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opbox\421 - Spring 2017\Assignments\Assignment_1_portfolio rebalancing\"/>
    </mc:Choice>
  </mc:AlternateContent>
  <bookViews>
    <workbookView xWindow="3495" yWindow="60" windowWidth="16320" windowHeight="7485"/>
  </bookViews>
  <sheets>
    <sheet name="Sheet1" sheetId="1" r:id="rId1"/>
  </sheets>
  <definedNames>
    <definedName name="solver_typ" localSheetId="0" hidden="1">2</definedName>
    <definedName name="solver_ver" localSheetId="0" hidden="1">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22" i="1" l="1"/>
  <c r="Y22" i="1" l="1"/>
  <c r="Q22" i="1"/>
  <c r="J22" i="1" l="1"/>
  <c r="K22" i="1"/>
  <c r="L22" i="1"/>
  <c r="M22" i="1"/>
  <c r="J23" i="1"/>
  <c r="K23" i="1"/>
  <c r="L23" i="1"/>
  <c r="M23" i="1"/>
  <c r="J24" i="1"/>
  <c r="K24" i="1"/>
  <c r="L24" i="1"/>
  <c r="M24" i="1"/>
  <c r="J25" i="1"/>
  <c r="K25" i="1"/>
  <c r="L25" i="1"/>
  <c r="M25" i="1"/>
  <c r="J26" i="1"/>
  <c r="K26" i="1"/>
  <c r="L26" i="1"/>
  <c r="M26" i="1"/>
  <c r="J27" i="1"/>
  <c r="K27" i="1"/>
  <c r="L27" i="1"/>
  <c r="M27" i="1"/>
  <c r="J28" i="1"/>
  <c r="K28" i="1"/>
  <c r="L28" i="1"/>
  <c r="M28" i="1"/>
  <c r="J29" i="1"/>
  <c r="K29" i="1"/>
  <c r="L29" i="1"/>
  <c r="M29" i="1"/>
  <c r="J30" i="1"/>
  <c r="K30" i="1"/>
  <c r="L30" i="1"/>
  <c r="M30" i="1"/>
  <c r="J31" i="1"/>
  <c r="K31" i="1"/>
  <c r="L31" i="1"/>
  <c r="M31" i="1"/>
  <c r="J32" i="1"/>
  <c r="K32" i="1"/>
  <c r="L32" i="1"/>
  <c r="M32" i="1"/>
  <c r="J33" i="1"/>
  <c r="K33" i="1"/>
  <c r="L33" i="1"/>
  <c r="M33" i="1"/>
  <c r="J34" i="1"/>
  <c r="K34" i="1"/>
  <c r="L34" i="1"/>
  <c r="M34" i="1"/>
  <c r="J35" i="1"/>
  <c r="K35" i="1"/>
  <c r="L35" i="1"/>
  <c r="M35" i="1"/>
  <c r="J36" i="1"/>
  <c r="K36" i="1"/>
  <c r="L36" i="1"/>
  <c r="M36" i="1"/>
  <c r="J37" i="1"/>
  <c r="K37" i="1"/>
  <c r="L37" i="1"/>
  <c r="M37" i="1"/>
  <c r="J38" i="1"/>
  <c r="K38" i="1"/>
  <c r="L38" i="1"/>
  <c r="M38" i="1"/>
  <c r="J39" i="1"/>
  <c r="K39" i="1"/>
  <c r="L39" i="1"/>
  <c r="M39" i="1"/>
  <c r="J40" i="1"/>
  <c r="K40" i="1"/>
  <c r="L40" i="1"/>
  <c r="M40" i="1"/>
  <c r="J41" i="1"/>
  <c r="K41" i="1"/>
  <c r="L41" i="1"/>
  <c r="M41" i="1"/>
  <c r="J42" i="1"/>
  <c r="K42" i="1"/>
  <c r="L42" i="1"/>
  <c r="M42" i="1"/>
  <c r="J43" i="1"/>
  <c r="K43" i="1"/>
  <c r="L43" i="1"/>
  <c r="M43" i="1"/>
  <c r="J44" i="1"/>
  <c r="K44" i="1"/>
  <c r="L44" i="1"/>
  <c r="M44" i="1"/>
  <c r="J45" i="1"/>
  <c r="K45" i="1"/>
  <c r="L45" i="1"/>
  <c r="M45" i="1"/>
  <c r="J46" i="1"/>
  <c r="K46" i="1"/>
  <c r="L46" i="1"/>
  <c r="M46" i="1"/>
  <c r="J47" i="1"/>
  <c r="K47" i="1"/>
  <c r="L47" i="1"/>
  <c r="M47" i="1"/>
  <c r="J48" i="1"/>
  <c r="K48" i="1"/>
  <c r="L48" i="1"/>
  <c r="M48" i="1"/>
  <c r="J49" i="1"/>
  <c r="K49" i="1"/>
  <c r="L49" i="1"/>
  <c r="M49" i="1"/>
  <c r="J50" i="1"/>
  <c r="K50" i="1"/>
  <c r="L50" i="1"/>
  <c r="M50" i="1"/>
  <c r="J51" i="1"/>
  <c r="K51" i="1"/>
  <c r="L51" i="1"/>
  <c r="M51" i="1"/>
  <c r="J52" i="1"/>
  <c r="K52" i="1"/>
  <c r="L52" i="1"/>
  <c r="M52" i="1"/>
  <c r="J53" i="1"/>
  <c r="K53" i="1"/>
  <c r="L53" i="1"/>
  <c r="M53" i="1"/>
  <c r="J54" i="1"/>
  <c r="K54" i="1"/>
  <c r="L54" i="1"/>
  <c r="M54" i="1"/>
  <c r="J55" i="1"/>
  <c r="K55" i="1"/>
  <c r="L55" i="1"/>
  <c r="M55" i="1"/>
  <c r="J56" i="1"/>
  <c r="K56" i="1"/>
  <c r="L56" i="1"/>
  <c r="M56" i="1"/>
  <c r="J57" i="1"/>
  <c r="K57" i="1"/>
  <c r="L57" i="1"/>
  <c r="M57" i="1"/>
  <c r="J58" i="1"/>
  <c r="K58" i="1"/>
  <c r="L58" i="1"/>
  <c r="M58" i="1"/>
  <c r="J59" i="1"/>
  <c r="K59" i="1"/>
  <c r="L59" i="1"/>
  <c r="M59" i="1"/>
  <c r="J60" i="1"/>
  <c r="K60" i="1"/>
  <c r="L60" i="1"/>
  <c r="M60" i="1"/>
  <c r="J61" i="1"/>
  <c r="K61" i="1"/>
  <c r="L61" i="1"/>
  <c r="M61" i="1"/>
  <c r="J62" i="1"/>
  <c r="K62" i="1"/>
  <c r="L62" i="1"/>
  <c r="M62" i="1"/>
  <c r="J63" i="1"/>
  <c r="K63" i="1"/>
  <c r="L63" i="1"/>
  <c r="M63" i="1"/>
  <c r="J64" i="1"/>
  <c r="K64" i="1"/>
  <c r="L64" i="1"/>
  <c r="M64" i="1"/>
  <c r="J65" i="1"/>
  <c r="K65" i="1"/>
  <c r="L65" i="1"/>
  <c r="M65" i="1"/>
  <c r="J66" i="1"/>
  <c r="K66" i="1"/>
  <c r="L66" i="1"/>
  <c r="M66" i="1"/>
  <c r="J67" i="1"/>
  <c r="K67" i="1"/>
  <c r="L67" i="1"/>
  <c r="M67" i="1"/>
  <c r="J68" i="1"/>
  <c r="K68" i="1"/>
  <c r="L68" i="1"/>
  <c r="M68" i="1"/>
  <c r="J69" i="1"/>
  <c r="K69" i="1"/>
  <c r="L69" i="1"/>
  <c r="M69" i="1"/>
  <c r="J70" i="1"/>
  <c r="K70" i="1"/>
  <c r="L70" i="1"/>
  <c r="M70" i="1"/>
  <c r="J71" i="1"/>
  <c r="K71" i="1"/>
  <c r="L71" i="1"/>
  <c r="M71" i="1"/>
  <c r="J72" i="1"/>
  <c r="K72" i="1"/>
  <c r="L72" i="1"/>
  <c r="M72" i="1"/>
  <c r="J73" i="1"/>
  <c r="K73" i="1"/>
  <c r="L73" i="1"/>
  <c r="M73" i="1"/>
  <c r="J74" i="1"/>
  <c r="K74" i="1"/>
  <c r="L74" i="1"/>
  <c r="M74" i="1"/>
  <c r="J75" i="1"/>
  <c r="K75" i="1"/>
  <c r="L75" i="1"/>
  <c r="M75" i="1"/>
  <c r="J76" i="1"/>
  <c r="K76" i="1"/>
  <c r="L76" i="1"/>
  <c r="M76" i="1"/>
  <c r="J77" i="1"/>
  <c r="K77" i="1"/>
  <c r="L77" i="1"/>
  <c r="M77" i="1"/>
  <c r="J78" i="1"/>
  <c r="K78" i="1"/>
  <c r="L78" i="1"/>
  <c r="M78" i="1"/>
  <c r="J79" i="1"/>
  <c r="K79" i="1"/>
  <c r="L79" i="1"/>
  <c r="M79" i="1"/>
  <c r="J80" i="1"/>
  <c r="K80" i="1"/>
  <c r="L80" i="1"/>
  <c r="M80" i="1"/>
  <c r="J81" i="1"/>
  <c r="K81" i="1"/>
  <c r="L81" i="1"/>
  <c r="M81" i="1"/>
  <c r="J82" i="1"/>
  <c r="K82" i="1"/>
  <c r="L82" i="1"/>
  <c r="M82" i="1"/>
  <c r="J83" i="1"/>
  <c r="K83" i="1"/>
  <c r="L83" i="1"/>
  <c r="M83" i="1"/>
  <c r="J84" i="1"/>
  <c r="K84" i="1"/>
  <c r="L84" i="1"/>
  <c r="M84" i="1"/>
  <c r="J85" i="1"/>
  <c r="K85" i="1"/>
  <c r="L85" i="1"/>
  <c r="M85" i="1"/>
  <c r="J86" i="1"/>
  <c r="K86" i="1"/>
  <c r="L86" i="1"/>
  <c r="M86" i="1"/>
  <c r="J87" i="1"/>
  <c r="K87" i="1"/>
  <c r="L87" i="1"/>
  <c r="M87" i="1"/>
  <c r="J88" i="1"/>
  <c r="K88" i="1"/>
  <c r="L88" i="1"/>
  <c r="M88" i="1"/>
  <c r="J89" i="1"/>
  <c r="K89" i="1"/>
  <c r="L89" i="1"/>
  <c r="M89" i="1"/>
  <c r="J90" i="1"/>
  <c r="K90" i="1"/>
  <c r="L90" i="1"/>
  <c r="M90" i="1"/>
  <c r="J91" i="1"/>
  <c r="K91" i="1"/>
  <c r="L91" i="1"/>
  <c r="M91" i="1"/>
  <c r="J92" i="1"/>
  <c r="K92" i="1"/>
  <c r="L92" i="1"/>
  <c r="M92" i="1"/>
  <c r="J93" i="1"/>
  <c r="K93" i="1"/>
  <c r="L93" i="1"/>
  <c r="M93" i="1"/>
  <c r="J94" i="1"/>
  <c r="K94" i="1"/>
  <c r="L94" i="1"/>
  <c r="M94" i="1"/>
  <c r="J95" i="1"/>
  <c r="K95" i="1"/>
  <c r="L95" i="1"/>
  <c r="M95" i="1"/>
  <c r="J96" i="1"/>
  <c r="K96" i="1"/>
  <c r="L96" i="1"/>
  <c r="M96" i="1"/>
  <c r="J97" i="1"/>
  <c r="K97" i="1"/>
  <c r="L97" i="1"/>
  <c r="M97" i="1"/>
  <c r="J98" i="1"/>
  <c r="K98" i="1"/>
  <c r="L98" i="1"/>
  <c r="M98" i="1"/>
  <c r="J99" i="1"/>
  <c r="K99" i="1"/>
  <c r="L99" i="1"/>
  <c r="M99" i="1"/>
  <c r="J100" i="1"/>
  <c r="K100" i="1"/>
  <c r="L100" i="1"/>
  <c r="M100" i="1"/>
  <c r="J101" i="1"/>
  <c r="K101" i="1"/>
  <c r="L101" i="1"/>
  <c r="M101" i="1"/>
  <c r="J102" i="1"/>
  <c r="K102" i="1"/>
  <c r="L102" i="1"/>
  <c r="M102" i="1"/>
  <c r="J103" i="1"/>
  <c r="K103" i="1"/>
  <c r="L103" i="1"/>
  <c r="M103" i="1"/>
  <c r="J104" i="1"/>
  <c r="K104" i="1"/>
  <c r="L104" i="1"/>
  <c r="M104" i="1"/>
  <c r="J105" i="1"/>
  <c r="K105" i="1"/>
  <c r="L105" i="1"/>
  <c r="M105" i="1"/>
  <c r="J106" i="1"/>
  <c r="K106" i="1"/>
  <c r="L106" i="1"/>
  <c r="M106" i="1"/>
  <c r="J107" i="1"/>
  <c r="K107" i="1"/>
  <c r="L107" i="1"/>
  <c r="M107" i="1"/>
  <c r="J108" i="1"/>
  <c r="K108" i="1"/>
  <c r="L108" i="1"/>
  <c r="M108" i="1"/>
  <c r="J109" i="1"/>
  <c r="K109" i="1"/>
  <c r="L109" i="1"/>
  <c r="M109" i="1"/>
  <c r="J110" i="1"/>
  <c r="K110" i="1"/>
  <c r="L110" i="1"/>
  <c r="M110" i="1"/>
  <c r="J111" i="1"/>
  <c r="K111" i="1"/>
  <c r="L111" i="1"/>
  <c r="M111" i="1"/>
  <c r="J112" i="1"/>
  <c r="K112" i="1"/>
  <c r="L112" i="1"/>
  <c r="M112" i="1"/>
  <c r="J113" i="1"/>
  <c r="K113" i="1"/>
  <c r="L113" i="1"/>
  <c r="M113" i="1"/>
  <c r="J114" i="1"/>
  <c r="K114" i="1"/>
  <c r="L114" i="1"/>
  <c r="M114" i="1"/>
  <c r="J115" i="1"/>
  <c r="K115" i="1"/>
  <c r="L115" i="1"/>
  <c r="M115" i="1"/>
  <c r="J116" i="1"/>
  <c r="K116" i="1"/>
  <c r="L116" i="1"/>
  <c r="M116" i="1"/>
  <c r="J117" i="1"/>
  <c r="K117" i="1"/>
  <c r="L117" i="1"/>
  <c r="M117" i="1"/>
  <c r="J118" i="1"/>
  <c r="K118" i="1"/>
  <c r="L118" i="1"/>
  <c r="M118" i="1"/>
  <c r="J119" i="1"/>
  <c r="K119" i="1"/>
  <c r="L119" i="1"/>
  <c r="M119" i="1"/>
  <c r="J120" i="1"/>
  <c r="K120" i="1"/>
  <c r="L120" i="1"/>
  <c r="M120" i="1"/>
  <c r="J121" i="1"/>
  <c r="K121" i="1"/>
  <c r="L121" i="1"/>
  <c r="M121" i="1"/>
  <c r="J122" i="1"/>
  <c r="K122" i="1"/>
  <c r="L122" i="1"/>
  <c r="M122" i="1"/>
  <c r="J123" i="1"/>
  <c r="K123" i="1"/>
  <c r="L123" i="1"/>
  <c r="M123" i="1"/>
  <c r="J124" i="1"/>
  <c r="K124" i="1"/>
  <c r="L124" i="1"/>
  <c r="M124" i="1"/>
  <c r="J125" i="1"/>
  <c r="K125" i="1"/>
  <c r="L125" i="1"/>
  <c r="M125" i="1"/>
  <c r="J126" i="1"/>
  <c r="K126" i="1"/>
  <c r="L126" i="1"/>
  <c r="M126" i="1"/>
  <c r="J127" i="1"/>
  <c r="K127" i="1"/>
  <c r="L127" i="1"/>
  <c r="M127" i="1"/>
  <c r="J128" i="1"/>
  <c r="K128" i="1"/>
  <c r="L128" i="1"/>
  <c r="M128" i="1"/>
  <c r="J129" i="1"/>
  <c r="K129" i="1"/>
  <c r="L129" i="1"/>
  <c r="M129" i="1"/>
  <c r="J130" i="1"/>
  <c r="K130" i="1"/>
  <c r="L130" i="1"/>
  <c r="M130" i="1"/>
  <c r="J131" i="1"/>
  <c r="K131" i="1"/>
  <c r="L131" i="1"/>
  <c r="M131" i="1"/>
  <c r="J132" i="1"/>
  <c r="K132" i="1"/>
  <c r="L132" i="1"/>
  <c r="M132" i="1"/>
  <c r="J133" i="1"/>
  <c r="K133" i="1"/>
  <c r="L133" i="1"/>
  <c r="M133" i="1"/>
  <c r="J134" i="1"/>
  <c r="K134" i="1"/>
  <c r="L134" i="1"/>
  <c r="M134" i="1"/>
  <c r="J135" i="1"/>
  <c r="K135" i="1"/>
  <c r="L135" i="1"/>
  <c r="M135" i="1"/>
  <c r="J136" i="1"/>
  <c r="K136" i="1"/>
  <c r="L136" i="1"/>
  <c r="M136" i="1"/>
  <c r="J137" i="1"/>
  <c r="K137" i="1"/>
  <c r="L137" i="1"/>
  <c r="M137" i="1"/>
  <c r="J138" i="1"/>
  <c r="K138" i="1"/>
  <c r="L138" i="1"/>
  <c r="M138" i="1"/>
  <c r="J139" i="1"/>
  <c r="K139" i="1"/>
  <c r="L139" i="1"/>
  <c r="M139" i="1"/>
  <c r="J140" i="1"/>
  <c r="K140" i="1"/>
  <c r="L140" i="1"/>
  <c r="M140" i="1"/>
  <c r="J141" i="1"/>
  <c r="K141" i="1"/>
  <c r="L141" i="1"/>
  <c r="M141" i="1"/>
  <c r="J142" i="1"/>
  <c r="K142" i="1"/>
  <c r="L142" i="1"/>
  <c r="M142" i="1"/>
  <c r="J143" i="1"/>
  <c r="K143" i="1"/>
  <c r="L143" i="1"/>
  <c r="M143" i="1"/>
  <c r="J144" i="1"/>
  <c r="K144" i="1"/>
  <c r="L144" i="1"/>
  <c r="M144" i="1"/>
  <c r="J145" i="1"/>
  <c r="K145" i="1"/>
  <c r="L145" i="1"/>
  <c r="M145" i="1"/>
  <c r="J146" i="1"/>
  <c r="K146" i="1"/>
  <c r="L146" i="1"/>
  <c r="M146" i="1"/>
  <c r="J147" i="1"/>
  <c r="K147" i="1"/>
  <c r="L147" i="1"/>
  <c r="M147" i="1"/>
  <c r="J148" i="1"/>
  <c r="K148" i="1"/>
  <c r="L148" i="1"/>
  <c r="M148" i="1"/>
  <c r="J149" i="1"/>
  <c r="K149" i="1"/>
  <c r="L149" i="1"/>
  <c r="M149" i="1"/>
  <c r="J150" i="1"/>
  <c r="K150" i="1"/>
  <c r="L150" i="1"/>
  <c r="M150" i="1"/>
  <c r="J151" i="1"/>
  <c r="K151" i="1"/>
  <c r="L151" i="1"/>
  <c r="M151" i="1"/>
  <c r="J152" i="1"/>
  <c r="K152" i="1"/>
  <c r="L152" i="1"/>
  <c r="M152" i="1"/>
  <c r="J153" i="1"/>
  <c r="K153" i="1"/>
  <c r="L153" i="1"/>
  <c r="M153" i="1"/>
  <c r="J154" i="1"/>
  <c r="K154" i="1"/>
  <c r="L154" i="1"/>
  <c r="M154" i="1"/>
  <c r="J155" i="1"/>
  <c r="K155" i="1"/>
  <c r="L155" i="1"/>
  <c r="M155" i="1"/>
  <c r="J156" i="1"/>
  <c r="K156" i="1"/>
  <c r="L156" i="1"/>
  <c r="M156" i="1"/>
  <c r="J157" i="1"/>
  <c r="K157" i="1"/>
  <c r="L157" i="1"/>
  <c r="M157" i="1"/>
  <c r="J158" i="1"/>
  <c r="K158" i="1"/>
  <c r="L158" i="1"/>
  <c r="M158" i="1"/>
  <c r="J159" i="1"/>
  <c r="K159" i="1"/>
  <c r="L159" i="1"/>
  <c r="M159" i="1"/>
  <c r="J160" i="1"/>
  <c r="K160" i="1"/>
  <c r="L160" i="1"/>
  <c r="M160" i="1"/>
  <c r="J161" i="1"/>
  <c r="K161" i="1"/>
  <c r="L161" i="1"/>
  <c r="M161" i="1"/>
  <c r="J162" i="1"/>
  <c r="K162" i="1"/>
  <c r="L162" i="1"/>
  <c r="M162" i="1"/>
  <c r="J163" i="1"/>
  <c r="K163" i="1"/>
  <c r="L163" i="1"/>
  <c r="M163" i="1"/>
  <c r="J164" i="1"/>
  <c r="K164" i="1"/>
  <c r="L164" i="1"/>
  <c r="M164" i="1"/>
  <c r="J165" i="1"/>
  <c r="K165" i="1"/>
  <c r="L165" i="1"/>
  <c r="M165" i="1"/>
  <c r="J166" i="1"/>
  <c r="K166" i="1"/>
  <c r="L166" i="1"/>
  <c r="M166" i="1"/>
  <c r="J167" i="1"/>
  <c r="K167" i="1"/>
  <c r="L167" i="1"/>
  <c r="M167" i="1"/>
  <c r="J168" i="1"/>
  <c r="K168" i="1"/>
  <c r="L168" i="1"/>
  <c r="M168" i="1"/>
  <c r="J169" i="1"/>
  <c r="K169" i="1"/>
  <c r="L169" i="1"/>
  <c r="M169" i="1"/>
  <c r="J170" i="1"/>
  <c r="K170" i="1"/>
  <c r="L170" i="1"/>
  <c r="M170" i="1"/>
  <c r="J171" i="1"/>
  <c r="K171" i="1"/>
  <c r="L171" i="1"/>
  <c r="M171" i="1"/>
  <c r="J172" i="1"/>
  <c r="K172" i="1"/>
  <c r="L172" i="1"/>
  <c r="M172" i="1"/>
  <c r="J173" i="1"/>
  <c r="K173" i="1"/>
  <c r="L173" i="1"/>
  <c r="M173" i="1"/>
  <c r="J174" i="1"/>
  <c r="K174" i="1"/>
  <c r="L174" i="1"/>
  <c r="M174" i="1"/>
  <c r="J175" i="1"/>
  <c r="K175" i="1"/>
  <c r="L175" i="1"/>
  <c r="M175" i="1"/>
  <c r="J176" i="1"/>
  <c r="K176" i="1"/>
  <c r="L176" i="1"/>
  <c r="M176" i="1"/>
  <c r="J177" i="1"/>
  <c r="K177" i="1"/>
  <c r="L177" i="1"/>
  <c r="M177" i="1"/>
  <c r="J178" i="1"/>
  <c r="K178" i="1"/>
  <c r="L178" i="1"/>
  <c r="M178" i="1"/>
  <c r="J179" i="1"/>
  <c r="K179" i="1"/>
  <c r="L179" i="1"/>
  <c r="M179" i="1"/>
  <c r="J180" i="1"/>
  <c r="K180" i="1"/>
  <c r="L180" i="1"/>
  <c r="M180" i="1"/>
  <c r="J181" i="1"/>
  <c r="K181" i="1"/>
  <c r="L181" i="1"/>
  <c r="M181" i="1"/>
  <c r="J182" i="1"/>
  <c r="K182" i="1"/>
  <c r="L182" i="1"/>
  <c r="M182" i="1"/>
  <c r="J183" i="1"/>
  <c r="K183" i="1"/>
  <c r="L183" i="1"/>
  <c r="M183" i="1"/>
  <c r="J184" i="1"/>
  <c r="K184" i="1"/>
  <c r="L184" i="1"/>
  <c r="M184" i="1"/>
  <c r="J185" i="1"/>
  <c r="K185" i="1"/>
  <c r="L185" i="1"/>
  <c r="M185" i="1"/>
  <c r="J186" i="1"/>
  <c r="K186" i="1"/>
  <c r="L186" i="1"/>
  <c r="M186" i="1"/>
  <c r="J187" i="1"/>
  <c r="K187" i="1"/>
  <c r="L187" i="1"/>
  <c r="M187" i="1"/>
  <c r="J188" i="1"/>
  <c r="K188" i="1"/>
  <c r="L188" i="1"/>
  <c r="M188" i="1"/>
  <c r="J189" i="1"/>
  <c r="K189" i="1"/>
  <c r="L189" i="1"/>
  <c r="M189" i="1"/>
  <c r="J190" i="1"/>
  <c r="K190" i="1"/>
  <c r="L190" i="1"/>
  <c r="M190" i="1"/>
  <c r="J191" i="1"/>
  <c r="K191" i="1"/>
  <c r="L191" i="1"/>
  <c r="M191" i="1"/>
  <c r="J192" i="1"/>
  <c r="K192" i="1"/>
  <c r="L192" i="1"/>
  <c r="M192" i="1"/>
  <c r="J193" i="1"/>
  <c r="K193" i="1"/>
  <c r="L193" i="1"/>
  <c r="M193" i="1"/>
  <c r="J194" i="1"/>
  <c r="K194" i="1"/>
  <c r="L194" i="1"/>
  <c r="M194" i="1"/>
  <c r="J195" i="1"/>
  <c r="K195" i="1"/>
  <c r="L195" i="1"/>
  <c r="M195" i="1"/>
  <c r="J196" i="1"/>
  <c r="K196" i="1"/>
  <c r="L196" i="1"/>
  <c r="M196" i="1"/>
  <c r="J197" i="1"/>
  <c r="K197" i="1"/>
  <c r="L197" i="1"/>
  <c r="M197" i="1"/>
  <c r="J198" i="1"/>
  <c r="K198" i="1"/>
  <c r="L198" i="1"/>
  <c r="M198" i="1"/>
  <c r="J199" i="1"/>
  <c r="K199" i="1"/>
  <c r="L199" i="1"/>
  <c r="M199" i="1"/>
  <c r="J200" i="1"/>
  <c r="K200" i="1"/>
  <c r="L200" i="1"/>
  <c r="M200" i="1"/>
  <c r="J201" i="1"/>
  <c r="K201" i="1"/>
  <c r="L201" i="1"/>
  <c r="M201" i="1"/>
  <c r="J202" i="1"/>
  <c r="K202" i="1"/>
  <c r="L202" i="1"/>
  <c r="M202" i="1"/>
  <c r="J203" i="1"/>
  <c r="K203" i="1"/>
  <c r="L203" i="1"/>
  <c r="M203" i="1"/>
  <c r="J204" i="1"/>
  <c r="K204" i="1"/>
  <c r="L204" i="1"/>
  <c r="M204" i="1"/>
  <c r="J205" i="1"/>
  <c r="K205" i="1"/>
  <c r="L205" i="1"/>
  <c r="M205" i="1"/>
  <c r="J206" i="1"/>
  <c r="K206" i="1"/>
  <c r="L206" i="1"/>
  <c r="M206" i="1"/>
  <c r="J207" i="1"/>
  <c r="K207" i="1"/>
  <c r="L207" i="1"/>
  <c r="M207" i="1"/>
  <c r="J208" i="1"/>
  <c r="K208" i="1"/>
  <c r="L208" i="1"/>
  <c r="M208" i="1"/>
  <c r="J209" i="1"/>
  <c r="K209" i="1"/>
  <c r="L209" i="1"/>
  <c r="M209" i="1"/>
  <c r="J210" i="1"/>
  <c r="K210" i="1"/>
  <c r="L210" i="1"/>
  <c r="M210" i="1"/>
  <c r="J211" i="1"/>
  <c r="K211" i="1"/>
  <c r="L211" i="1"/>
  <c r="M211" i="1"/>
  <c r="J212" i="1"/>
  <c r="K212" i="1"/>
  <c r="L212" i="1"/>
  <c r="M212" i="1"/>
  <c r="J213" i="1"/>
  <c r="K213" i="1"/>
  <c r="L213" i="1"/>
  <c r="M213" i="1"/>
  <c r="J214" i="1"/>
  <c r="K214" i="1"/>
  <c r="L214" i="1"/>
  <c r="M214" i="1"/>
  <c r="J215" i="1"/>
  <c r="K215" i="1"/>
  <c r="L215" i="1"/>
  <c r="M215" i="1"/>
  <c r="J216" i="1"/>
  <c r="K216" i="1"/>
  <c r="L216" i="1"/>
  <c r="M216" i="1"/>
  <c r="J217" i="1"/>
  <c r="K217" i="1"/>
  <c r="L217" i="1"/>
  <c r="M217" i="1"/>
  <c r="J218" i="1"/>
  <c r="K218" i="1"/>
  <c r="L218" i="1"/>
  <c r="M218" i="1"/>
  <c r="J219" i="1"/>
  <c r="K219" i="1"/>
  <c r="L219" i="1"/>
  <c r="M219" i="1"/>
  <c r="J220" i="1"/>
  <c r="K220" i="1"/>
  <c r="L220" i="1"/>
  <c r="M220" i="1"/>
  <c r="J221" i="1"/>
  <c r="K221" i="1"/>
  <c r="L221" i="1"/>
  <c r="M221" i="1"/>
  <c r="J222" i="1"/>
  <c r="K222" i="1"/>
  <c r="L222" i="1"/>
  <c r="M222" i="1"/>
  <c r="J223" i="1"/>
  <c r="K223" i="1"/>
  <c r="L223" i="1"/>
  <c r="M223" i="1"/>
  <c r="J224" i="1"/>
  <c r="K224" i="1"/>
  <c r="L224" i="1"/>
  <c r="M224" i="1"/>
  <c r="J225" i="1"/>
  <c r="K225" i="1"/>
  <c r="L225" i="1"/>
  <c r="M225" i="1"/>
  <c r="J226" i="1"/>
  <c r="K226" i="1"/>
  <c r="L226" i="1"/>
  <c r="M226" i="1"/>
  <c r="J227" i="1"/>
  <c r="K227" i="1"/>
  <c r="L227" i="1"/>
  <c r="M227" i="1"/>
  <c r="J228" i="1"/>
  <c r="K228" i="1"/>
  <c r="L228" i="1"/>
  <c r="M228" i="1"/>
  <c r="J229" i="1"/>
  <c r="K229" i="1"/>
  <c r="L229" i="1"/>
  <c r="M229" i="1"/>
  <c r="J230" i="1"/>
  <c r="K230" i="1"/>
  <c r="L230" i="1"/>
  <c r="M230" i="1"/>
  <c r="J231" i="1"/>
  <c r="K231" i="1"/>
  <c r="L231" i="1"/>
  <c r="M231" i="1"/>
  <c r="J232" i="1"/>
  <c r="K232" i="1"/>
  <c r="L232" i="1"/>
  <c r="M232" i="1"/>
  <c r="J233" i="1"/>
  <c r="K233" i="1"/>
  <c r="L233" i="1"/>
  <c r="M233" i="1"/>
  <c r="J234" i="1"/>
  <c r="K234" i="1"/>
  <c r="L234" i="1"/>
  <c r="M234" i="1"/>
  <c r="J235" i="1"/>
  <c r="K235" i="1"/>
  <c r="L235" i="1"/>
  <c r="M235" i="1"/>
  <c r="J236" i="1"/>
  <c r="K236" i="1"/>
  <c r="L236" i="1"/>
  <c r="M236" i="1"/>
  <c r="J237" i="1"/>
  <c r="K237" i="1"/>
  <c r="L237" i="1"/>
  <c r="M237" i="1"/>
  <c r="J238" i="1"/>
  <c r="K238" i="1"/>
  <c r="L238" i="1"/>
  <c r="M238" i="1"/>
  <c r="J239" i="1"/>
  <c r="K239" i="1"/>
  <c r="L239" i="1"/>
  <c r="M239" i="1"/>
  <c r="J240" i="1"/>
  <c r="K240" i="1"/>
  <c r="L240" i="1"/>
  <c r="M240" i="1"/>
  <c r="J241" i="1"/>
  <c r="K241" i="1"/>
  <c r="L241" i="1"/>
  <c r="M241" i="1"/>
  <c r="J242" i="1"/>
  <c r="K242" i="1"/>
  <c r="L242" i="1"/>
  <c r="M242" i="1"/>
  <c r="J243" i="1"/>
  <c r="K243" i="1"/>
  <c r="L243" i="1"/>
  <c r="M243" i="1"/>
  <c r="J244" i="1"/>
  <c r="K244" i="1"/>
  <c r="L244" i="1"/>
  <c r="M244" i="1"/>
  <c r="J245" i="1"/>
  <c r="K245" i="1"/>
  <c r="L245" i="1"/>
  <c r="M245" i="1"/>
  <c r="J246" i="1"/>
  <c r="K246" i="1"/>
  <c r="L246" i="1"/>
  <c r="M246" i="1"/>
  <c r="J247" i="1"/>
  <c r="K247" i="1"/>
  <c r="L247" i="1"/>
  <c r="M247" i="1"/>
  <c r="J248" i="1"/>
  <c r="K248" i="1"/>
  <c r="L248" i="1"/>
  <c r="M248" i="1"/>
  <c r="J249" i="1"/>
  <c r="K249" i="1"/>
  <c r="L249" i="1"/>
  <c r="M249" i="1"/>
  <c r="J250" i="1"/>
  <c r="K250" i="1"/>
  <c r="L250" i="1"/>
  <c r="M250" i="1"/>
  <c r="J251" i="1"/>
  <c r="K251" i="1"/>
  <c r="L251" i="1"/>
  <c r="M251" i="1"/>
  <c r="J252" i="1"/>
  <c r="K252" i="1"/>
  <c r="L252" i="1"/>
  <c r="M252" i="1"/>
  <c r="J253" i="1"/>
  <c r="K253" i="1"/>
  <c r="L253" i="1"/>
  <c r="M253" i="1"/>
  <c r="J254" i="1"/>
  <c r="K254" i="1"/>
  <c r="L254" i="1"/>
  <c r="M254" i="1"/>
  <c r="J255" i="1"/>
  <c r="K255" i="1"/>
  <c r="L255" i="1"/>
  <c r="M255" i="1"/>
  <c r="J256" i="1"/>
  <c r="K256" i="1"/>
  <c r="L256" i="1"/>
  <c r="M256" i="1"/>
  <c r="J257" i="1"/>
  <c r="K257" i="1"/>
  <c r="L257" i="1"/>
  <c r="M257" i="1"/>
  <c r="J258" i="1"/>
  <c r="K258" i="1"/>
  <c r="L258" i="1"/>
  <c r="M258" i="1"/>
  <c r="J259" i="1"/>
  <c r="K259" i="1"/>
  <c r="L259" i="1"/>
  <c r="M259" i="1"/>
  <c r="J260" i="1"/>
  <c r="K260" i="1"/>
  <c r="L260" i="1"/>
  <c r="M260" i="1"/>
  <c r="J261" i="1"/>
  <c r="K261" i="1"/>
  <c r="L261" i="1"/>
  <c r="M261" i="1"/>
  <c r="J262" i="1"/>
  <c r="K262" i="1"/>
  <c r="L262" i="1"/>
  <c r="M262" i="1"/>
  <c r="J263" i="1"/>
  <c r="K263" i="1"/>
  <c r="L263" i="1"/>
  <c r="M263" i="1"/>
  <c r="J264" i="1"/>
  <c r="K264" i="1"/>
  <c r="L264" i="1"/>
  <c r="M264" i="1"/>
  <c r="J265" i="1"/>
  <c r="K265" i="1"/>
  <c r="L265" i="1"/>
  <c r="M265" i="1"/>
  <c r="J266" i="1"/>
  <c r="K266" i="1"/>
  <c r="L266" i="1"/>
  <c r="M266" i="1"/>
  <c r="J267" i="1"/>
  <c r="K267" i="1"/>
  <c r="L267" i="1"/>
  <c r="M267" i="1"/>
  <c r="J268" i="1"/>
  <c r="K268" i="1"/>
  <c r="L268" i="1"/>
  <c r="M268" i="1"/>
  <c r="J269" i="1"/>
  <c r="K269" i="1"/>
  <c r="L269" i="1"/>
  <c r="M269" i="1"/>
  <c r="J270" i="1"/>
  <c r="K270" i="1"/>
  <c r="L270" i="1"/>
  <c r="M270" i="1"/>
  <c r="J271" i="1"/>
  <c r="K271" i="1"/>
  <c r="L271" i="1"/>
  <c r="M271" i="1"/>
  <c r="J272" i="1"/>
  <c r="K272" i="1"/>
  <c r="L272" i="1"/>
  <c r="M272" i="1"/>
  <c r="J273" i="1"/>
  <c r="K273" i="1"/>
  <c r="L273" i="1"/>
  <c r="M273" i="1"/>
  <c r="J274" i="1"/>
  <c r="K274" i="1"/>
  <c r="L274" i="1"/>
  <c r="M274" i="1"/>
  <c r="J275" i="1"/>
  <c r="K275" i="1"/>
  <c r="L275" i="1"/>
  <c r="M275" i="1"/>
  <c r="J276" i="1"/>
  <c r="K276" i="1"/>
  <c r="L276" i="1"/>
  <c r="M276" i="1"/>
  <c r="J277" i="1"/>
  <c r="K277" i="1"/>
  <c r="L277" i="1"/>
  <c r="M277" i="1"/>
  <c r="J278" i="1"/>
  <c r="K278" i="1"/>
  <c r="L278" i="1"/>
  <c r="M278" i="1"/>
  <c r="J279" i="1"/>
  <c r="K279" i="1"/>
  <c r="L279" i="1"/>
  <c r="M279" i="1"/>
  <c r="J280" i="1"/>
  <c r="K280" i="1"/>
  <c r="L280" i="1"/>
  <c r="M280" i="1"/>
  <c r="J281" i="1"/>
  <c r="K281" i="1"/>
  <c r="L281" i="1"/>
  <c r="M281" i="1"/>
  <c r="J282" i="1"/>
  <c r="K282" i="1"/>
  <c r="L282" i="1"/>
  <c r="M282" i="1"/>
  <c r="J283" i="1"/>
  <c r="K283" i="1"/>
  <c r="L283" i="1"/>
  <c r="M283" i="1"/>
  <c r="J284" i="1"/>
  <c r="K284" i="1"/>
  <c r="L284" i="1"/>
  <c r="M284" i="1"/>
  <c r="J285" i="1"/>
  <c r="K285" i="1"/>
  <c r="L285" i="1"/>
  <c r="M285" i="1"/>
  <c r="J286" i="1"/>
  <c r="K286" i="1"/>
  <c r="L286" i="1"/>
  <c r="M286" i="1"/>
  <c r="J287" i="1"/>
  <c r="K287" i="1"/>
  <c r="L287" i="1"/>
  <c r="M287" i="1"/>
  <c r="J288" i="1"/>
  <c r="K288" i="1"/>
  <c r="L288" i="1"/>
  <c r="M288" i="1"/>
  <c r="J289" i="1"/>
  <c r="K289" i="1"/>
  <c r="L289" i="1"/>
  <c r="M289" i="1"/>
  <c r="J290" i="1"/>
  <c r="K290" i="1"/>
  <c r="L290" i="1"/>
  <c r="M290" i="1"/>
  <c r="J291" i="1"/>
  <c r="K291" i="1"/>
  <c r="L291" i="1"/>
  <c r="M291" i="1"/>
  <c r="J292" i="1"/>
  <c r="K292" i="1"/>
  <c r="L292" i="1"/>
  <c r="M292" i="1"/>
  <c r="J293" i="1"/>
  <c r="K293" i="1"/>
  <c r="L293" i="1"/>
  <c r="M293" i="1"/>
  <c r="J294" i="1"/>
  <c r="K294" i="1"/>
  <c r="L294" i="1"/>
  <c r="M294" i="1"/>
  <c r="J295" i="1"/>
  <c r="K295" i="1"/>
  <c r="L295" i="1"/>
  <c r="M295" i="1"/>
  <c r="J296" i="1"/>
  <c r="K296" i="1"/>
  <c r="L296" i="1"/>
  <c r="M296" i="1"/>
  <c r="J297" i="1"/>
  <c r="K297" i="1"/>
  <c r="L297" i="1"/>
  <c r="M297" i="1"/>
  <c r="J298" i="1"/>
  <c r="K298" i="1"/>
  <c r="L298" i="1"/>
  <c r="M298" i="1"/>
  <c r="J299" i="1"/>
  <c r="K299" i="1"/>
  <c r="L299" i="1"/>
  <c r="M299" i="1"/>
  <c r="J300" i="1"/>
  <c r="K300" i="1"/>
  <c r="L300" i="1"/>
  <c r="M300" i="1"/>
  <c r="J301" i="1"/>
  <c r="K301" i="1"/>
  <c r="L301" i="1"/>
  <c r="M301" i="1"/>
  <c r="J302" i="1"/>
  <c r="K302" i="1"/>
  <c r="L302" i="1"/>
  <c r="M302" i="1"/>
  <c r="J303" i="1"/>
  <c r="K303" i="1"/>
  <c r="L303" i="1"/>
  <c r="M303" i="1"/>
  <c r="J304" i="1"/>
  <c r="K304" i="1"/>
  <c r="L304" i="1"/>
  <c r="M304" i="1"/>
  <c r="J305" i="1"/>
  <c r="K305" i="1"/>
  <c r="L305" i="1"/>
  <c r="M305" i="1"/>
  <c r="J306" i="1"/>
  <c r="K306" i="1"/>
  <c r="L306" i="1"/>
  <c r="M306" i="1"/>
  <c r="J307" i="1"/>
  <c r="K307" i="1"/>
  <c r="L307" i="1"/>
  <c r="M307" i="1"/>
  <c r="J308" i="1"/>
  <c r="K308" i="1"/>
  <c r="L308" i="1"/>
  <c r="M308" i="1"/>
  <c r="J309" i="1"/>
  <c r="K309" i="1"/>
  <c r="L309" i="1"/>
  <c r="M309" i="1"/>
  <c r="J310" i="1"/>
  <c r="K310" i="1"/>
  <c r="L310" i="1"/>
  <c r="M310" i="1"/>
  <c r="J311" i="1"/>
  <c r="K311" i="1"/>
  <c r="L311" i="1"/>
  <c r="M311" i="1"/>
  <c r="J312" i="1"/>
  <c r="K312" i="1"/>
  <c r="L312" i="1"/>
  <c r="M312" i="1"/>
  <c r="J313" i="1"/>
  <c r="K313" i="1"/>
  <c r="L313" i="1"/>
  <c r="M313" i="1"/>
  <c r="J314" i="1"/>
  <c r="K314" i="1"/>
  <c r="L314" i="1"/>
  <c r="M314" i="1"/>
  <c r="J315" i="1"/>
  <c r="K315" i="1"/>
  <c r="L315" i="1"/>
  <c r="M315" i="1"/>
  <c r="J316" i="1"/>
  <c r="K316" i="1"/>
  <c r="L316" i="1"/>
  <c r="M316" i="1"/>
  <c r="J317" i="1"/>
  <c r="K317" i="1"/>
  <c r="L317" i="1"/>
  <c r="M317" i="1"/>
  <c r="J318" i="1"/>
  <c r="K318" i="1"/>
  <c r="L318" i="1"/>
  <c r="M318" i="1"/>
  <c r="J319" i="1"/>
  <c r="K319" i="1"/>
  <c r="L319" i="1"/>
  <c r="M319" i="1"/>
  <c r="J320" i="1"/>
  <c r="K320" i="1"/>
  <c r="L320" i="1"/>
  <c r="M320" i="1"/>
  <c r="J321" i="1"/>
  <c r="K321" i="1"/>
  <c r="L321" i="1"/>
  <c r="M321" i="1"/>
  <c r="J322" i="1"/>
  <c r="K322" i="1"/>
  <c r="L322" i="1"/>
  <c r="M322" i="1"/>
  <c r="J323" i="1"/>
  <c r="K323" i="1"/>
  <c r="L323" i="1"/>
  <c r="M323" i="1"/>
  <c r="J324" i="1"/>
  <c r="K324" i="1"/>
  <c r="L324" i="1"/>
  <c r="M324" i="1"/>
  <c r="J325" i="1"/>
  <c r="K325" i="1"/>
  <c r="L325" i="1"/>
  <c r="M325" i="1"/>
  <c r="J326" i="1"/>
  <c r="K326" i="1"/>
  <c r="L326" i="1"/>
  <c r="M326" i="1"/>
  <c r="J327" i="1"/>
  <c r="K327" i="1"/>
  <c r="L327" i="1"/>
  <c r="M327" i="1"/>
  <c r="J328" i="1"/>
  <c r="K328" i="1"/>
  <c r="L328" i="1"/>
  <c r="M328" i="1"/>
  <c r="J329" i="1"/>
  <c r="K329" i="1"/>
  <c r="L329" i="1"/>
  <c r="M329" i="1"/>
  <c r="J330" i="1"/>
  <c r="K330" i="1"/>
  <c r="L330" i="1"/>
  <c r="M330" i="1"/>
  <c r="J331" i="1"/>
  <c r="K331" i="1"/>
  <c r="L331" i="1"/>
  <c r="M331" i="1"/>
  <c r="J332" i="1"/>
  <c r="K332" i="1"/>
  <c r="L332" i="1"/>
  <c r="M332" i="1"/>
  <c r="J333" i="1"/>
  <c r="K333" i="1"/>
  <c r="L333" i="1"/>
  <c r="M333" i="1"/>
  <c r="J334" i="1"/>
  <c r="K334" i="1"/>
  <c r="L334" i="1"/>
  <c r="M334" i="1"/>
  <c r="J335" i="1"/>
  <c r="K335" i="1"/>
  <c r="L335" i="1"/>
  <c r="M335" i="1"/>
  <c r="J336" i="1"/>
  <c r="K336" i="1"/>
  <c r="L336" i="1"/>
  <c r="M336" i="1"/>
  <c r="J337" i="1"/>
  <c r="K337" i="1"/>
  <c r="L337" i="1"/>
  <c r="M337" i="1"/>
  <c r="J338" i="1"/>
  <c r="K338" i="1"/>
  <c r="L338" i="1"/>
  <c r="M338" i="1"/>
  <c r="J339" i="1"/>
  <c r="K339" i="1"/>
  <c r="L339" i="1"/>
  <c r="M339" i="1"/>
  <c r="J340" i="1"/>
  <c r="K340" i="1"/>
  <c r="L340" i="1"/>
  <c r="M340" i="1"/>
  <c r="J341" i="1"/>
  <c r="K341" i="1"/>
  <c r="L341" i="1"/>
  <c r="M341" i="1"/>
  <c r="J342" i="1"/>
  <c r="K342" i="1"/>
  <c r="L342" i="1"/>
  <c r="M342" i="1"/>
  <c r="J343" i="1"/>
  <c r="K343" i="1"/>
  <c r="L343" i="1"/>
  <c r="M343" i="1"/>
  <c r="J344" i="1"/>
  <c r="K344" i="1"/>
  <c r="L344" i="1"/>
  <c r="M344" i="1"/>
  <c r="J345" i="1"/>
  <c r="K345" i="1"/>
  <c r="L345" i="1"/>
  <c r="M345" i="1"/>
  <c r="J346" i="1"/>
  <c r="K346" i="1"/>
  <c r="L346" i="1"/>
  <c r="M346" i="1"/>
  <c r="J347" i="1"/>
  <c r="K347" i="1"/>
  <c r="L347" i="1"/>
  <c r="M347" i="1"/>
  <c r="J348" i="1"/>
  <c r="K348" i="1"/>
  <c r="L348" i="1"/>
  <c r="M348" i="1"/>
  <c r="J349" i="1"/>
  <c r="K349" i="1"/>
  <c r="L349" i="1"/>
  <c r="M349" i="1"/>
  <c r="J350" i="1"/>
  <c r="K350" i="1"/>
  <c r="L350" i="1"/>
  <c r="M350" i="1"/>
  <c r="J351" i="1"/>
  <c r="K351" i="1"/>
  <c r="L351" i="1"/>
  <c r="M351" i="1"/>
  <c r="J352" i="1"/>
  <c r="K352" i="1"/>
  <c r="L352" i="1"/>
  <c r="M352" i="1"/>
  <c r="J353" i="1"/>
  <c r="K353" i="1"/>
  <c r="L353" i="1"/>
  <c r="M353" i="1"/>
  <c r="J354" i="1"/>
  <c r="K354" i="1"/>
  <c r="L354" i="1"/>
  <c r="M354" i="1"/>
  <c r="J355" i="1"/>
  <c r="K355" i="1"/>
  <c r="L355" i="1"/>
  <c r="M355" i="1"/>
  <c r="J356" i="1"/>
  <c r="K356" i="1"/>
  <c r="L356" i="1"/>
  <c r="M356" i="1"/>
  <c r="J357" i="1"/>
  <c r="K357" i="1"/>
  <c r="L357" i="1"/>
  <c r="M357" i="1"/>
  <c r="J358" i="1"/>
  <c r="K358" i="1"/>
  <c r="L358" i="1"/>
  <c r="M358" i="1"/>
  <c r="J359" i="1"/>
  <c r="K359" i="1"/>
  <c r="L359" i="1"/>
  <c r="M359" i="1"/>
  <c r="J360" i="1"/>
  <c r="K360" i="1"/>
  <c r="L360" i="1"/>
  <c r="M360" i="1"/>
  <c r="J361" i="1"/>
  <c r="K361" i="1"/>
  <c r="L361" i="1"/>
  <c r="M361" i="1"/>
  <c r="J362" i="1"/>
  <c r="K362" i="1"/>
  <c r="L362" i="1"/>
  <c r="M362" i="1"/>
  <c r="J363" i="1"/>
  <c r="K363" i="1"/>
  <c r="L363" i="1"/>
  <c r="M363" i="1"/>
  <c r="J364" i="1"/>
  <c r="K364" i="1"/>
  <c r="L364" i="1"/>
  <c r="M364" i="1"/>
  <c r="J365" i="1"/>
  <c r="K365" i="1"/>
  <c r="L365" i="1"/>
  <c r="M365" i="1"/>
  <c r="J366" i="1"/>
  <c r="K366" i="1"/>
  <c r="L366" i="1"/>
  <c r="M366" i="1"/>
  <c r="J367" i="1"/>
  <c r="K367" i="1"/>
  <c r="L367" i="1"/>
  <c r="M367" i="1"/>
  <c r="J368" i="1"/>
  <c r="K368" i="1"/>
  <c r="L368" i="1"/>
  <c r="M368" i="1"/>
  <c r="J369" i="1"/>
  <c r="K369" i="1"/>
  <c r="L369" i="1"/>
  <c r="M369" i="1"/>
  <c r="J370" i="1"/>
  <c r="K370" i="1"/>
  <c r="L370" i="1"/>
  <c r="M370" i="1"/>
  <c r="J371" i="1"/>
  <c r="K371" i="1"/>
  <c r="L371" i="1"/>
  <c r="M371" i="1"/>
  <c r="J372" i="1"/>
  <c r="K372" i="1"/>
  <c r="L372" i="1"/>
  <c r="M372" i="1"/>
  <c r="J373" i="1"/>
  <c r="K373" i="1"/>
  <c r="L373" i="1"/>
  <c r="M373" i="1"/>
  <c r="J374" i="1"/>
  <c r="K374" i="1"/>
  <c r="L374" i="1"/>
  <c r="M374" i="1"/>
  <c r="J375" i="1"/>
  <c r="K375" i="1"/>
  <c r="L375" i="1"/>
  <c r="M375" i="1"/>
  <c r="J376" i="1"/>
  <c r="K376" i="1"/>
  <c r="L376" i="1"/>
  <c r="M376" i="1"/>
  <c r="J377" i="1"/>
  <c r="K377" i="1"/>
  <c r="L377" i="1"/>
  <c r="M377" i="1"/>
  <c r="J378" i="1"/>
  <c r="K378" i="1"/>
  <c r="L378" i="1"/>
  <c r="M378" i="1"/>
  <c r="J379" i="1"/>
  <c r="K379" i="1"/>
  <c r="L379" i="1"/>
  <c r="M379" i="1"/>
  <c r="J380" i="1"/>
  <c r="K380" i="1"/>
  <c r="L380" i="1"/>
  <c r="M380" i="1"/>
  <c r="J381" i="1"/>
  <c r="K381" i="1"/>
  <c r="L381" i="1"/>
  <c r="M381" i="1"/>
  <c r="J382" i="1"/>
  <c r="K382" i="1"/>
  <c r="L382" i="1"/>
  <c r="M382" i="1"/>
  <c r="J383" i="1"/>
  <c r="K383" i="1"/>
  <c r="L383" i="1"/>
  <c r="M383" i="1"/>
  <c r="J384" i="1"/>
  <c r="K384" i="1"/>
  <c r="L384" i="1"/>
  <c r="M384" i="1"/>
  <c r="J385" i="1"/>
  <c r="K385" i="1"/>
  <c r="L385" i="1"/>
  <c r="M385" i="1"/>
  <c r="J386" i="1"/>
  <c r="K386" i="1"/>
  <c r="L386" i="1"/>
  <c r="M386" i="1"/>
  <c r="J387" i="1"/>
  <c r="K387" i="1"/>
  <c r="L387" i="1"/>
  <c r="M387" i="1"/>
  <c r="J388" i="1"/>
  <c r="K388" i="1"/>
  <c r="L388" i="1"/>
  <c r="M388" i="1"/>
  <c r="J389" i="1"/>
  <c r="K389" i="1"/>
  <c r="L389" i="1"/>
  <c r="M389" i="1"/>
  <c r="J390" i="1"/>
  <c r="K390" i="1"/>
  <c r="L390" i="1"/>
  <c r="M390" i="1"/>
  <c r="J391" i="1"/>
  <c r="K391" i="1"/>
  <c r="L391" i="1"/>
  <c r="M391" i="1"/>
  <c r="J392" i="1"/>
  <c r="K392" i="1"/>
  <c r="L392" i="1"/>
  <c r="M392" i="1"/>
  <c r="J393" i="1"/>
  <c r="K393" i="1"/>
  <c r="L393" i="1"/>
  <c r="M393" i="1"/>
  <c r="J394" i="1"/>
  <c r="K394" i="1"/>
  <c r="L394" i="1"/>
  <c r="M394" i="1"/>
  <c r="J395" i="1"/>
  <c r="K395" i="1"/>
  <c r="L395" i="1"/>
  <c r="M395" i="1"/>
  <c r="J396" i="1"/>
  <c r="K396" i="1"/>
  <c r="L396" i="1"/>
  <c r="M396" i="1"/>
  <c r="J397" i="1"/>
  <c r="K397" i="1"/>
  <c r="L397" i="1"/>
  <c r="M397" i="1"/>
  <c r="J398" i="1"/>
  <c r="K398" i="1"/>
  <c r="L398" i="1"/>
  <c r="M398" i="1"/>
  <c r="J399" i="1"/>
  <c r="K399" i="1"/>
  <c r="L399" i="1"/>
  <c r="M399" i="1"/>
  <c r="J400" i="1"/>
  <c r="K400" i="1"/>
  <c r="L400" i="1"/>
  <c r="M400" i="1"/>
  <c r="J401" i="1"/>
  <c r="K401" i="1"/>
  <c r="L401" i="1"/>
  <c r="M401" i="1"/>
  <c r="J402" i="1"/>
  <c r="K402" i="1"/>
  <c r="L402" i="1"/>
  <c r="M402" i="1"/>
  <c r="J403" i="1"/>
  <c r="K403" i="1"/>
  <c r="L403" i="1"/>
  <c r="M403" i="1"/>
  <c r="J404" i="1"/>
  <c r="K404" i="1"/>
  <c r="L404" i="1"/>
  <c r="M404" i="1"/>
  <c r="J405" i="1"/>
  <c r="K405" i="1"/>
  <c r="L405" i="1"/>
  <c r="M405" i="1"/>
  <c r="J406" i="1"/>
  <c r="K406" i="1"/>
  <c r="L406" i="1"/>
  <c r="M406" i="1"/>
  <c r="J407" i="1"/>
  <c r="K407" i="1"/>
  <c r="L407" i="1"/>
  <c r="M407" i="1"/>
  <c r="J408" i="1"/>
  <c r="K408" i="1"/>
  <c r="L408" i="1"/>
  <c r="M408" i="1"/>
  <c r="J409" i="1"/>
  <c r="K409" i="1"/>
  <c r="L409" i="1"/>
  <c r="M409" i="1"/>
  <c r="J410" i="1"/>
  <c r="K410" i="1"/>
  <c r="L410" i="1"/>
  <c r="M410" i="1"/>
  <c r="J411" i="1"/>
  <c r="K411" i="1"/>
  <c r="L411" i="1"/>
  <c r="M411" i="1"/>
  <c r="J412" i="1"/>
  <c r="K412" i="1"/>
  <c r="L412" i="1"/>
  <c r="M412" i="1"/>
  <c r="J413" i="1"/>
  <c r="K413" i="1"/>
  <c r="L413" i="1"/>
  <c r="M413" i="1"/>
  <c r="J414" i="1"/>
  <c r="K414" i="1"/>
  <c r="L414" i="1"/>
  <c r="M414" i="1"/>
  <c r="J415" i="1"/>
  <c r="K415" i="1"/>
  <c r="L415" i="1"/>
  <c r="M415" i="1"/>
  <c r="J416" i="1"/>
  <c r="K416" i="1"/>
  <c r="L416" i="1"/>
  <c r="M416" i="1"/>
  <c r="J417" i="1"/>
  <c r="K417" i="1"/>
  <c r="L417" i="1"/>
  <c r="M417" i="1"/>
  <c r="J418" i="1"/>
  <c r="K418" i="1"/>
  <c r="L418" i="1"/>
  <c r="M418" i="1"/>
  <c r="J419" i="1"/>
  <c r="K419" i="1"/>
  <c r="L419" i="1"/>
  <c r="M419" i="1"/>
  <c r="J420" i="1"/>
  <c r="K420" i="1"/>
  <c r="L420" i="1"/>
  <c r="M420" i="1"/>
  <c r="J421" i="1"/>
  <c r="K421" i="1"/>
  <c r="L421" i="1"/>
  <c r="M421" i="1"/>
  <c r="J422" i="1"/>
  <c r="K422" i="1"/>
  <c r="L422" i="1"/>
  <c r="M422" i="1"/>
  <c r="J423" i="1"/>
  <c r="K423" i="1"/>
  <c r="L423" i="1"/>
  <c r="M423" i="1"/>
  <c r="J424" i="1"/>
  <c r="K424" i="1"/>
  <c r="L424" i="1"/>
  <c r="M424" i="1"/>
  <c r="J425" i="1"/>
  <c r="K425" i="1"/>
  <c r="L425" i="1"/>
  <c r="M425" i="1"/>
  <c r="J426" i="1"/>
  <c r="K426" i="1"/>
  <c r="L426" i="1"/>
  <c r="M426" i="1"/>
  <c r="J427" i="1"/>
  <c r="K427" i="1"/>
  <c r="L427" i="1"/>
  <c r="M427" i="1"/>
  <c r="J428" i="1"/>
  <c r="K428" i="1"/>
  <c r="L428" i="1"/>
  <c r="M428" i="1"/>
  <c r="J429" i="1"/>
  <c r="K429" i="1"/>
  <c r="L429" i="1"/>
  <c r="M429" i="1"/>
  <c r="J430" i="1"/>
  <c r="K430" i="1"/>
  <c r="L430" i="1"/>
  <c r="M430" i="1"/>
  <c r="J431" i="1"/>
  <c r="K431" i="1"/>
  <c r="L431" i="1"/>
  <c r="M431" i="1"/>
  <c r="J432" i="1"/>
  <c r="K432" i="1"/>
  <c r="L432" i="1"/>
  <c r="M432" i="1"/>
  <c r="J433" i="1"/>
  <c r="K433" i="1"/>
  <c r="L433" i="1"/>
  <c r="M433" i="1"/>
  <c r="J434" i="1"/>
  <c r="K434" i="1"/>
  <c r="L434" i="1"/>
  <c r="M434" i="1"/>
  <c r="J435" i="1"/>
  <c r="K435" i="1"/>
  <c r="L435" i="1"/>
  <c r="M435" i="1"/>
  <c r="J436" i="1"/>
  <c r="K436" i="1"/>
  <c r="L436" i="1"/>
  <c r="M436" i="1"/>
  <c r="J437" i="1"/>
  <c r="K437" i="1"/>
  <c r="L437" i="1"/>
  <c r="M437" i="1"/>
  <c r="J438" i="1"/>
  <c r="K438" i="1"/>
  <c r="L438" i="1"/>
  <c r="M438" i="1"/>
  <c r="J439" i="1"/>
  <c r="K439" i="1"/>
  <c r="L439" i="1"/>
  <c r="M439" i="1"/>
  <c r="J440" i="1"/>
  <c r="K440" i="1"/>
  <c r="L440" i="1"/>
  <c r="M440" i="1"/>
  <c r="J441" i="1"/>
  <c r="K441" i="1"/>
  <c r="L441" i="1"/>
  <c r="M441" i="1"/>
  <c r="J442" i="1"/>
  <c r="K442" i="1"/>
  <c r="L442" i="1"/>
  <c r="M442" i="1"/>
  <c r="J443" i="1"/>
  <c r="K443" i="1"/>
  <c r="L443" i="1"/>
  <c r="M443" i="1"/>
  <c r="J444" i="1"/>
  <c r="K444" i="1"/>
  <c r="L444" i="1"/>
  <c r="M444" i="1"/>
  <c r="J445" i="1"/>
  <c r="K445" i="1"/>
  <c r="L445" i="1"/>
  <c r="M445" i="1"/>
  <c r="J446" i="1"/>
  <c r="K446" i="1"/>
  <c r="L446" i="1"/>
  <c r="M446" i="1"/>
  <c r="J447" i="1"/>
  <c r="K447" i="1"/>
  <c r="L447" i="1"/>
  <c r="M447" i="1"/>
  <c r="J448" i="1"/>
  <c r="K448" i="1"/>
  <c r="L448" i="1"/>
  <c r="M448" i="1"/>
  <c r="J449" i="1"/>
  <c r="K449" i="1"/>
  <c r="L449" i="1"/>
  <c r="M449" i="1"/>
  <c r="J450" i="1"/>
  <c r="K450" i="1"/>
  <c r="L450" i="1"/>
  <c r="M450" i="1"/>
  <c r="J451" i="1"/>
  <c r="K451" i="1"/>
  <c r="L451" i="1"/>
  <c r="M451" i="1"/>
  <c r="J452" i="1"/>
  <c r="K452" i="1"/>
  <c r="L452" i="1"/>
  <c r="M452" i="1"/>
  <c r="J453" i="1"/>
  <c r="K453" i="1"/>
  <c r="L453" i="1"/>
  <c r="M453" i="1"/>
  <c r="J454" i="1"/>
  <c r="K454" i="1"/>
  <c r="L454" i="1"/>
  <c r="M454" i="1"/>
  <c r="J455" i="1"/>
  <c r="K455" i="1"/>
  <c r="L455" i="1"/>
  <c r="M455" i="1"/>
  <c r="J456" i="1"/>
  <c r="K456" i="1"/>
  <c r="L456" i="1"/>
  <c r="M456" i="1"/>
  <c r="J457" i="1"/>
  <c r="K457" i="1"/>
  <c r="L457" i="1"/>
  <c r="M457" i="1"/>
  <c r="J458" i="1"/>
  <c r="K458" i="1"/>
  <c r="L458" i="1"/>
  <c r="M458" i="1"/>
  <c r="J459" i="1"/>
  <c r="K459" i="1"/>
  <c r="L459" i="1"/>
  <c r="M459" i="1"/>
  <c r="J460" i="1"/>
  <c r="K460" i="1"/>
  <c r="L460" i="1"/>
  <c r="M460" i="1"/>
  <c r="J461" i="1"/>
  <c r="K461" i="1"/>
  <c r="L461" i="1"/>
  <c r="M461" i="1"/>
  <c r="J462" i="1"/>
  <c r="K462" i="1"/>
  <c r="L462" i="1"/>
  <c r="M462" i="1"/>
  <c r="J463" i="1"/>
  <c r="K463" i="1"/>
  <c r="L463" i="1"/>
  <c r="M463" i="1"/>
  <c r="J464" i="1"/>
  <c r="K464" i="1"/>
  <c r="L464" i="1"/>
  <c r="M464" i="1"/>
  <c r="J465" i="1"/>
  <c r="K465" i="1"/>
  <c r="L465" i="1"/>
  <c r="M465" i="1"/>
  <c r="J466" i="1"/>
  <c r="K466" i="1"/>
  <c r="L466" i="1"/>
  <c r="M466" i="1"/>
  <c r="J467" i="1"/>
  <c r="K467" i="1"/>
  <c r="L467" i="1"/>
  <c r="M467" i="1"/>
  <c r="J468" i="1"/>
  <c r="K468" i="1"/>
  <c r="L468" i="1"/>
  <c r="M468" i="1"/>
  <c r="J469" i="1"/>
  <c r="K469" i="1"/>
  <c r="L469" i="1"/>
  <c r="M469" i="1"/>
  <c r="J470" i="1"/>
  <c r="K470" i="1"/>
  <c r="L470" i="1"/>
  <c r="M470" i="1"/>
  <c r="J471" i="1"/>
  <c r="K471" i="1"/>
  <c r="L471" i="1"/>
  <c r="M471" i="1"/>
  <c r="J472" i="1"/>
  <c r="K472" i="1"/>
  <c r="L472" i="1"/>
  <c r="M472" i="1"/>
  <c r="J473" i="1"/>
  <c r="K473" i="1"/>
  <c r="L473" i="1"/>
  <c r="M473" i="1"/>
  <c r="J474" i="1"/>
  <c r="K474" i="1"/>
  <c r="L474" i="1"/>
  <c r="M474" i="1"/>
  <c r="J475" i="1"/>
  <c r="K475" i="1"/>
  <c r="L475" i="1"/>
  <c r="M475" i="1"/>
  <c r="J476" i="1"/>
  <c r="K476" i="1"/>
  <c r="L476" i="1"/>
  <c r="M476" i="1"/>
  <c r="J477" i="1"/>
  <c r="K477" i="1"/>
  <c r="L477" i="1"/>
  <c r="M477" i="1"/>
  <c r="J478" i="1"/>
  <c r="K478" i="1"/>
  <c r="L478" i="1"/>
  <c r="M478" i="1"/>
  <c r="J479" i="1"/>
  <c r="K479" i="1"/>
  <c r="L479" i="1"/>
  <c r="M479" i="1"/>
  <c r="J480" i="1"/>
  <c r="K480" i="1"/>
  <c r="L480" i="1"/>
  <c r="M480" i="1"/>
  <c r="J481" i="1"/>
  <c r="K481" i="1"/>
  <c r="L481" i="1"/>
  <c r="M481" i="1"/>
  <c r="J482" i="1"/>
  <c r="K482" i="1"/>
  <c r="L482" i="1"/>
  <c r="M482" i="1"/>
  <c r="J483" i="1"/>
  <c r="K483" i="1"/>
  <c r="L483" i="1"/>
  <c r="M483" i="1"/>
  <c r="J484" i="1"/>
  <c r="K484" i="1"/>
  <c r="L484" i="1"/>
  <c r="M484" i="1"/>
  <c r="J485" i="1"/>
  <c r="K485" i="1"/>
  <c r="L485" i="1"/>
  <c r="M485" i="1"/>
  <c r="J486" i="1"/>
  <c r="K486" i="1"/>
  <c r="L486" i="1"/>
  <c r="M486" i="1"/>
  <c r="J487" i="1"/>
  <c r="K487" i="1"/>
  <c r="L487" i="1"/>
  <c r="M487" i="1"/>
  <c r="J488" i="1"/>
  <c r="K488" i="1"/>
  <c r="L488" i="1"/>
  <c r="M488" i="1"/>
  <c r="J489" i="1"/>
  <c r="K489" i="1"/>
  <c r="L489" i="1"/>
  <c r="M489" i="1"/>
  <c r="J490" i="1"/>
  <c r="K490" i="1"/>
  <c r="L490" i="1"/>
  <c r="M490" i="1"/>
  <c r="J491" i="1"/>
  <c r="K491" i="1"/>
  <c r="L491" i="1"/>
  <c r="M491" i="1"/>
  <c r="J492" i="1"/>
  <c r="K492" i="1"/>
  <c r="L492" i="1"/>
  <c r="M492" i="1"/>
  <c r="J493" i="1"/>
  <c r="K493" i="1"/>
  <c r="L493" i="1"/>
  <c r="M493" i="1"/>
  <c r="J494" i="1"/>
  <c r="K494" i="1"/>
  <c r="L494" i="1"/>
  <c r="M494" i="1"/>
  <c r="J495" i="1"/>
  <c r="K495" i="1"/>
  <c r="L495" i="1"/>
  <c r="M495" i="1"/>
  <c r="J496" i="1"/>
  <c r="K496" i="1"/>
  <c r="L496" i="1"/>
  <c r="M496" i="1"/>
  <c r="J497" i="1"/>
  <c r="K497" i="1"/>
  <c r="L497" i="1"/>
  <c r="M497" i="1"/>
  <c r="J498" i="1"/>
  <c r="K498" i="1"/>
  <c r="L498" i="1"/>
  <c r="M498" i="1"/>
  <c r="J499" i="1"/>
  <c r="K499" i="1"/>
  <c r="L499" i="1"/>
  <c r="M499" i="1"/>
  <c r="J500" i="1"/>
  <c r="K500" i="1"/>
  <c r="L500" i="1"/>
  <c r="M500" i="1"/>
  <c r="J501" i="1"/>
  <c r="K501" i="1"/>
  <c r="L501" i="1"/>
  <c r="M501" i="1"/>
  <c r="J502" i="1"/>
  <c r="K502" i="1"/>
  <c r="L502" i="1"/>
  <c r="M502" i="1"/>
  <c r="J503" i="1"/>
  <c r="K503" i="1"/>
  <c r="L503" i="1"/>
  <c r="M503" i="1"/>
  <c r="J504" i="1"/>
  <c r="K504" i="1"/>
  <c r="L504" i="1"/>
  <c r="M504" i="1"/>
  <c r="J505" i="1"/>
  <c r="K505" i="1"/>
  <c r="L505" i="1"/>
  <c r="M505" i="1"/>
  <c r="J506" i="1"/>
  <c r="K506" i="1"/>
  <c r="L506" i="1"/>
  <c r="M506" i="1"/>
  <c r="J507" i="1"/>
  <c r="K507" i="1"/>
  <c r="L507" i="1"/>
  <c r="M507" i="1"/>
  <c r="J508" i="1"/>
  <c r="K508" i="1"/>
  <c r="L508" i="1"/>
  <c r="M508" i="1"/>
  <c r="J509" i="1"/>
  <c r="K509" i="1"/>
  <c r="L509" i="1"/>
  <c r="M509" i="1"/>
  <c r="J510" i="1"/>
  <c r="K510" i="1"/>
  <c r="L510" i="1"/>
  <c r="M510" i="1"/>
  <c r="J511" i="1"/>
  <c r="K511" i="1"/>
  <c r="L511" i="1"/>
  <c r="M511" i="1"/>
  <c r="J512" i="1"/>
  <c r="K512" i="1"/>
  <c r="L512" i="1"/>
  <c r="M512" i="1"/>
  <c r="J513" i="1"/>
  <c r="K513" i="1"/>
  <c r="L513" i="1"/>
  <c r="M513" i="1"/>
  <c r="J514" i="1"/>
  <c r="K514" i="1"/>
  <c r="L514" i="1"/>
  <c r="M514" i="1"/>
  <c r="J515" i="1"/>
  <c r="K515" i="1"/>
  <c r="L515" i="1"/>
  <c r="M515" i="1"/>
  <c r="J516" i="1"/>
  <c r="K516" i="1"/>
  <c r="L516" i="1"/>
  <c r="M516" i="1"/>
  <c r="J517" i="1"/>
  <c r="K517" i="1"/>
  <c r="L517" i="1"/>
  <c r="M517" i="1"/>
  <c r="J518" i="1"/>
  <c r="K518" i="1"/>
  <c r="L518" i="1"/>
  <c r="M518" i="1"/>
  <c r="J519" i="1"/>
  <c r="K519" i="1"/>
  <c r="L519" i="1"/>
  <c r="M519" i="1"/>
  <c r="J520" i="1"/>
  <c r="K520" i="1"/>
  <c r="L520" i="1"/>
  <c r="M520" i="1"/>
  <c r="J521" i="1"/>
  <c r="K521" i="1"/>
  <c r="L521" i="1"/>
  <c r="M521" i="1"/>
  <c r="J522" i="1"/>
  <c r="K522" i="1"/>
  <c r="L522" i="1"/>
  <c r="M522" i="1"/>
  <c r="J523" i="1"/>
  <c r="K523" i="1"/>
  <c r="L523" i="1"/>
  <c r="M523" i="1"/>
  <c r="J524" i="1"/>
  <c r="K524" i="1"/>
  <c r="L524" i="1"/>
  <c r="M524" i="1"/>
  <c r="J525" i="1"/>
  <c r="K525" i="1"/>
  <c r="L525" i="1"/>
  <c r="M525" i="1"/>
  <c r="J526" i="1"/>
  <c r="K526" i="1"/>
  <c r="L526" i="1"/>
  <c r="M526" i="1"/>
  <c r="J527" i="1"/>
  <c r="K527" i="1"/>
  <c r="L527" i="1"/>
  <c r="M527" i="1"/>
  <c r="J528" i="1"/>
  <c r="K528" i="1"/>
  <c r="L528" i="1"/>
  <c r="M528" i="1"/>
  <c r="J529" i="1"/>
  <c r="K529" i="1"/>
  <c r="L529" i="1"/>
  <c r="M529" i="1"/>
  <c r="J530" i="1"/>
  <c r="K530" i="1"/>
  <c r="L530" i="1"/>
  <c r="M530" i="1"/>
  <c r="J531" i="1"/>
  <c r="K531" i="1"/>
  <c r="L531" i="1"/>
  <c r="M531" i="1"/>
  <c r="J532" i="1"/>
  <c r="K532" i="1"/>
  <c r="L532" i="1"/>
  <c r="M532" i="1"/>
  <c r="J533" i="1"/>
  <c r="K533" i="1"/>
  <c r="L533" i="1"/>
  <c r="M533" i="1"/>
  <c r="J534" i="1"/>
  <c r="K534" i="1"/>
  <c r="L534" i="1"/>
  <c r="M534" i="1"/>
  <c r="J535" i="1"/>
  <c r="K535" i="1"/>
  <c r="L535" i="1"/>
  <c r="M535" i="1"/>
  <c r="J536" i="1"/>
  <c r="K536" i="1"/>
  <c r="L536" i="1"/>
  <c r="M536" i="1"/>
  <c r="J537" i="1"/>
  <c r="K537" i="1"/>
  <c r="L537" i="1"/>
  <c r="M537" i="1"/>
  <c r="J538" i="1"/>
  <c r="K538" i="1"/>
  <c r="L538" i="1"/>
  <c r="M538" i="1"/>
  <c r="J539" i="1"/>
  <c r="K539" i="1"/>
  <c r="L539" i="1"/>
  <c r="M539" i="1"/>
  <c r="J540" i="1"/>
  <c r="K540" i="1"/>
  <c r="L540" i="1"/>
  <c r="M540" i="1"/>
  <c r="J541" i="1"/>
  <c r="K541" i="1"/>
  <c r="L541" i="1"/>
  <c r="M541" i="1"/>
  <c r="J542" i="1"/>
  <c r="K542" i="1"/>
  <c r="L542" i="1"/>
  <c r="M542" i="1"/>
  <c r="J543" i="1"/>
  <c r="K543" i="1"/>
  <c r="L543" i="1"/>
  <c r="M543" i="1"/>
  <c r="J544" i="1"/>
  <c r="K544" i="1"/>
  <c r="L544" i="1"/>
  <c r="M544" i="1"/>
  <c r="J545" i="1"/>
  <c r="K545" i="1"/>
  <c r="L545" i="1"/>
  <c r="M545" i="1"/>
  <c r="J546" i="1"/>
  <c r="K546" i="1"/>
  <c r="L546" i="1"/>
  <c r="M546" i="1"/>
  <c r="J547" i="1"/>
  <c r="K547" i="1"/>
  <c r="L547" i="1"/>
  <c r="M547" i="1"/>
  <c r="J548" i="1"/>
  <c r="K548" i="1"/>
  <c r="L548" i="1"/>
  <c r="M548" i="1"/>
  <c r="J549" i="1"/>
  <c r="K549" i="1"/>
  <c r="L549" i="1"/>
  <c r="M549" i="1"/>
  <c r="J550" i="1"/>
  <c r="K550" i="1"/>
  <c r="L550" i="1"/>
  <c r="M550" i="1"/>
  <c r="J551" i="1"/>
  <c r="K551" i="1"/>
  <c r="L551" i="1"/>
  <c r="M551" i="1"/>
  <c r="J552" i="1"/>
  <c r="K552" i="1"/>
  <c r="L552" i="1"/>
  <c r="M552" i="1"/>
  <c r="J553" i="1"/>
  <c r="K553" i="1"/>
  <c r="L553" i="1"/>
  <c r="M553" i="1"/>
  <c r="J554" i="1"/>
  <c r="K554" i="1"/>
  <c r="L554" i="1"/>
  <c r="M554" i="1"/>
  <c r="J555" i="1"/>
  <c r="K555" i="1"/>
  <c r="L555" i="1"/>
  <c r="M555" i="1"/>
  <c r="J556" i="1"/>
  <c r="K556" i="1"/>
  <c r="L556" i="1"/>
  <c r="M556" i="1"/>
  <c r="J557" i="1"/>
  <c r="K557" i="1"/>
  <c r="L557" i="1"/>
  <c r="M557" i="1"/>
  <c r="J558" i="1"/>
  <c r="K558" i="1"/>
  <c r="L558" i="1"/>
  <c r="M558" i="1"/>
  <c r="J559" i="1"/>
  <c r="K559" i="1"/>
  <c r="L559" i="1"/>
  <c r="M559" i="1"/>
  <c r="J560" i="1"/>
  <c r="K560" i="1"/>
  <c r="L560" i="1"/>
  <c r="M560" i="1"/>
  <c r="J561" i="1"/>
  <c r="K561" i="1"/>
  <c r="L561" i="1"/>
  <c r="M561" i="1"/>
  <c r="J562" i="1"/>
  <c r="K562" i="1"/>
  <c r="L562" i="1"/>
  <c r="M562" i="1"/>
  <c r="J563" i="1"/>
  <c r="K563" i="1"/>
  <c r="L563" i="1"/>
  <c r="M563" i="1"/>
  <c r="J564" i="1"/>
  <c r="K564" i="1"/>
  <c r="L564" i="1"/>
  <c r="M564" i="1"/>
  <c r="J565" i="1"/>
  <c r="K565" i="1"/>
  <c r="L565" i="1"/>
  <c r="M565" i="1"/>
  <c r="J566" i="1"/>
  <c r="K566" i="1"/>
  <c r="L566" i="1"/>
  <c r="M566" i="1"/>
  <c r="J567" i="1"/>
  <c r="K567" i="1"/>
  <c r="L567" i="1"/>
  <c r="M567" i="1"/>
  <c r="J568" i="1"/>
  <c r="K568" i="1"/>
  <c r="L568" i="1"/>
  <c r="M568" i="1"/>
  <c r="J569" i="1"/>
  <c r="K569" i="1"/>
  <c r="L569" i="1"/>
  <c r="M569" i="1"/>
  <c r="J570" i="1"/>
  <c r="K570" i="1"/>
  <c r="L570" i="1"/>
  <c r="M570" i="1"/>
  <c r="J571" i="1"/>
  <c r="K571" i="1"/>
  <c r="L571" i="1"/>
  <c r="M571" i="1"/>
  <c r="J572" i="1"/>
  <c r="K572" i="1"/>
  <c r="L572" i="1"/>
  <c r="M572" i="1"/>
  <c r="J573" i="1"/>
  <c r="K573" i="1"/>
  <c r="L573" i="1"/>
  <c r="M573" i="1"/>
  <c r="J574" i="1"/>
  <c r="K574" i="1"/>
  <c r="L574" i="1"/>
  <c r="M574" i="1"/>
  <c r="J575" i="1"/>
  <c r="K575" i="1"/>
  <c r="L575" i="1"/>
  <c r="M575" i="1"/>
  <c r="J576" i="1"/>
  <c r="K576" i="1"/>
  <c r="L576" i="1"/>
  <c r="M576" i="1"/>
  <c r="J577" i="1"/>
  <c r="K577" i="1"/>
  <c r="L577" i="1"/>
  <c r="M577" i="1"/>
  <c r="J578" i="1"/>
  <c r="K578" i="1"/>
  <c r="L578" i="1"/>
  <c r="M578" i="1"/>
  <c r="J579" i="1"/>
  <c r="K579" i="1"/>
  <c r="L579" i="1"/>
  <c r="M579" i="1"/>
  <c r="J580" i="1"/>
  <c r="K580" i="1"/>
  <c r="L580" i="1"/>
  <c r="M580" i="1"/>
  <c r="J581" i="1"/>
  <c r="K581" i="1"/>
  <c r="L581" i="1"/>
  <c r="M581" i="1"/>
  <c r="J582" i="1"/>
  <c r="K582" i="1"/>
  <c r="L582" i="1"/>
  <c r="M582" i="1"/>
  <c r="J583" i="1"/>
  <c r="K583" i="1"/>
  <c r="L583" i="1"/>
  <c r="M583" i="1"/>
  <c r="J584" i="1"/>
  <c r="K584" i="1"/>
  <c r="L584" i="1"/>
  <c r="M584" i="1"/>
  <c r="J585" i="1"/>
  <c r="K585" i="1"/>
  <c r="L585" i="1"/>
  <c r="M585" i="1"/>
  <c r="J586" i="1"/>
  <c r="K586" i="1"/>
  <c r="L586" i="1"/>
  <c r="M586" i="1"/>
  <c r="J587" i="1"/>
  <c r="K587" i="1"/>
  <c r="L587" i="1"/>
  <c r="M587" i="1"/>
  <c r="J588" i="1"/>
  <c r="K588" i="1"/>
  <c r="L588" i="1"/>
  <c r="M588" i="1"/>
  <c r="J589" i="1"/>
  <c r="K589" i="1"/>
  <c r="L589" i="1"/>
  <c r="M589" i="1"/>
  <c r="J590" i="1"/>
  <c r="K590" i="1"/>
  <c r="L590" i="1"/>
  <c r="M590" i="1"/>
  <c r="J591" i="1"/>
  <c r="K591" i="1"/>
  <c r="L591" i="1"/>
  <c r="M591" i="1"/>
  <c r="J592" i="1"/>
  <c r="K592" i="1"/>
  <c r="L592" i="1"/>
  <c r="M592" i="1"/>
  <c r="J593" i="1"/>
  <c r="K593" i="1"/>
  <c r="L593" i="1"/>
  <c r="M593" i="1"/>
  <c r="J594" i="1"/>
  <c r="K594" i="1"/>
  <c r="L594" i="1"/>
  <c r="M594" i="1"/>
  <c r="J595" i="1"/>
  <c r="K595" i="1"/>
  <c r="L595" i="1"/>
  <c r="M595" i="1"/>
  <c r="J596" i="1"/>
  <c r="K596" i="1"/>
  <c r="L596" i="1"/>
  <c r="M596" i="1"/>
  <c r="J597" i="1"/>
  <c r="K597" i="1"/>
  <c r="L597" i="1"/>
  <c r="M597" i="1"/>
  <c r="J598" i="1"/>
  <c r="K598" i="1"/>
  <c r="L598" i="1"/>
  <c r="M598" i="1"/>
  <c r="J599" i="1"/>
  <c r="K599" i="1"/>
  <c r="L599" i="1"/>
  <c r="M599" i="1"/>
  <c r="J600" i="1"/>
  <c r="K600" i="1"/>
  <c r="L600" i="1"/>
  <c r="M600" i="1"/>
  <c r="J601" i="1"/>
  <c r="K601" i="1"/>
  <c r="L601" i="1"/>
  <c r="M601" i="1"/>
  <c r="J602" i="1"/>
  <c r="K602" i="1"/>
  <c r="L602" i="1"/>
  <c r="M602" i="1"/>
  <c r="J603" i="1"/>
  <c r="K603" i="1"/>
  <c r="L603" i="1"/>
  <c r="M603" i="1"/>
  <c r="J604" i="1"/>
  <c r="K604" i="1"/>
  <c r="L604" i="1"/>
  <c r="M604" i="1"/>
  <c r="J605" i="1"/>
  <c r="K605" i="1"/>
  <c r="L605" i="1"/>
  <c r="M605" i="1"/>
  <c r="J606" i="1"/>
  <c r="K606" i="1"/>
  <c r="L606" i="1"/>
  <c r="M606" i="1"/>
  <c r="J607" i="1"/>
  <c r="K607" i="1"/>
  <c r="L607" i="1"/>
  <c r="M607" i="1"/>
  <c r="J608" i="1"/>
  <c r="K608" i="1"/>
  <c r="L608" i="1"/>
  <c r="M608" i="1"/>
  <c r="J609" i="1"/>
  <c r="K609" i="1"/>
  <c r="L609" i="1"/>
  <c r="M609" i="1"/>
  <c r="J610" i="1"/>
  <c r="K610" i="1"/>
  <c r="L610" i="1"/>
  <c r="M610" i="1"/>
  <c r="J611" i="1"/>
  <c r="K611" i="1"/>
  <c r="L611" i="1"/>
  <c r="M611" i="1"/>
  <c r="J612" i="1"/>
  <c r="K612" i="1"/>
  <c r="L612" i="1"/>
  <c r="M612" i="1"/>
  <c r="J613" i="1"/>
  <c r="K613" i="1"/>
  <c r="L613" i="1"/>
  <c r="M613" i="1"/>
  <c r="J614" i="1"/>
  <c r="K614" i="1"/>
  <c r="L614" i="1"/>
  <c r="M614" i="1"/>
  <c r="J615" i="1"/>
  <c r="K615" i="1"/>
  <c r="L615" i="1"/>
  <c r="M615" i="1"/>
  <c r="J616" i="1"/>
  <c r="K616" i="1"/>
  <c r="L616" i="1"/>
  <c r="M616" i="1"/>
  <c r="J617" i="1"/>
  <c r="K617" i="1"/>
  <c r="L617" i="1"/>
  <c r="M617" i="1"/>
  <c r="J618" i="1"/>
  <c r="K618" i="1"/>
  <c r="L618" i="1"/>
  <c r="M618" i="1"/>
  <c r="J619" i="1"/>
  <c r="K619" i="1"/>
  <c r="L619" i="1"/>
  <c r="M619" i="1"/>
  <c r="J620" i="1"/>
  <c r="K620" i="1"/>
  <c r="L620" i="1"/>
  <c r="M620" i="1"/>
  <c r="J621" i="1"/>
  <c r="K621" i="1"/>
  <c r="L621" i="1"/>
  <c r="M621" i="1"/>
  <c r="J622" i="1"/>
  <c r="K622" i="1"/>
  <c r="L622" i="1"/>
  <c r="M622" i="1"/>
  <c r="J623" i="1"/>
  <c r="K623" i="1"/>
  <c r="L623" i="1"/>
  <c r="M623" i="1"/>
  <c r="J624" i="1"/>
  <c r="K624" i="1"/>
  <c r="L624" i="1"/>
  <c r="M624" i="1"/>
  <c r="J625" i="1"/>
  <c r="K625" i="1"/>
  <c r="L625" i="1"/>
  <c r="M625" i="1"/>
  <c r="J626" i="1"/>
  <c r="K626" i="1"/>
  <c r="L626" i="1"/>
  <c r="M626" i="1"/>
  <c r="J627" i="1"/>
  <c r="K627" i="1"/>
  <c r="L627" i="1"/>
  <c r="M627" i="1"/>
  <c r="J628" i="1"/>
  <c r="K628" i="1"/>
  <c r="L628" i="1"/>
  <c r="M628" i="1"/>
  <c r="J629" i="1"/>
  <c r="K629" i="1"/>
  <c r="L629" i="1"/>
  <c r="M629" i="1"/>
  <c r="J630" i="1"/>
  <c r="K630" i="1"/>
  <c r="L630" i="1"/>
  <c r="M630" i="1"/>
  <c r="J631" i="1"/>
  <c r="K631" i="1"/>
  <c r="L631" i="1"/>
  <c r="M631" i="1"/>
  <c r="J632" i="1"/>
  <c r="K632" i="1"/>
  <c r="L632" i="1"/>
  <c r="M632" i="1"/>
  <c r="J633" i="1"/>
  <c r="K633" i="1"/>
  <c r="L633" i="1"/>
  <c r="M633" i="1"/>
  <c r="J634" i="1"/>
  <c r="K634" i="1"/>
  <c r="L634" i="1"/>
  <c r="M634" i="1"/>
  <c r="J635" i="1"/>
  <c r="K635" i="1"/>
  <c r="L635" i="1"/>
  <c r="M635" i="1"/>
  <c r="J636" i="1"/>
  <c r="K636" i="1"/>
  <c r="L636" i="1"/>
  <c r="M636" i="1"/>
  <c r="J637" i="1"/>
  <c r="K637" i="1"/>
  <c r="L637" i="1"/>
  <c r="M637" i="1"/>
  <c r="J638" i="1"/>
  <c r="K638" i="1"/>
  <c r="L638" i="1"/>
  <c r="M638" i="1"/>
  <c r="J639" i="1"/>
  <c r="K639" i="1"/>
  <c r="L639" i="1"/>
  <c r="M639" i="1"/>
  <c r="J640" i="1"/>
  <c r="K640" i="1"/>
  <c r="L640" i="1"/>
  <c r="M640" i="1"/>
  <c r="J641" i="1"/>
  <c r="K641" i="1"/>
  <c r="L641" i="1"/>
  <c r="M641" i="1"/>
  <c r="J642" i="1"/>
  <c r="K642" i="1"/>
  <c r="L642" i="1"/>
  <c r="M642" i="1"/>
  <c r="J643" i="1"/>
  <c r="K643" i="1"/>
  <c r="L643" i="1"/>
  <c r="M643" i="1"/>
  <c r="J644" i="1"/>
  <c r="K644" i="1"/>
  <c r="L644" i="1"/>
  <c r="M644" i="1"/>
  <c r="J645" i="1"/>
  <c r="K645" i="1"/>
  <c r="L645" i="1"/>
  <c r="M645" i="1"/>
  <c r="J646" i="1"/>
  <c r="K646" i="1"/>
  <c r="L646" i="1"/>
  <c r="M646" i="1"/>
  <c r="J647" i="1"/>
  <c r="K647" i="1"/>
  <c r="L647" i="1"/>
  <c r="M647" i="1"/>
  <c r="J648" i="1"/>
  <c r="K648" i="1"/>
  <c r="L648" i="1"/>
  <c r="M648" i="1"/>
  <c r="J649" i="1"/>
  <c r="K649" i="1"/>
  <c r="L649" i="1"/>
  <c r="M649" i="1"/>
  <c r="J650" i="1"/>
  <c r="K650" i="1"/>
  <c r="L650" i="1"/>
  <c r="M650" i="1"/>
  <c r="J651" i="1"/>
  <c r="K651" i="1"/>
  <c r="L651" i="1"/>
  <c r="M651" i="1"/>
  <c r="J652" i="1"/>
  <c r="K652" i="1"/>
  <c r="L652" i="1"/>
  <c r="M652" i="1"/>
  <c r="J653" i="1"/>
  <c r="K653" i="1"/>
  <c r="L653" i="1"/>
  <c r="M653" i="1"/>
  <c r="J654" i="1"/>
  <c r="K654" i="1"/>
  <c r="L654" i="1"/>
  <c r="M654" i="1"/>
  <c r="J655" i="1"/>
  <c r="K655" i="1"/>
  <c r="L655" i="1"/>
  <c r="M655" i="1"/>
  <c r="J656" i="1"/>
  <c r="K656" i="1"/>
  <c r="L656" i="1"/>
  <c r="M656" i="1"/>
  <c r="J657" i="1"/>
  <c r="K657" i="1"/>
  <c r="L657" i="1"/>
  <c r="M657" i="1"/>
  <c r="J658" i="1"/>
  <c r="K658" i="1"/>
  <c r="L658" i="1"/>
  <c r="M658" i="1"/>
  <c r="J659" i="1"/>
  <c r="K659" i="1"/>
  <c r="L659" i="1"/>
  <c r="M659" i="1"/>
  <c r="J660" i="1"/>
  <c r="K660" i="1"/>
  <c r="L660" i="1"/>
  <c r="M660" i="1"/>
  <c r="J661" i="1"/>
  <c r="K661" i="1"/>
  <c r="L661" i="1"/>
  <c r="M661" i="1"/>
  <c r="J662" i="1"/>
  <c r="K662" i="1"/>
  <c r="L662" i="1"/>
  <c r="M662" i="1"/>
  <c r="J663" i="1"/>
  <c r="K663" i="1"/>
  <c r="L663" i="1"/>
  <c r="M663" i="1"/>
  <c r="J664" i="1"/>
  <c r="K664" i="1"/>
  <c r="L664" i="1"/>
  <c r="M664" i="1"/>
  <c r="J665" i="1"/>
  <c r="K665" i="1"/>
  <c r="L665" i="1"/>
  <c r="M665" i="1"/>
  <c r="J666" i="1"/>
  <c r="K666" i="1"/>
  <c r="L666" i="1"/>
  <c r="M666" i="1"/>
  <c r="J667" i="1"/>
  <c r="K667" i="1"/>
  <c r="L667" i="1"/>
  <c r="M667" i="1"/>
  <c r="J668" i="1"/>
  <c r="K668" i="1"/>
  <c r="L668" i="1"/>
  <c r="M668" i="1"/>
  <c r="J669" i="1"/>
  <c r="K669" i="1"/>
  <c r="L669" i="1"/>
  <c r="M669" i="1"/>
  <c r="J670" i="1"/>
  <c r="K670" i="1"/>
  <c r="L670" i="1"/>
  <c r="M670" i="1"/>
  <c r="J671" i="1"/>
  <c r="K671" i="1"/>
  <c r="L671" i="1"/>
  <c r="M671" i="1"/>
  <c r="J672" i="1"/>
  <c r="K672" i="1"/>
  <c r="L672" i="1"/>
  <c r="M672" i="1"/>
  <c r="J673" i="1"/>
  <c r="K673" i="1"/>
  <c r="L673" i="1"/>
  <c r="M673" i="1"/>
  <c r="J674" i="1"/>
  <c r="K674" i="1"/>
  <c r="L674" i="1"/>
  <c r="M674" i="1"/>
  <c r="J675" i="1"/>
  <c r="K675" i="1"/>
  <c r="L675" i="1"/>
  <c r="M675" i="1"/>
  <c r="J676" i="1"/>
  <c r="K676" i="1"/>
  <c r="L676" i="1"/>
  <c r="M676" i="1"/>
  <c r="J677" i="1"/>
  <c r="K677" i="1"/>
  <c r="L677" i="1"/>
  <c r="M677" i="1"/>
  <c r="J678" i="1"/>
  <c r="K678" i="1"/>
  <c r="L678" i="1"/>
  <c r="M678" i="1"/>
  <c r="J679" i="1"/>
  <c r="K679" i="1"/>
  <c r="L679" i="1"/>
  <c r="M679" i="1"/>
  <c r="J680" i="1"/>
  <c r="K680" i="1"/>
  <c r="L680" i="1"/>
  <c r="M680" i="1"/>
  <c r="J681" i="1"/>
  <c r="K681" i="1"/>
  <c r="L681" i="1"/>
  <c r="M681" i="1"/>
  <c r="J682" i="1"/>
  <c r="K682" i="1"/>
  <c r="L682" i="1"/>
  <c r="M682" i="1"/>
  <c r="J683" i="1"/>
  <c r="K683" i="1"/>
  <c r="L683" i="1"/>
  <c r="M683" i="1"/>
  <c r="J684" i="1"/>
  <c r="K684" i="1"/>
  <c r="L684" i="1"/>
  <c r="M684" i="1"/>
  <c r="J685" i="1"/>
  <c r="K685" i="1"/>
  <c r="L685" i="1"/>
  <c r="M685" i="1"/>
  <c r="J686" i="1"/>
  <c r="K686" i="1"/>
  <c r="L686" i="1"/>
  <c r="M686" i="1"/>
  <c r="J687" i="1"/>
  <c r="K687" i="1"/>
  <c r="L687" i="1"/>
  <c r="M687" i="1"/>
  <c r="J688" i="1"/>
  <c r="K688" i="1"/>
  <c r="L688" i="1"/>
  <c r="M688" i="1"/>
  <c r="J689" i="1"/>
  <c r="K689" i="1"/>
  <c r="L689" i="1"/>
  <c r="M689" i="1"/>
  <c r="J690" i="1"/>
  <c r="K690" i="1"/>
  <c r="L690" i="1"/>
  <c r="M690" i="1"/>
  <c r="J691" i="1"/>
  <c r="K691" i="1"/>
  <c r="L691" i="1"/>
  <c r="M691" i="1"/>
  <c r="J692" i="1"/>
  <c r="K692" i="1"/>
  <c r="L692" i="1"/>
  <c r="M692" i="1"/>
  <c r="J693" i="1"/>
  <c r="K693" i="1"/>
  <c r="L693" i="1"/>
  <c r="M693" i="1"/>
  <c r="J694" i="1"/>
  <c r="K694" i="1"/>
  <c r="L694" i="1"/>
  <c r="M694" i="1"/>
  <c r="J695" i="1"/>
  <c r="K695" i="1"/>
  <c r="L695" i="1"/>
  <c r="M695" i="1"/>
  <c r="J696" i="1"/>
  <c r="K696" i="1"/>
  <c r="L696" i="1"/>
  <c r="M696" i="1"/>
  <c r="J697" i="1"/>
  <c r="K697" i="1"/>
  <c r="L697" i="1"/>
  <c r="M697" i="1"/>
  <c r="J698" i="1"/>
  <c r="K698" i="1"/>
  <c r="L698" i="1"/>
  <c r="M698" i="1"/>
  <c r="J699" i="1"/>
  <c r="K699" i="1"/>
  <c r="L699" i="1"/>
  <c r="M699" i="1"/>
  <c r="J700" i="1"/>
  <c r="K700" i="1"/>
  <c r="L700" i="1"/>
  <c r="M700" i="1"/>
  <c r="J701" i="1"/>
  <c r="K701" i="1"/>
  <c r="L701" i="1"/>
  <c r="M701" i="1"/>
  <c r="J702" i="1"/>
  <c r="K702" i="1"/>
  <c r="L702" i="1"/>
  <c r="M702" i="1"/>
  <c r="J703" i="1"/>
  <c r="K703" i="1"/>
  <c r="L703" i="1"/>
  <c r="M703" i="1"/>
  <c r="J704" i="1"/>
  <c r="K704" i="1"/>
  <c r="L704" i="1"/>
  <c r="M704" i="1"/>
  <c r="J705" i="1"/>
  <c r="K705" i="1"/>
  <c r="L705" i="1"/>
  <c r="M705" i="1"/>
  <c r="J706" i="1"/>
  <c r="K706" i="1"/>
  <c r="L706" i="1"/>
  <c r="M706" i="1"/>
  <c r="J707" i="1"/>
  <c r="K707" i="1"/>
  <c r="L707" i="1"/>
  <c r="M707" i="1"/>
  <c r="J708" i="1"/>
  <c r="K708" i="1"/>
  <c r="L708" i="1"/>
  <c r="M708" i="1"/>
  <c r="J709" i="1"/>
  <c r="K709" i="1"/>
  <c r="L709" i="1"/>
  <c r="M709" i="1"/>
  <c r="J710" i="1"/>
  <c r="K710" i="1"/>
  <c r="L710" i="1"/>
  <c r="M710" i="1"/>
  <c r="J711" i="1"/>
  <c r="K711" i="1"/>
  <c r="L711" i="1"/>
  <c r="M711" i="1"/>
  <c r="J712" i="1"/>
  <c r="K712" i="1"/>
  <c r="L712" i="1"/>
  <c r="M712" i="1"/>
  <c r="J713" i="1"/>
  <c r="K713" i="1"/>
  <c r="L713" i="1"/>
  <c r="M713" i="1"/>
  <c r="J714" i="1"/>
  <c r="K714" i="1"/>
  <c r="L714" i="1"/>
  <c r="M714" i="1"/>
  <c r="J715" i="1"/>
  <c r="K715" i="1"/>
  <c r="L715" i="1"/>
  <c r="M715" i="1"/>
  <c r="J716" i="1"/>
  <c r="K716" i="1"/>
  <c r="L716" i="1"/>
  <c r="M716" i="1"/>
  <c r="J717" i="1"/>
  <c r="K717" i="1"/>
  <c r="L717" i="1"/>
  <c r="M717" i="1"/>
  <c r="J718" i="1"/>
  <c r="K718" i="1"/>
  <c r="L718" i="1"/>
  <c r="M718" i="1"/>
  <c r="J719" i="1"/>
  <c r="K719" i="1"/>
  <c r="L719" i="1"/>
  <c r="M719" i="1"/>
  <c r="J720" i="1"/>
  <c r="K720" i="1"/>
  <c r="L720" i="1"/>
  <c r="M720" i="1"/>
  <c r="J721" i="1"/>
  <c r="K721" i="1"/>
  <c r="L721" i="1"/>
  <c r="M721" i="1"/>
  <c r="J722" i="1"/>
  <c r="K722" i="1"/>
  <c r="L722" i="1"/>
  <c r="M722" i="1"/>
  <c r="J723" i="1"/>
  <c r="K723" i="1"/>
  <c r="L723" i="1"/>
  <c r="M723" i="1"/>
  <c r="J724" i="1"/>
  <c r="K724" i="1"/>
  <c r="L724" i="1"/>
  <c r="M724" i="1"/>
  <c r="J725" i="1"/>
  <c r="K725" i="1"/>
  <c r="L725" i="1"/>
  <c r="M725" i="1"/>
  <c r="J726" i="1"/>
  <c r="K726" i="1"/>
  <c r="L726" i="1"/>
  <c r="M726" i="1"/>
  <c r="J727" i="1"/>
  <c r="K727" i="1"/>
  <c r="L727" i="1"/>
  <c r="M727" i="1"/>
  <c r="J728" i="1"/>
  <c r="K728" i="1"/>
  <c r="L728" i="1"/>
  <c r="M728" i="1"/>
  <c r="J729" i="1"/>
  <c r="K729" i="1"/>
  <c r="L729" i="1"/>
  <c r="M729" i="1"/>
  <c r="J730" i="1"/>
  <c r="K730" i="1"/>
  <c r="L730" i="1"/>
  <c r="M730" i="1"/>
  <c r="J731" i="1"/>
  <c r="K731" i="1"/>
  <c r="L731" i="1"/>
  <c r="M731" i="1"/>
  <c r="J732" i="1"/>
  <c r="K732" i="1"/>
  <c r="L732" i="1"/>
  <c r="M732" i="1"/>
  <c r="J733" i="1"/>
  <c r="K733" i="1"/>
  <c r="L733" i="1"/>
  <c r="M733" i="1"/>
  <c r="J734" i="1"/>
  <c r="K734" i="1"/>
  <c r="L734" i="1"/>
  <c r="M734" i="1"/>
  <c r="J735" i="1"/>
  <c r="K735" i="1"/>
  <c r="L735" i="1"/>
  <c r="M735" i="1"/>
  <c r="J736" i="1"/>
  <c r="K736" i="1"/>
  <c r="L736" i="1"/>
  <c r="M736" i="1"/>
  <c r="J737" i="1"/>
  <c r="K737" i="1"/>
  <c r="L737" i="1"/>
  <c r="M737" i="1"/>
  <c r="J738" i="1"/>
  <c r="K738" i="1"/>
  <c r="L738" i="1"/>
  <c r="M738" i="1"/>
  <c r="J739" i="1"/>
  <c r="K739" i="1"/>
  <c r="L739" i="1"/>
  <c r="M739" i="1"/>
  <c r="J740" i="1"/>
  <c r="K740" i="1"/>
  <c r="L740" i="1"/>
  <c r="M740" i="1"/>
  <c r="J741" i="1"/>
  <c r="K741" i="1"/>
  <c r="L741" i="1"/>
  <c r="M741" i="1"/>
  <c r="J742" i="1"/>
  <c r="K742" i="1"/>
  <c r="L742" i="1"/>
  <c r="M742" i="1"/>
  <c r="J743" i="1"/>
  <c r="K743" i="1"/>
  <c r="L743" i="1"/>
  <c r="M743" i="1"/>
  <c r="J744" i="1"/>
  <c r="K744" i="1"/>
  <c r="L744" i="1"/>
  <c r="M744" i="1"/>
  <c r="J745" i="1"/>
  <c r="K745" i="1"/>
  <c r="L745" i="1"/>
  <c r="M745" i="1"/>
  <c r="J746" i="1"/>
  <c r="K746" i="1"/>
  <c r="L746" i="1"/>
  <c r="M746" i="1"/>
  <c r="J747" i="1"/>
  <c r="K747" i="1"/>
  <c r="L747" i="1"/>
  <c r="M747" i="1"/>
  <c r="J748" i="1"/>
  <c r="K748" i="1"/>
  <c r="L748" i="1"/>
  <c r="M748" i="1"/>
  <c r="J749" i="1"/>
  <c r="K749" i="1"/>
  <c r="L749" i="1"/>
  <c r="M749" i="1"/>
  <c r="J750" i="1"/>
  <c r="K750" i="1"/>
  <c r="L750" i="1"/>
  <c r="M750" i="1"/>
  <c r="J751" i="1"/>
  <c r="K751" i="1"/>
  <c r="L751" i="1"/>
  <c r="M751" i="1"/>
  <c r="J752" i="1"/>
  <c r="K752" i="1"/>
  <c r="L752" i="1"/>
  <c r="M752" i="1"/>
  <c r="J753" i="1"/>
  <c r="K753" i="1"/>
  <c r="L753" i="1"/>
  <c r="M753" i="1"/>
  <c r="J754" i="1"/>
  <c r="K754" i="1"/>
  <c r="L754" i="1"/>
  <c r="M754" i="1"/>
  <c r="J755" i="1"/>
  <c r="K755" i="1"/>
  <c r="L755" i="1"/>
  <c r="M755" i="1"/>
  <c r="J756" i="1"/>
  <c r="K756" i="1"/>
  <c r="L756" i="1"/>
  <c r="M756" i="1"/>
  <c r="J757" i="1"/>
  <c r="K757" i="1"/>
  <c r="L757" i="1"/>
  <c r="M757" i="1"/>
  <c r="J758" i="1"/>
  <c r="K758" i="1"/>
  <c r="L758" i="1"/>
  <c r="M758" i="1"/>
  <c r="J759" i="1"/>
  <c r="K759" i="1"/>
  <c r="L759" i="1"/>
  <c r="M759" i="1"/>
  <c r="J760" i="1"/>
  <c r="K760" i="1"/>
  <c r="L760" i="1"/>
  <c r="M760" i="1"/>
  <c r="J761" i="1"/>
  <c r="K761" i="1"/>
  <c r="L761" i="1"/>
  <c r="M761" i="1"/>
  <c r="J762" i="1"/>
  <c r="K762" i="1"/>
  <c r="L762" i="1"/>
  <c r="M762" i="1"/>
  <c r="J763" i="1"/>
  <c r="K763" i="1"/>
  <c r="L763" i="1"/>
  <c r="M763" i="1"/>
  <c r="J764" i="1"/>
  <c r="K764" i="1"/>
  <c r="L764" i="1"/>
  <c r="M764" i="1"/>
  <c r="J765" i="1"/>
  <c r="K765" i="1"/>
  <c r="L765" i="1"/>
  <c r="M765" i="1"/>
  <c r="J766" i="1"/>
  <c r="K766" i="1"/>
  <c r="L766" i="1"/>
  <c r="M766" i="1"/>
  <c r="J767" i="1"/>
  <c r="K767" i="1"/>
  <c r="L767" i="1"/>
  <c r="M767" i="1"/>
  <c r="J768" i="1"/>
  <c r="K768" i="1"/>
  <c r="L768" i="1"/>
  <c r="M768" i="1"/>
  <c r="J769" i="1"/>
  <c r="K769" i="1"/>
  <c r="L769" i="1"/>
  <c r="M769" i="1"/>
  <c r="J770" i="1"/>
  <c r="K770" i="1"/>
  <c r="L770" i="1"/>
  <c r="M770" i="1"/>
  <c r="J771" i="1"/>
  <c r="K771" i="1"/>
  <c r="L771" i="1"/>
  <c r="M771" i="1"/>
  <c r="J772" i="1"/>
  <c r="K772" i="1"/>
  <c r="L772" i="1"/>
  <c r="M772" i="1"/>
  <c r="J773" i="1"/>
  <c r="K773" i="1"/>
  <c r="L773" i="1"/>
  <c r="M773" i="1"/>
  <c r="J774" i="1"/>
  <c r="K774" i="1"/>
  <c r="L774" i="1"/>
  <c r="M774" i="1"/>
  <c r="J775" i="1"/>
  <c r="K775" i="1"/>
  <c r="L775" i="1"/>
  <c r="M775" i="1"/>
  <c r="J776" i="1"/>
  <c r="K776" i="1"/>
  <c r="L776" i="1"/>
  <c r="M776" i="1"/>
  <c r="J777" i="1"/>
  <c r="K777" i="1"/>
  <c r="L777" i="1"/>
  <c r="M777" i="1"/>
  <c r="J778" i="1"/>
  <c r="K778" i="1"/>
  <c r="L778" i="1"/>
  <c r="M778" i="1"/>
  <c r="J779" i="1"/>
  <c r="K779" i="1"/>
  <c r="L779" i="1"/>
  <c r="M779" i="1"/>
  <c r="J780" i="1"/>
  <c r="K780" i="1"/>
  <c r="L780" i="1"/>
  <c r="M780" i="1"/>
  <c r="J781" i="1"/>
  <c r="K781" i="1"/>
  <c r="L781" i="1"/>
  <c r="M781" i="1"/>
  <c r="J782" i="1"/>
  <c r="K782" i="1"/>
  <c r="L782" i="1"/>
  <c r="M782" i="1"/>
  <c r="J783" i="1"/>
  <c r="K783" i="1"/>
  <c r="L783" i="1"/>
  <c r="M783" i="1"/>
  <c r="J784" i="1"/>
  <c r="K784" i="1"/>
  <c r="L784" i="1"/>
  <c r="M784" i="1"/>
  <c r="J785" i="1"/>
  <c r="K785" i="1"/>
  <c r="L785" i="1"/>
  <c r="M785" i="1"/>
  <c r="J786" i="1"/>
  <c r="K786" i="1"/>
  <c r="L786" i="1"/>
  <c r="M786" i="1"/>
  <c r="J787" i="1"/>
  <c r="K787" i="1"/>
  <c r="L787" i="1"/>
  <c r="M787" i="1"/>
  <c r="J788" i="1"/>
  <c r="K788" i="1"/>
  <c r="L788" i="1"/>
  <c r="M788" i="1"/>
  <c r="J789" i="1"/>
  <c r="K789" i="1"/>
  <c r="L789" i="1"/>
  <c r="M789" i="1"/>
  <c r="J790" i="1"/>
  <c r="K790" i="1"/>
  <c r="L790" i="1"/>
  <c r="M790" i="1"/>
  <c r="J791" i="1"/>
  <c r="K791" i="1"/>
  <c r="L791" i="1"/>
  <c r="M791" i="1"/>
  <c r="J792" i="1"/>
  <c r="K792" i="1"/>
  <c r="L792" i="1"/>
  <c r="M792" i="1"/>
  <c r="J793" i="1"/>
  <c r="K793" i="1"/>
  <c r="L793" i="1"/>
  <c r="M793" i="1"/>
  <c r="J794" i="1"/>
  <c r="K794" i="1"/>
  <c r="L794" i="1"/>
  <c r="M794" i="1"/>
  <c r="J795" i="1"/>
  <c r="K795" i="1"/>
  <c r="L795" i="1"/>
  <c r="M795" i="1"/>
  <c r="J796" i="1"/>
  <c r="K796" i="1"/>
  <c r="L796" i="1"/>
  <c r="M796" i="1"/>
  <c r="J797" i="1"/>
  <c r="K797" i="1"/>
  <c r="L797" i="1"/>
  <c r="M797" i="1"/>
  <c r="J798" i="1"/>
  <c r="K798" i="1"/>
  <c r="L798" i="1"/>
  <c r="M798" i="1"/>
  <c r="J799" i="1"/>
  <c r="K799" i="1"/>
  <c r="L799" i="1"/>
  <c r="M799" i="1"/>
  <c r="J800" i="1"/>
  <c r="K800" i="1"/>
  <c r="L800" i="1"/>
  <c r="M800" i="1"/>
  <c r="J801" i="1"/>
  <c r="K801" i="1"/>
  <c r="L801" i="1"/>
  <c r="M801" i="1"/>
  <c r="J802" i="1"/>
  <c r="K802" i="1"/>
  <c r="L802" i="1"/>
  <c r="M802" i="1"/>
  <c r="J803" i="1"/>
  <c r="K803" i="1"/>
  <c r="L803" i="1"/>
  <c r="M803" i="1"/>
  <c r="J804" i="1"/>
  <c r="K804" i="1"/>
  <c r="L804" i="1"/>
  <c r="M804" i="1"/>
  <c r="J805" i="1"/>
  <c r="K805" i="1"/>
  <c r="L805" i="1"/>
  <c r="M805" i="1"/>
  <c r="J806" i="1"/>
  <c r="K806" i="1"/>
  <c r="L806" i="1"/>
  <c r="M806" i="1"/>
  <c r="J807" i="1"/>
  <c r="K807" i="1"/>
  <c r="L807" i="1"/>
  <c r="M807" i="1"/>
  <c r="J808" i="1"/>
  <c r="K808" i="1"/>
  <c r="L808" i="1"/>
  <c r="M808" i="1"/>
  <c r="J809" i="1"/>
  <c r="K809" i="1"/>
  <c r="L809" i="1"/>
  <c r="M809" i="1"/>
  <c r="J810" i="1"/>
  <c r="K810" i="1"/>
  <c r="L810" i="1"/>
  <c r="M810" i="1"/>
  <c r="J811" i="1"/>
  <c r="K811" i="1"/>
  <c r="L811" i="1"/>
  <c r="M811" i="1"/>
  <c r="J812" i="1"/>
  <c r="K812" i="1"/>
  <c r="L812" i="1"/>
  <c r="M812" i="1"/>
  <c r="J813" i="1"/>
  <c r="K813" i="1"/>
  <c r="L813" i="1"/>
  <c r="M813" i="1"/>
  <c r="J814" i="1"/>
  <c r="K814" i="1"/>
  <c r="L814" i="1"/>
  <c r="M814" i="1"/>
  <c r="J815" i="1"/>
  <c r="K815" i="1"/>
  <c r="L815" i="1"/>
  <c r="M815" i="1"/>
  <c r="J816" i="1"/>
  <c r="K816" i="1"/>
  <c r="L816" i="1"/>
  <c r="M816" i="1"/>
  <c r="J817" i="1"/>
  <c r="K817" i="1"/>
  <c r="L817" i="1"/>
  <c r="M817" i="1"/>
  <c r="J818" i="1"/>
  <c r="K818" i="1"/>
  <c r="L818" i="1"/>
  <c r="M818" i="1"/>
  <c r="J819" i="1"/>
  <c r="K819" i="1"/>
  <c r="L819" i="1"/>
  <c r="M819" i="1"/>
  <c r="J820" i="1"/>
  <c r="K820" i="1"/>
  <c r="L820" i="1"/>
  <c r="M820" i="1"/>
  <c r="J821" i="1"/>
  <c r="K821" i="1"/>
  <c r="L821" i="1"/>
  <c r="M821" i="1"/>
  <c r="J822" i="1"/>
  <c r="K822" i="1"/>
  <c r="L822" i="1"/>
  <c r="M822" i="1"/>
  <c r="J823" i="1"/>
  <c r="K823" i="1"/>
  <c r="L823" i="1"/>
  <c r="M823" i="1"/>
  <c r="J824" i="1"/>
  <c r="K824" i="1"/>
  <c r="L824" i="1"/>
  <c r="M824" i="1"/>
  <c r="J825" i="1"/>
  <c r="K825" i="1"/>
  <c r="L825" i="1"/>
  <c r="M825" i="1"/>
  <c r="J826" i="1"/>
  <c r="K826" i="1"/>
  <c r="L826" i="1"/>
  <c r="M826" i="1"/>
  <c r="J827" i="1"/>
  <c r="K827" i="1"/>
  <c r="L827" i="1"/>
  <c r="M827" i="1"/>
  <c r="J828" i="1"/>
  <c r="K828" i="1"/>
  <c r="L828" i="1"/>
  <c r="M828" i="1"/>
  <c r="J829" i="1"/>
  <c r="K829" i="1"/>
  <c r="L829" i="1"/>
  <c r="M829" i="1"/>
  <c r="J830" i="1"/>
  <c r="K830" i="1"/>
  <c r="L830" i="1"/>
  <c r="M830" i="1"/>
  <c r="J831" i="1"/>
  <c r="K831" i="1"/>
  <c r="L831" i="1"/>
  <c r="M831" i="1"/>
  <c r="J832" i="1"/>
  <c r="K832" i="1"/>
  <c r="L832" i="1"/>
  <c r="M832" i="1"/>
  <c r="J833" i="1"/>
  <c r="K833" i="1"/>
  <c r="L833" i="1"/>
  <c r="M833" i="1"/>
  <c r="J834" i="1"/>
  <c r="K834" i="1"/>
  <c r="L834" i="1"/>
  <c r="M834" i="1"/>
  <c r="J835" i="1"/>
  <c r="K835" i="1"/>
  <c r="L835" i="1"/>
  <c r="M835" i="1"/>
  <c r="J836" i="1"/>
  <c r="K836" i="1"/>
  <c r="L836" i="1"/>
  <c r="M836" i="1"/>
  <c r="J837" i="1"/>
  <c r="K837" i="1"/>
  <c r="L837" i="1"/>
  <c r="M837" i="1"/>
  <c r="J838" i="1"/>
  <c r="K838" i="1"/>
  <c r="L838" i="1"/>
  <c r="M838" i="1"/>
  <c r="J839" i="1"/>
  <c r="K839" i="1"/>
  <c r="L839" i="1"/>
  <c r="M839" i="1"/>
  <c r="J840" i="1"/>
  <c r="K840" i="1"/>
  <c r="L840" i="1"/>
  <c r="M840" i="1"/>
  <c r="J841" i="1"/>
  <c r="K841" i="1"/>
  <c r="L841" i="1"/>
  <c r="M841" i="1"/>
  <c r="J842" i="1"/>
  <c r="K842" i="1"/>
  <c r="L842" i="1"/>
  <c r="M842" i="1"/>
  <c r="J843" i="1"/>
  <c r="K843" i="1"/>
  <c r="L843" i="1"/>
  <c r="M843" i="1"/>
  <c r="J844" i="1"/>
  <c r="K844" i="1"/>
  <c r="L844" i="1"/>
  <c r="M844" i="1"/>
  <c r="J845" i="1"/>
  <c r="K845" i="1"/>
  <c r="L845" i="1"/>
  <c r="M845" i="1"/>
  <c r="J846" i="1"/>
  <c r="K846" i="1"/>
  <c r="L846" i="1"/>
  <c r="M846" i="1"/>
  <c r="J847" i="1"/>
  <c r="K847" i="1"/>
  <c r="L847" i="1"/>
  <c r="M847" i="1"/>
  <c r="J848" i="1"/>
  <c r="K848" i="1"/>
  <c r="L848" i="1"/>
  <c r="M848" i="1"/>
  <c r="J849" i="1"/>
  <c r="K849" i="1"/>
  <c r="L849" i="1"/>
  <c r="M849" i="1"/>
  <c r="J850" i="1"/>
  <c r="K850" i="1"/>
  <c r="L850" i="1"/>
  <c r="M850" i="1"/>
  <c r="J851" i="1"/>
  <c r="K851" i="1"/>
  <c r="L851" i="1"/>
  <c r="M851" i="1"/>
  <c r="J852" i="1"/>
  <c r="K852" i="1"/>
  <c r="L852" i="1"/>
  <c r="M852" i="1"/>
  <c r="J853" i="1"/>
  <c r="K853" i="1"/>
  <c r="L853" i="1"/>
  <c r="M853" i="1"/>
  <c r="J854" i="1"/>
  <c r="K854" i="1"/>
  <c r="L854" i="1"/>
  <c r="M854" i="1"/>
  <c r="J855" i="1"/>
  <c r="K855" i="1"/>
  <c r="L855" i="1"/>
  <c r="M855" i="1"/>
  <c r="J856" i="1"/>
  <c r="K856" i="1"/>
  <c r="L856" i="1"/>
  <c r="M856" i="1"/>
  <c r="J857" i="1"/>
  <c r="K857" i="1"/>
  <c r="L857" i="1"/>
  <c r="M857" i="1"/>
  <c r="J858" i="1"/>
  <c r="K858" i="1"/>
  <c r="L858" i="1"/>
  <c r="M858" i="1"/>
  <c r="J859" i="1"/>
  <c r="K859" i="1"/>
  <c r="L859" i="1"/>
  <c r="M859" i="1"/>
  <c r="J860" i="1"/>
  <c r="K860" i="1"/>
  <c r="L860" i="1"/>
  <c r="M860" i="1"/>
  <c r="J861" i="1"/>
  <c r="K861" i="1"/>
  <c r="L861" i="1"/>
  <c r="M861" i="1"/>
  <c r="J862" i="1"/>
  <c r="K862" i="1"/>
  <c r="L862" i="1"/>
  <c r="M862" i="1"/>
  <c r="J863" i="1"/>
  <c r="K863" i="1"/>
  <c r="L863" i="1"/>
  <c r="M863" i="1"/>
  <c r="J864" i="1"/>
  <c r="K864" i="1"/>
  <c r="L864" i="1"/>
  <c r="M864" i="1"/>
  <c r="J865" i="1"/>
  <c r="K865" i="1"/>
  <c r="L865" i="1"/>
  <c r="M865" i="1"/>
  <c r="J866" i="1"/>
  <c r="K866" i="1"/>
  <c r="L866" i="1"/>
  <c r="M866" i="1"/>
  <c r="J867" i="1"/>
  <c r="K867" i="1"/>
  <c r="L867" i="1"/>
  <c r="M867" i="1"/>
  <c r="J868" i="1"/>
  <c r="K868" i="1"/>
  <c r="L868" i="1"/>
  <c r="M868" i="1"/>
  <c r="J869" i="1"/>
  <c r="K869" i="1"/>
  <c r="L869" i="1"/>
  <c r="M869" i="1"/>
  <c r="J870" i="1"/>
  <c r="K870" i="1"/>
  <c r="L870" i="1"/>
  <c r="M870" i="1"/>
  <c r="J871" i="1"/>
  <c r="K871" i="1"/>
  <c r="L871" i="1"/>
  <c r="M871" i="1"/>
  <c r="J872" i="1"/>
  <c r="K872" i="1"/>
  <c r="L872" i="1"/>
  <c r="M872" i="1"/>
  <c r="J873" i="1"/>
  <c r="K873" i="1"/>
  <c r="L873" i="1"/>
  <c r="M873" i="1"/>
  <c r="J874" i="1"/>
  <c r="K874" i="1"/>
  <c r="L874" i="1"/>
  <c r="M874" i="1"/>
  <c r="J875" i="1"/>
  <c r="K875" i="1"/>
  <c r="L875" i="1"/>
  <c r="M875" i="1"/>
  <c r="J876" i="1"/>
  <c r="K876" i="1"/>
  <c r="L876" i="1"/>
  <c r="M876" i="1"/>
  <c r="J877" i="1"/>
  <c r="K877" i="1"/>
  <c r="L877" i="1"/>
  <c r="M877" i="1"/>
  <c r="J878" i="1"/>
  <c r="K878" i="1"/>
  <c r="L878" i="1"/>
  <c r="M878" i="1"/>
  <c r="J879" i="1"/>
  <c r="K879" i="1"/>
  <c r="L879" i="1"/>
  <c r="M879" i="1"/>
  <c r="J880" i="1"/>
  <c r="K880" i="1"/>
  <c r="L880" i="1"/>
  <c r="M880" i="1"/>
  <c r="J881" i="1"/>
  <c r="K881" i="1"/>
  <c r="L881" i="1"/>
  <c r="M881" i="1"/>
  <c r="J882" i="1"/>
  <c r="K882" i="1"/>
  <c r="L882" i="1"/>
  <c r="M882" i="1"/>
  <c r="J883" i="1"/>
  <c r="K883" i="1"/>
  <c r="L883" i="1"/>
  <c r="M883" i="1"/>
  <c r="J884" i="1"/>
  <c r="K884" i="1"/>
  <c r="L884" i="1"/>
  <c r="M884" i="1"/>
  <c r="J885" i="1"/>
  <c r="K885" i="1"/>
  <c r="L885" i="1"/>
  <c r="M885" i="1"/>
  <c r="J886" i="1"/>
  <c r="K886" i="1"/>
  <c r="L886" i="1"/>
  <c r="M886" i="1"/>
  <c r="J887" i="1"/>
  <c r="K887" i="1"/>
  <c r="L887" i="1"/>
  <c r="M887" i="1"/>
  <c r="J888" i="1"/>
  <c r="K888" i="1"/>
  <c r="L888" i="1"/>
  <c r="M888" i="1"/>
  <c r="J889" i="1"/>
  <c r="K889" i="1"/>
  <c r="L889" i="1"/>
  <c r="M889" i="1"/>
  <c r="J890" i="1"/>
  <c r="K890" i="1"/>
  <c r="L890" i="1"/>
  <c r="M890" i="1"/>
  <c r="J891" i="1"/>
  <c r="K891" i="1"/>
  <c r="L891" i="1"/>
  <c r="M891" i="1"/>
  <c r="J892" i="1"/>
  <c r="K892" i="1"/>
  <c r="L892" i="1"/>
  <c r="M892" i="1"/>
  <c r="J893" i="1"/>
  <c r="K893" i="1"/>
  <c r="L893" i="1"/>
  <c r="M893" i="1"/>
  <c r="J894" i="1"/>
  <c r="K894" i="1"/>
  <c r="L894" i="1"/>
  <c r="M894" i="1"/>
  <c r="J895" i="1"/>
  <c r="K895" i="1"/>
  <c r="L895" i="1"/>
  <c r="M895" i="1"/>
  <c r="J896" i="1"/>
  <c r="K896" i="1"/>
  <c r="L896" i="1"/>
  <c r="M896" i="1"/>
  <c r="J897" i="1"/>
  <c r="K897" i="1"/>
  <c r="L897" i="1"/>
  <c r="M897" i="1"/>
  <c r="J898" i="1"/>
  <c r="K898" i="1"/>
  <c r="L898" i="1"/>
  <c r="M898" i="1"/>
  <c r="J899" i="1"/>
  <c r="K899" i="1"/>
  <c r="L899" i="1"/>
  <c r="M899" i="1"/>
  <c r="J900" i="1"/>
  <c r="K900" i="1"/>
  <c r="L900" i="1"/>
  <c r="M900" i="1"/>
  <c r="J901" i="1"/>
  <c r="K901" i="1"/>
  <c r="L901" i="1"/>
  <c r="M901" i="1"/>
  <c r="J902" i="1"/>
  <c r="K902" i="1"/>
  <c r="L902" i="1"/>
  <c r="M902" i="1"/>
  <c r="J903" i="1"/>
  <c r="K903" i="1"/>
  <c r="L903" i="1"/>
  <c r="M903" i="1"/>
  <c r="J904" i="1"/>
  <c r="K904" i="1"/>
  <c r="L904" i="1"/>
  <c r="M904" i="1"/>
  <c r="J905" i="1"/>
  <c r="K905" i="1"/>
  <c r="L905" i="1"/>
  <c r="M905" i="1"/>
  <c r="J906" i="1"/>
  <c r="K906" i="1"/>
  <c r="L906" i="1"/>
  <c r="M906" i="1"/>
  <c r="J907" i="1"/>
  <c r="K907" i="1"/>
  <c r="L907" i="1"/>
  <c r="M907" i="1"/>
  <c r="J908" i="1"/>
  <c r="K908" i="1"/>
  <c r="L908" i="1"/>
  <c r="M908" i="1"/>
  <c r="J909" i="1"/>
  <c r="K909" i="1"/>
  <c r="L909" i="1"/>
  <c r="M909" i="1"/>
  <c r="J910" i="1"/>
  <c r="K910" i="1"/>
  <c r="L910" i="1"/>
  <c r="M910" i="1"/>
  <c r="J911" i="1"/>
  <c r="K911" i="1"/>
  <c r="L911" i="1"/>
  <c r="M911" i="1"/>
  <c r="J912" i="1"/>
  <c r="K912" i="1"/>
  <c r="L912" i="1"/>
  <c r="M912" i="1"/>
  <c r="J913" i="1"/>
  <c r="K913" i="1"/>
  <c r="L913" i="1"/>
  <c r="M913" i="1"/>
  <c r="J914" i="1"/>
  <c r="K914" i="1"/>
  <c r="L914" i="1"/>
  <c r="M914" i="1"/>
  <c r="J915" i="1"/>
  <c r="K915" i="1"/>
  <c r="L915" i="1"/>
  <c r="M915" i="1"/>
  <c r="J916" i="1"/>
  <c r="K916" i="1"/>
  <c r="L916" i="1"/>
  <c r="M916" i="1"/>
  <c r="J917" i="1"/>
  <c r="K917" i="1"/>
  <c r="L917" i="1"/>
  <c r="M917" i="1"/>
  <c r="J918" i="1"/>
  <c r="K918" i="1"/>
  <c r="L918" i="1"/>
  <c r="M918" i="1"/>
  <c r="J919" i="1"/>
  <c r="K919" i="1"/>
  <c r="L919" i="1"/>
  <c r="M919" i="1"/>
  <c r="J920" i="1"/>
  <c r="K920" i="1"/>
  <c r="L920" i="1"/>
  <c r="M920" i="1"/>
  <c r="J921" i="1"/>
  <c r="K921" i="1"/>
  <c r="L921" i="1"/>
  <c r="M921" i="1"/>
  <c r="J922" i="1"/>
  <c r="K922" i="1"/>
  <c r="L922" i="1"/>
  <c r="M922" i="1"/>
  <c r="J923" i="1"/>
  <c r="K923" i="1"/>
  <c r="L923" i="1"/>
  <c r="M923" i="1"/>
  <c r="J924" i="1"/>
  <c r="K924" i="1"/>
  <c r="L924" i="1"/>
  <c r="M924" i="1"/>
  <c r="J925" i="1"/>
  <c r="K925" i="1"/>
  <c r="L925" i="1"/>
  <c r="M925" i="1"/>
  <c r="J926" i="1"/>
  <c r="K926" i="1"/>
  <c r="L926" i="1"/>
  <c r="M926" i="1"/>
  <c r="J927" i="1"/>
  <c r="K927" i="1"/>
  <c r="L927" i="1"/>
  <c r="M927" i="1"/>
  <c r="J928" i="1"/>
  <c r="K928" i="1"/>
  <c r="L928" i="1"/>
  <c r="M928" i="1"/>
  <c r="J929" i="1"/>
  <c r="K929" i="1"/>
  <c r="L929" i="1"/>
  <c r="M929" i="1"/>
  <c r="J930" i="1"/>
  <c r="K930" i="1"/>
  <c r="L930" i="1"/>
  <c r="M930" i="1"/>
  <c r="J931" i="1"/>
  <c r="K931" i="1"/>
  <c r="L931" i="1"/>
  <c r="M931" i="1"/>
  <c r="J932" i="1"/>
  <c r="K932" i="1"/>
  <c r="L932" i="1"/>
  <c r="M932" i="1"/>
  <c r="J933" i="1"/>
  <c r="K933" i="1"/>
  <c r="L933" i="1"/>
  <c r="M933" i="1"/>
  <c r="J934" i="1"/>
  <c r="K934" i="1"/>
  <c r="L934" i="1"/>
  <c r="M934" i="1"/>
  <c r="J935" i="1"/>
  <c r="K935" i="1"/>
  <c r="L935" i="1"/>
  <c r="M935" i="1"/>
  <c r="J936" i="1"/>
  <c r="K936" i="1"/>
  <c r="L936" i="1"/>
  <c r="M936" i="1"/>
  <c r="J937" i="1"/>
  <c r="K937" i="1"/>
  <c r="L937" i="1"/>
  <c r="M937" i="1"/>
  <c r="J938" i="1"/>
  <c r="K938" i="1"/>
  <c r="L938" i="1"/>
  <c r="M938" i="1"/>
  <c r="J939" i="1"/>
  <c r="K939" i="1"/>
  <c r="L939" i="1"/>
  <c r="M939" i="1"/>
  <c r="J940" i="1"/>
  <c r="K940" i="1"/>
  <c r="L940" i="1"/>
  <c r="M940" i="1"/>
  <c r="J941" i="1"/>
  <c r="K941" i="1"/>
  <c r="L941" i="1"/>
  <c r="M941" i="1"/>
  <c r="J942" i="1"/>
  <c r="K942" i="1"/>
  <c r="L942" i="1"/>
  <c r="M942" i="1"/>
  <c r="J943" i="1"/>
  <c r="K943" i="1"/>
  <c r="L943" i="1"/>
  <c r="M943" i="1"/>
  <c r="J944" i="1"/>
  <c r="K944" i="1"/>
  <c r="L944" i="1"/>
  <c r="M944" i="1"/>
  <c r="J945" i="1"/>
  <c r="K945" i="1"/>
  <c r="L945" i="1"/>
  <c r="M945" i="1"/>
  <c r="J946" i="1"/>
  <c r="K946" i="1"/>
  <c r="L946" i="1"/>
  <c r="M946" i="1"/>
  <c r="J947" i="1"/>
  <c r="K947" i="1"/>
  <c r="L947" i="1"/>
  <c r="M947" i="1"/>
  <c r="J948" i="1"/>
  <c r="K948" i="1"/>
  <c r="L948" i="1"/>
  <c r="M948" i="1"/>
  <c r="J949" i="1"/>
  <c r="K949" i="1"/>
  <c r="L949" i="1"/>
  <c r="M949" i="1"/>
  <c r="J950" i="1"/>
  <c r="K950" i="1"/>
  <c r="L950" i="1"/>
  <c r="M950" i="1"/>
  <c r="J951" i="1"/>
  <c r="K951" i="1"/>
  <c r="L951" i="1"/>
  <c r="M951" i="1"/>
  <c r="J952" i="1"/>
  <c r="K952" i="1"/>
  <c r="L952" i="1"/>
  <c r="M952" i="1"/>
  <c r="J953" i="1"/>
  <c r="K953" i="1"/>
  <c r="L953" i="1"/>
  <c r="M953" i="1"/>
  <c r="J954" i="1"/>
  <c r="K954" i="1"/>
  <c r="L954" i="1"/>
  <c r="M954" i="1"/>
  <c r="J955" i="1"/>
  <c r="K955" i="1"/>
  <c r="L955" i="1"/>
  <c r="M955" i="1"/>
  <c r="J956" i="1"/>
  <c r="K956" i="1"/>
  <c r="L956" i="1"/>
  <c r="M956" i="1"/>
  <c r="J957" i="1"/>
  <c r="K957" i="1"/>
  <c r="L957" i="1"/>
  <c r="M957" i="1"/>
  <c r="J958" i="1"/>
  <c r="K958" i="1"/>
  <c r="L958" i="1"/>
  <c r="M958" i="1"/>
  <c r="J959" i="1"/>
  <c r="K959" i="1"/>
  <c r="L959" i="1"/>
  <c r="M959" i="1"/>
  <c r="J960" i="1"/>
  <c r="K960" i="1"/>
  <c r="L960" i="1"/>
  <c r="M960" i="1"/>
  <c r="J961" i="1"/>
  <c r="K961" i="1"/>
  <c r="L961" i="1"/>
  <c r="M961" i="1"/>
  <c r="J962" i="1"/>
  <c r="K962" i="1"/>
  <c r="L962" i="1"/>
  <c r="M962" i="1"/>
  <c r="J963" i="1"/>
  <c r="K963" i="1"/>
  <c r="L963" i="1"/>
  <c r="M963" i="1"/>
  <c r="J964" i="1"/>
  <c r="K964" i="1"/>
  <c r="L964" i="1"/>
  <c r="M964" i="1"/>
  <c r="J965" i="1"/>
  <c r="K965" i="1"/>
  <c r="L965" i="1"/>
  <c r="M965" i="1"/>
  <c r="J966" i="1"/>
  <c r="K966" i="1"/>
  <c r="L966" i="1"/>
  <c r="M966" i="1"/>
  <c r="J967" i="1"/>
  <c r="K967" i="1"/>
  <c r="L967" i="1"/>
  <c r="M967" i="1"/>
  <c r="J968" i="1"/>
  <c r="K968" i="1"/>
  <c r="L968" i="1"/>
  <c r="M968" i="1"/>
  <c r="J969" i="1"/>
  <c r="K969" i="1"/>
  <c r="L969" i="1"/>
  <c r="M969" i="1"/>
  <c r="J970" i="1"/>
  <c r="K970" i="1"/>
  <c r="L970" i="1"/>
  <c r="M970" i="1"/>
  <c r="J971" i="1"/>
  <c r="K971" i="1"/>
  <c r="L971" i="1"/>
  <c r="M971" i="1"/>
  <c r="J972" i="1"/>
  <c r="K972" i="1"/>
  <c r="L972" i="1"/>
  <c r="M972" i="1"/>
  <c r="J973" i="1"/>
  <c r="K973" i="1"/>
  <c r="L973" i="1"/>
  <c r="M973" i="1"/>
  <c r="J974" i="1"/>
  <c r="K974" i="1"/>
  <c r="L974" i="1"/>
  <c r="M974" i="1"/>
  <c r="J975" i="1"/>
  <c r="K975" i="1"/>
  <c r="L975" i="1"/>
  <c r="M975" i="1"/>
  <c r="J976" i="1"/>
  <c r="K976" i="1"/>
  <c r="L976" i="1"/>
  <c r="M976" i="1"/>
  <c r="J977" i="1"/>
  <c r="K977" i="1"/>
  <c r="L977" i="1"/>
  <c r="M977" i="1"/>
  <c r="J978" i="1"/>
  <c r="K978" i="1"/>
  <c r="L978" i="1"/>
  <c r="M978" i="1"/>
  <c r="J979" i="1"/>
  <c r="K979" i="1"/>
  <c r="L979" i="1"/>
  <c r="M979" i="1"/>
  <c r="J980" i="1"/>
  <c r="K980" i="1"/>
  <c r="L980" i="1"/>
  <c r="M980" i="1"/>
  <c r="J981" i="1"/>
  <c r="K981" i="1"/>
  <c r="L981" i="1"/>
  <c r="M981" i="1"/>
  <c r="J982" i="1"/>
  <c r="K982" i="1"/>
  <c r="L982" i="1"/>
  <c r="M982" i="1"/>
  <c r="J983" i="1"/>
  <c r="K983" i="1"/>
  <c r="L983" i="1"/>
  <c r="M983" i="1"/>
  <c r="J984" i="1"/>
  <c r="K984" i="1"/>
  <c r="L984" i="1"/>
  <c r="M984" i="1"/>
  <c r="J985" i="1"/>
  <c r="K985" i="1"/>
  <c r="L985" i="1"/>
  <c r="M985" i="1"/>
  <c r="J986" i="1"/>
  <c r="K986" i="1"/>
  <c r="L986" i="1"/>
  <c r="M986" i="1"/>
  <c r="J987" i="1"/>
  <c r="K987" i="1"/>
  <c r="L987" i="1"/>
  <c r="M987" i="1"/>
  <c r="J988" i="1"/>
  <c r="K988" i="1"/>
  <c r="L988" i="1"/>
  <c r="M988" i="1"/>
  <c r="J989" i="1"/>
  <c r="K989" i="1"/>
  <c r="L989" i="1"/>
  <c r="M989" i="1"/>
  <c r="J990" i="1"/>
  <c r="K990" i="1"/>
  <c r="L990" i="1"/>
  <c r="M990" i="1"/>
  <c r="J991" i="1"/>
  <c r="K991" i="1"/>
  <c r="L991" i="1"/>
  <c r="M991" i="1"/>
  <c r="J992" i="1"/>
  <c r="K992" i="1"/>
  <c r="L992" i="1"/>
  <c r="M992" i="1"/>
  <c r="J993" i="1"/>
  <c r="K993" i="1"/>
  <c r="L993" i="1"/>
  <c r="M993" i="1"/>
  <c r="J994" i="1"/>
  <c r="K994" i="1"/>
  <c r="L994" i="1"/>
  <c r="M994" i="1"/>
  <c r="J995" i="1"/>
  <c r="K995" i="1"/>
  <c r="L995" i="1"/>
  <c r="M995" i="1"/>
  <c r="J996" i="1"/>
  <c r="K996" i="1"/>
  <c r="L996" i="1"/>
  <c r="M996" i="1"/>
  <c r="J997" i="1"/>
  <c r="K997" i="1"/>
  <c r="L997" i="1"/>
  <c r="M997" i="1"/>
  <c r="J998" i="1"/>
  <c r="K998" i="1"/>
  <c r="L998" i="1"/>
  <c r="M998" i="1"/>
  <c r="J999" i="1"/>
  <c r="K999" i="1"/>
  <c r="L999" i="1"/>
  <c r="M999" i="1"/>
  <c r="J1000" i="1"/>
  <c r="K1000" i="1"/>
  <c r="L1000" i="1"/>
  <c r="M1000" i="1"/>
  <c r="J1001" i="1"/>
  <c r="K1001" i="1"/>
  <c r="L1001" i="1"/>
  <c r="M1001" i="1"/>
  <c r="J1002" i="1"/>
  <c r="K1002" i="1"/>
  <c r="L1002" i="1"/>
  <c r="M1002" i="1"/>
  <c r="J1003" i="1"/>
  <c r="K1003" i="1"/>
  <c r="L1003" i="1"/>
  <c r="M1003" i="1"/>
  <c r="J1004" i="1"/>
  <c r="K1004" i="1"/>
  <c r="L1004" i="1"/>
  <c r="M1004" i="1"/>
  <c r="J1005" i="1"/>
  <c r="K1005" i="1"/>
  <c r="L1005" i="1"/>
  <c r="M1005" i="1"/>
  <c r="J1006" i="1"/>
  <c r="K1006" i="1"/>
  <c r="L1006" i="1"/>
  <c r="M1006" i="1"/>
  <c r="J1007" i="1"/>
  <c r="K1007" i="1"/>
  <c r="L1007" i="1"/>
  <c r="M1007" i="1"/>
  <c r="J1008" i="1"/>
  <c r="K1008" i="1"/>
  <c r="L1008" i="1"/>
  <c r="M1008" i="1"/>
  <c r="J1009" i="1"/>
  <c r="K1009" i="1"/>
  <c r="L1009" i="1"/>
  <c r="M1009" i="1"/>
  <c r="J1010" i="1"/>
  <c r="K1010" i="1"/>
  <c r="L1010" i="1"/>
  <c r="M1010" i="1"/>
  <c r="J1011" i="1"/>
  <c r="K1011" i="1"/>
  <c r="L1011" i="1"/>
  <c r="M1011" i="1"/>
  <c r="J1012" i="1"/>
  <c r="K1012" i="1"/>
  <c r="L1012" i="1"/>
  <c r="M1012" i="1"/>
  <c r="J1013" i="1"/>
  <c r="K1013" i="1"/>
  <c r="L1013" i="1"/>
  <c r="M1013" i="1"/>
  <c r="J1014" i="1"/>
  <c r="K1014" i="1"/>
  <c r="L1014" i="1"/>
  <c r="M1014" i="1"/>
  <c r="J1015" i="1"/>
  <c r="K1015" i="1"/>
  <c r="L1015" i="1"/>
  <c r="M1015" i="1"/>
  <c r="J1016" i="1"/>
  <c r="K1016" i="1"/>
  <c r="L1016" i="1"/>
  <c r="M1016" i="1"/>
  <c r="J1017" i="1"/>
  <c r="K1017" i="1"/>
  <c r="L1017" i="1"/>
  <c r="M1017" i="1"/>
  <c r="J1018" i="1"/>
  <c r="K1018" i="1"/>
  <c r="L1018" i="1"/>
  <c r="M1018" i="1"/>
  <c r="J1019" i="1"/>
  <c r="K1019" i="1"/>
  <c r="L1019" i="1"/>
  <c r="M1019" i="1"/>
  <c r="J1020" i="1"/>
  <c r="K1020" i="1"/>
  <c r="L1020" i="1"/>
  <c r="M1020" i="1"/>
  <c r="J1021" i="1"/>
  <c r="K1021" i="1"/>
  <c r="L1021" i="1"/>
  <c r="M1021" i="1"/>
  <c r="J1022" i="1"/>
  <c r="K1022" i="1"/>
  <c r="L1022" i="1"/>
  <c r="M1022" i="1"/>
  <c r="J1023" i="1"/>
  <c r="K1023" i="1"/>
  <c r="L1023" i="1"/>
  <c r="M1023" i="1"/>
  <c r="J1024" i="1"/>
  <c r="K1024" i="1"/>
  <c r="L1024" i="1"/>
  <c r="M1024" i="1"/>
  <c r="J1025" i="1"/>
  <c r="K1025" i="1"/>
  <c r="L1025" i="1"/>
  <c r="M1025" i="1"/>
  <c r="J1026" i="1"/>
  <c r="K1026" i="1"/>
  <c r="L1026" i="1"/>
  <c r="M1026" i="1"/>
  <c r="J1027" i="1"/>
  <c r="K1027" i="1"/>
  <c r="L1027" i="1"/>
  <c r="M1027" i="1"/>
  <c r="J1028" i="1"/>
  <c r="K1028" i="1"/>
  <c r="L1028" i="1"/>
  <c r="M1028" i="1"/>
  <c r="J1029" i="1"/>
  <c r="K1029" i="1"/>
  <c r="L1029" i="1"/>
  <c r="M1029" i="1"/>
  <c r="J1030" i="1"/>
  <c r="K1030" i="1"/>
  <c r="L1030" i="1"/>
  <c r="M1030" i="1"/>
  <c r="J1031" i="1"/>
  <c r="K1031" i="1"/>
  <c r="L1031" i="1"/>
  <c r="M1031" i="1"/>
  <c r="J1032" i="1"/>
  <c r="K1032" i="1"/>
  <c r="L1032" i="1"/>
  <c r="M1032" i="1"/>
  <c r="J1033" i="1"/>
  <c r="K1033" i="1"/>
  <c r="L1033" i="1"/>
  <c r="M1033" i="1"/>
  <c r="J1034" i="1"/>
  <c r="K1034" i="1"/>
  <c r="L1034" i="1"/>
  <c r="M1034" i="1"/>
  <c r="J1035" i="1"/>
  <c r="K1035" i="1"/>
  <c r="L1035" i="1"/>
  <c r="M1035" i="1"/>
  <c r="J1036" i="1"/>
  <c r="K1036" i="1"/>
  <c r="L1036" i="1"/>
  <c r="M1036" i="1"/>
  <c r="J1037" i="1"/>
  <c r="K1037" i="1"/>
  <c r="L1037" i="1"/>
  <c r="M1037" i="1"/>
  <c r="J1038" i="1"/>
  <c r="K1038" i="1"/>
  <c r="L1038" i="1"/>
  <c r="M1038" i="1"/>
  <c r="J1039" i="1"/>
  <c r="K1039" i="1"/>
  <c r="L1039" i="1"/>
  <c r="M1039" i="1"/>
  <c r="J1040" i="1"/>
  <c r="K1040" i="1"/>
  <c r="L1040" i="1"/>
  <c r="M1040" i="1"/>
  <c r="J1041" i="1"/>
  <c r="K1041" i="1"/>
  <c r="L1041" i="1"/>
  <c r="M1041" i="1"/>
  <c r="J1042" i="1"/>
  <c r="K1042" i="1"/>
  <c r="L1042" i="1"/>
  <c r="M1042" i="1"/>
  <c r="J1043" i="1"/>
  <c r="K1043" i="1"/>
  <c r="L1043" i="1"/>
  <c r="M1043" i="1"/>
  <c r="J1044" i="1"/>
  <c r="K1044" i="1"/>
  <c r="L1044" i="1"/>
  <c r="M1044" i="1"/>
  <c r="J1045" i="1"/>
  <c r="K1045" i="1"/>
  <c r="L1045" i="1"/>
  <c r="M1045" i="1"/>
  <c r="J1046" i="1"/>
  <c r="K1046" i="1"/>
  <c r="L1046" i="1"/>
  <c r="M1046" i="1"/>
  <c r="J1047" i="1"/>
  <c r="K1047" i="1"/>
  <c r="L1047" i="1"/>
  <c r="M1047" i="1"/>
  <c r="J1048" i="1"/>
  <c r="K1048" i="1"/>
  <c r="L1048" i="1"/>
  <c r="M1048" i="1"/>
  <c r="J1049" i="1"/>
  <c r="K1049" i="1"/>
  <c r="L1049" i="1"/>
  <c r="M1049" i="1"/>
  <c r="J1050" i="1"/>
  <c r="K1050" i="1"/>
  <c r="L1050" i="1"/>
  <c r="M1050" i="1"/>
  <c r="J1051" i="1"/>
  <c r="K1051" i="1"/>
  <c r="L1051" i="1"/>
  <c r="M1051" i="1"/>
  <c r="J1052" i="1"/>
  <c r="K1052" i="1"/>
  <c r="L1052" i="1"/>
  <c r="M1052" i="1"/>
  <c r="J1053" i="1"/>
  <c r="K1053" i="1"/>
  <c r="L1053" i="1"/>
  <c r="M1053" i="1"/>
  <c r="J1054" i="1"/>
  <c r="K1054" i="1"/>
  <c r="L1054" i="1"/>
  <c r="M1054" i="1"/>
  <c r="J1055" i="1"/>
  <c r="K1055" i="1"/>
  <c r="L1055" i="1"/>
  <c r="M1055" i="1"/>
  <c r="J1056" i="1"/>
  <c r="K1056" i="1"/>
  <c r="L1056" i="1"/>
  <c r="M1056" i="1"/>
  <c r="J1057" i="1"/>
  <c r="K1057" i="1"/>
  <c r="L1057" i="1"/>
  <c r="M1057" i="1"/>
  <c r="J1058" i="1"/>
  <c r="K1058" i="1"/>
  <c r="L1058" i="1"/>
  <c r="M1058" i="1"/>
  <c r="J1059" i="1"/>
  <c r="K1059" i="1"/>
  <c r="L1059" i="1"/>
  <c r="M1059" i="1"/>
  <c r="J1060" i="1"/>
  <c r="K1060" i="1"/>
  <c r="L1060" i="1"/>
  <c r="M1060" i="1"/>
  <c r="J1061" i="1"/>
  <c r="K1061" i="1"/>
  <c r="L1061" i="1"/>
  <c r="M1061" i="1"/>
  <c r="J1062" i="1"/>
  <c r="K1062" i="1"/>
  <c r="L1062" i="1"/>
  <c r="M1062" i="1"/>
  <c r="J1063" i="1"/>
  <c r="K1063" i="1"/>
  <c r="L1063" i="1"/>
  <c r="M1063" i="1"/>
  <c r="J1064" i="1"/>
  <c r="K1064" i="1"/>
  <c r="L1064" i="1"/>
  <c r="M1064" i="1"/>
  <c r="J1065" i="1"/>
  <c r="K1065" i="1"/>
  <c r="L1065" i="1"/>
  <c r="M1065" i="1"/>
  <c r="J1066" i="1"/>
  <c r="K1066" i="1"/>
  <c r="L1066" i="1"/>
  <c r="M1066" i="1"/>
  <c r="J1067" i="1"/>
  <c r="K1067" i="1"/>
  <c r="L1067" i="1"/>
  <c r="M1067" i="1"/>
  <c r="J1068" i="1"/>
  <c r="K1068" i="1"/>
  <c r="L1068" i="1"/>
  <c r="M1068" i="1"/>
  <c r="J1069" i="1"/>
  <c r="K1069" i="1"/>
  <c r="L1069" i="1"/>
  <c r="M1069" i="1"/>
  <c r="J1070" i="1"/>
  <c r="K1070" i="1"/>
  <c r="L1070" i="1"/>
  <c r="M1070" i="1"/>
  <c r="J1071" i="1"/>
  <c r="K1071" i="1"/>
  <c r="L1071" i="1"/>
  <c r="M1071" i="1"/>
  <c r="J1072" i="1"/>
  <c r="K1072" i="1"/>
  <c r="L1072" i="1"/>
  <c r="M1072" i="1"/>
  <c r="J1073" i="1"/>
  <c r="K1073" i="1"/>
  <c r="L1073" i="1"/>
  <c r="M1073" i="1"/>
  <c r="J1074" i="1"/>
  <c r="K1074" i="1"/>
  <c r="L1074" i="1"/>
  <c r="M1074" i="1"/>
  <c r="J1075" i="1"/>
  <c r="K1075" i="1"/>
  <c r="L1075" i="1"/>
  <c r="M1075" i="1"/>
  <c r="J1076" i="1"/>
  <c r="K1076" i="1"/>
  <c r="L1076" i="1"/>
  <c r="M1076" i="1"/>
  <c r="J1077" i="1"/>
  <c r="K1077" i="1"/>
  <c r="L1077" i="1"/>
  <c r="M1077" i="1"/>
  <c r="J1078" i="1"/>
  <c r="K1078" i="1"/>
  <c r="L1078" i="1"/>
  <c r="M1078" i="1"/>
  <c r="J1079" i="1"/>
  <c r="K1079" i="1"/>
  <c r="L1079" i="1"/>
  <c r="M1079" i="1"/>
  <c r="J1080" i="1"/>
  <c r="K1080" i="1"/>
  <c r="L1080" i="1"/>
  <c r="M1080" i="1"/>
  <c r="J1081" i="1"/>
  <c r="K1081" i="1"/>
  <c r="L1081" i="1"/>
  <c r="M1081" i="1"/>
  <c r="J1082" i="1"/>
  <c r="K1082" i="1"/>
  <c r="L1082" i="1"/>
  <c r="M1082" i="1"/>
  <c r="J1083" i="1"/>
  <c r="K1083" i="1"/>
  <c r="L1083" i="1"/>
  <c r="M1083" i="1"/>
  <c r="J1084" i="1"/>
  <c r="K1084" i="1"/>
  <c r="L1084" i="1"/>
  <c r="M1084" i="1"/>
  <c r="J1085" i="1"/>
  <c r="K1085" i="1"/>
  <c r="L1085" i="1"/>
  <c r="M1085" i="1"/>
  <c r="J1086" i="1"/>
  <c r="K1086" i="1"/>
  <c r="L1086" i="1"/>
  <c r="M1086" i="1"/>
  <c r="J1087" i="1"/>
  <c r="K1087" i="1"/>
  <c r="L1087" i="1"/>
  <c r="M1087" i="1"/>
  <c r="J1088" i="1"/>
  <c r="K1088" i="1"/>
  <c r="L1088" i="1"/>
  <c r="M1088" i="1"/>
  <c r="J1089" i="1"/>
  <c r="K1089" i="1"/>
  <c r="L1089" i="1"/>
  <c r="M1089" i="1"/>
  <c r="J1090" i="1"/>
  <c r="K1090" i="1"/>
  <c r="L1090" i="1"/>
  <c r="M1090" i="1"/>
  <c r="J1091" i="1"/>
  <c r="K1091" i="1"/>
  <c r="L1091" i="1"/>
  <c r="M1091" i="1"/>
  <c r="J1092" i="1"/>
  <c r="K1092" i="1"/>
  <c r="L1092" i="1"/>
  <c r="M1092" i="1"/>
  <c r="J1093" i="1"/>
  <c r="K1093" i="1"/>
  <c r="L1093" i="1"/>
  <c r="M1093" i="1"/>
  <c r="J1094" i="1"/>
  <c r="K1094" i="1"/>
  <c r="L1094" i="1"/>
  <c r="M1094" i="1"/>
  <c r="J1095" i="1"/>
  <c r="K1095" i="1"/>
  <c r="L1095" i="1"/>
  <c r="M1095" i="1"/>
  <c r="J1096" i="1"/>
  <c r="K1096" i="1"/>
  <c r="L1096" i="1"/>
  <c r="M1096" i="1"/>
  <c r="J1097" i="1"/>
  <c r="K1097" i="1"/>
  <c r="L1097" i="1"/>
  <c r="M1097" i="1"/>
  <c r="J1098" i="1"/>
  <c r="K1098" i="1"/>
  <c r="L1098" i="1"/>
  <c r="M1098" i="1"/>
  <c r="J1099" i="1"/>
  <c r="K1099" i="1"/>
  <c r="L1099" i="1"/>
  <c r="M1099" i="1"/>
  <c r="J1100" i="1"/>
  <c r="K1100" i="1"/>
  <c r="L1100" i="1"/>
  <c r="M1100" i="1"/>
  <c r="J1101" i="1"/>
  <c r="K1101" i="1"/>
  <c r="L1101" i="1"/>
  <c r="M1101" i="1"/>
  <c r="J1102" i="1"/>
  <c r="K1102" i="1"/>
  <c r="L1102" i="1"/>
  <c r="M1102" i="1"/>
  <c r="J1103" i="1"/>
  <c r="K1103" i="1"/>
  <c r="L1103" i="1"/>
  <c r="M1103" i="1"/>
  <c r="J1104" i="1"/>
  <c r="K1104" i="1"/>
  <c r="L1104" i="1"/>
  <c r="M1104" i="1"/>
  <c r="J1105" i="1"/>
  <c r="K1105" i="1"/>
  <c r="L1105" i="1"/>
  <c r="M1105" i="1"/>
  <c r="J1106" i="1"/>
  <c r="K1106" i="1"/>
  <c r="L1106" i="1"/>
  <c r="M1106" i="1"/>
  <c r="J1107" i="1"/>
  <c r="K1107" i="1"/>
  <c r="L1107" i="1"/>
  <c r="M1107" i="1"/>
  <c r="J1108" i="1"/>
  <c r="K1108" i="1"/>
  <c r="L1108" i="1"/>
  <c r="M1108" i="1"/>
  <c r="J1109" i="1"/>
  <c r="K1109" i="1"/>
  <c r="L1109" i="1"/>
  <c r="M1109" i="1"/>
  <c r="J1110" i="1"/>
  <c r="K1110" i="1"/>
  <c r="L1110" i="1"/>
  <c r="M1110" i="1"/>
  <c r="J1111" i="1"/>
  <c r="K1111" i="1"/>
  <c r="L1111" i="1"/>
  <c r="M1111" i="1"/>
  <c r="J1112" i="1"/>
  <c r="K1112" i="1"/>
  <c r="L1112" i="1"/>
  <c r="M1112" i="1"/>
  <c r="J1113" i="1"/>
  <c r="K1113" i="1"/>
  <c r="L1113" i="1"/>
  <c r="M1113" i="1"/>
  <c r="J1114" i="1"/>
  <c r="K1114" i="1"/>
  <c r="L1114" i="1"/>
  <c r="M1114" i="1"/>
  <c r="J1115" i="1"/>
  <c r="K1115" i="1"/>
  <c r="L1115" i="1"/>
  <c r="M1115" i="1"/>
  <c r="J1116" i="1"/>
  <c r="K1116" i="1"/>
  <c r="L1116" i="1"/>
  <c r="M1116" i="1"/>
  <c r="J1117" i="1"/>
  <c r="K1117" i="1"/>
  <c r="L1117" i="1"/>
  <c r="M1117" i="1"/>
  <c r="J1118" i="1"/>
  <c r="K1118" i="1"/>
  <c r="L1118" i="1"/>
  <c r="M1118" i="1"/>
  <c r="J1119" i="1"/>
  <c r="K1119" i="1"/>
  <c r="L1119" i="1"/>
  <c r="M1119" i="1"/>
  <c r="J1120" i="1"/>
  <c r="K1120" i="1"/>
  <c r="L1120" i="1"/>
  <c r="M1120" i="1"/>
  <c r="J1121" i="1"/>
  <c r="K1121" i="1"/>
  <c r="L1121" i="1"/>
  <c r="M1121" i="1"/>
  <c r="J1122" i="1"/>
  <c r="K1122" i="1"/>
  <c r="L1122" i="1"/>
  <c r="M1122" i="1"/>
  <c r="J1123" i="1"/>
  <c r="K1123" i="1"/>
  <c r="L1123" i="1"/>
  <c r="M1123" i="1"/>
  <c r="J1124" i="1"/>
  <c r="K1124" i="1"/>
  <c r="L1124" i="1"/>
  <c r="M1124" i="1"/>
  <c r="J1125" i="1"/>
  <c r="K1125" i="1"/>
  <c r="L1125" i="1"/>
  <c r="M1125" i="1"/>
  <c r="J1126" i="1"/>
  <c r="K1126" i="1"/>
  <c r="L1126" i="1"/>
  <c r="M1126" i="1"/>
  <c r="J1127" i="1"/>
  <c r="K1127" i="1"/>
  <c r="L1127" i="1"/>
  <c r="M1127" i="1"/>
  <c r="J1128" i="1"/>
  <c r="K1128" i="1"/>
  <c r="L1128" i="1"/>
  <c r="M1128" i="1"/>
  <c r="J1129" i="1"/>
  <c r="K1129" i="1"/>
  <c r="L1129" i="1"/>
  <c r="M1129" i="1"/>
  <c r="J1130" i="1"/>
  <c r="K1130" i="1"/>
  <c r="L1130" i="1"/>
  <c r="M1130" i="1"/>
  <c r="J1131" i="1"/>
  <c r="K1131" i="1"/>
  <c r="L1131" i="1"/>
  <c r="M1131" i="1"/>
  <c r="J1132" i="1"/>
  <c r="K1132" i="1"/>
  <c r="L1132" i="1"/>
  <c r="M1132" i="1"/>
  <c r="J1133" i="1"/>
  <c r="K1133" i="1"/>
  <c r="L1133" i="1"/>
  <c r="M1133" i="1"/>
  <c r="J1134" i="1"/>
  <c r="K1134" i="1"/>
  <c r="L1134" i="1"/>
  <c r="M1134" i="1"/>
  <c r="J1135" i="1"/>
  <c r="K1135" i="1"/>
  <c r="L1135" i="1"/>
  <c r="M1135" i="1"/>
  <c r="J1136" i="1"/>
  <c r="K1136" i="1"/>
  <c r="L1136" i="1"/>
  <c r="M1136" i="1"/>
  <c r="J1137" i="1"/>
  <c r="K1137" i="1"/>
  <c r="L1137" i="1"/>
  <c r="M1137" i="1"/>
  <c r="J1138" i="1"/>
  <c r="K1138" i="1"/>
  <c r="L1138" i="1"/>
  <c r="M1138" i="1"/>
  <c r="J1139" i="1"/>
  <c r="K1139" i="1"/>
  <c r="L1139" i="1"/>
  <c r="M1139" i="1"/>
  <c r="J1140" i="1"/>
  <c r="K1140" i="1"/>
  <c r="L1140" i="1"/>
  <c r="M1140" i="1"/>
  <c r="J1141" i="1"/>
  <c r="K1141" i="1"/>
  <c r="L1141" i="1"/>
  <c r="M1141" i="1"/>
  <c r="J1142" i="1"/>
  <c r="K1142" i="1"/>
  <c r="L1142" i="1"/>
  <c r="M1142" i="1"/>
  <c r="J1143" i="1"/>
  <c r="K1143" i="1"/>
  <c r="L1143" i="1"/>
  <c r="M1143" i="1"/>
  <c r="J1144" i="1"/>
  <c r="K1144" i="1"/>
  <c r="L1144" i="1"/>
  <c r="M1144" i="1"/>
  <c r="J1145" i="1"/>
  <c r="K1145" i="1"/>
  <c r="L1145" i="1"/>
  <c r="M1145" i="1"/>
  <c r="J1146" i="1"/>
  <c r="K1146" i="1"/>
  <c r="L1146" i="1"/>
  <c r="M1146" i="1"/>
  <c r="J1147" i="1"/>
  <c r="K1147" i="1"/>
  <c r="L1147" i="1"/>
  <c r="M1147" i="1"/>
  <c r="J1148" i="1"/>
  <c r="K1148" i="1"/>
  <c r="L1148" i="1"/>
  <c r="M1148" i="1"/>
  <c r="J1149" i="1"/>
  <c r="K1149" i="1"/>
  <c r="L1149" i="1"/>
  <c r="M1149" i="1"/>
  <c r="J1150" i="1"/>
  <c r="K1150" i="1"/>
  <c r="L1150" i="1"/>
  <c r="M1150" i="1"/>
  <c r="J1151" i="1"/>
  <c r="K1151" i="1"/>
  <c r="L1151" i="1"/>
  <c r="M1151" i="1"/>
  <c r="J1152" i="1"/>
  <c r="K1152" i="1"/>
  <c r="L1152" i="1"/>
  <c r="M1152" i="1"/>
  <c r="J1153" i="1"/>
  <c r="K1153" i="1"/>
  <c r="L1153" i="1"/>
  <c r="M1153" i="1"/>
  <c r="J1154" i="1"/>
  <c r="K1154" i="1"/>
  <c r="L1154" i="1"/>
  <c r="M1154" i="1"/>
  <c r="J1155" i="1"/>
  <c r="K1155" i="1"/>
  <c r="L1155" i="1"/>
  <c r="M1155" i="1"/>
  <c r="J1156" i="1"/>
  <c r="K1156" i="1"/>
  <c r="L1156" i="1"/>
  <c r="M1156" i="1"/>
  <c r="J1157" i="1"/>
  <c r="K1157" i="1"/>
  <c r="L1157" i="1"/>
  <c r="M1157" i="1"/>
  <c r="J1158" i="1"/>
  <c r="K1158" i="1"/>
  <c r="L1158" i="1"/>
  <c r="M1158" i="1"/>
  <c r="J1159" i="1"/>
  <c r="K1159" i="1"/>
  <c r="L1159" i="1"/>
  <c r="M1159" i="1"/>
  <c r="J1160" i="1"/>
  <c r="K1160" i="1"/>
  <c r="L1160" i="1"/>
  <c r="M1160" i="1"/>
  <c r="J1161" i="1"/>
  <c r="K1161" i="1"/>
  <c r="L1161" i="1"/>
  <c r="M1161" i="1"/>
  <c r="J1162" i="1"/>
  <c r="K1162" i="1"/>
  <c r="L1162" i="1"/>
  <c r="M1162" i="1"/>
  <c r="J1163" i="1"/>
  <c r="K1163" i="1"/>
  <c r="L1163" i="1"/>
  <c r="M1163" i="1"/>
  <c r="J1164" i="1"/>
  <c r="K1164" i="1"/>
  <c r="L1164" i="1"/>
  <c r="M1164" i="1"/>
  <c r="J1165" i="1"/>
  <c r="K1165" i="1"/>
  <c r="L1165" i="1"/>
  <c r="M1165" i="1"/>
  <c r="J1166" i="1"/>
  <c r="K1166" i="1"/>
  <c r="L1166" i="1"/>
  <c r="M1166" i="1"/>
  <c r="J1167" i="1"/>
  <c r="K1167" i="1"/>
  <c r="L1167" i="1"/>
  <c r="M1167" i="1"/>
  <c r="J1168" i="1"/>
  <c r="K1168" i="1"/>
  <c r="L1168" i="1"/>
  <c r="M1168" i="1"/>
  <c r="J1169" i="1"/>
  <c r="K1169" i="1"/>
  <c r="L1169" i="1"/>
  <c r="M1169" i="1"/>
  <c r="J1170" i="1"/>
  <c r="K1170" i="1"/>
  <c r="L1170" i="1"/>
  <c r="M1170" i="1"/>
  <c r="J1171" i="1"/>
  <c r="K1171" i="1"/>
  <c r="L1171" i="1"/>
  <c r="M1171" i="1"/>
  <c r="J1172" i="1"/>
  <c r="K1172" i="1"/>
  <c r="L1172" i="1"/>
  <c r="M1172" i="1"/>
  <c r="J1173" i="1"/>
  <c r="K1173" i="1"/>
  <c r="L1173" i="1"/>
  <c r="M1173" i="1"/>
  <c r="J1174" i="1"/>
  <c r="K1174" i="1"/>
  <c r="L1174" i="1"/>
  <c r="M1174" i="1"/>
  <c r="J1175" i="1"/>
  <c r="K1175" i="1"/>
  <c r="L1175" i="1"/>
  <c r="M1175" i="1"/>
  <c r="J1176" i="1"/>
  <c r="K1176" i="1"/>
  <c r="L1176" i="1"/>
  <c r="M1176" i="1"/>
  <c r="J1177" i="1"/>
  <c r="K1177" i="1"/>
  <c r="L1177" i="1"/>
  <c r="M1177" i="1"/>
  <c r="J1178" i="1"/>
  <c r="K1178" i="1"/>
  <c r="L1178" i="1"/>
  <c r="M1178" i="1"/>
  <c r="J1179" i="1"/>
  <c r="K1179" i="1"/>
  <c r="L1179" i="1"/>
  <c r="M1179" i="1"/>
  <c r="J1180" i="1"/>
  <c r="K1180" i="1"/>
  <c r="L1180" i="1"/>
  <c r="M1180" i="1"/>
  <c r="J1181" i="1"/>
  <c r="K1181" i="1"/>
  <c r="L1181" i="1"/>
  <c r="M1181" i="1"/>
  <c r="J1182" i="1"/>
  <c r="K1182" i="1"/>
  <c r="L1182" i="1"/>
  <c r="M1182" i="1"/>
  <c r="J1183" i="1"/>
  <c r="K1183" i="1"/>
  <c r="L1183" i="1"/>
  <c r="M1183" i="1"/>
  <c r="J1184" i="1"/>
  <c r="K1184" i="1"/>
  <c r="L1184" i="1"/>
  <c r="M1184" i="1"/>
  <c r="J1185" i="1"/>
  <c r="K1185" i="1"/>
  <c r="L1185" i="1"/>
  <c r="M1185" i="1"/>
  <c r="J1186" i="1"/>
  <c r="K1186" i="1"/>
  <c r="L1186" i="1"/>
  <c r="M1186" i="1"/>
  <c r="J1187" i="1"/>
  <c r="K1187" i="1"/>
  <c r="L1187" i="1"/>
  <c r="M1187" i="1"/>
  <c r="J1188" i="1"/>
  <c r="K1188" i="1"/>
  <c r="L1188" i="1"/>
  <c r="M1188" i="1"/>
  <c r="J1189" i="1"/>
  <c r="K1189" i="1"/>
  <c r="L1189" i="1"/>
  <c r="M1189" i="1"/>
  <c r="J1190" i="1"/>
  <c r="K1190" i="1"/>
  <c r="L1190" i="1"/>
  <c r="M1190" i="1"/>
  <c r="J1191" i="1"/>
  <c r="K1191" i="1"/>
  <c r="L1191" i="1"/>
  <c r="M1191" i="1"/>
  <c r="J1192" i="1"/>
  <c r="K1192" i="1"/>
  <c r="L1192" i="1"/>
  <c r="M1192" i="1"/>
  <c r="J1193" i="1"/>
  <c r="K1193" i="1"/>
  <c r="L1193" i="1"/>
  <c r="M1193" i="1"/>
  <c r="J1194" i="1"/>
  <c r="K1194" i="1"/>
  <c r="L1194" i="1"/>
  <c r="M1194" i="1"/>
  <c r="J1195" i="1"/>
  <c r="K1195" i="1"/>
  <c r="L1195" i="1"/>
  <c r="M1195" i="1"/>
  <c r="J1196" i="1"/>
  <c r="K1196" i="1"/>
  <c r="L1196" i="1"/>
  <c r="M1196" i="1"/>
  <c r="J1197" i="1"/>
  <c r="K1197" i="1"/>
  <c r="L1197" i="1"/>
  <c r="M1197" i="1"/>
  <c r="J1198" i="1"/>
  <c r="K1198" i="1"/>
  <c r="L1198" i="1"/>
  <c r="M1198" i="1"/>
  <c r="J1199" i="1"/>
  <c r="K1199" i="1"/>
  <c r="L1199" i="1"/>
  <c r="M1199" i="1"/>
  <c r="J1200" i="1"/>
  <c r="K1200" i="1"/>
  <c r="L1200" i="1"/>
  <c r="M1200" i="1"/>
  <c r="J1201" i="1"/>
  <c r="K1201" i="1"/>
  <c r="L1201" i="1"/>
  <c r="M1201" i="1"/>
  <c r="J1202" i="1"/>
  <c r="K1202" i="1"/>
  <c r="L1202" i="1"/>
  <c r="M1202" i="1"/>
  <c r="J1203" i="1"/>
  <c r="K1203" i="1"/>
  <c r="L1203" i="1"/>
  <c r="M1203" i="1"/>
  <c r="J1204" i="1"/>
  <c r="K1204" i="1"/>
  <c r="L1204" i="1"/>
  <c r="M1204" i="1"/>
  <c r="J1205" i="1"/>
  <c r="K1205" i="1"/>
  <c r="L1205" i="1"/>
  <c r="M1205" i="1"/>
  <c r="J1206" i="1"/>
  <c r="K1206" i="1"/>
  <c r="L1206" i="1"/>
  <c r="M1206" i="1"/>
  <c r="J1207" i="1"/>
  <c r="K1207" i="1"/>
  <c r="L1207" i="1"/>
  <c r="M1207" i="1"/>
  <c r="J1208" i="1"/>
  <c r="K1208" i="1"/>
  <c r="L1208" i="1"/>
  <c r="M1208" i="1"/>
  <c r="J1209" i="1"/>
  <c r="K1209" i="1"/>
  <c r="L1209" i="1"/>
  <c r="M1209" i="1"/>
  <c r="J1210" i="1"/>
  <c r="K1210" i="1"/>
  <c r="L1210" i="1"/>
  <c r="M1210" i="1"/>
  <c r="J1211" i="1"/>
  <c r="K1211" i="1"/>
  <c r="L1211" i="1"/>
  <c r="M1211" i="1"/>
  <c r="J1212" i="1"/>
  <c r="K1212" i="1"/>
  <c r="L1212" i="1"/>
  <c r="M1212" i="1"/>
  <c r="J1213" i="1"/>
  <c r="K1213" i="1"/>
  <c r="L1213" i="1"/>
  <c r="M1213" i="1"/>
  <c r="J1214" i="1"/>
  <c r="K1214" i="1"/>
  <c r="L1214" i="1"/>
  <c r="M1214" i="1"/>
  <c r="J1215" i="1"/>
  <c r="K1215" i="1"/>
  <c r="L1215" i="1"/>
  <c r="M1215" i="1"/>
  <c r="J1216" i="1"/>
  <c r="K1216" i="1"/>
  <c r="L1216" i="1"/>
  <c r="M1216" i="1"/>
  <c r="J1217" i="1"/>
  <c r="K1217" i="1"/>
  <c r="L1217" i="1"/>
  <c r="M1217" i="1"/>
  <c r="J1218" i="1"/>
  <c r="K1218" i="1"/>
  <c r="L1218" i="1"/>
  <c r="M1218" i="1"/>
  <c r="J1219" i="1"/>
  <c r="K1219" i="1"/>
  <c r="L1219" i="1"/>
  <c r="M1219" i="1"/>
  <c r="J1220" i="1"/>
  <c r="K1220" i="1"/>
  <c r="L1220" i="1"/>
  <c r="M1220" i="1"/>
  <c r="J1221" i="1"/>
  <c r="K1221" i="1"/>
  <c r="L1221" i="1"/>
  <c r="M1221" i="1"/>
  <c r="J1222" i="1"/>
  <c r="K1222" i="1"/>
  <c r="L1222" i="1"/>
  <c r="M1222" i="1"/>
  <c r="J1223" i="1"/>
  <c r="K1223" i="1"/>
  <c r="L1223" i="1"/>
  <c r="M1223" i="1"/>
  <c r="J1224" i="1"/>
  <c r="K1224" i="1"/>
  <c r="L1224" i="1"/>
  <c r="M1224" i="1"/>
  <c r="J1225" i="1"/>
  <c r="K1225" i="1"/>
  <c r="L1225" i="1"/>
  <c r="M1225" i="1"/>
  <c r="J1226" i="1"/>
  <c r="K1226" i="1"/>
  <c r="L1226" i="1"/>
  <c r="M1226" i="1"/>
  <c r="J1227" i="1"/>
  <c r="K1227" i="1"/>
  <c r="L1227" i="1"/>
  <c r="M1227" i="1"/>
  <c r="J1228" i="1"/>
  <c r="K1228" i="1"/>
  <c r="L1228" i="1"/>
  <c r="M1228" i="1"/>
  <c r="J1229" i="1"/>
  <c r="K1229" i="1"/>
  <c r="L1229" i="1"/>
  <c r="M1229" i="1"/>
  <c r="J1230" i="1"/>
  <c r="K1230" i="1"/>
  <c r="L1230" i="1"/>
  <c r="M1230" i="1"/>
  <c r="J1231" i="1"/>
  <c r="K1231" i="1"/>
  <c r="L1231" i="1"/>
  <c r="M1231" i="1"/>
  <c r="J1232" i="1"/>
  <c r="K1232" i="1"/>
  <c r="L1232" i="1"/>
  <c r="M1232" i="1"/>
  <c r="J1233" i="1"/>
  <c r="K1233" i="1"/>
  <c r="L1233" i="1"/>
  <c r="M1233" i="1"/>
  <c r="J1234" i="1"/>
  <c r="K1234" i="1"/>
  <c r="L1234" i="1"/>
  <c r="M1234" i="1"/>
  <c r="J1235" i="1"/>
  <c r="K1235" i="1"/>
  <c r="L1235" i="1"/>
  <c r="M1235" i="1"/>
  <c r="J1236" i="1"/>
  <c r="K1236" i="1"/>
  <c r="L1236" i="1"/>
  <c r="M1236" i="1"/>
  <c r="J1237" i="1"/>
  <c r="K1237" i="1"/>
  <c r="L1237" i="1"/>
  <c r="M1237" i="1"/>
  <c r="J1238" i="1"/>
  <c r="K1238" i="1"/>
  <c r="L1238" i="1"/>
  <c r="M1238" i="1"/>
  <c r="J1239" i="1"/>
  <c r="K1239" i="1"/>
  <c r="L1239" i="1"/>
  <c r="M1239" i="1"/>
  <c r="J1240" i="1"/>
  <c r="K1240" i="1"/>
  <c r="L1240" i="1"/>
  <c r="M1240" i="1"/>
  <c r="J1241" i="1"/>
  <c r="K1241" i="1"/>
  <c r="L1241" i="1"/>
  <c r="M1241" i="1"/>
  <c r="J1242" i="1"/>
  <c r="K1242" i="1"/>
  <c r="L1242" i="1"/>
  <c r="M1242" i="1"/>
  <c r="J1243" i="1"/>
  <c r="K1243" i="1"/>
  <c r="L1243" i="1"/>
  <c r="M1243" i="1"/>
  <c r="J1244" i="1"/>
  <c r="K1244" i="1"/>
  <c r="L1244" i="1"/>
  <c r="M1244" i="1"/>
  <c r="J1245" i="1"/>
  <c r="K1245" i="1"/>
  <c r="L1245" i="1"/>
  <c r="M1245" i="1"/>
  <c r="J1246" i="1"/>
  <c r="K1246" i="1"/>
  <c r="L1246" i="1"/>
  <c r="M1246" i="1"/>
  <c r="J1247" i="1"/>
  <c r="K1247" i="1"/>
  <c r="L1247" i="1"/>
  <c r="M1247" i="1"/>
  <c r="J1248" i="1"/>
  <c r="K1248" i="1"/>
  <c r="L1248" i="1"/>
  <c r="M1248" i="1"/>
  <c r="J1249" i="1"/>
  <c r="K1249" i="1"/>
  <c r="L1249" i="1"/>
  <c r="M1249" i="1"/>
  <c r="J1250" i="1"/>
  <c r="K1250" i="1"/>
  <c r="L1250" i="1"/>
  <c r="M1250" i="1"/>
  <c r="J1251" i="1"/>
  <c r="K1251" i="1"/>
  <c r="L1251" i="1"/>
  <c r="M1251" i="1"/>
  <c r="J1252" i="1"/>
  <c r="K1252" i="1"/>
  <c r="L1252" i="1"/>
  <c r="M1252" i="1"/>
  <c r="J1253" i="1"/>
  <c r="K1253" i="1"/>
  <c r="L1253" i="1"/>
  <c r="M1253" i="1"/>
  <c r="J1254" i="1"/>
  <c r="K1254" i="1"/>
  <c r="L1254" i="1"/>
  <c r="M1254" i="1"/>
  <c r="J1255" i="1"/>
  <c r="K1255" i="1"/>
  <c r="L1255" i="1"/>
  <c r="M1255" i="1"/>
  <c r="J1256" i="1"/>
  <c r="K1256" i="1"/>
  <c r="L1256" i="1"/>
  <c r="M1256" i="1"/>
  <c r="J1257" i="1"/>
  <c r="K1257" i="1"/>
  <c r="L1257" i="1"/>
  <c r="M1257" i="1"/>
  <c r="J1258" i="1"/>
  <c r="K1258" i="1"/>
  <c r="L1258" i="1"/>
  <c r="M1258" i="1"/>
  <c r="J1259" i="1"/>
  <c r="K1259" i="1"/>
  <c r="L1259" i="1"/>
  <c r="M1259" i="1"/>
  <c r="J1260" i="1"/>
  <c r="K1260" i="1"/>
  <c r="L1260" i="1"/>
  <c r="M1260" i="1"/>
  <c r="J1261" i="1"/>
  <c r="K1261" i="1"/>
  <c r="L1261" i="1"/>
  <c r="M1261" i="1"/>
  <c r="J1262" i="1"/>
  <c r="K1262" i="1"/>
  <c r="L1262" i="1"/>
  <c r="M1262" i="1"/>
  <c r="J1263" i="1"/>
  <c r="K1263" i="1"/>
  <c r="L1263" i="1"/>
  <c r="M1263" i="1"/>
  <c r="J1264" i="1"/>
  <c r="K1264" i="1"/>
  <c r="L1264" i="1"/>
  <c r="M1264" i="1"/>
  <c r="J1265" i="1"/>
  <c r="K1265" i="1"/>
  <c r="L1265" i="1"/>
  <c r="M1265" i="1"/>
  <c r="J1266" i="1"/>
  <c r="K1266" i="1"/>
  <c r="L1266" i="1"/>
  <c r="M1266" i="1"/>
  <c r="J1267" i="1"/>
  <c r="K1267" i="1"/>
  <c r="L1267" i="1"/>
  <c r="M1267" i="1"/>
  <c r="J1268" i="1"/>
  <c r="K1268" i="1"/>
  <c r="L1268" i="1"/>
  <c r="M1268" i="1"/>
  <c r="J1269" i="1"/>
  <c r="K1269" i="1"/>
  <c r="L1269" i="1"/>
  <c r="M1269" i="1"/>
  <c r="J1270" i="1"/>
  <c r="K1270" i="1"/>
  <c r="L1270" i="1"/>
  <c r="M1270" i="1"/>
  <c r="J1271" i="1"/>
  <c r="K1271" i="1"/>
  <c r="L1271" i="1"/>
  <c r="M1271" i="1"/>
  <c r="J1272" i="1"/>
  <c r="K1272" i="1"/>
  <c r="L1272" i="1"/>
  <c r="M1272" i="1"/>
  <c r="J1273" i="1"/>
  <c r="K1273" i="1"/>
  <c r="L1273" i="1"/>
  <c r="M1273" i="1"/>
  <c r="J1274" i="1"/>
  <c r="K1274" i="1"/>
  <c r="L1274" i="1"/>
  <c r="M1274" i="1"/>
  <c r="J1275" i="1"/>
  <c r="K1275" i="1"/>
  <c r="L1275" i="1"/>
  <c r="M1275" i="1"/>
  <c r="J1276" i="1"/>
  <c r="K1276" i="1"/>
  <c r="L1276" i="1"/>
  <c r="M1276" i="1"/>
  <c r="J1277" i="1"/>
  <c r="K1277" i="1"/>
  <c r="L1277" i="1"/>
  <c r="M1277" i="1"/>
  <c r="J1278" i="1"/>
  <c r="K1278" i="1"/>
  <c r="L1278" i="1"/>
  <c r="M1278" i="1"/>
  <c r="J1279" i="1"/>
  <c r="K1279" i="1"/>
  <c r="L1279" i="1"/>
  <c r="M1279" i="1"/>
  <c r="J1280" i="1"/>
  <c r="K1280" i="1"/>
  <c r="L1280" i="1"/>
  <c r="M1280" i="1"/>
  <c r="J1281" i="1"/>
  <c r="K1281" i="1"/>
  <c r="L1281" i="1"/>
  <c r="M1281" i="1"/>
  <c r="J1282" i="1"/>
  <c r="K1282" i="1"/>
  <c r="L1282" i="1"/>
  <c r="M1282" i="1"/>
  <c r="J1283" i="1"/>
  <c r="K1283" i="1"/>
  <c r="L1283" i="1"/>
  <c r="M1283" i="1"/>
  <c r="J1284" i="1"/>
  <c r="K1284" i="1"/>
  <c r="L1284" i="1"/>
  <c r="M1284" i="1"/>
  <c r="J1285" i="1"/>
  <c r="K1285" i="1"/>
  <c r="L1285" i="1"/>
  <c r="M1285" i="1"/>
  <c r="J1286" i="1"/>
  <c r="K1286" i="1"/>
  <c r="L1286" i="1"/>
  <c r="M1286" i="1"/>
  <c r="J1287" i="1"/>
  <c r="K1287" i="1"/>
  <c r="L1287" i="1"/>
  <c r="M1287" i="1"/>
  <c r="J1288" i="1"/>
  <c r="K1288" i="1"/>
  <c r="L1288" i="1"/>
  <c r="M1288" i="1"/>
  <c r="J1289" i="1"/>
  <c r="K1289" i="1"/>
  <c r="L1289" i="1"/>
  <c r="M1289" i="1"/>
  <c r="J1290" i="1"/>
  <c r="K1290" i="1"/>
  <c r="L1290" i="1"/>
  <c r="M1290" i="1"/>
  <c r="J1291" i="1"/>
  <c r="K1291" i="1"/>
  <c r="L1291" i="1"/>
  <c r="M1291" i="1"/>
  <c r="J1292" i="1"/>
  <c r="K1292" i="1"/>
  <c r="L1292" i="1"/>
  <c r="M1292" i="1"/>
  <c r="J1293" i="1"/>
  <c r="K1293" i="1"/>
  <c r="L1293" i="1"/>
  <c r="M1293" i="1"/>
  <c r="J1294" i="1"/>
  <c r="K1294" i="1"/>
  <c r="L1294" i="1"/>
  <c r="M1294" i="1"/>
  <c r="J1295" i="1"/>
  <c r="K1295" i="1"/>
  <c r="L1295" i="1"/>
  <c r="M1295" i="1"/>
  <c r="J1296" i="1"/>
  <c r="K1296" i="1"/>
  <c r="L1296" i="1"/>
  <c r="M1296" i="1"/>
  <c r="J1297" i="1"/>
  <c r="K1297" i="1"/>
  <c r="L1297" i="1"/>
  <c r="M1297" i="1"/>
  <c r="J1298" i="1"/>
  <c r="K1298" i="1"/>
  <c r="L1298" i="1"/>
  <c r="M1298" i="1"/>
  <c r="J1299" i="1"/>
  <c r="K1299" i="1"/>
  <c r="L1299" i="1"/>
  <c r="M1299" i="1"/>
  <c r="J1300" i="1"/>
  <c r="K1300" i="1"/>
  <c r="L1300" i="1"/>
  <c r="M1300" i="1"/>
  <c r="J1301" i="1"/>
  <c r="K1301" i="1"/>
  <c r="L1301" i="1"/>
  <c r="M1301" i="1"/>
  <c r="J1302" i="1"/>
  <c r="K1302" i="1"/>
  <c r="L1302" i="1"/>
  <c r="M1302" i="1"/>
  <c r="J1303" i="1"/>
  <c r="K1303" i="1"/>
  <c r="L1303" i="1"/>
  <c r="M1303" i="1"/>
  <c r="J1304" i="1"/>
  <c r="K1304" i="1"/>
  <c r="L1304" i="1"/>
  <c r="M1304" i="1"/>
  <c r="J1305" i="1"/>
  <c r="K1305" i="1"/>
  <c r="L1305" i="1"/>
  <c r="M1305" i="1"/>
  <c r="J1306" i="1"/>
  <c r="K1306" i="1"/>
  <c r="L1306" i="1"/>
  <c r="M1306" i="1"/>
  <c r="J1307" i="1"/>
  <c r="K1307" i="1"/>
  <c r="L1307" i="1"/>
  <c r="M1307" i="1"/>
  <c r="J1308" i="1"/>
  <c r="K1308" i="1"/>
  <c r="L1308" i="1"/>
  <c r="M1308" i="1"/>
  <c r="J1309" i="1"/>
  <c r="K1309" i="1"/>
  <c r="L1309" i="1"/>
  <c r="M1309" i="1"/>
  <c r="J1310" i="1"/>
  <c r="K1310" i="1"/>
  <c r="L1310" i="1"/>
  <c r="M1310" i="1"/>
  <c r="J1311" i="1"/>
  <c r="K1311" i="1"/>
  <c r="L1311" i="1"/>
  <c r="M1311" i="1"/>
  <c r="J1312" i="1"/>
  <c r="K1312" i="1"/>
  <c r="L1312" i="1"/>
  <c r="M1312" i="1"/>
  <c r="J1313" i="1"/>
  <c r="K1313" i="1"/>
  <c r="L1313" i="1"/>
  <c r="M1313" i="1"/>
  <c r="J1314" i="1"/>
  <c r="K1314" i="1"/>
  <c r="L1314" i="1"/>
  <c r="M1314" i="1"/>
  <c r="J1315" i="1"/>
  <c r="K1315" i="1"/>
  <c r="L1315" i="1"/>
  <c r="M1315" i="1"/>
  <c r="J1316" i="1"/>
  <c r="K1316" i="1"/>
  <c r="L1316" i="1"/>
  <c r="M1316" i="1"/>
  <c r="J1317" i="1"/>
  <c r="K1317" i="1"/>
  <c r="L1317" i="1"/>
  <c r="M1317" i="1"/>
  <c r="J1318" i="1"/>
  <c r="K1318" i="1"/>
  <c r="L1318" i="1"/>
  <c r="M1318" i="1"/>
  <c r="J1319" i="1"/>
  <c r="K1319" i="1"/>
  <c r="L1319" i="1"/>
  <c r="M1319" i="1"/>
  <c r="J1320" i="1"/>
  <c r="K1320" i="1"/>
  <c r="L1320" i="1"/>
  <c r="M1320" i="1"/>
  <c r="J1321" i="1"/>
  <c r="K1321" i="1"/>
  <c r="L1321" i="1"/>
  <c r="M1321" i="1"/>
  <c r="J1322" i="1"/>
  <c r="K1322" i="1"/>
  <c r="L1322" i="1"/>
  <c r="M1322" i="1"/>
  <c r="J1323" i="1"/>
  <c r="K1323" i="1"/>
  <c r="L1323" i="1"/>
  <c r="M1323" i="1"/>
  <c r="J1324" i="1"/>
  <c r="K1324" i="1"/>
  <c r="L1324" i="1"/>
  <c r="M1324" i="1"/>
  <c r="J1325" i="1"/>
  <c r="K1325" i="1"/>
  <c r="L1325" i="1"/>
  <c r="M1325" i="1"/>
  <c r="J1326" i="1"/>
  <c r="K1326" i="1"/>
  <c r="L1326" i="1"/>
  <c r="M1326" i="1"/>
  <c r="J1327" i="1"/>
  <c r="K1327" i="1"/>
  <c r="L1327" i="1"/>
  <c r="M1327" i="1"/>
  <c r="J1328" i="1"/>
  <c r="K1328" i="1"/>
  <c r="L1328" i="1"/>
  <c r="M1328" i="1"/>
  <c r="J1329" i="1"/>
  <c r="K1329" i="1"/>
  <c r="L1329" i="1"/>
  <c r="M1329" i="1"/>
  <c r="J1330" i="1"/>
  <c r="K1330" i="1"/>
  <c r="L1330" i="1"/>
  <c r="M1330" i="1"/>
  <c r="J1331" i="1"/>
  <c r="K1331" i="1"/>
  <c r="L1331" i="1"/>
  <c r="M1331" i="1"/>
  <c r="J1332" i="1"/>
  <c r="K1332" i="1"/>
  <c r="L1332" i="1"/>
  <c r="M1332" i="1"/>
  <c r="J1333" i="1"/>
  <c r="K1333" i="1"/>
  <c r="L1333" i="1"/>
  <c r="M1333" i="1"/>
  <c r="J1334" i="1"/>
  <c r="K1334" i="1"/>
  <c r="L1334" i="1"/>
  <c r="M1334" i="1"/>
  <c r="J1335" i="1"/>
  <c r="K1335" i="1"/>
  <c r="L1335" i="1"/>
  <c r="M1335" i="1"/>
  <c r="J1336" i="1"/>
  <c r="K1336" i="1"/>
  <c r="L1336" i="1"/>
  <c r="M1336" i="1"/>
  <c r="J1337" i="1"/>
  <c r="K1337" i="1"/>
  <c r="L1337" i="1"/>
  <c r="M1337" i="1"/>
  <c r="J1338" i="1"/>
  <c r="K1338" i="1"/>
  <c r="L1338" i="1"/>
  <c r="M1338" i="1"/>
  <c r="J1339" i="1"/>
  <c r="K1339" i="1"/>
  <c r="L1339" i="1"/>
  <c r="M1339" i="1"/>
  <c r="J1340" i="1"/>
  <c r="K1340" i="1"/>
  <c r="L1340" i="1"/>
  <c r="M1340" i="1"/>
  <c r="J1341" i="1"/>
  <c r="K1341" i="1"/>
  <c r="L1341" i="1"/>
  <c r="M1341" i="1"/>
  <c r="J1342" i="1"/>
  <c r="K1342" i="1"/>
  <c r="L1342" i="1"/>
  <c r="M1342" i="1"/>
  <c r="J1343" i="1"/>
  <c r="K1343" i="1"/>
  <c r="L1343" i="1"/>
  <c r="M1343" i="1"/>
  <c r="J1344" i="1"/>
  <c r="K1344" i="1"/>
  <c r="L1344" i="1"/>
  <c r="M1344" i="1"/>
  <c r="J1345" i="1"/>
  <c r="K1345" i="1"/>
  <c r="L1345" i="1"/>
  <c r="M1345" i="1"/>
  <c r="J1346" i="1"/>
  <c r="K1346" i="1"/>
  <c r="L1346" i="1"/>
  <c r="M1346" i="1"/>
  <c r="J1347" i="1"/>
  <c r="K1347" i="1"/>
  <c r="L1347" i="1"/>
  <c r="M1347" i="1"/>
  <c r="J1348" i="1"/>
  <c r="K1348" i="1"/>
  <c r="L1348" i="1"/>
  <c r="M1348" i="1"/>
  <c r="J1349" i="1"/>
  <c r="K1349" i="1"/>
  <c r="L1349" i="1"/>
  <c r="M1349" i="1"/>
  <c r="J1350" i="1"/>
  <c r="K1350" i="1"/>
  <c r="L1350" i="1"/>
  <c r="M1350" i="1"/>
  <c r="J1351" i="1"/>
  <c r="K1351" i="1"/>
  <c r="L1351" i="1"/>
  <c r="M1351" i="1"/>
  <c r="J1352" i="1"/>
  <c r="K1352" i="1"/>
  <c r="L1352" i="1"/>
  <c r="M1352" i="1"/>
  <c r="J1353" i="1"/>
  <c r="K1353" i="1"/>
  <c r="L1353" i="1"/>
  <c r="M1353" i="1"/>
  <c r="J1354" i="1"/>
  <c r="K1354" i="1"/>
  <c r="L1354" i="1"/>
  <c r="M1354" i="1"/>
  <c r="J1355" i="1"/>
  <c r="K1355" i="1"/>
  <c r="L1355" i="1"/>
  <c r="M1355" i="1"/>
  <c r="J1356" i="1"/>
  <c r="K1356" i="1"/>
  <c r="L1356" i="1"/>
  <c r="M1356" i="1"/>
  <c r="J1357" i="1"/>
  <c r="K1357" i="1"/>
  <c r="L1357" i="1"/>
  <c r="M1357" i="1"/>
  <c r="J1358" i="1"/>
  <c r="K1358" i="1"/>
  <c r="L1358" i="1"/>
  <c r="M1358" i="1"/>
  <c r="J1359" i="1"/>
  <c r="K1359" i="1"/>
  <c r="L1359" i="1"/>
  <c r="M1359" i="1"/>
  <c r="J1360" i="1"/>
  <c r="K1360" i="1"/>
  <c r="L1360" i="1"/>
  <c r="M1360" i="1"/>
  <c r="J1361" i="1"/>
  <c r="K1361" i="1"/>
  <c r="L1361" i="1"/>
  <c r="M1361" i="1"/>
  <c r="J1362" i="1"/>
  <c r="K1362" i="1"/>
  <c r="L1362" i="1"/>
  <c r="M1362" i="1"/>
  <c r="J1363" i="1"/>
  <c r="K1363" i="1"/>
  <c r="L1363" i="1"/>
  <c r="M1363" i="1"/>
  <c r="J1364" i="1"/>
  <c r="K1364" i="1"/>
  <c r="L1364" i="1"/>
  <c r="M1364" i="1"/>
  <c r="J1365" i="1"/>
  <c r="K1365" i="1"/>
  <c r="L1365" i="1"/>
  <c r="M1365" i="1"/>
  <c r="J1366" i="1"/>
  <c r="K1366" i="1"/>
  <c r="L1366" i="1"/>
  <c r="M1366" i="1"/>
  <c r="J1367" i="1"/>
  <c r="K1367" i="1"/>
  <c r="L1367" i="1"/>
  <c r="M1367" i="1"/>
  <c r="J1368" i="1"/>
  <c r="K1368" i="1"/>
  <c r="L1368" i="1"/>
  <c r="M1368" i="1"/>
  <c r="J1369" i="1"/>
  <c r="K1369" i="1"/>
  <c r="L1369" i="1"/>
  <c r="M1369" i="1"/>
  <c r="J1370" i="1"/>
  <c r="K1370" i="1"/>
  <c r="L1370" i="1"/>
  <c r="M1370" i="1"/>
  <c r="J1371" i="1"/>
  <c r="K1371" i="1"/>
  <c r="L1371" i="1"/>
  <c r="M1371" i="1"/>
  <c r="J1372" i="1"/>
  <c r="K1372" i="1"/>
  <c r="L1372" i="1"/>
  <c r="M1372" i="1"/>
  <c r="J1373" i="1"/>
  <c r="K1373" i="1"/>
  <c r="L1373" i="1"/>
  <c r="M1373" i="1"/>
  <c r="J1374" i="1"/>
  <c r="K1374" i="1"/>
  <c r="L1374" i="1"/>
  <c r="M1374" i="1"/>
  <c r="J1375" i="1"/>
  <c r="K1375" i="1"/>
  <c r="L1375" i="1"/>
  <c r="M1375" i="1"/>
  <c r="J1376" i="1"/>
  <c r="K1376" i="1"/>
  <c r="L1376" i="1"/>
  <c r="M1376" i="1"/>
  <c r="J1377" i="1"/>
  <c r="K1377" i="1"/>
  <c r="L1377" i="1"/>
  <c r="M1377" i="1"/>
  <c r="J1378" i="1"/>
  <c r="K1378" i="1"/>
  <c r="L1378" i="1"/>
  <c r="M1378" i="1"/>
  <c r="J1379" i="1"/>
  <c r="K1379" i="1"/>
  <c r="L1379" i="1"/>
  <c r="M1379" i="1"/>
  <c r="J1380" i="1"/>
  <c r="K1380" i="1"/>
  <c r="L1380" i="1"/>
  <c r="M1380" i="1"/>
  <c r="J1381" i="1"/>
  <c r="K1381" i="1"/>
  <c r="L1381" i="1"/>
  <c r="M1381" i="1"/>
  <c r="J1382" i="1"/>
  <c r="K1382" i="1"/>
  <c r="L1382" i="1"/>
  <c r="M1382" i="1"/>
  <c r="J1383" i="1"/>
  <c r="K1383" i="1"/>
  <c r="L1383" i="1"/>
  <c r="M1383" i="1"/>
  <c r="J1384" i="1"/>
  <c r="K1384" i="1"/>
  <c r="L1384" i="1"/>
  <c r="M1384" i="1"/>
  <c r="J1385" i="1"/>
  <c r="K1385" i="1"/>
  <c r="L1385" i="1"/>
  <c r="M1385" i="1"/>
  <c r="J1386" i="1"/>
  <c r="K1386" i="1"/>
  <c r="L1386" i="1"/>
  <c r="M1386" i="1"/>
  <c r="J1387" i="1"/>
  <c r="K1387" i="1"/>
  <c r="L1387" i="1"/>
  <c r="M1387" i="1"/>
  <c r="J1388" i="1"/>
  <c r="K1388" i="1"/>
  <c r="L1388" i="1"/>
  <c r="M1388" i="1"/>
  <c r="J1389" i="1"/>
  <c r="K1389" i="1"/>
  <c r="L1389" i="1"/>
  <c r="M1389" i="1"/>
  <c r="J1390" i="1"/>
  <c r="K1390" i="1"/>
  <c r="L1390" i="1"/>
  <c r="M1390" i="1"/>
  <c r="J1391" i="1"/>
  <c r="K1391" i="1"/>
  <c r="L1391" i="1"/>
  <c r="M1391" i="1"/>
  <c r="J1392" i="1"/>
  <c r="K1392" i="1"/>
  <c r="L1392" i="1"/>
  <c r="M1392" i="1"/>
  <c r="J1393" i="1"/>
  <c r="K1393" i="1"/>
  <c r="L1393" i="1"/>
  <c r="M1393" i="1"/>
  <c r="J1394" i="1"/>
  <c r="K1394" i="1"/>
  <c r="L1394" i="1"/>
  <c r="M1394" i="1"/>
  <c r="J1395" i="1"/>
  <c r="K1395" i="1"/>
  <c r="L1395" i="1"/>
  <c r="M1395" i="1"/>
  <c r="J1396" i="1"/>
  <c r="K1396" i="1"/>
  <c r="L1396" i="1"/>
  <c r="M1396" i="1"/>
  <c r="J1397" i="1"/>
  <c r="K1397" i="1"/>
  <c r="L1397" i="1"/>
  <c r="M1397" i="1"/>
  <c r="J1398" i="1"/>
  <c r="K1398" i="1"/>
  <c r="L1398" i="1"/>
  <c r="M1398" i="1"/>
  <c r="J1399" i="1"/>
  <c r="K1399" i="1"/>
  <c r="L1399" i="1"/>
  <c r="M1399" i="1"/>
  <c r="J1400" i="1"/>
  <c r="K1400" i="1"/>
  <c r="L1400" i="1"/>
  <c r="M1400" i="1"/>
  <c r="J1401" i="1"/>
  <c r="K1401" i="1"/>
  <c r="L1401" i="1"/>
  <c r="M1401" i="1"/>
  <c r="J1402" i="1"/>
  <c r="K1402" i="1"/>
  <c r="L1402" i="1"/>
  <c r="M1402" i="1"/>
  <c r="J1403" i="1"/>
  <c r="K1403" i="1"/>
  <c r="L1403" i="1"/>
  <c r="M1403" i="1"/>
  <c r="J1404" i="1"/>
  <c r="K1404" i="1"/>
  <c r="L1404" i="1"/>
  <c r="M1404" i="1"/>
  <c r="J1405" i="1"/>
  <c r="K1405" i="1"/>
  <c r="L1405" i="1"/>
  <c r="M1405" i="1"/>
  <c r="J1406" i="1"/>
  <c r="K1406" i="1"/>
  <c r="L1406" i="1"/>
  <c r="M1406" i="1"/>
  <c r="J1407" i="1"/>
  <c r="K1407" i="1"/>
  <c r="L1407" i="1"/>
  <c r="M1407" i="1"/>
  <c r="J1408" i="1"/>
  <c r="K1408" i="1"/>
  <c r="L1408" i="1"/>
  <c r="M1408" i="1"/>
  <c r="J1409" i="1"/>
  <c r="K1409" i="1"/>
  <c r="L1409" i="1"/>
  <c r="M1409" i="1"/>
  <c r="J1410" i="1"/>
  <c r="K1410" i="1"/>
  <c r="L1410" i="1"/>
  <c r="M1410" i="1"/>
  <c r="J1411" i="1"/>
  <c r="K1411" i="1"/>
  <c r="L1411" i="1"/>
  <c r="M1411" i="1"/>
  <c r="J1412" i="1"/>
  <c r="K1412" i="1"/>
  <c r="L1412" i="1"/>
  <c r="M1412" i="1"/>
  <c r="J1413" i="1"/>
  <c r="K1413" i="1"/>
  <c r="L1413" i="1"/>
  <c r="M1413" i="1"/>
  <c r="J1414" i="1"/>
  <c r="K1414" i="1"/>
  <c r="L1414" i="1"/>
  <c r="M1414" i="1"/>
  <c r="J1415" i="1"/>
  <c r="K1415" i="1"/>
  <c r="L1415" i="1"/>
  <c r="M1415" i="1"/>
  <c r="J1416" i="1"/>
  <c r="K1416" i="1"/>
  <c r="L1416" i="1"/>
  <c r="M1416" i="1"/>
  <c r="J1417" i="1"/>
  <c r="K1417" i="1"/>
  <c r="L1417" i="1"/>
  <c r="M1417" i="1"/>
  <c r="J1418" i="1"/>
  <c r="K1418" i="1"/>
  <c r="L1418" i="1"/>
  <c r="M1418" i="1"/>
  <c r="J1419" i="1"/>
  <c r="K1419" i="1"/>
  <c r="L1419" i="1"/>
  <c r="M1419" i="1"/>
  <c r="J1420" i="1"/>
  <c r="K1420" i="1"/>
  <c r="L1420" i="1"/>
  <c r="M1420" i="1"/>
  <c r="J1421" i="1"/>
  <c r="K1421" i="1"/>
  <c r="L1421" i="1"/>
  <c r="M1421" i="1"/>
  <c r="J1422" i="1"/>
  <c r="K1422" i="1"/>
  <c r="L1422" i="1"/>
  <c r="M1422" i="1"/>
  <c r="J1423" i="1"/>
  <c r="K1423" i="1"/>
  <c r="L1423" i="1"/>
  <c r="M1423" i="1"/>
  <c r="J1424" i="1"/>
  <c r="K1424" i="1"/>
  <c r="L1424" i="1"/>
  <c r="M1424" i="1"/>
  <c r="J1425" i="1"/>
  <c r="K1425" i="1"/>
  <c r="L1425" i="1"/>
  <c r="M1425" i="1"/>
  <c r="J1426" i="1"/>
  <c r="K1426" i="1"/>
  <c r="L1426" i="1"/>
  <c r="M1426" i="1"/>
  <c r="J1427" i="1"/>
  <c r="K1427" i="1"/>
  <c r="L1427" i="1"/>
  <c r="M1427" i="1"/>
  <c r="J1428" i="1"/>
  <c r="K1428" i="1"/>
  <c r="L1428" i="1"/>
  <c r="M1428" i="1"/>
  <c r="J1429" i="1"/>
  <c r="K1429" i="1"/>
  <c r="L1429" i="1"/>
  <c r="M1429" i="1"/>
  <c r="J1430" i="1"/>
  <c r="K1430" i="1"/>
  <c r="L1430" i="1"/>
  <c r="M1430" i="1"/>
  <c r="J1431" i="1"/>
  <c r="K1431" i="1"/>
  <c r="L1431" i="1"/>
  <c r="M1431" i="1"/>
  <c r="J1432" i="1"/>
  <c r="K1432" i="1"/>
  <c r="L1432" i="1"/>
  <c r="M1432" i="1"/>
  <c r="J1433" i="1"/>
  <c r="K1433" i="1"/>
  <c r="L1433" i="1"/>
  <c r="M1433" i="1"/>
  <c r="J1434" i="1"/>
  <c r="K1434" i="1"/>
  <c r="L1434" i="1"/>
  <c r="M1434" i="1"/>
  <c r="J1435" i="1"/>
  <c r="K1435" i="1"/>
  <c r="L1435" i="1"/>
  <c r="M1435" i="1"/>
  <c r="J1436" i="1"/>
  <c r="K1436" i="1"/>
  <c r="L1436" i="1"/>
  <c r="M1436" i="1"/>
  <c r="J1437" i="1"/>
  <c r="K1437" i="1"/>
  <c r="L1437" i="1"/>
  <c r="M1437" i="1"/>
  <c r="J1438" i="1"/>
  <c r="K1438" i="1"/>
  <c r="L1438" i="1"/>
  <c r="M1438" i="1"/>
  <c r="J1439" i="1"/>
  <c r="K1439" i="1"/>
  <c r="L1439" i="1"/>
  <c r="M1439" i="1"/>
  <c r="J1440" i="1"/>
  <c r="K1440" i="1"/>
  <c r="L1440" i="1"/>
  <c r="M1440" i="1"/>
  <c r="J1441" i="1"/>
  <c r="K1441" i="1"/>
  <c r="L1441" i="1"/>
  <c r="M1441" i="1"/>
  <c r="J1442" i="1"/>
  <c r="K1442" i="1"/>
  <c r="L1442" i="1"/>
  <c r="M1442" i="1"/>
  <c r="J1443" i="1"/>
  <c r="K1443" i="1"/>
  <c r="L1443" i="1"/>
  <c r="M1443" i="1"/>
  <c r="J1444" i="1"/>
  <c r="K1444" i="1"/>
  <c r="L1444" i="1"/>
  <c r="M1444" i="1"/>
  <c r="J1445" i="1"/>
  <c r="K1445" i="1"/>
  <c r="L1445" i="1"/>
  <c r="M1445" i="1"/>
  <c r="J1446" i="1"/>
  <c r="K1446" i="1"/>
  <c r="L1446" i="1"/>
  <c r="M1446" i="1"/>
  <c r="J1447" i="1"/>
  <c r="K1447" i="1"/>
  <c r="L1447" i="1"/>
  <c r="M1447" i="1"/>
  <c r="J1448" i="1"/>
  <c r="K1448" i="1"/>
  <c r="L1448" i="1"/>
  <c r="M1448" i="1"/>
  <c r="J1449" i="1"/>
  <c r="K1449" i="1"/>
  <c r="L1449" i="1"/>
  <c r="M1449" i="1"/>
  <c r="J1450" i="1"/>
  <c r="K1450" i="1"/>
  <c r="L1450" i="1"/>
  <c r="M1450" i="1"/>
  <c r="J1451" i="1"/>
  <c r="K1451" i="1"/>
  <c r="L1451" i="1"/>
  <c r="M1451" i="1"/>
  <c r="J1452" i="1"/>
  <c r="K1452" i="1"/>
  <c r="L1452" i="1"/>
  <c r="M1452" i="1"/>
  <c r="J1453" i="1"/>
  <c r="K1453" i="1"/>
  <c r="L1453" i="1"/>
  <c r="M1453" i="1"/>
  <c r="J1454" i="1"/>
  <c r="K1454" i="1"/>
  <c r="L1454" i="1"/>
  <c r="M1454" i="1"/>
  <c r="J1455" i="1"/>
  <c r="K1455" i="1"/>
  <c r="L1455" i="1"/>
  <c r="M1455" i="1"/>
  <c r="J1456" i="1"/>
  <c r="K1456" i="1"/>
  <c r="L1456" i="1"/>
  <c r="M1456" i="1"/>
  <c r="J1457" i="1"/>
  <c r="K1457" i="1"/>
  <c r="L1457" i="1"/>
  <c r="M1457" i="1"/>
  <c r="J1458" i="1"/>
  <c r="K1458" i="1"/>
  <c r="L1458" i="1"/>
  <c r="M1458" i="1"/>
  <c r="J1459" i="1"/>
  <c r="K1459" i="1"/>
  <c r="L1459" i="1"/>
  <c r="M1459" i="1"/>
  <c r="J1460" i="1"/>
  <c r="K1460" i="1"/>
  <c r="L1460" i="1"/>
  <c r="M1460" i="1"/>
  <c r="J1461" i="1"/>
  <c r="K1461" i="1"/>
  <c r="L1461" i="1"/>
  <c r="M1461" i="1"/>
  <c r="J1462" i="1"/>
  <c r="K1462" i="1"/>
  <c r="L1462" i="1"/>
  <c r="M1462" i="1"/>
  <c r="J1463" i="1"/>
  <c r="K1463" i="1"/>
  <c r="L1463" i="1"/>
  <c r="M1463" i="1"/>
  <c r="J1464" i="1"/>
  <c r="K1464" i="1"/>
  <c r="L1464" i="1"/>
  <c r="M1464" i="1"/>
  <c r="J1465" i="1"/>
  <c r="K1465" i="1"/>
  <c r="L1465" i="1"/>
  <c r="M1465" i="1"/>
  <c r="J1466" i="1"/>
  <c r="K1466" i="1"/>
  <c r="L1466" i="1"/>
  <c r="M1466" i="1"/>
  <c r="J1467" i="1"/>
  <c r="K1467" i="1"/>
  <c r="L1467" i="1"/>
  <c r="M1467" i="1"/>
  <c r="J1468" i="1"/>
  <c r="K1468" i="1"/>
  <c r="L1468" i="1"/>
  <c r="M1468" i="1"/>
  <c r="J1469" i="1"/>
  <c r="K1469" i="1"/>
  <c r="L1469" i="1"/>
  <c r="M1469" i="1"/>
  <c r="J1470" i="1"/>
  <c r="K1470" i="1"/>
  <c r="L1470" i="1"/>
  <c r="M1470" i="1"/>
  <c r="J1471" i="1"/>
  <c r="K1471" i="1"/>
  <c r="L1471" i="1"/>
  <c r="M1471" i="1"/>
  <c r="J1472" i="1"/>
  <c r="K1472" i="1"/>
  <c r="L1472" i="1"/>
  <c r="M1472" i="1"/>
  <c r="J1473" i="1"/>
  <c r="K1473" i="1"/>
  <c r="L1473" i="1"/>
  <c r="M1473" i="1"/>
  <c r="J1474" i="1"/>
  <c r="K1474" i="1"/>
  <c r="L1474" i="1"/>
  <c r="M1474" i="1"/>
  <c r="J1475" i="1"/>
  <c r="K1475" i="1"/>
  <c r="L1475" i="1"/>
  <c r="M1475" i="1"/>
  <c r="J1476" i="1"/>
  <c r="K1476" i="1"/>
  <c r="L1476" i="1"/>
  <c r="M1476" i="1"/>
  <c r="J1477" i="1"/>
  <c r="K1477" i="1"/>
  <c r="L1477" i="1"/>
  <c r="M1477" i="1"/>
  <c r="J1478" i="1"/>
  <c r="K1478" i="1"/>
  <c r="L1478" i="1"/>
  <c r="M1478" i="1"/>
  <c r="J1479" i="1"/>
  <c r="K1479" i="1"/>
  <c r="L1479" i="1"/>
  <c r="M1479" i="1"/>
  <c r="J1480" i="1"/>
  <c r="K1480" i="1"/>
  <c r="L1480" i="1"/>
  <c r="M1480" i="1"/>
  <c r="J1481" i="1"/>
  <c r="K1481" i="1"/>
  <c r="L1481" i="1"/>
  <c r="M1481" i="1"/>
  <c r="J1482" i="1"/>
  <c r="K1482" i="1"/>
  <c r="L1482" i="1"/>
  <c r="M1482" i="1"/>
  <c r="J1483" i="1"/>
  <c r="K1483" i="1"/>
  <c r="L1483" i="1"/>
  <c r="M1483" i="1"/>
  <c r="J1484" i="1"/>
  <c r="K1484" i="1"/>
  <c r="L1484" i="1"/>
  <c r="M1484" i="1"/>
  <c r="J1485" i="1"/>
  <c r="K1485" i="1"/>
  <c r="L1485" i="1"/>
  <c r="M1485" i="1"/>
  <c r="J1486" i="1"/>
  <c r="K1486" i="1"/>
  <c r="L1486" i="1"/>
  <c r="M1486" i="1"/>
  <c r="J1487" i="1"/>
  <c r="K1487" i="1"/>
  <c r="L1487" i="1"/>
  <c r="M1487" i="1"/>
  <c r="J1488" i="1"/>
  <c r="K1488" i="1"/>
  <c r="L1488" i="1"/>
  <c r="M1488" i="1"/>
  <c r="J1489" i="1"/>
  <c r="K1489" i="1"/>
  <c r="L1489" i="1"/>
  <c r="M1489" i="1"/>
  <c r="J1490" i="1"/>
  <c r="K1490" i="1"/>
  <c r="L1490" i="1"/>
  <c r="M1490" i="1"/>
  <c r="J1491" i="1"/>
  <c r="K1491" i="1"/>
  <c r="L1491" i="1"/>
  <c r="M1491" i="1"/>
  <c r="J1492" i="1"/>
  <c r="K1492" i="1"/>
  <c r="L1492" i="1"/>
  <c r="M1492" i="1"/>
  <c r="J1493" i="1"/>
  <c r="K1493" i="1"/>
  <c r="L1493" i="1"/>
  <c r="M1493" i="1"/>
  <c r="J1494" i="1"/>
  <c r="K1494" i="1"/>
  <c r="L1494" i="1"/>
  <c r="M1494" i="1"/>
  <c r="J1495" i="1"/>
  <c r="K1495" i="1"/>
  <c r="L1495" i="1"/>
  <c r="M1495" i="1"/>
  <c r="J1496" i="1"/>
  <c r="K1496" i="1"/>
  <c r="L1496" i="1"/>
  <c r="M1496" i="1"/>
  <c r="J1497" i="1"/>
  <c r="K1497" i="1"/>
  <c r="L1497" i="1"/>
  <c r="M1497" i="1"/>
  <c r="J1498" i="1"/>
  <c r="K1498" i="1"/>
  <c r="L1498" i="1"/>
  <c r="M1498" i="1"/>
  <c r="J1499" i="1"/>
  <c r="K1499" i="1"/>
  <c r="L1499" i="1"/>
  <c r="M1499" i="1"/>
  <c r="J1500" i="1"/>
  <c r="K1500" i="1"/>
  <c r="L1500" i="1"/>
  <c r="M1500" i="1"/>
  <c r="J1501" i="1"/>
  <c r="K1501" i="1"/>
  <c r="L1501" i="1"/>
  <c r="M1501" i="1"/>
  <c r="J1502" i="1"/>
  <c r="K1502" i="1"/>
  <c r="L1502" i="1"/>
  <c r="M1502" i="1"/>
  <c r="J1503" i="1"/>
  <c r="K1503" i="1"/>
  <c r="L1503" i="1"/>
  <c r="M1503" i="1"/>
  <c r="J1504" i="1"/>
  <c r="K1504" i="1"/>
  <c r="L1504" i="1"/>
  <c r="M1504" i="1"/>
  <c r="J1505" i="1"/>
  <c r="K1505" i="1"/>
  <c r="L1505" i="1"/>
  <c r="M1505" i="1"/>
  <c r="J1506" i="1"/>
  <c r="K1506" i="1"/>
  <c r="L1506" i="1"/>
  <c r="M1506" i="1"/>
  <c r="J1507" i="1"/>
  <c r="K1507" i="1"/>
  <c r="L1507" i="1"/>
  <c r="M1507" i="1"/>
  <c r="J1508" i="1"/>
  <c r="K1508" i="1"/>
  <c r="L1508" i="1"/>
  <c r="M1508" i="1"/>
  <c r="J1509" i="1"/>
  <c r="K1509" i="1"/>
  <c r="L1509" i="1"/>
  <c r="M1509" i="1"/>
  <c r="J1510" i="1"/>
  <c r="K1510" i="1"/>
  <c r="L1510" i="1"/>
  <c r="M1510" i="1"/>
  <c r="J1511" i="1"/>
  <c r="K1511" i="1"/>
  <c r="L1511" i="1"/>
  <c r="M1511" i="1"/>
  <c r="J1512" i="1"/>
  <c r="K1512" i="1"/>
  <c r="L1512" i="1"/>
  <c r="M1512" i="1"/>
  <c r="J1513" i="1"/>
  <c r="K1513" i="1"/>
  <c r="L1513" i="1"/>
  <c r="M1513" i="1"/>
  <c r="J1514" i="1"/>
  <c r="K1514" i="1"/>
  <c r="L1514" i="1"/>
  <c r="M1514" i="1"/>
  <c r="J1515" i="1"/>
  <c r="K1515" i="1"/>
  <c r="L1515" i="1"/>
  <c r="M1515" i="1"/>
  <c r="J1516" i="1"/>
  <c r="K1516" i="1"/>
  <c r="L1516" i="1"/>
  <c r="M1516" i="1"/>
  <c r="J1517" i="1"/>
  <c r="K1517" i="1"/>
  <c r="L1517" i="1"/>
  <c r="M1517" i="1"/>
  <c r="J1518" i="1"/>
  <c r="K1518" i="1"/>
  <c r="L1518" i="1"/>
  <c r="M1518" i="1"/>
  <c r="J1519" i="1"/>
  <c r="K1519" i="1"/>
  <c r="L1519" i="1"/>
  <c r="M1519" i="1"/>
  <c r="J1520" i="1"/>
  <c r="K1520" i="1"/>
  <c r="L1520" i="1"/>
  <c r="M1520" i="1"/>
  <c r="J1521" i="1"/>
  <c r="K1521" i="1"/>
  <c r="L1521" i="1"/>
  <c r="M1521" i="1"/>
  <c r="J1522" i="1"/>
  <c r="K1522" i="1"/>
  <c r="L1522" i="1"/>
  <c r="M1522" i="1"/>
  <c r="J1523" i="1"/>
  <c r="K1523" i="1"/>
  <c r="L1523" i="1"/>
  <c r="M1523" i="1"/>
  <c r="J1524" i="1"/>
  <c r="K1524" i="1"/>
  <c r="L1524" i="1"/>
  <c r="M1524" i="1"/>
  <c r="J1525" i="1"/>
  <c r="K1525" i="1"/>
  <c r="L1525" i="1"/>
  <c r="M1525" i="1"/>
  <c r="J1526" i="1"/>
  <c r="K1526" i="1"/>
  <c r="L1526" i="1"/>
  <c r="M1526" i="1"/>
  <c r="J1527" i="1"/>
  <c r="K1527" i="1"/>
  <c r="L1527" i="1"/>
  <c r="M1527" i="1"/>
  <c r="J1528" i="1"/>
  <c r="K1528" i="1"/>
  <c r="L1528" i="1"/>
  <c r="M1528" i="1"/>
  <c r="J1529" i="1"/>
  <c r="K1529" i="1"/>
  <c r="L1529" i="1"/>
  <c r="M1529" i="1"/>
  <c r="J1530" i="1"/>
  <c r="K1530" i="1"/>
  <c r="L1530" i="1"/>
  <c r="M1530" i="1"/>
  <c r="J1531" i="1"/>
  <c r="K1531" i="1"/>
  <c r="L1531" i="1"/>
  <c r="M1531" i="1"/>
  <c r="J1532" i="1"/>
  <c r="K1532" i="1"/>
  <c r="L1532" i="1"/>
  <c r="M1532" i="1"/>
  <c r="J1533" i="1"/>
  <c r="K1533" i="1"/>
  <c r="L1533" i="1"/>
  <c r="M1533" i="1"/>
  <c r="J1534" i="1"/>
  <c r="K1534" i="1"/>
  <c r="L1534" i="1"/>
  <c r="M1534" i="1"/>
  <c r="J1535" i="1"/>
  <c r="K1535" i="1"/>
  <c r="L1535" i="1"/>
  <c r="M1535" i="1"/>
  <c r="J1536" i="1"/>
  <c r="K1536" i="1"/>
  <c r="L1536" i="1"/>
  <c r="M1536" i="1"/>
  <c r="J1537" i="1"/>
  <c r="K1537" i="1"/>
  <c r="L1537" i="1"/>
  <c r="M1537" i="1"/>
  <c r="J1538" i="1"/>
  <c r="K1538" i="1"/>
  <c r="L1538" i="1"/>
  <c r="M1538" i="1"/>
  <c r="J1539" i="1"/>
  <c r="K1539" i="1"/>
  <c r="L1539" i="1"/>
  <c r="M1539" i="1"/>
  <c r="J1540" i="1"/>
  <c r="K1540" i="1"/>
  <c r="L1540" i="1"/>
  <c r="M1540" i="1"/>
  <c r="J1541" i="1"/>
  <c r="K1541" i="1"/>
  <c r="L1541" i="1"/>
  <c r="M1541" i="1"/>
  <c r="J1542" i="1"/>
  <c r="K1542" i="1"/>
  <c r="L1542" i="1"/>
  <c r="M1542" i="1"/>
  <c r="J1543" i="1"/>
  <c r="K1543" i="1"/>
  <c r="L1543" i="1"/>
  <c r="M1543" i="1"/>
  <c r="J1544" i="1"/>
  <c r="K1544" i="1"/>
  <c r="L1544" i="1"/>
  <c r="M1544" i="1"/>
  <c r="J1545" i="1"/>
  <c r="K1545" i="1"/>
  <c r="L1545" i="1"/>
  <c r="M1545" i="1"/>
  <c r="J1546" i="1"/>
  <c r="K1546" i="1"/>
  <c r="L1546" i="1"/>
  <c r="M1546" i="1"/>
  <c r="J1547" i="1"/>
  <c r="K1547" i="1"/>
  <c r="L1547" i="1"/>
  <c r="M1547" i="1"/>
  <c r="J1548" i="1"/>
  <c r="K1548" i="1"/>
  <c r="L1548" i="1"/>
  <c r="M1548" i="1"/>
  <c r="J1549" i="1"/>
  <c r="K1549" i="1"/>
  <c r="L1549" i="1"/>
  <c r="M1549" i="1"/>
  <c r="J1550" i="1"/>
  <c r="K1550" i="1"/>
  <c r="L1550" i="1"/>
  <c r="M1550" i="1"/>
  <c r="J1551" i="1"/>
  <c r="K1551" i="1"/>
  <c r="L1551" i="1"/>
  <c r="M1551" i="1"/>
  <c r="J1552" i="1"/>
  <c r="K1552" i="1"/>
  <c r="L1552" i="1"/>
  <c r="M1552" i="1"/>
  <c r="J1553" i="1"/>
  <c r="K1553" i="1"/>
  <c r="L1553" i="1"/>
  <c r="M1553" i="1"/>
  <c r="J1554" i="1"/>
  <c r="K1554" i="1"/>
  <c r="L1554" i="1"/>
  <c r="M1554" i="1"/>
  <c r="J1555" i="1"/>
  <c r="K1555" i="1"/>
  <c r="L1555" i="1"/>
  <c r="M1555" i="1"/>
  <c r="J1556" i="1"/>
  <c r="K1556" i="1"/>
  <c r="L1556" i="1"/>
  <c r="M1556" i="1"/>
  <c r="J1557" i="1"/>
  <c r="K1557" i="1"/>
  <c r="L1557" i="1"/>
  <c r="M1557" i="1"/>
  <c r="J1558" i="1"/>
  <c r="K1558" i="1"/>
  <c r="L1558" i="1"/>
  <c r="M1558" i="1"/>
  <c r="J1559" i="1"/>
  <c r="K1559" i="1"/>
  <c r="L1559" i="1"/>
  <c r="M1559" i="1"/>
  <c r="J1560" i="1"/>
  <c r="K1560" i="1"/>
  <c r="L1560" i="1"/>
  <c r="M1560" i="1"/>
  <c r="J1561" i="1"/>
  <c r="K1561" i="1"/>
  <c r="L1561" i="1"/>
  <c r="M1561" i="1"/>
  <c r="J1562" i="1"/>
  <c r="K1562" i="1"/>
  <c r="L1562" i="1"/>
  <c r="M1562" i="1"/>
  <c r="J1563" i="1"/>
  <c r="K1563" i="1"/>
  <c r="L1563" i="1"/>
  <c r="M1563" i="1"/>
  <c r="J1564" i="1"/>
  <c r="K1564" i="1"/>
  <c r="L1564" i="1"/>
  <c r="M1564" i="1"/>
  <c r="J1565" i="1"/>
  <c r="K1565" i="1"/>
  <c r="L1565" i="1"/>
  <c r="M1565" i="1"/>
  <c r="J1566" i="1"/>
  <c r="K1566" i="1"/>
  <c r="L1566" i="1"/>
  <c r="M1566" i="1"/>
  <c r="J1567" i="1"/>
  <c r="K1567" i="1"/>
  <c r="L1567" i="1"/>
  <c r="M1567" i="1"/>
  <c r="J1568" i="1"/>
  <c r="K1568" i="1"/>
  <c r="L1568" i="1"/>
  <c r="M1568" i="1"/>
  <c r="J1569" i="1"/>
  <c r="K1569" i="1"/>
  <c r="L1569" i="1"/>
  <c r="M1569" i="1"/>
  <c r="J1570" i="1"/>
  <c r="K1570" i="1"/>
  <c r="L1570" i="1"/>
  <c r="M1570" i="1"/>
  <c r="J1571" i="1"/>
  <c r="K1571" i="1"/>
  <c r="L1571" i="1"/>
  <c r="M1571" i="1"/>
  <c r="J1572" i="1"/>
  <c r="K1572" i="1"/>
  <c r="L1572" i="1"/>
  <c r="M1572" i="1"/>
  <c r="J1573" i="1"/>
  <c r="K1573" i="1"/>
  <c r="L1573" i="1"/>
  <c r="M1573" i="1"/>
  <c r="J1574" i="1"/>
  <c r="K1574" i="1"/>
  <c r="L1574" i="1"/>
  <c r="M1574" i="1"/>
  <c r="J1575" i="1"/>
  <c r="K1575" i="1"/>
  <c r="L1575" i="1"/>
  <c r="M1575" i="1"/>
  <c r="J1576" i="1"/>
  <c r="K1576" i="1"/>
  <c r="L1576" i="1"/>
  <c r="M1576" i="1"/>
  <c r="J1577" i="1"/>
  <c r="K1577" i="1"/>
  <c r="L1577" i="1"/>
  <c r="M1577" i="1"/>
  <c r="J1578" i="1"/>
  <c r="K1578" i="1"/>
  <c r="L1578" i="1"/>
  <c r="M1578" i="1"/>
  <c r="J1579" i="1"/>
  <c r="K1579" i="1"/>
  <c r="L1579" i="1"/>
  <c r="M1579" i="1"/>
  <c r="J1580" i="1"/>
  <c r="K1580" i="1"/>
  <c r="L1580" i="1"/>
  <c r="M1580" i="1"/>
  <c r="J1581" i="1"/>
  <c r="K1581" i="1"/>
  <c r="L1581" i="1"/>
  <c r="M1581" i="1"/>
  <c r="J1582" i="1"/>
  <c r="K1582" i="1"/>
  <c r="L1582" i="1"/>
  <c r="M1582" i="1"/>
  <c r="J1583" i="1"/>
  <c r="K1583" i="1"/>
  <c r="L1583" i="1"/>
  <c r="M1583" i="1"/>
  <c r="J1584" i="1"/>
  <c r="K1584" i="1"/>
  <c r="L1584" i="1"/>
  <c r="M1584" i="1"/>
  <c r="J1585" i="1"/>
  <c r="K1585" i="1"/>
  <c r="L1585" i="1"/>
  <c r="M1585" i="1"/>
  <c r="J1586" i="1"/>
  <c r="K1586" i="1"/>
  <c r="L1586" i="1"/>
  <c r="M1586" i="1"/>
  <c r="J1587" i="1"/>
  <c r="K1587" i="1"/>
  <c r="L1587" i="1"/>
  <c r="M1587" i="1"/>
  <c r="J1588" i="1"/>
  <c r="K1588" i="1"/>
  <c r="L1588" i="1"/>
  <c r="M1588" i="1"/>
  <c r="J1589" i="1"/>
  <c r="K1589" i="1"/>
  <c r="L1589" i="1"/>
  <c r="M1589" i="1"/>
  <c r="J1590" i="1"/>
  <c r="K1590" i="1"/>
  <c r="L1590" i="1"/>
  <c r="M1590" i="1"/>
  <c r="J1591" i="1"/>
  <c r="K1591" i="1"/>
  <c r="L1591" i="1"/>
  <c r="M1591" i="1"/>
  <c r="J1592" i="1"/>
  <c r="K1592" i="1"/>
  <c r="L1592" i="1"/>
  <c r="M1592" i="1"/>
  <c r="J1593" i="1"/>
  <c r="K1593" i="1"/>
  <c r="L1593" i="1"/>
  <c r="M1593" i="1"/>
  <c r="J1594" i="1"/>
  <c r="K1594" i="1"/>
  <c r="L1594" i="1"/>
  <c r="M1594" i="1"/>
  <c r="J1595" i="1"/>
  <c r="K1595" i="1"/>
  <c r="L1595" i="1"/>
  <c r="M1595" i="1"/>
  <c r="J1596" i="1"/>
  <c r="K1596" i="1"/>
  <c r="L1596" i="1"/>
  <c r="M1596" i="1"/>
  <c r="J1597" i="1"/>
  <c r="K1597" i="1"/>
  <c r="L1597" i="1"/>
  <c r="M1597" i="1"/>
  <c r="J1598" i="1"/>
  <c r="K1598" i="1"/>
  <c r="L1598" i="1"/>
  <c r="M1598" i="1"/>
  <c r="J1599" i="1"/>
  <c r="K1599" i="1"/>
  <c r="L1599" i="1"/>
  <c r="M1599" i="1"/>
  <c r="J1600" i="1"/>
  <c r="K1600" i="1"/>
  <c r="L1600" i="1"/>
  <c r="M1600" i="1"/>
  <c r="J1601" i="1"/>
  <c r="K1601" i="1"/>
  <c r="L1601" i="1"/>
  <c r="M1601" i="1"/>
  <c r="J1602" i="1"/>
  <c r="K1602" i="1"/>
  <c r="L1602" i="1"/>
  <c r="M1602" i="1"/>
  <c r="J1603" i="1"/>
  <c r="K1603" i="1"/>
  <c r="L1603" i="1"/>
  <c r="M1603" i="1"/>
  <c r="J1604" i="1"/>
  <c r="K1604" i="1"/>
  <c r="L1604" i="1"/>
  <c r="M1604" i="1"/>
  <c r="J1605" i="1"/>
  <c r="K1605" i="1"/>
  <c r="L1605" i="1"/>
  <c r="M1605" i="1"/>
  <c r="J1606" i="1"/>
  <c r="K1606" i="1"/>
  <c r="L1606" i="1"/>
  <c r="M1606" i="1"/>
  <c r="J1607" i="1"/>
  <c r="K1607" i="1"/>
  <c r="L1607" i="1"/>
  <c r="M1607" i="1"/>
  <c r="J1608" i="1"/>
  <c r="K1608" i="1"/>
  <c r="L1608" i="1"/>
  <c r="M1608" i="1"/>
  <c r="J1609" i="1"/>
  <c r="K1609" i="1"/>
  <c r="L1609" i="1"/>
  <c r="M1609" i="1"/>
  <c r="J1610" i="1"/>
  <c r="K1610" i="1"/>
  <c r="L1610" i="1"/>
  <c r="M1610" i="1"/>
  <c r="J1611" i="1"/>
  <c r="K1611" i="1"/>
  <c r="L1611" i="1"/>
  <c r="M1611" i="1"/>
  <c r="J1612" i="1"/>
  <c r="K1612" i="1"/>
  <c r="L1612" i="1"/>
  <c r="M1612" i="1"/>
  <c r="J1613" i="1"/>
  <c r="K1613" i="1"/>
  <c r="L1613" i="1"/>
  <c r="M1613" i="1"/>
  <c r="J1614" i="1"/>
  <c r="K1614" i="1"/>
  <c r="L1614" i="1"/>
  <c r="M1614" i="1"/>
  <c r="J1615" i="1"/>
  <c r="K1615" i="1"/>
  <c r="L1615" i="1"/>
  <c r="M1615" i="1"/>
  <c r="J1616" i="1"/>
  <c r="K1616" i="1"/>
  <c r="L1616" i="1"/>
  <c r="M1616" i="1"/>
  <c r="J1617" i="1"/>
  <c r="K1617" i="1"/>
  <c r="L1617" i="1"/>
  <c r="M1617" i="1"/>
  <c r="J1618" i="1"/>
  <c r="K1618" i="1"/>
  <c r="L1618" i="1"/>
  <c r="M1618" i="1"/>
  <c r="J1619" i="1"/>
  <c r="K1619" i="1"/>
  <c r="L1619" i="1"/>
  <c r="M1619" i="1"/>
  <c r="J1620" i="1"/>
  <c r="K1620" i="1"/>
  <c r="L1620" i="1"/>
  <c r="M1620" i="1"/>
  <c r="J1621" i="1"/>
  <c r="K1621" i="1"/>
  <c r="L1621" i="1"/>
  <c r="M1621" i="1"/>
  <c r="J1622" i="1"/>
  <c r="K1622" i="1"/>
  <c r="L1622" i="1"/>
  <c r="M1622" i="1"/>
  <c r="J1623" i="1"/>
  <c r="K1623" i="1"/>
  <c r="L1623" i="1"/>
  <c r="M1623" i="1"/>
  <c r="J1624" i="1"/>
  <c r="K1624" i="1"/>
  <c r="L1624" i="1"/>
  <c r="M1624" i="1"/>
  <c r="J1625" i="1"/>
  <c r="K1625" i="1"/>
  <c r="L1625" i="1"/>
  <c r="M1625" i="1"/>
  <c r="J1626" i="1"/>
  <c r="K1626" i="1"/>
  <c r="L1626" i="1"/>
  <c r="M1626" i="1"/>
  <c r="J1627" i="1"/>
  <c r="K1627" i="1"/>
  <c r="L1627" i="1"/>
  <c r="M1627" i="1"/>
  <c r="J1628" i="1"/>
  <c r="K1628" i="1"/>
  <c r="L1628" i="1"/>
  <c r="M1628" i="1"/>
  <c r="J1629" i="1"/>
  <c r="K1629" i="1"/>
  <c r="L1629" i="1"/>
  <c r="M1629" i="1"/>
  <c r="J1630" i="1"/>
  <c r="K1630" i="1"/>
  <c r="L1630" i="1"/>
  <c r="M1630" i="1"/>
  <c r="J1631" i="1"/>
  <c r="K1631" i="1"/>
  <c r="L1631" i="1"/>
  <c r="M1631" i="1"/>
  <c r="J1632" i="1"/>
  <c r="K1632" i="1"/>
  <c r="L1632" i="1"/>
  <c r="M1632" i="1"/>
  <c r="J1633" i="1"/>
  <c r="K1633" i="1"/>
  <c r="L1633" i="1"/>
  <c r="M1633" i="1"/>
  <c r="J1634" i="1"/>
  <c r="K1634" i="1"/>
  <c r="L1634" i="1"/>
  <c r="M1634" i="1"/>
  <c r="J1635" i="1"/>
  <c r="K1635" i="1"/>
  <c r="L1635" i="1"/>
  <c r="M1635" i="1"/>
  <c r="J1636" i="1"/>
  <c r="K1636" i="1"/>
  <c r="L1636" i="1"/>
  <c r="M1636" i="1"/>
  <c r="J1637" i="1"/>
  <c r="K1637" i="1"/>
  <c r="L1637" i="1"/>
  <c r="M1637" i="1"/>
  <c r="J1638" i="1"/>
  <c r="K1638" i="1"/>
  <c r="L1638" i="1"/>
  <c r="M1638" i="1"/>
  <c r="J1639" i="1"/>
  <c r="K1639" i="1"/>
  <c r="L1639" i="1"/>
  <c r="M1639" i="1"/>
  <c r="J1640" i="1"/>
  <c r="K1640" i="1"/>
  <c r="L1640" i="1"/>
  <c r="M1640" i="1"/>
  <c r="J1641" i="1"/>
  <c r="K1641" i="1"/>
  <c r="L1641" i="1"/>
  <c r="M1641" i="1"/>
  <c r="J1642" i="1"/>
  <c r="K1642" i="1"/>
  <c r="L1642" i="1"/>
  <c r="M1642" i="1"/>
  <c r="J1643" i="1"/>
  <c r="K1643" i="1"/>
  <c r="L1643" i="1"/>
  <c r="M1643" i="1"/>
  <c r="J1644" i="1"/>
  <c r="K1644" i="1"/>
  <c r="L1644" i="1"/>
  <c r="M1644" i="1"/>
  <c r="J1645" i="1"/>
  <c r="K1645" i="1"/>
  <c r="L1645" i="1"/>
  <c r="M1645" i="1"/>
  <c r="J1646" i="1"/>
  <c r="K1646" i="1"/>
  <c r="L1646" i="1"/>
  <c r="M1646" i="1"/>
  <c r="J1647" i="1"/>
  <c r="K1647" i="1"/>
  <c r="L1647" i="1"/>
  <c r="M1647" i="1"/>
  <c r="J1648" i="1"/>
  <c r="K1648" i="1"/>
  <c r="L1648" i="1"/>
  <c r="M1648" i="1"/>
  <c r="J1649" i="1"/>
  <c r="K1649" i="1"/>
  <c r="L1649" i="1"/>
  <c r="M1649" i="1"/>
  <c r="J1650" i="1"/>
  <c r="K1650" i="1"/>
  <c r="L1650" i="1"/>
  <c r="M1650" i="1"/>
  <c r="J1651" i="1"/>
  <c r="K1651" i="1"/>
  <c r="L1651" i="1"/>
  <c r="M1651" i="1"/>
  <c r="J1652" i="1"/>
  <c r="K1652" i="1"/>
  <c r="L1652" i="1"/>
  <c r="M1652" i="1"/>
  <c r="J1653" i="1"/>
  <c r="K1653" i="1"/>
  <c r="L1653" i="1"/>
  <c r="M1653" i="1"/>
  <c r="J1654" i="1"/>
  <c r="K1654" i="1"/>
  <c r="L1654" i="1"/>
  <c r="M1654" i="1"/>
  <c r="J1655" i="1"/>
  <c r="K1655" i="1"/>
  <c r="L1655" i="1"/>
  <c r="M1655" i="1"/>
  <c r="J1656" i="1"/>
  <c r="K1656" i="1"/>
  <c r="L1656" i="1"/>
  <c r="M1656" i="1"/>
  <c r="J1657" i="1"/>
  <c r="K1657" i="1"/>
  <c r="L1657" i="1"/>
  <c r="M1657" i="1"/>
  <c r="J1658" i="1"/>
  <c r="K1658" i="1"/>
  <c r="L1658" i="1"/>
  <c r="M1658" i="1"/>
  <c r="J1659" i="1"/>
  <c r="K1659" i="1"/>
  <c r="L1659" i="1"/>
  <c r="M1659" i="1"/>
  <c r="J1660" i="1"/>
  <c r="K1660" i="1"/>
  <c r="L1660" i="1"/>
  <c r="M1660" i="1"/>
  <c r="J1661" i="1"/>
  <c r="K1661" i="1"/>
  <c r="L1661" i="1"/>
  <c r="M1661" i="1"/>
  <c r="J1662" i="1"/>
  <c r="K1662" i="1"/>
  <c r="L1662" i="1"/>
  <c r="M1662" i="1"/>
  <c r="J1663" i="1"/>
  <c r="K1663" i="1"/>
  <c r="L1663" i="1"/>
  <c r="M1663" i="1"/>
  <c r="J1664" i="1"/>
  <c r="K1664" i="1"/>
  <c r="L1664" i="1"/>
  <c r="M1664" i="1"/>
  <c r="J1665" i="1"/>
  <c r="K1665" i="1"/>
  <c r="L1665" i="1"/>
  <c r="M1665" i="1"/>
  <c r="J1666" i="1"/>
  <c r="K1666" i="1"/>
  <c r="L1666" i="1"/>
  <c r="M1666" i="1"/>
  <c r="J1667" i="1"/>
  <c r="K1667" i="1"/>
  <c r="L1667" i="1"/>
  <c r="M1667" i="1"/>
  <c r="J1668" i="1"/>
  <c r="K1668" i="1"/>
  <c r="L1668" i="1"/>
  <c r="M1668" i="1"/>
  <c r="J1669" i="1"/>
  <c r="K1669" i="1"/>
  <c r="L1669" i="1"/>
  <c r="M1669" i="1"/>
  <c r="J1670" i="1"/>
  <c r="K1670" i="1"/>
  <c r="L1670" i="1"/>
  <c r="M1670" i="1"/>
  <c r="J1671" i="1"/>
  <c r="K1671" i="1"/>
  <c r="L1671" i="1"/>
  <c r="M1671" i="1"/>
  <c r="J1672" i="1"/>
  <c r="K1672" i="1"/>
  <c r="L1672" i="1"/>
  <c r="M1672" i="1"/>
  <c r="J1673" i="1"/>
  <c r="K1673" i="1"/>
  <c r="L1673" i="1"/>
  <c r="M1673" i="1"/>
  <c r="J1674" i="1"/>
  <c r="K1674" i="1"/>
  <c r="L1674" i="1"/>
  <c r="M1674" i="1"/>
  <c r="J1675" i="1"/>
  <c r="K1675" i="1"/>
  <c r="L1675" i="1"/>
  <c r="M1675" i="1"/>
  <c r="J1676" i="1"/>
  <c r="K1676" i="1"/>
  <c r="L1676" i="1"/>
  <c r="M1676" i="1"/>
  <c r="J1677" i="1"/>
  <c r="K1677" i="1"/>
  <c r="L1677" i="1"/>
  <c r="M1677" i="1"/>
  <c r="J1678" i="1"/>
  <c r="K1678" i="1"/>
  <c r="L1678" i="1"/>
  <c r="M1678" i="1"/>
  <c r="J1679" i="1"/>
  <c r="K1679" i="1"/>
  <c r="L1679" i="1"/>
  <c r="M1679" i="1"/>
  <c r="J1680" i="1"/>
  <c r="K1680" i="1"/>
  <c r="L1680" i="1"/>
  <c r="M1680" i="1"/>
  <c r="J1681" i="1"/>
  <c r="K1681" i="1"/>
  <c r="L1681" i="1"/>
  <c r="M1681" i="1"/>
  <c r="J1682" i="1"/>
  <c r="K1682" i="1"/>
  <c r="L1682" i="1"/>
  <c r="M1682" i="1"/>
  <c r="J1683" i="1"/>
  <c r="K1683" i="1"/>
  <c r="L1683" i="1"/>
  <c r="M1683" i="1"/>
  <c r="J1684" i="1"/>
  <c r="K1684" i="1"/>
  <c r="L1684" i="1"/>
  <c r="M1684" i="1"/>
  <c r="J1685" i="1"/>
  <c r="K1685" i="1"/>
  <c r="L1685" i="1"/>
  <c r="M1685" i="1"/>
  <c r="J1686" i="1"/>
  <c r="K1686" i="1"/>
  <c r="L1686" i="1"/>
  <c r="M1686" i="1"/>
  <c r="J1687" i="1"/>
  <c r="K1687" i="1"/>
  <c r="L1687" i="1"/>
  <c r="M1687" i="1"/>
  <c r="J1688" i="1"/>
  <c r="K1688" i="1"/>
  <c r="L1688" i="1"/>
  <c r="M1688" i="1"/>
  <c r="J1689" i="1"/>
  <c r="K1689" i="1"/>
  <c r="L1689" i="1"/>
  <c r="M1689" i="1"/>
  <c r="J1690" i="1"/>
  <c r="K1690" i="1"/>
  <c r="L1690" i="1"/>
  <c r="M1690" i="1"/>
  <c r="J1691" i="1"/>
  <c r="K1691" i="1"/>
  <c r="L1691" i="1"/>
  <c r="M1691" i="1"/>
  <c r="J1692" i="1"/>
  <c r="K1692" i="1"/>
  <c r="L1692" i="1"/>
  <c r="M1692" i="1"/>
  <c r="J1693" i="1"/>
  <c r="K1693" i="1"/>
  <c r="L1693" i="1"/>
  <c r="M1693" i="1"/>
  <c r="J1694" i="1"/>
  <c r="K1694" i="1"/>
  <c r="L1694" i="1"/>
  <c r="M1694" i="1"/>
  <c r="J1695" i="1"/>
  <c r="K1695" i="1"/>
  <c r="L1695" i="1"/>
  <c r="M1695" i="1"/>
  <c r="J1696" i="1"/>
  <c r="K1696" i="1"/>
  <c r="L1696" i="1"/>
  <c r="M1696" i="1"/>
  <c r="J1697" i="1"/>
  <c r="K1697" i="1"/>
  <c r="L1697" i="1"/>
  <c r="M1697" i="1"/>
  <c r="J1698" i="1"/>
  <c r="K1698" i="1"/>
  <c r="L1698" i="1"/>
  <c r="M1698" i="1"/>
  <c r="J1699" i="1"/>
  <c r="K1699" i="1"/>
  <c r="L1699" i="1"/>
  <c r="M1699" i="1"/>
  <c r="J1700" i="1"/>
  <c r="K1700" i="1"/>
  <c r="L1700" i="1"/>
  <c r="M1700" i="1"/>
  <c r="J1701" i="1"/>
  <c r="K1701" i="1"/>
  <c r="L1701" i="1"/>
  <c r="M1701" i="1"/>
  <c r="J1702" i="1"/>
  <c r="K1702" i="1"/>
  <c r="L1702" i="1"/>
  <c r="M1702" i="1"/>
  <c r="J1703" i="1"/>
  <c r="K1703" i="1"/>
  <c r="L1703" i="1"/>
  <c r="M1703" i="1"/>
  <c r="J1704" i="1"/>
  <c r="K1704" i="1"/>
  <c r="L1704" i="1"/>
  <c r="M1704" i="1"/>
  <c r="J1705" i="1"/>
  <c r="K1705" i="1"/>
  <c r="L1705" i="1"/>
  <c r="M1705" i="1"/>
  <c r="J1706" i="1"/>
  <c r="K1706" i="1"/>
  <c r="L1706" i="1"/>
  <c r="M1706" i="1"/>
  <c r="J1707" i="1"/>
  <c r="K1707" i="1"/>
  <c r="L1707" i="1"/>
  <c r="M1707" i="1"/>
  <c r="J1708" i="1"/>
  <c r="K1708" i="1"/>
  <c r="L1708" i="1"/>
  <c r="M1708" i="1"/>
  <c r="J1709" i="1"/>
  <c r="K1709" i="1"/>
  <c r="L1709" i="1"/>
  <c r="M1709" i="1"/>
  <c r="J1710" i="1"/>
  <c r="K1710" i="1"/>
  <c r="L1710" i="1"/>
  <c r="M1710" i="1"/>
  <c r="J1711" i="1"/>
  <c r="K1711" i="1"/>
  <c r="L1711" i="1"/>
  <c r="M1711" i="1"/>
  <c r="J1712" i="1"/>
  <c r="K1712" i="1"/>
  <c r="L1712" i="1"/>
  <c r="M1712" i="1"/>
  <c r="J1713" i="1"/>
  <c r="K1713" i="1"/>
  <c r="L1713" i="1"/>
  <c r="M1713" i="1"/>
  <c r="J1714" i="1"/>
  <c r="K1714" i="1"/>
  <c r="L1714" i="1"/>
  <c r="M1714" i="1"/>
  <c r="J1715" i="1"/>
  <c r="K1715" i="1"/>
  <c r="L1715" i="1"/>
  <c r="M1715" i="1"/>
  <c r="J1716" i="1"/>
  <c r="K1716" i="1"/>
  <c r="L1716" i="1"/>
  <c r="M1716" i="1"/>
  <c r="J1717" i="1"/>
  <c r="K1717" i="1"/>
  <c r="L1717" i="1"/>
  <c r="M1717" i="1"/>
  <c r="J1718" i="1"/>
  <c r="K1718" i="1"/>
  <c r="L1718" i="1"/>
  <c r="M1718" i="1"/>
  <c r="J1719" i="1"/>
  <c r="K1719" i="1"/>
  <c r="L1719" i="1"/>
  <c r="M1719" i="1"/>
  <c r="J1720" i="1"/>
  <c r="K1720" i="1"/>
  <c r="L1720" i="1"/>
  <c r="M1720" i="1"/>
  <c r="J1721" i="1"/>
  <c r="K1721" i="1"/>
  <c r="L1721" i="1"/>
  <c r="M1721" i="1"/>
  <c r="J1722" i="1"/>
  <c r="K1722" i="1"/>
  <c r="L1722" i="1"/>
  <c r="M1722" i="1"/>
  <c r="J1723" i="1"/>
  <c r="K1723" i="1"/>
  <c r="L1723" i="1"/>
  <c r="M1723" i="1"/>
  <c r="J1724" i="1"/>
  <c r="K1724" i="1"/>
  <c r="L1724" i="1"/>
  <c r="M1724" i="1"/>
  <c r="J1725" i="1"/>
  <c r="K1725" i="1"/>
  <c r="L1725" i="1"/>
  <c r="M1725" i="1"/>
  <c r="J1726" i="1"/>
  <c r="K1726" i="1"/>
  <c r="L1726" i="1"/>
  <c r="M1726" i="1"/>
  <c r="J1727" i="1"/>
  <c r="K1727" i="1"/>
  <c r="L1727" i="1"/>
  <c r="M1727" i="1"/>
  <c r="J1728" i="1"/>
  <c r="K1728" i="1"/>
  <c r="L1728" i="1"/>
  <c r="M1728" i="1"/>
  <c r="J1729" i="1"/>
  <c r="K1729" i="1"/>
  <c r="L1729" i="1"/>
  <c r="M1729" i="1"/>
  <c r="J1730" i="1"/>
  <c r="K1730" i="1"/>
  <c r="L1730" i="1"/>
  <c r="M1730" i="1"/>
  <c r="J1731" i="1"/>
  <c r="K1731" i="1"/>
  <c r="L1731" i="1"/>
  <c r="M1731" i="1"/>
  <c r="J1732" i="1"/>
  <c r="K1732" i="1"/>
  <c r="L1732" i="1"/>
  <c r="M1732" i="1"/>
  <c r="J1733" i="1"/>
  <c r="K1733" i="1"/>
  <c r="L1733" i="1"/>
  <c r="M1733" i="1"/>
  <c r="J1734" i="1"/>
  <c r="K1734" i="1"/>
  <c r="L1734" i="1"/>
  <c r="M1734" i="1"/>
  <c r="J1735" i="1"/>
  <c r="K1735" i="1"/>
  <c r="L1735" i="1"/>
  <c r="M1735" i="1"/>
  <c r="J1736" i="1"/>
  <c r="K1736" i="1"/>
  <c r="L1736" i="1"/>
  <c r="M1736" i="1"/>
  <c r="J1737" i="1"/>
  <c r="K1737" i="1"/>
  <c r="L1737" i="1"/>
  <c r="M1737" i="1"/>
  <c r="J1738" i="1"/>
  <c r="K1738" i="1"/>
  <c r="L1738" i="1"/>
  <c r="M1738" i="1"/>
  <c r="J1739" i="1"/>
  <c r="K1739" i="1"/>
  <c r="L1739" i="1"/>
  <c r="M1739" i="1"/>
  <c r="J1740" i="1"/>
  <c r="K1740" i="1"/>
  <c r="L1740" i="1"/>
  <c r="M1740" i="1"/>
  <c r="J1741" i="1"/>
  <c r="K1741" i="1"/>
  <c r="L1741" i="1"/>
  <c r="M1741" i="1"/>
  <c r="J1742" i="1"/>
  <c r="K1742" i="1"/>
  <c r="L1742" i="1"/>
  <c r="M1742" i="1"/>
  <c r="J1743" i="1"/>
  <c r="K1743" i="1"/>
  <c r="L1743" i="1"/>
  <c r="M1743" i="1"/>
  <c r="J1744" i="1"/>
  <c r="K1744" i="1"/>
  <c r="L1744" i="1"/>
  <c r="M1744" i="1"/>
  <c r="J1745" i="1"/>
  <c r="K1745" i="1"/>
  <c r="L1745" i="1"/>
  <c r="M1745" i="1"/>
  <c r="J1746" i="1"/>
  <c r="K1746" i="1"/>
  <c r="L1746" i="1"/>
  <c r="M1746" i="1"/>
  <c r="J1747" i="1"/>
  <c r="K1747" i="1"/>
  <c r="L1747" i="1"/>
  <c r="M1747" i="1"/>
  <c r="J1748" i="1"/>
  <c r="K1748" i="1"/>
  <c r="L1748" i="1"/>
  <c r="M1748" i="1"/>
  <c r="J1749" i="1"/>
  <c r="K1749" i="1"/>
  <c r="L1749" i="1"/>
  <c r="M1749" i="1"/>
  <c r="J1750" i="1"/>
  <c r="K1750" i="1"/>
  <c r="L1750" i="1"/>
  <c r="M1750" i="1"/>
  <c r="J1751" i="1"/>
  <c r="K1751" i="1"/>
  <c r="L1751" i="1"/>
  <c r="M1751" i="1"/>
  <c r="J1752" i="1"/>
  <c r="K1752" i="1"/>
  <c r="L1752" i="1"/>
  <c r="M1752" i="1"/>
  <c r="J1753" i="1"/>
  <c r="K1753" i="1"/>
  <c r="L1753" i="1"/>
  <c r="M1753" i="1"/>
  <c r="J1754" i="1"/>
  <c r="K1754" i="1"/>
  <c r="L1754" i="1"/>
  <c r="M1754" i="1"/>
  <c r="J1755" i="1"/>
  <c r="K1755" i="1"/>
  <c r="L1755" i="1"/>
  <c r="M1755" i="1"/>
  <c r="J1756" i="1"/>
  <c r="K1756" i="1"/>
  <c r="L1756" i="1"/>
  <c r="M1756" i="1"/>
  <c r="J1757" i="1"/>
  <c r="K1757" i="1"/>
  <c r="L1757" i="1"/>
  <c r="M1757" i="1"/>
  <c r="J1758" i="1"/>
  <c r="K1758" i="1"/>
  <c r="L1758" i="1"/>
  <c r="M1758" i="1"/>
  <c r="J1759" i="1"/>
  <c r="K1759" i="1"/>
  <c r="L1759" i="1"/>
  <c r="M1759" i="1"/>
  <c r="J1760" i="1"/>
  <c r="K1760" i="1"/>
  <c r="L1760" i="1"/>
  <c r="M1760" i="1"/>
  <c r="J1761" i="1"/>
  <c r="K1761" i="1"/>
  <c r="L1761" i="1"/>
  <c r="M1761" i="1"/>
  <c r="J1762" i="1"/>
  <c r="K1762" i="1"/>
  <c r="L1762" i="1"/>
  <c r="M1762" i="1"/>
  <c r="J1763" i="1"/>
  <c r="K1763" i="1"/>
  <c r="L1763" i="1"/>
  <c r="M1763" i="1"/>
  <c r="J1764" i="1"/>
  <c r="K1764" i="1"/>
  <c r="L1764" i="1"/>
  <c r="M1764" i="1"/>
  <c r="J1765" i="1"/>
  <c r="K1765" i="1"/>
  <c r="L1765" i="1"/>
  <c r="M1765" i="1"/>
  <c r="J1766" i="1"/>
  <c r="K1766" i="1"/>
  <c r="L1766" i="1"/>
  <c r="M1766" i="1"/>
  <c r="J1767" i="1"/>
  <c r="K1767" i="1"/>
  <c r="L1767" i="1"/>
  <c r="M1767" i="1"/>
  <c r="J1768" i="1"/>
  <c r="K1768" i="1"/>
  <c r="L1768" i="1"/>
  <c r="M1768" i="1"/>
  <c r="J1769" i="1"/>
  <c r="K1769" i="1"/>
  <c r="L1769" i="1"/>
  <c r="M1769" i="1"/>
  <c r="J1770" i="1"/>
  <c r="K1770" i="1"/>
  <c r="L1770" i="1"/>
  <c r="M1770" i="1"/>
  <c r="J1771" i="1"/>
  <c r="K1771" i="1"/>
  <c r="L1771" i="1"/>
  <c r="M1771" i="1"/>
  <c r="J1772" i="1"/>
  <c r="K1772" i="1"/>
  <c r="L1772" i="1"/>
  <c r="M1772" i="1"/>
  <c r="J1773" i="1"/>
  <c r="K1773" i="1"/>
  <c r="L1773" i="1"/>
  <c r="M1773" i="1"/>
  <c r="J1774" i="1"/>
  <c r="K1774" i="1"/>
  <c r="L1774" i="1"/>
  <c r="M1774" i="1"/>
  <c r="J1775" i="1"/>
  <c r="K1775" i="1"/>
  <c r="L1775" i="1"/>
  <c r="M1775" i="1"/>
  <c r="J1776" i="1"/>
  <c r="K1776" i="1"/>
  <c r="L1776" i="1"/>
  <c r="M1776" i="1"/>
  <c r="J1777" i="1"/>
  <c r="K1777" i="1"/>
  <c r="L1777" i="1"/>
  <c r="M1777" i="1"/>
  <c r="J1778" i="1"/>
  <c r="K1778" i="1"/>
  <c r="L1778" i="1"/>
  <c r="M1778" i="1"/>
  <c r="J1779" i="1"/>
  <c r="K1779" i="1"/>
  <c r="L1779" i="1"/>
  <c r="M1779" i="1"/>
  <c r="J1780" i="1"/>
  <c r="K1780" i="1"/>
  <c r="L1780" i="1"/>
  <c r="M1780" i="1"/>
  <c r="J1781" i="1"/>
  <c r="K1781" i="1"/>
  <c r="L1781" i="1"/>
  <c r="M1781" i="1"/>
  <c r="J1782" i="1"/>
  <c r="K1782" i="1"/>
  <c r="L1782" i="1"/>
  <c r="M1782" i="1"/>
  <c r="J1783" i="1"/>
  <c r="K1783" i="1"/>
  <c r="L1783" i="1"/>
  <c r="M1783" i="1"/>
  <c r="J1784" i="1"/>
  <c r="K1784" i="1"/>
  <c r="L1784" i="1"/>
  <c r="M1784" i="1"/>
  <c r="J1785" i="1"/>
  <c r="K1785" i="1"/>
  <c r="L1785" i="1"/>
  <c r="M1785" i="1"/>
  <c r="J1786" i="1"/>
  <c r="K1786" i="1"/>
  <c r="L1786" i="1"/>
  <c r="M1786" i="1"/>
  <c r="J1787" i="1"/>
  <c r="K1787" i="1"/>
  <c r="L1787" i="1"/>
  <c r="M1787" i="1"/>
  <c r="J1788" i="1"/>
  <c r="K1788" i="1"/>
  <c r="L1788" i="1"/>
  <c r="M1788" i="1"/>
  <c r="J1789" i="1"/>
  <c r="K1789" i="1"/>
  <c r="L1789" i="1"/>
  <c r="M1789" i="1"/>
  <c r="J1790" i="1"/>
  <c r="K1790" i="1"/>
  <c r="L1790" i="1"/>
  <c r="M1790" i="1"/>
  <c r="J1791" i="1"/>
  <c r="K1791" i="1"/>
  <c r="L1791" i="1"/>
  <c r="M1791" i="1"/>
  <c r="J1792" i="1"/>
  <c r="K1792" i="1"/>
  <c r="L1792" i="1"/>
  <c r="M1792" i="1"/>
  <c r="J1793" i="1"/>
  <c r="K1793" i="1"/>
  <c r="L1793" i="1"/>
  <c r="M1793" i="1"/>
  <c r="J1794" i="1"/>
  <c r="K1794" i="1"/>
  <c r="L1794" i="1"/>
  <c r="M1794" i="1"/>
  <c r="J1795" i="1"/>
  <c r="K1795" i="1"/>
  <c r="L1795" i="1"/>
  <c r="M1795" i="1"/>
  <c r="J1796" i="1"/>
  <c r="K1796" i="1"/>
  <c r="L1796" i="1"/>
  <c r="M1796" i="1"/>
  <c r="J1797" i="1"/>
  <c r="K1797" i="1"/>
  <c r="L1797" i="1"/>
  <c r="M1797" i="1"/>
  <c r="J1798" i="1"/>
  <c r="K1798" i="1"/>
  <c r="L1798" i="1"/>
  <c r="M1798" i="1"/>
  <c r="J1799" i="1"/>
  <c r="K1799" i="1"/>
  <c r="L1799" i="1"/>
  <c r="M1799" i="1"/>
  <c r="J1800" i="1"/>
  <c r="K1800" i="1"/>
  <c r="L1800" i="1"/>
  <c r="M1800" i="1"/>
  <c r="J1801" i="1"/>
  <c r="K1801" i="1"/>
  <c r="L1801" i="1"/>
  <c r="M1801" i="1"/>
  <c r="J1802" i="1"/>
  <c r="K1802" i="1"/>
  <c r="L1802" i="1"/>
  <c r="M1802" i="1"/>
  <c r="J1803" i="1"/>
  <c r="K1803" i="1"/>
  <c r="L1803" i="1"/>
  <c r="M1803" i="1"/>
  <c r="J1804" i="1"/>
  <c r="K1804" i="1"/>
  <c r="L1804" i="1"/>
  <c r="M1804" i="1"/>
  <c r="J1805" i="1"/>
  <c r="K1805" i="1"/>
  <c r="L1805" i="1"/>
  <c r="M1805" i="1"/>
  <c r="J1806" i="1"/>
  <c r="K1806" i="1"/>
  <c r="L1806" i="1"/>
  <c r="M1806" i="1"/>
  <c r="J1807" i="1"/>
  <c r="K1807" i="1"/>
  <c r="L1807" i="1"/>
  <c r="M1807" i="1"/>
  <c r="J1808" i="1"/>
  <c r="K1808" i="1"/>
  <c r="L1808" i="1"/>
  <c r="M1808" i="1"/>
  <c r="J1809" i="1"/>
  <c r="K1809" i="1"/>
  <c r="L1809" i="1"/>
  <c r="M1809" i="1"/>
  <c r="J1810" i="1"/>
  <c r="K1810" i="1"/>
  <c r="L1810" i="1"/>
  <c r="M1810" i="1"/>
  <c r="J1811" i="1"/>
  <c r="K1811" i="1"/>
  <c r="L1811" i="1"/>
  <c r="M1811" i="1"/>
  <c r="J1812" i="1"/>
  <c r="K1812" i="1"/>
  <c r="L1812" i="1"/>
  <c r="M1812" i="1"/>
  <c r="J1813" i="1"/>
  <c r="K1813" i="1"/>
  <c r="L1813" i="1"/>
  <c r="M1813" i="1"/>
  <c r="J1814" i="1"/>
  <c r="K1814" i="1"/>
  <c r="L1814" i="1"/>
  <c r="M1814" i="1"/>
  <c r="J1815" i="1"/>
  <c r="K1815" i="1"/>
  <c r="L1815" i="1"/>
  <c r="M1815" i="1"/>
  <c r="J1816" i="1"/>
  <c r="K1816" i="1"/>
  <c r="L1816" i="1"/>
  <c r="M1816" i="1"/>
  <c r="J1817" i="1"/>
  <c r="K1817" i="1"/>
  <c r="L1817" i="1"/>
  <c r="M1817" i="1"/>
  <c r="J1818" i="1"/>
  <c r="K1818" i="1"/>
  <c r="L1818" i="1"/>
  <c r="M1818" i="1"/>
  <c r="J1819" i="1"/>
  <c r="K1819" i="1"/>
  <c r="L1819" i="1"/>
  <c r="M1819" i="1"/>
  <c r="J1820" i="1"/>
  <c r="K1820" i="1"/>
  <c r="L1820" i="1"/>
  <c r="M1820" i="1"/>
  <c r="J1821" i="1"/>
  <c r="K1821" i="1"/>
  <c r="L1821" i="1"/>
  <c r="M1821" i="1"/>
  <c r="J1822" i="1"/>
  <c r="K1822" i="1"/>
  <c r="L1822" i="1"/>
  <c r="M1822" i="1"/>
  <c r="J1823" i="1"/>
  <c r="K1823" i="1"/>
  <c r="L1823" i="1"/>
  <c r="M1823" i="1"/>
  <c r="J1824" i="1"/>
  <c r="K1824" i="1"/>
  <c r="L1824" i="1"/>
  <c r="M1824" i="1"/>
  <c r="J1825" i="1"/>
  <c r="K1825" i="1"/>
  <c r="L1825" i="1"/>
  <c r="M1825" i="1"/>
  <c r="J1826" i="1"/>
  <c r="K1826" i="1"/>
  <c r="L1826" i="1"/>
  <c r="M1826" i="1"/>
  <c r="J1827" i="1"/>
  <c r="K1827" i="1"/>
  <c r="L1827" i="1"/>
  <c r="M1827" i="1"/>
  <c r="J1828" i="1"/>
  <c r="K1828" i="1"/>
  <c r="L1828" i="1"/>
  <c r="M1828" i="1"/>
  <c r="J1829" i="1"/>
  <c r="K1829" i="1"/>
  <c r="L1829" i="1"/>
  <c r="M1829" i="1"/>
  <c r="J1830" i="1"/>
  <c r="K1830" i="1"/>
  <c r="L1830" i="1"/>
  <c r="M1830" i="1"/>
  <c r="J1831" i="1"/>
  <c r="K1831" i="1"/>
  <c r="L1831" i="1"/>
  <c r="M1831" i="1"/>
  <c r="J1832" i="1"/>
  <c r="K1832" i="1"/>
  <c r="L1832" i="1"/>
  <c r="M1832" i="1"/>
  <c r="J1833" i="1"/>
  <c r="K1833" i="1"/>
  <c r="L1833" i="1"/>
  <c r="M1833" i="1"/>
  <c r="J1834" i="1"/>
  <c r="K1834" i="1"/>
  <c r="L1834" i="1"/>
  <c r="M1834" i="1"/>
  <c r="J1835" i="1"/>
  <c r="K1835" i="1"/>
  <c r="L1835" i="1"/>
  <c r="M1835" i="1"/>
  <c r="J1836" i="1"/>
  <c r="K1836" i="1"/>
  <c r="L1836" i="1"/>
  <c r="M1836" i="1"/>
  <c r="J1837" i="1"/>
  <c r="K1837" i="1"/>
  <c r="L1837" i="1"/>
  <c r="M1837" i="1"/>
  <c r="J1838" i="1"/>
  <c r="K1838" i="1"/>
  <c r="L1838" i="1"/>
  <c r="M1838" i="1"/>
  <c r="J1839" i="1"/>
  <c r="K1839" i="1"/>
  <c r="L1839" i="1"/>
  <c r="M1839" i="1"/>
  <c r="J1840" i="1"/>
  <c r="K1840" i="1"/>
  <c r="L1840" i="1"/>
  <c r="M1840" i="1"/>
  <c r="J1841" i="1"/>
  <c r="K1841" i="1"/>
  <c r="L1841" i="1"/>
  <c r="M1841" i="1"/>
  <c r="J1842" i="1"/>
  <c r="K1842" i="1"/>
  <c r="L1842" i="1"/>
  <c r="M1842" i="1"/>
  <c r="J1843" i="1"/>
  <c r="K1843" i="1"/>
  <c r="L1843" i="1"/>
  <c r="M1843" i="1"/>
  <c r="J1844" i="1"/>
  <c r="K1844" i="1"/>
  <c r="L1844" i="1"/>
  <c r="M1844" i="1"/>
  <c r="J1845" i="1"/>
  <c r="K1845" i="1"/>
  <c r="L1845" i="1"/>
  <c r="M1845" i="1"/>
  <c r="J1846" i="1"/>
  <c r="K1846" i="1"/>
  <c r="L1846" i="1"/>
  <c r="M1846" i="1"/>
  <c r="J1847" i="1"/>
  <c r="K1847" i="1"/>
  <c r="L1847" i="1"/>
  <c r="M1847" i="1"/>
  <c r="J1848" i="1"/>
  <c r="K1848" i="1"/>
  <c r="L1848" i="1"/>
  <c r="M1848" i="1"/>
  <c r="J1849" i="1"/>
  <c r="K1849" i="1"/>
  <c r="L1849" i="1"/>
  <c r="M1849" i="1"/>
  <c r="J1850" i="1"/>
  <c r="K1850" i="1"/>
  <c r="L1850" i="1"/>
  <c r="M1850" i="1"/>
  <c r="J1851" i="1"/>
  <c r="K1851" i="1"/>
  <c r="L1851" i="1"/>
  <c r="M1851" i="1"/>
  <c r="J1852" i="1"/>
  <c r="K1852" i="1"/>
  <c r="L1852" i="1"/>
  <c r="M1852" i="1"/>
  <c r="J1853" i="1"/>
  <c r="K1853" i="1"/>
  <c r="L1853" i="1"/>
  <c r="M1853" i="1"/>
  <c r="J1854" i="1"/>
  <c r="K1854" i="1"/>
  <c r="L1854" i="1"/>
  <c r="M1854" i="1"/>
  <c r="J1855" i="1"/>
  <c r="K1855" i="1"/>
  <c r="L1855" i="1"/>
  <c r="M1855" i="1"/>
  <c r="J1856" i="1"/>
  <c r="K1856" i="1"/>
  <c r="L1856" i="1"/>
  <c r="M1856" i="1"/>
  <c r="J1857" i="1"/>
  <c r="K1857" i="1"/>
  <c r="L1857" i="1"/>
  <c r="M1857" i="1"/>
  <c r="J1858" i="1"/>
  <c r="K1858" i="1"/>
  <c r="L1858" i="1"/>
  <c r="M1858" i="1"/>
  <c r="J1859" i="1"/>
  <c r="K1859" i="1"/>
  <c r="L1859" i="1"/>
  <c r="M1859" i="1"/>
  <c r="J1860" i="1"/>
  <c r="K1860" i="1"/>
  <c r="L1860" i="1"/>
  <c r="M1860" i="1"/>
  <c r="J1861" i="1"/>
  <c r="K1861" i="1"/>
  <c r="L1861" i="1"/>
  <c r="M1861" i="1"/>
  <c r="J1862" i="1"/>
  <c r="K1862" i="1"/>
  <c r="L1862" i="1"/>
  <c r="M1862" i="1"/>
  <c r="J1863" i="1"/>
  <c r="K1863" i="1"/>
  <c r="L1863" i="1"/>
  <c r="M1863" i="1"/>
  <c r="J1864" i="1"/>
  <c r="K1864" i="1"/>
  <c r="L1864" i="1"/>
  <c r="M1864" i="1"/>
  <c r="J1865" i="1"/>
  <c r="K1865" i="1"/>
  <c r="L1865" i="1"/>
  <c r="M1865" i="1"/>
  <c r="J1866" i="1"/>
  <c r="K1866" i="1"/>
  <c r="L1866" i="1"/>
  <c r="M1866" i="1"/>
  <c r="J1867" i="1"/>
  <c r="K1867" i="1"/>
  <c r="L1867" i="1"/>
  <c r="M1867" i="1"/>
  <c r="J1868" i="1"/>
  <c r="K1868" i="1"/>
  <c r="L1868" i="1"/>
  <c r="M1868" i="1"/>
  <c r="J1869" i="1"/>
  <c r="K1869" i="1"/>
  <c r="L1869" i="1"/>
  <c r="M1869" i="1"/>
  <c r="J1870" i="1"/>
  <c r="K1870" i="1"/>
  <c r="L1870" i="1"/>
  <c r="M1870" i="1"/>
  <c r="J1871" i="1"/>
  <c r="K1871" i="1"/>
  <c r="L1871" i="1"/>
  <c r="M1871" i="1"/>
  <c r="J1872" i="1"/>
  <c r="K1872" i="1"/>
  <c r="L1872" i="1"/>
  <c r="M1872" i="1"/>
  <c r="J1873" i="1"/>
  <c r="K1873" i="1"/>
  <c r="L1873" i="1"/>
  <c r="M1873" i="1"/>
  <c r="J1874" i="1"/>
  <c r="K1874" i="1"/>
  <c r="L1874" i="1"/>
  <c r="M1874" i="1"/>
  <c r="J1875" i="1"/>
  <c r="K1875" i="1"/>
  <c r="L1875" i="1"/>
  <c r="M1875" i="1"/>
  <c r="J1876" i="1"/>
  <c r="K1876" i="1"/>
  <c r="L1876" i="1"/>
  <c r="M1876" i="1"/>
  <c r="J1877" i="1"/>
  <c r="K1877" i="1"/>
  <c r="L1877" i="1"/>
  <c r="M1877" i="1"/>
  <c r="J1878" i="1"/>
  <c r="K1878" i="1"/>
  <c r="L1878" i="1"/>
  <c r="M1878" i="1"/>
  <c r="J1879" i="1"/>
  <c r="K1879" i="1"/>
  <c r="L1879" i="1"/>
  <c r="M1879" i="1"/>
  <c r="J1880" i="1"/>
  <c r="K1880" i="1"/>
  <c r="L1880" i="1"/>
  <c r="M1880" i="1"/>
  <c r="J1881" i="1"/>
  <c r="K1881" i="1"/>
  <c r="L1881" i="1"/>
  <c r="M1881" i="1"/>
  <c r="J1882" i="1"/>
  <c r="K1882" i="1"/>
  <c r="L1882" i="1"/>
  <c r="M1882" i="1"/>
  <c r="J1883" i="1"/>
  <c r="K1883" i="1"/>
  <c r="L1883" i="1"/>
  <c r="M1883" i="1"/>
  <c r="J1884" i="1"/>
  <c r="K1884" i="1"/>
  <c r="L1884" i="1"/>
  <c r="M1884" i="1"/>
  <c r="J1885" i="1"/>
  <c r="K1885" i="1"/>
  <c r="L1885" i="1"/>
  <c r="M1885" i="1"/>
  <c r="J1886" i="1"/>
  <c r="K1886" i="1"/>
  <c r="L1886" i="1"/>
  <c r="M1886" i="1"/>
  <c r="J1887" i="1"/>
  <c r="K1887" i="1"/>
  <c r="L1887" i="1"/>
  <c r="M1887" i="1"/>
  <c r="J1888" i="1"/>
  <c r="K1888" i="1"/>
  <c r="L1888" i="1"/>
  <c r="M1888" i="1"/>
  <c r="J1889" i="1"/>
  <c r="K1889" i="1"/>
  <c r="L1889" i="1"/>
  <c r="M1889" i="1"/>
  <c r="J1890" i="1"/>
  <c r="K1890" i="1"/>
  <c r="L1890" i="1"/>
  <c r="M1890" i="1"/>
  <c r="J1891" i="1"/>
  <c r="K1891" i="1"/>
  <c r="L1891" i="1"/>
  <c r="M1891" i="1"/>
  <c r="J1892" i="1"/>
  <c r="K1892" i="1"/>
  <c r="L1892" i="1"/>
  <c r="M1892" i="1"/>
  <c r="J1893" i="1"/>
  <c r="K1893" i="1"/>
  <c r="L1893" i="1"/>
  <c r="M1893" i="1"/>
  <c r="J1894" i="1"/>
  <c r="K1894" i="1"/>
  <c r="L1894" i="1"/>
  <c r="M1894" i="1"/>
  <c r="J1895" i="1"/>
  <c r="K1895" i="1"/>
  <c r="L1895" i="1"/>
  <c r="M1895" i="1"/>
  <c r="J1896" i="1"/>
  <c r="K1896" i="1"/>
  <c r="L1896" i="1"/>
  <c r="M1896" i="1"/>
  <c r="J1897" i="1"/>
  <c r="K1897" i="1"/>
  <c r="L1897" i="1"/>
  <c r="M1897" i="1"/>
  <c r="J1898" i="1"/>
  <c r="K1898" i="1"/>
  <c r="L1898" i="1"/>
  <c r="M1898" i="1"/>
  <c r="J1899" i="1"/>
  <c r="K1899" i="1"/>
  <c r="L1899" i="1"/>
  <c r="M1899" i="1"/>
  <c r="J1900" i="1"/>
  <c r="K1900" i="1"/>
  <c r="L1900" i="1"/>
  <c r="M1900" i="1"/>
  <c r="J1901" i="1"/>
  <c r="K1901" i="1"/>
  <c r="L1901" i="1"/>
  <c r="M1901" i="1"/>
  <c r="J1902" i="1"/>
  <c r="K1902" i="1"/>
  <c r="L1902" i="1"/>
  <c r="M1902" i="1"/>
  <c r="J1903" i="1"/>
  <c r="K1903" i="1"/>
  <c r="L1903" i="1"/>
  <c r="M1903" i="1"/>
  <c r="J1904" i="1"/>
  <c r="K1904" i="1"/>
  <c r="L1904" i="1"/>
  <c r="M1904" i="1"/>
  <c r="J1905" i="1"/>
  <c r="K1905" i="1"/>
  <c r="L1905" i="1"/>
  <c r="M1905" i="1"/>
  <c r="J1906" i="1"/>
  <c r="K1906" i="1"/>
  <c r="L1906" i="1"/>
  <c r="M1906" i="1"/>
  <c r="J1907" i="1"/>
  <c r="K1907" i="1"/>
  <c r="L1907" i="1"/>
  <c r="M1907" i="1"/>
  <c r="J1908" i="1"/>
  <c r="K1908" i="1"/>
  <c r="L1908" i="1"/>
  <c r="M1908" i="1"/>
  <c r="J1909" i="1"/>
  <c r="K1909" i="1"/>
  <c r="L1909" i="1"/>
  <c r="M1909" i="1"/>
  <c r="J1910" i="1"/>
  <c r="K1910" i="1"/>
  <c r="L1910" i="1"/>
  <c r="M1910" i="1"/>
  <c r="J1911" i="1"/>
  <c r="K1911" i="1"/>
  <c r="L1911" i="1"/>
  <c r="M1911" i="1"/>
  <c r="J1912" i="1"/>
  <c r="K1912" i="1"/>
  <c r="L1912" i="1"/>
  <c r="M1912" i="1"/>
  <c r="J1913" i="1"/>
  <c r="K1913" i="1"/>
  <c r="L1913" i="1"/>
  <c r="M1913" i="1"/>
  <c r="J1914" i="1"/>
  <c r="K1914" i="1"/>
  <c r="L1914" i="1"/>
  <c r="M1914" i="1"/>
  <c r="J1915" i="1"/>
  <c r="K1915" i="1"/>
  <c r="L1915" i="1"/>
  <c r="M1915" i="1"/>
  <c r="J1916" i="1"/>
  <c r="K1916" i="1"/>
  <c r="L1916" i="1"/>
  <c r="M1916" i="1"/>
  <c r="J1917" i="1"/>
  <c r="K1917" i="1"/>
  <c r="L1917" i="1"/>
  <c r="M1917" i="1"/>
  <c r="J1918" i="1"/>
  <c r="K1918" i="1"/>
  <c r="L1918" i="1"/>
  <c r="M1918" i="1"/>
  <c r="J1919" i="1"/>
  <c r="K1919" i="1"/>
  <c r="L1919" i="1"/>
  <c r="M1919" i="1"/>
  <c r="J1920" i="1"/>
  <c r="K1920" i="1"/>
  <c r="L1920" i="1"/>
  <c r="M1920" i="1"/>
  <c r="J1921" i="1"/>
  <c r="K1921" i="1"/>
  <c r="L1921" i="1"/>
  <c r="M1921" i="1"/>
  <c r="J1922" i="1"/>
  <c r="K1922" i="1"/>
  <c r="L1922" i="1"/>
  <c r="M1922" i="1"/>
  <c r="J1923" i="1"/>
  <c r="K1923" i="1"/>
  <c r="L1923" i="1"/>
  <c r="M1923" i="1"/>
  <c r="J1924" i="1"/>
  <c r="K1924" i="1"/>
  <c r="L1924" i="1"/>
  <c r="M1924" i="1"/>
  <c r="J1925" i="1"/>
  <c r="K1925" i="1"/>
  <c r="L1925" i="1"/>
  <c r="M1925" i="1"/>
  <c r="J1926" i="1"/>
  <c r="K1926" i="1"/>
  <c r="L1926" i="1"/>
  <c r="M1926" i="1"/>
  <c r="J1927" i="1"/>
  <c r="K1927" i="1"/>
  <c r="L1927" i="1"/>
  <c r="M1927" i="1"/>
  <c r="J1928" i="1"/>
  <c r="K1928" i="1"/>
  <c r="L1928" i="1"/>
  <c r="M1928" i="1"/>
  <c r="J1929" i="1"/>
  <c r="K1929" i="1"/>
  <c r="L1929" i="1"/>
  <c r="M1929" i="1"/>
  <c r="J1930" i="1"/>
  <c r="K1930" i="1"/>
  <c r="L1930" i="1"/>
  <c r="M1930" i="1"/>
  <c r="J1931" i="1"/>
  <c r="K1931" i="1"/>
  <c r="L1931" i="1"/>
  <c r="M1931" i="1"/>
  <c r="J1932" i="1"/>
  <c r="K1932" i="1"/>
  <c r="L1932" i="1"/>
  <c r="M1932" i="1"/>
  <c r="J1933" i="1"/>
  <c r="K1933" i="1"/>
  <c r="L1933" i="1"/>
  <c r="M1933" i="1"/>
  <c r="J1934" i="1"/>
  <c r="K1934" i="1"/>
  <c r="L1934" i="1"/>
  <c r="M1934" i="1"/>
  <c r="J1935" i="1"/>
  <c r="K1935" i="1"/>
  <c r="L1935" i="1"/>
  <c r="M1935" i="1"/>
  <c r="J1936" i="1"/>
  <c r="K1936" i="1"/>
  <c r="L1936" i="1"/>
  <c r="M1936" i="1"/>
  <c r="J1937" i="1"/>
  <c r="K1937" i="1"/>
  <c r="L1937" i="1"/>
  <c r="M1937" i="1"/>
  <c r="J1938" i="1"/>
  <c r="K1938" i="1"/>
  <c r="L1938" i="1"/>
  <c r="M1938" i="1"/>
  <c r="J1939" i="1"/>
  <c r="K1939" i="1"/>
  <c r="L1939" i="1"/>
  <c r="M1939" i="1"/>
  <c r="J1940" i="1"/>
  <c r="K1940" i="1"/>
  <c r="L1940" i="1"/>
  <c r="M1940" i="1"/>
  <c r="J1941" i="1"/>
  <c r="K1941" i="1"/>
  <c r="L1941" i="1"/>
  <c r="M1941" i="1"/>
  <c r="J1942" i="1"/>
  <c r="K1942" i="1"/>
  <c r="L1942" i="1"/>
  <c r="M1942" i="1"/>
  <c r="J1943" i="1"/>
  <c r="K1943" i="1"/>
  <c r="L1943" i="1"/>
  <c r="M1943" i="1"/>
  <c r="J1944" i="1"/>
  <c r="K1944" i="1"/>
  <c r="L1944" i="1"/>
  <c r="M1944" i="1"/>
  <c r="J1945" i="1"/>
  <c r="K1945" i="1"/>
  <c r="L1945" i="1"/>
  <c r="M1945" i="1"/>
  <c r="J1946" i="1"/>
  <c r="K1946" i="1"/>
  <c r="L1946" i="1"/>
  <c r="M1946" i="1"/>
  <c r="J1947" i="1"/>
  <c r="K1947" i="1"/>
  <c r="L1947" i="1"/>
  <c r="M1947" i="1"/>
  <c r="J1948" i="1"/>
  <c r="K1948" i="1"/>
  <c r="L1948" i="1"/>
  <c r="M1948" i="1"/>
  <c r="J1949" i="1"/>
  <c r="K1949" i="1"/>
  <c r="L1949" i="1"/>
  <c r="M1949" i="1"/>
  <c r="J1950" i="1"/>
  <c r="K1950" i="1"/>
  <c r="L1950" i="1"/>
  <c r="M1950" i="1"/>
  <c r="J1951" i="1"/>
  <c r="K1951" i="1"/>
  <c r="L1951" i="1"/>
  <c r="M1951" i="1"/>
  <c r="J1952" i="1"/>
  <c r="K1952" i="1"/>
  <c r="L1952" i="1"/>
  <c r="M1952" i="1"/>
  <c r="J1953" i="1"/>
  <c r="K1953" i="1"/>
  <c r="L1953" i="1"/>
  <c r="M1953" i="1"/>
  <c r="J1954" i="1"/>
  <c r="K1954" i="1"/>
  <c r="L1954" i="1"/>
  <c r="M1954" i="1"/>
  <c r="J1955" i="1"/>
  <c r="K1955" i="1"/>
  <c r="L1955" i="1"/>
  <c r="M1955" i="1"/>
  <c r="J1956" i="1"/>
  <c r="K1956" i="1"/>
  <c r="L1956" i="1"/>
  <c r="M1956" i="1"/>
  <c r="J1957" i="1"/>
  <c r="K1957" i="1"/>
  <c r="L1957" i="1"/>
  <c r="M1957" i="1"/>
  <c r="J1958" i="1"/>
  <c r="K1958" i="1"/>
  <c r="L1958" i="1"/>
  <c r="M1958" i="1"/>
  <c r="J1959" i="1"/>
  <c r="K1959" i="1"/>
  <c r="L1959" i="1"/>
  <c r="M1959" i="1"/>
  <c r="J1960" i="1"/>
  <c r="K1960" i="1"/>
  <c r="L1960" i="1"/>
  <c r="M1960" i="1"/>
  <c r="J1961" i="1"/>
  <c r="K1961" i="1"/>
  <c r="L1961" i="1"/>
  <c r="M1961" i="1"/>
  <c r="J1962" i="1"/>
  <c r="K1962" i="1"/>
  <c r="L1962" i="1"/>
  <c r="M1962" i="1"/>
  <c r="J1963" i="1"/>
  <c r="K1963" i="1"/>
  <c r="L1963" i="1"/>
  <c r="M1963" i="1"/>
  <c r="J1964" i="1"/>
  <c r="K1964" i="1"/>
  <c r="L1964" i="1"/>
  <c r="M1964" i="1"/>
  <c r="J1965" i="1"/>
  <c r="K1965" i="1"/>
  <c r="L1965" i="1"/>
  <c r="M1965" i="1"/>
  <c r="J1966" i="1"/>
  <c r="K1966" i="1"/>
  <c r="L1966" i="1"/>
  <c r="M1966" i="1"/>
  <c r="J1967" i="1"/>
  <c r="K1967" i="1"/>
  <c r="L1967" i="1"/>
  <c r="M1967" i="1"/>
  <c r="J1968" i="1"/>
  <c r="K1968" i="1"/>
  <c r="L1968" i="1"/>
  <c r="M1968" i="1"/>
  <c r="J1969" i="1"/>
  <c r="K1969" i="1"/>
  <c r="L1969" i="1"/>
  <c r="M1969" i="1"/>
  <c r="J1970" i="1"/>
  <c r="K1970" i="1"/>
  <c r="L1970" i="1"/>
  <c r="M1970" i="1"/>
  <c r="J1971" i="1"/>
  <c r="K1971" i="1"/>
  <c r="L1971" i="1"/>
  <c r="M1971" i="1"/>
  <c r="J1972" i="1"/>
  <c r="K1972" i="1"/>
  <c r="L1972" i="1"/>
  <c r="M1972" i="1"/>
  <c r="J1973" i="1"/>
  <c r="K1973" i="1"/>
  <c r="L1973" i="1"/>
  <c r="M1973" i="1"/>
  <c r="J1974" i="1"/>
  <c r="K1974" i="1"/>
  <c r="L1974" i="1"/>
  <c r="M1974" i="1"/>
  <c r="J1975" i="1"/>
  <c r="K1975" i="1"/>
  <c r="L1975" i="1"/>
  <c r="M1975" i="1"/>
  <c r="J1976" i="1"/>
  <c r="K1976" i="1"/>
  <c r="L1976" i="1"/>
  <c r="M1976" i="1"/>
  <c r="J1977" i="1"/>
  <c r="K1977" i="1"/>
  <c r="L1977" i="1"/>
  <c r="M1977" i="1"/>
  <c r="J1978" i="1"/>
  <c r="K1978" i="1"/>
  <c r="L1978" i="1"/>
  <c r="M1978" i="1"/>
  <c r="J1979" i="1"/>
  <c r="K1979" i="1"/>
  <c r="L1979" i="1"/>
  <c r="M1979" i="1"/>
  <c r="J1980" i="1"/>
  <c r="K1980" i="1"/>
  <c r="L1980" i="1"/>
  <c r="M1980" i="1"/>
  <c r="J1981" i="1"/>
  <c r="K1981" i="1"/>
  <c r="L1981" i="1"/>
  <c r="M1981" i="1"/>
  <c r="J1982" i="1"/>
  <c r="K1982" i="1"/>
  <c r="L1982" i="1"/>
  <c r="M1982" i="1"/>
  <c r="J1983" i="1"/>
  <c r="K1983" i="1"/>
  <c r="L1983" i="1"/>
  <c r="M1983" i="1"/>
  <c r="J1984" i="1"/>
  <c r="K1984" i="1"/>
  <c r="L1984" i="1"/>
  <c r="M1984" i="1"/>
  <c r="J1985" i="1"/>
  <c r="K1985" i="1"/>
  <c r="L1985" i="1"/>
  <c r="M1985" i="1"/>
  <c r="J1986" i="1"/>
  <c r="K1986" i="1"/>
  <c r="L1986" i="1"/>
  <c r="M1986" i="1"/>
  <c r="J1987" i="1"/>
  <c r="K1987" i="1"/>
  <c r="L1987" i="1"/>
  <c r="M1987" i="1"/>
  <c r="J1988" i="1"/>
  <c r="K1988" i="1"/>
  <c r="L1988" i="1"/>
  <c r="M1988" i="1"/>
  <c r="J1989" i="1"/>
  <c r="K1989" i="1"/>
  <c r="L1989" i="1"/>
  <c r="M1989" i="1"/>
  <c r="J1990" i="1"/>
  <c r="K1990" i="1"/>
  <c r="L1990" i="1"/>
  <c r="M1990" i="1"/>
  <c r="J1991" i="1"/>
  <c r="K1991" i="1"/>
  <c r="L1991" i="1"/>
  <c r="M1991" i="1"/>
  <c r="J1992" i="1"/>
  <c r="K1992" i="1"/>
  <c r="L1992" i="1"/>
  <c r="M1992" i="1"/>
  <c r="J1993" i="1"/>
  <c r="K1993" i="1"/>
  <c r="L1993" i="1"/>
  <c r="M1993" i="1"/>
  <c r="J1994" i="1"/>
  <c r="K1994" i="1"/>
  <c r="L1994" i="1"/>
  <c r="M1994" i="1"/>
  <c r="J1995" i="1"/>
  <c r="K1995" i="1"/>
  <c r="L1995" i="1"/>
  <c r="M1995" i="1"/>
  <c r="J1996" i="1"/>
  <c r="K1996" i="1"/>
  <c r="L1996" i="1"/>
  <c r="M1996" i="1"/>
  <c r="J1997" i="1"/>
  <c r="K1997" i="1"/>
  <c r="L1997" i="1"/>
  <c r="M1997" i="1"/>
  <c r="J1998" i="1"/>
  <c r="K1998" i="1"/>
  <c r="L1998" i="1"/>
  <c r="M1998" i="1"/>
  <c r="J1999" i="1"/>
  <c r="K1999" i="1"/>
  <c r="L1999" i="1"/>
  <c r="M1999" i="1"/>
  <c r="J2000" i="1"/>
  <c r="K2000" i="1"/>
  <c r="L2000" i="1"/>
  <c r="M2000" i="1"/>
  <c r="J2001" i="1"/>
  <c r="K2001" i="1"/>
  <c r="L2001" i="1"/>
  <c r="M2001" i="1"/>
  <c r="J2002" i="1"/>
  <c r="K2002" i="1"/>
  <c r="L2002" i="1"/>
  <c r="M2002" i="1"/>
  <c r="J2003" i="1"/>
  <c r="K2003" i="1"/>
  <c r="L2003" i="1"/>
  <c r="M2003" i="1"/>
  <c r="J2004" i="1"/>
  <c r="K2004" i="1"/>
  <c r="L2004" i="1"/>
  <c r="M2004" i="1"/>
  <c r="J2005" i="1"/>
  <c r="K2005" i="1"/>
  <c r="L2005" i="1"/>
  <c r="M2005" i="1"/>
  <c r="J2006" i="1"/>
  <c r="K2006" i="1"/>
  <c r="L2006" i="1"/>
  <c r="M2006" i="1"/>
  <c r="J2007" i="1"/>
  <c r="K2007" i="1"/>
  <c r="L2007" i="1"/>
  <c r="M2007" i="1"/>
  <c r="J2008" i="1"/>
  <c r="K2008" i="1"/>
  <c r="L2008" i="1"/>
  <c r="M2008" i="1"/>
  <c r="J2009" i="1"/>
  <c r="K2009" i="1"/>
  <c r="L2009" i="1"/>
  <c r="M2009" i="1"/>
  <c r="J2010" i="1"/>
  <c r="K2010" i="1"/>
  <c r="L2010" i="1"/>
  <c r="M2010" i="1"/>
  <c r="J2011" i="1"/>
  <c r="K2011" i="1"/>
  <c r="L2011" i="1"/>
  <c r="M2011" i="1"/>
  <c r="J2012" i="1"/>
  <c r="K2012" i="1"/>
  <c r="L2012" i="1"/>
  <c r="M2012" i="1"/>
  <c r="J2013" i="1"/>
  <c r="K2013" i="1"/>
  <c r="L2013" i="1"/>
  <c r="M2013" i="1"/>
  <c r="J2014" i="1"/>
  <c r="K2014" i="1"/>
  <c r="L2014" i="1"/>
  <c r="M2014" i="1"/>
  <c r="J2015" i="1"/>
  <c r="K2015" i="1"/>
  <c r="L2015" i="1"/>
  <c r="M2015" i="1"/>
  <c r="J2016" i="1"/>
  <c r="K2016" i="1"/>
  <c r="L2016" i="1"/>
  <c r="M2016" i="1"/>
  <c r="J2017" i="1"/>
  <c r="K2017" i="1"/>
  <c r="L2017" i="1"/>
  <c r="M2017" i="1"/>
  <c r="J2018" i="1"/>
  <c r="K2018" i="1"/>
  <c r="L2018" i="1"/>
  <c r="M2018" i="1"/>
  <c r="J2019" i="1"/>
  <c r="K2019" i="1"/>
  <c r="L2019" i="1"/>
  <c r="M2019" i="1"/>
  <c r="J2020" i="1"/>
  <c r="K2020" i="1"/>
  <c r="L2020" i="1"/>
  <c r="M2020" i="1"/>
  <c r="J2021" i="1"/>
  <c r="K2021" i="1"/>
  <c r="L2021" i="1"/>
  <c r="M2021" i="1"/>
  <c r="J2022" i="1"/>
  <c r="K2022" i="1"/>
  <c r="L2022" i="1"/>
  <c r="M2022" i="1"/>
  <c r="J2023" i="1"/>
  <c r="K2023" i="1"/>
  <c r="L2023" i="1"/>
  <c r="M2023" i="1"/>
  <c r="J2024" i="1"/>
  <c r="K2024" i="1"/>
  <c r="L2024" i="1"/>
  <c r="M2024" i="1"/>
  <c r="J2025" i="1"/>
  <c r="K2025" i="1"/>
  <c r="L2025" i="1"/>
  <c r="M2025" i="1"/>
  <c r="J2026" i="1"/>
  <c r="K2026" i="1"/>
  <c r="L2026" i="1"/>
  <c r="M2026" i="1"/>
  <c r="J2027" i="1"/>
  <c r="K2027" i="1"/>
  <c r="L2027" i="1"/>
  <c r="M2027" i="1"/>
  <c r="J2028" i="1"/>
  <c r="K2028" i="1"/>
  <c r="L2028" i="1"/>
  <c r="M2028" i="1"/>
  <c r="J2029" i="1"/>
  <c r="K2029" i="1"/>
  <c r="L2029" i="1"/>
  <c r="M2029" i="1"/>
  <c r="J2030" i="1"/>
  <c r="K2030" i="1"/>
  <c r="L2030" i="1"/>
  <c r="M2030" i="1"/>
  <c r="J2031" i="1"/>
  <c r="K2031" i="1"/>
  <c r="L2031" i="1"/>
  <c r="M2031" i="1"/>
  <c r="J2032" i="1"/>
  <c r="K2032" i="1"/>
  <c r="L2032" i="1"/>
  <c r="M2032" i="1"/>
  <c r="J2033" i="1"/>
  <c r="K2033" i="1"/>
  <c r="L2033" i="1"/>
  <c r="M2033" i="1"/>
  <c r="J2034" i="1"/>
  <c r="K2034" i="1"/>
  <c r="L2034" i="1"/>
  <c r="M2034" i="1"/>
  <c r="J2035" i="1"/>
  <c r="K2035" i="1"/>
  <c r="L2035" i="1"/>
  <c r="M2035" i="1"/>
  <c r="J2036" i="1"/>
  <c r="K2036" i="1"/>
  <c r="L2036" i="1"/>
  <c r="M2036" i="1"/>
  <c r="J2037" i="1"/>
  <c r="K2037" i="1"/>
  <c r="L2037" i="1"/>
  <c r="M2037" i="1"/>
  <c r="J2038" i="1"/>
  <c r="K2038" i="1"/>
  <c r="L2038" i="1"/>
  <c r="M2038" i="1"/>
  <c r="J2039" i="1"/>
  <c r="K2039" i="1"/>
  <c r="L2039" i="1"/>
  <c r="M2039" i="1"/>
  <c r="J2040" i="1"/>
  <c r="K2040" i="1"/>
  <c r="L2040" i="1"/>
  <c r="M2040" i="1"/>
  <c r="J2041" i="1"/>
  <c r="K2041" i="1"/>
  <c r="L2041" i="1"/>
  <c r="M2041" i="1"/>
  <c r="J2042" i="1"/>
  <c r="K2042" i="1"/>
  <c r="L2042" i="1"/>
  <c r="M2042" i="1"/>
  <c r="J2043" i="1"/>
  <c r="K2043" i="1"/>
  <c r="L2043" i="1"/>
  <c r="M2043" i="1"/>
  <c r="J2044" i="1"/>
  <c r="K2044" i="1"/>
  <c r="L2044" i="1"/>
  <c r="M2044" i="1"/>
  <c r="J2045" i="1"/>
  <c r="K2045" i="1"/>
  <c r="L2045" i="1"/>
  <c r="M2045" i="1"/>
  <c r="J2046" i="1"/>
  <c r="K2046" i="1"/>
  <c r="L2046" i="1"/>
  <c r="M2046" i="1"/>
  <c r="J2047" i="1"/>
  <c r="K2047" i="1"/>
  <c r="L2047" i="1"/>
  <c r="M2047" i="1"/>
  <c r="J2048" i="1"/>
  <c r="K2048" i="1"/>
  <c r="L2048" i="1"/>
  <c r="M2048" i="1"/>
  <c r="J2049" i="1"/>
  <c r="K2049" i="1"/>
  <c r="L2049" i="1"/>
  <c r="M2049" i="1"/>
  <c r="J2050" i="1"/>
  <c r="K2050" i="1"/>
  <c r="L2050" i="1"/>
  <c r="M2050" i="1"/>
  <c r="J2051" i="1"/>
  <c r="K2051" i="1"/>
  <c r="L2051" i="1"/>
  <c r="M2051" i="1"/>
  <c r="J2052" i="1"/>
  <c r="K2052" i="1"/>
  <c r="L2052" i="1"/>
  <c r="M2052" i="1"/>
  <c r="J2053" i="1"/>
  <c r="K2053" i="1"/>
  <c r="L2053" i="1"/>
  <c r="M2053" i="1"/>
  <c r="J2054" i="1"/>
  <c r="K2054" i="1"/>
  <c r="L2054" i="1"/>
  <c r="M2054" i="1"/>
  <c r="J2055" i="1"/>
  <c r="K2055" i="1"/>
  <c r="L2055" i="1"/>
  <c r="M2055" i="1"/>
  <c r="J2056" i="1"/>
  <c r="K2056" i="1"/>
  <c r="L2056" i="1"/>
  <c r="M2056" i="1"/>
  <c r="J2057" i="1"/>
  <c r="K2057" i="1"/>
  <c r="L2057" i="1"/>
  <c r="M2057" i="1"/>
  <c r="J2058" i="1"/>
  <c r="K2058" i="1"/>
  <c r="L2058" i="1"/>
  <c r="M2058" i="1"/>
  <c r="J2059" i="1"/>
  <c r="K2059" i="1"/>
  <c r="L2059" i="1"/>
  <c r="M2059" i="1"/>
  <c r="J2060" i="1"/>
  <c r="K2060" i="1"/>
  <c r="L2060" i="1"/>
  <c r="M2060" i="1"/>
  <c r="J2061" i="1"/>
  <c r="K2061" i="1"/>
  <c r="L2061" i="1"/>
  <c r="M2061" i="1"/>
  <c r="J2062" i="1"/>
  <c r="K2062" i="1"/>
  <c r="L2062" i="1"/>
  <c r="M2062" i="1"/>
  <c r="J2063" i="1"/>
  <c r="K2063" i="1"/>
  <c r="L2063" i="1"/>
  <c r="M2063" i="1"/>
  <c r="J2064" i="1"/>
  <c r="K2064" i="1"/>
  <c r="L2064" i="1"/>
  <c r="M2064" i="1"/>
  <c r="J2065" i="1"/>
  <c r="K2065" i="1"/>
  <c r="L2065" i="1"/>
  <c r="M2065" i="1"/>
  <c r="J2066" i="1"/>
  <c r="K2066" i="1"/>
  <c r="L2066" i="1"/>
  <c r="M2066" i="1"/>
  <c r="J2067" i="1"/>
  <c r="K2067" i="1"/>
  <c r="L2067" i="1"/>
  <c r="M2067" i="1"/>
  <c r="J2068" i="1"/>
  <c r="K2068" i="1"/>
  <c r="L2068" i="1"/>
  <c r="M2068" i="1"/>
  <c r="J2069" i="1"/>
  <c r="K2069" i="1"/>
  <c r="L2069" i="1"/>
  <c r="M2069" i="1"/>
  <c r="J2070" i="1"/>
  <c r="K2070" i="1"/>
  <c r="L2070" i="1"/>
  <c r="M2070" i="1"/>
  <c r="J2071" i="1"/>
  <c r="K2071" i="1"/>
  <c r="L2071" i="1"/>
  <c r="M2071" i="1"/>
  <c r="J2072" i="1"/>
  <c r="K2072" i="1"/>
  <c r="L2072" i="1"/>
  <c r="M2072" i="1"/>
  <c r="J2073" i="1"/>
  <c r="K2073" i="1"/>
  <c r="L2073" i="1"/>
  <c r="M2073" i="1"/>
  <c r="J2074" i="1"/>
  <c r="K2074" i="1"/>
  <c r="L2074" i="1"/>
  <c r="M2074" i="1"/>
  <c r="J2075" i="1"/>
  <c r="K2075" i="1"/>
  <c r="L2075" i="1"/>
  <c r="M2075" i="1"/>
  <c r="J2076" i="1"/>
  <c r="K2076" i="1"/>
  <c r="L2076" i="1"/>
  <c r="M2076" i="1"/>
  <c r="J2077" i="1"/>
  <c r="K2077" i="1"/>
  <c r="L2077" i="1"/>
  <c r="M2077" i="1"/>
  <c r="J2078" i="1"/>
  <c r="K2078" i="1"/>
  <c r="L2078" i="1"/>
  <c r="M2078" i="1"/>
  <c r="J2079" i="1"/>
  <c r="K2079" i="1"/>
  <c r="L2079" i="1"/>
  <c r="M2079" i="1"/>
  <c r="J2080" i="1"/>
  <c r="K2080" i="1"/>
  <c r="L2080" i="1"/>
  <c r="M2080" i="1"/>
  <c r="J2081" i="1"/>
  <c r="K2081" i="1"/>
  <c r="L2081" i="1"/>
  <c r="M2081" i="1"/>
  <c r="J2082" i="1"/>
  <c r="K2082" i="1"/>
  <c r="L2082" i="1"/>
  <c r="M2082" i="1"/>
  <c r="J2083" i="1"/>
  <c r="K2083" i="1"/>
  <c r="L2083" i="1"/>
  <c r="M2083" i="1"/>
  <c r="J2084" i="1"/>
  <c r="K2084" i="1"/>
  <c r="L2084" i="1"/>
  <c r="M2084" i="1"/>
  <c r="J2085" i="1"/>
  <c r="K2085" i="1"/>
  <c r="L2085" i="1"/>
  <c r="M2085" i="1"/>
  <c r="J2086" i="1"/>
  <c r="K2086" i="1"/>
  <c r="L2086" i="1"/>
  <c r="M2086" i="1"/>
  <c r="J2087" i="1"/>
  <c r="K2087" i="1"/>
  <c r="L2087" i="1"/>
  <c r="M2087" i="1"/>
  <c r="J2088" i="1"/>
  <c r="K2088" i="1"/>
  <c r="L2088" i="1"/>
  <c r="M2088" i="1"/>
  <c r="J2089" i="1"/>
  <c r="K2089" i="1"/>
  <c r="L2089" i="1"/>
  <c r="M2089" i="1"/>
  <c r="J2090" i="1"/>
  <c r="K2090" i="1"/>
  <c r="L2090" i="1"/>
  <c r="M2090" i="1"/>
  <c r="J2091" i="1"/>
  <c r="K2091" i="1"/>
  <c r="L2091" i="1"/>
  <c r="M2091" i="1"/>
  <c r="J2092" i="1"/>
  <c r="K2092" i="1"/>
  <c r="L2092" i="1"/>
  <c r="M2092" i="1"/>
  <c r="J2093" i="1"/>
  <c r="K2093" i="1"/>
  <c r="L2093" i="1"/>
  <c r="M2093" i="1"/>
  <c r="J2094" i="1"/>
  <c r="K2094" i="1"/>
  <c r="L2094" i="1"/>
  <c r="M2094" i="1"/>
  <c r="J2095" i="1"/>
  <c r="K2095" i="1"/>
  <c r="L2095" i="1"/>
  <c r="M2095" i="1"/>
  <c r="J2096" i="1"/>
  <c r="K2096" i="1"/>
  <c r="L2096" i="1"/>
  <c r="M2096" i="1"/>
  <c r="J2097" i="1"/>
  <c r="K2097" i="1"/>
  <c r="L2097" i="1"/>
  <c r="M2097" i="1"/>
  <c r="J2098" i="1"/>
  <c r="K2098" i="1"/>
  <c r="L2098" i="1"/>
  <c r="M2098" i="1"/>
  <c r="J2099" i="1"/>
  <c r="K2099" i="1"/>
  <c r="L2099" i="1"/>
  <c r="M2099" i="1"/>
  <c r="J2100" i="1"/>
  <c r="K2100" i="1"/>
  <c r="L2100" i="1"/>
  <c r="M2100" i="1"/>
  <c r="J2101" i="1"/>
  <c r="K2101" i="1"/>
  <c r="L2101" i="1"/>
  <c r="M2101" i="1"/>
  <c r="J2102" i="1"/>
  <c r="K2102" i="1"/>
  <c r="L2102" i="1"/>
  <c r="M2102" i="1"/>
  <c r="J2103" i="1"/>
  <c r="K2103" i="1"/>
  <c r="L2103" i="1"/>
  <c r="M2103" i="1"/>
  <c r="J2104" i="1"/>
  <c r="K2104" i="1"/>
  <c r="L2104" i="1"/>
  <c r="M2104" i="1"/>
  <c r="J2105" i="1"/>
  <c r="K2105" i="1"/>
  <c r="L2105" i="1"/>
  <c r="M2105" i="1"/>
  <c r="J2106" i="1"/>
  <c r="K2106" i="1"/>
  <c r="L2106" i="1"/>
  <c r="M2106" i="1"/>
  <c r="J2107" i="1"/>
  <c r="K2107" i="1"/>
  <c r="L2107" i="1"/>
  <c r="M2107" i="1"/>
  <c r="J2108" i="1"/>
  <c r="K2108" i="1"/>
  <c r="L2108" i="1"/>
  <c r="M2108" i="1"/>
  <c r="J2109" i="1"/>
  <c r="K2109" i="1"/>
  <c r="L2109" i="1"/>
  <c r="M2109" i="1"/>
  <c r="J2110" i="1"/>
  <c r="K2110" i="1"/>
  <c r="L2110" i="1"/>
  <c r="M2110" i="1"/>
  <c r="J2111" i="1"/>
  <c r="K2111" i="1"/>
  <c r="L2111" i="1"/>
  <c r="M2111" i="1"/>
  <c r="J2112" i="1"/>
  <c r="K2112" i="1"/>
  <c r="L2112" i="1"/>
  <c r="M2112" i="1"/>
  <c r="J2113" i="1"/>
  <c r="K2113" i="1"/>
  <c r="L2113" i="1"/>
  <c r="M2113" i="1"/>
  <c r="J2114" i="1"/>
  <c r="K2114" i="1"/>
  <c r="L2114" i="1"/>
  <c r="M2114" i="1"/>
  <c r="J2115" i="1"/>
  <c r="K2115" i="1"/>
  <c r="L2115" i="1"/>
  <c r="M2115" i="1"/>
  <c r="J2116" i="1"/>
  <c r="K2116" i="1"/>
  <c r="L2116" i="1"/>
  <c r="M2116" i="1"/>
  <c r="J2117" i="1"/>
  <c r="K2117" i="1"/>
  <c r="L2117" i="1"/>
  <c r="M2117" i="1"/>
  <c r="J2118" i="1"/>
  <c r="K2118" i="1"/>
  <c r="L2118" i="1"/>
  <c r="M2118" i="1"/>
  <c r="J2119" i="1"/>
  <c r="K2119" i="1"/>
  <c r="L2119" i="1"/>
  <c r="M2119" i="1"/>
  <c r="J2120" i="1"/>
  <c r="K2120" i="1"/>
  <c r="L2120" i="1"/>
  <c r="M2120" i="1"/>
  <c r="J2121" i="1"/>
  <c r="K2121" i="1"/>
  <c r="L2121" i="1"/>
  <c r="M2121" i="1"/>
  <c r="J2122" i="1"/>
  <c r="K2122" i="1"/>
  <c r="L2122" i="1"/>
  <c r="M2122" i="1"/>
  <c r="J2123" i="1"/>
  <c r="K2123" i="1"/>
  <c r="L2123" i="1"/>
  <c r="M2123" i="1"/>
  <c r="J2124" i="1"/>
  <c r="K2124" i="1"/>
  <c r="L2124" i="1"/>
  <c r="M2124" i="1"/>
  <c r="J2125" i="1"/>
  <c r="K2125" i="1"/>
  <c r="L2125" i="1"/>
  <c r="M2125" i="1"/>
  <c r="J2126" i="1"/>
  <c r="K2126" i="1"/>
  <c r="L2126" i="1"/>
  <c r="M2126" i="1"/>
  <c r="J2127" i="1"/>
  <c r="K2127" i="1"/>
  <c r="L2127" i="1"/>
  <c r="M2127" i="1"/>
  <c r="J2128" i="1"/>
  <c r="K2128" i="1"/>
  <c r="L2128" i="1"/>
  <c r="M2128" i="1"/>
  <c r="J2129" i="1"/>
  <c r="K2129" i="1"/>
  <c r="L2129" i="1"/>
  <c r="M2129" i="1"/>
  <c r="J2130" i="1"/>
  <c r="K2130" i="1"/>
  <c r="L2130" i="1"/>
  <c r="M2130" i="1"/>
  <c r="J2131" i="1"/>
  <c r="K2131" i="1"/>
  <c r="L2131" i="1"/>
  <c r="M2131" i="1"/>
  <c r="J2132" i="1"/>
  <c r="K2132" i="1"/>
  <c r="L2132" i="1"/>
  <c r="M2132" i="1"/>
  <c r="J2133" i="1"/>
  <c r="K2133" i="1"/>
  <c r="L2133" i="1"/>
  <c r="M2133" i="1"/>
  <c r="J2134" i="1"/>
  <c r="K2134" i="1"/>
  <c r="L2134" i="1"/>
  <c r="M2134" i="1"/>
  <c r="J2135" i="1"/>
  <c r="K2135" i="1"/>
  <c r="L2135" i="1"/>
  <c r="M2135" i="1"/>
  <c r="J2136" i="1"/>
  <c r="K2136" i="1"/>
  <c r="L2136" i="1"/>
  <c r="M2136" i="1"/>
  <c r="J2137" i="1"/>
  <c r="K2137" i="1"/>
  <c r="L2137" i="1"/>
  <c r="M2137" i="1"/>
  <c r="J2138" i="1"/>
  <c r="K2138" i="1"/>
  <c r="L2138" i="1"/>
  <c r="M2138" i="1"/>
  <c r="J2139" i="1"/>
  <c r="K2139" i="1"/>
  <c r="L2139" i="1"/>
  <c r="M2139" i="1"/>
  <c r="J2140" i="1"/>
  <c r="K2140" i="1"/>
  <c r="L2140" i="1"/>
  <c r="M2140" i="1"/>
  <c r="J2141" i="1"/>
  <c r="K2141" i="1"/>
  <c r="L2141" i="1"/>
  <c r="M2141" i="1"/>
  <c r="J2142" i="1"/>
  <c r="K2142" i="1"/>
  <c r="L2142" i="1"/>
  <c r="M2142" i="1"/>
  <c r="J2143" i="1"/>
  <c r="K2143" i="1"/>
  <c r="L2143" i="1"/>
  <c r="M2143" i="1"/>
  <c r="J2144" i="1"/>
  <c r="K2144" i="1"/>
  <c r="L2144" i="1"/>
  <c r="M2144" i="1"/>
  <c r="J2145" i="1"/>
  <c r="K2145" i="1"/>
  <c r="L2145" i="1"/>
  <c r="M2145" i="1"/>
  <c r="J2146" i="1"/>
  <c r="K2146" i="1"/>
  <c r="L2146" i="1"/>
  <c r="M2146" i="1"/>
  <c r="J2147" i="1"/>
  <c r="K2147" i="1"/>
  <c r="L2147" i="1"/>
  <c r="M2147" i="1"/>
  <c r="J2148" i="1"/>
  <c r="K2148" i="1"/>
  <c r="L2148" i="1"/>
  <c r="M2148" i="1"/>
  <c r="J2149" i="1"/>
  <c r="K2149" i="1"/>
  <c r="L2149" i="1"/>
  <c r="M2149" i="1"/>
  <c r="J2150" i="1"/>
  <c r="K2150" i="1"/>
  <c r="L2150" i="1"/>
  <c r="M2150" i="1"/>
  <c r="J2151" i="1"/>
  <c r="K2151" i="1"/>
  <c r="L2151" i="1"/>
  <c r="M2151" i="1"/>
  <c r="J2152" i="1"/>
  <c r="K2152" i="1"/>
  <c r="L2152" i="1"/>
  <c r="M2152" i="1"/>
  <c r="J2153" i="1"/>
  <c r="K2153" i="1"/>
  <c r="L2153" i="1"/>
  <c r="M2153" i="1"/>
  <c r="J2154" i="1"/>
  <c r="K2154" i="1"/>
  <c r="L2154" i="1"/>
  <c r="M2154" i="1"/>
  <c r="J2155" i="1"/>
  <c r="K2155" i="1"/>
  <c r="L2155" i="1"/>
  <c r="M2155" i="1"/>
  <c r="J2156" i="1"/>
  <c r="K2156" i="1"/>
  <c r="L2156" i="1"/>
  <c r="M2156" i="1"/>
  <c r="J2157" i="1"/>
  <c r="K2157" i="1"/>
  <c r="L2157" i="1"/>
  <c r="M2157" i="1"/>
  <c r="J2158" i="1"/>
  <c r="K2158" i="1"/>
  <c r="L2158" i="1"/>
  <c r="M2158" i="1"/>
  <c r="J2159" i="1"/>
  <c r="K2159" i="1"/>
  <c r="L2159" i="1"/>
  <c r="M2159" i="1"/>
  <c r="J2160" i="1"/>
  <c r="K2160" i="1"/>
  <c r="L2160" i="1"/>
  <c r="M2160" i="1"/>
  <c r="J2161" i="1"/>
  <c r="K2161" i="1"/>
  <c r="L2161" i="1"/>
  <c r="M2161" i="1"/>
  <c r="J2162" i="1"/>
  <c r="K2162" i="1"/>
  <c r="L2162" i="1"/>
  <c r="M2162" i="1"/>
  <c r="J2163" i="1"/>
  <c r="K2163" i="1"/>
  <c r="L2163" i="1"/>
  <c r="M2163" i="1"/>
  <c r="J2164" i="1"/>
  <c r="K2164" i="1"/>
  <c r="L2164" i="1"/>
  <c r="M2164" i="1"/>
  <c r="J2165" i="1"/>
  <c r="K2165" i="1"/>
  <c r="L2165" i="1"/>
  <c r="M2165" i="1"/>
  <c r="J2166" i="1"/>
  <c r="K2166" i="1"/>
  <c r="L2166" i="1"/>
  <c r="M2166" i="1"/>
  <c r="J2167" i="1"/>
  <c r="K2167" i="1"/>
  <c r="L2167" i="1"/>
  <c r="M2167" i="1"/>
  <c r="J2168" i="1"/>
  <c r="K2168" i="1"/>
  <c r="L2168" i="1"/>
  <c r="M2168" i="1"/>
  <c r="J2169" i="1"/>
  <c r="K2169" i="1"/>
  <c r="L2169" i="1"/>
  <c r="M2169" i="1"/>
  <c r="J2170" i="1"/>
  <c r="K2170" i="1"/>
  <c r="L2170" i="1"/>
  <c r="M2170" i="1"/>
  <c r="J2171" i="1"/>
  <c r="K2171" i="1"/>
  <c r="L2171" i="1"/>
  <c r="M2171" i="1"/>
  <c r="J2172" i="1"/>
  <c r="K2172" i="1"/>
  <c r="L2172" i="1"/>
  <c r="M2172" i="1"/>
  <c r="J2173" i="1"/>
  <c r="K2173" i="1"/>
  <c r="L2173" i="1"/>
  <c r="M2173" i="1"/>
  <c r="J2174" i="1"/>
  <c r="K2174" i="1"/>
  <c r="L2174" i="1"/>
  <c r="M2174" i="1"/>
  <c r="J2175" i="1"/>
  <c r="K2175" i="1"/>
  <c r="L2175" i="1"/>
  <c r="M2175" i="1"/>
  <c r="J2176" i="1"/>
  <c r="K2176" i="1"/>
  <c r="L2176" i="1"/>
  <c r="M2176" i="1"/>
  <c r="J2177" i="1"/>
  <c r="K2177" i="1"/>
  <c r="L2177" i="1"/>
  <c r="M2177" i="1"/>
  <c r="J2178" i="1"/>
  <c r="K2178" i="1"/>
  <c r="L2178" i="1"/>
  <c r="M2178" i="1"/>
  <c r="J2179" i="1"/>
  <c r="K2179" i="1"/>
  <c r="L2179" i="1"/>
  <c r="M2179" i="1"/>
  <c r="J2180" i="1"/>
  <c r="K2180" i="1"/>
  <c r="L2180" i="1"/>
  <c r="M2180" i="1"/>
  <c r="J2181" i="1"/>
  <c r="K2181" i="1"/>
  <c r="L2181" i="1"/>
  <c r="M2181" i="1"/>
  <c r="J2182" i="1"/>
  <c r="K2182" i="1"/>
  <c r="L2182" i="1"/>
  <c r="M2182" i="1"/>
  <c r="J2183" i="1"/>
  <c r="K2183" i="1"/>
  <c r="L2183" i="1"/>
  <c r="M2183" i="1"/>
  <c r="J2184" i="1"/>
  <c r="K2184" i="1"/>
  <c r="L2184" i="1"/>
  <c r="M2184" i="1"/>
  <c r="J2185" i="1"/>
  <c r="K2185" i="1"/>
  <c r="L2185" i="1"/>
  <c r="M2185" i="1"/>
  <c r="J2186" i="1"/>
  <c r="K2186" i="1"/>
  <c r="L2186" i="1"/>
  <c r="M2186" i="1"/>
  <c r="J2187" i="1"/>
  <c r="K2187" i="1"/>
  <c r="L2187" i="1"/>
  <c r="M2187" i="1"/>
  <c r="J2188" i="1"/>
  <c r="K2188" i="1"/>
  <c r="L2188" i="1"/>
  <c r="M2188" i="1"/>
  <c r="J2189" i="1"/>
  <c r="K2189" i="1"/>
  <c r="L2189" i="1"/>
  <c r="M2189" i="1"/>
  <c r="J2190" i="1"/>
  <c r="K2190" i="1"/>
  <c r="L2190" i="1"/>
  <c r="M2190" i="1"/>
  <c r="J2191" i="1"/>
  <c r="K2191" i="1"/>
  <c r="L2191" i="1"/>
  <c r="M2191" i="1"/>
  <c r="J2192" i="1"/>
  <c r="K2192" i="1"/>
  <c r="L2192" i="1"/>
  <c r="M2192" i="1"/>
  <c r="J2193" i="1"/>
  <c r="K2193" i="1"/>
  <c r="L2193" i="1"/>
  <c r="M2193" i="1"/>
  <c r="J2194" i="1"/>
  <c r="K2194" i="1"/>
  <c r="L2194" i="1"/>
  <c r="M2194" i="1"/>
  <c r="J2195" i="1"/>
  <c r="K2195" i="1"/>
  <c r="L2195" i="1"/>
  <c r="M2195" i="1"/>
  <c r="J2196" i="1"/>
  <c r="K2196" i="1"/>
  <c r="L2196" i="1"/>
  <c r="M2196" i="1"/>
  <c r="J2197" i="1"/>
  <c r="K2197" i="1"/>
  <c r="L2197" i="1"/>
  <c r="M2197" i="1"/>
  <c r="J2198" i="1"/>
  <c r="K2198" i="1"/>
  <c r="L2198" i="1"/>
  <c r="M2198" i="1"/>
  <c r="J2199" i="1"/>
  <c r="K2199" i="1"/>
  <c r="L2199" i="1"/>
  <c r="M2199" i="1"/>
  <c r="J2200" i="1"/>
  <c r="K2200" i="1"/>
  <c r="L2200" i="1"/>
  <c r="M2200" i="1"/>
  <c r="J2201" i="1"/>
  <c r="K2201" i="1"/>
  <c r="L2201" i="1"/>
  <c r="M2201" i="1"/>
  <c r="J2202" i="1"/>
  <c r="K2202" i="1"/>
  <c r="L2202" i="1"/>
  <c r="M2202" i="1"/>
  <c r="J2203" i="1"/>
  <c r="K2203" i="1"/>
  <c r="L2203" i="1"/>
  <c r="M2203" i="1"/>
  <c r="J2204" i="1"/>
  <c r="K2204" i="1"/>
  <c r="L2204" i="1"/>
  <c r="M2204" i="1"/>
  <c r="J2205" i="1"/>
  <c r="K2205" i="1"/>
  <c r="L2205" i="1"/>
  <c r="M2205" i="1"/>
  <c r="J2206" i="1"/>
  <c r="K2206" i="1"/>
  <c r="L2206" i="1"/>
  <c r="M2206" i="1"/>
  <c r="J2207" i="1"/>
  <c r="K2207" i="1"/>
  <c r="L2207" i="1"/>
  <c r="M2207" i="1"/>
  <c r="J2208" i="1"/>
  <c r="K2208" i="1"/>
  <c r="L2208" i="1"/>
  <c r="M2208" i="1"/>
  <c r="J2209" i="1"/>
  <c r="K2209" i="1"/>
  <c r="L2209" i="1"/>
  <c r="M2209" i="1"/>
  <c r="J2210" i="1"/>
  <c r="K2210" i="1"/>
  <c r="L2210" i="1"/>
  <c r="M2210" i="1"/>
  <c r="J2211" i="1"/>
  <c r="K2211" i="1"/>
  <c r="L2211" i="1"/>
  <c r="M2211" i="1"/>
  <c r="J2212" i="1"/>
  <c r="K2212" i="1"/>
  <c r="L2212" i="1"/>
  <c r="M2212" i="1"/>
  <c r="J2213" i="1"/>
  <c r="K2213" i="1"/>
  <c r="L2213" i="1"/>
  <c r="M2213" i="1"/>
  <c r="J2214" i="1"/>
  <c r="K2214" i="1"/>
  <c r="L2214" i="1"/>
  <c r="M2214" i="1"/>
  <c r="J2215" i="1"/>
  <c r="K2215" i="1"/>
  <c r="L2215" i="1"/>
  <c r="M2215" i="1"/>
  <c r="J2216" i="1"/>
  <c r="K2216" i="1"/>
  <c r="L2216" i="1"/>
  <c r="M2216" i="1"/>
  <c r="J2217" i="1"/>
  <c r="K2217" i="1"/>
  <c r="L2217" i="1"/>
  <c r="M2217" i="1"/>
  <c r="J2218" i="1"/>
  <c r="K2218" i="1"/>
  <c r="L2218" i="1"/>
  <c r="M2218" i="1"/>
  <c r="J2219" i="1"/>
  <c r="K2219" i="1"/>
  <c r="L2219" i="1"/>
  <c r="M2219" i="1"/>
  <c r="J2220" i="1"/>
  <c r="K2220" i="1"/>
  <c r="L2220" i="1"/>
  <c r="M2220" i="1"/>
  <c r="J2221" i="1"/>
  <c r="K2221" i="1"/>
  <c r="L2221" i="1"/>
  <c r="M2221" i="1"/>
  <c r="J2222" i="1"/>
  <c r="K2222" i="1"/>
  <c r="L2222" i="1"/>
  <c r="M2222" i="1"/>
  <c r="J2223" i="1"/>
  <c r="K2223" i="1"/>
  <c r="L2223" i="1"/>
  <c r="M2223" i="1"/>
  <c r="J2224" i="1"/>
  <c r="K2224" i="1"/>
  <c r="L2224" i="1"/>
  <c r="M2224" i="1"/>
  <c r="J2225" i="1"/>
  <c r="K2225" i="1"/>
  <c r="L2225" i="1"/>
  <c r="M2225" i="1"/>
  <c r="J2226" i="1"/>
  <c r="K2226" i="1"/>
  <c r="L2226" i="1"/>
  <c r="M2226" i="1"/>
  <c r="J2227" i="1"/>
  <c r="K2227" i="1"/>
  <c r="L2227" i="1"/>
  <c r="M2227" i="1"/>
  <c r="J2228" i="1"/>
  <c r="K2228" i="1"/>
  <c r="L2228" i="1"/>
  <c r="M2228" i="1"/>
  <c r="J2229" i="1"/>
  <c r="K2229" i="1"/>
  <c r="L2229" i="1"/>
  <c r="M2229" i="1"/>
  <c r="J2230" i="1"/>
  <c r="K2230" i="1"/>
  <c r="L2230" i="1"/>
  <c r="M2230" i="1"/>
  <c r="J2231" i="1"/>
  <c r="K2231" i="1"/>
  <c r="L2231" i="1"/>
  <c r="M2231" i="1"/>
  <c r="J2232" i="1"/>
  <c r="K2232" i="1"/>
  <c r="L2232" i="1"/>
  <c r="M2232" i="1"/>
  <c r="J2233" i="1"/>
  <c r="K2233" i="1"/>
  <c r="L2233" i="1"/>
  <c r="M2233" i="1"/>
  <c r="J2234" i="1"/>
  <c r="K2234" i="1"/>
  <c r="L2234" i="1"/>
  <c r="M2234" i="1"/>
  <c r="J2235" i="1"/>
  <c r="K2235" i="1"/>
  <c r="L2235" i="1"/>
  <c r="M2235" i="1"/>
  <c r="J2236" i="1"/>
  <c r="K2236" i="1"/>
  <c r="L2236" i="1"/>
  <c r="M2236" i="1"/>
  <c r="J2237" i="1"/>
  <c r="K2237" i="1"/>
  <c r="L2237" i="1"/>
  <c r="M2237" i="1"/>
  <c r="J2238" i="1"/>
  <c r="K2238" i="1"/>
  <c r="L2238" i="1"/>
  <c r="M2238" i="1"/>
  <c r="J2239" i="1"/>
  <c r="K2239" i="1"/>
  <c r="L2239" i="1"/>
  <c r="M2239" i="1"/>
  <c r="J2240" i="1"/>
  <c r="K2240" i="1"/>
  <c r="L2240" i="1"/>
  <c r="M2240" i="1"/>
  <c r="J2241" i="1"/>
  <c r="K2241" i="1"/>
  <c r="L2241" i="1"/>
  <c r="M2241" i="1"/>
  <c r="J2242" i="1"/>
  <c r="K2242" i="1"/>
  <c r="L2242" i="1"/>
  <c r="M2242" i="1"/>
  <c r="J2243" i="1"/>
  <c r="K2243" i="1"/>
  <c r="L2243" i="1"/>
  <c r="M2243" i="1"/>
  <c r="J2244" i="1"/>
  <c r="K2244" i="1"/>
  <c r="L2244" i="1"/>
  <c r="M2244" i="1"/>
  <c r="J2245" i="1"/>
  <c r="K2245" i="1"/>
  <c r="L2245" i="1"/>
  <c r="M2245" i="1"/>
  <c r="J2246" i="1"/>
  <c r="K2246" i="1"/>
  <c r="L2246" i="1"/>
  <c r="M2246" i="1"/>
  <c r="J2247" i="1"/>
  <c r="K2247" i="1"/>
  <c r="L2247" i="1"/>
  <c r="M2247" i="1"/>
  <c r="J2248" i="1"/>
  <c r="K2248" i="1"/>
  <c r="L2248" i="1"/>
  <c r="M2248" i="1"/>
  <c r="J2249" i="1"/>
  <c r="K2249" i="1"/>
  <c r="L2249" i="1"/>
  <c r="M2249" i="1"/>
  <c r="J2250" i="1"/>
  <c r="K2250" i="1"/>
  <c r="L2250" i="1"/>
  <c r="M2250" i="1"/>
  <c r="J2251" i="1"/>
  <c r="K2251" i="1"/>
  <c r="L2251" i="1"/>
  <c r="M2251" i="1"/>
  <c r="J2252" i="1"/>
  <c r="K2252" i="1"/>
  <c r="L2252" i="1"/>
  <c r="M2252" i="1"/>
  <c r="J2253" i="1"/>
  <c r="K2253" i="1"/>
  <c r="L2253" i="1"/>
  <c r="M2253" i="1"/>
  <c r="J2254" i="1"/>
  <c r="K2254" i="1"/>
  <c r="L2254" i="1"/>
  <c r="M2254" i="1"/>
  <c r="J2255" i="1"/>
  <c r="K2255" i="1"/>
  <c r="L2255" i="1"/>
  <c r="M2255" i="1"/>
  <c r="J2256" i="1"/>
  <c r="K2256" i="1"/>
  <c r="L2256" i="1"/>
  <c r="M2256" i="1"/>
  <c r="J2257" i="1"/>
  <c r="K2257" i="1"/>
  <c r="L2257" i="1"/>
  <c r="M2257" i="1"/>
  <c r="J2258" i="1"/>
  <c r="K2258" i="1"/>
  <c r="L2258" i="1"/>
  <c r="M2258" i="1"/>
  <c r="J2259" i="1"/>
  <c r="K2259" i="1"/>
  <c r="L2259" i="1"/>
  <c r="M2259" i="1"/>
  <c r="J2260" i="1"/>
  <c r="K2260" i="1"/>
  <c r="L2260" i="1"/>
  <c r="M2260" i="1"/>
  <c r="J2261" i="1"/>
  <c r="K2261" i="1"/>
  <c r="L2261" i="1"/>
  <c r="M2261" i="1"/>
  <c r="J2262" i="1"/>
  <c r="K2262" i="1"/>
  <c r="L2262" i="1"/>
  <c r="M2262" i="1"/>
  <c r="J2263" i="1"/>
  <c r="K2263" i="1"/>
  <c r="L2263" i="1"/>
  <c r="M2263" i="1"/>
  <c r="J2264" i="1"/>
  <c r="K2264" i="1"/>
  <c r="L2264" i="1"/>
  <c r="M2264" i="1"/>
  <c r="J2265" i="1"/>
  <c r="K2265" i="1"/>
  <c r="L2265" i="1"/>
  <c r="M2265" i="1"/>
  <c r="J2266" i="1"/>
  <c r="K2266" i="1"/>
  <c r="L2266" i="1"/>
  <c r="M2266" i="1"/>
  <c r="J2267" i="1"/>
  <c r="K2267" i="1"/>
  <c r="L2267" i="1"/>
  <c r="M2267" i="1"/>
  <c r="J2268" i="1"/>
  <c r="K2268" i="1"/>
  <c r="L2268" i="1"/>
  <c r="M2268" i="1"/>
  <c r="J2269" i="1"/>
  <c r="K2269" i="1"/>
  <c r="L2269" i="1"/>
  <c r="M2269" i="1"/>
  <c r="J2270" i="1"/>
  <c r="K2270" i="1"/>
  <c r="L2270" i="1"/>
  <c r="M2270" i="1"/>
  <c r="J2271" i="1"/>
  <c r="K2271" i="1"/>
  <c r="L2271" i="1"/>
  <c r="M2271" i="1"/>
  <c r="J2272" i="1"/>
  <c r="K2272" i="1"/>
  <c r="L2272" i="1"/>
  <c r="M2272" i="1"/>
  <c r="J2273" i="1"/>
  <c r="K2273" i="1"/>
  <c r="L2273" i="1"/>
  <c r="M2273" i="1"/>
  <c r="J2274" i="1"/>
  <c r="K2274" i="1"/>
  <c r="L2274" i="1"/>
  <c r="M2274" i="1"/>
  <c r="J2275" i="1"/>
  <c r="K2275" i="1"/>
  <c r="L2275" i="1"/>
  <c r="M2275" i="1"/>
  <c r="J2276" i="1"/>
  <c r="K2276" i="1"/>
  <c r="L2276" i="1"/>
  <c r="M2276" i="1"/>
  <c r="J2277" i="1"/>
  <c r="K2277" i="1"/>
  <c r="L2277" i="1"/>
  <c r="M2277" i="1"/>
  <c r="J2278" i="1"/>
  <c r="K2278" i="1"/>
  <c r="L2278" i="1"/>
  <c r="M2278" i="1"/>
  <c r="J2279" i="1"/>
  <c r="K2279" i="1"/>
  <c r="L2279" i="1"/>
  <c r="M2279" i="1"/>
  <c r="J2280" i="1"/>
  <c r="K2280" i="1"/>
  <c r="L2280" i="1"/>
  <c r="M2280" i="1"/>
  <c r="J2281" i="1"/>
  <c r="K2281" i="1"/>
  <c r="L2281" i="1"/>
  <c r="M2281" i="1"/>
  <c r="J2282" i="1"/>
  <c r="K2282" i="1"/>
  <c r="L2282" i="1"/>
  <c r="M2282" i="1"/>
  <c r="J2283" i="1"/>
  <c r="K2283" i="1"/>
  <c r="L2283" i="1"/>
  <c r="M2283" i="1"/>
  <c r="J2284" i="1"/>
  <c r="K2284" i="1"/>
  <c r="L2284" i="1"/>
  <c r="M2284" i="1"/>
  <c r="J2285" i="1"/>
  <c r="K2285" i="1"/>
  <c r="L2285" i="1"/>
  <c r="M2285" i="1"/>
  <c r="J2286" i="1"/>
  <c r="K2286" i="1"/>
  <c r="L2286" i="1"/>
  <c r="M2286" i="1"/>
  <c r="J2287" i="1"/>
  <c r="K2287" i="1"/>
  <c r="L2287" i="1"/>
  <c r="M2287" i="1"/>
  <c r="J2288" i="1"/>
  <c r="K2288" i="1"/>
  <c r="L2288" i="1"/>
  <c r="M2288" i="1"/>
  <c r="J2289" i="1"/>
  <c r="K2289" i="1"/>
  <c r="L2289" i="1"/>
  <c r="M2289" i="1"/>
  <c r="J2290" i="1"/>
  <c r="K2290" i="1"/>
  <c r="L2290" i="1"/>
  <c r="M2290" i="1"/>
  <c r="J2291" i="1"/>
  <c r="K2291" i="1"/>
  <c r="L2291" i="1"/>
  <c r="M2291" i="1"/>
  <c r="J2292" i="1"/>
  <c r="K2292" i="1"/>
  <c r="L2292" i="1"/>
  <c r="M2292" i="1"/>
  <c r="J2293" i="1"/>
  <c r="K2293" i="1"/>
  <c r="L2293" i="1"/>
  <c r="M2293" i="1"/>
  <c r="J2294" i="1"/>
  <c r="K2294" i="1"/>
  <c r="L2294" i="1"/>
  <c r="M2294" i="1"/>
  <c r="J2295" i="1"/>
  <c r="K2295" i="1"/>
  <c r="L2295" i="1"/>
  <c r="M2295" i="1"/>
  <c r="J2296" i="1"/>
  <c r="K2296" i="1"/>
  <c r="L2296" i="1"/>
  <c r="M2296" i="1"/>
  <c r="J2297" i="1"/>
  <c r="K2297" i="1"/>
  <c r="L2297" i="1"/>
  <c r="M2297" i="1"/>
  <c r="J2298" i="1"/>
  <c r="K2298" i="1"/>
  <c r="L2298" i="1"/>
  <c r="M2298" i="1"/>
  <c r="J2299" i="1"/>
  <c r="K2299" i="1"/>
  <c r="L2299" i="1"/>
  <c r="M2299" i="1"/>
  <c r="J2300" i="1"/>
  <c r="K2300" i="1"/>
  <c r="L2300" i="1"/>
  <c r="M2300" i="1"/>
  <c r="J2301" i="1"/>
  <c r="K2301" i="1"/>
  <c r="L2301" i="1"/>
  <c r="M2301" i="1"/>
  <c r="J2302" i="1"/>
  <c r="K2302" i="1"/>
  <c r="L2302" i="1"/>
  <c r="M2302" i="1"/>
  <c r="J2303" i="1"/>
  <c r="K2303" i="1"/>
  <c r="L2303" i="1"/>
  <c r="M2303" i="1"/>
  <c r="J2304" i="1"/>
  <c r="K2304" i="1"/>
  <c r="L2304" i="1"/>
  <c r="M2304" i="1"/>
  <c r="J2305" i="1"/>
  <c r="K2305" i="1"/>
  <c r="L2305" i="1"/>
  <c r="M2305" i="1"/>
  <c r="J2306" i="1"/>
  <c r="K2306" i="1"/>
  <c r="L2306" i="1"/>
  <c r="M2306" i="1"/>
  <c r="J2307" i="1"/>
  <c r="K2307" i="1"/>
  <c r="L2307" i="1"/>
  <c r="M2307" i="1"/>
  <c r="J2308" i="1"/>
  <c r="K2308" i="1"/>
  <c r="L2308" i="1"/>
  <c r="M2308" i="1"/>
  <c r="J2309" i="1"/>
  <c r="K2309" i="1"/>
  <c r="L2309" i="1"/>
  <c r="M2309" i="1"/>
  <c r="J2310" i="1"/>
  <c r="K2310" i="1"/>
  <c r="L2310" i="1"/>
  <c r="M2310" i="1"/>
  <c r="J2311" i="1"/>
  <c r="K2311" i="1"/>
  <c r="L2311" i="1"/>
  <c r="M2311" i="1"/>
  <c r="J2312" i="1"/>
  <c r="K2312" i="1"/>
  <c r="L2312" i="1"/>
  <c r="M2312" i="1"/>
  <c r="J2313" i="1"/>
  <c r="K2313" i="1"/>
  <c r="L2313" i="1"/>
  <c r="M2313" i="1"/>
  <c r="J2314" i="1"/>
  <c r="K2314" i="1"/>
  <c r="L2314" i="1"/>
  <c r="M2314" i="1"/>
  <c r="J2315" i="1"/>
  <c r="K2315" i="1"/>
  <c r="L2315" i="1"/>
  <c r="M2315" i="1"/>
  <c r="J2316" i="1"/>
  <c r="K2316" i="1"/>
  <c r="L2316" i="1"/>
  <c r="M2316" i="1"/>
  <c r="J2317" i="1"/>
  <c r="K2317" i="1"/>
  <c r="L2317" i="1"/>
  <c r="M2317" i="1"/>
  <c r="J2318" i="1"/>
  <c r="K2318" i="1"/>
  <c r="L2318" i="1"/>
  <c r="M2318" i="1"/>
  <c r="J2319" i="1"/>
  <c r="K2319" i="1"/>
  <c r="L2319" i="1"/>
  <c r="M2319" i="1"/>
  <c r="J2320" i="1"/>
  <c r="K2320" i="1"/>
  <c r="L2320" i="1"/>
  <c r="M2320" i="1"/>
  <c r="J2321" i="1"/>
  <c r="K2321" i="1"/>
  <c r="L2321" i="1"/>
  <c r="M2321" i="1"/>
  <c r="J2322" i="1"/>
  <c r="K2322" i="1"/>
  <c r="L2322" i="1"/>
  <c r="M2322" i="1"/>
  <c r="J2323" i="1"/>
  <c r="K2323" i="1"/>
  <c r="L2323" i="1"/>
  <c r="M2323" i="1"/>
  <c r="J2324" i="1"/>
  <c r="K2324" i="1"/>
  <c r="L2324" i="1"/>
  <c r="M2324" i="1"/>
  <c r="J2325" i="1"/>
  <c r="K2325" i="1"/>
  <c r="L2325" i="1"/>
  <c r="M2325" i="1"/>
  <c r="J2326" i="1"/>
  <c r="K2326" i="1"/>
  <c r="L2326" i="1"/>
  <c r="M2326" i="1"/>
  <c r="J2327" i="1"/>
  <c r="K2327" i="1"/>
  <c r="L2327" i="1"/>
  <c r="M2327" i="1"/>
  <c r="J2328" i="1"/>
  <c r="K2328" i="1"/>
  <c r="L2328" i="1"/>
  <c r="M2328" i="1"/>
  <c r="J2329" i="1"/>
  <c r="K2329" i="1"/>
  <c r="L2329" i="1"/>
  <c r="M2329" i="1"/>
  <c r="J2330" i="1"/>
  <c r="K2330" i="1"/>
  <c r="L2330" i="1"/>
  <c r="M2330" i="1"/>
  <c r="J2331" i="1"/>
  <c r="K2331" i="1"/>
  <c r="L2331" i="1"/>
  <c r="M2331" i="1"/>
  <c r="J2332" i="1"/>
  <c r="K2332" i="1"/>
  <c r="L2332" i="1"/>
  <c r="M2332" i="1"/>
  <c r="J2333" i="1"/>
  <c r="K2333" i="1"/>
  <c r="L2333" i="1"/>
  <c r="M2333" i="1"/>
  <c r="J2334" i="1"/>
  <c r="K2334" i="1"/>
  <c r="L2334" i="1"/>
  <c r="M2334" i="1"/>
  <c r="J2335" i="1"/>
  <c r="K2335" i="1"/>
  <c r="L2335" i="1"/>
  <c r="M2335" i="1"/>
  <c r="J2336" i="1"/>
  <c r="K2336" i="1"/>
  <c r="L2336" i="1"/>
  <c r="M2336" i="1"/>
  <c r="J2337" i="1"/>
  <c r="K2337" i="1"/>
  <c r="L2337" i="1"/>
  <c r="M2337" i="1"/>
  <c r="J2338" i="1"/>
  <c r="K2338" i="1"/>
  <c r="L2338" i="1"/>
  <c r="M2338" i="1"/>
  <c r="J2339" i="1"/>
  <c r="K2339" i="1"/>
  <c r="L2339" i="1"/>
  <c r="M2339" i="1"/>
  <c r="J2340" i="1"/>
  <c r="K2340" i="1"/>
  <c r="L2340" i="1"/>
  <c r="M2340" i="1"/>
  <c r="J2341" i="1"/>
  <c r="K2341" i="1"/>
  <c r="L2341" i="1"/>
  <c r="M2341" i="1"/>
  <c r="J2342" i="1"/>
  <c r="K2342" i="1"/>
  <c r="L2342" i="1"/>
  <c r="M2342" i="1"/>
  <c r="J2343" i="1"/>
  <c r="K2343" i="1"/>
  <c r="L2343" i="1"/>
  <c r="M2343" i="1"/>
  <c r="J2344" i="1"/>
  <c r="K2344" i="1"/>
  <c r="L2344" i="1"/>
  <c r="M2344" i="1"/>
  <c r="J2345" i="1"/>
  <c r="K2345" i="1"/>
  <c r="L2345" i="1"/>
  <c r="M2345" i="1"/>
  <c r="J2346" i="1"/>
  <c r="K2346" i="1"/>
  <c r="L2346" i="1"/>
  <c r="M2346" i="1"/>
  <c r="J2347" i="1"/>
  <c r="K2347" i="1"/>
  <c r="L2347" i="1"/>
  <c r="M2347" i="1"/>
  <c r="J2348" i="1"/>
  <c r="K2348" i="1"/>
  <c r="L2348" i="1"/>
  <c r="M2348" i="1"/>
  <c r="J2349" i="1"/>
  <c r="K2349" i="1"/>
  <c r="L2349" i="1"/>
  <c r="M2349" i="1"/>
  <c r="J2350" i="1"/>
  <c r="K2350" i="1"/>
  <c r="L2350" i="1"/>
  <c r="M2350" i="1"/>
  <c r="J2351" i="1"/>
  <c r="K2351" i="1"/>
  <c r="L2351" i="1"/>
  <c r="M2351" i="1"/>
  <c r="J2352" i="1"/>
  <c r="K2352" i="1"/>
  <c r="L2352" i="1"/>
  <c r="M2352" i="1"/>
  <c r="J2353" i="1"/>
  <c r="K2353" i="1"/>
  <c r="L2353" i="1"/>
  <c r="M2353" i="1"/>
  <c r="J2354" i="1"/>
  <c r="K2354" i="1"/>
  <c r="L2354" i="1"/>
  <c r="M2354" i="1"/>
  <c r="J2355" i="1"/>
  <c r="K2355" i="1"/>
  <c r="L2355" i="1"/>
  <c r="M2355" i="1"/>
  <c r="J2356" i="1"/>
  <c r="K2356" i="1"/>
  <c r="L2356" i="1"/>
  <c r="M2356" i="1"/>
  <c r="J2357" i="1"/>
  <c r="K2357" i="1"/>
  <c r="L2357" i="1"/>
  <c r="M2357" i="1"/>
  <c r="J2358" i="1"/>
  <c r="K2358" i="1"/>
  <c r="L2358" i="1"/>
  <c r="M2358" i="1"/>
  <c r="J2359" i="1"/>
  <c r="K2359" i="1"/>
  <c r="L2359" i="1"/>
  <c r="M2359" i="1"/>
  <c r="J2360" i="1"/>
  <c r="K2360" i="1"/>
  <c r="L2360" i="1"/>
  <c r="M2360" i="1"/>
  <c r="J2361" i="1"/>
  <c r="K2361" i="1"/>
  <c r="L2361" i="1"/>
  <c r="M2361" i="1"/>
  <c r="J2362" i="1"/>
  <c r="K2362" i="1"/>
  <c r="L2362" i="1"/>
  <c r="M2362" i="1"/>
  <c r="J2363" i="1"/>
  <c r="K2363" i="1"/>
  <c r="L2363" i="1"/>
  <c r="M2363" i="1"/>
  <c r="J2364" i="1"/>
  <c r="K2364" i="1"/>
  <c r="L2364" i="1"/>
  <c r="M2364" i="1"/>
  <c r="J2365" i="1"/>
  <c r="K2365" i="1"/>
  <c r="L2365" i="1"/>
  <c r="M2365" i="1"/>
  <c r="J2366" i="1"/>
  <c r="K2366" i="1"/>
  <c r="L2366" i="1"/>
  <c r="M2366" i="1"/>
  <c r="J2367" i="1"/>
  <c r="K2367" i="1"/>
  <c r="L2367" i="1"/>
  <c r="M2367" i="1"/>
  <c r="J2368" i="1"/>
  <c r="K2368" i="1"/>
  <c r="L2368" i="1"/>
  <c r="M2368" i="1"/>
  <c r="J2369" i="1"/>
  <c r="K2369" i="1"/>
  <c r="L2369" i="1"/>
  <c r="M2369" i="1"/>
  <c r="J2370" i="1"/>
  <c r="K2370" i="1"/>
  <c r="L2370" i="1"/>
  <c r="M2370" i="1"/>
  <c r="J2371" i="1"/>
  <c r="K2371" i="1"/>
  <c r="L2371" i="1"/>
  <c r="M2371" i="1"/>
  <c r="J2372" i="1"/>
  <c r="K2372" i="1"/>
  <c r="L2372" i="1"/>
  <c r="M2372" i="1"/>
  <c r="J2373" i="1"/>
  <c r="K2373" i="1"/>
  <c r="L2373" i="1"/>
  <c r="M2373" i="1"/>
  <c r="J2374" i="1"/>
  <c r="K2374" i="1"/>
  <c r="L2374" i="1"/>
  <c r="M2374" i="1"/>
  <c r="J2375" i="1"/>
  <c r="K2375" i="1"/>
  <c r="L2375" i="1"/>
  <c r="M2375" i="1"/>
  <c r="J2376" i="1"/>
  <c r="K2376" i="1"/>
  <c r="L2376" i="1"/>
  <c r="M2376" i="1"/>
  <c r="J2377" i="1"/>
  <c r="K2377" i="1"/>
  <c r="L2377" i="1"/>
  <c r="M2377" i="1"/>
  <c r="J2378" i="1"/>
  <c r="K2378" i="1"/>
  <c r="L2378" i="1"/>
  <c r="M2378" i="1"/>
  <c r="J2379" i="1"/>
  <c r="K2379" i="1"/>
  <c r="L2379" i="1"/>
  <c r="M2379" i="1"/>
  <c r="J2380" i="1"/>
  <c r="K2380" i="1"/>
  <c r="L2380" i="1"/>
  <c r="M2380" i="1"/>
  <c r="J2381" i="1"/>
  <c r="K2381" i="1"/>
  <c r="L2381" i="1"/>
  <c r="M2381" i="1"/>
  <c r="J2382" i="1"/>
  <c r="K2382" i="1"/>
  <c r="L2382" i="1"/>
  <c r="M2382" i="1"/>
  <c r="J2383" i="1"/>
  <c r="K2383" i="1"/>
  <c r="L2383" i="1"/>
  <c r="M2383" i="1"/>
  <c r="J2384" i="1"/>
  <c r="K2384" i="1"/>
  <c r="L2384" i="1"/>
  <c r="M2384" i="1"/>
  <c r="J2385" i="1"/>
  <c r="K2385" i="1"/>
  <c r="L2385" i="1"/>
  <c r="M2385" i="1"/>
  <c r="J2386" i="1"/>
  <c r="K2386" i="1"/>
  <c r="L2386" i="1"/>
  <c r="M2386" i="1"/>
  <c r="J2387" i="1"/>
  <c r="K2387" i="1"/>
  <c r="L2387" i="1"/>
  <c r="M2387" i="1"/>
  <c r="J2388" i="1"/>
  <c r="K2388" i="1"/>
  <c r="L2388" i="1"/>
  <c r="M2388" i="1"/>
  <c r="J2389" i="1"/>
  <c r="K2389" i="1"/>
  <c r="L2389" i="1"/>
  <c r="M2389" i="1"/>
  <c r="J2390" i="1"/>
  <c r="K2390" i="1"/>
  <c r="L2390" i="1"/>
  <c r="M2390" i="1"/>
  <c r="J2391" i="1"/>
  <c r="K2391" i="1"/>
  <c r="L2391" i="1"/>
  <c r="M2391" i="1"/>
  <c r="J2392" i="1"/>
  <c r="K2392" i="1"/>
  <c r="L2392" i="1"/>
  <c r="M2392" i="1"/>
  <c r="J2393" i="1"/>
  <c r="K2393" i="1"/>
  <c r="L2393" i="1"/>
  <c r="M2393" i="1"/>
  <c r="J2394" i="1"/>
  <c r="K2394" i="1"/>
  <c r="L2394" i="1"/>
  <c r="M2394" i="1"/>
  <c r="J2395" i="1"/>
  <c r="K2395" i="1"/>
  <c r="L2395" i="1"/>
  <c r="M2395" i="1"/>
  <c r="J2396" i="1"/>
  <c r="K2396" i="1"/>
  <c r="L2396" i="1"/>
  <c r="M2396" i="1"/>
  <c r="J2397" i="1"/>
  <c r="K2397" i="1"/>
  <c r="L2397" i="1"/>
  <c r="M2397" i="1"/>
  <c r="J2398" i="1"/>
  <c r="K2398" i="1"/>
  <c r="L2398" i="1"/>
  <c r="M2398" i="1"/>
  <c r="J2399" i="1"/>
  <c r="K2399" i="1"/>
  <c r="L2399" i="1"/>
  <c r="M2399" i="1"/>
  <c r="J2400" i="1"/>
  <c r="K2400" i="1"/>
  <c r="L2400" i="1"/>
  <c r="M2400" i="1"/>
  <c r="J2401" i="1"/>
  <c r="K2401" i="1"/>
  <c r="L2401" i="1"/>
  <c r="M2401" i="1"/>
  <c r="J2402" i="1"/>
  <c r="K2402" i="1"/>
  <c r="L2402" i="1"/>
  <c r="M2402" i="1"/>
  <c r="J2403" i="1"/>
  <c r="K2403" i="1"/>
  <c r="L2403" i="1"/>
  <c r="M2403" i="1"/>
  <c r="J2404" i="1"/>
  <c r="K2404" i="1"/>
  <c r="L2404" i="1"/>
  <c r="M2404" i="1"/>
  <c r="J2405" i="1"/>
  <c r="K2405" i="1"/>
  <c r="L2405" i="1"/>
  <c r="M2405" i="1"/>
  <c r="J2406" i="1"/>
  <c r="K2406" i="1"/>
  <c r="L2406" i="1"/>
  <c r="M2406" i="1"/>
  <c r="J2407" i="1"/>
  <c r="K2407" i="1"/>
  <c r="L2407" i="1"/>
  <c r="M2407" i="1"/>
  <c r="J2408" i="1"/>
  <c r="K2408" i="1"/>
  <c r="L2408" i="1"/>
  <c r="M2408" i="1"/>
  <c r="J2409" i="1"/>
  <c r="K2409" i="1"/>
  <c r="L2409" i="1"/>
  <c r="M2409" i="1"/>
  <c r="J2410" i="1"/>
  <c r="K2410" i="1"/>
  <c r="L2410" i="1"/>
  <c r="M2410" i="1"/>
  <c r="J2411" i="1"/>
  <c r="K2411" i="1"/>
  <c r="L2411" i="1"/>
  <c r="M2411" i="1"/>
  <c r="J2412" i="1"/>
  <c r="K2412" i="1"/>
  <c r="L2412" i="1"/>
  <c r="M2412" i="1"/>
  <c r="J2413" i="1"/>
  <c r="K2413" i="1"/>
  <c r="L2413" i="1"/>
  <c r="M2413" i="1"/>
  <c r="J2414" i="1"/>
  <c r="K2414" i="1"/>
  <c r="L2414" i="1"/>
  <c r="M2414" i="1"/>
  <c r="J2415" i="1"/>
  <c r="K2415" i="1"/>
  <c r="L2415" i="1"/>
  <c r="M2415" i="1"/>
  <c r="J2416" i="1"/>
  <c r="K2416" i="1"/>
  <c r="L2416" i="1"/>
  <c r="M2416" i="1"/>
  <c r="J2417" i="1"/>
  <c r="K2417" i="1"/>
  <c r="L2417" i="1"/>
  <c r="M2417" i="1"/>
  <c r="J2418" i="1"/>
  <c r="K2418" i="1"/>
  <c r="L2418" i="1"/>
  <c r="M2418" i="1"/>
  <c r="J2419" i="1"/>
  <c r="K2419" i="1"/>
  <c r="L2419" i="1"/>
  <c r="M2419" i="1"/>
  <c r="J2420" i="1"/>
  <c r="K2420" i="1"/>
  <c r="L2420" i="1"/>
  <c r="M2420" i="1"/>
  <c r="J2421" i="1"/>
  <c r="K2421" i="1"/>
  <c r="L2421" i="1"/>
  <c r="M2421" i="1"/>
  <c r="J2422" i="1"/>
  <c r="K2422" i="1"/>
  <c r="L2422" i="1"/>
  <c r="M2422" i="1"/>
  <c r="J2423" i="1"/>
  <c r="K2423" i="1"/>
  <c r="L2423" i="1"/>
  <c r="M2423" i="1"/>
  <c r="J2424" i="1"/>
  <c r="K2424" i="1"/>
  <c r="L2424" i="1"/>
  <c r="M2424" i="1"/>
  <c r="J2425" i="1"/>
  <c r="K2425" i="1"/>
  <c r="L2425" i="1"/>
  <c r="M2425" i="1"/>
  <c r="J2426" i="1"/>
  <c r="K2426" i="1"/>
  <c r="L2426" i="1"/>
  <c r="M2426" i="1"/>
  <c r="J2427" i="1"/>
  <c r="K2427" i="1"/>
  <c r="L2427" i="1"/>
  <c r="M2427" i="1"/>
  <c r="J2428" i="1"/>
  <c r="K2428" i="1"/>
  <c r="L2428" i="1"/>
  <c r="M2428" i="1"/>
  <c r="J2429" i="1"/>
  <c r="K2429" i="1"/>
  <c r="L2429" i="1"/>
  <c r="M2429" i="1"/>
  <c r="J2430" i="1"/>
  <c r="K2430" i="1"/>
  <c r="L2430" i="1"/>
  <c r="M2430" i="1"/>
  <c r="J2431" i="1"/>
  <c r="K2431" i="1"/>
  <c r="L2431" i="1"/>
  <c r="M2431" i="1"/>
  <c r="J2432" i="1"/>
  <c r="K2432" i="1"/>
  <c r="L2432" i="1"/>
  <c r="M2432" i="1"/>
  <c r="J2433" i="1"/>
  <c r="K2433" i="1"/>
  <c r="L2433" i="1"/>
  <c r="M2433" i="1"/>
  <c r="J2434" i="1"/>
  <c r="K2434" i="1"/>
  <c r="L2434" i="1"/>
  <c r="M2434" i="1"/>
  <c r="J2435" i="1"/>
  <c r="K2435" i="1"/>
  <c r="L2435" i="1"/>
  <c r="M2435" i="1"/>
  <c r="J2436" i="1"/>
  <c r="K2436" i="1"/>
  <c r="L2436" i="1"/>
  <c r="M2436" i="1"/>
  <c r="J2437" i="1"/>
  <c r="K2437" i="1"/>
  <c r="L2437" i="1"/>
  <c r="M2437" i="1"/>
  <c r="J2438" i="1"/>
  <c r="K2438" i="1"/>
  <c r="L2438" i="1"/>
  <c r="M2438" i="1"/>
  <c r="J2439" i="1"/>
  <c r="K2439" i="1"/>
  <c r="L2439" i="1"/>
  <c r="M2439" i="1"/>
  <c r="J2440" i="1"/>
  <c r="K2440" i="1"/>
  <c r="L2440" i="1"/>
  <c r="M2440" i="1"/>
  <c r="J2441" i="1"/>
  <c r="K2441" i="1"/>
  <c r="L2441" i="1"/>
  <c r="M2441" i="1"/>
  <c r="J2442" i="1"/>
  <c r="K2442" i="1"/>
  <c r="L2442" i="1"/>
  <c r="M2442" i="1"/>
  <c r="J2443" i="1"/>
  <c r="K2443" i="1"/>
  <c r="L2443" i="1"/>
  <c r="M2443" i="1"/>
  <c r="J2444" i="1"/>
  <c r="K2444" i="1"/>
  <c r="L2444" i="1"/>
  <c r="M2444" i="1"/>
  <c r="J2445" i="1"/>
  <c r="K2445" i="1"/>
  <c r="L2445" i="1"/>
  <c r="M2445" i="1"/>
  <c r="J2446" i="1"/>
  <c r="K2446" i="1"/>
  <c r="L2446" i="1"/>
  <c r="M2446" i="1"/>
  <c r="J2447" i="1"/>
  <c r="K2447" i="1"/>
  <c r="L2447" i="1"/>
  <c r="M2447" i="1"/>
  <c r="J2448" i="1"/>
  <c r="K2448" i="1"/>
  <c r="L2448" i="1"/>
  <c r="M2448" i="1"/>
  <c r="J2449" i="1"/>
  <c r="K2449" i="1"/>
  <c r="L2449" i="1"/>
  <c r="M2449" i="1"/>
  <c r="J2450" i="1"/>
  <c r="K2450" i="1"/>
  <c r="L2450" i="1"/>
  <c r="M2450" i="1"/>
  <c r="J2451" i="1"/>
  <c r="K2451" i="1"/>
  <c r="L2451" i="1"/>
  <c r="M2451" i="1"/>
  <c r="J2452" i="1"/>
  <c r="K2452" i="1"/>
  <c r="L2452" i="1"/>
  <c r="M2452" i="1"/>
  <c r="J2453" i="1"/>
  <c r="K2453" i="1"/>
  <c r="L2453" i="1"/>
  <c r="M2453" i="1"/>
  <c r="J2454" i="1"/>
  <c r="K2454" i="1"/>
  <c r="L2454" i="1"/>
  <c r="M2454" i="1"/>
  <c r="J2455" i="1"/>
  <c r="K2455" i="1"/>
  <c r="L2455" i="1"/>
  <c r="M2455" i="1"/>
  <c r="J2456" i="1"/>
  <c r="K2456" i="1"/>
  <c r="L2456" i="1"/>
  <c r="M2456" i="1"/>
  <c r="J2457" i="1"/>
  <c r="K2457" i="1"/>
  <c r="L2457" i="1"/>
  <c r="M2457" i="1"/>
  <c r="J2458" i="1"/>
  <c r="K2458" i="1"/>
  <c r="L2458" i="1"/>
  <c r="M2458" i="1"/>
  <c r="J2459" i="1"/>
  <c r="K2459" i="1"/>
  <c r="L2459" i="1"/>
  <c r="M2459" i="1"/>
  <c r="J2460" i="1"/>
  <c r="K2460" i="1"/>
  <c r="L2460" i="1"/>
  <c r="M2460" i="1"/>
  <c r="J2461" i="1"/>
  <c r="K2461" i="1"/>
  <c r="L2461" i="1"/>
  <c r="M2461" i="1"/>
  <c r="J2462" i="1"/>
  <c r="K2462" i="1"/>
  <c r="L2462" i="1"/>
  <c r="M2462" i="1"/>
  <c r="J2463" i="1"/>
  <c r="K2463" i="1"/>
  <c r="L2463" i="1"/>
  <c r="M2463" i="1"/>
  <c r="J2464" i="1"/>
  <c r="K2464" i="1"/>
  <c r="L2464" i="1"/>
  <c r="M2464" i="1"/>
  <c r="J2465" i="1"/>
  <c r="K2465" i="1"/>
  <c r="L2465" i="1"/>
  <c r="M2465" i="1"/>
  <c r="J2466" i="1"/>
  <c r="K2466" i="1"/>
  <c r="L2466" i="1"/>
  <c r="M2466" i="1"/>
  <c r="J2467" i="1"/>
  <c r="K2467" i="1"/>
  <c r="L2467" i="1"/>
  <c r="M2467" i="1"/>
  <c r="J2468" i="1"/>
  <c r="K2468" i="1"/>
  <c r="L2468" i="1"/>
  <c r="M2468" i="1"/>
  <c r="J2469" i="1"/>
  <c r="K2469" i="1"/>
  <c r="L2469" i="1"/>
  <c r="M2469" i="1"/>
  <c r="J2470" i="1"/>
  <c r="K2470" i="1"/>
  <c r="L2470" i="1"/>
  <c r="M2470" i="1"/>
  <c r="J2471" i="1"/>
  <c r="K2471" i="1"/>
  <c r="L2471" i="1"/>
  <c r="M2471" i="1"/>
  <c r="J2472" i="1"/>
  <c r="K2472" i="1"/>
  <c r="L2472" i="1"/>
  <c r="M2472" i="1"/>
  <c r="J2473" i="1"/>
  <c r="K2473" i="1"/>
  <c r="L2473" i="1"/>
  <c r="M2473" i="1"/>
  <c r="J2474" i="1"/>
  <c r="K2474" i="1"/>
  <c r="L2474" i="1"/>
  <c r="M2474" i="1"/>
  <c r="J2475" i="1"/>
  <c r="K2475" i="1"/>
  <c r="L2475" i="1"/>
  <c r="M2475" i="1"/>
  <c r="J2476" i="1"/>
  <c r="K2476" i="1"/>
  <c r="L2476" i="1"/>
  <c r="M2476" i="1"/>
  <c r="J2477" i="1"/>
  <c r="K2477" i="1"/>
  <c r="L2477" i="1"/>
  <c r="M2477" i="1"/>
  <c r="J2478" i="1"/>
  <c r="K2478" i="1"/>
  <c r="L2478" i="1"/>
  <c r="M2478" i="1"/>
  <c r="J2479" i="1"/>
  <c r="K2479" i="1"/>
  <c r="L2479" i="1"/>
  <c r="M2479" i="1"/>
  <c r="J2480" i="1"/>
  <c r="K2480" i="1"/>
  <c r="L2480" i="1"/>
  <c r="M2480" i="1"/>
  <c r="J2481" i="1"/>
  <c r="K2481" i="1"/>
  <c r="L2481" i="1"/>
  <c r="M2481" i="1"/>
  <c r="J2482" i="1"/>
  <c r="K2482" i="1"/>
  <c r="L2482" i="1"/>
  <c r="M2482" i="1"/>
  <c r="J2483" i="1"/>
  <c r="K2483" i="1"/>
  <c r="L2483" i="1"/>
  <c r="M2483" i="1"/>
  <c r="J2484" i="1"/>
  <c r="K2484" i="1"/>
  <c r="L2484" i="1"/>
  <c r="M2484" i="1"/>
  <c r="J2485" i="1"/>
  <c r="K2485" i="1"/>
  <c r="L2485" i="1"/>
  <c r="M2485" i="1"/>
  <c r="J2486" i="1"/>
  <c r="K2486" i="1"/>
  <c r="L2486" i="1"/>
  <c r="M2486" i="1"/>
  <c r="J2487" i="1"/>
  <c r="K2487" i="1"/>
  <c r="L2487" i="1"/>
  <c r="M2487" i="1"/>
  <c r="J2488" i="1"/>
  <c r="K2488" i="1"/>
  <c r="L2488" i="1"/>
  <c r="M2488" i="1"/>
  <c r="J2489" i="1"/>
  <c r="K2489" i="1"/>
  <c r="L2489" i="1"/>
  <c r="M2489" i="1"/>
  <c r="J2490" i="1"/>
  <c r="K2490" i="1"/>
  <c r="L2490" i="1"/>
  <c r="M2490" i="1"/>
  <c r="J2491" i="1"/>
  <c r="K2491" i="1"/>
  <c r="L2491" i="1"/>
  <c r="M2491" i="1"/>
  <c r="J2492" i="1"/>
  <c r="K2492" i="1"/>
  <c r="L2492" i="1"/>
  <c r="M2492" i="1"/>
  <c r="J2493" i="1"/>
  <c r="K2493" i="1"/>
  <c r="L2493" i="1"/>
  <c r="M2493" i="1"/>
  <c r="J2494" i="1"/>
  <c r="K2494" i="1"/>
  <c r="L2494" i="1"/>
  <c r="M2494" i="1"/>
  <c r="J2495" i="1"/>
  <c r="K2495" i="1"/>
  <c r="L2495" i="1"/>
  <c r="M2495" i="1"/>
  <c r="J2496" i="1"/>
  <c r="K2496" i="1"/>
  <c r="L2496" i="1"/>
  <c r="M2496" i="1"/>
  <c r="J2497" i="1"/>
  <c r="K2497" i="1"/>
  <c r="L2497" i="1"/>
  <c r="M2497" i="1"/>
  <c r="J2498" i="1"/>
  <c r="K2498" i="1"/>
  <c r="L2498" i="1"/>
  <c r="M2498" i="1"/>
  <c r="J2499" i="1"/>
  <c r="K2499" i="1"/>
  <c r="L2499" i="1"/>
  <c r="M2499" i="1"/>
  <c r="J2500" i="1"/>
  <c r="K2500" i="1"/>
  <c r="L2500" i="1"/>
  <c r="M2500" i="1"/>
  <c r="J2501" i="1"/>
  <c r="K2501" i="1"/>
  <c r="L2501" i="1"/>
  <c r="M2501" i="1"/>
  <c r="J2502" i="1"/>
  <c r="K2502" i="1"/>
  <c r="L2502" i="1"/>
  <c r="M2502" i="1"/>
  <c r="J2503" i="1"/>
  <c r="K2503" i="1"/>
  <c r="L2503" i="1"/>
  <c r="M2503" i="1"/>
  <c r="J2504" i="1"/>
  <c r="K2504" i="1"/>
  <c r="L2504" i="1"/>
  <c r="M2504" i="1"/>
  <c r="J2505" i="1"/>
  <c r="K2505" i="1"/>
  <c r="L2505" i="1"/>
  <c r="M2505" i="1"/>
  <c r="J2506" i="1"/>
  <c r="K2506" i="1"/>
  <c r="L2506" i="1"/>
  <c r="M2506" i="1"/>
  <c r="J2507" i="1"/>
  <c r="K2507" i="1"/>
  <c r="L2507" i="1"/>
  <c r="M2507" i="1"/>
  <c r="J2508" i="1"/>
  <c r="K2508" i="1"/>
  <c r="L2508" i="1"/>
  <c r="M2508" i="1"/>
  <c r="J2509" i="1"/>
  <c r="K2509" i="1"/>
  <c r="L2509" i="1"/>
  <c r="M2509" i="1"/>
  <c r="J2510" i="1"/>
  <c r="K2510" i="1"/>
  <c r="L2510" i="1"/>
  <c r="M2510" i="1"/>
  <c r="J2511" i="1"/>
  <c r="K2511" i="1"/>
  <c r="L2511" i="1"/>
  <c r="M2511" i="1"/>
  <c r="J2512" i="1"/>
  <c r="K2512" i="1"/>
  <c r="L2512" i="1"/>
  <c r="M2512" i="1"/>
  <c r="J2513" i="1"/>
  <c r="K2513" i="1"/>
  <c r="L2513" i="1"/>
  <c r="M2513" i="1"/>
  <c r="J2514" i="1"/>
  <c r="K2514" i="1"/>
  <c r="L2514" i="1"/>
  <c r="M2514" i="1"/>
  <c r="J2515" i="1"/>
  <c r="K2515" i="1"/>
  <c r="L2515" i="1"/>
  <c r="M2515" i="1"/>
  <c r="J2516" i="1"/>
  <c r="K2516" i="1"/>
  <c r="L2516" i="1"/>
  <c r="M2516" i="1"/>
  <c r="J2517" i="1"/>
  <c r="K2517" i="1"/>
  <c r="L2517" i="1"/>
  <c r="M2517" i="1"/>
  <c r="J2518" i="1"/>
  <c r="K2518" i="1"/>
  <c r="L2518" i="1"/>
  <c r="M2518" i="1"/>
  <c r="J2519" i="1"/>
  <c r="K2519" i="1"/>
  <c r="L2519" i="1"/>
  <c r="M2519" i="1"/>
  <c r="J2520" i="1"/>
  <c r="K2520" i="1"/>
  <c r="L2520" i="1"/>
  <c r="M2520" i="1"/>
  <c r="J2521" i="1"/>
  <c r="K2521" i="1"/>
  <c r="L2521" i="1"/>
  <c r="M2521" i="1"/>
  <c r="J2522" i="1"/>
  <c r="K2522" i="1"/>
  <c r="L2522" i="1"/>
  <c r="M2522" i="1"/>
  <c r="J2523" i="1"/>
  <c r="K2523" i="1"/>
  <c r="L2523" i="1"/>
  <c r="M2523" i="1"/>
  <c r="J2524" i="1"/>
  <c r="K2524" i="1"/>
  <c r="L2524" i="1"/>
  <c r="M2524" i="1"/>
  <c r="J2525" i="1"/>
  <c r="K2525" i="1"/>
  <c r="L2525" i="1"/>
  <c r="M2525" i="1"/>
  <c r="J2526" i="1"/>
  <c r="K2526" i="1"/>
  <c r="L2526" i="1"/>
  <c r="M2526" i="1"/>
  <c r="J2527" i="1"/>
  <c r="K2527" i="1"/>
  <c r="L2527" i="1"/>
  <c r="M2527" i="1"/>
  <c r="J2528" i="1"/>
  <c r="K2528" i="1"/>
  <c r="L2528" i="1"/>
  <c r="M2528" i="1"/>
  <c r="J2529" i="1"/>
  <c r="K2529" i="1"/>
  <c r="L2529" i="1"/>
  <c r="M2529" i="1"/>
  <c r="J2530" i="1"/>
  <c r="K2530" i="1"/>
  <c r="L2530" i="1"/>
  <c r="M2530" i="1"/>
  <c r="J2531" i="1"/>
  <c r="K2531" i="1"/>
  <c r="L2531" i="1"/>
  <c r="M2531" i="1"/>
  <c r="J2532" i="1"/>
  <c r="K2532" i="1"/>
  <c r="L2532" i="1"/>
  <c r="M2532" i="1"/>
  <c r="J2533" i="1"/>
  <c r="K2533" i="1"/>
  <c r="L2533" i="1"/>
  <c r="M2533" i="1"/>
  <c r="J2534" i="1"/>
  <c r="K2534" i="1"/>
  <c r="L2534" i="1"/>
  <c r="M2534" i="1"/>
  <c r="J2535" i="1"/>
  <c r="K2535" i="1"/>
  <c r="L2535" i="1"/>
  <c r="M2535" i="1"/>
  <c r="J2536" i="1"/>
  <c r="K2536" i="1"/>
  <c r="L2536" i="1"/>
  <c r="M2536" i="1"/>
  <c r="J2537" i="1"/>
  <c r="K2537" i="1"/>
  <c r="L2537" i="1"/>
  <c r="M2537" i="1"/>
  <c r="J2538" i="1"/>
  <c r="K2538" i="1"/>
  <c r="L2538" i="1"/>
  <c r="M2538" i="1"/>
  <c r="J2539" i="1"/>
  <c r="K2539" i="1"/>
  <c r="L2539" i="1"/>
  <c r="M2539" i="1"/>
  <c r="J2540" i="1"/>
  <c r="K2540" i="1"/>
  <c r="L2540" i="1"/>
  <c r="M2540" i="1"/>
  <c r="J2541" i="1"/>
  <c r="K2541" i="1"/>
  <c r="L2541" i="1"/>
  <c r="M2541" i="1"/>
  <c r="J2542" i="1"/>
  <c r="K2542" i="1"/>
  <c r="L2542" i="1"/>
  <c r="M2542" i="1"/>
  <c r="J2543" i="1"/>
  <c r="K2543" i="1"/>
  <c r="L2543" i="1"/>
  <c r="M2543" i="1"/>
  <c r="J2544" i="1"/>
  <c r="K2544" i="1"/>
  <c r="L2544" i="1"/>
  <c r="M2544" i="1"/>
  <c r="J2545" i="1"/>
  <c r="K2545" i="1"/>
  <c r="L2545" i="1"/>
  <c r="M2545" i="1"/>
  <c r="J2546" i="1"/>
  <c r="K2546" i="1"/>
  <c r="L2546" i="1"/>
  <c r="M2546" i="1"/>
  <c r="J2547" i="1"/>
  <c r="K2547" i="1"/>
  <c r="L2547" i="1"/>
  <c r="M2547" i="1"/>
  <c r="J2548" i="1"/>
  <c r="K2548" i="1"/>
  <c r="L2548" i="1"/>
  <c r="M2548" i="1"/>
  <c r="J2549" i="1"/>
  <c r="K2549" i="1"/>
  <c r="L2549" i="1"/>
  <c r="M2549" i="1"/>
  <c r="J2550" i="1"/>
  <c r="K2550" i="1"/>
  <c r="L2550" i="1"/>
  <c r="M2550" i="1"/>
  <c r="J2551" i="1"/>
  <c r="K2551" i="1"/>
  <c r="L2551" i="1"/>
  <c r="M2551" i="1"/>
  <c r="J2552" i="1"/>
  <c r="K2552" i="1"/>
  <c r="L2552" i="1"/>
  <c r="M2552" i="1"/>
  <c r="J2553" i="1"/>
  <c r="K2553" i="1"/>
  <c r="L2553" i="1"/>
  <c r="M2553" i="1"/>
  <c r="J2554" i="1"/>
  <c r="K2554" i="1"/>
  <c r="L2554" i="1"/>
  <c r="M2554" i="1"/>
  <c r="J2555" i="1"/>
  <c r="K2555" i="1"/>
  <c r="L2555" i="1"/>
  <c r="M2555" i="1"/>
  <c r="J2556" i="1"/>
  <c r="K2556" i="1"/>
  <c r="L2556" i="1"/>
  <c r="M2556" i="1"/>
  <c r="J2557" i="1"/>
  <c r="K2557" i="1"/>
  <c r="L2557" i="1"/>
  <c r="M2557" i="1"/>
  <c r="J2558" i="1"/>
  <c r="K2558" i="1"/>
  <c r="L2558" i="1"/>
  <c r="M2558" i="1"/>
  <c r="J2559" i="1"/>
  <c r="K2559" i="1"/>
  <c r="L2559" i="1"/>
  <c r="M2559" i="1"/>
  <c r="J2560" i="1"/>
  <c r="K2560" i="1"/>
  <c r="L2560" i="1"/>
  <c r="M2560" i="1"/>
  <c r="J2561" i="1"/>
  <c r="K2561" i="1"/>
  <c r="L2561" i="1"/>
  <c r="M2561" i="1"/>
  <c r="J2562" i="1"/>
  <c r="K2562" i="1"/>
  <c r="L2562" i="1"/>
  <c r="M2562" i="1"/>
  <c r="J2563" i="1"/>
  <c r="K2563" i="1"/>
  <c r="L2563" i="1"/>
  <c r="M2563" i="1"/>
  <c r="J2564" i="1"/>
  <c r="K2564" i="1"/>
  <c r="L2564" i="1"/>
  <c r="M2564" i="1"/>
  <c r="J2565" i="1"/>
  <c r="K2565" i="1"/>
  <c r="L2565" i="1"/>
  <c r="M2565" i="1"/>
  <c r="J2566" i="1"/>
  <c r="K2566" i="1"/>
  <c r="L2566" i="1"/>
  <c r="M2566" i="1"/>
  <c r="J2567" i="1"/>
  <c r="K2567" i="1"/>
  <c r="L2567" i="1"/>
  <c r="M2567" i="1"/>
  <c r="J2568" i="1"/>
  <c r="K2568" i="1"/>
  <c r="L2568" i="1"/>
  <c r="M2568" i="1"/>
  <c r="J2569" i="1"/>
  <c r="K2569" i="1"/>
  <c r="L2569" i="1"/>
  <c r="M2569" i="1"/>
  <c r="J2570" i="1"/>
  <c r="K2570" i="1"/>
  <c r="L2570" i="1"/>
  <c r="M2570" i="1"/>
  <c r="J2571" i="1"/>
  <c r="K2571" i="1"/>
  <c r="L2571" i="1"/>
  <c r="M2571" i="1"/>
  <c r="J2572" i="1"/>
  <c r="K2572" i="1"/>
  <c r="L2572" i="1"/>
  <c r="M2572" i="1"/>
  <c r="J2573" i="1"/>
  <c r="K2573" i="1"/>
  <c r="L2573" i="1"/>
  <c r="M2573" i="1"/>
  <c r="J2574" i="1"/>
  <c r="K2574" i="1"/>
  <c r="L2574" i="1"/>
  <c r="M2574" i="1"/>
  <c r="J2575" i="1"/>
  <c r="K2575" i="1"/>
  <c r="L2575" i="1"/>
  <c r="M2575" i="1"/>
  <c r="J2576" i="1"/>
  <c r="K2576" i="1"/>
  <c r="L2576" i="1"/>
  <c r="M2576" i="1"/>
  <c r="J2577" i="1"/>
  <c r="K2577" i="1"/>
  <c r="L2577" i="1"/>
  <c r="M2577" i="1"/>
  <c r="J2578" i="1"/>
  <c r="K2578" i="1"/>
  <c r="L2578" i="1"/>
  <c r="M2578" i="1"/>
  <c r="J2579" i="1"/>
  <c r="K2579" i="1"/>
  <c r="L2579" i="1"/>
  <c r="M2579" i="1"/>
  <c r="J2580" i="1"/>
  <c r="K2580" i="1"/>
  <c r="L2580" i="1"/>
  <c r="M2580" i="1"/>
  <c r="J2581" i="1"/>
  <c r="K2581" i="1"/>
  <c r="L2581" i="1"/>
  <c r="M2581" i="1"/>
  <c r="J2582" i="1"/>
  <c r="K2582" i="1"/>
  <c r="L2582" i="1"/>
  <c r="M2582" i="1"/>
  <c r="J2583" i="1"/>
  <c r="K2583" i="1"/>
  <c r="L2583" i="1"/>
  <c r="M2583" i="1"/>
  <c r="J2584" i="1"/>
  <c r="K2584" i="1"/>
  <c r="L2584" i="1"/>
  <c r="M2584" i="1"/>
  <c r="J2585" i="1"/>
  <c r="K2585" i="1"/>
  <c r="L2585" i="1"/>
  <c r="M2585" i="1"/>
  <c r="J2586" i="1"/>
  <c r="K2586" i="1"/>
  <c r="L2586" i="1"/>
  <c r="M2586" i="1"/>
  <c r="J2587" i="1"/>
  <c r="K2587" i="1"/>
  <c r="L2587" i="1"/>
  <c r="M2587" i="1"/>
  <c r="J2588" i="1"/>
  <c r="K2588" i="1"/>
  <c r="L2588" i="1"/>
  <c r="M2588" i="1"/>
  <c r="J2589" i="1"/>
  <c r="K2589" i="1"/>
  <c r="L2589" i="1"/>
  <c r="M2589" i="1"/>
  <c r="J2590" i="1"/>
  <c r="K2590" i="1"/>
  <c r="L2590" i="1"/>
  <c r="M2590" i="1"/>
  <c r="J2591" i="1"/>
  <c r="K2591" i="1"/>
  <c r="L2591" i="1"/>
  <c r="M2591" i="1"/>
  <c r="J2592" i="1"/>
  <c r="K2592" i="1"/>
  <c r="L2592" i="1"/>
  <c r="M2592" i="1"/>
  <c r="J2593" i="1"/>
  <c r="K2593" i="1"/>
  <c r="L2593" i="1"/>
  <c r="M2593" i="1"/>
  <c r="J2594" i="1"/>
  <c r="K2594" i="1"/>
  <c r="L2594" i="1"/>
  <c r="M2594" i="1"/>
  <c r="J2595" i="1"/>
  <c r="K2595" i="1"/>
  <c r="L2595" i="1"/>
  <c r="M2595" i="1"/>
  <c r="J2596" i="1"/>
  <c r="K2596" i="1"/>
  <c r="L2596" i="1"/>
  <c r="M2596" i="1"/>
  <c r="J2597" i="1"/>
  <c r="K2597" i="1"/>
  <c r="L2597" i="1"/>
  <c r="M2597" i="1"/>
  <c r="J2598" i="1"/>
  <c r="K2598" i="1"/>
  <c r="L2598" i="1"/>
  <c r="M2598" i="1"/>
  <c r="J2599" i="1"/>
  <c r="K2599" i="1"/>
  <c r="L2599" i="1"/>
  <c r="M2599" i="1"/>
  <c r="J2600" i="1"/>
  <c r="K2600" i="1"/>
  <c r="L2600" i="1"/>
  <c r="M2600" i="1"/>
  <c r="J2601" i="1"/>
  <c r="K2601" i="1"/>
  <c r="L2601" i="1"/>
  <c r="M2601" i="1"/>
  <c r="J2602" i="1"/>
  <c r="K2602" i="1"/>
  <c r="L2602" i="1"/>
  <c r="M2602" i="1"/>
  <c r="J2603" i="1"/>
  <c r="K2603" i="1"/>
  <c r="L2603" i="1"/>
  <c r="M2603" i="1"/>
  <c r="J2604" i="1"/>
  <c r="K2604" i="1"/>
  <c r="L2604" i="1"/>
  <c r="M2604" i="1"/>
  <c r="J2605" i="1"/>
  <c r="K2605" i="1"/>
  <c r="L2605" i="1"/>
  <c r="M2605" i="1"/>
  <c r="J2606" i="1"/>
  <c r="K2606" i="1"/>
  <c r="L2606" i="1"/>
  <c r="M2606" i="1"/>
  <c r="J2607" i="1"/>
  <c r="K2607" i="1"/>
  <c r="L2607" i="1"/>
  <c r="M2607" i="1"/>
  <c r="J2608" i="1"/>
  <c r="K2608" i="1"/>
  <c r="L2608" i="1"/>
  <c r="M2608" i="1"/>
  <c r="J2609" i="1"/>
  <c r="K2609" i="1"/>
  <c r="L2609" i="1"/>
  <c r="M2609" i="1"/>
  <c r="J2610" i="1"/>
  <c r="K2610" i="1"/>
  <c r="L2610" i="1"/>
  <c r="M2610" i="1"/>
  <c r="J2611" i="1"/>
  <c r="K2611" i="1"/>
  <c r="L2611" i="1"/>
  <c r="M2611" i="1"/>
  <c r="J2612" i="1"/>
  <c r="K2612" i="1"/>
  <c r="L2612" i="1"/>
  <c r="M2612" i="1"/>
  <c r="J2613" i="1"/>
  <c r="K2613" i="1"/>
  <c r="L2613" i="1"/>
  <c r="M2613" i="1"/>
  <c r="J2614" i="1"/>
  <c r="K2614" i="1"/>
  <c r="L2614" i="1"/>
  <c r="M2614" i="1"/>
  <c r="J2615" i="1"/>
  <c r="K2615" i="1"/>
  <c r="L2615" i="1"/>
  <c r="M2615" i="1"/>
  <c r="J2616" i="1"/>
  <c r="K2616" i="1"/>
  <c r="L2616" i="1"/>
  <c r="M2616" i="1"/>
  <c r="J2617" i="1"/>
  <c r="K2617" i="1"/>
  <c r="L2617" i="1"/>
  <c r="M2617" i="1"/>
  <c r="J2618" i="1"/>
  <c r="K2618" i="1"/>
  <c r="L2618" i="1"/>
  <c r="M2618" i="1"/>
  <c r="J2619" i="1"/>
  <c r="K2619" i="1"/>
  <c r="L2619" i="1"/>
  <c r="M2619" i="1"/>
  <c r="J2620" i="1"/>
  <c r="K2620" i="1"/>
  <c r="L2620" i="1"/>
  <c r="M2620" i="1"/>
  <c r="J2621" i="1"/>
  <c r="K2621" i="1"/>
  <c r="L2621" i="1"/>
  <c r="M2621" i="1"/>
  <c r="J2622" i="1"/>
  <c r="K2622" i="1"/>
  <c r="L2622" i="1"/>
  <c r="M2622" i="1"/>
  <c r="J2623" i="1"/>
  <c r="K2623" i="1"/>
  <c r="L2623" i="1"/>
  <c r="M2623" i="1"/>
  <c r="J2624" i="1"/>
  <c r="K2624" i="1"/>
  <c r="L2624" i="1"/>
  <c r="M2624" i="1"/>
  <c r="J2625" i="1"/>
  <c r="K2625" i="1"/>
  <c r="L2625" i="1"/>
  <c r="M2625" i="1"/>
  <c r="J2626" i="1"/>
  <c r="K2626" i="1"/>
  <c r="L2626" i="1"/>
  <c r="M2626" i="1"/>
  <c r="J2627" i="1"/>
  <c r="K2627" i="1"/>
  <c r="L2627" i="1"/>
  <c r="M2627" i="1"/>
  <c r="J2628" i="1"/>
  <c r="K2628" i="1"/>
  <c r="L2628" i="1"/>
  <c r="M2628" i="1"/>
  <c r="J2629" i="1"/>
  <c r="K2629" i="1"/>
  <c r="L2629" i="1"/>
  <c r="M2629" i="1"/>
  <c r="J2630" i="1"/>
  <c r="K2630" i="1"/>
  <c r="L2630" i="1"/>
  <c r="M2630" i="1"/>
  <c r="J2631" i="1"/>
  <c r="K2631" i="1"/>
  <c r="L2631" i="1"/>
  <c r="M2631" i="1"/>
  <c r="J2632" i="1"/>
  <c r="K2632" i="1"/>
  <c r="L2632" i="1"/>
  <c r="M2632" i="1"/>
  <c r="J2633" i="1"/>
  <c r="K2633" i="1"/>
  <c r="L2633" i="1"/>
  <c r="M2633" i="1"/>
  <c r="J2634" i="1"/>
  <c r="K2634" i="1"/>
  <c r="L2634" i="1"/>
  <c r="M2634" i="1"/>
  <c r="J2635" i="1"/>
  <c r="K2635" i="1"/>
  <c r="L2635" i="1"/>
  <c r="M2635" i="1"/>
  <c r="J2636" i="1"/>
  <c r="K2636" i="1"/>
  <c r="L2636" i="1"/>
  <c r="M2636" i="1"/>
  <c r="J2637" i="1"/>
  <c r="K2637" i="1"/>
  <c r="L2637" i="1"/>
  <c r="M2637" i="1"/>
  <c r="J2638" i="1"/>
  <c r="K2638" i="1"/>
  <c r="L2638" i="1"/>
  <c r="M2638" i="1"/>
  <c r="J2639" i="1"/>
  <c r="K2639" i="1"/>
  <c r="L2639" i="1"/>
  <c r="M2639" i="1"/>
  <c r="J2640" i="1"/>
  <c r="K2640" i="1"/>
  <c r="L2640" i="1"/>
  <c r="M2640" i="1"/>
  <c r="J2641" i="1"/>
  <c r="K2641" i="1"/>
  <c r="L2641" i="1"/>
  <c r="M2641" i="1"/>
  <c r="J2642" i="1"/>
  <c r="K2642" i="1"/>
  <c r="L2642" i="1"/>
  <c r="M2642" i="1"/>
  <c r="J2643" i="1"/>
  <c r="K2643" i="1"/>
  <c r="L2643" i="1"/>
  <c r="M2643" i="1"/>
  <c r="J2644" i="1"/>
  <c r="K2644" i="1"/>
  <c r="L2644" i="1"/>
  <c r="M2644" i="1"/>
  <c r="J2645" i="1"/>
  <c r="K2645" i="1"/>
  <c r="L2645" i="1"/>
  <c r="M2645" i="1"/>
  <c r="J2646" i="1"/>
  <c r="K2646" i="1"/>
  <c r="L2646" i="1"/>
  <c r="M2646" i="1"/>
  <c r="J2647" i="1"/>
  <c r="K2647" i="1"/>
  <c r="L2647" i="1"/>
  <c r="M2647" i="1"/>
  <c r="J2648" i="1"/>
  <c r="K2648" i="1"/>
  <c r="L2648" i="1"/>
  <c r="M2648" i="1"/>
  <c r="J2649" i="1"/>
  <c r="K2649" i="1"/>
  <c r="L2649" i="1"/>
  <c r="M2649" i="1"/>
  <c r="J2650" i="1"/>
  <c r="K2650" i="1"/>
  <c r="L2650" i="1"/>
  <c r="M2650" i="1"/>
  <c r="J2651" i="1"/>
  <c r="K2651" i="1"/>
  <c r="L2651" i="1"/>
  <c r="M2651" i="1"/>
  <c r="J2652" i="1"/>
  <c r="K2652" i="1"/>
  <c r="L2652" i="1"/>
  <c r="M2652" i="1"/>
  <c r="J2653" i="1"/>
  <c r="K2653" i="1"/>
  <c r="L2653" i="1"/>
  <c r="M2653" i="1"/>
  <c r="J2654" i="1"/>
  <c r="K2654" i="1"/>
  <c r="L2654" i="1"/>
  <c r="M2654" i="1"/>
  <c r="J2655" i="1"/>
  <c r="K2655" i="1"/>
  <c r="L2655" i="1"/>
  <c r="M2655" i="1"/>
  <c r="J2656" i="1"/>
  <c r="K2656" i="1"/>
  <c r="L2656" i="1"/>
  <c r="M2656" i="1"/>
  <c r="J2657" i="1"/>
  <c r="K2657" i="1"/>
  <c r="L2657" i="1"/>
  <c r="M2657" i="1"/>
  <c r="J2658" i="1"/>
  <c r="K2658" i="1"/>
  <c r="L2658" i="1"/>
  <c r="M2658" i="1"/>
  <c r="J2659" i="1"/>
  <c r="K2659" i="1"/>
  <c r="L2659" i="1"/>
  <c r="M2659" i="1"/>
  <c r="J2660" i="1"/>
  <c r="K2660" i="1"/>
  <c r="L2660" i="1"/>
  <c r="M2660" i="1"/>
  <c r="J2661" i="1"/>
  <c r="K2661" i="1"/>
  <c r="L2661" i="1"/>
  <c r="M2661" i="1"/>
  <c r="J2662" i="1"/>
  <c r="K2662" i="1"/>
  <c r="L2662" i="1"/>
  <c r="M2662" i="1"/>
  <c r="J2663" i="1"/>
  <c r="K2663" i="1"/>
  <c r="L2663" i="1"/>
  <c r="M2663" i="1"/>
  <c r="J2664" i="1"/>
  <c r="K2664" i="1"/>
  <c r="L2664" i="1"/>
  <c r="M2664" i="1"/>
  <c r="J2665" i="1"/>
  <c r="K2665" i="1"/>
  <c r="L2665" i="1"/>
  <c r="M2665" i="1"/>
  <c r="J2666" i="1"/>
  <c r="K2666" i="1"/>
  <c r="L2666" i="1"/>
  <c r="M2666" i="1"/>
  <c r="J2667" i="1"/>
  <c r="K2667" i="1"/>
  <c r="L2667" i="1"/>
  <c r="M2667" i="1"/>
  <c r="J2668" i="1"/>
  <c r="K2668" i="1"/>
  <c r="L2668" i="1"/>
  <c r="M2668" i="1"/>
  <c r="J2669" i="1"/>
  <c r="K2669" i="1"/>
  <c r="L2669" i="1"/>
  <c r="M2669" i="1"/>
  <c r="J2670" i="1"/>
  <c r="K2670" i="1"/>
  <c r="L2670" i="1"/>
  <c r="M2670" i="1"/>
  <c r="J2671" i="1"/>
  <c r="K2671" i="1"/>
  <c r="L2671" i="1"/>
  <c r="M2671" i="1"/>
  <c r="J2672" i="1"/>
  <c r="K2672" i="1"/>
  <c r="L2672" i="1"/>
  <c r="M2672" i="1"/>
  <c r="J2673" i="1"/>
  <c r="K2673" i="1"/>
  <c r="L2673" i="1"/>
  <c r="M2673" i="1"/>
  <c r="J2674" i="1"/>
  <c r="K2674" i="1"/>
  <c r="L2674" i="1"/>
  <c r="M2674" i="1"/>
  <c r="J2675" i="1"/>
  <c r="K2675" i="1"/>
  <c r="L2675" i="1"/>
  <c r="M2675" i="1"/>
  <c r="J2676" i="1"/>
  <c r="K2676" i="1"/>
  <c r="L2676" i="1"/>
  <c r="M2676" i="1"/>
  <c r="J2677" i="1"/>
  <c r="K2677" i="1"/>
  <c r="L2677" i="1"/>
  <c r="M2677" i="1"/>
  <c r="J2678" i="1"/>
  <c r="K2678" i="1"/>
  <c r="L2678" i="1"/>
  <c r="M2678" i="1"/>
  <c r="J2679" i="1"/>
  <c r="K2679" i="1"/>
  <c r="L2679" i="1"/>
  <c r="M2679" i="1"/>
  <c r="J2680" i="1"/>
  <c r="K2680" i="1"/>
  <c r="L2680" i="1"/>
  <c r="M2680" i="1"/>
  <c r="J2681" i="1"/>
  <c r="K2681" i="1"/>
  <c r="L2681" i="1"/>
  <c r="M2681" i="1"/>
  <c r="J2682" i="1"/>
  <c r="K2682" i="1"/>
  <c r="L2682" i="1"/>
  <c r="M2682" i="1"/>
  <c r="J2683" i="1"/>
  <c r="K2683" i="1"/>
  <c r="L2683" i="1"/>
  <c r="M2683" i="1"/>
  <c r="J2684" i="1"/>
  <c r="K2684" i="1"/>
  <c r="L2684" i="1"/>
  <c r="M2684" i="1"/>
  <c r="J2685" i="1"/>
  <c r="K2685" i="1"/>
  <c r="L2685" i="1"/>
  <c r="M2685" i="1"/>
  <c r="J2686" i="1"/>
  <c r="K2686" i="1"/>
  <c r="L2686" i="1"/>
  <c r="M2686" i="1"/>
  <c r="J2687" i="1"/>
  <c r="K2687" i="1"/>
  <c r="L2687" i="1"/>
  <c r="M2687" i="1"/>
  <c r="J2688" i="1"/>
  <c r="K2688" i="1"/>
  <c r="L2688" i="1"/>
  <c r="M2688" i="1"/>
  <c r="J2689" i="1"/>
  <c r="K2689" i="1"/>
  <c r="L2689" i="1"/>
  <c r="M2689" i="1"/>
  <c r="J2690" i="1"/>
  <c r="K2690" i="1"/>
  <c r="L2690" i="1"/>
  <c r="M2690" i="1"/>
  <c r="J2691" i="1"/>
  <c r="K2691" i="1"/>
  <c r="L2691" i="1"/>
  <c r="M2691" i="1"/>
  <c r="J2692" i="1"/>
  <c r="K2692" i="1"/>
  <c r="L2692" i="1"/>
  <c r="M2692" i="1"/>
  <c r="J2693" i="1"/>
  <c r="K2693" i="1"/>
  <c r="L2693" i="1"/>
  <c r="M2693" i="1"/>
  <c r="J2694" i="1"/>
  <c r="K2694" i="1"/>
  <c r="L2694" i="1"/>
  <c r="M2694" i="1"/>
  <c r="J2695" i="1"/>
  <c r="K2695" i="1"/>
  <c r="L2695" i="1"/>
  <c r="M2695" i="1"/>
  <c r="J2696" i="1"/>
  <c r="K2696" i="1"/>
  <c r="L2696" i="1"/>
  <c r="M2696" i="1"/>
  <c r="J2697" i="1"/>
  <c r="K2697" i="1"/>
  <c r="L2697" i="1"/>
  <c r="M2697" i="1"/>
  <c r="J2698" i="1"/>
  <c r="K2698" i="1"/>
  <c r="L2698" i="1"/>
  <c r="M2698" i="1"/>
  <c r="J2699" i="1"/>
  <c r="K2699" i="1"/>
  <c r="L2699" i="1"/>
  <c r="M2699" i="1"/>
  <c r="J2700" i="1"/>
  <c r="K2700" i="1"/>
  <c r="L2700" i="1"/>
  <c r="M2700" i="1"/>
  <c r="J2701" i="1"/>
  <c r="K2701" i="1"/>
  <c r="L2701" i="1"/>
  <c r="M2701" i="1"/>
  <c r="J2702" i="1"/>
  <c r="K2702" i="1"/>
  <c r="L2702" i="1"/>
  <c r="M2702" i="1"/>
  <c r="J2703" i="1"/>
  <c r="K2703" i="1"/>
  <c r="L2703" i="1"/>
  <c r="M2703" i="1"/>
  <c r="J2704" i="1"/>
  <c r="K2704" i="1"/>
  <c r="L2704" i="1"/>
  <c r="M2704" i="1"/>
  <c r="J2705" i="1"/>
  <c r="K2705" i="1"/>
  <c r="L2705" i="1"/>
  <c r="M2705" i="1"/>
  <c r="J2706" i="1"/>
  <c r="K2706" i="1"/>
  <c r="L2706" i="1"/>
  <c r="M2706" i="1"/>
  <c r="J2707" i="1"/>
  <c r="K2707" i="1"/>
  <c r="L2707" i="1"/>
  <c r="M2707" i="1"/>
  <c r="J2708" i="1"/>
  <c r="K2708" i="1"/>
  <c r="L2708" i="1"/>
  <c r="M2708" i="1"/>
  <c r="J2709" i="1"/>
  <c r="K2709" i="1"/>
  <c r="L2709" i="1"/>
  <c r="M2709" i="1"/>
  <c r="J2710" i="1"/>
  <c r="K2710" i="1"/>
  <c r="L2710" i="1"/>
  <c r="M2710" i="1"/>
  <c r="J2711" i="1"/>
  <c r="K2711" i="1"/>
  <c r="L2711" i="1"/>
  <c r="M2711" i="1"/>
  <c r="J2712" i="1"/>
  <c r="K2712" i="1"/>
  <c r="L2712" i="1"/>
  <c r="M2712" i="1"/>
  <c r="J2713" i="1"/>
  <c r="K2713" i="1"/>
  <c r="L2713" i="1"/>
  <c r="M2713" i="1"/>
  <c r="J2714" i="1"/>
  <c r="K2714" i="1"/>
  <c r="L2714" i="1"/>
  <c r="M2714" i="1"/>
  <c r="J2715" i="1"/>
  <c r="K2715" i="1"/>
  <c r="L2715" i="1"/>
  <c r="M2715" i="1"/>
  <c r="J2716" i="1"/>
  <c r="K2716" i="1"/>
  <c r="L2716" i="1"/>
  <c r="M2716" i="1"/>
  <c r="J2717" i="1"/>
  <c r="K2717" i="1"/>
  <c r="L2717" i="1"/>
  <c r="M2717" i="1"/>
  <c r="J2718" i="1"/>
  <c r="K2718" i="1"/>
  <c r="L2718" i="1"/>
  <c r="M2718" i="1"/>
  <c r="J2719" i="1"/>
  <c r="K2719" i="1"/>
  <c r="L2719" i="1"/>
  <c r="M2719" i="1"/>
  <c r="J2720" i="1"/>
  <c r="K2720" i="1"/>
  <c r="L2720" i="1"/>
  <c r="M2720" i="1"/>
  <c r="J2721" i="1"/>
  <c r="K2721" i="1"/>
  <c r="L2721" i="1"/>
  <c r="M2721" i="1"/>
  <c r="J2722" i="1"/>
  <c r="K2722" i="1"/>
  <c r="L2722" i="1"/>
  <c r="M2722" i="1"/>
  <c r="J2723" i="1"/>
  <c r="K2723" i="1"/>
  <c r="L2723" i="1"/>
  <c r="M2723" i="1"/>
  <c r="J2724" i="1"/>
  <c r="K2724" i="1"/>
  <c r="L2724" i="1"/>
  <c r="M2724" i="1"/>
  <c r="J2725" i="1"/>
  <c r="K2725" i="1"/>
  <c r="L2725" i="1"/>
  <c r="M2725" i="1"/>
  <c r="J2726" i="1"/>
  <c r="K2726" i="1"/>
  <c r="L2726" i="1"/>
  <c r="M2726" i="1"/>
  <c r="J2727" i="1"/>
  <c r="K2727" i="1"/>
  <c r="L2727" i="1"/>
  <c r="M2727" i="1"/>
  <c r="J2728" i="1"/>
  <c r="K2728" i="1"/>
  <c r="L2728" i="1"/>
  <c r="M2728" i="1"/>
  <c r="J2729" i="1"/>
  <c r="K2729" i="1"/>
  <c r="L2729" i="1"/>
  <c r="M2729" i="1"/>
  <c r="J2730" i="1"/>
  <c r="K2730" i="1"/>
  <c r="L2730" i="1"/>
  <c r="M2730" i="1"/>
  <c r="J2731" i="1"/>
  <c r="K2731" i="1"/>
  <c r="L2731" i="1"/>
  <c r="M2731" i="1"/>
  <c r="J2732" i="1"/>
  <c r="K2732" i="1"/>
  <c r="L2732" i="1"/>
  <c r="M2732" i="1"/>
  <c r="J2733" i="1"/>
  <c r="K2733" i="1"/>
  <c r="L2733" i="1"/>
  <c r="M2733" i="1"/>
  <c r="J2734" i="1"/>
  <c r="K2734" i="1"/>
  <c r="L2734" i="1"/>
  <c r="M2734" i="1"/>
  <c r="J2735" i="1"/>
  <c r="K2735" i="1"/>
  <c r="L2735" i="1"/>
  <c r="M2735" i="1"/>
  <c r="J2736" i="1"/>
  <c r="K2736" i="1"/>
  <c r="L2736" i="1"/>
  <c r="M2736" i="1"/>
  <c r="J2737" i="1"/>
  <c r="K2737" i="1"/>
  <c r="L2737" i="1"/>
  <c r="M2737" i="1"/>
  <c r="J2738" i="1"/>
  <c r="K2738" i="1"/>
  <c r="L2738" i="1"/>
  <c r="M2738" i="1"/>
  <c r="J2739" i="1"/>
  <c r="K2739" i="1"/>
  <c r="L2739" i="1"/>
  <c r="M2739" i="1"/>
  <c r="J2740" i="1"/>
  <c r="K2740" i="1"/>
  <c r="L2740" i="1"/>
  <c r="M2740" i="1"/>
  <c r="J2741" i="1"/>
  <c r="K2741" i="1"/>
  <c r="L2741" i="1"/>
  <c r="M2741" i="1"/>
  <c r="J2742" i="1"/>
  <c r="K2742" i="1"/>
  <c r="L2742" i="1"/>
  <c r="M2742" i="1"/>
  <c r="J2743" i="1"/>
  <c r="K2743" i="1"/>
  <c r="L2743" i="1"/>
  <c r="M2743" i="1"/>
  <c r="J2744" i="1"/>
  <c r="K2744" i="1"/>
  <c r="L2744" i="1"/>
  <c r="M2744" i="1"/>
  <c r="J2745" i="1"/>
  <c r="K2745" i="1"/>
  <c r="L2745" i="1"/>
  <c r="M2745" i="1"/>
  <c r="J2746" i="1"/>
  <c r="K2746" i="1"/>
  <c r="L2746" i="1"/>
  <c r="M2746" i="1"/>
  <c r="J2747" i="1"/>
  <c r="K2747" i="1"/>
  <c r="L2747" i="1"/>
  <c r="M2747" i="1"/>
  <c r="J2748" i="1"/>
  <c r="K2748" i="1"/>
  <c r="L2748" i="1"/>
  <c r="M2748" i="1"/>
  <c r="J2749" i="1"/>
  <c r="K2749" i="1"/>
  <c r="L2749" i="1"/>
  <c r="M2749" i="1"/>
  <c r="J2750" i="1"/>
  <c r="K2750" i="1"/>
  <c r="L2750" i="1"/>
  <c r="M2750" i="1"/>
  <c r="J2751" i="1"/>
  <c r="K2751" i="1"/>
  <c r="L2751" i="1"/>
  <c r="M2751" i="1"/>
  <c r="J2752" i="1"/>
  <c r="K2752" i="1"/>
  <c r="L2752" i="1"/>
  <c r="M2752" i="1"/>
  <c r="J2753" i="1"/>
  <c r="K2753" i="1"/>
  <c r="L2753" i="1"/>
  <c r="M2753" i="1"/>
  <c r="J2754" i="1"/>
  <c r="K2754" i="1"/>
  <c r="L2754" i="1"/>
  <c r="M2754" i="1"/>
  <c r="J2755" i="1"/>
  <c r="K2755" i="1"/>
  <c r="L2755" i="1"/>
  <c r="M2755" i="1"/>
  <c r="J2756" i="1"/>
  <c r="K2756" i="1"/>
  <c r="L2756" i="1"/>
  <c r="M2756" i="1"/>
  <c r="J2757" i="1"/>
  <c r="K2757" i="1"/>
  <c r="L2757" i="1"/>
  <c r="M2757" i="1"/>
  <c r="J2758" i="1"/>
  <c r="K2758" i="1"/>
  <c r="L2758" i="1"/>
  <c r="M2758" i="1"/>
  <c r="J2759" i="1"/>
  <c r="K2759" i="1"/>
  <c r="L2759" i="1"/>
  <c r="M2759" i="1"/>
  <c r="J2760" i="1"/>
  <c r="K2760" i="1"/>
  <c r="L2760" i="1"/>
  <c r="M2760" i="1"/>
  <c r="J2761" i="1"/>
  <c r="K2761" i="1"/>
  <c r="L2761" i="1"/>
  <c r="M2761" i="1"/>
  <c r="J2762" i="1"/>
  <c r="K2762" i="1"/>
  <c r="L2762" i="1"/>
  <c r="M2762" i="1"/>
  <c r="J2763" i="1"/>
  <c r="K2763" i="1"/>
  <c r="L2763" i="1"/>
  <c r="M2763" i="1"/>
  <c r="J2764" i="1"/>
  <c r="K2764" i="1"/>
  <c r="L2764" i="1"/>
  <c r="M2764" i="1"/>
  <c r="J2765" i="1"/>
  <c r="K2765" i="1"/>
  <c r="L2765" i="1"/>
  <c r="M2765" i="1"/>
  <c r="J2766" i="1"/>
  <c r="K2766" i="1"/>
  <c r="L2766" i="1"/>
  <c r="M2766" i="1"/>
  <c r="J2767" i="1"/>
  <c r="K2767" i="1"/>
  <c r="L2767" i="1"/>
  <c r="M2767" i="1"/>
  <c r="J2768" i="1"/>
  <c r="K2768" i="1"/>
  <c r="L2768" i="1"/>
  <c r="M2768" i="1"/>
  <c r="J2769" i="1"/>
  <c r="K2769" i="1"/>
  <c r="L2769" i="1"/>
  <c r="M2769" i="1"/>
  <c r="J2770" i="1"/>
  <c r="K2770" i="1"/>
  <c r="L2770" i="1"/>
  <c r="M2770" i="1"/>
  <c r="J2771" i="1"/>
  <c r="K2771" i="1"/>
  <c r="L2771" i="1"/>
  <c r="M2771" i="1"/>
  <c r="J2772" i="1"/>
  <c r="K2772" i="1"/>
  <c r="L2772" i="1"/>
  <c r="M2772" i="1"/>
  <c r="J2773" i="1"/>
  <c r="K2773" i="1"/>
  <c r="L2773" i="1"/>
  <c r="M2773" i="1"/>
  <c r="J2774" i="1"/>
  <c r="K2774" i="1"/>
  <c r="L2774" i="1"/>
  <c r="M2774" i="1"/>
  <c r="J2775" i="1"/>
  <c r="K2775" i="1"/>
  <c r="L2775" i="1"/>
  <c r="M2775" i="1"/>
  <c r="J2776" i="1"/>
  <c r="K2776" i="1"/>
  <c r="L2776" i="1"/>
  <c r="M2776" i="1"/>
  <c r="J2777" i="1"/>
  <c r="K2777" i="1"/>
  <c r="L2777" i="1"/>
  <c r="M2777" i="1"/>
  <c r="J2778" i="1"/>
  <c r="K2778" i="1"/>
  <c r="L2778" i="1"/>
  <c r="M2778" i="1"/>
  <c r="J2779" i="1"/>
  <c r="K2779" i="1"/>
  <c r="L2779" i="1"/>
  <c r="M2779" i="1"/>
  <c r="J2780" i="1"/>
  <c r="K2780" i="1"/>
  <c r="L2780" i="1"/>
  <c r="M2780" i="1"/>
  <c r="J2781" i="1"/>
  <c r="K2781" i="1"/>
  <c r="L2781" i="1"/>
  <c r="M2781" i="1"/>
  <c r="J2782" i="1"/>
  <c r="K2782" i="1"/>
  <c r="L2782" i="1"/>
  <c r="M2782" i="1"/>
  <c r="J2783" i="1"/>
  <c r="K2783" i="1"/>
  <c r="L2783" i="1"/>
  <c r="M2783" i="1"/>
  <c r="J2784" i="1"/>
  <c r="K2784" i="1"/>
  <c r="L2784" i="1"/>
  <c r="M2784" i="1"/>
  <c r="J2785" i="1"/>
  <c r="K2785" i="1"/>
  <c r="L2785" i="1"/>
  <c r="M2785" i="1"/>
  <c r="J2786" i="1"/>
  <c r="K2786" i="1"/>
  <c r="L2786" i="1"/>
  <c r="M2786" i="1"/>
  <c r="J2787" i="1"/>
  <c r="K2787" i="1"/>
  <c r="L2787" i="1"/>
  <c r="M2787" i="1"/>
  <c r="J2788" i="1"/>
  <c r="K2788" i="1"/>
  <c r="L2788" i="1"/>
  <c r="M2788" i="1"/>
  <c r="J2789" i="1"/>
  <c r="K2789" i="1"/>
  <c r="L2789" i="1"/>
  <c r="M2789" i="1"/>
  <c r="J2790" i="1"/>
  <c r="K2790" i="1"/>
  <c r="L2790" i="1"/>
  <c r="M2790" i="1"/>
  <c r="J2791" i="1"/>
  <c r="K2791" i="1"/>
  <c r="L2791" i="1"/>
  <c r="M2791" i="1"/>
  <c r="J2792" i="1"/>
  <c r="K2792" i="1"/>
  <c r="L2792" i="1"/>
  <c r="M2792" i="1"/>
  <c r="J2793" i="1"/>
  <c r="K2793" i="1"/>
  <c r="L2793" i="1"/>
  <c r="M2793" i="1"/>
  <c r="J2794" i="1"/>
  <c r="K2794" i="1"/>
  <c r="L2794" i="1"/>
  <c r="M2794" i="1"/>
  <c r="J2795" i="1"/>
  <c r="K2795" i="1"/>
  <c r="L2795" i="1"/>
  <c r="M2795" i="1"/>
  <c r="J2796" i="1"/>
  <c r="K2796" i="1"/>
  <c r="L2796" i="1"/>
  <c r="M2796" i="1"/>
  <c r="J2797" i="1"/>
  <c r="K2797" i="1"/>
  <c r="L2797" i="1"/>
  <c r="M2797" i="1"/>
  <c r="J2798" i="1"/>
  <c r="K2798" i="1"/>
  <c r="L2798" i="1"/>
  <c r="M2798" i="1"/>
  <c r="J2799" i="1"/>
  <c r="K2799" i="1"/>
  <c r="L2799" i="1"/>
  <c r="M2799" i="1"/>
  <c r="J2800" i="1"/>
  <c r="K2800" i="1"/>
  <c r="L2800" i="1"/>
  <c r="M2800" i="1"/>
  <c r="J2801" i="1"/>
  <c r="K2801" i="1"/>
  <c r="L2801" i="1"/>
  <c r="M2801" i="1"/>
  <c r="J2802" i="1"/>
  <c r="K2802" i="1"/>
  <c r="L2802" i="1"/>
  <c r="M2802" i="1"/>
  <c r="J2803" i="1"/>
  <c r="K2803" i="1"/>
  <c r="L2803" i="1"/>
  <c r="M2803" i="1"/>
  <c r="J2804" i="1"/>
  <c r="K2804" i="1"/>
  <c r="L2804" i="1"/>
  <c r="M2804" i="1"/>
  <c r="J2805" i="1"/>
  <c r="K2805" i="1"/>
  <c r="L2805" i="1"/>
  <c r="M2805" i="1"/>
  <c r="J2806" i="1"/>
  <c r="K2806" i="1"/>
  <c r="L2806" i="1"/>
  <c r="M2806" i="1"/>
  <c r="J2807" i="1"/>
  <c r="K2807" i="1"/>
  <c r="L2807" i="1"/>
  <c r="M2807" i="1"/>
  <c r="J2808" i="1"/>
  <c r="K2808" i="1"/>
  <c r="L2808" i="1"/>
  <c r="M2808" i="1"/>
  <c r="J2809" i="1"/>
  <c r="K2809" i="1"/>
  <c r="L2809" i="1"/>
  <c r="M2809" i="1"/>
  <c r="J2810" i="1"/>
  <c r="K2810" i="1"/>
  <c r="L2810" i="1"/>
  <c r="M2810" i="1"/>
  <c r="J2811" i="1"/>
  <c r="K2811" i="1"/>
  <c r="L2811" i="1"/>
  <c r="M2811" i="1"/>
  <c r="J2812" i="1"/>
  <c r="K2812" i="1"/>
  <c r="L2812" i="1"/>
  <c r="M2812" i="1"/>
  <c r="J2813" i="1"/>
  <c r="K2813" i="1"/>
  <c r="L2813" i="1"/>
  <c r="M2813" i="1"/>
  <c r="J2814" i="1"/>
  <c r="K2814" i="1"/>
  <c r="L2814" i="1"/>
  <c r="M2814" i="1"/>
  <c r="J2815" i="1"/>
  <c r="K2815" i="1"/>
  <c r="L2815" i="1"/>
  <c r="M2815" i="1"/>
  <c r="J2816" i="1"/>
  <c r="K2816" i="1"/>
  <c r="L2816" i="1"/>
  <c r="M2816" i="1"/>
  <c r="J2817" i="1"/>
  <c r="K2817" i="1"/>
  <c r="L2817" i="1"/>
  <c r="M2817" i="1"/>
  <c r="J2818" i="1"/>
  <c r="K2818" i="1"/>
  <c r="L2818" i="1"/>
  <c r="M2818" i="1"/>
  <c r="J2819" i="1"/>
  <c r="K2819" i="1"/>
  <c r="L2819" i="1"/>
  <c r="M2819" i="1"/>
  <c r="J2820" i="1"/>
  <c r="K2820" i="1"/>
  <c r="L2820" i="1"/>
  <c r="M2820" i="1"/>
  <c r="J2821" i="1"/>
  <c r="K2821" i="1"/>
  <c r="L2821" i="1"/>
  <c r="M2821" i="1"/>
  <c r="J2822" i="1"/>
  <c r="K2822" i="1"/>
  <c r="L2822" i="1"/>
  <c r="M2822" i="1"/>
  <c r="J2823" i="1"/>
  <c r="K2823" i="1"/>
  <c r="L2823" i="1"/>
  <c r="M2823" i="1"/>
  <c r="J2824" i="1"/>
  <c r="K2824" i="1"/>
  <c r="L2824" i="1"/>
  <c r="M2824" i="1"/>
  <c r="J2825" i="1"/>
  <c r="K2825" i="1"/>
  <c r="L2825" i="1"/>
  <c r="M2825" i="1"/>
  <c r="J2826" i="1"/>
  <c r="K2826" i="1"/>
  <c r="L2826" i="1"/>
  <c r="M2826" i="1"/>
  <c r="J2827" i="1"/>
  <c r="K2827" i="1"/>
  <c r="L2827" i="1"/>
  <c r="M2827" i="1"/>
  <c r="J2828" i="1"/>
  <c r="K2828" i="1"/>
  <c r="L2828" i="1"/>
  <c r="M2828" i="1"/>
  <c r="J2829" i="1"/>
  <c r="K2829" i="1"/>
  <c r="L2829" i="1"/>
  <c r="M2829" i="1"/>
  <c r="J2830" i="1"/>
  <c r="K2830" i="1"/>
  <c r="L2830" i="1"/>
  <c r="M2830" i="1"/>
  <c r="J2831" i="1"/>
  <c r="K2831" i="1"/>
  <c r="L2831" i="1"/>
  <c r="M2831" i="1"/>
  <c r="J2832" i="1"/>
  <c r="K2832" i="1"/>
  <c r="L2832" i="1"/>
  <c r="M2832" i="1"/>
  <c r="J2833" i="1"/>
  <c r="K2833" i="1"/>
  <c r="L2833" i="1"/>
  <c r="M2833" i="1"/>
  <c r="J2834" i="1"/>
  <c r="K2834" i="1"/>
  <c r="L2834" i="1"/>
  <c r="M2834" i="1"/>
  <c r="J2835" i="1"/>
  <c r="K2835" i="1"/>
  <c r="L2835" i="1"/>
  <c r="M2835" i="1"/>
  <c r="J2836" i="1"/>
  <c r="K2836" i="1"/>
  <c r="L2836" i="1"/>
  <c r="M2836" i="1"/>
  <c r="J2837" i="1"/>
  <c r="K2837" i="1"/>
  <c r="L2837" i="1"/>
  <c r="M2837" i="1"/>
  <c r="J2838" i="1"/>
  <c r="K2838" i="1"/>
  <c r="L2838" i="1"/>
  <c r="M2838" i="1"/>
  <c r="J2839" i="1"/>
  <c r="K2839" i="1"/>
  <c r="L2839" i="1"/>
  <c r="M2839" i="1"/>
  <c r="J2840" i="1"/>
  <c r="K2840" i="1"/>
  <c r="L2840" i="1"/>
  <c r="M2840" i="1"/>
  <c r="J2841" i="1"/>
  <c r="K2841" i="1"/>
  <c r="L2841" i="1"/>
  <c r="M2841" i="1"/>
  <c r="J2842" i="1"/>
  <c r="K2842" i="1"/>
  <c r="L2842" i="1"/>
  <c r="M2842" i="1"/>
  <c r="J2843" i="1"/>
  <c r="K2843" i="1"/>
  <c r="L2843" i="1"/>
  <c r="M2843" i="1"/>
  <c r="J2844" i="1"/>
  <c r="K2844" i="1"/>
  <c r="L2844" i="1"/>
  <c r="M2844" i="1"/>
  <c r="J2845" i="1"/>
  <c r="K2845" i="1"/>
  <c r="L2845" i="1"/>
  <c r="M2845" i="1"/>
  <c r="J2846" i="1"/>
  <c r="K2846" i="1"/>
  <c r="L2846" i="1"/>
  <c r="M2846" i="1"/>
  <c r="J2847" i="1"/>
  <c r="K2847" i="1"/>
  <c r="L2847" i="1"/>
  <c r="M2847" i="1"/>
  <c r="J2848" i="1"/>
  <c r="K2848" i="1"/>
  <c r="L2848" i="1"/>
  <c r="M2848" i="1"/>
  <c r="J2849" i="1"/>
  <c r="K2849" i="1"/>
  <c r="L2849" i="1"/>
  <c r="M2849" i="1"/>
  <c r="J2850" i="1"/>
  <c r="K2850" i="1"/>
  <c r="L2850" i="1"/>
  <c r="M2850" i="1"/>
  <c r="J2851" i="1"/>
  <c r="K2851" i="1"/>
  <c r="L2851" i="1"/>
  <c r="M2851" i="1"/>
  <c r="J2852" i="1"/>
  <c r="K2852" i="1"/>
  <c r="L2852" i="1"/>
  <c r="M2852" i="1"/>
  <c r="J2853" i="1"/>
  <c r="K2853" i="1"/>
  <c r="L2853" i="1"/>
  <c r="M2853" i="1"/>
  <c r="J2854" i="1"/>
  <c r="K2854" i="1"/>
  <c r="L2854" i="1"/>
  <c r="M2854" i="1"/>
  <c r="J2855" i="1"/>
  <c r="K2855" i="1"/>
  <c r="L2855" i="1"/>
  <c r="M2855" i="1"/>
  <c r="J2856" i="1"/>
  <c r="K2856" i="1"/>
  <c r="L2856" i="1"/>
  <c r="M2856" i="1"/>
  <c r="J2857" i="1"/>
  <c r="K2857" i="1"/>
  <c r="L2857" i="1"/>
  <c r="M2857" i="1"/>
  <c r="J2858" i="1"/>
  <c r="K2858" i="1"/>
  <c r="L2858" i="1"/>
  <c r="M2858" i="1"/>
  <c r="J2859" i="1"/>
  <c r="K2859" i="1"/>
  <c r="L2859" i="1"/>
  <c r="M2859" i="1"/>
  <c r="J2860" i="1"/>
  <c r="K2860" i="1"/>
  <c r="L2860" i="1"/>
  <c r="M2860" i="1"/>
  <c r="J2861" i="1"/>
  <c r="K2861" i="1"/>
  <c r="L2861" i="1"/>
  <c r="M2861" i="1"/>
  <c r="J2862" i="1"/>
  <c r="K2862" i="1"/>
  <c r="L2862" i="1"/>
  <c r="M2862" i="1"/>
  <c r="J2863" i="1"/>
  <c r="K2863" i="1"/>
  <c r="L2863" i="1"/>
  <c r="M2863" i="1"/>
  <c r="J2864" i="1"/>
  <c r="K2864" i="1"/>
  <c r="L2864" i="1"/>
  <c r="M2864" i="1"/>
  <c r="J2865" i="1"/>
  <c r="K2865" i="1"/>
  <c r="L2865" i="1"/>
  <c r="M2865" i="1"/>
  <c r="J2866" i="1"/>
  <c r="K2866" i="1"/>
  <c r="L2866" i="1"/>
  <c r="M2866" i="1"/>
  <c r="J2867" i="1"/>
  <c r="K2867" i="1"/>
  <c r="L2867" i="1"/>
  <c r="M2867" i="1"/>
  <c r="J2868" i="1"/>
  <c r="K2868" i="1"/>
  <c r="L2868" i="1"/>
  <c r="M2868" i="1"/>
  <c r="J2869" i="1"/>
  <c r="K2869" i="1"/>
  <c r="L2869" i="1"/>
  <c r="M2869" i="1"/>
  <c r="J2870" i="1"/>
  <c r="K2870" i="1"/>
  <c r="L2870" i="1"/>
  <c r="M2870" i="1"/>
  <c r="J2871" i="1"/>
  <c r="K2871" i="1"/>
  <c r="L2871" i="1"/>
  <c r="M2871" i="1"/>
  <c r="J2872" i="1"/>
  <c r="K2872" i="1"/>
  <c r="L2872" i="1"/>
  <c r="M2872" i="1"/>
  <c r="J2873" i="1"/>
  <c r="K2873" i="1"/>
  <c r="L2873" i="1"/>
  <c r="M2873" i="1"/>
  <c r="J2874" i="1"/>
  <c r="K2874" i="1"/>
  <c r="L2874" i="1"/>
  <c r="M2874" i="1"/>
  <c r="J2875" i="1"/>
  <c r="K2875" i="1"/>
  <c r="L2875" i="1"/>
  <c r="M2875" i="1"/>
  <c r="J2876" i="1"/>
  <c r="K2876" i="1"/>
  <c r="L2876" i="1"/>
  <c r="M2876" i="1"/>
  <c r="J2877" i="1"/>
  <c r="K2877" i="1"/>
  <c r="L2877" i="1"/>
  <c r="M2877" i="1"/>
  <c r="J2878" i="1"/>
  <c r="K2878" i="1"/>
  <c r="L2878" i="1"/>
  <c r="M2878" i="1"/>
  <c r="J2879" i="1"/>
  <c r="K2879" i="1"/>
  <c r="L2879" i="1"/>
  <c r="M2879" i="1"/>
  <c r="J2880" i="1"/>
  <c r="K2880" i="1"/>
  <c r="L2880" i="1"/>
  <c r="M2880" i="1"/>
  <c r="J2881" i="1"/>
  <c r="K2881" i="1"/>
  <c r="L2881" i="1"/>
  <c r="M2881" i="1"/>
  <c r="J2882" i="1"/>
  <c r="K2882" i="1"/>
  <c r="L2882" i="1"/>
  <c r="M2882" i="1"/>
  <c r="J2883" i="1"/>
  <c r="K2883" i="1"/>
  <c r="L2883" i="1"/>
  <c r="M2883" i="1"/>
  <c r="J2884" i="1"/>
  <c r="K2884" i="1"/>
  <c r="L2884" i="1"/>
  <c r="M2884" i="1"/>
  <c r="J2885" i="1"/>
  <c r="K2885" i="1"/>
  <c r="L2885" i="1"/>
  <c r="M2885" i="1"/>
  <c r="J2886" i="1"/>
  <c r="K2886" i="1"/>
  <c r="L2886" i="1"/>
  <c r="M2886" i="1"/>
  <c r="J2887" i="1"/>
  <c r="K2887" i="1"/>
  <c r="L2887" i="1"/>
  <c r="M2887" i="1"/>
  <c r="J2888" i="1"/>
  <c r="K2888" i="1"/>
  <c r="L2888" i="1"/>
  <c r="M2888" i="1"/>
  <c r="J2889" i="1"/>
  <c r="K2889" i="1"/>
  <c r="L2889" i="1"/>
  <c r="M2889" i="1"/>
  <c r="J2890" i="1"/>
  <c r="K2890" i="1"/>
  <c r="L2890" i="1"/>
  <c r="M2890" i="1"/>
  <c r="J2891" i="1"/>
  <c r="K2891" i="1"/>
  <c r="L2891" i="1"/>
  <c r="M2891" i="1"/>
  <c r="J2892" i="1"/>
  <c r="K2892" i="1"/>
  <c r="L2892" i="1"/>
  <c r="M2892" i="1"/>
  <c r="J2893" i="1"/>
  <c r="K2893" i="1"/>
  <c r="L2893" i="1"/>
  <c r="M2893" i="1"/>
  <c r="J2894" i="1"/>
  <c r="K2894" i="1"/>
  <c r="L2894" i="1"/>
  <c r="M2894" i="1"/>
  <c r="J2895" i="1"/>
  <c r="K2895" i="1"/>
  <c r="L2895" i="1"/>
  <c r="M2895" i="1"/>
  <c r="J2896" i="1"/>
  <c r="K2896" i="1"/>
  <c r="L2896" i="1"/>
  <c r="M2896" i="1"/>
  <c r="J2897" i="1"/>
  <c r="K2897" i="1"/>
  <c r="L2897" i="1"/>
  <c r="M2897" i="1"/>
  <c r="J2898" i="1"/>
  <c r="K2898" i="1"/>
  <c r="L2898" i="1"/>
  <c r="M2898" i="1"/>
  <c r="J2899" i="1"/>
  <c r="K2899" i="1"/>
  <c r="L2899" i="1"/>
  <c r="M2899" i="1"/>
  <c r="J2900" i="1"/>
  <c r="K2900" i="1"/>
  <c r="L2900" i="1"/>
  <c r="M2900" i="1"/>
  <c r="J2901" i="1"/>
  <c r="K2901" i="1"/>
  <c r="L2901" i="1"/>
  <c r="M2901" i="1"/>
  <c r="J2902" i="1"/>
  <c r="K2902" i="1"/>
  <c r="L2902" i="1"/>
  <c r="M2902" i="1"/>
  <c r="J2903" i="1"/>
  <c r="K2903" i="1"/>
  <c r="L2903" i="1"/>
  <c r="M2903" i="1"/>
  <c r="J2904" i="1"/>
  <c r="K2904" i="1"/>
  <c r="L2904" i="1"/>
  <c r="M2904" i="1"/>
  <c r="J2905" i="1"/>
  <c r="K2905" i="1"/>
  <c r="L2905" i="1"/>
  <c r="M2905" i="1"/>
  <c r="J2906" i="1"/>
  <c r="K2906" i="1"/>
  <c r="L2906" i="1"/>
  <c r="M2906" i="1"/>
  <c r="J2907" i="1"/>
  <c r="K2907" i="1"/>
  <c r="L2907" i="1"/>
  <c r="M2907" i="1"/>
  <c r="J2908" i="1"/>
  <c r="K2908" i="1"/>
  <c r="L2908" i="1"/>
  <c r="M2908" i="1"/>
  <c r="J2909" i="1"/>
  <c r="K2909" i="1"/>
  <c r="L2909" i="1"/>
  <c r="M2909" i="1"/>
  <c r="J2910" i="1"/>
  <c r="K2910" i="1"/>
  <c r="L2910" i="1"/>
  <c r="M2910" i="1"/>
  <c r="J2911" i="1"/>
  <c r="K2911" i="1"/>
  <c r="L2911" i="1"/>
  <c r="M2911" i="1"/>
  <c r="J2912" i="1"/>
  <c r="K2912" i="1"/>
  <c r="L2912" i="1"/>
  <c r="M2912" i="1"/>
  <c r="J2913" i="1"/>
  <c r="K2913" i="1"/>
  <c r="L2913" i="1"/>
  <c r="M2913" i="1"/>
  <c r="J2914" i="1"/>
  <c r="K2914" i="1"/>
  <c r="L2914" i="1"/>
  <c r="M2914" i="1"/>
  <c r="J2915" i="1"/>
  <c r="K2915" i="1"/>
  <c r="L2915" i="1"/>
  <c r="M2915" i="1"/>
  <c r="J2916" i="1"/>
  <c r="K2916" i="1"/>
  <c r="L2916" i="1"/>
  <c r="M2916" i="1"/>
  <c r="J2917" i="1"/>
  <c r="K2917" i="1"/>
  <c r="L2917" i="1"/>
  <c r="M2917" i="1"/>
  <c r="J2918" i="1"/>
  <c r="K2918" i="1"/>
  <c r="L2918" i="1"/>
  <c r="M2918" i="1"/>
  <c r="J2919" i="1"/>
  <c r="K2919" i="1"/>
  <c r="L2919" i="1"/>
  <c r="M2919" i="1"/>
  <c r="J2920" i="1"/>
  <c r="K2920" i="1"/>
  <c r="L2920" i="1"/>
  <c r="M2920" i="1"/>
  <c r="J2921" i="1"/>
  <c r="K2921" i="1"/>
  <c r="L2921" i="1"/>
  <c r="M2921" i="1"/>
  <c r="J2922" i="1"/>
  <c r="K2922" i="1"/>
  <c r="L2922" i="1"/>
  <c r="M2922" i="1"/>
  <c r="J2923" i="1"/>
  <c r="K2923" i="1"/>
  <c r="L2923" i="1"/>
  <c r="M2923" i="1"/>
  <c r="J2924" i="1"/>
  <c r="K2924" i="1"/>
  <c r="L2924" i="1"/>
  <c r="M2924" i="1"/>
  <c r="J2925" i="1"/>
  <c r="K2925" i="1"/>
  <c r="L2925" i="1"/>
  <c r="M2925" i="1"/>
  <c r="J2926" i="1"/>
  <c r="K2926" i="1"/>
  <c r="L2926" i="1"/>
  <c r="M2926" i="1"/>
  <c r="J2927" i="1"/>
  <c r="K2927" i="1"/>
  <c r="L2927" i="1"/>
  <c r="M2927" i="1"/>
  <c r="J2928" i="1"/>
  <c r="K2928" i="1"/>
  <c r="L2928" i="1"/>
  <c r="M2928" i="1"/>
  <c r="J2929" i="1"/>
  <c r="K2929" i="1"/>
  <c r="L2929" i="1"/>
  <c r="M2929" i="1"/>
  <c r="J2930" i="1"/>
  <c r="K2930" i="1"/>
  <c r="L2930" i="1"/>
  <c r="M2930" i="1"/>
  <c r="J2931" i="1"/>
  <c r="K2931" i="1"/>
  <c r="L2931" i="1"/>
  <c r="M2931" i="1"/>
  <c r="J2932" i="1"/>
  <c r="K2932" i="1"/>
  <c r="L2932" i="1"/>
  <c r="M2932" i="1"/>
  <c r="J2933" i="1"/>
  <c r="K2933" i="1"/>
  <c r="L2933" i="1"/>
  <c r="M2933" i="1"/>
  <c r="J2934" i="1"/>
  <c r="K2934" i="1"/>
  <c r="L2934" i="1"/>
  <c r="M2934" i="1"/>
  <c r="J2935" i="1"/>
  <c r="K2935" i="1"/>
  <c r="L2935" i="1"/>
  <c r="M2935" i="1"/>
  <c r="J2936" i="1"/>
  <c r="K2936" i="1"/>
  <c r="L2936" i="1"/>
  <c r="M2936" i="1"/>
  <c r="J2937" i="1"/>
  <c r="K2937" i="1"/>
  <c r="L2937" i="1"/>
  <c r="M2937" i="1"/>
  <c r="J2938" i="1"/>
  <c r="K2938" i="1"/>
  <c r="L2938" i="1"/>
  <c r="M2938" i="1"/>
  <c r="J2939" i="1"/>
  <c r="K2939" i="1"/>
  <c r="L2939" i="1"/>
  <c r="M2939" i="1"/>
  <c r="J2940" i="1"/>
  <c r="K2940" i="1"/>
  <c r="L2940" i="1"/>
  <c r="M2940" i="1"/>
  <c r="J2941" i="1"/>
  <c r="K2941" i="1"/>
  <c r="L2941" i="1"/>
  <c r="M2941" i="1"/>
  <c r="J2942" i="1"/>
  <c r="K2942" i="1"/>
  <c r="L2942" i="1"/>
  <c r="M2942" i="1"/>
  <c r="J2943" i="1"/>
  <c r="K2943" i="1"/>
  <c r="L2943" i="1"/>
  <c r="M2943" i="1"/>
  <c r="J2944" i="1"/>
  <c r="K2944" i="1"/>
  <c r="L2944" i="1"/>
  <c r="M2944" i="1"/>
  <c r="J2945" i="1"/>
  <c r="K2945" i="1"/>
  <c r="L2945" i="1"/>
  <c r="M2945" i="1"/>
  <c r="J2946" i="1"/>
  <c r="K2946" i="1"/>
  <c r="L2946" i="1"/>
  <c r="M2946" i="1"/>
  <c r="J2947" i="1"/>
  <c r="K2947" i="1"/>
  <c r="L2947" i="1"/>
  <c r="M2947" i="1"/>
  <c r="J2948" i="1"/>
  <c r="K2948" i="1"/>
  <c r="L2948" i="1"/>
  <c r="M2948" i="1"/>
  <c r="J2949" i="1"/>
  <c r="K2949" i="1"/>
  <c r="L2949" i="1"/>
  <c r="M2949" i="1"/>
  <c r="J2950" i="1"/>
  <c r="K2950" i="1"/>
  <c r="L2950" i="1"/>
  <c r="M2950" i="1"/>
  <c r="J2951" i="1"/>
  <c r="K2951" i="1"/>
  <c r="L2951" i="1"/>
  <c r="M2951" i="1"/>
  <c r="J2952" i="1"/>
  <c r="K2952" i="1"/>
  <c r="L2952" i="1"/>
  <c r="M2952" i="1"/>
  <c r="J2953" i="1"/>
  <c r="K2953" i="1"/>
  <c r="L2953" i="1"/>
  <c r="M2953" i="1"/>
  <c r="J2954" i="1"/>
  <c r="K2954" i="1"/>
  <c r="L2954" i="1"/>
  <c r="M2954" i="1"/>
  <c r="J2955" i="1"/>
  <c r="K2955" i="1"/>
  <c r="L2955" i="1"/>
  <c r="M2955" i="1"/>
  <c r="J2956" i="1"/>
  <c r="K2956" i="1"/>
  <c r="L2956" i="1"/>
  <c r="M2956" i="1"/>
  <c r="J2957" i="1"/>
  <c r="K2957" i="1"/>
  <c r="L2957" i="1"/>
  <c r="M2957" i="1"/>
  <c r="J2958" i="1"/>
  <c r="K2958" i="1"/>
  <c r="L2958" i="1"/>
  <c r="M2958" i="1"/>
  <c r="J2959" i="1"/>
  <c r="K2959" i="1"/>
  <c r="L2959" i="1"/>
  <c r="M2959" i="1"/>
  <c r="J2960" i="1"/>
  <c r="K2960" i="1"/>
  <c r="L2960" i="1"/>
  <c r="M2960" i="1"/>
  <c r="J2961" i="1"/>
  <c r="K2961" i="1"/>
  <c r="L2961" i="1"/>
  <c r="M2961" i="1"/>
  <c r="J2962" i="1"/>
  <c r="K2962" i="1"/>
  <c r="L2962" i="1"/>
  <c r="M2962" i="1"/>
  <c r="J2963" i="1"/>
  <c r="K2963" i="1"/>
  <c r="L2963" i="1"/>
  <c r="M2963" i="1"/>
  <c r="J2964" i="1"/>
  <c r="K2964" i="1"/>
  <c r="L2964" i="1"/>
  <c r="M2964" i="1"/>
  <c r="J2965" i="1"/>
  <c r="K2965" i="1"/>
  <c r="L2965" i="1"/>
  <c r="M2965" i="1"/>
  <c r="J2966" i="1"/>
  <c r="K2966" i="1"/>
  <c r="L2966" i="1"/>
  <c r="M2966" i="1"/>
  <c r="J2967" i="1"/>
  <c r="K2967" i="1"/>
  <c r="L2967" i="1"/>
  <c r="M2967" i="1"/>
  <c r="J2968" i="1"/>
  <c r="K2968" i="1"/>
  <c r="L2968" i="1"/>
  <c r="M2968" i="1"/>
  <c r="J2969" i="1"/>
  <c r="K2969" i="1"/>
  <c r="L2969" i="1"/>
  <c r="M2969" i="1"/>
  <c r="J2970" i="1"/>
  <c r="K2970" i="1"/>
  <c r="L2970" i="1"/>
  <c r="M2970" i="1"/>
  <c r="J2971" i="1"/>
  <c r="K2971" i="1"/>
  <c r="L2971" i="1"/>
  <c r="M2971" i="1"/>
  <c r="J2972" i="1"/>
  <c r="K2972" i="1"/>
  <c r="L2972" i="1"/>
  <c r="M2972" i="1"/>
  <c r="J2973" i="1"/>
  <c r="K2973" i="1"/>
  <c r="L2973" i="1"/>
  <c r="M2973" i="1"/>
  <c r="J2974" i="1"/>
  <c r="K2974" i="1"/>
  <c r="L2974" i="1"/>
  <c r="M2974" i="1"/>
  <c r="J2975" i="1"/>
  <c r="K2975" i="1"/>
  <c r="L2975" i="1"/>
  <c r="M2975" i="1"/>
  <c r="J2976" i="1"/>
  <c r="K2976" i="1"/>
  <c r="L2976" i="1"/>
  <c r="M2976" i="1"/>
  <c r="J2977" i="1"/>
  <c r="K2977" i="1"/>
  <c r="L2977" i="1"/>
  <c r="M2977" i="1"/>
  <c r="J2978" i="1"/>
  <c r="K2978" i="1"/>
  <c r="L2978" i="1"/>
  <c r="M2978" i="1"/>
  <c r="J2979" i="1"/>
  <c r="K2979" i="1"/>
  <c r="L2979" i="1"/>
  <c r="M2979" i="1"/>
  <c r="J2980" i="1"/>
  <c r="K2980" i="1"/>
  <c r="L2980" i="1"/>
  <c r="M2980" i="1"/>
  <c r="J2981" i="1"/>
  <c r="K2981" i="1"/>
  <c r="L2981" i="1"/>
  <c r="M2981" i="1"/>
  <c r="J2982" i="1"/>
  <c r="K2982" i="1"/>
  <c r="L2982" i="1"/>
  <c r="M2982" i="1"/>
  <c r="J2983" i="1"/>
  <c r="K2983" i="1"/>
  <c r="L2983" i="1"/>
  <c r="M2983" i="1"/>
  <c r="J2984" i="1"/>
  <c r="K2984" i="1"/>
  <c r="L2984" i="1"/>
  <c r="M2984" i="1"/>
  <c r="J2985" i="1"/>
  <c r="K2985" i="1"/>
  <c r="L2985" i="1"/>
  <c r="M2985" i="1"/>
  <c r="J2986" i="1"/>
  <c r="K2986" i="1"/>
  <c r="L2986" i="1"/>
  <c r="M2986" i="1"/>
  <c r="J2987" i="1"/>
  <c r="K2987" i="1"/>
  <c r="L2987" i="1"/>
  <c r="M2987" i="1"/>
  <c r="J2988" i="1"/>
  <c r="K2988" i="1"/>
  <c r="L2988" i="1"/>
  <c r="M2988" i="1"/>
  <c r="J2989" i="1"/>
  <c r="K2989" i="1"/>
  <c r="L2989" i="1"/>
  <c r="M2989" i="1"/>
  <c r="J2990" i="1"/>
  <c r="K2990" i="1"/>
  <c r="L2990" i="1"/>
  <c r="M2990" i="1"/>
  <c r="J2991" i="1"/>
  <c r="K2991" i="1"/>
  <c r="L2991" i="1"/>
  <c r="M2991" i="1"/>
  <c r="J2992" i="1"/>
  <c r="K2992" i="1"/>
  <c r="L2992" i="1"/>
  <c r="M2992" i="1"/>
  <c r="J2993" i="1"/>
  <c r="K2993" i="1"/>
  <c r="L2993" i="1"/>
  <c r="M2993" i="1"/>
  <c r="J2994" i="1"/>
  <c r="K2994" i="1"/>
  <c r="L2994" i="1"/>
  <c r="M2994" i="1"/>
  <c r="J2995" i="1"/>
  <c r="K2995" i="1"/>
  <c r="L2995" i="1"/>
  <c r="M2995" i="1"/>
  <c r="J2996" i="1"/>
  <c r="K2996" i="1"/>
  <c r="L2996" i="1"/>
  <c r="M2996" i="1"/>
  <c r="J2997" i="1"/>
  <c r="K2997" i="1"/>
  <c r="L2997" i="1"/>
  <c r="M2997" i="1"/>
  <c r="J2998" i="1"/>
  <c r="K2998" i="1"/>
  <c r="L2998" i="1"/>
  <c r="M2998" i="1"/>
  <c r="J2999" i="1"/>
  <c r="K2999" i="1"/>
  <c r="L2999" i="1"/>
  <c r="M2999" i="1"/>
  <c r="J3000" i="1"/>
  <c r="K3000" i="1"/>
  <c r="L3000" i="1"/>
  <c r="M3000" i="1"/>
  <c r="J3001" i="1"/>
  <c r="K3001" i="1"/>
  <c r="L3001" i="1"/>
  <c r="M3001" i="1"/>
  <c r="J3002" i="1"/>
  <c r="K3002" i="1"/>
  <c r="L3002" i="1"/>
  <c r="M3002" i="1"/>
  <c r="J3003" i="1"/>
  <c r="K3003" i="1"/>
  <c r="L3003" i="1"/>
  <c r="M3003" i="1"/>
  <c r="J3004" i="1"/>
  <c r="K3004" i="1"/>
  <c r="L3004" i="1"/>
  <c r="M3004" i="1"/>
  <c r="J3005" i="1"/>
  <c r="K3005" i="1"/>
  <c r="L3005" i="1"/>
  <c r="M3005" i="1"/>
  <c r="J3006" i="1"/>
  <c r="K3006" i="1"/>
  <c r="L3006" i="1"/>
  <c r="M3006" i="1"/>
  <c r="J3007" i="1"/>
  <c r="K3007" i="1"/>
  <c r="L3007" i="1"/>
  <c r="M3007" i="1"/>
  <c r="J3008" i="1"/>
  <c r="K3008" i="1"/>
  <c r="L3008" i="1"/>
  <c r="M3008" i="1"/>
  <c r="J3009" i="1"/>
  <c r="K3009" i="1"/>
  <c r="L3009" i="1"/>
  <c r="M3009" i="1"/>
  <c r="J3010" i="1"/>
  <c r="K3010" i="1"/>
  <c r="L3010" i="1"/>
  <c r="M3010" i="1"/>
  <c r="J3011" i="1"/>
  <c r="K3011" i="1"/>
  <c r="L3011" i="1"/>
  <c r="M3011" i="1"/>
  <c r="J3012" i="1"/>
  <c r="K3012" i="1"/>
  <c r="L3012" i="1"/>
  <c r="M3012" i="1"/>
  <c r="J3013" i="1"/>
  <c r="K3013" i="1"/>
  <c r="L3013" i="1"/>
  <c r="M3013" i="1"/>
  <c r="J3014" i="1"/>
  <c r="K3014" i="1"/>
  <c r="L3014" i="1"/>
  <c r="M3014" i="1"/>
  <c r="J3015" i="1"/>
  <c r="K3015" i="1"/>
  <c r="L3015" i="1"/>
  <c r="M3015" i="1"/>
  <c r="J3016" i="1"/>
  <c r="K3016" i="1"/>
  <c r="L3016" i="1"/>
  <c r="M3016" i="1"/>
  <c r="J3017" i="1"/>
  <c r="K3017" i="1"/>
  <c r="L3017" i="1"/>
  <c r="M3017" i="1"/>
  <c r="J3018" i="1"/>
  <c r="K3018" i="1"/>
  <c r="L3018" i="1"/>
  <c r="M3018" i="1"/>
  <c r="J3019" i="1"/>
  <c r="K3019" i="1"/>
  <c r="L3019" i="1"/>
  <c r="M3019" i="1"/>
  <c r="J3020" i="1"/>
  <c r="K3020" i="1"/>
  <c r="L3020" i="1"/>
  <c r="M3020" i="1"/>
  <c r="J3021" i="1"/>
  <c r="K3021" i="1"/>
  <c r="L3021" i="1"/>
  <c r="M3021" i="1"/>
  <c r="J3022" i="1"/>
  <c r="K3022" i="1"/>
  <c r="L3022" i="1"/>
  <c r="M3022" i="1"/>
  <c r="J3023" i="1"/>
  <c r="K3023" i="1"/>
  <c r="L3023" i="1"/>
  <c r="M3023" i="1"/>
  <c r="J3024" i="1"/>
  <c r="K3024" i="1"/>
  <c r="L3024" i="1"/>
  <c r="M3024" i="1"/>
  <c r="J3025" i="1"/>
  <c r="K3025" i="1"/>
  <c r="L3025" i="1"/>
  <c r="M3025" i="1"/>
  <c r="J3026" i="1"/>
  <c r="K3026" i="1"/>
  <c r="L3026" i="1"/>
  <c r="M3026" i="1"/>
  <c r="J3027" i="1"/>
  <c r="K3027" i="1"/>
  <c r="L3027" i="1"/>
  <c r="M3027" i="1"/>
  <c r="J3028" i="1"/>
  <c r="K3028" i="1"/>
  <c r="L3028" i="1"/>
  <c r="M3028" i="1"/>
  <c r="J3029" i="1"/>
  <c r="K3029" i="1"/>
  <c r="L3029" i="1"/>
  <c r="M3029" i="1"/>
  <c r="J3030" i="1"/>
  <c r="K3030" i="1"/>
  <c r="L3030" i="1"/>
  <c r="M3030" i="1"/>
  <c r="J3031" i="1"/>
  <c r="K3031" i="1"/>
  <c r="L3031" i="1"/>
  <c r="M3031" i="1"/>
  <c r="J3032" i="1"/>
  <c r="K3032" i="1"/>
  <c r="L3032" i="1"/>
  <c r="M3032" i="1"/>
  <c r="J3033" i="1"/>
  <c r="K3033" i="1"/>
  <c r="L3033" i="1"/>
  <c r="M3033" i="1"/>
  <c r="J3034" i="1"/>
  <c r="K3034" i="1"/>
  <c r="L3034" i="1"/>
  <c r="M3034" i="1"/>
  <c r="J3035" i="1"/>
  <c r="K3035" i="1"/>
  <c r="L3035" i="1"/>
  <c r="M3035" i="1"/>
  <c r="J3036" i="1"/>
  <c r="K3036" i="1"/>
  <c r="L3036" i="1"/>
  <c r="M3036" i="1"/>
  <c r="J3037" i="1"/>
  <c r="K3037" i="1"/>
  <c r="L3037" i="1"/>
  <c r="M3037" i="1"/>
  <c r="J3038" i="1"/>
  <c r="K3038" i="1"/>
  <c r="L3038" i="1"/>
  <c r="M3038" i="1"/>
  <c r="J3039" i="1"/>
  <c r="K3039" i="1"/>
  <c r="L3039" i="1"/>
  <c r="M3039" i="1"/>
  <c r="J3040" i="1"/>
  <c r="K3040" i="1"/>
  <c r="L3040" i="1"/>
  <c r="M3040" i="1"/>
  <c r="J3041" i="1"/>
  <c r="K3041" i="1"/>
  <c r="L3041" i="1"/>
  <c r="M3041" i="1"/>
  <c r="J3042" i="1"/>
  <c r="K3042" i="1"/>
  <c r="L3042" i="1"/>
  <c r="M3042" i="1"/>
  <c r="J3043" i="1"/>
  <c r="K3043" i="1"/>
  <c r="L3043" i="1"/>
  <c r="M3043" i="1"/>
  <c r="J3044" i="1"/>
  <c r="K3044" i="1"/>
  <c r="L3044" i="1"/>
  <c r="M3044" i="1"/>
  <c r="J3045" i="1"/>
  <c r="K3045" i="1"/>
  <c r="L3045" i="1"/>
  <c r="M3045" i="1"/>
  <c r="J3046" i="1"/>
  <c r="K3046" i="1"/>
  <c r="L3046" i="1"/>
  <c r="M3046" i="1"/>
  <c r="J3047" i="1"/>
  <c r="K3047" i="1"/>
  <c r="L3047" i="1"/>
  <c r="M3047" i="1"/>
  <c r="J3048" i="1"/>
  <c r="K3048" i="1"/>
  <c r="L3048" i="1"/>
  <c r="M3048" i="1"/>
  <c r="J3049" i="1"/>
  <c r="K3049" i="1"/>
  <c r="L3049" i="1"/>
  <c r="M3049" i="1"/>
  <c r="J3050" i="1"/>
  <c r="K3050" i="1"/>
  <c r="L3050" i="1"/>
  <c r="M3050" i="1"/>
  <c r="J3051" i="1"/>
  <c r="K3051" i="1"/>
  <c r="L3051" i="1"/>
  <c r="M3051" i="1"/>
  <c r="J3052" i="1"/>
  <c r="K3052" i="1"/>
  <c r="L3052" i="1"/>
  <c r="M3052" i="1"/>
  <c r="J3053" i="1"/>
  <c r="K3053" i="1"/>
  <c r="L3053" i="1"/>
  <c r="M3053" i="1"/>
  <c r="J3054" i="1"/>
  <c r="K3054" i="1"/>
  <c r="L3054" i="1"/>
  <c r="M3054" i="1"/>
  <c r="J3055" i="1"/>
  <c r="K3055" i="1"/>
  <c r="L3055" i="1"/>
  <c r="M3055" i="1"/>
  <c r="J3056" i="1"/>
  <c r="K3056" i="1"/>
  <c r="L3056" i="1"/>
  <c r="M3056" i="1"/>
  <c r="J3057" i="1"/>
  <c r="K3057" i="1"/>
  <c r="L3057" i="1"/>
  <c r="M3057" i="1"/>
  <c r="J3058" i="1"/>
  <c r="K3058" i="1"/>
  <c r="L3058" i="1"/>
  <c r="M3058" i="1"/>
  <c r="J3059" i="1"/>
  <c r="K3059" i="1"/>
  <c r="L3059" i="1"/>
  <c r="M3059" i="1"/>
  <c r="J3060" i="1"/>
  <c r="K3060" i="1"/>
  <c r="L3060" i="1"/>
  <c r="M3060" i="1"/>
  <c r="J3061" i="1"/>
  <c r="K3061" i="1"/>
  <c r="L3061" i="1"/>
  <c r="M3061" i="1"/>
  <c r="J3062" i="1"/>
  <c r="K3062" i="1"/>
  <c r="L3062" i="1"/>
  <c r="M3062" i="1"/>
  <c r="J3063" i="1"/>
  <c r="K3063" i="1"/>
  <c r="L3063" i="1"/>
  <c r="M3063" i="1"/>
  <c r="J3064" i="1"/>
  <c r="K3064" i="1"/>
  <c r="L3064" i="1"/>
  <c r="M3064" i="1"/>
  <c r="J3065" i="1"/>
  <c r="K3065" i="1"/>
  <c r="L3065" i="1"/>
  <c r="M3065" i="1"/>
  <c r="J3066" i="1"/>
  <c r="K3066" i="1"/>
  <c r="L3066" i="1"/>
  <c r="M3066" i="1"/>
  <c r="J3067" i="1"/>
  <c r="K3067" i="1"/>
  <c r="L3067" i="1"/>
  <c r="M3067" i="1"/>
  <c r="J3068" i="1"/>
  <c r="K3068" i="1"/>
  <c r="L3068" i="1"/>
  <c r="M3068" i="1"/>
  <c r="J3069" i="1"/>
  <c r="K3069" i="1"/>
  <c r="L3069" i="1"/>
  <c r="M3069" i="1"/>
  <c r="J3070" i="1"/>
  <c r="K3070" i="1"/>
  <c r="L3070" i="1"/>
  <c r="M3070" i="1"/>
  <c r="J3071" i="1"/>
  <c r="K3071" i="1"/>
  <c r="L3071" i="1"/>
  <c r="M3071" i="1"/>
  <c r="J3072" i="1"/>
  <c r="K3072" i="1"/>
  <c r="L3072" i="1"/>
  <c r="M3072" i="1"/>
  <c r="J3073" i="1"/>
  <c r="K3073" i="1"/>
  <c r="L3073" i="1"/>
  <c r="M3073" i="1"/>
  <c r="J3074" i="1"/>
  <c r="K3074" i="1"/>
  <c r="L3074" i="1"/>
  <c r="M3074" i="1"/>
  <c r="J3075" i="1"/>
  <c r="K3075" i="1"/>
  <c r="L3075" i="1"/>
  <c r="M3075" i="1"/>
  <c r="J3076" i="1"/>
  <c r="K3076" i="1"/>
  <c r="L3076" i="1"/>
  <c r="M3076" i="1"/>
  <c r="J3077" i="1"/>
  <c r="K3077" i="1"/>
  <c r="L3077" i="1"/>
  <c r="M3077" i="1"/>
  <c r="J3078" i="1"/>
  <c r="K3078" i="1"/>
  <c r="L3078" i="1"/>
  <c r="M3078" i="1"/>
  <c r="J3079" i="1"/>
  <c r="K3079" i="1"/>
  <c r="L3079" i="1"/>
  <c r="M3079" i="1"/>
  <c r="J3080" i="1"/>
  <c r="K3080" i="1"/>
  <c r="L3080" i="1"/>
  <c r="M3080" i="1"/>
  <c r="J3081" i="1"/>
  <c r="K3081" i="1"/>
  <c r="L3081" i="1"/>
  <c r="M3081" i="1"/>
  <c r="J3082" i="1"/>
  <c r="K3082" i="1"/>
  <c r="L3082" i="1"/>
  <c r="M3082" i="1"/>
  <c r="J3083" i="1"/>
  <c r="K3083" i="1"/>
  <c r="L3083" i="1"/>
  <c r="M3083" i="1"/>
  <c r="J3084" i="1"/>
  <c r="K3084" i="1"/>
  <c r="L3084" i="1"/>
  <c r="M3084" i="1"/>
  <c r="J3085" i="1"/>
  <c r="K3085" i="1"/>
  <c r="L3085" i="1"/>
  <c r="M3085" i="1"/>
  <c r="J3086" i="1"/>
  <c r="K3086" i="1"/>
  <c r="L3086" i="1"/>
  <c r="M3086" i="1"/>
  <c r="J3087" i="1"/>
  <c r="K3087" i="1"/>
  <c r="L3087" i="1"/>
  <c r="M3087" i="1"/>
  <c r="J3088" i="1"/>
  <c r="K3088" i="1"/>
  <c r="L3088" i="1"/>
  <c r="M3088" i="1"/>
  <c r="J3089" i="1"/>
  <c r="K3089" i="1"/>
  <c r="L3089" i="1"/>
  <c r="M3089" i="1"/>
  <c r="J3090" i="1"/>
  <c r="K3090" i="1"/>
  <c r="L3090" i="1"/>
  <c r="M3090" i="1"/>
  <c r="J3091" i="1"/>
  <c r="K3091" i="1"/>
  <c r="L3091" i="1"/>
  <c r="M3091" i="1"/>
  <c r="J3092" i="1"/>
  <c r="K3092" i="1"/>
  <c r="L3092" i="1"/>
  <c r="M3092" i="1"/>
  <c r="J3093" i="1"/>
  <c r="K3093" i="1"/>
  <c r="L3093" i="1"/>
  <c r="M3093" i="1"/>
  <c r="J3094" i="1"/>
  <c r="K3094" i="1"/>
  <c r="L3094" i="1"/>
  <c r="M3094" i="1"/>
  <c r="J3095" i="1"/>
  <c r="K3095" i="1"/>
  <c r="L3095" i="1"/>
  <c r="M3095" i="1"/>
  <c r="J3096" i="1"/>
  <c r="K3096" i="1"/>
  <c r="L3096" i="1"/>
  <c r="M3096" i="1"/>
  <c r="J3097" i="1"/>
  <c r="K3097" i="1"/>
  <c r="L3097" i="1"/>
  <c r="M3097" i="1"/>
  <c r="J3098" i="1"/>
  <c r="K3098" i="1"/>
  <c r="L3098" i="1"/>
  <c r="M3098" i="1"/>
  <c r="J3099" i="1"/>
  <c r="K3099" i="1"/>
  <c r="L3099" i="1"/>
  <c r="M3099" i="1"/>
  <c r="J3100" i="1"/>
  <c r="K3100" i="1"/>
  <c r="L3100" i="1"/>
  <c r="M3100" i="1"/>
  <c r="J3101" i="1"/>
  <c r="K3101" i="1"/>
  <c r="L3101" i="1"/>
  <c r="M3101" i="1"/>
  <c r="J3102" i="1"/>
  <c r="K3102" i="1"/>
  <c r="L3102" i="1"/>
  <c r="M3102" i="1"/>
  <c r="J3103" i="1"/>
  <c r="K3103" i="1"/>
  <c r="L3103" i="1"/>
  <c r="M3103" i="1"/>
  <c r="J3104" i="1"/>
  <c r="K3104" i="1"/>
  <c r="L3104" i="1"/>
  <c r="M3104" i="1"/>
  <c r="J3105" i="1"/>
  <c r="K3105" i="1"/>
  <c r="L3105" i="1"/>
  <c r="M3105" i="1"/>
  <c r="J3106" i="1"/>
  <c r="K3106" i="1"/>
  <c r="L3106" i="1"/>
  <c r="M3106" i="1"/>
  <c r="J3107" i="1"/>
  <c r="K3107" i="1"/>
  <c r="L3107" i="1"/>
  <c r="M3107" i="1"/>
  <c r="J3108" i="1"/>
  <c r="K3108" i="1"/>
  <c r="L3108" i="1"/>
  <c r="M3108" i="1"/>
  <c r="J3109" i="1"/>
  <c r="K3109" i="1"/>
  <c r="L3109" i="1"/>
  <c r="M3109" i="1"/>
  <c r="J3110" i="1"/>
  <c r="K3110" i="1"/>
  <c r="L3110" i="1"/>
  <c r="M3110" i="1"/>
  <c r="J3111" i="1"/>
  <c r="K3111" i="1"/>
  <c r="L3111" i="1"/>
  <c r="M3111" i="1"/>
  <c r="J3112" i="1"/>
  <c r="K3112" i="1"/>
  <c r="L3112" i="1"/>
  <c r="M3112" i="1"/>
  <c r="J3113" i="1"/>
  <c r="K3113" i="1"/>
  <c r="L3113" i="1"/>
  <c r="M3113" i="1"/>
  <c r="J3114" i="1"/>
  <c r="K3114" i="1"/>
  <c r="L3114" i="1"/>
  <c r="M3114" i="1"/>
  <c r="J3115" i="1"/>
  <c r="K3115" i="1"/>
  <c r="L3115" i="1"/>
  <c r="M3115" i="1"/>
  <c r="J3116" i="1"/>
  <c r="K3116" i="1"/>
  <c r="L3116" i="1"/>
  <c r="M3116" i="1"/>
  <c r="J3117" i="1"/>
  <c r="K3117" i="1"/>
  <c r="L3117" i="1"/>
  <c r="M3117" i="1"/>
  <c r="J3118" i="1"/>
  <c r="K3118" i="1"/>
  <c r="L3118" i="1"/>
  <c r="M3118" i="1"/>
  <c r="J3119" i="1"/>
  <c r="K3119" i="1"/>
  <c r="L3119" i="1"/>
  <c r="M3119" i="1"/>
  <c r="J3120" i="1"/>
  <c r="K3120" i="1"/>
  <c r="L3120" i="1"/>
  <c r="M3120" i="1"/>
  <c r="J3121" i="1"/>
  <c r="K3121" i="1"/>
  <c r="L3121" i="1"/>
  <c r="M3121" i="1"/>
  <c r="J3122" i="1"/>
  <c r="K3122" i="1"/>
  <c r="L3122" i="1"/>
  <c r="M3122" i="1"/>
  <c r="J3123" i="1"/>
  <c r="K3123" i="1"/>
  <c r="L3123" i="1"/>
  <c r="M3123" i="1"/>
  <c r="J3124" i="1"/>
  <c r="K3124" i="1"/>
  <c r="L3124" i="1"/>
  <c r="M3124" i="1"/>
  <c r="J3125" i="1"/>
  <c r="K3125" i="1"/>
  <c r="L3125" i="1"/>
  <c r="M3125" i="1"/>
  <c r="J3126" i="1"/>
  <c r="K3126" i="1"/>
  <c r="L3126" i="1"/>
  <c r="M3126" i="1"/>
  <c r="J3127" i="1"/>
  <c r="K3127" i="1"/>
  <c r="L3127" i="1"/>
  <c r="M3127" i="1"/>
  <c r="J3128" i="1"/>
  <c r="K3128" i="1"/>
  <c r="L3128" i="1"/>
  <c r="M3128" i="1"/>
  <c r="J3129" i="1"/>
  <c r="K3129" i="1"/>
  <c r="L3129" i="1"/>
  <c r="M3129" i="1"/>
  <c r="J3130" i="1"/>
  <c r="K3130" i="1"/>
  <c r="L3130" i="1"/>
  <c r="M3130" i="1"/>
  <c r="J3131" i="1"/>
  <c r="K3131" i="1"/>
  <c r="L3131" i="1"/>
  <c r="M3131" i="1"/>
  <c r="J3132" i="1"/>
  <c r="K3132" i="1"/>
  <c r="L3132" i="1"/>
  <c r="M3132" i="1"/>
  <c r="J3133" i="1"/>
  <c r="K3133" i="1"/>
  <c r="L3133" i="1"/>
  <c r="M3133" i="1"/>
  <c r="J3134" i="1"/>
  <c r="K3134" i="1"/>
  <c r="L3134" i="1"/>
  <c r="M3134" i="1"/>
  <c r="J3135" i="1"/>
  <c r="K3135" i="1"/>
  <c r="L3135" i="1"/>
  <c r="M3135" i="1"/>
  <c r="J3136" i="1"/>
  <c r="K3136" i="1"/>
  <c r="L3136" i="1"/>
  <c r="M3136" i="1"/>
  <c r="J3137" i="1"/>
  <c r="K3137" i="1"/>
  <c r="L3137" i="1"/>
  <c r="M3137" i="1"/>
  <c r="J3138" i="1"/>
  <c r="K3138" i="1"/>
  <c r="L3138" i="1"/>
  <c r="M3138" i="1"/>
  <c r="J3139" i="1"/>
  <c r="K3139" i="1"/>
  <c r="L3139" i="1"/>
  <c r="M3139" i="1"/>
  <c r="J3140" i="1"/>
  <c r="K3140" i="1"/>
  <c r="L3140" i="1"/>
  <c r="M3140" i="1"/>
  <c r="J3141" i="1"/>
  <c r="K3141" i="1"/>
  <c r="L3141" i="1"/>
  <c r="M3141" i="1"/>
  <c r="J3142" i="1"/>
  <c r="K3142" i="1"/>
  <c r="L3142" i="1"/>
  <c r="M3142" i="1"/>
  <c r="J3143" i="1"/>
  <c r="K3143" i="1"/>
  <c r="L3143" i="1"/>
  <c r="M3143" i="1"/>
  <c r="J3144" i="1"/>
  <c r="K3144" i="1"/>
  <c r="L3144" i="1"/>
  <c r="M3144" i="1"/>
  <c r="J3145" i="1"/>
  <c r="K3145" i="1"/>
  <c r="L3145" i="1"/>
  <c r="M3145" i="1"/>
  <c r="J3146" i="1"/>
  <c r="K3146" i="1"/>
  <c r="L3146" i="1"/>
  <c r="M3146" i="1"/>
  <c r="J3147" i="1"/>
  <c r="K3147" i="1"/>
  <c r="L3147" i="1"/>
  <c r="M3147" i="1"/>
  <c r="J3148" i="1"/>
  <c r="K3148" i="1"/>
  <c r="L3148" i="1"/>
  <c r="M3148" i="1"/>
  <c r="J3149" i="1"/>
  <c r="K3149" i="1"/>
  <c r="L3149" i="1"/>
  <c r="M3149" i="1"/>
  <c r="J3150" i="1"/>
  <c r="K3150" i="1"/>
  <c r="L3150" i="1"/>
  <c r="M3150" i="1"/>
  <c r="J3151" i="1"/>
  <c r="K3151" i="1"/>
  <c r="L3151" i="1"/>
  <c r="M3151" i="1"/>
  <c r="J3152" i="1"/>
  <c r="K3152" i="1"/>
  <c r="L3152" i="1"/>
  <c r="M3152" i="1"/>
  <c r="J3153" i="1"/>
  <c r="K3153" i="1"/>
  <c r="L3153" i="1"/>
  <c r="M3153" i="1"/>
  <c r="J3154" i="1"/>
  <c r="K3154" i="1"/>
  <c r="L3154" i="1"/>
  <c r="M3154" i="1"/>
  <c r="J3155" i="1"/>
  <c r="K3155" i="1"/>
  <c r="L3155" i="1"/>
  <c r="M3155" i="1"/>
  <c r="J3156" i="1"/>
  <c r="K3156" i="1"/>
  <c r="L3156" i="1"/>
  <c r="M3156" i="1"/>
  <c r="J3157" i="1"/>
  <c r="K3157" i="1"/>
  <c r="L3157" i="1"/>
  <c r="M3157" i="1"/>
  <c r="J3158" i="1"/>
  <c r="K3158" i="1"/>
  <c r="L3158" i="1"/>
  <c r="M3158" i="1"/>
  <c r="J3159" i="1"/>
  <c r="K3159" i="1"/>
  <c r="L3159" i="1"/>
  <c r="M3159" i="1"/>
  <c r="J3160" i="1"/>
  <c r="K3160" i="1"/>
  <c r="L3160" i="1"/>
  <c r="M3160" i="1"/>
  <c r="J3161" i="1"/>
  <c r="K3161" i="1"/>
  <c r="L3161" i="1"/>
  <c r="M3161" i="1"/>
  <c r="J3162" i="1"/>
  <c r="K3162" i="1"/>
  <c r="L3162" i="1"/>
  <c r="M3162" i="1"/>
  <c r="J3163" i="1"/>
  <c r="K3163" i="1"/>
  <c r="L3163" i="1"/>
  <c r="M3163" i="1"/>
  <c r="J3164" i="1"/>
  <c r="K3164" i="1"/>
  <c r="L3164" i="1"/>
  <c r="M3164" i="1"/>
  <c r="J3165" i="1"/>
  <c r="K3165" i="1"/>
  <c r="L3165" i="1"/>
  <c r="M3165" i="1"/>
  <c r="J3166" i="1"/>
  <c r="K3166" i="1"/>
  <c r="L3166" i="1"/>
  <c r="M3166" i="1"/>
  <c r="J3167" i="1"/>
  <c r="K3167" i="1"/>
  <c r="L3167" i="1"/>
  <c r="M3167" i="1"/>
  <c r="J3168" i="1"/>
  <c r="K3168" i="1"/>
  <c r="L3168" i="1"/>
  <c r="M3168" i="1"/>
  <c r="J3169" i="1"/>
  <c r="K3169" i="1"/>
  <c r="L3169" i="1"/>
  <c r="M3169" i="1"/>
  <c r="J3170" i="1"/>
  <c r="K3170" i="1"/>
  <c r="L3170" i="1"/>
  <c r="M3170" i="1"/>
  <c r="J3171" i="1"/>
  <c r="K3171" i="1"/>
  <c r="L3171" i="1"/>
  <c r="M3171" i="1"/>
  <c r="J3172" i="1"/>
  <c r="K3172" i="1"/>
  <c r="L3172" i="1"/>
  <c r="M3172" i="1"/>
  <c r="J3173" i="1"/>
  <c r="K3173" i="1"/>
  <c r="L3173" i="1"/>
  <c r="M3173" i="1"/>
  <c r="J3174" i="1"/>
  <c r="K3174" i="1"/>
  <c r="L3174" i="1"/>
  <c r="M3174" i="1"/>
  <c r="J3175" i="1"/>
  <c r="K3175" i="1"/>
  <c r="L3175" i="1"/>
  <c r="M3175" i="1"/>
  <c r="J3176" i="1"/>
  <c r="K3176" i="1"/>
  <c r="L3176" i="1"/>
  <c r="M3176" i="1"/>
  <c r="J3177" i="1"/>
  <c r="K3177" i="1"/>
  <c r="L3177" i="1"/>
  <c r="M3177" i="1"/>
  <c r="J3178" i="1"/>
  <c r="K3178" i="1"/>
  <c r="L3178" i="1"/>
  <c r="M3178" i="1"/>
  <c r="J3179" i="1"/>
  <c r="K3179" i="1"/>
  <c r="L3179" i="1"/>
  <c r="M3179" i="1"/>
  <c r="J3180" i="1"/>
  <c r="K3180" i="1"/>
  <c r="L3180" i="1"/>
  <c r="M3180" i="1"/>
  <c r="J3181" i="1"/>
  <c r="K3181" i="1"/>
  <c r="L3181" i="1"/>
  <c r="M3181" i="1"/>
  <c r="J3182" i="1"/>
  <c r="K3182" i="1"/>
  <c r="L3182" i="1"/>
  <c r="M3182" i="1"/>
  <c r="J3183" i="1"/>
  <c r="K3183" i="1"/>
  <c r="L3183" i="1"/>
  <c r="M3183" i="1"/>
  <c r="J3184" i="1"/>
  <c r="K3184" i="1"/>
  <c r="L3184" i="1"/>
  <c r="M3184" i="1"/>
  <c r="J3185" i="1"/>
  <c r="K3185" i="1"/>
  <c r="L3185" i="1"/>
  <c r="M3185" i="1"/>
  <c r="J3186" i="1"/>
  <c r="K3186" i="1"/>
  <c r="L3186" i="1"/>
  <c r="M3186" i="1"/>
  <c r="J3187" i="1"/>
  <c r="K3187" i="1"/>
  <c r="L3187" i="1"/>
  <c r="M3187" i="1"/>
  <c r="J3188" i="1"/>
  <c r="K3188" i="1"/>
  <c r="L3188" i="1"/>
  <c r="M3188" i="1"/>
  <c r="J3189" i="1"/>
  <c r="K3189" i="1"/>
  <c r="L3189" i="1"/>
  <c r="M3189" i="1"/>
  <c r="J3190" i="1"/>
  <c r="K3190" i="1"/>
  <c r="L3190" i="1"/>
  <c r="M3190" i="1"/>
  <c r="J3191" i="1"/>
  <c r="K3191" i="1"/>
  <c r="L3191" i="1"/>
  <c r="M3191" i="1"/>
  <c r="J3192" i="1"/>
  <c r="K3192" i="1"/>
  <c r="L3192" i="1"/>
  <c r="M3192" i="1"/>
  <c r="J3193" i="1"/>
  <c r="K3193" i="1"/>
  <c r="L3193" i="1"/>
  <c r="M3193" i="1"/>
  <c r="J3194" i="1"/>
  <c r="K3194" i="1"/>
  <c r="L3194" i="1"/>
  <c r="M3194" i="1"/>
  <c r="J3195" i="1"/>
  <c r="K3195" i="1"/>
  <c r="L3195" i="1"/>
  <c r="M3195" i="1"/>
  <c r="J3196" i="1"/>
  <c r="K3196" i="1"/>
  <c r="L3196" i="1"/>
  <c r="M3196" i="1"/>
  <c r="J3197" i="1"/>
  <c r="K3197" i="1"/>
  <c r="L3197" i="1"/>
  <c r="M3197" i="1"/>
  <c r="J3198" i="1"/>
  <c r="K3198" i="1"/>
  <c r="L3198" i="1"/>
  <c r="M3198" i="1"/>
  <c r="J3199" i="1"/>
  <c r="K3199" i="1"/>
  <c r="L3199" i="1"/>
  <c r="M3199" i="1"/>
  <c r="J3200" i="1"/>
  <c r="K3200" i="1"/>
  <c r="L3200" i="1"/>
  <c r="M3200" i="1"/>
  <c r="J3201" i="1"/>
  <c r="K3201" i="1"/>
  <c r="L3201" i="1"/>
  <c r="M3201" i="1"/>
  <c r="J3202" i="1"/>
  <c r="K3202" i="1"/>
  <c r="L3202" i="1"/>
  <c r="M3202" i="1"/>
  <c r="J3203" i="1"/>
  <c r="K3203" i="1"/>
  <c r="L3203" i="1"/>
  <c r="M3203" i="1"/>
  <c r="J3204" i="1"/>
  <c r="K3204" i="1"/>
  <c r="L3204" i="1"/>
  <c r="M3204" i="1"/>
  <c r="J3205" i="1"/>
  <c r="K3205" i="1"/>
  <c r="L3205" i="1"/>
  <c r="M3205" i="1"/>
  <c r="J3206" i="1"/>
  <c r="K3206" i="1"/>
  <c r="L3206" i="1"/>
  <c r="M3206" i="1"/>
  <c r="J3207" i="1"/>
  <c r="K3207" i="1"/>
  <c r="L3207" i="1"/>
  <c r="M3207" i="1"/>
  <c r="J3208" i="1"/>
  <c r="K3208" i="1"/>
  <c r="L3208" i="1"/>
  <c r="M3208" i="1"/>
  <c r="J3209" i="1"/>
  <c r="K3209" i="1"/>
  <c r="L3209" i="1"/>
  <c r="M3209" i="1"/>
  <c r="J3210" i="1"/>
  <c r="K3210" i="1"/>
  <c r="L3210" i="1"/>
  <c r="M3210" i="1"/>
  <c r="J3211" i="1"/>
  <c r="K3211" i="1"/>
  <c r="L3211" i="1"/>
  <c r="M3211" i="1"/>
  <c r="J3212" i="1"/>
  <c r="K3212" i="1"/>
  <c r="L3212" i="1"/>
  <c r="M3212" i="1"/>
  <c r="J3213" i="1"/>
  <c r="K3213" i="1"/>
  <c r="L3213" i="1"/>
  <c r="M3213" i="1"/>
  <c r="J3214" i="1"/>
  <c r="K3214" i="1"/>
  <c r="L3214" i="1"/>
  <c r="M3214" i="1"/>
  <c r="J3215" i="1"/>
  <c r="K3215" i="1"/>
  <c r="L3215" i="1"/>
  <c r="M3215" i="1"/>
  <c r="J3216" i="1"/>
  <c r="K3216" i="1"/>
  <c r="L3216" i="1"/>
  <c r="M3216" i="1"/>
  <c r="J3217" i="1"/>
  <c r="K3217" i="1"/>
  <c r="L3217" i="1"/>
  <c r="M3217" i="1"/>
  <c r="J3218" i="1"/>
  <c r="K3218" i="1"/>
  <c r="L3218" i="1"/>
  <c r="M3218" i="1"/>
  <c r="J3219" i="1"/>
  <c r="K3219" i="1"/>
  <c r="L3219" i="1"/>
  <c r="M3219" i="1"/>
  <c r="J3220" i="1"/>
  <c r="K3220" i="1"/>
  <c r="L3220" i="1"/>
  <c r="M3220" i="1"/>
  <c r="J3221" i="1"/>
  <c r="K3221" i="1"/>
  <c r="L3221" i="1"/>
  <c r="M3221" i="1"/>
  <c r="J3222" i="1"/>
  <c r="K3222" i="1"/>
  <c r="L3222" i="1"/>
  <c r="M3222" i="1"/>
  <c r="J3223" i="1"/>
  <c r="K3223" i="1"/>
  <c r="L3223" i="1"/>
  <c r="M3223" i="1"/>
  <c r="J3224" i="1"/>
  <c r="K3224" i="1"/>
  <c r="L3224" i="1"/>
  <c r="M3224" i="1"/>
  <c r="J3225" i="1"/>
  <c r="K3225" i="1"/>
  <c r="L3225" i="1"/>
  <c r="M3225" i="1"/>
  <c r="J3226" i="1"/>
  <c r="K3226" i="1"/>
  <c r="L3226" i="1"/>
  <c r="M3226" i="1"/>
  <c r="J3227" i="1"/>
  <c r="K3227" i="1"/>
  <c r="L3227" i="1"/>
  <c r="M3227" i="1"/>
  <c r="J3228" i="1"/>
  <c r="K3228" i="1"/>
  <c r="L3228" i="1"/>
  <c r="M3228" i="1"/>
  <c r="J3229" i="1"/>
  <c r="K3229" i="1"/>
  <c r="L3229" i="1"/>
  <c r="M3229" i="1"/>
  <c r="J3230" i="1"/>
  <c r="K3230" i="1"/>
  <c r="L3230" i="1"/>
  <c r="M3230" i="1"/>
  <c r="J3231" i="1"/>
  <c r="K3231" i="1"/>
  <c r="L3231" i="1"/>
  <c r="M3231" i="1"/>
  <c r="J3232" i="1"/>
  <c r="K3232" i="1"/>
  <c r="L3232" i="1"/>
  <c r="M3232" i="1"/>
  <c r="J3233" i="1"/>
  <c r="K3233" i="1"/>
  <c r="L3233" i="1"/>
  <c r="M3233" i="1"/>
  <c r="J3234" i="1"/>
  <c r="K3234" i="1"/>
  <c r="L3234" i="1"/>
  <c r="M3234" i="1"/>
  <c r="J3235" i="1"/>
  <c r="K3235" i="1"/>
  <c r="L3235" i="1"/>
  <c r="M3235" i="1"/>
  <c r="J3236" i="1"/>
  <c r="K3236" i="1"/>
  <c r="L3236" i="1"/>
  <c r="M3236" i="1"/>
  <c r="J3237" i="1"/>
  <c r="K3237" i="1"/>
  <c r="L3237" i="1"/>
  <c r="M3237" i="1"/>
  <c r="J3238" i="1"/>
  <c r="K3238" i="1"/>
  <c r="L3238" i="1"/>
  <c r="M3238" i="1"/>
  <c r="J3239" i="1"/>
  <c r="K3239" i="1"/>
  <c r="L3239" i="1"/>
  <c r="M3239" i="1"/>
  <c r="J3240" i="1"/>
  <c r="K3240" i="1"/>
  <c r="L3240" i="1"/>
  <c r="M3240" i="1"/>
  <c r="J3241" i="1"/>
  <c r="K3241" i="1"/>
  <c r="L3241" i="1"/>
  <c r="M3241" i="1"/>
  <c r="J3242" i="1"/>
  <c r="K3242" i="1"/>
  <c r="L3242" i="1"/>
  <c r="M3242" i="1"/>
  <c r="J3243" i="1"/>
  <c r="K3243" i="1"/>
  <c r="L3243" i="1"/>
  <c r="M3243" i="1"/>
  <c r="J3244" i="1"/>
  <c r="K3244" i="1"/>
  <c r="L3244" i="1"/>
  <c r="M3244" i="1"/>
  <c r="J3245" i="1"/>
  <c r="K3245" i="1"/>
  <c r="L3245" i="1"/>
  <c r="M3245" i="1"/>
  <c r="J3246" i="1"/>
  <c r="K3246" i="1"/>
  <c r="L3246" i="1"/>
  <c r="M3246" i="1"/>
  <c r="J3247" i="1"/>
  <c r="K3247" i="1"/>
  <c r="L3247" i="1"/>
  <c r="M3247" i="1"/>
  <c r="J3248" i="1"/>
  <c r="K3248" i="1"/>
  <c r="L3248" i="1"/>
  <c r="M3248" i="1"/>
  <c r="J3249" i="1"/>
  <c r="K3249" i="1"/>
  <c r="L3249" i="1"/>
  <c r="M3249" i="1"/>
  <c r="J3250" i="1"/>
  <c r="K3250" i="1"/>
  <c r="L3250" i="1"/>
  <c r="M3250" i="1"/>
  <c r="J3251" i="1"/>
  <c r="K3251" i="1"/>
  <c r="L3251" i="1"/>
  <c r="M3251" i="1"/>
  <c r="J3252" i="1"/>
  <c r="K3252" i="1"/>
  <c r="L3252" i="1"/>
  <c r="M3252" i="1"/>
  <c r="J3253" i="1"/>
  <c r="K3253" i="1"/>
  <c r="L3253" i="1"/>
  <c r="M3253" i="1"/>
  <c r="J3254" i="1"/>
  <c r="K3254" i="1"/>
  <c r="L3254" i="1"/>
  <c r="M3254" i="1"/>
  <c r="J3255" i="1"/>
  <c r="K3255" i="1"/>
  <c r="L3255" i="1"/>
  <c r="M3255" i="1"/>
  <c r="J3256" i="1"/>
  <c r="K3256" i="1"/>
  <c r="L3256" i="1"/>
  <c r="M3256" i="1"/>
  <c r="J3257" i="1"/>
  <c r="K3257" i="1"/>
  <c r="L3257" i="1"/>
  <c r="M3257" i="1"/>
  <c r="J3258" i="1"/>
  <c r="K3258" i="1"/>
  <c r="L3258" i="1"/>
  <c r="M3258" i="1"/>
  <c r="J3259" i="1"/>
  <c r="K3259" i="1"/>
  <c r="L3259" i="1"/>
  <c r="M3259" i="1"/>
  <c r="J3260" i="1"/>
  <c r="K3260" i="1"/>
  <c r="L3260" i="1"/>
  <c r="M3260" i="1"/>
  <c r="J3261" i="1"/>
  <c r="K3261" i="1"/>
  <c r="L3261" i="1"/>
  <c r="M3261" i="1"/>
  <c r="J3262" i="1"/>
  <c r="K3262" i="1"/>
  <c r="L3262" i="1"/>
  <c r="M3262" i="1"/>
  <c r="J3263" i="1"/>
  <c r="K3263" i="1"/>
  <c r="L3263" i="1"/>
  <c r="M3263" i="1"/>
  <c r="J3264" i="1"/>
  <c r="K3264" i="1"/>
  <c r="L3264" i="1"/>
  <c r="M3264" i="1"/>
  <c r="J3265" i="1"/>
  <c r="K3265" i="1"/>
  <c r="L3265" i="1"/>
  <c r="M3265" i="1"/>
  <c r="J3266" i="1"/>
  <c r="K3266" i="1"/>
  <c r="L3266" i="1"/>
  <c r="M3266" i="1"/>
  <c r="J3267" i="1"/>
  <c r="K3267" i="1"/>
  <c r="L3267" i="1"/>
  <c r="M3267" i="1"/>
  <c r="J3268" i="1"/>
  <c r="K3268" i="1"/>
  <c r="L3268" i="1"/>
  <c r="M3268" i="1"/>
  <c r="J3269" i="1"/>
  <c r="K3269" i="1"/>
  <c r="L3269" i="1"/>
  <c r="M3269" i="1"/>
  <c r="J3270" i="1"/>
  <c r="K3270" i="1"/>
  <c r="L3270" i="1"/>
  <c r="M3270" i="1"/>
  <c r="J3271" i="1"/>
  <c r="K3271" i="1"/>
  <c r="L3271" i="1"/>
  <c r="M3271" i="1"/>
  <c r="J3272" i="1"/>
  <c r="K3272" i="1"/>
  <c r="L3272" i="1"/>
  <c r="M3272" i="1"/>
  <c r="J3273" i="1"/>
  <c r="K3273" i="1"/>
  <c r="L3273" i="1"/>
  <c r="M3273" i="1"/>
  <c r="J3274" i="1"/>
  <c r="K3274" i="1"/>
  <c r="L3274" i="1"/>
  <c r="M3274" i="1"/>
  <c r="J3275" i="1"/>
  <c r="K3275" i="1"/>
  <c r="L3275" i="1"/>
  <c r="M3275" i="1"/>
  <c r="J3276" i="1"/>
  <c r="K3276" i="1"/>
  <c r="L3276" i="1"/>
  <c r="M3276" i="1"/>
  <c r="J3277" i="1"/>
  <c r="K3277" i="1"/>
  <c r="L3277" i="1"/>
  <c r="M3277" i="1"/>
  <c r="J3278" i="1"/>
  <c r="K3278" i="1"/>
  <c r="L3278" i="1"/>
  <c r="M3278" i="1"/>
  <c r="J3279" i="1"/>
  <c r="K3279" i="1"/>
  <c r="L3279" i="1"/>
  <c r="M3279" i="1"/>
  <c r="J3280" i="1"/>
  <c r="K3280" i="1"/>
  <c r="L3280" i="1"/>
  <c r="M3280" i="1"/>
  <c r="J3281" i="1"/>
  <c r="K3281" i="1"/>
  <c r="L3281" i="1"/>
  <c r="M3281" i="1"/>
  <c r="J3282" i="1"/>
  <c r="K3282" i="1"/>
  <c r="L3282" i="1"/>
  <c r="M3282" i="1"/>
  <c r="J3283" i="1"/>
  <c r="K3283" i="1"/>
  <c r="L3283" i="1"/>
  <c r="M3283" i="1"/>
  <c r="J3284" i="1"/>
  <c r="K3284" i="1"/>
  <c r="L3284" i="1"/>
  <c r="M3284" i="1"/>
  <c r="J3285" i="1"/>
  <c r="K3285" i="1"/>
  <c r="L3285" i="1"/>
  <c r="M3285" i="1"/>
  <c r="J3286" i="1"/>
  <c r="K3286" i="1"/>
  <c r="L3286" i="1"/>
  <c r="M3286" i="1"/>
  <c r="J3287" i="1"/>
  <c r="K3287" i="1"/>
  <c r="L3287" i="1"/>
  <c r="M3287" i="1"/>
  <c r="J3288" i="1"/>
  <c r="K3288" i="1"/>
  <c r="L3288" i="1"/>
  <c r="M3288" i="1"/>
  <c r="J3289" i="1"/>
  <c r="K3289" i="1"/>
  <c r="L3289" i="1"/>
  <c r="M3289" i="1"/>
  <c r="J3290" i="1"/>
  <c r="K3290" i="1"/>
  <c r="L3290" i="1"/>
  <c r="M3290" i="1"/>
  <c r="J3291" i="1"/>
  <c r="K3291" i="1"/>
  <c r="L3291" i="1"/>
  <c r="M3291" i="1"/>
  <c r="J3292" i="1"/>
  <c r="K3292" i="1"/>
  <c r="L3292" i="1"/>
  <c r="M3292" i="1"/>
  <c r="J3293" i="1"/>
  <c r="K3293" i="1"/>
  <c r="L3293" i="1"/>
  <c r="M3293" i="1"/>
  <c r="J3294" i="1"/>
  <c r="K3294" i="1"/>
  <c r="L3294" i="1"/>
  <c r="M3294" i="1"/>
  <c r="J3295" i="1"/>
  <c r="K3295" i="1"/>
  <c r="L3295" i="1"/>
  <c r="M3295" i="1"/>
  <c r="J3296" i="1"/>
  <c r="K3296" i="1"/>
  <c r="L3296" i="1"/>
  <c r="M3296" i="1"/>
  <c r="J3297" i="1"/>
  <c r="K3297" i="1"/>
  <c r="L3297" i="1"/>
  <c r="M3297" i="1"/>
  <c r="J3298" i="1"/>
  <c r="K3298" i="1"/>
  <c r="L3298" i="1"/>
  <c r="M3298" i="1"/>
  <c r="J3299" i="1"/>
  <c r="K3299" i="1"/>
  <c r="L3299" i="1"/>
  <c r="M3299" i="1"/>
  <c r="J3300" i="1"/>
  <c r="K3300" i="1"/>
  <c r="L3300" i="1"/>
  <c r="M3300" i="1"/>
  <c r="J3301" i="1"/>
  <c r="K3301" i="1"/>
  <c r="L3301" i="1"/>
  <c r="M3301" i="1"/>
  <c r="J3302" i="1"/>
  <c r="K3302" i="1"/>
  <c r="L3302" i="1"/>
  <c r="M3302" i="1"/>
  <c r="J3303" i="1"/>
  <c r="K3303" i="1"/>
  <c r="L3303" i="1"/>
  <c r="M3303" i="1"/>
  <c r="J3304" i="1"/>
  <c r="K3304" i="1"/>
  <c r="L3304" i="1"/>
  <c r="M3304" i="1"/>
  <c r="J3305" i="1"/>
  <c r="K3305" i="1"/>
  <c r="L3305" i="1"/>
  <c r="M3305" i="1"/>
  <c r="J3306" i="1"/>
  <c r="K3306" i="1"/>
  <c r="L3306" i="1"/>
  <c r="M3306" i="1"/>
  <c r="J3307" i="1"/>
  <c r="K3307" i="1"/>
  <c r="L3307" i="1"/>
  <c r="M3307" i="1"/>
  <c r="J3308" i="1"/>
  <c r="K3308" i="1"/>
  <c r="L3308" i="1"/>
  <c r="M3308" i="1"/>
  <c r="J3309" i="1"/>
  <c r="K3309" i="1"/>
  <c r="L3309" i="1"/>
  <c r="M3309" i="1"/>
  <c r="J3310" i="1"/>
  <c r="K3310" i="1"/>
  <c r="L3310" i="1"/>
  <c r="M3310" i="1"/>
  <c r="J3311" i="1"/>
  <c r="K3311" i="1"/>
  <c r="L3311" i="1"/>
  <c r="M3311" i="1"/>
  <c r="J3312" i="1"/>
  <c r="K3312" i="1"/>
  <c r="L3312" i="1"/>
  <c r="M3312" i="1"/>
  <c r="J3313" i="1"/>
  <c r="K3313" i="1"/>
  <c r="L3313" i="1"/>
  <c r="M3313" i="1"/>
  <c r="J3314" i="1"/>
  <c r="K3314" i="1"/>
  <c r="L3314" i="1"/>
  <c r="M3314" i="1"/>
  <c r="J3315" i="1"/>
  <c r="K3315" i="1"/>
  <c r="L3315" i="1"/>
  <c r="M3315" i="1"/>
  <c r="J3316" i="1"/>
  <c r="K3316" i="1"/>
  <c r="L3316" i="1"/>
  <c r="M3316" i="1"/>
  <c r="J3317" i="1"/>
  <c r="K3317" i="1"/>
  <c r="L3317" i="1"/>
  <c r="M3317" i="1"/>
  <c r="J3318" i="1"/>
  <c r="K3318" i="1"/>
  <c r="L3318" i="1"/>
  <c r="M3318" i="1"/>
  <c r="J3319" i="1"/>
  <c r="K3319" i="1"/>
  <c r="L3319" i="1"/>
  <c r="M3319" i="1"/>
  <c r="J3320" i="1"/>
  <c r="K3320" i="1"/>
  <c r="L3320" i="1"/>
  <c r="M3320" i="1"/>
  <c r="J3321" i="1"/>
  <c r="K3321" i="1"/>
  <c r="L3321" i="1"/>
  <c r="M3321" i="1"/>
  <c r="J3322" i="1"/>
  <c r="K3322" i="1"/>
  <c r="L3322" i="1"/>
  <c r="M3322" i="1"/>
  <c r="J3323" i="1"/>
  <c r="K3323" i="1"/>
  <c r="L3323" i="1"/>
  <c r="M3323" i="1"/>
  <c r="J3324" i="1"/>
  <c r="K3324" i="1"/>
  <c r="L3324" i="1"/>
  <c r="M3324" i="1"/>
  <c r="J3325" i="1"/>
  <c r="K3325" i="1"/>
  <c r="L3325" i="1"/>
  <c r="M3325" i="1"/>
  <c r="J3326" i="1"/>
  <c r="K3326" i="1"/>
  <c r="L3326" i="1"/>
  <c r="M3326" i="1"/>
  <c r="J3327" i="1"/>
  <c r="K3327" i="1"/>
  <c r="L3327" i="1"/>
  <c r="M3327" i="1"/>
  <c r="J3328" i="1"/>
  <c r="K3328" i="1"/>
  <c r="L3328" i="1"/>
  <c r="M3328" i="1"/>
  <c r="J3329" i="1"/>
  <c r="K3329" i="1"/>
  <c r="L3329" i="1"/>
  <c r="M3329" i="1"/>
  <c r="J3330" i="1"/>
  <c r="K3330" i="1"/>
  <c r="L3330" i="1"/>
  <c r="M3330" i="1"/>
  <c r="J3331" i="1"/>
  <c r="K3331" i="1"/>
  <c r="L3331" i="1"/>
  <c r="M3331" i="1"/>
  <c r="J3332" i="1"/>
  <c r="K3332" i="1"/>
  <c r="L3332" i="1"/>
  <c r="M3332" i="1"/>
  <c r="J3333" i="1"/>
  <c r="K3333" i="1"/>
  <c r="L3333" i="1"/>
  <c r="M3333" i="1"/>
  <c r="J3334" i="1"/>
  <c r="K3334" i="1"/>
  <c r="L3334" i="1"/>
  <c r="M3334" i="1"/>
  <c r="J3335" i="1"/>
  <c r="K3335" i="1"/>
  <c r="L3335" i="1"/>
  <c r="M3335" i="1"/>
  <c r="J3336" i="1"/>
  <c r="K3336" i="1"/>
  <c r="L3336" i="1"/>
  <c r="M3336" i="1"/>
  <c r="J3337" i="1"/>
  <c r="K3337" i="1"/>
  <c r="L3337" i="1"/>
  <c r="M3337" i="1"/>
  <c r="J3338" i="1"/>
  <c r="K3338" i="1"/>
  <c r="L3338" i="1"/>
  <c r="M3338" i="1"/>
  <c r="J3339" i="1"/>
  <c r="K3339" i="1"/>
  <c r="L3339" i="1"/>
  <c r="M3339" i="1"/>
  <c r="J3340" i="1"/>
  <c r="K3340" i="1"/>
  <c r="L3340" i="1"/>
  <c r="M3340" i="1"/>
  <c r="J3341" i="1"/>
  <c r="K3341" i="1"/>
  <c r="L3341" i="1"/>
  <c r="M3341" i="1"/>
  <c r="J3342" i="1"/>
  <c r="K3342" i="1"/>
  <c r="L3342" i="1"/>
  <c r="M3342" i="1"/>
  <c r="J3343" i="1"/>
  <c r="K3343" i="1"/>
  <c r="L3343" i="1"/>
  <c r="M3343" i="1"/>
  <c r="J3344" i="1"/>
  <c r="K3344" i="1"/>
  <c r="L3344" i="1"/>
  <c r="M3344" i="1"/>
  <c r="J3345" i="1"/>
  <c r="K3345" i="1"/>
  <c r="L3345" i="1"/>
  <c r="M3345" i="1"/>
  <c r="J3346" i="1"/>
  <c r="K3346" i="1"/>
  <c r="L3346" i="1"/>
  <c r="M3346" i="1"/>
  <c r="J3347" i="1"/>
  <c r="K3347" i="1"/>
  <c r="L3347" i="1"/>
  <c r="M3347" i="1"/>
  <c r="J3348" i="1"/>
  <c r="K3348" i="1"/>
  <c r="L3348" i="1"/>
  <c r="M3348" i="1"/>
  <c r="J3349" i="1"/>
  <c r="K3349" i="1"/>
  <c r="L3349" i="1"/>
  <c r="M3349" i="1"/>
  <c r="J3350" i="1"/>
  <c r="K3350" i="1"/>
  <c r="L3350" i="1"/>
  <c r="M3350" i="1"/>
  <c r="J3351" i="1"/>
  <c r="K3351" i="1"/>
  <c r="L3351" i="1"/>
  <c r="M3351" i="1"/>
  <c r="J3352" i="1"/>
  <c r="K3352" i="1"/>
  <c r="L3352" i="1"/>
  <c r="M3352" i="1"/>
  <c r="J3353" i="1"/>
  <c r="K3353" i="1"/>
  <c r="L3353" i="1"/>
  <c r="M3353" i="1"/>
  <c r="J3354" i="1"/>
  <c r="K3354" i="1"/>
  <c r="L3354" i="1"/>
  <c r="M3354" i="1"/>
  <c r="J3355" i="1"/>
  <c r="K3355" i="1"/>
  <c r="L3355" i="1"/>
  <c r="M3355" i="1"/>
  <c r="J3356" i="1"/>
  <c r="K3356" i="1"/>
  <c r="L3356" i="1"/>
  <c r="M3356" i="1"/>
  <c r="J3357" i="1"/>
  <c r="K3357" i="1"/>
  <c r="L3357" i="1"/>
  <c r="M3357" i="1"/>
  <c r="J3358" i="1"/>
  <c r="K3358" i="1"/>
  <c r="L3358" i="1"/>
  <c r="M3358" i="1"/>
  <c r="J3359" i="1"/>
  <c r="K3359" i="1"/>
  <c r="L3359" i="1"/>
  <c r="M3359" i="1"/>
  <c r="J3360" i="1"/>
  <c r="K3360" i="1"/>
  <c r="L3360" i="1"/>
  <c r="M3360" i="1"/>
  <c r="J3361" i="1"/>
  <c r="K3361" i="1"/>
  <c r="L3361" i="1"/>
  <c r="M3361" i="1"/>
  <c r="J3362" i="1"/>
  <c r="K3362" i="1"/>
  <c r="L3362" i="1"/>
  <c r="M3362" i="1"/>
  <c r="J3363" i="1"/>
  <c r="K3363" i="1"/>
  <c r="L3363" i="1"/>
  <c r="M3363" i="1"/>
  <c r="J3364" i="1"/>
  <c r="K3364" i="1"/>
  <c r="L3364" i="1"/>
  <c r="M3364" i="1"/>
  <c r="J3365" i="1"/>
  <c r="K3365" i="1"/>
  <c r="L3365" i="1"/>
  <c r="M3365" i="1"/>
  <c r="J3366" i="1"/>
  <c r="K3366" i="1"/>
  <c r="L3366" i="1"/>
  <c r="M3366" i="1"/>
  <c r="J3367" i="1"/>
  <c r="K3367" i="1"/>
  <c r="L3367" i="1"/>
  <c r="M3367" i="1"/>
  <c r="J3368" i="1"/>
  <c r="K3368" i="1"/>
  <c r="L3368" i="1"/>
  <c r="M3368" i="1"/>
  <c r="J3369" i="1"/>
  <c r="K3369" i="1"/>
  <c r="L3369" i="1"/>
  <c r="M3369" i="1"/>
  <c r="J3370" i="1"/>
  <c r="K3370" i="1"/>
  <c r="L3370" i="1"/>
  <c r="M3370" i="1"/>
  <c r="J3371" i="1"/>
  <c r="K3371" i="1"/>
  <c r="L3371" i="1"/>
  <c r="M3371" i="1"/>
  <c r="J3372" i="1"/>
  <c r="K3372" i="1"/>
  <c r="L3372" i="1"/>
  <c r="M3372" i="1"/>
  <c r="J3373" i="1"/>
  <c r="K3373" i="1"/>
  <c r="L3373" i="1"/>
  <c r="M3373" i="1"/>
  <c r="J3374" i="1"/>
  <c r="K3374" i="1"/>
  <c r="L3374" i="1"/>
  <c r="M3374" i="1"/>
  <c r="J3375" i="1"/>
  <c r="K3375" i="1"/>
  <c r="L3375" i="1"/>
  <c r="M3375" i="1"/>
  <c r="J3376" i="1"/>
  <c r="K3376" i="1"/>
  <c r="L3376" i="1"/>
  <c r="M3376" i="1"/>
  <c r="J3377" i="1"/>
  <c r="K3377" i="1"/>
  <c r="L3377" i="1"/>
  <c r="M3377" i="1"/>
  <c r="J3378" i="1"/>
  <c r="K3378" i="1"/>
  <c r="L3378" i="1"/>
  <c r="M3378" i="1"/>
  <c r="J3379" i="1"/>
  <c r="K3379" i="1"/>
  <c r="L3379" i="1"/>
  <c r="M3379" i="1"/>
  <c r="J3380" i="1"/>
  <c r="K3380" i="1"/>
  <c r="L3380" i="1"/>
  <c r="M3380" i="1"/>
  <c r="J3381" i="1"/>
  <c r="K3381" i="1"/>
  <c r="L3381" i="1"/>
  <c r="M3381" i="1"/>
  <c r="J3382" i="1"/>
  <c r="K3382" i="1"/>
  <c r="L3382" i="1"/>
  <c r="M3382" i="1"/>
  <c r="J3383" i="1"/>
  <c r="K3383" i="1"/>
  <c r="L3383" i="1"/>
  <c r="M3383" i="1"/>
  <c r="J3384" i="1"/>
  <c r="K3384" i="1"/>
  <c r="L3384" i="1"/>
  <c r="M3384" i="1"/>
  <c r="J3385" i="1"/>
  <c r="K3385" i="1"/>
  <c r="L3385" i="1"/>
  <c r="M3385" i="1"/>
  <c r="J3386" i="1"/>
  <c r="K3386" i="1"/>
  <c r="L3386" i="1"/>
  <c r="M3386" i="1"/>
  <c r="J3387" i="1"/>
  <c r="K3387" i="1"/>
  <c r="L3387" i="1"/>
  <c r="M3387" i="1"/>
  <c r="J3388" i="1"/>
  <c r="K3388" i="1"/>
  <c r="L3388" i="1"/>
  <c r="M3388" i="1"/>
  <c r="J3389" i="1"/>
  <c r="K3389" i="1"/>
  <c r="L3389" i="1"/>
  <c r="M3389" i="1"/>
  <c r="J3390" i="1"/>
  <c r="K3390" i="1"/>
  <c r="L3390" i="1"/>
  <c r="M3390" i="1"/>
  <c r="J3391" i="1"/>
  <c r="K3391" i="1"/>
  <c r="L3391" i="1"/>
  <c r="M3391" i="1"/>
  <c r="J3392" i="1"/>
  <c r="K3392" i="1"/>
  <c r="L3392" i="1"/>
  <c r="M3392" i="1"/>
  <c r="J3393" i="1"/>
  <c r="K3393" i="1"/>
  <c r="L3393" i="1"/>
  <c r="M3393" i="1"/>
  <c r="J3394" i="1"/>
  <c r="K3394" i="1"/>
  <c r="L3394" i="1"/>
  <c r="M3394" i="1"/>
  <c r="J3395" i="1"/>
  <c r="K3395" i="1"/>
  <c r="L3395" i="1"/>
  <c r="M3395" i="1"/>
  <c r="J3396" i="1"/>
  <c r="K3396" i="1"/>
  <c r="L3396" i="1"/>
  <c r="M3396" i="1"/>
  <c r="J3397" i="1"/>
  <c r="K3397" i="1"/>
  <c r="L3397" i="1"/>
  <c r="M3397" i="1"/>
  <c r="J3398" i="1"/>
  <c r="K3398" i="1"/>
  <c r="L3398" i="1"/>
  <c r="M3398" i="1"/>
  <c r="J3399" i="1"/>
  <c r="K3399" i="1"/>
  <c r="L3399" i="1"/>
  <c r="M3399" i="1"/>
  <c r="J3400" i="1"/>
  <c r="K3400" i="1"/>
  <c r="L3400" i="1"/>
  <c r="M3400" i="1"/>
  <c r="J3401" i="1"/>
  <c r="K3401" i="1"/>
  <c r="L3401" i="1"/>
  <c r="M3401" i="1"/>
  <c r="J3402" i="1"/>
  <c r="K3402" i="1"/>
  <c r="L3402" i="1"/>
  <c r="M3402" i="1"/>
  <c r="J3403" i="1"/>
  <c r="K3403" i="1"/>
  <c r="L3403" i="1"/>
  <c r="M3403" i="1"/>
  <c r="J3404" i="1"/>
  <c r="K3404" i="1"/>
  <c r="L3404" i="1"/>
  <c r="M3404" i="1"/>
  <c r="J3405" i="1"/>
  <c r="K3405" i="1"/>
  <c r="L3405" i="1"/>
  <c r="M3405" i="1"/>
  <c r="J3406" i="1"/>
  <c r="K3406" i="1"/>
  <c r="L3406" i="1"/>
  <c r="M3406" i="1"/>
  <c r="J3407" i="1"/>
  <c r="K3407" i="1"/>
  <c r="L3407" i="1"/>
  <c r="M3407" i="1"/>
  <c r="J3408" i="1"/>
  <c r="K3408" i="1"/>
  <c r="L3408" i="1"/>
  <c r="M3408" i="1"/>
  <c r="J3409" i="1"/>
  <c r="K3409" i="1"/>
  <c r="L3409" i="1"/>
  <c r="M3409" i="1"/>
  <c r="J3410" i="1"/>
  <c r="K3410" i="1"/>
  <c r="L3410" i="1"/>
  <c r="M3410" i="1"/>
  <c r="J3411" i="1"/>
  <c r="K3411" i="1"/>
  <c r="L3411" i="1"/>
  <c r="M3411" i="1"/>
  <c r="J3412" i="1"/>
  <c r="K3412" i="1"/>
  <c r="L3412" i="1"/>
  <c r="M3412" i="1"/>
  <c r="J3413" i="1"/>
  <c r="K3413" i="1"/>
  <c r="L3413" i="1"/>
  <c r="M3413" i="1"/>
  <c r="J3414" i="1"/>
  <c r="K3414" i="1"/>
  <c r="L3414" i="1"/>
  <c r="M3414" i="1"/>
  <c r="J3415" i="1"/>
  <c r="K3415" i="1"/>
  <c r="L3415" i="1"/>
  <c r="M3415" i="1"/>
  <c r="J3416" i="1"/>
  <c r="K3416" i="1"/>
  <c r="L3416" i="1"/>
  <c r="M3416" i="1"/>
  <c r="J3417" i="1"/>
  <c r="K3417" i="1"/>
  <c r="L3417" i="1"/>
  <c r="M3417" i="1"/>
  <c r="J3418" i="1"/>
  <c r="K3418" i="1"/>
  <c r="L3418" i="1"/>
  <c r="M3418" i="1"/>
  <c r="J3419" i="1"/>
  <c r="K3419" i="1"/>
  <c r="L3419" i="1"/>
  <c r="M3419" i="1"/>
  <c r="J3420" i="1"/>
  <c r="K3420" i="1"/>
  <c r="L3420" i="1"/>
  <c r="M3420" i="1"/>
  <c r="J3421" i="1"/>
  <c r="K3421" i="1"/>
  <c r="L3421" i="1"/>
  <c r="M3421" i="1"/>
  <c r="J3422" i="1"/>
  <c r="K3422" i="1"/>
  <c r="L3422" i="1"/>
  <c r="M3422" i="1"/>
  <c r="J3423" i="1"/>
  <c r="K3423" i="1"/>
  <c r="L3423" i="1"/>
  <c r="M3423" i="1"/>
  <c r="J3424" i="1"/>
  <c r="K3424" i="1"/>
  <c r="L3424" i="1"/>
  <c r="M3424" i="1"/>
  <c r="J3425" i="1"/>
  <c r="K3425" i="1"/>
  <c r="L3425" i="1"/>
  <c r="M3425" i="1"/>
  <c r="J3426" i="1"/>
  <c r="K3426" i="1"/>
  <c r="L3426" i="1"/>
  <c r="M3426" i="1"/>
  <c r="J3427" i="1"/>
  <c r="K3427" i="1"/>
  <c r="L3427" i="1"/>
  <c r="M3427" i="1"/>
  <c r="J3428" i="1"/>
  <c r="K3428" i="1"/>
  <c r="L3428" i="1"/>
  <c r="M3428" i="1"/>
  <c r="J3429" i="1"/>
  <c r="K3429" i="1"/>
  <c r="L3429" i="1"/>
  <c r="M3429" i="1"/>
  <c r="J3430" i="1"/>
  <c r="K3430" i="1"/>
  <c r="L3430" i="1"/>
  <c r="M3430" i="1"/>
  <c r="J3431" i="1"/>
  <c r="K3431" i="1"/>
  <c r="L3431" i="1"/>
  <c r="M3431" i="1"/>
  <c r="J3432" i="1"/>
  <c r="K3432" i="1"/>
  <c r="L3432" i="1"/>
  <c r="M3432" i="1"/>
  <c r="J3433" i="1"/>
  <c r="K3433" i="1"/>
  <c r="L3433" i="1"/>
  <c r="M3433" i="1"/>
  <c r="J3434" i="1"/>
  <c r="K3434" i="1"/>
  <c r="L3434" i="1"/>
  <c r="M3434" i="1"/>
  <c r="J3435" i="1"/>
  <c r="K3435" i="1"/>
  <c r="L3435" i="1"/>
  <c r="M3435" i="1"/>
  <c r="J3436" i="1"/>
  <c r="K3436" i="1"/>
  <c r="L3436" i="1"/>
  <c r="M3436" i="1"/>
  <c r="J3437" i="1"/>
  <c r="K3437" i="1"/>
  <c r="L3437" i="1"/>
  <c r="M3437" i="1"/>
  <c r="J3438" i="1"/>
  <c r="K3438" i="1"/>
  <c r="L3438" i="1"/>
  <c r="M3438" i="1"/>
  <c r="J3439" i="1"/>
  <c r="K3439" i="1"/>
  <c r="L3439" i="1"/>
  <c r="M3439" i="1"/>
  <c r="J3440" i="1"/>
  <c r="K3440" i="1"/>
  <c r="L3440" i="1"/>
  <c r="M3440" i="1"/>
  <c r="J3441" i="1"/>
  <c r="K3441" i="1"/>
  <c r="L3441" i="1"/>
  <c r="M3441" i="1"/>
  <c r="J3442" i="1"/>
  <c r="K3442" i="1"/>
  <c r="L3442" i="1"/>
  <c r="M3442" i="1"/>
  <c r="J3443" i="1"/>
  <c r="K3443" i="1"/>
  <c r="L3443" i="1"/>
  <c r="M3443" i="1"/>
  <c r="J3444" i="1"/>
  <c r="K3444" i="1"/>
  <c r="L3444" i="1"/>
  <c r="M3444" i="1"/>
  <c r="J3445" i="1"/>
  <c r="K3445" i="1"/>
  <c r="L3445" i="1"/>
  <c r="M3445" i="1"/>
  <c r="J3446" i="1"/>
  <c r="K3446" i="1"/>
  <c r="L3446" i="1"/>
  <c r="M3446" i="1"/>
  <c r="J3447" i="1"/>
  <c r="K3447" i="1"/>
  <c r="L3447" i="1"/>
  <c r="M3447" i="1"/>
  <c r="J3448" i="1"/>
  <c r="K3448" i="1"/>
  <c r="L3448" i="1"/>
  <c r="M3448" i="1"/>
  <c r="J3449" i="1"/>
  <c r="K3449" i="1"/>
  <c r="L3449" i="1"/>
  <c r="M3449" i="1"/>
  <c r="J3450" i="1"/>
  <c r="K3450" i="1"/>
  <c r="L3450" i="1"/>
  <c r="M3450" i="1"/>
  <c r="J3451" i="1"/>
  <c r="K3451" i="1"/>
  <c r="L3451" i="1"/>
  <c r="M3451" i="1"/>
  <c r="J3452" i="1"/>
  <c r="K3452" i="1"/>
  <c r="L3452" i="1"/>
  <c r="M3452" i="1"/>
  <c r="J3453" i="1"/>
  <c r="K3453" i="1"/>
  <c r="L3453" i="1"/>
  <c r="M3453" i="1"/>
  <c r="J3454" i="1"/>
  <c r="K3454" i="1"/>
  <c r="L3454" i="1"/>
  <c r="M3454" i="1"/>
  <c r="J3455" i="1"/>
  <c r="K3455" i="1"/>
  <c r="L3455" i="1"/>
  <c r="M3455" i="1"/>
  <c r="J3456" i="1"/>
  <c r="K3456" i="1"/>
  <c r="L3456" i="1"/>
  <c r="M3456" i="1"/>
  <c r="J3457" i="1"/>
  <c r="K3457" i="1"/>
  <c r="L3457" i="1"/>
  <c r="M3457" i="1"/>
  <c r="J3458" i="1"/>
  <c r="K3458" i="1"/>
  <c r="L3458" i="1"/>
  <c r="M3458" i="1"/>
  <c r="J3459" i="1"/>
  <c r="K3459" i="1"/>
  <c r="L3459" i="1"/>
  <c r="M3459" i="1"/>
  <c r="J3460" i="1"/>
  <c r="K3460" i="1"/>
  <c r="L3460" i="1"/>
  <c r="M3460" i="1"/>
  <c r="J3461" i="1"/>
  <c r="K3461" i="1"/>
  <c r="L3461" i="1"/>
  <c r="M3461" i="1"/>
  <c r="J3462" i="1"/>
  <c r="K3462" i="1"/>
  <c r="L3462" i="1"/>
  <c r="M3462" i="1"/>
  <c r="J3463" i="1"/>
  <c r="K3463" i="1"/>
  <c r="L3463" i="1"/>
  <c r="M3463" i="1"/>
  <c r="J3464" i="1"/>
  <c r="K3464" i="1"/>
  <c r="L3464" i="1"/>
  <c r="M3464" i="1"/>
  <c r="J3465" i="1"/>
  <c r="K3465" i="1"/>
  <c r="L3465" i="1"/>
  <c r="M3465" i="1"/>
  <c r="J3466" i="1"/>
  <c r="K3466" i="1"/>
  <c r="L3466" i="1"/>
  <c r="M3466" i="1"/>
  <c r="J3467" i="1"/>
  <c r="K3467" i="1"/>
  <c r="L3467" i="1"/>
  <c r="M3467" i="1"/>
  <c r="J3468" i="1"/>
  <c r="K3468" i="1"/>
  <c r="L3468" i="1"/>
  <c r="M3468" i="1"/>
  <c r="J3469" i="1"/>
  <c r="K3469" i="1"/>
  <c r="L3469" i="1"/>
  <c r="M3469" i="1"/>
  <c r="J3470" i="1"/>
  <c r="K3470" i="1"/>
  <c r="L3470" i="1"/>
  <c r="M3470" i="1"/>
  <c r="J3471" i="1"/>
  <c r="K3471" i="1"/>
  <c r="L3471" i="1"/>
  <c r="M3471" i="1"/>
  <c r="J3472" i="1"/>
  <c r="K3472" i="1"/>
  <c r="L3472" i="1"/>
  <c r="M3472" i="1"/>
  <c r="J3473" i="1"/>
  <c r="K3473" i="1"/>
  <c r="L3473" i="1"/>
  <c r="M3473" i="1"/>
  <c r="J3474" i="1"/>
  <c r="K3474" i="1"/>
  <c r="L3474" i="1"/>
  <c r="M3474" i="1"/>
  <c r="J3475" i="1"/>
  <c r="K3475" i="1"/>
  <c r="L3475" i="1"/>
  <c r="M3475" i="1"/>
  <c r="J3476" i="1"/>
  <c r="K3476" i="1"/>
  <c r="L3476" i="1"/>
  <c r="M3476" i="1"/>
  <c r="J3477" i="1"/>
  <c r="K3477" i="1"/>
  <c r="L3477" i="1"/>
  <c r="M3477" i="1"/>
  <c r="J3478" i="1"/>
  <c r="K3478" i="1"/>
  <c r="L3478" i="1"/>
  <c r="M3478" i="1"/>
  <c r="J3479" i="1"/>
  <c r="K3479" i="1"/>
  <c r="L3479" i="1"/>
  <c r="M3479" i="1"/>
  <c r="J3480" i="1"/>
  <c r="K3480" i="1"/>
  <c r="L3480" i="1"/>
  <c r="M3480" i="1"/>
  <c r="J3481" i="1"/>
  <c r="K3481" i="1"/>
  <c r="L3481" i="1"/>
  <c r="M3481" i="1"/>
  <c r="J3482" i="1"/>
  <c r="K3482" i="1"/>
  <c r="L3482" i="1"/>
  <c r="M3482" i="1"/>
  <c r="J3483" i="1"/>
  <c r="K3483" i="1"/>
  <c r="L3483" i="1"/>
  <c r="M3483" i="1"/>
  <c r="J3484" i="1"/>
  <c r="K3484" i="1"/>
  <c r="L3484" i="1"/>
  <c r="M3484" i="1"/>
  <c r="J3485" i="1"/>
  <c r="K3485" i="1"/>
  <c r="L3485" i="1"/>
  <c r="M3485" i="1"/>
  <c r="J3486" i="1"/>
  <c r="K3486" i="1"/>
  <c r="L3486" i="1"/>
  <c r="M3486" i="1"/>
  <c r="J3487" i="1"/>
  <c r="K3487" i="1"/>
  <c r="L3487" i="1"/>
  <c r="M3487" i="1"/>
  <c r="J3488" i="1"/>
  <c r="K3488" i="1"/>
  <c r="L3488" i="1"/>
  <c r="M3488" i="1"/>
  <c r="J3489" i="1"/>
  <c r="K3489" i="1"/>
  <c r="L3489" i="1"/>
  <c r="M3489" i="1"/>
  <c r="J3490" i="1"/>
  <c r="K3490" i="1"/>
  <c r="L3490" i="1"/>
  <c r="M3490" i="1"/>
  <c r="J3491" i="1"/>
  <c r="K3491" i="1"/>
  <c r="L3491" i="1"/>
  <c r="M3491" i="1"/>
  <c r="J3492" i="1"/>
  <c r="K3492" i="1"/>
  <c r="L3492" i="1"/>
  <c r="M3492" i="1"/>
  <c r="J3493" i="1"/>
  <c r="K3493" i="1"/>
  <c r="L3493" i="1"/>
  <c r="M3493" i="1"/>
  <c r="J3494" i="1"/>
  <c r="K3494" i="1"/>
  <c r="L3494" i="1"/>
  <c r="M3494" i="1"/>
  <c r="J3495" i="1"/>
  <c r="K3495" i="1"/>
  <c r="L3495" i="1"/>
  <c r="M3495" i="1"/>
  <c r="J3496" i="1"/>
  <c r="K3496" i="1"/>
  <c r="L3496" i="1"/>
  <c r="M3496" i="1"/>
  <c r="J3497" i="1"/>
  <c r="K3497" i="1"/>
  <c r="L3497" i="1"/>
  <c r="M3497" i="1"/>
  <c r="J3498" i="1"/>
  <c r="K3498" i="1"/>
  <c r="L3498" i="1"/>
  <c r="M3498" i="1"/>
  <c r="J3499" i="1"/>
  <c r="K3499" i="1"/>
  <c r="L3499" i="1"/>
  <c r="M3499" i="1"/>
  <c r="J3500" i="1"/>
  <c r="K3500" i="1"/>
  <c r="L3500" i="1"/>
  <c r="M3500" i="1"/>
  <c r="J3501" i="1"/>
  <c r="K3501" i="1"/>
  <c r="L3501" i="1"/>
  <c r="M3501" i="1"/>
  <c r="J3502" i="1"/>
  <c r="K3502" i="1"/>
  <c r="L3502" i="1"/>
  <c r="M3502" i="1"/>
  <c r="J3503" i="1"/>
  <c r="K3503" i="1"/>
  <c r="L3503" i="1"/>
  <c r="M3503" i="1"/>
  <c r="J3504" i="1"/>
  <c r="K3504" i="1"/>
  <c r="L3504" i="1"/>
  <c r="M3504" i="1"/>
  <c r="J3505" i="1"/>
  <c r="K3505" i="1"/>
  <c r="L3505" i="1"/>
  <c r="M3505" i="1"/>
  <c r="J3506" i="1"/>
  <c r="K3506" i="1"/>
  <c r="L3506" i="1"/>
  <c r="M3506" i="1"/>
  <c r="J3507" i="1"/>
  <c r="K3507" i="1"/>
  <c r="L3507" i="1"/>
  <c r="M3507" i="1"/>
  <c r="J3508" i="1"/>
  <c r="K3508" i="1"/>
  <c r="L3508" i="1"/>
  <c r="M3508" i="1"/>
  <c r="J3509" i="1"/>
  <c r="K3509" i="1"/>
  <c r="L3509" i="1"/>
  <c r="M3509" i="1"/>
  <c r="J3510" i="1"/>
  <c r="K3510" i="1"/>
  <c r="L3510" i="1"/>
  <c r="M3510" i="1"/>
  <c r="J3511" i="1"/>
  <c r="K3511" i="1"/>
  <c r="L3511" i="1"/>
  <c r="M3511" i="1"/>
  <c r="J3512" i="1"/>
  <c r="K3512" i="1"/>
  <c r="L3512" i="1"/>
  <c r="M3512" i="1"/>
  <c r="J3513" i="1"/>
  <c r="K3513" i="1"/>
  <c r="L3513" i="1"/>
  <c r="M3513" i="1"/>
  <c r="J3514" i="1"/>
  <c r="K3514" i="1"/>
  <c r="L3514" i="1"/>
  <c r="M3514" i="1"/>
  <c r="J3515" i="1"/>
  <c r="K3515" i="1"/>
  <c r="L3515" i="1"/>
  <c r="M3515" i="1"/>
  <c r="J3516" i="1"/>
  <c r="K3516" i="1"/>
  <c r="L3516" i="1"/>
  <c r="M3516" i="1"/>
  <c r="J3517" i="1"/>
  <c r="K3517" i="1"/>
  <c r="L3517" i="1"/>
  <c r="M3517" i="1"/>
  <c r="J3518" i="1"/>
  <c r="K3518" i="1"/>
  <c r="L3518" i="1"/>
  <c r="M3518" i="1"/>
  <c r="J3519" i="1"/>
  <c r="K3519" i="1"/>
  <c r="L3519" i="1"/>
  <c r="M3519" i="1"/>
  <c r="J3520" i="1"/>
  <c r="K3520" i="1"/>
  <c r="L3520" i="1"/>
  <c r="M3520" i="1"/>
  <c r="J3521" i="1"/>
  <c r="K3521" i="1"/>
  <c r="L3521" i="1"/>
  <c r="M3521" i="1"/>
  <c r="J3522" i="1"/>
  <c r="K3522" i="1"/>
  <c r="L3522" i="1"/>
  <c r="M3522" i="1"/>
  <c r="J3523" i="1"/>
  <c r="K3523" i="1"/>
  <c r="L3523" i="1"/>
  <c r="M3523" i="1"/>
  <c r="J3524" i="1"/>
  <c r="K3524" i="1"/>
  <c r="L3524" i="1"/>
  <c r="M3524" i="1"/>
  <c r="J3525" i="1"/>
  <c r="K3525" i="1"/>
  <c r="L3525" i="1"/>
  <c r="M3525" i="1"/>
  <c r="J3526" i="1"/>
  <c r="K3526" i="1"/>
  <c r="L3526" i="1"/>
  <c r="M3526" i="1"/>
  <c r="J3527" i="1"/>
  <c r="K3527" i="1"/>
  <c r="L3527" i="1"/>
  <c r="M3527" i="1"/>
  <c r="J3528" i="1"/>
  <c r="K3528" i="1"/>
  <c r="L3528" i="1"/>
  <c r="M3528" i="1"/>
  <c r="J3529" i="1"/>
  <c r="K3529" i="1"/>
  <c r="L3529" i="1"/>
  <c r="M3529" i="1"/>
  <c r="J3530" i="1"/>
  <c r="K3530" i="1"/>
  <c r="L3530" i="1"/>
  <c r="M3530" i="1"/>
  <c r="J3531" i="1"/>
  <c r="K3531" i="1"/>
  <c r="L3531" i="1"/>
  <c r="M3531" i="1"/>
  <c r="J3532" i="1"/>
  <c r="K3532" i="1"/>
  <c r="L3532" i="1"/>
  <c r="M3532" i="1"/>
  <c r="J3533" i="1"/>
  <c r="K3533" i="1"/>
  <c r="L3533" i="1"/>
  <c r="M3533" i="1"/>
  <c r="J3534" i="1"/>
  <c r="K3534" i="1"/>
  <c r="L3534" i="1"/>
  <c r="M3534" i="1"/>
  <c r="J3535" i="1"/>
  <c r="K3535" i="1"/>
  <c r="L3535" i="1"/>
  <c r="M3535" i="1"/>
  <c r="J3536" i="1"/>
  <c r="K3536" i="1"/>
  <c r="L3536" i="1"/>
  <c r="M3536" i="1"/>
  <c r="J3537" i="1"/>
  <c r="K3537" i="1"/>
  <c r="L3537" i="1"/>
  <c r="M3537" i="1"/>
  <c r="J3538" i="1"/>
  <c r="K3538" i="1"/>
  <c r="L3538" i="1"/>
  <c r="M3538" i="1"/>
  <c r="J3539" i="1"/>
  <c r="K3539" i="1"/>
  <c r="L3539" i="1"/>
  <c r="M3539" i="1"/>
  <c r="J3540" i="1"/>
  <c r="K3540" i="1"/>
  <c r="L3540" i="1"/>
  <c r="M3540" i="1"/>
  <c r="J3541" i="1"/>
  <c r="K3541" i="1"/>
  <c r="L3541" i="1"/>
  <c r="M3541" i="1"/>
  <c r="J3542" i="1"/>
  <c r="K3542" i="1"/>
  <c r="L3542" i="1"/>
  <c r="M3542" i="1"/>
  <c r="J3543" i="1"/>
  <c r="K3543" i="1"/>
  <c r="L3543" i="1"/>
  <c r="M3543" i="1"/>
  <c r="J3544" i="1"/>
  <c r="K3544" i="1"/>
  <c r="L3544" i="1"/>
  <c r="M3544" i="1"/>
  <c r="J3545" i="1"/>
  <c r="K3545" i="1"/>
  <c r="L3545" i="1"/>
  <c r="M3545" i="1"/>
  <c r="J3546" i="1"/>
  <c r="K3546" i="1"/>
  <c r="L3546" i="1"/>
  <c r="M3546" i="1"/>
  <c r="J3547" i="1"/>
  <c r="K3547" i="1"/>
  <c r="L3547" i="1"/>
  <c r="M3547" i="1"/>
  <c r="J3548" i="1"/>
  <c r="K3548" i="1"/>
  <c r="L3548" i="1"/>
  <c r="M3548" i="1"/>
  <c r="J3549" i="1"/>
  <c r="K3549" i="1"/>
  <c r="L3549" i="1"/>
  <c r="M3549" i="1"/>
  <c r="J3550" i="1"/>
  <c r="K3550" i="1"/>
  <c r="L3550" i="1"/>
  <c r="M3550" i="1"/>
  <c r="J3551" i="1"/>
  <c r="K3551" i="1"/>
  <c r="L3551" i="1"/>
  <c r="M3551" i="1"/>
  <c r="J3552" i="1"/>
  <c r="K3552" i="1"/>
  <c r="L3552" i="1"/>
  <c r="M3552" i="1"/>
  <c r="J3553" i="1"/>
  <c r="K3553" i="1"/>
  <c r="L3553" i="1"/>
  <c r="M3553" i="1"/>
  <c r="J3554" i="1"/>
  <c r="K3554" i="1"/>
  <c r="L3554" i="1"/>
  <c r="M3554" i="1"/>
  <c r="J3555" i="1"/>
  <c r="K3555" i="1"/>
  <c r="L3555" i="1"/>
  <c r="M3555" i="1"/>
  <c r="J3556" i="1"/>
  <c r="K3556" i="1"/>
  <c r="L3556" i="1"/>
  <c r="M3556" i="1"/>
  <c r="J3557" i="1"/>
  <c r="K3557" i="1"/>
  <c r="L3557" i="1"/>
  <c r="M3557" i="1"/>
  <c r="J3558" i="1"/>
  <c r="K3558" i="1"/>
  <c r="L3558" i="1"/>
  <c r="M3558" i="1"/>
  <c r="J3559" i="1"/>
  <c r="K3559" i="1"/>
  <c r="L3559" i="1"/>
  <c r="M3559" i="1"/>
  <c r="J3560" i="1"/>
  <c r="K3560" i="1"/>
  <c r="L3560" i="1"/>
  <c r="M3560" i="1"/>
  <c r="J3561" i="1"/>
  <c r="K3561" i="1"/>
  <c r="L3561" i="1"/>
  <c r="M3561" i="1"/>
  <c r="J3562" i="1"/>
  <c r="K3562" i="1"/>
  <c r="L3562" i="1"/>
  <c r="M3562" i="1"/>
  <c r="J3563" i="1"/>
  <c r="K3563" i="1"/>
  <c r="L3563" i="1"/>
  <c r="M3563" i="1"/>
  <c r="J3564" i="1"/>
  <c r="K3564" i="1"/>
  <c r="L3564" i="1"/>
  <c r="M3564" i="1"/>
  <c r="J3565" i="1"/>
  <c r="K3565" i="1"/>
  <c r="L3565" i="1"/>
  <c r="M3565" i="1"/>
  <c r="J3566" i="1"/>
  <c r="K3566" i="1"/>
  <c r="L3566" i="1"/>
  <c r="M3566" i="1"/>
  <c r="J3567" i="1"/>
  <c r="K3567" i="1"/>
  <c r="L3567" i="1"/>
  <c r="M3567" i="1"/>
  <c r="J3568" i="1"/>
  <c r="K3568" i="1"/>
  <c r="L3568" i="1"/>
  <c r="M3568" i="1"/>
  <c r="J3569" i="1"/>
  <c r="K3569" i="1"/>
  <c r="L3569" i="1"/>
  <c r="M3569" i="1"/>
  <c r="J3570" i="1"/>
  <c r="K3570" i="1"/>
  <c r="L3570" i="1"/>
  <c r="M3570" i="1"/>
  <c r="J3571" i="1"/>
  <c r="K3571" i="1"/>
  <c r="L3571" i="1"/>
  <c r="M3571" i="1"/>
  <c r="J3572" i="1"/>
  <c r="K3572" i="1"/>
  <c r="L3572" i="1"/>
  <c r="M3572" i="1"/>
  <c r="J3573" i="1"/>
  <c r="K3573" i="1"/>
  <c r="L3573" i="1"/>
  <c r="M3573" i="1"/>
  <c r="J3574" i="1"/>
  <c r="K3574" i="1"/>
  <c r="L3574" i="1"/>
  <c r="M3574" i="1"/>
  <c r="J3575" i="1"/>
  <c r="K3575" i="1"/>
  <c r="L3575" i="1"/>
  <c r="M3575" i="1"/>
  <c r="J3576" i="1"/>
  <c r="K3576" i="1"/>
  <c r="L3576" i="1"/>
  <c r="M3576" i="1"/>
  <c r="J3577" i="1"/>
  <c r="K3577" i="1"/>
  <c r="L3577" i="1"/>
  <c r="M3577" i="1"/>
  <c r="J3578" i="1"/>
  <c r="K3578" i="1"/>
  <c r="L3578" i="1"/>
  <c r="M3578" i="1"/>
  <c r="J3579" i="1"/>
  <c r="K3579" i="1"/>
  <c r="L3579" i="1"/>
  <c r="M3579" i="1"/>
  <c r="J3580" i="1"/>
  <c r="K3580" i="1"/>
  <c r="L3580" i="1"/>
  <c r="M3580" i="1"/>
  <c r="J3581" i="1"/>
  <c r="K3581" i="1"/>
  <c r="L3581" i="1"/>
  <c r="M3581" i="1"/>
  <c r="J3582" i="1"/>
  <c r="K3582" i="1"/>
  <c r="L3582" i="1"/>
  <c r="M3582" i="1"/>
  <c r="J3583" i="1"/>
  <c r="K3583" i="1"/>
  <c r="L3583" i="1"/>
  <c r="M3583" i="1"/>
  <c r="J3584" i="1"/>
  <c r="K3584" i="1"/>
  <c r="L3584" i="1"/>
  <c r="M3584" i="1"/>
  <c r="J3585" i="1"/>
  <c r="K3585" i="1"/>
  <c r="L3585" i="1"/>
  <c r="M3585" i="1"/>
  <c r="J3586" i="1"/>
  <c r="K3586" i="1"/>
  <c r="L3586" i="1"/>
  <c r="M3586" i="1"/>
  <c r="J3587" i="1"/>
  <c r="K3587" i="1"/>
  <c r="L3587" i="1"/>
  <c r="M3587" i="1"/>
  <c r="J3588" i="1"/>
  <c r="K3588" i="1"/>
  <c r="L3588" i="1"/>
  <c r="M3588" i="1"/>
  <c r="J3589" i="1"/>
  <c r="K3589" i="1"/>
  <c r="L3589" i="1"/>
  <c r="M3589" i="1"/>
  <c r="J3590" i="1"/>
  <c r="K3590" i="1"/>
  <c r="L3590" i="1"/>
  <c r="M3590" i="1"/>
  <c r="J3591" i="1"/>
  <c r="K3591" i="1"/>
  <c r="L3591" i="1"/>
  <c r="M3591" i="1"/>
  <c r="J3592" i="1"/>
  <c r="K3592" i="1"/>
  <c r="L3592" i="1"/>
  <c r="M3592" i="1"/>
  <c r="J3593" i="1"/>
  <c r="K3593" i="1"/>
  <c r="L3593" i="1"/>
  <c r="M3593" i="1"/>
  <c r="J3594" i="1"/>
  <c r="K3594" i="1"/>
  <c r="L3594" i="1"/>
  <c r="M3594" i="1"/>
  <c r="J3595" i="1"/>
  <c r="K3595" i="1"/>
  <c r="L3595" i="1"/>
  <c r="M3595" i="1"/>
  <c r="J3596" i="1"/>
  <c r="K3596" i="1"/>
  <c r="L3596" i="1"/>
  <c r="M3596" i="1"/>
  <c r="J3597" i="1"/>
  <c r="K3597" i="1"/>
  <c r="L3597" i="1"/>
  <c r="M3597" i="1"/>
  <c r="J3598" i="1"/>
  <c r="K3598" i="1"/>
  <c r="L3598" i="1"/>
  <c r="M3598" i="1"/>
  <c r="J3599" i="1"/>
  <c r="K3599" i="1"/>
  <c r="L3599" i="1"/>
  <c r="M3599" i="1"/>
  <c r="J3600" i="1"/>
  <c r="K3600" i="1"/>
  <c r="L3600" i="1"/>
  <c r="M3600" i="1"/>
  <c r="J3601" i="1"/>
  <c r="K3601" i="1"/>
  <c r="L3601" i="1"/>
  <c r="M3601" i="1"/>
  <c r="J3602" i="1"/>
  <c r="K3602" i="1"/>
  <c r="L3602" i="1"/>
  <c r="M3602" i="1"/>
  <c r="J3603" i="1"/>
  <c r="K3603" i="1"/>
  <c r="L3603" i="1"/>
  <c r="M3603" i="1"/>
  <c r="J3604" i="1"/>
  <c r="K3604" i="1"/>
  <c r="L3604" i="1"/>
  <c r="M3604" i="1"/>
  <c r="J3605" i="1"/>
  <c r="K3605" i="1"/>
  <c r="L3605" i="1"/>
  <c r="M3605" i="1"/>
  <c r="J3606" i="1"/>
  <c r="K3606" i="1"/>
  <c r="L3606" i="1"/>
  <c r="M3606" i="1"/>
  <c r="J3607" i="1"/>
  <c r="K3607" i="1"/>
  <c r="L3607" i="1"/>
  <c r="M3607" i="1"/>
  <c r="J3608" i="1"/>
  <c r="K3608" i="1"/>
  <c r="L3608" i="1"/>
  <c r="M3608" i="1"/>
  <c r="J3609" i="1"/>
  <c r="K3609" i="1"/>
  <c r="L3609" i="1"/>
  <c r="M3609" i="1"/>
  <c r="J3610" i="1"/>
  <c r="K3610" i="1"/>
  <c r="L3610" i="1"/>
  <c r="M3610" i="1"/>
  <c r="J3611" i="1"/>
  <c r="K3611" i="1"/>
  <c r="L3611" i="1"/>
  <c r="M3611" i="1"/>
  <c r="J3612" i="1"/>
  <c r="K3612" i="1"/>
  <c r="L3612" i="1"/>
  <c r="M3612" i="1"/>
  <c r="J3613" i="1"/>
  <c r="K3613" i="1"/>
  <c r="L3613" i="1"/>
  <c r="M3613" i="1"/>
  <c r="J3614" i="1"/>
  <c r="K3614" i="1"/>
  <c r="L3614" i="1"/>
  <c r="M3614" i="1"/>
  <c r="J3615" i="1"/>
  <c r="K3615" i="1"/>
  <c r="L3615" i="1"/>
  <c r="M3615" i="1"/>
  <c r="J3616" i="1"/>
  <c r="K3616" i="1"/>
  <c r="L3616" i="1"/>
  <c r="M3616" i="1"/>
  <c r="J3617" i="1"/>
  <c r="K3617" i="1"/>
  <c r="L3617" i="1"/>
  <c r="M3617" i="1"/>
  <c r="J3618" i="1"/>
  <c r="K3618" i="1"/>
  <c r="L3618" i="1"/>
  <c r="M3618" i="1"/>
  <c r="J3619" i="1"/>
  <c r="K3619" i="1"/>
  <c r="L3619" i="1"/>
  <c r="M3619" i="1"/>
  <c r="J3620" i="1"/>
  <c r="K3620" i="1"/>
  <c r="L3620" i="1"/>
  <c r="M3620" i="1"/>
  <c r="J3621" i="1"/>
  <c r="K3621" i="1"/>
  <c r="L3621" i="1"/>
  <c r="M3621" i="1"/>
  <c r="J3622" i="1"/>
  <c r="K3622" i="1"/>
  <c r="L3622" i="1"/>
  <c r="M3622" i="1"/>
  <c r="J3623" i="1"/>
  <c r="K3623" i="1"/>
  <c r="L3623" i="1"/>
  <c r="M3623" i="1"/>
  <c r="J3624" i="1"/>
  <c r="K3624" i="1"/>
  <c r="L3624" i="1"/>
  <c r="M3624" i="1"/>
  <c r="J3625" i="1"/>
  <c r="K3625" i="1"/>
  <c r="L3625" i="1"/>
  <c r="M3625" i="1"/>
  <c r="J3626" i="1"/>
  <c r="K3626" i="1"/>
  <c r="L3626" i="1"/>
  <c r="M3626" i="1"/>
  <c r="J3627" i="1"/>
  <c r="K3627" i="1"/>
  <c r="L3627" i="1"/>
  <c r="M3627" i="1"/>
  <c r="J3628" i="1"/>
  <c r="K3628" i="1"/>
  <c r="L3628" i="1"/>
  <c r="M3628" i="1"/>
  <c r="J3629" i="1"/>
  <c r="K3629" i="1"/>
  <c r="L3629" i="1"/>
  <c r="M3629" i="1"/>
  <c r="J3630" i="1"/>
  <c r="K3630" i="1"/>
  <c r="L3630" i="1"/>
  <c r="M3630" i="1"/>
  <c r="J3631" i="1"/>
  <c r="K3631" i="1"/>
  <c r="L3631" i="1"/>
  <c r="M3631" i="1"/>
  <c r="J3632" i="1"/>
  <c r="K3632" i="1"/>
  <c r="L3632" i="1"/>
  <c r="M3632" i="1"/>
  <c r="J3633" i="1"/>
  <c r="K3633" i="1"/>
  <c r="L3633" i="1"/>
  <c r="M3633" i="1"/>
  <c r="J3634" i="1"/>
  <c r="K3634" i="1"/>
  <c r="L3634" i="1"/>
  <c r="M3634" i="1"/>
  <c r="J3635" i="1"/>
  <c r="K3635" i="1"/>
  <c r="L3635" i="1"/>
  <c r="M3635" i="1"/>
  <c r="J3636" i="1"/>
  <c r="K3636" i="1"/>
  <c r="L3636" i="1"/>
  <c r="M3636" i="1"/>
  <c r="J3637" i="1"/>
  <c r="K3637" i="1"/>
  <c r="L3637" i="1"/>
  <c r="M3637" i="1"/>
  <c r="J3638" i="1"/>
  <c r="K3638" i="1"/>
  <c r="L3638" i="1"/>
  <c r="M3638" i="1"/>
  <c r="J3639" i="1"/>
  <c r="K3639" i="1"/>
  <c r="L3639" i="1"/>
  <c r="M3639" i="1"/>
  <c r="J3640" i="1"/>
  <c r="K3640" i="1"/>
  <c r="L3640" i="1"/>
  <c r="M3640" i="1"/>
  <c r="J3641" i="1"/>
  <c r="K3641" i="1"/>
  <c r="L3641" i="1"/>
  <c r="M3641" i="1"/>
  <c r="J3642" i="1"/>
  <c r="K3642" i="1"/>
  <c r="L3642" i="1"/>
  <c r="M3642" i="1"/>
  <c r="J3643" i="1"/>
  <c r="K3643" i="1"/>
  <c r="L3643" i="1"/>
  <c r="M3643" i="1"/>
  <c r="J3644" i="1"/>
  <c r="K3644" i="1"/>
  <c r="L3644" i="1"/>
  <c r="M3644" i="1"/>
  <c r="J3645" i="1"/>
  <c r="K3645" i="1"/>
  <c r="L3645" i="1"/>
  <c r="M3645" i="1"/>
  <c r="J3646" i="1"/>
  <c r="K3646" i="1"/>
  <c r="L3646" i="1"/>
  <c r="M3646" i="1"/>
  <c r="J3647" i="1"/>
  <c r="K3647" i="1"/>
  <c r="L3647" i="1"/>
  <c r="M3647" i="1"/>
  <c r="J3648" i="1"/>
  <c r="K3648" i="1"/>
  <c r="L3648" i="1"/>
  <c r="M3648" i="1"/>
  <c r="J3649" i="1"/>
  <c r="K3649" i="1"/>
  <c r="L3649" i="1"/>
  <c r="M3649" i="1"/>
  <c r="J3650" i="1"/>
  <c r="K3650" i="1"/>
  <c r="L3650" i="1"/>
  <c r="M3650" i="1"/>
  <c r="J3651" i="1"/>
  <c r="K3651" i="1"/>
  <c r="L3651" i="1"/>
  <c r="M3651" i="1"/>
  <c r="J3652" i="1"/>
  <c r="K3652" i="1"/>
  <c r="L3652" i="1"/>
  <c r="M3652" i="1"/>
  <c r="J3653" i="1"/>
  <c r="K3653" i="1"/>
  <c r="L3653" i="1"/>
  <c r="M3653" i="1"/>
  <c r="J3654" i="1"/>
  <c r="K3654" i="1"/>
  <c r="L3654" i="1"/>
  <c r="M3654" i="1"/>
  <c r="J3655" i="1"/>
  <c r="K3655" i="1"/>
  <c r="L3655" i="1"/>
  <c r="M3655" i="1"/>
  <c r="J3656" i="1"/>
  <c r="K3656" i="1"/>
  <c r="L3656" i="1"/>
  <c r="M3656" i="1"/>
  <c r="J3657" i="1"/>
  <c r="K3657" i="1"/>
  <c r="L3657" i="1"/>
  <c r="M3657" i="1"/>
  <c r="J3658" i="1"/>
  <c r="K3658" i="1"/>
  <c r="L3658" i="1"/>
  <c r="M3658" i="1"/>
  <c r="J3659" i="1"/>
  <c r="K3659" i="1"/>
  <c r="L3659" i="1"/>
  <c r="M3659" i="1"/>
  <c r="J3660" i="1"/>
  <c r="K3660" i="1"/>
  <c r="L3660" i="1"/>
  <c r="M3660" i="1"/>
  <c r="J3661" i="1"/>
  <c r="K3661" i="1"/>
  <c r="L3661" i="1"/>
  <c r="M3661" i="1"/>
  <c r="J3662" i="1"/>
  <c r="K3662" i="1"/>
  <c r="L3662" i="1"/>
  <c r="M3662" i="1"/>
  <c r="J3663" i="1"/>
  <c r="K3663" i="1"/>
  <c r="L3663" i="1"/>
  <c r="M3663" i="1"/>
  <c r="J3664" i="1"/>
  <c r="K3664" i="1"/>
  <c r="L3664" i="1"/>
  <c r="M3664" i="1"/>
  <c r="J3665" i="1"/>
  <c r="K3665" i="1"/>
  <c r="L3665" i="1"/>
  <c r="M3665" i="1"/>
  <c r="J3666" i="1"/>
  <c r="K3666" i="1"/>
  <c r="L3666" i="1"/>
  <c r="M3666" i="1"/>
  <c r="J3667" i="1"/>
  <c r="K3667" i="1"/>
  <c r="L3667" i="1"/>
  <c r="M3667" i="1"/>
  <c r="J3668" i="1"/>
  <c r="K3668" i="1"/>
  <c r="L3668" i="1"/>
  <c r="M3668" i="1"/>
  <c r="J3669" i="1"/>
  <c r="K3669" i="1"/>
  <c r="L3669" i="1"/>
  <c r="M3669" i="1"/>
  <c r="J3670" i="1"/>
  <c r="K3670" i="1"/>
  <c r="L3670" i="1"/>
  <c r="M3670" i="1"/>
  <c r="J3671" i="1"/>
  <c r="K3671" i="1"/>
  <c r="L3671" i="1"/>
  <c r="M3671" i="1"/>
  <c r="J3672" i="1"/>
  <c r="K3672" i="1"/>
  <c r="L3672" i="1"/>
  <c r="M3672" i="1"/>
  <c r="J3673" i="1"/>
  <c r="K3673" i="1"/>
  <c r="L3673" i="1"/>
  <c r="M3673" i="1"/>
  <c r="J3674" i="1"/>
  <c r="K3674" i="1"/>
  <c r="L3674" i="1"/>
  <c r="M3674" i="1"/>
  <c r="J3675" i="1"/>
  <c r="K3675" i="1"/>
  <c r="L3675" i="1"/>
  <c r="M3675" i="1"/>
  <c r="J3676" i="1"/>
  <c r="K3676" i="1"/>
  <c r="L3676" i="1"/>
  <c r="M3676" i="1"/>
  <c r="J3677" i="1"/>
  <c r="K3677" i="1"/>
  <c r="L3677" i="1"/>
  <c r="M3677" i="1"/>
  <c r="J3678" i="1"/>
  <c r="K3678" i="1"/>
  <c r="L3678" i="1"/>
  <c r="M3678" i="1"/>
  <c r="J3679" i="1"/>
  <c r="K3679" i="1"/>
  <c r="L3679" i="1"/>
  <c r="M3679" i="1"/>
  <c r="J3680" i="1"/>
  <c r="K3680" i="1"/>
  <c r="L3680" i="1"/>
  <c r="M3680" i="1"/>
  <c r="J3681" i="1"/>
  <c r="K3681" i="1"/>
  <c r="L3681" i="1"/>
  <c r="M3681" i="1"/>
  <c r="J3682" i="1"/>
  <c r="K3682" i="1"/>
  <c r="L3682" i="1"/>
  <c r="M3682" i="1"/>
  <c r="J3683" i="1"/>
  <c r="K3683" i="1"/>
  <c r="L3683" i="1"/>
  <c r="M3683" i="1"/>
  <c r="J3684" i="1"/>
  <c r="K3684" i="1"/>
  <c r="L3684" i="1"/>
  <c r="M3684" i="1"/>
  <c r="J3685" i="1"/>
  <c r="K3685" i="1"/>
  <c r="L3685" i="1"/>
  <c r="M3685" i="1"/>
  <c r="J3686" i="1"/>
  <c r="K3686" i="1"/>
  <c r="L3686" i="1"/>
  <c r="M3686" i="1"/>
  <c r="J3687" i="1"/>
  <c r="K3687" i="1"/>
  <c r="L3687" i="1"/>
  <c r="M3687" i="1"/>
  <c r="J3688" i="1"/>
  <c r="K3688" i="1"/>
  <c r="L3688" i="1"/>
  <c r="M3688" i="1"/>
  <c r="J3689" i="1"/>
  <c r="K3689" i="1"/>
  <c r="L3689" i="1"/>
  <c r="M3689" i="1"/>
  <c r="J3690" i="1"/>
  <c r="K3690" i="1"/>
  <c r="L3690" i="1"/>
  <c r="M3690" i="1"/>
  <c r="J3691" i="1"/>
  <c r="K3691" i="1"/>
  <c r="L3691" i="1"/>
  <c r="M3691" i="1"/>
  <c r="J3692" i="1"/>
  <c r="K3692" i="1"/>
  <c r="L3692" i="1"/>
  <c r="M3692" i="1"/>
  <c r="J3693" i="1"/>
  <c r="K3693" i="1"/>
  <c r="L3693" i="1"/>
  <c r="M3693" i="1"/>
  <c r="J3694" i="1"/>
  <c r="K3694" i="1"/>
  <c r="L3694" i="1"/>
  <c r="M3694" i="1"/>
  <c r="J3695" i="1"/>
  <c r="K3695" i="1"/>
  <c r="L3695" i="1"/>
  <c r="M3695" i="1"/>
  <c r="J3696" i="1"/>
  <c r="K3696" i="1"/>
  <c r="L3696" i="1"/>
  <c r="M3696" i="1"/>
  <c r="J3697" i="1"/>
  <c r="K3697" i="1"/>
  <c r="L3697" i="1"/>
  <c r="M3697" i="1"/>
  <c r="J3698" i="1"/>
  <c r="K3698" i="1"/>
  <c r="L3698" i="1"/>
  <c r="M3698" i="1"/>
  <c r="J3699" i="1"/>
  <c r="K3699" i="1"/>
  <c r="L3699" i="1"/>
  <c r="M3699" i="1"/>
  <c r="J3700" i="1"/>
  <c r="K3700" i="1"/>
  <c r="L3700" i="1"/>
  <c r="M3700" i="1"/>
  <c r="J3701" i="1"/>
  <c r="K3701" i="1"/>
  <c r="L3701" i="1"/>
  <c r="M3701" i="1"/>
  <c r="J3702" i="1"/>
  <c r="K3702" i="1"/>
  <c r="L3702" i="1"/>
  <c r="M3702" i="1"/>
  <c r="J3703" i="1"/>
  <c r="K3703" i="1"/>
  <c r="L3703" i="1"/>
  <c r="M3703" i="1"/>
  <c r="J3704" i="1"/>
  <c r="K3704" i="1"/>
  <c r="L3704" i="1"/>
  <c r="M3704" i="1"/>
  <c r="J3705" i="1"/>
  <c r="K3705" i="1"/>
  <c r="L3705" i="1"/>
  <c r="M3705" i="1"/>
  <c r="J3706" i="1"/>
  <c r="K3706" i="1"/>
  <c r="L3706" i="1"/>
  <c r="M3706" i="1"/>
  <c r="J3707" i="1"/>
  <c r="K3707" i="1"/>
  <c r="L3707" i="1"/>
  <c r="M3707" i="1"/>
  <c r="J3708" i="1"/>
  <c r="K3708" i="1"/>
  <c r="L3708" i="1"/>
  <c r="M3708" i="1"/>
  <c r="J3709" i="1"/>
  <c r="K3709" i="1"/>
  <c r="L3709" i="1"/>
  <c r="M3709" i="1"/>
  <c r="J3710" i="1"/>
  <c r="K3710" i="1"/>
  <c r="L3710" i="1"/>
  <c r="M3710" i="1"/>
  <c r="J3711" i="1"/>
  <c r="K3711" i="1"/>
  <c r="L3711" i="1"/>
  <c r="M3711" i="1"/>
  <c r="J3712" i="1"/>
  <c r="K3712" i="1"/>
  <c r="L3712" i="1"/>
  <c r="M3712" i="1"/>
  <c r="J3713" i="1"/>
  <c r="K3713" i="1"/>
  <c r="L3713" i="1"/>
  <c r="M3713" i="1"/>
  <c r="J3714" i="1"/>
  <c r="K3714" i="1"/>
  <c r="L3714" i="1"/>
  <c r="M3714" i="1"/>
  <c r="J3715" i="1"/>
  <c r="K3715" i="1"/>
  <c r="L3715" i="1"/>
  <c r="M3715" i="1"/>
  <c r="J3716" i="1"/>
  <c r="K3716" i="1"/>
  <c r="L3716" i="1"/>
  <c r="M3716" i="1"/>
  <c r="J3717" i="1"/>
  <c r="K3717" i="1"/>
  <c r="L3717" i="1"/>
  <c r="M3717" i="1"/>
  <c r="J3718" i="1"/>
  <c r="K3718" i="1"/>
  <c r="L3718" i="1"/>
  <c r="M3718" i="1"/>
  <c r="J3719" i="1"/>
  <c r="K3719" i="1"/>
  <c r="L3719" i="1"/>
  <c r="M3719" i="1"/>
  <c r="J3720" i="1"/>
  <c r="K3720" i="1"/>
  <c r="L3720" i="1"/>
  <c r="M3720" i="1"/>
  <c r="J3721" i="1"/>
  <c r="K3721" i="1"/>
  <c r="L3721" i="1"/>
  <c r="M3721" i="1"/>
  <c r="J3722" i="1"/>
  <c r="K3722" i="1"/>
  <c r="L3722" i="1"/>
  <c r="M3722" i="1"/>
  <c r="J3723" i="1"/>
  <c r="K3723" i="1"/>
  <c r="L3723" i="1"/>
  <c r="M3723" i="1"/>
  <c r="J3724" i="1"/>
  <c r="K3724" i="1"/>
  <c r="L3724" i="1"/>
  <c r="M3724" i="1"/>
  <c r="J3725" i="1"/>
  <c r="K3725" i="1"/>
  <c r="L3725" i="1"/>
  <c r="M3725" i="1"/>
  <c r="J3726" i="1"/>
  <c r="K3726" i="1"/>
  <c r="L3726" i="1"/>
  <c r="M3726" i="1"/>
  <c r="J3727" i="1"/>
  <c r="K3727" i="1"/>
  <c r="L3727" i="1"/>
  <c r="M3727" i="1"/>
  <c r="J3728" i="1"/>
  <c r="K3728" i="1"/>
  <c r="L3728" i="1"/>
  <c r="M3728" i="1"/>
  <c r="J3729" i="1"/>
  <c r="K3729" i="1"/>
  <c r="L3729" i="1"/>
  <c r="M3729" i="1"/>
  <c r="J3730" i="1"/>
  <c r="K3730" i="1"/>
  <c r="L3730" i="1"/>
  <c r="M3730" i="1"/>
  <c r="J3731" i="1"/>
  <c r="K3731" i="1"/>
  <c r="L3731" i="1"/>
  <c r="M3731" i="1"/>
  <c r="J3732" i="1"/>
  <c r="K3732" i="1"/>
  <c r="L3732" i="1"/>
  <c r="M3732" i="1"/>
  <c r="J3733" i="1"/>
  <c r="K3733" i="1"/>
  <c r="L3733" i="1"/>
  <c r="M3733" i="1"/>
  <c r="J3734" i="1"/>
  <c r="K3734" i="1"/>
  <c r="L3734" i="1"/>
  <c r="M3734" i="1"/>
  <c r="J3735" i="1"/>
  <c r="K3735" i="1"/>
  <c r="L3735" i="1"/>
  <c r="M3735" i="1"/>
  <c r="J3736" i="1"/>
  <c r="K3736" i="1"/>
  <c r="L3736" i="1"/>
  <c r="M3736" i="1"/>
  <c r="J3737" i="1"/>
  <c r="K3737" i="1"/>
  <c r="L3737" i="1"/>
  <c r="M3737" i="1"/>
  <c r="J3738" i="1"/>
  <c r="K3738" i="1"/>
  <c r="L3738" i="1"/>
  <c r="M3738" i="1"/>
  <c r="J3739" i="1"/>
  <c r="K3739" i="1"/>
  <c r="L3739" i="1"/>
  <c r="M3739" i="1"/>
  <c r="J3740" i="1"/>
  <c r="K3740" i="1"/>
  <c r="L3740" i="1"/>
  <c r="M3740" i="1"/>
  <c r="J3741" i="1"/>
  <c r="K3741" i="1"/>
  <c r="L3741" i="1"/>
  <c r="M3741" i="1"/>
  <c r="J3742" i="1"/>
  <c r="K3742" i="1"/>
  <c r="L3742" i="1"/>
  <c r="M3742" i="1"/>
  <c r="J3743" i="1"/>
  <c r="K3743" i="1"/>
  <c r="L3743" i="1"/>
  <c r="M3743" i="1"/>
  <c r="J3744" i="1"/>
  <c r="K3744" i="1"/>
  <c r="L3744" i="1"/>
  <c r="M3744" i="1"/>
  <c r="J3745" i="1"/>
  <c r="K3745" i="1"/>
  <c r="L3745" i="1"/>
  <c r="M3745" i="1"/>
  <c r="J3746" i="1"/>
  <c r="K3746" i="1"/>
  <c r="L3746" i="1"/>
  <c r="M3746" i="1"/>
  <c r="J3747" i="1"/>
  <c r="K3747" i="1"/>
  <c r="L3747" i="1"/>
  <c r="M3747" i="1"/>
  <c r="J3748" i="1"/>
  <c r="K3748" i="1"/>
  <c r="L3748" i="1"/>
  <c r="M3748" i="1"/>
  <c r="J3749" i="1"/>
  <c r="K3749" i="1"/>
  <c r="L3749" i="1"/>
  <c r="M3749" i="1"/>
  <c r="J3750" i="1"/>
  <c r="K3750" i="1"/>
  <c r="L3750" i="1"/>
  <c r="M3750" i="1"/>
  <c r="J3751" i="1"/>
  <c r="K3751" i="1"/>
  <c r="L3751" i="1"/>
  <c r="M3751" i="1"/>
  <c r="J3752" i="1"/>
  <c r="K3752" i="1"/>
  <c r="L3752" i="1"/>
  <c r="M3752" i="1"/>
  <c r="J3753" i="1"/>
  <c r="K3753" i="1"/>
  <c r="L3753" i="1"/>
  <c r="M3753" i="1"/>
  <c r="J3754" i="1"/>
  <c r="K3754" i="1"/>
  <c r="L3754" i="1"/>
  <c r="M3754" i="1"/>
  <c r="J3755" i="1"/>
  <c r="K3755" i="1"/>
  <c r="L3755" i="1"/>
  <c r="M3755" i="1"/>
  <c r="J3756" i="1"/>
  <c r="K3756" i="1"/>
  <c r="L3756" i="1"/>
  <c r="M3756" i="1"/>
  <c r="J3757" i="1"/>
  <c r="K3757" i="1"/>
  <c r="L3757" i="1"/>
  <c r="M3757" i="1"/>
  <c r="J3758" i="1"/>
  <c r="K3758" i="1"/>
  <c r="L3758" i="1"/>
  <c r="M3758" i="1"/>
  <c r="J3759" i="1"/>
  <c r="K3759" i="1"/>
  <c r="L3759" i="1"/>
  <c r="M3759" i="1"/>
  <c r="J3760" i="1"/>
  <c r="K3760" i="1"/>
  <c r="L3760" i="1"/>
  <c r="M3760" i="1"/>
  <c r="J3761" i="1"/>
  <c r="K3761" i="1"/>
  <c r="L3761" i="1"/>
  <c r="M3761" i="1"/>
  <c r="J3762" i="1"/>
  <c r="K3762" i="1"/>
  <c r="L3762" i="1"/>
  <c r="M3762" i="1"/>
  <c r="J3763" i="1"/>
  <c r="K3763" i="1"/>
  <c r="L3763" i="1"/>
  <c r="M3763" i="1"/>
  <c r="J3764" i="1"/>
  <c r="K3764" i="1"/>
  <c r="L3764" i="1"/>
  <c r="M3764" i="1"/>
  <c r="J3765" i="1"/>
  <c r="K3765" i="1"/>
  <c r="L3765" i="1"/>
  <c r="M3765" i="1"/>
  <c r="J3766" i="1"/>
  <c r="K3766" i="1"/>
  <c r="L3766" i="1"/>
  <c r="M3766" i="1"/>
  <c r="J3767" i="1"/>
  <c r="K3767" i="1"/>
  <c r="L3767" i="1"/>
  <c r="M3767" i="1"/>
  <c r="J3768" i="1"/>
  <c r="K3768" i="1"/>
  <c r="L3768" i="1"/>
  <c r="M3768" i="1"/>
  <c r="J3769" i="1"/>
  <c r="K3769" i="1"/>
  <c r="L3769" i="1"/>
  <c r="M3769" i="1"/>
  <c r="J3770" i="1"/>
  <c r="K3770" i="1"/>
  <c r="L3770" i="1"/>
  <c r="M3770" i="1"/>
  <c r="J3771" i="1"/>
  <c r="K3771" i="1"/>
  <c r="L3771" i="1"/>
  <c r="M3771" i="1"/>
  <c r="J3772" i="1"/>
  <c r="K3772" i="1"/>
  <c r="L3772" i="1"/>
  <c r="M3772" i="1"/>
  <c r="J3773" i="1"/>
  <c r="K3773" i="1"/>
  <c r="L3773" i="1"/>
  <c r="M3773" i="1"/>
  <c r="J3774" i="1"/>
  <c r="K3774" i="1"/>
  <c r="L3774" i="1"/>
  <c r="M3774" i="1"/>
  <c r="J3775" i="1"/>
  <c r="K3775" i="1"/>
  <c r="L3775" i="1"/>
  <c r="M3775" i="1"/>
  <c r="J3776" i="1"/>
  <c r="K3776" i="1"/>
  <c r="L3776" i="1"/>
  <c r="M3776" i="1"/>
  <c r="J3777" i="1"/>
  <c r="K3777" i="1"/>
  <c r="L3777" i="1"/>
  <c r="M3777" i="1"/>
  <c r="J3778" i="1"/>
  <c r="K3778" i="1"/>
  <c r="L3778" i="1"/>
  <c r="M3778" i="1"/>
  <c r="J3779" i="1"/>
  <c r="K3779" i="1"/>
  <c r="L3779" i="1"/>
  <c r="M3779" i="1"/>
  <c r="J3780" i="1"/>
  <c r="K3780" i="1"/>
  <c r="L3780" i="1"/>
  <c r="M3780" i="1"/>
  <c r="J3781" i="1"/>
  <c r="K3781" i="1"/>
  <c r="L3781" i="1"/>
  <c r="M3781" i="1"/>
  <c r="J3782" i="1"/>
  <c r="K3782" i="1"/>
  <c r="L3782" i="1"/>
  <c r="M3782" i="1"/>
  <c r="J3783" i="1"/>
  <c r="K3783" i="1"/>
  <c r="L3783" i="1"/>
  <c r="M3783" i="1"/>
  <c r="J3784" i="1"/>
  <c r="K3784" i="1"/>
  <c r="L3784" i="1"/>
  <c r="M3784" i="1"/>
  <c r="J3785" i="1"/>
  <c r="K3785" i="1"/>
  <c r="L3785" i="1"/>
  <c r="M3785" i="1"/>
  <c r="J3786" i="1"/>
  <c r="K3786" i="1"/>
  <c r="L3786" i="1"/>
  <c r="M3786" i="1"/>
  <c r="J3787" i="1"/>
  <c r="K3787" i="1"/>
  <c r="L3787" i="1"/>
  <c r="M3787" i="1"/>
  <c r="J3788" i="1"/>
  <c r="K3788" i="1"/>
  <c r="L3788" i="1"/>
  <c r="M3788" i="1"/>
  <c r="J3789" i="1"/>
  <c r="K3789" i="1"/>
  <c r="L3789" i="1"/>
  <c r="M3789" i="1"/>
  <c r="J3790" i="1"/>
  <c r="K3790" i="1"/>
  <c r="L3790" i="1"/>
  <c r="M3790" i="1"/>
  <c r="J3791" i="1"/>
  <c r="K3791" i="1"/>
  <c r="L3791" i="1"/>
  <c r="M3791" i="1"/>
  <c r="J3792" i="1"/>
  <c r="K3792" i="1"/>
  <c r="L3792" i="1"/>
  <c r="M3792" i="1"/>
  <c r="J3793" i="1"/>
  <c r="K3793" i="1"/>
  <c r="L3793" i="1"/>
  <c r="M3793" i="1"/>
  <c r="J3794" i="1"/>
  <c r="K3794" i="1"/>
  <c r="L3794" i="1"/>
  <c r="M3794" i="1"/>
  <c r="J3795" i="1"/>
  <c r="K3795" i="1"/>
  <c r="L3795" i="1"/>
  <c r="M3795" i="1"/>
  <c r="J3796" i="1"/>
  <c r="K3796" i="1"/>
  <c r="L3796" i="1"/>
  <c r="M3796" i="1"/>
  <c r="J3797" i="1"/>
  <c r="K3797" i="1"/>
  <c r="L3797" i="1"/>
  <c r="M3797" i="1"/>
  <c r="J3798" i="1"/>
  <c r="K3798" i="1"/>
  <c r="L3798" i="1"/>
  <c r="M3798" i="1"/>
  <c r="J3799" i="1"/>
  <c r="K3799" i="1"/>
  <c r="L3799" i="1"/>
  <c r="M3799" i="1"/>
  <c r="J3800" i="1"/>
  <c r="K3800" i="1"/>
  <c r="L3800" i="1"/>
  <c r="M3800" i="1"/>
  <c r="J3801" i="1"/>
  <c r="K3801" i="1"/>
  <c r="L3801" i="1"/>
  <c r="M3801" i="1"/>
  <c r="J3802" i="1"/>
  <c r="K3802" i="1"/>
  <c r="L3802" i="1"/>
  <c r="M3802" i="1"/>
  <c r="J3803" i="1"/>
  <c r="K3803" i="1"/>
  <c r="L3803" i="1"/>
  <c r="M3803" i="1"/>
  <c r="J3804" i="1"/>
  <c r="K3804" i="1"/>
  <c r="L3804" i="1"/>
  <c r="M3804" i="1"/>
  <c r="J3805" i="1"/>
  <c r="K3805" i="1"/>
  <c r="L3805" i="1"/>
  <c r="M3805" i="1"/>
  <c r="J3806" i="1"/>
  <c r="K3806" i="1"/>
  <c r="L3806" i="1"/>
  <c r="M3806" i="1"/>
  <c r="J3807" i="1"/>
  <c r="K3807" i="1"/>
  <c r="L3807" i="1"/>
  <c r="M3807" i="1"/>
  <c r="J3808" i="1"/>
  <c r="K3808" i="1"/>
  <c r="L3808" i="1"/>
  <c r="M3808" i="1"/>
  <c r="J3809" i="1"/>
  <c r="K3809" i="1"/>
  <c r="L3809" i="1"/>
  <c r="M3809" i="1"/>
  <c r="J3810" i="1"/>
  <c r="K3810" i="1"/>
  <c r="L3810" i="1"/>
  <c r="M3810" i="1"/>
  <c r="J3811" i="1"/>
  <c r="K3811" i="1"/>
  <c r="L3811" i="1"/>
  <c r="M3811" i="1"/>
  <c r="J3812" i="1"/>
  <c r="K3812" i="1"/>
  <c r="L3812" i="1"/>
  <c r="M3812" i="1"/>
  <c r="J3813" i="1"/>
  <c r="K3813" i="1"/>
  <c r="L3813" i="1"/>
  <c r="M3813" i="1"/>
  <c r="J3814" i="1"/>
  <c r="K3814" i="1"/>
  <c r="L3814" i="1"/>
  <c r="M3814" i="1"/>
  <c r="J3815" i="1"/>
  <c r="K3815" i="1"/>
  <c r="L3815" i="1"/>
  <c r="M3815" i="1"/>
  <c r="J3816" i="1"/>
  <c r="K3816" i="1"/>
  <c r="L3816" i="1"/>
  <c r="M3816" i="1"/>
  <c r="J3817" i="1"/>
  <c r="K3817" i="1"/>
  <c r="L3817" i="1"/>
  <c r="M3817" i="1"/>
  <c r="J3818" i="1"/>
  <c r="K3818" i="1"/>
  <c r="L3818" i="1"/>
  <c r="M3818" i="1"/>
  <c r="J3819" i="1"/>
  <c r="K3819" i="1"/>
  <c r="L3819" i="1"/>
  <c r="M3819" i="1"/>
  <c r="J3820" i="1"/>
  <c r="K3820" i="1"/>
  <c r="L3820" i="1"/>
  <c r="M3820" i="1"/>
  <c r="J3821" i="1"/>
  <c r="K3821" i="1"/>
  <c r="L3821" i="1"/>
  <c r="M3821" i="1"/>
  <c r="J3822" i="1"/>
  <c r="K3822" i="1"/>
  <c r="L3822" i="1"/>
  <c r="M3822" i="1"/>
  <c r="J3823" i="1"/>
  <c r="K3823" i="1"/>
  <c r="L3823" i="1"/>
  <c r="M3823" i="1"/>
  <c r="J3824" i="1"/>
  <c r="K3824" i="1"/>
  <c r="L3824" i="1"/>
  <c r="M3824" i="1"/>
  <c r="J3825" i="1"/>
  <c r="K3825" i="1"/>
  <c r="L3825" i="1"/>
  <c r="M3825" i="1"/>
  <c r="J3826" i="1"/>
  <c r="K3826" i="1"/>
  <c r="L3826" i="1"/>
  <c r="M3826" i="1"/>
  <c r="J3827" i="1"/>
  <c r="K3827" i="1"/>
  <c r="L3827" i="1"/>
  <c r="M3827" i="1"/>
  <c r="J3828" i="1"/>
  <c r="K3828" i="1"/>
  <c r="L3828" i="1"/>
  <c r="M3828" i="1"/>
  <c r="J3829" i="1"/>
  <c r="K3829" i="1"/>
  <c r="L3829" i="1"/>
  <c r="M3829" i="1"/>
  <c r="J3830" i="1"/>
  <c r="K3830" i="1"/>
  <c r="L3830" i="1"/>
  <c r="M3830" i="1"/>
  <c r="J3831" i="1"/>
  <c r="K3831" i="1"/>
  <c r="L3831" i="1"/>
  <c r="M3831" i="1"/>
  <c r="J3832" i="1"/>
  <c r="K3832" i="1"/>
  <c r="L3832" i="1"/>
  <c r="M3832" i="1"/>
  <c r="J3833" i="1"/>
  <c r="K3833" i="1"/>
  <c r="L3833" i="1"/>
  <c r="M3833" i="1"/>
  <c r="J3834" i="1"/>
  <c r="K3834" i="1"/>
  <c r="L3834" i="1"/>
  <c r="M3834" i="1"/>
  <c r="J3835" i="1"/>
  <c r="K3835" i="1"/>
  <c r="L3835" i="1"/>
  <c r="M3835" i="1"/>
  <c r="J3836" i="1"/>
  <c r="K3836" i="1"/>
  <c r="L3836" i="1"/>
  <c r="M3836" i="1"/>
  <c r="J3837" i="1"/>
  <c r="K3837" i="1"/>
  <c r="L3837" i="1"/>
  <c r="M3837" i="1"/>
  <c r="J3838" i="1"/>
  <c r="K3838" i="1"/>
  <c r="L3838" i="1"/>
  <c r="M3838" i="1"/>
  <c r="J3839" i="1"/>
  <c r="K3839" i="1"/>
  <c r="L3839" i="1"/>
  <c r="M3839" i="1"/>
  <c r="J3840" i="1"/>
  <c r="K3840" i="1"/>
  <c r="L3840" i="1"/>
  <c r="M3840" i="1"/>
  <c r="J3841" i="1"/>
  <c r="K3841" i="1"/>
  <c r="L3841" i="1"/>
  <c r="M3841" i="1"/>
  <c r="J3842" i="1"/>
  <c r="K3842" i="1"/>
  <c r="L3842" i="1"/>
  <c r="M3842" i="1"/>
  <c r="J3843" i="1"/>
  <c r="K3843" i="1"/>
  <c r="L3843" i="1"/>
  <c r="M3843" i="1"/>
  <c r="J3844" i="1"/>
  <c r="K3844" i="1"/>
  <c r="L3844" i="1"/>
  <c r="M3844" i="1"/>
  <c r="J3845" i="1"/>
  <c r="K3845" i="1"/>
  <c r="L3845" i="1"/>
  <c r="M3845" i="1"/>
  <c r="J3846" i="1"/>
  <c r="K3846" i="1"/>
  <c r="L3846" i="1"/>
  <c r="M3846" i="1"/>
  <c r="J3847" i="1"/>
  <c r="K3847" i="1"/>
  <c r="L3847" i="1"/>
  <c r="M3847" i="1"/>
  <c r="J3848" i="1"/>
  <c r="K3848" i="1"/>
  <c r="L3848" i="1"/>
  <c r="M3848" i="1"/>
  <c r="J3849" i="1"/>
  <c r="K3849" i="1"/>
  <c r="L3849" i="1"/>
  <c r="M3849" i="1"/>
  <c r="J3850" i="1"/>
  <c r="K3850" i="1"/>
  <c r="L3850" i="1"/>
  <c r="M3850" i="1"/>
  <c r="J3851" i="1"/>
  <c r="K3851" i="1"/>
  <c r="L3851" i="1"/>
  <c r="M3851" i="1"/>
  <c r="J3852" i="1"/>
  <c r="K3852" i="1"/>
  <c r="L3852" i="1"/>
  <c r="M3852" i="1"/>
  <c r="J3853" i="1"/>
  <c r="K3853" i="1"/>
  <c r="L3853" i="1"/>
  <c r="M3853" i="1"/>
  <c r="J3854" i="1"/>
  <c r="K3854" i="1"/>
  <c r="L3854" i="1"/>
  <c r="M3854" i="1"/>
  <c r="J3855" i="1"/>
  <c r="K3855" i="1"/>
  <c r="L3855" i="1"/>
  <c r="M3855" i="1"/>
  <c r="J3856" i="1"/>
  <c r="K3856" i="1"/>
  <c r="L3856" i="1"/>
  <c r="M3856" i="1"/>
  <c r="J3857" i="1"/>
  <c r="K3857" i="1"/>
  <c r="L3857" i="1"/>
  <c r="M3857" i="1"/>
  <c r="J3858" i="1"/>
  <c r="K3858" i="1"/>
  <c r="L3858" i="1"/>
  <c r="M3858" i="1"/>
  <c r="J3859" i="1"/>
  <c r="K3859" i="1"/>
  <c r="L3859" i="1"/>
  <c r="M3859" i="1"/>
  <c r="J3860" i="1"/>
  <c r="K3860" i="1"/>
  <c r="L3860" i="1"/>
  <c r="M3860" i="1"/>
  <c r="J3861" i="1"/>
  <c r="K3861" i="1"/>
  <c r="L3861" i="1"/>
  <c r="M3861" i="1"/>
  <c r="J3862" i="1"/>
  <c r="K3862" i="1"/>
  <c r="L3862" i="1"/>
  <c r="M3862" i="1"/>
  <c r="J3863" i="1"/>
  <c r="K3863" i="1"/>
  <c r="L3863" i="1"/>
  <c r="M3863" i="1"/>
  <c r="J3864" i="1"/>
  <c r="K3864" i="1"/>
  <c r="L3864" i="1"/>
  <c r="M3864" i="1"/>
  <c r="J3865" i="1"/>
  <c r="K3865" i="1"/>
  <c r="L3865" i="1"/>
  <c r="M3865" i="1"/>
  <c r="J3866" i="1"/>
  <c r="K3866" i="1"/>
  <c r="L3866" i="1"/>
  <c r="M3866" i="1"/>
  <c r="J3867" i="1"/>
  <c r="K3867" i="1"/>
  <c r="L3867" i="1"/>
  <c r="M3867" i="1"/>
  <c r="J3868" i="1"/>
  <c r="K3868" i="1"/>
  <c r="L3868" i="1"/>
  <c r="M3868" i="1"/>
  <c r="J3869" i="1"/>
  <c r="K3869" i="1"/>
  <c r="L3869" i="1"/>
  <c r="M3869" i="1"/>
  <c r="J3870" i="1"/>
  <c r="K3870" i="1"/>
  <c r="L3870" i="1"/>
  <c r="M3870" i="1"/>
  <c r="J3871" i="1"/>
  <c r="K3871" i="1"/>
  <c r="L3871" i="1"/>
  <c r="M3871" i="1"/>
  <c r="J3872" i="1"/>
  <c r="K3872" i="1"/>
  <c r="L3872" i="1"/>
  <c r="M3872" i="1"/>
  <c r="J3873" i="1"/>
  <c r="K3873" i="1"/>
  <c r="L3873" i="1"/>
  <c r="M3873" i="1"/>
  <c r="J3874" i="1"/>
  <c r="K3874" i="1"/>
  <c r="L3874" i="1"/>
  <c r="M3874" i="1"/>
  <c r="J3875" i="1"/>
  <c r="K3875" i="1"/>
  <c r="L3875" i="1"/>
  <c r="M3875" i="1"/>
  <c r="J3876" i="1"/>
  <c r="K3876" i="1"/>
  <c r="L3876" i="1"/>
  <c r="M3876" i="1"/>
  <c r="J3877" i="1"/>
  <c r="K3877" i="1"/>
  <c r="L3877" i="1"/>
  <c r="M3877" i="1"/>
  <c r="J3878" i="1"/>
  <c r="K3878" i="1"/>
  <c r="L3878" i="1"/>
  <c r="M3878" i="1"/>
  <c r="J3879" i="1"/>
  <c r="K3879" i="1"/>
  <c r="L3879" i="1"/>
  <c r="M3879" i="1"/>
  <c r="J3880" i="1"/>
  <c r="K3880" i="1"/>
  <c r="L3880" i="1"/>
  <c r="M3880" i="1"/>
  <c r="J3881" i="1"/>
  <c r="K3881" i="1"/>
  <c r="L3881" i="1"/>
  <c r="M3881" i="1"/>
  <c r="J3882" i="1"/>
  <c r="K3882" i="1"/>
  <c r="L3882" i="1"/>
  <c r="M3882" i="1"/>
  <c r="J3883" i="1"/>
  <c r="K3883" i="1"/>
  <c r="L3883" i="1"/>
  <c r="M3883" i="1"/>
  <c r="J3884" i="1"/>
  <c r="K3884" i="1"/>
  <c r="L3884" i="1"/>
  <c r="M3884" i="1"/>
  <c r="J3885" i="1"/>
  <c r="K3885" i="1"/>
  <c r="L3885" i="1"/>
  <c r="M3885" i="1"/>
  <c r="J3886" i="1"/>
  <c r="K3886" i="1"/>
  <c r="L3886" i="1"/>
  <c r="M3886" i="1"/>
  <c r="J3887" i="1"/>
  <c r="K3887" i="1"/>
  <c r="L3887" i="1"/>
  <c r="M3887" i="1"/>
  <c r="J3888" i="1"/>
  <c r="K3888" i="1"/>
  <c r="L3888" i="1"/>
  <c r="M3888" i="1"/>
  <c r="J3889" i="1"/>
  <c r="K3889" i="1"/>
  <c r="L3889" i="1"/>
  <c r="M3889" i="1"/>
  <c r="J3890" i="1"/>
  <c r="K3890" i="1"/>
  <c r="L3890" i="1"/>
  <c r="M3890" i="1"/>
  <c r="J3891" i="1"/>
  <c r="K3891" i="1"/>
  <c r="L3891" i="1"/>
  <c r="M3891" i="1"/>
  <c r="J3892" i="1"/>
  <c r="K3892" i="1"/>
  <c r="L3892" i="1"/>
  <c r="M3892" i="1"/>
  <c r="J3893" i="1"/>
  <c r="K3893" i="1"/>
  <c r="L3893" i="1"/>
  <c r="M3893" i="1"/>
  <c r="J3894" i="1"/>
  <c r="K3894" i="1"/>
  <c r="L3894" i="1"/>
  <c r="M3894" i="1"/>
  <c r="J3895" i="1"/>
  <c r="K3895" i="1"/>
  <c r="L3895" i="1"/>
  <c r="M3895" i="1"/>
  <c r="J3896" i="1"/>
  <c r="K3896" i="1"/>
  <c r="L3896" i="1"/>
  <c r="M3896" i="1"/>
  <c r="J3897" i="1"/>
  <c r="K3897" i="1"/>
  <c r="L3897" i="1"/>
  <c r="M3897" i="1"/>
  <c r="J3898" i="1"/>
  <c r="K3898" i="1"/>
  <c r="L3898" i="1"/>
  <c r="M3898" i="1"/>
  <c r="J3899" i="1"/>
  <c r="K3899" i="1"/>
  <c r="L3899" i="1"/>
  <c r="M3899" i="1"/>
  <c r="J3900" i="1"/>
  <c r="K3900" i="1"/>
  <c r="L3900" i="1"/>
  <c r="M3900" i="1"/>
  <c r="J3901" i="1"/>
  <c r="K3901" i="1"/>
  <c r="L3901" i="1"/>
  <c r="M3901" i="1"/>
  <c r="J3902" i="1"/>
  <c r="K3902" i="1"/>
  <c r="L3902" i="1"/>
  <c r="M3902" i="1"/>
  <c r="J3903" i="1"/>
  <c r="K3903" i="1"/>
  <c r="L3903" i="1"/>
  <c r="M3903" i="1"/>
  <c r="J3904" i="1"/>
  <c r="K3904" i="1"/>
  <c r="L3904" i="1"/>
  <c r="M3904" i="1"/>
  <c r="J3905" i="1"/>
  <c r="K3905" i="1"/>
  <c r="L3905" i="1"/>
  <c r="M3905" i="1"/>
  <c r="J3906" i="1"/>
  <c r="K3906" i="1"/>
  <c r="L3906" i="1"/>
  <c r="M3906" i="1"/>
  <c r="J3907" i="1"/>
  <c r="K3907" i="1"/>
  <c r="L3907" i="1"/>
  <c r="M3907" i="1"/>
  <c r="J3908" i="1"/>
  <c r="K3908" i="1"/>
  <c r="L3908" i="1"/>
  <c r="M3908" i="1"/>
  <c r="J3909" i="1"/>
  <c r="K3909" i="1"/>
  <c r="L3909" i="1"/>
  <c r="M3909" i="1"/>
  <c r="J3910" i="1"/>
  <c r="K3910" i="1"/>
  <c r="L3910" i="1"/>
  <c r="M3910" i="1"/>
  <c r="J3911" i="1"/>
  <c r="K3911" i="1"/>
  <c r="L3911" i="1"/>
  <c r="M3911" i="1"/>
  <c r="J3912" i="1"/>
  <c r="K3912" i="1"/>
  <c r="L3912" i="1"/>
  <c r="M3912" i="1"/>
  <c r="J3913" i="1"/>
  <c r="K3913" i="1"/>
  <c r="L3913" i="1"/>
  <c r="M3913" i="1"/>
  <c r="J3914" i="1"/>
  <c r="K3914" i="1"/>
  <c r="L3914" i="1"/>
  <c r="M3914" i="1"/>
  <c r="J3915" i="1"/>
  <c r="K3915" i="1"/>
  <c r="L3915" i="1"/>
  <c r="M3915" i="1"/>
  <c r="J3916" i="1"/>
  <c r="K3916" i="1"/>
  <c r="L3916" i="1"/>
  <c r="M3916" i="1"/>
  <c r="J3917" i="1"/>
  <c r="K3917" i="1"/>
  <c r="L3917" i="1"/>
  <c r="M3917" i="1"/>
  <c r="J3918" i="1"/>
  <c r="K3918" i="1"/>
  <c r="L3918" i="1"/>
  <c r="M3918" i="1"/>
  <c r="J3919" i="1"/>
  <c r="K3919" i="1"/>
  <c r="L3919" i="1"/>
  <c r="M3919" i="1"/>
  <c r="J3920" i="1"/>
  <c r="K3920" i="1"/>
  <c r="L3920" i="1"/>
  <c r="M3920" i="1"/>
  <c r="J3921" i="1"/>
  <c r="K3921" i="1"/>
  <c r="L3921" i="1"/>
  <c r="M3921" i="1"/>
  <c r="J3922" i="1"/>
  <c r="K3922" i="1"/>
  <c r="L3922" i="1"/>
  <c r="M3922" i="1"/>
  <c r="J3923" i="1"/>
  <c r="K3923" i="1"/>
  <c r="L3923" i="1"/>
  <c r="M3923" i="1"/>
  <c r="J3924" i="1"/>
  <c r="K3924" i="1"/>
  <c r="L3924" i="1"/>
  <c r="M3924" i="1"/>
  <c r="J3925" i="1"/>
  <c r="K3925" i="1"/>
  <c r="L3925" i="1"/>
  <c r="M3925" i="1"/>
  <c r="J3926" i="1"/>
  <c r="K3926" i="1"/>
  <c r="L3926" i="1"/>
  <c r="M3926" i="1"/>
  <c r="J3927" i="1"/>
  <c r="K3927" i="1"/>
  <c r="L3927" i="1"/>
  <c r="M3927" i="1"/>
  <c r="J3928" i="1"/>
  <c r="K3928" i="1"/>
  <c r="L3928" i="1"/>
  <c r="M3928" i="1"/>
  <c r="J3929" i="1"/>
  <c r="K3929" i="1"/>
  <c r="L3929" i="1"/>
  <c r="M3929" i="1"/>
  <c r="J3930" i="1"/>
  <c r="K3930" i="1"/>
  <c r="L3930" i="1"/>
  <c r="M3930" i="1"/>
  <c r="J3931" i="1"/>
  <c r="K3931" i="1"/>
  <c r="L3931" i="1"/>
  <c r="M3931" i="1"/>
  <c r="J3932" i="1"/>
  <c r="K3932" i="1"/>
  <c r="L3932" i="1"/>
  <c r="M3932" i="1"/>
  <c r="J3933" i="1"/>
  <c r="K3933" i="1"/>
  <c r="L3933" i="1"/>
  <c r="M3933" i="1"/>
  <c r="J3934" i="1"/>
  <c r="K3934" i="1"/>
  <c r="L3934" i="1"/>
  <c r="M3934" i="1"/>
  <c r="J3935" i="1"/>
  <c r="K3935" i="1"/>
  <c r="L3935" i="1"/>
  <c r="M3935" i="1"/>
  <c r="J3936" i="1"/>
  <c r="K3936" i="1"/>
  <c r="L3936" i="1"/>
  <c r="M3936" i="1"/>
  <c r="J3937" i="1"/>
  <c r="K3937" i="1"/>
  <c r="L3937" i="1"/>
  <c r="M3937" i="1"/>
  <c r="J3938" i="1"/>
  <c r="K3938" i="1"/>
  <c r="L3938" i="1"/>
  <c r="M3938" i="1"/>
  <c r="J3939" i="1"/>
  <c r="K3939" i="1"/>
  <c r="L3939" i="1"/>
  <c r="M3939" i="1"/>
  <c r="J3940" i="1"/>
  <c r="K3940" i="1"/>
  <c r="L3940" i="1"/>
  <c r="M3940" i="1"/>
  <c r="J3941" i="1"/>
  <c r="K3941" i="1"/>
  <c r="L3941" i="1"/>
  <c r="M3941" i="1"/>
  <c r="J3942" i="1"/>
  <c r="K3942" i="1"/>
  <c r="L3942" i="1"/>
  <c r="M3942" i="1"/>
  <c r="J3943" i="1"/>
  <c r="K3943" i="1"/>
  <c r="L3943" i="1"/>
  <c r="M3943" i="1"/>
  <c r="J3944" i="1"/>
  <c r="K3944" i="1"/>
  <c r="L3944" i="1"/>
  <c r="M3944" i="1"/>
  <c r="J3945" i="1"/>
  <c r="K3945" i="1"/>
  <c r="L3945" i="1"/>
  <c r="M3945" i="1"/>
  <c r="J3946" i="1"/>
  <c r="K3946" i="1"/>
  <c r="L3946" i="1"/>
  <c r="M3946" i="1"/>
  <c r="J3947" i="1"/>
  <c r="K3947" i="1"/>
  <c r="L3947" i="1"/>
  <c r="M3947" i="1"/>
  <c r="J3948" i="1"/>
  <c r="K3948" i="1"/>
  <c r="L3948" i="1"/>
  <c r="M3948" i="1"/>
  <c r="J3949" i="1"/>
  <c r="K3949" i="1"/>
  <c r="L3949" i="1"/>
  <c r="M3949" i="1"/>
  <c r="J3950" i="1"/>
  <c r="K3950" i="1"/>
  <c r="L3950" i="1"/>
  <c r="M3950" i="1"/>
  <c r="J3951" i="1"/>
  <c r="K3951" i="1"/>
  <c r="L3951" i="1"/>
  <c r="M3951" i="1"/>
  <c r="J3952" i="1"/>
  <c r="K3952" i="1"/>
  <c r="L3952" i="1"/>
  <c r="M3952" i="1"/>
  <c r="J3953" i="1"/>
  <c r="K3953" i="1"/>
  <c r="L3953" i="1"/>
  <c r="M3953" i="1"/>
  <c r="J3954" i="1"/>
  <c r="K3954" i="1"/>
  <c r="L3954" i="1"/>
  <c r="M3954" i="1"/>
  <c r="J3955" i="1"/>
  <c r="K3955" i="1"/>
  <c r="L3955" i="1"/>
  <c r="M3955" i="1"/>
  <c r="J3956" i="1"/>
  <c r="K3956" i="1"/>
  <c r="L3956" i="1"/>
  <c r="M3956" i="1"/>
  <c r="J3957" i="1"/>
  <c r="K3957" i="1"/>
  <c r="L3957" i="1"/>
  <c r="M3957" i="1"/>
  <c r="J3958" i="1"/>
  <c r="K3958" i="1"/>
  <c r="L3958" i="1"/>
  <c r="M3958" i="1"/>
  <c r="J3959" i="1"/>
  <c r="K3959" i="1"/>
  <c r="L3959" i="1"/>
  <c r="M3959" i="1"/>
  <c r="J3960" i="1"/>
  <c r="K3960" i="1"/>
  <c r="L3960" i="1"/>
  <c r="M3960" i="1"/>
  <c r="J3961" i="1"/>
  <c r="K3961" i="1"/>
  <c r="L3961" i="1"/>
  <c r="M3961" i="1"/>
  <c r="J3962" i="1"/>
  <c r="K3962" i="1"/>
  <c r="L3962" i="1"/>
  <c r="M3962" i="1"/>
  <c r="J3963" i="1"/>
  <c r="K3963" i="1"/>
  <c r="L3963" i="1"/>
  <c r="M3963" i="1"/>
  <c r="J3964" i="1"/>
  <c r="K3964" i="1"/>
  <c r="L3964" i="1"/>
  <c r="M3964" i="1"/>
  <c r="J3965" i="1"/>
  <c r="K3965" i="1"/>
  <c r="L3965" i="1"/>
  <c r="M3965" i="1"/>
  <c r="J3966" i="1"/>
  <c r="K3966" i="1"/>
  <c r="L3966" i="1"/>
  <c r="M3966" i="1"/>
  <c r="J3967" i="1"/>
  <c r="K3967" i="1"/>
  <c r="L3967" i="1"/>
  <c r="M3967" i="1"/>
  <c r="J3968" i="1"/>
  <c r="K3968" i="1"/>
  <c r="L3968" i="1"/>
  <c r="M3968" i="1"/>
  <c r="J3969" i="1"/>
  <c r="K3969" i="1"/>
  <c r="L3969" i="1"/>
  <c r="M3969" i="1"/>
  <c r="J3970" i="1"/>
  <c r="K3970" i="1"/>
  <c r="L3970" i="1"/>
  <c r="M3970" i="1"/>
  <c r="J3971" i="1"/>
  <c r="K3971" i="1"/>
  <c r="L3971" i="1"/>
  <c r="M3971" i="1"/>
  <c r="J3972" i="1"/>
  <c r="K3972" i="1"/>
  <c r="L3972" i="1"/>
  <c r="M3972" i="1"/>
  <c r="J3973" i="1"/>
  <c r="K3973" i="1"/>
  <c r="L3973" i="1"/>
  <c r="M3973" i="1"/>
  <c r="J3974" i="1"/>
  <c r="K3974" i="1"/>
  <c r="L3974" i="1"/>
  <c r="M3974" i="1"/>
  <c r="J3975" i="1"/>
  <c r="K3975" i="1"/>
  <c r="L3975" i="1"/>
  <c r="M3975" i="1"/>
  <c r="J3976" i="1"/>
  <c r="K3976" i="1"/>
  <c r="L3976" i="1"/>
  <c r="M3976" i="1"/>
  <c r="J3977" i="1"/>
  <c r="K3977" i="1"/>
  <c r="L3977" i="1"/>
  <c r="M3977" i="1"/>
  <c r="J3978" i="1"/>
  <c r="K3978" i="1"/>
  <c r="L3978" i="1"/>
  <c r="M3978" i="1"/>
  <c r="J3979" i="1"/>
  <c r="K3979" i="1"/>
  <c r="L3979" i="1"/>
  <c r="M3979" i="1"/>
  <c r="J3980" i="1"/>
  <c r="K3980" i="1"/>
  <c r="L3980" i="1"/>
  <c r="M3980" i="1"/>
  <c r="J3981" i="1"/>
  <c r="K3981" i="1"/>
  <c r="L3981" i="1"/>
  <c r="M3981" i="1"/>
  <c r="J3982" i="1"/>
  <c r="K3982" i="1"/>
  <c r="L3982" i="1"/>
  <c r="M3982" i="1"/>
  <c r="J3983" i="1"/>
  <c r="K3983" i="1"/>
  <c r="L3983" i="1"/>
  <c r="M3983" i="1"/>
  <c r="J3984" i="1"/>
  <c r="K3984" i="1"/>
  <c r="L3984" i="1"/>
  <c r="M3984" i="1"/>
  <c r="J3985" i="1"/>
  <c r="K3985" i="1"/>
  <c r="L3985" i="1"/>
  <c r="M3985" i="1"/>
  <c r="J3986" i="1"/>
  <c r="K3986" i="1"/>
  <c r="L3986" i="1"/>
  <c r="M3986" i="1"/>
  <c r="J3987" i="1"/>
  <c r="K3987" i="1"/>
  <c r="L3987" i="1"/>
  <c r="M3987" i="1"/>
  <c r="J3988" i="1"/>
  <c r="K3988" i="1"/>
  <c r="L3988" i="1"/>
  <c r="M3988" i="1"/>
  <c r="J3989" i="1"/>
  <c r="K3989" i="1"/>
  <c r="L3989" i="1"/>
  <c r="M3989" i="1"/>
  <c r="J3990" i="1"/>
  <c r="K3990" i="1"/>
  <c r="L3990" i="1"/>
  <c r="M3990" i="1"/>
  <c r="J3991" i="1"/>
  <c r="K3991" i="1"/>
  <c r="L3991" i="1"/>
  <c r="M3991" i="1"/>
  <c r="J3992" i="1"/>
  <c r="K3992" i="1"/>
  <c r="L3992" i="1"/>
  <c r="M3992" i="1"/>
  <c r="J3993" i="1"/>
  <c r="K3993" i="1"/>
  <c r="L3993" i="1"/>
  <c r="M3993" i="1"/>
  <c r="J3994" i="1"/>
  <c r="K3994" i="1"/>
  <c r="L3994" i="1"/>
  <c r="M3994" i="1"/>
  <c r="J3995" i="1"/>
  <c r="K3995" i="1"/>
  <c r="L3995" i="1"/>
  <c r="M3995" i="1"/>
  <c r="J3996" i="1"/>
  <c r="K3996" i="1"/>
  <c r="L3996" i="1"/>
  <c r="M3996" i="1"/>
  <c r="J3997" i="1"/>
  <c r="K3997" i="1"/>
  <c r="L3997" i="1"/>
  <c r="M3997" i="1"/>
  <c r="J3998" i="1"/>
  <c r="K3998" i="1"/>
  <c r="L3998" i="1"/>
  <c r="M3998" i="1"/>
  <c r="J3999" i="1"/>
  <c r="K3999" i="1"/>
  <c r="L3999" i="1"/>
  <c r="M3999" i="1"/>
  <c r="J4000" i="1"/>
  <c r="K4000" i="1"/>
  <c r="L4000" i="1"/>
  <c r="M4000" i="1"/>
  <c r="J4001" i="1"/>
  <c r="K4001" i="1"/>
  <c r="L4001" i="1"/>
  <c r="M4001" i="1"/>
  <c r="J4002" i="1"/>
  <c r="K4002" i="1"/>
  <c r="L4002" i="1"/>
  <c r="M4002" i="1"/>
  <c r="J4003" i="1"/>
  <c r="K4003" i="1"/>
  <c r="L4003" i="1"/>
  <c r="M4003" i="1"/>
  <c r="J4004" i="1"/>
  <c r="K4004" i="1"/>
  <c r="L4004" i="1"/>
  <c r="M4004" i="1"/>
  <c r="J4005" i="1"/>
  <c r="K4005" i="1"/>
  <c r="L4005" i="1"/>
  <c r="M4005" i="1"/>
  <c r="J4006" i="1"/>
  <c r="K4006" i="1"/>
  <c r="L4006" i="1"/>
  <c r="M4006" i="1"/>
  <c r="J4007" i="1"/>
  <c r="K4007" i="1"/>
  <c r="L4007" i="1"/>
  <c r="M4007" i="1"/>
  <c r="J4008" i="1"/>
  <c r="K4008" i="1"/>
  <c r="L4008" i="1"/>
  <c r="M4008" i="1"/>
  <c r="J4009" i="1"/>
  <c r="K4009" i="1"/>
  <c r="L4009" i="1"/>
  <c r="M4009" i="1"/>
  <c r="J4010" i="1"/>
  <c r="K4010" i="1"/>
  <c r="L4010" i="1"/>
  <c r="M4010" i="1"/>
  <c r="J4011" i="1"/>
  <c r="K4011" i="1"/>
  <c r="L4011" i="1"/>
  <c r="M4011" i="1"/>
  <c r="J4012" i="1"/>
  <c r="K4012" i="1"/>
  <c r="L4012" i="1"/>
  <c r="M4012" i="1"/>
  <c r="J4013" i="1"/>
  <c r="K4013" i="1"/>
  <c r="L4013" i="1"/>
  <c r="M4013" i="1"/>
  <c r="J4014" i="1"/>
  <c r="K4014" i="1"/>
  <c r="L4014" i="1"/>
  <c r="M4014" i="1"/>
  <c r="J4015" i="1"/>
  <c r="K4015" i="1"/>
  <c r="L4015" i="1"/>
  <c r="M4015" i="1"/>
  <c r="J4016" i="1"/>
  <c r="K4016" i="1"/>
  <c r="L4016" i="1"/>
  <c r="M4016" i="1"/>
  <c r="J4017" i="1"/>
  <c r="K4017" i="1"/>
  <c r="L4017" i="1"/>
  <c r="M4017" i="1"/>
  <c r="J4018" i="1"/>
  <c r="K4018" i="1"/>
  <c r="L4018" i="1"/>
  <c r="M4018" i="1"/>
  <c r="J4019" i="1"/>
  <c r="K4019" i="1"/>
  <c r="L4019" i="1"/>
  <c r="M4019" i="1"/>
  <c r="J4020" i="1"/>
  <c r="K4020" i="1"/>
  <c r="L4020" i="1"/>
  <c r="M4020" i="1"/>
  <c r="J4021" i="1"/>
  <c r="K4021" i="1"/>
  <c r="L4021" i="1"/>
  <c r="M4021" i="1"/>
  <c r="J4022" i="1"/>
  <c r="K4022" i="1"/>
  <c r="L4022" i="1"/>
  <c r="M4022" i="1"/>
  <c r="J4023" i="1"/>
  <c r="K4023" i="1"/>
  <c r="L4023" i="1"/>
  <c r="M4023" i="1"/>
  <c r="J4024" i="1"/>
  <c r="K4024" i="1"/>
  <c r="L4024" i="1"/>
  <c r="M4024" i="1"/>
  <c r="J4025" i="1"/>
  <c r="K4025" i="1"/>
  <c r="L4025" i="1"/>
  <c r="M4025" i="1"/>
  <c r="J4026" i="1"/>
  <c r="K4026" i="1"/>
  <c r="L4026" i="1"/>
  <c r="M4026" i="1"/>
  <c r="J4027" i="1"/>
  <c r="K4027" i="1"/>
  <c r="L4027" i="1"/>
  <c r="M4027" i="1"/>
  <c r="J4028" i="1"/>
  <c r="K4028" i="1"/>
  <c r="L4028" i="1"/>
  <c r="M4028" i="1"/>
  <c r="J4029" i="1"/>
  <c r="K4029" i="1"/>
  <c r="L4029" i="1"/>
  <c r="M4029" i="1"/>
  <c r="J4030" i="1"/>
  <c r="K4030" i="1"/>
  <c r="L4030" i="1"/>
  <c r="M4030" i="1"/>
  <c r="J4031" i="1"/>
  <c r="K4031" i="1"/>
  <c r="L4031" i="1"/>
  <c r="M4031" i="1"/>
  <c r="J4032" i="1"/>
  <c r="K4032" i="1"/>
  <c r="L4032" i="1"/>
  <c r="M4032" i="1"/>
  <c r="J4033" i="1"/>
  <c r="K4033" i="1"/>
  <c r="L4033" i="1"/>
  <c r="M4033" i="1"/>
  <c r="J4034" i="1"/>
  <c r="K4034" i="1"/>
  <c r="L4034" i="1"/>
  <c r="M4034" i="1"/>
  <c r="J4035" i="1"/>
  <c r="K4035" i="1"/>
  <c r="L4035" i="1"/>
  <c r="M4035" i="1"/>
  <c r="J4036" i="1"/>
  <c r="K4036" i="1"/>
  <c r="L4036" i="1"/>
  <c r="M4036" i="1"/>
  <c r="J4037" i="1"/>
  <c r="K4037" i="1"/>
  <c r="L4037" i="1"/>
  <c r="M4037" i="1"/>
  <c r="J4038" i="1"/>
  <c r="K4038" i="1"/>
  <c r="L4038" i="1"/>
  <c r="M4038" i="1"/>
  <c r="J4039" i="1"/>
  <c r="K4039" i="1"/>
  <c r="L4039" i="1"/>
  <c r="M4039" i="1"/>
  <c r="J4040" i="1"/>
  <c r="K4040" i="1"/>
  <c r="L4040" i="1"/>
  <c r="M4040" i="1"/>
  <c r="J4041" i="1"/>
  <c r="K4041" i="1"/>
  <c r="L4041" i="1"/>
  <c r="M4041" i="1"/>
  <c r="J4042" i="1"/>
  <c r="K4042" i="1"/>
  <c r="L4042" i="1"/>
  <c r="M4042" i="1"/>
  <c r="J4043" i="1"/>
  <c r="K4043" i="1"/>
  <c r="L4043" i="1"/>
  <c r="M4043" i="1"/>
  <c r="J4044" i="1"/>
  <c r="K4044" i="1"/>
  <c r="L4044" i="1"/>
  <c r="M4044" i="1"/>
  <c r="J4045" i="1"/>
  <c r="K4045" i="1"/>
  <c r="L4045" i="1"/>
  <c r="M4045" i="1"/>
  <c r="J4046" i="1"/>
  <c r="K4046" i="1"/>
  <c r="L4046" i="1"/>
  <c r="M4046" i="1"/>
  <c r="J4047" i="1"/>
  <c r="K4047" i="1"/>
  <c r="L4047" i="1"/>
  <c r="M4047" i="1"/>
  <c r="J4048" i="1"/>
  <c r="K4048" i="1"/>
  <c r="L4048" i="1"/>
  <c r="M4048" i="1"/>
  <c r="J4049" i="1"/>
  <c r="K4049" i="1"/>
  <c r="L4049" i="1"/>
  <c r="M4049" i="1"/>
  <c r="J4050" i="1"/>
  <c r="K4050" i="1"/>
  <c r="L4050" i="1"/>
  <c r="M4050" i="1"/>
  <c r="J4051" i="1"/>
  <c r="K4051" i="1"/>
  <c r="L4051" i="1"/>
  <c r="M4051" i="1"/>
  <c r="J4052" i="1"/>
  <c r="K4052" i="1"/>
  <c r="L4052" i="1"/>
  <c r="M4052" i="1"/>
  <c r="J4053" i="1"/>
  <c r="K4053" i="1"/>
  <c r="L4053" i="1"/>
  <c r="M4053" i="1"/>
  <c r="J4054" i="1"/>
  <c r="K4054" i="1"/>
  <c r="L4054" i="1"/>
  <c r="M4054" i="1"/>
  <c r="J4055" i="1"/>
  <c r="K4055" i="1"/>
  <c r="L4055" i="1"/>
  <c r="M4055" i="1"/>
  <c r="J4056" i="1"/>
  <c r="K4056" i="1"/>
  <c r="L4056" i="1"/>
  <c r="M4056" i="1"/>
  <c r="J4057" i="1"/>
  <c r="K4057" i="1"/>
  <c r="L4057" i="1"/>
  <c r="M4057" i="1"/>
  <c r="J4058" i="1"/>
  <c r="K4058" i="1"/>
  <c r="L4058" i="1"/>
  <c r="M4058" i="1"/>
  <c r="J4059" i="1"/>
  <c r="K4059" i="1"/>
  <c r="L4059" i="1"/>
  <c r="M4059" i="1"/>
  <c r="J4060" i="1"/>
  <c r="K4060" i="1"/>
  <c r="L4060" i="1"/>
  <c r="M4060" i="1"/>
  <c r="J4061" i="1"/>
  <c r="K4061" i="1"/>
  <c r="L4061" i="1"/>
  <c r="M4061" i="1"/>
  <c r="J4062" i="1"/>
  <c r="K4062" i="1"/>
  <c r="L4062" i="1"/>
  <c r="M4062" i="1"/>
  <c r="J4063" i="1"/>
  <c r="K4063" i="1"/>
  <c r="L4063" i="1"/>
  <c r="M4063" i="1"/>
  <c r="J4064" i="1"/>
  <c r="K4064" i="1"/>
  <c r="L4064" i="1"/>
  <c r="M4064" i="1"/>
  <c r="J4065" i="1"/>
  <c r="K4065" i="1"/>
  <c r="L4065" i="1"/>
  <c r="M4065" i="1"/>
  <c r="J4066" i="1"/>
  <c r="K4066" i="1"/>
  <c r="L4066" i="1"/>
  <c r="M4066" i="1"/>
  <c r="J4067" i="1"/>
  <c r="K4067" i="1"/>
  <c r="L4067" i="1"/>
  <c r="M4067" i="1"/>
  <c r="J4068" i="1"/>
  <c r="K4068" i="1"/>
  <c r="L4068" i="1"/>
  <c r="M4068" i="1"/>
  <c r="J4069" i="1"/>
  <c r="K4069" i="1"/>
  <c r="L4069" i="1"/>
  <c r="M4069" i="1"/>
  <c r="J4070" i="1"/>
  <c r="K4070" i="1"/>
  <c r="L4070" i="1"/>
  <c r="M4070" i="1"/>
  <c r="J4071" i="1"/>
  <c r="K4071" i="1"/>
  <c r="L4071" i="1"/>
  <c r="M4071" i="1"/>
  <c r="J4072" i="1"/>
  <c r="K4072" i="1"/>
  <c r="L4072" i="1"/>
  <c r="M4072" i="1"/>
  <c r="J4073" i="1"/>
  <c r="K4073" i="1"/>
  <c r="L4073" i="1"/>
  <c r="M4073" i="1"/>
  <c r="J4074" i="1"/>
  <c r="K4074" i="1"/>
  <c r="L4074" i="1"/>
  <c r="M4074" i="1"/>
  <c r="J4075" i="1"/>
  <c r="K4075" i="1"/>
  <c r="L4075" i="1"/>
  <c r="M4075" i="1"/>
  <c r="J4076" i="1"/>
  <c r="K4076" i="1"/>
  <c r="L4076" i="1"/>
  <c r="M4076" i="1"/>
  <c r="J4077" i="1"/>
  <c r="K4077" i="1"/>
  <c r="L4077" i="1"/>
  <c r="M4077" i="1"/>
  <c r="J4078" i="1"/>
  <c r="K4078" i="1"/>
  <c r="L4078" i="1"/>
  <c r="M4078" i="1"/>
  <c r="J4079" i="1"/>
  <c r="K4079" i="1"/>
  <c r="L4079" i="1"/>
  <c r="M4079" i="1"/>
  <c r="J4080" i="1"/>
  <c r="K4080" i="1"/>
  <c r="L4080" i="1"/>
  <c r="M4080" i="1"/>
  <c r="J4081" i="1"/>
  <c r="K4081" i="1"/>
  <c r="L4081" i="1"/>
  <c r="M4081" i="1"/>
  <c r="J4082" i="1"/>
  <c r="K4082" i="1"/>
  <c r="L4082" i="1"/>
  <c r="M4082" i="1"/>
  <c r="J4083" i="1"/>
  <c r="K4083" i="1"/>
  <c r="L4083" i="1"/>
  <c r="M4083" i="1"/>
  <c r="J4084" i="1"/>
  <c r="K4084" i="1"/>
  <c r="L4084" i="1"/>
  <c r="M4084" i="1"/>
  <c r="J4085" i="1"/>
  <c r="K4085" i="1"/>
  <c r="L4085" i="1"/>
  <c r="M4085" i="1"/>
  <c r="J4086" i="1"/>
  <c r="K4086" i="1"/>
  <c r="L4086" i="1"/>
  <c r="M4086" i="1"/>
  <c r="J4087" i="1"/>
  <c r="K4087" i="1"/>
  <c r="L4087" i="1"/>
  <c r="M4087" i="1"/>
  <c r="J4088" i="1"/>
  <c r="K4088" i="1"/>
  <c r="L4088" i="1"/>
  <c r="M4088" i="1"/>
  <c r="J4089" i="1"/>
  <c r="K4089" i="1"/>
  <c r="L4089" i="1"/>
  <c r="M4089" i="1"/>
  <c r="J4090" i="1"/>
  <c r="K4090" i="1"/>
  <c r="L4090" i="1"/>
  <c r="M4090" i="1"/>
  <c r="J4091" i="1"/>
  <c r="K4091" i="1"/>
  <c r="L4091" i="1"/>
  <c r="M4091" i="1"/>
  <c r="J4092" i="1"/>
  <c r="K4092" i="1"/>
  <c r="L4092" i="1"/>
  <c r="M4092" i="1"/>
  <c r="J4093" i="1"/>
  <c r="K4093" i="1"/>
  <c r="L4093" i="1"/>
  <c r="M4093" i="1"/>
  <c r="J4094" i="1"/>
  <c r="K4094" i="1"/>
  <c r="L4094" i="1"/>
  <c r="M4094" i="1"/>
  <c r="J4095" i="1"/>
  <c r="K4095" i="1"/>
  <c r="L4095" i="1"/>
  <c r="M4095" i="1"/>
  <c r="J4096" i="1"/>
  <c r="K4096" i="1"/>
  <c r="L4096" i="1"/>
  <c r="M4096" i="1"/>
  <c r="J4097" i="1"/>
  <c r="K4097" i="1"/>
  <c r="L4097" i="1"/>
  <c r="M4097" i="1"/>
  <c r="J4098" i="1"/>
  <c r="K4098" i="1"/>
  <c r="L4098" i="1"/>
  <c r="M4098" i="1"/>
  <c r="J4099" i="1"/>
  <c r="K4099" i="1"/>
  <c r="L4099" i="1"/>
  <c r="M4099" i="1"/>
  <c r="J4100" i="1"/>
  <c r="K4100" i="1"/>
  <c r="L4100" i="1"/>
  <c r="M4100" i="1"/>
  <c r="J4101" i="1"/>
  <c r="K4101" i="1"/>
  <c r="L4101" i="1"/>
  <c r="M4101" i="1"/>
  <c r="J4102" i="1"/>
  <c r="K4102" i="1"/>
  <c r="L4102" i="1"/>
  <c r="M4102" i="1"/>
  <c r="J4103" i="1"/>
  <c r="K4103" i="1"/>
  <c r="L4103" i="1"/>
  <c r="M4103" i="1"/>
  <c r="J4104" i="1"/>
  <c r="K4104" i="1"/>
  <c r="L4104" i="1"/>
  <c r="M4104" i="1"/>
  <c r="J4105" i="1"/>
  <c r="K4105" i="1"/>
  <c r="L4105" i="1"/>
  <c r="M4105" i="1"/>
  <c r="J4106" i="1"/>
  <c r="K4106" i="1"/>
  <c r="L4106" i="1"/>
  <c r="M4106" i="1"/>
  <c r="J4107" i="1"/>
  <c r="K4107" i="1"/>
  <c r="L4107" i="1"/>
  <c r="M4107" i="1"/>
  <c r="J4108" i="1"/>
  <c r="K4108" i="1"/>
  <c r="L4108" i="1"/>
  <c r="M4108" i="1"/>
  <c r="J4109" i="1"/>
  <c r="K4109" i="1"/>
  <c r="L4109" i="1"/>
  <c r="M4109" i="1"/>
  <c r="J4110" i="1"/>
  <c r="K4110" i="1"/>
  <c r="L4110" i="1"/>
  <c r="M4110" i="1"/>
  <c r="J4111" i="1"/>
  <c r="K4111" i="1"/>
  <c r="L4111" i="1"/>
  <c r="M4111" i="1"/>
  <c r="J4112" i="1"/>
  <c r="K4112" i="1"/>
  <c r="L4112" i="1"/>
  <c r="M4112" i="1"/>
  <c r="J4113" i="1"/>
  <c r="K4113" i="1"/>
  <c r="L4113" i="1"/>
  <c r="M4113" i="1"/>
  <c r="J4114" i="1"/>
  <c r="K4114" i="1"/>
  <c r="L4114" i="1"/>
  <c r="M4114" i="1"/>
  <c r="J4115" i="1"/>
  <c r="K4115" i="1"/>
  <c r="L4115" i="1"/>
  <c r="M4115" i="1"/>
  <c r="J4116" i="1"/>
  <c r="K4116" i="1"/>
  <c r="L4116" i="1"/>
  <c r="M4116" i="1"/>
  <c r="J4117" i="1"/>
  <c r="K4117" i="1"/>
  <c r="L4117" i="1"/>
  <c r="M4117" i="1"/>
  <c r="J4118" i="1"/>
  <c r="K4118" i="1"/>
  <c r="L4118" i="1"/>
  <c r="M4118" i="1"/>
  <c r="J4119" i="1"/>
  <c r="K4119" i="1"/>
  <c r="L4119" i="1"/>
  <c r="M4119" i="1"/>
  <c r="J4120" i="1"/>
  <c r="K4120" i="1"/>
  <c r="L4120" i="1"/>
  <c r="M4120" i="1"/>
  <c r="J4121" i="1"/>
  <c r="K4121" i="1"/>
  <c r="L4121" i="1"/>
  <c r="M4121" i="1"/>
  <c r="J4122" i="1"/>
  <c r="K4122" i="1"/>
  <c r="L4122" i="1"/>
  <c r="M4122" i="1"/>
  <c r="J4123" i="1"/>
  <c r="K4123" i="1"/>
  <c r="L4123" i="1"/>
  <c r="M4123" i="1"/>
  <c r="J4124" i="1"/>
  <c r="K4124" i="1"/>
  <c r="L4124" i="1"/>
  <c r="M4124" i="1"/>
  <c r="J4125" i="1"/>
  <c r="K4125" i="1"/>
  <c r="L4125" i="1"/>
  <c r="M4125" i="1"/>
  <c r="J4126" i="1"/>
  <c r="K4126" i="1"/>
  <c r="L4126" i="1"/>
  <c r="M4126" i="1"/>
  <c r="J4127" i="1"/>
  <c r="K4127" i="1"/>
  <c r="L4127" i="1"/>
  <c r="M4127" i="1"/>
  <c r="J4128" i="1"/>
  <c r="K4128" i="1"/>
  <c r="L4128" i="1"/>
  <c r="M4128" i="1"/>
  <c r="J4129" i="1"/>
  <c r="K4129" i="1"/>
  <c r="L4129" i="1"/>
  <c r="M4129" i="1"/>
  <c r="J4130" i="1"/>
  <c r="K4130" i="1"/>
  <c r="L4130" i="1"/>
  <c r="M4130" i="1"/>
  <c r="J4131" i="1"/>
  <c r="K4131" i="1"/>
  <c r="L4131" i="1"/>
  <c r="M4131" i="1"/>
  <c r="J4132" i="1"/>
  <c r="K4132" i="1"/>
  <c r="L4132" i="1"/>
  <c r="M4132" i="1"/>
  <c r="J4133" i="1"/>
  <c r="K4133" i="1"/>
  <c r="L4133" i="1"/>
  <c r="M4133" i="1"/>
  <c r="J4134" i="1"/>
  <c r="K4134" i="1"/>
  <c r="L4134" i="1"/>
  <c r="M4134" i="1"/>
  <c r="J4135" i="1"/>
  <c r="K4135" i="1"/>
  <c r="L4135" i="1"/>
  <c r="M4135" i="1"/>
  <c r="J4136" i="1"/>
  <c r="K4136" i="1"/>
  <c r="L4136" i="1"/>
  <c r="M4136" i="1"/>
  <c r="J4137" i="1"/>
  <c r="K4137" i="1"/>
  <c r="L4137" i="1"/>
  <c r="M4137" i="1"/>
  <c r="J4138" i="1"/>
  <c r="K4138" i="1"/>
  <c r="L4138" i="1"/>
  <c r="M4138" i="1"/>
  <c r="J4139" i="1"/>
  <c r="K4139" i="1"/>
  <c r="L4139" i="1"/>
  <c r="M4139" i="1"/>
  <c r="J4140" i="1"/>
  <c r="K4140" i="1"/>
  <c r="L4140" i="1"/>
  <c r="M4140" i="1"/>
  <c r="J4141" i="1"/>
  <c r="K4141" i="1"/>
  <c r="L4141" i="1"/>
  <c r="M4141" i="1"/>
  <c r="J4142" i="1"/>
  <c r="K4142" i="1"/>
  <c r="L4142" i="1"/>
  <c r="M4142" i="1"/>
  <c r="J4143" i="1"/>
  <c r="K4143" i="1"/>
  <c r="L4143" i="1"/>
  <c r="M4143" i="1"/>
  <c r="J4144" i="1"/>
  <c r="K4144" i="1"/>
  <c r="L4144" i="1"/>
  <c r="M4144" i="1"/>
  <c r="J4145" i="1"/>
  <c r="K4145" i="1"/>
  <c r="L4145" i="1"/>
  <c r="M4145" i="1"/>
  <c r="J4146" i="1"/>
  <c r="K4146" i="1"/>
  <c r="L4146" i="1"/>
  <c r="M4146" i="1"/>
  <c r="J4147" i="1"/>
  <c r="K4147" i="1"/>
  <c r="L4147" i="1"/>
  <c r="M4147" i="1"/>
  <c r="J4148" i="1"/>
  <c r="K4148" i="1"/>
  <c r="L4148" i="1"/>
  <c r="M4148" i="1"/>
  <c r="J4149" i="1"/>
  <c r="K4149" i="1"/>
  <c r="L4149" i="1"/>
  <c r="M4149" i="1"/>
  <c r="J4150" i="1"/>
  <c r="K4150" i="1"/>
  <c r="L4150" i="1"/>
  <c r="M4150" i="1"/>
  <c r="J4151" i="1"/>
  <c r="K4151" i="1"/>
  <c r="L4151" i="1"/>
  <c r="M4151" i="1"/>
  <c r="J4152" i="1"/>
  <c r="K4152" i="1"/>
  <c r="L4152" i="1"/>
  <c r="M4152" i="1"/>
  <c r="J4153" i="1"/>
  <c r="K4153" i="1"/>
  <c r="L4153" i="1"/>
  <c r="M4153" i="1"/>
  <c r="J4154" i="1"/>
  <c r="K4154" i="1"/>
  <c r="L4154" i="1"/>
  <c r="M4154" i="1"/>
  <c r="J4155" i="1"/>
  <c r="K4155" i="1"/>
  <c r="L4155" i="1"/>
  <c r="M4155" i="1"/>
  <c r="J4156" i="1"/>
  <c r="K4156" i="1"/>
  <c r="L4156" i="1"/>
  <c r="M4156" i="1"/>
  <c r="J4157" i="1"/>
  <c r="K4157" i="1"/>
  <c r="L4157" i="1"/>
  <c r="M4157" i="1"/>
  <c r="J4158" i="1"/>
  <c r="K4158" i="1"/>
  <c r="L4158" i="1"/>
  <c r="M4158" i="1"/>
  <c r="J4159" i="1"/>
  <c r="K4159" i="1"/>
  <c r="L4159" i="1"/>
  <c r="M4159" i="1"/>
  <c r="J4160" i="1"/>
  <c r="K4160" i="1"/>
  <c r="L4160" i="1"/>
  <c r="M4160" i="1"/>
  <c r="J4161" i="1"/>
  <c r="K4161" i="1"/>
  <c r="L4161" i="1"/>
  <c r="M4161" i="1"/>
  <c r="J4162" i="1"/>
  <c r="K4162" i="1"/>
  <c r="L4162" i="1"/>
  <c r="M4162" i="1"/>
  <c r="J4163" i="1"/>
  <c r="K4163" i="1"/>
  <c r="L4163" i="1"/>
  <c r="M4163" i="1"/>
  <c r="J4164" i="1"/>
  <c r="K4164" i="1"/>
  <c r="L4164" i="1"/>
  <c r="M4164" i="1"/>
  <c r="J4165" i="1"/>
  <c r="K4165" i="1"/>
  <c r="L4165" i="1"/>
  <c r="M4165" i="1"/>
  <c r="J4166" i="1"/>
  <c r="K4166" i="1"/>
  <c r="L4166" i="1"/>
  <c r="M4166" i="1"/>
  <c r="J4167" i="1"/>
  <c r="K4167" i="1"/>
  <c r="L4167" i="1"/>
  <c r="M4167" i="1"/>
  <c r="J4168" i="1"/>
  <c r="K4168" i="1"/>
  <c r="L4168" i="1"/>
  <c r="M4168" i="1"/>
  <c r="J4169" i="1"/>
  <c r="K4169" i="1"/>
  <c r="L4169" i="1"/>
  <c r="M4169" i="1"/>
  <c r="J4170" i="1"/>
  <c r="K4170" i="1"/>
  <c r="L4170" i="1"/>
  <c r="M4170" i="1"/>
  <c r="J4171" i="1"/>
  <c r="K4171" i="1"/>
  <c r="L4171" i="1"/>
  <c r="M4171" i="1"/>
  <c r="J4172" i="1"/>
  <c r="K4172" i="1"/>
  <c r="L4172" i="1"/>
  <c r="M4172" i="1"/>
  <c r="J4173" i="1"/>
  <c r="K4173" i="1"/>
  <c r="L4173" i="1"/>
  <c r="M4173" i="1"/>
  <c r="J4174" i="1"/>
  <c r="K4174" i="1"/>
  <c r="L4174" i="1"/>
  <c r="M4174" i="1"/>
  <c r="J4175" i="1"/>
  <c r="K4175" i="1"/>
  <c r="L4175" i="1"/>
  <c r="M4175" i="1"/>
  <c r="J4176" i="1"/>
  <c r="K4176" i="1"/>
  <c r="L4176" i="1"/>
  <c r="M4176" i="1"/>
  <c r="J4177" i="1"/>
  <c r="K4177" i="1"/>
  <c r="L4177" i="1"/>
  <c r="M4177" i="1"/>
  <c r="J4178" i="1"/>
  <c r="K4178" i="1"/>
  <c r="L4178" i="1"/>
  <c r="M4178" i="1"/>
  <c r="J4179" i="1"/>
  <c r="K4179" i="1"/>
  <c r="L4179" i="1"/>
  <c r="M4179" i="1"/>
  <c r="J4180" i="1"/>
  <c r="K4180" i="1"/>
  <c r="L4180" i="1"/>
  <c r="M4180" i="1"/>
  <c r="J4181" i="1"/>
  <c r="K4181" i="1"/>
  <c r="L4181" i="1"/>
  <c r="M4181" i="1"/>
  <c r="J4182" i="1"/>
  <c r="K4182" i="1"/>
  <c r="L4182" i="1"/>
  <c r="M4182" i="1"/>
  <c r="J4183" i="1"/>
  <c r="K4183" i="1"/>
  <c r="L4183" i="1"/>
  <c r="M4183" i="1"/>
  <c r="J4184" i="1"/>
  <c r="K4184" i="1"/>
  <c r="L4184" i="1"/>
  <c r="M4184" i="1"/>
  <c r="J4185" i="1"/>
  <c r="K4185" i="1"/>
  <c r="L4185" i="1"/>
  <c r="M4185" i="1"/>
  <c r="J4186" i="1"/>
  <c r="K4186" i="1"/>
  <c r="L4186" i="1"/>
  <c r="M4186" i="1"/>
  <c r="J4187" i="1"/>
  <c r="K4187" i="1"/>
  <c r="L4187" i="1"/>
  <c r="M4187" i="1"/>
  <c r="J4188" i="1"/>
  <c r="K4188" i="1"/>
  <c r="L4188" i="1"/>
  <c r="M4188" i="1"/>
  <c r="J4189" i="1"/>
  <c r="K4189" i="1"/>
  <c r="L4189" i="1"/>
  <c r="M4189" i="1"/>
  <c r="J4190" i="1"/>
  <c r="K4190" i="1"/>
  <c r="L4190" i="1"/>
  <c r="M4190" i="1"/>
  <c r="J4191" i="1"/>
  <c r="K4191" i="1"/>
  <c r="L4191" i="1"/>
  <c r="M4191" i="1"/>
  <c r="J4192" i="1"/>
  <c r="K4192" i="1"/>
  <c r="L4192" i="1"/>
  <c r="M4192" i="1"/>
  <c r="J4193" i="1"/>
  <c r="K4193" i="1"/>
  <c r="L4193" i="1"/>
  <c r="M4193" i="1"/>
  <c r="J4194" i="1"/>
  <c r="K4194" i="1"/>
  <c r="L4194" i="1"/>
  <c r="M4194" i="1"/>
  <c r="J4195" i="1"/>
  <c r="K4195" i="1"/>
  <c r="L4195" i="1"/>
  <c r="M4195" i="1"/>
  <c r="J4196" i="1"/>
  <c r="K4196" i="1"/>
  <c r="L4196" i="1"/>
  <c r="M4196" i="1"/>
  <c r="J4197" i="1"/>
  <c r="K4197" i="1"/>
  <c r="L4197" i="1"/>
  <c r="M4197" i="1"/>
  <c r="J4198" i="1"/>
  <c r="K4198" i="1"/>
  <c r="L4198" i="1"/>
  <c r="M4198" i="1"/>
  <c r="J4199" i="1"/>
  <c r="K4199" i="1"/>
  <c r="L4199" i="1"/>
  <c r="M4199" i="1"/>
  <c r="J4200" i="1"/>
  <c r="K4200" i="1"/>
  <c r="L4200" i="1"/>
  <c r="M4200" i="1"/>
  <c r="J4201" i="1"/>
  <c r="K4201" i="1"/>
  <c r="L4201" i="1"/>
  <c r="M4201" i="1"/>
  <c r="J4202" i="1"/>
  <c r="K4202" i="1"/>
  <c r="L4202" i="1"/>
  <c r="M4202" i="1"/>
  <c r="J4203" i="1"/>
  <c r="K4203" i="1"/>
  <c r="L4203" i="1"/>
  <c r="M4203" i="1"/>
  <c r="J4204" i="1"/>
  <c r="K4204" i="1"/>
  <c r="L4204" i="1"/>
  <c r="M4204" i="1"/>
  <c r="J4205" i="1"/>
  <c r="K4205" i="1"/>
  <c r="L4205" i="1"/>
  <c r="M4205" i="1"/>
  <c r="J4206" i="1"/>
  <c r="K4206" i="1"/>
  <c r="L4206" i="1"/>
  <c r="M4206" i="1"/>
  <c r="J4207" i="1"/>
  <c r="K4207" i="1"/>
  <c r="L4207" i="1"/>
  <c r="M4207" i="1"/>
  <c r="J4208" i="1"/>
  <c r="K4208" i="1"/>
  <c r="L4208" i="1"/>
  <c r="M4208" i="1"/>
  <c r="J4209" i="1"/>
  <c r="K4209" i="1"/>
  <c r="L4209" i="1"/>
  <c r="M4209" i="1"/>
  <c r="J4210" i="1"/>
  <c r="K4210" i="1"/>
  <c r="L4210" i="1"/>
  <c r="M4210" i="1"/>
  <c r="J4211" i="1"/>
  <c r="K4211" i="1"/>
  <c r="L4211" i="1"/>
  <c r="M4211" i="1"/>
  <c r="J4212" i="1"/>
  <c r="K4212" i="1"/>
  <c r="L4212" i="1"/>
  <c r="M4212" i="1"/>
  <c r="J4213" i="1"/>
  <c r="K4213" i="1"/>
  <c r="L4213" i="1"/>
  <c r="M4213" i="1"/>
  <c r="J4214" i="1"/>
  <c r="K4214" i="1"/>
  <c r="L4214" i="1"/>
  <c r="M4214" i="1"/>
  <c r="J4215" i="1"/>
  <c r="K4215" i="1"/>
  <c r="L4215" i="1"/>
  <c r="M4215" i="1"/>
  <c r="J4216" i="1"/>
  <c r="K4216" i="1"/>
  <c r="L4216" i="1"/>
  <c r="M4216" i="1"/>
  <c r="J4217" i="1"/>
  <c r="K4217" i="1"/>
  <c r="L4217" i="1"/>
  <c r="M4217" i="1"/>
  <c r="J4218" i="1"/>
  <c r="K4218" i="1"/>
  <c r="L4218" i="1"/>
  <c r="M4218" i="1"/>
  <c r="J4219" i="1"/>
  <c r="K4219" i="1"/>
  <c r="L4219" i="1"/>
  <c r="M4219" i="1"/>
  <c r="J4220" i="1"/>
  <c r="K4220" i="1"/>
  <c r="L4220" i="1"/>
  <c r="M4220" i="1"/>
  <c r="J4221" i="1"/>
  <c r="K4221" i="1"/>
  <c r="L4221" i="1"/>
  <c r="M4221" i="1"/>
  <c r="J4222" i="1"/>
  <c r="K4222" i="1"/>
  <c r="L4222" i="1"/>
  <c r="M4222" i="1"/>
  <c r="J4223" i="1"/>
  <c r="K4223" i="1"/>
  <c r="L4223" i="1"/>
  <c r="M4223" i="1"/>
  <c r="J4224" i="1"/>
  <c r="K4224" i="1"/>
  <c r="L4224" i="1"/>
  <c r="M4224" i="1"/>
  <c r="J4225" i="1"/>
  <c r="K4225" i="1"/>
  <c r="L4225" i="1"/>
  <c r="M4225" i="1"/>
  <c r="J4226" i="1"/>
  <c r="K4226" i="1"/>
  <c r="L4226" i="1"/>
  <c r="M4226" i="1"/>
  <c r="J4227" i="1"/>
  <c r="K4227" i="1"/>
  <c r="L4227" i="1"/>
  <c r="M4227" i="1"/>
  <c r="J4228" i="1"/>
  <c r="K4228" i="1"/>
  <c r="L4228" i="1"/>
  <c r="M4228" i="1"/>
  <c r="J4229" i="1"/>
  <c r="K4229" i="1"/>
  <c r="L4229" i="1"/>
  <c r="M4229" i="1"/>
  <c r="J4230" i="1"/>
  <c r="K4230" i="1"/>
  <c r="L4230" i="1"/>
  <c r="M4230" i="1"/>
  <c r="J4231" i="1"/>
  <c r="K4231" i="1"/>
  <c r="L4231" i="1"/>
  <c r="M4231" i="1"/>
  <c r="J4232" i="1"/>
  <c r="K4232" i="1"/>
  <c r="L4232" i="1"/>
  <c r="M4232" i="1"/>
  <c r="J4233" i="1"/>
  <c r="K4233" i="1"/>
  <c r="L4233" i="1"/>
  <c r="M4233" i="1"/>
  <c r="J4234" i="1"/>
  <c r="K4234" i="1"/>
  <c r="L4234" i="1"/>
  <c r="M4234" i="1"/>
  <c r="J4235" i="1"/>
  <c r="K4235" i="1"/>
  <c r="L4235" i="1"/>
  <c r="M4235" i="1"/>
  <c r="J4236" i="1"/>
  <c r="K4236" i="1"/>
  <c r="L4236" i="1"/>
  <c r="M4236" i="1"/>
  <c r="J4237" i="1"/>
  <c r="K4237" i="1"/>
  <c r="L4237" i="1"/>
  <c r="M4237" i="1"/>
  <c r="J4238" i="1"/>
  <c r="K4238" i="1"/>
  <c r="L4238" i="1"/>
  <c r="M4238" i="1"/>
  <c r="J4239" i="1"/>
  <c r="K4239" i="1"/>
  <c r="L4239" i="1"/>
  <c r="M4239" i="1"/>
  <c r="J4240" i="1"/>
  <c r="K4240" i="1"/>
  <c r="L4240" i="1"/>
  <c r="M4240" i="1"/>
  <c r="J4241" i="1"/>
  <c r="K4241" i="1"/>
  <c r="L4241" i="1"/>
  <c r="M4241" i="1"/>
  <c r="J4242" i="1"/>
  <c r="K4242" i="1"/>
  <c r="L4242" i="1"/>
  <c r="M4242" i="1"/>
  <c r="J4243" i="1"/>
  <c r="K4243" i="1"/>
  <c r="L4243" i="1"/>
  <c r="M4243" i="1"/>
  <c r="J4244" i="1"/>
  <c r="K4244" i="1"/>
  <c r="L4244" i="1"/>
  <c r="M4244" i="1"/>
  <c r="J4245" i="1"/>
  <c r="K4245" i="1"/>
  <c r="L4245" i="1"/>
  <c r="M4245" i="1"/>
  <c r="J4246" i="1"/>
  <c r="K4246" i="1"/>
  <c r="L4246" i="1"/>
  <c r="M4246" i="1"/>
  <c r="J4247" i="1"/>
  <c r="K4247" i="1"/>
  <c r="L4247" i="1"/>
  <c r="M4247" i="1"/>
  <c r="J4248" i="1"/>
  <c r="K4248" i="1"/>
  <c r="L4248" i="1"/>
  <c r="M4248" i="1"/>
  <c r="J4249" i="1"/>
  <c r="K4249" i="1"/>
  <c r="L4249" i="1"/>
  <c r="M4249" i="1"/>
  <c r="J4250" i="1"/>
  <c r="K4250" i="1"/>
  <c r="L4250" i="1"/>
  <c r="M4250" i="1"/>
  <c r="J4251" i="1"/>
  <c r="K4251" i="1"/>
  <c r="L4251" i="1"/>
  <c r="M4251" i="1"/>
  <c r="J4252" i="1"/>
  <c r="K4252" i="1"/>
  <c r="L4252" i="1"/>
  <c r="M4252" i="1"/>
  <c r="J4253" i="1"/>
  <c r="K4253" i="1"/>
  <c r="L4253" i="1"/>
  <c r="M4253" i="1"/>
  <c r="J4254" i="1"/>
  <c r="K4254" i="1"/>
  <c r="L4254" i="1"/>
  <c r="M4254" i="1"/>
  <c r="J4255" i="1"/>
  <c r="K4255" i="1"/>
  <c r="L4255" i="1"/>
  <c r="M4255" i="1"/>
  <c r="J4256" i="1"/>
  <c r="K4256" i="1"/>
  <c r="L4256" i="1"/>
  <c r="M4256" i="1"/>
  <c r="J4257" i="1"/>
  <c r="K4257" i="1"/>
  <c r="L4257" i="1"/>
  <c r="M4257" i="1"/>
  <c r="J4258" i="1"/>
  <c r="K4258" i="1"/>
  <c r="L4258" i="1"/>
  <c r="M4258" i="1"/>
  <c r="J4259" i="1"/>
  <c r="K4259" i="1"/>
  <c r="L4259" i="1"/>
  <c r="M4259" i="1"/>
  <c r="J4260" i="1"/>
  <c r="K4260" i="1"/>
  <c r="L4260" i="1"/>
  <c r="M4260" i="1"/>
  <c r="J4261" i="1"/>
  <c r="K4261" i="1"/>
  <c r="L4261" i="1"/>
  <c r="M4261" i="1"/>
  <c r="J4262" i="1"/>
  <c r="K4262" i="1"/>
  <c r="L4262" i="1"/>
  <c r="M4262" i="1"/>
  <c r="J4263" i="1"/>
  <c r="K4263" i="1"/>
  <c r="L4263" i="1"/>
  <c r="M4263" i="1"/>
  <c r="J4264" i="1"/>
  <c r="K4264" i="1"/>
  <c r="L4264" i="1"/>
  <c r="M4264" i="1"/>
  <c r="J4265" i="1"/>
  <c r="K4265" i="1"/>
  <c r="L4265" i="1"/>
  <c r="M4265" i="1"/>
  <c r="J4266" i="1"/>
  <c r="K4266" i="1"/>
  <c r="L4266" i="1"/>
  <c r="M4266" i="1"/>
  <c r="J4267" i="1"/>
  <c r="K4267" i="1"/>
  <c r="L4267" i="1"/>
  <c r="M4267" i="1"/>
  <c r="J4268" i="1"/>
  <c r="K4268" i="1"/>
  <c r="L4268" i="1"/>
  <c r="M4268" i="1"/>
  <c r="J4269" i="1"/>
  <c r="K4269" i="1"/>
  <c r="L4269" i="1"/>
  <c r="M4269" i="1"/>
  <c r="J4270" i="1"/>
  <c r="K4270" i="1"/>
  <c r="L4270" i="1"/>
  <c r="M4270" i="1"/>
  <c r="J4271" i="1"/>
  <c r="K4271" i="1"/>
  <c r="L4271" i="1"/>
  <c r="M4271" i="1"/>
  <c r="J4272" i="1"/>
  <c r="K4272" i="1"/>
  <c r="L4272" i="1"/>
  <c r="M4272" i="1"/>
  <c r="J4273" i="1"/>
  <c r="K4273" i="1"/>
  <c r="L4273" i="1"/>
  <c r="M4273" i="1"/>
  <c r="J4274" i="1"/>
  <c r="K4274" i="1"/>
  <c r="L4274" i="1"/>
  <c r="M4274" i="1"/>
  <c r="J4275" i="1"/>
  <c r="K4275" i="1"/>
  <c r="L4275" i="1"/>
  <c r="M4275" i="1"/>
  <c r="J4276" i="1"/>
  <c r="K4276" i="1"/>
  <c r="L4276" i="1"/>
  <c r="M4276" i="1"/>
  <c r="J4277" i="1"/>
  <c r="K4277" i="1"/>
  <c r="L4277" i="1"/>
  <c r="M4277" i="1"/>
  <c r="J4278" i="1"/>
  <c r="K4278" i="1"/>
  <c r="L4278" i="1"/>
  <c r="M4278" i="1"/>
  <c r="J4279" i="1"/>
  <c r="K4279" i="1"/>
  <c r="L4279" i="1"/>
  <c r="M4279" i="1"/>
  <c r="J4280" i="1"/>
  <c r="K4280" i="1"/>
  <c r="L4280" i="1"/>
  <c r="M4280" i="1"/>
  <c r="J4281" i="1"/>
  <c r="K4281" i="1"/>
  <c r="L4281" i="1"/>
  <c r="M4281" i="1"/>
  <c r="J4282" i="1"/>
  <c r="K4282" i="1"/>
  <c r="L4282" i="1"/>
  <c r="M4282" i="1"/>
  <c r="J4283" i="1"/>
  <c r="K4283" i="1"/>
  <c r="L4283" i="1"/>
  <c r="M4283" i="1"/>
  <c r="J4284" i="1"/>
  <c r="K4284" i="1"/>
  <c r="L4284" i="1"/>
  <c r="M4284" i="1"/>
  <c r="J4285" i="1"/>
  <c r="K4285" i="1"/>
  <c r="L4285" i="1"/>
  <c r="M4285" i="1"/>
  <c r="J4286" i="1"/>
  <c r="K4286" i="1"/>
  <c r="L4286" i="1"/>
  <c r="M4286" i="1"/>
  <c r="J4287" i="1"/>
  <c r="K4287" i="1"/>
  <c r="L4287" i="1"/>
  <c r="M4287" i="1"/>
  <c r="J4288" i="1"/>
  <c r="K4288" i="1"/>
  <c r="L4288" i="1"/>
  <c r="M4288" i="1"/>
  <c r="J4289" i="1"/>
  <c r="K4289" i="1"/>
  <c r="L4289" i="1"/>
  <c r="M4289" i="1"/>
  <c r="J4290" i="1"/>
  <c r="K4290" i="1"/>
  <c r="L4290" i="1"/>
  <c r="M4290" i="1"/>
  <c r="J4291" i="1"/>
  <c r="K4291" i="1"/>
  <c r="L4291" i="1"/>
  <c r="M4291" i="1"/>
  <c r="J4292" i="1"/>
  <c r="K4292" i="1"/>
  <c r="L4292" i="1"/>
  <c r="M4292" i="1"/>
  <c r="J4293" i="1"/>
  <c r="K4293" i="1"/>
  <c r="L4293" i="1"/>
  <c r="M4293" i="1"/>
  <c r="J4294" i="1"/>
  <c r="K4294" i="1"/>
  <c r="L4294" i="1"/>
  <c r="M4294" i="1"/>
  <c r="J4295" i="1"/>
  <c r="K4295" i="1"/>
  <c r="L4295" i="1"/>
  <c r="M4295" i="1"/>
  <c r="J4296" i="1"/>
  <c r="K4296" i="1"/>
  <c r="L4296" i="1"/>
  <c r="M4296" i="1"/>
  <c r="J4297" i="1"/>
  <c r="K4297" i="1"/>
  <c r="L4297" i="1"/>
  <c r="M4297" i="1"/>
  <c r="J4298" i="1"/>
  <c r="K4298" i="1"/>
  <c r="L4298" i="1"/>
  <c r="M4298" i="1"/>
  <c r="J4299" i="1"/>
  <c r="K4299" i="1"/>
  <c r="L4299" i="1"/>
  <c r="M4299" i="1"/>
  <c r="J4300" i="1"/>
  <c r="K4300" i="1"/>
  <c r="L4300" i="1"/>
  <c r="M4300" i="1"/>
  <c r="J4301" i="1"/>
  <c r="K4301" i="1"/>
  <c r="L4301" i="1"/>
  <c r="M4301" i="1"/>
  <c r="J4302" i="1"/>
  <c r="K4302" i="1"/>
  <c r="L4302" i="1"/>
  <c r="M4302" i="1"/>
  <c r="J4303" i="1"/>
  <c r="K4303" i="1"/>
  <c r="L4303" i="1"/>
  <c r="M4303" i="1"/>
  <c r="J4304" i="1"/>
  <c r="K4304" i="1"/>
  <c r="L4304" i="1"/>
  <c r="M4304" i="1"/>
  <c r="J4305" i="1"/>
  <c r="K4305" i="1"/>
  <c r="L4305" i="1"/>
  <c r="M4305" i="1"/>
  <c r="J4306" i="1"/>
  <c r="K4306" i="1"/>
  <c r="L4306" i="1"/>
  <c r="M4306" i="1"/>
  <c r="J4307" i="1"/>
  <c r="K4307" i="1"/>
  <c r="L4307" i="1"/>
  <c r="M4307" i="1"/>
  <c r="J4308" i="1"/>
  <c r="K4308" i="1"/>
  <c r="L4308" i="1"/>
  <c r="M4308" i="1"/>
  <c r="J4309" i="1"/>
  <c r="K4309" i="1"/>
  <c r="L4309" i="1"/>
  <c r="M4309" i="1"/>
  <c r="J4310" i="1"/>
  <c r="K4310" i="1"/>
  <c r="L4310" i="1"/>
  <c r="M4310" i="1"/>
  <c r="J4311" i="1"/>
  <c r="K4311" i="1"/>
  <c r="L4311" i="1"/>
  <c r="M4311" i="1"/>
  <c r="J4312" i="1"/>
  <c r="K4312" i="1"/>
  <c r="L4312" i="1"/>
  <c r="M4312" i="1"/>
  <c r="J4313" i="1"/>
  <c r="K4313" i="1"/>
  <c r="L4313" i="1"/>
  <c r="M4313" i="1"/>
  <c r="J4314" i="1"/>
  <c r="K4314" i="1"/>
  <c r="L4314" i="1"/>
  <c r="M4314" i="1"/>
  <c r="J4315" i="1"/>
  <c r="K4315" i="1"/>
  <c r="L4315" i="1"/>
  <c r="M4315" i="1"/>
  <c r="J4316" i="1"/>
  <c r="K4316" i="1"/>
  <c r="L4316" i="1"/>
  <c r="M4316" i="1"/>
  <c r="J4317" i="1"/>
  <c r="K4317" i="1"/>
  <c r="L4317" i="1"/>
  <c r="M4317" i="1"/>
  <c r="J4318" i="1"/>
  <c r="K4318" i="1"/>
  <c r="L4318" i="1"/>
  <c r="M4318" i="1"/>
  <c r="J4319" i="1"/>
  <c r="K4319" i="1"/>
  <c r="L4319" i="1"/>
  <c r="M4319" i="1"/>
  <c r="J4320" i="1"/>
  <c r="K4320" i="1"/>
  <c r="L4320" i="1"/>
  <c r="M4320" i="1"/>
  <c r="J4321" i="1"/>
  <c r="K4321" i="1"/>
  <c r="L4321" i="1"/>
  <c r="M4321" i="1"/>
  <c r="J4322" i="1"/>
  <c r="K4322" i="1"/>
  <c r="L4322" i="1"/>
  <c r="M4322" i="1"/>
  <c r="J4323" i="1"/>
  <c r="K4323" i="1"/>
  <c r="L4323" i="1"/>
  <c r="M4323" i="1"/>
  <c r="J4324" i="1"/>
  <c r="K4324" i="1"/>
  <c r="L4324" i="1"/>
  <c r="M4324" i="1"/>
  <c r="J4325" i="1"/>
  <c r="K4325" i="1"/>
  <c r="L4325" i="1"/>
  <c r="M4325" i="1"/>
  <c r="J4326" i="1"/>
  <c r="K4326" i="1"/>
  <c r="L4326" i="1"/>
  <c r="M4326" i="1"/>
  <c r="J4327" i="1"/>
  <c r="K4327" i="1"/>
  <c r="L4327" i="1"/>
  <c r="M4327" i="1"/>
  <c r="J4328" i="1"/>
  <c r="K4328" i="1"/>
  <c r="L4328" i="1"/>
  <c r="M4328" i="1"/>
  <c r="J4329" i="1"/>
  <c r="K4329" i="1"/>
  <c r="L4329" i="1"/>
  <c r="M4329" i="1"/>
  <c r="J4330" i="1"/>
  <c r="K4330" i="1"/>
  <c r="L4330" i="1"/>
  <c r="M4330" i="1"/>
  <c r="J4331" i="1"/>
  <c r="K4331" i="1"/>
  <c r="L4331" i="1"/>
  <c r="M4331" i="1"/>
  <c r="J4332" i="1"/>
  <c r="K4332" i="1"/>
  <c r="L4332" i="1"/>
  <c r="M4332" i="1"/>
  <c r="J4333" i="1"/>
  <c r="K4333" i="1"/>
  <c r="L4333" i="1"/>
  <c r="M4333" i="1"/>
  <c r="J4334" i="1"/>
  <c r="K4334" i="1"/>
  <c r="L4334" i="1"/>
  <c r="M4334" i="1"/>
  <c r="J4335" i="1"/>
  <c r="K4335" i="1"/>
  <c r="L4335" i="1"/>
  <c r="M4335" i="1"/>
  <c r="J4336" i="1"/>
  <c r="K4336" i="1"/>
  <c r="L4336" i="1"/>
  <c r="M4336" i="1"/>
  <c r="J4337" i="1"/>
  <c r="K4337" i="1"/>
  <c r="L4337" i="1"/>
  <c r="M4337" i="1"/>
  <c r="J4338" i="1"/>
  <c r="K4338" i="1"/>
  <c r="L4338" i="1"/>
  <c r="M4338" i="1"/>
  <c r="J4339" i="1"/>
  <c r="K4339" i="1"/>
  <c r="L4339" i="1"/>
  <c r="M4339" i="1"/>
  <c r="J4340" i="1"/>
  <c r="K4340" i="1"/>
  <c r="L4340" i="1"/>
  <c r="M4340" i="1"/>
  <c r="J4341" i="1"/>
  <c r="K4341" i="1"/>
  <c r="L4341" i="1"/>
  <c r="M4341" i="1"/>
  <c r="J4342" i="1"/>
  <c r="K4342" i="1"/>
  <c r="L4342" i="1"/>
  <c r="M4342" i="1"/>
  <c r="J4343" i="1"/>
  <c r="K4343" i="1"/>
  <c r="L4343" i="1"/>
  <c r="M4343" i="1"/>
  <c r="J4344" i="1"/>
  <c r="K4344" i="1"/>
  <c r="L4344" i="1"/>
  <c r="M4344" i="1"/>
  <c r="J4345" i="1"/>
  <c r="K4345" i="1"/>
  <c r="L4345" i="1"/>
  <c r="M4345" i="1"/>
  <c r="J4346" i="1"/>
  <c r="K4346" i="1"/>
  <c r="L4346" i="1"/>
  <c r="M4346" i="1"/>
  <c r="J4347" i="1"/>
  <c r="K4347" i="1"/>
  <c r="L4347" i="1"/>
  <c r="M4347" i="1"/>
  <c r="J4348" i="1"/>
  <c r="K4348" i="1"/>
  <c r="L4348" i="1"/>
  <c r="M4348" i="1"/>
  <c r="J4349" i="1"/>
  <c r="K4349" i="1"/>
  <c r="L4349" i="1"/>
  <c r="M4349" i="1"/>
  <c r="J4350" i="1"/>
  <c r="K4350" i="1"/>
  <c r="L4350" i="1"/>
  <c r="M4350" i="1"/>
  <c r="J4351" i="1"/>
  <c r="K4351" i="1"/>
  <c r="L4351" i="1"/>
  <c r="M4351" i="1"/>
  <c r="J4352" i="1"/>
  <c r="K4352" i="1"/>
  <c r="L4352" i="1"/>
  <c r="M4352" i="1"/>
  <c r="J4353" i="1"/>
  <c r="K4353" i="1"/>
  <c r="L4353" i="1"/>
  <c r="M4353" i="1"/>
  <c r="J4354" i="1"/>
  <c r="K4354" i="1"/>
  <c r="L4354" i="1"/>
  <c r="M4354" i="1"/>
  <c r="J4355" i="1"/>
  <c r="K4355" i="1"/>
  <c r="L4355" i="1"/>
  <c r="M4355" i="1"/>
  <c r="J4356" i="1"/>
  <c r="K4356" i="1"/>
  <c r="L4356" i="1"/>
  <c r="M4356" i="1"/>
  <c r="J4357" i="1"/>
  <c r="K4357" i="1"/>
  <c r="L4357" i="1"/>
  <c r="M4357" i="1"/>
  <c r="J4358" i="1"/>
  <c r="K4358" i="1"/>
  <c r="L4358" i="1"/>
  <c r="M4358" i="1"/>
  <c r="J4359" i="1"/>
  <c r="K4359" i="1"/>
  <c r="L4359" i="1"/>
  <c r="M4359" i="1"/>
  <c r="J4360" i="1"/>
  <c r="K4360" i="1"/>
  <c r="L4360" i="1"/>
  <c r="M4360" i="1"/>
  <c r="J4361" i="1"/>
  <c r="K4361" i="1"/>
  <c r="L4361" i="1"/>
  <c r="M4361" i="1"/>
  <c r="J4362" i="1"/>
  <c r="K4362" i="1"/>
  <c r="L4362" i="1"/>
  <c r="M4362" i="1"/>
  <c r="J4363" i="1"/>
  <c r="K4363" i="1"/>
  <c r="L4363" i="1"/>
  <c r="M4363" i="1"/>
  <c r="J4364" i="1"/>
  <c r="K4364" i="1"/>
  <c r="L4364" i="1"/>
  <c r="M4364" i="1"/>
  <c r="J4365" i="1"/>
  <c r="K4365" i="1"/>
  <c r="L4365" i="1"/>
  <c r="M4365" i="1"/>
  <c r="J4366" i="1"/>
  <c r="K4366" i="1"/>
  <c r="L4366" i="1"/>
  <c r="M4366" i="1"/>
  <c r="J4367" i="1"/>
  <c r="K4367" i="1"/>
  <c r="L4367" i="1"/>
  <c r="M4367" i="1"/>
  <c r="J4368" i="1"/>
  <c r="K4368" i="1"/>
  <c r="L4368" i="1"/>
  <c r="M4368" i="1"/>
  <c r="J4369" i="1"/>
  <c r="K4369" i="1"/>
  <c r="L4369" i="1"/>
  <c r="M4369" i="1"/>
  <c r="J4370" i="1"/>
  <c r="K4370" i="1"/>
  <c r="L4370" i="1"/>
  <c r="M4370" i="1"/>
  <c r="J4371" i="1"/>
  <c r="K4371" i="1"/>
  <c r="L4371" i="1"/>
  <c r="M4371" i="1"/>
  <c r="J4372" i="1"/>
  <c r="K4372" i="1"/>
  <c r="L4372" i="1"/>
  <c r="M4372" i="1"/>
  <c r="J4373" i="1"/>
  <c r="K4373" i="1"/>
  <c r="L4373" i="1"/>
  <c r="M4373" i="1"/>
  <c r="J4374" i="1"/>
  <c r="K4374" i="1"/>
  <c r="L4374" i="1"/>
  <c r="M4374" i="1"/>
  <c r="J4375" i="1"/>
  <c r="K4375" i="1"/>
  <c r="L4375" i="1"/>
  <c r="M4375" i="1"/>
  <c r="J4376" i="1"/>
  <c r="K4376" i="1"/>
  <c r="L4376" i="1"/>
  <c r="M4376" i="1"/>
  <c r="J4377" i="1"/>
  <c r="K4377" i="1"/>
  <c r="L4377" i="1"/>
  <c r="M4377" i="1"/>
  <c r="J4378" i="1"/>
  <c r="K4378" i="1"/>
  <c r="L4378" i="1"/>
  <c r="M4378" i="1"/>
  <c r="J4379" i="1"/>
  <c r="K4379" i="1"/>
  <c r="L4379" i="1"/>
  <c r="M4379" i="1"/>
  <c r="J4380" i="1"/>
  <c r="K4380" i="1"/>
  <c r="L4380" i="1"/>
  <c r="M4380" i="1"/>
  <c r="J4381" i="1"/>
  <c r="K4381" i="1"/>
  <c r="L4381" i="1"/>
  <c r="M4381" i="1"/>
  <c r="J4382" i="1"/>
  <c r="K4382" i="1"/>
  <c r="L4382" i="1"/>
  <c r="M4382" i="1"/>
  <c r="J4383" i="1"/>
  <c r="K4383" i="1"/>
  <c r="L4383" i="1"/>
  <c r="M4383" i="1"/>
  <c r="J4384" i="1"/>
  <c r="K4384" i="1"/>
  <c r="L4384" i="1"/>
  <c r="M4384" i="1"/>
  <c r="J4385" i="1"/>
  <c r="K4385" i="1"/>
  <c r="L4385" i="1"/>
  <c r="M4385" i="1"/>
  <c r="J4386" i="1"/>
  <c r="K4386" i="1"/>
  <c r="L4386" i="1"/>
  <c r="M4386" i="1"/>
  <c r="J4387" i="1"/>
  <c r="K4387" i="1"/>
  <c r="L4387" i="1"/>
  <c r="M4387" i="1"/>
  <c r="J4388" i="1"/>
  <c r="K4388" i="1"/>
  <c r="L4388" i="1"/>
  <c r="M4388" i="1"/>
  <c r="J4389" i="1"/>
  <c r="K4389" i="1"/>
  <c r="L4389" i="1"/>
  <c r="M4389" i="1"/>
  <c r="J4390" i="1"/>
  <c r="K4390" i="1"/>
  <c r="L4390" i="1"/>
  <c r="M4390" i="1"/>
  <c r="J4391" i="1"/>
  <c r="K4391" i="1"/>
  <c r="L4391" i="1"/>
  <c r="M4391" i="1"/>
  <c r="J4392" i="1"/>
  <c r="K4392" i="1"/>
  <c r="L4392" i="1"/>
  <c r="M4392" i="1"/>
  <c r="J4393" i="1"/>
  <c r="K4393" i="1"/>
  <c r="L4393" i="1"/>
  <c r="M4393" i="1"/>
  <c r="J4394" i="1"/>
  <c r="K4394" i="1"/>
  <c r="L4394" i="1"/>
  <c r="M4394" i="1"/>
  <c r="J4395" i="1"/>
  <c r="K4395" i="1"/>
  <c r="L4395" i="1"/>
  <c r="M4395" i="1"/>
  <c r="J4396" i="1"/>
  <c r="K4396" i="1"/>
  <c r="L4396" i="1"/>
  <c r="M4396" i="1"/>
  <c r="J4397" i="1"/>
  <c r="K4397" i="1"/>
  <c r="L4397" i="1"/>
  <c r="M4397" i="1"/>
  <c r="J4398" i="1"/>
  <c r="K4398" i="1"/>
  <c r="L4398" i="1"/>
  <c r="M4398" i="1"/>
  <c r="J4399" i="1"/>
  <c r="K4399" i="1"/>
  <c r="L4399" i="1"/>
  <c r="M4399" i="1"/>
  <c r="J4400" i="1"/>
  <c r="K4400" i="1"/>
  <c r="L4400" i="1"/>
  <c r="M4400" i="1"/>
  <c r="J4401" i="1"/>
  <c r="K4401" i="1"/>
  <c r="L4401" i="1"/>
  <c r="M4401" i="1"/>
  <c r="J4402" i="1"/>
  <c r="K4402" i="1"/>
  <c r="L4402" i="1"/>
  <c r="M4402" i="1"/>
  <c r="J4403" i="1"/>
  <c r="K4403" i="1"/>
  <c r="L4403" i="1"/>
  <c r="M4403" i="1"/>
  <c r="J4404" i="1"/>
  <c r="K4404" i="1"/>
  <c r="L4404" i="1"/>
  <c r="M4404" i="1"/>
  <c r="J4405" i="1"/>
  <c r="K4405" i="1"/>
  <c r="L4405" i="1"/>
  <c r="M4405" i="1"/>
  <c r="J4406" i="1"/>
  <c r="K4406" i="1"/>
  <c r="L4406" i="1"/>
  <c r="M4406" i="1"/>
  <c r="J4407" i="1"/>
  <c r="K4407" i="1"/>
  <c r="L4407" i="1"/>
  <c r="M4407" i="1"/>
  <c r="J4408" i="1"/>
  <c r="K4408" i="1"/>
  <c r="L4408" i="1"/>
  <c r="M4408" i="1"/>
  <c r="J4409" i="1"/>
  <c r="K4409" i="1"/>
  <c r="L4409" i="1"/>
  <c r="M4409" i="1"/>
  <c r="J4410" i="1"/>
  <c r="K4410" i="1"/>
  <c r="L4410" i="1"/>
  <c r="M4410" i="1"/>
  <c r="J4411" i="1"/>
  <c r="K4411" i="1"/>
  <c r="L4411" i="1"/>
  <c r="M4411" i="1"/>
  <c r="J4412" i="1"/>
  <c r="K4412" i="1"/>
  <c r="L4412" i="1"/>
  <c r="M4412" i="1"/>
  <c r="J4413" i="1"/>
  <c r="K4413" i="1"/>
  <c r="L4413" i="1"/>
  <c r="M4413" i="1"/>
  <c r="J4414" i="1"/>
  <c r="K4414" i="1"/>
  <c r="L4414" i="1"/>
  <c r="M4414" i="1"/>
  <c r="J4415" i="1"/>
  <c r="K4415" i="1"/>
  <c r="L4415" i="1"/>
  <c r="M4415" i="1"/>
  <c r="J4416" i="1"/>
  <c r="K4416" i="1"/>
  <c r="L4416" i="1"/>
  <c r="M4416" i="1"/>
  <c r="J4417" i="1"/>
  <c r="K4417" i="1"/>
  <c r="L4417" i="1"/>
  <c r="M4417" i="1"/>
  <c r="J4418" i="1"/>
  <c r="K4418" i="1"/>
  <c r="L4418" i="1"/>
  <c r="M4418" i="1"/>
  <c r="J4419" i="1"/>
  <c r="K4419" i="1"/>
  <c r="L4419" i="1"/>
  <c r="M4419" i="1"/>
  <c r="J4420" i="1"/>
  <c r="K4420" i="1"/>
  <c r="L4420" i="1"/>
  <c r="M4420" i="1"/>
  <c r="J4421" i="1"/>
  <c r="K4421" i="1"/>
  <c r="L4421" i="1"/>
  <c r="M4421" i="1"/>
  <c r="J4422" i="1"/>
  <c r="K4422" i="1"/>
  <c r="L4422" i="1"/>
  <c r="M4422" i="1"/>
  <c r="J4423" i="1"/>
  <c r="K4423" i="1"/>
  <c r="L4423" i="1"/>
  <c r="M4423" i="1"/>
  <c r="J4424" i="1"/>
  <c r="K4424" i="1"/>
  <c r="L4424" i="1"/>
  <c r="M4424" i="1"/>
  <c r="J4425" i="1"/>
  <c r="K4425" i="1"/>
  <c r="L4425" i="1"/>
  <c r="M4425" i="1"/>
  <c r="J4426" i="1"/>
  <c r="K4426" i="1"/>
  <c r="L4426" i="1"/>
  <c r="M4426" i="1"/>
  <c r="J4427" i="1"/>
  <c r="K4427" i="1"/>
  <c r="L4427" i="1"/>
  <c r="M4427" i="1"/>
  <c r="J4428" i="1"/>
  <c r="K4428" i="1"/>
  <c r="L4428" i="1"/>
  <c r="M4428" i="1"/>
  <c r="J4429" i="1"/>
  <c r="K4429" i="1"/>
  <c r="L4429" i="1"/>
  <c r="M4429" i="1"/>
  <c r="J4430" i="1"/>
  <c r="K4430" i="1"/>
  <c r="L4430" i="1"/>
  <c r="M4430" i="1"/>
  <c r="J4431" i="1"/>
  <c r="K4431" i="1"/>
  <c r="L4431" i="1"/>
  <c r="M4431" i="1"/>
  <c r="J4432" i="1"/>
  <c r="K4432" i="1"/>
  <c r="L4432" i="1"/>
  <c r="M4432" i="1"/>
  <c r="J4433" i="1"/>
  <c r="K4433" i="1"/>
  <c r="L4433" i="1"/>
  <c r="M4433" i="1"/>
  <c r="J4434" i="1"/>
  <c r="K4434" i="1"/>
  <c r="L4434" i="1"/>
  <c r="M4434" i="1"/>
  <c r="J4435" i="1"/>
  <c r="K4435" i="1"/>
  <c r="L4435" i="1"/>
  <c r="M4435" i="1"/>
  <c r="J4436" i="1"/>
  <c r="K4436" i="1"/>
  <c r="L4436" i="1"/>
  <c r="M4436" i="1"/>
  <c r="J4437" i="1"/>
  <c r="K4437" i="1"/>
  <c r="L4437" i="1"/>
  <c r="M4437" i="1"/>
  <c r="J4438" i="1"/>
  <c r="K4438" i="1"/>
  <c r="L4438" i="1"/>
  <c r="M4438" i="1"/>
  <c r="J4439" i="1"/>
  <c r="K4439" i="1"/>
  <c r="L4439" i="1"/>
  <c r="M4439" i="1"/>
  <c r="J4440" i="1"/>
  <c r="K4440" i="1"/>
  <c r="L4440" i="1"/>
  <c r="M4440" i="1"/>
  <c r="J4441" i="1"/>
  <c r="K4441" i="1"/>
  <c r="L4441" i="1"/>
  <c r="M4441" i="1"/>
  <c r="J4442" i="1"/>
  <c r="K4442" i="1"/>
  <c r="L4442" i="1"/>
  <c r="M4442" i="1"/>
  <c r="J4443" i="1"/>
  <c r="K4443" i="1"/>
  <c r="L4443" i="1"/>
  <c r="M4443" i="1"/>
  <c r="J4444" i="1"/>
  <c r="K4444" i="1"/>
  <c r="L4444" i="1"/>
  <c r="M4444" i="1"/>
  <c r="J4445" i="1"/>
  <c r="K4445" i="1"/>
  <c r="L4445" i="1"/>
  <c r="M4445" i="1"/>
  <c r="J4446" i="1"/>
  <c r="K4446" i="1"/>
  <c r="L4446" i="1"/>
  <c r="M4446" i="1"/>
  <c r="J4447" i="1"/>
  <c r="K4447" i="1"/>
  <c r="L4447" i="1"/>
  <c r="M4447" i="1"/>
  <c r="J4448" i="1"/>
  <c r="K4448" i="1"/>
  <c r="L4448" i="1"/>
  <c r="M4448" i="1"/>
  <c r="J4449" i="1"/>
  <c r="K4449" i="1"/>
  <c r="L4449" i="1"/>
  <c r="M4449" i="1"/>
  <c r="J4450" i="1"/>
  <c r="K4450" i="1"/>
  <c r="L4450" i="1"/>
  <c r="M4450" i="1"/>
  <c r="J4451" i="1"/>
  <c r="K4451" i="1"/>
  <c r="L4451" i="1"/>
  <c r="M4451" i="1"/>
  <c r="J4452" i="1"/>
  <c r="K4452" i="1"/>
  <c r="L4452" i="1"/>
  <c r="M4452" i="1"/>
  <c r="J4453" i="1"/>
  <c r="K4453" i="1"/>
  <c r="L4453" i="1"/>
  <c r="M4453" i="1"/>
  <c r="J4454" i="1"/>
  <c r="K4454" i="1"/>
  <c r="L4454" i="1"/>
  <c r="M4454" i="1"/>
  <c r="J4455" i="1"/>
  <c r="K4455" i="1"/>
  <c r="L4455" i="1"/>
  <c r="M4455" i="1"/>
  <c r="J4456" i="1"/>
  <c r="K4456" i="1"/>
  <c r="L4456" i="1"/>
  <c r="M4456" i="1"/>
  <c r="J4457" i="1"/>
  <c r="K4457" i="1"/>
  <c r="L4457" i="1"/>
  <c r="M4457" i="1"/>
  <c r="J4458" i="1"/>
  <c r="K4458" i="1"/>
  <c r="L4458" i="1"/>
  <c r="M4458" i="1"/>
  <c r="J4459" i="1"/>
  <c r="K4459" i="1"/>
  <c r="L4459" i="1"/>
  <c r="M4459" i="1"/>
  <c r="J4460" i="1"/>
  <c r="K4460" i="1"/>
  <c r="L4460" i="1"/>
  <c r="M4460" i="1"/>
  <c r="J4461" i="1"/>
  <c r="K4461" i="1"/>
  <c r="L4461" i="1"/>
  <c r="M4461" i="1"/>
  <c r="J4462" i="1"/>
  <c r="K4462" i="1"/>
  <c r="L4462" i="1"/>
  <c r="M4462" i="1"/>
  <c r="J4463" i="1"/>
  <c r="K4463" i="1"/>
  <c r="L4463" i="1"/>
  <c r="M4463" i="1"/>
  <c r="J4464" i="1"/>
  <c r="K4464" i="1"/>
  <c r="L4464" i="1"/>
  <c r="M4464" i="1"/>
  <c r="J4465" i="1"/>
  <c r="K4465" i="1"/>
  <c r="L4465" i="1"/>
  <c r="M4465" i="1"/>
  <c r="J4466" i="1"/>
  <c r="K4466" i="1"/>
  <c r="L4466" i="1"/>
  <c r="M4466" i="1"/>
  <c r="J4467" i="1"/>
  <c r="K4467" i="1"/>
  <c r="L4467" i="1"/>
  <c r="M4467" i="1"/>
  <c r="J4468" i="1"/>
  <c r="K4468" i="1"/>
  <c r="L4468" i="1"/>
  <c r="M4468" i="1"/>
  <c r="J4469" i="1"/>
  <c r="K4469" i="1"/>
  <c r="L4469" i="1"/>
  <c r="M4469" i="1"/>
  <c r="J4470" i="1"/>
  <c r="K4470" i="1"/>
  <c r="L4470" i="1"/>
  <c r="M4470" i="1"/>
  <c r="J4471" i="1"/>
  <c r="K4471" i="1"/>
  <c r="L4471" i="1"/>
  <c r="M4471" i="1"/>
  <c r="J4472" i="1"/>
  <c r="K4472" i="1"/>
  <c r="L4472" i="1"/>
  <c r="M4472" i="1"/>
  <c r="J4473" i="1"/>
  <c r="K4473" i="1"/>
  <c r="L4473" i="1"/>
  <c r="M4473" i="1"/>
  <c r="J4474" i="1"/>
  <c r="K4474" i="1"/>
  <c r="L4474" i="1"/>
  <c r="M4474" i="1"/>
  <c r="J4475" i="1"/>
  <c r="K4475" i="1"/>
  <c r="L4475" i="1"/>
  <c r="M4475" i="1"/>
  <c r="J4476" i="1"/>
  <c r="K4476" i="1"/>
  <c r="L4476" i="1"/>
  <c r="M4476" i="1"/>
  <c r="J4477" i="1"/>
  <c r="K4477" i="1"/>
  <c r="L4477" i="1"/>
  <c r="M4477" i="1"/>
  <c r="J4478" i="1"/>
  <c r="K4478" i="1"/>
  <c r="L4478" i="1"/>
  <c r="M4478" i="1"/>
  <c r="J4479" i="1"/>
  <c r="K4479" i="1"/>
  <c r="L4479" i="1"/>
  <c r="M4479" i="1"/>
  <c r="J4480" i="1"/>
  <c r="K4480" i="1"/>
  <c r="L4480" i="1"/>
  <c r="M4480" i="1"/>
  <c r="J4481" i="1"/>
  <c r="K4481" i="1"/>
  <c r="L4481" i="1"/>
  <c r="M4481" i="1"/>
  <c r="J4482" i="1"/>
  <c r="K4482" i="1"/>
  <c r="L4482" i="1"/>
  <c r="M4482" i="1"/>
  <c r="J4483" i="1"/>
  <c r="K4483" i="1"/>
  <c r="L4483" i="1"/>
  <c r="M4483" i="1"/>
  <c r="J4484" i="1"/>
  <c r="K4484" i="1"/>
  <c r="L4484" i="1"/>
  <c r="M4484" i="1"/>
  <c r="J4485" i="1"/>
  <c r="K4485" i="1"/>
  <c r="L4485" i="1"/>
  <c r="M4485" i="1"/>
  <c r="J4486" i="1"/>
  <c r="K4486" i="1"/>
  <c r="L4486" i="1"/>
  <c r="M4486" i="1"/>
  <c r="J4487" i="1"/>
  <c r="K4487" i="1"/>
  <c r="L4487" i="1"/>
  <c r="M4487" i="1"/>
  <c r="J4488" i="1"/>
  <c r="K4488" i="1"/>
  <c r="L4488" i="1"/>
  <c r="M4488" i="1"/>
  <c r="J4489" i="1"/>
  <c r="K4489" i="1"/>
  <c r="L4489" i="1"/>
  <c r="M4489" i="1"/>
  <c r="J4490" i="1"/>
  <c r="K4490" i="1"/>
  <c r="L4490" i="1"/>
  <c r="M4490" i="1"/>
  <c r="J4491" i="1"/>
  <c r="K4491" i="1"/>
  <c r="L4491" i="1"/>
  <c r="M4491" i="1"/>
  <c r="J4492" i="1"/>
  <c r="K4492" i="1"/>
  <c r="L4492" i="1"/>
  <c r="M4492" i="1"/>
  <c r="J4493" i="1"/>
  <c r="K4493" i="1"/>
  <c r="L4493" i="1"/>
  <c r="M4493" i="1"/>
  <c r="J4494" i="1"/>
  <c r="K4494" i="1"/>
  <c r="L4494" i="1"/>
  <c r="M4494" i="1"/>
  <c r="J4495" i="1"/>
  <c r="K4495" i="1"/>
  <c r="L4495" i="1"/>
  <c r="M4495" i="1"/>
  <c r="J4496" i="1"/>
  <c r="K4496" i="1"/>
  <c r="L4496" i="1"/>
  <c r="M4496" i="1"/>
  <c r="J4497" i="1"/>
  <c r="K4497" i="1"/>
  <c r="L4497" i="1"/>
  <c r="M4497" i="1"/>
  <c r="J4498" i="1"/>
  <c r="K4498" i="1"/>
  <c r="L4498" i="1"/>
  <c r="M4498" i="1"/>
  <c r="J4499" i="1"/>
  <c r="K4499" i="1"/>
  <c r="L4499" i="1"/>
  <c r="M4499" i="1"/>
  <c r="J4500" i="1"/>
  <c r="K4500" i="1"/>
  <c r="L4500" i="1"/>
  <c r="M4500" i="1"/>
  <c r="J4501" i="1"/>
  <c r="K4501" i="1"/>
  <c r="L4501" i="1"/>
  <c r="M4501" i="1"/>
  <c r="J4502" i="1"/>
  <c r="K4502" i="1"/>
  <c r="L4502" i="1"/>
  <c r="M4502" i="1"/>
  <c r="J4503" i="1"/>
  <c r="K4503" i="1"/>
  <c r="L4503" i="1"/>
  <c r="M4503" i="1"/>
  <c r="J4504" i="1"/>
  <c r="K4504" i="1"/>
  <c r="L4504" i="1"/>
  <c r="M4504" i="1"/>
  <c r="J4505" i="1"/>
  <c r="K4505" i="1"/>
  <c r="L4505" i="1"/>
  <c r="M4505" i="1"/>
  <c r="J4506" i="1"/>
  <c r="K4506" i="1"/>
  <c r="L4506" i="1"/>
  <c r="M4506" i="1"/>
  <c r="J4507" i="1"/>
  <c r="K4507" i="1"/>
  <c r="L4507" i="1"/>
  <c r="M4507" i="1"/>
  <c r="J4508" i="1"/>
  <c r="K4508" i="1"/>
  <c r="L4508" i="1"/>
  <c r="M4508" i="1"/>
  <c r="J4509" i="1"/>
  <c r="K4509" i="1"/>
  <c r="L4509" i="1"/>
  <c r="M4509" i="1"/>
  <c r="J4510" i="1"/>
  <c r="K4510" i="1"/>
  <c r="L4510" i="1"/>
  <c r="M4510" i="1"/>
  <c r="J4511" i="1"/>
  <c r="K4511" i="1"/>
  <c r="L4511" i="1"/>
  <c r="M4511" i="1"/>
  <c r="J4512" i="1"/>
  <c r="K4512" i="1"/>
  <c r="L4512" i="1"/>
  <c r="M4512" i="1"/>
  <c r="J4513" i="1"/>
  <c r="K4513" i="1"/>
  <c r="L4513" i="1"/>
  <c r="M4513" i="1"/>
  <c r="J4514" i="1"/>
  <c r="K4514" i="1"/>
  <c r="L4514" i="1"/>
  <c r="M4514" i="1"/>
  <c r="J4515" i="1"/>
  <c r="K4515" i="1"/>
  <c r="L4515" i="1"/>
  <c r="M4515" i="1"/>
  <c r="J4516" i="1"/>
  <c r="K4516" i="1"/>
  <c r="L4516" i="1"/>
  <c r="M4516" i="1"/>
  <c r="J4517" i="1"/>
  <c r="K4517" i="1"/>
  <c r="L4517" i="1"/>
  <c r="M4517" i="1"/>
  <c r="J4518" i="1"/>
  <c r="K4518" i="1"/>
  <c r="L4518" i="1"/>
  <c r="M4518" i="1"/>
  <c r="J4519" i="1"/>
  <c r="K4519" i="1"/>
  <c r="L4519" i="1"/>
  <c r="M4519" i="1"/>
  <c r="J4520" i="1"/>
  <c r="K4520" i="1"/>
  <c r="L4520" i="1"/>
  <c r="M4520" i="1"/>
  <c r="J4521" i="1"/>
  <c r="K4521" i="1"/>
  <c r="L4521" i="1"/>
  <c r="M4521" i="1"/>
  <c r="J4522" i="1"/>
  <c r="K4522" i="1"/>
  <c r="L4522" i="1"/>
  <c r="M4522" i="1"/>
  <c r="J4523" i="1"/>
  <c r="K4523" i="1"/>
  <c r="L4523" i="1"/>
  <c r="M4523" i="1"/>
  <c r="J4524" i="1"/>
  <c r="K4524" i="1"/>
  <c r="L4524" i="1"/>
  <c r="M4524" i="1"/>
  <c r="J4525" i="1"/>
  <c r="K4525" i="1"/>
  <c r="L4525" i="1"/>
  <c r="M4525" i="1"/>
  <c r="J4526" i="1"/>
  <c r="K4526" i="1"/>
  <c r="L4526" i="1"/>
  <c r="M4526" i="1"/>
  <c r="J4527" i="1"/>
  <c r="K4527" i="1"/>
  <c r="L4527" i="1"/>
  <c r="M4527" i="1"/>
  <c r="J4528" i="1"/>
  <c r="K4528" i="1"/>
  <c r="L4528" i="1"/>
  <c r="M4528" i="1"/>
  <c r="J4529" i="1"/>
  <c r="K4529" i="1"/>
  <c r="L4529" i="1"/>
  <c r="M4529" i="1"/>
  <c r="J4530" i="1"/>
  <c r="K4530" i="1"/>
  <c r="L4530" i="1"/>
  <c r="M4530" i="1"/>
  <c r="J4531" i="1"/>
  <c r="K4531" i="1"/>
  <c r="L4531" i="1"/>
  <c r="M4531" i="1"/>
  <c r="J4532" i="1"/>
  <c r="K4532" i="1"/>
  <c r="L4532" i="1"/>
  <c r="M4532" i="1"/>
  <c r="J4533" i="1"/>
  <c r="K4533" i="1"/>
  <c r="L4533" i="1"/>
  <c r="M4533" i="1"/>
  <c r="J4534" i="1"/>
  <c r="K4534" i="1"/>
  <c r="L4534" i="1"/>
  <c r="M4534" i="1"/>
  <c r="J4535" i="1"/>
  <c r="K4535" i="1"/>
  <c r="L4535" i="1"/>
  <c r="M4535" i="1"/>
  <c r="J4536" i="1"/>
  <c r="K4536" i="1"/>
  <c r="L4536" i="1"/>
  <c r="M4536" i="1"/>
  <c r="J4537" i="1"/>
  <c r="K4537" i="1"/>
  <c r="L4537" i="1"/>
  <c r="M4537" i="1"/>
  <c r="J4538" i="1"/>
  <c r="K4538" i="1"/>
  <c r="L4538" i="1"/>
  <c r="M4538" i="1"/>
  <c r="J4539" i="1"/>
  <c r="K4539" i="1"/>
  <c r="L4539" i="1"/>
  <c r="M4539" i="1"/>
  <c r="J4540" i="1"/>
  <c r="K4540" i="1"/>
  <c r="L4540" i="1"/>
  <c r="M4540" i="1"/>
  <c r="J4541" i="1"/>
  <c r="K4541" i="1"/>
  <c r="L4541" i="1"/>
  <c r="M4541" i="1"/>
  <c r="J4542" i="1"/>
  <c r="K4542" i="1"/>
  <c r="L4542" i="1"/>
  <c r="M4542" i="1"/>
  <c r="J4543" i="1"/>
  <c r="K4543" i="1"/>
  <c r="L4543" i="1"/>
  <c r="M4543" i="1"/>
  <c r="J4544" i="1"/>
  <c r="K4544" i="1"/>
  <c r="L4544" i="1"/>
  <c r="M4544" i="1"/>
  <c r="J4545" i="1"/>
  <c r="K4545" i="1"/>
  <c r="L4545" i="1"/>
  <c r="M4545" i="1"/>
  <c r="J4546" i="1"/>
  <c r="K4546" i="1"/>
  <c r="L4546" i="1"/>
  <c r="M4546" i="1"/>
  <c r="J4547" i="1"/>
  <c r="K4547" i="1"/>
  <c r="L4547" i="1"/>
  <c r="M4547" i="1"/>
  <c r="J4548" i="1"/>
  <c r="K4548" i="1"/>
  <c r="L4548" i="1"/>
  <c r="M4548" i="1"/>
  <c r="J4549" i="1"/>
  <c r="K4549" i="1"/>
  <c r="L4549" i="1"/>
  <c r="M4549" i="1"/>
  <c r="J4550" i="1"/>
  <c r="K4550" i="1"/>
  <c r="L4550" i="1"/>
  <c r="M4550" i="1"/>
  <c r="J4551" i="1"/>
  <c r="K4551" i="1"/>
  <c r="L4551" i="1"/>
  <c r="M4551" i="1"/>
  <c r="J4552" i="1"/>
  <c r="K4552" i="1"/>
  <c r="L4552" i="1"/>
  <c r="M4552" i="1"/>
  <c r="J4553" i="1"/>
  <c r="K4553" i="1"/>
  <c r="L4553" i="1"/>
  <c r="M4553" i="1"/>
  <c r="J4554" i="1"/>
  <c r="K4554" i="1"/>
  <c r="L4554" i="1"/>
  <c r="M4554" i="1"/>
  <c r="J4555" i="1"/>
  <c r="K4555" i="1"/>
  <c r="L4555" i="1"/>
  <c r="M4555" i="1"/>
  <c r="J4556" i="1"/>
  <c r="K4556" i="1"/>
  <c r="L4556" i="1"/>
  <c r="M4556" i="1"/>
  <c r="J4557" i="1"/>
  <c r="K4557" i="1"/>
  <c r="L4557" i="1"/>
  <c r="M4557" i="1"/>
  <c r="J4558" i="1"/>
  <c r="K4558" i="1"/>
  <c r="L4558" i="1"/>
  <c r="M4558" i="1"/>
  <c r="J4559" i="1"/>
  <c r="K4559" i="1"/>
  <c r="L4559" i="1"/>
  <c r="M4559" i="1"/>
  <c r="J4560" i="1"/>
  <c r="K4560" i="1"/>
  <c r="L4560" i="1"/>
  <c r="M4560" i="1"/>
  <c r="J4561" i="1"/>
  <c r="K4561" i="1"/>
  <c r="L4561" i="1"/>
  <c r="M4561" i="1"/>
  <c r="J4562" i="1"/>
  <c r="K4562" i="1"/>
  <c r="L4562" i="1"/>
  <c r="M4562" i="1"/>
  <c r="J4563" i="1"/>
  <c r="K4563" i="1"/>
  <c r="L4563" i="1"/>
  <c r="M4563" i="1"/>
  <c r="J4564" i="1"/>
  <c r="K4564" i="1"/>
  <c r="L4564" i="1"/>
  <c r="M4564" i="1"/>
  <c r="J4565" i="1"/>
  <c r="K4565" i="1"/>
  <c r="L4565" i="1"/>
  <c r="M4565" i="1"/>
  <c r="J4566" i="1"/>
  <c r="K4566" i="1"/>
  <c r="L4566" i="1"/>
  <c r="M4566" i="1"/>
  <c r="J4567" i="1"/>
  <c r="K4567" i="1"/>
  <c r="L4567" i="1"/>
  <c r="M4567" i="1"/>
  <c r="J4568" i="1"/>
  <c r="K4568" i="1"/>
  <c r="L4568" i="1"/>
  <c r="M4568" i="1"/>
  <c r="J4569" i="1"/>
  <c r="K4569" i="1"/>
  <c r="L4569" i="1"/>
  <c r="M4569" i="1"/>
  <c r="J4570" i="1"/>
  <c r="K4570" i="1"/>
  <c r="L4570" i="1"/>
  <c r="M4570" i="1"/>
  <c r="J4571" i="1"/>
  <c r="K4571" i="1"/>
  <c r="L4571" i="1"/>
  <c r="M4571" i="1"/>
  <c r="J4572" i="1"/>
  <c r="K4572" i="1"/>
  <c r="L4572" i="1"/>
  <c r="M4572" i="1"/>
  <c r="J4573" i="1"/>
  <c r="K4573" i="1"/>
  <c r="L4573" i="1"/>
  <c r="M4573" i="1"/>
  <c r="J4574" i="1"/>
  <c r="K4574" i="1"/>
  <c r="L4574" i="1"/>
  <c r="M4574" i="1"/>
  <c r="J4575" i="1"/>
  <c r="K4575" i="1"/>
  <c r="L4575" i="1"/>
  <c r="M4575" i="1"/>
  <c r="J4576" i="1"/>
  <c r="K4576" i="1"/>
  <c r="L4576" i="1"/>
  <c r="M4576" i="1"/>
  <c r="J4577" i="1"/>
  <c r="K4577" i="1"/>
  <c r="L4577" i="1"/>
  <c r="M4577" i="1"/>
  <c r="J4578" i="1"/>
  <c r="K4578" i="1"/>
  <c r="L4578" i="1"/>
  <c r="M4578" i="1"/>
  <c r="J4579" i="1"/>
  <c r="K4579" i="1"/>
  <c r="L4579" i="1"/>
  <c r="M4579" i="1"/>
  <c r="J4580" i="1"/>
  <c r="K4580" i="1"/>
  <c r="L4580" i="1"/>
  <c r="M4580" i="1"/>
  <c r="J4581" i="1"/>
  <c r="K4581" i="1"/>
  <c r="L4581" i="1"/>
  <c r="M4581" i="1"/>
  <c r="J4582" i="1"/>
  <c r="K4582" i="1"/>
  <c r="L4582" i="1"/>
  <c r="M4582" i="1"/>
  <c r="J4583" i="1"/>
  <c r="K4583" i="1"/>
  <c r="L4583" i="1"/>
  <c r="M4583" i="1"/>
  <c r="J4584" i="1"/>
  <c r="K4584" i="1"/>
  <c r="L4584" i="1"/>
  <c r="M4584" i="1"/>
  <c r="J4585" i="1"/>
  <c r="K4585" i="1"/>
  <c r="L4585" i="1"/>
  <c r="M4585" i="1"/>
  <c r="J4586" i="1"/>
  <c r="K4586" i="1"/>
  <c r="L4586" i="1"/>
  <c r="M4586" i="1"/>
  <c r="J4587" i="1"/>
  <c r="K4587" i="1"/>
  <c r="L4587" i="1"/>
  <c r="M4587" i="1"/>
  <c r="J4588" i="1"/>
  <c r="K4588" i="1"/>
  <c r="L4588" i="1"/>
  <c r="M4588" i="1"/>
  <c r="J4589" i="1"/>
  <c r="K4589" i="1"/>
  <c r="L4589" i="1"/>
  <c r="M4589" i="1"/>
  <c r="J4590" i="1"/>
  <c r="K4590" i="1"/>
  <c r="L4590" i="1"/>
  <c r="M4590" i="1"/>
  <c r="J4591" i="1"/>
  <c r="K4591" i="1"/>
  <c r="L4591" i="1"/>
  <c r="M4591" i="1"/>
  <c r="J4592" i="1"/>
  <c r="K4592" i="1"/>
  <c r="L4592" i="1"/>
  <c r="M4592" i="1"/>
  <c r="J4593" i="1"/>
  <c r="K4593" i="1"/>
  <c r="L4593" i="1"/>
  <c r="M4593" i="1"/>
  <c r="J4594" i="1"/>
  <c r="K4594" i="1"/>
  <c r="L4594" i="1"/>
  <c r="M4594" i="1"/>
  <c r="J4595" i="1"/>
  <c r="K4595" i="1"/>
  <c r="L4595" i="1"/>
  <c r="M4595" i="1"/>
  <c r="J4596" i="1"/>
  <c r="K4596" i="1"/>
  <c r="L4596" i="1"/>
  <c r="M4596" i="1"/>
  <c r="J4597" i="1"/>
  <c r="K4597" i="1"/>
  <c r="L4597" i="1"/>
  <c r="M4597" i="1"/>
  <c r="J4598" i="1"/>
  <c r="K4598" i="1"/>
  <c r="L4598" i="1"/>
  <c r="M4598" i="1"/>
  <c r="J4599" i="1"/>
  <c r="K4599" i="1"/>
  <c r="L4599" i="1"/>
  <c r="M4599" i="1"/>
  <c r="J4600" i="1"/>
  <c r="K4600" i="1"/>
  <c r="L4600" i="1"/>
  <c r="M4600" i="1"/>
  <c r="J4601" i="1"/>
  <c r="K4601" i="1"/>
  <c r="L4601" i="1"/>
  <c r="M4601" i="1"/>
  <c r="J4602" i="1"/>
  <c r="K4602" i="1"/>
  <c r="L4602" i="1"/>
  <c r="M4602" i="1"/>
  <c r="J4603" i="1"/>
  <c r="K4603" i="1"/>
  <c r="L4603" i="1"/>
  <c r="M4603" i="1"/>
  <c r="J4604" i="1"/>
  <c r="K4604" i="1"/>
  <c r="L4604" i="1"/>
  <c r="M4604" i="1"/>
  <c r="J4605" i="1"/>
  <c r="K4605" i="1"/>
  <c r="L4605" i="1"/>
  <c r="M4605" i="1"/>
  <c r="J4606" i="1"/>
  <c r="K4606" i="1"/>
  <c r="L4606" i="1"/>
  <c r="M4606" i="1"/>
  <c r="J4607" i="1"/>
  <c r="K4607" i="1"/>
  <c r="L4607" i="1"/>
  <c r="M4607" i="1"/>
  <c r="J4608" i="1"/>
  <c r="K4608" i="1"/>
  <c r="L4608" i="1"/>
  <c r="M4608" i="1"/>
  <c r="J4609" i="1"/>
  <c r="K4609" i="1"/>
  <c r="L4609" i="1"/>
  <c r="M4609" i="1"/>
  <c r="J4610" i="1"/>
  <c r="K4610" i="1"/>
  <c r="L4610" i="1"/>
  <c r="M4610" i="1"/>
  <c r="J4611" i="1"/>
  <c r="K4611" i="1"/>
  <c r="L4611" i="1"/>
  <c r="M4611" i="1"/>
  <c r="J4612" i="1"/>
  <c r="K4612" i="1"/>
  <c r="L4612" i="1"/>
  <c r="M4612" i="1"/>
  <c r="J4613" i="1"/>
  <c r="K4613" i="1"/>
  <c r="L4613" i="1"/>
  <c r="M4613" i="1"/>
  <c r="J4614" i="1"/>
  <c r="K4614" i="1"/>
  <c r="L4614" i="1"/>
  <c r="M4614" i="1"/>
  <c r="J4615" i="1"/>
  <c r="K4615" i="1"/>
  <c r="L4615" i="1"/>
  <c r="M4615" i="1"/>
  <c r="J4616" i="1"/>
  <c r="K4616" i="1"/>
  <c r="L4616" i="1"/>
  <c r="M4616" i="1"/>
  <c r="J4617" i="1"/>
  <c r="K4617" i="1"/>
  <c r="L4617" i="1"/>
  <c r="M4617" i="1"/>
  <c r="J4618" i="1"/>
  <c r="K4618" i="1"/>
  <c r="L4618" i="1"/>
  <c r="M4618" i="1"/>
  <c r="J4619" i="1"/>
  <c r="K4619" i="1"/>
  <c r="L4619" i="1"/>
  <c r="M4619" i="1"/>
  <c r="J4620" i="1"/>
  <c r="K4620" i="1"/>
  <c r="L4620" i="1"/>
  <c r="M4620" i="1"/>
  <c r="J4621" i="1"/>
  <c r="K4621" i="1"/>
  <c r="L4621" i="1"/>
  <c r="M4621" i="1"/>
  <c r="J4622" i="1"/>
  <c r="K4622" i="1"/>
  <c r="L4622" i="1"/>
  <c r="M4622" i="1"/>
  <c r="J4623" i="1"/>
  <c r="K4623" i="1"/>
  <c r="L4623" i="1"/>
  <c r="M4623" i="1"/>
  <c r="J4624" i="1"/>
  <c r="K4624" i="1"/>
  <c r="L4624" i="1"/>
  <c r="M4624" i="1"/>
  <c r="J4625" i="1"/>
  <c r="K4625" i="1"/>
  <c r="L4625" i="1"/>
  <c r="M4625" i="1"/>
  <c r="J4626" i="1"/>
  <c r="K4626" i="1"/>
  <c r="L4626" i="1"/>
  <c r="M4626" i="1"/>
  <c r="J4627" i="1"/>
  <c r="K4627" i="1"/>
  <c r="L4627" i="1"/>
  <c r="M4627" i="1"/>
  <c r="J4628" i="1"/>
  <c r="K4628" i="1"/>
  <c r="L4628" i="1"/>
  <c r="M4628" i="1"/>
  <c r="J4629" i="1"/>
  <c r="K4629" i="1"/>
  <c r="L4629" i="1"/>
  <c r="M4629" i="1"/>
  <c r="J4630" i="1"/>
  <c r="K4630" i="1"/>
  <c r="L4630" i="1"/>
  <c r="M4630" i="1"/>
  <c r="J4631" i="1"/>
  <c r="K4631" i="1"/>
  <c r="L4631" i="1"/>
  <c r="M4631" i="1"/>
  <c r="J4632" i="1"/>
  <c r="K4632" i="1"/>
  <c r="L4632" i="1"/>
  <c r="M4632" i="1"/>
  <c r="J4633" i="1"/>
  <c r="K4633" i="1"/>
  <c r="L4633" i="1"/>
  <c r="M4633" i="1"/>
  <c r="J4634" i="1"/>
  <c r="K4634" i="1"/>
  <c r="L4634" i="1"/>
  <c r="M4634" i="1"/>
  <c r="J4635" i="1"/>
  <c r="K4635" i="1"/>
  <c r="L4635" i="1"/>
  <c r="M4635" i="1"/>
  <c r="J4636" i="1"/>
  <c r="K4636" i="1"/>
  <c r="L4636" i="1"/>
  <c r="M4636" i="1"/>
  <c r="J4637" i="1"/>
  <c r="K4637" i="1"/>
  <c r="L4637" i="1"/>
  <c r="M4637" i="1"/>
  <c r="J4638" i="1"/>
  <c r="K4638" i="1"/>
  <c r="L4638" i="1"/>
  <c r="M4638" i="1"/>
  <c r="J4639" i="1"/>
  <c r="K4639" i="1"/>
  <c r="L4639" i="1"/>
  <c r="M4639" i="1"/>
  <c r="J4640" i="1"/>
  <c r="K4640" i="1"/>
  <c r="L4640" i="1"/>
  <c r="M4640" i="1"/>
  <c r="J4641" i="1"/>
  <c r="K4641" i="1"/>
  <c r="L4641" i="1"/>
  <c r="M4641" i="1"/>
  <c r="J4642" i="1"/>
  <c r="K4642" i="1"/>
  <c r="L4642" i="1"/>
  <c r="M4642" i="1"/>
  <c r="J4643" i="1"/>
  <c r="K4643" i="1"/>
  <c r="L4643" i="1"/>
  <c r="M4643" i="1"/>
  <c r="J4644" i="1"/>
  <c r="K4644" i="1"/>
  <c r="L4644" i="1"/>
  <c r="M4644" i="1"/>
  <c r="J4645" i="1"/>
  <c r="K4645" i="1"/>
  <c r="L4645" i="1"/>
  <c r="M4645" i="1"/>
  <c r="J4646" i="1"/>
  <c r="K4646" i="1"/>
  <c r="L4646" i="1"/>
  <c r="M4646" i="1"/>
  <c r="J4647" i="1"/>
  <c r="K4647" i="1"/>
  <c r="L4647" i="1"/>
  <c r="M4647" i="1"/>
  <c r="J4648" i="1"/>
  <c r="K4648" i="1"/>
  <c r="L4648" i="1"/>
  <c r="M4648" i="1"/>
  <c r="J4649" i="1"/>
  <c r="K4649" i="1"/>
  <c r="L4649" i="1"/>
  <c r="M4649" i="1"/>
  <c r="J4650" i="1"/>
  <c r="K4650" i="1"/>
  <c r="L4650" i="1"/>
  <c r="M4650" i="1"/>
  <c r="J4651" i="1"/>
  <c r="K4651" i="1"/>
  <c r="L4651" i="1"/>
  <c r="M4651" i="1"/>
  <c r="J4652" i="1"/>
  <c r="K4652" i="1"/>
  <c r="L4652" i="1"/>
  <c r="M4652" i="1"/>
  <c r="J4653" i="1"/>
  <c r="K4653" i="1"/>
  <c r="L4653" i="1"/>
  <c r="M4653" i="1"/>
  <c r="J4654" i="1"/>
  <c r="K4654" i="1"/>
  <c r="L4654" i="1"/>
  <c r="M4654" i="1"/>
  <c r="J4655" i="1"/>
  <c r="K4655" i="1"/>
  <c r="L4655" i="1"/>
  <c r="M4655" i="1"/>
  <c r="J4656" i="1"/>
  <c r="K4656" i="1"/>
  <c r="L4656" i="1"/>
  <c r="M4656" i="1"/>
  <c r="J4657" i="1"/>
  <c r="K4657" i="1"/>
  <c r="L4657" i="1"/>
  <c r="M4657" i="1"/>
  <c r="J4658" i="1"/>
  <c r="K4658" i="1"/>
  <c r="L4658" i="1"/>
  <c r="M4658" i="1"/>
  <c r="J4659" i="1"/>
  <c r="K4659" i="1"/>
  <c r="L4659" i="1"/>
  <c r="M4659" i="1"/>
  <c r="J4660" i="1"/>
  <c r="K4660" i="1"/>
  <c r="L4660" i="1"/>
  <c r="M4660" i="1"/>
  <c r="J4661" i="1"/>
  <c r="K4661" i="1"/>
  <c r="L4661" i="1"/>
  <c r="M4661" i="1"/>
  <c r="J4662" i="1"/>
  <c r="K4662" i="1"/>
  <c r="L4662" i="1"/>
  <c r="M4662" i="1"/>
  <c r="J4663" i="1"/>
  <c r="K4663" i="1"/>
  <c r="L4663" i="1"/>
  <c r="M4663" i="1"/>
  <c r="J4664" i="1"/>
  <c r="K4664" i="1"/>
  <c r="L4664" i="1"/>
  <c r="M4664" i="1"/>
  <c r="J4665" i="1"/>
  <c r="K4665" i="1"/>
  <c r="L4665" i="1"/>
  <c r="M4665" i="1"/>
  <c r="J4666" i="1"/>
  <c r="K4666" i="1"/>
  <c r="L4666" i="1"/>
  <c r="M4666" i="1"/>
  <c r="J4667" i="1"/>
  <c r="K4667" i="1"/>
  <c r="L4667" i="1"/>
  <c r="M4667" i="1"/>
  <c r="J4668" i="1"/>
  <c r="K4668" i="1"/>
  <c r="L4668" i="1"/>
  <c r="M4668" i="1"/>
  <c r="J4669" i="1"/>
  <c r="K4669" i="1"/>
  <c r="L4669" i="1"/>
  <c r="M4669" i="1"/>
  <c r="J4670" i="1"/>
  <c r="K4670" i="1"/>
  <c r="L4670" i="1"/>
  <c r="M4670" i="1"/>
  <c r="J4671" i="1"/>
  <c r="K4671" i="1"/>
  <c r="L4671" i="1"/>
  <c r="M4671" i="1"/>
  <c r="J4672" i="1"/>
  <c r="K4672" i="1"/>
  <c r="L4672" i="1"/>
  <c r="M4672" i="1"/>
  <c r="J4673" i="1"/>
  <c r="K4673" i="1"/>
  <c r="L4673" i="1"/>
  <c r="M4673" i="1"/>
  <c r="J4674" i="1"/>
  <c r="K4674" i="1"/>
  <c r="L4674" i="1"/>
  <c r="M4674" i="1"/>
  <c r="J4675" i="1"/>
  <c r="K4675" i="1"/>
  <c r="L4675" i="1"/>
  <c r="M4675" i="1"/>
  <c r="J4676" i="1"/>
  <c r="K4676" i="1"/>
  <c r="L4676" i="1"/>
  <c r="M4676" i="1"/>
  <c r="J4677" i="1"/>
  <c r="K4677" i="1"/>
  <c r="L4677" i="1"/>
  <c r="M4677" i="1"/>
  <c r="J4678" i="1"/>
  <c r="K4678" i="1"/>
  <c r="L4678" i="1"/>
  <c r="M4678" i="1"/>
  <c r="J4679" i="1"/>
  <c r="K4679" i="1"/>
  <c r="L4679" i="1"/>
  <c r="M4679" i="1"/>
  <c r="J4680" i="1"/>
  <c r="K4680" i="1"/>
  <c r="L4680" i="1"/>
  <c r="M4680" i="1"/>
  <c r="J4681" i="1"/>
  <c r="K4681" i="1"/>
  <c r="L4681" i="1"/>
  <c r="M4681" i="1"/>
  <c r="J4682" i="1"/>
  <c r="K4682" i="1"/>
  <c r="L4682" i="1"/>
  <c r="M4682" i="1"/>
  <c r="J4683" i="1"/>
  <c r="K4683" i="1"/>
  <c r="L4683" i="1"/>
  <c r="M4683" i="1"/>
  <c r="J4684" i="1"/>
  <c r="K4684" i="1"/>
  <c r="L4684" i="1"/>
  <c r="M4684" i="1"/>
  <c r="J4685" i="1"/>
  <c r="K4685" i="1"/>
  <c r="L4685" i="1"/>
  <c r="M4685" i="1"/>
  <c r="J4686" i="1"/>
  <c r="K4686" i="1"/>
  <c r="L4686" i="1"/>
  <c r="M4686" i="1"/>
  <c r="J4687" i="1"/>
  <c r="K4687" i="1"/>
  <c r="L4687" i="1"/>
  <c r="M4687" i="1"/>
  <c r="J4688" i="1"/>
  <c r="K4688" i="1"/>
  <c r="L4688" i="1"/>
  <c r="M4688" i="1"/>
  <c r="J4689" i="1"/>
  <c r="K4689" i="1"/>
  <c r="L4689" i="1"/>
  <c r="M4689" i="1"/>
  <c r="J4690" i="1"/>
  <c r="K4690" i="1"/>
  <c r="L4690" i="1"/>
  <c r="M4690" i="1"/>
  <c r="J4691" i="1"/>
  <c r="K4691" i="1"/>
  <c r="L4691" i="1"/>
  <c r="M4691" i="1"/>
  <c r="J4692" i="1"/>
  <c r="K4692" i="1"/>
  <c r="L4692" i="1"/>
  <c r="M4692" i="1"/>
  <c r="J4693" i="1"/>
  <c r="K4693" i="1"/>
  <c r="L4693" i="1"/>
  <c r="M4693" i="1"/>
  <c r="J4694" i="1"/>
  <c r="K4694" i="1"/>
  <c r="L4694" i="1"/>
  <c r="M4694" i="1"/>
  <c r="J4695" i="1"/>
  <c r="K4695" i="1"/>
  <c r="L4695" i="1"/>
  <c r="M4695" i="1"/>
  <c r="J4696" i="1"/>
  <c r="K4696" i="1"/>
  <c r="L4696" i="1"/>
  <c r="M4696" i="1"/>
  <c r="J4697" i="1"/>
  <c r="K4697" i="1"/>
  <c r="L4697" i="1"/>
  <c r="M4697" i="1"/>
  <c r="J4698" i="1"/>
  <c r="K4698" i="1"/>
  <c r="L4698" i="1"/>
  <c r="M4698" i="1"/>
  <c r="J4699" i="1"/>
  <c r="K4699" i="1"/>
  <c r="L4699" i="1"/>
  <c r="M4699" i="1"/>
  <c r="J4700" i="1"/>
  <c r="K4700" i="1"/>
  <c r="L4700" i="1"/>
  <c r="M4700" i="1"/>
  <c r="J4701" i="1"/>
  <c r="K4701" i="1"/>
  <c r="L4701" i="1"/>
  <c r="M4701" i="1"/>
  <c r="J4702" i="1"/>
  <c r="K4702" i="1"/>
  <c r="L4702" i="1"/>
  <c r="M4702" i="1"/>
  <c r="J4703" i="1"/>
  <c r="K4703" i="1"/>
  <c r="L4703" i="1"/>
  <c r="M4703" i="1"/>
  <c r="J4704" i="1"/>
  <c r="K4704" i="1"/>
  <c r="L4704" i="1"/>
  <c r="M4704" i="1"/>
  <c r="J4705" i="1"/>
  <c r="K4705" i="1"/>
  <c r="L4705" i="1"/>
  <c r="M4705" i="1"/>
  <c r="J4706" i="1"/>
  <c r="K4706" i="1"/>
  <c r="L4706" i="1"/>
  <c r="M4706" i="1"/>
  <c r="J4707" i="1"/>
  <c r="K4707" i="1"/>
  <c r="L4707" i="1"/>
  <c r="M4707" i="1"/>
  <c r="J4708" i="1"/>
  <c r="K4708" i="1"/>
  <c r="L4708" i="1"/>
  <c r="M4708" i="1"/>
  <c r="J4709" i="1"/>
  <c r="K4709" i="1"/>
  <c r="L4709" i="1"/>
  <c r="M4709" i="1"/>
  <c r="J4710" i="1"/>
  <c r="K4710" i="1"/>
  <c r="L4710" i="1"/>
  <c r="M4710" i="1"/>
  <c r="J4711" i="1"/>
  <c r="K4711" i="1"/>
  <c r="L4711" i="1"/>
  <c r="M4711" i="1"/>
  <c r="J4712" i="1"/>
  <c r="K4712" i="1"/>
  <c r="L4712" i="1"/>
  <c r="M4712" i="1"/>
  <c r="J4713" i="1"/>
  <c r="K4713" i="1"/>
  <c r="L4713" i="1"/>
  <c r="M4713" i="1"/>
  <c r="J4714" i="1"/>
  <c r="K4714" i="1"/>
  <c r="L4714" i="1"/>
  <c r="M4714" i="1"/>
  <c r="J4715" i="1"/>
  <c r="K4715" i="1"/>
  <c r="L4715" i="1"/>
  <c r="M4715" i="1"/>
  <c r="J4716" i="1"/>
  <c r="K4716" i="1"/>
  <c r="L4716" i="1"/>
  <c r="M4716" i="1"/>
  <c r="J4717" i="1"/>
  <c r="K4717" i="1"/>
  <c r="L4717" i="1"/>
  <c r="M4717" i="1"/>
  <c r="J4718" i="1"/>
  <c r="K4718" i="1"/>
  <c r="L4718" i="1"/>
  <c r="M4718" i="1"/>
  <c r="J4719" i="1"/>
  <c r="K4719" i="1"/>
  <c r="L4719" i="1"/>
  <c r="M4719" i="1"/>
  <c r="J4720" i="1"/>
  <c r="K4720" i="1"/>
  <c r="L4720" i="1"/>
  <c r="M4720" i="1"/>
  <c r="J4721" i="1"/>
  <c r="K4721" i="1"/>
  <c r="L4721" i="1"/>
  <c r="M4721" i="1"/>
  <c r="J4722" i="1"/>
  <c r="K4722" i="1"/>
  <c r="L4722" i="1"/>
  <c r="M4722" i="1"/>
  <c r="J4723" i="1"/>
  <c r="K4723" i="1"/>
  <c r="L4723" i="1"/>
  <c r="M4723" i="1"/>
  <c r="J4724" i="1"/>
  <c r="K4724" i="1"/>
  <c r="L4724" i="1"/>
  <c r="M4724" i="1"/>
  <c r="J4725" i="1"/>
  <c r="K4725" i="1"/>
  <c r="L4725" i="1"/>
  <c r="M4725" i="1"/>
  <c r="J4726" i="1"/>
  <c r="K4726" i="1"/>
  <c r="L4726" i="1"/>
  <c r="M4726" i="1"/>
  <c r="J4727" i="1"/>
  <c r="K4727" i="1"/>
  <c r="L4727" i="1"/>
  <c r="M4727" i="1"/>
  <c r="J4728" i="1"/>
  <c r="K4728" i="1"/>
  <c r="L4728" i="1"/>
  <c r="M4728" i="1"/>
  <c r="J4729" i="1"/>
  <c r="K4729" i="1"/>
  <c r="L4729" i="1"/>
  <c r="M4729" i="1"/>
  <c r="J4730" i="1"/>
  <c r="K4730" i="1"/>
  <c r="L4730" i="1"/>
  <c r="M4730" i="1"/>
  <c r="J4731" i="1"/>
  <c r="K4731" i="1"/>
  <c r="L4731" i="1"/>
  <c r="M4731" i="1"/>
  <c r="J4732" i="1"/>
  <c r="K4732" i="1"/>
  <c r="L4732" i="1"/>
  <c r="M4732" i="1"/>
  <c r="J4733" i="1"/>
  <c r="K4733" i="1"/>
  <c r="L4733" i="1"/>
  <c r="M4733" i="1"/>
  <c r="J4734" i="1"/>
  <c r="K4734" i="1"/>
  <c r="L4734" i="1"/>
  <c r="M4734" i="1"/>
  <c r="J4735" i="1"/>
  <c r="K4735" i="1"/>
  <c r="L4735" i="1"/>
  <c r="M4735" i="1"/>
  <c r="J4736" i="1"/>
  <c r="K4736" i="1"/>
  <c r="L4736" i="1"/>
  <c r="M4736" i="1"/>
  <c r="J4737" i="1"/>
  <c r="K4737" i="1"/>
  <c r="L4737" i="1"/>
  <c r="M4737" i="1"/>
  <c r="J4738" i="1"/>
  <c r="K4738" i="1"/>
  <c r="L4738" i="1"/>
  <c r="M4738" i="1"/>
  <c r="J4739" i="1"/>
  <c r="K4739" i="1"/>
  <c r="L4739" i="1"/>
  <c r="M4739" i="1"/>
  <c r="J4740" i="1"/>
  <c r="K4740" i="1"/>
  <c r="L4740" i="1"/>
  <c r="M4740" i="1"/>
  <c r="J4741" i="1"/>
  <c r="K4741" i="1"/>
  <c r="L4741" i="1"/>
  <c r="M4741" i="1"/>
  <c r="J4742" i="1"/>
  <c r="K4742" i="1"/>
  <c r="L4742" i="1"/>
  <c r="M4742" i="1"/>
  <c r="J4743" i="1"/>
  <c r="K4743" i="1"/>
  <c r="L4743" i="1"/>
  <c r="M4743" i="1"/>
  <c r="J4744" i="1"/>
  <c r="K4744" i="1"/>
  <c r="L4744" i="1"/>
  <c r="M4744" i="1"/>
  <c r="J4745" i="1"/>
  <c r="K4745" i="1"/>
  <c r="L4745" i="1"/>
  <c r="M4745" i="1"/>
  <c r="J4746" i="1"/>
  <c r="K4746" i="1"/>
  <c r="L4746" i="1"/>
  <c r="M4746" i="1"/>
  <c r="J4747" i="1"/>
  <c r="K4747" i="1"/>
  <c r="L4747" i="1"/>
  <c r="M4747" i="1"/>
  <c r="J4748" i="1"/>
  <c r="K4748" i="1"/>
  <c r="L4748" i="1"/>
  <c r="M4748" i="1"/>
  <c r="J4749" i="1"/>
  <c r="K4749" i="1"/>
  <c r="L4749" i="1"/>
  <c r="M4749" i="1"/>
  <c r="J4750" i="1"/>
  <c r="K4750" i="1"/>
  <c r="L4750" i="1"/>
  <c r="M4750" i="1"/>
  <c r="J4751" i="1"/>
  <c r="K4751" i="1"/>
  <c r="L4751" i="1"/>
  <c r="M4751" i="1"/>
  <c r="J4752" i="1"/>
  <c r="K4752" i="1"/>
  <c r="L4752" i="1"/>
  <c r="M4752" i="1"/>
  <c r="J4753" i="1"/>
  <c r="K4753" i="1"/>
  <c r="L4753" i="1"/>
  <c r="M4753" i="1"/>
  <c r="J4754" i="1"/>
  <c r="K4754" i="1"/>
  <c r="L4754" i="1"/>
  <c r="M4754" i="1"/>
  <c r="J4755" i="1"/>
  <c r="K4755" i="1"/>
  <c r="L4755" i="1"/>
  <c r="M4755" i="1"/>
  <c r="J4756" i="1"/>
  <c r="K4756" i="1"/>
  <c r="L4756" i="1"/>
  <c r="M4756" i="1"/>
  <c r="J4757" i="1"/>
  <c r="K4757" i="1"/>
  <c r="L4757" i="1"/>
  <c r="M4757" i="1"/>
  <c r="J4758" i="1"/>
  <c r="K4758" i="1"/>
  <c r="L4758" i="1"/>
  <c r="M4758" i="1"/>
  <c r="J4759" i="1"/>
  <c r="K4759" i="1"/>
  <c r="L4759" i="1"/>
  <c r="M4759" i="1"/>
  <c r="J4760" i="1"/>
  <c r="K4760" i="1"/>
  <c r="L4760" i="1"/>
  <c r="M4760" i="1"/>
  <c r="J4761" i="1"/>
  <c r="K4761" i="1"/>
  <c r="L4761" i="1"/>
  <c r="M4761" i="1"/>
  <c r="J4762" i="1"/>
  <c r="K4762" i="1"/>
  <c r="L4762" i="1"/>
  <c r="M4762" i="1"/>
  <c r="J4763" i="1"/>
  <c r="K4763" i="1"/>
  <c r="L4763" i="1"/>
  <c r="M4763" i="1"/>
  <c r="J4764" i="1"/>
  <c r="K4764" i="1"/>
  <c r="L4764" i="1"/>
  <c r="M4764" i="1"/>
  <c r="J4765" i="1"/>
  <c r="K4765" i="1"/>
  <c r="L4765" i="1"/>
  <c r="M4765" i="1"/>
  <c r="J4766" i="1"/>
  <c r="K4766" i="1"/>
  <c r="L4766" i="1"/>
  <c r="M4766" i="1"/>
  <c r="J4767" i="1"/>
  <c r="K4767" i="1"/>
  <c r="L4767" i="1"/>
  <c r="M4767" i="1"/>
  <c r="J4768" i="1"/>
  <c r="K4768" i="1"/>
  <c r="L4768" i="1"/>
  <c r="M4768" i="1"/>
  <c r="J4769" i="1"/>
  <c r="K4769" i="1"/>
  <c r="L4769" i="1"/>
  <c r="M4769" i="1"/>
  <c r="J4770" i="1"/>
  <c r="K4770" i="1"/>
  <c r="L4770" i="1"/>
  <c r="M4770" i="1"/>
  <c r="J4771" i="1"/>
  <c r="K4771" i="1"/>
  <c r="L4771" i="1"/>
  <c r="M4771" i="1"/>
  <c r="J4772" i="1"/>
  <c r="K4772" i="1"/>
  <c r="L4772" i="1"/>
  <c r="M4772" i="1"/>
  <c r="J4773" i="1"/>
  <c r="K4773" i="1"/>
  <c r="L4773" i="1"/>
  <c r="M4773" i="1"/>
  <c r="J4774" i="1"/>
  <c r="K4774" i="1"/>
  <c r="L4774" i="1"/>
  <c r="M4774" i="1"/>
  <c r="J4775" i="1"/>
  <c r="K4775" i="1"/>
  <c r="L4775" i="1"/>
  <c r="M4775" i="1"/>
  <c r="J4776" i="1"/>
  <c r="K4776" i="1"/>
  <c r="L4776" i="1"/>
  <c r="M4776" i="1"/>
  <c r="J4777" i="1"/>
  <c r="K4777" i="1"/>
  <c r="L4777" i="1"/>
  <c r="M4777" i="1"/>
  <c r="J4778" i="1"/>
  <c r="K4778" i="1"/>
  <c r="L4778" i="1"/>
  <c r="M4778" i="1"/>
  <c r="J4779" i="1"/>
  <c r="K4779" i="1"/>
  <c r="L4779" i="1"/>
  <c r="M4779" i="1"/>
  <c r="J4780" i="1"/>
  <c r="K4780" i="1"/>
  <c r="L4780" i="1"/>
  <c r="M4780" i="1"/>
  <c r="J4781" i="1"/>
  <c r="K4781" i="1"/>
  <c r="L4781" i="1"/>
  <c r="M4781" i="1"/>
  <c r="J4782" i="1"/>
  <c r="K4782" i="1"/>
  <c r="L4782" i="1"/>
  <c r="M4782" i="1"/>
  <c r="J4783" i="1"/>
  <c r="K4783" i="1"/>
  <c r="L4783" i="1"/>
  <c r="M4783" i="1"/>
  <c r="J4784" i="1"/>
  <c r="K4784" i="1"/>
  <c r="L4784" i="1"/>
  <c r="M4784" i="1"/>
  <c r="J4785" i="1"/>
  <c r="K4785" i="1"/>
  <c r="L4785" i="1"/>
  <c r="M4785" i="1"/>
  <c r="J4786" i="1"/>
  <c r="K4786" i="1"/>
  <c r="L4786" i="1"/>
  <c r="M4786" i="1"/>
  <c r="J4787" i="1"/>
  <c r="K4787" i="1"/>
  <c r="L4787" i="1"/>
  <c r="M4787" i="1"/>
  <c r="J4788" i="1"/>
  <c r="K4788" i="1"/>
  <c r="L4788" i="1"/>
  <c r="M4788" i="1"/>
  <c r="J4789" i="1"/>
  <c r="K4789" i="1"/>
  <c r="L4789" i="1"/>
  <c r="M4789" i="1"/>
  <c r="J4790" i="1"/>
  <c r="K4790" i="1"/>
  <c r="L4790" i="1"/>
  <c r="M4790" i="1"/>
  <c r="J4791" i="1"/>
  <c r="K4791" i="1"/>
  <c r="L4791" i="1"/>
  <c r="M4791" i="1"/>
  <c r="J4792" i="1"/>
  <c r="K4792" i="1"/>
  <c r="L4792" i="1"/>
  <c r="M4792" i="1"/>
  <c r="J4793" i="1"/>
  <c r="K4793" i="1"/>
  <c r="L4793" i="1"/>
  <c r="M4793" i="1"/>
  <c r="J4794" i="1"/>
  <c r="K4794" i="1"/>
  <c r="L4794" i="1"/>
  <c r="M4794" i="1"/>
  <c r="J4795" i="1"/>
  <c r="K4795" i="1"/>
  <c r="L4795" i="1"/>
  <c r="M4795" i="1"/>
  <c r="J4796" i="1"/>
  <c r="K4796" i="1"/>
  <c r="L4796" i="1"/>
  <c r="M4796" i="1"/>
  <c r="J4797" i="1"/>
  <c r="K4797" i="1"/>
  <c r="L4797" i="1"/>
  <c r="M4797" i="1"/>
  <c r="J4798" i="1"/>
  <c r="K4798" i="1"/>
  <c r="L4798" i="1"/>
  <c r="M4798" i="1"/>
  <c r="J4799" i="1"/>
  <c r="K4799" i="1"/>
  <c r="L4799" i="1"/>
  <c r="M4799" i="1"/>
  <c r="J4800" i="1"/>
  <c r="K4800" i="1"/>
  <c r="L4800" i="1"/>
  <c r="M4800" i="1"/>
  <c r="J4801" i="1"/>
  <c r="K4801" i="1"/>
  <c r="L4801" i="1"/>
  <c r="M4801" i="1"/>
  <c r="J4802" i="1"/>
  <c r="K4802" i="1"/>
  <c r="L4802" i="1"/>
  <c r="M4802" i="1"/>
  <c r="J4803" i="1"/>
  <c r="K4803" i="1"/>
  <c r="L4803" i="1"/>
  <c r="M4803" i="1"/>
  <c r="J4804" i="1"/>
  <c r="K4804" i="1"/>
  <c r="L4804" i="1"/>
  <c r="M4804" i="1"/>
  <c r="J4805" i="1"/>
  <c r="K4805" i="1"/>
  <c r="L4805" i="1"/>
  <c r="M4805" i="1"/>
  <c r="J4806" i="1"/>
  <c r="K4806" i="1"/>
  <c r="L4806" i="1"/>
  <c r="M4806" i="1"/>
  <c r="J4807" i="1"/>
  <c r="K4807" i="1"/>
  <c r="L4807" i="1"/>
  <c r="M4807" i="1"/>
  <c r="J4808" i="1"/>
  <c r="K4808" i="1"/>
  <c r="L4808" i="1"/>
  <c r="M4808" i="1"/>
  <c r="J4809" i="1"/>
  <c r="K4809" i="1"/>
  <c r="L4809" i="1"/>
  <c r="M4809" i="1"/>
  <c r="J4810" i="1"/>
  <c r="K4810" i="1"/>
  <c r="L4810" i="1"/>
  <c r="M4810" i="1"/>
  <c r="J4811" i="1"/>
  <c r="K4811" i="1"/>
  <c r="L4811" i="1"/>
  <c r="M4811" i="1"/>
  <c r="J4812" i="1"/>
  <c r="K4812" i="1"/>
  <c r="L4812" i="1"/>
  <c r="M4812" i="1"/>
  <c r="J4813" i="1"/>
  <c r="K4813" i="1"/>
  <c r="L4813" i="1"/>
  <c r="M4813" i="1"/>
  <c r="J4814" i="1"/>
  <c r="K4814" i="1"/>
  <c r="L4814" i="1"/>
  <c r="M4814" i="1"/>
  <c r="J4815" i="1"/>
  <c r="K4815" i="1"/>
  <c r="L4815" i="1"/>
  <c r="M4815" i="1"/>
  <c r="J4816" i="1"/>
  <c r="K4816" i="1"/>
  <c r="L4816" i="1"/>
  <c r="M4816" i="1"/>
  <c r="J4817" i="1"/>
  <c r="K4817" i="1"/>
  <c r="L4817" i="1"/>
  <c r="M4817" i="1"/>
  <c r="J4818" i="1"/>
  <c r="K4818" i="1"/>
  <c r="L4818" i="1"/>
  <c r="M4818" i="1"/>
  <c r="J4819" i="1"/>
  <c r="K4819" i="1"/>
  <c r="L4819" i="1"/>
  <c r="M4819" i="1"/>
  <c r="J4820" i="1"/>
  <c r="K4820" i="1"/>
  <c r="L4820" i="1"/>
  <c r="M4820" i="1"/>
  <c r="J4821" i="1"/>
  <c r="K4821" i="1"/>
  <c r="L4821" i="1"/>
  <c r="M4821" i="1"/>
  <c r="J4822" i="1"/>
  <c r="K4822" i="1"/>
  <c r="L4822" i="1"/>
  <c r="M4822" i="1"/>
  <c r="J4823" i="1"/>
  <c r="K4823" i="1"/>
  <c r="L4823" i="1"/>
  <c r="M4823" i="1"/>
  <c r="J4824" i="1"/>
  <c r="K4824" i="1"/>
  <c r="L4824" i="1"/>
  <c r="M4824" i="1"/>
  <c r="J4825" i="1"/>
  <c r="K4825" i="1"/>
  <c r="L4825" i="1"/>
  <c r="M4825" i="1"/>
  <c r="J4826" i="1"/>
  <c r="K4826" i="1"/>
  <c r="L4826" i="1"/>
  <c r="M4826" i="1"/>
  <c r="J4827" i="1"/>
  <c r="K4827" i="1"/>
  <c r="L4827" i="1"/>
  <c r="M4827" i="1"/>
  <c r="J4828" i="1"/>
  <c r="K4828" i="1"/>
  <c r="L4828" i="1"/>
  <c r="M4828" i="1"/>
  <c r="J4829" i="1"/>
  <c r="K4829" i="1"/>
  <c r="L4829" i="1"/>
  <c r="M4829" i="1"/>
  <c r="J4830" i="1"/>
  <c r="K4830" i="1"/>
  <c r="L4830" i="1"/>
  <c r="M4830" i="1"/>
  <c r="J4831" i="1"/>
  <c r="K4831" i="1"/>
  <c r="L4831" i="1"/>
  <c r="M4831" i="1"/>
  <c r="J4832" i="1"/>
  <c r="K4832" i="1"/>
  <c r="L4832" i="1"/>
  <c r="M4832" i="1"/>
  <c r="J4833" i="1"/>
  <c r="K4833" i="1"/>
  <c r="L4833" i="1"/>
  <c r="M4833" i="1"/>
  <c r="J4834" i="1"/>
  <c r="K4834" i="1"/>
  <c r="L4834" i="1"/>
  <c r="M4834" i="1"/>
  <c r="J4835" i="1"/>
  <c r="K4835" i="1"/>
  <c r="L4835" i="1"/>
  <c r="M4835" i="1"/>
  <c r="J4836" i="1"/>
  <c r="K4836" i="1"/>
  <c r="L4836" i="1"/>
  <c r="M4836" i="1"/>
  <c r="J4837" i="1"/>
  <c r="K4837" i="1"/>
  <c r="L4837" i="1"/>
  <c r="M4837" i="1"/>
  <c r="J4838" i="1"/>
  <c r="K4838" i="1"/>
  <c r="L4838" i="1"/>
  <c r="M4838" i="1"/>
  <c r="J4839" i="1"/>
  <c r="K4839" i="1"/>
  <c r="L4839" i="1"/>
  <c r="M4839" i="1"/>
  <c r="J4840" i="1"/>
  <c r="K4840" i="1"/>
  <c r="L4840" i="1"/>
  <c r="M4840" i="1"/>
  <c r="J4841" i="1"/>
  <c r="K4841" i="1"/>
  <c r="L4841" i="1"/>
  <c r="M4841" i="1"/>
  <c r="J4842" i="1"/>
  <c r="K4842" i="1"/>
  <c r="L4842" i="1"/>
  <c r="M4842" i="1"/>
  <c r="J4843" i="1"/>
  <c r="K4843" i="1"/>
  <c r="L4843" i="1"/>
  <c r="M4843" i="1"/>
  <c r="J4844" i="1"/>
  <c r="K4844" i="1"/>
  <c r="L4844" i="1"/>
  <c r="M4844" i="1"/>
  <c r="J4845" i="1"/>
  <c r="K4845" i="1"/>
  <c r="L4845" i="1"/>
  <c r="M4845" i="1"/>
  <c r="J4846" i="1"/>
  <c r="K4846" i="1"/>
  <c r="L4846" i="1"/>
  <c r="M4846" i="1"/>
  <c r="J4847" i="1"/>
  <c r="K4847" i="1"/>
  <c r="L4847" i="1"/>
  <c r="M4847" i="1"/>
  <c r="J4848" i="1"/>
  <c r="K4848" i="1"/>
  <c r="L4848" i="1"/>
  <c r="M4848" i="1"/>
  <c r="J4849" i="1"/>
  <c r="K4849" i="1"/>
  <c r="L4849" i="1"/>
  <c r="M4849" i="1"/>
  <c r="J4850" i="1"/>
  <c r="K4850" i="1"/>
  <c r="L4850" i="1"/>
  <c r="M4850" i="1"/>
  <c r="J4851" i="1"/>
  <c r="K4851" i="1"/>
  <c r="L4851" i="1"/>
  <c r="M4851" i="1"/>
  <c r="J4852" i="1"/>
  <c r="K4852" i="1"/>
  <c r="L4852" i="1"/>
  <c r="M4852" i="1"/>
  <c r="J4853" i="1"/>
  <c r="K4853" i="1"/>
  <c r="L4853" i="1"/>
  <c r="M4853" i="1"/>
  <c r="J4854" i="1"/>
  <c r="K4854" i="1"/>
  <c r="L4854" i="1"/>
  <c r="M4854" i="1"/>
  <c r="J4855" i="1"/>
  <c r="K4855" i="1"/>
  <c r="L4855" i="1"/>
  <c r="M4855" i="1"/>
  <c r="J4856" i="1"/>
  <c r="K4856" i="1"/>
  <c r="L4856" i="1"/>
  <c r="M4856" i="1"/>
  <c r="J4857" i="1"/>
  <c r="K4857" i="1"/>
  <c r="L4857" i="1"/>
  <c r="M4857" i="1"/>
  <c r="J4858" i="1"/>
  <c r="K4858" i="1"/>
  <c r="L4858" i="1"/>
  <c r="M4858" i="1"/>
  <c r="J4859" i="1"/>
  <c r="K4859" i="1"/>
  <c r="L4859" i="1"/>
  <c r="M4859" i="1"/>
  <c r="J4860" i="1"/>
  <c r="K4860" i="1"/>
  <c r="L4860" i="1"/>
  <c r="M4860" i="1"/>
  <c r="J4861" i="1"/>
  <c r="K4861" i="1"/>
  <c r="L4861" i="1"/>
  <c r="M4861" i="1"/>
  <c r="J4862" i="1"/>
  <c r="K4862" i="1"/>
  <c r="L4862" i="1"/>
  <c r="M4862" i="1"/>
  <c r="J4863" i="1"/>
  <c r="K4863" i="1"/>
  <c r="L4863" i="1"/>
  <c r="M4863" i="1"/>
  <c r="J4864" i="1"/>
  <c r="K4864" i="1"/>
  <c r="L4864" i="1"/>
  <c r="M4864" i="1"/>
  <c r="J4865" i="1"/>
  <c r="K4865" i="1"/>
  <c r="L4865" i="1"/>
  <c r="M4865" i="1"/>
  <c r="J4866" i="1"/>
  <c r="K4866" i="1"/>
  <c r="L4866" i="1"/>
  <c r="M4866" i="1"/>
  <c r="J4867" i="1"/>
  <c r="K4867" i="1"/>
  <c r="L4867" i="1"/>
  <c r="M4867" i="1"/>
  <c r="J4868" i="1"/>
  <c r="K4868" i="1"/>
  <c r="L4868" i="1"/>
  <c r="M4868" i="1"/>
  <c r="J4869" i="1"/>
  <c r="K4869" i="1"/>
  <c r="L4869" i="1"/>
  <c r="M4869" i="1"/>
  <c r="J4870" i="1"/>
  <c r="K4870" i="1"/>
  <c r="L4870" i="1"/>
  <c r="M4870" i="1"/>
  <c r="J4871" i="1"/>
  <c r="K4871" i="1"/>
  <c r="L4871" i="1"/>
  <c r="M4871" i="1"/>
  <c r="J4872" i="1"/>
  <c r="K4872" i="1"/>
  <c r="L4872" i="1"/>
  <c r="M4872" i="1"/>
  <c r="J4873" i="1"/>
  <c r="K4873" i="1"/>
  <c r="L4873" i="1"/>
  <c r="M4873" i="1"/>
  <c r="J4874" i="1"/>
  <c r="K4874" i="1"/>
  <c r="L4874" i="1"/>
  <c r="M4874" i="1"/>
  <c r="J4875" i="1"/>
  <c r="K4875" i="1"/>
  <c r="L4875" i="1"/>
  <c r="M4875" i="1"/>
  <c r="J4876" i="1"/>
  <c r="K4876" i="1"/>
  <c r="L4876" i="1"/>
  <c r="M4876" i="1"/>
  <c r="J4877" i="1"/>
  <c r="K4877" i="1"/>
  <c r="L4877" i="1"/>
  <c r="M4877" i="1"/>
  <c r="J4878" i="1"/>
  <c r="K4878" i="1"/>
  <c r="L4878" i="1"/>
  <c r="M4878" i="1"/>
  <c r="J4879" i="1"/>
  <c r="K4879" i="1"/>
  <c r="L4879" i="1"/>
  <c r="M4879" i="1"/>
  <c r="J4880" i="1"/>
  <c r="K4880" i="1"/>
  <c r="L4880" i="1"/>
  <c r="M4880" i="1"/>
  <c r="J4881" i="1"/>
  <c r="K4881" i="1"/>
  <c r="L4881" i="1"/>
  <c r="M4881" i="1"/>
  <c r="J4882" i="1"/>
  <c r="K4882" i="1"/>
  <c r="L4882" i="1"/>
  <c r="M4882" i="1"/>
  <c r="J4883" i="1"/>
  <c r="K4883" i="1"/>
  <c r="L4883" i="1"/>
  <c r="M4883" i="1"/>
  <c r="J4884" i="1"/>
  <c r="K4884" i="1"/>
  <c r="L4884" i="1"/>
  <c r="M4884" i="1"/>
  <c r="J4885" i="1"/>
  <c r="K4885" i="1"/>
  <c r="L4885" i="1"/>
  <c r="M4885" i="1"/>
  <c r="J4886" i="1"/>
  <c r="K4886" i="1"/>
  <c r="L4886" i="1"/>
  <c r="M4886" i="1"/>
  <c r="J4887" i="1"/>
  <c r="K4887" i="1"/>
  <c r="L4887" i="1"/>
  <c r="M4887" i="1"/>
  <c r="J4888" i="1"/>
  <c r="K4888" i="1"/>
  <c r="L4888" i="1"/>
  <c r="M4888" i="1"/>
  <c r="J4889" i="1"/>
  <c r="K4889" i="1"/>
  <c r="L4889" i="1"/>
  <c r="M4889" i="1"/>
  <c r="J4890" i="1"/>
  <c r="K4890" i="1"/>
  <c r="L4890" i="1"/>
  <c r="M4890" i="1"/>
  <c r="J4891" i="1"/>
  <c r="K4891" i="1"/>
  <c r="L4891" i="1"/>
  <c r="M4891" i="1"/>
  <c r="J4892" i="1"/>
  <c r="K4892" i="1"/>
  <c r="L4892" i="1"/>
  <c r="M4892" i="1"/>
  <c r="J4893" i="1"/>
  <c r="K4893" i="1"/>
  <c r="L4893" i="1"/>
  <c r="M4893" i="1"/>
  <c r="J4894" i="1"/>
  <c r="K4894" i="1"/>
  <c r="L4894" i="1"/>
  <c r="M4894" i="1"/>
  <c r="J4895" i="1"/>
  <c r="K4895" i="1"/>
  <c r="L4895" i="1"/>
  <c r="M4895" i="1"/>
  <c r="J4896" i="1"/>
  <c r="K4896" i="1"/>
  <c r="L4896" i="1"/>
  <c r="M4896" i="1"/>
  <c r="J4897" i="1"/>
  <c r="K4897" i="1"/>
  <c r="L4897" i="1"/>
  <c r="M4897" i="1"/>
  <c r="J4898" i="1"/>
  <c r="K4898" i="1"/>
  <c r="L4898" i="1"/>
  <c r="M4898" i="1"/>
  <c r="J4899" i="1"/>
  <c r="K4899" i="1"/>
  <c r="L4899" i="1"/>
  <c r="M4899" i="1"/>
  <c r="J4900" i="1"/>
  <c r="K4900" i="1"/>
  <c r="L4900" i="1"/>
  <c r="M4900" i="1"/>
  <c r="J4901" i="1"/>
  <c r="K4901" i="1"/>
  <c r="L4901" i="1"/>
  <c r="M4901" i="1"/>
  <c r="J4902" i="1"/>
  <c r="K4902" i="1"/>
  <c r="L4902" i="1"/>
  <c r="M4902" i="1"/>
  <c r="J4903" i="1"/>
  <c r="K4903" i="1"/>
  <c r="L4903" i="1"/>
  <c r="M4903" i="1"/>
  <c r="J4904" i="1"/>
  <c r="K4904" i="1"/>
  <c r="L4904" i="1"/>
  <c r="M4904" i="1"/>
  <c r="J4905" i="1"/>
  <c r="K4905" i="1"/>
  <c r="L4905" i="1"/>
  <c r="M4905" i="1"/>
  <c r="J4906" i="1"/>
  <c r="K4906" i="1"/>
  <c r="L4906" i="1"/>
  <c r="M4906" i="1"/>
  <c r="J4907" i="1"/>
  <c r="K4907" i="1"/>
  <c r="L4907" i="1"/>
  <c r="M4907" i="1"/>
  <c r="J4908" i="1"/>
  <c r="K4908" i="1"/>
  <c r="L4908" i="1"/>
  <c r="M4908" i="1"/>
  <c r="J4909" i="1"/>
  <c r="K4909" i="1"/>
  <c r="L4909" i="1"/>
  <c r="M4909" i="1"/>
  <c r="J4910" i="1"/>
  <c r="K4910" i="1"/>
  <c r="L4910" i="1"/>
  <c r="M4910" i="1"/>
  <c r="J4911" i="1"/>
  <c r="K4911" i="1"/>
  <c r="L4911" i="1"/>
  <c r="M4911" i="1"/>
  <c r="J4912" i="1"/>
  <c r="K4912" i="1"/>
  <c r="L4912" i="1"/>
  <c r="M4912" i="1"/>
  <c r="J4913" i="1"/>
  <c r="K4913" i="1"/>
  <c r="L4913" i="1"/>
  <c r="M4913" i="1"/>
  <c r="J4914" i="1"/>
  <c r="K4914" i="1"/>
  <c r="L4914" i="1"/>
  <c r="M4914" i="1"/>
  <c r="J4915" i="1"/>
  <c r="K4915" i="1"/>
  <c r="L4915" i="1"/>
  <c r="M4915" i="1"/>
  <c r="J4916" i="1"/>
  <c r="K4916" i="1"/>
  <c r="L4916" i="1"/>
  <c r="M4916" i="1"/>
  <c r="J4917" i="1"/>
  <c r="K4917" i="1"/>
  <c r="L4917" i="1"/>
  <c r="M4917" i="1"/>
  <c r="J4918" i="1"/>
  <c r="K4918" i="1"/>
  <c r="L4918" i="1"/>
  <c r="M4918" i="1"/>
  <c r="J4919" i="1"/>
  <c r="K4919" i="1"/>
  <c r="L4919" i="1"/>
  <c r="M4919" i="1"/>
  <c r="J4920" i="1"/>
  <c r="K4920" i="1"/>
  <c r="L4920" i="1"/>
  <c r="M4920" i="1"/>
  <c r="J4921" i="1"/>
  <c r="K4921" i="1"/>
  <c r="L4921" i="1"/>
  <c r="M4921" i="1"/>
  <c r="J4922" i="1"/>
  <c r="K4922" i="1"/>
  <c r="L4922" i="1"/>
  <c r="M4922" i="1"/>
  <c r="J4923" i="1"/>
  <c r="K4923" i="1"/>
  <c r="L4923" i="1"/>
  <c r="M4923" i="1"/>
  <c r="J4924" i="1"/>
  <c r="K4924" i="1"/>
  <c r="L4924" i="1"/>
  <c r="M4924" i="1"/>
  <c r="J4925" i="1"/>
  <c r="K4925" i="1"/>
  <c r="L4925" i="1"/>
  <c r="M4925" i="1"/>
  <c r="J4926" i="1"/>
  <c r="K4926" i="1"/>
  <c r="L4926" i="1"/>
  <c r="M4926" i="1"/>
  <c r="J4927" i="1"/>
  <c r="K4927" i="1"/>
  <c r="L4927" i="1"/>
  <c r="M4927" i="1"/>
  <c r="J4928" i="1"/>
  <c r="K4928" i="1"/>
  <c r="L4928" i="1"/>
  <c r="M4928" i="1"/>
  <c r="J4929" i="1"/>
  <c r="K4929" i="1"/>
  <c r="L4929" i="1"/>
  <c r="M4929" i="1"/>
  <c r="J4930" i="1"/>
  <c r="K4930" i="1"/>
  <c r="L4930" i="1"/>
  <c r="M4930" i="1"/>
  <c r="J4931" i="1"/>
  <c r="K4931" i="1"/>
  <c r="L4931" i="1"/>
  <c r="M4931" i="1"/>
  <c r="J4932" i="1"/>
  <c r="K4932" i="1"/>
  <c r="L4932" i="1"/>
  <c r="M4932" i="1"/>
  <c r="J4933" i="1"/>
  <c r="K4933" i="1"/>
  <c r="L4933" i="1"/>
  <c r="M4933" i="1"/>
  <c r="J4934" i="1"/>
  <c r="K4934" i="1"/>
  <c r="L4934" i="1"/>
  <c r="M4934" i="1"/>
  <c r="J4935" i="1"/>
  <c r="K4935" i="1"/>
  <c r="L4935" i="1"/>
  <c r="M4935" i="1"/>
  <c r="J4936" i="1"/>
  <c r="K4936" i="1"/>
  <c r="L4936" i="1"/>
  <c r="M4936" i="1"/>
  <c r="J4937" i="1"/>
  <c r="K4937" i="1"/>
  <c r="L4937" i="1"/>
  <c r="M4937" i="1"/>
  <c r="J4938" i="1"/>
  <c r="K4938" i="1"/>
  <c r="L4938" i="1"/>
  <c r="M4938" i="1"/>
  <c r="J4939" i="1"/>
  <c r="K4939" i="1"/>
  <c r="L4939" i="1"/>
  <c r="M4939" i="1"/>
  <c r="J4940" i="1"/>
  <c r="K4940" i="1"/>
  <c r="L4940" i="1"/>
  <c r="M4940" i="1"/>
  <c r="J4941" i="1"/>
  <c r="K4941" i="1"/>
  <c r="L4941" i="1"/>
  <c r="M4941" i="1"/>
  <c r="J4942" i="1"/>
  <c r="K4942" i="1"/>
  <c r="L4942" i="1"/>
  <c r="M4942" i="1"/>
  <c r="J4943" i="1"/>
  <c r="K4943" i="1"/>
  <c r="L4943" i="1"/>
  <c r="M4943" i="1"/>
  <c r="J4944" i="1"/>
  <c r="K4944" i="1"/>
  <c r="L4944" i="1"/>
  <c r="M4944" i="1"/>
  <c r="J4945" i="1"/>
  <c r="K4945" i="1"/>
  <c r="L4945" i="1"/>
  <c r="M4945" i="1"/>
  <c r="J4946" i="1"/>
  <c r="K4946" i="1"/>
  <c r="L4946" i="1"/>
  <c r="M4946" i="1"/>
  <c r="J4947" i="1"/>
  <c r="K4947" i="1"/>
  <c r="L4947" i="1"/>
  <c r="M4947" i="1"/>
  <c r="J4948" i="1"/>
  <c r="K4948" i="1"/>
  <c r="L4948" i="1"/>
  <c r="M4948" i="1"/>
  <c r="J4949" i="1"/>
  <c r="K4949" i="1"/>
  <c r="L4949" i="1"/>
  <c r="M4949" i="1"/>
  <c r="J4950" i="1"/>
  <c r="K4950" i="1"/>
  <c r="L4950" i="1"/>
  <c r="M4950" i="1"/>
  <c r="J4951" i="1"/>
  <c r="K4951" i="1"/>
  <c r="L4951" i="1"/>
  <c r="M4951" i="1"/>
  <c r="J4952" i="1"/>
  <c r="K4952" i="1"/>
  <c r="L4952" i="1"/>
  <c r="M4952" i="1"/>
  <c r="J4953" i="1"/>
  <c r="K4953" i="1"/>
  <c r="L4953" i="1"/>
  <c r="M4953" i="1"/>
  <c r="J4954" i="1"/>
  <c r="K4954" i="1"/>
  <c r="L4954" i="1"/>
  <c r="M4954" i="1"/>
  <c r="J4955" i="1"/>
  <c r="K4955" i="1"/>
  <c r="L4955" i="1"/>
  <c r="M4955" i="1"/>
  <c r="J4956" i="1"/>
  <c r="K4956" i="1"/>
  <c r="L4956" i="1"/>
  <c r="M4956" i="1"/>
  <c r="J4957" i="1"/>
  <c r="K4957" i="1"/>
  <c r="L4957" i="1"/>
  <c r="M4957" i="1"/>
  <c r="J4958" i="1"/>
  <c r="K4958" i="1"/>
  <c r="L4958" i="1"/>
  <c r="M4958" i="1"/>
  <c r="J4959" i="1"/>
  <c r="K4959" i="1"/>
  <c r="L4959" i="1"/>
  <c r="M4959" i="1"/>
  <c r="J4960" i="1"/>
  <c r="K4960" i="1"/>
  <c r="L4960" i="1"/>
  <c r="M4960" i="1"/>
  <c r="J4961" i="1"/>
  <c r="K4961" i="1"/>
  <c r="L4961" i="1"/>
  <c r="M4961" i="1"/>
  <c r="J4962" i="1"/>
  <c r="K4962" i="1"/>
  <c r="L4962" i="1"/>
  <c r="M4962" i="1"/>
  <c r="J4963" i="1"/>
  <c r="K4963" i="1"/>
  <c r="L4963" i="1"/>
  <c r="M4963" i="1"/>
  <c r="J4964" i="1"/>
  <c r="K4964" i="1"/>
  <c r="L4964" i="1"/>
  <c r="M4964" i="1"/>
  <c r="J4965" i="1"/>
  <c r="K4965" i="1"/>
  <c r="L4965" i="1"/>
  <c r="M4965" i="1"/>
  <c r="J4966" i="1"/>
  <c r="K4966" i="1"/>
  <c r="L4966" i="1"/>
  <c r="M4966" i="1"/>
  <c r="J4967" i="1"/>
  <c r="K4967" i="1"/>
  <c r="L4967" i="1"/>
  <c r="M4967" i="1"/>
  <c r="J4968" i="1"/>
  <c r="K4968" i="1"/>
  <c r="L4968" i="1"/>
  <c r="M4968" i="1"/>
  <c r="J4969" i="1"/>
  <c r="K4969" i="1"/>
  <c r="L4969" i="1"/>
  <c r="M4969" i="1"/>
  <c r="J4970" i="1"/>
  <c r="K4970" i="1"/>
  <c r="L4970" i="1"/>
  <c r="M4970" i="1"/>
  <c r="J4971" i="1"/>
  <c r="K4971" i="1"/>
  <c r="L4971" i="1"/>
  <c r="M4971" i="1"/>
  <c r="J4972" i="1"/>
  <c r="K4972" i="1"/>
  <c r="L4972" i="1"/>
  <c r="M4972" i="1"/>
  <c r="J4973" i="1"/>
  <c r="K4973" i="1"/>
  <c r="L4973" i="1"/>
  <c r="M4973" i="1"/>
  <c r="J4974" i="1"/>
  <c r="K4974" i="1"/>
  <c r="L4974" i="1"/>
  <c r="M4974" i="1"/>
  <c r="J4975" i="1"/>
  <c r="K4975" i="1"/>
  <c r="L4975" i="1"/>
  <c r="M4975" i="1"/>
  <c r="J4976" i="1"/>
  <c r="K4976" i="1"/>
  <c r="L4976" i="1"/>
  <c r="M4976" i="1"/>
  <c r="J4977" i="1"/>
  <c r="K4977" i="1"/>
  <c r="L4977" i="1"/>
  <c r="M4977" i="1"/>
  <c r="J4978" i="1"/>
  <c r="K4978" i="1"/>
  <c r="L4978" i="1"/>
  <c r="M4978" i="1"/>
  <c r="J4979" i="1"/>
  <c r="K4979" i="1"/>
  <c r="L4979" i="1"/>
  <c r="M4979" i="1"/>
  <c r="J4980" i="1"/>
  <c r="K4980" i="1"/>
  <c r="L4980" i="1"/>
  <c r="M4980" i="1"/>
  <c r="J4981" i="1"/>
  <c r="K4981" i="1"/>
  <c r="L4981" i="1"/>
  <c r="M4981" i="1"/>
  <c r="J4982" i="1"/>
  <c r="K4982" i="1"/>
  <c r="L4982" i="1"/>
  <c r="M4982" i="1"/>
  <c r="J4983" i="1"/>
  <c r="K4983" i="1"/>
  <c r="L4983" i="1"/>
  <c r="M4983" i="1"/>
  <c r="J4984" i="1"/>
  <c r="K4984" i="1"/>
  <c r="L4984" i="1"/>
  <c r="M4984" i="1"/>
  <c r="J4985" i="1"/>
  <c r="K4985" i="1"/>
  <c r="L4985" i="1"/>
  <c r="M4985" i="1"/>
  <c r="J4986" i="1"/>
  <c r="K4986" i="1"/>
  <c r="L4986" i="1"/>
  <c r="M4986" i="1"/>
  <c r="J4987" i="1"/>
  <c r="K4987" i="1"/>
  <c r="L4987" i="1"/>
  <c r="M4987" i="1"/>
  <c r="J4988" i="1"/>
  <c r="K4988" i="1"/>
  <c r="L4988" i="1"/>
  <c r="M4988" i="1"/>
  <c r="J4989" i="1"/>
  <c r="K4989" i="1"/>
  <c r="L4989" i="1"/>
  <c r="M4989" i="1"/>
  <c r="J4990" i="1"/>
  <c r="K4990" i="1"/>
  <c r="L4990" i="1"/>
  <c r="M4990" i="1"/>
  <c r="J4991" i="1"/>
  <c r="K4991" i="1"/>
  <c r="L4991" i="1"/>
  <c r="M4991" i="1"/>
  <c r="J4992" i="1"/>
  <c r="K4992" i="1"/>
  <c r="L4992" i="1"/>
  <c r="M4992" i="1"/>
  <c r="J4993" i="1"/>
  <c r="K4993" i="1"/>
  <c r="L4993" i="1"/>
  <c r="M4993" i="1"/>
  <c r="J4994" i="1"/>
  <c r="K4994" i="1"/>
  <c r="L4994" i="1"/>
  <c r="M4994" i="1"/>
  <c r="J4995" i="1"/>
  <c r="K4995" i="1"/>
  <c r="L4995" i="1"/>
  <c r="M4995" i="1"/>
  <c r="J4996" i="1"/>
  <c r="K4996" i="1"/>
  <c r="L4996" i="1"/>
  <c r="M4996" i="1"/>
  <c r="J4997" i="1"/>
  <c r="K4997" i="1"/>
  <c r="L4997" i="1"/>
  <c r="M4997" i="1"/>
  <c r="J4998" i="1"/>
  <c r="K4998" i="1"/>
  <c r="L4998" i="1"/>
  <c r="M4998" i="1"/>
  <c r="J4999" i="1"/>
  <c r="K4999" i="1"/>
  <c r="L4999" i="1"/>
  <c r="M4999" i="1"/>
  <c r="J5000" i="1"/>
  <c r="K5000" i="1"/>
  <c r="L5000" i="1"/>
  <c r="M5000" i="1"/>
  <c r="J5001" i="1"/>
  <c r="K5001" i="1"/>
  <c r="L5001" i="1"/>
  <c r="M5001" i="1"/>
  <c r="J5002" i="1"/>
  <c r="K5002" i="1"/>
  <c r="L5002" i="1"/>
  <c r="M5002" i="1"/>
  <c r="J5003" i="1"/>
  <c r="K5003" i="1"/>
  <c r="L5003" i="1"/>
  <c r="M5003" i="1"/>
  <c r="J5004" i="1"/>
  <c r="K5004" i="1"/>
  <c r="L5004" i="1"/>
  <c r="M5004" i="1"/>
  <c r="J5005" i="1"/>
  <c r="K5005" i="1"/>
  <c r="L5005" i="1"/>
  <c r="M5005" i="1"/>
  <c r="J5006" i="1"/>
  <c r="K5006" i="1"/>
  <c r="L5006" i="1"/>
  <c r="M5006" i="1"/>
  <c r="J5007" i="1"/>
  <c r="K5007" i="1"/>
  <c r="L5007" i="1"/>
  <c r="M5007" i="1"/>
  <c r="J5008" i="1"/>
  <c r="K5008" i="1"/>
  <c r="L5008" i="1"/>
  <c r="M5008" i="1"/>
  <c r="J5009" i="1"/>
  <c r="K5009" i="1"/>
  <c r="L5009" i="1"/>
  <c r="M5009" i="1"/>
  <c r="J5010" i="1"/>
  <c r="K5010" i="1"/>
  <c r="L5010" i="1"/>
  <c r="M5010" i="1"/>
  <c r="J5011" i="1"/>
  <c r="K5011" i="1"/>
  <c r="L5011" i="1"/>
  <c r="M5011" i="1"/>
  <c r="J5012" i="1"/>
  <c r="K5012" i="1"/>
  <c r="L5012" i="1"/>
  <c r="M5012" i="1"/>
  <c r="J5013" i="1"/>
  <c r="K5013" i="1"/>
  <c r="L5013" i="1"/>
  <c r="M5013" i="1"/>
  <c r="J5014" i="1"/>
  <c r="K5014" i="1"/>
  <c r="L5014" i="1"/>
  <c r="M5014" i="1"/>
  <c r="J5015" i="1"/>
  <c r="K5015" i="1"/>
  <c r="L5015" i="1"/>
  <c r="M5015" i="1"/>
  <c r="J5016" i="1"/>
  <c r="K5016" i="1"/>
  <c r="L5016" i="1"/>
  <c r="M5016" i="1"/>
  <c r="J5017" i="1"/>
  <c r="K5017" i="1"/>
  <c r="L5017" i="1"/>
  <c r="M5017" i="1"/>
  <c r="J5018" i="1"/>
  <c r="K5018" i="1"/>
  <c r="L5018" i="1"/>
  <c r="M5018" i="1"/>
  <c r="J5019" i="1"/>
  <c r="K5019" i="1"/>
  <c r="L5019" i="1"/>
  <c r="M5019" i="1"/>
  <c r="J5020" i="1"/>
  <c r="K5020" i="1"/>
  <c r="L5020" i="1"/>
  <c r="M5020" i="1"/>
  <c r="J5021" i="1"/>
  <c r="K5021" i="1"/>
  <c r="L5021" i="1"/>
  <c r="M5021" i="1"/>
  <c r="J5022" i="1"/>
  <c r="K5022" i="1"/>
  <c r="L5022" i="1"/>
  <c r="M5022" i="1"/>
  <c r="J5023" i="1"/>
  <c r="K5023" i="1"/>
  <c r="L5023" i="1"/>
  <c r="M5023" i="1"/>
  <c r="J5024" i="1"/>
  <c r="K5024" i="1"/>
  <c r="L5024" i="1"/>
  <c r="M5024" i="1"/>
  <c r="J5025" i="1"/>
  <c r="K5025" i="1"/>
  <c r="L5025" i="1"/>
  <c r="M5025" i="1"/>
  <c r="J5026" i="1"/>
  <c r="K5026" i="1"/>
  <c r="L5026" i="1"/>
  <c r="M5026" i="1"/>
  <c r="J5027" i="1"/>
  <c r="K5027" i="1"/>
  <c r="L5027" i="1"/>
  <c r="M5027" i="1"/>
  <c r="J5028" i="1"/>
  <c r="K5028" i="1"/>
  <c r="L5028" i="1"/>
  <c r="M5028" i="1"/>
  <c r="J5029" i="1"/>
  <c r="K5029" i="1"/>
  <c r="L5029" i="1"/>
  <c r="M5029" i="1"/>
  <c r="J5030" i="1"/>
  <c r="K5030" i="1"/>
  <c r="L5030" i="1"/>
  <c r="M5030" i="1"/>
  <c r="J5031" i="1"/>
  <c r="K5031" i="1"/>
  <c r="L5031" i="1"/>
  <c r="M5031" i="1"/>
  <c r="J5032" i="1"/>
  <c r="K5032" i="1"/>
  <c r="L5032" i="1"/>
  <c r="M5032" i="1"/>
  <c r="J5033" i="1"/>
  <c r="K5033" i="1"/>
  <c r="L5033" i="1"/>
  <c r="M5033" i="1"/>
  <c r="J5034" i="1"/>
  <c r="K5034" i="1"/>
  <c r="L5034" i="1"/>
  <c r="M5034" i="1"/>
  <c r="J5035" i="1"/>
  <c r="K5035" i="1"/>
  <c r="L5035" i="1"/>
  <c r="M5035" i="1"/>
  <c r="J5036" i="1"/>
  <c r="K5036" i="1"/>
  <c r="L5036" i="1"/>
  <c r="M5036" i="1"/>
  <c r="J5037" i="1"/>
  <c r="K5037" i="1"/>
  <c r="L5037" i="1"/>
  <c r="M5037" i="1"/>
  <c r="J5038" i="1"/>
  <c r="K5038" i="1"/>
  <c r="L5038" i="1"/>
  <c r="M5038" i="1"/>
  <c r="J5039" i="1"/>
  <c r="K5039" i="1"/>
  <c r="L5039" i="1"/>
  <c r="M5039" i="1"/>
  <c r="J5040" i="1"/>
  <c r="K5040" i="1"/>
  <c r="L5040" i="1"/>
  <c r="M5040" i="1"/>
  <c r="J5041" i="1"/>
  <c r="K5041" i="1"/>
  <c r="L5041" i="1"/>
  <c r="M5041" i="1"/>
  <c r="J5042" i="1"/>
  <c r="K5042" i="1"/>
  <c r="L5042" i="1"/>
  <c r="M5042" i="1"/>
  <c r="J5043" i="1"/>
  <c r="K5043" i="1"/>
  <c r="L5043" i="1"/>
  <c r="M5043" i="1"/>
  <c r="J5044" i="1"/>
  <c r="K5044" i="1"/>
  <c r="L5044" i="1"/>
  <c r="M5044" i="1"/>
  <c r="J5045" i="1"/>
  <c r="K5045" i="1"/>
  <c r="L5045" i="1"/>
  <c r="M5045" i="1"/>
  <c r="J5046" i="1"/>
  <c r="K5046" i="1"/>
  <c r="L5046" i="1"/>
  <c r="M5046" i="1"/>
  <c r="J5047" i="1"/>
  <c r="K5047" i="1"/>
  <c r="L5047" i="1"/>
  <c r="M5047" i="1"/>
  <c r="J5048" i="1"/>
  <c r="K5048" i="1"/>
  <c r="L5048" i="1"/>
  <c r="M5048" i="1"/>
  <c r="J5049" i="1"/>
  <c r="K5049" i="1"/>
  <c r="L5049" i="1"/>
  <c r="M5049" i="1"/>
  <c r="J5050" i="1"/>
  <c r="K5050" i="1"/>
  <c r="L5050" i="1"/>
  <c r="M5050" i="1"/>
  <c r="J5051" i="1"/>
  <c r="K5051" i="1"/>
  <c r="L5051" i="1"/>
  <c r="M5051" i="1"/>
  <c r="J5052" i="1"/>
  <c r="K5052" i="1"/>
  <c r="L5052" i="1"/>
  <c r="M5052" i="1"/>
  <c r="J5053" i="1"/>
  <c r="K5053" i="1"/>
  <c r="L5053" i="1"/>
  <c r="M5053" i="1"/>
  <c r="J5054" i="1"/>
  <c r="K5054" i="1"/>
  <c r="L5054" i="1"/>
  <c r="M5054" i="1"/>
  <c r="J5055" i="1"/>
  <c r="K5055" i="1"/>
  <c r="L5055" i="1"/>
  <c r="M5055" i="1"/>
  <c r="J5056" i="1"/>
  <c r="K5056" i="1"/>
  <c r="L5056" i="1"/>
  <c r="M5056" i="1"/>
  <c r="M21" i="1"/>
  <c r="L21" i="1"/>
  <c r="K21" i="1"/>
  <c r="J21" i="1"/>
  <c r="AT21" i="1" l="1"/>
  <c r="AY21" i="1" l="1"/>
  <c r="AQ21" i="1"/>
  <c r="AW21" i="1" s="1"/>
  <c r="AR21" i="1"/>
  <c r="AV21" i="1" s="1"/>
  <c r="T22" i="1" s="1"/>
  <c r="P22" i="1" s="1"/>
  <c r="AU21" i="1" l="1"/>
  <c r="S22" i="1" s="1"/>
  <c r="AX21" i="1"/>
  <c r="O22" i="1" l="1"/>
  <c r="R22" i="1" s="1"/>
  <c r="V22" i="1" l="1"/>
  <c r="U22" i="1"/>
  <c r="W22" i="1"/>
  <c r="AU22" i="1" l="1"/>
  <c r="AQ22" i="1" s="1"/>
  <c r="AO22" i="1" l="1"/>
  <c r="AV22" i="1" s="1"/>
  <c r="AR22" i="1" s="1"/>
  <c r="S23" i="1"/>
  <c r="AS22" i="1"/>
  <c r="AT22" i="1" l="1"/>
  <c r="AZ22" i="1" s="1"/>
  <c r="T23" i="1"/>
  <c r="P23" i="1" s="1"/>
  <c r="O23" i="1"/>
  <c r="Q23" i="1" l="1"/>
  <c r="AW22" i="1"/>
  <c r="AX22" i="1"/>
  <c r="AY22" i="1"/>
  <c r="R23" i="1"/>
  <c r="V23" i="1" l="1"/>
  <c r="W23" i="1"/>
  <c r="U23" i="1"/>
  <c r="Y23" i="1" s="1"/>
  <c r="AN23" i="1" l="1"/>
  <c r="AU23" i="1" s="1"/>
  <c r="AO23" i="1" l="1"/>
  <c r="AV23" i="1" s="1"/>
  <c r="AR23" i="1" s="1"/>
  <c r="AS23" i="1"/>
  <c r="AQ23" i="1"/>
  <c r="S24" i="1"/>
  <c r="O24" i="1" s="1"/>
  <c r="T24" i="1" l="1"/>
  <c r="P24" i="1" s="1"/>
  <c r="AT23" i="1"/>
  <c r="AZ23" i="1" s="1"/>
  <c r="Q24" i="1"/>
  <c r="R24" i="1" s="1"/>
  <c r="AX23" i="1" l="1"/>
  <c r="AY23" i="1"/>
  <c r="AW23" i="1"/>
  <c r="U24" i="1"/>
  <c r="Y24" i="1" s="1"/>
  <c r="W24" i="1"/>
  <c r="V24" i="1"/>
  <c r="AN24" i="1" l="1"/>
  <c r="AS24" i="1" s="1"/>
  <c r="AU24" i="1" l="1"/>
  <c r="AO24" i="1"/>
  <c r="AV24" i="1" s="1"/>
  <c r="AQ24" i="1"/>
  <c r="S25" i="1"/>
  <c r="T25" i="1" l="1"/>
  <c r="P25" i="1" s="1"/>
  <c r="AR24" i="1"/>
  <c r="AT24" i="1" s="1"/>
  <c r="O25" i="1"/>
  <c r="Q25" i="1"/>
  <c r="AZ24" i="1" l="1"/>
  <c r="AX24" i="1"/>
  <c r="AY24" i="1"/>
  <c r="AW24" i="1"/>
  <c r="R25" i="1"/>
  <c r="V25" i="1" l="1"/>
  <c r="U25" i="1"/>
  <c r="Y25" i="1" s="1"/>
  <c r="W25" i="1"/>
  <c r="AN25" i="1" l="1"/>
  <c r="AU25" i="1" s="1"/>
  <c r="AQ25" i="1" l="1"/>
  <c r="S26" i="1"/>
  <c r="AS25" i="1"/>
  <c r="AO25" i="1"/>
  <c r="AV25" i="1" s="1"/>
  <c r="AR25" i="1" s="1"/>
  <c r="O26" i="1"/>
  <c r="AT25" i="1" l="1"/>
  <c r="AZ25" i="1" s="1"/>
  <c r="T26" i="1"/>
  <c r="AY25" i="1"/>
  <c r="AW25" i="1"/>
  <c r="AX25" i="1"/>
  <c r="P26" i="1" l="1"/>
  <c r="Q26" i="1"/>
  <c r="R26" i="1" l="1"/>
  <c r="W26" i="1" l="1"/>
  <c r="V26" i="1"/>
  <c r="U26" i="1"/>
  <c r="Y26" i="1" s="1"/>
  <c r="AN26" i="1" l="1"/>
  <c r="AO26" i="1" l="1"/>
  <c r="AV26" i="1" s="1"/>
  <c r="AR26" i="1" s="1"/>
  <c r="AS26" i="1"/>
  <c r="AU26" i="1"/>
  <c r="T27" i="1" l="1"/>
  <c r="P27" i="1" s="1"/>
  <c r="AQ26" i="1"/>
  <c r="S27" i="1"/>
  <c r="O27" i="1" l="1"/>
  <c r="Q27" i="1"/>
  <c r="AT26" i="1"/>
  <c r="AZ26" i="1" l="1"/>
  <c r="AY26" i="1"/>
  <c r="AX26" i="1"/>
  <c r="AW26" i="1"/>
  <c r="R27" i="1"/>
  <c r="W27" i="1" s="1"/>
  <c r="U27" i="1" l="1"/>
  <c r="Y27" i="1" s="1"/>
  <c r="V27" i="1"/>
  <c r="AO27" i="1" l="1"/>
  <c r="AV27" i="1" s="1"/>
  <c r="AR27" i="1" s="1"/>
  <c r="AN27" i="1" l="1"/>
  <c r="AU27" i="1" s="1"/>
  <c r="S28" i="1" s="1"/>
  <c r="T28" i="1"/>
  <c r="P28" i="1" s="1"/>
  <c r="AS27" i="1"/>
  <c r="AQ27" i="1"/>
  <c r="O28" i="1"/>
  <c r="AT27" i="1" l="1"/>
  <c r="AZ27" i="1" s="1"/>
  <c r="Q28" i="1"/>
  <c r="R28" i="1" s="1"/>
  <c r="U28" i="1" s="1"/>
  <c r="AW27" i="1"/>
  <c r="AY27" i="1"/>
  <c r="AX27" i="1" l="1"/>
  <c r="W28" i="1"/>
  <c r="V28" i="1"/>
  <c r="Y28" i="1" s="1"/>
  <c r="AN28" i="1" l="1"/>
  <c r="AU28" i="1" s="1"/>
  <c r="AO28" i="1" l="1"/>
  <c r="AV28" i="1" s="1"/>
  <c r="AR28" i="1" s="1"/>
  <c r="AS28" i="1"/>
  <c r="AQ28" i="1"/>
  <c r="S29" i="1"/>
  <c r="T29" i="1" l="1"/>
  <c r="P29" i="1" s="1"/>
  <c r="Q29" i="1"/>
  <c r="O29" i="1"/>
  <c r="AT28" i="1"/>
  <c r="AZ28" i="1" s="1"/>
  <c r="R29" i="1" l="1"/>
  <c r="V29" i="1" s="1"/>
  <c r="AX28" i="1"/>
  <c r="AY28" i="1"/>
  <c r="AW28" i="1"/>
  <c r="W29" i="1"/>
  <c r="U29" i="1" l="1"/>
  <c r="Y29" i="1" s="1"/>
  <c r="AO29" i="1" l="1"/>
  <c r="AV29" i="1" s="1"/>
  <c r="AN29" i="1" l="1"/>
  <c r="AU29" i="1" s="1"/>
  <c r="S30" i="1" s="1"/>
  <c r="T30" i="1"/>
  <c r="P30" i="1" s="1"/>
  <c r="AR29" i="1"/>
  <c r="AQ29" i="1" l="1"/>
  <c r="AS29" i="1"/>
  <c r="Q30" i="1" s="1"/>
  <c r="O30" i="1"/>
  <c r="AT29" i="1" l="1"/>
  <c r="AW29" i="1" s="1"/>
  <c r="AY29" i="1"/>
  <c r="R30" i="1"/>
  <c r="AX29" i="1"/>
  <c r="AZ29" i="1" l="1"/>
  <c r="U30" i="1"/>
  <c r="V30" i="1"/>
  <c r="W30" i="1"/>
  <c r="Y30" i="1" l="1"/>
  <c r="AO30" i="1" s="1"/>
  <c r="AV30" i="1" s="1"/>
  <c r="AN30" i="1" l="1"/>
  <c r="AU30" i="1" s="1"/>
  <c r="S31" i="1" s="1"/>
  <c r="T31" i="1"/>
  <c r="P31" i="1" s="1"/>
  <c r="AR30" i="1"/>
  <c r="AS30" i="1" l="1"/>
  <c r="AQ30" i="1"/>
  <c r="O31" i="1"/>
  <c r="AT30" i="1" l="1"/>
  <c r="AZ30" i="1" s="1"/>
  <c r="Q31" i="1"/>
  <c r="R31" i="1" s="1"/>
  <c r="AY30" i="1"/>
  <c r="AW30" i="1"/>
  <c r="AX30" i="1"/>
  <c r="U31" i="1" l="1"/>
  <c r="V31" i="1"/>
  <c r="W31" i="1"/>
  <c r="Y31" i="1" l="1"/>
  <c r="AO31" i="1" s="1"/>
  <c r="AV31" i="1" s="1"/>
  <c r="AN31" i="1" l="1"/>
  <c r="AU31" i="1" s="1"/>
  <c r="S32" i="1" s="1"/>
  <c r="AR31" i="1"/>
  <c r="T32" i="1"/>
  <c r="P32" i="1" s="1"/>
  <c r="AS31" i="1" l="1"/>
  <c r="AQ31" i="1"/>
  <c r="AT31" i="1"/>
  <c r="AZ31" i="1" s="1"/>
  <c r="O32" i="1"/>
  <c r="Q32" i="1"/>
  <c r="AY31" i="1" l="1"/>
  <c r="AW31" i="1"/>
  <c r="R32" i="1"/>
  <c r="U32" i="1" s="1"/>
  <c r="AX31" i="1"/>
  <c r="V32" i="1" l="1"/>
  <c r="Y32" i="1" s="1"/>
  <c r="W32" i="1"/>
  <c r="AN32" i="1" l="1"/>
  <c r="AU32" i="1" s="1"/>
  <c r="AQ32" i="1" s="1"/>
  <c r="AO32" i="1" l="1"/>
  <c r="AV32" i="1" s="1"/>
  <c r="AR32" i="1" s="1"/>
  <c r="S33" i="1"/>
  <c r="AS32" i="1"/>
  <c r="AT32" i="1" s="1"/>
  <c r="T33" i="1"/>
  <c r="P33" i="1" s="1"/>
  <c r="O33" i="1"/>
  <c r="Q33" i="1"/>
  <c r="AZ32" i="1" l="1"/>
  <c r="AX32" i="1"/>
  <c r="AY32" i="1"/>
  <c r="R33" i="1"/>
  <c r="U33" i="1" s="1"/>
  <c r="AW32" i="1"/>
  <c r="W33" i="1" l="1"/>
  <c r="V33" i="1"/>
  <c r="Y33" i="1" s="1"/>
  <c r="AO33" i="1" l="1"/>
  <c r="AV33" i="1" s="1"/>
  <c r="AN33" i="1" l="1"/>
  <c r="AU33" i="1" s="1"/>
  <c r="AQ33" i="1" s="1"/>
  <c r="AR33" i="1"/>
  <c r="T34" i="1"/>
  <c r="P34" i="1" s="1"/>
  <c r="S34" i="1" l="1"/>
  <c r="AS33" i="1"/>
  <c r="O34" i="1"/>
  <c r="Q34" i="1"/>
  <c r="AT33" i="1"/>
  <c r="AZ33" i="1" s="1"/>
  <c r="AY33" i="1" l="1"/>
  <c r="R34" i="1"/>
  <c r="V34" i="1" s="1"/>
  <c r="AX33" i="1"/>
  <c r="AW33" i="1"/>
  <c r="U34" i="1" l="1"/>
  <c r="Y34" i="1" s="1"/>
  <c r="W34" i="1"/>
  <c r="AO34" i="1" l="1"/>
  <c r="AV34" i="1" s="1"/>
  <c r="AN34" i="1" l="1"/>
  <c r="AU34" i="1" s="1"/>
  <c r="AQ34" i="1" s="1"/>
  <c r="T35" i="1"/>
  <c r="P35" i="1" s="1"/>
  <c r="AR34" i="1"/>
  <c r="AS34" i="1" l="1"/>
  <c r="S35" i="1"/>
  <c r="O35" i="1" s="1"/>
  <c r="AT34" i="1"/>
  <c r="AZ34" i="1" s="1"/>
  <c r="Q35" i="1" l="1"/>
  <c r="R35" i="1" s="1"/>
  <c r="W35" i="1" s="1"/>
  <c r="AW34" i="1"/>
  <c r="AY34" i="1"/>
  <c r="AX34" i="1"/>
  <c r="U35" i="1" l="1"/>
  <c r="V35" i="1"/>
  <c r="Y35" i="1" l="1"/>
  <c r="AN35" i="1" s="1"/>
  <c r="AS35" i="1" l="1"/>
  <c r="AU35" i="1"/>
  <c r="AO35" i="1"/>
  <c r="AV35" i="1" s="1"/>
  <c r="AR35" i="1" l="1"/>
  <c r="T36" i="1"/>
  <c r="P36" i="1" s="1"/>
  <c r="S36" i="1"/>
  <c r="AQ35" i="1"/>
  <c r="AT35" i="1" l="1"/>
  <c r="AW35" i="1" s="1"/>
  <c r="O36" i="1"/>
  <c r="Q36" i="1"/>
  <c r="AX35" i="1"/>
  <c r="AZ35" i="1" l="1"/>
  <c r="AY35" i="1"/>
  <c r="R36" i="1"/>
  <c r="U36" i="1" s="1"/>
  <c r="W36" i="1" l="1"/>
  <c r="V36" i="1"/>
  <c r="Y36" i="1" s="1"/>
  <c r="AN36" i="1" l="1"/>
  <c r="AU36" i="1" s="1"/>
  <c r="AO36" i="1"/>
  <c r="AV36" i="1" s="1"/>
  <c r="T37" i="1" s="1"/>
  <c r="P37" i="1" s="1"/>
  <c r="AS36" i="1"/>
  <c r="S37" i="1" l="1"/>
  <c r="AQ36" i="1"/>
  <c r="AR36" i="1"/>
  <c r="O37" i="1"/>
  <c r="Q37" i="1"/>
  <c r="AT36" i="1"/>
  <c r="AW36" i="1" s="1"/>
  <c r="AZ36" i="1" l="1"/>
  <c r="AY36" i="1"/>
  <c r="AX36" i="1"/>
  <c r="R37" i="1"/>
  <c r="U37" i="1" l="1"/>
  <c r="V37" i="1"/>
  <c r="W37" i="1"/>
  <c r="Y37" i="1" l="1"/>
  <c r="AO37" i="1" s="1"/>
  <c r="AV37" i="1" s="1"/>
  <c r="AN37" i="1" l="1"/>
  <c r="AU37" i="1" s="1"/>
  <c r="AQ37" i="1" s="1"/>
  <c r="T38" i="1"/>
  <c r="P38" i="1" s="1"/>
  <c r="AR37" i="1"/>
  <c r="S38" i="1" l="1"/>
  <c r="O38" i="1" s="1"/>
  <c r="AS37" i="1"/>
  <c r="Q38" i="1" s="1"/>
  <c r="AT37" i="1" l="1"/>
  <c r="AZ37" i="1" s="1"/>
  <c r="R38" i="1"/>
  <c r="W38" i="1" s="1"/>
  <c r="AX37" i="1" l="1"/>
  <c r="AY37" i="1"/>
  <c r="AW37" i="1"/>
  <c r="U38" i="1"/>
  <c r="Y38" i="1" s="1"/>
  <c r="V38" i="1"/>
  <c r="AN38" i="1" l="1"/>
  <c r="AU38" i="1" s="1"/>
  <c r="AO38" i="1" l="1"/>
  <c r="AV38" i="1" s="1"/>
  <c r="AR38" i="1" s="1"/>
  <c r="AS38" i="1"/>
  <c r="S39" i="1"/>
  <c r="AQ38" i="1"/>
  <c r="T39" i="1" l="1"/>
  <c r="P39" i="1" s="1"/>
  <c r="Q39" i="1"/>
  <c r="O39" i="1"/>
  <c r="AT38" i="1"/>
  <c r="AZ38" i="1" s="1"/>
  <c r="R39" i="1" l="1"/>
  <c r="V39" i="1" s="1"/>
  <c r="AX38" i="1"/>
  <c r="AY38" i="1"/>
  <c r="W39" i="1"/>
  <c r="AW38" i="1"/>
  <c r="U39" i="1" l="1"/>
  <c r="Y39" i="1" s="1"/>
  <c r="AN39" i="1" l="1"/>
  <c r="AU39" i="1" s="1"/>
  <c r="AO39" i="1"/>
  <c r="AV39" i="1" s="1"/>
  <c r="AS39" i="1" l="1"/>
  <c r="T40" i="1"/>
  <c r="P40" i="1" s="1"/>
  <c r="AR39" i="1"/>
  <c r="AQ39" i="1"/>
  <c r="S40" i="1"/>
  <c r="AT39" i="1" l="1"/>
  <c r="O40" i="1"/>
  <c r="Q40" i="1"/>
  <c r="AX39" i="1"/>
  <c r="AZ39" i="1" l="1"/>
  <c r="AY39" i="1"/>
  <c r="R40" i="1"/>
  <c r="AW39" i="1"/>
  <c r="U40" i="1" l="1"/>
  <c r="V40" i="1"/>
  <c r="W40" i="1"/>
  <c r="Y40" i="1" l="1"/>
  <c r="AN40" i="1" s="1"/>
  <c r="AU40" i="1" l="1"/>
  <c r="AS40" i="1"/>
  <c r="AO40" i="1"/>
  <c r="AV40" i="1" s="1"/>
  <c r="AR40" i="1" s="1"/>
  <c r="AQ40" i="1"/>
  <c r="S41" i="1"/>
  <c r="AT40" i="1" l="1"/>
  <c r="T41" i="1"/>
  <c r="P41" i="1" s="1"/>
  <c r="O41" i="1"/>
  <c r="Q41" i="1"/>
  <c r="AW40" i="1"/>
  <c r="AZ40" i="1"/>
  <c r="AX40" i="1"/>
  <c r="AY40" i="1"/>
  <c r="R41" i="1" l="1"/>
  <c r="W41" i="1" s="1"/>
  <c r="U41" i="1" l="1"/>
  <c r="V41" i="1"/>
  <c r="Y41" i="1" l="1"/>
  <c r="AO41" i="1" s="1"/>
  <c r="AV41" i="1" s="1"/>
  <c r="AN41" i="1" l="1"/>
  <c r="AU41" i="1" s="1"/>
  <c r="S42" i="1" s="1"/>
  <c r="AR41" i="1"/>
  <c r="T42" i="1"/>
  <c r="P42" i="1" s="1"/>
  <c r="AQ41" i="1" l="1"/>
  <c r="AS41" i="1"/>
  <c r="Q42" i="1" s="1"/>
  <c r="O42" i="1"/>
  <c r="AT41" i="1" l="1"/>
  <c r="AZ41" i="1" s="1"/>
  <c r="R42" i="1"/>
  <c r="U42" i="1" s="1"/>
  <c r="AX41" i="1" l="1"/>
  <c r="AY41" i="1"/>
  <c r="AW41" i="1"/>
  <c r="V42" i="1"/>
  <c r="Y42" i="1" s="1"/>
  <c r="W42" i="1"/>
  <c r="AO42" i="1" l="1"/>
  <c r="AV42" i="1" s="1"/>
  <c r="AN42" i="1" l="1"/>
  <c r="AU42" i="1" s="1"/>
  <c r="S43" i="1" s="1"/>
  <c r="T43" i="1"/>
  <c r="P43" i="1" s="1"/>
  <c r="AR42" i="1"/>
  <c r="AQ42" i="1" l="1"/>
  <c r="AS42" i="1"/>
  <c r="O43" i="1"/>
  <c r="AT42" i="1" l="1"/>
  <c r="AW42" i="1" s="1"/>
  <c r="Q43" i="1"/>
  <c r="R43" i="1" s="1"/>
  <c r="W43" i="1" s="1"/>
  <c r="AZ42" i="1"/>
  <c r="AY42" i="1"/>
  <c r="AX42" i="1"/>
  <c r="U43" i="1" l="1"/>
  <c r="V43" i="1"/>
  <c r="Y43" i="1" l="1"/>
  <c r="AN43" i="1" s="1"/>
  <c r="AU43" i="1" s="1"/>
  <c r="AO43" i="1" l="1"/>
  <c r="AV43" i="1" s="1"/>
  <c r="AQ43" i="1"/>
  <c r="S44" i="1"/>
  <c r="AS43" i="1"/>
  <c r="AR43" i="1"/>
  <c r="T44" i="1"/>
  <c r="P44" i="1" s="1"/>
  <c r="Q44" i="1" l="1"/>
  <c r="O44" i="1"/>
  <c r="AT43" i="1"/>
  <c r="AZ43" i="1" s="1"/>
  <c r="AW43" i="1" l="1"/>
  <c r="AY43" i="1"/>
  <c r="R44" i="1"/>
  <c r="AX43" i="1"/>
  <c r="V44" i="1" l="1"/>
  <c r="U44" i="1"/>
  <c r="Y44" i="1" s="1"/>
  <c r="W44" i="1"/>
  <c r="AN44" i="1" l="1"/>
  <c r="AO44" i="1" l="1"/>
  <c r="AV44" i="1" s="1"/>
  <c r="AR44" i="1" s="1"/>
  <c r="AS44" i="1"/>
  <c r="AU44" i="1"/>
  <c r="T45" i="1" l="1"/>
  <c r="P45" i="1" s="1"/>
  <c r="AQ44" i="1"/>
  <c r="S45" i="1"/>
  <c r="Q45" i="1" l="1"/>
  <c r="O45" i="1"/>
  <c r="AT44" i="1"/>
  <c r="AW44" i="1" s="1"/>
  <c r="AZ44" i="1" l="1"/>
  <c r="AY44" i="1"/>
  <c r="AX44" i="1"/>
  <c r="R45" i="1"/>
  <c r="U45" i="1" s="1"/>
  <c r="W45" i="1" l="1"/>
  <c r="V45" i="1"/>
  <c r="Y45" i="1" s="1"/>
  <c r="AO45" i="1" l="1"/>
  <c r="AV45" i="1" s="1"/>
  <c r="AN45" i="1" l="1"/>
  <c r="AU45" i="1" s="1"/>
  <c r="S46" i="1" s="1"/>
  <c r="T46" i="1"/>
  <c r="P46" i="1" s="1"/>
  <c r="AR45" i="1"/>
  <c r="AS45" i="1" l="1"/>
  <c r="AQ45" i="1"/>
  <c r="Q46" i="1"/>
  <c r="O46" i="1"/>
  <c r="AT45" i="1" l="1"/>
  <c r="R46" i="1"/>
  <c r="U46" i="1" s="1"/>
  <c r="AW45" i="1"/>
  <c r="AZ45" i="1"/>
  <c r="W46" i="1"/>
  <c r="AY45" i="1"/>
  <c r="AX45" i="1"/>
  <c r="V46" i="1" l="1"/>
  <c r="Y46" i="1" s="1"/>
  <c r="AN46" i="1" l="1"/>
  <c r="AS46" i="1" l="1"/>
  <c r="AU46" i="1"/>
  <c r="AO46" i="1"/>
  <c r="AV46" i="1" s="1"/>
  <c r="T47" i="1" l="1"/>
  <c r="P47" i="1" s="1"/>
  <c r="AR46" i="1"/>
  <c r="AQ46" i="1"/>
  <c r="S47" i="1"/>
  <c r="AT46" i="1" l="1"/>
  <c r="AW46" i="1" s="1"/>
  <c r="Q47" i="1"/>
  <c r="O47" i="1"/>
  <c r="R47" i="1" l="1"/>
  <c r="AX46" i="1"/>
  <c r="AZ46" i="1"/>
  <c r="AY46" i="1"/>
  <c r="U47" i="1" l="1"/>
  <c r="Y47" i="1" s="1"/>
  <c r="V47" i="1"/>
  <c r="W47" i="1"/>
  <c r="AO47" i="1" l="1"/>
  <c r="AV47" i="1" s="1"/>
  <c r="AN47" i="1" l="1"/>
  <c r="AU47" i="1" s="1"/>
  <c r="AQ47" i="1" s="1"/>
  <c r="AR47" i="1"/>
  <c r="T48" i="1"/>
  <c r="P48" i="1" s="1"/>
  <c r="AS47" i="1" l="1"/>
  <c r="AT47" i="1" s="1"/>
  <c r="S48" i="1"/>
  <c r="Q48" i="1" l="1"/>
  <c r="O48" i="1"/>
  <c r="AZ47" i="1"/>
  <c r="AX47" i="1"/>
  <c r="AW47" i="1"/>
  <c r="R48" i="1"/>
  <c r="U48" i="1" s="1"/>
  <c r="AY47" i="1"/>
  <c r="V48" i="1" l="1"/>
  <c r="Y48" i="1" s="1"/>
  <c r="W48" i="1"/>
  <c r="AO48" i="1" l="1"/>
  <c r="AV48" i="1" s="1"/>
  <c r="AR48" i="1" s="1"/>
  <c r="T49" i="1" l="1"/>
  <c r="P49" i="1" s="1"/>
  <c r="AN48" i="1"/>
  <c r="AU48" i="1" s="1"/>
  <c r="S49" i="1" s="1"/>
  <c r="O49" i="1" s="1"/>
  <c r="AQ48" i="1" l="1"/>
  <c r="AS48" i="1"/>
  <c r="AT48" i="1" s="1"/>
  <c r="AZ48" i="1" s="1"/>
  <c r="AX48" i="1" l="1"/>
  <c r="AW48" i="1"/>
  <c r="AY48" i="1"/>
  <c r="Q49" i="1"/>
  <c r="R49" i="1" s="1"/>
  <c r="U49" i="1" s="1"/>
  <c r="W49" i="1" l="1"/>
  <c r="V49" i="1"/>
  <c r="Y49" i="1" s="1"/>
  <c r="AO49" i="1" l="1"/>
  <c r="AV49" i="1" s="1"/>
  <c r="AN49" i="1" l="1"/>
  <c r="AU49" i="1" s="1"/>
  <c r="AQ49" i="1" s="1"/>
  <c r="AR49" i="1"/>
  <c r="T50" i="1"/>
  <c r="P50" i="1" s="1"/>
  <c r="S50" i="1"/>
  <c r="AS49" i="1"/>
  <c r="O50" i="1" l="1"/>
  <c r="Q50" i="1"/>
  <c r="AT49" i="1"/>
  <c r="AZ49" i="1" s="1"/>
  <c r="AX49" i="1" l="1"/>
  <c r="AW49" i="1"/>
  <c r="R50" i="1"/>
  <c r="W50" i="1" s="1"/>
  <c r="AY49" i="1"/>
  <c r="V50" i="1" l="1"/>
  <c r="U50" i="1"/>
  <c r="Y50" i="1" s="1"/>
  <c r="AN50" i="1" l="1"/>
  <c r="AU50" i="1" s="1"/>
  <c r="AO50" i="1"/>
  <c r="AV50" i="1" s="1"/>
  <c r="AS50" i="1" l="1"/>
  <c r="AR50" i="1"/>
  <c r="T51" i="1"/>
  <c r="P51" i="1" s="1"/>
  <c r="AQ50" i="1"/>
  <c r="S51" i="1"/>
  <c r="Q51" i="1" l="1"/>
  <c r="O51" i="1"/>
  <c r="AT50" i="1"/>
  <c r="AZ50" i="1" s="1"/>
  <c r="R51" i="1" l="1"/>
  <c r="AY50" i="1"/>
  <c r="AW50" i="1"/>
  <c r="U51" i="1"/>
  <c r="V51" i="1"/>
  <c r="W51" i="1"/>
  <c r="AX50" i="1"/>
  <c r="Y51" i="1" l="1"/>
  <c r="AN51" i="1" s="1"/>
  <c r="AU51" i="1" s="1"/>
  <c r="AO51" i="1" l="1"/>
  <c r="AV51" i="1" s="1"/>
  <c r="T52" i="1" s="1"/>
  <c r="P52" i="1" s="1"/>
  <c r="AS51" i="1"/>
  <c r="S52" i="1"/>
  <c r="AQ51" i="1"/>
  <c r="AR51" i="1" l="1"/>
  <c r="AT51" i="1"/>
  <c r="AZ51" i="1" s="1"/>
  <c r="O52" i="1"/>
  <c r="Q52" i="1"/>
  <c r="R52" i="1" l="1"/>
  <c r="U52" i="1" s="1"/>
  <c r="AX51" i="1"/>
  <c r="AY51" i="1"/>
  <c r="AW51" i="1"/>
  <c r="W52" i="1" l="1"/>
  <c r="V52" i="1"/>
  <c r="Y52" i="1" s="1"/>
  <c r="AO52" i="1" l="1"/>
  <c r="AV52" i="1" s="1"/>
  <c r="AN52" i="1" l="1"/>
  <c r="AU52" i="1" s="1"/>
  <c r="AQ52" i="1" s="1"/>
  <c r="AR52" i="1"/>
  <c r="T53" i="1"/>
  <c r="P53" i="1" s="1"/>
  <c r="S53" i="1" l="1"/>
  <c r="AS52" i="1"/>
  <c r="AT52" i="1" s="1"/>
  <c r="O53" i="1"/>
  <c r="Q53" i="1" l="1"/>
  <c r="AZ52" i="1"/>
  <c r="AY52" i="1"/>
  <c r="AW52" i="1"/>
  <c r="R53" i="1"/>
  <c r="U53" i="1" s="1"/>
  <c r="AX52" i="1"/>
  <c r="V53" i="1" l="1"/>
  <c r="Y53" i="1"/>
  <c r="AN53" i="1" s="1"/>
  <c r="AU53" i="1" s="1"/>
  <c r="W53" i="1"/>
  <c r="AO53" i="1" l="1"/>
  <c r="AV53" i="1" s="1"/>
  <c r="T54" i="1" s="1"/>
  <c r="AS53" i="1"/>
  <c r="AQ53" i="1"/>
  <c r="S54" i="1"/>
  <c r="AR53" i="1" l="1"/>
  <c r="O54" i="1"/>
  <c r="AT53" i="1"/>
  <c r="AZ53" i="1" s="1"/>
  <c r="Q54" i="1"/>
  <c r="P54" i="1"/>
  <c r="AY53" i="1" l="1"/>
  <c r="AX53" i="1"/>
  <c r="AW53" i="1"/>
  <c r="R54" i="1"/>
  <c r="U54" i="1" s="1"/>
  <c r="V54" i="1" l="1"/>
  <c r="Y54" i="1" s="1"/>
  <c r="W54" i="1"/>
  <c r="AO54" i="1" l="1"/>
  <c r="AV54" i="1" s="1"/>
  <c r="AN54" i="1" l="1"/>
  <c r="AS54" i="1" s="1"/>
  <c r="AR54" i="1"/>
  <c r="T55" i="1"/>
  <c r="P55" i="1" s="1"/>
  <c r="AU54" i="1" l="1"/>
  <c r="AQ54" i="1" s="1"/>
  <c r="S55" i="1" l="1"/>
  <c r="AT54" i="1"/>
  <c r="AW54" i="1" s="1"/>
  <c r="O55" i="1"/>
  <c r="Q55" i="1"/>
  <c r="R55" i="1" l="1"/>
  <c r="AZ54" i="1"/>
  <c r="AY54" i="1"/>
  <c r="AX54" i="1"/>
  <c r="U55" i="1" l="1"/>
  <c r="V55" i="1"/>
  <c r="W55" i="1"/>
  <c r="Y55" i="1" l="1"/>
  <c r="AO55" i="1" s="1"/>
  <c r="AV55" i="1" s="1"/>
  <c r="AN55" i="1" l="1"/>
  <c r="AS55" i="1" s="1"/>
  <c r="T56" i="1"/>
  <c r="P56" i="1" s="1"/>
  <c r="AR55" i="1"/>
  <c r="AU55" i="1" l="1"/>
  <c r="S56" i="1" s="1"/>
  <c r="AQ55" i="1" l="1"/>
  <c r="AT55" i="1" s="1"/>
  <c r="AZ55" i="1" s="1"/>
  <c r="O56" i="1"/>
  <c r="Q56" i="1"/>
  <c r="AY55" i="1"/>
  <c r="AX55" i="1"/>
  <c r="AW55" i="1" l="1"/>
  <c r="R56" i="1"/>
  <c r="V56" i="1" l="1"/>
  <c r="U56" i="1"/>
  <c r="Y56" i="1" s="1"/>
  <c r="W56" i="1"/>
  <c r="AN56" i="1" l="1"/>
  <c r="AU56" i="1" s="1"/>
  <c r="AO56" i="1" l="1"/>
  <c r="AV56" i="1" s="1"/>
  <c r="AR56" i="1" s="1"/>
  <c r="AS56" i="1"/>
  <c r="S57" i="1"/>
  <c r="AQ56" i="1"/>
  <c r="T57" i="1" l="1"/>
  <c r="P57" i="1" s="1"/>
  <c r="AT56" i="1"/>
  <c r="AW56" i="1" s="1"/>
  <c r="O57" i="1"/>
  <c r="Q57" i="1"/>
  <c r="AY56" i="1" l="1"/>
  <c r="AX56" i="1"/>
  <c r="AZ56" i="1"/>
  <c r="R57" i="1"/>
  <c r="U57" i="1" s="1"/>
  <c r="W57" i="1" l="1"/>
  <c r="V57" i="1"/>
  <c r="Y57" i="1" s="1"/>
  <c r="AN57" i="1" l="1"/>
  <c r="AU57" i="1" s="1"/>
  <c r="AO57" i="1" l="1"/>
  <c r="AV57" i="1" s="1"/>
  <c r="T58" i="1" s="1"/>
  <c r="P58" i="1" s="1"/>
  <c r="AS57" i="1"/>
  <c r="S58" i="1"/>
  <c r="AQ57" i="1"/>
  <c r="AR57" i="1" l="1"/>
  <c r="AT57" i="1" s="1"/>
  <c r="O58" i="1"/>
  <c r="Q58" i="1"/>
  <c r="AZ57" i="1" l="1"/>
  <c r="AX57" i="1"/>
  <c r="AY57" i="1"/>
  <c r="AW57" i="1"/>
  <c r="R58" i="1"/>
  <c r="U58" i="1" l="1"/>
  <c r="V58" i="1"/>
  <c r="W58" i="1"/>
  <c r="Y58" i="1" l="1"/>
  <c r="AN58" i="1" s="1"/>
  <c r="AU58" i="1" s="1"/>
  <c r="AO58" i="1" l="1"/>
  <c r="AV58" i="1" s="1"/>
  <c r="T59" i="1" s="1"/>
  <c r="P59" i="1" s="1"/>
  <c r="AS58" i="1"/>
  <c r="AQ58" i="1"/>
  <c r="S59" i="1"/>
  <c r="AR58" i="1" l="1"/>
  <c r="O59" i="1"/>
  <c r="Q59" i="1"/>
  <c r="R59" i="1" s="1"/>
  <c r="V59" i="1" s="1"/>
  <c r="AT58" i="1"/>
  <c r="AZ58" i="1" s="1"/>
  <c r="AY58" i="1" l="1"/>
  <c r="AX58" i="1"/>
  <c r="W59" i="1"/>
  <c r="AW58" i="1"/>
  <c r="U59" i="1"/>
  <c r="Y59" i="1" s="1"/>
  <c r="AO59" i="1" l="1"/>
  <c r="AV59" i="1" s="1"/>
  <c r="AN59" i="1" l="1"/>
  <c r="AU59" i="1" s="1"/>
  <c r="S60" i="1" s="1"/>
  <c r="AR59" i="1"/>
  <c r="T60" i="1"/>
  <c r="P60" i="1" s="1"/>
  <c r="AQ59" i="1" l="1"/>
  <c r="AS59" i="1"/>
  <c r="O60" i="1"/>
  <c r="AT59" i="1" l="1"/>
  <c r="AX59" i="1" s="1"/>
  <c r="Q60" i="1"/>
  <c r="R60" i="1" s="1"/>
  <c r="U60" i="1" s="1"/>
  <c r="AZ59" i="1"/>
  <c r="AY59" i="1"/>
  <c r="AW59" i="1"/>
  <c r="W60" i="1" l="1"/>
  <c r="V60" i="1"/>
  <c r="Y60" i="1" s="1"/>
  <c r="AO60" i="1" l="1"/>
  <c r="AV60" i="1" s="1"/>
  <c r="AN60" i="1" l="1"/>
  <c r="AS60" i="1" s="1"/>
  <c r="T61" i="1"/>
  <c r="P61" i="1" s="1"/>
  <c r="AR60" i="1"/>
  <c r="AU60" i="1" l="1"/>
  <c r="AQ60" i="1" s="1"/>
  <c r="S61" i="1"/>
  <c r="AT60" i="1" l="1"/>
  <c r="AW60" i="1" s="1"/>
  <c r="O61" i="1"/>
  <c r="Q61" i="1"/>
  <c r="R61" i="1" l="1"/>
  <c r="U61" i="1" s="1"/>
  <c r="AZ60" i="1"/>
  <c r="AX60" i="1"/>
  <c r="AY60" i="1"/>
  <c r="W61" i="1" l="1"/>
  <c r="V61" i="1"/>
  <c r="Y61" i="1" s="1"/>
  <c r="AO61" i="1" l="1"/>
  <c r="AV61" i="1" s="1"/>
  <c r="AN61" i="1" l="1"/>
  <c r="AU61" i="1" s="1"/>
  <c r="S62" i="1" s="1"/>
  <c r="AR61" i="1"/>
  <c r="T62" i="1"/>
  <c r="P62" i="1" s="1"/>
  <c r="AQ61" i="1" l="1"/>
  <c r="AS61" i="1"/>
  <c r="AT61" i="1" s="1"/>
  <c r="O62" i="1"/>
  <c r="Q62" i="1" l="1"/>
  <c r="R62" i="1" s="1"/>
  <c r="W62" i="1" s="1"/>
  <c r="AZ61" i="1"/>
  <c r="AY61" i="1"/>
  <c r="AX61" i="1"/>
  <c r="AW61" i="1"/>
  <c r="U62" i="1" l="1"/>
  <c r="V62" i="1"/>
  <c r="Y62" i="1" l="1"/>
  <c r="AO62" i="1" s="1"/>
  <c r="AV62" i="1" s="1"/>
  <c r="AN62" i="1" l="1"/>
  <c r="AU62" i="1" s="1"/>
  <c r="AQ62" i="1" s="1"/>
  <c r="AR62" i="1"/>
  <c r="T63" i="1"/>
  <c r="P63" i="1" s="1"/>
  <c r="AS62" i="1" l="1"/>
  <c r="S63" i="1"/>
  <c r="AT62" i="1"/>
  <c r="Q63" i="1" l="1"/>
  <c r="O63" i="1"/>
  <c r="AX62" i="1"/>
  <c r="AZ62" i="1"/>
  <c r="AW62" i="1"/>
  <c r="AY62" i="1"/>
  <c r="R63" i="1" l="1"/>
  <c r="U63" i="1" s="1"/>
  <c r="V63" i="1" l="1"/>
  <c r="Y63" i="1" s="1"/>
  <c r="W63" i="1"/>
  <c r="AN63" i="1" l="1"/>
  <c r="AU63" i="1" s="1"/>
  <c r="AO63" i="1" l="1"/>
  <c r="AV63" i="1" s="1"/>
  <c r="AS63" i="1"/>
  <c r="AR63" i="1"/>
  <c r="T64" i="1"/>
  <c r="P64" i="1" s="1"/>
  <c r="S64" i="1"/>
  <c r="AQ63" i="1"/>
  <c r="AT63" i="1" l="1"/>
  <c r="AX63" i="1" s="1"/>
  <c r="O64" i="1"/>
  <c r="Q64" i="1"/>
  <c r="R64" i="1" l="1"/>
  <c r="AZ63" i="1"/>
  <c r="AY63" i="1"/>
  <c r="AW63" i="1"/>
  <c r="V64" i="1" l="1"/>
  <c r="U64" i="1"/>
  <c r="Y64" i="1" s="1"/>
  <c r="W64" i="1"/>
  <c r="AO64" i="1" l="1"/>
  <c r="AV64" i="1" s="1"/>
  <c r="AN64" i="1" l="1"/>
  <c r="AU64" i="1" s="1"/>
  <c r="AQ64" i="1" s="1"/>
  <c r="AR64" i="1"/>
  <c r="T65" i="1"/>
  <c r="P65" i="1" s="1"/>
  <c r="AS64" i="1" l="1"/>
  <c r="S65" i="1"/>
  <c r="AT64" i="1"/>
  <c r="AZ64" i="1" s="1"/>
  <c r="Q65" i="1" l="1"/>
  <c r="O65" i="1"/>
  <c r="AW64" i="1"/>
  <c r="AY64" i="1"/>
  <c r="R65" i="1"/>
  <c r="U65" i="1" s="1"/>
  <c r="AX64" i="1"/>
  <c r="W65" i="1" l="1"/>
  <c r="V65" i="1"/>
  <c r="Y65" i="1" s="1"/>
  <c r="AN65" i="1" l="1"/>
  <c r="AO65" i="1" l="1"/>
  <c r="AV65" i="1" s="1"/>
  <c r="T66" i="1" s="1"/>
  <c r="P66" i="1" s="1"/>
  <c r="AU65" i="1"/>
  <c r="AS65" i="1"/>
  <c r="AQ65" i="1"/>
  <c r="S66" i="1"/>
  <c r="AR65" i="1" l="1"/>
  <c r="AT65" i="1" s="1"/>
  <c r="AW65" i="1" s="1"/>
  <c r="Q66" i="1"/>
  <c r="O66" i="1"/>
  <c r="AX65" i="1" l="1"/>
  <c r="AZ65" i="1"/>
  <c r="AY65" i="1"/>
  <c r="R66" i="1"/>
  <c r="U66" i="1" s="1"/>
  <c r="W66" i="1" l="1"/>
  <c r="V66" i="1"/>
  <c r="Y66" i="1" s="1"/>
  <c r="AN66" i="1" l="1"/>
  <c r="AO66" i="1" l="1"/>
  <c r="AV66" i="1" s="1"/>
  <c r="T67" i="1" s="1"/>
  <c r="P67" i="1" s="1"/>
  <c r="AS66" i="1"/>
  <c r="AU66" i="1"/>
  <c r="AR66" i="1" l="1"/>
  <c r="AQ66" i="1"/>
  <c r="S67" i="1"/>
  <c r="AT66" i="1" l="1"/>
  <c r="AW66" i="1" s="1"/>
  <c r="O67" i="1"/>
  <c r="Q67" i="1"/>
  <c r="R67" i="1" l="1"/>
  <c r="AZ66" i="1"/>
  <c r="AX66" i="1"/>
  <c r="AY66" i="1"/>
  <c r="V67" i="1" l="1"/>
  <c r="U67" i="1"/>
  <c r="Y67" i="1" s="1"/>
  <c r="W67" i="1"/>
  <c r="AN67" i="1" l="1"/>
  <c r="AU67" i="1" s="1"/>
  <c r="AO67" i="1" l="1"/>
  <c r="AV67" i="1" s="1"/>
  <c r="T68" i="1" s="1"/>
  <c r="P68" i="1" s="1"/>
  <c r="AS67" i="1"/>
  <c r="AQ67" i="1"/>
  <c r="S68" i="1"/>
  <c r="AR67" i="1" l="1"/>
  <c r="AT67" i="1"/>
  <c r="AW67" i="1" s="1"/>
  <c r="O68" i="1"/>
  <c r="Q68" i="1"/>
  <c r="AX67" i="1"/>
  <c r="R68" i="1" l="1"/>
  <c r="AZ67" i="1"/>
  <c r="AY67" i="1"/>
  <c r="V68" i="1" l="1"/>
  <c r="U68" i="1"/>
  <c r="Y68" i="1" s="1"/>
  <c r="W68" i="1"/>
  <c r="AO68" i="1" l="1"/>
  <c r="AV68" i="1" s="1"/>
  <c r="AN68" i="1" l="1"/>
  <c r="AU68" i="1" s="1"/>
  <c r="AQ68" i="1" s="1"/>
  <c r="AR68" i="1"/>
  <c r="T69" i="1"/>
  <c r="P69" i="1" s="1"/>
  <c r="S69" i="1" l="1"/>
  <c r="AS68" i="1"/>
  <c r="Q69" i="1" s="1"/>
  <c r="O69" i="1"/>
  <c r="AT68" i="1" l="1"/>
  <c r="AX68" i="1" s="1"/>
  <c r="R69" i="1"/>
  <c r="U69" i="1" s="1"/>
  <c r="AW68" i="1"/>
  <c r="W69" i="1" l="1"/>
  <c r="V69" i="1"/>
  <c r="Y69" i="1" s="1"/>
  <c r="AZ68" i="1"/>
  <c r="AY68" i="1"/>
  <c r="AN69" i="1" l="1"/>
  <c r="AU69" i="1" l="1"/>
  <c r="AQ69" i="1" s="1"/>
  <c r="AS69" i="1"/>
  <c r="AO69" i="1"/>
  <c r="AV69" i="1" s="1"/>
  <c r="AR69" i="1" s="1"/>
  <c r="AT69" i="1" s="1"/>
  <c r="AW69" i="1" s="1"/>
  <c r="S70" i="1"/>
  <c r="O70" i="1" s="1"/>
  <c r="T70" i="1" l="1"/>
  <c r="AX69" i="1"/>
  <c r="AZ69" i="1"/>
  <c r="AY69" i="1"/>
  <c r="P70" i="1" l="1"/>
  <c r="Q70" i="1"/>
  <c r="R70" i="1" l="1"/>
  <c r="U70" i="1" l="1"/>
  <c r="Y70" i="1" s="1"/>
  <c r="V70" i="1"/>
  <c r="W70" i="1"/>
  <c r="AN70" i="1" l="1"/>
  <c r="AU70" i="1" s="1"/>
  <c r="AO70" i="1" l="1"/>
  <c r="AV70" i="1" s="1"/>
  <c r="AR70" i="1" s="1"/>
  <c r="AQ70" i="1"/>
  <c r="S71" i="1"/>
  <c r="AS70" i="1"/>
  <c r="T71" i="1" l="1"/>
  <c r="P71" i="1" s="1"/>
  <c r="O71" i="1"/>
  <c r="Q71" i="1"/>
  <c r="AT70" i="1"/>
  <c r="AW70" i="1" s="1"/>
  <c r="R71" i="1" l="1"/>
  <c r="W71" i="1" s="1"/>
  <c r="AY70" i="1"/>
  <c r="AZ70" i="1"/>
  <c r="AX70" i="1"/>
  <c r="U71" i="1"/>
  <c r="V71" i="1" l="1"/>
  <c r="Y71" i="1" s="1"/>
  <c r="AN71" i="1" l="1"/>
  <c r="AU71" i="1" s="1"/>
  <c r="AS71" i="1" l="1"/>
  <c r="AO71" i="1"/>
  <c r="AV71" i="1" s="1"/>
  <c r="T72" i="1" s="1"/>
  <c r="P72" i="1" s="1"/>
  <c r="AQ71" i="1"/>
  <c r="S72" i="1"/>
  <c r="AR71" i="1" l="1"/>
  <c r="Q72" i="1"/>
  <c r="O72" i="1"/>
  <c r="AT71" i="1"/>
  <c r="AW71" i="1" s="1"/>
  <c r="AX71" i="1" l="1"/>
  <c r="R72" i="1"/>
  <c r="U72" i="1" s="1"/>
  <c r="AZ71" i="1"/>
  <c r="AY71" i="1"/>
  <c r="W72" i="1"/>
  <c r="V72" i="1"/>
  <c r="Y72" i="1" l="1"/>
  <c r="AO72" i="1" s="1"/>
  <c r="AV72" i="1" s="1"/>
  <c r="AN72" i="1" l="1"/>
  <c r="AU72" i="1" s="1"/>
  <c r="S73" i="1" s="1"/>
  <c r="O73" i="1" s="1"/>
  <c r="AR72" i="1"/>
  <c r="T73" i="1"/>
  <c r="P73" i="1" s="1"/>
  <c r="AQ72" i="1" l="1"/>
  <c r="AS72" i="1"/>
  <c r="AT72" i="1" s="1"/>
  <c r="Q73" i="1" l="1"/>
  <c r="AZ72" i="1"/>
  <c r="AY72" i="1"/>
  <c r="AW72" i="1"/>
  <c r="AX72" i="1"/>
  <c r="R73" i="1"/>
  <c r="V73" i="1" l="1"/>
  <c r="U73" i="1"/>
  <c r="Y73" i="1" s="1"/>
  <c r="W73" i="1"/>
  <c r="AO73" i="1" l="1"/>
  <c r="AV73" i="1" s="1"/>
  <c r="AN73" i="1" l="1"/>
  <c r="AU73" i="1" s="1"/>
  <c r="S74" i="1" s="1"/>
  <c r="T74" i="1"/>
  <c r="P74" i="1" s="1"/>
  <c r="AR73" i="1"/>
  <c r="AQ73" i="1" l="1"/>
  <c r="AS73" i="1"/>
  <c r="Q74" i="1" s="1"/>
  <c r="O74" i="1"/>
  <c r="AT73" i="1"/>
  <c r="AZ73" i="1" s="1"/>
  <c r="AY73" i="1" l="1"/>
  <c r="R74" i="1"/>
  <c r="W74" i="1" s="1"/>
  <c r="AW73" i="1"/>
  <c r="AX73" i="1"/>
  <c r="U74" i="1" l="1"/>
  <c r="V74" i="1"/>
  <c r="Y74" i="1" l="1"/>
  <c r="AO74" i="1" s="1"/>
  <c r="AV74" i="1" s="1"/>
  <c r="AN74" i="1" l="1"/>
  <c r="AU74" i="1" s="1"/>
  <c r="AQ74" i="1" s="1"/>
  <c r="T75" i="1"/>
  <c r="P75" i="1" s="1"/>
  <c r="AR74" i="1"/>
  <c r="S75" i="1" l="1"/>
  <c r="AS74" i="1"/>
  <c r="Q75" i="1" s="1"/>
  <c r="O75" i="1"/>
  <c r="AT74" i="1"/>
  <c r="AZ74" i="1" s="1"/>
  <c r="AY74" i="1" l="1"/>
  <c r="R75" i="1"/>
  <c r="W75" i="1" s="1"/>
  <c r="AW74" i="1"/>
  <c r="AX74" i="1"/>
  <c r="U75" i="1" l="1"/>
  <c r="V75" i="1"/>
  <c r="Y75" i="1" l="1"/>
  <c r="AO75" i="1" s="1"/>
  <c r="AV75" i="1" s="1"/>
  <c r="AN75" i="1" l="1"/>
  <c r="AU75" i="1" s="1"/>
  <c r="AQ75" i="1" s="1"/>
  <c r="AR75" i="1"/>
  <c r="T76" i="1"/>
  <c r="P76" i="1" s="1"/>
  <c r="S76" i="1" l="1"/>
  <c r="O76" i="1" s="1"/>
  <c r="AS75" i="1"/>
  <c r="AT75" i="1" s="1"/>
  <c r="AZ75" i="1" s="1"/>
  <c r="Q76" i="1" l="1"/>
  <c r="AY75" i="1"/>
  <c r="R76" i="1"/>
  <c r="AW75" i="1"/>
  <c r="AX75" i="1"/>
  <c r="U76" i="1" l="1"/>
  <c r="V76" i="1"/>
  <c r="W76" i="1"/>
  <c r="Y76" i="1" l="1"/>
  <c r="AO76" i="1" s="1"/>
  <c r="AV76" i="1" s="1"/>
  <c r="AN76" i="1" l="1"/>
  <c r="AU76" i="1" s="1"/>
  <c r="S77" i="1" s="1"/>
  <c r="T77" i="1"/>
  <c r="P77" i="1" s="1"/>
  <c r="AR76" i="1"/>
  <c r="AQ76" i="1" l="1"/>
  <c r="AS76" i="1"/>
  <c r="Q77" i="1" s="1"/>
  <c r="O77" i="1"/>
  <c r="AT76" i="1"/>
  <c r="AZ76" i="1" s="1"/>
  <c r="AY76" i="1" l="1"/>
  <c r="AW76" i="1"/>
  <c r="R77" i="1"/>
  <c r="W77" i="1" s="1"/>
  <c r="AX76" i="1"/>
  <c r="U77" i="1" l="1"/>
  <c r="V77" i="1"/>
  <c r="Y77" i="1" l="1"/>
  <c r="AO77" i="1" s="1"/>
  <c r="AV77" i="1" s="1"/>
  <c r="AN77" i="1" l="1"/>
  <c r="AU77" i="1" s="1"/>
  <c r="AQ77" i="1" s="1"/>
  <c r="T78" i="1"/>
  <c r="P78" i="1" s="1"/>
  <c r="AR77" i="1"/>
  <c r="S78" i="1" l="1"/>
  <c r="AS77" i="1"/>
  <c r="AT77" i="1" s="1"/>
  <c r="AX77" i="1" s="1"/>
  <c r="O78" i="1"/>
  <c r="Q78" i="1"/>
  <c r="AY77" i="1" l="1"/>
  <c r="R78" i="1"/>
  <c r="AW77" i="1"/>
  <c r="AZ77" i="1"/>
  <c r="U78" i="1" l="1"/>
  <c r="V78" i="1"/>
  <c r="W78" i="1"/>
  <c r="Y78" i="1" l="1"/>
  <c r="AO78" i="1" s="1"/>
  <c r="AV78" i="1" s="1"/>
  <c r="AN78" i="1" l="1"/>
  <c r="AU78" i="1" s="1"/>
  <c r="AQ78" i="1" s="1"/>
  <c r="AR78" i="1"/>
  <c r="T79" i="1"/>
  <c r="P79" i="1" s="1"/>
  <c r="S79" i="1" l="1"/>
  <c r="AS78" i="1"/>
  <c r="AT78" i="1" s="1"/>
  <c r="O79" i="1"/>
  <c r="Q79" i="1" l="1"/>
  <c r="AX78" i="1"/>
  <c r="AY78" i="1"/>
  <c r="R79" i="1"/>
  <c r="U79" i="1" s="1"/>
  <c r="AW78" i="1"/>
  <c r="AZ78" i="1"/>
  <c r="V79" i="1" l="1"/>
  <c r="Y79" i="1" s="1"/>
  <c r="W79" i="1"/>
  <c r="AN79" i="1" l="1"/>
  <c r="AO79" i="1" l="1"/>
  <c r="AV79" i="1" s="1"/>
  <c r="AU79" i="1"/>
  <c r="AS79" i="1"/>
  <c r="T80" i="1"/>
  <c r="P80" i="1" s="1"/>
  <c r="AR79" i="1"/>
  <c r="S80" i="1"/>
  <c r="AQ79" i="1"/>
  <c r="AT79" i="1" l="1"/>
  <c r="AX79" i="1" s="1"/>
  <c r="O80" i="1"/>
  <c r="Q80" i="1"/>
  <c r="R80" i="1" l="1"/>
  <c r="U80" i="1" s="1"/>
  <c r="AW79" i="1"/>
  <c r="AZ79" i="1"/>
  <c r="AY79" i="1"/>
  <c r="V80" i="1" l="1"/>
  <c r="Y80" i="1" s="1"/>
  <c r="W80" i="1"/>
  <c r="AN80" i="1" l="1"/>
  <c r="AU80" i="1" s="1"/>
  <c r="AO80" i="1" l="1"/>
  <c r="AV80" i="1" s="1"/>
  <c r="T81" i="1" s="1"/>
  <c r="P81" i="1" s="1"/>
  <c r="AS80" i="1"/>
  <c r="S81" i="1"/>
  <c r="AQ80" i="1"/>
  <c r="AR80" i="1" l="1"/>
  <c r="AT80" i="1"/>
  <c r="AZ80" i="1" s="1"/>
  <c r="O81" i="1"/>
  <c r="Q81" i="1"/>
  <c r="AX80" i="1"/>
  <c r="AY80" i="1"/>
  <c r="AW80" i="1" l="1"/>
  <c r="R81" i="1"/>
  <c r="U81" i="1" s="1"/>
  <c r="V81" i="1" l="1"/>
  <c r="Y81" i="1" s="1"/>
  <c r="W81" i="1"/>
  <c r="AN81" i="1" l="1"/>
  <c r="AU81" i="1" s="1"/>
  <c r="AO81" i="1" l="1"/>
  <c r="AV81" i="1" s="1"/>
  <c r="AR81" i="1" s="1"/>
  <c r="AS81" i="1"/>
  <c r="S82" i="1"/>
  <c r="AQ81" i="1"/>
  <c r="T82" i="1" l="1"/>
  <c r="P82" i="1" s="1"/>
  <c r="AT81" i="1"/>
  <c r="AW81" i="1" s="1"/>
  <c r="Q82" i="1"/>
  <c r="O82" i="1"/>
  <c r="AY81" i="1"/>
  <c r="AZ81" i="1" l="1"/>
  <c r="AX81" i="1"/>
  <c r="R82" i="1"/>
  <c r="U82" i="1" s="1"/>
  <c r="V82" i="1" l="1"/>
  <c r="Y82" i="1" s="1"/>
  <c r="W82" i="1"/>
  <c r="AN82" i="1" l="1"/>
  <c r="AU82" i="1" s="1"/>
  <c r="AO82" i="1" l="1"/>
  <c r="AV82" i="1" s="1"/>
  <c r="AS82" i="1"/>
  <c r="AR82" i="1"/>
  <c r="T83" i="1"/>
  <c r="P83" i="1" s="1"/>
  <c r="S83" i="1"/>
  <c r="AQ82" i="1"/>
  <c r="AT82" i="1" l="1"/>
  <c r="AW82" i="1" s="1"/>
  <c r="O83" i="1"/>
  <c r="Q83" i="1"/>
  <c r="AX82" i="1"/>
  <c r="R83" i="1" l="1"/>
  <c r="AZ82" i="1"/>
  <c r="AY82" i="1"/>
  <c r="U83" i="1" l="1"/>
  <c r="V83" i="1"/>
  <c r="W83" i="1"/>
  <c r="Y83" i="1" l="1"/>
  <c r="AO83" i="1" s="1"/>
  <c r="AV83" i="1" s="1"/>
  <c r="AN83" i="1" l="1"/>
  <c r="AU83" i="1" s="1"/>
  <c r="S84" i="1" s="1"/>
  <c r="T84" i="1"/>
  <c r="P84" i="1" s="1"/>
  <c r="AR83" i="1"/>
  <c r="AQ83" i="1" l="1"/>
  <c r="AS83" i="1"/>
  <c r="AT83" i="1" s="1"/>
  <c r="O84" i="1"/>
  <c r="Q84" i="1" l="1"/>
  <c r="AW83" i="1"/>
  <c r="AY83" i="1"/>
  <c r="R84" i="1"/>
  <c r="U84" i="1" s="1"/>
  <c r="AX83" i="1"/>
  <c r="AZ83" i="1"/>
  <c r="W84" i="1" l="1"/>
  <c r="V84" i="1"/>
  <c r="Y84" i="1" s="1"/>
  <c r="AO84" i="1" l="1"/>
  <c r="AV84" i="1" s="1"/>
  <c r="AN84" i="1" l="1"/>
  <c r="AU84" i="1" s="1"/>
  <c r="AQ84" i="1" s="1"/>
  <c r="T85" i="1"/>
  <c r="P85" i="1" s="1"/>
  <c r="AR84" i="1"/>
  <c r="S85" i="1" l="1"/>
  <c r="AS84" i="1"/>
  <c r="AT84" i="1" s="1"/>
  <c r="AY84" i="1" s="1"/>
  <c r="O85" i="1"/>
  <c r="Q85" i="1"/>
  <c r="R85" i="1" l="1"/>
  <c r="U85" i="1"/>
  <c r="W85" i="1"/>
  <c r="AW84" i="1"/>
  <c r="AZ84" i="1"/>
  <c r="AX84" i="1"/>
  <c r="V85" i="1"/>
  <c r="Y85" i="1" l="1"/>
  <c r="AN85" i="1" s="1"/>
  <c r="AU85" i="1" s="1"/>
  <c r="AO85" i="1" l="1"/>
  <c r="AV85" i="1" s="1"/>
  <c r="AR85" i="1" s="1"/>
  <c r="AS85" i="1"/>
  <c r="T86" i="1"/>
  <c r="P86" i="1" s="1"/>
  <c r="S86" i="1"/>
  <c r="AQ85" i="1"/>
  <c r="AT85" i="1" l="1"/>
  <c r="O86" i="1"/>
  <c r="Q86" i="1"/>
  <c r="AZ85" i="1"/>
  <c r="AY85" i="1"/>
  <c r="AW85" i="1" l="1"/>
  <c r="AX85" i="1"/>
  <c r="R86" i="1"/>
  <c r="W86" i="1" s="1"/>
  <c r="U86" i="1" l="1"/>
  <c r="V86" i="1"/>
  <c r="Y86" i="1" l="1"/>
  <c r="AN86" i="1" s="1"/>
  <c r="AU86" i="1" s="1"/>
  <c r="AO86" i="1" l="1"/>
  <c r="AV86" i="1" s="1"/>
  <c r="AS86" i="1"/>
  <c r="AR86" i="1"/>
  <c r="T87" i="1"/>
  <c r="P87" i="1" s="1"/>
  <c r="AQ86" i="1"/>
  <c r="S87" i="1"/>
  <c r="O87" i="1" l="1"/>
  <c r="Q87" i="1"/>
  <c r="AT86" i="1"/>
  <c r="AW86" i="1" s="1"/>
  <c r="AX86" i="1" l="1"/>
  <c r="AY86" i="1"/>
  <c r="AZ86" i="1"/>
  <c r="R87" i="1"/>
  <c r="U87" i="1" l="1"/>
  <c r="Y87" i="1" s="1"/>
  <c r="V87" i="1"/>
  <c r="W87" i="1"/>
  <c r="AN87" i="1" l="1"/>
  <c r="AU87" i="1" s="1"/>
  <c r="AO87" i="1" l="1"/>
  <c r="AV87" i="1" s="1"/>
  <c r="AR87" i="1" s="1"/>
  <c r="AQ87" i="1"/>
  <c r="S88" i="1"/>
  <c r="AS87" i="1"/>
  <c r="T88" i="1" l="1"/>
  <c r="P88" i="1" s="1"/>
  <c r="O88" i="1"/>
  <c r="AT87" i="1"/>
  <c r="Q88" i="1" l="1"/>
  <c r="AW87" i="1"/>
  <c r="AZ87" i="1"/>
  <c r="AY87" i="1"/>
  <c r="R88" i="1"/>
  <c r="AX87" i="1"/>
  <c r="W88" i="1" l="1"/>
  <c r="U88" i="1"/>
  <c r="V88" i="1"/>
  <c r="Y88" i="1" l="1"/>
  <c r="AO88" i="1" s="1"/>
  <c r="AV88" i="1" s="1"/>
  <c r="AN88" i="1" l="1"/>
  <c r="AU88" i="1" s="1"/>
  <c r="AQ88" i="1" s="1"/>
  <c r="AR88" i="1"/>
  <c r="T89" i="1"/>
  <c r="P89" i="1" s="1"/>
  <c r="AS88" i="1"/>
  <c r="S89" i="1" l="1"/>
  <c r="O89" i="1"/>
  <c r="Q89" i="1"/>
  <c r="AT88" i="1"/>
  <c r="R89" i="1" l="1"/>
  <c r="AW88" i="1"/>
  <c r="AZ88" i="1"/>
  <c r="AX88" i="1"/>
  <c r="AY88" i="1"/>
  <c r="W89" i="1" l="1"/>
  <c r="V89" i="1"/>
  <c r="U89" i="1"/>
  <c r="Y89" i="1" s="1"/>
  <c r="AN89" i="1" l="1"/>
  <c r="AU89" i="1" s="1"/>
  <c r="AO89" i="1" l="1"/>
  <c r="AV89" i="1" s="1"/>
  <c r="T90" i="1" s="1"/>
  <c r="P90" i="1" s="1"/>
  <c r="AQ89" i="1"/>
  <c r="S90" i="1"/>
  <c r="AS89" i="1"/>
  <c r="AR89" i="1" l="1"/>
  <c r="O90" i="1"/>
  <c r="Q90" i="1"/>
  <c r="AT89" i="1"/>
  <c r="AZ89" i="1" l="1"/>
  <c r="AW89" i="1"/>
  <c r="AX89" i="1"/>
  <c r="AY89" i="1"/>
  <c r="R90" i="1"/>
  <c r="U90" i="1" s="1"/>
  <c r="V90" i="1" l="1"/>
  <c r="Y90" i="1" s="1"/>
  <c r="W90" i="1"/>
  <c r="AN90" i="1" l="1"/>
  <c r="AU90" i="1" l="1"/>
  <c r="AS90" i="1"/>
  <c r="AO90" i="1"/>
  <c r="AV90" i="1" s="1"/>
  <c r="AR90" i="1" s="1"/>
  <c r="S91" i="1"/>
  <c r="AQ90" i="1"/>
  <c r="T91" i="1" l="1"/>
  <c r="P91" i="1" s="1"/>
  <c r="Q91" i="1"/>
  <c r="O91" i="1"/>
  <c r="AT90" i="1"/>
  <c r="AX90" i="1" s="1"/>
  <c r="AZ90" i="1" l="1"/>
  <c r="AY90" i="1"/>
  <c r="R91" i="1"/>
  <c r="U91" i="1" s="1"/>
  <c r="AW90" i="1"/>
  <c r="W91" i="1" l="1"/>
  <c r="V91" i="1"/>
  <c r="Y91" i="1" s="1"/>
  <c r="AO91" i="1" l="1"/>
  <c r="AV91" i="1" s="1"/>
  <c r="AN91" i="1" l="1"/>
  <c r="AU91" i="1" s="1"/>
  <c r="S92" i="1" s="1"/>
  <c r="T92" i="1"/>
  <c r="P92" i="1" s="1"/>
  <c r="AR91" i="1"/>
  <c r="AQ91" i="1" l="1"/>
  <c r="AS91" i="1"/>
  <c r="AT91" i="1" s="1"/>
  <c r="AY91" i="1" s="1"/>
  <c r="O92" i="1"/>
  <c r="Q92" i="1"/>
  <c r="R92" i="1" l="1"/>
  <c r="U92" i="1" s="1"/>
  <c r="AW91" i="1"/>
  <c r="AZ91" i="1"/>
  <c r="AX91" i="1"/>
  <c r="W92" i="1" l="1"/>
  <c r="V92" i="1"/>
  <c r="Y92" i="1" s="1"/>
  <c r="AO92" i="1" l="1"/>
  <c r="AV92" i="1" s="1"/>
  <c r="AN92" i="1" l="1"/>
  <c r="AU92" i="1" s="1"/>
  <c r="S93" i="1" s="1"/>
  <c r="T93" i="1"/>
  <c r="P93" i="1" s="1"/>
  <c r="AR92" i="1"/>
  <c r="AQ92" i="1" l="1"/>
  <c r="AS92" i="1"/>
  <c r="Q93" i="1" s="1"/>
  <c r="O93" i="1"/>
  <c r="AT92" i="1"/>
  <c r="AY92" i="1" s="1"/>
  <c r="AW92" i="1" l="1"/>
  <c r="AZ92" i="1"/>
  <c r="R93" i="1"/>
  <c r="AX92" i="1"/>
  <c r="U93" i="1" l="1"/>
  <c r="V93" i="1"/>
  <c r="W93" i="1"/>
  <c r="Y93" i="1" l="1"/>
  <c r="AN93" i="1" s="1"/>
  <c r="AU93" i="1" s="1"/>
  <c r="AO93" i="1" l="1"/>
  <c r="AV93" i="1" s="1"/>
  <c r="AR93" i="1" s="1"/>
  <c r="AS93" i="1"/>
  <c r="AQ93" i="1"/>
  <c r="S94" i="1"/>
  <c r="T94" i="1" l="1"/>
  <c r="P94" i="1" s="1"/>
  <c r="Q94" i="1"/>
  <c r="O94" i="1"/>
  <c r="AT93" i="1"/>
  <c r="AW93" i="1" s="1"/>
  <c r="AX93" i="1" l="1"/>
  <c r="R94" i="1"/>
  <c r="U94" i="1" s="1"/>
  <c r="AZ93" i="1"/>
  <c r="AY93" i="1"/>
  <c r="W94" i="1"/>
  <c r="V94" i="1" l="1"/>
  <c r="Y94" i="1" s="1"/>
  <c r="AO94" i="1" l="1"/>
  <c r="AV94" i="1" s="1"/>
  <c r="AN94" i="1" l="1"/>
  <c r="AU94" i="1" s="1"/>
  <c r="S95" i="1" s="1"/>
  <c r="T95" i="1"/>
  <c r="P95" i="1" s="1"/>
  <c r="AR94" i="1"/>
  <c r="AS94" i="1" l="1"/>
  <c r="AQ94" i="1"/>
  <c r="O95" i="1"/>
  <c r="Q95" i="1"/>
  <c r="AT94" i="1" l="1"/>
  <c r="AY94" i="1" s="1"/>
  <c r="R95" i="1"/>
  <c r="U95" i="1" s="1"/>
  <c r="AW94" i="1"/>
  <c r="AZ94" i="1"/>
  <c r="AX94" i="1"/>
  <c r="W95" i="1" l="1"/>
  <c r="V95" i="1"/>
  <c r="Y95" i="1" s="1"/>
  <c r="AO95" i="1" l="1"/>
  <c r="AV95" i="1" s="1"/>
  <c r="AN95" i="1" l="1"/>
  <c r="AU95" i="1" s="1"/>
  <c r="AQ95" i="1" s="1"/>
  <c r="AR95" i="1"/>
  <c r="T96" i="1"/>
  <c r="P96" i="1" s="1"/>
  <c r="AS95" i="1" l="1"/>
  <c r="S96" i="1"/>
  <c r="O96" i="1" s="1"/>
  <c r="Q96" i="1"/>
  <c r="AT95" i="1"/>
  <c r="AW95" i="1" l="1"/>
  <c r="AZ95" i="1"/>
  <c r="AY95" i="1"/>
  <c r="R96" i="1"/>
  <c r="AX95" i="1"/>
  <c r="U96" i="1" l="1"/>
  <c r="V96" i="1"/>
  <c r="W96" i="1"/>
  <c r="Y96" i="1" l="1"/>
  <c r="AN96" i="1" s="1"/>
  <c r="AU96" i="1" s="1"/>
  <c r="AO96" i="1" l="1"/>
  <c r="AV96" i="1" s="1"/>
  <c r="AR96" i="1" s="1"/>
  <c r="AS96" i="1"/>
  <c r="AQ96" i="1"/>
  <c r="S97" i="1"/>
  <c r="AT96" i="1" l="1"/>
  <c r="T97" i="1"/>
  <c r="P97" i="1" s="1"/>
  <c r="O97" i="1"/>
  <c r="Q97" i="1"/>
  <c r="AW96" i="1"/>
  <c r="AY96" i="1"/>
  <c r="AZ96" i="1"/>
  <c r="AX96" i="1"/>
  <c r="R97" i="1" l="1"/>
  <c r="U97" i="1" s="1"/>
  <c r="V97" i="1" l="1"/>
  <c r="Y97" i="1" s="1"/>
  <c r="W97" i="1"/>
  <c r="AN97" i="1" l="1"/>
  <c r="AU97" i="1" s="1"/>
  <c r="AO97" i="1"/>
  <c r="AV97" i="1" s="1"/>
  <c r="AS97" i="1"/>
  <c r="T98" i="1" l="1"/>
  <c r="P98" i="1" s="1"/>
  <c r="AR97" i="1"/>
  <c r="AQ97" i="1"/>
  <c r="AT97" i="1" s="1"/>
  <c r="S98" i="1"/>
  <c r="AX97" i="1" l="1"/>
  <c r="O98" i="1"/>
  <c r="Q98" i="1"/>
  <c r="AW97" i="1"/>
  <c r="AZ97" i="1"/>
  <c r="AY97" i="1"/>
  <c r="R98" i="1" l="1"/>
  <c r="U98" i="1" s="1"/>
  <c r="V98" i="1" l="1"/>
  <c r="Y98" i="1" s="1"/>
  <c r="W98" i="1"/>
  <c r="AN98" i="1" l="1"/>
  <c r="AU98" i="1" s="1"/>
  <c r="AO98" i="1" l="1"/>
  <c r="AV98" i="1" s="1"/>
  <c r="AR98" i="1" s="1"/>
  <c r="AS98" i="1"/>
  <c r="AQ98" i="1"/>
  <c r="S99" i="1"/>
  <c r="T99" i="1" l="1"/>
  <c r="P99" i="1" s="1"/>
  <c r="O99" i="1"/>
  <c r="AT98" i="1"/>
  <c r="AW98" i="1" s="1"/>
  <c r="Q99" i="1" l="1"/>
  <c r="AX98" i="1"/>
  <c r="AZ98" i="1"/>
  <c r="AY98" i="1"/>
  <c r="R99" i="1"/>
  <c r="V99" i="1" l="1"/>
  <c r="U99" i="1"/>
  <c r="Y99" i="1" s="1"/>
  <c r="W99" i="1"/>
  <c r="AN99" i="1" l="1"/>
  <c r="AU99" i="1" s="1"/>
  <c r="AS99" i="1" l="1"/>
  <c r="AO99" i="1"/>
  <c r="AV99" i="1" s="1"/>
  <c r="AR99" i="1" s="1"/>
  <c r="AQ99" i="1"/>
  <c r="S100" i="1"/>
  <c r="AT99" i="1" l="1"/>
  <c r="T100" i="1"/>
  <c r="P100" i="1" s="1"/>
  <c r="Q100" i="1"/>
  <c r="O100" i="1"/>
  <c r="AW99" i="1"/>
  <c r="AZ99" i="1"/>
  <c r="AX99" i="1"/>
  <c r="AY99" i="1"/>
  <c r="R100" i="1" l="1"/>
  <c r="U100" i="1" s="1"/>
  <c r="W100" i="1"/>
  <c r="V100" i="1"/>
  <c r="Y100" i="1" l="1"/>
  <c r="AO100" i="1" s="1"/>
  <c r="AV100" i="1" s="1"/>
  <c r="AN100" i="1" l="1"/>
  <c r="AU100" i="1" s="1"/>
  <c r="AQ100" i="1" s="1"/>
  <c r="AR100" i="1"/>
  <c r="T101" i="1"/>
  <c r="P101" i="1" s="1"/>
  <c r="AS100" i="1" l="1"/>
  <c r="AT100" i="1" s="1"/>
  <c r="AZ100" i="1" s="1"/>
  <c r="S101" i="1"/>
  <c r="O101" i="1" s="1"/>
  <c r="Q101" i="1"/>
  <c r="R101" i="1" s="1"/>
  <c r="U101" i="1" s="1"/>
  <c r="AY100" i="1"/>
  <c r="AW100" i="1"/>
  <c r="AX100" i="1" l="1"/>
  <c r="W101" i="1"/>
  <c r="V101" i="1"/>
  <c r="Y101" i="1" s="1"/>
  <c r="AN101" i="1" l="1"/>
  <c r="AU101" i="1" s="1"/>
  <c r="AO101" i="1" l="1"/>
  <c r="AV101" i="1" s="1"/>
  <c r="T102" i="1" s="1"/>
  <c r="P102" i="1" s="1"/>
  <c r="AQ101" i="1"/>
  <c r="S102" i="1"/>
  <c r="AS101" i="1"/>
  <c r="AR101" i="1" l="1"/>
  <c r="Q102" i="1"/>
  <c r="O102" i="1"/>
  <c r="AT101" i="1"/>
  <c r="AZ101" i="1" s="1"/>
  <c r="AW101" i="1" l="1"/>
  <c r="AY101" i="1"/>
  <c r="AX101" i="1"/>
  <c r="R102" i="1"/>
  <c r="U102" i="1" l="1"/>
  <c r="V102" i="1"/>
  <c r="W102" i="1"/>
  <c r="Y102" i="1" l="1"/>
  <c r="AN102" i="1" s="1"/>
  <c r="AU102" i="1" s="1"/>
  <c r="AO102" i="1" l="1"/>
  <c r="AV102" i="1" s="1"/>
  <c r="T103" i="1" s="1"/>
  <c r="P103" i="1" s="1"/>
  <c r="AS102" i="1"/>
  <c r="S103" i="1"/>
  <c r="AQ102" i="1"/>
  <c r="AR102" i="1" l="1"/>
  <c r="AT102" i="1" s="1"/>
  <c r="AX102" i="1" s="1"/>
  <c r="O103" i="1"/>
  <c r="Q103" i="1"/>
  <c r="AZ102" i="1" l="1"/>
  <c r="AY102" i="1"/>
  <c r="R103" i="1"/>
  <c r="AW102" i="1"/>
  <c r="U103" i="1" l="1"/>
  <c r="V103" i="1"/>
  <c r="W103" i="1"/>
  <c r="Y103" i="1" l="1"/>
  <c r="AO103" i="1" s="1"/>
  <c r="AV103" i="1" s="1"/>
  <c r="AN103" i="1" l="1"/>
  <c r="AU103" i="1" s="1"/>
  <c r="S104" i="1" s="1"/>
  <c r="AR103" i="1"/>
  <c r="T104" i="1"/>
  <c r="P104" i="1" s="1"/>
  <c r="AS103" i="1" l="1"/>
  <c r="AQ103" i="1"/>
  <c r="AT103" i="1" s="1"/>
  <c r="AX103" i="1" s="1"/>
  <c r="O104" i="1"/>
  <c r="Q104" i="1"/>
  <c r="R104" i="1" l="1"/>
  <c r="U104" i="1" s="1"/>
  <c r="AY103" i="1"/>
  <c r="AW103" i="1"/>
  <c r="AZ103" i="1"/>
  <c r="W104" i="1" l="1"/>
  <c r="V104" i="1"/>
  <c r="Y104" i="1" s="1"/>
  <c r="AO104" i="1" l="1"/>
  <c r="AV104" i="1" s="1"/>
  <c r="AN104" i="1"/>
  <c r="AU104" i="1" s="1"/>
  <c r="AS104" i="1" l="1"/>
  <c r="S105" i="1"/>
  <c r="AQ104" i="1"/>
  <c r="AR104" i="1"/>
  <c r="T105" i="1"/>
  <c r="P105" i="1" s="1"/>
  <c r="AT104" i="1" l="1"/>
  <c r="AW104" i="1" s="1"/>
  <c r="O105" i="1"/>
  <c r="Q105" i="1"/>
  <c r="AY104" i="1" l="1"/>
  <c r="AX104" i="1"/>
  <c r="AZ104" i="1"/>
  <c r="R105" i="1"/>
  <c r="W105" i="1" s="1"/>
  <c r="U105" i="1" l="1"/>
  <c r="V105" i="1"/>
  <c r="Y105" i="1" l="1"/>
  <c r="AN105" i="1" s="1"/>
  <c r="AU105" i="1" s="1"/>
  <c r="AO105" i="1" l="1"/>
  <c r="AV105" i="1" s="1"/>
  <c r="AS105" i="1"/>
  <c r="AR105" i="1"/>
  <c r="T106" i="1"/>
  <c r="P106" i="1" s="1"/>
  <c r="S106" i="1"/>
  <c r="AQ105" i="1"/>
  <c r="AT105" i="1" s="1"/>
  <c r="AW105" i="1" l="1"/>
  <c r="AZ105" i="1"/>
  <c r="O106" i="1"/>
  <c r="Q106" i="1"/>
  <c r="AX105" i="1"/>
  <c r="AY105" i="1"/>
  <c r="R106" i="1" l="1"/>
  <c r="U106" i="1" s="1"/>
  <c r="V106" i="1" l="1"/>
  <c r="Y106" i="1" s="1"/>
  <c r="W106" i="1"/>
  <c r="AO106" i="1" l="1"/>
  <c r="AV106" i="1" s="1"/>
  <c r="AN106" i="1"/>
  <c r="AU106" i="1" s="1"/>
  <c r="S107" i="1" l="1"/>
  <c r="AQ106" i="1"/>
  <c r="AS106" i="1"/>
  <c r="T107" i="1"/>
  <c r="P107" i="1" s="1"/>
  <c r="AR106" i="1"/>
  <c r="AT106" i="1" l="1"/>
  <c r="AZ106" i="1" s="1"/>
  <c r="Q107" i="1"/>
  <c r="O107" i="1"/>
  <c r="AY106" i="1" l="1"/>
  <c r="AX106" i="1"/>
  <c r="AW106" i="1"/>
  <c r="R107" i="1"/>
  <c r="U107" i="1" s="1"/>
  <c r="W107" i="1" l="1"/>
  <c r="V107" i="1"/>
  <c r="Y107" i="1" s="1"/>
  <c r="AO107" i="1" l="1"/>
  <c r="AV107" i="1" s="1"/>
  <c r="AN107" i="1" l="1"/>
  <c r="AU107" i="1" s="1"/>
  <c r="S108" i="1" s="1"/>
  <c r="AR107" i="1"/>
  <c r="T108" i="1"/>
  <c r="P108" i="1" s="1"/>
  <c r="AQ107" i="1" l="1"/>
  <c r="AS107" i="1"/>
  <c r="AT107" i="1" s="1"/>
  <c r="AX107" i="1" s="1"/>
  <c r="O108" i="1"/>
  <c r="Q108" i="1"/>
  <c r="AZ107" i="1" l="1"/>
  <c r="AY107" i="1"/>
  <c r="R108" i="1"/>
  <c r="AW107" i="1"/>
  <c r="U108" i="1" l="1"/>
  <c r="V108" i="1"/>
  <c r="W108" i="1"/>
  <c r="Y108" i="1" l="1"/>
  <c r="AN108" i="1" s="1"/>
  <c r="AU108" i="1" s="1"/>
  <c r="AO108" i="1" l="1"/>
  <c r="AV108" i="1" s="1"/>
  <c r="T109" i="1" s="1"/>
  <c r="P109" i="1" s="1"/>
  <c r="AS108" i="1"/>
  <c r="S109" i="1"/>
  <c r="AQ108" i="1"/>
  <c r="AR108" i="1" l="1"/>
  <c r="AT108" i="1"/>
  <c r="O109" i="1"/>
  <c r="Q109" i="1"/>
  <c r="AX108" i="1"/>
  <c r="AW108" i="1" l="1"/>
  <c r="AZ108" i="1"/>
  <c r="R109" i="1"/>
  <c r="AY108" i="1"/>
  <c r="V109" i="1" l="1"/>
  <c r="U109" i="1"/>
  <c r="Y109" i="1" s="1"/>
  <c r="W109" i="1"/>
  <c r="AO109" i="1" l="1"/>
  <c r="AV109" i="1" s="1"/>
  <c r="AN109" i="1" l="1"/>
  <c r="AU109" i="1" s="1"/>
  <c r="S110" i="1" s="1"/>
  <c r="AR109" i="1"/>
  <c r="T110" i="1"/>
  <c r="P110" i="1" s="1"/>
  <c r="AQ109" i="1" l="1"/>
  <c r="AS109" i="1"/>
  <c r="AT109" i="1" s="1"/>
  <c r="O110" i="1"/>
  <c r="Q110" i="1"/>
  <c r="AW109" i="1" l="1"/>
  <c r="AX109" i="1"/>
  <c r="AY109" i="1"/>
  <c r="AZ109" i="1"/>
  <c r="R110" i="1"/>
  <c r="U110" i="1" s="1"/>
  <c r="W110" i="1" l="1"/>
  <c r="V110" i="1"/>
  <c r="Y110" i="1" s="1"/>
  <c r="AN110" i="1" l="1"/>
  <c r="AU110" i="1" s="1"/>
  <c r="AO110" i="1" l="1"/>
  <c r="AV110" i="1" s="1"/>
  <c r="AR110" i="1" s="1"/>
  <c r="AS110" i="1"/>
  <c r="S111" i="1"/>
  <c r="AQ110" i="1"/>
  <c r="T111" i="1" l="1"/>
  <c r="P111" i="1" s="1"/>
  <c r="AT110" i="1"/>
  <c r="AW110" i="1" s="1"/>
  <c r="Q111" i="1"/>
  <c r="O111" i="1"/>
  <c r="AX110" i="1"/>
  <c r="R111" i="1" l="1"/>
  <c r="U111" i="1" s="1"/>
  <c r="AZ110" i="1"/>
  <c r="AY110" i="1"/>
  <c r="W111" i="1" l="1"/>
  <c r="V111" i="1"/>
  <c r="Y111" i="1" s="1"/>
  <c r="AN111" i="1" l="1"/>
  <c r="AU111" i="1" s="1"/>
  <c r="AO111" i="1" l="1"/>
  <c r="AV111" i="1" s="1"/>
  <c r="AR111" i="1" s="1"/>
  <c r="AS111" i="1"/>
  <c r="T112" i="1"/>
  <c r="P112" i="1" s="1"/>
  <c r="S112" i="1"/>
  <c r="AQ111" i="1"/>
  <c r="O112" i="1" l="1"/>
  <c r="Q112" i="1"/>
  <c r="AT111" i="1"/>
  <c r="AW111" i="1" s="1"/>
  <c r="AZ111" i="1" l="1"/>
  <c r="AY111" i="1"/>
  <c r="AX111" i="1"/>
  <c r="R112" i="1"/>
  <c r="U112" i="1" s="1"/>
  <c r="V112" i="1" l="1"/>
  <c r="Y112" i="1" s="1"/>
  <c r="W112" i="1"/>
  <c r="AN112" i="1" l="1"/>
  <c r="AU112" i="1" s="1"/>
  <c r="AO112" i="1" l="1"/>
  <c r="AV112" i="1" s="1"/>
  <c r="T113" i="1" s="1"/>
  <c r="P113" i="1" s="1"/>
  <c r="AS112" i="1"/>
  <c r="AQ112" i="1"/>
  <c r="S113" i="1"/>
  <c r="AR112" i="1" l="1"/>
  <c r="O113" i="1"/>
  <c r="Q113" i="1"/>
  <c r="AT112" i="1"/>
  <c r="AW112" i="1" s="1"/>
  <c r="AX112" i="1" l="1"/>
  <c r="AZ112" i="1"/>
  <c r="AY112" i="1"/>
  <c r="R113" i="1"/>
  <c r="U113" i="1" s="1"/>
  <c r="V113" i="1" l="1"/>
  <c r="Y113" i="1" s="1"/>
  <c r="W113" i="1"/>
  <c r="AO113" i="1" l="1"/>
  <c r="AV113" i="1" s="1"/>
  <c r="AN113" i="1" l="1"/>
  <c r="AU113" i="1" s="1"/>
  <c r="AQ113" i="1" s="1"/>
  <c r="T114" i="1"/>
  <c r="P114" i="1" s="1"/>
  <c r="AR113" i="1"/>
  <c r="AS113" i="1" l="1"/>
  <c r="S114" i="1"/>
  <c r="O114" i="1" s="1"/>
  <c r="AT113" i="1"/>
  <c r="AZ113" i="1" s="1"/>
  <c r="Q114" i="1" l="1"/>
  <c r="AW113" i="1"/>
  <c r="AY113" i="1"/>
  <c r="R114" i="1"/>
  <c r="AX113" i="1"/>
  <c r="V114" i="1" l="1"/>
  <c r="U114" i="1"/>
  <c r="Y114" i="1" s="1"/>
  <c r="W114" i="1"/>
  <c r="AN114" i="1" l="1"/>
  <c r="AU114" i="1" s="1"/>
  <c r="AS114" i="1" l="1"/>
  <c r="AO114" i="1"/>
  <c r="AV114" i="1" s="1"/>
  <c r="AR114" i="1" s="1"/>
  <c r="AQ114" i="1"/>
  <c r="S115" i="1"/>
  <c r="T115" i="1" l="1"/>
  <c r="P115" i="1" s="1"/>
  <c r="Q115" i="1"/>
  <c r="O115" i="1"/>
  <c r="AT114" i="1"/>
  <c r="AZ114" i="1" l="1"/>
  <c r="AY114" i="1"/>
  <c r="R115" i="1"/>
  <c r="W115" i="1" s="1"/>
  <c r="AX114" i="1"/>
  <c r="AW114" i="1"/>
  <c r="V115" i="1" l="1"/>
  <c r="U115" i="1"/>
  <c r="Y115" i="1" s="1"/>
  <c r="AO115" i="1" l="1"/>
  <c r="AV115" i="1" s="1"/>
  <c r="AN115" i="1"/>
  <c r="AU115" i="1" s="1"/>
  <c r="AS115" i="1" l="1"/>
  <c r="AQ115" i="1"/>
  <c r="S116" i="1"/>
  <c r="AR115" i="1"/>
  <c r="T116" i="1"/>
  <c r="P116" i="1" s="1"/>
  <c r="AT115" i="1" l="1"/>
  <c r="Q116" i="1"/>
  <c r="O116" i="1"/>
  <c r="R116" i="1" l="1"/>
  <c r="U116" i="1" s="1"/>
  <c r="AZ115" i="1"/>
  <c r="AY115" i="1"/>
  <c r="AW115" i="1"/>
  <c r="AX115" i="1"/>
  <c r="W116" i="1" l="1"/>
  <c r="V116" i="1"/>
  <c r="Y116" i="1" s="1"/>
  <c r="AO116" i="1" l="1"/>
  <c r="AV116" i="1" s="1"/>
  <c r="AN116" i="1" l="1"/>
  <c r="AU116" i="1" s="1"/>
  <c r="AQ116" i="1" s="1"/>
  <c r="AR116" i="1"/>
  <c r="T117" i="1"/>
  <c r="P117" i="1" s="1"/>
  <c r="S117" i="1" l="1"/>
  <c r="AS116" i="1"/>
  <c r="AT116" i="1" s="1"/>
  <c r="O117" i="1"/>
  <c r="Q117" i="1"/>
  <c r="R117" i="1" l="1"/>
  <c r="W117" i="1" s="1"/>
  <c r="AZ116" i="1"/>
  <c r="AY116" i="1"/>
  <c r="V117" i="1"/>
  <c r="AW116" i="1"/>
  <c r="AX116" i="1"/>
  <c r="U117" i="1" l="1"/>
  <c r="Y117" i="1" s="1"/>
  <c r="AO117" i="1" l="1"/>
  <c r="AV117" i="1" s="1"/>
  <c r="AN117" i="1"/>
  <c r="AU117" i="1" s="1"/>
  <c r="AS117" i="1" l="1"/>
  <c r="AQ117" i="1"/>
  <c r="S118" i="1"/>
  <c r="AR117" i="1"/>
  <c r="T118" i="1"/>
  <c r="P118" i="1" s="1"/>
  <c r="Q118" i="1" l="1"/>
  <c r="O118" i="1"/>
  <c r="AT117" i="1"/>
  <c r="AX117" i="1" s="1"/>
  <c r="AY117" i="1" l="1"/>
  <c r="AZ117" i="1"/>
  <c r="R118" i="1"/>
  <c r="U118" i="1" s="1"/>
  <c r="AW117" i="1"/>
  <c r="W118" i="1" l="1"/>
  <c r="V118" i="1"/>
  <c r="Y118" i="1" s="1"/>
  <c r="AO118" i="1" l="1"/>
  <c r="AV118" i="1" s="1"/>
  <c r="AN118" i="1" l="1"/>
  <c r="AU118" i="1" s="1"/>
  <c r="S119" i="1" s="1"/>
  <c r="AR118" i="1"/>
  <c r="T119" i="1"/>
  <c r="P119" i="1" s="1"/>
  <c r="AQ118" i="1" l="1"/>
  <c r="AS118" i="1"/>
  <c r="Q119" i="1"/>
  <c r="O119" i="1"/>
  <c r="AT118" i="1"/>
  <c r="AW118" i="1" s="1"/>
  <c r="AZ118" i="1" l="1"/>
  <c r="AY118" i="1"/>
  <c r="R119" i="1"/>
  <c r="U119" i="1" s="1"/>
  <c r="AX118" i="1"/>
  <c r="W119" i="1" l="1"/>
  <c r="V119" i="1"/>
  <c r="Y119" i="1" s="1"/>
  <c r="AO119" i="1" l="1"/>
  <c r="AV119" i="1" s="1"/>
  <c r="AN119" i="1" l="1"/>
  <c r="AU119" i="1" s="1"/>
  <c r="S120" i="1" s="1"/>
  <c r="AR119" i="1"/>
  <c r="T120" i="1"/>
  <c r="P120" i="1" s="1"/>
  <c r="AQ119" i="1" l="1"/>
  <c r="AS119" i="1"/>
  <c r="AT119" i="1" s="1"/>
  <c r="AX119" i="1" s="1"/>
  <c r="O120" i="1"/>
  <c r="Q120" i="1" l="1"/>
  <c r="AZ119" i="1"/>
  <c r="AY119" i="1"/>
  <c r="R120" i="1"/>
  <c r="U120" i="1" s="1"/>
  <c r="AW119" i="1"/>
  <c r="V120" i="1" l="1"/>
  <c r="Y120" i="1" s="1"/>
  <c r="W120" i="1"/>
  <c r="AN120" i="1" l="1"/>
  <c r="AU120" i="1" s="1"/>
  <c r="AO120" i="1"/>
  <c r="AV120" i="1" s="1"/>
  <c r="AS120" i="1" l="1"/>
  <c r="AR120" i="1"/>
  <c r="T121" i="1"/>
  <c r="P121" i="1" s="1"/>
  <c r="S121" i="1"/>
  <c r="AQ120" i="1"/>
  <c r="AT120" i="1" l="1"/>
  <c r="AX120" i="1" s="1"/>
  <c r="O121" i="1"/>
  <c r="Q121" i="1"/>
  <c r="AZ120" i="1" l="1"/>
  <c r="AY120" i="1"/>
  <c r="R121" i="1"/>
  <c r="W121" i="1" s="1"/>
  <c r="AW120" i="1"/>
  <c r="U121" i="1" l="1"/>
  <c r="V121" i="1"/>
  <c r="Y121" i="1" l="1"/>
  <c r="AN121" i="1" s="1"/>
  <c r="AU121" i="1" s="1"/>
  <c r="AO121" i="1" l="1"/>
  <c r="AV121" i="1" s="1"/>
  <c r="T122" i="1" s="1"/>
  <c r="P122" i="1" s="1"/>
  <c r="AS121" i="1"/>
  <c r="AQ121" i="1"/>
  <c r="S122" i="1"/>
  <c r="AR121" i="1" l="1"/>
  <c r="O122" i="1"/>
  <c r="Q122" i="1"/>
  <c r="AT121" i="1"/>
  <c r="AW121" i="1" s="1"/>
  <c r="AZ121" i="1" l="1"/>
  <c r="AY121" i="1"/>
  <c r="AX121" i="1"/>
  <c r="R122" i="1"/>
  <c r="U122" i="1" l="1"/>
  <c r="Y122" i="1" s="1"/>
  <c r="V122" i="1"/>
  <c r="W122" i="1"/>
  <c r="AN122" i="1" l="1"/>
  <c r="AU122" i="1" s="1"/>
  <c r="AO122" i="1" l="1"/>
  <c r="AV122" i="1" s="1"/>
  <c r="AR122" i="1" s="1"/>
  <c r="AS122" i="1"/>
  <c r="S123" i="1"/>
  <c r="AQ122" i="1"/>
  <c r="T123" i="1" l="1"/>
  <c r="P123" i="1" s="1"/>
  <c r="AT122" i="1"/>
  <c r="AW122" i="1" s="1"/>
  <c r="O123" i="1"/>
  <c r="Q123" i="1"/>
  <c r="AX122" i="1" l="1"/>
  <c r="R123" i="1"/>
  <c r="V123" i="1" s="1"/>
  <c r="AZ122" i="1"/>
  <c r="AY122" i="1"/>
  <c r="W123" i="1" l="1"/>
  <c r="U123" i="1"/>
  <c r="Y123" i="1" s="1"/>
  <c r="AN123" i="1" l="1"/>
  <c r="AU123" i="1" s="1"/>
  <c r="AO123" i="1" l="1"/>
  <c r="AV123" i="1" s="1"/>
  <c r="AR123" i="1" s="1"/>
  <c r="AS123" i="1"/>
  <c r="S124" i="1"/>
  <c r="AQ123" i="1"/>
  <c r="AT123" i="1" l="1"/>
  <c r="T124" i="1"/>
  <c r="P124" i="1" s="1"/>
  <c r="AW123" i="1"/>
  <c r="AZ123" i="1"/>
  <c r="AX123" i="1"/>
  <c r="Q124" i="1"/>
  <c r="O124" i="1"/>
  <c r="AY123" i="1"/>
  <c r="R124" i="1" l="1"/>
  <c r="V124" i="1" s="1"/>
  <c r="W124" i="1" l="1"/>
  <c r="U124" i="1"/>
  <c r="Y124" i="1" s="1"/>
  <c r="AO124" i="1" l="1"/>
  <c r="AV124" i="1" s="1"/>
  <c r="AN124" i="1"/>
  <c r="AU124" i="1" s="1"/>
  <c r="AQ124" i="1" l="1"/>
  <c r="S125" i="1"/>
  <c r="AS124" i="1"/>
  <c r="T125" i="1"/>
  <c r="P125" i="1" s="1"/>
  <c r="AR124" i="1"/>
  <c r="Q125" i="1" l="1"/>
  <c r="O125" i="1"/>
  <c r="AT124" i="1"/>
  <c r="AZ124" i="1" s="1"/>
  <c r="R125" i="1" l="1"/>
  <c r="U125" i="1" s="1"/>
  <c r="AW124" i="1"/>
  <c r="AY124" i="1"/>
  <c r="AX124" i="1"/>
  <c r="W125" i="1"/>
  <c r="V125" i="1"/>
  <c r="Y125" i="1" l="1"/>
  <c r="AO125" i="1" s="1"/>
  <c r="AV125" i="1" s="1"/>
  <c r="T126" i="1" s="1"/>
  <c r="P126" i="1" s="1"/>
  <c r="AN125" i="1" l="1"/>
  <c r="AU125" i="1" s="1"/>
  <c r="S126" i="1" s="1"/>
  <c r="O126" i="1" s="1"/>
  <c r="AR125" i="1"/>
  <c r="AS125" i="1" l="1"/>
  <c r="Q126" i="1" s="1"/>
  <c r="R126" i="1" s="1"/>
  <c r="W126" i="1" s="1"/>
  <c r="AQ125" i="1"/>
  <c r="AT125" i="1" s="1"/>
  <c r="AW125" i="1" l="1"/>
  <c r="AX125" i="1"/>
  <c r="AY125" i="1"/>
  <c r="AZ125" i="1"/>
  <c r="U126" i="1"/>
  <c r="V126" i="1"/>
  <c r="Y126" i="1" l="1"/>
  <c r="AO126" i="1" s="1"/>
  <c r="AV126" i="1" s="1"/>
  <c r="AN126" i="1" l="1"/>
  <c r="AU126" i="1" s="1"/>
  <c r="S127" i="1" s="1"/>
  <c r="T127" i="1"/>
  <c r="P127" i="1" s="1"/>
  <c r="AR126" i="1"/>
  <c r="AQ126" i="1" l="1"/>
  <c r="AS126" i="1"/>
  <c r="O127" i="1"/>
  <c r="Q127" i="1"/>
  <c r="AT126" i="1"/>
  <c r="AZ126" i="1" l="1"/>
  <c r="AY126" i="1"/>
  <c r="AW126" i="1"/>
  <c r="R127" i="1"/>
  <c r="W127" i="1" s="1"/>
  <c r="AX126" i="1"/>
  <c r="V127" i="1" l="1"/>
  <c r="U127" i="1"/>
  <c r="Y127" i="1" s="1"/>
  <c r="AN127" i="1" l="1"/>
  <c r="AU127" i="1" s="1"/>
  <c r="AO127" i="1" l="1"/>
  <c r="AV127" i="1" s="1"/>
  <c r="T128" i="1" s="1"/>
  <c r="P128" i="1" s="1"/>
  <c r="AS127" i="1"/>
  <c r="AR127" i="1"/>
  <c r="S128" i="1"/>
  <c r="AQ127" i="1"/>
  <c r="AT127" i="1" l="1"/>
  <c r="AW127" i="1" s="1"/>
  <c r="O128" i="1"/>
  <c r="Q128" i="1"/>
  <c r="AX127" i="1" l="1"/>
  <c r="R128" i="1"/>
  <c r="AY127" i="1"/>
  <c r="AZ127" i="1"/>
  <c r="V128" i="1" l="1"/>
  <c r="U128" i="1"/>
  <c r="Y128" i="1" s="1"/>
  <c r="W128" i="1"/>
  <c r="AN128" i="1" l="1"/>
  <c r="AU128" i="1" s="1"/>
  <c r="AO128" i="1" l="1"/>
  <c r="AV128" i="1" s="1"/>
  <c r="AR128" i="1" s="1"/>
  <c r="AS128" i="1"/>
  <c r="S129" i="1"/>
  <c r="AQ128" i="1"/>
  <c r="T129" i="1" l="1"/>
  <c r="P129" i="1" s="1"/>
  <c r="AT128" i="1"/>
  <c r="AZ128" i="1" s="1"/>
  <c r="O129" i="1"/>
  <c r="Q129" i="1"/>
  <c r="AY128" i="1"/>
  <c r="AX128" i="1"/>
  <c r="R129" i="1" l="1"/>
  <c r="U129" i="1" s="1"/>
  <c r="AW128" i="1"/>
  <c r="W129" i="1" l="1"/>
  <c r="V129" i="1"/>
  <c r="Y129" i="1" s="1"/>
  <c r="AN129" i="1" l="1"/>
  <c r="AU129" i="1" s="1"/>
  <c r="AO129" i="1"/>
  <c r="AV129" i="1" s="1"/>
  <c r="AS129" i="1" l="1"/>
  <c r="AR129" i="1"/>
  <c r="T130" i="1"/>
  <c r="P130" i="1" s="1"/>
  <c r="AQ129" i="1"/>
  <c r="S130" i="1"/>
  <c r="Q130" i="1" l="1"/>
  <c r="O130" i="1"/>
  <c r="AT129" i="1"/>
  <c r="AX129" i="1" s="1"/>
  <c r="R130" i="1" l="1"/>
  <c r="V130" i="1" s="1"/>
  <c r="AW129" i="1"/>
  <c r="AZ129" i="1"/>
  <c r="AY129" i="1"/>
  <c r="W130" i="1"/>
  <c r="U130" i="1" l="1"/>
  <c r="Y130" i="1" s="1"/>
  <c r="AO130" i="1" l="1"/>
  <c r="AV130" i="1" s="1"/>
  <c r="AR130" i="1" s="1"/>
  <c r="AN130" i="1" l="1"/>
  <c r="AU130" i="1" s="1"/>
  <c r="AQ130" i="1" s="1"/>
  <c r="T131" i="1"/>
  <c r="P131" i="1" s="1"/>
  <c r="AS130" i="1" l="1"/>
  <c r="AT130" i="1" s="1"/>
  <c r="AY130" i="1" s="1"/>
  <c r="S131" i="1"/>
  <c r="O131" i="1" s="1"/>
  <c r="AZ130" i="1"/>
  <c r="AW130" i="1"/>
  <c r="AX130" i="1"/>
  <c r="Q131" i="1" l="1"/>
  <c r="R131" i="1" s="1"/>
  <c r="U131" i="1" s="1"/>
  <c r="W131" i="1" l="1"/>
  <c r="V131" i="1"/>
  <c r="Y131" i="1" s="1"/>
  <c r="AN131" i="1" s="1"/>
  <c r="AU131" i="1" s="1"/>
  <c r="AO131" i="1" l="1"/>
  <c r="AV131" i="1" s="1"/>
  <c r="T132" i="1" s="1"/>
  <c r="P132" i="1" s="1"/>
  <c r="AS131" i="1"/>
  <c r="AR131" i="1"/>
  <c r="S132" i="1"/>
  <c r="AQ131" i="1"/>
  <c r="AT131" i="1" s="1"/>
  <c r="AY131" i="1" s="1"/>
  <c r="O132" i="1" l="1"/>
  <c r="Q132" i="1"/>
  <c r="AX131" i="1"/>
  <c r="AW131" i="1"/>
  <c r="AZ131" i="1"/>
  <c r="R132" i="1" l="1"/>
  <c r="U132" i="1" l="1"/>
  <c r="V132" i="1"/>
  <c r="W132" i="1"/>
  <c r="Y132" i="1" l="1"/>
  <c r="AO132" i="1" s="1"/>
  <c r="AV132" i="1" s="1"/>
  <c r="AN132" i="1" l="1"/>
  <c r="AU132" i="1" s="1"/>
  <c r="AS132" i="1"/>
  <c r="S133" i="1"/>
  <c r="AQ132" i="1"/>
  <c r="AR132" i="1"/>
  <c r="T133" i="1"/>
  <c r="P133" i="1" s="1"/>
  <c r="O133" i="1" l="1"/>
  <c r="Q133" i="1"/>
  <c r="AT132" i="1"/>
  <c r="AW132" i="1" s="1"/>
  <c r="R133" i="1" l="1"/>
  <c r="U133" i="1" s="1"/>
  <c r="AZ132" i="1"/>
  <c r="AY132" i="1"/>
  <c r="AX132" i="1"/>
  <c r="V133" i="1" l="1"/>
  <c r="Y133" i="1" s="1"/>
  <c r="W133" i="1"/>
  <c r="AN133" i="1" l="1"/>
  <c r="AU133" i="1" s="1"/>
  <c r="AO133" i="1"/>
  <c r="AV133" i="1" s="1"/>
  <c r="AS133" i="1" l="1"/>
  <c r="T134" i="1"/>
  <c r="P134" i="1" s="1"/>
  <c r="AR133" i="1"/>
  <c r="S134" i="1"/>
  <c r="AQ133" i="1"/>
  <c r="AT133" i="1" l="1"/>
  <c r="AW133" i="1" s="1"/>
  <c r="Q134" i="1"/>
  <c r="O134" i="1"/>
  <c r="AX133" i="1"/>
  <c r="R134" i="1" l="1"/>
  <c r="W134" i="1" s="1"/>
  <c r="AZ133" i="1"/>
  <c r="AY133" i="1"/>
  <c r="U134" i="1" l="1"/>
  <c r="V134" i="1"/>
  <c r="Y134" i="1" l="1"/>
  <c r="AN134" i="1" s="1"/>
  <c r="AU134" i="1" s="1"/>
  <c r="AS134" i="1" l="1"/>
  <c r="AO134" i="1"/>
  <c r="AV134" i="1" s="1"/>
  <c r="T135" i="1" s="1"/>
  <c r="P135" i="1" s="1"/>
  <c r="AQ134" i="1"/>
  <c r="S135" i="1"/>
  <c r="AR134" i="1" l="1"/>
  <c r="O135" i="1"/>
  <c r="Q135" i="1"/>
  <c r="AT134" i="1"/>
  <c r="AX134" i="1" s="1"/>
  <c r="AW134" i="1" l="1"/>
  <c r="AZ134" i="1"/>
  <c r="AY134" i="1"/>
  <c r="R135" i="1"/>
  <c r="U135" i="1" l="1"/>
  <c r="V135" i="1"/>
  <c r="W135" i="1"/>
  <c r="Y135" i="1" l="1"/>
  <c r="AO135" i="1" s="1"/>
  <c r="AV135" i="1" s="1"/>
  <c r="AN135" i="1" l="1"/>
  <c r="AU135" i="1" s="1"/>
  <c r="AQ135" i="1" s="1"/>
  <c r="T136" i="1"/>
  <c r="P136" i="1" s="1"/>
  <c r="AR135" i="1"/>
  <c r="AS135" i="1" l="1"/>
  <c r="S136" i="1"/>
  <c r="Q136" i="1" s="1"/>
  <c r="O136" i="1"/>
  <c r="AT135" i="1"/>
  <c r="AW135" i="1" l="1"/>
  <c r="AZ135" i="1"/>
  <c r="AX135" i="1"/>
  <c r="R136" i="1"/>
  <c r="AY135" i="1"/>
  <c r="U136" i="1" l="1"/>
  <c r="V136" i="1"/>
  <c r="W136" i="1"/>
  <c r="Y136" i="1" l="1"/>
  <c r="AO136" i="1" s="1"/>
  <c r="AV136" i="1" s="1"/>
  <c r="AN136" i="1" l="1"/>
  <c r="AU136" i="1" s="1"/>
  <c r="AQ136" i="1" s="1"/>
  <c r="T137" i="1"/>
  <c r="P137" i="1" s="1"/>
  <c r="AR136" i="1"/>
  <c r="AS136" i="1" l="1"/>
  <c r="S137" i="1"/>
  <c r="O137" i="1" s="1"/>
  <c r="AT136" i="1"/>
  <c r="Q137" i="1" l="1"/>
  <c r="R137" i="1" s="1"/>
  <c r="AW136" i="1"/>
  <c r="AZ136" i="1"/>
  <c r="AX136" i="1"/>
  <c r="AY136" i="1"/>
  <c r="V137" i="1" l="1"/>
  <c r="U137" i="1"/>
  <c r="Y137" i="1" s="1"/>
  <c r="W137" i="1"/>
  <c r="AO137" i="1" l="1"/>
  <c r="AV137" i="1" s="1"/>
  <c r="AN137" i="1" l="1"/>
  <c r="AU137" i="1" s="1"/>
  <c r="S138" i="1" s="1"/>
  <c r="AR137" i="1"/>
  <c r="T138" i="1"/>
  <c r="P138" i="1" s="1"/>
  <c r="AS137" i="1" l="1"/>
  <c r="AQ137" i="1"/>
  <c r="AT137" i="1"/>
  <c r="AY137" i="1" s="1"/>
  <c r="O138" i="1"/>
  <c r="Q138" i="1"/>
  <c r="R138" i="1" l="1"/>
  <c r="AW137" i="1"/>
  <c r="AZ137" i="1"/>
  <c r="AX137" i="1"/>
  <c r="U138" i="1" l="1"/>
  <c r="V138" i="1"/>
  <c r="W138" i="1"/>
  <c r="Y138" i="1" l="1"/>
  <c r="AN138" i="1" s="1"/>
  <c r="AU138" i="1" s="1"/>
  <c r="AO138" i="1" l="1"/>
  <c r="AV138" i="1" s="1"/>
  <c r="T139" i="1" s="1"/>
  <c r="P139" i="1" s="1"/>
  <c r="AS138" i="1"/>
  <c r="S139" i="1"/>
  <c r="AQ138" i="1"/>
  <c r="AR138" i="1" l="1"/>
  <c r="AT138" i="1"/>
  <c r="AW138" i="1" s="1"/>
  <c r="Q139" i="1"/>
  <c r="O139" i="1"/>
  <c r="AX138" i="1"/>
  <c r="AZ138" i="1" l="1"/>
  <c r="AY138" i="1"/>
  <c r="R139" i="1"/>
  <c r="U139" i="1" s="1"/>
  <c r="W139" i="1" l="1"/>
  <c r="V139" i="1"/>
  <c r="Y139" i="1" s="1"/>
  <c r="AN139" i="1" l="1"/>
  <c r="AU139" i="1" s="1"/>
  <c r="AO139" i="1" l="1"/>
  <c r="AV139" i="1" s="1"/>
  <c r="AR139" i="1" s="1"/>
  <c r="AS139" i="1"/>
  <c r="S140" i="1"/>
  <c r="AQ139" i="1"/>
  <c r="T140" i="1" l="1"/>
  <c r="P140" i="1" s="1"/>
  <c r="AT139" i="1"/>
  <c r="AZ139" i="1" s="1"/>
  <c r="O140" i="1"/>
  <c r="Q140" i="1"/>
  <c r="AY139" i="1" l="1"/>
  <c r="AX139" i="1"/>
  <c r="R140" i="1"/>
  <c r="U140" i="1" s="1"/>
  <c r="AW139" i="1"/>
  <c r="W140" i="1" l="1"/>
  <c r="V140" i="1"/>
  <c r="Y140" i="1" s="1"/>
  <c r="AN140" i="1" l="1"/>
  <c r="AU140" i="1" s="1"/>
  <c r="AO140" i="1" l="1"/>
  <c r="AV140" i="1" s="1"/>
  <c r="T141" i="1" s="1"/>
  <c r="P141" i="1" s="1"/>
  <c r="AS140" i="1"/>
  <c r="AR140" i="1"/>
  <c r="AQ140" i="1"/>
  <c r="S141" i="1"/>
  <c r="AT140" i="1" l="1"/>
  <c r="AW140" i="1" s="1"/>
  <c r="O141" i="1"/>
  <c r="Q141" i="1"/>
  <c r="AX140" i="1" l="1"/>
  <c r="R141" i="1"/>
  <c r="W141" i="1" s="1"/>
  <c r="AZ140" i="1"/>
  <c r="AY140" i="1"/>
  <c r="U141" i="1" l="1"/>
  <c r="V141" i="1"/>
  <c r="Y141" i="1" l="1"/>
  <c r="AN141" i="1" s="1"/>
  <c r="AU141" i="1" s="1"/>
  <c r="AO141" i="1" l="1"/>
  <c r="AV141" i="1" s="1"/>
  <c r="AR141" i="1" s="1"/>
  <c r="AS141" i="1"/>
  <c r="S142" i="1"/>
  <c r="AQ141" i="1"/>
  <c r="T142" i="1" l="1"/>
  <c r="P142" i="1" s="1"/>
  <c r="AT141" i="1"/>
  <c r="AZ141" i="1" s="1"/>
  <c r="Q142" i="1"/>
  <c r="O142" i="1"/>
  <c r="AX141" i="1"/>
  <c r="R142" i="1" l="1"/>
  <c r="AW141" i="1"/>
  <c r="AY141" i="1"/>
  <c r="U142" i="1" l="1"/>
  <c r="V142" i="1"/>
  <c r="W142" i="1"/>
  <c r="Y142" i="1" l="1"/>
  <c r="AO142" i="1" s="1"/>
  <c r="AV142" i="1" s="1"/>
  <c r="AN142" i="1" l="1"/>
  <c r="AU142" i="1" s="1"/>
  <c r="AQ142" i="1" s="1"/>
  <c r="T143" i="1"/>
  <c r="P143" i="1" s="1"/>
  <c r="AR142" i="1"/>
  <c r="AS142" i="1" l="1"/>
  <c r="S143" i="1"/>
  <c r="Q143" i="1" s="1"/>
  <c r="AT142" i="1"/>
  <c r="AZ142" i="1" s="1"/>
  <c r="O143" i="1" l="1"/>
  <c r="AW142" i="1"/>
  <c r="AY142" i="1"/>
  <c r="R143" i="1"/>
  <c r="U143" i="1" s="1"/>
  <c r="AX142" i="1"/>
  <c r="W143" i="1" l="1"/>
  <c r="V143" i="1"/>
  <c r="Y143" i="1" s="1"/>
  <c r="AN143" i="1" l="1"/>
  <c r="AU143" i="1" s="1"/>
  <c r="AO143" i="1" l="1"/>
  <c r="AV143" i="1" s="1"/>
  <c r="T144" i="1" s="1"/>
  <c r="P144" i="1" s="1"/>
  <c r="AS143" i="1"/>
  <c r="S144" i="1"/>
  <c r="AQ143" i="1"/>
  <c r="AR143" i="1" l="1"/>
  <c r="AT143" i="1"/>
  <c r="AW143" i="1" s="1"/>
  <c r="Q144" i="1"/>
  <c r="O144" i="1"/>
  <c r="AX143" i="1" l="1"/>
  <c r="R144" i="1"/>
  <c r="U144" i="1" s="1"/>
  <c r="AZ143" i="1"/>
  <c r="AY143" i="1"/>
  <c r="W144" i="1" l="1"/>
  <c r="V144" i="1"/>
  <c r="Y144" i="1" s="1"/>
  <c r="AN144" i="1" l="1"/>
  <c r="AU144" i="1" s="1"/>
  <c r="AO144" i="1"/>
  <c r="AV144" i="1" s="1"/>
  <c r="AS144" i="1" l="1"/>
  <c r="T145" i="1"/>
  <c r="P145" i="1" s="1"/>
  <c r="AR144" i="1"/>
  <c r="AQ144" i="1"/>
  <c r="S145" i="1"/>
  <c r="AT144" i="1" l="1"/>
  <c r="O145" i="1"/>
  <c r="Q145" i="1"/>
  <c r="AW144" i="1"/>
  <c r="AZ144" i="1"/>
  <c r="AX144" i="1"/>
  <c r="AY144" i="1"/>
  <c r="R145" i="1" l="1"/>
  <c r="U145" i="1" s="1"/>
  <c r="V145" i="1" l="1"/>
  <c r="Y145" i="1" s="1"/>
  <c r="W145" i="1"/>
  <c r="AO145" i="1" l="1"/>
  <c r="AV145" i="1" s="1"/>
  <c r="AN145" i="1" l="1"/>
  <c r="AU145" i="1" s="1"/>
  <c r="S146" i="1" s="1"/>
  <c r="AR145" i="1"/>
  <c r="T146" i="1"/>
  <c r="P146" i="1" s="1"/>
  <c r="AS145" i="1" l="1"/>
  <c r="AQ145" i="1"/>
  <c r="AT145" i="1" s="1"/>
  <c r="AZ145" i="1" s="1"/>
  <c r="O146" i="1"/>
  <c r="Q146" i="1"/>
  <c r="AY145" i="1" l="1"/>
  <c r="AW145" i="1"/>
  <c r="R146" i="1"/>
  <c r="AX145" i="1"/>
  <c r="U146" i="1" l="1"/>
  <c r="V146" i="1"/>
  <c r="W146" i="1"/>
  <c r="Y146" i="1" l="1"/>
  <c r="AO146" i="1"/>
  <c r="AV146" i="1" s="1"/>
  <c r="AN146" i="1"/>
  <c r="AU146" i="1" s="1"/>
  <c r="AS146" i="1" l="1"/>
  <c r="AQ146" i="1"/>
  <c r="S147" i="1"/>
  <c r="T147" i="1"/>
  <c r="P147" i="1" s="1"/>
  <c r="AR146" i="1"/>
  <c r="AT146" i="1" l="1"/>
  <c r="O147" i="1"/>
  <c r="Q147" i="1"/>
  <c r="AZ146" i="1" l="1"/>
  <c r="AY146" i="1"/>
  <c r="R147" i="1"/>
  <c r="AX146" i="1"/>
  <c r="AW146" i="1"/>
  <c r="U147" i="1" l="1"/>
  <c r="V147" i="1"/>
  <c r="W147" i="1"/>
  <c r="Y147" i="1" l="1"/>
  <c r="AO147" i="1" s="1"/>
  <c r="AV147" i="1" s="1"/>
  <c r="AN147" i="1" l="1"/>
  <c r="AU147" i="1" s="1"/>
  <c r="S148" i="1" s="1"/>
  <c r="AR147" i="1"/>
  <c r="T148" i="1"/>
  <c r="P148" i="1" s="1"/>
  <c r="AS147" i="1" l="1"/>
  <c r="AQ147" i="1"/>
  <c r="AT147" i="1" s="1"/>
  <c r="AZ147" i="1" s="1"/>
  <c r="Q148" i="1"/>
  <c r="O148" i="1"/>
  <c r="AW147" i="1" l="1"/>
  <c r="R148" i="1"/>
  <c r="U148" i="1" s="1"/>
  <c r="AX147" i="1"/>
  <c r="AY147" i="1"/>
  <c r="W148" i="1" l="1"/>
  <c r="V148" i="1"/>
  <c r="Y148" i="1" s="1"/>
  <c r="AN148" i="1" l="1"/>
  <c r="AU148" i="1" s="1"/>
  <c r="AS148" i="1" l="1"/>
  <c r="AO148" i="1"/>
  <c r="AV148" i="1" s="1"/>
  <c r="T149" i="1" s="1"/>
  <c r="P149" i="1" s="1"/>
  <c r="AQ148" i="1"/>
  <c r="S149" i="1"/>
  <c r="AR148" i="1" l="1"/>
  <c r="Q149" i="1"/>
  <c r="O149" i="1"/>
  <c r="R149" i="1" s="1"/>
  <c r="V149" i="1" s="1"/>
  <c r="AT148" i="1"/>
  <c r="AW148" i="1" s="1"/>
  <c r="AZ148" i="1" l="1"/>
  <c r="AY148" i="1"/>
  <c r="U149" i="1"/>
  <c r="Y149" i="1" s="1"/>
  <c r="AX148" i="1"/>
  <c r="W149" i="1"/>
  <c r="AN149" i="1" l="1"/>
  <c r="AU149" i="1" s="1"/>
  <c r="AO149" i="1" l="1"/>
  <c r="AV149" i="1" s="1"/>
  <c r="T150" i="1" s="1"/>
  <c r="P150" i="1" s="1"/>
  <c r="AS149" i="1"/>
  <c r="AQ149" i="1"/>
  <c r="S150" i="1"/>
  <c r="AR149" i="1" l="1"/>
  <c r="O150" i="1"/>
  <c r="Q150" i="1"/>
  <c r="AT149" i="1"/>
  <c r="AX149" i="1" s="1"/>
  <c r="AZ149" i="1" l="1"/>
  <c r="AY149" i="1"/>
  <c r="AW149" i="1"/>
  <c r="R150" i="1"/>
  <c r="V150" i="1" l="1"/>
  <c r="U150" i="1"/>
  <c r="Y150" i="1" s="1"/>
  <c r="W150" i="1"/>
  <c r="AO150" i="1" l="1"/>
  <c r="AV150" i="1" s="1"/>
  <c r="AN150" i="1" l="1"/>
  <c r="AU150" i="1" s="1"/>
  <c r="AQ150" i="1" s="1"/>
  <c r="AR150" i="1"/>
  <c r="T151" i="1"/>
  <c r="P151" i="1" s="1"/>
  <c r="S151" i="1" l="1"/>
  <c r="AS150" i="1"/>
  <c r="AT150" i="1" s="1"/>
  <c r="AW150" i="1" s="1"/>
  <c r="O151" i="1"/>
  <c r="Q151" i="1"/>
  <c r="R151" i="1" l="1"/>
  <c r="W151" i="1" s="1"/>
  <c r="AZ150" i="1"/>
  <c r="AY150" i="1"/>
  <c r="AX150" i="1"/>
  <c r="U151" i="1" l="1"/>
  <c r="Y151" i="1" s="1"/>
  <c r="V151" i="1"/>
  <c r="AN151" i="1" l="1"/>
  <c r="AU151" i="1" s="1"/>
  <c r="AO151" i="1"/>
  <c r="AV151" i="1" s="1"/>
  <c r="AS151" i="1" l="1"/>
  <c r="AR151" i="1"/>
  <c r="T152" i="1"/>
  <c r="P152" i="1" s="1"/>
  <c r="S152" i="1"/>
  <c r="AQ151" i="1"/>
  <c r="AT151" i="1" l="1"/>
  <c r="AW151" i="1" s="1"/>
  <c r="O152" i="1"/>
  <c r="Q152" i="1"/>
  <c r="AX151" i="1"/>
  <c r="R152" i="1" l="1"/>
  <c r="W152" i="1" s="1"/>
  <c r="AZ151" i="1"/>
  <c r="AY151" i="1"/>
  <c r="U152" i="1" l="1"/>
  <c r="Y152" i="1" s="1"/>
  <c r="V152" i="1"/>
  <c r="AN152" i="1" l="1"/>
  <c r="AU152" i="1" s="1"/>
  <c r="AO152" i="1" l="1"/>
  <c r="AV152" i="1" s="1"/>
  <c r="T153" i="1" s="1"/>
  <c r="P153" i="1" s="1"/>
  <c r="AS152" i="1"/>
  <c r="S153" i="1"/>
  <c r="AQ152" i="1"/>
  <c r="AR152" i="1" l="1"/>
  <c r="AT152" i="1"/>
  <c r="AW152" i="1" s="1"/>
  <c r="Q153" i="1"/>
  <c r="O153" i="1"/>
  <c r="AY152" i="1"/>
  <c r="AX152" i="1" l="1"/>
  <c r="AZ152" i="1"/>
  <c r="R153" i="1"/>
  <c r="V153" i="1" s="1"/>
  <c r="W153" i="1" l="1"/>
  <c r="U153" i="1"/>
  <c r="Y153" i="1" s="1"/>
  <c r="AN153" i="1" l="1"/>
  <c r="AU153" i="1" s="1"/>
  <c r="AO153" i="1" l="1"/>
  <c r="AV153" i="1" s="1"/>
  <c r="T154" i="1" s="1"/>
  <c r="P154" i="1" s="1"/>
  <c r="AS153" i="1"/>
  <c r="AQ153" i="1"/>
  <c r="S154" i="1"/>
  <c r="AR153" i="1" l="1"/>
  <c r="O154" i="1"/>
  <c r="Q154" i="1"/>
  <c r="AT153" i="1"/>
  <c r="AW153" i="1" s="1"/>
  <c r="AX153" i="1" l="1"/>
  <c r="AZ153" i="1"/>
  <c r="AY153" i="1"/>
  <c r="R154" i="1"/>
  <c r="U154" i="1" s="1"/>
  <c r="W154" i="1" l="1"/>
  <c r="V154" i="1"/>
  <c r="Y154" i="1" s="1"/>
  <c r="AO154" i="1" l="1"/>
  <c r="AV154" i="1" s="1"/>
  <c r="AN154" i="1" l="1"/>
  <c r="AU154" i="1" s="1"/>
  <c r="S155" i="1" s="1"/>
  <c r="AR154" i="1"/>
  <c r="T155" i="1"/>
  <c r="P155" i="1" s="1"/>
  <c r="AQ154" i="1" l="1"/>
  <c r="AS154" i="1"/>
  <c r="Q155" i="1" s="1"/>
  <c r="O155" i="1"/>
  <c r="AT154" i="1" l="1"/>
  <c r="R155" i="1"/>
  <c r="V155" i="1" s="1"/>
  <c r="AZ154" i="1"/>
  <c r="AY154" i="1"/>
  <c r="W155" i="1"/>
  <c r="AW154" i="1"/>
  <c r="U155" i="1"/>
  <c r="Y155" i="1" s="1"/>
  <c r="AX154" i="1"/>
  <c r="AO155" i="1" l="1"/>
  <c r="AV155" i="1" s="1"/>
  <c r="AN155" i="1"/>
  <c r="AU155" i="1" s="1"/>
  <c r="AQ155" i="1" l="1"/>
  <c r="S156" i="1"/>
  <c r="AS155" i="1"/>
  <c r="T156" i="1"/>
  <c r="P156" i="1" s="1"/>
  <c r="AR155" i="1"/>
  <c r="O156" i="1" l="1"/>
  <c r="Q156" i="1"/>
  <c r="AT155" i="1"/>
  <c r="AZ155" i="1" s="1"/>
  <c r="AW155" i="1" l="1"/>
  <c r="R156" i="1"/>
  <c r="U156" i="1" s="1"/>
  <c r="AY155" i="1"/>
  <c r="AX155" i="1"/>
  <c r="V156" i="1" l="1"/>
  <c r="Y156" i="1" s="1"/>
  <c r="W156" i="1"/>
  <c r="AN156" i="1" l="1"/>
  <c r="AU156" i="1" s="1"/>
  <c r="AO156" i="1" l="1"/>
  <c r="AV156" i="1" s="1"/>
  <c r="AR156" i="1" s="1"/>
  <c r="AS156" i="1"/>
  <c r="S157" i="1"/>
  <c r="AQ156" i="1"/>
  <c r="T157" i="1" l="1"/>
  <c r="P157" i="1" s="1"/>
  <c r="AT156" i="1"/>
  <c r="AW156" i="1" s="1"/>
  <c r="Q157" i="1"/>
  <c r="O157" i="1"/>
  <c r="AX156" i="1" l="1"/>
  <c r="R157" i="1"/>
  <c r="V157" i="1" s="1"/>
  <c r="AZ156" i="1"/>
  <c r="AY156" i="1"/>
  <c r="W157" i="1" l="1"/>
  <c r="U157" i="1"/>
  <c r="Y157" i="1" s="1"/>
  <c r="AO157" i="1" l="1"/>
  <c r="AV157" i="1" s="1"/>
  <c r="AN157" i="1" l="1"/>
  <c r="AU157" i="1" s="1"/>
  <c r="AQ157" i="1" s="1"/>
  <c r="AR157" i="1"/>
  <c r="T158" i="1"/>
  <c r="P158" i="1" s="1"/>
  <c r="S158" i="1" l="1"/>
  <c r="AS157" i="1"/>
  <c r="AT157" i="1" s="1"/>
  <c r="AW157" i="1" s="1"/>
  <c r="O158" i="1"/>
  <c r="Q158" i="1" l="1"/>
  <c r="AX157" i="1"/>
  <c r="R158" i="1"/>
  <c r="W158" i="1" s="1"/>
  <c r="AZ157" i="1"/>
  <c r="AY157" i="1"/>
  <c r="V158" i="1" l="1"/>
  <c r="U158" i="1"/>
  <c r="Y158" i="1" s="1"/>
  <c r="AN158" i="1" l="1"/>
  <c r="AU158" i="1" l="1"/>
  <c r="AS158" i="1"/>
  <c r="AO158" i="1"/>
  <c r="AV158" i="1" s="1"/>
  <c r="T159" i="1" s="1"/>
  <c r="P159" i="1" s="1"/>
  <c r="S159" i="1"/>
  <c r="AQ158" i="1"/>
  <c r="AR158" i="1" l="1"/>
  <c r="O159" i="1"/>
  <c r="Q159" i="1"/>
  <c r="AT158" i="1"/>
  <c r="AW158" i="1" s="1"/>
  <c r="AZ158" i="1" l="1"/>
  <c r="AY158" i="1"/>
  <c r="AX158" i="1"/>
  <c r="R159" i="1"/>
  <c r="U159" i="1" s="1"/>
  <c r="V159" i="1" l="1"/>
  <c r="Y159" i="1" s="1"/>
  <c r="W159" i="1"/>
  <c r="AN159" i="1" l="1"/>
  <c r="AU159" i="1" s="1"/>
  <c r="AO159" i="1"/>
  <c r="AV159" i="1" s="1"/>
  <c r="AS159" i="1" l="1"/>
  <c r="AR159" i="1"/>
  <c r="T160" i="1"/>
  <c r="P160" i="1" s="1"/>
  <c r="AQ159" i="1"/>
  <c r="S160" i="1"/>
  <c r="O160" i="1" l="1"/>
  <c r="Q160" i="1"/>
  <c r="AT159" i="1"/>
  <c r="AW159" i="1" s="1"/>
  <c r="AX159" i="1" l="1"/>
  <c r="R160" i="1"/>
  <c r="U160" i="1" s="1"/>
  <c r="AZ159" i="1"/>
  <c r="AY159" i="1"/>
  <c r="V160" i="1"/>
  <c r="Y160" i="1" l="1"/>
  <c r="W160" i="1"/>
  <c r="AO160" i="1" l="1"/>
  <c r="AV160" i="1" s="1"/>
  <c r="AN160" i="1" l="1"/>
  <c r="AU160" i="1" s="1"/>
  <c r="AQ160" i="1" s="1"/>
  <c r="T161" i="1"/>
  <c r="P161" i="1" s="1"/>
  <c r="AR160" i="1"/>
  <c r="S161" i="1" l="1"/>
  <c r="AS160" i="1"/>
  <c r="AT160" i="1" s="1"/>
  <c r="O161" i="1"/>
  <c r="Q161" i="1" l="1"/>
  <c r="AZ160" i="1"/>
  <c r="AY160" i="1"/>
  <c r="R161" i="1"/>
  <c r="U161" i="1" s="1"/>
  <c r="AW160" i="1"/>
  <c r="AX160" i="1"/>
  <c r="V161" i="1" l="1"/>
  <c r="Y161" i="1" s="1"/>
  <c r="W161" i="1"/>
  <c r="AN161" i="1" l="1"/>
  <c r="AU161" i="1" s="1"/>
  <c r="AS161" i="1" l="1"/>
  <c r="AO161" i="1"/>
  <c r="AV161" i="1" s="1"/>
  <c r="AR161" i="1" s="1"/>
  <c r="S162" i="1"/>
  <c r="AQ161" i="1"/>
  <c r="T162" i="1" l="1"/>
  <c r="P162" i="1" s="1"/>
  <c r="AT161" i="1"/>
  <c r="O162" i="1"/>
  <c r="Q162" i="1"/>
  <c r="AX161" i="1"/>
  <c r="R162" i="1" l="1"/>
  <c r="AZ161" i="1"/>
  <c r="AY161" i="1"/>
  <c r="AW161" i="1"/>
  <c r="V162" i="1" l="1"/>
  <c r="U162" i="1"/>
  <c r="Y162" i="1" s="1"/>
  <c r="W162" i="1"/>
  <c r="AO162" i="1" l="1"/>
  <c r="AV162" i="1" s="1"/>
  <c r="AN162" i="1"/>
  <c r="AU162" i="1" s="1"/>
  <c r="S163" i="1" l="1"/>
  <c r="AQ162" i="1"/>
  <c r="AS162" i="1"/>
  <c r="T163" i="1"/>
  <c r="P163" i="1" s="1"/>
  <c r="AR162" i="1"/>
  <c r="AT162" i="1" l="1"/>
  <c r="AZ162" i="1" s="1"/>
  <c r="O163" i="1"/>
  <c r="Q163" i="1"/>
  <c r="AY162" i="1" l="1"/>
  <c r="R163" i="1"/>
  <c r="U163" i="1" s="1"/>
  <c r="AX162" i="1"/>
  <c r="AW162" i="1"/>
  <c r="W163" i="1" l="1"/>
  <c r="V163" i="1"/>
  <c r="Y163" i="1" s="1"/>
  <c r="AO163" i="1" l="1"/>
  <c r="AV163" i="1" s="1"/>
  <c r="AN163" i="1"/>
  <c r="AU163" i="1" s="1"/>
  <c r="S164" i="1" l="1"/>
  <c r="AQ163" i="1"/>
  <c r="AS163" i="1"/>
  <c r="AR163" i="1"/>
  <c r="T164" i="1"/>
  <c r="P164" i="1" s="1"/>
  <c r="AT163" i="1" l="1"/>
  <c r="AZ163" i="1" s="1"/>
  <c r="O164" i="1"/>
  <c r="Q164" i="1"/>
  <c r="R164" i="1" l="1"/>
  <c r="AY163" i="1"/>
  <c r="AW163" i="1"/>
  <c r="AX163" i="1"/>
  <c r="U164" i="1" l="1"/>
  <c r="V164" i="1"/>
  <c r="W164" i="1"/>
  <c r="Y164" i="1" l="1"/>
  <c r="AN164" i="1" s="1"/>
  <c r="AU164" i="1" s="1"/>
  <c r="AS164" i="1" l="1"/>
  <c r="AO164" i="1"/>
  <c r="AV164" i="1" s="1"/>
  <c r="T165" i="1" s="1"/>
  <c r="P165" i="1" s="1"/>
  <c r="AQ164" i="1"/>
  <c r="S165" i="1"/>
  <c r="AR164" i="1" l="1"/>
  <c r="O165" i="1"/>
  <c r="Q165" i="1"/>
  <c r="AT164" i="1"/>
  <c r="AW164" i="1" s="1"/>
  <c r="AZ164" i="1" l="1"/>
  <c r="AY164" i="1"/>
  <c r="R165" i="1"/>
  <c r="AX164" i="1"/>
  <c r="V165" i="1" l="1"/>
  <c r="W165" i="1"/>
  <c r="U165" i="1"/>
  <c r="Y165" i="1" s="1"/>
  <c r="AO165" i="1" l="1"/>
  <c r="AV165" i="1" s="1"/>
  <c r="AN165" i="1" l="1"/>
  <c r="AU165" i="1" s="1"/>
  <c r="AQ165" i="1" s="1"/>
  <c r="T166" i="1"/>
  <c r="P166" i="1" s="1"/>
  <c r="AR165" i="1"/>
  <c r="AS165" i="1" l="1"/>
  <c r="S166" i="1"/>
  <c r="Q166" i="1" s="1"/>
  <c r="AT165" i="1"/>
  <c r="AZ165" i="1" s="1"/>
  <c r="O166" i="1" l="1"/>
  <c r="R166" i="1"/>
  <c r="U166" i="1" s="1"/>
  <c r="AW165" i="1"/>
  <c r="AX165" i="1"/>
  <c r="W166" i="1"/>
  <c r="AY165" i="1"/>
  <c r="V166" i="1" l="1"/>
  <c r="Y166" i="1" s="1"/>
  <c r="AO166" i="1" s="1"/>
  <c r="AV166" i="1" s="1"/>
  <c r="AN166" i="1" l="1"/>
  <c r="AU166" i="1" s="1"/>
  <c r="AQ166" i="1" s="1"/>
  <c r="AR166" i="1"/>
  <c r="T167" i="1"/>
  <c r="P167" i="1" s="1"/>
  <c r="S167" i="1" l="1"/>
  <c r="AS166" i="1"/>
  <c r="AT166" i="1" s="1"/>
  <c r="AX166" i="1" s="1"/>
  <c r="O167" i="1"/>
  <c r="Q167" i="1" l="1"/>
  <c r="R167" i="1"/>
  <c r="W167" i="1" s="1"/>
  <c r="AZ166" i="1"/>
  <c r="AY166" i="1"/>
  <c r="U167" i="1"/>
  <c r="AW166" i="1"/>
  <c r="V167" i="1"/>
  <c r="Y167" i="1" l="1"/>
  <c r="AO167" i="1" s="1"/>
  <c r="AV167" i="1" s="1"/>
  <c r="AN167" i="1" l="1"/>
  <c r="AU167" i="1" s="1"/>
  <c r="AQ167" i="1" s="1"/>
  <c r="S168" i="1"/>
  <c r="AS167" i="1"/>
  <c r="AR167" i="1"/>
  <c r="T168" i="1"/>
  <c r="P168" i="1" s="1"/>
  <c r="O168" i="1" l="1"/>
  <c r="Q168" i="1"/>
  <c r="AT167" i="1"/>
  <c r="AZ167" i="1" s="1"/>
  <c r="AW167" i="1" l="1"/>
  <c r="R168" i="1"/>
  <c r="W168" i="1" s="1"/>
  <c r="AY167" i="1"/>
  <c r="AX167" i="1"/>
  <c r="V168" i="1" l="1"/>
  <c r="U168" i="1"/>
  <c r="Y168" i="1" s="1"/>
  <c r="AO168" i="1" l="1"/>
  <c r="AV168" i="1" s="1"/>
  <c r="AN168" i="1" l="1"/>
  <c r="AU168" i="1" s="1"/>
  <c r="S169" i="1" s="1"/>
  <c r="T169" i="1"/>
  <c r="P169" i="1" s="1"/>
  <c r="AR168" i="1"/>
  <c r="AQ168" i="1" l="1"/>
  <c r="AS168" i="1"/>
  <c r="Q169" i="1" s="1"/>
  <c r="O169" i="1"/>
  <c r="AT168" i="1" l="1"/>
  <c r="AZ168" i="1" s="1"/>
  <c r="AY168" i="1"/>
  <c r="AX168" i="1"/>
  <c r="R169" i="1"/>
  <c r="U169" i="1" s="1"/>
  <c r="AW168" i="1"/>
  <c r="W169" i="1" l="1"/>
  <c r="V169" i="1"/>
  <c r="Y169" i="1" s="1"/>
  <c r="AN169" i="1" l="1"/>
  <c r="AO169" i="1" l="1"/>
  <c r="AV169" i="1" s="1"/>
  <c r="AU169" i="1"/>
  <c r="AS169" i="1"/>
  <c r="AR169" i="1"/>
  <c r="T170" i="1"/>
  <c r="P170" i="1" s="1"/>
  <c r="S170" i="1"/>
  <c r="AQ169" i="1"/>
  <c r="AT169" i="1" l="1"/>
  <c r="O170" i="1"/>
  <c r="Q170" i="1"/>
  <c r="AX169" i="1"/>
  <c r="AZ169" i="1" l="1"/>
  <c r="AY169" i="1"/>
  <c r="R170" i="1"/>
  <c r="U170" i="1" s="1"/>
  <c r="AW169" i="1"/>
  <c r="V170" i="1" l="1"/>
  <c r="Y170" i="1" s="1"/>
  <c r="W170" i="1"/>
  <c r="AO170" i="1" l="1"/>
  <c r="AV170" i="1" s="1"/>
  <c r="AN170" i="1" l="1"/>
  <c r="AU170" i="1" s="1"/>
  <c r="S171" i="1" s="1"/>
  <c r="AR170" i="1"/>
  <c r="T171" i="1"/>
  <c r="P171" i="1" s="1"/>
  <c r="AS170" i="1" l="1"/>
  <c r="AQ170" i="1"/>
  <c r="AT170" i="1" s="1"/>
  <c r="AZ170" i="1" s="1"/>
  <c r="O171" i="1"/>
  <c r="Q171" i="1"/>
  <c r="R171" i="1" l="1"/>
  <c r="AY170" i="1"/>
  <c r="AW170" i="1"/>
  <c r="AX170" i="1"/>
  <c r="V171" i="1" l="1"/>
  <c r="U171" i="1"/>
  <c r="Y171" i="1" s="1"/>
  <c r="W171" i="1"/>
  <c r="AO171" i="1" l="1"/>
  <c r="AV171" i="1" s="1"/>
  <c r="AN171" i="1" l="1"/>
  <c r="AU171" i="1" s="1"/>
  <c r="AQ171" i="1" s="1"/>
  <c r="AR171" i="1"/>
  <c r="T172" i="1"/>
  <c r="P172" i="1" s="1"/>
  <c r="S172" i="1" l="1"/>
  <c r="AS171" i="1"/>
  <c r="AT171" i="1" s="1"/>
  <c r="O172" i="1"/>
  <c r="Q172" i="1" l="1"/>
  <c r="R172" i="1"/>
  <c r="U172" i="1" s="1"/>
  <c r="AZ171" i="1"/>
  <c r="AY171" i="1"/>
  <c r="W172" i="1"/>
  <c r="AX171" i="1"/>
  <c r="AW171" i="1"/>
  <c r="V172" i="1"/>
  <c r="Y172" i="1" l="1"/>
  <c r="AO172" i="1" s="1"/>
  <c r="AV172" i="1" s="1"/>
  <c r="AN172" i="1" l="1"/>
  <c r="AU172" i="1" s="1"/>
  <c r="S173" i="1" s="1"/>
  <c r="AR172" i="1"/>
  <c r="T173" i="1"/>
  <c r="P173" i="1" s="1"/>
  <c r="AS172" i="1" l="1"/>
  <c r="AQ172" i="1"/>
  <c r="AT172" i="1" s="1"/>
  <c r="AZ172" i="1" s="1"/>
  <c r="Q173" i="1"/>
  <c r="O173" i="1"/>
  <c r="R173" i="1" l="1"/>
  <c r="V173" i="1" s="1"/>
  <c r="AW172" i="1"/>
  <c r="AX172" i="1"/>
  <c r="AY172" i="1"/>
  <c r="U173" i="1" l="1"/>
  <c r="Y173" i="1" s="1"/>
  <c r="W173" i="1"/>
  <c r="AO173" i="1" l="1"/>
  <c r="AV173" i="1" s="1"/>
  <c r="AN173" i="1"/>
  <c r="AU173" i="1" s="1"/>
  <c r="S174" i="1" l="1"/>
  <c r="AQ173" i="1"/>
  <c r="AS173" i="1"/>
  <c r="AR173" i="1"/>
  <c r="T174" i="1"/>
  <c r="P174" i="1" s="1"/>
  <c r="AT173" i="1" l="1"/>
  <c r="AZ173" i="1" s="1"/>
  <c r="O174" i="1"/>
  <c r="Q174" i="1"/>
  <c r="R174" i="1" l="1"/>
  <c r="AW173" i="1"/>
  <c r="AX173" i="1"/>
  <c r="AY173" i="1"/>
  <c r="V174" i="1" l="1"/>
  <c r="U174" i="1"/>
  <c r="Y174" i="1" s="1"/>
  <c r="W174" i="1"/>
  <c r="AN174" i="1" l="1"/>
  <c r="AU174" i="1" s="1"/>
  <c r="AO174" i="1" l="1"/>
  <c r="AV174" i="1" s="1"/>
  <c r="AR174" i="1" s="1"/>
  <c r="AS174" i="1"/>
  <c r="AQ174" i="1"/>
  <c r="S175" i="1"/>
  <c r="T175" i="1" l="1"/>
  <c r="P175" i="1" s="1"/>
  <c r="O175" i="1"/>
  <c r="Q175" i="1"/>
  <c r="AT174" i="1"/>
  <c r="AZ174" i="1" l="1"/>
  <c r="AY174" i="1"/>
  <c r="R175" i="1"/>
  <c r="U175" i="1" s="1"/>
  <c r="AX174" i="1"/>
  <c r="AW174" i="1"/>
  <c r="W175" i="1" l="1"/>
  <c r="V175" i="1"/>
  <c r="Y175" i="1" s="1"/>
  <c r="AO175" i="1" l="1"/>
  <c r="AV175" i="1" s="1"/>
  <c r="AN175" i="1" l="1"/>
  <c r="AU175" i="1" s="1"/>
  <c r="AQ175" i="1" s="1"/>
  <c r="AR175" i="1"/>
  <c r="T176" i="1"/>
  <c r="P176" i="1" s="1"/>
  <c r="S176" i="1" l="1"/>
  <c r="AS175" i="1"/>
  <c r="Q176" i="1" s="1"/>
  <c r="O176" i="1"/>
  <c r="AT175" i="1"/>
  <c r="AW175" i="1" s="1"/>
  <c r="AX175" i="1" l="1"/>
  <c r="R176" i="1"/>
  <c r="W176" i="1" s="1"/>
  <c r="AZ175" i="1"/>
  <c r="AY175" i="1"/>
  <c r="U176" i="1" l="1"/>
  <c r="V176" i="1"/>
  <c r="Y176" i="1" l="1"/>
  <c r="AO176" i="1" s="1"/>
  <c r="AV176" i="1" s="1"/>
  <c r="AN176" i="1" l="1"/>
  <c r="AU176" i="1" s="1"/>
  <c r="AQ176" i="1" s="1"/>
  <c r="AR176" i="1"/>
  <c r="T177" i="1"/>
  <c r="P177" i="1" s="1"/>
  <c r="AS176" i="1" l="1"/>
  <c r="S177" i="1"/>
  <c r="Q177" i="1" s="1"/>
  <c r="O177" i="1"/>
  <c r="AT176" i="1"/>
  <c r="AZ176" i="1" s="1"/>
  <c r="R177" i="1" l="1"/>
  <c r="U177" i="1" s="1"/>
  <c r="AW176" i="1"/>
  <c r="W177" i="1"/>
  <c r="AY176" i="1"/>
  <c r="AX176" i="1"/>
  <c r="V177" i="1" l="1"/>
  <c r="Y177" i="1" s="1"/>
  <c r="AO177" i="1" s="1"/>
  <c r="AV177" i="1" s="1"/>
  <c r="T178" i="1" l="1"/>
  <c r="P178" i="1" s="1"/>
  <c r="AR177" i="1"/>
  <c r="AN177" i="1"/>
  <c r="AU177" i="1" s="1"/>
  <c r="AS177" i="1" l="1"/>
  <c r="AQ177" i="1"/>
  <c r="S178" i="1"/>
  <c r="AT177" i="1" l="1"/>
  <c r="AW177" i="1" s="1"/>
  <c r="O178" i="1"/>
  <c r="Q178" i="1"/>
  <c r="AY177" i="1"/>
  <c r="R178" i="1" l="1"/>
  <c r="U178" i="1" s="1"/>
  <c r="AZ177" i="1"/>
  <c r="AX177" i="1"/>
  <c r="W178" i="1" l="1"/>
  <c r="V178" i="1"/>
  <c r="Y178" i="1" s="1"/>
  <c r="AN178" i="1" l="1"/>
  <c r="AU178" i="1" s="1"/>
  <c r="AO178" i="1"/>
  <c r="AV178" i="1" s="1"/>
  <c r="AS178" i="1" l="1"/>
  <c r="AR178" i="1"/>
  <c r="T179" i="1"/>
  <c r="P179" i="1" s="1"/>
  <c r="AQ178" i="1"/>
  <c r="AT178" i="1" s="1"/>
  <c r="S179" i="1"/>
  <c r="O179" i="1" l="1"/>
  <c r="Q179" i="1"/>
  <c r="AW178" i="1"/>
  <c r="AZ178" i="1"/>
  <c r="AX178" i="1"/>
  <c r="AY178" i="1"/>
  <c r="R179" i="1" l="1"/>
  <c r="U179" i="1" l="1"/>
  <c r="V179" i="1"/>
  <c r="W179" i="1"/>
  <c r="Y179" i="1" l="1"/>
  <c r="AN179" i="1" s="1"/>
  <c r="AU179" i="1" s="1"/>
  <c r="AO179" i="1" l="1"/>
  <c r="AV179" i="1" s="1"/>
  <c r="AR179" i="1" s="1"/>
  <c r="AS179" i="1"/>
  <c r="T180" i="1"/>
  <c r="P180" i="1" s="1"/>
  <c r="S180" i="1"/>
  <c r="AQ179" i="1"/>
  <c r="AT179" i="1" l="1"/>
  <c r="O180" i="1"/>
  <c r="Q180" i="1"/>
  <c r="AX179" i="1"/>
  <c r="AZ179" i="1" l="1"/>
  <c r="AY179" i="1"/>
  <c r="R180" i="1"/>
  <c r="AW179" i="1"/>
  <c r="V180" i="1" l="1"/>
  <c r="U180" i="1"/>
  <c r="Y180" i="1" s="1"/>
  <c r="W180" i="1"/>
  <c r="AN180" i="1" l="1"/>
  <c r="AU180" i="1" s="1"/>
  <c r="AS180" i="1" l="1"/>
  <c r="AO180" i="1"/>
  <c r="AV180" i="1" s="1"/>
  <c r="AR180" i="1" s="1"/>
  <c r="AQ180" i="1"/>
  <c r="S181" i="1"/>
  <c r="T181" i="1" l="1"/>
  <c r="P181" i="1" s="1"/>
  <c r="O181" i="1"/>
  <c r="Q181" i="1"/>
  <c r="AT180" i="1"/>
  <c r="AW180" i="1" s="1"/>
  <c r="AX180" i="1" l="1"/>
  <c r="AZ180" i="1"/>
  <c r="AY180" i="1"/>
  <c r="R181" i="1"/>
  <c r="U181" i="1" s="1"/>
  <c r="V181" i="1" l="1"/>
  <c r="Y181" i="1" s="1"/>
  <c r="W181" i="1"/>
  <c r="AO181" i="1" l="1"/>
  <c r="AV181" i="1" s="1"/>
  <c r="T182" i="1" l="1"/>
  <c r="P182" i="1" s="1"/>
  <c r="AR181" i="1"/>
  <c r="AN181" i="1"/>
  <c r="AU181" i="1" s="1"/>
  <c r="AS181" i="1" l="1"/>
  <c r="S182" i="1"/>
  <c r="AQ181" i="1"/>
  <c r="O182" i="1" l="1"/>
  <c r="Q182" i="1"/>
  <c r="AT181" i="1"/>
  <c r="R182" i="1" l="1"/>
  <c r="U182" i="1" s="1"/>
  <c r="AY181" i="1"/>
  <c r="AZ181" i="1"/>
  <c r="AX181" i="1"/>
  <c r="AW181" i="1"/>
  <c r="W182" i="1" l="1"/>
  <c r="V182" i="1"/>
  <c r="Y182" i="1" s="1"/>
  <c r="AN182" i="1" l="1"/>
  <c r="AU182" i="1" s="1"/>
  <c r="AO182" i="1" l="1"/>
  <c r="AV182" i="1" s="1"/>
  <c r="AR182" i="1" s="1"/>
  <c r="AS182" i="1"/>
  <c r="AQ182" i="1"/>
  <c r="S183" i="1"/>
  <c r="T183" i="1" l="1"/>
  <c r="P183" i="1" s="1"/>
  <c r="O183" i="1"/>
  <c r="Q183" i="1"/>
  <c r="AT182" i="1"/>
  <c r="AW182" i="1" s="1"/>
  <c r="AX182" i="1" l="1"/>
  <c r="AZ182" i="1"/>
  <c r="AY182" i="1"/>
  <c r="R183" i="1"/>
  <c r="U183" i="1" l="1"/>
  <c r="V183" i="1"/>
  <c r="W183" i="1"/>
  <c r="Y183" i="1" l="1"/>
  <c r="AN183" i="1" s="1"/>
  <c r="AU183" i="1" s="1"/>
  <c r="AO183" i="1" l="1"/>
  <c r="AV183" i="1" s="1"/>
  <c r="AS183" i="1"/>
  <c r="T184" i="1"/>
  <c r="P184" i="1" s="1"/>
  <c r="AR183" i="1"/>
  <c r="S184" i="1"/>
  <c r="AQ183" i="1"/>
  <c r="AT183" i="1" l="1"/>
  <c r="O184" i="1"/>
  <c r="Q184" i="1"/>
  <c r="AX183" i="1"/>
  <c r="AZ183" i="1" l="1"/>
  <c r="AY183" i="1"/>
  <c r="R184" i="1"/>
  <c r="W184" i="1" s="1"/>
  <c r="AW183" i="1"/>
  <c r="U184" i="1" l="1"/>
  <c r="V184" i="1"/>
  <c r="Y184" i="1" l="1"/>
  <c r="AO184" i="1" s="1"/>
  <c r="AV184" i="1" s="1"/>
  <c r="AN184" i="1" l="1"/>
  <c r="AU184" i="1" s="1"/>
  <c r="S185" i="1" s="1"/>
  <c r="AR184" i="1"/>
  <c r="T185" i="1"/>
  <c r="P185" i="1" s="1"/>
  <c r="AQ184" i="1" l="1"/>
  <c r="AS184" i="1"/>
  <c r="AT184" i="1" s="1"/>
  <c r="O185" i="1"/>
  <c r="Q185" i="1" l="1"/>
  <c r="AX184" i="1"/>
  <c r="AW184" i="1"/>
  <c r="AY184" i="1"/>
  <c r="AZ184" i="1"/>
  <c r="R185" i="1"/>
  <c r="U185" i="1" s="1"/>
  <c r="W185" i="1" l="1"/>
  <c r="V185" i="1"/>
  <c r="Y185" i="1" s="1"/>
  <c r="AO185" i="1" l="1"/>
  <c r="AV185" i="1" s="1"/>
  <c r="AN185" i="1" l="1"/>
  <c r="AU185" i="1" s="1"/>
  <c r="AQ185" i="1" s="1"/>
  <c r="AR185" i="1"/>
  <c r="T186" i="1"/>
  <c r="P186" i="1" s="1"/>
  <c r="AS185" i="1" l="1"/>
  <c r="S186" i="1"/>
  <c r="O186" i="1" s="1"/>
  <c r="AT185" i="1"/>
  <c r="AY185" i="1" s="1"/>
  <c r="Q186" i="1" l="1"/>
  <c r="AW185" i="1"/>
  <c r="R186" i="1"/>
  <c r="W186" i="1" s="1"/>
  <c r="AX185" i="1"/>
  <c r="AZ185" i="1"/>
  <c r="U186" i="1" l="1"/>
  <c r="V186" i="1"/>
  <c r="Y186" i="1" l="1"/>
  <c r="AN186" i="1" s="1"/>
  <c r="AU186" i="1" s="1"/>
  <c r="AO186" i="1" l="1"/>
  <c r="AV186" i="1" s="1"/>
  <c r="T187" i="1" s="1"/>
  <c r="P187" i="1" s="1"/>
  <c r="AS186" i="1"/>
  <c r="S187" i="1"/>
  <c r="AQ186" i="1"/>
  <c r="AR186" i="1" l="1"/>
  <c r="AT186" i="1"/>
  <c r="Q187" i="1"/>
  <c r="O187" i="1"/>
  <c r="R187" i="1" l="1"/>
  <c r="V187" i="1" s="1"/>
  <c r="AZ186" i="1"/>
  <c r="AY186" i="1"/>
  <c r="U187" i="1"/>
  <c r="Y187" i="1" s="1"/>
  <c r="W187" i="1"/>
  <c r="AW186" i="1"/>
  <c r="AX186" i="1"/>
  <c r="AN187" i="1" l="1"/>
  <c r="AU187" i="1" s="1"/>
  <c r="AO187" i="1" l="1"/>
  <c r="AV187" i="1" s="1"/>
  <c r="T188" i="1" s="1"/>
  <c r="P188" i="1" s="1"/>
  <c r="AS187" i="1"/>
  <c r="AQ187" i="1"/>
  <c r="S188" i="1"/>
  <c r="AR187" i="1" l="1"/>
  <c r="Q188" i="1"/>
  <c r="O188" i="1"/>
  <c r="AT187" i="1"/>
  <c r="AW187" i="1" s="1"/>
  <c r="R188" i="1" l="1"/>
  <c r="V188" i="1" s="1"/>
  <c r="AZ187" i="1"/>
  <c r="AY187" i="1"/>
  <c r="AX187" i="1"/>
  <c r="W188" i="1"/>
  <c r="U188" i="1" l="1"/>
  <c r="Y188" i="1" l="1"/>
  <c r="AN188" i="1" s="1"/>
  <c r="AU188" i="1" s="1"/>
  <c r="AQ188" i="1" l="1"/>
  <c r="S189" i="1"/>
  <c r="AS188" i="1"/>
  <c r="AO188" i="1"/>
  <c r="AV188" i="1" s="1"/>
  <c r="O189" i="1"/>
  <c r="T189" i="1" l="1"/>
  <c r="AR188" i="1"/>
  <c r="AT188" i="1" s="1"/>
  <c r="AZ188" i="1" s="1"/>
  <c r="AW188" i="1"/>
  <c r="AX188" i="1"/>
  <c r="AY188" i="1" l="1"/>
  <c r="P189" i="1"/>
  <c r="Q189" i="1"/>
  <c r="R189" i="1" l="1"/>
  <c r="U189" i="1" l="1"/>
  <c r="V189" i="1"/>
  <c r="W189" i="1"/>
  <c r="Y189" i="1" l="1"/>
  <c r="AO189" i="1" l="1"/>
  <c r="AV189" i="1" s="1"/>
  <c r="AN189" i="1"/>
  <c r="AU189" i="1" s="1"/>
  <c r="T190" i="1" l="1"/>
  <c r="P190" i="1" s="1"/>
  <c r="AR189" i="1"/>
  <c r="AQ189" i="1"/>
  <c r="S190" i="1"/>
  <c r="AS189" i="1"/>
  <c r="AT189" i="1" l="1"/>
  <c r="O190" i="1"/>
  <c r="Q190" i="1"/>
  <c r="AW189" i="1" l="1"/>
  <c r="AZ189" i="1"/>
  <c r="R190" i="1"/>
  <c r="V190" i="1" s="1"/>
  <c r="AY189" i="1"/>
  <c r="AX189" i="1"/>
  <c r="U190" i="1" l="1"/>
  <c r="Y190" i="1" s="1"/>
  <c r="W190" i="1"/>
  <c r="AO190" i="1" l="1"/>
  <c r="AV190" i="1" s="1"/>
  <c r="AN190" i="1"/>
  <c r="AU190" i="1" s="1"/>
  <c r="T191" i="1" l="1"/>
  <c r="P191" i="1" s="1"/>
  <c r="AR190" i="1"/>
  <c r="S191" i="1"/>
  <c r="O191" i="1" s="1"/>
  <c r="AQ190" i="1"/>
  <c r="AS190" i="1"/>
  <c r="Q191" i="1" s="1"/>
  <c r="AT190" i="1" l="1"/>
  <c r="AY190" i="1" s="1"/>
  <c r="R191" i="1"/>
  <c r="U191" i="1" l="1"/>
  <c r="V191" i="1"/>
  <c r="AX190" i="1"/>
  <c r="AW190" i="1"/>
  <c r="AZ190" i="1"/>
  <c r="W191" i="1"/>
  <c r="Y191" i="1" l="1"/>
  <c r="AN191" i="1" s="1"/>
  <c r="AU191" i="1" s="1"/>
  <c r="AO191" i="1" l="1"/>
  <c r="AV191" i="1" s="1"/>
  <c r="S192" i="1"/>
  <c r="AQ191" i="1"/>
  <c r="T192" i="1"/>
  <c r="P192" i="1" s="1"/>
  <c r="AR191" i="1"/>
  <c r="AS191" i="1"/>
  <c r="AT191" i="1" l="1"/>
  <c r="Q192" i="1"/>
  <c r="O192" i="1"/>
  <c r="R192" i="1" s="1"/>
  <c r="W192" i="1" s="1"/>
  <c r="U192" i="1" l="1"/>
  <c r="AW191" i="1"/>
  <c r="AZ191" i="1"/>
  <c r="AX191" i="1"/>
  <c r="V192" i="1"/>
  <c r="AY191" i="1"/>
  <c r="Y192" i="1" l="1"/>
  <c r="AN192" i="1" s="1"/>
  <c r="AU192" i="1" s="1"/>
  <c r="AQ192" i="1" s="1"/>
  <c r="S193" i="1" l="1"/>
  <c r="AS192" i="1"/>
  <c r="AO192" i="1"/>
  <c r="AV192" i="1" s="1"/>
  <c r="O193" i="1"/>
  <c r="AR192" i="1" l="1"/>
  <c r="T193" i="1"/>
  <c r="P193" i="1" l="1"/>
  <c r="Q193" i="1"/>
  <c r="AT192" i="1"/>
  <c r="AX192" i="1" s="1"/>
  <c r="AZ192" i="1" l="1"/>
  <c r="AY192" i="1"/>
  <c r="AW192" i="1"/>
  <c r="R193" i="1"/>
  <c r="U193" i="1" l="1"/>
  <c r="W193" i="1"/>
  <c r="V193" i="1"/>
  <c r="Y193" i="1" l="1"/>
  <c r="AN193" i="1" l="1"/>
  <c r="AU193" i="1" s="1"/>
  <c r="AO193" i="1"/>
  <c r="AV193" i="1" s="1"/>
  <c r="AS193" i="1"/>
  <c r="AR193" i="1" l="1"/>
  <c r="T194" i="1"/>
  <c r="P194" i="1" s="1"/>
  <c r="AQ193" i="1"/>
  <c r="AT193" i="1" s="1"/>
  <c r="S194" i="1"/>
  <c r="O194" i="1" l="1"/>
  <c r="Q194" i="1"/>
  <c r="AX193" i="1"/>
  <c r="AW193" i="1"/>
  <c r="AZ193" i="1"/>
  <c r="AY193" i="1"/>
  <c r="R194" i="1" l="1"/>
  <c r="V194" i="1" s="1"/>
  <c r="U194" i="1" l="1"/>
  <c r="Y194" i="1" s="1"/>
  <c r="W194" i="1"/>
  <c r="AN194" i="1" l="1"/>
  <c r="AU194" i="1" s="1"/>
  <c r="AO194" i="1"/>
  <c r="AV194" i="1" s="1"/>
  <c r="AS194" i="1"/>
  <c r="T195" i="1" l="1"/>
  <c r="P195" i="1" s="1"/>
  <c r="AR194" i="1"/>
  <c r="AQ194" i="1"/>
  <c r="S195" i="1"/>
  <c r="AT194" i="1" l="1"/>
  <c r="O195" i="1"/>
  <c r="Q195" i="1"/>
  <c r="AW194" i="1"/>
  <c r="AZ194" i="1"/>
  <c r="AX194" i="1"/>
  <c r="AY194" i="1"/>
  <c r="R195" i="1" l="1"/>
  <c r="U195" i="1"/>
  <c r="W195" i="1" l="1"/>
  <c r="V195" i="1"/>
  <c r="Y195" i="1" s="1"/>
  <c r="AO195" i="1" l="1"/>
  <c r="AV195" i="1" s="1"/>
  <c r="AN195" i="1"/>
  <c r="AU195" i="1" s="1"/>
  <c r="AS195" i="1" l="1"/>
  <c r="S196" i="1"/>
  <c r="O196" i="1" s="1"/>
  <c r="AQ195" i="1"/>
  <c r="T196" i="1"/>
  <c r="P196" i="1" s="1"/>
  <c r="AR195" i="1"/>
  <c r="AT195" i="1" l="1"/>
  <c r="AW195" i="1"/>
  <c r="AZ195" i="1"/>
  <c r="AX195" i="1"/>
  <c r="Q196" i="1"/>
  <c r="AY195" i="1"/>
  <c r="R196" i="1" l="1"/>
  <c r="V196" i="1" l="1"/>
  <c r="U196" i="1"/>
  <c r="Y196" i="1" s="1"/>
  <c r="W196" i="1"/>
  <c r="AN196" i="1" l="1"/>
  <c r="AU196" i="1" s="1"/>
  <c r="AO196" i="1"/>
  <c r="AV196" i="1" s="1"/>
  <c r="AS196" i="1"/>
  <c r="T197" i="1" l="1"/>
  <c r="P197" i="1" s="1"/>
  <c r="AR196" i="1"/>
  <c r="AQ196" i="1"/>
  <c r="AT196" i="1" s="1"/>
  <c r="S197" i="1"/>
  <c r="Q197" i="1" l="1"/>
  <c r="O197" i="1"/>
  <c r="R197" i="1" s="1"/>
  <c r="AX196" i="1"/>
  <c r="AW196" i="1"/>
  <c r="AZ196" i="1"/>
  <c r="AY196" i="1"/>
  <c r="U197" i="1" l="1"/>
  <c r="V197" i="1"/>
  <c r="W197" i="1"/>
  <c r="Y197" i="1" l="1"/>
  <c r="AO197" i="1" s="1"/>
  <c r="AV197" i="1" s="1"/>
  <c r="AR197" i="1" s="1"/>
  <c r="AN197" i="1" l="1"/>
  <c r="AU197" i="1" s="1"/>
  <c r="S198" i="1" s="1"/>
  <c r="O198" i="1" s="1"/>
  <c r="T198" i="1"/>
  <c r="P198" i="1" s="1"/>
  <c r="AS197" i="1"/>
  <c r="AT197" i="1" s="1"/>
  <c r="AW197" i="1" s="1"/>
  <c r="AQ197" i="1"/>
  <c r="AX197" i="1"/>
  <c r="AY197" i="1" l="1"/>
  <c r="AZ197" i="1"/>
  <c r="Q198" i="1"/>
  <c r="R198" i="1" s="1"/>
  <c r="U198" i="1" s="1"/>
  <c r="V198" i="1"/>
  <c r="Y198" i="1" s="1"/>
  <c r="W198" i="1" l="1"/>
  <c r="AO198" i="1"/>
  <c r="AV198" i="1" s="1"/>
  <c r="AN198" i="1" l="1"/>
  <c r="AU198" i="1" s="1"/>
  <c r="AQ198" i="1" s="1"/>
  <c r="T199" i="1"/>
  <c r="P199" i="1" s="1"/>
  <c r="AR198" i="1"/>
  <c r="S199" i="1" l="1"/>
  <c r="AS198" i="1"/>
  <c r="AT198" i="1" s="1"/>
  <c r="O199" i="1"/>
  <c r="Q199" i="1" l="1"/>
  <c r="AZ198" i="1"/>
  <c r="AY198" i="1"/>
  <c r="R199" i="1"/>
  <c r="AX198" i="1"/>
  <c r="AW198" i="1"/>
  <c r="V199" i="1" l="1"/>
  <c r="U199" i="1"/>
  <c r="Y199" i="1" s="1"/>
  <c r="W199" i="1"/>
  <c r="AN199" i="1" l="1"/>
  <c r="AU199" i="1" s="1"/>
  <c r="AO199" i="1" l="1"/>
  <c r="AV199" i="1" s="1"/>
  <c r="T200" i="1" s="1"/>
  <c r="P200" i="1" s="1"/>
  <c r="AS199" i="1"/>
  <c r="AR199" i="1"/>
  <c r="AQ199" i="1"/>
  <c r="S200" i="1"/>
  <c r="AT199" i="1" l="1"/>
  <c r="AY199" i="1" s="1"/>
  <c r="O200" i="1"/>
  <c r="Q200" i="1"/>
  <c r="AZ199" i="1"/>
  <c r="AX199" i="1"/>
  <c r="AW199" i="1" l="1"/>
  <c r="R200" i="1"/>
  <c r="U200" i="1" s="1"/>
  <c r="W200" i="1" l="1"/>
  <c r="V200" i="1"/>
  <c r="Y200" i="1" s="1"/>
  <c r="AO200" i="1" l="1"/>
  <c r="AV200" i="1" s="1"/>
  <c r="AN200" i="1" l="1"/>
  <c r="AU200" i="1" s="1"/>
  <c r="AQ200" i="1" s="1"/>
  <c r="T201" i="1"/>
  <c r="P201" i="1" s="1"/>
  <c r="AR200" i="1"/>
  <c r="S201" i="1" l="1"/>
  <c r="AS200" i="1"/>
  <c r="AT200" i="1" s="1"/>
  <c r="AW200" i="1" s="1"/>
  <c r="O201" i="1"/>
  <c r="Q201" i="1" l="1"/>
  <c r="R201" i="1" s="1"/>
  <c r="AZ200" i="1"/>
  <c r="AY200" i="1"/>
  <c r="AX200" i="1"/>
  <c r="U201" i="1" l="1"/>
  <c r="V201" i="1"/>
  <c r="W201" i="1"/>
  <c r="Y201" i="1" l="1"/>
  <c r="AO201" i="1" s="1"/>
  <c r="AV201" i="1" s="1"/>
  <c r="AN201" i="1" l="1"/>
  <c r="AU201" i="1" s="1"/>
  <c r="S202" i="1" s="1"/>
  <c r="T202" i="1"/>
  <c r="P202" i="1" s="1"/>
  <c r="AR201" i="1"/>
  <c r="AQ201" i="1" l="1"/>
  <c r="AS201" i="1"/>
  <c r="AT201" i="1" s="1"/>
  <c r="AW201" i="1" s="1"/>
  <c r="O202" i="1"/>
  <c r="Q202" i="1" l="1"/>
  <c r="R202" i="1" s="1"/>
  <c r="W202" i="1" s="1"/>
  <c r="AZ201" i="1"/>
  <c r="AY201" i="1"/>
  <c r="AX201" i="1"/>
  <c r="U202" i="1" l="1"/>
  <c r="Y202" i="1" s="1"/>
  <c r="V202" i="1"/>
  <c r="AN202" i="1" l="1"/>
  <c r="AU202" i="1" s="1"/>
  <c r="AO202" i="1" l="1"/>
  <c r="AV202" i="1" s="1"/>
  <c r="AR202" i="1" s="1"/>
  <c r="AS202" i="1"/>
  <c r="T203" i="1"/>
  <c r="P203" i="1" s="1"/>
  <c r="S203" i="1"/>
  <c r="AQ202" i="1"/>
  <c r="O203" i="1" l="1"/>
  <c r="Q203" i="1"/>
  <c r="AT202" i="1"/>
  <c r="AW202" i="1" s="1"/>
  <c r="AZ202" i="1" l="1"/>
  <c r="AY202" i="1"/>
  <c r="AX202" i="1"/>
  <c r="R203" i="1"/>
  <c r="W203" i="1" l="1"/>
  <c r="V203" i="1"/>
  <c r="U203" i="1"/>
  <c r="Y203" i="1" s="1"/>
  <c r="AN203" i="1" l="1"/>
  <c r="AU203" i="1" s="1"/>
  <c r="AO203" i="1" l="1"/>
  <c r="AV203" i="1" s="1"/>
  <c r="AS203" i="1"/>
  <c r="AR203" i="1"/>
  <c r="T204" i="1"/>
  <c r="P204" i="1" s="1"/>
  <c r="S204" i="1"/>
  <c r="AQ203" i="1"/>
  <c r="AT203" i="1" l="1"/>
  <c r="O204" i="1"/>
  <c r="Q204" i="1"/>
  <c r="AX203" i="1"/>
  <c r="AZ203" i="1" l="1"/>
  <c r="AY203" i="1"/>
  <c r="R204" i="1"/>
  <c r="AW203" i="1"/>
  <c r="U204" i="1" l="1"/>
  <c r="V204" i="1"/>
  <c r="W204" i="1"/>
  <c r="Y204" i="1" l="1"/>
  <c r="AN204" i="1" s="1"/>
  <c r="AU204" i="1" s="1"/>
  <c r="AO204" i="1" l="1"/>
  <c r="AV204" i="1" s="1"/>
  <c r="T205" i="1" s="1"/>
  <c r="P205" i="1" s="1"/>
  <c r="AS204" i="1"/>
  <c r="S205" i="1"/>
  <c r="AQ204" i="1"/>
  <c r="AR204" i="1" l="1"/>
  <c r="AT204" i="1"/>
  <c r="AZ204" i="1" s="1"/>
  <c r="O205" i="1"/>
  <c r="Q205" i="1"/>
  <c r="AY204" i="1" l="1"/>
  <c r="AX204" i="1"/>
  <c r="R205" i="1"/>
  <c r="U205" i="1" s="1"/>
  <c r="AW204" i="1"/>
  <c r="V205" i="1" l="1"/>
  <c r="Y205" i="1" s="1"/>
  <c r="W205" i="1"/>
  <c r="AO205" i="1" l="1"/>
  <c r="AV205" i="1" s="1"/>
  <c r="AN205" i="1" l="1"/>
  <c r="AU205" i="1" s="1"/>
  <c r="AQ205" i="1" s="1"/>
  <c r="AR205" i="1"/>
  <c r="T206" i="1"/>
  <c r="P206" i="1" s="1"/>
  <c r="S206" i="1" l="1"/>
  <c r="AS205" i="1"/>
  <c r="Q206" i="1" s="1"/>
  <c r="O206" i="1"/>
  <c r="AT205" i="1" l="1"/>
  <c r="AZ205" i="1" s="1"/>
  <c r="AX205" i="1"/>
  <c r="R206" i="1"/>
  <c r="AW205" i="1" l="1"/>
  <c r="AY205" i="1"/>
  <c r="V206" i="1"/>
  <c r="U206" i="1"/>
  <c r="Y206" i="1" s="1"/>
  <c r="W206" i="1"/>
  <c r="AN206" i="1" l="1"/>
  <c r="AU206" i="1" s="1"/>
  <c r="S207" i="1" l="1"/>
  <c r="AQ206" i="1"/>
  <c r="AS206" i="1"/>
  <c r="AO206" i="1"/>
  <c r="AV206" i="1" s="1"/>
  <c r="T207" i="1" l="1"/>
  <c r="P207" i="1" s="1"/>
  <c r="AR206" i="1"/>
  <c r="AT206" i="1" s="1"/>
  <c r="Q207" i="1"/>
  <c r="O207" i="1"/>
  <c r="AZ206" i="1" l="1"/>
  <c r="AY206" i="1"/>
  <c r="AW206" i="1"/>
  <c r="R207" i="1"/>
  <c r="U207" i="1" s="1"/>
  <c r="AX206" i="1"/>
  <c r="V207" i="1" l="1"/>
  <c r="Y207" i="1" s="1"/>
  <c r="W207" i="1"/>
  <c r="AO207" i="1" l="1"/>
  <c r="AV207" i="1" s="1"/>
  <c r="AN207" i="1" l="1"/>
  <c r="AU207" i="1" s="1"/>
  <c r="AQ207" i="1" s="1"/>
  <c r="T208" i="1"/>
  <c r="P208" i="1" s="1"/>
  <c r="AR207" i="1"/>
  <c r="S208" i="1" l="1"/>
  <c r="AS207" i="1"/>
  <c r="Q208" i="1" s="1"/>
  <c r="O208" i="1"/>
  <c r="AT207" i="1" l="1"/>
  <c r="AW207" i="1" s="1"/>
  <c r="R208" i="1"/>
  <c r="AZ207" i="1"/>
  <c r="AY207" i="1"/>
  <c r="AX207" i="1"/>
  <c r="U208" i="1" l="1"/>
  <c r="V208" i="1"/>
  <c r="W208" i="1"/>
  <c r="Y208" i="1" l="1"/>
  <c r="AN208" i="1" s="1"/>
  <c r="AU208" i="1" s="1"/>
  <c r="AO208" i="1" l="1"/>
  <c r="AV208" i="1" s="1"/>
  <c r="AS208" i="1"/>
  <c r="T209" i="1"/>
  <c r="P209" i="1" s="1"/>
  <c r="AR208" i="1"/>
  <c r="AQ208" i="1"/>
  <c r="S209" i="1"/>
  <c r="O209" i="1" l="1"/>
  <c r="Q209" i="1"/>
  <c r="AT208" i="1"/>
  <c r="AW208" i="1" s="1"/>
  <c r="R209" i="1" l="1"/>
  <c r="AZ208" i="1"/>
  <c r="AY208" i="1"/>
  <c r="AX208" i="1"/>
  <c r="V209" i="1" l="1"/>
  <c r="U209" i="1"/>
  <c r="Y209" i="1" s="1"/>
  <c r="W209" i="1"/>
  <c r="AN209" i="1" l="1"/>
  <c r="AU209" i="1" l="1"/>
  <c r="AS209" i="1"/>
  <c r="AO209" i="1"/>
  <c r="AV209" i="1" s="1"/>
  <c r="T210" i="1" s="1"/>
  <c r="P210" i="1" s="1"/>
  <c r="AQ209" i="1"/>
  <c r="S210" i="1"/>
  <c r="AR209" i="1" l="1"/>
  <c r="Q210" i="1"/>
  <c r="O210" i="1"/>
  <c r="AT209" i="1"/>
  <c r="AZ209" i="1" l="1"/>
  <c r="AY209" i="1"/>
  <c r="R210" i="1"/>
  <c r="U210" i="1" s="1"/>
  <c r="AX209" i="1"/>
  <c r="AW209" i="1"/>
  <c r="W210" i="1" l="1"/>
  <c r="V210" i="1"/>
  <c r="Y210" i="1" s="1"/>
  <c r="AO210" i="1" l="1"/>
  <c r="AV210" i="1" s="1"/>
  <c r="AN210" i="1" l="1"/>
  <c r="AU210" i="1" s="1"/>
  <c r="AQ210" i="1" s="1"/>
  <c r="T211" i="1"/>
  <c r="P211" i="1" s="1"/>
  <c r="AR210" i="1"/>
  <c r="AS210" i="1" l="1"/>
  <c r="S211" i="1"/>
  <c r="O211" i="1" s="1"/>
  <c r="AT210" i="1"/>
  <c r="Q211" i="1" l="1"/>
  <c r="AW210" i="1"/>
  <c r="AZ210" i="1"/>
  <c r="AY210" i="1"/>
  <c r="R211" i="1"/>
  <c r="AX210" i="1"/>
  <c r="U211" i="1" l="1"/>
  <c r="V211" i="1"/>
  <c r="W211" i="1"/>
  <c r="Y211" i="1" l="1"/>
  <c r="AN211" i="1" s="1"/>
  <c r="AU211" i="1" s="1"/>
  <c r="AO211" i="1" l="1"/>
  <c r="AV211" i="1" s="1"/>
  <c r="T212" i="1" s="1"/>
  <c r="P212" i="1" s="1"/>
  <c r="AS211" i="1"/>
  <c r="S212" i="1"/>
  <c r="AQ211" i="1"/>
  <c r="AR211" i="1" l="1"/>
  <c r="AT211" i="1"/>
  <c r="AW211" i="1" s="1"/>
  <c r="Q212" i="1"/>
  <c r="O212" i="1"/>
  <c r="R212" i="1" l="1"/>
  <c r="AX211" i="1"/>
  <c r="U212" i="1"/>
  <c r="V212" i="1"/>
  <c r="W212" i="1"/>
  <c r="AZ211" i="1"/>
  <c r="AY211" i="1"/>
  <c r="Y212" i="1" l="1"/>
  <c r="AN212" i="1" s="1"/>
  <c r="AU212" i="1" s="1"/>
  <c r="AO212" i="1" l="1"/>
  <c r="AV212" i="1" s="1"/>
  <c r="AR212" i="1" s="1"/>
  <c r="AS212" i="1"/>
  <c r="AQ212" i="1"/>
  <c r="S213" i="1"/>
  <c r="T213" i="1" l="1"/>
  <c r="P213" i="1" s="1"/>
  <c r="O213" i="1"/>
  <c r="AT212" i="1"/>
  <c r="AW212" i="1" s="1"/>
  <c r="Q213" i="1" l="1"/>
  <c r="AX212" i="1"/>
  <c r="AZ212" i="1"/>
  <c r="AY212" i="1"/>
  <c r="R213" i="1"/>
  <c r="U213" i="1" l="1"/>
  <c r="V213" i="1"/>
  <c r="W213" i="1"/>
  <c r="Y213" i="1" l="1"/>
  <c r="AO213" i="1" s="1"/>
  <c r="AV213" i="1" s="1"/>
  <c r="AN213" i="1" l="1"/>
  <c r="AU213" i="1" s="1"/>
  <c r="AQ213" i="1" s="1"/>
  <c r="T214" i="1"/>
  <c r="P214" i="1" s="1"/>
  <c r="AR213" i="1"/>
  <c r="AS213" i="1" l="1"/>
  <c r="S214" i="1"/>
  <c r="O214" i="1"/>
  <c r="AT213" i="1"/>
  <c r="AW213" i="1" s="1"/>
  <c r="Q214" i="1" l="1"/>
  <c r="R214" i="1" s="1"/>
  <c r="AX213" i="1"/>
  <c r="AZ213" i="1"/>
  <c r="AY213" i="1"/>
  <c r="U214" i="1" l="1"/>
  <c r="W214" i="1"/>
  <c r="V214" i="1"/>
  <c r="Y214" i="1" l="1"/>
  <c r="AN214" i="1" s="1"/>
  <c r="AU214" i="1" s="1"/>
  <c r="AO214" i="1" l="1"/>
  <c r="AV214" i="1" s="1"/>
  <c r="T215" i="1" s="1"/>
  <c r="P215" i="1" s="1"/>
  <c r="AS214" i="1"/>
  <c r="AR214" i="1"/>
  <c r="AQ214" i="1"/>
  <c r="S215" i="1"/>
  <c r="O215" i="1" l="1"/>
  <c r="Q215" i="1"/>
  <c r="AT214" i="1"/>
  <c r="AW214" i="1" s="1"/>
  <c r="AX214" i="1" l="1"/>
  <c r="R215" i="1"/>
  <c r="AZ214" i="1"/>
  <c r="AY214" i="1"/>
  <c r="V215" i="1" l="1"/>
  <c r="U215" i="1"/>
  <c r="Y215" i="1" s="1"/>
  <c r="W215" i="1"/>
  <c r="AN215" i="1" l="1"/>
  <c r="AU215" i="1" s="1"/>
  <c r="AO215" i="1" l="1"/>
  <c r="AV215" i="1" s="1"/>
  <c r="AR215" i="1" s="1"/>
  <c r="AS215" i="1"/>
  <c r="AQ215" i="1"/>
  <c r="S216" i="1"/>
  <c r="T216" i="1" l="1"/>
  <c r="P216" i="1" s="1"/>
  <c r="O216" i="1"/>
  <c r="Q216" i="1"/>
  <c r="AT215" i="1"/>
  <c r="AX215" i="1" s="1"/>
  <c r="AW215" i="1" l="1"/>
  <c r="AZ215" i="1"/>
  <c r="AY215" i="1"/>
  <c r="R216" i="1"/>
  <c r="U216" i="1" s="1"/>
  <c r="W216" i="1" l="1"/>
  <c r="V216" i="1"/>
  <c r="Y216" i="1" s="1"/>
  <c r="AN216" i="1" l="1"/>
  <c r="AU216" i="1" s="1"/>
  <c r="AO216" i="1" l="1"/>
  <c r="AV216" i="1" s="1"/>
  <c r="AR216" i="1" s="1"/>
  <c r="AS216" i="1"/>
  <c r="AQ216" i="1"/>
  <c r="S217" i="1"/>
  <c r="T217" i="1" l="1"/>
  <c r="P217" i="1" s="1"/>
  <c r="O217" i="1"/>
  <c r="Q217" i="1"/>
  <c r="AT216" i="1"/>
  <c r="AX216" i="1" l="1"/>
  <c r="AZ216" i="1"/>
  <c r="AY216" i="1"/>
  <c r="R217" i="1"/>
  <c r="W217" i="1" s="1"/>
  <c r="AW216" i="1"/>
  <c r="U217" i="1" l="1"/>
  <c r="V217" i="1"/>
  <c r="Y217" i="1" l="1"/>
  <c r="AN217" i="1" s="1"/>
  <c r="AU217" i="1" s="1"/>
  <c r="AO217" i="1" l="1"/>
  <c r="AV217" i="1" s="1"/>
  <c r="T218" i="1" s="1"/>
  <c r="P218" i="1" s="1"/>
  <c r="AS217" i="1"/>
  <c r="AQ217" i="1"/>
  <c r="S218" i="1"/>
  <c r="AR217" i="1" l="1"/>
  <c r="Q218" i="1"/>
  <c r="O218" i="1"/>
  <c r="AT217" i="1"/>
  <c r="AW217" i="1" s="1"/>
  <c r="AZ217" i="1" l="1"/>
  <c r="AY217" i="1"/>
  <c r="AX217" i="1"/>
  <c r="R218" i="1"/>
  <c r="U218" i="1" s="1"/>
  <c r="W218" i="1" l="1"/>
  <c r="V218" i="1"/>
  <c r="Y218" i="1" s="1"/>
  <c r="AN218" i="1" l="1"/>
  <c r="AU218" i="1" s="1"/>
  <c r="AO218" i="1" l="1"/>
  <c r="AV218" i="1" s="1"/>
  <c r="T219" i="1" s="1"/>
  <c r="P219" i="1" s="1"/>
  <c r="AS218" i="1"/>
  <c r="AQ218" i="1"/>
  <c r="S219" i="1"/>
  <c r="AR218" i="1" l="1"/>
  <c r="Q219" i="1"/>
  <c r="O219" i="1"/>
  <c r="AT218" i="1"/>
  <c r="AW218" i="1" s="1"/>
  <c r="R219" i="1" l="1"/>
  <c r="V219" i="1" s="1"/>
  <c r="AZ218" i="1"/>
  <c r="AY218" i="1"/>
  <c r="W219" i="1"/>
  <c r="AX218" i="1"/>
  <c r="U219" i="1" l="1"/>
  <c r="Y219" i="1" s="1"/>
  <c r="AO219" i="1" l="1"/>
  <c r="AV219" i="1" s="1"/>
  <c r="AN219" i="1" l="1"/>
  <c r="AU219" i="1" s="1"/>
  <c r="S220" i="1" s="1"/>
  <c r="AR219" i="1"/>
  <c r="T220" i="1"/>
  <c r="P220" i="1" s="1"/>
  <c r="AS219" i="1" l="1"/>
  <c r="AQ219" i="1"/>
  <c r="O220" i="1"/>
  <c r="Q220" i="1"/>
  <c r="AT219" i="1" l="1"/>
  <c r="AZ219" i="1" s="1"/>
  <c r="AY219" i="1"/>
  <c r="AW219" i="1"/>
  <c r="R220" i="1"/>
  <c r="U220" i="1" s="1"/>
  <c r="AX219" i="1"/>
  <c r="W220" i="1" l="1"/>
  <c r="V220" i="1"/>
  <c r="Y220" i="1" s="1"/>
  <c r="AO220" i="1" l="1"/>
  <c r="AV220" i="1" s="1"/>
  <c r="AN220" i="1" l="1"/>
  <c r="AU220" i="1" s="1"/>
  <c r="S221" i="1" s="1"/>
  <c r="AR220" i="1"/>
  <c r="T221" i="1"/>
  <c r="P221" i="1" s="1"/>
  <c r="AS220" i="1" l="1"/>
  <c r="AQ220" i="1"/>
  <c r="AT220" i="1" s="1"/>
  <c r="AZ220" i="1" s="1"/>
  <c r="O221" i="1"/>
  <c r="Q221" i="1"/>
  <c r="R221" i="1" l="1"/>
  <c r="AW220" i="1"/>
  <c r="AX220" i="1"/>
  <c r="AY220" i="1"/>
  <c r="V221" i="1" l="1"/>
  <c r="U221" i="1"/>
  <c r="Y221" i="1" s="1"/>
  <c r="W221" i="1"/>
  <c r="AN221" i="1" l="1"/>
  <c r="AU221" i="1" s="1"/>
  <c r="AO221" i="1" l="1"/>
  <c r="AV221" i="1" s="1"/>
  <c r="AR221" i="1" s="1"/>
  <c r="AS221" i="1"/>
  <c r="AQ221" i="1"/>
  <c r="S222" i="1"/>
  <c r="T222" i="1" l="1"/>
  <c r="P222" i="1" s="1"/>
  <c r="AT221" i="1"/>
  <c r="AZ221" i="1" s="1"/>
  <c r="O222" i="1"/>
  <c r="Q222" i="1"/>
  <c r="AX221" i="1" l="1"/>
  <c r="AY221" i="1"/>
  <c r="AW221" i="1"/>
  <c r="R222" i="1"/>
  <c r="U222" i="1" s="1"/>
  <c r="V222" i="1" l="1"/>
  <c r="Y222" i="1" s="1"/>
  <c r="W222" i="1"/>
  <c r="AO222" i="1" l="1"/>
  <c r="AV222" i="1" s="1"/>
  <c r="AN222" i="1" l="1"/>
  <c r="AU222" i="1" s="1"/>
  <c r="AQ222" i="1" s="1"/>
  <c r="T223" i="1"/>
  <c r="P223" i="1" s="1"/>
  <c r="AR222" i="1"/>
  <c r="S223" i="1" l="1"/>
  <c r="AS222" i="1"/>
  <c r="AT222" i="1" s="1"/>
  <c r="AW222" i="1" s="1"/>
  <c r="O223" i="1"/>
  <c r="Q223" i="1" l="1"/>
  <c r="R223" i="1" s="1"/>
  <c r="U223" i="1" s="1"/>
  <c r="AZ222" i="1"/>
  <c r="AY222" i="1"/>
  <c r="AX222" i="1"/>
  <c r="W223" i="1" l="1"/>
  <c r="V223" i="1"/>
  <c r="Y223" i="1" s="1"/>
  <c r="AO223" i="1" l="1"/>
  <c r="AV223" i="1" s="1"/>
  <c r="AN223" i="1" l="1"/>
  <c r="AU223" i="1" s="1"/>
  <c r="AQ223" i="1" s="1"/>
  <c r="AR223" i="1"/>
  <c r="T224" i="1"/>
  <c r="P224" i="1" s="1"/>
  <c r="S224" i="1" l="1"/>
  <c r="AS223" i="1"/>
  <c r="AT223" i="1" s="1"/>
  <c r="AW223" i="1" s="1"/>
  <c r="O224" i="1"/>
  <c r="Q224" i="1" l="1"/>
  <c r="AX223" i="1"/>
  <c r="R224" i="1"/>
  <c r="W224" i="1" s="1"/>
  <c r="AZ223" i="1"/>
  <c r="AY223" i="1"/>
  <c r="U224" i="1" l="1"/>
  <c r="V224" i="1"/>
  <c r="Y224" i="1" l="1"/>
  <c r="AN224" i="1" s="1"/>
  <c r="AU224" i="1" s="1"/>
  <c r="AO224" i="1" l="1"/>
  <c r="AV224" i="1" s="1"/>
  <c r="AR224" i="1" s="1"/>
  <c r="AS224" i="1"/>
  <c r="S225" i="1"/>
  <c r="AQ224" i="1"/>
  <c r="T225" i="1" l="1"/>
  <c r="P225" i="1" s="1"/>
  <c r="AT224" i="1"/>
  <c r="Q225" i="1"/>
  <c r="O225" i="1"/>
  <c r="R225" i="1" l="1"/>
  <c r="U225" i="1" s="1"/>
  <c r="AZ224" i="1"/>
  <c r="AY224" i="1"/>
  <c r="AW224" i="1"/>
  <c r="AX224" i="1"/>
  <c r="W225" i="1" l="1"/>
  <c r="V225" i="1"/>
  <c r="Y225" i="1" s="1"/>
  <c r="AO225" i="1" l="1"/>
  <c r="AV225" i="1" s="1"/>
  <c r="AN225" i="1" l="1"/>
  <c r="AU225" i="1" s="1"/>
  <c r="AQ225" i="1" s="1"/>
  <c r="T226" i="1"/>
  <c r="P226" i="1" s="1"/>
  <c r="AR225" i="1"/>
  <c r="AS225" i="1" l="1"/>
  <c r="S226" i="1"/>
  <c r="O226" i="1" s="1"/>
  <c r="Q226" i="1"/>
  <c r="AT225" i="1"/>
  <c r="AZ225" i="1" s="1"/>
  <c r="AW225" i="1" l="1"/>
  <c r="AY225" i="1"/>
  <c r="AX225" i="1"/>
  <c r="R226" i="1"/>
  <c r="U226" i="1" s="1"/>
  <c r="W226" i="1" l="1"/>
  <c r="V226" i="1"/>
  <c r="Y226" i="1" s="1"/>
  <c r="AN226" i="1" l="1"/>
  <c r="AU226" i="1" s="1"/>
  <c r="AO226" i="1" l="1"/>
  <c r="AV226" i="1" s="1"/>
  <c r="T227" i="1" s="1"/>
  <c r="P227" i="1" s="1"/>
  <c r="AS226" i="1"/>
  <c r="AQ226" i="1"/>
  <c r="S227" i="1"/>
  <c r="AR226" i="1" l="1"/>
  <c r="O227" i="1"/>
  <c r="Q227" i="1"/>
  <c r="AT226" i="1"/>
  <c r="AW226" i="1" s="1"/>
  <c r="AX226" i="1" l="1"/>
  <c r="AZ226" i="1"/>
  <c r="AY226" i="1"/>
  <c r="R227" i="1"/>
  <c r="W227" i="1" s="1"/>
  <c r="V227" i="1" l="1"/>
  <c r="U227" i="1"/>
  <c r="Y227" i="1" s="1"/>
  <c r="AN227" i="1" l="1"/>
  <c r="AU227" i="1" s="1"/>
  <c r="AO227" i="1" l="1"/>
  <c r="AV227" i="1" s="1"/>
  <c r="AR227" i="1" s="1"/>
  <c r="AS227" i="1"/>
  <c r="AQ227" i="1"/>
  <c r="S228" i="1"/>
  <c r="T228" i="1" l="1"/>
  <c r="P228" i="1" s="1"/>
  <c r="O228" i="1"/>
  <c r="Q228" i="1"/>
  <c r="AT227" i="1"/>
  <c r="AW227" i="1" s="1"/>
  <c r="R228" i="1" l="1"/>
  <c r="W228" i="1" s="1"/>
  <c r="AZ227" i="1"/>
  <c r="AY227" i="1"/>
  <c r="AX227" i="1"/>
  <c r="U228" i="1" l="1"/>
  <c r="V228" i="1"/>
  <c r="Y228" i="1" l="1"/>
  <c r="AO228" i="1" s="1"/>
  <c r="AV228" i="1" s="1"/>
  <c r="AN228" i="1" l="1"/>
  <c r="AU228" i="1" s="1"/>
  <c r="AQ228" i="1" s="1"/>
  <c r="AR228" i="1"/>
  <c r="T229" i="1"/>
  <c r="P229" i="1" s="1"/>
  <c r="S229" i="1" l="1"/>
  <c r="AS228" i="1"/>
  <c r="AT228" i="1" s="1"/>
  <c r="O229" i="1"/>
  <c r="Q229" i="1" l="1"/>
  <c r="AZ228" i="1"/>
  <c r="AY228" i="1"/>
  <c r="R229" i="1"/>
  <c r="U229" i="1" s="1"/>
  <c r="AW228" i="1"/>
  <c r="AX228" i="1"/>
  <c r="V229" i="1" l="1"/>
  <c r="Y229" i="1" s="1"/>
  <c r="W229" i="1"/>
  <c r="AO229" i="1" l="1"/>
  <c r="AV229" i="1" s="1"/>
  <c r="AN229" i="1" l="1"/>
  <c r="AU229" i="1" s="1"/>
  <c r="S230" i="1" s="1"/>
  <c r="AR229" i="1"/>
  <c r="T230" i="1"/>
  <c r="P230" i="1" s="1"/>
  <c r="AS229" i="1" l="1"/>
  <c r="AQ229" i="1"/>
  <c r="O230" i="1"/>
  <c r="Q230" i="1"/>
  <c r="AT229" i="1" l="1"/>
  <c r="AZ229" i="1" s="1"/>
  <c r="R230" i="1"/>
  <c r="AY229" i="1"/>
  <c r="AW229" i="1"/>
  <c r="AX229" i="1"/>
  <c r="U230" i="1" l="1"/>
  <c r="V230" i="1"/>
  <c r="W230" i="1"/>
  <c r="Y230" i="1" l="1"/>
  <c r="AO230" i="1" s="1"/>
  <c r="AV230" i="1" s="1"/>
  <c r="AN230" i="1" l="1"/>
  <c r="AU230" i="1" s="1"/>
  <c r="S231" i="1" s="1"/>
  <c r="AR230" i="1"/>
  <c r="T231" i="1"/>
  <c r="P231" i="1" s="1"/>
  <c r="AQ230" i="1" l="1"/>
  <c r="AS230" i="1"/>
  <c r="Q231" i="1" s="1"/>
  <c r="O231" i="1"/>
  <c r="AT230" i="1" l="1"/>
  <c r="AW230" i="1" s="1"/>
  <c r="AX230" i="1"/>
  <c r="R231" i="1"/>
  <c r="AY230" i="1" l="1"/>
  <c r="AZ230" i="1"/>
  <c r="U231" i="1"/>
  <c r="V231" i="1"/>
  <c r="W231" i="1"/>
  <c r="Y231" i="1" l="1"/>
  <c r="AN231" i="1" s="1"/>
  <c r="AU231" i="1" s="1"/>
  <c r="AO231" i="1" l="1"/>
  <c r="AV231" i="1" s="1"/>
  <c r="T232" i="1" s="1"/>
  <c r="P232" i="1" s="1"/>
  <c r="AS231" i="1"/>
  <c r="S232" i="1"/>
  <c r="AQ231" i="1"/>
  <c r="AR231" i="1" l="1"/>
  <c r="AT231" i="1"/>
  <c r="AW231" i="1" s="1"/>
  <c r="O232" i="1"/>
  <c r="Q232" i="1"/>
  <c r="AY231" i="1"/>
  <c r="AX231" i="1" l="1"/>
  <c r="AZ231" i="1"/>
  <c r="R232" i="1"/>
  <c r="V232" i="1" l="1"/>
  <c r="U232" i="1"/>
  <c r="Y232" i="1" s="1"/>
  <c r="W232" i="1"/>
  <c r="AO232" i="1" l="1"/>
  <c r="AV232" i="1" s="1"/>
  <c r="AN232" i="1" l="1"/>
  <c r="AU232" i="1" s="1"/>
  <c r="S233" i="1" s="1"/>
  <c r="AR232" i="1"/>
  <c r="T233" i="1"/>
  <c r="P233" i="1" s="1"/>
  <c r="AS232" i="1" l="1"/>
  <c r="AQ232" i="1"/>
  <c r="AT232" i="1"/>
  <c r="AZ232" i="1" s="1"/>
  <c r="Q233" i="1"/>
  <c r="O233" i="1"/>
  <c r="AY232" i="1" l="1"/>
  <c r="AW232" i="1"/>
  <c r="R233" i="1"/>
  <c r="W233" i="1" s="1"/>
  <c r="AX232" i="1"/>
  <c r="U233" i="1" l="1"/>
  <c r="V233" i="1"/>
  <c r="Y233" i="1" l="1"/>
  <c r="AO233" i="1" s="1"/>
  <c r="AV233" i="1" s="1"/>
  <c r="AN233" i="1" l="1"/>
  <c r="AU233" i="1" s="1"/>
  <c r="AQ233" i="1" s="1"/>
  <c r="AR233" i="1"/>
  <c r="T234" i="1"/>
  <c r="P234" i="1" s="1"/>
  <c r="S234" i="1" l="1"/>
  <c r="AS233" i="1"/>
  <c r="Q234" i="1" s="1"/>
  <c r="O234" i="1"/>
  <c r="AT233" i="1" l="1"/>
  <c r="R234" i="1"/>
  <c r="U234" i="1" s="1"/>
  <c r="AW233" i="1"/>
  <c r="AZ233" i="1"/>
  <c r="AY233" i="1"/>
  <c r="AX233" i="1"/>
  <c r="V234" i="1"/>
  <c r="W234" i="1"/>
  <c r="Y234" i="1" l="1"/>
  <c r="AN234" i="1" s="1"/>
  <c r="AU234" i="1" s="1"/>
  <c r="AO234" i="1" l="1"/>
  <c r="AV234" i="1" s="1"/>
  <c r="AS234" i="1"/>
  <c r="T235" i="1"/>
  <c r="P235" i="1" s="1"/>
  <c r="AR234" i="1"/>
  <c r="AQ234" i="1"/>
  <c r="S235" i="1"/>
  <c r="O235" i="1" l="1"/>
  <c r="Q235" i="1"/>
  <c r="AT234" i="1"/>
  <c r="AW234" i="1" s="1"/>
  <c r="AZ234" i="1" l="1"/>
  <c r="AY234" i="1"/>
  <c r="AX234" i="1"/>
  <c r="R235" i="1"/>
  <c r="U235" i="1" l="1"/>
  <c r="V235" i="1"/>
  <c r="W235" i="1"/>
  <c r="Y235" i="1" l="1"/>
  <c r="AN235" i="1" s="1"/>
  <c r="AU235" i="1" s="1"/>
  <c r="AO235" i="1" l="1"/>
  <c r="AV235" i="1" s="1"/>
  <c r="AR235" i="1" s="1"/>
  <c r="AS235" i="1"/>
  <c r="T236" i="1"/>
  <c r="P236" i="1" s="1"/>
  <c r="AQ235" i="1"/>
  <c r="S236" i="1"/>
  <c r="O236" i="1" l="1"/>
  <c r="Q236" i="1"/>
  <c r="AT235" i="1"/>
  <c r="AW235" i="1" s="1"/>
  <c r="AX235" i="1" l="1"/>
  <c r="AZ235" i="1"/>
  <c r="AY235" i="1"/>
  <c r="R236" i="1"/>
  <c r="U236" i="1" s="1"/>
  <c r="W236" i="1" l="1"/>
  <c r="V236" i="1"/>
  <c r="Y236" i="1" s="1"/>
  <c r="AO236" i="1" l="1"/>
  <c r="AV236" i="1" s="1"/>
  <c r="AN236" i="1" l="1"/>
  <c r="AU236" i="1" s="1"/>
  <c r="AQ236" i="1" s="1"/>
  <c r="T237" i="1"/>
  <c r="P237" i="1" s="1"/>
  <c r="AR236" i="1"/>
  <c r="AS236" i="1" l="1"/>
  <c r="AT236" i="1" s="1"/>
  <c r="S237" i="1"/>
  <c r="O237" i="1" s="1"/>
  <c r="Q237" i="1" l="1"/>
  <c r="AX236" i="1"/>
  <c r="AZ236" i="1"/>
  <c r="AW236" i="1"/>
  <c r="AY236" i="1"/>
  <c r="R237" i="1"/>
  <c r="V237" i="1" l="1"/>
  <c r="U237" i="1"/>
  <c r="Y237" i="1" s="1"/>
  <c r="W237" i="1"/>
  <c r="AO237" i="1" l="1"/>
  <c r="AV237" i="1" s="1"/>
  <c r="AN237" i="1" l="1"/>
  <c r="AU237" i="1" s="1"/>
  <c r="AQ237" i="1" s="1"/>
  <c r="T238" i="1"/>
  <c r="P238" i="1" s="1"/>
  <c r="AR237" i="1"/>
  <c r="S238" i="1" l="1"/>
  <c r="AS237" i="1"/>
  <c r="AT237" i="1" s="1"/>
  <c r="O238" i="1"/>
  <c r="Q238" i="1" l="1"/>
  <c r="AZ237" i="1"/>
  <c r="AY237" i="1"/>
  <c r="R238" i="1"/>
  <c r="AW237" i="1"/>
  <c r="AX237" i="1"/>
  <c r="V238" i="1" l="1"/>
  <c r="U238" i="1"/>
  <c r="Y238" i="1" s="1"/>
  <c r="W238" i="1"/>
  <c r="AN238" i="1" l="1"/>
  <c r="AU238" i="1" s="1"/>
  <c r="AO238" i="1"/>
  <c r="AV238" i="1" s="1"/>
  <c r="T239" i="1" l="1"/>
  <c r="P239" i="1" s="1"/>
  <c r="AR238" i="1"/>
  <c r="AS238" i="1"/>
  <c r="AQ238" i="1"/>
  <c r="S239" i="1"/>
  <c r="O239" i="1" l="1"/>
  <c r="Q239" i="1"/>
  <c r="AT238" i="1"/>
  <c r="AZ238" i="1" s="1"/>
  <c r="AY238" i="1" l="1"/>
  <c r="AX238" i="1"/>
  <c r="AW238" i="1"/>
  <c r="R239" i="1"/>
  <c r="U239" i="1" l="1"/>
  <c r="V239" i="1"/>
  <c r="W239" i="1"/>
  <c r="Y239" i="1" l="1"/>
  <c r="AO239" i="1" s="1"/>
  <c r="AV239" i="1" s="1"/>
  <c r="AN239" i="1" l="1"/>
  <c r="AU239" i="1" s="1"/>
  <c r="S240" i="1" s="1"/>
  <c r="T240" i="1"/>
  <c r="P240" i="1" s="1"/>
  <c r="AR239" i="1"/>
  <c r="AQ239" i="1" l="1"/>
  <c r="AS239" i="1"/>
  <c r="AT239" i="1" s="1"/>
  <c r="O240" i="1"/>
  <c r="Q240" i="1" l="1"/>
  <c r="R240" i="1" s="1"/>
  <c r="AZ239" i="1"/>
  <c r="AY239" i="1"/>
  <c r="AW239" i="1"/>
  <c r="AX239" i="1"/>
  <c r="U240" i="1" l="1"/>
  <c r="W240" i="1"/>
  <c r="V240" i="1"/>
  <c r="Y240" i="1" l="1"/>
  <c r="AO240" i="1" s="1"/>
  <c r="AV240" i="1" s="1"/>
  <c r="AR240" i="1" s="1"/>
  <c r="T241" i="1" l="1"/>
  <c r="P241" i="1" s="1"/>
  <c r="AN240" i="1"/>
  <c r="AU240" i="1" s="1"/>
  <c r="AQ240" i="1" s="1"/>
  <c r="AS240" i="1" l="1"/>
  <c r="S241" i="1"/>
  <c r="O241" i="1" s="1"/>
  <c r="Q241" i="1" l="1"/>
  <c r="R241" i="1" s="1"/>
  <c r="AT240" i="1"/>
  <c r="U241" i="1" l="1"/>
  <c r="V241" i="1"/>
  <c r="Y241" i="1" s="1"/>
  <c r="W241" i="1"/>
  <c r="AX240" i="1"/>
  <c r="AZ240" i="1"/>
  <c r="AW240" i="1"/>
  <c r="AY240" i="1"/>
  <c r="AN241" i="1"/>
  <c r="AO241" i="1" l="1"/>
  <c r="AV241" i="1" s="1"/>
  <c r="T242" i="1" s="1"/>
  <c r="P242" i="1" s="1"/>
  <c r="AU241" i="1"/>
  <c r="AS241" i="1"/>
  <c r="AR241" i="1"/>
  <c r="S242" i="1"/>
  <c r="AQ241" i="1"/>
  <c r="O242" i="1" l="1"/>
  <c r="Q242" i="1"/>
  <c r="AT241" i="1"/>
  <c r="AX241" i="1" s="1"/>
  <c r="AW241" i="1" l="1"/>
  <c r="AZ241" i="1"/>
  <c r="AY241" i="1"/>
  <c r="R242" i="1"/>
  <c r="W242" i="1" l="1"/>
  <c r="V242" i="1"/>
  <c r="U242" i="1"/>
  <c r="Y242" i="1" s="1"/>
  <c r="AO242" i="1" l="1"/>
  <c r="AV242" i="1" s="1"/>
  <c r="AN242" i="1" l="1"/>
  <c r="AU242" i="1" s="1"/>
  <c r="AQ242" i="1" s="1"/>
  <c r="AR242" i="1"/>
  <c r="T243" i="1"/>
  <c r="P243" i="1" s="1"/>
  <c r="S243" i="1" l="1"/>
  <c r="AS242" i="1"/>
  <c r="AT242" i="1" s="1"/>
  <c r="O243" i="1"/>
  <c r="Q243" i="1" l="1"/>
  <c r="AZ242" i="1"/>
  <c r="AY242" i="1"/>
  <c r="R243" i="1"/>
  <c r="AX242" i="1"/>
  <c r="AW242" i="1"/>
  <c r="V243" i="1" l="1"/>
  <c r="U243" i="1"/>
  <c r="Y243" i="1" s="1"/>
  <c r="W243" i="1"/>
  <c r="AN243" i="1" l="1"/>
  <c r="AU243" i="1" s="1"/>
  <c r="AO243" i="1" l="1"/>
  <c r="AV243" i="1" s="1"/>
  <c r="AS243" i="1"/>
  <c r="T244" i="1"/>
  <c r="P244" i="1" s="1"/>
  <c r="AR243" i="1"/>
  <c r="AQ243" i="1"/>
  <c r="S244" i="1"/>
  <c r="Q244" i="1" l="1"/>
  <c r="O244" i="1"/>
  <c r="R244" i="1" s="1"/>
  <c r="V244" i="1" s="1"/>
  <c r="AT243" i="1"/>
  <c r="AX243" i="1" s="1"/>
  <c r="AW243" i="1" l="1"/>
  <c r="U244" i="1"/>
  <c r="Y244" i="1" s="1"/>
  <c r="AZ243" i="1"/>
  <c r="AY243" i="1"/>
  <c r="W244" i="1"/>
  <c r="AO244" i="1" l="1"/>
  <c r="AV244" i="1" s="1"/>
  <c r="AN244" i="1" l="1"/>
  <c r="AU244" i="1" s="1"/>
  <c r="AQ244" i="1" s="1"/>
  <c r="AR244" i="1"/>
  <c r="T245" i="1"/>
  <c r="P245" i="1" s="1"/>
  <c r="S245" i="1" l="1"/>
  <c r="AS244" i="1"/>
  <c r="O245" i="1"/>
  <c r="Q245" i="1"/>
  <c r="AT244" i="1"/>
  <c r="R245" i="1" l="1"/>
  <c r="AW244" i="1"/>
  <c r="AZ244" i="1"/>
  <c r="AY244" i="1"/>
  <c r="W245" i="1"/>
  <c r="AX244" i="1"/>
  <c r="U245" i="1" l="1"/>
  <c r="V245" i="1"/>
  <c r="Y245" i="1" l="1"/>
  <c r="AN245" i="1" s="1"/>
  <c r="AU245" i="1" s="1"/>
  <c r="AO245" i="1" l="1"/>
  <c r="AV245" i="1" s="1"/>
  <c r="AS245" i="1"/>
  <c r="AR245" i="1"/>
  <c r="T246" i="1"/>
  <c r="P246" i="1" s="1"/>
  <c r="S246" i="1"/>
  <c r="AQ245" i="1"/>
  <c r="AT245" i="1" l="1"/>
  <c r="AW245" i="1" s="1"/>
  <c r="O246" i="1"/>
  <c r="Q246" i="1"/>
  <c r="AX245" i="1" l="1"/>
  <c r="R246" i="1"/>
  <c r="U246" i="1" s="1"/>
  <c r="AZ245" i="1"/>
  <c r="AY245" i="1"/>
  <c r="W246" i="1" l="1"/>
  <c r="V246" i="1"/>
  <c r="Y246" i="1" s="1"/>
  <c r="AO246" i="1" l="1"/>
  <c r="AV246" i="1" s="1"/>
  <c r="AN246" i="1" l="1"/>
  <c r="AU246" i="1" s="1"/>
  <c r="S247" i="1" s="1"/>
  <c r="AR246" i="1"/>
  <c r="T247" i="1"/>
  <c r="P247" i="1" s="1"/>
  <c r="AQ246" i="1" l="1"/>
  <c r="AS246" i="1"/>
  <c r="AT246" i="1" s="1"/>
  <c r="O247" i="1"/>
  <c r="Q247" i="1" l="1"/>
  <c r="AZ246" i="1"/>
  <c r="AY246" i="1"/>
  <c r="R247" i="1"/>
  <c r="W247" i="1" s="1"/>
  <c r="AW246" i="1"/>
  <c r="AX246" i="1"/>
  <c r="U247" i="1" l="1"/>
  <c r="V247" i="1"/>
  <c r="Y247" i="1" l="1"/>
  <c r="AO247" i="1" s="1"/>
  <c r="AV247" i="1" s="1"/>
  <c r="AN247" i="1" l="1"/>
  <c r="AU247" i="1" s="1"/>
  <c r="AQ247" i="1" s="1"/>
  <c r="AR247" i="1"/>
  <c r="T248" i="1"/>
  <c r="P248" i="1" s="1"/>
  <c r="S248" i="1" l="1"/>
  <c r="AS247" i="1"/>
  <c r="AT247" i="1" s="1"/>
  <c r="O248" i="1"/>
  <c r="Q248" i="1" l="1"/>
  <c r="AW247" i="1"/>
  <c r="AX247" i="1"/>
  <c r="AY247" i="1"/>
  <c r="AZ247" i="1"/>
  <c r="R248" i="1"/>
  <c r="U248" i="1" s="1"/>
  <c r="V248" i="1" l="1"/>
  <c r="Y248" i="1" s="1"/>
  <c r="AN248" i="1" s="1"/>
  <c r="AU248" i="1" s="1"/>
  <c r="W248" i="1"/>
  <c r="AO248" i="1" l="1"/>
  <c r="AV248" i="1" s="1"/>
  <c r="T249" i="1" s="1"/>
  <c r="P249" i="1" s="1"/>
  <c r="AS248" i="1"/>
  <c r="AQ248" i="1"/>
  <c r="S249" i="1"/>
  <c r="AR248" i="1" l="1"/>
  <c r="O249" i="1"/>
  <c r="Q249" i="1"/>
  <c r="AT248" i="1"/>
  <c r="AW248" i="1" s="1"/>
  <c r="AZ248" i="1" l="1"/>
  <c r="AY248" i="1"/>
  <c r="AX248" i="1"/>
  <c r="R249" i="1"/>
  <c r="U249" i="1" s="1"/>
  <c r="V249" i="1" l="1"/>
  <c r="Y249" i="1" s="1"/>
  <c r="W249" i="1"/>
  <c r="AN249" i="1" l="1"/>
  <c r="AU249" i="1" s="1"/>
  <c r="AO249" i="1"/>
  <c r="AV249" i="1" s="1"/>
  <c r="AS249" i="1" l="1"/>
  <c r="AR249" i="1"/>
  <c r="T250" i="1"/>
  <c r="P250" i="1" s="1"/>
  <c r="S250" i="1"/>
  <c r="AQ249" i="1"/>
  <c r="AT249" i="1" l="1"/>
  <c r="AW249" i="1" s="1"/>
  <c r="Q250" i="1"/>
  <c r="O250" i="1"/>
  <c r="AX249" i="1"/>
  <c r="R250" i="1" l="1"/>
  <c r="V250" i="1" s="1"/>
  <c r="AZ249" i="1"/>
  <c r="AY249" i="1"/>
  <c r="W250" i="1" l="1"/>
  <c r="U250" i="1"/>
  <c r="Y250" i="1" s="1"/>
  <c r="AO250" i="1" l="1"/>
  <c r="AV250" i="1" s="1"/>
  <c r="AN250" i="1" l="1"/>
  <c r="AU250" i="1" s="1"/>
  <c r="S251" i="1" s="1"/>
  <c r="AR250" i="1"/>
  <c r="T251" i="1"/>
  <c r="P251" i="1" s="1"/>
  <c r="AQ250" i="1" l="1"/>
  <c r="AS250" i="1"/>
  <c r="AT250" i="1" s="1"/>
  <c r="AW250" i="1" s="1"/>
  <c r="O251" i="1"/>
  <c r="Q251" i="1" l="1"/>
  <c r="AZ250" i="1"/>
  <c r="AY250" i="1"/>
  <c r="R251" i="1"/>
  <c r="U251" i="1" s="1"/>
  <c r="AX250" i="1"/>
  <c r="V251" i="1" l="1"/>
  <c r="Y251" i="1" s="1"/>
  <c r="W251" i="1"/>
  <c r="AN251" i="1" l="1"/>
  <c r="AU251" i="1" s="1"/>
  <c r="AS251" i="1" l="1"/>
  <c r="AO251" i="1"/>
  <c r="AV251" i="1" s="1"/>
  <c r="T252" i="1" s="1"/>
  <c r="P252" i="1" s="1"/>
  <c r="S252" i="1"/>
  <c r="AQ251" i="1"/>
  <c r="AR251" i="1" l="1"/>
  <c r="AT251" i="1"/>
  <c r="AW251" i="1" s="1"/>
  <c r="O252" i="1"/>
  <c r="Q252" i="1"/>
  <c r="AX251" i="1"/>
  <c r="R252" i="1" l="1"/>
  <c r="U252" i="1" s="1"/>
  <c r="AZ251" i="1"/>
  <c r="AY251" i="1"/>
  <c r="W252" i="1" l="1"/>
  <c r="V252" i="1"/>
  <c r="Y252" i="1" s="1"/>
  <c r="AO252" i="1" l="1"/>
  <c r="AV252" i="1" s="1"/>
  <c r="AN252" i="1" l="1"/>
  <c r="AU252" i="1" s="1"/>
  <c r="AQ252" i="1" s="1"/>
  <c r="T253" i="1"/>
  <c r="P253" i="1" s="1"/>
  <c r="AR252" i="1"/>
  <c r="S253" i="1" l="1"/>
  <c r="AS252" i="1"/>
  <c r="AT252" i="1" s="1"/>
  <c r="O253" i="1"/>
  <c r="Q253" i="1" l="1"/>
  <c r="R253" i="1" s="1"/>
  <c r="AZ252" i="1"/>
  <c r="AY252" i="1"/>
  <c r="AX252" i="1"/>
  <c r="AW252" i="1"/>
  <c r="U253" i="1" l="1"/>
  <c r="W253" i="1"/>
  <c r="V253" i="1"/>
  <c r="Y253" i="1" l="1"/>
  <c r="AO253" i="1" s="1"/>
  <c r="AV253" i="1" s="1"/>
  <c r="AN253" i="1" l="1"/>
  <c r="AU253" i="1" s="1"/>
  <c r="AQ253" i="1" s="1"/>
  <c r="T254" i="1"/>
  <c r="P254" i="1" s="1"/>
  <c r="AR253" i="1"/>
  <c r="S254" i="1" l="1"/>
  <c r="AS253" i="1"/>
  <c r="Q254" i="1" s="1"/>
  <c r="O254" i="1"/>
  <c r="AT253" i="1"/>
  <c r="AZ253" i="1" s="1"/>
  <c r="AY253" i="1" l="1"/>
  <c r="AX253" i="1"/>
  <c r="AW253" i="1"/>
  <c r="R254" i="1"/>
  <c r="U254" i="1" s="1"/>
  <c r="V254" i="1" l="1"/>
  <c r="Y254" i="1" s="1"/>
  <c r="W254" i="1"/>
  <c r="AO254" i="1" l="1"/>
  <c r="AV254" i="1" s="1"/>
  <c r="AN254" i="1" l="1"/>
  <c r="AU254" i="1" s="1"/>
  <c r="S255" i="1" s="1"/>
  <c r="T255" i="1"/>
  <c r="P255" i="1" s="1"/>
  <c r="AR254" i="1"/>
  <c r="AQ254" i="1" l="1"/>
  <c r="AS254" i="1"/>
  <c r="Q255" i="1" s="1"/>
  <c r="O255" i="1"/>
  <c r="AT254" i="1" l="1"/>
  <c r="AW254" i="1" s="1"/>
  <c r="R255" i="1"/>
  <c r="U255" i="1" s="1"/>
  <c r="AZ254" i="1"/>
  <c r="AY254" i="1"/>
  <c r="AX254" i="1"/>
  <c r="W255" i="1" l="1"/>
  <c r="V255" i="1"/>
  <c r="Y255" i="1" s="1"/>
  <c r="AO255" i="1" l="1"/>
  <c r="AV255" i="1" s="1"/>
  <c r="AN255" i="1" l="1"/>
  <c r="AU255" i="1" s="1"/>
  <c r="AQ255" i="1" s="1"/>
  <c r="AR255" i="1"/>
  <c r="T256" i="1"/>
  <c r="P256" i="1" s="1"/>
  <c r="S256" i="1" l="1"/>
  <c r="AS255" i="1"/>
  <c r="AT255" i="1" s="1"/>
  <c r="AW255" i="1" s="1"/>
  <c r="O256" i="1"/>
  <c r="Q256" i="1" l="1"/>
  <c r="R256" i="1" s="1"/>
  <c r="W256" i="1" s="1"/>
  <c r="AZ255" i="1"/>
  <c r="AY255" i="1"/>
  <c r="AX255" i="1"/>
  <c r="U256" i="1" l="1"/>
  <c r="V256" i="1"/>
  <c r="Y256" i="1" l="1"/>
  <c r="AN256" i="1" s="1"/>
  <c r="AU256" i="1" s="1"/>
  <c r="AO256" i="1" l="1"/>
  <c r="AV256" i="1" s="1"/>
  <c r="T257" i="1" s="1"/>
  <c r="P257" i="1" s="1"/>
  <c r="AS256" i="1"/>
  <c r="S257" i="1"/>
  <c r="AQ256" i="1"/>
  <c r="AR256" i="1" l="1"/>
  <c r="AT256" i="1"/>
  <c r="AZ256" i="1" s="1"/>
  <c r="O257" i="1"/>
  <c r="Q257" i="1"/>
  <c r="AW256" i="1" l="1"/>
  <c r="R257" i="1"/>
  <c r="V257" i="1" s="1"/>
  <c r="AX256" i="1"/>
  <c r="AY256" i="1"/>
  <c r="U257" i="1" l="1"/>
  <c r="Y257" i="1" s="1"/>
  <c r="W257" i="1"/>
  <c r="AO257" i="1" l="1"/>
  <c r="AV257" i="1" s="1"/>
  <c r="AN257" i="1"/>
  <c r="AU257" i="1" s="1"/>
  <c r="AS257" i="1" l="1"/>
  <c r="AQ257" i="1"/>
  <c r="S258" i="1"/>
  <c r="AR257" i="1"/>
  <c r="T258" i="1"/>
  <c r="P258" i="1" s="1"/>
  <c r="Q258" i="1" l="1"/>
  <c r="O258" i="1"/>
  <c r="AT257" i="1"/>
  <c r="R258" i="1" l="1"/>
  <c r="AZ257" i="1"/>
  <c r="AY257" i="1"/>
  <c r="U258" i="1"/>
  <c r="Y258" i="1" s="1"/>
  <c r="AW257" i="1"/>
  <c r="AX257" i="1"/>
  <c r="V258" i="1"/>
  <c r="W258" i="1"/>
  <c r="AO258" i="1" l="1"/>
  <c r="AV258" i="1" s="1"/>
  <c r="AN258" i="1"/>
  <c r="AU258" i="1" s="1"/>
  <c r="S259" i="1" l="1"/>
  <c r="AQ258" i="1"/>
  <c r="AS258" i="1"/>
  <c r="T259" i="1"/>
  <c r="P259" i="1" s="1"/>
  <c r="AR258" i="1"/>
  <c r="AT258" i="1" l="1"/>
  <c r="AZ258" i="1" s="1"/>
  <c r="O259" i="1"/>
  <c r="Q259" i="1"/>
  <c r="R259" i="1" l="1"/>
  <c r="AW258" i="1"/>
  <c r="AY258" i="1"/>
  <c r="AX258" i="1"/>
  <c r="V259" i="1" l="1"/>
  <c r="U259" i="1"/>
  <c r="Y259" i="1" s="1"/>
  <c r="W259" i="1"/>
  <c r="AN259" i="1" l="1"/>
  <c r="AU259" i="1" s="1"/>
  <c r="AO259" i="1"/>
  <c r="AV259" i="1" s="1"/>
  <c r="T260" i="1" l="1"/>
  <c r="P260" i="1" s="1"/>
  <c r="AR259" i="1"/>
  <c r="AS259" i="1"/>
  <c r="S260" i="1"/>
  <c r="AQ259" i="1"/>
  <c r="AT259" i="1" l="1"/>
  <c r="AZ259" i="1" s="1"/>
  <c r="Q260" i="1"/>
  <c r="O260" i="1"/>
  <c r="AY259" i="1" l="1"/>
  <c r="AX259" i="1"/>
  <c r="AW259" i="1"/>
  <c r="R260" i="1"/>
  <c r="U260" i="1" s="1"/>
  <c r="W260" i="1" l="1"/>
  <c r="V260" i="1"/>
  <c r="Y260" i="1" s="1"/>
  <c r="AN260" i="1" l="1"/>
  <c r="AU260" i="1" s="1"/>
  <c r="AQ260" i="1" l="1"/>
  <c r="S261" i="1"/>
  <c r="AS260" i="1"/>
  <c r="AO260" i="1"/>
  <c r="AV260" i="1" s="1"/>
  <c r="T261" i="1" l="1"/>
  <c r="P261" i="1" s="1"/>
  <c r="AR260" i="1"/>
  <c r="AT260" i="1" s="1"/>
  <c r="O261" i="1"/>
  <c r="AW260" i="1" l="1"/>
  <c r="AZ260" i="1"/>
  <c r="AY260" i="1"/>
  <c r="Q261" i="1"/>
  <c r="AX260" i="1"/>
  <c r="R261" i="1" l="1"/>
  <c r="U261" i="1" l="1"/>
  <c r="V261" i="1"/>
  <c r="W261" i="1"/>
  <c r="Y261" i="1" l="1"/>
  <c r="AN261" i="1" s="1"/>
  <c r="AU261" i="1" s="1"/>
  <c r="S262" i="1" l="1"/>
  <c r="AQ261" i="1"/>
  <c r="AS261" i="1"/>
  <c r="AO261" i="1"/>
  <c r="AV261" i="1" s="1"/>
  <c r="T262" i="1" l="1"/>
  <c r="P262" i="1" s="1"/>
  <c r="AR261" i="1"/>
  <c r="AT261" i="1" s="1"/>
  <c r="Q262" i="1"/>
  <c r="O262" i="1"/>
  <c r="AZ261" i="1" l="1"/>
  <c r="AY261" i="1"/>
  <c r="AW261" i="1"/>
  <c r="AX261" i="1"/>
  <c r="R262" i="1"/>
  <c r="V262" i="1" s="1"/>
  <c r="U262" i="1" l="1"/>
  <c r="Y262" i="1" s="1"/>
  <c r="W262" i="1"/>
  <c r="AO262" i="1" l="1"/>
  <c r="AV262" i="1" s="1"/>
  <c r="AN262" i="1" l="1"/>
  <c r="AU262" i="1" s="1"/>
  <c r="S263" i="1" s="1"/>
  <c r="AR262" i="1"/>
  <c r="T263" i="1"/>
  <c r="P263" i="1" s="1"/>
  <c r="AS262" i="1" l="1"/>
  <c r="AQ262" i="1"/>
  <c r="AT262" i="1"/>
  <c r="AZ262" i="1" s="1"/>
  <c r="O263" i="1"/>
  <c r="Q263" i="1"/>
  <c r="AY262" i="1" l="1"/>
  <c r="R263" i="1"/>
  <c r="U263" i="1" s="1"/>
  <c r="AW262" i="1"/>
  <c r="AX262" i="1"/>
  <c r="W263" i="1" l="1"/>
  <c r="V263" i="1"/>
  <c r="Y263" i="1" s="1"/>
  <c r="AO263" i="1" l="1"/>
  <c r="AV263" i="1" s="1"/>
  <c r="AN263" i="1" l="1"/>
  <c r="AU263" i="1" s="1"/>
  <c r="AQ263" i="1" s="1"/>
  <c r="AR263" i="1"/>
  <c r="T264" i="1"/>
  <c r="P264" i="1" s="1"/>
  <c r="S264" i="1" l="1"/>
  <c r="AS263" i="1"/>
  <c r="Q264" i="1" s="1"/>
  <c r="O264" i="1"/>
  <c r="AT263" i="1"/>
  <c r="AW263" i="1" s="1"/>
  <c r="AZ263" i="1" l="1"/>
  <c r="AY263" i="1"/>
  <c r="R264" i="1"/>
  <c r="AX263" i="1"/>
  <c r="V264" i="1" l="1"/>
  <c r="U264" i="1"/>
  <c r="W264" i="1"/>
  <c r="Y264" i="1" l="1"/>
  <c r="AN264" i="1" s="1"/>
  <c r="AU264" i="1" s="1"/>
  <c r="AO264" i="1" l="1"/>
  <c r="AV264" i="1" s="1"/>
  <c r="T265" i="1" s="1"/>
  <c r="P265" i="1" s="1"/>
  <c r="AS264" i="1"/>
  <c r="AQ264" i="1"/>
  <c r="S265" i="1"/>
  <c r="AR264" i="1" l="1"/>
  <c r="AT264" i="1" s="1"/>
  <c r="O265" i="1"/>
  <c r="Q265" i="1"/>
  <c r="AW264" i="1" l="1"/>
  <c r="AY264" i="1"/>
  <c r="AX264" i="1"/>
  <c r="AZ264" i="1"/>
  <c r="R265" i="1"/>
  <c r="U265" i="1" l="1"/>
  <c r="Y265" i="1" s="1"/>
  <c r="V265" i="1"/>
  <c r="W265" i="1"/>
  <c r="AO265" i="1" l="1"/>
  <c r="AV265" i="1" s="1"/>
  <c r="AN265" i="1" l="1"/>
  <c r="AU265" i="1" s="1"/>
  <c r="AQ265" i="1" s="1"/>
  <c r="AR265" i="1"/>
  <c r="T266" i="1"/>
  <c r="P266" i="1" s="1"/>
  <c r="AS265" i="1" l="1"/>
  <c r="S266" i="1"/>
  <c r="O266" i="1" s="1"/>
  <c r="AT265" i="1"/>
  <c r="AZ265" i="1" s="1"/>
  <c r="Q266" i="1" l="1"/>
  <c r="AX265" i="1"/>
  <c r="AW265" i="1"/>
  <c r="AY265" i="1"/>
  <c r="R266" i="1"/>
  <c r="V266" i="1" l="1"/>
  <c r="U266" i="1"/>
  <c r="Y266" i="1" s="1"/>
  <c r="W266" i="1"/>
  <c r="AO266" i="1" l="1"/>
  <c r="AV266" i="1" s="1"/>
  <c r="AN266" i="1" l="1"/>
  <c r="AU266" i="1" s="1"/>
  <c r="S267" i="1" s="1"/>
  <c r="AR266" i="1"/>
  <c r="T267" i="1"/>
  <c r="P267" i="1" s="1"/>
  <c r="AS266" i="1" l="1"/>
  <c r="AT266" i="1" s="1"/>
  <c r="AZ266" i="1" s="1"/>
  <c r="AQ266" i="1"/>
  <c r="O267" i="1"/>
  <c r="Q267" i="1"/>
  <c r="AY266" i="1" l="1"/>
  <c r="AW266" i="1"/>
  <c r="AX266" i="1"/>
  <c r="R267" i="1"/>
  <c r="U267" i="1" s="1"/>
  <c r="V267" i="1" l="1"/>
  <c r="Y267" i="1" s="1"/>
  <c r="W267" i="1"/>
  <c r="AO267" i="1" l="1"/>
  <c r="AV267" i="1" s="1"/>
  <c r="AN267" i="1" l="1"/>
  <c r="AU267" i="1" s="1"/>
  <c r="S268" i="1" s="1"/>
  <c r="AR267" i="1"/>
  <c r="T268" i="1"/>
  <c r="P268" i="1" s="1"/>
  <c r="AQ267" i="1" l="1"/>
  <c r="AS267" i="1"/>
  <c r="AT267" i="1" s="1"/>
  <c r="AX267" i="1" s="1"/>
  <c r="O268" i="1"/>
  <c r="Q268" i="1"/>
  <c r="AW267" i="1" l="1"/>
  <c r="R268" i="1"/>
  <c r="U268" i="1" s="1"/>
  <c r="AZ267" i="1"/>
  <c r="AY267" i="1"/>
  <c r="W268" i="1" l="1"/>
  <c r="V268" i="1"/>
  <c r="Y268" i="1" s="1"/>
  <c r="AO268" i="1" l="1"/>
  <c r="AV268" i="1" s="1"/>
  <c r="AN268" i="1" l="1"/>
  <c r="AU268" i="1" s="1"/>
  <c r="S269" i="1" s="1"/>
  <c r="T269" i="1"/>
  <c r="P269" i="1" s="1"/>
  <c r="AR268" i="1"/>
  <c r="AS268" i="1" l="1"/>
  <c r="AQ268" i="1"/>
  <c r="AT268" i="1" s="1"/>
  <c r="O269" i="1"/>
  <c r="Q269" i="1"/>
  <c r="AW268" i="1" l="1"/>
  <c r="AZ268" i="1"/>
  <c r="R269" i="1"/>
  <c r="AY268" i="1"/>
  <c r="AX268" i="1"/>
  <c r="U269" i="1" l="1"/>
  <c r="V269" i="1"/>
  <c r="W269" i="1"/>
  <c r="Y269" i="1" l="1"/>
  <c r="AO269" i="1" s="1"/>
  <c r="AV269" i="1" s="1"/>
  <c r="AR269" i="1" s="1"/>
  <c r="AN269" i="1" l="1"/>
  <c r="AU269" i="1" s="1"/>
  <c r="S270" i="1" s="1"/>
  <c r="O270" i="1" s="1"/>
  <c r="T270" i="1"/>
  <c r="P270" i="1" s="1"/>
  <c r="AS269" i="1" l="1"/>
  <c r="AQ269" i="1"/>
  <c r="AT269" i="1" s="1"/>
  <c r="Q270" i="1"/>
  <c r="R270" i="1" s="1"/>
  <c r="AX269" i="1" l="1"/>
  <c r="AZ269" i="1"/>
  <c r="AY269" i="1"/>
  <c r="AW269" i="1"/>
  <c r="U270" i="1"/>
  <c r="V270" i="1"/>
  <c r="W270" i="1"/>
  <c r="Y270" i="1" l="1"/>
  <c r="AO270" i="1" s="1"/>
  <c r="AV270" i="1" s="1"/>
  <c r="AN270" i="1" l="1"/>
  <c r="AU270" i="1" s="1"/>
  <c r="AQ270" i="1" s="1"/>
  <c r="T271" i="1"/>
  <c r="P271" i="1" s="1"/>
  <c r="AR270" i="1"/>
  <c r="S271" i="1" l="1"/>
  <c r="AS270" i="1"/>
  <c r="Q271" i="1" s="1"/>
  <c r="O271" i="1"/>
  <c r="AT270" i="1"/>
  <c r="AZ270" i="1" s="1"/>
  <c r="AY270" i="1" l="1"/>
  <c r="R271" i="1"/>
  <c r="AW270" i="1"/>
  <c r="U271" i="1"/>
  <c r="V271" i="1"/>
  <c r="W271" i="1"/>
  <c r="AX270" i="1"/>
  <c r="Y271" i="1" l="1"/>
  <c r="AO271" i="1" s="1"/>
  <c r="AV271" i="1" s="1"/>
  <c r="AN271" i="1" l="1"/>
  <c r="AU271" i="1" s="1"/>
  <c r="AS271" i="1"/>
  <c r="S272" i="1"/>
  <c r="AQ271" i="1"/>
  <c r="T272" i="1"/>
  <c r="P272" i="1" s="1"/>
  <c r="AR271" i="1"/>
  <c r="Q272" i="1" l="1"/>
  <c r="O272" i="1"/>
  <c r="R272" i="1" s="1"/>
  <c r="V272" i="1" s="1"/>
  <c r="AT271" i="1"/>
  <c r="AZ271" i="1" l="1"/>
  <c r="AY271" i="1"/>
  <c r="W272" i="1"/>
  <c r="AW271" i="1"/>
  <c r="U272" i="1"/>
  <c r="Y272" i="1" s="1"/>
  <c r="AX271" i="1"/>
  <c r="AO272" i="1" l="1"/>
  <c r="AV272" i="1" s="1"/>
  <c r="AN272" i="1" l="1"/>
  <c r="AU272" i="1" s="1"/>
  <c r="S273" i="1" s="1"/>
  <c r="T273" i="1"/>
  <c r="P273" i="1" s="1"/>
  <c r="AR272" i="1"/>
  <c r="AS272" i="1" l="1"/>
  <c r="AQ272" i="1"/>
  <c r="AT272" i="1" s="1"/>
  <c r="O273" i="1"/>
  <c r="Q273" i="1"/>
  <c r="AX272" i="1" l="1"/>
  <c r="AZ272" i="1"/>
  <c r="R273" i="1"/>
  <c r="U273" i="1" s="1"/>
  <c r="AY272" i="1"/>
  <c r="AW272" i="1"/>
  <c r="W273" i="1" l="1"/>
  <c r="V273" i="1"/>
  <c r="Y273" i="1" s="1"/>
  <c r="AN273" i="1" l="1"/>
  <c r="AU273" i="1" s="1"/>
  <c r="AO273" i="1" l="1"/>
  <c r="AV273" i="1" s="1"/>
  <c r="AR273" i="1" s="1"/>
  <c r="AS273" i="1"/>
  <c r="T274" i="1"/>
  <c r="P274" i="1" s="1"/>
  <c r="S274" i="1"/>
  <c r="AQ273" i="1"/>
  <c r="O274" i="1" l="1"/>
  <c r="Q274" i="1"/>
  <c r="AT273" i="1"/>
  <c r="AW273" i="1" s="1"/>
  <c r="AX273" i="1" l="1"/>
  <c r="AZ273" i="1"/>
  <c r="AY273" i="1"/>
  <c r="R274" i="1"/>
  <c r="U274" i="1" s="1"/>
  <c r="W274" i="1" l="1"/>
  <c r="V274" i="1"/>
  <c r="Y274" i="1" s="1"/>
  <c r="AO274" i="1" l="1"/>
  <c r="AV274" i="1" s="1"/>
  <c r="AN274" i="1" l="1"/>
  <c r="AU274" i="1" s="1"/>
  <c r="S275" i="1" s="1"/>
  <c r="AR274" i="1"/>
  <c r="T275" i="1"/>
  <c r="P275" i="1" s="1"/>
  <c r="AS274" i="1" l="1"/>
  <c r="AQ274" i="1"/>
  <c r="AT274" i="1" s="1"/>
  <c r="AZ274" i="1" s="1"/>
  <c r="O275" i="1"/>
  <c r="Q275" i="1"/>
  <c r="R275" i="1" l="1"/>
  <c r="AY274" i="1"/>
  <c r="AW274" i="1"/>
  <c r="AX274" i="1"/>
  <c r="U275" i="1" l="1"/>
  <c r="V275" i="1"/>
  <c r="W275" i="1"/>
  <c r="Y275" i="1" l="1"/>
  <c r="AN275" i="1" s="1"/>
  <c r="AO275" i="1" l="1"/>
  <c r="AV275" i="1" s="1"/>
  <c r="AS275" i="1"/>
  <c r="AU275" i="1"/>
  <c r="S276" i="1" l="1"/>
  <c r="AQ275" i="1"/>
  <c r="T276" i="1"/>
  <c r="P276" i="1" s="1"/>
  <c r="AR275" i="1"/>
  <c r="AT275" i="1" l="1"/>
  <c r="Q276" i="1"/>
  <c r="O276" i="1"/>
  <c r="R276" i="1" l="1"/>
  <c r="W276" i="1" s="1"/>
  <c r="AW275" i="1"/>
  <c r="AZ275" i="1"/>
  <c r="AY275" i="1"/>
  <c r="AX275" i="1"/>
  <c r="V276" i="1" l="1"/>
  <c r="U276" i="1"/>
  <c r="Y276" i="1" s="1"/>
  <c r="AN276" i="1" l="1"/>
  <c r="AU276" i="1" s="1"/>
  <c r="AO276" i="1"/>
  <c r="AV276" i="1" s="1"/>
  <c r="AS276" i="1" l="1"/>
  <c r="AR276" i="1"/>
  <c r="T277" i="1"/>
  <c r="P277" i="1" s="1"/>
  <c r="AQ276" i="1"/>
  <c r="AT276" i="1" s="1"/>
  <c r="S277" i="1"/>
  <c r="O277" i="1" l="1"/>
  <c r="Q277" i="1"/>
  <c r="AX276" i="1"/>
  <c r="AW276" i="1"/>
  <c r="AZ276" i="1"/>
  <c r="AY276" i="1"/>
  <c r="R277" i="1" l="1"/>
  <c r="V277" i="1" l="1"/>
  <c r="U277" i="1"/>
  <c r="W277" i="1"/>
  <c r="Y277" i="1" l="1"/>
  <c r="AO277" i="1" s="1"/>
  <c r="AV277" i="1" s="1"/>
  <c r="AN277" i="1" l="1"/>
  <c r="AU277" i="1" s="1"/>
  <c r="AQ277" i="1" s="1"/>
  <c r="AR277" i="1"/>
  <c r="T278" i="1"/>
  <c r="P278" i="1" s="1"/>
  <c r="S278" i="1" l="1"/>
  <c r="AS277" i="1"/>
  <c r="AT277" i="1" s="1"/>
  <c r="AX277" i="1" s="1"/>
  <c r="O278" i="1"/>
  <c r="Q278" i="1" l="1"/>
  <c r="R278" i="1"/>
  <c r="U278" i="1" s="1"/>
  <c r="AW277" i="1"/>
  <c r="AZ277" i="1"/>
  <c r="AY277" i="1"/>
  <c r="W278" i="1" l="1"/>
  <c r="V278" i="1"/>
  <c r="Y278" i="1" s="1"/>
  <c r="AO278" i="1" l="1"/>
  <c r="AV278" i="1" s="1"/>
  <c r="AN278" i="1" l="1"/>
  <c r="AU278" i="1" s="1"/>
  <c r="AQ278" i="1" s="1"/>
  <c r="AR278" i="1"/>
  <c r="T279" i="1"/>
  <c r="P279" i="1" s="1"/>
  <c r="S279" i="1" l="1"/>
  <c r="AS278" i="1"/>
  <c r="Q279" i="1" s="1"/>
  <c r="O279" i="1"/>
  <c r="AT278" i="1" l="1"/>
  <c r="AX278" i="1" s="1"/>
  <c r="R279" i="1"/>
  <c r="V279" i="1" s="1"/>
  <c r="AZ278" i="1"/>
  <c r="AY278" i="1"/>
  <c r="AW278" i="1"/>
  <c r="W279" i="1"/>
  <c r="U279" i="1" l="1"/>
  <c r="Y279" i="1" s="1"/>
  <c r="AO279" i="1" l="1"/>
  <c r="AV279" i="1" s="1"/>
  <c r="AN279" i="1"/>
  <c r="AU279" i="1" s="1"/>
  <c r="AQ279" i="1" l="1"/>
  <c r="S280" i="1"/>
  <c r="O280" i="1" s="1"/>
  <c r="AS279" i="1"/>
  <c r="T280" i="1"/>
  <c r="P280" i="1" s="1"/>
  <c r="AR279" i="1"/>
  <c r="Q280" i="1" l="1"/>
  <c r="R280" i="1" s="1"/>
  <c r="AT279" i="1"/>
  <c r="AZ279" i="1" s="1"/>
  <c r="AW279" i="1" l="1"/>
  <c r="AX279" i="1"/>
  <c r="AY279" i="1"/>
  <c r="U280" i="1"/>
  <c r="V280" i="1"/>
  <c r="W280" i="1"/>
  <c r="Y280" i="1" l="1"/>
  <c r="AN280" i="1" s="1"/>
  <c r="AU280" i="1" s="1"/>
  <c r="AO280" i="1" l="1"/>
  <c r="AV280" i="1" s="1"/>
  <c r="AS280" i="1"/>
  <c r="T281" i="1"/>
  <c r="P281" i="1" s="1"/>
  <c r="AR280" i="1"/>
  <c r="AQ280" i="1"/>
  <c r="S281" i="1"/>
  <c r="O281" i="1" l="1"/>
  <c r="Q281" i="1"/>
  <c r="AT280" i="1"/>
  <c r="AW280" i="1" s="1"/>
  <c r="AX280" i="1" l="1"/>
  <c r="AZ280" i="1"/>
  <c r="AY280" i="1"/>
  <c r="R281" i="1"/>
  <c r="U281" i="1" s="1"/>
  <c r="W281" i="1" l="1"/>
  <c r="V281" i="1"/>
  <c r="Y281" i="1" s="1"/>
  <c r="AN281" i="1" l="1"/>
  <c r="AU281" i="1" s="1"/>
  <c r="AO281" i="1"/>
  <c r="AV281" i="1" s="1"/>
  <c r="T282" i="1" l="1"/>
  <c r="P282" i="1" s="1"/>
  <c r="AR281" i="1"/>
  <c r="AS281" i="1"/>
  <c r="S282" i="1"/>
  <c r="AQ281" i="1"/>
  <c r="AT281" i="1" l="1"/>
  <c r="AZ281" i="1" s="1"/>
  <c r="Q282" i="1"/>
  <c r="O282" i="1"/>
  <c r="AW281" i="1" l="1"/>
  <c r="AX281" i="1"/>
  <c r="R282" i="1"/>
  <c r="AY281" i="1"/>
  <c r="V282" i="1" l="1"/>
  <c r="U282" i="1"/>
  <c r="Y282" i="1" s="1"/>
  <c r="W282" i="1"/>
  <c r="AO282" i="1" l="1"/>
  <c r="AV282" i="1" s="1"/>
  <c r="AN282" i="1"/>
  <c r="AU282" i="1" s="1"/>
  <c r="AS282" i="1" l="1"/>
  <c r="S283" i="1"/>
  <c r="AQ282" i="1"/>
  <c r="T283" i="1"/>
  <c r="P283" i="1" s="1"/>
  <c r="AR282" i="1"/>
  <c r="O283" i="1" l="1"/>
  <c r="Q283" i="1"/>
  <c r="AT282" i="1"/>
  <c r="AW282" i="1" s="1"/>
  <c r="AZ282" i="1" l="1"/>
  <c r="AY282" i="1"/>
  <c r="AX282" i="1"/>
  <c r="R283" i="1"/>
  <c r="U283" i="1" l="1"/>
  <c r="V283" i="1"/>
  <c r="W283" i="1"/>
  <c r="Y283" i="1" l="1"/>
  <c r="AO283" i="1" s="1"/>
  <c r="AV283" i="1" s="1"/>
  <c r="AN283" i="1" l="1"/>
  <c r="AU283" i="1" s="1"/>
  <c r="S284" i="1" s="1"/>
  <c r="T284" i="1"/>
  <c r="P284" i="1" s="1"/>
  <c r="AR283" i="1"/>
  <c r="AS283" i="1" l="1"/>
  <c r="AQ283" i="1"/>
  <c r="AT283" i="1" s="1"/>
  <c r="AZ283" i="1" s="1"/>
  <c r="O284" i="1"/>
  <c r="Q284" i="1"/>
  <c r="R284" i="1" l="1"/>
  <c r="AY283" i="1"/>
  <c r="AX283" i="1"/>
  <c r="AW283" i="1"/>
  <c r="U284" i="1" l="1"/>
  <c r="V284" i="1"/>
  <c r="W284" i="1"/>
  <c r="Y284" i="1" l="1"/>
  <c r="AO284" i="1" s="1"/>
  <c r="AV284" i="1" s="1"/>
  <c r="AN284" i="1" l="1"/>
  <c r="AU284" i="1" s="1"/>
  <c r="AQ284" i="1" s="1"/>
  <c r="AR284" i="1"/>
  <c r="T285" i="1"/>
  <c r="P285" i="1" s="1"/>
  <c r="AS284" i="1" l="1"/>
  <c r="S285" i="1"/>
  <c r="O285" i="1"/>
  <c r="Q285" i="1"/>
  <c r="AT284" i="1"/>
  <c r="AW284" i="1" l="1"/>
  <c r="AZ284" i="1"/>
  <c r="AX284" i="1"/>
  <c r="R285" i="1"/>
  <c r="U285" i="1" s="1"/>
  <c r="AY284" i="1"/>
  <c r="V285" i="1" l="1"/>
  <c r="Y285" i="1" s="1"/>
  <c r="W285" i="1"/>
  <c r="AN285" i="1" l="1"/>
  <c r="AU285" i="1" s="1"/>
  <c r="AO285" i="1"/>
  <c r="AV285" i="1" s="1"/>
  <c r="AS285" i="1" l="1"/>
  <c r="T286" i="1"/>
  <c r="P286" i="1" s="1"/>
  <c r="AR285" i="1"/>
  <c r="S286" i="1"/>
  <c r="AQ285" i="1"/>
  <c r="AT285" i="1" l="1"/>
  <c r="AW285" i="1" s="1"/>
  <c r="O286" i="1"/>
  <c r="Q286" i="1"/>
  <c r="AX285" i="1"/>
  <c r="R286" i="1" l="1"/>
  <c r="U286" i="1" s="1"/>
  <c r="AZ285" i="1"/>
  <c r="AY285" i="1"/>
  <c r="V286" i="1" l="1"/>
  <c r="Y286" i="1" s="1"/>
  <c r="W286" i="1"/>
  <c r="AN286" i="1" l="1"/>
  <c r="AU286" i="1" s="1"/>
  <c r="AO286" i="1" l="1"/>
  <c r="AV286" i="1" s="1"/>
  <c r="AR286" i="1" s="1"/>
  <c r="AS286" i="1"/>
  <c r="T287" i="1"/>
  <c r="P287" i="1" s="1"/>
  <c r="S287" i="1"/>
  <c r="AQ286" i="1"/>
  <c r="AT286" i="1" l="1"/>
  <c r="AW286" i="1" s="1"/>
  <c r="Q287" i="1"/>
  <c r="O287" i="1"/>
  <c r="R287" i="1" l="1"/>
  <c r="V287" i="1" s="1"/>
  <c r="AX286" i="1"/>
  <c r="U287" i="1"/>
  <c r="Y287" i="1" s="1"/>
  <c r="W287" i="1"/>
  <c r="AZ286" i="1"/>
  <c r="AY286" i="1"/>
  <c r="AO287" i="1" l="1"/>
  <c r="AV287" i="1" s="1"/>
  <c r="AN287" i="1" l="1"/>
  <c r="AU287" i="1" s="1"/>
  <c r="S288" i="1" s="1"/>
  <c r="T288" i="1"/>
  <c r="P288" i="1" s="1"/>
  <c r="AR287" i="1"/>
  <c r="AS287" i="1" l="1"/>
  <c r="AQ287" i="1"/>
  <c r="AT287" i="1"/>
  <c r="AZ287" i="1" s="1"/>
  <c r="O288" i="1"/>
  <c r="Q288" i="1"/>
  <c r="R288" i="1" l="1"/>
  <c r="AW287" i="1"/>
  <c r="AX287" i="1"/>
  <c r="W288" i="1"/>
  <c r="AY287" i="1"/>
  <c r="U288" i="1" l="1"/>
  <c r="V288" i="1"/>
  <c r="Y288" i="1" l="1"/>
  <c r="AO288" i="1" s="1"/>
  <c r="AV288" i="1" s="1"/>
  <c r="AN288" i="1" l="1"/>
  <c r="AU288" i="1" s="1"/>
  <c r="AQ288" i="1" s="1"/>
  <c r="T289" i="1"/>
  <c r="P289" i="1" s="1"/>
  <c r="AR288" i="1"/>
  <c r="AS288" i="1" l="1"/>
  <c r="S289" i="1"/>
  <c r="O289" i="1"/>
  <c r="AT288" i="1"/>
  <c r="AZ288" i="1" s="1"/>
  <c r="Q289" i="1" l="1"/>
  <c r="AW288" i="1"/>
  <c r="AY288" i="1"/>
  <c r="AX288" i="1"/>
  <c r="R289" i="1"/>
  <c r="V289" i="1" l="1"/>
  <c r="U289" i="1"/>
  <c r="Y289" i="1" s="1"/>
  <c r="W289" i="1"/>
  <c r="AN289" i="1" l="1"/>
  <c r="AU289" i="1" s="1"/>
  <c r="AO289" i="1" l="1"/>
  <c r="AV289" i="1" s="1"/>
  <c r="AR289" i="1" s="1"/>
  <c r="AS289" i="1"/>
  <c r="T290" i="1"/>
  <c r="P290" i="1" s="1"/>
  <c r="AQ289" i="1"/>
  <c r="S290" i="1"/>
  <c r="AT289" i="1" l="1"/>
  <c r="AW289" i="1" s="1"/>
  <c r="O290" i="1"/>
  <c r="Q290" i="1"/>
  <c r="R290" i="1" l="1"/>
  <c r="W290" i="1" s="1"/>
  <c r="AX289" i="1"/>
  <c r="AZ289" i="1"/>
  <c r="AY289" i="1"/>
  <c r="U290" i="1" l="1"/>
  <c r="V290" i="1"/>
  <c r="Y290" i="1" l="1"/>
  <c r="AN290" i="1" s="1"/>
  <c r="AU290" i="1" s="1"/>
  <c r="AO290" i="1" l="1"/>
  <c r="AV290" i="1" s="1"/>
  <c r="T291" i="1" s="1"/>
  <c r="P291" i="1" s="1"/>
  <c r="AS290" i="1"/>
  <c r="AQ290" i="1"/>
  <c r="S291" i="1"/>
  <c r="AR290" i="1" l="1"/>
  <c r="AT290" i="1"/>
  <c r="AZ290" i="1" s="1"/>
  <c r="Q291" i="1"/>
  <c r="O291" i="1"/>
  <c r="R291" i="1" l="1"/>
  <c r="V291" i="1" s="1"/>
  <c r="AY290" i="1"/>
  <c r="AX290" i="1"/>
  <c r="AW290" i="1"/>
  <c r="W291" i="1" l="1"/>
  <c r="U291" i="1"/>
  <c r="Y291" i="1" s="1"/>
  <c r="AN291" i="1" l="1"/>
  <c r="AU291" i="1" s="1"/>
  <c r="AO291" i="1"/>
  <c r="AV291" i="1" s="1"/>
  <c r="AS291" i="1" l="1"/>
  <c r="T292" i="1"/>
  <c r="P292" i="1" s="1"/>
  <c r="AR291" i="1"/>
  <c r="S292" i="1"/>
  <c r="AQ291" i="1"/>
  <c r="Q292" i="1" l="1"/>
  <c r="O292" i="1"/>
  <c r="AT291" i="1"/>
  <c r="AW291" i="1" s="1"/>
  <c r="R292" i="1" l="1"/>
  <c r="V292" i="1" s="1"/>
  <c r="AZ291" i="1"/>
  <c r="AY291" i="1"/>
  <c r="AX291" i="1"/>
  <c r="W292" i="1"/>
  <c r="U292" i="1" l="1"/>
  <c r="Y292" i="1" s="1"/>
  <c r="AO292" i="1" l="1"/>
  <c r="AV292" i="1" s="1"/>
  <c r="AN292" i="1" l="1"/>
  <c r="AU292" i="1" s="1"/>
  <c r="S293" i="1" s="1"/>
  <c r="T293" i="1"/>
  <c r="P293" i="1" s="1"/>
  <c r="AR292" i="1"/>
  <c r="AQ292" i="1" l="1"/>
  <c r="AS292" i="1"/>
  <c r="AT292" i="1" s="1"/>
  <c r="O293" i="1"/>
  <c r="Q293" i="1" l="1"/>
  <c r="AZ292" i="1"/>
  <c r="AY292" i="1"/>
  <c r="R293" i="1"/>
  <c r="AW292" i="1"/>
  <c r="AX292" i="1"/>
  <c r="U293" i="1" l="1"/>
  <c r="V293" i="1"/>
  <c r="W293" i="1"/>
  <c r="Y293" i="1" l="1"/>
  <c r="AO293" i="1" s="1"/>
  <c r="AV293" i="1" s="1"/>
  <c r="AN293" i="1" l="1"/>
  <c r="AU293" i="1" s="1"/>
  <c r="S294" i="1" s="1"/>
  <c r="AR293" i="1"/>
  <c r="T294" i="1"/>
  <c r="P294" i="1" s="1"/>
  <c r="AQ293" i="1" l="1"/>
  <c r="AS293" i="1"/>
  <c r="AT293" i="1" s="1"/>
  <c r="AY293" i="1" s="1"/>
  <c r="Q294" i="1"/>
  <c r="O294" i="1"/>
  <c r="R294" i="1" l="1"/>
  <c r="U294" i="1" s="1"/>
  <c r="AX293" i="1"/>
  <c r="AZ293" i="1"/>
  <c r="AW293" i="1"/>
  <c r="W294" i="1" l="1"/>
  <c r="V294" i="1"/>
  <c r="Y294" i="1" s="1"/>
  <c r="AN294" i="1" l="1"/>
  <c r="AU294" i="1" s="1"/>
  <c r="AO294" i="1" l="1"/>
  <c r="AV294" i="1" s="1"/>
  <c r="AR294" i="1" s="1"/>
  <c r="AS294" i="1"/>
  <c r="AQ294" i="1"/>
  <c r="S295" i="1"/>
  <c r="T295" i="1" l="1"/>
  <c r="P295" i="1" s="1"/>
  <c r="AT294" i="1"/>
  <c r="O295" i="1"/>
  <c r="Q295" i="1"/>
  <c r="AZ294" i="1" l="1"/>
  <c r="AY294" i="1"/>
  <c r="R295" i="1"/>
  <c r="W295" i="1" s="1"/>
  <c r="AX294" i="1"/>
  <c r="AW294" i="1"/>
  <c r="U295" i="1" l="1"/>
  <c r="V295" i="1"/>
  <c r="Y295" i="1" l="1"/>
  <c r="AO295" i="1" s="1"/>
  <c r="AV295" i="1" s="1"/>
  <c r="AN295" i="1" l="1"/>
  <c r="AU295" i="1" s="1"/>
  <c r="S296" i="1" s="1"/>
  <c r="AR295" i="1"/>
  <c r="T296" i="1"/>
  <c r="P296" i="1" s="1"/>
  <c r="AQ295" i="1" l="1"/>
  <c r="AS295" i="1"/>
  <c r="Q296" i="1" s="1"/>
  <c r="O296" i="1"/>
  <c r="AT295" i="1" l="1"/>
  <c r="AW295" i="1" s="1"/>
  <c r="AZ295" i="1"/>
  <c r="AY295" i="1"/>
  <c r="R296" i="1"/>
  <c r="AX295" i="1"/>
  <c r="U296" i="1" l="1"/>
  <c r="V296" i="1"/>
  <c r="W296" i="1"/>
  <c r="Y296" i="1" l="1"/>
  <c r="AN296" i="1" s="1"/>
  <c r="AU296" i="1" s="1"/>
  <c r="AO296" i="1" l="1"/>
  <c r="AV296" i="1" s="1"/>
  <c r="AS296" i="1"/>
  <c r="AR296" i="1"/>
  <c r="T297" i="1"/>
  <c r="P297" i="1" s="1"/>
  <c r="AQ296" i="1"/>
  <c r="S297" i="1"/>
  <c r="O297" i="1" l="1"/>
  <c r="Q297" i="1"/>
  <c r="AT296" i="1"/>
  <c r="AW296" i="1" s="1"/>
  <c r="AX296" i="1" l="1"/>
  <c r="R297" i="1"/>
  <c r="U297" i="1" s="1"/>
  <c r="AZ296" i="1"/>
  <c r="AY296" i="1"/>
  <c r="V297" i="1" l="1"/>
  <c r="Y297" i="1" s="1"/>
  <c r="W297" i="1"/>
  <c r="AN297" i="1" l="1"/>
  <c r="AU297" i="1" s="1"/>
  <c r="AQ297" i="1" s="1"/>
  <c r="AO297" i="1" l="1"/>
  <c r="AV297" i="1" s="1"/>
  <c r="T298" i="1" s="1"/>
  <c r="P298" i="1" s="1"/>
  <c r="S298" i="1"/>
  <c r="AS297" i="1"/>
  <c r="O298" i="1"/>
  <c r="AR297" i="1" l="1"/>
  <c r="AT297" i="1" s="1"/>
  <c r="Q298" i="1"/>
  <c r="R298" i="1" s="1"/>
  <c r="AY297" i="1" l="1"/>
  <c r="AW297" i="1"/>
  <c r="AX297" i="1"/>
  <c r="AZ297" i="1"/>
  <c r="U298" i="1"/>
  <c r="V298" i="1"/>
  <c r="W298" i="1"/>
  <c r="Y298" i="1" l="1"/>
  <c r="AN298" i="1" s="1"/>
  <c r="AU298" i="1" s="1"/>
  <c r="AO298" i="1" l="1"/>
  <c r="AV298" i="1" s="1"/>
  <c r="T299" i="1" s="1"/>
  <c r="P299" i="1" s="1"/>
  <c r="AS298" i="1"/>
  <c r="AR298" i="1"/>
  <c r="S299" i="1"/>
  <c r="AQ298" i="1"/>
  <c r="AT298" i="1" s="1"/>
  <c r="AW298" i="1" l="1"/>
  <c r="AZ298" i="1"/>
  <c r="AX298" i="1"/>
  <c r="Q299" i="1"/>
  <c r="O299" i="1"/>
  <c r="AY298" i="1"/>
  <c r="R299" i="1" l="1"/>
  <c r="U299" i="1" s="1"/>
  <c r="W299" i="1" l="1"/>
  <c r="V299" i="1"/>
  <c r="Y299" i="1" s="1"/>
  <c r="AO299" i="1" l="1"/>
  <c r="AV299" i="1" s="1"/>
  <c r="AN299" i="1" l="1"/>
  <c r="AU299" i="1" s="1"/>
  <c r="S300" i="1" s="1"/>
  <c r="T300" i="1"/>
  <c r="P300" i="1" s="1"/>
  <c r="AR299" i="1"/>
  <c r="AS299" i="1" l="1"/>
  <c r="AT299" i="1" s="1"/>
  <c r="AZ299" i="1" s="1"/>
  <c r="AQ299" i="1"/>
  <c r="O300" i="1"/>
  <c r="Q300" i="1" l="1"/>
  <c r="R300" i="1" s="1"/>
  <c r="AY299" i="1"/>
  <c r="AX299" i="1"/>
  <c r="AW299" i="1"/>
  <c r="V300" i="1" l="1"/>
  <c r="U300" i="1"/>
  <c r="Y300" i="1" s="1"/>
  <c r="W300" i="1"/>
  <c r="AO300" i="1" l="1"/>
  <c r="AV300" i="1" s="1"/>
  <c r="AN300" i="1" l="1"/>
  <c r="AU300" i="1" s="1"/>
  <c r="AQ300" i="1" s="1"/>
  <c r="AR300" i="1"/>
  <c r="T301" i="1"/>
  <c r="P301" i="1" s="1"/>
  <c r="S301" i="1" l="1"/>
  <c r="AS300" i="1"/>
  <c r="AT300" i="1" s="1"/>
  <c r="O301" i="1"/>
  <c r="Q301" i="1" l="1"/>
  <c r="R301" i="1"/>
  <c r="AZ300" i="1"/>
  <c r="AY300" i="1"/>
  <c r="W301" i="1"/>
  <c r="AW300" i="1"/>
  <c r="AX300" i="1"/>
  <c r="U301" i="1" l="1"/>
  <c r="V301" i="1"/>
  <c r="Y301" i="1" l="1"/>
  <c r="AN301" i="1" s="1"/>
  <c r="AU301" i="1" s="1"/>
  <c r="AO301" i="1" l="1"/>
  <c r="AV301" i="1" s="1"/>
  <c r="AS301" i="1"/>
  <c r="AR301" i="1"/>
  <c r="T302" i="1"/>
  <c r="P302" i="1" s="1"/>
  <c r="S302" i="1"/>
  <c r="AQ301" i="1"/>
  <c r="AT301" i="1" l="1"/>
  <c r="AW301" i="1" s="1"/>
  <c r="Q302" i="1"/>
  <c r="O302" i="1"/>
  <c r="AX301" i="1" l="1"/>
  <c r="R302" i="1"/>
  <c r="AZ301" i="1"/>
  <c r="AY301" i="1"/>
  <c r="U302" i="1" l="1"/>
  <c r="V302" i="1"/>
  <c r="W302" i="1"/>
  <c r="Y302" i="1" l="1"/>
  <c r="AN302" i="1" s="1"/>
  <c r="AU302" i="1" s="1"/>
  <c r="AO302" i="1" l="1"/>
  <c r="AV302" i="1" s="1"/>
  <c r="T303" i="1" s="1"/>
  <c r="P303" i="1" s="1"/>
  <c r="AS302" i="1"/>
  <c r="S303" i="1"/>
  <c r="AQ302" i="1"/>
  <c r="AR302" i="1" l="1"/>
  <c r="AT302" i="1"/>
  <c r="AW302" i="1" s="1"/>
  <c r="Q303" i="1"/>
  <c r="O303" i="1"/>
  <c r="AX302" i="1"/>
  <c r="AY302" i="1"/>
  <c r="AZ302" i="1" l="1"/>
  <c r="R303" i="1"/>
  <c r="U303" i="1" s="1"/>
  <c r="W303" i="1" l="1"/>
  <c r="V303" i="1"/>
  <c r="Y303" i="1" s="1"/>
  <c r="AN303" i="1" l="1"/>
  <c r="AU303" i="1" s="1"/>
  <c r="AO303" i="1" l="1"/>
  <c r="AV303" i="1" s="1"/>
  <c r="AS303" i="1"/>
  <c r="T304" i="1"/>
  <c r="P304" i="1" s="1"/>
  <c r="AR303" i="1"/>
  <c r="S304" i="1"/>
  <c r="AQ303" i="1"/>
  <c r="AT303" i="1" l="1"/>
  <c r="O304" i="1"/>
  <c r="Q304" i="1"/>
  <c r="AZ303" i="1" l="1"/>
  <c r="AY303" i="1"/>
  <c r="R304" i="1"/>
  <c r="U304" i="1" s="1"/>
  <c r="AW303" i="1"/>
  <c r="AX303" i="1"/>
  <c r="V304" i="1" l="1"/>
  <c r="Y304" i="1" s="1"/>
  <c r="W304" i="1"/>
  <c r="AN304" i="1" l="1"/>
  <c r="AU304" i="1" s="1"/>
  <c r="AO304" i="1" l="1"/>
  <c r="AV304" i="1" s="1"/>
  <c r="AR304" i="1" s="1"/>
  <c r="AS304" i="1"/>
  <c r="S305" i="1"/>
  <c r="AQ304" i="1"/>
  <c r="T305" i="1" l="1"/>
  <c r="P305" i="1" s="1"/>
  <c r="AT304" i="1"/>
  <c r="AW304" i="1" s="1"/>
  <c r="O305" i="1"/>
  <c r="Q305" i="1"/>
  <c r="AX304" i="1" l="1"/>
  <c r="R305" i="1"/>
  <c r="U305" i="1" s="1"/>
  <c r="AZ304" i="1"/>
  <c r="AY304" i="1"/>
  <c r="W305" i="1" l="1"/>
  <c r="V305" i="1"/>
  <c r="Y305" i="1" s="1"/>
  <c r="AO305" i="1" l="1"/>
  <c r="AV305" i="1" s="1"/>
  <c r="AN305" i="1" l="1"/>
  <c r="AU305" i="1" s="1"/>
  <c r="S306" i="1" s="1"/>
  <c r="T306" i="1"/>
  <c r="P306" i="1" s="1"/>
  <c r="AR305" i="1"/>
  <c r="AQ305" i="1" l="1"/>
  <c r="AS305" i="1"/>
  <c r="AT305" i="1" s="1"/>
  <c r="AZ305" i="1" s="1"/>
  <c r="O306" i="1"/>
  <c r="Q306" i="1" l="1"/>
  <c r="AX305" i="1"/>
  <c r="R306" i="1"/>
  <c r="U306" i="1" s="1"/>
  <c r="AW305" i="1"/>
  <c r="AY305" i="1"/>
  <c r="W306" i="1" l="1"/>
  <c r="V306" i="1"/>
  <c r="Y306" i="1" s="1"/>
  <c r="AN306" i="1" l="1"/>
  <c r="AU306" i="1" s="1"/>
  <c r="AO306" i="1"/>
  <c r="AV306" i="1" s="1"/>
  <c r="AS306" i="1" l="1"/>
  <c r="AR306" i="1"/>
  <c r="T307" i="1"/>
  <c r="P307" i="1" s="1"/>
  <c r="S307" i="1"/>
  <c r="AQ306" i="1"/>
  <c r="AT306" i="1" l="1"/>
  <c r="AW306" i="1" s="1"/>
  <c r="Q307" i="1"/>
  <c r="O307" i="1"/>
  <c r="AX306" i="1"/>
  <c r="R307" i="1" l="1"/>
  <c r="W307" i="1" s="1"/>
  <c r="AZ306" i="1"/>
  <c r="AY306" i="1"/>
  <c r="V307" i="1"/>
  <c r="U307" i="1" l="1"/>
  <c r="Y307" i="1" s="1"/>
  <c r="AN307" i="1" l="1"/>
  <c r="AU307" i="1" s="1"/>
  <c r="AO307" i="1"/>
  <c r="AV307" i="1" s="1"/>
  <c r="AR307" i="1" l="1"/>
  <c r="T308" i="1"/>
  <c r="P308" i="1" s="1"/>
  <c r="AS307" i="1"/>
  <c r="AQ307" i="1"/>
  <c r="S308" i="1"/>
  <c r="AT307" i="1" l="1"/>
  <c r="Q308" i="1"/>
  <c r="O308" i="1"/>
  <c r="AW307" i="1"/>
  <c r="AZ307" i="1"/>
  <c r="AY307" i="1"/>
  <c r="AX307" i="1"/>
  <c r="R308" i="1" l="1"/>
  <c r="U308" i="1" s="1"/>
  <c r="W308" i="1"/>
  <c r="V308" i="1" l="1"/>
  <c r="Y308" i="1" s="1"/>
  <c r="AO308" i="1" s="1"/>
  <c r="AV308" i="1" s="1"/>
  <c r="AN308" i="1" l="1"/>
  <c r="AU308" i="1" s="1"/>
  <c r="S309" i="1" s="1"/>
  <c r="T309" i="1"/>
  <c r="P309" i="1" s="1"/>
  <c r="AR308" i="1"/>
  <c r="AQ308" i="1" l="1"/>
  <c r="AS308" i="1"/>
  <c r="Q309" i="1" s="1"/>
  <c r="O309" i="1"/>
  <c r="AT308" i="1"/>
  <c r="AW308" i="1" s="1"/>
  <c r="R309" i="1" l="1"/>
  <c r="U309" i="1"/>
  <c r="AZ308" i="1"/>
  <c r="AY308" i="1"/>
  <c r="V309" i="1"/>
  <c r="W309" i="1"/>
  <c r="AX308" i="1"/>
  <c r="Y309" i="1" l="1"/>
  <c r="AN309" i="1" s="1"/>
  <c r="AU309" i="1" s="1"/>
  <c r="AO309" i="1" l="1"/>
  <c r="AV309" i="1" s="1"/>
  <c r="T310" i="1" s="1"/>
  <c r="P310" i="1" s="1"/>
  <c r="AS309" i="1"/>
  <c r="S310" i="1"/>
  <c r="AQ309" i="1"/>
  <c r="AR309" i="1" l="1"/>
  <c r="AT309" i="1" s="1"/>
  <c r="AW309" i="1" s="1"/>
  <c r="Q310" i="1"/>
  <c r="O310" i="1"/>
  <c r="R310" i="1" l="1"/>
  <c r="AX309" i="1"/>
  <c r="U310" i="1"/>
  <c r="Y310" i="1" s="1"/>
  <c r="V310" i="1"/>
  <c r="W310" i="1"/>
  <c r="AZ309" i="1"/>
  <c r="AY309" i="1"/>
  <c r="AO310" i="1" l="1"/>
  <c r="AV310" i="1" s="1"/>
  <c r="AN310" i="1"/>
  <c r="AU310" i="1" s="1"/>
  <c r="AS310" i="1" l="1"/>
  <c r="AQ310" i="1"/>
  <c r="S311" i="1"/>
  <c r="T311" i="1"/>
  <c r="P311" i="1" s="1"/>
  <c r="AR310" i="1"/>
  <c r="AT310" i="1" l="1"/>
  <c r="O311" i="1"/>
  <c r="Q311" i="1"/>
  <c r="AZ310" i="1" l="1"/>
  <c r="AY310" i="1"/>
  <c r="R311" i="1"/>
  <c r="AX310" i="1"/>
  <c r="AW310" i="1"/>
  <c r="U311" i="1" l="1"/>
  <c r="V311" i="1"/>
  <c r="W311" i="1"/>
  <c r="Y311" i="1" l="1"/>
  <c r="AO311" i="1" s="1"/>
  <c r="AV311" i="1" s="1"/>
  <c r="AN311" i="1" l="1"/>
  <c r="AU311" i="1" s="1"/>
  <c r="AQ311" i="1" s="1"/>
  <c r="T312" i="1"/>
  <c r="P312" i="1" s="1"/>
  <c r="AR311" i="1"/>
  <c r="S312" i="1" l="1"/>
  <c r="AS311" i="1"/>
  <c r="AT311" i="1" s="1"/>
  <c r="AX311" i="1" s="1"/>
  <c r="O312" i="1"/>
  <c r="Q312" i="1" l="1"/>
  <c r="R312" i="1" s="1"/>
  <c r="AW311" i="1"/>
  <c r="AZ311" i="1"/>
  <c r="AY311" i="1"/>
  <c r="W312" i="1" l="1"/>
  <c r="U312" i="1"/>
  <c r="V312" i="1"/>
  <c r="Y312" i="1" l="1"/>
  <c r="AO312" i="1" s="1"/>
  <c r="AV312" i="1" s="1"/>
  <c r="AR312" i="1" s="1"/>
  <c r="T313" i="1" l="1"/>
  <c r="P313" i="1" s="1"/>
  <c r="AN312" i="1"/>
  <c r="AU312" i="1" s="1"/>
  <c r="AQ312" i="1" s="1"/>
  <c r="AS312" i="1" l="1"/>
  <c r="AT312" i="1" s="1"/>
  <c r="S313" i="1"/>
  <c r="O313" i="1" s="1"/>
  <c r="Q313" i="1"/>
  <c r="AZ312" i="1"/>
  <c r="AY312" i="1"/>
  <c r="R313" i="1"/>
  <c r="U313" i="1" s="1"/>
  <c r="AX312" i="1"/>
  <c r="AW312" i="1"/>
  <c r="V313" i="1" l="1"/>
  <c r="Y313" i="1" s="1"/>
  <c r="W313" i="1"/>
  <c r="AN313" i="1" l="1"/>
  <c r="AU313" i="1" s="1"/>
  <c r="AO313" i="1" l="1"/>
  <c r="AV313" i="1" s="1"/>
  <c r="AS313" i="1"/>
  <c r="T314" i="1"/>
  <c r="P314" i="1" s="1"/>
  <c r="AR313" i="1"/>
  <c r="AQ313" i="1"/>
  <c r="S314" i="1"/>
  <c r="AT313" i="1" l="1"/>
  <c r="Q314" i="1"/>
  <c r="O314" i="1"/>
  <c r="AX313" i="1"/>
  <c r="AW313" i="1"/>
  <c r="AZ313" i="1"/>
  <c r="AY313" i="1"/>
  <c r="R314" i="1" l="1"/>
  <c r="U314" i="1" s="1"/>
  <c r="W314" i="1" l="1"/>
  <c r="V314" i="1"/>
  <c r="Y314" i="1" s="1"/>
  <c r="AN314" i="1" l="1"/>
  <c r="AU314" i="1" s="1"/>
  <c r="AO314" i="1" l="1"/>
  <c r="AV314" i="1" s="1"/>
  <c r="AS314" i="1"/>
  <c r="T315" i="1"/>
  <c r="P315" i="1" s="1"/>
  <c r="AR314" i="1"/>
  <c r="S315" i="1"/>
  <c r="AQ314" i="1"/>
  <c r="AT314" i="1" l="1"/>
  <c r="Q315" i="1"/>
  <c r="O315" i="1"/>
  <c r="R315" i="1" l="1"/>
  <c r="V315" i="1" s="1"/>
  <c r="AZ314" i="1"/>
  <c r="AY314" i="1"/>
  <c r="W315" i="1"/>
  <c r="AW314" i="1"/>
  <c r="AX314" i="1"/>
  <c r="U315" i="1" l="1"/>
  <c r="Y315" i="1" s="1"/>
  <c r="AO315" i="1" l="1"/>
  <c r="AV315" i="1" s="1"/>
  <c r="AN315" i="1" l="1"/>
  <c r="AU315" i="1" s="1"/>
  <c r="S316" i="1" s="1"/>
  <c r="AR315" i="1"/>
  <c r="T316" i="1"/>
  <c r="P316" i="1" s="1"/>
  <c r="AQ315" i="1" l="1"/>
  <c r="AS315" i="1"/>
  <c r="AT315" i="1" s="1"/>
  <c r="O316" i="1"/>
  <c r="Q316" i="1" l="1"/>
  <c r="AZ315" i="1"/>
  <c r="AY315" i="1"/>
  <c r="AX315" i="1"/>
  <c r="R316" i="1"/>
  <c r="AW315" i="1"/>
  <c r="U316" i="1" l="1"/>
  <c r="V316" i="1"/>
  <c r="W316" i="1"/>
  <c r="Y316" i="1" l="1"/>
  <c r="AN316" i="1" s="1"/>
  <c r="AU316" i="1" s="1"/>
  <c r="AO316" i="1" l="1"/>
  <c r="AV316" i="1" s="1"/>
  <c r="AR316" i="1" s="1"/>
  <c r="AS316" i="1"/>
  <c r="S317" i="1"/>
  <c r="AQ316" i="1"/>
  <c r="T317" i="1" l="1"/>
  <c r="P317" i="1" s="1"/>
  <c r="AT316" i="1"/>
  <c r="AZ316" i="1" s="1"/>
  <c r="O317" i="1"/>
  <c r="Q317" i="1"/>
  <c r="AY316" i="1"/>
  <c r="AX316" i="1"/>
  <c r="AW316" i="1" l="1"/>
  <c r="R317" i="1"/>
  <c r="W317" i="1" s="1"/>
  <c r="U317" i="1" l="1"/>
  <c r="V317" i="1"/>
  <c r="Y317" i="1" l="1"/>
  <c r="AO317" i="1" s="1"/>
  <c r="AV317" i="1" s="1"/>
  <c r="AN317" i="1" l="1"/>
  <c r="AU317" i="1" s="1"/>
  <c r="S318" i="1" s="1"/>
  <c r="AR317" i="1"/>
  <c r="T318" i="1"/>
  <c r="P318" i="1" s="1"/>
  <c r="AQ317" i="1" l="1"/>
  <c r="AS317" i="1"/>
  <c r="Q318" i="1" s="1"/>
  <c r="O318" i="1"/>
  <c r="AT317" i="1" l="1"/>
  <c r="AZ317" i="1" s="1"/>
  <c r="AY317" i="1"/>
  <c r="R318" i="1"/>
  <c r="U318" i="1" s="1"/>
  <c r="AW317" i="1"/>
  <c r="AX317" i="1"/>
  <c r="W318" i="1" l="1"/>
  <c r="V318" i="1"/>
  <c r="Y318" i="1" s="1"/>
  <c r="AN318" i="1" l="1"/>
  <c r="AU318" i="1" s="1"/>
  <c r="AO318" i="1" l="1"/>
  <c r="AV318" i="1" s="1"/>
  <c r="AS318" i="1"/>
  <c r="AR318" i="1"/>
  <c r="T319" i="1"/>
  <c r="P319" i="1" s="1"/>
  <c r="AQ318" i="1"/>
  <c r="S319" i="1"/>
  <c r="Q319" i="1" l="1"/>
  <c r="O319" i="1"/>
  <c r="AT318" i="1"/>
  <c r="AW318" i="1" s="1"/>
  <c r="AX318" i="1" l="1"/>
  <c r="AZ318" i="1"/>
  <c r="AY318" i="1"/>
  <c r="R319" i="1"/>
  <c r="U319" i="1" s="1"/>
  <c r="V319" i="1" l="1"/>
  <c r="Y319" i="1" s="1"/>
  <c r="W319" i="1"/>
  <c r="AO319" i="1" l="1"/>
  <c r="AV319" i="1" s="1"/>
  <c r="AN319" i="1" l="1"/>
  <c r="AU319" i="1" s="1"/>
  <c r="AQ319" i="1" s="1"/>
  <c r="AR319" i="1"/>
  <c r="T320" i="1"/>
  <c r="P320" i="1" s="1"/>
  <c r="AS319" i="1" l="1"/>
  <c r="S320" i="1"/>
  <c r="Q320" i="1"/>
  <c r="O320" i="1"/>
  <c r="AT319" i="1"/>
  <c r="AZ319" i="1" s="1"/>
  <c r="AW319" i="1" l="1"/>
  <c r="R320" i="1"/>
  <c r="AY319" i="1"/>
  <c r="AX319" i="1"/>
  <c r="V320" i="1" l="1"/>
  <c r="U320" i="1"/>
  <c r="Y320" i="1" s="1"/>
  <c r="W320" i="1"/>
  <c r="AN320" i="1" l="1"/>
  <c r="AU320" i="1" s="1"/>
  <c r="AS320" i="1" l="1"/>
  <c r="AO320" i="1"/>
  <c r="AV320" i="1" s="1"/>
  <c r="AR320" i="1" s="1"/>
  <c r="AQ320" i="1"/>
  <c r="S321" i="1"/>
  <c r="T321" i="1" l="1"/>
  <c r="P321" i="1" s="1"/>
  <c r="AT320" i="1"/>
  <c r="AW320" i="1" s="1"/>
  <c r="Q321" i="1"/>
  <c r="O321" i="1"/>
  <c r="AX320" i="1" l="1"/>
  <c r="R321" i="1"/>
  <c r="U321" i="1" s="1"/>
  <c r="AZ320" i="1"/>
  <c r="AY320" i="1"/>
  <c r="V321" i="1" l="1"/>
  <c r="Y321" i="1" s="1"/>
  <c r="W321" i="1"/>
  <c r="AN321" i="1" l="1"/>
  <c r="AU321" i="1" s="1"/>
  <c r="AO321" i="1" l="1"/>
  <c r="AV321" i="1" s="1"/>
  <c r="T322" i="1" s="1"/>
  <c r="P322" i="1" s="1"/>
  <c r="AS321" i="1"/>
  <c r="AQ321" i="1"/>
  <c r="S322" i="1"/>
  <c r="AR321" i="1" l="1"/>
  <c r="AT321" i="1"/>
  <c r="AW321" i="1" s="1"/>
  <c r="O322" i="1"/>
  <c r="Q322" i="1"/>
  <c r="AX321" i="1" l="1"/>
  <c r="R322" i="1"/>
  <c r="AZ321" i="1"/>
  <c r="AY321" i="1"/>
  <c r="V322" i="1" l="1"/>
  <c r="U322" i="1"/>
  <c r="Y322" i="1" s="1"/>
  <c r="W322" i="1"/>
  <c r="AO322" i="1" l="1"/>
  <c r="AV322" i="1" s="1"/>
  <c r="AN322" i="1" l="1"/>
  <c r="AU322" i="1" s="1"/>
  <c r="AQ322" i="1" s="1"/>
  <c r="AR322" i="1"/>
  <c r="T323" i="1"/>
  <c r="P323" i="1" s="1"/>
  <c r="S323" i="1" l="1"/>
  <c r="AS322" i="1"/>
  <c r="AT322" i="1" s="1"/>
  <c r="AW322" i="1" s="1"/>
  <c r="O323" i="1"/>
  <c r="Q323" i="1" l="1"/>
  <c r="R323" i="1" s="1"/>
  <c r="U323" i="1" s="1"/>
  <c r="AZ322" i="1"/>
  <c r="AY322" i="1"/>
  <c r="AX322" i="1"/>
  <c r="W323" i="1" l="1"/>
  <c r="V323" i="1"/>
  <c r="Y323" i="1" s="1"/>
  <c r="AO323" i="1" l="1"/>
  <c r="AV323" i="1" s="1"/>
  <c r="AN323" i="1"/>
  <c r="AU323" i="1" s="1"/>
  <c r="AS323" i="1" l="1"/>
  <c r="AQ323" i="1"/>
  <c r="S324" i="1"/>
  <c r="T324" i="1"/>
  <c r="P324" i="1" s="1"/>
  <c r="AR323" i="1"/>
  <c r="Q324" i="1" l="1"/>
  <c r="O324" i="1"/>
  <c r="AT323" i="1"/>
  <c r="AW323" i="1" s="1"/>
  <c r="AZ323" i="1" l="1"/>
  <c r="AY323" i="1"/>
  <c r="R324" i="1"/>
  <c r="U324" i="1" s="1"/>
  <c r="AX323" i="1"/>
  <c r="V324" i="1" l="1"/>
  <c r="Y324" i="1" s="1"/>
  <c r="W324" i="1"/>
  <c r="AO324" i="1" l="1"/>
  <c r="AV324" i="1" s="1"/>
  <c r="AN324" i="1"/>
  <c r="AU324" i="1" s="1"/>
  <c r="AS324" i="1" l="1"/>
  <c r="AQ324" i="1"/>
  <c r="S325" i="1"/>
  <c r="T325" i="1"/>
  <c r="P325" i="1" s="1"/>
  <c r="AR324" i="1"/>
  <c r="AT324" i="1" l="1"/>
  <c r="Q325" i="1"/>
  <c r="O325" i="1"/>
  <c r="R325" i="1" l="1"/>
  <c r="U325" i="1" s="1"/>
  <c r="AZ324" i="1"/>
  <c r="AY324" i="1"/>
  <c r="AW324" i="1"/>
  <c r="AX324" i="1"/>
  <c r="W325" i="1" l="1"/>
  <c r="V325" i="1"/>
  <c r="Y325" i="1" s="1"/>
  <c r="AO325" i="1" l="1"/>
  <c r="AV325" i="1" s="1"/>
  <c r="AN325" i="1" l="1"/>
  <c r="AU325" i="1" s="1"/>
  <c r="AQ325" i="1" s="1"/>
  <c r="T326" i="1"/>
  <c r="P326" i="1" s="1"/>
  <c r="AR325" i="1"/>
  <c r="AS325" i="1" l="1"/>
  <c r="S326" i="1"/>
  <c r="O326" i="1" s="1"/>
  <c r="AT325" i="1"/>
  <c r="Q326" i="1" l="1"/>
  <c r="AW325" i="1"/>
  <c r="AZ325" i="1"/>
  <c r="AX325" i="1"/>
  <c r="R326" i="1"/>
  <c r="AY325" i="1"/>
  <c r="U326" i="1" l="1"/>
  <c r="V326" i="1"/>
  <c r="W326" i="1"/>
  <c r="Y326" i="1" l="1"/>
  <c r="AN326" i="1" s="1"/>
  <c r="AU326" i="1" s="1"/>
  <c r="AO326" i="1" l="1"/>
  <c r="AV326" i="1" s="1"/>
  <c r="AR326" i="1" s="1"/>
  <c r="AS326" i="1"/>
  <c r="AQ326" i="1"/>
  <c r="S327" i="1"/>
  <c r="T327" i="1" l="1"/>
  <c r="P327" i="1" s="1"/>
  <c r="AT326" i="1"/>
  <c r="AZ326" i="1" s="1"/>
  <c r="O327" i="1"/>
  <c r="Q327" i="1"/>
  <c r="AY326" i="1"/>
  <c r="AX326" i="1"/>
  <c r="AW326" i="1" l="1"/>
  <c r="R327" i="1"/>
  <c r="U327" i="1" s="1"/>
  <c r="W327" i="1" l="1"/>
  <c r="V327" i="1"/>
  <c r="Y327" i="1" s="1"/>
  <c r="AO327" i="1" l="1"/>
  <c r="AV327" i="1" s="1"/>
  <c r="AN327" i="1" l="1"/>
  <c r="AU327" i="1" s="1"/>
  <c r="AQ327" i="1" s="1"/>
  <c r="T328" i="1"/>
  <c r="P328" i="1" s="1"/>
  <c r="AR327" i="1"/>
  <c r="AS327" i="1" l="1"/>
  <c r="S328" i="1"/>
  <c r="Q328" i="1" s="1"/>
  <c r="AT327" i="1"/>
  <c r="AZ327" i="1" s="1"/>
  <c r="O328" i="1" l="1"/>
  <c r="R328" i="1"/>
  <c r="U328" i="1" s="1"/>
  <c r="AW327" i="1"/>
  <c r="AY327" i="1"/>
  <c r="W328" i="1"/>
  <c r="AX327" i="1"/>
  <c r="V328" i="1" l="1"/>
  <c r="Y328" i="1" s="1"/>
  <c r="AN328" i="1" s="1"/>
  <c r="AU328" i="1" s="1"/>
  <c r="AO328" i="1" l="1"/>
  <c r="AV328" i="1" s="1"/>
  <c r="T329" i="1" s="1"/>
  <c r="P329" i="1" s="1"/>
  <c r="AS328" i="1"/>
  <c r="S329" i="1"/>
  <c r="AQ328" i="1"/>
  <c r="AR328" i="1" l="1"/>
  <c r="AT328" i="1" s="1"/>
  <c r="AX328" i="1" s="1"/>
  <c r="O329" i="1"/>
  <c r="Q329" i="1"/>
  <c r="AZ328" i="1" l="1"/>
  <c r="AY328" i="1"/>
  <c r="R329" i="1"/>
  <c r="AW328" i="1"/>
  <c r="U329" i="1" l="1"/>
  <c r="V329" i="1"/>
  <c r="W329" i="1"/>
  <c r="Y329" i="1" l="1"/>
  <c r="AN329" i="1" s="1"/>
  <c r="AU329" i="1" s="1"/>
  <c r="AO329" i="1" l="1"/>
  <c r="AV329" i="1" s="1"/>
  <c r="AS329" i="1"/>
  <c r="AR329" i="1"/>
  <c r="T330" i="1"/>
  <c r="P330" i="1" s="1"/>
  <c r="AQ329" i="1"/>
  <c r="S330" i="1"/>
  <c r="O330" i="1" l="1"/>
  <c r="Q330" i="1"/>
  <c r="AT329" i="1"/>
  <c r="AX329" i="1" s="1"/>
  <c r="AW329" i="1" l="1"/>
  <c r="AZ329" i="1"/>
  <c r="AY329" i="1"/>
  <c r="R330" i="1"/>
  <c r="V330" i="1" l="1"/>
  <c r="U330" i="1"/>
  <c r="Y330" i="1" s="1"/>
  <c r="W330" i="1"/>
  <c r="AO330" i="1" l="1"/>
  <c r="AV330" i="1" s="1"/>
  <c r="AN330" i="1" l="1"/>
  <c r="AU330" i="1" s="1"/>
  <c r="S331" i="1" s="1"/>
  <c r="AR330" i="1"/>
  <c r="T331" i="1"/>
  <c r="P331" i="1" s="1"/>
  <c r="AQ330" i="1" l="1"/>
  <c r="AS330" i="1"/>
  <c r="AT330" i="1" s="1"/>
  <c r="AX330" i="1" s="1"/>
  <c r="Q331" i="1"/>
  <c r="O331" i="1"/>
  <c r="R331" i="1" l="1"/>
  <c r="U331" i="1" s="1"/>
  <c r="AZ330" i="1"/>
  <c r="AY330" i="1"/>
  <c r="W331" i="1"/>
  <c r="AW330" i="1"/>
  <c r="V331" i="1" l="1"/>
  <c r="Y331" i="1" s="1"/>
  <c r="AO331" i="1" l="1"/>
  <c r="AV331" i="1" s="1"/>
  <c r="AN331" i="1" l="1"/>
  <c r="AU331" i="1" s="1"/>
  <c r="S332" i="1" s="1"/>
  <c r="T332" i="1"/>
  <c r="P332" i="1" s="1"/>
  <c r="AR331" i="1"/>
  <c r="AS331" i="1" l="1"/>
  <c r="AQ331" i="1"/>
  <c r="O332" i="1"/>
  <c r="Q332" i="1"/>
  <c r="AT331" i="1" l="1"/>
  <c r="AW331" i="1" s="1"/>
  <c r="R332" i="1"/>
  <c r="AX331" i="1"/>
  <c r="AY331" i="1" l="1"/>
  <c r="AZ331" i="1"/>
  <c r="V332" i="1"/>
  <c r="U332" i="1"/>
  <c r="Y332" i="1" s="1"/>
  <c r="W332" i="1"/>
  <c r="AO332" i="1" l="1"/>
  <c r="AV332" i="1" s="1"/>
  <c r="AN332" i="1" l="1"/>
  <c r="AU332" i="1" s="1"/>
  <c r="AQ332" i="1" s="1"/>
  <c r="T333" i="1"/>
  <c r="P333" i="1" s="1"/>
  <c r="AR332" i="1"/>
  <c r="AS332" i="1" l="1"/>
  <c r="S333" i="1"/>
  <c r="O333" i="1"/>
  <c r="AT332" i="1"/>
  <c r="AZ332" i="1" s="1"/>
  <c r="Q333" i="1" l="1"/>
  <c r="AW332" i="1"/>
  <c r="AY332" i="1"/>
  <c r="R333" i="1"/>
  <c r="AX332" i="1"/>
  <c r="U333" i="1" l="1"/>
  <c r="V333" i="1"/>
  <c r="W333" i="1"/>
  <c r="Y333" i="1" l="1"/>
  <c r="AN333" i="1" s="1"/>
  <c r="AU333" i="1" s="1"/>
  <c r="AS333" i="1" l="1"/>
  <c r="AO333" i="1"/>
  <c r="AV333" i="1" s="1"/>
  <c r="T334" i="1" s="1"/>
  <c r="P334" i="1" s="1"/>
  <c r="AQ333" i="1"/>
  <c r="S334" i="1"/>
  <c r="AR333" i="1" l="1"/>
  <c r="AT333" i="1" s="1"/>
  <c r="Q334" i="1"/>
  <c r="O334" i="1"/>
  <c r="AZ333" i="1" l="1"/>
  <c r="AY333" i="1"/>
  <c r="R334" i="1"/>
  <c r="U334" i="1" s="1"/>
  <c r="AW333" i="1"/>
  <c r="AX333" i="1"/>
  <c r="W334" i="1" l="1"/>
  <c r="V334" i="1"/>
  <c r="Y334" i="1" s="1"/>
  <c r="AN334" i="1" l="1"/>
  <c r="AU334" i="1" s="1"/>
  <c r="AO334" i="1" l="1"/>
  <c r="AV334" i="1" s="1"/>
  <c r="T335" i="1" s="1"/>
  <c r="P335" i="1" s="1"/>
  <c r="AS334" i="1"/>
  <c r="AQ334" i="1"/>
  <c r="S335" i="1"/>
  <c r="AR334" i="1" l="1"/>
  <c r="O335" i="1"/>
  <c r="Q335" i="1"/>
  <c r="AT334" i="1"/>
  <c r="AZ334" i="1" l="1"/>
  <c r="AY334" i="1"/>
  <c r="R335" i="1"/>
  <c r="W335" i="1" s="1"/>
  <c r="AX334" i="1"/>
  <c r="AW334" i="1"/>
  <c r="U335" i="1" l="1"/>
  <c r="V335" i="1"/>
  <c r="Y335" i="1" l="1"/>
  <c r="AO335" i="1" s="1"/>
  <c r="AV335" i="1" s="1"/>
  <c r="AN335" i="1" l="1"/>
  <c r="AU335" i="1" s="1"/>
  <c r="AQ335" i="1" s="1"/>
  <c r="AR335" i="1"/>
  <c r="T336" i="1"/>
  <c r="P336" i="1" s="1"/>
  <c r="S336" i="1" l="1"/>
  <c r="AS335" i="1"/>
  <c r="Q336" i="1" s="1"/>
  <c r="O336" i="1"/>
  <c r="AT335" i="1" l="1"/>
  <c r="AZ335" i="1" s="1"/>
  <c r="R336" i="1"/>
  <c r="V336" i="1" s="1"/>
  <c r="AY335" i="1"/>
  <c r="AW335" i="1"/>
  <c r="AX335" i="1"/>
  <c r="U336" i="1" l="1"/>
  <c r="Y336" i="1" s="1"/>
  <c r="W336" i="1"/>
  <c r="AO336" i="1" l="1"/>
  <c r="AV336" i="1" s="1"/>
  <c r="AN336" i="1" l="1"/>
  <c r="AU336" i="1" s="1"/>
  <c r="S337" i="1" s="1"/>
  <c r="T337" i="1"/>
  <c r="P337" i="1" s="1"/>
  <c r="AR336" i="1"/>
  <c r="AS336" i="1" l="1"/>
  <c r="AQ336" i="1"/>
  <c r="AT336" i="1"/>
  <c r="AZ336" i="1" s="1"/>
  <c r="Q337" i="1"/>
  <c r="O337" i="1"/>
  <c r="AY336" i="1" l="1"/>
  <c r="R337" i="1"/>
  <c r="U337" i="1" s="1"/>
  <c r="AX336" i="1"/>
  <c r="AW336" i="1"/>
  <c r="W337" i="1" l="1"/>
  <c r="V337" i="1"/>
  <c r="Y337" i="1" s="1"/>
  <c r="AN337" i="1" l="1"/>
  <c r="AU337" i="1" s="1"/>
  <c r="AO337" i="1" l="1"/>
  <c r="AV337" i="1" s="1"/>
  <c r="AR337" i="1" s="1"/>
  <c r="AS337" i="1"/>
  <c r="AQ337" i="1"/>
  <c r="S338" i="1"/>
  <c r="T338" i="1" l="1"/>
  <c r="P338" i="1" s="1"/>
  <c r="O338" i="1"/>
  <c r="Q338" i="1"/>
  <c r="AT337" i="1"/>
  <c r="AW337" i="1" s="1"/>
  <c r="AX337" i="1" l="1"/>
  <c r="R338" i="1"/>
  <c r="U338" i="1" s="1"/>
  <c r="AZ337" i="1"/>
  <c r="AY337" i="1"/>
  <c r="W338" i="1"/>
  <c r="V338" i="1"/>
  <c r="Y338" i="1" l="1"/>
  <c r="AN338" i="1" s="1"/>
  <c r="AU338" i="1" s="1"/>
  <c r="AS338" i="1" l="1"/>
  <c r="AO338" i="1"/>
  <c r="AV338" i="1" s="1"/>
  <c r="T339" i="1" s="1"/>
  <c r="P339" i="1" s="1"/>
  <c r="AQ338" i="1"/>
  <c r="S339" i="1"/>
  <c r="AR338" i="1" l="1"/>
  <c r="Q339" i="1"/>
  <c r="O339" i="1"/>
  <c r="AT338" i="1"/>
  <c r="AW338" i="1" s="1"/>
  <c r="AX338" i="1" l="1"/>
  <c r="AZ338" i="1"/>
  <c r="AY338" i="1"/>
  <c r="R339" i="1"/>
  <c r="U339" i="1" l="1"/>
  <c r="V339" i="1"/>
  <c r="W339" i="1"/>
  <c r="Y339" i="1" l="1"/>
  <c r="AN339" i="1" s="1"/>
  <c r="AU339" i="1" s="1"/>
  <c r="AO339" i="1" l="1"/>
  <c r="AV339" i="1" s="1"/>
  <c r="AR339" i="1" s="1"/>
  <c r="AS339" i="1"/>
  <c r="T340" i="1"/>
  <c r="P340" i="1" s="1"/>
  <c r="AQ339" i="1"/>
  <c r="S340" i="1"/>
  <c r="O340" i="1" l="1"/>
  <c r="Q340" i="1"/>
  <c r="AT339" i="1"/>
  <c r="AX339" i="1" s="1"/>
  <c r="AW339" i="1" l="1"/>
  <c r="AZ339" i="1"/>
  <c r="AY339" i="1"/>
  <c r="R340" i="1"/>
  <c r="U340" i="1" l="1"/>
  <c r="V340" i="1"/>
  <c r="W340" i="1"/>
  <c r="Y340" i="1" l="1"/>
  <c r="AO340" i="1" s="1"/>
  <c r="AV340" i="1" s="1"/>
  <c r="AN340" i="1" l="1"/>
  <c r="AU340" i="1" s="1"/>
  <c r="S341" i="1" s="1"/>
  <c r="T341" i="1"/>
  <c r="P341" i="1" s="1"/>
  <c r="AR340" i="1"/>
  <c r="AQ340" i="1" l="1"/>
  <c r="AS340" i="1"/>
  <c r="AT340" i="1" s="1"/>
  <c r="O341" i="1"/>
  <c r="Q341" i="1" l="1"/>
  <c r="R341" i="1"/>
  <c r="U341" i="1" s="1"/>
  <c r="AZ340" i="1"/>
  <c r="AY340" i="1"/>
  <c r="AX340" i="1"/>
  <c r="AW340" i="1"/>
  <c r="V341" i="1"/>
  <c r="Y341" i="1" l="1"/>
  <c r="AO341" i="1" s="1"/>
  <c r="AV341" i="1" s="1"/>
  <c r="W341" i="1"/>
  <c r="AN341" i="1" l="1"/>
  <c r="AU341" i="1" s="1"/>
  <c r="S342" i="1" s="1"/>
  <c r="AR341" i="1"/>
  <c r="T342" i="1"/>
  <c r="P342" i="1" s="1"/>
  <c r="AS341" i="1" l="1"/>
  <c r="AQ341" i="1"/>
  <c r="AT341" i="1" s="1"/>
  <c r="AZ341" i="1" s="1"/>
  <c r="Q342" i="1"/>
  <c r="O342" i="1"/>
  <c r="R342" i="1" l="1"/>
  <c r="U342" i="1" s="1"/>
  <c r="AY341" i="1"/>
  <c r="AW341" i="1"/>
  <c r="AX341" i="1"/>
  <c r="W342" i="1" l="1"/>
  <c r="V342" i="1"/>
  <c r="Y342" i="1" s="1"/>
  <c r="AN342" i="1" l="1"/>
  <c r="AU342" i="1" s="1"/>
  <c r="AO342" i="1" l="1"/>
  <c r="AV342" i="1" s="1"/>
  <c r="AR342" i="1" s="1"/>
  <c r="AS342" i="1"/>
  <c r="T343" i="1"/>
  <c r="P343" i="1" s="1"/>
  <c r="AQ342" i="1"/>
  <c r="S343" i="1"/>
  <c r="O343" i="1" l="1"/>
  <c r="Q343" i="1"/>
  <c r="AT342" i="1"/>
  <c r="AW342" i="1" s="1"/>
  <c r="AX342" i="1" l="1"/>
  <c r="R343" i="1"/>
  <c r="W343" i="1" s="1"/>
  <c r="AZ342" i="1"/>
  <c r="AY342" i="1"/>
  <c r="U343" i="1" l="1"/>
  <c r="V343" i="1"/>
  <c r="Y343" i="1" l="1"/>
  <c r="AN343" i="1" s="1"/>
  <c r="AU343" i="1" s="1"/>
  <c r="AO343" i="1" l="1"/>
  <c r="AV343" i="1" s="1"/>
  <c r="T344" i="1" s="1"/>
  <c r="P344" i="1" s="1"/>
  <c r="AR343" i="1"/>
  <c r="AS343" i="1"/>
  <c r="AQ343" i="1"/>
  <c r="S344" i="1"/>
  <c r="Q344" i="1" l="1"/>
  <c r="O344" i="1"/>
  <c r="AT343" i="1"/>
  <c r="AZ343" i="1" s="1"/>
  <c r="AY343" i="1" l="1"/>
  <c r="AX343" i="1"/>
  <c r="AW343" i="1"/>
  <c r="R344" i="1"/>
  <c r="V344" i="1" l="1"/>
  <c r="W344" i="1"/>
  <c r="U344" i="1"/>
  <c r="Y344" i="1" s="1"/>
  <c r="AO344" i="1" l="1"/>
  <c r="AV344" i="1" s="1"/>
  <c r="AN344" i="1" l="1"/>
  <c r="AU344" i="1" s="1"/>
  <c r="AQ344" i="1" s="1"/>
  <c r="AR344" i="1"/>
  <c r="T345" i="1"/>
  <c r="P345" i="1" s="1"/>
  <c r="AS344" i="1" l="1"/>
  <c r="S345" i="1"/>
  <c r="Q345" i="1" s="1"/>
  <c r="O345" i="1"/>
  <c r="AT344" i="1"/>
  <c r="AZ344" i="1" s="1"/>
  <c r="AY344" i="1" l="1"/>
  <c r="R345" i="1"/>
  <c r="W345" i="1" s="1"/>
  <c r="AX344" i="1"/>
  <c r="AW344" i="1"/>
  <c r="V345" i="1" l="1"/>
  <c r="U345" i="1"/>
  <c r="Y345" i="1" s="1"/>
  <c r="AN345" i="1" l="1"/>
  <c r="AU345" i="1" s="1"/>
  <c r="AO345" i="1" l="1"/>
  <c r="AV345" i="1" s="1"/>
  <c r="T346" i="1" s="1"/>
  <c r="P346" i="1" s="1"/>
  <c r="AS345" i="1"/>
  <c r="AR345" i="1"/>
  <c r="AQ345" i="1"/>
  <c r="S346" i="1"/>
  <c r="O346" i="1" l="1"/>
  <c r="Q346" i="1"/>
  <c r="AT345" i="1"/>
  <c r="AZ345" i="1" l="1"/>
  <c r="AY345" i="1"/>
  <c r="AW345" i="1"/>
  <c r="AX345" i="1"/>
  <c r="R346" i="1"/>
  <c r="U346" i="1" l="1"/>
  <c r="V346" i="1"/>
  <c r="W346" i="1"/>
  <c r="Y346" i="1" l="1"/>
  <c r="AN346" i="1" s="1"/>
  <c r="AU346" i="1" l="1"/>
  <c r="AS346" i="1"/>
  <c r="AO346" i="1"/>
  <c r="AV346" i="1" s="1"/>
  <c r="T347" i="1" s="1"/>
  <c r="P347" i="1" s="1"/>
  <c r="AQ346" i="1"/>
  <c r="S347" i="1"/>
  <c r="AR346" i="1" l="1"/>
  <c r="Q347" i="1"/>
  <c r="O347" i="1"/>
  <c r="AT346" i="1"/>
  <c r="AZ346" i="1" l="1"/>
  <c r="AY346" i="1"/>
  <c r="R347" i="1"/>
  <c r="U347" i="1" s="1"/>
  <c r="AW346" i="1"/>
  <c r="AX346" i="1"/>
  <c r="W347" i="1" l="1"/>
  <c r="V347" i="1"/>
  <c r="Y347" i="1" s="1"/>
  <c r="AO347" i="1" l="1"/>
  <c r="AV347" i="1" s="1"/>
  <c r="AN347" i="1" l="1"/>
  <c r="AU347" i="1" s="1"/>
  <c r="AQ347" i="1" s="1"/>
  <c r="T348" i="1"/>
  <c r="P348" i="1" s="1"/>
  <c r="AR347" i="1"/>
  <c r="AS347" i="1" l="1"/>
  <c r="S348" i="1"/>
  <c r="O348" i="1" s="1"/>
  <c r="AT347" i="1"/>
  <c r="AW347" i="1" s="1"/>
  <c r="Q348" i="1" l="1"/>
  <c r="AX347" i="1"/>
  <c r="AZ347" i="1"/>
  <c r="AY347" i="1"/>
  <c r="R348" i="1"/>
  <c r="U348" i="1" l="1"/>
  <c r="V348" i="1"/>
  <c r="W348" i="1"/>
  <c r="Y348" i="1" l="1"/>
  <c r="AN348" i="1" s="1"/>
  <c r="AU348" i="1" s="1"/>
  <c r="AO348" i="1" l="1"/>
  <c r="AV348" i="1" s="1"/>
  <c r="AR348" i="1" s="1"/>
  <c r="AS348" i="1"/>
  <c r="S349" i="1"/>
  <c r="AQ348" i="1"/>
  <c r="T349" i="1" l="1"/>
  <c r="P349" i="1" s="1"/>
  <c r="AT348" i="1"/>
  <c r="AW348" i="1" s="1"/>
  <c r="O349" i="1"/>
  <c r="Q349" i="1"/>
  <c r="R349" i="1" l="1"/>
  <c r="U349" i="1" s="1"/>
  <c r="AZ348" i="1"/>
  <c r="AY348" i="1"/>
  <c r="AX348" i="1"/>
  <c r="W349" i="1" l="1"/>
  <c r="V349" i="1"/>
  <c r="Y349" i="1" s="1"/>
  <c r="AN349" i="1" l="1"/>
  <c r="AU349" i="1" s="1"/>
  <c r="AO349" i="1" l="1"/>
  <c r="AV349" i="1" s="1"/>
  <c r="AS349" i="1"/>
  <c r="T350" i="1"/>
  <c r="P350" i="1" s="1"/>
  <c r="AR349" i="1"/>
  <c r="AQ349" i="1"/>
  <c r="S350" i="1"/>
  <c r="AT349" i="1" l="1"/>
  <c r="AW349" i="1" s="1"/>
  <c r="O350" i="1"/>
  <c r="Q350" i="1"/>
  <c r="AX349" i="1" l="1"/>
  <c r="R350" i="1"/>
  <c r="AZ349" i="1"/>
  <c r="AY349" i="1"/>
  <c r="V350" i="1" l="1"/>
  <c r="U350" i="1"/>
  <c r="Y350" i="1" s="1"/>
  <c r="W350" i="1"/>
  <c r="AO350" i="1" l="1"/>
  <c r="AV350" i="1" s="1"/>
  <c r="AN350" i="1" l="1"/>
  <c r="AU350" i="1" s="1"/>
  <c r="S351" i="1" s="1"/>
  <c r="AR350" i="1"/>
  <c r="T351" i="1"/>
  <c r="P351" i="1" s="1"/>
  <c r="AQ350" i="1" l="1"/>
  <c r="AS350" i="1"/>
  <c r="Q351" i="1" s="1"/>
  <c r="O351" i="1"/>
  <c r="AT350" i="1" l="1"/>
  <c r="R351" i="1"/>
  <c r="U351" i="1" s="1"/>
  <c r="AZ350" i="1"/>
  <c r="AY350" i="1"/>
  <c r="AW350" i="1"/>
  <c r="V351" i="1"/>
  <c r="AX350" i="1"/>
  <c r="Y351" i="1" l="1"/>
  <c r="AO351" i="1" s="1"/>
  <c r="AV351" i="1" s="1"/>
  <c r="W351" i="1"/>
  <c r="AN351" i="1" l="1"/>
  <c r="AU351" i="1" s="1"/>
  <c r="AQ351" i="1" s="1"/>
  <c r="AR351" i="1"/>
  <c r="T352" i="1"/>
  <c r="P352" i="1" s="1"/>
  <c r="S352" i="1" l="1"/>
  <c r="AS351" i="1"/>
  <c r="Q352" i="1" s="1"/>
  <c r="O352" i="1"/>
  <c r="AT351" i="1" l="1"/>
  <c r="AX351" i="1" s="1"/>
  <c r="AW351" i="1"/>
  <c r="R352" i="1"/>
  <c r="W352" i="1" s="1"/>
  <c r="AZ351" i="1"/>
  <c r="AY351" i="1"/>
  <c r="V352" i="1" l="1"/>
  <c r="U352" i="1"/>
  <c r="Y352" i="1" s="1"/>
  <c r="AO352" i="1" l="1"/>
  <c r="AV352" i="1" s="1"/>
  <c r="AN352" i="1" l="1"/>
  <c r="AU352" i="1" s="1"/>
  <c r="AQ352" i="1" s="1"/>
  <c r="T353" i="1"/>
  <c r="P353" i="1" s="1"/>
  <c r="AR352" i="1"/>
  <c r="AS352" i="1" l="1"/>
  <c r="S353" i="1"/>
  <c r="Q353" i="1"/>
  <c r="O353" i="1"/>
  <c r="AT352" i="1"/>
  <c r="AZ352" i="1" s="1"/>
  <c r="R353" i="1" l="1"/>
  <c r="AW352" i="1"/>
  <c r="U353" i="1"/>
  <c r="V353" i="1"/>
  <c r="AY352" i="1"/>
  <c r="W353" i="1"/>
  <c r="AX352" i="1"/>
  <c r="Y353" i="1" l="1"/>
  <c r="AO353" i="1" s="1"/>
  <c r="AV353" i="1" s="1"/>
  <c r="AN353" i="1" l="1"/>
  <c r="AU353" i="1" s="1"/>
  <c r="AQ353" i="1" s="1"/>
  <c r="T354" i="1"/>
  <c r="P354" i="1" s="1"/>
  <c r="AR353" i="1"/>
  <c r="S354" i="1" l="1"/>
  <c r="AS353" i="1"/>
  <c r="O354" i="1"/>
  <c r="Q354" i="1"/>
  <c r="AT353" i="1"/>
  <c r="AW353" i="1" s="1"/>
  <c r="AZ353" i="1" l="1"/>
  <c r="AY353" i="1"/>
  <c r="R354" i="1"/>
  <c r="U354" i="1" s="1"/>
  <c r="AX353" i="1"/>
  <c r="V354" i="1" l="1"/>
  <c r="Y354" i="1" s="1"/>
  <c r="W354" i="1"/>
  <c r="AN354" i="1" l="1"/>
  <c r="AU354" i="1" s="1"/>
  <c r="AS354" i="1" l="1"/>
  <c r="AO354" i="1"/>
  <c r="AV354" i="1" s="1"/>
  <c r="T355" i="1" s="1"/>
  <c r="P355" i="1" s="1"/>
  <c r="AQ354" i="1"/>
  <c r="S355" i="1"/>
  <c r="AR354" i="1" l="1"/>
  <c r="AT354" i="1" s="1"/>
  <c r="Q355" i="1"/>
  <c r="O355" i="1"/>
  <c r="AZ354" i="1" l="1"/>
  <c r="AY354" i="1"/>
  <c r="AX354" i="1"/>
  <c r="AW354" i="1"/>
  <c r="R355" i="1"/>
  <c r="U355" i="1" s="1"/>
  <c r="W355" i="1" l="1"/>
  <c r="V355" i="1"/>
  <c r="Y355" i="1" s="1"/>
  <c r="AN355" i="1" l="1"/>
  <c r="AU355" i="1" s="1"/>
  <c r="AO355" i="1"/>
  <c r="AV355" i="1" s="1"/>
  <c r="AS355" i="1" l="1"/>
  <c r="AR355" i="1"/>
  <c r="T356" i="1"/>
  <c r="P356" i="1" s="1"/>
  <c r="AQ355" i="1"/>
  <c r="S356" i="1"/>
  <c r="O356" i="1" l="1"/>
  <c r="Q356" i="1"/>
  <c r="AT355" i="1"/>
  <c r="AW355" i="1" s="1"/>
  <c r="AX355" i="1" l="1"/>
  <c r="R356" i="1"/>
  <c r="AZ355" i="1"/>
  <c r="AY355" i="1"/>
  <c r="V356" i="1" l="1"/>
  <c r="U356" i="1"/>
  <c r="Y356" i="1" s="1"/>
  <c r="W356" i="1"/>
  <c r="AO356" i="1" l="1"/>
  <c r="AV356" i="1" s="1"/>
  <c r="AN356" i="1" l="1"/>
  <c r="AU356" i="1" s="1"/>
  <c r="AQ356" i="1" s="1"/>
  <c r="T357" i="1"/>
  <c r="P357" i="1" s="1"/>
  <c r="AR356" i="1"/>
  <c r="S357" i="1" l="1"/>
  <c r="AS356" i="1"/>
  <c r="AT356" i="1" s="1"/>
  <c r="Q357" i="1"/>
  <c r="O357" i="1"/>
  <c r="R357" i="1" l="1"/>
  <c r="AZ356" i="1"/>
  <c r="AY356" i="1"/>
  <c r="W357" i="1"/>
  <c r="AX356" i="1"/>
  <c r="AW356" i="1"/>
  <c r="U357" i="1" l="1"/>
  <c r="V357" i="1"/>
  <c r="Y357" i="1" l="1"/>
  <c r="AO357" i="1" s="1"/>
  <c r="AV357" i="1" s="1"/>
  <c r="AN357" i="1" l="1"/>
  <c r="AU357" i="1" s="1"/>
  <c r="S358" i="1" s="1"/>
  <c r="AR357" i="1"/>
  <c r="T358" i="1"/>
  <c r="P358" i="1" s="1"/>
  <c r="AS357" i="1" l="1"/>
  <c r="AQ357" i="1"/>
  <c r="AT357" i="1" s="1"/>
  <c r="AZ357" i="1" s="1"/>
  <c r="O358" i="1"/>
  <c r="Q358" i="1"/>
  <c r="R358" i="1" l="1"/>
  <c r="AW357" i="1"/>
  <c r="AX357" i="1"/>
  <c r="W358" i="1"/>
  <c r="AY357" i="1"/>
  <c r="V358" i="1" l="1"/>
  <c r="U358" i="1"/>
  <c r="Y358" i="1" s="1"/>
  <c r="AO358" i="1" l="1"/>
  <c r="AV358" i="1" s="1"/>
  <c r="AN358" i="1"/>
  <c r="AU358" i="1" s="1"/>
  <c r="S359" i="1" l="1"/>
  <c r="AQ358" i="1"/>
  <c r="AS358" i="1"/>
  <c r="AR358" i="1"/>
  <c r="T359" i="1"/>
  <c r="P359" i="1" s="1"/>
  <c r="AT358" i="1" l="1"/>
  <c r="AZ358" i="1" s="1"/>
  <c r="O359" i="1"/>
  <c r="Q359" i="1"/>
  <c r="AY358" i="1" l="1"/>
  <c r="AW358" i="1"/>
  <c r="R359" i="1"/>
  <c r="W359" i="1" s="1"/>
  <c r="AX358" i="1"/>
  <c r="U359" i="1" l="1"/>
  <c r="V359" i="1"/>
  <c r="Y359" i="1" l="1"/>
  <c r="AO359" i="1" s="1"/>
  <c r="AV359" i="1" s="1"/>
  <c r="AN359" i="1" l="1"/>
  <c r="AU359" i="1" s="1"/>
  <c r="S360" i="1" s="1"/>
  <c r="AR359" i="1"/>
  <c r="T360" i="1"/>
  <c r="P360" i="1" s="1"/>
  <c r="AS359" i="1" l="1"/>
  <c r="AQ359" i="1"/>
  <c r="AT359" i="1"/>
  <c r="Q360" i="1"/>
  <c r="O360" i="1"/>
  <c r="R360" i="1" l="1"/>
  <c r="U360" i="1" s="1"/>
  <c r="AY359" i="1"/>
  <c r="AZ359" i="1"/>
  <c r="W360" i="1"/>
  <c r="AX359" i="1"/>
  <c r="AW359" i="1"/>
  <c r="V360" i="1"/>
  <c r="Y360" i="1" l="1"/>
  <c r="AN360" i="1" s="1"/>
  <c r="AU360" i="1" s="1"/>
  <c r="AO360" i="1" l="1"/>
  <c r="AV360" i="1" s="1"/>
  <c r="AS360" i="1"/>
  <c r="T361" i="1"/>
  <c r="P361" i="1" s="1"/>
  <c r="AR360" i="1"/>
  <c r="S361" i="1"/>
  <c r="AQ360" i="1"/>
  <c r="AT360" i="1" l="1"/>
  <c r="AW360" i="1" s="1"/>
  <c r="Q361" i="1"/>
  <c r="O361" i="1"/>
  <c r="R361" i="1" l="1"/>
  <c r="V361" i="1" s="1"/>
  <c r="AX360" i="1"/>
  <c r="U361" i="1"/>
  <c r="Y361" i="1" s="1"/>
  <c r="W361" i="1"/>
  <c r="AZ360" i="1"/>
  <c r="AY360" i="1"/>
  <c r="AN361" i="1" l="1"/>
  <c r="AU361" i="1" s="1"/>
  <c r="AO361" i="1" l="1"/>
  <c r="AV361" i="1" s="1"/>
  <c r="AS361" i="1"/>
  <c r="T362" i="1"/>
  <c r="P362" i="1" s="1"/>
  <c r="AR361" i="1"/>
  <c r="S362" i="1"/>
  <c r="AQ361" i="1"/>
  <c r="AT361" i="1" l="1"/>
  <c r="AW361" i="1" s="1"/>
  <c r="O362" i="1"/>
  <c r="Q362" i="1"/>
  <c r="AX361" i="1" l="1"/>
  <c r="R362" i="1"/>
  <c r="U362" i="1" s="1"/>
  <c r="AZ361" i="1"/>
  <c r="AY361" i="1"/>
  <c r="W362" i="1" l="1"/>
  <c r="V362" i="1"/>
  <c r="Y362" i="1" s="1"/>
  <c r="AO362" i="1" l="1"/>
  <c r="AV362" i="1" s="1"/>
  <c r="AN362" i="1"/>
  <c r="AU362" i="1" s="1"/>
  <c r="S363" i="1" l="1"/>
  <c r="AQ362" i="1"/>
  <c r="AS362" i="1"/>
  <c r="T363" i="1"/>
  <c r="P363" i="1" s="1"/>
  <c r="AR362" i="1"/>
  <c r="AT362" i="1" l="1"/>
  <c r="AZ362" i="1" s="1"/>
  <c r="O363" i="1"/>
  <c r="Q363" i="1"/>
  <c r="R363" i="1" l="1"/>
  <c r="AW362" i="1"/>
  <c r="AY362" i="1"/>
  <c r="AX362" i="1"/>
  <c r="U363" i="1" l="1"/>
  <c r="V363" i="1"/>
  <c r="W363" i="1"/>
  <c r="Y363" i="1" l="1"/>
  <c r="AN363" i="1" s="1"/>
  <c r="AU363" i="1" s="1"/>
  <c r="AO363" i="1" l="1"/>
  <c r="AV363" i="1" s="1"/>
  <c r="T364" i="1" s="1"/>
  <c r="P364" i="1" s="1"/>
  <c r="AS363" i="1"/>
  <c r="AR363" i="1"/>
  <c r="AQ363" i="1"/>
  <c r="S364" i="1"/>
  <c r="O364" i="1" l="1"/>
  <c r="Q364" i="1"/>
  <c r="AT363" i="1"/>
  <c r="AW363" i="1" s="1"/>
  <c r="AZ363" i="1" l="1"/>
  <c r="AY363" i="1"/>
  <c r="AX363" i="1"/>
  <c r="R364" i="1"/>
  <c r="W364" i="1" l="1"/>
  <c r="V364" i="1"/>
  <c r="U364" i="1"/>
  <c r="Y364" i="1" s="1"/>
  <c r="AN364" i="1" l="1"/>
  <c r="AO364" i="1" l="1"/>
  <c r="AV364" i="1" s="1"/>
  <c r="AU364" i="1"/>
  <c r="AS364" i="1"/>
  <c r="T365" i="1"/>
  <c r="P365" i="1" s="1"/>
  <c r="AR364" i="1"/>
  <c r="AQ364" i="1"/>
  <c r="S365" i="1"/>
  <c r="AT364" i="1" l="1"/>
  <c r="AW364" i="1" s="1"/>
  <c r="O365" i="1"/>
  <c r="Q365" i="1"/>
  <c r="AX364" i="1"/>
  <c r="R365" i="1" l="1"/>
  <c r="U365" i="1" s="1"/>
  <c r="AZ364" i="1"/>
  <c r="AY364" i="1"/>
  <c r="W365" i="1" l="1"/>
  <c r="V365" i="1"/>
  <c r="Y365" i="1" s="1"/>
  <c r="AN365" i="1" l="1"/>
  <c r="AU365" i="1" s="1"/>
  <c r="AO365" i="1" l="1"/>
  <c r="AV365" i="1" s="1"/>
  <c r="AR365" i="1" s="1"/>
  <c r="AS365" i="1"/>
  <c r="T366" i="1"/>
  <c r="P366" i="1" s="1"/>
  <c r="S366" i="1"/>
  <c r="AQ365" i="1"/>
  <c r="AT365" i="1" l="1"/>
  <c r="AW365" i="1" s="1"/>
  <c r="O366" i="1"/>
  <c r="Q366" i="1"/>
  <c r="AX365" i="1" l="1"/>
  <c r="R366" i="1"/>
  <c r="U366" i="1" s="1"/>
  <c r="AZ365" i="1"/>
  <c r="AY365" i="1"/>
  <c r="W366" i="1" l="1"/>
  <c r="V366" i="1"/>
  <c r="Y366" i="1" s="1"/>
  <c r="AN366" i="1" l="1"/>
  <c r="AU366" i="1" s="1"/>
  <c r="AO366" i="1" l="1"/>
  <c r="AV366" i="1" s="1"/>
  <c r="AS366" i="1"/>
  <c r="T367" i="1"/>
  <c r="P367" i="1" s="1"/>
  <c r="AR366" i="1"/>
  <c r="AQ366" i="1"/>
  <c r="S367" i="1"/>
  <c r="O367" i="1" l="1"/>
  <c r="Q367" i="1"/>
  <c r="AT366" i="1"/>
  <c r="AW366" i="1" s="1"/>
  <c r="R367" i="1" l="1"/>
  <c r="AX366" i="1"/>
  <c r="U367" i="1"/>
  <c r="AZ366" i="1"/>
  <c r="AY366" i="1"/>
  <c r="W367" i="1"/>
  <c r="V367" i="1"/>
  <c r="Y367" i="1" l="1"/>
  <c r="AO367" i="1" s="1"/>
  <c r="AV367" i="1" s="1"/>
  <c r="AN367" i="1" l="1"/>
  <c r="AU367" i="1" s="1"/>
  <c r="AQ367" i="1" s="1"/>
  <c r="T368" i="1"/>
  <c r="P368" i="1" s="1"/>
  <c r="AR367" i="1"/>
  <c r="S368" i="1" l="1"/>
  <c r="AS367" i="1"/>
  <c r="Q368" i="1" s="1"/>
  <c r="O368" i="1"/>
  <c r="AT367" i="1" l="1"/>
  <c r="AW367" i="1" s="1"/>
  <c r="AZ367" i="1"/>
  <c r="R368" i="1"/>
  <c r="U368" i="1" s="1"/>
  <c r="AX367" i="1"/>
  <c r="AY367" i="1" l="1"/>
  <c r="W368" i="1"/>
  <c r="V368" i="1"/>
  <c r="Y368" i="1" s="1"/>
  <c r="AN368" i="1" l="1"/>
  <c r="AU368" i="1" s="1"/>
  <c r="AO368" i="1" l="1"/>
  <c r="AV368" i="1" s="1"/>
  <c r="T369" i="1" s="1"/>
  <c r="P369" i="1" s="1"/>
  <c r="AS368" i="1"/>
  <c r="AQ368" i="1"/>
  <c r="S369" i="1"/>
  <c r="AR368" i="1" l="1"/>
  <c r="O369" i="1"/>
  <c r="Q369" i="1"/>
  <c r="AT368" i="1"/>
  <c r="AW368" i="1" s="1"/>
  <c r="AX368" i="1" l="1"/>
  <c r="R369" i="1"/>
  <c r="W369" i="1" s="1"/>
  <c r="AZ368" i="1"/>
  <c r="AY368" i="1"/>
  <c r="U369" i="1" l="1"/>
  <c r="V369" i="1"/>
  <c r="Y369" i="1" l="1"/>
  <c r="AN369" i="1" s="1"/>
  <c r="AU369" i="1" s="1"/>
  <c r="AO369" i="1" l="1"/>
  <c r="AV369" i="1" s="1"/>
  <c r="AS369" i="1"/>
  <c r="T370" i="1"/>
  <c r="P370" i="1" s="1"/>
  <c r="AR369" i="1"/>
  <c r="AQ369" i="1"/>
  <c r="S370" i="1"/>
  <c r="Q370" i="1" l="1"/>
  <c r="O370" i="1"/>
  <c r="R370" i="1" s="1"/>
  <c r="V370" i="1" s="1"/>
  <c r="AT369" i="1"/>
  <c r="AX369" i="1" s="1"/>
  <c r="AW369" i="1" l="1"/>
  <c r="U370" i="1"/>
  <c r="Y370" i="1" s="1"/>
  <c r="AZ369" i="1"/>
  <c r="AY369" i="1"/>
  <c r="W370" i="1"/>
  <c r="AO370" i="1" l="1"/>
  <c r="AV370" i="1" s="1"/>
  <c r="AN370" i="1" l="1"/>
  <c r="AU370" i="1" s="1"/>
  <c r="AQ370" i="1" s="1"/>
  <c r="AR370" i="1"/>
  <c r="T371" i="1"/>
  <c r="P371" i="1" s="1"/>
  <c r="S371" i="1" l="1"/>
  <c r="AS370" i="1"/>
  <c r="AT370" i="1" s="1"/>
  <c r="O371" i="1"/>
  <c r="Q371" i="1" l="1"/>
  <c r="AZ370" i="1"/>
  <c r="AY370" i="1"/>
  <c r="R371" i="1"/>
  <c r="AX370" i="1"/>
  <c r="AW370" i="1"/>
  <c r="W371" i="1" l="1"/>
  <c r="V371" i="1"/>
  <c r="U371" i="1"/>
  <c r="Y371" i="1" s="1"/>
  <c r="AO371" i="1" l="1"/>
  <c r="AV371" i="1" s="1"/>
  <c r="AN371" i="1" l="1"/>
  <c r="AU371" i="1" s="1"/>
  <c r="AQ371" i="1" s="1"/>
  <c r="T372" i="1"/>
  <c r="P372" i="1" s="1"/>
  <c r="AR371" i="1"/>
  <c r="AS371" i="1" l="1"/>
  <c r="S372" i="1"/>
  <c r="O372" i="1" s="1"/>
  <c r="Q372" i="1"/>
  <c r="AT371" i="1"/>
  <c r="AZ371" i="1" s="1"/>
  <c r="AW371" i="1" l="1"/>
  <c r="AY371" i="1"/>
  <c r="AX371" i="1"/>
  <c r="R372" i="1"/>
  <c r="W372" i="1" s="1"/>
  <c r="U372" i="1" l="1"/>
  <c r="V372" i="1"/>
  <c r="Y372" i="1" l="1"/>
  <c r="AO372" i="1" s="1"/>
  <c r="AV372" i="1" s="1"/>
  <c r="AN372" i="1" l="1"/>
  <c r="AU372" i="1" s="1"/>
  <c r="AQ372" i="1" s="1"/>
  <c r="AR372" i="1"/>
  <c r="T373" i="1"/>
  <c r="P373" i="1" s="1"/>
  <c r="AS372" i="1" l="1"/>
  <c r="S373" i="1"/>
  <c r="O373" i="1" s="1"/>
  <c r="Q373" i="1"/>
  <c r="AT372" i="1"/>
  <c r="AZ372" i="1" s="1"/>
  <c r="AW372" i="1" l="1"/>
  <c r="R373" i="1"/>
  <c r="W373" i="1" s="1"/>
  <c r="AX372" i="1"/>
  <c r="AY372" i="1"/>
  <c r="U373" i="1" l="1"/>
  <c r="V373" i="1"/>
  <c r="Y373" i="1" l="1"/>
  <c r="AO373" i="1" s="1"/>
  <c r="AV373" i="1" s="1"/>
  <c r="AN373" i="1" l="1"/>
  <c r="AU373" i="1" s="1"/>
  <c r="AQ373" i="1" s="1"/>
  <c r="AR373" i="1"/>
  <c r="T374" i="1"/>
  <c r="P374" i="1" s="1"/>
  <c r="S374" i="1" l="1"/>
  <c r="AS373" i="1"/>
  <c r="Q374" i="1" s="1"/>
  <c r="O374" i="1"/>
  <c r="AT373" i="1" l="1"/>
  <c r="AX373" i="1" s="1"/>
  <c r="AZ373" i="1"/>
  <c r="AY373" i="1"/>
  <c r="R374" i="1"/>
  <c r="AW373" i="1" l="1"/>
  <c r="U374" i="1"/>
  <c r="V374" i="1"/>
  <c r="W374" i="1"/>
  <c r="Y374" i="1" l="1"/>
  <c r="AN374" i="1" s="1"/>
  <c r="AU374" i="1" s="1"/>
  <c r="AO374" i="1" l="1"/>
  <c r="AV374" i="1" s="1"/>
  <c r="AR374" i="1" s="1"/>
  <c r="AS374" i="1"/>
  <c r="S375" i="1"/>
  <c r="AQ374" i="1"/>
  <c r="T375" i="1" l="1"/>
  <c r="P375" i="1" s="1"/>
  <c r="AT374" i="1"/>
  <c r="AZ374" i="1" s="1"/>
  <c r="Q375" i="1"/>
  <c r="O375" i="1"/>
  <c r="AY374" i="1"/>
  <c r="AX374" i="1"/>
  <c r="R375" i="1" l="1"/>
  <c r="V375" i="1" s="1"/>
  <c r="AW374" i="1"/>
  <c r="W375" i="1"/>
  <c r="U375" i="1" l="1"/>
  <c r="Y375" i="1" s="1"/>
  <c r="AO375" i="1" s="1"/>
  <c r="AV375" i="1" s="1"/>
  <c r="AN375" i="1" l="1"/>
  <c r="AU375" i="1" s="1"/>
  <c r="AQ375" i="1" s="1"/>
  <c r="AR375" i="1"/>
  <c r="T376" i="1"/>
  <c r="P376" i="1" s="1"/>
  <c r="S376" i="1" l="1"/>
  <c r="AS375" i="1"/>
  <c r="AT375" i="1" s="1"/>
  <c r="AW375" i="1" s="1"/>
  <c r="O376" i="1"/>
  <c r="Q376" i="1" l="1"/>
  <c r="AX375" i="1"/>
  <c r="R376" i="1"/>
  <c r="AY375" i="1"/>
  <c r="AZ375" i="1"/>
  <c r="V376" i="1" l="1"/>
  <c r="U376" i="1"/>
  <c r="Y376" i="1" s="1"/>
  <c r="W376" i="1"/>
  <c r="AO376" i="1" l="1"/>
  <c r="AV376" i="1" s="1"/>
  <c r="AN376" i="1" l="1"/>
  <c r="AU376" i="1" s="1"/>
  <c r="AQ376" i="1" s="1"/>
  <c r="T377" i="1"/>
  <c r="P377" i="1" s="1"/>
  <c r="AR376" i="1"/>
  <c r="S377" i="1" l="1"/>
  <c r="AS376" i="1"/>
  <c r="AT376" i="1" s="1"/>
  <c r="O377" i="1"/>
  <c r="Q377" i="1" l="1"/>
  <c r="R377" i="1" s="1"/>
  <c r="AZ376" i="1"/>
  <c r="AY376" i="1"/>
  <c r="AW376" i="1"/>
  <c r="AX376" i="1"/>
  <c r="U377" i="1" l="1"/>
  <c r="V377" i="1"/>
  <c r="W377" i="1"/>
  <c r="Y377" i="1"/>
  <c r="AO377" i="1" s="1"/>
  <c r="AV377" i="1" s="1"/>
  <c r="AN377" i="1" l="1"/>
  <c r="AU377" i="1" s="1"/>
  <c r="AQ377" i="1" s="1"/>
  <c r="S378" i="1"/>
  <c r="AR377" i="1"/>
  <c r="T378" i="1"/>
  <c r="P378" i="1" s="1"/>
  <c r="AS377" i="1" l="1"/>
  <c r="Q378" i="1" s="1"/>
  <c r="O378" i="1"/>
  <c r="AT377" i="1"/>
  <c r="AW377" i="1" s="1"/>
  <c r="AZ377" i="1" l="1"/>
  <c r="AY377" i="1"/>
  <c r="R378" i="1"/>
  <c r="U378" i="1" s="1"/>
  <c r="AX377" i="1"/>
  <c r="V378" i="1" l="1"/>
  <c r="Y378" i="1" s="1"/>
  <c r="W378" i="1"/>
  <c r="AN378" i="1" l="1"/>
  <c r="AU378" i="1" s="1"/>
  <c r="AO378" i="1" l="1"/>
  <c r="AV378" i="1" s="1"/>
  <c r="AS378" i="1"/>
  <c r="AR378" i="1"/>
  <c r="T379" i="1"/>
  <c r="P379" i="1" s="1"/>
  <c r="S379" i="1"/>
  <c r="AQ378" i="1"/>
  <c r="Q379" i="1" l="1"/>
  <c r="O379" i="1"/>
  <c r="AT378" i="1"/>
  <c r="AW378" i="1" s="1"/>
  <c r="AX378" i="1" l="1"/>
  <c r="R379" i="1"/>
  <c r="U379" i="1" s="1"/>
  <c r="AZ378" i="1"/>
  <c r="AY378" i="1"/>
  <c r="W379" i="1" l="1"/>
  <c r="V379" i="1"/>
  <c r="Y379" i="1" s="1"/>
  <c r="AO379" i="1" l="1"/>
  <c r="AV379" i="1" s="1"/>
  <c r="AN379" i="1" l="1"/>
  <c r="AU379" i="1" s="1"/>
  <c r="AQ379" i="1" s="1"/>
  <c r="T380" i="1"/>
  <c r="P380" i="1" s="1"/>
  <c r="AR379" i="1"/>
  <c r="S380" i="1" l="1"/>
  <c r="AS379" i="1"/>
  <c r="AT379" i="1" s="1"/>
  <c r="O380" i="1"/>
  <c r="Q380" i="1"/>
  <c r="AZ379" i="1" l="1"/>
  <c r="AY379" i="1"/>
  <c r="R380" i="1"/>
  <c r="U380" i="1" s="1"/>
  <c r="AX379" i="1"/>
  <c r="AW379" i="1"/>
  <c r="W380" i="1" l="1"/>
  <c r="V380" i="1"/>
  <c r="Y380" i="1" s="1"/>
  <c r="AN380" i="1" l="1"/>
  <c r="AU380" i="1" s="1"/>
  <c r="AO380" i="1" l="1"/>
  <c r="AV380" i="1" s="1"/>
  <c r="T381" i="1" s="1"/>
  <c r="P381" i="1" s="1"/>
  <c r="AS380" i="1"/>
  <c r="S381" i="1"/>
  <c r="AQ380" i="1"/>
  <c r="AR380" i="1" l="1"/>
  <c r="AT380" i="1"/>
  <c r="AZ380" i="1" s="1"/>
  <c r="Q381" i="1"/>
  <c r="O381" i="1"/>
  <c r="AX380" i="1"/>
  <c r="AY380" i="1"/>
  <c r="R381" i="1" l="1"/>
  <c r="V381" i="1" s="1"/>
  <c r="AW380" i="1"/>
  <c r="U381" i="1"/>
  <c r="Y381" i="1" s="1"/>
  <c r="W381" i="1"/>
  <c r="AO381" i="1" l="1"/>
  <c r="AV381" i="1" s="1"/>
  <c r="AN381" i="1" l="1"/>
  <c r="AU381" i="1" s="1"/>
  <c r="S382" i="1" s="1"/>
  <c r="AR381" i="1"/>
  <c r="T382" i="1"/>
  <c r="P382" i="1" s="1"/>
  <c r="AS381" i="1" l="1"/>
  <c r="AQ381" i="1"/>
  <c r="AT381" i="1" s="1"/>
  <c r="AZ381" i="1" s="1"/>
  <c r="O382" i="1"/>
  <c r="Q382" i="1"/>
  <c r="R382" i="1" l="1"/>
  <c r="AY381" i="1"/>
  <c r="AW381" i="1"/>
  <c r="AX381" i="1"/>
  <c r="U382" i="1" l="1"/>
  <c r="V382" i="1"/>
  <c r="W382" i="1"/>
  <c r="Y382" i="1" l="1"/>
  <c r="AO382" i="1" s="1"/>
  <c r="AV382" i="1" s="1"/>
  <c r="AN382" i="1" l="1"/>
  <c r="AU382" i="1" s="1"/>
  <c r="S383" i="1" s="1"/>
  <c r="T383" i="1"/>
  <c r="P383" i="1" s="1"/>
  <c r="AR382" i="1"/>
  <c r="AQ382" i="1" l="1"/>
  <c r="AS382" i="1"/>
  <c r="AT382" i="1" s="1"/>
  <c r="O383" i="1"/>
  <c r="AZ382" i="1" l="1"/>
  <c r="AY382" i="1"/>
  <c r="Q383" i="1"/>
  <c r="R383" i="1"/>
  <c r="AW382" i="1"/>
  <c r="AX382" i="1"/>
  <c r="V383" i="1" l="1"/>
  <c r="U383" i="1"/>
  <c r="Y383" i="1" s="1"/>
  <c r="W383" i="1"/>
  <c r="AN383" i="1" l="1"/>
  <c r="AU383" i="1" s="1"/>
  <c r="AO383" i="1" l="1"/>
  <c r="AV383" i="1" s="1"/>
  <c r="T384" i="1" s="1"/>
  <c r="P384" i="1" s="1"/>
  <c r="AS383" i="1"/>
  <c r="AR383" i="1"/>
  <c r="AQ383" i="1"/>
  <c r="S384" i="1"/>
  <c r="AT383" i="1" l="1"/>
  <c r="AW383" i="1" s="1"/>
  <c r="O384" i="1"/>
  <c r="Q384" i="1"/>
  <c r="AX383" i="1" l="1"/>
  <c r="R384" i="1"/>
  <c r="W384" i="1" s="1"/>
  <c r="AZ383" i="1"/>
  <c r="AY383" i="1"/>
  <c r="U384" i="1" l="1"/>
  <c r="V384" i="1"/>
  <c r="Y384" i="1" l="1"/>
  <c r="AN384" i="1" s="1"/>
  <c r="AU384" i="1" s="1"/>
  <c r="AO384" i="1" l="1"/>
  <c r="AV384" i="1" s="1"/>
  <c r="T385" i="1" s="1"/>
  <c r="P385" i="1" s="1"/>
  <c r="AS384" i="1"/>
  <c r="AR384" i="1"/>
  <c r="S385" i="1"/>
  <c r="AQ384" i="1"/>
  <c r="O385" i="1" l="1"/>
  <c r="Q385" i="1"/>
  <c r="AT384" i="1"/>
  <c r="AW384" i="1" s="1"/>
  <c r="AZ384" i="1" l="1"/>
  <c r="AY384" i="1"/>
  <c r="AX384" i="1"/>
  <c r="R385" i="1"/>
  <c r="U385" i="1" s="1"/>
  <c r="W385" i="1" l="1"/>
  <c r="V385" i="1"/>
  <c r="Y385" i="1" s="1"/>
  <c r="AN385" i="1" l="1"/>
  <c r="AU385" i="1" s="1"/>
  <c r="AO385" i="1" l="1"/>
  <c r="AV385" i="1" s="1"/>
  <c r="AR385" i="1" s="1"/>
  <c r="AS385" i="1"/>
  <c r="AQ385" i="1"/>
  <c r="S386" i="1"/>
  <c r="T386" i="1" l="1"/>
  <c r="P386" i="1" s="1"/>
  <c r="O386" i="1"/>
  <c r="Q386" i="1"/>
  <c r="AT385" i="1"/>
  <c r="AW385" i="1" s="1"/>
  <c r="R386" i="1" l="1"/>
  <c r="W386" i="1" s="1"/>
  <c r="AZ385" i="1"/>
  <c r="AY385" i="1"/>
  <c r="AX385" i="1"/>
  <c r="U386" i="1" l="1"/>
  <c r="V386" i="1"/>
  <c r="Y386" i="1" l="1"/>
  <c r="AN386" i="1" s="1"/>
  <c r="AU386" i="1" l="1"/>
  <c r="AS386" i="1"/>
  <c r="AO386" i="1"/>
  <c r="AV386" i="1" s="1"/>
  <c r="T387" i="1" s="1"/>
  <c r="P387" i="1" s="1"/>
  <c r="AQ386" i="1"/>
  <c r="S387" i="1"/>
  <c r="AR386" i="1" l="1"/>
  <c r="O387" i="1"/>
  <c r="Q387" i="1"/>
  <c r="AT386" i="1"/>
  <c r="AW386" i="1" s="1"/>
  <c r="AZ386" i="1" l="1"/>
  <c r="AY386" i="1"/>
  <c r="AX386" i="1"/>
  <c r="R387" i="1"/>
  <c r="V387" i="1" l="1"/>
  <c r="U387" i="1"/>
  <c r="Y387" i="1" s="1"/>
  <c r="W387" i="1"/>
  <c r="AN387" i="1" l="1"/>
  <c r="AU387" i="1" s="1"/>
  <c r="AO387" i="1" l="1"/>
  <c r="AV387" i="1" s="1"/>
  <c r="T388" i="1" s="1"/>
  <c r="P388" i="1" s="1"/>
  <c r="AS387" i="1"/>
  <c r="AR387" i="1"/>
  <c r="AQ387" i="1"/>
  <c r="S388" i="1"/>
  <c r="Q388" i="1" l="1"/>
  <c r="O388" i="1"/>
  <c r="AT387" i="1"/>
  <c r="R388" i="1" l="1"/>
  <c r="AZ387" i="1"/>
  <c r="AY387" i="1"/>
  <c r="AX387" i="1"/>
  <c r="W388" i="1"/>
  <c r="AW387" i="1"/>
  <c r="U388" i="1"/>
  <c r="Y388" i="1" s="1"/>
  <c r="V388" i="1"/>
  <c r="AO388" i="1" l="1"/>
  <c r="AV388" i="1" s="1"/>
  <c r="AN388" i="1" l="1"/>
  <c r="AU388" i="1" s="1"/>
  <c r="AQ388" i="1" s="1"/>
  <c r="AR388" i="1"/>
  <c r="T389" i="1"/>
  <c r="P389" i="1" s="1"/>
  <c r="S389" i="1" l="1"/>
  <c r="AS388" i="1"/>
  <c r="AT388" i="1" s="1"/>
  <c r="O389" i="1"/>
  <c r="Q389" i="1" l="1"/>
  <c r="AX388" i="1"/>
  <c r="AZ388" i="1"/>
  <c r="AY388" i="1"/>
  <c r="R389" i="1"/>
  <c r="AW388" i="1"/>
  <c r="U389" i="1" l="1"/>
  <c r="V389" i="1"/>
  <c r="W389" i="1"/>
  <c r="Y389" i="1" l="1"/>
  <c r="AN389" i="1" s="1"/>
  <c r="AU389" i="1" s="1"/>
  <c r="AO389" i="1" l="1"/>
  <c r="AV389" i="1" s="1"/>
  <c r="AR389" i="1" s="1"/>
  <c r="AS389" i="1"/>
  <c r="T390" i="1"/>
  <c r="P390" i="1" s="1"/>
  <c r="AQ389" i="1"/>
  <c r="S390" i="1"/>
  <c r="AT389" i="1" l="1"/>
  <c r="AZ389" i="1" s="1"/>
  <c r="Q390" i="1"/>
  <c r="O390" i="1"/>
  <c r="AY389" i="1"/>
  <c r="AX389" i="1" l="1"/>
  <c r="AW389" i="1"/>
  <c r="R390" i="1"/>
  <c r="U390" i="1" s="1"/>
  <c r="W390" i="1" l="1"/>
  <c r="V390" i="1"/>
  <c r="Y390" i="1" s="1"/>
  <c r="AN390" i="1" l="1"/>
  <c r="AU390" i="1" s="1"/>
  <c r="AO390" i="1" l="1"/>
  <c r="AV390" i="1" s="1"/>
  <c r="AS390" i="1"/>
  <c r="AR390" i="1"/>
  <c r="T391" i="1"/>
  <c r="P391" i="1" s="1"/>
  <c r="AQ390" i="1"/>
  <c r="S391" i="1"/>
  <c r="AT390" i="1" l="1"/>
  <c r="AW390" i="1" s="1"/>
  <c r="Q391" i="1"/>
  <c r="O391" i="1"/>
  <c r="AX390" i="1"/>
  <c r="R391" i="1" l="1"/>
  <c r="U391" i="1" s="1"/>
  <c r="AZ390" i="1"/>
  <c r="AY390" i="1"/>
  <c r="V391" i="1" l="1"/>
  <c r="Y391" i="1"/>
  <c r="AN391" i="1" s="1"/>
  <c r="AU391" i="1" s="1"/>
  <c r="W391" i="1"/>
  <c r="AO391" i="1" l="1"/>
  <c r="AV391" i="1" s="1"/>
  <c r="AR391" i="1" s="1"/>
  <c r="AS391" i="1"/>
  <c r="S392" i="1"/>
  <c r="AQ391" i="1"/>
  <c r="T392" i="1" l="1"/>
  <c r="P392" i="1" s="1"/>
  <c r="AT391" i="1"/>
  <c r="AW391" i="1" s="1"/>
  <c r="O392" i="1"/>
  <c r="Q392" i="1"/>
  <c r="AX391" i="1"/>
  <c r="R392" i="1" l="1"/>
  <c r="AZ391" i="1"/>
  <c r="AY391" i="1"/>
  <c r="V392" i="1" l="1"/>
  <c r="U392" i="1"/>
  <c r="Y392" i="1" s="1"/>
  <c r="W392" i="1"/>
  <c r="AO392" i="1" l="1"/>
  <c r="AV392" i="1" s="1"/>
  <c r="AN392" i="1" l="1"/>
  <c r="AU392" i="1" s="1"/>
  <c r="S393" i="1" s="1"/>
  <c r="AR392" i="1"/>
  <c r="T393" i="1"/>
  <c r="P393" i="1" s="1"/>
  <c r="AS392" i="1" l="1"/>
  <c r="AQ392" i="1"/>
  <c r="O393" i="1"/>
  <c r="Q393" i="1"/>
  <c r="AT392" i="1" l="1"/>
  <c r="AZ392" i="1" s="1"/>
  <c r="R393" i="1"/>
  <c r="AY392" i="1"/>
  <c r="AW392" i="1"/>
  <c r="AX392" i="1"/>
  <c r="U393" i="1" l="1"/>
  <c r="V393" i="1"/>
  <c r="W393" i="1"/>
  <c r="Y393" i="1" l="1"/>
  <c r="AO393" i="1" s="1"/>
  <c r="AV393" i="1" s="1"/>
  <c r="AN393" i="1" l="1"/>
  <c r="AU393" i="1" s="1"/>
  <c r="AQ393" i="1" s="1"/>
  <c r="AR393" i="1"/>
  <c r="T394" i="1"/>
  <c r="P394" i="1" s="1"/>
  <c r="AS393" i="1" l="1"/>
  <c r="S394" i="1"/>
  <c r="AT393" i="1"/>
  <c r="AZ393" i="1" s="1"/>
  <c r="Q394" i="1" l="1"/>
  <c r="O394" i="1"/>
  <c r="AW393" i="1"/>
  <c r="AY393" i="1"/>
  <c r="R394" i="1"/>
  <c r="U394" i="1" s="1"/>
  <c r="AX393" i="1"/>
  <c r="W394" i="1" l="1"/>
  <c r="V394" i="1"/>
  <c r="Y394" i="1" s="1"/>
  <c r="AO394" i="1" l="1"/>
  <c r="AV394" i="1" s="1"/>
  <c r="AN394" i="1" l="1"/>
  <c r="AU394" i="1" s="1"/>
  <c r="S395" i="1" s="1"/>
  <c r="AR394" i="1"/>
  <c r="T395" i="1"/>
  <c r="P395" i="1" s="1"/>
  <c r="AS394" i="1" l="1"/>
  <c r="AQ394" i="1"/>
  <c r="O395" i="1"/>
  <c r="Q395" i="1"/>
  <c r="AT394" i="1" l="1"/>
  <c r="AZ394" i="1" s="1"/>
  <c r="R395" i="1"/>
  <c r="AW394" i="1"/>
  <c r="AY394" i="1"/>
  <c r="AX394" i="1"/>
  <c r="V395" i="1" l="1"/>
  <c r="U395" i="1"/>
  <c r="Y395" i="1" s="1"/>
  <c r="W395" i="1"/>
  <c r="AN395" i="1" l="1"/>
  <c r="AU395" i="1" s="1"/>
  <c r="AO395" i="1" l="1"/>
  <c r="AV395" i="1" s="1"/>
  <c r="AS395" i="1"/>
  <c r="AR395" i="1"/>
  <c r="T396" i="1"/>
  <c r="P396" i="1" s="1"/>
  <c r="S396" i="1"/>
  <c r="AQ395" i="1"/>
  <c r="AT395" i="1" l="1"/>
  <c r="AW395" i="1" s="1"/>
  <c r="Q396" i="1"/>
  <c r="O396" i="1"/>
  <c r="AX395" i="1"/>
  <c r="R396" i="1" l="1"/>
  <c r="U396" i="1" s="1"/>
  <c r="AZ395" i="1"/>
  <c r="AY395" i="1"/>
  <c r="W396" i="1" l="1"/>
  <c r="V396" i="1"/>
  <c r="Y396" i="1" s="1"/>
  <c r="AN396" i="1" l="1"/>
  <c r="AU396" i="1" s="1"/>
  <c r="AO396" i="1" l="1"/>
  <c r="AV396" i="1" s="1"/>
  <c r="T397" i="1" s="1"/>
  <c r="P397" i="1" s="1"/>
  <c r="AS396" i="1"/>
  <c r="S397" i="1"/>
  <c r="AQ396" i="1"/>
  <c r="AR396" i="1" l="1"/>
  <c r="AT396" i="1"/>
  <c r="AZ396" i="1" s="1"/>
  <c r="O397" i="1"/>
  <c r="Q397" i="1"/>
  <c r="R397" i="1" l="1"/>
  <c r="AW396" i="1"/>
  <c r="AX396" i="1"/>
  <c r="AY396" i="1"/>
  <c r="V397" i="1" l="1"/>
  <c r="U397" i="1"/>
  <c r="Y397" i="1" s="1"/>
  <c r="W397" i="1"/>
  <c r="AN397" i="1" l="1"/>
  <c r="AU397" i="1" s="1"/>
  <c r="AO397" i="1" l="1"/>
  <c r="AV397" i="1" s="1"/>
  <c r="AR397" i="1" s="1"/>
  <c r="AS397" i="1"/>
  <c r="AQ397" i="1"/>
  <c r="S398" i="1"/>
  <c r="T398" i="1" l="1"/>
  <c r="P398" i="1" s="1"/>
  <c r="Q398" i="1"/>
  <c r="O398" i="1"/>
  <c r="AT397" i="1"/>
  <c r="AX397" i="1" s="1"/>
  <c r="R398" i="1" l="1"/>
  <c r="W398" i="1" s="1"/>
  <c r="AZ397" i="1"/>
  <c r="AY397" i="1"/>
  <c r="AW397" i="1"/>
  <c r="U398" i="1"/>
  <c r="V398" i="1"/>
  <c r="Y398" i="1" l="1"/>
  <c r="AO398" i="1" s="1"/>
  <c r="AV398" i="1" s="1"/>
  <c r="AN398" i="1" l="1"/>
  <c r="AU398" i="1" s="1"/>
  <c r="S399" i="1" s="1"/>
  <c r="AR398" i="1"/>
  <c r="T399" i="1"/>
  <c r="P399" i="1" s="1"/>
  <c r="AS398" i="1" l="1"/>
  <c r="AT398" i="1" s="1"/>
  <c r="AZ398" i="1" s="1"/>
  <c r="AQ398" i="1"/>
  <c r="Q399" i="1"/>
  <c r="O399" i="1"/>
  <c r="AY398" i="1" l="1"/>
  <c r="R399" i="1"/>
  <c r="W399" i="1" s="1"/>
  <c r="AW398" i="1"/>
  <c r="AX398" i="1"/>
  <c r="V399" i="1" l="1"/>
  <c r="U399" i="1"/>
  <c r="Y399" i="1" s="1"/>
  <c r="AN399" i="1" l="1"/>
  <c r="AU399" i="1" s="1"/>
  <c r="AO399" i="1" l="1"/>
  <c r="AV399" i="1" s="1"/>
  <c r="AR399" i="1" s="1"/>
  <c r="AS399" i="1"/>
  <c r="T400" i="1"/>
  <c r="P400" i="1" s="1"/>
  <c r="AQ399" i="1"/>
  <c r="S400" i="1"/>
  <c r="O400" i="1" l="1"/>
  <c r="Q400" i="1"/>
  <c r="AT399" i="1"/>
  <c r="AX399" i="1" s="1"/>
  <c r="AZ399" i="1" l="1"/>
  <c r="AY399" i="1"/>
  <c r="R400" i="1"/>
  <c r="AW399" i="1"/>
  <c r="W400" i="1" l="1"/>
  <c r="V400" i="1"/>
  <c r="U400" i="1"/>
  <c r="Y400" i="1" s="1"/>
  <c r="AO400" i="1" l="1"/>
  <c r="AV400" i="1" s="1"/>
  <c r="AN400" i="1" l="1"/>
  <c r="AU400" i="1" s="1"/>
  <c r="S401" i="1" s="1"/>
  <c r="T401" i="1"/>
  <c r="P401" i="1" s="1"/>
  <c r="AR400" i="1"/>
  <c r="AS400" i="1" l="1"/>
  <c r="AQ400" i="1"/>
  <c r="AT400" i="1"/>
  <c r="AZ400" i="1" s="1"/>
  <c r="Q401" i="1"/>
  <c r="O401" i="1"/>
  <c r="R401" i="1" l="1"/>
  <c r="U401" i="1" s="1"/>
  <c r="AX400" i="1"/>
  <c r="W401" i="1"/>
  <c r="AW400" i="1"/>
  <c r="AY400" i="1"/>
  <c r="V401" i="1"/>
  <c r="Y401" i="1" l="1"/>
  <c r="AN401" i="1" s="1"/>
  <c r="AO401" i="1" l="1"/>
  <c r="AV401" i="1" s="1"/>
  <c r="AR401" i="1" s="1"/>
  <c r="AU401" i="1"/>
  <c r="AS401" i="1"/>
  <c r="T402" i="1"/>
  <c r="P402" i="1" s="1"/>
  <c r="S402" i="1"/>
  <c r="AQ401" i="1"/>
  <c r="AT401" i="1" l="1"/>
  <c r="Q402" i="1"/>
  <c r="O402" i="1"/>
  <c r="AX401" i="1"/>
  <c r="R402" i="1" l="1"/>
  <c r="U402" i="1" s="1"/>
  <c r="AY401" i="1"/>
  <c r="AZ401" i="1"/>
  <c r="W402" i="1"/>
  <c r="AW401" i="1"/>
  <c r="V402" i="1" l="1"/>
  <c r="Y402" i="1" s="1"/>
  <c r="AO402" i="1" l="1"/>
  <c r="AV402" i="1" s="1"/>
  <c r="AN402" i="1" l="1"/>
  <c r="AU402" i="1" s="1"/>
  <c r="S403" i="1" s="1"/>
  <c r="AR402" i="1"/>
  <c r="T403" i="1"/>
  <c r="P403" i="1" s="1"/>
  <c r="AS402" i="1" l="1"/>
  <c r="AQ402" i="1"/>
  <c r="O403" i="1"/>
  <c r="Q403" i="1"/>
  <c r="AT402" i="1" l="1"/>
  <c r="AZ402" i="1" s="1"/>
  <c r="R403" i="1"/>
  <c r="U403" i="1" s="1"/>
  <c r="AW402" i="1"/>
  <c r="AX402" i="1"/>
  <c r="AY402" i="1" l="1"/>
  <c r="W403" i="1"/>
  <c r="V403" i="1"/>
  <c r="Y403" i="1" s="1"/>
  <c r="AO403" i="1" l="1"/>
  <c r="AV403" i="1" s="1"/>
  <c r="AN403" i="1" l="1"/>
  <c r="AU403" i="1" s="1"/>
  <c r="AQ403" i="1" s="1"/>
  <c r="T404" i="1"/>
  <c r="P404" i="1" s="1"/>
  <c r="AR403" i="1"/>
  <c r="S404" i="1" l="1"/>
  <c r="AS403" i="1"/>
  <c r="Q404" i="1" s="1"/>
  <c r="O404" i="1"/>
  <c r="AT403" i="1"/>
  <c r="AX403" i="1" s="1"/>
  <c r="AW403" i="1" l="1"/>
  <c r="R404" i="1"/>
  <c r="U404" i="1" s="1"/>
  <c r="AZ403" i="1"/>
  <c r="AY403" i="1"/>
  <c r="W404" i="1" l="1"/>
  <c r="V404" i="1"/>
  <c r="Y404" i="1" s="1"/>
  <c r="AN404" i="1" l="1"/>
  <c r="AU404" i="1" s="1"/>
  <c r="AO404" i="1"/>
  <c r="AV404" i="1" s="1"/>
  <c r="T405" i="1" l="1"/>
  <c r="P405" i="1" s="1"/>
  <c r="AR404" i="1"/>
  <c r="AS404" i="1"/>
  <c r="AQ404" i="1"/>
  <c r="S405" i="1"/>
  <c r="O405" i="1" l="1"/>
  <c r="Q405" i="1"/>
  <c r="AT404" i="1"/>
  <c r="AZ404" i="1" s="1"/>
  <c r="AY404" i="1" l="1"/>
  <c r="AW404" i="1"/>
  <c r="R405" i="1"/>
  <c r="U405" i="1" s="1"/>
  <c r="AX404" i="1"/>
  <c r="W405" i="1" l="1"/>
  <c r="V405" i="1"/>
  <c r="Y405" i="1" s="1"/>
  <c r="AN405" i="1" l="1"/>
  <c r="AU405" i="1" s="1"/>
  <c r="AO405" i="1" l="1"/>
  <c r="AV405" i="1" s="1"/>
  <c r="AS405" i="1"/>
  <c r="T406" i="1"/>
  <c r="P406" i="1" s="1"/>
  <c r="AR405" i="1"/>
  <c r="S406" i="1"/>
  <c r="AQ405" i="1"/>
  <c r="O406" i="1" l="1"/>
  <c r="Q406" i="1"/>
  <c r="AT405" i="1"/>
  <c r="AW405" i="1" s="1"/>
  <c r="AX405" i="1" l="1"/>
  <c r="AZ405" i="1"/>
  <c r="AY405" i="1"/>
  <c r="R406" i="1"/>
  <c r="U406" i="1" s="1"/>
  <c r="V406" i="1" l="1"/>
  <c r="Y406" i="1" s="1"/>
  <c r="W406" i="1"/>
  <c r="AO406" i="1" l="1"/>
  <c r="AV406" i="1" s="1"/>
  <c r="AN406" i="1" l="1"/>
  <c r="AU406" i="1" s="1"/>
  <c r="S407" i="1" s="1"/>
  <c r="AR406" i="1"/>
  <c r="T407" i="1"/>
  <c r="P407" i="1" s="1"/>
  <c r="AQ406" i="1" l="1"/>
  <c r="AS406" i="1"/>
  <c r="AT406" i="1" s="1"/>
  <c r="AW406" i="1" s="1"/>
  <c r="O407" i="1"/>
  <c r="Q407" i="1" l="1"/>
  <c r="R407" i="1" s="1"/>
  <c r="AZ406" i="1"/>
  <c r="AY406" i="1"/>
  <c r="AX406" i="1"/>
  <c r="U407" i="1" l="1"/>
  <c r="V407" i="1"/>
  <c r="Y407" i="1"/>
  <c r="AN407" i="1" s="1"/>
  <c r="AU407" i="1" s="1"/>
  <c r="W407" i="1"/>
  <c r="AO407" i="1" l="1"/>
  <c r="AV407" i="1" s="1"/>
  <c r="T408" i="1" s="1"/>
  <c r="P408" i="1" s="1"/>
  <c r="AS407" i="1"/>
  <c r="AQ407" i="1"/>
  <c r="S408" i="1"/>
  <c r="AR407" i="1" l="1"/>
  <c r="O408" i="1"/>
  <c r="Q408" i="1"/>
  <c r="AT407" i="1"/>
  <c r="AZ407" i="1" s="1"/>
  <c r="AY407" i="1" l="1"/>
  <c r="AX407" i="1"/>
  <c r="AW407" i="1"/>
  <c r="R408" i="1"/>
  <c r="U408" i="1" l="1"/>
  <c r="V408" i="1"/>
  <c r="W408" i="1"/>
  <c r="Y408" i="1" l="1"/>
  <c r="AN408" i="1" s="1"/>
  <c r="AU408" i="1" s="1"/>
  <c r="AO408" i="1" l="1"/>
  <c r="AV408" i="1" s="1"/>
  <c r="AR408" i="1" s="1"/>
  <c r="AS408" i="1"/>
  <c r="S409" i="1"/>
  <c r="AQ408" i="1"/>
  <c r="T409" i="1" l="1"/>
  <c r="P409" i="1" s="1"/>
  <c r="AT408" i="1"/>
  <c r="AW408" i="1" s="1"/>
  <c r="O409" i="1"/>
  <c r="Q409" i="1"/>
  <c r="AX408" i="1" l="1"/>
  <c r="R409" i="1"/>
  <c r="AZ408" i="1"/>
  <c r="AY408" i="1"/>
  <c r="U409" i="1" l="1"/>
  <c r="V409" i="1"/>
  <c r="W409" i="1"/>
  <c r="Y409" i="1" l="1"/>
  <c r="AN409" i="1" s="1"/>
  <c r="AU409" i="1" s="1"/>
  <c r="AO409" i="1" l="1"/>
  <c r="AV409" i="1" s="1"/>
  <c r="T410" i="1" s="1"/>
  <c r="P410" i="1" s="1"/>
  <c r="AS409" i="1"/>
  <c r="AQ409" i="1"/>
  <c r="S410" i="1"/>
  <c r="AR409" i="1" l="1"/>
  <c r="O410" i="1"/>
  <c r="Q410" i="1"/>
  <c r="AT409" i="1"/>
  <c r="AZ409" i="1" s="1"/>
  <c r="AY409" i="1" l="1"/>
  <c r="AX409" i="1"/>
  <c r="AW409" i="1"/>
  <c r="R410" i="1"/>
  <c r="U410" i="1" l="1"/>
  <c r="V410" i="1"/>
  <c r="W410" i="1"/>
  <c r="Y410" i="1" l="1"/>
  <c r="AN410" i="1" s="1"/>
  <c r="AU410" i="1" s="1"/>
  <c r="AO410" i="1" l="1"/>
  <c r="AV410" i="1" s="1"/>
  <c r="AS410" i="1"/>
  <c r="T411" i="1"/>
  <c r="P411" i="1" s="1"/>
  <c r="AR410" i="1"/>
  <c r="S411" i="1"/>
  <c r="AQ410" i="1"/>
  <c r="AT410" i="1" l="1"/>
  <c r="O411" i="1"/>
  <c r="Q411" i="1"/>
  <c r="AZ410" i="1" l="1"/>
  <c r="AY410" i="1"/>
  <c r="R411" i="1"/>
  <c r="AW410" i="1"/>
  <c r="AX410" i="1"/>
  <c r="U411" i="1" l="1"/>
  <c r="V411" i="1"/>
  <c r="W411" i="1"/>
  <c r="Y411" i="1" l="1"/>
  <c r="AN411" i="1" s="1"/>
  <c r="AU411" i="1" s="1"/>
  <c r="AS411" i="1" l="1"/>
  <c r="AO411" i="1"/>
  <c r="AV411" i="1" s="1"/>
  <c r="AR411" i="1" s="1"/>
  <c r="S412" i="1"/>
  <c r="AQ411" i="1"/>
  <c r="T412" i="1" l="1"/>
  <c r="P412" i="1" s="1"/>
  <c r="AT411" i="1"/>
  <c r="AW411" i="1" s="1"/>
  <c r="O412" i="1"/>
  <c r="Q412" i="1"/>
  <c r="AX411" i="1"/>
  <c r="R412" i="1" l="1"/>
  <c r="AZ411" i="1"/>
  <c r="AY411" i="1"/>
  <c r="V412" i="1" l="1"/>
  <c r="U412" i="1"/>
  <c r="Y412" i="1" s="1"/>
  <c r="W412" i="1"/>
  <c r="AO412" i="1" l="1"/>
  <c r="AV412" i="1" s="1"/>
  <c r="AN412" i="1" l="1"/>
  <c r="AU412" i="1" s="1"/>
  <c r="AQ412" i="1" s="1"/>
  <c r="T413" i="1"/>
  <c r="P413" i="1" s="1"/>
  <c r="AR412" i="1"/>
  <c r="S413" i="1" l="1"/>
  <c r="AS412" i="1"/>
  <c r="Q413" i="1" s="1"/>
  <c r="O413" i="1"/>
  <c r="AT412" i="1" l="1"/>
  <c r="AZ412" i="1" s="1"/>
  <c r="R413" i="1"/>
  <c r="U413" i="1" s="1"/>
  <c r="AW412" i="1"/>
  <c r="AX412" i="1"/>
  <c r="AY412" i="1" l="1"/>
  <c r="W413" i="1"/>
  <c r="V413" i="1"/>
  <c r="Y413" i="1" s="1"/>
  <c r="AN413" i="1" l="1"/>
  <c r="AU413" i="1" s="1"/>
  <c r="AS413" i="1" l="1"/>
  <c r="AO413" i="1"/>
  <c r="AV413" i="1" s="1"/>
  <c r="T414" i="1" s="1"/>
  <c r="P414" i="1" s="1"/>
  <c r="S414" i="1"/>
  <c r="AQ413" i="1"/>
  <c r="AR413" i="1" l="1"/>
  <c r="AT413" i="1"/>
  <c r="O414" i="1"/>
  <c r="Q414" i="1"/>
  <c r="AY413" i="1" l="1"/>
  <c r="AZ413" i="1"/>
  <c r="R414" i="1"/>
  <c r="AW413" i="1"/>
  <c r="AX413" i="1"/>
  <c r="U414" i="1" l="1"/>
  <c r="V414" i="1"/>
  <c r="W414" i="1"/>
  <c r="Y414" i="1" l="1"/>
  <c r="AN414" i="1" s="1"/>
  <c r="AU414" i="1" s="1"/>
  <c r="AS414" i="1" l="1"/>
  <c r="AO414" i="1"/>
  <c r="AV414" i="1" s="1"/>
  <c r="T415" i="1" s="1"/>
  <c r="P415" i="1" s="1"/>
  <c r="S415" i="1"/>
  <c r="AQ414" i="1"/>
  <c r="AR414" i="1" l="1"/>
  <c r="Q415" i="1"/>
  <c r="O415" i="1"/>
  <c r="AT414" i="1"/>
  <c r="AW414" i="1" s="1"/>
  <c r="R415" i="1" l="1"/>
  <c r="U415" i="1" s="1"/>
  <c r="AZ414" i="1"/>
  <c r="AY414" i="1"/>
  <c r="AX414" i="1"/>
  <c r="W415" i="1"/>
  <c r="V415" i="1" l="1"/>
  <c r="Y415" i="1" s="1"/>
  <c r="AN415" i="1" l="1"/>
  <c r="AU415" i="1" s="1"/>
  <c r="AO415" i="1" l="1"/>
  <c r="AV415" i="1" s="1"/>
  <c r="AS415" i="1"/>
  <c r="AR415" i="1"/>
  <c r="T416" i="1"/>
  <c r="P416" i="1" s="1"/>
  <c r="AQ415" i="1"/>
  <c r="AT415" i="1" s="1"/>
  <c r="S416" i="1"/>
  <c r="Q416" i="1" l="1"/>
  <c r="O416" i="1"/>
  <c r="AW415" i="1"/>
  <c r="AZ415" i="1"/>
  <c r="AY415" i="1"/>
  <c r="AX415" i="1"/>
  <c r="R416" i="1" l="1"/>
  <c r="U416" i="1" s="1"/>
  <c r="W416" i="1"/>
  <c r="V416" i="1" l="1"/>
  <c r="Y416" i="1" s="1"/>
  <c r="AN416" i="1" l="1"/>
  <c r="AU416" i="1" s="1"/>
  <c r="AO416" i="1"/>
  <c r="AV416" i="1" s="1"/>
  <c r="T417" i="1" l="1"/>
  <c r="P417" i="1" s="1"/>
  <c r="AR416" i="1"/>
  <c r="AS416" i="1"/>
  <c r="AQ416" i="1"/>
  <c r="S417" i="1"/>
  <c r="AT416" i="1" l="1"/>
  <c r="AW416" i="1" s="1"/>
  <c r="Q417" i="1"/>
  <c r="O417" i="1"/>
  <c r="AY416" i="1"/>
  <c r="R417" i="1" l="1"/>
  <c r="U417" i="1" s="1"/>
  <c r="AX416" i="1"/>
  <c r="AZ416" i="1"/>
  <c r="W417" i="1" l="1"/>
  <c r="V417" i="1"/>
  <c r="Y417" i="1" s="1"/>
  <c r="AO417" i="1" l="1"/>
  <c r="AV417" i="1" s="1"/>
  <c r="AN417" i="1" l="1"/>
  <c r="AU417" i="1" s="1"/>
  <c r="S418" i="1" s="1"/>
  <c r="T418" i="1"/>
  <c r="P418" i="1" s="1"/>
  <c r="AR417" i="1"/>
  <c r="AQ417" i="1" l="1"/>
  <c r="AS417" i="1"/>
  <c r="Q418" i="1" s="1"/>
  <c r="O418" i="1"/>
  <c r="AT417" i="1" l="1"/>
  <c r="AW417" i="1" s="1"/>
  <c r="AZ417" i="1"/>
  <c r="AY417" i="1"/>
  <c r="AX417" i="1"/>
  <c r="R418" i="1"/>
  <c r="U418" i="1" l="1"/>
  <c r="V418" i="1"/>
  <c r="W418" i="1"/>
  <c r="Y418" i="1" l="1"/>
  <c r="AO418" i="1" s="1"/>
  <c r="AV418" i="1" s="1"/>
  <c r="AN418" i="1" l="1"/>
  <c r="AU418" i="1" s="1"/>
  <c r="S419" i="1" s="1"/>
  <c r="AR418" i="1"/>
  <c r="T419" i="1"/>
  <c r="P419" i="1" s="1"/>
  <c r="AQ418" i="1" l="1"/>
  <c r="AS418" i="1"/>
  <c r="AT418" i="1" s="1"/>
  <c r="AZ418" i="1" s="1"/>
  <c r="O419" i="1"/>
  <c r="Q419" i="1" l="1"/>
  <c r="R419" i="1"/>
  <c r="V419" i="1" s="1"/>
  <c r="AY418" i="1"/>
  <c r="AW418" i="1"/>
  <c r="U419" i="1"/>
  <c r="Y419" i="1" s="1"/>
  <c r="AX418" i="1"/>
  <c r="W419" i="1" l="1"/>
  <c r="AN419" i="1"/>
  <c r="AU419" i="1" s="1"/>
  <c r="AO419" i="1" l="1"/>
  <c r="AV419" i="1" s="1"/>
  <c r="AR419" i="1" s="1"/>
  <c r="AS419" i="1"/>
  <c r="S420" i="1"/>
  <c r="AQ419" i="1"/>
  <c r="T420" i="1" l="1"/>
  <c r="P420" i="1" s="1"/>
  <c r="AT419" i="1"/>
  <c r="O420" i="1"/>
  <c r="Q420" i="1"/>
  <c r="AZ419" i="1" l="1"/>
  <c r="AY419" i="1"/>
  <c r="R420" i="1"/>
  <c r="W420" i="1" s="1"/>
  <c r="AW419" i="1"/>
  <c r="AX419" i="1"/>
  <c r="U420" i="1" l="1"/>
  <c r="V420" i="1"/>
  <c r="Y420" i="1" l="1"/>
  <c r="AN420" i="1" s="1"/>
  <c r="AU420" i="1" s="1"/>
  <c r="AO420" i="1" l="1"/>
  <c r="AV420" i="1" s="1"/>
  <c r="T421" i="1" s="1"/>
  <c r="P421" i="1" s="1"/>
  <c r="AS420" i="1"/>
  <c r="S421" i="1"/>
  <c r="AQ420" i="1"/>
  <c r="AR420" i="1" l="1"/>
  <c r="AT420" i="1"/>
  <c r="AZ420" i="1" s="1"/>
  <c r="O421" i="1"/>
  <c r="Q421" i="1"/>
  <c r="AX420" i="1"/>
  <c r="AY420" i="1"/>
  <c r="R421" i="1" l="1"/>
  <c r="AW420" i="1"/>
  <c r="U421" i="1" l="1"/>
  <c r="V421" i="1"/>
  <c r="W421" i="1"/>
  <c r="Y421" i="1" l="1"/>
  <c r="AN421" i="1" s="1"/>
  <c r="AU421" i="1" s="1"/>
  <c r="AO421" i="1" l="1"/>
  <c r="AV421" i="1" s="1"/>
  <c r="T422" i="1" s="1"/>
  <c r="P422" i="1" s="1"/>
  <c r="AS421" i="1"/>
  <c r="AQ421" i="1"/>
  <c r="S422" i="1"/>
  <c r="AR421" i="1" l="1"/>
  <c r="Q422" i="1"/>
  <c r="O422" i="1"/>
  <c r="AT421" i="1"/>
  <c r="AZ421" i="1" l="1"/>
  <c r="AY421" i="1"/>
  <c r="R422" i="1"/>
  <c r="U422" i="1" s="1"/>
  <c r="AW421" i="1"/>
  <c r="AX421" i="1"/>
  <c r="W422" i="1" l="1"/>
  <c r="V422" i="1"/>
  <c r="Y422" i="1" s="1"/>
  <c r="AO422" i="1" l="1"/>
  <c r="AV422" i="1" s="1"/>
  <c r="AN422" i="1" l="1"/>
  <c r="AU422" i="1" s="1"/>
  <c r="AQ422" i="1" s="1"/>
  <c r="T423" i="1"/>
  <c r="P423" i="1" s="1"/>
  <c r="AR422" i="1"/>
  <c r="AS422" i="1" l="1"/>
  <c r="S423" i="1"/>
  <c r="Q423" i="1" s="1"/>
  <c r="AT422" i="1"/>
  <c r="AZ422" i="1" s="1"/>
  <c r="O423" i="1" l="1"/>
  <c r="R423" i="1"/>
  <c r="U423" i="1" s="1"/>
  <c r="AX422" i="1"/>
  <c r="AW422" i="1"/>
  <c r="W423" i="1"/>
  <c r="AY422" i="1"/>
  <c r="V423" i="1" l="1"/>
  <c r="Y423" i="1" s="1"/>
  <c r="AN423" i="1" l="1"/>
  <c r="AU423" i="1" s="1"/>
  <c r="AO423" i="1" l="1"/>
  <c r="AV423" i="1" s="1"/>
  <c r="AS423" i="1"/>
  <c r="T424" i="1"/>
  <c r="P424" i="1" s="1"/>
  <c r="AR423" i="1"/>
  <c r="S424" i="1"/>
  <c r="AQ423" i="1"/>
  <c r="AT423" i="1" l="1"/>
  <c r="AW423" i="1" s="1"/>
  <c r="Q424" i="1"/>
  <c r="O424" i="1"/>
  <c r="AX423" i="1" l="1"/>
  <c r="R424" i="1"/>
  <c r="U424" i="1" s="1"/>
  <c r="AZ423" i="1"/>
  <c r="AY423" i="1"/>
  <c r="W424" i="1" l="1"/>
  <c r="V424" i="1"/>
  <c r="Y424" i="1" s="1"/>
  <c r="AO424" i="1" l="1"/>
  <c r="AV424" i="1" s="1"/>
  <c r="AN424" i="1" l="1"/>
  <c r="AU424" i="1" s="1"/>
  <c r="AQ424" i="1" s="1"/>
  <c r="T425" i="1"/>
  <c r="P425" i="1" s="1"/>
  <c r="AR424" i="1"/>
  <c r="S425" i="1" l="1"/>
  <c r="AS424" i="1"/>
  <c r="Q425" i="1" s="1"/>
  <c r="O425" i="1"/>
  <c r="AT424" i="1" l="1"/>
  <c r="AZ424" i="1" s="1"/>
  <c r="AY424" i="1"/>
  <c r="AW424" i="1"/>
  <c r="R425" i="1"/>
  <c r="W425" i="1" s="1"/>
  <c r="AX424" i="1" l="1"/>
  <c r="V425" i="1"/>
  <c r="U425" i="1"/>
  <c r="Y425" i="1" s="1"/>
  <c r="AN425" i="1" l="1"/>
  <c r="AU425" i="1" s="1"/>
  <c r="AO425" i="1" l="1"/>
  <c r="AV425" i="1" s="1"/>
  <c r="T426" i="1" s="1"/>
  <c r="P426" i="1" s="1"/>
  <c r="AS425" i="1"/>
  <c r="AQ425" i="1"/>
  <c r="S426" i="1"/>
  <c r="AR425" i="1" l="1"/>
  <c r="AT425" i="1"/>
  <c r="AW425" i="1" s="1"/>
  <c r="Q426" i="1"/>
  <c r="O426" i="1"/>
  <c r="AY425" i="1"/>
  <c r="AX425" i="1" l="1"/>
  <c r="AZ425" i="1"/>
  <c r="R426" i="1"/>
  <c r="V426" i="1" s="1"/>
  <c r="W426" i="1" l="1"/>
  <c r="U426" i="1"/>
  <c r="Y426" i="1" s="1"/>
  <c r="AN426" i="1" l="1"/>
  <c r="AU426" i="1" s="1"/>
  <c r="AO426" i="1" l="1"/>
  <c r="AV426" i="1" s="1"/>
  <c r="AR426" i="1" s="1"/>
  <c r="AS426" i="1"/>
  <c r="S427" i="1"/>
  <c r="AQ426" i="1"/>
  <c r="T427" i="1" l="1"/>
  <c r="P427" i="1" s="1"/>
  <c r="AT426" i="1"/>
  <c r="Q427" i="1"/>
  <c r="O427" i="1"/>
  <c r="AX426" i="1"/>
  <c r="R427" i="1" l="1"/>
  <c r="U427" i="1" s="1"/>
  <c r="AZ426" i="1"/>
  <c r="AY426" i="1"/>
  <c r="AW426" i="1"/>
  <c r="W427" i="1" l="1"/>
  <c r="V427" i="1"/>
  <c r="Y427" i="1" s="1"/>
  <c r="AN427" i="1" l="1"/>
  <c r="AU427" i="1" s="1"/>
  <c r="AO427" i="1" l="1"/>
  <c r="AV427" i="1" s="1"/>
  <c r="AR427" i="1" s="1"/>
  <c r="AS427" i="1"/>
  <c r="S428" i="1"/>
  <c r="AQ427" i="1"/>
  <c r="T428" i="1" l="1"/>
  <c r="P428" i="1" s="1"/>
  <c r="O428" i="1"/>
  <c r="Q428" i="1"/>
  <c r="AT427" i="1"/>
  <c r="AX427" i="1" s="1"/>
  <c r="AW427" i="1" l="1"/>
  <c r="AZ427" i="1"/>
  <c r="AY427" i="1"/>
  <c r="R428" i="1"/>
  <c r="U428" i="1" l="1"/>
  <c r="V428" i="1"/>
  <c r="W428" i="1"/>
  <c r="Y428" i="1" l="1"/>
  <c r="AO428" i="1" s="1"/>
  <c r="AV428" i="1" s="1"/>
  <c r="AN428" i="1" l="1"/>
  <c r="AU428" i="1" s="1"/>
  <c r="AQ428" i="1" s="1"/>
  <c r="T429" i="1"/>
  <c r="P429" i="1" s="1"/>
  <c r="AR428" i="1"/>
  <c r="S429" i="1" l="1"/>
  <c r="AS428" i="1"/>
  <c r="Q429" i="1" s="1"/>
  <c r="O429" i="1"/>
  <c r="AT428" i="1" l="1"/>
  <c r="AW428" i="1" s="1"/>
  <c r="AX428" i="1"/>
  <c r="R429" i="1"/>
  <c r="AY428" i="1" l="1"/>
  <c r="AZ428" i="1"/>
  <c r="U429" i="1"/>
  <c r="V429" i="1"/>
  <c r="W429" i="1"/>
  <c r="Y429" i="1" l="1"/>
  <c r="AO429" i="1" s="1"/>
  <c r="AV429" i="1" s="1"/>
  <c r="AN429" i="1" l="1"/>
  <c r="AU429" i="1" s="1"/>
  <c r="AQ429" i="1" s="1"/>
  <c r="AR429" i="1"/>
  <c r="T430" i="1"/>
  <c r="P430" i="1" s="1"/>
  <c r="S430" i="1" l="1"/>
  <c r="AS429" i="1"/>
  <c r="AT429" i="1" s="1"/>
  <c r="O430" i="1"/>
  <c r="Q430" i="1" l="1"/>
  <c r="AX429" i="1"/>
  <c r="AW429" i="1"/>
  <c r="R430" i="1"/>
  <c r="W430" i="1" s="1"/>
  <c r="AZ429" i="1"/>
  <c r="AY429" i="1"/>
  <c r="U430" i="1" l="1"/>
  <c r="V430" i="1"/>
  <c r="Y430" i="1" l="1"/>
  <c r="AO430" i="1" s="1"/>
  <c r="AV430" i="1" s="1"/>
  <c r="AN430" i="1" l="1"/>
  <c r="AU430" i="1" s="1"/>
  <c r="S431" i="1" s="1"/>
  <c r="T431" i="1"/>
  <c r="P431" i="1" s="1"/>
  <c r="AR430" i="1"/>
  <c r="AQ430" i="1" l="1"/>
  <c r="AS430" i="1"/>
  <c r="AT430" i="1" s="1"/>
  <c r="O431" i="1"/>
  <c r="Q431" i="1" l="1"/>
  <c r="AZ430" i="1"/>
  <c r="AY430" i="1"/>
  <c r="R431" i="1"/>
  <c r="AX430" i="1"/>
  <c r="AW430" i="1"/>
  <c r="U431" i="1" l="1"/>
  <c r="V431" i="1"/>
  <c r="W431" i="1"/>
  <c r="Y431" i="1" l="1"/>
  <c r="AO431" i="1" s="1"/>
  <c r="AV431" i="1" s="1"/>
  <c r="AN431" i="1" l="1"/>
  <c r="AU431" i="1" s="1"/>
  <c r="S432" i="1" s="1"/>
  <c r="T432" i="1"/>
  <c r="P432" i="1" s="1"/>
  <c r="AR431" i="1"/>
  <c r="AQ431" i="1" l="1"/>
  <c r="AS431" i="1"/>
  <c r="AT431" i="1" s="1"/>
  <c r="O432" i="1"/>
  <c r="Q432" i="1" l="1"/>
  <c r="AY431" i="1"/>
  <c r="AZ431" i="1"/>
  <c r="R432" i="1"/>
  <c r="AW431" i="1"/>
  <c r="AX431" i="1"/>
  <c r="U432" i="1" l="1"/>
  <c r="V432" i="1"/>
  <c r="W432" i="1"/>
  <c r="Y432" i="1" l="1"/>
  <c r="AN432" i="1" s="1"/>
  <c r="AU432" i="1" s="1"/>
  <c r="AO432" i="1" l="1"/>
  <c r="AV432" i="1" s="1"/>
  <c r="T433" i="1" s="1"/>
  <c r="P433" i="1" s="1"/>
  <c r="AS432" i="1"/>
  <c r="AQ432" i="1"/>
  <c r="S433" i="1"/>
  <c r="AR432" i="1" l="1"/>
  <c r="Q433" i="1"/>
  <c r="O433" i="1"/>
  <c r="AT432" i="1"/>
  <c r="AW432" i="1" s="1"/>
  <c r="AZ432" i="1" l="1"/>
  <c r="AY432" i="1"/>
  <c r="R433" i="1"/>
  <c r="AX432" i="1"/>
  <c r="W433" i="1" l="1"/>
  <c r="V433" i="1"/>
  <c r="U433" i="1"/>
  <c r="Y433" i="1" s="1"/>
  <c r="AN433" i="1" l="1"/>
  <c r="AU433" i="1" s="1"/>
  <c r="AO433" i="1" l="1"/>
  <c r="AV433" i="1" s="1"/>
  <c r="T434" i="1" s="1"/>
  <c r="P434" i="1" s="1"/>
  <c r="AS433" i="1"/>
  <c r="S434" i="1"/>
  <c r="AQ433" i="1"/>
  <c r="AR433" i="1" l="1"/>
  <c r="AT433" i="1"/>
  <c r="AW433" i="1" s="1"/>
  <c r="O434" i="1"/>
  <c r="Q434" i="1"/>
  <c r="R434" i="1" l="1"/>
  <c r="AX433" i="1"/>
  <c r="AZ433" i="1"/>
  <c r="AY433" i="1"/>
  <c r="U434" i="1" l="1"/>
  <c r="V434" i="1"/>
  <c r="W434" i="1"/>
  <c r="Y434" i="1" l="1"/>
  <c r="AN434" i="1" s="1"/>
  <c r="AU434" i="1" s="1"/>
  <c r="AO434" i="1" l="1"/>
  <c r="AV434" i="1" s="1"/>
  <c r="AR434" i="1" s="1"/>
  <c r="AS434" i="1"/>
  <c r="T435" i="1"/>
  <c r="P435" i="1" s="1"/>
  <c r="S435" i="1"/>
  <c r="AQ434" i="1"/>
  <c r="Q435" i="1" l="1"/>
  <c r="O435" i="1"/>
  <c r="AT434" i="1"/>
  <c r="AZ434" i="1" l="1"/>
  <c r="AY434" i="1"/>
  <c r="R435" i="1"/>
  <c r="U435" i="1" s="1"/>
  <c r="AX434" i="1"/>
  <c r="AW434" i="1"/>
  <c r="W435" i="1" l="1"/>
  <c r="V435" i="1"/>
  <c r="Y435" i="1" s="1"/>
  <c r="AO435" i="1" l="1"/>
  <c r="AV435" i="1" s="1"/>
  <c r="AN435" i="1" l="1"/>
  <c r="AU435" i="1" s="1"/>
  <c r="S436" i="1" s="1"/>
  <c r="AR435" i="1"/>
  <c r="T436" i="1"/>
  <c r="P436" i="1" s="1"/>
  <c r="AQ435" i="1" l="1"/>
  <c r="AS435" i="1"/>
  <c r="AT435" i="1" s="1"/>
  <c r="AW435" i="1" s="1"/>
  <c r="O436" i="1"/>
  <c r="Q436" i="1" l="1"/>
  <c r="R436" i="1" s="1"/>
  <c r="U436" i="1" s="1"/>
  <c r="AZ435" i="1"/>
  <c r="AY435" i="1"/>
  <c r="AX435" i="1"/>
  <c r="W436" i="1" l="1"/>
  <c r="V436" i="1"/>
  <c r="Y436" i="1" s="1"/>
  <c r="AN436" i="1" l="1"/>
  <c r="AU436" i="1" s="1"/>
  <c r="AO436" i="1" l="1"/>
  <c r="AV436" i="1" s="1"/>
  <c r="T437" i="1" s="1"/>
  <c r="P437" i="1" s="1"/>
  <c r="AS436" i="1"/>
  <c r="AR436" i="1"/>
  <c r="AQ436" i="1"/>
  <c r="S437" i="1"/>
  <c r="Q437" i="1" l="1"/>
  <c r="O437" i="1"/>
  <c r="AT436" i="1"/>
  <c r="AW436" i="1" s="1"/>
  <c r="AZ436" i="1" l="1"/>
  <c r="AY436" i="1"/>
  <c r="R437" i="1"/>
  <c r="AX436" i="1"/>
  <c r="U437" i="1" l="1"/>
  <c r="V437" i="1"/>
  <c r="W437" i="1"/>
  <c r="Y437" i="1" l="1"/>
  <c r="AN437" i="1" s="1"/>
  <c r="AU437" i="1" s="1"/>
  <c r="AO437" i="1" l="1"/>
  <c r="AV437" i="1" s="1"/>
  <c r="AR437" i="1" s="1"/>
  <c r="AS437" i="1"/>
  <c r="S438" i="1"/>
  <c r="AQ437" i="1"/>
  <c r="T438" i="1" l="1"/>
  <c r="P438" i="1" s="1"/>
  <c r="O438" i="1"/>
  <c r="Q438" i="1"/>
  <c r="AT437" i="1"/>
  <c r="AW437" i="1" s="1"/>
  <c r="AZ437" i="1" l="1"/>
  <c r="AY437" i="1"/>
  <c r="AX437" i="1"/>
  <c r="R438" i="1"/>
  <c r="U438" i="1" s="1"/>
  <c r="V438" i="1" l="1"/>
  <c r="Y438" i="1" s="1"/>
  <c r="W438" i="1"/>
  <c r="AN438" i="1" l="1"/>
  <c r="AU438" i="1" s="1"/>
  <c r="AO438" i="1" l="1"/>
  <c r="AV438" i="1" s="1"/>
  <c r="AS438" i="1"/>
  <c r="AR438" i="1"/>
  <c r="T439" i="1"/>
  <c r="P439" i="1" s="1"/>
  <c r="AQ438" i="1"/>
  <c r="S439" i="1"/>
  <c r="O439" i="1" l="1"/>
  <c r="Q439" i="1"/>
  <c r="AT438" i="1"/>
  <c r="AW438" i="1" s="1"/>
  <c r="AX438" i="1" l="1"/>
  <c r="AZ438" i="1"/>
  <c r="AY438" i="1"/>
  <c r="R439" i="1"/>
  <c r="U439" i="1" s="1"/>
  <c r="W439" i="1" l="1"/>
  <c r="V439" i="1"/>
  <c r="Y439" i="1" s="1"/>
  <c r="AO439" i="1" l="1"/>
  <c r="AV439" i="1" s="1"/>
  <c r="AN439" i="1"/>
  <c r="AU439" i="1" s="1"/>
  <c r="S440" i="1" l="1"/>
  <c r="AQ439" i="1"/>
  <c r="AS439" i="1"/>
  <c r="AR439" i="1"/>
  <c r="T440" i="1"/>
  <c r="P440" i="1" s="1"/>
  <c r="AT439" i="1" l="1"/>
  <c r="AZ439" i="1" s="1"/>
  <c r="Q440" i="1"/>
  <c r="O440" i="1"/>
  <c r="R440" i="1" l="1"/>
  <c r="U440" i="1" s="1"/>
  <c r="AX439" i="1"/>
  <c r="V440" i="1"/>
  <c r="AW439" i="1"/>
  <c r="AY439" i="1"/>
  <c r="W440" i="1" l="1"/>
  <c r="Y440" i="1"/>
  <c r="AO440" i="1" s="1"/>
  <c r="AV440" i="1" s="1"/>
  <c r="AN440" i="1" l="1"/>
  <c r="AU440" i="1" s="1"/>
  <c r="AQ440" i="1" s="1"/>
  <c r="AR440" i="1"/>
  <c r="T441" i="1"/>
  <c r="P441" i="1" s="1"/>
  <c r="S441" i="1" l="1"/>
  <c r="AS440" i="1"/>
  <c r="Q441" i="1" s="1"/>
  <c r="O441" i="1"/>
  <c r="AT440" i="1" l="1"/>
  <c r="AZ440" i="1" s="1"/>
  <c r="AW440" i="1"/>
  <c r="R441" i="1"/>
  <c r="U441" i="1" s="1"/>
  <c r="AX440" i="1"/>
  <c r="AY440" i="1" l="1"/>
  <c r="V441" i="1"/>
  <c r="Y441" i="1" s="1"/>
  <c r="W441" i="1"/>
  <c r="AO441" i="1" l="1"/>
  <c r="AV441" i="1" s="1"/>
  <c r="AN441" i="1" l="1"/>
  <c r="AU441" i="1" s="1"/>
  <c r="S442" i="1" s="1"/>
  <c r="AR441" i="1"/>
  <c r="T442" i="1"/>
  <c r="P442" i="1" s="1"/>
  <c r="AQ441" i="1" l="1"/>
  <c r="AS441" i="1"/>
  <c r="AT441" i="1" s="1"/>
  <c r="AX441" i="1" s="1"/>
  <c r="O442" i="1"/>
  <c r="Q442" i="1" l="1"/>
  <c r="R442" i="1"/>
  <c r="AW441" i="1"/>
  <c r="AZ441" i="1"/>
  <c r="AY441" i="1"/>
  <c r="U442" i="1" l="1"/>
  <c r="V442" i="1"/>
  <c r="W442" i="1"/>
  <c r="Y442" i="1" l="1"/>
  <c r="AO442" i="1" s="1"/>
  <c r="AV442" i="1" s="1"/>
  <c r="AN442" i="1" l="1"/>
  <c r="AU442" i="1" s="1"/>
  <c r="S443" i="1" s="1"/>
  <c r="T443" i="1"/>
  <c r="P443" i="1" s="1"/>
  <c r="AR442" i="1"/>
  <c r="AQ442" i="1" l="1"/>
  <c r="AS442" i="1"/>
  <c r="AT442" i="1" s="1"/>
  <c r="AW442" i="1" s="1"/>
  <c r="O443" i="1"/>
  <c r="Q443" i="1" l="1"/>
  <c r="R443" i="1" s="1"/>
  <c r="AZ442" i="1"/>
  <c r="AY442" i="1"/>
  <c r="AX442" i="1"/>
  <c r="U443" i="1" l="1"/>
  <c r="V443" i="1"/>
  <c r="W443" i="1"/>
  <c r="Y443" i="1" l="1"/>
  <c r="AN443" i="1" s="1"/>
  <c r="AU443" i="1" s="1"/>
  <c r="AS443" i="1" l="1"/>
  <c r="AO443" i="1"/>
  <c r="AV443" i="1" s="1"/>
  <c r="AR443" i="1" s="1"/>
  <c r="S444" i="1"/>
  <c r="AQ443" i="1"/>
  <c r="T444" i="1" l="1"/>
  <c r="P444" i="1" s="1"/>
  <c r="AT443" i="1"/>
  <c r="O444" i="1"/>
  <c r="Q444" i="1"/>
  <c r="AZ443" i="1" l="1"/>
  <c r="AY443" i="1"/>
  <c r="R444" i="1"/>
  <c r="U444" i="1" s="1"/>
  <c r="AW443" i="1"/>
  <c r="AX443" i="1"/>
  <c r="V444" i="1" l="1"/>
  <c r="Y444" i="1" s="1"/>
  <c r="W444" i="1"/>
  <c r="AN444" i="1" l="1"/>
  <c r="AU444" i="1" s="1"/>
  <c r="AO444" i="1"/>
  <c r="AV444" i="1" s="1"/>
  <c r="AS444" i="1" l="1"/>
  <c r="AR444" i="1"/>
  <c r="T445" i="1"/>
  <c r="P445" i="1" s="1"/>
  <c r="S445" i="1"/>
  <c r="AQ444" i="1"/>
  <c r="AT444" i="1" l="1"/>
  <c r="AW444" i="1" s="1"/>
  <c r="O445" i="1"/>
  <c r="Q445" i="1"/>
  <c r="AX444" i="1"/>
  <c r="R445" i="1" l="1"/>
  <c r="W445" i="1" s="1"/>
  <c r="AZ444" i="1"/>
  <c r="AY444" i="1"/>
  <c r="U445" i="1" l="1"/>
  <c r="V445" i="1"/>
  <c r="Y445" i="1" l="1"/>
  <c r="AO445" i="1" s="1"/>
  <c r="AV445" i="1" s="1"/>
  <c r="AN445" i="1" l="1"/>
  <c r="AU445" i="1" s="1"/>
  <c r="AQ445" i="1" s="1"/>
  <c r="AR445" i="1"/>
  <c r="T446" i="1"/>
  <c r="P446" i="1" s="1"/>
  <c r="AS445" i="1" l="1"/>
  <c r="S446" i="1"/>
  <c r="AT445" i="1"/>
  <c r="AZ445" i="1" s="1"/>
  <c r="Q446" i="1" l="1"/>
  <c r="O446" i="1"/>
  <c r="AW445" i="1"/>
  <c r="AY445" i="1"/>
  <c r="AX445" i="1"/>
  <c r="R446" i="1"/>
  <c r="U446" i="1" s="1"/>
  <c r="V446" i="1" l="1"/>
  <c r="Y446" i="1" s="1"/>
  <c r="W446" i="1"/>
  <c r="AN446" i="1" l="1"/>
  <c r="AU446" i="1" s="1"/>
  <c r="AS446" i="1" l="1"/>
  <c r="AO446" i="1"/>
  <c r="AV446" i="1" s="1"/>
  <c r="T447" i="1" s="1"/>
  <c r="P447" i="1" s="1"/>
  <c r="S447" i="1"/>
  <c r="AQ446" i="1"/>
  <c r="AR446" i="1" l="1"/>
  <c r="AT446" i="1"/>
  <c r="AW446" i="1" s="1"/>
  <c r="AX446" i="1"/>
  <c r="O447" i="1"/>
  <c r="Q447" i="1"/>
  <c r="R447" i="1" l="1"/>
  <c r="U447" i="1" s="1"/>
  <c r="AZ446" i="1"/>
  <c r="AY446" i="1"/>
  <c r="W447" i="1" l="1"/>
  <c r="V447" i="1"/>
  <c r="Y447" i="1" s="1"/>
  <c r="AO447" i="1" l="1"/>
  <c r="AV447" i="1" s="1"/>
  <c r="AN447" i="1" l="1"/>
  <c r="AU447" i="1" s="1"/>
  <c r="S448" i="1" s="1"/>
  <c r="AR447" i="1"/>
  <c r="T448" i="1"/>
  <c r="P448" i="1" s="1"/>
  <c r="AS447" i="1" l="1"/>
  <c r="AQ447" i="1"/>
  <c r="AT447" i="1" s="1"/>
  <c r="Q448" i="1"/>
  <c r="O448" i="1"/>
  <c r="R448" i="1" l="1"/>
  <c r="W448" i="1" s="1"/>
  <c r="AX447" i="1"/>
  <c r="AZ447" i="1"/>
  <c r="AY447" i="1"/>
  <c r="AW447" i="1"/>
  <c r="U448" i="1" l="1"/>
  <c r="V448" i="1"/>
  <c r="Y448" i="1" l="1"/>
  <c r="AO448" i="1" s="1"/>
  <c r="AV448" i="1" s="1"/>
  <c r="AN448" i="1" l="1"/>
  <c r="AU448" i="1" s="1"/>
  <c r="AS448" i="1"/>
  <c r="AQ448" i="1"/>
  <c r="S449" i="1"/>
  <c r="T449" i="1"/>
  <c r="P449" i="1" s="1"/>
  <c r="AR448" i="1"/>
  <c r="Q449" i="1" l="1"/>
  <c r="O449" i="1"/>
  <c r="AT448" i="1"/>
  <c r="AZ448" i="1" s="1"/>
  <c r="AY448" i="1" l="1"/>
  <c r="AW448" i="1"/>
  <c r="R449" i="1"/>
  <c r="U449" i="1" s="1"/>
  <c r="AX448" i="1"/>
  <c r="W449" i="1" l="1"/>
  <c r="V449" i="1"/>
  <c r="Y449" i="1" s="1"/>
  <c r="AO449" i="1" l="1"/>
  <c r="AV449" i="1" s="1"/>
  <c r="AN449" i="1" l="1"/>
  <c r="AU449" i="1" s="1"/>
  <c r="AQ449" i="1" s="1"/>
  <c r="T450" i="1"/>
  <c r="P450" i="1" s="1"/>
  <c r="AR449" i="1"/>
  <c r="S450" i="1" l="1"/>
  <c r="AS449" i="1"/>
  <c r="AT449" i="1" s="1"/>
  <c r="O450" i="1"/>
  <c r="Q450" i="1"/>
  <c r="AZ449" i="1" l="1"/>
  <c r="AY449" i="1"/>
  <c r="R450" i="1"/>
  <c r="U450" i="1" s="1"/>
  <c r="AW449" i="1"/>
  <c r="AX449" i="1"/>
  <c r="V450" i="1" l="1"/>
  <c r="Y450" i="1" s="1"/>
  <c r="W450" i="1"/>
  <c r="AO450" i="1" l="1"/>
  <c r="AV450" i="1" s="1"/>
  <c r="AN450" i="1" l="1"/>
  <c r="AU450" i="1" s="1"/>
  <c r="S451" i="1" s="1"/>
  <c r="T451" i="1"/>
  <c r="P451" i="1" s="1"/>
  <c r="AR450" i="1"/>
  <c r="AS450" i="1" l="1"/>
  <c r="AQ450" i="1"/>
  <c r="Q451" i="1"/>
  <c r="O451" i="1"/>
  <c r="AT450" i="1" l="1"/>
  <c r="AZ450" i="1" s="1"/>
  <c r="R451" i="1"/>
  <c r="W451" i="1" s="1"/>
  <c r="AY450" i="1"/>
  <c r="AX450" i="1"/>
  <c r="AW450" i="1"/>
  <c r="V451" i="1"/>
  <c r="U451" i="1" l="1"/>
  <c r="Y451" i="1" s="1"/>
  <c r="AO451" i="1" s="1"/>
  <c r="AV451" i="1" s="1"/>
  <c r="AN451" i="1" l="1"/>
  <c r="AU451" i="1" s="1"/>
  <c r="AS451" i="1"/>
  <c r="AQ451" i="1"/>
  <c r="S452" i="1"/>
  <c r="AR451" i="1"/>
  <c r="T452" i="1"/>
  <c r="P452" i="1" s="1"/>
  <c r="Q452" i="1" l="1"/>
  <c r="O452" i="1"/>
  <c r="AT451" i="1"/>
  <c r="AW451" i="1" s="1"/>
  <c r="AZ451" i="1" l="1"/>
  <c r="AY451" i="1"/>
  <c r="R452" i="1"/>
  <c r="U452" i="1" s="1"/>
  <c r="AX451" i="1"/>
  <c r="V452" i="1" l="1"/>
  <c r="Y452" i="1" s="1"/>
  <c r="W452" i="1"/>
  <c r="AO452" i="1" l="1"/>
  <c r="AV452" i="1" s="1"/>
  <c r="AN452" i="1"/>
  <c r="AU452" i="1" s="1"/>
  <c r="AS452" i="1" l="1"/>
  <c r="AQ452" i="1"/>
  <c r="S453" i="1"/>
  <c r="AR452" i="1"/>
  <c r="T453" i="1"/>
  <c r="P453" i="1" s="1"/>
  <c r="O453" i="1" l="1"/>
  <c r="Q453" i="1"/>
  <c r="AT452" i="1"/>
  <c r="AW452" i="1" s="1"/>
  <c r="R453" i="1" l="1"/>
  <c r="U453" i="1" s="1"/>
  <c r="AZ452" i="1"/>
  <c r="AY452" i="1"/>
  <c r="AX452" i="1"/>
  <c r="W453" i="1" l="1"/>
  <c r="V453" i="1"/>
  <c r="Y453" i="1" s="1"/>
  <c r="AO453" i="1" l="1"/>
  <c r="AV453" i="1" s="1"/>
  <c r="AN453" i="1" l="1"/>
  <c r="AU453" i="1" s="1"/>
  <c r="AQ453" i="1" s="1"/>
  <c r="AR453" i="1"/>
  <c r="T454" i="1"/>
  <c r="P454" i="1" s="1"/>
  <c r="AS453" i="1" l="1"/>
  <c r="S454" i="1"/>
  <c r="Q454" i="1" s="1"/>
  <c r="O454" i="1"/>
  <c r="AT453" i="1"/>
  <c r="AY453" i="1" l="1"/>
  <c r="AZ453" i="1"/>
  <c r="R454" i="1"/>
  <c r="U454" i="1" s="1"/>
  <c r="AW453" i="1"/>
  <c r="AX453" i="1"/>
  <c r="W454" i="1" l="1"/>
  <c r="V454" i="1"/>
  <c r="Y454" i="1" s="1"/>
  <c r="AN454" i="1" l="1"/>
  <c r="AU454" i="1" s="1"/>
  <c r="AO454" i="1" l="1"/>
  <c r="AV454" i="1" s="1"/>
  <c r="AR454" i="1" s="1"/>
  <c r="AS454" i="1"/>
  <c r="T455" i="1"/>
  <c r="P455" i="1" s="1"/>
  <c r="S455" i="1"/>
  <c r="AQ454" i="1"/>
  <c r="AT454" i="1" l="1"/>
  <c r="Q455" i="1"/>
  <c r="O455" i="1"/>
  <c r="R455" i="1" l="1"/>
  <c r="U455" i="1" s="1"/>
  <c r="AX454" i="1"/>
  <c r="AZ454" i="1"/>
  <c r="AY454" i="1"/>
  <c r="V455" i="1"/>
  <c r="W455" i="1"/>
  <c r="AW454" i="1"/>
  <c r="Y455" i="1" l="1"/>
  <c r="AO455" i="1" s="1"/>
  <c r="AV455" i="1" s="1"/>
  <c r="AN455" i="1" l="1"/>
  <c r="AU455" i="1" s="1"/>
  <c r="AQ455" i="1" s="1"/>
  <c r="T456" i="1"/>
  <c r="P456" i="1" s="1"/>
  <c r="AR455" i="1"/>
  <c r="S456" i="1" l="1"/>
  <c r="AS455" i="1"/>
  <c r="Q456" i="1" s="1"/>
  <c r="O456" i="1"/>
  <c r="AT455" i="1"/>
  <c r="AW455" i="1" s="1"/>
  <c r="R456" i="1" l="1"/>
  <c r="V456" i="1" s="1"/>
  <c r="AZ455" i="1"/>
  <c r="AY455" i="1"/>
  <c r="AX455" i="1"/>
  <c r="W456" i="1" l="1"/>
  <c r="U456" i="1"/>
  <c r="Y456" i="1" s="1"/>
  <c r="AN456" i="1" l="1"/>
  <c r="AU456" i="1" s="1"/>
  <c r="AQ456" i="1" s="1"/>
  <c r="AO456" i="1"/>
  <c r="AV456" i="1" s="1"/>
  <c r="T457" i="1" s="1"/>
  <c r="P457" i="1" s="1"/>
  <c r="AS456" i="1"/>
  <c r="S457" i="1" l="1"/>
  <c r="AR456" i="1"/>
  <c r="Q457" i="1"/>
  <c r="O457" i="1"/>
  <c r="AT456" i="1"/>
  <c r="AW456" i="1" l="1"/>
  <c r="AZ456" i="1"/>
  <c r="R457" i="1"/>
  <c r="U457" i="1" s="1"/>
  <c r="AY456" i="1"/>
  <c r="AX456" i="1"/>
  <c r="W457" i="1" l="1"/>
  <c r="V457" i="1"/>
  <c r="Y457" i="1" s="1"/>
  <c r="AN457" i="1" l="1"/>
  <c r="AU457" i="1" s="1"/>
  <c r="AS457" i="1" l="1"/>
  <c r="AO457" i="1"/>
  <c r="AV457" i="1" s="1"/>
  <c r="T458" i="1" s="1"/>
  <c r="P458" i="1" s="1"/>
  <c r="AQ457" i="1"/>
  <c r="S458" i="1"/>
  <c r="AR457" i="1" l="1"/>
  <c r="AT457" i="1" s="1"/>
  <c r="O458" i="1"/>
  <c r="Q458" i="1"/>
  <c r="AY457" i="1" l="1"/>
  <c r="AW457" i="1"/>
  <c r="AX457" i="1"/>
  <c r="AZ457" i="1"/>
  <c r="R458" i="1"/>
  <c r="U458" i="1" s="1"/>
  <c r="W458" i="1" l="1"/>
  <c r="V458" i="1"/>
  <c r="Y458" i="1" s="1"/>
  <c r="AO458" i="1" l="1"/>
  <c r="AV458" i="1" s="1"/>
  <c r="AN458" i="1" l="1"/>
  <c r="AU458" i="1" s="1"/>
  <c r="S459" i="1" s="1"/>
  <c r="AR458" i="1"/>
  <c r="T459" i="1"/>
  <c r="P459" i="1" s="1"/>
  <c r="AQ458" i="1" l="1"/>
  <c r="AS458" i="1"/>
  <c r="AT458" i="1" s="1"/>
  <c r="O459" i="1"/>
  <c r="Q459" i="1" l="1"/>
  <c r="AZ458" i="1"/>
  <c r="AY458" i="1"/>
  <c r="R459" i="1"/>
  <c r="AW458" i="1"/>
  <c r="AX458" i="1"/>
  <c r="V459" i="1" l="1"/>
  <c r="U459" i="1"/>
  <c r="Y459" i="1" s="1"/>
  <c r="W459" i="1"/>
  <c r="AN459" i="1" l="1"/>
  <c r="AU459" i="1" s="1"/>
  <c r="AO459" i="1"/>
  <c r="AV459" i="1" s="1"/>
  <c r="AS459" i="1"/>
  <c r="AR459" i="1" l="1"/>
  <c r="T460" i="1"/>
  <c r="P460" i="1" s="1"/>
  <c r="S460" i="1"/>
  <c r="AQ459" i="1"/>
  <c r="Q460" i="1" l="1"/>
  <c r="O460" i="1"/>
  <c r="AT459" i="1"/>
  <c r="AW459" i="1" s="1"/>
  <c r="R460" i="1" l="1"/>
  <c r="U460" i="1" s="1"/>
  <c r="AX459" i="1"/>
  <c r="AZ459" i="1"/>
  <c r="AY459" i="1"/>
  <c r="W460" i="1"/>
  <c r="V460" i="1" l="1"/>
  <c r="Y460" i="1" s="1"/>
  <c r="AN460" i="1" l="1"/>
  <c r="AU460" i="1" s="1"/>
  <c r="AO460" i="1"/>
  <c r="AV460" i="1" s="1"/>
  <c r="AR460" i="1" l="1"/>
  <c r="T461" i="1"/>
  <c r="P461" i="1" s="1"/>
  <c r="AS460" i="1"/>
  <c r="AQ460" i="1"/>
  <c r="S461" i="1"/>
  <c r="AT460" i="1" l="1"/>
  <c r="AZ460" i="1" s="1"/>
  <c r="O461" i="1"/>
  <c r="Q461" i="1"/>
  <c r="AY460" i="1"/>
  <c r="AX460" i="1"/>
  <c r="R461" i="1" l="1"/>
  <c r="U461" i="1" s="1"/>
  <c r="AW460" i="1"/>
  <c r="W461" i="1" l="1"/>
  <c r="V461" i="1"/>
  <c r="Y461" i="1" s="1"/>
  <c r="AO461" i="1" l="1"/>
  <c r="AV461" i="1" s="1"/>
  <c r="AN461" i="1"/>
  <c r="AU461" i="1" s="1"/>
  <c r="AS461" i="1" l="1"/>
  <c r="AQ461" i="1"/>
  <c r="S462" i="1"/>
  <c r="T462" i="1"/>
  <c r="P462" i="1" s="1"/>
  <c r="AR461" i="1"/>
  <c r="AT461" i="1" l="1"/>
  <c r="O462" i="1"/>
  <c r="Q462" i="1"/>
  <c r="AZ461" i="1" l="1"/>
  <c r="AY461" i="1"/>
  <c r="R462" i="1"/>
  <c r="U462" i="1" s="1"/>
  <c r="AW461" i="1"/>
  <c r="AX461" i="1"/>
  <c r="V462" i="1" l="1"/>
  <c r="Y462" i="1" s="1"/>
  <c r="W462" i="1"/>
  <c r="AN462" i="1" l="1"/>
  <c r="AU462" i="1" s="1"/>
  <c r="AO462" i="1" l="1"/>
  <c r="AV462" i="1" s="1"/>
  <c r="AR462" i="1" s="1"/>
  <c r="AS462" i="1"/>
  <c r="T463" i="1"/>
  <c r="P463" i="1" s="1"/>
  <c r="AQ462" i="1"/>
  <c r="S463" i="1"/>
  <c r="Q463" i="1" l="1"/>
  <c r="O463" i="1"/>
  <c r="AT462" i="1"/>
  <c r="AW462" i="1" s="1"/>
  <c r="AX462" i="1" l="1"/>
  <c r="AZ462" i="1"/>
  <c r="AY462" i="1"/>
  <c r="R463" i="1"/>
  <c r="U463" i="1" l="1"/>
  <c r="V463" i="1"/>
  <c r="W463" i="1"/>
  <c r="Y463" i="1" l="1"/>
  <c r="AO463" i="1" s="1"/>
  <c r="AV463" i="1" s="1"/>
  <c r="AN463" i="1" l="1"/>
  <c r="AU463" i="1" s="1"/>
  <c r="S464" i="1" s="1"/>
  <c r="AR463" i="1"/>
  <c r="T464" i="1"/>
  <c r="P464" i="1" s="1"/>
  <c r="AQ463" i="1" l="1"/>
  <c r="AS463" i="1"/>
  <c r="AT463" i="1" s="1"/>
  <c r="O464" i="1"/>
  <c r="Q464" i="1" l="1"/>
  <c r="AX463" i="1"/>
  <c r="AY463" i="1"/>
  <c r="AW463" i="1"/>
  <c r="AZ463" i="1"/>
  <c r="R464" i="1"/>
  <c r="V464" i="1" l="1"/>
  <c r="U464" i="1"/>
  <c r="Y464" i="1" s="1"/>
  <c r="W464" i="1"/>
  <c r="AN464" i="1" l="1"/>
  <c r="AU464" i="1" s="1"/>
  <c r="S465" i="1" l="1"/>
  <c r="AQ464" i="1"/>
  <c r="AS464" i="1"/>
  <c r="AO464" i="1"/>
  <c r="AV464" i="1" s="1"/>
  <c r="AR464" i="1" l="1"/>
  <c r="T465" i="1"/>
  <c r="P465" i="1" s="1"/>
  <c r="AT464" i="1"/>
  <c r="AZ464" i="1" s="1"/>
  <c r="Q465" i="1"/>
  <c r="O465" i="1"/>
  <c r="AY464" i="1" l="1"/>
  <c r="AW464" i="1"/>
  <c r="R465" i="1"/>
  <c r="AX464" i="1"/>
  <c r="U465" i="1" l="1"/>
  <c r="V465" i="1"/>
  <c r="W465" i="1"/>
  <c r="Y465" i="1" l="1"/>
  <c r="AN465" i="1" s="1"/>
  <c r="AU465" i="1" s="1"/>
  <c r="AO465" i="1" l="1"/>
  <c r="AV465" i="1" s="1"/>
  <c r="AR465" i="1" s="1"/>
  <c r="AS465" i="1"/>
  <c r="T466" i="1"/>
  <c r="P466" i="1" s="1"/>
  <c r="AQ465" i="1"/>
  <c r="S466" i="1"/>
  <c r="O466" i="1" l="1"/>
  <c r="Q466" i="1"/>
  <c r="AT465" i="1"/>
  <c r="AX465" i="1" s="1"/>
  <c r="AW465" i="1" l="1"/>
  <c r="AZ465" i="1"/>
  <c r="AY465" i="1"/>
  <c r="R466" i="1"/>
  <c r="U466" i="1" s="1"/>
  <c r="V466" i="1" l="1"/>
  <c r="Y466" i="1" s="1"/>
  <c r="W466" i="1"/>
  <c r="AN466" i="1" l="1"/>
  <c r="AU466" i="1" s="1"/>
  <c r="AO466" i="1" l="1"/>
  <c r="AV466" i="1" s="1"/>
  <c r="AR466" i="1" s="1"/>
  <c r="AS466" i="1"/>
  <c r="T467" i="1"/>
  <c r="P467" i="1" s="1"/>
  <c r="S467" i="1"/>
  <c r="AQ466" i="1"/>
  <c r="AT466" i="1" l="1"/>
  <c r="AW466" i="1" s="1"/>
  <c r="O467" i="1"/>
  <c r="Q467" i="1"/>
  <c r="AX466" i="1"/>
  <c r="R467" i="1" l="1"/>
  <c r="U467" i="1" s="1"/>
  <c r="AZ466" i="1"/>
  <c r="AY466" i="1"/>
  <c r="V467" i="1" l="1"/>
  <c r="Y467" i="1" s="1"/>
  <c r="W467" i="1"/>
  <c r="AN467" i="1" l="1"/>
  <c r="AU467" i="1" s="1"/>
  <c r="AO467" i="1" l="1"/>
  <c r="AV467" i="1" s="1"/>
  <c r="AR467" i="1" s="1"/>
  <c r="AS467" i="1"/>
  <c r="S468" i="1"/>
  <c r="AQ467" i="1"/>
  <c r="T468" i="1" l="1"/>
  <c r="P468" i="1" s="1"/>
  <c r="AT467" i="1"/>
  <c r="AW467" i="1" s="1"/>
  <c r="O468" i="1"/>
  <c r="Q468" i="1"/>
  <c r="AX467" i="1"/>
  <c r="R468" i="1" l="1"/>
  <c r="AY467" i="1"/>
  <c r="AZ467" i="1"/>
  <c r="V468" i="1" l="1"/>
  <c r="U468" i="1"/>
  <c r="Y468" i="1" s="1"/>
  <c r="W468" i="1"/>
  <c r="AN468" i="1" l="1"/>
  <c r="AU468" i="1" s="1"/>
  <c r="AO468" i="1"/>
  <c r="AV468" i="1" s="1"/>
  <c r="AS468" i="1" l="1"/>
  <c r="AR468" i="1"/>
  <c r="T469" i="1"/>
  <c r="P469" i="1" s="1"/>
  <c r="AQ468" i="1"/>
  <c r="AT468" i="1" s="1"/>
  <c r="S469" i="1"/>
  <c r="AW468" i="1" l="1"/>
  <c r="AZ468" i="1"/>
  <c r="O469" i="1"/>
  <c r="Q469" i="1"/>
  <c r="AY468" i="1"/>
  <c r="AX468" i="1"/>
  <c r="R469" i="1" l="1"/>
  <c r="V469" i="1" l="1"/>
  <c r="U469" i="1"/>
  <c r="Y469" i="1" s="1"/>
  <c r="W469" i="1"/>
  <c r="AN469" i="1" l="1"/>
  <c r="AU469" i="1" s="1"/>
  <c r="AO469" i="1" l="1"/>
  <c r="AV469" i="1" s="1"/>
  <c r="AR469" i="1" s="1"/>
  <c r="AS469" i="1"/>
  <c r="AQ469" i="1"/>
  <c r="S470" i="1"/>
  <c r="T470" i="1" l="1"/>
  <c r="P470" i="1" s="1"/>
  <c r="O470" i="1"/>
  <c r="AT469" i="1"/>
  <c r="AW469" i="1" s="1"/>
  <c r="Q470" i="1" l="1"/>
  <c r="AX469" i="1"/>
  <c r="R470" i="1"/>
  <c r="U470" i="1" s="1"/>
  <c r="AZ469" i="1"/>
  <c r="AY469" i="1"/>
  <c r="V470" i="1"/>
  <c r="W470" i="1" l="1"/>
  <c r="Y470" i="1"/>
  <c r="AN470" i="1" s="1"/>
  <c r="AU470" i="1" s="1"/>
  <c r="AO470" i="1" l="1"/>
  <c r="AV470" i="1" s="1"/>
  <c r="AR470" i="1" s="1"/>
  <c r="AS470" i="1"/>
  <c r="AQ470" i="1"/>
  <c r="S471" i="1"/>
  <c r="T471" i="1" l="1"/>
  <c r="P471" i="1" s="1"/>
  <c r="AT470" i="1"/>
  <c r="AW470" i="1"/>
  <c r="AZ470" i="1"/>
  <c r="AX470" i="1"/>
  <c r="Q471" i="1"/>
  <c r="O471" i="1"/>
  <c r="AY470" i="1"/>
  <c r="R471" i="1" l="1"/>
  <c r="U471" i="1" s="1"/>
  <c r="W471" i="1" l="1"/>
  <c r="V471" i="1"/>
  <c r="Y471" i="1" s="1"/>
  <c r="AN471" i="1" l="1"/>
  <c r="AU471" i="1" s="1"/>
  <c r="AO471" i="1" l="1"/>
  <c r="AV471" i="1" s="1"/>
  <c r="AR471" i="1" s="1"/>
  <c r="AS471" i="1"/>
  <c r="AQ471" i="1"/>
  <c r="S472" i="1"/>
  <c r="T472" i="1" l="1"/>
  <c r="P472" i="1" s="1"/>
  <c r="O472" i="1"/>
  <c r="Q472" i="1"/>
  <c r="AT471" i="1"/>
  <c r="AZ471" i="1" s="1"/>
  <c r="AY471" i="1" l="1"/>
  <c r="AW471" i="1"/>
  <c r="AX471" i="1"/>
  <c r="R472" i="1"/>
  <c r="V472" i="1" l="1"/>
  <c r="U472" i="1"/>
  <c r="Y472" i="1" s="1"/>
  <c r="W472" i="1"/>
  <c r="AO472" i="1" l="1"/>
  <c r="AV472" i="1" s="1"/>
  <c r="AN472" i="1"/>
  <c r="AU472" i="1" s="1"/>
  <c r="AS472" i="1" l="1"/>
  <c r="S473" i="1"/>
  <c r="AQ472" i="1"/>
  <c r="AR472" i="1"/>
  <c r="T473" i="1"/>
  <c r="P473" i="1" s="1"/>
  <c r="AT472" i="1" l="1"/>
  <c r="AZ472" i="1" s="1"/>
  <c r="Q473" i="1"/>
  <c r="O473" i="1"/>
  <c r="AX472" i="1"/>
  <c r="AY472" i="1"/>
  <c r="AW472" i="1" l="1"/>
  <c r="R473" i="1"/>
  <c r="U473" i="1" l="1"/>
  <c r="V473" i="1"/>
  <c r="W473" i="1"/>
  <c r="Y473" i="1" l="1"/>
  <c r="AO473" i="1" s="1"/>
  <c r="AV473" i="1" s="1"/>
  <c r="T474" i="1" l="1"/>
  <c r="P474" i="1" s="1"/>
  <c r="AR473" i="1"/>
  <c r="AN473" i="1"/>
  <c r="AU473" i="1" s="1"/>
  <c r="AS473" i="1" l="1"/>
  <c r="AQ473" i="1"/>
  <c r="S474" i="1"/>
  <c r="O474" i="1" s="1"/>
  <c r="AT473" i="1" l="1"/>
  <c r="AW473" i="1" s="1"/>
  <c r="Q474" i="1"/>
  <c r="AY473" i="1"/>
  <c r="AZ473" i="1" l="1"/>
  <c r="AX473" i="1"/>
  <c r="R474" i="1"/>
  <c r="U474" i="1" l="1"/>
  <c r="V474" i="1"/>
  <c r="W474" i="1"/>
  <c r="Y474" i="1" l="1"/>
  <c r="AN474" i="1" s="1"/>
  <c r="AU474" i="1" s="1"/>
  <c r="AO474" i="1" l="1"/>
  <c r="AV474" i="1" s="1"/>
  <c r="AR474" i="1" s="1"/>
  <c r="S475" i="1"/>
  <c r="AQ474" i="1"/>
  <c r="T475" i="1"/>
  <c r="P475" i="1" s="1"/>
  <c r="AS474" i="1"/>
  <c r="AT474" i="1" l="1"/>
  <c r="AX474" i="1" s="1"/>
  <c r="Q475" i="1"/>
  <c r="O475" i="1"/>
  <c r="R475" i="1" l="1"/>
  <c r="AW474" i="1"/>
  <c r="AZ474" i="1"/>
  <c r="AY474" i="1"/>
  <c r="U475" i="1" l="1"/>
  <c r="V475" i="1"/>
  <c r="W475" i="1"/>
  <c r="Y475" i="1" l="1"/>
  <c r="AN475" i="1" s="1"/>
  <c r="AU475" i="1" s="1"/>
  <c r="AO475" i="1" l="1"/>
  <c r="AV475" i="1" s="1"/>
  <c r="AS475" i="1"/>
  <c r="T476" i="1"/>
  <c r="P476" i="1" s="1"/>
  <c r="AR475" i="1"/>
  <c r="AQ475" i="1"/>
  <c r="S476" i="1"/>
  <c r="O476" i="1" l="1"/>
  <c r="Q476" i="1"/>
  <c r="AT475" i="1"/>
  <c r="AW475" i="1" s="1"/>
  <c r="R476" i="1" l="1"/>
  <c r="AY475" i="1"/>
  <c r="AZ475" i="1"/>
  <c r="W476" i="1"/>
  <c r="AX475" i="1"/>
  <c r="U476" i="1" l="1"/>
  <c r="V476" i="1"/>
  <c r="Y476" i="1" l="1"/>
  <c r="AO476" i="1" s="1"/>
  <c r="AV476" i="1" s="1"/>
  <c r="AN476" i="1" l="1"/>
  <c r="AU476" i="1" s="1"/>
  <c r="AQ476" i="1" s="1"/>
  <c r="T477" i="1"/>
  <c r="P477" i="1" s="1"/>
  <c r="AR476" i="1"/>
  <c r="S477" i="1" l="1"/>
  <c r="AS476" i="1"/>
  <c r="Q477" i="1" s="1"/>
  <c r="O477" i="1"/>
  <c r="AT476" i="1" l="1"/>
  <c r="AW476" i="1" s="1"/>
  <c r="AX476" i="1"/>
  <c r="AZ476" i="1"/>
  <c r="AY476" i="1"/>
  <c r="R477" i="1"/>
  <c r="U477" i="1" s="1"/>
  <c r="V477" i="1" l="1"/>
  <c r="Y477" i="1" s="1"/>
  <c r="W477" i="1"/>
  <c r="AO477" i="1" l="1"/>
  <c r="AV477" i="1" s="1"/>
  <c r="AN477" i="1"/>
  <c r="AU477" i="1" s="1"/>
  <c r="AQ477" i="1" l="1"/>
  <c r="S478" i="1"/>
  <c r="AS477" i="1"/>
  <c r="AR477" i="1"/>
  <c r="T478" i="1"/>
  <c r="P478" i="1" s="1"/>
  <c r="Q478" i="1" l="1"/>
  <c r="O478" i="1"/>
  <c r="AT477" i="1"/>
  <c r="R478" i="1" l="1"/>
  <c r="V478" i="1" s="1"/>
  <c r="AW477" i="1"/>
  <c r="AZ477" i="1"/>
  <c r="W478" i="1"/>
  <c r="AX477" i="1"/>
  <c r="U478" i="1"/>
  <c r="Y478" i="1" s="1"/>
  <c r="AY477" i="1"/>
  <c r="AN478" i="1" l="1"/>
  <c r="AU478" i="1" s="1"/>
  <c r="AO478" i="1" l="1"/>
  <c r="AV478" i="1" s="1"/>
  <c r="T479" i="1" s="1"/>
  <c r="P479" i="1" s="1"/>
  <c r="AS478" i="1"/>
  <c r="S479" i="1"/>
  <c r="AQ478" i="1"/>
  <c r="AR478" i="1" l="1"/>
  <c r="O479" i="1"/>
  <c r="Q479" i="1"/>
  <c r="AT478" i="1"/>
  <c r="AZ478" i="1" s="1"/>
  <c r="R479" i="1" l="1"/>
  <c r="U479" i="1" s="1"/>
  <c r="AY478" i="1"/>
  <c r="AX478" i="1"/>
  <c r="AW478" i="1"/>
  <c r="W479" i="1" l="1"/>
  <c r="V479" i="1"/>
  <c r="Y479" i="1" s="1"/>
  <c r="AN479" i="1" l="1"/>
  <c r="AU479" i="1" s="1"/>
  <c r="AO479" i="1"/>
  <c r="AV479" i="1" s="1"/>
  <c r="AS479" i="1" l="1"/>
  <c r="T480" i="1"/>
  <c r="P480" i="1" s="1"/>
  <c r="AR479" i="1"/>
  <c r="AQ479" i="1"/>
  <c r="S480" i="1"/>
  <c r="Q480" i="1" l="1"/>
  <c r="O480" i="1"/>
  <c r="R480" i="1" s="1"/>
  <c r="V480" i="1" s="1"/>
  <c r="AT479" i="1"/>
  <c r="AW479" i="1" s="1"/>
  <c r="AX479" i="1" l="1"/>
  <c r="U480" i="1"/>
  <c r="Y480" i="1" s="1"/>
  <c r="AZ479" i="1"/>
  <c r="AY479" i="1"/>
  <c r="W480" i="1"/>
  <c r="AO480" i="1" l="1"/>
  <c r="AV480" i="1" s="1"/>
  <c r="AN480" i="1" l="1"/>
  <c r="AU480" i="1" s="1"/>
  <c r="S481" i="1" s="1"/>
  <c r="AR480" i="1"/>
  <c r="T481" i="1"/>
  <c r="P481" i="1" s="1"/>
  <c r="AS480" i="1" l="1"/>
  <c r="AQ480" i="1"/>
  <c r="O481" i="1"/>
  <c r="Q481" i="1"/>
  <c r="AT480" i="1" l="1"/>
  <c r="AZ480" i="1" s="1"/>
  <c r="AY480" i="1"/>
  <c r="R481" i="1"/>
  <c r="W481" i="1" s="1"/>
  <c r="AW480" i="1"/>
  <c r="AX480" i="1"/>
  <c r="U481" i="1" l="1"/>
  <c r="V481" i="1"/>
  <c r="Y481" i="1" l="1"/>
  <c r="AO481" i="1" s="1"/>
  <c r="AV481" i="1" s="1"/>
  <c r="AN481" i="1" l="1"/>
  <c r="AU481" i="1" s="1"/>
  <c r="S482" i="1" s="1"/>
  <c r="O482" i="1" s="1"/>
  <c r="AR481" i="1"/>
  <c r="T482" i="1"/>
  <c r="P482" i="1" s="1"/>
  <c r="AS481" i="1" l="1"/>
  <c r="AQ481" i="1"/>
  <c r="AT481" i="1" s="1"/>
  <c r="Q482" i="1"/>
  <c r="R482" i="1" s="1"/>
  <c r="U482" i="1" s="1"/>
  <c r="AZ481" i="1" l="1"/>
  <c r="AY481" i="1"/>
  <c r="AW481" i="1"/>
  <c r="W482" i="1"/>
  <c r="V482" i="1"/>
  <c r="Y482" i="1" s="1"/>
  <c r="AX481" i="1"/>
  <c r="AN482" i="1" l="1"/>
  <c r="AU482" i="1" s="1"/>
  <c r="AO482" i="1" l="1"/>
  <c r="AV482" i="1" s="1"/>
  <c r="AR482" i="1" s="1"/>
  <c r="AS482" i="1"/>
  <c r="T483" i="1"/>
  <c r="P483" i="1" s="1"/>
  <c r="AQ482" i="1"/>
  <c r="S483" i="1"/>
  <c r="Q483" i="1" l="1"/>
  <c r="O483" i="1"/>
  <c r="AT482" i="1"/>
  <c r="AW482" i="1" s="1"/>
  <c r="AX482" i="1" l="1"/>
  <c r="AY482" i="1"/>
  <c r="AZ482" i="1"/>
  <c r="R483" i="1"/>
  <c r="V483" i="1" l="1"/>
  <c r="U483" i="1"/>
  <c r="Y483" i="1" s="1"/>
  <c r="W483" i="1"/>
  <c r="AN483" i="1" l="1"/>
  <c r="AU483" i="1" s="1"/>
  <c r="AO483" i="1"/>
  <c r="AV483" i="1" s="1"/>
  <c r="AS483" i="1" l="1"/>
  <c r="T484" i="1"/>
  <c r="P484" i="1" s="1"/>
  <c r="AR483" i="1"/>
  <c r="AQ483" i="1"/>
  <c r="S484" i="1"/>
  <c r="O484" i="1" l="1"/>
  <c r="Q484" i="1"/>
  <c r="AT483" i="1"/>
  <c r="AW483" i="1" s="1"/>
  <c r="AZ483" i="1" l="1"/>
  <c r="AY483" i="1"/>
  <c r="R484" i="1"/>
  <c r="U484" i="1" s="1"/>
  <c r="AX483" i="1"/>
  <c r="V484" i="1" l="1"/>
  <c r="Y484" i="1" s="1"/>
  <c r="W484" i="1"/>
  <c r="AO484" i="1" l="1"/>
  <c r="AV484" i="1" s="1"/>
  <c r="AN484" i="1"/>
  <c r="AU484" i="1" s="1"/>
  <c r="S485" i="1" l="1"/>
  <c r="AQ484" i="1"/>
  <c r="AS484" i="1"/>
  <c r="AR484" i="1"/>
  <c r="T485" i="1"/>
  <c r="P485" i="1" s="1"/>
  <c r="AT484" i="1" l="1"/>
  <c r="AZ484" i="1" s="1"/>
  <c r="O485" i="1"/>
  <c r="Q485" i="1"/>
  <c r="AY484" i="1" l="1"/>
  <c r="AW484" i="1"/>
  <c r="AX484" i="1"/>
  <c r="R485" i="1"/>
  <c r="U485" i="1" l="1"/>
  <c r="V485" i="1"/>
  <c r="W485" i="1"/>
  <c r="Y485" i="1" l="1"/>
  <c r="AO485" i="1" s="1"/>
  <c r="AV485" i="1" s="1"/>
  <c r="AN485" i="1" l="1"/>
  <c r="AU485" i="1" s="1"/>
  <c r="S486" i="1" s="1"/>
  <c r="AR485" i="1"/>
  <c r="T486" i="1"/>
  <c r="P486" i="1" s="1"/>
  <c r="AS485" i="1" l="1"/>
  <c r="AQ485" i="1"/>
  <c r="AT485" i="1" s="1"/>
  <c r="AZ485" i="1" s="1"/>
  <c r="Q486" i="1"/>
  <c r="O486" i="1"/>
  <c r="AW485" i="1" l="1"/>
  <c r="R486" i="1"/>
  <c r="U486" i="1" s="1"/>
  <c r="AX485" i="1"/>
  <c r="AY485" i="1"/>
  <c r="V486" i="1" l="1"/>
  <c r="Y486" i="1" s="1"/>
  <c r="W486" i="1"/>
  <c r="AN486" i="1" l="1"/>
  <c r="AU486" i="1" s="1"/>
  <c r="AO486" i="1"/>
  <c r="AV486" i="1" s="1"/>
  <c r="T487" i="1" l="1"/>
  <c r="P487" i="1" s="1"/>
  <c r="AR486" i="1"/>
  <c r="AS486" i="1"/>
  <c r="AQ486" i="1"/>
  <c r="S487" i="1"/>
  <c r="O487" i="1" l="1"/>
  <c r="Q487" i="1"/>
  <c r="AT486" i="1"/>
  <c r="AZ486" i="1" s="1"/>
  <c r="AW486" i="1" l="1"/>
  <c r="R487" i="1"/>
  <c r="W487" i="1" s="1"/>
  <c r="AX486" i="1"/>
  <c r="AY486" i="1"/>
  <c r="U487" i="1" l="1"/>
  <c r="V487" i="1"/>
  <c r="Y487" i="1" l="1"/>
  <c r="AO487" i="1" s="1"/>
  <c r="AV487" i="1" s="1"/>
  <c r="AN487" i="1" l="1"/>
  <c r="AU487" i="1" s="1"/>
  <c r="AQ487" i="1"/>
  <c r="S488" i="1"/>
  <c r="O488" i="1" s="1"/>
  <c r="T488" i="1"/>
  <c r="P488" i="1" s="1"/>
  <c r="AR487" i="1"/>
  <c r="AS487" i="1" l="1"/>
  <c r="AT487" i="1"/>
  <c r="AW487" i="1" s="1"/>
  <c r="Q488" i="1"/>
  <c r="AY487" i="1"/>
  <c r="R488" i="1" l="1"/>
  <c r="AX487" i="1"/>
  <c r="AZ487" i="1"/>
  <c r="V488" i="1" l="1"/>
  <c r="U488" i="1"/>
  <c r="Y488" i="1" s="1"/>
  <c r="W488" i="1"/>
  <c r="AO488" i="1" l="1"/>
  <c r="AV488" i="1" s="1"/>
  <c r="AN488" i="1" l="1"/>
  <c r="AU488" i="1" s="1"/>
  <c r="AQ488" i="1" s="1"/>
  <c r="AR488" i="1"/>
  <c r="T489" i="1"/>
  <c r="P489" i="1" s="1"/>
  <c r="S489" i="1" l="1"/>
  <c r="AS488" i="1"/>
  <c r="Q489" i="1" s="1"/>
  <c r="O489" i="1"/>
  <c r="AT488" i="1" l="1"/>
  <c r="R489" i="1"/>
  <c r="AX488" i="1"/>
  <c r="AZ488" i="1"/>
  <c r="AY488" i="1"/>
  <c r="AW488" i="1"/>
  <c r="W489" i="1"/>
  <c r="U489" i="1"/>
  <c r="Y489" i="1" s="1"/>
  <c r="V489" i="1"/>
  <c r="AO489" i="1" l="1"/>
  <c r="AV489" i="1" s="1"/>
  <c r="AN489" i="1"/>
  <c r="AU489" i="1" s="1"/>
  <c r="S490" i="1" l="1"/>
  <c r="AQ489" i="1"/>
  <c r="AS489" i="1"/>
  <c r="AR489" i="1"/>
  <c r="T490" i="1"/>
  <c r="P490" i="1" s="1"/>
  <c r="AT489" i="1" l="1"/>
  <c r="O490" i="1"/>
  <c r="Q490" i="1"/>
  <c r="AY489" i="1" l="1"/>
  <c r="AZ489" i="1"/>
  <c r="AX489" i="1"/>
  <c r="R490" i="1"/>
  <c r="AW489" i="1"/>
  <c r="U490" i="1" l="1"/>
  <c r="V490" i="1"/>
  <c r="W490" i="1"/>
  <c r="Y490" i="1" l="1"/>
  <c r="AN490" i="1" s="1"/>
  <c r="AU490" i="1" s="1"/>
  <c r="AO490" i="1" l="1"/>
  <c r="AV490" i="1" s="1"/>
  <c r="AS490" i="1"/>
  <c r="T491" i="1"/>
  <c r="P491" i="1" s="1"/>
  <c r="AR490" i="1"/>
  <c r="AQ490" i="1"/>
  <c r="S491" i="1"/>
  <c r="Q491" i="1" l="1"/>
  <c r="O491" i="1"/>
  <c r="AT490" i="1"/>
  <c r="AZ490" i="1" l="1"/>
  <c r="AY490" i="1"/>
  <c r="R491" i="1"/>
  <c r="W491" i="1" s="1"/>
  <c r="AX490" i="1"/>
  <c r="AW490" i="1"/>
  <c r="V491" i="1" l="1"/>
  <c r="U491" i="1"/>
  <c r="Y491" i="1" s="1"/>
  <c r="AN491" i="1" l="1"/>
  <c r="AU491" i="1" s="1"/>
  <c r="AO491" i="1" l="1"/>
  <c r="AV491" i="1" s="1"/>
  <c r="T492" i="1" s="1"/>
  <c r="P492" i="1" s="1"/>
  <c r="AS491" i="1"/>
  <c r="AQ491" i="1"/>
  <c r="S492" i="1"/>
  <c r="AR491" i="1" l="1"/>
  <c r="Q492" i="1"/>
  <c r="O492" i="1"/>
  <c r="AT491" i="1"/>
  <c r="AY491" i="1" s="1"/>
  <c r="R492" i="1" l="1"/>
  <c r="V492" i="1" s="1"/>
  <c r="AX491" i="1"/>
  <c r="U492" i="1"/>
  <c r="Y492" i="1" s="1"/>
  <c r="AW491" i="1"/>
  <c r="AZ491" i="1"/>
  <c r="W492" i="1"/>
  <c r="AN492" i="1" l="1"/>
  <c r="AU492" i="1" s="1"/>
  <c r="AO492" i="1" l="1"/>
  <c r="AV492" i="1" s="1"/>
  <c r="T493" i="1" s="1"/>
  <c r="P493" i="1" s="1"/>
  <c r="AS492" i="1"/>
  <c r="S493" i="1"/>
  <c r="AQ492" i="1"/>
  <c r="AR492" i="1" l="1"/>
  <c r="AT492" i="1"/>
  <c r="AW492" i="1" s="1"/>
  <c r="Q493" i="1"/>
  <c r="O493" i="1"/>
  <c r="AX492" i="1"/>
  <c r="AY492" i="1"/>
  <c r="AZ492" i="1" l="1"/>
  <c r="R493" i="1"/>
  <c r="U493" i="1" l="1"/>
  <c r="V493" i="1"/>
  <c r="W493" i="1"/>
  <c r="Y493" i="1" l="1"/>
  <c r="AN493" i="1" s="1"/>
  <c r="AU493" i="1" s="1"/>
  <c r="AS493" i="1" l="1"/>
  <c r="AO493" i="1"/>
  <c r="AV493" i="1" s="1"/>
  <c r="T494" i="1" s="1"/>
  <c r="P494" i="1" s="1"/>
  <c r="AQ493" i="1"/>
  <c r="S494" i="1"/>
  <c r="AR493" i="1" l="1"/>
  <c r="Q494" i="1"/>
  <c r="O494" i="1"/>
  <c r="AT493" i="1"/>
  <c r="AW493" i="1" s="1"/>
  <c r="AX493" i="1" l="1"/>
  <c r="AZ493" i="1"/>
  <c r="AY493" i="1"/>
  <c r="R494" i="1"/>
  <c r="U494" i="1" l="1"/>
  <c r="V494" i="1"/>
  <c r="W494" i="1"/>
  <c r="Y494" i="1" l="1"/>
  <c r="AN494" i="1" s="1"/>
  <c r="AU494" i="1" s="1"/>
  <c r="AO494" i="1" l="1"/>
  <c r="AV494" i="1" s="1"/>
  <c r="AS494" i="1"/>
  <c r="T495" i="1"/>
  <c r="P495" i="1" s="1"/>
  <c r="AR494" i="1"/>
  <c r="S495" i="1"/>
  <c r="AQ494" i="1"/>
  <c r="Q495" i="1" l="1"/>
  <c r="O495" i="1"/>
  <c r="R495" i="1" s="1"/>
  <c r="V495" i="1" s="1"/>
  <c r="AT494" i="1"/>
  <c r="AW494" i="1" s="1"/>
  <c r="U495" i="1" l="1"/>
  <c r="Y495" i="1" s="1"/>
  <c r="AX494" i="1"/>
  <c r="AZ494" i="1"/>
  <c r="AY494" i="1"/>
  <c r="W495" i="1"/>
  <c r="AN495" i="1" l="1"/>
  <c r="AU495" i="1" s="1"/>
  <c r="AO495" i="1" l="1"/>
  <c r="AV495" i="1" s="1"/>
  <c r="AR495" i="1" s="1"/>
  <c r="AS495" i="1"/>
  <c r="AQ495" i="1"/>
  <c r="S496" i="1"/>
  <c r="T496" i="1" l="1"/>
  <c r="P496" i="1" s="1"/>
  <c r="AT495" i="1"/>
  <c r="AZ495" i="1" s="1"/>
  <c r="O496" i="1"/>
  <c r="Q496" i="1"/>
  <c r="AY495" i="1"/>
  <c r="AX495" i="1"/>
  <c r="AW495" i="1" l="1"/>
  <c r="R496" i="1"/>
  <c r="U496" i="1" l="1"/>
  <c r="V496" i="1"/>
  <c r="W496" i="1"/>
  <c r="Y496" i="1" l="1"/>
  <c r="AO496" i="1" s="1"/>
  <c r="AV496" i="1" s="1"/>
  <c r="AN496" i="1" l="1"/>
  <c r="AU496" i="1" s="1"/>
  <c r="AQ496" i="1" s="1"/>
  <c r="AS496" i="1"/>
  <c r="AR496" i="1"/>
  <c r="T497" i="1"/>
  <c r="P497" i="1" s="1"/>
  <c r="S497" i="1" l="1"/>
  <c r="Q497" i="1"/>
  <c r="O497" i="1"/>
  <c r="AT496" i="1"/>
  <c r="AZ496" i="1" s="1"/>
  <c r="AW496" i="1" l="1"/>
  <c r="R497" i="1"/>
  <c r="U497" i="1" s="1"/>
  <c r="AY496" i="1"/>
  <c r="AX496" i="1"/>
  <c r="V497" i="1" l="1"/>
  <c r="Y497" i="1" s="1"/>
  <c r="W497" i="1"/>
  <c r="AO497" i="1" l="1"/>
  <c r="AV497" i="1" s="1"/>
  <c r="AN497" i="1" l="1"/>
  <c r="AU497" i="1" s="1"/>
  <c r="AQ497" i="1" s="1"/>
  <c r="AR497" i="1"/>
  <c r="T498" i="1"/>
  <c r="P498" i="1" s="1"/>
  <c r="S498" i="1" l="1"/>
  <c r="AS497" i="1"/>
  <c r="AT497" i="1" s="1"/>
  <c r="O498" i="1"/>
  <c r="Q498" i="1" l="1"/>
  <c r="R498" i="1" s="1"/>
  <c r="U498" i="1" s="1"/>
  <c r="AZ497" i="1"/>
  <c r="AY497" i="1"/>
  <c r="AW497" i="1"/>
  <c r="AX497" i="1"/>
  <c r="W498" i="1" l="1"/>
  <c r="V498" i="1"/>
  <c r="Y498" i="1" s="1"/>
  <c r="AN498" i="1" l="1"/>
  <c r="AU498" i="1" s="1"/>
  <c r="AO498" i="1" l="1"/>
  <c r="AV498" i="1" s="1"/>
  <c r="T499" i="1" s="1"/>
  <c r="P499" i="1" s="1"/>
  <c r="AS498" i="1"/>
  <c r="S499" i="1"/>
  <c r="AQ498" i="1"/>
  <c r="AR498" i="1" l="1"/>
  <c r="AT498" i="1"/>
  <c r="AW498" i="1" s="1"/>
  <c r="Q499" i="1"/>
  <c r="O499" i="1"/>
  <c r="AX498" i="1"/>
  <c r="AY498" i="1"/>
  <c r="AZ498" i="1" l="1"/>
  <c r="R499" i="1"/>
  <c r="V499" i="1" s="1"/>
  <c r="W499" i="1" l="1"/>
  <c r="U499" i="1"/>
  <c r="Y499" i="1" s="1"/>
  <c r="AN499" i="1" l="1"/>
  <c r="AU499" i="1" s="1"/>
  <c r="AO499" i="1" l="1"/>
  <c r="AV499" i="1" s="1"/>
  <c r="AS499" i="1"/>
  <c r="AR499" i="1"/>
  <c r="T500" i="1"/>
  <c r="P500" i="1" s="1"/>
  <c r="AQ499" i="1"/>
  <c r="S500" i="1"/>
  <c r="O500" i="1" l="1"/>
  <c r="Q500" i="1"/>
  <c r="AT499" i="1"/>
  <c r="AX499" i="1" s="1"/>
  <c r="AW499" i="1" l="1"/>
  <c r="AZ499" i="1"/>
  <c r="AY499" i="1"/>
  <c r="R500" i="1"/>
  <c r="U500" i="1" s="1"/>
  <c r="W500" i="1" l="1"/>
  <c r="V500" i="1"/>
  <c r="Y500" i="1" s="1"/>
  <c r="AO500" i="1" l="1"/>
  <c r="AV500" i="1" s="1"/>
  <c r="AN500" i="1" l="1"/>
  <c r="AU500" i="1" s="1"/>
  <c r="AQ500" i="1" s="1"/>
  <c r="AR500" i="1"/>
  <c r="T501" i="1"/>
  <c r="P501" i="1" s="1"/>
  <c r="S501" i="1" l="1"/>
  <c r="AS500" i="1"/>
  <c r="Q501" i="1" s="1"/>
  <c r="O501" i="1"/>
  <c r="AT500" i="1"/>
  <c r="AZ500" i="1" s="1"/>
  <c r="AY500" i="1" l="1"/>
  <c r="R501" i="1"/>
  <c r="U501" i="1" s="1"/>
  <c r="AW500" i="1"/>
  <c r="AX500" i="1"/>
  <c r="W501" i="1" l="1"/>
  <c r="V501" i="1"/>
  <c r="Y501" i="1" s="1"/>
  <c r="AN501" i="1" l="1"/>
  <c r="AU501" i="1" s="1"/>
  <c r="AO501" i="1" l="1"/>
  <c r="AV501" i="1" s="1"/>
  <c r="AR501" i="1" s="1"/>
  <c r="AS501" i="1"/>
  <c r="AQ501" i="1"/>
  <c r="S502" i="1"/>
  <c r="T502" i="1" l="1"/>
  <c r="P502" i="1" s="1"/>
  <c r="Q502" i="1"/>
  <c r="O502" i="1"/>
  <c r="AT501" i="1"/>
  <c r="AW501" i="1" s="1"/>
  <c r="AZ501" i="1" l="1"/>
  <c r="AY501" i="1"/>
  <c r="R502" i="1"/>
  <c r="AX501" i="1"/>
  <c r="V502" i="1" l="1"/>
  <c r="U502" i="1"/>
  <c r="Y502" i="1" s="1"/>
  <c r="W502" i="1"/>
  <c r="AO502" i="1" l="1"/>
  <c r="AV502" i="1" s="1"/>
  <c r="AN502" i="1"/>
  <c r="AU502" i="1" s="1"/>
  <c r="AS502" i="1" l="1"/>
  <c r="S503" i="1"/>
  <c r="AQ502" i="1"/>
  <c r="T503" i="1"/>
  <c r="P503" i="1" s="1"/>
  <c r="AR502" i="1"/>
  <c r="O503" i="1" l="1"/>
  <c r="Q503" i="1"/>
  <c r="AT502" i="1"/>
  <c r="AY502" i="1" l="1"/>
  <c r="AZ502" i="1"/>
  <c r="AW502" i="1"/>
  <c r="R503" i="1"/>
  <c r="W503" i="1" s="1"/>
  <c r="AX502" i="1"/>
  <c r="U503" i="1" l="1"/>
  <c r="V503" i="1"/>
  <c r="Y503" i="1" l="1"/>
  <c r="AN503" i="1" s="1"/>
  <c r="AU503" i="1" s="1"/>
  <c r="AO503" i="1" l="1"/>
  <c r="AV503" i="1" s="1"/>
  <c r="AR503" i="1" s="1"/>
  <c r="AS503" i="1"/>
  <c r="AQ503" i="1"/>
  <c r="S504" i="1"/>
  <c r="T504" i="1" l="1"/>
  <c r="P504" i="1" s="1"/>
  <c r="AT503" i="1"/>
  <c r="AW503" i="1" s="1"/>
  <c r="O504" i="1"/>
  <c r="Q504" i="1"/>
  <c r="AZ503" i="1"/>
  <c r="AY503" i="1"/>
  <c r="AX503" i="1"/>
  <c r="R504" i="1" l="1"/>
  <c r="V504" i="1" l="1"/>
  <c r="U504" i="1"/>
  <c r="Y504" i="1" s="1"/>
  <c r="W504" i="1"/>
  <c r="AO504" i="1" l="1"/>
  <c r="AV504" i="1" s="1"/>
  <c r="AN504" i="1" l="1"/>
  <c r="AU504" i="1" s="1"/>
  <c r="AQ504" i="1" s="1"/>
  <c r="AR504" i="1"/>
  <c r="T505" i="1"/>
  <c r="P505" i="1" s="1"/>
  <c r="S505" i="1" l="1"/>
  <c r="O505" i="1" s="1"/>
  <c r="AS504" i="1"/>
  <c r="AT504" i="1" s="1"/>
  <c r="AX504" i="1" s="1"/>
  <c r="Q505" i="1" l="1"/>
  <c r="AW504" i="1"/>
  <c r="AZ504" i="1"/>
  <c r="AY504" i="1"/>
  <c r="R505" i="1"/>
  <c r="U505" i="1" l="1"/>
  <c r="V505" i="1"/>
  <c r="W505" i="1"/>
  <c r="Y505" i="1" l="1"/>
  <c r="AO505" i="1" s="1"/>
  <c r="AV505" i="1" s="1"/>
  <c r="AN505" i="1" l="1"/>
  <c r="AU505" i="1" s="1"/>
  <c r="AQ505" i="1" s="1"/>
  <c r="AR505" i="1"/>
  <c r="T506" i="1"/>
  <c r="P506" i="1" s="1"/>
  <c r="AS505" i="1" l="1"/>
  <c r="S506" i="1"/>
  <c r="Q506" i="1"/>
  <c r="O506" i="1"/>
  <c r="AT505" i="1"/>
  <c r="AZ505" i="1" s="1"/>
  <c r="AY505" i="1" l="1"/>
  <c r="R506" i="1"/>
  <c r="W506" i="1" s="1"/>
  <c r="AX505" i="1"/>
  <c r="AW505" i="1"/>
  <c r="V506" i="1" l="1"/>
  <c r="U506" i="1"/>
  <c r="Y506" i="1" s="1"/>
  <c r="AO506" i="1" l="1"/>
  <c r="AV506" i="1" s="1"/>
  <c r="AN506" i="1" l="1"/>
  <c r="AU506" i="1" s="1"/>
  <c r="AQ506" i="1" s="1"/>
  <c r="AR506" i="1"/>
  <c r="T507" i="1"/>
  <c r="P507" i="1" s="1"/>
  <c r="AS506" i="1" l="1"/>
  <c r="S507" i="1"/>
  <c r="Q507" i="1"/>
  <c r="O507" i="1"/>
  <c r="AT506" i="1"/>
  <c r="AZ506" i="1" s="1"/>
  <c r="R507" i="1" l="1"/>
  <c r="AW506" i="1"/>
  <c r="AY506" i="1"/>
  <c r="U507" i="1"/>
  <c r="AX506" i="1"/>
  <c r="W507" i="1"/>
  <c r="V507" i="1"/>
  <c r="Y507" i="1" l="1"/>
  <c r="AO507" i="1" s="1"/>
  <c r="AV507" i="1" s="1"/>
  <c r="AN507" i="1" l="1"/>
  <c r="AU507" i="1" s="1"/>
  <c r="AQ507" i="1" s="1"/>
  <c r="T508" i="1"/>
  <c r="P508" i="1" s="1"/>
  <c r="AR507" i="1"/>
  <c r="AS507" i="1" l="1"/>
  <c r="S508" i="1"/>
  <c r="O508" i="1" s="1"/>
  <c r="AT507" i="1"/>
  <c r="Q508" i="1" l="1"/>
  <c r="R508" i="1"/>
  <c r="U508" i="1" s="1"/>
  <c r="AW507" i="1"/>
  <c r="AZ507" i="1"/>
  <c r="AY507" i="1"/>
  <c r="W508" i="1"/>
  <c r="AX507" i="1"/>
  <c r="V508" i="1" l="1"/>
  <c r="Y508" i="1" s="1"/>
  <c r="AO508" i="1" s="1"/>
  <c r="AV508" i="1" s="1"/>
  <c r="AN508" i="1" l="1"/>
  <c r="AU508" i="1" s="1"/>
  <c r="AQ508" i="1" s="1"/>
  <c r="AR508" i="1"/>
  <c r="T509" i="1"/>
  <c r="P509" i="1" s="1"/>
  <c r="S509" i="1" l="1"/>
  <c r="AS508" i="1"/>
  <c r="Q509" i="1" s="1"/>
  <c r="O509" i="1"/>
  <c r="AT508" i="1"/>
  <c r="R509" i="1" l="1"/>
  <c r="W509" i="1" s="1"/>
  <c r="AZ508" i="1"/>
  <c r="AY508" i="1"/>
  <c r="AW508" i="1"/>
  <c r="AX508" i="1"/>
  <c r="U509" i="1" l="1"/>
  <c r="V509" i="1"/>
  <c r="Y509" i="1" l="1"/>
  <c r="AO509" i="1" s="1"/>
  <c r="AV509" i="1" s="1"/>
  <c r="AN509" i="1" l="1"/>
  <c r="AU509" i="1" s="1"/>
  <c r="AQ509" i="1" s="1"/>
  <c r="AR509" i="1"/>
  <c r="T510" i="1"/>
  <c r="P510" i="1" s="1"/>
  <c r="S510" i="1" l="1"/>
  <c r="AS509" i="1"/>
  <c r="Q510" i="1" s="1"/>
  <c r="O510" i="1"/>
  <c r="AT509" i="1" l="1"/>
  <c r="AW509" i="1"/>
  <c r="AZ509" i="1"/>
  <c r="AY509" i="1"/>
  <c r="R510" i="1"/>
  <c r="U510" i="1" s="1"/>
  <c r="AX509" i="1"/>
  <c r="V510" i="1" l="1"/>
  <c r="Y510" i="1" s="1"/>
  <c r="W510" i="1"/>
  <c r="AO510" i="1" l="1"/>
  <c r="AV510" i="1" s="1"/>
  <c r="AN510" i="1"/>
  <c r="AU510" i="1" s="1"/>
  <c r="S511" i="1" l="1"/>
  <c r="AQ510" i="1"/>
  <c r="AS510" i="1"/>
  <c r="T511" i="1"/>
  <c r="P511" i="1" s="1"/>
  <c r="AR510" i="1"/>
  <c r="AT510" i="1" l="1"/>
  <c r="AZ510" i="1" s="1"/>
  <c r="Q511" i="1"/>
  <c r="O511" i="1"/>
  <c r="AW510" i="1" l="1"/>
  <c r="AX510" i="1"/>
  <c r="R511" i="1"/>
  <c r="U511" i="1" s="1"/>
  <c r="AY510" i="1"/>
  <c r="V511" i="1" l="1"/>
  <c r="Y511" i="1" s="1"/>
  <c r="W511" i="1"/>
  <c r="AO511" i="1" l="1"/>
  <c r="AV511" i="1" s="1"/>
  <c r="AN511" i="1" l="1"/>
  <c r="AU511" i="1" s="1"/>
  <c r="AQ511" i="1" s="1"/>
  <c r="T512" i="1"/>
  <c r="P512" i="1" s="1"/>
  <c r="AR511" i="1"/>
  <c r="AS511" i="1" l="1"/>
  <c r="S512" i="1"/>
  <c r="AT511" i="1"/>
  <c r="AZ511" i="1" s="1"/>
  <c r="Q512" i="1"/>
  <c r="O512" i="1"/>
  <c r="AX511" i="1"/>
  <c r="AW511" i="1"/>
  <c r="AY511" i="1" l="1"/>
  <c r="R512" i="1"/>
  <c r="U512" i="1" l="1"/>
  <c r="V512" i="1"/>
  <c r="W512" i="1"/>
  <c r="Y512" i="1" l="1"/>
  <c r="AN512" i="1" s="1"/>
  <c r="AU512" i="1" s="1"/>
  <c r="AO512" i="1" l="1"/>
  <c r="AV512" i="1" s="1"/>
  <c r="AS512" i="1"/>
  <c r="T513" i="1"/>
  <c r="P513" i="1" s="1"/>
  <c r="AR512" i="1"/>
  <c r="AQ512" i="1"/>
  <c r="S513" i="1"/>
  <c r="O513" i="1" l="1"/>
  <c r="Q513" i="1"/>
  <c r="AT512" i="1"/>
  <c r="AX512" i="1" s="1"/>
  <c r="AW512" i="1" l="1"/>
  <c r="AZ512" i="1"/>
  <c r="AY512" i="1"/>
  <c r="R513" i="1"/>
  <c r="U513" i="1" l="1"/>
  <c r="V513" i="1"/>
  <c r="W513" i="1"/>
  <c r="Y513" i="1" l="1"/>
  <c r="AO513" i="1" s="1"/>
  <c r="AV513" i="1" s="1"/>
  <c r="AN513" i="1" l="1"/>
  <c r="AU513" i="1" s="1"/>
  <c r="AQ513" i="1" s="1"/>
  <c r="T514" i="1"/>
  <c r="P514" i="1" s="1"/>
  <c r="AR513" i="1"/>
  <c r="AS513" i="1" l="1"/>
  <c r="S514" i="1"/>
  <c r="O514" i="1" s="1"/>
  <c r="AT513" i="1"/>
  <c r="AZ513" i="1" s="1"/>
  <c r="Q514" i="1" l="1"/>
  <c r="R514" i="1" s="1"/>
  <c r="V514" i="1" s="1"/>
  <c r="AW513" i="1"/>
  <c r="AY513" i="1"/>
  <c r="W514" i="1"/>
  <c r="AX513" i="1"/>
  <c r="U514" i="1" l="1"/>
  <c r="Y514" i="1" s="1"/>
  <c r="AN514" i="1" s="1"/>
  <c r="AU514" i="1" s="1"/>
  <c r="AO514" i="1" l="1"/>
  <c r="AV514" i="1" s="1"/>
  <c r="AR514" i="1" s="1"/>
  <c r="AS514" i="1"/>
  <c r="S515" i="1"/>
  <c r="AQ514" i="1"/>
  <c r="T515" i="1" l="1"/>
  <c r="P515" i="1" s="1"/>
  <c r="O515" i="1"/>
  <c r="Q515" i="1"/>
  <c r="AT514" i="1"/>
  <c r="AX514" i="1" l="1"/>
  <c r="AZ514" i="1"/>
  <c r="AY514" i="1"/>
  <c r="AW514" i="1"/>
  <c r="R515" i="1"/>
  <c r="U515" i="1" s="1"/>
  <c r="V515" i="1" l="1"/>
  <c r="Y515" i="1" s="1"/>
  <c r="W515" i="1"/>
  <c r="AN515" i="1" l="1"/>
  <c r="AU515" i="1" s="1"/>
  <c r="AO515" i="1" l="1"/>
  <c r="AV515" i="1" s="1"/>
  <c r="AS515" i="1"/>
  <c r="T516" i="1"/>
  <c r="P516" i="1" s="1"/>
  <c r="AR515" i="1"/>
  <c r="AQ515" i="1"/>
  <c r="S516" i="1"/>
  <c r="O516" i="1" l="1"/>
  <c r="Q516" i="1"/>
  <c r="AT515" i="1"/>
  <c r="AY515" i="1" l="1"/>
  <c r="AZ515" i="1"/>
  <c r="AW515" i="1"/>
  <c r="AX515" i="1"/>
  <c r="R516" i="1"/>
  <c r="V516" i="1" l="1"/>
  <c r="U516" i="1"/>
  <c r="Y516" i="1" s="1"/>
  <c r="W516" i="1"/>
  <c r="AO516" i="1" l="1"/>
  <c r="AV516" i="1" s="1"/>
  <c r="AN516" i="1"/>
  <c r="AU516" i="1" s="1"/>
  <c r="S517" i="1" l="1"/>
  <c r="AQ516" i="1"/>
  <c r="AS516" i="1"/>
  <c r="AR516" i="1"/>
  <c r="T517" i="1"/>
  <c r="P517" i="1" s="1"/>
  <c r="AT516" i="1" l="1"/>
  <c r="AZ516" i="1" s="1"/>
  <c r="O517" i="1"/>
  <c r="Q517" i="1"/>
  <c r="AW516" i="1" l="1"/>
  <c r="AX516" i="1"/>
  <c r="AY516" i="1"/>
  <c r="R517" i="1"/>
  <c r="V517" i="1" l="1"/>
  <c r="U517" i="1"/>
  <c r="Y517" i="1" s="1"/>
  <c r="W517" i="1"/>
  <c r="AO517" i="1" l="1"/>
  <c r="AV517" i="1" s="1"/>
  <c r="AN517" i="1"/>
  <c r="AU517" i="1" s="1"/>
  <c r="AS517" i="1" l="1"/>
  <c r="AQ517" i="1"/>
  <c r="S518" i="1"/>
  <c r="O518" i="1" s="1"/>
  <c r="AR517" i="1"/>
  <c r="T518" i="1"/>
  <c r="P518" i="1" s="1"/>
  <c r="AT517" i="1" l="1"/>
  <c r="Q518" i="1"/>
  <c r="AZ517" i="1" l="1"/>
  <c r="AY517" i="1"/>
  <c r="AW517" i="1"/>
  <c r="R518" i="1"/>
  <c r="AX517" i="1"/>
  <c r="V518" i="1" l="1"/>
  <c r="U518" i="1"/>
  <c r="Y518" i="1" s="1"/>
  <c r="W518" i="1"/>
  <c r="AO518" i="1" l="1"/>
  <c r="AV518" i="1" s="1"/>
  <c r="AN518" i="1" l="1"/>
  <c r="AU518" i="1" s="1"/>
  <c r="AQ518" i="1" s="1"/>
  <c r="AR518" i="1"/>
  <c r="T519" i="1"/>
  <c r="P519" i="1" s="1"/>
  <c r="AS518" i="1" l="1"/>
  <c r="S519" i="1"/>
  <c r="O519" i="1" s="1"/>
  <c r="AT518" i="1"/>
  <c r="AY518" i="1" s="1"/>
  <c r="Q519" i="1" l="1"/>
  <c r="R519" i="1" s="1"/>
  <c r="W519" i="1" s="1"/>
  <c r="V519" i="1"/>
  <c r="AW518" i="1"/>
  <c r="AZ518" i="1"/>
  <c r="AX518" i="1"/>
  <c r="U519" i="1" l="1"/>
  <c r="Y519" i="1" s="1"/>
  <c r="AN519" i="1" s="1"/>
  <c r="AU519" i="1" s="1"/>
  <c r="AQ519" i="1" l="1"/>
  <c r="S520" i="1"/>
  <c r="AO519" i="1"/>
  <c r="AV519" i="1" s="1"/>
  <c r="AS519" i="1"/>
  <c r="T520" i="1" l="1"/>
  <c r="P520" i="1" s="1"/>
  <c r="AR519" i="1"/>
  <c r="Q520" i="1"/>
  <c r="O520" i="1"/>
  <c r="AT519" i="1" l="1"/>
  <c r="R520" i="1"/>
  <c r="U520" i="1" s="1"/>
  <c r="V520" i="1" l="1"/>
  <c r="Y520" i="1" s="1"/>
  <c r="AZ519" i="1"/>
  <c r="AY519" i="1"/>
  <c r="AW519" i="1"/>
  <c r="AX519" i="1"/>
  <c r="W520" i="1"/>
  <c r="AN520" i="1" l="1"/>
  <c r="AU520" i="1" s="1"/>
  <c r="S521" i="1" l="1"/>
  <c r="AQ520" i="1"/>
  <c r="AO520" i="1"/>
  <c r="AV520" i="1" s="1"/>
  <c r="AS520" i="1"/>
  <c r="T521" i="1" l="1"/>
  <c r="P521" i="1" s="1"/>
  <c r="AR520" i="1"/>
  <c r="AT520" i="1" s="1"/>
  <c r="AZ520" i="1" s="1"/>
  <c r="Q521" i="1"/>
  <c r="O521" i="1"/>
  <c r="R521" i="1" l="1"/>
  <c r="U521" i="1" s="1"/>
  <c r="AX520" i="1"/>
  <c r="W521" i="1"/>
  <c r="AW520" i="1"/>
  <c r="AY520" i="1"/>
  <c r="V521" i="1"/>
  <c r="Y521" i="1" l="1"/>
  <c r="AO521" i="1" s="1"/>
  <c r="AV521" i="1" s="1"/>
  <c r="AN521" i="1" l="1"/>
  <c r="AU521" i="1" s="1"/>
  <c r="AS521" i="1"/>
  <c r="AQ521" i="1"/>
  <c r="S522" i="1"/>
  <c r="T522" i="1"/>
  <c r="P522" i="1" s="1"/>
  <c r="AR521" i="1"/>
  <c r="Q522" i="1" l="1"/>
  <c r="O522" i="1"/>
  <c r="AT521" i="1"/>
  <c r="AZ521" i="1" s="1"/>
  <c r="AY521" i="1" l="1"/>
  <c r="AW521" i="1"/>
  <c r="R522" i="1"/>
  <c r="U522" i="1" s="1"/>
  <c r="AX521" i="1"/>
  <c r="W522" i="1" l="1"/>
  <c r="V522" i="1"/>
  <c r="Y522" i="1" s="1"/>
  <c r="AO522" i="1" l="1"/>
  <c r="AV522" i="1" s="1"/>
  <c r="AN522" i="1" l="1"/>
  <c r="AU522" i="1" s="1"/>
  <c r="AQ522" i="1" s="1"/>
  <c r="T523" i="1"/>
  <c r="P523" i="1" s="1"/>
  <c r="AR522" i="1"/>
  <c r="AS522" i="1" l="1"/>
  <c r="S523" i="1"/>
  <c r="Q523" i="1" s="1"/>
  <c r="AT522" i="1"/>
  <c r="AZ522" i="1" s="1"/>
  <c r="O523" i="1" l="1"/>
  <c r="AW522" i="1"/>
  <c r="AY522" i="1"/>
  <c r="AX522" i="1"/>
  <c r="R523" i="1"/>
  <c r="U523" i="1" l="1"/>
  <c r="V523" i="1"/>
  <c r="W523" i="1"/>
  <c r="Y523" i="1" l="1"/>
  <c r="AN523" i="1" s="1"/>
  <c r="AU523" i="1" s="1"/>
  <c r="AO523" i="1" l="1"/>
  <c r="AV523" i="1" s="1"/>
  <c r="AR523" i="1" s="1"/>
  <c r="AS523" i="1"/>
  <c r="AQ523" i="1"/>
  <c r="S524" i="1"/>
  <c r="T524" i="1" l="1"/>
  <c r="P524" i="1" s="1"/>
  <c r="AT523" i="1"/>
  <c r="AZ523" i="1" s="1"/>
  <c r="O524" i="1"/>
  <c r="Q524" i="1"/>
  <c r="AY523" i="1"/>
  <c r="AX523" i="1"/>
  <c r="AW523" i="1" l="1"/>
  <c r="R524" i="1"/>
  <c r="W524" i="1" s="1"/>
  <c r="U524" i="1" l="1"/>
  <c r="V524" i="1"/>
  <c r="Y524" i="1" l="1"/>
  <c r="AN524" i="1" s="1"/>
  <c r="AU524" i="1" s="1"/>
  <c r="AO524" i="1" l="1"/>
  <c r="AV524" i="1" s="1"/>
  <c r="AS524" i="1"/>
  <c r="T525" i="1"/>
  <c r="P525" i="1" s="1"/>
  <c r="AR524" i="1"/>
  <c r="S525" i="1"/>
  <c r="AQ524" i="1"/>
  <c r="AT524" i="1" l="1"/>
  <c r="AW524" i="1" s="1"/>
  <c r="Q525" i="1"/>
  <c r="O525" i="1"/>
  <c r="AX524" i="1" l="1"/>
  <c r="R525" i="1"/>
  <c r="U525" i="1" s="1"/>
  <c r="AZ524" i="1"/>
  <c r="AY524" i="1"/>
  <c r="W525" i="1" l="1"/>
  <c r="V525" i="1"/>
  <c r="Y525" i="1" s="1"/>
  <c r="AO525" i="1" l="1"/>
  <c r="AV525" i="1" s="1"/>
  <c r="AN525" i="1" l="1"/>
  <c r="AU525" i="1" s="1"/>
  <c r="AQ525" i="1" s="1"/>
  <c r="AR525" i="1"/>
  <c r="T526" i="1"/>
  <c r="P526" i="1" s="1"/>
  <c r="S526" i="1" l="1"/>
  <c r="AS525" i="1"/>
  <c r="Q526" i="1" s="1"/>
  <c r="O526" i="1"/>
  <c r="AT525" i="1" l="1"/>
  <c r="AW525" i="1" s="1"/>
  <c r="AZ525" i="1"/>
  <c r="AY525" i="1"/>
  <c r="R526" i="1"/>
  <c r="AX525" i="1"/>
  <c r="U526" i="1" l="1"/>
  <c r="V526" i="1"/>
  <c r="W526" i="1"/>
  <c r="Y526" i="1" l="1"/>
  <c r="AO526" i="1" s="1"/>
  <c r="AV526" i="1" s="1"/>
  <c r="AN526" i="1" l="1"/>
  <c r="AU526" i="1" s="1"/>
  <c r="AQ526" i="1" s="1"/>
  <c r="T527" i="1"/>
  <c r="P527" i="1" s="1"/>
  <c r="AR526" i="1"/>
  <c r="AS526" i="1" l="1"/>
  <c r="S527" i="1"/>
  <c r="O527" i="1" s="1"/>
  <c r="AT526" i="1"/>
  <c r="Q527" i="1" l="1"/>
  <c r="R527" i="1"/>
  <c r="V527" i="1" s="1"/>
  <c r="AW526" i="1"/>
  <c r="AZ526" i="1"/>
  <c r="AX526" i="1"/>
  <c r="AY526" i="1"/>
  <c r="W527" i="1" l="1"/>
  <c r="U527" i="1"/>
  <c r="Y527" i="1" s="1"/>
  <c r="AO527" i="1" l="1"/>
  <c r="AV527" i="1" s="1"/>
  <c r="AN527" i="1"/>
  <c r="AU527" i="1" s="1"/>
  <c r="AQ527" i="1" l="1"/>
  <c r="S528" i="1"/>
  <c r="AS527" i="1"/>
  <c r="T528" i="1"/>
  <c r="P528" i="1" s="1"/>
  <c r="AR527" i="1"/>
  <c r="Q528" i="1" l="1"/>
  <c r="O528" i="1"/>
  <c r="AT527" i="1"/>
  <c r="AW527" i="1" l="1"/>
  <c r="AZ527" i="1"/>
  <c r="AY527" i="1"/>
  <c r="AX527" i="1"/>
  <c r="R528" i="1"/>
  <c r="U528" i="1" l="1"/>
  <c r="V528" i="1"/>
  <c r="W528" i="1"/>
  <c r="Y528" i="1" l="1"/>
  <c r="AN528" i="1" s="1"/>
  <c r="AU528" i="1" s="1"/>
  <c r="AO528" i="1" l="1"/>
  <c r="AV528" i="1" s="1"/>
  <c r="AS528" i="1"/>
  <c r="T529" i="1"/>
  <c r="P529" i="1" s="1"/>
  <c r="AR528" i="1"/>
  <c r="S529" i="1"/>
  <c r="AQ528" i="1"/>
  <c r="Q529" i="1" l="1"/>
  <c r="O529" i="1"/>
  <c r="AT528" i="1"/>
  <c r="AZ528" i="1" s="1"/>
  <c r="AY528" i="1" l="1"/>
  <c r="AW528" i="1"/>
  <c r="AX528" i="1"/>
  <c r="R529" i="1"/>
  <c r="U529" i="1" s="1"/>
  <c r="W529" i="1" l="1"/>
  <c r="V529" i="1"/>
  <c r="Y529" i="1" s="1"/>
  <c r="AO529" i="1" l="1"/>
  <c r="AV529" i="1" s="1"/>
  <c r="AN529" i="1" l="1"/>
  <c r="AU529" i="1" s="1"/>
  <c r="AQ529" i="1" s="1"/>
  <c r="AR529" i="1"/>
  <c r="T530" i="1"/>
  <c r="P530" i="1" s="1"/>
  <c r="AS529" i="1" l="1"/>
  <c r="S530" i="1"/>
  <c r="O530" i="1"/>
  <c r="Q530" i="1"/>
  <c r="AT529" i="1"/>
  <c r="AZ529" i="1" s="1"/>
  <c r="AW529" i="1" l="1"/>
  <c r="AY529" i="1"/>
  <c r="AX529" i="1"/>
  <c r="R530" i="1"/>
  <c r="U530" i="1" l="1"/>
  <c r="V530" i="1"/>
  <c r="W530" i="1"/>
  <c r="Y530" i="1" l="1"/>
  <c r="AN530" i="1" s="1"/>
  <c r="AU530" i="1" s="1"/>
  <c r="AO530" i="1" l="1"/>
  <c r="AV530" i="1" s="1"/>
  <c r="T531" i="1" s="1"/>
  <c r="P531" i="1" s="1"/>
  <c r="AS530" i="1"/>
  <c r="AQ530" i="1"/>
  <c r="S531" i="1"/>
  <c r="AR530" i="1" l="1"/>
  <c r="O531" i="1"/>
  <c r="Q531" i="1"/>
  <c r="AT530" i="1"/>
  <c r="AW530" i="1" s="1"/>
  <c r="R531" i="1" l="1"/>
  <c r="W531" i="1" s="1"/>
  <c r="AZ530" i="1"/>
  <c r="AY530" i="1"/>
  <c r="AX530" i="1"/>
  <c r="U531" i="1" l="1"/>
  <c r="V531" i="1"/>
  <c r="Y531" i="1" l="1"/>
  <c r="AN531" i="1" s="1"/>
  <c r="AU531" i="1" s="1"/>
  <c r="AO531" i="1" l="1"/>
  <c r="AV531" i="1" s="1"/>
  <c r="AS531" i="1"/>
  <c r="AR531" i="1"/>
  <c r="T532" i="1"/>
  <c r="P532" i="1" s="1"/>
  <c r="AQ531" i="1"/>
  <c r="S532" i="1"/>
  <c r="AT531" i="1" l="1"/>
  <c r="AW531" i="1" s="1"/>
  <c r="Q532" i="1"/>
  <c r="O532" i="1"/>
  <c r="R532" i="1" l="1"/>
  <c r="V532" i="1" s="1"/>
  <c r="AX531" i="1"/>
  <c r="U532" i="1"/>
  <c r="Y532" i="1" s="1"/>
  <c r="W532" i="1"/>
  <c r="AZ531" i="1"/>
  <c r="AY531" i="1"/>
  <c r="AN532" i="1" l="1"/>
  <c r="AU532" i="1" s="1"/>
  <c r="AO532" i="1" l="1"/>
  <c r="AV532" i="1" s="1"/>
  <c r="AR532" i="1" s="1"/>
  <c r="AS532" i="1"/>
  <c r="S533" i="1"/>
  <c r="AQ532" i="1"/>
  <c r="T533" i="1" l="1"/>
  <c r="P533" i="1" s="1"/>
  <c r="AT532" i="1"/>
  <c r="O533" i="1"/>
  <c r="Q533" i="1"/>
  <c r="AZ532" i="1" l="1"/>
  <c r="AY532" i="1"/>
  <c r="R533" i="1"/>
  <c r="AW532" i="1"/>
  <c r="AX532" i="1"/>
  <c r="V533" i="1" l="1"/>
  <c r="U533" i="1"/>
  <c r="Y533" i="1" s="1"/>
  <c r="W533" i="1"/>
  <c r="AN533" i="1" l="1"/>
  <c r="AU533" i="1" s="1"/>
  <c r="AO533" i="1" l="1"/>
  <c r="AV533" i="1" s="1"/>
  <c r="T534" i="1" s="1"/>
  <c r="P534" i="1" s="1"/>
  <c r="AS533" i="1"/>
  <c r="AQ533" i="1"/>
  <c r="S534" i="1"/>
  <c r="AR533" i="1" l="1"/>
  <c r="O534" i="1"/>
  <c r="Q534" i="1"/>
  <c r="AT533" i="1"/>
  <c r="AW533" i="1" s="1"/>
  <c r="AX533" i="1" l="1"/>
  <c r="AZ533" i="1"/>
  <c r="AY533" i="1"/>
  <c r="R534" i="1"/>
  <c r="U534" i="1" s="1"/>
  <c r="W534" i="1" l="1"/>
  <c r="V534" i="1"/>
  <c r="Y534" i="1" s="1"/>
  <c r="AO534" i="1" l="1"/>
  <c r="AV534" i="1" s="1"/>
  <c r="AN534" i="1" l="1"/>
  <c r="AU534" i="1" s="1"/>
  <c r="AQ534" i="1" s="1"/>
  <c r="AR534" i="1"/>
  <c r="T535" i="1"/>
  <c r="P535" i="1" s="1"/>
  <c r="AS534" i="1" l="1"/>
  <c r="S535" i="1"/>
  <c r="AT534" i="1"/>
  <c r="O535" i="1"/>
  <c r="Q535" i="1"/>
  <c r="AW534" i="1"/>
  <c r="AX534" i="1" l="1"/>
  <c r="AZ534" i="1"/>
  <c r="R535" i="1"/>
  <c r="W535" i="1" s="1"/>
  <c r="AY534" i="1"/>
  <c r="U535" i="1" l="1"/>
  <c r="V535" i="1"/>
  <c r="Y535" i="1" l="1"/>
  <c r="AN535" i="1" s="1"/>
  <c r="AU535" i="1" s="1"/>
  <c r="AS535" i="1" l="1"/>
  <c r="AO535" i="1"/>
  <c r="AV535" i="1" s="1"/>
  <c r="AR535" i="1" s="1"/>
  <c r="AQ535" i="1"/>
  <c r="S536" i="1"/>
  <c r="AT535" i="1" l="1"/>
  <c r="T536" i="1"/>
  <c r="P536" i="1" s="1"/>
  <c r="O536" i="1"/>
  <c r="Q536" i="1"/>
  <c r="AW535" i="1"/>
  <c r="AZ535" i="1"/>
  <c r="AY535" i="1"/>
  <c r="AX535" i="1"/>
  <c r="R536" i="1" l="1"/>
  <c r="U536" i="1" s="1"/>
  <c r="V536" i="1" l="1"/>
  <c r="Y536" i="1" s="1"/>
  <c r="W536" i="1"/>
  <c r="AN536" i="1" l="1"/>
  <c r="AU536" i="1" s="1"/>
  <c r="AO536" i="1" l="1"/>
  <c r="AV536" i="1" s="1"/>
  <c r="AR536" i="1" s="1"/>
  <c r="AS536" i="1"/>
  <c r="AQ536" i="1"/>
  <c r="S537" i="1"/>
  <c r="T537" i="1" l="1"/>
  <c r="P537" i="1" s="1"/>
  <c r="O537" i="1"/>
  <c r="Q537" i="1"/>
  <c r="AT536" i="1"/>
  <c r="AZ536" i="1" s="1"/>
  <c r="AX536" i="1" l="1"/>
  <c r="AY536" i="1"/>
  <c r="AW536" i="1"/>
  <c r="R537" i="1"/>
  <c r="U537" i="1" l="1"/>
  <c r="V537" i="1"/>
  <c r="W537" i="1"/>
  <c r="Y537" i="1" l="1"/>
  <c r="AN537" i="1" s="1"/>
  <c r="AU537" i="1" s="1"/>
  <c r="AO537" i="1" l="1"/>
  <c r="AV537" i="1" s="1"/>
  <c r="AR537" i="1" s="1"/>
  <c r="AS537" i="1"/>
  <c r="T538" i="1"/>
  <c r="P538" i="1" s="1"/>
  <c r="AQ537" i="1"/>
  <c r="S538" i="1"/>
  <c r="AT537" i="1" l="1"/>
  <c r="O538" i="1"/>
  <c r="Q538" i="1"/>
  <c r="AW537" i="1"/>
  <c r="AZ537" i="1"/>
  <c r="AY537" i="1"/>
  <c r="AX537" i="1"/>
  <c r="R538" i="1" l="1"/>
  <c r="U538" i="1" l="1"/>
  <c r="V538" i="1"/>
  <c r="W538" i="1"/>
  <c r="Y538" i="1" l="1"/>
  <c r="AO538" i="1" s="1"/>
  <c r="AV538" i="1" s="1"/>
  <c r="AN538" i="1" l="1"/>
  <c r="AU538" i="1" s="1"/>
  <c r="AQ538" i="1" s="1"/>
  <c r="AR538" i="1"/>
  <c r="T539" i="1"/>
  <c r="P539" i="1" s="1"/>
  <c r="S539" i="1" l="1"/>
  <c r="O539" i="1" s="1"/>
  <c r="AS538" i="1"/>
  <c r="Q539" i="1" s="1"/>
  <c r="R539" i="1" s="1"/>
  <c r="AT538" i="1" l="1"/>
  <c r="AW538" i="1" s="1"/>
  <c r="U539" i="1"/>
  <c r="V539" i="1"/>
  <c r="AZ538" i="1"/>
  <c r="AY538" i="1"/>
  <c r="W539" i="1"/>
  <c r="AX538" i="1"/>
  <c r="Y539" i="1" l="1"/>
  <c r="AN539" i="1" s="1"/>
  <c r="AU539" i="1" s="1"/>
  <c r="AS539" i="1" l="1"/>
  <c r="AO539" i="1"/>
  <c r="AV539" i="1" s="1"/>
  <c r="AR539" i="1" s="1"/>
  <c r="S540" i="1"/>
  <c r="AQ539" i="1"/>
  <c r="T540" i="1" l="1"/>
  <c r="P540" i="1" s="1"/>
  <c r="AT539" i="1"/>
  <c r="AX539" i="1" s="1"/>
  <c r="O540" i="1"/>
  <c r="Q540" i="1"/>
  <c r="R540" i="1" l="1"/>
  <c r="W540" i="1" s="1"/>
  <c r="AW539" i="1"/>
  <c r="AZ539" i="1"/>
  <c r="AY539" i="1"/>
  <c r="U540" i="1" l="1"/>
  <c r="V540" i="1"/>
  <c r="Y540" i="1" l="1"/>
  <c r="AN540" i="1" s="1"/>
  <c r="AU540" i="1" s="1"/>
  <c r="AO540" i="1" l="1"/>
  <c r="AV540" i="1" s="1"/>
  <c r="AS540" i="1"/>
  <c r="AR540" i="1"/>
  <c r="T541" i="1"/>
  <c r="P541" i="1" s="1"/>
  <c r="S541" i="1"/>
  <c r="AQ540" i="1"/>
  <c r="AT540" i="1" l="1"/>
  <c r="O541" i="1"/>
  <c r="Q541" i="1"/>
  <c r="AZ540" i="1" l="1"/>
  <c r="AY540" i="1"/>
  <c r="R541" i="1"/>
  <c r="U541" i="1" s="1"/>
  <c r="AW540" i="1"/>
  <c r="AX540" i="1"/>
  <c r="V541" i="1" l="1"/>
  <c r="Y541" i="1" s="1"/>
  <c r="W541" i="1"/>
  <c r="AO541" i="1" l="1"/>
  <c r="AV541" i="1" s="1"/>
  <c r="AN541" i="1" l="1"/>
  <c r="AU541" i="1" s="1"/>
  <c r="S542" i="1" s="1"/>
  <c r="T542" i="1"/>
  <c r="P542" i="1" s="1"/>
  <c r="AR541" i="1"/>
  <c r="AS541" i="1" l="1"/>
  <c r="AQ541" i="1"/>
  <c r="AT541" i="1" s="1"/>
  <c r="AZ541" i="1" s="1"/>
  <c r="O542" i="1"/>
  <c r="Q542" i="1"/>
  <c r="R542" i="1" l="1"/>
  <c r="AY541" i="1"/>
  <c r="W542" i="1"/>
  <c r="AW541" i="1"/>
  <c r="AX541" i="1"/>
  <c r="U542" i="1" l="1"/>
  <c r="V542" i="1"/>
  <c r="Y542" i="1" l="1"/>
  <c r="AN542" i="1" s="1"/>
  <c r="AU542" i="1" s="1"/>
  <c r="AS542" i="1" l="1"/>
  <c r="AO542" i="1"/>
  <c r="AV542" i="1" s="1"/>
  <c r="T543" i="1" s="1"/>
  <c r="P543" i="1" s="1"/>
  <c r="AQ542" i="1"/>
  <c r="S543" i="1"/>
  <c r="AR542" i="1" l="1"/>
  <c r="Q543" i="1"/>
  <c r="O543" i="1"/>
  <c r="AT542" i="1"/>
  <c r="AW542" i="1" s="1"/>
  <c r="AZ542" i="1" l="1"/>
  <c r="AY542" i="1"/>
  <c r="AX542" i="1"/>
  <c r="R543" i="1"/>
  <c r="U543" i="1" s="1"/>
  <c r="W543" i="1" l="1"/>
  <c r="V543" i="1"/>
  <c r="Y543" i="1" s="1"/>
  <c r="AO543" i="1" l="1"/>
  <c r="AV543" i="1" s="1"/>
  <c r="AN543" i="1" l="1"/>
  <c r="AU543" i="1" s="1"/>
  <c r="S544" i="1" s="1"/>
  <c r="T544" i="1"/>
  <c r="P544" i="1" s="1"/>
  <c r="AR543" i="1"/>
  <c r="AQ543" i="1" l="1"/>
  <c r="AS543" i="1"/>
  <c r="Q544" i="1" s="1"/>
  <c r="O544" i="1"/>
  <c r="AT543" i="1" l="1"/>
  <c r="AW543" i="1" s="1"/>
  <c r="R544" i="1"/>
  <c r="U544" i="1" s="1"/>
  <c r="AZ543" i="1"/>
  <c r="AY543" i="1"/>
  <c r="AX543" i="1"/>
  <c r="W544" i="1" l="1"/>
  <c r="V544" i="1"/>
  <c r="Y544" i="1" s="1"/>
  <c r="AO544" i="1" l="1"/>
  <c r="AV544" i="1" s="1"/>
  <c r="AN544" i="1"/>
  <c r="AU544" i="1" s="1"/>
  <c r="AS544" i="1" l="1"/>
  <c r="S545" i="1"/>
  <c r="AQ544" i="1"/>
  <c r="T545" i="1"/>
  <c r="P545" i="1" s="1"/>
  <c r="AR544" i="1"/>
  <c r="AT544" i="1" l="1"/>
  <c r="Q545" i="1"/>
  <c r="O545" i="1"/>
  <c r="R545" i="1" l="1"/>
  <c r="U545" i="1" s="1"/>
  <c r="AZ544" i="1"/>
  <c r="AY544" i="1"/>
  <c r="W545" i="1"/>
  <c r="AW544" i="1"/>
  <c r="AX544" i="1"/>
  <c r="V545" i="1" l="1"/>
  <c r="Y545" i="1" s="1"/>
  <c r="AO545" i="1" l="1"/>
  <c r="AV545" i="1" s="1"/>
  <c r="AN545" i="1" l="1"/>
  <c r="AU545" i="1" s="1"/>
  <c r="S546" i="1" s="1"/>
  <c r="AR545" i="1"/>
  <c r="T546" i="1"/>
  <c r="P546" i="1" s="1"/>
  <c r="AQ545" i="1" l="1"/>
  <c r="AS545" i="1"/>
  <c r="O546" i="1"/>
  <c r="Q546" i="1"/>
  <c r="AT545" i="1"/>
  <c r="AW545" i="1" s="1"/>
  <c r="AZ545" i="1" l="1"/>
  <c r="AY545" i="1"/>
  <c r="R546" i="1"/>
  <c r="U546" i="1" s="1"/>
  <c r="AX545" i="1"/>
  <c r="V546" i="1" l="1"/>
  <c r="Y546" i="1" s="1"/>
  <c r="W546" i="1"/>
  <c r="AN546" i="1" l="1"/>
  <c r="AU546" i="1" s="1"/>
  <c r="AO546" i="1"/>
  <c r="AV546" i="1" s="1"/>
  <c r="AS546" i="1" l="1"/>
  <c r="AR546" i="1"/>
  <c r="T547" i="1"/>
  <c r="P547" i="1" s="1"/>
  <c r="AQ546" i="1"/>
  <c r="S547" i="1"/>
  <c r="O547" i="1" l="1"/>
  <c r="Q547" i="1"/>
  <c r="AT546" i="1"/>
  <c r="AX546" i="1" s="1"/>
  <c r="AW546" i="1" l="1"/>
  <c r="AZ546" i="1"/>
  <c r="AY546" i="1"/>
  <c r="R547" i="1"/>
  <c r="U547" i="1" s="1"/>
  <c r="V547" i="1" l="1"/>
  <c r="Y547" i="1" s="1"/>
  <c r="W547" i="1"/>
  <c r="AO547" i="1" l="1"/>
  <c r="AV547" i="1" s="1"/>
  <c r="AN547" i="1" l="1"/>
  <c r="AU547" i="1" s="1"/>
  <c r="AQ547" i="1" s="1"/>
  <c r="AR547" i="1"/>
  <c r="T548" i="1"/>
  <c r="P548" i="1" s="1"/>
  <c r="S548" i="1" l="1"/>
  <c r="O548" i="1" s="1"/>
  <c r="AS547" i="1"/>
  <c r="AT547" i="1" s="1"/>
  <c r="AY547" i="1" s="1"/>
  <c r="Q548" i="1" l="1"/>
  <c r="AW547" i="1"/>
  <c r="AZ547" i="1"/>
  <c r="AX547" i="1"/>
  <c r="R548" i="1"/>
  <c r="U548" i="1" l="1"/>
  <c r="V548" i="1"/>
  <c r="W548" i="1"/>
  <c r="Y548" i="1" l="1"/>
  <c r="AN548" i="1" s="1"/>
  <c r="AU548" i="1" s="1"/>
  <c r="AO548" i="1" l="1"/>
  <c r="AV548" i="1" s="1"/>
  <c r="AS548" i="1"/>
  <c r="T549" i="1"/>
  <c r="P549" i="1" s="1"/>
  <c r="AR548" i="1"/>
  <c r="S549" i="1"/>
  <c r="AQ548" i="1"/>
  <c r="AT548" i="1" s="1"/>
  <c r="AW548" i="1" l="1"/>
  <c r="AZ548" i="1"/>
  <c r="AX548" i="1"/>
  <c r="Q549" i="1"/>
  <c r="O549" i="1"/>
  <c r="AY548" i="1"/>
  <c r="R549" i="1" l="1"/>
  <c r="V549" i="1" s="1"/>
  <c r="W549" i="1" l="1"/>
  <c r="U549" i="1"/>
  <c r="Y549" i="1" s="1"/>
  <c r="AN549" i="1" l="1"/>
  <c r="AU549" i="1" s="1"/>
  <c r="AO549" i="1" l="1"/>
  <c r="AV549" i="1" s="1"/>
  <c r="AR549" i="1" s="1"/>
  <c r="AS549" i="1"/>
  <c r="S550" i="1"/>
  <c r="AQ549" i="1"/>
  <c r="T550" i="1" l="1"/>
  <c r="P550" i="1" s="1"/>
  <c r="Q550" i="1"/>
  <c r="O550" i="1"/>
  <c r="AT549" i="1"/>
  <c r="AZ549" i="1" s="1"/>
  <c r="AX549" i="1" l="1"/>
  <c r="AW549" i="1"/>
  <c r="AY549" i="1"/>
  <c r="R550" i="1"/>
  <c r="V550" i="1" s="1"/>
  <c r="W550" i="1" l="1"/>
  <c r="U550" i="1"/>
  <c r="Y550" i="1" s="1"/>
  <c r="AN550" i="1" l="1"/>
  <c r="AU550" i="1" s="1"/>
  <c r="AO550" i="1" l="1"/>
  <c r="AV550" i="1" s="1"/>
  <c r="AS550" i="1"/>
  <c r="T551" i="1"/>
  <c r="P551" i="1" s="1"/>
  <c r="AR550" i="1"/>
  <c r="AQ550" i="1"/>
  <c r="S551" i="1"/>
  <c r="O551" i="1" l="1"/>
  <c r="Q551" i="1"/>
  <c r="AT550" i="1"/>
  <c r="AZ550" i="1" l="1"/>
  <c r="AY550" i="1"/>
  <c r="R551" i="1"/>
  <c r="U551" i="1" s="1"/>
  <c r="AW550" i="1"/>
  <c r="AX550" i="1"/>
  <c r="W551" i="1" l="1"/>
  <c r="V551" i="1"/>
  <c r="Y551" i="1" s="1"/>
  <c r="AO551" i="1" l="1"/>
  <c r="AV551" i="1" s="1"/>
  <c r="AN551" i="1" l="1"/>
  <c r="AU551" i="1" s="1"/>
  <c r="S552" i="1" s="1"/>
  <c r="T552" i="1"/>
  <c r="P552" i="1" s="1"/>
  <c r="AR551" i="1"/>
  <c r="AS551" i="1" l="1"/>
  <c r="AQ551" i="1"/>
  <c r="O552" i="1"/>
  <c r="Q552" i="1"/>
  <c r="AT551" i="1" l="1"/>
  <c r="AZ551" i="1" s="1"/>
  <c r="AY551" i="1"/>
  <c r="AX551" i="1"/>
  <c r="R552" i="1"/>
  <c r="U552" i="1" s="1"/>
  <c r="AW551" i="1"/>
  <c r="W552" i="1" l="1"/>
  <c r="V552" i="1"/>
  <c r="Y552" i="1" s="1"/>
  <c r="AO552" i="1" l="1"/>
  <c r="AV552" i="1" s="1"/>
  <c r="AN552" i="1" l="1"/>
  <c r="AU552" i="1" s="1"/>
  <c r="S553" i="1" s="1"/>
  <c r="AR552" i="1"/>
  <c r="T553" i="1"/>
  <c r="P553" i="1" s="1"/>
  <c r="AS552" i="1" l="1"/>
  <c r="AQ552" i="1"/>
  <c r="AT552" i="1" s="1"/>
  <c r="AZ552" i="1" s="1"/>
  <c r="O553" i="1"/>
  <c r="Q553" i="1"/>
  <c r="AX552" i="1" l="1"/>
  <c r="AW552" i="1"/>
  <c r="R553" i="1"/>
  <c r="AY552" i="1"/>
  <c r="V553" i="1" l="1"/>
  <c r="U553" i="1"/>
  <c r="Y553" i="1" s="1"/>
  <c r="W553" i="1"/>
  <c r="AO553" i="1" l="1"/>
  <c r="AV553" i="1" s="1"/>
  <c r="AN553" i="1" l="1"/>
  <c r="AU553" i="1" s="1"/>
  <c r="AQ553" i="1" s="1"/>
  <c r="AR553" i="1"/>
  <c r="T554" i="1"/>
  <c r="P554" i="1" s="1"/>
  <c r="AS553" i="1" l="1"/>
  <c r="S554" i="1"/>
  <c r="O554" i="1" s="1"/>
  <c r="AT553" i="1"/>
  <c r="AZ553" i="1" s="1"/>
  <c r="Q554" i="1" l="1"/>
  <c r="AW553" i="1"/>
  <c r="AY553" i="1"/>
  <c r="R554" i="1"/>
  <c r="AX553" i="1"/>
  <c r="U554" i="1" l="1"/>
  <c r="V554" i="1"/>
  <c r="W554" i="1"/>
  <c r="Y554" i="1" l="1"/>
  <c r="AO554" i="1" s="1"/>
  <c r="AV554" i="1" s="1"/>
  <c r="AN554" i="1" l="1"/>
  <c r="AU554" i="1" s="1"/>
  <c r="AQ554" i="1" s="1"/>
  <c r="T555" i="1"/>
  <c r="P555" i="1" s="1"/>
  <c r="AR554" i="1"/>
  <c r="AS554" i="1" l="1"/>
  <c r="S555" i="1"/>
  <c r="O555" i="1" s="1"/>
  <c r="Q555" i="1"/>
  <c r="AT554" i="1"/>
  <c r="AW554" i="1" s="1"/>
  <c r="AX554" i="1" l="1"/>
  <c r="AZ554" i="1"/>
  <c r="AY554" i="1"/>
  <c r="R555" i="1"/>
  <c r="U555" i="1" s="1"/>
  <c r="W555" i="1" l="1"/>
  <c r="V555" i="1"/>
  <c r="Y555" i="1" s="1"/>
  <c r="AO555" i="1" l="1"/>
  <c r="AV555" i="1" s="1"/>
  <c r="AN555" i="1"/>
  <c r="AU555" i="1" s="1"/>
  <c r="AQ555" i="1" l="1"/>
  <c r="S556" i="1"/>
  <c r="AS555" i="1"/>
  <c r="AR555" i="1"/>
  <c r="T556" i="1"/>
  <c r="P556" i="1" s="1"/>
  <c r="O556" i="1" l="1"/>
  <c r="Q556" i="1"/>
  <c r="AT555" i="1"/>
  <c r="R556" i="1" l="1"/>
  <c r="AX555" i="1"/>
  <c r="AZ555" i="1"/>
  <c r="U556" i="1"/>
  <c r="AW555" i="1"/>
  <c r="AY555" i="1"/>
  <c r="W556" i="1"/>
  <c r="V556" i="1"/>
  <c r="Y556" i="1" l="1"/>
  <c r="AO556" i="1" s="1"/>
  <c r="AV556" i="1" s="1"/>
  <c r="AN556" i="1" l="1"/>
  <c r="AU556" i="1" s="1"/>
  <c r="S557" i="1" s="1"/>
  <c r="AR556" i="1"/>
  <c r="T557" i="1"/>
  <c r="P557" i="1" s="1"/>
  <c r="AS556" i="1" l="1"/>
  <c r="AQ556" i="1"/>
  <c r="AT556" i="1" s="1"/>
  <c r="AZ556" i="1" s="1"/>
  <c r="O557" i="1"/>
  <c r="Q557" i="1"/>
  <c r="R557" i="1" l="1"/>
  <c r="AY556" i="1"/>
  <c r="AW556" i="1"/>
  <c r="AX556" i="1"/>
  <c r="V557" i="1" l="1"/>
  <c r="U557" i="1"/>
  <c r="Y557" i="1" s="1"/>
  <c r="W557" i="1"/>
  <c r="AN557" i="1" l="1"/>
  <c r="AU557" i="1" s="1"/>
  <c r="AO557" i="1"/>
  <c r="AV557" i="1" s="1"/>
  <c r="AS557" i="1" l="1"/>
  <c r="AR557" i="1"/>
  <c r="T558" i="1"/>
  <c r="P558" i="1" s="1"/>
  <c r="AQ557" i="1"/>
  <c r="S558" i="1"/>
  <c r="Q558" i="1" l="1"/>
  <c r="O558" i="1"/>
  <c r="R558" i="1" s="1"/>
  <c r="AT557" i="1"/>
  <c r="AW557" i="1" s="1"/>
  <c r="AX557" i="1" l="1"/>
  <c r="U558" i="1"/>
  <c r="AZ557" i="1"/>
  <c r="AY557" i="1"/>
  <c r="W558" i="1"/>
  <c r="V558" i="1"/>
  <c r="Y558" i="1" l="1"/>
  <c r="AN558" i="1" s="1"/>
  <c r="AU558" i="1" s="1"/>
  <c r="AQ558" i="1" l="1"/>
  <c r="S559" i="1"/>
  <c r="AO558" i="1"/>
  <c r="AV558" i="1" s="1"/>
  <c r="AS558" i="1"/>
  <c r="O559" i="1" l="1"/>
  <c r="T559" i="1"/>
  <c r="P559" i="1" s="1"/>
  <c r="AR558" i="1"/>
  <c r="AT558" i="1" s="1"/>
  <c r="AW558" i="1" l="1"/>
  <c r="AZ558" i="1"/>
  <c r="AX558" i="1"/>
  <c r="Q559" i="1"/>
  <c r="AY558" i="1"/>
  <c r="R559" i="1" l="1"/>
  <c r="V559" i="1" l="1"/>
  <c r="U559" i="1"/>
  <c r="Y559" i="1" s="1"/>
  <c r="W559" i="1"/>
  <c r="AN559" i="1" l="1"/>
  <c r="AU559" i="1" s="1"/>
  <c r="AO559" i="1"/>
  <c r="AV559" i="1" s="1"/>
  <c r="AS559" i="1" l="1"/>
  <c r="T560" i="1"/>
  <c r="P560" i="1" s="1"/>
  <c r="AR559" i="1"/>
  <c r="AQ559" i="1"/>
  <c r="AT559" i="1" s="1"/>
  <c r="S560" i="1"/>
  <c r="Q560" i="1" l="1"/>
  <c r="O560" i="1"/>
  <c r="AW559" i="1"/>
  <c r="AZ559" i="1"/>
  <c r="AX559" i="1"/>
  <c r="AY559" i="1"/>
  <c r="R560" i="1" l="1"/>
  <c r="U560" i="1" s="1"/>
  <c r="W560" i="1" l="1"/>
  <c r="V560" i="1"/>
  <c r="Y560" i="1" s="1"/>
  <c r="AN560" i="1" l="1"/>
  <c r="AU560" i="1" s="1"/>
  <c r="AO560" i="1" l="1"/>
  <c r="AV560" i="1" s="1"/>
  <c r="AR560" i="1" s="1"/>
  <c r="AS560" i="1"/>
  <c r="S561" i="1"/>
  <c r="AQ560" i="1"/>
  <c r="T561" i="1" l="1"/>
  <c r="P561" i="1" s="1"/>
  <c r="AT560" i="1"/>
  <c r="AW560" i="1" s="1"/>
  <c r="O561" i="1"/>
  <c r="Q561" i="1"/>
  <c r="AY560" i="1"/>
  <c r="AX560" i="1"/>
  <c r="AZ560" i="1" l="1"/>
  <c r="R561" i="1"/>
  <c r="V561" i="1" l="1"/>
  <c r="U561" i="1"/>
  <c r="Y561" i="1" s="1"/>
  <c r="W561" i="1"/>
  <c r="AO561" i="1" l="1"/>
  <c r="AV561" i="1" s="1"/>
  <c r="AN561" i="1"/>
  <c r="AU561" i="1" s="1"/>
  <c r="AQ561" i="1" l="1"/>
  <c r="S562" i="1"/>
  <c r="AS561" i="1"/>
  <c r="AR561" i="1"/>
  <c r="T562" i="1"/>
  <c r="P562" i="1" s="1"/>
  <c r="O562" i="1" l="1"/>
  <c r="Q562" i="1"/>
  <c r="AT561" i="1"/>
  <c r="AZ561" i="1" s="1"/>
  <c r="AW561" i="1" l="1"/>
  <c r="AX561" i="1"/>
  <c r="AY561" i="1"/>
  <c r="R562" i="1"/>
  <c r="U562" i="1" l="1"/>
  <c r="V562" i="1"/>
  <c r="W562" i="1"/>
  <c r="Y562" i="1" l="1"/>
  <c r="AO562" i="1" s="1"/>
  <c r="AV562" i="1" s="1"/>
  <c r="AN562" i="1" l="1"/>
  <c r="AU562" i="1" s="1"/>
  <c r="S563" i="1" s="1"/>
  <c r="AR562" i="1"/>
  <c r="T563" i="1"/>
  <c r="P563" i="1" s="1"/>
  <c r="AQ562" i="1" l="1"/>
  <c r="AS562" i="1"/>
  <c r="Q563" i="1" s="1"/>
  <c r="O563" i="1"/>
  <c r="AT562" i="1" l="1"/>
  <c r="AX562" i="1" s="1"/>
  <c r="AW562" i="1"/>
  <c r="R563" i="1"/>
  <c r="U563" i="1" s="1"/>
  <c r="AZ562" i="1"/>
  <c r="AY562" i="1"/>
  <c r="W563" i="1" l="1"/>
  <c r="V563" i="1"/>
  <c r="Y563" i="1" s="1"/>
  <c r="AO563" i="1" l="1"/>
  <c r="AV563" i="1" s="1"/>
  <c r="AN563" i="1" l="1"/>
  <c r="AU563" i="1" s="1"/>
  <c r="S564" i="1" s="1"/>
  <c r="AR563" i="1"/>
  <c r="T564" i="1"/>
  <c r="P564" i="1" s="1"/>
  <c r="AS563" i="1" l="1"/>
  <c r="AQ563" i="1"/>
  <c r="O564" i="1"/>
  <c r="Q564" i="1"/>
  <c r="AT563" i="1" l="1"/>
  <c r="AZ563" i="1" s="1"/>
  <c r="R564" i="1"/>
  <c r="U564" i="1" s="1"/>
  <c r="AW563" i="1"/>
  <c r="AX563" i="1"/>
  <c r="AY563" i="1"/>
  <c r="W564" i="1" l="1"/>
  <c r="V564" i="1"/>
  <c r="Y564" i="1" s="1"/>
  <c r="AO564" i="1" l="1"/>
  <c r="AV564" i="1" s="1"/>
  <c r="AN564" i="1"/>
  <c r="AU564" i="1" s="1"/>
  <c r="S565" i="1" l="1"/>
  <c r="AQ564" i="1"/>
  <c r="AS564" i="1"/>
  <c r="AR564" i="1"/>
  <c r="T565" i="1"/>
  <c r="P565" i="1" s="1"/>
  <c r="AT564" i="1" l="1"/>
  <c r="AZ564" i="1" s="1"/>
  <c r="Q565" i="1"/>
  <c r="O565" i="1"/>
  <c r="R565" i="1" l="1"/>
  <c r="U565" i="1" s="1"/>
  <c r="W565" i="1"/>
  <c r="AY564" i="1"/>
  <c r="V565" i="1"/>
  <c r="AW564" i="1"/>
  <c r="AX564" i="1"/>
  <c r="Y565" i="1" l="1"/>
  <c r="AN565" i="1" s="1"/>
  <c r="AU565" i="1" s="1"/>
  <c r="AQ565" i="1" l="1"/>
  <c r="S566" i="1"/>
  <c r="AS565" i="1"/>
  <c r="AO565" i="1"/>
  <c r="AV565" i="1" s="1"/>
  <c r="AR565" i="1" s="1"/>
  <c r="AT565" i="1" s="1"/>
  <c r="AW565" i="1" s="1"/>
  <c r="O566" i="1"/>
  <c r="T566" i="1" l="1"/>
  <c r="AZ565" i="1"/>
  <c r="AY565" i="1"/>
  <c r="AX565" i="1"/>
  <c r="P566" i="1" l="1"/>
  <c r="Q566" i="1"/>
  <c r="R566" i="1" l="1"/>
  <c r="W566" i="1" l="1"/>
  <c r="U566" i="1"/>
  <c r="V566" i="1"/>
  <c r="Y566" i="1" l="1"/>
  <c r="AO566" i="1" l="1"/>
  <c r="AV566" i="1" s="1"/>
  <c r="AN566" i="1"/>
  <c r="AU566" i="1" s="1"/>
  <c r="S567" i="1" l="1"/>
  <c r="O567" i="1" s="1"/>
  <c r="AQ566" i="1"/>
  <c r="AR566" i="1"/>
  <c r="T567" i="1"/>
  <c r="P567" i="1" s="1"/>
  <c r="AS566" i="1"/>
  <c r="Q567" i="1" l="1"/>
  <c r="AT566" i="1"/>
  <c r="AZ566" i="1" s="1"/>
  <c r="AW566" i="1"/>
  <c r="AX566" i="1"/>
  <c r="R567" i="1"/>
  <c r="W567" i="1" l="1"/>
  <c r="V567" i="1"/>
  <c r="U567" i="1"/>
  <c r="Y567" i="1" s="1"/>
  <c r="AY566" i="1"/>
  <c r="AN567" i="1" l="1"/>
  <c r="AU567" i="1" s="1"/>
  <c r="AO567" i="1"/>
  <c r="AV567" i="1" s="1"/>
  <c r="S568" i="1" l="1"/>
  <c r="AQ567" i="1"/>
  <c r="T568" i="1"/>
  <c r="P568" i="1" s="1"/>
  <c r="AR567" i="1"/>
  <c r="AS567" i="1"/>
  <c r="AT567" i="1" l="1"/>
  <c r="O568" i="1"/>
  <c r="Q568" i="1"/>
  <c r="R568" i="1" l="1"/>
  <c r="AW567" i="1"/>
  <c r="AZ567" i="1"/>
  <c r="AY567" i="1"/>
  <c r="AX567" i="1"/>
  <c r="U568" i="1" l="1"/>
  <c r="V568" i="1"/>
  <c r="W568" i="1"/>
  <c r="Y568" i="1" l="1"/>
  <c r="AO568" i="1" l="1"/>
  <c r="AV568" i="1" s="1"/>
  <c r="AN568" i="1"/>
  <c r="AU568" i="1" s="1"/>
  <c r="S569" i="1" l="1"/>
  <c r="AQ568" i="1"/>
  <c r="AS568" i="1"/>
  <c r="T569" i="1"/>
  <c r="P569" i="1" s="1"/>
  <c r="AR568" i="1"/>
  <c r="AT568" i="1" l="1"/>
  <c r="AZ568" i="1" s="1"/>
  <c r="AY568" i="1"/>
  <c r="AX568" i="1"/>
  <c r="AW568" i="1"/>
  <c r="O569" i="1"/>
  <c r="Q569" i="1"/>
  <c r="R569" i="1" l="1"/>
  <c r="W569" i="1"/>
  <c r="U569" i="1" l="1"/>
  <c r="V569" i="1"/>
  <c r="Y569" i="1" l="1"/>
  <c r="AO569" i="1" l="1"/>
  <c r="AV569" i="1" s="1"/>
  <c r="AN569" i="1"/>
  <c r="AU569" i="1" s="1"/>
  <c r="AS569" i="1" l="1"/>
  <c r="AQ569" i="1"/>
  <c r="S570" i="1"/>
  <c r="T570" i="1"/>
  <c r="P570" i="1" s="1"/>
  <c r="AR569" i="1"/>
  <c r="O570" i="1" l="1"/>
  <c r="Q570" i="1"/>
  <c r="AT569" i="1"/>
  <c r="AW569" i="1" l="1"/>
  <c r="AZ569" i="1"/>
  <c r="AX569" i="1"/>
  <c r="AY569" i="1"/>
  <c r="R570" i="1"/>
  <c r="V570" i="1" s="1"/>
  <c r="U570" i="1" l="1"/>
  <c r="Y570" i="1" s="1"/>
  <c r="W570" i="1"/>
  <c r="AN570" i="1" l="1"/>
  <c r="AU570" i="1" s="1"/>
  <c r="AO570" i="1"/>
  <c r="AV570" i="1" s="1"/>
  <c r="T571" i="1" l="1"/>
  <c r="P571" i="1" s="1"/>
  <c r="AR570" i="1"/>
  <c r="AS570" i="1"/>
  <c r="S571" i="1"/>
  <c r="AQ570" i="1"/>
  <c r="AT570" i="1" s="1"/>
  <c r="AW570" i="1" l="1"/>
  <c r="AZ570" i="1"/>
  <c r="Q571" i="1"/>
  <c r="O571" i="1"/>
  <c r="R571" i="1" s="1"/>
  <c r="U571" i="1" s="1"/>
  <c r="AX570" i="1"/>
  <c r="AY570" i="1"/>
  <c r="V571" i="1"/>
  <c r="Y571" i="1" l="1"/>
  <c r="W571" i="1"/>
  <c r="AN571" i="1" l="1"/>
  <c r="AU571" i="1" s="1"/>
  <c r="AO571" i="1"/>
  <c r="AV571" i="1" s="1"/>
  <c r="T572" i="1" l="1"/>
  <c r="P572" i="1" s="1"/>
  <c r="AR571" i="1"/>
  <c r="AS571" i="1"/>
  <c r="S572" i="1"/>
  <c r="AQ571" i="1"/>
  <c r="AT571" i="1" s="1"/>
  <c r="AW571" i="1" l="1"/>
  <c r="AZ571" i="1"/>
  <c r="O572" i="1"/>
  <c r="Q572" i="1"/>
  <c r="AX571" i="1"/>
  <c r="AY571" i="1"/>
  <c r="R572" i="1" l="1"/>
  <c r="U572" i="1" l="1"/>
  <c r="V572" i="1"/>
  <c r="W572" i="1"/>
  <c r="Y572" i="1" l="1"/>
  <c r="AO572" i="1" l="1"/>
  <c r="AV572" i="1" s="1"/>
  <c r="AN572" i="1"/>
  <c r="AU572" i="1" s="1"/>
  <c r="AS572" i="1" l="1"/>
  <c r="S573" i="1"/>
  <c r="AQ572" i="1"/>
  <c r="T573" i="1"/>
  <c r="P573" i="1" s="1"/>
  <c r="AR572" i="1"/>
  <c r="AT572" i="1" l="1"/>
  <c r="AW572" i="1"/>
  <c r="O573" i="1"/>
  <c r="Q573" i="1"/>
  <c r="R573" i="1" l="1"/>
  <c r="AZ572" i="1"/>
  <c r="AY572" i="1"/>
  <c r="AX572" i="1"/>
  <c r="U573" i="1" l="1"/>
  <c r="V573" i="1"/>
  <c r="W573" i="1"/>
  <c r="Y573" i="1" l="1"/>
  <c r="AO573" i="1" l="1"/>
  <c r="AV573" i="1" s="1"/>
  <c r="AN573" i="1"/>
  <c r="AU573" i="1" s="1"/>
  <c r="S574" i="1" l="1"/>
  <c r="AQ573" i="1"/>
  <c r="AS573" i="1"/>
  <c r="AR573" i="1"/>
  <c r="T574" i="1"/>
  <c r="P574" i="1" s="1"/>
  <c r="AT573" i="1" l="1"/>
  <c r="AZ573" i="1" s="1"/>
  <c r="AW573" i="1"/>
  <c r="AY573" i="1"/>
  <c r="Q574" i="1"/>
  <c r="O574" i="1"/>
  <c r="R574" i="1" s="1"/>
  <c r="U574" i="1" s="1"/>
  <c r="W574" i="1" l="1"/>
  <c r="AX573" i="1"/>
  <c r="V574" i="1"/>
  <c r="Y574" i="1" s="1"/>
  <c r="AO574" i="1" l="1"/>
  <c r="AV574" i="1" s="1"/>
  <c r="AN574" i="1"/>
  <c r="AU574" i="1" s="1"/>
  <c r="S575" i="1" l="1"/>
  <c r="O575" i="1" s="1"/>
  <c r="AQ574" i="1"/>
  <c r="AS574" i="1"/>
  <c r="T575" i="1"/>
  <c r="P575" i="1" s="1"/>
  <c r="AR574" i="1"/>
  <c r="AT574" i="1" l="1"/>
  <c r="AZ574" i="1" s="1"/>
  <c r="AW574" i="1"/>
  <c r="Q575" i="1"/>
  <c r="AY574" i="1"/>
  <c r="R575" i="1" l="1"/>
  <c r="AX574" i="1"/>
  <c r="U575" i="1" l="1"/>
  <c r="V575" i="1"/>
  <c r="W575" i="1"/>
  <c r="Y575" i="1" l="1"/>
  <c r="AO575" i="1" l="1"/>
  <c r="AV575" i="1" s="1"/>
  <c r="AN575" i="1"/>
  <c r="AU575" i="1" s="1"/>
  <c r="AQ575" i="1" l="1"/>
  <c r="S576" i="1"/>
  <c r="AS575" i="1"/>
  <c r="T576" i="1"/>
  <c r="P576" i="1" s="1"/>
  <c r="AR575" i="1"/>
  <c r="O576" i="1" l="1"/>
  <c r="Q576" i="1"/>
  <c r="AT575" i="1"/>
  <c r="AZ575" i="1" s="1"/>
  <c r="AW575" i="1"/>
  <c r="R576" i="1" l="1"/>
  <c r="V576" i="1" s="1"/>
  <c r="W576" i="1"/>
  <c r="U576" i="1"/>
  <c r="Y576" i="1" s="1"/>
  <c r="AY575" i="1"/>
  <c r="AX575" i="1"/>
  <c r="AO576" i="1" l="1"/>
  <c r="AV576" i="1" s="1"/>
  <c r="AN576" i="1"/>
  <c r="AU576" i="1" s="1"/>
  <c r="S577" i="1" l="1"/>
  <c r="AQ576" i="1"/>
  <c r="AS576" i="1"/>
  <c r="T577" i="1"/>
  <c r="P577" i="1" s="1"/>
  <c r="AR576" i="1"/>
  <c r="AT576" i="1" l="1"/>
  <c r="AZ576" i="1" s="1"/>
  <c r="Q577" i="1"/>
  <c r="O577" i="1"/>
  <c r="R577" i="1" l="1"/>
  <c r="V577" i="1" s="1"/>
  <c r="U577" i="1"/>
  <c r="Y577" i="1" s="1"/>
  <c r="W577" i="1"/>
  <c r="AW576" i="1"/>
  <c r="AY576" i="1"/>
  <c r="AX576" i="1"/>
  <c r="AO577" i="1" l="1"/>
  <c r="AV577" i="1" s="1"/>
  <c r="AN577" i="1"/>
  <c r="AU577" i="1" s="1"/>
  <c r="AQ577" i="1" l="1"/>
  <c r="S578" i="1"/>
  <c r="O578" i="1" s="1"/>
  <c r="AS577" i="1"/>
  <c r="AR577" i="1"/>
  <c r="T578" i="1"/>
  <c r="P578" i="1" s="1"/>
  <c r="Q578" i="1" l="1"/>
  <c r="AT577" i="1"/>
  <c r="AW577" i="1" l="1"/>
  <c r="AZ577" i="1"/>
  <c r="AY577" i="1"/>
  <c r="R578" i="1"/>
  <c r="AX577" i="1"/>
  <c r="U578" i="1" l="1"/>
  <c r="V578" i="1"/>
  <c r="W578" i="1"/>
  <c r="Y578" i="1" l="1"/>
  <c r="AO578" i="1" l="1"/>
  <c r="AV578" i="1" s="1"/>
  <c r="AN578" i="1"/>
  <c r="AU578" i="1" s="1"/>
  <c r="S579" i="1" l="1"/>
  <c r="O579" i="1" s="1"/>
  <c r="AQ578" i="1"/>
  <c r="AS578" i="1"/>
  <c r="T579" i="1"/>
  <c r="P579" i="1" s="1"/>
  <c r="AR578" i="1"/>
  <c r="Q579" i="1" l="1"/>
  <c r="AT578" i="1"/>
  <c r="AY578" i="1" s="1"/>
  <c r="R579" i="1"/>
  <c r="V579" i="1" s="1"/>
  <c r="U579" i="1" l="1"/>
  <c r="Y579" i="1" s="1"/>
  <c r="AW578" i="1"/>
  <c r="AZ578" i="1"/>
  <c r="AX578" i="1"/>
  <c r="W579" i="1"/>
  <c r="AO579" i="1" l="1"/>
  <c r="AV579" i="1" s="1"/>
  <c r="AN579" i="1"/>
  <c r="AU579" i="1" s="1"/>
  <c r="AS579" i="1" l="1"/>
  <c r="AQ579" i="1"/>
  <c r="S580" i="1"/>
  <c r="AR579" i="1"/>
  <c r="T580" i="1"/>
  <c r="P580" i="1" s="1"/>
  <c r="O580" i="1" l="1"/>
  <c r="Q580" i="1"/>
  <c r="AT579" i="1"/>
  <c r="AZ579" i="1" s="1"/>
  <c r="AY579" i="1"/>
  <c r="R580" i="1" l="1"/>
  <c r="AX579" i="1"/>
  <c r="AW579" i="1"/>
  <c r="U580" i="1" l="1"/>
  <c r="V580" i="1"/>
  <c r="W580" i="1"/>
  <c r="Y580" i="1" l="1"/>
  <c r="AO580" i="1" l="1"/>
  <c r="AV580" i="1" s="1"/>
  <c r="AN580" i="1"/>
  <c r="AU580" i="1" s="1"/>
  <c r="S581" i="1" l="1"/>
  <c r="AQ580" i="1"/>
  <c r="AS580" i="1"/>
  <c r="T581" i="1"/>
  <c r="P581" i="1" s="1"/>
  <c r="AR580" i="1"/>
  <c r="AT580" i="1" l="1"/>
  <c r="AZ580" i="1" s="1"/>
  <c r="AX580" i="1"/>
  <c r="AW580" i="1"/>
  <c r="O581" i="1"/>
  <c r="Q581" i="1"/>
  <c r="R581" i="1" s="1"/>
  <c r="W581" i="1" s="1"/>
  <c r="AY580" i="1" l="1"/>
  <c r="U581" i="1"/>
  <c r="V581" i="1"/>
  <c r="Y581" i="1" l="1"/>
  <c r="AO581" i="1" l="1"/>
  <c r="AV581" i="1" s="1"/>
  <c r="AN581" i="1"/>
  <c r="AU581" i="1" s="1"/>
  <c r="S582" i="1" l="1"/>
  <c r="AQ581" i="1"/>
  <c r="AS581" i="1"/>
  <c r="T582" i="1"/>
  <c r="P582" i="1" s="1"/>
  <c r="AR581" i="1"/>
  <c r="AT581" i="1" l="1"/>
  <c r="AW581" i="1" s="1"/>
  <c r="O582" i="1"/>
  <c r="Q582" i="1"/>
  <c r="R582" i="1" l="1"/>
  <c r="AY581" i="1"/>
  <c r="AZ581" i="1"/>
  <c r="AX581" i="1"/>
  <c r="U582" i="1" l="1"/>
  <c r="V582" i="1"/>
  <c r="W582" i="1"/>
  <c r="Y582" i="1" l="1"/>
  <c r="AN582" i="1" l="1"/>
  <c r="AU582" i="1" s="1"/>
  <c r="AS582" i="1"/>
  <c r="AO582" i="1"/>
  <c r="AV582" i="1" s="1"/>
  <c r="T583" i="1" l="1"/>
  <c r="P583" i="1" s="1"/>
  <c r="AR582" i="1"/>
  <c r="AQ582" i="1"/>
  <c r="S583" i="1"/>
  <c r="Q583" i="1" l="1"/>
  <c r="O583" i="1"/>
  <c r="R583" i="1" s="1"/>
  <c r="U583" i="1" s="1"/>
  <c r="AT582" i="1"/>
  <c r="AX582" i="1" s="1"/>
  <c r="AZ582" i="1" l="1"/>
  <c r="AY582" i="1"/>
  <c r="AW582" i="1"/>
  <c r="W583" i="1"/>
  <c r="V583" i="1"/>
  <c r="Y583" i="1" s="1"/>
  <c r="AN583" i="1" l="1"/>
  <c r="AU583" i="1" s="1"/>
  <c r="AO583" i="1"/>
  <c r="AV583" i="1" s="1"/>
  <c r="AR583" i="1" l="1"/>
  <c r="T584" i="1"/>
  <c r="P584" i="1" s="1"/>
  <c r="AS583" i="1"/>
  <c r="S584" i="1"/>
  <c r="AQ583" i="1"/>
  <c r="AT583" i="1" l="1"/>
  <c r="AZ583" i="1" s="1"/>
  <c r="AW583" i="1"/>
  <c r="O584" i="1"/>
  <c r="Q584" i="1"/>
  <c r="AX583" i="1"/>
  <c r="R584" i="1" l="1"/>
  <c r="V584" i="1" s="1"/>
  <c r="U584" i="1"/>
  <c r="Y584" i="1" s="1"/>
  <c r="AY583" i="1"/>
  <c r="AN584" i="1" l="1"/>
  <c r="AU584" i="1" s="1"/>
  <c r="AO584" i="1"/>
  <c r="AV584" i="1" s="1"/>
  <c r="W584" i="1"/>
  <c r="AR584" i="1" l="1"/>
  <c r="T585" i="1"/>
  <c r="P585" i="1" s="1"/>
  <c r="AS584" i="1"/>
  <c r="AQ584" i="1"/>
  <c r="S585" i="1"/>
  <c r="O585" i="1" l="1"/>
  <c r="Q585" i="1"/>
  <c r="AT584" i="1"/>
  <c r="AZ584" i="1" s="1"/>
  <c r="AX584" i="1" l="1"/>
  <c r="R585" i="1"/>
  <c r="V585" i="1" s="1"/>
  <c r="U585" i="1"/>
  <c r="Y585" i="1" s="1"/>
  <c r="AW584" i="1"/>
  <c r="W585" i="1"/>
  <c r="AY584" i="1"/>
  <c r="AN585" i="1" l="1"/>
  <c r="AU585" i="1" s="1"/>
  <c r="AO585" i="1"/>
  <c r="AV585" i="1" s="1"/>
  <c r="AS585" i="1"/>
  <c r="AR585" i="1" l="1"/>
  <c r="T586" i="1"/>
  <c r="P586" i="1" s="1"/>
  <c r="AQ585" i="1"/>
  <c r="S586" i="1"/>
  <c r="Q586" i="1" l="1"/>
  <c r="O586" i="1"/>
  <c r="AT585" i="1"/>
  <c r="AW585" i="1" s="1"/>
  <c r="R586" i="1" l="1"/>
  <c r="U586" i="1"/>
  <c r="AZ585" i="1"/>
  <c r="AY585" i="1"/>
  <c r="AX585" i="1"/>
  <c r="W586" i="1" l="1"/>
  <c r="V586" i="1"/>
  <c r="Y586" i="1" s="1"/>
  <c r="AN586" i="1" l="1"/>
  <c r="AU586" i="1" s="1"/>
  <c r="AO586" i="1"/>
  <c r="AV586" i="1" s="1"/>
  <c r="AS586" i="1"/>
  <c r="AR586" i="1" l="1"/>
  <c r="T587" i="1"/>
  <c r="P587" i="1" s="1"/>
  <c r="AQ586" i="1"/>
  <c r="S587" i="1"/>
  <c r="Q587" i="1" l="1"/>
  <c r="O587" i="1"/>
  <c r="R587" i="1" s="1"/>
  <c r="U587" i="1" s="1"/>
  <c r="AT586" i="1"/>
  <c r="AW586" i="1"/>
  <c r="AX586" i="1"/>
  <c r="V587" i="1" l="1"/>
  <c r="Y587" i="1" s="1"/>
  <c r="AZ586" i="1"/>
  <c r="AY586" i="1"/>
  <c r="W587" i="1"/>
  <c r="AN587" i="1" l="1"/>
  <c r="AU587" i="1" s="1"/>
  <c r="AO587" i="1"/>
  <c r="AV587" i="1" s="1"/>
  <c r="AR587" i="1" l="1"/>
  <c r="T588" i="1"/>
  <c r="P588" i="1" s="1"/>
  <c r="AS587" i="1"/>
  <c r="S588" i="1"/>
  <c r="AQ587" i="1"/>
  <c r="AT587" i="1" l="1"/>
  <c r="O588" i="1"/>
  <c r="Q588" i="1"/>
  <c r="AX587" i="1"/>
  <c r="R588" i="1" l="1"/>
  <c r="U588" i="1"/>
  <c r="V588" i="1"/>
  <c r="W588" i="1"/>
  <c r="AW587" i="1"/>
  <c r="AZ587" i="1"/>
  <c r="AY587" i="1"/>
  <c r="Y588" i="1" l="1"/>
  <c r="AN588" i="1" l="1"/>
  <c r="AU588" i="1" s="1"/>
  <c r="AO588" i="1"/>
  <c r="AV588" i="1" s="1"/>
  <c r="T589" i="1" l="1"/>
  <c r="P589" i="1" s="1"/>
  <c r="AR588" i="1"/>
  <c r="AS588" i="1"/>
  <c r="AQ588" i="1"/>
  <c r="S589" i="1"/>
  <c r="Q589" i="1" l="1"/>
  <c r="O589" i="1"/>
  <c r="AT588" i="1"/>
  <c r="AX588" i="1"/>
  <c r="AW588" i="1" l="1"/>
  <c r="AZ588" i="1"/>
  <c r="R589" i="1"/>
  <c r="V589" i="1" s="1"/>
  <c r="W589" i="1"/>
  <c r="AY588" i="1"/>
  <c r="U589" i="1" l="1"/>
  <c r="Y589" i="1" s="1"/>
  <c r="AN589" i="1" l="1"/>
  <c r="AU589" i="1" s="1"/>
  <c r="AS589" i="1"/>
  <c r="AO589" i="1"/>
  <c r="AV589" i="1" s="1"/>
  <c r="AR589" i="1" l="1"/>
  <c r="T590" i="1"/>
  <c r="P590" i="1" s="1"/>
  <c r="S590" i="1"/>
  <c r="AQ589" i="1"/>
  <c r="AT589" i="1" s="1"/>
  <c r="AW589" i="1" l="1"/>
  <c r="AZ589" i="1"/>
  <c r="AY589" i="1"/>
  <c r="Q590" i="1"/>
  <c r="O590" i="1"/>
  <c r="AX589" i="1"/>
  <c r="R590" i="1" l="1"/>
  <c r="V590" i="1" s="1"/>
  <c r="U590" i="1"/>
  <c r="Y590" i="1" s="1"/>
  <c r="AN590" i="1" l="1"/>
  <c r="AU590" i="1" s="1"/>
  <c r="AO590" i="1"/>
  <c r="AV590" i="1" s="1"/>
  <c r="W590" i="1"/>
  <c r="S591" i="1" l="1"/>
  <c r="AQ590" i="1"/>
  <c r="T591" i="1"/>
  <c r="P591" i="1" s="1"/>
  <c r="AR590" i="1"/>
  <c r="AS590" i="1"/>
  <c r="AT590" i="1" l="1"/>
  <c r="O591" i="1"/>
  <c r="Q591" i="1"/>
  <c r="R591" i="1" l="1"/>
  <c r="AX590" i="1"/>
  <c r="AY590" i="1"/>
  <c r="AZ590" i="1"/>
  <c r="AW590" i="1"/>
  <c r="U591" i="1" l="1"/>
  <c r="V591" i="1"/>
  <c r="W591" i="1"/>
  <c r="Y591" i="1" l="1"/>
  <c r="AO591" i="1" l="1"/>
  <c r="AV591" i="1" s="1"/>
  <c r="AN591" i="1"/>
  <c r="AU591" i="1" s="1"/>
  <c r="AS591" i="1" l="1"/>
  <c r="AQ591" i="1"/>
  <c r="S592" i="1"/>
  <c r="T592" i="1"/>
  <c r="P592" i="1" s="1"/>
  <c r="AR591" i="1"/>
  <c r="AT591" i="1" l="1"/>
  <c r="O592" i="1"/>
  <c r="Q592" i="1"/>
  <c r="AY591" i="1"/>
  <c r="R592" i="1" l="1"/>
  <c r="U592" i="1"/>
  <c r="V592" i="1"/>
  <c r="W592" i="1"/>
  <c r="AW591" i="1"/>
  <c r="AZ591" i="1"/>
  <c r="AX591" i="1"/>
  <c r="Y592" i="1" l="1"/>
  <c r="AO592" i="1" l="1"/>
  <c r="AV592" i="1" s="1"/>
  <c r="AN592" i="1"/>
  <c r="AU592" i="1" s="1"/>
  <c r="AR592" i="1" l="1"/>
  <c r="T593" i="1"/>
  <c r="P593" i="1" s="1"/>
  <c r="AQ592" i="1"/>
  <c r="S593" i="1"/>
  <c r="AS592" i="1"/>
  <c r="O593" i="1" l="1"/>
  <c r="Q593" i="1"/>
  <c r="AT592" i="1"/>
  <c r="AZ592" i="1" s="1"/>
  <c r="AW592" i="1"/>
  <c r="AX592" i="1"/>
  <c r="AY592" i="1" l="1"/>
  <c r="R593" i="1"/>
  <c r="U593" i="1"/>
  <c r="W593" i="1" l="1"/>
  <c r="V593" i="1"/>
  <c r="Y593" i="1" s="1"/>
  <c r="AO593" i="1" l="1"/>
  <c r="AV593" i="1" s="1"/>
  <c r="AN593" i="1"/>
  <c r="AU593" i="1" s="1"/>
  <c r="AS593" i="1" l="1"/>
  <c r="S594" i="1"/>
  <c r="AQ593" i="1"/>
  <c r="AR593" i="1"/>
  <c r="T594" i="1"/>
  <c r="P594" i="1" s="1"/>
  <c r="O594" i="1" l="1"/>
  <c r="Q594" i="1"/>
  <c r="AT593" i="1"/>
  <c r="AZ593" i="1" s="1"/>
  <c r="AY593" i="1" l="1"/>
  <c r="AW593" i="1"/>
  <c r="R594" i="1"/>
  <c r="V594" i="1" s="1"/>
  <c r="AX593" i="1"/>
  <c r="U594" i="1" l="1"/>
  <c r="Y594" i="1" s="1"/>
  <c r="AN594" i="1" s="1"/>
  <c r="AU594" i="1" s="1"/>
  <c r="AQ594" i="1" s="1"/>
  <c r="W594" i="1"/>
  <c r="AO594" i="1" l="1"/>
  <c r="AV594" i="1" s="1"/>
  <c r="AR594" i="1" s="1"/>
  <c r="S595" i="1"/>
  <c r="O595" i="1" s="1"/>
  <c r="AS594" i="1"/>
  <c r="T595" i="1"/>
  <c r="AT594" i="1" l="1"/>
  <c r="P595" i="1"/>
  <c r="Q595" i="1"/>
  <c r="AZ594" i="1" l="1"/>
  <c r="AW594" i="1"/>
  <c r="AX594" i="1"/>
  <c r="AY594" i="1"/>
  <c r="R595" i="1"/>
  <c r="U595" i="1" l="1"/>
  <c r="V595" i="1"/>
  <c r="W595" i="1"/>
  <c r="Y595" i="1" l="1"/>
  <c r="AO595" i="1" l="1"/>
  <c r="AV595" i="1" s="1"/>
  <c r="AN595" i="1"/>
  <c r="AU595" i="1" s="1"/>
  <c r="AR595" i="1" l="1"/>
  <c r="T596" i="1"/>
  <c r="P596" i="1" s="1"/>
  <c r="S596" i="1"/>
  <c r="AQ595" i="1"/>
  <c r="AS595" i="1"/>
  <c r="AT595" i="1" l="1"/>
  <c r="AZ595" i="1" s="1"/>
  <c r="AW595" i="1"/>
  <c r="O596" i="1"/>
  <c r="Q596" i="1"/>
  <c r="AX595" i="1"/>
  <c r="R596" i="1" l="1"/>
  <c r="U596" i="1"/>
  <c r="AY595" i="1"/>
  <c r="W596" i="1" l="1"/>
  <c r="V596" i="1"/>
  <c r="Y596" i="1" s="1"/>
  <c r="AO596" i="1" l="1"/>
  <c r="AV596" i="1" s="1"/>
  <c r="AN596" i="1"/>
  <c r="AU596" i="1" s="1"/>
  <c r="AS596" i="1" l="1"/>
  <c r="AQ596" i="1"/>
  <c r="S597" i="1"/>
  <c r="O597" i="1" s="1"/>
  <c r="T597" i="1"/>
  <c r="P597" i="1" s="1"/>
  <c r="AR596" i="1"/>
  <c r="AT596" i="1" l="1"/>
  <c r="Q597" i="1"/>
  <c r="AW596" i="1" l="1"/>
  <c r="AZ596" i="1"/>
  <c r="AY596" i="1"/>
  <c r="AX596" i="1"/>
  <c r="R597" i="1"/>
  <c r="V597" i="1" l="1"/>
  <c r="U597" i="1"/>
  <c r="Y597" i="1" s="1"/>
  <c r="W597" i="1"/>
  <c r="AN597" i="1" l="1"/>
  <c r="AU597" i="1" s="1"/>
  <c r="AO597" i="1"/>
  <c r="AV597" i="1" s="1"/>
  <c r="AR597" i="1" l="1"/>
  <c r="T598" i="1"/>
  <c r="P598" i="1" s="1"/>
  <c r="AS597" i="1"/>
  <c r="AQ597" i="1"/>
  <c r="S598" i="1"/>
  <c r="O598" i="1" l="1"/>
  <c r="Q598" i="1"/>
  <c r="AT597" i="1"/>
  <c r="AX597" i="1" s="1"/>
  <c r="AY597" i="1" l="1"/>
  <c r="AZ597" i="1"/>
  <c r="AW597" i="1"/>
  <c r="R598" i="1"/>
  <c r="U598" i="1" l="1"/>
  <c r="V598" i="1"/>
  <c r="W598" i="1"/>
  <c r="Y598" i="1" l="1"/>
  <c r="AO598" i="1" l="1"/>
  <c r="AV598" i="1" s="1"/>
  <c r="AN598" i="1"/>
  <c r="AU598" i="1" s="1"/>
  <c r="AS598" i="1" l="1"/>
  <c r="AQ598" i="1"/>
  <c r="S599" i="1"/>
  <c r="O599" i="1" s="1"/>
  <c r="AR598" i="1"/>
  <c r="T599" i="1"/>
  <c r="P599" i="1" s="1"/>
  <c r="AT598" i="1" l="1"/>
  <c r="AZ598" i="1" s="1"/>
  <c r="AW598" i="1"/>
  <c r="AX598" i="1"/>
  <c r="Q599" i="1"/>
  <c r="R599" i="1" s="1"/>
  <c r="AY598" i="1"/>
  <c r="W599" i="1" l="1"/>
  <c r="V599" i="1"/>
  <c r="U599" i="1"/>
  <c r="Y599" i="1" s="1"/>
  <c r="AN599" i="1" l="1"/>
  <c r="AU599" i="1" s="1"/>
  <c r="AO599" i="1"/>
  <c r="AV599" i="1" s="1"/>
  <c r="AS599" i="1"/>
  <c r="T600" i="1" l="1"/>
  <c r="P600" i="1" s="1"/>
  <c r="AR599" i="1"/>
  <c r="AQ599" i="1"/>
  <c r="AT599" i="1" s="1"/>
  <c r="S600" i="1"/>
  <c r="AW599" i="1" l="1"/>
  <c r="AZ599" i="1"/>
  <c r="AX599" i="1"/>
  <c r="O600" i="1"/>
  <c r="Q600" i="1"/>
  <c r="AY599" i="1"/>
  <c r="R600" i="1" l="1"/>
  <c r="U600" i="1" l="1"/>
  <c r="V600" i="1"/>
  <c r="W600" i="1"/>
  <c r="Y600" i="1" l="1"/>
  <c r="AO600" i="1" l="1"/>
  <c r="AV600" i="1" s="1"/>
  <c r="AN600" i="1"/>
  <c r="AU600" i="1" s="1"/>
  <c r="AS600" i="1" l="1"/>
  <c r="S601" i="1"/>
  <c r="AQ600" i="1"/>
  <c r="AR600" i="1"/>
  <c r="T601" i="1"/>
  <c r="P601" i="1" s="1"/>
  <c r="O601" i="1" l="1"/>
  <c r="Q601" i="1"/>
  <c r="AT600" i="1"/>
  <c r="AW600" i="1" l="1"/>
  <c r="AZ600" i="1"/>
  <c r="AX600" i="1"/>
  <c r="AY600" i="1"/>
  <c r="R601" i="1"/>
  <c r="U601" i="1" l="1"/>
  <c r="V601" i="1"/>
  <c r="W601" i="1"/>
  <c r="Y601" i="1" l="1"/>
  <c r="AO601" i="1" l="1"/>
  <c r="AV601" i="1" s="1"/>
  <c r="AN601" i="1"/>
  <c r="AU601" i="1" s="1"/>
  <c r="AS601" i="1" l="1"/>
  <c r="S602" i="1"/>
  <c r="AQ601" i="1"/>
  <c r="T602" i="1"/>
  <c r="P602" i="1" s="1"/>
  <c r="AR601" i="1"/>
  <c r="O602" i="1" l="1"/>
  <c r="Q602" i="1"/>
  <c r="AT601" i="1"/>
  <c r="AZ601" i="1" s="1"/>
  <c r="AY601" i="1" l="1"/>
  <c r="R602" i="1"/>
  <c r="AW601" i="1"/>
  <c r="AX601" i="1"/>
  <c r="U602" i="1" l="1"/>
  <c r="V602" i="1"/>
  <c r="W602" i="1"/>
  <c r="Y602" i="1" l="1"/>
  <c r="AO602" i="1" l="1"/>
  <c r="AV602" i="1" s="1"/>
  <c r="AN602" i="1"/>
  <c r="AU602" i="1" s="1"/>
  <c r="AS602" i="1" l="1"/>
  <c r="AQ602" i="1"/>
  <c r="S603" i="1"/>
  <c r="O603" i="1" s="1"/>
  <c r="T603" i="1"/>
  <c r="P603" i="1" s="1"/>
  <c r="AR602" i="1"/>
  <c r="AT602" i="1" l="1"/>
  <c r="Q603" i="1"/>
  <c r="AY602" i="1"/>
  <c r="AW602" i="1" l="1"/>
  <c r="AZ602" i="1"/>
  <c r="R603" i="1"/>
  <c r="W603" i="1" s="1"/>
  <c r="AX602" i="1"/>
  <c r="U603" i="1" l="1"/>
  <c r="V603" i="1"/>
  <c r="Y603" i="1" l="1"/>
  <c r="AO603" i="1" l="1"/>
  <c r="AV603" i="1" s="1"/>
  <c r="AN603" i="1"/>
  <c r="AU603" i="1" s="1"/>
  <c r="AS603" i="1" l="1"/>
  <c r="S604" i="1"/>
  <c r="AQ603" i="1"/>
  <c r="T604" i="1"/>
  <c r="P604" i="1" s="1"/>
  <c r="AR603" i="1"/>
  <c r="AT603" i="1" l="1"/>
  <c r="AW603" i="1"/>
  <c r="AZ603" i="1"/>
  <c r="Q604" i="1"/>
  <c r="O604" i="1"/>
  <c r="AX603" i="1"/>
  <c r="AY603" i="1"/>
  <c r="R604" i="1" l="1"/>
  <c r="V604" i="1" s="1"/>
  <c r="U604" i="1"/>
  <c r="Y604" i="1" s="1"/>
  <c r="W604" i="1"/>
  <c r="AO604" i="1" l="1"/>
  <c r="AV604" i="1" s="1"/>
  <c r="AN604" i="1"/>
  <c r="AU604" i="1" s="1"/>
  <c r="AS604" i="1" l="1"/>
  <c r="S605" i="1"/>
  <c r="O605" i="1" s="1"/>
  <c r="AQ604" i="1"/>
  <c r="AR604" i="1"/>
  <c r="T605" i="1"/>
  <c r="P605" i="1" s="1"/>
  <c r="AT604" i="1" l="1"/>
  <c r="AZ604" i="1" s="1"/>
  <c r="Q605" i="1"/>
  <c r="AY604" i="1"/>
  <c r="AW604" i="1" l="1"/>
  <c r="R605" i="1"/>
  <c r="AX604" i="1"/>
  <c r="U605" i="1" l="1"/>
  <c r="V605" i="1"/>
  <c r="W605" i="1"/>
  <c r="Y605" i="1" l="1"/>
  <c r="AO605" i="1" l="1"/>
  <c r="AV605" i="1" s="1"/>
  <c r="AN605" i="1"/>
  <c r="AU605" i="1" s="1"/>
  <c r="AS605" i="1" l="1"/>
  <c r="AQ605" i="1"/>
  <c r="S606" i="1"/>
  <c r="AR605" i="1"/>
  <c r="T606" i="1"/>
  <c r="P606" i="1" s="1"/>
  <c r="O606" i="1" l="1"/>
  <c r="Q606" i="1"/>
  <c r="AT605" i="1"/>
  <c r="AY605" i="1" s="1"/>
  <c r="AW605" i="1" l="1"/>
  <c r="AZ605" i="1"/>
  <c r="R606" i="1"/>
  <c r="V606" i="1" s="1"/>
  <c r="U606" i="1"/>
  <c r="Y606" i="1" s="1"/>
  <c r="AX605" i="1"/>
  <c r="AO606" i="1" l="1"/>
  <c r="AV606" i="1" s="1"/>
  <c r="AN606" i="1"/>
  <c r="AU606" i="1" s="1"/>
  <c r="W606" i="1"/>
  <c r="AS606" i="1" l="1"/>
  <c r="S607" i="1"/>
  <c r="O607" i="1" s="1"/>
  <c r="AQ606" i="1"/>
  <c r="T607" i="1"/>
  <c r="P607" i="1" s="1"/>
  <c r="AR606" i="1"/>
  <c r="AT606" i="1" l="1"/>
  <c r="Q607" i="1"/>
  <c r="AY606" i="1"/>
  <c r="AX606" i="1" l="1"/>
  <c r="AZ606" i="1"/>
  <c r="AW606" i="1"/>
  <c r="R607" i="1"/>
  <c r="U607" i="1" l="1"/>
  <c r="V607" i="1"/>
  <c r="W607" i="1"/>
  <c r="Y607" i="1" l="1"/>
  <c r="AO607" i="1" l="1"/>
  <c r="AV607" i="1" s="1"/>
  <c r="AN607" i="1"/>
  <c r="AU607" i="1" s="1"/>
  <c r="AS607" i="1" l="1"/>
  <c r="S608" i="1"/>
  <c r="AQ607" i="1"/>
  <c r="T608" i="1"/>
  <c r="P608" i="1" s="1"/>
  <c r="AR607" i="1"/>
  <c r="AT607" i="1" l="1"/>
  <c r="Q608" i="1"/>
  <c r="O608" i="1"/>
  <c r="AY607" i="1"/>
  <c r="R608" i="1" l="1"/>
  <c r="V608" i="1" s="1"/>
  <c r="AW607" i="1"/>
  <c r="AZ607" i="1"/>
  <c r="AX607" i="1"/>
  <c r="U608" i="1" l="1"/>
  <c r="Y608" i="1" s="1"/>
  <c r="W608" i="1"/>
  <c r="AO608" i="1" l="1"/>
  <c r="AV608" i="1" s="1"/>
  <c r="AN608" i="1"/>
  <c r="AU608" i="1" s="1"/>
  <c r="AS608" i="1" l="1"/>
  <c r="AQ608" i="1"/>
  <c r="S609" i="1"/>
  <c r="T609" i="1"/>
  <c r="P609" i="1" s="1"/>
  <c r="AR608" i="1"/>
  <c r="O609" i="1" l="1"/>
  <c r="Q609" i="1"/>
  <c r="AT608" i="1"/>
  <c r="AW608" i="1"/>
  <c r="AY608" i="1"/>
  <c r="AX608" i="1" l="1"/>
  <c r="AZ608" i="1"/>
  <c r="R609" i="1"/>
  <c r="W609" i="1" l="1"/>
  <c r="V609" i="1"/>
  <c r="U609" i="1"/>
  <c r="Y609" i="1" s="1"/>
  <c r="AO609" i="1" l="1"/>
  <c r="AV609" i="1" s="1"/>
  <c r="AN609" i="1"/>
  <c r="AU609" i="1" s="1"/>
  <c r="AQ609" i="1" l="1"/>
  <c r="S610" i="1"/>
  <c r="O610" i="1" s="1"/>
  <c r="AS609" i="1"/>
  <c r="T610" i="1"/>
  <c r="P610" i="1" s="1"/>
  <c r="AR609" i="1"/>
  <c r="Q610" i="1" l="1"/>
  <c r="AT609" i="1"/>
  <c r="AY609" i="1" s="1"/>
  <c r="AW609" i="1" l="1"/>
  <c r="AZ609" i="1"/>
  <c r="AX609" i="1"/>
  <c r="R610" i="1"/>
  <c r="W610" i="1" s="1"/>
  <c r="U610" i="1" l="1"/>
  <c r="V610" i="1"/>
  <c r="Y610" i="1" l="1"/>
  <c r="AN610" i="1" l="1"/>
  <c r="AU610" i="1" s="1"/>
  <c r="AO610" i="1"/>
  <c r="AV610" i="1" s="1"/>
  <c r="AS610" i="1"/>
  <c r="AR610" i="1" l="1"/>
  <c r="T611" i="1"/>
  <c r="P611" i="1" s="1"/>
  <c r="AQ610" i="1"/>
  <c r="S611" i="1"/>
  <c r="Q611" i="1" l="1"/>
  <c r="O611" i="1"/>
  <c r="AT610" i="1"/>
  <c r="AZ610" i="1" l="1"/>
  <c r="AY610" i="1"/>
  <c r="AW610" i="1"/>
  <c r="R611" i="1"/>
  <c r="V611" i="1" s="1"/>
  <c r="U611" i="1"/>
  <c r="Y611" i="1" s="1"/>
  <c r="AX610" i="1"/>
  <c r="W611" i="1"/>
  <c r="AO611" i="1" l="1"/>
  <c r="AV611" i="1" s="1"/>
  <c r="AN611" i="1"/>
  <c r="AU611" i="1" s="1"/>
  <c r="S612" i="1" l="1"/>
  <c r="AQ611" i="1"/>
  <c r="AS611" i="1"/>
  <c r="T612" i="1"/>
  <c r="P612" i="1" s="1"/>
  <c r="AR611" i="1"/>
  <c r="AT611" i="1" l="1"/>
  <c r="O612" i="1"/>
  <c r="Q612" i="1"/>
  <c r="AW611" i="1" l="1"/>
  <c r="AZ611" i="1"/>
  <c r="R612" i="1"/>
  <c r="V612" i="1" s="1"/>
  <c r="W612" i="1"/>
  <c r="U612" i="1"/>
  <c r="Y612" i="1" s="1"/>
  <c r="AY611" i="1"/>
  <c r="AX611" i="1"/>
  <c r="AN612" i="1" l="1"/>
  <c r="AU612" i="1" s="1"/>
  <c r="AO612" i="1"/>
  <c r="AV612" i="1" s="1"/>
  <c r="AS612" i="1" l="1"/>
  <c r="T613" i="1"/>
  <c r="P613" i="1" s="1"/>
  <c r="AR612" i="1"/>
  <c r="AQ612" i="1"/>
  <c r="AT612" i="1" s="1"/>
  <c r="S613" i="1"/>
  <c r="Q613" i="1" l="1"/>
  <c r="O613" i="1"/>
  <c r="R613" i="1" s="1"/>
  <c r="U613" i="1" s="1"/>
  <c r="AW612" i="1"/>
  <c r="AZ612" i="1"/>
  <c r="AX612" i="1"/>
  <c r="AY612" i="1"/>
  <c r="V613" i="1" l="1"/>
  <c r="Y613" i="1" s="1"/>
  <c r="W613" i="1"/>
  <c r="AN613" i="1" l="1"/>
  <c r="AU613" i="1" s="1"/>
  <c r="AO613" i="1"/>
  <c r="AV613" i="1" s="1"/>
  <c r="AS613" i="1"/>
  <c r="T614" i="1" l="1"/>
  <c r="P614" i="1" s="1"/>
  <c r="AR613" i="1"/>
  <c r="AQ613" i="1"/>
  <c r="S614" i="1"/>
  <c r="Q614" i="1" l="1"/>
  <c r="O614" i="1"/>
  <c r="AT613" i="1"/>
  <c r="AX613" i="1"/>
  <c r="AZ613" i="1" l="1"/>
  <c r="AY613" i="1"/>
  <c r="R614" i="1"/>
  <c r="V614" i="1" s="1"/>
  <c r="AW613" i="1"/>
  <c r="W614" i="1"/>
  <c r="U614" i="1" l="1"/>
  <c r="Y614" i="1" s="1"/>
  <c r="AO614" i="1" l="1"/>
  <c r="AV614" i="1" s="1"/>
  <c r="AN614" i="1"/>
  <c r="AU614" i="1" s="1"/>
  <c r="AS614" i="1" l="1"/>
  <c r="AQ614" i="1"/>
  <c r="S615" i="1"/>
  <c r="AR614" i="1"/>
  <c r="T615" i="1"/>
  <c r="P615" i="1" s="1"/>
  <c r="Q615" i="1" l="1"/>
  <c r="O615" i="1"/>
  <c r="AT614" i="1"/>
  <c r="AY614" i="1" s="1"/>
  <c r="R615" i="1" l="1"/>
  <c r="U615" i="1"/>
  <c r="AW614" i="1"/>
  <c r="AZ614" i="1"/>
  <c r="AX614" i="1"/>
  <c r="W615" i="1" l="1"/>
  <c r="V615" i="1"/>
  <c r="Y615" i="1" s="1"/>
  <c r="AO615" i="1" l="1"/>
  <c r="AV615" i="1" s="1"/>
  <c r="AN615" i="1"/>
  <c r="AU615" i="1" s="1"/>
  <c r="AS615" i="1" l="1"/>
  <c r="AQ615" i="1"/>
  <c r="S616" i="1"/>
  <c r="T616" i="1"/>
  <c r="P616" i="1" s="1"/>
  <c r="AR615" i="1"/>
  <c r="O616" i="1" l="1"/>
  <c r="Q616" i="1"/>
  <c r="AT615" i="1"/>
  <c r="AZ615" i="1" s="1"/>
  <c r="AW615" i="1"/>
  <c r="AX615" i="1"/>
  <c r="AY615" i="1"/>
  <c r="R616" i="1" l="1"/>
  <c r="U616" i="1" l="1"/>
  <c r="V616" i="1"/>
  <c r="W616" i="1"/>
  <c r="Y616" i="1" l="1"/>
  <c r="AN616" i="1" l="1"/>
  <c r="AU616" i="1" s="1"/>
  <c r="AO616" i="1"/>
  <c r="AV616" i="1" s="1"/>
  <c r="AR616" i="1" l="1"/>
  <c r="T617" i="1"/>
  <c r="P617" i="1" s="1"/>
  <c r="AS616" i="1"/>
  <c r="AQ616" i="1"/>
  <c r="S617" i="1"/>
  <c r="AT616" i="1" l="1"/>
  <c r="AZ616" i="1" s="1"/>
  <c r="AW616" i="1"/>
  <c r="O617" i="1"/>
  <c r="Q617" i="1"/>
  <c r="AY616" i="1"/>
  <c r="AX616" i="1"/>
  <c r="R617" i="1" l="1"/>
  <c r="U617" i="1" s="1"/>
  <c r="V617" i="1"/>
  <c r="Y617" i="1" s="1"/>
  <c r="W617" i="1"/>
  <c r="AO617" i="1" l="1"/>
  <c r="AV617" i="1" s="1"/>
  <c r="AN617" i="1"/>
  <c r="AU617" i="1" s="1"/>
  <c r="AS617" i="1" l="1"/>
  <c r="S618" i="1"/>
  <c r="AQ617" i="1"/>
  <c r="T618" i="1"/>
  <c r="P618" i="1" s="1"/>
  <c r="AR617" i="1"/>
  <c r="O618" i="1" l="1"/>
  <c r="Q618" i="1"/>
  <c r="AT617" i="1"/>
  <c r="AZ617" i="1" s="1"/>
  <c r="AW617" i="1"/>
  <c r="AY617" i="1" l="1"/>
  <c r="AX617" i="1"/>
  <c r="R618" i="1"/>
  <c r="U618" i="1"/>
  <c r="W618" i="1" l="1"/>
  <c r="V618" i="1"/>
  <c r="Y618" i="1" s="1"/>
  <c r="AO618" i="1" l="1"/>
  <c r="AV618" i="1" s="1"/>
  <c r="AN618" i="1"/>
  <c r="AU618" i="1" s="1"/>
  <c r="AS618" i="1" l="1"/>
  <c r="S619" i="1"/>
  <c r="AQ618" i="1"/>
  <c r="T619" i="1"/>
  <c r="P619" i="1" s="1"/>
  <c r="AR618" i="1"/>
  <c r="AT618" i="1" l="1"/>
  <c r="AZ618" i="1" s="1"/>
  <c r="Q619" i="1"/>
  <c r="O619" i="1"/>
  <c r="AX618" i="1"/>
  <c r="AY618" i="1"/>
  <c r="R619" i="1" l="1"/>
  <c r="V619" i="1" s="1"/>
  <c r="U619" i="1"/>
  <c r="Y619" i="1" s="1"/>
  <c r="W619" i="1"/>
  <c r="AW618" i="1"/>
  <c r="AO619" i="1" l="1"/>
  <c r="AV619" i="1" s="1"/>
  <c r="AN619" i="1"/>
  <c r="AU619" i="1" s="1"/>
  <c r="AS619" i="1" l="1"/>
  <c r="AQ619" i="1"/>
  <c r="S620" i="1"/>
  <c r="T620" i="1"/>
  <c r="P620" i="1" s="1"/>
  <c r="AR619" i="1"/>
  <c r="Q620" i="1" l="1"/>
  <c r="O620" i="1"/>
  <c r="R620" i="1" s="1"/>
  <c r="U620" i="1" s="1"/>
  <c r="Y620" i="1" s="1"/>
  <c r="AT619" i="1"/>
  <c r="V620" i="1"/>
  <c r="AY619" i="1"/>
  <c r="AO620" i="1" l="1"/>
  <c r="AV620" i="1" s="1"/>
  <c r="AN620" i="1"/>
  <c r="AU620" i="1" s="1"/>
  <c r="AW619" i="1"/>
  <c r="AZ619" i="1"/>
  <c r="AX619" i="1"/>
  <c r="W620" i="1"/>
  <c r="AS620" i="1" l="1"/>
  <c r="S621" i="1"/>
  <c r="O621" i="1" s="1"/>
  <c r="AQ620" i="1"/>
  <c r="T621" i="1"/>
  <c r="P621" i="1" s="1"/>
  <c r="AR620" i="1"/>
  <c r="AT620" i="1" l="1"/>
  <c r="AW620" i="1"/>
  <c r="Q621" i="1"/>
  <c r="AY620" i="1"/>
  <c r="R621" i="1" l="1"/>
  <c r="AX620" i="1"/>
  <c r="AZ620" i="1"/>
  <c r="U621" i="1" l="1"/>
  <c r="V621" i="1"/>
  <c r="W621" i="1"/>
  <c r="Y621" i="1" l="1"/>
  <c r="AN621" i="1" l="1"/>
  <c r="AU621" i="1" s="1"/>
  <c r="AO621" i="1"/>
  <c r="AV621" i="1" s="1"/>
  <c r="AS621" i="1"/>
  <c r="AR621" i="1" l="1"/>
  <c r="T622" i="1"/>
  <c r="P622" i="1" s="1"/>
  <c r="S622" i="1"/>
  <c r="AQ621" i="1"/>
  <c r="AT621" i="1" s="1"/>
  <c r="O622" i="1" l="1"/>
  <c r="Q622" i="1"/>
  <c r="AX621" i="1"/>
  <c r="AW621" i="1"/>
  <c r="AZ621" i="1"/>
  <c r="AY621" i="1"/>
  <c r="R622" i="1" l="1"/>
  <c r="U622" i="1" l="1"/>
  <c r="V622" i="1"/>
  <c r="W622" i="1"/>
  <c r="Y622" i="1" l="1"/>
  <c r="AN622" i="1" l="1"/>
  <c r="AU622" i="1" s="1"/>
  <c r="AO622" i="1"/>
  <c r="AV622" i="1" s="1"/>
  <c r="AS622" i="1" l="1"/>
  <c r="T623" i="1"/>
  <c r="P623" i="1" s="1"/>
  <c r="AR622" i="1"/>
  <c r="AQ622" i="1"/>
  <c r="S623" i="1"/>
  <c r="O623" i="1" l="1"/>
  <c r="Q623" i="1"/>
  <c r="AT622" i="1"/>
  <c r="AZ622" i="1" s="1"/>
  <c r="AY622" i="1"/>
  <c r="AW622" i="1" l="1"/>
  <c r="R623" i="1"/>
  <c r="V623" i="1" s="1"/>
  <c r="AX622" i="1"/>
  <c r="W623" i="1"/>
  <c r="U623" i="1" l="1"/>
  <c r="Y623" i="1" s="1"/>
  <c r="AN623" i="1" l="1"/>
  <c r="AU623" i="1" s="1"/>
  <c r="AO623" i="1"/>
  <c r="AV623" i="1" s="1"/>
  <c r="AS623" i="1" l="1"/>
  <c r="T624" i="1"/>
  <c r="P624" i="1" s="1"/>
  <c r="AR623" i="1"/>
  <c r="AQ623" i="1"/>
  <c r="S624" i="1"/>
  <c r="Q624" i="1" l="1"/>
  <c r="O624" i="1"/>
  <c r="AT623" i="1"/>
  <c r="AZ623" i="1" s="1"/>
  <c r="AY623" i="1" l="1"/>
  <c r="AW623" i="1"/>
  <c r="R624" i="1"/>
  <c r="V624" i="1" s="1"/>
  <c r="AX623" i="1"/>
  <c r="U624" i="1" l="1"/>
  <c r="Y624" i="1" s="1"/>
  <c r="W624" i="1"/>
  <c r="AO624" i="1" l="1"/>
  <c r="AV624" i="1" s="1"/>
  <c r="AN624" i="1"/>
  <c r="AU624" i="1" s="1"/>
  <c r="AS624" i="1" l="1"/>
  <c r="AQ624" i="1"/>
  <c r="S625" i="1"/>
  <c r="O625" i="1" s="1"/>
  <c r="AR624" i="1"/>
  <c r="T625" i="1"/>
  <c r="P625" i="1" s="1"/>
  <c r="AT624" i="1" l="1"/>
  <c r="Q625" i="1"/>
  <c r="AY624" i="1"/>
  <c r="R625" i="1" l="1"/>
  <c r="AW624" i="1"/>
  <c r="AZ624" i="1"/>
  <c r="AX624" i="1"/>
  <c r="U625" i="1" l="1"/>
  <c r="V625" i="1"/>
  <c r="W625" i="1"/>
  <c r="Y625" i="1" l="1"/>
  <c r="AO625" i="1" l="1"/>
  <c r="AV625" i="1" s="1"/>
  <c r="AN625" i="1"/>
  <c r="AU625" i="1" s="1"/>
  <c r="AS625" i="1" l="1"/>
  <c r="S626" i="1"/>
  <c r="AQ625" i="1"/>
  <c r="T626" i="1"/>
  <c r="P626" i="1" s="1"/>
  <c r="AR625" i="1"/>
  <c r="AT625" i="1" l="1"/>
  <c r="AZ625" i="1" s="1"/>
  <c r="AW625" i="1"/>
  <c r="O626" i="1"/>
  <c r="Q626" i="1"/>
  <c r="AY625" i="1"/>
  <c r="R626" i="1" l="1"/>
  <c r="AX625" i="1"/>
  <c r="U626" i="1" l="1"/>
  <c r="V626" i="1"/>
  <c r="W626" i="1"/>
  <c r="Y626" i="1" l="1"/>
  <c r="AO626" i="1" l="1"/>
  <c r="AV626" i="1" s="1"/>
  <c r="AN626" i="1"/>
  <c r="AU626" i="1" s="1"/>
  <c r="AS626" i="1" l="1"/>
  <c r="AQ626" i="1"/>
  <c r="S627" i="1"/>
  <c r="T627" i="1"/>
  <c r="P627" i="1" s="1"/>
  <c r="AR626" i="1"/>
  <c r="O627" i="1" l="1"/>
  <c r="Q627" i="1"/>
  <c r="AT626" i="1"/>
  <c r="AZ626" i="1" s="1"/>
  <c r="AW626" i="1"/>
  <c r="AX626" i="1"/>
  <c r="AY626" i="1"/>
  <c r="R627" i="1" l="1"/>
  <c r="U627" i="1" l="1"/>
  <c r="V627" i="1"/>
  <c r="W627" i="1"/>
  <c r="Y627" i="1" l="1"/>
  <c r="AO627" i="1" l="1"/>
  <c r="AV627" i="1" s="1"/>
  <c r="AN627" i="1"/>
  <c r="AU627" i="1" s="1"/>
  <c r="AS627" i="1" l="1"/>
  <c r="S628" i="1"/>
  <c r="AQ627" i="1"/>
  <c r="T628" i="1"/>
  <c r="P628" i="1" s="1"/>
  <c r="AR627" i="1"/>
  <c r="O628" i="1" l="1"/>
  <c r="Q628" i="1"/>
  <c r="AT627" i="1"/>
  <c r="AY627" i="1"/>
  <c r="R628" i="1" l="1"/>
  <c r="V628" i="1" s="1"/>
  <c r="W628" i="1"/>
  <c r="AW627" i="1"/>
  <c r="AZ627" i="1"/>
  <c r="AX627" i="1"/>
  <c r="U628" i="1"/>
  <c r="Y628" i="1" s="1"/>
  <c r="AN628" i="1" l="1"/>
  <c r="AU628" i="1" s="1"/>
  <c r="AO628" i="1"/>
  <c r="AV628" i="1" s="1"/>
  <c r="AS628" i="1"/>
  <c r="AR628" i="1" l="1"/>
  <c r="T629" i="1"/>
  <c r="P629" i="1" s="1"/>
  <c r="AQ628" i="1"/>
  <c r="AT628" i="1" s="1"/>
  <c r="S629" i="1"/>
  <c r="Q629" i="1" l="1"/>
  <c r="O629" i="1"/>
  <c r="AW628" i="1"/>
  <c r="AZ628" i="1"/>
  <c r="AX628" i="1"/>
  <c r="AY628" i="1"/>
  <c r="R629" i="1" l="1"/>
  <c r="U629" i="1"/>
  <c r="W629" i="1" l="1"/>
  <c r="V629" i="1"/>
  <c r="Y629" i="1" s="1"/>
  <c r="AN629" i="1" l="1"/>
  <c r="AU629" i="1" s="1"/>
  <c r="AO629" i="1"/>
  <c r="AV629" i="1" s="1"/>
  <c r="T630" i="1" l="1"/>
  <c r="P630" i="1" s="1"/>
  <c r="AR629" i="1"/>
  <c r="AS629" i="1"/>
  <c r="S630" i="1"/>
  <c r="AQ629" i="1"/>
  <c r="AT629" i="1" l="1"/>
  <c r="AW629" i="1"/>
  <c r="Q630" i="1"/>
  <c r="O630" i="1"/>
  <c r="AY629" i="1"/>
  <c r="R630" i="1" l="1"/>
  <c r="U630" i="1"/>
  <c r="AX629" i="1"/>
  <c r="AZ629" i="1"/>
  <c r="W630" i="1" l="1"/>
  <c r="V630" i="1"/>
  <c r="Y630" i="1" s="1"/>
  <c r="AN630" i="1" l="1"/>
  <c r="AU630" i="1" s="1"/>
  <c r="AO630" i="1"/>
  <c r="AV630" i="1" s="1"/>
  <c r="AR630" i="1" l="1"/>
  <c r="T631" i="1"/>
  <c r="P631" i="1" s="1"/>
  <c r="AS630" i="1"/>
  <c r="AQ630" i="1"/>
  <c r="S631" i="1"/>
  <c r="AT630" i="1" l="1"/>
  <c r="AZ630" i="1" s="1"/>
  <c r="AW630" i="1"/>
  <c r="Q631" i="1"/>
  <c r="O631" i="1"/>
  <c r="AY630" i="1"/>
  <c r="AX630" i="1"/>
  <c r="R631" i="1" l="1"/>
  <c r="V631" i="1" s="1"/>
  <c r="U631" i="1"/>
  <c r="Y631" i="1" s="1"/>
  <c r="AO631" i="1" l="1"/>
  <c r="AV631" i="1" s="1"/>
  <c r="AN631" i="1"/>
  <c r="AU631" i="1" s="1"/>
  <c r="W631" i="1"/>
  <c r="AS631" i="1" l="1"/>
  <c r="S632" i="1"/>
  <c r="AQ631" i="1"/>
  <c r="AR631" i="1"/>
  <c r="T632" i="1"/>
  <c r="P632" i="1" s="1"/>
  <c r="O632" i="1" l="1"/>
  <c r="Q632" i="1"/>
  <c r="AT631" i="1"/>
  <c r="AZ631" i="1" s="1"/>
  <c r="AY631" i="1"/>
  <c r="R632" i="1" l="1"/>
  <c r="AW631" i="1"/>
  <c r="W632" i="1"/>
  <c r="AX631" i="1"/>
  <c r="U632" i="1" l="1"/>
  <c r="V632" i="1"/>
  <c r="Y632" i="1" l="1"/>
  <c r="AN632" i="1" l="1"/>
  <c r="AU632" i="1" s="1"/>
  <c r="AO632" i="1"/>
  <c r="AV632" i="1" s="1"/>
  <c r="AS632" i="1"/>
  <c r="AR632" i="1" l="1"/>
  <c r="T633" i="1"/>
  <c r="P633" i="1" s="1"/>
  <c r="AQ632" i="1"/>
  <c r="S633" i="1"/>
  <c r="AT632" i="1" l="1"/>
  <c r="AW632" i="1"/>
  <c r="O633" i="1"/>
  <c r="Q633" i="1"/>
  <c r="AX632" i="1"/>
  <c r="R633" i="1" l="1"/>
  <c r="V633" i="1" s="1"/>
  <c r="U633" i="1"/>
  <c r="Y633" i="1" s="1"/>
  <c r="AN633" i="1" s="1"/>
  <c r="AU633" i="1" s="1"/>
  <c r="W633" i="1"/>
  <c r="AZ632" i="1"/>
  <c r="AY632" i="1"/>
  <c r="AS633" i="1" l="1"/>
  <c r="AO633" i="1"/>
  <c r="AV633" i="1" s="1"/>
  <c r="AR633" i="1" s="1"/>
  <c r="S634" i="1"/>
  <c r="AQ633" i="1"/>
  <c r="T634" i="1" l="1"/>
  <c r="P634" i="1" s="1"/>
  <c r="AT633" i="1"/>
  <c r="AW633" i="1" s="1"/>
  <c r="Q634" i="1"/>
  <c r="O634" i="1"/>
  <c r="AX633" i="1"/>
  <c r="R634" i="1" l="1"/>
  <c r="AZ633" i="1"/>
  <c r="AY633" i="1"/>
  <c r="U634" i="1" l="1"/>
  <c r="V634" i="1"/>
  <c r="W634" i="1"/>
  <c r="Y634" i="1" l="1"/>
  <c r="AN634" i="1" s="1"/>
  <c r="AU634" i="1" s="1"/>
  <c r="AO634" i="1" l="1"/>
  <c r="AV634" i="1" s="1"/>
  <c r="AS634" i="1"/>
  <c r="T635" i="1"/>
  <c r="P635" i="1" s="1"/>
  <c r="AR634" i="1"/>
  <c r="S635" i="1"/>
  <c r="AQ634" i="1"/>
  <c r="AT634" i="1" l="1"/>
  <c r="AZ634" i="1" s="1"/>
  <c r="Q635" i="1"/>
  <c r="O635" i="1"/>
  <c r="AY634" i="1"/>
  <c r="R635" i="1" l="1"/>
  <c r="V635" i="1" s="1"/>
  <c r="U635" i="1"/>
  <c r="Y635" i="1" s="1"/>
  <c r="W635" i="1"/>
  <c r="AW634" i="1"/>
  <c r="AX634" i="1"/>
  <c r="AO635" i="1" l="1"/>
  <c r="AV635" i="1" s="1"/>
  <c r="AN635" i="1"/>
  <c r="AU635" i="1" s="1"/>
  <c r="AS635" i="1" l="1"/>
  <c r="AQ635" i="1"/>
  <c r="S636" i="1"/>
  <c r="O636" i="1" s="1"/>
  <c r="T636" i="1"/>
  <c r="P636" i="1" s="1"/>
  <c r="AR635" i="1"/>
  <c r="AT635" i="1" l="1"/>
  <c r="AX635" i="1" s="1"/>
  <c r="Q636" i="1"/>
  <c r="R636" i="1" s="1"/>
  <c r="AY635" i="1"/>
  <c r="U636" i="1" l="1"/>
  <c r="V636" i="1"/>
  <c r="W636" i="1"/>
  <c r="AW635" i="1"/>
  <c r="AZ635" i="1"/>
  <c r="Y636" i="1" l="1"/>
  <c r="AN636" i="1" l="1"/>
  <c r="AU636" i="1" s="1"/>
  <c r="AO636" i="1"/>
  <c r="AV636" i="1" s="1"/>
  <c r="T637" i="1" l="1"/>
  <c r="P637" i="1" s="1"/>
  <c r="AR636" i="1"/>
  <c r="AS636" i="1"/>
  <c r="AQ636" i="1"/>
  <c r="S637" i="1"/>
  <c r="AT636" i="1" l="1"/>
  <c r="AZ636" i="1" s="1"/>
  <c r="Q637" i="1"/>
  <c r="O637" i="1"/>
  <c r="AX636" i="1"/>
  <c r="AY636" i="1"/>
  <c r="R637" i="1" l="1"/>
  <c r="V637" i="1" s="1"/>
  <c r="U637" i="1"/>
  <c r="Y637" i="1" s="1"/>
  <c r="AW636" i="1"/>
  <c r="AN637" i="1" l="1"/>
  <c r="AU637" i="1" s="1"/>
  <c r="AO637" i="1"/>
  <c r="AV637" i="1" s="1"/>
  <c r="W637" i="1"/>
  <c r="AS637" i="1" l="1"/>
  <c r="AR637" i="1"/>
  <c r="T638" i="1"/>
  <c r="P638" i="1" s="1"/>
  <c r="S638" i="1"/>
  <c r="AQ637" i="1"/>
  <c r="AT637" i="1" s="1"/>
  <c r="AW637" i="1" l="1"/>
  <c r="AZ637" i="1"/>
  <c r="AX637" i="1"/>
  <c r="O638" i="1"/>
  <c r="Q638" i="1"/>
  <c r="AY637" i="1"/>
  <c r="R638" i="1" l="1"/>
  <c r="U638" i="1" l="1"/>
  <c r="V638" i="1"/>
  <c r="W638" i="1"/>
  <c r="Y638" i="1" l="1"/>
  <c r="AN638" i="1" l="1"/>
  <c r="AU638" i="1" s="1"/>
  <c r="AO638" i="1"/>
  <c r="AV638" i="1" s="1"/>
  <c r="AS638" i="1"/>
  <c r="T639" i="1" l="1"/>
  <c r="P639" i="1" s="1"/>
  <c r="AR638" i="1"/>
  <c r="S639" i="1"/>
  <c r="AQ638" i="1"/>
  <c r="AT638" i="1" l="1"/>
  <c r="O639" i="1"/>
  <c r="Q639" i="1"/>
  <c r="AZ638" i="1" l="1"/>
  <c r="AY638" i="1"/>
  <c r="R639" i="1"/>
  <c r="AW638" i="1"/>
  <c r="AX638" i="1"/>
  <c r="U639" i="1" l="1"/>
  <c r="V639" i="1"/>
  <c r="W639" i="1"/>
  <c r="Y639" i="1" l="1"/>
  <c r="AN639" i="1" l="1"/>
  <c r="AU639" i="1" s="1"/>
  <c r="AO639" i="1"/>
  <c r="AV639" i="1" s="1"/>
  <c r="AS639" i="1"/>
  <c r="T640" i="1" l="1"/>
  <c r="P640" i="1" s="1"/>
  <c r="AR639" i="1"/>
  <c r="S640" i="1"/>
  <c r="AQ639" i="1"/>
  <c r="O640" i="1" l="1"/>
  <c r="Q640" i="1"/>
  <c r="AT639" i="1"/>
  <c r="AW639" i="1"/>
  <c r="AY639" i="1" l="1"/>
  <c r="AZ639" i="1"/>
  <c r="AX639" i="1"/>
  <c r="R640" i="1"/>
  <c r="U640" i="1"/>
  <c r="W640" i="1" l="1"/>
  <c r="V640" i="1"/>
  <c r="Y640" i="1" s="1"/>
  <c r="AN640" i="1" l="1"/>
  <c r="AU640" i="1" s="1"/>
  <c r="AO640" i="1"/>
  <c r="AV640" i="1" s="1"/>
  <c r="AS640" i="1"/>
  <c r="T641" i="1" l="1"/>
  <c r="P641" i="1" s="1"/>
  <c r="AR640" i="1"/>
  <c r="AQ640" i="1"/>
  <c r="S641" i="1"/>
  <c r="Q641" i="1" l="1"/>
  <c r="O641" i="1"/>
  <c r="AT640" i="1"/>
  <c r="AZ640" i="1" l="1"/>
  <c r="AY640" i="1"/>
  <c r="R641" i="1"/>
  <c r="V641" i="1" s="1"/>
  <c r="U641" i="1"/>
  <c r="Y641" i="1" s="1"/>
  <c r="AW640" i="1"/>
  <c r="W641" i="1"/>
  <c r="AX640" i="1"/>
  <c r="AN641" i="1" l="1"/>
  <c r="AU641" i="1" s="1"/>
  <c r="AO641" i="1"/>
  <c r="AV641" i="1" s="1"/>
  <c r="AS641" i="1"/>
  <c r="T642" i="1" l="1"/>
  <c r="P642" i="1" s="1"/>
  <c r="AR641" i="1"/>
  <c r="S642" i="1"/>
  <c r="AQ641" i="1"/>
  <c r="AT641" i="1" s="1"/>
  <c r="AW641" i="1" l="1"/>
  <c r="AZ641" i="1"/>
  <c r="O642" i="1"/>
  <c r="Q642" i="1"/>
  <c r="AX641" i="1"/>
  <c r="AY641" i="1"/>
  <c r="R642" i="1" l="1"/>
  <c r="V642" i="1" s="1"/>
  <c r="U642" i="1" l="1"/>
  <c r="Y642" i="1" s="1"/>
  <c r="W642" i="1"/>
  <c r="AN642" i="1" l="1"/>
  <c r="AU642" i="1" s="1"/>
  <c r="AO642" i="1"/>
  <c r="AV642" i="1" s="1"/>
  <c r="AS642" i="1"/>
  <c r="AR642" i="1" l="1"/>
  <c r="T643" i="1"/>
  <c r="P643" i="1" s="1"/>
  <c r="S643" i="1"/>
  <c r="AQ642" i="1"/>
  <c r="Q643" i="1" l="1"/>
  <c r="O643" i="1"/>
  <c r="AT642" i="1"/>
  <c r="AZ642" i="1" l="1"/>
  <c r="AY642" i="1"/>
  <c r="AX642" i="1"/>
  <c r="R643" i="1"/>
  <c r="V643" i="1" s="1"/>
  <c r="AW642" i="1"/>
  <c r="W643" i="1" l="1"/>
  <c r="U643" i="1"/>
  <c r="Y643" i="1" s="1"/>
  <c r="AN643" i="1" l="1"/>
  <c r="AU643" i="1" s="1"/>
  <c r="AO643" i="1"/>
  <c r="AV643" i="1" s="1"/>
  <c r="AS643" i="1"/>
  <c r="T644" i="1" l="1"/>
  <c r="P644" i="1" s="1"/>
  <c r="AR643" i="1"/>
  <c r="AQ643" i="1"/>
  <c r="S644" i="1"/>
  <c r="AT643" i="1" l="1"/>
  <c r="AW643" i="1"/>
  <c r="AX643" i="1"/>
  <c r="Q644" i="1"/>
  <c r="O644" i="1"/>
  <c r="R644" i="1" l="1"/>
  <c r="V644" i="1" s="1"/>
  <c r="U644" i="1"/>
  <c r="Y644" i="1" s="1"/>
  <c r="W644" i="1"/>
  <c r="AY643" i="1"/>
  <c r="AZ643" i="1"/>
  <c r="AN644" i="1" l="1"/>
  <c r="AU644" i="1" s="1"/>
  <c r="AO644" i="1"/>
  <c r="AV644" i="1" s="1"/>
  <c r="AS644" i="1"/>
  <c r="T645" i="1" l="1"/>
  <c r="P645" i="1" s="1"/>
  <c r="AR644" i="1"/>
  <c r="AQ644" i="1"/>
  <c r="S645" i="1"/>
  <c r="Q645" i="1" l="1"/>
  <c r="O645" i="1"/>
  <c r="AT644" i="1"/>
  <c r="AZ644" i="1" l="1"/>
  <c r="AY644" i="1"/>
  <c r="R645" i="1"/>
  <c r="V645" i="1" s="1"/>
  <c r="AX644" i="1"/>
  <c r="AW644" i="1"/>
  <c r="W645" i="1"/>
  <c r="U645" i="1" l="1"/>
  <c r="Y645" i="1" s="1"/>
  <c r="AO645" i="1" l="1"/>
  <c r="AV645" i="1" s="1"/>
  <c r="AN645" i="1"/>
  <c r="AU645" i="1" s="1"/>
  <c r="AS645" i="1" l="1"/>
  <c r="S646" i="1"/>
  <c r="AQ645" i="1"/>
  <c r="T646" i="1"/>
  <c r="P646" i="1" s="1"/>
  <c r="AR645" i="1"/>
  <c r="O646" i="1" l="1"/>
  <c r="Q646" i="1"/>
  <c r="AT645" i="1"/>
  <c r="AY645" i="1" s="1"/>
  <c r="R646" i="1" l="1"/>
  <c r="V646" i="1" s="1"/>
  <c r="U646" i="1"/>
  <c r="Y646" i="1" s="1"/>
  <c r="AW645" i="1"/>
  <c r="AZ645" i="1"/>
  <c r="W646" i="1"/>
  <c r="AX645" i="1"/>
  <c r="AN646" i="1" l="1"/>
  <c r="AU646" i="1" s="1"/>
  <c r="AO646" i="1"/>
  <c r="AV646" i="1" s="1"/>
  <c r="AS646" i="1"/>
  <c r="T647" i="1" l="1"/>
  <c r="P647" i="1" s="1"/>
  <c r="AR646" i="1"/>
  <c r="S647" i="1"/>
  <c r="AQ646" i="1"/>
  <c r="AT646" i="1" l="1"/>
  <c r="AW646" i="1"/>
  <c r="Q647" i="1"/>
  <c r="O647" i="1"/>
  <c r="R647" i="1" s="1"/>
  <c r="U647" i="1" s="1"/>
  <c r="V647" i="1" l="1"/>
  <c r="Y647" i="1"/>
  <c r="AO647" i="1" s="1"/>
  <c r="AV647" i="1" s="1"/>
  <c r="W647" i="1"/>
  <c r="AX646" i="1"/>
  <c r="AZ646" i="1"/>
  <c r="AY646" i="1"/>
  <c r="AN647" i="1" l="1"/>
  <c r="AU647" i="1" s="1"/>
  <c r="AS647" i="1"/>
  <c r="S648" i="1"/>
  <c r="AQ647" i="1"/>
  <c r="T648" i="1"/>
  <c r="P648" i="1" s="1"/>
  <c r="AR647" i="1"/>
  <c r="O648" i="1" l="1"/>
  <c r="Q648" i="1"/>
  <c r="AT647" i="1"/>
  <c r="AY647" i="1"/>
  <c r="AW647" i="1" l="1"/>
  <c r="AZ647" i="1"/>
  <c r="AX647" i="1"/>
  <c r="R648" i="1"/>
  <c r="U648" i="1" l="1"/>
  <c r="V648" i="1"/>
  <c r="W648" i="1"/>
  <c r="Y648" i="1" l="1"/>
  <c r="AN648" i="1" l="1"/>
  <c r="AU648" i="1" s="1"/>
  <c r="AO648" i="1"/>
  <c r="AV648" i="1" s="1"/>
  <c r="AR648" i="1" l="1"/>
  <c r="T649" i="1"/>
  <c r="P649" i="1" s="1"/>
  <c r="AS648" i="1"/>
  <c r="S649" i="1"/>
  <c r="AQ648" i="1"/>
  <c r="AT648" i="1" s="1"/>
  <c r="AW648" i="1" l="1"/>
  <c r="AZ648" i="1"/>
  <c r="O649" i="1"/>
  <c r="Q649" i="1"/>
  <c r="AY648" i="1"/>
  <c r="AX648" i="1"/>
  <c r="R649" i="1" l="1"/>
  <c r="V649" i="1" s="1"/>
  <c r="U649" i="1" l="1"/>
  <c r="Y649" i="1" s="1"/>
  <c r="W649" i="1"/>
  <c r="AO649" i="1" l="1"/>
  <c r="AV649" i="1" s="1"/>
  <c r="AN649" i="1"/>
  <c r="AU649" i="1" s="1"/>
  <c r="S650" i="1" l="1"/>
  <c r="AQ649" i="1"/>
  <c r="AS649" i="1"/>
  <c r="AR649" i="1"/>
  <c r="T650" i="1"/>
  <c r="P650" i="1" s="1"/>
  <c r="AT649" i="1" l="1"/>
  <c r="O650" i="1"/>
  <c r="Q650" i="1"/>
  <c r="AW649" i="1" l="1"/>
  <c r="AZ649" i="1"/>
  <c r="R650" i="1"/>
  <c r="V650" i="1" s="1"/>
  <c r="AY649" i="1"/>
  <c r="AX649" i="1"/>
  <c r="U650" i="1" l="1"/>
  <c r="Y650" i="1" s="1"/>
  <c r="W650" i="1"/>
  <c r="AO650" i="1" l="1"/>
  <c r="AV650" i="1" s="1"/>
  <c r="AN650" i="1"/>
  <c r="AU650" i="1" s="1"/>
  <c r="AS650" i="1" l="1"/>
  <c r="AQ650" i="1"/>
  <c r="S651" i="1"/>
  <c r="AR650" i="1"/>
  <c r="T651" i="1"/>
  <c r="P651" i="1" s="1"/>
  <c r="AT650" i="1" l="1"/>
  <c r="O651" i="1"/>
  <c r="Q651" i="1"/>
  <c r="AY650" i="1"/>
  <c r="AW650" i="1" l="1"/>
  <c r="AZ650" i="1"/>
  <c r="R651" i="1"/>
  <c r="AX650" i="1"/>
  <c r="U651" i="1" l="1"/>
  <c r="V651" i="1"/>
  <c r="W651" i="1"/>
  <c r="Y651" i="1" l="1"/>
  <c r="AN651" i="1" l="1"/>
  <c r="AU651" i="1" s="1"/>
  <c r="AO651" i="1"/>
  <c r="AV651" i="1" s="1"/>
  <c r="AS651" i="1"/>
  <c r="AR651" i="1" l="1"/>
  <c r="T652" i="1"/>
  <c r="P652" i="1" s="1"/>
  <c r="S652" i="1"/>
  <c r="AQ651" i="1"/>
  <c r="AT651" i="1" s="1"/>
  <c r="AW651" i="1" l="1"/>
  <c r="AZ651" i="1"/>
  <c r="O652" i="1"/>
  <c r="Q652" i="1"/>
  <c r="AY651" i="1"/>
  <c r="AX651" i="1"/>
  <c r="R652" i="1" l="1"/>
  <c r="U652" i="1" l="1"/>
  <c r="V652" i="1"/>
  <c r="W652" i="1"/>
  <c r="Y652" i="1" l="1"/>
  <c r="AO652" i="1" l="1"/>
  <c r="AV652" i="1" s="1"/>
  <c r="AN652" i="1"/>
  <c r="AU652" i="1" s="1"/>
  <c r="AS652" i="1" l="1"/>
  <c r="AQ652" i="1"/>
  <c r="S653" i="1"/>
  <c r="T653" i="1"/>
  <c r="P653" i="1" s="1"/>
  <c r="AR652" i="1"/>
  <c r="Q653" i="1" l="1"/>
  <c r="O653" i="1"/>
  <c r="AT652" i="1"/>
  <c r="AZ652" i="1" l="1"/>
  <c r="AY652" i="1"/>
  <c r="R653" i="1"/>
  <c r="V653" i="1" s="1"/>
  <c r="AW652" i="1"/>
  <c r="AX652" i="1"/>
  <c r="W653" i="1" l="1"/>
  <c r="U653" i="1"/>
  <c r="Y653" i="1" s="1"/>
  <c r="AO653" i="1" l="1"/>
  <c r="AV653" i="1" s="1"/>
  <c r="AN653" i="1"/>
  <c r="AU653" i="1" s="1"/>
  <c r="AS653" i="1" l="1"/>
  <c r="AQ653" i="1"/>
  <c r="S654" i="1"/>
  <c r="O654" i="1" s="1"/>
  <c r="AR653" i="1"/>
  <c r="T654" i="1"/>
  <c r="P654" i="1" s="1"/>
  <c r="AT653" i="1" l="1"/>
  <c r="AZ653" i="1" s="1"/>
  <c r="AW653" i="1"/>
  <c r="AX653" i="1"/>
  <c r="Q654" i="1"/>
  <c r="AY653" i="1"/>
  <c r="R654" i="1" l="1"/>
  <c r="U654" i="1" l="1"/>
  <c r="V654" i="1"/>
  <c r="W654" i="1"/>
  <c r="Y654" i="1" l="1"/>
  <c r="AN654" i="1" l="1"/>
  <c r="AU654" i="1" s="1"/>
  <c r="AO654" i="1"/>
  <c r="AV654" i="1" s="1"/>
  <c r="AS654" i="1"/>
  <c r="AR654" i="1" l="1"/>
  <c r="T655" i="1"/>
  <c r="P655" i="1" s="1"/>
  <c r="AQ654" i="1"/>
  <c r="AT654" i="1" s="1"/>
  <c r="S655" i="1"/>
  <c r="O655" i="1" l="1"/>
  <c r="Q655" i="1"/>
  <c r="AW654" i="1"/>
  <c r="AZ654" i="1"/>
  <c r="AX654" i="1"/>
  <c r="AY654" i="1"/>
  <c r="R655" i="1" l="1"/>
  <c r="U655" i="1" l="1"/>
  <c r="V655" i="1"/>
  <c r="W655" i="1"/>
  <c r="Y655" i="1" l="1"/>
  <c r="AO655" i="1" l="1"/>
  <c r="AV655" i="1" s="1"/>
  <c r="AN655" i="1"/>
  <c r="AU655" i="1" s="1"/>
  <c r="AS655" i="1" l="1"/>
  <c r="AQ655" i="1"/>
  <c r="S656" i="1"/>
  <c r="AR655" i="1"/>
  <c r="T656" i="1"/>
  <c r="P656" i="1" s="1"/>
  <c r="AT655" i="1" l="1"/>
  <c r="Q656" i="1"/>
  <c r="O656" i="1"/>
  <c r="AY655" i="1"/>
  <c r="R656" i="1" l="1"/>
  <c r="V656" i="1" s="1"/>
  <c r="AW655" i="1"/>
  <c r="AZ655" i="1"/>
  <c r="AX655" i="1"/>
  <c r="U656" i="1" l="1"/>
  <c r="Y656" i="1" s="1"/>
  <c r="W656" i="1"/>
  <c r="AN656" i="1" l="1"/>
  <c r="AU656" i="1" s="1"/>
  <c r="AO656" i="1"/>
  <c r="AV656" i="1" s="1"/>
  <c r="AS656" i="1"/>
  <c r="AR656" i="1" l="1"/>
  <c r="T657" i="1"/>
  <c r="P657" i="1" s="1"/>
  <c r="S657" i="1"/>
  <c r="AQ656" i="1"/>
  <c r="AT656" i="1" l="1"/>
  <c r="AW656" i="1"/>
  <c r="O657" i="1"/>
  <c r="Q657" i="1"/>
  <c r="AX656" i="1"/>
  <c r="R657" i="1" l="1"/>
  <c r="V657" i="1" s="1"/>
  <c r="AZ656" i="1"/>
  <c r="AY656" i="1"/>
  <c r="U657" i="1" l="1"/>
  <c r="Y657" i="1" s="1"/>
  <c r="W657" i="1"/>
  <c r="AN657" i="1" l="1"/>
  <c r="AU657" i="1" s="1"/>
  <c r="AO657" i="1"/>
  <c r="AV657" i="1" s="1"/>
  <c r="AS657" i="1"/>
  <c r="T658" i="1" l="1"/>
  <c r="P658" i="1" s="1"/>
  <c r="AR657" i="1"/>
  <c r="S658" i="1"/>
  <c r="AQ657" i="1"/>
  <c r="AT657" i="1" l="1"/>
  <c r="AW657" i="1"/>
  <c r="O658" i="1"/>
  <c r="Q658" i="1"/>
  <c r="R658" i="1" l="1"/>
  <c r="V658" i="1" s="1"/>
  <c r="AX657" i="1"/>
  <c r="AZ657" i="1"/>
  <c r="AY657" i="1"/>
  <c r="U658" i="1" l="1"/>
  <c r="Y658" i="1" s="1"/>
  <c r="W658" i="1"/>
  <c r="AO658" i="1" l="1"/>
  <c r="AV658" i="1" s="1"/>
  <c r="AN658" i="1"/>
  <c r="AU658" i="1" s="1"/>
  <c r="AS658" i="1" l="1"/>
  <c r="AQ658" i="1"/>
  <c r="S659" i="1"/>
  <c r="AR658" i="1"/>
  <c r="T659" i="1"/>
  <c r="P659" i="1" s="1"/>
  <c r="O659" i="1" l="1"/>
  <c r="Q659" i="1"/>
  <c r="AT658" i="1"/>
  <c r="AZ658" i="1" s="1"/>
  <c r="AW658" i="1" l="1"/>
  <c r="R659" i="1"/>
  <c r="AY658" i="1"/>
  <c r="W659" i="1"/>
  <c r="AX658" i="1"/>
  <c r="U659" i="1" l="1"/>
  <c r="V659" i="1"/>
  <c r="Y659" i="1" l="1"/>
  <c r="AN659" i="1" l="1"/>
  <c r="AU659" i="1" s="1"/>
  <c r="AO659" i="1"/>
  <c r="AV659" i="1" s="1"/>
  <c r="AS659" i="1"/>
  <c r="AR659" i="1" l="1"/>
  <c r="T660" i="1"/>
  <c r="P660" i="1" s="1"/>
  <c r="S660" i="1"/>
  <c r="AQ659" i="1"/>
  <c r="AT659" i="1" s="1"/>
  <c r="AW659" i="1" l="1"/>
  <c r="AZ659" i="1"/>
  <c r="Q660" i="1"/>
  <c r="O660" i="1"/>
  <c r="AX659" i="1"/>
  <c r="AY659" i="1"/>
  <c r="R660" i="1" l="1"/>
  <c r="V660" i="1" s="1"/>
  <c r="U660" i="1"/>
  <c r="Y660" i="1" s="1"/>
  <c r="W660" i="1"/>
  <c r="AN660" i="1" l="1"/>
  <c r="AU660" i="1" s="1"/>
  <c r="AO660" i="1"/>
  <c r="AV660" i="1" s="1"/>
  <c r="AS660" i="1"/>
  <c r="AR660" i="1" l="1"/>
  <c r="T661" i="1"/>
  <c r="P661" i="1" s="1"/>
  <c r="AQ660" i="1"/>
  <c r="AT660" i="1" s="1"/>
  <c r="S661" i="1"/>
  <c r="Q661" i="1" l="1"/>
  <c r="O661" i="1"/>
  <c r="R661" i="1" s="1"/>
  <c r="U661" i="1" s="1"/>
  <c r="AW660" i="1"/>
  <c r="AZ660" i="1"/>
  <c r="AX660" i="1"/>
  <c r="AY660" i="1"/>
  <c r="W661" i="1" l="1"/>
  <c r="V661" i="1"/>
  <c r="Y661" i="1" s="1"/>
  <c r="AN661" i="1" l="1"/>
  <c r="AU661" i="1" s="1"/>
  <c r="AO661" i="1"/>
  <c r="AV661" i="1" s="1"/>
  <c r="T662" i="1" l="1"/>
  <c r="P662" i="1" s="1"/>
  <c r="AR661" i="1"/>
  <c r="AS661" i="1"/>
  <c r="AQ661" i="1"/>
  <c r="S662" i="1"/>
  <c r="O662" i="1" l="1"/>
  <c r="Q662" i="1"/>
  <c r="AT661" i="1"/>
  <c r="AZ661" i="1" s="1"/>
  <c r="AW661" i="1"/>
  <c r="AX661" i="1"/>
  <c r="AY661" i="1"/>
  <c r="R662" i="1" l="1"/>
  <c r="U662" i="1" l="1"/>
  <c r="V662" i="1"/>
  <c r="W662" i="1"/>
  <c r="Y662" i="1" l="1"/>
  <c r="AN662" i="1" l="1"/>
  <c r="AU662" i="1" s="1"/>
  <c r="AO662" i="1"/>
  <c r="AV662" i="1" s="1"/>
  <c r="AS662" i="1"/>
  <c r="AR662" i="1" l="1"/>
  <c r="T663" i="1"/>
  <c r="P663" i="1" s="1"/>
  <c r="AQ662" i="1"/>
  <c r="S663" i="1"/>
  <c r="O663" i="1" l="1"/>
  <c r="Q663" i="1"/>
  <c r="AT662" i="1"/>
  <c r="AW662" i="1"/>
  <c r="AX662" i="1"/>
  <c r="AZ662" i="1" l="1"/>
  <c r="AY662" i="1"/>
  <c r="R663" i="1"/>
  <c r="U663" i="1" l="1"/>
  <c r="V663" i="1"/>
  <c r="W663" i="1"/>
  <c r="Y663" i="1" l="1"/>
  <c r="AN663" i="1" l="1"/>
  <c r="AU663" i="1" s="1"/>
  <c r="AO663" i="1"/>
  <c r="AV663" i="1" s="1"/>
  <c r="AS663" i="1"/>
  <c r="T664" i="1" l="1"/>
  <c r="P664" i="1" s="1"/>
  <c r="AR663" i="1"/>
  <c r="S664" i="1"/>
  <c r="AQ663" i="1"/>
  <c r="AT663" i="1" s="1"/>
  <c r="AW663" i="1" l="1"/>
  <c r="AZ663" i="1"/>
  <c r="Q664" i="1"/>
  <c r="O664" i="1"/>
  <c r="AX663" i="1"/>
  <c r="AY663" i="1"/>
  <c r="R664" i="1" l="1"/>
  <c r="U664" i="1"/>
  <c r="W664" i="1" l="1"/>
  <c r="V664" i="1"/>
  <c r="Y664" i="1" s="1"/>
  <c r="AN664" i="1" l="1"/>
  <c r="AU664" i="1" s="1"/>
  <c r="AO664" i="1"/>
  <c r="AV664" i="1" s="1"/>
  <c r="AS664" i="1"/>
  <c r="T665" i="1" l="1"/>
  <c r="P665" i="1" s="1"/>
  <c r="AR664" i="1"/>
  <c r="S665" i="1"/>
  <c r="AQ664" i="1"/>
  <c r="AT664" i="1" l="1"/>
  <c r="AW664" i="1"/>
  <c r="Q665" i="1"/>
  <c r="O665" i="1"/>
  <c r="R665" i="1" l="1"/>
  <c r="AZ664" i="1"/>
  <c r="AY664" i="1"/>
  <c r="W665" i="1"/>
  <c r="AX664" i="1"/>
  <c r="U665" i="1" l="1"/>
  <c r="V665" i="1"/>
  <c r="Y665" i="1" l="1"/>
  <c r="AN665" i="1" l="1"/>
  <c r="AU665" i="1" s="1"/>
  <c r="AO665" i="1"/>
  <c r="AV665" i="1" s="1"/>
  <c r="AS665" i="1" l="1"/>
  <c r="AR665" i="1"/>
  <c r="T666" i="1"/>
  <c r="P666" i="1" s="1"/>
  <c r="S666" i="1"/>
  <c r="AQ665" i="1"/>
  <c r="AT665" i="1" l="1"/>
  <c r="AZ665" i="1" s="1"/>
  <c r="O666" i="1"/>
  <c r="Q666" i="1"/>
  <c r="AX665" i="1"/>
  <c r="AY665" i="1"/>
  <c r="R666" i="1" l="1"/>
  <c r="AW665" i="1"/>
  <c r="U666" i="1" l="1"/>
  <c r="V666" i="1"/>
  <c r="W666" i="1"/>
  <c r="Y666" i="1" l="1"/>
  <c r="AN666" i="1" l="1"/>
  <c r="AU666" i="1" s="1"/>
  <c r="AO666" i="1"/>
  <c r="AV666" i="1" s="1"/>
  <c r="AS666" i="1"/>
  <c r="AR666" i="1" l="1"/>
  <c r="T667" i="1"/>
  <c r="P667" i="1" s="1"/>
  <c r="AQ666" i="1"/>
  <c r="S667" i="1"/>
  <c r="Q667" i="1" l="1"/>
  <c r="O667" i="1"/>
  <c r="AT666" i="1"/>
  <c r="AW666" i="1" s="1"/>
  <c r="AX666" i="1"/>
  <c r="R667" i="1" l="1"/>
  <c r="V667" i="1" s="1"/>
  <c r="AZ666" i="1"/>
  <c r="AY666" i="1"/>
  <c r="W667" i="1"/>
  <c r="U667" i="1" l="1"/>
  <c r="Y667" i="1" s="1"/>
  <c r="AN667" i="1" l="1"/>
  <c r="AU667" i="1" s="1"/>
  <c r="AO667" i="1"/>
  <c r="AV667" i="1" s="1"/>
  <c r="AS667" i="1"/>
  <c r="T668" i="1" l="1"/>
  <c r="P668" i="1" s="1"/>
  <c r="AR667" i="1"/>
  <c r="AQ667" i="1"/>
  <c r="S668" i="1"/>
  <c r="Q668" i="1" l="1"/>
  <c r="O668" i="1"/>
  <c r="R668" i="1" s="1"/>
  <c r="U668" i="1" s="1"/>
  <c r="AT667" i="1"/>
  <c r="AW667" i="1" s="1"/>
  <c r="V668" i="1" l="1"/>
  <c r="Y668" i="1" s="1"/>
  <c r="AZ667" i="1"/>
  <c r="AY667" i="1"/>
  <c r="W668" i="1"/>
  <c r="AX667" i="1"/>
  <c r="AN668" i="1" l="1"/>
  <c r="AU668" i="1" s="1"/>
  <c r="AO668" i="1"/>
  <c r="AV668" i="1" s="1"/>
  <c r="AS668" i="1"/>
  <c r="AR668" i="1" l="1"/>
  <c r="T669" i="1"/>
  <c r="P669" i="1" s="1"/>
  <c r="AQ668" i="1"/>
  <c r="AT668" i="1" s="1"/>
  <c r="S669" i="1"/>
  <c r="AW668" i="1" l="1"/>
  <c r="AZ668" i="1"/>
  <c r="O669" i="1"/>
  <c r="Q669" i="1"/>
  <c r="AX668" i="1"/>
  <c r="AY668" i="1"/>
  <c r="R669" i="1" l="1"/>
  <c r="V669" i="1" s="1"/>
  <c r="U669" i="1"/>
  <c r="Y669" i="1" s="1"/>
  <c r="AO669" i="1" l="1"/>
  <c r="AV669" i="1" s="1"/>
  <c r="AN669" i="1"/>
  <c r="AU669" i="1" s="1"/>
  <c r="W669" i="1"/>
  <c r="S670" i="1" l="1"/>
  <c r="AQ669" i="1"/>
  <c r="AS669" i="1"/>
  <c r="T670" i="1"/>
  <c r="P670" i="1" s="1"/>
  <c r="AR669" i="1"/>
  <c r="AT669" i="1" l="1"/>
  <c r="AZ669" i="1" s="1"/>
  <c r="AY669" i="1"/>
  <c r="AW669" i="1"/>
  <c r="O670" i="1"/>
  <c r="Q670" i="1"/>
  <c r="R670" i="1" l="1"/>
  <c r="V670" i="1" s="1"/>
  <c r="U670" i="1"/>
  <c r="Y670" i="1" s="1"/>
  <c r="AX669" i="1"/>
  <c r="AO670" i="1" l="1"/>
  <c r="AV670" i="1" s="1"/>
  <c r="AN670" i="1"/>
  <c r="AU670" i="1" s="1"/>
  <c r="W670" i="1"/>
  <c r="AQ670" i="1" l="1"/>
  <c r="S671" i="1"/>
  <c r="AS670" i="1"/>
  <c r="AR670" i="1"/>
  <c r="T671" i="1"/>
  <c r="P671" i="1" s="1"/>
  <c r="Q671" i="1" l="1"/>
  <c r="O671" i="1"/>
  <c r="R671" i="1" s="1"/>
  <c r="U671" i="1" s="1"/>
  <c r="AT670" i="1"/>
  <c r="AZ670" i="1" s="1"/>
  <c r="AW670" i="1" l="1"/>
  <c r="W671" i="1"/>
  <c r="AY670" i="1"/>
  <c r="AX670" i="1"/>
  <c r="V671" i="1"/>
  <c r="Y671" i="1" s="1"/>
  <c r="AN671" i="1" l="1"/>
  <c r="AU671" i="1" s="1"/>
  <c r="AO671" i="1"/>
  <c r="AV671" i="1" s="1"/>
  <c r="AS671" i="1"/>
  <c r="T672" i="1" l="1"/>
  <c r="P672" i="1" s="1"/>
  <c r="AR671" i="1"/>
  <c r="AQ671" i="1"/>
  <c r="S672" i="1"/>
  <c r="O672" i="1" l="1"/>
  <c r="Q672" i="1"/>
  <c r="AT671" i="1"/>
  <c r="AW671" i="1" l="1"/>
  <c r="AZ671" i="1"/>
  <c r="AY671" i="1"/>
  <c r="R672" i="1"/>
  <c r="V672" i="1" s="1"/>
  <c r="U672" i="1"/>
  <c r="Y672" i="1" s="1"/>
  <c r="AX671" i="1"/>
  <c r="AN672" i="1" l="1"/>
  <c r="AU672" i="1" s="1"/>
  <c r="AO672" i="1"/>
  <c r="AV672" i="1" s="1"/>
  <c r="AS672" i="1"/>
  <c r="W672" i="1"/>
  <c r="AR672" i="1" l="1"/>
  <c r="T673" i="1"/>
  <c r="P673" i="1" s="1"/>
  <c r="S673" i="1"/>
  <c r="AQ672" i="1"/>
  <c r="AT672" i="1" l="1"/>
  <c r="AW672" i="1"/>
  <c r="O673" i="1"/>
  <c r="Q673" i="1"/>
  <c r="AX672" i="1"/>
  <c r="R673" i="1" l="1"/>
  <c r="U673" i="1"/>
  <c r="AZ672" i="1"/>
  <c r="AY672" i="1"/>
  <c r="W673" i="1" l="1"/>
  <c r="V673" i="1"/>
  <c r="Y673" i="1" s="1"/>
  <c r="AN673" i="1" l="1"/>
  <c r="AU673" i="1" s="1"/>
  <c r="AO673" i="1"/>
  <c r="AV673" i="1" s="1"/>
  <c r="AS673" i="1"/>
  <c r="AR673" i="1" l="1"/>
  <c r="T674" i="1"/>
  <c r="P674" i="1" s="1"/>
  <c r="AQ673" i="1"/>
  <c r="S674" i="1"/>
  <c r="AT673" i="1" l="1"/>
  <c r="AW673" i="1"/>
  <c r="Q674" i="1"/>
  <c r="O674" i="1"/>
  <c r="R674" i="1" s="1"/>
  <c r="U674" i="1" s="1"/>
  <c r="AX673" i="1"/>
  <c r="V674" i="1" l="1"/>
  <c r="Y674" i="1" s="1"/>
  <c r="W674" i="1"/>
  <c r="AZ673" i="1"/>
  <c r="AY673" i="1"/>
  <c r="AO674" i="1" l="1"/>
  <c r="AV674" i="1" s="1"/>
  <c r="AN674" i="1"/>
  <c r="AU674" i="1" s="1"/>
  <c r="S675" i="1" l="1"/>
  <c r="AQ674" i="1"/>
  <c r="AS674" i="1"/>
  <c r="AR674" i="1"/>
  <c r="T675" i="1"/>
  <c r="P675" i="1" s="1"/>
  <c r="AT674" i="1" l="1"/>
  <c r="AY674" i="1"/>
  <c r="O675" i="1"/>
  <c r="Q675" i="1"/>
  <c r="R675" i="1" l="1"/>
  <c r="W675" i="1"/>
  <c r="AW674" i="1"/>
  <c r="AZ674" i="1"/>
  <c r="AX674" i="1"/>
  <c r="U675" i="1" l="1"/>
  <c r="V675" i="1"/>
  <c r="Y675" i="1" l="1"/>
  <c r="AN675" i="1" l="1"/>
  <c r="AU675" i="1" s="1"/>
  <c r="AO675" i="1"/>
  <c r="AV675" i="1" s="1"/>
  <c r="AS675" i="1"/>
  <c r="AR675" i="1" l="1"/>
  <c r="T676" i="1"/>
  <c r="P676" i="1" s="1"/>
  <c r="AQ675" i="1"/>
  <c r="AT675" i="1" s="1"/>
  <c r="S676" i="1"/>
  <c r="AW675" i="1" l="1"/>
  <c r="AZ675" i="1"/>
  <c r="O676" i="1"/>
  <c r="Q676" i="1"/>
  <c r="AX675" i="1"/>
  <c r="AY675" i="1"/>
  <c r="R676" i="1" l="1"/>
  <c r="V676" i="1" s="1"/>
  <c r="U676" i="1"/>
  <c r="Y676" i="1" s="1"/>
  <c r="AO676" i="1" l="1"/>
  <c r="AV676" i="1" s="1"/>
  <c r="AN676" i="1"/>
  <c r="AU676" i="1" s="1"/>
  <c r="W676" i="1"/>
  <c r="AS676" i="1" l="1"/>
  <c r="AQ676" i="1"/>
  <c r="S677" i="1"/>
  <c r="O677" i="1" s="1"/>
  <c r="T677" i="1"/>
  <c r="P677" i="1" s="1"/>
  <c r="AR676" i="1"/>
  <c r="AT676" i="1" l="1"/>
  <c r="AZ676" i="1" s="1"/>
  <c r="AW676" i="1"/>
  <c r="Q677" i="1"/>
  <c r="AY676" i="1"/>
  <c r="R677" i="1" l="1"/>
  <c r="AX676" i="1"/>
  <c r="U677" i="1" l="1"/>
  <c r="V677" i="1"/>
  <c r="W677" i="1"/>
  <c r="Y677" i="1" l="1"/>
  <c r="AO677" i="1" l="1"/>
  <c r="AV677" i="1" s="1"/>
  <c r="AN677" i="1"/>
  <c r="AU677" i="1" s="1"/>
  <c r="AS677" i="1" l="1"/>
  <c r="S678" i="1"/>
  <c r="AQ677" i="1"/>
  <c r="T678" i="1"/>
  <c r="P678" i="1" s="1"/>
  <c r="AR677" i="1"/>
  <c r="Q678" i="1" l="1"/>
  <c r="O678" i="1"/>
  <c r="AT677" i="1"/>
  <c r="AZ677" i="1" s="1"/>
  <c r="AY677" i="1" l="1"/>
  <c r="AW677" i="1"/>
  <c r="AX677" i="1"/>
  <c r="R678" i="1"/>
  <c r="U678" i="1" s="1"/>
  <c r="W678" i="1" l="1"/>
  <c r="V678" i="1"/>
  <c r="Y678" i="1" s="1"/>
  <c r="AO678" i="1" l="1"/>
  <c r="AV678" i="1" s="1"/>
  <c r="AN678" i="1"/>
  <c r="AU678" i="1" s="1"/>
  <c r="S679" i="1" l="1"/>
  <c r="AQ678" i="1"/>
  <c r="AS678" i="1"/>
  <c r="AR678" i="1"/>
  <c r="T679" i="1"/>
  <c r="P679" i="1" s="1"/>
  <c r="AT678" i="1" l="1"/>
  <c r="AZ678" i="1" s="1"/>
  <c r="AY678" i="1"/>
  <c r="AX678" i="1"/>
  <c r="AW678" i="1"/>
  <c r="O679" i="1"/>
  <c r="Q679" i="1"/>
  <c r="R679" i="1" l="1"/>
  <c r="V679" i="1" s="1"/>
  <c r="W679" i="1"/>
  <c r="U679" i="1"/>
  <c r="Y679" i="1" s="1"/>
  <c r="AO679" i="1" l="1"/>
  <c r="AV679" i="1" s="1"/>
  <c r="AN679" i="1"/>
  <c r="AU679" i="1" s="1"/>
  <c r="AS679" i="1" l="1"/>
  <c r="S680" i="1"/>
  <c r="AQ679" i="1"/>
  <c r="T680" i="1"/>
  <c r="P680" i="1" s="1"/>
  <c r="AR679" i="1"/>
  <c r="O680" i="1" l="1"/>
  <c r="Q680" i="1"/>
  <c r="R680" i="1" s="1"/>
  <c r="W680" i="1" s="1"/>
  <c r="AT679" i="1"/>
  <c r="AZ679" i="1" s="1"/>
  <c r="AY679" i="1" l="1"/>
  <c r="AW679" i="1"/>
  <c r="U680" i="1"/>
  <c r="V680" i="1"/>
  <c r="AX679" i="1"/>
  <c r="Y680" i="1" l="1"/>
  <c r="AN680" i="1" l="1"/>
  <c r="AU680" i="1" s="1"/>
  <c r="AO680" i="1"/>
  <c r="AV680" i="1" s="1"/>
  <c r="AS680" i="1"/>
  <c r="T681" i="1" l="1"/>
  <c r="P681" i="1" s="1"/>
  <c r="AR680" i="1"/>
  <c r="S681" i="1"/>
  <c r="AQ680" i="1"/>
  <c r="Q681" i="1" l="1"/>
  <c r="O681" i="1"/>
  <c r="AT680" i="1"/>
  <c r="AW680" i="1"/>
  <c r="AX680" i="1"/>
  <c r="AZ680" i="1" l="1"/>
  <c r="AY680" i="1"/>
  <c r="R681" i="1"/>
  <c r="V681" i="1" s="1"/>
  <c r="W681" i="1" l="1"/>
  <c r="U681" i="1"/>
  <c r="Y681" i="1" s="1"/>
  <c r="AN681" i="1" l="1"/>
  <c r="AU681" i="1" s="1"/>
  <c r="AS681" i="1"/>
  <c r="AO681" i="1"/>
  <c r="AV681" i="1" s="1"/>
  <c r="T682" i="1" l="1"/>
  <c r="P682" i="1" s="1"/>
  <c r="AR681" i="1"/>
  <c r="AQ681" i="1"/>
  <c r="AT681" i="1" s="1"/>
  <c r="S682" i="1"/>
  <c r="Q682" i="1" l="1"/>
  <c r="O682" i="1"/>
  <c r="R682" i="1" s="1"/>
  <c r="U682" i="1" s="1"/>
  <c r="AX681" i="1"/>
  <c r="AW681" i="1"/>
  <c r="AZ681" i="1"/>
  <c r="AY681" i="1"/>
  <c r="V682" i="1" l="1"/>
  <c r="Y682" i="1" s="1"/>
  <c r="W682" i="1"/>
  <c r="AN682" i="1" l="1"/>
  <c r="AU682" i="1" s="1"/>
  <c r="AO682" i="1"/>
  <c r="AV682" i="1" s="1"/>
  <c r="T683" i="1" s="1"/>
  <c r="P683" i="1" s="1"/>
  <c r="AS682" i="1"/>
  <c r="AQ682" i="1"/>
  <c r="S683" i="1"/>
  <c r="AR682" i="1"/>
  <c r="Q683" i="1" l="1"/>
  <c r="O683" i="1"/>
  <c r="R683" i="1" s="1"/>
  <c r="U683" i="1" s="1"/>
  <c r="Y683" i="1" s="1"/>
  <c r="AT682" i="1"/>
  <c r="AZ682" i="1" s="1"/>
  <c r="V683" i="1"/>
  <c r="AN683" i="1" l="1"/>
  <c r="AU683" i="1" s="1"/>
  <c r="AO683" i="1"/>
  <c r="AV683" i="1" s="1"/>
  <c r="AS683" i="1"/>
  <c r="AY682" i="1"/>
  <c r="AW682" i="1"/>
  <c r="W683" i="1"/>
  <c r="AX682" i="1"/>
  <c r="AR683" i="1" l="1"/>
  <c r="T684" i="1"/>
  <c r="P684" i="1" s="1"/>
  <c r="S684" i="1"/>
  <c r="AQ683" i="1"/>
  <c r="AT683" i="1" s="1"/>
  <c r="AW683" i="1" l="1"/>
  <c r="AZ683" i="1"/>
  <c r="Q684" i="1"/>
  <c r="O684" i="1"/>
  <c r="AY683" i="1"/>
  <c r="AX683" i="1"/>
  <c r="R684" i="1" l="1"/>
  <c r="U684" i="1" l="1"/>
  <c r="V684" i="1"/>
  <c r="W684" i="1"/>
  <c r="Y684" i="1" l="1"/>
  <c r="AN684" i="1" l="1"/>
  <c r="AU684" i="1" s="1"/>
  <c r="AO684" i="1"/>
  <c r="AV684" i="1" s="1"/>
  <c r="AS684" i="1"/>
  <c r="AR684" i="1" l="1"/>
  <c r="T685" i="1"/>
  <c r="P685" i="1" s="1"/>
  <c r="AQ684" i="1"/>
  <c r="S685" i="1"/>
  <c r="O685" i="1" l="1"/>
  <c r="Q685" i="1"/>
  <c r="AT684" i="1"/>
  <c r="AZ684" i="1" l="1"/>
  <c r="AY684" i="1"/>
  <c r="AX684" i="1"/>
  <c r="AW684" i="1"/>
  <c r="R685" i="1"/>
  <c r="U685" i="1" l="1"/>
  <c r="V685" i="1"/>
  <c r="W685" i="1"/>
  <c r="Y685" i="1" l="1"/>
  <c r="AO685" i="1" l="1"/>
  <c r="AV685" i="1" s="1"/>
  <c r="AN685" i="1"/>
  <c r="AU685" i="1" s="1"/>
  <c r="AS685" i="1" l="1"/>
  <c r="AQ685" i="1"/>
  <c r="S686" i="1"/>
  <c r="AR685" i="1"/>
  <c r="T686" i="1"/>
  <c r="P686" i="1" s="1"/>
  <c r="AT685" i="1" l="1"/>
  <c r="AZ685" i="1" s="1"/>
  <c r="AW685" i="1"/>
  <c r="AX685" i="1"/>
  <c r="O686" i="1"/>
  <c r="Q686" i="1"/>
  <c r="AY685" i="1"/>
  <c r="R686" i="1" l="1"/>
  <c r="U686" i="1" l="1"/>
  <c r="V686" i="1"/>
  <c r="W686" i="1"/>
  <c r="Y686" i="1" l="1"/>
  <c r="AN686" i="1" l="1"/>
  <c r="AU686" i="1" s="1"/>
  <c r="AO686" i="1"/>
  <c r="AV686" i="1" s="1"/>
  <c r="AS686" i="1"/>
  <c r="T687" i="1" l="1"/>
  <c r="P687" i="1" s="1"/>
  <c r="AR686" i="1"/>
  <c r="AQ686" i="1"/>
  <c r="S687" i="1"/>
  <c r="O687" i="1" l="1"/>
  <c r="Q687" i="1"/>
  <c r="AT686" i="1"/>
  <c r="AX686" i="1"/>
  <c r="AZ686" i="1" l="1"/>
  <c r="AY686" i="1"/>
  <c r="R687" i="1"/>
  <c r="V687" i="1" s="1"/>
  <c r="W687" i="1"/>
  <c r="U687" i="1"/>
  <c r="Y687" i="1" s="1"/>
  <c r="AW686" i="1"/>
  <c r="AO687" i="1" l="1"/>
  <c r="AV687" i="1" s="1"/>
  <c r="AN687" i="1"/>
  <c r="AU687" i="1" s="1"/>
  <c r="AS687" i="1" l="1"/>
  <c r="S688" i="1"/>
  <c r="AQ687" i="1"/>
  <c r="T688" i="1"/>
  <c r="P688" i="1" s="1"/>
  <c r="AR687" i="1"/>
  <c r="Q688" i="1" l="1"/>
  <c r="O688" i="1"/>
  <c r="R688" i="1" s="1"/>
  <c r="U688" i="1" s="1"/>
  <c r="AT687" i="1"/>
  <c r="AZ687" i="1" s="1"/>
  <c r="AY687" i="1" l="1"/>
  <c r="AW687" i="1"/>
  <c r="W688" i="1"/>
  <c r="V688" i="1"/>
  <c r="Y688" i="1" s="1"/>
  <c r="AX687" i="1"/>
  <c r="AO688" i="1" l="1"/>
  <c r="AV688" i="1" s="1"/>
  <c r="AN688" i="1"/>
  <c r="AU688" i="1" s="1"/>
  <c r="AS688" i="1" l="1"/>
  <c r="AQ688" i="1"/>
  <c r="S689" i="1"/>
  <c r="O689" i="1" s="1"/>
  <c r="T689" i="1"/>
  <c r="P689" i="1" s="1"/>
  <c r="AR688" i="1"/>
  <c r="AT688" i="1" l="1"/>
  <c r="Q689" i="1"/>
  <c r="R689" i="1" s="1"/>
  <c r="AY688" i="1"/>
  <c r="U689" i="1" l="1"/>
  <c r="V689" i="1"/>
  <c r="W689" i="1"/>
  <c r="AW688" i="1"/>
  <c r="AZ688" i="1"/>
  <c r="AX688" i="1"/>
  <c r="Y689" i="1" l="1"/>
  <c r="AN689" i="1" l="1"/>
  <c r="AU689" i="1" s="1"/>
  <c r="AO689" i="1"/>
  <c r="AV689" i="1" s="1"/>
  <c r="AS689" i="1"/>
  <c r="T690" i="1" l="1"/>
  <c r="P690" i="1" s="1"/>
  <c r="AR689" i="1"/>
  <c r="S690" i="1"/>
  <c r="AQ689" i="1"/>
  <c r="AT689" i="1" s="1"/>
  <c r="O690" i="1" l="1"/>
  <c r="Q690" i="1"/>
  <c r="AW689" i="1"/>
  <c r="AZ689" i="1"/>
  <c r="AX689" i="1"/>
  <c r="AY689" i="1"/>
  <c r="R690" i="1" l="1"/>
  <c r="U690" i="1" l="1"/>
  <c r="V690" i="1"/>
  <c r="W690" i="1"/>
  <c r="Y690" i="1" l="1"/>
  <c r="AN690" i="1" l="1"/>
  <c r="AU690" i="1" s="1"/>
  <c r="AO690" i="1"/>
  <c r="AV690" i="1" s="1"/>
  <c r="AS690" i="1"/>
  <c r="AR690" i="1" l="1"/>
  <c r="T691" i="1"/>
  <c r="P691" i="1" s="1"/>
  <c r="S691" i="1"/>
  <c r="AQ690" i="1"/>
  <c r="O691" i="1" l="1"/>
  <c r="Q691" i="1"/>
  <c r="AT690" i="1"/>
  <c r="AW690" i="1"/>
  <c r="AX690" i="1" l="1"/>
  <c r="AZ690" i="1"/>
  <c r="AY690" i="1"/>
  <c r="R691" i="1"/>
  <c r="U691" i="1" l="1"/>
  <c r="V691" i="1"/>
  <c r="W691" i="1"/>
  <c r="Y691" i="1" l="1"/>
  <c r="AN691" i="1" l="1"/>
  <c r="AU691" i="1" s="1"/>
  <c r="AO691" i="1"/>
  <c r="AV691" i="1" s="1"/>
  <c r="AS691" i="1"/>
  <c r="T692" i="1" l="1"/>
  <c r="P692" i="1" s="1"/>
  <c r="AR691" i="1"/>
  <c r="AQ691" i="1"/>
  <c r="S692" i="1"/>
  <c r="O692" i="1" l="1"/>
  <c r="Q692" i="1"/>
  <c r="AT691" i="1"/>
  <c r="AW691" i="1"/>
  <c r="AZ691" i="1" l="1"/>
  <c r="AY691" i="1"/>
  <c r="R692" i="1"/>
  <c r="AX691" i="1"/>
  <c r="U692" i="1" l="1"/>
  <c r="V692" i="1"/>
  <c r="W692" i="1"/>
  <c r="Y692" i="1" l="1"/>
  <c r="AN692" i="1" l="1"/>
  <c r="AU692" i="1" s="1"/>
  <c r="AO692" i="1"/>
  <c r="AV692" i="1" s="1"/>
  <c r="AS692" i="1"/>
  <c r="T693" i="1" l="1"/>
  <c r="P693" i="1" s="1"/>
  <c r="AR692" i="1"/>
  <c r="AQ692" i="1"/>
  <c r="AT692" i="1" s="1"/>
  <c r="S693" i="1"/>
  <c r="O693" i="1" l="1"/>
  <c r="Q693" i="1"/>
  <c r="AX692" i="1"/>
  <c r="AW692" i="1"/>
  <c r="AZ692" i="1"/>
  <c r="AY692" i="1"/>
  <c r="R693" i="1" l="1"/>
  <c r="V693" i="1" s="1"/>
  <c r="U693" i="1"/>
  <c r="Y693" i="1" s="1"/>
  <c r="AO693" i="1" l="1"/>
  <c r="AV693" i="1" s="1"/>
  <c r="AN693" i="1"/>
  <c r="AU693" i="1" s="1"/>
  <c r="W693" i="1"/>
  <c r="AS693" i="1" l="1"/>
  <c r="AQ693" i="1"/>
  <c r="S694" i="1"/>
  <c r="O694" i="1" s="1"/>
  <c r="T694" i="1"/>
  <c r="P694" i="1" s="1"/>
  <c r="AR693" i="1"/>
  <c r="AT693" i="1" l="1"/>
  <c r="Q694" i="1"/>
  <c r="AX693" i="1" l="1"/>
  <c r="AZ693" i="1"/>
  <c r="AY693" i="1"/>
  <c r="AW693" i="1"/>
  <c r="R694" i="1"/>
  <c r="V694" i="1" l="1"/>
  <c r="U694" i="1"/>
  <c r="Y694" i="1" s="1"/>
  <c r="W694" i="1"/>
  <c r="AO694" i="1" l="1"/>
  <c r="AV694" i="1" s="1"/>
  <c r="AN694" i="1"/>
  <c r="AU694" i="1" s="1"/>
  <c r="AQ694" i="1" l="1"/>
  <c r="S695" i="1"/>
  <c r="AS694" i="1"/>
  <c r="AR694" i="1"/>
  <c r="T695" i="1"/>
  <c r="P695" i="1" s="1"/>
  <c r="Q695" i="1" l="1"/>
  <c r="O695" i="1"/>
  <c r="AT694" i="1"/>
  <c r="AW694" i="1" l="1"/>
  <c r="AZ694" i="1"/>
  <c r="R695" i="1"/>
  <c r="V695" i="1" s="1"/>
  <c r="U695" i="1"/>
  <c r="Y695" i="1" s="1"/>
  <c r="W695" i="1"/>
  <c r="AX694" i="1"/>
  <c r="AY694" i="1"/>
  <c r="AN695" i="1" l="1"/>
  <c r="AU695" i="1" s="1"/>
  <c r="AO695" i="1"/>
  <c r="AV695" i="1" s="1"/>
  <c r="AS695" i="1"/>
  <c r="AR695" i="1" l="1"/>
  <c r="T696" i="1"/>
  <c r="P696" i="1" s="1"/>
  <c r="AQ695" i="1"/>
  <c r="S696" i="1"/>
  <c r="Q696" i="1" l="1"/>
  <c r="O696" i="1"/>
  <c r="AT695" i="1"/>
  <c r="AW695" i="1"/>
  <c r="AX695" i="1"/>
  <c r="R696" i="1" l="1"/>
  <c r="V696" i="1" s="1"/>
  <c r="AZ695" i="1"/>
  <c r="AY695" i="1"/>
  <c r="W696" i="1"/>
  <c r="U696" i="1" l="1"/>
  <c r="Y696" i="1" s="1"/>
  <c r="AO696" i="1" l="1"/>
  <c r="AV696" i="1" s="1"/>
  <c r="AN696" i="1"/>
  <c r="AU696" i="1" s="1"/>
  <c r="AS696" i="1" l="1"/>
  <c r="S697" i="1"/>
  <c r="AQ696" i="1"/>
  <c r="AR696" i="1"/>
  <c r="T697" i="1"/>
  <c r="P697" i="1" s="1"/>
  <c r="O697" i="1" l="1"/>
  <c r="Q697" i="1"/>
  <c r="R697" i="1" s="1"/>
  <c r="W697" i="1" s="1"/>
  <c r="AT696" i="1"/>
  <c r="AY696" i="1" s="1"/>
  <c r="AW696" i="1" l="1"/>
  <c r="AZ696" i="1"/>
  <c r="U697" i="1"/>
  <c r="AX696" i="1"/>
  <c r="V697" i="1"/>
  <c r="Y697" i="1" l="1"/>
  <c r="AO697" i="1" l="1"/>
  <c r="AV697" i="1" s="1"/>
  <c r="AN697" i="1"/>
  <c r="AU697" i="1" s="1"/>
  <c r="AS697" i="1" l="1"/>
  <c r="S698" i="1"/>
  <c r="AQ697" i="1"/>
  <c r="AR697" i="1"/>
  <c r="T698" i="1"/>
  <c r="P698" i="1" s="1"/>
  <c r="AT697" i="1" l="1"/>
  <c r="AZ697" i="1" s="1"/>
  <c r="O698" i="1"/>
  <c r="Q698" i="1"/>
  <c r="AX697" i="1"/>
  <c r="AY697" i="1"/>
  <c r="AW697" i="1" l="1"/>
  <c r="R698" i="1"/>
  <c r="V698" i="1" s="1"/>
  <c r="U698" i="1" l="1"/>
  <c r="Y698" i="1" s="1"/>
  <c r="AN698" i="1" s="1"/>
  <c r="AU698" i="1" s="1"/>
  <c r="W698" i="1"/>
  <c r="AS698" i="1" l="1"/>
  <c r="AO698" i="1"/>
  <c r="AV698" i="1" s="1"/>
  <c r="AR698" i="1" s="1"/>
  <c r="S699" i="1"/>
  <c r="AQ698" i="1"/>
  <c r="T699" i="1" l="1"/>
  <c r="P699" i="1" s="1"/>
  <c r="O699" i="1"/>
  <c r="Q699" i="1"/>
  <c r="AT698" i="1"/>
  <c r="AZ698" i="1" l="1"/>
  <c r="AY698" i="1"/>
  <c r="AX698" i="1"/>
  <c r="AW698" i="1"/>
  <c r="R699" i="1"/>
  <c r="V699" i="1" s="1"/>
  <c r="U699" i="1" l="1"/>
  <c r="Y699" i="1" s="1"/>
  <c r="AO699" i="1" s="1"/>
  <c r="AV699" i="1" s="1"/>
  <c r="W699" i="1"/>
  <c r="AN699" i="1" l="1"/>
  <c r="AU699" i="1" s="1"/>
  <c r="AQ699" i="1"/>
  <c r="S700" i="1"/>
  <c r="AR699" i="1"/>
  <c r="T700" i="1"/>
  <c r="P700" i="1" s="1"/>
  <c r="AS699" i="1" l="1"/>
  <c r="AT699" i="1"/>
  <c r="AZ699" i="1" s="1"/>
  <c r="AW699" i="1"/>
  <c r="O700" i="1"/>
  <c r="Q700" i="1"/>
  <c r="AY699" i="1"/>
  <c r="R700" i="1" l="1"/>
  <c r="V700" i="1" s="1"/>
  <c r="U700" i="1"/>
  <c r="Y700" i="1" s="1"/>
  <c r="AX699" i="1"/>
  <c r="AN700" i="1" l="1"/>
  <c r="AU700" i="1" s="1"/>
  <c r="AO700" i="1"/>
  <c r="AV700" i="1" s="1"/>
  <c r="AS700" i="1"/>
  <c r="W700" i="1"/>
  <c r="AR700" i="1" l="1"/>
  <c r="T701" i="1"/>
  <c r="P701" i="1" s="1"/>
  <c r="S701" i="1"/>
  <c r="AQ700" i="1"/>
  <c r="Q701" i="1" l="1"/>
  <c r="O701" i="1"/>
  <c r="AT700" i="1"/>
  <c r="AW700" i="1"/>
  <c r="AX700" i="1"/>
  <c r="AZ700" i="1" l="1"/>
  <c r="AY700" i="1"/>
  <c r="R701" i="1"/>
  <c r="V701" i="1" s="1"/>
  <c r="U701" i="1"/>
  <c r="Y701" i="1" s="1"/>
  <c r="W701" i="1"/>
  <c r="AO701" i="1" l="1"/>
  <c r="AV701" i="1" s="1"/>
  <c r="AN701" i="1"/>
  <c r="AU701" i="1" s="1"/>
  <c r="AS701" i="1" l="1"/>
  <c r="AQ701" i="1"/>
  <c r="S702" i="1"/>
  <c r="T702" i="1"/>
  <c r="P702" i="1" s="1"/>
  <c r="AR701" i="1"/>
  <c r="AT701" i="1" l="1"/>
  <c r="O702" i="1"/>
  <c r="Q702" i="1"/>
  <c r="AZ701" i="1" l="1"/>
  <c r="AY701" i="1"/>
  <c r="R702" i="1"/>
  <c r="V702" i="1" s="1"/>
  <c r="AW701" i="1"/>
  <c r="AX701" i="1"/>
  <c r="U702" i="1" l="1"/>
  <c r="Y702" i="1" s="1"/>
  <c r="W702" i="1"/>
  <c r="AO702" i="1" l="1"/>
  <c r="AV702" i="1" s="1"/>
  <c r="AN702" i="1"/>
  <c r="AU702" i="1" s="1"/>
  <c r="AS702" i="1" l="1"/>
  <c r="S703" i="1"/>
  <c r="AQ702" i="1"/>
  <c r="AR702" i="1"/>
  <c r="T703" i="1"/>
  <c r="P703" i="1" s="1"/>
  <c r="O703" i="1" l="1"/>
  <c r="Q703" i="1"/>
  <c r="AT702" i="1"/>
  <c r="AZ702" i="1" l="1"/>
  <c r="AY702" i="1"/>
  <c r="R703" i="1"/>
  <c r="U703" i="1" s="1"/>
  <c r="AW702" i="1"/>
  <c r="AX702" i="1"/>
  <c r="W703" i="1" l="1"/>
  <c r="V703" i="1"/>
  <c r="Y703" i="1" s="1"/>
  <c r="AN703" i="1" l="1"/>
  <c r="AU703" i="1" s="1"/>
  <c r="AO703" i="1"/>
  <c r="AV703" i="1" s="1"/>
  <c r="AS703" i="1" l="1"/>
  <c r="T704" i="1"/>
  <c r="P704" i="1" s="1"/>
  <c r="AR703" i="1"/>
  <c r="S704" i="1"/>
  <c r="AQ703" i="1"/>
  <c r="AT703" i="1" l="1"/>
  <c r="AW703" i="1" s="1"/>
  <c r="Q704" i="1"/>
  <c r="O704" i="1"/>
  <c r="AX703" i="1"/>
  <c r="R704" i="1" l="1"/>
  <c r="V704" i="1" s="1"/>
  <c r="U704" i="1"/>
  <c r="Y704" i="1" s="1"/>
  <c r="W704" i="1"/>
  <c r="AZ703" i="1"/>
  <c r="AY703" i="1"/>
  <c r="AN704" i="1" l="1"/>
  <c r="AU704" i="1" s="1"/>
  <c r="AO704" i="1"/>
  <c r="AV704" i="1" s="1"/>
  <c r="AS704" i="1"/>
  <c r="AR704" i="1" l="1"/>
  <c r="T705" i="1"/>
  <c r="P705" i="1" s="1"/>
  <c r="AQ704" i="1"/>
  <c r="S705" i="1"/>
  <c r="Q705" i="1" l="1"/>
  <c r="O705" i="1"/>
  <c r="AT704" i="1"/>
  <c r="AW704" i="1"/>
  <c r="AX704" i="1"/>
  <c r="AY704" i="1" l="1"/>
  <c r="AZ704" i="1"/>
  <c r="R705" i="1"/>
  <c r="W705" i="1" l="1"/>
  <c r="V705" i="1"/>
  <c r="U705" i="1"/>
  <c r="Y705" i="1" s="1"/>
  <c r="AO705" i="1" l="1"/>
  <c r="AV705" i="1" s="1"/>
  <c r="AN705" i="1"/>
  <c r="AU705" i="1" s="1"/>
  <c r="AQ705" i="1" l="1"/>
  <c r="S706" i="1"/>
  <c r="AS705" i="1"/>
  <c r="AR705" i="1"/>
  <c r="T706" i="1"/>
  <c r="P706" i="1" s="1"/>
  <c r="O706" i="1" l="1"/>
  <c r="Q706" i="1"/>
  <c r="AT705" i="1"/>
  <c r="AZ705" i="1" s="1"/>
  <c r="AW705" i="1" l="1"/>
  <c r="R706" i="1"/>
  <c r="V706" i="1" s="1"/>
  <c r="W706" i="1"/>
  <c r="AX705" i="1"/>
  <c r="U706" i="1"/>
  <c r="Y706" i="1" s="1"/>
  <c r="AY705" i="1"/>
  <c r="AO706" i="1" l="1"/>
  <c r="AV706" i="1" s="1"/>
  <c r="AN706" i="1"/>
  <c r="AU706" i="1" s="1"/>
  <c r="AS706" i="1" l="1"/>
  <c r="AQ706" i="1"/>
  <c r="S707" i="1"/>
  <c r="T707" i="1"/>
  <c r="P707" i="1" s="1"/>
  <c r="AR706" i="1"/>
  <c r="O707" i="1" l="1"/>
  <c r="Q707" i="1"/>
  <c r="AT706" i="1"/>
  <c r="AW706" i="1" s="1"/>
  <c r="AY706" i="1" l="1"/>
  <c r="AZ706" i="1"/>
  <c r="R707" i="1"/>
  <c r="V707" i="1" s="1"/>
  <c r="U707" i="1"/>
  <c r="Y707" i="1" s="1"/>
  <c r="W707" i="1"/>
  <c r="AX706" i="1"/>
  <c r="AN707" i="1" l="1"/>
  <c r="AU707" i="1" s="1"/>
  <c r="AO707" i="1"/>
  <c r="AV707" i="1" s="1"/>
  <c r="AS707" i="1"/>
  <c r="T708" i="1" l="1"/>
  <c r="P708" i="1" s="1"/>
  <c r="AR707" i="1"/>
  <c r="AQ707" i="1"/>
  <c r="AT707" i="1" s="1"/>
  <c r="S708" i="1"/>
  <c r="O708" i="1" l="1"/>
  <c r="Q708" i="1"/>
  <c r="AX707" i="1"/>
  <c r="AW707" i="1"/>
  <c r="AZ707" i="1"/>
  <c r="AY707" i="1"/>
  <c r="R708" i="1" l="1"/>
  <c r="U708" i="1" l="1"/>
  <c r="V708" i="1"/>
  <c r="W708" i="1"/>
  <c r="Y708" i="1" l="1"/>
  <c r="AN708" i="1" l="1"/>
  <c r="AU708" i="1" s="1"/>
  <c r="AO708" i="1"/>
  <c r="AV708" i="1" s="1"/>
  <c r="AR708" i="1" l="1"/>
  <c r="T709" i="1"/>
  <c r="P709" i="1" s="1"/>
  <c r="AS708" i="1"/>
  <c r="S709" i="1"/>
  <c r="AQ708" i="1"/>
  <c r="O709" i="1" l="1"/>
  <c r="Q709" i="1"/>
  <c r="AT708" i="1"/>
  <c r="AZ708" i="1" s="1"/>
  <c r="AY708" i="1"/>
  <c r="AX708" i="1"/>
  <c r="AW708" i="1" l="1"/>
  <c r="R709" i="1"/>
  <c r="V709" i="1" s="1"/>
  <c r="U709" i="1"/>
  <c r="Y709" i="1" s="1"/>
  <c r="AO709" i="1" l="1"/>
  <c r="AV709" i="1" s="1"/>
  <c r="AN709" i="1"/>
  <c r="AU709" i="1" s="1"/>
  <c r="W709" i="1"/>
  <c r="AS709" i="1" l="1"/>
  <c r="S710" i="1"/>
  <c r="AQ709" i="1"/>
  <c r="AR709" i="1"/>
  <c r="T710" i="1"/>
  <c r="P710" i="1" s="1"/>
  <c r="O710" i="1" l="1"/>
  <c r="Q710" i="1"/>
  <c r="AT709" i="1"/>
  <c r="AX709" i="1" l="1"/>
  <c r="AZ709" i="1"/>
  <c r="AY709" i="1"/>
  <c r="AW709" i="1"/>
  <c r="R710" i="1"/>
  <c r="V710" i="1" s="1"/>
  <c r="U710" i="1" l="1"/>
  <c r="Y710" i="1" s="1"/>
  <c r="W710" i="1"/>
  <c r="AN710" i="1" l="1"/>
  <c r="AU710" i="1" s="1"/>
  <c r="AO710" i="1"/>
  <c r="AV710" i="1" s="1"/>
  <c r="AS710" i="1"/>
  <c r="T711" i="1" l="1"/>
  <c r="P711" i="1" s="1"/>
  <c r="AR710" i="1"/>
  <c r="S711" i="1"/>
  <c r="AQ710" i="1"/>
  <c r="AT710" i="1" s="1"/>
  <c r="AW710" i="1" l="1"/>
  <c r="AZ710" i="1"/>
  <c r="AX710" i="1"/>
  <c r="Q711" i="1"/>
  <c r="O711" i="1"/>
  <c r="R711" i="1" s="1"/>
  <c r="U711" i="1" s="1"/>
  <c r="AY710" i="1"/>
  <c r="V711" i="1" l="1"/>
  <c r="Y711" i="1"/>
  <c r="W711" i="1"/>
  <c r="AN711" i="1" l="1"/>
  <c r="AU711" i="1" s="1"/>
  <c r="AO711" i="1"/>
  <c r="AV711" i="1" s="1"/>
  <c r="AS711" i="1"/>
  <c r="AR711" i="1" l="1"/>
  <c r="T712" i="1"/>
  <c r="P712" i="1" s="1"/>
  <c r="S712" i="1"/>
  <c r="AQ711" i="1"/>
  <c r="AT711" i="1" l="1"/>
  <c r="AW711" i="1"/>
  <c r="O712" i="1"/>
  <c r="Q712" i="1"/>
  <c r="R712" i="1" l="1"/>
  <c r="V712" i="1" s="1"/>
  <c r="AX711" i="1"/>
  <c r="AZ711" i="1"/>
  <c r="AY711" i="1"/>
  <c r="U712" i="1" l="1"/>
  <c r="Y712" i="1" s="1"/>
  <c r="W712" i="1"/>
  <c r="AO712" i="1" l="1"/>
  <c r="AV712" i="1" s="1"/>
  <c r="AN712" i="1"/>
  <c r="AU712" i="1" s="1"/>
  <c r="AQ712" i="1" l="1"/>
  <c r="S713" i="1"/>
  <c r="AS712" i="1"/>
  <c r="AR712" i="1"/>
  <c r="T713" i="1"/>
  <c r="P713" i="1" s="1"/>
  <c r="O713" i="1" l="1"/>
  <c r="Q713" i="1"/>
  <c r="AT712" i="1"/>
  <c r="AX712" i="1" l="1"/>
  <c r="AZ712" i="1"/>
  <c r="R713" i="1"/>
  <c r="V713" i="1" s="1"/>
  <c r="AW712" i="1"/>
  <c r="W713" i="1"/>
  <c r="AY712" i="1"/>
  <c r="U713" i="1" l="1"/>
  <c r="Y713" i="1" s="1"/>
  <c r="AN713" i="1" s="1"/>
  <c r="AU713" i="1" s="1"/>
  <c r="AS713" i="1" l="1"/>
  <c r="AO713" i="1"/>
  <c r="AV713" i="1" s="1"/>
  <c r="AR713" i="1" s="1"/>
  <c r="S714" i="1"/>
  <c r="AQ713" i="1"/>
  <c r="AT713" i="1" l="1"/>
  <c r="T714" i="1"/>
  <c r="P714" i="1" s="1"/>
  <c r="AW713" i="1"/>
  <c r="AZ713" i="1"/>
  <c r="AX713" i="1"/>
  <c r="O714" i="1"/>
  <c r="Q714" i="1"/>
  <c r="AY713" i="1"/>
  <c r="R714" i="1" l="1"/>
  <c r="V714" i="1" s="1"/>
  <c r="U714" i="1"/>
  <c r="Y714" i="1" s="1"/>
  <c r="AO714" i="1" l="1"/>
  <c r="AV714" i="1" s="1"/>
  <c r="AN714" i="1"/>
  <c r="AU714" i="1" s="1"/>
  <c r="W714" i="1"/>
  <c r="AS714" i="1" l="1"/>
  <c r="AQ714" i="1"/>
  <c r="S715" i="1"/>
  <c r="T715" i="1"/>
  <c r="P715" i="1" s="1"/>
  <c r="AR714" i="1"/>
  <c r="Q715" i="1" l="1"/>
  <c r="O715" i="1"/>
  <c r="AT714" i="1"/>
  <c r="AZ714" i="1" s="1"/>
  <c r="AW714" i="1"/>
  <c r="AX714" i="1"/>
  <c r="AY714" i="1"/>
  <c r="R715" i="1" l="1"/>
  <c r="U715" i="1" l="1"/>
  <c r="V715" i="1"/>
  <c r="W715" i="1"/>
  <c r="Y715" i="1" l="1"/>
  <c r="AN715" i="1" l="1"/>
  <c r="AU715" i="1" s="1"/>
  <c r="AO715" i="1"/>
  <c r="AV715" i="1" s="1"/>
  <c r="AS715" i="1"/>
  <c r="T716" i="1" l="1"/>
  <c r="P716" i="1" s="1"/>
  <c r="AR715" i="1"/>
  <c r="AQ715" i="1"/>
  <c r="S716" i="1"/>
  <c r="Q716" i="1" l="1"/>
  <c r="O716" i="1"/>
  <c r="R716" i="1" s="1"/>
  <c r="U716" i="1" s="1"/>
  <c r="AT715" i="1"/>
  <c r="AW715" i="1" s="1"/>
  <c r="AX715" i="1" l="1"/>
  <c r="AZ715" i="1"/>
  <c r="AY715" i="1"/>
  <c r="W716" i="1"/>
  <c r="V716" i="1"/>
  <c r="Y716" i="1" s="1"/>
  <c r="AN716" i="1" l="1"/>
  <c r="AU716" i="1" s="1"/>
  <c r="AO716" i="1"/>
  <c r="AV716" i="1" s="1"/>
  <c r="AS716" i="1"/>
  <c r="T717" i="1" l="1"/>
  <c r="P717" i="1" s="1"/>
  <c r="AR716" i="1"/>
  <c r="S717" i="1"/>
  <c r="AQ716" i="1"/>
  <c r="AT716" i="1" s="1"/>
  <c r="AW716" i="1" l="1"/>
  <c r="AZ716" i="1"/>
  <c r="Q717" i="1"/>
  <c r="O717" i="1"/>
  <c r="AX716" i="1"/>
  <c r="AY716" i="1"/>
  <c r="R717" i="1" l="1"/>
  <c r="V717" i="1" s="1"/>
  <c r="U717" i="1"/>
  <c r="Y717" i="1" s="1"/>
  <c r="W717" i="1"/>
  <c r="AN717" i="1" l="1"/>
  <c r="AU717" i="1" s="1"/>
  <c r="AO717" i="1"/>
  <c r="AV717" i="1" s="1"/>
  <c r="AS717" i="1"/>
  <c r="T718" i="1" l="1"/>
  <c r="P718" i="1" s="1"/>
  <c r="AR717" i="1"/>
  <c r="S718" i="1"/>
  <c r="AQ717" i="1"/>
  <c r="AT717" i="1" l="1"/>
  <c r="AW717" i="1"/>
  <c r="Q718" i="1"/>
  <c r="O718" i="1"/>
  <c r="R718" i="1" l="1"/>
  <c r="V718" i="1" s="1"/>
  <c r="U718" i="1"/>
  <c r="Y718" i="1" s="1"/>
  <c r="W718" i="1"/>
  <c r="AX717" i="1"/>
  <c r="AZ717" i="1"/>
  <c r="AY717" i="1"/>
  <c r="AO718" i="1" l="1"/>
  <c r="AV718" i="1" s="1"/>
  <c r="AN718" i="1"/>
  <c r="AU718" i="1" s="1"/>
  <c r="AS718" i="1" l="1"/>
  <c r="AQ718" i="1"/>
  <c r="S719" i="1"/>
  <c r="AR718" i="1"/>
  <c r="T719" i="1"/>
  <c r="P719" i="1" s="1"/>
  <c r="Q719" i="1" l="1"/>
  <c r="O719" i="1"/>
  <c r="AT718" i="1"/>
  <c r="AZ718" i="1" s="1"/>
  <c r="AW718" i="1"/>
  <c r="AY718" i="1"/>
  <c r="R719" i="1" l="1"/>
  <c r="AX718" i="1"/>
  <c r="U719" i="1" l="1"/>
  <c r="V719" i="1"/>
  <c r="W719" i="1"/>
  <c r="Y719" i="1" l="1"/>
  <c r="AO719" i="1" l="1"/>
  <c r="AV719" i="1" s="1"/>
  <c r="AN719" i="1"/>
  <c r="AU719" i="1" s="1"/>
  <c r="S720" i="1" l="1"/>
  <c r="AQ719" i="1"/>
  <c r="AS719" i="1"/>
  <c r="T720" i="1"/>
  <c r="P720" i="1" s="1"/>
  <c r="AR719" i="1"/>
  <c r="AT719" i="1" l="1"/>
  <c r="AZ719" i="1" s="1"/>
  <c r="O720" i="1"/>
  <c r="Q720" i="1"/>
  <c r="R720" i="1" l="1"/>
  <c r="AX719" i="1"/>
  <c r="AW719" i="1"/>
  <c r="AY719" i="1"/>
  <c r="U720" i="1" l="1"/>
  <c r="V720" i="1"/>
  <c r="W720" i="1"/>
  <c r="Y720" i="1" l="1"/>
  <c r="AO720" i="1" l="1"/>
  <c r="AV720" i="1" s="1"/>
  <c r="AN720" i="1"/>
  <c r="AU720" i="1" s="1"/>
  <c r="AS720" i="1" l="1"/>
  <c r="S721" i="1"/>
  <c r="AQ720" i="1"/>
  <c r="AR720" i="1"/>
  <c r="T721" i="1"/>
  <c r="P721" i="1" s="1"/>
  <c r="AT720" i="1" l="1"/>
  <c r="AZ720" i="1" s="1"/>
  <c r="AW720" i="1"/>
  <c r="Q721" i="1"/>
  <c r="O721" i="1"/>
  <c r="AX720" i="1"/>
  <c r="AY720" i="1"/>
  <c r="R721" i="1" l="1"/>
  <c r="V721" i="1" s="1"/>
  <c r="W721" i="1"/>
  <c r="U721" i="1" l="1"/>
  <c r="Y721" i="1" s="1"/>
  <c r="AO721" i="1" l="1"/>
  <c r="AV721" i="1" s="1"/>
  <c r="AN721" i="1"/>
  <c r="AU721" i="1" s="1"/>
  <c r="AS721" i="1" l="1"/>
  <c r="S722" i="1"/>
  <c r="O722" i="1" s="1"/>
  <c r="AQ721" i="1"/>
  <c r="T722" i="1"/>
  <c r="P722" i="1" s="1"/>
  <c r="AR721" i="1"/>
  <c r="AT721" i="1" l="1"/>
  <c r="AX721" i="1" s="1"/>
  <c r="Q722" i="1"/>
  <c r="AY721" i="1"/>
  <c r="AW721" i="1" l="1"/>
  <c r="AZ721" i="1"/>
  <c r="R722" i="1"/>
  <c r="U722" i="1" l="1"/>
  <c r="V722" i="1"/>
  <c r="W722" i="1"/>
  <c r="Y722" i="1" l="1"/>
  <c r="AN722" i="1" l="1"/>
  <c r="AU722" i="1" s="1"/>
  <c r="AO722" i="1"/>
  <c r="AV722" i="1" s="1"/>
  <c r="AS722" i="1"/>
  <c r="T723" i="1" l="1"/>
  <c r="P723" i="1" s="1"/>
  <c r="AR722" i="1"/>
  <c r="S723" i="1"/>
  <c r="AQ722" i="1"/>
  <c r="AT722" i="1" l="1"/>
  <c r="AW722" i="1"/>
  <c r="Q723" i="1"/>
  <c r="O723" i="1"/>
  <c r="R723" i="1" s="1"/>
  <c r="U723" i="1" s="1"/>
  <c r="V723" i="1" l="1"/>
  <c r="Y723" i="1"/>
  <c r="W723" i="1"/>
  <c r="AX722" i="1"/>
  <c r="AZ722" i="1"/>
  <c r="AY722" i="1"/>
  <c r="AN723" i="1" l="1"/>
  <c r="AU723" i="1" s="1"/>
  <c r="AO723" i="1"/>
  <c r="AV723" i="1" s="1"/>
  <c r="AS723" i="1" l="1"/>
  <c r="AR723" i="1"/>
  <c r="T724" i="1"/>
  <c r="P724" i="1" s="1"/>
  <c r="S724" i="1"/>
  <c r="AQ723" i="1"/>
  <c r="Q724" i="1" l="1"/>
  <c r="O724" i="1"/>
  <c r="R724" i="1" s="1"/>
  <c r="U724" i="1" s="1"/>
  <c r="AT723" i="1"/>
  <c r="AW723" i="1"/>
  <c r="V724" i="1"/>
  <c r="AX723" i="1"/>
  <c r="Y724" i="1" l="1"/>
  <c r="AO724" i="1" s="1"/>
  <c r="AV724" i="1" s="1"/>
  <c r="AZ723" i="1"/>
  <c r="AY723" i="1"/>
  <c r="W724" i="1"/>
  <c r="AN724" i="1" l="1"/>
  <c r="AU724" i="1" s="1"/>
  <c r="S725" i="1"/>
  <c r="AQ724" i="1"/>
  <c r="T725" i="1"/>
  <c r="P725" i="1" s="1"/>
  <c r="AR724" i="1"/>
  <c r="AS724" i="1" l="1"/>
  <c r="O725" i="1"/>
  <c r="Q725" i="1"/>
  <c r="AT724" i="1"/>
  <c r="AY724" i="1" s="1"/>
  <c r="AW724" i="1" l="1"/>
  <c r="AZ724" i="1"/>
  <c r="AX724" i="1"/>
  <c r="R725" i="1"/>
  <c r="V725" i="1" s="1"/>
  <c r="U725" i="1"/>
  <c r="Y725" i="1" s="1"/>
  <c r="W725" i="1"/>
  <c r="AO725" i="1" l="1"/>
  <c r="AV725" i="1" s="1"/>
  <c r="AN725" i="1"/>
  <c r="AU725" i="1" s="1"/>
  <c r="AS725" i="1" l="1"/>
  <c r="S726" i="1"/>
  <c r="AQ725" i="1"/>
  <c r="AR725" i="1"/>
  <c r="T726" i="1"/>
  <c r="P726" i="1" s="1"/>
  <c r="Q726" i="1" l="1"/>
  <c r="O726" i="1"/>
  <c r="R726" i="1" s="1"/>
  <c r="U726" i="1" s="1"/>
  <c r="AT725" i="1"/>
  <c r="AW725" i="1"/>
  <c r="AZ725" i="1" l="1"/>
  <c r="AY725" i="1"/>
  <c r="AX725" i="1"/>
  <c r="W726" i="1"/>
  <c r="V726" i="1"/>
  <c r="Y726" i="1" s="1"/>
  <c r="AO726" i="1" l="1"/>
  <c r="AV726" i="1" s="1"/>
  <c r="AN726" i="1"/>
  <c r="AU726" i="1" s="1"/>
  <c r="AQ726" i="1" l="1"/>
  <c r="S727" i="1"/>
  <c r="O727" i="1" s="1"/>
  <c r="AS726" i="1"/>
  <c r="AR726" i="1"/>
  <c r="T727" i="1"/>
  <c r="P727" i="1" s="1"/>
  <c r="Q727" i="1" l="1"/>
  <c r="AT726" i="1"/>
  <c r="AW726" i="1" l="1"/>
  <c r="AZ726" i="1"/>
  <c r="AY726" i="1"/>
  <c r="AX726" i="1"/>
  <c r="R727" i="1"/>
  <c r="V727" i="1" l="1"/>
  <c r="U727" i="1"/>
  <c r="Y727" i="1" s="1"/>
  <c r="W727" i="1"/>
  <c r="AN727" i="1" l="1"/>
  <c r="AU727" i="1" s="1"/>
  <c r="AO727" i="1"/>
  <c r="AV727" i="1" s="1"/>
  <c r="AS727" i="1"/>
  <c r="AR727" i="1" l="1"/>
  <c r="T728" i="1"/>
  <c r="P728" i="1" s="1"/>
  <c r="S728" i="1"/>
  <c r="AQ727" i="1"/>
  <c r="AT727" i="1" s="1"/>
  <c r="Q728" i="1" l="1"/>
  <c r="O728" i="1"/>
  <c r="R728" i="1" s="1"/>
  <c r="U728" i="1" s="1"/>
  <c r="AW727" i="1"/>
  <c r="AZ727" i="1"/>
  <c r="AX727" i="1"/>
  <c r="AY727" i="1"/>
  <c r="V728" i="1" l="1"/>
  <c r="Y728" i="1" s="1"/>
  <c r="W728" i="1"/>
  <c r="AN728" i="1" l="1"/>
  <c r="AU728" i="1" s="1"/>
  <c r="AO728" i="1"/>
  <c r="AV728" i="1" s="1"/>
  <c r="AS728" i="1" l="1"/>
  <c r="AR728" i="1"/>
  <c r="T729" i="1"/>
  <c r="P729" i="1" s="1"/>
  <c r="S729" i="1"/>
  <c r="AQ728" i="1"/>
  <c r="AT728" i="1" l="1"/>
  <c r="AZ728" i="1" s="1"/>
  <c r="AW728" i="1"/>
  <c r="AX728" i="1"/>
  <c r="Q729" i="1"/>
  <c r="O729" i="1"/>
  <c r="AY728" i="1"/>
  <c r="R729" i="1" l="1"/>
  <c r="U729" i="1"/>
  <c r="V729" i="1"/>
  <c r="W729" i="1"/>
  <c r="Y729" i="1" l="1"/>
  <c r="AO729" i="1" l="1"/>
  <c r="AV729" i="1" s="1"/>
  <c r="AN729" i="1"/>
  <c r="AU729" i="1" s="1"/>
  <c r="AQ729" i="1" l="1"/>
  <c r="S730" i="1"/>
  <c r="AR729" i="1"/>
  <c r="T730" i="1"/>
  <c r="P730" i="1" s="1"/>
  <c r="AS729" i="1"/>
  <c r="AT729" i="1" l="1"/>
  <c r="AY729" i="1"/>
  <c r="AX729" i="1"/>
  <c r="Q730" i="1"/>
  <c r="O730" i="1"/>
  <c r="R730" i="1" l="1"/>
  <c r="V730" i="1" s="1"/>
  <c r="U730" i="1"/>
  <c r="Y730" i="1" s="1"/>
  <c r="AO730" i="1" s="1"/>
  <c r="AV730" i="1" s="1"/>
  <c r="AR730" i="1" s="1"/>
  <c r="W730" i="1"/>
  <c r="AW729" i="1"/>
  <c r="AZ729" i="1"/>
  <c r="T731" i="1" l="1"/>
  <c r="P731" i="1" s="1"/>
  <c r="AN730" i="1"/>
  <c r="AU730" i="1" s="1"/>
  <c r="AQ730" i="1" s="1"/>
  <c r="AS730" i="1" l="1"/>
  <c r="S731" i="1"/>
  <c r="O731" i="1" s="1"/>
  <c r="Q731" i="1" l="1"/>
  <c r="R731" i="1" s="1"/>
  <c r="AT730" i="1"/>
  <c r="U731" i="1"/>
  <c r="Y731" i="1" s="1"/>
  <c r="V731" i="1"/>
  <c r="W731" i="1"/>
  <c r="AX730" i="1" l="1"/>
  <c r="AW730" i="1"/>
  <c r="AZ730" i="1"/>
  <c r="AY730" i="1"/>
  <c r="AO731" i="1"/>
  <c r="AV731" i="1" s="1"/>
  <c r="AN731" i="1" l="1"/>
  <c r="AU731" i="1" s="1"/>
  <c r="S732" i="1" s="1"/>
  <c r="T732" i="1"/>
  <c r="P732" i="1" s="1"/>
  <c r="AR731" i="1"/>
  <c r="AS731" i="1" l="1"/>
  <c r="AQ731" i="1"/>
  <c r="AT731" i="1" s="1"/>
  <c r="Q732" i="1"/>
  <c r="O732" i="1"/>
  <c r="R732" i="1" l="1"/>
  <c r="U732" i="1" s="1"/>
  <c r="AW731" i="1"/>
  <c r="AZ731" i="1"/>
  <c r="AX731" i="1"/>
  <c r="W732" i="1"/>
  <c r="V732" i="1"/>
  <c r="AY731" i="1"/>
  <c r="Y732" i="1" l="1"/>
  <c r="AO732" i="1" s="1"/>
  <c r="AV732" i="1" s="1"/>
  <c r="AN732" i="1" l="1"/>
  <c r="AU732" i="1" s="1"/>
  <c r="AQ732" i="1" s="1"/>
  <c r="AR732" i="1"/>
  <c r="T733" i="1"/>
  <c r="P733" i="1" s="1"/>
  <c r="S733" i="1" l="1"/>
  <c r="AS732" i="1"/>
  <c r="AT732" i="1" s="1"/>
  <c r="AW732" i="1" s="1"/>
  <c r="O733" i="1"/>
  <c r="Q733" i="1"/>
  <c r="AX732" i="1" l="1"/>
  <c r="R733" i="1"/>
  <c r="AZ732" i="1"/>
  <c r="AY732" i="1"/>
  <c r="V733" i="1" l="1"/>
  <c r="U733" i="1"/>
  <c r="Y733" i="1" s="1"/>
  <c r="W733" i="1"/>
  <c r="AO733" i="1" l="1"/>
  <c r="AV733" i="1" s="1"/>
  <c r="AN733" i="1"/>
  <c r="AU733" i="1" s="1"/>
  <c r="AS733" i="1" l="1"/>
  <c r="AQ733" i="1"/>
  <c r="S734" i="1"/>
  <c r="AR733" i="1"/>
  <c r="T734" i="1"/>
  <c r="P734" i="1" s="1"/>
  <c r="O734" i="1" l="1"/>
  <c r="Q734" i="1"/>
  <c r="AT733" i="1"/>
  <c r="AZ733" i="1" l="1"/>
  <c r="AY733" i="1"/>
  <c r="AX733" i="1"/>
  <c r="AW733" i="1"/>
  <c r="R734" i="1"/>
  <c r="U734" i="1" s="1"/>
  <c r="V734" i="1" l="1"/>
  <c r="Y734" i="1" s="1"/>
  <c r="W734" i="1"/>
  <c r="AO734" i="1" l="1"/>
  <c r="AV734" i="1" s="1"/>
  <c r="AN734" i="1" l="1"/>
  <c r="AU734" i="1" s="1"/>
  <c r="AQ734" i="1" s="1"/>
  <c r="T735" i="1"/>
  <c r="P735" i="1" s="1"/>
  <c r="AR734" i="1"/>
  <c r="AS734" i="1" l="1"/>
  <c r="S735" i="1"/>
  <c r="O735" i="1" s="1"/>
  <c r="Q735" i="1"/>
  <c r="AT734" i="1"/>
  <c r="AZ734" i="1" s="1"/>
  <c r="AW734" i="1" l="1"/>
  <c r="AX734" i="1"/>
  <c r="R735" i="1"/>
  <c r="W735" i="1" s="1"/>
  <c r="AY734" i="1"/>
  <c r="U735" i="1" l="1"/>
  <c r="V735" i="1"/>
  <c r="Y735" i="1" l="1"/>
  <c r="AN735" i="1" s="1"/>
  <c r="AU735" i="1" s="1"/>
  <c r="AO735" i="1" l="1"/>
  <c r="AV735" i="1" s="1"/>
  <c r="AS735" i="1"/>
  <c r="T736" i="1"/>
  <c r="P736" i="1" s="1"/>
  <c r="AR735" i="1"/>
  <c r="S736" i="1"/>
  <c r="AQ735" i="1"/>
  <c r="AT735" i="1" l="1"/>
  <c r="O736" i="1"/>
  <c r="Q736" i="1"/>
  <c r="AZ735" i="1" l="1"/>
  <c r="AY735" i="1"/>
  <c r="R736" i="1"/>
  <c r="AW735" i="1"/>
  <c r="AX735" i="1"/>
  <c r="U736" i="1" l="1"/>
  <c r="V736" i="1"/>
  <c r="W736" i="1"/>
  <c r="Y736" i="1" l="1"/>
  <c r="AO736" i="1" s="1"/>
  <c r="AV736" i="1" s="1"/>
  <c r="AN736" i="1" l="1"/>
  <c r="AU736" i="1" s="1"/>
  <c r="AQ736" i="1" s="1"/>
  <c r="AS736" i="1"/>
  <c r="T737" i="1"/>
  <c r="P737" i="1" s="1"/>
  <c r="AR736" i="1"/>
  <c r="S737" i="1" l="1"/>
  <c r="O737" i="1"/>
  <c r="Q737" i="1"/>
  <c r="AT736" i="1"/>
  <c r="AW736" i="1" l="1"/>
  <c r="AZ736" i="1"/>
  <c r="AX736" i="1"/>
  <c r="R737" i="1"/>
  <c r="AY736" i="1"/>
  <c r="V737" i="1" l="1"/>
  <c r="W737" i="1"/>
  <c r="U737" i="1"/>
  <c r="Y737" i="1" s="1"/>
  <c r="AO737" i="1" l="1"/>
  <c r="AV737" i="1" s="1"/>
  <c r="AN737" i="1" l="1"/>
  <c r="AU737" i="1" s="1"/>
  <c r="S738" i="1" s="1"/>
  <c r="T738" i="1"/>
  <c r="P738" i="1" s="1"/>
  <c r="AR737" i="1"/>
  <c r="AQ737" i="1" l="1"/>
  <c r="AS737" i="1"/>
  <c r="AT737" i="1" s="1"/>
  <c r="O738" i="1"/>
  <c r="Q738" i="1" l="1"/>
  <c r="AX737" i="1"/>
  <c r="AZ737" i="1"/>
  <c r="AY737" i="1"/>
  <c r="R738" i="1"/>
  <c r="AW737" i="1"/>
  <c r="U738" i="1" l="1"/>
  <c r="V738" i="1"/>
  <c r="W738" i="1"/>
  <c r="Y738" i="1" l="1"/>
  <c r="AO738" i="1" s="1"/>
  <c r="AV738" i="1" s="1"/>
  <c r="AN738" i="1" l="1"/>
  <c r="AU738" i="1" s="1"/>
  <c r="S739" i="1" s="1"/>
  <c r="AR738" i="1"/>
  <c r="T739" i="1"/>
  <c r="P739" i="1" s="1"/>
  <c r="AQ738" i="1" l="1"/>
  <c r="AS738" i="1"/>
  <c r="AT738" i="1" s="1"/>
  <c r="O739" i="1"/>
  <c r="Q739" i="1"/>
  <c r="AZ738" i="1" l="1"/>
  <c r="AY738" i="1"/>
  <c r="R739" i="1"/>
  <c r="AX738" i="1"/>
  <c r="AW738" i="1"/>
  <c r="V739" i="1" l="1"/>
  <c r="U739" i="1"/>
  <c r="Y739" i="1" s="1"/>
  <c r="W739" i="1"/>
  <c r="AO739" i="1" l="1"/>
  <c r="AV739" i="1" s="1"/>
  <c r="AN739" i="1" l="1"/>
  <c r="AU739" i="1" s="1"/>
  <c r="S740" i="1" s="1"/>
  <c r="AR739" i="1"/>
  <c r="T740" i="1"/>
  <c r="P740" i="1" s="1"/>
  <c r="AS739" i="1" l="1"/>
  <c r="AQ739" i="1"/>
  <c r="AT739" i="1" s="1"/>
  <c r="AZ739" i="1" s="1"/>
  <c r="O740" i="1"/>
  <c r="Q740" i="1"/>
  <c r="R740" i="1" l="1"/>
  <c r="AY739" i="1"/>
  <c r="AW739" i="1"/>
  <c r="AX739" i="1"/>
  <c r="V740" i="1" l="1"/>
  <c r="U740" i="1"/>
  <c r="Y740" i="1" s="1"/>
  <c r="W740" i="1"/>
  <c r="AO740" i="1" l="1"/>
  <c r="AV740" i="1" s="1"/>
  <c r="AN740" i="1" l="1"/>
  <c r="AU740" i="1" s="1"/>
  <c r="S741" i="1" s="1"/>
  <c r="AR740" i="1"/>
  <c r="T741" i="1"/>
  <c r="P741" i="1" s="1"/>
  <c r="AQ740" i="1" l="1"/>
  <c r="AS740" i="1"/>
  <c r="Q741" i="1" s="1"/>
  <c r="O741" i="1"/>
  <c r="AT740" i="1"/>
  <c r="AZ740" i="1" s="1"/>
  <c r="R741" i="1" l="1"/>
  <c r="AY740" i="1"/>
  <c r="AW740" i="1"/>
  <c r="U741" i="1"/>
  <c r="W741" i="1"/>
  <c r="AX740" i="1"/>
  <c r="V741" i="1"/>
  <c r="Y741" i="1" l="1"/>
  <c r="AO741" i="1" s="1"/>
  <c r="AV741" i="1" s="1"/>
  <c r="AN741" i="1" l="1"/>
  <c r="AU741" i="1" s="1"/>
  <c r="S742" i="1" s="1"/>
  <c r="AR741" i="1"/>
  <c r="T742" i="1"/>
  <c r="P742" i="1" s="1"/>
  <c r="AQ741" i="1" l="1"/>
  <c r="AS741" i="1"/>
  <c r="AT741" i="1" s="1"/>
  <c r="AY741" i="1" s="1"/>
  <c r="O742" i="1"/>
  <c r="Q742" i="1"/>
  <c r="R742" i="1" l="1"/>
  <c r="U742" i="1" s="1"/>
  <c r="AW741" i="1"/>
  <c r="AZ741" i="1"/>
  <c r="AX741" i="1"/>
  <c r="W742" i="1" l="1"/>
  <c r="V742" i="1"/>
  <c r="Y742" i="1" s="1"/>
  <c r="AO742" i="1" l="1"/>
  <c r="AV742" i="1" s="1"/>
  <c r="AN742" i="1"/>
  <c r="AU742" i="1" s="1"/>
  <c r="AS742" i="1" l="1"/>
  <c r="AQ742" i="1"/>
  <c r="S743" i="1"/>
  <c r="T743" i="1"/>
  <c r="P743" i="1" s="1"/>
  <c r="AR742" i="1"/>
  <c r="O743" i="1" l="1"/>
  <c r="Q743" i="1"/>
  <c r="AT742" i="1"/>
  <c r="AW742" i="1" s="1"/>
  <c r="AZ742" i="1" l="1"/>
  <c r="AY742" i="1"/>
  <c r="R743" i="1"/>
  <c r="W743" i="1" s="1"/>
  <c r="AX742" i="1"/>
  <c r="U743" i="1" l="1"/>
  <c r="V743" i="1"/>
  <c r="Y743" i="1" l="1"/>
  <c r="AO743" i="1" s="1"/>
  <c r="AV743" i="1" s="1"/>
  <c r="AN743" i="1" l="1"/>
  <c r="AU743" i="1" s="1"/>
  <c r="AQ743" i="1" s="1"/>
  <c r="T744" i="1"/>
  <c r="P744" i="1" s="1"/>
  <c r="AR743" i="1"/>
  <c r="S744" i="1" l="1"/>
  <c r="AS743" i="1"/>
  <c r="Q744" i="1" s="1"/>
  <c r="O744" i="1"/>
  <c r="AT743" i="1"/>
  <c r="AW743" i="1" l="1"/>
  <c r="AZ743" i="1"/>
  <c r="AY743" i="1"/>
  <c r="R744" i="1"/>
  <c r="AX743" i="1"/>
  <c r="U744" i="1" l="1"/>
  <c r="V744" i="1"/>
  <c r="W744" i="1"/>
  <c r="Y744" i="1" l="1"/>
  <c r="AO744" i="1" s="1"/>
  <c r="AV744" i="1" s="1"/>
  <c r="AN744" i="1" l="1"/>
  <c r="AU744" i="1" s="1"/>
  <c r="AQ744" i="1" s="1"/>
  <c r="T745" i="1"/>
  <c r="P745" i="1" s="1"/>
  <c r="AR744" i="1"/>
  <c r="AS744" i="1"/>
  <c r="S745" i="1" l="1"/>
  <c r="Q745" i="1" s="1"/>
  <c r="O745" i="1"/>
  <c r="AT744" i="1"/>
  <c r="AZ744" i="1" s="1"/>
  <c r="R745" i="1" l="1"/>
  <c r="AW744" i="1"/>
  <c r="U745" i="1"/>
  <c r="AY744" i="1"/>
  <c r="W745" i="1"/>
  <c r="V745" i="1"/>
  <c r="AX744" i="1"/>
  <c r="Y745" i="1" l="1"/>
  <c r="AN745" i="1" s="1"/>
  <c r="AU745" i="1" s="1"/>
  <c r="AO745" i="1" l="1"/>
  <c r="AV745" i="1" s="1"/>
  <c r="T746" i="1" s="1"/>
  <c r="P746" i="1" s="1"/>
  <c r="AS745" i="1"/>
  <c r="S746" i="1"/>
  <c r="AQ745" i="1"/>
  <c r="AR745" i="1" l="1"/>
  <c r="AT745" i="1"/>
  <c r="AW745" i="1" s="1"/>
  <c r="O746" i="1"/>
  <c r="Q746" i="1"/>
  <c r="R746" i="1" l="1"/>
  <c r="W746" i="1" s="1"/>
  <c r="AZ745" i="1"/>
  <c r="AY745" i="1"/>
  <c r="AX745" i="1"/>
  <c r="U746" i="1" l="1"/>
  <c r="V746" i="1"/>
  <c r="Y746" i="1" l="1"/>
  <c r="AN746" i="1" s="1"/>
  <c r="AU746" i="1" s="1"/>
  <c r="AO746" i="1" l="1"/>
  <c r="AV746" i="1" s="1"/>
  <c r="T747" i="1" s="1"/>
  <c r="P747" i="1" s="1"/>
  <c r="AS746" i="1"/>
  <c r="AQ746" i="1"/>
  <c r="S747" i="1"/>
  <c r="AR746" i="1" l="1"/>
  <c r="AT746" i="1"/>
  <c r="AW746" i="1" s="1"/>
  <c r="AY746" i="1"/>
  <c r="AX746" i="1"/>
  <c r="Q747" i="1"/>
  <c r="O747" i="1"/>
  <c r="AZ746" i="1" l="1"/>
  <c r="R747" i="1"/>
  <c r="V747" i="1" s="1"/>
  <c r="U747" i="1" l="1"/>
  <c r="Y747" i="1" s="1"/>
  <c r="W747" i="1"/>
  <c r="AN747" i="1" l="1"/>
  <c r="AU747" i="1" s="1"/>
  <c r="AO747" i="1"/>
  <c r="AV747" i="1" s="1"/>
  <c r="T748" i="1" l="1"/>
  <c r="P748" i="1" s="1"/>
  <c r="AR747" i="1"/>
  <c r="AS747" i="1"/>
  <c r="AQ747" i="1"/>
  <c r="S748" i="1"/>
  <c r="AT747" i="1" l="1"/>
  <c r="AW747" i="1" s="1"/>
  <c r="AZ747" i="1"/>
  <c r="AX747" i="1"/>
  <c r="Q748" i="1"/>
  <c r="O748" i="1"/>
  <c r="AY747" i="1"/>
  <c r="R748" i="1" l="1"/>
  <c r="V748" i="1" s="1"/>
  <c r="W748" i="1" l="1"/>
  <c r="U748" i="1"/>
  <c r="Y748" i="1" s="1"/>
  <c r="AN748" i="1" l="1"/>
  <c r="AU748" i="1" s="1"/>
  <c r="AO748" i="1"/>
  <c r="AV748" i="1" s="1"/>
  <c r="S749" i="1" l="1"/>
  <c r="AQ748" i="1"/>
  <c r="T749" i="1"/>
  <c r="P749" i="1" s="1"/>
  <c r="AR748" i="1"/>
  <c r="AS748" i="1"/>
  <c r="AT748" i="1" l="1"/>
  <c r="Q749" i="1"/>
  <c r="O749" i="1"/>
  <c r="R749" i="1" l="1"/>
  <c r="U749" i="1" s="1"/>
  <c r="W749" i="1"/>
  <c r="AW748" i="1"/>
  <c r="AZ748" i="1"/>
  <c r="AX748" i="1"/>
  <c r="AY748" i="1"/>
  <c r="V749" i="1"/>
  <c r="Y749" i="1" l="1"/>
  <c r="AO749" i="1" s="1"/>
  <c r="AV749" i="1" s="1"/>
  <c r="AN749" i="1" l="1"/>
  <c r="AU749" i="1" s="1"/>
  <c r="AQ749" i="1" s="1"/>
  <c r="AR749" i="1"/>
  <c r="T750" i="1"/>
  <c r="P750" i="1" s="1"/>
  <c r="S750" i="1" l="1"/>
  <c r="AS749" i="1"/>
  <c r="AT749" i="1" s="1"/>
  <c r="O750" i="1"/>
  <c r="Q750" i="1" l="1"/>
  <c r="R750" i="1" s="1"/>
  <c r="AZ749" i="1"/>
  <c r="AY749" i="1"/>
  <c r="AW749" i="1"/>
  <c r="AX749" i="1"/>
  <c r="U750" i="1" l="1"/>
  <c r="V750" i="1"/>
  <c r="W750" i="1"/>
  <c r="Y750" i="1" l="1"/>
  <c r="AO750" i="1" s="1"/>
  <c r="AV750" i="1" s="1"/>
  <c r="AN750" i="1" l="1"/>
  <c r="AU750" i="1" s="1"/>
  <c r="S751" i="1" s="1"/>
  <c r="T751" i="1"/>
  <c r="P751" i="1" s="1"/>
  <c r="AR750" i="1"/>
  <c r="AS750" i="1" l="1"/>
  <c r="AQ750" i="1"/>
  <c r="Q751" i="1"/>
  <c r="O751" i="1"/>
  <c r="AT750" i="1" l="1"/>
  <c r="AZ750" i="1" s="1"/>
  <c r="AY750" i="1"/>
  <c r="R751" i="1"/>
  <c r="U751" i="1" s="1"/>
  <c r="AX750" i="1"/>
  <c r="AW750" i="1"/>
  <c r="W751" i="1" l="1"/>
  <c r="V751" i="1"/>
  <c r="Y751" i="1" s="1"/>
  <c r="AO751" i="1" l="1"/>
  <c r="AV751" i="1" s="1"/>
  <c r="AN751" i="1"/>
  <c r="AU751" i="1" s="1"/>
  <c r="AQ751" i="1" l="1"/>
  <c r="S752" i="1"/>
  <c r="AS751" i="1"/>
  <c r="AR751" i="1"/>
  <c r="T752" i="1"/>
  <c r="P752" i="1" s="1"/>
  <c r="O752" i="1" l="1"/>
  <c r="Q752" i="1"/>
  <c r="AT751" i="1"/>
  <c r="AZ751" i="1" s="1"/>
  <c r="AW751" i="1" l="1"/>
  <c r="R752" i="1"/>
  <c r="W752" i="1" s="1"/>
  <c r="AX751" i="1"/>
  <c r="AY751" i="1"/>
  <c r="U752" i="1" l="1"/>
  <c r="V752" i="1"/>
  <c r="Y752" i="1" l="1"/>
  <c r="AO752" i="1" s="1"/>
  <c r="AV752" i="1" s="1"/>
  <c r="AN752" i="1" l="1"/>
  <c r="AU752" i="1" s="1"/>
  <c r="AQ752" i="1"/>
  <c r="S753" i="1"/>
  <c r="T753" i="1"/>
  <c r="P753" i="1" s="1"/>
  <c r="AR752" i="1"/>
  <c r="AS752" i="1" l="1"/>
  <c r="O753" i="1"/>
  <c r="Q753" i="1"/>
  <c r="AT752" i="1"/>
  <c r="AZ752" i="1" s="1"/>
  <c r="AY752" i="1" l="1"/>
  <c r="AX752" i="1"/>
  <c r="AW752" i="1"/>
  <c r="R753" i="1"/>
  <c r="U753" i="1" l="1"/>
  <c r="V753" i="1"/>
  <c r="W753" i="1"/>
  <c r="Y753" i="1" l="1"/>
  <c r="AO753" i="1" s="1"/>
  <c r="AV753" i="1" s="1"/>
  <c r="AN753" i="1" l="1"/>
  <c r="AU753" i="1" s="1"/>
  <c r="AQ753" i="1" s="1"/>
  <c r="AS753" i="1"/>
  <c r="T754" i="1"/>
  <c r="P754" i="1" s="1"/>
  <c r="AR753" i="1"/>
  <c r="S754" i="1" l="1"/>
  <c r="Q754" i="1"/>
  <c r="O754" i="1"/>
  <c r="AT753" i="1"/>
  <c r="AZ753" i="1" s="1"/>
  <c r="AY753" i="1" l="1"/>
  <c r="R754" i="1"/>
  <c r="U754" i="1" s="1"/>
  <c r="AW753" i="1"/>
  <c r="AX753" i="1"/>
  <c r="W754" i="1" l="1"/>
  <c r="V754" i="1"/>
  <c r="Y754" i="1" s="1"/>
  <c r="AO754" i="1" l="1"/>
  <c r="AV754" i="1" s="1"/>
  <c r="AN754" i="1" l="1"/>
  <c r="AU754" i="1" s="1"/>
  <c r="AQ754" i="1" s="1"/>
  <c r="T755" i="1"/>
  <c r="P755" i="1" s="1"/>
  <c r="AR754" i="1"/>
  <c r="S755" i="1" l="1"/>
  <c r="AS754" i="1"/>
  <c r="Q755" i="1" s="1"/>
  <c r="O755" i="1"/>
  <c r="AT754" i="1"/>
  <c r="AW754" i="1" s="1"/>
  <c r="R755" i="1" l="1"/>
  <c r="AZ754" i="1"/>
  <c r="AY754" i="1"/>
  <c r="W755" i="1"/>
  <c r="AX754" i="1"/>
  <c r="U755" i="1" l="1"/>
  <c r="V755" i="1"/>
  <c r="Y755" i="1" l="1"/>
  <c r="AO755" i="1" s="1"/>
  <c r="AV755" i="1" s="1"/>
  <c r="AN755" i="1" l="1"/>
  <c r="AU755" i="1" s="1"/>
  <c r="AQ755" i="1" s="1"/>
  <c r="AS755" i="1"/>
  <c r="AR755" i="1"/>
  <c r="T756" i="1"/>
  <c r="P756" i="1" s="1"/>
  <c r="S756" i="1" l="1"/>
  <c r="Q756" i="1"/>
  <c r="O756" i="1"/>
  <c r="AT755" i="1"/>
  <c r="R756" i="1" l="1"/>
  <c r="U756" i="1" s="1"/>
  <c r="AW755" i="1"/>
  <c r="AZ755" i="1"/>
  <c r="AX755" i="1"/>
  <c r="V756" i="1"/>
  <c r="W756" i="1"/>
  <c r="AY755" i="1"/>
  <c r="Y756" i="1" l="1"/>
  <c r="AO756" i="1" s="1"/>
  <c r="AV756" i="1" s="1"/>
  <c r="T757" i="1" l="1"/>
  <c r="P757" i="1" s="1"/>
  <c r="AR756" i="1"/>
  <c r="AN756" i="1"/>
  <c r="AU756" i="1" s="1"/>
  <c r="AQ756" i="1" s="1"/>
  <c r="AS756" i="1" l="1"/>
  <c r="S757" i="1"/>
  <c r="O757" i="1" s="1"/>
  <c r="AT756" i="1"/>
  <c r="AW756" i="1" s="1"/>
  <c r="AY756" i="1"/>
  <c r="AX756" i="1"/>
  <c r="Q757" i="1" l="1"/>
  <c r="R757" i="1" s="1"/>
  <c r="AZ756" i="1"/>
  <c r="U757" i="1"/>
  <c r="V757" i="1"/>
  <c r="W757" i="1"/>
  <c r="Y757" i="1" l="1"/>
  <c r="AN757" i="1" s="1"/>
  <c r="AU757" i="1" s="1"/>
  <c r="AO757" i="1" l="1"/>
  <c r="AV757" i="1" s="1"/>
  <c r="AR757" i="1" s="1"/>
  <c r="AS757" i="1"/>
  <c r="AQ757" i="1"/>
  <c r="S758" i="1"/>
  <c r="T758" i="1" l="1"/>
  <c r="P758" i="1" s="1"/>
  <c r="O758" i="1"/>
  <c r="Q758" i="1"/>
  <c r="AT757" i="1"/>
  <c r="AZ757" i="1" s="1"/>
  <c r="AX757" i="1" l="1"/>
  <c r="AY757" i="1"/>
  <c r="AW757" i="1"/>
  <c r="R758" i="1"/>
  <c r="W758" i="1" s="1"/>
  <c r="U758" i="1" l="1"/>
  <c r="V758" i="1"/>
  <c r="Y758" i="1" l="1"/>
  <c r="AO758" i="1" s="1"/>
  <c r="AV758" i="1" s="1"/>
  <c r="AN758" i="1" l="1"/>
  <c r="AU758" i="1" s="1"/>
  <c r="AQ758" i="1" s="1"/>
  <c r="T759" i="1"/>
  <c r="P759" i="1" s="1"/>
  <c r="AR758" i="1"/>
  <c r="S759" i="1" l="1"/>
  <c r="AS758" i="1"/>
  <c r="Q759" i="1" s="1"/>
  <c r="O759" i="1"/>
  <c r="AT758" i="1"/>
  <c r="AW758" i="1" s="1"/>
  <c r="R759" i="1" l="1"/>
  <c r="AZ758" i="1"/>
  <c r="AY758" i="1"/>
  <c r="W759" i="1"/>
  <c r="AX758" i="1"/>
  <c r="U759" i="1" l="1"/>
  <c r="V759" i="1"/>
  <c r="Y759" i="1" l="1"/>
  <c r="AN759" i="1" s="1"/>
  <c r="AU759" i="1" s="1"/>
  <c r="AO759" i="1" l="1"/>
  <c r="AV759" i="1" s="1"/>
  <c r="T760" i="1" s="1"/>
  <c r="P760" i="1" s="1"/>
  <c r="AS759" i="1"/>
  <c r="S760" i="1"/>
  <c r="AQ759" i="1"/>
  <c r="AR759" i="1" l="1"/>
  <c r="O760" i="1"/>
  <c r="Q760" i="1"/>
  <c r="AT759" i="1"/>
  <c r="AZ759" i="1" s="1"/>
  <c r="AY759" i="1" l="1"/>
  <c r="R760" i="1"/>
  <c r="U760" i="1" s="1"/>
  <c r="AX759" i="1"/>
  <c r="AW759" i="1"/>
  <c r="W760" i="1" l="1"/>
  <c r="V760" i="1"/>
  <c r="Y760" i="1" s="1"/>
  <c r="AO760" i="1" l="1"/>
  <c r="AV760" i="1" s="1"/>
  <c r="AN760" i="1"/>
  <c r="AU760" i="1" s="1"/>
  <c r="S761" i="1" l="1"/>
  <c r="AQ760" i="1"/>
  <c r="AS760" i="1"/>
  <c r="AR760" i="1"/>
  <c r="T761" i="1"/>
  <c r="P761" i="1" s="1"/>
  <c r="AT760" i="1" l="1"/>
  <c r="AZ760" i="1" s="1"/>
  <c r="Q761" i="1"/>
  <c r="O761" i="1"/>
  <c r="R761" i="1" l="1"/>
  <c r="AW760" i="1"/>
  <c r="U761" i="1"/>
  <c r="V761" i="1"/>
  <c r="W761" i="1"/>
  <c r="AY760" i="1"/>
  <c r="AX760" i="1"/>
  <c r="Y761" i="1" l="1"/>
  <c r="AN761" i="1" s="1"/>
  <c r="AU761" i="1" s="1"/>
  <c r="AQ761" i="1" s="1"/>
  <c r="AO761" i="1" l="1"/>
  <c r="AV761" i="1" s="1"/>
  <c r="AR761" i="1" s="1"/>
  <c r="AS761" i="1"/>
  <c r="S762" i="1"/>
  <c r="T762" i="1"/>
  <c r="P762" i="1" s="1"/>
  <c r="O762" i="1"/>
  <c r="AT761" i="1"/>
  <c r="AZ761" i="1" s="1"/>
  <c r="Q762" i="1" l="1"/>
  <c r="AW761" i="1"/>
  <c r="AX761" i="1"/>
  <c r="R762" i="1"/>
  <c r="W762" i="1" s="1"/>
  <c r="AY761" i="1"/>
  <c r="V762" i="1" l="1"/>
  <c r="U762" i="1"/>
  <c r="Y762" i="1" s="1"/>
  <c r="AN762" i="1" l="1"/>
  <c r="AU762" i="1" s="1"/>
  <c r="AO762" i="1" l="1"/>
  <c r="AV762" i="1" s="1"/>
  <c r="AS762" i="1"/>
  <c r="T763" i="1"/>
  <c r="P763" i="1" s="1"/>
  <c r="AR762" i="1"/>
  <c r="S763" i="1"/>
  <c r="AQ762" i="1"/>
  <c r="AT762" i="1" l="1"/>
  <c r="AW762" i="1" s="1"/>
  <c r="O763" i="1"/>
  <c r="Q763" i="1"/>
  <c r="AX762" i="1"/>
  <c r="R763" i="1" l="1"/>
  <c r="W763" i="1" s="1"/>
  <c r="AZ762" i="1"/>
  <c r="AY762" i="1"/>
  <c r="U763" i="1" l="1"/>
  <c r="V763" i="1"/>
  <c r="Y763" i="1" l="1"/>
  <c r="AO763" i="1" s="1"/>
  <c r="AV763" i="1" s="1"/>
  <c r="AN763" i="1" l="1"/>
  <c r="AU763" i="1" s="1"/>
  <c r="S764" i="1" s="1"/>
  <c r="AS763" i="1"/>
  <c r="AR763" i="1"/>
  <c r="T764" i="1"/>
  <c r="P764" i="1" s="1"/>
  <c r="AQ763" i="1" l="1"/>
  <c r="AT763" i="1"/>
  <c r="O764" i="1"/>
  <c r="Q764" i="1"/>
  <c r="AW763" i="1" l="1"/>
  <c r="AZ763" i="1"/>
  <c r="R764" i="1"/>
  <c r="AY763" i="1"/>
  <c r="AX763" i="1"/>
  <c r="U764" i="1" l="1"/>
  <c r="V764" i="1"/>
  <c r="W764" i="1"/>
  <c r="Y764" i="1" l="1"/>
  <c r="AN764" i="1" s="1"/>
  <c r="AU764" i="1" s="1"/>
  <c r="AO764" i="1" l="1"/>
  <c r="AV764" i="1" s="1"/>
  <c r="T765" i="1" s="1"/>
  <c r="P765" i="1" s="1"/>
  <c r="AS764" i="1"/>
  <c r="S765" i="1"/>
  <c r="AQ764" i="1"/>
  <c r="AR764" i="1" l="1"/>
  <c r="AT764" i="1"/>
  <c r="AX764" i="1" s="1"/>
  <c r="Q765" i="1"/>
  <c r="O765" i="1"/>
  <c r="AY764" i="1"/>
  <c r="AZ764" i="1" l="1"/>
  <c r="AW764" i="1"/>
  <c r="R765" i="1"/>
  <c r="V765" i="1" s="1"/>
  <c r="W765" i="1" l="1"/>
  <c r="U765" i="1"/>
  <c r="Y765" i="1" s="1"/>
  <c r="AN765" i="1" l="1"/>
  <c r="AU765" i="1" s="1"/>
  <c r="AO765" i="1"/>
  <c r="AV765" i="1" s="1"/>
  <c r="AQ765" i="1" l="1"/>
  <c r="S766" i="1"/>
  <c r="AR765" i="1"/>
  <c r="T766" i="1"/>
  <c r="P766" i="1" s="1"/>
  <c r="AS765" i="1"/>
  <c r="O766" i="1" l="1"/>
  <c r="Q766" i="1"/>
  <c r="AT765" i="1"/>
  <c r="AZ765" i="1" s="1"/>
  <c r="AW765" i="1" l="1"/>
  <c r="AX765" i="1"/>
  <c r="AY765" i="1"/>
  <c r="R766" i="1"/>
  <c r="U766" i="1" s="1"/>
  <c r="W766" i="1" l="1"/>
  <c r="V766" i="1"/>
  <c r="Y766" i="1" s="1"/>
  <c r="AO766" i="1" l="1"/>
  <c r="AV766" i="1" s="1"/>
  <c r="AN766" i="1" l="1"/>
  <c r="AU766" i="1" s="1"/>
  <c r="S767" i="1" s="1"/>
  <c r="T767" i="1"/>
  <c r="P767" i="1" s="1"/>
  <c r="AR766" i="1"/>
  <c r="AQ766" i="1" l="1"/>
  <c r="AS766" i="1"/>
  <c r="AT766" i="1" s="1"/>
  <c r="AZ766" i="1" s="1"/>
  <c r="O767" i="1"/>
  <c r="Q767" i="1" l="1"/>
  <c r="R767" i="1" s="1"/>
  <c r="U767" i="1" s="1"/>
  <c r="AY766" i="1"/>
  <c r="AX766" i="1"/>
  <c r="AW766" i="1"/>
  <c r="W767" i="1" l="1"/>
  <c r="V767" i="1"/>
  <c r="Y767" i="1" s="1"/>
  <c r="AO767" i="1" l="1"/>
  <c r="AV767" i="1" s="1"/>
  <c r="AN767" i="1"/>
  <c r="AU767" i="1" s="1"/>
  <c r="AS767" i="1" l="1"/>
  <c r="S768" i="1"/>
  <c r="AQ767" i="1"/>
  <c r="T768" i="1"/>
  <c r="P768" i="1" s="1"/>
  <c r="AR767" i="1"/>
  <c r="AT767" i="1" l="1"/>
  <c r="AW767" i="1" s="1"/>
  <c r="O768" i="1"/>
  <c r="Q768" i="1"/>
  <c r="AX767" i="1" l="1"/>
  <c r="R768" i="1"/>
  <c r="W768" i="1" s="1"/>
  <c r="AZ767" i="1"/>
  <c r="AY767" i="1"/>
  <c r="V768" i="1" l="1"/>
  <c r="U768" i="1"/>
  <c r="Y768" i="1" s="1"/>
  <c r="AN768" i="1" l="1"/>
  <c r="AU768" i="1" s="1"/>
  <c r="AO768" i="1"/>
  <c r="AV768" i="1" s="1"/>
  <c r="AS768" i="1" l="1"/>
  <c r="T769" i="1"/>
  <c r="P769" i="1" s="1"/>
  <c r="AR768" i="1"/>
  <c r="S769" i="1"/>
  <c r="AQ768" i="1"/>
  <c r="AT768" i="1" l="1"/>
  <c r="AW768" i="1" s="1"/>
  <c r="O769" i="1"/>
  <c r="Q769" i="1"/>
  <c r="AX768" i="1"/>
  <c r="R769" i="1" l="1"/>
  <c r="U769" i="1" s="1"/>
  <c r="AZ768" i="1"/>
  <c r="AY768" i="1"/>
  <c r="W769" i="1" l="1"/>
  <c r="V769" i="1"/>
  <c r="Y769" i="1" s="1"/>
  <c r="AO769" i="1" l="1"/>
  <c r="AV769" i="1" s="1"/>
  <c r="AN769" i="1" l="1"/>
  <c r="AU769" i="1" s="1"/>
  <c r="S770" i="1" s="1"/>
  <c r="T770" i="1"/>
  <c r="P770" i="1" s="1"/>
  <c r="AR769" i="1"/>
  <c r="AQ769" i="1" l="1"/>
  <c r="AS769" i="1"/>
  <c r="AT769" i="1" s="1"/>
  <c r="AZ769" i="1" s="1"/>
  <c r="O770" i="1"/>
  <c r="Q770" i="1" l="1"/>
  <c r="R770" i="1"/>
  <c r="U770" i="1" s="1"/>
  <c r="AY769" i="1"/>
  <c r="AX769" i="1"/>
  <c r="AW769" i="1"/>
  <c r="W770" i="1" l="1"/>
  <c r="V770" i="1"/>
  <c r="Y770" i="1" s="1"/>
  <c r="AN770" i="1" l="1"/>
  <c r="AU770" i="1" s="1"/>
  <c r="AO770" i="1" l="1"/>
  <c r="AV770" i="1" s="1"/>
  <c r="AR770" i="1" s="1"/>
  <c r="AS770" i="1"/>
  <c r="AQ770" i="1"/>
  <c r="S771" i="1"/>
  <c r="T771" i="1" l="1"/>
  <c r="P771" i="1" s="1"/>
  <c r="O771" i="1"/>
  <c r="Q771" i="1"/>
  <c r="AT770" i="1"/>
  <c r="AW770" i="1" s="1"/>
  <c r="R771" i="1" l="1"/>
  <c r="W771" i="1" s="1"/>
  <c r="AX770" i="1"/>
  <c r="AZ770" i="1"/>
  <c r="AY770" i="1"/>
  <c r="U771" i="1" l="1"/>
  <c r="V771" i="1"/>
  <c r="Y771" i="1" l="1"/>
  <c r="AN771" i="1" s="1"/>
  <c r="AU771" i="1" s="1"/>
  <c r="AO771" i="1" l="1"/>
  <c r="AV771" i="1" s="1"/>
  <c r="AS771" i="1"/>
  <c r="T772" i="1"/>
  <c r="P772" i="1" s="1"/>
  <c r="AR771" i="1"/>
  <c r="S772" i="1"/>
  <c r="AQ771" i="1"/>
  <c r="Q772" i="1" l="1"/>
  <c r="O772" i="1"/>
  <c r="AT771" i="1"/>
  <c r="AW771" i="1" s="1"/>
  <c r="R772" i="1" l="1"/>
  <c r="U772" i="1" s="1"/>
  <c r="AX771" i="1"/>
  <c r="AZ771" i="1"/>
  <c r="AY771" i="1"/>
  <c r="W772" i="1"/>
  <c r="V772" i="1" l="1"/>
  <c r="Y772" i="1" s="1"/>
  <c r="AO772" i="1" l="1"/>
  <c r="AV772" i="1" s="1"/>
  <c r="AN772" i="1"/>
  <c r="AU772" i="1" s="1"/>
  <c r="AQ772" i="1" l="1"/>
  <c r="S773" i="1"/>
  <c r="AS772" i="1"/>
  <c r="AR772" i="1"/>
  <c r="T773" i="1"/>
  <c r="P773" i="1" s="1"/>
  <c r="O773" i="1" l="1"/>
  <c r="Q773" i="1"/>
  <c r="AT772" i="1"/>
  <c r="AZ772" i="1" s="1"/>
  <c r="AW772" i="1" l="1"/>
  <c r="AX772" i="1"/>
  <c r="AY772" i="1"/>
  <c r="R773" i="1"/>
  <c r="U773" i="1" s="1"/>
  <c r="V773" i="1" l="1"/>
  <c r="Y773" i="1" s="1"/>
  <c r="W773" i="1"/>
  <c r="AN773" i="1" l="1"/>
  <c r="AU773" i="1" s="1"/>
  <c r="AO773" i="1" l="1"/>
  <c r="AV773" i="1" s="1"/>
  <c r="AR773" i="1" s="1"/>
  <c r="AQ773" i="1"/>
  <c r="S774" i="1"/>
  <c r="AS773" i="1"/>
  <c r="T774" i="1" l="1"/>
  <c r="P774" i="1" s="1"/>
  <c r="O774" i="1"/>
  <c r="Q774" i="1"/>
  <c r="AT773" i="1"/>
  <c r="AZ773" i="1" s="1"/>
  <c r="AW773" i="1" l="1"/>
  <c r="R774" i="1"/>
  <c r="W774" i="1" s="1"/>
  <c r="AX773" i="1"/>
  <c r="AY773" i="1"/>
  <c r="U774" i="1" l="1"/>
  <c r="V774" i="1"/>
  <c r="Y774" i="1" l="1"/>
  <c r="AO774" i="1" s="1"/>
  <c r="AV774" i="1" s="1"/>
  <c r="AN774" i="1" l="1"/>
  <c r="AU774" i="1" s="1"/>
  <c r="S775" i="1" s="1"/>
  <c r="T775" i="1"/>
  <c r="P775" i="1" s="1"/>
  <c r="AR774" i="1"/>
  <c r="AQ774" i="1" l="1"/>
  <c r="AS774" i="1"/>
  <c r="AT774" i="1" s="1"/>
  <c r="O775" i="1"/>
  <c r="Q775" i="1" l="1"/>
  <c r="AZ774" i="1"/>
  <c r="AY774" i="1"/>
  <c r="R775" i="1"/>
  <c r="AX774" i="1"/>
  <c r="AW774" i="1"/>
  <c r="U775" i="1" l="1"/>
  <c r="V775" i="1"/>
  <c r="W775" i="1"/>
  <c r="Y775" i="1" l="1"/>
  <c r="AO775" i="1" s="1"/>
  <c r="AV775" i="1" s="1"/>
  <c r="AN775" i="1" l="1"/>
  <c r="AU775" i="1" s="1"/>
  <c r="AQ775" i="1" s="1"/>
  <c r="AR775" i="1"/>
  <c r="T776" i="1"/>
  <c r="P776" i="1" s="1"/>
  <c r="AS775" i="1" l="1"/>
  <c r="S776" i="1"/>
  <c r="Q776" i="1"/>
  <c r="O776" i="1"/>
  <c r="AT775" i="1"/>
  <c r="AZ775" i="1" s="1"/>
  <c r="R776" i="1" l="1"/>
  <c r="U776" i="1"/>
  <c r="AX775" i="1"/>
  <c r="AW775" i="1"/>
  <c r="AY775" i="1"/>
  <c r="W776" i="1"/>
  <c r="V776" i="1"/>
  <c r="Y776" i="1" l="1"/>
  <c r="AN776" i="1" s="1"/>
  <c r="AU776" i="1" s="1"/>
  <c r="AO776" i="1" l="1"/>
  <c r="AV776" i="1" s="1"/>
  <c r="T777" i="1" s="1"/>
  <c r="P777" i="1" s="1"/>
  <c r="AQ776" i="1"/>
  <c r="S777" i="1"/>
  <c r="AS776" i="1"/>
  <c r="AR776" i="1" l="1"/>
  <c r="O777" i="1"/>
  <c r="Q777" i="1"/>
  <c r="AT776" i="1"/>
  <c r="AZ776" i="1" s="1"/>
  <c r="AY776" i="1" l="1"/>
  <c r="R777" i="1"/>
  <c r="U777" i="1" s="1"/>
  <c r="AW776" i="1"/>
  <c r="AX776" i="1"/>
  <c r="W777" i="1" l="1"/>
  <c r="V777" i="1"/>
  <c r="Y777" i="1" s="1"/>
  <c r="AN777" i="1" l="1"/>
  <c r="AU777" i="1" s="1"/>
  <c r="AO777" i="1" l="1"/>
  <c r="AV777" i="1" s="1"/>
  <c r="AR777" i="1" s="1"/>
  <c r="AS777" i="1"/>
  <c r="T778" i="1"/>
  <c r="P778" i="1" s="1"/>
  <c r="AQ777" i="1"/>
  <c r="S778" i="1"/>
  <c r="AT777" i="1" l="1"/>
  <c r="Q778" i="1"/>
  <c r="O778" i="1"/>
  <c r="AX777" i="1"/>
  <c r="AW777" i="1"/>
  <c r="AZ777" i="1"/>
  <c r="AY777" i="1"/>
  <c r="R778" i="1" l="1"/>
  <c r="V778" i="1" s="1"/>
  <c r="W778" i="1"/>
  <c r="U778" i="1" l="1"/>
  <c r="Y778" i="1" s="1"/>
  <c r="AN778" i="1" l="1"/>
  <c r="AU778" i="1" s="1"/>
  <c r="AO778" i="1"/>
  <c r="AV778" i="1" s="1"/>
  <c r="T779" i="1" l="1"/>
  <c r="P779" i="1" s="1"/>
  <c r="AR778" i="1"/>
  <c r="AS778" i="1"/>
  <c r="AQ778" i="1"/>
  <c r="S779" i="1"/>
  <c r="AT778" i="1" l="1"/>
  <c r="AW778" i="1" s="1"/>
  <c r="O779" i="1"/>
  <c r="Q779" i="1"/>
  <c r="AY778" i="1"/>
  <c r="AX778" i="1" l="1"/>
  <c r="AZ778" i="1"/>
  <c r="R779" i="1"/>
  <c r="U779" i="1" l="1"/>
  <c r="V779" i="1"/>
  <c r="W779" i="1"/>
  <c r="Y779" i="1" l="1"/>
  <c r="AO779" i="1" s="1"/>
  <c r="AV779" i="1" s="1"/>
  <c r="AN779" i="1" l="1"/>
  <c r="AU779" i="1" s="1"/>
  <c r="S780" i="1" s="1"/>
  <c r="T780" i="1"/>
  <c r="P780" i="1" s="1"/>
  <c r="AR779" i="1"/>
  <c r="AQ779" i="1" l="1"/>
  <c r="AS779" i="1"/>
  <c r="Q780" i="1" s="1"/>
  <c r="O780" i="1"/>
  <c r="AT779" i="1" l="1"/>
  <c r="AZ779" i="1" s="1"/>
  <c r="R780" i="1"/>
  <c r="U780" i="1" s="1"/>
  <c r="AW779" i="1"/>
  <c r="AX779" i="1"/>
  <c r="AY779" i="1" l="1"/>
  <c r="W780" i="1"/>
  <c r="V780" i="1"/>
  <c r="Y780" i="1" s="1"/>
  <c r="AN780" i="1" l="1"/>
  <c r="AU780" i="1" s="1"/>
  <c r="AO780" i="1" l="1"/>
  <c r="AV780" i="1" s="1"/>
  <c r="AR780" i="1" s="1"/>
  <c r="AS780" i="1"/>
  <c r="T781" i="1"/>
  <c r="P781" i="1" s="1"/>
  <c r="S781" i="1"/>
  <c r="AQ780" i="1"/>
  <c r="AT780" i="1" l="1"/>
  <c r="AW780" i="1" s="1"/>
  <c r="Q781" i="1"/>
  <c r="O781" i="1"/>
  <c r="AX780" i="1" l="1"/>
  <c r="R781" i="1"/>
  <c r="AZ780" i="1"/>
  <c r="AY780" i="1"/>
  <c r="V781" i="1" l="1"/>
  <c r="U781" i="1"/>
  <c r="Y781" i="1" s="1"/>
  <c r="W781" i="1"/>
  <c r="AO781" i="1" l="1"/>
  <c r="AV781" i="1" s="1"/>
  <c r="AN781" i="1" l="1"/>
  <c r="AU781" i="1" s="1"/>
  <c r="S782" i="1" s="1"/>
  <c r="T782" i="1"/>
  <c r="P782" i="1" s="1"/>
  <c r="AR781" i="1"/>
  <c r="AQ781" i="1" l="1"/>
  <c r="AS781" i="1"/>
  <c r="AT781" i="1" s="1"/>
  <c r="AW781" i="1" s="1"/>
  <c r="O782" i="1"/>
  <c r="Q782" i="1" l="1"/>
  <c r="AX781" i="1"/>
  <c r="R782" i="1"/>
  <c r="U782" i="1" s="1"/>
  <c r="AZ781" i="1"/>
  <c r="AY781" i="1"/>
  <c r="W782" i="1" l="1"/>
  <c r="V782" i="1"/>
  <c r="Y782" i="1" s="1"/>
  <c r="AN782" i="1" l="1"/>
  <c r="AU782" i="1" s="1"/>
  <c r="AO782" i="1"/>
  <c r="AV782" i="1" s="1"/>
  <c r="T783" i="1" l="1"/>
  <c r="P783" i="1" s="1"/>
  <c r="AR782" i="1"/>
  <c r="AS782" i="1"/>
  <c r="AQ782" i="1"/>
  <c r="S783" i="1"/>
  <c r="Q783" i="1" l="1"/>
  <c r="O783" i="1"/>
  <c r="R783" i="1" s="1"/>
  <c r="V783" i="1" s="1"/>
  <c r="AT782" i="1"/>
  <c r="AZ782" i="1" s="1"/>
  <c r="AY782" i="1" l="1"/>
  <c r="AX782" i="1"/>
  <c r="AW782" i="1"/>
  <c r="U783" i="1"/>
  <c r="Y783" i="1" s="1"/>
  <c r="W783" i="1"/>
  <c r="AO783" i="1" l="1"/>
  <c r="AV783" i="1" s="1"/>
  <c r="AN783" i="1"/>
  <c r="AU783" i="1" s="1"/>
  <c r="AS783" i="1" l="1"/>
  <c r="AQ783" i="1"/>
  <c r="S784" i="1"/>
  <c r="T784" i="1"/>
  <c r="P784" i="1" s="1"/>
  <c r="AR783" i="1"/>
  <c r="AT783" i="1" l="1"/>
  <c r="AW783" i="1" s="1"/>
  <c r="Q784" i="1"/>
  <c r="O784" i="1"/>
  <c r="AX783" i="1" l="1"/>
  <c r="R784" i="1"/>
  <c r="AZ783" i="1"/>
  <c r="AY783" i="1"/>
  <c r="V784" i="1" l="1"/>
  <c r="U784" i="1"/>
  <c r="Y784" i="1" s="1"/>
  <c r="W784" i="1"/>
  <c r="AO784" i="1" l="1"/>
  <c r="AV784" i="1" s="1"/>
  <c r="AN784" i="1" l="1"/>
  <c r="AU784" i="1" s="1"/>
  <c r="AQ784" i="1" s="1"/>
  <c r="T785" i="1"/>
  <c r="P785" i="1" s="1"/>
  <c r="AR784" i="1"/>
  <c r="AS784" i="1" l="1"/>
  <c r="S785" i="1"/>
  <c r="O785" i="1" s="1"/>
  <c r="Q785" i="1"/>
  <c r="AT784" i="1"/>
  <c r="AZ784" i="1" s="1"/>
  <c r="AY784" i="1" l="1"/>
  <c r="AW784" i="1"/>
  <c r="R785" i="1"/>
  <c r="AX784" i="1"/>
  <c r="V785" i="1" l="1"/>
  <c r="U785" i="1"/>
  <c r="Y785" i="1" s="1"/>
  <c r="W785" i="1"/>
  <c r="AN785" i="1" l="1"/>
  <c r="AU785" i="1" s="1"/>
  <c r="AO785" i="1" l="1"/>
  <c r="AV785" i="1" s="1"/>
  <c r="AS785" i="1"/>
  <c r="AR785" i="1"/>
  <c r="T786" i="1"/>
  <c r="P786" i="1" s="1"/>
  <c r="AQ785" i="1"/>
  <c r="S786" i="1"/>
  <c r="O786" i="1" l="1"/>
  <c r="Q786" i="1"/>
  <c r="AT785" i="1"/>
  <c r="AW785" i="1" s="1"/>
  <c r="AZ785" i="1" l="1"/>
  <c r="AY785" i="1"/>
  <c r="AX785" i="1"/>
  <c r="R786" i="1"/>
  <c r="U786" i="1" l="1"/>
  <c r="V786" i="1"/>
  <c r="W786" i="1"/>
  <c r="Y786" i="1" l="1"/>
  <c r="AO786" i="1" s="1"/>
  <c r="AV786" i="1" s="1"/>
  <c r="AN786" i="1" l="1"/>
  <c r="AU786" i="1" s="1"/>
  <c r="S787" i="1" s="1"/>
  <c r="AR786" i="1"/>
  <c r="T787" i="1"/>
  <c r="P787" i="1" s="1"/>
  <c r="AS786" i="1" l="1"/>
  <c r="AQ786" i="1"/>
  <c r="AT786" i="1" s="1"/>
  <c r="AX786" i="1" s="1"/>
  <c r="O787" i="1"/>
  <c r="Q787" i="1"/>
  <c r="R787" i="1" l="1"/>
  <c r="U787" i="1" s="1"/>
  <c r="AW786" i="1"/>
  <c r="AZ786" i="1"/>
  <c r="AY786" i="1"/>
  <c r="W787" i="1" l="1"/>
  <c r="V787" i="1"/>
  <c r="Y787" i="1" s="1"/>
  <c r="AN787" i="1" l="1"/>
  <c r="AU787" i="1" s="1"/>
  <c r="AS787" i="1" l="1"/>
  <c r="AO787" i="1"/>
  <c r="AV787" i="1" s="1"/>
  <c r="T788" i="1" s="1"/>
  <c r="P788" i="1" s="1"/>
  <c r="AQ787" i="1"/>
  <c r="S788" i="1"/>
  <c r="AR787" i="1" l="1"/>
  <c r="AT787" i="1" s="1"/>
  <c r="Q788" i="1"/>
  <c r="O788" i="1"/>
  <c r="AW787" i="1" l="1"/>
  <c r="AY787" i="1"/>
  <c r="AX787" i="1"/>
  <c r="AZ787" i="1"/>
  <c r="R788" i="1"/>
  <c r="V788" i="1" s="1"/>
  <c r="W788" i="1" l="1"/>
  <c r="U788" i="1"/>
  <c r="Y788" i="1" s="1"/>
  <c r="AN788" i="1" l="1"/>
  <c r="AU788" i="1" s="1"/>
  <c r="S789" i="1" l="1"/>
  <c r="AQ788" i="1"/>
  <c r="AS788" i="1"/>
  <c r="AO788" i="1"/>
  <c r="AV788" i="1" s="1"/>
  <c r="AR788" i="1" s="1"/>
  <c r="AT788" i="1" s="1"/>
  <c r="AZ788" i="1" s="1"/>
  <c r="O789" i="1"/>
  <c r="T789" i="1" l="1"/>
  <c r="AY788" i="1"/>
  <c r="AW788" i="1"/>
  <c r="AX788" i="1"/>
  <c r="P789" i="1" l="1"/>
  <c r="Q789" i="1"/>
  <c r="R789" i="1" l="1"/>
  <c r="W789" i="1" l="1"/>
  <c r="U789" i="1"/>
  <c r="V789" i="1"/>
  <c r="Y789" i="1" l="1"/>
  <c r="AO789" i="1" s="1"/>
  <c r="AV789" i="1" s="1"/>
  <c r="AN789" i="1" l="1"/>
  <c r="AU789" i="1" s="1"/>
  <c r="AQ789" i="1" s="1"/>
  <c r="AR789" i="1"/>
  <c r="T790" i="1"/>
  <c r="P790" i="1" s="1"/>
  <c r="AS789" i="1" l="1"/>
  <c r="S790" i="1"/>
  <c r="O790" i="1" s="1"/>
  <c r="AT789" i="1"/>
  <c r="AZ789" i="1" s="1"/>
  <c r="Q790" i="1" l="1"/>
  <c r="AW789" i="1"/>
  <c r="AY789" i="1"/>
  <c r="R790" i="1"/>
  <c r="W790" i="1" s="1"/>
  <c r="AX789" i="1"/>
  <c r="V790" i="1" l="1"/>
  <c r="U790" i="1"/>
  <c r="Y790" i="1" s="1"/>
  <c r="AO790" i="1" l="1"/>
  <c r="AV790" i="1" s="1"/>
  <c r="AN790" i="1" l="1"/>
  <c r="AU790" i="1" s="1"/>
  <c r="S791" i="1" s="1"/>
  <c r="T791" i="1"/>
  <c r="P791" i="1" s="1"/>
  <c r="AR790" i="1"/>
  <c r="AQ790" i="1" l="1"/>
  <c r="AS790" i="1"/>
  <c r="Q791" i="1" s="1"/>
  <c r="O791" i="1"/>
  <c r="AT790" i="1" l="1"/>
  <c r="AW790" i="1" s="1"/>
  <c r="AZ790" i="1"/>
  <c r="AY790" i="1"/>
  <c r="R791" i="1"/>
  <c r="AX790" i="1"/>
  <c r="U791" i="1" l="1"/>
  <c r="V791" i="1"/>
  <c r="W791" i="1"/>
  <c r="Y791" i="1" l="1"/>
  <c r="AN791" i="1" s="1"/>
  <c r="AU791" i="1" s="1"/>
  <c r="AO791" i="1" l="1"/>
  <c r="AV791" i="1" s="1"/>
  <c r="AS791" i="1"/>
  <c r="AR791" i="1"/>
  <c r="T792" i="1"/>
  <c r="P792" i="1" s="1"/>
  <c r="S792" i="1"/>
  <c r="AQ791" i="1"/>
  <c r="AT791" i="1" l="1"/>
  <c r="AW791" i="1" s="1"/>
  <c r="O792" i="1"/>
  <c r="Q792" i="1"/>
  <c r="AX791" i="1" l="1"/>
  <c r="R792" i="1"/>
  <c r="AZ791" i="1"/>
  <c r="AY791" i="1"/>
  <c r="U792" i="1" l="1"/>
  <c r="V792" i="1"/>
  <c r="W792" i="1"/>
  <c r="Y792" i="1" l="1"/>
  <c r="AO792" i="1" s="1"/>
  <c r="AV792" i="1" s="1"/>
  <c r="AN792" i="1" l="1"/>
  <c r="AU792" i="1" s="1"/>
  <c r="S793" i="1" s="1"/>
  <c r="T793" i="1"/>
  <c r="P793" i="1" s="1"/>
  <c r="AR792" i="1"/>
  <c r="AS792" i="1" l="1"/>
  <c r="AQ792" i="1"/>
  <c r="O793" i="1"/>
  <c r="Q793" i="1"/>
  <c r="AT792" i="1" l="1"/>
  <c r="AZ792" i="1" s="1"/>
  <c r="AY792" i="1"/>
  <c r="R793" i="1"/>
  <c r="AX792" i="1"/>
  <c r="AW792" i="1"/>
  <c r="V793" i="1" l="1"/>
  <c r="U793" i="1"/>
  <c r="Y793" i="1" s="1"/>
  <c r="W793" i="1"/>
  <c r="AO793" i="1" l="1"/>
  <c r="AV793" i="1" s="1"/>
  <c r="AN793" i="1" l="1"/>
  <c r="AU793" i="1" s="1"/>
  <c r="S794" i="1" s="1"/>
  <c r="AR793" i="1"/>
  <c r="T794" i="1"/>
  <c r="P794" i="1" s="1"/>
  <c r="AQ793" i="1" l="1"/>
  <c r="AS793" i="1"/>
  <c r="AT793" i="1" s="1"/>
  <c r="O794" i="1"/>
  <c r="Q794" i="1"/>
  <c r="AW793" i="1" l="1"/>
  <c r="AX793" i="1"/>
  <c r="R794" i="1"/>
  <c r="AZ793" i="1"/>
  <c r="AY793" i="1"/>
  <c r="V794" i="1" l="1"/>
  <c r="W794" i="1"/>
  <c r="U794" i="1"/>
  <c r="Y794" i="1" s="1"/>
  <c r="AO794" i="1" l="1"/>
  <c r="AV794" i="1" s="1"/>
  <c r="AN794" i="1"/>
  <c r="AU794" i="1" s="1"/>
  <c r="AS794" i="1" l="1"/>
  <c r="AQ794" i="1"/>
  <c r="S795" i="1"/>
  <c r="T795" i="1"/>
  <c r="P795" i="1" s="1"/>
  <c r="AR794" i="1"/>
  <c r="O795" i="1" l="1"/>
  <c r="Q795" i="1"/>
  <c r="AT794" i="1"/>
  <c r="AZ794" i="1" l="1"/>
  <c r="AY794" i="1"/>
  <c r="AW794" i="1"/>
  <c r="R795" i="1"/>
  <c r="AX794" i="1"/>
  <c r="U795" i="1" l="1"/>
  <c r="V795" i="1"/>
  <c r="W795" i="1"/>
  <c r="Y795" i="1" l="1"/>
  <c r="AO795" i="1" s="1"/>
  <c r="AV795" i="1" s="1"/>
  <c r="AN795" i="1" l="1"/>
  <c r="AU795" i="1" s="1"/>
  <c r="AQ795" i="1" s="1"/>
  <c r="T796" i="1"/>
  <c r="P796" i="1" s="1"/>
  <c r="AR795" i="1"/>
  <c r="AS795" i="1"/>
  <c r="S796" i="1" l="1"/>
  <c r="Q796" i="1" s="1"/>
  <c r="O796" i="1"/>
  <c r="AT795" i="1"/>
  <c r="AW795" i="1" l="1"/>
  <c r="AZ795" i="1"/>
  <c r="AX795" i="1"/>
  <c r="R796" i="1"/>
  <c r="AY795" i="1"/>
  <c r="U796" i="1" l="1"/>
  <c r="V796" i="1"/>
  <c r="W796" i="1"/>
  <c r="Y796" i="1" l="1"/>
  <c r="AO796" i="1" s="1"/>
  <c r="AV796" i="1" s="1"/>
  <c r="AN796" i="1" l="1"/>
  <c r="AU796" i="1" s="1"/>
  <c r="AQ796" i="1" s="1"/>
  <c r="T797" i="1"/>
  <c r="P797" i="1" s="1"/>
  <c r="AR796" i="1"/>
  <c r="S797" i="1" l="1"/>
  <c r="AS796" i="1"/>
  <c r="AT796" i="1" s="1"/>
  <c r="AX796" i="1" s="1"/>
  <c r="O797" i="1"/>
  <c r="Q797" i="1" l="1"/>
  <c r="AW796" i="1"/>
  <c r="R797" i="1"/>
  <c r="AZ796" i="1"/>
  <c r="AY796" i="1"/>
  <c r="W797" i="1"/>
  <c r="V797" i="1" l="1"/>
  <c r="U797" i="1"/>
  <c r="Y797" i="1" s="1"/>
  <c r="AN797" i="1" l="1"/>
  <c r="AU797" i="1" s="1"/>
  <c r="AS797" i="1" l="1"/>
  <c r="AO797" i="1"/>
  <c r="AV797" i="1" s="1"/>
  <c r="T798" i="1" s="1"/>
  <c r="P798" i="1" s="1"/>
  <c r="S798" i="1"/>
  <c r="AQ797" i="1"/>
  <c r="AR797" i="1" l="1"/>
  <c r="AT797" i="1"/>
  <c r="AW797" i="1" s="1"/>
  <c r="O798" i="1"/>
  <c r="Q798" i="1"/>
  <c r="AX797" i="1" l="1"/>
  <c r="R798" i="1"/>
  <c r="U798" i="1" s="1"/>
  <c r="AZ797" i="1"/>
  <c r="AY797" i="1"/>
  <c r="W798" i="1" l="1"/>
  <c r="V798" i="1"/>
  <c r="Y798" i="1" s="1"/>
  <c r="AO798" i="1" l="1"/>
  <c r="AV798" i="1" s="1"/>
  <c r="AN798" i="1"/>
  <c r="AU798" i="1" s="1"/>
  <c r="AS798" i="1" l="1"/>
  <c r="AQ798" i="1"/>
  <c r="S799" i="1"/>
  <c r="AR798" i="1"/>
  <c r="T799" i="1"/>
  <c r="P799" i="1" s="1"/>
  <c r="O799" i="1" l="1"/>
  <c r="Q799" i="1"/>
  <c r="AT798" i="1"/>
  <c r="AW798" i="1" s="1"/>
  <c r="AZ798" i="1" l="1"/>
  <c r="AY798" i="1"/>
  <c r="AX798" i="1"/>
  <c r="R799" i="1"/>
  <c r="U799" i="1" l="1"/>
  <c r="V799" i="1"/>
  <c r="W799" i="1"/>
  <c r="Y799" i="1" l="1"/>
  <c r="AN799" i="1" s="1"/>
  <c r="AU799" i="1" s="1"/>
  <c r="AO799" i="1" l="1"/>
  <c r="AV799" i="1" s="1"/>
  <c r="AS799" i="1"/>
  <c r="AR799" i="1"/>
  <c r="T800" i="1"/>
  <c r="P800" i="1" s="1"/>
  <c r="AQ799" i="1"/>
  <c r="S800" i="1"/>
  <c r="O800" i="1" l="1"/>
  <c r="Q800" i="1"/>
  <c r="AT799" i="1"/>
  <c r="AX799" i="1" s="1"/>
  <c r="AW799" i="1" l="1"/>
  <c r="AZ799" i="1"/>
  <c r="AY799" i="1"/>
  <c r="R800" i="1"/>
  <c r="U800" i="1" l="1"/>
  <c r="V800" i="1"/>
  <c r="W800" i="1"/>
  <c r="Y800" i="1" l="1"/>
  <c r="AO800" i="1" s="1"/>
  <c r="AV800" i="1" s="1"/>
  <c r="AN800" i="1" l="1"/>
  <c r="AU800" i="1" s="1"/>
  <c r="S801" i="1" s="1"/>
  <c r="AQ800" i="1"/>
  <c r="AR800" i="1"/>
  <c r="T801" i="1"/>
  <c r="P801" i="1" s="1"/>
  <c r="AS800" i="1" l="1"/>
  <c r="AT800" i="1"/>
  <c r="AX800" i="1" s="1"/>
  <c r="O801" i="1"/>
  <c r="Q801" i="1"/>
  <c r="R801" i="1" l="1"/>
  <c r="AW800" i="1"/>
  <c r="AZ800" i="1"/>
  <c r="AY800" i="1"/>
  <c r="V801" i="1" l="1"/>
  <c r="U801" i="1"/>
  <c r="Y801" i="1" s="1"/>
  <c r="W801" i="1"/>
  <c r="AN801" i="1" l="1"/>
  <c r="AU801" i="1" s="1"/>
  <c r="AO801" i="1" l="1"/>
  <c r="AV801" i="1" s="1"/>
  <c r="AS801" i="1"/>
  <c r="AR801" i="1"/>
  <c r="T802" i="1"/>
  <c r="P802" i="1" s="1"/>
  <c r="S802" i="1"/>
  <c r="AQ801" i="1"/>
  <c r="Q802" i="1" l="1"/>
  <c r="O802" i="1"/>
  <c r="AT801" i="1"/>
  <c r="AZ801" i="1" l="1"/>
  <c r="AY801" i="1"/>
  <c r="R802" i="1"/>
  <c r="U802" i="1" s="1"/>
  <c r="AX801" i="1"/>
  <c r="AW801" i="1"/>
  <c r="W802" i="1" l="1"/>
  <c r="V802" i="1"/>
  <c r="Y802" i="1" s="1"/>
  <c r="AN802" i="1" l="1"/>
  <c r="AU802" i="1" s="1"/>
  <c r="AO802" i="1" l="1"/>
  <c r="AV802" i="1" s="1"/>
  <c r="AS802" i="1"/>
  <c r="AR802" i="1"/>
  <c r="T803" i="1"/>
  <c r="P803" i="1" s="1"/>
  <c r="AQ802" i="1"/>
  <c r="S803" i="1"/>
  <c r="O803" i="1" l="1"/>
  <c r="Q803" i="1"/>
  <c r="AT802" i="1"/>
  <c r="AW802" i="1" s="1"/>
  <c r="AX802" i="1" l="1"/>
  <c r="R803" i="1"/>
  <c r="U803" i="1" s="1"/>
  <c r="AZ802" i="1"/>
  <c r="AY802" i="1"/>
  <c r="W803" i="1"/>
  <c r="V803" i="1"/>
  <c r="Y803" i="1" l="1"/>
  <c r="AO803" i="1" s="1"/>
  <c r="AV803" i="1" s="1"/>
  <c r="AR803" i="1" s="1"/>
  <c r="AN803" i="1" l="1"/>
  <c r="AU803" i="1" s="1"/>
  <c r="S804" i="1" s="1"/>
  <c r="T804" i="1"/>
  <c r="P804" i="1" s="1"/>
  <c r="AS803" i="1"/>
  <c r="Q804" i="1" s="1"/>
  <c r="AQ803" i="1"/>
  <c r="O804" i="1"/>
  <c r="AT803" i="1" l="1"/>
  <c r="AZ803" i="1" s="1"/>
  <c r="R804" i="1"/>
  <c r="U804" i="1" s="1"/>
  <c r="AW803" i="1"/>
  <c r="AY803" i="1"/>
  <c r="AX803" i="1"/>
  <c r="W804" i="1" l="1"/>
  <c r="V804" i="1"/>
  <c r="Y804" i="1" s="1"/>
  <c r="AN804" i="1" l="1"/>
  <c r="AU804" i="1" s="1"/>
  <c r="AO804" i="1" l="1"/>
  <c r="AV804" i="1" s="1"/>
  <c r="T805" i="1" s="1"/>
  <c r="P805" i="1" s="1"/>
  <c r="AS804" i="1"/>
  <c r="S805" i="1"/>
  <c r="AQ804" i="1"/>
  <c r="AR804" i="1" l="1"/>
  <c r="AT804" i="1"/>
  <c r="Q805" i="1"/>
  <c r="O805" i="1"/>
  <c r="AX804" i="1"/>
  <c r="R805" i="1" l="1"/>
  <c r="AZ804" i="1"/>
  <c r="AY804" i="1"/>
  <c r="W805" i="1"/>
  <c r="AW804" i="1"/>
  <c r="V805" i="1" l="1"/>
  <c r="U805" i="1"/>
  <c r="Y805" i="1" s="1"/>
  <c r="AO805" i="1" l="1"/>
  <c r="AV805" i="1" s="1"/>
  <c r="AN805" i="1"/>
  <c r="AU805" i="1" s="1"/>
  <c r="AS805" i="1" l="1"/>
  <c r="AQ805" i="1"/>
  <c r="S806" i="1"/>
  <c r="AR805" i="1"/>
  <c r="T806" i="1"/>
  <c r="P806" i="1" s="1"/>
  <c r="AT805" i="1" l="1"/>
  <c r="Q806" i="1"/>
  <c r="O806" i="1"/>
  <c r="R806" i="1" l="1"/>
  <c r="U806" i="1" s="1"/>
  <c r="AZ805" i="1"/>
  <c r="AY805" i="1"/>
  <c r="W806" i="1"/>
  <c r="AX805" i="1"/>
  <c r="AW805" i="1"/>
  <c r="V806" i="1" l="1"/>
  <c r="Y806" i="1" s="1"/>
  <c r="AN806" i="1" l="1"/>
  <c r="AU806" i="1" s="1"/>
  <c r="AO806" i="1" l="1"/>
  <c r="AV806" i="1" s="1"/>
  <c r="T807" i="1" s="1"/>
  <c r="P807" i="1" s="1"/>
  <c r="AS806" i="1"/>
  <c r="AR806" i="1"/>
  <c r="AQ806" i="1"/>
  <c r="S807" i="1"/>
  <c r="Q807" i="1" l="1"/>
  <c r="O807" i="1"/>
  <c r="AT806" i="1"/>
  <c r="AX806" i="1" l="1"/>
  <c r="AZ806" i="1"/>
  <c r="AY806" i="1"/>
  <c r="AW806" i="1"/>
  <c r="R807" i="1"/>
  <c r="U807" i="1" s="1"/>
  <c r="V807" i="1" l="1"/>
  <c r="Y807" i="1" s="1"/>
  <c r="W807" i="1"/>
  <c r="AO807" i="1" l="1"/>
  <c r="AV807" i="1" s="1"/>
  <c r="AN807" i="1" l="1"/>
  <c r="AU807" i="1" s="1"/>
  <c r="AQ807" i="1" s="1"/>
  <c r="AR807" i="1"/>
  <c r="T808" i="1"/>
  <c r="P808" i="1" s="1"/>
  <c r="AS807" i="1" l="1"/>
  <c r="S808" i="1"/>
  <c r="Q808" i="1" s="1"/>
  <c r="AT807" i="1"/>
  <c r="AZ807" i="1" s="1"/>
  <c r="O808" i="1" l="1"/>
  <c r="AW807" i="1"/>
  <c r="AY807" i="1"/>
  <c r="R808" i="1"/>
  <c r="AX807" i="1"/>
  <c r="V808" i="1" l="1"/>
  <c r="U808" i="1"/>
  <c r="Y808" i="1" s="1"/>
  <c r="W808" i="1"/>
  <c r="AO808" i="1" l="1"/>
  <c r="AV808" i="1" s="1"/>
  <c r="AN808" i="1" l="1"/>
  <c r="AU808" i="1" s="1"/>
  <c r="S809" i="1" s="1"/>
  <c r="AR808" i="1"/>
  <c r="T809" i="1"/>
  <c r="P809" i="1" s="1"/>
  <c r="AQ808" i="1" l="1"/>
  <c r="AS808" i="1"/>
  <c r="Q809" i="1" s="1"/>
  <c r="O809" i="1"/>
  <c r="AT808" i="1"/>
  <c r="AW808" i="1" s="1"/>
  <c r="AZ808" i="1" l="1"/>
  <c r="AY808" i="1"/>
  <c r="AX808" i="1"/>
  <c r="R809" i="1"/>
  <c r="U809" i="1" s="1"/>
  <c r="V809" i="1" l="1"/>
  <c r="Y809" i="1" s="1"/>
  <c r="W809" i="1"/>
  <c r="AN809" i="1" l="1"/>
  <c r="AU809" i="1" s="1"/>
  <c r="AO809" i="1"/>
  <c r="AV809" i="1" s="1"/>
  <c r="AS809" i="1" l="1"/>
  <c r="T810" i="1"/>
  <c r="P810" i="1" s="1"/>
  <c r="AR809" i="1"/>
  <c r="S810" i="1"/>
  <c r="AQ809" i="1"/>
  <c r="Q810" i="1" l="1"/>
  <c r="O810" i="1"/>
  <c r="AT809" i="1"/>
  <c r="AZ809" i="1" l="1"/>
  <c r="AY809" i="1"/>
  <c r="AW809" i="1"/>
  <c r="R810" i="1"/>
  <c r="AX809" i="1"/>
  <c r="W810" i="1" l="1"/>
  <c r="V810" i="1"/>
  <c r="U810" i="1"/>
  <c r="Y810" i="1" s="1"/>
  <c r="AO810" i="1" l="1"/>
  <c r="AV810" i="1" s="1"/>
  <c r="AN810" i="1" l="1"/>
  <c r="AU810" i="1" s="1"/>
  <c r="S811" i="1" s="1"/>
  <c r="T811" i="1"/>
  <c r="P811" i="1" s="1"/>
  <c r="AR810" i="1"/>
  <c r="AQ810" i="1" l="1"/>
  <c r="AS810" i="1"/>
  <c r="AT810" i="1" s="1"/>
  <c r="AX810" i="1" s="1"/>
  <c r="O811" i="1"/>
  <c r="Q811" i="1" l="1"/>
  <c r="AW810" i="1"/>
  <c r="R811" i="1"/>
  <c r="U811" i="1" s="1"/>
  <c r="AZ810" i="1"/>
  <c r="AY810" i="1"/>
  <c r="W811" i="1" l="1"/>
  <c r="V811" i="1"/>
  <c r="Y811" i="1" s="1"/>
  <c r="AO811" i="1" l="1"/>
  <c r="AV811" i="1" s="1"/>
  <c r="AN811" i="1" l="1"/>
  <c r="AU811" i="1" s="1"/>
  <c r="AQ811" i="1" s="1"/>
  <c r="T812" i="1"/>
  <c r="P812" i="1" s="1"/>
  <c r="AR811" i="1"/>
  <c r="AS811" i="1" l="1"/>
  <c r="S812" i="1"/>
  <c r="O812" i="1" s="1"/>
  <c r="AT811" i="1"/>
  <c r="AZ811" i="1" s="1"/>
  <c r="Q812" i="1" l="1"/>
  <c r="AW811" i="1"/>
  <c r="AY811" i="1"/>
  <c r="AX811" i="1"/>
  <c r="R812" i="1"/>
  <c r="U812" i="1" s="1"/>
  <c r="W812" i="1" l="1"/>
  <c r="V812" i="1"/>
  <c r="Y812" i="1" s="1"/>
  <c r="AO812" i="1" l="1"/>
  <c r="AV812" i="1" s="1"/>
  <c r="AN812" i="1"/>
  <c r="AU812" i="1" s="1"/>
  <c r="AS812" i="1" l="1"/>
  <c r="S813" i="1"/>
  <c r="AQ812" i="1"/>
  <c r="T813" i="1"/>
  <c r="P813" i="1" s="1"/>
  <c r="AR812" i="1"/>
  <c r="AT812" i="1" l="1"/>
  <c r="Q813" i="1"/>
  <c r="O813" i="1"/>
  <c r="R813" i="1" l="1"/>
  <c r="U813" i="1" s="1"/>
  <c r="AZ812" i="1"/>
  <c r="AY812" i="1"/>
  <c r="AW812" i="1"/>
  <c r="AX812" i="1"/>
  <c r="W813" i="1" l="1"/>
  <c r="V813" i="1"/>
  <c r="Y813" i="1" s="1"/>
  <c r="AO813" i="1" l="1"/>
  <c r="AV813" i="1" s="1"/>
  <c r="AN813" i="1"/>
  <c r="AU813" i="1" s="1"/>
  <c r="AS813" i="1" l="1"/>
  <c r="AQ813" i="1"/>
  <c r="S814" i="1"/>
  <c r="T814" i="1"/>
  <c r="P814" i="1" s="1"/>
  <c r="AR813" i="1"/>
  <c r="AT813" i="1" l="1"/>
  <c r="O814" i="1"/>
  <c r="Q814" i="1"/>
  <c r="AZ813" i="1" l="1"/>
  <c r="AY813" i="1"/>
  <c r="R814" i="1"/>
  <c r="U814" i="1" s="1"/>
  <c r="AW813" i="1"/>
  <c r="AX813" i="1"/>
  <c r="W814" i="1" l="1"/>
  <c r="V814" i="1"/>
  <c r="Y814" i="1" s="1"/>
  <c r="AN814" i="1" l="1"/>
  <c r="AU814" i="1" s="1"/>
  <c r="AO814" i="1"/>
  <c r="AV814" i="1" s="1"/>
  <c r="AS814" i="1" l="1"/>
  <c r="AR814" i="1"/>
  <c r="T815" i="1"/>
  <c r="P815" i="1" s="1"/>
  <c r="AQ814" i="1"/>
  <c r="AT814" i="1" s="1"/>
  <c r="S815" i="1"/>
  <c r="O815" i="1" l="1"/>
  <c r="Q815" i="1"/>
  <c r="AW814" i="1"/>
  <c r="AZ814" i="1"/>
  <c r="AY814" i="1"/>
  <c r="AX814" i="1"/>
  <c r="R815" i="1" l="1"/>
  <c r="W815" i="1" s="1"/>
  <c r="V815" i="1" l="1"/>
  <c r="U815" i="1"/>
  <c r="Y815" i="1" s="1"/>
  <c r="AN815" i="1" l="1"/>
  <c r="AU815" i="1" s="1"/>
  <c r="AO815" i="1" l="1"/>
  <c r="AV815" i="1" s="1"/>
  <c r="T816" i="1" s="1"/>
  <c r="P816" i="1" s="1"/>
  <c r="AQ815" i="1"/>
  <c r="S816" i="1"/>
  <c r="AS815" i="1"/>
  <c r="AR815" i="1" l="1"/>
  <c r="O816" i="1"/>
  <c r="Q816" i="1"/>
  <c r="AT815" i="1"/>
  <c r="AY815" i="1" s="1"/>
  <c r="R816" i="1" l="1"/>
  <c r="U816" i="1" s="1"/>
  <c r="AW815" i="1"/>
  <c r="AZ815" i="1"/>
  <c r="AX815" i="1"/>
  <c r="W816" i="1"/>
  <c r="V816" i="1" l="1"/>
  <c r="Y816" i="1" s="1"/>
  <c r="AN816" i="1" l="1"/>
  <c r="AU816" i="1" s="1"/>
  <c r="AO816" i="1" l="1"/>
  <c r="AV816" i="1" s="1"/>
  <c r="AS816" i="1"/>
  <c r="AR816" i="1"/>
  <c r="T817" i="1"/>
  <c r="P817" i="1" s="1"/>
  <c r="AQ816" i="1"/>
  <c r="S817" i="1"/>
  <c r="O817" i="1" l="1"/>
  <c r="Q817" i="1"/>
  <c r="AT816" i="1"/>
  <c r="AW816" i="1" s="1"/>
  <c r="AX816" i="1" l="1"/>
  <c r="AZ816" i="1"/>
  <c r="AY816" i="1"/>
  <c r="R817" i="1"/>
  <c r="U817" i="1" s="1"/>
  <c r="W817" i="1" l="1"/>
  <c r="V817" i="1"/>
  <c r="Y817" i="1" s="1"/>
  <c r="AN817" i="1" l="1"/>
  <c r="AU817" i="1" s="1"/>
  <c r="AO817" i="1" l="1"/>
  <c r="AV817" i="1" s="1"/>
  <c r="AR817" i="1" s="1"/>
  <c r="AS817" i="1"/>
  <c r="S818" i="1"/>
  <c r="AQ817" i="1"/>
  <c r="T818" i="1" l="1"/>
  <c r="P818" i="1" s="1"/>
  <c r="AT817" i="1"/>
  <c r="O818" i="1"/>
  <c r="Q818" i="1"/>
  <c r="AX817" i="1"/>
  <c r="AZ817" i="1" l="1"/>
  <c r="AY817" i="1"/>
  <c r="R818" i="1"/>
  <c r="AW817" i="1"/>
  <c r="U818" i="1" l="1"/>
  <c r="V818" i="1"/>
  <c r="W818" i="1"/>
  <c r="Y818" i="1" l="1"/>
  <c r="AN818" i="1" s="1"/>
  <c r="AU818" i="1" s="1"/>
  <c r="AO818" i="1" l="1"/>
  <c r="AV818" i="1" s="1"/>
  <c r="T819" i="1" s="1"/>
  <c r="P819" i="1" s="1"/>
  <c r="AS818" i="1"/>
  <c r="AR818" i="1"/>
  <c r="S819" i="1"/>
  <c r="AQ818" i="1"/>
  <c r="AT818" i="1" l="1"/>
  <c r="AW818" i="1" s="1"/>
  <c r="Q819" i="1"/>
  <c r="O819" i="1"/>
  <c r="AX818" i="1" l="1"/>
  <c r="R819" i="1"/>
  <c r="V819" i="1" s="1"/>
  <c r="AZ818" i="1"/>
  <c r="AY818" i="1"/>
  <c r="U819" i="1" l="1"/>
  <c r="Y819" i="1" s="1"/>
  <c r="W819" i="1"/>
  <c r="AO819" i="1" l="1"/>
  <c r="AV819" i="1" s="1"/>
  <c r="AN819" i="1"/>
  <c r="AU819" i="1" s="1"/>
  <c r="AS819" i="1" l="1"/>
  <c r="S820" i="1"/>
  <c r="AQ819" i="1"/>
  <c r="T820" i="1"/>
  <c r="P820" i="1" s="1"/>
  <c r="AR819" i="1"/>
  <c r="AT819" i="1" l="1"/>
  <c r="AW819" i="1" s="1"/>
  <c r="O820" i="1"/>
  <c r="Q820" i="1"/>
  <c r="AX819" i="1" l="1"/>
  <c r="R820" i="1"/>
  <c r="AZ819" i="1"/>
  <c r="AY819" i="1"/>
  <c r="V820" i="1" l="1"/>
  <c r="U820" i="1"/>
  <c r="Y820" i="1" s="1"/>
  <c r="W820" i="1"/>
  <c r="AN820" i="1" l="1"/>
  <c r="AU820" i="1" s="1"/>
  <c r="AO820" i="1" l="1"/>
  <c r="AV820" i="1" s="1"/>
  <c r="T821" i="1" s="1"/>
  <c r="P821" i="1" s="1"/>
  <c r="AS820" i="1"/>
  <c r="AR820" i="1"/>
  <c r="AQ820" i="1"/>
  <c r="S821" i="1"/>
  <c r="AT820" i="1" l="1"/>
  <c r="AW820" i="1" s="1"/>
  <c r="Q821" i="1"/>
  <c r="O821" i="1"/>
  <c r="AX820" i="1"/>
  <c r="R821" i="1" l="1"/>
  <c r="AZ820" i="1"/>
  <c r="AY820" i="1"/>
  <c r="V821" i="1" l="1"/>
  <c r="U821" i="1"/>
  <c r="Y821" i="1" s="1"/>
  <c r="W821" i="1"/>
  <c r="AO821" i="1" l="1"/>
  <c r="AV821" i="1" s="1"/>
  <c r="AN821" i="1" l="1"/>
  <c r="AU821" i="1" s="1"/>
  <c r="S822" i="1" s="1"/>
  <c r="T822" i="1"/>
  <c r="P822" i="1" s="1"/>
  <c r="AR821" i="1"/>
  <c r="AQ821" i="1" l="1"/>
  <c r="AS821" i="1"/>
  <c r="AT821" i="1" s="1"/>
  <c r="O822" i="1"/>
  <c r="Q822" i="1" l="1"/>
  <c r="R822" i="1" s="1"/>
  <c r="AZ821" i="1"/>
  <c r="AY821" i="1"/>
  <c r="AW821" i="1"/>
  <c r="AX821" i="1"/>
  <c r="U822" i="1" l="1"/>
  <c r="V822" i="1"/>
  <c r="W822" i="1"/>
  <c r="Y822" i="1" l="1"/>
  <c r="AO822" i="1" s="1"/>
  <c r="AV822" i="1" s="1"/>
  <c r="AN822" i="1" l="1"/>
  <c r="AU822" i="1" s="1"/>
  <c r="AQ822" i="1" s="1"/>
  <c r="AR822" i="1"/>
  <c r="T823" i="1"/>
  <c r="P823" i="1" s="1"/>
  <c r="S823" i="1" l="1"/>
  <c r="AS822" i="1"/>
  <c r="AT822" i="1"/>
  <c r="O823" i="1"/>
  <c r="Q823" i="1"/>
  <c r="AZ822" i="1" l="1"/>
  <c r="AY822" i="1"/>
  <c r="R823" i="1"/>
  <c r="AW822" i="1"/>
  <c r="AX822" i="1"/>
  <c r="U823" i="1" l="1"/>
  <c r="V823" i="1"/>
  <c r="W823" i="1"/>
  <c r="Y823" i="1" l="1"/>
  <c r="AN823" i="1" s="1"/>
  <c r="AU823" i="1" s="1"/>
  <c r="AO823" i="1" l="1"/>
  <c r="AV823" i="1" s="1"/>
  <c r="AR823" i="1" s="1"/>
  <c r="AS823" i="1"/>
  <c r="T824" i="1"/>
  <c r="P824" i="1" s="1"/>
  <c r="S824" i="1"/>
  <c r="AQ823" i="1"/>
  <c r="AT823" i="1" l="1"/>
  <c r="Q824" i="1"/>
  <c r="O824" i="1"/>
  <c r="R824" i="1" l="1"/>
  <c r="U824" i="1" s="1"/>
  <c r="AX823" i="1"/>
  <c r="AZ823" i="1"/>
  <c r="AY823" i="1"/>
  <c r="W824" i="1"/>
  <c r="AW823" i="1"/>
  <c r="V824" i="1" l="1"/>
  <c r="Y824" i="1" s="1"/>
  <c r="AN824" i="1" l="1"/>
  <c r="AU824" i="1" s="1"/>
  <c r="AO824" i="1" l="1"/>
  <c r="AV824" i="1" s="1"/>
  <c r="AR824" i="1" s="1"/>
  <c r="AS824" i="1"/>
  <c r="AQ824" i="1"/>
  <c r="S825" i="1"/>
  <c r="T825" i="1" l="1"/>
  <c r="P825" i="1" s="1"/>
  <c r="Q825" i="1"/>
  <c r="O825" i="1"/>
  <c r="AT824" i="1"/>
  <c r="AW824" i="1" s="1"/>
  <c r="AX824" i="1" l="1"/>
  <c r="AZ824" i="1"/>
  <c r="AY824" i="1"/>
  <c r="R825" i="1"/>
  <c r="U825" i="1" s="1"/>
  <c r="V825" i="1" l="1"/>
  <c r="Y825" i="1" s="1"/>
  <c r="W825" i="1"/>
  <c r="AO825" i="1" l="1"/>
  <c r="AV825" i="1" s="1"/>
  <c r="AN825" i="1"/>
  <c r="AU825" i="1" s="1"/>
  <c r="AS825" i="1" l="1"/>
  <c r="AQ825" i="1"/>
  <c r="S826" i="1"/>
  <c r="AR825" i="1"/>
  <c r="T826" i="1"/>
  <c r="P826" i="1" s="1"/>
  <c r="Q826" i="1" l="1"/>
  <c r="O826" i="1"/>
  <c r="R826" i="1" s="1"/>
  <c r="AT825" i="1"/>
  <c r="U826" i="1" l="1"/>
  <c r="AZ825" i="1"/>
  <c r="AY825" i="1"/>
  <c r="AW825" i="1"/>
  <c r="W826" i="1"/>
  <c r="AX825" i="1"/>
  <c r="V826" i="1"/>
  <c r="Y826" i="1" l="1"/>
  <c r="AO826" i="1" s="1"/>
  <c r="AV826" i="1" s="1"/>
  <c r="AN826" i="1" l="1"/>
  <c r="AU826" i="1" s="1"/>
  <c r="AQ826" i="1" s="1"/>
  <c r="T827" i="1"/>
  <c r="P827" i="1" s="1"/>
  <c r="AR826" i="1"/>
  <c r="S827" i="1" l="1"/>
  <c r="AS826" i="1"/>
  <c r="Q827" i="1" s="1"/>
  <c r="O827" i="1"/>
  <c r="AT826" i="1" l="1"/>
  <c r="AZ826" i="1" s="1"/>
  <c r="R827" i="1"/>
  <c r="U827" i="1" s="1"/>
  <c r="AY826" i="1"/>
  <c r="AW826" i="1"/>
  <c r="AX826" i="1"/>
  <c r="V827" i="1" l="1"/>
  <c r="Y827" i="1" s="1"/>
  <c r="W827" i="1"/>
  <c r="AN827" i="1" l="1"/>
  <c r="AU827" i="1" s="1"/>
  <c r="AO827" i="1"/>
  <c r="AV827" i="1" s="1"/>
  <c r="AS827" i="1" l="1"/>
  <c r="T828" i="1"/>
  <c r="P828" i="1" s="1"/>
  <c r="AR827" i="1"/>
  <c r="AQ827" i="1"/>
  <c r="S828" i="1"/>
  <c r="O828" i="1" l="1"/>
  <c r="Q828" i="1"/>
  <c r="AT827" i="1"/>
  <c r="AW827" i="1" s="1"/>
  <c r="AZ827" i="1" l="1"/>
  <c r="AY827" i="1"/>
  <c r="R828" i="1"/>
  <c r="U828" i="1" s="1"/>
  <c r="AX827" i="1"/>
  <c r="V828" i="1" l="1"/>
  <c r="Y828" i="1" s="1"/>
  <c r="W828" i="1"/>
  <c r="AO828" i="1" l="1"/>
  <c r="AV828" i="1" s="1"/>
  <c r="AN828" i="1" l="1"/>
  <c r="AU828" i="1" s="1"/>
  <c r="AQ828" i="1" s="1"/>
  <c r="T829" i="1"/>
  <c r="P829" i="1" s="1"/>
  <c r="AR828" i="1"/>
  <c r="S829" i="1" l="1"/>
  <c r="AS828" i="1"/>
  <c r="Q829" i="1" s="1"/>
  <c r="O829" i="1"/>
  <c r="AT828" i="1" l="1"/>
  <c r="AZ828" i="1" s="1"/>
  <c r="AX828" i="1"/>
  <c r="R829" i="1"/>
  <c r="W829" i="1" s="1"/>
  <c r="AW828" i="1"/>
  <c r="AY828" i="1" l="1"/>
  <c r="U829" i="1"/>
  <c r="V829" i="1"/>
  <c r="Y829" i="1" l="1"/>
  <c r="AN829" i="1" s="1"/>
  <c r="AU829" i="1" s="1"/>
  <c r="AO829" i="1" l="1"/>
  <c r="AV829" i="1" s="1"/>
  <c r="T830" i="1" s="1"/>
  <c r="P830" i="1" s="1"/>
  <c r="AS829" i="1"/>
  <c r="AR829" i="1"/>
  <c r="S830" i="1"/>
  <c r="AQ829" i="1"/>
  <c r="AT829" i="1" l="1"/>
  <c r="AW829" i="1" s="1"/>
  <c r="Q830" i="1"/>
  <c r="O830" i="1"/>
  <c r="AX829" i="1"/>
  <c r="R830" i="1" l="1"/>
  <c r="U830" i="1" s="1"/>
  <c r="AZ829" i="1"/>
  <c r="AY829" i="1"/>
  <c r="W830" i="1" l="1"/>
  <c r="V830" i="1"/>
  <c r="Y830" i="1" s="1"/>
  <c r="AN830" i="1" l="1"/>
  <c r="AU830" i="1" s="1"/>
  <c r="AO830" i="1" l="1"/>
  <c r="AV830" i="1" s="1"/>
  <c r="T831" i="1" s="1"/>
  <c r="P831" i="1" s="1"/>
  <c r="AS830" i="1"/>
  <c r="S831" i="1"/>
  <c r="AQ830" i="1"/>
  <c r="AR830" i="1" l="1"/>
  <c r="AT830" i="1"/>
  <c r="Q831" i="1"/>
  <c r="O831" i="1"/>
  <c r="AX830" i="1"/>
  <c r="R831" i="1" l="1"/>
  <c r="AZ830" i="1"/>
  <c r="AY830" i="1"/>
  <c r="U831" i="1"/>
  <c r="W831" i="1"/>
  <c r="AW830" i="1"/>
  <c r="V831" i="1"/>
  <c r="Y831" i="1" l="1"/>
  <c r="AO831" i="1" s="1"/>
  <c r="AV831" i="1" s="1"/>
  <c r="AN831" i="1" l="1"/>
  <c r="AU831" i="1" s="1"/>
  <c r="AQ831" i="1" s="1"/>
  <c r="T832" i="1"/>
  <c r="P832" i="1" s="1"/>
  <c r="AR831" i="1"/>
  <c r="S832" i="1" l="1"/>
  <c r="AS831" i="1"/>
  <c r="Q832" i="1" s="1"/>
  <c r="O832" i="1"/>
  <c r="AT831" i="1" l="1"/>
  <c r="AW831" i="1" s="1"/>
  <c r="AZ831" i="1"/>
  <c r="AY831" i="1"/>
  <c r="R832" i="1"/>
  <c r="U832" i="1" s="1"/>
  <c r="AX831" i="1"/>
  <c r="W832" i="1" l="1"/>
  <c r="V832" i="1"/>
  <c r="Y832" i="1" s="1"/>
  <c r="AN832" i="1" l="1"/>
  <c r="AU832" i="1" s="1"/>
  <c r="AO832" i="1"/>
  <c r="AV832" i="1" s="1"/>
  <c r="AS832" i="1" l="1"/>
  <c r="AR832" i="1"/>
  <c r="T833" i="1"/>
  <c r="P833" i="1" s="1"/>
  <c r="S833" i="1"/>
  <c r="AQ832" i="1"/>
  <c r="AT832" i="1" s="1"/>
  <c r="AW832" i="1" l="1"/>
  <c r="AZ832" i="1"/>
  <c r="Q833" i="1"/>
  <c r="O833" i="1"/>
  <c r="AY832" i="1"/>
  <c r="AX832" i="1"/>
  <c r="R833" i="1" l="1"/>
  <c r="U833" i="1" s="1"/>
  <c r="W833" i="1"/>
  <c r="V833" i="1"/>
  <c r="Y833" i="1" l="1"/>
  <c r="AN833" i="1" s="1"/>
  <c r="AU833" i="1" s="1"/>
  <c r="AO833" i="1" l="1"/>
  <c r="AV833" i="1" s="1"/>
  <c r="AR833" i="1" s="1"/>
  <c r="AS833" i="1"/>
  <c r="AQ833" i="1"/>
  <c r="S834" i="1"/>
  <c r="T834" i="1" l="1"/>
  <c r="P834" i="1" s="1"/>
  <c r="O834" i="1"/>
  <c r="Q834" i="1"/>
  <c r="AT833" i="1"/>
  <c r="AZ833" i="1" s="1"/>
  <c r="AX833" i="1" l="1"/>
  <c r="AY833" i="1"/>
  <c r="AW833" i="1"/>
  <c r="R834" i="1"/>
  <c r="U834" i="1" l="1"/>
  <c r="V834" i="1"/>
  <c r="W834" i="1"/>
  <c r="Y834" i="1" l="1"/>
  <c r="AO834" i="1" s="1"/>
  <c r="AV834" i="1" s="1"/>
  <c r="AN834" i="1" l="1"/>
  <c r="AU834" i="1" s="1"/>
  <c r="S835" i="1" s="1"/>
  <c r="AR834" i="1"/>
  <c r="T835" i="1"/>
  <c r="P835" i="1" s="1"/>
  <c r="AS834" i="1" l="1"/>
  <c r="AQ834" i="1"/>
  <c r="AT834" i="1" s="1"/>
  <c r="AZ834" i="1" s="1"/>
  <c r="Q835" i="1"/>
  <c r="O835" i="1"/>
  <c r="R835" i="1" l="1"/>
  <c r="AW834" i="1"/>
  <c r="U835" i="1"/>
  <c r="W835" i="1"/>
  <c r="AY834" i="1"/>
  <c r="V835" i="1"/>
  <c r="AX834" i="1"/>
  <c r="Y835" i="1" l="1"/>
  <c r="AO835" i="1" s="1"/>
  <c r="AV835" i="1" s="1"/>
  <c r="AN835" i="1" l="1"/>
  <c r="AU835" i="1" s="1"/>
  <c r="S836" i="1" s="1"/>
  <c r="T836" i="1"/>
  <c r="P836" i="1" s="1"/>
  <c r="AR835" i="1"/>
  <c r="AS835" i="1" l="1"/>
  <c r="AQ835" i="1"/>
  <c r="O836" i="1"/>
  <c r="Q836" i="1"/>
  <c r="AT835" i="1" l="1"/>
  <c r="AZ835" i="1" s="1"/>
  <c r="AW835" i="1"/>
  <c r="R836" i="1"/>
  <c r="AY835" i="1"/>
  <c r="AX835" i="1"/>
  <c r="V836" i="1" l="1"/>
  <c r="U836" i="1"/>
  <c r="Y836" i="1" s="1"/>
  <c r="W836" i="1"/>
  <c r="AN836" i="1" l="1"/>
  <c r="AU836" i="1" s="1"/>
  <c r="AO836" i="1" l="1"/>
  <c r="AV836" i="1" s="1"/>
  <c r="T837" i="1" s="1"/>
  <c r="P837" i="1" s="1"/>
  <c r="AS836" i="1"/>
  <c r="S837" i="1"/>
  <c r="AQ836" i="1"/>
  <c r="AR836" i="1" l="1"/>
  <c r="AT836" i="1" s="1"/>
  <c r="O837" i="1"/>
  <c r="Q837" i="1"/>
  <c r="AZ836" i="1" l="1"/>
  <c r="AY836" i="1"/>
  <c r="AX836" i="1"/>
  <c r="AW836" i="1"/>
  <c r="R837" i="1"/>
  <c r="V837" i="1" l="1"/>
  <c r="U837" i="1"/>
  <c r="Y837" i="1" s="1"/>
  <c r="W837" i="1"/>
  <c r="AN837" i="1" l="1"/>
  <c r="AU837" i="1" s="1"/>
  <c r="AO837" i="1"/>
  <c r="AV837" i="1" s="1"/>
  <c r="AS837" i="1" l="1"/>
  <c r="T838" i="1"/>
  <c r="P838" i="1" s="1"/>
  <c r="AR837" i="1"/>
  <c r="S838" i="1"/>
  <c r="AQ837" i="1"/>
  <c r="AT837" i="1" s="1"/>
  <c r="AX837" i="1" l="1"/>
  <c r="AW837" i="1"/>
  <c r="AZ837" i="1"/>
  <c r="Q838" i="1"/>
  <c r="O838" i="1"/>
  <c r="AY837" i="1"/>
  <c r="R838" i="1" l="1"/>
  <c r="V838" i="1" l="1"/>
  <c r="W838" i="1"/>
  <c r="U838" i="1"/>
  <c r="Y838" i="1" s="1"/>
  <c r="AO838" i="1" l="1"/>
  <c r="AV838" i="1" s="1"/>
  <c r="AN838" i="1"/>
  <c r="AU838" i="1" s="1"/>
  <c r="AS838" i="1" l="1"/>
  <c r="S839" i="1"/>
  <c r="AQ838" i="1"/>
  <c r="T839" i="1"/>
  <c r="P839" i="1" s="1"/>
  <c r="AR838" i="1"/>
  <c r="AT838" i="1" l="1"/>
  <c r="AX838" i="1" s="1"/>
  <c r="Q839" i="1"/>
  <c r="O839" i="1"/>
  <c r="AW838" i="1" l="1"/>
  <c r="R839" i="1"/>
  <c r="U839" i="1" s="1"/>
  <c r="AZ838" i="1"/>
  <c r="AY838" i="1"/>
  <c r="W839" i="1" l="1"/>
  <c r="V839" i="1"/>
  <c r="Y839" i="1" s="1"/>
  <c r="AO839" i="1" l="1"/>
  <c r="AV839" i="1" s="1"/>
  <c r="AN839" i="1"/>
  <c r="AU839" i="1" s="1"/>
  <c r="AQ839" i="1" l="1"/>
  <c r="S840" i="1"/>
  <c r="AS839" i="1"/>
  <c r="T840" i="1"/>
  <c r="P840" i="1" s="1"/>
  <c r="AR839" i="1"/>
  <c r="O840" i="1" l="1"/>
  <c r="Q840" i="1"/>
  <c r="AT839" i="1"/>
  <c r="AZ839" i="1" s="1"/>
  <c r="AW839" i="1" l="1"/>
  <c r="R840" i="1"/>
  <c r="U840" i="1" s="1"/>
  <c r="AX839" i="1"/>
  <c r="AY839" i="1"/>
  <c r="W840" i="1" l="1"/>
  <c r="V840" i="1"/>
  <c r="Y840" i="1" s="1"/>
  <c r="AN840" i="1" l="1"/>
  <c r="AU840" i="1" s="1"/>
  <c r="AO840" i="1"/>
  <c r="AV840" i="1" s="1"/>
  <c r="S841" i="1" l="1"/>
  <c r="AQ840" i="1"/>
  <c r="AR840" i="1"/>
  <c r="T841" i="1"/>
  <c r="P841" i="1" s="1"/>
  <c r="AS840" i="1"/>
  <c r="AT840" i="1" l="1"/>
  <c r="AZ840" i="1" s="1"/>
  <c r="Q841" i="1"/>
  <c r="O841" i="1"/>
  <c r="R841" i="1" l="1"/>
  <c r="U841" i="1" s="1"/>
  <c r="AX840" i="1"/>
  <c r="AW840" i="1"/>
  <c r="AY840" i="1"/>
  <c r="W841" i="1" l="1"/>
  <c r="V841" i="1"/>
  <c r="Y841" i="1" s="1"/>
  <c r="AN841" i="1" l="1"/>
  <c r="AU841" i="1" s="1"/>
  <c r="AO841" i="1"/>
  <c r="AV841" i="1" s="1"/>
  <c r="AS841" i="1" l="1"/>
  <c r="AR841" i="1"/>
  <c r="T842" i="1"/>
  <c r="P842" i="1" s="1"/>
  <c r="S842" i="1"/>
  <c r="AQ841" i="1"/>
  <c r="AT841" i="1" l="1"/>
  <c r="AX841" i="1" s="1"/>
  <c r="O842" i="1"/>
  <c r="Q842" i="1"/>
  <c r="AZ841" i="1" l="1"/>
  <c r="AY841" i="1"/>
  <c r="R842" i="1"/>
  <c r="AW841" i="1"/>
  <c r="U842" i="1" l="1"/>
  <c r="V842" i="1"/>
  <c r="W842" i="1"/>
  <c r="Y842" i="1" l="1"/>
  <c r="AO842" i="1" s="1"/>
  <c r="AV842" i="1" s="1"/>
  <c r="AN842" i="1" l="1"/>
  <c r="AU842" i="1" s="1"/>
  <c r="AQ842" i="1" s="1"/>
  <c r="AR842" i="1"/>
  <c r="T843" i="1"/>
  <c r="P843" i="1" s="1"/>
  <c r="AS842" i="1" l="1"/>
  <c r="S843" i="1"/>
  <c r="Q843" i="1" s="1"/>
  <c r="AT842" i="1"/>
  <c r="AZ842" i="1" s="1"/>
  <c r="O843" i="1" l="1"/>
  <c r="AW842" i="1"/>
  <c r="R843" i="1"/>
  <c r="AX842" i="1"/>
  <c r="AY842" i="1"/>
  <c r="V843" i="1" l="1"/>
  <c r="U843" i="1"/>
  <c r="Y843" i="1" s="1"/>
  <c r="W843" i="1"/>
  <c r="AN843" i="1" l="1"/>
  <c r="AU843" i="1" s="1"/>
  <c r="AO843" i="1" l="1"/>
  <c r="AV843" i="1" s="1"/>
  <c r="AR843" i="1" s="1"/>
  <c r="AS843" i="1"/>
  <c r="AQ843" i="1"/>
  <c r="S844" i="1"/>
  <c r="T844" i="1" l="1"/>
  <c r="P844" i="1" s="1"/>
  <c r="Q844" i="1"/>
  <c r="O844" i="1"/>
  <c r="AT843" i="1"/>
  <c r="AZ843" i="1" s="1"/>
  <c r="AX843" i="1" l="1"/>
  <c r="AY843" i="1"/>
  <c r="R844" i="1"/>
  <c r="U844" i="1" s="1"/>
  <c r="AW843" i="1"/>
  <c r="W844" i="1" l="1"/>
  <c r="V844" i="1"/>
  <c r="Y844" i="1" s="1"/>
  <c r="AN844" i="1" l="1"/>
  <c r="AU844" i="1" s="1"/>
  <c r="AO844" i="1" l="1"/>
  <c r="AV844" i="1" s="1"/>
  <c r="AR844" i="1" s="1"/>
  <c r="AS844" i="1"/>
  <c r="AQ844" i="1"/>
  <c r="S845" i="1"/>
  <c r="T845" i="1" l="1"/>
  <c r="P845" i="1" s="1"/>
  <c r="O845" i="1"/>
  <c r="AT844" i="1"/>
  <c r="AW844" i="1" s="1"/>
  <c r="Q845" i="1" l="1"/>
  <c r="AX844" i="1"/>
  <c r="AZ844" i="1"/>
  <c r="AY844" i="1"/>
  <c r="R845" i="1"/>
  <c r="U845" i="1" s="1"/>
  <c r="W845" i="1" l="1"/>
  <c r="V845" i="1"/>
  <c r="Y845" i="1" s="1"/>
  <c r="AN845" i="1" l="1"/>
  <c r="AU845" i="1" s="1"/>
  <c r="AO845" i="1" l="1"/>
  <c r="AV845" i="1" s="1"/>
  <c r="T846" i="1" s="1"/>
  <c r="P846" i="1" s="1"/>
  <c r="AS845" i="1"/>
  <c r="AQ845" i="1"/>
  <c r="S846" i="1"/>
  <c r="AR845" i="1" l="1"/>
  <c r="Q846" i="1"/>
  <c r="O846" i="1"/>
  <c r="AT845" i="1"/>
  <c r="AW845" i="1" s="1"/>
  <c r="R846" i="1" l="1"/>
  <c r="V846" i="1" s="1"/>
  <c r="AZ845" i="1"/>
  <c r="AY845" i="1"/>
  <c r="AX845" i="1"/>
  <c r="W846" i="1" l="1"/>
  <c r="U846" i="1"/>
  <c r="Y846" i="1" s="1"/>
  <c r="AN846" i="1" l="1"/>
  <c r="AU846" i="1" s="1"/>
  <c r="AO846" i="1"/>
  <c r="AV846" i="1" s="1"/>
  <c r="AS846" i="1" l="1"/>
  <c r="AR846" i="1"/>
  <c r="T847" i="1"/>
  <c r="P847" i="1" s="1"/>
  <c r="AQ846" i="1"/>
  <c r="S847" i="1"/>
  <c r="Q847" i="1" l="1"/>
  <c r="O847" i="1"/>
  <c r="AT846" i="1"/>
  <c r="AX846" i="1" s="1"/>
  <c r="R847" i="1" l="1"/>
  <c r="AZ846" i="1"/>
  <c r="AY846" i="1"/>
  <c r="AW846" i="1"/>
  <c r="W847" i="1"/>
  <c r="V847" i="1" l="1"/>
  <c r="U847" i="1"/>
  <c r="Y847" i="1" s="1"/>
  <c r="AO847" i="1" l="1"/>
  <c r="AV847" i="1" s="1"/>
  <c r="AN847" i="1"/>
  <c r="AU847" i="1" s="1"/>
  <c r="AQ847" i="1" l="1"/>
  <c r="S848" i="1"/>
  <c r="AS847" i="1"/>
  <c r="T848" i="1"/>
  <c r="P848" i="1" s="1"/>
  <c r="AR847" i="1"/>
  <c r="Q848" i="1" l="1"/>
  <c r="O848" i="1"/>
  <c r="AT847" i="1"/>
  <c r="AZ847" i="1" s="1"/>
  <c r="AY847" i="1" l="1"/>
  <c r="R848" i="1"/>
  <c r="W848" i="1" s="1"/>
  <c r="AW847" i="1"/>
  <c r="AX847" i="1"/>
  <c r="V848" i="1" l="1"/>
  <c r="U848" i="1"/>
  <c r="Y848" i="1" s="1"/>
  <c r="AO848" i="1" l="1"/>
  <c r="AV848" i="1" s="1"/>
  <c r="AN848" i="1" l="1"/>
  <c r="AU848" i="1" s="1"/>
  <c r="S849" i="1" s="1"/>
  <c r="AR848" i="1"/>
  <c r="T849" i="1"/>
  <c r="P849" i="1" s="1"/>
  <c r="AQ848" i="1" l="1"/>
  <c r="AS848" i="1"/>
  <c r="AT848" i="1" s="1"/>
  <c r="O849" i="1"/>
  <c r="Q849" i="1" l="1"/>
  <c r="AX848" i="1"/>
  <c r="AZ848" i="1"/>
  <c r="AY848" i="1"/>
  <c r="R849" i="1"/>
  <c r="AW848" i="1"/>
  <c r="V849" i="1" l="1"/>
  <c r="U849" i="1"/>
  <c r="Y849" i="1" s="1"/>
  <c r="W849" i="1"/>
  <c r="AO849" i="1" l="1"/>
  <c r="AV849" i="1" s="1"/>
  <c r="AN849" i="1"/>
  <c r="AU849" i="1" s="1"/>
  <c r="AS849" i="1" l="1"/>
  <c r="AQ849" i="1"/>
  <c r="S850" i="1"/>
  <c r="T850" i="1"/>
  <c r="P850" i="1" s="1"/>
  <c r="AR849" i="1"/>
  <c r="AT849" i="1" l="1"/>
  <c r="AW849" i="1" s="1"/>
  <c r="Q850" i="1"/>
  <c r="O850" i="1"/>
  <c r="AX849" i="1" l="1"/>
  <c r="R850" i="1"/>
  <c r="U850" i="1" s="1"/>
  <c r="AZ849" i="1"/>
  <c r="AY849" i="1"/>
  <c r="V850" i="1"/>
  <c r="Y850" i="1" l="1"/>
  <c r="W850" i="1"/>
  <c r="AO850" i="1" l="1"/>
  <c r="AV850" i="1" s="1"/>
  <c r="AN850" i="1"/>
  <c r="AU850" i="1" s="1"/>
  <c r="AS850" i="1" l="1"/>
  <c r="AQ850" i="1"/>
  <c r="S851" i="1"/>
  <c r="T851" i="1"/>
  <c r="P851" i="1" s="1"/>
  <c r="AR850" i="1"/>
  <c r="AT850" i="1" l="1"/>
  <c r="O851" i="1"/>
  <c r="Q851" i="1"/>
  <c r="AZ850" i="1" l="1"/>
  <c r="AY850" i="1"/>
  <c r="R851" i="1"/>
  <c r="AX850" i="1"/>
  <c r="AW850" i="1"/>
  <c r="U851" i="1" l="1"/>
  <c r="V851" i="1"/>
  <c r="W851" i="1"/>
  <c r="Y851" i="1" l="1"/>
  <c r="AO851" i="1" s="1"/>
  <c r="AV851" i="1" s="1"/>
  <c r="AN851" i="1" l="1"/>
  <c r="AU851" i="1" s="1"/>
  <c r="AQ851" i="1" s="1"/>
  <c r="AR851" i="1"/>
  <c r="T852" i="1"/>
  <c r="P852" i="1" s="1"/>
  <c r="S852" i="1" l="1"/>
  <c r="AS851" i="1"/>
  <c r="AT851" i="1" s="1"/>
  <c r="AW851" i="1" s="1"/>
  <c r="O852" i="1"/>
  <c r="Q852" i="1"/>
  <c r="AX851" i="1" l="1"/>
  <c r="R852" i="1"/>
  <c r="W852" i="1" s="1"/>
  <c r="AZ851" i="1"/>
  <c r="AY851" i="1"/>
  <c r="U852" i="1" l="1"/>
  <c r="V852" i="1"/>
  <c r="Y852" i="1" l="1"/>
  <c r="AO852" i="1" s="1"/>
  <c r="AV852" i="1" s="1"/>
  <c r="AN852" i="1" l="1"/>
  <c r="AU852" i="1" s="1"/>
  <c r="AQ852" i="1" s="1"/>
  <c r="T853" i="1"/>
  <c r="P853" i="1" s="1"/>
  <c r="AR852" i="1"/>
  <c r="S853" i="1" l="1"/>
  <c r="AS852" i="1"/>
  <c r="AT852" i="1" s="1"/>
  <c r="O853" i="1"/>
  <c r="Q853" i="1" l="1"/>
  <c r="AZ852" i="1"/>
  <c r="AY852" i="1"/>
  <c r="R853" i="1"/>
  <c r="U853" i="1" s="1"/>
  <c r="AW852" i="1"/>
  <c r="AX852" i="1"/>
  <c r="V853" i="1" l="1"/>
  <c r="Y853" i="1" s="1"/>
  <c r="W853" i="1"/>
  <c r="AN853" i="1" l="1"/>
  <c r="AU853" i="1" s="1"/>
  <c r="AO853" i="1"/>
  <c r="AV853" i="1" s="1"/>
  <c r="AS853" i="1" l="1"/>
  <c r="AR853" i="1"/>
  <c r="T854" i="1"/>
  <c r="P854" i="1" s="1"/>
  <c r="AQ853" i="1"/>
  <c r="S854" i="1"/>
  <c r="O854" i="1" l="1"/>
  <c r="Q854" i="1"/>
  <c r="AT853" i="1"/>
  <c r="AW853" i="1" s="1"/>
  <c r="AX853" i="1" l="1"/>
  <c r="AZ853" i="1"/>
  <c r="AY853" i="1"/>
  <c r="R854" i="1"/>
  <c r="U854" i="1" s="1"/>
  <c r="W854" i="1" l="1"/>
  <c r="V854" i="1"/>
  <c r="Y854" i="1" s="1"/>
  <c r="AO854" i="1" l="1"/>
  <c r="AV854" i="1" s="1"/>
  <c r="AN854" i="1" l="1"/>
  <c r="AU854" i="1" s="1"/>
  <c r="S855" i="1" s="1"/>
  <c r="T855" i="1"/>
  <c r="P855" i="1" s="1"/>
  <c r="AR854" i="1"/>
  <c r="AQ854" i="1" l="1"/>
  <c r="AS854" i="1"/>
  <c r="AT854" i="1" s="1"/>
  <c r="O855" i="1"/>
  <c r="Q855" i="1" l="1"/>
  <c r="AZ854" i="1"/>
  <c r="AY854" i="1"/>
  <c r="AX854" i="1"/>
  <c r="AW854" i="1"/>
  <c r="R855" i="1"/>
  <c r="U855" i="1" l="1"/>
  <c r="V855" i="1"/>
  <c r="W855" i="1"/>
  <c r="Y855" i="1" l="1"/>
  <c r="AO855" i="1" s="1"/>
  <c r="AV855" i="1" s="1"/>
  <c r="AN855" i="1" l="1"/>
  <c r="AU855" i="1" s="1"/>
  <c r="S856" i="1" s="1"/>
  <c r="AR855" i="1"/>
  <c r="T856" i="1"/>
  <c r="P856" i="1" s="1"/>
  <c r="AQ855" i="1" l="1"/>
  <c r="AS855" i="1"/>
  <c r="AT855" i="1" s="1"/>
  <c r="AW855" i="1" s="1"/>
  <c r="O856" i="1"/>
  <c r="Q856" i="1" l="1"/>
  <c r="AX855" i="1"/>
  <c r="R856" i="1"/>
  <c r="U856" i="1" s="1"/>
  <c r="AZ855" i="1"/>
  <c r="AY855" i="1"/>
  <c r="W856" i="1" l="1"/>
  <c r="V856" i="1"/>
  <c r="Y856" i="1" s="1"/>
  <c r="AN856" i="1" l="1"/>
  <c r="AU856" i="1" s="1"/>
  <c r="AS856" i="1" l="1"/>
  <c r="AO856" i="1"/>
  <c r="AV856" i="1" s="1"/>
  <c r="AR856" i="1" s="1"/>
  <c r="S857" i="1"/>
  <c r="AQ856" i="1"/>
  <c r="T857" i="1" l="1"/>
  <c r="P857" i="1" s="1"/>
  <c r="AT856" i="1"/>
  <c r="AX856" i="1" s="1"/>
  <c r="O857" i="1"/>
  <c r="Q857" i="1"/>
  <c r="R857" i="1" l="1"/>
  <c r="V857" i="1" s="1"/>
  <c r="AZ856" i="1"/>
  <c r="AY856" i="1"/>
  <c r="AW856" i="1"/>
  <c r="U857" i="1" l="1"/>
  <c r="Y857" i="1" s="1"/>
  <c r="W857" i="1"/>
  <c r="AN857" i="1" l="1"/>
  <c r="AU857" i="1" s="1"/>
  <c r="AO857" i="1"/>
  <c r="AV857" i="1" s="1"/>
  <c r="AR857" i="1" l="1"/>
  <c r="T858" i="1"/>
  <c r="P858" i="1" s="1"/>
  <c r="AS857" i="1"/>
  <c r="S858" i="1"/>
  <c r="AQ857" i="1"/>
  <c r="AT857" i="1" l="1"/>
  <c r="O858" i="1"/>
  <c r="Q858" i="1"/>
  <c r="AW857" i="1"/>
  <c r="AZ857" i="1"/>
  <c r="AY857" i="1"/>
  <c r="AX857" i="1"/>
  <c r="R858" i="1" l="1"/>
  <c r="U858" i="1" l="1"/>
  <c r="V858" i="1"/>
  <c r="W858" i="1"/>
  <c r="Y858" i="1" l="1"/>
  <c r="AN858" i="1" s="1"/>
  <c r="AU858" i="1" s="1"/>
  <c r="AO858" i="1" l="1"/>
  <c r="AV858" i="1" s="1"/>
  <c r="AR858" i="1" s="1"/>
  <c r="AS858" i="1"/>
  <c r="AQ858" i="1"/>
  <c r="S859" i="1"/>
  <c r="T859" i="1" l="1"/>
  <c r="P859" i="1" s="1"/>
  <c r="O859" i="1"/>
  <c r="Q859" i="1"/>
  <c r="AT858" i="1"/>
  <c r="R859" i="1" l="1"/>
  <c r="AZ858" i="1"/>
  <c r="AY858" i="1"/>
  <c r="AX858" i="1"/>
  <c r="U859" i="1"/>
  <c r="Y859" i="1" s="1"/>
  <c r="AW858" i="1"/>
  <c r="W859" i="1"/>
  <c r="V859" i="1"/>
  <c r="AN859" i="1" l="1"/>
  <c r="AU859" i="1" s="1"/>
  <c r="AS859" i="1" l="1"/>
  <c r="AO859" i="1"/>
  <c r="AV859" i="1" s="1"/>
  <c r="AR859" i="1" s="1"/>
  <c r="S860" i="1"/>
  <c r="AQ859" i="1"/>
  <c r="T860" i="1" l="1"/>
  <c r="P860" i="1" s="1"/>
  <c r="AT859" i="1"/>
  <c r="AW859" i="1" s="1"/>
  <c r="Q860" i="1"/>
  <c r="O860" i="1"/>
  <c r="AX859" i="1" l="1"/>
  <c r="R860" i="1"/>
  <c r="U860" i="1" s="1"/>
  <c r="AZ859" i="1"/>
  <c r="AY859" i="1"/>
  <c r="W860" i="1" l="1"/>
  <c r="V860" i="1"/>
  <c r="Y860" i="1" s="1"/>
  <c r="AN860" i="1" l="1"/>
  <c r="AU860" i="1" s="1"/>
  <c r="AO860" i="1" l="1"/>
  <c r="AV860" i="1" s="1"/>
  <c r="AR860" i="1" s="1"/>
  <c r="AS860" i="1"/>
  <c r="T861" i="1"/>
  <c r="P861" i="1" s="1"/>
  <c r="S861" i="1"/>
  <c r="AQ860" i="1"/>
  <c r="Q861" i="1" l="1"/>
  <c r="O861" i="1"/>
  <c r="AT860" i="1"/>
  <c r="AX860" i="1" s="1"/>
  <c r="R861" i="1" l="1"/>
  <c r="U861" i="1" s="1"/>
  <c r="AZ860" i="1"/>
  <c r="AY860" i="1"/>
  <c r="AW860" i="1"/>
  <c r="W861" i="1"/>
  <c r="V861" i="1" l="1"/>
  <c r="Y861" i="1" s="1"/>
  <c r="AN861" i="1" l="1"/>
  <c r="AU861" i="1" s="1"/>
  <c r="AO861" i="1" l="1"/>
  <c r="AV861" i="1" s="1"/>
  <c r="AR861" i="1" s="1"/>
  <c r="AS861" i="1"/>
  <c r="AQ861" i="1"/>
  <c r="S862" i="1"/>
  <c r="T862" i="1" l="1"/>
  <c r="P862" i="1" s="1"/>
  <c r="AT861" i="1"/>
  <c r="Q862" i="1"/>
  <c r="O862" i="1"/>
  <c r="AX861" i="1"/>
  <c r="AW861" i="1"/>
  <c r="AZ861" i="1"/>
  <c r="AY861" i="1"/>
  <c r="R862" i="1" l="1"/>
  <c r="V862" i="1" s="1"/>
  <c r="W862" i="1"/>
  <c r="U862" i="1" l="1"/>
  <c r="Y862" i="1" s="1"/>
  <c r="AO862" i="1" l="1"/>
  <c r="AV862" i="1" s="1"/>
  <c r="AN862" i="1" l="1"/>
  <c r="AU862" i="1" s="1"/>
  <c r="S863" i="1" s="1"/>
  <c r="T863" i="1"/>
  <c r="P863" i="1" s="1"/>
  <c r="AR862" i="1"/>
  <c r="AS862" i="1" l="1"/>
  <c r="AQ862" i="1"/>
  <c r="AT862" i="1"/>
  <c r="AZ862" i="1" s="1"/>
  <c r="Q863" i="1"/>
  <c r="O863" i="1"/>
  <c r="AY862" i="1" l="1"/>
  <c r="AX862" i="1"/>
  <c r="AW862" i="1"/>
  <c r="R863" i="1"/>
  <c r="U863" i="1" s="1"/>
  <c r="W863" i="1" l="1"/>
  <c r="V863" i="1"/>
  <c r="Y863" i="1" s="1"/>
  <c r="AN863" i="1" l="1"/>
  <c r="AU863" i="1" s="1"/>
  <c r="AO863" i="1"/>
  <c r="AV863" i="1" s="1"/>
  <c r="AS863" i="1" l="1"/>
  <c r="T864" i="1"/>
  <c r="P864" i="1" s="1"/>
  <c r="AR863" i="1"/>
  <c r="S864" i="1"/>
  <c r="AQ863" i="1"/>
  <c r="Q864" i="1" l="1"/>
  <c r="O864" i="1"/>
  <c r="AT863" i="1"/>
  <c r="AW863" i="1" s="1"/>
  <c r="R864" i="1" l="1"/>
  <c r="U864" i="1" s="1"/>
  <c r="AZ863" i="1"/>
  <c r="AY863" i="1"/>
  <c r="AX863" i="1"/>
  <c r="W864" i="1" l="1"/>
  <c r="V864" i="1"/>
  <c r="Y864" i="1" s="1"/>
  <c r="AN864" i="1" l="1"/>
  <c r="AU864" i="1" s="1"/>
  <c r="AO864" i="1" l="1"/>
  <c r="AV864" i="1" s="1"/>
  <c r="AR864" i="1" s="1"/>
  <c r="AS864" i="1"/>
  <c r="S865" i="1"/>
  <c r="AQ864" i="1"/>
  <c r="T865" i="1" l="1"/>
  <c r="P865" i="1" s="1"/>
  <c r="AT864" i="1"/>
  <c r="AZ864" i="1" s="1"/>
  <c r="O865" i="1"/>
  <c r="Q865" i="1"/>
  <c r="AY864" i="1"/>
  <c r="AX864" i="1"/>
  <c r="R865" i="1" l="1"/>
  <c r="W865" i="1" s="1"/>
  <c r="AW864" i="1"/>
  <c r="U865" i="1" l="1"/>
  <c r="V865" i="1"/>
  <c r="Y865" i="1" l="1"/>
  <c r="AN865" i="1" s="1"/>
  <c r="AU865" i="1" s="1"/>
  <c r="AO865" i="1" l="1"/>
  <c r="AV865" i="1" s="1"/>
  <c r="T866" i="1" s="1"/>
  <c r="P866" i="1" s="1"/>
  <c r="AS865" i="1"/>
  <c r="S866" i="1"/>
  <c r="AQ865" i="1"/>
  <c r="AR865" i="1" l="1"/>
  <c r="O866" i="1"/>
  <c r="Q866" i="1"/>
  <c r="AT865" i="1"/>
  <c r="AZ865" i="1" s="1"/>
  <c r="AY865" i="1" l="1"/>
  <c r="AX865" i="1"/>
  <c r="AW865" i="1"/>
  <c r="R866" i="1"/>
  <c r="U866" i="1" s="1"/>
  <c r="V866" i="1" l="1"/>
  <c r="Y866" i="1" s="1"/>
  <c r="W866" i="1"/>
  <c r="AN866" i="1" l="1"/>
  <c r="AU866" i="1" s="1"/>
  <c r="AO866" i="1" l="1"/>
  <c r="AV866" i="1" s="1"/>
  <c r="AR866" i="1" s="1"/>
  <c r="AS866" i="1"/>
  <c r="AQ866" i="1"/>
  <c r="S867" i="1"/>
  <c r="T867" i="1" l="1"/>
  <c r="P867" i="1" s="1"/>
  <c r="AT866" i="1"/>
  <c r="Q867" i="1"/>
  <c r="O867" i="1"/>
  <c r="AW866" i="1"/>
  <c r="AZ866" i="1"/>
  <c r="AY866" i="1"/>
  <c r="AX866" i="1"/>
  <c r="R867" i="1" l="1"/>
  <c r="U867" i="1" s="1"/>
  <c r="W867" i="1" l="1"/>
  <c r="V867" i="1"/>
  <c r="Y867" i="1" s="1"/>
  <c r="AN867" i="1" l="1"/>
  <c r="AU867" i="1" s="1"/>
  <c r="AO867" i="1" l="1"/>
  <c r="AV867" i="1" s="1"/>
  <c r="AR867" i="1" s="1"/>
  <c r="AS867" i="1"/>
  <c r="S868" i="1"/>
  <c r="AQ867" i="1"/>
  <c r="T868" i="1" l="1"/>
  <c r="P868" i="1" s="1"/>
  <c r="AT867" i="1"/>
  <c r="O868" i="1"/>
  <c r="Q868" i="1"/>
  <c r="AX867" i="1"/>
  <c r="AZ867" i="1" l="1"/>
  <c r="AY867" i="1"/>
  <c r="R868" i="1"/>
  <c r="U868" i="1" s="1"/>
  <c r="AW867" i="1"/>
  <c r="W868" i="1" l="1"/>
  <c r="V868" i="1"/>
  <c r="Y868" i="1" s="1"/>
  <c r="AO868" i="1" l="1"/>
  <c r="AV868" i="1" s="1"/>
  <c r="AN868" i="1" l="1"/>
  <c r="AU868" i="1" s="1"/>
  <c r="AQ868" i="1" s="1"/>
  <c r="AR868" i="1"/>
  <c r="T869" i="1"/>
  <c r="P869" i="1" s="1"/>
  <c r="AS868" i="1" l="1"/>
  <c r="S869" i="1"/>
  <c r="O869" i="1" s="1"/>
  <c r="Q869" i="1"/>
  <c r="AT868" i="1"/>
  <c r="AZ868" i="1" s="1"/>
  <c r="AW868" i="1" l="1"/>
  <c r="R869" i="1"/>
  <c r="AY868" i="1"/>
  <c r="AX868" i="1"/>
  <c r="U869" i="1" l="1"/>
  <c r="V869" i="1"/>
  <c r="W869" i="1"/>
  <c r="Y869" i="1" l="1"/>
  <c r="AN869" i="1" s="1"/>
  <c r="AU869" i="1" s="1"/>
  <c r="AO869" i="1" l="1"/>
  <c r="AV869" i="1" s="1"/>
  <c r="S870" i="1"/>
  <c r="AQ869" i="1"/>
  <c r="T870" i="1"/>
  <c r="P870" i="1" s="1"/>
  <c r="AR869" i="1"/>
  <c r="AS869" i="1"/>
  <c r="AT869" i="1" l="1"/>
  <c r="AY869" i="1" s="1"/>
  <c r="Q870" i="1"/>
  <c r="O870" i="1"/>
  <c r="AW869" i="1" l="1"/>
  <c r="R870" i="1"/>
  <c r="U870" i="1" s="1"/>
  <c r="AX869" i="1"/>
  <c r="AZ869" i="1"/>
  <c r="W870" i="1" l="1"/>
  <c r="V870" i="1"/>
  <c r="Y870" i="1" s="1"/>
  <c r="AO870" i="1" l="1"/>
  <c r="AV870" i="1" s="1"/>
  <c r="AN870" i="1"/>
  <c r="AU870" i="1" s="1"/>
  <c r="AQ870" i="1" l="1"/>
  <c r="S871" i="1"/>
  <c r="AS870" i="1"/>
  <c r="AR870" i="1"/>
  <c r="T871" i="1"/>
  <c r="P871" i="1" s="1"/>
  <c r="O871" i="1" l="1"/>
  <c r="Q871" i="1"/>
  <c r="AT870" i="1"/>
  <c r="AX870" i="1" l="1"/>
  <c r="AZ870" i="1"/>
  <c r="AW870" i="1"/>
  <c r="R871" i="1"/>
  <c r="AY870" i="1"/>
  <c r="U871" i="1" l="1"/>
  <c r="V871" i="1"/>
  <c r="W871" i="1"/>
  <c r="Y871" i="1" l="1"/>
  <c r="AO871" i="1" s="1"/>
  <c r="AV871" i="1" s="1"/>
  <c r="AN871" i="1" l="1"/>
  <c r="AU871" i="1" s="1"/>
  <c r="AQ871" i="1"/>
  <c r="S872" i="1"/>
  <c r="T872" i="1"/>
  <c r="P872" i="1" s="1"/>
  <c r="AR871" i="1"/>
  <c r="AS871" i="1" l="1"/>
  <c r="O872" i="1"/>
  <c r="Q872" i="1"/>
  <c r="AT871" i="1"/>
  <c r="AW871" i="1" s="1"/>
  <c r="R872" i="1" l="1"/>
  <c r="AZ871" i="1"/>
  <c r="AY871" i="1"/>
  <c r="AX871" i="1"/>
  <c r="V872" i="1" l="1"/>
  <c r="U872" i="1"/>
  <c r="Y872" i="1" s="1"/>
  <c r="W872" i="1"/>
  <c r="AN872" i="1" l="1"/>
  <c r="AU872" i="1" s="1"/>
  <c r="AO872" i="1" l="1"/>
  <c r="AV872" i="1" s="1"/>
  <c r="AR872" i="1" s="1"/>
  <c r="AS872" i="1"/>
  <c r="AQ872" i="1"/>
  <c r="S873" i="1"/>
  <c r="T873" i="1" l="1"/>
  <c r="P873" i="1" s="1"/>
  <c r="Q873" i="1"/>
  <c r="O873" i="1"/>
  <c r="AT872" i="1"/>
  <c r="AZ872" i="1" l="1"/>
  <c r="AY872" i="1"/>
  <c r="R873" i="1"/>
  <c r="U873" i="1" s="1"/>
  <c r="AW872" i="1"/>
  <c r="AX872" i="1"/>
  <c r="W873" i="1" l="1"/>
  <c r="V873" i="1"/>
  <c r="Y873" i="1" s="1"/>
  <c r="AN873" i="1" l="1"/>
  <c r="AU873" i="1" s="1"/>
  <c r="AS873" i="1" l="1"/>
  <c r="AO873" i="1"/>
  <c r="AV873" i="1" s="1"/>
  <c r="T874" i="1" s="1"/>
  <c r="P874" i="1" s="1"/>
  <c r="S874" i="1"/>
  <c r="AQ873" i="1"/>
  <c r="AR873" i="1" l="1"/>
  <c r="AT873" i="1" s="1"/>
  <c r="Q874" i="1"/>
  <c r="O874" i="1"/>
  <c r="AW873" i="1" l="1"/>
  <c r="AZ873" i="1"/>
  <c r="AY873" i="1"/>
  <c r="AX873" i="1"/>
  <c r="R874" i="1"/>
  <c r="U874" i="1" l="1"/>
  <c r="V874" i="1"/>
  <c r="W874" i="1"/>
  <c r="Y874" i="1" l="1"/>
  <c r="AO874" i="1" s="1"/>
  <c r="AV874" i="1" s="1"/>
  <c r="AN874" i="1" l="1"/>
  <c r="AU874" i="1" s="1"/>
  <c r="AQ874" i="1" s="1"/>
  <c r="AR874" i="1"/>
  <c r="T875" i="1"/>
  <c r="P875" i="1" s="1"/>
  <c r="S875" i="1" l="1"/>
  <c r="AS874" i="1"/>
  <c r="Q875" i="1" s="1"/>
  <c r="O875" i="1"/>
  <c r="AT874" i="1" l="1"/>
  <c r="AW874" i="1"/>
  <c r="AZ874" i="1"/>
  <c r="AY874" i="1"/>
  <c r="R875" i="1"/>
  <c r="U875" i="1" s="1"/>
  <c r="AX874" i="1"/>
  <c r="W875" i="1" l="1"/>
  <c r="V875" i="1"/>
  <c r="Y875" i="1" s="1"/>
  <c r="AO875" i="1" l="1"/>
  <c r="AV875" i="1" s="1"/>
  <c r="AN875" i="1" l="1"/>
  <c r="AU875" i="1" s="1"/>
  <c r="S876" i="1" s="1"/>
  <c r="T876" i="1"/>
  <c r="P876" i="1" s="1"/>
  <c r="AR875" i="1"/>
  <c r="AQ875" i="1" l="1"/>
  <c r="AS875" i="1"/>
  <c r="Q876" i="1" s="1"/>
  <c r="O876" i="1"/>
  <c r="AT875" i="1" l="1"/>
  <c r="AZ875" i="1"/>
  <c r="AY875" i="1"/>
  <c r="R876" i="1"/>
  <c r="U876" i="1" s="1"/>
  <c r="AW875" i="1"/>
  <c r="AX875" i="1"/>
  <c r="W876" i="1" l="1"/>
  <c r="V876" i="1"/>
  <c r="Y876" i="1" s="1"/>
  <c r="AO876" i="1" l="1"/>
  <c r="AV876" i="1" s="1"/>
  <c r="AN876" i="1"/>
  <c r="AU876" i="1" s="1"/>
  <c r="AQ876" i="1" l="1"/>
  <c r="S877" i="1"/>
  <c r="AS876" i="1"/>
  <c r="AR876" i="1"/>
  <c r="T877" i="1"/>
  <c r="P877" i="1" s="1"/>
  <c r="Q877" i="1" l="1"/>
  <c r="O877" i="1"/>
  <c r="AT876" i="1"/>
  <c r="AW876" i="1" s="1"/>
  <c r="AX876" i="1" l="1"/>
  <c r="AZ876" i="1"/>
  <c r="AY876" i="1"/>
  <c r="R877" i="1"/>
  <c r="U877" i="1" l="1"/>
  <c r="V877" i="1"/>
  <c r="W877" i="1"/>
  <c r="Y877" i="1" l="1"/>
  <c r="AO877" i="1" s="1"/>
  <c r="AV877" i="1" s="1"/>
  <c r="AN877" i="1" l="1"/>
  <c r="AU877" i="1" s="1"/>
  <c r="S878" i="1" s="1"/>
  <c r="T878" i="1"/>
  <c r="P878" i="1" s="1"/>
  <c r="AR877" i="1"/>
  <c r="AS877" i="1" l="1"/>
  <c r="AQ877" i="1"/>
  <c r="O878" i="1"/>
  <c r="Q878" i="1"/>
  <c r="AT877" i="1" l="1"/>
  <c r="AZ877" i="1" s="1"/>
  <c r="R878" i="1"/>
  <c r="AY877" i="1"/>
  <c r="AX877" i="1"/>
  <c r="AW877" i="1"/>
  <c r="V878" i="1" l="1"/>
  <c r="U878" i="1"/>
  <c r="Y878" i="1" s="1"/>
  <c r="W878" i="1"/>
  <c r="AO878" i="1" l="1"/>
  <c r="AV878" i="1" s="1"/>
  <c r="AN878" i="1"/>
  <c r="AU878" i="1" s="1"/>
  <c r="S879" i="1" l="1"/>
  <c r="AQ878" i="1"/>
  <c r="AS878" i="1"/>
  <c r="T879" i="1"/>
  <c r="P879" i="1" s="1"/>
  <c r="AR878" i="1"/>
  <c r="AT878" i="1" l="1"/>
  <c r="AZ878" i="1" s="1"/>
  <c r="Q879" i="1"/>
  <c r="O879" i="1"/>
  <c r="R879" i="1" l="1"/>
  <c r="U879" i="1" s="1"/>
  <c r="AY878" i="1"/>
  <c r="AW878" i="1"/>
  <c r="AX878" i="1"/>
  <c r="W879" i="1" l="1"/>
  <c r="V879" i="1"/>
  <c r="Y879" i="1" s="1"/>
  <c r="AN879" i="1" l="1"/>
  <c r="AU879" i="1" s="1"/>
  <c r="AO879" i="1"/>
  <c r="AV879" i="1" s="1"/>
  <c r="T880" i="1" l="1"/>
  <c r="P880" i="1" s="1"/>
  <c r="AR879" i="1"/>
  <c r="AS879" i="1"/>
  <c r="AQ879" i="1"/>
  <c r="S880" i="1"/>
  <c r="AT879" i="1" l="1"/>
  <c r="AZ879" i="1" s="1"/>
  <c r="Q880" i="1"/>
  <c r="O880" i="1"/>
  <c r="AY879" i="1"/>
  <c r="AX879" i="1" l="1"/>
  <c r="AW879" i="1"/>
  <c r="R880" i="1"/>
  <c r="U880" i="1" s="1"/>
  <c r="V880" i="1" l="1"/>
  <c r="Y880" i="1" s="1"/>
  <c r="W880" i="1"/>
  <c r="AO880" i="1" l="1"/>
  <c r="AV880" i="1" s="1"/>
  <c r="AN880" i="1" l="1"/>
  <c r="AU880" i="1" s="1"/>
  <c r="S881" i="1" s="1"/>
  <c r="T881" i="1"/>
  <c r="P881" i="1" s="1"/>
  <c r="AR880" i="1"/>
  <c r="AS880" i="1" l="1"/>
  <c r="AQ880" i="1"/>
  <c r="AT880" i="1" s="1"/>
  <c r="AZ880" i="1" s="1"/>
  <c r="O881" i="1"/>
  <c r="Q881" i="1"/>
  <c r="AY880" i="1" l="1"/>
  <c r="AX880" i="1"/>
  <c r="AW880" i="1"/>
  <c r="R881" i="1"/>
  <c r="V881" i="1" l="1"/>
  <c r="U881" i="1"/>
  <c r="Y881" i="1" s="1"/>
  <c r="W881" i="1"/>
  <c r="AO881" i="1" l="1"/>
  <c r="AV881" i="1" s="1"/>
  <c r="AN881" i="1"/>
  <c r="AU881" i="1" s="1"/>
  <c r="AQ881" i="1" l="1"/>
  <c r="S882" i="1"/>
  <c r="AS881" i="1"/>
  <c r="T882" i="1"/>
  <c r="P882" i="1" s="1"/>
  <c r="AR881" i="1"/>
  <c r="O882" i="1" l="1"/>
  <c r="Q882" i="1"/>
  <c r="AT881" i="1"/>
  <c r="R882" i="1" l="1"/>
  <c r="U882" i="1" s="1"/>
  <c r="AW881" i="1"/>
  <c r="AZ881" i="1"/>
  <c r="AY881" i="1"/>
  <c r="AX881" i="1"/>
  <c r="W882" i="1"/>
  <c r="V882" i="1"/>
  <c r="Y882" i="1" l="1"/>
  <c r="AN882" i="1" s="1"/>
  <c r="AU882" i="1" s="1"/>
  <c r="AO882" i="1" l="1"/>
  <c r="AV882" i="1" s="1"/>
  <c r="AR882" i="1" s="1"/>
  <c r="AS882" i="1"/>
  <c r="AQ882" i="1"/>
  <c r="S883" i="1"/>
  <c r="T883" i="1" l="1"/>
  <c r="P883" i="1" s="1"/>
  <c r="AT882" i="1"/>
  <c r="O883" i="1"/>
  <c r="Q883" i="1"/>
  <c r="AX882" i="1"/>
  <c r="AW882" i="1"/>
  <c r="AZ882" i="1"/>
  <c r="AY882" i="1"/>
  <c r="R883" i="1" l="1"/>
  <c r="V883" i="1" l="1"/>
  <c r="U883" i="1"/>
  <c r="Y883" i="1" s="1"/>
  <c r="W883" i="1"/>
  <c r="AN883" i="1" l="1"/>
  <c r="AU883" i="1" s="1"/>
  <c r="AO883" i="1" l="1"/>
  <c r="AV883" i="1" s="1"/>
  <c r="AR883" i="1" s="1"/>
  <c r="AS883" i="1"/>
  <c r="S884" i="1"/>
  <c r="AQ883" i="1"/>
  <c r="T884" i="1" l="1"/>
  <c r="P884" i="1" s="1"/>
  <c r="AT883" i="1"/>
  <c r="AW883" i="1" s="1"/>
  <c r="O884" i="1"/>
  <c r="Q884" i="1"/>
  <c r="AX883" i="1"/>
  <c r="R884" i="1" l="1"/>
  <c r="AZ883" i="1"/>
  <c r="AY883" i="1"/>
  <c r="V884" i="1" l="1"/>
  <c r="U884" i="1"/>
  <c r="Y884" i="1" s="1"/>
  <c r="W884" i="1"/>
  <c r="AN884" i="1" l="1"/>
  <c r="AU884" i="1" s="1"/>
  <c r="AO884" i="1" l="1"/>
  <c r="AV884" i="1" s="1"/>
  <c r="T885" i="1" s="1"/>
  <c r="P885" i="1" s="1"/>
  <c r="AS884" i="1"/>
  <c r="S885" i="1"/>
  <c r="AQ884" i="1"/>
  <c r="AR884" i="1" l="1"/>
  <c r="AT884" i="1"/>
  <c r="Q885" i="1"/>
  <c r="O885" i="1"/>
  <c r="AX884" i="1"/>
  <c r="AW884" i="1"/>
  <c r="AZ884" i="1"/>
  <c r="AY884" i="1"/>
  <c r="R885" i="1" l="1"/>
  <c r="U885" i="1" s="1"/>
  <c r="W885" i="1" l="1"/>
  <c r="V885" i="1"/>
  <c r="Y885" i="1" s="1"/>
  <c r="AO885" i="1" l="1"/>
  <c r="AV885" i="1" s="1"/>
  <c r="AN885" i="1" l="1"/>
  <c r="AU885" i="1" s="1"/>
  <c r="S886" i="1" s="1"/>
  <c r="T886" i="1"/>
  <c r="P886" i="1" s="1"/>
  <c r="AR885" i="1"/>
  <c r="AS885" i="1" l="1"/>
  <c r="AQ885" i="1"/>
  <c r="AT885" i="1"/>
  <c r="O886" i="1"/>
  <c r="Q886" i="1"/>
  <c r="AW885" i="1" l="1"/>
  <c r="AZ885" i="1"/>
  <c r="AY885" i="1"/>
  <c r="R886" i="1"/>
  <c r="AX885" i="1"/>
  <c r="U886" i="1" l="1"/>
  <c r="V886" i="1"/>
  <c r="W886" i="1"/>
  <c r="Y886" i="1" l="1"/>
  <c r="AN886" i="1" s="1"/>
  <c r="AU886" i="1" s="1"/>
  <c r="AO886" i="1" l="1"/>
  <c r="AV886" i="1" s="1"/>
  <c r="AS886" i="1"/>
  <c r="AR886" i="1"/>
  <c r="T887" i="1"/>
  <c r="P887" i="1" s="1"/>
  <c r="AQ886" i="1"/>
  <c r="S887" i="1"/>
  <c r="Q887" i="1" l="1"/>
  <c r="O887" i="1"/>
  <c r="AT886" i="1"/>
  <c r="AW886" i="1" s="1"/>
  <c r="AX886" i="1" l="1"/>
  <c r="AZ886" i="1"/>
  <c r="AY886" i="1"/>
  <c r="R887" i="1"/>
  <c r="V887" i="1" l="1"/>
  <c r="U887" i="1"/>
  <c r="Y887" i="1" s="1"/>
  <c r="W887" i="1"/>
  <c r="AN887" i="1" l="1"/>
  <c r="AU887" i="1" s="1"/>
  <c r="AO887" i="1" l="1"/>
  <c r="AV887" i="1" s="1"/>
  <c r="T888" i="1" s="1"/>
  <c r="P888" i="1" s="1"/>
  <c r="AS887" i="1"/>
  <c r="S888" i="1"/>
  <c r="AQ887" i="1"/>
  <c r="AR887" i="1" l="1"/>
  <c r="Q888" i="1"/>
  <c r="O888" i="1"/>
  <c r="AT887" i="1"/>
  <c r="AX887" i="1" s="1"/>
  <c r="AW887" i="1" l="1"/>
  <c r="R888" i="1"/>
  <c r="U888" i="1" s="1"/>
  <c r="AZ887" i="1"/>
  <c r="AY887" i="1"/>
  <c r="W888" i="1" l="1"/>
  <c r="V888" i="1"/>
  <c r="Y888" i="1" s="1"/>
  <c r="AN888" i="1" l="1"/>
  <c r="AU888" i="1" s="1"/>
  <c r="AS888" i="1" l="1"/>
  <c r="AO888" i="1"/>
  <c r="AV888" i="1" s="1"/>
  <c r="T889" i="1" s="1"/>
  <c r="P889" i="1" s="1"/>
  <c r="S889" i="1"/>
  <c r="AQ888" i="1"/>
  <c r="AR888" i="1" l="1"/>
  <c r="AT888" i="1"/>
  <c r="AW888" i="1" s="1"/>
  <c r="Q889" i="1"/>
  <c r="O889" i="1"/>
  <c r="R889" i="1" l="1"/>
  <c r="AZ888" i="1"/>
  <c r="AY888" i="1"/>
  <c r="AX888" i="1"/>
  <c r="V889" i="1" l="1"/>
  <c r="U889" i="1"/>
  <c r="Y889" i="1" s="1"/>
  <c r="W889" i="1"/>
  <c r="AO889" i="1" l="1"/>
  <c r="AV889" i="1" s="1"/>
  <c r="AN889" i="1" l="1"/>
  <c r="AU889" i="1" s="1"/>
  <c r="S890" i="1" s="1"/>
  <c r="AR889" i="1"/>
  <c r="T890" i="1"/>
  <c r="P890" i="1" s="1"/>
  <c r="AS889" i="1" l="1"/>
  <c r="AQ889" i="1"/>
  <c r="O890" i="1"/>
  <c r="Q890" i="1"/>
  <c r="AT889" i="1" l="1"/>
  <c r="AZ889" i="1" s="1"/>
  <c r="R890" i="1"/>
  <c r="U890" i="1" s="1"/>
  <c r="AY889" i="1"/>
  <c r="AW889" i="1"/>
  <c r="AX889" i="1"/>
  <c r="V890" i="1" l="1"/>
  <c r="Y890" i="1" s="1"/>
  <c r="W890" i="1"/>
  <c r="AO890" i="1" l="1"/>
  <c r="AV890" i="1" s="1"/>
  <c r="AN890" i="1" l="1"/>
  <c r="AU890" i="1" s="1"/>
  <c r="S891" i="1" s="1"/>
  <c r="T891" i="1"/>
  <c r="P891" i="1" s="1"/>
  <c r="AR890" i="1"/>
  <c r="AQ890" i="1" l="1"/>
  <c r="AS890" i="1"/>
  <c r="Q891" i="1" s="1"/>
  <c r="O891" i="1"/>
  <c r="AT890" i="1" l="1"/>
  <c r="AX890" i="1" s="1"/>
  <c r="AY890" i="1"/>
  <c r="R891" i="1"/>
  <c r="W891" i="1" s="1"/>
  <c r="AW890" i="1"/>
  <c r="AZ890" i="1" l="1"/>
  <c r="U891" i="1"/>
  <c r="V891" i="1"/>
  <c r="Y891" i="1" l="1"/>
  <c r="AN891" i="1" s="1"/>
  <c r="AU891" i="1" s="1"/>
  <c r="AS891" i="1" l="1"/>
  <c r="AO891" i="1"/>
  <c r="AV891" i="1" s="1"/>
  <c r="T892" i="1" s="1"/>
  <c r="P892" i="1" s="1"/>
  <c r="AQ891" i="1"/>
  <c r="S892" i="1"/>
  <c r="AR891" i="1" l="1"/>
  <c r="O892" i="1"/>
  <c r="Q892" i="1"/>
  <c r="AT891" i="1"/>
  <c r="AZ891" i="1" l="1"/>
  <c r="AY891" i="1"/>
  <c r="AW891" i="1"/>
  <c r="AX891" i="1"/>
  <c r="R892" i="1"/>
  <c r="V892" i="1" l="1"/>
  <c r="U892" i="1"/>
  <c r="Y892" i="1" s="1"/>
  <c r="W892" i="1"/>
  <c r="AN892" i="1" l="1"/>
  <c r="AU892" i="1" s="1"/>
  <c r="AO892" i="1" l="1"/>
  <c r="AV892" i="1" s="1"/>
  <c r="T893" i="1" s="1"/>
  <c r="P893" i="1" s="1"/>
  <c r="AS892" i="1"/>
  <c r="S893" i="1"/>
  <c r="AQ892" i="1"/>
  <c r="AR892" i="1" l="1"/>
  <c r="AT892" i="1"/>
  <c r="Q893" i="1"/>
  <c r="O893" i="1"/>
  <c r="R893" i="1" l="1"/>
  <c r="V893" i="1" s="1"/>
  <c r="AZ892" i="1"/>
  <c r="AY892" i="1"/>
  <c r="W893" i="1"/>
  <c r="AW892" i="1"/>
  <c r="AX892" i="1"/>
  <c r="U893" i="1" l="1"/>
  <c r="Y893" i="1" s="1"/>
  <c r="AN893" i="1" l="1"/>
  <c r="AU893" i="1" s="1"/>
  <c r="AO893" i="1"/>
  <c r="AV893" i="1" s="1"/>
  <c r="AS893" i="1" l="1"/>
  <c r="AR893" i="1"/>
  <c r="T894" i="1"/>
  <c r="P894" i="1" s="1"/>
  <c r="S894" i="1"/>
  <c r="AQ893" i="1"/>
  <c r="AT893" i="1" s="1"/>
  <c r="AW893" i="1" l="1"/>
  <c r="AZ893" i="1"/>
  <c r="O894" i="1"/>
  <c r="Q894" i="1"/>
  <c r="AY893" i="1"/>
  <c r="AX893" i="1"/>
  <c r="R894" i="1" l="1"/>
  <c r="V894" i="1" l="1"/>
  <c r="U894" i="1"/>
  <c r="Y894" i="1" s="1"/>
  <c r="W894" i="1"/>
  <c r="AO894" i="1" l="1"/>
  <c r="AV894" i="1" s="1"/>
  <c r="AN894" i="1" l="1"/>
  <c r="AU894" i="1" s="1"/>
  <c r="AQ894" i="1" s="1"/>
  <c r="T895" i="1"/>
  <c r="P895" i="1" s="1"/>
  <c r="AR894" i="1"/>
  <c r="AS894" i="1" l="1"/>
  <c r="S895" i="1"/>
  <c r="O895" i="1" s="1"/>
  <c r="Q895" i="1"/>
  <c r="AT894" i="1"/>
  <c r="AZ894" i="1" s="1"/>
  <c r="AW894" i="1" l="1"/>
  <c r="AX894" i="1"/>
  <c r="R895" i="1"/>
  <c r="U895" i="1" s="1"/>
  <c r="AY894" i="1"/>
  <c r="W895" i="1" l="1"/>
  <c r="V895" i="1"/>
  <c r="Y895" i="1" s="1"/>
  <c r="AO895" i="1" l="1"/>
  <c r="AV895" i="1" s="1"/>
  <c r="AN895" i="1" l="1"/>
  <c r="AU895" i="1" s="1"/>
  <c r="S896" i="1" s="1"/>
  <c r="T896" i="1"/>
  <c r="P896" i="1" s="1"/>
  <c r="AR895" i="1"/>
  <c r="AS895" i="1" l="1"/>
  <c r="AQ895" i="1"/>
  <c r="AT895" i="1" s="1"/>
  <c r="AZ895" i="1" s="1"/>
  <c r="O896" i="1"/>
  <c r="Q896" i="1"/>
  <c r="AY895" i="1" l="1"/>
  <c r="AW895" i="1"/>
  <c r="R896" i="1"/>
  <c r="AX895" i="1"/>
  <c r="V896" i="1" l="1"/>
  <c r="U896" i="1"/>
  <c r="Y896" i="1" s="1"/>
  <c r="W896" i="1"/>
  <c r="AO896" i="1" l="1"/>
  <c r="AV896" i="1" s="1"/>
  <c r="AN896" i="1"/>
  <c r="AU896" i="1" s="1"/>
  <c r="S897" i="1" l="1"/>
  <c r="AQ896" i="1"/>
  <c r="AS896" i="1"/>
  <c r="AR896" i="1"/>
  <c r="T897" i="1"/>
  <c r="P897" i="1" s="1"/>
  <c r="AT896" i="1" l="1"/>
  <c r="AZ896" i="1" s="1"/>
  <c r="Q897" i="1"/>
  <c r="O897" i="1"/>
  <c r="R897" i="1" l="1"/>
  <c r="U897" i="1" s="1"/>
  <c r="V897" i="1"/>
  <c r="W897" i="1"/>
  <c r="AW896" i="1"/>
  <c r="AX896" i="1"/>
  <c r="AY896" i="1"/>
  <c r="Y897" i="1" l="1"/>
  <c r="AN897" i="1" s="1"/>
  <c r="AU897" i="1" s="1"/>
  <c r="AO897" i="1" l="1"/>
  <c r="AV897" i="1" s="1"/>
  <c r="AS897" i="1"/>
  <c r="T898" i="1"/>
  <c r="P898" i="1" s="1"/>
  <c r="AR897" i="1"/>
  <c r="S898" i="1"/>
  <c r="AQ897" i="1"/>
  <c r="O898" i="1" l="1"/>
  <c r="Q898" i="1"/>
  <c r="AT897" i="1"/>
  <c r="AW897" i="1" s="1"/>
  <c r="AX897" i="1" l="1"/>
  <c r="AZ897" i="1"/>
  <c r="AY897" i="1"/>
  <c r="R898" i="1"/>
  <c r="U898" i="1" s="1"/>
  <c r="V898" i="1" l="1"/>
  <c r="Y898" i="1" s="1"/>
  <c r="W898" i="1"/>
  <c r="AO898" i="1" l="1"/>
  <c r="AV898" i="1" s="1"/>
  <c r="AN898" i="1" l="1"/>
  <c r="AU898" i="1" s="1"/>
  <c r="S899" i="1" s="1"/>
  <c r="AR898" i="1"/>
  <c r="T899" i="1"/>
  <c r="P899" i="1" s="1"/>
  <c r="AQ898" i="1" l="1"/>
  <c r="AS898" i="1"/>
  <c r="AT898" i="1" s="1"/>
  <c r="O899" i="1"/>
  <c r="Q899" i="1" l="1"/>
  <c r="AW898" i="1"/>
  <c r="AX898" i="1"/>
  <c r="R899" i="1"/>
  <c r="U899" i="1" s="1"/>
  <c r="AZ898" i="1"/>
  <c r="AY898" i="1"/>
  <c r="W899" i="1" l="1"/>
  <c r="V899" i="1"/>
  <c r="Y899" i="1" s="1"/>
  <c r="AN899" i="1" l="1"/>
  <c r="AU899" i="1" s="1"/>
  <c r="AO899" i="1"/>
  <c r="AV899" i="1" s="1"/>
  <c r="AS899" i="1" l="1"/>
  <c r="AR899" i="1"/>
  <c r="T900" i="1"/>
  <c r="P900" i="1" s="1"/>
  <c r="S900" i="1"/>
  <c r="AQ899" i="1"/>
  <c r="AT899" i="1" l="1"/>
  <c r="O900" i="1"/>
  <c r="Q900" i="1"/>
  <c r="AX899" i="1"/>
  <c r="AZ899" i="1" l="1"/>
  <c r="AY899" i="1"/>
  <c r="R900" i="1"/>
  <c r="AW899" i="1"/>
  <c r="V900" i="1" l="1"/>
  <c r="U900" i="1"/>
  <c r="Y900" i="1" s="1"/>
  <c r="W900" i="1"/>
  <c r="AO900" i="1" l="1"/>
  <c r="AV900" i="1" s="1"/>
  <c r="AN900" i="1" l="1"/>
  <c r="AU900" i="1" s="1"/>
  <c r="AQ900" i="1" s="1"/>
  <c r="AR900" i="1"/>
  <c r="T901" i="1"/>
  <c r="P901" i="1" s="1"/>
  <c r="AS900" i="1" l="1"/>
  <c r="S901" i="1"/>
  <c r="O901" i="1" s="1"/>
  <c r="Q901" i="1"/>
  <c r="AT900" i="1"/>
  <c r="AZ900" i="1" s="1"/>
  <c r="AW900" i="1" l="1"/>
  <c r="AY900" i="1"/>
  <c r="R901" i="1"/>
  <c r="U901" i="1" s="1"/>
  <c r="AX900" i="1"/>
  <c r="W901" i="1" l="1"/>
  <c r="V901" i="1"/>
  <c r="Y901" i="1" s="1"/>
  <c r="AN901" i="1" l="1"/>
  <c r="AU901" i="1" s="1"/>
  <c r="AO901" i="1" l="1"/>
  <c r="AV901" i="1" s="1"/>
  <c r="T902" i="1" s="1"/>
  <c r="P902" i="1" s="1"/>
  <c r="AS901" i="1"/>
  <c r="AQ901" i="1"/>
  <c r="S902" i="1"/>
  <c r="AR901" i="1" l="1"/>
  <c r="AT901" i="1" s="1"/>
  <c r="O902" i="1"/>
  <c r="Q902" i="1"/>
  <c r="AW901" i="1" l="1"/>
  <c r="AZ901" i="1"/>
  <c r="AX901" i="1"/>
  <c r="AY901" i="1"/>
  <c r="R902" i="1"/>
  <c r="W902" i="1" s="1"/>
  <c r="U902" i="1" l="1"/>
  <c r="V902" i="1"/>
  <c r="Y902" i="1" l="1"/>
  <c r="AN902" i="1" s="1"/>
  <c r="AU902" i="1" s="1"/>
  <c r="AO902" i="1" l="1"/>
  <c r="AV902" i="1" s="1"/>
  <c r="AR902" i="1" s="1"/>
  <c r="AS902" i="1"/>
  <c r="S903" i="1"/>
  <c r="AQ902" i="1"/>
  <c r="AT902" i="1" l="1"/>
  <c r="T903" i="1"/>
  <c r="P903" i="1" s="1"/>
  <c r="AX902" i="1"/>
  <c r="AW902" i="1"/>
  <c r="AZ902" i="1"/>
  <c r="O903" i="1"/>
  <c r="Q903" i="1"/>
  <c r="AY902" i="1"/>
  <c r="R903" i="1" l="1"/>
  <c r="U903" i="1" l="1"/>
  <c r="V903" i="1"/>
  <c r="W903" i="1"/>
  <c r="Y903" i="1" l="1"/>
  <c r="AN903" i="1" s="1"/>
  <c r="AU903" i="1" s="1"/>
  <c r="AO903" i="1" l="1"/>
  <c r="AV903" i="1" s="1"/>
  <c r="T904" i="1" s="1"/>
  <c r="P904" i="1" s="1"/>
  <c r="AS903" i="1"/>
  <c r="S904" i="1"/>
  <c r="AQ903" i="1"/>
  <c r="AR903" i="1" l="1"/>
  <c r="AT903" i="1"/>
  <c r="O904" i="1"/>
  <c r="Q904" i="1"/>
  <c r="AX903" i="1"/>
  <c r="AZ903" i="1" l="1"/>
  <c r="AY903" i="1"/>
  <c r="R904" i="1"/>
  <c r="AW903" i="1"/>
  <c r="V904" i="1" l="1"/>
  <c r="U904" i="1"/>
  <c r="Y904" i="1" s="1"/>
  <c r="W904" i="1"/>
  <c r="AO904" i="1" l="1"/>
  <c r="AV904" i="1" s="1"/>
  <c r="AN904" i="1"/>
  <c r="AU904" i="1" s="1"/>
  <c r="AS904" i="1" l="1"/>
  <c r="S905" i="1"/>
  <c r="AQ904" i="1"/>
  <c r="AR904" i="1"/>
  <c r="T905" i="1"/>
  <c r="P905" i="1" s="1"/>
  <c r="O905" i="1" l="1"/>
  <c r="Q905" i="1"/>
  <c r="AT904" i="1"/>
  <c r="AW904" i="1" s="1"/>
  <c r="R905" i="1" l="1"/>
  <c r="AZ904" i="1"/>
  <c r="AY904" i="1"/>
  <c r="AX904" i="1"/>
  <c r="W905" i="1"/>
  <c r="U905" i="1" l="1"/>
  <c r="V905" i="1"/>
  <c r="Y905" i="1" l="1"/>
  <c r="AN905" i="1" s="1"/>
  <c r="AU905" i="1" s="1"/>
  <c r="AO905" i="1" l="1"/>
  <c r="AV905" i="1" s="1"/>
  <c r="AR905" i="1" s="1"/>
  <c r="AS905" i="1"/>
  <c r="T906" i="1"/>
  <c r="P906" i="1" s="1"/>
  <c r="AQ905" i="1"/>
  <c r="S906" i="1"/>
  <c r="O906" i="1" l="1"/>
  <c r="Q906" i="1"/>
  <c r="AT905" i="1"/>
  <c r="AW905" i="1" s="1"/>
  <c r="AX905" i="1" l="1"/>
  <c r="AZ905" i="1"/>
  <c r="AY905" i="1"/>
  <c r="R906" i="1"/>
  <c r="U906" i="1" l="1"/>
  <c r="V906" i="1"/>
  <c r="W906" i="1"/>
  <c r="Y906" i="1" l="1"/>
  <c r="AO906" i="1" s="1"/>
  <c r="AV906" i="1" s="1"/>
  <c r="AN906" i="1" l="1"/>
  <c r="AU906" i="1" s="1"/>
  <c r="S907" i="1" s="1"/>
  <c r="T907" i="1"/>
  <c r="P907" i="1" s="1"/>
  <c r="AR906" i="1"/>
  <c r="AS906" i="1"/>
  <c r="AQ906" i="1" l="1"/>
  <c r="Q907" i="1"/>
  <c r="O907" i="1"/>
  <c r="AT906" i="1"/>
  <c r="AZ906" i="1" s="1"/>
  <c r="AW906" i="1" l="1"/>
  <c r="R907" i="1"/>
  <c r="U907" i="1" s="1"/>
  <c r="AY906" i="1"/>
  <c r="AX906" i="1"/>
  <c r="W907" i="1" l="1"/>
  <c r="V907" i="1"/>
  <c r="Y907" i="1" s="1"/>
  <c r="AN907" i="1" l="1"/>
  <c r="AU907" i="1" s="1"/>
  <c r="AO907" i="1" l="1"/>
  <c r="AV907" i="1" s="1"/>
  <c r="T908" i="1" s="1"/>
  <c r="P908" i="1" s="1"/>
  <c r="AS907" i="1"/>
  <c r="AQ907" i="1"/>
  <c r="S908" i="1"/>
  <c r="AR907" i="1" l="1"/>
  <c r="Q908" i="1"/>
  <c r="O908" i="1"/>
  <c r="AT907" i="1"/>
  <c r="AZ907" i="1" s="1"/>
  <c r="R908" i="1" l="1"/>
  <c r="V908" i="1" s="1"/>
  <c r="AY907" i="1"/>
  <c r="AW907" i="1"/>
  <c r="U908" i="1"/>
  <c r="Y908" i="1" s="1"/>
  <c r="AX907" i="1"/>
  <c r="W908" i="1"/>
  <c r="AO908" i="1" l="1"/>
  <c r="AV908" i="1" s="1"/>
  <c r="AN908" i="1" l="1"/>
  <c r="AU908" i="1" s="1"/>
  <c r="S909" i="1" s="1"/>
  <c r="T909" i="1"/>
  <c r="P909" i="1" s="1"/>
  <c r="AR908" i="1"/>
  <c r="AS908" i="1" l="1"/>
  <c r="AQ908" i="1"/>
  <c r="AT908" i="1"/>
  <c r="AZ908" i="1" s="1"/>
  <c r="O909" i="1"/>
  <c r="Q909" i="1"/>
  <c r="AY908" i="1" l="1"/>
  <c r="AX908" i="1"/>
  <c r="AW908" i="1"/>
  <c r="R909" i="1"/>
  <c r="U909" i="1" s="1"/>
  <c r="W909" i="1" l="1"/>
  <c r="V909" i="1"/>
  <c r="Y909" i="1" s="1"/>
  <c r="AO909" i="1" l="1"/>
  <c r="AV909" i="1" s="1"/>
  <c r="AN909" i="1" l="1"/>
  <c r="AU909" i="1" s="1"/>
  <c r="AQ909" i="1" s="1"/>
  <c r="T910" i="1"/>
  <c r="P910" i="1" s="1"/>
  <c r="AR909" i="1"/>
  <c r="AS909" i="1" l="1"/>
  <c r="S910" i="1"/>
  <c r="O910" i="1" s="1"/>
  <c r="Q910" i="1"/>
  <c r="AT909" i="1"/>
  <c r="AW909" i="1" l="1"/>
  <c r="AZ909" i="1"/>
  <c r="AY909" i="1"/>
  <c r="R910" i="1"/>
  <c r="AX909" i="1"/>
  <c r="U910" i="1" l="1"/>
  <c r="V910" i="1"/>
  <c r="W910" i="1"/>
  <c r="Y910" i="1" l="1"/>
  <c r="AN910" i="1" s="1"/>
  <c r="AU910" i="1" s="1"/>
  <c r="AO910" i="1" l="1"/>
  <c r="AV910" i="1" s="1"/>
  <c r="T911" i="1" s="1"/>
  <c r="P911" i="1" s="1"/>
  <c r="AS910" i="1"/>
  <c r="AQ910" i="1"/>
  <c r="S911" i="1"/>
  <c r="AR910" i="1" l="1"/>
  <c r="AT910" i="1" s="1"/>
  <c r="O911" i="1"/>
  <c r="Q911" i="1"/>
  <c r="AX910" i="1" l="1"/>
  <c r="AZ910" i="1"/>
  <c r="AY910" i="1"/>
  <c r="AW910" i="1"/>
  <c r="R911" i="1"/>
  <c r="U911" i="1" s="1"/>
  <c r="W911" i="1" l="1"/>
  <c r="V911" i="1"/>
  <c r="Y911" i="1" s="1"/>
  <c r="AN911" i="1" l="1"/>
  <c r="AU911" i="1" s="1"/>
  <c r="AO911" i="1" l="1"/>
  <c r="AV911" i="1" s="1"/>
  <c r="T912" i="1" s="1"/>
  <c r="P912" i="1" s="1"/>
  <c r="AS911" i="1"/>
  <c r="AQ911" i="1"/>
  <c r="S912" i="1"/>
  <c r="AR911" i="1" l="1"/>
  <c r="O912" i="1"/>
  <c r="Q912" i="1"/>
  <c r="AT911" i="1"/>
  <c r="AX911" i="1" s="1"/>
  <c r="AW911" i="1" l="1"/>
  <c r="R912" i="1"/>
  <c r="U912" i="1" s="1"/>
  <c r="AZ911" i="1"/>
  <c r="AY911" i="1"/>
  <c r="W912" i="1"/>
  <c r="V912" i="1"/>
  <c r="Y912" i="1" l="1"/>
  <c r="AO912" i="1" s="1"/>
  <c r="AV912" i="1" s="1"/>
  <c r="AN912" i="1" l="1"/>
  <c r="AU912" i="1" s="1"/>
  <c r="AQ912" i="1" s="1"/>
  <c r="AR912" i="1"/>
  <c r="T913" i="1"/>
  <c r="P913" i="1" s="1"/>
  <c r="AS912" i="1" l="1"/>
  <c r="S913" i="1"/>
  <c r="O913" i="1" s="1"/>
  <c r="Q913" i="1"/>
  <c r="AT912" i="1"/>
  <c r="AZ912" i="1" s="1"/>
  <c r="AW912" i="1" l="1"/>
  <c r="AY912" i="1"/>
  <c r="R913" i="1"/>
  <c r="W913" i="1" s="1"/>
  <c r="AX912" i="1"/>
  <c r="U913" i="1" l="1"/>
  <c r="V913" i="1"/>
  <c r="Y913" i="1" l="1"/>
  <c r="AO913" i="1" s="1"/>
  <c r="AV913" i="1" s="1"/>
  <c r="AN913" i="1" l="1"/>
  <c r="AU913" i="1" s="1"/>
  <c r="AQ913" i="1" s="1"/>
  <c r="T914" i="1"/>
  <c r="P914" i="1" s="1"/>
  <c r="AR913" i="1"/>
  <c r="S914" i="1" l="1"/>
  <c r="AS913" i="1"/>
  <c r="AT913" i="1" s="1"/>
  <c r="O914" i="1"/>
  <c r="Q914" i="1" l="1"/>
  <c r="AZ913" i="1"/>
  <c r="AY913" i="1"/>
  <c r="R914" i="1"/>
  <c r="U914" i="1" s="1"/>
  <c r="AX913" i="1"/>
  <c r="AW913" i="1"/>
  <c r="V914" i="1" l="1"/>
  <c r="Y914" i="1" s="1"/>
  <c r="W914" i="1"/>
  <c r="AO914" i="1" l="1"/>
  <c r="AV914" i="1" s="1"/>
  <c r="AN914" i="1"/>
  <c r="AU914" i="1" s="1"/>
  <c r="S915" i="1" l="1"/>
  <c r="AQ914" i="1"/>
  <c r="AS914" i="1"/>
  <c r="AR914" i="1"/>
  <c r="T915" i="1"/>
  <c r="P915" i="1" s="1"/>
  <c r="AT914" i="1" l="1"/>
  <c r="AZ914" i="1" s="1"/>
  <c r="O915" i="1"/>
  <c r="Q915" i="1"/>
  <c r="R915" i="1" l="1"/>
  <c r="AY914" i="1"/>
  <c r="AW914" i="1"/>
  <c r="AX914" i="1"/>
  <c r="U915" i="1" l="1"/>
  <c r="V915" i="1"/>
  <c r="W915" i="1"/>
  <c r="Y915" i="1" l="1"/>
  <c r="AO915" i="1" s="1"/>
  <c r="AV915" i="1" s="1"/>
  <c r="AN915" i="1" l="1"/>
  <c r="AU915" i="1" s="1"/>
  <c r="S916" i="1" s="1"/>
  <c r="AQ915" i="1"/>
  <c r="AR915" i="1"/>
  <c r="T916" i="1"/>
  <c r="P916" i="1" s="1"/>
  <c r="AS915" i="1" l="1"/>
  <c r="O916" i="1"/>
  <c r="Q916" i="1"/>
  <c r="AT915" i="1"/>
  <c r="AZ915" i="1" l="1"/>
  <c r="AY915" i="1"/>
  <c r="AW915" i="1"/>
  <c r="AX915" i="1"/>
  <c r="R916" i="1"/>
  <c r="W916" i="1" s="1"/>
  <c r="V916" i="1" l="1"/>
  <c r="U916" i="1"/>
  <c r="Y916" i="1" s="1"/>
  <c r="AO916" i="1" l="1"/>
  <c r="AV916" i="1" s="1"/>
  <c r="AN916" i="1" l="1"/>
  <c r="AU916" i="1" s="1"/>
  <c r="S917" i="1" s="1"/>
  <c r="AR916" i="1"/>
  <c r="T917" i="1"/>
  <c r="P917" i="1" s="1"/>
  <c r="AQ916" i="1" l="1"/>
  <c r="AS916" i="1"/>
  <c r="Q917" i="1" s="1"/>
  <c r="O917" i="1"/>
  <c r="AT916" i="1" l="1"/>
  <c r="AW916" i="1" s="1"/>
  <c r="AX916" i="1"/>
  <c r="R917" i="1"/>
  <c r="AY916" i="1" l="1"/>
  <c r="AZ916" i="1"/>
  <c r="V917" i="1"/>
  <c r="U917" i="1"/>
  <c r="Y917" i="1" s="1"/>
  <c r="W917" i="1"/>
  <c r="AN917" i="1" l="1"/>
  <c r="AU917" i="1" s="1"/>
  <c r="AO917" i="1" l="1"/>
  <c r="AV917" i="1" s="1"/>
  <c r="T918" i="1" s="1"/>
  <c r="P918" i="1" s="1"/>
  <c r="AS917" i="1"/>
  <c r="AQ917" i="1"/>
  <c r="S918" i="1"/>
  <c r="AR917" i="1" l="1"/>
  <c r="O918" i="1"/>
  <c r="Q918" i="1"/>
  <c r="AT917" i="1"/>
  <c r="AW917" i="1" s="1"/>
  <c r="AX917" i="1" l="1"/>
  <c r="R918" i="1"/>
  <c r="U918" i="1" s="1"/>
  <c r="AZ917" i="1"/>
  <c r="AY917" i="1"/>
  <c r="W918" i="1" l="1"/>
  <c r="V918" i="1"/>
  <c r="Y918" i="1" s="1"/>
  <c r="AO918" i="1" l="1"/>
  <c r="AV918" i="1" s="1"/>
  <c r="AN918" i="1" l="1"/>
  <c r="AU918" i="1" s="1"/>
  <c r="AQ918" i="1" s="1"/>
  <c r="T919" i="1"/>
  <c r="P919" i="1" s="1"/>
  <c r="AR918" i="1"/>
  <c r="AS918" i="1" l="1"/>
  <c r="S919" i="1"/>
  <c r="O919" i="1"/>
  <c r="AT918" i="1"/>
  <c r="AW918" i="1" s="1"/>
  <c r="Q919" i="1" l="1"/>
  <c r="R919" i="1"/>
  <c r="U919" i="1" s="1"/>
  <c r="AX918" i="1"/>
  <c r="AZ918" i="1"/>
  <c r="AY918" i="1"/>
  <c r="W919" i="1"/>
  <c r="V919" i="1"/>
  <c r="Y919" i="1" l="1"/>
  <c r="AO919" i="1" s="1"/>
  <c r="AV919" i="1" s="1"/>
  <c r="AN919" i="1" l="1"/>
  <c r="AU919" i="1" s="1"/>
  <c r="AQ919" i="1" s="1"/>
  <c r="T920" i="1"/>
  <c r="P920" i="1" s="1"/>
  <c r="AR919" i="1"/>
  <c r="AS919" i="1" l="1"/>
  <c r="S920" i="1"/>
  <c r="Q920" i="1" s="1"/>
  <c r="O920" i="1"/>
  <c r="AT919" i="1"/>
  <c r="AZ919" i="1" s="1"/>
  <c r="AY919" i="1" l="1"/>
  <c r="R920" i="1"/>
  <c r="AW919" i="1"/>
  <c r="AX919" i="1"/>
  <c r="V920" i="1" l="1"/>
  <c r="W920" i="1"/>
  <c r="U920" i="1"/>
  <c r="Y920" i="1" s="1"/>
  <c r="AN920" i="1" l="1"/>
  <c r="AU920" i="1" s="1"/>
  <c r="AO920" i="1" l="1"/>
  <c r="AV920" i="1" s="1"/>
  <c r="T921" i="1" s="1"/>
  <c r="P921" i="1" s="1"/>
  <c r="AS920" i="1"/>
  <c r="AQ920" i="1"/>
  <c r="S921" i="1"/>
  <c r="AR920" i="1" l="1"/>
  <c r="AT920" i="1" s="1"/>
  <c r="Q921" i="1"/>
  <c r="O921" i="1"/>
  <c r="AX920" i="1" l="1"/>
  <c r="AZ920" i="1"/>
  <c r="AY920" i="1"/>
  <c r="AW920" i="1"/>
  <c r="R921" i="1"/>
  <c r="U921" i="1" s="1"/>
  <c r="W921" i="1" l="1"/>
  <c r="V921" i="1"/>
  <c r="Y921" i="1" s="1"/>
  <c r="AO921" i="1" l="1"/>
  <c r="AV921" i="1" s="1"/>
  <c r="AN921" i="1" l="1"/>
  <c r="AU921" i="1" s="1"/>
  <c r="S922" i="1" s="1"/>
  <c r="T922" i="1"/>
  <c r="P922" i="1" s="1"/>
  <c r="AR921" i="1"/>
  <c r="AS921" i="1" l="1"/>
  <c r="AQ921" i="1"/>
  <c r="O922" i="1"/>
  <c r="Q922" i="1"/>
  <c r="AT921" i="1" l="1"/>
  <c r="AZ921" i="1" s="1"/>
  <c r="R922" i="1"/>
  <c r="AW921" i="1"/>
  <c r="AX921" i="1"/>
  <c r="AY921" i="1"/>
  <c r="V922" i="1" l="1"/>
  <c r="U922" i="1"/>
  <c r="Y922" i="1" s="1"/>
  <c r="W922" i="1"/>
  <c r="AO922" i="1" l="1"/>
  <c r="AV922" i="1" s="1"/>
  <c r="AN922" i="1" l="1"/>
  <c r="AU922" i="1" s="1"/>
  <c r="S923" i="1" s="1"/>
  <c r="AR922" i="1"/>
  <c r="T923" i="1"/>
  <c r="P923" i="1" s="1"/>
  <c r="AS922" i="1" l="1"/>
  <c r="AQ922" i="1"/>
  <c r="O923" i="1"/>
  <c r="Q923" i="1"/>
  <c r="AT922" i="1" l="1"/>
  <c r="AZ922" i="1" s="1"/>
  <c r="R923" i="1"/>
  <c r="AW922" i="1"/>
  <c r="AY922" i="1"/>
  <c r="AX922" i="1"/>
  <c r="V923" i="1" l="1"/>
  <c r="U923" i="1"/>
  <c r="Y923" i="1" s="1"/>
  <c r="W923" i="1"/>
  <c r="AO923" i="1" l="1"/>
  <c r="AV923" i="1" s="1"/>
  <c r="AN923" i="1" l="1"/>
  <c r="AU923" i="1" s="1"/>
  <c r="AQ923" i="1" s="1"/>
  <c r="AR923" i="1"/>
  <c r="T924" i="1"/>
  <c r="P924" i="1" s="1"/>
  <c r="AS923" i="1" l="1"/>
  <c r="S924" i="1"/>
  <c r="O924" i="1"/>
  <c r="Q924" i="1"/>
  <c r="AT923" i="1"/>
  <c r="AZ923" i="1" s="1"/>
  <c r="AW923" i="1" l="1"/>
  <c r="AX923" i="1"/>
  <c r="AY923" i="1"/>
  <c r="R924" i="1"/>
  <c r="U924" i="1" l="1"/>
  <c r="V924" i="1"/>
  <c r="W924" i="1"/>
  <c r="Y924" i="1" l="1"/>
  <c r="AN924" i="1" s="1"/>
  <c r="AU924" i="1" s="1"/>
  <c r="AO924" i="1" l="1"/>
  <c r="AV924" i="1" s="1"/>
  <c r="AS924" i="1"/>
  <c r="T925" i="1"/>
  <c r="P925" i="1" s="1"/>
  <c r="AR924" i="1"/>
  <c r="AQ924" i="1"/>
  <c r="AT924" i="1" s="1"/>
  <c r="S925" i="1"/>
  <c r="Q925" i="1" l="1"/>
  <c r="O925" i="1"/>
  <c r="AX924" i="1"/>
  <c r="AW924" i="1"/>
  <c r="AZ924" i="1"/>
  <c r="AY924" i="1"/>
  <c r="R925" i="1" l="1"/>
  <c r="U925" i="1" s="1"/>
  <c r="W925" i="1" l="1"/>
  <c r="V925" i="1"/>
  <c r="Y925" i="1" s="1"/>
  <c r="AO925" i="1" l="1"/>
  <c r="AV925" i="1" s="1"/>
  <c r="AN925" i="1" l="1"/>
  <c r="AU925" i="1" s="1"/>
  <c r="S926" i="1" s="1"/>
  <c r="AR925" i="1"/>
  <c r="T926" i="1"/>
  <c r="P926" i="1" s="1"/>
  <c r="AQ925" i="1" l="1"/>
  <c r="AS925" i="1"/>
  <c r="AT925" i="1" s="1"/>
  <c r="O926" i="1"/>
  <c r="Q926" i="1" l="1"/>
  <c r="AZ925" i="1"/>
  <c r="AX925" i="1"/>
  <c r="AY925" i="1"/>
  <c r="R926" i="1"/>
  <c r="U926" i="1" s="1"/>
  <c r="AW925" i="1"/>
  <c r="W926" i="1" l="1"/>
  <c r="V926" i="1"/>
  <c r="Y926" i="1" s="1"/>
  <c r="AO926" i="1" l="1"/>
  <c r="AV926" i="1" s="1"/>
  <c r="AN926" i="1" l="1"/>
  <c r="AU926" i="1" s="1"/>
  <c r="AQ926" i="1" s="1"/>
  <c r="AR926" i="1"/>
  <c r="T927" i="1"/>
  <c r="P927" i="1" s="1"/>
  <c r="S927" i="1" l="1"/>
  <c r="O927" i="1" s="1"/>
  <c r="AS926" i="1"/>
  <c r="AT926" i="1" s="1"/>
  <c r="AX926" i="1" s="1"/>
  <c r="Q927" i="1" l="1"/>
  <c r="AW926" i="1"/>
  <c r="AZ926" i="1"/>
  <c r="AY926" i="1"/>
  <c r="R927" i="1"/>
  <c r="V927" i="1" l="1"/>
  <c r="U927" i="1"/>
  <c r="Y927" i="1" s="1"/>
  <c r="W927" i="1"/>
  <c r="AO927" i="1" l="1"/>
  <c r="AV927" i="1" s="1"/>
  <c r="AN927" i="1" l="1"/>
  <c r="AU927" i="1" s="1"/>
  <c r="S928" i="1" s="1"/>
  <c r="T928" i="1"/>
  <c r="P928" i="1" s="1"/>
  <c r="AR927" i="1"/>
  <c r="AQ927" i="1" l="1"/>
  <c r="AS927" i="1"/>
  <c r="AT927" i="1" s="1"/>
  <c r="AW927" i="1" s="1"/>
  <c r="O928" i="1"/>
  <c r="Q928" i="1" l="1"/>
  <c r="R928" i="1"/>
  <c r="U928" i="1" s="1"/>
  <c r="AX927" i="1"/>
  <c r="AZ927" i="1"/>
  <c r="AY927" i="1"/>
  <c r="W928" i="1" l="1"/>
  <c r="V928" i="1"/>
  <c r="Y928" i="1" s="1"/>
  <c r="AO928" i="1" l="1"/>
  <c r="AV928" i="1" s="1"/>
  <c r="AN928" i="1" l="1"/>
  <c r="AU928" i="1" s="1"/>
  <c r="S929" i="1" s="1"/>
  <c r="AR928" i="1"/>
  <c r="T929" i="1"/>
  <c r="P929" i="1" s="1"/>
  <c r="AQ928" i="1" l="1"/>
  <c r="AS928" i="1"/>
  <c r="Q929" i="1" s="1"/>
  <c r="O929" i="1"/>
  <c r="AT928" i="1" l="1"/>
  <c r="AX928" i="1" s="1"/>
  <c r="R929" i="1"/>
  <c r="W929" i="1" s="1"/>
  <c r="AZ928" i="1"/>
  <c r="AY928" i="1"/>
  <c r="AW928" i="1" l="1"/>
  <c r="V929" i="1"/>
  <c r="U929" i="1"/>
  <c r="Y929" i="1" s="1"/>
  <c r="AO929" i="1" l="1"/>
  <c r="AV929" i="1" s="1"/>
  <c r="AN929" i="1"/>
  <c r="AU929" i="1" s="1"/>
  <c r="AS929" i="1" l="1"/>
  <c r="AQ929" i="1"/>
  <c r="S930" i="1"/>
  <c r="AR929" i="1"/>
  <c r="T930" i="1"/>
  <c r="P930" i="1" s="1"/>
  <c r="O930" i="1" l="1"/>
  <c r="Q930" i="1"/>
  <c r="AT929" i="1"/>
  <c r="AZ929" i="1" s="1"/>
  <c r="AY929" i="1" l="1"/>
  <c r="AW929" i="1"/>
  <c r="R930" i="1"/>
  <c r="U930" i="1" s="1"/>
  <c r="AX929" i="1"/>
  <c r="W930" i="1" l="1"/>
  <c r="V930" i="1"/>
  <c r="Y930" i="1" s="1"/>
  <c r="AN930" i="1" l="1"/>
  <c r="AU930" i="1" s="1"/>
  <c r="AO930" i="1"/>
  <c r="AV930" i="1" s="1"/>
  <c r="AS930" i="1" l="1"/>
  <c r="AR930" i="1"/>
  <c r="T931" i="1"/>
  <c r="P931" i="1" s="1"/>
  <c r="S931" i="1"/>
  <c r="AQ930" i="1"/>
  <c r="O931" i="1" l="1"/>
  <c r="Q931" i="1"/>
  <c r="AT930" i="1"/>
  <c r="AW930" i="1" s="1"/>
  <c r="AZ930" i="1" l="1"/>
  <c r="AY930" i="1"/>
  <c r="AX930" i="1"/>
  <c r="R931" i="1"/>
  <c r="U931" i="1" l="1"/>
  <c r="V931" i="1"/>
  <c r="W931" i="1"/>
  <c r="Y931" i="1" l="1"/>
  <c r="AO931" i="1" s="1"/>
  <c r="AV931" i="1" s="1"/>
  <c r="AN931" i="1" l="1"/>
  <c r="AU931" i="1" s="1"/>
  <c r="S932" i="1" s="1"/>
  <c r="AR931" i="1"/>
  <c r="T932" i="1"/>
  <c r="P932" i="1" s="1"/>
  <c r="AS931" i="1" l="1"/>
  <c r="AQ931" i="1"/>
  <c r="AT931" i="1"/>
  <c r="AZ931" i="1" s="1"/>
  <c r="O932" i="1"/>
  <c r="Q932" i="1"/>
  <c r="AY931" i="1" l="1"/>
  <c r="AW931" i="1"/>
  <c r="R932" i="1"/>
  <c r="U932" i="1" s="1"/>
  <c r="AX931" i="1"/>
  <c r="V932" i="1" l="1"/>
  <c r="Y932" i="1" s="1"/>
  <c r="W932" i="1"/>
  <c r="AN932" i="1" l="1"/>
  <c r="AU932" i="1" s="1"/>
  <c r="AO932" i="1" l="1"/>
  <c r="AV932" i="1" s="1"/>
  <c r="T933" i="1" s="1"/>
  <c r="P933" i="1" s="1"/>
  <c r="AS932" i="1"/>
  <c r="AQ932" i="1"/>
  <c r="S933" i="1"/>
  <c r="AR932" i="1" l="1"/>
  <c r="Q933" i="1"/>
  <c r="O933" i="1"/>
  <c r="AT932" i="1"/>
  <c r="AW932" i="1" s="1"/>
  <c r="AX932" i="1" l="1"/>
  <c r="AZ932" i="1"/>
  <c r="AY932" i="1"/>
  <c r="R933" i="1"/>
  <c r="U933" i="1" s="1"/>
  <c r="V933" i="1" l="1"/>
  <c r="Y933" i="1" s="1"/>
  <c r="W933" i="1"/>
  <c r="AN933" i="1" l="1"/>
  <c r="AU933" i="1" s="1"/>
  <c r="AO933" i="1" l="1"/>
  <c r="AV933" i="1" s="1"/>
  <c r="AR933" i="1" s="1"/>
  <c r="AS933" i="1"/>
  <c r="AQ933" i="1"/>
  <c r="S934" i="1"/>
  <c r="T934" i="1" l="1"/>
  <c r="P934" i="1" s="1"/>
  <c r="O934" i="1"/>
  <c r="Q934" i="1"/>
  <c r="AT933" i="1"/>
  <c r="AW933" i="1" s="1"/>
  <c r="AZ933" i="1" l="1"/>
  <c r="AY933" i="1"/>
  <c r="AX933" i="1"/>
  <c r="R934" i="1"/>
  <c r="W934" i="1" s="1"/>
  <c r="U934" i="1" l="1"/>
  <c r="V934" i="1"/>
  <c r="Y934" i="1" l="1"/>
  <c r="AN934" i="1" s="1"/>
  <c r="AU934" i="1" s="1"/>
  <c r="AO934" i="1" l="1"/>
  <c r="AV934" i="1" s="1"/>
  <c r="AR934" i="1" s="1"/>
  <c r="AS934" i="1"/>
  <c r="AQ934" i="1"/>
  <c r="S935" i="1"/>
  <c r="T935" i="1" l="1"/>
  <c r="P935" i="1" s="1"/>
  <c r="O935" i="1"/>
  <c r="Q935" i="1"/>
  <c r="AT934" i="1"/>
  <c r="AW934" i="1" s="1"/>
  <c r="AX934" i="1" l="1"/>
  <c r="AY934" i="1"/>
  <c r="AZ934" i="1"/>
  <c r="R935" i="1"/>
  <c r="U935" i="1" l="1"/>
  <c r="V935" i="1"/>
  <c r="W935" i="1"/>
  <c r="Y935" i="1" l="1"/>
  <c r="AO935" i="1" s="1"/>
  <c r="AV935" i="1" s="1"/>
  <c r="AN935" i="1" l="1"/>
  <c r="AU935" i="1" s="1"/>
  <c r="AQ935" i="1" s="1"/>
  <c r="AR935" i="1"/>
  <c r="T936" i="1"/>
  <c r="P936" i="1" s="1"/>
  <c r="AS935" i="1" l="1"/>
  <c r="S936" i="1"/>
  <c r="Q936" i="1"/>
  <c r="O936" i="1"/>
  <c r="AT935" i="1"/>
  <c r="AZ935" i="1" s="1"/>
  <c r="AW935" i="1" l="1"/>
  <c r="AX935" i="1"/>
  <c r="R936" i="1"/>
  <c r="U936" i="1" s="1"/>
  <c r="AY935" i="1"/>
  <c r="W936" i="1" l="1"/>
  <c r="V936" i="1"/>
  <c r="Y936" i="1" s="1"/>
  <c r="AN936" i="1" l="1"/>
  <c r="AU936" i="1" s="1"/>
  <c r="AO936" i="1" l="1"/>
  <c r="AV936" i="1" s="1"/>
  <c r="T937" i="1" s="1"/>
  <c r="P937" i="1" s="1"/>
  <c r="S937" i="1"/>
  <c r="AQ936" i="1"/>
  <c r="AS936" i="1"/>
  <c r="AR936" i="1" l="1"/>
  <c r="AT936" i="1" s="1"/>
  <c r="AZ936" i="1" s="1"/>
  <c r="Q937" i="1"/>
  <c r="O937" i="1"/>
  <c r="AW936" i="1" l="1"/>
  <c r="AX936" i="1"/>
  <c r="R937" i="1"/>
  <c r="U937" i="1" s="1"/>
  <c r="AY936" i="1"/>
  <c r="V937" i="1" l="1"/>
  <c r="Y937" i="1" s="1"/>
  <c r="W937" i="1"/>
  <c r="AO937" i="1" l="1"/>
  <c r="AV937" i="1" s="1"/>
  <c r="AN937" i="1" l="1"/>
  <c r="AU937" i="1" s="1"/>
  <c r="S938" i="1" s="1"/>
  <c r="AR937" i="1"/>
  <c r="T938" i="1"/>
  <c r="P938" i="1" s="1"/>
  <c r="AQ937" i="1" l="1"/>
  <c r="AS937" i="1"/>
  <c r="AT937" i="1" s="1"/>
  <c r="AX937" i="1" s="1"/>
  <c r="O938" i="1"/>
  <c r="Q938" i="1" l="1"/>
  <c r="AW937" i="1"/>
  <c r="R938" i="1"/>
  <c r="U938" i="1" s="1"/>
  <c r="AZ937" i="1"/>
  <c r="AY937" i="1"/>
  <c r="W938" i="1" l="1"/>
  <c r="V938" i="1"/>
  <c r="Y938" i="1" s="1"/>
  <c r="AO938" i="1" l="1"/>
  <c r="AV938" i="1" s="1"/>
  <c r="AN938" i="1" l="1"/>
  <c r="AU938" i="1" s="1"/>
  <c r="AQ938" i="1" s="1"/>
  <c r="T939" i="1"/>
  <c r="P939" i="1" s="1"/>
  <c r="AR938" i="1"/>
  <c r="AS938" i="1" l="1"/>
  <c r="S939" i="1"/>
  <c r="O939" i="1" s="1"/>
  <c r="AT938" i="1"/>
  <c r="AZ938" i="1" s="1"/>
  <c r="Q939" i="1" l="1"/>
  <c r="R939" i="1"/>
  <c r="U939" i="1" s="1"/>
  <c r="Y939" i="1" s="1"/>
  <c r="AX938" i="1"/>
  <c r="AW938" i="1"/>
  <c r="AY938" i="1"/>
  <c r="V939" i="1"/>
  <c r="W939" i="1" l="1"/>
  <c r="AO939" i="1"/>
  <c r="AV939" i="1" s="1"/>
  <c r="AN939" i="1" l="1"/>
  <c r="AU939" i="1" s="1"/>
  <c r="S940" i="1" s="1"/>
  <c r="AR939" i="1"/>
  <c r="T940" i="1"/>
  <c r="P940" i="1" s="1"/>
  <c r="AQ939" i="1" l="1"/>
  <c r="AS939" i="1"/>
  <c r="Q940" i="1" s="1"/>
  <c r="O940" i="1"/>
  <c r="AT939" i="1" l="1"/>
  <c r="AW939" i="1" s="1"/>
  <c r="R940" i="1"/>
  <c r="W940" i="1" s="1"/>
  <c r="AZ939" i="1"/>
  <c r="AY939" i="1"/>
  <c r="AX939" i="1"/>
  <c r="U940" i="1" l="1"/>
  <c r="V940" i="1"/>
  <c r="Y940" i="1" l="1"/>
  <c r="AN940" i="1" s="1"/>
  <c r="AU940" i="1" s="1"/>
  <c r="AO940" i="1" l="1"/>
  <c r="AV940" i="1" s="1"/>
  <c r="T941" i="1" s="1"/>
  <c r="P941" i="1" s="1"/>
  <c r="AS940" i="1"/>
  <c r="S941" i="1"/>
  <c r="AQ940" i="1"/>
  <c r="AR940" i="1" l="1"/>
  <c r="AT940" i="1"/>
  <c r="Q941" i="1"/>
  <c r="O941" i="1"/>
  <c r="AX940" i="1"/>
  <c r="R941" i="1" l="1"/>
  <c r="U941" i="1" s="1"/>
  <c r="AZ940" i="1"/>
  <c r="AY940" i="1"/>
  <c r="W941" i="1"/>
  <c r="AW940" i="1"/>
  <c r="V941" i="1"/>
  <c r="Y941" i="1" l="1"/>
  <c r="AN941" i="1" s="1"/>
  <c r="AU941" i="1" s="1"/>
  <c r="AQ941" i="1" s="1"/>
  <c r="AO941" i="1" l="1"/>
  <c r="AV941" i="1" s="1"/>
  <c r="T942" i="1" s="1"/>
  <c r="P942" i="1" s="1"/>
  <c r="AS941" i="1"/>
  <c r="S942" i="1"/>
  <c r="AR941" i="1"/>
  <c r="O942" i="1"/>
  <c r="Q942" i="1"/>
  <c r="AT941" i="1"/>
  <c r="AZ941" i="1" s="1"/>
  <c r="R942" i="1" l="1"/>
  <c r="U942" i="1" s="1"/>
  <c r="AW941" i="1"/>
  <c r="AY941" i="1"/>
  <c r="AX941" i="1"/>
  <c r="W942" i="1"/>
  <c r="V942" i="1" l="1"/>
  <c r="Y942" i="1" s="1"/>
  <c r="AO942" i="1" l="1"/>
  <c r="AV942" i="1" s="1"/>
  <c r="AN942" i="1" l="1"/>
  <c r="AU942" i="1" s="1"/>
  <c r="AQ942" i="1" s="1"/>
  <c r="T943" i="1"/>
  <c r="P943" i="1" s="1"/>
  <c r="AR942" i="1"/>
  <c r="S943" i="1" l="1"/>
  <c r="AS942" i="1"/>
  <c r="AT942" i="1" s="1"/>
  <c r="AW942" i="1" s="1"/>
  <c r="O943" i="1"/>
  <c r="Q943" i="1" l="1"/>
  <c r="R943" i="1" s="1"/>
  <c r="U943" i="1" s="1"/>
  <c r="AZ942" i="1"/>
  <c r="AY942" i="1"/>
  <c r="AX942" i="1"/>
  <c r="V943" i="1" l="1"/>
  <c r="Y943" i="1" s="1"/>
  <c r="W943" i="1"/>
  <c r="AO943" i="1" l="1"/>
  <c r="AV943" i="1" s="1"/>
  <c r="AN943" i="1"/>
  <c r="AU943" i="1" s="1"/>
  <c r="AR943" i="1" l="1"/>
  <c r="T944" i="1"/>
  <c r="P944" i="1" s="1"/>
  <c r="S944" i="1"/>
  <c r="AQ943" i="1"/>
  <c r="AS943" i="1"/>
  <c r="AT943" i="1" l="1"/>
  <c r="AY943" i="1" s="1"/>
  <c r="O944" i="1"/>
  <c r="Q944" i="1"/>
  <c r="AX943" i="1"/>
  <c r="R944" i="1" l="1"/>
  <c r="U944" i="1" s="1"/>
  <c r="AW943" i="1"/>
  <c r="AZ943" i="1"/>
  <c r="W944" i="1" l="1"/>
  <c r="V944" i="1"/>
  <c r="Y944" i="1" s="1"/>
  <c r="AN944" i="1" l="1"/>
  <c r="AU944" i="1" s="1"/>
  <c r="AO944" i="1"/>
  <c r="AV944" i="1" s="1"/>
  <c r="AR944" i="1" l="1"/>
  <c r="T945" i="1"/>
  <c r="P945" i="1" s="1"/>
  <c r="AS944" i="1"/>
  <c r="AQ944" i="1"/>
  <c r="S945" i="1"/>
  <c r="AT944" i="1" l="1"/>
  <c r="AW944" i="1" s="1"/>
  <c r="Q945" i="1"/>
  <c r="O945" i="1"/>
  <c r="AY944" i="1"/>
  <c r="AX944" i="1"/>
  <c r="AZ944" i="1" l="1"/>
  <c r="R945" i="1"/>
  <c r="U945" i="1" s="1"/>
  <c r="W945" i="1" l="1"/>
  <c r="V945" i="1"/>
  <c r="Y945" i="1" s="1"/>
  <c r="AO945" i="1" l="1"/>
  <c r="AV945" i="1" s="1"/>
  <c r="AN945" i="1" l="1"/>
  <c r="AU945" i="1" s="1"/>
  <c r="S946" i="1" s="1"/>
  <c r="AR945" i="1"/>
  <c r="T946" i="1"/>
  <c r="P946" i="1" s="1"/>
  <c r="AS945" i="1" l="1"/>
  <c r="AQ945" i="1"/>
  <c r="Q946" i="1"/>
  <c r="O946" i="1"/>
  <c r="AT945" i="1" l="1"/>
  <c r="R946" i="1"/>
  <c r="U946" i="1" s="1"/>
  <c r="Y946" i="1" s="1"/>
  <c r="AX945" i="1"/>
  <c r="AZ945" i="1"/>
  <c r="AY945" i="1"/>
  <c r="AW945" i="1"/>
  <c r="V946" i="1"/>
  <c r="W946" i="1" l="1"/>
  <c r="AN946" i="1"/>
  <c r="AU946" i="1" s="1"/>
  <c r="AO946" i="1" l="1"/>
  <c r="AV946" i="1" s="1"/>
  <c r="T947" i="1" s="1"/>
  <c r="P947" i="1" s="1"/>
  <c r="AS946" i="1"/>
  <c r="AR946" i="1"/>
  <c r="S947" i="1"/>
  <c r="AQ946" i="1"/>
  <c r="AT946" i="1" l="1"/>
  <c r="AW946" i="1" s="1"/>
  <c r="Q947" i="1"/>
  <c r="O947" i="1"/>
  <c r="R947" i="1" l="1"/>
  <c r="V947" i="1" s="1"/>
  <c r="AX946" i="1"/>
  <c r="AZ946" i="1"/>
  <c r="AY946" i="1"/>
  <c r="W947" i="1" l="1"/>
  <c r="U947" i="1"/>
  <c r="Y947" i="1" s="1"/>
  <c r="AO947" i="1" l="1"/>
  <c r="AV947" i="1" s="1"/>
  <c r="AN947" i="1"/>
  <c r="AU947" i="1" s="1"/>
  <c r="AS947" i="1" l="1"/>
  <c r="S948" i="1"/>
  <c r="AQ947" i="1"/>
  <c r="T948" i="1"/>
  <c r="P948" i="1" s="1"/>
  <c r="AR947" i="1"/>
  <c r="AT947" i="1" l="1"/>
  <c r="AX947" i="1" s="1"/>
  <c r="Q948" i="1"/>
  <c r="O948" i="1"/>
  <c r="R948" i="1" l="1"/>
  <c r="U948" i="1" s="1"/>
  <c r="Y948" i="1" s="1"/>
  <c r="V948" i="1"/>
  <c r="W948" i="1"/>
  <c r="AW947" i="1"/>
  <c r="AZ947" i="1"/>
  <c r="AY947" i="1"/>
  <c r="AO948" i="1" l="1"/>
  <c r="AV948" i="1" s="1"/>
  <c r="AN948" i="1" l="1"/>
  <c r="AU948" i="1" s="1"/>
  <c r="S949" i="1" s="1"/>
  <c r="T949" i="1"/>
  <c r="P949" i="1" s="1"/>
  <c r="AR948" i="1"/>
  <c r="AQ948" i="1" l="1"/>
  <c r="AS948" i="1"/>
  <c r="AT948" i="1" s="1"/>
  <c r="O949" i="1"/>
  <c r="Q949" i="1" l="1"/>
  <c r="R949" i="1"/>
  <c r="U949" i="1" s="1"/>
  <c r="AZ948" i="1"/>
  <c r="AY948" i="1"/>
  <c r="W949" i="1"/>
  <c r="AW948" i="1"/>
  <c r="AX948" i="1"/>
  <c r="V949" i="1" l="1"/>
  <c r="Y949" i="1" s="1"/>
  <c r="AN949" i="1" l="1"/>
  <c r="AU949" i="1" s="1"/>
  <c r="AO949" i="1" l="1"/>
  <c r="AV949" i="1" s="1"/>
  <c r="T950" i="1" s="1"/>
  <c r="P950" i="1" s="1"/>
  <c r="AS949" i="1"/>
  <c r="AR949" i="1"/>
  <c r="S950" i="1"/>
  <c r="AQ949" i="1"/>
  <c r="AT949" i="1" l="1"/>
  <c r="O950" i="1"/>
  <c r="Q950" i="1"/>
  <c r="AY949" i="1" l="1"/>
  <c r="AZ949" i="1"/>
  <c r="R950" i="1"/>
  <c r="U950" i="1" s="1"/>
  <c r="AW949" i="1"/>
  <c r="AX949" i="1"/>
  <c r="V950" i="1" l="1"/>
  <c r="Y950" i="1" s="1"/>
  <c r="W950" i="1"/>
  <c r="AO950" i="1" l="1"/>
  <c r="AV950" i="1" s="1"/>
  <c r="AN950" i="1" l="1"/>
  <c r="AU950" i="1" s="1"/>
  <c r="AQ950" i="1" s="1"/>
  <c r="AR950" i="1"/>
  <c r="T951" i="1"/>
  <c r="P951" i="1" s="1"/>
  <c r="S951" i="1" l="1"/>
  <c r="AS950" i="1"/>
  <c r="AT950" i="1" s="1"/>
  <c r="O951" i="1"/>
  <c r="Q951" i="1" l="1"/>
  <c r="AZ950" i="1"/>
  <c r="AY950" i="1"/>
  <c r="R951" i="1"/>
  <c r="AX950" i="1"/>
  <c r="AW950" i="1"/>
  <c r="U951" i="1" l="1"/>
  <c r="V951" i="1"/>
  <c r="W951" i="1"/>
  <c r="Y951" i="1" l="1"/>
  <c r="AO951" i="1" s="1"/>
  <c r="AV951" i="1" s="1"/>
  <c r="AN951" i="1" l="1"/>
  <c r="AU951" i="1" s="1"/>
  <c r="S952" i="1" s="1"/>
  <c r="T952" i="1"/>
  <c r="P952" i="1" s="1"/>
  <c r="AR951" i="1"/>
  <c r="AQ951" i="1" l="1"/>
  <c r="AS951" i="1"/>
  <c r="AT951" i="1" s="1"/>
  <c r="O952" i="1"/>
  <c r="Q952" i="1" l="1"/>
  <c r="R952" i="1" s="1"/>
  <c r="AZ951" i="1"/>
  <c r="AY951" i="1"/>
  <c r="AW951" i="1"/>
  <c r="AX951" i="1"/>
  <c r="U952" i="1" l="1"/>
  <c r="W952" i="1"/>
  <c r="V952" i="1"/>
  <c r="Y952" i="1" l="1"/>
  <c r="AO952" i="1" s="1"/>
  <c r="AV952" i="1" s="1"/>
  <c r="AN952" i="1" l="1"/>
  <c r="AU952" i="1" s="1"/>
  <c r="S953" i="1" s="1"/>
  <c r="AQ952" i="1"/>
  <c r="AS952" i="1"/>
  <c r="AR952" i="1"/>
  <c r="T953" i="1"/>
  <c r="P953" i="1" s="1"/>
  <c r="AT952" i="1" l="1"/>
  <c r="AZ952" i="1" s="1"/>
  <c r="Q953" i="1"/>
  <c r="O953" i="1"/>
  <c r="AY952" i="1" l="1"/>
  <c r="AW952" i="1"/>
  <c r="R953" i="1"/>
  <c r="U953" i="1" s="1"/>
  <c r="AX952" i="1"/>
  <c r="W953" i="1" l="1"/>
  <c r="V953" i="1"/>
  <c r="Y953" i="1" s="1"/>
  <c r="AN953" i="1" l="1"/>
  <c r="AU953" i="1" s="1"/>
  <c r="S954" i="1" l="1"/>
  <c r="AQ953" i="1"/>
  <c r="AO953" i="1"/>
  <c r="AV953" i="1" s="1"/>
  <c r="AS953" i="1"/>
  <c r="T954" i="1" l="1"/>
  <c r="P954" i="1" s="1"/>
  <c r="AR953" i="1"/>
  <c r="Q954" i="1"/>
  <c r="O954" i="1"/>
  <c r="AT953" i="1" l="1"/>
  <c r="R954" i="1"/>
  <c r="V954" i="1" s="1"/>
  <c r="AZ953" i="1" l="1"/>
  <c r="AY953" i="1"/>
  <c r="AW953" i="1"/>
  <c r="U954" i="1"/>
  <c r="Y954" i="1" s="1"/>
  <c r="AX953" i="1"/>
  <c r="W954" i="1"/>
  <c r="AN954" i="1" l="1"/>
  <c r="AU954" i="1" s="1"/>
  <c r="AS954" i="1" l="1"/>
  <c r="AO954" i="1"/>
  <c r="AV954" i="1" s="1"/>
  <c r="T955" i="1" s="1"/>
  <c r="P955" i="1" s="1"/>
  <c r="AQ954" i="1"/>
  <c r="S955" i="1"/>
  <c r="AR954" i="1" l="1"/>
  <c r="O955" i="1"/>
  <c r="Q955" i="1"/>
  <c r="AT954" i="1"/>
  <c r="AW954" i="1" s="1"/>
  <c r="AX954" i="1" l="1"/>
  <c r="AZ954" i="1"/>
  <c r="AY954" i="1"/>
  <c r="R955" i="1"/>
  <c r="U955" i="1" l="1"/>
  <c r="V955" i="1"/>
  <c r="W955" i="1"/>
  <c r="Y955" i="1" l="1"/>
  <c r="AO955" i="1" s="1"/>
  <c r="AV955" i="1" s="1"/>
  <c r="AN955" i="1" l="1"/>
  <c r="AU955" i="1" s="1"/>
  <c r="AQ955" i="1" s="1"/>
  <c r="AR955" i="1"/>
  <c r="T956" i="1"/>
  <c r="P956" i="1" s="1"/>
  <c r="AS955" i="1" l="1"/>
  <c r="S956" i="1"/>
  <c r="O956" i="1" s="1"/>
  <c r="AT955" i="1"/>
  <c r="AZ955" i="1" s="1"/>
  <c r="Q956" i="1" l="1"/>
  <c r="AW955" i="1"/>
  <c r="AX955" i="1"/>
  <c r="R956" i="1"/>
  <c r="U956" i="1" s="1"/>
  <c r="AY955" i="1"/>
  <c r="V956" i="1" l="1"/>
  <c r="Y956" i="1" s="1"/>
  <c r="W956" i="1"/>
  <c r="AN956" i="1" l="1"/>
  <c r="AU956" i="1" s="1"/>
  <c r="AO956" i="1" l="1"/>
  <c r="AV956" i="1" s="1"/>
  <c r="T957" i="1" s="1"/>
  <c r="P957" i="1" s="1"/>
  <c r="AS956" i="1"/>
  <c r="AQ956" i="1"/>
  <c r="S957" i="1"/>
  <c r="AR956" i="1" l="1"/>
  <c r="AT956" i="1" s="1"/>
  <c r="Q957" i="1"/>
  <c r="O957" i="1"/>
  <c r="AZ956" i="1" l="1"/>
  <c r="AW956" i="1"/>
  <c r="AY956" i="1"/>
  <c r="AX956" i="1"/>
  <c r="R957" i="1"/>
  <c r="V957" i="1" l="1"/>
  <c r="U957" i="1"/>
  <c r="Y957" i="1" s="1"/>
  <c r="W957" i="1"/>
  <c r="AN957" i="1" l="1"/>
  <c r="AU957" i="1" s="1"/>
  <c r="AO957" i="1" l="1"/>
  <c r="AV957" i="1" s="1"/>
  <c r="AR957" i="1" s="1"/>
  <c r="AS957" i="1"/>
  <c r="AQ957" i="1"/>
  <c r="S958" i="1"/>
  <c r="T958" i="1" l="1"/>
  <c r="P958" i="1" s="1"/>
  <c r="O958" i="1"/>
  <c r="Q958" i="1"/>
  <c r="AT957" i="1"/>
  <c r="AW957" i="1" s="1"/>
  <c r="AX957" i="1" l="1"/>
  <c r="AZ957" i="1"/>
  <c r="AY957" i="1"/>
  <c r="R958" i="1"/>
  <c r="U958" i="1" s="1"/>
  <c r="W958" i="1" l="1"/>
  <c r="V958" i="1"/>
  <c r="Y958" i="1" s="1"/>
  <c r="AO958" i="1" l="1"/>
  <c r="AV958" i="1" s="1"/>
  <c r="AN958" i="1"/>
  <c r="AU958" i="1" s="1"/>
  <c r="S959" i="1" l="1"/>
  <c r="AQ958" i="1"/>
  <c r="AS958" i="1"/>
  <c r="T959" i="1"/>
  <c r="P959" i="1" s="1"/>
  <c r="AR958" i="1"/>
  <c r="AT958" i="1" l="1"/>
  <c r="AZ958" i="1" s="1"/>
  <c r="Q959" i="1"/>
  <c r="O959" i="1"/>
  <c r="R959" i="1" l="1"/>
  <c r="U959" i="1" s="1"/>
  <c r="AY958" i="1"/>
  <c r="AX958" i="1"/>
  <c r="AW958" i="1"/>
  <c r="V959" i="1"/>
  <c r="Y959" i="1" l="1"/>
  <c r="W959" i="1"/>
  <c r="AO959" i="1" l="1"/>
  <c r="AV959" i="1" s="1"/>
  <c r="AN959" i="1"/>
  <c r="AU959" i="1" s="1"/>
  <c r="AQ959" i="1" l="1"/>
  <c r="S960" i="1"/>
  <c r="AS959" i="1"/>
  <c r="T960" i="1"/>
  <c r="P960" i="1" s="1"/>
  <c r="AR959" i="1"/>
  <c r="O960" i="1" l="1"/>
  <c r="Q960" i="1"/>
  <c r="AT959" i="1"/>
  <c r="AZ959" i="1" s="1"/>
  <c r="AW959" i="1" l="1"/>
  <c r="AX959" i="1"/>
  <c r="R960" i="1"/>
  <c r="AY959" i="1"/>
  <c r="U960" i="1" l="1"/>
  <c r="V960" i="1"/>
  <c r="W960" i="1"/>
  <c r="Y960" i="1" l="1"/>
  <c r="AO960" i="1" s="1"/>
  <c r="AV960" i="1" s="1"/>
  <c r="AN960" i="1" l="1"/>
  <c r="AU960" i="1" s="1"/>
  <c r="AQ960" i="1" s="1"/>
  <c r="AR960" i="1"/>
  <c r="T961" i="1"/>
  <c r="P961" i="1" s="1"/>
  <c r="AS960" i="1" l="1"/>
  <c r="S961" i="1"/>
  <c r="O961" i="1"/>
  <c r="Q961" i="1"/>
  <c r="AT960" i="1"/>
  <c r="AW960" i="1" s="1"/>
  <c r="AX960" i="1" l="1"/>
  <c r="AZ960" i="1"/>
  <c r="AY960" i="1"/>
  <c r="R961" i="1"/>
  <c r="W961" i="1" s="1"/>
  <c r="U961" i="1" l="1"/>
  <c r="V961" i="1"/>
  <c r="Y961" i="1" l="1"/>
  <c r="AN961" i="1" s="1"/>
  <c r="AU961" i="1" s="1"/>
  <c r="AO961" i="1" l="1"/>
  <c r="AV961" i="1" s="1"/>
  <c r="T962" i="1" s="1"/>
  <c r="P962" i="1" s="1"/>
  <c r="AS961" i="1"/>
  <c r="S962" i="1"/>
  <c r="AQ961" i="1"/>
  <c r="AR961" i="1" l="1"/>
  <c r="AT961" i="1"/>
  <c r="AW961" i="1" s="1"/>
  <c r="Q962" i="1"/>
  <c r="O962" i="1"/>
  <c r="AX961" i="1"/>
  <c r="AY961" i="1"/>
  <c r="AZ961" i="1" l="1"/>
  <c r="R962" i="1"/>
  <c r="V962" i="1" l="1"/>
  <c r="U962" i="1"/>
  <c r="Y962" i="1" s="1"/>
  <c r="W962" i="1"/>
  <c r="AO962" i="1" l="1"/>
  <c r="AV962" i="1" s="1"/>
  <c r="AN962" i="1" l="1"/>
  <c r="AU962" i="1" s="1"/>
  <c r="S963" i="1" s="1"/>
  <c r="T963" i="1"/>
  <c r="P963" i="1" s="1"/>
  <c r="AR962" i="1"/>
  <c r="AQ962" i="1" l="1"/>
  <c r="AS962" i="1"/>
  <c r="AT962" i="1" s="1"/>
  <c r="AX962" i="1" s="1"/>
  <c r="O963" i="1"/>
  <c r="Q963" i="1" l="1"/>
  <c r="R963" i="1" s="1"/>
  <c r="U963" i="1" s="1"/>
  <c r="AW962" i="1"/>
  <c r="AZ962" i="1"/>
  <c r="AY962" i="1"/>
  <c r="W963" i="1" l="1"/>
  <c r="V963" i="1"/>
  <c r="Y963" i="1" s="1"/>
  <c r="AO963" i="1" l="1"/>
  <c r="AV963" i="1" s="1"/>
  <c r="AN963" i="1" l="1"/>
  <c r="AU963" i="1" s="1"/>
  <c r="AQ963" i="1" s="1"/>
  <c r="T964" i="1"/>
  <c r="P964" i="1" s="1"/>
  <c r="AR963" i="1"/>
  <c r="AS963" i="1" l="1"/>
  <c r="S964" i="1"/>
  <c r="Q964" i="1" s="1"/>
  <c r="O964" i="1"/>
  <c r="AT963" i="1"/>
  <c r="AW963" i="1" l="1"/>
  <c r="AZ963" i="1"/>
  <c r="R964" i="1"/>
  <c r="U964" i="1" s="1"/>
  <c r="AY963" i="1"/>
  <c r="AX963" i="1"/>
  <c r="W964" i="1" l="1"/>
  <c r="V964" i="1"/>
  <c r="Y964" i="1" s="1"/>
  <c r="AN964" i="1" l="1"/>
  <c r="AU964" i="1" s="1"/>
  <c r="AO964" i="1" l="1"/>
  <c r="AV964" i="1" s="1"/>
  <c r="T965" i="1" s="1"/>
  <c r="P965" i="1" s="1"/>
  <c r="AS964" i="1"/>
  <c r="AQ964" i="1"/>
  <c r="S965" i="1"/>
  <c r="AR964" i="1" l="1"/>
  <c r="O965" i="1"/>
  <c r="Q965" i="1"/>
  <c r="AT964" i="1"/>
  <c r="AX964" i="1" s="1"/>
  <c r="AZ964" i="1" l="1"/>
  <c r="AY964" i="1"/>
  <c r="AW964" i="1"/>
  <c r="R965" i="1"/>
  <c r="U965" i="1" s="1"/>
  <c r="V965" i="1" l="1"/>
  <c r="Y965" i="1" s="1"/>
  <c r="W965" i="1"/>
  <c r="AN965" i="1" l="1"/>
  <c r="AU965" i="1" s="1"/>
  <c r="AO965" i="1" l="1"/>
  <c r="AV965" i="1" s="1"/>
  <c r="AR965" i="1" s="1"/>
  <c r="AS965" i="1"/>
  <c r="T966" i="1"/>
  <c r="P966" i="1" s="1"/>
  <c r="AQ965" i="1"/>
  <c r="S966" i="1"/>
  <c r="O966" i="1" l="1"/>
  <c r="Q966" i="1"/>
  <c r="AT965" i="1"/>
  <c r="AX965" i="1" s="1"/>
  <c r="AZ965" i="1" l="1"/>
  <c r="AY965" i="1"/>
  <c r="R966" i="1"/>
  <c r="AW965" i="1"/>
  <c r="U966" i="1" l="1"/>
  <c r="V966" i="1"/>
  <c r="W966" i="1"/>
  <c r="Y966" i="1" l="1"/>
  <c r="AO966" i="1" s="1"/>
  <c r="AV966" i="1" s="1"/>
  <c r="AN966" i="1" l="1"/>
  <c r="AU966" i="1" s="1"/>
  <c r="S967" i="1" s="1"/>
  <c r="T967" i="1"/>
  <c r="P967" i="1" s="1"/>
  <c r="AR966" i="1"/>
  <c r="AS966" i="1" l="1"/>
  <c r="AQ966" i="1"/>
  <c r="AT966" i="1"/>
  <c r="AY966" i="1" s="1"/>
  <c r="O967" i="1"/>
  <c r="Q967" i="1"/>
  <c r="R967" i="1" l="1"/>
  <c r="AW966" i="1"/>
  <c r="AZ966" i="1"/>
  <c r="W967" i="1"/>
  <c r="AX966" i="1"/>
  <c r="U967" i="1" l="1"/>
  <c r="V967" i="1"/>
  <c r="Y967" i="1" l="1"/>
  <c r="AN967" i="1" s="1"/>
  <c r="AU967" i="1" s="1"/>
  <c r="AO967" i="1" l="1"/>
  <c r="AV967" i="1" s="1"/>
  <c r="AS967" i="1"/>
  <c r="T968" i="1"/>
  <c r="P968" i="1" s="1"/>
  <c r="AR967" i="1"/>
  <c r="S968" i="1"/>
  <c r="AQ967" i="1"/>
  <c r="AT967" i="1" s="1"/>
  <c r="AW967" i="1" l="1"/>
  <c r="AZ967" i="1"/>
  <c r="O968" i="1"/>
  <c r="Q968" i="1"/>
  <c r="AX967" i="1"/>
  <c r="AY967" i="1"/>
  <c r="R968" i="1" l="1"/>
  <c r="U968" i="1" s="1"/>
  <c r="W968" i="1" l="1"/>
  <c r="V968" i="1"/>
  <c r="Y968" i="1" s="1"/>
  <c r="AO968" i="1" l="1"/>
  <c r="AV968" i="1" s="1"/>
  <c r="AN968" i="1"/>
  <c r="AU968" i="1" s="1"/>
  <c r="S969" i="1" l="1"/>
  <c r="AQ968" i="1"/>
  <c r="AS968" i="1"/>
  <c r="AR968" i="1"/>
  <c r="T969" i="1"/>
  <c r="P969" i="1" s="1"/>
  <c r="AT968" i="1" l="1"/>
  <c r="AZ968" i="1" s="1"/>
  <c r="O969" i="1"/>
  <c r="Q969" i="1"/>
  <c r="AY968" i="1" l="1"/>
  <c r="AW968" i="1"/>
  <c r="AX968" i="1"/>
  <c r="R969" i="1"/>
  <c r="U969" i="1" l="1"/>
  <c r="V969" i="1"/>
  <c r="W969" i="1"/>
  <c r="Y969" i="1" l="1"/>
  <c r="AO969" i="1" s="1"/>
  <c r="AV969" i="1" s="1"/>
  <c r="AN969" i="1" l="1"/>
  <c r="AU969" i="1" s="1"/>
  <c r="AQ969" i="1" s="1"/>
  <c r="T970" i="1"/>
  <c r="P970" i="1" s="1"/>
  <c r="AR969" i="1"/>
  <c r="AS969" i="1" l="1"/>
  <c r="S970" i="1"/>
  <c r="O970" i="1" s="1"/>
  <c r="AT969" i="1"/>
  <c r="AZ969" i="1" s="1"/>
  <c r="Q970" i="1" l="1"/>
  <c r="AY969" i="1"/>
  <c r="AW969" i="1"/>
  <c r="R970" i="1"/>
  <c r="AX969" i="1"/>
  <c r="W970" i="1" l="1"/>
  <c r="V970" i="1"/>
  <c r="U970" i="1"/>
  <c r="Y970" i="1" s="1"/>
  <c r="AO970" i="1" l="1"/>
  <c r="AV970" i="1" s="1"/>
  <c r="AN970" i="1"/>
  <c r="AU970" i="1" s="1"/>
  <c r="AS970" i="1" l="1"/>
  <c r="AQ970" i="1"/>
  <c r="S971" i="1"/>
  <c r="AR970" i="1"/>
  <c r="T971" i="1"/>
  <c r="P971" i="1" s="1"/>
  <c r="AT970" i="1" l="1"/>
  <c r="AW970" i="1" s="1"/>
  <c r="O971" i="1"/>
  <c r="Q971" i="1"/>
  <c r="R971" i="1" l="1"/>
  <c r="U971" i="1" s="1"/>
  <c r="AZ970" i="1"/>
  <c r="AY970" i="1"/>
  <c r="W971" i="1"/>
  <c r="AX970" i="1"/>
  <c r="V971" i="1" l="1"/>
  <c r="Y971" i="1" s="1"/>
  <c r="AN971" i="1" l="1"/>
  <c r="AU971" i="1" s="1"/>
  <c r="AO971" i="1" l="1"/>
  <c r="AV971" i="1" s="1"/>
  <c r="AR971" i="1" s="1"/>
  <c r="AS971" i="1"/>
  <c r="S972" i="1"/>
  <c r="AQ971" i="1"/>
  <c r="T972" i="1" l="1"/>
  <c r="P972" i="1" s="1"/>
  <c r="AT971" i="1"/>
  <c r="AX971" i="1" s="1"/>
  <c r="O972" i="1"/>
  <c r="Q972" i="1"/>
  <c r="AZ971" i="1" l="1"/>
  <c r="AY971" i="1"/>
  <c r="R972" i="1"/>
  <c r="W972" i="1" s="1"/>
  <c r="AW971" i="1"/>
  <c r="U972" i="1" l="1"/>
  <c r="V972" i="1"/>
  <c r="Y972" i="1" l="1"/>
  <c r="AN972" i="1" s="1"/>
  <c r="AU972" i="1" s="1"/>
  <c r="AO972" i="1" l="1"/>
  <c r="AV972" i="1" s="1"/>
  <c r="T973" i="1" s="1"/>
  <c r="P973" i="1" s="1"/>
  <c r="AS972" i="1"/>
  <c r="AQ972" i="1"/>
  <c r="S973" i="1"/>
  <c r="AR972" i="1" l="1"/>
  <c r="O973" i="1"/>
  <c r="Q973" i="1"/>
  <c r="AT972" i="1"/>
  <c r="AZ972" i="1" l="1"/>
  <c r="AY972" i="1"/>
  <c r="R973" i="1"/>
  <c r="U973" i="1" s="1"/>
  <c r="AX972" i="1"/>
  <c r="AW972" i="1"/>
  <c r="W973" i="1"/>
  <c r="V973" i="1" l="1"/>
  <c r="Y973" i="1" s="1"/>
  <c r="AO973" i="1" l="1"/>
  <c r="AV973" i="1" s="1"/>
  <c r="AN973" i="1" l="1"/>
  <c r="AU973" i="1" s="1"/>
  <c r="AQ973" i="1" s="1"/>
  <c r="T974" i="1"/>
  <c r="P974" i="1" s="1"/>
  <c r="AR973" i="1"/>
  <c r="AS973" i="1" l="1"/>
  <c r="S974" i="1"/>
  <c r="O974" i="1" s="1"/>
  <c r="Q974" i="1"/>
  <c r="AT973" i="1"/>
  <c r="AZ973" i="1" s="1"/>
  <c r="AW973" i="1" l="1"/>
  <c r="R974" i="1"/>
  <c r="W974" i="1" s="1"/>
  <c r="AY973" i="1"/>
  <c r="AX973" i="1"/>
  <c r="U974" i="1" l="1"/>
  <c r="V974" i="1"/>
  <c r="Y974" i="1" l="1"/>
  <c r="AN974" i="1" s="1"/>
  <c r="AU974" i="1" s="1"/>
  <c r="AO974" i="1" l="1"/>
  <c r="AV974" i="1" s="1"/>
  <c r="AR974" i="1" s="1"/>
  <c r="AQ974" i="1"/>
  <c r="S975" i="1"/>
  <c r="AS974" i="1"/>
  <c r="T975" i="1" l="1"/>
  <c r="P975" i="1" s="1"/>
  <c r="Q975" i="1"/>
  <c r="O975" i="1"/>
  <c r="AT974" i="1"/>
  <c r="AZ974" i="1" s="1"/>
  <c r="AW974" i="1" l="1"/>
  <c r="AX974" i="1"/>
  <c r="R975" i="1"/>
  <c r="U975" i="1" s="1"/>
  <c r="AY974" i="1"/>
  <c r="V975" i="1" l="1"/>
  <c r="Y975" i="1" s="1"/>
  <c r="W975" i="1"/>
  <c r="AO975" i="1" l="1"/>
  <c r="AV975" i="1" s="1"/>
  <c r="AN975" i="1" l="1"/>
  <c r="AU975" i="1" s="1"/>
  <c r="S976" i="1" s="1"/>
  <c r="T976" i="1"/>
  <c r="P976" i="1" s="1"/>
  <c r="AR975" i="1"/>
  <c r="AS975" i="1" l="1"/>
  <c r="AQ975" i="1"/>
  <c r="AT975" i="1" s="1"/>
  <c r="AZ975" i="1" s="1"/>
  <c r="Q976" i="1"/>
  <c r="O976" i="1"/>
  <c r="AY975" i="1" l="1"/>
  <c r="AW975" i="1"/>
  <c r="R976" i="1"/>
  <c r="AX975" i="1"/>
  <c r="U976" i="1" l="1"/>
  <c r="V976" i="1"/>
  <c r="W976" i="1"/>
  <c r="Y976" i="1" l="1"/>
  <c r="AN976" i="1" s="1"/>
  <c r="AU976" i="1" s="1"/>
  <c r="AO976" i="1" l="1"/>
  <c r="AV976" i="1" s="1"/>
  <c r="AS976" i="1"/>
  <c r="T977" i="1"/>
  <c r="P977" i="1" s="1"/>
  <c r="AR976" i="1"/>
  <c r="AQ976" i="1"/>
  <c r="S977" i="1"/>
  <c r="Q977" i="1" l="1"/>
  <c r="O977" i="1"/>
  <c r="AT976" i="1"/>
  <c r="AX976" i="1" s="1"/>
  <c r="R977" i="1" l="1"/>
  <c r="V977" i="1" s="1"/>
  <c r="AW976" i="1"/>
  <c r="U977" i="1"/>
  <c r="Y977" i="1" s="1"/>
  <c r="AZ976" i="1"/>
  <c r="AY976" i="1"/>
  <c r="W977" i="1"/>
  <c r="AO977" i="1" l="1"/>
  <c r="AV977" i="1" s="1"/>
  <c r="AN977" i="1" l="1"/>
  <c r="AU977" i="1" s="1"/>
  <c r="S978" i="1" s="1"/>
  <c r="AR977" i="1"/>
  <c r="T978" i="1"/>
  <c r="P978" i="1" s="1"/>
  <c r="AQ977" i="1" l="1"/>
  <c r="AS977" i="1"/>
  <c r="AT977" i="1" s="1"/>
  <c r="O978" i="1"/>
  <c r="Q978" i="1" l="1"/>
  <c r="AY977" i="1"/>
  <c r="AZ977" i="1"/>
  <c r="R978" i="1"/>
  <c r="W978" i="1" s="1"/>
  <c r="AX977" i="1"/>
  <c r="AW977" i="1"/>
  <c r="U978" i="1" l="1"/>
  <c r="V978" i="1"/>
  <c r="Y978" i="1" l="1"/>
  <c r="AO978" i="1" s="1"/>
  <c r="AV978" i="1" s="1"/>
  <c r="AN978" i="1" l="1"/>
  <c r="AU978" i="1" s="1"/>
  <c r="AQ978" i="1" s="1"/>
  <c r="T979" i="1"/>
  <c r="P979" i="1" s="1"/>
  <c r="AR978" i="1"/>
  <c r="AS978" i="1" l="1"/>
  <c r="S979" i="1"/>
  <c r="O979" i="1" s="1"/>
  <c r="AT978" i="1"/>
  <c r="AZ978" i="1" s="1"/>
  <c r="Q979" i="1" l="1"/>
  <c r="AW978" i="1"/>
  <c r="AY978" i="1"/>
  <c r="AX978" i="1"/>
  <c r="R979" i="1"/>
  <c r="V979" i="1" l="1"/>
  <c r="W979" i="1"/>
  <c r="U979" i="1"/>
  <c r="Y979" i="1" s="1"/>
  <c r="AO979" i="1" l="1"/>
  <c r="AV979" i="1" s="1"/>
  <c r="AN979" i="1" l="1"/>
  <c r="AU979" i="1" s="1"/>
  <c r="S980" i="1" s="1"/>
  <c r="T980" i="1"/>
  <c r="P980" i="1" s="1"/>
  <c r="AR979" i="1"/>
  <c r="AS979" i="1" l="1"/>
  <c r="AQ979" i="1"/>
  <c r="Q980" i="1"/>
  <c r="O980" i="1"/>
  <c r="AT979" i="1" l="1"/>
  <c r="AZ979" i="1" s="1"/>
  <c r="AX979" i="1"/>
  <c r="AW979" i="1"/>
  <c r="R980" i="1"/>
  <c r="AY979" i="1"/>
  <c r="V980" i="1" l="1"/>
  <c r="U980" i="1"/>
  <c r="Y980" i="1" s="1"/>
  <c r="W980" i="1"/>
  <c r="AN980" i="1" l="1"/>
  <c r="AU980" i="1" s="1"/>
  <c r="AO980" i="1"/>
  <c r="AV980" i="1" s="1"/>
  <c r="AS980" i="1" l="1"/>
  <c r="AR980" i="1"/>
  <c r="T981" i="1"/>
  <c r="P981" i="1" s="1"/>
  <c r="AQ980" i="1"/>
  <c r="S981" i="1"/>
  <c r="Q981" i="1" l="1"/>
  <c r="O981" i="1"/>
  <c r="AT980" i="1"/>
  <c r="AZ980" i="1" l="1"/>
  <c r="AY980" i="1"/>
  <c r="AW980" i="1"/>
  <c r="R981" i="1"/>
  <c r="U981" i="1" s="1"/>
  <c r="AX980" i="1"/>
  <c r="V981" i="1" l="1"/>
  <c r="Y981" i="1" s="1"/>
  <c r="W981" i="1"/>
  <c r="AO981" i="1" l="1"/>
  <c r="AV981" i="1" s="1"/>
  <c r="AN981" i="1"/>
  <c r="AU981" i="1" s="1"/>
  <c r="AS981" i="1" l="1"/>
  <c r="S982" i="1"/>
  <c r="AQ981" i="1"/>
  <c r="T982" i="1"/>
  <c r="P982" i="1" s="1"/>
  <c r="AR981" i="1"/>
  <c r="Q982" i="1" l="1"/>
  <c r="O982" i="1"/>
  <c r="AT981" i="1"/>
  <c r="AW981" i="1" l="1"/>
  <c r="AZ981" i="1"/>
  <c r="AY981" i="1"/>
  <c r="AX981" i="1"/>
  <c r="R982" i="1"/>
  <c r="U982" i="1" l="1"/>
  <c r="V982" i="1"/>
  <c r="W982" i="1"/>
  <c r="Y982" i="1" l="1"/>
  <c r="AN982" i="1" s="1"/>
  <c r="AU982" i="1" s="1"/>
  <c r="AO982" i="1" l="1"/>
  <c r="AV982" i="1" s="1"/>
  <c r="T983" i="1" s="1"/>
  <c r="P983" i="1" s="1"/>
  <c r="AS982" i="1"/>
  <c r="AQ982" i="1"/>
  <c r="S983" i="1"/>
  <c r="AR982" i="1" l="1"/>
  <c r="Q983" i="1"/>
  <c r="O983" i="1"/>
  <c r="AT982" i="1"/>
  <c r="AZ982" i="1" s="1"/>
  <c r="AY982" i="1" l="1"/>
  <c r="AX982" i="1"/>
  <c r="R983" i="1"/>
  <c r="V983" i="1" s="1"/>
  <c r="AW982" i="1"/>
  <c r="W983" i="1" l="1"/>
  <c r="U983" i="1"/>
  <c r="Y983" i="1" s="1"/>
  <c r="AO983" i="1" l="1"/>
  <c r="AV983" i="1" s="1"/>
  <c r="AN983" i="1"/>
  <c r="AU983" i="1" s="1"/>
  <c r="AS983" i="1" l="1"/>
  <c r="S984" i="1"/>
  <c r="AQ983" i="1"/>
  <c r="T984" i="1"/>
  <c r="P984" i="1" s="1"/>
  <c r="AR983" i="1"/>
  <c r="AT983" i="1" l="1"/>
  <c r="AZ983" i="1" s="1"/>
  <c r="Q984" i="1"/>
  <c r="O984" i="1"/>
  <c r="AY983" i="1"/>
  <c r="R984" i="1" l="1"/>
  <c r="U984" i="1" s="1"/>
  <c r="AW983" i="1"/>
  <c r="AX983" i="1"/>
  <c r="W984" i="1" l="1"/>
  <c r="V984" i="1"/>
  <c r="Y984" i="1" s="1"/>
  <c r="AO984" i="1" l="1"/>
  <c r="AV984" i="1" s="1"/>
  <c r="AN984" i="1" l="1"/>
  <c r="AU984" i="1" s="1"/>
  <c r="AQ984" i="1" s="1"/>
  <c r="AR984" i="1"/>
  <c r="T985" i="1"/>
  <c r="P985" i="1" s="1"/>
  <c r="S985" i="1" l="1"/>
  <c r="AS984" i="1"/>
  <c r="AT984" i="1" s="1"/>
  <c r="O985" i="1"/>
  <c r="Q985" i="1" l="1"/>
  <c r="AZ984" i="1"/>
  <c r="AY984" i="1"/>
  <c r="R985" i="1"/>
  <c r="AX984" i="1"/>
  <c r="AW984" i="1"/>
  <c r="U985" i="1" l="1"/>
  <c r="V985" i="1"/>
  <c r="W985" i="1"/>
  <c r="Y985" i="1" l="1"/>
  <c r="AO985" i="1" s="1"/>
  <c r="AV985" i="1" s="1"/>
  <c r="AN985" i="1" l="1"/>
  <c r="AU985" i="1" s="1"/>
  <c r="S986" i="1" s="1"/>
  <c r="AR985" i="1"/>
  <c r="T986" i="1"/>
  <c r="P986" i="1" s="1"/>
  <c r="AS985" i="1" l="1"/>
  <c r="AQ985" i="1"/>
  <c r="AT985" i="1" s="1"/>
  <c r="O986" i="1"/>
  <c r="Q986" i="1"/>
  <c r="AY985" i="1" l="1"/>
  <c r="AZ985" i="1"/>
  <c r="R986" i="1"/>
  <c r="AW985" i="1"/>
  <c r="AX985" i="1"/>
  <c r="V986" i="1" l="1"/>
  <c r="U986" i="1"/>
  <c r="Y986" i="1" s="1"/>
  <c r="W986" i="1"/>
  <c r="AN986" i="1" l="1"/>
  <c r="AU986" i="1" s="1"/>
  <c r="AS986" i="1" l="1"/>
  <c r="AO986" i="1"/>
  <c r="AV986" i="1" s="1"/>
  <c r="AR986" i="1" s="1"/>
  <c r="S987" i="1"/>
  <c r="AQ986" i="1"/>
  <c r="AT986" i="1" l="1"/>
  <c r="T987" i="1"/>
  <c r="P987" i="1" s="1"/>
  <c r="AW986" i="1"/>
  <c r="AZ986" i="1"/>
  <c r="O987" i="1"/>
  <c r="Q987" i="1"/>
  <c r="AY986" i="1"/>
  <c r="AX986" i="1"/>
  <c r="R987" i="1" l="1"/>
  <c r="U987" i="1" s="1"/>
  <c r="W987" i="1" l="1"/>
  <c r="V987" i="1"/>
  <c r="Y987" i="1" s="1"/>
  <c r="AO987" i="1" l="1"/>
  <c r="AV987" i="1" s="1"/>
  <c r="AN987" i="1" l="1"/>
  <c r="AU987" i="1" s="1"/>
  <c r="S988" i="1" s="1"/>
  <c r="AR987" i="1"/>
  <c r="T988" i="1"/>
  <c r="P988" i="1" s="1"/>
  <c r="AS987" i="1" l="1"/>
  <c r="AQ987" i="1"/>
  <c r="Q988" i="1"/>
  <c r="O988" i="1"/>
  <c r="AT987" i="1" l="1"/>
  <c r="AZ987" i="1" s="1"/>
  <c r="AY987" i="1"/>
  <c r="AW987" i="1"/>
  <c r="R988" i="1"/>
  <c r="U988" i="1" s="1"/>
  <c r="AX987" i="1"/>
  <c r="V988" i="1" l="1"/>
  <c r="Y988" i="1" s="1"/>
  <c r="W988" i="1"/>
  <c r="AO988" i="1" l="1"/>
  <c r="AV988" i="1" s="1"/>
  <c r="AN988" i="1" l="1"/>
  <c r="AU988" i="1" s="1"/>
  <c r="AQ988" i="1" s="1"/>
  <c r="T989" i="1"/>
  <c r="P989" i="1" s="1"/>
  <c r="AR988" i="1"/>
  <c r="S989" i="1" l="1"/>
  <c r="AS988" i="1"/>
  <c r="Q989" i="1" s="1"/>
  <c r="O989" i="1"/>
  <c r="AT988" i="1" l="1"/>
  <c r="AZ988" i="1" s="1"/>
  <c r="AY988" i="1"/>
  <c r="R989" i="1"/>
  <c r="U989" i="1" s="1"/>
  <c r="AX988" i="1"/>
  <c r="AW988" i="1" l="1"/>
  <c r="V989" i="1"/>
  <c r="Y989" i="1" s="1"/>
  <c r="AO989" i="1" s="1"/>
  <c r="AV989" i="1" s="1"/>
  <c r="W989" i="1"/>
  <c r="AN989" i="1" l="1"/>
  <c r="AU989" i="1" s="1"/>
  <c r="AQ989" i="1" s="1"/>
  <c r="T990" i="1"/>
  <c r="P990" i="1" s="1"/>
  <c r="AR989" i="1"/>
  <c r="S990" i="1" l="1"/>
  <c r="AS989" i="1"/>
  <c r="Q990" i="1" s="1"/>
  <c r="O990" i="1"/>
  <c r="AT989" i="1" l="1"/>
  <c r="AZ989" i="1" s="1"/>
  <c r="AY989" i="1"/>
  <c r="AX989" i="1"/>
  <c r="R990" i="1"/>
  <c r="U990" i="1" s="1"/>
  <c r="AW989" i="1"/>
  <c r="W990" i="1" l="1"/>
  <c r="V990" i="1"/>
  <c r="Y990" i="1" s="1"/>
  <c r="AO990" i="1" l="1"/>
  <c r="AV990" i="1" s="1"/>
  <c r="AN990" i="1" l="1"/>
  <c r="AU990" i="1" s="1"/>
  <c r="AQ990" i="1" s="1"/>
  <c r="AR990" i="1"/>
  <c r="T991" i="1"/>
  <c r="P991" i="1" s="1"/>
  <c r="S991" i="1" l="1"/>
  <c r="AS990" i="1"/>
  <c r="Q991" i="1" s="1"/>
  <c r="O991" i="1"/>
  <c r="AT990" i="1" l="1"/>
  <c r="AW990" i="1" s="1"/>
  <c r="AZ990" i="1"/>
  <c r="AY990" i="1"/>
  <c r="R991" i="1"/>
  <c r="U991" i="1" s="1"/>
  <c r="AX990" i="1"/>
  <c r="V991" i="1" l="1"/>
  <c r="Y991" i="1" s="1"/>
  <c r="W991" i="1"/>
  <c r="AN991" i="1" l="1"/>
  <c r="AU991" i="1" s="1"/>
  <c r="AS991" i="1" l="1"/>
  <c r="AO991" i="1"/>
  <c r="AV991" i="1" s="1"/>
  <c r="T992" i="1" s="1"/>
  <c r="P992" i="1" s="1"/>
  <c r="S992" i="1"/>
  <c r="AQ991" i="1"/>
  <c r="AR991" i="1" l="1"/>
  <c r="AT991" i="1"/>
  <c r="AW991" i="1" s="1"/>
  <c r="Q992" i="1"/>
  <c r="O992" i="1"/>
  <c r="AY991" i="1"/>
  <c r="AX991" i="1"/>
  <c r="AZ991" i="1" l="1"/>
  <c r="R992" i="1"/>
  <c r="U992" i="1" s="1"/>
  <c r="W992" i="1" l="1"/>
  <c r="V992" i="1"/>
  <c r="Y992" i="1" s="1"/>
  <c r="AN992" i="1" l="1"/>
  <c r="AU992" i="1" s="1"/>
  <c r="AO992" i="1" l="1"/>
  <c r="AV992" i="1" s="1"/>
  <c r="T993" i="1" s="1"/>
  <c r="P993" i="1" s="1"/>
  <c r="AS992" i="1"/>
  <c r="S993" i="1"/>
  <c r="AQ992" i="1"/>
  <c r="AR992" i="1" l="1"/>
  <c r="AT992" i="1" s="1"/>
  <c r="O993" i="1"/>
  <c r="Q993" i="1"/>
  <c r="AX992" i="1" l="1"/>
  <c r="AZ992" i="1"/>
  <c r="AY992" i="1"/>
  <c r="R993" i="1"/>
  <c r="U993" i="1" s="1"/>
  <c r="AW992" i="1"/>
  <c r="V993" i="1" l="1"/>
  <c r="Y993" i="1" s="1"/>
  <c r="W993" i="1"/>
  <c r="AO993" i="1" l="1"/>
  <c r="AV993" i="1" s="1"/>
  <c r="AN993" i="1" l="1"/>
  <c r="AU993" i="1" s="1"/>
  <c r="S994" i="1" s="1"/>
  <c r="AR993" i="1"/>
  <c r="T994" i="1"/>
  <c r="P994" i="1" s="1"/>
  <c r="AS993" i="1" l="1"/>
  <c r="AQ993" i="1"/>
  <c r="AT993" i="1" s="1"/>
  <c r="AZ993" i="1" s="1"/>
  <c r="O994" i="1"/>
  <c r="Q994" i="1"/>
  <c r="AY993" i="1" l="1"/>
  <c r="AW993" i="1"/>
  <c r="R994" i="1"/>
  <c r="U994" i="1" s="1"/>
  <c r="AX993" i="1"/>
  <c r="W994" i="1" l="1"/>
  <c r="V994" i="1"/>
  <c r="Y994" i="1" s="1"/>
  <c r="AN994" i="1" l="1"/>
  <c r="AU994" i="1" s="1"/>
  <c r="AO994" i="1" l="1"/>
  <c r="AV994" i="1" s="1"/>
  <c r="AR994" i="1" s="1"/>
  <c r="AS994" i="1"/>
  <c r="AQ994" i="1"/>
  <c r="S995" i="1"/>
  <c r="T995" i="1" l="1"/>
  <c r="P995" i="1" s="1"/>
  <c r="O995" i="1"/>
  <c r="Q995" i="1"/>
  <c r="AT994" i="1"/>
  <c r="AW994" i="1" s="1"/>
  <c r="AZ994" i="1" l="1"/>
  <c r="AY994" i="1"/>
  <c r="R995" i="1"/>
  <c r="U995" i="1" s="1"/>
  <c r="AX994" i="1"/>
  <c r="W995" i="1" l="1"/>
  <c r="V995" i="1"/>
  <c r="Y995" i="1" s="1"/>
  <c r="AO995" i="1" l="1"/>
  <c r="AV995" i="1" s="1"/>
  <c r="AN995" i="1" l="1"/>
  <c r="AU995" i="1" s="1"/>
  <c r="S996" i="1" s="1"/>
  <c r="AR995" i="1"/>
  <c r="T996" i="1"/>
  <c r="P996" i="1" s="1"/>
  <c r="AQ995" i="1" l="1"/>
  <c r="AS995" i="1"/>
  <c r="AT995" i="1" s="1"/>
  <c r="O996" i="1"/>
  <c r="Q996" i="1" l="1"/>
  <c r="R996" i="1" s="1"/>
  <c r="AZ995" i="1"/>
  <c r="AY995" i="1"/>
  <c r="AX995" i="1"/>
  <c r="AW995" i="1"/>
  <c r="U996" i="1" l="1"/>
  <c r="W996" i="1"/>
  <c r="V996" i="1"/>
  <c r="Y996" i="1" l="1"/>
  <c r="AN996" i="1" s="1"/>
  <c r="AU996" i="1" s="1"/>
  <c r="AO996" i="1" l="1"/>
  <c r="AV996" i="1" s="1"/>
  <c r="AS996" i="1"/>
  <c r="T997" i="1"/>
  <c r="P997" i="1" s="1"/>
  <c r="AR996" i="1"/>
  <c r="S997" i="1"/>
  <c r="AQ996" i="1"/>
  <c r="Q997" i="1" l="1"/>
  <c r="O997" i="1"/>
  <c r="AT996" i="1"/>
  <c r="AW996" i="1" s="1"/>
  <c r="R997" i="1" l="1"/>
  <c r="V997" i="1" s="1"/>
  <c r="AZ996" i="1"/>
  <c r="AY996" i="1"/>
  <c r="AX996" i="1"/>
  <c r="W997" i="1"/>
  <c r="U997" i="1" l="1"/>
  <c r="Y997" i="1" s="1"/>
  <c r="AN997" i="1" l="1"/>
  <c r="AU997" i="1" s="1"/>
  <c r="AO997" i="1" l="1"/>
  <c r="AV997" i="1" s="1"/>
  <c r="T998" i="1" s="1"/>
  <c r="P998" i="1" s="1"/>
  <c r="AS997" i="1"/>
  <c r="S998" i="1"/>
  <c r="AQ997" i="1"/>
  <c r="AR997" i="1" l="1"/>
  <c r="AT997" i="1"/>
  <c r="AY997" i="1" s="1"/>
  <c r="O998" i="1"/>
  <c r="Q998" i="1"/>
  <c r="AZ997" i="1" l="1"/>
  <c r="AW997" i="1"/>
  <c r="AX997" i="1"/>
  <c r="R998" i="1"/>
  <c r="U998" i="1" s="1"/>
  <c r="W998" i="1" l="1"/>
  <c r="V998" i="1"/>
  <c r="Y998" i="1" s="1"/>
  <c r="AN998" i="1" l="1"/>
  <c r="AU998" i="1" s="1"/>
  <c r="AO998" i="1" l="1"/>
  <c r="AV998" i="1" s="1"/>
  <c r="AR998" i="1" s="1"/>
  <c r="AS998" i="1"/>
  <c r="S999" i="1"/>
  <c r="AQ998" i="1"/>
  <c r="T999" i="1" l="1"/>
  <c r="P999" i="1" s="1"/>
  <c r="Q999" i="1"/>
  <c r="O999" i="1"/>
  <c r="AT998" i="1"/>
  <c r="AW998" i="1" s="1"/>
  <c r="R999" i="1" l="1"/>
  <c r="U999" i="1" s="1"/>
  <c r="AZ998" i="1"/>
  <c r="AY998" i="1"/>
  <c r="AX998" i="1"/>
  <c r="W999" i="1"/>
  <c r="V999" i="1" l="1"/>
  <c r="Y999" i="1" s="1"/>
  <c r="AN999" i="1" l="1"/>
  <c r="AU999" i="1" s="1"/>
  <c r="AO999" i="1" l="1"/>
  <c r="AV999" i="1" s="1"/>
  <c r="AR999" i="1" s="1"/>
  <c r="AS999" i="1"/>
  <c r="AQ999" i="1"/>
  <c r="S1000" i="1"/>
  <c r="T1000" i="1" l="1"/>
  <c r="P1000" i="1" s="1"/>
  <c r="AT999" i="1"/>
  <c r="AW999" i="1" s="1"/>
  <c r="Q1000" i="1"/>
  <c r="O1000" i="1"/>
  <c r="AX999" i="1" l="1"/>
  <c r="R1000" i="1"/>
  <c r="U1000" i="1" s="1"/>
  <c r="V1000" i="1"/>
  <c r="W1000" i="1"/>
  <c r="AZ999" i="1"/>
  <c r="AY999" i="1"/>
  <c r="Y1000" i="1" l="1"/>
  <c r="AO1000" i="1" s="1"/>
  <c r="AV1000" i="1" s="1"/>
  <c r="AN1000" i="1" l="1"/>
  <c r="AU1000" i="1" s="1"/>
  <c r="AQ1000" i="1" s="1"/>
  <c r="T1001" i="1"/>
  <c r="P1001" i="1" s="1"/>
  <c r="AR1000" i="1"/>
  <c r="S1001" i="1" l="1"/>
  <c r="AS1000" i="1"/>
  <c r="Q1001" i="1" s="1"/>
  <c r="O1001" i="1"/>
  <c r="AT1000" i="1" l="1"/>
  <c r="AZ1000" i="1" s="1"/>
  <c r="R1001" i="1"/>
  <c r="AY1000" i="1"/>
  <c r="AW1000" i="1"/>
  <c r="AX1000" i="1"/>
  <c r="U1001" i="1"/>
  <c r="Y1001" i="1" s="1"/>
  <c r="W1001" i="1"/>
  <c r="V1001" i="1"/>
  <c r="AO1001" i="1" l="1"/>
  <c r="AV1001" i="1" s="1"/>
  <c r="AN1001" i="1" l="1"/>
  <c r="AU1001" i="1" s="1"/>
  <c r="AQ1001" i="1" s="1"/>
  <c r="AR1001" i="1"/>
  <c r="T1002" i="1"/>
  <c r="P1002" i="1" s="1"/>
  <c r="AS1001" i="1" l="1"/>
  <c r="S1002" i="1"/>
  <c r="Q1002" i="1" s="1"/>
  <c r="AT1001" i="1"/>
  <c r="AZ1001" i="1" s="1"/>
  <c r="O1002" i="1" l="1"/>
  <c r="AW1001" i="1"/>
  <c r="R1002" i="1"/>
  <c r="U1002" i="1" s="1"/>
  <c r="AY1001" i="1"/>
  <c r="AX1001" i="1"/>
  <c r="W1002" i="1" l="1"/>
  <c r="V1002" i="1"/>
  <c r="Y1002" i="1" s="1"/>
  <c r="AO1002" i="1" l="1"/>
  <c r="AV1002" i="1" s="1"/>
  <c r="AN1002" i="1" l="1"/>
  <c r="AU1002" i="1" s="1"/>
  <c r="S1003" i="1" s="1"/>
  <c r="AR1002" i="1"/>
  <c r="T1003" i="1"/>
  <c r="P1003" i="1" s="1"/>
  <c r="AS1002" i="1" l="1"/>
  <c r="AQ1002" i="1"/>
  <c r="AT1002" i="1" s="1"/>
  <c r="AX1002" i="1" s="1"/>
  <c r="O1003" i="1"/>
  <c r="Q1003" i="1"/>
  <c r="AY1002" i="1" l="1"/>
  <c r="R1003" i="1"/>
  <c r="U1003" i="1" s="1"/>
  <c r="AW1002" i="1"/>
  <c r="AZ1002" i="1"/>
  <c r="W1003" i="1" l="1"/>
  <c r="V1003" i="1"/>
  <c r="Y1003" i="1" s="1"/>
  <c r="AN1003" i="1" l="1"/>
  <c r="AU1003" i="1" s="1"/>
  <c r="AO1003" i="1" l="1"/>
  <c r="AV1003" i="1" s="1"/>
  <c r="T1004" i="1" s="1"/>
  <c r="P1004" i="1" s="1"/>
  <c r="AQ1003" i="1"/>
  <c r="S1004" i="1"/>
  <c r="AS1003" i="1"/>
  <c r="AR1003" i="1" l="1"/>
  <c r="Q1004" i="1"/>
  <c r="O1004" i="1"/>
  <c r="AT1003" i="1"/>
  <c r="AZ1003" i="1" s="1"/>
  <c r="AW1003" i="1" l="1"/>
  <c r="AX1003" i="1"/>
  <c r="AY1003" i="1"/>
  <c r="R1004" i="1"/>
  <c r="W1004" i="1" s="1"/>
  <c r="U1004" i="1" l="1"/>
  <c r="V1004" i="1"/>
  <c r="Y1004" i="1" l="1"/>
  <c r="AN1004" i="1" s="1"/>
  <c r="AU1004" i="1" s="1"/>
  <c r="AO1004" i="1" l="1"/>
  <c r="AV1004" i="1" s="1"/>
  <c r="AS1004" i="1"/>
  <c r="AR1004" i="1"/>
  <c r="T1005" i="1"/>
  <c r="P1005" i="1" s="1"/>
  <c r="S1005" i="1"/>
  <c r="AQ1004" i="1"/>
  <c r="AT1004" i="1" l="1"/>
  <c r="AZ1004" i="1" s="1"/>
  <c r="O1005" i="1"/>
  <c r="Q1005" i="1"/>
  <c r="AY1004" i="1"/>
  <c r="AX1004" i="1" l="1"/>
  <c r="R1005" i="1"/>
  <c r="AW1004" i="1"/>
  <c r="U1005" i="1" l="1"/>
  <c r="V1005" i="1"/>
  <c r="W1005" i="1"/>
  <c r="Y1005" i="1" l="1"/>
  <c r="AO1005" i="1" s="1"/>
  <c r="AV1005" i="1" s="1"/>
  <c r="AN1005" i="1" l="1"/>
  <c r="AU1005" i="1" s="1"/>
  <c r="S1006" i="1" s="1"/>
  <c r="T1006" i="1"/>
  <c r="P1006" i="1" s="1"/>
  <c r="AR1005" i="1"/>
  <c r="AQ1005" i="1" l="1"/>
  <c r="AS1005" i="1"/>
  <c r="Q1006" i="1" s="1"/>
  <c r="O1006" i="1"/>
  <c r="AT1005" i="1" l="1"/>
  <c r="AW1005" i="1" s="1"/>
  <c r="AZ1005" i="1"/>
  <c r="AY1005" i="1"/>
  <c r="R1006" i="1"/>
  <c r="U1006" i="1" s="1"/>
  <c r="AX1005" i="1"/>
  <c r="W1006" i="1" l="1"/>
  <c r="V1006" i="1"/>
  <c r="Y1006" i="1" s="1"/>
  <c r="AN1006" i="1" l="1"/>
  <c r="AU1006" i="1" s="1"/>
  <c r="AS1006" i="1" l="1"/>
  <c r="AO1006" i="1"/>
  <c r="AV1006" i="1" s="1"/>
  <c r="T1007" i="1" s="1"/>
  <c r="P1007" i="1" s="1"/>
  <c r="S1007" i="1"/>
  <c r="AQ1006" i="1"/>
  <c r="AR1006" i="1" l="1"/>
  <c r="AT1006" i="1"/>
  <c r="Q1007" i="1"/>
  <c r="O1007" i="1"/>
  <c r="AX1006" i="1"/>
  <c r="R1007" i="1" l="1"/>
  <c r="U1007" i="1" s="1"/>
  <c r="AZ1006" i="1"/>
  <c r="AY1006" i="1"/>
  <c r="W1007" i="1"/>
  <c r="AW1006" i="1"/>
  <c r="V1007" i="1"/>
  <c r="Y1007" i="1" l="1"/>
  <c r="AN1007" i="1" s="1"/>
  <c r="AU1007" i="1" s="1"/>
  <c r="AO1007" i="1" l="1"/>
  <c r="AV1007" i="1" s="1"/>
  <c r="AR1007" i="1" s="1"/>
  <c r="AS1007" i="1"/>
  <c r="S1008" i="1"/>
  <c r="AQ1007" i="1"/>
  <c r="T1008" i="1" l="1"/>
  <c r="P1008" i="1" s="1"/>
  <c r="AT1007" i="1"/>
  <c r="AW1007" i="1" s="1"/>
  <c r="O1008" i="1"/>
  <c r="Q1008" i="1"/>
  <c r="AX1007" i="1"/>
  <c r="AY1007" i="1"/>
  <c r="AZ1007" i="1" l="1"/>
  <c r="R1008" i="1"/>
  <c r="U1008" i="1" s="1"/>
  <c r="W1008" i="1" l="1"/>
  <c r="V1008" i="1"/>
  <c r="Y1008" i="1" s="1"/>
  <c r="AN1008" i="1" l="1"/>
  <c r="AU1008" i="1" s="1"/>
  <c r="AO1008" i="1"/>
  <c r="AV1008" i="1" s="1"/>
  <c r="AR1008" i="1" l="1"/>
  <c r="T1009" i="1"/>
  <c r="P1009" i="1" s="1"/>
  <c r="AS1008" i="1"/>
  <c r="S1009" i="1"/>
  <c r="AQ1008" i="1"/>
  <c r="AT1008" i="1" l="1"/>
  <c r="O1009" i="1"/>
  <c r="Q1009" i="1"/>
  <c r="AW1008" i="1"/>
  <c r="AZ1008" i="1"/>
  <c r="AY1008" i="1"/>
  <c r="AX1008" i="1"/>
  <c r="R1009" i="1" l="1"/>
  <c r="U1009" i="1" l="1"/>
  <c r="V1009" i="1"/>
  <c r="W1009" i="1"/>
  <c r="Y1009" i="1" l="1"/>
  <c r="AN1009" i="1" s="1"/>
  <c r="AU1009" i="1" s="1"/>
  <c r="AO1009" i="1" l="1"/>
  <c r="AV1009" i="1" s="1"/>
  <c r="AR1009" i="1" s="1"/>
  <c r="AS1009" i="1"/>
  <c r="S1010" i="1"/>
  <c r="AQ1009" i="1"/>
  <c r="T1010" i="1" l="1"/>
  <c r="P1010" i="1" s="1"/>
  <c r="AT1009" i="1"/>
  <c r="AW1009" i="1" s="1"/>
  <c r="Q1010" i="1"/>
  <c r="O1010" i="1"/>
  <c r="AX1009" i="1"/>
  <c r="R1010" i="1" l="1"/>
  <c r="U1010" i="1" s="1"/>
  <c r="AZ1009" i="1"/>
  <c r="AY1009" i="1"/>
  <c r="W1010" i="1" l="1"/>
  <c r="V1010" i="1"/>
  <c r="Y1010" i="1" s="1"/>
  <c r="AN1010" i="1" l="1"/>
  <c r="AU1010" i="1" s="1"/>
  <c r="AO1010" i="1" l="1"/>
  <c r="AV1010" i="1" s="1"/>
  <c r="T1011" i="1" s="1"/>
  <c r="P1011" i="1" s="1"/>
  <c r="AS1010" i="1"/>
  <c r="S1011" i="1"/>
  <c r="AQ1010" i="1"/>
  <c r="AR1010" i="1" l="1"/>
  <c r="AT1010" i="1"/>
  <c r="Q1011" i="1"/>
  <c r="O1011" i="1"/>
  <c r="AX1010" i="1"/>
  <c r="R1011" i="1" l="1"/>
  <c r="U1011" i="1" s="1"/>
  <c r="AZ1010" i="1"/>
  <c r="AY1010" i="1"/>
  <c r="W1011" i="1"/>
  <c r="AW1010" i="1"/>
  <c r="V1011" i="1" l="1"/>
  <c r="Y1011" i="1" s="1"/>
  <c r="AO1011" i="1" l="1"/>
  <c r="AV1011" i="1" s="1"/>
  <c r="AN1011" i="1"/>
  <c r="AU1011" i="1" s="1"/>
  <c r="AQ1011" i="1" l="1"/>
  <c r="S1012" i="1"/>
  <c r="AS1011" i="1"/>
  <c r="AR1011" i="1"/>
  <c r="T1012" i="1"/>
  <c r="P1012" i="1" s="1"/>
  <c r="O1012" i="1" l="1"/>
  <c r="Q1012" i="1"/>
  <c r="AT1011" i="1"/>
  <c r="AZ1011" i="1" s="1"/>
  <c r="AW1011" i="1" l="1"/>
  <c r="R1012" i="1"/>
  <c r="AX1011" i="1"/>
  <c r="AY1011" i="1"/>
  <c r="U1012" i="1" l="1"/>
  <c r="V1012" i="1"/>
  <c r="W1012" i="1"/>
  <c r="Y1012" i="1" l="1"/>
  <c r="AN1012" i="1" s="1"/>
  <c r="AU1012" i="1" s="1"/>
  <c r="AO1012" i="1" l="1"/>
  <c r="AV1012" i="1" s="1"/>
  <c r="T1013" i="1" s="1"/>
  <c r="P1013" i="1" s="1"/>
  <c r="AS1012" i="1"/>
  <c r="AQ1012" i="1"/>
  <c r="S1013" i="1"/>
  <c r="AR1012" i="1" l="1"/>
  <c r="AT1012" i="1"/>
  <c r="AW1012" i="1" s="1"/>
  <c r="Q1013" i="1"/>
  <c r="O1013" i="1"/>
  <c r="AX1012" i="1"/>
  <c r="R1013" i="1" l="1"/>
  <c r="U1013" i="1" s="1"/>
  <c r="AZ1012" i="1"/>
  <c r="AY1012" i="1"/>
  <c r="W1013" i="1" l="1"/>
  <c r="V1013" i="1"/>
  <c r="Y1013" i="1" s="1"/>
  <c r="AO1013" i="1" l="1"/>
  <c r="AV1013" i="1" s="1"/>
  <c r="AN1013" i="1" l="1"/>
  <c r="AU1013" i="1" s="1"/>
  <c r="S1014" i="1" s="1"/>
  <c r="T1014" i="1"/>
  <c r="P1014" i="1" s="1"/>
  <c r="AR1013" i="1"/>
  <c r="AQ1013" i="1" l="1"/>
  <c r="AS1013" i="1"/>
  <c r="Q1014" i="1" s="1"/>
  <c r="O1014" i="1"/>
  <c r="AT1013" i="1" l="1"/>
  <c r="AZ1013" i="1" s="1"/>
  <c r="AY1013" i="1"/>
  <c r="AW1013" i="1"/>
  <c r="R1014" i="1"/>
  <c r="W1014" i="1" s="1"/>
  <c r="AX1013" i="1" l="1"/>
  <c r="U1014" i="1"/>
  <c r="V1014" i="1"/>
  <c r="Y1014" i="1" l="1"/>
  <c r="AO1014" i="1" s="1"/>
  <c r="AV1014" i="1" s="1"/>
  <c r="AN1014" i="1" l="1"/>
  <c r="AU1014" i="1" s="1"/>
  <c r="AQ1014" i="1" s="1"/>
  <c r="T1015" i="1"/>
  <c r="P1015" i="1" s="1"/>
  <c r="AR1014" i="1"/>
  <c r="AS1014" i="1" l="1"/>
  <c r="S1015" i="1"/>
  <c r="O1015" i="1" s="1"/>
  <c r="AT1014" i="1"/>
  <c r="Q1015" i="1" l="1"/>
  <c r="AW1014" i="1"/>
  <c r="AZ1014" i="1"/>
  <c r="AX1014" i="1"/>
  <c r="R1015" i="1"/>
  <c r="U1015" i="1" s="1"/>
  <c r="AY1014" i="1"/>
  <c r="W1015" i="1" l="1"/>
  <c r="V1015" i="1"/>
  <c r="Y1015" i="1" s="1"/>
  <c r="AN1015" i="1" l="1"/>
  <c r="AU1015" i="1" s="1"/>
  <c r="AO1015" i="1" l="1"/>
  <c r="AV1015" i="1" s="1"/>
  <c r="AR1015" i="1" s="1"/>
  <c r="AS1015" i="1"/>
  <c r="S1016" i="1"/>
  <c r="AQ1015" i="1"/>
  <c r="T1016" i="1" l="1"/>
  <c r="P1016" i="1" s="1"/>
  <c r="O1016" i="1"/>
  <c r="Q1016" i="1"/>
  <c r="AT1015" i="1"/>
  <c r="AZ1015" i="1" s="1"/>
  <c r="AX1015" i="1" l="1"/>
  <c r="AY1015" i="1"/>
  <c r="AW1015" i="1"/>
  <c r="R1016" i="1"/>
  <c r="U1016" i="1" s="1"/>
  <c r="V1016" i="1" l="1"/>
  <c r="Y1016" i="1" s="1"/>
  <c r="W1016" i="1"/>
  <c r="AN1016" i="1" l="1"/>
  <c r="AU1016" i="1" s="1"/>
  <c r="AO1016" i="1" l="1"/>
  <c r="AV1016" i="1" s="1"/>
  <c r="T1017" i="1" s="1"/>
  <c r="P1017" i="1" s="1"/>
  <c r="AS1016" i="1"/>
  <c r="AQ1016" i="1"/>
  <c r="S1017" i="1"/>
  <c r="AR1016" i="1" l="1"/>
  <c r="O1017" i="1"/>
  <c r="Q1017" i="1"/>
  <c r="AT1016" i="1"/>
  <c r="AZ1016" i="1" l="1"/>
  <c r="AY1016" i="1"/>
  <c r="R1017" i="1"/>
  <c r="U1017" i="1" s="1"/>
  <c r="AW1016" i="1"/>
  <c r="AX1016" i="1"/>
  <c r="W1017" i="1" l="1"/>
  <c r="V1017" i="1"/>
  <c r="Y1017" i="1" s="1"/>
  <c r="AN1017" i="1" l="1"/>
  <c r="AU1017" i="1" s="1"/>
  <c r="AO1017" i="1" l="1"/>
  <c r="AV1017" i="1" s="1"/>
  <c r="AR1017" i="1" s="1"/>
  <c r="AS1017" i="1"/>
  <c r="AQ1017" i="1"/>
  <c r="S1018" i="1"/>
  <c r="T1018" i="1" l="1"/>
  <c r="P1018" i="1" s="1"/>
  <c r="AT1017" i="1"/>
  <c r="O1018" i="1"/>
  <c r="Q1018" i="1"/>
  <c r="AW1017" i="1"/>
  <c r="AZ1017" i="1"/>
  <c r="AY1017" i="1"/>
  <c r="AX1017" i="1"/>
  <c r="R1018" i="1" l="1"/>
  <c r="U1018" i="1" s="1"/>
  <c r="V1018" i="1" l="1"/>
  <c r="Y1018" i="1" s="1"/>
  <c r="W1018" i="1"/>
  <c r="AO1018" i="1" l="1"/>
  <c r="AV1018" i="1" s="1"/>
  <c r="AN1018" i="1" l="1"/>
  <c r="AU1018" i="1" s="1"/>
  <c r="AQ1018" i="1" s="1"/>
  <c r="AR1018" i="1"/>
  <c r="T1019" i="1"/>
  <c r="P1019" i="1" s="1"/>
  <c r="S1019" i="1" l="1"/>
  <c r="AS1018" i="1"/>
  <c r="AT1018" i="1" s="1"/>
  <c r="O1019" i="1"/>
  <c r="Q1019" i="1" l="1"/>
  <c r="AZ1018" i="1"/>
  <c r="AY1018" i="1"/>
  <c r="R1019" i="1"/>
  <c r="AW1018" i="1"/>
  <c r="AX1018" i="1"/>
  <c r="V1019" i="1" l="1"/>
  <c r="U1019" i="1"/>
  <c r="Y1019" i="1" s="1"/>
  <c r="W1019" i="1"/>
  <c r="AN1019" i="1" l="1"/>
  <c r="AU1019" i="1" s="1"/>
  <c r="AO1019" i="1" l="1"/>
  <c r="AV1019" i="1" s="1"/>
  <c r="T1020" i="1" s="1"/>
  <c r="P1020" i="1" s="1"/>
  <c r="S1020" i="1"/>
  <c r="AQ1019" i="1"/>
  <c r="AS1019" i="1"/>
  <c r="AR1019" i="1" l="1"/>
  <c r="AT1019" i="1" s="1"/>
  <c r="AZ1019" i="1" s="1"/>
  <c r="O1020" i="1"/>
  <c r="Q1020" i="1"/>
  <c r="AW1019" i="1" l="1"/>
  <c r="R1020" i="1"/>
  <c r="U1020" i="1" s="1"/>
  <c r="AY1019" i="1"/>
  <c r="AX1019" i="1"/>
  <c r="W1020" i="1" l="1"/>
  <c r="V1020" i="1"/>
  <c r="Y1020" i="1" s="1"/>
  <c r="AN1020" i="1" l="1"/>
  <c r="AU1020" i="1" s="1"/>
  <c r="AO1020" i="1" l="1"/>
  <c r="AV1020" i="1" s="1"/>
  <c r="T1021" i="1" s="1"/>
  <c r="P1021" i="1" s="1"/>
  <c r="AS1020" i="1"/>
  <c r="AQ1020" i="1"/>
  <c r="S1021" i="1"/>
  <c r="AR1020" i="1" l="1"/>
  <c r="AT1020" i="1"/>
  <c r="AW1020" i="1" s="1"/>
  <c r="Q1021" i="1"/>
  <c r="O1021" i="1"/>
  <c r="R1021" i="1" l="1"/>
  <c r="U1021" i="1" s="1"/>
  <c r="AX1020" i="1"/>
  <c r="AZ1020" i="1"/>
  <c r="AY1020" i="1"/>
  <c r="W1021" i="1" l="1"/>
  <c r="V1021" i="1"/>
  <c r="Y1021" i="1" s="1"/>
  <c r="AO1021" i="1" l="1"/>
  <c r="AV1021" i="1" s="1"/>
  <c r="AN1021" i="1"/>
  <c r="AU1021" i="1" s="1"/>
  <c r="AS1021" i="1" l="1"/>
  <c r="AQ1021" i="1"/>
  <c r="S1022" i="1"/>
  <c r="AR1021" i="1"/>
  <c r="T1022" i="1"/>
  <c r="P1022" i="1" s="1"/>
  <c r="AT1021" i="1" l="1"/>
  <c r="AX1021" i="1" s="1"/>
  <c r="Q1022" i="1"/>
  <c r="O1022" i="1"/>
  <c r="R1022" i="1" l="1"/>
  <c r="AZ1021" i="1"/>
  <c r="AY1021" i="1"/>
  <c r="W1022" i="1"/>
  <c r="AW1021" i="1"/>
  <c r="U1022" i="1" l="1"/>
  <c r="V1022" i="1"/>
  <c r="Y1022" i="1" l="1"/>
  <c r="AN1022" i="1" s="1"/>
  <c r="AU1022" i="1" s="1"/>
  <c r="AO1022" i="1" l="1"/>
  <c r="AV1022" i="1" s="1"/>
  <c r="T1023" i="1" s="1"/>
  <c r="P1023" i="1" s="1"/>
  <c r="AS1022" i="1"/>
  <c r="S1023" i="1"/>
  <c r="AQ1022" i="1"/>
  <c r="AR1022" i="1" l="1"/>
  <c r="AT1022" i="1"/>
  <c r="AZ1022" i="1" s="1"/>
  <c r="O1023" i="1"/>
  <c r="Q1023" i="1"/>
  <c r="AY1022" i="1" l="1"/>
  <c r="AX1022" i="1"/>
  <c r="AW1022" i="1"/>
  <c r="R1023" i="1"/>
  <c r="U1023" i="1" s="1"/>
  <c r="W1023" i="1" l="1"/>
  <c r="V1023" i="1"/>
  <c r="Y1023" i="1" s="1"/>
  <c r="AN1023" i="1" l="1"/>
  <c r="AU1023" i="1" s="1"/>
  <c r="AO1023" i="1" l="1"/>
  <c r="AV1023" i="1" s="1"/>
  <c r="AR1023" i="1" s="1"/>
  <c r="AS1023" i="1"/>
  <c r="AQ1023" i="1"/>
  <c r="S1024" i="1"/>
  <c r="T1024" i="1" l="1"/>
  <c r="P1024" i="1" s="1"/>
  <c r="AT1023" i="1"/>
  <c r="AW1023" i="1" s="1"/>
  <c r="O1024" i="1"/>
  <c r="Q1024" i="1"/>
  <c r="AY1023" i="1"/>
  <c r="AX1023" i="1"/>
  <c r="AZ1023" i="1" l="1"/>
  <c r="R1024" i="1"/>
  <c r="U1024" i="1" l="1"/>
  <c r="V1024" i="1"/>
  <c r="W1024" i="1"/>
  <c r="Y1024" i="1" l="1"/>
  <c r="AN1024" i="1" s="1"/>
  <c r="AU1024" i="1" s="1"/>
  <c r="AO1024" i="1" l="1"/>
  <c r="AV1024" i="1" s="1"/>
  <c r="AR1024" i="1" s="1"/>
  <c r="AS1024" i="1"/>
  <c r="S1025" i="1"/>
  <c r="AQ1024" i="1"/>
  <c r="T1025" i="1" l="1"/>
  <c r="P1025" i="1" s="1"/>
  <c r="AT1024" i="1"/>
  <c r="O1025" i="1"/>
  <c r="Q1025" i="1"/>
  <c r="AX1024" i="1" l="1"/>
  <c r="AZ1024" i="1"/>
  <c r="AY1024" i="1"/>
  <c r="R1025" i="1"/>
  <c r="U1025" i="1" s="1"/>
  <c r="AW1024" i="1"/>
  <c r="W1025" i="1" l="1"/>
  <c r="V1025" i="1"/>
  <c r="Y1025" i="1" s="1"/>
  <c r="AO1025" i="1" l="1"/>
  <c r="AV1025" i="1" s="1"/>
  <c r="AN1025" i="1"/>
  <c r="AU1025" i="1" s="1"/>
  <c r="AS1025" i="1" l="1"/>
  <c r="AQ1025" i="1"/>
  <c r="S1026" i="1"/>
  <c r="AR1025" i="1"/>
  <c r="T1026" i="1"/>
  <c r="P1026" i="1" s="1"/>
  <c r="Q1026" i="1" l="1"/>
  <c r="O1026" i="1"/>
  <c r="AT1025" i="1"/>
  <c r="AZ1025" i="1" s="1"/>
  <c r="AY1025" i="1" l="1"/>
  <c r="AW1025" i="1"/>
  <c r="R1026" i="1"/>
  <c r="W1026" i="1" s="1"/>
  <c r="AX1025" i="1"/>
  <c r="V1026" i="1" l="1"/>
  <c r="U1026" i="1"/>
  <c r="Y1026" i="1" s="1"/>
  <c r="AN1026" i="1" l="1"/>
  <c r="AU1026" i="1" s="1"/>
  <c r="AS1026" i="1" l="1"/>
  <c r="AO1026" i="1"/>
  <c r="AV1026" i="1" s="1"/>
  <c r="T1027" i="1" s="1"/>
  <c r="P1027" i="1" s="1"/>
  <c r="S1027" i="1"/>
  <c r="AQ1026" i="1"/>
  <c r="AR1026" i="1" l="1"/>
  <c r="AT1026" i="1"/>
  <c r="AW1026" i="1" s="1"/>
  <c r="O1027" i="1"/>
  <c r="Q1027" i="1"/>
  <c r="AX1026" i="1" l="1"/>
  <c r="R1027" i="1"/>
  <c r="AZ1026" i="1"/>
  <c r="AY1026" i="1"/>
  <c r="V1027" i="1" l="1"/>
  <c r="W1027" i="1"/>
  <c r="U1027" i="1"/>
  <c r="Y1027" i="1" s="1"/>
  <c r="AO1027" i="1" l="1"/>
  <c r="AV1027" i="1" s="1"/>
  <c r="AN1027" i="1" l="1"/>
  <c r="AU1027" i="1" s="1"/>
  <c r="S1028" i="1" s="1"/>
  <c r="AR1027" i="1"/>
  <c r="T1028" i="1"/>
  <c r="P1028" i="1" s="1"/>
  <c r="AQ1027" i="1" l="1"/>
  <c r="AS1027" i="1"/>
  <c r="Q1028" i="1" s="1"/>
  <c r="O1028" i="1"/>
  <c r="AT1027" i="1" l="1"/>
  <c r="AZ1027" i="1" s="1"/>
  <c r="AW1027" i="1"/>
  <c r="R1028" i="1"/>
  <c r="AX1027" i="1"/>
  <c r="AY1027" i="1" l="1"/>
  <c r="V1028" i="1"/>
  <c r="U1028" i="1"/>
  <c r="Y1028" i="1" s="1"/>
  <c r="W1028" i="1"/>
  <c r="AO1028" i="1" l="1"/>
  <c r="AV1028" i="1" s="1"/>
  <c r="AN1028" i="1" l="1"/>
  <c r="AU1028" i="1" s="1"/>
  <c r="S1029" i="1" s="1"/>
  <c r="AR1028" i="1"/>
  <c r="T1029" i="1"/>
  <c r="P1029" i="1" s="1"/>
  <c r="AQ1028" i="1" l="1"/>
  <c r="AS1028" i="1"/>
  <c r="O1029" i="1"/>
  <c r="AT1028" i="1" l="1"/>
  <c r="AZ1028" i="1" s="1"/>
  <c r="Q1029" i="1"/>
  <c r="R1029" i="1"/>
  <c r="U1029" i="1" s="1"/>
  <c r="AX1028" i="1" l="1"/>
  <c r="AY1028" i="1"/>
  <c r="AW1028" i="1"/>
  <c r="V1029" i="1"/>
  <c r="Y1029" i="1" s="1"/>
  <c r="W1029" i="1"/>
  <c r="AO1029" i="1" l="1"/>
  <c r="AV1029" i="1" s="1"/>
  <c r="AN1029" i="1" l="1"/>
  <c r="AU1029" i="1" s="1"/>
  <c r="S1030" i="1" s="1"/>
  <c r="T1030" i="1"/>
  <c r="P1030" i="1" s="1"/>
  <c r="AR1029" i="1"/>
  <c r="AS1029" i="1" l="1"/>
  <c r="AT1029" i="1" s="1"/>
  <c r="AZ1029" i="1" s="1"/>
  <c r="AQ1029" i="1"/>
  <c r="O1030" i="1"/>
  <c r="Q1030" i="1" l="1"/>
  <c r="AY1029" i="1"/>
  <c r="R1030" i="1"/>
  <c r="AX1029" i="1"/>
  <c r="AW1029" i="1"/>
  <c r="U1030" i="1" l="1"/>
  <c r="V1030" i="1"/>
  <c r="W1030" i="1"/>
  <c r="Y1030" i="1" l="1"/>
  <c r="AO1030" i="1" s="1"/>
  <c r="AV1030" i="1" s="1"/>
  <c r="AN1030" i="1" l="1"/>
  <c r="AU1030" i="1" s="1"/>
  <c r="AQ1030" i="1" s="1"/>
  <c r="AR1030" i="1"/>
  <c r="T1031" i="1"/>
  <c r="P1031" i="1" s="1"/>
  <c r="S1031" i="1" l="1"/>
  <c r="AS1030" i="1"/>
  <c r="AT1030" i="1"/>
  <c r="Q1031" i="1"/>
  <c r="O1031" i="1"/>
  <c r="R1031" i="1" l="1"/>
  <c r="U1031" i="1" s="1"/>
  <c r="AZ1030" i="1"/>
  <c r="AY1030" i="1"/>
  <c r="AX1030" i="1"/>
  <c r="AW1030" i="1"/>
  <c r="W1031" i="1" l="1"/>
  <c r="V1031" i="1"/>
  <c r="Y1031" i="1" s="1"/>
  <c r="AN1031" i="1" l="1"/>
  <c r="AU1031" i="1" s="1"/>
  <c r="AO1031" i="1"/>
  <c r="AV1031" i="1" s="1"/>
  <c r="AR1031" i="1" l="1"/>
  <c r="T1032" i="1"/>
  <c r="P1032" i="1" s="1"/>
  <c r="AS1031" i="1"/>
  <c r="AQ1031" i="1"/>
  <c r="S1032" i="1"/>
  <c r="Q1032" i="1" l="1"/>
  <c r="O1032" i="1"/>
  <c r="AT1031" i="1"/>
  <c r="AZ1031" i="1" s="1"/>
  <c r="AY1031" i="1" l="1"/>
  <c r="AX1031" i="1"/>
  <c r="AW1031" i="1"/>
  <c r="R1032" i="1"/>
  <c r="W1032" i="1" s="1"/>
  <c r="V1032" i="1" l="1"/>
  <c r="U1032" i="1"/>
  <c r="Y1032" i="1" s="1"/>
  <c r="AO1032" i="1" l="1"/>
  <c r="AV1032" i="1" s="1"/>
  <c r="AN1032" i="1" l="1"/>
  <c r="AU1032" i="1" s="1"/>
  <c r="AQ1032" i="1" s="1"/>
  <c r="T1033" i="1"/>
  <c r="P1033" i="1" s="1"/>
  <c r="AR1032" i="1"/>
  <c r="AS1032" i="1" l="1"/>
  <c r="S1033" i="1"/>
  <c r="AT1032" i="1"/>
  <c r="AZ1032" i="1" s="1"/>
  <c r="Q1033" i="1" l="1"/>
  <c r="O1033" i="1"/>
  <c r="AW1032" i="1"/>
  <c r="AY1032" i="1"/>
  <c r="R1033" i="1"/>
  <c r="U1033" i="1" s="1"/>
  <c r="AX1032" i="1"/>
  <c r="V1033" i="1" l="1"/>
  <c r="Y1033" i="1" s="1"/>
  <c r="W1033" i="1"/>
  <c r="AO1033" i="1" l="1"/>
  <c r="AV1033" i="1" s="1"/>
  <c r="AN1033" i="1" l="1"/>
  <c r="AU1033" i="1" s="1"/>
  <c r="S1034" i="1" s="1"/>
  <c r="AR1033" i="1"/>
  <c r="T1034" i="1"/>
  <c r="P1034" i="1" s="1"/>
  <c r="AQ1033" i="1" l="1"/>
  <c r="AS1033" i="1"/>
  <c r="AT1033" i="1" s="1"/>
  <c r="AX1033" i="1" s="1"/>
  <c r="O1034" i="1"/>
  <c r="Q1034" i="1"/>
  <c r="AZ1033" i="1" l="1"/>
  <c r="AY1033" i="1"/>
  <c r="R1034" i="1"/>
  <c r="U1034" i="1" s="1"/>
  <c r="AW1033" i="1"/>
  <c r="V1034" i="1" l="1"/>
  <c r="Y1034" i="1" s="1"/>
  <c r="W1034" i="1"/>
  <c r="AN1034" i="1" l="1"/>
  <c r="AU1034" i="1" s="1"/>
  <c r="AO1034" i="1" l="1"/>
  <c r="AV1034" i="1" s="1"/>
  <c r="AR1034" i="1" s="1"/>
  <c r="AS1034" i="1"/>
  <c r="AQ1034" i="1"/>
  <c r="S1035" i="1"/>
  <c r="T1035" i="1" l="1"/>
  <c r="P1035" i="1" s="1"/>
  <c r="AT1034" i="1"/>
  <c r="AW1034" i="1" s="1"/>
  <c r="O1035" i="1"/>
  <c r="Q1035" i="1"/>
  <c r="AY1034" i="1"/>
  <c r="AX1034" i="1"/>
  <c r="AZ1034" i="1" l="1"/>
  <c r="R1035" i="1"/>
  <c r="U1035" i="1" s="1"/>
  <c r="W1035" i="1" l="1"/>
  <c r="V1035" i="1"/>
  <c r="Y1035" i="1" s="1"/>
  <c r="AO1035" i="1" l="1"/>
  <c r="AV1035" i="1" s="1"/>
  <c r="AN1035" i="1"/>
  <c r="AU1035" i="1" s="1"/>
  <c r="S1036" i="1" l="1"/>
  <c r="AQ1035" i="1"/>
  <c r="AS1035" i="1"/>
  <c r="AR1035" i="1"/>
  <c r="T1036" i="1"/>
  <c r="P1036" i="1" s="1"/>
  <c r="AT1035" i="1" l="1"/>
  <c r="AZ1035" i="1" s="1"/>
  <c r="O1036" i="1"/>
  <c r="Q1036" i="1"/>
  <c r="R1036" i="1" l="1"/>
  <c r="AW1035" i="1"/>
  <c r="AX1035" i="1"/>
  <c r="AY1035" i="1"/>
  <c r="V1036" i="1" l="1"/>
  <c r="U1036" i="1"/>
  <c r="Y1036" i="1" s="1"/>
  <c r="W1036" i="1"/>
  <c r="AO1036" i="1" l="1"/>
  <c r="AV1036" i="1" s="1"/>
  <c r="AN1036" i="1"/>
  <c r="AU1036" i="1" s="1"/>
  <c r="S1037" i="1" l="1"/>
  <c r="AQ1036" i="1"/>
  <c r="AS1036" i="1"/>
  <c r="AR1036" i="1"/>
  <c r="T1037" i="1"/>
  <c r="P1037" i="1" s="1"/>
  <c r="AT1036" i="1" l="1"/>
  <c r="AZ1036" i="1" s="1"/>
  <c r="Q1037" i="1"/>
  <c r="O1037" i="1"/>
  <c r="AY1036" i="1" l="1"/>
  <c r="AW1036" i="1"/>
  <c r="R1037" i="1"/>
  <c r="W1037" i="1" s="1"/>
  <c r="AX1036" i="1"/>
  <c r="V1037" i="1" l="1"/>
  <c r="U1037" i="1"/>
  <c r="Y1037" i="1"/>
  <c r="AN1037" i="1" s="1"/>
  <c r="AU1037" i="1" s="1"/>
  <c r="AO1037" i="1" l="1"/>
  <c r="AV1037" i="1" s="1"/>
  <c r="T1038" i="1" s="1"/>
  <c r="P1038" i="1" s="1"/>
  <c r="AS1037" i="1"/>
  <c r="AR1037" i="1"/>
  <c r="S1038" i="1"/>
  <c r="AQ1037" i="1"/>
  <c r="AT1037" i="1" l="1"/>
  <c r="AW1037" i="1" s="1"/>
  <c r="O1038" i="1"/>
  <c r="Q1038" i="1"/>
  <c r="R1038" i="1" l="1"/>
  <c r="U1038" i="1" s="1"/>
  <c r="AX1037" i="1"/>
  <c r="AZ1037" i="1"/>
  <c r="AY1037" i="1"/>
  <c r="W1038" i="1" l="1"/>
  <c r="V1038" i="1"/>
  <c r="Y1038" i="1" s="1"/>
  <c r="AN1038" i="1" l="1"/>
  <c r="AU1038" i="1" s="1"/>
  <c r="AO1038" i="1"/>
  <c r="AV1038" i="1" s="1"/>
  <c r="AS1038" i="1" l="1"/>
  <c r="AR1038" i="1"/>
  <c r="T1039" i="1"/>
  <c r="P1039" i="1" s="1"/>
  <c r="S1039" i="1"/>
  <c r="AQ1038" i="1"/>
  <c r="AT1038" i="1" s="1"/>
  <c r="AW1038" i="1" l="1"/>
  <c r="AZ1038" i="1"/>
  <c r="Q1039" i="1"/>
  <c r="O1039" i="1"/>
  <c r="AX1038" i="1"/>
  <c r="AY1038" i="1"/>
  <c r="R1039" i="1" l="1"/>
  <c r="W1039" i="1" s="1"/>
  <c r="V1039" i="1" l="1"/>
  <c r="U1039" i="1"/>
  <c r="Y1039" i="1" s="1"/>
  <c r="AN1039" i="1" l="1"/>
  <c r="AU1039" i="1" s="1"/>
  <c r="AO1039" i="1" l="1"/>
  <c r="AV1039" i="1" s="1"/>
  <c r="AR1039" i="1" s="1"/>
  <c r="AS1039" i="1"/>
  <c r="AQ1039" i="1"/>
  <c r="S1040" i="1"/>
  <c r="T1040" i="1" l="1"/>
  <c r="P1040" i="1" s="1"/>
  <c r="O1040" i="1"/>
  <c r="Q1040" i="1"/>
  <c r="AT1039" i="1"/>
  <c r="AW1039" i="1" s="1"/>
  <c r="R1040" i="1" l="1"/>
  <c r="V1040" i="1" s="1"/>
  <c r="AZ1039" i="1"/>
  <c r="AY1039" i="1"/>
  <c r="W1040" i="1"/>
  <c r="AX1039" i="1"/>
  <c r="U1040" i="1" l="1"/>
  <c r="Y1040" i="1" s="1"/>
  <c r="AO1040" i="1" l="1"/>
  <c r="AV1040" i="1" s="1"/>
  <c r="AN1040" i="1" l="1"/>
  <c r="AU1040" i="1" s="1"/>
  <c r="S1041" i="1" s="1"/>
  <c r="AR1040" i="1"/>
  <c r="T1041" i="1"/>
  <c r="P1041" i="1" s="1"/>
  <c r="AQ1040" i="1" l="1"/>
  <c r="AS1040" i="1"/>
  <c r="AT1040" i="1" s="1"/>
  <c r="O1041" i="1"/>
  <c r="Q1041" i="1" l="1"/>
  <c r="R1041" i="1" s="1"/>
  <c r="W1041" i="1" s="1"/>
  <c r="AW1040" i="1"/>
  <c r="AZ1040" i="1"/>
  <c r="AY1040" i="1"/>
  <c r="AX1040" i="1"/>
  <c r="U1041" i="1" l="1"/>
  <c r="V1041" i="1"/>
  <c r="Y1041" i="1" l="1"/>
  <c r="AO1041" i="1" s="1"/>
  <c r="AV1041" i="1" s="1"/>
  <c r="AN1041" i="1" l="1"/>
  <c r="AU1041" i="1" s="1"/>
  <c r="AQ1041" i="1" s="1"/>
  <c r="T1042" i="1"/>
  <c r="P1042" i="1" s="1"/>
  <c r="AR1041" i="1"/>
  <c r="S1042" i="1" l="1"/>
  <c r="AS1041" i="1"/>
  <c r="Q1042" i="1" s="1"/>
  <c r="O1042" i="1"/>
  <c r="AT1041" i="1" l="1"/>
  <c r="AZ1041" i="1" s="1"/>
  <c r="AW1041" i="1"/>
  <c r="AY1041" i="1"/>
  <c r="R1042" i="1"/>
  <c r="U1042" i="1" s="1"/>
  <c r="AX1041" i="1"/>
  <c r="V1042" i="1" l="1"/>
  <c r="Y1042" i="1" s="1"/>
  <c r="W1042" i="1"/>
  <c r="AN1042" i="1" l="1"/>
  <c r="AU1042" i="1" s="1"/>
  <c r="AO1042" i="1" l="1"/>
  <c r="AV1042" i="1" s="1"/>
  <c r="AR1042" i="1" s="1"/>
  <c r="AS1042" i="1"/>
  <c r="S1043" i="1"/>
  <c r="AQ1042" i="1"/>
  <c r="T1043" i="1" l="1"/>
  <c r="P1043" i="1" s="1"/>
  <c r="AT1042" i="1"/>
  <c r="AW1042" i="1" s="1"/>
  <c r="Q1043" i="1"/>
  <c r="O1043" i="1"/>
  <c r="AX1042" i="1" l="1"/>
  <c r="R1043" i="1"/>
  <c r="AZ1042" i="1"/>
  <c r="AY1042" i="1"/>
  <c r="U1043" i="1" l="1"/>
  <c r="V1043" i="1"/>
  <c r="W1043" i="1"/>
  <c r="Y1043" i="1" l="1"/>
  <c r="AO1043" i="1" s="1"/>
  <c r="AV1043" i="1" s="1"/>
  <c r="AN1043" i="1" l="1"/>
  <c r="AU1043" i="1" s="1"/>
  <c r="AQ1043" i="1" s="1"/>
  <c r="AR1043" i="1"/>
  <c r="T1044" i="1"/>
  <c r="P1044" i="1" s="1"/>
  <c r="AS1043" i="1" l="1"/>
  <c r="AT1043" i="1" s="1"/>
  <c r="AX1043" i="1" s="1"/>
  <c r="S1044" i="1"/>
  <c r="O1044" i="1" s="1"/>
  <c r="Q1044" i="1" l="1"/>
  <c r="R1044" i="1"/>
  <c r="U1044" i="1" s="1"/>
  <c r="AW1043" i="1"/>
  <c r="AZ1043" i="1"/>
  <c r="W1044" i="1"/>
  <c r="AY1043" i="1"/>
  <c r="V1044" i="1" l="1"/>
  <c r="Y1044" i="1" s="1"/>
  <c r="AN1044" i="1" l="1"/>
  <c r="AU1044" i="1" s="1"/>
  <c r="AO1044" i="1" l="1"/>
  <c r="AV1044" i="1" s="1"/>
  <c r="T1045" i="1" s="1"/>
  <c r="P1045" i="1" s="1"/>
  <c r="AS1044" i="1"/>
  <c r="S1045" i="1"/>
  <c r="AQ1044" i="1"/>
  <c r="AR1044" i="1" l="1"/>
  <c r="Q1045" i="1"/>
  <c r="O1045" i="1"/>
  <c r="AT1044" i="1"/>
  <c r="R1045" i="1" l="1"/>
  <c r="V1045" i="1" s="1"/>
  <c r="AZ1044" i="1"/>
  <c r="AY1044" i="1"/>
  <c r="AW1044" i="1"/>
  <c r="AX1044" i="1"/>
  <c r="W1045" i="1"/>
  <c r="U1045" i="1" l="1"/>
  <c r="Y1045" i="1" s="1"/>
  <c r="AN1045" i="1" l="1"/>
  <c r="AU1045" i="1" s="1"/>
  <c r="AO1045" i="1" l="1"/>
  <c r="AV1045" i="1" s="1"/>
  <c r="T1046" i="1" s="1"/>
  <c r="P1046" i="1" s="1"/>
  <c r="AS1045" i="1"/>
  <c r="S1046" i="1"/>
  <c r="AQ1045" i="1"/>
  <c r="AR1045" i="1" l="1"/>
  <c r="AT1045" i="1"/>
  <c r="AX1045" i="1" s="1"/>
  <c r="O1046" i="1"/>
  <c r="Q1046" i="1"/>
  <c r="AZ1045" i="1" l="1"/>
  <c r="AY1045" i="1"/>
  <c r="R1046" i="1"/>
  <c r="W1046" i="1" s="1"/>
  <c r="AW1045" i="1"/>
  <c r="U1046" i="1" l="1"/>
  <c r="V1046" i="1"/>
  <c r="Y1046" i="1" l="1"/>
  <c r="AN1046" i="1" s="1"/>
  <c r="AU1046" i="1" s="1"/>
  <c r="AO1046" i="1" l="1"/>
  <c r="AV1046" i="1" s="1"/>
  <c r="AR1046" i="1" s="1"/>
  <c r="AS1046" i="1"/>
  <c r="S1047" i="1"/>
  <c r="AQ1046" i="1"/>
  <c r="T1047" i="1" l="1"/>
  <c r="P1047" i="1" s="1"/>
  <c r="AT1046" i="1"/>
  <c r="Q1047" i="1"/>
  <c r="O1047" i="1"/>
  <c r="R1047" i="1" l="1"/>
  <c r="U1047" i="1" s="1"/>
  <c r="AZ1046" i="1"/>
  <c r="AY1046" i="1"/>
  <c r="W1047" i="1"/>
  <c r="AW1046" i="1"/>
  <c r="AX1046" i="1"/>
  <c r="V1047" i="1" l="1"/>
  <c r="Y1047" i="1" s="1"/>
  <c r="AO1047" i="1" l="1"/>
  <c r="AV1047" i="1" s="1"/>
  <c r="AN1047" i="1" l="1"/>
  <c r="AU1047" i="1" s="1"/>
  <c r="AQ1047" i="1" s="1"/>
  <c r="AR1047" i="1"/>
  <c r="T1048" i="1"/>
  <c r="P1048" i="1" s="1"/>
  <c r="AS1047" i="1" l="1"/>
  <c r="S1048" i="1"/>
  <c r="O1048" i="1" s="1"/>
  <c r="Q1048" i="1"/>
  <c r="AT1047" i="1"/>
  <c r="AZ1047" i="1" s="1"/>
  <c r="AY1047" i="1" l="1"/>
  <c r="AX1047" i="1"/>
  <c r="AW1047" i="1"/>
  <c r="R1048" i="1"/>
  <c r="U1048" i="1" s="1"/>
  <c r="V1048" i="1" l="1"/>
  <c r="Y1048" i="1" s="1"/>
  <c r="W1048" i="1"/>
  <c r="AN1048" i="1" l="1"/>
  <c r="AU1048" i="1" s="1"/>
  <c r="AO1048" i="1" l="1"/>
  <c r="AV1048" i="1" s="1"/>
  <c r="AR1048" i="1" s="1"/>
  <c r="AS1048" i="1"/>
  <c r="S1049" i="1"/>
  <c r="AQ1048" i="1"/>
  <c r="T1049" i="1" l="1"/>
  <c r="P1049" i="1" s="1"/>
  <c r="AT1048" i="1"/>
  <c r="AW1048" i="1" s="1"/>
  <c r="Q1049" i="1"/>
  <c r="O1049" i="1"/>
  <c r="AY1048" i="1"/>
  <c r="AX1048" i="1"/>
  <c r="AZ1048" i="1" l="1"/>
  <c r="R1049" i="1"/>
  <c r="U1049" i="1" s="1"/>
  <c r="W1049" i="1" l="1"/>
  <c r="V1049" i="1"/>
  <c r="Y1049" i="1" s="1"/>
  <c r="AN1049" i="1" l="1"/>
  <c r="AU1049" i="1" s="1"/>
  <c r="AO1049" i="1"/>
  <c r="AV1049" i="1" s="1"/>
  <c r="AS1049" i="1" l="1"/>
  <c r="AR1049" i="1"/>
  <c r="T1050" i="1"/>
  <c r="P1050" i="1" s="1"/>
  <c r="S1050" i="1"/>
  <c r="AQ1049" i="1"/>
  <c r="AT1049" i="1" l="1"/>
  <c r="Q1050" i="1"/>
  <c r="O1050" i="1"/>
  <c r="AX1049" i="1"/>
  <c r="R1050" i="1" l="1"/>
  <c r="U1050" i="1" s="1"/>
  <c r="AZ1049" i="1"/>
  <c r="AY1049" i="1"/>
  <c r="AW1049" i="1"/>
  <c r="W1050" i="1" l="1"/>
  <c r="V1050" i="1"/>
  <c r="Y1050" i="1" s="1"/>
  <c r="AO1050" i="1" l="1"/>
  <c r="AV1050" i="1" s="1"/>
  <c r="AN1050" i="1"/>
  <c r="AU1050" i="1" s="1"/>
  <c r="S1051" i="1" l="1"/>
  <c r="AQ1050" i="1"/>
  <c r="AS1050" i="1"/>
  <c r="AR1050" i="1"/>
  <c r="T1051" i="1"/>
  <c r="P1051" i="1" s="1"/>
  <c r="AT1050" i="1" l="1"/>
  <c r="O1051" i="1"/>
  <c r="Q1051" i="1"/>
  <c r="R1051" i="1" l="1"/>
  <c r="U1051" i="1" s="1"/>
  <c r="AW1050" i="1"/>
  <c r="AZ1050" i="1"/>
  <c r="AX1050" i="1"/>
  <c r="AY1050" i="1"/>
  <c r="W1051" i="1" l="1"/>
  <c r="V1051" i="1"/>
  <c r="Y1051" i="1" s="1"/>
  <c r="AO1051" i="1" l="1"/>
  <c r="AV1051" i="1" s="1"/>
  <c r="AN1051" i="1" l="1"/>
  <c r="AU1051" i="1" s="1"/>
  <c r="S1052" i="1" s="1"/>
  <c r="T1052" i="1"/>
  <c r="P1052" i="1" s="1"/>
  <c r="AR1051" i="1"/>
  <c r="AS1051" i="1" l="1"/>
  <c r="AQ1051" i="1"/>
  <c r="AT1051" i="1"/>
  <c r="AZ1051" i="1" s="1"/>
  <c r="O1052" i="1"/>
  <c r="Q1052" i="1"/>
  <c r="R1052" i="1" l="1"/>
  <c r="U1052" i="1" s="1"/>
  <c r="AW1051" i="1"/>
  <c r="AX1051" i="1"/>
  <c r="W1052" i="1"/>
  <c r="AY1051" i="1"/>
  <c r="V1052" i="1" l="1"/>
  <c r="Y1052" i="1" s="1"/>
  <c r="AO1052" i="1" l="1"/>
  <c r="AV1052" i="1" s="1"/>
  <c r="AN1052" i="1" l="1"/>
  <c r="AU1052" i="1" s="1"/>
  <c r="S1053" i="1" s="1"/>
  <c r="AR1052" i="1"/>
  <c r="T1053" i="1"/>
  <c r="P1053" i="1" s="1"/>
  <c r="AQ1052" i="1" l="1"/>
  <c r="AS1052" i="1"/>
  <c r="Q1053" i="1" s="1"/>
  <c r="O1053" i="1"/>
  <c r="AT1052" i="1" l="1"/>
  <c r="AZ1052" i="1" s="1"/>
  <c r="AY1052" i="1"/>
  <c r="AW1052" i="1"/>
  <c r="R1053" i="1"/>
  <c r="U1053" i="1" s="1"/>
  <c r="AX1052" i="1"/>
  <c r="V1053" i="1" l="1"/>
  <c r="Y1053" i="1" s="1"/>
  <c r="W1053" i="1"/>
  <c r="AN1053" i="1" l="1"/>
  <c r="AU1053" i="1" s="1"/>
  <c r="AO1053" i="1" l="1"/>
  <c r="AV1053" i="1" s="1"/>
  <c r="AR1053" i="1" s="1"/>
  <c r="AS1053" i="1"/>
  <c r="AQ1053" i="1"/>
  <c r="S1054" i="1"/>
  <c r="T1054" i="1" l="1"/>
  <c r="P1054" i="1" s="1"/>
  <c r="O1054" i="1"/>
  <c r="Q1054" i="1"/>
  <c r="AT1053" i="1"/>
  <c r="AW1053" i="1" s="1"/>
  <c r="R1054" i="1" l="1"/>
  <c r="V1054" i="1" s="1"/>
  <c r="AZ1053" i="1"/>
  <c r="AY1053" i="1"/>
  <c r="W1054" i="1"/>
  <c r="AX1053" i="1"/>
  <c r="U1054" i="1" l="1"/>
  <c r="Y1054" i="1" s="1"/>
  <c r="AO1054" i="1" l="1"/>
  <c r="AV1054" i="1" s="1"/>
  <c r="AN1054" i="1"/>
  <c r="AU1054" i="1" s="1"/>
  <c r="AS1054" i="1" l="1"/>
  <c r="AQ1054" i="1"/>
  <c r="S1055" i="1"/>
  <c r="T1055" i="1"/>
  <c r="P1055" i="1" s="1"/>
  <c r="AR1054" i="1"/>
  <c r="O1055" i="1" l="1"/>
  <c r="Q1055" i="1"/>
  <c r="AT1054" i="1"/>
  <c r="AY1054" i="1" l="1"/>
  <c r="AZ1054" i="1"/>
  <c r="R1055" i="1"/>
  <c r="U1055" i="1" s="1"/>
  <c r="AW1054" i="1"/>
  <c r="AX1054" i="1"/>
  <c r="W1055" i="1" l="1"/>
  <c r="V1055" i="1"/>
  <c r="Y1055" i="1" s="1"/>
  <c r="AN1055" i="1" l="1"/>
  <c r="AU1055" i="1" s="1"/>
  <c r="AO1055" i="1"/>
  <c r="AV1055" i="1" s="1"/>
  <c r="AS1055" i="1" l="1"/>
  <c r="T1056" i="1"/>
  <c r="P1056" i="1" s="1"/>
  <c r="AR1055" i="1"/>
  <c r="AQ1055" i="1"/>
  <c r="S1056" i="1"/>
  <c r="AT1055" i="1" l="1"/>
  <c r="AW1055" i="1" s="1"/>
  <c r="Q1056" i="1"/>
  <c r="O1056" i="1"/>
  <c r="AX1055" i="1"/>
  <c r="R1056" i="1" l="1"/>
  <c r="W1056" i="1" s="1"/>
  <c r="AZ1055" i="1"/>
  <c r="AY1055" i="1"/>
  <c r="V1056" i="1" l="1"/>
  <c r="U1056" i="1"/>
  <c r="Y1056" i="1" s="1"/>
  <c r="AO1056" i="1" l="1"/>
  <c r="AV1056" i="1" s="1"/>
  <c r="AN1056" i="1"/>
  <c r="AU1056" i="1" s="1"/>
  <c r="AQ1056" i="1" l="1"/>
  <c r="S1057" i="1"/>
  <c r="AS1056" i="1"/>
  <c r="AR1056" i="1"/>
  <c r="T1057" i="1"/>
  <c r="P1057" i="1" s="1"/>
  <c r="O1057" i="1" l="1"/>
  <c r="Q1057" i="1"/>
  <c r="AT1056" i="1"/>
  <c r="AZ1056" i="1" s="1"/>
  <c r="AW1056" i="1" l="1"/>
  <c r="AX1056" i="1"/>
  <c r="AY1056" i="1"/>
  <c r="R1057" i="1"/>
  <c r="V1057" i="1" l="1"/>
  <c r="U1057" i="1"/>
  <c r="Y1057" i="1" s="1"/>
  <c r="W1057" i="1"/>
  <c r="AN1057" i="1" l="1"/>
  <c r="AU1057" i="1" s="1"/>
  <c r="AO1057" i="1" l="1"/>
  <c r="AV1057" i="1" s="1"/>
  <c r="T1058" i="1" s="1"/>
  <c r="P1058" i="1" s="1"/>
  <c r="AS1057" i="1"/>
  <c r="AQ1057" i="1"/>
  <c r="S1058" i="1"/>
  <c r="AR1057" i="1" l="1"/>
  <c r="AT1057" i="1"/>
  <c r="AW1057" i="1" s="1"/>
  <c r="Q1058" i="1"/>
  <c r="O1058" i="1"/>
  <c r="AX1057" i="1"/>
  <c r="R1058" i="1" l="1"/>
  <c r="AZ1057" i="1"/>
  <c r="AY1057" i="1"/>
  <c r="U1058" i="1" l="1"/>
  <c r="V1058" i="1"/>
  <c r="W1058" i="1"/>
  <c r="Y1058" i="1" l="1"/>
  <c r="AO1058" i="1" s="1"/>
  <c r="AV1058" i="1" s="1"/>
  <c r="AN1058" i="1" l="1"/>
  <c r="AU1058" i="1" s="1"/>
  <c r="S1059" i="1" s="1"/>
  <c r="AR1058" i="1"/>
  <c r="T1059" i="1"/>
  <c r="P1059" i="1" s="1"/>
  <c r="AS1058" i="1" l="1"/>
  <c r="AQ1058" i="1"/>
  <c r="AT1058" i="1" s="1"/>
  <c r="AW1058" i="1" s="1"/>
  <c r="O1059" i="1"/>
  <c r="Q1059" i="1"/>
  <c r="AY1058" i="1" l="1"/>
  <c r="R1059" i="1"/>
  <c r="U1059" i="1" s="1"/>
  <c r="AX1058" i="1"/>
  <c r="AZ1058" i="1"/>
  <c r="V1059" i="1" l="1"/>
  <c r="Y1059" i="1" s="1"/>
  <c r="W1059" i="1"/>
  <c r="AN1059" i="1" l="1"/>
  <c r="AU1059" i="1" s="1"/>
  <c r="AQ1059" i="1" s="1"/>
  <c r="AO1059" i="1"/>
  <c r="AV1059" i="1" s="1"/>
  <c r="T1060" i="1" s="1"/>
  <c r="P1060" i="1" s="1"/>
  <c r="AS1059" i="1" l="1"/>
  <c r="AR1059" i="1"/>
  <c r="S1060" i="1"/>
  <c r="O1060" i="1" s="1"/>
  <c r="AT1059" i="1"/>
  <c r="AZ1059" i="1" s="1"/>
  <c r="Q1060" i="1" l="1"/>
  <c r="R1060" i="1"/>
  <c r="AW1059" i="1"/>
  <c r="AX1059" i="1"/>
  <c r="AY1059" i="1"/>
  <c r="V1060" i="1" l="1"/>
  <c r="U1060" i="1"/>
  <c r="Y1060" i="1" s="1"/>
  <c r="W1060" i="1"/>
  <c r="AO1060" i="1" l="1"/>
  <c r="AV1060" i="1" s="1"/>
  <c r="AN1060" i="1" l="1"/>
  <c r="AU1060" i="1" s="1"/>
  <c r="S1061" i="1" s="1"/>
  <c r="AR1060" i="1"/>
  <c r="T1061" i="1"/>
  <c r="P1061" i="1" s="1"/>
  <c r="AS1060" i="1" l="1"/>
  <c r="AQ1060" i="1"/>
  <c r="O1061" i="1"/>
  <c r="Q1061" i="1"/>
  <c r="AT1060" i="1" l="1"/>
  <c r="AX1060" i="1" s="1"/>
  <c r="AY1060" i="1"/>
  <c r="AW1060" i="1"/>
  <c r="AZ1060" i="1"/>
  <c r="R1061" i="1"/>
  <c r="U1061" i="1" s="1"/>
  <c r="V1061" i="1" l="1"/>
  <c r="Y1061" i="1" s="1"/>
  <c r="W1061" i="1"/>
  <c r="AO1061" i="1" l="1"/>
  <c r="AV1061" i="1" s="1"/>
  <c r="AN1061" i="1"/>
  <c r="AU1061" i="1" s="1"/>
  <c r="AS1061" i="1" l="1"/>
  <c r="AQ1061" i="1"/>
  <c r="S1062" i="1"/>
  <c r="AR1061" i="1"/>
  <c r="T1062" i="1"/>
  <c r="P1062" i="1" s="1"/>
  <c r="O1062" i="1" l="1"/>
  <c r="Q1062" i="1"/>
  <c r="AT1061" i="1"/>
  <c r="AZ1061" i="1" s="1"/>
  <c r="AY1061" i="1" l="1"/>
  <c r="AX1061" i="1"/>
  <c r="AW1061" i="1"/>
  <c r="R1062" i="1"/>
  <c r="U1062" i="1" s="1"/>
  <c r="V1062" i="1" l="1"/>
  <c r="Y1062" i="1" s="1"/>
  <c r="W1062" i="1"/>
  <c r="AN1062" i="1" l="1"/>
  <c r="AU1062" i="1" s="1"/>
  <c r="AO1062" i="1"/>
  <c r="AV1062" i="1" s="1"/>
  <c r="AS1062" i="1" l="1"/>
  <c r="T1063" i="1"/>
  <c r="P1063" i="1" s="1"/>
  <c r="AR1062" i="1"/>
  <c r="AQ1062" i="1"/>
  <c r="AT1062" i="1" s="1"/>
  <c r="S1063" i="1"/>
  <c r="AW1062" i="1" l="1"/>
  <c r="AZ1062" i="1"/>
  <c r="AX1062" i="1"/>
  <c r="O1063" i="1"/>
  <c r="Q1063" i="1"/>
  <c r="AY1062" i="1"/>
  <c r="R1063" i="1" l="1"/>
  <c r="U1063" i="1" l="1"/>
  <c r="V1063" i="1"/>
  <c r="W1063" i="1"/>
  <c r="Y1063" i="1" l="1"/>
  <c r="AN1063" i="1" s="1"/>
  <c r="AU1063" i="1" s="1"/>
  <c r="AO1063" i="1" l="1"/>
  <c r="AV1063" i="1" s="1"/>
  <c r="T1064" i="1" s="1"/>
  <c r="P1064" i="1" s="1"/>
  <c r="AS1063" i="1"/>
  <c r="AQ1063" i="1"/>
  <c r="S1064" i="1"/>
  <c r="AR1063" i="1" l="1"/>
  <c r="O1064" i="1"/>
  <c r="Q1064" i="1"/>
  <c r="AT1063" i="1"/>
  <c r="AW1063" i="1" s="1"/>
  <c r="AX1063" i="1" l="1"/>
  <c r="AZ1063" i="1"/>
  <c r="AY1063" i="1"/>
  <c r="R1064" i="1"/>
  <c r="W1064" i="1" s="1"/>
  <c r="U1064" i="1" l="1"/>
  <c r="V1064" i="1"/>
  <c r="Y1064" i="1" l="1"/>
  <c r="AO1064" i="1" s="1"/>
  <c r="AV1064" i="1" s="1"/>
  <c r="AN1064" i="1" l="1"/>
  <c r="AU1064" i="1" s="1"/>
  <c r="AQ1064" i="1" s="1"/>
  <c r="AR1064" i="1"/>
  <c r="T1065" i="1"/>
  <c r="P1065" i="1" s="1"/>
  <c r="S1065" i="1" l="1"/>
  <c r="AS1064" i="1"/>
  <c r="Q1065" i="1" s="1"/>
  <c r="O1065" i="1"/>
  <c r="AT1064" i="1"/>
  <c r="AW1064" i="1" l="1"/>
  <c r="AZ1064" i="1"/>
  <c r="AY1064" i="1"/>
  <c r="AX1064" i="1"/>
  <c r="R1065" i="1"/>
  <c r="U1065" i="1" l="1"/>
  <c r="V1065" i="1"/>
  <c r="W1065" i="1"/>
  <c r="Y1065" i="1" l="1"/>
  <c r="AO1065" i="1" s="1"/>
  <c r="AV1065" i="1" s="1"/>
  <c r="AN1065" i="1" l="1"/>
  <c r="AU1065" i="1" s="1"/>
  <c r="S1066" i="1" s="1"/>
  <c r="AR1065" i="1"/>
  <c r="T1066" i="1"/>
  <c r="P1066" i="1" s="1"/>
  <c r="AQ1065" i="1" l="1"/>
  <c r="AS1065" i="1"/>
  <c r="AT1065" i="1" s="1"/>
  <c r="O1066" i="1"/>
  <c r="Q1066" i="1" l="1"/>
  <c r="R1066" i="1" s="1"/>
  <c r="U1066" i="1" s="1"/>
  <c r="AW1065" i="1"/>
  <c r="AZ1065" i="1"/>
  <c r="AY1065" i="1"/>
  <c r="AX1065" i="1"/>
  <c r="W1066" i="1" l="1"/>
  <c r="V1066" i="1"/>
  <c r="Y1066" i="1" s="1"/>
  <c r="AN1066" i="1" l="1"/>
  <c r="AU1066" i="1" s="1"/>
  <c r="AO1066" i="1" l="1"/>
  <c r="AV1066" i="1" s="1"/>
  <c r="T1067" i="1" s="1"/>
  <c r="P1067" i="1" s="1"/>
  <c r="AS1066" i="1"/>
  <c r="AQ1066" i="1"/>
  <c r="S1067" i="1"/>
  <c r="AR1066" i="1" l="1"/>
  <c r="Q1067" i="1"/>
  <c r="O1067" i="1"/>
  <c r="AT1066" i="1"/>
  <c r="AW1066" i="1" s="1"/>
  <c r="R1067" i="1" l="1"/>
  <c r="V1067" i="1" s="1"/>
  <c r="AZ1066" i="1"/>
  <c r="AY1066" i="1"/>
  <c r="AX1066" i="1"/>
  <c r="W1067" i="1" l="1"/>
  <c r="U1067" i="1"/>
  <c r="Y1067" i="1" s="1"/>
  <c r="AO1067" i="1" l="1"/>
  <c r="AV1067" i="1" s="1"/>
  <c r="AN1067" i="1"/>
  <c r="AU1067" i="1" s="1"/>
  <c r="AS1067" i="1" l="1"/>
  <c r="AQ1067" i="1"/>
  <c r="S1068" i="1"/>
  <c r="AR1067" i="1"/>
  <c r="T1068" i="1"/>
  <c r="P1068" i="1" s="1"/>
  <c r="AT1067" i="1" l="1"/>
  <c r="AW1067" i="1" s="1"/>
  <c r="Q1068" i="1"/>
  <c r="O1068" i="1"/>
  <c r="R1068" i="1" l="1"/>
  <c r="U1068" i="1" s="1"/>
  <c r="AZ1067" i="1"/>
  <c r="AY1067" i="1"/>
  <c r="AX1067" i="1"/>
  <c r="W1068" i="1" l="1"/>
  <c r="V1068" i="1"/>
  <c r="Y1068" i="1" s="1"/>
  <c r="AO1068" i="1" l="1"/>
  <c r="AV1068" i="1" s="1"/>
  <c r="AN1068" i="1" l="1"/>
  <c r="AU1068" i="1" s="1"/>
  <c r="S1069" i="1" s="1"/>
  <c r="T1069" i="1"/>
  <c r="P1069" i="1" s="1"/>
  <c r="AR1068" i="1"/>
  <c r="AQ1068" i="1" l="1"/>
  <c r="AS1068" i="1"/>
  <c r="Q1069" i="1" s="1"/>
  <c r="O1069" i="1"/>
  <c r="AT1068" i="1" l="1"/>
  <c r="AZ1068" i="1" s="1"/>
  <c r="R1069" i="1"/>
  <c r="U1069" i="1" s="1"/>
  <c r="AX1068" i="1" l="1"/>
  <c r="AW1068" i="1"/>
  <c r="AY1068" i="1"/>
  <c r="W1069" i="1"/>
  <c r="V1069" i="1"/>
  <c r="Y1069" i="1" s="1"/>
  <c r="AN1069" i="1" l="1"/>
  <c r="AU1069" i="1" s="1"/>
  <c r="AO1069" i="1"/>
  <c r="AV1069" i="1" s="1"/>
  <c r="AS1069" i="1" l="1"/>
  <c r="AR1069" i="1"/>
  <c r="T1070" i="1"/>
  <c r="P1070" i="1" s="1"/>
  <c r="AQ1069" i="1"/>
  <c r="S1070" i="1"/>
  <c r="Q1070" i="1" l="1"/>
  <c r="O1070" i="1"/>
  <c r="AT1069" i="1"/>
  <c r="AZ1069" i="1" l="1"/>
  <c r="AY1069" i="1"/>
  <c r="R1070" i="1"/>
  <c r="W1070" i="1" s="1"/>
  <c r="AX1069" i="1"/>
  <c r="AW1069" i="1"/>
  <c r="V1070" i="1" l="1"/>
  <c r="U1070" i="1"/>
  <c r="Y1070" i="1" s="1"/>
  <c r="AO1070" i="1" l="1"/>
  <c r="AV1070" i="1" s="1"/>
  <c r="AN1070" i="1" l="1"/>
  <c r="AU1070" i="1" s="1"/>
  <c r="S1071" i="1" s="1"/>
  <c r="T1071" i="1"/>
  <c r="P1071" i="1" s="1"/>
  <c r="AR1070" i="1"/>
  <c r="AQ1070" i="1" l="1"/>
  <c r="AS1070" i="1"/>
  <c r="O1071" i="1"/>
  <c r="AT1070" i="1" l="1"/>
  <c r="AW1070" i="1" s="1"/>
  <c r="Q1071" i="1"/>
  <c r="R1071" i="1" s="1"/>
  <c r="W1071" i="1" s="1"/>
  <c r="AX1070" i="1" l="1"/>
  <c r="AY1070" i="1"/>
  <c r="AZ1070" i="1"/>
  <c r="U1071" i="1"/>
  <c r="V1071" i="1"/>
  <c r="Y1071" i="1" l="1"/>
  <c r="AN1071" i="1" s="1"/>
  <c r="AU1071" i="1" l="1"/>
  <c r="AS1071" i="1"/>
  <c r="AO1071" i="1"/>
  <c r="AV1071" i="1" s="1"/>
  <c r="AR1071" i="1" s="1"/>
  <c r="S1072" i="1"/>
  <c r="AQ1071" i="1"/>
  <c r="AT1071" i="1" l="1"/>
  <c r="T1072" i="1"/>
  <c r="P1072" i="1" s="1"/>
  <c r="AW1071" i="1"/>
  <c r="AZ1071" i="1"/>
  <c r="O1072" i="1"/>
  <c r="Q1072" i="1"/>
  <c r="AY1071" i="1"/>
  <c r="AX1071" i="1"/>
  <c r="R1072" i="1" l="1"/>
  <c r="U1072" i="1" s="1"/>
  <c r="W1072" i="1" l="1"/>
  <c r="V1072" i="1"/>
  <c r="Y1072" i="1" s="1"/>
  <c r="AO1072" i="1" l="1"/>
  <c r="AV1072" i="1" s="1"/>
  <c r="AN1072" i="1" l="1"/>
  <c r="AU1072" i="1" s="1"/>
  <c r="AQ1072" i="1" s="1"/>
  <c r="AR1072" i="1"/>
  <c r="T1073" i="1"/>
  <c r="P1073" i="1" s="1"/>
  <c r="S1073" i="1" l="1"/>
  <c r="AS1072" i="1"/>
  <c r="AT1072" i="1" s="1"/>
  <c r="AW1072" i="1" s="1"/>
  <c r="O1073" i="1"/>
  <c r="Q1073" i="1" l="1"/>
  <c r="AX1072" i="1"/>
  <c r="R1073" i="1"/>
  <c r="W1073" i="1" s="1"/>
  <c r="AZ1072" i="1"/>
  <c r="AY1072" i="1"/>
  <c r="U1073" i="1" l="1"/>
  <c r="Y1073" i="1" s="1"/>
  <c r="V1073" i="1"/>
  <c r="AN1073" i="1" l="1"/>
  <c r="AU1073" i="1" s="1"/>
  <c r="AS1073" i="1" l="1"/>
  <c r="AO1073" i="1"/>
  <c r="AV1073" i="1" s="1"/>
  <c r="AR1073" i="1" s="1"/>
  <c r="S1074" i="1"/>
  <c r="AQ1073" i="1"/>
  <c r="T1074" i="1" l="1"/>
  <c r="P1074" i="1" s="1"/>
  <c r="AT1073" i="1"/>
  <c r="O1074" i="1"/>
  <c r="Q1074" i="1"/>
  <c r="AZ1073" i="1" l="1"/>
  <c r="AY1073" i="1"/>
  <c r="R1074" i="1"/>
  <c r="U1074" i="1" s="1"/>
  <c r="AW1073" i="1"/>
  <c r="AX1073" i="1"/>
  <c r="V1074" i="1" l="1"/>
  <c r="Y1074" i="1" s="1"/>
  <c r="W1074" i="1"/>
  <c r="AN1074" i="1" l="1"/>
  <c r="AU1074" i="1" s="1"/>
  <c r="AO1074" i="1" l="1"/>
  <c r="AV1074" i="1" s="1"/>
  <c r="AR1074" i="1" s="1"/>
  <c r="AS1074" i="1"/>
  <c r="S1075" i="1"/>
  <c r="AQ1074" i="1"/>
  <c r="T1075" i="1" l="1"/>
  <c r="P1075" i="1" s="1"/>
  <c r="Q1075" i="1"/>
  <c r="O1075" i="1"/>
  <c r="AT1074" i="1"/>
  <c r="AZ1074" i="1" s="1"/>
  <c r="AX1074" i="1" l="1"/>
  <c r="AY1074" i="1"/>
  <c r="R1075" i="1"/>
  <c r="U1075" i="1" s="1"/>
  <c r="AW1074" i="1"/>
  <c r="W1075" i="1" l="1"/>
  <c r="V1075" i="1"/>
  <c r="Y1075" i="1" s="1"/>
  <c r="AO1075" i="1" l="1"/>
  <c r="AV1075" i="1" s="1"/>
  <c r="AN1075" i="1" l="1"/>
  <c r="AU1075" i="1" s="1"/>
  <c r="S1076" i="1" s="1"/>
  <c r="T1076" i="1"/>
  <c r="P1076" i="1" s="1"/>
  <c r="AR1075" i="1"/>
  <c r="AQ1075" i="1" l="1"/>
  <c r="AS1075" i="1"/>
  <c r="AT1075" i="1" s="1"/>
  <c r="AW1075" i="1" s="1"/>
  <c r="O1076" i="1"/>
  <c r="Q1076" i="1" l="1"/>
  <c r="AX1075" i="1"/>
  <c r="R1076" i="1"/>
  <c r="AZ1075" i="1"/>
  <c r="AY1075" i="1"/>
  <c r="U1076" i="1" l="1"/>
  <c r="V1076" i="1"/>
  <c r="W1076" i="1"/>
  <c r="Y1076" i="1" l="1"/>
  <c r="AO1076" i="1" s="1"/>
  <c r="AV1076" i="1" s="1"/>
  <c r="AN1076" i="1" l="1"/>
  <c r="AU1076" i="1" s="1"/>
  <c r="AQ1076" i="1" s="1"/>
  <c r="T1077" i="1"/>
  <c r="P1077" i="1" s="1"/>
  <c r="AR1076" i="1"/>
  <c r="AS1076" i="1" l="1"/>
  <c r="AT1076" i="1" s="1"/>
  <c r="AZ1076" i="1" s="1"/>
  <c r="S1077" i="1"/>
  <c r="O1077" i="1" s="1"/>
  <c r="Q1077" i="1" l="1"/>
  <c r="AY1076" i="1"/>
  <c r="AX1076" i="1"/>
  <c r="R1077" i="1"/>
  <c r="U1077" i="1" s="1"/>
  <c r="AW1076" i="1"/>
  <c r="W1077" i="1" l="1"/>
  <c r="V1077" i="1"/>
  <c r="Y1077" i="1" s="1"/>
  <c r="AO1077" i="1" l="1"/>
  <c r="AV1077" i="1" s="1"/>
  <c r="AN1077" i="1" l="1"/>
  <c r="AU1077" i="1" s="1"/>
  <c r="AQ1077" i="1" s="1"/>
  <c r="T1078" i="1"/>
  <c r="P1078" i="1" s="1"/>
  <c r="AR1077" i="1"/>
  <c r="S1078" i="1" l="1"/>
  <c r="AS1077" i="1"/>
  <c r="AT1077" i="1" s="1"/>
  <c r="AZ1077" i="1" s="1"/>
  <c r="Q1078" i="1" l="1"/>
  <c r="O1078" i="1"/>
  <c r="AY1077" i="1"/>
  <c r="AX1077" i="1"/>
  <c r="AW1077" i="1"/>
  <c r="R1078" i="1"/>
  <c r="U1078" i="1" s="1"/>
  <c r="V1078" i="1" l="1"/>
  <c r="Y1078" i="1" s="1"/>
  <c r="W1078" i="1"/>
  <c r="AO1078" i="1" l="1"/>
  <c r="AV1078" i="1" s="1"/>
  <c r="AN1078" i="1" l="1"/>
  <c r="AU1078" i="1" s="1"/>
  <c r="AQ1078" i="1" s="1"/>
  <c r="AR1078" i="1"/>
  <c r="T1079" i="1"/>
  <c r="P1079" i="1" s="1"/>
  <c r="AS1078" i="1" l="1"/>
  <c r="S1079" i="1"/>
  <c r="O1079" i="1" s="1"/>
  <c r="Q1079" i="1"/>
  <c r="AT1078" i="1"/>
  <c r="AZ1078" i="1" s="1"/>
  <c r="AW1078" i="1" l="1"/>
  <c r="AY1078" i="1"/>
  <c r="R1079" i="1"/>
  <c r="W1079" i="1" s="1"/>
  <c r="AX1078" i="1"/>
  <c r="V1079" i="1" l="1"/>
  <c r="U1079" i="1"/>
  <c r="Y1079" i="1" s="1"/>
  <c r="AN1079" i="1" l="1"/>
  <c r="AU1079" i="1" s="1"/>
  <c r="AO1079" i="1" l="1"/>
  <c r="AV1079" i="1" s="1"/>
  <c r="AR1079" i="1" s="1"/>
  <c r="AS1079" i="1"/>
  <c r="S1080" i="1"/>
  <c r="AQ1079" i="1"/>
  <c r="T1080" i="1" l="1"/>
  <c r="P1080" i="1" s="1"/>
  <c r="AT1079" i="1"/>
  <c r="AW1079" i="1" s="1"/>
  <c r="O1080" i="1"/>
  <c r="Q1080" i="1"/>
  <c r="AX1079" i="1"/>
  <c r="AY1079" i="1"/>
  <c r="AZ1079" i="1" l="1"/>
  <c r="R1080" i="1"/>
  <c r="U1080" i="1" l="1"/>
  <c r="V1080" i="1"/>
  <c r="W1080" i="1"/>
  <c r="Y1080" i="1" l="1"/>
  <c r="AN1080" i="1" s="1"/>
  <c r="AU1080" i="1" s="1"/>
  <c r="AS1080" i="1" l="1"/>
  <c r="AO1080" i="1"/>
  <c r="AV1080" i="1" s="1"/>
  <c r="AR1080" i="1" s="1"/>
  <c r="S1081" i="1"/>
  <c r="AQ1080" i="1"/>
  <c r="T1081" i="1" l="1"/>
  <c r="P1081" i="1" s="1"/>
  <c r="O1081" i="1"/>
  <c r="Q1081" i="1"/>
  <c r="AT1080" i="1"/>
  <c r="AW1080" i="1" s="1"/>
  <c r="AZ1080" i="1" l="1"/>
  <c r="AY1080" i="1"/>
  <c r="AX1080" i="1"/>
  <c r="R1081" i="1"/>
  <c r="U1081" i="1" s="1"/>
  <c r="V1081" i="1" l="1"/>
  <c r="Y1081" i="1" s="1"/>
  <c r="W1081" i="1"/>
  <c r="AO1081" i="1" l="1"/>
  <c r="AV1081" i="1" s="1"/>
  <c r="AN1081" i="1"/>
  <c r="AU1081" i="1" s="1"/>
  <c r="AQ1081" i="1" l="1"/>
  <c r="S1082" i="1"/>
  <c r="AS1081" i="1"/>
  <c r="T1082" i="1"/>
  <c r="P1082" i="1" s="1"/>
  <c r="AR1081" i="1"/>
  <c r="Q1082" i="1" l="1"/>
  <c r="O1082" i="1"/>
  <c r="AT1081" i="1"/>
  <c r="AW1081" i="1" s="1"/>
  <c r="AX1081" i="1" l="1"/>
  <c r="AZ1081" i="1"/>
  <c r="AY1081" i="1"/>
  <c r="R1082" i="1"/>
  <c r="V1082" i="1" l="1"/>
  <c r="U1082" i="1"/>
  <c r="Y1082" i="1" s="1"/>
  <c r="W1082" i="1"/>
  <c r="AO1082" i="1" l="1"/>
  <c r="AV1082" i="1" s="1"/>
  <c r="AN1082" i="1" l="1"/>
  <c r="AU1082" i="1" s="1"/>
  <c r="S1083" i="1" s="1"/>
  <c r="AR1082" i="1"/>
  <c r="T1083" i="1"/>
  <c r="P1083" i="1" s="1"/>
  <c r="AS1082" i="1" l="1"/>
  <c r="AQ1082" i="1"/>
  <c r="AT1082" i="1" s="1"/>
  <c r="AY1082" i="1" s="1"/>
  <c r="O1083" i="1"/>
  <c r="Q1083" i="1"/>
  <c r="R1083" i="1" l="1"/>
  <c r="W1083" i="1" s="1"/>
  <c r="AW1082" i="1"/>
  <c r="AZ1082" i="1"/>
  <c r="AX1082" i="1"/>
  <c r="U1083" i="1" l="1"/>
  <c r="V1083" i="1"/>
  <c r="Y1083" i="1" l="1"/>
  <c r="AN1083" i="1" s="1"/>
  <c r="AU1083" i="1" s="1"/>
  <c r="AO1083" i="1" l="1"/>
  <c r="AV1083" i="1" s="1"/>
  <c r="AR1083" i="1" s="1"/>
  <c r="AS1083" i="1"/>
  <c r="AQ1083" i="1"/>
  <c r="S1084" i="1"/>
  <c r="T1084" i="1" l="1"/>
  <c r="P1084" i="1" s="1"/>
  <c r="AT1083" i="1"/>
  <c r="AW1083" i="1" s="1"/>
  <c r="AZ1083" i="1"/>
  <c r="AX1083" i="1"/>
  <c r="O1084" i="1"/>
  <c r="Q1084" i="1"/>
  <c r="AY1083" i="1"/>
  <c r="R1084" i="1" l="1"/>
  <c r="V1084" i="1" l="1"/>
  <c r="U1084" i="1"/>
  <c r="W1084" i="1"/>
  <c r="Y1084" i="1" l="1"/>
  <c r="AN1084" i="1" s="1"/>
  <c r="AU1084" i="1" s="1"/>
  <c r="AO1084" i="1" l="1"/>
  <c r="AV1084" i="1" s="1"/>
  <c r="T1085" i="1" s="1"/>
  <c r="P1085" i="1" s="1"/>
  <c r="AS1084" i="1"/>
  <c r="S1085" i="1"/>
  <c r="AQ1084" i="1"/>
  <c r="AR1084" i="1" l="1"/>
  <c r="AT1084" i="1"/>
  <c r="AZ1084" i="1" s="1"/>
  <c r="Q1085" i="1"/>
  <c r="O1085" i="1"/>
  <c r="R1085" i="1" l="1"/>
  <c r="U1085" i="1" s="1"/>
  <c r="AW1084" i="1"/>
  <c r="AX1084" i="1"/>
  <c r="AY1084" i="1"/>
  <c r="W1085" i="1" l="1"/>
  <c r="V1085" i="1"/>
  <c r="Y1085" i="1" s="1"/>
  <c r="AN1085" i="1" l="1"/>
  <c r="AU1085" i="1" s="1"/>
  <c r="AO1085" i="1" l="1"/>
  <c r="AV1085" i="1" s="1"/>
  <c r="T1086" i="1" s="1"/>
  <c r="P1086" i="1" s="1"/>
  <c r="AS1085" i="1"/>
  <c r="AQ1085" i="1"/>
  <c r="S1086" i="1"/>
  <c r="AR1085" i="1" l="1"/>
  <c r="O1086" i="1"/>
  <c r="Q1086" i="1"/>
  <c r="AT1085" i="1"/>
  <c r="AX1085" i="1" s="1"/>
  <c r="AZ1085" i="1" l="1"/>
  <c r="AY1085" i="1"/>
  <c r="AW1085" i="1"/>
  <c r="R1086" i="1"/>
  <c r="U1086" i="1" s="1"/>
  <c r="V1086" i="1" l="1"/>
  <c r="Y1086" i="1" s="1"/>
  <c r="W1086" i="1"/>
  <c r="AN1086" i="1" l="1"/>
  <c r="AU1086" i="1" s="1"/>
  <c r="AO1086" i="1" l="1"/>
  <c r="AV1086" i="1" s="1"/>
  <c r="T1087" i="1" s="1"/>
  <c r="P1087" i="1" s="1"/>
  <c r="AS1086" i="1"/>
  <c r="AQ1086" i="1"/>
  <c r="S1087" i="1"/>
  <c r="AR1086" i="1" l="1"/>
  <c r="AT1086" i="1" s="1"/>
  <c r="AW1086" i="1" s="1"/>
  <c r="O1087" i="1"/>
  <c r="Q1087" i="1"/>
  <c r="AX1086" i="1" l="1"/>
  <c r="AZ1086" i="1"/>
  <c r="AY1086" i="1"/>
  <c r="R1087" i="1"/>
  <c r="U1087" i="1" l="1"/>
  <c r="V1087" i="1"/>
  <c r="W1087" i="1"/>
  <c r="Y1087" i="1" l="1"/>
  <c r="AO1087" i="1" s="1"/>
  <c r="AV1087" i="1" s="1"/>
  <c r="AN1087" i="1" l="1"/>
  <c r="AU1087" i="1" s="1"/>
  <c r="S1088" i="1" s="1"/>
  <c r="T1088" i="1"/>
  <c r="P1088" i="1" s="1"/>
  <c r="AR1087" i="1"/>
  <c r="AS1087" i="1" l="1"/>
  <c r="Q1088" i="1" s="1"/>
  <c r="AQ1087" i="1"/>
  <c r="O1088" i="1"/>
  <c r="AT1087" i="1" l="1"/>
  <c r="AY1087" i="1" s="1"/>
  <c r="R1088" i="1"/>
  <c r="U1088" i="1" s="1"/>
  <c r="AW1087" i="1"/>
  <c r="AZ1087" i="1"/>
  <c r="AX1087" i="1"/>
  <c r="W1088" i="1" l="1"/>
  <c r="V1088" i="1"/>
  <c r="Y1088" i="1" s="1"/>
  <c r="AO1088" i="1" l="1"/>
  <c r="AV1088" i="1" s="1"/>
  <c r="AN1088" i="1" l="1"/>
  <c r="AU1088" i="1" s="1"/>
  <c r="S1089" i="1" s="1"/>
  <c r="T1089" i="1"/>
  <c r="P1089" i="1" s="1"/>
  <c r="AR1088" i="1"/>
  <c r="AS1088" i="1" l="1"/>
  <c r="AQ1088" i="1"/>
  <c r="AT1088" i="1" s="1"/>
  <c r="AX1088" i="1" s="1"/>
  <c r="O1089" i="1"/>
  <c r="Q1089" i="1"/>
  <c r="R1089" i="1" l="1"/>
  <c r="AY1088" i="1"/>
  <c r="W1089" i="1"/>
  <c r="AW1088" i="1"/>
  <c r="AZ1088" i="1"/>
  <c r="U1089" i="1" l="1"/>
  <c r="V1089" i="1"/>
  <c r="Y1089" i="1" l="1"/>
  <c r="AN1089" i="1" s="1"/>
  <c r="AU1089" i="1" s="1"/>
  <c r="AO1089" i="1" l="1"/>
  <c r="AV1089" i="1" s="1"/>
  <c r="AR1089" i="1" s="1"/>
  <c r="AS1089" i="1"/>
  <c r="AQ1089" i="1"/>
  <c r="S1090" i="1"/>
  <c r="AT1089" i="1" l="1"/>
  <c r="T1090" i="1"/>
  <c r="P1090" i="1" s="1"/>
  <c r="O1090" i="1"/>
  <c r="Q1090" i="1"/>
  <c r="AW1089" i="1"/>
  <c r="AZ1089" i="1"/>
  <c r="AY1089" i="1"/>
  <c r="AX1089" i="1"/>
  <c r="R1090" i="1" l="1"/>
  <c r="U1090" i="1" l="1"/>
  <c r="V1090" i="1"/>
  <c r="W1090" i="1"/>
  <c r="Y1090" i="1" l="1"/>
  <c r="AN1090" i="1" s="1"/>
  <c r="AU1090" i="1" s="1"/>
  <c r="AO1090" i="1" l="1"/>
  <c r="AV1090" i="1" s="1"/>
  <c r="AR1090" i="1" s="1"/>
  <c r="AS1090" i="1"/>
  <c r="S1091" i="1"/>
  <c r="AQ1090" i="1"/>
  <c r="T1091" i="1" l="1"/>
  <c r="P1091" i="1" s="1"/>
  <c r="AT1090" i="1"/>
  <c r="O1091" i="1"/>
  <c r="AX1090" i="1"/>
  <c r="Q1091" i="1" l="1"/>
  <c r="R1091" i="1" s="1"/>
  <c r="AZ1090" i="1"/>
  <c r="AY1090" i="1"/>
  <c r="AW1090" i="1"/>
  <c r="U1091" i="1" l="1"/>
  <c r="V1091" i="1"/>
  <c r="W1091" i="1"/>
  <c r="Y1091" i="1"/>
  <c r="AO1091" i="1" s="1"/>
  <c r="AV1091" i="1" s="1"/>
  <c r="AR1091" i="1" s="1"/>
  <c r="AN1091" i="1" l="1"/>
  <c r="AU1091" i="1" s="1"/>
  <c r="S1092" i="1" s="1"/>
  <c r="O1092" i="1" s="1"/>
  <c r="T1092" i="1"/>
  <c r="P1092" i="1" s="1"/>
  <c r="AS1091" i="1" l="1"/>
  <c r="AT1091" i="1" s="1"/>
  <c r="AX1091" i="1" s="1"/>
  <c r="AQ1091" i="1"/>
  <c r="AZ1091" i="1"/>
  <c r="AY1091" i="1"/>
  <c r="AW1091" i="1" l="1"/>
  <c r="Q1092" i="1"/>
  <c r="R1092" i="1" s="1"/>
  <c r="U1092" i="1"/>
  <c r="V1092" i="1"/>
  <c r="W1092" i="1"/>
  <c r="Y1092" i="1" l="1"/>
  <c r="AO1092" i="1" s="1"/>
  <c r="AV1092" i="1" s="1"/>
  <c r="AN1092" i="1" l="1"/>
  <c r="AU1092" i="1" s="1"/>
  <c r="S1093" i="1" s="1"/>
  <c r="T1093" i="1"/>
  <c r="P1093" i="1" s="1"/>
  <c r="AR1092" i="1"/>
  <c r="AS1092" i="1" l="1"/>
  <c r="Q1093" i="1" s="1"/>
  <c r="AQ1092" i="1"/>
  <c r="O1093" i="1"/>
  <c r="AT1092" i="1" l="1"/>
  <c r="AZ1092" i="1" s="1"/>
  <c r="R1093" i="1"/>
  <c r="U1093" i="1" s="1"/>
  <c r="AX1092" i="1" l="1"/>
  <c r="AW1092" i="1"/>
  <c r="AY1092" i="1"/>
  <c r="V1093" i="1"/>
  <c r="Y1093" i="1" s="1"/>
  <c r="W1093" i="1"/>
  <c r="AN1093" i="1" l="1"/>
  <c r="AU1093" i="1" s="1"/>
  <c r="AO1093" i="1" l="1"/>
  <c r="AV1093" i="1" s="1"/>
  <c r="T1094" i="1" s="1"/>
  <c r="P1094" i="1" s="1"/>
  <c r="AS1093" i="1"/>
  <c r="AR1093" i="1"/>
  <c r="AQ1093" i="1"/>
  <c r="AT1093" i="1" s="1"/>
  <c r="S1094" i="1"/>
  <c r="Q1094" i="1" l="1"/>
  <c r="O1094" i="1"/>
  <c r="AW1093" i="1"/>
  <c r="AZ1093" i="1"/>
  <c r="AX1093" i="1"/>
  <c r="AY1093" i="1"/>
  <c r="R1094" i="1" l="1"/>
  <c r="V1094" i="1" s="1"/>
  <c r="U1094" i="1"/>
  <c r="Y1094" i="1" s="1"/>
  <c r="W1094" i="1"/>
  <c r="AO1094" i="1" l="1"/>
  <c r="AV1094" i="1" s="1"/>
  <c r="AN1094" i="1"/>
  <c r="AU1094" i="1" s="1"/>
  <c r="AQ1094" i="1" l="1"/>
  <c r="S1095" i="1"/>
  <c r="AS1094" i="1"/>
  <c r="T1095" i="1"/>
  <c r="P1095" i="1" s="1"/>
  <c r="AR1094" i="1"/>
  <c r="O1095" i="1" l="1"/>
  <c r="Q1095" i="1"/>
  <c r="AT1094" i="1"/>
  <c r="AZ1094" i="1" s="1"/>
  <c r="AW1094" i="1" l="1"/>
  <c r="R1095" i="1"/>
  <c r="U1095" i="1" s="1"/>
  <c r="AY1094" i="1"/>
  <c r="AX1094" i="1"/>
  <c r="V1095" i="1" l="1"/>
  <c r="Y1095" i="1" s="1"/>
  <c r="W1095" i="1"/>
  <c r="AN1095" i="1" l="1"/>
  <c r="AU1095" i="1" s="1"/>
  <c r="AO1095" i="1"/>
  <c r="AV1095" i="1" s="1"/>
  <c r="AS1095" i="1" l="1"/>
  <c r="T1096" i="1"/>
  <c r="P1096" i="1" s="1"/>
  <c r="AR1095" i="1"/>
  <c r="S1096" i="1"/>
  <c r="AQ1095" i="1"/>
  <c r="AT1095" i="1" l="1"/>
  <c r="O1096" i="1"/>
  <c r="Q1096" i="1"/>
  <c r="AZ1095" i="1" l="1"/>
  <c r="AY1095" i="1"/>
  <c r="R1096" i="1"/>
  <c r="AX1095" i="1"/>
  <c r="AW1095" i="1"/>
  <c r="U1096" i="1" l="1"/>
  <c r="Y1096" i="1" s="1"/>
  <c r="V1096" i="1"/>
  <c r="W1096" i="1"/>
  <c r="AN1096" i="1" l="1"/>
  <c r="AU1096" i="1" s="1"/>
  <c r="AS1096" i="1" l="1"/>
  <c r="AO1096" i="1"/>
  <c r="AV1096" i="1" s="1"/>
  <c r="AR1096" i="1" s="1"/>
  <c r="S1097" i="1"/>
  <c r="AQ1096" i="1"/>
  <c r="T1097" i="1" l="1"/>
  <c r="P1097" i="1" s="1"/>
  <c r="O1097" i="1"/>
  <c r="AT1096" i="1"/>
  <c r="Q1097" i="1" l="1"/>
  <c r="R1097" i="1" s="1"/>
  <c r="U1097" i="1" s="1"/>
  <c r="AZ1096" i="1"/>
  <c r="AY1096" i="1"/>
  <c r="AW1096" i="1"/>
  <c r="AX1096" i="1"/>
  <c r="W1097" i="1" l="1"/>
  <c r="V1097" i="1"/>
  <c r="Y1097" i="1" s="1"/>
  <c r="AO1097" i="1" l="1"/>
  <c r="AV1097" i="1" s="1"/>
  <c r="AN1097" i="1" l="1"/>
  <c r="AU1097" i="1" s="1"/>
  <c r="AQ1097" i="1" s="1"/>
  <c r="T1098" i="1"/>
  <c r="P1098" i="1" s="1"/>
  <c r="AR1097" i="1"/>
  <c r="AS1097" i="1" l="1"/>
  <c r="AT1097" i="1" s="1"/>
  <c r="AZ1097" i="1" s="1"/>
  <c r="S1098" i="1"/>
  <c r="O1098" i="1"/>
  <c r="Q1098" i="1" l="1"/>
  <c r="AW1097" i="1"/>
  <c r="R1098" i="1"/>
  <c r="W1098" i="1" s="1"/>
  <c r="AY1097" i="1"/>
  <c r="AX1097" i="1"/>
  <c r="V1098" i="1" l="1"/>
  <c r="U1098" i="1"/>
  <c r="Y1098" i="1" l="1"/>
  <c r="AO1098" i="1"/>
  <c r="AV1098" i="1" s="1"/>
  <c r="AN1098" i="1" l="1"/>
  <c r="AU1098" i="1" s="1"/>
  <c r="S1099" i="1" s="1"/>
  <c r="T1099" i="1"/>
  <c r="P1099" i="1" s="1"/>
  <c r="AR1098" i="1"/>
  <c r="AQ1098" i="1" l="1"/>
  <c r="AS1098" i="1"/>
  <c r="AT1098" i="1" s="1"/>
  <c r="AZ1098" i="1" s="1"/>
  <c r="O1099" i="1"/>
  <c r="Q1099" i="1" l="1"/>
  <c r="AY1098" i="1"/>
  <c r="R1099" i="1"/>
  <c r="AW1098" i="1"/>
  <c r="AX1098" i="1"/>
  <c r="V1099" i="1" l="1"/>
  <c r="U1099" i="1"/>
  <c r="Y1099" i="1" s="1"/>
  <c r="W1099" i="1"/>
  <c r="AO1099" i="1" l="1"/>
  <c r="AV1099" i="1" s="1"/>
  <c r="AN1099" i="1" l="1"/>
  <c r="AU1099" i="1" s="1"/>
  <c r="S1100" i="1" s="1"/>
  <c r="T1100" i="1"/>
  <c r="P1100" i="1" s="1"/>
  <c r="AR1099" i="1"/>
  <c r="AS1099" i="1" l="1"/>
  <c r="AQ1099" i="1"/>
  <c r="AT1099" i="1"/>
  <c r="AZ1099" i="1" s="1"/>
  <c r="O1100" i="1"/>
  <c r="Q1100" i="1"/>
  <c r="AY1099" i="1" l="1"/>
  <c r="AW1099" i="1"/>
  <c r="R1100" i="1"/>
  <c r="AX1099" i="1"/>
  <c r="U1100" i="1" l="1"/>
  <c r="V1100" i="1"/>
  <c r="W1100" i="1"/>
  <c r="Y1100" i="1" l="1"/>
  <c r="AO1100" i="1" s="1"/>
  <c r="AV1100" i="1" s="1"/>
  <c r="AN1100" i="1" l="1"/>
  <c r="AU1100" i="1" s="1"/>
  <c r="S1101" i="1" s="1"/>
  <c r="AR1100" i="1"/>
  <c r="T1101" i="1"/>
  <c r="P1101" i="1" s="1"/>
  <c r="AS1100" i="1" l="1"/>
  <c r="AQ1100" i="1"/>
  <c r="AT1100" i="1" s="1"/>
  <c r="AZ1100" i="1" s="1"/>
  <c r="O1101" i="1"/>
  <c r="Q1101" i="1"/>
  <c r="R1101" i="1" l="1"/>
  <c r="U1101" i="1" s="1"/>
  <c r="AY1100" i="1"/>
  <c r="AW1100" i="1"/>
  <c r="AX1100" i="1"/>
  <c r="V1101" i="1" l="1"/>
  <c r="Y1101" i="1" s="1"/>
  <c r="W1101" i="1"/>
  <c r="AO1101" i="1" l="1"/>
  <c r="AV1101" i="1" s="1"/>
  <c r="AN1101" i="1" l="1"/>
  <c r="AU1101" i="1" s="1"/>
  <c r="AQ1101" i="1" s="1"/>
  <c r="AR1101" i="1"/>
  <c r="T1102" i="1"/>
  <c r="P1102" i="1" s="1"/>
  <c r="S1102" i="1" l="1"/>
  <c r="AS1101" i="1"/>
  <c r="AT1101" i="1" s="1"/>
  <c r="AW1101" i="1" s="1"/>
  <c r="O1102" i="1"/>
  <c r="Q1102" i="1" l="1"/>
  <c r="AX1101" i="1"/>
  <c r="R1102" i="1"/>
  <c r="AZ1101" i="1"/>
  <c r="AY1101" i="1"/>
  <c r="U1102" i="1" l="1"/>
  <c r="V1102" i="1"/>
  <c r="W1102" i="1"/>
  <c r="Y1102" i="1" l="1"/>
  <c r="AN1102" i="1" s="1"/>
  <c r="AU1102" i="1" s="1"/>
  <c r="AO1102" i="1" l="1"/>
  <c r="AV1102" i="1" s="1"/>
  <c r="AR1102" i="1" s="1"/>
  <c r="AS1102" i="1"/>
  <c r="T1103" i="1"/>
  <c r="P1103" i="1" s="1"/>
  <c r="AQ1102" i="1"/>
  <c r="S1103" i="1"/>
  <c r="AT1102" i="1" l="1"/>
  <c r="AW1102" i="1" s="1"/>
  <c r="O1103" i="1"/>
  <c r="Q1103" i="1"/>
  <c r="AX1102" i="1" l="1"/>
  <c r="R1103" i="1"/>
  <c r="W1103" i="1" s="1"/>
  <c r="AZ1102" i="1"/>
  <c r="AY1102" i="1"/>
  <c r="U1103" i="1" l="1"/>
  <c r="V1103" i="1"/>
  <c r="Y1103" i="1" l="1"/>
  <c r="AO1103" i="1" s="1"/>
  <c r="AV1103" i="1" s="1"/>
  <c r="AN1103" i="1" l="1"/>
  <c r="AU1103" i="1" s="1"/>
  <c r="S1104" i="1" s="1"/>
  <c r="T1104" i="1"/>
  <c r="P1104" i="1" s="1"/>
  <c r="AR1103" i="1"/>
  <c r="AQ1103" i="1" l="1"/>
  <c r="AS1103" i="1"/>
  <c r="AT1103" i="1" s="1"/>
  <c r="O1104" i="1"/>
  <c r="Q1104" i="1" l="1"/>
  <c r="R1104" i="1"/>
  <c r="U1104" i="1" s="1"/>
  <c r="AW1103" i="1"/>
  <c r="AZ1103" i="1"/>
  <c r="AY1103" i="1"/>
  <c r="AX1103" i="1"/>
  <c r="V1104" i="1" l="1"/>
  <c r="Y1104" i="1" s="1"/>
  <c r="W1104" i="1"/>
  <c r="AO1104" i="1" l="1"/>
  <c r="AV1104" i="1" s="1"/>
  <c r="AN1104" i="1"/>
  <c r="AU1104" i="1" s="1"/>
  <c r="S1105" i="1" l="1"/>
  <c r="AQ1104" i="1"/>
  <c r="AS1104" i="1"/>
  <c r="AR1104" i="1"/>
  <c r="T1105" i="1"/>
  <c r="P1105" i="1" s="1"/>
  <c r="AT1104" i="1" l="1"/>
  <c r="Q1105" i="1"/>
  <c r="O1105" i="1"/>
  <c r="R1105" i="1" l="1"/>
  <c r="AW1104" i="1"/>
  <c r="AZ1104" i="1"/>
  <c r="AX1104" i="1"/>
  <c r="AY1104" i="1"/>
  <c r="V1105" i="1" l="1"/>
  <c r="U1105" i="1"/>
  <c r="Y1105" i="1" s="1"/>
  <c r="W1105" i="1"/>
  <c r="AN1105" i="1" l="1"/>
  <c r="AU1105" i="1" s="1"/>
  <c r="AO1105" i="1" l="1"/>
  <c r="AV1105" i="1" s="1"/>
  <c r="T1106" i="1" s="1"/>
  <c r="P1106" i="1" s="1"/>
  <c r="AS1105" i="1"/>
  <c r="AQ1105" i="1"/>
  <c r="S1106" i="1"/>
  <c r="AR1105" i="1" l="1"/>
  <c r="Q1106" i="1"/>
  <c r="O1106" i="1"/>
  <c r="AT1105" i="1"/>
  <c r="AZ1105" i="1" s="1"/>
  <c r="AY1105" i="1" l="1"/>
  <c r="AX1105" i="1"/>
  <c r="AW1105" i="1"/>
  <c r="R1106" i="1"/>
  <c r="U1106" i="1" s="1"/>
  <c r="W1106" i="1" l="1"/>
  <c r="V1106" i="1"/>
  <c r="Y1106" i="1" s="1"/>
  <c r="AN1106" i="1" l="1"/>
  <c r="AU1106" i="1" s="1"/>
  <c r="AO1106" i="1" l="1"/>
  <c r="AV1106" i="1" s="1"/>
  <c r="T1107" i="1" s="1"/>
  <c r="P1107" i="1" s="1"/>
  <c r="AS1106" i="1"/>
  <c r="S1107" i="1"/>
  <c r="AQ1106" i="1"/>
  <c r="AR1106" i="1" l="1"/>
  <c r="AT1106" i="1"/>
  <c r="AW1106" i="1" s="1"/>
  <c r="Q1107" i="1"/>
  <c r="O1107" i="1"/>
  <c r="AX1106" i="1" l="1"/>
  <c r="R1107" i="1"/>
  <c r="U1107" i="1" s="1"/>
  <c r="AZ1106" i="1"/>
  <c r="AY1106" i="1"/>
  <c r="V1107" i="1" l="1"/>
  <c r="Y1107" i="1" s="1"/>
  <c r="W1107" i="1"/>
  <c r="AN1107" i="1" l="1"/>
  <c r="AU1107" i="1" s="1"/>
  <c r="AO1107" i="1" l="1"/>
  <c r="AV1107" i="1" s="1"/>
  <c r="AR1107" i="1" s="1"/>
  <c r="AS1107" i="1"/>
  <c r="S1108" i="1"/>
  <c r="AQ1107" i="1"/>
  <c r="T1108" i="1" l="1"/>
  <c r="P1108" i="1" s="1"/>
  <c r="AT1107" i="1"/>
  <c r="AW1107" i="1" s="1"/>
  <c r="Q1108" i="1"/>
  <c r="O1108" i="1"/>
  <c r="AX1107" i="1"/>
  <c r="R1108" i="1" l="1"/>
  <c r="U1108" i="1" s="1"/>
  <c r="Y1108" i="1" s="1"/>
  <c r="V1108" i="1"/>
  <c r="W1108" i="1"/>
  <c r="AZ1107" i="1"/>
  <c r="AY1107" i="1"/>
  <c r="AO1108" i="1" l="1"/>
  <c r="AV1108" i="1" s="1"/>
  <c r="T1109" i="1" s="1"/>
  <c r="P1109" i="1" s="1"/>
  <c r="AN1108" i="1"/>
  <c r="AU1108" i="1" s="1"/>
  <c r="AQ1108" i="1" s="1"/>
  <c r="AR1108" i="1" l="1"/>
  <c r="S1109" i="1"/>
  <c r="AS1108" i="1"/>
  <c r="AT1108" i="1" s="1"/>
  <c r="O1109" i="1"/>
  <c r="Q1109" i="1" l="1"/>
  <c r="AX1108" i="1"/>
  <c r="AZ1108" i="1"/>
  <c r="AW1108" i="1"/>
  <c r="AY1108" i="1"/>
  <c r="R1109" i="1"/>
  <c r="V1109" i="1" s="1"/>
  <c r="W1109" i="1" l="1"/>
  <c r="U1109" i="1"/>
  <c r="Y1109" i="1" s="1"/>
  <c r="AN1109" i="1" l="1"/>
  <c r="AU1109" i="1" s="1"/>
  <c r="S1110" i="1" l="1"/>
  <c r="AQ1109" i="1"/>
  <c r="AO1109" i="1"/>
  <c r="AV1109" i="1" s="1"/>
  <c r="AS1109" i="1"/>
  <c r="T1110" i="1" l="1"/>
  <c r="P1110" i="1" s="1"/>
  <c r="AR1109" i="1"/>
  <c r="AT1109" i="1" s="1"/>
  <c r="O1110" i="1"/>
  <c r="Q1110" i="1"/>
  <c r="AZ1109" i="1" l="1"/>
  <c r="AY1109" i="1"/>
  <c r="AW1109" i="1"/>
  <c r="R1110" i="1"/>
  <c r="W1110" i="1" s="1"/>
  <c r="AX1109" i="1"/>
  <c r="V1110" i="1" l="1"/>
  <c r="U1110" i="1"/>
  <c r="Y1110" i="1" s="1"/>
  <c r="AO1110" i="1" l="1"/>
  <c r="AV1110" i="1" s="1"/>
  <c r="AN1110" i="1" l="1"/>
  <c r="AU1110" i="1" s="1"/>
  <c r="S1111" i="1" s="1"/>
  <c r="O1111" i="1" s="1"/>
  <c r="AR1110" i="1"/>
  <c r="T1111" i="1"/>
  <c r="P1111" i="1" s="1"/>
  <c r="AQ1110" i="1" l="1"/>
  <c r="AS1110" i="1"/>
  <c r="AT1110" i="1" s="1"/>
  <c r="Q1111" i="1" l="1"/>
  <c r="AY1110" i="1"/>
  <c r="AZ1110" i="1"/>
  <c r="R1111" i="1"/>
  <c r="AX1110" i="1"/>
  <c r="AW1110" i="1"/>
  <c r="U1111" i="1" l="1"/>
  <c r="V1111" i="1"/>
  <c r="W1111" i="1"/>
  <c r="Y1111" i="1" l="1"/>
  <c r="AN1111" i="1" s="1"/>
  <c r="AU1111" i="1" s="1"/>
  <c r="AO1111" i="1" l="1"/>
  <c r="AV1111" i="1" s="1"/>
  <c r="AR1111" i="1" s="1"/>
  <c r="AS1111" i="1"/>
  <c r="AQ1111" i="1"/>
  <c r="S1112" i="1"/>
  <c r="T1112" i="1" l="1"/>
  <c r="P1112" i="1" s="1"/>
  <c r="Q1112" i="1"/>
  <c r="O1112" i="1"/>
  <c r="AT1111" i="1"/>
  <c r="AW1111" i="1" s="1"/>
  <c r="AX1111" i="1" l="1"/>
  <c r="AZ1111" i="1"/>
  <c r="AY1111" i="1"/>
  <c r="R1112" i="1"/>
  <c r="U1112" i="1" l="1"/>
  <c r="V1112" i="1"/>
  <c r="W1112" i="1"/>
  <c r="Y1112" i="1" l="1"/>
  <c r="AN1112" i="1" s="1"/>
  <c r="AU1112" i="1" s="1"/>
  <c r="AO1112" i="1" l="1"/>
  <c r="AV1112" i="1" s="1"/>
  <c r="T1113" i="1" s="1"/>
  <c r="P1113" i="1" s="1"/>
  <c r="AS1112" i="1"/>
  <c r="AR1112" i="1"/>
  <c r="AQ1112" i="1"/>
  <c r="S1113" i="1"/>
  <c r="AT1112" i="1" l="1"/>
  <c r="AX1112" i="1" s="1"/>
  <c r="O1113" i="1"/>
  <c r="Q1113" i="1"/>
  <c r="R1113" i="1" l="1"/>
  <c r="AZ1112" i="1"/>
  <c r="AY1112" i="1"/>
  <c r="AW1112" i="1"/>
  <c r="U1113" i="1" l="1"/>
  <c r="V1113" i="1"/>
  <c r="W1113" i="1"/>
  <c r="Y1113" i="1" l="1"/>
  <c r="AO1113" i="1" s="1"/>
  <c r="AV1113" i="1" s="1"/>
  <c r="AN1113" i="1" l="1"/>
  <c r="AU1113" i="1" s="1"/>
  <c r="S1114" i="1" s="1"/>
  <c r="AR1113" i="1"/>
  <c r="T1114" i="1"/>
  <c r="P1114" i="1" s="1"/>
  <c r="AQ1113" i="1" l="1"/>
  <c r="AS1113" i="1"/>
  <c r="Q1114" i="1" s="1"/>
  <c r="O1114" i="1"/>
  <c r="AT1113" i="1"/>
  <c r="AW1113" i="1" s="1"/>
  <c r="R1114" i="1" l="1"/>
  <c r="V1114" i="1" s="1"/>
  <c r="W1114" i="1"/>
  <c r="AZ1113" i="1"/>
  <c r="AY1113" i="1"/>
  <c r="U1114" i="1"/>
  <c r="Y1114" i="1" s="1"/>
  <c r="AX1113" i="1"/>
  <c r="AN1114" i="1" l="1"/>
  <c r="AU1114" i="1" s="1"/>
  <c r="AO1114" i="1" l="1"/>
  <c r="AV1114" i="1" s="1"/>
  <c r="T1115" i="1" s="1"/>
  <c r="P1115" i="1" s="1"/>
  <c r="AS1114" i="1"/>
  <c r="AQ1114" i="1"/>
  <c r="S1115" i="1"/>
  <c r="AR1114" i="1" l="1"/>
  <c r="O1115" i="1"/>
  <c r="Q1115" i="1"/>
  <c r="AT1114" i="1"/>
  <c r="AX1114" i="1" s="1"/>
  <c r="AW1114" i="1" l="1"/>
  <c r="AZ1114" i="1"/>
  <c r="AY1114" i="1"/>
  <c r="R1115" i="1"/>
  <c r="W1115" i="1" s="1"/>
  <c r="U1115" i="1" l="1"/>
  <c r="V1115" i="1"/>
  <c r="Y1115" i="1" l="1"/>
  <c r="AO1115" i="1" s="1"/>
  <c r="AV1115" i="1" s="1"/>
  <c r="AN1115" i="1" l="1"/>
  <c r="AU1115" i="1" s="1"/>
  <c r="S1116" i="1" s="1"/>
  <c r="T1116" i="1"/>
  <c r="P1116" i="1" s="1"/>
  <c r="AR1115" i="1"/>
  <c r="AQ1115" i="1" l="1"/>
  <c r="AS1115" i="1"/>
  <c r="O1116" i="1"/>
  <c r="Q1116" i="1"/>
  <c r="AT1115" i="1"/>
  <c r="AW1115" i="1" s="1"/>
  <c r="AZ1115" i="1" l="1"/>
  <c r="AY1115" i="1"/>
  <c r="R1116" i="1"/>
  <c r="U1116" i="1" s="1"/>
  <c r="AX1115" i="1"/>
  <c r="W1116" i="1" l="1"/>
  <c r="V1116" i="1"/>
  <c r="Y1116" i="1" s="1"/>
  <c r="AN1116" i="1" l="1"/>
  <c r="AU1116" i="1" s="1"/>
  <c r="AO1116" i="1" l="1"/>
  <c r="AV1116" i="1" s="1"/>
  <c r="T1117" i="1" s="1"/>
  <c r="P1117" i="1" s="1"/>
  <c r="AS1116" i="1"/>
  <c r="S1117" i="1"/>
  <c r="AQ1116" i="1"/>
  <c r="AR1116" i="1" l="1"/>
  <c r="AT1116" i="1"/>
  <c r="AW1116" i="1" s="1"/>
  <c r="O1117" i="1"/>
  <c r="Q1117" i="1"/>
  <c r="AX1116" i="1" l="1"/>
  <c r="R1117" i="1"/>
  <c r="U1117" i="1" s="1"/>
  <c r="AZ1116" i="1"/>
  <c r="AY1116" i="1"/>
  <c r="V1117" i="1" l="1"/>
  <c r="Y1117" i="1" s="1"/>
  <c r="W1117" i="1"/>
  <c r="AO1117" i="1" l="1"/>
  <c r="AV1117" i="1" s="1"/>
  <c r="AN1117" i="1" l="1"/>
  <c r="AU1117" i="1" s="1"/>
  <c r="S1118" i="1" s="1"/>
  <c r="AR1117" i="1"/>
  <c r="T1118" i="1"/>
  <c r="P1118" i="1" s="1"/>
  <c r="AQ1117" i="1" l="1"/>
  <c r="AS1117" i="1"/>
  <c r="AT1117" i="1" s="1"/>
  <c r="O1118" i="1"/>
  <c r="Q1118" i="1"/>
  <c r="AZ1117" i="1" l="1"/>
  <c r="AY1117" i="1"/>
  <c r="R1118" i="1"/>
  <c r="W1118" i="1" s="1"/>
  <c r="AX1117" i="1"/>
  <c r="AW1117" i="1"/>
  <c r="U1118" i="1" l="1"/>
  <c r="V1118" i="1"/>
  <c r="Y1118" i="1" l="1"/>
  <c r="AN1118" i="1" s="1"/>
  <c r="AU1118" i="1" s="1"/>
  <c r="AO1118" i="1" l="1"/>
  <c r="AV1118" i="1" s="1"/>
  <c r="AR1118" i="1" s="1"/>
  <c r="AS1118" i="1"/>
  <c r="S1119" i="1"/>
  <c r="AQ1118" i="1"/>
  <c r="T1119" i="1" l="1"/>
  <c r="P1119" i="1" s="1"/>
  <c r="AT1118" i="1"/>
  <c r="AW1118" i="1" s="1"/>
  <c r="Q1119" i="1"/>
  <c r="O1119" i="1"/>
  <c r="AY1118" i="1"/>
  <c r="AX1118" i="1"/>
  <c r="AZ1118" i="1" l="1"/>
  <c r="R1119" i="1"/>
  <c r="V1119" i="1" l="1"/>
  <c r="W1119" i="1"/>
  <c r="U1119" i="1"/>
  <c r="Y1119" i="1" s="1"/>
  <c r="AO1119" i="1" l="1"/>
  <c r="AV1119" i="1" s="1"/>
  <c r="AN1119" i="1"/>
  <c r="AU1119" i="1" s="1"/>
  <c r="AS1119" i="1" l="1"/>
  <c r="S1120" i="1"/>
  <c r="AQ1119" i="1"/>
  <c r="T1120" i="1"/>
  <c r="P1120" i="1" s="1"/>
  <c r="AR1119" i="1"/>
  <c r="O1120" i="1" l="1"/>
  <c r="Q1120" i="1"/>
  <c r="AT1119" i="1"/>
  <c r="AX1119" i="1" s="1"/>
  <c r="R1120" i="1" l="1"/>
  <c r="U1120" i="1" s="1"/>
  <c r="AW1119" i="1"/>
  <c r="AZ1119" i="1"/>
  <c r="AY1119" i="1"/>
  <c r="W1120" i="1"/>
  <c r="V1120" i="1" l="1"/>
  <c r="Y1120" i="1" s="1"/>
  <c r="AN1120" i="1" l="1"/>
  <c r="AU1120" i="1" s="1"/>
  <c r="AO1120" i="1" l="1"/>
  <c r="AV1120" i="1" s="1"/>
  <c r="AR1120" i="1" s="1"/>
  <c r="AS1120" i="1"/>
  <c r="AQ1120" i="1"/>
  <c r="S1121" i="1"/>
  <c r="T1121" i="1" l="1"/>
  <c r="P1121" i="1" s="1"/>
  <c r="O1121" i="1"/>
  <c r="Q1121" i="1"/>
  <c r="AT1120" i="1"/>
  <c r="AW1120" i="1" s="1"/>
  <c r="AX1120" i="1" l="1"/>
  <c r="AZ1120" i="1"/>
  <c r="AY1120" i="1"/>
  <c r="R1121" i="1"/>
  <c r="W1121" i="1" s="1"/>
  <c r="U1121" i="1" l="1"/>
  <c r="V1121" i="1"/>
  <c r="Y1121" i="1" l="1"/>
  <c r="AN1121" i="1" s="1"/>
  <c r="AU1121" i="1" s="1"/>
  <c r="AO1121" i="1" l="1"/>
  <c r="AV1121" i="1" s="1"/>
  <c r="T1122" i="1" s="1"/>
  <c r="P1122" i="1" s="1"/>
  <c r="AS1121" i="1"/>
  <c r="S1122" i="1"/>
  <c r="AQ1121" i="1"/>
  <c r="AR1121" i="1" l="1"/>
  <c r="AT1121" i="1"/>
  <c r="AW1121" i="1" s="1"/>
  <c r="Q1122" i="1"/>
  <c r="O1122" i="1"/>
  <c r="AX1121" i="1" l="1"/>
  <c r="R1122" i="1"/>
  <c r="U1122" i="1" s="1"/>
  <c r="AZ1121" i="1"/>
  <c r="AY1121" i="1"/>
  <c r="V1122" i="1" l="1"/>
  <c r="Y1122" i="1" s="1"/>
  <c r="W1122" i="1"/>
  <c r="AN1122" i="1" l="1"/>
  <c r="AU1122" i="1" s="1"/>
  <c r="AO1122" i="1"/>
  <c r="AV1122" i="1" s="1"/>
  <c r="AS1122" i="1" l="1"/>
  <c r="AR1122" i="1"/>
  <c r="T1123" i="1"/>
  <c r="P1123" i="1" s="1"/>
  <c r="S1123" i="1"/>
  <c r="AQ1122" i="1"/>
  <c r="AT1122" i="1" s="1"/>
  <c r="Q1123" i="1" l="1"/>
  <c r="O1123" i="1"/>
  <c r="AW1122" i="1"/>
  <c r="AZ1122" i="1"/>
  <c r="AX1122" i="1"/>
  <c r="AY1122" i="1"/>
  <c r="R1123" i="1" l="1"/>
  <c r="U1123" i="1" s="1"/>
  <c r="W1123" i="1" l="1"/>
  <c r="V1123" i="1"/>
  <c r="Y1123" i="1" s="1"/>
  <c r="AN1123" i="1" l="1"/>
  <c r="AU1123" i="1" s="1"/>
  <c r="AQ1123" i="1" l="1"/>
  <c r="S1124" i="1"/>
  <c r="AS1123" i="1"/>
  <c r="AO1123" i="1"/>
  <c r="AV1123" i="1" s="1"/>
  <c r="T1124" i="1" l="1"/>
  <c r="P1124" i="1" s="1"/>
  <c r="AR1123" i="1"/>
  <c r="Q1124" i="1"/>
  <c r="O1124" i="1"/>
  <c r="R1124" i="1" l="1"/>
  <c r="U1124" i="1" s="1"/>
  <c r="AT1123" i="1"/>
  <c r="AX1123" i="1" s="1"/>
  <c r="V1124" i="1"/>
  <c r="W1124" i="1" l="1"/>
  <c r="Y1124" i="1"/>
  <c r="AZ1123" i="1"/>
  <c r="AW1123" i="1"/>
  <c r="AY1123" i="1"/>
  <c r="AN1124" i="1" l="1"/>
  <c r="AU1124" i="1" s="1"/>
  <c r="AO1124" i="1" l="1"/>
  <c r="AV1124" i="1" s="1"/>
  <c r="AR1124" i="1" s="1"/>
  <c r="AS1124" i="1"/>
  <c r="S1125" i="1"/>
  <c r="AQ1124" i="1"/>
  <c r="T1125" i="1" l="1"/>
  <c r="P1125" i="1" s="1"/>
  <c r="AT1124" i="1"/>
  <c r="AZ1124" i="1" s="1"/>
  <c r="Q1125" i="1"/>
  <c r="O1125" i="1"/>
  <c r="AX1124" i="1"/>
  <c r="AY1124" i="1" l="1"/>
  <c r="R1125" i="1"/>
  <c r="V1125" i="1" s="1"/>
  <c r="AW1124" i="1"/>
  <c r="U1125" i="1"/>
  <c r="Y1125" i="1" s="1"/>
  <c r="W1125" i="1" l="1"/>
  <c r="AO1125" i="1" l="1"/>
  <c r="AV1125" i="1" s="1"/>
  <c r="AN1125" i="1" l="1"/>
  <c r="AU1125" i="1" s="1"/>
  <c r="AQ1125" i="1" s="1"/>
  <c r="AR1125" i="1"/>
  <c r="T1126" i="1"/>
  <c r="P1126" i="1" s="1"/>
  <c r="S1126" i="1" l="1"/>
  <c r="AS1125" i="1"/>
  <c r="AT1125" i="1" s="1"/>
  <c r="AW1125" i="1" s="1"/>
  <c r="O1126" i="1"/>
  <c r="Q1126" i="1" l="1"/>
  <c r="R1126" i="1"/>
  <c r="AZ1125" i="1"/>
  <c r="AY1125" i="1"/>
  <c r="AX1125" i="1"/>
  <c r="U1126" i="1" l="1"/>
  <c r="V1126" i="1"/>
  <c r="W1126" i="1"/>
  <c r="Y1126" i="1" l="1"/>
  <c r="AO1126" i="1" s="1"/>
  <c r="AV1126" i="1" s="1"/>
  <c r="AN1126" i="1" l="1"/>
  <c r="AU1126" i="1" s="1"/>
  <c r="AQ1126" i="1" s="1"/>
  <c r="AR1126" i="1"/>
  <c r="T1127" i="1"/>
  <c r="P1127" i="1" s="1"/>
  <c r="AS1126" i="1" l="1"/>
  <c r="S1127" i="1"/>
  <c r="Q1127" i="1" s="1"/>
  <c r="AT1126" i="1"/>
  <c r="AY1126" i="1" s="1"/>
  <c r="O1127" i="1" l="1"/>
  <c r="AW1126" i="1"/>
  <c r="AZ1126" i="1"/>
  <c r="R1127" i="1"/>
  <c r="AX1126" i="1"/>
  <c r="U1127" i="1" l="1"/>
  <c r="V1127" i="1"/>
  <c r="W1127" i="1"/>
  <c r="Y1127" i="1" l="1"/>
  <c r="AN1127" i="1" s="1"/>
  <c r="AU1127" i="1" s="1"/>
  <c r="AO1127" i="1" l="1"/>
  <c r="AV1127" i="1" s="1"/>
  <c r="AR1127" i="1" s="1"/>
  <c r="AS1127" i="1"/>
  <c r="AQ1127" i="1"/>
  <c r="S1128" i="1"/>
  <c r="T1128" i="1" l="1"/>
  <c r="P1128" i="1" s="1"/>
  <c r="Q1128" i="1"/>
  <c r="O1128" i="1"/>
  <c r="AT1127" i="1"/>
  <c r="AW1127" i="1" s="1"/>
  <c r="AX1127" i="1" l="1"/>
  <c r="AZ1127" i="1"/>
  <c r="AY1127" i="1"/>
  <c r="R1128" i="1"/>
  <c r="U1128" i="1" s="1"/>
  <c r="V1128" i="1" l="1"/>
  <c r="Y1128" i="1" s="1"/>
  <c r="W1128" i="1"/>
  <c r="AN1128" i="1" l="1"/>
  <c r="AU1128" i="1" s="1"/>
  <c r="AO1128" i="1" l="1"/>
  <c r="AV1128" i="1" s="1"/>
  <c r="AR1128" i="1" s="1"/>
  <c r="AQ1128" i="1"/>
  <c r="S1129" i="1"/>
  <c r="AS1128" i="1"/>
  <c r="T1129" i="1" l="1"/>
  <c r="P1129" i="1" s="1"/>
  <c r="Q1129" i="1"/>
  <c r="O1129" i="1"/>
  <c r="AT1128" i="1"/>
  <c r="AW1128" i="1" l="1"/>
  <c r="AZ1128" i="1"/>
  <c r="AX1128" i="1"/>
  <c r="AY1128" i="1"/>
  <c r="R1129" i="1"/>
  <c r="U1129" i="1" l="1"/>
  <c r="V1129" i="1"/>
  <c r="W1129" i="1"/>
  <c r="Y1129" i="1" l="1"/>
  <c r="AN1129" i="1" s="1"/>
  <c r="AU1129" i="1" s="1"/>
  <c r="AO1129" i="1" l="1"/>
  <c r="AV1129" i="1" s="1"/>
  <c r="T1130" i="1" s="1"/>
  <c r="P1130" i="1" s="1"/>
  <c r="AS1129" i="1"/>
  <c r="AQ1129" i="1"/>
  <c r="S1130" i="1"/>
  <c r="AR1129" i="1" l="1"/>
  <c r="O1130" i="1"/>
  <c r="Q1130" i="1"/>
  <c r="AT1129" i="1"/>
  <c r="AZ1129" i="1" s="1"/>
  <c r="AW1129" i="1" l="1"/>
  <c r="AX1129" i="1"/>
  <c r="R1130" i="1"/>
  <c r="W1130" i="1" s="1"/>
  <c r="AY1129" i="1"/>
  <c r="U1130" i="1" l="1"/>
  <c r="V1130" i="1"/>
  <c r="Y1130" i="1" l="1"/>
  <c r="AN1130" i="1" s="1"/>
  <c r="AU1130" i="1" s="1"/>
  <c r="AO1130" i="1" l="1"/>
  <c r="AV1130" i="1" s="1"/>
  <c r="T1131" i="1" s="1"/>
  <c r="P1131" i="1" s="1"/>
  <c r="AS1130" i="1"/>
  <c r="S1131" i="1"/>
  <c r="AQ1130" i="1"/>
  <c r="AR1130" i="1" l="1"/>
  <c r="AT1130" i="1" s="1"/>
  <c r="Q1131" i="1"/>
  <c r="O1131" i="1"/>
  <c r="AZ1130" i="1" l="1"/>
  <c r="AW1130" i="1"/>
  <c r="AX1130" i="1"/>
  <c r="AY1130" i="1"/>
  <c r="R1131" i="1"/>
  <c r="U1131" i="1" s="1"/>
  <c r="W1131" i="1" l="1"/>
  <c r="V1131" i="1"/>
  <c r="Y1131" i="1" s="1"/>
  <c r="AO1131" i="1" l="1"/>
  <c r="AV1131" i="1" s="1"/>
  <c r="AN1131" i="1" l="1"/>
  <c r="AU1131" i="1" s="1"/>
  <c r="AQ1131" i="1" s="1"/>
  <c r="T1132" i="1"/>
  <c r="P1132" i="1" s="1"/>
  <c r="AR1131" i="1"/>
  <c r="S1132" i="1" l="1"/>
  <c r="AS1131" i="1"/>
  <c r="AT1131" i="1" s="1"/>
  <c r="O1132" i="1"/>
  <c r="Q1132" i="1" l="1"/>
  <c r="R1132" i="1" s="1"/>
  <c r="W1132" i="1" s="1"/>
  <c r="AZ1131" i="1"/>
  <c r="AY1131" i="1"/>
  <c r="AW1131" i="1"/>
  <c r="AX1131" i="1"/>
  <c r="U1132" i="1" l="1"/>
  <c r="V1132" i="1"/>
  <c r="Y1132" i="1" l="1"/>
  <c r="AN1132" i="1" s="1"/>
  <c r="AU1132" i="1" s="1"/>
  <c r="AO1132" i="1" l="1"/>
  <c r="AV1132" i="1" s="1"/>
  <c r="AR1132" i="1" s="1"/>
  <c r="AS1132" i="1"/>
  <c r="S1133" i="1"/>
  <c r="AQ1132" i="1"/>
  <c r="T1133" i="1" l="1"/>
  <c r="P1133" i="1" s="1"/>
  <c r="AT1132" i="1"/>
  <c r="AW1132" i="1" s="1"/>
  <c r="Q1133" i="1"/>
  <c r="O1133" i="1"/>
  <c r="AX1132" i="1"/>
  <c r="AY1132" i="1" l="1"/>
  <c r="AZ1132" i="1"/>
  <c r="R1133" i="1"/>
  <c r="U1133" i="1" s="1"/>
  <c r="W1133" i="1" l="1"/>
  <c r="V1133" i="1"/>
  <c r="Y1133" i="1" s="1"/>
  <c r="AN1133" i="1" l="1"/>
  <c r="AU1133" i="1" s="1"/>
  <c r="AO1133" i="1"/>
  <c r="AV1133" i="1" s="1"/>
  <c r="AS1133" i="1" l="1"/>
  <c r="AR1133" i="1"/>
  <c r="T1134" i="1"/>
  <c r="P1134" i="1" s="1"/>
  <c r="AQ1133" i="1"/>
  <c r="S1134" i="1"/>
  <c r="Q1134" i="1" l="1"/>
  <c r="O1134" i="1"/>
  <c r="AT1133" i="1"/>
  <c r="AW1133" i="1" s="1"/>
  <c r="AX1133" i="1" l="1"/>
  <c r="AZ1133" i="1"/>
  <c r="AY1133" i="1"/>
  <c r="R1134" i="1"/>
  <c r="W1134" i="1" l="1"/>
  <c r="V1134" i="1"/>
  <c r="U1134" i="1"/>
  <c r="Y1134" i="1" s="1"/>
  <c r="AO1134" i="1" l="1"/>
  <c r="AV1134" i="1" s="1"/>
  <c r="AN1134" i="1" l="1"/>
  <c r="AU1134" i="1" s="1"/>
  <c r="S1135" i="1" s="1"/>
  <c r="T1135" i="1"/>
  <c r="P1135" i="1" s="1"/>
  <c r="AR1134" i="1"/>
  <c r="AQ1134" i="1" l="1"/>
  <c r="AS1134" i="1"/>
  <c r="AT1134" i="1" s="1"/>
  <c r="O1135" i="1"/>
  <c r="Q1135" i="1" l="1"/>
  <c r="AZ1134" i="1"/>
  <c r="AY1134" i="1"/>
  <c r="R1135" i="1"/>
  <c r="U1135" i="1" s="1"/>
  <c r="AW1134" i="1"/>
  <c r="AX1134" i="1"/>
  <c r="W1135" i="1" l="1"/>
  <c r="V1135" i="1"/>
  <c r="Y1135" i="1" s="1"/>
  <c r="AO1135" i="1" l="1"/>
  <c r="AV1135" i="1" s="1"/>
  <c r="AN1135" i="1"/>
  <c r="AU1135" i="1" s="1"/>
  <c r="AQ1135" i="1" l="1"/>
  <c r="S1136" i="1"/>
  <c r="AS1135" i="1"/>
  <c r="T1136" i="1"/>
  <c r="P1136" i="1" s="1"/>
  <c r="AR1135" i="1"/>
  <c r="O1136" i="1" l="1"/>
  <c r="Q1136" i="1"/>
  <c r="AT1135" i="1"/>
  <c r="AZ1135" i="1" s="1"/>
  <c r="AW1135" i="1" l="1"/>
  <c r="AX1135" i="1"/>
  <c r="R1136" i="1"/>
  <c r="U1136" i="1" s="1"/>
  <c r="AY1135" i="1"/>
  <c r="W1136" i="1" l="1"/>
  <c r="V1136" i="1"/>
  <c r="Y1136" i="1" s="1"/>
  <c r="AO1136" i="1" l="1"/>
  <c r="AV1136" i="1" s="1"/>
  <c r="AN1136" i="1" l="1"/>
  <c r="AU1136" i="1" s="1"/>
  <c r="AQ1136" i="1" s="1"/>
  <c r="T1137" i="1"/>
  <c r="P1137" i="1" s="1"/>
  <c r="AR1136" i="1"/>
  <c r="S1137" i="1" l="1"/>
  <c r="AS1136" i="1"/>
  <c r="Q1137" i="1" s="1"/>
  <c r="O1137" i="1"/>
  <c r="AT1136" i="1"/>
  <c r="AW1136" i="1" s="1"/>
  <c r="AZ1136" i="1" l="1"/>
  <c r="AY1136" i="1"/>
  <c r="R1137" i="1"/>
  <c r="U1137" i="1" s="1"/>
  <c r="AX1136" i="1"/>
  <c r="W1137" i="1" l="1"/>
  <c r="V1137" i="1"/>
  <c r="Y1137" i="1" s="1"/>
  <c r="AO1137" i="1" l="1"/>
  <c r="AV1137" i="1" s="1"/>
  <c r="AN1137" i="1" l="1"/>
  <c r="AU1137" i="1" s="1"/>
  <c r="AQ1137" i="1" s="1"/>
  <c r="AR1137" i="1"/>
  <c r="T1138" i="1"/>
  <c r="P1138" i="1" s="1"/>
  <c r="S1138" i="1" l="1"/>
  <c r="AS1137" i="1"/>
  <c r="AT1137" i="1" s="1"/>
  <c r="AX1137" i="1" s="1"/>
  <c r="O1138" i="1"/>
  <c r="Q1138" i="1" l="1"/>
  <c r="R1138" i="1"/>
  <c r="U1138" i="1" s="1"/>
  <c r="AZ1137" i="1"/>
  <c r="AY1137" i="1"/>
  <c r="AW1137" i="1"/>
  <c r="W1138" i="1" l="1"/>
  <c r="V1138" i="1"/>
  <c r="Y1138" i="1" s="1"/>
  <c r="AO1138" i="1" l="1"/>
  <c r="AV1138" i="1" s="1"/>
  <c r="AN1138" i="1"/>
  <c r="AU1138" i="1" s="1"/>
  <c r="AS1138" i="1" l="1"/>
  <c r="AQ1138" i="1"/>
  <c r="S1139" i="1"/>
  <c r="AR1138" i="1"/>
  <c r="T1139" i="1"/>
  <c r="P1139" i="1" s="1"/>
  <c r="AT1138" i="1" l="1"/>
  <c r="Q1139" i="1"/>
  <c r="O1139" i="1"/>
  <c r="AZ1138" i="1" l="1"/>
  <c r="AY1138" i="1"/>
  <c r="R1139" i="1"/>
  <c r="U1139" i="1" s="1"/>
  <c r="AX1138" i="1"/>
  <c r="AW1138" i="1"/>
  <c r="W1139" i="1" l="1"/>
  <c r="V1139" i="1"/>
  <c r="Y1139" i="1" s="1"/>
  <c r="AO1139" i="1" l="1"/>
  <c r="AV1139" i="1" s="1"/>
  <c r="AN1139" i="1" l="1"/>
  <c r="AU1139" i="1" s="1"/>
  <c r="AQ1139" i="1" s="1"/>
  <c r="AR1139" i="1"/>
  <c r="T1140" i="1"/>
  <c r="P1140" i="1" s="1"/>
  <c r="S1140" i="1" l="1"/>
  <c r="AS1139" i="1"/>
  <c r="Q1140" i="1" s="1"/>
  <c r="O1140" i="1"/>
  <c r="AT1139" i="1"/>
  <c r="AW1139" i="1" s="1"/>
  <c r="R1140" i="1" l="1"/>
  <c r="AZ1139" i="1"/>
  <c r="AY1139" i="1"/>
  <c r="AX1139" i="1"/>
  <c r="V1140" i="1" l="1"/>
  <c r="U1140" i="1"/>
  <c r="Y1140" i="1" s="1"/>
  <c r="W1140" i="1"/>
  <c r="AO1140" i="1" l="1"/>
  <c r="AV1140" i="1" s="1"/>
  <c r="AN1140" i="1" l="1"/>
  <c r="AU1140" i="1" s="1"/>
  <c r="AQ1140" i="1" s="1"/>
  <c r="T1141" i="1"/>
  <c r="P1141" i="1" s="1"/>
  <c r="AR1140" i="1"/>
  <c r="S1141" i="1" l="1"/>
  <c r="AS1140" i="1"/>
  <c r="AT1140" i="1" s="1"/>
  <c r="O1141" i="1"/>
  <c r="Q1141" i="1" l="1"/>
  <c r="AW1140" i="1"/>
  <c r="AZ1140" i="1"/>
  <c r="AY1140" i="1"/>
  <c r="R1141" i="1"/>
  <c r="AX1140" i="1"/>
  <c r="V1141" i="1" l="1"/>
  <c r="U1141" i="1"/>
  <c r="Y1141" i="1" s="1"/>
  <c r="W1141" i="1"/>
  <c r="AO1141" i="1" l="1"/>
  <c r="AV1141" i="1" s="1"/>
  <c r="AN1141" i="1"/>
  <c r="AU1141" i="1" s="1"/>
  <c r="AS1141" i="1" l="1"/>
  <c r="AQ1141" i="1"/>
  <c r="S1142" i="1"/>
  <c r="AR1141" i="1"/>
  <c r="T1142" i="1"/>
  <c r="P1142" i="1" s="1"/>
  <c r="Q1142" i="1" l="1"/>
  <c r="O1142" i="1"/>
  <c r="R1142" i="1" s="1"/>
  <c r="AT1141" i="1"/>
  <c r="AX1141" i="1" s="1"/>
  <c r="AY1141" i="1" l="1"/>
  <c r="U1142" i="1"/>
  <c r="AW1141" i="1"/>
  <c r="AZ1141" i="1"/>
  <c r="V1142" i="1"/>
  <c r="W1142" i="1"/>
  <c r="Y1142" i="1" l="1"/>
  <c r="AO1142" i="1" s="1"/>
  <c r="AV1142" i="1" s="1"/>
  <c r="AN1142" i="1" l="1"/>
  <c r="AU1142" i="1" s="1"/>
  <c r="S1143" i="1" s="1"/>
  <c r="AR1142" i="1"/>
  <c r="T1143" i="1"/>
  <c r="P1143" i="1" s="1"/>
  <c r="AQ1142" i="1" l="1"/>
  <c r="AS1142" i="1"/>
  <c r="Q1143" i="1" s="1"/>
  <c r="O1143" i="1"/>
  <c r="AT1142" i="1"/>
  <c r="AW1142" i="1" s="1"/>
  <c r="AZ1142" i="1" l="1"/>
  <c r="AY1142" i="1"/>
  <c r="AX1142" i="1"/>
  <c r="R1143" i="1"/>
  <c r="U1143" i="1" l="1"/>
  <c r="V1143" i="1"/>
  <c r="W1143" i="1"/>
  <c r="Y1143" i="1" l="1"/>
  <c r="AN1143" i="1" s="1"/>
  <c r="AU1143" i="1" s="1"/>
  <c r="AO1143" i="1" l="1"/>
  <c r="AV1143" i="1" s="1"/>
  <c r="AS1143" i="1"/>
  <c r="T1144" i="1"/>
  <c r="P1144" i="1" s="1"/>
  <c r="AR1143" i="1"/>
  <c r="S1144" i="1"/>
  <c r="AQ1143" i="1"/>
  <c r="AT1143" i="1" l="1"/>
  <c r="AW1143" i="1" s="1"/>
  <c r="Q1144" i="1"/>
  <c r="O1144" i="1"/>
  <c r="AX1143" i="1"/>
  <c r="R1144" i="1" l="1"/>
  <c r="U1144" i="1" s="1"/>
  <c r="AZ1143" i="1"/>
  <c r="AY1143" i="1"/>
  <c r="W1144" i="1" l="1"/>
  <c r="V1144" i="1"/>
  <c r="Y1144" i="1" s="1"/>
  <c r="AO1144" i="1" l="1"/>
  <c r="AV1144" i="1" s="1"/>
  <c r="AN1144" i="1"/>
  <c r="AU1144" i="1" s="1"/>
  <c r="AQ1144" i="1" l="1"/>
  <c r="S1145" i="1"/>
  <c r="AS1144" i="1"/>
  <c r="T1145" i="1"/>
  <c r="P1145" i="1" s="1"/>
  <c r="AR1144" i="1"/>
  <c r="O1145" i="1" l="1"/>
  <c r="Q1145" i="1"/>
  <c r="AT1144" i="1"/>
  <c r="AZ1144" i="1" s="1"/>
  <c r="AW1144" i="1" l="1"/>
  <c r="AX1144" i="1"/>
  <c r="R1145" i="1"/>
  <c r="U1145" i="1" s="1"/>
  <c r="AY1144" i="1"/>
  <c r="W1145" i="1" l="1"/>
  <c r="V1145" i="1"/>
  <c r="Y1145" i="1" s="1"/>
  <c r="AN1145" i="1" l="1"/>
  <c r="AU1145" i="1" s="1"/>
  <c r="S1146" i="1" l="1"/>
  <c r="AQ1145" i="1"/>
  <c r="AS1145" i="1"/>
  <c r="AO1145" i="1"/>
  <c r="AV1145" i="1" s="1"/>
  <c r="AR1145" i="1" l="1"/>
  <c r="T1146" i="1"/>
  <c r="P1146" i="1" s="1"/>
  <c r="AT1145" i="1"/>
  <c r="O1146" i="1"/>
  <c r="Q1146" i="1" l="1"/>
  <c r="R1146" i="1" s="1"/>
  <c r="U1146" i="1" s="1"/>
  <c r="AW1145" i="1"/>
  <c r="AZ1145" i="1"/>
  <c r="AY1145" i="1"/>
  <c r="AX1145" i="1"/>
  <c r="W1146" i="1" l="1"/>
  <c r="V1146" i="1"/>
  <c r="Y1146" i="1" s="1"/>
  <c r="AN1146" i="1" l="1"/>
  <c r="AU1146" i="1" s="1"/>
  <c r="AO1146" i="1" l="1"/>
  <c r="AV1146" i="1" s="1"/>
  <c r="AR1146" i="1" s="1"/>
  <c r="AS1146" i="1"/>
  <c r="S1147" i="1"/>
  <c r="AQ1146" i="1"/>
  <c r="T1147" i="1" l="1"/>
  <c r="P1147" i="1" s="1"/>
  <c r="AT1146" i="1"/>
  <c r="AW1146" i="1" s="1"/>
  <c r="O1147" i="1"/>
  <c r="Q1147" i="1"/>
  <c r="AY1146" i="1"/>
  <c r="AX1146" i="1"/>
  <c r="AZ1146" i="1" l="1"/>
  <c r="R1147" i="1"/>
  <c r="W1147" i="1" s="1"/>
  <c r="V1147" i="1"/>
  <c r="U1147" i="1" l="1"/>
  <c r="Y1147" i="1" s="1"/>
  <c r="AN1147" i="1" l="1"/>
  <c r="AU1147" i="1" s="1"/>
  <c r="AO1147" i="1"/>
  <c r="AV1147" i="1" s="1"/>
  <c r="AR1147" i="1" l="1"/>
  <c r="T1148" i="1"/>
  <c r="P1148" i="1" s="1"/>
  <c r="AS1147" i="1"/>
  <c r="AQ1147" i="1"/>
  <c r="S1148" i="1"/>
  <c r="AT1147" i="1" l="1"/>
  <c r="AZ1147" i="1" s="1"/>
  <c r="O1148" i="1"/>
  <c r="Q1148" i="1"/>
  <c r="AX1147" i="1" l="1"/>
  <c r="AY1147" i="1"/>
  <c r="R1148" i="1"/>
  <c r="AW1147" i="1"/>
  <c r="V1148" i="1" l="1"/>
  <c r="U1148" i="1"/>
  <c r="Y1148" i="1" s="1"/>
  <c r="W1148" i="1"/>
  <c r="AO1148" i="1" l="1"/>
  <c r="AV1148" i="1" s="1"/>
  <c r="AN1148" i="1" l="1"/>
  <c r="AU1148" i="1" s="1"/>
  <c r="S1149" i="1" s="1"/>
  <c r="T1149" i="1"/>
  <c r="P1149" i="1" s="1"/>
  <c r="AR1148" i="1"/>
  <c r="AQ1148" i="1" l="1"/>
  <c r="AS1148" i="1"/>
  <c r="AT1148" i="1" s="1"/>
  <c r="O1149" i="1"/>
  <c r="Q1149" i="1" l="1"/>
  <c r="AW1148" i="1"/>
  <c r="AZ1148" i="1"/>
  <c r="AY1148" i="1"/>
  <c r="R1149" i="1"/>
  <c r="U1149" i="1" s="1"/>
  <c r="AX1148" i="1"/>
  <c r="W1149" i="1" l="1"/>
  <c r="V1149" i="1"/>
  <c r="Y1149" i="1" s="1"/>
  <c r="AN1149" i="1" l="1"/>
  <c r="AU1149" i="1" s="1"/>
  <c r="AO1149" i="1" l="1"/>
  <c r="AV1149" i="1" s="1"/>
  <c r="T1150" i="1" s="1"/>
  <c r="P1150" i="1" s="1"/>
  <c r="AS1149" i="1"/>
  <c r="S1150" i="1"/>
  <c r="AQ1149" i="1"/>
  <c r="AR1149" i="1" l="1"/>
  <c r="AT1149" i="1"/>
  <c r="AZ1149" i="1" s="1"/>
  <c r="Q1150" i="1"/>
  <c r="O1150" i="1"/>
  <c r="AX1149" i="1"/>
  <c r="AY1149" i="1"/>
  <c r="AW1149" i="1" l="1"/>
  <c r="R1150" i="1"/>
  <c r="U1150" i="1" s="1"/>
  <c r="W1150" i="1" l="1"/>
  <c r="V1150" i="1"/>
  <c r="Y1150" i="1" s="1"/>
  <c r="AO1150" i="1" l="1"/>
  <c r="AV1150" i="1" s="1"/>
  <c r="AN1150" i="1" l="1"/>
  <c r="AU1150" i="1" s="1"/>
  <c r="AQ1150" i="1" s="1"/>
  <c r="T1151" i="1"/>
  <c r="P1151" i="1" s="1"/>
  <c r="AR1150" i="1"/>
  <c r="S1151" i="1" l="1"/>
  <c r="AS1150" i="1"/>
  <c r="AT1150" i="1" s="1"/>
  <c r="O1151" i="1"/>
  <c r="Q1151" i="1" l="1"/>
  <c r="R1151" i="1"/>
  <c r="W1151" i="1" s="1"/>
  <c r="AW1150" i="1"/>
  <c r="AZ1150" i="1"/>
  <c r="AY1150" i="1"/>
  <c r="AX1150" i="1"/>
  <c r="V1151" i="1" l="1"/>
  <c r="U1151" i="1"/>
  <c r="Y1151" i="1" s="1"/>
  <c r="AO1151" i="1" l="1"/>
  <c r="AV1151" i="1" s="1"/>
  <c r="AN1151" i="1" l="1"/>
  <c r="AU1151" i="1" s="1"/>
  <c r="AQ1151" i="1" s="1"/>
  <c r="AR1151" i="1"/>
  <c r="T1152" i="1"/>
  <c r="P1152" i="1" s="1"/>
  <c r="AS1151" i="1" l="1"/>
  <c r="S1152" i="1"/>
  <c r="O1152" i="1" s="1"/>
  <c r="AT1151" i="1"/>
  <c r="AZ1151" i="1" s="1"/>
  <c r="Q1152" i="1" l="1"/>
  <c r="AW1151" i="1"/>
  <c r="AX1151" i="1"/>
  <c r="AY1151" i="1"/>
  <c r="R1152" i="1"/>
  <c r="U1152" i="1" l="1"/>
  <c r="V1152" i="1"/>
  <c r="W1152" i="1"/>
  <c r="Y1152" i="1" l="1"/>
  <c r="AO1152" i="1" s="1"/>
  <c r="AV1152" i="1" s="1"/>
  <c r="AN1152" i="1" l="1"/>
  <c r="AU1152" i="1" s="1"/>
  <c r="AQ1152" i="1" s="1"/>
  <c r="T1153" i="1"/>
  <c r="P1153" i="1" s="1"/>
  <c r="AR1152" i="1"/>
  <c r="S1153" i="1" l="1"/>
  <c r="AS1152" i="1"/>
  <c r="Q1153" i="1" s="1"/>
  <c r="O1153" i="1"/>
  <c r="AT1152" i="1"/>
  <c r="AW1152" i="1" l="1"/>
  <c r="AZ1152" i="1"/>
  <c r="AY1152" i="1"/>
  <c r="R1153" i="1"/>
  <c r="U1153" i="1" s="1"/>
  <c r="AX1152" i="1"/>
  <c r="W1153" i="1" l="1"/>
  <c r="V1153" i="1"/>
  <c r="Y1153" i="1" s="1"/>
  <c r="AO1153" i="1" l="1"/>
  <c r="AV1153" i="1" s="1"/>
  <c r="AN1153" i="1" l="1"/>
  <c r="AU1153" i="1" s="1"/>
  <c r="AQ1153" i="1" s="1"/>
  <c r="AR1153" i="1"/>
  <c r="T1154" i="1"/>
  <c r="P1154" i="1" s="1"/>
  <c r="AS1153" i="1" l="1"/>
  <c r="S1154" i="1"/>
  <c r="O1154" i="1" s="1"/>
  <c r="AT1153" i="1"/>
  <c r="AZ1153" i="1" s="1"/>
  <c r="Q1154" i="1" l="1"/>
  <c r="AW1153" i="1"/>
  <c r="AY1153" i="1"/>
  <c r="R1154" i="1"/>
  <c r="U1154" i="1" s="1"/>
  <c r="AX1153" i="1"/>
  <c r="V1154" i="1" l="1"/>
  <c r="Y1154" i="1" s="1"/>
  <c r="W1154" i="1"/>
  <c r="AN1154" i="1" l="1"/>
  <c r="AU1154" i="1" s="1"/>
  <c r="AO1154" i="1" l="1"/>
  <c r="AV1154" i="1" s="1"/>
  <c r="T1155" i="1" s="1"/>
  <c r="P1155" i="1" s="1"/>
  <c r="AS1154" i="1"/>
  <c r="AQ1154" i="1"/>
  <c r="S1155" i="1"/>
  <c r="AR1154" i="1" l="1"/>
  <c r="Q1155" i="1"/>
  <c r="O1155" i="1"/>
  <c r="AT1154" i="1"/>
  <c r="AZ1154" i="1" l="1"/>
  <c r="AY1154" i="1"/>
  <c r="AX1154" i="1"/>
  <c r="R1155" i="1"/>
  <c r="W1155" i="1" s="1"/>
  <c r="AW1154" i="1"/>
  <c r="V1155" i="1" l="1"/>
  <c r="U1155" i="1"/>
  <c r="Y1155" i="1" s="1"/>
  <c r="AN1155" i="1" l="1"/>
  <c r="AU1155" i="1" s="1"/>
  <c r="AO1155" i="1" l="1"/>
  <c r="AV1155" i="1" s="1"/>
  <c r="T1156" i="1" s="1"/>
  <c r="P1156" i="1" s="1"/>
  <c r="AS1155" i="1"/>
  <c r="S1156" i="1"/>
  <c r="AQ1155" i="1"/>
  <c r="AR1155" i="1" l="1"/>
  <c r="AT1155" i="1" s="1"/>
  <c r="AZ1155" i="1" s="1"/>
  <c r="O1156" i="1"/>
  <c r="Q1156" i="1"/>
  <c r="R1156" i="1" l="1"/>
  <c r="AX1155" i="1"/>
  <c r="AW1155" i="1"/>
  <c r="AY1155" i="1"/>
  <c r="V1156" i="1" l="1"/>
  <c r="U1156" i="1"/>
  <c r="Y1156" i="1" s="1"/>
  <c r="W1156" i="1"/>
  <c r="AN1156" i="1" l="1"/>
  <c r="AU1156" i="1" s="1"/>
  <c r="AO1156" i="1"/>
  <c r="AV1156" i="1" s="1"/>
  <c r="AS1156" i="1" l="1"/>
  <c r="AR1156" i="1"/>
  <c r="T1157" i="1"/>
  <c r="P1157" i="1" s="1"/>
  <c r="AQ1156" i="1"/>
  <c r="S1157" i="1"/>
  <c r="O1157" i="1" l="1"/>
  <c r="Q1157" i="1"/>
  <c r="AT1156" i="1"/>
  <c r="AW1156" i="1" s="1"/>
  <c r="AX1156" i="1" l="1"/>
  <c r="AZ1156" i="1"/>
  <c r="AY1156" i="1"/>
  <c r="R1157" i="1"/>
  <c r="U1157" i="1" l="1"/>
  <c r="V1157" i="1"/>
  <c r="W1157" i="1"/>
  <c r="Y1157" i="1" l="1"/>
  <c r="AO1157" i="1" s="1"/>
  <c r="AV1157" i="1" s="1"/>
  <c r="AN1157" i="1" l="1"/>
  <c r="AU1157" i="1" s="1"/>
  <c r="S1158" i="1" s="1"/>
  <c r="AQ1157" i="1"/>
  <c r="T1158" i="1"/>
  <c r="P1158" i="1" s="1"/>
  <c r="AR1157" i="1"/>
  <c r="AS1157" i="1" l="1"/>
  <c r="O1158" i="1"/>
  <c r="Q1158" i="1"/>
  <c r="AT1157" i="1"/>
  <c r="AW1157" i="1" l="1"/>
  <c r="AZ1157" i="1"/>
  <c r="AY1157" i="1"/>
  <c r="R1158" i="1"/>
  <c r="AX1157" i="1"/>
  <c r="U1158" i="1" l="1"/>
  <c r="V1158" i="1"/>
  <c r="W1158" i="1"/>
  <c r="Y1158" i="1" l="1"/>
  <c r="AN1158" i="1" s="1"/>
  <c r="AU1158" i="1" s="1"/>
  <c r="AO1158" i="1" l="1"/>
  <c r="AV1158" i="1" s="1"/>
  <c r="AS1158" i="1"/>
  <c r="T1159" i="1"/>
  <c r="P1159" i="1" s="1"/>
  <c r="AR1158" i="1"/>
  <c r="AQ1158" i="1"/>
  <c r="S1159" i="1"/>
  <c r="AT1158" i="1" l="1"/>
  <c r="O1159" i="1"/>
  <c r="Q1159" i="1"/>
  <c r="AX1158" i="1"/>
  <c r="AZ1158" i="1" l="1"/>
  <c r="AY1158" i="1"/>
  <c r="R1159" i="1"/>
  <c r="U1159" i="1" s="1"/>
  <c r="AW1158" i="1"/>
  <c r="V1159" i="1" l="1"/>
  <c r="Y1159" i="1" s="1"/>
  <c r="W1159" i="1"/>
  <c r="AO1159" i="1" l="1"/>
  <c r="AV1159" i="1" s="1"/>
  <c r="AN1159" i="1"/>
  <c r="AU1159" i="1" s="1"/>
  <c r="S1160" i="1" l="1"/>
  <c r="AQ1159" i="1"/>
  <c r="AS1159" i="1"/>
  <c r="AR1159" i="1"/>
  <c r="T1160" i="1"/>
  <c r="P1160" i="1" s="1"/>
  <c r="AT1159" i="1" l="1"/>
  <c r="AZ1159" i="1" s="1"/>
  <c r="Q1160" i="1"/>
  <c r="O1160" i="1"/>
  <c r="AY1159" i="1" l="1"/>
  <c r="R1160" i="1"/>
  <c r="U1160" i="1" s="1"/>
  <c r="AW1159" i="1"/>
  <c r="AX1159" i="1"/>
  <c r="W1160" i="1" l="1"/>
  <c r="V1160" i="1"/>
  <c r="Y1160" i="1" s="1"/>
  <c r="AN1160" i="1" l="1"/>
  <c r="AU1160" i="1" s="1"/>
  <c r="AO1160" i="1" l="1"/>
  <c r="AV1160" i="1" s="1"/>
  <c r="AR1160" i="1" s="1"/>
  <c r="AS1160" i="1"/>
  <c r="AQ1160" i="1"/>
  <c r="S1161" i="1"/>
  <c r="AT1160" i="1" l="1"/>
  <c r="T1161" i="1"/>
  <c r="P1161" i="1" s="1"/>
  <c r="O1161" i="1"/>
  <c r="AX1160" i="1"/>
  <c r="AW1160" i="1"/>
  <c r="AZ1160" i="1"/>
  <c r="AY1160" i="1"/>
  <c r="Q1161" i="1" l="1"/>
  <c r="R1161" i="1"/>
  <c r="V1161" i="1" s="1"/>
  <c r="W1161" i="1" l="1"/>
  <c r="U1161" i="1"/>
  <c r="Y1161" i="1" s="1"/>
  <c r="AO1161" i="1" l="1"/>
  <c r="AV1161" i="1" s="1"/>
  <c r="AN1161" i="1"/>
  <c r="AU1161" i="1" s="1"/>
  <c r="AQ1161" i="1" l="1"/>
  <c r="S1162" i="1"/>
  <c r="AS1161" i="1"/>
  <c r="T1162" i="1"/>
  <c r="P1162" i="1" s="1"/>
  <c r="AR1161" i="1"/>
  <c r="O1162" i="1" l="1"/>
  <c r="Q1162" i="1"/>
  <c r="AT1161" i="1"/>
  <c r="AW1161" i="1" l="1"/>
  <c r="AZ1161" i="1"/>
  <c r="AY1161" i="1"/>
  <c r="R1162" i="1"/>
  <c r="AX1161" i="1"/>
  <c r="U1162" i="1" l="1"/>
  <c r="V1162" i="1"/>
  <c r="W1162" i="1"/>
  <c r="Y1162" i="1" l="1"/>
  <c r="AN1162" i="1" s="1"/>
  <c r="AU1162" i="1" s="1"/>
  <c r="AO1162" i="1" l="1"/>
  <c r="AV1162" i="1" s="1"/>
  <c r="T1163" i="1" s="1"/>
  <c r="P1163" i="1" s="1"/>
  <c r="AQ1162" i="1"/>
  <c r="S1163" i="1"/>
  <c r="AS1162" i="1"/>
  <c r="AR1162" i="1" l="1"/>
  <c r="O1163" i="1"/>
  <c r="Q1163" i="1"/>
  <c r="AT1162" i="1"/>
  <c r="AZ1162" i="1" s="1"/>
  <c r="AW1162" i="1" l="1"/>
  <c r="AX1162" i="1"/>
  <c r="R1163" i="1"/>
  <c r="U1163" i="1" s="1"/>
  <c r="AY1162" i="1"/>
  <c r="V1163" i="1" l="1"/>
  <c r="Y1163" i="1" s="1"/>
  <c r="W1163" i="1"/>
  <c r="AO1163" i="1" l="1"/>
  <c r="AV1163" i="1" s="1"/>
  <c r="AN1163" i="1" l="1"/>
  <c r="AU1163" i="1" s="1"/>
  <c r="AQ1163" i="1" s="1"/>
  <c r="AR1163" i="1"/>
  <c r="T1164" i="1"/>
  <c r="P1164" i="1" s="1"/>
  <c r="AS1163" i="1" l="1"/>
  <c r="S1164" i="1"/>
  <c r="O1164" i="1" s="1"/>
  <c r="AT1163" i="1"/>
  <c r="AZ1163" i="1" s="1"/>
  <c r="Q1164" i="1" l="1"/>
  <c r="AW1163" i="1"/>
  <c r="R1164" i="1"/>
  <c r="U1164" i="1" s="1"/>
  <c r="AX1163" i="1"/>
  <c r="AY1163" i="1"/>
  <c r="V1164" i="1" l="1"/>
  <c r="Y1164" i="1" s="1"/>
  <c r="W1164" i="1"/>
  <c r="AN1164" i="1" l="1"/>
  <c r="AU1164" i="1" s="1"/>
  <c r="AO1164" i="1" l="1"/>
  <c r="AV1164" i="1" s="1"/>
  <c r="AR1164" i="1" s="1"/>
  <c r="AS1164" i="1"/>
  <c r="S1165" i="1"/>
  <c r="AQ1164" i="1"/>
  <c r="T1165" i="1" l="1"/>
  <c r="P1165" i="1" s="1"/>
  <c r="AT1164" i="1"/>
  <c r="AZ1164" i="1" s="1"/>
  <c r="Q1165" i="1"/>
  <c r="O1165" i="1"/>
  <c r="AX1164" i="1"/>
  <c r="R1165" i="1" l="1"/>
  <c r="U1165" i="1" s="1"/>
  <c r="AW1164" i="1"/>
  <c r="AY1164" i="1"/>
  <c r="W1165" i="1" l="1"/>
  <c r="V1165" i="1"/>
  <c r="Y1165" i="1" s="1"/>
  <c r="AO1165" i="1" l="1"/>
  <c r="AV1165" i="1" s="1"/>
  <c r="AN1165" i="1" l="1"/>
  <c r="AU1165" i="1" s="1"/>
  <c r="AQ1165" i="1" s="1"/>
  <c r="AR1165" i="1"/>
  <c r="T1166" i="1"/>
  <c r="P1166" i="1" s="1"/>
  <c r="S1166" i="1" l="1"/>
  <c r="AS1165" i="1"/>
  <c r="Q1166" i="1" s="1"/>
  <c r="O1166" i="1"/>
  <c r="AT1165" i="1" l="1"/>
  <c r="AW1165" i="1" s="1"/>
  <c r="AZ1165" i="1"/>
  <c r="AY1165" i="1"/>
  <c r="AX1165" i="1"/>
  <c r="R1166" i="1"/>
  <c r="V1166" i="1" l="1"/>
  <c r="U1166" i="1"/>
  <c r="Y1166" i="1" s="1"/>
  <c r="W1166" i="1"/>
  <c r="AO1166" i="1" l="1"/>
  <c r="AV1166" i="1" s="1"/>
  <c r="AN1166" i="1" l="1"/>
  <c r="AU1166" i="1" s="1"/>
  <c r="S1167" i="1" s="1"/>
  <c r="T1167" i="1"/>
  <c r="P1167" i="1" s="1"/>
  <c r="AR1166" i="1"/>
  <c r="AQ1166" i="1" l="1"/>
  <c r="AS1166" i="1"/>
  <c r="Q1167" i="1" s="1"/>
  <c r="O1167" i="1"/>
  <c r="AT1166" i="1" l="1"/>
  <c r="AX1166" i="1" s="1"/>
  <c r="AW1166" i="1"/>
  <c r="R1167" i="1"/>
  <c r="W1167" i="1" s="1"/>
  <c r="AZ1166" i="1"/>
  <c r="AY1166" i="1"/>
  <c r="V1167" i="1" l="1"/>
  <c r="U1167" i="1"/>
  <c r="Y1167" i="1" s="1"/>
  <c r="AO1167" i="1" l="1"/>
  <c r="AV1167" i="1" s="1"/>
  <c r="AN1167" i="1" l="1"/>
  <c r="AU1167" i="1" s="1"/>
  <c r="S1168" i="1" s="1"/>
  <c r="AR1167" i="1"/>
  <c r="T1168" i="1"/>
  <c r="P1168" i="1" s="1"/>
  <c r="AQ1167" i="1" l="1"/>
  <c r="AS1167" i="1"/>
  <c r="AT1167" i="1" s="1"/>
  <c r="AW1167" i="1" s="1"/>
  <c r="O1168" i="1"/>
  <c r="Q1168" i="1" l="1"/>
  <c r="AX1167" i="1"/>
  <c r="R1168" i="1"/>
  <c r="AY1167" i="1"/>
  <c r="AZ1167" i="1"/>
  <c r="V1168" i="1" l="1"/>
  <c r="U1168" i="1"/>
  <c r="Y1168" i="1" s="1"/>
  <c r="W1168" i="1"/>
  <c r="AO1168" i="1" l="1"/>
  <c r="AV1168" i="1" s="1"/>
  <c r="AN1168" i="1" l="1"/>
  <c r="AU1168" i="1" s="1"/>
  <c r="AQ1168" i="1" s="1"/>
  <c r="T1169" i="1"/>
  <c r="P1169" i="1" s="1"/>
  <c r="AR1168" i="1"/>
  <c r="S1169" i="1" l="1"/>
  <c r="AS1168" i="1"/>
  <c r="Q1169" i="1" s="1"/>
  <c r="O1169" i="1"/>
  <c r="AT1168" i="1"/>
  <c r="AW1168" i="1" l="1"/>
  <c r="AZ1168" i="1"/>
  <c r="AY1168" i="1"/>
  <c r="AX1168" i="1"/>
  <c r="R1169" i="1"/>
  <c r="U1169" i="1" s="1"/>
  <c r="V1169" i="1" l="1"/>
  <c r="Y1169" i="1" s="1"/>
  <c r="W1169" i="1"/>
  <c r="AO1169" i="1" l="1"/>
  <c r="AV1169" i="1" s="1"/>
  <c r="AN1169" i="1" l="1"/>
  <c r="AU1169" i="1" s="1"/>
  <c r="S1170" i="1" s="1"/>
  <c r="T1170" i="1"/>
  <c r="P1170" i="1" s="1"/>
  <c r="AR1169" i="1"/>
  <c r="AQ1169" i="1" l="1"/>
  <c r="AS1169" i="1"/>
  <c r="AT1169" i="1" s="1"/>
  <c r="AZ1169" i="1" s="1"/>
  <c r="O1170" i="1"/>
  <c r="Q1170" i="1" l="1"/>
  <c r="R1170" i="1" s="1"/>
  <c r="AW1169" i="1"/>
  <c r="AX1169" i="1"/>
  <c r="AY1169" i="1"/>
  <c r="U1170" i="1" l="1"/>
  <c r="V1170" i="1"/>
  <c r="W1170" i="1"/>
  <c r="Y1170" i="1" l="1"/>
  <c r="AO1170" i="1" s="1"/>
  <c r="AV1170" i="1" s="1"/>
  <c r="AN1170" i="1" l="1"/>
  <c r="AU1170" i="1" s="1"/>
  <c r="AQ1170" i="1" s="1"/>
  <c r="AR1170" i="1"/>
  <c r="T1171" i="1"/>
  <c r="P1171" i="1" s="1"/>
  <c r="S1171" i="1" l="1"/>
  <c r="AS1170" i="1"/>
  <c r="Q1171" i="1" s="1"/>
  <c r="O1171" i="1"/>
  <c r="AT1170" i="1"/>
  <c r="AW1170" i="1" l="1"/>
  <c r="AZ1170" i="1"/>
  <c r="AY1170" i="1"/>
  <c r="AX1170" i="1"/>
  <c r="R1171" i="1"/>
  <c r="W1171" i="1" s="1"/>
  <c r="V1171" i="1" l="1"/>
  <c r="U1171" i="1"/>
  <c r="Y1171" i="1" s="1"/>
  <c r="AO1171" i="1" l="1"/>
  <c r="AV1171" i="1" s="1"/>
  <c r="AN1171" i="1"/>
  <c r="AU1171" i="1" s="1"/>
  <c r="AS1171" i="1" l="1"/>
  <c r="AQ1171" i="1"/>
  <c r="S1172" i="1"/>
  <c r="O1172" i="1" s="1"/>
  <c r="AR1171" i="1"/>
  <c r="T1172" i="1"/>
  <c r="P1172" i="1" s="1"/>
  <c r="AT1171" i="1" l="1"/>
  <c r="AW1171" i="1" s="1"/>
  <c r="Q1172" i="1"/>
  <c r="R1172" i="1" s="1"/>
  <c r="V1172" i="1" l="1"/>
  <c r="U1172" i="1"/>
  <c r="Y1172" i="1" s="1"/>
  <c r="W1172" i="1"/>
  <c r="AZ1171" i="1"/>
  <c r="AY1171" i="1"/>
  <c r="AX1171" i="1"/>
  <c r="AN1172" i="1" l="1"/>
  <c r="AU1172" i="1" s="1"/>
  <c r="AO1172" i="1" l="1"/>
  <c r="AV1172" i="1" s="1"/>
  <c r="T1173" i="1" s="1"/>
  <c r="P1173" i="1" s="1"/>
  <c r="AS1172" i="1"/>
  <c r="S1173" i="1"/>
  <c r="AQ1172" i="1"/>
  <c r="AR1172" i="1" l="1"/>
  <c r="AT1172" i="1"/>
  <c r="O1173" i="1"/>
  <c r="Q1173" i="1"/>
  <c r="AZ1172" i="1" l="1"/>
  <c r="AY1172" i="1"/>
  <c r="R1173" i="1"/>
  <c r="AW1172" i="1"/>
  <c r="AX1172" i="1"/>
  <c r="U1173" i="1" l="1"/>
  <c r="V1173" i="1"/>
  <c r="W1173" i="1"/>
  <c r="Y1173" i="1" l="1"/>
  <c r="AO1173" i="1" s="1"/>
  <c r="AV1173" i="1" s="1"/>
  <c r="AN1173" i="1" l="1"/>
  <c r="AU1173" i="1" s="1"/>
  <c r="S1174" i="1" s="1"/>
  <c r="AR1173" i="1"/>
  <c r="T1174" i="1"/>
  <c r="P1174" i="1" s="1"/>
  <c r="AQ1173" i="1" l="1"/>
  <c r="AS1173" i="1"/>
  <c r="AT1173" i="1" s="1"/>
  <c r="AZ1173" i="1" s="1"/>
  <c r="O1174" i="1"/>
  <c r="Q1174" i="1" l="1"/>
  <c r="R1174" i="1"/>
  <c r="AY1173" i="1"/>
  <c r="AW1173" i="1"/>
  <c r="AX1173" i="1"/>
  <c r="V1174" i="1" l="1"/>
  <c r="U1174" i="1"/>
  <c r="Y1174" i="1" s="1"/>
  <c r="W1174" i="1"/>
  <c r="AO1174" i="1" l="1"/>
  <c r="AV1174" i="1" s="1"/>
  <c r="AN1174" i="1"/>
  <c r="AU1174" i="1" s="1"/>
  <c r="AS1174" i="1" l="1"/>
  <c r="S1175" i="1"/>
  <c r="AQ1174" i="1"/>
  <c r="AR1174" i="1"/>
  <c r="T1175" i="1"/>
  <c r="P1175" i="1" s="1"/>
  <c r="AT1174" i="1" l="1"/>
  <c r="AX1174" i="1" s="1"/>
  <c r="Q1175" i="1"/>
  <c r="O1175" i="1"/>
  <c r="AW1174" i="1"/>
  <c r="AZ1174" i="1"/>
  <c r="AY1174" i="1"/>
  <c r="R1175" i="1" l="1"/>
  <c r="U1175" i="1" l="1"/>
  <c r="V1175" i="1"/>
  <c r="W1175" i="1"/>
  <c r="Y1175" i="1" l="1"/>
  <c r="AN1175" i="1" s="1"/>
  <c r="AU1175" i="1" s="1"/>
  <c r="AO1175" i="1" l="1"/>
  <c r="AV1175" i="1" s="1"/>
  <c r="AQ1175" i="1"/>
  <c r="S1176" i="1"/>
  <c r="AR1175" i="1"/>
  <c r="T1176" i="1"/>
  <c r="P1176" i="1" s="1"/>
  <c r="AS1175" i="1"/>
  <c r="O1176" i="1" l="1"/>
  <c r="Q1176" i="1"/>
  <c r="AT1175" i="1"/>
  <c r="AZ1175" i="1" s="1"/>
  <c r="R1176" i="1" l="1"/>
  <c r="U1176" i="1" s="1"/>
  <c r="AW1175" i="1"/>
  <c r="AX1175" i="1"/>
  <c r="AY1175" i="1"/>
  <c r="W1176" i="1"/>
  <c r="V1176" i="1"/>
  <c r="Y1176" i="1" l="1"/>
  <c r="AN1176" i="1" s="1"/>
  <c r="AU1176" i="1" s="1"/>
  <c r="AO1176" i="1" l="1"/>
  <c r="AV1176" i="1" s="1"/>
  <c r="AR1176" i="1" s="1"/>
  <c r="AS1176" i="1"/>
  <c r="S1177" i="1"/>
  <c r="AQ1176" i="1"/>
  <c r="T1177" i="1" l="1"/>
  <c r="P1177" i="1" s="1"/>
  <c r="AT1176" i="1"/>
  <c r="Q1177" i="1"/>
  <c r="O1177" i="1"/>
  <c r="AX1176" i="1"/>
  <c r="R1177" i="1" l="1"/>
  <c r="U1177" i="1" s="1"/>
  <c r="AZ1176" i="1"/>
  <c r="AY1176" i="1"/>
  <c r="AW1176" i="1"/>
  <c r="W1177" i="1" l="1"/>
  <c r="V1177" i="1"/>
  <c r="Y1177" i="1" s="1"/>
  <c r="AO1177" i="1" l="1"/>
  <c r="AV1177" i="1" s="1"/>
  <c r="AN1177" i="1" l="1"/>
  <c r="AU1177" i="1" s="1"/>
  <c r="S1178" i="1" s="1"/>
  <c r="AR1177" i="1"/>
  <c r="T1178" i="1"/>
  <c r="P1178" i="1" s="1"/>
  <c r="AQ1177" i="1"/>
  <c r="AS1177" i="1"/>
  <c r="AT1177" i="1" l="1"/>
  <c r="AZ1177" i="1" s="1"/>
  <c r="Q1178" i="1"/>
  <c r="O1178" i="1"/>
  <c r="AX1177" i="1"/>
  <c r="R1178" i="1" l="1"/>
  <c r="U1178" i="1" s="1"/>
  <c r="AW1177" i="1"/>
  <c r="AY1177" i="1"/>
  <c r="V1178" i="1"/>
  <c r="Y1178" i="1" l="1"/>
  <c r="W1178" i="1"/>
  <c r="AO1178" i="1" l="1"/>
  <c r="AV1178" i="1" s="1"/>
  <c r="AN1178" i="1" l="1"/>
  <c r="AU1178" i="1" s="1"/>
  <c r="S1179" i="1" s="1"/>
  <c r="T1179" i="1"/>
  <c r="P1179" i="1" s="1"/>
  <c r="AR1178" i="1"/>
  <c r="AQ1178" i="1"/>
  <c r="AS1178" i="1"/>
  <c r="AT1178" i="1" l="1"/>
  <c r="AZ1178" i="1" s="1"/>
  <c r="Q1179" i="1"/>
  <c r="O1179" i="1"/>
  <c r="AW1178" i="1" l="1"/>
  <c r="R1179" i="1"/>
  <c r="U1179" i="1" s="1"/>
  <c r="AX1178" i="1"/>
  <c r="AY1178" i="1"/>
  <c r="W1179" i="1" l="1"/>
  <c r="V1179" i="1"/>
  <c r="Y1179" i="1" s="1"/>
  <c r="AO1179" i="1" l="1"/>
  <c r="AV1179" i="1" s="1"/>
  <c r="AN1179" i="1" l="1"/>
  <c r="AU1179" i="1" s="1"/>
  <c r="AQ1179" i="1" s="1"/>
  <c r="T1180" i="1"/>
  <c r="P1180" i="1" s="1"/>
  <c r="AR1179" i="1"/>
  <c r="AS1179" i="1" l="1"/>
  <c r="S1180" i="1"/>
  <c r="AT1179" i="1"/>
  <c r="AZ1179" i="1" s="1"/>
  <c r="Q1180" i="1" l="1"/>
  <c r="O1180" i="1"/>
  <c r="AW1179" i="1"/>
  <c r="AY1179" i="1"/>
  <c r="AX1179" i="1"/>
  <c r="R1180" i="1"/>
  <c r="U1180" i="1" s="1"/>
  <c r="V1180" i="1" l="1"/>
  <c r="Y1180" i="1" s="1"/>
  <c r="W1180" i="1"/>
  <c r="AO1180" i="1" l="1"/>
  <c r="AV1180" i="1" s="1"/>
  <c r="AN1180" i="1" l="1"/>
  <c r="AU1180" i="1" s="1"/>
  <c r="AQ1180" i="1" s="1"/>
  <c r="T1181" i="1"/>
  <c r="P1181" i="1" s="1"/>
  <c r="AR1180" i="1"/>
  <c r="S1181" i="1" l="1"/>
  <c r="AS1180" i="1"/>
  <c r="AT1180" i="1" s="1"/>
  <c r="AX1180" i="1" s="1"/>
  <c r="O1181" i="1"/>
  <c r="Q1181" i="1" l="1"/>
  <c r="R1181" i="1" s="1"/>
  <c r="AW1180" i="1"/>
  <c r="AZ1180" i="1"/>
  <c r="AY1180" i="1"/>
  <c r="V1181" i="1" l="1"/>
  <c r="U1181" i="1"/>
  <c r="Y1181" i="1" s="1"/>
  <c r="W1181" i="1"/>
  <c r="AO1181" i="1" l="1"/>
  <c r="AV1181" i="1" s="1"/>
  <c r="AN1181" i="1" l="1"/>
  <c r="AU1181" i="1" s="1"/>
  <c r="AQ1181" i="1" s="1"/>
  <c r="AR1181" i="1"/>
  <c r="T1182" i="1"/>
  <c r="P1182" i="1" s="1"/>
  <c r="S1182" i="1" l="1"/>
  <c r="AS1181" i="1"/>
  <c r="Q1182" i="1" s="1"/>
  <c r="O1182" i="1"/>
  <c r="AT1181" i="1"/>
  <c r="AX1181" i="1" s="1"/>
  <c r="R1182" i="1" l="1"/>
  <c r="AW1181" i="1"/>
  <c r="W1182" i="1"/>
  <c r="AZ1181" i="1"/>
  <c r="AY1181" i="1"/>
  <c r="U1182" i="1"/>
  <c r="Y1182" i="1" s="1"/>
  <c r="V1182" i="1"/>
  <c r="AO1182" i="1" l="1"/>
  <c r="AV1182" i="1" s="1"/>
  <c r="AN1182" i="1"/>
  <c r="AU1182" i="1" s="1"/>
  <c r="AS1182" i="1" l="1"/>
  <c r="S1183" i="1"/>
  <c r="AQ1182" i="1"/>
  <c r="AR1182" i="1"/>
  <c r="T1183" i="1"/>
  <c r="P1183" i="1" s="1"/>
  <c r="O1183" i="1" l="1"/>
  <c r="Q1183" i="1"/>
  <c r="AT1182" i="1"/>
  <c r="AW1182" i="1" s="1"/>
  <c r="AZ1182" i="1" l="1"/>
  <c r="AY1182" i="1"/>
  <c r="R1183" i="1"/>
  <c r="U1183" i="1" s="1"/>
  <c r="AX1182" i="1"/>
  <c r="W1183" i="1" l="1"/>
  <c r="V1183" i="1"/>
  <c r="Y1183" i="1" s="1"/>
  <c r="AN1183" i="1" l="1"/>
  <c r="AU1183" i="1" s="1"/>
  <c r="AO1183" i="1" l="1"/>
  <c r="AV1183" i="1" s="1"/>
  <c r="AR1183" i="1" s="1"/>
  <c r="AS1183" i="1"/>
  <c r="AQ1183" i="1"/>
  <c r="S1184" i="1"/>
  <c r="T1184" i="1" l="1"/>
  <c r="P1184" i="1" s="1"/>
  <c r="Q1184" i="1"/>
  <c r="O1184" i="1"/>
  <c r="AT1183" i="1"/>
  <c r="AW1183" i="1" s="1"/>
  <c r="AX1183" i="1" l="1"/>
  <c r="R1184" i="1"/>
  <c r="U1184" i="1" s="1"/>
  <c r="AZ1183" i="1"/>
  <c r="AY1183" i="1"/>
  <c r="W1184" i="1"/>
  <c r="V1184" i="1"/>
  <c r="Y1184" i="1" l="1"/>
  <c r="AO1184" i="1" s="1"/>
  <c r="AV1184" i="1" s="1"/>
  <c r="AN1184" i="1" l="1"/>
  <c r="AU1184" i="1" s="1"/>
  <c r="AQ1184" i="1" s="1"/>
  <c r="AR1184" i="1"/>
  <c r="T1185" i="1"/>
  <c r="P1185" i="1" s="1"/>
  <c r="S1185" i="1" l="1"/>
  <c r="AS1184" i="1"/>
  <c r="Q1185" i="1" s="1"/>
  <c r="O1185" i="1"/>
  <c r="AT1184" i="1" l="1"/>
  <c r="AZ1184" i="1"/>
  <c r="AY1184" i="1"/>
  <c r="AX1184" i="1"/>
  <c r="R1185" i="1"/>
  <c r="U1185" i="1" s="1"/>
  <c r="AW1184" i="1"/>
  <c r="W1185" i="1" l="1"/>
  <c r="V1185" i="1"/>
  <c r="Y1185" i="1" s="1"/>
  <c r="AN1185" i="1" l="1"/>
  <c r="AU1185" i="1" s="1"/>
  <c r="AO1185" i="1" l="1"/>
  <c r="AV1185" i="1" s="1"/>
  <c r="T1186" i="1" s="1"/>
  <c r="P1186" i="1" s="1"/>
  <c r="AQ1185" i="1"/>
  <c r="S1186" i="1"/>
  <c r="AS1185" i="1"/>
  <c r="AR1185" i="1" l="1"/>
  <c r="Q1186" i="1"/>
  <c r="O1186" i="1"/>
  <c r="AT1185" i="1"/>
  <c r="AZ1185" i="1" s="1"/>
  <c r="AW1185" i="1" l="1"/>
  <c r="R1186" i="1"/>
  <c r="W1186" i="1" s="1"/>
  <c r="AY1185" i="1"/>
  <c r="AX1185" i="1"/>
  <c r="U1186" i="1" l="1"/>
  <c r="V1186" i="1"/>
  <c r="Y1186" i="1" l="1"/>
  <c r="AN1186" i="1" s="1"/>
  <c r="AU1186" i="1" s="1"/>
  <c r="AO1186" i="1" l="1"/>
  <c r="AV1186" i="1" s="1"/>
  <c r="AR1186" i="1" s="1"/>
  <c r="AQ1186" i="1"/>
  <c r="S1187" i="1"/>
  <c r="AS1186" i="1"/>
  <c r="T1187" i="1" l="1"/>
  <c r="P1187" i="1" s="1"/>
  <c r="Q1187" i="1"/>
  <c r="O1187" i="1"/>
  <c r="AT1186" i="1"/>
  <c r="AW1186" i="1" s="1"/>
  <c r="R1187" i="1" l="1"/>
  <c r="U1187" i="1" s="1"/>
  <c r="Y1187" i="1" s="1"/>
  <c r="V1187" i="1"/>
  <c r="AY1186" i="1"/>
  <c r="AZ1186" i="1"/>
  <c r="W1187" i="1"/>
  <c r="AX1186" i="1"/>
  <c r="AO1187" i="1" l="1"/>
  <c r="AV1187" i="1" s="1"/>
  <c r="AN1187" i="1" l="1"/>
  <c r="AU1187" i="1" s="1"/>
  <c r="S1188" i="1" s="1"/>
  <c r="AR1187" i="1"/>
  <c r="T1188" i="1"/>
  <c r="P1188" i="1" s="1"/>
  <c r="AQ1187" i="1" l="1"/>
  <c r="AS1187" i="1"/>
  <c r="AT1187" i="1" s="1"/>
  <c r="AZ1187" i="1" s="1"/>
  <c r="O1188" i="1"/>
  <c r="Q1188" i="1"/>
  <c r="AY1187" i="1" l="1"/>
  <c r="AW1187" i="1"/>
  <c r="R1188" i="1"/>
  <c r="AX1187" i="1"/>
  <c r="U1188" i="1" l="1"/>
  <c r="V1188" i="1"/>
  <c r="W1188" i="1"/>
  <c r="Y1188" i="1" l="1"/>
  <c r="AN1188" i="1" s="1"/>
  <c r="AU1188" i="1" s="1"/>
  <c r="AO1188" i="1" l="1"/>
  <c r="AV1188" i="1" s="1"/>
  <c r="T1189" i="1" s="1"/>
  <c r="P1189" i="1" s="1"/>
  <c r="AS1188" i="1"/>
  <c r="AQ1188" i="1"/>
  <c r="S1189" i="1"/>
  <c r="AR1188" i="1" l="1"/>
  <c r="O1189" i="1"/>
  <c r="Q1189" i="1"/>
  <c r="AT1188" i="1"/>
  <c r="AW1188" i="1" s="1"/>
  <c r="AZ1188" i="1" l="1"/>
  <c r="AY1188" i="1"/>
  <c r="AX1188" i="1"/>
  <c r="R1189" i="1"/>
  <c r="U1189" i="1" s="1"/>
  <c r="V1189" i="1" l="1"/>
  <c r="Y1189" i="1" s="1"/>
  <c r="W1189" i="1"/>
  <c r="AN1189" i="1" l="1"/>
  <c r="AU1189" i="1" s="1"/>
  <c r="AO1189" i="1" l="1"/>
  <c r="AV1189" i="1" s="1"/>
  <c r="AR1189" i="1" s="1"/>
  <c r="AS1189" i="1"/>
  <c r="S1190" i="1"/>
  <c r="AQ1189" i="1"/>
  <c r="T1190" i="1" l="1"/>
  <c r="P1190" i="1" s="1"/>
  <c r="AT1189" i="1"/>
  <c r="Q1190" i="1"/>
  <c r="O1190" i="1"/>
  <c r="AX1189" i="1"/>
  <c r="R1190" i="1" l="1"/>
  <c r="U1190" i="1" s="1"/>
  <c r="AZ1189" i="1"/>
  <c r="AY1189" i="1"/>
  <c r="AW1189" i="1"/>
  <c r="W1190" i="1" l="1"/>
  <c r="V1190" i="1"/>
  <c r="Y1190" i="1" s="1"/>
  <c r="AN1190" i="1" l="1"/>
  <c r="AU1190" i="1" s="1"/>
  <c r="AO1190" i="1"/>
  <c r="AV1190" i="1" s="1"/>
  <c r="AS1190" i="1" l="1"/>
  <c r="T1191" i="1"/>
  <c r="P1191" i="1" s="1"/>
  <c r="AR1190" i="1"/>
  <c r="S1191" i="1"/>
  <c r="AQ1190" i="1"/>
  <c r="O1191" i="1" l="1"/>
  <c r="Q1191" i="1"/>
  <c r="AT1190" i="1"/>
  <c r="AW1190" i="1" s="1"/>
  <c r="AZ1190" i="1" l="1"/>
  <c r="AY1190" i="1"/>
  <c r="AX1190" i="1"/>
  <c r="R1191" i="1"/>
  <c r="U1191" i="1" s="1"/>
  <c r="V1191" i="1" l="1"/>
  <c r="Y1191" i="1" s="1"/>
  <c r="W1191" i="1"/>
  <c r="AN1191" i="1" l="1"/>
  <c r="AU1191" i="1" s="1"/>
  <c r="AO1191" i="1"/>
  <c r="AV1191" i="1" s="1"/>
  <c r="AS1191" i="1" l="1"/>
  <c r="AR1191" i="1"/>
  <c r="T1192" i="1"/>
  <c r="P1192" i="1" s="1"/>
  <c r="AQ1191" i="1"/>
  <c r="S1192" i="1"/>
  <c r="Q1192" i="1" l="1"/>
  <c r="O1192" i="1"/>
  <c r="AT1191" i="1"/>
  <c r="AW1191" i="1" s="1"/>
  <c r="AX1191" i="1" l="1"/>
  <c r="AZ1191" i="1"/>
  <c r="AY1191" i="1"/>
  <c r="R1192" i="1"/>
  <c r="U1192" i="1" l="1"/>
  <c r="V1192" i="1"/>
  <c r="W1192" i="1"/>
  <c r="Y1192" i="1" l="1"/>
  <c r="AO1192" i="1" s="1"/>
  <c r="AV1192" i="1" s="1"/>
  <c r="AN1192" i="1" l="1"/>
  <c r="AU1192" i="1" s="1"/>
  <c r="T1193" i="1"/>
  <c r="P1193" i="1" s="1"/>
  <c r="AR1192" i="1"/>
  <c r="AQ1192" i="1"/>
  <c r="S1193" i="1"/>
  <c r="AS1192" i="1"/>
  <c r="O1193" i="1" l="1"/>
  <c r="Q1193" i="1"/>
  <c r="AT1192" i="1"/>
  <c r="AZ1192" i="1" s="1"/>
  <c r="AW1192" i="1" l="1"/>
  <c r="R1193" i="1"/>
  <c r="AX1192" i="1"/>
  <c r="AY1192" i="1"/>
  <c r="U1193" i="1" l="1"/>
  <c r="V1193" i="1"/>
  <c r="W1193" i="1"/>
  <c r="Y1193" i="1" l="1"/>
  <c r="AN1193" i="1" s="1"/>
  <c r="AU1193" i="1" s="1"/>
  <c r="AO1193" i="1" l="1"/>
  <c r="AV1193" i="1" s="1"/>
  <c r="AS1193" i="1"/>
  <c r="AR1193" i="1"/>
  <c r="T1194" i="1"/>
  <c r="P1194" i="1" s="1"/>
  <c r="AQ1193" i="1"/>
  <c r="S1194" i="1"/>
  <c r="O1194" i="1" l="1"/>
  <c r="Q1194" i="1"/>
  <c r="AT1193" i="1"/>
  <c r="AX1193" i="1" s="1"/>
  <c r="R1194" i="1" l="1"/>
  <c r="U1194" i="1" s="1"/>
  <c r="AZ1193" i="1"/>
  <c r="AY1193" i="1"/>
  <c r="AW1193" i="1"/>
  <c r="W1194" i="1"/>
  <c r="V1194" i="1"/>
  <c r="Y1194" i="1" l="1"/>
  <c r="AN1194" i="1" s="1"/>
  <c r="AU1194" i="1" s="1"/>
  <c r="S1195" i="1" l="1"/>
  <c r="AQ1194" i="1"/>
  <c r="AO1194" i="1"/>
  <c r="AV1194" i="1" s="1"/>
  <c r="T1195" i="1" s="1"/>
  <c r="P1195" i="1" s="1"/>
  <c r="AS1194" i="1"/>
  <c r="Q1195" i="1" s="1"/>
  <c r="O1195" i="1"/>
  <c r="AR1194" i="1" l="1"/>
  <c r="AT1194" i="1"/>
  <c r="AZ1194" i="1" s="1"/>
  <c r="AW1194" i="1"/>
  <c r="AX1194" i="1"/>
  <c r="AY1194" i="1"/>
  <c r="R1195" i="1"/>
  <c r="W1195" i="1" s="1"/>
  <c r="V1195" i="1" l="1"/>
  <c r="U1195" i="1"/>
  <c r="Y1195" i="1" s="1"/>
  <c r="AN1195" i="1" l="1"/>
  <c r="AU1195" i="1" s="1"/>
  <c r="AO1195" i="1"/>
  <c r="AV1195" i="1" s="1"/>
  <c r="AS1195" i="1" l="1"/>
  <c r="T1196" i="1"/>
  <c r="P1196" i="1" s="1"/>
  <c r="AR1195" i="1"/>
  <c r="AQ1195" i="1"/>
  <c r="S1196" i="1"/>
  <c r="O1196" i="1" l="1"/>
  <c r="Q1196" i="1"/>
  <c r="AT1195" i="1"/>
  <c r="AZ1195" i="1" l="1"/>
  <c r="AY1195" i="1"/>
  <c r="AX1195" i="1"/>
  <c r="AW1195" i="1"/>
  <c r="R1196" i="1"/>
  <c r="V1196" i="1" l="1"/>
  <c r="U1196" i="1"/>
  <c r="Y1196" i="1" s="1"/>
  <c r="W1196" i="1"/>
  <c r="AN1196" i="1" l="1"/>
  <c r="AU1196" i="1" s="1"/>
  <c r="AO1196" i="1" l="1"/>
  <c r="AV1196" i="1" s="1"/>
  <c r="AR1196" i="1" s="1"/>
  <c r="AS1196" i="1"/>
  <c r="AQ1196" i="1"/>
  <c r="S1197" i="1"/>
  <c r="T1197" i="1" l="1"/>
  <c r="P1197" i="1" s="1"/>
  <c r="O1197" i="1"/>
  <c r="Q1197" i="1"/>
  <c r="AT1196" i="1"/>
  <c r="AW1196" i="1" s="1"/>
  <c r="AX1196" i="1" l="1"/>
  <c r="AZ1196" i="1"/>
  <c r="AY1196" i="1"/>
  <c r="R1197" i="1"/>
  <c r="U1197" i="1" s="1"/>
  <c r="W1197" i="1" l="1"/>
  <c r="V1197" i="1"/>
  <c r="Y1197" i="1" s="1"/>
  <c r="AN1197" i="1" l="1"/>
  <c r="AU1197" i="1" s="1"/>
  <c r="AO1197" i="1" l="1"/>
  <c r="AV1197" i="1" s="1"/>
  <c r="T1198" i="1" s="1"/>
  <c r="P1198" i="1" s="1"/>
  <c r="AS1197" i="1"/>
  <c r="AQ1197" i="1"/>
  <c r="S1198" i="1"/>
  <c r="AR1197" i="1" l="1"/>
  <c r="Q1198" i="1"/>
  <c r="O1198" i="1"/>
  <c r="AT1197" i="1"/>
  <c r="AW1197" i="1" s="1"/>
  <c r="AZ1197" i="1" l="1"/>
  <c r="AY1197" i="1"/>
  <c r="R1198" i="1"/>
  <c r="U1198" i="1" s="1"/>
  <c r="AX1197" i="1"/>
  <c r="V1198" i="1" l="1"/>
  <c r="Y1198" i="1" s="1"/>
  <c r="W1198" i="1"/>
  <c r="AN1198" i="1" l="1"/>
  <c r="AU1198" i="1" s="1"/>
  <c r="AO1198" i="1"/>
  <c r="AV1198" i="1" s="1"/>
  <c r="T1199" i="1" l="1"/>
  <c r="P1199" i="1" s="1"/>
  <c r="AR1198" i="1"/>
  <c r="AS1198" i="1"/>
  <c r="AQ1198" i="1"/>
  <c r="S1199" i="1"/>
  <c r="AT1198" i="1" l="1"/>
  <c r="AW1198" i="1" s="1"/>
  <c r="AX1198" i="1"/>
  <c r="O1199" i="1"/>
  <c r="Q1199" i="1"/>
  <c r="AY1198" i="1"/>
  <c r="AZ1198" i="1" l="1"/>
  <c r="R1199" i="1"/>
  <c r="V1199" i="1" l="1"/>
  <c r="U1199" i="1"/>
  <c r="Y1199" i="1" s="1"/>
  <c r="W1199" i="1"/>
  <c r="AN1199" i="1" l="1"/>
  <c r="AU1199" i="1" s="1"/>
  <c r="AO1199" i="1"/>
  <c r="AV1199" i="1" s="1"/>
  <c r="T1200" i="1" l="1"/>
  <c r="P1200" i="1" s="1"/>
  <c r="AR1199" i="1"/>
  <c r="AS1199" i="1"/>
  <c r="S1200" i="1"/>
  <c r="AQ1199" i="1"/>
  <c r="AT1199" i="1" l="1"/>
  <c r="AZ1199" i="1" s="1"/>
  <c r="Q1200" i="1"/>
  <c r="O1200" i="1"/>
  <c r="AX1199" i="1"/>
  <c r="AY1199" i="1"/>
  <c r="AW1199" i="1" l="1"/>
  <c r="R1200" i="1"/>
  <c r="U1200" i="1" l="1"/>
  <c r="V1200" i="1"/>
  <c r="W1200" i="1"/>
  <c r="Y1200" i="1" l="1"/>
  <c r="AO1200" i="1" s="1"/>
  <c r="AV1200" i="1" s="1"/>
  <c r="AN1200" i="1" l="1"/>
  <c r="AU1200" i="1" s="1"/>
  <c r="T1201" i="1"/>
  <c r="P1201" i="1" s="1"/>
  <c r="AR1200" i="1"/>
  <c r="S1201" i="1"/>
  <c r="AQ1200" i="1"/>
  <c r="AS1200" i="1"/>
  <c r="AT1200" i="1" l="1"/>
  <c r="AZ1200" i="1" s="1"/>
  <c r="Q1201" i="1"/>
  <c r="O1201" i="1"/>
  <c r="AX1200" i="1" l="1"/>
  <c r="R1201" i="1"/>
  <c r="U1201" i="1" s="1"/>
  <c r="AW1200" i="1"/>
  <c r="AY1200" i="1"/>
  <c r="W1201" i="1" l="1"/>
  <c r="V1201" i="1"/>
  <c r="Y1201" i="1" s="1"/>
  <c r="AO1201" i="1" l="1"/>
  <c r="AV1201" i="1" s="1"/>
  <c r="AN1201" i="1" l="1"/>
  <c r="AU1201" i="1" s="1"/>
  <c r="S1202" i="1" s="1"/>
  <c r="T1202" i="1"/>
  <c r="P1202" i="1" s="1"/>
  <c r="AR1201" i="1"/>
  <c r="AQ1201" i="1" l="1"/>
  <c r="AS1201" i="1"/>
  <c r="Q1202" i="1" s="1"/>
  <c r="O1202" i="1"/>
  <c r="AT1201" i="1" l="1"/>
  <c r="AW1201" i="1" s="1"/>
  <c r="R1202" i="1"/>
  <c r="AZ1201" i="1"/>
  <c r="AY1201" i="1"/>
  <c r="AX1201" i="1"/>
  <c r="V1202" i="1" l="1"/>
  <c r="U1202" i="1"/>
  <c r="Y1202" i="1" s="1"/>
  <c r="W1202" i="1"/>
  <c r="AN1202" i="1" l="1"/>
  <c r="AU1202" i="1" s="1"/>
  <c r="AO1202" i="1" l="1"/>
  <c r="AV1202" i="1" s="1"/>
  <c r="AR1202" i="1" s="1"/>
  <c r="AS1202" i="1"/>
  <c r="AQ1202" i="1"/>
  <c r="S1203" i="1"/>
  <c r="T1203" i="1" l="1"/>
  <c r="P1203" i="1" s="1"/>
  <c r="Q1203" i="1"/>
  <c r="O1203" i="1"/>
  <c r="AT1202" i="1"/>
  <c r="AW1202" i="1" s="1"/>
  <c r="AX1202" i="1" l="1"/>
  <c r="AZ1202" i="1"/>
  <c r="AY1202" i="1"/>
  <c r="R1203" i="1"/>
  <c r="U1203" i="1" s="1"/>
  <c r="V1203" i="1" l="1"/>
  <c r="Y1203" i="1" s="1"/>
  <c r="W1203" i="1"/>
  <c r="AN1203" i="1" l="1"/>
  <c r="AU1203" i="1" s="1"/>
  <c r="AO1203" i="1"/>
  <c r="AV1203" i="1" s="1"/>
  <c r="AS1203" i="1" l="1"/>
  <c r="AR1203" i="1"/>
  <c r="T1204" i="1"/>
  <c r="P1204" i="1" s="1"/>
  <c r="S1204" i="1"/>
  <c r="AQ1203" i="1"/>
  <c r="AT1203" i="1" l="1"/>
  <c r="AW1203" i="1" s="1"/>
  <c r="O1204" i="1"/>
  <c r="Q1204" i="1"/>
  <c r="AX1203" i="1"/>
  <c r="R1204" i="1" l="1"/>
  <c r="AZ1203" i="1"/>
  <c r="AY1203" i="1"/>
  <c r="V1204" i="1" l="1"/>
  <c r="U1204" i="1"/>
  <c r="Y1204" i="1" s="1"/>
  <c r="W1204" i="1"/>
  <c r="AN1204" i="1" l="1"/>
  <c r="AU1204" i="1" s="1"/>
  <c r="AO1204" i="1"/>
  <c r="AV1204" i="1" s="1"/>
  <c r="T1205" i="1" l="1"/>
  <c r="P1205" i="1" s="1"/>
  <c r="AR1204" i="1"/>
  <c r="AS1204" i="1"/>
  <c r="S1205" i="1"/>
  <c r="AQ1204" i="1"/>
  <c r="AT1204" i="1" l="1"/>
  <c r="AW1204" i="1" s="1"/>
  <c r="O1205" i="1"/>
  <c r="Q1205" i="1"/>
  <c r="AX1204" i="1"/>
  <c r="R1205" i="1" l="1"/>
  <c r="U1205" i="1" s="1"/>
  <c r="AY1204" i="1"/>
  <c r="AZ1204" i="1"/>
  <c r="V1205" i="1" l="1"/>
  <c r="Y1205" i="1" s="1"/>
  <c r="W1205" i="1"/>
  <c r="AN1205" i="1" l="1"/>
  <c r="AU1205" i="1" s="1"/>
  <c r="AO1205" i="1"/>
  <c r="AV1205" i="1" s="1"/>
  <c r="AS1205" i="1" l="1"/>
  <c r="T1206" i="1"/>
  <c r="P1206" i="1" s="1"/>
  <c r="AR1205" i="1"/>
  <c r="AQ1205" i="1"/>
  <c r="S1206" i="1"/>
  <c r="O1206" i="1" l="1"/>
  <c r="Q1206" i="1"/>
  <c r="AT1205" i="1"/>
  <c r="AZ1205" i="1" l="1"/>
  <c r="AY1205" i="1"/>
  <c r="AW1205" i="1"/>
  <c r="AX1205" i="1"/>
  <c r="R1206" i="1"/>
  <c r="U1206" i="1" l="1"/>
  <c r="V1206" i="1"/>
  <c r="W1206" i="1"/>
  <c r="Y1206" i="1" l="1"/>
  <c r="AN1206" i="1" s="1"/>
  <c r="AU1206" i="1" s="1"/>
  <c r="AO1206" i="1"/>
  <c r="AV1206" i="1" s="1"/>
  <c r="AS1206" i="1" l="1"/>
  <c r="T1207" i="1"/>
  <c r="P1207" i="1" s="1"/>
  <c r="AR1206" i="1"/>
  <c r="AQ1206" i="1"/>
  <c r="S1207" i="1"/>
  <c r="Q1207" i="1" l="1"/>
  <c r="O1207" i="1"/>
  <c r="AT1206" i="1"/>
  <c r="R1207" i="1" l="1"/>
  <c r="V1207" i="1" s="1"/>
  <c r="AY1206" i="1"/>
  <c r="AZ1206" i="1"/>
  <c r="AX1206" i="1"/>
  <c r="U1207" i="1"/>
  <c r="Y1207" i="1" s="1"/>
  <c r="AW1206" i="1"/>
  <c r="W1207" i="1"/>
  <c r="AN1207" i="1" l="1"/>
  <c r="AU1207" i="1" s="1"/>
  <c r="AO1207" i="1"/>
  <c r="AV1207" i="1" s="1"/>
  <c r="T1208" i="1" l="1"/>
  <c r="P1208" i="1" s="1"/>
  <c r="AR1207" i="1"/>
  <c r="AS1207" i="1"/>
  <c r="S1208" i="1"/>
  <c r="AQ1207" i="1"/>
  <c r="AT1207" i="1" l="1"/>
  <c r="AZ1207" i="1" s="1"/>
  <c r="Q1208" i="1"/>
  <c r="O1208" i="1"/>
  <c r="AW1207" i="1" l="1"/>
  <c r="AX1207" i="1"/>
  <c r="R1208" i="1"/>
  <c r="AY1207" i="1"/>
  <c r="U1208" i="1" l="1"/>
  <c r="V1208" i="1"/>
  <c r="W1208" i="1"/>
  <c r="Y1208" i="1" l="1"/>
  <c r="AN1208" i="1" s="1"/>
  <c r="AU1208" i="1" s="1"/>
  <c r="AO1208" i="1" l="1"/>
  <c r="AV1208" i="1" s="1"/>
  <c r="T1209" i="1" s="1"/>
  <c r="P1209" i="1" s="1"/>
  <c r="AS1208" i="1"/>
  <c r="AR1208" i="1"/>
  <c r="AQ1208" i="1"/>
  <c r="S1209" i="1"/>
  <c r="AT1208" i="1" l="1"/>
  <c r="O1209" i="1"/>
  <c r="Q1209" i="1"/>
  <c r="AW1208" i="1"/>
  <c r="AZ1208" i="1"/>
  <c r="AX1208" i="1"/>
  <c r="AY1208" i="1"/>
  <c r="R1209" i="1" l="1"/>
  <c r="U1209" i="1" s="1"/>
  <c r="W1209" i="1" l="1"/>
  <c r="V1209" i="1"/>
  <c r="Y1209" i="1" s="1"/>
  <c r="AO1209" i="1" l="1"/>
  <c r="AV1209" i="1" s="1"/>
  <c r="AN1209" i="1"/>
  <c r="AU1209" i="1" s="1"/>
  <c r="AS1209" i="1" l="1"/>
  <c r="S1210" i="1"/>
  <c r="AQ1209" i="1"/>
  <c r="T1210" i="1"/>
  <c r="P1210" i="1" s="1"/>
  <c r="AR1209" i="1"/>
  <c r="AT1209" i="1" l="1"/>
  <c r="AX1209" i="1" s="1"/>
  <c r="O1210" i="1"/>
  <c r="Q1210" i="1"/>
  <c r="R1210" i="1" l="1"/>
  <c r="AW1209" i="1"/>
  <c r="AZ1209" i="1"/>
  <c r="AY1209" i="1"/>
  <c r="V1210" i="1" l="1"/>
  <c r="U1210" i="1"/>
  <c r="Y1210" i="1" s="1"/>
  <c r="W1210" i="1"/>
  <c r="AO1210" i="1" l="1"/>
  <c r="AV1210" i="1" s="1"/>
  <c r="AN1210" i="1" l="1"/>
  <c r="AU1210" i="1" s="1"/>
  <c r="S1211" i="1" s="1"/>
  <c r="AR1210" i="1"/>
  <c r="T1211" i="1"/>
  <c r="P1211" i="1" s="1"/>
  <c r="AQ1210" i="1" l="1"/>
  <c r="AS1210" i="1"/>
  <c r="AT1210" i="1" s="1"/>
  <c r="O1211" i="1"/>
  <c r="Q1211" i="1" l="1"/>
  <c r="R1211" i="1" s="1"/>
  <c r="U1211" i="1" s="1"/>
  <c r="AZ1210" i="1"/>
  <c r="AY1210" i="1"/>
  <c r="AW1210" i="1"/>
  <c r="AX1210" i="1"/>
  <c r="W1211" i="1" l="1"/>
  <c r="V1211" i="1"/>
  <c r="Y1211" i="1" s="1"/>
  <c r="AN1211" i="1" l="1"/>
  <c r="AU1211" i="1" s="1"/>
  <c r="AO1211" i="1" l="1"/>
  <c r="AV1211" i="1" s="1"/>
  <c r="T1212" i="1" s="1"/>
  <c r="P1212" i="1" s="1"/>
  <c r="AS1211" i="1"/>
  <c r="AQ1211" i="1"/>
  <c r="S1212" i="1"/>
  <c r="AR1211" i="1" l="1"/>
  <c r="Q1212" i="1"/>
  <c r="O1212" i="1"/>
  <c r="AT1211" i="1"/>
  <c r="AZ1211" i="1" s="1"/>
  <c r="R1212" i="1" l="1"/>
  <c r="U1212" i="1" s="1"/>
  <c r="AY1211" i="1"/>
  <c r="AX1211" i="1"/>
  <c r="AW1211" i="1"/>
  <c r="W1212" i="1"/>
  <c r="V1212" i="1" l="1"/>
  <c r="Y1212" i="1" s="1"/>
  <c r="AN1212" i="1" l="1"/>
  <c r="AU1212" i="1" s="1"/>
  <c r="AS1212" i="1" l="1"/>
  <c r="AO1212" i="1"/>
  <c r="AV1212" i="1" s="1"/>
  <c r="AR1212" i="1" s="1"/>
  <c r="S1213" i="1"/>
  <c r="AQ1212" i="1"/>
  <c r="T1213" i="1" l="1"/>
  <c r="P1213" i="1" s="1"/>
  <c r="AT1212" i="1"/>
  <c r="AW1212" i="1" s="1"/>
  <c r="O1213" i="1"/>
  <c r="Q1213" i="1"/>
  <c r="AX1212" i="1" l="1"/>
  <c r="R1213" i="1"/>
  <c r="U1213" i="1" s="1"/>
  <c r="AZ1212" i="1"/>
  <c r="AY1212" i="1"/>
  <c r="V1213" i="1" l="1"/>
  <c r="Y1213" i="1" s="1"/>
  <c r="W1213" i="1"/>
  <c r="AO1213" i="1" l="1"/>
  <c r="AV1213" i="1" s="1"/>
  <c r="AN1213" i="1"/>
  <c r="AU1213" i="1" s="1"/>
  <c r="AS1213" i="1" l="1"/>
  <c r="S1214" i="1"/>
  <c r="AQ1213" i="1"/>
  <c r="AR1213" i="1"/>
  <c r="T1214" i="1"/>
  <c r="P1214" i="1" s="1"/>
  <c r="AT1213" i="1" l="1"/>
  <c r="AX1213" i="1" s="1"/>
  <c r="O1214" i="1"/>
  <c r="Q1214" i="1"/>
  <c r="R1214" i="1" l="1"/>
  <c r="AW1213" i="1"/>
  <c r="W1214" i="1"/>
  <c r="AZ1213" i="1"/>
  <c r="AY1213" i="1"/>
  <c r="U1214" i="1" l="1"/>
  <c r="V1214" i="1"/>
  <c r="Y1214" i="1" l="1"/>
  <c r="AN1214" i="1" s="1"/>
  <c r="AU1214" i="1" s="1"/>
  <c r="AO1214" i="1" l="1"/>
  <c r="AV1214" i="1" s="1"/>
  <c r="AR1214" i="1" s="1"/>
  <c r="AS1214" i="1"/>
  <c r="AQ1214" i="1"/>
  <c r="S1215" i="1"/>
  <c r="T1215" i="1" l="1"/>
  <c r="P1215" i="1" s="1"/>
  <c r="AT1214" i="1"/>
  <c r="AZ1214" i="1" s="1"/>
  <c r="Q1215" i="1"/>
  <c r="O1215" i="1"/>
  <c r="AY1214" i="1"/>
  <c r="AX1214" i="1"/>
  <c r="R1215" i="1" l="1"/>
  <c r="U1215" i="1" s="1"/>
  <c r="AW1214" i="1"/>
  <c r="W1215" i="1" l="1"/>
  <c r="V1215" i="1"/>
  <c r="Y1215" i="1" s="1"/>
  <c r="AO1215" i="1" l="1"/>
  <c r="AV1215" i="1" s="1"/>
  <c r="AN1215" i="1" l="1"/>
  <c r="AU1215" i="1" s="1"/>
  <c r="S1216" i="1" s="1"/>
  <c r="T1216" i="1"/>
  <c r="P1216" i="1" s="1"/>
  <c r="AR1215" i="1"/>
  <c r="AS1215" i="1" l="1"/>
  <c r="AQ1215" i="1"/>
  <c r="O1216" i="1"/>
  <c r="Q1216" i="1"/>
  <c r="AT1215" i="1" l="1"/>
  <c r="AX1215" i="1" s="1"/>
  <c r="R1216" i="1"/>
  <c r="AW1215" i="1"/>
  <c r="AZ1215" i="1"/>
  <c r="AY1215" i="1"/>
  <c r="V1216" i="1" l="1"/>
  <c r="U1216" i="1"/>
  <c r="Y1216" i="1" s="1"/>
  <c r="W1216" i="1"/>
  <c r="AN1216" i="1" l="1"/>
  <c r="AU1216" i="1" s="1"/>
  <c r="AO1216" i="1"/>
  <c r="AV1216" i="1" s="1"/>
  <c r="AR1216" i="1" l="1"/>
  <c r="T1217" i="1"/>
  <c r="P1217" i="1" s="1"/>
  <c r="AS1216" i="1"/>
  <c r="AQ1216" i="1"/>
  <c r="S1217" i="1"/>
  <c r="AT1216" i="1" l="1"/>
  <c r="AZ1216" i="1" s="1"/>
  <c r="Q1217" i="1"/>
  <c r="O1217" i="1"/>
  <c r="AY1216" i="1"/>
  <c r="AX1216" i="1"/>
  <c r="AW1216" i="1" l="1"/>
  <c r="R1217" i="1"/>
  <c r="U1217" i="1" s="1"/>
  <c r="W1217" i="1" l="1"/>
  <c r="V1217" i="1"/>
  <c r="Y1217" i="1" s="1"/>
  <c r="AO1217" i="1" l="1"/>
  <c r="AV1217" i="1" s="1"/>
  <c r="AN1217" i="1" l="1"/>
  <c r="AU1217" i="1" s="1"/>
  <c r="AQ1217" i="1" s="1"/>
  <c r="AR1217" i="1"/>
  <c r="T1218" i="1"/>
  <c r="P1218" i="1" s="1"/>
  <c r="AS1217" i="1" l="1"/>
  <c r="S1218" i="1"/>
  <c r="O1218" i="1" s="1"/>
  <c r="AT1217" i="1"/>
  <c r="AZ1217" i="1" s="1"/>
  <c r="Q1218" i="1" l="1"/>
  <c r="AW1217" i="1"/>
  <c r="R1218" i="1"/>
  <c r="U1218" i="1" s="1"/>
  <c r="AX1217" i="1"/>
  <c r="AY1217" i="1"/>
  <c r="V1218" i="1" l="1"/>
  <c r="Y1218" i="1" s="1"/>
  <c r="W1218" i="1"/>
  <c r="AN1218" i="1" l="1"/>
  <c r="AU1218" i="1" s="1"/>
  <c r="AO1218" i="1" l="1"/>
  <c r="AV1218" i="1" s="1"/>
  <c r="AR1218" i="1" s="1"/>
  <c r="AS1218" i="1"/>
  <c r="AQ1218" i="1"/>
  <c r="S1219" i="1"/>
  <c r="T1219" i="1" l="1"/>
  <c r="P1219" i="1" s="1"/>
  <c r="O1219" i="1"/>
  <c r="Q1219" i="1"/>
  <c r="AT1218" i="1"/>
  <c r="AX1218" i="1" s="1"/>
  <c r="AW1218" i="1" l="1"/>
  <c r="AZ1218" i="1"/>
  <c r="AY1218" i="1"/>
  <c r="R1219" i="1"/>
  <c r="W1219" i="1" s="1"/>
  <c r="U1219" i="1" l="1"/>
  <c r="V1219" i="1"/>
  <c r="Y1219" i="1" l="1"/>
  <c r="AN1219" i="1" s="1"/>
  <c r="AU1219" i="1" s="1"/>
  <c r="AO1219" i="1" l="1"/>
  <c r="AV1219" i="1" s="1"/>
  <c r="T1220" i="1" s="1"/>
  <c r="P1220" i="1" s="1"/>
  <c r="AS1219" i="1"/>
  <c r="S1220" i="1"/>
  <c r="AQ1219" i="1"/>
  <c r="AR1219" i="1" l="1"/>
  <c r="AT1219" i="1"/>
  <c r="AZ1219" i="1" s="1"/>
  <c r="Q1220" i="1"/>
  <c r="O1220" i="1"/>
  <c r="AX1219" i="1"/>
  <c r="AY1219" i="1"/>
  <c r="AW1219" i="1" l="1"/>
  <c r="R1220" i="1"/>
  <c r="W1220" i="1" s="1"/>
  <c r="U1220" i="1" l="1"/>
  <c r="V1220" i="1"/>
  <c r="Y1220" i="1" l="1"/>
  <c r="AN1220" i="1" s="1"/>
  <c r="AU1220" i="1" s="1"/>
  <c r="AO1220" i="1" l="1"/>
  <c r="AV1220" i="1" s="1"/>
  <c r="T1221" i="1" s="1"/>
  <c r="P1221" i="1" s="1"/>
  <c r="AS1220" i="1"/>
  <c r="S1221" i="1"/>
  <c r="AQ1220" i="1"/>
  <c r="AR1220" i="1" l="1"/>
  <c r="AT1220" i="1"/>
  <c r="AW1220" i="1" s="1"/>
  <c r="Q1221" i="1"/>
  <c r="O1221" i="1"/>
  <c r="AX1220" i="1"/>
  <c r="AY1220" i="1"/>
  <c r="AZ1220" i="1" l="1"/>
  <c r="R1221" i="1"/>
  <c r="U1221" i="1" s="1"/>
  <c r="W1221" i="1" l="1"/>
  <c r="V1221" i="1"/>
  <c r="Y1221" i="1" s="1"/>
  <c r="AN1221" i="1" l="1"/>
  <c r="AU1221" i="1" s="1"/>
  <c r="AO1221" i="1"/>
  <c r="AV1221" i="1" s="1"/>
  <c r="AS1221" i="1" l="1"/>
  <c r="AR1221" i="1"/>
  <c r="T1222" i="1"/>
  <c r="P1222" i="1" s="1"/>
  <c r="S1222" i="1"/>
  <c r="AQ1221" i="1"/>
  <c r="AT1221" i="1" s="1"/>
  <c r="AW1221" i="1" l="1"/>
  <c r="AZ1221" i="1"/>
  <c r="O1222" i="1"/>
  <c r="Q1222" i="1"/>
  <c r="AY1221" i="1"/>
  <c r="AX1221" i="1"/>
  <c r="R1222" i="1" l="1"/>
  <c r="W1222" i="1" s="1"/>
  <c r="U1222" i="1" l="1"/>
  <c r="V1222" i="1"/>
  <c r="Y1222" i="1" l="1"/>
  <c r="AN1222" i="1" s="1"/>
  <c r="AU1222" i="1" s="1"/>
  <c r="AQ1222" i="1" l="1"/>
  <c r="S1223" i="1"/>
  <c r="AS1222" i="1"/>
  <c r="AO1222" i="1"/>
  <c r="AV1222" i="1" s="1"/>
  <c r="AR1222" i="1" l="1"/>
  <c r="T1223" i="1"/>
  <c r="P1223" i="1" s="1"/>
  <c r="O1223" i="1"/>
  <c r="AT1222" i="1"/>
  <c r="AY1222" i="1" s="1"/>
  <c r="Q1223" i="1" l="1"/>
  <c r="AW1222" i="1"/>
  <c r="AZ1222" i="1"/>
  <c r="R1223" i="1"/>
  <c r="AX1222" i="1"/>
  <c r="U1223" i="1" l="1"/>
  <c r="W1223" i="1"/>
  <c r="V1223" i="1"/>
  <c r="Y1223" i="1" l="1"/>
  <c r="AN1223" i="1" s="1"/>
  <c r="AU1223" i="1" s="1"/>
  <c r="AO1223" i="1" l="1"/>
  <c r="AV1223" i="1" s="1"/>
  <c r="T1224" i="1" s="1"/>
  <c r="P1224" i="1" s="1"/>
  <c r="AS1223" i="1"/>
  <c r="AQ1223" i="1"/>
  <c r="S1224" i="1"/>
  <c r="AR1223" i="1" l="1"/>
  <c r="AT1223" i="1"/>
  <c r="AZ1223" i="1" s="1"/>
  <c r="Q1224" i="1"/>
  <c r="O1224" i="1"/>
  <c r="AX1223" i="1"/>
  <c r="AY1223" i="1"/>
  <c r="R1224" i="1" l="1"/>
  <c r="U1224" i="1" s="1"/>
  <c r="AW1223" i="1"/>
  <c r="W1224" i="1" l="1"/>
  <c r="V1224" i="1"/>
  <c r="Y1224" i="1" s="1"/>
  <c r="AN1224" i="1" l="1"/>
  <c r="AU1224" i="1" s="1"/>
  <c r="AO1224" i="1" l="1"/>
  <c r="AV1224" i="1" s="1"/>
  <c r="AR1224" i="1" s="1"/>
  <c r="S1225" i="1"/>
  <c r="AQ1224" i="1"/>
  <c r="AS1224" i="1"/>
  <c r="T1225" i="1" l="1"/>
  <c r="P1225" i="1" s="1"/>
  <c r="AT1224" i="1"/>
  <c r="AW1224" i="1" s="1"/>
  <c r="Q1225" i="1"/>
  <c r="O1225" i="1"/>
  <c r="AY1224" i="1" l="1"/>
  <c r="R1225" i="1"/>
  <c r="U1225" i="1" s="1"/>
  <c r="AX1224" i="1"/>
  <c r="AZ1224" i="1"/>
  <c r="W1225" i="1" l="1"/>
  <c r="V1225" i="1"/>
  <c r="Y1225" i="1" s="1"/>
  <c r="AN1225" i="1" l="1"/>
  <c r="AU1225" i="1" s="1"/>
  <c r="AO1225" i="1"/>
  <c r="AV1225" i="1" s="1"/>
  <c r="AS1225" i="1" l="1"/>
  <c r="AR1225" i="1"/>
  <c r="T1226" i="1"/>
  <c r="P1226" i="1" s="1"/>
  <c r="AQ1225" i="1"/>
  <c r="S1226" i="1"/>
  <c r="Q1226" i="1" l="1"/>
  <c r="O1226" i="1"/>
  <c r="AT1225" i="1"/>
  <c r="AW1225" i="1" s="1"/>
  <c r="AX1225" i="1" l="1"/>
  <c r="AZ1225" i="1"/>
  <c r="AY1225" i="1"/>
  <c r="R1226" i="1"/>
  <c r="V1226" i="1" l="1"/>
  <c r="U1226" i="1"/>
  <c r="Y1226" i="1" s="1"/>
  <c r="W1226" i="1"/>
  <c r="AO1226" i="1" l="1"/>
  <c r="AV1226" i="1" s="1"/>
  <c r="AN1226" i="1" l="1"/>
  <c r="AU1226" i="1" s="1"/>
  <c r="AQ1226" i="1" s="1"/>
  <c r="T1227" i="1"/>
  <c r="P1227" i="1" s="1"/>
  <c r="AR1226" i="1"/>
  <c r="S1227" i="1" l="1"/>
  <c r="AS1226" i="1"/>
  <c r="Q1227" i="1" s="1"/>
  <c r="O1227" i="1"/>
  <c r="AT1226" i="1" l="1"/>
  <c r="AW1226" i="1" s="1"/>
  <c r="AY1226" i="1"/>
  <c r="AZ1226" i="1"/>
  <c r="R1227" i="1"/>
  <c r="W1227" i="1" s="1"/>
  <c r="AX1226" i="1"/>
  <c r="V1227" i="1" l="1"/>
  <c r="U1227" i="1"/>
  <c r="Y1227" i="1" s="1"/>
  <c r="AN1227" i="1" l="1"/>
  <c r="AU1227" i="1" s="1"/>
  <c r="AO1227" i="1"/>
  <c r="AV1227" i="1" s="1"/>
  <c r="AS1227" i="1" l="1"/>
  <c r="AR1227" i="1"/>
  <c r="T1228" i="1"/>
  <c r="P1228" i="1" s="1"/>
  <c r="S1228" i="1"/>
  <c r="AQ1227" i="1"/>
  <c r="AT1227" i="1" l="1"/>
  <c r="AW1227" i="1" s="1"/>
  <c r="O1228" i="1"/>
  <c r="Q1228" i="1"/>
  <c r="AX1227" i="1"/>
  <c r="R1228" i="1" l="1"/>
  <c r="U1228" i="1" s="1"/>
  <c r="AZ1227" i="1"/>
  <c r="AY1227" i="1"/>
  <c r="W1228" i="1" l="1"/>
  <c r="V1228" i="1"/>
  <c r="Y1228" i="1" s="1"/>
  <c r="AO1228" i="1" l="1"/>
  <c r="AV1228" i="1" s="1"/>
  <c r="AN1228" i="1" l="1"/>
  <c r="AU1228" i="1" s="1"/>
  <c r="AQ1228" i="1" s="1"/>
  <c r="AR1228" i="1"/>
  <c r="T1229" i="1"/>
  <c r="P1229" i="1" s="1"/>
  <c r="S1229" i="1" l="1"/>
  <c r="AS1228" i="1"/>
  <c r="Q1229" i="1" s="1"/>
  <c r="O1229" i="1"/>
  <c r="AT1228" i="1" l="1"/>
  <c r="AX1228" i="1" s="1"/>
  <c r="AW1228" i="1"/>
  <c r="R1229" i="1"/>
  <c r="U1229" i="1" s="1"/>
  <c r="AY1228" i="1" l="1"/>
  <c r="AZ1228" i="1"/>
  <c r="W1229" i="1"/>
  <c r="V1229" i="1"/>
  <c r="Y1229" i="1" s="1"/>
  <c r="AO1229" i="1" l="1"/>
  <c r="AV1229" i="1" s="1"/>
  <c r="AN1229" i="1" l="1"/>
  <c r="AU1229" i="1" s="1"/>
  <c r="S1230" i="1" s="1"/>
  <c r="AR1229" i="1"/>
  <c r="T1230" i="1"/>
  <c r="P1230" i="1" s="1"/>
  <c r="AS1229" i="1" l="1"/>
  <c r="AQ1229" i="1"/>
  <c r="AT1229" i="1"/>
  <c r="AX1229" i="1" s="1"/>
  <c r="O1230" i="1"/>
  <c r="Q1230" i="1"/>
  <c r="AY1229" i="1" l="1"/>
  <c r="R1230" i="1"/>
  <c r="U1230" i="1" s="1"/>
  <c r="AW1229" i="1"/>
  <c r="AZ1229" i="1"/>
  <c r="W1230" i="1" l="1"/>
  <c r="V1230" i="1"/>
  <c r="Y1230" i="1" s="1"/>
  <c r="AO1230" i="1" l="1"/>
  <c r="AV1230" i="1" s="1"/>
  <c r="AN1230" i="1"/>
  <c r="AU1230" i="1" s="1"/>
  <c r="AS1230" i="1" l="1"/>
  <c r="AQ1230" i="1"/>
  <c r="S1231" i="1"/>
  <c r="T1231" i="1"/>
  <c r="P1231" i="1" s="1"/>
  <c r="AR1230" i="1"/>
  <c r="Q1231" i="1" l="1"/>
  <c r="O1231" i="1"/>
  <c r="AT1230" i="1"/>
  <c r="AW1230" i="1" s="1"/>
  <c r="R1231" i="1" l="1"/>
  <c r="U1231" i="1" s="1"/>
  <c r="AZ1230" i="1"/>
  <c r="AY1230" i="1"/>
  <c r="AX1230" i="1"/>
  <c r="W1231" i="1"/>
  <c r="V1231" i="1" l="1"/>
  <c r="Y1231" i="1" s="1"/>
  <c r="AO1231" i="1" l="1"/>
  <c r="AV1231" i="1" s="1"/>
  <c r="AN1231" i="1" l="1"/>
  <c r="AU1231" i="1" s="1"/>
  <c r="AQ1231" i="1" s="1"/>
  <c r="T1232" i="1"/>
  <c r="P1232" i="1" s="1"/>
  <c r="AR1231" i="1"/>
  <c r="AS1231" i="1" l="1"/>
  <c r="S1232" i="1"/>
  <c r="O1232" i="1" s="1"/>
  <c r="AT1231" i="1"/>
  <c r="AX1231" i="1" s="1"/>
  <c r="Q1232" i="1" l="1"/>
  <c r="R1232" i="1" s="1"/>
  <c r="U1232" i="1" s="1"/>
  <c r="AW1231" i="1"/>
  <c r="AZ1231" i="1"/>
  <c r="AY1231" i="1"/>
  <c r="W1232" i="1" l="1"/>
  <c r="V1232" i="1"/>
  <c r="Y1232" i="1" s="1"/>
  <c r="AN1232" i="1" l="1"/>
  <c r="AU1232" i="1" s="1"/>
  <c r="AS1232" i="1" l="1"/>
  <c r="AO1232" i="1"/>
  <c r="AV1232" i="1" s="1"/>
  <c r="AR1232" i="1" s="1"/>
  <c r="AQ1232" i="1"/>
  <c r="S1233" i="1"/>
  <c r="T1233" i="1" l="1"/>
  <c r="P1233" i="1" s="1"/>
  <c r="O1233" i="1"/>
  <c r="Q1233" i="1"/>
  <c r="AT1232" i="1"/>
  <c r="AW1232" i="1" s="1"/>
  <c r="AX1232" i="1" l="1"/>
  <c r="AZ1232" i="1"/>
  <c r="AY1232" i="1"/>
  <c r="R1233" i="1"/>
  <c r="U1233" i="1" s="1"/>
  <c r="V1233" i="1" l="1"/>
  <c r="Y1233" i="1" s="1"/>
  <c r="W1233" i="1"/>
  <c r="AN1233" i="1" l="1"/>
  <c r="AU1233" i="1" s="1"/>
  <c r="AO1233" i="1"/>
  <c r="AV1233" i="1" s="1"/>
  <c r="AS1233" i="1" l="1"/>
  <c r="AR1233" i="1"/>
  <c r="T1234" i="1"/>
  <c r="P1234" i="1" s="1"/>
  <c r="AQ1233" i="1"/>
  <c r="AT1233" i="1" s="1"/>
  <c r="S1234" i="1"/>
  <c r="Q1234" i="1" l="1"/>
  <c r="O1234" i="1"/>
  <c r="AW1233" i="1"/>
  <c r="AZ1233" i="1"/>
  <c r="AY1233" i="1"/>
  <c r="AX1233" i="1"/>
  <c r="R1234" i="1" l="1"/>
  <c r="U1234" i="1" s="1"/>
  <c r="W1234" i="1"/>
  <c r="V1234" i="1" l="1"/>
  <c r="Y1234" i="1" s="1"/>
  <c r="AO1234" i="1" s="1"/>
  <c r="AV1234" i="1" s="1"/>
  <c r="AN1234" i="1" l="1"/>
  <c r="AU1234" i="1" s="1"/>
  <c r="AQ1234" i="1" s="1"/>
  <c r="AR1234" i="1"/>
  <c r="T1235" i="1"/>
  <c r="P1235" i="1" s="1"/>
  <c r="S1235" i="1" l="1"/>
  <c r="AS1234" i="1"/>
  <c r="Q1235" i="1" s="1"/>
  <c r="O1235" i="1"/>
  <c r="AT1234" i="1"/>
  <c r="AZ1234" i="1" s="1"/>
  <c r="AY1234" i="1" l="1"/>
  <c r="AW1234" i="1"/>
  <c r="AX1234" i="1"/>
  <c r="R1235" i="1"/>
  <c r="W1235" i="1" s="1"/>
  <c r="U1235" i="1" l="1"/>
  <c r="V1235" i="1"/>
  <c r="Y1235" i="1" l="1"/>
  <c r="AN1235" i="1" s="1"/>
  <c r="AU1235" i="1" s="1"/>
  <c r="AO1235" i="1" l="1"/>
  <c r="AV1235" i="1" s="1"/>
  <c r="T1236" i="1" s="1"/>
  <c r="P1236" i="1" s="1"/>
  <c r="AS1235" i="1"/>
  <c r="AQ1235" i="1"/>
  <c r="S1236" i="1"/>
  <c r="AR1235" i="1" l="1"/>
  <c r="O1236" i="1"/>
  <c r="Q1236" i="1"/>
  <c r="AT1235" i="1"/>
  <c r="AX1235" i="1" s="1"/>
  <c r="AZ1235" i="1" l="1"/>
  <c r="AY1235" i="1"/>
  <c r="R1236" i="1"/>
  <c r="U1236" i="1" s="1"/>
  <c r="AW1235" i="1"/>
  <c r="W1236" i="1" l="1"/>
  <c r="V1236" i="1"/>
  <c r="Y1236" i="1" s="1"/>
  <c r="AO1236" i="1" l="1"/>
  <c r="AV1236" i="1" s="1"/>
  <c r="AN1236" i="1" l="1"/>
  <c r="AU1236" i="1" s="1"/>
  <c r="AQ1236" i="1" s="1"/>
  <c r="AR1236" i="1"/>
  <c r="T1237" i="1"/>
  <c r="P1237" i="1" s="1"/>
  <c r="S1237" i="1" l="1"/>
  <c r="AS1236" i="1"/>
  <c r="AT1236" i="1" s="1"/>
  <c r="AW1236" i="1" s="1"/>
  <c r="O1237" i="1"/>
  <c r="Q1237" i="1"/>
  <c r="AX1236" i="1" l="1"/>
  <c r="R1237" i="1"/>
  <c r="U1237" i="1" s="1"/>
  <c r="AZ1236" i="1"/>
  <c r="AY1236" i="1"/>
  <c r="W1237" i="1" l="1"/>
  <c r="V1237" i="1"/>
  <c r="Y1237" i="1" s="1"/>
  <c r="AN1237" i="1" l="1"/>
  <c r="AU1237" i="1" s="1"/>
  <c r="AO1237" i="1" l="1"/>
  <c r="AV1237" i="1" s="1"/>
  <c r="T1238" i="1" s="1"/>
  <c r="P1238" i="1" s="1"/>
  <c r="AS1237" i="1"/>
  <c r="AQ1237" i="1"/>
  <c r="S1238" i="1"/>
  <c r="AR1237" i="1" l="1"/>
  <c r="Q1238" i="1"/>
  <c r="O1238" i="1"/>
  <c r="AT1237" i="1"/>
  <c r="AX1237" i="1" s="1"/>
  <c r="AW1237" i="1" l="1"/>
  <c r="R1238" i="1"/>
  <c r="W1238" i="1" s="1"/>
  <c r="AZ1237" i="1"/>
  <c r="AY1237" i="1"/>
  <c r="V1238" i="1" l="1"/>
  <c r="U1238" i="1"/>
  <c r="Y1238" i="1" s="1"/>
  <c r="AN1238" i="1" l="1"/>
  <c r="AU1238" i="1" s="1"/>
  <c r="AO1238" i="1"/>
  <c r="AV1238" i="1" s="1"/>
  <c r="AS1238" i="1" l="1"/>
  <c r="AR1238" i="1"/>
  <c r="T1239" i="1"/>
  <c r="P1239" i="1" s="1"/>
  <c r="AQ1238" i="1"/>
  <c r="AT1238" i="1" s="1"/>
  <c r="S1239" i="1"/>
  <c r="AW1238" i="1" l="1"/>
  <c r="AZ1238" i="1"/>
  <c r="AX1238" i="1"/>
  <c r="O1239" i="1"/>
  <c r="Q1239" i="1"/>
  <c r="AY1238" i="1"/>
  <c r="R1239" i="1" l="1"/>
  <c r="W1239" i="1" s="1"/>
  <c r="U1239" i="1" l="1"/>
  <c r="V1239" i="1"/>
  <c r="Y1239" i="1" l="1"/>
  <c r="AO1239" i="1" s="1"/>
  <c r="AV1239" i="1" s="1"/>
  <c r="AN1239" i="1" l="1"/>
  <c r="AU1239" i="1" s="1"/>
  <c r="AQ1239" i="1" s="1"/>
  <c r="AS1239" i="1"/>
  <c r="AR1239" i="1"/>
  <c r="T1240" i="1"/>
  <c r="P1240" i="1" s="1"/>
  <c r="S1240" i="1" l="1"/>
  <c r="O1240" i="1"/>
  <c r="Q1240" i="1"/>
  <c r="AT1239" i="1"/>
  <c r="AZ1239" i="1" s="1"/>
  <c r="AW1239" i="1" l="1"/>
  <c r="AY1239" i="1"/>
  <c r="R1240" i="1"/>
  <c r="U1240" i="1" s="1"/>
  <c r="AX1239" i="1"/>
  <c r="V1240" i="1" l="1"/>
  <c r="Y1240" i="1" s="1"/>
  <c r="W1240" i="1"/>
  <c r="AO1240" i="1" l="1"/>
  <c r="AV1240" i="1" s="1"/>
  <c r="AN1240" i="1" l="1"/>
  <c r="AU1240" i="1" s="1"/>
  <c r="AQ1240" i="1" s="1"/>
  <c r="AR1240" i="1"/>
  <c r="T1241" i="1"/>
  <c r="P1241" i="1" s="1"/>
  <c r="S1241" i="1" l="1"/>
  <c r="AS1240" i="1"/>
  <c r="Q1241" i="1" s="1"/>
  <c r="O1241" i="1"/>
  <c r="AT1240" i="1" l="1"/>
  <c r="R1241" i="1"/>
  <c r="U1241" i="1" s="1"/>
  <c r="AZ1240" i="1"/>
  <c r="AY1240" i="1"/>
  <c r="AW1240" i="1"/>
  <c r="AX1240" i="1"/>
  <c r="W1241" i="1"/>
  <c r="V1241" i="1"/>
  <c r="Y1241" i="1" l="1"/>
  <c r="AN1241" i="1" s="1"/>
  <c r="AU1241" i="1" s="1"/>
  <c r="AO1241" i="1" l="1"/>
  <c r="AV1241" i="1" s="1"/>
  <c r="T1242" i="1" s="1"/>
  <c r="P1242" i="1" s="1"/>
  <c r="AS1241" i="1"/>
  <c r="S1242" i="1"/>
  <c r="AQ1241" i="1"/>
  <c r="AR1241" i="1" l="1"/>
  <c r="AT1241" i="1"/>
  <c r="AW1241" i="1" s="1"/>
  <c r="O1242" i="1"/>
  <c r="Q1242" i="1"/>
  <c r="AX1241" i="1"/>
  <c r="R1242" i="1" l="1"/>
  <c r="AZ1241" i="1"/>
  <c r="AY1241" i="1"/>
  <c r="V1242" i="1" l="1"/>
  <c r="U1242" i="1"/>
  <c r="Y1242" i="1" s="1"/>
  <c r="W1242" i="1"/>
  <c r="AO1242" i="1" l="1"/>
  <c r="AV1242" i="1" s="1"/>
  <c r="AN1242" i="1"/>
  <c r="AU1242" i="1" s="1"/>
  <c r="AS1242" i="1" l="1"/>
  <c r="S1243" i="1"/>
  <c r="AQ1242" i="1"/>
  <c r="T1243" i="1"/>
  <c r="P1243" i="1" s="1"/>
  <c r="AR1242" i="1"/>
  <c r="AT1242" i="1" l="1"/>
  <c r="AW1242" i="1" s="1"/>
  <c r="O1243" i="1"/>
  <c r="Q1243" i="1"/>
  <c r="AX1242" i="1" l="1"/>
  <c r="AZ1242" i="1"/>
  <c r="AY1242" i="1"/>
  <c r="R1243" i="1"/>
  <c r="V1243" i="1" l="1"/>
  <c r="U1243" i="1"/>
  <c r="Y1243" i="1" s="1"/>
  <c r="W1243" i="1"/>
  <c r="AN1243" i="1" l="1"/>
  <c r="AU1243" i="1" s="1"/>
  <c r="AO1243" i="1" l="1"/>
  <c r="AV1243" i="1" s="1"/>
  <c r="AR1243" i="1" s="1"/>
  <c r="AS1243" i="1"/>
  <c r="AQ1243" i="1"/>
  <c r="S1244" i="1"/>
  <c r="T1244" i="1" l="1"/>
  <c r="P1244" i="1" s="1"/>
  <c r="AT1243" i="1"/>
  <c r="Q1244" i="1"/>
  <c r="O1244" i="1"/>
  <c r="AX1243" i="1"/>
  <c r="AW1243" i="1"/>
  <c r="AZ1243" i="1"/>
  <c r="AY1243" i="1"/>
  <c r="R1244" i="1" l="1"/>
  <c r="V1244" i="1" s="1"/>
  <c r="W1244" i="1" l="1"/>
  <c r="U1244" i="1"/>
  <c r="Y1244" i="1" s="1"/>
  <c r="AN1244" i="1" l="1"/>
  <c r="AU1244" i="1" s="1"/>
  <c r="S1245" i="1" s="1"/>
  <c r="AO1244" i="1"/>
  <c r="AV1244" i="1" s="1"/>
  <c r="AS1244" i="1" l="1"/>
  <c r="AQ1244" i="1"/>
  <c r="AR1244" i="1"/>
  <c r="T1245" i="1"/>
  <c r="P1245" i="1" s="1"/>
  <c r="O1245" i="1"/>
  <c r="AT1244" i="1" l="1"/>
  <c r="AZ1244" i="1" s="1"/>
  <c r="Q1245" i="1"/>
  <c r="R1245" i="1" s="1"/>
  <c r="W1245" i="1" s="1"/>
  <c r="AW1244" i="1"/>
  <c r="AY1244" i="1"/>
  <c r="AX1244" i="1"/>
  <c r="U1245" i="1" l="1"/>
  <c r="V1245" i="1"/>
  <c r="Y1245" i="1" l="1"/>
  <c r="AN1245" i="1" s="1"/>
  <c r="AU1245" i="1" s="1"/>
  <c r="AO1245" i="1" l="1"/>
  <c r="AV1245" i="1" s="1"/>
  <c r="S1246" i="1"/>
  <c r="AQ1245" i="1"/>
  <c r="T1246" i="1"/>
  <c r="P1246" i="1" s="1"/>
  <c r="AR1245" i="1"/>
  <c r="AS1245" i="1"/>
  <c r="AT1245" i="1" l="1"/>
  <c r="AZ1245" i="1" s="1"/>
  <c r="Q1246" i="1"/>
  <c r="O1246" i="1"/>
  <c r="AW1245" i="1" l="1"/>
  <c r="R1246" i="1"/>
  <c r="U1246" i="1" s="1"/>
  <c r="AY1245" i="1"/>
  <c r="AX1245" i="1"/>
  <c r="W1246" i="1" l="1"/>
  <c r="V1246" i="1"/>
  <c r="Y1246" i="1" s="1"/>
  <c r="AN1246" i="1" l="1"/>
  <c r="AU1246" i="1" s="1"/>
  <c r="AO1246" i="1"/>
  <c r="AV1246" i="1" s="1"/>
  <c r="AS1246" i="1" l="1"/>
  <c r="AR1246" i="1"/>
  <c r="T1247" i="1"/>
  <c r="P1247" i="1" s="1"/>
  <c r="AQ1246" i="1"/>
  <c r="S1247" i="1"/>
  <c r="Q1247" i="1" l="1"/>
  <c r="O1247" i="1"/>
  <c r="AT1246" i="1"/>
  <c r="AX1246" i="1" s="1"/>
  <c r="AZ1246" i="1" l="1"/>
  <c r="AY1246" i="1"/>
  <c r="R1247" i="1"/>
  <c r="U1247" i="1" s="1"/>
  <c r="AW1246" i="1"/>
  <c r="W1247" i="1" l="1"/>
  <c r="V1247" i="1"/>
  <c r="Y1247" i="1" s="1"/>
  <c r="AN1247" i="1" l="1"/>
  <c r="AU1247" i="1" s="1"/>
  <c r="AO1247" i="1" l="1"/>
  <c r="AV1247" i="1" s="1"/>
  <c r="AR1247" i="1" s="1"/>
  <c r="AS1247" i="1"/>
  <c r="S1248" i="1"/>
  <c r="AQ1247" i="1"/>
  <c r="T1248" i="1" l="1"/>
  <c r="P1248" i="1" s="1"/>
  <c r="AT1247" i="1"/>
  <c r="AX1247" i="1" s="1"/>
  <c r="O1248" i="1"/>
  <c r="Q1248" i="1"/>
  <c r="AY1247" i="1" l="1"/>
  <c r="AZ1247" i="1"/>
  <c r="AW1247" i="1"/>
  <c r="R1248" i="1"/>
  <c r="V1248" i="1" l="1"/>
  <c r="W1248" i="1"/>
  <c r="U1248" i="1"/>
  <c r="Y1248" i="1" s="1"/>
  <c r="AN1248" i="1" l="1"/>
  <c r="AU1248" i="1" s="1"/>
  <c r="AO1248" i="1" l="1"/>
  <c r="AV1248" i="1" s="1"/>
  <c r="AR1248" i="1" s="1"/>
  <c r="AS1248" i="1"/>
  <c r="S1249" i="1"/>
  <c r="AQ1248" i="1"/>
  <c r="T1249" i="1" l="1"/>
  <c r="P1249" i="1" s="1"/>
  <c r="AT1248" i="1"/>
  <c r="AW1248" i="1" s="1"/>
  <c r="Q1249" i="1"/>
  <c r="O1249" i="1"/>
  <c r="AX1248" i="1" l="1"/>
  <c r="R1249" i="1"/>
  <c r="AZ1248" i="1"/>
  <c r="AY1248" i="1"/>
  <c r="U1249" i="1" l="1"/>
  <c r="V1249" i="1"/>
  <c r="W1249" i="1"/>
  <c r="Y1249" i="1" l="1"/>
  <c r="AN1249" i="1" s="1"/>
  <c r="AU1249" i="1" s="1"/>
  <c r="AO1249" i="1" l="1"/>
  <c r="AV1249" i="1" s="1"/>
  <c r="AR1249" i="1" s="1"/>
  <c r="AS1249" i="1"/>
  <c r="AQ1249" i="1"/>
  <c r="S1250" i="1"/>
  <c r="T1250" i="1" l="1"/>
  <c r="P1250" i="1" s="1"/>
  <c r="O1250" i="1"/>
  <c r="Q1250" i="1"/>
  <c r="AT1249" i="1"/>
  <c r="AW1249" i="1" s="1"/>
  <c r="AZ1249" i="1" l="1"/>
  <c r="AY1249" i="1"/>
  <c r="R1250" i="1"/>
  <c r="U1250" i="1" s="1"/>
  <c r="AX1249" i="1"/>
  <c r="V1250" i="1" l="1"/>
  <c r="Y1250" i="1" s="1"/>
  <c r="W1250" i="1"/>
  <c r="AN1250" i="1" l="1"/>
  <c r="AU1250" i="1" s="1"/>
  <c r="AO1250" i="1" l="1"/>
  <c r="AV1250" i="1" s="1"/>
  <c r="AR1250" i="1" s="1"/>
  <c r="AS1250" i="1"/>
  <c r="T1251" i="1"/>
  <c r="P1251" i="1" s="1"/>
  <c r="AQ1250" i="1"/>
  <c r="S1251" i="1"/>
  <c r="AT1250" i="1" l="1"/>
  <c r="Q1251" i="1"/>
  <c r="O1251" i="1"/>
  <c r="AX1250" i="1"/>
  <c r="AW1250" i="1"/>
  <c r="AZ1250" i="1"/>
  <c r="AY1250" i="1"/>
  <c r="R1251" i="1" l="1"/>
  <c r="U1251" i="1" s="1"/>
  <c r="W1251" i="1" l="1"/>
  <c r="V1251" i="1"/>
  <c r="Y1251" i="1" s="1"/>
  <c r="AN1251" i="1" l="1"/>
  <c r="AU1251" i="1" s="1"/>
  <c r="AO1251" i="1" l="1"/>
  <c r="AV1251" i="1" s="1"/>
  <c r="T1252" i="1" s="1"/>
  <c r="P1252" i="1" s="1"/>
  <c r="AS1251" i="1"/>
  <c r="AR1251" i="1"/>
  <c r="AQ1251" i="1"/>
  <c r="S1252" i="1"/>
  <c r="AT1251" i="1" l="1"/>
  <c r="AW1251" i="1" s="1"/>
  <c r="Q1252" i="1"/>
  <c r="O1252" i="1"/>
  <c r="AY1251" i="1"/>
  <c r="AX1251" i="1" l="1"/>
  <c r="AZ1251" i="1"/>
  <c r="R1252" i="1"/>
  <c r="U1252" i="1" s="1"/>
  <c r="V1252" i="1" l="1"/>
  <c r="Y1252" i="1" s="1"/>
  <c r="W1252" i="1"/>
  <c r="AO1252" i="1" l="1"/>
  <c r="AV1252" i="1" s="1"/>
  <c r="AN1252" i="1" l="1"/>
  <c r="AU1252" i="1" s="1"/>
  <c r="S1253" i="1" s="1"/>
  <c r="AR1252" i="1"/>
  <c r="T1253" i="1"/>
  <c r="P1253" i="1" s="1"/>
  <c r="AS1252" i="1" l="1"/>
  <c r="AQ1252" i="1"/>
  <c r="AT1252" i="1" s="1"/>
  <c r="Q1253" i="1"/>
  <c r="O1253" i="1"/>
  <c r="R1253" i="1" l="1"/>
  <c r="U1253" i="1" s="1"/>
  <c r="AW1252" i="1"/>
  <c r="AZ1252" i="1"/>
  <c r="W1253" i="1"/>
  <c r="AY1252" i="1"/>
  <c r="AX1252" i="1"/>
  <c r="V1253" i="1" l="1"/>
  <c r="Y1253" i="1" s="1"/>
  <c r="AN1253" i="1" l="1"/>
  <c r="AU1253" i="1" s="1"/>
  <c r="AO1253" i="1" l="1"/>
  <c r="AV1253" i="1" s="1"/>
  <c r="AR1253" i="1" s="1"/>
  <c r="AS1253" i="1"/>
  <c r="AQ1253" i="1"/>
  <c r="S1254" i="1"/>
  <c r="T1254" i="1" l="1"/>
  <c r="P1254" i="1" s="1"/>
  <c r="Q1254" i="1"/>
  <c r="O1254" i="1"/>
  <c r="AT1253" i="1"/>
  <c r="AW1253" i="1" s="1"/>
  <c r="AX1253" i="1" l="1"/>
  <c r="AZ1253" i="1"/>
  <c r="AY1253" i="1"/>
  <c r="R1254" i="1"/>
  <c r="U1254" i="1" s="1"/>
  <c r="V1254" i="1" l="1"/>
  <c r="Y1254" i="1" s="1"/>
  <c r="W1254" i="1"/>
  <c r="AN1254" i="1" l="1"/>
  <c r="AU1254" i="1" s="1"/>
  <c r="AS1254" i="1" l="1"/>
  <c r="AO1254" i="1"/>
  <c r="AV1254" i="1" s="1"/>
  <c r="AR1254" i="1" s="1"/>
  <c r="AQ1254" i="1"/>
  <c r="S1255" i="1"/>
  <c r="T1255" i="1" l="1"/>
  <c r="P1255" i="1" s="1"/>
  <c r="AT1254" i="1"/>
  <c r="AW1254" i="1" s="1"/>
  <c r="Q1255" i="1"/>
  <c r="O1255" i="1"/>
  <c r="AX1254" i="1" l="1"/>
  <c r="R1255" i="1"/>
  <c r="AZ1254" i="1"/>
  <c r="AY1254" i="1"/>
  <c r="U1255" i="1" l="1"/>
  <c r="V1255" i="1"/>
  <c r="W1255" i="1"/>
  <c r="Y1255" i="1" l="1"/>
  <c r="AN1255" i="1" s="1"/>
  <c r="AU1255" i="1" s="1"/>
  <c r="AO1255" i="1" l="1"/>
  <c r="AV1255" i="1" s="1"/>
  <c r="T1256" i="1" s="1"/>
  <c r="P1256" i="1" s="1"/>
  <c r="AS1255" i="1"/>
  <c r="AQ1255" i="1"/>
  <c r="S1256" i="1"/>
  <c r="AR1255" i="1" l="1"/>
  <c r="AT1255" i="1" s="1"/>
  <c r="Q1256" i="1"/>
  <c r="O1256" i="1"/>
  <c r="AZ1255" i="1" l="1"/>
  <c r="AY1255" i="1"/>
  <c r="AX1255" i="1"/>
  <c r="AW1255" i="1"/>
  <c r="R1256" i="1"/>
  <c r="W1256" i="1" s="1"/>
  <c r="U1256" i="1" l="1"/>
  <c r="V1256" i="1"/>
  <c r="Y1256" i="1" l="1"/>
  <c r="AN1256" i="1" s="1"/>
  <c r="AU1256" i="1" s="1"/>
  <c r="AO1256" i="1" l="1"/>
  <c r="AV1256" i="1" s="1"/>
  <c r="T1257" i="1" s="1"/>
  <c r="P1257" i="1" s="1"/>
  <c r="AS1256" i="1"/>
  <c r="S1257" i="1"/>
  <c r="AQ1256" i="1"/>
  <c r="AR1256" i="1" l="1"/>
  <c r="AT1256" i="1"/>
  <c r="AW1256" i="1" s="1"/>
  <c r="Q1257" i="1"/>
  <c r="O1257" i="1"/>
  <c r="AX1256" i="1"/>
  <c r="R1257" i="1" l="1"/>
  <c r="U1257" i="1" s="1"/>
  <c r="AZ1256" i="1"/>
  <c r="AY1256" i="1"/>
  <c r="W1257" i="1" l="1"/>
  <c r="V1257" i="1"/>
  <c r="Y1257" i="1" s="1"/>
  <c r="AO1257" i="1" l="1"/>
  <c r="AV1257" i="1" s="1"/>
  <c r="AN1257" i="1" l="1"/>
  <c r="AU1257" i="1" s="1"/>
  <c r="AQ1257" i="1" s="1"/>
  <c r="T1258" i="1"/>
  <c r="P1258" i="1" s="1"/>
  <c r="AR1257" i="1"/>
  <c r="S1258" i="1" l="1"/>
  <c r="AS1257" i="1"/>
  <c r="AT1257" i="1" s="1"/>
  <c r="AW1257" i="1" s="1"/>
  <c r="O1258" i="1"/>
  <c r="Q1258" i="1" l="1"/>
  <c r="R1258" i="1" s="1"/>
  <c r="AZ1257" i="1"/>
  <c r="AY1257" i="1"/>
  <c r="AX1257" i="1"/>
  <c r="V1258" i="1" l="1"/>
  <c r="U1258" i="1"/>
  <c r="Y1258" i="1" s="1"/>
  <c r="W1258" i="1"/>
  <c r="AO1258" i="1" l="1"/>
  <c r="AV1258" i="1" s="1"/>
  <c r="AN1258" i="1" l="1"/>
  <c r="AU1258" i="1" s="1"/>
  <c r="S1259" i="1" s="1"/>
  <c r="T1259" i="1"/>
  <c r="P1259" i="1" s="1"/>
  <c r="AR1258" i="1"/>
  <c r="AS1258" i="1" l="1"/>
  <c r="AT1258" i="1" s="1"/>
  <c r="AZ1258" i="1" s="1"/>
  <c r="AQ1258" i="1"/>
  <c r="O1259" i="1"/>
  <c r="Q1259" i="1"/>
  <c r="R1259" i="1" l="1"/>
  <c r="AY1258" i="1"/>
  <c r="AX1258" i="1"/>
  <c r="AW1258" i="1"/>
  <c r="V1259" i="1" l="1"/>
  <c r="U1259" i="1"/>
  <c r="Y1259" i="1" s="1"/>
  <c r="W1259" i="1"/>
  <c r="AN1259" i="1" l="1"/>
  <c r="AU1259" i="1" s="1"/>
  <c r="AS1259" i="1" l="1"/>
  <c r="AO1259" i="1"/>
  <c r="AV1259" i="1" s="1"/>
  <c r="AR1259" i="1" s="1"/>
  <c r="S1260" i="1"/>
  <c r="AQ1259" i="1"/>
  <c r="AT1259" i="1" l="1"/>
  <c r="T1260" i="1"/>
  <c r="P1260" i="1" s="1"/>
  <c r="AW1259" i="1"/>
  <c r="AZ1259" i="1"/>
  <c r="O1260" i="1"/>
  <c r="Q1260" i="1"/>
  <c r="AY1259" i="1"/>
  <c r="AX1259" i="1"/>
  <c r="R1260" i="1" l="1"/>
  <c r="V1260" i="1" l="1"/>
  <c r="U1260" i="1"/>
  <c r="Y1260" i="1" s="1"/>
  <c r="W1260" i="1"/>
  <c r="AO1260" i="1" l="1"/>
  <c r="AV1260" i="1" s="1"/>
  <c r="AN1260" i="1" l="1"/>
  <c r="AU1260" i="1" s="1"/>
  <c r="S1261" i="1" s="1"/>
  <c r="AR1260" i="1"/>
  <c r="T1261" i="1"/>
  <c r="P1261" i="1" s="1"/>
  <c r="AQ1260" i="1" l="1"/>
  <c r="AS1260" i="1"/>
  <c r="AT1260" i="1" s="1"/>
  <c r="AW1260" i="1" s="1"/>
  <c r="O1261" i="1"/>
  <c r="Q1261" i="1" l="1"/>
  <c r="AX1260" i="1"/>
  <c r="R1261" i="1"/>
  <c r="U1261" i="1" s="1"/>
  <c r="AZ1260" i="1"/>
  <c r="AY1260" i="1"/>
  <c r="V1261" i="1" l="1"/>
  <c r="Y1261" i="1" s="1"/>
  <c r="W1261" i="1"/>
  <c r="AO1261" i="1" l="1"/>
  <c r="AV1261" i="1" s="1"/>
  <c r="AN1261" i="1"/>
  <c r="AU1261" i="1" s="1"/>
  <c r="AS1261" i="1" l="1"/>
  <c r="S1262" i="1"/>
  <c r="AQ1261" i="1"/>
  <c r="T1262" i="1"/>
  <c r="P1262" i="1" s="1"/>
  <c r="AR1261" i="1"/>
  <c r="O1262" i="1" l="1"/>
  <c r="Q1262" i="1"/>
  <c r="AT1261" i="1"/>
  <c r="AX1261" i="1" s="1"/>
  <c r="R1262" i="1" l="1"/>
  <c r="U1262" i="1" s="1"/>
  <c r="AZ1261" i="1"/>
  <c r="AY1261" i="1"/>
  <c r="AW1261" i="1"/>
  <c r="W1262" i="1"/>
  <c r="V1262" i="1" l="1"/>
  <c r="Y1262" i="1" s="1"/>
  <c r="AO1262" i="1" l="1"/>
  <c r="AV1262" i="1" s="1"/>
  <c r="AN1262" i="1" l="1"/>
  <c r="AU1262" i="1" s="1"/>
  <c r="S1263" i="1" s="1"/>
  <c r="T1263" i="1"/>
  <c r="P1263" i="1" s="1"/>
  <c r="AR1262" i="1"/>
  <c r="AS1262" i="1" l="1"/>
  <c r="AQ1262" i="1"/>
  <c r="AT1262" i="1" s="1"/>
  <c r="AZ1262" i="1" s="1"/>
  <c r="O1263" i="1"/>
  <c r="Q1263" i="1"/>
  <c r="AY1262" i="1" l="1"/>
  <c r="AW1262" i="1"/>
  <c r="R1263" i="1"/>
  <c r="U1263" i="1" s="1"/>
  <c r="AX1262" i="1"/>
  <c r="W1263" i="1" l="1"/>
  <c r="V1263" i="1"/>
  <c r="Y1263" i="1" s="1"/>
  <c r="AN1263" i="1" l="1"/>
  <c r="AU1263" i="1" s="1"/>
  <c r="AO1263" i="1" l="1"/>
  <c r="AV1263" i="1" s="1"/>
  <c r="AR1263" i="1" s="1"/>
  <c r="AS1263" i="1"/>
  <c r="AQ1263" i="1"/>
  <c r="S1264" i="1"/>
  <c r="T1264" i="1" l="1"/>
  <c r="P1264" i="1" s="1"/>
  <c r="AT1263" i="1"/>
  <c r="AZ1263" i="1" s="1"/>
  <c r="O1264" i="1"/>
  <c r="Q1264" i="1"/>
  <c r="AY1263" i="1" l="1"/>
  <c r="AX1263" i="1"/>
  <c r="R1264" i="1"/>
  <c r="U1264" i="1" s="1"/>
  <c r="AW1263" i="1"/>
  <c r="V1264" i="1" l="1"/>
  <c r="Y1264" i="1" s="1"/>
  <c r="W1264" i="1"/>
  <c r="AO1264" i="1" l="1"/>
  <c r="AV1264" i="1" s="1"/>
  <c r="AN1264" i="1"/>
  <c r="AU1264" i="1" s="1"/>
  <c r="AS1264" i="1" l="1"/>
  <c r="S1265" i="1"/>
  <c r="AQ1264" i="1"/>
  <c r="AR1264" i="1"/>
  <c r="T1265" i="1"/>
  <c r="P1265" i="1" s="1"/>
  <c r="AT1264" i="1" l="1"/>
  <c r="O1265" i="1"/>
  <c r="Q1265" i="1"/>
  <c r="AY1264" i="1"/>
  <c r="AX1264" i="1" l="1"/>
  <c r="AZ1264" i="1"/>
  <c r="R1265" i="1"/>
  <c r="AW1264" i="1"/>
  <c r="U1265" i="1" l="1"/>
  <c r="V1265" i="1"/>
  <c r="W1265" i="1"/>
  <c r="Y1265" i="1" l="1"/>
  <c r="AN1265" i="1" s="1"/>
  <c r="AU1265" i="1" s="1"/>
  <c r="AO1265" i="1" l="1"/>
  <c r="AV1265" i="1" s="1"/>
  <c r="T1266" i="1" s="1"/>
  <c r="P1266" i="1" s="1"/>
  <c r="AS1265" i="1"/>
  <c r="S1266" i="1"/>
  <c r="AQ1265" i="1"/>
  <c r="AR1265" i="1" l="1"/>
  <c r="Q1266" i="1"/>
  <c r="O1266" i="1"/>
  <c r="AT1265" i="1"/>
  <c r="AW1265" i="1" s="1"/>
  <c r="R1266" i="1" l="1"/>
  <c r="V1266" i="1" s="1"/>
  <c r="AZ1265" i="1"/>
  <c r="AY1265" i="1"/>
  <c r="AX1265" i="1"/>
  <c r="W1266" i="1"/>
  <c r="U1266" i="1" l="1"/>
  <c r="Y1266" i="1" s="1"/>
  <c r="AO1266" i="1" l="1"/>
  <c r="AV1266" i="1" s="1"/>
  <c r="AN1266" i="1"/>
  <c r="AU1266" i="1" s="1"/>
  <c r="S1267" i="1" l="1"/>
  <c r="AQ1266" i="1"/>
  <c r="AS1266" i="1"/>
  <c r="T1267" i="1"/>
  <c r="P1267" i="1" s="1"/>
  <c r="AR1266" i="1"/>
  <c r="AT1266" i="1" l="1"/>
  <c r="AZ1266" i="1" s="1"/>
  <c r="Q1267" i="1"/>
  <c r="O1267" i="1"/>
  <c r="AY1266" i="1" l="1"/>
  <c r="R1267" i="1"/>
  <c r="U1267" i="1" s="1"/>
  <c r="AX1266" i="1"/>
  <c r="AW1266" i="1"/>
  <c r="W1267" i="1"/>
  <c r="V1267" i="1" l="1"/>
  <c r="Y1267" i="1" s="1"/>
  <c r="AN1267" i="1" l="1"/>
  <c r="AU1267" i="1" s="1"/>
  <c r="AO1267" i="1"/>
  <c r="AV1267" i="1" s="1"/>
  <c r="AS1267" i="1" l="1"/>
  <c r="AR1267" i="1"/>
  <c r="T1268" i="1"/>
  <c r="P1268" i="1" s="1"/>
  <c r="S1268" i="1"/>
  <c r="AQ1267" i="1"/>
  <c r="O1268" i="1" l="1"/>
  <c r="Q1268" i="1"/>
  <c r="AT1267" i="1"/>
  <c r="AW1267" i="1" s="1"/>
  <c r="AX1267" i="1" l="1"/>
  <c r="AZ1267" i="1"/>
  <c r="AY1267" i="1"/>
  <c r="R1268" i="1"/>
  <c r="V1268" i="1" l="1"/>
  <c r="U1268" i="1"/>
  <c r="Y1268" i="1" s="1"/>
  <c r="W1268" i="1"/>
  <c r="AO1268" i="1" l="1"/>
  <c r="AV1268" i="1" s="1"/>
  <c r="AN1268" i="1" l="1"/>
  <c r="AU1268" i="1" s="1"/>
  <c r="AQ1268" i="1" s="1"/>
  <c r="T1269" i="1"/>
  <c r="P1269" i="1" s="1"/>
  <c r="AR1268" i="1"/>
  <c r="AS1268" i="1" l="1"/>
  <c r="S1269" i="1"/>
  <c r="Q1269" i="1" s="1"/>
  <c r="O1269" i="1"/>
  <c r="AT1268" i="1"/>
  <c r="AZ1268" i="1" s="1"/>
  <c r="R1269" i="1" l="1"/>
  <c r="AW1268" i="1"/>
  <c r="U1269" i="1"/>
  <c r="AX1268" i="1"/>
  <c r="W1269" i="1"/>
  <c r="V1269" i="1"/>
  <c r="AY1268" i="1"/>
  <c r="Y1269" i="1" l="1"/>
  <c r="AO1269" i="1" s="1"/>
  <c r="AV1269" i="1" s="1"/>
  <c r="AN1269" i="1" l="1"/>
  <c r="AU1269" i="1" s="1"/>
  <c r="AQ1269" i="1" s="1"/>
  <c r="AR1269" i="1"/>
  <c r="T1270" i="1"/>
  <c r="P1270" i="1" s="1"/>
  <c r="AS1269" i="1" l="1"/>
  <c r="S1270" i="1"/>
  <c r="O1270" i="1" s="1"/>
  <c r="AT1269" i="1"/>
  <c r="AZ1269" i="1" s="1"/>
  <c r="Q1270" i="1" l="1"/>
  <c r="AW1269" i="1"/>
  <c r="AX1269" i="1"/>
  <c r="AY1269" i="1"/>
  <c r="R1270" i="1"/>
  <c r="U1270" i="1" l="1"/>
  <c r="V1270" i="1"/>
  <c r="W1270" i="1"/>
  <c r="Y1270" i="1" l="1"/>
  <c r="AO1270" i="1" s="1"/>
  <c r="AV1270" i="1" s="1"/>
  <c r="AN1270" i="1" l="1"/>
  <c r="AU1270" i="1" s="1"/>
  <c r="S1271" i="1" s="1"/>
  <c r="AR1270" i="1"/>
  <c r="T1271" i="1"/>
  <c r="P1271" i="1" s="1"/>
  <c r="AS1270" i="1" l="1"/>
  <c r="AQ1270" i="1"/>
  <c r="O1271" i="1"/>
  <c r="Q1271" i="1"/>
  <c r="AT1270" i="1" l="1"/>
  <c r="AZ1270" i="1" s="1"/>
  <c r="R1271" i="1"/>
  <c r="AY1270" i="1"/>
  <c r="AW1270" i="1"/>
  <c r="AX1270" i="1"/>
  <c r="V1271" i="1" l="1"/>
  <c r="U1271" i="1"/>
  <c r="Y1271" i="1" s="1"/>
  <c r="W1271" i="1"/>
  <c r="AO1271" i="1" l="1"/>
  <c r="AV1271" i="1" s="1"/>
  <c r="AN1271" i="1" l="1"/>
  <c r="AU1271" i="1" s="1"/>
  <c r="S1272" i="1" s="1"/>
  <c r="AR1271" i="1"/>
  <c r="T1272" i="1"/>
  <c r="P1272" i="1" s="1"/>
  <c r="AQ1271" i="1" l="1"/>
  <c r="AS1271" i="1"/>
  <c r="Q1272" i="1" s="1"/>
  <c r="O1272" i="1"/>
  <c r="AT1271" i="1" l="1"/>
  <c r="AW1271" i="1" s="1"/>
  <c r="R1272" i="1"/>
  <c r="U1272" i="1" s="1"/>
  <c r="W1272" i="1" l="1"/>
  <c r="V1272" i="1"/>
  <c r="Y1272" i="1" s="1"/>
  <c r="AN1272" i="1" s="1"/>
  <c r="AU1272" i="1" s="1"/>
  <c r="AY1271" i="1"/>
  <c r="AX1271" i="1"/>
  <c r="AZ1271" i="1"/>
  <c r="AO1272" i="1" l="1"/>
  <c r="AV1272" i="1" s="1"/>
  <c r="AR1272" i="1" s="1"/>
  <c r="AS1272" i="1"/>
  <c r="AQ1272" i="1"/>
  <c r="S1273" i="1"/>
  <c r="T1273" i="1" l="1"/>
  <c r="P1273" i="1" s="1"/>
  <c r="O1273" i="1"/>
  <c r="Q1273" i="1"/>
  <c r="AT1272" i="1"/>
  <c r="AX1272" i="1" s="1"/>
  <c r="AW1272" i="1" l="1"/>
  <c r="R1273" i="1"/>
  <c r="U1273" i="1" s="1"/>
  <c r="AZ1272" i="1"/>
  <c r="AY1272" i="1"/>
  <c r="W1273" i="1"/>
  <c r="V1273" i="1"/>
  <c r="Y1273" i="1" l="1"/>
  <c r="AN1273" i="1" s="1"/>
  <c r="AU1273" i="1" s="1"/>
  <c r="AO1273" i="1" l="1"/>
  <c r="AV1273" i="1" s="1"/>
  <c r="AR1273" i="1" s="1"/>
  <c r="AS1273" i="1"/>
  <c r="AQ1273" i="1"/>
  <c r="S1274" i="1"/>
  <c r="T1274" i="1" l="1"/>
  <c r="P1274" i="1" s="1"/>
  <c r="O1274" i="1"/>
  <c r="Q1274" i="1"/>
  <c r="AT1273" i="1"/>
  <c r="AZ1273" i="1" s="1"/>
  <c r="AX1273" i="1" l="1"/>
  <c r="AY1273" i="1"/>
  <c r="AW1273" i="1"/>
  <c r="R1274" i="1"/>
  <c r="U1274" i="1" s="1"/>
  <c r="V1274" i="1" l="1"/>
  <c r="Y1274" i="1" s="1"/>
  <c r="W1274" i="1"/>
  <c r="AN1274" i="1" l="1"/>
  <c r="AU1274" i="1" s="1"/>
  <c r="AS1274" i="1" l="1"/>
  <c r="AO1274" i="1"/>
  <c r="AV1274" i="1" s="1"/>
  <c r="T1275" i="1" s="1"/>
  <c r="P1275" i="1" s="1"/>
  <c r="AQ1274" i="1"/>
  <c r="S1275" i="1"/>
  <c r="AR1274" i="1" l="1"/>
  <c r="O1275" i="1"/>
  <c r="Q1275" i="1"/>
  <c r="AT1274" i="1"/>
  <c r="AX1274" i="1" s="1"/>
  <c r="AW1274" i="1" l="1"/>
  <c r="AZ1274" i="1"/>
  <c r="AY1274" i="1"/>
  <c r="R1275" i="1"/>
  <c r="U1275" i="1" s="1"/>
  <c r="V1275" i="1" l="1"/>
  <c r="Y1275" i="1" s="1"/>
  <c r="W1275" i="1"/>
  <c r="AO1275" i="1" l="1"/>
  <c r="AV1275" i="1" s="1"/>
  <c r="AN1275" i="1"/>
  <c r="AU1275" i="1" s="1"/>
  <c r="AS1275" i="1" l="1"/>
  <c r="AQ1275" i="1"/>
  <c r="S1276" i="1"/>
  <c r="T1276" i="1"/>
  <c r="P1276" i="1" s="1"/>
  <c r="AR1275" i="1"/>
  <c r="AT1275" i="1" l="1"/>
  <c r="Q1276" i="1"/>
  <c r="O1276" i="1"/>
  <c r="R1276" i="1" l="1"/>
  <c r="U1276" i="1" s="1"/>
  <c r="AZ1275" i="1"/>
  <c r="AY1275" i="1"/>
  <c r="W1276" i="1"/>
  <c r="AW1275" i="1"/>
  <c r="AX1275" i="1"/>
  <c r="V1276" i="1" l="1"/>
  <c r="Y1276" i="1" s="1"/>
  <c r="AN1276" i="1" l="1"/>
  <c r="AU1276" i="1" l="1"/>
  <c r="AS1276" i="1"/>
  <c r="AO1276" i="1"/>
  <c r="AV1276" i="1" s="1"/>
  <c r="T1277" i="1" s="1"/>
  <c r="P1277" i="1" s="1"/>
  <c r="AQ1276" i="1"/>
  <c r="S1277" i="1"/>
  <c r="AR1276" i="1" l="1"/>
  <c r="AT1276" i="1"/>
  <c r="Q1277" i="1"/>
  <c r="O1277" i="1"/>
  <c r="AW1276" i="1"/>
  <c r="AZ1276" i="1"/>
  <c r="AX1276" i="1"/>
  <c r="AY1276" i="1"/>
  <c r="R1277" i="1" l="1"/>
  <c r="U1277" i="1" s="1"/>
  <c r="V1277" i="1" l="1"/>
  <c r="Y1277" i="1"/>
  <c r="W1277" i="1"/>
  <c r="AO1277" i="1" l="1"/>
  <c r="AV1277" i="1" s="1"/>
  <c r="AN1277" i="1"/>
  <c r="AU1277" i="1" s="1"/>
  <c r="AQ1277" i="1" l="1"/>
  <c r="S1278" i="1"/>
  <c r="AS1277" i="1"/>
  <c r="T1278" i="1"/>
  <c r="P1278" i="1" s="1"/>
  <c r="AR1277" i="1"/>
  <c r="Q1278" i="1" l="1"/>
  <c r="O1278" i="1"/>
  <c r="AT1277" i="1"/>
  <c r="AW1277" i="1" s="1"/>
  <c r="AX1277" i="1" l="1"/>
  <c r="AZ1277" i="1"/>
  <c r="AY1277" i="1"/>
  <c r="R1278" i="1"/>
  <c r="W1278" i="1" l="1"/>
  <c r="V1278" i="1"/>
  <c r="U1278" i="1"/>
  <c r="Y1278" i="1" s="1"/>
  <c r="AO1278" i="1" l="1"/>
  <c r="AV1278" i="1" s="1"/>
  <c r="AN1278" i="1" l="1"/>
  <c r="AU1278" i="1" s="1"/>
  <c r="S1279" i="1" s="1"/>
  <c r="AR1278" i="1"/>
  <c r="T1279" i="1"/>
  <c r="P1279" i="1" s="1"/>
  <c r="AS1278" i="1" l="1"/>
  <c r="AQ1278" i="1"/>
  <c r="Q1279" i="1"/>
  <c r="O1279" i="1"/>
  <c r="AT1278" i="1" l="1"/>
  <c r="AZ1278" i="1" s="1"/>
  <c r="R1279" i="1"/>
  <c r="U1279" i="1" s="1"/>
  <c r="AX1278" i="1"/>
  <c r="AW1278" i="1"/>
  <c r="AY1278" i="1" l="1"/>
  <c r="W1279" i="1"/>
  <c r="V1279" i="1"/>
  <c r="Y1279" i="1" s="1"/>
  <c r="AN1279" i="1" l="1"/>
  <c r="AU1279" i="1" s="1"/>
  <c r="AO1279" i="1" l="1"/>
  <c r="AV1279" i="1" s="1"/>
  <c r="T1280" i="1" s="1"/>
  <c r="P1280" i="1" s="1"/>
  <c r="AS1279" i="1"/>
  <c r="S1280" i="1"/>
  <c r="AQ1279" i="1"/>
  <c r="AR1279" i="1" l="1"/>
  <c r="AT1279" i="1"/>
  <c r="Q1280" i="1"/>
  <c r="O1280" i="1"/>
  <c r="AX1279" i="1"/>
  <c r="R1280" i="1" l="1"/>
  <c r="U1280" i="1" s="1"/>
  <c r="AZ1279" i="1"/>
  <c r="AY1279" i="1"/>
  <c r="W1280" i="1"/>
  <c r="AW1279" i="1"/>
  <c r="V1280" i="1"/>
  <c r="Y1280" i="1" l="1"/>
  <c r="AO1280" i="1" s="1"/>
  <c r="AV1280" i="1" s="1"/>
  <c r="AN1280" i="1" l="1"/>
  <c r="AU1280" i="1" s="1"/>
  <c r="AQ1280" i="1" s="1"/>
  <c r="AR1280" i="1"/>
  <c r="T1281" i="1"/>
  <c r="P1281" i="1" s="1"/>
  <c r="AS1280" i="1" l="1"/>
  <c r="S1281" i="1"/>
  <c r="Q1281" i="1"/>
  <c r="O1281" i="1"/>
  <c r="AT1280" i="1"/>
  <c r="AY1280" i="1" l="1"/>
  <c r="AZ1280" i="1"/>
  <c r="AW1280" i="1"/>
  <c r="R1281" i="1"/>
  <c r="W1281" i="1" s="1"/>
  <c r="AX1280" i="1"/>
  <c r="V1281" i="1" l="1"/>
  <c r="U1281" i="1"/>
  <c r="Y1281" i="1" s="1"/>
  <c r="AN1281" i="1" l="1"/>
  <c r="AU1281" i="1" s="1"/>
  <c r="AO1281" i="1" l="1"/>
  <c r="AV1281" i="1" s="1"/>
  <c r="AR1281" i="1" s="1"/>
  <c r="AS1281" i="1"/>
  <c r="AQ1281" i="1"/>
  <c r="S1282" i="1"/>
  <c r="T1282" i="1" l="1"/>
  <c r="P1282" i="1" s="1"/>
  <c r="Q1282" i="1"/>
  <c r="O1282" i="1"/>
  <c r="AT1281" i="1"/>
  <c r="AZ1281" i="1" s="1"/>
  <c r="AX1281" i="1" l="1"/>
  <c r="AY1281" i="1"/>
  <c r="AW1281" i="1"/>
  <c r="R1282" i="1"/>
  <c r="U1282" i="1" s="1"/>
  <c r="W1282" i="1" l="1"/>
  <c r="V1282" i="1"/>
  <c r="Y1282" i="1" s="1"/>
  <c r="AO1282" i="1" l="1"/>
  <c r="AV1282" i="1" s="1"/>
  <c r="AN1282" i="1" l="1"/>
  <c r="AU1282" i="1" s="1"/>
  <c r="AQ1282" i="1" s="1"/>
  <c r="AR1282" i="1"/>
  <c r="T1283" i="1"/>
  <c r="P1283" i="1" s="1"/>
  <c r="AS1282" i="1" l="1"/>
  <c r="S1283" i="1"/>
  <c r="O1283" i="1" s="1"/>
  <c r="AT1282" i="1"/>
  <c r="AZ1282" i="1" s="1"/>
  <c r="Q1283" i="1" l="1"/>
  <c r="R1283" i="1"/>
  <c r="V1283" i="1" s="1"/>
  <c r="AW1282" i="1"/>
  <c r="AY1282" i="1"/>
  <c r="AX1282" i="1"/>
  <c r="W1283" i="1" l="1"/>
  <c r="U1283" i="1"/>
  <c r="Y1283" i="1" s="1"/>
  <c r="AN1283" i="1" l="1"/>
  <c r="AU1283" i="1" s="1"/>
  <c r="AO1283" i="1"/>
  <c r="AV1283" i="1" s="1"/>
  <c r="AS1283" i="1" l="1"/>
  <c r="T1284" i="1"/>
  <c r="P1284" i="1" s="1"/>
  <c r="AR1283" i="1"/>
  <c r="AQ1283" i="1"/>
  <c r="S1284" i="1"/>
  <c r="O1284" i="1" l="1"/>
  <c r="Q1284" i="1"/>
  <c r="AT1283" i="1"/>
  <c r="AZ1283" i="1" l="1"/>
  <c r="AY1283" i="1"/>
  <c r="R1284" i="1"/>
  <c r="U1284" i="1" s="1"/>
  <c r="AW1283" i="1"/>
  <c r="AX1283" i="1"/>
  <c r="W1284" i="1" l="1"/>
  <c r="V1284" i="1"/>
  <c r="Y1284" i="1" s="1"/>
  <c r="AO1284" i="1" l="1"/>
  <c r="AV1284" i="1" s="1"/>
  <c r="AN1284" i="1" l="1"/>
  <c r="AU1284" i="1" s="1"/>
  <c r="S1285" i="1" s="1"/>
  <c r="AR1284" i="1"/>
  <c r="T1285" i="1"/>
  <c r="P1285" i="1" s="1"/>
  <c r="AQ1284" i="1" l="1"/>
  <c r="AS1284" i="1"/>
  <c r="AT1284" i="1" s="1"/>
  <c r="AY1284" i="1" s="1"/>
  <c r="O1285" i="1"/>
  <c r="Q1285" i="1" l="1"/>
  <c r="R1285" i="1"/>
  <c r="U1285" i="1" s="1"/>
  <c r="AX1284" i="1"/>
  <c r="AZ1284" i="1"/>
  <c r="AW1284" i="1"/>
  <c r="V1285" i="1" l="1"/>
  <c r="Y1285" i="1" s="1"/>
  <c r="AO1285" i="1" s="1"/>
  <c r="AV1285" i="1" s="1"/>
  <c r="W1285" i="1"/>
  <c r="AN1285" i="1" l="1"/>
  <c r="AU1285" i="1" s="1"/>
  <c r="AQ1285" i="1" s="1"/>
  <c r="T1286" i="1"/>
  <c r="P1286" i="1" s="1"/>
  <c r="AR1285" i="1"/>
  <c r="AS1285" i="1" l="1"/>
  <c r="S1286" i="1"/>
  <c r="O1286" i="1" s="1"/>
  <c r="AT1285" i="1"/>
  <c r="AZ1285" i="1" s="1"/>
  <c r="Q1286" i="1" l="1"/>
  <c r="AY1285" i="1"/>
  <c r="AX1285" i="1"/>
  <c r="R1286" i="1"/>
  <c r="U1286" i="1" s="1"/>
  <c r="AW1285" i="1"/>
  <c r="W1286" i="1" l="1"/>
  <c r="V1286" i="1"/>
  <c r="Y1286" i="1" s="1"/>
  <c r="AN1286" i="1" l="1"/>
  <c r="AU1286" i="1" s="1"/>
  <c r="AO1286" i="1"/>
  <c r="AV1286" i="1" s="1"/>
  <c r="AR1286" i="1" l="1"/>
  <c r="T1287" i="1"/>
  <c r="P1287" i="1" s="1"/>
  <c r="AS1286" i="1"/>
  <c r="S1287" i="1"/>
  <c r="AQ1286" i="1"/>
  <c r="AT1286" i="1" l="1"/>
  <c r="AZ1286" i="1" s="1"/>
  <c r="Q1287" i="1"/>
  <c r="O1287" i="1"/>
  <c r="AY1286" i="1"/>
  <c r="AX1286" i="1"/>
  <c r="AW1286" i="1" l="1"/>
  <c r="R1287" i="1"/>
  <c r="U1287" i="1" s="1"/>
  <c r="V1287" i="1" l="1"/>
  <c r="Y1287" i="1" s="1"/>
  <c r="W1287" i="1"/>
  <c r="AO1287" i="1" l="1"/>
  <c r="AV1287" i="1" s="1"/>
  <c r="AN1287" i="1" l="1"/>
  <c r="AU1287" i="1" s="1"/>
  <c r="S1288" i="1" s="1"/>
  <c r="T1288" i="1"/>
  <c r="P1288" i="1" s="1"/>
  <c r="AR1287" i="1"/>
  <c r="AQ1287" i="1" l="1"/>
  <c r="AS1287" i="1"/>
  <c r="AT1287" i="1" s="1"/>
  <c r="O1288" i="1"/>
  <c r="Q1288" i="1" l="1"/>
  <c r="AZ1287" i="1"/>
  <c r="AY1287" i="1"/>
  <c r="R1288" i="1"/>
  <c r="AX1287" i="1"/>
  <c r="AW1287" i="1"/>
  <c r="U1288" i="1" l="1"/>
  <c r="V1288" i="1"/>
  <c r="W1288" i="1"/>
  <c r="Y1288" i="1" l="1"/>
  <c r="AN1288" i="1" s="1"/>
  <c r="AU1288" i="1" s="1"/>
  <c r="AO1288" i="1" l="1"/>
  <c r="AV1288" i="1" s="1"/>
  <c r="T1289" i="1" s="1"/>
  <c r="P1289" i="1" s="1"/>
  <c r="AS1288" i="1"/>
  <c r="AQ1288" i="1"/>
  <c r="S1289" i="1"/>
  <c r="AR1288" i="1" l="1"/>
  <c r="AT1288" i="1" s="1"/>
  <c r="Q1289" i="1"/>
  <c r="O1289" i="1"/>
  <c r="AZ1288" i="1" l="1"/>
  <c r="AY1288" i="1"/>
  <c r="AX1288" i="1"/>
  <c r="AW1288" i="1"/>
  <c r="R1289" i="1"/>
  <c r="U1289" i="1" s="1"/>
  <c r="W1289" i="1" l="1"/>
  <c r="V1289" i="1"/>
  <c r="Y1289" i="1" s="1"/>
  <c r="AO1289" i="1" l="1"/>
  <c r="AV1289" i="1" s="1"/>
  <c r="AN1289" i="1" l="1"/>
  <c r="AU1289" i="1" s="1"/>
  <c r="S1290" i="1" s="1"/>
  <c r="T1290" i="1"/>
  <c r="P1290" i="1" s="1"/>
  <c r="AR1289" i="1"/>
  <c r="AQ1289" i="1" l="1"/>
  <c r="AS1289" i="1"/>
  <c r="AT1289" i="1" s="1"/>
  <c r="AY1289" i="1" s="1"/>
  <c r="O1290" i="1"/>
  <c r="Q1290" i="1" l="1"/>
  <c r="AW1289" i="1"/>
  <c r="AZ1289" i="1"/>
  <c r="R1290" i="1"/>
  <c r="AX1289" i="1"/>
  <c r="U1290" i="1" l="1"/>
  <c r="V1290" i="1"/>
  <c r="W1290" i="1"/>
  <c r="Y1290" i="1" l="1"/>
  <c r="AO1290" i="1" s="1"/>
  <c r="AV1290" i="1" s="1"/>
  <c r="AN1290" i="1" l="1"/>
  <c r="AU1290" i="1" s="1"/>
  <c r="AS1290" i="1"/>
  <c r="S1291" i="1"/>
  <c r="AQ1290" i="1"/>
  <c r="T1291" i="1"/>
  <c r="P1291" i="1" s="1"/>
  <c r="AR1290" i="1"/>
  <c r="AT1290" i="1" l="1"/>
  <c r="AX1290" i="1" s="1"/>
  <c r="O1291" i="1"/>
  <c r="Q1291" i="1"/>
  <c r="AY1290" i="1"/>
  <c r="R1291" i="1" l="1"/>
  <c r="AW1290" i="1"/>
  <c r="AZ1290" i="1"/>
  <c r="V1291" i="1" l="1"/>
  <c r="U1291" i="1"/>
  <c r="Y1291" i="1" s="1"/>
  <c r="W1291" i="1"/>
  <c r="AO1291" i="1" l="1"/>
  <c r="AV1291" i="1" s="1"/>
  <c r="AN1291" i="1" l="1"/>
  <c r="AU1291" i="1" s="1"/>
  <c r="S1292" i="1" s="1"/>
  <c r="T1292" i="1"/>
  <c r="P1292" i="1" s="1"/>
  <c r="AR1291" i="1"/>
  <c r="AS1291" i="1" l="1"/>
  <c r="Q1292" i="1" s="1"/>
  <c r="AQ1291" i="1"/>
  <c r="O1292" i="1"/>
  <c r="AT1291" i="1" l="1"/>
  <c r="AZ1291" i="1" s="1"/>
  <c r="R1292" i="1"/>
  <c r="U1292" i="1" s="1"/>
  <c r="AY1291" i="1"/>
  <c r="AX1291" i="1"/>
  <c r="AW1291" i="1"/>
  <c r="W1292" i="1" l="1"/>
  <c r="V1292" i="1"/>
  <c r="Y1292" i="1" s="1"/>
  <c r="AN1292" i="1" l="1"/>
  <c r="AU1292" i="1" s="1"/>
  <c r="AO1292" i="1" l="1"/>
  <c r="AV1292" i="1" s="1"/>
  <c r="T1293" i="1" s="1"/>
  <c r="P1293" i="1" s="1"/>
  <c r="AS1292" i="1"/>
  <c r="S1293" i="1"/>
  <c r="AQ1292" i="1"/>
  <c r="AR1292" i="1" l="1"/>
  <c r="AT1292" i="1"/>
  <c r="AZ1292" i="1" s="1"/>
  <c r="Q1293" i="1"/>
  <c r="O1293" i="1"/>
  <c r="AX1292" i="1"/>
  <c r="AY1292" i="1"/>
  <c r="AW1292" i="1" l="1"/>
  <c r="R1293" i="1"/>
  <c r="U1293" i="1" s="1"/>
  <c r="W1293" i="1" l="1"/>
  <c r="V1293" i="1"/>
  <c r="Y1293" i="1" s="1"/>
  <c r="AO1293" i="1" l="1"/>
  <c r="AV1293" i="1" s="1"/>
  <c r="AN1293" i="1"/>
  <c r="AU1293" i="1" s="1"/>
  <c r="AS1293" i="1" l="1"/>
  <c r="S1294" i="1"/>
  <c r="AQ1293" i="1"/>
  <c r="T1294" i="1"/>
  <c r="P1294" i="1" s="1"/>
  <c r="AR1293" i="1"/>
  <c r="O1294" i="1" l="1"/>
  <c r="Q1294" i="1"/>
  <c r="AT1293" i="1"/>
  <c r="AZ1293" i="1" s="1"/>
  <c r="AY1293" i="1" l="1"/>
  <c r="AX1293" i="1"/>
  <c r="AW1293" i="1"/>
  <c r="R1294" i="1"/>
  <c r="V1294" i="1" l="1"/>
  <c r="U1294" i="1"/>
  <c r="Y1294" i="1" s="1"/>
  <c r="W1294" i="1"/>
  <c r="AN1294" i="1" l="1"/>
  <c r="AU1294" i="1" s="1"/>
  <c r="AO1294" i="1" l="1"/>
  <c r="AV1294" i="1" s="1"/>
  <c r="AR1294" i="1" s="1"/>
  <c r="AS1294" i="1"/>
  <c r="AQ1294" i="1"/>
  <c r="S1295" i="1"/>
  <c r="T1295" i="1" l="1"/>
  <c r="P1295" i="1" s="1"/>
  <c r="O1295" i="1"/>
  <c r="Q1295" i="1"/>
  <c r="AT1294" i="1"/>
  <c r="AX1294" i="1" s="1"/>
  <c r="AZ1294" i="1" l="1"/>
  <c r="AY1294" i="1"/>
  <c r="R1295" i="1"/>
  <c r="W1295" i="1" s="1"/>
  <c r="AW1294" i="1"/>
  <c r="U1295" i="1" l="1"/>
  <c r="V1295" i="1"/>
  <c r="Y1295" i="1" l="1"/>
  <c r="AN1295" i="1" s="1"/>
  <c r="AU1295" i="1" s="1"/>
  <c r="AO1295" i="1" l="1"/>
  <c r="AV1295" i="1" s="1"/>
  <c r="AR1295" i="1" s="1"/>
  <c r="AS1295" i="1"/>
  <c r="S1296" i="1"/>
  <c r="AQ1295" i="1"/>
  <c r="T1296" i="1" l="1"/>
  <c r="P1296" i="1" s="1"/>
  <c r="Q1296" i="1"/>
  <c r="O1296" i="1"/>
  <c r="AT1295" i="1"/>
  <c r="AZ1295" i="1" s="1"/>
  <c r="AX1295" i="1" l="1"/>
  <c r="AY1295" i="1"/>
  <c r="AW1295" i="1"/>
  <c r="R1296" i="1"/>
  <c r="U1296" i="1" s="1"/>
  <c r="W1296" i="1" l="1"/>
  <c r="V1296" i="1"/>
  <c r="Y1296" i="1" s="1"/>
  <c r="AO1296" i="1" l="1"/>
  <c r="AV1296" i="1" s="1"/>
  <c r="AN1296" i="1" l="1"/>
  <c r="AU1296" i="1" s="1"/>
  <c r="S1297" i="1" s="1"/>
  <c r="AR1296" i="1"/>
  <c r="T1297" i="1"/>
  <c r="P1297" i="1" s="1"/>
  <c r="AS1296" i="1" l="1"/>
  <c r="AQ1296" i="1"/>
  <c r="O1297" i="1"/>
  <c r="Q1297" i="1"/>
  <c r="AT1296" i="1" l="1"/>
  <c r="AX1296" i="1" s="1"/>
  <c r="R1297" i="1"/>
  <c r="U1297" i="1" s="1"/>
  <c r="AW1296" i="1"/>
  <c r="AZ1296" i="1"/>
  <c r="AY1296" i="1"/>
  <c r="W1297" i="1" l="1"/>
  <c r="V1297" i="1"/>
  <c r="Y1297" i="1" s="1"/>
  <c r="AN1297" i="1" l="1"/>
  <c r="AU1297" i="1" s="1"/>
  <c r="AO1297" i="1"/>
  <c r="AV1297" i="1" s="1"/>
  <c r="AS1297" i="1" l="1"/>
  <c r="AR1297" i="1"/>
  <c r="T1298" i="1"/>
  <c r="P1298" i="1" s="1"/>
  <c r="S1298" i="1"/>
  <c r="AQ1297" i="1"/>
  <c r="AT1297" i="1" l="1"/>
  <c r="O1298" i="1"/>
  <c r="Q1298" i="1"/>
  <c r="AZ1297" i="1" l="1"/>
  <c r="AY1297" i="1"/>
  <c r="R1298" i="1"/>
  <c r="U1298" i="1" s="1"/>
  <c r="AW1297" i="1"/>
  <c r="AX1297" i="1"/>
  <c r="V1298" i="1" l="1"/>
  <c r="Y1298" i="1" s="1"/>
  <c r="W1298" i="1"/>
  <c r="AO1298" i="1" l="1"/>
  <c r="AV1298" i="1" s="1"/>
  <c r="AN1298" i="1"/>
  <c r="AU1298" i="1" s="1"/>
  <c r="AS1298" i="1" l="1"/>
  <c r="S1299" i="1"/>
  <c r="AQ1298" i="1"/>
  <c r="AR1298" i="1"/>
  <c r="T1299" i="1"/>
  <c r="P1299" i="1" s="1"/>
  <c r="Q1299" i="1" l="1"/>
  <c r="O1299" i="1"/>
  <c r="AT1298" i="1"/>
  <c r="AW1298" i="1" s="1"/>
  <c r="R1299" i="1" l="1"/>
  <c r="V1299" i="1" s="1"/>
  <c r="AZ1298" i="1"/>
  <c r="AY1298" i="1"/>
  <c r="W1299" i="1"/>
  <c r="U1299" i="1"/>
  <c r="Y1299" i="1" s="1"/>
  <c r="AX1298" i="1"/>
  <c r="AO1299" i="1" l="1"/>
  <c r="AV1299" i="1" s="1"/>
  <c r="AN1299" i="1" l="1"/>
  <c r="AU1299" i="1" s="1"/>
  <c r="S1300" i="1" s="1"/>
  <c r="T1300" i="1"/>
  <c r="P1300" i="1" s="1"/>
  <c r="AR1299" i="1"/>
  <c r="AQ1299" i="1" l="1"/>
  <c r="AS1299" i="1"/>
  <c r="AT1299" i="1" s="1"/>
  <c r="O1300" i="1"/>
  <c r="Q1300" i="1"/>
  <c r="AZ1299" i="1" l="1"/>
  <c r="AY1299" i="1"/>
  <c r="AX1299" i="1"/>
  <c r="R1300" i="1"/>
  <c r="AW1299" i="1"/>
  <c r="U1300" i="1" l="1"/>
  <c r="V1300" i="1"/>
  <c r="W1300" i="1"/>
  <c r="Y1300" i="1" l="1"/>
  <c r="AN1300" i="1" s="1"/>
  <c r="AU1300" i="1" s="1"/>
  <c r="AO1300" i="1" l="1"/>
  <c r="AV1300" i="1" s="1"/>
  <c r="AR1300" i="1" s="1"/>
  <c r="AS1300" i="1"/>
  <c r="AQ1300" i="1"/>
  <c r="S1301" i="1"/>
  <c r="T1301" i="1" l="1"/>
  <c r="P1301" i="1" s="1"/>
  <c r="AT1300" i="1"/>
  <c r="AW1300" i="1" s="1"/>
  <c r="Q1301" i="1"/>
  <c r="O1301" i="1"/>
  <c r="AX1300" i="1" l="1"/>
  <c r="R1301" i="1"/>
  <c r="V1301" i="1" s="1"/>
  <c r="AZ1300" i="1"/>
  <c r="AY1300" i="1"/>
  <c r="W1301" i="1" l="1"/>
  <c r="U1301" i="1"/>
  <c r="Y1301" i="1" s="1"/>
  <c r="AO1301" i="1" l="1"/>
  <c r="AV1301" i="1" s="1"/>
  <c r="AN1301" i="1"/>
  <c r="AU1301" i="1" s="1"/>
  <c r="T1302" i="1" l="1"/>
  <c r="P1302" i="1" s="1"/>
  <c r="AR1301" i="1"/>
  <c r="AQ1301" i="1"/>
  <c r="S1302" i="1"/>
  <c r="AS1301" i="1"/>
  <c r="O1302" i="1" l="1"/>
  <c r="Q1302" i="1"/>
  <c r="AT1301" i="1"/>
  <c r="R1302" i="1" l="1"/>
  <c r="V1302" i="1" s="1"/>
  <c r="AW1301" i="1"/>
  <c r="AZ1301" i="1"/>
  <c r="AX1301" i="1"/>
  <c r="U1302" i="1"/>
  <c r="Y1302" i="1" s="1"/>
  <c r="AY1301" i="1"/>
  <c r="W1302" i="1" l="1"/>
  <c r="AN1302" i="1" l="1"/>
  <c r="AU1302" i="1" s="1"/>
  <c r="AO1302" i="1" l="1"/>
  <c r="AV1302" i="1" s="1"/>
  <c r="AR1302" i="1" s="1"/>
  <c r="AS1302" i="1"/>
  <c r="S1303" i="1"/>
  <c r="AQ1302" i="1"/>
  <c r="T1303" i="1" l="1"/>
  <c r="P1303" i="1" s="1"/>
  <c r="Q1303" i="1"/>
  <c r="O1303" i="1"/>
  <c r="AT1302" i="1"/>
  <c r="R1303" i="1" l="1"/>
  <c r="U1303" i="1" s="1"/>
  <c r="AX1302" i="1"/>
  <c r="AZ1302" i="1"/>
  <c r="AY1302" i="1"/>
  <c r="AW1302" i="1"/>
  <c r="W1303" i="1" l="1"/>
  <c r="V1303" i="1"/>
  <c r="Y1303" i="1" s="1"/>
  <c r="AN1303" i="1" l="1"/>
  <c r="AU1303" i="1" s="1"/>
  <c r="AO1303" i="1"/>
  <c r="AV1303" i="1" s="1"/>
  <c r="AS1303" i="1" l="1"/>
  <c r="AR1303" i="1"/>
  <c r="T1304" i="1"/>
  <c r="P1304" i="1" s="1"/>
  <c r="AQ1303" i="1"/>
  <c r="S1304" i="1"/>
  <c r="Q1304" i="1" l="1"/>
  <c r="O1304" i="1"/>
  <c r="AT1303" i="1"/>
  <c r="AW1303" i="1" s="1"/>
  <c r="AX1303" i="1" l="1"/>
  <c r="R1304" i="1"/>
  <c r="W1304" i="1" s="1"/>
  <c r="AZ1303" i="1"/>
  <c r="AY1303" i="1"/>
  <c r="V1304" i="1" l="1"/>
  <c r="U1304" i="1"/>
  <c r="Y1304" i="1" s="1"/>
  <c r="AN1304" i="1" l="1"/>
  <c r="AU1304" i="1" s="1"/>
  <c r="AO1304" i="1" l="1"/>
  <c r="AV1304" i="1" s="1"/>
  <c r="AR1304" i="1" s="1"/>
  <c r="AS1304" i="1"/>
  <c r="S1305" i="1"/>
  <c r="AQ1304" i="1"/>
  <c r="T1305" i="1" l="1"/>
  <c r="P1305" i="1" s="1"/>
  <c r="O1305" i="1"/>
  <c r="Q1305" i="1"/>
  <c r="AT1304" i="1"/>
  <c r="AZ1304" i="1" l="1"/>
  <c r="AY1304" i="1"/>
  <c r="AW1304" i="1"/>
  <c r="AX1304" i="1"/>
  <c r="R1305" i="1"/>
  <c r="U1305" i="1" l="1"/>
  <c r="V1305" i="1"/>
  <c r="W1305" i="1"/>
  <c r="Y1305" i="1" l="1"/>
  <c r="AN1305" i="1" s="1"/>
  <c r="AU1305" i="1" s="1"/>
  <c r="AO1305" i="1" l="1"/>
  <c r="AV1305" i="1" s="1"/>
  <c r="AR1305" i="1" s="1"/>
  <c r="AS1305" i="1"/>
  <c r="AQ1305" i="1"/>
  <c r="S1306" i="1"/>
  <c r="T1306" i="1" l="1"/>
  <c r="P1306" i="1" s="1"/>
  <c r="AT1305" i="1"/>
  <c r="Q1306" i="1"/>
  <c r="O1306" i="1"/>
  <c r="R1306" i="1" l="1"/>
  <c r="U1306" i="1" s="1"/>
  <c r="AZ1305" i="1"/>
  <c r="AY1305" i="1"/>
  <c r="W1306" i="1"/>
  <c r="AX1305" i="1"/>
  <c r="AW1305" i="1"/>
  <c r="V1306" i="1" l="1"/>
  <c r="Y1306" i="1" s="1"/>
  <c r="AN1306" i="1" l="1"/>
  <c r="AU1306" i="1" s="1"/>
  <c r="AO1306" i="1" l="1"/>
  <c r="AV1306" i="1" s="1"/>
  <c r="T1307" i="1" s="1"/>
  <c r="P1307" i="1" s="1"/>
  <c r="AS1306" i="1"/>
  <c r="AQ1306" i="1"/>
  <c r="S1307" i="1"/>
  <c r="AR1306" i="1" l="1"/>
  <c r="AT1306" i="1"/>
  <c r="Q1307" i="1"/>
  <c r="O1307" i="1"/>
  <c r="AW1306" i="1"/>
  <c r="AZ1306" i="1"/>
  <c r="AX1306" i="1"/>
  <c r="AY1306" i="1"/>
  <c r="R1307" i="1" l="1"/>
  <c r="U1307" i="1" s="1"/>
  <c r="W1307" i="1" l="1"/>
  <c r="V1307" i="1"/>
  <c r="Y1307" i="1" s="1"/>
  <c r="AN1307" i="1" l="1"/>
  <c r="AU1307" i="1" s="1"/>
  <c r="AO1307" i="1" l="1"/>
  <c r="AV1307" i="1" s="1"/>
  <c r="T1308" i="1" s="1"/>
  <c r="P1308" i="1" s="1"/>
  <c r="AS1307" i="1"/>
  <c r="S1308" i="1"/>
  <c r="AQ1307" i="1"/>
  <c r="AR1307" i="1" l="1"/>
  <c r="AT1307" i="1"/>
  <c r="AW1307" i="1" s="1"/>
  <c r="AZ1307" i="1"/>
  <c r="Q1308" i="1"/>
  <c r="O1308" i="1"/>
  <c r="AY1307" i="1"/>
  <c r="AX1307" i="1"/>
  <c r="R1308" i="1" l="1"/>
  <c r="V1308" i="1" l="1"/>
  <c r="U1308" i="1"/>
  <c r="Y1308" i="1" s="1"/>
  <c r="W1308" i="1"/>
  <c r="AN1308" i="1" l="1"/>
  <c r="AU1308" i="1" s="1"/>
  <c r="AO1308" i="1" l="1"/>
  <c r="AV1308" i="1" s="1"/>
  <c r="AR1308" i="1" s="1"/>
  <c r="AS1308" i="1"/>
  <c r="AQ1308" i="1"/>
  <c r="S1309" i="1"/>
  <c r="T1309" i="1" l="1"/>
  <c r="P1309" i="1" s="1"/>
  <c r="AT1308" i="1"/>
  <c r="Q1309" i="1"/>
  <c r="O1309" i="1"/>
  <c r="AX1308" i="1"/>
  <c r="AW1308" i="1"/>
  <c r="AZ1308" i="1"/>
  <c r="AY1308" i="1"/>
  <c r="R1309" i="1" l="1"/>
  <c r="V1309" i="1" s="1"/>
  <c r="W1309" i="1" l="1"/>
  <c r="U1309" i="1"/>
  <c r="Y1309" i="1" s="1"/>
  <c r="AO1309" i="1" l="1"/>
  <c r="AV1309" i="1" s="1"/>
  <c r="AR1309" i="1" s="1"/>
  <c r="AN1309" i="1"/>
  <c r="AU1309" i="1" s="1"/>
  <c r="T1310" i="1" l="1"/>
  <c r="P1310" i="1" s="1"/>
  <c r="AS1309" i="1"/>
  <c r="AQ1309" i="1"/>
  <c r="S1310" i="1"/>
  <c r="O1310" i="1" l="1"/>
  <c r="Q1310" i="1"/>
  <c r="AT1309" i="1"/>
  <c r="AY1309" i="1" s="1"/>
  <c r="AW1309" i="1" l="1"/>
  <c r="AZ1309" i="1"/>
  <c r="AX1309" i="1"/>
  <c r="R1310" i="1"/>
  <c r="W1310" i="1" s="1"/>
  <c r="U1310" i="1" l="1"/>
  <c r="V1310" i="1"/>
  <c r="Y1310" i="1" l="1"/>
  <c r="AN1310" i="1" s="1"/>
  <c r="AU1310" i="1" s="1"/>
  <c r="AO1310" i="1" l="1"/>
  <c r="AV1310" i="1" s="1"/>
  <c r="T1311" i="1" s="1"/>
  <c r="P1311" i="1" s="1"/>
  <c r="AS1310" i="1"/>
  <c r="S1311" i="1"/>
  <c r="AQ1310" i="1"/>
  <c r="AR1310" i="1" l="1"/>
  <c r="AT1310" i="1"/>
  <c r="AY1310" i="1" s="1"/>
  <c r="O1311" i="1"/>
  <c r="Q1311" i="1"/>
  <c r="AZ1310" i="1" l="1"/>
  <c r="AW1310" i="1"/>
  <c r="AX1310" i="1"/>
  <c r="R1311" i="1"/>
  <c r="V1311" i="1" l="1"/>
  <c r="U1311" i="1"/>
  <c r="Y1311" i="1" s="1"/>
  <c r="W1311" i="1"/>
  <c r="AO1311" i="1" l="1"/>
  <c r="AV1311" i="1" s="1"/>
  <c r="AN1311" i="1" l="1"/>
  <c r="AU1311" i="1" s="1"/>
  <c r="S1312" i="1" s="1"/>
  <c r="T1312" i="1"/>
  <c r="P1312" i="1" s="1"/>
  <c r="AR1311" i="1"/>
  <c r="AQ1311" i="1" l="1"/>
  <c r="AS1311" i="1"/>
  <c r="Q1312" i="1" s="1"/>
  <c r="O1312" i="1"/>
  <c r="AT1311" i="1" l="1"/>
  <c r="AZ1311" i="1" s="1"/>
  <c r="AY1311" i="1"/>
  <c r="R1312" i="1"/>
  <c r="U1312" i="1" s="1"/>
  <c r="AW1311" i="1"/>
  <c r="AX1311" i="1"/>
  <c r="W1312" i="1" l="1"/>
  <c r="V1312" i="1"/>
  <c r="Y1312" i="1" s="1"/>
  <c r="AO1312" i="1" l="1"/>
  <c r="AV1312" i="1" s="1"/>
  <c r="AN1312" i="1" l="1"/>
  <c r="AU1312" i="1" s="1"/>
  <c r="AQ1312" i="1" s="1"/>
  <c r="AR1312" i="1"/>
  <c r="T1313" i="1"/>
  <c r="P1313" i="1" s="1"/>
  <c r="AS1312" i="1" l="1"/>
  <c r="S1313" i="1"/>
  <c r="O1313" i="1" s="1"/>
  <c r="Q1313" i="1"/>
  <c r="AT1312" i="1"/>
  <c r="AZ1312" i="1" s="1"/>
  <c r="AW1312" i="1" l="1"/>
  <c r="R1313" i="1"/>
  <c r="AY1312" i="1"/>
  <c r="AX1312" i="1"/>
  <c r="V1313" i="1" l="1"/>
  <c r="U1313" i="1"/>
  <c r="Y1313" i="1" s="1"/>
  <c r="W1313" i="1"/>
  <c r="AO1313" i="1" l="1"/>
  <c r="AV1313" i="1" s="1"/>
  <c r="AN1313" i="1" l="1"/>
  <c r="AU1313" i="1" s="1"/>
  <c r="S1314" i="1" s="1"/>
  <c r="AR1313" i="1"/>
  <c r="T1314" i="1"/>
  <c r="P1314" i="1" s="1"/>
  <c r="AQ1313" i="1" l="1"/>
  <c r="AS1313" i="1"/>
  <c r="AT1313" i="1" s="1"/>
  <c r="O1314" i="1"/>
  <c r="Q1314" i="1" l="1"/>
  <c r="AZ1313" i="1"/>
  <c r="AY1313" i="1"/>
  <c r="R1314" i="1"/>
  <c r="U1314" i="1" s="1"/>
  <c r="AW1313" i="1"/>
  <c r="AX1313" i="1"/>
  <c r="W1314" i="1" l="1"/>
  <c r="V1314" i="1"/>
  <c r="Y1314" i="1" s="1"/>
  <c r="AO1314" i="1" l="1"/>
  <c r="AV1314" i="1" s="1"/>
  <c r="AN1314" i="1" l="1"/>
  <c r="AU1314" i="1" s="1"/>
  <c r="S1315" i="1" s="1"/>
  <c r="T1315" i="1"/>
  <c r="P1315" i="1" s="1"/>
  <c r="AR1314" i="1"/>
  <c r="AQ1314" i="1" l="1"/>
  <c r="AS1314" i="1"/>
  <c r="AT1314" i="1" s="1"/>
  <c r="O1315" i="1"/>
  <c r="Q1315" i="1" l="1"/>
  <c r="R1315" i="1"/>
  <c r="U1315" i="1" s="1"/>
  <c r="AZ1314" i="1"/>
  <c r="AY1314" i="1"/>
  <c r="AW1314" i="1"/>
  <c r="AX1314" i="1"/>
  <c r="W1315" i="1" l="1"/>
  <c r="V1315" i="1"/>
  <c r="Y1315" i="1" s="1"/>
  <c r="AN1315" i="1" l="1"/>
  <c r="AU1315" i="1" s="1"/>
  <c r="AO1315" i="1" l="1"/>
  <c r="AV1315" i="1" s="1"/>
  <c r="T1316" i="1" s="1"/>
  <c r="P1316" i="1" s="1"/>
  <c r="AS1315" i="1"/>
  <c r="AQ1315" i="1"/>
  <c r="S1316" i="1"/>
  <c r="AR1315" i="1" l="1"/>
  <c r="O1316" i="1"/>
  <c r="Q1316" i="1"/>
  <c r="AT1315" i="1"/>
  <c r="AW1315" i="1" s="1"/>
  <c r="AX1315" i="1" l="1"/>
  <c r="AZ1315" i="1"/>
  <c r="AY1315" i="1"/>
  <c r="R1316" i="1"/>
  <c r="W1316" i="1" s="1"/>
  <c r="V1316" i="1" l="1"/>
  <c r="U1316" i="1"/>
  <c r="Y1316" i="1" s="1"/>
  <c r="AO1316" i="1" l="1"/>
  <c r="AV1316" i="1" s="1"/>
  <c r="AN1316" i="1" l="1"/>
  <c r="AU1316" i="1" s="1"/>
  <c r="AQ1316" i="1" s="1"/>
  <c r="AR1316" i="1"/>
  <c r="T1317" i="1"/>
  <c r="P1317" i="1" s="1"/>
  <c r="AS1316" i="1" l="1"/>
  <c r="S1317" i="1"/>
  <c r="O1317" i="1"/>
  <c r="AT1316" i="1"/>
  <c r="AZ1316" i="1" s="1"/>
  <c r="Q1317" i="1" l="1"/>
  <c r="AW1316" i="1"/>
  <c r="R1317" i="1"/>
  <c r="U1317" i="1" s="1"/>
  <c r="AX1316" i="1"/>
  <c r="AY1316" i="1"/>
  <c r="W1317" i="1" l="1"/>
  <c r="V1317" i="1"/>
  <c r="Y1317" i="1" s="1"/>
  <c r="AN1317" i="1" l="1"/>
  <c r="AU1317" i="1" s="1"/>
  <c r="AO1317" i="1" l="1"/>
  <c r="AV1317" i="1" s="1"/>
  <c r="AR1317" i="1" s="1"/>
  <c r="AS1317" i="1"/>
  <c r="AQ1317" i="1"/>
  <c r="S1318" i="1"/>
  <c r="T1318" i="1" l="1"/>
  <c r="P1318" i="1" s="1"/>
  <c r="Q1318" i="1"/>
  <c r="O1318" i="1"/>
  <c r="AT1317" i="1"/>
  <c r="AW1317" i="1" s="1"/>
  <c r="AX1317" i="1" l="1"/>
  <c r="AZ1317" i="1"/>
  <c r="AY1317" i="1"/>
  <c r="R1318" i="1"/>
  <c r="U1318" i="1" s="1"/>
  <c r="W1318" i="1" l="1"/>
  <c r="V1318" i="1"/>
  <c r="Y1318" i="1" s="1"/>
  <c r="AO1318" i="1" l="1"/>
  <c r="AV1318" i="1" s="1"/>
  <c r="AN1318" i="1"/>
  <c r="AU1318" i="1" s="1"/>
  <c r="AS1318" i="1" l="1"/>
  <c r="AQ1318" i="1"/>
  <c r="S1319" i="1"/>
  <c r="AR1318" i="1"/>
  <c r="T1319" i="1"/>
  <c r="P1319" i="1" s="1"/>
  <c r="Q1319" i="1" l="1"/>
  <c r="O1319" i="1"/>
  <c r="AT1318" i="1"/>
  <c r="AW1318" i="1" l="1"/>
  <c r="AZ1318" i="1"/>
  <c r="AY1318" i="1"/>
  <c r="AX1318" i="1"/>
  <c r="R1319" i="1"/>
  <c r="U1319" i="1" s="1"/>
  <c r="V1319" i="1" l="1"/>
  <c r="Y1319" i="1" s="1"/>
  <c r="W1319" i="1"/>
  <c r="AO1319" i="1" l="1"/>
  <c r="AV1319" i="1" s="1"/>
  <c r="AN1319" i="1"/>
  <c r="AU1319" i="1" s="1"/>
  <c r="S1320" i="1" l="1"/>
  <c r="AQ1319" i="1"/>
  <c r="AS1319" i="1"/>
  <c r="AR1319" i="1"/>
  <c r="T1320" i="1"/>
  <c r="P1320" i="1" s="1"/>
  <c r="AT1319" i="1" l="1"/>
  <c r="O1320" i="1"/>
  <c r="Q1320" i="1"/>
  <c r="R1320" i="1" l="1"/>
  <c r="U1320" i="1" s="1"/>
  <c r="AW1319" i="1"/>
  <c r="AZ1319" i="1"/>
  <c r="AX1319" i="1"/>
  <c r="AY1319" i="1"/>
  <c r="W1320" i="1" l="1"/>
  <c r="V1320" i="1"/>
  <c r="Y1320" i="1" s="1"/>
  <c r="AO1320" i="1" l="1"/>
  <c r="AV1320" i="1" s="1"/>
  <c r="AN1320" i="1" l="1"/>
  <c r="AU1320" i="1" s="1"/>
  <c r="S1321" i="1" s="1"/>
  <c r="T1321" i="1"/>
  <c r="P1321" i="1" s="1"/>
  <c r="AR1320" i="1"/>
  <c r="AS1320" i="1" l="1"/>
  <c r="AQ1320" i="1"/>
  <c r="O1321" i="1"/>
  <c r="Q1321" i="1"/>
  <c r="AT1320" i="1" l="1"/>
  <c r="AY1320" i="1" s="1"/>
  <c r="R1321" i="1"/>
  <c r="U1321" i="1" s="1"/>
  <c r="W1321" i="1"/>
  <c r="AW1320" i="1"/>
  <c r="AZ1320" i="1"/>
  <c r="V1321" i="1"/>
  <c r="AX1320" i="1"/>
  <c r="Y1321" i="1" l="1"/>
  <c r="AO1321" i="1" s="1"/>
  <c r="AV1321" i="1" s="1"/>
  <c r="AN1321" i="1" l="1"/>
  <c r="AU1321" i="1" s="1"/>
  <c r="AQ1321" i="1" s="1"/>
  <c r="S1322" i="1"/>
  <c r="AS1321" i="1"/>
  <c r="AR1321" i="1"/>
  <c r="T1322" i="1"/>
  <c r="P1322" i="1" s="1"/>
  <c r="O1322" i="1" l="1"/>
  <c r="Q1322" i="1"/>
  <c r="AT1321" i="1"/>
  <c r="AZ1321" i="1" s="1"/>
  <c r="AW1321" i="1" l="1"/>
  <c r="R1322" i="1"/>
  <c r="W1322" i="1" s="1"/>
  <c r="AY1321" i="1"/>
  <c r="AX1321" i="1"/>
  <c r="V1322" i="1" l="1"/>
  <c r="U1322" i="1"/>
  <c r="Y1322" i="1" s="1"/>
  <c r="AN1322" i="1" l="1"/>
  <c r="AU1322" i="1" s="1"/>
  <c r="AO1322" i="1" l="1"/>
  <c r="AV1322" i="1" s="1"/>
  <c r="T1323" i="1" s="1"/>
  <c r="P1323" i="1" s="1"/>
  <c r="AS1322" i="1"/>
  <c r="S1323" i="1"/>
  <c r="AQ1322" i="1"/>
  <c r="AR1322" i="1" l="1"/>
  <c r="AT1322" i="1"/>
  <c r="AW1322" i="1" s="1"/>
  <c r="O1323" i="1"/>
  <c r="Q1323" i="1"/>
  <c r="AY1322" i="1"/>
  <c r="AX1322" i="1"/>
  <c r="AZ1322" i="1" l="1"/>
  <c r="R1323" i="1"/>
  <c r="U1323" i="1" s="1"/>
  <c r="W1323" i="1" l="1"/>
  <c r="V1323" i="1"/>
  <c r="Y1323" i="1" s="1"/>
  <c r="AN1323" i="1" l="1"/>
  <c r="AU1323" i="1" s="1"/>
  <c r="AS1323" i="1" l="1"/>
  <c r="AO1323" i="1"/>
  <c r="AV1323" i="1" s="1"/>
  <c r="AR1323" i="1" s="1"/>
  <c r="S1324" i="1"/>
  <c r="AQ1323" i="1"/>
  <c r="T1324" i="1" l="1"/>
  <c r="P1324" i="1" s="1"/>
  <c r="AT1323" i="1"/>
  <c r="Q1324" i="1"/>
  <c r="O1324" i="1"/>
  <c r="AX1323" i="1"/>
  <c r="AW1323" i="1"/>
  <c r="AZ1323" i="1"/>
  <c r="AY1323" i="1"/>
  <c r="R1324" i="1" l="1"/>
  <c r="V1324" i="1" s="1"/>
  <c r="W1324" i="1"/>
  <c r="U1324" i="1" l="1"/>
  <c r="Y1324" i="1" s="1"/>
  <c r="AO1324" i="1" s="1"/>
  <c r="AV1324" i="1" s="1"/>
  <c r="AN1324" i="1" l="1"/>
  <c r="AU1324" i="1" s="1"/>
  <c r="AQ1324" i="1" s="1"/>
  <c r="AR1324" i="1"/>
  <c r="T1325" i="1"/>
  <c r="P1325" i="1" s="1"/>
  <c r="S1325" i="1" l="1"/>
  <c r="AS1324" i="1"/>
  <c r="Q1325" i="1" s="1"/>
  <c r="O1325" i="1"/>
  <c r="AT1324" i="1" l="1"/>
  <c r="AZ1324" i="1" s="1"/>
  <c r="AW1324" i="1"/>
  <c r="R1325" i="1"/>
  <c r="U1325" i="1" s="1"/>
  <c r="AX1324" i="1"/>
  <c r="AY1324" i="1" l="1"/>
  <c r="W1325" i="1"/>
  <c r="V1325" i="1"/>
  <c r="Y1325" i="1" s="1"/>
  <c r="AN1325" i="1" l="1"/>
  <c r="AU1325" i="1" s="1"/>
  <c r="AO1325" i="1"/>
  <c r="AV1325" i="1" s="1"/>
  <c r="S1326" i="1" l="1"/>
  <c r="AQ1325" i="1"/>
  <c r="AR1325" i="1"/>
  <c r="T1326" i="1"/>
  <c r="P1326" i="1" s="1"/>
  <c r="AS1325" i="1"/>
  <c r="AT1325" i="1" l="1"/>
  <c r="AZ1325" i="1" s="1"/>
  <c r="O1326" i="1"/>
  <c r="Q1326" i="1"/>
  <c r="R1326" i="1" l="1"/>
  <c r="AX1325" i="1"/>
  <c r="AW1325" i="1"/>
  <c r="AY1325" i="1"/>
  <c r="V1326" i="1" l="1"/>
  <c r="U1326" i="1"/>
  <c r="Y1326" i="1" s="1"/>
  <c r="W1326" i="1"/>
  <c r="AN1326" i="1" l="1"/>
  <c r="AU1326" i="1" s="1"/>
  <c r="AO1326" i="1" l="1"/>
  <c r="AV1326" i="1" s="1"/>
  <c r="AR1326" i="1" s="1"/>
  <c r="AS1326" i="1"/>
  <c r="AQ1326" i="1"/>
  <c r="S1327" i="1"/>
  <c r="T1327" i="1" l="1"/>
  <c r="P1327" i="1" s="1"/>
  <c r="O1327" i="1"/>
  <c r="Q1327" i="1"/>
  <c r="AT1326" i="1"/>
  <c r="AW1326" i="1" s="1"/>
  <c r="AZ1326" i="1" l="1"/>
  <c r="AY1326" i="1"/>
  <c r="AX1326" i="1"/>
  <c r="R1327" i="1"/>
  <c r="U1327" i="1" s="1"/>
  <c r="V1327" i="1" l="1"/>
  <c r="Y1327" i="1" s="1"/>
  <c r="W1327" i="1"/>
  <c r="AN1327" i="1" l="1"/>
  <c r="AU1327" i="1" s="1"/>
  <c r="AO1327" i="1"/>
  <c r="AV1327" i="1" s="1"/>
  <c r="AS1327" i="1" l="1"/>
  <c r="T1328" i="1"/>
  <c r="P1328" i="1" s="1"/>
  <c r="AR1327" i="1"/>
  <c r="AQ1327" i="1"/>
  <c r="S1328" i="1"/>
  <c r="O1328" i="1" l="1"/>
  <c r="Q1328" i="1"/>
  <c r="AT1327" i="1"/>
  <c r="AW1327" i="1" s="1"/>
  <c r="AZ1327" i="1" l="1"/>
  <c r="AY1327" i="1"/>
  <c r="AX1327" i="1"/>
  <c r="R1328" i="1"/>
  <c r="U1328" i="1" s="1"/>
  <c r="V1328" i="1" l="1"/>
  <c r="Y1328" i="1" s="1"/>
  <c r="W1328" i="1"/>
  <c r="AO1328" i="1" l="1"/>
  <c r="AV1328" i="1" s="1"/>
  <c r="AN1328" i="1" l="1"/>
  <c r="AU1328" i="1" s="1"/>
  <c r="S1329" i="1" s="1"/>
  <c r="T1329" i="1"/>
  <c r="P1329" i="1" s="1"/>
  <c r="AR1328" i="1"/>
  <c r="AQ1328" i="1" l="1"/>
  <c r="AS1328" i="1"/>
  <c r="Q1329" i="1" s="1"/>
  <c r="O1329" i="1"/>
  <c r="AT1328" i="1" l="1"/>
  <c r="AW1328" i="1" s="1"/>
  <c r="AY1328" i="1"/>
  <c r="R1329" i="1"/>
  <c r="U1329" i="1" s="1"/>
  <c r="AX1328" i="1"/>
  <c r="AZ1328" i="1" l="1"/>
  <c r="W1329" i="1"/>
  <c r="V1329" i="1"/>
  <c r="Y1329" i="1" s="1"/>
  <c r="AO1329" i="1" l="1"/>
  <c r="AV1329" i="1" s="1"/>
  <c r="AN1329" i="1" l="1"/>
  <c r="AU1329" i="1" s="1"/>
  <c r="S1330" i="1" s="1"/>
  <c r="AR1329" i="1"/>
  <c r="T1330" i="1"/>
  <c r="P1330" i="1" s="1"/>
  <c r="AS1329" i="1" l="1"/>
  <c r="AQ1329" i="1"/>
  <c r="O1330" i="1"/>
  <c r="Q1330" i="1"/>
  <c r="AT1329" i="1" l="1"/>
  <c r="AZ1329" i="1" s="1"/>
  <c r="R1330" i="1"/>
  <c r="AY1329" i="1"/>
  <c r="AW1329" i="1"/>
  <c r="AX1329" i="1"/>
  <c r="U1330" i="1" l="1"/>
  <c r="V1330" i="1"/>
  <c r="W1330" i="1"/>
  <c r="Y1330" i="1" l="1"/>
  <c r="AO1330" i="1" s="1"/>
  <c r="AV1330" i="1" s="1"/>
  <c r="AN1330" i="1" l="1"/>
  <c r="AU1330" i="1" s="1"/>
  <c r="S1331" i="1" s="1"/>
  <c r="AS1330" i="1"/>
  <c r="T1331" i="1"/>
  <c r="P1331" i="1" s="1"/>
  <c r="AR1330" i="1"/>
  <c r="AQ1330" i="1" l="1"/>
  <c r="AT1330" i="1"/>
  <c r="AZ1330" i="1" s="1"/>
  <c r="Q1331" i="1"/>
  <c r="O1331" i="1"/>
  <c r="R1331" i="1" l="1"/>
  <c r="U1331" i="1" s="1"/>
  <c r="W1331" i="1"/>
  <c r="AW1330" i="1"/>
  <c r="AY1330" i="1"/>
  <c r="AX1330" i="1"/>
  <c r="V1331" i="1"/>
  <c r="Y1331" i="1" l="1"/>
  <c r="AO1331" i="1" s="1"/>
  <c r="AV1331" i="1" s="1"/>
  <c r="AN1331" i="1" l="1"/>
  <c r="AU1331" i="1" s="1"/>
  <c r="AS1331" i="1"/>
  <c r="S1332" i="1"/>
  <c r="AQ1331" i="1"/>
  <c r="AR1331" i="1"/>
  <c r="T1332" i="1"/>
  <c r="P1332" i="1" s="1"/>
  <c r="Q1332" i="1" l="1"/>
  <c r="O1332" i="1"/>
  <c r="AT1331" i="1"/>
  <c r="AZ1331" i="1" l="1"/>
  <c r="AY1331" i="1"/>
  <c r="AW1331" i="1"/>
  <c r="R1332" i="1"/>
  <c r="AX1331" i="1"/>
  <c r="V1332" i="1" l="1"/>
  <c r="U1332" i="1"/>
  <c r="Y1332" i="1" s="1"/>
  <c r="W1332" i="1"/>
  <c r="AO1332" i="1" l="1"/>
  <c r="AV1332" i="1" s="1"/>
  <c r="AN1332" i="1" l="1"/>
  <c r="AU1332" i="1" s="1"/>
  <c r="AQ1332" i="1" s="1"/>
  <c r="T1333" i="1"/>
  <c r="P1333" i="1" s="1"/>
  <c r="AR1332" i="1"/>
  <c r="S1333" i="1" l="1"/>
  <c r="AS1332" i="1"/>
  <c r="Q1333" i="1" s="1"/>
  <c r="O1333" i="1"/>
  <c r="AT1332" i="1" l="1"/>
  <c r="AZ1332" i="1" s="1"/>
  <c r="AW1332" i="1"/>
  <c r="R1333" i="1"/>
  <c r="AX1332" i="1"/>
  <c r="AY1332" i="1" l="1"/>
  <c r="V1333" i="1"/>
  <c r="U1333" i="1"/>
  <c r="Y1333" i="1" s="1"/>
  <c r="W1333" i="1"/>
  <c r="AN1333" i="1" l="1"/>
  <c r="AU1333" i="1" s="1"/>
  <c r="AO1333" i="1" l="1"/>
  <c r="AV1333" i="1" s="1"/>
  <c r="AR1333" i="1" s="1"/>
  <c r="AS1333" i="1"/>
  <c r="AQ1333" i="1"/>
  <c r="S1334" i="1"/>
  <c r="T1334" i="1" l="1"/>
  <c r="P1334" i="1" s="1"/>
  <c r="AT1333" i="1"/>
  <c r="Q1334" i="1"/>
  <c r="O1334" i="1"/>
  <c r="AW1333" i="1"/>
  <c r="AZ1333" i="1"/>
  <c r="AX1333" i="1"/>
  <c r="AY1333" i="1"/>
  <c r="R1334" i="1" l="1"/>
  <c r="V1334" i="1" s="1"/>
  <c r="W1334" i="1" l="1"/>
  <c r="U1334" i="1"/>
  <c r="Y1334" i="1" s="1"/>
  <c r="AN1334" i="1" l="1"/>
  <c r="AU1334" i="1" s="1"/>
  <c r="AO1334" i="1"/>
  <c r="AV1334" i="1" s="1"/>
  <c r="AS1334" i="1" l="1"/>
  <c r="T1335" i="1"/>
  <c r="P1335" i="1" s="1"/>
  <c r="AR1334" i="1"/>
  <c r="S1335" i="1"/>
  <c r="AQ1334" i="1"/>
  <c r="AT1334" i="1" l="1"/>
  <c r="AW1334" i="1" s="1"/>
  <c r="Q1335" i="1"/>
  <c r="O1335" i="1"/>
  <c r="AX1334" i="1"/>
  <c r="R1335" i="1" l="1"/>
  <c r="V1335" i="1" s="1"/>
  <c r="AZ1334" i="1"/>
  <c r="AY1334" i="1"/>
  <c r="W1335" i="1" l="1"/>
  <c r="U1335" i="1"/>
  <c r="Y1335" i="1" s="1"/>
  <c r="AN1335" i="1" l="1"/>
  <c r="AU1335" i="1" s="1"/>
  <c r="AO1335" i="1"/>
  <c r="AV1335" i="1" s="1"/>
  <c r="AS1335" i="1" l="1"/>
  <c r="T1336" i="1"/>
  <c r="P1336" i="1" s="1"/>
  <c r="AR1335" i="1"/>
  <c r="S1336" i="1"/>
  <c r="AQ1335" i="1"/>
  <c r="AT1335" i="1" l="1"/>
  <c r="AX1335" i="1" s="1"/>
  <c r="O1336" i="1"/>
  <c r="Q1336" i="1"/>
  <c r="R1336" i="1" l="1"/>
  <c r="U1336" i="1" s="1"/>
  <c r="AZ1335" i="1"/>
  <c r="AY1335" i="1"/>
  <c r="W1336" i="1"/>
  <c r="AW1335" i="1"/>
  <c r="V1336" i="1" l="1"/>
  <c r="Y1336" i="1" s="1"/>
  <c r="AO1336" i="1" l="1"/>
  <c r="AV1336" i="1" s="1"/>
  <c r="AN1336" i="1"/>
  <c r="AU1336" i="1" s="1"/>
  <c r="AS1336" i="1" l="1"/>
  <c r="AQ1336" i="1"/>
  <c r="S1337" i="1"/>
  <c r="T1337" i="1"/>
  <c r="P1337" i="1" s="1"/>
  <c r="AR1336" i="1"/>
  <c r="AT1336" i="1" l="1"/>
  <c r="Q1337" i="1"/>
  <c r="O1337" i="1"/>
  <c r="AY1336" i="1"/>
  <c r="R1337" i="1" l="1"/>
  <c r="AW1336" i="1"/>
  <c r="AZ1336" i="1"/>
  <c r="U1337" i="1"/>
  <c r="W1337" i="1"/>
  <c r="V1337" i="1"/>
  <c r="AX1336" i="1"/>
  <c r="Y1337" i="1" l="1"/>
  <c r="AO1337" i="1" s="1"/>
  <c r="AV1337" i="1" s="1"/>
  <c r="AN1337" i="1" l="1"/>
  <c r="AU1337" i="1" s="1"/>
  <c r="S1338" i="1" s="1"/>
  <c r="T1338" i="1"/>
  <c r="P1338" i="1" s="1"/>
  <c r="AR1337" i="1"/>
  <c r="AQ1337" i="1" l="1"/>
  <c r="AS1337" i="1"/>
  <c r="AT1337" i="1" s="1"/>
  <c r="O1338" i="1"/>
  <c r="Q1338" i="1" l="1"/>
  <c r="R1338" i="1" s="1"/>
  <c r="AZ1337" i="1"/>
  <c r="AY1337" i="1"/>
  <c r="AW1337" i="1"/>
  <c r="AX1337" i="1"/>
  <c r="U1338" i="1" l="1"/>
  <c r="W1338" i="1"/>
  <c r="V1338" i="1"/>
  <c r="Y1338" i="1" l="1"/>
  <c r="AO1338" i="1" s="1"/>
  <c r="AV1338" i="1" s="1"/>
  <c r="AN1338" i="1" l="1"/>
  <c r="AU1338" i="1" s="1"/>
  <c r="S1339" i="1" s="1"/>
  <c r="T1339" i="1"/>
  <c r="P1339" i="1" s="1"/>
  <c r="AR1338" i="1"/>
  <c r="AS1338" i="1" l="1"/>
  <c r="AQ1338" i="1"/>
  <c r="AT1338" i="1"/>
  <c r="AZ1338" i="1" s="1"/>
  <c r="O1339" i="1"/>
  <c r="Q1339" i="1"/>
  <c r="AX1338" i="1" l="1"/>
  <c r="R1339" i="1"/>
  <c r="AW1338" i="1"/>
  <c r="AY1338" i="1"/>
  <c r="U1339" i="1" l="1"/>
  <c r="V1339" i="1"/>
  <c r="W1339" i="1"/>
  <c r="Y1339" i="1" l="1"/>
  <c r="AO1339" i="1" s="1"/>
  <c r="AV1339" i="1" s="1"/>
  <c r="AN1339" i="1" l="1"/>
  <c r="AU1339" i="1" s="1"/>
  <c r="S1340" i="1" s="1"/>
  <c r="AR1339" i="1"/>
  <c r="T1340" i="1"/>
  <c r="P1340" i="1" s="1"/>
  <c r="AQ1339" i="1" l="1"/>
  <c r="AS1339" i="1"/>
  <c r="Q1340" i="1" s="1"/>
  <c r="O1340" i="1"/>
  <c r="AT1339" i="1" l="1"/>
  <c r="AX1339" i="1" s="1"/>
  <c r="R1340" i="1"/>
  <c r="AY1339" i="1" l="1"/>
  <c r="AZ1339" i="1"/>
  <c r="AW1339" i="1"/>
  <c r="V1340" i="1"/>
  <c r="U1340" i="1"/>
  <c r="Y1340" i="1" s="1"/>
  <c r="W1340" i="1"/>
  <c r="AN1340" i="1" l="1"/>
  <c r="AU1340" i="1" s="1"/>
  <c r="AO1340" i="1"/>
  <c r="AV1340" i="1" s="1"/>
  <c r="S1341" i="1" l="1"/>
  <c r="AQ1340" i="1"/>
  <c r="AR1340" i="1"/>
  <c r="T1341" i="1"/>
  <c r="P1341" i="1" s="1"/>
  <c r="AS1340" i="1"/>
  <c r="AT1340" i="1" l="1"/>
  <c r="AX1340" i="1" s="1"/>
  <c r="O1341" i="1"/>
  <c r="Q1341" i="1"/>
  <c r="R1341" i="1" l="1"/>
  <c r="U1341" i="1" s="1"/>
  <c r="AW1340" i="1"/>
  <c r="AZ1340" i="1"/>
  <c r="AY1340" i="1"/>
  <c r="W1341" i="1" l="1"/>
  <c r="V1341" i="1"/>
  <c r="Y1341" i="1" s="1"/>
  <c r="AN1341" i="1" l="1"/>
  <c r="AU1341" i="1" s="1"/>
  <c r="AO1341" i="1"/>
  <c r="AV1341" i="1" s="1"/>
  <c r="AR1341" i="1" l="1"/>
  <c r="T1342" i="1"/>
  <c r="P1342" i="1" s="1"/>
  <c r="AS1341" i="1"/>
  <c r="S1342" i="1"/>
  <c r="AQ1341" i="1"/>
  <c r="AT1341" i="1" l="1"/>
  <c r="AX1341" i="1" s="1"/>
  <c r="O1342" i="1"/>
  <c r="Q1342" i="1"/>
  <c r="AY1341" i="1" l="1"/>
  <c r="R1342" i="1"/>
  <c r="W1342" i="1" s="1"/>
  <c r="AW1341" i="1"/>
  <c r="AZ1341" i="1"/>
  <c r="U1342" i="1" l="1"/>
  <c r="V1342" i="1"/>
  <c r="Y1342" i="1" l="1"/>
  <c r="AN1342" i="1" s="1"/>
  <c r="AU1342" i="1" s="1"/>
  <c r="AO1342" i="1" l="1"/>
  <c r="AV1342" i="1" s="1"/>
  <c r="T1343" i="1" s="1"/>
  <c r="P1343" i="1" s="1"/>
  <c r="AS1342" i="1"/>
  <c r="S1343" i="1"/>
  <c r="AQ1342" i="1"/>
  <c r="AR1342" i="1" l="1"/>
  <c r="AT1342" i="1"/>
  <c r="AZ1342" i="1" s="1"/>
  <c r="Q1343" i="1"/>
  <c r="O1343" i="1"/>
  <c r="AY1342" i="1" l="1"/>
  <c r="AX1342" i="1"/>
  <c r="AW1342" i="1"/>
  <c r="R1343" i="1"/>
  <c r="U1343" i="1" s="1"/>
  <c r="W1343" i="1" l="1"/>
  <c r="V1343" i="1"/>
  <c r="Y1343" i="1" s="1"/>
  <c r="AN1343" i="1" l="1"/>
  <c r="AU1343" i="1" s="1"/>
  <c r="AO1343" i="1" l="1"/>
  <c r="AV1343" i="1" s="1"/>
  <c r="T1344" i="1" s="1"/>
  <c r="P1344" i="1" s="1"/>
  <c r="AS1343" i="1"/>
  <c r="S1344" i="1"/>
  <c r="AQ1343" i="1"/>
  <c r="AR1343" i="1" l="1"/>
  <c r="AT1343" i="1" s="1"/>
  <c r="O1344" i="1"/>
  <c r="Q1344" i="1"/>
  <c r="AZ1343" i="1" l="1"/>
  <c r="AY1343" i="1"/>
  <c r="AW1343" i="1"/>
  <c r="AX1343" i="1"/>
  <c r="R1344" i="1"/>
  <c r="U1344" i="1" s="1"/>
  <c r="W1344" i="1" l="1"/>
  <c r="V1344" i="1"/>
  <c r="Y1344" i="1" s="1"/>
  <c r="AN1344" i="1" l="1"/>
  <c r="AU1344" i="1" s="1"/>
  <c r="AO1344" i="1"/>
  <c r="AV1344" i="1" s="1"/>
  <c r="AS1344" i="1" l="1"/>
  <c r="T1345" i="1"/>
  <c r="P1345" i="1" s="1"/>
  <c r="AR1344" i="1"/>
  <c r="S1345" i="1"/>
  <c r="AQ1344" i="1"/>
  <c r="O1345" i="1" l="1"/>
  <c r="Q1345" i="1"/>
  <c r="AT1344" i="1"/>
  <c r="AZ1344" i="1" l="1"/>
  <c r="AY1344" i="1"/>
  <c r="AW1344" i="1"/>
  <c r="AX1344" i="1"/>
  <c r="R1345" i="1"/>
  <c r="V1345" i="1" l="1"/>
  <c r="U1345" i="1"/>
  <c r="Y1345" i="1" s="1"/>
  <c r="W1345" i="1"/>
  <c r="AN1345" i="1" l="1"/>
  <c r="AU1345" i="1" s="1"/>
  <c r="AO1345" i="1" l="1"/>
  <c r="AV1345" i="1" s="1"/>
  <c r="T1346" i="1" s="1"/>
  <c r="P1346" i="1" s="1"/>
  <c r="AS1345" i="1"/>
  <c r="AQ1345" i="1"/>
  <c r="S1346" i="1"/>
  <c r="AR1345" i="1" l="1"/>
  <c r="AT1345" i="1" s="1"/>
  <c r="O1346" i="1"/>
  <c r="Q1346" i="1"/>
  <c r="AZ1345" i="1" l="1"/>
  <c r="AW1345" i="1"/>
  <c r="AX1345" i="1"/>
  <c r="AY1345" i="1"/>
  <c r="R1346" i="1"/>
  <c r="U1346" i="1" l="1"/>
  <c r="V1346" i="1"/>
  <c r="W1346" i="1"/>
  <c r="Y1346" i="1" l="1"/>
  <c r="AO1346" i="1" s="1"/>
  <c r="AV1346" i="1" s="1"/>
  <c r="AN1346" i="1" l="1"/>
  <c r="AU1346" i="1" s="1"/>
  <c r="S1347" i="1" s="1"/>
  <c r="AR1346" i="1"/>
  <c r="T1347" i="1"/>
  <c r="P1347" i="1" s="1"/>
  <c r="AS1346" i="1" l="1"/>
  <c r="AQ1346" i="1"/>
  <c r="O1347" i="1"/>
  <c r="Q1347" i="1"/>
  <c r="AT1346" i="1" l="1"/>
  <c r="AZ1346" i="1" s="1"/>
  <c r="R1347" i="1"/>
  <c r="W1347" i="1" s="1"/>
  <c r="AY1346" i="1"/>
  <c r="AX1346" i="1"/>
  <c r="AW1346" i="1" l="1"/>
  <c r="U1347" i="1"/>
  <c r="V1347" i="1"/>
  <c r="Y1347" i="1" l="1"/>
  <c r="AN1347" i="1" s="1"/>
  <c r="AU1347" i="1" s="1"/>
  <c r="AO1347" i="1" l="1"/>
  <c r="AV1347" i="1" s="1"/>
  <c r="T1348" i="1" s="1"/>
  <c r="P1348" i="1" s="1"/>
  <c r="AQ1347" i="1"/>
  <c r="S1348" i="1"/>
  <c r="AS1347" i="1"/>
  <c r="AR1347" i="1" l="1"/>
  <c r="O1348" i="1"/>
  <c r="Q1348" i="1"/>
  <c r="AT1347" i="1"/>
  <c r="AZ1347" i="1" s="1"/>
  <c r="AX1347" i="1" l="1"/>
  <c r="AY1347" i="1"/>
  <c r="R1348" i="1"/>
  <c r="U1348" i="1" s="1"/>
  <c r="AW1347" i="1"/>
  <c r="W1348" i="1" l="1"/>
  <c r="V1348" i="1"/>
  <c r="Y1348" i="1" s="1"/>
  <c r="AO1348" i="1" l="1"/>
  <c r="AV1348" i="1" s="1"/>
  <c r="AN1348" i="1" l="1"/>
  <c r="AU1348" i="1" s="1"/>
  <c r="AQ1348" i="1" s="1"/>
  <c r="AR1348" i="1"/>
  <c r="T1349" i="1"/>
  <c r="P1349" i="1" s="1"/>
  <c r="AS1348" i="1" l="1"/>
  <c r="Q1349" i="1" s="1"/>
  <c r="S1349" i="1"/>
  <c r="O1349" i="1"/>
  <c r="AT1348" i="1"/>
  <c r="AZ1348" i="1" s="1"/>
  <c r="AW1348" i="1" l="1"/>
  <c r="R1349" i="1"/>
  <c r="U1349" i="1" s="1"/>
  <c r="AX1348" i="1"/>
  <c r="AY1348" i="1"/>
  <c r="W1349" i="1" l="1"/>
  <c r="V1349" i="1"/>
  <c r="Y1349" i="1" s="1"/>
  <c r="AN1349" i="1" l="1"/>
  <c r="AU1349" i="1" s="1"/>
  <c r="AO1349" i="1" l="1"/>
  <c r="AV1349" i="1" s="1"/>
  <c r="AR1349" i="1" s="1"/>
  <c r="AS1349" i="1"/>
  <c r="AQ1349" i="1"/>
  <c r="S1350" i="1"/>
  <c r="T1350" i="1" l="1"/>
  <c r="P1350" i="1" s="1"/>
  <c r="Q1350" i="1"/>
  <c r="O1350" i="1"/>
  <c r="AT1349" i="1"/>
  <c r="AZ1349" i="1" l="1"/>
  <c r="AY1349" i="1"/>
  <c r="R1350" i="1"/>
  <c r="U1350" i="1" s="1"/>
  <c r="AX1349" i="1"/>
  <c r="AW1349" i="1"/>
  <c r="W1350" i="1" l="1"/>
  <c r="V1350" i="1"/>
  <c r="Y1350" i="1" s="1"/>
  <c r="AO1350" i="1" l="1"/>
  <c r="AV1350" i="1" s="1"/>
  <c r="AN1350" i="1"/>
  <c r="AU1350" i="1" s="1"/>
  <c r="AS1350" i="1" l="1"/>
  <c r="S1351" i="1"/>
  <c r="AQ1350" i="1"/>
  <c r="AR1350" i="1"/>
  <c r="T1351" i="1"/>
  <c r="P1351" i="1" s="1"/>
  <c r="AT1350" i="1" l="1"/>
  <c r="AX1350" i="1" s="1"/>
  <c r="O1351" i="1"/>
  <c r="Q1351" i="1"/>
  <c r="AW1350" i="1"/>
  <c r="AZ1350" i="1"/>
  <c r="AY1350" i="1"/>
  <c r="R1351" i="1" l="1"/>
  <c r="W1351" i="1" s="1"/>
  <c r="U1351" i="1" l="1"/>
  <c r="V1351" i="1"/>
  <c r="Y1351" i="1" l="1"/>
  <c r="AN1351" i="1" s="1"/>
  <c r="AU1351" i="1" s="1"/>
  <c r="AO1351" i="1" l="1"/>
  <c r="AV1351" i="1" s="1"/>
  <c r="AS1351" i="1"/>
  <c r="AR1351" i="1"/>
  <c r="T1352" i="1"/>
  <c r="P1352" i="1" s="1"/>
  <c r="S1352" i="1"/>
  <c r="AQ1351" i="1"/>
  <c r="AT1351" i="1" s="1"/>
  <c r="AW1351" i="1" l="1"/>
  <c r="AZ1351" i="1"/>
  <c r="O1352" i="1"/>
  <c r="Q1352" i="1"/>
  <c r="AY1351" i="1"/>
  <c r="AX1351" i="1"/>
  <c r="R1352" i="1" l="1"/>
  <c r="V1352" i="1" l="1"/>
  <c r="U1352" i="1"/>
  <c r="Y1352" i="1" s="1"/>
  <c r="W1352" i="1"/>
  <c r="AO1352" i="1" l="1"/>
  <c r="AV1352" i="1" s="1"/>
  <c r="AN1352" i="1"/>
  <c r="AU1352" i="1" s="1"/>
  <c r="AS1352" i="1" l="1"/>
  <c r="AQ1352" i="1"/>
  <c r="S1353" i="1"/>
  <c r="T1353" i="1"/>
  <c r="P1353" i="1" s="1"/>
  <c r="AR1352" i="1"/>
  <c r="O1353" i="1" l="1"/>
  <c r="Q1353" i="1"/>
  <c r="AT1352" i="1"/>
  <c r="AW1352" i="1" s="1"/>
  <c r="R1353" i="1" l="1"/>
  <c r="U1353" i="1" s="1"/>
  <c r="AZ1352" i="1"/>
  <c r="AY1352" i="1"/>
  <c r="AX1352" i="1"/>
  <c r="V1353" i="1" l="1"/>
  <c r="Y1353" i="1" s="1"/>
  <c r="W1353" i="1"/>
  <c r="AO1353" i="1" l="1"/>
  <c r="AV1353" i="1" s="1"/>
  <c r="AN1353" i="1" l="1"/>
  <c r="AU1353" i="1" s="1"/>
  <c r="S1354" i="1" s="1"/>
  <c r="AR1353" i="1"/>
  <c r="T1354" i="1"/>
  <c r="P1354" i="1" s="1"/>
  <c r="AS1353" i="1" l="1"/>
  <c r="AQ1353" i="1"/>
  <c r="Q1354" i="1"/>
  <c r="O1354" i="1"/>
  <c r="AT1353" i="1" l="1"/>
  <c r="AZ1353" i="1" s="1"/>
  <c r="R1354" i="1"/>
  <c r="AY1353" i="1"/>
  <c r="AW1353" i="1"/>
  <c r="U1354" i="1"/>
  <c r="W1354" i="1"/>
  <c r="V1354" i="1"/>
  <c r="AX1353" i="1"/>
  <c r="Y1354" i="1" l="1"/>
  <c r="AN1354" i="1" s="1"/>
  <c r="AU1354" i="1" s="1"/>
  <c r="AO1354" i="1" l="1"/>
  <c r="AV1354" i="1" s="1"/>
  <c r="T1355" i="1" s="1"/>
  <c r="P1355" i="1" s="1"/>
  <c r="AS1354" i="1"/>
  <c r="AQ1354" i="1"/>
  <c r="S1355" i="1"/>
  <c r="AR1354" i="1" l="1"/>
  <c r="AT1354" i="1" s="1"/>
  <c r="Q1355" i="1"/>
  <c r="O1355" i="1"/>
  <c r="AY1354" i="1" l="1"/>
  <c r="AX1354" i="1"/>
  <c r="AZ1354" i="1"/>
  <c r="AW1354" i="1"/>
  <c r="R1355" i="1"/>
  <c r="U1355" i="1" s="1"/>
  <c r="W1355" i="1" l="1"/>
  <c r="V1355" i="1"/>
  <c r="Y1355" i="1" s="1"/>
  <c r="AN1355" i="1" l="1"/>
  <c r="AU1355" i="1" s="1"/>
  <c r="AO1355" i="1" l="1"/>
  <c r="AV1355" i="1" s="1"/>
  <c r="AR1355" i="1" s="1"/>
  <c r="AS1355" i="1"/>
  <c r="S1356" i="1"/>
  <c r="AQ1355" i="1"/>
  <c r="T1356" i="1" l="1"/>
  <c r="P1356" i="1" s="1"/>
  <c r="AT1355" i="1"/>
  <c r="AW1355" i="1" s="1"/>
  <c r="O1356" i="1"/>
  <c r="Q1356" i="1"/>
  <c r="AY1355" i="1"/>
  <c r="AX1355" i="1" l="1"/>
  <c r="AZ1355" i="1"/>
  <c r="R1356" i="1"/>
  <c r="U1356" i="1" s="1"/>
  <c r="V1356" i="1" l="1"/>
  <c r="Y1356" i="1" s="1"/>
  <c r="W1356" i="1"/>
  <c r="AN1356" i="1" l="1"/>
  <c r="AU1356" i="1" s="1"/>
  <c r="AO1356" i="1" l="1"/>
  <c r="AV1356" i="1" s="1"/>
  <c r="AR1356" i="1" s="1"/>
  <c r="AS1356" i="1"/>
  <c r="AQ1356" i="1"/>
  <c r="S1357" i="1"/>
  <c r="T1357" i="1" l="1"/>
  <c r="P1357" i="1" s="1"/>
  <c r="AT1356" i="1"/>
  <c r="Q1357" i="1"/>
  <c r="O1357" i="1"/>
  <c r="AW1356" i="1"/>
  <c r="AZ1356" i="1"/>
  <c r="AY1356" i="1"/>
  <c r="AX1356" i="1"/>
  <c r="R1357" i="1" l="1"/>
  <c r="U1357" i="1" s="1"/>
  <c r="W1357" i="1" l="1"/>
  <c r="V1357" i="1"/>
  <c r="Y1357" i="1" s="1"/>
  <c r="AO1357" i="1" s="1"/>
  <c r="AV1357" i="1" s="1"/>
  <c r="AN1357" i="1" l="1"/>
  <c r="AU1357" i="1" s="1"/>
  <c r="AQ1357" i="1" s="1"/>
  <c r="T1358" i="1"/>
  <c r="P1358" i="1" s="1"/>
  <c r="AR1357" i="1"/>
  <c r="AS1357" i="1" l="1"/>
  <c r="S1358" i="1"/>
  <c r="O1358" i="1" s="1"/>
  <c r="Q1358" i="1"/>
  <c r="AT1357" i="1"/>
  <c r="AZ1357" i="1" s="1"/>
  <c r="AY1357" i="1" l="1"/>
  <c r="AX1357" i="1"/>
  <c r="R1358" i="1"/>
  <c r="U1358" i="1" s="1"/>
  <c r="AW1357" i="1"/>
  <c r="W1358" i="1" l="1"/>
  <c r="V1358" i="1"/>
  <c r="Y1358" i="1" s="1"/>
  <c r="AN1358" i="1" l="1"/>
  <c r="AU1358" i="1" s="1"/>
  <c r="AO1358" i="1" l="1"/>
  <c r="AV1358" i="1" s="1"/>
  <c r="AR1358" i="1" s="1"/>
  <c r="AS1358" i="1"/>
  <c r="S1359" i="1"/>
  <c r="AQ1358" i="1"/>
  <c r="T1359" i="1" l="1"/>
  <c r="P1359" i="1" s="1"/>
  <c r="AT1358" i="1"/>
  <c r="O1359" i="1"/>
  <c r="Q1359" i="1"/>
  <c r="AZ1358" i="1" l="1"/>
  <c r="AY1358" i="1"/>
  <c r="R1359" i="1"/>
  <c r="U1359" i="1" s="1"/>
  <c r="AW1358" i="1"/>
  <c r="AX1358" i="1"/>
  <c r="V1359" i="1" l="1"/>
  <c r="Y1359" i="1" s="1"/>
  <c r="W1359" i="1"/>
  <c r="AN1359" i="1" l="1"/>
  <c r="AU1359" i="1" s="1"/>
  <c r="AO1359" i="1" l="1"/>
  <c r="AV1359" i="1" s="1"/>
  <c r="AR1359" i="1" s="1"/>
  <c r="AS1359" i="1"/>
  <c r="AQ1359" i="1"/>
  <c r="S1360" i="1"/>
  <c r="T1360" i="1" l="1"/>
  <c r="P1360" i="1" s="1"/>
  <c r="AT1359" i="1"/>
  <c r="AZ1359" i="1" s="1"/>
  <c r="Q1360" i="1"/>
  <c r="O1360" i="1"/>
  <c r="AX1359" i="1"/>
  <c r="AY1359" i="1"/>
  <c r="AW1359" i="1" l="1"/>
  <c r="R1360" i="1"/>
  <c r="V1360" i="1" l="1"/>
  <c r="U1360" i="1"/>
  <c r="Y1360" i="1" s="1"/>
  <c r="W1360" i="1"/>
  <c r="AN1360" i="1" l="1"/>
  <c r="AU1360" i="1" s="1"/>
  <c r="AO1360" i="1" l="1"/>
  <c r="AV1360" i="1" s="1"/>
  <c r="T1361" i="1" s="1"/>
  <c r="P1361" i="1" s="1"/>
  <c r="AS1360" i="1"/>
  <c r="S1361" i="1"/>
  <c r="AQ1360" i="1"/>
  <c r="AR1360" i="1" l="1"/>
  <c r="AT1360" i="1"/>
  <c r="O1361" i="1"/>
  <c r="Q1361" i="1"/>
  <c r="AX1360" i="1"/>
  <c r="AY1360" i="1" l="1"/>
  <c r="AZ1360" i="1"/>
  <c r="R1361" i="1"/>
  <c r="AW1360" i="1"/>
  <c r="U1361" i="1" l="1"/>
  <c r="V1361" i="1"/>
  <c r="W1361" i="1"/>
  <c r="Y1361" i="1" l="1"/>
  <c r="AO1361" i="1" s="1"/>
  <c r="AV1361" i="1" s="1"/>
  <c r="AN1361" i="1" l="1"/>
  <c r="AU1361" i="1" s="1"/>
  <c r="S1362" i="1" s="1"/>
  <c r="AR1361" i="1"/>
  <c r="T1362" i="1"/>
  <c r="P1362" i="1" s="1"/>
  <c r="AQ1361" i="1" l="1"/>
  <c r="AS1361" i="1"/>
  <c r="AT1361" i="1" s="1"/>
  <c r="AY1361" i="1" s="1"/>
  <c r="O1362" i="1"/>
  <c r="Q1362" i="1" l="1"/>
  <c r="R1362" i="1" s="1"/>
  <c r="AX1361" i="1"/>
  <c r="AZ1361" i="1"/>
  <c r="AW1361" i="1"/>
  <c r="U1362" i="1" l="1"/>
  <c r="W1362" i="1"/>
  <c r="V1362" i="1"/>
  <c r="Y1362" i="1" l="1"/>
  <c r="AO1362" i="1" s="1"/>
  <c r="AV1362" i="1" s="1"/>
  <c r="AN1362" i="1" l="1"/>
  <c r="AU1362" i="1" s="1"/>
  <c r="AQ1362" i="1" s="1"/>
  <c r="T1363" i="1"/>
  <c r="P1363" i="1" s="1"/>
  <c r="AR1362" i="1"/>
  <c r="AS1362" i="1" l="1"/>
  <c r="S1363" i="1"/>
  <c r="O1363" i="1"/>
  <c r="Q1363" i="1"/>
  <c r="AT1362" i="1"/>
  <c r="AZ1362" i="1" s="1"/>
  <c r="AW1362" i="1" l="1"/>
  <c r="AY1362" i="1"/>
  <c r="R1363" i="1"/>
  <c r="W1363" i="1" s="1"/>
  <c r="AX1362" i="1"/>
  <c r="U1363" i="1" l="1"/>
  <c r="V1363" i="1"/>
  <c r="Y1363" i="1" l="1"/>
  <c r="AO1363" i="1" s="1"/>
  <c r="AV1363" i="1" s="1"/>
  <c r="AN1363" i="1" l="1"/>
  <c r="AU1363" i="1" s="1"/>
  <c r="S1364" i="1" s="1"/>
  <c r="T1364" i="1"/>
  <c r="P1364" i="1" s="1"/>
  <c r="AR1363" i="1"/>
  <c r="AQ1363" i="1" l="1"/>
  <c r="AS1363" i="1"/>
  <c r="AT1363" i="1" s="1"/>
  <c r="AW1363" i="1" s="1"/>
  <c r="O1364" i="1"/>
  <c r="Q1364" i="1" l="1"/>
  <c r="AZ1363" i="1"/>
  <c r="AY1363" i="1"/>
  <c r="R1364" i="1"/>
  <c r="U1364" i="1" s="1"/>
  <c r="AX1363" i="1"/>
  <c r="V1364" i="1" l="1"/>
  <c r="Y1364" i="1" s="1"/>
  <c r="W1364" i="1"/>
  <c r="AO1364" i="1" l="1"/>
  <c r="AV1364" i="1" s="1"/>
  <c r="AN1364" i="1" l="1"/>
  <c r="AU1364" i="1" s="1"/>
  <c r="S1365" i="1" s="1"/>
  <c r="T1365" i="1"/>
  <c r="P1365" i="1" s="1"/>
  <c r="AR1364" i="1"/>
  <c r="AQ1364" i="1" l="1"/>
  <c r="AS1364" i="1"/>
  <c r="Q1365" i="1" s="1"/>
  <c r="O1365" i="1"/>
  <c r="AT1364" i="1" l="1"/>
  <c r="R1365" i="1"/>
  <c r="U1365" i="1" s="1"/>
  <c r="AW1364" i="1"/>
  <c r="AZ1364" i="1"/>
  <c r="AY1364" i="1"/>
  <c r="AX1364" i="1"/>
  <c r="W1365" i="1"/>
  <c r="V1365" i="1"/>
  <c r="Y1365" i="1" l="1"/>
  <c r="AO1365" i="1" s="1"/>
  <c r="AV1365" i="1" s="1"/>
  <c r="AN1365" i="1" l="1"/>
  <c r="AU1365" i="1" s="1"/>
  <c r="AQ1365" i="1" s="1"/>
  <c r="T1366" i="1"/>
  <c r="P1366" i="1" s="1"/>
  <c r="AR1365" i="1"/>
  <c r="AS1365" i="1" l="1"/>
  <c r="S1366" i="1"/>
  <c r="O1366" i="1" s="1"/>
  <c r="AT1365" i="1"/>
  <c r="AW1365" i="1" s="1"/>
  <c r="Q1366" i="1" l="1"/>
  <c r="AX1365" i="1"/>
  <c r="AZ1365" i="1"/>
  <c r="AY1365" i="1"/>
  <c r="R1366" i="1"/>
  <c r="W1366" i="1" s="1"/>
  <c r="U1366" i="1" l="1"/>
  <c r="V1366" i="1"/>
  <c r="Y1366" i="1" l="1"/>
  <c r="AN1366" i="1" s="1"/>
  <c r="AU1366" i="1" s="1"/>
  <c r="AO1366" i="1" l="1"/>
  <c r="AV1366" i="1" s="1"/>
  <c r="T1367" i="1" s="1"/>
  <c r="P1367" i="1" s="1"/>
  <c r="AS1366" i="1"/>
  <c r="AQ1366" i="1"/>
  <c r="S1367" i="1"/>
  <c r="AR1366" i="1" l="1"/>
  <c r="AT1366" i="1" s="1"/>
  <c r="O1367" i="1"/>
  <c r="Q1367" i="1"/>
  <c r="AZ1366" i="1" l="1"/>
  <c r="AY1366" i="1"/>
  <c r="AX1366" i="1"/>
  <c r="R1367" i="1"/>
  <c r="U1367" i="1" s="1"/>
  <c r="AW1366" i="1"/>
  <c r="W1367" i="1" l="1"/>
  <c r="V1367" i="1"/>
  <c r="Y1367" i="1" s="1"/>
  <c r="AO1367" i="1" l="1"/>
  <c r="AV1367" i="1" s="1"/>
  <c r="AN1367" i="1" l="1"/>
  <c r="AU1367" i="1" s="1"/>
  <c r="S1368" i="1" s="1"/>
  <c r="T1368" i="1"/>
  <c r="P1368" i="1" s="1"/>
  <c r="AR1367" i="1"/>
  <c r="AQ1367" i="1" l="1"/>
  <c r="AS1367" i="1"/>
  <c r="AT1367" i="1" s="1"/>
  <c r="O1368" i="1"/>
  <c r="AZ1367" i="1" l="1"/>
  <c r="AY1367" i="1"/>
  <c r="AX1367" i="1"/>
  <c r="Q1368" i="1"/>
  <c r="R1368" i="1" s="1"/>
  <c r="AW1367" i="1"/>
  <c r="V1368" i="1" l="1"/>
  <c r="U1368" i="1"/>
  <c r="Y1368" i="1" s="1"/>
  <c r="W1368" i="1"/>
  <c r="AN1368" i="1" l="1"/>
  <c r="AU1368" i="1" s="1"/>
  <c r="AO1368" i="1" l="1"/>
  <c r="AV1368" i="1" s="1"/>
  <c r="AR1368" i="1" s="1"/>
  <c r="AS1368" i="1"/>
  <c r="AQ1368" i="1"/>
  <c r="S1369" i="1"/>
  <c r="T1369" i="1" l="1"/>
  <c r="P1369" i="1" s="1"/>
  <c r="AT1368" i="1"/>
  <c r="AZ1368" i="1" s="1"/>
  <c r="O1369" i="1"/>
  <c r="Q1369" i="1"/>
  <c r="AX1368" i="1"/>
  <c r="AY1368" i="1"/>
  <c r="R1369" i="1" l="1"/>
  <c r="U1369" i="1" s="1"/>
  <c r="AW1368" i="1"/>
  <c r="W1369" i="1" l="1"/>
  <c r="V1369" i="1"/>
  <c r="Y1369" i="1" s="1"/>
  <c r="AO1369" i="1" l="1"/>
  <c r="AV1369" i="1" s="1"/>
  <c r="AN1369" i="1" l="1"/>
  <c r="AU1369" i="1" s="1"/>
  <c r="AQ1369" i="1" s="1"/>
  <c r="AR1369" i="1"/>
  <c r="T1370" i="1"/>
  <c r="P1370" i="1" s="1"/>
  <c r="S1370" i="1" l="1"/>
  <c r="AS1369" i="1"/>
  <c r="AT1369" i="1" s="1"/>
  <c r="AX1369" i="1" s="1"/>
  <c r="O1370" i="1"/>
  <c r="Q1370" i="1" l="1"/>
  <c r="R1370" i="1"/>
  <c r="V1370" i="1" s="1"/>
  <c r="AW1369" i="1"/>
  <c r="AZ1369" i="1"/>
  <c r="AY1369" i="1"/>
  <c r="U1370" i="1" l="1"/>
  <c r="Y1370" i="1" s="1"/>
  <c r="W1370" i="1"/>
  <c r="AO1370" i="1" l="1"/>
  <c r="AV1370" i="1" s="1"/>
  <c r="AN1370" i="1"/>
  <c r="AU1370" i="1" s="1"/>
  <c r="AS1370" i="1" l="1"/>
  <c r="AQ1370" i="1"/>
  <c r="S1371" i="1"/>
  <c r="T1371" i="1"/>
  <c r="P1371" i="1" s="1"/>
  <c r="AR1370" i="1"/>
  <c r="Q1371" i="1" l="1"/>
  <c r="O1371" i="1"/>
  <c r="AT1370" i="1"/>
  <c r="R1371" i="1" l="1"/>
  <c r="W1371" i="1" s="1"/>
  <c r="AZ1370" i="1"/>
  <c r="AY1370" i="1"/>
  <c r="AW1370" i="1"/>
  <c r="AX1370" i="1"/>
  <c r="U1371" i="1"/>
  <c r="Y1371" i="1" s="1"/>
  <c r="V1371" i="1"/>
  <c r="AN1371" i="1" l="1"/>
  <c r="AU1371" i="1" s="1"/>
  <c r="AO1371" i="1" l="1"/>
  <c r="AV1371" i="1" s="1"/>
  <c r="T1372" i="1" s="1"/>
  <c r="P1372" i="1" s="1"/>
  <c r="AS1371" i="1"/>
  <c r="S1372" i="1"/>
  <c r="AQ1371" i="1"/>
  <c r="AR1371" i="1" l="1"/>
  <c r="Q1372" i="1"/>
  <c r="O1372" i="1"/>
  <c r="AT1371" i="1"/>
  <c r="AW1371" i="1" s="1"/>
  <c r="R1372" i="1" l="1"/>
  <c r="V1372" i="1" s="1"/>
  <c r="AZ1371" i="1"/>
  <c r="AY1371" i="1"/>
  <c r="AX1371" i="1"/>
  <c r="W1372" i="1"/>
  <c r="U1372" i="1" l="1"/>
  <c r="Y1372" i="1" s="1"/>
  <c r="AO1372" i="1" s="1"/>
  <c r="AV1372" i="1" s="1"/>
  <c r="AN1372" i="1" l="1"/>
  <c r="AU1372" i="1" s="1"/>
  <c r="AQ1372" i="1" s="1"/>
  <c r="AR1372" i="1"/>
  <c r="T1373" i="1"/>
  <c r="P1373" i="1" s="1"/>
  <c r="S1373" i="1" l="1"/>
  <c r="AS1372" i="1"/>
  <c r="AT1372" i="1" s="1"/>
  <c r="AY1372" i="1" s="1"/>
  <c r="O1373" i="1"/>
  <c r="Q1373" i="1" l="1"/>
  <c r="AW1372" i="1"/>
  <c r="AZ1372" i="1"/>
  <c r="R1373" i="1"/>
  <c r="U1373" i="1" s="1"/>
  <c r="AX1372" i="1"/>
  <c r="V1373" i="1" l="1"/>
  <c r="Y1373" i="1" s="1"/>
  <c r="W1373" i="1"/>
  <c r="AN1373" i="1" l="1"/>
  <c r="AU1373" i="1" s="1"/>
  <c r="AO1373" i="1"/>
  <c r="AV1373" i="1" s="1"/>
  <c r="AS1373" i="1" l="1"/>
  <c r="T1374" i="1"/>
  <c r="P1374" i="1" s="1"/>
  <c r="AR1373" i="1"/>
  <c r="AQ1373" i="1"/>
  <c r="S1374" i="1"/>
  <c r="O1374" i="1" l="1"/>
  <c r="Q1374" i="1"/>
  <c r="AT1373" i="1"/>
  <c r="AZ1373" i="1" s="1"/>
  <c r="AY1373" i="1" l="1"/>
  <c r="AW1373" i="1"/>
  <c r="R1374" i="1"/>
  <c r="U1374" i="1" s="1"/>
  <c r="AX1373" i="1"/>
  <c r="W1374" i="1" l="1"/>
  <c r="V1374" i="1"/>
  <c r="Y1374" i="1" s="1"/>
  <c r="AN1374" i="1" l="1"/>
  <c r="AU1374" i="1" s="1"/>
  <c r="AO1374" i="1" l="1"/>
  <c r="AV1374" i="1" s="1"/>
  <c r="T1375" i="1" s="1"/>
  <c r="P1375" i="1" s="1"/>
  <c r="AS1374" i="1"/>
  <c r="AQ1374" i="1"/>
  <c r="S1375" i="1"/>
  <c r="AR1374" i="1" l="1"/>
  <c r="AT1374" i="1"/>
  <c r="AW1374" i="1" s="1"/>
  <c r="Q1375" i="1"/>
  <c r="O1375" i="1"/>
  <c r="AX1374" i="1"/>
  <c r="R1375" i="1" l="1"/>
  <c r="U1375" i="1" s="1"/>
  <c r="AZ1374" i="1"/>
  <c r="AY1374" i="1"/>
  <c r="W1375" i="1" l="1"/>
  <c r="V1375" i="1"/>
  <c r="Y1375" i="1" s="1"/>
  <c r="AO1375" i="1" l="1"/>
  <c r="AV1375" i="1" s="1"/>
  <c r="AN1375" i="1"/>
  <c r="AU1375" i="1" s="1"/>
  <c r="AS1375" i="1" l="1"/>
  <c r="S1376" i="1"/>
  <c r="AQ1375" i="1"/>
  <c r="AR1375" i="1"/>
  <c r="T1376" i="1"/>
  <c r="P1376" i="1" s="1"/>
  <c r="Q1376" i="1" l="1"/>
  <c r="O1376" i="1"/>
  <c r="AT1375" i="1"/>
  <c r="AX1375" i="1" s="1"/>
  <c r="AW1375" i="1" l="1"/>
  <c r="R1376" i="1"/>
  <c r="W1376" i="1" s="1"/>
  <c r="AZ1375" i="1"/>
  <c r="AY1375" i="1"/>
  <c r="V1376" i="1" l="1"/>
  <c r="U1376" i="1"/>
  <c r="Y1376" i="1" s="1"/>
  <c r="AO1376" i="1" l="1"/>
  <c r="AV1376" i="1" s="1"/>
  <c r="AN1376" i="1"/>
  <c r="AU1376" i="1" s="1"/>
  <c r="S1377" i="1" l="1"/>
  <c r="AQ1376" i="1"/>
  <c r="AS1376" i="1"/>
  <c r="AR1376" i="1"/>
  <c r="T1377" i="1"/>
  <c r="P1377" i="1" s="1"/>
  <c r="AT1376" i="1" l="1"/>
  <c r="O1377" i="1"/>
  <c r="Q1377" i="1"/>
  <c r="R1377" i="1" l="1"/>
  <c r="AW1376" i="1"/>
  <c r="AZ1376" i="1"/>
  <c r="AX1376" i="1"/>
  <c r="AY1376" i="1"/>
  <c r="V1377" i="1" l="1"/>
  <c r="U1377" i="1"/>
  <c r="Y1377" i="1" s="1"/>
  <c r="W1377" i="1"/>
  <c r="AN1377" i="1" l="1"/>
  <c r="AU1377" i="1" s="1"/>
  <c r="AO1377" i="1" l="1"/>
  <c r="AV1377" i="1" s="1"/>
  <c r="AR1377" i="1" s="1"/>
  <c r="S1378" i="1"/>
  <c r="AQ1377" i="1"/>
  <c r="AS1377" i="1"/>
  <c r="T1378" i="1" l="1"/>
  <c r="P1378" i="1" s="1"/>
  <c r="AT1377" i="1"/>
  <c r="AY1377" i="1" s="1"/>
  <c r="Q1378" i="1"/>
  <c r="O1378" i="1"/>
  <c r="R1378" i="1" l="1"/>
  <c r="U1378" i="1" s="1"/>
  <c r="AW1377" i="1"/>
  <c r="AZ1377" i="1"/>
  <c r="AX1377" i="1"/>
  <c r="W1378" i="1" l="1"/>
  <c r="V1378" i="1"/>
  <c r="Y1378" i="1" s="1"/>
  <c r="AN1378" i="1" l="1"/>
  <c r="AU1378" i="1" s="1"/>
  <c r="AO1378" i="1" l="1"/>
  <c r="AV1378" i="1" s="1"/>
  <c r="T1379" i="1" s="1"/>
  <c r="P1379" i="1" s="1"/>
  <c r="AS1378" i="1"/>
  <c r="S1379" i="1"/>
  <c r="AQ1378" i="1"/>
  <c r="AR1378" i="1" l="1"/>
  <c r="O1379" i="1"/>
  <c r="Q1379" i="1"/>
  <c r="AT1378" i="1"/>
  <c r="AZ1378" i="1" l="1"/>
  <c r="AY1378" i="1"/>
  <c r="AX1378" i="1"/>
  <c r="AW1378" i="1"/>
  <c r="R1379" i="1"/>
  <c r="U1379" i="1" s="1"/>
  <c r="V1379" i="1" l="1"/>
  <c r="Y1379" i="1" s="1"/>
  <c r="W1379" i="1"/>
  <c r="AO1379" i="1" l="1"/>
  <c r="AV1379" i="1" s="1"/>
  <c r="AN1379" i="1"/>
  <c r="AU1379" i="1" s="1"/>
  <c r="AS1379" i="1" l="1"/>
  <c r="AQ1379" i="1"/>
  <c r="S1380" i="1"/>
  <c r="T1380" i="1"/>
  <c r="P1380" i="1" s="1"/>
  <c r="AR1379" i="1"/>
  <c r="AT1379" i="1" l="1"/>
  <c r="O1380" i="1"/>
  <c r="Q1380" i="1"/>
  <c r="AZ1379" i="1" l="1"/>
  <c r="AY1379" i="1"/>
  <c r="R1380" i="1"/>
  <c r="U1380" i="1" s="1"/>
  <c r="AX1379" i="1"/>
  <c r="AW1379" i="1"/>
  <c r="V1380" i="1" l="1"/>
  <c r="Y1380" i="1" s="1"/>
  <c r="W1380" i="1"/>
  <c r="AO1380" i="1" l="1"/>
  <c r="AV1380" i="1" s="1"/>
  <c r="AN1380" i="1" l="1"/>
  <c r="AU1380" i="1" s="1"/>
  <c r="AQ1380" i="1" s="1"/>
  <c r="T1381" i="1"/>
  <c r="P1381" i="1" s="1"/>
  <c r="AR1380" i="1"/>
  <c r="AS1380" i="1" l="1"/>
  <c r="AT1380" i="1" s="1"/>
  <c r="AZ1380" i="1" s="1"/>
  <c r="S1381" i="1"/>
  <c r="O1381" i="1" s="1"/>
  <c r="Q1381" i="1" l="1"/>
  <c r="AW1380" i="1"/>
  <c r="AY1380" i="1"/>
  <c r="R1381" i="1"/>
  <c r="W1381" i="1" s="1"/>
  <c r="AX1380" i="1"/>
  <c r="U1381" i="1" l="1"/>
  <c r="V1381" i="1"/>
  <c r="Y1381" i="1" l="1"/>
  <c r="AO1381" i="1" s="1"/>
  <c r="AV1381" i="1" s="1"/>
  <c r="AN1381" i="1" l="1"/>
  <c r="AU1381" i="1" s="1"/>
  <c r="AQ1381" i="1" s="1"/>
  <c r="T1382" i="1"/>
  <c r="P1382" i="1" s="1"/>
  <c r="AR1381" i="1"/>
  <c r="AS1381" i="1"/>
  <c r="S1382" i="1" l="1"/>
  <c r="AT1381" i="1"/>
  <c r="AZ1381" i="1" s="1"/>
  <c r="O1382" i="1"/>
  <c r="Q1382" i="1"/>
  <c r="AX1381" i="1" l="1"/>
  <c r="AY1381" i="1"/>
  <c r="AW1381" i="1"/>
  <c r="R1382" i="1"/>
  <c r="U1382" i="1" s="1"/>
  <c r="W1382" i="1" l="1"/>
  <c r="V1382" i="1"/>
  <c r="Y1382" i="1" s="1"/>
  <c r="AN1382" i="1" l="1"/>
  <c r="AU1382" i="1" s="1"/>
  <c r="AO1382" i="1" l="1"/>
  <c r="AV1382" i="1" s="1"/>
  <c r="T1383" i="1" s="1"/>
  <c r="P1383" i="1" s="1"/>
  <c r="AS1382" i="1"/>
  <c r="S1383" i="1"/>
  <c r="AQ1382" i="1"/>
  <c r="AR1382" i="1" l="1"/>
  <c r="AT1382" i="1"/>
  <c r="AW1382" i="1" s="1"/>
  <c r="O1383" i="1"/>
  <c r="Q1383" i="1"/>
  <c r="AX1382" i="1" l="1"/>
  <c r="R1383" i="1"/>
  <c r="U1383" i="1" s="1"/>
  <c r="AZ1382" i="1"/>
  <c r="AY1382" i="1"/>
  <c r="W1383" i="1" l="1"/>
  <c r="V1383" i="1"/>
  <c r="Y1383" i="1" s="1"/>
  <c r="AN1383" i="1" l="1"/>
  <c r="AU1383" i="1" s="1"/>
  <c r="AO1383" i="1" l="1"/>
  <c r="AV1383" i="1" s="1"/>
  <c r="AR1383" i="1" s="1"/>
  <c r="AQ1383" i="1"/>
  <c r="S1384" i="1"/>
  <c r="AS1383" i="1"/>
  <c r="T1384" i="1" l="1"/>
  <c r="P1384" i="1" s="1"/>
  <c r="Q1384" i="1"/>
  <c r="O1384" i="1"/>
  <c r="AT1383" i="1"/>
  <c r="AX1383" i="1" s="1"/>
  <c r="R1384" i="1" l="1"/>
  <c r="U1384" i="1" s="1"/>
  <c r="AW1383" i="1"/>
  <c r="AZ1383" i="1"/>
  <c r="V1384" i="1"/>
  <c r="W1384" i="1"/>
  <c r="AY1383" i="1"/>
  <c r="Y1384" i="1" l="1"/>
  <c r="AO1384" i="1" s="1"/>
  <c r="AV1384" i="1" s="1"/>
  <c r="AN1384" i="1" l="1"/>
  <c r="AU1384" i="1" s="1"/>
  <c r="S1385" i="1" s="1"/>
  <c r="AR1384" i="1"/>
  <c r="T1385" i="1"/>
  <c r="P1385" i="1" s="1"/>
  <c r="AQ1384" i="1" l="1"/>
  <c r="AS1384" i="1"/>
  <c r="Q1385" i="1" s="1"/>
  <c r="O1385" i="1"/>
  <c r="AT1384" i="1" l="1"/>
  <c r="AW1384" i="1" s="1"/>
  <c r="AY1384" i="1"/>
  <c r="AX1384" i="1"/>
  <c r="R1385" i="1"/>
  <c r="U1385" i="1" s="1"/>
  <c r="AZ1384" i="1" l="1"/>
  <c r="V1385" i="1"/>
  <c r="Y1385" i="1" s="1"/>
  <c r="W1385" i="1"/>
  <c r="AN1385" i="1" l="1"/>
  <c r="AU1385" i="1" s="1"/>
  <c r="AO1385" i="1" l="1"/>
  <c r="AV1385" i="1" s="1"/>
  <c r="T1386" i="1" s="1"/>
  <c r="P1386" i="1" s="1"/>
  <c r="AS1385" i="1"/>
  <c r="AQ1385" i="1"/>
  <c r="S1386" i="1"/>
  <c r="AR1385" i="1" l="1"/>
  <c r="AT1385" i="1"/>
  <c r="AY1385" i="1" s="1"/>
  <c r="O1386" i="1"/>
  <c r="Q1386" i="1"/>
  <c r="AX1385" i="1"/>
  <c r="AW1385" i="1"/>
  <c r="AZ1385" i="1"/>
  <c r="R1386" i="1" l="1"/>
  <c r="V1386" i="1" l="1"/>
  <c r="U1386" i="1"/>
  <c r="Y1386" i="1" s="1"/>
  <c r="W1386" i="1"/>
  <c r="AN1386" i="1" l="1"/>
  <c r="AU1386" i="1" s="1"/>
  <c r="AO1386" i="1" l="1"/>
  <c r="AV1386" i="1" s="1"/>
  <c r="T1387" i="1" s="1"/>
  <c r="P1387" i="1" s="1"/>
  <c r="AS1386" i="1"/>
  <c r="S1387" i="1"/>
  <c r="AQ1386" i="1"/>
  <c r="AR1386" i="1" l="1"/>
  <c r="AT1386" i="1"/>
  <c r="O1387" i="1"/>
  <c r="Q1387" i="1"/>
  <c r="AW1386" i="1"/>
  <c r="AZ1386" i="1"/>
  <c r="AX1386" i="1"/>
  <c r="AY1386" i="1"/>
  <c r="R1387" i="1" l="1"/>
  <c r="V1387" i="1" l="1"/>
  <c r="U1387" i="1"/>
  <c r="Y1387" i="1" s="1"/>
  <c r="W1387" i="1"/>
  <c r="AO1387" i="1" l="1"/>
  <c r="AV1387" i="1" s="1"/>
  <c r="AN1387" i="1"/>
  <c r="AU1387" i="1" s="1"/>
  <c r="AS1387" i="1" l="1"/>
  <c r="AQ1387" i="1"/>
  <c r="S1388" i="1"/>
  <c r="AR1387" i="1"/>
  <c r="T1388" i="1"/>
  <c r="P1388" i="1" s="1"/>
  <c r="Q1388" i="1" l="1"/>
  <c r="O1388" i="1"/>
  <c r="AT1387" i="1"/>
  <c r="AW1387" i="1" s="1"/>
  <c r="AZ1387" i="1" l="1"/>
  <c r="AY1387" i="1"/>
  <c r="R1388" i="1"/>
  <c r="U1388" i="1" s="1"/>
  <c r="AX1387" i="1"/>
  <c r="W1388" i="1" l="1"/>
  <c r="V1388" i="1"/>
  <c r="Y1388" i="1" s="1"/>
  <c r="AO1388" i="1" l="1"/>
  <c r="AV1388" i="1" s="1"/>
  <c r="AN1388" i="1" l="1"/>
  <c r="AU1388" i="1" s="1"/>
  <c r="S1389" i="1" s="1"/>
  <c r="AR1388" i="1"/>
  <c r="T1389" i="1"/>
  <c r="P1389" i="1" s="1"/>
  <c r="AQ1388" i="1" l="1"/>
  <c r="AS1388" i="1"/>
  <c r="AT1388" i="1" s="1"/>
  <c r="AY1388" i="1" s="1"/>
  <c r="O1389" i="1"/>
  <c r="Q1389" i="1" l="1"/>
  <c r="R1389" i="1"/>
  <c r="U1389" i="1" s="1"/>
  <c r="AX1388" i="1"/>
  <c r="AZ1388" i="1"/>
  <c r="W1389" i="1"/>
  <c r="AW1388" i="1"/>
  <c r="V1389" i="1" l="1"/>
  <c r="Y1389" i="1" s="1"/>
  <c r="AO1389" i="1" l="1"/>
  <c r="AV1389" i="1" s="1"/>
  <c r="AN1389" i="1"/>
  <c r="AU1389" i="1" s="1"/>
  <c r="AS1389" i="1" l="1"/>
  <c r="AQ1389" i="1"/>
  <c r="S1390" i="1"/>
  <c r="AR1389" i="1"/>
  <c r="T1390" i="1"/>
  <c r="P1390" i="1" s="1"/>
  <c r="O1390" i="1" l="1"/>
  <c r="Q1390" i="1"/>
  <c r="AT1389" i="1"/>
  <c r="AW1389" i="1" l="1"/>
  <c r="AZ1389" i="1"/>
  <c r="AY1389" i="1"/>
  <c r="AX1389" i="1"/>
  <c r="R1390" i="1"/>
  <c r="U1390" i="1" l="1"/>
  <c r="V1390" i="1"/>
  <c r="W1390" i="1"/>
  <c r="Y1390" i="1" l="1"/>
  <c r="AN1390" i="1" s="1"/>
  <c r="AU1390" i="1" s="1"/>
  <c r="AO1390" i="1" l="1"/>
  <c r="AV1390" i="1" s="1"/>
  <c r="AS1390" i="1"/>
  <c r="AR1390" i="1"/>
  <c r="T1391" i="1"/>
  <c r="P1391" i="1" s="1"/>
  <c r="S1391" i="1"/>
  <c r="AQ1390" i="1"/>
  <c r="AT1390" i="1" l="1"/>
  <c r="AX1390" i="1" s="1"/>
  <c r="O1391" i="1"/>
  <c r="Q1391" i="1"/>
  <c r="AZ1390" i="1" l="1"/>
  <c r="AY1390" i="1"/>
  <c r="R1391" i="1"/>
  <c r="U1391" i="1" s="1"/>
  <c r="AW1390" i="1"/>
  <c r="V1391" i="1" l="1"/>
  <c r="Y1391" i="1" s="1"/>
  <c r="W1391" i="1"/>
  <c r="AO1391" i="1" l="1"/>
  <c r="AV1391" i="1" s="1"/>
  <c r="AN1391" i="1"/>
  <c r="AU1391" i="1" s="1"/>
  <c r="AS1391" i="1" l="1"/>
  <c r="AQ1391" i="1"/>
  <c r="S1392" i="1"/>
  <c r="T1392" i="1"/>
  <c r="P1392" i="1" s="1"/>
  <c r="AR1391" i="1"/>
  <c r="Q1392" i="1" l="1"/>
  <c r="O1392" i="1"/>
  <c r="AT1391" i="1"/>
  <c r="AZ1391" i="1" l="1"/>
  <c r="AY1391" i="1"/>
  <c r="AW1391" i="1"/>
  <c r="R1392" i="1"/>
  <c r="U1392" i="1" s="1"/>
  <c r="AX1391" i="1"/>
  <c r="V1392" i="1" l="1"/>
  <c r="Y1392" i="1" s="1"/>
  <c r="W1392" i="1"/>
  <c r="AN1392" i="1" l="1"/>
  <c r="AU1392" i="1" s="1"/>
  <c r="AO1392" i="1" l="1"/>
  <c r="AV1392" i="1" s="1"/>
  <c r="T1393" i="1" s="1"/>
  <c r="P1393" i="1" s="1"/>
  <c r="AS1392" i="1"/>
  <c r="S1393" i="1"/>
  <c r="AQ1392" i="1"/>
  <c r="AR1392" i="1" l="1"/>
  <c r="Q1393" i="1"/>
  <c r="O1393" i="1"/>
  <c r="AT1392" i="1"/>
  <c r="AY1392" i="1" l="1"/>
  <c r="AZ1392" i="1"/>
  <c r="AX1392" i="1"/>
  <c r="R1393" i="1"/>
  <c r="U1393" i="1" s="1"/>
  <c r="AW1392" i="1"/>
  <c r="W1393" i="1" l="1"/>
  <c r="V1393" i="1"/>
  <c r="Y1393" i="1" s="1"/>
  <c r="AN1393" i="1" l="1"/>
  <c r="AU1393" i="1" s="1"/>
  <c r="AO1393" i="1" l="1"/>
  <c r="AV1393" i="1" s="1"/>
  <c r="AR1393" i="1" s="1"/>
  <c r="AS1393" i="1"/>
  <c r="S1394" i="1"/>
  <c r="AQ1393" i="1"/>
  <c r="T1394" i="1" l="1"/>
  <c r="P1394" i="1" s="1"/>
  <c r="AT1393" i="1"/>
  <c r="O1394" i="1"/>
  <c r="Q1394" i="1"/>
  <c r="AZ1393" i="1" l="1"/>
  <c r="AY1393" i="1"/>
  <c r="R1394" i="1"/>
  <c r="W1394" i="1" s="1"/>
  <c r="AW1393" i="1"/>
  <c r="AX1393" i="1"/>
  <c r="U1394" i="1" l="1"/>
  <c r="V1394" i="1"/>
  <c r="Y1394" i="1" l="1"/>
  <c r="AN1394" i="1" s="1"/>
  <c r="AU1394" i="1" s="1"/>
  <c r="AO1394" i="1" l="1"/>
  <c r="AV1394" i="1" s="1"/>
  <c r="AS1394" i="1"/>
  <c r="T1395" i="1"/>
  <c r="P1395" i="1" s="1"/>
  <c r="AR1394" i="1"/>
  <c r="AQ1394" i="1"/>
  <c r="S1395" i="1"/>
  <c r="Q1395" i="1" l="1"/>
  <c r="O1395" i="1"/>
  <c r="AT1394" i="1"/>
  <c r="AX1394" i="1" l="1"/>
  <c r="AZ1394" i="1"/>
  <c r="AY1394" i="1"/>
  <c r="AW1394" i="1"/>
  <c r="R1395" i="1"/>
  <c r="V1395" i="1" l="1"/>
  <c r="U1395" i="1"/>
  <c r="Y1395" i="1" s="1"/>
  <c r="W1395" i="1"/>
  <c r="AO1395" i="1" l="1"/>
  <c r="AV1395" i="1" s="1"/>
  <c r="AN1395" i="1"/>
  <c r="AU1395" i="1" s="1"/>
  <c r="AS1395" i="1" l="1"/>
  <c r="S1396" i="1"/>
  <c r="AQ1395" i="1"/>
  <c r="T1396" i="1"/>
  <c r="P1396" i="1" s="1"/>
  <c r="AR1395" i="1"/>
  <c r="AT1395" i="1" l="1"/>
  <c r="AZ1395" i="1" s="1"/>
  <c r="O1396" i="1"/>
  <c r="Q1396" i="1"/>
  <c r="AW1395" i="1" l="1"/>
  <c r="AY1395" i="1"/>
  <c r="AX1395" i="1"/>
  <c r="R1396" i="1"/>
  <c r="V1396" i="1" s="1"/>
  <c r="U1396" i="1" l="1"/>
  <c r="Y1396" i="1" s="1"/>
  <c r="W1396" i="1"/>
  <c r="AO1396" i="1" l="1"/>
  <c r="AV1396" i="1" s="1"/>
  <c r="AN1396" i="1"/>
  <c r="AU1396" i="1" s="1"/>
  <c r="S1397" i="1" l="1"/>
  <c r="AQ1396" i="1"/>
  <c r="AS1396" i="1"/>
  <c r="T1397" i="1"/>
  <c r="P1397" i="1" s="1"/>
  <c r="AR1396" i="1"/>
  <c r="AT1396" i="1" l="1"/>
  <c r="AZ1396" i="1" s="1"/>
  <c r="Q1397" i="1"/>
  <c r="O1397" i="1"/>
  <c r="R1397" i="1" l="1"/>
  <c r="U1397" i="1" s="1"/>
  <c r="AY1396" i="1"/>
  <c r="AX1396" i="1"/>
  <c r="AW1396" i="1"/>
  <c r="W1397" i="1" l="1"/>
  <c r="V1397" i="1"/>
  <c r="Y1397" i="1" s="1"/>
  <c r="AN1397" i="1" l="1"/>
  <c r="AU1397" i="1" s="1"/>
  <c r="AO1397" i="1" l="1"/>
  <c r="AV1397" i="1" s="1"/>
  <c r="T1398" i="1" s="1"/>
  <c r="P1398" i="1" s="1"/>
  <c r="AS1397" i="1"/>
  <c r="S1398" i="1"/>
  <c r="AQ1397" i="1"/>
  <c r="AR1397" i="1" l="1"/>
  <c r="AT1397" i="1"/>
  <c r="AW1397" i="1" s="1"/>
  <c r="Q1398" i="1"/>
  <c r="O1398" i="1"/>
  <c r="AX1397" i="1" l="1"/>
  <c r="R1398" i="1"/>
  <c r="U1398" i="1" s="1"/>
  <c r="AZ1397" i="1"/>
  <c r="AY1397" i="1"/>
  <c r="V1398" i="1" l="1"/>
  <c r="Y1398" i="1" s="1"/>
  <c r="W1398" i="1"/>
  <c r="AO1398" i="1" l="1"/>
  <c r="AV1398" i="1" s="1"/>
  <c r="AN1398" i="1"/>
  <c r="AU1398" i="1" s="1"/>
  <c r="T1399" i="1" l="1"/>
  <c r="P1399" i="1" s="1"/>
  <c r="AR1398" i="1"/>
  <c r="AQ1398" i="1"/>
  <c r="S1399" i="1"/>
  <c r="AS1398" i="1"/>
  <c r="Q1399" i="1" l="1"/>
  <c r="O1399" i="1"/>
  <c r="AT1398" i="1"/>
  <c r="AZ1398" i="1" s="1"/>
  <c r="R1399" i="1" l="1"/>
  <c r="AX1398" i="1"/>
  <c r="AW1398" i="1"/>
  <c r="AY1398" i="1"/>
  <c r="V1399" i="1" l="1"/>
  <c r="W1399" i="1"/>
  <c r="U1399" i="1"/>
  <c r="Y1399" i="1" s="1"/>
  <c r="AO1399" i="1" l="1"/>
  <c r="AV1399" i="1" s="1"/>
  <c r="AN1399" i="1"/>
  <c r="AU1399" i="1" s="1"/>
  <c r="AQ1399" i="1" l="1"/>
  <c r="S1400" i="1"/>
  <c r="AS1399" i="1"/>
  <c r="T1400" i="1"/>
  <c r="P1400" i="1" s="1"/>
  <c r="AR1399" i="1"/>
  <c r="O1400" i="1" l="1"/>
  <c r="Q1400" i="1"/>
  <c r="AT1399" i="1"/>
  <c r="AZ1399" i="1" s="1"/>
  <c r="AW1399" i="1" l="1"/>
  <c r="AY1399" i="1"/>
  <c r="R1400" i="1"/>
  <c r="AX1399" i="1"/>
  <c r="V1400" i="1" l="1"/>
  <c r="U1400" i="1"/>
  <c r="Y1400" i="1" s="1"/>
  <c r="W1400" i="1"/>
  <c r="AO1400" i="1" l="1"/>
  <c r="AV1400" i="1" s="1"/>
  <c r="AN1400" i="1"/>
  <c r="AU1400" i="1" s="1"/>
  <c r="S1401" i="1" l="1"/>
  <c r="AQ1400" i="1"/>
  <c r="AS1400" i="1"/>
  <c r="T1401" i="1"/>
  <c r="P1401" i="1" s="1"/>
  <c r="AR1400" i="1"/>
  <c r="AT1400" i="1" l="1"/>
  <c r="AZ1400" i="1" s="1"/>
  <c r="O1401" i="1"/>
  <c r="Q1401" i="1"/>
  <c r="AY1400" i="1" l="1"/>
  <c r="AX1400" i="1"/>
  <c r="R1401" i="1"/>
  <c r="U1401" i="1" s="1"/>
  <c r="AW1400" i="1"/>
  <c r="W1401" i="1" l="1"/>
  <c r="V1401" i="1"/>
  <c r="Y1401" i="1" s="1"/>
  <c r="AO1401" i="1" l="1"/>
  <c r="AV1401" i="1" s="1"/>
  <c r="AN1401" i="1"/>
  <c r="AU1401" i="1" s="1"/>
  <c r="AS1401" i="1" l="1"/>
  <c r="S1402" i="1"/>
  <c r="AQ1401" i="1"/>
  <c r="T1402" i="1"/>
  <c r="P1402" i="1" s="1"/>
  <c r="AR1401" i="1"/>
  <c r="O1402" i="1" l="1"/>
  <c r="Q1402" i="1"/>
  <c r="AT1401" i="1"/>
  <c r="AZ1401" i="1" l="1"/>
  <c r="AY1401" i="1"/>
  <c r="AX1401" i="1"/>
  <c r="R1402" i="1"/>
  <c r="U1402" i="1" s="1"/>
  <c r="AW1401" i="1"/>
  <c r="W1402" i="1" l="1"/>
  <c r="V1402" i="1"/>
  <c r="Y1402" i="1" s="1"/>
  <c r="AN1402" i="1" l="1"/>
  <c r="AU1402" i="1" s="1"/>
  <c r="AO1402" i="1" l="1"/>
  <c r="AV1402" i="1" s="1"/>
  <c r="T1403" i="1" s="1"/>
  <c r="P1403" i="1" s="1"/>
  <c r="AS1402" i="1"/>
  <c r="AQ1402" i="1"/>
  <c r="S1403" i="1"/>
  <c r="AR1402" i="1" l="1"/>
  <c r="Q1403" i="1"/>
  <c r="O1403" i="1"/>
  <c r="AT1402" i="1"/>
  <c r="AW1402" i="1" s="1"/>
  <c r="AX1402" i="1" l="1"/>
  <c r="AZ1402" i="1"/>
  <c r="AY1402" i="1"/>
  <c r="R1403" i="1"/>
  <c r="U1403" i="1" s="1"/>
  <c r="V1403" i="1" l="1"/>
  <c r="Y1403" i="1" s="1"/>
  <c r="W1403" i="1"/>
  <c r="AO1403" i="1" l="1"/>
  <c r="AV1403" i="1" s="1"/>
  <c r="AN1403" i="1"/>
  <c r="AU1403" i="1" s="1"/>
  <c r="S1404" i="1" l="1"/>
  <c r="AQ1403" i="1"/>
  <c r="AS1403" i="1"/>
  <c r="AR1403" i="1"/>
  <c r="T1404" i="1"/>
  <c r="P1404" i="1" s="1"/>
  <c r="AT1403" i="1" l="1"/>
  <c r="AZ1403" i="1" s="1"/>
  <c r="O1404" i="1"/>
  <c r="Q1404" i="1"/>
  <c r="AY1403" i="1" l="1"/>
  <c r="AW1403" i="1"/>
  <c r="R1404" i="1"/>
  <c r="W1404" i="1" s="1"/>
  <c r="AX1403" i="1"/>
  <c r="U1404" i="1" l="1"/>
  <c r="V1404" i="1"/>
  <c r="Y1404" i="1" l="1"/>
  <c r="AN1404" i="1" s="1"/>
  <c r="AU1404" i="1" s="1"/>
  <c r="AO1404" i="1" l="1"/>
  <c r="AV1404" i="1" s="1"/>
  <c r="AR1404" i="1" s="1"/>
  <c r="AS1404" i="1"/>
  <c r="AQ1404" i="1"/>
  <c r="S1405" i="1"/>
  <c r="T1405" i="1" l="1"/>
  <c r="P1405" i="1" s="1"/>
  <c r="O1405" i="1"/>
  <c r="Q1405" i="1"/>
  <c r="AT1404" i="1"/>
  <c r="AZ1404" i="1" l="1"/>
  <c r="AY1404" i="1"/>
  <c r="R1405" i="1"/>
  <c r="U1405" i="1" s="1"/>
  <c r="AX1404" i="1"/>
  <c r="AW1404" i="1"/>
  <c r="W1405" i="1" l="1"/>
  <c r="V1405" i="1"/>
  <c r="Y1405" i="1" s="1"/>
  <c r="AN1405" i="1" l="1"/>
  <c r="AU1405" i="1" s="1"/>
  <c r="AO1405" i="1"/>
  <c r="AV1405" i="1" s="1"/>
  <c r="T1406" i="1" l="1"/>
  <c r="P1406" i="1" s="1"/>
  <c r="AR1405" i="1"/>
  <c r="AS1405" i="1"/>
  <c r="AQ1405" i="1"/>
  <c r="S1406" i="1"/>
  <c r="Q1406" i="1" l="1"/>
  <c r="O1406" i="1"/>
  <c r="AT1405" i="1"/>
  <c r="AZ1405" i="1" s="1"/>
  <c r="AY1405" i="1" l="1"/>
  <c r="AX1405" i="1"/>
  <c r="AW1405" i="1"/>
  <c r="R1406" i="1"/>
  <c r="U1406" i="1" s="1"/>
  <c r="W1406" i="1" l="1"/>
  <c r="V1406" i="1"/>
  <c r="Y1406" i="1" s="1"/>
  <c r="AN1406" i="1" l="1"/>
  <c r="AU1406" i="1" s="1"/>
  <c r="AO1406" i="1"/>
  <c r="AV1406" i="1" s="1"/>
  <c r="AS1406" i="1" l="1"/>
  <c r="AR1406" i="1"/>
  <c r="T1407" i="1"/>
  <c r="P1407" i="1" s="1"/>
  <c r="AQ1406" i="1"/>
  <c r="S1407" i="1"/>
  <c r="Q1407" i="1" l="1"/>
  <c r="O1407" i="1"/>
  <c r="AT1406" i="1"/>
  <c r="AW1406" i="1" s="1"/>
  <c r="AX1406" i="1" l="1"/>
  <c r="R1407" i="1"/>
  <c r="U1407" i="1" s="1"/>
  <c r="AZ1406" i="1"/>
  <c r="AY1406" i="1"/>
  <c r="W1407" i="1"/>
  <c r="V1407" i="1" l="1"/>
  <c r="Y1407" i="1" s="1"/>
  <c r="AN1407" i="1" l="1"/>
  <c r="AU1407" i="1" s="1"/>
  <c r="AO1407" i="1" l="1"/>
  <c r="AV1407" i="1" s="1"/>
  <c r="AR1407" i="1" s="1"/>
  <c r="AQ1407" i="1"/>
  <c r="S1408" i="1"/>
  <c r="AS1407" i="1"/>
  <c r="T1408" i="1" l="1"/>
  <c r="P1408" i="1" s="1"/>
  <c r="Q1408" i="1"/>
  <c r="O1408" i="1"/>
  <c r="AT1407" i="1"/>
  <c r="AZ1407" i="1" s="1"/>
  <c r="AX1407" i="1" l="1"/>
  <c r="R1408" i="1"/>
  <c r="W1408" i="1" s="1"/>
  <c r="AW1407" i="1"/>
  <c r="AY1407" i="1"/>
  <c r="V1408" i="1" l="1"/>
  <c r="U1408" i="1"/>
  <c r="Y1408" i="1" s="1"/>
  <c r="AN1408" i="1" l="1"/>
  <c r="AU1408" i="1" s="1"/>
  <c r="AO1408" i="1"/>
  <c r="AV1408" i="1" s="1"/>
  <c r="AQ1408" i="1" l="1"/>
  <c r="S1409" i="1"/>
  <c r="AR1408" i="1"/>
  <c r="T1409" i="1"/>
  <c r="P1409" i="1" s="1"/>
  <c r="AS1408" i="1"/>
  <c r="Q1409" i="1" l="1"/>
  <c r="O1409" i="1"/>
  <c r="AT1408" i="1"/>
  <c r="AZ1408" i="1" s="1"/>
  <c r="AW1408" i="1" l="1"/>
  <c r="AX1408" i="1"/>
  <c r="AY1408" i="1"/>
  <c r="R1409" i="1"/>
  <c r="U1409" i="1" s="1"/>
  <c r="V1409" i="1" l="1"/>
  <c r="Y1409" i="1" s="1"/>
  <c r="W1409" i="1"/>
  <c r="AO1409" i="1" l="1"/>
  <c r="AV1409" i="1" s="1"/>
  <c r="AN1409" i="1" l="1"/>
  <c r="AU1409" i="1" s="1"/>
  <c r="AQ1409" i="1" s="1"/>
  <c r="AR1409" i="1"/>
  <c r="T1410" i="1"/>
  <c r="P1410" i="1" s="1"/>
  <c r="S1410" i="1" l="1"/>
  <c r="AS1409" i="1"/>
  <c r="Q1410" i="1" s="1"/>
  <c r="O1410" i="1"/>
  <c r="AT1409" i="1" l="1"/>
  <c r="AZ1409" i="1" s="1"/>
  <c r="AY1409" i="1"/>
  <c r="AW1409" i="1"/>
  <c r="R1410" i="1"/>
  <c r="AX1409" i="1"/>
  <c r="V1410" i="1" l="1"/>
  <c r="U1410" i="1"/>
  <c r="Y1410" i="1" s="1"/>
  <c r="W1410" i="1"/>
  <c r="AN1410" i="1" l="1"/>
  <c r="AU1410" i="1" s="1"/>
  <c r="AO1410" i="1" l="1"/>
  <c r="AV1410" i="1" s="1"/>
  <c r="T1411" i="1" s="1"/>
  <c r="P1411" i="1" s="1"/>
  <c r="AQ1410" i="1"/>
  <c r="S1411" i="1"/>
  <c r="AS1410" i="1"/>
  <c r="AR1410" i="1" l="1"/>
  <c r="O1411" i="1"/>
  <c r="Q1411" i="1"/>
  <c r="AT1410" i="1"/>
  <c r="AZ1410" i="1" s="1"/>
  <c r="AW1410" i="1" l="1"/>
  <c r="AX1410" i="1"/>
  <c r="R1411" i="1"/>
  <c r="U1411" i="1" s="1"/>
  <c r="AY1410" i="1"/>
  <c r="V1411" i="1" l="1"/>
  <c r="Y1411" i="1" s="1"/>
  <c r="W1411" i="1"/>
  <c r="AN1411" i="1" l="1"/>
  <c r="AU1411" i="1" s="1"/>
  <c r="AO1411" i="1" l="1"/>
  <c r="AV1411" i="1" s="1"/>
  <c r="T1412" i="1" s="1"/>
  <c r="P1412" i="1" s="1"/>
  <c r="AS1411" i="1"/>
  <c r="AQ1411" i="1"/>
  <c r="S1412" i="1"/>
  <c r="AR1411" i="1" l="1"/>
  <c r="Q1412" i="1"/>
  <c r="O1412" i="1"/>
  <c r="AT1411" i="1"/>
  <c r="AZ1411" i="1" s="1"/>
  <c r="AY1411" i="1" l="1"/>
  <c r="AX1411" i="1"/>
  <c r="AW1411" i="1"/>
  <c r="R1412" i="1"/>
  <c r="W1412" i="1" s="1"/>
  <c r="V1412" i="1" l="1"/>
  <c r="U1412" i="1"/>
  <c r="Y1412" i="1" s="1"/>
  <c r="AO1412" i="1" l="1"/>
  <c r="AV1412" i="1" s="1"/>
  <c r="AN1412" i="1"/>
  <c r="AU1412" i="1" s="1"/>
  <c r="AS1412" i="1" l="1"/>
  <c r="S1413" i="1"/>
  <c r="AQ1412" i="1"/>
  <c r="AR1412" i="1"/>
  <c r="T1413" i="1"/>
  <c r="P1413" i="1" s="1"/>
  <c r="AT1412" i="1" l="1"/>
  <c r="AW1412" i="1" s="1"/>
  <c r="O1413" i="1"/>
  <c r="Q1413" i="1"/>
  <c r="R1413" i="1" l="1"/>
  <c r="U1413" i="1" s="1"/>
  <c r="AZ1412" i="1"/>
  <c r="AY1412" i="1"/>
  <c r="W1413" i="1"/>
  <c r="AX1412" i="1"/>
  <c r="V1413" i="1" l="1"/>
  <c r="Y1413" i="1" s="1"/>
  <c r="AN1413" i="1" l="1"/>
  <c r="AU1413" i="1" s="1"/>
  <c r="AO1413" i="1" l="1"/>
  <c r="AV1413" i="1" s="1"/>
  <c r="T1414" i="1" s="1"/>
  <c r="P1414" i="1" s="1"/>
  <c r="AS1413" i="1"/>
  <c r="AQ1413" i="1"/>
  <c r="S1414" i="1"/>
  <c r="AR1413" i="1" l="1"/>
  <c r="O1414" i="1"/>
  <c r="Q1414" i="1"/>
  <c r="AT1413" i="1"/>
  <c r="AZ1413" i="1" l="1"/>
  <c r="AY1413" i="1"/>
  <c r="R1414" i="1"/>
  <c r="W1414" i="1" s="1"/>
  <c r="AW1413" i="1"/>
  <c r="AX1413" i="1"/>
  <c r="V1414" i="1" l="1"/>
  <c r="U1414" i="1"/>
  <c r="Y1414" i="1" s="1"/>
  <c r="AO1414" i="1" l="1"/>
  <c r="AV1414" i="1" s="1"/>
  <c r="AN1414" i="1" l="1"/>
  <c r="AU1414" i="1" s="1"/>
  <c r="AQ1414" i="1" s="1"/>
  <c r="AR1414" i="1"/>
  <c r="T1415" i="1"/>
  <c r="P1415" i="1" s="1"/>
  <c r="S1415" i="1" l="1"/>
  <c r="AS1414" i="1"/>
  <c r="AT1414" i="1" s="1"/>
  <c r="AW1414" i="1" s="1"/>
  <c r="O1415" i="1"/>
  <c r="Q1415" i="1" l="1"/>
  <c r="R1415" i="1" s="1"/>
  <c r="U1415" i="1" s="1"/>
  <c r="AX1414" i="1"/>
  <c r="AZ1414" i="1"/>
  <c r="AY1414" i="1"/>
  <c r="V1415" i="1" l="1"/>
  <c r="Y1415" i="1" s="1"/>
  <c r="W1415" i="1"/>
  <c r="AN1415" i="1" l="1"/>
  <c r="AU1415" i="1" s="1"/>
  <c r="AO1415" i="1" l="1"/>
  <c r="AV1415" i="1" s="1"/>
  <c r="AR1415" i="1" s="1"/>
  <c r="AQ1415" i="1"/>
  <c r="S1416" i="1"/>
  <c r="AS1415" i="1"/>
  <c r="T1416" i="1" l="1"/>
  <c r="P1416" i="1" s="1"/>
  <c r="O1416" i="1"/>
  <c r="Q1416" i="1"/>
  <c r="AT1415" i="1"/>
  <c r="AZ1415" i="1" s="1"/>
  <c r="AX1415" i="1" l="1"/>
  <c r="AY1415" i="1"/>
  <c r="R1416" i="1"/>
  <c r="W1416" i="1" s="1"/>
  <c r="AW1415" i="1"/>
  <c r="V1416" i="1" l="1"/>
  <c r="U1416" i="1"/>
  <c r="Y1416" i="1" s="1"/>
  <c r="AO1416" i="1" l="1"/>
  <c r="AV1416" i="1" s="1"/>
  <c r="AN1416" i="1"/>
  <c r="AU1416" i="1" s="1"/>
  <c r="AR1416" i="1" l="1"/>
  <c r="T1417" i="1"/>
  <c r="P1417" i="1" s="1"/>
  <c r="S1417" i="1"/>
  <c r="AQ1416" i="1"/>
  <c r="AS1416" i="1"/>
  <c r="AT1416" i="1" l="1"/>
  <c r="AZ1416" i="1" s="1"/>
  <c r="O1417" i="1"/>
  <c r="Q1417" i="1"/>
  <c r="AX1416" i="1"/>
  <c r="R1417" i="1" l="1"/>
  <c r="U1417" i="1" s="1"/>
  <c r="AW1416" i="1"/>
  <c r="AY1416" i="1"/>
  <c r="V1417" i="1" l="1"/>
  <c r="Y1417" i="1" s="1"/>
  <c r="W1417" i="1"/>
  <c r="AO1417" i="1" l="1"/>
  <c r="AV1417" i="1" s="1"/>
  <c r="AN1417" i="1" l="1"/>
  <c r="AU1417" i="1" s="1"/>
  <c r="AQ1417" i="1" s="1"/>
  <c r="T1418" i="1"/>
  <c r="P1418" i="1" s="1"/>
  <c r="AR1417" i="1"/>
  <c r="AS1417" i="1" l="1"/>
  <c r="S1418" i="1"/>
  <c r="Q1418" i="1" s="1"/>
  <c r="O1418" i="1"/>
  <c r="AT1417" i="1"/>
  <c r="AZ1417" i="1" s="1"/>
  <c r="AW1417" i="1" l="1"/>
  <c r="R1418" i="1"/>
  <c r="U1418" i="1" s="1"/>
  <c r="AY1417" i="1"/>
  <c r="AX1417" i="1"/>
  <c r="W1418" i="1" l="1"/>
  <c r="V1418" i="1"/>
  <c r="Y1418" i="1" s="1"/>
  <c r="AN1418" i="1" l="1"/>
  <c r="AU1418" i="1" s="1"/>
  <c r="AO1418" i="1" l="1"/>
  <c r="AV1418" i="1" s="1"/>
  <c r="T1419" i="1" s="1"/>
  <c r="P1419" i="1" s="1"/>
  <c r="AS1418" i="1"/>
  <c r="S1419" i="1"/>
  <c r="AQ1418" i="1"/>
  <c r="AR1418" i="1" l="1"/>
  <c r="AT1418" i="1" s="1"/>
  <c r="Q1419" i="1"/>
  <c r="O1419" i="1"/>
  <c r="AZ1418" i="1" l="1"/>
  <c r="AX1418" i="1"/>
  <c r="AY1418" i="1"/>
  <c r="AW1418" i="1"/>
  <c r="R1419" i="1"/>
  <c r="V1419" i="1" l="1"/>
  <c r="U1419" i="1"/>
  <c r="Y1419" i="1" s="1"/>
  <c r="W1419" i="1"/>
  <c r="AO1419" i="1" l="1"/>
  <c r="AV1419" i="1" s="1"/>
  <c r="AN1419" i="1"/>
  <c r="AU1419" i="1" s="1"/>
  <c r="AS1419" i="1" l="1"/>
  <c r="AQ1419" i="1"/>
  <c r="S1420" i="1"/>
  <c r="AR1419" i="1"/>
  <c r="T1420" i="1"/>
  <c r="P1420" i="1" s="1"/>
  <c r="Q1420" i="1" l="1"/>
  <c r="O1420" i="1"/>
  <c r="AT1419" i="1"/>
  <c r="AX1419" i="1" s="1"/>
  <c r="AZ1419" i="1" l="1"/>
  <c r="AY1419" i="1"/>
  <c r="AW1419" i="1"/>
  <c r="R1420" i="1"/>
  <c r="V1420" i="1" l="1"/>
  <c r="U1420" i="1"/>
  <c r="Y1420" i="1" s="1"/>
  <c r="W1420" i="1"/>
  <c r="AN1420" i="1" l="1"/>
  <c r="AU1420" i="1" s="1"/>
  <c r="AO1420" i="1" l="1"/>
  <c r="AV1420" i="1" s="1"/>
  <c r="AR1420" i="1" s="1"/>
  <c r="AS1420" i="1"/>
  <c r="AQ1420" i="1"/>
  <c r="S1421" i="1"/>
  <c r="T1421" i="1" l="1"/>
  <c r="P1421" i="1" s="1"/>
  <c r="Q1421" i="1"/>
  <c r="O1421" i="1"/>
  <c r="AT1420" i="1"/>
  <c r="AZ1420" i="1" s="1"/>
  <c r="AX1420" i="1" l="1"/>
  <c r="R1421" i="1"/>
  <c r="W1421" i="1" s="1"/>
  <c r="AY1420" i="1"/>
  <c r="AW1420" i="1"/>
  <c r="V1421" i="1" l="1"/>
  <c r="U1421" i="1"/>
  <c r="Y1421" i="1" s="1"/>
  <c r="AO1421" i="1" l="1"/>
  <c r="AV1421" i="1" s="1"/>
  <c r="AN1421" i="1"/>
  <c r="AU1421" i="1" s="1"/>
  <c r="AQ1421" i="1" l="1"/>
  <c r="S1422" i="1"/>
  <c r="AS1421" i="1"/>
  <c r="AR1421" i="1"/>
  <c r="T1422" i="1"/>
  <c r="P1422" i="1" s="1"/>
  <c r="Q1422" i="1" l="1"/>
  <c r="O1422" i="1"/>
  <c r="AT1421" i="1"/>
  <c r="AZ1421" i="1" s="1"/>
  <c r="AW1421" i="1" l="1"/>
  <c r="R1422" i="1"/>
  <c r="U1422" i="1" s="1"/>
  <c r="AX1421" i="1"/>
  <c r="AY1421" i="1"/>
  <c r="W1422" i="1" l="1"/>
  <c r="V1422" i="1"/>
  <c r="Y1422" i="1" s="1"/>
  <c r="AO1422" i="1" l="1"/>
  <c r="AV1422" i="1" s="1"/>
  <c r="AN1422" i="1" l="1"/>
  <c r="AU1422" i="1" s="1"/>
  <c r="AQ1422" i="1" s="1"/>
  <c r="T1423" i="1"/>
  <c r="P1423" i="1" s="1"/>
  <c r="AR1422" i="1"/>
  <c r="AS1422" i="1" l="1"/>
  <c r="S1423" i="1"/>
  <c r="AT1422" i="1"/>
  <c r="AZ1422" i="1" s="1"/>
  <c r="Q1423" i="1" l="1"/>
  <c r="O1423" i="1"/>
  <c r="AW1422" i="1"/>
  <c r="R1423" i="1"/>
  <c r="W1423" i="1" s="1"/>
  <c r="AY1422" i="1"/>
  <c r="AX1422" i="1"/>
  <c r="V1423" i="1" l="1"/>
  <c r="U1423" i="1"/>
  <c r="Y1423" i="1" s="1"/>
  <c r="AN1423" i="1" l="1"/>
  <c r="AU1423" i="1" s="1"/>
  <c r="AS1423" i="1" l="1"/>
  <c r="AO1423" i="1"/>
  <c r="AV1423" i="1" s="1"/>
  <c r="AR1423" i="1" s="1"/>
  <c r="AQ1423" i="1"/>
  <c r="S1424" i="1"/>
  <c r="T1424" i="1" l="1"/>
  <c r="P1424" i="1" s="1"/>
  <c r="O1424" i="1"/>
  <c r="Q1424" i="1"/>
  <c r="AT1423" i="1"/>
  <c r="AX1423" i="1" s="1"/>
  <c r="AZ1423" i="1" l="1"/>
  <c r="AY1423" i="1"/>
  <c r="AW1423" i="1"/>
  <c r="R1424" i="1"/>
  <c r="V1424" i="1" l="1"/>
  <c r="U1424" i="1"/>
  <c r="Y1424" i="1" s="1"/>
  <c r="W1424" i="1"/>
  <c r="AN1424" i="1" l="1"/>
  <c r="AU1424" i="1" s="1"/>
  <c r="AS1424" i="1" l="1"/>
  <c r="AO1424" i="1"/>
  <c r="AV1424" i="1" s="1"/>
  <c r="T1425" i="1" s="1"/>
  <c r="P1425" i="1" s="1"/>
  <c r="S1425" i="1"/>
  <c r="AQ1424" i="1"/>
  <c r="AR1424" i="1" l="1"/>
  <c r="AT1424" i="1"/>
  <c r="O1425" i="1"/>
  <c r="Q1425" i="1"/>
  <c r="AX1424" i="1"/>
  <c r="AZ1424" i="1" l="1"/>
  <c r="AY1424" i="1"/>
  <c r="R1425" i="1"/>
  <c r="AW1424" i="1"/>
  <c r="V1425" i="1" l="1"/>
  <c r="U1425" i="1"/>
  <c r="Y1425" i="1" s="1"/>
  <c r="W1425" i="1"/>
  <c r="AO1425" i="1" l="1"/>
  <c r="AV1425" i="1" s="1"/>
  <c r="AN1425" i="1" l="1"/>
  <c r="AU1425" i="1" s="1"/>
  <c r="AQ1425" i="1" s="1"/>
  <c r="AR1425" i="1"/>
  <c r="T1426" i="1"/>
  <c r="P1426" i="1" s="1"/>
  <c r="AS1425" i="1" l="1"/>
  <c r="S1426" i="1"/>
  <c r="Q1426" i="1" s="1"/>
  <c r="AT1425" i="1"/>
  <c r="AZ1425" i="1" s="1"/>
  <c r="O1426" i="1" l="1"/>
  <c r="AY1425" i="1"/>
  <c r="R1426" i="1"/>
  <c r="U1426" i="1" s="1"/>
  <c r="AX1425" i="1"/>
  <c r="AW1425" i="1"/>
  <c r="W1426" i="1" l="1"/>
  <c r="V1426" i="1"/>
  <c r="Y1426" i="1" s="1"/>
  <c r="AN1426" i="1" l="1"/>
  <c r="AU1426" i="1" s="1"/>
  <c r="AO1426" i="1" l="1"/>
  <c r="AV1426" i="1" s="1"/>
  <c r="AS1426" i="1"/>
  <c r="AR1426" i="1"/>
  <c r="T1427" i="1"/>
  <c r="P1427" i="1" s="1"/>
  <c r="AQ1426" i="1"/>
  <c r="S1427" i="1"/>
  <c r="O1427" i="1" l="1"/>
  <c r="Q1427" i="1"/>
  <c r="AT1426" i="1"/>
  <c r="AX1426" i="1" s="1"/>
  <c r="AW1426" i="1" l="1"/>
  <c r="AZ1426" i="1"/>
  <c r="AY1426" i="1"/>
  <c r="R1427" i="1"/>
  <c r="V1427" i="1" l="1"/>
  <c r="U1427" i="1"/>
  <c r="Y1427" i="1" s="1"/>
  <c r="W1427" i="1"/>
  <c r="AO1427" i="1" l="1"/>
  <c r="AV1427" i="1" s="1"/>
  <c r="AN1427" i="1"/>
  <c r="AU1427" i="1" s="1"/>
  <c r="AQ1427" i="1" l="1"/>
  <c r="S1428" i="1"/>
  <c r="AS1427" i="1"/>
  <c r="AR1427" i="1"/>
  <c r="T1428" i="1"/>
  <c r="P1428" i="1" s="1"/>
  <c r="Q1428" i="1" l="1"/>
  <c r="O1428" i="1"/>
  <c r="AT1427" i="1"/>
  <c r="AZ1427" i="1" s="1"/>
  <c r="AX1427" i="1" l="1"/>
  <c r="AW1427" i="1"/>
  <c r="AY1427" i="1"/>
  <c r="R1428" i="1"/>
  <c r="V1428" i="1" l="1"/>
  <c r="U1428" i="1"/>
  <c r="Y1428" i="1" s="1"/>
  <c r="W1428" i="1"/>
  <c r="AN1428" i="1" l="1"/>
  <c r="AU1428" i="1" s="1"/>
  <c r="AO1428" i="1" l="1"/>
  <c r="AV1428" i="1" s="1"/>
  <c r="T1429" i="1" s="1"/>
  <c r="P1429" i="1" s="1"/>
  <c r="S1429" i="1"/>
  <c r="AQ1428" i="1"/>
  <c r="AS1428" i="1"/>
  <c r="AR1428" i="1" l="1"/>
  <c r="AT1428" i="1"/>
  <c r="AZ1428" i="1" s="1"/>
  <c r="Q1429" i="1"/>
  <c r="O1429" i="1"/>
  <c r="AX1428" i="1" l="1"/>
  <c r="AY1428" i="1"/>
  <c r="AW1428" i="1"/>
  <c r="R1429" i="1"/>
  <c r="V1429" i="1" l="1"/>
  <c r="U1429" i="1"/>
  <c r="Y1429" i="1" s="1"/>
  <c r="W1429" i="1"/>
  <c r="AN1429" i="1" l="1"/>
  <c r="AU1429" i="1" s="1"/>
  <c r="AO1429" i="1" l="1"/>
  <c r="AV1429" i="1" s="1"/>
  <c r="AR1429" i="1" s="1"/>
  <c r="AS1429" i="1"/>
  <c r="S1430" i="1"/>
  <c r="AQ1429" i="1"/>
  <c r="T1430" i="1" l="1"/>
  <c r="P1430" i="1" s="1"/>
  <c r="AT1429" i="1"/>
  <c r="AW1429" i="1" s="1"/>
  <c r="AX1429" i="1"/>
  <c r="O1430" i="1"/>
  <c r="Q1430" i="1"/>
  <c r="R1430" i="1" l="1"/>
  <c r="U1430" i="1" s="1"/>
  <c r="AZ1429" i="1"/>
  <c r="AY1429" i="1"/>
  <c r="W1430" i="1" l="1"/>
  <c r="V1430" i="1"/>
  <c r="Y1430" i="1" s="1"/>
  <c r="AO1430" i="1" l="1"/>
  <c r="AV1430" i="1" s="1"/>
  <c r="AN1430" i="1"/>
  <c r="AU1430" i="1" s="1"/>
  <c r="S1431" i="1" l="1"/>
  <c r="AQ1430" i="1"/>
  <c r="AS1430" i="1"/>
  <c r="T1431" i="1"/>
  <c r="P1431" i="1" s="1"/>
  <c r="AR1430" i="1"/>
  <c r="AT1430" i="1" l="1"/>
  <c r="AZ1430" i="1" s="1"/>
  <c r="O1431" i="1"/>
  <c r="Q1431" i="1"/>
  <c r="R1431" i="1" l="1"/>
  <c r="AY1430" i="1"/>
  <c r="AW1430" i="1"/>
  <c r="AX1430" i="1"/>
  <c r="V1431" i="1" l="1"/>
  <c r="U1431" i="1"/>
  <c r="Y1431" i="1" s="1"/>
  <c r="W1431" i="1"/>
  <c r="AO1431" i="1" l="1"/>
  <c r="AV1431" i="1" s="1"/>
  <c r="AN1431" i="1" l="1"/>
  <c r="AU1431" i="1" s="1"/>
  <c r="AQ1431" i="1" s="1"/>
  <c r="AR1431" i="1"/>
  <c r="T1432" i="1"/>
  <c r="P1432" i="1" s="1"/>
  <c r="AS1431" i="1" l="1"/>
  <c r="S1432" i="1"/>
  <c r="O1432" i="1"/>
  <c r="AT1431" i="1"/>
  <c r="AZ1431" i="1" s="1"/>
  <c r="Q1432" i="1" l="1"/>
  <c r="R1432" i="1"/>
  <c r="U1432" i="1" s="1"/>
  <c r="AW1431" i="1"/>
  <c r="AY1431" i="1"/>
  <c r="AX1431" i="1"/>
  <c r="W1432" i="1" l="1"/>
  <c r="V1432" i="1"/>
  <c r="Y1432" i="1" s="1"/>
  <c r="AN1432" i="1" l="1"/>
  <c r="AU1432" i="1" s="1"/>
  <c r="AO1432" i="1" l="1"/>
  <c r="AV1432" i="1" s="1"/>
  <c r="T1433" i="1" s="1"/>
  <c r="P1433" i="1" s="1"/>
  <c r="AS1432" i="1"/>
  <c r="AQ1432" i="1"/>
  <c r="S1433" i="1"/>
  <c r="AR1432" i="1" l="1"/>
  <c r="O1433" i="1"/>
  <c r="Q1433" i="1"/>
  <c r="AT1432" i="1"/>
  <c r="AW1432" i="1" s="1"/>
  <c r="AZ1432" i="1" l="1"/>
  <c r="AY1432" i="1"/>
  <c r="AX1432" i="1"/>
  <c r="R1433" i="1"/>
  <c r="V1433" i="1" l="1"/>
  <c r="U1433" i="1"/>
  <c r="Y1433" i="1" s="1"/>
  <c r="W1433" i="1"/>
  <c r="AN1433" i="1" l="1"/>
  <c r="AU1433" i="1" s="1"/>
  <c r="AO1433" i="1"/>
  <c r="AV1433" i="1" s="1"/>
  <c r="AS1433" i="1"/>
  <c r="AR1433" i="1" l="1"/>
  <c r="T1434" i="1"/>
  <c r="P1434" i="1" s="1"/>
  <c r="S1434" i="1"/>
  <c r="AQ1433" i="1"/>
  <c r="Q1434" i="1" l="1"/>
  <c r="O1434" i="1"/>
  <c r="AT1433" i="1"/>
  <c r="AW1433" i="1" s="1"/>
  <c r="AX1433" i="1" l="1"/>
  <c r="R1434" i="1"/>
  <c r="AZ1433" i="1"/>
  <c r="AY1433" i="1"/>
  <c r="V1434" i="1" l="1"/>
  <c r="W1434" i="1"/>
  <c r="U1434" i="1"/>
  <c r="Y1434" i="1" s="1"/>
  <c r="AO1434" i="1" l="1"/>
  <c r="AV1434" i="1" s="1"/>
  <c r="AN1434" i="1" l="1"/>
  <c r="AU1434" i="1" s="1"/>
  <c r="AQ1434" i="1" s="1"/>
  <c r="AR1434" i="1"/>
  <c r="T1435" i="1"/>
  <c r="P1435" i="1" s="1"/>
  <c r="AS1434" i="1" l="1"/>
  <c r="S1435" i="1"/>
  <c r="Q1435" i="1"/>
  <c r="O1435" i="1"/>
  <c r="AT1434" i="1"/>
  <c r="AZ1434" i="1" s="1"/>
  <c r="AX1434" i="1" l="1"/>
  <c r="AW1434" i="1"/>
  <c r="R1435" i="1"/>
  <c r="U1435" i="1" s="1"/>
  <c r="AY1434" i="1"/>
  <c r="W1435" i="1" l="1"/>
  <c r="V1435" i="1"/>
  <c r="Y1435" i="1" s="1"/>
  <c r="AN1435" i="1" l="1"/>
  <c r="AU1435" i="1" s="1"/>
  <c r="AO1435" i="1" l="1"/>
  <c r="AV1435" i="1" s="1"/>
  <c r="AR1435" i="1" s="1"/>
  <c r="S1436" i="1"/>
  <c r="AQ1435" i="1"/>
  <c r="AS1435" i="1"/>
  <c r="T1436" i="1" l="1"/>
  <c r="P1436" i="1" s="1"/>
  <c r="AT1435" i="1"/>
  <c r="AZ1435" i="1" s="1"/>
  <c r="O1436" i="1"/>
  <c r="Q1436" i="1"/>
  <c r="AX1435" i="1" l="1"/>
  <c r="AW1435" i="1"/>
  <c r="R1436" i="1"/>
  <c r="U1436" i="1" s="1"/>
  <c r="AY1435" i="1"/>
  <c r="W1436" i="1" l="1"/>
  <c r="V1436" i="1"/>
  <c r="Y1436" i="1" s="1"/>
  <c r="AN1436" i="1" l="1"/>
  <c r="AU1436" i="1" s="1"/>
  <c r="AO1436" i="1" l="1"/>
  <c r="AV1436" i="1" s="1"/>
  <c r="AR1436" i="1" s="1"/>
  <c r="S1437" i="1"/>
  <c r="AQ1436" i="1"/>
  <c r="AS1436" i="1"/>
  <c r="T1437" i="1" l="1"/>
  <c r="P1437" i="1" s="1"/>
  <c r="AT1436" i="1"/>
  <c r="AZ1436" i="1" s="1"/>
  <c r="Q1437" i="1"/>
  <c r="O1437" i="1"/>
  <c r="AY1436" i="1" l="1"/>
  <c r="R1437" i="1"/>
  <c r="U1437" i="1" s="1"/>
  <c r="AW1436" i="1"/>
  <c r="AX1436" i="1"/>
  <c r="W1437" i="1" l="1"/>
  <c r="V1437" i="1"/>
  <c r="Y1437" i="1" s="1"/>
  <c r="AN1437" i="1" l="1"/>
  <c r="AU1437" i="1" s="1"/>
  <c r="AO1437" i="1" l="1"/>
  <c r="AV1437" i="1" s="1"/>
  <c r="T1438" i="1" s="1"/>
  <c r="P1438" i="1" s="1"/>
  <c r="AQ1437" i="1"/>
  <c r="S1438" i="1"/>
  <c r="AR1437" i="1"/>
  <c r="AS1437" i="1"/>
  <c r="Q1438" i="1" l="1"/>
  <c r="O1438" i="1"/>
  <c r="AT1437" i="1"/>
  <c r="AZ1437" i="1" s="1"/>
  <c r="AW1437" i="1" l="1"/>
  <c r="AX1437" i="1"/>
  <c r="R1438" i="1"/>
  <c r="U1438" i="1" s="1"/>
  <c r="AY1437" i="1"/>
  <c r="V1438" i="1" l="1"/>
  <c r="Y1438" i="1" s="1"/>
  <c r="W1438" i="1"/>
  <c r="AO1438" i="1" l="1"/>
  <c r="AV1438" i="1" s="1"/>
  <c r="AN1438" i="1" l="1"/>
  <c r="AU1438" i="1" s="1"/>
  <c r="AQ1438" i="1" s="1"/>
  <c r="AR1438" i="1"/>
  <c r="T1439" i="1"/>
  <c r="P1439" i="1" s="1"/>
  <c r="S1439" i="1" l="1"/>
  <c r="AS1438" i="1"/>
  <c r="AT1438" i="1" s="1"/>
  <c r="O1439" i="1"/>
  <c r="Q1439" i="1" l="1"/>
  <c r="AZ1438" i="1"/>
  <c r="AY1438" i="1"/>
  <c r="R1439" i="1"/>
  <c r="U1439" i="1" s="1"/>
  <c r="AX1438" i="1"/>
  <c r="AW1438" i="1"/>
  <c r="V1439" i="1" l="1"/>
  <c r="Y1439" i="1" s="1"/>
  <c r="W1439" i="1"/>
  <c r="AN1439" i="1" l="1"/>
  <c r="AU1439" i="1" s="1"/>
  <c r="AO1439" i="1" l="1"/>
  <c r="AV1439" i="1" s="1"/>
  <c r="T1440" i="1" s="1"/>
  <c r="P1440" i="1" s="1"/>
  <c r="AS1439" i="1"/>
  <c r="S1440" i="1"/>
  <c r="AQ1439" i="1"/>
  <c r="AR1439" i="1" l="1"/>
  <c r="AT1439" i="1"/>
  <c r="AZ1439" i="1" s="1"/>
  <c r="Q1440" i="1"/>
  <c r="O1440" i="1"/>
  <c r="AX1439" i="1"/>
  <c r="AY1439" i="1"/>
  <c r="AW1439" i="1" l="1"/>
  <c r="R1440" i="1"/>
  <c r="U1440" i="1" s="1"/>
  <c r="W1440" i="1" l="1"/>
  <c r="V1440" i="1"/>
  <c r="Y1440" i="1" s="1"/>
  <c r="AN1440" i="1" l="1"/>
  <c r="AU1440" i="1" s="1"/>
  <c r="AO1440" i="1" l="1"/>
  <c r="AV1440" i="1" s="1"/>
  <c r="AR1440" i="1" s="1"/>
  <c r="AS1440" i="1"/>
  <c r="AQ1440" i="1"/>
  <c r="S1441" i="1"/>
  <c r="T1441" i="1" l="1"/>
  <c r="P1441" i="1" s="1"/>
  <c r="Q1441" i="1"/>
  <c r="O1441" i="1"/>
  <c r="AT1440" i="1"/>
  <c r="AZ1440" i="1" s="1"/>
  <c r="AX1440" i="1" l="1"/>
  <c r="AY1440" i="1"/>
  <c r="R1441" i="1"/>
  <c r="U1441" i="1" s="1"/>
  <c r="AW1440" i="1"/>
  <c r="W1441" i="1" l="1"/>
  <c r="V1441" i="1"/>
  <c r="Y1441" i="1" s="1"/>
  <c r="AO1441" i="1" l="1"/>
  <c r="AV1441" i="1" s="1"/>
  <c r="AN1441" i="1" l="1"/>
  <c r="AU1441" i="1" s="1"/>
  <c r="AQ1441" i="1" s="1"/>
  <c r="T1442" i="1"/>
  <c r="P1442" i="1" s="1"/>
  <c r="AR1441" i="1"/>
  <c r="AS1441" i="1" l="1"/>
  <c r="S1442" i="1"/>
  <c r="O1442" i="1" s="1"/>
  <c r="AT1441" i="1"/>
  <c r="AZ1441" i="1" s="1"/>
  <c r="Q1442" i="1" l="1"/>
  <c r="AX1441" i="1"/>
  <c r="AW1441" i="1"/>
  <c r="AY1441" i="1"/>
  <c r="R1442" i="1"/>
  <c r="W1442" i="1" s="1"/>
  <c r="U1442" i="1" l="1"/>
  <c r="V1442" i="1"/>
  <c r="Y1442" i="1" l="1"/>
  <c r="AN1442" i="1" s="1"/>
  <c r="AU1442" i="1" s="1"/>
  <c r="AO1442" i="1" l="1"/>
  <c r="AV1442" i="1" s="1"/>
  <c r="AR1442" i="1" s="1"/>
  <c r="AS1442" i="1"/>
  <c r="S1443" i="1"/>
  <c r="AQ1442" i="1"/>
  <c r="T1443" i="1" l="1"/>
  <c r="P1443" i="1" s="1"/>
  <c r="AT1442" i="1"/>
  <c r="AZ1442" i="1" s="1"/>
  <c r="Q1443" i="1"/>
  <c r="O1443" i="1"/>
  <c r="AY1442" i="1"/>
  <c r="AX1442" i="1"/>
  <c r="AW1442" i="1" l="1"/>
  <c r="R1443" i="1"/>
  <c r="U1443" i="1" s="1"/>
  <c r="V1443" i="1" l="1"/>
  <c r="Y1443" i="1" s="1"/>
  <c r="W1443" i="1"/>
  <c r="AN1443" i="1" l="1"/>
  <c r="AU1443" i="1" s="1"/>
  <c r="AO1443" i="1"/>
  <c r="AV1443" i="1" s="1"/>
  <c r="AS1443" i="1" l="1"/>
  <c r="AR1443" i="1"/>
  <c r="T1444" i="1"/>
  <c r="P1444" i="1" s="1"/>
  <c r="AQ1443" i="1"/>
  <c r="S1444" i="1"/>
  <c r="Q1444" i="1" l="1"/>
  <c r="O1444" i="1"/>
  <c r="AT1443" i="1"/>
  <c r="AW1443" i="1" s="1"/>
  <c r="AX1443" i="1" l="1"/>
  <c r="R1444" i="1"/>
  <c r="U1444" i="1" s="1"/>
  <c r="AZ1443" i="1"/>
  <c r="AY1443" i="1"/>
  <c r="W1444" i="1" l="1"/>
  <c r="V1444" i="1"/>
  <c r="Y1444" i="1" s="1"/>
  <c r="AN1444" i="1" l="1"/>
  <c r="AU1444" i="1" s="1"/>
  <c r="AO1444" i="1"/>
  <c r="AV1444" i="1" s="1"/>
  <c r="AR1444" i="1" l="1"/>
  <c r="T1445" i="1"/>
  <c r="P1445" i="1" s="1"/>
  <c r="AS1444" i="1"/>
  <c r="AQ1444" i="1"/>
  <c r="S1445" i="1"/>
  <c r="AT1444" i="1" l="1"/>
  <c r="AZ1444" i="1" s="1"/>
  <c r="Q1445" i="1"/>
  <c r="O1445" i="1"/>
  <c r="AY1444" i="1"/>
  <c r="AX1444" i="1"/>
  <c r="AW1444" i="1" l="1"/>
  <c r="R1445" i="1"/>
  <c r="U1445" i="1" s="1"/>
  <c r="W1445" i="1" l="1"/>
  <c r="V1445" i="1"/>
  <c r="Y1445" i="1" s="1"/>
  <c r="AO1445" i="1" l="1"/>
  <c r="AV1445" i="1" s="1"/>
  <c r="AN1445" i="1"/>
  <c r="AU1445" i="1" s="1"/>
  <c r="AR1445" i="1" l="1"/>
  <c r="T1446" i="1"/>
  <c r="P1446" i="1" s="1"/>
  <c r="S1446" i="1"/>
  <c r="AQ1445" i="1"/>
  <c r="AS1445" i="1"/>
  <c r="AT1445" i="1" l="1"/>
  <c r="AZ1445" i="1" s="1"/>
  <c r="O1446" i="1"/>
  <c r="Q1446" i="1"/>
  <c r="AX1445" i="1"/>
  <c r="AY1445" i="1" l="1"/>
  <c r="R1446" i="1"/>
  <c r="AW1445" i="1"/>
  <c r="V1446" i="1" l="1"/>
  <c r="W1446" i="1"/>
  <c r="U1446" i="1"/>
  <c r="Y1446" i="1" s="1"/>
  <c r="AN1446" i="1" l="1"/>
  <c r="AU1446" i="1" s="1"/>
  <c r="AO1446" i="1" l="1"/>
  <c r="AV1446" i="1" s="1"/>
  <c r="T1447" i="1" s="1"/>
  <c r="P1447" i="1" s="1"/>
  <c r="AS1446" i="1"/>
  <c r="S1447" i="1"/>
  <c r="AQ1446" i="1"/>
  <c r="AR1446" i="1" l="1"/>
  <c r="AT1446" i="1"/>
  <c r="AZ1446" i="1" s="1"/>
  <c r="O1447" i="1"/>
  <c r="Q1447" i="1"/>
  <c r="AX1446" i="1"/>
  <c r="AY1446" i="1"/>
  <c r="R1447" i="1" l="1"/>
  <c r="AW1446" i="1"/>
  <c r="V1447" i="1" l="1"/>
  <c r="U1447" i="1"/>
  <c r="Y1447" i="1" s="1"/>
  <c r="W1447" i="1"/>
  <c r="AO1447" i="1" l="1"/>
  <c r="AV1447" i="1" s="1"/>
  <c r="AN1447" i="1" l="1"/>
  <c r="AU1447" i="1" s="1"/>
  <c r="S1448" i="1" s="1"/>
  <c r="AR1447" i="1"/>
  <c r="T1448" i="1"/>
  <c r="P1448" i="1" s="1"/>
  <c r="AS1447" i="1" l="1"/>
  <c r="Q1448" i="1" s="1"/>
  <c r="AQ1447" i="1"/>
  <c r="O1448" i="1"/>
  <c r="AT1447" i="1" l="1"/>
  <c r="AZ1447" i="1" s="1"/>
  <c r="R1448" i="1"/>
  <c r="AX1447" i="1"/>
  <c r="AW1447" i="1"/>
  <c r="AY1447" i="1"/>
  <c r="V1448" i="1" l="1"/>
  <c r="U1448" i="1"/>
  <c r="Y1448" i="1" s="1"/>
  <c r="W1448" i="1"/>
  <c r="AN1448" i="1" l="1"/>
  <c r="AU1448" i="1" s="1"/>
  <c r="AO1448" i="1"/>
  <c r="AV1448" i="1" s="1"/>
  <c r="AS1448" i="1"/>
  <c r="AR1448" i="1" l="1"/>
  <c r="T1449" i="1"/>
  <c r="P1449" i="1" s="1"/>
  <c r="S1449" i="1"/>
  <c r="AQ1448" i="1"/>
  <c r="AT1448" i="1" l="1"/>
  <c r="AX1448" i="1" s="1"/>
  <c r="O1449" i="1"/>
  <c r="Q1449" i="1"/>
  <c r="AZ1448" i="1" l="1"/>
  <c r="AY1448" i="1"/>
  <c r="R1449" i="1"/>
  <c r="U1449" i="1" s="1"/>
  <c r="AW1448" i="1"/>
  <c r="V1449" i="1" l="1"/>
  <c r="Y1449" i="1" s="1"/>
  <c r="W1449" i="1"/>
  <c r="AO1449" i="1" l="1"/>
  <c r="AV1449" i="1" s="1"/>
  <c r="AN1449" i="1"/>
  <c r="AU1449" i="1" s="1"/>
  <c r="T1450" i="1" l="1"/>
  <c r="P1450" i="1" s="1"/>
  <c r="AR1449" i="1"/>
  <c r="AQ1449" i="1"/>
  <c r="S1450" i="1"/>
  <c r="AS1449" i="1"/>
  <c r="Q1450" i="1" l="1"/>
  <c r="O1450" i="1"/>
  <c r="AT1449" i="1"/>
  <c r="AZ1449" i="1" s="1"/>
  <c r="AW1449" i="1" l="1"/>
  <c r="AY1449" i="1"/>
  <c r="R1450" i="1"/>
  <c r="AX1449" i="1"/>
  <c r="V1450" i="1" l="1"/>
  <c r="W1450" i="1"/>
  <c r="U1450" i="1"/>
  <c r="Y1450" i="1" s="1"/>
  <c r="AO1450" i="1" l="1"/>
  <c r="AV1450" i="1" s="1"/>
  <c r="AN1450" i="1" l="1"/>
  <c r="AU1450" i="1" s="1"/>
  <c r="S1451" i="1" s="1"/>
  <c r="AR1450" i="1"/>
  <c r="T1451" i="1"/>
  <c r="P1451" i="1" s="1"/>
  <c r="AS1450" i="1"/>
  <c r="AQ1450" i="1" l="1"/>
  <c r="Q1451" i="1"/>
  <c r="O1451" i="1"/>
  <c r="AT1450" i="1"/>
  <c r="AZ1450" i="1" s="1"/>
  <c r="AX1450" i="1" l="1"/>
  <c r="AW1450" i="1"/>
  <c r="R1451" i="1"/>
  <c r="U1451" i="1" s="1"/>
  <c r="AY1450" i="1"/>
  <c r="W1451" i="1" l="1"/>
  <c r="V1451" i="1"/>
  <c r="Y1451" i="1" s="1"/>
  <c r="AO1451" i="1" l="1"/>
  <c r="AV1451" i="1" s="1"/>
  <c r="AN1451" i="1"/>
  <c r="AU1451" i="1" s="1"/>
  <c r="AS1451" i="1" l="1"/>
  <c r="AQ1451" i="1"/>
  <c r="S1452" i="1"/>
  <c r="AR1451" i="1"/>
  <c r="T1452" i="1"/>
  <c r="P1452" i="1" s="1"/>
  <c r="O1452" i="1" l="1"/>
  <c r="Q1452" i="1"/>
  <c r="AT1451" i="1"/>
  <c r="AZ1451" i="1" l="1"/>
  <c r="AY1451" i="1"/>
  <c r="AW1451" i="1"/>
  <c r="AX1451" i="1"/>
  <c r="R1452" i="1"/>
  <c r="V1452" i="1" l="1"/>
  <c r="U1452" i="1"/>
  <c r="Y1452" i="1" s="1"/>
  <c r="W1452" i="1"/>
  <c r="AN1452" i="1" l="1"/>
  <c r="AU1452" i="1" s="1"/>
  <c r="AO1452" i="1" l="1"/>
  <c r="AV1452" i="1" s="1"/>
  <c r="T1453" i="1" s="1"/>
  <c r="P1453" i="1" s="1"/>
  <c r="AQ1452" i="1"/>
  <c r="S1453" i="1"/>
  <c r="AS1452" i="1"/>
  <c r="AR1452" i="1" l="1"/>
  <c r="Q1453" i="1"/>
  <c r="O1453" i="1"/>
  <c r="AT1452" i="1"/>
  <c r="AZ1452" i="1" s="1"/>
  <c r="R1453" i="1" l="1"/>
  <c r="U1453" i="1" s="1"/>
  <c r="AW1452" i="1"/>
  <c r="W1453" i="1"/>
  <c r="AY1452" i="1"/>
  <c r="AX1452" i="1"/>
  <c r="V1453" i="1" l="1"/>
  <c r="Y1453" i="1" s="1"/>
  <c r="AO1453" i="1" l="1"/>
  <c r="AV1453" i="1" s="1"/>
  <c r="AN1453" i="1" l="1"/>
  <c r="AU1453" i="1" s="1"/>
  <c r="S1454" i="1" s="1"/>
  <c r="T1454" i="1"/>
  <c r="P1454" i="1" s="1"/>
  <c r="AR1453" i="1"/>
  <c r="AS1453" i="1" l="1"/>
  <c r="AQ1453" i="1"/>
  <c r="Q1454" i="1"/>
  <c r="O1454" i="1"/>
  <c r="AT1453" i="1" l="1"/>
  <c r="AZ1453" i="1" s="1"/>
  <c r="R1454" i="1"/>
  <c r="U1454" i="1" s="1"/>
  <c r="AY1453" i="1"/>
  <c r="AX1453" i="1"/>
  <c r="AW1453" i="1"/>
  <c r="W1454" i="1" l="1"/>
  <c r="V1454" i="1"/>
  <c r="Y1454" i="1" s="1"/>
  <c r="AN1454" i="1" l="1"/>
  <c r="AU1454" i="1" s="1"/>
  <c r="AO1454" i="1" l="1"/>
  <c r="AV1454" i="1" s="1"/>
  <c r="AR1454" i="1" s="1"/>
  <c r="AS1454" i="1"/>
  <c r="AQ1454" i="1"/>
  <c r="S1455" i="1"/>
  <c r="T1455" i="1" l="1"/>
  <c r="P1455" i="1" s="1"/>
  <c r="AT1454" i="1"/>
  <c r="AZ1454" i="1" s="1"/>
  <c r="O1455" i="1"/>
  <c r="Q1455" i="1"/>
  <c r="AY1454" i="1" l="1"/>
  <c r="AX1454" i="1"/>
  <c r="R1455" i="1"/>
  <c r="U1455" i="1" s="1"/>
  <c r="AW1454" i="1"/>
  <c r="W1455" i="1" l="1"/>
  <c r="V1455" i="1"/>
  <c r="Y1455" i="1" s="1"/>
  <c r="AN1455" i="1" l="1"/>
  <c r="AU1455" i="1" s="1"/>
  <c r="AO1455" i="1" l="1"/>
  <c r="AV1455" i="1" s="1"/>
  <c r="T1456" i="1" s="1"/>
  <c r="P1456" i="1" s="1"/>
  <c r="AS1455" i="1"/>
  <c r="AQ1455" i="1"/>
  <c r="S1456" i="1"/>
  <c r="AR1455" i="1" l="1"/>
  <c r="O1456" i="1"/>
  <c r="Q1456" i="1"/>
  <c r="AT1455" i="1"/>
  <c r="AW1455" i="1" s="1"/>
  <c r="AX1455" i="1" l="1"/>
  <c r="AZ1455" i="1"/>
  <c r="AY1455" i="1"/>
  <c r="R1456" i="1"/>
  <c r="U1456" i="1" s="1"/>
  <c r="W1456" i="1" l="1"/>
  <c r="V1456" i="1"/>
  <c r="Y1456" i="1" s="1"/>
  <c r="AO1456" i="1" l="1"/>
  <c r="AV1456" i="1" s="1"/>
  <c r="AN1456" i="1" l="1"/>
  <c r="AU1456" i="1" s="1"/>
  <c r="S1457" i="1" s="1"/>
  <c r="T1457" i="1"/>
  <c r="P1457" i="1" s="1"/>
  <c r="AR1456" i="1"/>
  <c r="AQ1456" i="1" l="1"/>
  <c r="AS1456" i="1"/>
  <c r="Q1457" i="1" s="1"/>
  <c r="O1457" i="1"/>
  <c r="AT1456" i="1" l="1"/>
  <c r="AZ1456" i="1" s="1"/>
  <c r="R1457" i="1"/>
  <c r="AX1456" i="1"/>
  <c r="AW1456" i="1" l="1"/>
  <c r="AY1456" i="1"/>
  <c r="V1457" i="1"/>
  <c r="U1457" i="1"/>
  <c r="Y1457" i="1" s="1"/>
  <c r="W1457" i="1"/>
  <c r="AN1457" i="1" l="1"/>
  <c r="AU1457" i="1" s="1"/>
  <c r="AO1457" i="1" l="1"/>
  <c r="AV1457" i="1" s="1"/>
  <c r="AR1457" i="1" s="1"/>
  <c r="AS1457" i="1"/>
  <c r="S1458" i="1"/>
  <c r="AQ1457" i="1"/>
  <c r="T1458" i="1" l="1"/>
  <c r="P1458" i="1" s="1"/>
  <c r="AT1457" i="1"/>
  <c r="AZ1457" i="1" s="1"/>
  <c r="Q1458" i="1"/>
  <c r="O1458" i="1"/>
  <c r="AY1457" i="1"/>
  <c r="AX1457" i="1"/>
  <c r="AW1457" i="1" l="1"/>
  <c r="R1458" i="1"/>
  <c r="U1458" i="1" s="1"/>
  <c r="V1458" i="1" l="1"/>
  <c r="Y1458" i="1" s="1"/>
  <c r="W1458" i="1"/>
  <c r="AO1458" i="1" l="1"/>
  <c r="AV1458" i="1" s="1"/>
  <c r="AN1458" i="1" l="1"/>
  <c r="AU1458" i="1" s="1"/>
  <c r="AQ1458" i="1" s="1"/>
  <c r="T1459" i="1"/>
  <c r="P1459" i="1" s="1"/>
  <c r="AR1458" i="1"/>
  <c r="AS1458" i="1"/>
  <c r="S1459" i="1" l="1"/>
  <c r="O1459" i="1" s="1"/>
  <c r="AT1458" i="1"/>
  <c r="AZ1458" i="1" s="1"/>
  <c r="Q1459" i="1" l="1"/>
  <c r="AW1458" i="1"/>
  <c r="AX1458" i="1"/>
  <c r="R1459" i="1"/>
  <c r="U1459" i="1" s="1"/>
  <c r="AY1458" i="1"/>
  <c r="V1459" i="1" l="1"/>
  <c r="Y1459" i="1" s="1"/>
  <c r="W1459" i="1"/>
  <c r="AO1459" i="1" l="1"/>
  <c r="AV1459" i="1" s="1"/>
  <c r="AN1459" i="1" l="1"/>
  <c r="AU1459" i="1" s="1"/>
  <c r="AQ1459" i="1" s="1"/>
  <c r="AR1459" i="1"/>
  <c r="T1460" i="1"/>
  <c r="P1460" i="1" s="1"/>
  <c r="AS1459" i="1" l="1"/>
  <c r="S1460" i="1"/>
  <c r="O1460" i="1"/>
  <c r="AT1459" i="1"/>
  <c r="AZ1459" i="1" s="1"/>
  <c r="Q1460" i="1" l="1"/>
  <c r="AW1459" i="1"/>
  <c r="AX1459" i="1"/>
  <c r="R1460" i="1"/>
  <c r="U1460" i="1" s="1"/>
  <c r="AY1459" i="1"/>
  <c r="W1460" i="1" l="1"/>
  <c r="V1460" i="1"/>
  <c r="Y1460" i="1" s="1"/>
  <c r="AO1460" i="1" l="1"/>
  <c r="AV1460" i="1" s="1"/>
  <c r="AN1460" i="1"/>
  <c r="AU1460" i="1" s="1"/>
  <c r="AQ1460" i="1" l="1"/>
  <c r="S1461" i="1"/>
  <c r="AS1460" i="1"/>
  <c r="T1461" i="1"/>
  <c r="P1461" i="1" s="1"/>
  <c r="AR1460" i="1"/>
  <c r="Q1461" i="1" l="1"/>
  <c r="O1461" i="1"/>
  <c r="AT1460" i="1"/>
  <c r="AZ1460" i="1" s="1"/>
  <c r="AW1460" i="1" l="1"/>
  <c r="AY1460" i="1"/>
  <c r="AX1460" i="1"/>
  <c r="R1461" i="1"/>
  <c r="U1461" i="1" s="1"/>
  <c r="V1461" i="1" l="1"/>
  <c r="Y1461" i="1" s="1"/>
  <c r="W1461" i="1"/>
  <c r="AN1461" i="1" l="1"/>
  <c r="AU1461" i="1" s="1"/>
  <c r="AO1461" i="1" l="1"/>
  <c r="AV1461" i="1" s="1"/>
  <c r="AR1461" i="1" s="1"/>
  <c r="AQ1461" i="1"/>
  <c r="S1462" i="1"/>
  <c r="AS1461" i="1"/>
  <c r="T1462" i="1" l="1"/>
  <c r="P1462" i="1" s="1"/>
  <c r="O1462" i="1"/>
  <c r="AT1461" i="1"/>
  <c r="AZ1461" i="1" s="1"/>
  <c r="Q1462" i="1" l="1"/>
  <c r="R1462" i="1" s="1"/>
  <c r="AW1461" i="1"/>
  <c r="AX1461" i="1"/>
  <c r="AY1461" i="1"/>
  <c r="V1462" i="1" l="1"/>
  <c r="U1462" i="1"/>
  <c r="Y1462" i="1" s="1"/>
  <c r="W1462" i="1"/>
  <c r="AN1462" i="1" l="1"/>
  <c r="AU1462" i="1" s="1"/>
  <c r="AO1462" i="1"/>
  <c r="AV1462" i="1" s="1"/>
  <c r="AS1462" i="1"/>
  <c r="T1463" i="1" l="1"/>
  <c r="P1463" i="1" s="1"/>
  <c r="AR1462" i="1"/>
  <c r="S1463" i="1"/>
  <c r="AQ1462" i="1"/>
  <c r="AT1462" i="1" l="1"/>
  <c r="AW1462" i="1" s="1"/>
  <c r="O1463" i="1"/>
  <c r="Q1463" i="1"/>
  <c r="AX1462" i="1" l="1"/>
  <c r="R1463" i="1"/>
  <c r="U1463" i="1" s="1"/>
  <c r="AZ1462" i="1"/>
  <c r="AY1462" i="1"/>
  <c r="W1463" i="1" l="1"/>
  <c r="V1463" i="1"/>
  <c r="Y1463" i="1" s="1"/>
  <c r="AO1463" i="1" l="1"/>
  <c r="AV1463" i="1" s="1"/>
  <c r="AN1463" i="1" l="1"/>
  <c r="AU1463" i="1" s="1"/>
  <c r="S1464" i="1" s="1"/>
  <c r="T1464" i="1"/>
  <c r="P1464" i="1" s="1"/>
  <c r="AR1463" i="1"/>
  <c r="AS1463" i="1" l="1"/>
  <c r="AQ1463" i="1"/>
  <c r="O1464" i="1"/>
  <c r="Q1464" i="1"/>
  <c r="AT1463" i="1" l="1"/>
  <c r="AZ1463" i="1" s="1"/>
  <c r="R1464" i="1"/>
  <c r="W1464" i="1" s="1"/>
  <c r="AY1463" i="1"/>
  <c r="AW1463" i="1"/>
  <c r="AX1463" i="1"/>
  <c r="V1464" i="1" l="1"/>
  <c r="U1464" i="1"/>
  <c r="Y1464" i="1" s="1"/>
  <c r="AO1464" i="1" l="1"/>
  <c r="AV1464" i="1" s="1"/>
  <c r="AN1464" i="1" l="1"/>
  <c r="AU1464" i="1" s="1"/>
  <c r="AQ1464" i="1" s="1"/>
  <c r="AR1464" i="1"/>
  <c r="T1465" i="1"/>
  <c r="P1465" i="1" s="1"/>
  <c r="S1465" i="1" l="1"/>
  <c r="O1465" i="1" s="1"/>
  <c r="AS1464" i="1"/>
  <c r="AT1464" i="1" s="1"/>
  <c r="AZ1464" i="1" s="1"/>
  <c r="Q1465" i="1" l="1"/>
  <c r="AX1464" i="1"/>
  <c r="AW1464" i="1"/>
  <c r="R1465" i="1"/>
  <c r="U1465" i="1" s="1"/>
  <c r="AY1464" i="1"/>
  <c r="V1465" i="1" l="1"/>
  <c r="Y1465" i="1" s="1"/>
  <c r="W1465" i="1"/>
  <c r="AO1465" i="1" l="1"/>
  <c r="AV1465" i="1" s="1"/>
  <c r="AN1465" i="1" l="1"/>
  <c r="AU1465" i="1" s="1"/>
  <c r="S1466" i="1" s="1"/>
  <c r="T1466" i="1"/>
  <c r="P1466" i="1" s="1"/>
  <c r="AR1465" i="1"/>
  <c r="AQ1465" i="1" l="1"/>
  <c r="AS1465" i="1"/>
  <c r="AT1465" i="1" s="1"/>
  <c r="O1466" i="1"/>
  <c r="Q1466" i="1"/>
  <c r="AZ1465" i="1" l="1"/>
  <c r="AY1465" i="1"/>
  <c r="R1466" i="1"/>
  <c r="W1466" i="1" s="1"/>
  <c r="AW1465" i="1"/>
  <c r="AX1465" i="1"/>
  <c r="U1466" i="1" l="1"/>
  <c r="V1466" i="1"/>
  <c r="Y1466" i="1" l="1"/>
  <c r="AN1466" i="1" s="1"/>
  <c r="AU1466" i="1" s="1"/>
  <c r="AO1466" i="1" l="1"/>
  <c r="AV1466" i="1" s="1"/>
  <c r="T1467" i="1" s="1"/>
  <c r="P1467" i="1" s="1"/>
  <c r="AS1466" i="1"/>
  <c r="S1467" i="1"/>
  <c r="AQ1466" i="1"/>
  <c r="AR1466" i="1" l="1"/>
  <c r="AT1466" i="1"/>
  <c r="Q1467" i="1"/>
  <c r="O1467" i="1"/>
  <c r="R1467" i="1" l="1"/>
  <c r="AZ1466" i="1"/>
  <c r="AY1466" i="1"/>
  <c r="W1467" i="1"/>
  <c r="AX1466" i="1"/>
  <c r="AW1466" i="1"/>
  <c r="V1467" i="1" l="1"/>
  <c r="U1467" i="1"/>
  <c r="Y1467" i="1" s="1"/>
  <c r="AO1467" i="1" l="1"/>
  <c r="AV1467" i="1" s="1"/>
  <c r="AN1467" i="1" l="1"/>
  <c r="AU1467" i="1" s="1"/>
  <c r="AQ1467" i="1" s="1"/>
  <c r="AR1467" i="1"/>
  <c r="T1468" i="1"/>
  <c r="P1468" i="1" s="1"/>
  <c r="AS1467" i="1" l="1"/>
  <c r="S1468" i="1"/>
  <c r="O1468" i="1"/>
  <c r="AT1467" i="1"/>
  <c r="AZ1467" i="1" s="1"/>
  <c r="Q1468" i="1" l="1"/>
  <c r="AX1467" i="1"/>
  <c r="AW1467" i="1"/>
  <c r="AY1467" i="1"/>
  <c r="R1468" i="1"/>
  <c r="U1468" i="1" s="1"/>
  <c r="V1468" i="1" l="1"/>
  <c r="Y1468" i="1" s="1"/>
  <c r="W1468" i="1"/>
  <c r="AN1468" i="1" l="1"/>
  <c r="AU1468" i="1" s="1"/>
  <c r="AO1468" i="1" l="1"/>
  <c r="AV1468" i="1" s="1"/>
  <c r="T1469" i="1" s="1"/>
  <c r="P1469" i="1" s="1"/>
  <c r="AS1468" i="1"/>
  <c r="S1469" i="1"/>
  <c r="AQ1468" i="1"/>
  <c r="AR1468" i="1" l="1"/>
  <c r="AT1468" i="1"/>
  <c r="AZ1468" i="1" s="1"/>
  <c r="Q1469" i="1"/>
  <c r="O1469" i="1"/>
  <c r="AX1468" i="1"/>
  <c r="AY1468" i="1"/>
  <c r="AW1468" i="1" l="1"/>
  <c r="R1469" i="1"/>
  <c r="V1469" i="1" l="1"/>
  <c r="U1469" i="1"/>
  <c r="Y1469" i="1" s="1"/>
  <c r="W1469" i="1"/>
  <c r="AN1469" i="1" l="1"/>
  <c r="AU1469" i="1" s="1"/>
  <c r="AO1469" i="1" l="1"/>
  <c r="AV1469" i="1" s="1"/>
  <c r="AR1469" i="1" s="1"/>
  <c r="AQ1469" i="1"/>
  <c r="S1470" i="1"/>
  <c r="AS1469" i="1"/>
  <c r="T1470" i="1" l="1"/>
  <c r="P1470" i="1" s="1"/>
  <c r="Q1470" i="1"/>
  <c r="O1470" i="1"/>
  <c r="AT1469" i="1"/>
  <c r="AZ1469" i="1" s="1"/>
  <c r="AW1469" i="1" l="1"/>
  <c r="AX1469" i="1"/>
  <c r="R1470" i="1"/>
  <c r="U1470" i="1" s="1"/>
  <c r="AY1469" i="1"/>
  <c r="V1470" i="1" l="1"/>
  <c r="Y1470" i="1" s="1"/>
  <c r="W1470" i="1"/>
  <c r="AN1470" i="1" l="1"/>
  <c r="AU1470" i="1" s="1"/>
  <c r="AO1470" i="1" l="1"/>
  <c r="AV1470" i="1" s="1"/>
  <c r="AR1470" i="1" s="1"/>
  <c r="S1471" i="1"/>
  <c r="AQ1470" i="1"/>
  <c r="T1471" i="1"/>
  <c r="P1471" i="1" s="1"/>
  <c r="AS1470" i="1"/>
  <c r="AT1470" i="1" l="1"/>
  <c r="AZ1470" i="1" s="1"/>
  <c r="Q1471" i="1"/>
  <c r="O1471" i="1"/>
  <c r="AX1470" i="1" l="1"/>
  <c r="R1471" i="1"/>
  <c r="U1471" i="1" s="1"/>
  <c r="AW1470" i="1"/>
  <c r="AY1470" i="1"/>
  <c r="W1471" i="1" l="1"/>
  <c r="V1471" i="1"/>
  <c r="Y1471" i="1" s="1"/>
  <c r="AO1471" i="1" l="1"/>
  <c r="AV1471" i="1" s="1"/>
  <c r="AN1471" i="1"/>
  <c r="AU1471" i="1" s="1"/>
  <c r="T1472" i="1" l="1"/>
  <c r="P1472" i="1" s="1"/>
  <c r="AR1471" i="1"/>
  <c r="S1472" i="1"/>
  <c r="AQ1471" i="1"/>
  <c r="AS1471" i="1"/>
  <c r="AT1471" i="1" l="1"/>
  <c r="AZ1471" i="1" s="1"/>
  <c r="O1472" i="1"/>
  <c r="Q1472" i="1"/>
  <c r="R1472" i="1" l="1"/>
  <c r="AY1471" i="1"/>
  <c r="AW1471" i="1"/>
  <c r="AX1471" i="1"/>
  <c r="V1472" i="1" l="1"/>
  <c r="U1472" i="1"/>
  <c r="Y1472" i="1" s="1"/>
  <c r="W1472" i="1"/>
  <c r="AN1472" i="1" l="1"/>
  <c r="AU1472" i="1" s="1"/>
  <c r="AO1472" i="1"/>
  <c r="AV1472" i="1" s="1"/>
  <c r="S1473" i="1" l="1"/>
  <c r="AQ1472" i="1"/>
  <c r="T1473" i="1"/>
  <c r="P1473" i="1" s="1"/>
  <c r="AR1472" i="1"/>
  <c r="AS1472" i="1"/>
  <c r="AT1472" i="1" l="1"/>
  <c r="AZ1472" i="1" s="1"/>
  <c r="Q1473" i="1"/>
  <c r="O1473" i="1"/>
  <c r="AW1472" i="1" l="1"/>
  <c r="R1473" i="1"/>
  <c r="U1473" i="1" s="1"/>
  <c r="AX1472" i="1"/>
  <c r="AY1472" i="1"/>
  <c r="W1473" i="1" l="1"/>
  <c r="V1473" i="1"/>
  <c r="Y1473" i="1" s="1"/>
  <c r="AN1473" i="1" l="1"/>
  <c r="AU1473" i="1" s="1"/>
  <c r="AO1473" i="1"/>
  <c r="AV1473" i="1" s="1"/>
  <c r="AR1473" i="1" l="1"/>
  <c r="T1474" i="1"/>
  <c r="P1474" i="1" s="1"/>
  <c r="AS1473" i="1"/>
  <c r="S1474" i="1"/>
  <c r="AQ1473" i="1"/>
  <c r="AT1473" i="1" l="1"/>
  <c r="AZ1473" i="1" s="1"/>
  <c r="O1474" i="1"/>
  <c r="Q1474" i="1"/>
  <c r="AX1473" i="1"/>
  <c r="AY1473" i="1" l="1"/>
  <c r="R1474" i="1"/>
  <c r="AW1473" i="1"/>
  <c r="V1474" i="1" l="1"/>
  <c r="W1474" i="1"/>
  <c r="U1474" i="1"/>
  <c r="Y1474" i="1" s="1"/>
  <c r="AO1474" i="1" l="1"/>
  <c r="AV1474" i="1" s="1"/>
  <c r="AN1474" i="1"/>
  <c r="AU1474" i="1" s="1"/>
  <c r="AQ1474" i="1" l="1"/>
  <c r="S1475" i="1"/>
  <c r="AS1474" i="1"/>
  <c r="AR1474" i="1"/>
  <c r="T1475" i="1"/>
  <c r="P1475" i="1" s="1"/>
  <c r="O1475" i="1" l="1"/>
  <c r="Q1475" i="1"/>
  <c r="AT1474" i="1"/>
  <c r="AZ1474" i="1" s="1"/>
  <c r="AY1474" i="1" l="1"/>
  <c r="AX1474" i="1"/>
  <c r="AW1474" i="1"/>
  <c r="R1475" i="1"/>
  <c r="V1475" i="1" l="1"/>
  <c r="U1475" i="1"/>
  <c r="Y1475" i="1" s="1"/>
  <c r="W1475" i="1"/>
  <c r="AO1475" i="1" l="1"/>
  <c r="AV1475" i="1" s="1"/>
  <c r="AN1475" i="1" l="1"/>
  <c r="AU1475" i="1" s="1"/>
  <c r="S1476" i="1" s="1"/>
  <c r="T1476" i="1"/>
  <c r="P1476" i="1" s="1"/>
  <c r="AR1475" i="1"/>
  <c r="AQ1475" i="1" l="1"/>
  <c r="AS1475" i="1"/>
  <c r="Q1476" i="1" s="1"/>
  <c r="O1476" i="1"/>
  <c r="AT1475" i="1" l="1"/>
  <c r="AZ1475" i="1" s="1"/>
  <c r="AY1475" i="1"/>
  <c r="AW1475" i="1"/>
  <c r="R1476" i="1"/>
  <c r="AX1475" i="1"/>
  <c r="V1476" i="1" l="1"/>
  <c r="U1476" i="1"/>
  <c r="Y1476" i="1" s="1"/>
  <c r="W1476" i="1"/>
  <c r="AO1476" i="1" l="1"/>
  <c r="AV1476" i="1" s="1"/>
  <c r="AN1476" i="1" l="1"/>
  <c r="AU1476" i="1" s="1"/>
  <c r="AQ1476" i="1" s="1"/>
  <c r="T1477" i="1"/>
  <c r="P1477" i="1" s="1"/>
  <c r="AR1476" i="1"/>
  <c r="AS1476" i="1" l="1"/>
  <c r="S1477" i="1"/>
  <c r="AT1476" i="1"/>
  <c r="AZ1476" i="1" s="1"/>
  <c r="Q1477" i="1" l="1"/>
  <c r="O1477" i="1"/>
  <c r="AW1476" i="1"/>
  <c r="AY1476" i="1"/>
  <c r="R1477" i="1"/>
  <c r="U1477" i="1" s="1"/>
  <c r="AX1476" i="1"/>
  <c r="V1477" i="1" l="1"/>
  <c r="Y1477" i="1" s="1"/>
  <c r="W1477" i="1"/>
  <c r="AN1477" i="1" l="1"/>
  <c r="AU1477" i="1" s="1"/>
  <c r="AO1477" i="1" l="1"/>
  <c r="AV1477" i="1" s="1"/>
  <c r="AR1477" i="1" s="1"/>
  <c r="AS1477" i="1"/>
  <c r="S1478" i="1"/>
  <c r="AQ1477" i="1"/>
  <c r="T1478" i="1" l="1"/>
  <c r="P1478" i="1" s="1"/>
  <c r="AT1477" i="1"/>
  <c r="O1478" i="1"/>
  <c r="Q1478" i="1"/>
  <c r="AX1477" i="1"/>
  <c r="AW1477" i="1"/>
  <c r="AZ1477" i="1"/>
  <c r="AY1477" i="1"/>
  <c r="R1478" i="1" l="1"/>
  <c r="V1478" i="1" l="1"/>
  <c r="U1478" i="1"/>
  <c r="Y1478" i="1" s="1"/>
  <c r="W1478" i="1"/>
  <c r="AN1478" i="1" l="1"/>
  <c r="AU1478" i="1" s="1"/>
  <c r="AO1478" i="1" l="1"/>
  <c r="AV1478" i="1" s="1"/>
  <c r="T1479" i="1" s="1"/>
  <c r="P1479" i="1" s="1"/>
  <c r="AS1478" i="1"/>
  <c r="AQ1478" i="1"/>
  <c r="S1479" i="1"/>
  <c r="AR1478" i="1" l="1"/>
  <c r="Q1479" i="1"/>
  <c r="O1479" i="1"/>
  <c r="AT1478" i="1"/>
  <c r="AW1478" i="1" s="1"/>
  <c r="R1479" i="1" l="1"/>
  <c r="V1479" i="1" s="1"/>
  <c r="AZ1478" i="1"/>
  <c r="AY1478" i="1"/>
  <c r="AX1478" i="1"/>
  <c r="W1479" i="1"/>
  <c r="U1479" i="1" l="1"/>
  <c r="Y1479" i="1" l="1"/>
  <c r="AN1479" i="1" s="1"/>
  <c r="AU1479" i="1" s="1"/>
  <c r="S1480" i="1" l="1"/>
  <c r="AQ1479" i="1"/>
  <c r="AS1479" i="1"/>
  <c r="AO1479" i="1"/>
  <c r="AV1479" i="1" s="1"/>
  <c r="T1480" i="1" s="1"/>
  <c r="P1480" i="1" s="1"/>
  <c r="O1480" i="1"/>
  <c r="Q1480" i="1" l="1"/>
  <c r="AR1479" i="1"/>
  <c r="AT1479" i="1" s="1"/>
  <c r="AW1479" i="1" s="1"/>
  <c r="R1480" i="1"/>
  <c r="V1480" i="1" s="1"/>
  <c r="AZ1479" i="1"/>
  <c r="AY1479" i="1"/>
  <c r="AX1479" i="1"/>
  <c r="U1480" i="1" l="1"/>
  <c r="Y1480" i="1" s="1"/>
  <c r="W1480" i="1"/>
  <c r="AO1480" i="1" l="1"/>
  <c r="AV1480" i="1" s="1"/>
  <c r="AN1480" i="1"/>
  <c r="AU1480" i="1" s="1"/>
  <c r="AQ1480" i="1" l="1"/>
  <c r="S1481" i="1"/>
  <c r="AS1480" i="1"/>
  <c r="AR1480" i="1"/>
  <c r="T1481" i="1"/>
  <c r="P1481" i="1" s="1"/>
  <c r="O1481" i="1" l="1"/>
  <c r="Q1481" i="1"/>
  <c r="AT1480" i="1"/>
  <c r="AY1480" i="1" s="1"/>
  <c r="AW1480" i="1" l="1"/>
  <c r="AZ1480" i="1"/>
  <c r="AX1480" i="1"/>
  <c r="R1481" i="1"/>
  <c r="U1481" i="1" l="1"/>
  <c r="V1481" i="1"/>
  <c r="W1481" i="1"/>
  <c r="Y1481" i="1" l="1"/>
  <c r="AO1481" i="1" s="1"/>
  <c r="AV1481" i="1" s="1"/>
  <c r="AN1481" i="1" l="1"/>
  <c r="AU1481" i="1" s="1"/>
  <c r="AQ1481" i="1" s="1"/>
  <c r="T1482" i="1"/>
  <c r="P1482" i="1" s="1"/>
  <c r="AR1481" i="1"/>
  <c r="S1482" i="1" l="1"/>
  <c r="AS1481" i="1"/>
  <c r="AT1481" i="1" s="1"/>
  <c r="AW1481" i="1" s="1"/>
  <c r="O1482" i="1"/>
  <c r="Q1482" i="1" l="1"/>
  <c r="R1482" i="1" s="1"/>
  <c r="AZ1481" i="1"/>
  <c r="AY1481" i="1"/>
  <c r="AX1481" i="1"/>
  <c r="U1482" i="1" l="1"/>
  <c r="W1482" i="1"/>
  <c r="V1482" i="1"/>
  <c r="Y1482" i="1" l="1"/>
  <c r="AN1482" i="1" s="1"/>
  <c r="AU1482" i="1" s="1"/>
  <c r="AO1482" i="1" l="1"/>
  <c r="AV1482" i="1" s="1"/>
  <c r="AR1482" i="1" s="1"/>
  <c r="AS1482" i="1"/>
  <c r="AQ1482" i="1"/>
  <c r="S1483" i="1"/>
  <c r="T1483" i="1" l="1"/>
  <c r="P1483" i="1" s="1"/>
  <c r="AT1482" i="1"/>
  <c r="AY1482" i="1" s="1"/>
  <c r="O1483" i="1"/>
  <c r="Q1483" i="1"/>
  <c r="AW1482" i="1"/>
  <c r="AZ1482" i="1"/>
  <c r="AX1482" i="1"/>
  <c r="R1483" i="1" l="1"/>
  <c r="U1483" i="1" s="1"/>
  <c r="V1483" i="1" l="1"/>
  <c r="Y1483" i="1" s="1"/>
  <c r="W1483" i="1"/>
  <c r="AN1483" i="1" l="1"/>
  <c r="AU1483" i="1" s="1"/>
  <c r="AO1483" i="1" l="1"/>
  <c r="AV1483" i="1" s="1"/>
  <c r="AR1483" i="1" s="1"/>
  <c r="AS1483" i="1"/>
  <c r="S1484" i="1"/>
  <c r="AQ1483" i="1"/>
  <c r="T1484" i="1" l="1"/>
  <c r="P1484" i="1" s="1"/>
  <c r="AT1483" i="1"/>
  <c r="AW1483" i="1" s="1"/>
  <c r="Q1484" i="1"/>
  <c r="O1484" i="1"/>
  <c r="AY1483" i="1"/>
  <c r="AX1483" i="1"/>
  <c r="AZ1483" i="1" l="1"/>
  <c r="R1484" i="1"/>
  <c r="U1484" i="1" s="1"/>
  <c r="W1484" i="1" l="1"/>
  <c r="V1484" i="1"/>
  <c r="Y1484" i="1" s="1"/>
  <c r="AN1484" i="1" l="1"/>
  <c r="AU1484" i="1" s="1"/>
  <c r="AO1484" i="1" l="1"/>
  <c r="AV1484" i="1" s="1"/>
  <c r="AR1484" i="1" s="1"/>
  <c r="S1485" i="1"/>
  <c r="AQ1484" i="1"/>
  <c r="AS1484" i="1"/>
  <c r="T1485" i="1" l="1"/>
  <c r="P1485" i="1" s="1"/>
  <c r="AT1484" i="1"/>
  <c r="AZ1484" i="1" s="1"/>
  <c r="Q1485" i="1"/>
  <c r="O1485" i="1"/>
  <c r="R1485" i="1" l="1"/>
  <c r="U1485" i="1" s="1"/>
  <c r="AX1484" i="1"/>
  <c r="AY1484" i="1"/>
  <c r="AW1484" i="1"/>
  <c r="W1485" i="1" l="1"/>
  <c r="V1485" i="1"/>
  <c r="Y1485" i="1" s="1"/>
  <c r="AO1485" i="1" l="1"/>
  <c r="AV1485" i="1" s="1"/>
  <c r="AN1485" i="1" l="1"/>
  <c r="AU1485" i="1" s="1"/>
  <c r="S1486" i="1" s="1"/>
  <c r="T1486" i="1"/>
  <c r="P1486" i="1" s="1"/>
  <c r="AR1485" i="1"/>
  <c r="AS1485" i="1" l="1"/>
  <c r="Q1486" i="1" s="1"/>
  <c r="AQ1485" i="1"/>
  <c r="O1486" i="1"/>
  <c r="AT1485" i="1" l="1"/>
  <c r="AZ1485" i="1" s="1"/>
  <c r="R1486" i="1"/>
  <c r="U1486" i="1" s="1"/>
  <c r="AY1485" i="1"/>
  <c r="AW1485" i="1"/>
  <c r="AX1485" i="1"/>
  <c r="W1486" i="1" l="1"/>
  <c r="V1486" i="1"/>
  <c r="Y1486" i="1" s="1"/>
  <c r="AO1486" i="1" l="1"/>
  <c r="AV1486" i="1" s="1"/>
  <c r="AN1486" i="1" l="1"/>
  <c r="AU1486" i="1" s="1"/>
  <c r="AQ1486" i="1" s="1"/>
  <c r="T1487" i="1"/>
  <c r="P1487" i="1" s="1"/>
  <c r="AR1486" i="1"/>
  <c r="AS1486" i="1" l="1"/>
  <c r="S1487" i="1"/>
  <c r="O1487" i="1"/>
  <c r="Q1487" i="1" l="1"/>
  <c r="AT1486" i="1"/>
  <c r="AW1486" i="1" s="1"/>
  <c r="R1487" i="1"/>
  <c r="U1487" i="1" s="1"/>
  <c r="AX1486" i="1" l="1"/>
  <c r="AY1486" i="1"/>
  <c r="AZ1486" i="1"/>
  <c r="V1487" i="1"/>
  <c r="Y1487" i="1" s="1"/>
  <c r="W1487" i="1"/>
  <c r="AN1487" i="1" l="1"/>
  <c r="AU1487" i="1" s="1"/>
  <c r="AO1487" i="1" l="1"/>
  <c r="AV1487" i="1" s="1"/>
  <c r="T1488" i="1" s="1"/>
  <c r="P1488" i="1" s="1"/>
  <c r="AS1487" i="1"/>
  <c r="S1488" i="1"/>
  <c r="AQ1487" i="1"/>
  <c r="AR1487" i="1" l="1"/>
  <c r="AT1487" i="1" s="1"/>
  <c r="Q1488" i="1"/>
  <c r="O1488" i="1"/>
  <c r="AX1487" i="1" l="1"/>
  <c r="AZ1487" i="1"/>
  <c r="AY1487" i="1"/>
  <c r="AW1487" i="1"/>
  <c r="R1488" i="1"/>
  <c r="U1488" i="1" s="1"/>
  <c r="W1488" i="1" l="1"/>
  <c r="V1488" i="1"/>
  <c r="Y1488" i="1" s="1"/>
  <c r="AO1488" i="1" l="1"/>
  <c r="AV1488" i="1" s="1"/>
  <c r="AN1488" i="1" l="1"/>
  <c r="AU1488" i="1" s="1"/>
  <c r="AQ1488" i="1" s="1"/>
  <c r="T1489" i="1"/>
  <c r="P1489" i="1" s="1"/>
  <c r="AR1488" i="1"/>
  <c r="S1489" i="1" l="1"/>
  <c r="O1489" i="1" s="1"/>
  <c r="AS1488" i="1"/>
  <c r="AT1488" i="1" s="1"/>
  <c r="Q1489" i="1" l="1"/>
  <c r="AZ1488" i="1"/>
  <c r="AY1488" i="1"/>
  <c r="R1489" i="1"/>
  <c r="U1489" i="1" s="1"/>
  <c r="AW1488" i="1"/>
  <c r="AX1488" i="1"/>
  <c r="W1489" i="1" l="1"/>
  <c r="V1489" i="1"/>
  <c r="Y1489" i="1" s="1"/>
  <c r="AO1489" i="1" l="1"/>
  <c r="AV1489" i="1" s="1"/>
  <c r="AN1489" i="1"/>
  <c r="AU1489" i="1" s="1"/>
  <c r="AS1489" i="1" l="1"/>
  <c r="AQ1489" i="1"/>
  <c r="S1490" i="1"/>
  <c r="AR1489" i="1"/>
  <c r="T1490" i="1"/>
  <c r="P1490" i="1" s="1"/>
  <c r="AT1489" i="1" l="1"/>
  <c r="AW1489" i="1" s="1"/>
  <c r="O1490" i="1"/>
  <c r="Q1490" i="1"/>
  <c r="AX1489" i="1" l="1"/>
  <c r="R1490" i="1"/>
  <c r="AZ1489" i="1"/>
  <c r="AY1489" i="1"/>
  <c r="U1490" i="1" l="1"/>
  <c r="V1490" i="1"/>
  <c r="W1490" i="1"/>
  <c r="Y1490" i="1" l="1"/>
  <c r="AO1490" i="1" s="1"/>
  <c r="AV1490" i="1" s="1"/>
  <c r="AN1490" i="1" l="1"/>
  <c r="AU1490" i="1" s="1"/>
  <c r="AQ1490" i="1" s="1"/>
  <c r="T1491" i="1"/>
  <c r="P1491" i="1" s="1"/>
  <c r="AR1490" i="1"/>
  <c r="S1491" i="1" l="1"/>
  <c r="AS1490" i="1"/>
  <c r="AT1490" i="1" s="1"/>
  <c r="AW1490" i="1" s="1"/>
  <c r="O1491" i="1"/>
  <c r="Q1491" i="1" l="1"/>
  <c r="R1491" i="1"/>
  <c r="U1491" i="1" s="1"/>
  <c r="AX1490" i="1"/>
  <c r="AZ1490" i="1"/>
  <c r="AY1490" i="1"/>
  <c r="W1491" i="1" l="1"/>
  <c r="V1491" i="1"/>
  <c r="Y1491" i="1" s="1"/>
  <c r="AO1491" i="1" l="1"/>
  <c r="AV1491" i="1" s="1"/>
  <c r="AN1491" i="1" l="1"/>
  <c r="AU1491" i="1" s="1"/>
  <c r="S1492" i="1" s="1"/>
  <c r="T1492" i="1"/>
  <c r="P1492" i="1" s="1"/>
  <c r="AR1491" i="1"/>
  <c r="AS1491" i="1"/>
  <c r="AQ1491" i="1" l="1"/>
  <c r="AT1491" i="1"/>
  <c r="AZ1491" i="1" s="1"/>
  <c r="O1492" i="1"/>
  <c r="Q1492" i="1"/>
  <c r="R1492" i="1" l="1"/>
  <c r="U1492" i="1" s="1"/>
  <c r="AW1491" i="1"/>
  <c r="AX1491" i="1"/>
  <c r="AY1491" i="1"/>
  <c r="W1492" i="1" l="1"/>
  <c r="V1492" i="1"/>
  <c r="Y1492" i="1" s="1"/>
  <c r="AN1492" i="1" l="1"/>
  <c r="AU1492" i="1" s="1"/>
  <c r="AO1492" i="1"/>
  <c r="AV1492" i="1" s="1"/>
  <c r="T1493" i="1" l="1"/>
  <c r="P1493" i="1" s="1"/>
  <c r="AR1492" i="1"/>
  <c r="AS1492" i="1"/>
  <c r="S1493" i="1"/>
  <c r="AQ1492" i="1"/>
  <c r="AT1492" i="1" l="1"/>
  <c r="AW1492" i="1" s="1"/>
  <c r="O1493" i="1"/>
  <c r="Q1493" i="1"/>
  <c r="AX1492" i="1"/>
  <c r="AY1492" i="1"/>
  <c r="AZ1492" i="1" l="1"/>
  <c r="R1493" i="1"/>
  <c r="V1493" i="1" l="1"/>
  <c r="U1493" i="1"/>
  <c r="Y1493" i="1" s="1"/>
  <c r="W1493" i="1"/>
  <c r="AN1493" i="1" l="1"/>
  <c r="AU1493" i="1" s="1"/>
  <c r="AO1493" i="1" l="1"/>
  <c r="AV1493" i="1" s="1"/>
  <c r="T1494" i="1" s="1"/>
  <c r="P1494" i="1" s="1"/>
  <c r="AS1493" i="1"/>
  <c r="AR1493" i="1"/>
  <c r="S1494" i="1"/>
  <c r="AQ1493" i="1"/>
  <c r="AT1493" i="1" l="1"/>
  <c r="O1494" i="1"/>
  <c r="Q1494" i="1"/>
  <c r="AZ1493" i="1" l="1"/>
  <c r="AY1493" i="1"/>
  <c r="R1494" i="1"/>
  <c r="AX1493" i="1"/>
  <c r="AW1493" i="1"/>
  <c r="U1494" i="1" l="1"/>
  <c r="V1494" i="1"/>
  <c r="W1494" i="1"/>
  <c r="Y1494" i="1" l="1"/>
  <c r="AO1494" i="1" s="1"/>
  <c r="AV1494" i="1" s="1"/>
  <c r="AN1494" i="1" l="1"/>
  <c r="AU1494" i="1" s="1"/>
  <c r="S1495" i="1" s="1"/>
  <c r="AR1494" i="1"/>
  <c r="T1495" i="1"/>
  <c r="P1495" i="1" s="1"/>
  <c r="AQ1494" i="1" l="1"/>
  <c r="AS1494" i="1"/>
  <c r="Q1495" i="1" s="1"/>
  <c r="O1495" i="1"/>
  <c r="AT1494" i="1" l="1"/>
  <c r="AW1494" i="1"/>
  <c r="AZ1494" i="1"/>
  <c r="AY1494" i="1"/>
  <c r="R1495" i="1"/>
  <c r="AX1494" i="1"/>
  <c r="V1495" i="1" l="1"/>
  <c r="U1495" i="1"/>
  <c r="Y1495" i="1" s="1"/>
  <c r="W1495" i="1"/>
  <c r="AO1495" i="1" l="1"/>
  <c r="AV1495" i="1" s="1"/>
  <c r="AN1495" i="1" l="1"/>
  <c r="AU1495" i="1" s="1"/>
  <c r="AQ1495" i="1" s="1"/>
  <c r="T1496" i="1"/>
  <c r="P1496" i="1" s="1"/>
  <c r="AR1495" i="1"/>
  <c r="S1496" i="1" l="1"/>
  <c r="AS1495" i="1"/>
  <c r="AT1495" i="1" s="1"/>
  <c r="AX1495" i="1" s="1"/>
  <c r="O1496" i="1"/>
  <c r="Q1496" i="1" l="1"/>
  <c r="R1496" i="1" s="1"/>
  <c r="AW1495" i="1"/>
  <c r="AZ1495" i="1"/>
  <c r="AY1495" i="1"/>
  <c r="U1496" i="1" l="1"/>
  <c r="V1496" i="1"/>
  <c r="W1496" i="1"/>
  <c r="Y1496" i="1" l="1"/>
  <c r="AN1496" i="1" s="1"/>
  <c r="AU1496" i="1" s="1"/>
  <c r="AO1496" i="1" l="1"/>
  <c r="AV1496" i="1" s="1"/>
  <c r="AS1496" i="1"/>
  <c r="T1497" i="1"/>
  <c r="P1497" i="1" s="1"/>
  <c r="AR1496" i="1"/>
  <c r="S1497" i="1"/>
  <c r="AQ1496" i="1"/>
  <c r="AT1496" i="1" l="1"/>
  <c r="AW1496" i="1" s="1"/>
  <c r="Q1497" i="1"/>
  <c r="O1497" i="1"/>
  <c r="AX1496" i="1"/>
  <c r="R1497" i="1" l="1"/>
  <c r="U1497" i="1" s="1"/>
  <c r="AZ1496" i="1"/>
  <c r="AY1496" i="1"/>
  <c r="W1497" i="1" l="1"/>
  <c r="V1497" i="1"/>
  <c r="Y1497" i="1" s="1"/>
  <c r="AN1497" i="1" l="1"/>
  <c r="AU1497" i="1" s="1"/>
  <c r="AO1497" i="1" l="1"/>
  <c r="AV1497" i="1" s="1"/>
  <c r="AR1497" i="1" s="1"/>
  <c r="AS1497" i="1"/>
  <c r="S1498" i="1"/>
  <c r="AQ1497" i="1"/>
  <c r="T1498" i="1" l="1"/>
  <c r="P1498" i="1" s="1"/>
  <c r="AT1497" i="1"/>
  <c r="AW1497" i="1" s="1"/>
  <c r="Q1498" i="1"/>
  <c r="O1498" i="1"/>
  <c r="R1498" i="1" l="1"/>
  <c r="U1498" i="1" s="1"/>
  <c r="AX1497" i="1"/>
  <c r="AZ1497" i="1"/>
  <c r="AY1497" i="1"/>
  <c r="W1498" i="1" l="1"/>
  <c r="V1498" i="1"/>
  <c r="Y1498" i="1" s="1"/>
  <c r="AO1498" i="1" l="1"/>
  <c r="AV1498" i="1" s="1"/>
  <c r="AN1498" i="1" l="1"/>
  <c r="AU1498" i="1" s="1"/>
  <c r="S1499" i="1" s="1"/>
  <c r="T1499" i="1"/>
  <c r="P1499" i="1" s="1"/>
  <c r="AR1498" i="1"/>
  <c r="AQ1498" i="1" l="1"/>
  <c r="AS1498" i="1"/>
  <c r="AT1498" i="1" s="1"/>
  <c r="AW1498" i="1" s="1"/>
  <c r="O1499" i="1"/>
  <c r="Q1499" i="1" l="1"/>
  <c r="R1499" i="1" s="1"/>
  <c r="U1499" i="1" s="1"/>
  <c r="AY1498" i="1"/>
  <c r="AZ1498" i="1"/>
  <c r="AX1498" i="1"/>
  <c r="W1499" i="1" l="1"/>
  <c r="V1499" i="1"/>
  <c r="Y1499" i="1" s="1"/>
  <c r="AN1499" i="1" l="1"/>
  <c r="AU1499" i="1" s="1"/>
  <c r="AO1499" i="1"/>
  <c r="AV1499" i="1" s="1"/>
  <c r="AS1499" i="1"/>
  <c r="T1500" i="1" l="1"/>
  <c r="P1500" i="1" s="1"/>
  <c r="AR1499" i="1"/>
  <c r="S1500" i="1"/>
  <c r="AQ1499" i="1"/>
  <c r="AT1499" i="1" l="1"/>
  <c r="AW1499" i="1" s="1"/>
  <c r="Q1500" i="1"/>
  <c r="O1500" i="1"/>
  <c r="R1500" i="1" l="1"/>
  <c r="U1500" i="1" s="1"/>
  <c r="V1500" i="1"/>
  <c r="W1500" i="1"/>
  <c r="AX1499" i="1"/>
  <c r="AZ1499" i="1"/>
  <c r="AY1499" i="1"/>
  <c r="Y1500" i="1" l="1"/>
  <c r="AO1500" i="1" s="1"/>
  <c r="AV1500" i="1" s="1"/>
  <c r="AN1500" i="1" l="1"/>
  <c r="AU1500" i="1" s="1"/>
  <c r="S1501" i="1" s="1"/>
  <c r="T1501" i="1"/>
  <c r="P1501" i="1" s="1"/>
  <c r="AR1500" i="1"/>
  <c r="AS1500" i="1" l="1"/>
  <c r="AQ1500" i="1"/>
  <c r="Q1501" i="1"/>
  <c r="O1501" i="1"/>
  <c r="AT1500" i="1" l="1"/>
  <c r="AZ1500" i="1" s="1"/>
  <c r="AW1500" i="1"/>
  <c r="R1501" i="1"/>
  <c r="U1501" i="1" s="1"/>
  <c r="AX1500" i="1"/>
  <c r="AY1500" i="1" l="1"/>
  <c r="W1501" i="1"/>
  <c r="V1501" i="1"/>
  <c r="Y1501" i="1" s="1"/>
  <c r="AO1501" i="1" l="1"/>
  <c r="AV1501" i="1" s="1"/>
  <c r="AN1501" i="1" l="1"/>
  <c r="AU1501" i="1" s="1"/>
  <c r="S1502" i="1" s="1"/>
  <c r="T1502" i="1"/>
  <c r="P1502" i="1" s="1"/>
  <c r="AR1501" i="1"/>
  <c r="AQ1501" i="1" l="1"/>
  <c r="AS1501" i="1"/>
  <c r="Q1502" i="1" s="1"/>
  <c r="O1502" i="1"/>
  <c r="AT1501" i="1" l="1"/>
  <c r="AZ1501" i="1" s="1"/>
  <c r="AY1501" i="1"/>
  <c r="R1502" i="1"/>
  <c r="U1502" i="1" s="1"/>
  <c r="AW1501" i="1"/>
  <c r="AX1501" i="1"/>
  <c r="W1502" i="1" l="1"/>
  <c r="V1502" i="1"/>
  <c r="Y1502" i="1" s="1"/>
  <c r="AN1502" i="1" l="1"/>
  <c r="AU1502" i="1" s="1"/>
  <c r="AO1502" i="1" l="1"/>
  <c r="AV1502" i="1" s="1"/>
  <c r="AR1502" i="1" s="1"/>
  <c r="AS1502" i="1"/>
  <c r="S1503" i="1"/>
  <c r="AQ1502" i="1"/>
  <c r="T1503" i="1" l="1"/>
  <c r="P1503" i="1" s="1"/>
  <c r="AT1502" i="1"/>
  <c r="Q1503" i="1"/>
  <c r="O1503" i="1"/>
  <c r="AX1502" i="1"/>
  <c r="AW1502" i="1"/>
  <c r="AZ1502" i="1"/>
  <c r="AY1502" i="1"/>
  <c r="R1503" i="1" l="1"/>
  <c r="V1503" i="1" s="1"/>
  <c r="W1503" i="1" l="1"/>
  <c r="U1503" i="1"/>
  <c r="Y1503" i="1" s="1"/>
  <c r="AN1503" i="1" l="1"/>
  <c r="AU1503" i="1" s="1"/>
  <c r="AO1503" i="1" l="1"/>
  <c r="AV1503" i="1" s="1"/>
  <c r="AR1503" i="1" s="1"/>
  <c r="AS1503" i="1"/>
  <c r="S1504" i="1"/>
  <c r="AQ1503" i="1"/>
  <c r="T1504" i="1" l="1"/>
  <c r="P1504" i="1" s="1"/>
  <c r="AT1503" i="1"/>
  <c r="Q1504" i="1"/>
  <c r="O1504" i="1"/>
  <c r="AW1503" i="1"/>
  <c r="AZ1503" i="1"/>
  <c r="AY1503" i="1"/>
  <c r="AX1503" i="1"/>
  <c r="R1504" i="1" l="1"/>
  <c r="U1504" i="1" s="1"/>
  <c r="W1504" i="1" l="1"/>
  <c r="V1504" i="1"/>
  <c r="Y1504" i="1" s="1"/>
  <c r="AN1504" i="1" l="1"/>
  <c r="AU1504" i="1" s="1"/>
  <c r="AS1504" i="1" l="1"/>
  <c r="AO1504" i="1"/>
  <c r="AV1504" i="1" s="1"/>
  <c r="T1505" i="1" s="1"/>
  <c r="P1505" i="1" s="1"/>
  <c r="AQ1504" i="1"/>
  <c r="S1505" i="1"/>
  <c r="AR1504" i="1" l="1"/>
  <c r="AT1504" i="1"/>
  <c r="AW1504" i="1" s="1"/>
  <c r="Q1505" i="1"/>
  <c r="O1505" i="1"/>
  <c r="AX1504" i="1" l="1"/>
  <c r="R1505" i="1"/>
  <c r="AZ1504" i="1"/>
  <c r="AY1504" i="1"/>
  <c r="U1505" i="1" l="1"/>
  <c r="V1505" i="1"/>
  <c r="W1505" i="1"/>
  <c r="Y1505" i="1" l="1"/>
  <c r="AO1505" i="1" s="1"/>
  <c r="AV1505" i="1" s="1"/>
  <c r="AN1505" i="1" l="1"/>
  <c r="AU1505" i="1" s="1"/>
  <c r="AQ1505" i="1" s="1"/>
  <c r="AR1505" i="1"/>
  <c r="T1506" i="1"/>
  <c r="P1506" i="1" s="1"/>
  <c r="S1506" i="1" l="1"/>
  <c r="AS1505" i="1"/>
  <c r="Q1506" i="1" s="1"/>
  <c r="O1506" i="1"/>
  <c r="AT1505" i="1" l="1"/>
  <c r="AW1505" i="1" s="1"/>
  <c r="AZ1505" i="1"/>
  <c r="AY1505" i="1"/>
  <c r="AX1505" i="1"/>
  <c r="R1506" i="1"/>
  <c r="U1506" i="1" s="1"/>
  <c r="W1506" i="1" l="1"/>
  <c r="V1506" i="1"/>
  <c r="Y1506" i="1" s="1"/>
  <c r="AN1506" i="1" l="1"/>
  <c r="AU1506" i="1" s="1"/>
  <c r="AO1506" i="1" l="1"/>
  <c r="AV1506" i="1" s="1"/>
  <c r="T1507" i="1" s="1"/>
  <c r="P1507" i="1" s="1"/>
  <c r="AS1506" i="1"/>
  <c r="AQ1506" i="1"/>
  <c r="S1507" i="1"/>
  <c r="AR1506" i="1" l="1"/>
  <c r="O1507" i="1"/>
  <c r="Q1507" i="1"/>
  <c r="AT1506" i="1"/>
  <c r="AZ1506" i="1" l="1"/>
  <c r="AY1506" i="1"/>
  <c r="R1507" i="1"/>
  <c r="AW1506" i="1"/>
  <c r="AX1506" i="1"/>
  <c r="V1507" i="1" l="1"/>
  <c r="W1507" i="1"/>
  <c r="U1507" i="1"/>
  <c r="Y1507" i="1" s="1"/>
  <c r="AO1507" i="1" l="1"/>
  <c r="AV1507" i="1" s="1"/>
  <c r="AN1507" i="1" l="1"/>
  <c r="AU1507" i="1" s="1"/>
  <c r="S1508" i="1" s="1"/>
  <c r="AR1507" i="1"/>
  <c r="T1508" i="1"/>
  <c r="P1508" i="1" s="1"/>
  <c r="AS1507" i="1" l="1"/>
  <c r="AQ1507" i="1"/>
  <c r="AT1507" i="1" s="1"/>
  <c r="AZ1507" i="1" s="1"/>
  <c r="O1508" i="1"/>
  <c r="Q1508" i="1"/>
  <c r="AY1507" i="1" l="1"/>
  <c r="AW1507" i="1"/>
  <c r="AX1507" i="1"/>
  <c r="R1508" i="1"/>
  <c r="V1508" i="1" l="1"/>
  <c r="U1508" i="1"/>
  <c r="Y1508" i="1" s="1"/>
  <c r="W1508" i="1"/>
  <c r="AN1508" i="1" l="1"/>
  <c r="AU1508" i="1" s="1"/>
  <c r="AO1508" i="1" l="1"/>
  <c r="AV1508" i="1" s="1"/>
  <c r="AR1508" i="1" s="1"/>
  <c r="AS1508" i="1"/>
  <c r="T1509" i="1"/>
  <c r="P1509" i="1" s="1"/>
  <c r="S1509" i="1"/>
  <c r="AQ1508" i="1"/>
  <c r="AT1508" i="1" l="1"/>
  <c r="O1509" i="1"/>
  <c r="Q1509" i="1"/>
  <c r="AX1508" i="1" l="1"/>
  <c r="AZ1508" i="1"/>
  <c r="AY1508" i="1"/>
  <c r="R1509" i="1"/>
  <c r="U1509" i="1" s="1"/>
  <c r="AW1508" i="1"/>
  <c r="V1509" i="1" l="1"/>
  <c r="Y1509" i="1" s="1"/>
  <c r="W1509" i="1"/>
  <c r="AN1509" i="1" l="1"/>
  <c r="AU1509" i="1" s="1"/>
  <c r="AO1509" i="1" l="1"/>
  <c r="AV1509" i="1" s="1"/>
  <c r="AR1509" i="1" s="1"/>
  <c r="AS1509" i="1"/>
  <c r="AQ1509" i="1"/>
  <c r="S1510" i="1"/>
  <c r="T1510" i="1" l="1"/>
  <c r="P1510" i="1" s="1"/>
  <c r="AT1509" i="1"/>
  <c r="AW1509" i="1" s="1"/>
  <c r="O1510" i="1"/>
  <c r="Q1510" i="1"/>
  <c r="AZ1509" i="1"/>
  <c r="AY1509" i="1"/>
  <c r="AX1509" i="1"/>
  <c r="R1510" i="1" l="1"/>
  <c r="U1510" i="1" s="1"/>
  <c r="V1510" i="1" l="1"/>
  <c r="Y1510" i="1" s="1"/>
  <c r="W1510" i="1"/>
  <c r="AO1510" i="1" l="1"/>
  <c r="AV1510" i="1" s="1"/>
  <c r="AN1510" i="1" l="1"/>
  <c r="AU1510" i="1" s="1"/>
  <c r="S1511" i="1" s="1"/>
  <c r="T1511" i="1"/>
  <c r="P1511" i="1" s="1"/>
  <c r="AR1510" i="1"/>
  <c r="AQ1510" i="1" l="1"/>
  <c r="AS1510" i="1"/>
  <c r="AT1510" i="1" s="1"/>
  <c r="AW1510" i="1" s="1"/>
  <c r="O1511" i="1"/>
  <c r="Q1511" i="1" l="1"/>
  <c r="R1511" i="1" s="1"/>
  <c r="V1511" i="1" s="1"/>
  <c r="AY1510" i="1"/>
  <c r="AZ1510" i="1"/>
  <c r="AX1510" i="1"/>
  <c r="U1511" i="1" l="1"/>
  <c r="Y1511" i="1" s="1"/>
  <c r="W1511" i="1"/>
  <c r="AO1511" i="1" l="1"/>
  <c r="AV1511" i="1" s="1"/>
  <c r="AN1511" i="1"/>
  <c r="AU1511" i="1" s="1"/>
  <c r="T1512" i="1" l="1"/>
  <c r="P1512" i="1" s="1"/>
  <c r="AR1511" i="1"/>
  <c r="AQ1511" i="1"/>
  <c r="S1512" i="1"/>
  <c r="AS1511" i="1"/>
  <c r="O1512" i="1" l="1"/>
  <c r="Q1512" i="1"/>
  <c r="AT1511" i="1"/>
  <c r="AZ1511" i="1" s="1"/>
  <c r="AW1511" i="1" l="1"/>
  <c r="AY1511" i="1"/>
  <c r="AX1511" i="1"/>
  <c r="R1512" i="1"/>
  <c r="U1512" i="1" s="1"/>
  <c r="V1512" i="1" l="1"/>
  <c r="Y1512" i="1" s="1"/>
  <c r="W1512" i="1"/>
  <c r="AN1512" i="1" l="1"/>
  <c r="AU1512" i="1" s="1"/>
  <c r="AO1512" i="1"/>
  <c r="AV1512" i="1" s="1"/>
  <c r="AS1512" i="1" l="1"/>
  <c r="T1513" i="1"/>
  <c r="P1513" i="1" s="1"/>
  <c r="AR1512" i="1"/>
  <c r="S1513" i="1"/>
  <c r="AQ1512" i="1"/>
  <c r="AT1512" i="1" s="1"/>
  <c r="AX1512" i="1" l="1"/>
  <c r="AW1512" i="1"/>
  <c r="AZ1512" i="1"/>
  <c r="Q1513" i="1"/>
  <c r="O1513" i="1"/>
  <c r="AY1512" i="1"/>
  <c r="R1513" i="1" l="1"/>
  <c r="U1513" i="1" s="1"/>
  <c r="W1513" i="1" l="1"/>
  <c r="V1513" i="1"/>
  <c r="Y1513" i="1" s="1"/>
  <c r="AO1513" i="1" l="1"/>
  <c r="AV1513" i="1" s="1"/>
  <c r="AN1513" i="1"/>
  <c r="AU1513" i="1" s="1"/>
  <c r="AQ1513" i="1" l="1"/>
  <c r="S1514" i="1"/>
  <c r="AS1513" i="1"/>
  <c r="AR1513" i="1"/>
  <c r="T1514" i="1"/>
  <c r="P1514" i="1" s="1"/>
  <c r="Q1514" i="1" l="1"/>
  <c r="O1514" i="1"/>
  <c r="AT1513" i="1"/>
  <c r="AW1513" i="1" l="1"/>
  <c r="AZ1513" i="1"/>
  <c r="AX1513" i="1"/>
  <c r="R1514" i="1"/>
  <c r="AY1513" i="1"/>
  <c r="V1514" i="1" l="1"/>
  <c r="U1514" i="1"/>
  <c r="Y1514" i="1" s="1"/>
  <c r="W1514" i="1"/>
  <c r="AN1514" i="1" l="1"/>
  <c r="AU1514" i="1" s="1"/>
  <c r="AO1514" i="1" l="1"/>
  <c r="AV1514" i="1" s="1"/>
  <c r="T1515" i="1" s="1"/>
  <c r="P1515" i="1" s="1"/>
  <c r="AS1514" i="1"/>
  <c r="S1515" i="1"/>
  <c r="AQ1514" i="1"/>
  <c r="AR1514" i="1" l="1"/>
  <c r="AT1514" i="1"/>
  <c r="AW1514" i="1" s="1"/>
  <c r="Q1515" i="1"/>
  <c r="O1515" i="1"/>
  <c r="AX1514" i="1"/>
  <c r="R1515" i="1" l="1"/>
  <c r="U1515" i="1" s="1"/>
  <c r="AY1514" i="1"/>
  <c r="AZ1514" i="1"/>
  <c r="W1515" i="1" l="1"/>
  <c r="V1515" i="1"/>
  <c r="Y1515" i="1" s="1"/>
  <c r="AN1515" i="1" l="1"/>
  <c r="AU1515" i="1" s="1"/>
  <c r="AO1515" i="1"/>
  <c r="AV1515" i="1" s="1"/>
  <c r="AR1515" i="1" l="1"/>
  <c r="T1516" i="1"/>
  <c r="P1516" i="1" s="1"/>
  <c r="AS1515" i="1"/>
  <c r="AQ1515" i="1"/>
  <c r="S1516" i="1"/>
  <c r="AT1515" i="1" l="1"/>
  <c r="Q1516" i="1"/>
  <c r="O1516" i="1"/>
  <c r="AW1515" i="1"/>
  <c r="AZ1515" i="1"/>
  <c r="AY1515" i="1"/>
  <c r="AX1515" i="1"/>
  <c r="R1516" i="1" l="1"/>
  <c r="V1516" i="1" s="1"/>
  <c r="W1516" i="1" l="1"/>
  <c r="U1516" i="1"/>
  <c r="Y1516" i="1" s="1"/>
  <c r="AO1516" i="1" l="1"/>
  <c r="AV1516" i="1" s="1"/>
  <c r="AN1516" i="1" l="1"/>
  <c r="AU1516" i="1" s="1"/>
  <c r="AQ1516" i="1" s="1"/>
  <c r="T1517" i="1"/>
  <c r="P1517" i="1" s="1"/>
  <c r="AR1516" i="1"/>
  <c r="S1517" i="1" l="1"/>
  <c r="AS1516" i="1"/>
  <c r="AT1516" i="1" s="1"/>
  <c r="AX1516" i="1" s="1"/>
  <c r="O1517" i="1"/>
  <c r="Q1517" i="1" l="1"/>
  <c r="R1517" i="1" s="1"/>
  <c r="U1517" i="1" s="1"/>
  <c r="AW1516" i="1"/>
  <c r="AZ1516" i="1"/>
  <c r="AY1516" i="1"/>
  <c r="W1517" i="1" l="1"/>
  <c r="V1517" i="1"/>
  <c r="Y1517" i="1" s="1"/>
  <c r="AN1517" i="1" l="1"/>
  <c r="AU1517" i="1" s="1"/>
  <c r="AO1517" i="1" l="1"/>
  <c r="AV1517" i="1" s="1"/>
  <c r="T1518" i="1" s="1"/>
  <c r="P1518" i="1" s="1"/>
  <c r="AS1517" i="1"/>
  <c r="S1518" i="1"/>
  <c r="AQ1517" i="1"/>
  <c r="AR1517" i="1" l="1"/>
  <c r="AT1517" i="1"/>
  <c r="AW1517" i="1" s="1"/>
  <c r="Q1518" i="1"/>
  <c r="O1518" i="1"/>
  <c r="R1518" i="1" l="1"/>
  <c r="V1518" i="1" s="1"/>
  <c r="AX1517" i="1"/>
  <c r="AZ1517" i="1"/>
  <c r="AY1517" i="1"/>
  <c r="W1518" i="1" l="1"/>
  <c r="U1518" i="1"/>
  <c r="Y1518" i="1" s="1"/>
  <c r="AO1518" i="1" l="1"/>
  <c r="AV1518" i="1" s="1"/>
  <c r="AN1518" i="1"/>
  <c r="AU1518" i="1" s="1"/>
  <c r="S1519" i="1" l="1"/>
  <c r="AQ1518" i="1"/>
  <c r="AS1518" i="1"/>
  <c r="T1519" i="1"/>
  <c r="P1519" i="1" s="1"/>
  <c r="AR1518" i="1"/>
  <c r="AT1518" i="1" l="1"/>
  <c r="AZ1518" i="1" s="1"/>
  <c r="O1519" i="1"/>
  <c r="Q1519" i="1"/>
  <c r="R1519" i="1" l="1"/>
  <c r="AY1518" i="1"/>
  <c r="AX1518" i="1"/>
  <c r="AW1518" i="1"/>
  <c r="V1519" i="1" l="1"/>
  <c r="U1519" i="1"/>
  <c r="Y1519" i="1" s="1"/>
  <c r="W1519" i="1"/>
  <c r="AO1519" i="1" l="1"/>
  <c r="AV1519" i="1" s="1"/>
  <c r="AN1519" i="1" l="1"/>
  <c r="AU1519" i="1" s="1"/>
  <c r="AQ1519" i="1" s="1"/>
  <c r="AR1519" i="1"/>
  <c r="T1520" i="1"/>
  <c r="P1520" i="1" s="1"/>
  <c r="AS1519" i="1" l="1"/>
  <c r="S1520" i="1"/>
  <c r="O1520" i="1"/>
  <c r="AT1519" i="1"/>
  <c r="AZ1519" i="1" s="1"/>
  <c r="Q1520" i="1" l="1"/>
  <c r="R1520" i="1"/>
  <c r="U1520" i="1" s="1"/>
  <c r="AW1519" i="1"/>
  <c r="AX1519" i="1"/>
  <c r="AY1519" i="1"/>
  <c r="W1520" i="1" l="1"/>
  <c r="V1520" i="1"/>
  <c r="Y1520" i="1" s="1"/>
  <c r="AN1520" i="1" l="1"/>
  <c r="AU1520" i="1" s="1"/>
  <c r="AO1520" i="1"/>
  <c r="AV1520" i="1" s="1"/>
  <c r="AS1520" i="1" l="1"/>
  <c r="T1521" i="1"/>
  <c r="P1521" i="1" s="1"/>
  <c r="AR1520" i="1"/>
  <c r="S1521" i="1"/>
  <c r="AQ1520" i="1"/>
  <c r="AT1520" i="1" l="1"/>
  <c r="AW1520" i="1" s="1"/>
  <c r="Q1521" i="1"/>
  <c r="O1521" i="1"/>
  <c r="R1521" i="1" l="1"/>
  <c r="U1521" i="1" s="1"/>
  <c r="AX1520" i="1"/>
  <c r="AZ1520" i="1"/>
  <c r="AY1520" i="1"/>
  <c r="W1521" i="1" l="1"/>
  <c r="V1521" i="1"/>
  <c r="Y1521" i="1" s="1"/>
  <c r="AO1521" i="1" l="1"/>
  <c r="AV1521" i="1" s="1"/>
  <c r="AN1521" i="1"/>
  <c r="AU1521" i="1" s="1"/>
  <c r="AS1521" i="1" l="1"/>
  <c r="S1522" i="1"/>
  <c r="AQ1521" i="1"/>
  <c r="AR1521" i="1"/>
  <c r="T1522" i="1"/>
  <c r="P1522" i="1" s="1"/>
  <c r="O1522" i="1" l="1"/>
  <c r="Q1522" i="1"/>
  <c r="AT1521" i="1"/>
  <c r="AZ1521" i="1" l="1"/>
  <c r="AY1521" i="1"/>
  <c r="AW1521" i="1"/>
  <c r="AX1521" i="1"/>
  <c r="R1522" i="1"/>
  <c r="W1522" i="1" s="1"/>
  <c r="V1522" i="1" l="1"/>
  <c r="U1522" i="1"/>
  <c r="Y1522" i="1" s="1"/>
  <c r="AN1522" i="1" l="1"/>
  <c r="AU1522" i="1" s="1"/>
  <c r="AS1522" i="1" l="1"/>
  <c r="AO1522" i="1"/>
  <c r="AV1522" i="1" s="1"/>
  <c r="T1523" i="1" s="1"/>
  <c r="P1523" i="1" s="1"/>
  <c r="S1523" i="1"/>
  <c r="AQ1522" i="1"/>
  <c r="AR1522" i="1" l="1"/>
  <c r="AT1522" i="1"/>
  <c r="Q1523" i="1"/>
  <c r="O1523" i="1"/>
  <c r="R1523" i="1" l="1"/>
  <c r="U1523" i="1" s="1"/>
  <c r="AZ1522" i="1"/>
  <c r="AY1522" i="1"/>
  <c r="AW1522" i="1"/>
  <c r="AX1522" i="1"/>
  <c r="W1523" i="1" l="1"/>
  <c r="V1523" i="1"/>
  <c r="Y1523" i="1" s="1"/>
  <c r="AN1523" i="1" l="1"/>
  <c r="AU1523" i="1" s="1"/>
  <c r="AO1523" i="1" l="1"/>
  <c r="AV1523" i="1" s="1"/>
  <c r="T1524" i="1" s="1"/>
  <c r="P1524" i="1" s="1"/>
  <c r="AS1523" i="1"/>
  <c r="AQ1523" i="1"/>
  <c r="S1524" i="1"/>
  <c r="AR1523" i="1" l="1"/>
  <c r="Q1524" i="1"/>
  <c r="O1524" i="1"/>
  <c r="AT1523" i="1"/>
  <c r="AZ1523" i="1" l="1"/>
  <c r="AY1523" i="1"/>
  <c r="AW1523" i="1"/>
  <c r="R1524" i="1"/>
  <c r="U1524" i="1" s="1"/>
  <c r="AX1523" i="1"/>
  <c r="V1524" i="1" l="1"/>
  <c r="Y1524" i="1" s="1"/>
  <c r="W1524" i="1"/>
  <c r="AO1524" i="1" l="1"/>
  <c r="AV1524" i="1" s="1"/>
  <c r="AN1524" i="1" l="1"/>
  <c r="AU1524" i="1" s="1"/>
  <c r="AQ1524" i="1" s="1"/>
  <c r="T1525" i="1"/>
  <c r="P1525" i="1" s="1"/>
  <c r="AR1524" i="1"/>
  <c r="AS1524" i="1" l="1"/>
  <c r="S1525" i="1"/>
  <c r="AT1524" i="1"/>
  <c r="AY1524" i="1" s="1"/>
  <c r="Q1525" i="1" l="1"/>
  <c r="O1525" i="1"/>
  <c r="R1525" i="1"/>
  <c r="U1525" i="1" s="1"/>
  <c r="AW1524" i="1"/>
  <c r="AZ1524" i="1"/>
  <c r="AX1524" i="1"/>
  <c r="W1525" i="1" l="1"/>
  <c r="V1525" i="1"/>
  <c r="Y1525" i="1" s="1"/>
  <c r="AO1525" i="1" l="1"/>
  <c r="AV1525" i="1" s="1"/>
  <c r="AN1525" i="1" l="1"/>
  <c r="AU1525" i="1" s="1"/>
  <c r="S1526" i="1" s="1"/>
  <c r="AR1525" i="1"/>
  <c r="T1526" i="1"/>
  <c r="P1526" i="1" s="1"/>
  <c r="AS1525" i="1" l="1"/>
  <c r="AQ1525" i="1"/>
  <c r="AT1525" i="1" s="1"/>
  <c r="AZ1525" i="1" s="1"/>
  <c r="Q1526" i="1"/>
  <c r="O1526" i="1"/>
  <c r="R1526" i="1" l="1"/>
  <c r="U1526" i="1" s="1"/>
  <c r="AY1525" i="1"/>
  <c r="V1526" i="1"/>
  <c r="AW1525" i="1"/>
  <c r="AX1525" i="1"/>
  <c r="Y1526" i="1" l="1"/>
  <c r="AO1526" i="1" s="1"/>
  <c r="AV1526" i="1" s="1"/>
  <c r="W1526" i="1"/>
  <c r="AN1526" i="1" l="1"/>
  <c r="AU1526" i="1" s="1"/>
  <c r="S1527" i="1" s="1"/>
  <c r="T1527" i="1"/>
  <c r="P1527" i="1" s="1"/>
  <c r="AR1526" i="1"/>
  <c r="AS1526" i="1" l="1"/>
  <c r="AQ1526" i="1"/>
  <c r="AT1526" i="1"/>
  <c r="AZ1526" i="1" s="1"/>
  <c r="Q1527" i="1"/>
  <c r="O1527" i="1"/>
  <c r="AY1526" i="1" l="1"/>
  <c r="R1527" i="1"/>
  <c r="U1527" i="1" s="1"/>
  <c r="AX1526" i="1"/>
  <c r="AW1526" i="1"/>
  <c r="W1527" i="1" l="1"/>
  <c r="V1527" i="1"/>
  <c r="Y1527" i="1" s="1"/>
  <c r="AO1527" i="1" l="1"/>
  <c r="AV1527" i="1" s="1"/>
  <c r="AN1527" i="1" l="1"/>
  <c r="AU1527" i="1" s="1"/>
  <c r="AQ1527" i="1" s="1"/>
  <c r="T1528" i="1"/>
  <c r="P1528" i="1" s="1"/>
  <c r="AR1527" i="1"/>
  <c r="AS1527" i="1" l="1"/>
  <c r="S1528" i="1"/>
  <c r="O1528" i="1" s="1"/>
  <c r="AT1527" i="1"/>
  <c r="AZ1527" i="1" s="1"/>
  <c r="Q1528" i="1" l="1"/>
  <c r="AX1527" i="1"/>
  <c r="R1528" i="1"/>
  <c r="U1528" i="1" s="1"/>
  <c r="AW1527" i="1"/>
  <c r="AY1527" i="1"/>
  <c r="W1528" i="1" l="1"/>
  <c r="V1528" i="1"/>
  <c r="Y1528" i="1" s="1"/>
  <c r="AO1528" i="1" l="1"/>
  <c r="AV1528" i="1" s="1"/>
  <c r="AN1528" i="1" l="1"/>
  <c r="AU1528" i="1" s="1"/>
  <c r="AQ1528" i="1" s="1"/>
  <c r="AR1528" i="1"/>
  <c r="T1529" i="1"/>
  <c r="P1529" i="1" s="1"/>
  <c r="AS1528" i="1" l="1"/>
  <c r="AT1528" i="1" s="1"/>
  <c r="AZ1528" i="1" s="1"/>
  <c r="S1529" i="1"/>
  <c r="O1529" i="1" s="1"/>
  <c r="Q1529" i="1" l="1"/>
  <c r="AW1528" i="1"/>
  <c r="AX1528" i="1"/>
  <c r="AY1528" i="1"/>
  <c r="R1529" i="1"/>
  <c r="U1529" i="1" l="1"/>
  <c r="V1529" i="1"/>
  <c r="W1529" i="1"/>
  <c r="Y1529" i="1" l="1"/>
  <c r="AO1529" i="1" s="1"/>
  <c r="AV1529" i="1" s="1"/>
  <c r="AN1529" i="1" l="1"/>
  <c r="AU1529" i="1" s="1"/>
  <c r="S1530" i="1" s="1"/>
  <c r="AR1529" i="1"/>
  <c r="T1530" i="1"/>
  <c r="P1530" i="1" s="1"/>
  <c r="AQ1529" i="1" l="1"/>
  <c r="AS1529" i="1"/>
  <c r="Q1530" i="1" s="1"/>
  <c r="O1530" i="1"/>
  <c r="AT1529" i="1"/>
  <c r="AW1529" i="1" s="1"/>
  <c r="AZ1529" i="1" l="1"/>
  <c r="AY1529" i="1"/>
  <c r="R1530" i="1"/>
  <c r="W1530" i="1" s="1"/>
  <c r="AX1529" i="1"/>
  <c r="U1530" i="1" l="1"/>
  <c r="V1530" i="1"/>
  <c r="Y1530" i="1" l="1"/>
  <c r="AN1530" i="1" s="1"/>
  <c r="AU1530" i="1" s="1"/>
  <c r="AS1530" i="1" l="1"/>
  <c r="AO1530" i="1"/>
  <c r="AV1530" i="1" s="1"/>
  <c r="AR1530" i="1" s="1"/>
  <c r="S1531" i="1"/>
  <c r="AQ1530" i="1"/>
  <c r="T1531" i="1" l="1"/>
  <c r="P1531" i="1" s="1"/>
  <c r="AT1530" i="1"/>
  <c r="O1531" i="1"/>
  <c r="Q1531" i="1"/>
  <c r="AX1530" i="1"/>
  <c r="AZ1530" i="1" l="1"/>
  <c r="AY1530" i="1"/>
  <c r="R1531" i="1"/>
  <c r="AW1530" i="1"/>
  <c r="V1531" i="1" l="1"/>
  <c r="U1531" i="1"/>
  <c r="Y1531" i="1" s="1"/>
  <c r="W1531" i="1"/>
  <c r="AN1531" i="1" l="1"/>
  <c r="AU1531" i="1" s="1"/>
  <c r="AO1531" i="1" l="1"/>
  <c r="AV1531" i="1" s="1"/>
  <c r="AR1531" i="1" s="1"/>
  <c r="AS1531" i="1"/>
  <c r="T1532" i="1"/>
  <c r="P1532" i="1" s="1"/>
  <c r="AQ1531" i="1"/>
  <c r="S1532" i="1"/>
  <c r="Q1532" i="1" l="1"/>
  <c r="O1532" i="1"/>
  <c r="AT1531" i="1"/>
  <c r="AW1531" i="1" s="1"/>
  <c r="AX1531" i="1" l="1"/>
  <c r="AZ1531" i="1"/>
  <c r="AY1531" i="1"/>
  <c r="R1532" i="1"/>
  <c r="U1532" i="1" s="1"/>
  <c r="V1532" i="1" l="1"/>
  <c r="Y1532" i="1" s="1"/>
  <c r="W1532" i="1"/>
  <c r="AO1532" i="1" l="1"/>
  <c r="AV1532" i="1" s="1"/>
  <c r="AN1532" i="1"/>
  <c r="AU1532" i="1" s="1"/>
  <c r="AS1532" i="1" l="1"/>
  <c r="S1533" i="1"/>
  <c r="AQ1532" i="1"/>
  <c r="AR1532" i="1"/>
  <c r="T1533" i="1"/>
  <c r="P1533" i="1" s="1"/>
  <c r="AT1532" i="1" l="1"/>
  <c r="O1533" i="1"/>
  <c r="Q1533" i="1"/>
  <c r="R1533" i="1" l="1"/>
  <c r="U1533" i="1" s="1"/>
  <c r="AW1532" i="1"/>
  <c r="AZ1532" i="1"/>
  <c r="AY1532" i="1"/>
  <c r="AX1532" i="1"/>
  <c r="W1533" i="1" l="1"/>
  <c r="V1533" i="1"/>
  <c r="Y1533" i="1" s="1"/>
  <c r="AN1533" i="1" l="1"/>
  <c r="AU1533" i="1" s="1"/>
  <c r="AO1533" i="1" l="1"/>
  <c r="AV1533" i="1" s="1"/>
  <c r="AR1533" i="1" s="1"/>
  <c r="AQ1533" i="1"/>
  <c r="S1534" i="1"/>
  <c r="AS1533" i="1"/>
  <c r="T1534" i="1" l="1"/>
  <c r="P1534" i="1" s="1"/>
  <c r="Q1534" i="1"/>
  <c r="O1534" i="1"/>
  <c r="R1534" i="1" s="1"/>
  <c r="AT1533" i="1"/>
  <c r="AX1533" i="1" s="1"/>
  <c r="U1534" i="1" l="1"/>
  <c r="AW1533" i="1"/>
  <c r="AZ1533" i="1"/>
  <c r="V1534" i="1"/>
  <c r="W1534" i="1"/>
  <c r="AY1533" i="1"/>
  <c r="Y1534" i="1" l="1"/>
  <c r="AO1534" i="1" s="1"/>
  <c r="AV1534" i="1" s="1"/>
  <c r="T1535" i="1" l="1"/>
  <c r="P1535" i="1" s="1"/>
  <c r="AR1534" i="1"/>
  <c r="AN1534" i="1"/>
  <c r="AU1534" i="1" s="1"/>
  <c r="AS1534" i="1" l="1"/>
  <c r="AQ1534" i="1"/>
  <c r="S1535" i="1"/>
  <c r="O1535" i="1" s="1"/>
  <c r="AT1534" i="1" l="1"/>
  <c r="AW1534" i="1" s="1"/>
  <c r="Q1535" i="1"/>
  <c r="AY1534" i="1"/>
  <c r="AZ1534" i="1" l="1"/>
  <c r="AX1534" i="1"/>
  <c r="R1535" i="1"/>
  <c r="V1535" i="1" l="1"/>
  <c r="U1535" i="1"/>
  <c r="Y1535" i="1" s="1"/>
  <c r="W1535" i="1"/>
  <c r="AO1535" i="1" l="1"/>
  <c r="AV1535" i="1" s="1"/>
  <c r="AN1535" i="1" l="1"/>
  <c r="AU1535" i="1" s="1"/>
  <c r="S1536" i="1" s="1"/>
  <c r="T1536" i="1"/>
  <c r="P1536" i="1" s="1"/>
  <c r="AR1535" i="1"/>
  <c r="AS1535" i="1" l="1"/>
  <c r="AQ1535" i="1"/>
  <c r="AT1535" i="1" s="1"/>
  <c r="AY1535" i="1" s="1"/>
  <c r="Q1536" i="1"/>
  <c r="O1536" i="1"/>
  <c r="R1536" i="1" l="1"/>
  <c r="AW1535" i="1"/>
  <c r="AZ1535" i="1"/>
  <c r="AX1535" i="1"/>
  <c r="U1536" i="1" l="1"/>
  <c r="V1536" i="1"/>
  <c r="W1536" i="1"/>
  <c r="Y1536" i="1" l="1"/>
  <c r="AO1536" i="1" s="1"/>
  <c r="AV1536" i="1" s="1"/>
  <c r="AN1536" i="1" l="1"/>
  <c r="AU1536" i="1" s="1"/>
  <c r="S1537" i="1" s="1"/>
  <c r="T1537" i="1"/>
  <c r="P1537" i="1" s="1"/>
  <c r="AR1536" i="1"/>
  <c r="AQ1536" i="1" l="1"/>
  <c r="AS1536" i="1"/>
  <c r="AT1536" i="1" s="1"/>
  <c r="O1537" i="1"/>
  <c r="Q1537" i="1" l="1"/>
  <c r="AX1536" i="1"/>
  <c r="AY1536" i="1"/>
  <c r="AW1536" i="1"/>
  <c r="AZ1536" i="1"/>
  <c r="R1537" i="1"/>
  <c r="U1537" i="1" s="1"/>
  <c r="V1537" i="1" l="1"/>
  <c r="Y1537" i="1" s="1"/>
  <c r="W1537" i="1"/>
  <c r="AO1537" i="1" l="1"/>
  <c r="AV1537" i="1" s="1"/>
  <c r="AN1537" i="1" l="1"/>
  <c r="AU1537" i="1" s="1"/>
  <c r="S1538" i="1" s="1"/>
  <c r="T1538" i="1"/>
  <c r="P1538" i="1" s="1"/>
  <c r="AR1537" i="1"/>
  <c r="AQ1537" i="1" l="1"/>
  <c r="AS1537" i="1"/>
  <c r="Q1538" i="1" s="1"/>
  <c r="O1538" i="1"/>
  <c r="AT1537" i="1"/>
  <c r="AX1537" i="1" s="1"/>
  <c r="AW1537" i="1" l="1"/>
  <c r="R1538" i="1"/>
  <c r="W1538" i="1" s="1"/>
  <c r="AZ1537" i="1"/>
  <c r="AY1537" i="1"/>
  <c r="V1538" i="1" l="1"/>
  <c r="U1538" i="1"/>
  <c r="Y1538" i="1" s="1"/>
  <c r="AO1538" i="1" l="1"/>
  <c r="AV1538" i="1" s="1"/>
  <c r="AN1538" i="1" l="1"/>
  <c r="AU1538" i="1" s="1"/>
  <c r="S1539" i="1" s="1"/>
  <c r="T1539" i="1"/>
  <c r="P1539" i="1" s="1"/>
  <c r="AR1538" i="1"/>
  <c r="AQ1538" i="1" l="1"/>
  <c r="AS1538" i="1"/>
  <c r="AT1538" i="1" s="1"/>
  <c r="O1539" i="1"/>
  <c r="Q1539" i="1"/>
  <c r="AZ1538" i="1" l="1"/>
  <c r="AY1538" i="1"/>
  <c r="R1539" i="1"/>
  <c r="U1539" i="1" s="1"/>
  <c r="AW1538" i="1"/>
  <c r="AX1538" i="1"/>
  <c r="V1539" i="1" l="1"/>
  <c r="Y1539" i="1" s="1"/>
  <c r="W1539" i="1"/>
  <c r="AN1539" i="1" l="1"/>
  <c r="AU1539" i="1" s="1"/>
  <c r="AO1539" i="1"/>
  <c r="AV1539" i="1" s="1"/>
  <c r="S1540" i="1" l="1"/>
  <c r="AQ1539" i="1"/>
  <c r="AR1539" i="1"/>
  <c r="T1540" i="1"/>
  <c r="P1540" i="1" s="1"/>
  <c r="AS1539" i="1"/>
  <c r="AT1539" i="1" l="1"/>
  <c r="AZ1539" i="1" s="1"/>
  <c r="O1540" i="1"/>
  <c r="Q1540" i="1"/>
  <c r="AW1539" i="1" l="1"/>
  <c r="R1540" i="1"/>
  <c r="AY1539" i="1"/>
  <c r="AX1539" i="1"/>
  <c r="U1540" i="1" l="1"/>
  <c r="V1540" i="1"/>
  <c r="W1540" i="1"/>
  <c r="Y1540" i="1" l="1"/>
  <c r="AN1540" i="1" s="1"/>
  <c r="AU1540" i="1" s="1"/>
  <c r="AO1540" i="1" l="1"/>
  <c r="AV1540" i="1" s="1"/>
  <c r="AR1540" i="1" s="1"/>
  <c r="AQ1540" i="1"/>
  <c r="S1541" i="1"/>
  <c r="AS1540" i="1"/>
  <c r="T1541" i="1" l="1"/>
  <c r="P1541" i="1" s="1"/>
  <c r="O1541" i="1"/>
  <c r="Q1541" i="1"/>
  <c r="AT1540" i="1"/>
  <c r="AZ1540" i="1" s="1"/>
  <c r="AX1540" i="1" l="1"/>
  <c r="AY1540" i="1"/>
  <c r="AW1540" i="1"/>
  <c r="R1541" i="1"/>
  <c r="U1541" i="1" l="1"/>
  <c r="V1541" i="1"/>
  <c r="W1541" i="1"/>
  <c r="Y1541" i="1" l="1"/>
  <c r="AN1541" i="1" s="1"/>
  <c r="AU1541" i="1" s="1"/>
  <c r="AO1541" i="1" l="1"/>
  <c r="AV1541" i="1" s="1"/>
  <c r="T1542" i="1" s="1"/>
  <c r="P1542" i="1" s="1"/>
  <c r="AS1541" i="1"/>
  <c r="S1542" i="1"/>
  <c r="AQ1541" i="1"/>
  <c r="AR1541" i="1" l="1"/>
  <c r="AT1541" i="1"/>
  <c r="O1542" i="1"/>
  <c r="Q1542" i="1"/>
  <c r="AZ1541" i="1" l="1"/>
  <c r="AY1541" i="1"/>
  <c r="R1542" i="1"/>
  <c r="AW1541" i="1"/>
  <c r="AX1541" i="1"/>
  <c r="U1542" i="1" l="1"/>
  <c r="V1542" i="1"/>
  <c r="W1542" i="1"/>
  <c r="Y1542" i="1" l="1"/>
  <c r="AN1542" i="1" s="1"/>
  <c r="AU1542" i="1" s="1"/>
  <c r="AO1542" i="1" l="1"/>
  <c r="AV1542" i="1" s="1"/>
  <c r="T1543" i="1" s="1"/>
  <c r="P1543" i="1" s="1"/>
  <c r="AS1542" i="1"/>
  <c r="AQ1542" i="1"/>
  <c r="S1543" i="1"/>
  <c r="AR1542" i="1" l="1"/>
  <c r="Q1543" i="1"/>
  <c r="O1543" i="1"/>
  <c r="AT1542" i="1"/>
  <c r="AW1542" i="1" s="1"/>
  <c r="AX1542" i="1" l="1"/>
  <c r="AZ1542" i="1"/>
  <c r="AY1542" i="1"/>
  <c r="R1543" i="1"/>
  <c r="U1543" i="1" l="1"/>
  <c r="V1543" i="1"/>
  <c r="W1543" i="1"/>
  <c r="Y1543" i="1" l="1"/>
  <c r="AO1543" i="1" s="1"/>
  <c r="AV1543" i="1" s="1"/>
  <c r="AN1543" i="1" l="1"/>
  <c r="AU1543" i="1" s="1"/>
  <c r="AQ1543" i="1" s="1"/>
  <c r="T1544" i="1"/>
  <c r="P1544" i="1" s="1"/>
  <c r="AR1543" i="1"/>
  <c r="AS1543" i="1" l="1"/>
  <c r="AT1543" i="1" s="1"/>
  <c r="AZ1543" i="1" s="1"/>
  <c r="S1544" i="1"/>
  <c r="Q1544" i="1" l="1"/>
  <c r="O1544" i="1"/>
  <c r="AW1543" i="1"/>
  <c r="AY1543" i="1"/>
  <c r="AX1543" i="1"/>
  <c r="R1544" i="1"/>
  <c r="U1544" i="1" l="1"/>
  <c r="V1544" i="1"/>
  <c r="W1544" i="1"/>
  <c r="Y1544" i="1" l="1"/>
  <c r="AO1544" i="1" s="1"/>
  <c r="AV1544" i="1" s="1"/>
  <c r="AN1544" i="1" l="1"/>
  <c r="AU1544" i="1" s="1"/>
  <c r="S1545" i="1" s="1"/>
  <c r="T1545" i="1"/>
  <c r="P1545" i="1" s="1"/>
  <c r="AR1544" i="1"/>
  <c r="AS1544" i="1" l="1"/>
  <c r="AQ1544" i="1"/>
  <c r="AT1544" i="1"/>
  <c r="AZ1544" i="1" s="1"/>
  <c r="Q1545" i="1"/>
  <c r="O1545" i="1"/>
  <c r="R1545" i="1" l="1"/>
  <c r="U1545" i="1" s="1"/>
  <c r="AY1544" i="1"/>
  <c r="AX1544" i="1"/>
  <c r="AW1544" i="1"/>
  <c r="V1545" i="1"/>
  <c r="Y1545" i="1" l="1"/>
  <c r="W1545" i="1"/>
  <c r="AN1545" i="1" l="1"/>
  <c r="AU1545" i="1" s="1"/>
  <c r="AO1545" i="1"/>
  <c r="AV1545" i="1" s="1"/>
  <c r="AS1545" i="1" l="1"/>
  <c r="AR1545" i="1"/>
  <c r="T1546" i="1"/>
  <c r="P1546" i="1" s="1"/>
  <c r="AQ1545" i="1"/>
  <c r="S1546" i="1"/>
  <c r="O1546" i="1" l="1"/>
  <c r="Q1546" i="1"/>
  <c r="AT1545" i="1"/>
  <c r="AZ1545" i="1" l="1"/>
  <c r="AY1545" i="1"/>
  <c r="AW1545" i="1"/>
  <c r="AX1545" i="1"/>
  <c r="R1546" i="1"/>
  <c r="U1546" i="1" l="1"/>
  <c r="V1546" i="1"/>
  <c r="W1546" i="1"/>
  <c r="Y1546" i="1" l="1"/>
  <c r="AN1546" i="1" s="1"/>
  <c r="AU1546" i="1" s="1"/>
  <c r="AO1546" i="1" l="1"/>
  <c r="AV1546" i="1" s="1"/>
  <c r="T1547" i="1" s="1"/>
  <c r="P1547" i="1" s="1"/>
  <c r="AS1546" i="1"/>
  <c r="AQ1546" i="1"/>
  <c r="S1547" i="1"/>
  <c r="AR1546" i="1" l="1"/>
  <c r="Q1547" i="1"/>
  <c r="O1547" i="1"/>
  <c r="AT1546" i="1"/>
  <c r="AW1546" i="1" s="1"/>
  <c r="AZ1546" i="1" l="1"/>
  <c r="AY1546" i="1"/>
  <c r="R1547" i="1"/>
  <c r="AX1546" i="1"/>
  <c r="V1547" i="1" l="1"/>
  <c r="U1547" i="1"/>
  <c r="Y1547" i="1" s="1"/>
  <c r="W1547" i="1"/>
  <c r="AN1547" i="1" l="1"/>
  <c r="AU1547" i="1" s="1"/>
  <c r="AO1547" i="1" l="1"/>
  <c r="AV1547" i="1" s="1"/>
  <c r="AR1547" i="1" s="1"/>
  <c r="AS1547" i="1"/>
  <c r="T1548" i="1"/>
  <c r="P1548" i="1" s="1"/>
  <c r="S1548" i="1"/>
  <c r="AQ1547" i="1"/>
  <c r="AT1547" i="1" l="1"/>
  <c r="AX1547" i="1" s="1"/>
  <c r="O1548" i="1"/>
  <c r="Q1548" i="1"/>
  <c r="AZ1547" i="1" l="1"/>
  <c r="AY1547" i="1"/>
  <c r="R1548" i="1"/>
  <c r="AW1547" i="1"/>
  <c r="U1548" i="1" l="1"/>
  <c r="V1548" i="1"/>
  <c r="W1548" i="1"/>
  <c r="Y1548" i="1" l="1"/>
  <c r="AO1548" i="1" s="1"/>
  <c r="AV1548" i="1" s="1"/>
  <c r="AN1548" i="1" l="1"/>
  <c r="AU1548" i="1" s="1"/>
  <c r="S1549" i="1" s="1"/>
  <c r="T1549" i="1"/>
  <c r="P1549" i="1" s="1"/>
  <c r="AR1548" i="1"/>
  <c r="AS1548" i="1" l="1"/>
  <c r="AQ1548" i="1"/>
  <c r="AT1548" i="1" s="1"/>
  <c r="O1549" i="1"/>
  <c r="Q1549" i="1"/>
  <c r="AW1548" i="1" l="1"/>
  <c r="AZ1548" i="1"/>
  <c r="R1549" i="1"/>
  <c r="AY1548" i="1"/>
  <c r="AX1548" i="1"/>
  <c r="V1549" i="1" l="1"/>
  <c r="U1549" i="1"/>
  <c r="Y1549" i="1" s="1"/>
  <c r="W1549" i="1"/>
  <c r="AO1549" i="1" l="1"/>
  <c r="AV1549" i="1" s="1"/>
  <c r="AN1549" i="1" l="1"/>
  <c r="AU1549" i="1" s="1"/>
  <c r="S1550" i="1" s="1"/>
  <c r="AR1549" i="1"/>
  <c r="T1550" i="1"/>
  <c r="P1550" i="1" s="1"/>
  <c r="AQ1549" i="1" l="1"/>
  <c r="AS1549" i="1"/>
  <c r="AT1549" i="1" s="1"/>
  <c r="O1550" i="1"/>
  <c r="Q1550" i="1" l="1"/>
  <c r="R1550" i="1" s="1"/>
  <c r="AZ1549" i="1"/>
  <c r="AY1549" i="1"/>
  <c r="AX1549" i="1"/>
  <c r="AW1549" i="1"/>
  <c r="U1550" i="1" l="1"/>
  <c r="W1550" i="1"/>
  <c r="V1550" i="1"/>
  <c r="Y1550" i="1" l="1"/>
  <c r="AN1550" i="1" s="1"/>
  <c r="AU1550" i="1" s="1"/>
  <c r="AO1550" i="1" l="1"/>
  <c r="AV1550" i="1" s="1"/>
  <c r="AS1550" i="1"/>
  <c r="T1551" i="1"/>
  <c r="P1551" i="1" s="1"/>
  <c r="AR1550" i="1"/>
  <c r="S1551" i="1"/>
  <c r="AQ1550" i="1"/>
  <c r="O1551" i="1" l="1"/>
  <c r="Q1551" i="1"/>
  <c r="AT1550" i="1"/>
  <c r="AW1550" i="1" s="1"/>
  <c r="AZ1550" i="1" l="1"/>
  <c r="AY1550" i="1"/>
  <c r="AX1550" i="1"/>
  <c r="R1551" i="1"/>
  <c r="V1551" i="1" l="1"/>
  <c r="U1551" i="1"/>
  <c r="Y1551" i="1" s="1"/>
  <c r="W1551" i="1"/>
  <c r="AO1551" i="1" l="1"/>
  <c r="AV1551" i="1" s="1"/>
  <c r="AN1551" i="1" l="1"/>
  <c r="AU1551" i="1" s="1"/>
  <c r="S1552" i="1" s="1"/>
  <c r="T1552" i="1"/>
  <c r="P1552" i="1" s="1"/>
  <c r="AR1551" i="1"/>
  <c r="AQ1551" i="1" l="1"/>
  <c r="AS1551" i="1"/>
  <c r="AT1551" i="1" s="1"/>
  <c r="O1552" i="1"/>
  <c r="Q1552" i="1" l="1"/>
  <c r="AZ1551" i="1"/>
  <c r="AY1551" i="1"/>
  <c r="R1552" i="1"/>
  <c r="U1552" i="1" s="1"/>
  <c r="AX1551" i="1"/>
  <c r="AW1551" i="1"/>
  <c r="W1552" i="1" l="1"/>
  <c r="V1552" i="1"/>
  <c r="Y1552" i="1" s="1"/>
  <c r="AO1552" i="1" l="1"/>
  <c r="AV1552" i="1" s="1"/>
  <c r="AN1552" i="1" l="1"/>
  <c r="AU1552" i="1" s="1"/>
  <c r="S1553" i="1" s="1"/>
  <c r="T1553" i="1"/>
  <c r="P1553" i="1" s="1"/>
  <c r="AR1552" i="1"/>
  <c r="AQ1552" i="1" l="1"/>
  <c r="AS1552" i="1"/>
  <c r="AT1552" i="1" s="1"/>
  <c r="O1553" i="1"/>
  <c r="Q1553" i="1" l="1"/>
  <c r="AZ1552" i="1"/>
  <c r="AY1552" i="1"/>
  <c r="R1553" i="1"/>
  <c r="AW1552" i="1"/>
  <c r="AX1552" i="1"/>
  <c r="V1553" i="1" l="1"/>
  <c r="U1553" i="1"/>
  <c r="Y1553" i="1" s="1"/>
  <c r="W1553" i="1"/>
  <c r="AO1553" i="1" l="1"/>
  <c r="AV1553" i="1" s="1"/>
  <c r="AN1553" i="1" l="1"/>
  <c r="AU1553" i="1" s="1"/>
  <c r="S1554" i="1" s="1"/>
  <c r="T1554" i="1"/>
  <c r="P1554" i="1" s="1"/>
  <c r="AR1553" i="1"/>
  <c r="AQ1553" i="1" l="1"/>
  <c r="AS1553" i="1"/>
  <c r="AT1553" i="1" s="1"/>
  <c r="O1554" i="1"/>
  <c r="Q1554" i="1" l="1"/>
  <c r="R1554" i="1" s="1"/>
  <c r="W1554" i="1" s="1"/>
  <c r="AZ1553" i="1"/>
  <c r="AY1553" i="1"/>
  <c r="AW1553" i="1"/>
  <c r="AX1553" i="1"/>
  <c r="V1554" i="1" l="1"/>
  <c r="U1554" i="1"/>
  <c r="Y1554" i="1" s="1"/>
  <c r="AO1554" i="1" l="1"/>
  <c r="AV1554" i="1" s="1"/>
  <c r="AN1554" i="1"/>
  <c r="AU1554" i="1" s="1"/>
  <c r="AQ1554" i="1" l="1"/>
  <c r="S1555" i="1"/>
  <c r="AS1554" i="1"/>
  <c r="T1555" i="1"/>
  <c r="P1555" i="1" s="1"/>
  <c r="AR1554" i="1"/>
  <c r="O1555" i="1" l="1"/>
  <c r="Q1555" i="1"/>
  <c r="AT1554" i="1"/>
  <c r="AW1554" i="1" l="1"/>
  <c r="AZ1554" i="1"/>
  <c r="AX1554" i="1"/>
  <c r="R1555" i="1"/>
  <c r="AY1554" i="1"/>
  <c r="U1555" i="1" l="1"/>
  <c r="V1555" i="1"/>
  <c r="W1555" i="1"/>
  <c r="Y1555" i="1" l="1"/>
  <c r="AN1555" i="1" s="1"/>
  <c r="AU1555" i="1" s="1"/>
  <c r="AO1555" i="1" l="1"/>
  <c r="AV1555" i="1" s="1"/>
  <c r="AQ1555" i="1"/>
  <c r="S1556" i="1"/>
  <c r="AR1555" i="1"/>
  <c r="T1556" i="1"/>
  <c r="P1556" i="1" s="1"/>
  <c r="AS1555" i="1"/>
  <c r="O1556" i="1" l="1"/>
  <c r="Q1556" i="1"/>
  <c r="AT1555" i="1"/>
  <c r="AZ1555" i="1" s="1"/>
  <c r="AW1555" i="1" l="1"/>
  <c r="AY1555" i="1"/>
  <c r="R1556" i="1"/>
  <c r="W1556" i="1" s="1"/>
  <c r="AX1555" i="1"/>
  <c r="U1556" i="1" l="1"/>
  <c r="V1556" i="1"/>
  <c r="Y1556" i="1" l="1"/>
  <c r="AN1556" i="1" s="1"/>
  <c r="AU1556" i="1" s="1"/>
  <c r="AO1556" i="1" l="1"/>
  <c r="AV1556" i="1" s="1"/>
  <c r="AS1556" i="1"/>
  <c r="AR1556" i="1"/>
  <c r="T1557" i="1"/>
  <c r="P1557" i="1" s="1"/>
  <c r="AQ1556" i="1"/>
  <c r="S1557" i="1"/>
  <c r="Q1557" i="1" l="1"/>
  <c r="O1557" i="1"/>
  <c r="AT1556" i="1"/>
  <c r="R1557" i="1" l="1"/>
  <c r="AZ1556" i="1"/>
  <c r="AY1556" i="1"/>
  <c r="W1557" i="1"/>
  <c r="AX1556" i="1"/>
  <c r="AW1556" i="1"/>
  <c r="U1557" i="1"/>
  <c r="Y1557" i="1" s="1"/>
  <c r="V1557" i="1"/>
  <c r="AN1557" i="1" l="1"/>
  <c r="AU1557" i="1" s="1"/>
  <c r="AO1557" i="1" l="1"/>
  <c r="AV1557" i="1" s="1"/>
  <c r="AR1557" i="1" s="1"/>
  <c r="AS1557" i="1"/>
  <c r="S1558" i="1"/>
  <c r="AQ1557" i="1"/>
  <c r="T1558" i="1" l="1"/>
  <c r="P1558" i="1" s="1"/>
  <c r="AT1557" i="1"/>
  <c r="Q1558" i="1"/>
  <c r="O1558" i="1"/>
  <c r="AX1557" i="1"/>
  <c r="R1558" i="1" l="1"/>
  <c r="U1558" i="1" s="1"/>
  <c r="AZ1557" i="1"/>
  <c r="AY1557" i="1"/>
  <c r="W1558" i="1"/>
  <c r="AW1557" i="1"/>
  <c r="V1558" i="1" l="1"/>
  <c r="Y1558" i="1" s="1"/>
  <c r="AO1558" i="1" l="1"/>
  <c r="AV1558" i="1" s="1"/>
  <c r="AN1558" i="1"/>
  <c r="AU1558" i="1" s="1"/>
  <c r="S1559" i="1" l="1"/>
  <c r="AQ1558" i="1"/>
  <c r="AS1558" i="1"/>
  <c r="T1559" i="1"/>
  <c r="P1559" i="1" s="1"/>
  <c r="AR1558" i="1"/>
  <c r="AT1558" i="1" l="1"/>
  <c r="AY1558" i="1" s="1"/>
  <c r="Q1559" i="1"/>
  <c r="O1559" i="1"/>
  <c r="R1559" i="1" l="1"/>
  <c r="AW1558" i="1"/>
  <c r="AZ1558" i="1"/>
  <c r="AX1558" i="1"/>
  <c r="V1559" i="1" l="1"/>
  <c r="U1559" i="1"/>
  <c r="Y1559" i="1" s="1"/>
  <c r="W1559" i="1"/>
  <c r="AO1559" i="1" l="1"/>
  <c r="AV1559" i="1" s="1"/>
  <c r="AN1559" i="1" l="1"/>
  <c r="AU1559" i="1" s="1"/>
  <c r="AQ1559" i="1" s="1"/>
  <c r="AR1559" i="1"/>
  <c r="T1560" i="1"/>
  <c r="P1560" i="1" s="1"/>
  <c r="S1560" i="1" l="1"/>
  <c r="AS1559" i="1"/>
  <c r="Q1560" i="1" s="1"/>
  <c r="O1560" i="1"/>
  <c r="AT1559" i="1" l="1"/>
  <c r="AZ1559" i="1" s="1"/>
  <c r="R1560" i="1"/>
  <c r="U1560" i="1" s="1"/>
  <c r="AW1559" i="1"/>
  <c r="AX1559" i="1"/>
  <c r="AY1559" i="1"/>
  <c r="W1560" i="1"/>
  <c r="V1560" i="1"/>
  <c r="Y1560" i="1" l="1"/>
  <c r="AN1560" i="1" s="1"/>
  <c r="AU1560" i="1" s="1"/>
  <c r="AO1560" i="1" l="1"/>
  <c r="AV1560" i="1" s="1"/>
  <c r="AS1560" i="1"/>
  <c r="AR1560" i="1"/>
  <c r="T1561" i="1"/>
  <c r="P1561" i="1" s="1"/>
  <c r="S1561" i="1"/>
  <c r="AQ1560" i="1"/>
  <c r="AT1560" i="1" l="1"/>
  <c r="AW1560" i="1" s="1"/>
  <c r="Q1561" i="1"/>
  <c r="O1561" i="1"/>
  <c r="AX1560" i="1"/>
  <c r="R1561" i="1" l="1"/>
  <c r="V1561" i="1" s="1"/>
  <c r="AZ1560" i="1"/>
  <c r="AY1560" i="1"/>
  <c r="W1561" i="1" l="1"/>
  <c r="U1561" i="1"/>
  <c r="Y1561" i="1" s="1"/>
  <c r="AO1561" i="1" l="1"/>
  <c r="AV1561" i="1" s="1"/>
  <c r="AN1561" i="1"/>
  <c r="AU1561" i="1" s="1"/>
  <c r="AS1561" i="1" l="1"/>
  <c r="S1562" i="1"/>
  <c r="AQ1561" i="1"/>
  <c r="AR1561" i="1"/>
  <c r="T1562" i="1"/>
  <c r="P1562" i="1" s="1"/>
  <c r="Q1562" i="1" l="1"/>
  <c r="O1562" i="1"/>
  <c r="AT1561" i="1"/>
  <c r="AZ1561" i="1" l="1"/>
  <c r="AY1561" i="1"/>
  <c r="AX1561" i="1"/>
  <c r="R1562" i="1"/>
  <c r="U1562" i="1" s="1"/>
  <c r="AW1561" i="1"/>
  <c r="W1562" i="1" l="1"/>
  <c r="V1562" i="1"/>
  <c r="Y1562" i="1" s="1"/>
  <c r="AN1562" i="1" l="1"/>
  <c r="AU1562" i="1" s="1"/>
  <c r="AO1562" i="1"/>
  <c r="AV1562" i="1" s="1"/>
  <c r="AS1562" i="1" l="1"/>
  <c r="T1563" i="1"/>
  <c r="P1563" i="1" s="1"/>
  <c r="AR1562" i="1"/>
  <c r="AQ1562" i="1"/>
  <c r="S1563" i="1"/>
  <c r="AT1562" i="1" l="1"/>
  <c r="AW1562" i="1" s="1"/>
  <c r="O1563" i="1"/>
  <c r="Q1563" i="1"/>
  <c r="AX1562" i="1" l="1"/>
  <c r="R1563" i="1"/>
  <c r="U1563" i="1" s="1"/>
  <c r="AZ1562" i="1"/>
  <c r="AY1562" i="1"/>
  <c r="V1563" i="1" l="1"/>
  <c r="Y1563" i="1" s="1"/>
  <c r="W1563" i="1"/>
  <c r="AO1563" i="1" l="1"/>
  <c r="AV1563" i="1" s="1"/>
  <c r="AN1563" i="1" l="1"/>
  <c r="AU1563" i="1" s="1"/>
  <c r="S1564" i="1" s="1"/>
  <c r="T1564" i="1"/>
  <c r="P1564" i="1" s="1"/>
  <c r="AR1563" i="1"/>
  <c r="AQ1563" i="1" l="1"/>
  <c r="AS1563" i="1"/>
  <c r="Q1564" i="1" s="1"/>
  <c r="O1564" i="1"/>
  <c r="AT1563" i="1" l="1"/>
  <c r="R1564" i="1"/>
  <c r="AZ1563" i="1"/>
  <c r="AY1563" i="1"/>
  <c r="AW1563" i="1"/>
  <c r="AX1563" i="1"/>
  <c r="V1564" i="1" l="1"/>
  <c r="U1564" i="1"/>
  <c r="Y1564" i="1" s="1"/>
  <c r="W1564" i="1"/>
  <c r="AN1564" i="1" l="1"/>
  <c r="AU1564" i="1" s="1"/>
  <c r="AO1564" i="1"/>
  <c r="AV1564" i="1" s="1"/>
  <c r="AS1564" i="1" l="1"/>
  <c r="T1565" i="1"/>
  <c r="P1565" i="1" s="1"/>
  <c r="AR1564" i="1"/>
  <c r="S1565" i="1"/>
  <c r="AQ1564" i="1"/>
  <c r="AT1564" i="1" l="1"/>
  <c r="AW1564" i="1" s="1"/>
  <c r="Q1565" i="1"/>
  <c r="O1565" i="1"/>
  <c r="AX1564" i="1"/>
  <c r="R1565" i="1" l="1"/>
  <c r="V1565" i="1" s="1"/>
  <c r="U1565" i="1"/>
  <c r="Y1565" i="1" s="1"/>
  <c r="W1565" i="1"/>
  <c r="AZ1564" i="1"/>
  <c r="AY1564" i="1"/>
  <c r="AN1565" i="1" l="1"/>
  <c r="AU1565" i="1" s="1"/>
  <c r="AO1565" i="1"/>
  <c r="AV1565" i="1" s="1"/>
  <c r="AS1565" i="1" l="1"/>
  <c r="AR1565" i="1"/>
  <c r="T1566" i="1"/>
  <c r="P1566" i="1" s="1"/>
  <c r="AQ1565" i="1"/>
  <c r="S1566" i="1"/>
  <c r="O1566" i="1" l="1"/>
  <c r="Q1566" i="1"/>
  <c r="AT1565" i="1"/>
  <c r="AW1565" i="1" s="1"/>
  <c r="AZ1565" i="1" l="1"/>
  <c r="AY1565" i="1"/>
  <c r="AX1565" i="1"/>
  <c r="R1566" i="1"/>
  <c r="U1566" i="1" l="1"/>
  <c r="V1566" i="1"/>
  <c r="W1566" i="1"/>
  <c r="Y1566" i="1" l="1"/>
  <c r="AO1566" i="1" s="1"/>
  <c r="AV1566" i="1" s="1"/>
  <c r="AN1566" i="1" l="1"/>
  <c r="AU1566" i="1" s="1"/>
  <c r="S1567" i="1" s="1"/>
  <c r="AS1566" i="1"/>
  <c r="T1567" i="1"/>
  <c r="P1567" i="1" s="1"/>
  <c r="AR1566" i="1"/>
  <c r="AQ1566" i="1" l="1"/>
  <c r="AT1566" i="1"/>
  <c r="AY1566" i="1" s="1"/>
  <c r="Q1567" i="1"/>
  <c r="O1567" i="1"/>
  <c r="AX1566" i="1" l="1"/>
  <c r="AZ1566" i="1"/>
  <c r="R1567" i="1"/>
  <c r="U1567" i="1" s="1"/>
  <c r="AW1566" i="1"/>
  <c r="W1567" i="1" l="1"/>
  <c r="V1567" i="1"/>
  <c r="Y1567" i="1" s="1"/>
  <c r="AO1567" i="1" l="1"/>
  <c r="AV1567" i="1" s="1"/>
  <c r="AN1567" i="1"/>
  <c r="AU1567" i="1" s="1"/>
  <c r="AS1567" i="1" l="1"/>
  <c r="S1568" i="1"/>
  <c r="AQ1567" i="1"/>
  <c r="AR1567" i="1"/>
  <c r="T1568" i="1"/>
  <c r="P1568" i="1" s="1"/>
  <c r="AT1567" i="1" l="1"/>
  <c r="AX1567" i="1" s="1"/>
  <c r="Q1568" i="1"/>
  <c r="O1568" i="1"/>
  <c r="R1568" i="1" l="1"/>
  <c r="W1568" i="1" s="1"/>
  <c r="AZ1567" i="1"/>
  <c r="AY1567" i="1"/>
  <c r="AW1567" i="1"/>
  <c r="V1568" i="1" l="1"/>
  <c r="U1568" i="1"/>
  <c r="Y1568" i="1" s="1"/>
  <c r="AN1568" i="1" l="1"/>
  <c r="AU1568" i="1" s="1"/>
  <c r="AO1568" i="1" l="1"/>
  <c r="AV1568" i="1" s="1"/>
  <c r="AR1568" i="1" s="1"/>
  <c r="AS1568" i="1"/>
  <c r="AQ1568" i="1"/>
  <c r="S1569" i="1"/>
  <c r="T1569" i="1" l="1"/>
  <c r="P1569" i="1" s="1"/>
  <c r="Q1569" i="1"/>
  <c r="O1569" i="1"/>
  <c r="AT1568" i="1"/>
  <c r="AZ1568" i="1" s="1"/>
  <c r="R1569" i="1" l="1"/>
  <c r="AX1568" i="1"/>
  <c r="AY1568" i="1"/>
  <c r="AW1568" i="1"/>
  <c r="U1569" i="1"/>
  <c r="V1569" i="1"/>
  <c r="W1569" i="1"/>
  <c r="Y1569" i="1" l="1"/>
  <c r="AN1569" i="1" s="1"/>
  <c r="AU1569" i="1" s="1"/>
  <c r="AO1569" i="1" l="1"/>
  <c r="AV1569" i="1" s="1"/>
  <c r="T1570" i="1" s="1"/>
  <c r="P1570" i="1" s="1"/>
  <c r="AQ1569" i="1"/>
  <c r="S1570" i="1"/>
  <c r="AS1569" i="1"/>
  <c r="AR1569" i="1" l="1"/>
  <c r="Q1570" i="1"/>
  <c r="O1570" i="1"/>
  <c r="AT1569" i="1"/>
  <c r="AZ1569" i="1" s="1"/>
  <c r="AW1569" i="1" l="1"/>
  <c r="AX1569" i="1"/>
  <c r="R1570" i="1"/>
  <c r="U1570" i="1" s="1"/>
  <c r="AY1569" i="1"/>
  <c r="V1570" i="1" l="1"/>
  <c r="Y1570" i="1" s="1"/>
  <c r="W1570" i="1"/>
  <c r="AN1570" i="1" l="1"/>
  <c r="AU1570" i="1" s="1"/>
  <c r="AO1570" i="1" l="1"/>
  <c r="AV1570" i="1" s="1"/>
  <c r="T1571" i="1" s="1"/>
  <c r="P1571" i="1" s="1"/>
  <c r="AS1570" i="1"/>
  <c r="AQ1570" i="1"/>
  <c r="S1571" i="1"/>
  <c r="AR1570" i="1" l="1"/>
  <c r="AT1570" i="1"/>
  <c r="O1571" i="1"/>
  <c r="Q1571" i="1"/>
  <c r="AW1570" i="1"/>
  <c r="AZ1570" i="1"/>
  <c r="AX1570" i="1"/>
  <c r="AY1570" i="1"/>
  <c r="R1571" i="1" l="1"/>
  <c r="V1571" i="1" l="1"/>
  <c r="U1571" i="1"/>
  <c r="Y1571" i="1" s="1"/>
  <c r="W1571" i="1"/>
  <c r="AN1571" i="1" l="1"/>
  <c r="AU1571" i="1" s="1"/>
  <c r="AO1571" i="1"/>
  <c r="AV1571" i="1" s="1"/>
  <c r="T1572" i="1" l="1"/>
  <c r="P1572" i="1" s="1"/>
  <c r="AR1571" i="1"/>
  <c r="AS1571" i="1"/>
  <c r="S1572" i="1"/>
  <c r="AQ1571" i="1"/>
  <c r="AT1571" i="1" l="1"/>
  <c r="AZ1571" i="1" s="1"/>
  <c r="O1572" i="1"/>
  <c r="Q1572" i="1"/>
  <c r="AX1571" i="1"/>
  <c r="AY1571" i="1"/>
  <c r="AW1571" i="1" l="1"/>
  <c r="R1572" i="1"/>
  <c r="U1572" i="1" s="1"/>
  <c r="W1572" i="1" l="1"/>
  <c r="V1572" i="1"/>
  <c r="Y1572" i="1" s="1"/>
  <c r="AO1572" i="1" l="1"/>
  <c r="AV1572" i="1" s="1"/>
  <c r="AN1572" i="1" l="1"/>
  <c r="AU1572" i="1" s="1"/>
  <c r="AQ1572" i="1" s="1"/>
  <c r="AR1572" i="1"/>
  <c r="T1573" i="1"/>
  <c r="P1573" i="1" s="1"/>
  <c r="AS1572" i="1" l="1"/>
  <c r="S1573" i="1"/>
  <c r="O1573" i="1" s="1"/>
  <c r="AT1572" i="1"/>
  <c r="AZ1572" i="1" s="1"/>
  <c r="Q1573" i="1" l="1"/>
  <c r="AW1572" i="1"/>
  <c r="AY1572" i="1"/>
  <c r="R1573" i="1"/>
  <c r="AX1572" i="1"/>
  <c r="V1573" i="1" l="1"/>
  <c r="U1573" i="1"/>
  <c r="Y1573" i="1" s="1"/>
  <c r="W1573" i="1"/>
  <c r="AN1573" i="1" l="1"/>
  <c r="AU1573" i="1" s="1"/>
  <c r="AO1573" i="1" l="1"/>
  <c r="AV1573" i="1" s="1"/>
  <c r="AR1573" i="1" s="1"/>
  <c r="AS1573" i="1"/>
  <c r="AQ1573" i="1"/>
  <c r="S1574" i="1"/>
  <c r="T1574" i="1" l="1"/>
  <c r="P1574" i="1" s="1"/>
  <c r="O1574" i="1"/>
  <c r="Q1574" i="1"/>
  <c r="AT1573" i="1"/>
  <c r="AZ1573" i="1" l="1"/>
  <c r="AY1573" i="1"/>
  <c r="AX1573" i="1"/>
  <c r="AW1573" i="1"/>
  <c r="R1574" i="1"/>
  <c r="W1574" i="1" s="1"/>
  <c r="U1574" i="1" l="1"/>
  <c r="V1574" i="1"/>
  <c r="Y1574" i="1" l="1"/>
  <c r="AO1574" i="1" s="1"/>
  <c r="AV1574" i="1" s="1"/>
  <c r="AN1574" i="1" l="1"/>
  <c r="AU1574" i="1" s="1"/>
  <c r="S1575" i="1" s="1"/>
  <c r="T1575" i="1"/>
  <c r="P1575" i="1" s="1"/>
  <c r="AR1574" i="1"/>
  <c r="AQ1574" i="1" l="1"/>
  <c r="AS1574" i="1"/>
  <c r="AT1574" i="1" s="1"/>
  <c r="AX1574" i="1" s="1"/>
  <c r="O1575" i="1"/>
  <c r="Q1575" i="1" l="1"/>
  <c r="R1575" i="1" s="1"/>
  <c r="U1575" i="1" s="1"/>
  <c r="AW1574" i="1"/>
  <c r="AZ1574" i="1"/>
  <c r="AY1574" i="1"/>
  <c r="W1575" i="1" l="1"/>
  <c r="V1575" i="1"/>
  <c r="Y1575" i="1" s="1"/>
  <c r="AO1575" i="1" l="1"/>
  <c r="AV1575" i="1" s="1"/>
  <c r="AN1575" i="1" l="1"/>
  <c r="AU1575" i="1" s="1"/>
  <c r="S1576" i="1" s="1"/>
  <c r="T1576" i="1"/>
  <c r="P1576" i="1" s="1"/>
  <c r="AR1575" i="1"/>
  <c r="AQ1575" i="1" l="1"/>
  <c r="AS1575" i="1"/>
  <c r="AT1575" i="1" s="1"/>
  <c r="AW1575" i="1" s="1"/>
  <c r="O1576" i="1"/>
  <c r="Q1576" i="1" l="1"/>
  <c r="AX1575" i="1"/>
  <c r="AY1575" i="1"/>
  <c r="AZ1575" i="1"/>
  <c r="R1576" i="1"/>
  <c r="V1576" i="1" l="1"/>
  <c r="U1576" i="1"/>
  <c r="Y1576" i="1" s="1"/>
  <c r="W1576" i="1"/>
  <c r="AO1576" i="1" l="1"/>
  <c r="AV1576" i="1" s="1"/>
  <c r="AN1576" i="1" l="1"/>
  <c r="AU1576" i="1" s="1"/>
  <c r="S1577" i="1" s="1"/>
  <c r="T1577" i="1"/>
  <c r="P1577" i="1" s="1"/>
  <c r="AR1576" i="1"/>
  <c r="AQ1576" i="1" l="1"/>
  <c r="AS1576" i="1"/>
  <c r="AT1576" i="1" s="1"/>
  <c r="O1577" i="1"/>
  <c r="Q1577" i="1" l="1"/>
  <c r="AY1576" i="1"/>
  <c r="R1577" i="1"/>
  <c r="W1577" i="1" s="1"/>
  <c r="AW1576" i="1"/>
  <c r="AZ1576" i="1"/>
  <c r="AX1576" i="1"/>
  <c r="U1577" i="1" l="1"/>
  <c r="V1577" i="1"/>
  <c r="Y1577" i="1" l="1"/>
  <c r="AN1577" i="1" s="1"/>
  <c r="AU1577" i="1" s="1"/>
  <c r="AO1577" i="1" l="1"/>
  <c r="AV1577" i="1" s="1"/>
  <c r="AR1577" i="1" s="1"/>
  <c r="AS1577" i="1"/>
  <c r="AQ1577" i="1"/>
  <c r="S1578" i="1"/>
  <c r="T1578" i="1" l="1"/>
  <c r="P1578" i="1" s="1"/>
  <c r="O1578" i="1"/>
  <c r="Q1578" i="1"/>
  <c r="AT1577" i="1"/>
  <c r="AZ1577" i="1" l="1"/>
  <c r="AY1577" i="1"/>
  <c r="AW1577" i="1"/>
  <c r="R1578" i="1"/>
  <c r="W1578" i="1" s="1"/>
  <c r="AX1577" i="1"/>
  <c r="U1578" i="1" l="1"/>
  <c r="V1578" i="1"/>
  <c r="Y1578" i="1" l="1"/>
  <c r="AN1578" i="1" s="1"/>
  <c r="AU1578" i="1" s="1"/>
  <c r="AO1578" i="1" l="1"/>
  <c r="AV1578" i="1" s="1"/>
  <c r="T1579" i="1" s="1"/>
  <c r="P1579" i="1" s="1"/>
  <c r="S1579" i="1"/>
  <c r="AQ1578" i="1"/>
  <c r="AS1578" i="1"/>
  <c r="AR1578" i="1" l="1"/>
  <c r="AT1578" i="1"/>
  <c r="O1579" i="1"/>
  <c r="Q1579" i="1"/>
  <c r="AX1578" i="1" l="1"/>
  <c r="AZ1578" i="1"/>
  <c r="R1579" i="1"/>
  <c r="AW1578" i="1"/>
  <c r="AY1578" i="1"/>
  <c r="U1579" i="1" l="1"/>
  <c r="V1579" i="1"/>
  <c r="W1579" i="1"/>
  <c r="Y1579" i="1" l="1"/>
  <c r="AO1579" i="1" s="1"/>
  <c r="AV1579" i="1" s="1"/>
  <c r="AN1579" i="1" l="1"/>
  <c r="AU1579" i="1" s="1"/>
  <c r="S1580" i="1" s="1"/>
  <c r="T1580" i="1"/>
  <c r="P1580" i="1" s="1"/>
  <c r="AR1579" i="1"/>
  <c r="AQ1579" i="1" l="1"/>
  <c r="AS1579" i="1"/>
  <c r="AT1579" i="1" s="1"/>
  <c r="AW1579" i="1" s="1"/>
  <c r="O1580" i="1"/>
  <c r="Q1580" i="1" l="1"/>
  <c r="R1580" i="1" s="1"/>
  <c r="U1580" i="1" s="1"/>
  <c r="AZ1579" i="1"/>
  <c r="AY1579" i="1"/>
  <c r="AX1579" i="1"/>
  <c r="W1580" i="1" l="1"/>
  <c r="V1580" i="1"/>
  <c r="Y1580" i="1" s="1"/>
  <c r="AN1580" i="1" l="1"/>
  <c r="AU1580" i="1" s="1"/>
  <c r="AO1580" i="1"/>
  <c r="AV1580" i="1" s="1"/>
  <c r="AS1580" i="1" l="1"/>
  <c r="AR1580" i="1"/>
  <c r="T1581" i="1"/>
  <c r="P1581" i="1" s="1"/>
  <c r="S1581" i="1"/>
  <c r="AQ1580" i="1"/>
  <c r="AT1580" i="1" l="1"/>
  <c r="Q1581" i="1"/>
  <c r="O1581" i="1"/>
  <c r="R1581" i="1" l="1"/>
  <c r="U1581" i="1" s="1"/>
  <c r="AZ1580" i="1"/>
  <c r="AY1580" i="1"/>
  <c r="AW1580" i="1"/>
  <c r="AX1580" i="1"/>
  <c r="W1581" i="1" l="1"/>
  <c r="V1581" i="1"/>
  <c r="Y1581" i="1" s="1"/>
  <c r="AO1581" i="1" l="1"/>
  <c r="AV1581" i="1" s="1"/>
  <c r="AN1581" i="1"/>
  <c r="AU1581" i="1" s="1"/>
  <c r="S1582" i="1" l="1"/>
  <c r="AQ1581" i="1"/>
  <c r="AS1581" i="1"/>
  <c r="AR1581" i="1"/>
  <c r="T1582" i="1"/>
  <c r="P1582" i="1" s="1"/>
  <c r="AT1581" i="1" l="1"/>
  <c r="AZ1581" i="1" s="1"/>
  <c r="Q1582" i="1"/>
  <c r="O1582" i="1"/>
  <c r="R1582" i="1" l="1"/>
  <c r="U1582" i="1" s="1"/>
  <c r="AY1581" i="1"/>
  <c r="AW1581" i="1"/>
  <c r="AX1581" i="1"/>
  <c r="W1582" i="1" l="1"/>
  <c r="V1582" i="1"/>
  <c r="Y1582" i="1" s="1"/>
  <c r="AO1582" i="1" l="1"/>
  <c r="AV1582" i="1" s="1"/>
  <c r="AN1582" i="1" l="1"/>
  <c r="AU1582" i="1" s="1"/>
  <c r="S1583" i="1" s="1"/>
  <c r="AR1582" i="1"/>
  <c r="T1583" i="1"/>
  <c r="P1583" i="1" s="1"/>
  <c r="AS1582" i="1" l="1"/>
  <c r="AQ1582" i="1"/>
  <c r="Q1583" i="1"/>
  <c r="O1583" i="1"/>
  <c r="AT1582" i="1" l="1"/>
  <c r="AZ1582" i="1" s="1"/>
  <c r="AW1582" i="1"/>
  <c r="R1583" i="1"/>
  <c r="U1583" i="1" s="1"/>
  <c r="AY1582" i="1"/>
  <c r="AX1582" i="1" l="1"/>
  <c r="W1583" i="1"/>
  <c r="V1583" i="1"/>
  <c r="Y1583" i="1" s="1"/>
  <c r="AN1583" i="1" l="1"/>
  <c r="AU1583" i="1" s="1"/>
  <c r="AO1583" i="1" l="1"/>
  <c r="AV1583" i="1" s="1"/>
  <c r="AR1583" i="1" s="1"/>
  <c r="AS1583" i="1"/>
  <c r="T1584" i="1"/>
  <c r="P1584" i="1" s="1"/>
  <c r="S1584" i="1"/>
  <c r="AQ1583" i="1"/>
  <c r="AT1583" i="1" l="1"/>
  <c r="Q1584" i="1"/>
  <c r="O1584" i="1"/>
  <c r="AX1583" i="1"/>
  <c r="R1584" i="1" l="1"/>
  <c r="AZ1583" i="1"/>
  <c r="AY1583" i="1"/>
  <c r="W1584" i="1"/>
  <c r="AW1583" i="1"/>
  <c r="V1584" i="1" l="1"/>
  <c r="U1584" i="1"/>
  <c r="Y1584" i="1" s="1"/>
  <c r="AN1584" i="1" l="1"/>
  <c r="AU1584" i="1" s="1"/>
  <c r="AO1584" i="1" l="1"/>
  <c r="AV1584" i="1" s="1"/>
  <c r="T1585" i="1" s="1"/>
  <c r="P1585" i="1" s="1"/>
  <c r="AS1584" i="1"/>
  <c r="AQ1584" i="1"/>
  <c r="S1585" i="1"/>
  <c r="AR1584" i="1" l="1"/>
  <c r="O1585" i="1"/>
  <c r="Q1585" i="1"/>
  <c r="AT1584" i="1"/>
  <c r="AZ1584" i="1" s="1"/>
  <c r="AX1584" i="1" l="1"/>
  <c r="AW1584" i="1"/>
  <c r="R1585" i="1"/>
  <c r="AY1584" i="1"/>
  <c r="U1585" i="1" l="1"/>
  <c r="V1585" i="1"/>
  <c r="W1585" i="1"/>
  <c r="Y1585" i="1" l="1"/>
  <c r="AO1585" i="1" s="1"/>
  <c r="AV1585" i="1" s="1"/>
  <c r="AN1585" i="1" l="1"/>
  <c r="AU1585" i="1" s="1"/>
  <c r="S1586" i="1" s="1"/>
  <c r="T1586" i="1"/>
  <c r="P1586" i="1" s="1"/>
  <c r="AR1585" i="1"/>
  <c r="AQ1585" i="1" l="1"/>
  <c r="AS1585" i="1"/>
  <c r="Q1586" i="1" s="1"/>
  <c r="O1586" i="1"/>
  <c r="AT1585" i="1" l="1"/>
  <c r="AW1585" i="1" s="1"/>
  <c r="AY1585" i="1"/>
  <c r="R1586" i="1"/>
  <c r="U1586" i="1" s="1"/>
  <c r="AX1585" i="1"/>
  <c r="AZ1585" i="1" l="1"/>
  <c r="V1586" i="1"/>
  <c r="Y1586" i="1" s="1"/>
  <c r="W1586" i="1"/>
  <c r="AN1586" i="1" l="1"/>
  <c r="AU1586" i="1" s="1"/>
  <c r="AO1586" i="1"/>
  <c r="AV1586" i="1" s="1"/>
  <c r="AS1586" i="1" l="1"/>
  <c r="T1587" i="1"/>
  <c r="P1587" i="1" s="1"/>
  <c r="AR1586" i="1"/>
  <c r="S1587" i="1"/>
  <c r="AQ1586" i="1"/>
  <c r="O1587" i="1" l="1"/>
  <c r="Q1587" i="1"/>
  <c r="AT1586" i="1"/>
  <c r="AW1586" i="1" s="1"/>
  <c r="AX1586" i="1" l="1"/>
  <c r="AZ1586" i="1"/>
  <c r="AY1586" i="1"/>
  <c r="R1587" i="1"/>
  <c r="U1587" i="1" l="1"/>
  <c r="V1587" i="1"/>
  <c r="W1587" i="1"/>
  <c r="Y1587" i="1" l="1"/>
  <c r="AN1587" i="1" s="1"/>
  <c r="AU1587" i="1" s="1"/>
  <c r="AO1587" i="1" l="1"/>
  <c r="AV1587" i="1" s="1"/>
  <c r="AR1587" i="1" s="1"/>
  <c r="AS1587" i="1"/>
  <c r="AQ1587" i="1"/>
  <c r="S1588" i="1"/>
  <c r="T1588" i="1" l="1"/>
  <c r="P1588" i="1" s="1"/>
  <c r="O1588" i="1"/>
  <c r="Q1588" i="1"/>
  <c r="AT1587" i="1"/>
  <c r="AX1587" i="1" s="1"/>
  <c r="AZ1587" i="1" l="1"/>
  <c r="AY1587" i="1"/>
  <c r="R1588" i="1"/>
  <c r="W1588" i="1" s="1"/>
  <c r="AW1587" i="1"/>
  <c r="U1588" i="1" l="1"/>
  <c r="V1588" i="1"/>
  <c r="Y1588" i="1" l="1"/>
  <c r="AO1588" i="1" s="1"/>
  <c r="AV1588" i="1" s="1"/>
  <c r="AN1588" i="1" l="1"/>
  <c r="AU1588" i="1" s="1"/>
  <c r="S1589" i="1" s="1"/>
  <c r="AR1588" i="1"/>
  <c r="T1589" i="1"/>
  <c r="P1589" i="1" s="1"/>
  <c r="AQ1588" i="1" l="1"/>
  <c r="AS1588" i="1"/>
  <c r="AT1588" i="1" s="1"/>
  <c r="AZ1588" i="1" s="1"/>
  <c r="O1589" i="1"/>
  <c r="Q1589" i="1" l="1"/>
  <c r="AY1588" i="1"/>
  <c r="AW1588" i="1"/>
  <c r="AX1588" i="1"/>
  <c r="R1589" i="1"/>
  <c r="U1589" i="1" l="1"/>
  <c r="V1589" i="1"/>
  <c r="W1589" i="1"/>
  <c r="Y1589" i="1" l="1"/>
  <c r="AO1589" i="1" s="1"/>
  <c r="AV1589" i="1" s="1"/>
  <c r="AN1589" i="1" l="1"/>
  <c r="AU1589" i="1" s="1"/>
  <c r="AQ1589" i="1" s="1"/>
  <c r="T1590" i="1"/>
  <c r="P1590" i="1" s="1"/>
  <c r="AR1589" i="1"/>
  <c r="S1590" i="1" l="1"/>
  <c r="AS1589" i="1"/>
  <c r="AT1589" i="1" s="1"/>
  <c r="AW1589" i="1" s="1"/>
  <c r="O1590" i="1"/>
  <c r="Q1590" i="1" l="1"/>
  <c r="AX1589" i="1"/>
  <c r="R1590" i="1"/>
  <c r="AZ1589" i="1"/>
  <c r="AY1589" i="1"/>
  <c r="V1590" i="1" l="1"/>
  <c r="U1590" i="1"/>
  <c r="Y1590" i="1" s="1"/>
  <c r="W1590" i="1"/>
  <c r="AO1590" i="1" l="1"/>
  <c r="AV1590" i="1" s="1"/>
  <c r="AN1590" i="1" l="1"/>
  <c r="AU1590" i="1" s="1"/>
  <c r="AQ1590" i="1" s="1"/>
  <c r="T1591" i="1"/>
  <c r="P1591" i="1" s="1"/>
  <c r="AR1590" i="1"/>
  <c r="S1591" i="1" l="1"/>
  <c r="AS1590" i="1"/>
  <c r="Q1591" i="1" s="1"/>
  <c r="O1591" i="1"/>
  <c r="AT1590" i="1" l="1"/>
  <c r="AZ1590" i="1" s="1"/>
  <c r="AY1590" i="1"/>
  <c r="AX1590" i="1"/>
  <c r="R1591" i="1"/>
  <c r="U1591" i="1" s="1"/>
  <c r="AW1590" i="1" l="1"/>
  <c r="V1591" i="1"/>
  <c r="Y1591" i="1" s="1"/>
  <c r="W1591" i="1"/>
  <c r="AN1591" i="1" l="1"/>
  <c r="AU1591" i="1" s="1"/>
  <c r="AO1591" i="1" l="1"/>
  <c r="AV1591" i="1" s="1"/>
  <c r="T1592" i="1" s="1"/>
  <c r="P1592" i="1" s="1"/>
  <c r="AS1591" i="1"/>
  <c r="AQ1591" i="1"/>
  <c r="S1592" i="1"/>
  <c r="AR1591" i="1" l="1"/>
  <c r="Q1592" i="1"/>
  <c r="O1592" i="1"/>
  <c r="AT1591" i="1"/>
  <c r="AZ1591" i="1" s="1"/>
  <c r="R1592" i="1" l="1"/>
  <c r="V1592" i="1" s="1"/>
  <c r="AW1591" i="1"/>
  <c r="AX1591" i="1"/>
  <c r="U1592" i="1"/>
  <c r="Y1592" i="1" s="1"/>
  <c r="AY1591" i="1"/>
  <c r="W1592" i="1"/>
  <c r="AO1592" i="1" l="1"/>
  <c r="AV1592" i="1" s="1"/>
  <c r="AN1592" i="1" l="1"/>
  <c r="AU1592" i="1" s="1"/>
  <c r="S1593" i="1" s="1"/>
  <c r="T1593" i="1"/>
  <c r="P1593" i="1" s="1"/>
  <c r="AR1592" i="1"/>
  <c r="AQ1592" i="1" l="1"/>
  <c r="AS1592" i="1"/>
  <c r="AT1592" i="1" s="1"/>
  <c r="O1593" i="1"/>
  <c r="Q1593" i="1" l="1"/>
  <c r="AZ1592" i="1"/>
  <c r="AY1592" i="1"/>
  <c r="R1593" i="1"/>
  <c r="U1593" i="1" s="1"/>
  <c r="AW1592" i="1"/>
  <c r="AX1592" i="1"/>
  <c r="V1593" i="1" l="1"/>
  <c r="Y1593" i="1" s="1"/>
  <c r="W1593" i="1"/>
  <c r="AN1593" i="1" l="1"/>
  <c r="AU1593" i="1" s="1"/>
  <c r="AO1593" i="1"/>
  <c r="AV1593" i="1" s="1"/>
  <c r="AS1593" i="1" l="1"/>
  <c r="T1594" i="1"/>
  <c r="P1594" i="1" s="1"/>
  <c r="AR1593" i="1"/>
  <c r="AQ1593" i="1"/>
  <c r="S1594" i="1"/>
  <c r="Q1594" i="1" l="1"/>
  <c r="O1594" i="1"/>
  <c r="AT1593" i="1"/>
  <c r="AW1593" i="1" s="1"/>
  <c r="AX1593" i="1" l="1"/>
  <c r="AZ1593" i="1"/>
  <c r="AY1593" i="1"/>
  <c r="R1594" i="1"/>
  <c r="V1594" i="1" l="1"/>
  <c r="W1594" i="1"/>
  <c r="U1594" i="1"/>
  <c r="Y1594" i="1" s="1"/>
  <c r="AN1594" i="1" l="1"/>
  <c r="AU1594" i="1" s="1"/>
  <c r="AO1594" i="1"/>
  <c r="AV1594" i="1" s="1"/>
  <c r="AS1594" i="1" l="1"/>
  <c r="AR1594" i="1"/>
  <c r="T1595" i="1"/>
  <c r="P1595" i="1" s="1"/>
  <c r="S1595" i="1"/>
  <c r="AQ1594" i="1"/>
  <c r="Q1595" i="1" l="1"/>
  <c r="O1595" i="1"/>
  <c r="AT1594" i="1"/>
  <c r="AW1594" i="1" s="1"/>
  <c r="AX1594" i="1" l="1"/>
  <c r="R1595" i="1"/>
  <c r="U1595" i="1" s="1"/>
  <c r="AZ1594" i="1"/>
  <c r="AY1594" i="1"/>
  <c r="W1595" i="1" l="1"/>
  <c r="V1595" i="1"/>
  <c r="Y1595" i="1" s="1"/>
  <c r="AN1595" i="1" l="1"/>
  <c r="AU1595" i="1" s="1"/>
  <c r="AO1595" i="1" l="1"/>
  <c r="AV1595" i="1" s="1"/>
  <c r="AR1595" i="1" s="1"/>
  <c r="AS1595" i="1"/>
  <c r="AQ1595" i="1"/>
  <c r="S1596" i="1"/>
  <c r="T1596" i="1" l="1"/>
  <c r="P1596" i="1" s="1"/>
  <c r="O1596" i="1"/>
  <c r="Q1596" i="1"/>
  <c r="AT1595" i="1"/>
  <c r="AX1595" i="1" s="1"/>
  <c r="AZ1595" i="1" l="1"/>
  <c r="AY1595" i="1"/>
  <c r="R1596" i="1"/>
  <c r="U1596" i="1" s="1"/>
  <c r="AW1595" i="1"/>
  <c r="W1596" i="1" l="1"/>
  <c r="V1596" i="1"/>
  <c r="Y1596" i="1" s="1"/>
  <c r="AO1596" i="1" l="1"/>
  <c r="AV1596" i="1" s="1"/>
  <c r="AN1596" i="1" l="1"/>
  <c r="AU1596" i="1" s="1"/>
  <c r="S1597" i="1" s="1"/>
  <c r="AR1596" i="1"/>
  <c r="T1597" i="1"/>
  <c r="P1597" i="1" s="1"/>
  <c r="AS1596" i="1" l="1"/>
  <c r="AQ1596" i="1"/>
  <c r="AT1596" i="1" s="1"/>
  <c r="AZ1596" i="1" s="1"/>
  <c r="O1597" i="1"/>
  <c r="Q1597" i="1"/>
  <c r="AY1596" i="1" l="1"/>
  <c r="AW1596" i="1"/>
  <c r="R1597" i="1"/>
  <c r="AX1596" i="1"/>
  <c r="V1597" i="1" l="1"/>
  <c r="U1597" i="1"/>
  <c r="Y1597" i="1" s="1"/>
  <c r="W1597" i="1"/>
  <c r="AO1597" i="1" l="1"/>
  <c r="AV1597" i="1" s="1"/>
  <c r="AN1597" i="1" l="1"/>
  <c r="AU1597" i="1" s="1"/>
  <c r="S1598" i="1" s="1"/>
  <c r="T1598" i="1"/>
  <c r="P1598" i="1" s="1"/>
  <c r="AR1597" i="1"/>
  <c r="AQ1597" i="1" l="1"/>
  <c r="AS1597" i="1"/>
  <c r="AT1597" i="1" s="1"/>
  <c r="O1598" i="1"/>
  <c r="Q1598" i="1" l="1"/>
  <c r="R1598" i="1" s="1"/>
  <c r="AX1597" i="1"/>
  <c r="AZ1597" i="1"/>
  <c r="AY1597" i="1"/>
  <c r="AW1597" i="1"/>
  <c r="U1598" i="1" l="1"/>
  <c r="W1598" i="1"/>
  <c r="V1598" i="1"/>
  <c r="Y1598" i="1" l="1"/>
  <c r="AO1598" i="1" s="1"/>
  <c r="AV1598" i="1" s="1"/>
  <c r="AN1598" i="1" l="1"/>
  <c r="AU1598" i="1" s="1"/>
  <c r="AQ1598" i="1" s="1"/>
  <c r="AS1598" i="1"/>
  <c r="T1599" i="1"/>
  <c r="P1599" i="1" s="1"/>
  <c r="AR1598" i="1"/>
  <c r="S1599" i="1" l="1"/>
  <c r="Q1599" i="1"/>
  <c r="O1599" i="1"/>
  <c r="AT1598" i="1"/>
  <c r="AZ1598" i="1" s="1"/>
  <c r="R1599" i="1" l="1"/>
  <c r="U1599" i="1" s="1"/>
  <c r="AW1598" i="1"/>
  <c r="AY1598" i="1"/>
  <c r="W1599" i="1"/>
  <c r="AX1598" i="1"/>
  <c r="V1599" i="1" l="1"/>
  <c r="Y1599" i="1" s="1"/>
  <c r="AN1599" i="1" s="1"/>
  <c r="AU1599" i="1" s="1"/>
  <c r="AO1599" i="1" l="1"/>
  <c r="AV1599" i="1" s="1"/>
  <c r="AR1599" i="1" s="1"/>
  <c r="AS1599" i="1"/>
  <c r="AQ1599" i="1"/>
  <c r="S1600" i="1"/>
  <c r="T1600" i="1" l="1"/>
  <c r="P1600" i="1" s="1"/>
  <c r="AT1599" i="1"/>
  <c r="AZ1599" i="1" s="1"/>
  <c r="Q1600" i="1"/>
  <c r="O1600" i="1"/>
  <c r="AY1599" i="1"/>
  <c r="AX1599" i="1"/>
  <c r="AW1599" i="1" l="1"/>
  <c r="R1600" i="1"/>
  <c r="V1600" i="1" l="1"/>
  <c r="U1600" i="1"/>
  <c r="Y1600" i="1" s="1"/>
  <c r="W1600" i="1"/>
  <c r="AN1600" i="1" l="1"/>
  <c r="AU1600" i="1" s="1"/>
  <c r="AO1600" i="1"/>
  <c r="AV1600" i="1" s="1"/>
  <c r="AR1600" i="1" l="1"/>
  <c r="T1601" i="1"/>
  <c r="P1601" i="1" s="1"/>
  <c r="AS1600" i="1"/>
  <c r="AQ1600" i="1"/>
  <c r="S1601" i="1"/>
  <c r="AT1600" i="1" l="1"/>
  <c r="AZ1600" i="1" s="1"/>
  <c r="O1601" i="1"/>
  <c r="Q1601" i="1"/>
  <c r="AY1600" i="1"/>
  <c r="AX1600" i="1"/>
  <c r="AW1600" i="1" l="1"/>
  <c r="R1601" i="1"/>
  <c r="W1601" i="1" s="1"/>
  <c r="U1601" i="1" l="1"/>
  <c r="V1601" i="1"/>
  <c r="Y1601" i="1" l="1"/>
  <c r="AN1601" i="1" s="1"/>
  <c r="AU1601" i="1" s="1"/>
  <c r="AO1601" i="1" l="1"/>
  <c r="AV1601" i="1" s="1"/>
  <c r="AS1601" i="1"/>
  <c r="T1602" i="1"/>
  <c r="P1602" i="1" s="1"/>
  <c r="AR1601" i="1"/>
  <c r="AQ1601" i="1"/>
  <c r="S1602" i="1"/>
  <c r="Q1602" i="1" l="1"/>
  <c r="O1602" i="1"/>
  <c r="AT1601" i="1"/>
  <c r="AX1601" i="1" s="1"/>
  <c r="AZ1601" i="1" l="1"/>
  <c r="AY1601" i="1"/>
  <c r="AW1601" i="1"/>
  <c r="R1602" i="1"/>
  <c r="V1602" i="1" l="1"/>
  <c r="U1602" i="1"/>
  <c r="Y1602" i="1" s="1"/>
  <c r="W1602" i="1"/>
  <c r="AN1602" i="1" l="1"/>
  <c r="AU1602" i="1" s="1"/>
  <c r="AO1602" i="1" l="1"/>
  <c r="AV1602" i="1" s="1"/>
  <c r="T1603" i="1" s="1"/>
  <c r="P1603" i="1" s="1"/>
  <c r="AS1602" i="1"/>
  <c r="AR1602" i="1"/>
  <c r="S1603" i="1"/>
  <c r="AQ1602" i="1"/>
  <c r="AT1602" i="1" l="1"/>
  <c r="Q1603" i="1"/>
  <c r="O1603" i="1"/>
  <c r="AX1602" i="1"/>
  <c r="R1603" i="1" l="1"/>
  <c r="U1603" i="1" s="1"/>
  <c r="AZ1602" i="1"/>
  <c r="AY1602" i="1"/>
  <c r="W1603" i="1"/>
  <c r="AW1602" i="1"/>
  <c r="V1603" i="1"/>
  <c r="Y1603" i="1" l="1"/>
  <c r="AN1603" i="1" s="1"/>
  <c r="AU1603" i="1" s="1"/>
  <c r="AO1603" i="1" l="1"/>
  <c r="AV1603" i="1" s="1"/>
  <c r="AR1603" i="1" s="1"/>
  <c r="AS1603" i="1"/>
  <c r="AQ1603" i="1"/>
  <c r="S1604" i="1"/>
  <c r="T1604" i="1" l="1"/>
  <c r="P1604" i="1" s="1"/>
  <c r="O1604" i="1"/>
  <c r="Q1604" i="1"/>
  <c r="AT1603" i="1"/>
  <c r="AZ1603" i="1" s="1"/>
  <c r="AY1603" i="1" l="1"/>
  <c r="AX1603" i="1"/>
  <c r="AW1603" i="1"/>
  <c r="R1604" i="1"/>
  <c r="V1604" i="1" l="1"/>
  <c r="U1604" i="1"/>
  <c r="Y1604" i="1" s="1"/>
  <c r="W1604" i="1"/>
  <c r="AO1604" i="1" l="1"/>
  <c r="AV1604" i="1" s="1"/>
  <c r="AN1604" i="1"/>
  <c r="AU1604" i="1" s="1"/>
  <c r="AQ1604" i="1" l="1"/>
  <c r="S1605" i="1"/>
  <c r="AS1604" i="1"/>
  <c r="T1605" i="1"/>
  <c r="P1605" i="1" s="1"/>
  <c r="AR1604" i="1"/>
  <c r="Q1605" i="1" l="1"/>
  <c r="O1605" i="1"/>
  <c r="AT1604" i="1"/>
  <c r="AZ1604" i="1" s="1"/>
  <c r="R1605" i="1" l="1"/>
  <c r="AY1604" i="1"/>
  <c r="U1605" i="1"/>
  <c r="AW1604" i="1"/>
  <c r="W1605" i="1"/>
  <c r="V1605" i="1"/>
  <c r="AX1604" i="1"/>
  <c r="Y1605" i="1" l="1"/>
  <c r="AN1605" i="1" s="1"/>
  <c r="AU1605" i="1" s="1"/>
  <c r="AO1605" i="1" l="1"/>
  <c r="AV1605" i="1" s="1"/>
  <c r="AR1605" i="1" s="1"/>
  <c r="AS1605" i="1"/>
  <c r="AQ1605" i="1"/>
  <c r="S1606" i="1"/>
  <c r="T1606" i="1" l="1"/>
  <c r="P1606" i="1" s="1"/>
  <c r="O1606" i="1"/>
  <c r="Q1606" i="1"/>
  <c r="AT1605" i="1"/>
  <c r="AZ1605" i="1" s="1"/>
  <c r="AX1605" i="1" l="1"/>
  <c r="AY1605" i="1"/>
  <c r="AW1605" i="1"/>
  <c r="R1606" i="1"/>
  <c r="U1606" i="1" l="1"/>
  <c r="V1606" i="1"/>
  <c r="W1606" i="1"/>
  <c r="Y1606" i="1" l="1"/>
  <c r="AO1606" i="1" s="1"/>
  <c r="AV1606" i="1" s="1"/>
  <c r="AN1606" i="1" l="1"/>
  <c r="AU1606" i="1" s="1"/>
  <c r="S1607" i="1" s="1"/>
  <c r="AQ1606" i="1"/>
  <c r="AS1606" i="1"/>
  <c r="AR1606" i="1"/>
  <c r="T1607" i="1"/>
  <c r="P1607" i="1" s="1"/>
  <c r="AT1606" i="1" l="1"/>
  <c r="O1607" i="1"/>
  <c r="Q1607" i="1"/>
  <c r="R1607" i="1" l="1"/>
  <c r="V1607" i="1" s="1"/>
  <c r="AW1606" i="1"/>
  <c r="AZ1606" i="1"/>
  <c r="U1607" i="1"/>
  <c r="Y1607" i="1" s="1"/>
  <c r="AY1606" i="1"/>
  <c r="AX1606" i="1"/>
  <c r="W1607" i="1" l="1"/>
  <c r="AO1607" i="1" l="1"/>
  <c r="AV1607" i="1" s="1"/>
  <c r="AN1607" i="1"/>
  <c r="AU1607" i="1" s="1"/>
  <c r="AS1607" i="1" l="1"/>
  <c r="S1608" i="1"/>
  <c r="AQ1607" i="1"/>
  <c r="T1608" i="1"/>
  <c r="P1608" i="1" s="1"/>
  <c r="AR1607" i="1"/>
  <c r="O1608" i="1" l="1"/>
  <c r="Q1608" i="1"/>
  <c r="AT1607" i="1"/>
  <c r="AW1607" i="1" s="1"/>
  <c r="R1608" i="1" l="1"/>
  <c r="AZ1607" i="1"/>
  <c r="AY1607" i="1"/>
  <c r="W1608" i="1"/>
  <c r="AX1607" i="1"/>
  <c r="U1608" i="1" l="1"/>
  <c r="V1608" i="1"/>
  <c r="Y1608" i="1" l="1"/>
  <c r="AN1608" i="1" s="1"/>
  <c r="AU1608" i="1" s="1"/>
  <c r="AO1608" i="1" l="1"/>
  <c r="AV1608" i="1" s="1"/>
  <c r="T1609" i="1" s="1"/>
  <c r="P1609" i="1" s="1"/>
  <c r="AS1608" i="1"/>
  <c r="AQ1608" i="1"/>
  <c r="S1609" i="1"/>
  <c r="AR1608" i="1" l="1"/>
  <c r="AT1608" i="1"/>
  <c r="AZ1608" i="1" s="1"/>
  <c r="Q1609" i="1"/>
  <c r="O1609" i="1"/>
  <c r="AY1608" i="1"/>
  <c r="AX1608" i="1" l="1"/>
  <c r="AW1608" i="1"/>
  <c r="R1609" i="1"/>
  <c r="U1609" i="1" s="1"/>
  <c r="W1609" i="1" l="1"/>
  <c r="V1609" i="1"/>
  <c r="Y1609" i="1" s="1"/>
  <c r="AN1609" i="1" l="1"/>
  <c r="AU1609" i="1" s="1"/>
  <c r="AO1609" i="1" l="1"/>
  <c r="AV1609" i="1" s="1"/>
  <c r="T1610" i="1" s="1"/>
  <c r="P1610" i="1" s="1"/>
  <c r="S1610" i="1"/>
  <c r="AQ1609" i="1"/>
  <c r="AS1609" i="1"/>
  <c r="AR1609" i="1" l="1"/>
  <c r="AT1609" i="1"/>
  <c r="AZ1609" i="1" s="1"/>
  <c r="O1610" i="1"/>
  <c r="Q1610" i="1"/>
  <c r="R1610" i="1" l="1"/>
  <c r="AX1609" i="1"/>
  <c r="AW1609" i="1"/>
  <c r="AY1609" i="1"/>
  <c r="U1610" i="1" l="1"/>
  <c r="V1610" i="1"/>
  <c r="W1610" i="1"/>
  <c r="Y1610" i="1" l="1"/>
  <c r="AO1610" i="1" s="1"/>
  <c r="AV1610" i="1" s="1"/>
  <c r="AN1610" i="1" l="1"/>
  <c r="AU1610" i="1" s="1"/>
  <c r="AQ1610" i="1" s="1"/>
  <c r="T1611" i="1"/>
  <c r="P1611" i="1" s="1"/>
  <c r="AR1610" i="1"/>
  <c r="AS1610" i="1" l="1"/>
  <c r="S1611" i="1"/>
  <c r="O1611" i="1" s="1"/>
  <c r="Q1611" i="1"/>
  <c r="AT1610" i="1"/>
  <c r="AZ1610" i="1" s="1"/>
  <c r="AW1610" i="1" l="1"/>
  <c r="AY1610" i="1"/>
  <c r="AX1610" i="1"/>
  <c r="R1611" i="1"/>
  <c r="U1611" i="1" s="1"/>
  <c r="V1611" i="1" l="1"/>
  <c r="Y1611" i="1" s="1"/>
  <c r="W1611" i="1"/>
  <c r="AN1611" i="1" l="1"/>
  <c r="AU1611" i="1" s="1"/>
  <c r="AO1611" i="1" l="1"/>
  <c r="AV1611" i="1" s="1"/>
  <c r="AR1611" i="1" s="1"/>
  <c r="AS1611" i="1"/>
  <c r="AQ1611" i="1"/>
  <c r="S1612" i="1"/>
  <c r="T1612" i="1" l="1"/>
  <c r="P1612" i="1" s="1"/>
  <c r="O1612" i="1"/>
  <c r="Q1612" i="1"/>
  <c r="AT1611" i="1"/>
  <c r="AW1611" i="1" s="1"/>
  <c r="AX1611" i="1" l="1"/>
  <c r="AZ1611" i="1"/>
  <c r="AY1611" i="1"/>
  <c r="R1612" i="1"/>
  <c r="U1612" i="1" s="1"/>
  <c r="V1612" i="1" l="1"/>
  <c r="Y1612" i="1" s="1"/>
  <c r="W1612" i="1"/>
  <c r="AO1612" i="1" l="1"/>
  <c r="AV1612" i="1" s="1"/>
  <c r="AN1612" i="1"/>
  <c r="AU1612" i="1" s="1"/>
  <c r="S1613" i="1" l="1"/>
  <c r="AQ1612" i="1"/>
  <c r="AS1612" i="1"/>
  <c r="T1613" i="1"/>
  <c r="P1613" i="1" s="1"/>
  <c r="AR1612" i="1"/>
  <c r="AT1612" i="1" l="1"/>
  <c r="AZ1612" i="1" s="1"/>
  <c r="O1613" i="1"/>
  <c r="Q1613" i="1"/>
  <c r="AY1612" i="1" l="1"/>
  <c r="R1613" i="1"/>
  <c r="W1613" i="1" s="1"/>
  <c r="AX1612" i="1"/>
  <c r="AW1612" i="1"/>
  <c r="V1613" i="1" l="1"/>
  <c r="U1613" i="1"/>
  <c r="Y1613" i="1" s="1"/>
  <c r="AN1613" i="1" l="1"/>
  <c r="AU1613" i="1" s="1"/>
  <c r="AO1613" i="1" l="1"/>
  <c r="AV1613" i="1" s="1"/>
  <c r="T1614" i="1" s="1"/>
  <c r="P1614" i="1" s="1"/>
  <c r="AS1613" i="1"/>
  <c r="AQ1613" i="1"/>
  <c r="S1614" i="1"/>
  <c r="AR1613" i="1" l="1"/>
  <c r="AT1613" i="1" s="1"/>
  <c r="Q1614" i="1"/>
  <c r="O1614" i="1"/>
  <c r="AZ1613" i="1" l="1"/>
  <c r="AY1613" i="1"/>
  <c r="AW1613" i="1"/>
  <c r="AX1613" i="1"/>
  <c r="R1614" i="1"/>
  <c r="U1614" i="1" l="1"/>
  <c r="V1614" i="1"/>
  <c r="W1614" i="1"/>
  <c r="Y1614" i="1" l="1"/>
  <c r="AN1614" i="1" s="1"/>
  <c r="AU1614" i="1" s="1"/>
  <c r="AO1614" i="1" l="1"/>
  <c r="AV1614" i="1" s="1"/>
  <c r="AR1614" i="1" s="1"/>
  <c r="AS1614" i="1"/>
  <c r="S1615" i="1"/>
  <c r="AQ1614" i="1"/>
  <c r="T1615" i="1" l="1"/>
  <c r="P1615" i="1" s="1"/>
  <c r="AT1614" i="1"/>
  <c r="AW1614" i="1" s="1"/>
  <c r="AX1614" i="1"/>
  <c r="Q1615" i="1"/>
  <c r="O1615" i="1"/>
  <c r="AY1614" i="1"/>
  <c r="AZ1614" i="1" l="1"/>
  <c r="R1615" i="1"/>
  <c r="U1615" i="1" s="1"/>
  <c r="W1615" i="1" l="1"/>
  <c r="V1615" i="1"/>
  <c r="Y1615" i="1" s="1"/>
  <c r="AO1615" i="1" l="1"/>
  <c r="AV1615" i="1" s="1"/>
  <c r="AN1615" i="1" l="1"/>
  <c r="AU1615" i="1" s="1"/>
  <c r="S1616" i="1" s="1"/>
  <c r="T1616" i="1"/>
  <c r="P1616" i="1" s="1"/>
  <c r="AR1615" i="1"/>
  <c r="AQ1615" i="1"/>
  <c r="AS1615" i="1"/>
  <c r="AT1615" i="1" l="1"/>
  <c r="AZ1615" i="1" s="1"/>
  <c r="Q1616" i="1"/>
  <c r="O1616" i="1"/>
  <c r="R1616" i="1" l="1"/>
  <c r="AW1615" i="1"/>
  <c r="AX1615" i="1"/>
  <c r="AY1615" i="1"/>
  <c r="V1616" i="1" l="1"/>
  <c r="W1616" i="1"/>
  <c r="U1616" i="1"/>
  <c r="Y1616" i="1" s="1"/>
  <c r="AN1616" i="1" l="1"/>
  <c r="AU1616" i="1" s="1"/>
  <c r="AO1616" i="1" l="1"/>
  <c r="AV1616" i="1" s="1"/>
  <c r="AR1616" i="1" s="1"/>
  <c r="AS1616" i="1"/>
  <c r="AQ1616" i="1"/>
  <c r="S1617" i="1"/>
  <c r="T1617" i="1" l="1"/>
  <c r="P1617" i="1" s="1"/>
  <c r="AT1616" i="1"/>
  <c r="AW1616" i="1" s="1"/>
  <c r="AX1616" i="1"/>
  <c r="Q1617" i="1"/>
  <c r="O1617" i="1"/>
  <c r="AY1616" i="1"/>
  <c r="AZ1616" i="1" l="1"/>
  <c r="R1617" i="1"/>
  <c r="U1617" i="1" s="1"/>
  <c r="W1617" i="1" l="1"/>
  <c r="V1617" i="1"/>
  <c r="Y1617" i="1" s="1"/>
  <c r="AN1617" i="1" l="1"/>
  <c r="AU1617" i="1" s="1"/>
  <c r="AO1617" i="1" l="1"/>
  <c r="AV1617" i="1" s="1"/>
  <c r="T1618" i="1" s="1"/>
  <c r="P1618" i="1" s="1"/>
  <c r="AQ1617" i="1"/>
  <c r="S1618" i="1"/>
  <c r="AS1617" i="1"/>
  <c r="AR1617" i="1" l="1"/>
  <c r="O1618" i="1"/>
  <c r="Q1618" i="1"/>
  <c r="AT1617" i="1"/>
  <c r="AZ1617" i="1" s="1"/>
  <c r="AW1617" i="1" l="1"/>
  <c r="AY1617" i="1"/>
  <c r="AX1617" i="1"/>
  <c r="R1618" i="1"/>
  <c r="V1618" i="1" l="1"/>
  <c r="U1618" i="1"/>
  <c r="Y1618" i="1" s="1"/>
  <c r="W1618" i="1"/>
  <c r="AO1618" i="1" l="1"/>
  <c r="AV1618" i="1" s="1"/>
  <c r="AN1618" i="1" l="1"/>
  <c r="AU1618" i="1" s="1"/>
  <c r="S1619" i="1" s="1"/>
  <c r="T1619" i="1"/>
  <c r="P1619" i="1" s="1"/>
  <c r="AR1618" i="1"/>
  <c r="AQ1618" i="1" l="1"/>
  <c r="AS1618" i="1"/>
  <c r="Q1619" i="1" s="1"/>
  <c r="O1619" i="1"/>
  <c r="AT1618" i="1"/>
  <c r="AX1618" i="1" s="1"/>
  <c r="AW1618" i="1" l="1"/>
  <c r="R1619" i="1"/>
  <c r="W1619" i="1" s="1"/>
  <c r="AZ1618" i="1"/>
  <c r="AY1618" i="1"/>
  <c r="V1619" i="1" l="1"/>
  <c r="U1619" i="1"/>
  <c r="Y1619" i="1" s="1"/>
  <c r="AO1619" i="1" l="1"/>
  <c r="AV1619" i="1" s="1"/>
  <c r="AN1619" i="1" l="1"/>
  <c r="AU1619" i="1" s="1"/>
  <c r="AQ1619" i="1" s="1"/>
  <c r="AR1619" i="1"/>
  <c r="T1620" i="1"/>
  <c r="P1620" i="1" s="1"/>
  <c r="S1620" i="1" l="1"/>
  <c r="AS1619" i="1"/>
  <c r="AT1619" i="1" s="1"/>
  <c r="O1620" i="1"/>
  <c r="Q1620" i="1"/>
  <c r="AZ1619" i="1" l="1"/>
  <c r="AY1619" i="1"/>
  <c r="R1620" i="1"/>
  <c r="U1620" i="1" s="1"/>
  <c r="AW1619" i="1"/>
  <c r="AX1619" i="1"/>
  <c r="W1620" i="1" l="1"/>
  <c r="V1620" i="1"/>
  <c r="Y1620" i="1" s="1"/>
  <c r="AO1620" i="1" l="1"/>
  <c r="AV1620" i="1" s="1"/>
  <c r="AN1620" i="1" l="1"/>
  <c r="AU1620" i="1" s="1"/>
  <c r="S1621" i="1" s="1"/>
  <c r="T1621" i="1"/>
  <c r="P1621" i="1" s="1"/>
  <c r="AR1620" i="1"/>
  <c r="AQ1620" i="1" l="1"/>
  <c r="AS1620" i="1"/>
  <c r="O1621" i="1"/>
  <c r="Q1621" i="1"/>
  <c r="AT1620" i="1"/>
  <c r="AZ1620" i="1" l="1"/>
  <c r="AY1620" i="1"/>
  <c r="AX1620" i="1"/>
  <c r="R1621" i="1"/>
  <c r="U1621" i="1" s="1"/>
  <c r="AW1620" i="1"/>
  <c r="W1621" i="1" l="1"/>
  <c r="V1621" i="1"/>
  <c r="Y1621" i="1" s="1"/>
  <c r="AO1621" i="1" l="1"/>
  <c r="AV1621" i="1" s="1"/>
  <c r="AN1621" i="1" l="1"/>
  <c r="AU1621" i="1" s="1"/>
  <c r="AQ1621" i="1" s="1"/>
  <c r="T1622" i="1"/>
  <c r="P1622" i="1" s="1"/>
  <c r="AR1621" i="1"/>
  <c r="AS1621" i="1" l="1"/>
  <c r="S1622" i="1"/>
  <c r="Q1622" i="1" s="1"/>
  <c r="AT1621" i="1"/>
  <c r="AZ1621" i="1" s="1"/>
  <c r="O1622" i="1" l="1"/>
  <c r="AW1621" i="1"/>
  <c r="AY1621" i="1"/>
  <c r="AX1621" i="1"/>
  <c r="R1622" i="1"/>
  <c r="U1622" i="1" s="1"/>
  <c r="V1622" i="1" l="1"/>
  <c r="Y1622" i="1" s="1"/>
  <c r="W1622" i="1"/>
  <c r="AO1622" i="1" l="1"/>
  <c r="AV1622" i="1" s="1"/>
  <c r="AN1622" i="1" l="1"/>
  <c r="AU1622" i="1" s="1"/>
  <c r="S1623" i="1" s="1"/>
  <c r="AR1622" i="1"/>
  <c r="T1623" i="1"/>
  <c r="P1623" i="1" s="1"/>
  <c r="AQ1622" i="1" l="1"/>
  <c r="AS1622" i="1"/>
  <c r="O1623" i="1"/>
  <c r="Q1623" i="1"/>
  <c r="AT1622" i="1"/>
  <c r="AW1622" i="1" s="1"/>
  <c r="R1623" i="1" l="1"/>
  <c r="V1623" i="1" s="1"/>
  <c r="AZ1622" i="1"/>
  <c r="AY1622" i="1"/>
  <c r="W1623" i="1"/>
  <c r="AX1622" i="1"/>
  <c r="U1623" i="1" l="1"/>
  <c r="Y1623" i="1" s="1"/>
  <c r="AN1623" i="1" l="1"/>
  <c r="AU1623" i="1" s="1"/>
  <c r="AO1623" i="1"/>
  <c r="AV1623" i="1" s="1"/>
  <c r="AS1623" i="1" l="1"/>
  <c r="T1624" i="1"/>
  <c r="P1624" i="1" s="1"/>
  <c r="AR1623" i="1"/>
  <c r="S1624" i="1"/>
  <c r="AQ1623" i="1"/>
  <c r="AT1623" i="1" l="1"/>
  <c r="AW1623" i="1" s="1"/>
  <c r="O1624" i="1"/>
  <c r="Q1624" i="1"/>
  <c r="AX1623" i="1" l="1"/>
  <c r="R1624" i="1"/>
  <c r="AZ1623" i="1"/>
  <c r="AY1623" i="1"/>
  <c r="U1624" i="1" l="1"/>
  <c r="V1624" i="1"/>
  <c r="W1624" i="1"/>
  <c r="Y1624" i="1" l="1"/>
  <c r="AO1624" i="1" s="1"/>
  <c r="AV1624" i="1" s="1"/>
  <c r="AN1624" i="1" l="1"/>
  <c r="AU1624" i="1" s="1"/>
  <c r="AQ1624" i="1" s="1"/>
  <c r="T1625" i="1"/>
  <c r="P1625" i="1" s="1"/>
  <c r="AR1624" i="1"/>
  <c r="S1625" i="1" l="1"/>
  <c r="AS1624" i="1"/>
  <c r="AT1624" i="1" s="1"/>
  <c r="AW1624" i="1" s="1"/>
  <c r="O1625" i="1"/>
  <c r="Q1625" i="1"/>
  <c r="AX1624" i="1" l="1"/>
  <c r="R1625" i="1"/>
  <c r="AZ1624" i="1"/>
  <c r="AY1624" i="1"/>
  <c r="V1625" i="1" l="1"/>
  <c r="U1625" i="1"/>
  <c r="Y1625" i="1" s="1"/>
  <c r="W1625" i="1"/>
  <c r="AN1625" i="1" l="1"/>
  <c r="AU1625" i="1" s="1"/>
  <c r="AO1625" i="1" l="1"/>
  <c r="AV1625" i="1" s="1"/>
  <c r="AS1625" i="1"/>
  <c r="T1626" i="1"/>
  <c r="P1626" i="1" s="1"/>
  <c r="AR1625" i="1"/>
  <c r="AQ1625" i="1"/>
  <c r="S1626" i="1"/>
  <c r="O1626" i="1" l="1"/>
  <c r="Q1626" i="1"/>
  <c r="AT1625" i="1"/>
  <c r="AW1625" i="1" s="1"/>
  <c r="AZ1625" i="1" l="1"/>
  <c r="AY1625" i="1"/>
  <c r="AX1625" i="1"/>
  <c r="R1626" i="1"/>
  <c r="U1626" i="1" l="1"/>
  <c r="V1626" i="1"/>
  <c r="W1626" i="1"/>
  <c r="Y1626" i="1" l="1"/>
  <c r="AN1626" i="1" s="1"/>
  <c r="AU1626" i="1" s="1"/>
  <c r="AO1626" i="1" l="1"/>
  <c r="AV1626" i="1" s="1"/>
  <c r="AR1626" i="1" s="1"/>
  <c r="AS1626" i="1"/>
  <c r="AQ1626" i="1"/>
  <c r="S1627" i="1"/>
  <c r="T1627" i="1" l="1"/>
  <c r="P1627" i="1" s="1"/>
  <c r="AT1626" i="1"/>
  <c r="AW1626" i="1" s="1"/>
  <c r="Q1627" i="1"/>
  <c r="O1627" i="1"/>
  <c r="AX1626" i="1"/>
  <c r="AY1626" i="1"/>
  <c r="AZ1626" i="1" l="1"/>
  <c r="R1627" i="1"/>
  <c r="W1627" i="1" s="1"/>
  <c r="U1627" i="1" l="1"/>
  <c r="V1627" i="1"/>
  <c r="Y1627" i="1" l="1"/>
  <c r="AN1627" i="1" s="1"/>
  <c r="AU1627" i="1" s="1"/>
  <c r="AO1627" i="1" l="1"/>
  <c r="AV1627" i="1" s="1"/>
  <c r="AR1627" i="1" s="1"/>
  <c r="AS1627" i="1"/>
  <c r="S1628" i="1"/>
  <c r="AQ1627" i="1"/>
  <c r="T1628" i="1" l="1"/>
  <c r="P1628" i="1" s="1"/>
  <c r="AT1627" i="1"/>
  <c r="O1628" i="1"/>
  <c r="Q1628" i="1"/>
  <c r="AX1627" i="1"/>
  <c r="AW1627" i="1" l="1"/>
  <c r="AZ1627" i="1"/>
  <c r="R1628" i="1"/>
  <c r="AY1627" i="1"/>
  <c r="V1628" i="1" l="1"/>
  <c r="U1628" i="1"/>
  <c r="Y1628" i="1" s="1"/>
  <c r="W1628" i="1"/>
  <c r="AO1628" i="1" l="1"/>
  <c r="AV1628" i="1" s="1"/>
  <c r="AN1628" i="1" l="1"/>
  <c r="AU1628" i="1" s="1"/>
  <c r="AQ1628" i="1" s="1"/>
  <c r="T1629" i="1"/>
  <c r="P1629" i="1" s="1"/>
  <c r="AR1628" i="1"/>
  <c r="S1629" i="1"/>
  <c r="AS1628" i="1"/>
  <c r="Q1629" i="1" l="1"/>
  <c r="O1629" i="1"/>
  <c r="R1629" i="1" s="1"/>
  <c r="V1629" i="1" s="1"/>
  <c r="AT1628" i="1"/>
  <c r="AZ1628" i="1" s="1"/>
  <c r="AW1628" i="1" l="1"/>
  <c r="U1629" i="1"/>
  <c r="Y1629" i="1" s="1"/>
  <c r="AY1628" i="1"/>
  <c r="AX1628" i="1"/>
  <c r="W1629" i="1"/>
  <c r="AO1629" i="1" l="1"/>
  <c r="AV1629" i="1" s="1"/>
  <c r="AN1629" i="1" l="1"/>
  <c r="AU1629" i="1" s="1"/>
  <c r="S1630" i="1" s="1"/>
  <c r="T1630" i="1"/>
  <c r="P1630" i="1" s="1"/>
  <c r="AR1629" i="1"/>
  <c r="AQ1629" i="1"/>
  <c r="AS1629" i="1"/>
  <c r="AT1629" i="1" l="1"/>
  <c r="AZ1629" i="1" s="1"/>
  <c r="O1630" i="1"/>
  <c r="Q1630" i="1"/>
  <c r="AW1629" i="1" l="1"/>
  <c r="AY1629" i="1"/>
  <c r="R1630" i="1"/>
  <c r="U1630" i="1" s="1"/>
  <c r="AX1629" i="1"/>
  <c r="V1630" i="1" l="1"/>
  <c r="Y1630" i="1" s="1"/>
  <c r="W1630" i="1"/>
  <c r="AN1630" i="1" l="1"/>
  <c r="AU1630" i="1" s="1"/>
  <c r="AO1630" i="1" l="1"/>
  <c r="AV1630" i="1" s="1"/>
  <c r="T1631" i="1" s="1"/>
  <c r="P1631" i="1" s="1"/>
  <c r="AS1630" i="1"/>
  <c r="AR1630" i="1"/>
  <c r="S1631" i="1"/>
  <c r="AQ1630" i="1"/>
  <c r="Q1631" i="1" l="1"/>
  <c r="O1631" i="1"/>
  <c r="AT1630" i="1"/>
  <c r="AZ1630" i="1" l="1"/>
  <c r="AY1630" i="1"/>
  <c r="R1631" i="1"/>
  <c r="W1631" i="1" s="1"/>
  <c r="AW1630" i="1"/>
  <c r="AX1630" i="1"/>
  <c r="U1631" i="1" l="1"/>
  <c r="V1631" i="1"/>
  <c r="Y1631" i="1" l="1"/>
  <c r="AN1631" i="1" s="1"/>
  <c r="AU1631" i="1" s="1"/>
  <c r="AO1631" i="1" l="1"/>
  <c r="AV1631" i="1" s="1"/>
  <c r="T1632" i="1" s="1"/>
  <c r="P1632" i="1" s="1"/>
  <c r="AS1631" i="1"/>
  <c r="AQ1631" i="1"/>
  <c r="S1632" i="1"/>
  <c r="AR1631" i="1" l="1"/>
  <c r="Q1632" i="1"/>
  <c r="O1632" i="1"/>
  <c r="AT1631" i="1"/>
  <c r="R1632" i="1" l="1"/>
  <c r="V1632" i="1" s="1"/>
  <c r="AZ1631" i="1"/>
  <c r="AY1631" i="1"/>
  <c r="AW1631" i="1"/>
  <c r="AX1631" i="1"/>
  <c r="W1632" i="1" l="1"/>
  <c r="U1632" i="1"/>
  <c r="Y1632" i="1" s="1"/>
  <c r="AO1632" i="1" l="1"/>
  <c r="AV1632" i="1" s="1"/>
  <c r="AN1632" i="1" l="1"/>
  <c r="AU1632" i="1" s="1"/>
  <c r="AQ1632" i="1" s="1"/>
  <c r="T1633" i="1"/>
  <c r="P1633" i="1" s="1"/>
  <c r="AR1632" i="1"/>
  <c r="AS1632" i="1" l="1"/>
  <c r="S1633" i="1"/>
  <c r="O1633" i="1" s="1"/>
  <c r="AT1632" i="1"/>
  <c r="AZ1632" i="1" s="1"/>
  <c r="Q1633" i="1" l="1"/>
  <c r="AW1632" i="1"/>
  <c r="AX1632" i="1"/>
  <c r="R1633" i="1"/>
  <c r="W1633" i="1" s="1"/>
  <c r="AY1632" i="1"/>
  <c r="U1633" i="1" l="1"/>
  <c r="V1633" i="1"/>
  <c r="Y1633" i="1" l="1"/>
  <c r="AN1633" i="1" s="1"/>
  <c r="AU1633" i="1" s="1"/>
  <c r="AO1633" i="1" l="1"/>
  <c r="AV1633" i="1" s="1"/>
  <c r="AS1633" i="1"/>
  <c r="T1634" i="1"/>
  <c r="P1634" i="1" s="1"/>
  <c r="AR1633" i="1"/>
  <c r="S1634" i="1"/>
  <c r="AQ1633" i="1"/>
  <c r="O1634" i="1" l="1"/>
  <c r="Q1634" i="1"/>
  <c r="AT1633" i="1"/>
  <c r="AW1633" i="1" s="1"/>
  <c r="AZ1633" i="1" l="1"/>
  <c r="AY1633" i="1"/>
  <c r="AX1633" i="1"/>
  <c r="R1634" i="1"/>
  <c r="U1634" i="1" l="1"/>
  <c r="V1634" i="1"/>
  <c r="W1634" i="1"/>
  <c r="Y1634" i="1" l="1"/>
  <c r="AN1634" i="1" s="1"/>
  <c r="AU1634" i="1" s="1"/>
  <c r="AO1634" i="1" l="1"/>
  <c r="AV1634" i="1" s="1"/>
  <c r="T1635" i="1" s="1"/>
  <c r="P1635" i="1" s="1"/>
  <c r="AS1634" i="1"/>
  <c r="S1635" i="1"/>
  <c r="AQ1634" i="1"/>
  <c r="AR1634" i="1" l="1"/>
  <c r="O1635" i="1"/>
  <c r="Q1635" i="1"/>
  <c r="AT1634" i="1"/>
  <c r="AX1634" i="1" s="1"/>
  <c r="AW1634" i="1" l="1"/>
  <c r="AZ1634" i="1"/>
  <c r="AY1634" i="1"/>
  <c r="R1635" i="1"/>
  <c r="U1635" i="1" s="1"/>
  <c r="W1635" i="1" l="1"/>
  <c r="V1635" i="1"/>
  <c r="Y1635" i="1" s="1"/>
  <c r="AO1635" i="1" l="1"/>
  <c r="AV1635" i="1" s="1"/>
  <c r="AN1635" i="1"/>
  <c r="AU1635" i="1" s="1"/>
  <c r="S1636" i="1" l="1"/>
  <c r="AQ1635" i="1"/>
  <c r="AS1635" i="1"/>
  <c r="T1636" i="1"/>
  <c r="P1636" i="1" s="1"/>
  <c r="AR1635" i="1"/>
  <c r="AT1635" i="1" l="1"/>
  <c r="AX1635" i="1" s="1"/>
  <c r="O1636" i="1"/>
  <c r="Q1636" i="1"/>
  <c r="R1636" i="1" l="1"/>
  <c r="U1636" i="1" s="1"/>
  <c r="W1636" i="1"/>
  <c r="AW1635" i="1"/>
  <c r="AZ1635" i="1"/>
  <c r="V1636" i="1"/>
  <c r="AY1635" i="1"/>
  <c r="Y1636" i="1" l="1"/>
  <c r="AO1636" i="1" s="1"/>
  <c r="AV1636" i="1" s="1"/>
  <c r="AN1636" i="1" l="1"/>
  <c r="AU1636" i="1" s="1"/>
  <c r="S1637" i="1" s="1"/>
  <c r="AS1636" i="1"/>
  <c r="AR1636" i="1"/>
  <c r="T1637" i="1"/>
  <c r="P1637" i="1" s="1"/>
  <c r="AQ1636" i="1" l="1"/>
  <c r="AT1636" i="1"/>
  <c r="AZ1636" i="1" s="1"/>
  <c r="O1637" i="1"/>
  <c r="Q1637" i="1"/>
  <c r="R1637" i="1" l="1"/>
  <c r="AY1636" i="1"/>
  <c r="AW1636" i="1"/>
  <c r="AX1636" i="1"/>
  <c r="U1637" i="1" l="1"/>
  <c r="V1637" i="1"/>
  <c r="W1637" i="1"/>
  <c r="Y1637" i="1" l="1"/>
  <c r="AN1637" i="1" s="1"/>
  <c r="AU1637" i="1" s="1"/>
  <c r="AO1637" i="1" l="1"/>
  <c r="AV1637" i="1" s="1"/>
  <c r="AR1637" i="1" s="1"/>
  <c r="AS1637" i="1"/>
  <c r="AQ1637" i="1"/>
  <c r="S1638" i="1"/>
  <c r="T1638" i="1" l="1"/>
  <c r="P1638" i="1" s="1"/>
  <c r="Q1638" i="1"/>
  <c r="O1638" i="1"/>
  <c r="AT1637" i="1"/>
  <c r="AW1637" i="1" s="1"/>
  <c r="AX1637" i="1" l="1"/>
  <c r="R1638" i="1"/>
  <c r="U1638" i="1" s="1"/>
  <c r="AZ1637" i="1"/>
  <c r="AY1637" i="1"/>
  <c r="W1638" i="1" l="1"/>
  <c r="V1638" i="1"/>
  <c r="Y1638" i="1" s="1"/>
  <c r="AN1638" i="1" l="1"/>
  <c r="AU1638" i="1" s="1"/>
  <c r="AO1638" i="1"/>
  <c r="AV1638" i="1" s="1"/>
  <c r="S1639" i="1" l="1"/>
  <c r="AQ1638" i="1"/>
  <c r="T1639" i="1"/>
  <c r="P1639" i="1" s="1"/>
  <c r="AR1638" i="1"/>
  <c r="AS1638" i="1"/>
  <c r="AT1638" i="1" l="1"/>
  <c r="AZ1638" i="1" s="1"/>
  <c r="Q1639" i="1"/>
  <c r="O1639" i="1"/>
  <c r="R1639" i="1" l="1"/>
  <c r="U1639" i="1" s="1"/>
  <c r="W1639" i="1"/>
  <c r="V1639" i="1"/>
  <c r="AW1638" i="1"/>
  <c r="AX1638" i="1"/>
  <c r="AY1638" i="1"/>
  <c r="Y1639" i="1" l="1"/>
  <c r="AN1639" i="1" s="1"/>
  <c r="AU1639" i="1" s="1"/>
  <c r="S1640" i="1" l="1"/>
  <c r="AQ1639" i="1"/>
  <c r="AS1639" i="1"/>
  <c r="AO1639" i="1"/>
  <c r="AV1639" i="1" s="1"/>
  <c r="AR1639" i="1" s="1"/>
  <c r="O1640" i="1"/>
  <c r="AT1639" i="1" l="1"/>
  <c r="AX1639" i="1" s="1"/>
  <c r="T1640" i="1"/>
  <c r="AW1639" i="1"/>
  <c r="AY1639" i="1" l="1"/>
  <c r="AZ1639" i="1"/>
  <c r="P1640" i="1"/>
  <c r="Q1640" i="1"/>
  <c r="R1640" i="1" l="1"/>
  <c r="U1640" i="1" l="1"/>
  <c r="V1640" i="1"/>
  <c r="W1640" i="1"/>
  <c r="Y1640" i="1" l="1"/>
  <c r="AN1640" i="1" l="1"/>
  <c r="AU1640" i="1" s="1"/>
  <c r="AO1640" i="1"/>
  <c r="AV1640" i="1" s="1"/>
  <c r="AS1640" i="1"/>
  <c r="T1641" i="1" l="1"/>
  <c r="P1641" i="1" s="1"/>
  <c r="AR1640" i="1"/>
  <c r="AQ1640" i="1"/>
  <c r="S1641" i="1"/>
  <c r="O1641" i="1" l="1"/>
  <c r="Q1641" i="1"/>
  <c r="AT1640" i="1"/>
  <c r="AZ1640" i="1" l="1"/>
  <c r="AY1640" i="1"/>
  <c r="AW1640" i="1"/>
  <c r="R1641" i="1"/>
  <c r="U1641" i="1"/>
  <c r="AX1640" i="1"/>
  <c r="W1641" i="1" l="1"/>
  <c r="V1641" i="1"/>
  <c r="Y1641" i="1" s="1"/>
  <c r="AN1641" i="1" l="1"/>
  <c r="AU1641" i="1" s="1"/>
  <c r="AO1641" i="1"/>
  <c r="AV1641" i="1" s="1"/>
  <c r="T1642" i="1" l="1"/>
  <c r="P1642" i="1" s="1"/>
  <c r="AR1641" i="1"/>
  <c r="AS1641" i="1"/>
  <c r="S1642" i="1"/>
  <c r="AQ1641" i="1"/>
  <c r="AT1641" i="1" s="1"/>
  <c r="Q1642" i="1" l="1"/>
  <c r="O1642" i="1"/>
  <c r="R1642" i="1" s="1"/>
  <c r="U1642" i="1" s="1"/>
  <c r="Y1642" i="1" s="1"/>
  <c r="AN1642" i="1" s="1"/>
  <c r="AU1642" i="1" s="1"/>
  <c r="AW1641" i="1"/>
  <c r="AZ1641" i="1"/>
  <c r="AX1641" i="1"/>
  <c r="AY1641" i="1"/>
  <c r="V1642" i="1"/>
  <c r="AO1642" i="1" l="1"/>
  <c r="AV1642" i="1" s="1"/>
  <c r="W1642" i="1"/>
  <c r="AS1642" i="1"/>
  <c r="T1643" i="1"/>
  <c r="P1643" i="1" s="1"/>
  <c r="AR1642" i="1"/>
  <c r="S1643" i="1"/>
  <c r="AQ1642" i="1"/>
  <c r="AT1642" i="1" l="1"/>
  <c r="AW1642" i="1" s="1"/>
  <c r="Q1643" i="1"/>
  <c r="O1643" i="1"/>
  <c r="AX1642" i="1" l="1"/>
  <c r="R1643" i="1"/>
  <c r="U1643" i="1" s="1"/>
  <c r="AZ1642" i="1"/>
  <c r="AY1642" i="1"/>
  <c r="W1643" i="1" l="1"/>
  <c r="V1643" i="1"/>
  <c r="Y1643" i="1" s="1"/>
  <c r="AO1643" i="1" l="1"/>
  <c r="AV1643" i="1" s="1"/>
  <c r="AN1643" i="1" l="1"/>
  <c r="AU1643" i="1" s="1"/>
  <c r="S1644" i="1" s="1"/>
  <c r="AR1643" i="1"/>
  <c r="T1644" i="1"/>
  <c r="P1644" i="1" s="1"/>
  <c r="AQ1643" i="1" l="1"/>
  <c r="AS1643" i="1"/>
  <c r="AT1643" i="1" s="1"/>
  <c r="O1644" i="1"/>
  <c r="Q1644" i="1" l="1"/>
  <c r="AZ1643" i="1"/>
  <c r="AX1643" i="1"/>
  <c r="AY1643" i="1"/>
  <c r="AW1643" i="1"/>
  <c r="R1644" i="1"/>
  <c r="U1644" i="1" s="1"/>
  <c r="W1644" i="1" l="1"/>
  <c r="V1644" i="1"/>
  <c r="Y1644" i="1" s="1"/>
  <c r="AN1644" i="1" l="1"/>
  <c r="AU1644" i="1" s="1"/>
  <c r="AO1644" i="1" l="1"/>
  <c r="AV1644" i="1" s="1"/>
  <c r="T1645" i="1" s="1"/>
  <c r="P1645" i="1" s="1"/>
  <c r="AS1644" i="1"/>
  <c r="AR1644" i="1"/>
  <c r="AQ1644" i="1"/>
  <c r="S1645" i="1"/>
  <c r="O1645" i="1" l="1"/>
  <c r="Q1645" i="1"/>
  <c r="AT1644" i="1"/>
  <c r="AW1644" i="1" s="1"/>
  <c r="R1645" i="1" l="1"/>
  <c r="W1645" i="1" s="1"/>
  <c r="AZ1644" i="1"/>
  <c r="AY1644" i="1"/>
  <c r="AX1644" i="1"/>
  <c r="U1645" i="1" l="1"/>
  <c r="V1645" i="1"/>
  <c r="Y1645" i="1" l="1"/>
  <c r="AO1645" i="1" s="1"/>
  <c r="AV1645" i="1" s="1"/>
  <c r="AN1645" i="1" l="1"/>
  <c r="AU1645" i="1" s="1"/>
  <c r="AQ1645" i="1" s="1"/>
  <c r="AR1645" i="1"/>
  <c r="T1646" i="1"/>
  <c r="P1646" i="1" s="1"/>
  <c r="S1646" i="1" l="1"/>
  <c r="AS1645" i="1"/>
  <c r="Q1646" i="1" s="1"/>
  <c r="O1646" i="1"/>
  <c r="AT1645" i="1"/>
  <c r="AY1645" i="1" s="1"/>
  <c r="AW1645" i="1" l="1"/>
  <c r="AZ1645" i="1"/>
  <c r="R1646" i="1"/>
  <c r="AX1645" i="1"/>
  <c r="U1646" i="1" l="1"/>
  <c r="V1646" i="1"/>
  <c r="W1646" i="1"/>
  <c r="Y1646" i="1" l="1"/>
  <c r="AO1646" i="1" s="1"/>
  <c r="AV1646" i="1" s="1"/>
  <c r="AN1646" i="1" l="1"/>
  <c r="AU1646" i="1" s="1"/>
  <c r="AQ1646" i="1"/>
  <c r="S1647" i="1"/>
  <c r="AR1646" i="1"/>
  <c r="T1647" i="1"/>
  <c r="P1647" i="1" s="1"/>
  <c r="AS1646" i="1" l="1"/>
  <c r="Q1647" i="1"/>
  <c r="O1647" i="1"/>
  <c r="AT1646" i="1"/>
  <c r="AZ1646" i="1" s="1"/>
  <c r="R1647" i="1" l="1"/>
  <c r="AY1646" i="1"/>
  <c r="AX1646" i="1"/>
  <c r="AW1646" i="1"/>
  <c r="W1647" i="1"/>
  <c r="U1647" i="1"/>
  <c r="V1647" i="1"/>
  <c r="Y1647" i="1" l="1"/>
  <c r="AN1647" i="1" s="1"/>
  <c r="AU1647" i="1" s="1"/>
  <c r="AS1647" i="1" l="1"/>
  <c r="AO1647" i="1"/>
  <c r="AV1647" i="1" s="1"/>
  <c r="T1648" i="1" s="1"/>
  <c r="P1648" i="1" s="1"/>
  <c r="AQ1647" i="1"/>
  <c r="S1648" i="1"/>
  <c r="AR1647" i="1" l="1"/>
  <c r="AT1647" i="1"/>
  <c r="AW1647" i="1" s="1"/>
  <c r="Q1648" i="1"/>
  <c r="O1648" i="1"/>
  <c r="R1648" i="1" l="1"/>
  <c r="V1648" i="1" s="1"/>
  <c r="AX1647" i="1"/>
  <c r="AZ1647" i="1"/>
  <c r="AY1647" i="1"/>
  <c r="W1648" i="1" l="1"/>
  <c r="U1648" i="1"/>
  <c r="Y1648" i="1" s="1"/>
  <c r="AO1648" i="1" l="1"/>
  <c r="AV1648" i="1" s="1"/>
  <c r="AR1648" i="1" s="1"/>
  <c r="AN1648" i="1"/>
  <c r="AU1648" i="1" s="1"/>
  <c r="S1649" i="1" s="1"/>
  <c r="T1649" i="1" l="1"/>
  <c r="P1649" i="1" s="1"/>
  <c r="AQ1648" i="1"/>
  <c r="AS1648" i="1"/>
  <c r="AT1648" i="1" s="1"/>
  <c r="AW1648" i="1" s="1"/>
  <c r="O1649" i="1"/>
  <c r="Q1649" i="1" l="1"/>
  <c r="AY1648" i="1"/>
  <c r="AX1648" i="1"/>
  <c r="AZ1648" i="1"/>
  <c r="R1649" i="1"/>
  <c r="U1649" i="1" s="1"/>
  <c r="W1649" i="1" l="1"/>
  <c r="V1649" i="1"/>
  <c r="Y1649" i="1" s="1"/>
  <c r="AO1649" i="1" l="1"/>
  <c r="AV1649" i="1" s="1"/>
  <c r="AN1649" i="1"/>
  <c r="AU1649" i="1" s="1"/>
  <c r="AQ1649" i="1" l="1"/>
  <c r="S1650" i="1"/>
  <c r="AS1649" i="1"/>
  <c r="T1650" i="1"/>
  <c r="P1650" i="1" s="1"/>
  <c r="AR1649" i="1"/>
  <c r="O1650" i="1" l="1"/>
  <c r="Q1650" i="1"/>
  <c r="AT1649" i="1"/>
  <c r="AZ1649" i="1" s="1"/>
  <c r="AW1649" i="1" l="1"/>
  <c r="AY1649" i="1"/>
  <c r="AX1649" i="1"/>
  <c r="R1650" i="1"/>
  <c r="U1650" i="1" s="1"/>
  <c r="W1650" i="1" l="1"/>
  <c r="V1650" i="1"/>
  <c r="Y1650" i="1" s="1"/>
  <c r="AO1650" i="1" l="1"/>
  <c r="AV1650" i="1" s="1"/>
  <c r="AN1650" i="1" l="1"/>
  <c r="AU1650" i="1" s="1"/>
  <c r="S1651" i="1" s="1"/>
  <c r="AR1650" i="1"/>
  <c r="T1651" i="1"/>
  <c r="P1651" i="1" s="1"/>
  <c r="AS1650" i="1" l="1"/>
  <c r="AQ1650" i="1"/>
  <c r="O1651" i="1"/>
  <c r="Q1651" i="1"/>
  <c r="AT1650" i="1" l="1"/>
  <c r="AZ1650" i="1" s="1"/>
  <c r="R1651" i="1"/>
  <c r="U1651" i="1" s="1"/>
  <c r="AY1650" i="1"/>
  <c r="AW1650" i="1"/>
  <c r="AX1650" i="1"/>
  <c r="V1651" i="1" l="1"/>
  <c r="Y1651" i="1" s="1"/>
  <c r="W1651" i="1"/>
  <c r="AN1651" i="1" l="1"/>
  <c r="AU1651" i="1" s="1"/>
  <c r="AO1651" i="1" l="1"/>
  <c r="AV1651" i="1" s="1"/>
  <c r="AS1651" i="1"/>
  <c r="AR1651" i="1"/>
  <c r="T1652" i="1"/>
  <c r="P1652" i="1" s="1"/>
  <c r="S1652" i="1"/>
  <c r="AQ1651" i="1"/>
  <c r="Q1652" i="1" l="1"/>
  <c r="O1652" i="1"/>
  <c r="AT1651" i="1"/>
  <c r="AW1651" i="1" s="1"/>
  <c r="R1652" i="1" l="1"/>
  <c r="V1652" i="1" s="1"/>
  <c r="AZ1651" i="1"/>
  <c r="AY1651" i="1"/>
  <c r="AX1651" i="1"/>
  <c r="W1652" i="1"/>
  <c r="U1652" i="1" l="1"/>
  <c r="Y1652" i="1" s="1"/>
  <c r="AO1652" i="1" l="1"/>
  <c r="AV1652" i="1" s="1"/>
  <c r="AN1652" i="1"/>
  <c r="AU1652" i="1" s="1"/>
  <c r="AS1652" i="1" l="1"/>
  <c r="AQ1652" i="1"/>
  <c r="S1653" i="1"/>
  <c r="T1653" i="1"/>
  <c r="P1653" i="1" s="1"/>
  <c r="AR1652" i="1"/>
  <c r="Q1653" i="1" l="1"/>
  <c r="O1653" i="1"/>
  <c r="AT1652" i="1"/>
  <c r="R1653" i="1" l="1"/>
  <c r="AW1652" i="1"/>
  <c r="AZ1652" i="1"/>
  <c r="AY1652" i="1"/>
  <c r="AX1652" i="1"/>
  <c r="W1653" i="1"/>
  <c r="U1653" i="1"/>
  <c r="V1653" i="1"/>
  <c r="Y1653" i="1" l="1"/>
  <c r="AN1653" i="1" s="1"/>
  <c r="AU1653" i="1" s="1"/>
  <c r="AO1653" i="1" l="1"/>
  <c r="AV1653" i="1" s="1"/>
  <c r="AR1653" i="1" s="1"/>
  <c r="AS1653" i="1"/>
  <c r="S1654" i="1"/>
  <c r="AQ1653" i="1"/>
  <c r="T1654" i="1" l="1"/>
  <c r="P1654" i="1" s="1"/>
  <c r="AT1653" i="1"/>
  <c r="AW1653" i="1" s="1"/>
  <c r="O1654" i="1"/>
  <c r="Q1654" i="1"/>
  <c r="AX1653" i="1"/>
  <c r="R1654" i="1" l="1"/>
  <c r="U1654" i="1" s="1"/>
  <c r="AZ1653" i="1"/>
  <c r="AY1653" i="1"/>
  <c r="V1654" i="1" l="1"/>
  <c r="Y1654" i="1" s="1"/>
  <c r="W1654" i="1"/>
  <c r="AO1654" i="1" l="1"/>
  <c r="AV1654" i="1" s="1"/>
  <c r="AN1654" i="1" l="1"/>
  <c r="AU1654" i="1" s="1"/>
  <c r="AQ1654" i="1" s="1"/>
  <c r="AR1654" i="1"/>
  <c r="T1655" i="1"/>
  <c r="P1655" i="1" s="1"/>
  <c r="AS1654" i="1" l="1"/>
  <c r="S1655" i="1"/>
  <c r="O1655" i="1" s="1"/>
  <c r="AT1654" i="1"/>
  <c r="AZ1654" i="1" s="1"/>
  <c r="Q1655" i="1" l="1"/>
  <c r="AW1654" i="1"/>
  <c r="R1655" i="1"/>
  <c r="AX1654" i="1"/>
  <c r="AY1654" i="1"/>
  <c r="U1655" i="1" l="1"/>
  <c r="V1655" i="1"/>
  <c r="W1655" i="1"/>
  <c r="Y1655" i="1" l="1"/>
  <c r="AN1655" i="1" s="1"/>
  <c r="AU1655" i="1" s="1"/>
  <c r="AO1655" i="1" l="1"/>
  <c r="AV1655" i="1" s="1"/>
  <c r="AR1655" i="1" s="1"/>
  <c r="AQ1655" i="1"/>
  <c r="S1656" i="1"/>
  <c r="AS1655" i="1"/>
  <c r="T1656" i="1" l="1"/>
  <c r="P1656" i="1" s="1"/>
  <c r="O1656" i="1"/>
  <c r="Q1656" i="1"/>
  <c r="AT1655" i="1"/>
  <c r="AW1655" i="1" l="1"/>
  <c r="AZ1655" i="1"/>
  <c r="R1656" i="1"/>
  <c r="U1656" i="1" s="1"/>
  <c r="AX1655" i="1"/>
  <c r="AY1655" i="1"/>
  <c r="V1656" i="1" l="1"/>
  <c r="Y1656" i="1" s="1"/>
  <c r="W1656" i="1"/>
  <c r="AO1656" i="1" l="1"/>
  <c r="AV1656" i="1" s="1"/>
  <c r="AN1656" i="1"/>
  <c r="AU1656" i="1" s="1"/>
  <c r="AS1656" i="1" l="1"/>
  <c r="AQ1656" i="1"/>
  <c r="S1657" i="1"/>
  <c r="T1657" i="1"/>
  <c r="P1657" i="1" s="1"/>
  <c r="AR1656" i="1"/>
  <c r="O1657" i="1" l="1"/>
  <c r="Q1657" i="1"/>
  <c r="AT1656" i="1"/>
  <c r="R1657" i="1" l="1"/>
  <c r="V1657" i="1" s="1"/>
  <c r="AW1656" i="1"/>
  <c r="AZ1656" i="1"/>
  <c r="AY1656" i="1"/>
  <c r="U1657" i="1"/>
  <c r="Y1657" i="1" s="1"/>
  <c r="W1657" i="1"/>
  <c r="AX1656" i="1"/>
  <c r="AO1657" i="1" l="1"/>
  <c r="AV1657" i="1" s="1"/>
  <c r="AN1657" i="1" l="1"/>
  <c r="AU1657" i="1" s="1"/>
  <c r="S1658" i="1" s="1"/>
  <c r="T1658" i="1"/>
  <c r="P1658" i="1" s="1"/>
  <c r="AR1657" i="1"/>
  <c r="AQ1657" i="1" l="1"/>
  <c r="AS1657" i="1"/>
  <c r="AT1657" i="1" s="1"/>
  <c r="O1658" i="1"/>
  <c r="Q1658" i="1" l="1"/>
  <c r="AX1657" i="1"/>
  <c r="AZ1657" i="1"/>
  <c r="R1658" i="1"/>
  <c r="AY1657" i="1"/>
  <c r="AW1657" i="1"/>
  <c r="U1658" i="1" l="1"/>
  <c r="V1658" i="1"/>
  <c r="W1658" i="1"/>
  <c r="Y1658" i="1" l="1"/>
  <c r="AO1658" i="1" s="1"/>
  <c r="AV1658" i="1" s="1"/>
  <c r="AN1658" i="1" l="1"/>
  <c r="AU1658" i="1" s="1"/>
  <c r="S1659" i="1" s="1"/>
  <c r="AR1658" i="1"/>
  <c r="T1659" i="1"/>
  <c r="P1659" i="1" s="1"/>
  <c r="AQ1658" i="1" l="1"/>
  <c r="AS1658" i="1"/>
  <c r="Q1659" i="1" s="1"/>
  <c r="O1659" i="1"/>
  <c r="AT1658" i="1"/>
  <c r="AW1658" i="1" s="1"/>
  <c r="AZ1658" i="1" l="1"/>
  <c r="AY1658" i="1"/>
  <c r="AX1658" i="1"/>
  <c r="R1659" i="1"/>
  <c r="U1659" i="1" s="1"/>
  <c r="V1659" i="1" l="1"/>
  <c r="Y1659" i="1" s="1"/>
  <c r="W1659" i="1"/>
  <c r="AO1659" i="1" l="1"/>
  <c r="AV1659" i="1" s="1"/>
  <c r="AN1659" i="1" l="1"/>
  <c r="AU1659" i="1" s="1"/>
  <c r="S1660" i="1" s="1"/>
  <c r="T1660" i="1"/>
  <c r="P1660" i="1" s="1"/>
  <c r="AR1659" i="1"/>
  <c r="AQ1659" i="1" l="1"/>
  <c r="AS1659" i="1"/>
  <c r="AT1659" i="1" s="1"/>
  <c r="O1660" i="1"/>
  <c r="Q1660" i="1" l="1"/>
  <c r="R1660" i="1"/>
  <c r="W1660" i="1" s="1"/>
  <c r="AZ1659" i="1"/>
  <c r="AY1659" i="1"/>
  <c r="U1660" i="1"/>
  <c r="V1660" i="1"/>
  <c r="AW1659" i="1"/>
  <c r="AX1659" i="1"/>
  <c r="Y1660" i="1" l="1"/>
  <c r="AN1660" i="1" s="1"/>
  <c r="AU1660" i="1" s="1"/>
  <c r="AO1660" i="1" l="1"/>
  <c r="AV1660" i="1" s="1"/>
  <c r="AR1660" i="1" s="1"/>
  <c r="AS1660" i="1"/>
  <c r="AQ1660" i="1"/>
  <c r="S1661" i="1"/>
  <c r="T1661" i="1" l="1"/>
  <c r="P1661" i="1" s="1"/>
  <c r="AT1660" i="1"/>
  <c r="AW1660" i="1" s="1"/>
  <c r="Q1661" i="1"/>
  <c r="O1661" i="1"/>
  <c r="AX1660" i="1" l="1"/>
  <c r="R1661" i="1"/>
  <c r="U1661" i="1" s="1"/>
  <c r="AZ1660" i="1"/>
  <c r="AY1660" i="1"/>
  <c r="W1661" i="1" l="1"/>
  <c r="V1661" i="1"/>
  <c r="Y1661" i="1" s="1"/>
  <c r="AO1661" i="1" l="1"/>
  <c r="AV1661" i="1" s="1"/>
  <c r="AN1661" i="1"/>
  <c r="AU1661" i="1" s="1"/>
  <c r="AS1661" i="1" l="1"/>
  <c r="AQ1661" i="1"/>
  <c r="S1662" i="1"/>
  <c r="T1662" i="1"/>
  <c r="P1662" i="1" s="1"/>
  <c r="AR1661" i="1"/>
  <c r="Q1662" i="1" l="1"/>
  <c r="O1662" i="1"/>
  <c r="AT1661" i="1"/>
  <c r="AW1661" i="1" s="1"/>
  <c r="AZ1661" i="1" l="1"/>
  <c r="AY1661" i="1"/>
  <c r="AX1661" i="1"/>
  <c r="R1662" i="1"/>
  <c r="U1662" i="1" l="1"/>
  <c r="V1662" i="1"/>
  <c r="W1662" i="1"/>
  <c r="Y1662" i="1" l="1"/>
  <c r="AN1662" i="1" s="1"/>
  <c r="AU1662" i="1" s="1"/>
  <c r="AO1662" i="1" l="1"/>
  <c r="AV1662" i="1" s="1"/>
  <c r="AS1662" i="1"/>
  <c r="AR1662" i="1"/>
  <c r="T1663" i="1"/>
  <c r="P1663" i="1" s="1"/>
  <c r="S1663" i="1"/>
  <c r="AQ1662" i="1"/>
  <c r="AT1662" i="1" l="1"/>
  <c r="AW1662" i="1" s="1"/>
  <c r="Q1663" i="1"/>
  <c r="O1663" i="1"/>
  <c r="AX1662" i="1"/>
  <c r="R1663" i="1" l="1"/>
  <c r="U1663" i="1" s="1"/>
  <c r="AZ1662" i="1"/>
  <c r="AY1662" i="1"/>
  <c r="W1663" i="1" l="1"/>
  <c r="V1663" i="1"/>
  <c r="Y1663" i="1" s="1"/>
  <c r="AO1663" i="1" l="1"/>
  <c r="AV1663" i="1" s="1"/>
  <c r="AN1663" i="1" l="1"/>
  <c r="AU1663" i="1" s="1"/>
  <c r="S1664" i="1" s="1"/>
  <c r="AR1663" i="1"/>
  <c r="T1664" i="1"/>
  <c r="P1664" i="1" s="1"/>
  <c r="AS1663" i="1" l="1"/>
  <c r="AQ1663" i="1"/>
  <c r="AT1663" i="1"/>
  <c r="AZ1663" i="1" s="1"/>
  <c r="Q1664" i="1"/>
  <c r="O1664" i="1"/>
  <c r="R1664" i="1" l="1"/>
  <c r="AY1663" i="1"/>
  <c r="AW1663" i="1"/>
  <c r="W1664" i="1"/>
  <c r="AX1663" i="1"/>
  <c r="U1664" i="1"/>
  <c r="V1664" i="1"/>
  <c r="Y1664" i="1" l="1"/>
  <c r="AO1664" i="1" s="1"/>
  <c r="AV1664" i="1" s="1"/>
  <c r="AN1664" i="1" l="1"/>
  <c r="AU1664" i="1" s="1"/>
  <c r="AQ1664" i="1" s="1"/>
  <c r="AR1664" i="1"/>
  <c r="T1665" i="1"/>
  <c r="P1665" i="1" s="1"/>
  <c r="S1665" i="1" l="1"/>
  <c r="AS1664" i="1"/>
  <c r="AT1664" i="1" s="1"/>
  <c r="AY1664" i="1" s="1"/>
  <c r="O1665" i="1"/>
  <c r="Q1665" i="1"/>
  <c r="R1665" i="1" l="1"/>
  <c r="U1665" i="1" s="1"/>
  <c r="AW1664" i="1"/>
  <c r="AZ1664" i="1"/>
  <c r="AX1664" i="1"/>
  <c r="W1665" i="1" l="1"/>
  <c r="V1665" i="1"/>
  <c r="Y1665" i="1" s="1"/>
  <c r="AO1665" i="1" l="1"/>
  <c r="AV1665" i="1" s="1"/>
  <c r="AN1665" i="1"/>
  <c r="AU1665" i="1" s="1"/>
  <c r="AQ1665" i="1" l="1"/>
  <c r="S1666" i="1"/>
  <c r="AS1665" i="1"/>
  <c r="T1666" i="1"/>
  <c r="P1666" i="1" s="1"/>
  <c r="AR1665" i="1"/>
  <c r="Q1666" i="1" l="1"/>
  <c r="O1666" i="1"/>
  <c r="AT1665" i="1"/>
  <c r="AZ1665" i="1" s="1"/>
  <c r="AY1665" i="1" l="1"/>
  <c r="R1666" i="1"/>
  <c r="W1666" i="1" s="1"/>
  <c r="AW1665" i="1"/>
  <c r="AX1665" i="1"/>
  <c r="V1666" i="1" l="1"/>
  <c r="U1666" i="1"/>
  <c r="Y1666" i="1" s="1"/>
  <c r="AO1666" i="1" l="1"/>
  <c r="AV1666" i="1" s="1"/>
  <c r="AN1666" i="1" l="1"/>
  <c r="AU1666" i="1" s="1"/>
  <c r="S1667" i="1" s="1"/>
  <c r="AR1666" i="1"/>
  <c r="T1667" i="1"/>
  <c r="P1667" i="1" s="1"/>
  <c r="AQ1666" i="1" l="1"/>
  <c r="AS1666" i="1"/>
  <c r="AT1666" i="1"/>
  <c r="Q1667" i="1"/>
  <c r="O1667" i="1"/>
  <c r="R1667" i="1" l="1"/>
  <c r="U1667" i="1" s="1"/>
  <c r="AZ1666" i="1"/>
  <c r="AY1666" i="1"/>
  <c r="W1667" i="1"/>
  <c r="AX1666" i="1"/>
  <c r="AW1666" i="1"/>
  <c r="V1667" i="1"/>
  <c r="Y1667" i="1" l="1"/>
  <c r="AO1667" i="1" s="1"/>
  <c r="AV1667" i="1" s="1"/>
  <c r="AN1667" i="1" l="1"/>
  <c r="AU1667" i="1" s="1"/>
  <c r="AQ1667" i="1" s="1"/>
  <c r="T1668" i="1"/>
  <c r="P1668" i="1" s="1"/>
  <c r="AR1667" i="1"/>
  <c r="S1668" i="1" l="1"/>
  <c r="AS1667" i="1"/>
  <c r="AT1667" i="1" s="1"/>
  <c r="AW1667" i="1" s="1"/>
  <c r="O1668" i="1"/>
  <c r="Q1668" i="1"/>
  <c r="R1668" i="1" l="1"/>
  <c r="U1668" i="1" s="1"/>
  <c r="AZ1667" i="1"/>
  <c r="AY1667" i="1"/>
  <c r="AX1667" i="1"/>
  <c r="W1668" i="1" l="1"/>
  <c r="V1668" i="1"/>
  <c r="Y1668" i="1" s="1"/>
  <c r="AN1668" i="1" l="1"/>
  <c r="AU1668" i="1" s="1"/>
  <c r="AO1668" i="1"/>
  <c r="AV1668" i="1" s="1"/>
  <c r="AS1668" i="1" l="1"/>
  <c r="T1669" i="1"/>
  <c r="P1669" i="1" s="1"/>
  <c r="AR1668" i="1"/>
  <c r="AQ1668" i="1"/>
  <c r="S1669" i="1"/>
  <c r="AT1668" i="1" l="1"/>
  <c r="AW1668" i="1" s="1"/>
  <c r="Q1669" i="1"/>
  <c r="O1669" i="1"/>
  <c r="AX1668" i="1" l="1"/>
  <c r="R1669" i="1"/>
  <c r="U1669" i="1" s="1"/>
  <c r="AZ1668" i="1"/>
  <c r="AY1668" i="1"/>
  <c r="W1669" i="1" l="1"/>
  <c r="V1669" i="1"/>
  <c r="Y1669" i="1" s="1"/>
  <c r="AN1669" i="1" l="1"/>
  <c r="AU1669" i="1" s="1"/>
  <c r="AS1669" i="1" l="1"/>
  <c r="AO1669" i="1"/>
  <c r="AV1669" i="1" s="1"/>
  <c r="T1670" i="1" s="1"/>
  <c r="P1670" i="1" s="1"/>
  <c r="AQ1669" i="1"/>
  <c r="S1670" i="1"/>
  <c r="AR1669" i="1" l="1"/>
  <c r="AT1669" i="1"/>
  <c r="AW1669" i="1" s="1"/>
  <c r="O1670" i="1"/>
  <c r="Q1670" i="1"/>
  <c r="AX1669" i="1" l="1"/>
  <c r="R1670" i="1"/>
  <c r="AZ1669" i="1"/>
  <c r="AY1669" i="1"/>
  <c r="U1670" i="1" l="1"/>
  <c r="V1670" i="1"/>
  <c r="W1670" i="1"/>
  <c r="Y1670" i="1" l="1"/>
  <c r="AN1670" i="1" s="1"/>
  <c r="AU1670" i="1" s="1"/>
  <c r="AO1670" i="1" l="1"/>
  <c r="AV1670" i="1" s="1"/>
  <c r="AR1670" i="1" s="1"/>
  <c r="AS1670" i="1"/>
  <c r="S1671" i="1"/>
  <c r="AQ1670" i="1"/>
  <c r="T1671" i="1" l="1"/>
  <c r="P1671" i="1" s="1"/>
  <c r="AT1670" i="1"/>
  <c r="AZ1670" i="1" s="1"/>
  <c r="Q1671" i="1"/>
  <c r="O1671" i="1"/>
  <c r="AY1670" i="1"/>
  <c r="AX1670" i="1"/>
  <c r="AW1670" i="1" l="1"/>
  <c r="R1671" i="1"/>
  <c r="U1671" i="1" l="1"/>
  <c r="V1671" i="1"/>
  <c r="W1671" i="1"/>
  <c r="Y1671" i="1" l="1"/>
  <c r="AN1671" i="1" s="1"/>
  <c r="AU1671" i="1" s="1"/>
  <c r="AO1671" i="1" l="1"/>
  <c r="AV1671" i="1" s="1"/>
  <c r="AR1671" i="1" s="1"/>
  <c r="AS1671" i="1"/>
  <c r="T1672" i="1"/>
  <c r="P1672" i="1" s="1"/>
  <c r="AQ1671" i="1"/>
  <c r="S1672" i="1"/>
  <c r="O1672" i="1" l="1"/>
  <c r="Q1672" i="1"/>
  <c r="AT1671" i="1"/>
  <c r="AX1671" i="1" s="1"/>
  <c r="AZ1671" i="1" l="1"/>
  <c r="AY1671" i="1"/>
  <c r="AW1671" i="1"/>
  <c r="R1672" i="1"/>
  <c r="W1672" i="1" s="1"/>
  <c r="U1672" i="1" l="1"/>
  <c r="V1672" i="1"/>
  <c r="Y1672" i="1" l="1"/>
  <c r="AO1672" i="1" s="1"/>
  <c r="AV1672" i="1" s="1"/>
  <c r="AN1672" i="1" l="1"/>
  <c r="AU1672" i="1" s="1"/>
  <c r="S1673" i="1" s="1"/>
  <c r="AS1672" i="1"/>
  <c r="T1673" i="1"/>
  <c r="P1673" i="1" s="1"/>
  <c r="AR1672" i="1"/>
  <c r="AQ1672" i="1" l="1"/>
  <c r="AT1672" i="1"/>
  <c r="AZ1672" i="1" s="1"/>
  <c r="Q1673" i="1"/>
  <c r="O1673" i="1"/>
  <c r="R1673" i="1" l="1"/>
  <c r="U1673" i="1" s="1"/>
  <c r="AY1672" i="1"/>
  <c r="AX1672" i="1"/>
  <c r="AW1672" i="1"/>
  <c r="V1673" i="1"/>
  <c r="Y1673" i="1" l="1"/>
  <c r="W1673" i="1"/>
  <c r="AN1673" i="1" l="1"/>
  <c r="AU1673" i="1" s="1"/>
  <c r="AO1673" i="1"/>
  <c r="AV1673" i="1" s="1"/>
  <c r="AS1673" i="1" l="1"/>
  <c r="AR1673" i="1"/>
  <c r="T1674" i="1"/>
  <c r="P1674" i="1" s="1"/>
  <c r="S1674" i="1"/>
  <c r="AQ1673" i="1"/>
  <c r="O1674" i="1" l="1"/>
  <c r="Q1674" i="1"/>
  <c r="AT1673" i="1"/>
  <c r="AW1673" i="1" s="1"/>
  <c r="AX1673" i="1" l="1"/>
  <c r="AZ1673" i="1"/>
  <c r="AY1673" i="1"/>
  <c r="R1674" i="1"/>
  <c r="U1674" i="1" s="1"/>
  <c r="V1674" i="1" l="1"/>
  <c r="Y1674" i="1" s="1"/>
  <c r="W1674" i="1"/>
  <c r="AO1674" i="1" l="1"/>
  <c r="AV1674" i="1" s="1"/>
  <c r="AN1674" i="1" l="1"/>
  <c r="AU1674" i="1" s="1"/>
  <c r="AQ1674" i="1" s="1"/>
  <c r="T1675" i="1"/>
  <c r="P1675" i="1" s="1"/>
  <c r="AR1674" i="1"/>
  <c r="S1675" i="1" l="1"/>
  <c r="AS1674" i="1"/>
  <c r="AT1674" i="1" s="1"/>
  <c r="O1675" i="1"/>
  <c r="Q1675" i="1" l="1"/>
  <c r="R1675" i="1"/>
  <c r="U1675" i="1" s="1"/>
  <c r="AZ1674" i="1"/>
  <c r="AY1674" i="1"/>
  <c r="AW1674" i="1"/>
  <c r="AX1674" i="1"/>
  <c r="W1675" i="1" l="1"/>
  <c r="V1675" i="1"/>
  <c r="Y1675" i="1" s="1"/>
  <c r="AN1675" i="1" l="1"/>
  <c r="AU1675" i="1" s="1"/>
  <c r="AO1675" i="1"/>
  <c r="AV1675" i="1" s="1"/>
  <c r="AS1675" i="1" l="1"/>
  <c r="T1676" i="1"/>
  <c r="P1676" i="1" s="1"/>
  <c r="AR1675" i="1"/>
  <c r="AQ1675" i="1"/>
  <c r="S1676" i="1"/>
  <c r="O1676" i="1" l="1"/>
  <c r="Q1676" i="1"/>
  <c r="AT1675" i="1"/>
  <c r="AW1675" i="1" s="1"/>
  <c r="AX1675" i="1" l="1"/>
  <c r="AY1675" i="1"/>
  <c r="AZ1675" i="1"/>
  <c r="R1676" i="1"/>
  <c r="U1676" i="1" l="1"/>
  <c r="V1676" i="1"/>
  <c r="W1676" i="1"/>
  <c r="Y1676" i="1" l="1"/>
  <c r="AN1676" i="1" s="1"/>
  <c r="AU1676" i="1" s="1"/>
  <c r="AO1676" i="1" l="1"/>
  <c r="AV1676" i="1" s="1"/>
  <c r="T1677" i="1" s="1"/>
  <c r="P1677" i="1" s="1"/>
  <c r="AS1676" i="1"/>
  <c r="AQ1676" i="1"/>
  <c r="S1677" i="1"/>
  <c r="AR1676" i="1" l="1"/>
  <c r="Q1677" i="1"/>
  <c r="O1677" i="1"/>
  <c r="AT1676" i="1"/>
  <c r="AW1676" i="1" s="1"/>
  <c r="AZ1676" i="1" l="1"/>
  <c r="AY1676" i="1"/>
  <c r="R1677" i="1"/>
  <c r="U1677" i="1" s="1"/>
  <c r="AX1676" i="1"/>
  <c r="V1677" i="1" l="1"/>
  <c r="Y1677" i="1" s="1"/>
  <c r="W1677" i="1"/>
  <c r="AO1677" i="1" l="1"/>
  <c r="AV1677" i="1" s="1"/>
  <c r="AN1677" i="1" l="1"/>
  <c r="AU1677" i="1" s="1"/>
  <c r="T1678" i="1"/>
  <c r="P1678" i="1" s="1"/>
  <c r="AR1677" i="1"/>
  <c r="AQ1677" i="1"/>
  <c r="S1678" i="1"/>
  <c r="AS1677" i="1"/>
  <c r="Q1678" i="1" l="1"/>
  <c r="O1678" i="1"/>
  <c r="AT1677" i="1"/>
  <c r="AZ1677" i="1" s="1"/>
  <c r="R1678" i="1" l="1"/>
  <c r="V1678" i="1" s="1"/>
  <c r="AW1677" i="1"/>
  <c r="AX1677" i="1"/>
  <c r="U1678" i="1"/>
  <c r="Y1678" i="1" s="1"/>
  <c r="AY1677" i="1"/>
  <c r="W1678" i="1"/>
  <c r="AO1678" i="1" l="1"/>
  <c r="AV1678" i="1" s="1"/>
  <c r="AN1678" i="1" l="1"/>
  <c r="AU1678" i="1" s="1"/>
  <c r="AQ1678" i="1" s="1"/>
  <c r="T1679" i="1"/>
  <c r="P1679" i="1" s="1"/>
  <c r="AR1678" i="1"/>
  <c r="S1679" i="1" l="1"/>
  <c r="AS1678" i="1"/>
  <c r="O1679" i="1"/>
  <c r="Q1679" i="1"/>
  <c r="AT1678" i="1"/>
  <c r="AZ1678" i="1" s="1"/>
  <c r="AW1678" i="1" l="1"/>
  <c r="AY1678" i="1"/>
  <c r="R1679" i="1"/>
  <c r="W1679" i="1" s="1"/>
  <c r="AX1678" i="1"/>
  <c r="U1679" i="1" l="1"/>
  <c r="V1679" i="1"/>
  <c r="Y1679" i="1" l="1"/>
  <c r="AO1679" i="1" s="1"/>
  <c r="AV1679" i="1" s="1"/>
  <c r="AN1679" i="1" l="1"/>
  <c r="AU1679" i="1" s="1"/>
  <c r="S1680" i="1" s="1"/>
  <c r="AR1679" i="1"/>
  <c r="T1680" i="1"/>
  <c r="P1680" i="1" s="1"/>
  <c r="AQ1679" i="1" l="1"/>
  <c r="AS1679" i="1"/>
  <c r="AT1679" i="1" s="1"/>
  <c r="O1680" i="1"/>
  <c r="Q1680" i="1" l="1"/>
  <c r="R1680" i="1"/>
  <c r="U1680" i="1" s="1"/>
  <c r="AY1679" i="1"/>
  <c r="AZ1679" i="1"/>
  <c r="AX1679" i="1"/>
  <c r="AW1679" i="1"/>
  <c r="V1680" i="1"/>
  <c r="W1680" i="1" l="1"/>
  <c r="Y1680" i="1"/>
  <c r="AN1680" i="1" s="1"/>
  <c r="AU1680" i="1" s="1"/>
  <c r="AO1680" i="1" l="1"/>
  <c r="AV1680" i="1" s="1"/>
  <c r="AS1680" i="1"/>
  <c r="T1681" i="1"/>
  <c r="P1681" i="1" s="1"/>
  <c r="AR1680" i="1"/>
  <c r="S1681" i="1"/>
  <c r="AQ1680" i="1"/>
  <c r="AT1680" i="1" l="1"/>
  <c r="O1681" i="1"/>
  <c r="Q1681" i="1"/>
  <c r="AZ1680" i="1" l="1"/>
  <c r="AY1680" i="1"/>
  <c r="R1681" i="1"/>
  <c r="AW1680" i="1"/>
  <c r="AX1680" i="1"/>
  <c r="U1681" i="1" l="1"/>
  <c r="V1681" i="1"/>
  <c r="W1681" i="1"/>
  <c r="Y1681" i="1" l="1"/>
  <c r="AN1681" i="1" s="1"/>
  <c r="AU1681" i="1" s="1"/>
  <c r="AO1681" i="1" l="1"/>
  <c r="AV1681" i="1" s="1"/>
  <c r="T1682" i="1" s="1"/>
  <c r="P1682" i="1" s="1"/>
  <c r="AS1681" i="1"/>
  <c r="AQ1681" i="1"/>
  <c r="S1682" i="1"/>
  <c r="AR1681" i="1" l="1"/>
  <c r="Q1682" i="1"/>
  <c r="O1682" i="1"/>
  <c r="AT1681" i="1"/>
  <c r="AW1681" i="1" s="1"/>
  <c r="AZ1681" i="1" l="1"/>
  <c r="AY1681" i="1"/>
  <c r="R1682" i="1"/>
  <c r="U1682" i="1" s="1"/>
  <c r="AX1681" i="1"/>
  <c r="V1682" i="1" l="1"/>
  <c r="Y1682" i="1" s="1"/>
  <c r="W1682" i="1"/>
  <c r="AN1682" i="1" l="1"/>
  <c r="AU1682" i="1" s="1"/>
  <c r="AO1682" i="1"/>
  <c r="AV1682" i="1" s="1"/>
  <c r="AS1682" i="1" l="1"/>
  <c r="T1683" i="1"/>
  <c r="P1683" i="1" s="1"/>
  <c r="AR1682" i="1"/>
  <c r="S1683" i="1"/>
  <c r="AQ1682" i="1"/>
  <c r="AT1682" i="1" l="1"/>
  <c r="AW1682" i="1" s="1"/>
  <c r="Q1683" i="1"/>
  <c r="O1683" i="1"/>
  <c r="R1683" i="1" l="1"/>
  <c r="AZ1682" i="1"/>
  <c r="AY1682" i="1"/>
  <c r="AX1682" i="1"/>
  <c r="V1683" i="1" l="1"/>
  <c r="W1683" i="1"/>
  <c r="U1683" i="1"/>
  <c r="Y1683" i="1" s="1"/>
  <c r="AO1683" i="1" l="1"/>
  <c r="AV1683" i="1" s="1"/>
  <c r="AN1683" i="1" l="1"/>
  <c r="AU1683" i="1" s="1"/>
  <c r="S1684" i="1" s="1"/>
  <c r="T1684" i="1"/>
  <c r="P1684" i="1" s="1"/>
  <c r="AR1683" i="1"/>
  <c r="AQ1683" i="1" l="1"/>
  <c r="AS1683" i="1"/>
  <c r="AT1683" i="1" s="1"/>
  <c r="AW1683" i="1" s="1"/>
  <c r="O1684" i="1"/>
  <c r="Q1684" i="1"/>
  <c r="R1684" i="1" l="1"/>
  <c r="U1684" i="1" s="1"/>
  <c r="AZ1683" i="1"/>
  <c r="AY1683" i="1"/>
  <c r="AX1683" i="1"/>
  <c r="W1684" i="1" l="1"/>
  <c r="V1684" i="1"/>
  <c r="Y1684" i="1" s="1"/>
  <c r="AO1684" i="1" l="1"/>
  <c r="AV1684" i="1" s="1"/>
  <c r="AN1684" i="1" l="1"/>
  <c r="AU1684" i="1" s="1"/>
  <c r="S1685" i="1" s="1"/>
  <c r="AR1684" i="1"/>
  <c r="T1685" i="1"/>
  <c r="P1685" i="1" s="1"/>
  <c r="AS1684" i="1" l="1"/>
  <c r="AQ1684" i="1"/>
  <c r="AT1684" i="1" s="1"/>
  <c r="AZ1684" i="1" s="1"/>
  <c r="Q1685" i="1"/>
  <c r="O1685" i="1"/>
  <c r="AY1684" i="1" l="1"/>
  <c r="R1685" i="1"/>
  <c r="AW1684" i="1"/>
  <c r="AX1684" i="1"/>
  <c r="V1685" i="1" l="1"/>
  <c r="U1685" i="1"/>
  <c r="Y1685" i="1" s="1"/>
  <c r="W1685" i="1"/>
  <c r="AN1685" i="1" l="1"/>
  <c r="AU1685" i="1" s="1"/>
  <c r="AO1685" i="1"/>
  <c r="AV1685" i="1" s="1"/>
  <c r="AS1685" i="1" l="1"/>
  <c r="AR1685" i="1"/>
  <c r="T1686" i="1"/>
  <c r="P1686" i="1" s="1"/>
  <c r="AQ1685" i="1"/>
  <c r="S1686" i="1"/>
  <c r="Q1686" i="1" l="1"/>
  <c r="O1686" i="1"/>
  <c r="AT1685" i="1"/>
  <c r="AW1685" i="1" s="1"/>
  <c r="AX1685" i="1" l="1"/>
  <c r="AZ1685" i="1"/>
  <c r="AY1685" i="1"/>
  <c r="R1686" i="1"/>
  <c r="V1686" i="1" l="1"/>
  <c r="U1686" i="1"/>
  <c r="Y1686" i="1" s="1"/>
  <c r="W1686" i="1"/>
  <c r="AO1686" i="1" l="1"/>
  <c r="AV1686" i="1" s="1"/>
  <c r="AN1686" i="1" l="1"/>
  <c r="AU1686" i="1" s="1"/>
  <c r="AQ1686" i="1" s="1"/>
  <c r="T1687" i="1"/>
  <c r="P1687" i="1" s="1"/>
  <c r="AR1686" i="1"/>
  <c r="AS1686" i="1" l="1"/>
  <c r="S1687" i="1"/>
  <c r="O1687" i="1"/>
  <c r="Q1687" i="1"/>
  <c r="AT1686" i="1"/>
  <c r="AZ1686" i="1" s="1"/>
  <c r="AX1686" i="1" l="1"/>
  <c r="R1687" i="1"/>
  <c r="AW1686" i="1"/>
  <c r="AY1686" i="1"/>
  <c r="W1687" i="1" l="1"/>
  <c r="V1687" i="1"/>
  <c r="U1687" i="1"/>
  <c r="Y1687" i="1" s="1"/>
  <c r="AN1687" i="1" l="1"/>
  <c r="AU1687" i="1" s="1"/>
  <c r="AO1687" i="1" l="1"/>
  <c r="AV1687" i="1" s="1"/>
  <c r="AR1687" i="1" s="1"/>
  <c r="AS1687" i="1"/>
  <c r="T1688" i="1"/>
  <c r="P1688" i="1" s="1"/>
  <c r="S1688" i="1"/>
  <c r="AQ1687" i="1"/>
  <c r="AT1687" i="1" l="1"/>
  <c r="O1688" i="1"/>
  <c r="Q1688" i="1"/>
  <c r="AX1687" i="1"/>
  <c r="AZ1687" i="1" l="1"/>
  <c r="AY1687" i="1"/>
  <c r="R1688" i="1"/>
  <c r="AW1687" i="1"/>
  <c r="U1688" i="1" l="1"/>
  <c r="V1688" i="1"/>
  <c r="W1688" i="1"/>
  <c r="Y1688" i="1" l="1"/>
  <c r="AO1688" i="1" s="1"/>
  <c r="AV1688" i="1" s="1"/>
  <c r="AN1688" i="1" l="1"/>
  <c r="AU1688" i="1" s="1"/>
  <c r="AQ1688" i="1" s="1"/>
  <c r="S1689" i="1"/>
  <c r="AR1688" i="1"/>
  <c r="T1689" i="1"/>
  <c r="P1689" i="1" s="1"/>
  <c r="AS1688" i="1" l="1"/>
  <c r="AT1688" i="1"/>
  <c r="AW1688" i="1" s="1"/>
  <c r="O1689" i="1"/>
  <c r="Q1689" i="1"/>
  <c r="AX1688" i="1" l="1"/>
  <c r="R1689" i="1"/>
  <c r="W1689" i="1" s="1"/>
  <c r="AZ1688" i="1"/>
  <c r="AY1688" i="1"/>
  <c r="U1689" i="1" l="1"/>
  <c r="V1689" i="1"/>
  <c r="Y1689" i="1" l="1"/>
  <c r="AN1689" i="1" s="1"/>
  <c r="AU1689" i="1" s="1"/>
  <c r="AO1689" i="1" l="1"/>
  <c r="AV1689" i="1" s="1"/>
  <c r="T1690" i="1" s="1"/>
  <c r="P1690" i="1" s="1"/>
  <c r="AS1689" i="1"/>
  <c r="S1690" i="1"/>
  <c r="AQ1689" i="1"/>
  <c r="AR1689" i="1" l="1"/>
  <c r="Q1690" i="1"/>
  <c r="O1690" i="1"/>
  <c r="AT1689" i="1"/>
  <c r="AX1689" i="1" s="1"/>
  <c r="AW1689" i="1" l="1"/>
  <c r="R1690" i="1"/>
  <c r="U1690" i="1" s="1"/>
  <c r="AZ1689" i="1"/>
  <c r="AY1689" i="1"/>
  <c r="W1690" i="1" l="1"/>
  <c r="V1690" i="1"/>
  <c r="Y1690" i="1" s="1"/>
  <c r="AO1690" i="1" l="1"/>
  <c r="AV1690" i="1" s="1"/>
  <c r="AN1690" i="1"/>
  <c r="AU1690" i="1" s="1"/>
  <c r="AQ1690" i="1" l="1"/>
  <c r="S1691" i="1"/>
  <c r="AS1690" i="1"/>
  <c r="AR1690" i="1"/>
  <c r="T1691" i="1"/>
  <c r="P1691" i="1" s="1"/>
  <c r="O1691" i="1" l="1"/>
  <c r="Q1691" i="1"/>
  <c r="AT1690" i="1"/>
  <c r="AZ1690" i="1" s="1"/>
  <c r="AW1690" i="1" l="1"/>
  <c r="R1691" i="1"/>
  <c r="U1691" i="1" s="1"/>
  <c r="AY1690" i="1"/>
  <c r="AX1690" i="1"/>
  <c r="W1691" i="1" l="1"/>
  <c r="V1691" i="1"/>
  <c r="Y1691" i="1" s="1"/>
  <c r="AO1691" i="1" l="1"/>
  <c r="AV1691" i="1" s="1"/>
  <c r="AN1691" i="1" l="1"/>
  <c r="AU1691" i="1" s="1"/>
  <c r="AQ1691" i="1" s="1"/>
  <c r="AR1691" i="1"/>
  <c r="T1692" i="1"/>
  <c r="P1692" i="1" s="1"/>
  <c r="S1692" i="1" l="1"/>
  <c r="AS1691" i="1"/>
  <c r="Q1692" i="1" s="1"/>
  <c r="O1692" i="1"/>
  <c r="AT1691" i="1"/>
  <c r="AW1691" i="1" l="1"/>
  <c r="AZ1691" i="1"/>
  <c r="AY1691" i="1"/>
  <c r="AX1691" i="1"/>
  <c r="R1692" i="1"/>
  <c r="U1692" i="1" l="1"/>
  <c r="V1692" i="1"/>
  <c r="W1692" i="1"/>
  <c r="Y1692" i="1" l="1"/>
  <c r="AN1692" i="1" s="1"/>
  <c r="AU1692" i="1" s="1"/>
  <c r="AO1692" i="1" l="1"/>
  <c r="AV1692" i="1" s="1"/>
  <c r="AS1692" i="1"/>
  <c r="T1693" i="1"/>
  <c r="P1693" i="1" s="1"/>
  <c r="AR1692" i="1"/>
  <c r="AQ1692" i="1"/>
  <c r="AT1692" i="1" s="1"/>
  <c r="S1693" i="1"/>
  <c r="AW1692" i="1" l="1"/>
  <c r="AZ1692" i="1"/>
  <c r="O1693" i="1"/>
  <c r="Q1693" i="1"/>
  <c r="AX1692" i="1"/>
  <c r="AY1692" i="1"/>
  <c r="R1693" i="1" l="1"/>
  <c r="W1693" i="1" s="1"/>
  <c r="V1693" i="1" l="1"/>
  <c r="U1693" i="1"/>
  <c r="Y1693" i="1" s="1"/>
  <c r="AN1693" i="1" l="1"/>
  <c r="AU1693" i="1" s="1"/>
  <c r="AO1693" i="1" l="1"/>
  <c r="AV1693" i="1" s="1"/>
  <c r="T1694" i="1" s="1"/>
  <c r="P1694" i="1" s="1"/>
  <c r="AS1693" i="1"/>
  <c r="AR1693" i="1"/>
  <c r="AQ1693" i="1"/>
  <c r="S1694" i="1"/>
  <c r="AT1693" i="1" l="1"/>
  <c r="O1694" i="1"/>
  <c r="Q1694" i="1"/>
  <c r="AW1693" i="1"/>
  <c r="AZ1693" i="1"/>
  <c r="AX1693" i="1"/>
  <c r="AY1693" i="1"/>
  <c r="R1694" i="1" l="1"/>
  <c r="U1694" i="1" s="1"/>
  <c r="V1694" i="1"/>
  <c r="Y1694" i="1" l="1"/>
  <c r="W1694" i="1"/>
  <c r="AO1694" i="1" l="1"/>
  <c r="AV1694" i="1" s="1"/>
  <c r="AR1694" i="1" s="1"/>
  <c r="AN1694" i="1"/>
  <c r="AU1694" i="1" s="1"/>
  <c r="AQ1694" i="1" s="1"/>
  <c r="T1695" i="1"/>
  <c r="P1695" i="1" s="1"/>
  <c r="AS1694" i="1" l="1"/>
  <c r="S1695" i="1"/>
  <c r="Q1695" i="1" s="1"/>
  <c r="AT1694" i="1"/>
  <c r="AZ1694" i="1" s="1"/>
  <c r="O1695" i="1" l="1"/>
  <c r="R1695" i="1"/>
  <c r="U1695" i="1" s="1"/>
  <c r="AW1694" i="1"/>
  <c r="V1695" i="1"/>
  <c r="W1695" i="1"/>
  <c r="AX1694" i="1"/>
  <c r="AY1694" i="1"/>
  <c r="Y1695" i="1" l="1"/>
  <c r="AO1695" i="1" s="1"/>
  <c r="AV1695" i="1" s="1"/>
  <c r="AN1695" i="1" l="1"/>
  <c r="AU1695" i="1" s="1"/>
  <c r="S1696" i="1" s="1"/>
  <c r="AR1695" i="1"/>
  <c r="T1696" i="1"/>
  <c r="P1696" i="1" s="1"/>
  <c r="AQ1695" i="1" l="1"/>
  <c r="AS1695" i="1"/>
  <c r="AT1695" i="1" s="1"/>
  <c r="AZ1695" i="1" s="1"/>
  <c r="O1696" i="1"/>
  <c r="Q1696" i="1" l="1"/>
  <c r="AY1695" i="1"/>
  <c r="R1696" i="1"/>
  <c r="U1696" i="1" s="1"/>
  <c r="AW1695" i="1"/>
  <c r="AX1695" i="1"/>
  <c r="W1696" i="1" l="1"/>
  <c r="V1696" i="1"/>
  <c r="Y1696" i="1" s="1"/>
  <c r="AN1696" i="1" l="1"/>
  <c r="AU1696" i="1" s="1"/>
  <c r="AO1696" i="1" l="1"/>
  <c r="AV1696" i="1" s="1"/>
  <c r="T1697" i="1" s="1"/>
  <c r="P1697" i="1" s="1"/>
  <c r="AS1696" i="1"/>
  <c r="AR1696" i="1"/>
  <c r="S1697" i="1"/>
  <c r="AQ1696" i="1"/>
  <c r="Q1697" i="1" l="1"/>
  <c r="O1697" i="1"/>
  <c r="AT1696" i="1"/>
  <c r="AX1696" i="1" s="1"/>
  <c r="AW1696" i="1" l="1"/>
  <c r="R1697" i="1"/>
  <c r="U1697" i="1" s="1"/>
  <c r="AZ1696" i="1"/>
  <c r="AY1696" i="1"/>
  <c r="W1697" i="1" l="1"/>
  <c r="V1697" i="1"/>
  <c r="Y1697" i="1" s="1"/>
  <c r="AO1697" i="1" l="1"/>
  <c r="AV1697" i="1" s="1"/>
  <c r="AN1697" i="1"/>
  <c r="AU1697" i="1" s="1"/>
  <c r="S1698" i="1" l="1"/>
  <c r="AQ1697" i="1"/>
  <c r="AS1697" i="1"/>
  <c r="AR1697" i="1"/>
  <c r="T1698" i="1"/>
  <c r="P1698" i="1" s="1"/>
  <c r="AT1697" i="1" l="1"/>
  <c r="O1698" i="1"/>
  <c r="Q1698" i="1"/>
  <c r="AY1697" i="1" l="1"/>
  <c r="AZ1697" i="1"/>
  <c r="R1698" i="1"/>
  <c r="U1698" i="1" s="1"/>
  <c r="AW1697" i="1"/>
  <c r="AX1697" i="1"/>
  <c r="V1698" i="1" l="1"/>
  <c r="Y1698" i="1" s="1"/>
  <c r="W1698" i="1"/>
  <c r="AO1698" i="1" l="1"/>
  <c r="AV1698" i="1" s="1"/>
  <c r="AN1698" i="1" l="1"/>
  <c r="AU1698" i="1" s="1"/>
  <c r="S1699" i="1" s="1"/>
  <c r="O1699" i="1" s="1"/>
  <c r="T1699" i="1"/>
  <c r="P1699" i="1" s="1"/>
  <c r="AR1698" i="1"/>
  <c r="AS1698" i="1" l="1"/>
  <c r="AQ1698" i="1"/>
  <c r="AT1698" i="1" s="1"/>
  <c r="AW1698" i="1" s="1"/>
  <c r="Q1699" i="1"/>
  <c r="R1699" i="1" s="1"/>
  <c r="AY1698" i="1" l="1"/>
  <c r="W1699" i="1"/>
  <c r="AX1698" i="1"/>
  <c r="AZ1698" i="1"/>
  <c r="U1699" i="1"/>
  <c r="Y1699" i="1" s="1"/>
  <c r="V1699" i="1"/>
  <c r="AN1699" i="1" l="1"/>
  <c r="AU1699" i="1" s="1"/>
  <c r="AO1699" i="1"/>
  <c r="AV1699" i="1" s="1"/>
  <c r="S1700" i="1" l="1"/>
  <c r="AQ1699" i="1"/>
  <c r="T1700" i="1"/>
  <c r="P1700" i="1" s="1"/>
  <c r="AR1699" i="1"/>
  <c r="AS1699" i="1"/>
  <c r="AT1699" i="1" l="1"/>
  <c r="AZ1699" i="1" s="1"/>
  <c r="Q1700" i="1"/>
  <c r="O1700" i="1"/>
  <c r="R1700" i="1" l="1"/>
  <c r="U1700" i="1" s="1"/>
  <c r="W1700" i="1"/>
  <c r="V1700" i="1"/>
  <c r="AY1699" i="1"/>
  <c r="AW1699" i="1"/>
  <c r="AX1699" i="1"/>
  <c r="Y1700" i="1" l="1"/>
  <c r="AO1700" i="1" s="1"/>
  <c r="AV1700" i="1" s="1"/>
  <c r="AN1700" i="1" l="1"/>
  <c r="AU1700" i="1" s="1"/>
  <c r="AQ1700" i="1" s="1"/>
  <c r="AS1700" i="1"/>
  <c r="T1701" i="1"/>
  <c r="P1701" i="1" s="1"/>
  <c r="AR1700" i="1"/>
  <c r="S1701" i="1" l="1"/>
  <c r="O1701" i="1"/>
  <c r="Q1701" i="1"/>
  <c r="AT1700" i="1"/>
  <c r="AZ1700" i="1" s="1"/>
  <c r="AX1700" i="1" l="1"/>
  <c r="R1701" i="1"/>
  <c r="AW1700" i="1"/>
  <c r="AY1700" i="1"/>
  <c r="W1701" i="1" l="1"/>
  <c r="V1701" i="1"/>
  <c r="U1701" i="1"/>
  <c r="Y1701" i="1" s="1"/>
  <c r="AN1701" i="1" l="1"/>
  <c r="AU1701" i="1" s="1"/>
  <c r="AO1701" i="1" l="1"/>
  <c r="AV1701" i="1" s="1"/>
  <c r="AR1701" i="1" s="1"/>
  <c r="AS1701" i="1"/>
  <c r="AQ1701" i="1"/>
  <c r="S1702" i="1"/>
  <c r="T1702" i="1" l="1"/>
  <c r="P1702" i="1" s="1"/>
  <c r="Q1702" i="1"/>
  <c r="O1702" i="1"/>
  <c r="AT1701" i="1"/>
  <c r="AW1701" i="1" s="1"/>
  <c r="AX1701" i="1" l="1"/>
  <c r="R1702" i="1"/>
  <c r="W1702" i="1" s="1"/>
  <c r="AZ1701" i="1"/>
  <c r="AY1701" i="1"/>
  <c r="V1702" i="1" l="1"/>
  <c r="U1702" i="1"/>
  <c r="Y1702" i="1" s="1"/>
  <c r="AN1702" i="1" l="1"/>
  <c r="AU1702" i="1" s="1"/>
  <c r="AO1702" i="1" l="1"/>
  <c r="AV1702" i="1" s="1"/>
  <c r="AR1702" i="1" s="1"/>
  <c r="AS1702" i="1"/>
  <c r="T1703" i="1"/>
  <c r="P1703" i="1" s="1"/>
  <c r="AQ1702" i="1"/>
  <c r="S1703" i="1"/>
  <c r="O1703" i="1" l="1"/>
  <c r="Q1703" i="1"/>
  <c r="AT1702" i="1"/>
  <c r="AW1702" i="1" s="1"/>
  <c r="AX1702" i="1" l="1"/>
  <c r="AZ1702" i="1"/>
  <c r="AY1702" i="1"/>
  <c r="R1703" i="1"/>
  <c r="U1703" i="1" s="1"/>
  <c r="W1703" i="1" l="1"/>
  <c r="V1703" i="1"/>
  <c r="Y1703" i="1" s="1"/>
  <c r="AN1703" i="1" l="1"/>
  <c r="AU1703" i="1" s="1"/>
  <c r="AO1703" i="1" l="1"/>
  <c r="AV1703" i="1" s="1"/>
  <c r="AR1703" i="1" s="1"/>
  <c r="AS1703" i="1"/>
  <c r="S1704" i="1"/>
  <c r="AQ1703" i="1"/>
  <c r="T1704" i="1" l="1"/>
  <c r="P1704" i="1" s="1"/>
  <c r="AT1703" i="1"/>
  <c r="AW1703" i="1" s="1"/>
  <c r="O1704" i="1"/>
  <c r="Q1704" i="1"/>
  <c r="R1704" i="1" l="1"/>
  <c r="W1704" i="1" s="1"/>
  <c r="AZ1703" i="1"/>
  <c r="AY1703" i="1"/>
  <c r="AX1703" i="1"/>
  <c r="U1704" i="1" l="1"/>
  <c r="V1704" i="1"/>
  <c r="Y1704" i="1" l="1"/>
  <c r="AO1704" i="1" s="1"/>
  <c r="AV1704" i="1" s="1"/>
  <c r="AN1704" i="1" l="1"/>
  <c r="AU1704" i="1" s="1"/>
  <c r="AS1704" i="1"/>
  <c r="AQ1704" i="1"/>
  <c r="S1705" i="1"/>
  <c r="T1705" i="1"/>
  <c r="P1705" i="1" s="1"/>
  <c r="AR1704" i="1"/>
  <c r="Q1705" i="1" l="1"/>
  <c r="O1705" i="1"/>
  <c r="AT1704" i="1"/>
  <c r="AZ1704" i="1" s="1"/>
  <c r="AY1704" i="1" l="1"/>
  <c r="AX1704" i="1"/>
  <c r="AW1704" i="1"/>
  <c r="R1705" i="1"/>
  <c r="U1705" i="1" l="1"/>
  <c r="V1705" i="1"/>
  <c r="W1705" i="1"/>
  <c r="Y1705" i="1" l="1"/>
  <c r="AN1705" i="1" s="1"/>
  <c r="AU1705" i="1" s="1"/>
  <c r="AO1705" i="1" l="1"/>
  <c r="AV1705" i="1" s="1"/>
  <c r="AS1705" i="1"/>
  <c r="AR1705" i="1"/>
  <c r="T1706" i="1"/>
  <c r="P1706" i="1" s="1"/>
  <c r="S1706" i="1"/>
  <c r="AQ1705" i="1"/>
  <c r="AT1705" i="1" l="1"/>
  <c r="O1706" i="1"/>
  <c r="Q1706" i="1"/>
  <c r="AX1705" i="1"/>
  <c r="AZ1705" i="1" l="1"/>
  <c r="AY1705" i="1"/>
  <c r="R1706" i="1"/>
  <c r="AW1705" i="1"/>
  <c r="U1706" i="1" l="1"/>
  <c r="V1706" i="1"/>
  <c r="W1706" i="1"/>
  <c r="Y1706" i="1" l="1"/>
  <c r="AO1706" i="1" s="1"/>
  <c r="AV1706" i="1" s="1"/>
  <c r="AN1706" i="1" l="1"/>
  <c r="AU1706" i="1" s="1"/>
  <c r="S1707" i="1" s="1"/>
  <c r="T1707" i="1"/>
  <c r="P1707" i="1" s="1"/>
  <c r="AR1706" i="1"/>
  <c r="AQ1706" i="1" l="1"/>
  <c r="AS1706" i="1"/>
  <c r="Q1707" i="1" s="1"/>
  <c r="O1707" i="1"/>
  <c r="AT1706" i="1" l="1"/>
  <c r="AZ1706" i="1" s="1"/>
  <c r="AY1706" i="1"/>
  <c r="AX1706" i="1"/>
  <c r="AW1706" i="1"/>
  <c r="R1707" i="1"/>
  <c r="W1707" i="1" s="1"/>
  <c r="V1707" i="1" l="1"/>
  <c r="U1707" i="1"/>
  <c r="Y1707" i="1" s="1"/>
  <c r="AN1707" i="1" l="1"/>
  <c r="AU1707" i="1" s="1"/>
  <c r="AO1707" i="1" l="1"/>
  <c r="AV1707" i="1" s="1"/>
  <c r="T1708" i="1" s="1"/>
  <c r="P1708" i="1" s="1"/>
  <c r="AS1707" i="1"/>
  <c r="S1708" i="1"/>
  <c r="AQ1707" i="1"/>
  <c r="AR1707" i="1" l="1"/>
  <c r="AT1707" i="1"/>
  <c r="O1708" i="1"/>
  <c r="Q1708" i="1"/>
  <c r="AY1707" i="1"/>
  <c r="R1708" i="1" l="1"/>
  <c r="AW1707" i="1"/>
  <c r="AZ1707" i="1"/>
  <c r="W1708" i="1"/>
  <c r="AX1707" i="1"/>
  <c r="U1708" i="1" l="1"/>
  <c r="V1708" i="1"/>
  <c r="Y1708" i="1" l="1"/>
  <c r="AN1708" i="1" s="1"/>
  <c r="AU1708" i="1" s="1"/>
  <c r="AS1708" i="1" l="1"/>
  <c r="AO1708" i="1"/>
  <c r="AV1708" i="1" s="1"/>
  <c r="T1709" i="1" s="1"/>
  <c r="P1709" i="1" s="1"/>
  <c r="AQ1708" i="1"/>
  <c r="S1709" i="1"/>
  <c r="AR1708" i="1" l="1"/>
  <c r="O1709" i="1"/>
  <c r="Q1709" i="1"/>
  <c r="AT1708" i="1"/>
  <c r="AW1708" i="1" s="1"/>
  <c r="AZ1708" i="1" l="1"/>
  <c r="AY1708" i="1"/>
  <c r="AX1708" i="1"/>
  <c r="R1709" i="1"/>
  <c r="U1709" i="1" l="1"/>
  <c r="V1709" i="1"/>
  <c r="W1709" i="1"/>
  <c r="Y1709" i="1" l="1"/>
  <c r="AO1709" i="1" s="1"/>
  <c r="AV1709" i="1" s="1"/>
  <c r="AN1709" i="1" l="1"/>
  <c r="AU1709" i="1" s="1"/>
  <c r="AQ1709" i="1" s="1"/>
  <c r="AR1709" i="1"/>
  <c r="T1710" i="1"/>
  <c r="P1710" i="1" s="1"/>
  <c r="S1710" i="1" l="1"/>
  <c r="AS1709" i="1"/>
  <c r="Q1710" i="1" s="1"/>
  <c r="O1710" i="1"/>
  <c r="AT1709" i="1" l="1"/>
  <c r="AY1709" i="1" s="1"/>
  <c r="AW1709" i="1"/>
  <c r="AZ1709" i="1"/>
  <c r="R1710" i="1"/>
  <c r="U1710" i="1" s="1"/>
  <c r="AX1709" i="1"/>
  <c r="W1710" i="1" l="1"/>
  <c r="V1710" i="1"/>
  <c r="Y1710" i="1" s="1"/>
  <c r="AN1710" i="1" l="1"/>
  <c r="AU1710" i="1" s="1"/>
  <c r="AO1710" i="1"/>
  <c r="AV1710" i="1" s="1"/>
  <c r="AS1710" i="1"/>
  <c r="AR1710" i="1" l="1"/>
  <c r="T1711" i="1"/>
  <c r="P1711" i="1" s="1"/>
  <c r="S1711" i="1"/>
  <c r="AQ1710" i="1"/>
  <c r="AT1710" i="1" l="1"/>
  <c r="AW1710" i="1" s="1"/>
  <c r="O1711" i="1"/>
  <c r="Q1711" i="1"/>
  <c r="AX1710" i="1" l="1"/>
  <c r="R1711" i="1"/>
  <c r="AZ1710" i="1"/>
  <c r="AY1710" i="1"/>
  <c r="V1711" i="1" l="1"/>
  <c r="U1711" i="1"/>
  <c r="Y1711" i="1" s="1"/>
  <c r="W1711" i="1"/>
  <c r="AO1711" i="1" l="1"/>
  <c r="AV1711" i="1" s="1"/>
  <c r="AN1711" i="1" l="1"/>
  <c r="AU1711" i="1" s="1"/>
  <c r="AQ1711" i="1" s="1"/>
  <c r="T1712" i="1"/>
  <c r="P1712" i="1" s="1"/>
  <c r="AR1711" i="1"/>
  <c r="S1712" i="1" l="1"/>
  <c r="AS1711" i="1"/>
  <c r="Q1712" i="1" s="1"/>
  <c r="O1712" i="1"/>
  <c r="AT1711" i="1" l="1"/>
  <c r="R1712" i="1"/>
  <c r="U1712" i="1" s="1"/>
  <c r="AW1711" i="1"/>
  <c r="AZ1711" i="1"/>
  <c r="AY1711" i="1"/>
  <c r="AX1711" i="1"/>
  <c r="W1712" i="1"/>
  <c r="V1712" i="1"/>
  <c r="Y1712" i="1" l="1"/>
  <c r="AN1712" i="1" s="1"/>
  <c r="AU1712" i="1" s="1"/>
  <c r="AS1712" i="1" l="1"/>
  <c r="AO1712" i="1"/>
  <c r="AV1712" i="1" s="1"/>
  <c r="T1713" i="1" s="1"/>
  <c r="P1713" i="1" s="1"/>
  <c r="S1713" i="1"/>
  <c r="AQ1712" i="1"/>
  <c r="AR1712" i="1" l="1"/>
  <c r="AT1712" i="1"/>
  <c r="Q1713" i="1"/>
  <c r="O1713" i="1"/>
  <c r="AX1712" i="1"/>
  <c r="R1713" i="1" l="1"/>
  <c r="U1713" i="1" s="1"/>
  <c r="AZ1712" i="1"/>
  <c r="AY1712" i="1"/>
  <c r="W1713" i="1"/>
  <c r="AW1712" i="1"/>
  <c r="V1713" i="1"/>
  <c r="Y1713" i="1" l="1"/>
  <c r="AN1713" i="1" s="1"/>
  <c r="AU1713" i="1" s="1"/>
  <c r="AO1713" i="1" l="1"/>
  <c r="AV1713" i="1" s="1"/>
  <c r="AS1713" i="1"/>
  <c r="AR1713" i="1"/>
  <c r="T1714" i="1"/>
  <c r="P1714" i="1" s="1"/>
  <c r="S1714" i="1"/>
  <c r="AQ1713" i="1"/>
  <c r="AT1713" i="1" l="1"/>
  <c r="Q1714" i="1"/>
  <c r="O1714" i="1"/>
  <c r="AX1713" i="1"/>
  <c r="R1714" i="1" l="1"/>
  <c r="U1714" i="1" s="1"/>
  <c r="AZ1713" i="1"/>
  <c r="AY1713" i="1"/>
  <c r="W1714" i="1"/>
  <c r="AW1713" i="1"/>
  <c r="V1714" i="1"/>
  <c r="Y1714" i="1" l="1"/>
  <c r="AO1714" i="1" s="1"/>
  <c r="AV1714" i="1" s="1"/>
  <c r="AN1714" i="1" l="1"/>
  <c r="AU1714" i="1" s="1"/>
  <c r="AQ1714" i="1" s="1"/>
  <c r="AR1714" i="1"/>
  <c r="T1715" i="1"/>
  <c r="P1715" i="1" s="1"/>
  <c r="S1715" i="1" l="1"/>
  <c r="AS1714" i="1"/>
  <c r="AT1714" i="1" s="1"/>
  <c r="AW1714" i="1" s="1"/>
  <c r="O1715" i="1"/>
  <c r="Q1715" i="1" l="1"/>
  <c r="AX1714" i="1"/>
  <c r="AZ1714" i="1"/>
  <c r="AY1714" i="1"/>
  <c r="R1715" i="1"/>
  <c r="U1715" i="1" s="1"/>
  <c r="W1715" i="1" l="1"/>
  <c r="V1715" i="1"/>
  <c r="Y1715" i="1" s="1"/>
  <c r="AO1715" i="1" l="1"/>
  <c r="AV1715" i="1" s="1"/>
  <c r="AN1715" i="1" l="1"/>
  <c r="AU1715" i="1" s="1"/>
  <c r="S1716" i="1" s="1"/>
  <c r="AR1715" i="1"/>
  <c r="T1716" i="1"/>
  <c r="P1716" i="1" s="1"/>
  <c r="AS1715" i="1" l="1"/>
  <c r="AQ1715" i="1"/>
  <c r="AT1715" i="1" s="1"/>
  <c r="AZ1715" i="1" s="1"/>
  <c r="O1716" i="1"/>
  <c r="Q1716" i="1"/>
  <c r="R1716" i="1" l="1"/>
  <c r="AY1715" i="1"/>
  <c r="AW1715" i="1"/>
  <c r="AX1715" i="1"/>
  <c r="U1716" i="1" l="1"/>
  <c r="V1716" i="1"/>
  <c r="W1716" i="1"/>
  <c r="Y1716" i="1" l="1"/>
  <c r="AN1716" i="1" s="1"/>
  <c r="AU1716" i="1" s="1"/>
  <c r="AO1716" i="1" l="1"/>
  <c r="AV1716" i="1" s="1"/>
  <c r="S1717" i="1"/>
  <c r="AQ1716" i="1"/>
  <c r="AS1716" i="1"/>
  <c r="AR1716" i="1"/>
  <c r="T1717" i="1"/>
  <c r="P1717" i="1" s="1"/>
  <c r="AT1716" i="1" l="1"/>
  <c r="AZ1716" i="1" s="1"/>
  <c r="Q1717" i="1"/>
  <c r="O1717" i="1"/>
  <c r="AW1716" i="1" l="1"/>
  <c r="R1717" i="1"/>
  <c r="U1717" i="1" s="1"/>
  <c r="AY1716" i="1"/>
  <c r="AX1716" i="1"/>
  <c r="V1717" i="1" l="1"/>
  <c r="Y1717" i="1" s="1"/>
  <c r="W1717" i="1"/>
  <c r="AO1717" i="1" l="1"/>
  <c r="AV1717" i="1" s="1"/>
  <c r="AN1717" i="1" l="1"/>
  <c r="AU1717" i="1" s="1"/>
  <c r="AQ1717" i="1" s="1"/>
  <c r="T1718" i="1"/>
  <c r="P1718" i="1" s="1"/>
  <c r="AR1717" i="1"/>
  <c r="AS1717" i="1" l="1"/>
  <c r="S1718" i="1"/>
  <c r="O1718" i="1" s="1"/>
  <c r="AT1717" i="1"/>
  <c r="AZ1717" i="1" s="1"/>
  <c r="Q1718" i="1" l="1"/>
  <c r="R1718" i="1"/>
  <c r="AX1717" i="1"/>
  <c r="AW1717" i="1"/>
  <c r="U1718" i="1"/>
  <c r="AY1717" i="1"/>
  <c r="W1718" i="1"/>
  <c r="V1718" i="1"/>
  <c r="Y1718" i="1" l="1"/>
  <c r="AN1718" i="1" s="1"/>
  <c r="AU1718" i="1" s="1"/>
  <c r="AO1718" i="1" l="1"/>
  <c r="AV1718" i="1" s="1"/>
  <c r="AS1718" i="1"/>
  <c r="T1719" i="1"/>
  <c r="P1719" i="1" s="1"/>
  <c r="AR1718" i="1"/>
  <c r="S1719" i="1"/>
  <c r="AQ1718" i="1"/>
  <c r="AT1718" i="1" l="1"/>
  <c r="AW1718" i="1" s="1"/>
  <c r="Q1719" i="1"/>
  <c r="O1719" i="1"/>
  <c r="AX1718" i="1" l="1"/>
  <c r="R1719" i="1"/>
  <c r="U1719" i="1" s="1"/>
  <c r="AZ1718" i="1"/>
  <c r="AY1718" i="1"/>
  <c r="W1719" i="1" l="1"/>
  <c r="V1719" i="1"/>
  <c r="Y1719" i="1" s="1"/>
  <c r="AN1719" i="1" l="1"/>
  <c r="AU1719" i="1" s="1"/>
  <c r="AO1719" i="1" l="1"/>
  <c r="AV1719" i="1" s="1"/>
  <c r="AR1719" i="1" s="1"/>
  <c r="AS1719" i="1"/>
  <c r="AQ1719" i="1"/>
  <c r="S1720" i="1"/>
  <c r="T1720" i="1" l="1"/>
  <c r="P1720" i="1" s="1"/>
  <c r="O1720" i="1"/>
  <c r="Q1720" i="1"/>
  <c r="AT1719" i="1"/>
  <c r="AW1719" i="1" s="1"/>
  <c r="AX1719" i="1" l="1"/>
  <c r="R1720" i="1"/>
  <c r="U1720" i="1" s="1"/>
  <c r="AZ1719" i="1"/>
  <c r="AY1719" i="1"/>
  <c r="W1720" i="1" l="1"/>
  <c r="V1720" i="1"/>
  <c r="Y1720" i="1" s="1"/>
  <c r="AO1720" i="1" l="1"/>
  <c r="AV1720" i="1" s="1"/>
  <c r="AN1720" i="1" l="1"/>
  <c r="AU1720" i="1" s="1"/>
  <c r="S1721" i="1" s="1"/>
  <c r="T1721" i="1"/>
  <c r="P1721" i="1" s="1"/>
  <c r="AR1720" i="1"/>
  <c r="AS1720" i="1" l="1"/>
  <c r="AQ1720" i="1"/>
  <c r="AT1720" i="1" s="1"/>
  <c r="AZ1720" i="1" s="1"/>
  <c r="O1721" i="1"/>
  <c r="Q1721" i="1"/>
  <c r="R1721" i="1" l="1"/>
  <c r="AW1720" i="1"/>
  <c r="AX1720" i="1"/>
  <c r="AY1720" i="1"/>
  <c r="V1721" i="1" l="1"/>
  <c r="U1721" i="1"/>
  <c r="Y1721" i="1" s="1"/>
  <c r="W1721" i="1"/>
  <c r="AN1721" i="1" l="1"/>
  <c r="AU1721" i="1" s="1"/>
  <c r="AO1721" i="1" l="1"/>
  <c r="AV1721" i="1" s="1"/>
  <c r="AS1721" i="1"/>
  <c r="AR1721" i="1"/>
  <c r="T1722" i="1"/>
  <c r="P1722" i="1" s="1"/>
  <c r="S1722" i="1"/>
  <c r="AQ1721" i="1"/>
  <c r="AT1721" i="1" l="1"/>
  <c r="Q1722" i="1"/>
  <c r="O1722" i="1"/>
  <c r="AX1721" i="1"/>
  <c r="R1722" i="1" l="1"/>
  <c r="U1722" i="1" s="1"/>
  <c r="AZ1721" i="1"/>
  <c r="AY1721" i="1"/>
  <c r="W1722" i="1"/>
  <c r="AW1721" i="1"/>
  <c r="V1722" i="1"/>
  <c r="Y1722" i="1" l="1"/>
  <c r="AO1722" i="1" s="1"/>
  <c r="AV1722" i="1" s="1"/>
  <c r="AN1722" i="1" l="1"/>
  <c r="AU1722" i="1" s="1"/>
  <c r="AQ1722" i="1" s="1"/>
  <c r="AR1722" i="1"/>
  <c r="T1723" i="1"/>
  <c r="P1723" i="1" s="1"/>
  <c r="S1723" i="1" l="1"/>
  <c r="AS1722" i="1"/>
  <c r="O1723" i="1"/>
  <c r="Q1723" i="1"/>
  <c r="AT1722" i="1"/>
  <c r="AW1722" i="1" s="1"/>
  <c r="AZ1722" i="1" l="1"/>
  <c r="AY1722" i="1"/>
  <c r="AX1722" i="1"/>
  <c r="R1723" i="1"/>
  <c r="V1723" i="1" l="1"/>
  <c r="U1723" i="1"/>
  <c r="Y1723" i="1" s="1"/>
  <c r="W1723" i="1"/>
  <c r="AN1723" i="1" l="1"/>
  <c r="AU1723" i="1" s="1"/>
  <c r="AS1723" i="1" l="1"/>
  <c r="AO1723" i="1"/>
  <c r="AV1723" i="1" s="1"/>
  <c r="AR1723" i="1" s="1"/>
  <c r="AQ1723" i="1"/>
  <c r="S1724" i="1"/>
  <c r="T1724" i="1" l="1"/>
  <c r="P1724" i="1" s="1"/>
  <c r="AT1723" i="1"/>
  <c r="AW1723" i="1" s="1"/>
  <c r="Q1724" i="1"/>
  <c r="O1724" i="1"/>
  <c r="AX1723" i="1" l="1"/>
  <c r="R1724" i="1"/>
  <c r="AZ1723" i="1"/>
  <c r="AY1723" i="1"/>
  <c r="U1724" i="1" l="1"/>
  <c r="V1724" i="1"/>
  <c r="W1724" i="1"/>
  <c r="Y1724" i="1" l="1"/>
  <c r="AO1724" i="1" s="1"/>
  <c r="AV1724" i="1" s="1"/>
  <c r="AN1724" i="1" l="1"/>
  <c r="AU1724" i="1" s="1"/>
  <c r="AQ1724" i="1" s="1"/>
  <c r="T1725" i="1"/>
  <c r="P1725" i="1" s="1"/>
  <c r="AR1724" i="1"/>
  <c r="AS1724" i="1" l="1"/>
  <c r="S1725" i="1"/>
  <c r="O1725" i="1" s="1"/>
  <c r="AT1724" i="1"/>
  <c r="AZ1724" i="1" s="1"/>
  <c r="Q1725" i="1" l="1"/>
  <c r="AW1724" i="1"/>
  <c r="R1725" i="1"/>
  <c r="U1725" i="1" s="1"/>
  <c r="Y1725" i="1" s="1"/>
  <c r="AY1724" i="1"/>
  <c r="AX1724" i="1"/>
  <c r="V1725" i="1"/>
  <c r="W1725" i="1" l="1"/>
  <c r="AN1725" i="1"/>
  <c r="AU1725" i="1" s="1"/>
  <c r="AQ1725" i="1" l="1"/>
  <c r="S1726" i="1"/>
  <c r="AS1725" i="1"/>
  <c r="AO1725" i="1"/>
  <c r="AV1725" i="1" s="1"/>
  <c r="AR1725" i="1" l="1"/>
  <c r="T1726" i="1"/>
  <c r="P1726" i="1" s="1"/>
  <c r="O1726" i="1"/>
  <c r="AT1725" i="1"/>
  <c r="AZ1725" i="1" s="1"/>
  <c r="Q1726" i="1" l="1"/>
  <c r="R1726" i="1" s="1"/>
  <c r="AW1725" i="1"/>
  <c r="AY1725" i="1"/>
  <c r="AX1725" i="1"/>
  <c r="V1726" i="1" l="1"/>
  <c r="W1726" i="1"/>
  <c r="U1726" i="1"/>
  <c r="Y1726" i="1" s="1"/>
  <c r="AN1726" i="1" l="1"/>
  <c r="AU1726" i="1" s="1"/>
  <c r="AO1726" i="1"/>
  <c r="AV1726" i="1" s="1"/>
  <c r="AS1726" i="1" l="1"/>
  <c r="AR1726" i="1"/>
  <c r="T1727" i="1"/>
  <c r="P1727" i="1" s="1"/>
  <c r="S1727" i="1"/>
  <c r="AQ1726" i="1"/>
  <c r="AT1726" i="1" l="1"/>
  <c r="AW1726" i="1" s="1"/>
  <c r="O1727" i="1"/>
  <c r="Q1727" i="1"/>
  <c r="R1727" i="1" l="1"/>
  <c r="W1727" i="1" s="1"/>
  <c r="AZ1726" i="1"/>
  <c r="AY1726" i="1"/>
  <c r="AX1726" i="1"/>
  <c r="U1727" i="1" l="1"/>
  <c r="V1727" i="1"/>
  <c r="Y1727" i="1" l="1"/>
  <c r="AN1727" i="1" s="1"/>
  <c r="AU1727" i="1" s="1"/>
  <c r="AS1727" i="1" l="1"/>
  <c r="AO1727" i="1"/>
  <c r="AV1727" i="1" s="1"/>
  <c r="AR1727" i="1" s="1"/>
  <c r="S1728" i="1"/>
  <c r="AQ1727" i="1"/>
  <c r="AT1727" i="1" l="1"/>
  <c r="T1728" i="1"/>
  <c r="P1728" i="1" s="1"/>
  <c r="AW1727" i="1"/>
  <c r="AZ1727" i="1"/>
  <c r="Q1728" i="1"/>
  <c r="O1728" i="1"/>
  <c r="AY1727" i="1"/>
  <c r="AX1727" i="1"/>
  <c r="R1728" i="1" l="1"/>
  <c r="W1728" i="1" s="1"/>
  <c r="V1728" i="1" l="1"/>
  <c r="U1728" i="1"/>
  <c r="Y1728" i="1" s="1"/>
  <c r="AO1728" i="1" l="1"/>
  <c r="AV1728" i="1" s="1"/>
  <c r="AN1728" i="1"/>
  <c r="AU1728" i="1" s="1"/>
  <c r="AS1728" i="1" l="1"/>
  <c r="S1729" i="1"/>
  <c r="AQ1728" i="1"/>
  <c r="T1729" i="1"/>
  <c r="P1729" i="1" s="1"/>
  <c r="AR1728" i="1"/>
  <c r="AT1728" i="1" l="1"/>
  <c r="Q1729" i="1"/>
  <c r="O1729" i="1"/>
  <c r="R1729" i="1" l="1"/>
  <c r="U1729" i="1" s="1"/>
  <c r="AZ1728" i="1"/>
  <c r="AY1728" i="1"/>
  <c r="W1729" i="1"/>
  <c r="AX1728" i="1"/>
  <c r="AW1728" i="1"/>
  <c r="V1729" i="1" l="1"/>
  <c r="Y1729" i="1" s="1"/>
  <c r="AO1729" i="1" l="1"/>
  <c r="AV1729" i="1" s="1"/>
  <c r="AN1729" i="1"/>
  <c r="AU1729" i="1" s="1"/>
  <c r="AQ1729" i="1" l="1"/>
  <c r="S1730" i="1"/>
  <c r="AS1729" i="1"/>
  <c r="AR1729" i="1"/>
  <c r="T1730" i="1"/>
  <c r="P1730" i="1" s="1"/>
  <c r="Q1730" i="1" l="1"/>
  <c r="O1730" i="1"/>
  <c r="AT1729" i="1"/>
  <c r="AZ1729" i="1" s="1"/>
  <c r="R1730" i="1" l="1"/>
  <c r="V1730" i="1" s="1"/>
  <c r="AW1729" i="1"/>
  <c r="AY1729" i="1"/>
  <c r="W1730" i="1"/>
  <c r="U1730" i="1"/>
  <c r="Y1730" i="1" s="1"/>
  <c r="AX1729" i="1"/>
  <c r="AN1730" i="1" l="1"/>
  <c r="AU1730" i="1" s="1"/>
  <c r="AO1730" i="1" l="1"/>
  <c r="AV1730" i="1" s="1"/>
  <c r="AS1730" i="1"/>
  <c r="AR1730" i="1"/>
  <c r="T1731" i="1"/>
  <c r="P1731" i="1" s="1"/>
  <c r="AQ1730" i="1"/>
  <c r="S1731" i="1"/>
  <c r="AT1730" i="1" l="1"/>
  <c r="O1731" i="1"/>
  <c r="Q1731" i="1"/>
  <c r="AZ1730" i="1" l="1"/>
  <c r="AY1730" i="1"/>
  <c r="R1731" i="1"/>
  <c r="AX1730" i="1"/>
  <c r="AW1730" i="1"/>
  <c r="U1731" i="1" l="1"/>
  <c r="V1731" i="1"/>
  <c r="W1731" i="1"/>
  <c r="Y1731" i="1" l="1"/>
  <c r="AO1731" i="1" s="1"/>
  <c r="AV1731" i="1" s="1"/>
  <c r="AN1731" i="1" l="1"/>
  <c r="AU1731" i="1" s="1"/>
  <c r="S1732" i="1"/>
  <c r="AQ1731" i="1"/>
  <c r="AR1731" i="1"/>
  <c r="T1732" i="1"/>
  <c r="P1732" i="1" s="1"/>
  <c r="AS1731" i="1" l="1"/>
  <c r="AT1731" i="1"/>
  <c r="AW1731" i="1" s="1"/>
  <c r="O1732" i="1"/>
  <c r="Q1732" i="1"/>
  <c r="R1732" i="1" l="1"/>
  <c r="U1732" i="1" s="1"/>
  <c r="AX1731" i="1"/>
  <c r="AZ1731" i="1"/>
  <c r="AY1731" i="1"/>
  <c r="W1732" i="1" l="1"/>
  <c r="V1732" i="1"/>
  <c r="Y1732" i="1" s="1"/>
  <c r="AO1732" i="1" l="1"/>
  <c r="AV1732" i="1" s="1"/>
  <c r="AN1732" i="1" l="1"/>
  <c r="AU1732" i="1" s="1"/>
  <c r="AQ1732" i="1" s="1"/>
  <c r="AR1732" i="1"/>
  <c r="T1733" i="1"/>
  <c r="P1733" i="1" s="1"/>
  <c r="S1733" i="1" l="1"/>
  <c r="AS1732" i="1"/>
  <c r="AT1732" i="1" s="1"/>
  <c r="O1733" i="1"/>
  <c r="Q1733" i="1" l="1"/>
  <c r="R1733" i="1"/>
  <c r="U1733" i="1" s="1"/>
  <c r="AZ1732" i="1"/>
  <c r="AY1732" i="1"/>
  <c r="AX1732" i="1"/>
  <c r="AW1732" i="1"/>
  <c r="W1733" i="1" l="1"/>
  <c r="V1733" i="1"/>
  <c r="Y1733" i="1" s="1"/>
  <c r="AO1733" i="1" l="1"/>
  <c r="AV1733" i="1" s="1"/>
  <c r="AN1733" i="1" l="1"/>
  <c r="AU1733" i="1" s="1"/>
  <c r="T1734" i="1"/>
  <c r="P1734" i="1" s="1"/>
  <c r="AR1733" i="1"/>
  <c r="S1734" i="1"/>
  <c r="AQ1733" i="1"/>
  <c r="AS1733" i="1"/>
  <c r="AT1733" i="1" l="1"/>
  <c r="AZ1733" i="1" s="1"/>
  <c r="Q1734" i="1"/>
  <c r="O1734" i="1"/>
  <c r="AW1733" i="1" l="1"/>
  <c r="AY1733" i="1"/>
  <c r="R1734" i="1"/>
  <c r="U1734" i="1" s="1"/>
  <c r="AX1733" i="1"/>
  <c r="V1734" i="1" l="1"/>
  <c r="Y1734" i="1" s="1"/>
  <c r="W1734" i="1"/>
  <c r="AN1734" i="1" l="1"/>
  <c r="AU1734" i="1" s="1"/>
  <c r="AO1734" i="1" l="1"/>
  <c r="AV1734" i="1" s="1"/>
  <c r="AS1734" i="1"/>
  <c r="AR1734" i="1"/>
  <c r="T1735" i="1"/>
  <c r="P1735" i="1" s="1"/>
  <c r="AQ1734" i="1"/>
  <c r="S1735" i="1"/>
  <c r="O1735" i="1" l="1"/>
  <c r="Q1735" i="1"/>
  <c r="AT1734" i="1"/>
  <c r="AW1734" i="1" s="1"/>
  <c r="AZ1734" i="1" l="1"/>
  <c r="AY1734" i="1"/>
  <c r="AX1734" i="1"/>
  <c r="R1735" i="1"/>
  <c r="U1735" i="1" l="1"/>
  <c r="V1735" i="1"/>
  <c r="W1735" i="1"/>
  <c r="Y1735" i="1" l="1"/>
  <c r="AN1735" i="1" s="1"/>
  <c r="AU1735" i="1" s="1"/>
  <c r="AO1735" i="1" l="1"/>
  <c r="AV1735" i="1" s="1"/>
  <c r="AR1735" i="1" s="1"/>
  <c r="AS1735" i="1"/>
  <c r="AQ1735" i="1"/>
  <c r="S1736" i="1"/>
  <c r="T1736" i="1" l="1"/>
  <c r="P1736" i="1" s="1"/>
  <c r="AT1735" i="1"/>
  <c r="AZ1735" i="1" s="1"/>
  <c r="Q1736" i="1"/>
  <c r="O1736" i="1"/>
  <c r="AY1735" i="1" l="1"/>
  <c r="AX1735" i="1"/>
  <c r="AW1735" i="1"/>
  <c r="R1736" i="1"/>
  <c r="V1736" i="1" l="1"/>
  <c r="U1736" i="1"/>
  <c r="Y1736" i="1" s="1"/>
  <c r="W1736" i="1"/>
  <c r="AO1736" i="1" l="1"/>
  <c r="AV1736" i="1" s="1"/>
  <c r="AN1736" i="1"/>
  <c r="AU1736" i="1" s="1"/>
  <c r="S1737" i="1" l="1"/>
  <c r="AQ1736" i="1"/>
  <c r="AS1736" i="1"/>
  <c r="T1737" i="1"/>
  <c r="P1737" i="1" s="1"/>
  <c r="AR1736" i="1"/>
  <c r="AT1736" i="1" l="1"/>
  <c r="AZ1736" i="1" s="1"/>
  <c r="O1737" i="1"/>
  <c r="Q1737" i="1"/>
  <c r="AX1736" i="1" l="1"/>
  <c r="R1737" i="1"/>
  <c r="AW1736" i="1"/>
  <c r="AY1736" i="1"/>
  <c r="U1737" i="1" l="1"/>
  <c r="V1737" i="1"/>
  <c r="W1737" i="1"/>
  <c r="Y1737" i="1" l="1"/>
  <c r="AN1737" i="1" s="1"/>
  <c r="AU1737" i="1" s="1"/>
  <c r="AS1737" i="1" l="1"/>
  <c r="AO1737" i="1"/>
  <c r="AV1737" i="1" s="1"/>
  <c r="T1738" i="1" s="1"/>
  <c r="P1738" i="1" s="1"/>
  <c r="AQ1737" i="1"/>
  <c r="S1738" i="1"/>
  <c r="AR1737" i="1" l="1"/>
  <c r="Q1738" i="1"/>
  <c r="O1738" i="1"/>
  <c r="AT1737" i="1"/>
  <c r="AW1737" i="1" s="1"/>
  <c r="AX1737" i="1" l="1"/>
  <c r="AZ1737" i="1"/>
  <c r="AY1737" i="1"/>
  <c r="R1738" i="1"/>
  <c r="U1738" i="1" s="1"/>
  <c r="W1738" i="1" l="1"/>
  <c r="V1738" i="1"/>
  <c r="Y1738" i="1" s="1"/>
  <c r="AN1738" i="1" l="1"/>
  <c r="AU1738" i="1" s="1"/>
  <c r="AO1738" i="1" l="1"/>
  <c r="AV1738" i="1" s="1"/>
  <c r="T1739" i="1" s="1"/>
  <c r="P1739" i="1" s="1"/>
  <c r="AS1738" i="1"/>
  <c r="AQ1738" i="1"/>
  <c r="S1739" i="1"/>
  <c r="AR1738" i="1" l="1"/>
  <c r="O1739" i="1"/>
  <c r="Q1739" i="1"/>
  <c r="AT1738" i="1"/>
  <c r="AZ1738" i="1" s="1"/>
  <c r="AY1738" i="1" l="1"/>
  <c r="AX1738" i="1"/>
  <c r="AW1738" i="1"/>
  <c r="R1739" i="1"/>
  <c r="U1739" i="1" l="1"/>
  <c r="V1739" i="1"/>
  <c r="W1739" i="1"/>
  <c r="Y1739" i="1" l="1"/>
  <c r="AO1739" i="1" s="1"/>
  <c r="AV1739" i="1" s="1"/>
  <c r="AN1739" i="1" l="1"/>
  <c r="AU1739" i="1" s="1"/>
  <c r="AQ1739" i="1" s="1"/>
  <c r="T1740" i="1"/>
  <c r="P1740" i="1" s="1"/>
  <c r="AR1739" i="1"/>
  <c r="S1740" i="1" l="1"/>
  <c r="AS1739" i="1"/>
  <c r="AT1739" i="1" s="1"/>
  <c r="AW1739" i="1" s="1"/>
  <c r="O1740" i="1"/>
  <c r="Q1740" i="1" l="1"/>
  <c r="AX1739" i="1"/>
  <c r="R1740" i="1"/>
  <c r="AZ1739" i="1"/>
  <c r="AY1739" i="1"/>
  <c r="V1740" i="1" l="1"/>
  <c r="U1740" i="1"/>
  <c r="Y1740" i="1" s="1"/>
  <c r="W1740" i="1"/>
  <c r="AN1740" i="1" l="1"/>
  <c r="AU1740" i="1" s="1"/>
  <c r="AO1740" i="1" l="1"/>
  <c r="AV1740" i="1" s="1"/>
  <c r="AS1740" i="1"/>
  <c r="T1741" i="1"/>
  <c r="P1741" i="1" s="1"/>
  <c r="AR1740" i="1"/>
  <c r="AQ1740" i="1"/>
  <c r="S1741" i="1"/>
  <c r="O1741" i="1" l="1"/>
  <c r="Q1741" i="1"/>
  <c r="AT1740" i="1"/>
  <c r="AW1740" i="1" s="1"/>
  <c r="AX1740" i="1" l="1"/>
  <c r="AZ1740" i="1"/>
  <c r="AY1740" i="1"/>
  <c r="R1741" i="1"/>
  <c r="U1741" i="1" s="1"/>
  <c r="W1741" i="1" l="1"/>
  <c r="V1741" i="1"/>
  <c r="Y1741" i="1" s="1"/>
  <c r="AO1741" i="1" l="1"/>
  <c r="AV1741" i="1" s="1"/>
  <c r="AN1741" i="1"/>
  <c r="AU1741" i="1" s="1"/>
  <c r="AS1741" i="1" l="1"/>
  <c r="S1742" i="1"/>
  <c r="AQ1741" i="1"/>
  <c r="AR1741" i="1"/>
  <c r="T1742" i="1"/>
  <c r="P1742" i="1" s="1"/>
  <c r="O1742" i="1" l="1"/>
  <c r="Q1742" i="1"/>
  <c r="AT1741" i="1"/>
  <c r="AZ1741" i="1" l="1"/>
  <c r="AY1741" i="1"/>
  <c r="R1742" i="1"/>
  <c r="U1742" i="1" s="1"/>
  <c r="AX1741" i="1"/>
  <c r="AW1741" i="1"/>
  <c r="W1742" i="1" l="1"/>
  <c r="V1742" i="1"/>
  <c r="Y1742" i="1" s="1"/>
  <c r="AO1742" i="1" l="1"/>
  <c r="AV1742" i="1" s="1"/>
  <c r="AN1742" i="1" l="1"/>
  <c r="AU1742" i="1" s="1"/>
  <c r="S1743" i="1" s="1"/>
  <c r="T1743" i="1"/>
  <c r="P1743" i="1" s="1"/>
  <c r="AR1742" i="1"/>
  <c r="AQ1742" i="1" l="1"/>
  <c r="AS1742" i="1"/>
  <c r="Q1743" i="1" s="1"/>
  <c r="O1743" i="1"/>
  <c r="AT1742" i="1" l="1"/>
  <c r="AW1742" i="1" s="1"/>
  <c r="R1743" i="1"/>
  <c r="AX1742" i="1" l="1"/>
  <c r="AY1742" i="1"/>
  <c r="AZ1742" i="1"/>
  <c r="V1743" i="1"/>
  <c r="U1743" i="1"/>
  <c r="Y1743" i="1" s="1"/>
  <c r="W1743" i="1"/>
  <c r="AN1743" i="1" l="1"/>
  <c r="AU1743" i="1" s="1"/>
  <c r="AO1743" i="1" l="1"/>
  <c r="AV1743" i="1" s="1"/>
  <c r="AS1743" i="1"/>
  <c r="T1744" i="1"/>
  <c r="P1744" i="1" s="1"/>
  <c r="AR1743" i="1"/>
  <c r="AQ1743" i="1"/>
  <c r="S1744" i="1"/>
  <c r="Q1744" i="1" l="1"/>
  <c r="O1744" i="1"/>
  <c r="AT1743" i="1"/>
  <c r="AX1743" i="1" s="1"/>
  <c r="AW1743" i="1" l="1"/>
  <c r="R1744" i="1"/>
  <c r="W1744" i="1" s="1"/>
  <c r="AZ1743" i="1"/>
  <c r="AY1743" i="1"/>
  <c r="V1744" i="1" l="1"/>
  <c r="U1744" i="1"/>
  <c r="Y1744" i="1" s="1"/>
  <c r="AO1744" i="1" l="1"/>
  <c r="AV1744" i="1" s="1"/>
  <c r="AN1744" i="1" l="1"/>
  <c r="AU1744" i="1" s="1"/>
  <c r="S1745" i="1" s="1"/>
  <c r="AR1744" i="1"/>
  <c r="T1745" i="1"/>
  <c r="P1745" i="1" s="1"/>
  <c r="AS1744" i="1" l="1"/>
  <c r="AQ1744" i="1"/>
  <c r="AT1744" i="1" s="1"/>
  <c r="AZ1744" i="1" s="1"/>
  <c r="Q1745" i="1"/>
  <c r="O1745" i="1"/>
  <c r="AY1744" i="1" l="1"/>
  <c r="AW1744" i="1"/>
  <c r="AX1744" i="1"/>
  <c r="R1745" i="1"/>
  <c r="V1745" i="1" l="1"/>
  <c r="U1745" i="1"/>
  <c r="Y1745" i="1" s="1"/>
  <c r="W1745" i="1"/>
  <c r="AN1745" i="1" l="1"/>
  <c r="AU1745" i="1" s="1"/>
  <c r="AO1745" i="1" l="1"/>
  <c r="AV1745" i="1" s="1"/>
  <c r="AS1745" i="1"/>
  <c r="AR1745" i="1"/>
  <c r="T1746" i="1"/>
  <c r="P1746" i="1" s="1"/>
  <c r="S1746" i="1"/>
  <c r="AQ1745" i="1"/>
  <c r="AT1745" i="1" s="1"/>
  <c r="AW1745" i="1" l="1"/>
  <c r="AZ1745" i="1"/>
  <c r="Q1746" i="1"/>
  <c r="O1746" i="1"/>
  <c r="AY1745" i="1"/>
  <c r="AX1745" i="1"/>
  <c r="R1746" i="1" l="1"/>
  <c r="U1746" i="1" s="1"/>
  <c r="W1746" i="1" l="1"/>
  <c r="V1746" i="1"/>
  <c r="Y1746" i="1" s="1"/>
  <c r="AN1746" i="1" l="1"/>
  <c r="AU1746" i="1" s="1"/>
  <c r="AO1746" i="1" l="1"/>
  <c r="AV1746" i="1" s="1"/>
  <c r="T1747" i="1" s="1"/>
  <c r="P1747" i="1" s="1"/>
  <c r="AS1746" i="1"/>
  <c r="AQ1746" i="1"/>
  <c r="S1747" i="1"/>
  <c r="AR1746" i="1" l="1"/>
  <c r="Q1747" i="1"/>
  <c r="O1747" i="1"/>
  <c r="AT1746" i="1"/>
  <c r="AW1746" i="1" s="1"/>
  <c r="AX1746" i="1" l="1"/>
  <c r="AZ1746" i="1"/>
  <c r="AY1746" i="1"/>
  <c r="R1747" i="1"/>
  <c r="U1747" i="1" s="1"/>
  <c r="V1747" i="1" l="1"/>
  <c r="Y1747" i="1" s="1"/>
  <c r="W1747" i="1"/>
  <c r="AN1747" i="1" l="1"/>
  <c r="AU1747" i="1" s="1"/>
  <c r="AO1747" i="1" l="1"/>
  <c r="AV1747" i="1" s="1"/>
  <c r="AR1747" i="1" s="1"/>
  <c r="AQ1747" i="1"/>
  <c r="S1748" i="1"/>
  <c r="T1748" i="1"/>
  <c r="P1748" i="1" s="1"/>
  <c r="AS1747" i="1"/>
  <c r="Q1748" i="1" l="1"/>
  <c r="O1748" i="1"/>
  <c r="AT1747" i="1"/>
  <c r="AW1747" i="1" l="1"/>
  <c r="AZ1747" i="1"/>
  <c r="AX1747" i="1"/>
  <c r="AY1747" i="1"/>
  <c r="R1748" i="1"/>
  <c r="V1748" i="1" l="1"/>
  <c r="U1748" i="1"/>
  <c r="Y1748" i="1" s="1"/>
  <c r="W1748" i="1"/>
  <c r="AO1748" i="1" l="1"/>
  <c r="AV1748" i="1" s="1"/>
  <c r="AN1748" i="1" l="1"/>
  <c r="AU1748" i="1" s="1"/>
  <c r="S1749" i="1" s="1"/>
  <c r="T1749" i="1"/>
  <c r="P1749" i="1" s="1"/>
  <c r="AR1748" i="1"/>
  <c r="AQ1748" i="1" l="1"/>
  <c r="AS1748" i="1"/>
  <c r="AT1748" i="1" s="1"/>
  <c r="AX1748" i="1" s="1"/>
  <c r="O1749" i="1"/>
  <c r="Q1749" i="1" l="1"/>
  <c r="AZ1748" i="1"/>
  <c r="AY1748" i="1"/>
  <c r="R1749" i="1"/>
  <c r="AW1748" i="1"/>
  <c r="V1749" i="1" l="1"/>
  <c r="U1749" i="1"/>
  <c r="Y1749" i="1" s="1"/>
  <c r="W1749" i="1"/>
  <c r="AO1749" i="1" l="1"/>
  <c r="AV1749" i="1" s="1"/>
  <c r="AN1749" i="1" l="1"/>
  <c r="AU1749" i="1" s="1"/>
  <c r="AQ1749" i="1" s="1"/>
  <c r="T1750" i="1"/>
  <c r="P1750" i="1" s="1"/>
  <c r="AR1749" i="1"/>
  <c r="S1750" i="1" l="1"/>
  <c r="AS1749" i="1"/>
  <c r="Q1750" i="1" s="1"/>
  <c r="O1750" i="1"/>
  <c r="AT1749" i="1"/>
  <c r="AZ1749" i="1" l="1"/>
  <c r="AY1749" i="1"/>
  <c r="R1750" i="1"/>
  <c r="W1750" i="1" s="1"/>
  <c r="AW1749" i="1"/>
  <c r="AX1749" i="1"/>
  <c r="V1750" i="1" l="1"/>
  <c r="U1750" i="1"/>
  <c r="Y1750" i="1" s="1"/>
  <c r="AN1750" i="1" l="1"/>
  <c r="AU1750" i="1" s="1"/>
  <c r="AO1750" i="1" l="1"/>
  <c r="AV1750" i="1" s="1"/>
  <c r="T1751" i="1" s="1"/>
  <c r="P1751" i="1" s="1"/>
  <c r="AS1750" i="1"/>
  <c r="AR1750" i="1"/>
  <c r="S1751" i="1"/>
  <c r="AQ1750" i="1"/>
  <c r="AT1750" i="1" l="1"/>
  <c r="AW1750" i="1" s="1"/>
  <c r="O1751" i="1"/>
  <c r="Q1751" i="1"/>
  <c r="R1751" i="1" l="1"/>
  <c r="AY1750" i="1"/>
  <c r="AZ1750" i="1"/>
  <c r="AX1750" i="1"/>
  <c r="V1751" i="1" l="1"/>
  <c r="U1751" i="1"/>
  <c r="Y1751" i="1" s="1"/>
  <c r="W1751" i="1"/>
  <c r="AO1751" i="1" l="1"/>
  <c r="AV1751" i="1" s="1"/>
  <c r="AN1751" i="1"/>
  <c r="AU1751" i="1" s="1"/>
  <c r="AR1751" i="1" l="1"/>
  <c r="T1752" i="1"/>
  <c r="P1752" i="1" s="1"/>
  <c r="AQ1751" i="1"/>
  <c r="S1752" i="1"/>
  <c r="AS1751" i="1"/>
  <c r="O1752" i="1" l="1"/>
  <c r="Q1752" i="1"/>
  <c r="AT1751" i="1"/>
  <c r="AX1751" i="1" s="1"/>
  <c r="AW1751" i="1" l="1"/>
  <c r="AZ1751" i="1"/>
  <c r="AY1751" i="1"/>
  <c r="R1752" i="1"/>
  <c r="V1752" i="1" l="1"/>
  <c r="U1752" i="1"/>
  <c r="Y1752" i="1" s="1"/>
  <c r="W1752" i="1"/>
  <c r="AO1752" i="1" l="1"/>
  <c r="AV1752" i="1" s="1"/>
  <c r="AN1752" i="1"/>
  <c r="AU1752" i="1" s="1"/>
  <c r="AS1752" i="1" l="1"/>
  <c r="S1753" i="1"/>
  <c r="AQ1752" i="1"/>
  <c r="T1753" i="1"/>
  <c r="P1753" i="1" s="1"/>
  <c r="AR1752" i="1"/>
  <c r="Q1753" i="1" l="1"/>
  <c r="O1753" i="1"/>
  <c r="AT1752" i="1"/>
  <c r="AX1752" i="1" s="1"/>
  <c r="AW1752" i="1" l="1"/>
  <c r="AZ1752" i="1"/>
  <c r="AY1752" i="1"/>
  <c r="R1753" i="1"/>
  <c r="U1753" i="1" l="1"/>
  <c r="V1753" i="1"/>
  <c r="W1753" i="1"/>
  <c r="Y1753" i="1" l="1"/>
  <c r="AN1753" i="1" s="1"/>
  <c r="AU1753" i="1" s="1"/>
  <c r="AO1753" i="1" l="1"/>
  <c r="AV1753" i="1" s="1"/>
  <c r="AS1753" i="1"/>
  <c r="AR1753" i="1"/>
  <c r="T1754" i="1"/>
  <c r="P1754" i="1" s="1"/>
  <c r="AQ1753" i="1"/>
  <c r="S1754" i="1"/>
  <c r="O1754" i="1" l="1"/>
  <c r="Q1754" i="1"/>
  <c r="AT1753" i="1"/>
  <c r="AX1753" i="1" s="1"/>
  <c r="AZ1753" i="1" l="1"/>
  <c r="AY1753" i="1"/>
  <c r="R1754" i="1"/>
  <c r="U1754" i="1" s="1"/>
  <c r="AW1753" i="1"/>
  <c r="W1754" i="1" l="1"/>
  <c r="V1754" i="1"/>
  <c r="Y1754" i="1" s="1"/>
  <c r="AO1754" i="1" l="1"/>
  <c r="AV1754" i="1" s="1"/>
  <c r="AN1754" i="1" l="1"/>
  <c r="AU1754" i="1" s="1"/>
  <c r="AQ1754" i="1" s="1"/>
  <c r="AR1754" i="1"/>
  <c r="T1755" i="1"/>
  <c r="P1755" i="1" s="1"/>
  <c r="AS1754" i="1" l="1"/>
  <c r="S1755" i="1"/>
  <c r="O1755" i="1" s="1"/>
  <c r="AT1754" i="1"/>
  <c r="AZ1754" i="1" s="1"/>
  <c r="Q1755" i="1" l="1"/>
  <c r="R1755" i="1" s="1"/>
  <c r="U1755" i="1" s="1"/>
  <c r="AW1754" i="1"/>
  <c r="AX1754" i="1"/>
  <c r="AY1754" i="1"/>
  <c r="W1755" i="1" l="1"/>
  <c r="V1755" i="1"/>
  <c r="Y1755" i="1" s="1"/>
  <c r="AO1755" i="1" l="1"/>
  <c r="AV1755" i="1" s="1"/>
  <c r="AN1755" i="1" l="1"/>
  <c r="AU1755" i="1" s="1"/>
  <c r="S1756" i="1" s="1"/>
  <c r="T1756" i="1"/>
  <c r="P1756" i="1" s="1"/>
  <c r="AR1755" i="1"/>
  <c r="AQ1755" i="1" l="1"/>
  <c r="AS1755" i="1"/>
  <c r="AT1755" i="1" s="1"/>
  <c r="AZ1755" i="1" s="1"/>
  <c r="O1756" i="1"/>
  <c r="AY1755" i="1" l="1"/>
  <c r="Q1756" i="1"/>
  <c r="R1756" i="1" s="1"/>
  <c r="U1756" i="1" s="1"/>
  <c r="AW1755" i="1"/>
  <c r="AX1755" i="1"/>
  <c r="W1756" i="1" l="1"/>
  <c r="V1756" i="1"/>
  <c r="Y1756" i="1" s="1"/>
  <c r="AO1756" i="1" l="1"/>
  <c r="AV1756" i="1" s="1"/>
  <c r="AN1756" i="1" l="1"/>
  <c r="AU1756" i="1" s="1"/>
  <c r="AQ1756" i="1" s="1"/>
  <c r="AR1756" i="1"/>
  <c r="T1757" i="1"/>
  <c r="P1757" i="1" s="1"/>
  <c r="AS1756" i="1" l="1"/>
  <c r="S1757" i="1"/>
  <c r="Q1757" i="1" s="1"/>
  <c r="AT1756" i="1"/>
  <c r="AZ1756" i="1" s="1"/>
  <c r="O1757" i="1" l="1"/>
  <c r="R1757" i="1"/>
  <c r="AW1756" i="1"/>
  <c r="U1757" i="1"/>
  <c r="AX1756" i="1"/>
  <c r="AY1756" i="1"/>
  <c r="W1757" i="1"/>
  <c r="V1757" i="1"/>
  <c r="Y1757" i="1" l="1"/>
  <c r="AO1757" i="1" s="1"/>
  <c r="AV1757" i="1" s="1"/>
  <c r="AN1757" i="1" l="1"/>
  <c r="AU1757" i="1" s="1"/>
  <c r="AQ1757" i="1" s="1"/>
  <c r="AR1757" i="1"/>
  <c r="T1758" i="1"/>
  <c r="P1758" i="1" s="1"/>
  <c r="S1758" i="1" l="1"/>
  <c r="AS1757" i="1"/>
  <c r="AT1757" i="1" s="1"/>
  <c r="AX1757" i="1" s="1"/>
  <c r="O1758" i="1"/>
  <c r="Q1758" i="1" l="1"/>
  <c r="R1758" i="1"/>
  <c r="U1758" i="1" s="1"/>
  <c r="AW1757" i="1"/>
  <c r="AZ1757" i="1"/>
  <c r="AY1757" i="1"/>
  <c r="W1758" i="1" l="1"/>
  <c r="V1758" i="1"/>
  <c r="Y1758" i="1" s="1"/>
  <c r="AO1758" i="1" l="1"/>
  <c r="AV1758" i="1" s="1"/>
  <c r="AN1758" i="1" l="1"/>
  <c r="AU1758" i="1" s="1"/>
  <c r="AQ1758" i="1" s="1"/>
  <c r="T1759" i="1"/>
  <c r="P1759" i="1" s="1"/>
  <c r="AR1758" i="1"/>
  <c r="S1759" i="1" l="1"/>
  <c r="AS1758" i="1"/>
  <c r="AT1758" i="1" s="1"/>
  <c r="AW1758" i="1" s="1"/>
  <c r="O1759" i="1"/>
  <c r="Q1759" i="1" l="1"/>
  <c r="R1759" i="1"/>
  <c r="U1759" i="1" s="1"/>
  <c r="AZ1758" i="1"/>
  <c r="AY1758" i="1"/>
  <c r="W1759" i="1"/>
  <c r="AX1758" i="1"/>
  <c r="V1759" i="1" l="1"/>
  <c r="Y1759" i="1" s="1"/>
  <c r="AO1759" i="1" l="1"/>
  <c r="AV1759" i="1" s="1"/>
  <c r="AN1759" i="1" l="1"/>
  <c r="AU1759" i="1" s="1"/>
  <c r="S1760" i="1" s="1"/>
  <c r="AR1759" i="1"/>
  <c r="T1760" i="1"/>
  <c r="P1760" i="1" s="1"/>
  <c r="AQ1759" i="1" l="1"/>
  <c r="AS1759" i="1"/>
  <c r="Q1760" i="1" s="1"/>
  <c r="O1760" i="1"/>
  <c r="AT1759" i="1" l="1"/>
  <c r="AZ1759" i="1"/>
  <c r="AY1759" i="1"/>
  <c r="R1760" i="1"/>
  <c r="U1760" i="1" s="1"/>
  <c r="AW1759" i="1"/>
  <c r="AX1759" i="1"/>
  <c r="W1760" i="1" l="1"/>
  <c r="V1760" i="1"/>
  <c r="Y1760" i="1" s="1"/>
  <c r="AO1760" i="1" l="1"/>
  <c r="AV1760" i="1" s="1"/>
  <c r="AN1760" i="1" l="1"/>
  <c r="AU1760" i="1" s="1"/>
  <c r="AQ1760" i="1" s="1"/>
  <c r="AR1760" i="1"/>
  <c r="T1761" i="1"/>
  <c r="P1761" i="1" s="1"/>
  <c r="S1761" i="1" l="1"/>
  <c r="AS1760" i="1"/>
  <c r="O1761" i="1"/>
  <c r="Q1761" i="1"/>
  <c r="AT1760" i="1"/>
  <c r="AW1760" i="1" s="1"/>
  <c r="AZ1760" i="1" l="1"/>
  <c r="AY1760" i="1"/>
  <c r="AX1760" i="1"/>
  <c r="R1761" i="1"/>
  <c r="U1761" i="1" s="1"/>
  <c r="V1761" i="1" l="1"/>
  <c r="Y1761" i="1" s="1"/>
  <c r="W1761" i="1"/>
  <c r="AN1761" i="1" l="1"/>
  <c r="AU1761" i="1" s="1"/>
  <c r="AO1761" i="1" l="1"/>
  <c r="AV1761" i="1" s="1"/>
  <c r="AS1761" i="1"/>
  <c r="AR1761" i="1"/>
  <c r="T1762" i="1"/>
  <c r="P1762" i="1" s="1"/>
  <c r="S1762" i="1"/>
  <c r="AQ1761" i="1"/>
  <c r="AT1761" i="1" l="1"/>
  <c r="AW1761" i="1" s="1"/>
  <c r="Q1762" i="1"/>
  <c r="O1762" i="1"/>
  <c r="AX1761" i="1" l="1"/>
  <c r="R1762" i="1"/>
  <c r="AZ1761" i="1"/>
  <c r="AY1761" i="1"/>
  <c r="U1762" i="1" l="1"/>
  <c r="V1762" i="1"/>
  <c r="W1762" i="1"/>
  <c r="Y1762" i="1" l="1"/>
  <c r="AO1762" i="1" s="1"/>
  <c r="AV1762" i="1" s="1"/>
  <c r="AN1762" i="1" l="1"/>
  <c r="AU1762" i="1" s="1"/>
  <c r="S1763" i="1" s="1"/>
  <c r="AQ1762" i="1"/>
  <c r="AS1762" i="1"/>
  <c r="T1763" i="1"/>
  <c r="P1763" i="1" s="1"/>
  <c r="AR1762" i="1"/>
  <c r="AT1762" i="1" l="1"/>
  <c r="Q1763" i="1"/>
  <c r="O1763" i="1"/>
  <c r="R1763" i="1" l="1"/>
  <c r="U1763" i="1" s="1"/>
  <c r="AW1762" i="1"/>
  <c r="AZ1762" i="1"/>
  <c r="W1763" i="1"/>
  <c r="AY1762" i="1"/>
  <c r="V1763" i="1"/>
  <c r="AX1762" i="1"/>
  <c r="Y1763" i="1" l="1"/>
  <c r="AN1763" i="1" s="1"/>
  <c r="AU1763" i="1" s="1"/>
  <c r="AO1763" i="1" l="1"/>
  <c r="AV1763" i="1" s="1"/>
  <c r="AS1763" i="1"/>
  <c r="T1764" i="1"/>
  <c r="P1764" i="1" s="1"/>
  <c r="AR1763" i="1"/>
  <c r="S1764" i="1"/>
  <c r="AQ1763" i="1"/>
  <c r="AT1763" i="1" l="1"/>
  <c r="O1764" i="1"/>
  <c r="Q1764" i="1"/>
  <c r="AZ1763" i="1" l="1"/>
  <c r="AY1763" i="1"/>
  <c r="R1764" i="1"/>
  <c r="AW1763" i="1"/>
  <c r="AX1763" i="1"/>
  <c r="U1764" i="1" l="1"/>
  <c r="V1764" i="1"/>
  <c r="W1764" i="1"/>
  <c r="Y1764" i="1" l="1"/>
  <c r="AN1764" i="1" s="1"/>
  <c r="AU1764" i="1" s="1"/>
  <c r="AO1764" i="1" l="1"/>
  <c r="AV1764" i="1" s="1"/>
  <c r="AS1764" i="1"/>
  <c r="AR1764" i="1"/>
  <c r="T1765" i="1"/>
  <c r="P1765" i="1" s="1"/>
  <c r="S1765" i="1"/>
  <c r="AQ1764" i="1"/>
  <c r="AT1764" i="1" l="1"/>
  <c r="AW1764" i="1" s="1"/>
  <c r="Q1765" i="1"/>
  <c r="O1765" i="1"/>
  <c r="R1765" i="1" l="1"/>
  <c r="AX1764" i="1"/>
  <c r="AZ1764" i="1"/>
  <c r="AY1764" i="1"/>
  <c r="V1765" i="1" l="1"/>
  <c r="W1765" i="1"/>
  <c r="U1765" i="1"/>
  <c r="Y1765" i="1" s="1"/>
  <c r="AO1765" i="1" l="1"/>
  <c r="AV1765" i="1" s="1"/>
  <c r="AN1765" i="1" l="1"/>
  <c r="AU1765" i="1" s="1"/>
  <c r="AQ1765" i="1" s="1"/>
  <c r="T1766" i="1"/>
  <c r="P1766" i="1" s="1"/>
  <c r="AR1765" i="1"/>
  <c r="AS1765" i="1" l="1"/>
  <c r="S1766" i="1"/>
  <c r="O1766" i="1" s="1"/>
  <c r="Q1766" i="1"/>
  <c r="AT1765" i="1"/>
  <c r="AZ1765" i="1" s="1"/>
  <c r="AW1765" i="1" l="1"/>
  <c r="AY1765" i="1"/>
  <c r="R1766" i="1"/>
  <c r="AX1765" i="1"/>
  <c r="U1766" i="1" l="1"/>
  <c r="V1766" i="1"/>
  <c r="W1766" i="1"/>
  <c r="Y1766" i="1" l="1"/>
  <c r="AO1766" i="1" s="1"/>
  <c r="AV1766" i="1" s="1"/>
  <c r="AN1766" i="1" l="1"/>
  <c r="AU1766" i="1" s="1"/>
  <c r="AQ1766" i="1" s="1"/>
  <c r="T1767" i="1"/>
  <c r="P1767" i="1" s="1"/>
  <c r="AR1766" i="1"/>
  <c r="S1767" i="1" l="1"/>
  <c r="AS1766" i="1"/>
  <c r="AT1766" i="1" s="1"/>
  <c r="AY1766" i="1" s="1"/>
  <c r="O1767" i="1"/>
  <c r="Q1767" i="1"/>
  <c r="R1767" i="1" l="1"/>
  <c r="U1767" i="1" s="1"/>
  <c r="AW1766" i="1"/>
  <c r="AZ1766" i="1"/>
  <c r="AX1766" i="1"/>
  <c r="W1767" i="1" l="1"/>
  <c r="V1767" i="1"/>
  <c r="Y1767" i="1" s="1"/>
  <c r="AN1767" i="1" l="1"/>
  <c r="AU1767" i="1" s="1"/>
  <c r="AO1767" i="1" l="1"/>
  <c r="AV1767" i="1" s="1"/>
  <c r="T1768" i="1" s="1"/>
  <c r="P1768" i="1" s="1"/>
  <c r="AS1767" i="1"/>
  <c r="S1768" i="1"/>
  <c r="AQ1767" i="1"/>
  <c r="AR1767" i="1" l="1"/>
  <c r="AT1767" i="1"/>
  <c r="AW1767" i="1" s="1"/>
  <c r="Q1768" i="1"/>
  <c r="O1768" i="1"/>
  <c r="AX1767" i="1"/>
  <c r="AY1767" i="1"/>
  <c r="AZ1767" i="1" l="1"/>
  <c r="R1768" i="1"/>
  <c r="V1768" i="1" s="1"/>
  <c r="W1768" i="1" l="1"/>
  <c r="U1768" i="1"/>
  <c r="Y1768" i="1" s="1"/>
  <c r="AO1768" i="1" l="1"/>
  <c r="AV1768" i="1" s="1"/>
  <c r="AN1768" i="1" l="1"/>
  <c r="AU1768" i="1" s="1"/>
  <c r="AQ1768" i="1" s="1"/>
  <c r="AR1768" i="1"/>
  <c r="T1769" i="1"/>
  <c r="P1769" i="1" s="1"/>
  <c r="S1769" i="1" l="1"/>
  <c r="AS1768" i="1"/>
  <c r="Q1769" i="1" s="1"/>
  <c r="O1769" i="1"/>
  <c r="AT1768" i="1" l="1"/>
  <c r="AW1768" i="1" s="1"/>
  <c r="AZ1768" i="1"/>
  <c r="AY1768" i="1"/>
  <c r="AX1768" i="1"/>
  <c r="R1769" i="1"/>
  <c r="U1769" i="1" s="1"/>
  <c r="V1769" i="1" l="1"/>
  <c r="Y1769" i="1" s="1"/>
  <c r="W1769" i="1"/>
  <c r="AN1769" i="1" l="1"/>
  <c r="AU1769" i="1" s="1"/>
  <c r="AO1769" i="1" l="1"/>
  <c r="AV1769" i="1" s="1"/>
  <c r="AS1769" i="1"/>
  <c r="AR1769" i="1"/>
  <c r="T1770" i="1"/>
  <c r="P1770" i="1" s="1"/>
  <c r="AQ1769" i="1"/>
  <c r="S1770" i="1"/>
  <c r="O1770" i="1" l="1"/>
  <c r="Q1770" i="1"/>
  <c r="AT1769" i="1"/>
  <c r="AW1769" i="1" s="1"/>
  <c r="AX1769" i="1" l="1"/>
  <c r="AZ1769" i="1"/>
  <c r="AY1769" i="1"/>
  <c r="R1770" i="1"/>
  <c r="U1770" i="1" l="1"/>
  <c r="V1770" i="1"/>
  <c r="W1770" i="1"/>
  <c r="Y1770" i="1" l="1"/>
  <c r="AO1770" i="1" s="1"/>
  <c r="AV1770" i="1" s="1"/>
  <c r="AN1770" i="1" l="1"/>
  <c r="AU1770" i="1" s="1"/>
  <c r="S1771" i="1"/>
  <c r="AQ1770" i="1"/>
  <c r="AR1770" i="1"/>
  <c r="T1771" i="1"/>
  <c r="P1771" i="1" s="1"/>
  <c r="AS1770" i="1" l="1"/>
  <c r="AT1770" i="1" s="1"/>
  <c r="AX1770" i="1" s="1"/>
  <c r="O1771" i="1"/>
  <c r="Q1771" i="1"/>
  <c r="AW1770" i="1" l="1"/>
  <c r="R1771" i="1"/>
  <c r="U1771" i="1" s="1"/>
  <c r="AZ1770" i="1"/>
  <c r="AY1770" i="1"/>
  <c r="W1771" i="1" l="1"/>
  <c r="V1771" i="1"/>
  <c r="Y1771" i="1" s="1"/>
  <c r="AO1771" i="1" l="1"/>
  <c r="AV1771" i="1" s="1"/>
  <c r="AN1771" i="1" l="1"/>
  <c r="AU1771" i="1" s="1"/>
  <c r="AQ1771" i="1" s="1"/>
  <c r="AR1771" i="1"/>
  <c r="T1772" i="1"/>
  <c r="P1772" i="1" s="1"/>
  <c r="S1772" i="1" l="1"/>
  <c r="AS1771" i="1"/>
  <c r="Q1772" i="1" s="1"/>
  <c r="O1772" i="1"/>
  <c r="AT1771" i="1" l="1"/>
  <c r="AZ1771" i="1"/>
  <c r="AY1771" i="1"/>
  <c r="R1772" i="1"/>
  <c r="U1772" i="1" s="1"/>
  <c r="AW1771" i="1"/>
  <c r="AX1771" i="1"/>
  <c r="W1772" i="1" l="1"/>
  <c r="V1772" i="1"/>
  <c r="Y1772" i="1" s="1"/>
  <c r="AO1772" i="1" l="1"/>
  <c r="AV1772" i="1" s="1"/>
  <c r="AN1772" i="1" l="1"/>
  <c r="AU1772" i="1" s="1"/>
  <c r="AQ1772" i="1" s="1"/>
  <c r="T1773" i="1"/>
  <c r="P1773" i="1" s="1"/>
  <c r="AR1772" i="1"/>
  <c r="AS1772" i="1" l="1"/>
  <c r="S1773" i="1"/>
  <c r="O1773" i="1" s="1"/>
  <c r="AT1772" i="1"/>
  <c r="Q1773" i="1" l="1"/>
  <c r="AW1772" i="1"/>
  <c r="AZ1772" i="1"/>
  <c r="AY1772" i="1"/>
  <c r="R1773" i="1"/>
  <c r="AX1772" i="1"/>
  <c r="U1773" i="1" l="1"/>
  <c r="V1773" i="1"/>
  <c r="W1773" i="1"/>
  <c r="Y1773" i="1" l="1"/>
  <c r="AN1773" i="1" s="1"/>
  <c r="AU1773" i="1" s="1"/>
  <c r="AO1773" i="1" l="1"/>
  <c r="AV1773" i="1" s="1"/>
  <c r="AR1773" i="1" s="1"/>
  <c r="AS1773" i="1"/>
  <c r="AQ1773" i="1"/>
  <c r="S1774" i="1"/>
  <c r="T1774" i="1" l="1"/>
  <c r="P1774" i="1" s="1"/>
  <c r="AT1773" i="1"/>
  <c r="AW1773" i="1" s="1"/>
  <c r="O1774" i="1"/>
  <c r="Q1774" i="1"/>
  <c r="AX1773" i="1" l="1"/>
  <c r="AY1773" i="1"/>
  <c r="AZ1773" i="1"/>
  <c r="R1774" i="1"/>
  <c r="V1774" i="1" l="1"/>
  <c r="U1774" i="1"/>
  <c r="Y1774" i="1" s="1"/>
  <c r="W1774" i="1"/>
  <c r="AO1774" i="1" l="1"/>
  <c r="AV1774" i="1" s="1"/>
  <c r="T1775" i="1" l="1"/>
  <c r="P1775" i="1" s="1"/>
  <c r="AR1774" i="1"/>
  <c r="AN1774" i="1"/>
  <c r="AU1774" i="1" s="1"/>
  <c r="AS1774" i="1" l="1"/>
  <c r="S1775" i="1"/>
  <c r="AQ1774" i="1"/>
  <c r="O1775" i="1" l="1"/>
  <c r="Q1775" i="1"/>
  <c r="AT1774" i="1"/>
  <c r="AW1774" i="1" s="1"/>
  <c r="AY1774" i="1" l="1"/>
  <c r="AZ1774" i="1"/>
  <c r="AX1774" i="1"/>
  <c r="R1775" i="1"/>
  <c r="U1775" i="1" l="1"/>
  <c r="V1775" i="1"/>
  <c r="W1775" i="1"/>
  <c r="Y1775" i="1" l="1"/>
  <c r="AN1775" i="1" s="1"/>
  <c r="AU1775" i="1" s="1"/>
  <c r="AO1775" i="1" l="1"/>
  <c r="AV1775" i="1" s="1"/>
  <c r="T1776" i="1" s="1"/>
  <c r="P1776" i="1" s="1"/>
  <c r="AS1775" i="1"/>
  <c r="AR1775" i="1"/>
  <c r="AQ1775" i="1"/>
  <c r="S1776" i="1"/>
  <c r="Q1776" i="1" l="1"/>
  <c r="O1776" i="1"/>
  <c r="AT1775" i="1"/>
  <c r="AZ1775" i="1" l="1"/>
  <c r="AY1775" i="1"/>
  <c r="AX1775" i="1"/>
  <c r="AW1775" i="1"/>
  <c r="R1776" i="1"/>
  <c r="U1776" i="1" s="1"/>
  <c r="V1776" i="1" l="1"/>
  <c r="Y1776" i="1" s="1"/>
  <c r="W1776" i="1"/>
  <c r="AN1776" i="1" l="1"/>
  <c r="AU1776" i="1" s="1"/>
  <c r="AS1776" i="1" l="1"/>
  <c r="AO1776" i="1"/>
  <c r="AV1776" i="1" s="1"/>
  <c r="AR1776" i="1" s="1"/>
  <c r="S1777" i="1"/>
  <c r="AQ1776" i="1"/>
  <c r="T1777" i="1" l="1"/>
  <c r="P1777" i="1" s="1"/>
  <c r="AT1776" i="1"/>
  <c r="AW1776" i="1" s="1"/>
  <c r="O1777" i="1"/>
  <c r="Q1777" i="1"/>
  <c r="AX1776" i="1"/>
  <c r="R1777" i="1" l="1"/>
  <c r="W1777" i="1" s="1"/>
  <c r="AZ1776" i="1"/>
  <c r="AY1776" i="1"/>
  <c r="U1777" i="1" l="1"/>
  <c r="V1777" i="1"/>
  <c r="Y1777" i="1" l="1"/>
  <c r="AO1777" i="1" s="1"/>
  <c r="AV1777" i="1" s="1"/>
  <c r="AN1777" i="1" l="1"/>
  <c r="AU1777" i="1" s="1"/>
  <c r="S1778" i="1" s="1"/>
  <c r="T1778" i="1"/>
  <c r="P1778" i="1" s="1"/>
  <c r="AR1777" i="1"/>
  <c r="AS1777" i="1" l="1"/>
  <c r="AQ1777" i="1"/>
  <c r="AT1777" i="1" s="1"/>
  <c r="AZ1777" i="1" s="1"/>
  <c r="Q1778" i="1"/>
  <c r="O1778" i="1"/>
  <c r="AY1777" i="1" l="1"/>
  <c r="R1778" i="1"/>
  <c r="AX1777" i="1"/>
  <c r="AW1777" i="1"/>
  <c r="V1778" i="1" l="1"/>
  <c r="U1778" i="1"/>
  <c r="Y1778" i="1" s="1"/>
  <c r="W1778" i="1"/>
  <c r="AO1778" i="1" l="1"/>
  <c r="AV1778" i="1" s="1"/>
  <c r="AN1778" i="1" l="1"/>
  <c r="AU1778" i="1" s="1"/>
  <c r="S1779" i="1" s="1"/>
  <c r="T1779" i="1"/>
  <c r="P1779" i="1" s="1"/>
  <c r="AR1778" i="1"/>
  <c r="AS1778" i="1" l="1"/>
  <c r="AQ1778" i="1"/>
  <c r="AT1778" i="1" s="1"/>
  <c r="AZ1778" i="1" s="1"/>
  <c r="Q1779" i="1"/>
  <c r="O1779" i="1"/>
  <c r="AY1778" i="1" l="1"/>
  <c r="AX1778" i="1"/>
  <c r="AW1778" i="1"/>
  <c r="R1779" i="1"/>
  <c r="U1779" i="1" s="1"/>
  <c r="V1779" i="1" l="1"/>
  <c r="Y1779" i="1" s="1"/>
  <c r="W1779" i="1"/>
  <c r="AN1779" i="1" l="1"/>
  <c r="AU1779" i="1" s="1"/>
  <c r="AO1779" i="1" l="1"/>
  <c r="AV1779" i="1" s="1"/>
  <c r="T1780" i="1" s="1"/>
  <c r="P1780" i="1" s="1"/>
  <c r="AS1779" i="1"/>
  <c r="S1780" i="1"/>
  <c r="AQ1779" i="1"/>
  <c r="AR1779" i="1" l="1"/>
  <c r="AT1779" i="1"/>
  <c r="AX1779" i="1" s="1"/>
  <c r="AW1779" i="1"/>
  <c r="AZ1779" i="1"/>
  <c r="O1780" i="1"/>
  <c r="Q1780" i="1"/>
  <c r="AY1779" i="1"/>
  <c r="R1780" i="1" l="1"/>
  <c r="U1780" i="1" s="1"/>
  <c r="W1780" i="1" l="1"/>
  <c r="V1780" i="1"/>
  <c r="Y1780" i="1" s="1"/>
  <c r="AN1780" i="1" l="1"/>
  <c r="AU1780" i="1" s="1"/>
  <c r="AO1780" i="1"/>
  <c r="AV1780" i="1" s="1"/>
  <c r="AS1780" i="1" l="1"/>
  <c r="T1781" i="1"/>
  <c r="P1781" i="1" s="1"/>
  <c r="AR1780" i="1"/>
  <c r="S1781" i="1"/>
  <c r="AQ1780" i="1"/>
  <c r="AT1780" i="1" l="1"/>
  <c r="AW1780" i="1" s="1"/>
  <c r="O1781" i="1"/>
  <c r="Q1781" i="1"/>
  <c r="AX1780" i="1" l="1"/>
  <c r="R1781" i="1"/>
  <c r="U1781" i="1" s="1"/>
  <c r="AZ1780" i="1"/>
  <c r="AY1780" i="1"/>
  <c r="W1781" i="1" l="1"/>
  <c r="V1781" i="1"/>
  <c r="Y1781" i="1" s="1"/>
  <c r="AO1781" i="1" l="1"/>
  <c r="AV1781" i="1" s="1"/>
  <c r="AN1781" i="1" l="1"/>
  <c r="AU1781" i="1" s="1"/>
  <c r="S1782" i="1" s="1"/>
  <c r="T1782" i="1"/>
  <c r="P1782" i="1" s="1"/>
  <c r="AR1781" i="1"/>
  <c r="AS1781" i="1" l="1"/>
  <c r="AQ1781" i="1"/>
  <c r="AT1781" i="1"/>
  <c r="AZ1781" i="1" s="1"/>
  <c r="O1782" i="1"/>
  <c r="Q1782" i="1"/>
  <c r="AY1781" i="1" l="1"/>
  <c r="AX1781" i="1"/>
  <c r="AW1781" i="1"/>
  <c r="R1782" i="1"/>
  <c r="U1782" i="1" l="1"/>
  <c r="V1782" i="1"/>
  <c r="W1782" i="1"/>
  <c r="Y1782" i="1" l="1"/>
  <c r="AN1782" i="1" s="1"/>
  <c r="AU1782" i="1" s="1"/>
  <c r="AO1782" i="1" l="1"/>
  <c r="AV1782" i="1" s="1"/>
  <c r="T1783" i="1" s="1"/>
  <c r="P1783" i="1" s="1"/>
  <c r="AS1782" i="1"/>
  <c r="S1783" i="1"/>
  <c r="AQ1782" i="1"/>
  <c r="AR1782" i="1" l="1"/>
  <c r="AT1782" i="1"/>
  <c r="Q1783" i="1"/>
  <c r="O1783" i="1"/>
  <c r="AX1782" i="1"/>
  <c r="R1783" i="1" l="1"/>
  <c r="U1783" i="1" s="1"/>
  <c r="AZ1782" i="1"/>
  <c r="AY1782" i="1"/>
  <c r="AW1782" i="1"/>
  <c r="W1783" i="1" l="1"/>
  <c r="V1783" i="1"/>
  <c r="Y1783" i="1" s="1"/>
  <c r="AN1783" i="1" l="1"/>
  <c r="AU1783" i="1" s="1"/>
  <c r="AO1783" i="1" l="1"/>
  <c r="AV1783" i="1" s="1"/>
  <c r="AS1783" i="1"/>
  <c r="AR1783" i="1"/>
  <c r="T1784" i="1"/>
  <c r="P1784" i="1" s="1"/>
  <c r="S1784" i="1"/>
  <c r="AQ1783" i="1"/>
  <c r="O1784" i="1" l="1"/>
  <c r="Q1784" i="1"/>
  <c r="AT1783" i="1"/>
  <c r="AZ1783" i="1" s="1"/>
  <c r="AY1783" i="1" l="1"/>
  <c r="AW1783" i="1"/>
  <c r="R1784" i="1"/>
  <c r="U1784" i="1" s="1"/>
  <c r="AX1783" i="1"/>
  <c r="V1784" i="1"/>
  <c r="Y1784" i="1" l="1"/>
  <c r="W1784" i="1"/>
  <c r="AO1784" i="1" l="1"/>
  <c r="AV1784" i="1" s="1"/>
  <c r="AN1784" i="1" l="1"/>
  <c r="AU1784" i="1" s="1"/>
  <c r="AQ1784" i="1" s="1"/>
  <c r="AR1784" i="1"/>
  <c r="T1785" i="1"/>
  <c r="P1785" i="1" s="1"/>
  <c r="AS1784" i="1" l="1"/>
  <c r="S1785" i="1"/>
  <c r="Q1785" i="1" s="1"/>
  <c r="AT1784" i="1"/>
  <c r="AZ1784" i="1" s="1"/>
  <c r="O1785" i="1" l="1"/>
  <c r="AW1784" i="1"/>
  <c r="AY1784" i="1"/>
  <c r="R1785" i="1"/>
  <c r="AX1784" i="1"/>
  <c r="V1785" i="1" l="1"/>
  <c r="U1785" i="1"/>
  <c r="Y1785" i="1" s="1"/>
  <c r="W1785" i="1"/>
  <c r="AO1785" i="1" l="1"/>
  <c r="AV1785" i="1" s="1"/>
  <c r="AN1785" i="1" l="1"/>
  <c r="AU1785" i="1" s="1"/>
  <c r="S1786" i="1" s="1"/>
  <c r="T1786" i="1"/>
  <c r="P1786" i="1" s="1"/>
  <c r="AR1785" i="1"/>
  <c r="AQ1785" i="1" l="1"/>
  <c r="AS1785" i="1"/>
  <c r="Q1786" i="1" s="1"/>
  <c r="O1786" i="1"/>
  <c r="AT1785" i="1"/>
  <c r="AZ1785" i="1" l="1"/>
  <c r="AY1785" i="1"/>
  <c r="R1786" i="1"/>
  <c r="U1786" i="1" s="1"/>
  <c r="AW1785" i="1"/>
  <c r="AX1785" i="1"/>
  <c r="W1786" i="1" l="1"/>
  <c r="V1786" i="1"/>
  <c r="Y1786" i="1" s="1"/>
  <c r="AN1786" i="1" l="1"/>
  <c r="AU1786" i="1" s="1"/>
  <c r="AO1786" i="1" l="1"/>
  <c r="AV1786" i="1" s="1"/>
  <c r="T1787" i="1" s="1"/>
  <c r="P1787" i="1" s="1"/>
  <c r="AS1786" i="1"/>
  <c r="AQ1786" i="1"/>
  <c r="S1787" i="1"/>
  <c r="AR1786" i="1" l="1"/>
  <c r="Q1787" i="1"/>
  <c r="O1787" i="1"/>
  <c r="AT1786" i="1"/>
  <c r="AZ1786" i="1" s="1"/>
  <c r="AY1786" i="1" l="1"/>
  <c r="AX1786" i="1"/>
  <c r="AW1786" i="1"/>
  <c r="R1787" i="1"/>
  <c r="U1787" i="1" s="1"/>
  <c r="W1787" i="1" l="1"/>
  <c r="V1787" i="1"/>
  <c r="Y1787" i="1" s="1"/>
  <c r="AO1787" i="1" l="1"/>
  <c r="AV1787" i="1" s="1"/>
  <c r="AN1787" i="1" l="1"/>
  <c r="AU1787" i="1" s="1"/>
  <c r="S1788" i="1" s="1"/>
  <c r="AR1787" i="1"/>
  <c r="T1788" i="1"/>
  <c r="P1788" i="1" s="1"/>
  <c r="AS1787" i="1" l="1"/>
  <c r="AQ1787" i="1"/>
  <c r="AT1787" i="1" s="1"/>
  <c r="AZ1787" i="1" s="1"/>
  <c r="O1788" i="1"/>
  <c r="Q1788" i="1"/>
  <c r="AY1787" i="1" l="1"/>
  <c r="AW1787" i="1"/>
  <c r="R1788" i="1"/>
  <c r="U1788" i="1" s="1"/>
  <c r="AX1787" i="1"/>
  <c r="V1788" i="1" l="1"/>
  <c r="Y1788" i="1" s="1"/>
  <c r="W1788" i="1"/>
  <c r="AO1788" i="1" l="1"/>
  <c r="AV1788" i="1" s="1"/>
  <c r="AN1788" i="1" l="1"/>
  <c r="AU1788" i="1" s="1"/>
  <c r="S1789" i="1" s="1"/>
  <c r="AR1788" i="1"/>
  <c r="T1789" i="1"/>
  <c r="P1789" i="1" s="1"/>
  <c r="AQ1788" i="1" l="1"/>
  <c r="AS1788" i="1"/>
  <c r="Q1789" i="1" s="1"/>
  <c r="O1789" i="1"/>
  <c r="AT1788" i="1"/>
  <c r="AZ1788" i="1" l="1"/>
  <c r="AY1788" i="1"/>
  <c r="AX1788" i="1"/>
  <c r="R1789" i="1"/>
  <c r="U1789" i="1" s="1"/>
  <c r="AW1788" i="1"/>
  <c r="W1789" i="1" l="1"/>
  <c r="V1789" i="1"/>
  <c r="Y1789" i="1" s="1"/>
  <c r="AN1789" i="1" l="1"/>
  <c r="AU1789" i="1" s="1"/>
  <c r="AO1789" i="1" l="1"/>
  <c r="AV1789" i="1" s="1"/>
  <c r="AR1789" i="1" s="1"/>
  <c r="AS1789" i="1"/>
  <c r="S1790" i="1"/>
  <c r="AQ1789" i="1"/>
  <c r="T1790" i="1" l="1"/>
  <c r="P1790" i="1" s="1"/>
  <c r="AT1789" i="1"/>
  <c r="AW1789" i="1" s="1"/>
  <c r="O1790" i="1"/>
  <c r="Q1790" i="1"/>
  <c r="AY1789" i="1"/>
  <c r="AX1789" i="1"/>
  <c r="AZ1789" i="1" l="1"/>
  <c r="R1790" i="1"/>
  <c r="U1790" i="1" l="1"/>
  <c r="V1790" i="1"/>
  <c r="W1790" i="1"/>
  <c r="Y1790" i="1" l="1"/>
  <c r="AO1790" i="1" s="1"/>
  <c r="AV1790" i="1" s="1"/>
  <c r="AN1790" i="1" l="1"/>
  <c r="AU1790" i="1" s="1"/>
  <c r="S1791" i="1" s="1"/>
  <c r="T1791" i="1"/>
  <c r="P1791" i="1" s="1"/>
  <c r="AR1790" i="1"/>
  <c r="AQ1790" i="1" l="1"/>
  <c r="AS1790" i="1"/>
  <c r="AT1790" i="1" s="1"/>
  <c r="Q1791" i="1"/>
  <c r="O1791" i="1"/>
  <c r="R1791" i="1" l="1"/>
  <c r="U1791" i="1" s="1"/>
  <c r="AZ1790" i="1"/>
  <c r="AY1790" i="1"/>
  <c r="W1791" i="1"/>
  <c r="V1791" i="1"/>
  <c r="AW1790" i="1"/>
  <c r="AX1790" i="1"/>
  <c r="Y1791" i="1" l="1"/>
  <c r="AN1791" i="1" s="1"/>
  <c r="AU1791" i="1" s="1"/>
  <c r="S1792" i="1" l="1"/>
  <c r="AQ1791" i="1"/>
  <c r="AO1791" i="1"/>
  <c r="AV1791" i="1" s="1"/>
  <c r="AR1791" i="1" s="1"/>
  <c r="AS1791" i="1"/>
  <c r="O1792" i="1"/>
  <c r="T1792" i="1" l="1"/>
  <c r="AT1791" i="1"/>
  <c r="AZ1791" i="1" s="1"/>
  <c r="AX1791" i="1"/>
  <c r="AW1791" i="1"/>
  <c r="AY1791" i="1" l="1"/>
  <c r="P1792" i="1"/>
  <c r="R1792" i="1" s="1"/>
  <c r="U1792" i="1" s="1"/>
  <c r="Q1792" i="1"/>
  <c r="V1792" i="1"/>
  <c r="W1792" i="1"/>
  <c r="Y1792" i="1" l="1"/>
  <c r="AN1792" i="1" s="1"/>
  <c r="AU1792" i="1" s="1"/>
  <c r="AO1792" i="1" l="1"/>
  <c r="AV1792" i="1" s="1"/>
  <c r="AS1792" i="1"/>
  <c r="AR1792" i="1"/>
  <c r="T1793" i="1"/>
  <c r="P1793" i="1" s="1"/>
  <c r="S1793" i="1"/>
  <c r="AQ1792" i="1"/>
  <c r="AT1792" i="1" l="1"/>
  <c r="AW1792" i="1" s="1"/>
  <c r="O1793" i="1"/>
  <c r="Q1793" i="1"/>
  <c r="R1793" i="1" l="1"/>
  <c r="U1793" i="1" s="1"/>
  <c r="AX1792" i="1"/>
  <c r="AZ1792" i="1"/>
  <c r="AY1792" i="1"/>
  <c r="W1793" i="1"/>
  <c r="V1793" i="1" l="1"/>
  <c r="Y1793" i="1" s="1"/>
  <c r="AN1793" i="1" l="1"/>
  <c r="AU1793" i="1" s="1"/>
  <c r="AO1793" i="1"/>
  <c r="AV1793" i="1" s="1"/>
  <c r="AS1793" i="1" l="1"/>
  <c r="AR1793" i="1"/>
  <c r="T1794" i="1"/>
  <c r="P1794" i="1" s="1"/>
  <c r="S1794" i="1"/>
  <c r="AQ1793" i="1"/>
  <c r="AT1793" i="1" l="1"/>
  <c r="AW1793" i="1" s="1"/>
  <c r="O1794" i="1"/>
  <c r="Q1794" i="1"/>
  <c r="AX1793" i="1"/>
  <c r="AY1793" i="1"/>
  <c r="AZ1793" i="1" l="1"/>
  <c r="R1794" i="1"/>
  <c r="U1794" i="1" s="1"/>
  <c r="V1794" i="1" l="1"/>
  <c r="Y1794" i="1" s="1"/>
  <c r="W1794" i="1"/>
  <c r="AN1794" i="1" l="1"/>
  <c r="AU1794" i="1" s="1"/>
  <c r="AO1794" i="1" l="1"/>
  <c r="AV1794" i="1" s="1"/>
  <c r="T1795" i="1" s="1"/>
  <c r="P1795" i="1" s="1"/>
  <c r="AS1794" i="1"/>
  <c r="AQ1794" i="1"/>
  <c r="S1795" i="1"/>
  <c r="AR1794" i="1" l="1"/>
  <c r="Q1795" i="1"/>
  <c r="O1795" i="1"/>
  <c r="AT1794" i="1"/>
  <c r="AW1794" i="1" s="1"/>
  <c r="R1795" i="1" l="1"/>
  <c r="U1795" i="1" s="1"/>
  <c r="AX1794" i="1"/>
  <c r="AZ1794" i="1"/>
  <c r="AY1794" i="1"/>
  <c r="W1795" i="1" l="1"/>
  <c r="V1795" i="1"/>
  <c r="Y1795" i="1" s="1"/>
  <c r="AN1795" i="1" l="1"/>
  <c r="AU1795" i="1" s="1"/>
  <c r="AO1795" i="1"/>
  <c r="AV1795" i="1" s="1"/>
  <c r="S1796" i="1" l="1"/>
  <c r="AQ1795" i="1"/>
  <c r="AR1795" i="1"/>
  <c r="T1796" i="1"/>
  <c r="P1796" i="1" s="1"/>
  <c r="AS1795" i="1"/>
  <c r="AT1795" i="1" l="1"/>
  <c r="AZ1795" i="1" s="1"/>
  <c r="Q1796" i="1"/>
  <c r="O1796" i="1"/>
  <c r="R1796" i="1" l="1"/>
  <c r="U1796" i="1" s="1"/>
  <c r="W1796" i="1"/>
  <c r="AX1795" i="1"/>
  <c r="AY1795" i="1"/>
  <c r="AW1795" i="1"/>
  <c r="V1796" i="1"/>
  <c r="Y1796" i="1" l="1"/>
  <c r="AO1796" i="1" s="1"/>
  <c r="AV1796" i="1" s="1"/>
  <c r="AN1796" i="1" l="1"/>
  <c r="AU1796" i="1" s="1"/>
  <c r="AQ1796" i="1" s="1"/>
  <c r="T1797" i="1"/>
  <c r="P1797" i="1" s="1"/>
  <c r="AR1796" i="1"/>
  <c r="AS1796" i="1" l="1"/>
  <c r="S1797" i="1"/>
  <c r="O1797" i="1" s="1"/>
  <c r="AT1796" i="1"/>
  <c r="AZ1796" i="1" s="1"/>
  <c r="Q1797" i="1" l="1"/>
  <c r="AW1796" i="1"/>
  <c r="AY1796" i="1"/>
  <c r="AX1796" i="1"/>
  <c r="R1797" i="1"/>
  <c r="U1797" i="1" l="1"/>
  <c r="V1797" i="1"/>
  <c r="W1797" i="1"/>
  <c r="Y1797" i="1" l="1"/>
  <c r="AN1797" i="1" s="1"/>
  <c r="AU1797" i="1" s="1"/>
  <c r="AO1797" i="1" l="1"/>
  <c r="AV1797" i="1" s="1"/>
  <c r="AR1797" i="1" s="1"/>
  <c r="AS1797" i="1"/>
  <c r="S1798" i="1"/>
  <c r="AQ1797" i="1"/>
  <c r="T1798" i="1" l="1"/>
  <c r="P1798" i="1" s="1"/>
  <c r="AT1797" i="1"/>
  <c r="AX1797" i="1" s="1"/>
  <c r="Q1798" i="1"/>
  <c r="O1798" i="1"/>
  <c r="R1798" i="1" l="1"/>
  <c r="U1798" i="1" s="1"/>
  <c r="AZ1797" i="1"/>
  <c r="AY1797" i="1"/>
  <c r="W1798" i="1"/>
  <c r="AW1797" i="1"/>
  <c r="V1798" i="1" l="1"/>
  <c r="Y1798" i="1" s="1"/>
  <c r="AO1798" i="1" l="1"/>
  <c r="AV1798" i="1" s="1"/>
  <c r="AN1798" i="1" l="1"/>
  <c r="AU1798" i="1" s="1"/>
  <c r="AQ1798" i="1" s="1"/>
  <c r="T1799" i="1"/>
  <c r="P1799" i="1" s="1"/>
  <c r="AR1798" i="1"/>
  <c r="S1799" i="1" l="1"/>
  <c r="AS1798" i="1"/>
  <c r="AT1798" i="1" s="1"/>
  <c r="O1799" i="1"/>
  <c r="Q1799" i="1" l="1"/>
  <c r="AX1798" i="1"/>
  <c r="AZ1798" i="1"/>
  <c r="AY1798" i="1"/>
  <c r="R1799" i="1"/>
  <c r="AW1798" i="1"/>
  <c r="V1799" i="1" l="1"/>
  <c r="U1799" i="1"/>
  <c r="Y1799" i="1" s="1"/>
  <c r="W1799" i="1"/>
  <c r="AO1799" i="1" l="1"/>
  <c r="AV1799" i="1" s="1"/>
  <c r="AN1799" i="1" l="1"/>
  <c r="AU1799" i="1" s="1"/>
  <c r="AQ1799" i="1" s="1"/>
  <c r="AR1799" i="1"/>
  <c r="T1800" i="1"/>
  <c r="P1800" i="1" s="1"/>
  <c r="S1800" i="1" l="1"/>
  <c r="AS1799" i="1"/>
  <c r="Q1800" i="1" s="1"/>
  <c r="O1800" i="1"/>
  <c r="AT1799" i="1" l="1"/>
  <c r="AZ1799" i="1" s="1"/>
  <c r="R1800" i="1"/>
  <c r="AY1799" i="1"/>
  <c r="AW1799" i="1"/>
  <c r="U1800" i="1"/>
  <c r="AX1799" i="1"/>
  <c r="W1800" i="1"/>
  <c r="V1800" i="1"/>
  <c r="Y1800" i="1" l="1"/>
  <c r="AO1800" i="1" s="1"/>
  <c r="AV1800" i="1" s="1"/>
  <c r="AN1800" i="1" l="1"/>
  <c r="AU1800" i="1" s="1"/>
  <c r="S1801" i="1" s="1"/>
  <c r="AR1800" i="1"/>
  <c r="T1801" i="1"/>
  <c r="P1801" i="1" s="1"/>
  <c r="AQ1800" i="1" l="1"/>
  <c r="AS1800" i="1"/>
  <c r="Q1801" i="1" s="1"/>
  <c r="O1801" i="1"/>
  <c r="AT1800" i="1" l="1"/>
  <c r="AW1800" i="1" s="1"/>
  <c r="R1801" i="1"/>
  <c r="U1801" i="1" s="1"/>
  <c r="AZ1800" i="1"/>
  <c r="AY1800" i="1"/>
  <c r="AX1800" i="1"/>
  <c r="W1801" i="1" l="1"/>
  <c r="V1801" i="1"/>
  <c r="Y1801" i="1" s="1"/>
  <c r="AN1801" i="1" l="1"/>
  <c r="AU1801" i="1" s="1"/>
  <c r="AO1801" i="1" l="1"/>
  <c r="AV1801" i="1" s="1"/>
  <c r="AS1801" i="1"/>
  <c r="AR1801" i="1"/>
  <c r="T1802" i="1"/>
  <c r="P1802" i="1" s="1"/>
  <c r="AQ1801" i="1"/>
  <c r="S1802" i="1"/>
  <c r="Q1802" i="1" l="1"/>
  <c r="O1802" i="1"/>
  <c r="AT1801" i="1"/>
  <c r="AX1801" i="1" s="1"/>
  <c r="AZ1801" i="1" l="1"/>
  <c r="AY1801" i="1"/>
  <c r="AW1801" i="1"/>
  <c r="R1802" i="1"/>
  <c r="U1802" i="1" s="1"/>
  <c r="V1802" i="1" l="1"/>
  <c r="Y1802" i="1" s="1"/>
  <c r="W1802" i="1"/>
  <c r="AO1802" i="1" l="1"/>
  <c r="AV1802" i="1" s="1"/>
  <c r="AN1802" i="1" l="1"/>
  <c r="AU1802" i="1" s="1"/>
  <c r="S1803" i="1" s="1"/>
  <c r="AR1802" i="1"/>
  <c r="T1803" i="1"/>
  <c r="P1803" i="1" s="1"/>
  <c r="AS1802" i="1" l="1"/>
  <c r="AQ1802" i="1"/>
  <c r="AT1802" i="1" s="1"/>
  <c r="AZ1802" i="1" s="1"/>
  <c r="O1803" i="1"/>
  <c r="Q1803" i="1"/>
  <c r="AY1802" i="1" l="1"/>
  <c r="AW1802" i="1"/>
  <c r="R1803" i="1"/>
  <c r="U1803" i="1" s="1"/>
  <c r="AX1802" i="1"/>
  <c r="V1803" i="1" l="1"/>
  <c r="Y1803" i="1" s="1"/>
  <c r="W1803" i="1"/>
  <c r="AO1803" i="1" l="1"/>
  <c r="AV1803" i="1" s="1"/>
  <c r="AR1803" i="1" s="1"/>
  <c r="AN1803" i="1" l="1"/>
  <c r="AU1803" i="1" s="1"/>
  <c r="AQ1803" i="1" s="1"/>
  <c r="T1804" i="1"/>
  <c r="P1804" i="1" s="1"/>
  <c r="S1804" i="1"/>
  <c r="O1804" i="1" s="1"/>
  <c r="AS1803" i="1" l="1"/>
  <c r="AT1803" i="1" s="1"/>
  <c r="AX1803" i="1" s="1"/>
  <c r="AW1803" i="1"/>
  <c r="AZ1803" i="1"/>
  <c r="AY1803" i="1"/>
  <c r="Q1804" i="1" l="1"/>
  <c r="R1804" i="1" s="1"/>
  <c r="U1804" i="1" s="1"/>
  <c r="V1804" i="1" l="1"/>
  <c r="Y1804" i="1" s="1"/>
  <c r="AN1804" i="1" s="1"/>
  <c r="AU1804" i="1" s="1"/>
  <c r="W1804" i="1"/>
  <c r="AO1804" i="1" l="1"/>
  <c r="AV1804" i="1" s="1"/>
  <c r="AR1804" i="1" s="1"/>
  <c r="AS1804" i="1"/>
  <c r="S1805" i="1"/>
  <c r="AQ1804" i="1"/>
  <c r="T1805" i="1" l="1"/>
  <c r="P1805" i="1" s="1"/>
  <c r="AT1804" i="1"/>
  <c r="AY1804" i="1" s="1"/>
  <c r="O1805" i="1"/>
  <c r="AX1804" i="1" l="1"/>
  <c r="Q1805" i="1"/>
  <c r="AZ1804" i="1"/>
  <c r="AW1804" i="1"/>
  <c r="R1805" i="1"/>
  <c r="U1805" i="1" s="1"/>
  <c r="W1805" i="1" l="1"/>
  <c r="V1805" i="1"/>
  <c r="Y1805" i="1" s="1"/>
  <c r="AO1805" i="1" l="1"/>
  <c r="AV1805" i="1" s="1"/>
  <c r="AN1805" i="1" l="1"/>
  <c r="AU1805" i="1" s="1"/>
  <c r="AQ1805" i="1" s="1"/>
  <c r="AR1805" i="1"/>
  <c r="T1806" i="1"/>
  <c r="P1806" i="1" s="1"/>
  <c r="S1806" i="1" l="1"/>
  <c r="O1806" i="1" s="1"/>
  <c r="AS1805" i="1"/>
  <c r="AT1805" i="1" s="1"/>
  <c r="Q1806" i="1" l="1"/>
  <c r="AZ1805" i="1"/>
  <c r="AY1805" i="1"/>
  <c r="AW1805" i="1"/>
  <c r="AX1805" i="1"/>
  <c r="R1806" i="1"/>
  <c r="U1806" i="1" l="1"/>
  <c r="V1806" i="1"/>
  <c r="W1806" i="1"/>
  <c r="Y1806" i="1" l="1"/>
  <c r="AO1806" i="1" s="1"/>
  <c r="AV1806" i="1" s="1"/>
  <c r="AN1806" i="1" l="1"/>
  <c r="AU1806" i="1" s="1"/>
  <c r="S1807" i="1" s="1"/>
  <c r="T1807" i="1"/>
  <c r="P1807" i="1" s="1"/>
  <c r="AR1806" i="1"/>
  <c r="AS1806" i="1" l="1"/>
  <c r="AQ1806" i="1"/>
  <c r="AT1806" i="1" s="1"/>
  <c r="AZ1806" i="1" s="1"/>
  <c r="Q1807" i="1"/>
  <c r="O1807" i="1"/>
  <c r="AY1806" i="1" l="1"/>
  <c r="R1807" i="1"/>
  <c r="U1807" i="1" s="1"/>
  <c r="AX1806" i="1"/>
  <c r="AW1806" i="1"/>
  <c r="W1807" i="1" l="1"/>
  <c r="V1807" i="1"/>
  <c r="Y1807" i="1" s="1"/>
  <c r="AN1807" i="1" l="1"/>
  <c r="AU1807" i="1" s="1"/>
  <c r="AO1807" i="1"/>
  <c r="AV1807" i="1" s="1"/>
  <c r="AS1807" i="1" l="1"/>
  <c r="AR1807" i="1"/>
  <c r="T1808" i="1"/>
  <c r="P1808" i="1" s="1"/>
  <c r="S1808" i="1"/>
  <c r="AQ1807" i="1"/>
  <c r="O1808" i="1" l="1"/>
  <c r="Q1808" i="1"/>
  <c r="AT1807" i="1"/>
  <c r="AW1807" i="1" s="1"/>
  <c r="AX1807" i="1" l="1"/>
  <c r="AZ1807" i="1"/>
  <c r="AY1807" i="1"/>
  <c r="R1808" i="1"/>
  <c r="U1808" i="1" s="1"/>
  <c r="V1808" i="1" l="1"/>
  <c r="Y1808" i="1" s="1"/>
  <c r="W1808" i="1"/>
  <c r="AN1808" i="1" l="1"/>
  <c r="AU1808" i="1" s="1"/>
  <c r="AO1808" i="1"/>
  <c r="AV1808" i="1" s="1"/>
  <c r="AR1808" i="1" l="1"/>
  <c r="T1809" i="1"/>
  <c r="P1809" i="1" s="1"/>
  <c r="AS1808" i="1"/>
  <c r="AQ1808" i="1"/>
  <c r="S1809" i="1"/>
  <c r="AT1808" i="1" l="1"/>
  <c r="AW1808" i="1" s="1"/>
  <c r="Q1809" i="1"/>
  <c r="O1809" i="1"/>
  <c r="AY1808" i="1"/>
  <c r="R1809" i="1" l="1"/>
  <c r="W1809" i="1" s="1"/>
  <c r="AX1808" i="1"/>
  <c r="AZ1808" i="1"/>
  <c r="V1809" i="1" l="1"/>
  <c r="U1809" i="1"/>
  <c r="Y1809" i="1" s="1"/>
  <c r="AN1809" i="1" l="1"/>
  <c r="AU1809" i="1" s="1"/>
  <c r="AO1809" i="1"/>
  <c r="AV1809" i="1" s="1"/>
  <c r="AS1809" i="1" l="1"/>
  <c r="T1810" i="1"/>
  <c r="P1810" i="1" s="1"/>
  <c r="AR1809" i="1"/>
  <c r="S1810" i="1"/>
  <c r="AQ1809" i="1"/>
  <c r="O1810" i="1" l="1"/>
  <c r="Q1810" i="1"/>
  <c r="AT1809" i="1"/>
  <c r="AW1809" i="1" s="1"/>
  <c r="AX1809" i="1" l="1"/>
  <c r="AZ1809" i="1"/>
  <c r="AY1809" i="1"/>
  <c r="R1810" i="1"/>
  <c r="U1810" i="1" s="1"/>
  <c r="V1810" i="1" l="1"/>
  <c r="Y1810" i="1" s="1"/>
  <c r="W1810" i="1"/>
  <c r="AO1810" i="1" l="1"/>
  <c r="AV1810" i="1" s="1"/>
  <c r="AN1810" i="1"/>
  <c r="AU1810" i="1" s="1"/>
  <c r="AQ1810" i="1" l="1"/>
  <c r="S1811" i="1"/>
  <c r="AS1810" i="1"/>
  <c r="AR1810" i="1"/>
  <c r="T1811" i="1"/>
  <c r="P1811" i="1" s="1"/>
  <c r="Q1811" i="1" l="1"/>
  <c r="O1811" i="1"/>
  <c r="AT1810" i="1"/>
  <c r="AZ1810" i="1" s="1"/>
  <c r="AW1810" i="1" l="1"/>
  <c r="AY1810" i="1"/>
  <c r="R1811" i="1"/>
  <c r="AX1810" i="1"/>
  <c r="U1811" i="1" l="1"/>
  <c r="V1811" i="1"/>
  <c r="W1811" i="1"/>
  <c r="Y1811" i="1" l="1"/>
  <c r="AN1811" i="1" s="1"/>
  <c r="AU1811" i="1" s="1"/>
  <c r="AO1811" i="1" l="1"/>
  <c r="AV1811" i="1" s="1"/>
  <c r="AS1811" i="1"/>
  <c r="T1812" i="1"/>
  <c r="P1812" i="1" s="1"/>
  <c r="AR1811" i="1"/>
  <c r="S1812" i="1"/>
  <c r="AQ1811" i="1"/>
  <c r="O1812" i="1" l="1"/>
  <c r="Q1812" i="1"/>
  <c r="AT1811" i="1"/>
  <c r="AW1811" i="1" s="1"/>
  <c r="AZ1811" i="1" l="1"/>
  <c r="AY1811" i="1"/>
  <c r="AX1811" i="1"/>
  <c r="R1812" i="1"/>
  <c r="U1812" i="1" s="1"/>
  <c r="V1812" i="1" l="1"/>
  <c r="Y1812" i="1" s="1"/>
  <c r="W1812" i="1"/>
  <c r="AN1812" i="1" l="1"/>
  <c r="AU1812" i="1" s="1"/>
  <c r="AS1812" i="1" l="1"/>
  <c r="AO1812" i="1"/>
  <c r="AV1812" i="1" s="1"/>
  <c r="T1813" i="1" s="1"/>
  <c r="P1813" i="1" s="1"/>
  <c r="AQ1812" i="1"/>
  <c r="S1813" i="1"/>
  <c r="AR1812" i="1" l="1"/>
  <c r="O1813" i="1"/>
  <c r="Q1813" i="1"/>
  <c r="AT1812" i="1"/>
  <c r="AW1812" i="1" s="1"/>
  <c r="AZ1812" i="1" l="1"/>
  <c r="AY1812" i="1"/>
  <c r="R1813" i="1"/>
  <c r="U1813" i="1" s="1"/>
  <c r="AX1812" i="1"/>
  <c r="W1813" i="1" l="1"/>
  <c r="V1813" i="1"/>
  <c r="Y1813" i="1" s="1"/>
  <c r="AN1813" i="1" l="1"/>
  <c r="AU1813" i="1" s="1"/>
  <c r="AO1813" i="1"/>
  <c r="AV1813" i="1" s="1"/>
  <c r="AS1813" i="1" l="1"/>
  <c r="T1814" i="1"/>
  <c r="P1814" i="1" s="1"/>
  <c r="AR1813" i="1"/>
  <c r="AQ1813" i="1"/>
  <c r="S1814" i="1"/>
  <c r="Q1814" i="1" l="1"/>
  <c r="O1814" i="1"/>
  <c r="AT1813" i="1"/>
  <c r="AW1813" i="1" s="1"/>
  <c r="AX1813" i="1" l="1"/>
  <c r="R1814" i="1"/>
  <c r="U1814" i="1" s="1"/>
  <c r="AZ1813" i="1"/>
  <c r="AY1813" i="1"/>
  <c r="W1814" i="1"/>
  <c r="V1814" i="1" l="1"/>
  <c r="Y1814" i="1" s="1"/>
  <c r="AN1814" i="1" l="1"/>
  <c r="AU1814" i="1" s="1"/>
  <c r="AO1814" i="1" l="1"/>
  <c r="AV1814" i="1" s="1"/>
  <c r="AR1814" i="1" s="1"/>
  <c r="AS1814" i="1"/>
  <c r="AQ1814" i="1"/>
  <c r="S1815" i="1"/>
  <c r="T1815" i="1" l="1"/>
  <c r="P1815" i="1" s="1"/>
  <c r="Q1815" i="1"/>
  <c r="O1815" i="1"/>
  <c r="AT1814" i="1"/>
  <c r="AW1814" i="1" s="1"/>
  <c r="AX1814" i="1" l="1"/>
  <c r="AZ1814" i="1"/>
  <c r="AY1814" i="1"/>
  <c r="R1815" i="1"/>
  <c r="V1815" i="1" l="1"/>
  <c r="U1815" i="1"/>
  <c r="Y1815" i="1" s="1"/>
  <c r="W1815" i="1"/>
  <c r="AN1815" i="1" l="1"/>
  <c r="AU1815" i="1" s="1"/>
  <c r="AO1815" i="1"/>
  <c r="AV1815" i="1" s="1"/>
  <c r="T1816" i="1" l="1"/>
  <c r="P1816" i="1" s="1"/>
  <c r="AR1815" i="1"/>
  <c r="AS1815" i="1"/>
  <c r="AQ1815" i="1"/>
  <c r="S1816" i="1"/>
  <c r="AT1815" i="1" l="1"/>
  <c r="AW1815" i="1" s="1"/>
  <c r="Q1816" i="1"/>
  <c r="O1816" i="1"/>
  <c r="AX1815" i="1"/>
  <c r="AY1815" i="1" l="1"/>
  <c r="AZ1815" i="1"/>
  <c r="R1816" i="1"/>
  <c r="U1816" i="1" l="1"/>
  <c r="V1816" i="1"/>
  <c r="W1816" i="1"/>
  <c r="Y1816" i="1" l="1"/>
  <c r="AO1816" i="1" s="1"/>
  <c r="AV1816" i="1" s="1"/>
  <c r="AN1816" i="1" l="1"/>
  <c r="AU1816" i="1" s="1"/>
  <c r="S1817" i="1" s="1"/>
  <c r="T1817" i="1"/>
  <c r="P1817" i="1" s="1"/>
  <c r="AR1816" i="1"/>
  <c r="AQ1816" i="1" l="1"/>
  <c r="AS1816" i="1"/>
  <c r="Q1817" i="1" s="1"/>
  <c r="O1817" i="1"/>
  <c r="AT1816" i="1"/>
  <c r="AW1816" i="1" s="1"/>
  <c r="AZ1816" i="1" l="1"/>
  <c r="AY1816" i="1"/>
  <c r="R1817" i="1"/>
  <c r="U1817" i="1" s="1"/>
  <c r="AX1816" i="1"/>
  <c r="V1817" i="1" l="1"/>
  <c r="Y1817" i="1" s="1"/>
  <c r="W1817" i="1"/>
  <c r="AN1817" i="1" l="1"/>
  <c r="AU1817" i="1" s="1"/>
  <c r="AO1817" i="1"/>
  <c r="AV1817" i="1" s="1"/>
  <c r="AR1817" i="1" l="1"/>
  <c r="T1818" i="1"/>
  <c r="P1818" i="1" s="1"/>
  <c r="AS1817" i="1"/>
  <c r="S1818" i="1"/>
  <c r="AQ1817" i="1"/>
  <c r="O1818" i="1" l="1"/>
  <c r="Q1818" i="1"/>
  <c r="AT1817" i="1"/>
  <c r="AZ1817" i="1" s="1"/>
  <c r="AX1817" i="1" l="1"/>
  <c r="AY1817" i="1"/>
  <c r="AW1817" i="1"/>
  <c r="R1818" i="1"/>
  <c r="V1818" i="1" l="1"/>
  <c r="W1818" i="1"/>
  <c r="U1818" i="1"/>
  <c r="Y1818" i="1" s="1"/>
  <c r="AN1818" i="1" l="1"/>
  <c r="AU1818" i="1" s="1"/>
  <c r="AO1818" i="1" l="1"/>
  <c r="AV1818" i="1" s="1"/>
  <c r="AR1818" i="1" s="1"/>
  <c r="AS1818" i="1"/>
  <c r="AQ1818" i="1"/>
  <c r="S1819" i="1"/>
  <c r="T1819" i="1" l="1"/>
  <c r="P1819" i="1" s="1"/>
  <c r="AT1818" i="1"/>
  <c r="AW1818" i="1" s="1"/>
  <c r="Q1819" i="1"/>
  <c r="O1819" i="1"/>
  <c r="AX1818" i="1"/>
  <c r="R1819" i="1" l="1"/>
  <c r="V1819" i="1" s="1"/>
  <c r="AZ1818" i="1"/>
  <c r="AY1818" i="1"/>
  <c r="W1819" i="1" l="1"/>
  <c r="U1819" i="1"/>
  <c r="Y1819" i="1" s="1"/>
  <c r="AN1819" i="1" l="1"/>
  <c r="AU1819" i="1" s="1"/>
  <c r="AO1819" i="1" l="1"/>
  <c r="AV1819" i="1" s="1"/>
  <c r="T1820" i="1" s="1"/>
  <c r="P1820" i="1" s="1"/>
  <c r="AS1819" i="1"/>
  <c r="S1820" i="1"/>
  <c r="AQ1819" i="1"/>
  <c r="AR1819" i="1" l="1"/>
  <c r="AT1819" i="1"/>
  <c r="Q1820" i="1"/>
  <c r="O1820" i="1"/>
  <c r="AZ1819" i="1" l="1"/>
  <c r="AY1819" i="1"/>
  <c r="R1820" i="1"/>
  <c r="U1820" i="1" s="1"/>
  <c r="AW1819" i="1"/>
  <c r="AX1819" i="1"/>
  <c r="W1820" i="1" l="1"/>
  <c r="V1820" i="1"/>
  <c r="Y1820" i="1" s="1"/>
  <c r="AN1820" i="1" l="1"/>
  <c r="AU1820" i="1" s="1"/>
  <c r="AO1820" i="1" l="1"/>
  <c r="AV1820" i="1" s="1"/>
  <c r="T1821" i="1" s="1"/>
  <c r="P1821" i="1" s="1"/>
  <c r="AS1820" i="1"/>
  <c r="S1821" i="1"/>
  <c r="AQ1820" i="1"/>
  <c r="AR1820" i="1" l="1"/>
  <c r="O1821" i="1"/>
  <c r="Q1821" i="1"/>
  <c r="AT1820" i="1"/>
  <c r="AW1820" i="1" s="1"/>
  <c r="AX1820" i="1" l="1"/>
  <c r="AZ1820" i="1"/>
  <c r="AY1820" i="1"/>
  <c r="R1821" i="1"/>
  <c r="U1821" i="1" s="1"/>
  <c r="V1821" i="1" l="1"/>
  <c r="Y1821" i="1" s="1"/>
  <c r="W1821" i="1"/>
  <c r="AN1821" i="1" l="1"/>
  <c r="AU1821" i="1" s="1"/>
  <c r="AO1821" i="1" l="1"/>
  <c r="AV1821" i="1" s="1"/>
  <c r="T1822" i="1" s="1"/>
  <c r="P1822" i="1" s="1"/>
  <c r="AS1821" i="1"/>
  <c r="S1822" i="1"/>
  <c r="AQ1821" i="1"/>
  <c r="AR1821" i="1" l="1"/>
  <c r="AT1821" i="1"/>
  <c r="AZ1821" i="1" s="1"/>
  <c r="Q1822" i="1"/>
  <c r="O1822" i="1"/>
  <c r="AX1821" i="1"/>
  <c r="AY1821" i="1"/>
  <c r="AW1821" i="1" l="1"/>
  <c r="R1822" i="1"/>
  <c r="V1822" i="1" l="1"/>
  <c r="U1822" i="1"/>
  <c r="Y1822" i="1" s="1"/>
  <c r="W1822" i="1"/>
  <c r="AO1822" i="1" l="1"/>
  <c r="AV1822" i="1" s="1"/>
  <c r="AN1822" i="1"/>
  <c r="AU1822" i="1" s="1"/>
  <c r="AS1822" i="1" l="1"/>
  <c r="AQ1822" i="1"/>
  <c r="S1823" i="1"/>
  <c r="AR1822" i="1"/>
  <c r="T1823" i="1"/>
  <c r="P1823" i="1" s="1"/>
  <c r="AT1822" i="1" l="1"/>
  <c r="O1823" i="1"/>
  <c r="Q1823" i="1"/>
  <c r="AZ1822" i="1" l="1"/>
  <c r="AY1822" i="1"/>
  <c r="R1823" i="1"/>
  <c r="AX1822" i="1"/>
  <c r="AW1822" i="1"/>
  <c r="U1823" i="1" l="1"/>
  <c r="V1823" i="1"/>
  <c r="W1823" i="1"/>
  <c r="Y1823" i="1" l="1"/>
  <c r="AN1823" i="1" s="1"/>
  <c r="AU1823" i="1" s="1"/>
  <c r="AO1823" i="1" l="1"/>
  <c r="AV1823" i="1" s="1"/>
  <c r="AR1823" i="1" s="1"/>
  <c r="S1824" i="1"/>
  <c r="AQ1823" i="1"/>
  <c r="AS1823" i="1"/>
  <c r="T1824" i="1" l="1"/>
  <c r="P1824" i="1" s="1"/>
  <c r="AT1823" i="1"/>
  <c r="AZ1823" i="1" s="1"/>
  <c r="O1824" i="1"/>
  <c r="Q1824" i="1"/>
  <c r="AY1823" i="1" l="1"/>
  <c r="AW1823" i="1"/>
  <c r="R1824" i="1"/>
  <c r="AX1823" i="1"/>
  <c r="V1824" i="1" l="1"/>
  <c r="U1824" i="1"/>
  <c r="Y1824" i="1" s="1"/>
  <c r="W1824" i="1"/>
  <c r="AN1824" i="1" l="1"/>
  <c r="AU1824" i="1" s="1"/>
  <c r="AO1824" i="1" l="1"/>
  <c r="AV1824" i="1" s="1"/>
  <c r="T1825" i="1" s="1"/>
  <c r="P1825" i="1" s="1"/>
  <c r="AS1824" i="1"/>
  <c r="AR1824" i="1"/>
  <c r="S1825" i="1"/>
  <c r="AQ1824" i="1"/>
  <c r="AT1824" i="1" l="1"/>
  <c r="Q1825" i="1"/>
  <c r="O1825" i="1"/>
  <c r="AX1824" i="1"/>
  <c r="R1825" i="1" l="1"/>
  <c r="W1825" i="1" s="1"/>
  <c r="AZ1824" i="1"/>
  <c r="AY1824" i="1"/>
  <c r="AW1824" i="1"/>
  <c r="V1825" i="1" l="1"/>
  <c r="U1825" i="1"/>
  <c r="Y1825" i="1" s="1"/>
  <c r="AN1825" i="1" l="1"/>
  <c r="AU1825" i="1" s="1"/>
  <c r="AO1825" i="1" l="1"/>
  <c r="AV1825" i="1" s="1"/>
  <c r="T1826" i="1" s="1"/>
  <c r="P1826" i="1" s="1"/>
  <c r="AS1825" i="1"/>
  <c r="S1826" i="1"/>
  <c r="AQ1825" i="1"/>
  <c r="AR1825" i="1" l="1"/>
  <c r="AT1825" i="1"/>
  <c r="AW1825" i="1" s="1"/>
  <c r="O1826" i="1"/>
  <c r="Q1826" i="1"/>
  <c r="AX1825" i="1" l="1"/>
  <c r="R1826" i="1"/>
  <c r="U1826" i="1" s="1"/>
  <c r="AZ1825" i="1"/>
  <c r="AY1825" i="1"/>
  <c r="V1826" i="1" l="1"/>
  <c r="Y1826" i="1" s="1"/>
  <c r="W1826" i="1"/>
  <c r="AO1826" i="1" l="1"/>
  <c r="AV1826" i="1" s="1"/>
  <c r="AN1826" i="1"/>
  <c r="AU1826" i="1" s="1"/>
  <c r="AS1826" i="1" l="1"/>
  <c r="S1827" i="1"/>
  <c r="AQ1826" i="1"/>
  <c r="T1827" i="1"/>
  <c r="P1827" i="1" s="1"/>
  <c r="AR1826" i="1"/>
  <c r="AT1826" i="1" l="1"/>
  <c r="O1827" i="1"/>
  <c r="Q1827" i="1"/>
  <c r="AY1826" i="1"/>
  <c r="AW1826" i="1" l="1"/>
  <c r="AZ1826" i="1"/>
  <c r="R1827" i="1"/>
  <c r="U1827" i="1" s="1"/>
  <c r="AX1826" i="1"/>
  <c r="V1827" i="1" l="1"/>
  <c r="Y1827" i="1" s="1"/>
  <c r="W1827" i="1"/>
  <c r="AN1827" i="1" l="1"/>
  <c r="AU1827" i="1" s="1"/>
  <c r="AS1827" i="1" l="1"/>
  <c r="AO1827" i="1"/>
  <c r="AV1827" i="1" s="1"/>
  <c r="T1828" i="1" s="1"/>
  <c r="P1828" i="1" s="1"/>
  <c r="S1828" i="1"/>
  <c r="AQ1827" i="1"/>
  <c r="AR1827" i="1" l="1"/>
  <c r="AT1827" i="1"/>
  <c r="AW1827" i="1" s="1"/>
  <c r="O1828" i="1"/>
  <c r="Q1828" i="1"/>
  <c r="R1828" i="1" l="1"/>
  <c r="W1828" i="1" s="1"/>
  <c r="AX1827" i="1"/>
  <c r="AZ1827" i="1"/>
  <c r="AY1827" i="1"/>
  <c r="V1828" i="1" l="1"/>
  <c r="U1828" i="1"/>
  <c r="Y1828" i="1" s="1"/>
  <c r="AN1828" i="1" l="1"/>
  <c r="AU1828" i="1" s="1"/>
  <c r="AO1828" i="1" l="1"/>
  <c r="AV1828" i="1" s="1"/>
  <c r="AR1828" i="1" s="1"/>
  <c r="AS1828" i="1"/>
  <c r="T1829" i="1"/>
  <c r="P1829" i="1" s="1"/>
  <c r="AQ1828" i="1"/>
  <c r="S1829" i="1"/>
  <c r="AT1828" i="1" l="1"/>
  <c r="O1829" i="1"/>
  <c r="Q1829" i="1"/>
  <c r="AW1828" i="1"/>
  <c r="AZ1828" i="1"/>
  <c r="AY1828" i="1"/>
  <c r="AX1828" i="1"/>
  <c r="R1829" i="1" l="1"/>
  <c r="V1829" i="1" l="1"/>
  <c r="U1829" i="1"/>
  <c r="Y1829" i="1" s="1"/>
  <c r="W1829" i="1"/>
  <c r="AO1829" i="1" l="1"/>
  <c r="AV1829" i="1" s="1"/>
  <c r="AN1829" i="1" l="1"/>
  <c r="AU1829" i="1" s="1"/>
  <c r="S1830" i="1" s="1"/>
  <c r="AR1829" i="1"/>
  <c r="T1830" i="1"/>
  <c r="P1830" i="1" s="1"/>
  <c r="AQ1829" i="1" l="1"/>
  <c r="AS1829" i="1"/>
  <c r="Q1830" i="1" s="1"/>
  <c r="O1830" i="1"/>
  <c r="AT1829" i="1" l="1"/>
  <c r="R1830" i="1"/>
  <c r="V1830" i="1" s="1"/>
  <c r="AZ1829" i="1"/>
  <c r="AY1829" i="1"/>
  <c r="W1830" i="1"/>
  <c r="AW1829" i="1"/>
  <c r="U1830" i="1"/>
  <c r="Y1830" i="1" s="1"/>
  <c r="AX1829" i="1"/>
  <c r="AO1830" i="1" l="1"/>
  <c r="AV1830" i="1" s="1"/>
  <c r="AN1830" i="1" l="1"/>
  <c r="AU1830" i="1" s="1"/>
  <c r="AQ1830" i="1" s="1"/>
  <c r="T1831" i="1"/>
  <c r="P1831" i="1" s="1"/>
  <c r="AR1830" i="1"/>
  <c r="AS1830" i="1" l="1"/>
  <c r="S1831" i="1"/>
  <c r="O1831" i="1"/>
  <c r="AT1830" i="1"/>
  <c r="AZ1830" i="1" s="1"/>
  <c r="Q1831" i="1" l="1"/>
  <c r="R1831" i="1"/>
  <c r="AW1830" i="1"/>
  <c r="AY1830" i="1"/>
  <c r="W1831" i="1"/>
  <c r="AX1830" i="1"/>
  <c r="U1831" i="1"/>
  <c r="Y1831" i="1" s="1"/>
  <c r="V1831" i="1"/>
  <c r="AO1831" i="1" l="1"/>
  <c r="AV1831" i="1" s="1"/>
  <c r="AN1831" i="1" l="1"/>
  <c r="AU1831" i="1" s="1"/>
  <c r="AQ1831" i="1" s="1"/>
  <c r="T1832" i="1"/>
  <c r="P1832" i="1" s="1"/>
  <c r="AR1831" i="1"/>
  <c r="AS1831" i="1" l="1"/>
  <c r="S1832" i="1"/>
  <c r="O1832" i="1" s="1"/>
  <c r="AT1831" i="1"/>
  <c r="AZ1831" i="1" s="1"/>
  <c r="Q1832" i="1" l="1"/>
  <c r="AW1831" i="1"/>
  <c r="AY1831" i="1"/>
  <c r="AX1831" i="1"/>
  <c r="R1832" i="1"/>
  <c r="W1832" i="1" l="1"/>
  <c r="V1832" i="1"/>
  <c r="U1832" i="1"/>
  <c r="Y1832" i="1" s="1"/>
  <c r="AN1832" i="1" l="1"/>
  <c r="AU1832" i="1" s="1"/>
  <c r="AO1832" i="1" l="1"/>
  <c r="AV1832" i="1" s="1"/>
  <c r="AR1832" i="1" s="1"/>
  <c r="AS1832" i="1"/>
  <c r="T1833" i="1"/>
  <c r="P1833" i="1" s="1"/>
  <c r="AQ1832" i="1"/>
  <c r="S1833" i="1"/>
  <c r="Q1833" i="1" l="1"/>
  <c r="O1833" i="1"/>
  <c r="AT1832" i="1"/>
  <c r="AW1832" i="1" s="1"/>
  <c r="R1833" i="1" l="1"/>
  <c r="U1833" i="1" s="1"/>
  <c r="AX1832" i="1"/>
  <c r="AZ1832" i="1"/>
  <c r="AY1832" i="1"/>
  <c r="W1833" i="1" l="1"/>
  <c r="V1833" i="1"/>
  <c r="Y1833" i="1" s="1"/>
  <c r="AO1833" i="1" l="1"/>
  <c r="AV1833" i="1" s="1"/>
  <c r="AN1833" i="1"/>
  <c r="AU1833" i="1" s="1"/>
  <c r="AQ1833" i="1" l="1"/>
  <c r="S1834" i="1"/>
  <c r="AS1833" i="1"/>
  <c r="AR1833" i="1"/>
  <c r="T1834" i="1"/>
  <c r="P1834" i="1" s="1"/>
  <c r="Q1834" i="1" l="1"/>
  <c r="O1834" i="1"/>
  <c r="AT1833" i="1"/>
  <c r="AZ1833" i="1" s="1"/>
  <c r="AW1833" i="1" l="1"/>
  <c r="R1834" i="1"/>
  <c r="U1834" i="1" s="1"/>
  <c r="AX1833" i="1"/>
  <c r="AY1833" i="1"/>
  <c r="W1834" i="1"/>
  <c r="V1834" i="1"/>
  <c r="Y1834" i="1" l="1"/>
  <c r="AN1834" i="1" s="1"/>
  <c r="AU1834" i="1" s="1"/>
  <c r="AO1834" i="1" l="1"/>
  <c r="AV1834" i="1" s="1"/>
  <c r="T1835" i="1" s="1"/>
  <c r="P1835" i="1" s="1"/>
  <c r="AS1834" i="1"/>
  <c r="S1835" i="1"/>
  <c r="AQ1834" i="1"/>
  <c r="AR1834" i="1" l="1"/>
  <c r="AT1834" i="1"/>
  <c r="AW1834" i="1" s="1"/>
  <c r="O1835" i="1"/>
  <c r="Q1835" i="1"/>
  <c r="R1835" i="1" l="1"/>
  <c r="U1835" i="1" s="1"/>
  <c r="AZ1834" i="1"/>
  <c r="AY1834" i="1"/>
  <c r="AX1834" i="1"/>
  <c r="W1835" i="1" l="1"/>
  <c r="V1835" i="1"/>
  <c r="Y1835" i="1" s="1"/>
  <c r="AO1835" i="1" l="1"/>
  <c r="AV1835" i="1" s="1"/>
  <c r="AN1835" i="1" l="1"/>
  <c r="AU1835" i="1" s="1"/>
  <c r="AQ1835" i="1" s="1"/>
  <c r="T1836" i="1"/>
  <c r="P1836" i="1" s="1"/>
  <c r="AR1835" i="1"/>
  <c r="AS1835" i="1" l="1"/>
  <c r="S1836" i="1"/>
  <c r="Q1836" i="1" s="1"/>
  <c r="O1836" i="1"/>
  <c r="AT1835" i="1"/>
  <c r="AZ1835" i="1" s="1"/>
  <c r="R1836" i="1" l="1"/>
  <c r="AW1835" i="1"/>
  <c r="U1836" i="1"/>
  <c r="AY1835" i="1"/>
  <c r="AX1835" i="1"/>
  <c r="W1836" i="1"/>
  <c r="V1836" i="1"/>
  <c r="Y1836" i="1" l="1"/>
  <c r="AN1836" i="1" s="1"/>
  <c r="AU1836" i="1" s="1"/>
  <c r="AO1836" i="1" l="1"/>
  <c r="AV1836" i="1" s="1"/>
  <c r="AR1836" i="1" s="1"/>
  <c r="AS1836" i="1"/>
  <c r="T1837" i="1"/>
  <c r="P1837" i="1" s="1"/>
  <c r="AQ1836" i="1"/>
  <c r="S1837" i="1"/>
  <c r="O1837" i="1" l="1"/>
  <c r="Q1837" i="1"/>
  <c r="AT1836" i="1"/>
  <c r="AW1836" i="1" s="1"/>
  <c r="AX1836" i="1" l="1"/>
  <c r="R1837" i="1"/>
  <c r="U1837" i="1" s="1"/>
  <c r="AZ1836" i="1"/>
  <c r="AY1836" i="1"/>
  <c r="W1837" i="1"/>
  <c r="V1837" i="1"/>
  <c r="Y1837" i="1" l="1"/>
  <c r="AO1837" i="1" s="1"/>
  <c r="AV1837" i="1" s="1"/>
  <c r="AN1837" i="1" l="1"/>
  <c r="AU1837" i="1" s="1"/>
  <c r="S1838" i="1" s="1"/>
  <c r="T1838" i="1"/>
  <c r="P1838" i="1" s="1"/>
  <c r="AR1837" i="1"/>
  <c r="AS1837" i="1" l="1"/>
  <c r="AQ1837" i="1"/>
  <c r="Q1838" i="1"/>
  <c r="O1838" i="1"/>
  <c r="AT1837" i="1" l="1"/>
  <c r="AZ1837" i="1" s="1"/>
  <c r="AY1837" i="1"/>
  <c r="R1838" i="1"/>
  <c r="U1838" i="1" s="1"/>
  <c r="AX1837" i="1"/>
  <c r="AW1837" i="1"/>
  <c r="W1838" i="1" l="1"/>
  <c r="V1838" i="1"/>
  <c r="Y1838" i="1" s="1"/>
  <c r="AO1838" i="1" l="1"/>
  <c r="AV1838" i="1" s="1"/>
  <c r="AN1838" i="1" l="1"/>
  <c r="AU1838" i="1" s="1"/>
  <c r="S1839" i="1" s="1"/>
  <c r="AR1838" i="1"/>
  <c r="T1839" i="1"/>
  <c r="P1839" i="1" s="1"/>
  <c r="AS1838" i="1" l="1"/>
  <c r="AQ1838" i="1"/>
  <c r="AT1838" i="1"/>
  <c r="AZ1838" i="1" s="1"/>
  <c r="O1839" i="1"/>
  <c r="Q1839" i="1"/>
  <c r="AY1838" i="1" l="1"/>
  <c r="AW1838" i="1"/>
  <c r="AX1838" i="1"/>
  <c r="R1839" i="1"/>
  <c r="V1839" i="1" l="1"/>
  <c r="U1839" i="1"/>
  <c r="Y1839" i="1" s="1"/>
  <c r="W1839" i="1"/>
  <c r="AN1839" i="1" l="1"/>
  <c r="AU1839" i="1" s="1"/>
  <c r="AO1839" i="1"/>
  <c r="AV1839" i="1" s="1"/>
  <c r="AS1839" i="1"/>
  <c r="AR1839" i="1" l="1"/>
  <c r="T1840" i="1"/>
  <c r="P1840" i="1" s="1"/>
  <c r="S1840" i="1"/>
  <c r="AQ1839" i="1"/>
  <c r="AT1839" i="1" s="1"/>
  <c r="AW1839" i="1" l="1"/>
  <c r="AZ1839" i="1"/>
  <c r="O1840" i="1"/>
  <c r="Q1840" i="1"/>
  <c r="AY1839" i="1"/>
  <c r="AX1839" i="1"/>
  <c r="R1840" i="1" l="1"/>
  <c r="V1840" i="1" l="1"/>
  <c r="U1840" i="1"/>
  <c r="Y1840" i="1" s="1"/>
  <c r="W1840" i="1"/>
  <c r="AO1840" i="1" l="1"/>
  <c r="AV1840" i="1" s="1"/>
  <c r="AN1840" i="1" l="1"/>
  <c r="AU1840" i="1" s="1"/>
  <c r="AQ1840" i="1" s="1"/>
  <c r="T1841" i="1"/>
  <c r="P1841" i="1" s="1"/>
  <c r="AR1840" i="1"/>
  <c r="S1841" i="1" l="1"/>
  <c r="AS1840" i="1"/>
  <c r="Q1841" i="1" s="1"/>
  <c r="O1841" i="1"/>
  <c r="AT1840" i="1"/>
  <c r="AZ1840" i="1" s="1"/>
  <c r="AY1840" i="1" l="1"/>
  <c r="AW1840" i="1"/>
  <c r="R1841" i="1"/>
  <c r="U1841" i="1" s="1"/>
  <c r="AX1840" i="1"/>
  <c r="W1841" i="1" l="1"/>
  <c r="V1841" i="1"/>
  <c r="Y1841" i="1" s="1"/>
  <c r="AN1841" i="1" l="1"/>
  <c r="AU1841" i="1" s="1"/>
  <c r="AS1841" i="1" l="1"/>
  <c r="AO1841" i="1"/>
  <c r="AV1841" i="1" s="1"/>
  <c r="AR1841" i="1" s="1"/>
  <c r="AQ1841" i="1"/>
  <c r="S1842" i="1"/>
  <c r="AT1841" i="1" l="1"/>
  <c r="T1842" i="1"/>
  <c r="P1842" i="1" s="1"/>
  <c r="Q1842" i="1"/>
  <c r="O1842" i="1"/>
  <c r="AW1841" i="1"/>
  <c r="AZ1841" i="1"/>
  <c r="AX1841" i="1"/>
  <c r="AY1841" i="1"/>
  <c r="R1842" i="1" l="1"/>
  <c r="U1842" i="1" s="1"/>
  <c r="W1842" i="1" l="1"/>
  <c r="V1842" i="1"/>
  <c r="Y1842" i="1" s="1"/>
  <c r="AO1842" i="1" l="1"/>
  <c r="AV1842" i="1" s="1"/>
  <c r="AN1842" i="1" l="1"/>
  <c r="AU1842" i="1" s="1"/>
  <c r="S1843" i="1" s="1"/>
  <c r="AR1842" i="1"/>
  <c r="T1843" i="1"/>
  <c r="P1843" i="1" s="1"/>
  <c r="AS1842" i="1" l="1"/>
  <c r="AQ1842" i="1"/>
  <c r="AT1842" i="1" s="1"/>
  <c r="AZ1842" i="1" s="1"/>
  <c r="Q1843" i="1"/>
  <c r="O1843" i="1"/>
  <c r="R1843" i="1" l="1"/>
  <c r="W1843" i="1" s="1"/>
  <c r="AY1842" i="1"/>
  <c r="AX1842" i="1"/>
  <c r="U1843" i="1"/>
  <c r="AW1842" i="1"/>
  <c r="V1843" i="1"/>
  <c r="Y1843" i="1" l="1"/>
  <c r="AN1843" i="1" s="1"/>
  <c r="AU1843" i="1" s="1"/>
  <c r="AO1843" i="1" l="1"/>
  <c r="AV1843" i="1" s="1"/>
  <c r="T1844" i="1" s="1"/>
  <c r="P1844" i="1" s="1"/>
  <c r="AS1843" i="1"/>
  <c r="AQ1843" i="1"/>
  <c r="S1844" i="1"/>
  <c r="AR1843" i="1" l="1"/>
  <c r="O1844" i="1"/>
  <c r="Q1844" i="1"/>
  <c r="AT1843" i="1"/>
  <c r="AW1843" i="1" s="1"/>
  <c r="AZ1843" i="1" l="1"/>
  <c r="AY1843" i="1"/>
  <c r="AX1843" i="1"/>
  <c r="R1844" i="1"/>
  <c r="U1844" i="1" l="1"/>
  <c r="V1844" i="1"/>
  <c r="W1844" i="1"/>
  <c r="Y1844" i="1" l="1"/>
  <c r="AN1844" i="1" s="1"/>
  <c r="AU1844" i="1" s="1"/>
  <c r="AS1844" i="1" l="1"/>
  <c r="AO1844" i="1"/>
  <c r="AV1844" i="1" s="1"/>
  <c r="T1845" i="1" s="1"/>
  <c r="P1845" i="1" s="1"/>
  <c r="AQ1844" i="1"/>
  <c r="S1845" i="1"/>
  <c r="AR1844" i="1" l="1"/>
  <c r="O1845" i="1"/>
  <c r="Q1845" i="1"/>
  <c r="AT1844" i="1"/>
  <c r="AZ1844" i="1" l="1"/>
  <c r="AY1844" i="1"/>
  <c r="AW1844" i="1"/>
  <c r="AX1844" i="1"/>
  <c r="R1845" i="1"/>
  <c r="U1845" i="1" l="1"/>
  <c r="V1845" i="1"/>
  <c r="W1845" i="1"/>
  <c r="Y1845" i="1" l="1"/>
  <c r="AO1845" i="1" s="1"/>
  <c r="AV1845" i="1" s="1"/>
  <c r="AN1845" i="1" l="1"/>
  <c r="AU1845" i="1" s="1"/>
  <c r="AQ1845" i="1" s="1"/>
  <c r="T1846" i="1"/>
  <c r="P1846" i="1" s="1"/>
  <c r="AR1845" i="1"/>
  <c r="S1846" i="1" l="1"/>
  <c r="AS1845" i="1"/>
  <c r="O1846" i="1"/>
  <c r="Q1846" i="1"/>
  <c r="AT1845" i="1"/>
  <c r="AW1845" i="1" s="1"/>
  <c r="AX1845" i="1" l="1"/>
  <c r="AZ1845" i="1"/>
  <c r="AY1845" i="1"/>
  <c r="R1846" i="1"/>
  <c r="U1846" i="1" l="1"/>
  <c r="V1846" i="1"/>
  <c r="W1846" i="1"/>
  <c r="Y1846" i="1" l="1"/>
  <c r="AN1846" i="1" s="1"/>
  <c r="AU1846" i="1" s="1"/>
  <c r="AO1846" i="1" l="1"/>
  <c r="AV1846" i="1" s="1"/>
  <c r="T1847" i="1" s="1"/>
  <c r="P1847" i="1" s="1"/>
  <c r="AS1846" i="1"/>
  <c r="AR1846" i="1"/>
  <c r="AQ1846" i="1"/>
  <c r="S1847" i="1"/>
  <c r="Q1847" i="1" l="1"/>
  <c r="O1847" i="1"/>
  <c r="AT1846" i="1"/>
  <c r="AW1846" i="1" s="1"/>
  <c r="AX1846" i="1" l="1"/>
  <c r="AZ1846" i="1"/>
  <c r="AY1846" i="1"/>
  <c r="R1847" i="1"/>
  <c r="U1847" i="1" s="1"/>
  <c r="V1847" i="1" l="1"/>
  <c r="Y1847" i="1" s="1"/>
  <c r="W1847" i="1"/>
  <c r="AN1847" i="1" l="1"/>
  <c r="AU1847" i="1" s="1"/>
  <c r="AO1847" i="1"/>
  <c r="AV1847" i="1" s="1"/>
  <c r="AS1847" i="1"/>
  <c r="T1848" i="1" l="1"/>
  <c r="P1848" i="1" s="1"/>
  <c r="AR1847" i="1"/>
  <c r="AQ1847" i="1"/>
  <c r="S1848" i="1"/>
  <c r="O1848" i="1" l="1"/>
  <c r="Q1848" i="1"/>
  <c r="AT1847" i="1"/>
  <c r="AW1847" i="1" s="1"/>
  <c r="AZ1847" i="1" l="1"/>
  <c r="AY1847" i="1"/>
  <c r="AX1847" i="1"/>
  <c r="R1848" i="1"/>
  <c r="U1848" i="1" l="1"/>
  <c r="V1848" i="1"/>
  <c r="W1848" i="1"/>
  <c r="Y1848" i="1" l="1"/>
  <c r="AN1848" i="1" s="1"/>
  <c r="AU1848" i="1" s="1"/>
  <c r="AO1848" i="1" l="1"/>
  <c r="AV1848" i="1" s="1"/>
  <c r="AR1848" i="1" s="1"/>
  <c r="AS1848" i="1"/>
  <c r="S1849" i="1"/>
  <c r="AQ1848" i="1"/>
  <c r="T1849" i="1" l="1"/>
  <c r="P1849" i="1" s="1"/>
  <c r="AT1848" i="1"/>
  <c r="AZ1848" i="1" s="1"/>
  <c r="O1849" i="1"/>
  <c r="Q1849" i="1"/>
  <c r="AY1848" i="1"/>
  <c r="AX1848" i="1"/>
  <c r="R1849" i="1" l="1"/>
  <c r="AW1848" i="1"/>
  <c r="U1849" i="1" l="1"/>
  <c r="V1849" i="1"/>
  <c r="W1849" i="1"/>
  <c r="Y1849" i="1" l="1"/>
  <c r="AO1849" i="1" s="1"/>
  <c r="AV1849" i="1" s="1"/>
  <c r="AN1849" i="1" l="1"/>
  <c r="AU1849" i="1" s="1"/>
  <c r="AQ1849" i="1" s="1"/>
  <c r="T1850" i="1"/>
  <c r="P1850" i="1" s="1"/>
  <c r="AR1849" i="1"/>
  <c r="AS1849" i="1" l="1"/>
  <c r="S1850" i="1"/>
  <c r="Q1850" i="1"/>
  <c r="O1850" i="1"/>
  <c r="AT1849" i="1"/>
  <c r="AW1849" i="1" s="1"/>
  <c r="AX1849" i="1" l="1"/>
  <c r="AZ1849" i="1"/>
  <c r="AY1849" i="1"/>
  <c r="R1850" i="1"/>
  <c r="V1850" i="1" l="1"/>
  <c r="U1850" i="1"/>
  <c r="Y1850" i="1" s="1"/>
  <c r="W1850" i="1"/>
  <c r="AN1850" i="1" l="1"/>
  <c r="AU1850" i="1" s="1"/>
  <c r="AO1850" i="1" l="1"/>
  <c r="AV1850" i="1" s="1"/>
  <c r="AR1850" i="1" s="1"/>
  <c r="AQ1850" i="1"/>
  <c r="S1851" i="1"/>
  <c r="T1851" i="1"/>
  <c r="P1851" i="1" s="1"/>
  <c r="AS1850" i="1"/>
  <c r="Q1851" i="1" l="1"/>
  <c r="O1851" i="1"/>
  <c r="AT1850" i="1"/>
  <c r="AW1850" i="1" l="1"/>
  <c r="AZ1850" i="1"/>
  <c r="AX1850" i="1"/>
  <c r="AY1850" i="1"/>
  <c r="R1851" i="1"/>
  <c r="U1851" i="1" s="1"/>
  <c r="V1851" i="1" l="1"/>
  <c r="Y1851" i="1" s="1"/>
  <c r="W1851" i="1"/>
  <c r="AO1851" i="1" l="1"/>
  <c r="AV1851" i="1" s="1"/>
  <c r="AN1851" i="1" l="1"/>
  <c r="AU1851" i="1" s="1"/>
  <c r="S1852" i="1" s="1"/>
  <c r="AR1851" i="1"/>
  <c r="T1852" i="1"/>
  <c r="P1852" i="1" s="1"/>
  <c r="AS1851" i="1" l="1"/>
  <c r="AQ1851" i="1"/>
  <c r="O1852" i="1"/>
  <c r="Q1852" i="1"/>
  <c r="AT1851" i="1" l="1"/>
  <c r="AZ1851" i="1" s="1"/>
  <c r="R1852" i="1"/>
  <c r="U1852" i="1" s="1"/>
  <c r="AW1851" i="1"/>
  <c r="W1852" i="1"/>
  <c r="AY1851" i="1"/>
  <c r="AX1851" i="1"/>
  <c r="V1852" i="1" l="1"/>
  <c r="Y1852" i="1" s="1"/>
  <c r="AO1852" i="1" l="1"/>
  <c r="AV1852" i="1" s="1"/>
  <c r="AN1852" i="1" l="1"/>
  <c r="AU1852" i="1" s="1"/>
  <c r="AQ1852" i="1" s="1"/>
  <c r="AR1852" i="1"/>
  <c r="T1853" i="1"/>
  <c r="P1853" i="1" s="1"/>
  <c r="AS1852" i="1" l="1"/>
  <c r="S1853" i="1"/>
  <c r="O1853" i="1" s="1"/>
  <c r="AT1852" i="1"/>
  <c r="AZ1852" i="1" s="1"/>
  <c r="Q1853" i="1" l="1"/>
  <c r="AW1852" i="1"/>
  <c r="AY1852" i="1"/>
  <c r="R1853" i="1"/>
  <c r="W1853" i="1" s="1"/>
  <c r="AX1852" i="1"/>
  <c r="U1853" i="1" l="1"/>
  <c r="V1853" i="1"/>
  <c r="Y1853" i="1" l="1"/>
  <c r="AO1853" i="1" s="1"/>
  <c r="AV1853" i="1" s="1"/>
  <c r="AN1853" i="1" l="1"/>
  <c r="AU1853" i="1" s="1"/>
  <c r="AQ1853" i="1" s="1"/>
  <c r="AR1853" i="1"/>
  <c r="T1854" i="1"/>
  <c r="P1854" i="1" s="1"/>
  <c r="AS1853" i="1" l="1"/>
  <c r="S1854" i="1"/>
  <c r="O1854" i="1"/>
  <c r="AT1853" i="1"/>
  <c r="AZ1853" i="1" s="1"/>
  <c r="Q1854" i="1" l="1"/>
  <c r="AY1853" i="1"/>
  <c r="R1854" i="1"/>
  <c r="W1854" i="1" s="1"/>
  <c r="AX1853" i="1"/>
  <c r="AW1853" i="1"/>
  <c r="V1854" i="1" l="1"/>
  <c r="U1854" i="1"/>
  <c r="Y1854" i="1" s="1"/>
  <c r="AO1854" i="1" l="1"/>
  <c r="AV1854" i="1" s="1"/>
  <c r="AN1854" i="1" l="1"/>
  <c r="AU1854" i="1" s="1"/>
  <c r="S1855" i="1" s="1"/>
  <c r="AR1854" i="1"/>
  <c r="T1855" i="1"/>
  <c r="P1855" i="1" s="1"/>
  <c r="AS1854" i="1" l="1"/>
  <c r="AQ1854" i="1"/>
  <c r="Q1855" i="1"/>
  <c r="O1855" i="1"/>
  <c r="AT1854" i="1" l="1"/>
  <c r="AZ1854" i="1" s="1"/>
  <c r="AW1854" i="1"/>
  <c r="AX1854" i="1"/>
  <c r="R1855" i="1"/>
  <c r="AY1854" i="1" l="1"/>
  <c r="V1855" i="1"/>
  <c r="U1855" i="1"/>
  <c r="Y1855" i="1" s="1"/>
  <c r="W1855" i="1"/>
  <c r="AO1855" i="1" l="1"/>
  <c r="AV1855" i="1" s="1"/>
  <c r="AN1855" i="1" l="1"/>
  <c r="AU1855" i="1" s="1"/>
  <c r="AQ1855" i="1" s="1"/>
  <c r="T1856" i="1"/>
  <c r="P1856" i="1" s="1"/>
  <c r="AR1855" i="1"/>
  <c r="S1856" i="1" l="1"/>
  <c r="AS1855" i="1"/>
  <c r="AT1855" i="1" s="1"/>
  <c r="O1856" i="1"/>
  <c r="Q1856" i="1" l="1"/>
  <c r="AZ1855" i="1"/>
  <c r="AY1855" i="1"/>
  <c r="R1856" i="1"/>
  <c r="AW1855" i="1"/>
  <c r="AX1855" i="1"/>
  <c r="V1856" i="1" l="1"/>
  <c r="U1856" i="1"/>
  <c r="Y1856" i="1" s="1"/>
  <c r="W1856" i="1"/>
  <c r="AN1856" i="1" l="1"/>
  <c r="AU1856" i="1" s="1"/>
  <c r="AO1856" i="1" l="1"/>
  <c r="AV1856" i="1" s="1"/>
  <c r="AR1856" i="1" s="1"/>
  <c r="AS1856" i="1"/>
  <c r="AQ1856" i="1"/>
  <c r="S1857" i="1"/>
  <c r="T1857" i="1" l="1"/>
  <c r="P1857" i="1" s="1"/>
  <c r="O1857" i="1"/>
  <c r="Q1857" i="1"/>
  <c r="AT1856" i="1"/>
  <c r="AZ1856" i="1" s="1"/>
  <c r="AY1856" i="1" l="1"/>
  <c r="AX1856" i="1"/>
  <c r="AW1856" i="1"/>
  <c r="R1857" i="1"/>
  <c r="U1857" i="1" l="1"/>
  <c r="V1857" i="1"/>
  <c r="W1857" i="1"/>
  <c r="Y1857" i="1" l="1"/>
  <c r="AO1857" i="1" s="1"/>
  <c r="AV1857" i="1" s="1"/>
  <c r="AN1857" i="1" l="1"/>
  <c r="AU1857" i="1" s="1"/>
  <c r="AQ1857" i="1" s="1"/>
  <c r="T1858" i="1"/>
  <c r="P1858" i="1" s="1"/>
  <c r="AR1857" i="1"/>
  <c r="S1858" i="1" l="1"/>
  <c r="AS1857" i="1"/>
  <c r="AT1857" i="1" s="1"/>
  <c r="O1858" i="1"/>
  <c r="Q1858" i="1" l="1"/>
  <c r="R1858" i="1"/>
  <c r="W1858" i="1" s="1"/>
  <c r="AZ1857" i="1"/>
  <c r="AY1857" i="1"/>
  <c r="AW1857" i="1"/>
  <c r="AX1857" i="1"/>
  <c r="V1858" i="1" l="1"/>
  <c r="U1858" i="1"/>
  <c r="Y1858" i="1" s="1"/>
  <c r="AO1858" i="1" l="1"/>
  <c r="AV1858" i="1" s="1"/>
  <c r="AN1858" i="1" l="1"/>
  <c r="AU1858" i="1" s="1"/>
  <c r="S1859" i="1" s="1"/>
  <c r="T1859" i="1"/>
  <c r="P1859" i="1" s="1"/>
  <c r="AR1858" i="1"/>
  <c r="AS1858" i="1" l="1"/>
  <c r="AQ1858" i="1"/>
  <c r="AT1858" i="1" s="1"/>
  <c r="AZ1858" i="1" s="1"/>
  <c r="Q1859" i="1"/>
  <c r="O1859" i="1"/>
  <c r="AY1858" i="1" l="1"/>
  <c r="AW1858" i="1"/>
  <c r="R1859" i="1"/>
  <c r="U1859" i="1" s="1"/>
  <c r="AX1858" i="1"/>
  <c r="W1859" i="1" l="1"/>
  <c r="V1859" i="1"/>
  <c r="Y1859" i="1" s="1"/>
  <c r="AN1859" i="1" l="1"/>
  <c r="AU1859" i="1" s="1"/>
  <c r="AO1859" i="1" l="1"/>
  <c r="AV1859" i="1" s="1"/>
  <c r="AR1859" i="1" s="1"/>
  <c r="AS1859" i="1"/>
  <c r="AQ1859" i="1"/>
  <c r="S1860" i="1"/>
  <c r="T1860" i="1" l="1"/>
  <c r="P1860" i="1" s="1"/>
  <c r="AT1859" i="1"/>
  <c r="AZ1859" i="1" s="1"/>
  <c r="O1860" i="1"/>
  <c r="Q1860" i="1"/>
  <c r="AY1859" i="1"/>
  <c r="AX1859" i="1"/>
  <c r="AW1859" i="1" l="1"/>
  <c r="R1860" i="1"/>
  <c r="U1860" i="1" l="1"/>
  <c r="V1860" i="1"/>
  <c r="W1860" i="1"/>
  <c r="Y1860" i="1" l="1"/>
  <c r="AN1860" i="1" s="1"/>
  <c r="AU1860" i="1" s="1"/>
  <c r="AO1860" i="1" l="1"/>
  <c r="AV1860" i="1" s="1"/>
  <c r="T1861" i="1" s="1"/>
  <c r="P1861" i="1" s="1"/>
  <c r="AS1860" i="1"/>
  <c r="AR1860" i="1"/>
  <c r="AQ1860" i="1"/>
  <c r="S1861" i="1"/>
  <c r="O1861" i="1" l="1"/>
  <c r="Q1861" i="1"/>
  <c r="AT1860" i="1"/>
  <c r="AZ1860" i="1" l="1"/>
  <c r="AY1860" i="1"/>
  <c r="R1861" i="1"/>
  <c r="W1861" i="1" s="1"/>
  <c r="AW1860" i="1"/>
  <c r="AX1860" i="1"/>
  <c r="V1861" i="1" l="1"/>
  <c r="U1861" i="1"/>
  <c r="Y1861" i="1" s="1"/>
  <c r="AN1861" i="1" l="1"/>
  <c r="AU1861" i="1" s="1"/>
  <c r="AO1861" i="1" l="1"/>
  <c r="AV1861" i="1" s="1"/>
  <c r="T1862" i="1" s="1"/>
  <c r="P1862" i="1" s="1"/>
  <c r="AS1861" i="1"/>
  <c r="S1862" i="1"/>
  <c r="AQ1861" i="1"/>
  <c r="AR1861" i="1" l="1"/>
  <c r="AT1861" i="1"/>
  <c r="AZ1861" i="1" s="1"/>
  <c r="O1862" i="1"/>
  <c r="Q1862" i="1"/>
  <c r="AW1861" i="1" l="1"/>
  <c r="R1862" i="1"/>
  <c r="AX1861" i="1"/>
  <c r="AY1861" i="1"/>
  <c r="U1862" i="1" l="1"/>
  <c r="V1862" i="1"/>
  <c r="W1862" i="1"/>
  <c r="Y1862" i="1" l="1"/>
  <c r="AN1862" i="1" s="1"/>
  <c r="AU1862" i="1" s="1"/>
  <c r="AO1862" i="1" l="1"/>
  <c r="AV1862" i="1" s="1"/>
  <c r="T1863" i="1" s="1"/>
  <c r="P1863" i="1" s="1"/>
  <c r="AS1862" i="1"/>
  <c r="S1863" i="1"/>
  <c r="AQ1862" i="1"/>
  <c r="AR1862" i="1" l="1"/>
  <c r="AT1862" i="1"/>
  <c r="AW1862" i="1" s="1"/>
  <c r="O1863" i="1"/>
  <c r="Q1863" i="1"/>
  <c r="AX1862" i="1" l="1"/>
  <c r="R1863" i="1"/>
  <c r="U1863" i="1" s="1"/>
  <c r="AZ1862" i="1"/>
  <c r="AY1862" i="1"/>
  <c r="Y1863" i="1" l="1"/>
  <c r="V1863" i="1"/>
  <c r="W1863" i="1"/>
  <c r="AO1863" i="1" l="1"/>
  <c r="AV1863" i="1" s="1"/>
  <c r="AN1863" i="1"/>
  <c r="AU1863" i="1" s="1"/>
  <c r="AS1863" i="1" l="1"/>
  <c r="AQ1863" i="1"/>
  <c r="S1864" i="1"/>
  <c r="T1864" i="1"/>
  <c r="P1864" i="1" s="1"/>
  <c r="AR1863" i="1"/>
  <c r="AT1863" i="1" l="1"/>
  <c r="O1864" i="1"/>
  <c r="Q1864" i="1"/>
  <c r="AY1863" i="1"/>
  <c r="R1864" i="1" l="1"/>
  <c r="U1864" i="1" s="1"/>
  <c r="AW1863" i="1"/>
  <c r="AZ1863" i="1"/>
  <c r="AX1863" i="1"/>
  <c r="V1864" i="1" l="1"/>
  <c r="Y1864" i="1" s="1"/>
  <c r="W1864" i="1"/>
  <c r="AN1864" i="1" l="1"/>
  <c r="AU1864" i="1" s="1"/>
  <c r="AO1864" i="1"/>
  <c r="AV1864" i="1" s="1"/>
  <c r="T1865" i="1" l="1"/>
  <c r="P1865" i="1" s="1"/>
  <c r="AR1864" i="1"/>
  <c r="AS1864" i="1"/>
  <c r="AQ1864" i="1"/>
  <c r="S1865" i="1"/>
  <c r="O1865" i="1" l="1"/>
  <c r="Q1865" i="1"/>
  <c r="AT1864" i="1"/>
  <c r="AZ1864" i="1" s="1"/>
  <c r="AY1864" i="1" l="1"/>
  <c r="AX1864" i="1"/>
  <c r="AW1864" i="1"/>
  <c r="R1865" i="1"/>
  <c r="U1865" i="1" s="1"/>
  <c r="W1865" i="1" l="1"/>
  <c r="V1865" i="1"/>
  <c r="Y1865" i="1" s="1"/>
  <c r="AO1865" i="1" l="1"/>
  <c r="AV1865" i="1" s="1"/>
  <c r="AN1865" i="1" l="1"/>
  <c r="AU1865" i="1" s="1"/>
  <c r="S1866" i="1" s="1"/>
  <c r="AR1865" i="1"/>
  <c r="T1866" i="1"/>
  <c r="P1866" i="1" s="1"/>
  <c r="AQ1865" i="1" l="1"/>
  <c r="AS1865" i="1"/>
  <c r="AT1865" i="1" s="1"/>
  <c r="O1866" i="1"/>
  <c r="Q1866" i="1" l="1"/>
  <c r="AZ1865" i="1"/>
  <c r="AY1865" i="1"/>
  <c r="R1866" i="1"/>
  <c r="U1866" i="1" s="1"/>
  <c r="AW1865" i="1"/>
  <c r="AX1865" i="1"/>
  <c r="V1866" i="1" l="1"/>
  <c r="Y1866" i="1" s="1"/>
  <c r="W1866" i="1"/>
  <c r="AN1866" i="1" l="1"/>
  <c r="AU1866" i="1" s="1"/>
  <c r="AO1866" i="1" l="1"/>
  <c r="AV1866" i="1" s="1"/>
  <c r="AR1866" i="1" s="1"/>
  <c r="AS1866" i="1"/>
  <c r="AQ1866" i="1"/>
  <c r="S1867" i="1"/>
  <c r="T1867" i="1" l="1"/>
  <c r="P1867" i="1" s="1"/>
  <c r="O1867" i="1"/>
  <c r="Q1867" i="1"/>
  <c r="AT1866" i="1"/>
  <c r="AW1866" i="1" s="1"/>
  <c r="AZ1866" i="1" l="1"/>
  <c r="AY1866" i="1"/>
  <c r="R1867" i="1"/>
  <c r="W1867" i="1" s="1"/>
  <c r="AX1866" i="1"/>
  <c r="U1867" i="1" l="1"/>
  <c r="V1867" i="1"/>
  <c r="Y1867" i="1" l="1"/>
  <c r="AN1867" i="1" s="1"/>
  <c r="AU1867" i="1" s="1"/>
  <c r="AO1867" i="1" l="1"/>
  <c r="AV1867" i="1" s="1"/>
  <c r="AR1867" i="1" s="1"/>
  <c r="AS1867" i="1"/>
  <c r="S1868" i="1"/>
  <c r="AQ1867" i="1"/>
  <c r="T1868" i="1" l="1"/>
  <c r="P1868" i="1" s="1"/>
  <c r="AT1867" i="1"/>
  <c r="Q1868" i="1"/>
  <c r="O1868" i="1"/>
  <c r="AX1867" i="1"/>
  <c r="R1868" i="1" l="1"/>
  <c r="U1868" i="1" s="1"/>
  <c r="AZ1867" i="1"/>
  <c r="AY1867" i="1"/>
  <c r="W1868" i="1"/>
  <c r="AW1867" i="1"/>
  <c r="V1868" i="1" l="1"/>
  <c r="Y1868" i="1" s="1"/>
  <c r="AN1868" i="1" l="1"/>
  <c r="AU1868" i="1" s="1"/>
  <c r="AO1868" i="1" l="1"/>
  <c r="AV1868" i="1" s="1"/>
  <c r="AR1868" i="1" s="1"/>
  <c r="AS1868" i="1"/>
  <c r="T1869" i="1"/>
  <c r="P1869" i="1" s="1"/>
  <c r="AQ1868" i="1"/>
  <c r="S1869" i="1"/>
  <c r="Q1869" i="1" l="1"/>
  <c r="O1869" i="1"/>
  <c r="AT1868" i="1"/>
  <c r="AW1868" i="1" s="1"/>
  <c r="AX1868" i="1" l="1"/>
  <c r="AZ1868" i="1"/>
  <c r="AY1868" i="1"/>
  <c r="R1869" i="1"/>
  <c r="U1869" i="1" s="1"/>
  <c r="V1869" i="1" l="1"/>
  <c r="Y1869" i="1" s="1"/>
  <c r="W1869" i="1"/>
  <c r="AN1869" i="1" l="1"/>
  <c r="AU1869" i="1" s="1"/>
  <c r="AO1869" i="1" l="1"/>
  <c r="AV1869" i="1" s="1"/>
  <c r="AR1869" i="1" s="1"/>
  <c r="AS1869" i="1"/>
  <c r="AQ1869" i="1"/>
  <c r="S1870" i="1"/>
  <c r="T1870" i="1" l="1"/>
  <c r="P1870" i="1" s="1"/>
  <c r="AT1869" i="1"/>
  <c r="AZ1869" i="1" s="1"/>
  <c r="Q1870" i="1"/>
  <c r="O1870" i="1"/>
  <c r="AY1869" i="1"/>
  <c r="AX1869" i="1"/>
  <c r="R1870" i="1" l="1"/>
  <c r="U1870" i="1" s="1"/>
  <c r="AW1869" i="1"/>
  <c r="W1870" i="1" l="1"/>
  <c r="V1870" i="1"/>
  <c r="Y1870" i="1" s="1"/>
  <c r="AO1870" i="1" l="1"/>
  <c r="AV1870" i="1" s="1"/>
  <c r="AN1870" i="1"/>
  <c r="AU1870" i="1" s="1"/>
  <c r="S1871" i="1" l="1"/>
  <c r="AQ1870" i="1"/>
  <c r="AS1870" i="1"/>
  <c r="T1871" i="1"/>
  <c r="P1871" i="1" s="1"/>
  <c r="AR1870" i="1"/>
  <c r="AT1870" i="1" l="1"/>
  <c r="AZ1870" i="1" s="1"/>
  <c r="Q1871" i="1"/>
  <c r="O1871" i="1"/>
  <c r="AY1870" i="1" l="1"/>
  <c r="AX1870" i="1"/>
  <c r="AW1870" i="1"/>
  <c r="R1871" i="1"/>
  <c r="V1871" i="1" l="1"/>
  <c r="U1871" i="1"/>
  <c r="Y1871" i="1" s="1"/>
  <c r="W1871" i="1"/>
  <c r="AO1871" i="1" l="1"/>
  <c r="AV1871" i="1" s="1"/>
  <c r="AN1871" i="1"/>
  <c r="AU1871" i="1" s="1"/>
  <c r="AS1871" i="1" l="1"/>
  <c r="AQ1871" i="1"/>
  <c r="S1872" i="1"/>
  <c r="AR1871" i="1"/>
  <c r="T1872" i="1"/>
  <c r="P1872" i="1" s="1"/>
  <c r="O1872" i="1" l="1"/>
  <c r="Q1872" i="1"/>
  <c r="AT1871" i="1"/>
  <c r="AZ1871" i="1" s="1"/>
  <c r="AY1871" i="1" l="1"/>
  <c r="AW1871" i="1"/>
  <c r="AX1871" i="1"/>
  <c r="R1872" i="1"/>
  <c r="U1872" i="1" s="1"/>
  <c r="V1872" i="1" l="1"/>
  <c r="Y1872" i="1" s="1"/>
  <c r="W1872" i="1"/>
  <c r="AO1872" i="1" l="1"/>
  <c r="AV1872" i="1" s="1"/>
  <c r="AN1872" i="1"/>
  <c r="AU1872" i="1" s="1"/>
  <c r="AQ1872" i="1" l="1"/>
  <c r="S1873" i="1"/>
  <c r="AS1872" i="1"/>
  <c r="T1873" i="1"/>
  <c r="P1873" i="1" s="1"/>
  <c r="AR1872" i="1"/>
  <c r="Q1873" i="1" l="1"/>
  <c r="O1873" i="1"/>
  <c r="AT1872" i="1"/>
  <c r="AZ1872" i="1" s="1"/>
  <c r="R1873" i="1" l="1"/>
  <c r="AY1872" i="1"/>
  <c r="AW1872" i="1"/>
  <c r="U1873" i="1"/>
  <c r="AX1872" i="1"/>
  <c r="W1873" i="1"/>
  <c r="V1873" i="1"/>
  <c r="Y1873" i="1" l="1"/>
  <c r="AO1873" i="1" s="1"/>
  <c r="AV1873" i="1" s="1"/>
  <c r="AN1873" i="1" l="1"/>
  <c r="AU1873" i="1" s="1"/>
  <c r="S1874" i="1" s="1"/>
  <c r="AR1873" i="1"/>
  <c r="T1874" i="1"/>
  <c r="P1874" i="1" s="1"/>
  <c r="AQ1873" i="1"/>
  <c r="AS1873" i="1"/>
  <c r="AT1873" i="1" l="1"/>
  <c r="AZ1873" i="1" s="1"/>
  <c r="O1874" i="1"/>
  <c r="Q1874" i="1"/>
  <c r="AX1873" i="1"/>
  <c r="R1874" i="1" l="1"/>
  <c r="U1874" i="1" s="1"/>
  <c r="AW1873" i="1"/>
  <c r="AY1873" i="1"/>
  <c r="V1874" i="1" l="1"/>
  <c r="Y1874" i="1" s="1"/>
  <c r="W1874" i="1"/>
  <c r="AO1874" i="1" l="1"/>
  <c r="AV1874" i="1" s="1"/>
  <c r="AN1874" i="1" l="1"/>
  <c r="AU1874" i="1" s="1"/>
  <c r="T1875" i="1"/>
  <c r="P1875" i="1" s="1"/>
  <c r="AR1874" i="1"/>
  <c r="S1875" i="1"/>
  <c r="AQ1874" i="1"/>
  <c r="AS1874" i="1" l="1"/>
  <c r="AT1874" i="1" s="1"/>
  <c r="AW1874" i="1" s="1"/>
  <c r="O1875" i="1"/>
  <c r="Q1875" i="1" l="1"/>
  <c r="AX1874" i="1"/>
  <c r="R1875" i="1"/>
  <c r="AZ1874" i="1"/>
  <c r="AY1874" i="1"/>
  <c r="V1875" i="1" l="1"/>
  <c r="U1875" i="1"/>
  <c r="Y1875" i="1" s="1"/>
  <c r="W1875" i="1"/>
  <c r="AO1875" i="1" l="1"/>
  <c r="AV1875" i="1" s="1"/>
  <c r="AN1875" i="1" l="1"/>
  <c r="AU1875" i="1" s="1"/>
  <c r="S1876" i="1" s="1"/>
  <c r="AR1875" i="1"/>
  <c r="T1876" i="1"/>
  <c r="P1876" i="1" s="1"/>
  <c r="AQ1875" i="1" l="1"/>
  <c r="AS1875" i="1"/>
  <c r="AT1875" i="1" s="1"/>
  <c r="AW1875" i="1" s="1"/>
  <c r="O1876" i="1"/>
  <c r="Q1876" i="1" l="1"/>
  <c r="AX1875" i="1"/>
  <c r="R1876" i="1"/>
  <c r="AZ1875" i="1"/>
  <c r="AY1875" i="1"/>
  <c r="U1876" i="1" l="1"/>
  <c r="V1876" i="1"/>
  <c r="W1876" i="1"/>
  <c r="Y1876" i="1" l="1"/>
  <c r="AO1876" i="1" s="1"/>
  <c r="AV1876" i="1" s="1"/>
  <c r="AN1876" i="1" l="1"/>
  <c r="AU1876" i="1" s="1"/>
  <c r="S1877" i="1" s="1"/>
  <c r="AR1876" i="1"/>
  <c r="T1877" i="1"/>
  <c r="P1877" i="1" s="1"/>
  <c r="AS1876" i="1" l="1"/>
  <c r="AT1876" i="1" s="1"/>
  <c r="AZ1876" i="1" s="1"/>
  <c r="AQ1876" i="1"/>
  <c r="O1877" i="1"/>
  <c r="Q1877" i="1"/>
  <c r="R1877" i="1" l="1"/>
  <c r="AW1876" i="1"/>
  <c r="AX1876" i="1"/>
  <c r="AY1876" i="1"/>
  <c r="V1877" i="1" l="1"/>
  <c r="U1877" i="1"/>
  <c r="Y1877" i="1" s="1"/>
  <c r="W1877" i="1"/>
  <c r="AO1877" i="1" l="1"/>
  <c r="AV1877" i="1" s="1"/>
  <c r="AN1877" i="1" l="1"/>
  <c r="AU1877" i="1" s="1"/>
  <c r="S1878" i="1" s="1"/>
  <c r="T1878" i="1"/>
  <c r="P1878" i="1" s="1"/>
  <c r="AR1877" i="1"/>
  <c r="AS1877" i="1" l="1"/>
  <c r="AT1877" i="1" s="1"/>
  <c r="AQ1877" i="1"/>
  <c r="Q1878" i="1"/>
  <c r="O1878" i="1"/>
  <c r="R1878" i="1" l="1"/>
  <c r="U1878" i="1" s="1"/>
  <c r="AW1877" i="1"/>
  <c r="AZ1877" i="1"/>
  <c r="AY1877" i="1"/>
  <c r="AX1877" i="1"/>
  <c r="W1878" i="1" l="1"/>
  <c r="V1878" i="1"/>
  <c r="Y1878" i="1" s="1"/>
  <c r="AO1878" i="1" l="1"/>
  <c r="AV1878" i="1" s="1"/>
  <c r="AN1878" i="1" l="1"/>
  <c r="AU1878" i="1" s="1"/>
  <c r="AQ1878" i="1" s="1"/>
  <c r="T1879" i="1"/>
  <c r="P1879" i="1" s="1"/>
  <c r="AR1878" i="1"/>
  <c r="AS1878" i="1" l="1"/>
  <c r="S1879" i="1"/>
  <c r="O1879" i="1"/>
  <c r="Q1879" i="1"/>
  <c r="AT1878" i="1"/>
  <c r="AZ1878" i="1" s="1"/>
  <c r="AW1878" i="1" l="1"/>
  <c r="AY1878" i="1"/>
  <c r="R1879" i="1"/>
  <c r="AX1878" i="1"/>
  <c r="W1879" i="1" l="1"/>
  <c r="V1879" i="1"/>
  <c r="U1879" i="1"/>
  <c r="Y1879" i="1" s="1"/>
  <c r="AN1879" i="1" l="1"/>
  <c r="AU1879" i="1" s="1"/>
  <c r="AO1879" i="1" l="1"/>
  <c r="AV1879" i="1" s="1"/>
  <c r="T1880" i="1" s="1"/>
  <c r="P1880" i="1" s="1"/>
  <c r="AS1879" i="1"/>
  <c r="S1880" i="1"/>
  <c r="AQ1879" i="1"/>
  <c r="AR1879" i="1" l="1"/>
  <c r="AT1879" i="1"/>
  <c r="AW1879" i="1" s="1"/>
  <c r="Q1880" i="1"/>
  <c r="O1880" i="1"/>
  <c r="AX1879" i="1" l="1"/>
  <c r="R1880" i="1"/>
  <c r="AZ1879" i="1"/>
  <c r="AY1879" i="1"/>
  <c r="V1880" i="1" l="1"/>
  <c r="W1880" i="1"/>
  <c r="U1880" i="1"/>
  <c r="Y1880" i="1" s="1"/>
  <c r="AN1880" i="1" l="1"/>
  <c r="AU1880" i="1" s="1"/>
  <c r="AO1880" i="1" l="1"/>
  <c r="AV1880" i="1" s="1"/>
  <c r="AR1880" i="1" s="1"/>
  <c r="AS1880" i="1"/>
  <c r="S1881" i="1"/>
  <c r="AQ1880" i="1"/>
  <c r="T1881" i="1" l="1"/>
  <c r="P1881" i="1" s="1"/>
  <c r="O1881" i="1"/>
  <c r="Q1881" i="1"/>
  <c r="AT1880" i="1"/>
  <c r="AZ1880" i="1" s="1"/>
  <c r="AX1880" i="1" l="1"/>
  <c r="AY1880" i="1"/>
  <c r="AW1880" i="1"/>
  <c r="R1881" i="1"/>
  <c r="V1881" i="1" l="1"/>
  <c r="U1881" i="1"/>
  <c r="Y1881" i="1" s="1"/>
  <c r="W1881" i="1"/>
  <c r="AO1881" i="1" l="1"/>
  <c r="AV1881" i="1" s="1"/>
  <c r="AN1881" i="1" l="1"/>
  <c r="AU1881" i="1" s="1"/>
  <c r="AQ1881" i="1" s="1"/>
  <c r="AR1881" i="1"/>
  <c r="T1882" i="1"/>
  <c r="P1882" i="1" s="1"/>
  <c r="S1882" i="1" l="1"/>
  <c r="AS1881" i="1"/>
  <c r="Q1882" i="1" s="1"/>
  <c r="O1882" i="1"/>
  <c r="AT1881" i="1" l="1"/>
  <c r="AW1881" i="1" s="1"/>
  <c r="R1882" i="1"/>
  <c r="U1882" i="1" s="1"/>
  <c r="AZ1881" i="1"/>
  <c r="AY1881" i="1"/>
  <c r="AX1881" i="1"/>
  <c r="W1882" i="1"/>
  <c r="V1882" i="1" l="1"/>
  <c r="Y1882" i="1" s="1"/>
  <c r="AN1882" i="1" l="1"/>
  <c r="AU1882" i="1" s="1"/>
  <c r="AO1882" i="1" l="1"/>
  <c r="AV1882" i="1" s="1"/>
  <c r="AR1882" i="1" s="1"/>
  <c r="AS1882" i="1"/>
  <c r="S1883" i="1"/>
  <c r="AQ1882" i="1"/>
  <c r="T1883" i="1" l="1"/>
  <c r="P1883" i="1" s="1"/>
  <c r="AT1882" i="1"/>
  <c r="Q1883" i="1"/>
  <c r="O1883" i="1"/>
  <c r="AX1882" i="1"/>
  <c r="R1883" i="1" l="1"/>
  <c r="U1883" i="1" s="1"/>
  <c r="AZ1882" i="1"/>
  <c r="AY1882" i="1"/>
  <c r="W1883" i="1"/>
  <c r="AW1882" i="1"/>
  <c r="V1883" i="1" l="1"/>
  <c r="Y1883" i="1" s="1"/>
  <c r="AO1883" i="1" l="1"/>
  <c r="AV1883" i="1" s="1"/>
  <c r="AN1883" i="1"/>
  <c r="AU1883" i="1" s="1"/>
  <c r="AS1883" i="1" l="1"/>
  <c r="S1884" i="1"/>
  <c r="AQ1883" i="1"/>
  <c r="AR1883" i="1"/>
  <c r="T1884" i="1"/>
  <c r="P1884" i="1" s="1"/>
  <c r="AT1883" i="1" l="1"/>
  <c r="AW1883" i="1" s="1"/>
  <c r="Q1884" i="1"/>
  <c r="O1884" i="1"/>
  <c r="AX1883" i="1" l="1"/>
  <c r="R1884" i="1"/>
  <c r="U1884" i="1" s="1"/>
  <c r="AZ1883" i="1"/>
  <c r="AY1883" i="1"/>
  <c r="W1884" i="1" l="1"/>
  <c r="V1884" i="1"/>
  <c r="Y1884" i="1" s="1"/>
  <c r="AO1884" i="1" l="1"/>
  <c r="AV1884" i="1" s="1"/>
  <c r="AN1884" i="1" l="1"/>
  <c r="AU1884" i="1" s="1"/>
  <c r="AQ1884" i="1" s="1"/>
  <c r="T1885" i="1"/>
  <c r="P1885" i="1" s="1"/>
  <c r="AR1884" i="1"/>
  <c r="AS1884" i="1" l="1"/>
  <c r="AT1884" i="1" s="1"/>
  <c r="AZ1884" i="1" s="1"/>
  <c r="S1885" i="1"/>
  <c r="O1885" i="1"/>
  <c r="Q1885" i="1" l="1"/>
  <c r="AW1884" i="1"/>
  <c r="AY1884" i="1"/>
  <c r="R1885" i="1"/>
  <c r="AX1884" i="1"/>
  <c r="W1885" i="1" l="1"/>
  <c r="V1885" i="1"/>
  <c r="U1885" i="1"/>
  <c r="Y1885" i="1" s="1"/>
  <c r="AN1885" i="1" l="1"/>
  <c r="AU1885" i="1" s="1"/>
  <c r="AO1885" i="1" l="1"/>
  <c r="AV1885" i="1" s="1"/>
  <c r="AR1885" i="1" s="1"/>
  <c r="AS1885" i="1"/>
  <c r="T1886" i="1"/>
  <c r="P1886" i="1" s="1"/>
  <c r="AQ1885" i="1"/>
  <c r="S1886" i="1"/>
  <c r="O1886" i="1" l="1"/>
  <c r="Q1886" i="1"/>
  <c r="AT1885" i="1"/>
  <c r="AX1885" i="1" s="1"/>
  <c r="AZ1885" i="1" l="1"/>
  <c r="AY1885" i="1"/>
  <c r="AW1885" i="1"/>
  <c r="R1886" i="1"/>
  <c r="U1886" i="1" l="1"/>
  <c r="V1886" i="1"/>
  <c r="W1886" i="1"/>
  <c r="Y1886" i="1" l="1"/>
  <c r="AN1886" i="1" s="1"/>
  <c r="AU1886" i="1" s="1"/>
  <c r="AO1886" i="1" l="1"/>
  <c r="AV1886" i="1" s="1"/>
  <c r="AS1886" i="1"/>
  <c r="T1887" i="1"/>
  <c r="P1887" i="1" s="1"/>
  <c r="AR1886" i="1"/>
  <c r="AQ1886" i="1"/>
  <c r="S1887" i="1"/>
  <c r="O1887" i="1" l="1"/>
  <c r="Q1887" i="1"/>
  <c r="AT1886" i="1"/>
  <c r="AZ1886" i="1" l="1"/>
  <c r="AY1886" i="1"/>
  <c r="AW1886" i="1"/>
  <c r="R1887" i="1"/>
  <c r="U1887" i="1" s="1"/>
  <c r="AX1886" i="1"/>
  <c r="W1887" i="1" l="1"/>
  <c r="V1887" i="1"/>
  <c r="Y1887" i="1" s="1"/>
  <c r="AN1887" i="1" l="1"/>
  <c r="AU1887" i="1" s="1"/>
  <c r="AO1887" i="1"/>
  <c r="AV1887" i="1" s="1"/>
  <c r="AS1887" i="1" l="1"/>
  <c r="T1888" i="1"/>
  <c r="P1888" i="1" s="1"/>
  <c r="AR1887" i="1"/>
  <c r="AQ1887" i="1"/>
  <c r="S1888" i="1"/>
  <c r="Q1888" i="1" l="1"/>
  <c r="O1888" i="1"/>
  <c r="AT1887" i="1"/>
  <c r="AW1887" i="1" s="1"/>
  <c r="AX1887" i="1" l="1"/>
  <c r="AZ1887" i="1"/>
  <c r="AY1887" i="1"/>
  <c r="R1888" i="1"/>
  <c r="U1888" i="1" s="1"/>
  <c r="V1888" i="1" l="1"/>
  <c r="Y1888" i="1" s="1"/>
  <c r="W1888" i="1"/>
  <c r="AO1888" i="1" l="1"/>
  <c r="AV1888" i="1" s="1"/>
  <c r="AN1888" i="1" l="1"/>
  <c r="AU1888" i="1" s="1"/>
  <c r="AQ1888" i="1" s="1"/>
  <c r="AR1888" i="1"/>
  <c r="T1889" i="1"/>
  <c r="P1889" i="1" s="1"/>
  <c r="S1889" i="1" l="1"/>
  <c r="AS1888" i="1"/>
  <c r="AT1888" i="1" s="1"/>
  <c r="O1889" i="1"/>
  <c r="AW1888" i="1" l="1"/>
  <c r="AY1888" i="1"/>
  <c r="AX1888" i="1"/>
  <c r="Q1889" i="1"/>
  <c r="R1889" i="1" s="1"/>
  <c r="AZ1888" i="1"/>
  <c r="U1889" i="1" l="1"/>
  <c r="V1889" i="1"/>
  <c r="W1889" i="1"/>
  <c r="Y1889" i="1" l="1"/>
  <c r="AO1889" i="1" s="1"/>
  <c r="AV1889" i="1" s="1"/>
  <c r="AN1889" i="1" l="1"/>
  <c r="AU1889" i="1" s="1"/>
  <c r="AQ1889" i="1" s="1"/>
  <c r="T1890" i="1"/>
  <c r="P1890" i="1" s="1"/>
  <c r="AR1889" i="1"/>
  <c r="AS1889" i="1" l="1"/>
  <c r="S1890" i="1"/>
  <c r="O1890" i="1" s="1"/>
  <c r="AT1889" i="1"/>
  <c r="AZ1889" i="1" s="1"/>
  <c r="Q1890" i="1" l="1"/>
  <c r="AW1889" i="1"/>
  <c r="AY1889" i="1"/>
  <c r="R1890" i="1"/>
  <c r="AX1889" i="1"/>
  <c r="U1890" i="1" l="1"/>
  <c r="V1890" i="1"/>
  <c r="W1890" i="1"/>
  <c r="Y1890" i="1" l="1"/>
  <c r="AO1890" i="1" s="1"/>
  <c r="AV1890" i="1" s="1"/>
  <c r="AN1890" i="1" l="1"/>
  <c r="AU1890" i="1" s="1"/>
  <c r="S1891" i="1" s="1"/>
  <c r="AR1890" i="1"/>
  <c r="T1891" i="1"/>
  <c r="P1891" i="1" s="1"/>
  <c r="AS1890" i="1" l="1"/>
  <c r="AQ1890" i="1"/>
  <c r="Q1891" i="1"/>
  <c r="O1891" i="1"/>
  <c r="AT1890" i="1" l="1"/>
  <c r="AZ1890" i="1" s="1"/>
  <c r="AW1890" i="1"/>
  <c r="R1891" i="1"/>
  <c r="U1891" i="1" s="1"/>
  <c r="AX1890" i="1"/>
  <c r="AY1890" i="1" l="1"/>
  <c r="V1891" i="1"/>
  <c r="Y1891" i="1" s="1"/>
  <c r="W1891" i="1"/>
  <c r="AN1891" i="1" l="1"/>
  <c r="AU1891" i="1" s="1"/>
  <c r="AO1891" i="1" l="1"/>
  <c r="AV1891" i="1" s="1"/>
  <c r="T1892" i="1" s="1"/>
  <c r="P1892" i="1" s="1"/>
  <c r="AS1891" i="1"/>
  <c r="AQ1891" i="1"/>
  <c r="S1892" i="1"/>
  <c r="AR1891" i="1" l="1"/>
  <c r="AT1891" i="1"/>
  <c r="AW1891" i="1" s="1"/>
  <c r="Q1892" i="1"/>
  <c r="O1892" i="1"/>
  <c r="AX1891" i="1" l="1"/>
  <c r="R1892" i="1"/>
  <c r="U1892" i="1" s="1"/>
  <c r="AZ1891" i="1"/>
  <c r="AY1891" i="1"/>
  <c r="W1892" i="1" l="1"/>
  <c r="V1892" i="1"/>
  <c r="Y1892" i="1" s="1"/>
  <c r="AO1892" i="1" l="1"/>
  <c r="AV1892" i="1" s="1"/>
  <c r="AN1892" i="1" l="1"/>
  <c r="AU1892" i="1" s="1"/>
  <c r="S1893" i="1" s="1"/>
  <c r="T1893" i="1"/>
  <c r="P1893" i="1" s="1"/>
  <c r="AR1892" i="1"/>
  <c r="AQ1892" i="1" l="1"/>
  <c r="AS1892" i="1"/>
  <c r="AT1892" i="1" s="1"/>
  <c r="O1893" i="1"/>
  <c r="Q1893" i="1" l="1"/>
  <c r="R1893" i="1" s="1"/>
  <c r="W1893" i="1" s="1"/>
  <c r="AZ1892" i="1"/>
  <c r="AY1892" i="1"/>
  <c r="AW1892" i="1"/>
  <c r="AX1892" i="1"/>
  <c r="U1893" i="1" l="1"/>
  <c r="V1893" i="1"/>
  <c r="Y1893" i="1" l="1"/>
  <c r="AO1893" i="1" s="1"/>
  <c r="AV1893" i="1" s="1"/>
  <c r="AN1893" i="1" l="1"/>
  <c r="AU1893" i="1" s="1"/>
  <c r="AQ1893" i="1" s="1"/>
  <c r="AR1893" i="1"/>
  <c r="T1894" i="1"/>
  <c r="P1894" i="1" s="1"/>
  <c r="AS1893" i="1" l="1"/>
  <c r="S1894" i="1"/>
  <c r="O1894" i="1" s="1"/>
  <c r="Q1894" i="1"/>
  <c r="AT1893" i="1"/>
  <c r="R1894" i="1" l="1"/>
  <c r="U1894" i="1" s="1"/>
  <c r="AW1893" i="1"/>
  <c r="AZ1893" i="1"/>
  <c r="AY1893" i="1"/>
  <c r="W1894" i="1"/>
  <c r="AX1893" i="1"/>
  <c r="V1894" i="1" l="1"/>
  <c r="Y1894" i="1" s="1"/>
  <c r="AO1894" i="1" l="1"/>
  <c r="AV1894" i="1" s="1"/>
  <c r="AN1894" i="1" l="1"/>
  <c r="AU1894" i="1" s="1"/>
  <c r="S1895" i="1" s="1"/>
  <c r="AR1894" i="1"/>
  <c r="T1895" i="1"/>
  <c r="P1895" i="1" s="1"/>
  <c r="AQ1894" i="1" l="1"/>
  <c r="AS1894" i="1"/>
  <c r="AT1894" i="1" s="1"/>
  <c r="O1895" i="1"/>
  <c r="Q1895" i="1" l="1"/>
  <c r="R1895" i="1" s="1"/>
  <c r="U1895" i="1" s="1"/>
  <c r="AW1894" i="1"/>
  <c r="AZ1894" i="1"/>
  <c r="AY1894" i="1"/>
  <c r="AX1894" i="1"/>
  <c r="W1895" i="1" l="1"/>
  <c r="V1895" i="1"/>
  <c r="Y1895" i="1" s="1"/>
  <c r="AN1895" i="1" l="1"/>
  <c r="AU1895" i="1" s="1"/>
  <c r="AO1895" i="1" l="1"/>
  <c r="AV1895" i="1" s="1"/>
  <c r="AR1895" i="1" s="1"/>
  <c r="AS1895" i="1"/>
  <c r="S1896" i="1"/>
  <c r="AQ1895" i="1"/>
  <c r="T1896" i="1" l="1"/>
  <c r="P1896" i="1" s="1"/>
  <c r="AT1895" i="1"/>
  <c r="AW1895" i="1" s="1"/>
  <c r="Q1896" i="1"/>
  <c r="O1896" i="1"/>
  <c r="AY1895" i="1"/>
  <c r="R1896" i="1" l="1"/>
  <c r="AX1895" i="1"/>
  <c r="AZ1895" i="1"/>
  <c r="V1896" i="1" l="1"/>
  <c r="U1896" i="1"/>
  <c r="Y1896" i="1" s="1"/>
  <c r="W1896" i="1"/>
  <c r="AO1896" i="1" l="1"/>
  <c r="AV1896" i="1" s="1"/>
  <c r="AN1896" i="1" l="1"/>
  <c r="AU1896" i="1" s="1"/>
  <c r="AQ1896" i="1" s="1"/>
  <c r="T1897" i="1"/>
  <c r="P1897" i="1" s="1"/>
  <c r="AR1896" i="1"/>
  <c r="AS1896" i="1" l="1"/>
  <c r="S1897" i="1"/>
  <c r="O1897" i="1" s="1"/>
  <c r="Q1897" i="1"/>
  <c r="AT1896" i="1"/>
  <c r="AZ1896" i="1" s="1"/>
  <c r="R1897" i="1" l="1"/>
  <c r="AW1896" i="1"/>
  <c r="AY1896" i="1"/>
  <c r="U1897" i="1"/>
  <c r="AX1896" i="1"/>
  <c r="W1897" i="1"/>
  <c r="V1897" i="1"/>
  <c r="Y1897" i="1" l="1"/>
  <c r="AO1897" i="1" s="1"/>
  <c r="AV1897" i="1" s="1"/>
  <c r="AN1897" i="1" l="1"/>
  <c r="AU1897" i="1" s="1"/>
  <c r="S1898" i="1" s="1"/>
  <c r="T1898" i="1"/>
  <c r="P1898" i="1" s="1"/>
  <c r="AR1897" i="1"/>
  <c r="AQ1897" i="1" l="1"/>
  <c r="AS1897" i="1"/>
  <c r="Q1898" i="1" s="1"/>
  <c r="O1898" i="1"/>
  <c r="AT1897" i="1" l="1"/>
  <c r="AW1897" i="1" s="1"/>
  <c r="AY1897" i="1"/>
  <c r="R1898" i="1"/>
  <c r="AX1897" i="1"/>
  <c r="AZ1897" i="1" l="1"/>
  <c r="V1898" i="1"/>
  <c r="U1898" i="1"/>
  <c r="Y1898" i="1" s="1"/>
  <c r="W1898" i="1"/>
  <c r="AN1898" i="1" l="1"/>
  <c r="AU1898" i="1" s="1"/>
  <c r="AO1898" i="1" l="1"/>
  <c r="AV1898" i="1" s="1"/>
  <c r="AR1898" i="1" s="1"/>
  <c r="AS1898" i="1"/>
  <c r="T1899" i="1"/>
  <c r="P1899" i="1" s="1"/>
  <c r="AQ1898" i="1"/>
  <c r="S1899" i="1"/>
  <c r="Q1899" i="1" l="1"/>
  <c r="O1899" i="1"/>
  <c r="AT1898" i="1"/>
  <c r="AX1898" i="1" s="1"/>
  <c r="AZ1898" i="1" l="1"/>
  <c r="AY1898" i="1"/>
  <c r="R1899" i="1"/>
  <c r="U1899" i="1" s="1"/>
  <c r="AW1898" i="1"/>
  <c r="W1899" i="1" l="1"/>
  <c r="V1899" i="1"/>
  <c r="Y1899" i="1" s="1"/>
  <c r="AO1899" i="1" l="1"/>
  <c r="AV1899" i="1" s="1"/>
  <c r="AN1899" i="1" l="1"/>
  <c r="AU1899" i="1" s="1"/>
  <c r="S1900" i="1" s="1"/>
  <c r="AR1899" i="1"/>
  <c r="T1900" i="1"/>
  <c r="P1900" i="1" s="1"/>
  <c r="AS1899" i="1" l="1"/>
  <c r="AQ1899" i="1"/>
  <c r="O1900" i="1"/>
  <c r="Q1900" i="1"/>
  <c r="AT1899" i="1" l="1"/>
  <c r="AZ1899" i="1" s="1"/>
  <c r="R1900" i="1"/>
  <c r="W1900" i="1" s="1"/>
  <c r="AW1899" i="1"/>
  <c r="AX1899" i="1"/>
  <c r="AY1899" i="1"/>
  <c r="U1900" i="1" l="1"/>
  <c r="V1900" i="1"/>
  <c r="Y1900" i="1" l="1"/>
  <c r="AN1900" i="1" s="1"/>
  <c r="AU1900" i="1" s="1"/>
  <c r="AS1900" i="1" l="1"/>
  <c r="AO1900" i="1"/>
  <c r="AV1900" i="1" s="1"/>
  <c r="AR1900" i="1" s="1"/>
  <c r="S1901" i="1"/>
  <c r="AQ1900" i="1"/>
  <c r="T1901" i="1" l="1"/>
  <c r="P1901" i="1" s="1"/>
  <c r="O1901" i="1"/>
  <c r="AT1900" i="1"/>
  <c r="AW1900" i="1" s="1"/>
  <c r="Q1901" i="1" l="1"/>
  <c r="R1901" i="1"/>
  <c r="V1901" i="1" s="1"/>
  <c r="AZ1900" i="1"/>
  <c r="AY1900" i="1"/>
  <c r="AX1900" i="1"/>
  <c r="W1901" i="1"/>
  <c r="U1901" i="1" l="1"/>
  <c r="Y1901" i="1" s="1"/>
  <c r="AN1901" i="1" s="1"/>
  <c r="AU1901" i="1" s="1"/>
  <c r="AO1901" i="1" l="1"/>
  <c r="AV1901" i="1" s="1"/>
  <c r="AR1901" i="1" s="1"/>
  <c r="AS1901" i="1"/>
  <c r="AQ1901" i="1"/>
  <c r="S1902" i="1"/>
  <c r="T1902" i="1" l="1"/>
  <c r="P1902" i="1" s="1"/>
  <c r="AT1901" i="1"/>
  <c r="AZ1901" i="1" s="1"/>
  <c r="O1902" i="1"/>
  <c r="Q1902" i="1"/>
  <c r="AY1901" i="1"/>
  <c r="AX1901" i="1" l="1"/>
  <c r="AW1901" i="1"/>
  <c r="R1902" i="1"/>
  <c r="U1902" i="1" s="1"/>
  <c r="V1902" i="1" l="1"/>
  <c r="Y1902" i="1" s="1"/>
  <c r="W1902" i="1"/>
  <c r="AN1902" i="1" l="1"/>
  <c r="AU1902" i="1" s="1"/>
  <c r="AO1902" i="1"/>
  <c r="AV1902" i="1" s="1"/>
  <c r="AS1902" i="1" l="1"/>
  <c r="T1903" i="1"/>
  <c r="P1903" i="1" s="1"/>
  <c r="AR1902" i="1"/>
  <c r="S1903" i="1"/>
  <c r="AQ1902" i="1"/>
  <c r="AT1902" i="1" l="1"/>
  <c r="AW1902" i="1" s="1"/>
  <c r="O1903" i="1"/>
  <c r="Q1903" i="1"/>
  <c r="AX1902" i="1" l="1"/>
  <c r="R1903" i="1"/>
  <c r="U1903" i="1" s="1"/>
  <c r="AZ1902" i="1"/>
  <c r="AY1902" i="1"/>
  <c r="V1903" i="1" l="1"/>
  <c r="Y1903" i="1" s="1"/>
  <c r="W1903" i="1"/>
  <c r="AO1903" i="1" l="1"/>
  <c r="AV1903" i="1" s="1"/>
  <c r="AN1903" i="1"/>
  <c r="AU1903" i="1" s="1"/>
  <c r="AS1903" i="1" l="1"/>
  <c r="S1904" i="1"/>
  <c r="AQ1903" i="1"/>
  <c r="T1904" i="1"/>
  <c r="P1904" i="1" s="1"/>
  <c r="AR1903" i="1"/>
  <c r="AT1903" i="1" l="1"/>
  <c r="AW1903" i="1" s="1"/>
  <c r="Q1904" i="1"/>
  <c r="O1904" i="1"/>
  <c r="AX1903" i="1" l="1"/>
  <c r="R1904" i="1"/>
  <c r="U1904" i="1" s="1"/>
  <c r="AZ1903" i="1"/>
  <c r="AY1903" i="1"/>
  <c r="W1904" i="1" l="1"/>
  <c r="V1904" i="1"/>
  <c r="Y1904" i="1" s="1"/>
  <c r="AN1904" i="1" l="1"/>
  <c r="AU1904" i="1" s="1"/>
  <c r="AO1904" i="1" l="1"/>
  <c r="AV1904" i="1" s="1"/>
  <c r="AR1904" i="1" s="1"/>
  <c r="AS1904" i="1"/>
  <c r="S1905" i="1"/>
  <c r="AQ1904" i="1"/>
  <c r="T1905" i="1" l="1"/>
  <c r="P1905" i="1" s="1"/>
  <c r="AT1904" i="1"/>
  <c r="O1905" i="1"/>
  <c r="Q1905" i="1"/>
  <c r="AZ1904" i="1" l="1"/>
  <c r="AY1904" i="1"/>
  <c r="R1905" i="1"/>
  <c r="U1905" i="1" s="1"/>
  <c r="AW1904" i="1"/>
  <c r="AX1904" i="1"/>
  <c r="V1905" i="1" l="1"/>
  <c r="Y1905" i="1" s="1"/>
  <c r="W1905" i="1"/>
  <c r="AO1905" i="1" l="1"/>
  <c r="AV1905" i="1" s="1"/>
  <c r="AN1905" i="1"/>
  <c r="AU1905" i="1" s="1"/>
  <c r="AS1905" i="1" l="1"/>
  <c r="AQ1905" i="1"/>
  <c r="S1906" i="1"/>
  <c r="AR1905" i="1"/>
  <c r="T1906" i="1"/>
  <c r="P1906" i="1" s="1"/>
  <c r="Q1906" i="1" l="1"/>
  <c r="O1906" i="1"/>
  <c r="AT1905" i="1"/>
  <c r="AW1905" i="1" l="1"/>
  <c r="AZ1905" i="1"/>
  <c r="AY1905" i="1"/>
  <c r="R1906" i="1"/>
  <c r="AX1905" i="1"/>
  <c r="V1906" i="1" l="1"/>
  <c r="U1906" i="1"/>
  <c r="Y1906" i="1" s="1"/>
  <c r="W1906" i="1"/>
  <c r="AN1906" i="1" l="1"/>
  <c r="AU1906" i="1" s="1"/>
  <c r="AO1906" i="1" l="1"/>
  <c r="AV1906" i="1" s="1"/>
  <c r="T1907" i="1" s="1"/>
  <c r="P1907" i="1" s="1"/>
  <c r="AS1906" i="1"/>
  <c r="S1907" i="1"/>
  <c r="AQ1906" i="1"/>
  <c r="AR1906" i="1" l="1"/>
  <c r="AT1906" i="1"/>
  <c r="AW1906" i="1" s="1"/>
  <c r="Q1907" i="1"/>
  <c r="O1907" i="1"/>
  <c r="R1907" i="1" l="1"/>
  <c r="U1907" i="1" s="1"/>
  <c r="AZ1906" i="1"/>
  <c r="AY1906" i="1"/>
  <c r="AX1906" i="1"/>
  <c r="W1907" i="1" l="1"/>
  <c r="V1907" i="1"/>
  <c r="Y1907" i="1" s="1"/>
  <c r="AN1907" i="1" l="1"/>
  <c r="AU1907" i="1" s="1"/>
  <c r="AQ1907" i="1" l="1"/>
  <c r="S1908" i="1"/>
  <c r="AO1907" i="1"/>
  <c r="AV1907" i="1" s="1"/>
  <c r="AS1907" i="1"/>
  <c r="O1908" i="1" l="1"/>
  <c r="AR1907" i="1"/>
  <c r="T1908" i="1"/>
  <c r="P1908" i="1" s="1"/>
  <c r="AT1907" i="1"/>
  <c r="AZ1907" i="1" s="1"/>
  <c r="AW1907" i="1" l="1"/>
  <c r="AX1907" i="1"/>
  <c r="Q1908" i="1"/>
  <c r="AY1907" i="1"/>
  <c r="R1908" i="1" l="1"/>
  <c r="U1908" i="1" l="1"/>
  <c r="V1908" i="1"/>
  <c r="W1908" i="1"/>
  <c r="Y1908" i="1" l="1"/>
  <c r="AO1908" i="1" s="1"/>
  <c r="AV1908" i="1" s="1"/>
  <c r="AN1908" i="1" l="1"/>
  <c r="AU1908" i="1" s="1"/>
  <c r="AQ1908" i="1" s="1"/>
  <c r="AR1908" i="1"/>
  <c r="T1909" i="1"/>
  <c r="P1909" i="1" s="1"/>
  <c r="S1909" i="1" l="1"/>
  <c r="AS1908" i="1"/>
  <c r="Q1909" i="1" s="1"/>
  <c r="O1909" i="1"/>
  <c r="AT1908" i="1"/>
  <c r="AW1908" i="1" s="1"/>
  <c r="R1909" i="1" l="1"/>
  <c r="U1909" i="1" s="1"/>
  <c r="AZ1908" i="1"/>
  <c r="AY1908" i="1"/>
  <c r="W1909" i="1"/>
  <c r="AX1908" i="1"/>
  <c r="V1909" i="1" l="1"/>
  <c r="Y1909" i="1" s="1"/>
  <c r="AO1909" i="1" l="1"/>
  <c r="AV1909" i="1" s="1"/>
  <c r="AN1909" i="1" l="1"/>
  <c r="AU1909" i="1" s="1"/>
  <c r="AQ1909" i="1" s="1"/>
  <c r="AR1909" i="1"/>
  <c r="T1910" i="1"/>
  <c r="P1910" i="1" s="1"/>
  <c r="AS1909" i="1" l="1"/>
  <c r="S1910" i="1"/>
  <c r="Q1910" i="1" s="1"/>
  <c r="AT1909" i="1"/>
  <c r="O1910" i="1" l="1"/>
  <c r="AW1909" i="1"/>
  <c r="AZ1909" i="1"/>
  <c r="AX1909" i="1"/>
  <c r="R1910" i="1"/>
  <c r="AY1909" i="1"/>
  <c r="V1910" i="1" l="1"/>
  <c r="U1910" i="1"/>
  <c r="Y1910" i="1" s="1"/>
  <c r="W1910" i="1"/>
  <c r="AO1910" i="1" l="1"/>
  <c r="AV1910" i="1" s="1"/>
  <c r="AN1910" i="1"/>
  <c r="AU1910" i="1" s="1"/>
  <c r="AS1910" i="1" l="1"/>
  <c r="AQ1910" i="1"/>
  <c r="S1911" i="1"/>
  <c r="AR1910" i="1"/>
  <c r="T1911" i="1"/>
  <c r="P1911" i="1" s="1"/>
  <c r="Q1911" i="1" l="1"/>
  <c r="O1911" i="1"/>
  <c r="AT1910" i="1"/>
  <c r="AZ1910" i="1" l="1"/>
  <c r="AY1910" i="1"/>
  <c r="R1911" i="1"/>
  <c r="U1911" i="1" s="1"/>
  <c r="AW1910" i="1"/>
  <c r="AX1910" i="1"/>
  <c r="W1911" i="1" l="1"/>
  <c r="V1911" i="1"/>
  <c r="Y1911" i="1" s="1"/>
  <c r="AO1911" i="1" l="1"/>
  <c r="AV1911" i="1" s="1"/>
  <c r="AN1911" i="1"/>
  <c r="AU1911" i="1" s="1"/>
  <c r="S1912" i="1" l="1"/>
  <c r="AQ1911" i="1"/>
  <c r="AS1911" i="1"/>
  <c r="T1912" i="1"/>
  <c r="P1912" i="1" s="1"/>
  <c r="AR1911" i="1"/>
  <c r="AT1911" i="1" l="1"/>
  <c r="AZ1911" i="1" s="1"/>
  <c r="Q1912" i="1"/>
  <c r="O1912" i="1"/>
  <c r="R1912" i="1" l="1"/>
  <c r="U1912" i="1" s="1"/>
  <c r="AY1911" i="1"/>
  <c r="AX1911" i="1"/>
  <c r="AW1911" i="1"/>
  <c r="W1912" i="1" l="1"/>
  <c r="V1912" i="1"/>
  <c r="Y1912" i="1" s="1"/>
  <c r="AO1912" i="1" l="1"/>
  <c r="AV1912" i="1" s="1"/>
  <c r="AN1912" i="1" l="1"/>
  <c r="AU1912" i="1" s="1"/>
  <c r="S1913" i="1" s="1"/>
  <c r="AR1912" i="1"/>
  <c r="T1913" i="1"/>
  <c r="P1913" i="1" s="1"/>
  <c r="AQ1912" i="1" l="1"/>
  <c r="AS1912" i="1"/>
  <c r="AT1912" i="1" s="1"/>
  <c r="O1913" i="1"/>
  <c r="Q1913" i="1" l="1"/>
  <c r="AX1912" i="1"/>
  <c r="AY1912" i="1"/>
  <c r="AW1912" i="1"/>
  <c r="AZ1912" i="1"/>
  <c r="R1913" i="1"/>
  <c r="U1913" i="1" l="1"/>
  <c r="V1913" i="1"/>
  <c r="W1913" i="1"/>
  <c r="Y1913" i="1" l="1"/>
  <c r="AN1913" i="1" s="1"/>
  <c r="AU1913" i="1" s="1"/>
  <c r="AO1913" i="1" l="1"/>
  <c r="AV1913" i="1" s="1"/>
  <c r="AR1913" i="1" s="1"/>
  <c r="AS1913" i="1"/>
  <c r="AQ1913" i="1"/>
  <c r="S1914" i="1"/>
  <c r="T1914" i="1" l="1"/>
  <c r="P1914" i="1" s="1"/>
  <c r="O1914" i="1"/>
  <c r="Q1914" i="1"/>
  <c r="AT1913" i="1"/>
  <c r="AW1913" i="1" s="1"/>
  <c r="R1914" i="1" l="1"/>
  <c r="V1914" i="1" s="1"/>
  <c r="AZ1913" i="1"/>
  <c r="AY1913" i="1"/>
  <c r="W1914" i="1"/>
  <c r="AX1913" i="1"/>
  <c r="U1914" i="1" l="1"/>
  <c r="Y1914" i="1" s="1"/>
  <c r="AO1914" i="1" l="1"/>
  <c r="AV1914" i="1" s="1"/>
  <c r="AN1914" i="1" l="1"/>
  <c r="AU1914" i="1" s="1"/>
  <c r="S1915" i="1" s="1"/>
  <c r="AR1914" i="1"/>
  <c r="T1915" i="1"/>
  <c r="P1915" i="1" s="1"/>
  <c r="AQ1914" i="1" l="1"/>
  <c r="AS1914" i="1"/>
  <c r="AT1914" i="1" s="1"/>
  <c r="O1915" i="1"/>
  <c r="Q1915" i="1" l="1"/>
  <c r="AW1914" i="1"/>
  <c r="AX1914" i="1"/>
  <c r="R1915" i="1"/>
  <c r="W1915" i="1" s="1"/>
  <c r="AZ1914" i="1"/>
  <c r="AY1914" i="1"/>
  <c r="U1915" i="1" l="1"/>
  <c r="V1915" i="1"/>
  <c r="Y1915" i="1" l="1"/>
  <c r="AN1915" i="1" s="1"/>
  <c r="AU1915" i="1" s="1"/>
  <c r="AO1915" i="1" l="1"/>
  <c r="AV1915" i="1" s="1"/>
  <c r="T1916" i="1" s="1"/>
  <c r="P1916" i="1" s="1"/>
  <c r="AS1915" i="1"/>
  <c r="AR1915" i="1"/>
  <c r="S1916" i="1"/>
  <c r="AQ1915" i="1"/>
  <c r="AT1915" i="1" s="1"/>
  <c r="O1916" i="1" l="1"/>
  <c r="Q1916" i="1"/>
  <c r="AW1915" i="1"/>
  <c r="AZ1915" i="1"/>
  <c r="AX1915" i="1"/>
  <c r="AY1915" i="1"/>
  <c r="R1916" i="1" l="1"/>
  <c r="U1916" i="1" l="1"/>
  <c r="V1916" i="1"/>
  <c r="W1916" i="1"/>
  <c r="Y1916" i="1" l="1"/>
  <c r="AO1916" i="1" s="1"/>
  <c r="AV1916" i="1" s="1"/>
  <c r="AN1916" i="1" l="1"/>
  <c r="AU1916" i="1" s="1"/>
  <c r="AQ1916" i="1" s="1"/>
  <c r="AR1916" i="1"/>
  <c r="T1917" i="1"/>
  <c r="P1917" i="1" s="1"/>
  <c r="AS1916" i="1" l="1"/>
  <c r="S1917" i="1"/>
  <c r="O1917" i="1" s="1"/>
  <c r="AT1916" i="1"/>
  <c r="AZ1916" i="1" s="1"/>
  <c r="Q1917" i="1" l="1"/>
  <c r="AW1916" i="1"/>
  <c r="R1917" i="1"/>
  <c r="AY1916" i="1"/>
  <c r="AX1916" i="1"/>
  <c r="V1917" i="1" l="1"/>
  <c r="U1917" i="1"/>
  <c r="Y1917" i="1" s="1"/>
  <c r="W1917" i="1"/>
  <c r="AO1917" i="1" l="1"/>
  <c r="AV1917" i="1" s="1"/>
  <c r="AN1917" i="1"/>
  <c r="AU1917" i="1" s="1"/>
  <c r="AS1917" i="1" l="1"/>
  <c r="S1918" i="1"/>
  <c r="AQ1917" i="1"/>
  <c r="T1918" i="1"/>
  <c r="P1918" i="1" s="1"/>
  <c r="AR1917" i="1"/>
  <c r="O1918" i="1" l="1"/>
  <c r="Q1918" i="1"/>
  <c r="AT1917" i="1"/>
  <c r="AZ1917" i="1" s="1"/>
  <c r="AY1917" i="1" l="1"/>
  <c r="AW1917" i="1"/>
  <c r="AX1917" i="1"/>
  <c r="R1918" i="1"/>
  <c r="U1918" i="1" s="1"/>
  <c r="V1918" i="1" l="1"/>
  <c r="Y1918" i="1" s="1"/>
  <c r="W1918" i="1"/>
  <c r="AO1918" i="1" l="1"/>
  <c r="AV1918" i="1" s="1"/>
  <c r="AN1918" i="1" l="1"/>
  <c r="AU1918" i="1" s="1"/>
  <c r="S1919" i="1" s="1"/>
  <c r="T1919" i="1"/>
  <c r="P1919" i="1" s="1"/>
  <c r="AR1918" i="1"/>
  <c r="AS1918" i="1" l="1"/>
  <c r="AQ1918" i="1"/>
  <c r="O1919" i="1"/>
  <c r="Q1919" i="1"/>
  <c r="AT1918" i="1" l="1"/>
  <c r="AZ1918" i="1" s="1"/>
  <c r="AY1918" i="1"/>
  <c r="AW1918" i="1"/>
  <c r="R1919" i="1"/>
  <c r="U1919" i="1" s="1"/>
  <c r="AX1918" i="1"/>
  <c r="W1919" i="1" l="1"/>
  <c r="V1919" i="1"/>
  <c r="Y1919" i="1" s="1"/>
  <c r="AO1919" i="1" l="1"/>
  <c r="AV1919" i="1" s="1"/>
  <c r="AN1919" i="1"/>
  <c r="AU1919" i="1" s="1"/>
  <c r="AS1919" i="1" l="1"/>
  <c r="S1920" i="1"/>
  <c r="AQ1919" i="1"/>
  <c r="AR1919" i="1"/>
  <c r="T1920" i="1"/>
  <c r="P1920" i="1" s="1"/>
  <c r="Q1920" i="1" l="1"/>
  <c r="O1920" i="1"/>
  <c r="AT1919" i="1"/>
  <c r="R1920" i="1" l="1"/>
  <c r="V1920" i="1" s="1"/>
  <c r="AZ1919" i="1"/>
  <c r="AY1919" i="1"/>
  <c r="W1920" i="1"/>
  <c r="AW1919" i="1"/>
  <c r="U1920" i="1"/>
  <c r="Y1920" i="1" s="1"/>
  <c r="AX1919" i="1"/>
  <c r="AO1920" i="1" l="1"/>
  <c r="AV1920" i="1" s="1"/>
  <c r="AN1920" i="1" l="1"/>
  <c r="AU1920" i="1" s="1"/>
  <c r="S1921" i="1" s="1"/>
  <c r="AR1920" i="1"/>
  <c r="T1921" i="1"/>
  <c r="P1921" i="1" s="1"/>
  <c r="AS1920" i="1" l="1"/>
  <c r="AQ1920" i="1"/>
  <c r="AT1920" i="1" s="1"/>
  <c r="AZ1920" i="1" s="1"/>
  <c r="Q1921" i="1"/>
  <c r="O1921" i="1"/>
  <c r="AY1920" i="1" l="1"/>
  <c r="R1921" i="1"/>
  <c r="U1921" i="1" s="1"/>
  <c r="AW1920" i="1"/>
  <c r="AX1920" i="1"/>
  <c r="W1921" i="1" l="1"/>
  <c r="V1921" i="1"/>
  <c r="Y1921" i="1" s="1"/>
  <c r="AO1921" i="1" l="1"/>
  <c r="AV1921" i="1" s="1"/>
  <c r="AN1921" i="1" l="1"/>
  <c r="AU1921" i="1" s="1"/>
  <c r="S1922" i="1" s="1"/>
  <c r="AR1921" i="1"/>
  <c r="T1922" i="1"/>
  <c r="P1922" i="1" s="1"/>
  <c r="AS1921" i="1" l="1"/>
  <c r="AQ1921" i="1"/>
  <c r="O1922" i="1"/>
  <c r="Q1922" i="1"/>
  <c r="AT1921" i="1" l="1"/>
  <c r="AZ1921" i="1" s="1"/>
  <c r="R1922" i="1"/>
  <c r="AY1921" i="1"/>
  <c r="AW1921" i="1"/>
  <c r="AX1921" i="1"/>
  <c r="W1922" i="1"/>
  <c r="V1922" i="1" l="1"/>
  <c r="U1922" i="1"/>
  <c r="Y1922" i="1" s="1"/>
  <c r="AN1922" i="1" l="1"/>
  <c r="AU1922" i="1" s="1"/>
  <c r="AO1922" i="1" l="1"/>
  <c r="AV1922" i="1" s="1"/>
  <c r="T1923" i="1" s="1"/>
  <c r="P1923" i="1" s="1"/>
  <c r="AS1922" i="1"/>
  <c r="AQ1922" i="1"/>
  <c r="S1923" i="1"/>
  <c r="AR1922" i="1" l="1"/>
  <c r="AT1922" i="1"/>
  <c r="Q1923" i="1"/>
  <c r="O1923" i="1"/>
  <c r="AW1922" i="1"/>
  <c r="AZ1922" i="1"/>
  <c r="AX1922" i="1"/>
  <c r="AY1922" i="1"/>
  <c r="R1923" i="1" l="1"/>
  <c r="U1923" i="1" s="1"/>
  <c r="W1923" i="1" l="1"/>
  <c r="V1923" i="1"/>
  <c r="Y1923" i="1" s="1"/>
  <c r="AN1923" i="1" l="1"/>
  <c r="AU1923" i="1" s="1"/>
  <c r="AO1923" i="1"/>
  <c r="AV1923" i="1" s="1"/>
  <c r="AS1923" i="1" l="1"/>
  <c r="T1924" i="1"/>
  <c r="P1924" i="1" s="1"/>
  <c r="AR1923" i="1"/>
  <c r="AQ1923" i="1"/>
  <c r="S1924" i="1"/>
  <c r="Q1924" i="1" l="1"/>
  <c r="O1924" i="1"/>
  <c r="AT1923" i="1"/>
  <c r="AW1923" i="1" s="1"/>
  <c r="AX1923" i="1" l="1"/>
  <c r="R1924" i="1"/>
  <c r="W1924" i="1" s="1"/>
  <c r="AZ1923" i="1"/>
  <c r="AY1923" i="1"/>
  <c r="U1924" i="1"/>
  <c r="V1924" i="1"/>
  <c r="Y1924" i="1" l="1"/>
  <c r="AN1924" i="1" s="1"/>
  <c r="AU1924" i="1" s="1"/>
  <c r="AO1924" i="1" l="1"/>
  <c r="AV1924" i="1" s="1"/>
  <c r="T1925" i="1" s="1"/>
  <c r="P1925" i="1" s="1"/>
  <c r="AS1924" i="1"/>
  <c r="S1925" i="1"/>
  <c r="AQ1924" i="1"/>
  <c r="AR1924" i="1" l="1"/>
  <c r="O1925" i="1"/>
  <c r="Q1925" i="1"/>
  <c r="AT1924" i="1"/>
  <c r="AW1924" i="1" s="1"/>
  <c r="AZ1924" i="1" l="1"/>
  <c r="AY1924" i="1"/>
  <c r="AX1924" i="1"/>
  <c r="R1925" i="1"/>
  <c r="U1925" i="1" s="1"/>
  <c r="W1925" i="1" l="1"/>
  <c r="V1925" i="1"/>
  <c r="Y1925" i="1" s="1"/>
  <c r="AN1925" i="1" l="1"/>
  <c r="AU1925" i="1" s="1"/>
  <c r="AS1925" i="1" l="1"/>
  <c r="AO1925" i="1"/>
  <c r="AV1925" i="1" s="1"/>
  <c r="AR1925" i="1" s="1"/>
  <c r="S1926" i="1"/>
  <c r="AQ1925" i="1"/>
  <c r="T1926" i="1" l="1"/>
  <c r="P1926" i="1" s="1"/>
  <c r="AT1925" i="1"/>
  <c r="AW1925" i="1" s="1"/>
  <c r="O1926" i="1"/>
  <c r="Q1926" i="1"/>
  <c r="AX1925" i="1"/>
  <c r="R1926" i="1" l="1"/>
  <c r="W1926" i="1" s="1"/>
  <c r="AZ1925" i="1"/>
  <c r="AY1925" i="1"/>
  <c r="U1926" i="1" l="1"/>
  <c r="V1926" i="1"/>
  <c r="Y1926" i="1" l="1"/>
  <c r="AO1926" i="1" s="1"/>
  <c r="AV1926" i="1" s="1"/>
  <c r="AN1926" i="1" l="1"/>
  <c r="AU1926" i="1" s="1"/>
  <c r="AQ1926" i="1" s="1"/>
  <c r="AR1926" i="1"/>
  <c r="T1927" i="1"/>
  <c r="P1927" i="1" s="1"/>
  <c r="AS1926" i="1" l="1"/>
  <c r="S1927" i="1"/>
  <c r="O1927" i="1" s="1"/>
  <c r="AT1926" i="1"/>
  <c r="Q1927" i="1" l="1"/>
  <c r="R1927" i="1" s="1"/>
  <c r="AW1926" i="1"/>
  <c r="AZ1926" i="1"/>
  <c r="AX1926" i="1"/>
  <c r="AY1926" i="1"/>
  <c r="U1927" i="1" l="1"/>
  <c r="W1927" i="1"/>
  <c r="V1927" i="1"/>
  <c r="Y1927" i="1" l="1"/>
  <c r="AN1927" i="1" s="1"/>
  <c r="AU1927" i="1" s="1"/>
  <c r="AO1927" i="1" l="1"/>
  <c r="AV1927" i="1" s="1"/>
  <c r="AR1927" i="1" s="1"/>
  <c r="AS1927" i="1"/>
  <c r="AQ1927" i="1"/>
  <c r="S1928" i="1"/>
  <c r="T1928" i="1" l="1"/>
  <c r="P1928" i="1" s="1"/>
  <c r="Q1928" i="1"/>
  <c r="O1928" i="1"/>
  <c r="AT1927" i="1"/>
  <c r="AZ1927" i="1" s="1"/>
  <c r="R1928" i="1" l="1"/>
  <c r="V1928" i="1" s="1"/>
  <c r="AX1927" i="1"/>
  <c r="AY1927" i="1"/>
  <c r="AW1927" i="1"/>
  <c r="U1928" i="1"/>
  <c r="Y1928" i="1" s="1"/>
  <c r="W1928" i="1"/>
  <c r="AO1928" i="1" l="1"/>
  <c r="AV1928" i="1" s="1"/>
  <c r="AN1928" i="1" l="1"/>
  <c r="AU1928" i="1" s="1"/>
  <c r="AQ1928" i="1" s="1"/>
  <c r="AR1928" i="1"/>
  <c r="T1929" i="1"/>
  <c r="P1929" i="1" s="1"/>
  <c r="S1929" i="1" l="1"/>
  <c r="AS1928" i="1"/>
  <c r="Q1929" i="1" s="1"/>
  <c r="O1929" i="1"/>
  <c r="AT1928" i="1" l="1"/>
  <c r="AW1928" i="1" s="1"/>
  <c r="R1929" i="1"/>
  <c r="U1929" i="1" s="1"/>
  <c r="AX1928" i="1"/>
  <c r="AY1928" i="1" l="1"/>
  <c r="AZ1928" i="1"/>
  <c r="V1929" i="1"/>
  <c r="Y1929" i="1" s="1"/>
  <c r="W1929" i="1"/>
  <c r="AN1929" i="1" l="1"/>
  <c r="AU1929" i="1" s="1"/>
  <c r="AO1929" i="1" l="1"/>
  <c r="AV1929" i="1" s="1"/>
  <c r="AR1929" i="1" s="1"/>
  <c r="AS1929" i="1"/>
  <c r="S1930" i="1"/>
  <c r="AQ1929" i="1"/>
  <c r="T1930" i="1" l="1"/>
  <c r="P1930" i="1" s="1"/>
  <c r="AT1929" i="1"/>
  <c r="AZ1929" i="1" s="1"/>
  <c r="O1930" i="1"/>
  <c r="Q1930" i="1"/>
  <c r="AY1929" i="1"/>
  <c r="AX1929" i="1"/>
  <c r="R1930" i="1" l="1"/>
  <c r="AW1929" i="1"/>
  <c r="U1930" i="1" l="1"/>
  <c r="V1930" i="1"/>
  <c r="W1930" i="1"/>
  <c r="Y1930" i="1" l="1"/>
  <c r="AN1930" i="1" s="1"/>
  <c r="AU1930" i="1" s="1"/>
  <c r="AO1930" i="1" l="1"/>
  <c r="AV1930" i="1" s="1"/>
  <c r="AR1930" i="1" s="1"/>
  <c r="AS1930" i="1"/>
  <c r="AQ1930" i="1"/>
  <c r="S1931" i="1"/>
  <c r="T1931" i="1" l="1"/>
  <c r="P1931" i="1" s="1"/>
  <c r="O1931" i="1"/>
  <c r="Q1931" i="1"/>
  <c r="AT1930" i="1"/>
  <c r="AW1930" i="1" s="1"/>
  <c r="AX1930" i="1" l="1"/>
  <c r="AZ1930" i="1"/>
  <c r="AY1930" i="1"/>
  <c r="R1931" i="1"/>
  <c r="U1931" i="1" l="1"/>
  <c r="V1931" i="1"/>
  <c r="W1931" i="1"/>
  <c r="Y1931" i="1" l="1"/>
  <c r="AN1931" i="1" s="1"/>
  <c r="AU1931" i="1" s="1"/>
  <c r="AO1931" i="1" l="1"/>
  <c r="AV1931" i="1" s="1"/>
  <c r="AS1931" i="1"/>
  <c r="AR1931" i="1"/>
  <c r="T1932" i="1"/>
  <c r="P1932" i="1" s="1"/>
  <c r="AQ1931" i="1"/>
  <c r="S1932" i="1"/>
  <c r="AT1931" i="1" l="1"/>
  <c r="AZ1931" i="1" s="1"/>
  <c r="Q1932" i="1"/>
  <c r="O1932" i="1"/>
  <c r="AY1931" i="1"/>
  <c r="R1932" i="1" l="1"/>
  <c r="U1932" i="1" s="1"/>
  <c r="AX1931" i="1"/>
  <c r="AW1931" i="1"/>
  <c r="W1932" i="1" l="1"/>
  <c r="V1932" i="1"/>
  <c r="Y1932" i="1" s="1"/>
  <c r="AN1932" i="1" l="1"/>
  <c r="AU1932" i="1" s="1"/>
  <c r="AS1932" i="1" l="1"/>
  <c r="AO1932" i="1"/>
  <c r="AV1932" i="1" s="1"/>
  <c r="T1933" i="1" s="1"/>
  <c r="P1933" i="1" s="1"/>
  <c r="S1933" i="1"/>
  <c r="AQ1932" i="1"/>
  <c r="AR1932" i="1" l="1"/>
  <c r="AT1932" i="1"/>
  <c r="AW1932" i="1" s="1"/>
  <c r="O1933" i="1"/>
  <c r="Q1933" i="1"/>
  <c r="AX1932" i="1"/>
  <c r="R1933" i="1" l="1"/>
  <c r="U1933" i="1" s="1"/>
  <c r="AZ1932" i="1"/>
  <c r="AY1932" i="1"/>
  <c r="W1933" i="1" l="1"/>
  <c r="V1933" i="1"/>
  <c r="Y1933" i="1" s="1"/>
  <c r="AO1933" i="1" l="1"/>
  <c r="AV1933" i="1" s="1"/>
  <c r="AN1933" i="1" l="1"/>
  <c r="AU1933" i="1" s="1"/>
  <c r="S1934" i="1" s="1"/>
  <c r="AR1933" i="1"/>
  <c r="T1934" i="1"/>
  <c r="P1934" i="1" s="1"/>
  <c r="AQ1933" i="1" l="1"/>
  <c r="AS1933" i="1"/>
  <c r="Q1934" i="1" s="1"/>
  <c r="O1934" i="1"/>
  <c r="AT1933" i="1" l="1"/>
  <c r="AW1933" i="1" s="1"/>
  <c r="R1934" i="1"/>
  <c r="U1934" i="1" s="1"/>
  <c r="AZ1933" i="1"/>
  <c r="AY1933" i="1"/>
  <c r="AX1933" i="1"/>
  <c r="V1934" i="1"/>
  <c r="W1934" i="1"/>
  <c r="Y1934" i="1" l="1"/>
  <c r="AO1934" i="1" s="1"/>
  <c r="AV1934" i="1" s="1"/>
  <c r="AN1934" i="1" l="1"/>
  <c r="AU1934" i="1" s="1"/>
  <c r="AQ1934" i="1" s="1"/>
  <c r="AR1934" i="1"/>
  <c r="T1935" i="1"/>
  <c r="P1935" i="1" s="1"/>
  <c r="AS1934" i="1" l="1"/>
  <c r="S1935" i="1"/>
  <c r="O1935" i="1" s="1"/>
  <c r="AT1934" i="1"/>
  <c r="AZ1934" i="1" s="1"/>
  <c r="Q1935" i="1" l="1"/>
  <c r="AW1934" i="1"/>
  <c r="R1935" i="1"/>
  <c r="U1935" i="1" s="1"/>
  <c r="AY1934" i="1"/>
  <c r="AX1934" i="1"/>
  <c r="W1935" i="1" l="1"/>
  <c r="V1935" i="1"/>
  <c r="Y1935" i="1" s="1"/>
  <c r="AN1935" i="1" l="1"/>
  <c r="AU1935" i="1" s="1"/>
  <c r="AO1935" i="1" l="1"/>
  <c r="AV1935" i="1" s="1"/>
  <c r="T1936" i="1" s="1"/>
  <c r="P1936" i="1" s="1"/>
  <c r="AS1935" i="1"/>
  <c r="S1936" i="1"/>
  <c r="AQ1935" i="1"/>
  <c r="AR1935" i="1" l="1"/>
  <c r="AT1935" i="1"/>
  <c r="AW1935" i="1" s="1"/>
  <c r="O1936" i="1"/>
  <c r="Q1936" i="1"/>
  <c r="AX1935" i="1"/>
  <c r="R1936" i="1" l="1"/>
  <c r="AZ1935" i="1"/>
  <c r="AY1935" i="1"/>
  <c r="U1936" i="1" l="1"/>
  <c r="V1936" i="1"/>
  <c r="W1936" i="1"/>
  <c r="Y1936" i="1" l="1"/>
  <c r="AN1936" i="1" s="1"/>
  <c r="AU1936" i="1" s="1"/>
  <c r="AO1936" i="1" l="1"/>
  <c r="AV1936" i="1" s="1"/>
  <c r="T1937" i="1" s="1"/>
  <c r="P1937" i="1" s="1"/>
  <c r="AS1936" i="1"/>
  <c r="AQ1936" i="1"/>
  <c r="S1937" i="1"/>
  <c r="AR1936" i="1" l="1"/>
  <c r="Q1937" i="1"/>
  <c r="O1937" i="1"/>
  <c r="AT1936" i="1"/>
  <c r="AZ1936" i="1" s="1"/>
  <c r="R1937" i="1" l="1"/>
  <c r="V1937" i="1" s="1"/>
  <c r="AY1936" i="1"/>
  <c r="AX1936" i="1"/>
  <c r="U1937" i="1"/>
  <c r="Y1937" i="1" s="1"/>
  <c r="AW1936" i="1"/>
  <c r="W1937" i="1"/>
  <c r="AO1937" i="1" l="1"/>
  <c r="AV1937" i="1" s="1"/>
  <c r="AN1937" i="1" l="1"/>
  <c r="AU1937" i="1" s="1"/>
  <c r="AQ1937" i="1" s="1"/>
  <c r="AR1937" i="1"/>
  <c r="T1938" i="1"/>
  <c r="P1938" i="1" s="1"/>
  <c r="AS1937" i="1" l="1"/>
  <c r="AT1937" i="1" s="1"/>
  <c r="AZ1937" i="1" s="1"/>
  <c r="S1938" i="1"/>
  <c r="O1938" i="1"/>
  <c r="Q1938" i="1" l="1"/>
  <c r="R1938" i="1" s="1"/>
  <c r="U1938" i="1" s="1"/>
  <c r="AY1937" i="1"/>
  <c r="AX1937" i="1"/>
  <c r="AW1937" i="1"/>
  <c r="W1938" i="1" l="1"/>
  <c r="V1938" i="1"/>
  <c r="Y1938" i="1" s="1"/>
  <c r="AN1938" i="1" l="1"/>
  <c r="AU1938" i="1" s="1"/>
  <c r="AO1938" i="1" l="1"/>
  <c r="AV1938" i="1" s="1"/>
  <c r="AR1938" i="1" s="1"/>
  <c r="AS1938" i="1"/>
  <c r="AQ1938" i="1"/>
  <c r="S1939" i="1"/>
  <c r="T1939" i="1" l="1"/>
  <c r="P1939" i="1" s="1"/>
  <c r="O1939" i="1"/>
  <c r="Q1939" i="1"/>
  <c r="AT1938" i="1"/>
  <c r="AW1938" i="1" s="1"/>
  <c r="AX1938" i="1" l="1"/>
  <c r="AZ1938" i="1"/>
  <c r="AY1938" i="1"/>
  <c r="R1939" i="1"/>
  <c r="V1939" i="1" l="1"/>
  <c r="W1939" i="1"/>
  <c r="U1939" i="1"/>
  <c r="Y1939" i="1" s="1"/>
  <c r="AO1939" i="1" l="1"/>
  <c r="AV1939" i="1" s="1"/>
  <c r="AN1939" i="1" l="1"/>
  <c r="AU1939" i="1" s="1"/>
  <c r="AQ1939" i="1" s="1"/>
  <c r="AR1939" i="1"/>
  <c r="T1940" i="1"/>
  <c r="P1940" i="1" s="1"/>
  <c r="S1940" i="1" l="1"/>
  <c r="AS1939" i="1"/>
  <c r="Q1940" i="1" s="1"/>
  <c r="O1940" i="1"/>
  <c r="AT1939" i="1" l="1"/>
  <c r="AW1939" i="1"/>
  <c r="AZ1939" i="1"/>
  <c r="AY1939" i="1"/>
  <c r="R1940" i="1"/>
  <c r="U1940" i="1" s="1"/>
  <c r="AX1939" i="1"/>
  <c r="W1940" i="1" l="1"/>
  <c r="V1940" i="1"/>
  <c r="Y1940" i="1" s="1"/>
  <c r="AN1940" i="1" l="1"/>
  <c r="AU1940" i="1" s="1"/>
  <c r="AS1940" i="1" l="1"/>
  <c r="AO1940" i="1"/>
  <c r="AV1940" i="1" s="1"/>
  <c r="T1941" i="1" s="1"/>
  <c r="P1941" i="1" s="1"/>
  <c r="AQ1940" i="1"/>
  <c r="S1941" i="1"/>
  <c r="AR1940" i="1" l="1"/>
  <c r="O1941" i="1"/>
  <c r="Q1941" i="1"/>
  <c r="AT1940" i="1"/>
  <c r="AW1940" i="1" s="1"/>
  <c r="AZ1940" i="1" l="1"/>
  <c r="AY1940" i="1"/>
  <c r="AX1940" i="1"/>
  <c r="R1941" i="1"/>
  <c r="U1941" i="1" l="1"/>
  <c r="V1941" i="1"/>
  <c r="W1941" i="1"/>
  <c r="Y1941" i="1" l="1"/>
  <c r="AO1941" i="1" s="1"/>
  <c r="AV1941" i="1" s="1"/>
  <c r="AN1941" i="1" l="1"/>
  <c r="AU1941" i="1" s="1"/>
  <c r="S1942" i="1" s="1"/>
  <c r="AR1941" i="1"/>
  <c r="T1942" i="1"/>
  <c r="P1942" i="1" s="1"/>
  <c r="AQ1941" i="1" l="1"/>
  <c r="AS1941" i="1"/>
  <c r="AT1941" i="1" s="1"/>
  <c r="O1942" i="1"/>
  <c r="Q1942" i="1" l="1"/>
  <c r="R1942" i="1" s="1"/>
  <c r="W1942" i="1" s="1"/>
  <c r="AZ1941" i="1"/>
  <c r="AY1941" i="1"/>
  <c r="AX1941" i="1"/>
  <c r="AW1941" i="1"/>
  <c r="U1942" i="1" l="1"/>
  <c r="V1942" i="1"/>
  <c r="Y1942" i="1" l="1"/>
  <c r="AO1942" i="1" s="1"/>
  <c r="AV1942" i="1" s="1"/>
  <c r="AN1942" i="1" l="1"/>
  <c r="AU1942" i="1" s="1"/>
  <c r="S1943" i="1" s="1"/>
  <c r="AR1942" i="1"/>
  <c r="T1943" i="1"/>
  <c r="P1943" i="1" s="1"/>
  <c r="AQ1942" i="1" l="1"/>
  <c r="AS1942" i="1"/>
  <c r="AT1942" i="1" s="1"/>
  <c r="AX1942" i="1" s="1"/>
  <c r="O1943" i="1"/>
  <c r="Q1943" i="1" l="1"/>
  <c r="R1943" i="1" s="1"/>
  <c r="U1943" i="1" s="1"/>
  <c r="AW1942" i="1"/>
  <c r="AZ1942" i="1"/>
  <c r="AY1942" i="1"/>
  <c r="W1943" i="1" l="1"/>
  <c r="V1943" i="1"/>
  <c r="Y1943" i="1" s="1"/>
  <c r="AN1943" i="1" l="1"/>
  <c r="AU1943" i="1" s="1"/>
  <c r="AO1943" i="1" l="1"/>
  <c r="AV1943" i="1" s="1"/>
  <c r="AR1943" i="1" s="1"/>
  <c r="AS1943" i="1"/>
  <c r="T1944" i="1"/>
  <c r="P1944" i="1" s="1"/>
  <c r="S1944" i="1"/>
  <c r="AQ1943" i="1"/>
  <c r="AT1943" i="1" l="1"/>
  <c r="AW1943" i="1" s="1"/>
  <c r="O1944" i="1"/>
  <c r="Q1944" i="1"/>
  <c r="AX1943" i="1"/>
  <c r="R1944" i="1" l="1"/>
  <c r="U1944" i="1" s="1"/>
  <c r="AZ1943" i="1"/>
  <c r="AY1943" i="1"/>
  <c r="V1944" i="1" l="1"/>
  <c r="Y1944" i="1" s="1"/>
  <c r="W1944" i="1"/>
  <c r="AN1944" i="1" l="1"/>
  <c r="AU1944" i="1" s="1"/>
  <c r="AO1944" i="1" l="1"/>
  <c r="AV1944" i="1" s="1"/>
  <c r="AR1944" i="1" s="1"/>
  <c r="S1945" i="1"/>
  <c r="AQ1944" i="1"/>
  <c r="AS1944" i="1"/>
  <c r="T1945" i="1" l="1"/>
  <c r="P1945" i="1" s="1"/>
  <c r="AT1944" i="1"/>
  <c r="AW1944" i="1" s="1"/>
  <c r="O1945" i="1"/>
  <c r="Q1945" i="1"/>
  <c r="R1945" i="1" l="1"/>
  <c r="AX1944" i="1"/>
  <c r="AZ1944" i="1"/>
  <c r="AY1944" i="1"/>
  <c r="U1945" i="1" l="1"/>
  <c r="V1945" i="1"/>
  <c r="W1945" i="1"/>
  <c r="Y1945" i="1" l="1"/>
  <c r="AO1945" i="1" s="1"/>
  <c r="AV1945" i="1" s="1"/>
  <c r="AR1945" i="1" l="1"/>
  <c r="T1946" i="1"/>
  <c r="P1946" i="1" s="1"/>
  <c r="AN1945" i="1"/>
  <c r="AU1945" i="1" s="1"/>
  <c r="AS1945" i="1" l="1"/>
  <c r="AQ1945" i="1"/>
  <c r="S1946" i="1"/>
  <c r="AT1945" i="1" l="1"/>
  <c r="AW1945" i="1" s="1"/>
  <c r="Q1946" i="1"/>
  <c r="O1946" i="1"/>
  <c r="AY1945" i="1"/>
  <c r="R1946" i="1" l="1"/>
  <c r="U1946" i="1" s="1"/>
  <c r="AZ1945" i="1"/>
  <c r="AX1945" i="1"/>
  <c r="W1946" i="1" l="1"/>
  <c r="V1946" i="1"/>
  <c r="Y1946" i="1" s="1"/>
  <c r="AN1946" i="1" l="1"/>
  <c r="AU1946" i="1" s="1"/>
  <c r="AO1946" i="1"/>
  <c r="AV1946" i="1" s="1"/>
  <c r="AS1946" i="1"/>
  <c r="T1947" i="1" l="1"/>
  <c r="P1947" i="1" s="1"/>
  <c r="AR1946" i="1"/>
  <c r="AQ1946" i="1"/>
  <c r="S1947" i="1"/>
  <c r="Q1947" i="1" l="1"/>
  <c r="O1947" i="1"/>
  <c r="AT1946" i="1"/>
  <c r="AW1946" i="1" s="1"/>
  <c r="AX1946" i="1" l="1"/>
  <c r="AZ1946" i="1"/>
  <c r="AY1946" i="1"/>
  <c r="R1947" i="1"/>
  <c r="U1947" i="1" l="1"/>
  <c r="V1947" i="1"/>
  <c r="W1947" i="1"/>
  <c r="Y1947" i="1" l="1"/>
  <c r="AO1947" i="1" s="1"/>
  <c r="AV1947" i="1" s="1"/>
  <c r="AN1947" i="1" l="1"/>
  <c r="AU1947" i="1" s="1"/>
  <c r="S1948" i="1" s="1"/>
  <c r="AR1947" i="1"/>
  <c r="T1948" i="1"/>
  <c r="P1948" i="1" s="1"/>
  <c r="AS1947" i="1" l="1"/>
  <c r="Q1948" i="1" s="1"/>
  <c r="AQ1947" i="1"/>
  <c r="O1948" i="1"/>
  <c r="AT1947" i="1" l="1"/>
  <c r="AZ1947" i="1" s="1"/>
  <c r="AX1947" i="1"/>
  <c r="R1948" i="1"/>
  <c r="U1948" i="1" s="1"/>
  <c r="AW1947" i="1" l="1"/>
  <c r="AY1947" i="1"/>
  <c r="V1948" i="1"/>
  <c r="Y1948" i="1" s="1"/>
  <c r="W1948" i="1"/>
  <c r="AO1948" i="1" l="1"/>
  <c r="AV1948" i="1" s="1"/>
  <c r="AN1948" i="1" l="1"/>
  <c r="AU1948" i="1" s="1"/>
  <c r="AQ1948" i="1" s="1"/>
  <c r="AR1948" i="1"/>
  <c r="T1949" i="1"/>
  <c r="P1949" i="1" s="1"/>
  <c r="AS1948" i="1" l="1"/>
  <c r="S1949" i="1"/>
  <c r="O1949" i="1" s="1"/>
  <c r="Q1949" i="1"/>
  <c r="AT1948" i="1"/>
  <c r="AZ1948" i="1" s="1"/>
  <c r="AW1948" i="1" l="1"/>
  <c r="AY1948" i="1"/>
  <c r="R1949" i="1"/>
  <c r="AX1948" i="1"/>
  <c r="U1949" i="1" l="1"/>
  <c r="V1949" i="1"/>
  <c r="W1949" i="1"/>
  <c r="Y1949" i="1" l="1"/>
  <c r="AO1949" i="1" s="1"/>
  <c r="AV1949" i="1" s="1"/>
  <c r="AN1949" i="1" l="1"/>
  <c r="AU1949" i="1" s="1"/>
  <c r="S1950" i="1" s="1"/>
  <c r="AR1949" i="1"/>
  <c r="T1950" i="1"/>
  <c r="P1950" i="1" s="1"/>
  <c r="AS1949" i="1" l="1"/>
  <c r="AQ1949" i="1"/>
  <c r="AT1949" i="1"/>
  <c r="AZ1949" i="1" s="1"/>
  <c r="Q1950" i="1"/>
  <c r="O1950" i="1"/>
  <c r="AW1949" i="1" l="1"/>
  <c r="R1950" i="1"/>
  <c r="AX1949" i="1"/>
  <c r="AY1949" i="1"/>
  <c r="V1950" i="1" l="1"/>
  <c r="U1950" i="1"/>
  <c r="Y1950" i="1" s="1"/>
  <c r="W1950" i="1"/>
  <c r="AN1950" i="1" l="1"/>
  <c r="AU1950" i="1" s="1"/>
  <c r="AO1950" i="1" l="1"/>
  <c r="AV1950" i="1" s="1"/>
  <c r="T1951" i="1" s="1"/>
  <c r="P1951" i="1" s="1"/>
  <c r="AS1950" i="1"/>
  <c r="S1951" i="1"/>
  <c r="AQ1950" i="1"/>
  <c r="AR1950" i="1" l="1"/>
  <c r="O1951" i="1"/>
  <c r="Q1951" i="1"/>
  <c r="AT1950" i="1"/>
  <c r="AZ1950" i="1" s="1"/>
  <c r="AY1950" i="1" l="1"/>
  <c r="AW1950" i="1"/>
  <c r="AX1950" i="1"/>
  <c r="R1951" i="1"/>
  <c r="U1951" i="1" s="1"/>
  <c r="V1951" i="1" l="1"/>
  <c r="Y1951" i="1" s="1"/>
  <c r="W1951" i="1"/>
  <c r="AN1951" i="1" l="1"/>
  <c r="AU1951" i="1" s="1"/>
  <c r="AO1951" i="1" l="1"/>
  <c r="AV1951" i="1" s="1"/>
  <c r="T1952" i="1" s="1"/>
  <c r="P1952" i="1" s="1"/>
  <c r="AS1951" i="1"/>
  <c r="S1952" i="1"/>
  <c r="AQ1951" i="1"/>
  <c r="AR1951" i="1" l="1"/>
  <c r="AT1951" i="1"/>
  <c r="AZ1951" i="1" s="1"/>
  <c r="Q1952" i="1"/>
  <c r="O1952" i="1"/>
  <c r="R1952" i="1" l="1"/>
  <c r="U1952" i="1" s="1"/>
  <c r="AW1951" i="1"/>
  <c r="AX1951" i="1"/>
  <c r="AY1951" i="1"/>
  <c r="W1952" i="1" l="1"/>
  <c r="V1952" i="1"/>
  <c r="Y1952" i="1" s="1"/>
  <c r="AN1952" i="1" l="1"/>
  <c r="AU1952" i="1" s="1"/>
  <c r="AO1952" i="1"/>
  <c r="AV1952" i="1" s="1"/>
  <c r="AS1952" i="1" l="1"/>
  <c r="T1953" i="1"/>
  <c r="P1953" i="1" s="1"/>
  <c r="AR1952" i="1"/>
  <c r="AQ1952" i="1"/>
  <c r="S1953" i="1"/>
  <c r="Q1953" i="1" l="1"/>
  <c r="O1953" i="1"/>
  <c r="AT1952" i="1"/>
  <c r="AX1952" i="1" s="1"/>
  <c r="R1953" i="1" l="1"/>
  <c r="V1953" i="1" s="1"/>
  <c r="AZ1952" i="1"/>
  <c r="AY1952" i="1"/>
  <c r="AW1952" i="1"/>
  <c r="W1953" i="1"/>
  <c r="U1953" i="1" l="1"/>
  <c r="Y1953" i="1" s="1"/>
  <c r="AN1953" i="1" l="1"/>
  <c r="AU1953" i="1" s="1"/>
  <c r="AO1953" i="1"/>
  <c r="AV1953" i="1" s="1"/>
  <c r="T1954" i="1" l="1"/>
  <c r="P1954" i="1" s="1"/>
  <c r="AR1953" i="1"/>
  <c r="AS1953" i="1"/>
  <c r="S1954" i="1"/>
  <c r="AQ1953" i="1"/>
  <c r="AT1953" i="1" l="1"/>
  <c r="AZ1953" i="1" s="1"/>
  <c r="O1954" i="1"/>
  <c r="Q1954" i="1"/>
  <c r="AX1953" i="1"/>
  <c r="AY1953" i="1"/>
  <c r="AW1953" i="1" l="1"/>
  <c r="R1954" i="1"/>
  <c r="U1954" i="1" l="1"/>
  <c r="V1954" i="1"/>
  <c r="W1954" i="1"/>
  <c r="Y1954" i="1" l="1"/>
  <c r="AN1954" i="1" s="1"/>
  <c r="AU1954" i="1" s="1"/>
  <c r="AO1954" i="1" l="1"/>
  <c r="AV1954" i="1" s="1"/>
  <c r="AR1954" i="1" s="1"/>
  <c r="AS1954" i="1"/>
  <c r="AQ1954" i="1"/>
  <c r="S1955" i="1"/>
  <c r="T1955" i="1" l="1"/>
  <c r="P1955" i="1" s="1"/>
  <c r="O1955" i="1"/>
  <c r="AT1954" i="1"/>
  <c r="AW1954" i="1" s="1"/>
  <c r="Q1955" i="1" l="1"/>
  <c r="R1955" i="1" s="1"/>
  <c r="AX1954" i="1"/>
  <c r="AZ1954" i="1"/>
  <c r="AY1954" i="1"/>
  <c r="U1955" i="1" l="1"/>
  <c r="W1955" i="1"/>
  <c r="V1955" i="1"/>
  <c r="Y1955" i="1" l="1"/>
  <c r="AO1955" i="1" s="1"/>
  <c r="AV1955" i="1" s="1"/>
  <c r="AR1955" i="1" s="1"/>
  <c r="T1956" i="1" l="1"/>
  <c r="P1956" i="1" s="1"/>
  <c r="AN1955" i="1"/>
  <c r="AU1955" i="1" s="1"/>
  <c r="S1956" i="1" s="1"/>
  <c r="O1956" i="1" s="1"/>
  <c r="AS1955" i="1" l="1"/>
  <c r="AQ1955" i="1"/>
  <c r="Q1956" i="1"/>
  <c r="R1956" i="1" s="1"/>
  <c r="W1956" i="1" s="1"/>
  <c r="AT1955" i="1" l="1"/>
  <c r="U1956" i="1"/>
  <c r="V1956" i="1"/>
  <c r="AW1955" i="1" l="1"/>
  <c r="AX1955" i="1"/>
  <c r="AY1955" i="1"/>
  <c r="AZ1955" i="1"/>
  <c r="Y1956" i="1"/>
  <c r="AO1956" i="1" s="1"/>
  <c r="AV1956" i="1" s="1"/>
  <c r="AN1956" i="1" l="1"/>
  <c r="AU1956" i="1" s="1"/>
  <c r="S1957" i="1" s="1"/>
  <c r="AR1956" i="1"/>
  <c r="T1957" i="1"/>
  <c r="P1957" i="1" s="1"/>
  <c r="AS1956" i="1" l="1"/>
  <c r="AQ1956" i="1"/>
  <c r="Q1957" i="1"/>
  <c r="O1957" i="1"/>
  <c r="AT1956" i="1" l="1"/>
  <c r="AZ1956" i="1" s="1"/>
  <c r="R1957" i="1"/>
  <c r="U1957" i="1" s="1"/>
  <c r="AW1956" i="1"/>
  <c r="AX1956" i="1"/>
  <c r="AY1956" i="1"/>
  <c r="W1957" i="1" l="1"/>
  <c r="V1957" i="1"/>
  <c r="Y1957" i="1" s="1"/>
  <c r="AN1957" i="1" s="1"/>
  <c r="AU1957" i="1" s="1"/>
  <c r="AS1957" i="1" l="1"/>
  <c r="AO1957" i="1"/>
  <c r="AV1957" i="1" s="1"/>
  <c r="T1958" i="1" s="1"/>
  <c r="P1958" i="1" s="1"/>
  <c r="AQ1957" i="1"/>
  <c r="S1958" i="1"/>
  <c r="AR1957" i="1" l="1"/>
  <c r="Q1958" i="1"/>
  <c r="O1958" i="1"/>
  <c r="AT1957" i="1"/>
  <c r="AW1957" i="1" s="1"/>
  <c r="AX1957" i="1" l="1"/>
  <c r="AZ1957" i="1"/>
  <c r="AY1957" i="1"/>
  <c r="R1958" i="1"/>
  <c r="U1958" i="1" l="1"/>
  <c r="V1958" i="1"/>
  <c r="W1958" i="1"/>
  <c r="Y1958" i="1" l="1"/>
  <c r="AO1958" i="1" s="1"/>
  <c r="AV1958" i="1" s="1"/>
  <c r="AN1958" i="1" l="1"/>
  <c r="AU1958" i="1" s="1"/>
  <c r="AQ1958" i="1" s="1"/>
  <c r="S1959" i="1"/>
  <c r="T1959" i="1"/>
  <c r="P1959" i="1" s="1"/>
  <c r="AR1958" i="1"/>
  <c r="AS1958" i="1" l="1"/>
  <c r="AT1958" i="1"/>
  <c r="AW1958" i="1" s="1"/>
  <c r="Q1959" i="1"/>
  <c r="O1959" i="1"/>
  <c r="AX1958" i="1" l="1"/>
  <c r="AZ1958" i="1"/>
  <c r="AY1958" i="1"/>
  <c r="R1959" i="1"/>
  <c r="U1959" i="1" s="1"/>
  <c r="V1959" i="1" l="1"/>
  <c r="Y1959" i="1" s="1"/>
  <c r="W1959" i="1"/>
  <c r="AO1959" i="1" l="1"/>
  <c r="AV1959" i="1" s="1"/>
  <c r="AN1959" i="1"/>
  <c r="AU1959" i="1" s="1"/>
  <c r="AS1959" i="1" l="1"/>
  <c r="S1960" i="1"/>
  <c r="AQ1959" i="1"/>
  <c r="T1960" i="1"/>
  <c r="P1960" i="1" s="1"/>
  <c r="AR1959" i="1"/>
  <c r="Q1960" i="1" l="1"/>
  <c r="O1960" i="1"/>
  <c r="AT1959" i="1"/>
  <c r="AW1959" i="1" s="1"/>
  <c r="R1960" i="1" l="1"/>
  <c r="V1960" i="1" s="1"/>
  <c r="AZ1959" i="1"/>
  <c r="AY1959" i="1"/>
  <c r="W1960" i="1"/>
  <c r="U1960" i="1"/>
  <c r="Y1960" i="1" s="1"/>
  <c r="AX1959" i="1"/>
  <c r="AN1960" i="1" l="1"/>
  <c r="AU1960" i="1" s="1"/>
  <c r="AO1960" i="1" l="1"/>
  <c r="AV1960" i="1" s="1"/>
  <c r="T1961" i="1" s="1"/>
  <c r="P1961" i="1" s="1"/>
  <c r="AS1960" i="1"/>
  <c r="AR1960" i="1"/>
  <c r="AQ1960" i="1"/>
  <c r="S1961" i="1"/>
  <c r="Q1961" i="1" l="1"/>
  <c r="O1961" i="1"/>
  <c r="AT1960" i="1"/>
  <c r="AW1960" i="1" s="1"/>
  <c r="AX1960" i="1" l="1"/>
  <c r="R1961" i="1"/>
  <c r="U1961" i="1" s="1"/>
  <c r="AZ1960" i="1"/>
  <c r="AY1960" i="1"/>
  <c r="W1961" i="1" l="1"/>
  <c r="V1961" i="1"/>
  <c r="Y1961" i="1" s="1"/>
  <c r="AO1961" i="1" l="1"/>
  <c r="AV1961" i="1" s="1"/>
  <c r="AN1961" i="1" l="1"/>
  <c r="AU1961" i="1" s="1"/>
  <c r="S1962" i="1" s="1"/>
  <c r="T1962" i="1"/>
  <c r="P1962" i="1" s="1"/>
  <c r="AR1961" i="1"/>
  <c r="AQ1961" i="1" l="1"/>
  <c r="AS1961" i="1"/>
  <c r="AT1961" i="1" s="1"/>
  <c r="AZ1961" i="1" s="1"/>
  <c r="O1962" i="1"/>
  <c r="Q1962" i="1" l="1"/>
  <c r="R1962" i="1" s="1"/>
  <c r="U1962" i="1" s="1"/>
  <c r="AY1961" i="1"/>
  <c r="AX1961" i="1"/>
  <c r="AW1961" i="1"/>
  <c r="W1962" i="1" l="1"/>
  <c r="V1962" i="1"/>
  <c r="Y1962" i="1" s="1"/>
  <c r="AN1962" i="1" l="1"/>
  <c r="AU1962" i="1" s="1"/>
  <c r="AO1962" i="1" l="1"/>
  <c r="AV1962" i="1" s="1"/>
  <c r="AR1962" i="1" s="1"/>
  <c r="AS1962" i="1"/>
  <c r="S1963" i="1"/>
  <c r="AQ1962" i="1"/>
  <c r="T1963" i="1" l="1"/>
  <c r="P1963" i="1" s="1"/>
  <c r="AT1962" i="1"/>
  <c r="O1963" i="1"/>
  <c r="Q1963" i="1"/>
  <c r="AX1962" i="1"/>
  <c r="AZ1962" i="1" l="1"/>
  <c r="AY1962" i="1"/>
  <c r="R1963" i="1"/>
  <c r="AW1962" i="1"/>
  <c r="U1963" i="1" l="1"/>
  <c r="V1963" i="1"/>
  <c r="W1963" i="1"/>
  <c r="Y1963" i="1" l="1"/>
  <c r="AO1963" i="1" s="1"/>
  <c r="AV1963" i="1" s="1"/>
  <c r="AN1963" i="1" l="1"/>
  <c r="AU1963" i="1" s="1"/>
  <c r="AQ1963" i="1" s="1"/>
  <c r="T1964" i="1"/>
  <c r="P1964" i="1" s="1"/>
  <c r="AR1963" i="1"/>
  <c r="S1964" i="1" l="1"/>
  <c r="AS1963" i="1"/>
  <c r="Q1964" i="1" s="1"/>
  <c r="O1964" i="1"/>
  <c r="AT1963" i="1" l="1"/>
  <c r="AW1963" i="1" s="1"/>
  <c r="AZ1963" i="1"/>
  <c r="AY1963" i="1"/>
  <c r="R1964" i="1"/>
  <c r="AX1963" i="1" l="1"/>
  <c r="U1964" i="1"/>
  <c r="V1964" i="1"/>
  <c r="W1964" i="1"/>
  <c r="Y1964" i="1" l="1"/>
  <c r="AN1964" i="1" s="1"/>
  <c r="AU1964" i="1" s="1"/>
  <c r="AO1964" i="1" l="1"/>
  <c r="AV1964" i="1" s="1"/>
  <c r="AR1964" i="1" s="1"/>
  <c r="AS1964" i="1"/>
  <c r="AQ1964" i="1"/>
  <c r="S1965" i="1"/>
  <c r="T1965" i="1" l="1"/>
  <c r="P1965" i="1" s="1"/>
  <c r="Q1965" i="1"/>
  <c r="O1965" i="1"/>
  <c r="AT1964" i="1"/>
  <c r="AY1964" i="1" s="1"/>
  <c r="AX1964" i="1" l="1"/>
  <c r="AZ1964" i="1"/>
  <c r="R1965" i="1"/>
  <c r="U1965" i="1" s="1"/>
  <c r="AW1964" i="1"/>
  <c r="W1965" i="1" l="1"/>
  <c r="V1965" i="1"/>
  <c r="Y1965" i="1" s="1"/>
  <c r="AO1965" i="1" l="1"/>
  <c r="AV1965" i="1" s="1"/>
  <c r="AN1965" i="1" l="1"/>
  <c r="AU1965" i="1" s="1"/>
  <c r="AQ1965" i="1" s="1"/>
  <c r="T1966" i="1"/>
  <c r="P1966" i="1" s="1"/>
  <c r="AR1965" i="1"/>
  <c r="S1966" i="1" l="1"/>
  <c r="AS1965" i="1"/>
  <c r="Q1966" i="1" s="1"/>
  <c r="O1966" i="1"/>
  <c r="AT1965" i="1" l="1"/>
  <c r="AW1965" i="1"/>
  <c r="AZ1965" i="1"/>
  <c r="AY1965" i="1"/>
  <c r="AX1965" i="1"/>
  <c r="R1966" i="1"/>
  <c r="W1966" i="1" s="1"/>
  <c r="V1966" i="1" l="1"/>
  <c r="U1966" i="1"/>
  <c r="Y1966" i="1" s="1"/>
  <c r="AO1966" i="1" l="1"/>
  <c r="AV1966" i="1" s="1"/>
  <c r="AN1966" i="1" l="1"/>
  <c r="AU1966" i="1" s="1"/>
  <c r="AQ1966" i="1" s="1"/>
  <c r="T1967" i="1"/>
  <c r="P1967" i="1" s="1"/>
  <c r="AR1966" i="1"/>
  <c r="AS1966" i="1" l="1"/>
  <c r="S1967" i="1"/>
  <c r="O1967" i="1" s="1"/>
  <c r="Q1967" i="1"/>
  <c r="AT1966" i="1"/>
  <c r="AZ1966" i="1" s="1"/>
  <c r="AW1966" i="1" l="1"/>
  <c r="AY1966" i="1"/>
  <c r="R1967" i="1"/>
  <c r="AX1966" i="1"/>
  <c r="U1967" i="1" l="1"/>
  <c r="V1967" i="1"/>
  <c r="W1967" i="1"/>
  <c r="Y1967" i="1" l="1"/>
  <c r="AO1967" i="1" s="1"/>
  <c r="AV1967" i="1" s="1"/>
  <c r="AN1967" i="1" l="1"/>
  <c r="AU1967" i="1" s="1"/>
  <c r="S1968" i="1" s="1"/>
  <c r="AQ1967" i="1"/>
  <c r="AR1967" i="1"/>
  <c r="T1968" i="1"/>
  <c r="P1968" i="1" s="1"/>
  <c r="AS1967" i="1" l="1"/>
  <c r="AT1967" i="1"/>
  <c r="AZ1967" i="1" s="1"/>
  <c r="O1968" i="1"/>
  <c r="Q1968" i="1"/>
  <c r="AX1967" i="1"/>
  <c r="AY1967" i="1"/>
  <c r="R1968" i="1" l="1"/>
  <c r="AW1967" i="1"/>
  <c r="V1968" i="1" l="1"/>
  <c r="U1968" i="1"/>
  <c r="Y1968" i="1" s="1"/>
  <c r="W1968" i="1"/>
  <c r="AO1968" i="1" l="1"/>
  <c r="AV1968" i="1" s="1"/>
  <c r="AN1968" i="1" l="1"/>
  <c r="AU1968" i="1" s="1"/>
  <c r="S1969" i="1" s="1"/>
  <c r="T1969" i="1"/>
  <c r="P1969" i="1" s="1"/>
  <c r="AR1968" i="1"/>
  <c r="AQ1968" i="1" l="1"/>
  <c r="AS1968" i="1"/>
  <c r="AT1968" i="1" s="1"/>
  <c r="O1969" i="1"/>
  <c r="Q1969" i="1" l="1"/>
  <c r="R1969" i="1" s="1"/>
  <c r="U1969" i="1" s="1"/>
  <c r="AZ1968" i="1"/>
  <c r="AY1968" i="1"/>
  <c r="AX1968" i="1"/>
  <c r="AW1968" i="1"/>
  <c r="V1969" i="1" l="1"/>
  <c r="Y1969" i="1" s="1"/>
  <c r="W1969" i="1"/>
  <c r="AN1969" i="1" l="1"/>
  <c r="AU1969" i="1" s="1"/>
  <c r="AO1969" i="1" l="1"/>
  <c r="AV1969" i="1" s="1"/>
  <c r="T1970" i="1" s="1"/>
  <c r="P1970" i="1" s="1"/>
  <c r="AS1969" i="1"/>
  <c r="S1970" i="1"/>
  <c r="AQ1969" i="1"/>
  <c r="AR1969" i="1" l="1"/>
  <c r="O1970" i="1"/>
  <c r="Q1970" i="1"/>
  <c r="AT1969" i="1"/>
  <c r="AZ1969" i="1" l="1"/>
  <c r="AY1969" i="1"/>
  <c r="AW1969" i="1"/>
  <c r="AX1969" i="1"/>
  <c r="R1970" i="1"/>
  <c r="U1970" i="1" l="1"/>
  <c r="V1970" i="1"/>
  <c r="W1970" i="1"/>
  <c r="Y1970" i="1" l="1"/>
  <c r="AO1970" i="1" s="1"/>
  <c r="AV1970" i="1" s="1"/>
  <c r="AN1970" i="1" l="1"/>
  <c r="AU1970" i="1" s="1"/>
  <c r="AR1970" i="1"/>
  <c r="T1971" i="1"/>
  <c r="P1971" i="1" s="1"/>
  <c r="S1971" i="1"/>
  <c r="AQ1970" i="1"/>
  <c r="AS1970" i="1"/>
  <c r="AT1970" i="1" l="1"/>
  <c r="AZ1970" i="1" s="1"/>
  <c r="O1971" i="1"/>
  <c r="Q1971" i="1"/>
  <c r="AX1970" i="1"/>
  <c r="AW1970" i="1" l="1"/>
  <c r="R1971" i="1"/>
  <c r="W1971" i="1" s="1"/>
  <c r="AY1970" i="1"/>
  <c r="U1971" i="1" l="1"/>
  <c r="V1971" i="1"/>
  <c r="Y1971" i="1" l="1"/>
  <c r="AO1971" i="1" s="1"/>
  <c r="AV1971" i="1" s="1"/>
  <c r="AN1971" i="1" l="1"/>
  <c r="AU1971" i="1" s="1"/>
  <c r="AQ1971" i="1" s="1"/>
  <c r="T1972" i="1"/>
  <c r="P1972" i="1" s="1"/>
  <c r="AR1971" i="1"/>
  <c r="S1972" i="1" l="1"/>
  <c r="AS1971" i="1"/>
  <c r="Q1972" i="1" s="1"/>
  <c r="O1972" i="1"/>
  <c r="AT1971" i="1" l="1"/>
  <c r="AZ1971" i="1" s="1"/>
  <c r="AY1971" i="1"/>
  <c r="R1972" i="1"/>
  <c r="U1972" i="1" s="1"/>
  <c r="AW1971" i="1"/>
  <c r="AX1971" i="1"/>
  <c r="W1972" i="1" l="1"/>
  <c r="V1972" i="1"/>
  <c r="Y1972" i="1" s="1"/>
  <c r="AO1972" i="1" l="1"/>
  <c r="AV1972" i="1" s="1"/>
  <c r="AN1972" i="1" l="1"/>
  <c r="AU1972" i="1" s="1"/>
  <c r="S1973" i="1" s="1"/>
  <c r="AR1972" i="1"/>
  <c r="T1973" i="1"/>
  <c r="P1973" i="1" s="1"/>
  <c r="AS1972" i="1" l="1"/>
  <c r="AQ1972" i="1"/>
  <c r="Q1973" i="1"/>
  <c r="O1973" i="1"/>
  <c r="AT1972" i="1" l="1"/>
  <c r="AZ1972" i="1" s="1"/>
  <c r="AX1972" i="1"/>
  <c r="R1973" i="1"/>
  <c r="U1973" i="1" s="1"/>
  <c r="AW1972" i="1" l="1"/>
  <c r="AY1972" i="1"/>
  <c r="V1973" i="1"/>
  <c r="Y1973" i="1" s="1"/>
  <c r="W1973" i="1"/>
  <c r="AN1973" i="1" l="1"/>
  <c r="AU1973" i="1" s="1"/>
  <c r="AO1973" i="1"/>
  <c r="AV1973" i="1" s="1"/>
  <c r="AS1973" i="1" l="1"/>
  <c r="T1974" i="1"/>
  <c r="P1974" i="1" s="1"/>
  <c r="AR1973" i="1"/>
  <c r="AQ1973" i="1"/>
  <c r="S1974" i="1"/>
  <c r="AT1973" i="1" l="1"/>
  <c r="AW1973" i="1" s="1"/>
  <c r="O1974" i="1"/>
  <c r="Q1974" i="1"/>
  <c r="AX1973" i="1" l="1"/>
  <c r="R1974" i="1"/>
  <c r="W1974" i="1" s="1"/>
  <c r="AZ1973" i="1"/>
  <c r="AY1973" i="1"/>
  <c r="U1974" i="1" l="1"/>
  <c r="V1974" i="1"/>
  <c r="Y1974" i="1" l="1"/>
  <c r="AN1974" i="1" s="1"/>
  <c r="AU1974" i="1" s="1"/>
  <c r="AO1974" i="1" l="1"/>
  <c r="AV1974" i="1" s="1"/>
  <c r="AS1974" i="1"/>
  <c r="AR1974" i="1"/>
  <c r="T1975" i="1"/>
  <c r="P1975" i="1" s="1"/>
  <c r="S1975" i="1"/>
  <c r="AQ1974" i="1"/>
  <c r="AT1974" i="1" l="1"/>
  <c r="AW1974" i="1" s="1"/>
  <c r="Q1975" i="1"/>
  <c r="O1975" i="1"/>
  <c r="R1975" i="1" l="1"/>
  <c r="U1975" i="1" s="1"/>
  <c r="AZ1974" i="1"/>
  <c r="AY1974" i="1"/>
  <c r="AX1974" i="1"/>
  <c r="W1975" i="1" l="1"/>
  <c r="V1975" i="1"/>
  <c r="Y1975" i="1" s="1"/>
  <c r="AN1975" i="1" l="1"/>
  <c r="AU1975" i="1" s="1"/>
  <c r="AO1975" i="1" l="1"/>
  <c r="AV1975" i="1" s="1"/>
  <c r="AR1975" i="1" s="1"/>
  <c r="AQ1975" i="1"/>
  <c r="S1976" i="1"/>
  <c r="AS1975" i="1"/>
  <c r="T1976" i="1" l="1"/>
  <c r="P1976" i="1" s="1"/>
  <c r="Q1976" i="1"/>
  <c r="O1976" i="1"/>
  <c r="AT1975" i="1"/>
  <c r="AZ1975" i="1" s="1"/>
  <c r="AW1975" i="1" l="1"/>
  <c r="AX1975" i="1"/>
  <c r="AY1975" i="1"/>
  <c r="R1976" i="1"/>
  <c r="U1976" i="1" s="1"/>
  <c r="V1976" i="1" l="1"/>
  <c r="Y1976" i="1" s="1"/>
  <c r="W1976" i="1"/>
  <c r="AO1976" i="1" l="1"/>
  <c r="AV1976" i="1" s="1"/>
  <c r="AN1976" i="1" l="1"/>
  <c r="AU1976" i="1" s="1"/>
  <c r="AQ1976" i="1" s="1"/>
  <c r="AR1976" i="1"/>
  <c r="T1977" i="1"/>
  <c r="P1977" i="1" s="1"/>
  <c r="S1977" i="1" l="1"/>
  <c r="AS1976" i="1"/>
  <c r="Q1977" i="1" s="1"/>
  <c r="O1977" i="1"/>
  <c r="AT1976" i="1" l="1"/>
  <c r="AX1976" i="1" s="1"/>
  <c r="R1977" i="1"/>
  <c r="AZ1976" i="1"/>
  <c r="AY1976" i="1"/>
  <c r="W1977" i="1"/>
  <c r="AW1976" i="1"/>
  <c r="U1977" i="1"/>
  <c r="Y1977" i="1" s="1"/>
  <c r="V1977" i="1"/>
  <c r="AN1977" i="1" l="1"/>
  <c r="AU1977" i="1" s="1"/>
  <c r="AO1977" i="1" l="1"/>
  <c r="AV1977" i="1" s="1"/>
  <c r="T1978" i="1" s="1"/>
  <c r="P1978" i="1" s="1"/>
  <c r="AS1977" i="1"/>
  <c r="S1978" i="1"/>
  <c r="AQ1977" i="1"/>
  <c r="AR1977" i="1" l="1"/>
  <c r="Q1978" i="1"/>
  <c r="O1978" i="1"/>
  <c r="R1978" i="1" s="1"/>
  <c r="V1978" i="1" s="1"/>
  <c r="AT1977" i="1"/>
  <c r="AZ1977" i="1" s="1"/>
  <c r="AY1977" i="1" l="1"/>
  <c r="AX1977" i="1"/>
  <c r="AW1977" i="1"/>
  <c r="U1978" i="1"/>
  <c r="Y1978" i="1" s="1"/>
  <c r="W1978" i="1"/>
  <c r="AN1978" i="1" l="1"/>
  <c r="AU1978" i="1" s="1"/>
  <c r="AO1978" i="1"/>
  <c r="AV1978" i="1" s="1"/>
  <c r="AS1978" i="1" l="1"/>
  <c r="AR1978" i="1"/>
  <c r="T1979" i="1"/>
  <c r="P1979" i="1" s="1"/>
  <c r="S1979" i="1"/>
  <c r="AQ1978" i="1"/>
  <c r="AT1978" i="1" l="1"/>
  <c r="AW1978" i="1" s="1"/>
  <c r="O1979" i="1"/>
  <c r="Q1979" i="1"/>
  <c r="AX1978" i="1"/>
  <c r="R1979" i="1" l="1"/>
  <c r="AZ1978" i="1"/>
  <c r="AY1978" i="1"/>
  <c r="U1979" i="1" l="1"/>
  <c r="V1979" i="1"/>
  <c r="W1979" i="1"/>
  <c r="Y1979" i="1" l="1"/>
  <c r="AO1979" i="1" s="1"/>
  <c r="AV1979" i="1" s="1"/>
  <c r="AN1979" i="1" l="1"/>
  <c r="AU1979" i="1" s="1"/>
  <c r="AQ1979" i="1" s="1"/>
  <c r="T1980" i="1"/>
  <c r="P1980" i="1" s="1"/>
  <c r="AR1979" i="1"/>
  <c r="AS1979" i="1" l="1"/>
  <c r="S1980" i="1"/>
  <c r="O1980" i="1"/>
  <c r="Q1980" i="1"/>
  <c r="AT1979" i="1"/>
  <c r="AZ1979" i="1" s="1"/>
  <c r="AX1979" i="1" l="1"/>
  <c r="R1980" i="1"/>
  <c r="W1980" i="1" s="1"/>
  <c r="AW1979" i="1"/>
  <c r="AY1979" i="1"/>
  <c r="V1980" i="1" l="1"/>
  <c r="U1980" i="1"/>
  <c r="Y1980" i="1" s="1"/>
  <c r="AN1980" i="1" l="1"/>
  <c r="AU1980" i="1" s="1"/>
  <c r="AO1980" i="1" l="1"/>
  <c r="AV1980" i="1" s="1"/>
  <c r="T1981" i="1" s="1"/>
  <c r="P1981" i="1" s="1"/>
  <c r="AS1980" i="1"/>
  <c r="AQ1980" i="1"/>
  <c r="S1981" i="1"/>
  <c r="AR1980" i="1" l="1"/>
  <c r="Q1981" i="1"/>
  <c r="O1981" i="1"/>
  <c r="AT1980" i="1"/>
  <c r="AZ1980" i="1" s="1"/>
  <c r="AY1980" i="1" l="1"/>
  <c r="R1981" i="1"/>
  <c r="V1981" i="1" s="1"/>
  <c r="AX1980" i="1"/>
  <c r="AW1980" i="1"/>
  <c r="W1981" i="1" l="1"/>
  <c r="U1981" i="1"/>
  <c r="Y1981" i="1" l="1"/>
  <c r="AN1981" i="1" s="1"/>
  <c r="AU1981" i="1" s="1"/>
  <c r="AQ1981" i="1" l="1"/>
  <c r="S1982" i="1"/>
  <c r="AS1981" i="1"/>
  <c r="AO1981" i="1"/>
  <c r="AV1981" i="1" s="1"/>
  <c r="T1982" i="1" s="1"/>
  <c r="P1982" i="1" s="1"/>
  <c r="O1982" i="1"/>
  <c r="Q1982" i="1" l="1"/>
  <c r="AR1981" i="1"/>
  <c r="R1982" i="1"/>
  <c r="U1982" i="1" s="1"/>
  <c r="AT1981" i="1" l="1"/>
  <c r="W1982" i="1"/>
  <c r="V1982" i="1"/>
  <c r="Y1982" i="1" s="1"/>
  <c r="AW1981" i="1" l="1"/>
  <c r="AZ1981" i="1"/>
  <c r="AY1981" i="1"/>
  <c r="AX1981" i="1"/>
  <c r="AN1982" i="1"/>
  <c r="AU1982" i="1" s="1"/>
  <c r="AO1982" i="1" l="1"/>
  <c r="AV1982" i="1" s="1"/>
  <c r="AR1982" i="1" s="1"/>
  <c r="AS1982" i="1"/>
  <c r="S1983" i="1"/>
  <c r="AQ1982" i="1"/>
  <c r="T1983" i="1" l="1"/>
  <c r="P1983" i="1" s="1"/>
  <c r="AT1982" i="1"/>
  <c r="AW1982" i="1" s="1"/>
  <c r="Q1983" i="1"/>
  <c r="O1983" i="1"/>
  <c r="AX1982" i="1"/>
  <c r="R1983" i="1" l="1"/>
  <c r="V1983" i="1" s="1"/>
  <c r="AZ1982" i="1"/>
  <c r="AY1982" i="1"/>
  <c r="W1983" i="1" l="1"/>
  <c r="U1983" i="1"/>
  <c r="Y1983" i="1" s="1"/>
  <c r="AN1983" i="1" l="1"/>
  <c r="AU1983" i="1" s="1"/>
  <c r="AO1983" i="1"/>
  <c r="AV1983" i="1" s="1"/>
  <c r="AR1983" i="1" l="1"/>
  <c r="T1984" i="1"/>
  <c r="P1984" i="1" s="1"/>
  <c r="AQ1983" i="1"/>
  <c r="S1984" i="1"/>
  <c r="AS1983" i="1"/>
  <c r="O1984" i="1" l="1"/>
  <c r="Q1984" i="1"/>
  <c r="AT1983" i="1"/>
  <c r="AZ1983" i="1" s="1"/>
  <c r="AX1983" i="1" l="1"/>
  <c r="AY1983" i="1"/>
  <c r="AW1983" i="1"/>
  <c r="R1984" i="1"/>
  <c r="W1984" i="1" s="1"/>
  <c r="U1984" i="1" l="1"/>
  <c r="V1984" i="1"/>
  <c r="Y1984" i="1" l="1"/>
  <c r="AN1984" i="1" s="1"/>
  <c r="AU1984" i="1" s="1"/>
  <c r="AO1984" i="1" l="1"/>
  <c r="AV1984" i="1" s="1"/>
  <c r="AR1984" i="1" s="1"/>
  <c r="AS1984" i="1"/>
  <c r="S1985" i="1"/>
  <c r="AQ1984" i="1"/>
  <c r="T1985" i="1" l="1"/>
  <c r="P1985" i="1" s="1"/>
  <c r="AT1984" i="1"/>
  <c r="Q1985" i="1"/>
  <c r="O1985" i="1"/>
  <c r="AX1984" i="1"/>
  <c r="R1985" i="1" l="1"/>
  <c r="AZ1984" i="1"/>
  <c r="AY1984" i="1"/>
  <c r="W1985" i="1"/>
  <c r="AW1984" i="1"/>
  <c r="U1985" i="1" l="1"/>
  <c r="V1985" i="1"/>
  <c r="Y1985" i="1" l="1"/>
  <c r="AO1985" i="1" s="1"/>
  <c r="AV1985" i="1" s="1"/>
  <c r="AN1985" i="1" l="1"/>
  <c r="AU1985" i="1" s="1"/>
  <c r="S1986" i="1" s="1"/>
  <c r="T1986" i="1"/>
  <c r="P1986" i="1" s="1"/>
  <c r="AR1985" i="1"/>
  <c r="AQ1985" i="1" l="1"/>
  <c r="AS1985" i="1"/>
  <c r="AT1985" i="1" s="1"/>
  <c r="O1986" i="1"/>
  <c r="Q1986" i="1" l="1"/>
  <c r="AZ1985" i="1"/>
  <c r="AY1985" i="1"/>
  <c r="R1986" i="1"/>
  <c r="U1986" i="1" s="1"/>
  <c r="AW1985" i="1"/>
  <c r="AX1985" i="1"/>
  <c r="W1986" i="1" l="1"/>
  <c r="V1986" i="1"/>
  <c r="Y1986" i="1" s="1"/>
  <c r="AN1986" i="1" l="1"/>
  <c r="AU1986" i="1" s="1"/>
  <c r="AO1986" i="1" l="1"/>
  <c r="AV1986" i="1" s="1"/>
  <c r="AR1986" i="1" s="1"/>
  <c r="AS1986" i="1"/>
  <c r="AQ1986" i="1"/>
  <c r="S1987" i="1"/>
  <c r="T1987" i="1" l="1"/>
  <c r="P1987" i="1" s="1"/>
  <c r="Q1987" i="1"/>
  <c r="O1987" i="1"/>
  <c r="AT1986" i="1"/>
  <c r="AZ1986" i="1" l="1"/>
  <c r="AY1986" i="1"/>
  <c r="R1987" i="1"/>
  <c r="U1987" i="1" s="1"/>
  <c r="AW1986" i="1"/>
  <c r="AX1986" i="1"/>
  <c r="W1987" i="1" l="1"/>
  <c r="V1987" i="1"/>
  <c r="Y1987" i="1" s="1"/>
  <c r="AN1987" i="1" l="1"/>
  <c r="AU1987" i="1" s="1"/>
  <c r="AO1987" i="1" l="1"/>
  <c r="AV1987" i="1" s="1"/>
  <c r="AR1987" i="1" s="1"/>
  <c r="AS1987" i="1"/>
  <c r="T1988" i="1"/>
  <c r="P1988" i="1" s="1"/>
  <c r="S1988" i="1"/>
  <c r="AQ1987" i="1"/>
  <c r="AT1987" i="1" l="1"/>
  <c r="AX1987" i="1" s="1"/>
  <c r="AZ1987" i="1"/>
  <c r="O1988" i="1"/>
  <c r="Q1988" i="1"/>
  <c r="AY1987" i="1"/>
  <c r="AW1987" i="1" l="1"/>
  <c r="R1988" i="1"/>
  <c r="U1988" i="1" s="1"/>
  <c r="V1988" i="1" l="1"/>
  <c r="Y1988" i="1" s="1"/>
  <c r="W1988" i="1"/>
  <c r="AO1988" i="1" l="1"/>
  <c r="AV1988" i="1" s="1"/>
  <c r="AN1988" i="1" l="1"/>
  <c r="AU1988" i="1" s="1"/>
  <c r="S1989" i="1" s="1"/>
  <c r="T1989" i="1"/>
  <c r="P1989" i="1" s="1"/>
  <c r="AR1988" i="1"/>
  <c r="AS1988" i="1" l="1"/>
  <c r="AQ1988" i="1"/>
  <c r="O1989" i="1"/>
  <c r="Q1989" i="1"/>
  <c r="AT1988" i="1" l="1"/>
  <c r="AZ1988" i="1" s="1"/>
  <c r="R1989" i="1"/>
  <c r="W1989" i="1" s="1"/>
  <c r="AW1988" i="1"/>
  <c r="AX1988" i="1"/>
  <c r="AY1988" i="1" l="1"/>
  <c r="U1989" i="1"/>
  <c r="V1989" i="1"/>
  <c r="Y1989" i="1" l="1"/>
  <c r="AO1989" i="1" s="1"/>
  <c r="AV1989" i="1" s="1"/>
  <c r="AN1989" i="1" l="1"/>
  <c r="AU1989" i="1" s="1"/>
  <c r="AQ1989" i="1" s="1"/>
  <c r="AR1989" i="1"/>
  <c r="T1990" i="1"/>
  <c r="P1990" i="1" s="1"/>
  <c r="AS1989" i="1" l="1"/>
  <c r="S1990" i="1"/>
  <c r="O1990" i="1" s="1"/>
  <c r="AT1989" i="1"/>
  <c r="AZ1989" i="1" s="1"/>
  <c r="Q1990" i="1" l="1"/>
  <c r="AY1989" i="1"/>
  <c r="R1990" i="1"/>
  <c r="U1990" i="1" s="1"/>
  <c r="AX1989" i="1"/>
  <c r="AW1989" i="1"/>
  <c r="W1990" i="1" l="1"/>
  <c r="V1990" i="1"/>
  <c r="Y1990" i="1" s="1"/>
  <c r="AN1990" i="1" l="1"/>
  <c r="AU1990" i="1" s="1"/>
  <c r="AO1990" i="1" l="1"/>
  <c r="AV1990" i="1" s="1"/>
  <c r="AR1990" i="1" s="1"/>
  <c r="AS1990" i="1"/>
  <c r="AQ1990" i="1"/>
  <c r="S1991" i="1"/>
  <c r="T1991" i="1" l="1"/>
  <c r="P1991" i="1" s="1"/>
  <c r="O1991" i="1"/>
  <c r="Q1991" i="1"/>
  <c r="AT1990" i="1"/>
  <c r="AW1990" i="1" s="1"/>
  <c r="AX1990" i="1" l="1"/>
  <c r="AZ1990" i="1"/>
  <c r="AY1990" i="1"/>
  <c r="R1991" i="1"/>
  <c r="U1991" i="1" l="1"/>
  <c r="V1991" i="1"/>
  <c r="W1991" i="1"/>
  <c r="Y1991" i="1" l="1"/>
  <c r="AO1991" i="1" s="1"/>
  <c r="AV1991" i="1" s="1"/>
  <c r="AN1991" i="1" l="1"/>
  <c r="AU1991" i="1" s="1"/>
  <c r="S1992" i="1" s="1"/>
  <c r="AR1991" i="1"/>
  <c r="T1992" i="1"/>
  <c r="P1992" i="1" s="1"/>
  <c r="AS1991" i="1" l="1"/>
  <c r="AQ1991" i="1"/>
  <c r="AT1991" i="1"/>
  <c r="AZ1991" i="1" s="1"/>
  <c r="O1992" i="1"/>
  <c r="Q1992" i="1"/>
  <c r="AW1991" i="1" l="1"/>
  <c r="AX1991" i="1"/>
  <c r="R1992" i="1"/>
  <c r="AY1991" i="1"/>
  <c r="U1992" i="1" l="1"/>
  <c r="V1992" i="1"/>
  <c r="W1992" i="1"/>
  <c r="Y1992" i="1" l="1"/>
  <c r="AN1992" i="1" s="1"/>
  <c r="AU1992" i="1" s="1"/>
  <c r="AS1992" i="1" l="1"/>
  <c r="AO1992" i="1"/>
  <c r="AV1992" i="1" s="1"/>
  <c r="T1993" i="1" s="1"/>
  <c r="P1993" i="1" s="1"/>
  <c r="S1993" i="1"/>
  <c r="AQ1992" i="1"/>
  <c r="AR1992" i="1" l="1"/>
  <c r="AT1992" i="1"/>
  <c r="Q1993" i="1"/>
  <c r="O1993" i="1"/>
  <c r="AX1992" i="1"/>
  <c r="R1993" i="1" l="1"/>
  <c r="U1993" i="1" s="1"/>
  <c r="AZ1992" i="1"/>
  <c r="AY1992" i="1"/>
  <c r="W1993" i="1"/>
  <c r="AW1992" i="1"/>
  <c r="V1993" i="1" l="1"/>
  <c r="Y1993" i="1" s="1"/>
  <c r="AO1993" i="1" l="1"/>
  <c r="AV1993" i="1" s="1"/>
  <c r="AN1993" i="1" l="1"/>
  <c r="AU1993" i="1" s="1"/>
  <c r="S1994" i="1" s="1"/>
  <c r="AR1993" i="1"/>
  <c r="T1994" i="1"/>
  <c r="P1994" i="1" s="1"/>
  <c r="AQ1993" i="1" l="1"/>
  <c r="AS1993" i="1"/>
  <c r="AT1993" i="1" s="1"/>
  <c r="O1994" i="1"/>
  <c r="Q1994" i="1" l="1"/>
  <c r="AZ1993" i="1"/>
  <c r="AY1993" i="1"/>
  <c r="R1994" i="1"/>
  <c r="AW1993" i="1"/>
  <c r="AX1993" i="1"/>
  <c r="V1994" i="1" l="1"/>
  <c r="U1994" i="1"/>
  <c r="Y1994" i="1" s="1"/>
  <c r="W1994" i="1"/>
  <c r="AO1994" i="1" l="1"/>
  <c r="AV1994" i="1" s="1"/>
  <c r="AN1994" i="1"/>
  <c r="AU1994" i="1" s="1"/>
  <c r="AS1994" i="1" l="1"/>
  <c r="S1995" i="1"/>
  <c r="AQ1994" i="1"/>
  <c r="AR1994" i="1"/>
  <c r="T1995" i="1"/>
  <c r="P1995" i="1" s="1"/>
  <c r="Q1995" i="1" l="1"/>
  <c r="O1995" i="1"/>
  <c r="AT1994" i="1"/>
  <c r="AW1994" i="1" s="1"/>
  <c r="AZ1994" i="1" l="1"/>
  <c r="AY1994" i="1"/>
  <c r="AX1994" i="1"/>
  <c r="R1995" i="1"/>
  <c r="V1995" i="1" l="1"/>
  <c r="U1995" i="1"/>
  <c r="Y1995" i="1" s="1"/>
  <c r="W1995" i="1"/>
  <c r="AO1995" i="1" l="1"/>
  <c r="AV1995" i="1" s="1"/>
  <c r="AN1995" i="1" l="1"/>
  <c r="AU1995" i="1" s="1"/>
  <c r="AQ1995" i="1" s="1"/>
  <c r="T1996" i="1"/>
  <c r="P1996" i="1" s="1"/>
  <c r="AR1995" i="1"/>
  <c r="AS1995" i="1" l="1"/>
  <c r="S1996" i="1"/>
  <c r="O1996" i="1" s="1"/>
  <c r="Q1996" i="1"/>
  <c r="AT1995" i="1"/>
  <c r="AZ1995" i="1" s="1"/>
  <c r="AW1995" i="1" l="1"/>
  <c r="R1996" i="1"/>
  <c r="AY1995" i="1"/>
  <c r="AX1995" i="1"/>
  <c r="V1996" i="1" l="1"/>
  <c r="U1996" i="1"/>
  <c r="Y1996" i="1" s="1"/>
  <c r="W1996" i="1"/>
  <c r="AN1996" i="1" l="1"/>
  <c r="AU1996" i="1" s="1"/>
  <c r="AO1996" i="1" l="1"/>
  <c r="AV1996" i="1" s="1"/>
  <c r="T1997" i="1" s="1"/>
  <c r="P1997" i="1" s="1"/>
  <c r="AS1996" i="1"/>
  <c r="AR1996" i="1"/>
  <c r="S1997" i="1"/>
  <c r="AQ1996" i="1"/>
  <c r="AT1996" i="1" l="1"/>
  <c r="O1997" i="1"/>
  <c r="Q1997" i="1"/>
  <c r="AZ1996" i="1" l="1"/>
  <c r="AY1996" i="1"/>
  <c r="R1997" i="1"/>
  <c r="U1997" i="1" s="1"/>
  <c r="AW1996" i="1"/>
  <c r="AX1996" i="1"/>
  <c r="V1997" i="1" l="1"/>
  <c r="Y1997" i="1" s="1"/>
  <c r="W1997" i="1"/>
  <c r="AN1997" i="1" l="1"/>
  <c r="AU1997" i="1" s="1"/>
  <c r="AO1997" i="1" l="1"/>
  <c r="AV1997" i="1" s="1"/>
  <c r="T1998" i="1" s="1"/>
  <c r="P1998" i="1" s="1"/>
  <c r="AS1997" i="1"/>
  <c r="AQ1997" i="1"/>
  <c r="S1998" i="1"/>
  <c r="AR1997" i="1" l="1"/>
  <c r="Q1998" i="1"/>
  <c r="O1998" i="1"/>
  <c r="AT1997" i="1"/>
  <c r="AZ1997" i="1" s="1"/>
  <c r="AW1997" i="1" l="1"/>
  <c r="AY1997" i="1"/>
  <c r="AX1997" i="1"/>
  <c r="R1998" i="1"/>
  <c r="U1998" i="1" s="1"/>
  <c r="W1998" i="1" l="1"/>
  <c r="V1998" i="1"/>
  <c r="Y1998" i="1" s="1"/>
  <c r="AN1998" i="1" l="1"/>
  <c r="AU1998" i="1" s="1"/>
  <c r="AO1998" i="1" l="1"/>
  <c r="AV1998" i="1" s="1"/>
  <c r="T1999" i="1" s="1"/>
  <c r="P1999" i="1" s="1"/>
  <c r="AS1998" i="1"/>
  <c r="S1999" i="1"/>
  <c r="AQ1998" i="1"/>
  <c r="AR1998" i="1" l="1"/>
  <c r="AT1998" i="1"/>
  <c r="AW1998" i="1" s="1"/>
  <c r="O1999" i="1"/>
  <c r="Q1999" i="1"/>
  <c r="AX1998" i="1" l="1"/>
  <c r="R1999" i="1"/>
  <c r="AZ1998" i="1"/>
  <c r="AY1998" i="1"/>
  <c r="U1999" i="1" l="1"/>
  <c r="V1999" i="1"/>
  <c r="W1999" i="1"/>
  <c r="Y1999" i="1" l="1"/>
  <c r="AO1999" i="1" s="1"/>
  <c r="AV1999" i="1" s="1"/>
  <c r="AN1999" i="1" l="1"/>
  <c r="AU1999" i="1" s="1"/>
  <c r="AQ1999" i="1" s="1"/>
  <c r="T2000" i="1"/>
  <c r="P2000" i="1" s="1"/>
  <c r="AR1999" i="1"/>
  <c r="AS1999" i="1" l="1"/>
  <c r="Q2000" i="1" s="1"/>
  <c r="S2000" i="1"/>
  <c r="O2000" i="1" s="1"/>
  <c r="AT1999" i="1"/>
  <c r="AZ1999" i="1" s="1"/>
  <c r="R2000" i="1" l="1"/>
  <c r="AW1999" i="1"/>
  <c r="U2000" i="1"/>
  <c r="AY1999" i="1"/>
  <c r="AX1999" i="1"/>
  <c r="W2000" i="1"/>
  <c r="V2000" i="1"/>
  <c r="Y2000" i="1" l="1"/>
  <c r="AO2000" i="1" s="1"/>
  <c r="AV2000" i="1" s="1"/>
  <c r="AN2000" i="1" l="1"/>
  <c r="AU2000" i="1" s="1"/>
  <c r="AQ2000" i="1" s="1"/>
  <c r="AR2000" i="1"/>
  <c r="T2001" i="1"/>
  <c r="P2001" i="1" s="1"/>
  <c r="AS2000" i="1" l="1"/>
  <c r="S2001" i="1"/>
  <c r="Q2001" i="1" s="1"/>
  <c r="AT2000" i="1"/>
  <c r="AZ2000" i="1" s="1"/>
  <c r="O2001" i="1" l="1"/>
  <c r="AW2000" i="1"/>
  <c r="AY2000" i="1"/>
  <c r="R2001" i="1"/>
  <c r="AX2000" i="1"/>
  <c r="U2001" i="1" l="1"/>
  <c r="V2001" i="1"/>
  <c r="W2001" i="1"/>
  <c r="Y2001" i="1" l="1"/>
  <c r="AN2001" i="1" s="1"/>
  <c r="AU2001" i="1" s="1"/>
  <c r="AS2001" i="1" l="1"/>
  <c r="AO2001" i="1"/>
  <c r="AV2001" i="1" s="1"/>
  <c r="AR2001" i="1" s="1"/>
  <c r="S2002" i="1"/>
  <c r="AQ2001" i="1"/>
  <c r="T2002" i="1" l="1"/>
  <c r="P2002" i="1" s="1"/>
  <c r="O2002" i="1"/>
  <c r="Q2002" i="1"/>
  <c r="AT2001" i="1"/>
  <c r="AW2001" i="1" s="1"/>
  <c r="AZ2001" i="1" l="1"/>
  <c r="AY2001" i="1"/>
  <c r="AX2001" i="1"/>
  <c r="R2002" i="1"/>
  <c r="U2002" i="1" l="1"/>
  <c r="V2002" i="1"/>
  <c r="W2002" i="1"/>
  <c r="Y2002" i="1" l="1"/>
  <c r="AO2002" i="1" s="1"/>
  <c r="AV2002" i="1" s="1"/>
  <c r="AN2002" i="1" l="1"/>
  <c r="AU2002" i="1" s="1"/>
  <c r="S2003" i="1" s="1"/>
  <c r="AR2002" i="1"/>
  <c r="T2003" i="1"/>
  <c r="P2003" i="1" s="1"/>
  <c r="AS2002" i="1" l="1"/>
  <c r="AQ2002" i="1"/>
  <c r="AT2002" i="1" s="1"/>
  <c r="AZ2002" i="1" s="1"/>
  <c r="Q2003" i="1"/>
  <c r="O2003" i="1"/>
  <c r="AW2002" i="1" l="1"/>
  <c r="R2003" i="1"/>
  <c r="AX2002" i="1"/>
  <c r="AY2002" i="1"/>
  <c r="U2003" i="1" l="1"/>
  <c r="V2003" i="1"/>
  <c r="W2003" i="1"/>
  <c r="Y2003" i="1" l="1"/>
  <c r="AO2003" i="1" s="1"/>
  <c r="AV2003" i="1" s="1"/>
  <c r="AN2003" i="1" l="1"/>
  <c r="AU2003" i="1" s="1"/>
  <c r="AQ2003" i="1" s="1"/>
  <c r="AR2003" i="1"/>
  <c r="T2004" i="1"/>
  <c r="P2004" i="1" s="1"/>
  <c r="AS2003" i="1" l="1"/>
  <c r="S2004" i="1"/>
  <c r="O2004" i="1" s="1"/>
  <c r="AT2003" i="1"/>
  <c r="AZ2003" i="1" s="1"/>
  <c r="Q2004" i="1" l="1"/>
  <c r="AW2003" i="1"/>
  <c r="AY2003" i="1"/>
  <c r="R2004" i="1"/>
  <c r="AX2003" i="1"/>
  <c r="U2004" i="1" l="1"/>
  <c r="V2004" i="1"/>
  <c r="W2004" i="1"/>
  <c r="Y2004" i="1" l="1"/>
  <c r="AO2004" i="1" s="1"/>
  <c r="AV2004" i="1" s="1"/>
  <c r="AN2004" i="1" l="1"/>
  <c r="AU2004" i="1" s="1"/>
  <c r="AQ2004" i="1" s="1"/>
  <c r="AR2004" i="1"/>
  <c r="T2005" i="1"/>
  <c r="P2005" i="1" s="1"/>
  <c r="S2005" i="1" l="1"/>
  <c r="AS2004" i="1"/>
  <c r="Q2005" i="1" s="1"/>
  <c r="O2005" i="1"/>
  <c r="AT2004" i="1" l="1"/>
  <c r="AW2004" i="1" s="1"/>
  <c r="R2005" i="1"/>
  <c r="U2005" i="1" s="1"/>
  <c r="AX2004" i="1"/>
  <c r="AY2004" i="1" l="1"/>
  <c r="AZ2004" i="1"/>
  <c r="V2005" i="1"/>
  <c r="Y2005" i="1" s="1"/>
  <c r="W2005" i="1"/>
  <c r="AO2005" i="1" l="1"/>
  <c r="AV2005" i="1" s="1"/>
  <c r="AN2005" i="1" l="1"/>
  <c r="AU2005" i="1" s="1"/>
  <c r="AQ2005" i="1" s="1"/>
  <c r="AR2005" i="1"/>
  <c r="T2006" i="1"/>
  <c r="P2006" i="1" s="1"/>
  <c r="AS2005" i="1"/>
  <c r="S2006" i="1" l="1"/>
  <c r="Q2006" i="1"/>
  <c r="O2006" i="1"/>
  <c r="AT2005" i="1"/>
  <c r="AW2005" i="1" l="1"/>
  <c r="AZ2005" i="1"/>
  <c r="R2006" i="1"/>
  <c r="W2006" i="1" s="1"/>
  <c r="AX2005" i="1"/>
  <c r="AY2005" i="1"/>
  <c r="V2006" i="1" l="1"/>
  <c r="U2006" i="1"/>
  <c r="Y2006" i="1" s="1"/>
  <c r="AN2006" i="1" l="1"/>
  <c r="AU2006" i="1" s="1"/>
  <c r="AO2006" i="1" l="1"/>
  <c r="AV2006" i="1" s="1"/>
  <c r="T2007" i="1" s="1"/>
  <c r="P2007" i="1" s="1"/>
  <c r="AS2006" i="1"/>
  <c r="S2007" i="1"/>
  <c r="AQ2006" i="1"/>
  <c r="AR2006" i="1" l="1"/>
  <c r="AT2006" i="1"/>
  <c r="AW2006" i="1" s="1"/>
  <c r="O2007" i="1"/>
  <c r="Q2007" i="1"/>
  <c r="AX2006" i="1"/>
  <c r="AY2006" i="1"/>
  <c r="AZ2006" i="1" l="1"/>
  <c r="R2007" i="1"/>
  <c r="U2007" i="1" l="1"/>
  <c r="V2007" i="1"/>
  <c r="W2007" i="1"/>
  <c r="Y2007" i="1" l="1"/>
  <c r="AO2007" i="1" s="1"/>
  <c r="AV2007" i="1" s="1"/>
  <c r="T2008" i="1" l="1"/>
  <c r="P2008" i="1" s="1"/>
  <c r="AR2007" i="1"/>
  <c r="AN2007" i="1"/>
  <c r="AU2007" i="1" s="1"/>
  <c r="AS2007" i="1" l="1"/>
  <c r="S2008" i="1"/>
  <c r="AQ2007" i="1"/>
  <c r="O2008" i="1" l="1"/>
  <c r="Q2008" i="1"/>
  <c r="AT2007" i="1"/>
  <c r="AW2007" i="1" s="1"/>
  <c r="AY2007" i="1" l="1"/>
  <c r="AZ2007" i="1"/>
  <c r="AX2007" i="1"/>
  <c r="R2008" i="1"/>
  <c r="U2008" i="1" s="1"/>
  <c r="V2008" i="1" l="1"/>
  <c r="Y2008" i="1" s="1"/>
  <c r="W2008" i="1"/>
  <c r="AN2008" i="1" l="1"/>
  <c r="AU2008" i="1" s="1"/>
  <c r="AO2008" i="1" l="1"/>
  <c r="AV2008" i="1" s="1"/>
  <c r="AS2008" i="1"/>
  <c r="T2009" i="1"/>
  <c r="P2009" i="1" s="1"/>
  <c r="AR2008" i="1"/>
  <c r="S2009" i="1"/>
  <c r="AQ2008" i="1"/>
  <c r="AT2008" i="1" l="1"/>
  <c r="Q2009" i="1"/>
  <c r="O2009" i="1"/>
  <c r="AX2008" i="1"/>
  <c r="R2009" i="1" l="1"/>
  <c r="U2009" i="1" s="1"/>
  <c r="AZ2008" i="1"/>
  <c r="AY2008" i="1"/>
  <c r="W2009" i="1"/>
  <c r="AW2008" i="1"/>
  <c r="V2009" i="1"/>
  <c r="Y2009" i="1" l="1"/>
  <c r="AN2009" i="1" s="1"/>
  <c r="AU2009" i="1" s="1"/>
  <c r="AO2009" i="1" l="1"/>
  <c r="AV2009" i="1" s="1"/>
  <c r="T2010" i="1" s="1"/>
  <c r="P2010" i="1" s="1"/>
  <c r="AQ2009" i="1"/>
  <c r="S2010" i="1"/>
  <c r="AS2009" i="1"/>
  <c r="AR2009" i="1" l="1"/>
  <c r="O2010" i="1"/>
  <c r="Q2010" i="1"/>
  <c r="AT2009" i="1"/>
  <c r="AX2009" i="1" s="1"/>
  <c r="R2010" i="1" l="1"/>
  <c r="U2010" i="1" s="1"/>
  <c r="AW2009" i="1"/>
  <c r="AZ2009" i="1"/>
  <c r="W2010" i="1"/>
  <c r="AY2009" i="1"/>
  <c r="V2010" i="1" l="1"/>
  <c r="Y2010" i="1" s="1"/>
  <c r="AO2010" i="1" l="1"/>
  <c r="AV2010" i="1" s="1"/>
  <c r="AN2010" i="1"/>
  <c r="AU2010" i="1" s="1"/>
  <c r="AS2010" i="1" l="1"/>
  <c r="AQ2010" i="1"/>
  <c r="S2011" i="1"/>
  <c r="T2011" i="1"/>
  <c r="P2011" i="1" s="1"/>
  <c r="AR2010" i="1"/>
  <c r="AT2010" i="1" l="1"/>
  <c r="AW2010" i="1" s="1"/>
  <c r="Q2011" i="1"/>
  <c r="O2011" i="1"/>
  <c r="AX2010" i="1" l="1"/>
  <c r="R2011" i="1"/>
  <c r="U2011" i="1" s="1"/>
  <c r="AZ2010" i="1"/>
  <c r="AY2010" i="1"/>
  <c r="V2011" i="1" l="1"/>
  <c r="Y2011" i="1" s="1"/>
  <c r="W2011" i="1"/>
  <c r="AO2011" i="1" l="1"/>
  <c r="AV2011" i="1" s="1"/>
  <c r="AN2011" i="1" l="1"/>
  <c r="AU2011" i="1" s="1"/>
  <c r="AQ2011" i="1" s="1"/>
  <c r="AR2011" i="1"/>
  <c r="T2012" i="1"/>
  <c r="P2012" i="1" s="1"/>
  <c r="S2012" i="1" l="1"/>
  <c r="AS2011" i="1"/>
  <c r="Q2012" i="1" s="1"/>
  <c r="O2012" i="1"/>
  <c r="AT2011" i="1" l="1"/>
  <c r="AZ2011" i="1" s="1"/>
  <c r="AW2011" i="1"/>
  <c r="AX2011" i="1"/>
  <c r="R2012" i="1"/>
  <c r="W2012" i="1" s="1"/>
  <c r="AY2011" i="1" l="1"/>
  <c r="U2012" i="1"/>
  <c r="V2012" i="1"/>
  <c r="Y2012" i="1" l="1"/>
  <c r="AN2012" i="1" s="1"/>
  <c r="AU2012" i="1" s="1"/>
  <c r="AO2012" i="1" l="1"/>
  <c r="AV2012" i="1" s="1"/>
  <c r="T2013" i="1" s="1"/>
  <c r="P2013" i="1" s="1"/>
  <c r="AQ2012" i="1"/>
  <c r="S2013" i="1"/>
  <c r="AS2012" i="1"/>
  <c r="AR2012" i="1" l="1"/>
  <c r="O2013" i="1"/>
  <c r="Q2013" i="1"/>
  <c r="AT2012" i="1"/>
  <c r="AZ2012" i="1" s="1"/>
  <c r="AY2012" i="1" l="1"/>
  <c r="AW2012" i="1"/>
  <c r="R2013" i="1"/>
  <c r="W2013" i="1" s="1"/>
  <c r="AX2012" i="1"/>
  <c r="U2013" i="1" l="1"/>
  <c r="V2013" i="1"/>
  <c r="Y2013" i="1" l="1"/>
  <c r="AN2013" i="1" s="1"/>
  <c r="AU2013" i="1" s="1"/>
  <c r="AO2013" i="1" l="1"/>
  <c r="AV2013" i="1" s="1"/>
  <c r="T2014" i="1" s="1"/>
  <c r="P2014" i="1" s="1"/>
  <c r="AS2013" i="1"/>
  <c r="S2014" i="1"/>
  <c r="AQ2013" i="1"/>
  <c r="AR2013" i="1" l="1"/>
  <c r="AT2013" i="1"/>
  <c r="AW2013" i="1" s="1"/>
  <c r="Q2014" i="1"/>
  <c r="O2014" i="1"/>
  <c r="AX2013" i="1"/>
  <c r="AY2013" i="1"/>
  <c r="AZ2013" i="1" l="1"/>
  <c r="R2014" i="1"/>
  <c r="V2014" i="1" s="1"/>
  <c r="U2014" i="1" l="1"/>
  <c r="Y2014" i="1" s="1"/>
  <c r="AN2014" i="1" s="1"/>
  <c r="AU2014" i="1" s="1"/>
  <c r="W2014" i="1"/>
  <c r="AO2014" i="1" l="1"/>
  <c r="AV2014" i="1" s="1"/>
  <c r="T2015" i="1" s="1"/>
  <c r="P2015" i="1" s="1"/>
  <c r="AS2014" i="1"/>
  <c r="AQ2014" i="1"/>
  <c r="S2015" i="1"/>
  <c r="AR2014" i="1" l="1"/>
  <c r="O2015" i="1"/>
  <c r="Q2015" i="1"/>
  <c r="AT2014" i="1"/>
  <c r="AW2014" i="1" s="1"/>
  <c r="AZ2014" i="1" l="1"/>
  <c r="AY2014" i="1"/>
  <c r="R2015" i="1"/>
  <c r="W2015" i="1" s="1"/>
  <c r="AX2014" i="1"/>
  <c r="U2015" i="1" l="1"/>
  <c r="V2015" i="1"/>
  <c r="Y2015" i="1" l="1"/>
  <c r="AO2015" i="1" s="1"/>
  <c r="AV2015" i="1" s="1"/>
  <c r="AN2015" i="1" l="1"/>
  <c r="AU2015" i="1" s="1"/>
  <c r="AQ2015" i="1" s="1"/>
  <c r="AR2015" i="1"/>
  <c r="T2016" i="1"/>
  <c r="P2016" i="1" s="1"/>
  <c r="S2016" i="1" l="1"/>
  <c r="AS2015" i="1"/>
  <c r="Q2016" i="1" s="1"/>
  <c r="O2016" i="1"/>
  <c r="AT2015" i="1" l="1"/>
  <c r="AZ2015" i="1" s="1"/>
  <c r="AY2015" i="1"/>
  <c r="R2016" i="1"/>
  <c r="U2016" i="1" s="1"/>
  <c r="AW2015" i="1"/>
  <c r="AX2015" i="1"/>
  <c r="W2016" i="1" l="1"/>
  <c r="V2016" i="1"/>
  <c r="Y2016" i="1" s="1"/>
  <c r="AO2016" i="1" l="1"/>
  <c r="AV2016" i="1" s="1"/>
  <c r="AN2016" i="1" l="1"/>
  <c r="AU2016" i="1" s="1"/>
  <c r="AQ2016" i="1" s="1"/>
  <c r="AR2016" i="1"/>
  <c r="T2017" i="1"/>
  <c r="P2017" i="1" s="1"/>
  <c r="S2017" i="1" l="1"/>
  <c r="AS2016" i="1"/>
  <c r="AT2016" i="1" s="1"/>
  <c r="AW2016" i="1" s="1"/>
  <c r="O2017" i="1"/>
  <c r="Q2017" i="1" l="1"/>
  <c r="R2017" i="1"/>
  <c r="U2017" i="1" s="1"/>
  <c r="AZ2016" i="1"/>
  <c r="AY2016" i="1"/>
  <c r="AX2016" i="1"/>
  <c r="V2017" i="1" l="1"/>
  <c r="Y2017" i="1" s="1"/>
  <c r="W2017" i="1"/>
  <c r="AO2017" i="1" l="1"/>
  <c r="AV2017" i="1" s="1"/>
  <c r="AN2017" i="1" l="1"/>
  <c r="AU2017" i="1" s="1"/>
  <c r="S2018" i="1" s="1"/>
  <c r="T2018" i="1"/>
  <c r="P2018" i="1" s="1"/>
  <c r="AR2017" i="1"/>
  <c r="AQ2017" i="1" l="1"/>
  <c r="AS2017" i="1"/>
  <c r="Q2018" i="1" s="1"/>
  <c r="O2018" i="1"/>
  <c r="AT2017" i="1" l="1"/>
  <c r="AW2017" i="1" s="1"/>
  <c r="AY2017" i="1"/>
  <c r="R2018" i="1"/>
  <c r="AX2017" i="1"/>
  <c r="AZ2017" i="1" l="1"/>
  <c r="U2018" i="1"/>
  <c r="V2018" i="1"/>
  <c r="W2018" i="1"/>
  <c r="Y2018" i="1" l="1"/>
  <c r="AN2018" i="1" s="1"/>
  <c r="AU2018" i="1" s="1"/>
  <c r="AO2018" i="1" l="1"/>
  <c r="AV2018" i="1" s="1"/>
  <c r="AS2018" i="1"/>
  <c r="AR2018" i="1"/>
  <c r="T2019" i="1"/>
  <c r="P2019" i="1" s="1"/>
  <c r="AQ2018" i="1"/>
  <c r="S2019" i="1"/>
  <c r="Q2019" i="1" l="1"/>
  <c r="O2019" i="1"/>
  <c r="AT2018" i="1"/>
  <c r="AW2018" i="1" s="1"/>
  <c r="AX2018" i="1" l="1"/>
  <c r="R2019" i="1"/>
  <c r="U2019" i="1" s="1"/>
  <c r="AZ2018" i="1"/>
  <c r="AY2018" i="1"/>
  <c r="W2019" i="1" l="1"/>
  <c r="V2019" i="1"/>
  <c r="Y2019" i="1" s="1"/>
  <c r="AN2019" i="1" l="1"/>
  <c r="AU2019" i="1" s="1"/>
  <c r="AO2019" i="1" l="1"/>
  <c r="AV2019" i="1" s="1"/>
  <c r="AS2019" i="1"/>
  <c r="T2020" i="1"/>
  <c r="P2020" i="1" s="1"/>
  <c r="AR2019" i="1"/>
  <c r="AQ2019" i="1"/>
  <c r="S2020" i="1"/>
  <c r="Q2020" i="1" l="1"/>
  <c r="O2020" i="1"/>
  <c r="AT2019" i="1"/>
  <c r="AW2019" i="1" s="1"/>
  <c r="AX2019" i="1" l="1"/>
  <c r="AZ2019" i="1"/>
  <c r="AY2019" i="1"/>
  <c r="R2020" i="1"/>
  <c r="U2020" i="1" l="1"/>
  <c r="V2020" i="1"/>
  <c r="W2020" i="1"/>
  <c r="Y2020" i="1" l="1"/>
  <c r="AO2020" i="1" s="1"/>
  <c r="AV2020" i="1" s="1"/>
  <c r="AN2020" i="1" l="1"/>
  <c r="AU2020" i="1" s="1"/>
  <c r="S2021" i="1" s="1"/>
  <c r="AR2020" i="1"/>
  <c r="T2021" i="1"/>
  <c r="P2021" i="1" s="1"/>
  <c r="AS2020" i="1" l="1"/>
  <c r="AQ2020" i="1"/>
  <c r="AT2020" i="1" s="1"/>
  <c r="AZ2020" i="1" s="1"/>
  <c r="O2021" i="1"/>
  <c r="Q2021" i="1"/>
  <c r="R2021" i="1" l="1"/>
  <c r="AY2020" i="1"/>
  <c r="AW2020" i="1"/>
  <c r="AX2020" i="1"/>
  <c r="W2021" i="1"/>
  <c r="U2021" i="1" l="1"/>
  <c r="V2021" i="1"/>
  <c r="Y2021" i="1" l="1"/>
  <c r="AN2021" i="1" s="1"/>
  <c r="AU2021" i="1" s="1"/>
  <c r="AO2021" i="1" l="1"/>
  <c r="AV2021" i="1" s="1"/>
  <c r="T2022" i="1" s="1"/>
  <c r="P2022" i="1" s="1"/>
  <c r="AS2021" i="1"/>
  <c r="AR2021" i="1"/>
  <c r="AQ2021" i="1"/>
  <c r="S2022" i="1"/>
  <c r="Q2022" i="1" l="1"/>
  <c r="O2022" i="1"/>
  <c r="AT2021" i="1"/>
  <c r="AX2021" i="1" s="1"/>
  <c r="AW2021" i="1" l="1"/>
  <c r="AZ2021" i="1"/>
  <c r="AY2021" i="1"/>
  <c r="R2022" i="1"/>
  <c r="U2022" i="1" s="1"/>
  <c r="V2022" i="1" l="1"/>
  <c r="Y2022" i="1" s="1"/>
  <c r="W2022" i="1"/>
  <c r="AO2022" i="1" l="1"/>
  <c r="AV2022" i="1" s="1"/>
  <c r="AN2022" i="1" l="1"/>
  <c r="AU2022" i="1" s="1"/>
  <c r="AQ2022" i="1" s="1"/>
  <c r="T2023" i="1"/>
  <c r="P2023" i="1" s="1"/>
  <c r="AR2022" i="1"/>
  <c r="AS2022" i="1" l="1"/>
  <c r="S2023" i="1"/>
  <c r="O2023" i="1" s="1"/>
  <c r="AT2022" i="1"/>
  <c r="AZ2022" i="1" s="1"/>
  <c r="Q2023" i="1" l="1"/>
  <c r="AW2022" i="1"/>
  <c r="AX2022" i="1"/>
  <c r="R2023" i="1"/>
  <c r="U2023" i="1" s="1"/>
  <c r="AY2022" i="1"/>
  <c r="W2023" i="1" l="1"/>
  <c r="V2023" i="1"/>
  <c r="Y2023" i="1" s="1"/>
  <c r="AO2023" i="1" l="1"/>
  <c r="AV2023" i="1" s="1"/>
  <c r="AN2023" i="1" l="1"/>
  <c r="AU2023" i="1" s="1"/>
  <c r="S2024" i="1" s="1"/>
  <c r="T2024" i="1"/>
  <c r="P2024" i="1" s="1"/>
  <c r="AR2023" i="1"/>
  <c r="AQ2023" i="1" l="1"/>
  <c r="AS2023" i="1"/>
  <c r="AT2023" i="1" s="1"/>
  <c r="O2024" i="1"/>
  <c r="Q2024" i="1" l="1"/>
  <c r="AZ2023" i="1"/>
  <c r="AY2023" i="1"/>
  <c r="R2024" i="1"/>
  <c r="U2024" i="1" s="1"/>
  <c r="AX2023" i="1"/>
  <c r="AW2023" i="1"/>
  <c r="V2024" i="1" l="1"/>
  <c r="Y2024" i="1" s="1"/>
  <c r="W2024" i="1"/>
  <c r="AO2024" i="1" l="1"/>
  <c r="AV2024" i="1" s="1"/>
  <c r="AN2024" i="1" l="1"/>
  <c r="AU2024" i="1" s="1"/>
  <c r="AQ2024" i="1" s="1"/>
  <c r="AR2024" i="1"/>
  <c r="T2025" i="1"/>
  <c r="P2025" i="1" s="1"/>
  <c r="S2025" i="1" l="1"/>
  <c r="AS2024" i="1"/>
  <c r="AT2024" i="1" s="1"/>
  <c r="AW2024" i="1" s="1"/>
  <c r="O2025" i="1"/>
  <c r="Q2025" i="1" l="1"/>
  <c r="AX2024" i="1"/>
  <c r="R2025" i="1"/>
  <c r="U2025" i="1" s="1"/>
  <c r="AZ2024" i="1"/>
  <c r="AY2024" i="1"/>
  <c r="W2025" i="1" l="1"/>
  <c r="V2025" i="1"/>
  <c r="Y2025" i="1" s="1"/>
  <c r="AN2025" i="1" l="1"/>
  <c r="AU2025" i="1" s="1"/>
  <c r="AO2025" i="1" l="1"/>
  <c r="AV2025" i="1" s="1"/>
  <c r="T2026" i="1" s="1"/>
  <c r="P2026" i="1" s="1"/>
  <c r="AS2025" i="1"/>
  <c r="AR2025" i="1"/>
  <c r="AQ2025" i="1"/>
  <c r="S2026" i="1"/>
  <c r="O2026" i="1" l="1"/>
  <c r="Q2026" i="1"/>
  <c r="AT2025" i="1"/>
  <c r="AX2025" i="1" s="1"/>
  <c r="AW2025" i="1" l="1"/>
  <c r="AZ2025" i="1"/>
  <c r="AY2025" i="1"/>
  <c r="R2026" i="1"/>
  <c r="U2026" i="1" s="1"/>
  <c r="W2026" i="1" l="1"/>
  <c r="V2026" i="1"/>
  <c r="Y2026" i="1" s="1"/>
  <c r="AO2026" i="1" l="1"/>
  <c r="AV2026" i="1" s="1"/>
  <c r="AN2026" i="1" l="1"/>
  <c r="AU2026" i="1" s="1"/>
  <c r="S2027" i="1" s="1"/>
  <c r="T2027" i="1"/>
  <c r="P2027" i="1" s="1"/>
  <c r="AR2026" i="1"/>
  <c r="AS2026" i="1" l="1"/>
  <c r="AQ2026" i="1"/>
  <c r="Q2027" i="1"/>
  <c r="O2027" i="1"/>
  <c r="AT2026" i="1" l="1"/>
  <c r="AZ2026" i="1" s="1"/>
  <c r="R2027" i="1"/>
  <c r="U2027" i="1" s="1"/>
  <c r="AY2026" i="1"/>
  <c r="AW2026" i="1"/>
  <c r="AX2026" i="1"/>
  <c r="V2027" i="1" l="1"/>
  <c r="Y2027" i="1" s="1"/>
  <c r="AN2027" i="1" s="1"/>
  <c r="AU2027" i="1" s="1"/>
  <c r="W2027" i="1"/>
  <c r="AO2027" i="1" l="1"/>
  <c r="AV2027" i="1" s="1"/>
  <c r="AS2027" i="1"/>
  <c r="AR2027" i="1"/>
  <c r="T2028" i="1"/>
  <c r="P2028" i="1" s="1"/>
  <c r="AQ2027" i="1"/>
  <c r="S2028" i="1"/>
  <c r="O2028" i="1" l="1"/>
  <c r="Q2028" i="1"/>
  <c r="AT2027" i="1"/>
  <c r="AW2027" i="1" s="1"/>
  <c r="AX2027" i="1" l="1"/>
  <c r="AZ2027" i="1"/>
  <c r="AY2027" i="1"/>
  <c r="R2028" i="1"/>
  <c r="U2028" i="1" s="1"/>
  <c r="W2028" i="1" l="1"/>
  <c r="V2028" i="1"/>
  <c r="Y2028" i="1" s="1"/>
  <c r="AN2028" i="1" l="1"/>
  <c r="AU2028" i="1" s="1"/>
  <c r="AO2028" i="1" l="1"/>
  <c r="AV2028" i="1" s="1"/>
  <c r="AR2028" i="1" s="1"/>
  <c r="AS2028" i="1"/>
  <c r="T2029" i="1"/>
  <c r="P2029" i="1" s="1"/>
  <c r="AQ2028" i="1"/>
  <c r="S2029" i="1"/>
  <c r="Q2029" i="1" l="1"/>
  <c r="O2029" i="1"/>
  <c r="AT2028" i="1"/>
  <c r="AW2028" i="1" s="1"/>
  <c r="AX2028" i="1" l="1"/>
  <c r="R2029" i="1"/>
  <c r="U2029" i="1" s="1"/>
  <c r="AZ2028" i="1"/>
  <c r="AY2028" i="1"/>
  <c r="W2029" i="1" l="1"/>
  <c r="V2029" i="1"/>
  <c r="Y2029" i="1" s="1"/>
  <c r="AN2029" i="1" l="1"/>
  <c r="AU2029" i="1" s="1"/>
  <c r="AO2029" i="1" l="1"/>
  <c r="AV2029" i="1" s="1"/>
  <c r="AR2029" i="1" s="1"/>
  <c r="AS2029" i="1"/>
  <c r="S2030" i="1"/>
  <c r="AQ2029" i="1"/>
  <c r="T2030" i="1" l="1"/>
  <c r="P2030" i="1" s="1"/>
  <c r="AT2029" i="1"/>
  <c r="AW2029" i="1" s="1"/>
  <c r="O2030" i="1"/>
  <c r="Q2030" i="1"/>
  <c r="AX2029" i="1"/>
  <c r="AY2029" i="1" l="1"/>
  <c r="AZ2029" i="1"/>
  <c r="R2030" i="1"/>
  <c r="V2030" i="1" l="1"/>
  <c r="U2030" i="1"/>
  <c r="Y2030" i="1" s="1"/>
  <c r="W2030" i="1"/>
  <c r="AN2030" i="1" l="1"/>
  <c r="AU2030" i="1" s="1"/>
  <c r="AO2030" i="1" l="1"/>
  <c r="AV2030" i="1" s="1"/>
  <c r="T2031" i="1" s="1"/>
  <c r="P2031" i="1" s="1"/>
  <c r="AS2030" i="1"/>
  <c r="S2031" i="1"/>
  <c r="AQ2030" i="1"/>
  <c r="AR2030" i="1" l="1"/>
  <c r="Q2031" i="1"/>
  <c r="O2031" i="1"/>
  <c r="AT2030" i="1"/>
  <c r="AX2030" i="1" s="1"/>
  <c r="AW2030" i="1" l="1"/>
  <c r="R2031" i="1"/>
  <c r="U2031" i="1" s="1"/>
  <c r="AZ2030" i="1"/>
  <c r="AY2030" i="1"/>
  <c r="W2031" i="1" l="1"/>
  <c r="V2031" i="1"/>
  <c r="Y2031" i="1" s="1"/>
  <c r="AO2031" i="1" l="1"/>
  <c r="AV2031" i="1" s="1"/>
  <c r="AN2031" i="1" l="1"/>
  <c r="AU2031" i="1" s="1"/>
  <c r="S2032" i="1" s="1"/>
  <c r="T2032" i="1"/>
  <c r="P2032" i="1" s="1"/>
  <c r="AR2031" i="1"/>
  <c r="AS2031" i="1" l="1"/>
  <c r="AQ2031" i="1"/>
  <c r="Q2032" i="1"/>
  <c r="O2032" i="1"/>
  <c r="AT2031" i="1" l="1"/>
  <c r="AZ2031" i="1" s="1"/>
  <c r="R2032" i="1"/>
  <c r="W2032" i="1" s="1"/>
  <c r="AY2031" i="1"/>
  <c r="AX2031" i="1"/>
  <c r="AW2031" i="1"/>
  <c r="V2032" i="1"/>
  <c r="U2032" i="1" l="1"/>
  <c r="Y2032" i="1" s="1"/>
  <c r="AO2032" i="1" l="1"/>
  <c r="AV2032" i="1" s="1"/>
  <c r="AN2032" i="1"/>
  <c r="AU2032" i="1" s="1"/>
  <c r="AQ2032" i="1" l="1"/>
  <c r="S2033" i="1"/>
  <c r="AS2032" i="1"/>
  <c r="T2033" i="1"/>
  <c r="P2033" i="1" s="1"/>
  <c r="AR2032" i="1"/>
  <c r="O2033" i="1" l="1"/>
  <c r="Q2033" i="1"/>
  <c r="AT2032" i="1"/>
  <c r="AX2032" i="1" s="1"/>
  <c r="AY2032" i="1" l="1"/>
  <c r="AW2032" i="1"/>
  <c r="AZ2032" i="1"/>
  <c r="R2033" i="1"/>
  <c r="U2033" i="1" s="1"/>
  <c r="V2033" i="1" l="1"/>
  <c r="Y2033" i="1" s="1"/>
  <c r="W2033" i="1"/>
  <c r="AN2033" i="1" l="1"/>
  <c r="AU2033" i="1" s="1"/>
  <c r="AO2033" i="1"/>
  <c r="AV2033" i="1" s="1"/>
  <c r="AS2033" i="1" l="1"/>
  <c r="T2034" i="1"/>
  <c r="P2034" i="1" s="1"/>
  <c r="AR2033" i="1"/>
  <c r="AQ2033" i="1"/>
  <c r="AT2033" i="1" s="1"/>
  <c r="S2034" i="1"/>
  <c r="Q2034" i="1" l="1"/>
  <c r="O2034" i="1"/>
  <c r="AW2033" i="1"/>
  <c r="AZ2033" i="1"/>
  <c r="AX2033" i="1"/>
  <c r="AY2033" i="1"/>
  <c r="R2034" i="1" l="1"/>
  <c r="U2034" i="1" s="1"/>
  <c r="W2034" i="1" l="1"/>
  <c r="V2034" i="1"/>
  <c r="Y2034" i="1" s="1"/>
  <c r="AO2034" i="1" l="1"/>
  <c r="AV2034" i="1" s="1"/>
  <c r="AN2034" i="1" l="1"/>
  <c r="AU2034" i="1" s="1"/>
  <c r="S2035" i="1" s="1"/>
  <c r="AR2034" i="1"/>
  <c r="T2035" i="1"/>
  <c r="P2035" i="1" s="1"/>
  <c r="AQ2034" i="1" l="1"/>
  <c r="AS2034" i="1"/>
  <c r="Q2035" i="1" s="1"/>
  <c r="O2035" i="1"/>
  <c r="AT2034" i="1"/>
  <c r="AW2034" i="1" s="1"/>
  <c r="R2035" i="1" l="1"/>
  <c r="U2035" i="1" s="1"/>
  <c r="AZ2034" i="1"/>
  <c r="AY2034" i="1"/>
  <c r="AX2034" i="1"/>
  <c r="W2035" i="1" l="1"/>
  <c r="V2035" i="1"/>
  <c r="Y2035" i="1" s="1"/>
  <c r="AN2035" i="1" l="1"/>
  <c r="AU2035" i="1" s="1"/>
  <c r="AO2035" i="1" l="1"/>
  <c r="AV2035" i="1" s="1"/>
  <c r="T2036" i="1" s="1"/>
  <c r="P2036" i="1" s="1"/>
  <c r="AS2035" i="1"/>
  <c r="S2036" i="1"/>
  <c r="AQ2035" i="1"/>
  <c r="AR2035" i="1" l="1"/>
  <c r="AT2035" i="1" s="1"/>
  <c r="O2036" i="1"/>
  <c r="Q2036" i="1"/>
  <c r="AZ2035" i="1" l="1"/>
  <c r="AY2035" i="1"/>
  <c r="AX2035" i="1"/>
  <c r="R2036" i="1"/>
  <c r="AW2035" i="1"/>
  <c r="U2036" i="1" l="1"/>
  <c r="V2036" i="1"/>
  <c r="W2036" i="1"/>
  <c r="Y2036" i="1" l="1"/>
  <c r="AO2036" i="1" s="1"/>
  <c r="AV2036" i="1" s="1"/>
  <c r="AN2036" i="1" l="1"/>
  <c r="AU2036" i="1" s="1"/>
  <c r="AQ2036" i="1" s="1"/>
  <c r="AR2036" i="1"/>
  <c r="T2037" i="1"/>
  <c r="P2037" i="1" s="1"/>
  <c r="AS2036" i="1" l="1"/>
  <c r="S2037" i="1"/>
  <c r="O2037" i="1" s="1"/>
  <c r="AT2036" i="1"/>
  <c r="AZ2036" i="1" s="1"/>
  <c r="Q2037" i="1" l="1"/>
  <c r="AW2036" i="1"/>
  <c r="AY2036" i="1"/>
  <c r="AX2036" i="1"/>
  <c r="R2037" i="1"/>
  <c r="V2037" i="1" l="1"/>
  <c r="U2037" i="1"/>
  <c r="Y2037" i="1" s="1"/>
  <c r="W2037" i="1"/>
  <c r="AN2037" i="1" l="1"/>
  <c r="AU2037" i="1" s="1"/>
  <c r="AO2037" i="1" l="1"/>
  <c r="AV2037" i="1" s="1"/>
  <c r="AR2037" i="1" s="1"/>
  <c r="AS2037" i="1"/>
  <c r="S2038" i="1"/>
  <c r="AQ2037" i="1"/>
  <c r="T2038" i="1" l="1"/>
  <c r="P2038" i="1" s="1"/>
  <c r="AT2037" i="1"/>
  <c r="Q2038" i="1"/>
  <c r="O2038" i="1"/>
  <c r="AX2037" i="1"/>
  <c r="R2038" i="1" l="1"/>
  <c r="U2038" i="1" s="1"/>
  <c r="AZ2037" i="1"/>
  <c r="AY2037" i="1"/>
  <c r="W2038" i="1"/>
  <c r="AW2037" i="1"/>
  <c r="V2038" i="1"/>
  <c r="Y2038" i="1" l="1"/>
  <c r="AO2038" i="1" s="1"/>
  <c r="AV2038" i="1" s="1"/>
  <c r="AN2038" i="1" l="1"/>
  <c r="AU2038" i="1" s="1"/>
  <c r="AQ2038" i="1" s="1"/>
  <c r="AR2038" i="1"/>
  <c r="T2039" i="1"/>
  <c r="P2039" i="1" s="1"/>
  <c r="AS2038" i="1" l="1"/>
  <c r="S2039" i="1"/>
  <c r="Q2039" i="1" s="1"/>
  <c r="O2039" i="1"/>
  <c r="AT2038" i="1"/>
  <c r="AZ2038" i="1" s="1"/>
  <c r="R2039" i="1" l="1"/>
  <c r="AY2038" i="1"/>
  <c r="AW2038" i="1"/>
  <c r="U2039" i="1"/>
  <c r="AX2038" i="1"/>
  <c r="W2039" i="1"/>
  <c r="V2039" i="1"/>
  <c r="Y2039" i="1" l="1"/>
  <c r="AO2039" i="1" s="1"/>
  <c r="AV2039" i="1" s="1"/>
  <c r="AN2039" i="1" l="1"/>
  <c r="AU2039" i="1" s="1"/>
  <c r="S2040" i="1" s="1"/>
  <c r="AR2039" i="1"/>
  <c r="T2040" i="1"/>
  <c r="P2040" i="1" s="1"/>
  <c r="AQ2039" i="1" l="1"/>
  <c r="AS2039" i="1"/>
  <c r="AT2039" i="1" s="1"/>
  <c r="O2040" i="1"/>
  <c r="AX2039" i="1" l="1"/>
  <c r="AW2039" i="1"/>
  <c r="AY2039" i="1"/>
  <c r="AZ2039" i="1"/>
  <c r="Q2040" i="1"/>
  <c r="R2040" i="1" s="1"/>
  <c r="U2040" i="1" l="1"/>
  <c r="W2040" i="1"/>
  <c r="V2040" i="1"/>
  <c r="Y2040" i="1" l="1"/>
  <c r="AN2040" i="1" s="1"/>
  <c r="AU2040" i="1" s="1"/>
  <c r="AO2040" i="1" l="1"/>
  <c r="AV2040" i="1" s="1"/>
  <c r="AS2040" i="1"/>
  <c r="T2041" i="1"/>
  <c r="P2041" i="1" s="1"/>
  <c r="AR2040" i="1"/>
  <c r="AQ2040" i="1"/>
  <c r="S2041" i="1"/>
  <c r="Q2041" i="1" l="1"/>
  <c r="O2041" i="1"/>
  <c r="AT2040" i="1"/>
  <c r="AW2040" i="1" s="1"/>
  <c r="AX2040" i="1" l="1"/>
  <c r="AZ2040" i="1"/>
  <c r="AY2040" i="1"/>
  <c r="R2041" i="1"/>
  <c r="U2041" i="1" l="1"/>
  <c r="V2041" i="1"/>
  <c r="W2041" i="1"/>
  <c r="Y2041" i="1" l="1"/>
  <c r="AN2041" i="1" s="1"/>
  <c r="AU2041" i="1" l="1"/>
  <c r="AS2041" i="1"/>
  <c r="AO2041" i="1"/>
  <c r="AV2041" i="1" s="1"/>
  <c r="T2042" i="1" s="1"/>
  <c r="P2042" i="1" s="1"/>
  <c r="AQ2041" i="1"/>
  <c r="S2042" i="1"/>
  <c r="AR2041" i="1" l="1"/>
  <c r="Q2042" i="1"/>
  <c r="O2042" i="1"/>
  <c r="AT2041" i="1"/>
  <c r="AZ2041" i="1" l="1"/>
  <c r="AY2041" i="1"/>
  <c r="R2042" i="1"/>
  <c r="U2042" i="1" s="1"/>
  <c r="AW2041" i="1"/>
  <c r="AX2041" i="1"/>
  <c r="W2042" i="1"/>
  <c r="V2042" i="1" l="1"/>
  <c r="Y2042" i="1" s="1"/>
  <c r="AN2042" i="1" l="1"/>
  <c r="AU2042" i="1" s="1"/>
  <c r="AO2042" i="1"/>
  <c r="AV2042" i="1" s="1"/>
  <c r="AS2042" i="1" l="1"/>
  <c r="AR2042" i="1"/>
  <c r="T2043" i="1"/>
  <c r="P2043" i="1" s="1"/>
  <c r="AQ2042" i="1"/>
  <c r="S2043" i="1"/>
  <c r="Q2043" i="1" l="1"/>
  <c r="O2043" i="1"/>
  <c r="R2043" i="1" s="1"/>
  <c r="AT2042" i="1"/>
  <c r="AX2042" i="1" l="1"/>
  <c r="AZ2042" i="1"/>
  <c r="AY2042" i="1"/>
  <c r="W2043" i="1"/>
  <c r="AW2042" i="1"/>
  <c r="U2043" i="1"/>
  <c r="Y2043" i="1" s="1"/>
  <c r="V2043" i="1"/>
  <c r="AN2043" i="1" l="1"/>
  <c r="AU2043" i="1" s="1"/>
  <c r="AO2043" i="1" l="1"/>
  <c r="AV2043" i="1" s="1"/>
  <c r="AR2043" i="1" s="1"/>
  <c r="AS2043" i="1"/>
  <c r="T2044" i="1"/>
  <c r="P2044" i="1" s="1"/>
  <c r="AQ2043" i="1"/>
  <c r="S2044" i="1"/>
  <c r="Q2044" i="1" l="1"/>
  <c r="O2044" i="1"/>
  <c r="R2044" i="1" s="1"/>
  <c r="AT2043" i="1"/>
  <c r="AW2043" i="1" s="1"/>
  <c r="AX2043" i="1" l="1"/>
  <c r="W2044" i="1"/>
  <c r="AZ2043" i="1"/>
  <c r="AY2043" i="1"/>
  <c r="U2044" i="1"/>
  <c r="V2044" i="1"/>
  <c r="Y2044" i="1" l="1"/>
  <c r="AN2044" i="1" s="1"/>
  <c r="AU2044" i="1" s="1"/>
  <c r="AO2044" i="1" l="1"/>
  <c r="AV2044" i="1" s="1"/>
  <c r="AS2044" i="1"/>
  <c r="T2045" i="1"/>
  <c r="P2045" i="1" s="1"/>
  <c r="AR2044" i="1"/>
  <c r="AQ2044" i="1"/>
  <c r="S2045" i="1"/>
  <c r="O2045" i="1" l="1"/>
  <c r="Q2045" i="1"/>
  <c r="AT2044" i="1"/>
  <c r="AW2044" i="1" s="1"/>
  <c r="AZ2044" i="1" l="1"/>
  <c r="AY2044" i="1"/>
  <c r="AX2044" i="1"/>
  <c r="R2045" i="1"/>
  <c r="U2045" i="1" s="1"/>
  <c r="V2045" i="1" l="1"/>
  <c r="Y2045" i="1" s="1"/>
  <c r="W2045" i="1"/>
  <c r="AO2045" i="1" l="1"/>
  <c r="AV2045" i="1" s="1"/>
  <c r="AN2045" i="1" l="1"/>
  <c r="AU2045" i="1" s="1"/>
  <c r="AR2045" i="1"/>
  <c r="T2046" i="1"/>
  <c r="P2046" i="1" s="1"/>
  <c r="AQ2045" i="1"/>
  <c r="S2046" i="1"/>
  <c r="AS2045" i="1"/>
  <c r="O2046" i="1" l="1"/>
  <c r="Q2046" i="1"/>
  <c r="AT2045" i="1"/>
  <c r="AX2045" i="1" s="1"/>
  <c r="AW2045" i="1" l="1"/>
  <c r="AZ2045" i="1"/>
  <c r="AY2045" i="1"/>
  <c r="R2046" i="1"/>
  <c r="U2046" i="1" s="1"/>
  <c r="V2046" i="1" l="1"/>
  <c r="Y2046" i="1" s="1"/>
  <c r="W2046" i="1"/>
  <c r="AO2046" i="1" l="1"/>
  <c r="AV2046" i="1" s="1"/>
  <c r="AN2046" i="1" l="1"/>
  <c r="AU2046" i="1" s="1"/>
  <c r="AR2046" i="1"/>
  <c r="T2047" i="1"/>
  <c r="P2047" i="1" s="1"/>
  <c r="S2047" i="1"/>
  <c r="AQ2046" i="1"/>
  <c r="AS2046" i="1"/>
  <c r="AT2046" i="1" l="1"/>
  <c r="AZ2046" i="1" s="1"/>
  <c r="O2047" i="1"/>
  <c r="Q2047" i="1"/>
  <c r="AX2046" i="1" l="1"/>
  <c r="R2047" i="1"/>
  <c r="W2047" i="1" s="1"/>
  <c r="AW2046" i="1"/>
  <c r="AY2046" i="1"/>
  <c r="U2047" i="1" l="1"/>
  <c r="V2047" i="1"/>
  <c r="Y2047" i="1" l="1"/>
  <c r="AO2047" i="1" s="1"/>
  <c r="AV2047" i="1" s="1"/>
  <c r="AN2047" i="1" l="1"/>
  <c r="AU2047" i="1" s="1"/>
  <c r="S2048" i="1" s="1"/>
  <c r="AS2047" i="1"/>
  <c r="AR2047" i="1"/>
  <c r="T2048" i="1"/>
  <c r="P2048" i="1" s="1"/>
  <c r="AQ2047" i="1" l="1"/>
  <c r="AT2047" i="1"/>
  <c r="O2048" i="1"/>
  <c r="Q2048" i="1"/>
  <c r="AY2047" i="1" l="1"/>
  <c r="AZ2047" i="1"/>
  <c r="R2048" i="1"/>
  <c r="AX2047" i="1"/>
  <c r="AW2047" i="1"/>
  <c r="U2048" i="1" l="1"/>
  <c r="V2048" i="1"/>
  <c r="W2048" i="1"/>
  <c r="Y2048" i="1" l="1"/>
  <c r="AO2048" i="1" s="1"/>
  <c r="AV2048" i="1" s="1"/>
  <c r="AN2048" i="1" l="1"/>
  <c r="AU2048" i="1" s="1"/>
  <c r="AQ2048" i="1" s="1"/>
  <c r="AR2048" i="1"/>
  <c r="T2049" i="1"/>
  <c r="P2049" i="1" s="1"/>
  <c r="S2049" i="1" l="1"/>
  <c r="AS2048" i="1"/>
  <c r="AT2048" i="1" s="1"/>
  <c r="AW2048" i="1" s="1"/>
  <c r="O2049" i="1"/>
  <c r="Q2049" i="1" l="1"/>
  <c r="AX2048" i="1"/>
  <c r="R2049" i="1"/>
  <c r="U2049" i="1" s="1"/>
  <c r="AZ2048" i="1"/>
  <c r="AY2048" i="1"/>
  <c r="W2049" i="1" l="1"/>
  <c r="V2049" i="1"/>
  <c r="Y2049" i="1" s="1"/>
  <c r="AO2049" i="1" l="1"/>
  <c r="AV2049" i="1" s="1"/>
  <c r="AN2049" i="1" l="1"/>
  <c r="AU2049" i="1" s="1"/>
  <c r="S2050" i="1" s="1"/>
  <c r="T2050" i="1"/>
  <c r="P2050" i="1" s="1"/>
  <c r="AR2049" i="1"/>
  <c r="AQ2049" i="1" l="1"/>
  <c r="AS2049" i="1"/>
  <c r="Q2050" i="1" s="1"/>
  <c r="O2050" i="1"/>
  <c r="AT2049" i="1" l="1"/>
  <c r="R2050" i="1"/>
  <c r="U2050" i="1" s="1"/>
  <c r="AW2049" i="1"/>
  <c r="AZ2049" i="1"/>
  <c r="AY2049" i="1"/>
  <c r="AX2049" i="1"/>
  <c r="W2050" i="1" l="1"/>
  <c r="V2050" i="1"/>
  <c r="Y2050" i="1" s="1"/>
  <c r="AO2050" i="1" l="1"/>
  <c r="AV2050" i="1" s="1"/>
  <c r="AN2050" i="1"/>
  <c r="AU2050" i="1" s="1"/>
  <c r="AS2050" i="1" l="1"/>
  <c r="S2051" i="1"/>
  <c r="AQ2050" i="1"/>
  <c r="AR2050" i="1"/>
  <c r="T2051" i="1"/>
  <c r="P2051" i="1" s="1"/>
  <c r="Q2051" i="1" l="1"/>
  <c r="O2051" i="1"/>
  <c r="AT2050" i="1"/>
  <c r="AW2050" i="1" s="1"/>
  <c r="AZ2050" i="1" l="1"/>
  <c r="AY2050" i="1"/>
  <c r="R2051" i="1"/>
  <c r="U2051" i="1" s="1"/>
  <c r="AX2050" i="1"/>
  <c r="V2051" i="1" l="1"/>
  <c r="Y2051" i="1" s="1"/>
  <c r="W2051" i="1"/>
  <c r="AN2051" i="1" l="1"/>
  <c r="AU2051" i="1" s="1"/>
  <c r="AO2051" i="1" l="1"/>
  <c r="AV2051" i="1" s="1"/>
  <c r="T2052" i="1" s="1"/>
  <c r="P2052" i="1" s="1"/>
  <c r="AS2051" i="1"/>
  <c r="S2052" i="1"/>
  <c r="AQ2051" i="1"/>
  <c r="AR2051" i="1" l="1"/>
  <c r="AT2051" i="1"/>
  <c r="AZ2051" i="1" s="1"/>
  <c r="Q2052" i="1"/>
  <c r="O2052" i="1"/>
  <c r="R2052" i="1" l="1"/>
  <c r="V2052" i="1" s="1"/>
  <c r="AW2051" i="1"/>
  <c r="AX2051" i="1"/>
  <c r="U2052" i="1"/>
  <c r="Y2052" i="1" s="1"/>
  <c r="AY2051" i="1"/>
  <c r="W2052" i="1" l="1"/>
  <c r="AO2052" i="1" l="1"/>
  <c r="AV2052" i="1" s="1"/>
  <c r="AN2052" i="1"/>
  <c r="AU2052" i="1" s="1"/>
  <c r="AR2052" i="1" l="1"/>
  <c r="T2053" i="1"/>
  <c r="P2053" i="1" s="1"/>
  <c r="AQ2052" i="1"/>
  <c r="S2053" i="1"/>
  <c r="AS2052" i="1"/>
  <c r="O2053" i="1" l="1"/>
  <c r="Q2053" i="1"/>
  <c r="AT2052" i="1"/>
  <c r="AX2052" i="1" s="1"/>
  <c r="R2053" i="1" l="1"/>
  <c r="V2053" i="1" s="1"/>
  <c r="AW2052" i="1"/>
  <c r="AZ2052" i="1"/>
  <c r="W2053" i="1"/>
  <c r="AY2052" i="1"/>
  <c r="U2053" i="1" l="1"/>
  <c r="Y2053" i="1" s="1"/>
  <c r="AN2053" i="1" l="1"/>
  <c r="AU2053" i="1" s="1"/>
  <c r="AO2053" i="1"/>
  <c r="AV2053" i="1" s="1"/>
  <c r="AS2053" i="1" l="1"/>
  <c r="AR2053" i="1"/>
  <c r="T2054" i="1"/>
  <c r="P2054" i="1" s="1"/>
  <c r="AQ2053" i="1"/>
  <c r="S2054" i="1"/>
  <c r="O2054" i="1" l="1"/>
  <c r="Q2054" i="1"/>
  <c r="AT2053" i="1"/>
  <c r="AW2053" i="1" s="1"/>
  <c r="AX2053" i="1" l="1"/>
  <c r="AZ2053" i="1"/>
  <c r="AY2053" i="1"/>
  <c r="R2054" i="1"/>
  <c r="U2054" i="1" s="1"/>
  <c r="W2054" i="1" l="1"/>
  <c r="V2054" i="1"/>
  <c r="Y2054" i="1" s="1"/>
  <c r="AO2054" i="1" l="1"/>
  <c r="AV2054" i="1" s="1"/>
  <c r="AN2054" i="1" l="1"/>
  <c r="AU2054" i="1" s="1"/>
  <c r="AQ2054" i="1" s="1"/>
  <c r="AR2054" i="1"/>
  <c r="T2055" i="1"/>
  <c r="P2055" i="1" s="1"/>
  <c r="AS2054" i="1" l="1"/>
  <c r="S2055" i="1"/>
  <c r="Q2055" i="1" s="1"/>
  <c r="AT2054" i="1"/>
  <c r="AZ2054" i="1" s="1"/>
  <c r="O2055" i="1" l="1"/>
  <c r="AW2054" i="1"/>
  <c r="R2055" i="1"/>
  <c r="W2055" i="1" s="1"/>
  <c r="AX2054" i="1"/>
  <c r="AY2054" i="1"/>
  <c r="V2055" i="1" l="1"/>
  <c r="U2055" i="1"/>
  <c r="Y2055" i="1" s="1"/>
  <c r="AO2055" i="1" l="1"/>
  <c r="AV2055" i="1" s="1"/>
  <c r="AN2055" i="1" l="1"/>
  <c r="AU2055" i="1" s="1"/>
  <c r="S2056" i="1" s="1"/>
  <c r="T2056" i="1"/>
  <c r="P2056" i="1" s="1"/>
  <c r="AR2055" i="1"/>
  <c r="AS2055" i="1" l="1"/>
  <c r="AQ2055" i="1"/>
  <c r="AT2055" i="1" s="1"/>
  <c r="AZ2055" i="1" s="1"/>
  <c r="Q2056" i="1"/>
  <c r="O2056" i="1"/>
  <c r="R2056" i="1" l="1"/>
  <c r="U2056" i="1" s="1"/>
  <c r="AY2055" i="1"/>
  <c r="AX2055" i="1"/>
  <c r="AW2055" i="1"/>
  <c r="V2056" i="1"/>
  <c r="Y2056" i="1" l="1"/>
  <c r="W2056" i="1"/>
  <c r="AO2056" i="1" l="1"/>
  <c r="AV2056" i="1" s="1"/>
  <c r="AN2056" i="1"/>
  <c r="AU2056" i="1" s="1"/>
  <c r="AS2056" i="1" l="1"/>
  <c r="S2057" i="1"/>
  <c r="AQ2056" i="1"/>
  <c r="AR2056" i="1"/>
  <c r="T2057" i="1"/>
  <c r="P2057" i="1" s="1"/>
  <c r="AT2056" i="1" l="1"/>
  <c r="AW2056" i="1" s="1"/>
  <c r="Q2057" i="1"/>
  <c r="O2057" i="1"/>
  <c r="AX2056" i="1" l="1"/>
  <c r="R2057" i="1"/>
  <c r="U2057" i="1" s="1"/>
  <c r="AZ2056" i="1"/>
  <c r="AY2056" i="1"/>
  <c r="W2057" i="1" l="1"/>
  <c r="V2057" i="1"/>
  <c r="Y2057" i="1" s="1"/>
  <c r="AN2057" i="1" l="1"/>
  <c r="AU2057" i="1" s="1"/>
  <c r="AO2057" i="1" l="1"/>
  <c r="AV2057" i="1" s="1"/>
  <c r="T2058" i="1" s="1"/>
  <c r="P2058" i="1" s="1"/>
  <c r="AS2057" i="1"/>
  <c r="AQ2057" i="1"/>
  <c r="S2058" i="1"/>
  <c r="AR2057" i="1" l="1"/>
  <c r="Q2058" i="1"/>
  <c r="O2058" i="1"/>
  <c r="AT2057" i="1"/>
  <c r="AZ2057" i="1" s="1"/>
  <c r="R2058" i="1" l="1"/>
  <c r="V2058" i="1" s="1"/>
  <c r="AY2057" i="1"/>
  <c r="AX2057" i="1"/>
  <c r="AW2057" i="1"/>
  <c r="U2058" i="1"/>
  <c r="Y2058" i="1" s="1"/>
  <c r="W2058" i="1"/>
  <c r="AO2058" i="1" l="1"/>
  <c r="AV2058" i="1" s="1"/>
  <c r="AN2058" i="1" l="1"/>
  <c r="AU2058" i="1" s="1"/>
  <c r="AQ2058" i="1" s="1"/>
  <c r="T2059" i="1"/>
  <c r="P2059" i="1" s="1"/>
  <c r="AR2058" i="1"/>
  <c r="S2059" i="1" l="1"/>
  <c r="AS2058" i="1"/>
  <c r="Q2059" i="1" s="1"/>
  <c r="O2059" i="1"/>
  <c r="AT2058" i="1" l="1"/>
  <c r="AW2058" i="1" s="1"/>
  <c r="AZ2058" i="1"/>
  <c r="AY2058" i="1"/>
  <c r="R2059" i="1"/>
  <c r="U2059" i="1" s="1"/>
  <c r="AX2058" i="1"/>
  <c r="V2059" i="1" l="1"/>
  <c r="Y2059" i="1" s="1"/>
  <c r="W2059" i="1"/>
  <c r="AO2059" i="1" l="1"/>
  <c r="AV2059" i="1" s="1"/>
  <c r="AN2059" i="1"/>
  <c r="AU2059" i="1" s="1"/>
  <c r="AQ2059" i="1" l="1"/>
  <c r="S2060" i="1"/>
  <c r="AS2059" i="1"/>
  <c r="T2060" i="1"/>
  <c r="P2060" i="1" s="1"/>
  <c r="AR2059" i="1"/>
  <c r="O2060" i="1" l="1"/>
  <c r="Q2060" i="1"/>
  <c r="AT2059" i="1"/>
  <c r="AZ2059" i="1" s="1"/>
  <c r="R2060" i="1" l="1"/>
  <c r="V2060" i="1" s="1"/>
  <c r="AW2059" i="1"/>
  <c r="U2060" i="1"/>
  <c r="Y2060" i="1" s="1"/>
  <c r="AX2059" i="1"/>
  <c r="W2060" i="1"/>
  <c r="AY2059" i="1"/>
  <c r="AO2060" i="1" l="1"/>
  <c r="AV2060" i="1" s="1"/>
  <c r="AN2060" i="1" l="1"/>
  <c r="AU2060" i="1" s="1"/>
  <c r="S2061" i="1" s="1"/>
  <c r="AR2060" i="1"/>
  <c r="T2061" i="1"/>
  <c r="P2061" i="1" s="1"/>
  <c r="AQ2060" i="1" l="1"/>
  <c r="AS2060" i="1"/>
  <c r="Q2061" i="1" s="1"/>
  <c r="O2061" i="1"/>
  <c r="AT2060" i="1" l="1"/>
  <c r="AX2060" i="1" s="1"/>
  <c r="R2061" i="1"/>
  <c r="AZ2060" i="1"/>
  <c r="AY2060" i="1"/>
  <c r="AW2060" i="1"/>
  <c r="W2061" i="1"/>
  <c r="U2061" i="1" l="1"/>
  <c r="V2061" i="1"/>
  <c r="Y2061" i="1" l="1"/>
  <c r="AN2061" i="1" s="1"/>
  <c r="AU2061" i="1" s="1"/>
  <c r="AO2061" i="1" l="1"/>
  <c r="AV2061" i="1" s="1"/>
  <c r="AS2061" i="1"/>
  <c r="AR2061" i="1"/>
  <c r="T2062" i="1"/>
  <c r="P2062" i="1" s="1"/>
  <c r="S2062" i="1"/>
  <c r="AQ2061" i="1"/>
  <c r="AT2061" i="1" l="1"/>
  <c r="AW2061" i="1" s="1"/>
  <c r="O2062" i="1"/>
  <c r="Q2062" i="1"/>
  <c r="AX2061" i="1"/>
  <c r="R2062" i="1" l="1"/>
  <c r="U2062" i="1" s="1"/>
  <c r="AZ2061" i="1"/>
  <c r="AY2061" i="1"/>
  <c r="W2062" i="1" l="1"/>
  <c r="V2062" i="1"/>
  <c r="Y2062" i="1" s="1"/>
  <c r="AO2062" i="1" l="1"/>
  <c r="AV2062" i="1" s="1"/>
  <c r="AN2062" i="1" l="1"/>
  <c r="AU2062" i="1" s="1"/>
  <c r="S2063" i="1" s="1"/>
  <c r="AR2062" i="1"/>
  <c r="T2063" i="1"/>
  <c r="P2063" i="1" s="1"/>
  <c r="AQ2062" i="1" l="1"/>
  <c r="AS2062" i="1"/>
  <c r="Q2063" i="1" s="1"/>
  <c r="O2063" i="1"/>
  <c r="AT2062" i="1"/>
  <c r="AW2062" i="1" s="1"/>
  <c r="AZ2062" i="1" l="1"/>
  <c r="AY2062" i="1"/>
  <c r="R2063" i="1"/>
  <c r="AX2062" i="1"/>
  <c r="U2063" i="1" l="1"/>
  <c r="V2063" i="1"/>
  <c r="W2063" i="1"/>
  <c r="Y2063" i="1" l="1"/>
  <c r="AO2063" i="1" s="1"/>
  <c r="AV2063" i="1" s="1"/>
  <c r="AN2063" i="1" l="1"/>
  <c r="AU2063" i="1" s="1"/>
  <c r="AQ2063" i="1" s="1"/>
  <c r="T2064" i="1"/>
  <c r="P2064" i="1" s="1"/>
  <c r="AR2063" i="1"/>
  <c r="S2064" i="1" l="1"/>
  <c r="AS2063" i="1"/>
  <c r="AT2063" i="1" s="1"/>
  <c r="O2064" i="1"/>
  <c r="Q2064" i="1"/>
  <c r="AZ2063" i="1" l="1"/>
  <c r="AY2063" i="1"/>
  <c r="R2064" i="1"/>
  <c r="U2064" i="1" s="1"/>
  <c r="AX2063" i="1"/>
  <c r="AW2063" i="1"/>
  <c r="V2064" i="1" l="1"/>
  <c r="Y2064" i="1" s="1"/>
  <c r="W2064" i="1"/>
  <c r="AO2064" i="1" l="1"/>
  <c r="AV2064" i="1" s="1"/>
  <c r="AN2064" i="1" l="1"/>
  <c r="AU2064" i="1" s="1"/>
  <c r="AQ2064" i="1" s="1"/>
  <c r="AR2064" i="1"/>
  <c r="T2065" i="1"/>
  <c r="P2065" i="1" s="1"/>
  <c r="S2065" i="1" l="1"/>
  <c r="AS2064" i="1"/>
  <c r="Q2065" i="1" s="1"/>
  <c r="O2065" i="1"/>
  <c r="AT2064" i="1" l="1"/>
  <c r="AZ2064" i="1" s="1"/>
  <c r="AY2064" i="1"/>
  <c r="AW2064" i="1"/>
  <c r="R2065" i="1"/>
  <c r="AX2064" i="1"/>
  <c r="U2065" i="1" l="1"/>
  <c r="V2065" i="1"/>
  <c r="W2065" i="1"/>
  <c r="Y2065" i="1" l="1"/>
  <c r="AN2065" i="1" s="1"/>
  <c r="AU2065" i="1" s="1"/>
  <c r="AO2065" i="1" l="1"/>
  <c r="AV2065" i="1" s="1"/>
  <c r="AR2065" i="1" s="1"/>
  <c r="AS2065" i="1"/>
  <c r="S2066" i="1"/>
  <c r="AQ2065" i="1"/>
  <c r="T2066" i="1" l="1"/>
  <c r="P2066" i="1" s="1"/>
  <c r="AT2065" i="1"/>
  <c r="AW2065" i="1" s="1"/>
  <c r="Q2066" i="1"/>
  <c r="O2066" i="1"/>
  <c r="AX2065" i="1"/>
  <c r="R2066" i="1" l="1"/>
  <c r="U2066" i="1" s="1"/>
  <c r="AZ2065" i="1"/>
  <c r="AY2065" i="1"/>
  <c r="W2066" i="1" l="1"/>
  <c r="V2066" i="1"/>
  <c r="Y2066" i="1" s="1"/>
  <c r="AN2066" i="1" l="1"/>
  <c r="AU2066" i="1" s="1"/>
  <c r="AO2066" i="1"/>
  <c r="AV2066" i="1" s="1"/>
  <c r="AS2066" i="1" l="1"/>
  <c r="AR2066" i="1"/>
  <c r="T2067" i="1"/>
  <c r="P2067" i="1" s="1"/>
  <c r="S2067" i="1"/>
  <c r="AQ2066" i="1"/>
  <c r="AT2066" i="1" l="1"/>
  <c r="AW2066" i="1" s="1"/>
  <c r="O2067" i="1"/>
  <c r="Q2067" i="1"/>
  <c r="AX2066" i="1"/>
  <c r="R2067" i="1" l="1"/>
  <c r="AZ2066" i="1"/>
  <c r="AY2066" i="1"/>
  <c r="U2067" i="1" l="1"/>
  <c r="V2067" i="1"/>
  <c r="W2067" i="1"/>
  <c r="Y2067" i="1" l="1"/>
  <c r="AO2067" i="1" s="1"/>
  <c r="AV2067" i="1" s="1"/>
  <c r="AN2067" i="1" l="1"/>
  <c r="AU2067" i="1" s="1"/>
  <c r="S2068" i="1" s="1"/>
  <c r="T2068" i="1"/>
  <c r="P2068" i="1" s="1"/>
  <c r="AR2067" i="1"/>
  <c r="AS2067" i="1" l="1"/>
  <c r="AQ2067" i="1"/>
  <c r="AT2067" i="1" s="1"/>
  <c r="Q2068" i="1"/>
  <c r="O2068" i="1"/>
  <c r="R2068" i="1" l="1"/>
  <c r="U2068" i="1" s="1"/>
  <c r="AX2067" i="1"/>
  <c r="AZ2067" i="1"/>
  <c r="AW2067" i="1"/>
  <c r="AY2067" i="1"/>
  <c r="W2068" i="1" l="1"/>
  <c r="V2068" i="1"/>
  <c r="Y2068" i="1" s="1"/>
  <c r="AO2068" i="1" l="1"/>
  <c r="AV2068" i="1" s="1"/>
  <c r="AN2068" i="1" l="1"/>
  <c r="AU2068" i="1" s="1"/>
  <c r="AQ2068" i="1" s="1"/>
  <c r="T2069" i="1"/>
  <c r="P2069" i="1" s="1"/>
  <c r="AR2068" i="1"/>
  <c r="AS2068" i="1" l="1"/>
  <c r="S2069" i="1"/>
  <c r="Q2069" i="1"/>
  <c r="O2069" i="1"/>
  <c r="AT2068" i="1"/>
  <c r="AZ2068" i="1" s="1"/>
  <c r="AW2068" i="1" l="1"/>
  <c r="AY2068" i="1"/>
  <c r="AX2068" i="1"/>
  <c r="R2069" i="1"/>
  <c r="U2069" i="1" s="1"/>
  <c r="V2069" i="1" l="1"/>
  <c r="Y2069" i="1" s="1"/>
  <c r="W2069" i="1"/>
  <c r="AN2069" i="1" l="1"/>
  <c r="AU2069" i="1" s="1"/>
  <c r="AO2069" i="1" l="1"/>
  <c r="AV2069" i="1" s="1"/>
  <c r="AR2069" i="1" s="1"/>
  <c r="AS2069" i="1"/>
  <c r="T2070" i="1"/>
  <c r="P2070" i="1" s="1"/>
  <c r="S2070" i="1"/>
  <c r="AQ2069" i="1"/>
  <c r="AT2069" i="1" l="1"/>
  <c r="AW2069" i="1" s="1"/>
  <c r="Q2070" i="1"/>
  <c r="O2070" i="1"/>
  <c r="AX2069" i="1"/>
  <c r="R2070" i="1" l="1"/>
  <c r="AZ2069" i="1"/>
  <c r="AY2069" i="1"/>
  <c r="V2070" i="1" l="1"/>
  <c r="U2070" i="1"/>
  <c r="Y2070" i="1" s="1"/>
  <c r="W2070" i="1"/>
  <c r="AN2070" i="1" l="1"/>
  <c r="AU2070" i="1" s="1"/>
  <c r="AO2070" i="1"/>
  <c r="AV2070" i="1" s="1"/>
  <c r="AS2070" i="1" l="1"/>
  <c r="T2071" i="1"/>
  <c r="P2071" i="1" s="1"/>
  <c r="AR2070" i="1"/>
  <c r="S2071" i="1"/>
  <c r="AQ2070" i="1"/>
  <c r="AT2070" i="1" s="1"/>
  <c r="AW2070" i="1" l="1"/>
  <c r="AZ2070" i="1"/>
  <c r="Q2071" i="1"/>
  <c r="O2071" i="1"/>
  <c r="AX2070" i="1"/>
  <c r="AY2070" i="1"/>
  <c r="R2071" i="1" l="1"/>
  <c r="V2071" i="1" s="1"/>
  <c r="W2071" i="1" l="1"/>
  <c r="U2071" i="1"/>
  <c r="Y2071" i="1" s="1"/>
  <c r="AO2071" i="1" l="1"/>
  <c r="AV2071" i="1" s="1"/>
  <c r="AN2071" i="1"/>
  <c r="AU2071" i="1" s="1"/>
  <c r="S2072" i="1" l="1"/>
  <c r="AQ2071" i="1"/>
  <c r="AS2071" i="1"/>
  <c r="AR2071" i="1"/>
  <c r="T2072" i="1"/>
  <c r="P2072" i="1" s="1"/>
  <c r="AT2071" i="1" l="1"/>
  <c r="AZ2071" i="1" s="1"/>
  <c r="O2072" i="1"/>
  <c r="Q2072" i="1"/>
  <c r="R2072" i="1" l="1"/>
  <c r="AW2071" i="1"/>
  <c r="AX2071" i="1"/>
  <c r="AY2071" i="1"/>
  <c r="V2072" i="1" l="1"/>
  <c r="U2072" i="1"/>
  <c r="Y2072" i="1" s="1"/>
  <c r="W2072" i="1"/>
  <c r="AO2072" i="1" l="1"/>
  <c r="AV2072" i="1" s="1"/>
  <c r="AN2072" i="1" l="1"/>
  <c r="AU2072" i="1" s="1"/>
  <c r="AQ2072" i="1" s="1"/>
  <c r="T2073" i="1"/>
  <c r="P2073" i="1" s="1"/>
  <c r="AR2072" i="1"/>
  <c r="S2073" i="1" l="1"/>
  <c r="AS2072" i="1"/>
  <c r="Q2073" i="1" s="1"/>
  <c r="O2073" i="1"/>
  <c r="AT2072" i="1"/>
  <c r="AZ2072" i="1" s="1"/>
  <c r="AY2072" i="1" l="1"/>
  <c r="AW2072" i="1"/>
  <c r="R2073" i="1"/>
  <c r="AX2072" i="1"/>
  <c r="V2073" i="1" l="1"/>
  <c r="U2073" i="1"/>
  <c r="Y2073" i="1" s="1"/>
  <c r="W2073" i="1"/>
  <c r="AN2073" i="1" l="1"/>
  <c r="AU2073" i="1" s="1"/>
  <c r="AO2073" i="1" l="1"/>
  <c r="AV2073" i="1" s="1"/>
  <c r="T2074" i="1" s="1"/>
  <c r="P2074" i="1" s="1"/>
  <c r="AS2073" i="1"/>
  <c r="S2074" i="1"/>
  <c r="AQ2073" i="1"/>
  <c r="AR2073" i="1" l="1"/>
  <c r="AT2073" i="1"/>
  <c r="AW2073" i="1" s="1"/>
  <c r="Q2074" i="1"/>
  <c r="O2074" i="1"/>
  <c r="AX2073" i="1"/>
  <c r="R2074" i="1" l="1"/>
  <c r="U2074" i="1" s="1"/>
  <c r="AZ2073" i="1"/>
  <c r="AY2073" i="1"/>
  <c r="W2074" i="1" l="1"/>
  <c r="V2074" i="1"/>
  <c r="Y2074" i="1" s="1"/>
  <c r="AN2074" i="1" l="1"/>
  <c r="AU2074" i="1" s="1"/>
  <c r="AO2074" i="1" l="1"/>
  <c r="AV2074" i="1" s="1"/>
  <c r="T2075" i="1" s="1"/>
  <c r="P2075" i="1" s="1"/>
  <c r="AQ2074" i="1"/>
  <c r="S2075" i="1"/>
  <c r="AS2074" i="1"/>
  <c r="AR2074" i="1" l="1"/>
  <c r="Q2075" i="1"/>
  <c r="O2075" i="1"/>
  <c r="AT2074" i="1"/>
  <c r="AZ2074" i="1" s="1"/>
  <c r="AW2074" i="1" l="1"/>
  <c r="AX2074" i="1"/>
  <c r="R2075" i="1"/>
  <c r="U2075" i="1" s="1"/>
  <c r="AY2074" i="1"/>
  <c r="W2075" i="1" l="1"/>
  <c r="V2075" i="1"/>
  <c r="Y2075" i="1" s="1"/>
  <c r="AO2075" i="1" l="1"/>
  <c r="AV2075" i="1" s="1"/>
  <c r="AN2075" i="1" l="1"/>
  <c r="AU2075" i="1" s="1"/>
  <c r="S2076" i="1" s="1"/>
  <c r="AR2075" i="1"/>
  <c r="T2076" i="1"/>
  <c r="P2076" i="1" s="1"/>
  <c r="AQ2075" i="1" l="1"/>
  <c r="AS2075" i="1"/>
  <c r="Q2076" i="1" s="1"/>
  <c r="O2076" i="1"/>
  <c r="AT2075" i="1" l="1"/>
  <c r="AW2075" i="1" s="1"/>
  <c r="R2076" i="1"/>
  <c r="U2076" i="1" s="1"/>
  <c r="Y2076" i="1" s="1"/>
  <c r="AZ2075" i="1"/>
  <c r="AY2075" i="1"/>
  <c r="AX2075" i="1"/>
  <c r="V2076" i="1"/>
  <c r="W2076" i="1" l="1"/>
  <c r="AO2076" i="1"/>
  <c r="AV2076" i="1" s="1"/>
  <c r="AN2076" i="1" l="1"/>
  <c r="AU2076" i="1" s="1"/>
  <c r="S2077" i="1" s="1"/>
  <c r="AR2076" i="1"/>
  <c r="T2077" i="1"/>
  <c r="P2077" i="1" s="1"/>
  <c r="AS2076" i="1" l="1"/>
  <c r="AQ2076" i="1"/>
  <c r="O2077" i="1"/>
  <c r="Q2077" i="1"/>
  <c r="AT2076" i="1" l="1"/>
  <c r="AZ2076" i="1" s="1"/>
  <c r="R2077" i="1"/>
  <c r="AY2076" i="1"/>
  <c r="AW2076" i="1"/>
  <c r="AX2076" i="1" l="1"/>
  <c r="U2077" i="1"/>
  <c r="Y2077" i="1" s="1"/>
  <c r="V2077" i="1"/>
  <c r="W2077" i="1"/>
  <c r="AO2077" i="1" l="1"/>
  <c r="AV2077" i="1" s="1"/>
  <c r="AN2077" i="1" l="1"/>
  <c r="AU2077" i="1" s="1"/>
  <c r="AQ2077" i="1" s="1"/>
  <c r="T2078" i="1"/>
  <c r="P2078" i="1" s="1"/>
  <c r="AR2077" i="1"/>
  <c r="S2078" i="1" l="1"/>
  <c r="AS2077" i="1"/>
  <c r="Q2078" i="1" s="1"/>
  <c r="O2078" i="1"/>
  <c r="AT2077" i="1"/>
  <c r="AW2077" i="1" s="1"/>
  <c r="AZ2077" i="1" l="1"/>
  <c r="AY2077" i="1"/>
  <c r="R2078" i="1"/>
  <c r="AX2077" i="1"/>
  <c r="V2078" i="1" l="1"/>
  <c r="W2078" i="1"/>
  <c r="U2078" i="1"/>
  <c r="Y2078" i="1" s="1"/>
  <c r="AO2078" i="1" l="1"/>
  <c r="AV2078" i="1" s="1"/>
  <c r="AN2078" i="1"/>
  <c r="AU2078" i="1" s="1"/>
  <c r="S2079" i="1" l="1"/>
  <c r="AQ2078" i="1"/>
  <c r="AS2078" i="1"/>
  <c r="AR2078" i="1"/>
  <c r="T2079" i="1"/>
  <c r="P2079" i="1" s="1"/>
  <c r="AT2078" i="1" l="1"/>
  <c r="AZ2078" i="1" s="1"/>
  <c r="Q2079" i="1"/>
  <c r="O2079" i="1"/>
  <c r="AY2078" i="1" l="1"/>
  <c r="R2079" i="1"/>
  <c r="U2079" i="1" s="1"/>
  <c r="AW2078" i="1"/>
  <c r="AX2078" i="1"/>
  <c r="V2079" i="1" l="1"/>
  <c r="Y2079" i="1" s="1"/>
  <c r="W2079" i="1"/>
  <c r="AN2079" i="1" l="1"/>
  <c r="AU2079" i="1" s="1"/>
  <c r="AO2079" i="1"/>
  <c r="AV2079" i="1" s="1"/>
  <c r="AR2079" i="1" l="1"/>
  <c r="T2080" i="1"/>
  <c r="P2080" i="1" s="1"/>
  <c r="AS2079" i="1"/>
  <c r="AQ2079" i="1"/>
  <c r="S2080" i="1"/>
  <c r="O2080" i="1" l="1"/>
  <c r="Q2080" i="1"/>
  <c r="AT2079" i="1"/>
  <c r="AZ2079" i="1" s="1"/>
  <c r="AX2079" i="1" l="1"/>
  <c r="AY2079" i="1"/>
  <c r="AW2079" i="1"/>
  <c r="R2080" i="1"/>
  <c r="U2080" i="1" l="1"/>
  <c r="V2080" i="1"/>
  <c r="W2080" i="1"/>
  <c r="Y2080" i="1" l="1"/>
  <c r="AN2080" i="1" s="1"/>
  <c r="AU2080" i="1" s="1"/>
  <c r="AS2080" i="1" l="1"/>
  <c r="AO2080" i="1"/>
  <c r="AV2080" i="1" s="1"/>
  <c r="AR2080" i="1" s="1"/>
  <c r="S2081" i="1"/>
  <c r="AQ2080" i="1"/>
  <c r="T2081" i="1" l="1"/>
  <c r="P2081" i="1" s="1"/>
  <c r="Q2081" i="1"/>
  <c r="O2081" i="1"/>
  <c r="AT2080" i="1"/>
  <c r="AW2080" i="1" s="1"/>
  <c r="R2081" i="1" l="1"/>
  <c r="V2081" i="1" s="1"/>
  <c r="AZ2080" i="1"/>
  <c r="AY2080" i="1"/>
  <c r="AX2080" i="1"/>
  <c r="W2081" i="1"/>
  <c r="U2081" i="1" l="1"/>
  <c r="Y2081" i="1" s="1"/>
  <c r="AN2081" i="1" l="1"/>
  <c r="AU2081" i="1" s="1"/>
  <c r="AO2081" i="1"/>
  <c r="AV2081" i="1" s="1"/>
  <c r="AR2081" i="1" l="1"/>
  <c r="T2082" i="1"/>
  <c r="P2082" i="1" s="1"/>
  <c r="AS2081" i="1"/>
  <c r="AQ2081" i="1"/>
  <c r="S2082" i="1"/>
  <c r="Q2082" i="1" l="1"/>
  <c r="O2082" i="1"/>
  <c r="AT2081" i="1"/>
  <c r="AZ2081" i="1" s="1"/>
  <c r="AX2081" i="1" l="1"/>
  <c r="AY2081" i="1"/>
  <c r="AW2081" i="1"/>
  <c r="R2082" i="1"/>
  <c r="U2082" i="1" s="1"/>
  <c r="W2082" i="1" l="1"/>
  <c r="V2082" i="1"/>
  <c r="Y2082" i="1" s="1"/>
  <c r="AN2082" i="1" l="1"/>
  <c r="AU2082" i="1" s="1"/>
  <c r="AS2082" i="1" l="1"/>
  <c r="AO2082" i="1"/>
  <c r="AV2082" i="1" s="1"/>
  <c r="AR2082" i="1" s="1"/>
  <c r="S2083" i="1"/>
  <c r="AQ2082" i="1"/>
  <c r="T2083" i="1" l="1"/>
  <c r="P2083" i="1" s="1"/>
  <c r="AT2082" i="1"/>
  <c r="AW2082" i="1" s="1"/>
  <c r="O2083" i="1"/>
  <c r="Q2083" i="1"/>
  <c r="AX2082" i="1" l="1"/>
  <c r="R2083" i="1"/>
  <c r="AZ2082" i="1"/>
  <c r="AY2082" i="1"/>
  <c r="U2083" i="1" l="1"/>
  <c r="V2083" i="1"/>
  <c r="W2083" i="1"/>
  <c r="Y2083" i="1" l="1"/>
  <c r="AN2083" i="1" s="1"/>
  <c r="AU2083" i="1" s="1"/>
  <c r="AO2083" i="1" l="1"/>
  <c r="AV2083" i="1" s="1"/>
  <c r="AS2083" i="1"/>
  <c r="AR2083" i="1"/>
  <c r="T2084" i="1"/>
  <c r="P2084" i="1" s="1"/>
  <c r="S2084" i="1"/>
  <c r="AQ2083" i="1"/>
  <c r="AT2083" i="1" s="1"/>
  <c r="AW2083" i="1" l="1"/>
  <c r="AZ2083" i="1"/>
  <c r="O2084" i="1"/>
  <c r="Q2084" i="1"/>
  <c r="AX2083" i="1"/>
  <c r="AY2083" i="1"/>
  <c r="R2084" i="1" l="1"/>
  <c r="U2084" i="1" l="1"/>
  <c r="V2084" i="1"/>
  <c r="W2084" i="1"/>
  <c r="Y2084" i="1" l="1"/>
  <c r="AN2084" i="1" s="1"/>
  <c r="AU2084" i="1" s="1"/>
  <c r="AO2084" i="1" l="1"/>
  <c r="AV2084" i="1" s="1"/>
  <c r="T2085" i="1" s="1"/>
  <c r="P2085" i="1" s="1"/>
  <c r="AS2084" i="1"/>
  <c r="S2085" i="1"/>
  <c r="AQ2084" i="1"/>
  <c r="AR2084" i="1" l="1"/>
  <c r="AT2084" i="1"/>
  <c r="AY2084" i="1" s="1"/>
  <c r="AZ2084" i="1"/>
  <c r="O2085" i="1"/>
  <c r="Q2085" i="1"/>
  <c r="AW2084" i="1" l="1"/>
  <c r="AX2084" i="1"/>
  <c r="R2085" i="1"/>
  <c r="V2085" i="1" s="1"/>
  <c r="W2085" i="1" l="1"/>
  <c r="U2085" i="1"/>
  <c r="Y2085" i="1" s="1"/>
  <c r="AO2085" i="1" l="1"/>
  <c r="AV2085" i="1" s="1"/>
  <c r="AN2085" i="1"/>
  <c r="AU2085" i="1" s="1"/>
  <c r="AS2085" i="1" l="1"/>
  <c r="S2086" i="1"/>
  <c r="AQ2085" i="1"/>
  <c r="AR2085" i="1"/>
  <c r="T2086" i="1"/>
  <c r="P2086" i="1" s="1"/>
  <c r="Q2086" i="1" l="1"/>
  <c r="O2086" i="1"/>
  <c r="AT2085" i="1"/>
  <c r="AZ2085" i="1" l="1"/>
  <c r="AY2085" i="1"/>
  <c r="AW2085" i="1"/>
  <c r="R2086" i="1"/>
  <c r="U2086" i="1" s="1"/>
  <c r="AX2085" i="1"/>
  <c r="V2086" i="1" l="1"/>
  <c r="Y2086" i="1" s="1"/>
  <c r="W2086" i="1"/>
  <c r="AN2086" i="1" l="1"/>
  <c r="AU2086" i="1" s="1"/>
  <c r="AO2086" i="1" l="1"/>
  <c r="AV2086" i="1" s="1"/>
  <c r="T2087" i="1" s="1"/>
  <c r="P2087" i="1" s="1"/>
  <c r="AS2086" i="1"/>
  <c r="AR2086" i="1"/>
  <c r="AQ2086" i="1"/>
  <c r="S2087" i="1"/>
  <c r="O2087" i="1" l="1"/>
  <c r="Q2087" i="1"/>
  <c r="AT2086" i="1"/>
  <c r="AW2086" i="1" s="1"/>
  <c r="R2087" i="1" l="1"/>
  <c r="V2087" i="1" s="1"/>
  <c r="AZ2086" i="1"/>
  <c r="AY2086" i="1"/>
  <c r="W2087" i="1"/>
  <c r="AX2086" i="1"/>
  <c r="U2087" i="1" l="1"/>
  <c r="Y2087" i="1" s="1"/>
  <c r="AN2087" i="1" l="1"/>
  <c r="AU2087" i="1" s="1"/>
  <c r="AO2087" i="1"/>
  <c r="AV2087" i="1" s="1"/>
  <c r="AS2087" i="1" l="1"/>
  <c r="T2088" i="1"/>
  <c r="P2088" i="1" s="1"/>
  <c r="AR2087" i="1"/>
  <c r="S2088" i="1"/>
  <c r="AQ2087" i="1"/>
  <c r="AT2087" i="1" s="1"/>
  <c r="AW2087" i="1" l="1"/>
  <c r="AZ2087" i="1"/>
  <c r="Q2088" i="1"/>
  <c r="O2088" i="1"/>
  <c r="AX2087" i="1"/>
  <c r="AY2087" i="1"/>
  <c r="R2088" i="1" l="1"/>
  <c r="W2088" i="1" s="1"/>
  <c r="U2088" i="1"/>
  <c r="Y2088" i="1" s="1"/>
  <c r="V2088" i="1"/>
  <c r="AN2088" i="1" l="1"/>
  <c r="AU2088" i="1" s="1"/>
  <c r="AO2088" i="1" l="1"/>
  <c r="AV2088" i="1" s="1"/>
  <c r="T2089" i="1" s="1"/>
  <c r="P2089" i="1" s="1"/>
  <c r="AQ2088" i="1"/>
  <c r="S2089" i="1"/>
  <c r="AR2088" i="1"/>
  <c r="AS2088" i="1"/>
  <c r="Q2089" i="1" l="1"/>
  <c r="O2089" i="1"/>
  <c r="AT2088" i="1"/>
  <c r="AZ2088" i="1" s="1"/>
  <c r="R2089" i="1" l="1"/>
  <c r="U2089" i="1" s="1"/>
  <c r="AY2088" i="1"/>
  <c r="AW2088" i="1"/>
  <c r="W2089" i="1"/>
  <c r="AX2088" i="1"/>
  <c r="V2089" i="1" l="1"/>
  <c r="Y2089" i="1" s="1"/>
  <c r="AO2089" i="1" l="1"/>
  <c r="AV2089" i="1" s="1"/>
  <c r="AN2089" i="1" l="1"/>
  <c r="AU2089" i="1" s="1"/>
  <c r="S2090" i="1" s="1"/>
  <c r="T2090" i="1"/>
  <c r="P2090" i="1" s="1"/>
  <c r="AR2089" i="1"/>
  <c r="AS2089" i="1" l="1"/>
  <c r="AQ2089" i="1"/>
  <c r="AT2089" i="1" s="1"/>
  <c r="AZ2089" i="1" s="1"/>
  <c r="O2090" i="1"/>
  <c r="Q2090" i="1"/>
  <c r="AY2089" i="1" l="1"/>
  <c r="AW2089" i="1"/>
  <c r="R2090" i="1"/>
  <c r="W2090" i="1" s="1"/>
  <c r="AX2089" i="1"/>
  <c r="U2090" i="1" l="1"/>
  <c r="V2090" i="1"/>
  <c r="Y2090" i="1" l="1"/>
  <c r="AO2090" i="1" s="1"/>
  <c r="AV2090" i="1" s="1"/>
  <c r="AN2090" i="1" l="1"/>
  <c r="AU2090" i="1" s="1"/>
  <c r="AQ2090" i="1" s="1"/>
  <c r="T2091" i="1"/>
  <c r="P2091" i="1" s="1"/>
  <c r="AR2090" i="1"/>
  <c r="S2091" i="1" l="1"/>
  <c r="AS2090" i="1"/>
  <c r="AT2090" i="1" s="1"/>
  <c r="O2091" i="1"/>
  <c r="Q2091" i="1" l="1"/>
  <c r="AZ2090" i="1"/>
  <c r="AY2090" i="1"/>
  <c r="R2091" i="1"/>
  <c r="AW2090" i="1"/>
  <c r="AX2090" i="1"/>
  <c r="U2091" i="1" l="1"/>
  <c r="V2091" i="1"/>
  <c r="W2091" i="1"/>
  <c r="Y2091" i="1" l="1"/>
  <c r="AO2091" i="1" s="1"/>
  <c r="AV2091" i="1" s="1"/>
  <c r="AN2091" i="1" l="1"/>
  <c r="AU2091" i="1" s="1"/>
  <c r="AQ2091" i="1" s="1"/>
  <c r="T2092" i="1"/>
  <c r="P2092" i="1" s="1"/>
  <c r="AR2091" i="1"/>
  <c r="S2092" i="1"/>
  <c r="AS2091" i="1"/>
  <c r="Q2092" i="1" l="1"/>
  <c r="O2092" i="1"/>
  <c r="AT2091" i="1"/>
  <c r="AZ2091" i="1" s="1"/>
  <c r="AX2091" i="1" l="1"/>
  <c r="AW2091" i="1"/>
  <c r="R2092" i="1"/>
  <c r="AY2091" i="1"/>
  <c r="V2092" i="1" l="1"/>
  <c r="U2092" i="1"/>
  <c r="Y2092" i="1" s="1"/>
  <c r="W2092" i="1"/>
  <c r="AN2092" i="1" l="1"/>
  <c r="AU2092" i="1" s="1"/>
  <c r="AO2092" i="1" l="1"/>
  <c r="AV2092" i="1" s="1"/>
  <c r="T2093" i="1" s="1"/>
  <c r="P2093" i="1" s="1"/>
  <c r="AS2092" i="1"/>
  <c r="AR2092" i="1"/>
  <c r="AQ2092" i="1"/>
  <c r="S2093" i="1"/>
  <c r="O2093" i="1" l="1"/>
  <c r="Q2093" i="1"/>
  <c r="AT2092" i="1"/>
  <c r="AZ2092" i="1" s="1"/>
  <c r="AY2092" i="1" l="1"/>
  <c r="AW2092" i="1"/>
  <c r="R2093" i="1"/>
  <c r="W2093" i="1" s="1"/>
  <c r="AX2092" i="1"/>
  <c r="U2093" i="1" l="1"/>
  <c r="V2093" i="1"/>
  <c r="Y2093" i="1" l="1"/>
  <c r="AO2093" i="1" s="1"/>
  <c r="AV2093" i="1" s="1"/>
  <c r="AN2093" i="1" l="1"/>
  <c r="AU2093" i="1" s="1"/>
  <c r="S2094" i="1" s="1"/>
  <c r="AS2093" i="1"/>
  <c r="T2094" i="1"/>
  <c r="P2094" i="1" s="1"/>
  <c r="AR2093" i="1"/>
  <c r="AQ2093" i="1" l="1"/>
  <c r="AT2093" i="1"/>
  <c r="AZ2093" i="1" s="1"/>
  <c r="Q2094" i="1"/>
  <c r="O2094" i="1"/>
  <c r="R2094" i="1" l="1"/>
  <c r="U2094" i="1" s="1"/>
  <c r="AY2093" i="1"/>
  <c r="AW2093" i="1"/>
  <c r="AX2093" i="1"/>
  <c r="W2094" i="1" l="1"/>
  <c r="V2094" i="1"/>
  <c r="Y2094" i="1" s="1"/>
  <c r="AO2094" i="1" l="1"/>
  <c r="AV2094" i="1" s="1"/>
  <c r="AN2094" i="1" l="1"/>
  <c r="AU2094" i="1" s="1"/>
  <c r="S2095" i="1" s="1"/>
  <c r="T2095" i="1"/>
  <c r="P2095" i="1" s="1"/>
  <c r="AR2094" i="1"/>
  <c r="AQ2094" i="1" l="1"/>
  <c r="AS2094" i="1"/>
  <c r="Q2095" i="1" s="1"/>
  <c r="O2095" i="1"/>
  <c r="AT2094" i="1" l="1"/>
  <c r="AZ2094" i="1"/>
  <c r="AY2094" i="1"/>
  <c r="R2095" i="1"/>
  <c r="AW2094" i="1"/>
  <c r="AX2094" i="1"/>
  <c r="V2095" i="1" l="1"/>
  <c r="U2095" i="1"/>
  <c r="Y2095" i="1" s="1"/>
  <c r="W2095" i="1"/>
  <c r="AN2095" i="1" l="1"/>
  <c r="AU2095" i="1" s="1"/>
  <c r="AO2095" i="1"/>
  <c r="AV2095" i="1" s="1"/>
  <c r="AS2095" i="1" l="1"/>
  <c r="T2096" i="1"/>
  <c r="P2096" i="1" s="1"/>
  <c r="AR2095" i="1"/>
  <c r="AQ2095" i="1"/>
  <c r="S2096" i="1"/>
  <c r="O2096" i="1" l="1"/>
  <c r="Q2096" i="1"/>
  <c r="AT2095" i="1"/>
  <c r="AW2095" i="1" s="1"/>
  <c r="AZ2095" i="1" l="1"/>
  <c r="AY2095" i="1"/>
  <c r="AX2095" i="1"/>
  <c r="R2096" i="1"/>
  <c r="V2096" i="1" l="1"/>
  <c r="U2096" i="1"/>
  <c r="Y2096" i="1" s="1"/>
  <c r="W2096" i="1"/>
  <c r="AN2096" i="1" l="1"/>
  <c r="AU2096" i="1" s="1"/>
  <c r="AO2096" i="1" l="1"/>
  <c r="AV2096" i="1" s="1"/>
  <c r="AR2096" i="1" s="1"/>
  <c r="AS2096" i="1"/>
  <c r="S2097" i="1"/>
  <c r="AQ2096" i="1"/>
  <c r="T2097" i="1" l="1"/>
  <c r="P2097" i="1" s="1"/>
  <c r="AT2096" i="1"/>
  <c r="AZ2096" i="1" s="1"/>
  <c r="O2097" i="1"/>
  <c r="Q2097" i="1"/>
  <c r="AY2096" i="1"/>
  <c r="AX2096" i="1"/>
  <c r="AW2096" i="1" l="1"/>
  <c r="R2097" i="1"/>
  <c r="W2097" i="1" s="1"/>
  <c r="U2097" i="1" l="1"/>
  <c r="V2097" i="1"/>
  <c r="Y2097" i="1" l="1"/>
  <c r="AO2097" i="1" s="1"/>
  <c r="AV2097" i="1" s="1"/>
  <c r="AN2097" i="1" l="1"/>
  <c r="AU2097" i="1" s="1"/>
  <c r="S2098" i="1" s="1"/>
  <c r="T2098" i="1"/>
  <c r="P2098" i="1" s="1"/>
  <c r="AR2097" i="1"/>
  <c r="AQ2097" i="1" l="1"/>
  <c r="AS2097" i="1"/>
  <c r="AT2097" i="1"/>
  <c r="AW2097" i="1" s="1"/>
  <c r="O2098" i="1"/>
  <c r="Q2098" i="1"/>
  <c r="R2098" i="1" l="1"/>
  <c r="AY2097" i="1"/>
  <c r="AZ2097" i="1"/>
  <c r="AX2097" i="1"/>
  <c r="U2098" i="1" l="1"/>
  <c r="V2098" i="1"/>
  <c r="W2098" i="1"/>
  <c r="Y2098" i="1" l="1"/>
  <c r="AO2098" i="1" s="1"/>
  <c r="AV2098" i="1" s="1"/>
  <c r="AN2098" i="1" l="1"/>
  <c r="AU2098" i="1" s="1"/>
  <c r="AQ2098" i="1" s="1"/>
  <c r="T2099" i="1"/>
  <c r="P2099" i="1" s="1"/>
  <c r="AR2098" i="1"/>
  <c r="S2099" i="1" l="1"/>
  <c r="AS2098" i="1"/>
  <c r="AT2098" i="1"/>
  <c r="O2099" i="1"/>
  <c r="Q2099" i="1"/>
  <c r="AZ2098" i="1" l="1"/>
  <c r="AY2098" i="1"/>
  <c r="R2099" i="1"/>
  <c r="U2099" i="1" s="1"/>
  <c r="AX2098" i="1"/>
  <c r="AW2098" i="1"/>
  <c r="V2099" i="1" l="1"/>
  <c r="Y2099" i="1" s="1"/>
  <c r="W2099" i="1"/>
  <c r="AN2099" i="1" l="1"/>
  <c r="AU2099" i="1" s="1"/>
  <c r="AO2099" i="1" l="1"/>
  <c r="AV2099" i="1" s="1"/>
  <c r="AS2099" i="1"/>
  <c r="T2100" i="1"/>
  <c r="P2100" i="1" s="1"/>
  <c r="AR2099" i="1"/>
  <c r="S2100" i="1"/>
  <c r="AQ2099" i="1"/>
  <c r="O2100" i="1" l="1"/>
  <c r="Q2100" i="1"/>
  <c r="AT2099" i="1"/>
  <c r="AW2099" i="1" s="1"/>
  <c r="AX2099" i="1" l="1"/>
  <c r="AZ2099" i="1"/>
  <c r="AY2099" i="1"/>
  <c r="R2100" i="1"/>
  <c r="U2100" i="1" s="1"/>
  <c r="V2100" i="1" l="1"/>
  <c r="Y2100" i="1" s="1"/>
  <c r="W2100" i="1"/>
  <c r="AN2100" i="1" l="1"/>
  <c r="AU2100" i="1" s="1"/>
  <c r="AO2100" i="1" l="1"/>
  <c r="AV2100" i="1" s="1"/>
  <c r="AR2100" i="1" s="1"/>
  <c r="AQ2100" i="1"/>
  <c r="S2101" i="1"/>
  <c r="AS2100" i="1"/>
  <c r="T2101" i="1" l="1"/>
  <c r="P2101" i="1" s="1"/>
  <c r="AT2100" i="1"/>
  <c r="O2101" i="1"/>
  <c r="Q2101" i="1"/>
  <c r="AY2100" i="1"/>
  <c r="AX2100" i="1"/>
  <c r="R2101" i="1" l="1"/>
  <c r="V2101" i="1" s="1"/>
  <c r="AW2100" i="1"/>
  <c r="AZ2100" i="1"/>
  <c r="W2101" i="1" l="1"/>
  <c r="U2101" i="1"/>
  <c r="Y2101" i="1" s="1"/>
  <c r="AN2101" i="1" l="1"/>
  <c r="AU2101" i="1" s="1"/>
  <c r="AQ2101" i="1" s="1"/>
  <c r="AO2101" i="1"/>
  <c r="AV2101" i="1" s="1"/>
  <c r="T2102" i="1" s="1"/>
  <c r="P2102" i="1" s="1"/>
  <c r="AS2101" i="1"/>
  <c r="S2102" i="1" l="1"/>
  <c r="AR2101" i="1"/>
  <c r="Q2102" i="1"/>
  <c r="O2102" i="1"/>
  <c r="AT2101" i="1"/>
  <c r="AZ2101" i="1" s="1"/>
  <c r="AW2101" i="1" l="1"/>
  <c r="AY2101" i="1"/>
  <c r="R2102" i="1"/>
  <c r="W2102" i="1" s="1"/>
  <c r="AX2101" i="1"/>
  <c r="U2102" i="1" l="1"/>
  <c r="V2102" i="1"/>
  <c r="Y2102" i="1" l="1"/>
  <c r="AO2102" i="1" s="1"/>
  <c r="AV2102" i="1" s="1"/>
  <c r="AN2102" i="1" l="1"/>
  <c r="AU2102" i="1" s="1"/>
  <c r="S2103" i="1" s="1"/>
  <c r="AR2102" i="1"/>
  <c r="T2103" i="1"/>
  <c r="P2103" i="1" s="1"/>
  <c r="AQ2102" i="1" l="1"/>
  <c r="AS2102" i="1"/>
  <c r="AT2102" i="1" s="1"/>
  <c r="O2103" i="1"/>
  <c r="Q2103" i="1" l="1"/>
  <c r="AW2102" i="1"/>
  <c r="AX2102" i="1"/>
  <c r="R2103" i="1"/>
  <c r="W2103" i="1" s="1"/>
  <c r="AZ2102" i="1"/>
  <c r="AY2102" i="1"/>
  <c r="U2103" i="1" l="1"/>
  <c r="V2103" i="1"/>
  <c r="Y2103" i="1" l="1"/>
  <c r="AO2103" i="1" s="1"/>
  <c r="AV2103" i="1" s="1"/>
  <c r="AN2103" i="1" l="1"/>
  <c r="AU2103" i="1" s="1"/>
  <c r="AQ2103" i="1" s="1"/>
  <c r="T2104" i="1"/>
  <c r="P2104" i="1" s="1"/>
  <c r="AR2103" i="1"/>
  <c r="S2104" i="1" l="1"/>
  <c r="AS2103" i="1"/>
  <c r="AT2103" i="1" s="1"/>
  <c r="O2104" i="1"/>
  <c r="Q2104" i="1" l="1"/>
  <c r="R2104" i="1"/>
  <c r="U2104" i="1" s="1"/>
  <c r="AZ2103" i="1"/>
  <c r="AY2103" i="1"/>
  <c r="AX2103" i="1"/>
  <c r="AW2103" i="1"/>
  <c r="W2104" i="1" l="1"/>
  <c r="V2104" i="1"/>
  <c r="Y2104" i="1" s="1"/>
  <c r="AN2104" i="1" l="1"/>
  <c r="AU2104" i="1" s="1"/>
  <c r="AO2104" i="1"/>
  <c r="AV2104" i="1" s="1"/>
  <c r="AS2104" i="1" l="1"/>
  <c r="T2105" i="1"/>
  <c r="P2105" i="1" s="1"/>
  <c r="AR2104" i="1"/>
  <c r="S2105" i="1"/>
  <c r="AQ2104" i="1"/>
  <c r="AT2104" i="1" l="1"/>
  <c r="AW2104" i="1" s="1"/>
  <c r="O2105" i="1"/>
  <c r="Q2105" i="1"/>
  <c r="AX2104" i="1"/>
  <c r="R2105" i="1" l="1"/>
  <c r="AZ2104" i="1"/>
  <c r="AY2104" i="1"/>
  <c r="U2105" i="1" l="1"/>
  <c r="V2105" i="1"/>
  <c r="W2105" i="1"/>
  <c r="Y2105" i="1" l="1"/>
  <c r="AN2105" i="1" s="1"/>
  <c r="AU2105" i="1" s="1"/>
  <c r="AS2105" i="1" l="1"/>
  <c r="AO2105" i="1"/>
  <c r="AV2105" i="1" s="1"/>
  <c r="T2106" i="1" s="1"/>
  <c r="P2106" i="1" s="1"/>
  <c r="S2106" i="1"/>
  <c r="AQ2105" i="1"/>
  <c r="AR2105" i="1" l="1"/>
  <c r="AT2105" i="1" s="1"/>
  <c r="O2106" i="1"/>
  <c r="Q2106" i="1"/>
  <c r="AX2105" i="1" l="1"/>
  <c r="AZ2105" i="1"/>
  <c r="AW2105" i="1"/>
  <c r="AY2105" i="1"/>
  <c r="R2106" i="1"/>
  <c r="V2106" i="1" l="1"/>
  <c r="U2106" i="1"/>
  <c r="Y2106" i="1" s="1"/>
  <c r="W2106" i="1"/>
  <c r="AO2106" i="1" l="1"/>
  <c r="AV2106" i="1" s="1"/>
  <c r="AN2106" i="1"/>
  <c r="AU2106" i="1" s="1"/>
  <c r="AQ2106" i="1" l="1"/>
  <c r="S2107" i="1"/>
  <c r="AS2106" i="1"/>
  <c r="AR2106" i="1"/>
  <c r="T2107" i="1"/>
  <c r="P2107" i="1" s="1"/>
  <c r="O2107" i="1" l="1"/>
  <c r="Q2107" i="1"/>
  <c r="AT2106" i="1"/>
  <c r="AZ2106" i="1" s="1"/>
  <c r="AW2106" i="1" l="1"/>
  <c r="AX2106" i="1"/>
  <c r="AY2106" i="1"/>
  <c r="R2107" i="1"/>
  <c r="U2107" i="1" l="1"/>
  <c r="V2107" i="1"/>
  <c r="W2107" i="1"/>
  <c r="Y2107" i="1" l="1"/>
  <c r="AO2107" i="1" s="1"/>
  <c r="AV2107" i="1" s="1"/>
  <c r="AN2107" i="1" l="1"/>
  <c r="AU2107" i="1" s="1"/>
  <c r="AQ2107" i="1" s="1"/>
  <c r="T2108" i="1"/>
  <c r="P2108" i="1" s="1"/>
  <c r="AR2107" i="1"/>
  <c r="S2108" i="1" l="1"/>
  <c r="AS2107" i="1"/>
  <c r="AT2107" i="1" s="1"/>
  <c r="Q2108" i="1"/>
  <c r="O2108" i="1"/>
  <c r="R2108" i="1" l="1"/>
  <c r="U2108" i="1" s="1"/>
  <c r="AZ2107" i="1"/>
  <c r="AY2107" i="1"/>
  <c r="W2108" i="1"/>
  <c r="AW2107" i="1"/>
  <c r="AX2107" i="1"/>
  <c r="V2108" i="1" l="1"/>
  <c r="Y2108" i="1" s="1"/>
  <c r="AO2108" i="1" l="1"/>
  <c r="AV2108" i="1" s="1"/>
  <c r="AN2108" i="1" l="1"/>
  <c r="AU2108" i="1" s="1"/>
  <c r="AQ2108" i="1" s="1"/>
  <c r="AR2108" i="1"/>
  <c r="T2109" i="1"/>
  <c r="P2109" i="1" s="1"/>
  <c r="AS2108" i="1" l="1"/>
  <c r="S2109" i="1"/>
  <c r="O2109" i="1" s="1"/>
  <c r="AT2108" i="1"/>
  <c r="AZ2108" i="1" s="1"/>
  <c r="Q2109" i="1" l="1"/>
  <c r="AW2108" i="1"/>
  <c r="AX2108" i="1"/>
  <c r="R2109" i="1"/>
  <c r="AY2108" i="1"/>
  <c r="U2109" i="1" l="1"/>
  <c r="V2109" i="1"/>
  <c r="W2109" i="1"/>
  <c r="Y2109" i="1" l="1"/>
  <c r="AO2109" i="1" s="1"/>
  <c r="AV2109" i="1" s="1"/>
  <c r="AN2109" i="1" l="1"/>
  <c r="AU2109" i="1" s="1"/>
  <c r="S2110" i="1" s="1"/>
  <c r="T2110" i="1"/>
  <c r="P2110" i="1" s="1"/>
  <c r="AR2109" i="1"/>
  <c r="AS2109" i="1" l="1"/>
  <c r="AQ2109" i="1"/>
  <c r="AT2109" i="1"/>
  <c r="AZ2109" i="1" s="1"/>
  <c r="Q2110" i="1"/>
  <c r="O2110" i="1"/>
  <c r="AY2109" i="1" l="1"/>
  <c r="R2110" i="1"/>
  <c r="U2110" i="1" s="1"/>
  <c r="AW2109" i="1"/>
  <c r="AX2109" i="1"/>
  <c r="V2110" i="1" l="1"/>
  <c r="Y2110" i="1" s="1"/>
  <c r="W2110" i="1"/>
  <c r="AO2110" i="1" l="1"/>
  <c r="AV2110" i="1" s="1"/>
  <c r="AN2110" i="1" l="1"/>
  <c r="AU2110" i="1" s="1"/>
  <c r="AQ2110" i="1" s="1"/>
  <c r="AR2110" i="1"/>
  <c r="T2111" i="1"/>
  <c r="P2111" i="1" s="1"/>
  <c r="AS2110" i="1" l="1"/>
  <c r="S2111" i="1"/>
  <c r="Q2111" i="1"/>
  <c r="O2111" i="1"/>
  <c r="AT2110" i="1"/>
  <c r="AW2110" i="1" l="1"/>
  <c r="AZ2110" i="1"/>
  <c r="AY2110" i="1"/>
  <c r="R2111" i="1"/>
  <c r="U2111" i="1" s="1"/>
  <c r="AX2110" i="1"/>
  <c r="W2111" i="1" l="1"/>
  <c r="V2111" i="1"/>
  <c r="Y2111" i="1" s="1"/>
  <c r="AN2111" i="1" l="1"/>
  <c r="AU2111" i="1" s="1"/>
  <c r="AO2111" i="1" l="1"/>
  <c r="AV2111" i="1" s="1"/>
  <c r="AS2111" i="1"/>
  <c r="AR2111" i="1"/>
  <c r="T2112" i="1"/>
  <c r="P2112" i="1" s="1"/>
  <c r="AQ2111" i="1"/>
  <c r="S2112" i="1"/>
  <c r="Q2112" i="1" l="1"/>
  <c r="O2112" i="1"/>
  <c r="AT2111" i="1"/>
  <c r="AW2111" i="1" s="1"/>
  <c r="AX2111" i="1" l="1"/>
  <c r="AZ2111" i="1"/>
  <c r="AY2111" i="1"/>
  <c r="R2112" i="1"/>
  <c r="U2112" i="1" l="1"/>
  <c r="V2112" i="1"/>
  <c r="W2112" i="1"/>
  <c r="Y2112" i="1" l="1"/>
  <c r="AO2112" i="1" s="1"/>
  <c r="AV2112" i="1" s="1"/>
  <c r="AN2112" i="1" l="1"/>
  <c r="AU2112" i="1" s="1"/>
  <c r="S2113" i="1" s="1"/>
  <c r="T2113" i="1"/>
  <c r="P2113" i="1" s="1"/>
  <c r="AR2112" i="1"/>
  <c r="AQ2112" i="1" l="1"/>
  <c r="AS2112" i="1"/>
  <c r="Q2113" i="1" s="1"/>
  <c r="O2113" i="1"/>
  <c r="AT2112" i="1" l="1"/>
  <c r="AZ2112" i="1"/>
  <c r="AY2112" i="1"/>
  <c r="R2113" i="1"/>
  <c r="U2113" i="1" s="1"/>
  <c r="AW2112" i="1"/>
  <c r="AX2112" i="1"/>
  <c r="W2113" i="1" l="1"/>
  <c r="V2113" i="1"/>
  <c r="Y2113" i="1" s="1"/>
  <c r="AN2113" i="1" l="1"/>
  <c r="AU2113" i="1" s="1"/>
  <c r="AS2113" i="1" l="1"/>
  <c r="AO2113" i="1"/>
  <c r="AV2113" i="1" s="1"/>
  <c r="AR2113" i="1" s="1"/>
  <c r="S2114" i="1"/>
  <c r="AQ2113" i="1"/>
  <c r="T2114" i="1" l="1"/>
  <c r="P2114" i="1" s="1"/>
  <c r="AT2113" i="1"/>
  <c r="O2114" i="1"/>
  <c r="Q2114" i="1"/>
  <c r="AZ2113" i="1" l="1"/>
  <c r="AY2113" i="1"/>
  <c r="R2114" i="1"/>
  <c r="AW2113" i="1"/>
  <c r="AX2113" i="1"/>
  <c r="U2114" i="1" l="1"/>
  <c r="V2114" i="1"/>
  <c r="W2114" i="1"/>
  <c r="Y2114" i="1" l="1"/>
  <c r="AO2114" i="1" s="1"/>
  <c r="AV2114" i="1" s="1"/>
  <c r="AN2114" i="1" l="1"/>
  <c r="AU2114" i="1" s="1"/>
  <c r="S2115" i="1" s="1"/>
  <c r="T2115" i="1"/>
  <c r="P2115" i="1" s="1"/>
  <c r="AR2114" i="1"/>
  <c r="AS2114" i="1" l="1"/>
  <c r="AQ2114" i="1"/>
  <c r="AT2114" i="1" s="1"/>
  <c r="AZ2114" i="1" s="1"/>
  <c r="O2115" i="1"/>
  <c r="Q2115" i="1"/>
  <c r="R2115" i="1" l="1"/>
  <c r="AW2114" i="1"/>
  <c r="AX2114" i="1"/>
  <c r="W2115" i="1"/>
  <c r="AY2114" i="1"/>
  <c r="U2115" i="1" l="1"/>
  <c r="V2115" i="1"/>
  <c r="Y2115" i="1" l="1"/>
  <c r="AN2115" i="1" s="1"/>
  <c r="AU2115" i="1" s="1"/>
  <c r="AO2115" i="1" l="1"/>
  <c r="AV2115" i="1" s="1"/>
  <c r="AR2115" i="1" s="1"/>
  <c r="AS2115" i="1"/>
  <c r="T2116" i="1"/>
  <c r="P2116" i="1" s="1"/>
  <c r="S2116" i="1"/>
  <c r="AQ2115" i="1"/>
  <c r="AT2115" i="1" l="1"/>
  <c r="AW2115" i="1" s="1"/>
  <c r="Q2116" i="1"/>
  <c r="O2116" i="1"/>
  <c r="AX2115" i="1"/>
  <c r="R2116" i="1" l="1"/>
  <c r="U2116" i="1" s="1"/>
  <c r="W2116" i="1"/>
  <c r="AZ2115" i="1"/>
  <c r="AY2115" i="1"/>
  <c r="V2116" i="1"/>
  <c r="Y2116" i="1" l="1"/>
  <c r="AN2116" i="1" s="1"/>
  <c r="AU2116" i="1" s="1"/>
  <c r="AO2116" i="1" l="1"/>
  <c r="AV2116" i="1" s="1"/>
  <c r="T2117" i="1" s="1"/>
  <c r="P2117" i="1" s="1"/>
  <c r="AS2116" i="1"/>
  <c r="AQ2116" i="1"/>
  <c r="S2117" i="1"/>
  <c r="AR2116" i="1" l="1"/>
  <c r="O2117" i="1"/>
  <c r="Q2117" i="1"/>
  <c r="AT2116" i="1"/>
  <c r="AZ2116" i="1" s="1"/>
  <c r="AY2116" i="1" l="1"/>
  <c r="AX2116" i="1"/>
  <c r="AW2116" i="1"/>
  <c r="R2117" i="1"/>
  <c r="U2117" i="1" l="1"/>
  <c r="V2117" i="1"/>
  <c r="W2117" i="1"/>
  <c r="Y2117" i="1" l="1"/>
  <c r="AO2117" i="1" s="1"/>
  <c r="AV2117" i="1" s="1"/>
  <c r="AN2117" i="1" l="1"/>
  <c r="AU2117" i="1" s="1"/>
  <c r="S2118" i="1" s="1"/>
  <c r="T2118" i="1"/>
  <c r="P2118" i="1" s="1"/>
  <c r="AR2117" i="1"/>
  <c r="AS2117" i="1" l="1"/>
  <c r="AQ2117" i="1"/>
  <c r="AT2117" i="1" s="1"/>
  <c r="AZ2117" i="1" s="1"/>
  <c r="O2118" i="1"/>
  <c r="Q2118" i="1"/>
  <c r="AY2117" i="1" l="1"/>
  <c r="R2118" i="1"/>
  <c r="AX2117" i="1"/>
  <c r="AW2117" i="1"/>
  <c r="V2118" i="1" l="1"/>
  <c r="U2118" i="1"/>
  <c r="Y2118" i="1" s="1"/>
  <c r="W2118" i="1"/>
  <c r="AN2118" i="1" l="1"/>
  <c r="AU2118" i="1" s="1"/>
  <c r="AO2118" i="1"/>
  <c r="AV2118" i="1" s="1"/>
  <c r="AS2118" i="1" l="1"/>
  <c r="T2119" i="1"/>
  <c r="P2119" i="1" s="1"/>
  <c r="AR2118" i="1"/>
  <c r="S2119" i="1"/>
  <c r="AQ2118" i="1"/>
  <c r="AT2118" i="1" l="1"/>
  <c r="O2119" i="1"/>
  <c r="Q2119" i="1"/>
  <c r="AX2118" i="1"/>
  <c r="AZ2118" i="1" l="1"/>
  <c r="AY2118" i="1"/>
  <c r="R2119" i="1"/>
  <c r="U2119" i="1" s="1"/>
  <c r="AW2118" i="1"/>
  <c r="V2119" i="1" l="1"/>
  <c r="Y2119" i="1" s="1"/>
  <c r="W2119" i="1"/>
  <c r="AO2119" i="1" l="1"/>
  <c r="AV2119" i="1" s="1"/>
  <c r="AN2119" i="1" l="1"/>
  <c r="AU2119" i="1" s="1"/>
  <c r="S2120" i="1" s="1"/>
  <c r="AR2119" i="1"/>
  <c r="T2120" i="1"/>
  <c r="P2120" i="1" s="1"/>
  <c r="AS2119" i="1" l="1"/>
  <c r="AQ2119" i="1"/>
  <c r="AT2119" i="1" s="1"/>
  <c r="AZ2119" i="1" s="1"/>
  <c r="Q2120" i="1"/>
  <c r="O2120" i="1"/>
  <c r="R2120" i="1" l="1"/>
  <c r="V2120" i="1" s="1"/>
  <c r="AW2119" i="1"/>
  <c r="U2120" i="1"/>
  <c r="Y2120" i="1" s="1"/>
  <c r="AX2119" i="1"/>
  <c r="AY2119" i="1"/>
  <c r="W2120" i="1" l="1"/>
  <c r="AN2120" i="1" l="1"/>
  <c r="AU2120" i="1" s="1"/>
  <c r="AO2120" i="1" l="1"/>
  <c r="AV2120" i="1" s="1"/>
  <c r="AR2120" i="1" s="1"/>
  <c r="AS2120" i="1"/>
  <c r="AQ2120" i="1"/>
  <c r="S2121" i="1"/>
  <c r="T2121" i="1" l="1"/>
  <c r="P2121" i="1" s="1"/>
  <c r="O2121" i="1"/>
  <c r="Q2121" i="1"/>
  <c r="AT2120" i="1"/>
  <c r="AW2120" i="1" s="1"/>
  <c r="AX2120" i="1" l="1"/>
  <c r="AZ2120" i="1"/>
  <c r="AY2120" i="1"/>
  <c r="R2121" i="1"/>
  <c r="U2121" i="1" s="1"/>
  <c r="W2121" i="1" l="1"/>
  <c r="V2121" i="1"/>
  <c r="Y2121" i="1" s="1"/>
  <c r="AN2121" i="1" l="1"/>
  <c r="AU2121" i="1" s="1"/>
  <c r="AO2121" i="1" l="1"/>
  <c r="AV2121" i="1" s="1"/>
  <c r="AS2121" i="1"/>
  <c r="T2122" i="1"/>
  <c r="P2122" i="1" s="1"/>
  <c r="AR2121" i="1"/>
  <c r="S2122" i="1"/>
  <c r="AQ2121" i="1"/>
  <c r="AT2121" i="1" l="1"/>
  <c r="O2122" i="1"/>
  <c r="Q2122" i="1"/>
  <c r="AZ2121" i="1" l="1"/>
  <c r="AY2121" i="1"/>
  <c r="R2122" i="1"/>
  <c r="U2122" i="1" s="1"/>
  <c r="AW2121" i="1"/>
  <c r="AX2121" i="1"/>
  <c r="W2122" i="1" l="1"/>
  <c r="V2122" i="1"/>
  <c r="Y2122" i="1" s="1"/>
  <c r="AO2122" i="1" l="1"/>
  <c r="AV2122" i="1" s="1"/>
  <c r="AN2122" i="1" l="1"/>
  <c r="AU2122" i="1" s="1"/>
  <c r="AQ2122" i="1" s="1"/>
  <c r="T2123" i="1"/>
  <c r="P2123" i="1" s="1"/>
  <c r="AR2122" i="1"/>
  <c r="S2123" i="1" l="1"/>
  <c r="AS2122" i="1"/>
  <c r="Q2123" i="1" s="1"/>
  <c r="O2123" i="1"/>
  <c r="AT2122" i="1" l="1"/>
  <c r="AZ2122" i="1" s="1"/>
  <c r="AW2122" i="1"/>
  <c r="AY2122" i="1"/>
  <c r="AX2122" i="1"/>
  <c r="R2123" i="1"/>
  <c r="U2123" i="1" l="1"/>
  <c r="V2123" i="1"/>
  <c r="W2123" i="1"/>
  <c r="Y2123" i="1" l="1"/>
  <c r="AO2123" i="1" s="1"/>
  <c r="AV2123" i="1" s="1"/>
  <c r="AN2123" i="1" l="1"/>
  <c r="AU2123" i="1" s="1"/>
  <c r="AQ2123" i="1" s="1"/>
  <c r="T2124" i="1"/>
  <c r="P2124" i="1" s="1"/>
  <c r="AR2123" i="1"/>
  <c r="S2124" i="1" l="1"/>
  <c r="AS2123" i="1"/>
  <c r="Q2124" i="1" s="1"/>
  <c r="O2124" i="1"/>
  <c r="AT2123" i="1"/>
  <c r="AX2123" i="1" s="1"/>
  <c r="R2124" i="1" l="1"/>
  <c r="U2124" i="1" s="1"/>
  <c r="AW2123" i="1"/>
  <c r="AZ2123" i="1"/>
  <c r="AY2123" i="1"/>
  <c r="W2124" i="1" l="1"/>
  <c r="V2124" i="1"/>
  <c r="Y2124" i="1" s="1"/>
  <c r="AO2124" i="1" l="1"/>
  <c r="AV2124" i="1" s="1"/>
  <c r="AN2124" i="1"/>
  <c r="AU2124" i="1" s="1"/>
  <c r="AQ2124" i="1" l="1"/>
  <c r="S2125" i="1"/>
  <c r="AS2124" i="1"/>
  <c r="AR2124" i="1"/>
  <c r="T2125" i="1"/>
  <c r="P2125" i="1" s="1"/>
  <c r="O2125" i="1" l="1"/>
  <c r="Q2125" i="1"/>
  <c r="AT2124" i="1"/>
  <c r="AZ2124" i="1" s="1"/>
  <c r="AW2124" i="1" l="1"/>
  <c r="R2125" i="1"/>
  <c r="U2125" i="1" s="1"/>
  <c r="AY2124" i="1"/>
  <c r="V2125" i="1"/>
  <c r="AX2124" i="1"/>
  <c r="Y2125" i="1" l="1"/>
  <c r="W2125" i="1"/>
  <c r="AO2125" i="1" l="1"/>
  <c r="AV2125" i="1" s="1"/>
  <c r="AR2125" i="1" s="1"/>
  <c r="AN2125" i="1"/>
  <c r="AU2125" i="1" s="1"/>
  <c r="AQ2125" i="1" s="1"/>
  <c r="T2126" i="1"/>
  <c r="P2126" i="1" s="1"/>
  <c r="S2126" i="1" l="1"/>
  <c r="AS2125" i="1"/>
  <c r="Q2126" i="1" s="1"/>
  <c r="O2126" i="1"/>
  <c r="AT2125" i="1" l="1"/>
  <c r="AW2125" i="1" s="1"/>
  <c r="R2126" i="1"/>
  <c r="U2126" i="1" s="1"/>
  <c r="AZ2125" i="1"/>
  <c r="AY2125" i="1"/>
  <c r="V2126" i="1" l="1"/>
  <c r="Y2126" i="1" s="1"/>
  <c r="W2126" i="1"/>
  <c r="AX2125" i="1"/>
  <c r="AO2126" i="1" l="1"/>
  <c r="AV2126" i="1" s="1"/>
  <c r="AN2126" i="1" l="1"/>
  <c r="AU2126" i="1" s="1"/>
  <c r="S2127" i="1" s="1"/>
  <c r="AR2126" i="1"/>
  <c r="T2127" i="1"/>
  <c r="P2127" i="1" s="1"/>
  <c r="AS2126" i="1" l="1"/>
  <c r="AQ2126" i="1"/>
  <c r="AT2126" i="1" s="1"/>
  <c r="AZ2126" i="1" s="1"/>
  <c r="Q2127" i="1"/>
  <c r="O2127" i="1"/>
  <c r="R2127" i="1" l="1"/>
  <c r="U2127" i="1" s="1"/>
  <c r="W2127" i="1"/>
  <c r="AY2126" i="1"/>
  <c r="AW2126" i="1"/>
  <c r="AX2126" i="1"/>
  <c r="V2127" i="1"/>
  <c r="Y2127" i="1" l="1"/>
  <c r="AO2127" i="1" s="1"/>
  <c r="AV2127" i="1" s="1"/>
  <c r="AN2127" i="1" l="1"/>
  <c r="AU2127" i="1" s="1"/>
  <c r="S2128" i="1" s="1"/>
  <c r="AR2127" i="1"/>
  <c r="T2128" i="1"/>
  <c r="P2128" i="1" s="1"/>
  <c r="AS2127" i="1" l="1"/>
  <c r="AQ2127" i="1"/>
  <c r="AT2127" i="1" s="1"/>
  <c r="AZ2127" i="1" s="1"/>
  <c r="O2128" i="1"/>
  <c r="Q2128" i="1"/>
  <c r="R2128" i="1" l="1"/>
  <c r="U2128" i="1" s="1"/>
  <c r="AY2127" i="1"/>
  <c r="AW2127" i="1"/>
  <c r="AX2127" i="1"/>
  <c r="W2128" i="1" l="1"/>
  <c r="V2128" i="1"/>
  <c r="Y2128" i="1" s="1"/>
  <c r="AN2128" i="1" l="1"/>
  <c r="AU2128" i="1" s="1"/>
  <c r="AO2128" i="1"/>
  <c r="AV2128" i="1" s="1"/>
  <c r="AS2128" i="1" l="1"/>
  <c r="T2129" i="1"/>
  <c r="P2129" i="1" s="1"/>
  <c r="AR2128" i="1"/>
  <c r="S2129" i="1"/>
  <c r="AQ2128" i="1"/>
  <c r="AT2128" i="1" l="1"/>
  <c r="AW2128" i="1" s="1"/>
  <c r="Q2129" i="1"/>
  <c r="O2129" i="1"/>
  <c r="AX2128" i="1"/>
  <c r="R2129" i="1" l="1"/>
  <c r="W2129" i="1" s="1"/>
  <c r="AZ2128" i="1"/>
  <c r="AY2128" i="1"/>
  <c r="U2129" i="1"/>
  <c r="V2129" i="1"/>
  <c r="Y2129" i="1" l="1"/>
  <c r="AN2129" i="1" s="1"/>
  <c r="AU2129" i="1" s="1"/>
  <c r="AO2129" i="1" l="1"/>
  <c r="AV2129" i="1" s="1"/>
  <c r="AR2129" i="1" s="1"/>
  <c r="AS2129" i="1"/>
  <c r="AQ2129" i="1"/>
  <c r="S2130" i="1"/>
  <c r="T2130" i="1" l="1"/>
  <c r="P2130" i="1" s="1"/>
  <c r="O2130" i="1"/>
  <c r="Q2130" i="1"/>
  <c r="AT2129" i="1"/>
  <c r="AW2129" i="1" s="1"/>
  <c r="AX2129" i="1" l="1"/>
  <c r="AZ2129" i="1"/>
  <c r="AY2129" i="1"/>
  <c r="R2130" i="1"/>
  <c r="U2130" i="1" l="1"/>
  <c r="V2130" i="1"/>
  <c r="W2130" i="1"/>
  <c r="Y2130" i="1" l="1"/>
  <c r="AN2130" i="1" s="1"/>
  <c r="AU2130" i="1" s="1"/>
  <c r="AO2130" i="1" l="1"/>
  <c r="AV2130" i="1" s="1"/>
  <c r="AR2130" i="1" s="1"/>
  <c r="AS2130" i="1"/>
  <c r="S2131" i="1"/>
  <c r="AQ2130" i="1"/>
  <c r="T2131" i="1" l="1"/>
  <c r="P2131" i="1" s="1"/>
  <c r="AT2130" i="1"/>
  <c r="AZ2130" i="1" s="1"/>
  <c r="O2131" i="1"/>
  <c r="Q2131" i="1"/>
  <c r="AY2130" i="1"/>
  <c r="AX2130" i="1"/>
  <c r="AW2130" i="1" l="1"/>
  <c r="R2131" i="1"/>
  <c r="U2131" i="1" l="1"/>
  <c r="V2131" i="1"/>
  <c r="W2131" i="1"/>
  <c r="Y2131" i="1" l="1"/>
  <c r="AO2131" i="1" s="1"/>
  <c r="AV2131" i="1" s="1"/>
  <c r="AN2131" i="1" l="1"/>
  <c r="AU2131" i="1" s="1"/>
  <c r="AS2131" i="1"/>
  <c r="S2132" i="1"/>
  <c r="AQ2131" i="1"/>
  <c r="AR2131" i="1"/>
  <c r="T2132" i="1"/>
  <c r="P2132" i="1" s="1"/>
  <c r="O2132" i="1" l="1"/>
  <c r="Q2132" i="1"/>
  <c r="AT2131" i="1"/>
  <c r="AZ2131" i="1" s="1"/>
  <c r="AY2131" i="1" l="1"/>
  <c r="AW2131" i="1"/>
  <c r="AX2131" i="1"/>
  <c r="R2132" i="1"/>
  <c r="U2132" i="1" l="1"/>
  <c r="V2132" i="1"/>
  <c r="W2132" i="1"/>
  <c r="Y2132" i="1" l="1"/>
  <c r="AO2132" i="1" s="1"/>
  <c r="AV2132" i="1" s="1"/>
  <c r="AN2132" i="1" l="1"/>
  <c r="AU2132" i="1" s="1"/>
  <c r="S2133" i="1" s="1"/>
  <c r="T2133" i="1"/>
  <c r="P2133" i="1" s="1"/>
  <c r="AR2132" i="1"/>
  <c r="AQ2132" i="1" l="1"/>
  <c r="AS2132" i="1"/>
  <c r="AT2132" i="1" s="1"/>
  <c r="O2133" i="1"/>
  <c r="Q2133" i="1" l="1"/>
  <c r="R2133" i="1"/>
  <c r="U2133" i="1" s="1"/>
  <c r="AW2132" i="1"/>
  <c r="AZ2132" i="1"/>
  <c r="AY2132" i="1"/>
  <c r="AX2132" i="1"/>
  <c r="W2133" i="1" l="1"/>
  <c r="V2133" i="1"/>
  <c r="Y2133" i="1" s="1"/>
  <c r="AO2133" i="1" l="1"/>
  <c r="AV2133" i="1" s="1"/>
  <c r="AN2133" i="1"/>
  <c r="AU2133" i="1" s="1"/>
  <c r="AQ2133" i="1" l="1"/>
  <c r="S2134" i="1"/>
  <c r="AS2133" i="1"/>
  <c r="AR2133" i="1"/>
  <c r="T2134" i="1"/>
  <c r="P2134" i="1" s="1"/>
  <c r="Q2134" i="1" l="1"/>
  <c r="O2134" i="1"/>
  <c r="AT2133" i="1"/>
  <c r="AZ2133" i="1" s="1"/>
  <c r="AW2133" i="1" l="1"/>
  <c r="R2134" i="1"/>
  <c r="U2134" i="1" s="1"/>
  <c r="AY2133" i="1"/>
  <c r="AX2133" i="1"/>
  <c r="W2134" i="1" l="1"/>
  <c r="V2134" i="1"/>
  <c r="Y2134" i="1" s="1"/>
  <c r="AO2134" i="1" l="1"/>
  <c r="AV2134" i="1" s="1"/>
  <c r="AN2134" i="1" l="1"/>
  <c r="AU2134" i="1" s="1"/>
  <c r="AR2134" i="1"/>
  <c r="T2135" i="1"/>
  <c r="P2135" i="1" s="1"/>
  <c r="AQ2134" i="1"/>
  <c r="S2135" i="1"/>
  <c r="AS2134" i="1"/>
  <c r="Q2135" i="1" l="1"/>
  <c r="O2135" i="1"/>
  <c r="AT2134" i="1"/>
  <c r="AW2134" i="1" l="1"/>
  <c r="AZ2134" i="1"/>
  <c r="AY2134" i="1"/>
  <c r="R2135" i="1"/>
  <c r="W2135" i="1" s="1"/>
  <c r="AX2134" i="1"/>
  <c r="V2135" i="1" l="1"/>
  <c r="U2135" i="1"/>
  <c r="Y2135" i="1" s="1"/>
  <c r="AO2135" i="1" l="1"/>
  <c r="AV2135" i="1" s="1"/>
  <c r="AN2135" i="1"/>
  <c r="AU2135" i="1" s="1"/>
  <c r="AS2135" i="1" l="1"/>
  <c r="AQ2135" i="1"/>
  <c r="S2136" i="1"/>
  <c r="T2136" i="1"/>
  <c r="P2136" i="1" s="1"/>
  <c r="AR2135" i="1"/>
  <c r="O2136" i="1" l="1"/>
  <c r="Q2136" i="1"/>
  <c r="AT2135" i="1"/>
  <c r="AW2135" i="1" s="1"/>
  <c r="R2136" i="1" l="1"/>
  <c r="U2136" i="1" s="1"/>
  <c r="AZ2135" i="1"/>
  <c r="AY2135" i="1"/>
  <c r="W2136" i="1"/>
  <c r="AX2135" i="1"/>
  <c r="V2136" i="1" l="1"/>
  <c r="Y2136" i="1" s="1"/>
  <c r="AO2136" i="1" l="1"/>
  <c r="AV2136" i="1" s="1"/>
  <c r="AN2136" i="1" l="1"/>
  <c r="AU2136" i="1" s="1"/>
  <c r="AQ2136" i="1" s="1"/>
  <c r="AR2136" i="1"/>
  <c r="T2137" i="1"/>
  <c r="P2137" i="1" s="1"/>
  <c r="AS2136" i="1" l="1"/>
  <c r="S2137" i="1"/>
  <c r="O2137" i="1"/>
  <c r="AT2136" i="1"/>
  <c r="AZ2136" i="1" s="1"/>
  <c r="Q2137" i="1" l="1"/>
  <c r="AW2136" i="1"/>
  <c r="AY2136" i="1"/>
  <c r="R2137" i="1"/>
  <c r="U2137" i="1" s="1"/>
  <c r="AX2136" i="1"/>
  <c r="W2137" i="1" l="1"/>
  <c r="V2137" i="1"/>
  <c r="Y2137" i="1" s="1"/>
  <c r="AO2137" i="1" l="1"/>
  <c r="AV2137" i="1" s="1"/>
  <c r="AN2137" i="1"/>
  <c r="AU2137" i="1" s="1"/>
  <c r="T2138" i="1" l="1"/>
  <c r="P2138" i="1" s="1"/>
  <c r="AR2137" i="1"/>
  <c r="S2138" i="1"/>
  <c r="AQ2137" i="1"/>
  <c r="AS2137" i="1"/>
  <c r="AT2137" i="1" l="1"/>
  <c r="AW2137" i="1" s="1"/>
  <c r="O2138" i="1"/>
  <c r="Q2138" i="1"/>
  <c r="AY2137" i="1" l="1"/>
  <c r="R2138" i="1"/>
  <c r="U2138" i="1" s="1"/>
  <c r="AX2137" i="1"/>
  <c r="AZ2137" i="1"/>
  <c r="W2138" i="1" l="1"/>
  <c r="V2138" i="1"/>
  <c r="Y2138" i="1" s="1"/>
  <c r="AO2138" i="1" l="1"/>
  <c r="AV2138" i="1" s="1"/>
  <c r="AN2138" i="1"/>
  <c r="AU2138" i="1" s="1"/>
  <c r="S2139" i="1" l="1"/>
  <c r="AQ2138" i="1"/>
  <c r="AS2138" i="1"/>
  <c r="AR2138" i="1"/>
  <c r="T2139" i="1"/>
  <c r="P2139" i="1" s="1"/>
  <c r="AT2138" i="1" l="1"/>
  <c r="AZ2138" i="1" s="1"/>
  <c r="O2139" i="1"/>
  <c r="Q2139" i="1"/>
  <c r="R2139" i="1" l="1"/>
  <c r="AY2138" i="1"/>
  <c r="AW2138" i="1"/>
  <c r="AX2138" i="1"/>
  <c r="V2139" i="1" l="1"/>
  <c r="U2139" i="1"/>
  <c r="Y2139" i="1" s="1"/>
  <c r="W2139" i="1"/>
  <c r="AN2139" i="1" l="1"/>
  <c r="AU2139" i="1" s="1"/>
  <c r="AO2139" i="1" l="1"/>
  <c r="AV2139" i="1" s="1"/>
  <c r="AS2139" i="1"/>
  <c r="AR2139" i="1"/>
  <c r="T2140" i="1"/>
  <c r="P2140" i="1" s="1"/>
  <c r="AQ2139" i="1"/>
  <c r="S2140" i="1"/>
  <c r="O2140" i="1" l="1"/>
  <c r="Q2140" i="1"/>
  <c r="AT2139" i="1"/>
  <c r="AW2139" i="1" s="1"/>
  <c r="R2140" i="1" l="1"/>
  <c r="W2140" i="1" s="1"/>
  <c r="AZ2139" i="1"/>
  <c r="AY2139" i="1"/>
  <c r="AX2139" i="1"/>
  <c r="U2140" i="1" l="1"/>
  <c r="V2140" i="1"/>
  <c r="Y2140" i="1" l="1"/>
  <c r="AN2140" i="1" s="1"/>
  <c r="AU2140" i="1" s="1"/>
  <c r="AO2140" i="1" l="1"/>
  <c r="AV2140" i="1" s="1"/>
  <c r="AS2140" i="1"/>
  <c r="AR2140" i="1"/>
  <c r="T2141" i="1"/>
  <c r="P2141" i="1" s="1"/>
  <c r="S2141" i="1"/>
  <c r="AQ2140" i="1"/>
  <c r="AT2140" i="1" l="1"/>
  <c r="O2141" i="1"/>
  <c r="Q2141" i="1"/>
  <c r="AX2140" i="1"/>
  <c r="AZ2140" i="1" l="1"/>
  <c r="AY2140" i="1"/>
  <c r="R2141" i="1"/>
  <c r="AW2140" i="1"/>
  <c r="U2141" i="1" l="1"/>
  <c r="V2141" i="1"/>
  <c r="W2141" i="1"/>
  <c r="Y2141" i="1" l="1"/>
  <c r="AN2141" i="1" s="1"/>
  <c r="AU2141" i="1" s="1"/>
  <c r="AO2141" i="1" l="1"/>
  <c r="AV2141" i="1" s="1"/>
  <c r="AR2141" i="1" s="1"/>
  <c r="S2142" i="1"/>
  <c r="AQ2141" i="1"/>
  <c r="AS2141" i="1"/>
  <c r="T2142" i="1" l="1"/>
  <c r="P2142" i="1" s="1"/>
  <c r="AT2141" i="1"/>
  <c r="AZ2141" i="1" s="1"/>
  <c r="Q2142" i="1"/>
  <c r="O2142" i="1"/>
  <c r="AX2141" i="1" l="1"/>
  <c r="R2142" i="1"/>
  <c r="U2142" i="1" s="1"/>
  <c r="AW2141" i="1"/>
  <c r="AY2141" i="1"/>
  <c r="W2142" i="1" l="1"/>
  <c r="V2142" i="1"/>
  <c r="Y2142" i="1" s="1"/>
  <c r="AO2142" i="1" l="1"/>
  <c r="AV2142" i="1" s="1"/>
  <c r="AN2142" i="1"/>
  <c r="AU2142" i="1" s="1"/>
  <c r="AR2142" i="1" l="1"/>
  <c r="T2143" i="1"/>
  <c r="P2143" i="1" s="1"/>
  <c r="S2143" i="1"/>
  <c r="AQ2142" i="1"/>
  <c r="AS2142" i="1"/>
  <c r="AT2142" i="1" l="1"/>
  <c r="Q2143" i="1"/>
  <c r="O2143" i="1"/>
  <c r="AX2142" i="1"/>
  <c r="R2143" i="1" l="1"/>
  <c r="U2143" i="1" s="1"/>
  <c r="AW2142" i="1"/>
  <c r="AZ2142" i="1"/>
  <c r="AY2142" i="1"/>
  <c r="W2143" i="1" l="1"/>
  <c r="V2143" i="1"/>
  <c r="Y2143" i="1" s="1"/>
  <c r="AO2143" i="1" l="1"/>
  <c r="AV2143" i="1" s="1"/>
  <c r="AN2143" i="1"/>
  <c r="AU2143" i="1" s="1"/>
  <c r="S2144" i="1" l="1"/>
  <c r="AQ2143" i="1"/>
  <c r="AS2143" i="1"/>
  <c r="AR2143" i="1"/>
  <c r="T2144" i="1"/>
  <c r="P2144" i="1" s="1"/>
  <c r="AT2143" i="1" l="1"/>
  <c r="AZ2143" i="1" s="1"/>
  <c r="O2144" i="1"/>
  <c r="Q2144" i="1"/>
  <c r="AY2143" i="1" l="1"/>
  <c r="R2144" i="1"/>
  <c r="AW2143" i="1"/>
  <c r="AX2143" i="1"/>
  <c r="V2144" i="1" l="1"/>
  <c r="U2144" i="1"/>
  <c r="Y2144" i="1" s="1"/>
  <c r="W2144" i="1"/>
  <c r="AN2144" i="1" l="1"/>
  <c r="AU2144" i="1" s="1"/>
  <c r="AO2144" i="1" l="1"/>
  <c r="AV2144" i="1" s="1"/>
  <c r="AR2144" i="1" s="1"/>
  <c r="AS2144" i="1"/>
  <c r="AQ2144" i="1"/>
  <c r="S2145" i="1"/>
  <c r="T2145" i="1" l="1"/>
  <c r="P2145" i="1" s="1"/>
  <c r="AT2144" i="1"/>
  <c r="AW2144" i="1" s="1"/>
  <c r="Q2145" i="1"/>
  <c r="O2145" i="1"/>
  <c r="AX2144" i="1" l="1"/>
  <c r="R2145" i="1"/>
  <c r="V2145" i="1" s="1"/>
  <c r="AZ2144" i="1"/>
  <c r="AY2144" i="1"/>
  <c r="W2145" i="1" l="1"/>
  <c r="U2145" i="1"/>
  <c r="Y2145" i="1" s="1"/>
  <c r="AO2145" i="1" l="1"/>
  <c r="AV2145" i="1" s="1"/>
  <c r="AN2145" i="1" l="1"/>
  <c r="AU2145" i="1" s="1"/>
  <c r="S2146" i="1" s="1"/>
  <c r="T2146" i="1"/>
  <c r="P2146" i="1" s="1"/>
  <c r="AR2145" i="1"/>
  <c r="AS2145" i="1" l="1"/>
  <c r="AQ2145" i="1"/>
  <c r="AT2145" i="1" s="1"/>
  <c r="AZ2145" i="1" s="1"/>
  <c r="O2146" i="1"/>
  <c r="Q2146" i="1"/>
  <c r="R2146" i="1" l="1"/>
  <c r="AW2145" i="1"/>
  <c r="AX2145" i="1"/>
  <c r="AY2145" i="1"/>
  <c r="V2146" i="1" l="1"/>
  <c r="U2146" i="1"/>
  <c r="Y2146" i="1" s="1"/>
  <c r="W2146" i="1"/>
  <c r="AO2146" i="1" l="1"/>
  <c r="AV2146" i="1" s="1"/>
  <c r="AN2146" i="1" l="1"/>
  <c r="AU2146" i="1" s="1"/>
  <c r="AQ2146" i="1" s="1"/>
  <c r="AR2146" i="1"/>
  <c r="T2147" i="1"/>
  <c r="P2147" i="1" s="1"/>
  <c r="AS2146" i="1"/>
  <c r="S2147" i="1" l="1"/>
  <c r="Q2147" i="1" s="1"/>
  <c r="AT2146" i="1"/>
  <c r="AZ2146" i="1" s="1"/>
  <c r="O2147" i="1" l="1"/>
  <c r="R2147" i="1" s="1"/>
  <c r="V2147" i="1" s="1"/>
  <c r="AW2146" i="1"/>
  <c r="AX2146" i="1"/>
  <c r="W2147" i="1"/>
  <c r="AY2146" i="1"/>
  <c r="U2147" i="1" l="1"/>
  <c r="Y2147" i="1" s="1"/>
  <c r="AO2147" i="1" l="1"/>
  <c r="AV2147" i="1" s="1"/>
  <c r="AN2147" i="1"/>
  <c r="AU2147" i="1" s="1"/>
  <c r="AQ2147" i="1" l="1"/>
  <c r="S2148" i="1"/>
  <c r="AS2147" i="1"/>
  <c r="AR2147" i="1"/>
  <c r="T2148" i="1"/>
  <c r="P2148" i="1" s="1"/>
  <c r="O2148" i="1" l="1"/>
  <c r="Q2148" i="1"/>
  <c r="AT2147" i="1"/>
  <c r="AZ2147" i="1" s="1"/>
  <c r="AW2147" i="1" l="1"/>
  <c r="R2148" i="1"/>
  <c r="V2148" i="1" s="1"/>
  <c r="AY2147" i="1"/>
  <c r="AX2147" i="1"/>
  <c r="W2148" i="1" l="1"/>
  <c r="U2148" i="1"/>
  <c r="Y2148" i="1" s="1"/>
  <c r="AO2148" i="1" l="1"/>
  <c r="AV2148" i="1" s="1"/>
  <c r="AN2148" i="1"/>
  <c r="AU2148" i="1" s="1"/>
  <c r="AQ2148" i="1" l="1"/>
  <c r="S2149" i="1"/>
  <c r="AS2148" i="1"/>
  <c r="AR2148" i="1"/>
  <c r="T2149" i="1"/>
  <c r="P2149" i="1" s="1"/>
  <c r="Q2149" i="1" l="1"/>
  <c r="O2149" i="1"/>
  <c r="AT2148" i="1"/>
  <c r="AZ2148" i="1" s="1"/>
  <c r="AW2148" i="1" l="1"/>
  <c r="R2149" i="1"/>
  <c r="U2149" i="1" s="1"/>
  <c r="AX2148" i="1"/>
  <c r="AY2148" i="1"/>
  <c r="V2149" i="1"/>
  <c r="Y2149" i="1" l="1"/>
  <c r="AN2149" i="1" s="1"/>
  <c r="AU2149" i="1" s="1"/>
  <c r="W2149" i="1"/>
  <c r="AO2149" i="1" l="1"/>
  <c r="AV2149" i="1" s="1"/>
  <c r="T2150" i="1" s="1"/>
  <c r="P2150" i="1" s="1"/>
  <c r="AS2149" i="1"/>
  <c r="AQ2149" i="1"/>
  <c r="S2150" i="1"/>
  <c r="AR2149" i="1" l="1"/>
  <c r="AT2149" i="1" s="1"/>
  <c r="Q2150" i="1"/>
  <c r="O2150" i="1"/>
  <c r="AW2149" i="1" l="1"/>
  <c r="AY2149" i="1"/>
  <c r="AX2149" i="1"/>
  <c r="AZ2149" i="1"/>
  <c r="R2150" i="1"/>
  <c r="W2150" i="1" s="1"/>
  <c r="U2150" i="1" l="1"/>
  <c r="V2150" i="1"/>
  <c r="Y2150" i="1" l="1"/>
  <c r="AO2150" i="1" s="1"/>
  <c r="AV2150" i="1" s="1"/>
  <c r="AN2150" i="1" l="1"/>
  <c r="AU2150" i="1" s="1"/>
  <c r="AQ2150" i="1" s="1"/>
  <c r="AR2150" i="1"/>
  <c r="T2151" i="1"/>
  <c r="P2151" i="1" s="1"/>
  <c r="AS2150" i="1" l="1"/>
  <c r="S2151" i="1"/>
  <c r="O2151" i="1" s="1"/>
  <c r="AT2150" i="1"/>
  <c r="AZ2150" i="1" s="1"/>
  <c r="Q2151" i="1" l="1"/>
  <c r="AW2150" i="1"/>
  <c r="AY2150" i="1"/>
  <c r="R2151" i="1"/>
  <c r="AX2150" i="1"/>
  <c r="U2151" i="1" l="1"/>
  <c r="V2151" i="1"/>
  <c r="W2151" i="1"/>
  <c r="Y2151" i="1" l="1"/>
  <c r="AN2151" i="1" s="1"/>
  <c r="AU2151" i="1" s="1"/>
  <c r="AS2151" i="1" l="1"/>
  <c r="AO2151" i="1"/>
  <c r="AV2151" i="1" s="1"/>
  <c r="T2152" i="1" s="1"/>
  <c r="P2152" i="1" s="1"/>
  <c r="S2152" i="1"/>
  <c r="AQ2151" i="1"/>
  <c r="AR2151" i="1" l="1"/>
  <c r="AT2151" i="1"/>
  <c r="AW2151" i="1" s="1"/>
  <c r="O2152" i="1"/>
  <c r="Q2152" i="1"/>
  <c r="R2152" i="1" l="1"/>
  <c r="AZ2151" i="1"/>
  <c r="AY2151" i="1"/>
  <c r="W2152" i="1"/>
  <c r="AX2151" i="1"/>
  <c r="U2152" i="1" l="1"/>
  <c r="V2152" i="1"/>
  <c r="Y2152" i="1" l="1"/>
  <c r="AO2152" i="1" s="1"/>
  <c r="AV2152" i="1" s="1"/>
  <c r="AN2152" i="1" l="1"/>
  <c r="AU2152" i="1" s="1"/>
  <c r="AQ2152" i="1" s="1"/>
  <c r="T2153" i="1"/>
  <c r="P2153" i="1" s="1"/>
  <c r="AR2152" i="1"/>
  <c r="S2153" i="1" l="1"/>
  <c r="AS2152" i="1"/>
  <c r="Q2153" i="1" s="1"/>
  <c r="O2153" i="1"/>
  <c r="AT2152" i="1" l="1"/>
  <c r="AW2152" i="1" s="1"/>
  <c r="R2153" i="1"/>
  <c r="W2153" i="1" s="1"/>
  <c r="AZ2152" i="1"/>
  <c r="AY2152" i="1"/>
  <c r="AX2152" i="1"/>
  <c r="U2153" i="1"/>
  <c r="V2153" i="1"/>
  <c r="Y2153" i="1" l="1"/>
  <c r="AN2153" i="1" s="1"/>
  <c r="AU2153" i="1" s="1"/>
  <c r="S2154" i="1" l="1"/>
  <c r="AQ2153" i="1"/>
  <c r="AS2153" i="1"/>
  <c r="AO2153" i="1"/>
  <c r="AV2153" i="1" s="1"/>
  <c r="AR2153" i="1" l="1"/>
  <c r="T2154" i="1"/>
  <c r="P2154" i="1" s="1"/>
  <c r="O2154" i="1"/>
  <c r="Q2154" i="1" l="1"/>
  <c r="R2154" i="1"/>
  <c r="U2154" i="1" s="1"/>
  <c r="AT2153" i="1"/>
  <c r="V2154" i="1" l="1"/>
  <c r="Y2154" i="1" s="1"/>
  <c r="AW2153" i="1"/>
  <c r="AZ2153" i="1"/>
  <c r="AY2153" i="1"/>
  <c r="AX2153" i="1"/>
  <c r="W2154" i="1"/>
  <c r="AO2154" i="1" l="1"/>
  <c r="AV2154" i="1" s="1"/>
  <c r="AN2154" i="1" l="1"/>
  <c r="AU2154" i="1" s="1"/>
  <c r="AQ2154" i="1" s="1"/>
  <c r="AR2154" i="1"/>
  <c r="T2155" i="1"/>
  <c r="P2155" i="1" s="1"/>
  <c r="S2155" i="1" l="1"/>
  <c r="AS2154" i="1"/>
  <c r="Q2155" i="1" s="1"/>
  <c r="O2155" i="1"/>
  <c r="AT2154" i="1" l="1"/>
  <c r="AW2154" i="1" s="1"/>
  <c r="R2155" i="1"/>
  <c r="U2155" i="1" s="1"/>
  <c r="AZ2154" i="1"/>
  <c r="AY2154" i="1"/>
  <c r="AX2154" i="1"/>
  <c r="W2155" i="1" l="1"/>
  <c r="V2155" i="1"/>
  <c r="Y2155" i="1" s="1"/>
  <c r="AO2155" i="1" l="1"/>
  <c r="AV2155" i="1" s="1"/>
  <c r="AN2155" i="1" l="1"/>
  <c r="AU2155" i="1" s="1"/>
  <c r="S2156" i="1" s="1"/>
  <c r="AR2155" i="1"/>
  <c r="T2156" i="1"/>
  <c r="P2156" i="1" s="1"/>
  <c r="AQ2155" i="1" l="1"/>
  <c r="AS2155" i="1"/>
  <c r="Q2156" i="1" s="1"/>
  <c r="O2156" i="1"/>
  <c r="AT2155" i="1" l="1"/>
  <c r="AW2155" i="1" s="1"/>
  <c r="R2156" i="1"/>
  <c r="U2156" i="1" s="1"/>
  <c r="Y2156" i="1" s="1"/>
  <c r="AZ2155" i="1"/>
  <c r="AY2155" i="1"/>
  <c r="V2156" i="1"/>
  <c r="W2156" i="1"/>
  <c r="AX2155" i="1"/>
  <c r="AN2156" i="1" l="1"/>
  <c r="AU2156" i="1" s="1"/>
  <c r="AO2156" i="1"/>
  <c r="AV2156" i="1" s="1"/>
  <c r="AR2156" i="1" l="1"/>
  <c r="T2157" i="1"/>
  <c r="P2157" i="1" s="1"/>
  <c r="AS2156" i="1"/>
  <c r="S2157" i="1"/>
  <c r="AQ2156" i="1"/>
  <c r="AT2156" i="1" l="1"/>
  <c r="Q2157" i="1"/>
  <c r="O2157" i="1"/>
  <c r="AW2156" i="1"/>
  <c r="AZ2156" i="1"/>
  <c r="AY2156" i="1"/>
  <c r="AX2156" i="1"/>
  <c r="R2157" i="1" l="1"/>
  <c r="U2157" i="1" s="1"/>
  <c r="W2157" i="1" l="1"/>
  <c r="V2157" i="1"/>
  <c r="Y2157" i="1" s="1"/>
  <c r="AO2157" i="1" l="1"/>
  <c r="AV2157" i="1" s="1"/>
  <c r="AN2157" i="1"/>
  <c r="AU2157" i="1" s="1"/>
  <c r="AS2157" i="1" l="1"/>
  <c r="AQ2157" i="1"/>
  <c r="S2158" i="1"/>
  <c r="T2158" i="1"/>
  <c r="P2158" i="1" s="1"/>
  <c r="AR2157" i="1"/>
  <c r="AT2157" i="1" l="1"/>
  <c r="Q2158" i="1"/>
  <c r="O2158" i="1"/>
  <c r="R2158" i="1" l="1"/>
  <c r="U2158" i="1" s="1"/>
  <c r="AZ2157" i="1"/>
  <c r="AY2157" i="1"/>
  <c r="AW2157" i="1"/>
  <c r="AX2157" i="1"/>
  <c r="W2158" i="1" l="1"/>
  <c r="V2158" i="1"/>
  <c r="Y2158" i="1" s="1"/>
  <c r="AN2158" i="1" l="1"/>
  <c r="AU2158" i="1" s="1"/>
  <c r="AO2158" i="1"/>
  <c r="AV2158" i="1" s="1"/>
  <c r="AS2158" i="1" l="1"/>
  <c r="T2159" i="1"/>
  <c r="P2159" i="1" s="1"/>
  <c r="AR2158" i="1"/>
  <c r="AQ2158" i="1"/>
  <c r="S2159" i="1"/>
  <c r="O2159" i="1" l="1"/>
  <c r="Q2159" i="1"/>
  <c r="AT2158" i="1"/>
  <c r="AZ2158" i="1" l="1"/>
  <c r="AY2158" i="1"/>
  <c r="AW2158" i="1"/>
  <c r="AX2158" i="1"/>
  <c r="R2159" i="1"/>
  <c r="V2159" i="1" l="1"/>
  <c r="U2159" i="1"/>
  <c r="Y2159" i="1" s="1"/>
  <c r="W2159" i="1"/>
  <c r="AO2159" i="1" l="1"/>
  <c r="AV2159" i="1" s="1"/>
  <c r="AN2159" i="1" l="1"/>
  <c r="AU2159" i="1" s="1"/>
  <c r="S2160" i="1" s="1"/>
  <c r="T2160" i="1"/>
  <c r="P2160" i="1" s="1"/>
  <c r="AR2159" i="1"/>
  <c r="AS2159" i="1" l="1"/>
  <c r="AQ2159" i="1"/>
  <c r="Q2160" i="1"/>
  <c r="O2160" i="1"/>
  <c r="AT2159" i="1" l="1"/>
  <c r="AX2159" i="1" s="1"/>
  <c r="R2160" i="1"/>
  <c r="W2160" i="1" s="1"/>
  <c r="AW2159" i="1"/>
  <c r="AZ2159" i="1"/>
  <c r="AY2159" i="1" l="1"/>
  <c r="U2160" i="1"/>
  <c r="V2160" i="1"/>
  <c r="Y2160" i="1" l="1"/>
  <c r="AN2160" i="1" s="1"/>
  <c r="AU2160" i="1" s="1"/>
  <c r="AO2160" i="1" l="1"/>
  <c r="AV2160" i="1" s="1"/>
  <c r="AS2160" i="1"/>
  <c r="AR2160" i="1"/>
  <c r="T2161" i="1"/>
  <c r="P2161" i="1" s="1"/>
  <c r="AQ2160" i="1"/>
  <c r="S2161" i="1"/>
  <c r="Q2161" i="1" l="1"/>
  <c r="O2161" i="1"/>
  <c r="AT2160" i="1"/>
  <c r="AW2160" i="1" s="1"/>
  <c r="AX2160" i="1" l="1"/>
  <c r="R2161" i="1"/>
  <c r="V2161" i="1" s="1"/>
  <c r="AZ2160" i="1"/>
  <c r="AY2160" i="1"/>
  <c r="W2161" i="1"/>
  <c r="U2161" i="1" l="1"/>
  <c r="Y2161" i="1" s="1"/>
  <c r="AN2161" i="1" l="1"/>
  <c r="AU2161" i="1" s="1"/>
  <c r="AO2161" i="1"/>
  <c r="AV2161" i="1" s="1"/>
  <c r="AS2161" i="1" l="1"/>
  <c r="T2162" i="1"/>
  <c r="P2162" i="1" s="1"/>
  <c r="AR2161" i="1"/>
  <c r="S2162" i="1"/>
  <c r="AQ2161" i="1"/>
  <c r="AT2161" i="1" l="1"/>
  <c r="AW2161" i="1" s="1"/>
  <c r="O2162" i="1"/>
  <c r="Q2162" i="1"/>
  <c r="AX2161" i="1" l="1"/>
  <c r="R2162" i="1"/>
  <c r="U2162" i="1" s="1"/>
  <c r="AZ2161" i="1"/>
  <c r="AY2161" i="1"/>
  <c r="W2162" i="1" l="1"/>
  <c r="V2162" i="1"/>
  <c r="Y2162" i="1" s="1"/>
  <c r="AO2162" i="1" l="1"/>
  <c r="AV2162" i="1" s="1"/>
  <c r="AN2162" i="1" l="1"/>
  <c r="AU2162" i="1" s="1"/>
  <c r="S2163" i="1" s="1"/>
  <c r="AR2162" i="1"/>
  <c r="T2163" i="1"/>
  <c r="P2163" i="1" s="1"/>
  <c r="AS2162" i="1" l="1"/>
  <c r="AQ2162" i="1"/>
  <c r="Q2163" i="1"/>
  <c r="O2163" i="1"/>
  <c r="AT2162" i="1" l="1"/>
  <c r="AZ2162" i="1" s="1"/>
  <c r="R2163" i="1"/>
  <c r="AX2162" i="1"/>
  <c r="AW2162" i="1" l="1"/>
  <c r="AY2162" i="1"/>
  <c r="U2163" i="1"/>
  <c r="V2163" i="1"/>
  <c r="W2163" i="1"/>
  <c r="Y2163" i="1" l="1"/>
  <c r="AO2163" i="1" s="1"/>
  <c r="AV2163" i="1" s="1"/>
  <c r="AN2163" i="1" l="1"/>
  <c r="AU2163" i="1" s="1"/>
  <c r="T2164" i="1"/>
  <c r="P2164" i="1" s="1"/>
  <c r="AR2163" i="1"/>
  <c r="AQ2163" i="1"/>
  <c r="S2164" i="1"/>
  <c r="AS2163" i="1"/>
  <c r="O2164" i="1" l="1"/>
  <c r="Q2164" i="1"/>
  <c r="AT2163" i="1"/>
  <c r="AY2163" i="1" s="1"/>
  <c r="AW2163" i="1" l="1"/>
  <c r="AX2163" i="1"/>
  <c r="AZ2163" i="1"/>
  <c r="R2164" i="1"/>
  <c r="V2164" i="1" l="1"/>
  <c r="U2164" i="1"/>
  <c r="Y2164" i="1" s="1"/>
  <c r="W2164" i="1"/>
  <c r="AN2164" i="1" l="1"/>
  <c r="AU2164" i="1" s="1"/>
  <c r="AO2164" i="1" l="1"/>
  <c r="AV2164" i="1" s="1"/>
  <c r="AR2164" i="1" s="1"/>
  <c r="AS2164" i="1"/>
  <c r="T2165" i="1"/>
  <c r="P2165" i="1" s="1"/>
  <c r="AQ2164" i="1"/>
  <c r="S2165" i="1"/>
  <c r="O2165" i="1" l="1"/>
  <c r="Q2165" i="1"/>
  <c r="AT2164" i="1"/>
  <c r="AW2164" i="1" s="1"/>
  <c r="AX2164" i="1" l="1"/>
  <c r="AZ2164" i="1"/>
  <c r="AY2164" i="1"/>
  <c r="R2165" i="1"/>
  <c r="U2165" i="1" l="1"/>
  <c r="V2165" i="1"/>
  <c r="W2165" i="1"/>
  <c r="Y2165" i="1" l="1"/>
  <c r="AN2165" i="1" s="1"/>
  <c r="AU2165" i="1" s="1"/>
  <c r="AO2165" i="1" l="1"/>
  <c r="AV2165" i="1" s="1"/>
  <c r="AR2165" i="1" s="1"/>
  <c r="AS2165" i="1"/>
  <c r="AQ2165" i="1"/>
  <c r="S2166" i="1"/>
  <c r="T2166" i="1" l="1"/>
  <c r="P2166" i="1" s="1"/>
  <c r="AT2165" i="1"/>
  <c r="AW2165" i="1" s="1"/>
  <c r="O2166" i="1"/>
  <c r="Q2166" i="1"/>
  <c r="AX2165" i="1"/>
  <c r="AY2165" i="1" l="1"/>
  <c r="AZ2165" i="1"/>
  <c r="R2166" i="1"/>
  <c r="U2166" i="1" l="1"/>
  <c r="V2166" i="1"/>
  <c r="W2166" i="1"/>
  <c r="Y2166" i="1" l="1"/>
  <c r="AN2166" i="1" s="1"/>
  <c r="AU2166" i="1" s="1"/>
  <c r="AO2166" i="1" l="1"/>
  <c r="AV2166" i="1" s="1"/>
  <c r="T2167" i="1" s="1"/>
  <c r="P2167" i="1" s="1"/>
  <c r="AS2166" i="1"/>
  <c r="S2167" i="1"/>
  <c r="AQ2166" i="1"/>
  <c r="AR2166" i="1" l="1"/>
  <c r="AT2166" i="1"/>
  <c r="AZ2166" i="1" s="1"/>
  <c r="O2167" i="1"/>
  <c r="Q2167" i="1"/>
  <c r="AW2166" i="1" l="1"/>
  <c r="AX2166" i="1"/>
  <c r="R2167" i="1"/>
  <c r="U2167" i="1" s="1"/>
  <c r="AY2166" i="1"/>
  <c r="V2167" i="1" l="1"/>
  <c r="Y2167" i="1" s="1"/>
  <c r="W2167" i="1"/>
  <c r="AN2167" i="1" l="1"/>
  <c r="AU2167" i="1" s="1"/>
  <c r="AO2167" i="1" l="1"/>
  <c r="AV2167" i="1" s="1"/>
  <c r="T2168" i="1" s="1"/>
  <c r="P2168" i="1" s="1"/>
  <c r="AS2167" i="1"/>
  <c r="AQ2167" i="1"/>
  <c r="S2168" i="1"/>
  <c r="AR2167" i="1" l="1"/>
  <c r="Q2168" i="1"/>
  <c r="O2168" i="1"/>
  <c r="AT2167" i="1"/>
  <c r="AZ2167" i="1" s="1"/>
  <c r="AW2167" i="1" l="1"/>
  <c r="R2168" i="1"/>
  <c r="U2168" i="1" s="1"/>
  <c r="AX2167" i="1"/>
  <c r="AY2167" i="1"/>
  <c r="W2168" i="1" l="1"/>
  <c r="V2168" i="1"/>
  <c r="Y2168" i="1" s="1"/>
  <c r="AO2168" i="1" l="1"/>
  <c r="AV2168" i="1" s="1"/>
  <c r="AN2168" i="1" l="1"/>
  <c r="AU2168" i="1" s="1"/>
  <c r="S2169" i="1" s="1"/>
  <c r="T2169" i="1"/>
  <c r="P2169" i="1" s="1"/>
  <c r="AR2168" i="1"/>
  <c r="AS2168" i="1"/>
  <c r="AQ2168" i="1" l="1"/>
  <c r="O2169" i="1"/>
  <c r="Q2169" i="1"/>
  <c r="AT2168" i="1"/>
  <c r="AZ2168" i="1" s="1"/>
  <c r="AW2168" i="1" l="1"/>
  <c r="AY2168" i="1"/>
  <c r="AX2168" i="1"/>
  <c r="R2169" i="1"/>
  <c r="U2169" i="1" s="1"/>
  <c r="V2169" i="1" l="1"/>
  <c r="Y2169" i="1" s="1"/>
  <c r="W2169" i="1"/>
  <c r="AO2169" i="1" l="1"/>
  <c r="AV2169" i="1" s="1"/>
  <c r="AN2169" i="1" l="1"/>
  <c r="AU2169" i="1" s="1"/>
  <c r="S2170" i="1" s="1"/>
  <c r="T2170" i="1"/>
  <c r="P2170" i="1" s="1"/>
  <c r="AR2169" i="1"/>
  <c r="AQ2169" i="1" l="1"/>
  <c r="AS2169" i="1"/>
  <c r="AT2169" i="1" s="1"/>
  <c r="O2170" i="1"/>
  <c r="Q2170" i="1" l="1"/>
  <c r="AZ2169" i="1"/>
  <c r="AY2169" i="1"/>
  <c r="R2170" i="1"/>
  <c r="U2170" i="1" s="1"/>
  <c r="AW2169" i="1"/>
  <c r="AX2169" i="1"/>
  <c r="V2170" i="1" l="1"/>
  <c r="Y2170" i="1" s="1"/>
  <c r="W2170" i="1"/>
  <c r="AN2170" i="1" l="1"/>
  <c r="AU2170" i="1" s="1"/>
  <c r="AO2170" i="1" l="1"/>
  <c r="AV2170" i="1" s="1"/>
  <c r="T2171" i="1" s="1"/>
  <c r="P2171" i="1" s="1"/>
  <c r="AS2170" i="1"/>
  <c r="AQ2170" i="1"/>
  <c r="S2171" i="1"/>
  <c r="AR2170" i="1" l="1"/>
  <c r="O2171" i="1"/>
  <c r="Q2171" i="1"/>
  <c r="AT2170" i="1"/>
  <c r="AW2170" i="1" l="1"/>
  <c r="AZ2170" i="1"/>
  <c r="AX2170" i="1"/>
  <c r="R2171" i="1"/>
  <c r="AY2170" i="1"/>
  <c r="V2171" i="1" l="1"/>
  <c r="U2171" i="1"/>
  <c r="Y2171" i="1" s="1"/>
  <c r="W2171" i="1"/>
  <c r="AN2171" i="1" l="1"/>
  <c r="AU2171" i="1" s="1"/>
  <c r="AO2171" i="1" l="1"/>
  <c r="AV2171" i="1" s="1"/>
  <c r="T2172" i="1" s="1"/>
  <c r="P2172" i="1" s="1"/>
  <c r="AS2171" i="1"/>
  <c r="AQ2171" i="1"/>
  <c r="S2172" i="1"/>
  <c r="AR2171" i="1" l="1"/>
  <c r="O2172" i="1"/>
  <c r="Q2172" i="1"/>
  <c r="AT2171" i="1"/>
  <c r="AW2171" i="1" s="1"/>
  <c r="AX2171" i="1" l="1"/>
  <c r="AZ2171" i="1"/>
  <c r="AY2171" i="1"/>
  <c r="R2172" i="1"/>
  <c r="U2172" i="1" s="1"/>
  <c r="W2172" i="1" l="1"/>
  <c r="V2172" i="1"/>
  <c r="Y2172" i="1" s="1"/>
  <c r="AO2172" i="1" l="1"/>
  <c r="AV2172" i="1" s="1"/>
  <c r="AN2172" i="1" l="1"/>
  <c r="AU2172" i="1" s="1"/>
  <c r="AQ2172" i="1" s="1"/>
  <c r="T2173" i="1"/>
  <c r="P2173" i="1" s="1"/>
  <c r="AR2172" i="1"/>
  <c r="S2173" i="1" l="1"/>
  <c r="AS2172" i="1"/>
  <c r="Q2173" i="1" s="1"/>
  <c r="O2173" i="1"/>
  <c r="AT2172" i="1" l="1"/>
  <c r="AW2172" i="1" s="1"/>
  <c r="AY2172" i="1"/>
  <c r="R2173" i="1"/>
  <c r="W2173" i="1" s="1"/>
  <c r="AX2172" i="1"/>
  <c r="AZ2172" i="1" l="1"/>
  <c r="U2173" i="1"/>
  <c r="Y2173" i="1" s="1"/>
  <c r="V2173" i="1"/>
  <c r="AO2173" i="1" l="1"/>
  <c r="AV2173" i="1" s="1"/>
  <c r="AN2173" i="1"/>
  <c r="AU2173" i="1" s="1"/>
  <c r="AS2173" i="1" l="1"/>
  <c r="S2174" i="1"/>
  <c r="AQ2173" i="1"/>
  <c r="T2174" i="1"/>
  <c r="P2174" i="1" s="1"/>
  <c r="AR2173" i="1"/>
  <c r="AT2173" i="1" l="1"/>
  <c r="AZ2173" i="1" s="1"/>
  <c r="Q2174" i="1"/>
  <c r="O2174" i="1"/>
  <c r="AY2173" i="1"/>
  <c r="AW2173" i="1" l="1"/>
  <c r="R2174" i="1"/>
  <c r="U2174" i="1" s="1"/>
  <c r="AX2173" i="1"/>
  <c r="W2174" i="1" l="1"/>
  <c r="V2174" i="1"/>
  <c r="Y2174" i="1" s="1"/>
  <c r="AN2174" i="1" l="1"/>
  <c r="AU2174" i="1" s="1"/>
  <c r="AO2174" i="1"/>
  <c r="AV2174" i="1" s="1"/>
  <c r="AS2174" i="1" l="1"/>
  <c r="T2175" i="1"/>
  <c r="P2175" i="1" s="1"/>
  <c r="AR2174" i="1"/>
  <c r="AQ2174" i="1"/>
  <c r="S2175" i="1"/>
  <c r="AT2174" i="1" l="1"/>
  <c r="AW2174" i="1" s="1"/>
  <c r="O2175" i="1"/>
  <c r="Q2175" i="1"/>
  <c r="R2175" i="1" l="1"/>
  <c r="AX2174" i="1"/>
  <c r="AZ2174" i="1"/>
  <c r="AY2174" i="1"/>
  <c r="V2175" i="1" l="1"/>
  <c r="U2175" i="1"/>
  <c r="Y2175" i="1" s="1"/>
  <c r="W2175" i="1"/>
  <c r="AO2175" i="1" l="1"/>
  <c r="AV2175" i="1" s="1"/>
  <c r="AN2175" i="1" l="1"/>
  <c r="AU2175" i="1" s="1"/>
  <c r="S2176" i="1" s="1"/>
  <c r="T2176" i="1"/>
  <c r="P2176" i="1" s="1"/>
  <c r="AR2175" i="1"/>
  <c r="AS2175" i="1"/>
  <c r="AQ2175" i="1" l="1"/>
  <c r="Q2176" i="1"/>
  <c r="O2176" i="1"/>
  <c r="AT2175" i="1"/>
  <c r="AX2175" i="1" s="1"/>
  <c r="AY2175" i="1" l="1"/>
  <c r="AW2175" i="1"/>
  <c r="AZ2175" i="1"/>
  <c r="R2176" i="1"/>
  <c r="U2176" i="1" s="1"/>
  <c r="W2176" i="1" l="1"/>
  <c r="V2176" i="1"/>
  <c r="Y2176" i="1" s="1"/>
  <c r="AO2176" i="1" l="1"/>
  <c r="AV2176" i="1" s="1"/>
  <c r="AN2176" i="1"/>
  <c r="AU2176" i="1" s="1"/>
  <c r="AS2176" i="1" l="1"/>
  <c r="AQ2176" i="1"/>
  <c r="S2177" i="1"/>
  <c r="AR2176" i="1"/>
  <c r="T2177" i="1"/>
  <c r="P2177" i="1" s="1"/>
  <c r="Q2177" i="1" l="1"/>
  <c r="O2177" i="1"/>
  <c r="AT2176" i="1"/>
  <c r="AX2176" i="1" s="1"/>
  <c r="AW2176" i="1" l="1"/>
  <c r="R2177" i="1"/>
  <c r="U2177" i="1" s="1"/>
  <c r="AZ2176" i="1"/>
  <c r="AY2176" i="1"/>
  <c r="W2177" i="1"/>
  <c r="V2177" i="1" l="1"/>
  <c r="Y2177" i="1" s="1"/>
  <c r="AO2177" i="1" l="1"/>
  <c r="AV2177" i="1" s="1"/>
  <c r="AN2177" i="1"/>
  <c r="AU2177" i="1" s="1"/>
  <c r="AS2177" i="1" l="1"/>
  <c r="AQ2177" i="1"/>
  <c r="S2178" i="1"/>
  <c r="AR2177" i="1"/>
  <c r="T2178" i="1"/>
  <c r="P2178" i="1" s="1"/>
  <c r="AT2177" i="1" l="1"/>
  <c r="AW2177" i="1" s="1"/>
  <c r="Q2178" i="1"/>
  <c r="O2178" i="1"/>
  <c r="AY2177" i="1"/>
  <c r="AX2177" i="1" l="1"/>
  <c r="AZ2177" i="1"/>
  <c r="R2178" i="1"/>
  <c r="U2178" i="1" s="1"/>
  <c r="V2178" i="1" l="1"/>
  <c r="Y2178" i="1" s="1"/>
  <c r="W2178" i="1"/>
  <c r="AN2178" i="1" l="1"/>
  <c r="AU2178" i="1" s="1"/>
  <c r="AS2178" i="1" l="1"/>
  <c r="AO2178" i="1"/>
  <c r="AV2178" i="1" s="1"/>
  <c r="T2179" i="1" s="1"/>
  <c r="P2179" i="1" s="1"/>
  <c r="S2179" i="1"/>
  <c r="AQ2178" i="1"/>
  <c r="AR2178" i="1" l="1"/>
  <c r="AT2178" i="1"/>
  <c r="AW2178" i="1" s="1"/>
  <c r="O2179" i="1"/>
  <c r="Q2179" i="1"/>
  <c r="R2179" i="1" l="1"/>
  <c r="AX2178" i="1"/>
  <c r="AZ2178" i="1"/>
  <c r="AY2178" i="1"/>
  <c r="V2179" i="1" l="1"/>
  <c r="U2179" i="1"/>
  <c r="Y2179" i="1" s="1"/>
  <c r="W2179" i="1"/>
  <c r="AO2179" i="1" l="1"/>
  <c r="AV2179" i="1" s="1"/>
  <c r="AN2179" i="1" l="1"/>
  <c r="AU2179" i="1" s="1"/>
  <c r="AQ2179" i="1" s="1"/>
  <c r="T2180" i="1"/>
  <c r="P2180" i="1" s="1"/>
  <c r="AR2179" i="1"/>
  <c r="S2180" i="1" l="1"/>
  <c r="AS2179" i="1"/>
  <c r="AT2179" i="1" s="1"/>
  <c r="AW2179" i="1" s="1"/>
  <c r="O2180" i="1"/>
  <c r="Q2180" i="1" l="1"/>
  <c r="R2180" i="1" s="1"/>
  <c r="U2180" i="1" s="1"/>
  <c r="AY2179" i="1"/>
  <c r="AZ2179" i="1"/>
  <c r="AX2179" i="1"/>
  <c r="W2180" i="1" l="1"/>
  <c r="V2180" i="1"/>
  <c r="Y2180" i="1" s="1"/>
  <c r="AN2180" i="1" l="1"/>
  <c r="AU2180" i="1" s="1"/>
  <c r="AO2180" i="1" l="1"/>
  <c r="AV2180" i="1" s="1"/>
  <c r="AR2180" i="1" s="1"/>
  <c r="AS2180" i="1"/>
  <c r="S2181" i="1"/>
  <c r="AQ2180" i="1"/>
  <c r="T2181" i="1" l="1"/>
  <c r="P2181" i="1" s="1"/>
  <c r="AT2180" i="1"/>
  <c r="AW2180" i="1" s="1"/>
  <c r="Q2181" i="1"/>
  <c r="O2181" i="1"/>
  <c r="AX2180" i="1" l="1"/>
  <c r="R2181" i="1"/>
  <c r="U2181" i="1" s="1"/>
  <c r="AZ2180" i="1"/>
  <c r="AY2180" i="1"/>
  <c r="W2181" i="1" l="1"/>
  <c r="V2181" i="1"/>
  <c r="Y2181" i="1" s="1"/>
  <c r="AN2181" i="1" l="1"/>
  <c r="AU2181" i="1" s="1"/>
  <c r="AO2181" i="1" l="1"/>
  <c r="AV2181" i="1" s="1"/>
  <c r="AS2181" i="1"/>
  <c r="T2182" i="1"/>
  <c r="P2182" i="1" s="1"/>
  <c r="AR2181" i="1"/>
  <c r="AQ2181" i="1"/>
  <c r="S2182" i="1"/>
  <c r="AT2181" i="1" l="1"/>
  <c r="Q2182" i="1"/>
  <c r="O2182" i="1"/>
  <c r="AX2181" i="1"/>
  <c r="AW2181" i="1"/>
  <c r="AZ2181" i="1"/>
  <c r="AY2181" i="1"/>
  <c r="R2182" i="1" l="1"/>
  <c r="V2182" i="1" s="1"/>
  <c r="W2182" i="1"/>
  <c r="U2182" i="1" l="1"/>
  <c r="Y2182" i="1" s="1"/>
  <c r="AO2182" i="1" l="1"/>
  <c r="AV2182" i="1" s="1"/>
  <c r="AN2182" i="1"/>
  <c r="AU2182" i="1" s="1"/>
  <c r="AS2182" i="1" l="1"/>
  <c r="S2183" i="1"/>
  <c r="AQ2182" i="1"/>
  <c r="T2183" i="1"/>
  <c r="P2183" i="1" s="1"/>
  <c r="AR2182" i="1"/>
  <c r="Q2183" i="1" l="1"/>
  <c r="O2183" i="1"/>
  <c r="AT2182" i="1"/>
  <c r="AZ2182" i="1" s="1"/>
  <c r="AY2182" i="1" l="1"/>
  <c r="AW2182" i="1"/>
  <c r="AX2182" i="1"/>
  <c r="R2183" i="1"/>
  <c r="U2183" i="1" s="1"/>
  <c r="V2183" i="1" l="1"/>
  <c r="Y2183" i="1" s="1"/>
  <c r="W2183" i="1"/>
  <c r="AO2183" i="1" l="1"/>
  <c r="AV2183" i="1" s="1"/>
  <c r="AN2183" i="1" l="1"/>
  <c r="AU2183" i="1" s="1"/>
  <c r="S2184" i="1" s="1"/>
  <c r="T2184" i="1"/>
  <c r="P2184" i="1" s="1"/>
  <c r="AR2183" i="1"/>
  <c r="AQ2183" i="1" l="1"/>
  <c r="AS2183" i="1"/>
  <c r="AT2183" i="1" s="1"/>
  <c r="AW2183" i="1" s="1"/>
  <c r="O2184" i="1"/>
  <c r="Q2184" i="1" l="1"/>
  <c r="R2184" i="1" s="1"/>
  <c r="U2184" i="1" s="1"/>
  <c r="AZ2183" i="1"/>
  <c r="AY2183" i="1"/>
  <c r="AX2183" i="1"/>
  <c r="W2184" i="1" l="1"/>
  <c r="V2184" i="1"/>
  <c r="Y2184" i="1" s="1"/>
  <c r="AO2184" i="1" l="1"/>
  <c r="AV2184" i="1" s="1"/>
  <c r="AN2184" i="1" l="1"/>
  <c r="AU2184" i="1" s="1"/>
  <c r="AQ2184" i="1" s="1"/>
  <c r="T2185" i="1"/>
  <c r="P2185" i="1" s="1"/>
  <c r="AR2184" i="1"/>
  <c r="S2185" i="1" l="1"/>
  <c r="AS2184" i="1"/>
  <c r="AT2184" i="1" s="1"/>
  <c r="AW2184" i="1" s="1"/>
  <c r="O2185" i="1"/>
  <c r="Q2185" i="1" l="1"/>
  <c r="AX2184" i="1"/>
  <c r="R2185" i="1"/>
  <c r="W2185" i="1" s="1"/>
  <c r="AZ2184" i="1"/>
  <c r="AY2184" i="1"/>
  <c r="U2185" i="1" l="1"/>
  <c r="V2185" i="1"/>
  <c r="Y2185" i="1" l="1"/>
  <c r="AN2185" i="1" s="1"/>
  <c r="AU2185" i="1" s="1"/>
  <c r="AO2185" i="1" l="1"/>
  <c r="AV2185" i="1" s="1"/>
  <c r="AR2185" i="1" s="1"/>
  <c r="AS2185" i="1"/>
  <c r="T2186" i="1"/>
  <c r="P2186" i="1" s="1"/>
  <c r="S2186" i="1"/>
  <c r="AQ2185" i="1"/>
  <c r="AT2185" i="1" l="1"/>
  <c r="AW2185" i="1" s="1"/>
  <c r="Q2186" i="1"/>
  <c r="O2186" i="1"/>
  <c r="AX2185" i="1" l="1"/>
  <c r="R2186" i="1"/>
  <c r="V2186" i="1" s="1"/>
  <c r="AZ2185" i="1"/>
  <c r="AY2185" i="1"/>
  <c r="W2186" i="1" l="1"/>
  <c r="U2186" i="1"/>
  <c r="Y2186" i="1" s="1"/>
  <c r="AO2186" i="1" l="1"/>
  <c r="AV2186" i="1" s="1"/>
  <c r="AN2186" i="1" l="1"/>
  <c r="AU2186" i="1" s="1"/>
  <c r="S2187" i="1" s="1"/>
  <c r="AR2186" i="1"/>
  <c r="T2187" i="1"/>
  <c r="P2187" i="1" s="1"/>
  <c r="AS2186" i="1" l="1"/>
  <c r="AQ2186" i="1"/>
  <c r="AT2186" i="1" s="1"/>
  <c r="AZ2186" i="1" s="1"/>
  <c r="Q2187" i="1"/>
  <c r="O2187" i="1"/>
  <c r="R2187" i="1" l="1"/>
  <c r="U2187" i="1" s="1"/>
  <c r="AX2186" i="1"/>
  <c r="AW2186" i="1"/>
  <c r="AY2186" i="1"/>
  <c r="W2187" i="1" l="1"/>
  <c r="V2187" i="1"/>
  <c r="Y2187" i="1" s="1"/>
  <c r="AO2187" i="1" l="1"/>
  <c r="AV2187" i="1" s="1"/>
  <c r="AN2187" i="1" l="1"/>
  <c r="AU2187" i="1" s="1"/>
  <c r="S2188" i="1" s="1"/>
  <c r="T2188" i="1"/>
  <c r="P2188" i="1" s="1"/>
  <c r="AR2187" i="1"/>
  <c r="AQ2187" i="1" l="1"/>
  <c r="AS2187" i="1"/>
  <c r="AT2187" i="1" s="1"/>
  <c r="O2188" i="1"/>
  <c r="Q2188" i="1" l="1"/>
  <c r="R2188" i="1"/>
  <c r="U2188" i="1" s="1"/>
  <c r="AZ2187" i="1"/>
  <c r="AY2187" i="1"/>
  <c r="AX2187" i="1"/>
  <c r="AW2187" i="1"/>
  <c r="W2188" i="1" l="1"/>
  <c r="V2188" i="1"/>
  <c r="Y2188" i="1" s="1"/>
  <c r="AN2188" i="1" l="1"/>
  <c r="AU2188" i="1" s="1"/>
  <c r="AO2188" i="1"/>
  <c r="AV2188" i="1" s="1"/>
  <c r="AS2188" i="1"/>
  <c r="T2189" i="1" l="1"/>
  <c r="P2189" i="1" s="1"/>
  <c r="AR2188" i="1"/>
  <c r="AQ2188" i="1"/>
  <c r="S2189" i="1"/>
  <c r="O2189" i="1" l="1"/>
  <c r="Q2189" i="1"/>
  <c r="AT2188" i="1"/>
  <c r="AW2188" i="1" s="1"/>
  <c r="AZ2188" i="1" l="1"/>
  <c r="AY2188" i="1"/>
  <c r="AX2188" i="1"/>
  <c r="R2189" i="1"/>
  <c r="V2189" i="1" l="1"/>
  <c r="U2189" i="1"/>
  <c r="Y2189" i="1" s="1"/>
  <c r="W2189" i="1"/>
  <c r="AO2189" i="1" l="1"/>
  <c r="AV2189" i="1" s="1"/>
  <c r="AN2189" i="1" l="1"/>
  <c r="AU2189" i="1" s="1"/>
  <c r="S2190" i="1" s="1"/>
  <c r="T2190" i="1"/>
  <c r="P2190" i="1" s="1"/>
  <c r="AR2189" i="1"/>
  <c r="AS2189" i="1" l="1"/>
  <c r="AQ2189" i="1"/>
  <c r="AT2189" i="1"/>
  <c r="AZ2189" i="1" s="1"/>
  <c r="Q2190" i="1"/>
  <c r="O2190" i="1"/>
  <c r="AY2189" i="1" l="1"/>
  <c r="AW2189" i="1"/>
  <c r="R2190" i="1"/>
  <c r="AX2189" i="1"/>
  <c r="V2190" i="1" l="1"/>
  <c r="U2190" i="1"/>
  <c r="Y2190" i="1" s="1"/>
  <c r="W2190" i="1"/>
  <c r="AN2190" i="1" l="1"/>
  <c r="AU2190" i="1" s="1"/>
  <c r="AO2190" i="1"/>
  <c r="AV2190" i="1" s="1"/>
  <c r="AS2190" i="1"/>
  <c r="AR2190" i="1" l="1"/>
  <c r="T2191" i="1"/>
  <c r="P2191" i="1" s="1"/>
  <c r="AQ2190" i="1"/>
  <c r="S2191" i="1"/>
  <c r="AT2190" i="1" l="1"/>
  <c r="AW2190" i="1" s="1"/>
  <c r="O2191" i="1"/>
  <c r="Q2191" i="1"/>
  <c r="R2191" i="1" l="1"/>
  <c r="U2191" i="1" s="1"/>
  <c r="AX2190" i="1"/>
  <c r="AZ2190" i="1"/>
  <c r="AY2190" i="1"/>
  <c r="W2191" i="1" l="1"/>
  <c r="V2191" i="1"/>
  <c r="Y2191" i="1" s="1"/>
  <c r="AN2191" i="1" l="1"/>
  <c r="AU2191" i="1" s="1"/>
  <c r="AS2191" i="1" l="1"/>
  <c r="AO2191" i="1"/>
  <c r="AV2191" i="1" s="1"/>
  <c r="AR2191" i="1" s="1"/>
  <c r="AQ2191" i="1"/>
  <c r="S2192" i="1"/>
  <c r="T2192" i="1" l="1"/>
  <c r="P2192" i="1" s="1"/>
  <c r="Q2192" i="1"/>
  <c r="O2192" i="1"/>
  <c r="AT2191" i="1"/>
  <c r="AW2191" i="1" s="1"/>
  <c r="AX2191" i="1" l="1"/>
  <c r="AZ2191" i="1"/>
  <c r="AY2191" i="1"/>
  <c r="R2192" i="1"/>
  <c r="U2192" i="1" s="1"/>
  <c r="V2192" i="1" l="1"/>
  <c r="Y2192" i="1" s="1"/>
  <c r="W2192" i="1"/>
  <c r="AN2192" i="1" l="1"/>
  <c r="AU2192" i="1" s="1"/>
  <c r="AO2192" i="1"/>
  <c r="AV2192" i="1" s="1"/>
  <c r="T2193" i="1" l="1"/>
  <c r="P2193" i="1" s="1"/>
  <c r="AR2192" i="1"/>
  <c r="AS2192" i="1"/>
  <c r="S2193" i="1"/>
  <c r="AQ2192" i="1"/>
  <c r="AT2192" i="1" l="1"/>
  <c r="AZ2192" i="1" s="1"/>
  <c r="O2193" i="1"/>
  <c r="Q2193" i="1"/>
  <c r="AX2192" i="1"/>
  <c r="AY2192" i="1"/>
  <c r="AW2192" i="1" l="1"/>
  <c r="R2193" i="1"/>
  <c r="U2193" i="1" s="1"/>
  <c r="W2193" i="1" l="1"/>
  <c r="V2193" i="1"/>
  <c r="Y2193" i="1" s="1"/>
  <c r="AO2193" i="1" l="1"/>
  <c r="AV2193" i="1" s="1"/>
  <c r="AN2193" i="1"/>
  <c r="AU2193" i="1" s="1"/>
  <c r="AS2193" i="1" l="1"/>
  <c r="S2194" i="1"/>
  <c r="AQ2193" i="1"/>
  <c r="T2194" i="1"/>
  <c r="P2194" i="1" s="1"/>
  <c r="AR2193" i="1"/>
  <c r="AT2193" i="1" l="1"/>
  <c r="AW2193" i="1" s="1"/>
  <c r="O2194" i="1"/>
  <c r="Q2194" i="1"/>
  <c r="R2194" i="1" l="1"/>
  <c r="U2194" i="1" s="1"/>
  <c r="AZ2193" i="1"/>
  <c r="AY2193" i="1"/>
  <c r="V2194" i="1"/>
  <c r="AX2193" i="1"/>
  <c r="Y2194" i="1" l="1"/>
  <c r="W2194" i="1"/>
  <c r="AN2194" i="1" l="1"/>
  <c r="AU2194" i="1" s="1"/>
  <c r="S2195" i="1" l="1"/>
  <c r="AQ2194" i="1"/>
  <c r="AS2194" i="1"/>
  <c r="AO2194" i="1"/>
  <c r="AV2194" i="1" s="1"/>
  <c r="T2195" i="1" s="1"/>
  <c r="O2195" i="1"/>
  <c r="P2195" i="1" l="1"/>
  <c r="Q2195" i="1"/>
  <c r="R2195" i="1" s="1"/>
  <c r="V2195" i="1" s="1"/>
  <c r="AR2194" i="1"/>
  <c r="AT2194" i="1"/>
  <c r="AX2194" i="1" s="1"/>
  <c r="AZ2194" i="1" l="1"/>
  <c r="AY2194" i="1"/>
  <c r="AW2194" i="1"/>
  <c r="U2195" i="1"/>
  <c r="Y2195" i="1" s="1"/>
  <c r="W2195" i="1"/>
  <c r="AO2195" i="1" l="1"/>
  <c r="AV2195" i="1" s="1"/>
  <c r="AN2195" i="1" l="1"/>
  <c r="AU2195" i="1" s="1"/>
  <c r="AQ2195" i="1" s="1"/>
  <c r="AR2195" i="1"/>
  <c r="T2196" i="1"/>
  <c r="P2196" i="1" s="1"/>
  <c r="S2196" i="1" l="1"/>
  <c r="AS2195" i="1"/>
  <c r="AT2195" i="1" s="1"/>
  <c r="AW2195" i="1" s="1"/>
  <c r="O2196" i="1"/>
  <c r="Q2196" i="1" l="1"/>
  <c r="AX2195" i="1"/>
  <c r="R2196" i="1"/>
  <c r="AZ2195" i="1"/>
  <c r="AY2195" i="1"/>
  <c r="V2196" i="1" l="1"/>
  <c r="W2196" i="1"/>
  <c r="U2196" i="1"/>
  <c r="Y2196" i="1" s="1"/>
  <c r="AO2196" i="1" l="1"/>
  <c r="AV2196" i="1" s="1"/>
  <c r="AN2196" i="1"/>
  <c r="AU2196" i="1" s="1"/>
  <c r="S2197" i="1" l="1"/>
  <c r="AQ2196" i="1"/>
  <c r="AS2196" i="1"/>
  <c r="AR2196" i="1"/>
  <c r="T2197" i="1"/>
  <c r="P2197" i="1" s="1"/>
  <c r="AT2196" i="1" l="1"/>
  <c r="AZ2196" i="1" s="1"/>
  <c r="Q2197" i="1"/>
  <c r="O2197" i="1"/>
  <c r="AW2196" i="1" l="1"/>
  <c r="R2197" i="1"/>
  <c r="AX2196" i="1"/>
  <c r="AY2196" i="1"/>
  <c r="V2197" i="1" l="1"/>
  <c r="U2197" i="1"/>
  <c r="Y2197" i="1" s="1"/>
  <c r="W2197" i="1"/>
  <c r="AO2197" i="1" l="1"/>
  <c r="AV2197" i="1" s="1"/>
  <c r="AN2197" i="1" l="1"/>
  <c r="AU2197" i="1" s="1"/>
  <c r="S2198" i="1" s="1"/>
  <c r="AR2197" i="1"/>
  <c r="T2198" i="1"/>
  <c r="P2198" i="1" s="1"/>
  <c r="AS2197" i="1" l="1"/>
  <c r="AQ2197" i="1"/>
  <c r="AT2197" i="1" s="1"/>
  <c r="AZ2197" i="1" s="1"/>
  <c r="O2198" i="1"/>
  <c r="Q2198" i="1"/>
  <c r="AY2197" i="1" l="1"/>
  <c r="AW2197" i="1"/>
  <c r="AX2197" i="1"/>
  <c r="R2198" i="1"/>
  <c r="V2198" i="1" l="1"/>
  <c r="U2198" i="1"/>
  <c r="Y2198" i="1" s="1"/>
  <c r="W2198" i="1"/>
  <c r="AN2198" i="1" l="1"/>
  <c r="AU2198" i="1" s="1"/>
  <c r="AO2198" i="1" l="1"/>
  <c r="AV2198" i="1" s="1"/>
  <c r="AR2198" i="1" s="1"/>
  <c r="AS2198" i="1"/>
  <c r="AQ2198" i="1"/>
  <c r="S2199" i="1"/>
  <c r="T2199" i="1" l="1"/>
  <c r="P2199" i="1" s="1"/>
  <c r="Q2199" i="1"/>
  <c r="O2199" i="1"/>
  <c r="AT2198" i="1"/>
  <c r="AX2198" i="1" s="1"/>
  <c r="AZ2198" i="1" l="1"/>
  <c r="AY2198" i="1"/>
  <c r="R2199" i="1"/>
  <c r="U2199" i="1" s="1"/>
  <c r="AW2198" i="1"/>
  <c r="W2199" i="1" l="1"/>
  <c r="V2199" i="1"/>
  <c r="Y2199" i="1" s="1"/>
  <c r="AO2199" i="1" l="1"/>
  <c r="AV2199" i="1" s="1"/>
  <c r="AN2199" i="1"/>
  <c r="AU2199" i="1" s="1"/>
  <c r="AS2199" i="1" l="1"/>
  <c r="AQ2199" i="1"/>
  <c r="S2200" i="1"/>
  <c r="AR2199" i="1"/>
  <c r="T2200" i="1"/>
  <c r="P2200" i="1" s="1"/>
  <c r="AT2199" i="1" l="1"/>
  <c r="AW2199" i="1" s="1"/>
  <c r="O2200" i="1"/>
  <c r="Q2200" i="1"/>
  <c r="AX2199" i="1" l="1"/>
  <c r="R2200" i="1"/>
  <c r="U2200" i="1" s="1"/>
  <c r="AZ2199" i="1"/>
  <c r="AY2199" i="1"/>
  <c r="W2200" i="1" l="1"/>
  <c r="V2200" i="1"/>
  <c r="Y2200" i="1" s="1"/>
  <c r="AO2200" i="1" l="1"/>
  <c r="AV2200" i="1" s="1"/>
  <c r="AN2200" i="1" l="1"/>
  <c r="AU2200" i="1" s="1"/>
  <c r="AQ2200" i="1" s="1"/>
  <c r="AR2200" i="1"/>
  <c r="T2201" i="1"/>
  <c r="P2201" i="1" s="1"/>
  <c r="S2201" i="1"/>
  <c r="AS2200" i="1"/>
  <c r="AT2200" i="1" l="1"/>
  <c r="AZ2200" i="1" s="1"/>
  <c r="Q2201" i="1"/>
  <c r="O2201" i="1"/>
  <c r="AX2200" i="1"/>
  <c r="AW2200" i="1" l="1"/>
  <c r="R2201" i="1"/>
  <c r="U2201" i="1" s="1"/>
  <c r="AY2200" i="1"/>
  <c r="V2201" i="1" l="1"/>
  <c r="Y2201" i="1" s="1"/>
  <c r="W2201" i="1"/>
  <c r="AO2201" i="1" l="1"/>
  <c r="AV2201" i="1" s="1"/>
  <c r="AR2201" i="1" s="1"/>
  <c r="AN2201" i="1"/>
  <c r="AU2201" i="1" s="1"/>
  <c r="AQ2201" i="1" s="1"/>
  <c r="T2202" i="1" l="1"/>
  <c r="P2202" i="1" s="1"/>
  <c r="S2202" i="1"/>
  <c r="O2202" i="1" s="1"/>
  <c r="AS2201" i="1"/>
  <c r="Q2202" i="1" s="1"/>
  <c r="AT2201" i="1" l="1"/>
  <c r="AZ2201" i="1" s="1"/>
  <c r="AW2201" i="1"/>
  <c r="AX2201" i="1"/>
  <c r="R2202" i="1"/>
  <c r="AY2201" i="1" l="1"/>
  <c r="U2202" i="1"/>
  <c r="V2202" i="1"/>
  <c r="W2202" i="1"/>
  <c r="Y2202" i="1" l="1"/>
  <c r="AN2202" i="1" s="1"/>
  <c r="AU2202" i="1" s="1"/>
  <c r="AO2202" i="1" l="1"/>
  <c r="AV2202" i="1" s="1"/>
  <c r="AS2202" i="1"/>
  <c r="T2203" i="1"/>
  <c r="P2203" i="1" s="1"/>
  <c r="AR2202" i="1"/>
  <c r="AQ2202" i="1"/>
  <c r="S2203" i="1"/>
  <c r="Q2203" i="1" l="1"/>
  <c r="O2203" i="1"/>
  <c r="AT2202" i="1"/>
  <c r="AZ2202" i="1" l="1"/>
  <c r="AY2202" i="1"/>
  <c r="R2203" i="1"/>
  <c r="AW2202" i="1"/>
  <c r="AX2202" i="1"/>
  <c r="W2203" i="1" l="1"/>
  <c r="V2203" i="1"/>
  <c r="U2203" i="1"/>
  <c r="Y2203" i="1" s="1"/>
  <c r="AN2203" i="1" l="1"/>
  <c r="AU2203" i="1" s="1"/>
  <c r="AO2203" i="1"/>
  <c r="AV2203" i="1" s="1"/>
  <c r="AS2203" i="1" l="1"/>
  <c r="T2204" i="1"/>
  <c r="P2204" i="1" s="1"/>
  <c r="AR2203" i="1"/>
  <c r="S2204" i="1"/>
  <c r="AQ2203" i="1"/>
  <c r="AT2203" i="1" l="1"/>
  <c r="O2204" i="1"/>
  <c r="Q2204" i="1"/>
  <c r="AX2203" i="1"/>
  <c r="AZ2203" i="1" l="1"/>
  <c r="AY2203" i="1"/>
  <c r="R2204" i="1"/>
  <c r="AW2203" i="1"/>
  <c r="V2204" i="1" l="1"/>
  <c r="U2204" i="1"/>
  <c r="Y2204" i="1" s="1"/>
  <c r="W2204" i="1"/>
  <c r="AN2204" i="1" l="1"/>
  <c r="AU2204" i="1" s="1"/>
  <c r="AO2204" i="1" l="1"/>
  <c r="AV2204" i="1" s="1"/>
  <c r="AR2204" i="1" s="1"/>
  <c r="AS2204" i="1"/>
  <c r="S2205" i="1"/>
  <c r="AQ2204" i="1"/>
  <c r="T2205" i="1" l="1"/>
  <c r="P2205" i="1" s="1"/>
  <c r="AT2204" i="1"/>
  <c r="AW2204" i="1" s="1"/>
  <c r="O2205" i="1"/>
  <c r="Q2205" i="1"/>
  <c r="AX2204" i="1"/>
  <c r="R2205" i="1" l="1"/>
  <c r="U2205" i="1" s="1"/>
  <c r="AZ2204" i="1"/>
  <c r="AY2204" i="1"/>
  <c r="V2205" i="1" l="1"/>
  <c r="Y2205" i="1" s="1"/>
  <c r="W2205" i="1"/>
  <c r="AN2205" i="1" l="1"/>
  <c r="AU2205" i="1" s="1"/>
  <c r="AO2205" i="1"/>
  <c r="AV2205" i="1" s="1"/>
  <c r="AS2205" i="1" l="1"/>
  <c r="AR2205" i="1"/>
  <c r="T2206" i="1"/>
  <c r="P2206" i="1" s="1"/>
  <c r="S2206" i="1"/>
  <c r="AQ2205" i="1"/>
  <c r="AT2205" i="1" l="1"/>
  <c r="AW2205" i="1" s="1"/>
  <c r="Q2206" i="1"/>
  <c r="O2206" i="1"/>
  <c r="AX2205" i="1" l="1"/>
  <c r="R2206" i="1"/>
  <c r="W2206" i="1" s="1"/>
  <c r="AZ2205" i="1"/>
  <c r="AY2205" i="1"/>
  <c r="U2206" i="1" l="1"/>
  <c r="V2206" i="1"/>
  <c r="Y2206" i="1" l="1"/>
  <c r="AO2206" i="1" s="1"/>
  <c r="AV2206" i="1" s="1"/>
  <c r="AN2206" i="1" l="1"/>
  <c r="AU2206" i="1" s="1"/>
  <c r="S2207" i="1" s="1"/>
  <c r="T2207" i="1"/>
  <c r="P2207" i="1" s="1"/>
  <c r="AR2206" i="1"/>
  <c r="AS2206" i="1" l="1"/>
  <c r="AQ2206" i="1"/>
  <c r="AT2206" i="1"/>
  <c r="AZ2206" i="1" s="1"/>
  <c r="O2207" i="1"/>
  <c r="Q2207" i="1"/>
  <c r="R2207" i="1" l="1"/>
  <c r="AX2206" i="1"/>
  <c r="AW2206" i="1"/>
  <c r="AY2206" i="1"/>
  <c r="V2207" i="1" l="1"/>
  <c r="U2207" i="1"/>
  <c r="Y2207" i="1" s="1"/>
  <c r="W2207" i="1"/>
  <c r="AO2207" i="1" l="1"/>
  <c r="AV2207" i="1" s="1"/>
  <c r="AN2207" i="1"/>
  <c r="AU2207" i="1" s="1"/>
  <c r="AS2207" i="1" l="1"/>
  <c r="S2208" i="1"/>
  <c r="AQ2207" i="1"/>
  <c r="T2208" i="1"/>
  <c r="P2208" i="1" s="1"/>
  <c r="AR2207" i="1"/>
  <c r="AT2207" i="1" l="1"/>
  <c r="AZ2207" i="1" s="1"/>
  <c r="Q2208" i="1"/>
  <c r="O2208" i="1"/>
  <c r="AY2207" i="1"/>
  <c r="AW2207" i="1" l="1"/>
  <c r="R2208" i="1"/>
  <c r="V2208" i="1" s="1"/>
  <c r="AX2207" i="1"/>
  <c r="W2208" i="1" l="1"/>
  <c r="U2208" i="1"/>
  <c r="Y2208" i="1" s="1"/>
  <c r="AN2208" i="1" l="1"/>
  <c r="AU2208" i="1" s="1"/>
  <c r="AO2208" i="1"/>
  <c r="AV2208" i="1" s="1"/>
  <c r="AS2208" i="1" l="1"/>
  <c r="AR2208" i="1"/>
  <c r="T2209" i="1"/>
  <c r="P2209" i="1" s="1"/>
  <c r="S2209" i="1"/>
  <c r="AQ2208" i="1"/>
  <c r="Q2209" i="1" l="1"/>
  <c r="O2209" i="1"/>
  <c r="AT2208" i="1"/>
  <c r="AX2208" i="1" s="1"/>
  <c r="R2209" i="1" l="1"/>
  <c r="U2209" i="1" s="1"/>
  <c r="AZ2208" i="1"/>
  <c r="AY2208" i="1"/>
  <c r="AW2208" i="1"/>
  <c r="W2209" i="1"/>
  <c r="V2209" i="1" l="1"/>
  <c r="Y2209" i="1" s="1"/>
  <c r="AN2209" i="1" l="1"/>
  <c r="AU2209" i="1" s="1"/>
  <c r="AO2209" i="1" l="1"/>
  <c r="AV2209" i="1" s="1"/>
  <c r="AR2209" i="1" s="1"/>
  <c r="AS2209" i="1"/>
  <c r="S2210" i="1"/>
  <c r="AQ2209" i="1"/>
  <c r="T2210" i="1" l="1"/>
  <c r="P2210" i="1" s="1"/>
  <c r="AT2209" i="1"/>
  <c r="AZ2209" i="1" s="1"/>
  <c r="Q2210" i="1"/>
  <c r="O2210" i="1"/>
  <c r="AX2209" i="1"/>
  <c r="R2210" i="1" l="1"/>
  <c r="U2210" i="1" s="1"/>
  <c r="AW2209" i="1"/>
  <c r="AY2209" i="1"/>
  <c r="W2210" i="1" l="1"/>
  <c r="V2210" i="1"/>
  <c r="Y2210" i="1" s="1"/>
  <c r="AO2210" i="1" l="1"/>
  <c r="AV2210" i="1" s="1"/>
  <c r="AN2210" i="1" l="1"/>
  <c r="AU2210" i="1" s="1"/>
  <c r="S2211" i="1" s="1"/>
  <c r="T2211" i="1"/>
  <c r="P2211" i="1" s="1"/>
  <c r="AR2210" i="1"/>
  <c r="AS2210" i="1" l="1"/>
  <c r="AQ2210" i="1"/>
  <c r="O2211" i="1"/>
  <c r="Q2211" i="1"/>
  <c r="AT2210" i="1" l="1"/>
  <c r="AZ2210" i="1" s="1"/>
  <c r="AY2210" i="1"/>
  <c r="AX2210" i="1"/>
  <c r="R2211" i="1"/>
  <c r="U2211" i="1" s="1"/>
  <c r="AW2210" i="1"/>
  <c r="V2211" i="1" l="1"/>
  <c r="Y2211" i="1" s="1"/>
  <c r="W2211" i="1"/>
  <c r="AN2211" i="1" l="1"/>
  <c r="AU2211" i="1" s="1"/>
  <c r="AO2211" i="1" l="1"/>
  <c r="AV2211" i="1" s="1"/>
  <c r="AS2211" i="1"/>
  <c r="T2212" i="1"/>
  <c r="P2212" i="1" s="1"/>
  <c r="AR2211" i="1"/>
  <c r="S2212" i="1"/>
  <c r="AQ2211" i="1"/>
  <c r="AT2211" i="1" l="1"/>
  <c r="AW2211" i="1" s="1"/>
  <c r="Q2212" i="1"/>
  <c r="O2212" i="1"/>
  <c r="AX2211" i="1" l="1"/>
  <c r="R2212" i="1"/>
  <c r="U2212" i="1" s="1"/>
  <c r="AY2211" i="1"/>
  <c r="AZ2211" i="1"/>
  <c r="W2212" i="1" l="1"/>
  <c r="V2212" i="1"/>
  <c r="Y2212" i="1" s="1"/>
  <c r="AN2212" i="1" l="1"/>
  <c r="AU2212" i="1" s="1"/>
  <c r="AO2212" i="1"/>
  <c r="AV2212" i="1" s="1"/>
  <c r="AS2212" i="1" l="1"/>
  <c r="T2213" i="1"/>
  <c r="P2213" i="1" s="1"/>
  <c r="AR2212" i="1"/>
  <c r="AQ2212" i="1"/>
  <c r="S2213" i="1"/>
  <c r="AT2212" i="1" l="1"/>
  <c r="AZ2212" i="1" s="1"/>
  <c r="O2213" i="1"/>
  <c r="Q2213" i="1"/>
  <c r="AX2212" i="1" l="1"/>
  <c r="AY2212" i="1"/>
  <c r="AW2212" i="1"/>
  <c r="R2213" i="1"/>
  <c r="U2213" i="1" l="1"/>
  <c r="V2213" i="1"/>
  <c r="W2213" i="1"/>
  <c r="Y2213" i="1" l="1"/>
  <c r="AO2213" i="1" s="1"/>
  <c r="AV2213" i="1" s="1"/>
  <c r="AN2213" i="1" l="1"/>
  <c r="AU2213" i="1" s="1"/>
  <c r="AQ2213" i="1" s="1"/>
  <c r="T2214" i="1"/>
  <c r="P2214" i="1" s="1"/>
  <c r="AR2213" i="1"/>
  <c r="AS2213" i="1" l="1"/>
  <c r="S2214" i="1"/>
  <c r="O2214" i="1"/>
  <c r="Q2214" i="1"/>
  <c r="AT2213" i="1"/>
  <c r="AZ2213" i="1" s="1"/>
  <c r="AW2213" i="1" l="1"/>
  <c r="AY2213" i="1"/>
  <c r="AX2213" i="1"/>
  <c r="R2214" i="1"/>
  <c r="U2214" i="1" s="1"/>
  <c r="V2214" i="1" l="1"/>
  <c r="Y2214" i="1" s="1"/>
  <c r="W2214" i="1"/>
  <c r="AN2214" i="1" l="1"/>
  <c r="AU2214" i="1" s="1"/>
  <c r="AO2214" i="1" l="1"/>
  <c r="AV2214" i="1" s="1"/>
  <c r="T2215" i="1" s="1"/>
  <c r="P2215" i="1" s="1"/>
  <c r="AS2214" i="1"/>
  <c r="AQ2214" i="1"/>
  <c r="S2215" i="1"/>
  <c r="AR2214" i="1" l="1"/>
  <c r="Q2215" i="1"/>
  <c r="O2215" i="1"/>
  <c r="AT2214" i="1"/>
  <c r="AX2214" i="1" s="1"/>
  <c r="AW2214" i="1" l="1"/>
  <c r="AZ2214" i="1"/>
  <c r="AY2214" i="1"/>
  <c r="R2215" i="1"/>
  <c r="U2215" i="1" l="1"/>
  <c r="V2215" i="1"/>
  <c r="W2215" i="1"/>
  <c r="Y2215" i="1" l="1"/>
  <c r="AO2215" i="1" s="1"/>
  <c r="AV2215" i="1" s="1"/>
  <c r="AN2215" i="1" l="1"/>
  <c r="AU2215" i="1" s="1"/>
  <c r="AQ2215" i="1" s="1"/>
  <c r="AR2215" i="1"/>
  <c r="T2216" i="1"/>
  <c r="P2216" i="1" s="1"/>
  <c r="AS2215" i="1" l="1"/>
  <c r="S2216" i="1"/>
  <c r="O2216" i="1"/>
  <c r="Q2216" i="1"/>
  <c r="AT2215" i="1"/>
  <c r="AZ2215" i="1" s="1"/>
  <c r="AW2215" i="1" l="1"/>
  <c r="R2216" i="1"/>
  <c r="U2216" i="1" s="1"/>
  <c r="AY2215" i="1"/>
  <c r="AX2215" i="1"/>
  <c r="V2216" i="1" l="1"/>
  <c r="Y2216" i="1" s="1"/>
  <c r="W2216" i="1"/>
  <c r="AO2216" i="1" l="1"/>
  <c r="AV2216" i="1" s="1"/>
  <c r="AN2216" i="1" l="1"/>
  <c r="AU2216" i="1" s="1"/>
  <c r="S2217" i="1" s="1"/>
  <c r="AR2216" i="1"/>
  <c r="T2217" i="1"/>
  <c r="P2217" i="1" s="1"/>
  <c r="AQ2216" i="1" l="1"/>
  <c r="AS2216" i="1"/>
  <c r="O2217" i="1"/>
  <c r="Q2217" i="1"/>
  <c r="AT2216" i="1"/>
  <c r="AW2216" i="1" s="1"/>
  <c r="R2217" i="1" l="1"/>
  <c r="AZ2216" i="1"/>
  <c r="AY2216" i="1"/>
  <c r="AX2216" i="1"/>
  <c r="V2217" i="1" l="1"/>
  <c r="U2217" i="1"/>
  <c r="Y2217" i="1" s="1"/>
  <c r="W2217" i="1"/>
  <c r="AN2217" i="1" l="1"/>
  <c r="AU2217" i="1" s="1"/>
  <c r="AS2217" i="1" l="1"/>
  <c r="AO2217" i="1"/>
  <c r="AV2217" i="1" s="1"/>
  <c r="AR2217" i="1" s="1"/>
  <c r="AQ2217" i="1"/>
  <c r="S2218" i="1"/>
  <c r="T2218" i="1" l="1"/>
  <c r="P2218" i="1" s="1"/>
  <c r="Q2218" i="1"/>
  <c r="O2218" i="1"/>
  <c r="AT2217" i="1"/>
  <c r="AW2217" i="1" s="1"/>
  <c r="AX2217" i="1" l="1"/>
  <c r="AZ2217" i="1"/>
  <c r="AY2217" i="1"/>
  <c r="R2218" i="1"/>
  <c r="U2218" i="1" s="1"/>
  <c r="W2218" i="1" l="1"/>
  <c r="V2218" i="1"/>
  <c r="Y2218" i="1" s="1"/>
  <c r="AO2218" i="1" l="1"/>
  <c r="AV2218" i="1" s="1"/>
  <c r="AN2218" i="1" l="1"/>
  <c r="AU2218" i="1" s="1"/>
  <c r="AQ2218" i="1" s="1"/>
  <c r="AR2218" i="1"/>
  <c r="T2219" i="1"/>
  <c r="P2219" i="1" s="1"/>
  <c r="S2219" i="1" l="1"/>
  <c r="AS2218" i="1"/>
  <c r="Q2219" i="1" s="1"/>
  <c r="O2219" i="1"/>
  <c r="AT2218" i="1"/>
  <c r="AZ2218" i="1" l="1"/>
  <c r="AY2218" i="1"/>
  <c r="AX2218" i="1"/>
  <c r="R2219" i="1"/>
  <c r="W2219" i="1" s="1"/>
  <c r="AW2218" i="1"/>
  <c r="V2219" i="1" l="1"/>
  <c r="U2219" i="1"/>
  <c r="Y2219" i="1" s="1"/>
  <c r="AN2219" i="1" l="1"/>
  <c r="AU2219" i="1" s="1"/>
  <c r="AO2219" i="1" l="1"/>
  <c r="AV2219" i="1" s="1"/>
  <c r="T2220" i="1" s="1"/>
  <c r="P2220" i="1" s="1"/>
  <c r="AS2219" i="1"/>
  <c r="AR2219" i="1"/>
  <c r="S2220" i="1"/>
  <c r="AQ2219" i="1"/>
  <c r="AT2219" i="1" l="1"/>
  <c r="AW2219" i="1"/>
  <c r="AZ2219" i="1"/>
  <c r="AY2219" i="1"/>
  <c r="AX2219" i="1"/>
  <c r="Q2220" i="1"/>
  <c r="O2220" i="1"/>
  <c r="R2220" i="1" l="1"/>
  <c r="U2220" i="1" s="1"/>
  <c r="W2220" i="1"/>
  <c r="V2220" i="1" l="1"/>
  <c r="Y2220" i="1" s="1"/>
  <c r="AN2220" i="1" l="1"/>
  <c r="AU2220" i="1" s="1"/>
  <c r="AO2220" i="1"/>
  <c r="AV2220" i="1" s="1"/>
  <c r="AS2220" i="1" l="1"/>
  <c r="T2221" i="1"/>
  <c r="P2221" i="1" s="1"/>
  <c r="AR2220" i="1"/>
  <c r="S2221" i="1"/>
  <c r="AQ2220" i="1"/>
  <c r="AT2220" i="1" l="1"/>
  <c r="O2221" i="1"/>
  <c r="Q2221" i="1"/>
  <c r="AX2220" i="1"/>
  <c r="AZ2220" i="1" l="1"/>
  <c r="AY2220" i="1"/>
  <c r="R2221" i="1"/>
  <c r="AW2220" i="1"/>
  <c r="U2221" i="1" l="1"/>
  <c r="V2221" i="1"/>
  <c r="W2221" i="1"/>
  <c r="Y2221" i="1" l="1"/>
  <c r="AN2221" i="1" s="1"/>
  <c r="AU2221" i="1" s="1"/>
  <c r="AO2221" i="1" l="1"/>
  <c r="AV2221" i="1" s="1"/>
  <c r="T2222" i="1" s="1"/>
  <c r="P2222" i="1" s="1"/>
  <c r="AS2221" i="1"/>
  <c r="AQ2221" i="1"/>
  <c r="S2222" i="1"/>
  <c r="AR2221" i="1" l="1"/>
  <c r="Q2222" i="1"/>
  <c r="O2222" i="1"/>
  <c r="AT2221" i="1"/>
  <c r="AW2221" i="1" s="1"/>
  <c r="AX2221" i="1" l="1"/>
  <c r="AZ2221" i="1"/>
  <c r="R2222" i="1"/>
  <c r="U2222" i="1" s="1"/>
  <c r="AY2221" i="1"/>
  <c r="W2222" i="1" l="1"/>
  <c r="V2222" i="1"/>
  <c r="Y2222" i="1" s="1"/>
  <c r="AO2222" i="1" l="1"/>
  <c r="AV2222" i="1" s="1"/>
  <c r="AN2222" i="1" l="1"/>
  <c r="AU2222" i="1" s="1"/>
  <c r="S2223" i="1" s="1"/>
  <c r="AR2222" i="1"/>
  <c r="T2223" i="1"/>
  <c r="P2223" i="1" s="1"/>
  <c r="AQ2222" i="1" l="1"/>
  <c r="AS2222" i="1"/>
  <c r="AT2222" i="1" s="1"/>
  <c r="AZ2222" i="1" s="1"/>
  <c r="O2223" i="1"/>
  <c r="Q2223" i="1" l="1"/>
  <c r="AY2222" i="1"/>
  <c r="R2223" i="1"/>
  <c r="AX2222" i="1"/>
  <c r="AW2222" i="1"/>
  <c r="V2223" i="1" l="1"/>
  <c r="U2223" i="1"/>
  <c r="Y2223" i="1" s="1"/>
  <c r="W2223" i="1"/>
  <c r="AO2223" i="1" l="1"/>
  <c r="AV2223" i="1" s="1"/>
  <c r="AN2223" i="1" l="1"/>
  <c r="AU2223" i="1" s="1"/>
  <c r="AQ2223" i="1" s="1"/>
  <c r="AR2223" i="1"/>
  <c r="T2224" i="1"/>
  <c r="P2224" i="1" s="1"/>
  <c r="S2224" i="1" l="1"/>
  <c r="AS2223" i="1"/>
  <c r="Q2224" i="1" s="1"/>
  <c r="O2224" i="1"/>
  <c r="AT2223" i="1" l="1"/>
  <c r="AX2223" i="1" s="1"/>
  <c r="AW2223" i="1"/>
  <c r="R2224" i="1"/>
  <c r="W2224" i="1" s="1"/>
  <c r="AZ2223" i="1"/>
  <c r="AY2223" i="1"/>
  <c r="V2224" i="1" l="1"/>
  <c r="U2224" i="1"/>
  <c r="Y2224" i="1" s="1"/>
  <c r="AO2224" i="1" l="1"/>
  <c r="AV2224" i="1" s="1"/>
  <c r="AN2224" i="1"/>
  <c r="AU2224" i="1" s="1"/>
  <c r="AQ2224" i="1" l="1"/>
  <c r="S2225" i="1"/>
  <c r="AS2224" i="1"/>
  <c r="T2225" i="1"/>
  <c r="P2225" i="1" s="1"/>
  <c r="AR2224" i="1"/>
  <c r="Q2225" i="1" l="1"/>
  <c r="O2225" i="1"/>
  <c r="AT2224" i="1"/>
  <c r="AZ2224" i="1" s="1"/>
  <c r="AW2224" i="1" l="1"/>
  <c r="AY2224" i="1"/>
  <c r="R2225" i="1"/>
  <c r="U2225" i="1" s="1"/>
  <c r="AX2224" i="1"/>
  <c r="W2225" i="1" l="1"/>
  <c r="V2225" i="1"/>
  <c r="Y2225" i="1" s="1"/>
  <c r="AN2225" i="1" l="1"/>
  <c r="AU2225" i="1" s="1"/>
  <c r="AO2225" i="1"/>
  <c r="AV2225" i="1" s="1"/>
  <c r="AS2225" i="1" l="1"/>
  <c r="T2226" i="1"/>
  <c r="P2226" i="1" s="1"/>
  <c r="AR2225" i="1"/>
  <c r="AQ2225" i="1"/>
  <c r="S2226" i="1"/>
  <c r="O2226" i="1" l="1"/>
  <c r="Q2226" i="1"/>
  <c r="AT2225" i="1"/>
  <c r="AW2225" i="1" s="1"/>
  <c r="AZ2225" i="1" l="1"/>
  <c r="AY2225" i="1"/>
  <c r="AX2225" i="1"/>
  <c r="R2226" i="1"/>
  <c r="U2226" i="1" l="1"/>
  <c r="V2226" i="1"/>
  <c r="W2226" i="1"/>
  <c r="Y2226" i="1" l="1"/>
  <c r="AO2226" i="1" s="1"/>
  <c r="AV2226" i="1" s="1"/>
  <c r="AN2226" i="1" l="1"/>
  <c r="AU2226" i="1" s="1"/>
  <c r="AQ2226" i="1" s="1"/>
  <c r="AR2226" i="1"/>
  <c r="T2227" i="1"/>
  <c r="P2227" i="1" s="1"/>
  <c r="S2227" i="1" l="1"/>
  <c r="AS2226" i="1"/>
  <c r="AT2226" i="1" s="1"/>
  <c r="O2227" i="1"/>
  <c r="Q2227" i="1"/>
  <c r="AZ2226" i="1" l="1"/>
  <c r="AY2226" i="1"/>
  <c r="R2227" i="1"/>
  <c r="AW2226" i="1"/>
  <c r="AX2226" i="1"/>
  <c r="U2227" i="1" l="1"/>
  <c r="V2227" i="1"/>
  <c r="W2227" i="1"/>
  <c r="Y2227" i="1" l="1"/>
  <c r="AN2227" i="1" s="1"/>
  <c r="AU2227" i="1" s="1"/>
  <c r="AO2227" i="1" l="1"/>
  <c r="AV2227" i="1" s="1"/>
  <c r="T2228" i="1" s="1"/>
  <c r="P2228" i="1" s="1"/>
  <c r="AS2227" i="1"/>
  <c r="S2228" i="1"/>
  <c r="AQ2227" i="1"/>
  <c r="AR2227" i="1" l="1"/>
  <c r="AT2227" i="1"/>
  <c r="AZ2227" i="1" s="1"/>
  <c r="Q2228" i="1"/>
  <c r="O2228" i="1"/>
  <c r="AX2227" i="1"/>
  <c r="AY2227" i="1"/>
  <c r="AW2227" i="1" l="1"/>
  <c r="R2228" i="1"/>
  <c r="W2228" i="1" l="1"/>
  <c r="V2228" i="1"/>
  <c r="U2228" i="1"/>
  <c r="Y2228" i="1" s="1"/>
  <c r="AN2228" i="1" l="1"/>
  <c r="AU2228" i="1" s="1"/>
  <c r="AS2228" i="1" l="1"/>
  <c r="AO2228" i="1"/>
  <c r="AV2228" i="1" s="1"/>
  <c r="AR2228" i="1" s="1"/>
  <c r="S2229" i="1"/>
  <c r="AQ2228" i="1"/>
  <c r="T2229" i="1" l="1"/>
  <c r="P2229" i="1" s="1"/>
  <c r="AT2228" i="1"/>
  <c r="AW2228" i="1" s="1"/>
  <c r="Q2229" i="1"/>
  <c r="O2229" i="1"/>
  <c r="AX2228" i="1"/>
  <c r="R2229" i="1" l="1"/>
  <c r="U2229" i="1" s="1"/>
  <c r="AZ2228" i="1"/>
  <c r="AY2228" i="1"/>
  <c r="W2229" i="1" l="1"/>
  <c r="V2229" i="1"/>
  <c r="Y2229" i="1" s="1"/>
  <c r="AO2229" i="1" l="1"/>
  <c r="AV2229" i="1" s="1"/>
  <c r="AN2229" i="1"/>
  <c r="AU2229" i="1" s="1"/>
  <c r="AS2229" i="1" l="1"/>
  <c r="S2230" i="1"/>
  <c r="AQ2229" i="1"/>
  <c r="T2230" i="1"/>
  <c r="P2230" i="1" s="1"/>
  <c r="AR2229" i="1"/>
  <c r="O2230" i="1" l="1"/>
  <c r="Q2230" i="1"/>
  <c r="AT2229" i="1"/>
  <c r="AZ2229" i="1" l="1"/>
  <c r="AY2229" i="1"/>
  <c r="AW2229" i="1"/>
  <c r="R2230" i="1"/>
  <c r="U2230" i="1" s="1"/>
  <c r="AX2229" i="1"/>
  <c r="W2230" i="1" l="1"/>
  <c r="V2230" i="1"/>
  <c r="Y2230" i="1" s="1"/>
  <c r="AN2230" i="1" l="1"/>
  <c r="AU2230" i="1" s="1"/>
  <c r="AO2230" i="1" l="1"/>
  <c r="AV2230" i="1" s="1"/>
  <c r="AR2230" i="1" s="1"/>
  <c r="AS2230" i="1"/>
  <c r="AQ2230" i="1"/>
  <c r="S2231" i="1"/>
  <c r="T2231" i="1" l="1"/>
  <c r="P2231" i="1" s="1"/>
  <c r="Q2231" i="1"/>
  <c r="O2231" i="1"/>
  <c r="AT2230" i="1"/>
  <c r="AW2230" i="1" s="1"/>
  <c r="AZ2230" i="1" l="1"/>
  <c r="AY2230" i="1"/>
  <c r="R2231" i="1"/>
  <c r="U2231" i="1" s="1"/>
  <c r="AX2230" i="1"/>
  <c r="W2231" i="1" l="1"/>
  <c r="V2231" i="1"/>
  <c r="Y2231" i="1" s="1"/>
  <c r="AO2231" i="1" l="1"/>
  <c r="AV2231" i="1" s="1"/>
  <c r="AN2231" i="1" l="1"/>
  <c r="AU2231" i="1" s="1"/>
  <c r="AQ2231" i="1" s="1"/>
  <c r="T2232" i="1"/>
  <c r="P2232" i="1" s="1"/>
  <c r="AR2231" i="1"/>
  <c r="S2232" i="1" l="1"/>
  <c r="AS2231" i="1"/>
  <c r="Q2232" i="1" s="1"/>
  <c r="O2232" i="1"/>
  <c r="AT2231" i="1"/>
  <c r="AW2231" i="1" s="1"/>
  <c r="R2232" i="1" l="1"/>
  <c r="AZ2231" i="1"/>
  <c r="AY2231" i="1"/>
  <c r="W2232" i="1"/>
  <c r="AX2231" i="1"/>
  <c r="U2232" i="1" l="1"/>
  <c r="V2232" i="1"/>
  <c r="Y2232" i="1" l="1"/>
  <c r="AO2232" i="1" s="1"/>
  <c r="AV2232" i="1" s="1"/>
  <c r="AN2232" i="1" l="1"/>
  <c r="AU2232" i="1" s="1"/>
  <c r="S2233" i="1" s="1"/>
  <c r="AR2232" i="1"/>
  <c r="T2233" i="1"/>
  <c r="P2233" i="1" s="1"/>
  <c r="AQ2232" i="1" l="1"/>
  <c r="AS2232" i="1"/>
  <c r="Q2233" i="1" s="1"/>
  <c r="O2233" i="1"/>
  <c r="AT2232" i="1" l="1"/>
  <c r="AW2232" i="1" s="1"/>
  <c r="AY2232" i="1"/>
  <c r="R2233" i="1"/>
  <c r="U2233" i="1" s="1"/>
  <c r="AX2232" i="1"/>
  <c r="AZ2232" i="1" l="1"/>
  <c r="V2233" i="1"/>
  <c r="Y2233" i="1" s="1"/>
  <c r="W2233" i="1"/>
  <c r="AO2233" i="1" l="1"/>
  <c r="AV2233" i="1" s="1"/>
  <c r="AN2233" i="1"/>
  <c r="AU2233" i="1" s="1"/>
  <c r="S2234" i="1" l="1"/>
  <c r="AQ2233" i="1"/>
  <c r="AS2233" i="1"/>
  <c r="T2234" i="1"/>
  <c r="P2234" i="1" s="1"/>
  <c r="AR2233" i="1"/>
  <c r="AT2233" i="1" l="1"/>
  <c r="AZ2233" i="1" s="1"/>
  <c r="O2234" i="1"/>
  <c r="Q2234" i="1"/>
  <c r="R2234" i="1" l="1"/>
  <c r="AY2233" i="1"/>
  <c r="AX2233" i="1"/>
  <c r="AW2233" i="1"/>
  <c r="V2234" i="1" l="1"/>
  <c r="U2234" i="1"/>
  <c r="Y2234" i="1" s="1"/>
  <c r="W2234" i="1"/>
  <c r="AO2234" i="1" l="1"/>
  <c r="AV2234" i="1" s="1"/>
  <c r="AN2234" i="1" l="1"/>
  <c r="AU2234" i="1" s="1"/>
  <c r="AQ2234" i="1" s="1"/>
  <c r="AR2234" i="1"/>
  <c r="T2235" i="1"/>
  <c r="P2235" i="1" s="1"/>
  <c r="AS2234" i="1" l="1"/>
  <c r="S2235" i="1"/>
  <c r="Q2235" i="1" s="1"/>
  <c r="O2235" i="1"/>
  <c r="AT2234" i="1"/>
  <c r="AZ2234" i="1" s="1"/>
  <c r="R2235" i="1" l="1"/>
  <c r="U2235" i="1" s="1"/>
  <c r="AW2234" i="1"/>
  <c r="AX2234" i="1"/>
  <c r="AY2234" i="1"/>
  <c r="W2235" i="1" l="1"/>
  <c r="V2235" i="1"/>
  <c r="Y2235" i="1" s="1"/>
  <c r="AN2235" i="1" l="1"/>
  <c r="AU2235" i="1" s="1"/>
  <c r="AO2235" i="1" l="1"/>
  <c r="AV2235" i="1" s="1"/>
  <c r="AR2235" i="1" s="1"/>
  <c r="AS2235" i="1"/>
  <c r="AQ2235" i="1"/>
  <c r="S2236" i="1"/>
  <c r="T2236" i="1" l="1"/>
  <c r="P2236" i="1" s="1"/>
  <c r="O2236" i="1"/>
  <c r="Q2236" i="1"/>
  <c r="AT2235" i="1"/>
  <c r="AW2235" i="1" s="1"/>
  <c r="AX2235" i="1" l="1"/>
  <c r="AZ2235" i="1"/>
  <c r="AY2235" i="1"/>
  <c r="R2236" i="1"/>
  <c r="W2236" i="1" s="1"/>
  <c r="U2236" i="1" l="1"/>
  <c r="V2236" i="1"/>
  <c r="Y2236" i="1" l="1"/>
  <c r="AO2236" i="1" s="1"/>
  <c r="AV2236" i="1" s="1"/>
  <c r="AN2236" i="1" l="1"/>
  <c r="AU2236" i="1" s="1"/>
  <c r="AQ2236" i="1" s="1"/>
  <c r="T2237" i="1"/>
  <c r="P2237" i="1" s="1"/>
  <c r="AR2236" i="1"/>
  <c r="AS2236" i="1" l="1"/>
  <c r="S2237" i="1"/>
  <c r="Q2237" i="1"/>
  <c r="O2237" i="1"/>
  <c r="AT2236" i="1"/>
  <c r="AZ2236" i="1" s="1"/>
  <c r="AW2236" i="1" l="1"/>
  <c r="AY2236" i="1"/>
  <c r="AX2236" i="1"/>
  <c r="R2237" i="1"/>
  <c r="U2237" i="1" s="1"/>
  <c r="V2237" i="1" l="1"/>
  <c r="Y2237" i="1" s="1"/>
  <c r="W2237" i="1"/>
  <c r="AN2237" i="1" l="1"/>
  <c r="AU2237" i="1" s="1"/>
  <c r="AO2237" i="1"/>
  <c r="AV2237" i="1" s="1"/>
  <c r="S2238" i="1" l="1"/>
  <c r="AQ2237" i="1"/>
  <c r="T2238" i="1"/>
  <c r="P2238" i="1" s="1"/>
  <c r="AR2237" i="1"/>
  <c r="AS2237" i="1"/>
  <c r="AT2237" i="1" l="1"/>
  <c r="AZ2237" i="1" s="1"/>
  <c r="O2238" i="1"/>
  <c r="Q2238" i="1"/>
  <c r="AW2237" i="1" l="1"/>
  <c r="AX2237" i="1"/>
  <c r="R2238" i="1"/>
  <c r="AY2237" i="1"/>
  <c r="W2238" i="1" l="1"/>
  <c r="V2238" i="1"/>
  <c r="U2238" i="1"/>
  <c r="Y2238" i="1" s="1"/>
  <c r="AO2238" i="1" l="1"/>
  <c r="AV2238" i="1" s="1"/>
  <c r="AN2238" i="1"/>
  <c r="AU2238" i="1" s="1"/>
  <c r="S2239" i="1" l="1"/>
  <c r="AQ2238" i="1"/>
  <c r="AS2238" i="1"/>
  <c r="T2239" i="1"/>
  <c r="P2239" i="1" s="1"/>
  <c r="AR2238" i="1"/>
  <c r="AT2238" i="1" l="1"/>
  <c r="AZ2238" i="1" s="1"/>
  <c r="O2239" i="1"/>
  <c r="Q2239" i="1"/>
  <c r="R2239" i="1" l="1"/>
  <c r="AY2238" i="1"/>
  <c r="AW2238" i="1"/>
  <c r="AX2238" i="1"/>
  <c r="U2239" i="1" l="1"/>
  <c r="V2239" i="1"/>
  <c r="W2239" i="1"/>
  <c r="Y2239" i="1" l="1"/>
  <c r="AO2239" i="1" s="1"/>
  <c r="AV2239" i="1" s="1"/>
  <c r="AN2239" i="1" l="1"/>
  <c r="AU2239" i="1" s="1"/>
  <c r="AQ2239" i="1" s="1"/>
  <c r="T2240" i="1"/>
  <c r="P2240" i="1" s="1"/>
  <c r="AR2239" i="1"/>
  <c r="S2240" i="1" l="1"/>
  <c r="AS2239" i="1"/>
  <c r="Q2240" i="1" s="1"/>
  <c r="O2240" i="1"/>
  <c r="AT2239" i="1"/>
  <c r="AW2239" i="1" s="1"/>
  <c r="AZ2239" i="1" l="1"/>
  <c r="AY2239" i="1"/>
  <c r="R2240" i="1"/>
  <c r="W2240" i="1" s="1"/>
  <c r="AX2239" i="1"/>
  <c r="U2240" i="1" l="1"/>
  <c r="V2240" i="1"/>
  <c r="Y2240" i="1" l="1"/>
  <c r="AO2240" i="1" s="1"/>
  <c r="AV2240" i="1" s="1"/>
  <c r="AN2240" i="1" l="1"/>
  <c r="AU2240" i="1" s="1"/>
  <c r="AQ2240" i="1" s="1"/>
  <c r="AR2240" i="1"/>
  <c r="T2241" i="1"/>
  <c r="P2241" i="1" s="1"/>
  <c r="AS2240" i="1" l="1"/>
  <c r="S2241" i="1"/>
  <c r="Q2241" i="1" s="1"/>
  <c r="O2241" i="1"/>
  <c r="AT2240" i="1"/>
  <c r="AZ2240" i="1" s="1"/>
  <c r="R2241" i="1" l="1"/>
  <c r="V2241" i="1" s="1"/>
  <c r="AW2240" i="1"/>
  <c r="AY2240" i="1"/>
  <c r="W2241" i="1"/>
  <c r="U2241" i="1"/>
  <c r="Y2241" i="1" s="1"/>
  <c r="AX2240" i="1"/>
  <c r="AN2241" i="1" l="1"/>
  <c r="AU2241" i="1" s="1"/>
  <c r="S2242" i="1" l="1"/>
  <c r="AQ2241" i="1"/>
  <c r="AO2241" i="1"/>
  <c r="AV2241" i="1" s="1"/>
  <c r="AS2241" i="1"/>
  <c r="AR2241" i="1" l="1"/>
  <c r="AT2241" i="1" s="1"/>
  <c r="T2242" i="1"/>
  <c r="P2242" i="1" s="1"/>
  <c r="O2242" i="1"/>
  <c r="Q2242" i="1" l="1"/>
  <c r="AZ2241" i="1"/>
  <c r="AY2241" i="1"/>
  <c r="AW2241" i="1"/>
  <c r="R2242" i="1"/>
  <c r="U2242" i="1" s="1"/>
  <c r="AX2241" i="1"/>
  <c r="W2242" i="1" l="1"/>
  <c r="V2242" i="1"/>
  <c r="Y2242" i="1" s="1"/>
  <c r="AO2242" i="1" l="1"/>
  <c r="AV2242" i="1" s="1"/>
  <c r="AN2242" i="1"/>
  <c r="AU2242" i="1" s="1"/>
  <c r="AS2242" i="1" l="1"/>
  <c r="AQ2242" i="1"/>
  <c r="S2243" i="1"/>
  <c r="T2243" i="1"/>
  <c r="P2243" i="1" s="1"/>
  <c r="AR2242" i="1"/>
  <c r="O2243" i="1" l="1"/>
  <c r="Q2243" i="1"/>
  <c r="AT2242" i="1"/>
  <c r="AZ2242" i="1" s="1"/>
  <c r="AY2242" i="1" l="1"/>
  <c r="AW2242" i="1"/>
  <c r="R2243" i="1"/>
  <c r="AX2242" i="1"/>
  <c r="U2243" i="1" l="1"/>
  <c r="V2243" i="1"/>
  <c r="W2243" i="1"/>
  <c r="Y2243" i="1" l="1"/>
  <c r="AN2243" i="1" s="1"/>
  <c r="AU2243" i="1" s="1"/>
  <c r="AO2243" i="1" l="1"/>
  <c r="AV2243" i="1" s="1"/>
  <c r="AS2243" i="1"/>
  <c r="T2244" i="1"/>
  <c r="P2244" i="1" s="1"/>
  <c r="AR2243" i="1"/>
  <c r="AQ2243" i="1"/>
  <c r="S2244" i="1"/>
  <c r="O2244" i="1" l="1"/>
  <c r="Q2244" i="1"/>
  <c r="AT2243" i="1"/>
  <c r="AW2243" i="1" s="1"/>
  <c r="AX2243" i="1" l="1"/>
  <c r="R2244" i="1"/>
  <c r="U2244" i="1" s="1"/>
  <c r="AZ2243" i="1"/>
  <c r="AY2243" i="1"/>
  <c r="V2244" i="1"/>
  <c r="Y2244" i="1" l="1"/>
  <c r="W2244" i="1"/>
  <c r="AO2244" i="1" l="1"/>
  <c r="AV2244" i="1" s="1"/>
  <c r="T2245" i="1" s="1"/>
  <c r="P2245" i="1" s="1"/>
  <c r="AN2244" i="1"/>
  <c r="AU2244" i="1" s="1"/>
  <c r="S2245" i="1" s="1"/>
  <c r="AR2244" i="1" l="1"/>
  <c r="AQ2244" i="1"/>
  <c r="AS2244" i="1"/>
  <c r="AT2244" i="1" s="1"/>
  <c r="AW2244" i="1" s="1"/>
  <c r="O2245" i="1"/>
  <c r="Q2245" i="1" l="1"/>
  <c r="AX2244" i="1"/>
  <c r="R2245" i="1"/>
  <c r="U2245" i="1" s="1"/>
  <c r="AZ2244" i="1"/>
  <c r="AY2244" i="1"/>
  <c r="W2245" i="1" l="1"/>
  <c r="V2245" i="1"/>
  <c r="Y2245" i="1" s="1"/>
  <c r="AO2245" i="1" l="1"/>
  <c r="AV2245" i="1" s="1"/>
  <c r="AN2245" i="1" l="1"/>
  <c r="AU2245" i="1" s="1"/>
  <c r="S2246" i="1" s="1"/>
  <c r="AR2245" i="1"/>
  <c r="T2246" i="1"/>
  <c r="P2246" i="1" s="1"/>
  <c r="AQ2245" i="1" l="1"/>
  <c r="AS2245" i="1"/>
  <c r="Q2246" i="1" s="1"/>
  <c r="O2246" i="1"/>
  <c r="AT2245" i="1" l="1"/>
  <c r="AW2245" i="1" s="1"/>
  <c r="AZ2245" i="1"/>
  <c r="AY2245" i="1"/>
  <c r="AX2245" i="1"/>
  <c r="R2246" i="1"/>
  <c r="U2246" i="1" s="1"/>
  <c r="V2246" i="1" l="1"/>
  <c r="Y2246" i="1" s="1"/>
  <c r="W2246" i="1"/>
  <c r="AO2246" i="1" l="1"/>
  <c r="AV2246" i="1" s="1"/>
  <c r="AN2246" i="1" l="1"/>
  <c r="AU2246" i="1" s="1"/>
  <c r="S2247" i="1" s="1"/>
  <c r="T2247" i="1"/>
  <c r="P2247" i="1" s="1"/>
  <c r="AR2246" i="1"/>
  <c r="AS2246" i="1" l="1"/>
  <c r="AQ2246" i="1"/>
  <c r="O2247" i="1"/>
  <c r="Q2247" i="1"/>
  <c r="AT2246" i="1" l="1"/>
  <c r="AZ2246" i="1" s="1"/>
  <c r="R2247" i="1"/>
  <c r="AW2246" i="1"/>
  <c r="AX2246" i="1"/>
  <c r="AY2246" i="1"/>
  <c r="V2247" i="1" l="1"/>
  <c r="U2247" i="1"/>
  <c r="Y2247" i="1" s="1"/>
  <c r="W2247" i="1"/>
  <c r="AO2247" i="1" l="1"/>
  <c r="AV2247" i="1" s="1"/>
  <c r="AN2247" i="1" l="1"/>
  <c r="AU2247" i="1" s="1"/>
  <c r="S2248" i="1" s="1"/>
  <c r="T2248" i="1"/>
  <c r="P2248" i="1" s="1"/>
  <c r="AR2247" i="1"/>
  <c r="AS2247" i="1" l="1"/>
  <c r="AQ2247" i="1"/>
  <c r="AT2247" i="1" s="1"/>
  <c r="AZ2247" i="1" s="1"/>
  <c r="O2248" i="1"/>
  <c r="Q2248" i="1"/>
  <c r="AY2247" i="1" l="1"/>
  <c r="AW2247" i="1"/>
  <c r="R2248" i="1"/>
  <c r="U2248" i="1" s="1"/>
  <c r="AX2247" i="1"/>
  <c r="V2248" i="1" l="1"/>
  <c r="Y2248" i="1" s="1"/>
  <c r="W2248" i="1"/>
  <c r="AO2248" i="1" l="1"/>
  <c r="AV2248" i="1" s="1"/>
  <c r="AN2248" i="1" l="1"/>
  <c r="AU2248" i="1" s="1"/>
  <c r="S2249" i="1" s="1"/>
  <c r="AR2248" i="1"/>
  <c r="T2249" i="1"/>
  <c r="P2249" i="1" s="1"/>
  <c r="AS2248" i="1" l="1"/>
  <c r="AQ2248" i="1"/>
  <c r="AT2248" i="1" s="1"/>
  <c r="AZ2248" i="1" s="1"/>
  <c r="Q2249" i="1"/>
  <c r="O2249" i="1"/>
  <c r="R2249" i="1" l="1"/>
  <c r="U2249" i="1" s="1"/>
  <c r="W2249" i="1"/>
  <c r="AY2248" i="1"/>
  <c r="V2249" i="1"/>
  <c r="AW2248" i="1"/>
  <c r="AX2248" i="1"/>
  <c r="Y2249" i="1" l="1"/>
  <c r="AO2249" i="1" s="1"/>
  <c r="AV2249" i="1" s="1"/>
  <c r="AN2249" i="1" l="1"/>
  <c r="AU2249" i="1" s="1"/>
  <c r="S2250" i="1" s="1"/>
  <c r="T2250" i="1"/>
  <c r="P2250" i="1" s="1"/>
  <c r="AR2249" i="1"/>
  <c r="AQ2249" i="1" l="1"/>
  <c r="AS2249" i="1"/>
  <c r="Q2250" i="1" s="1"/>
  <c r="O2250" i="1"/>
  <c r="AT2249" i="1" l="1"/>
  <c r="AX2249" i="1" s="1"/>
  <c r="R2250" i="1"/>
  <c r="W2250" i="1" s="1"/>
  <c r="AW2249" i="1"/>
  <c r="AZ2249" i="1"/>
  <c r="AY2249" i="1"/>
  <c r="U2250" i="1"/>
  <c r="Y2250" i="1" s="1"/>
  <c r="V2250" i="1"/>
  <c r="AO2250" i="1" l="1"/>
  <c r="AV2250" i="1" s="1"/>
  <c r="AN2250" i="1"/>
  <c r="AU2250" i="1" s="1"/>
  <c r="AS2250" i="1" l="1"/>
  <c r="S2251" i="1"/>
  <c r="AQ2250" i="1"/>
  <c r="AR2250" i="1"/>
  <c r="T2251" i="1"/>
  <c r="P2251" i="1" s="1"/>
  <c r="O2251" i="1" l="1"/>
  <c r="Q2251" i="1"/>
  <c r="AT2250" i="1"/>
  <c r="AW2250" i="1" s="1"/>
  <c r="AZ2250" i="1" l="1"/>
  <c r="AY2250" i="1"/>
  <c r="AX2250" i="1"/>
  <c r="R2251" i="1"/>
  <c r="U2251" i="1" l="1"/>
  <c r="V2251" i="1"/>
  <c r="W2251" i="1"/>
  <c r="Y2251" i="1" l="1"/>
  <c r="AO2251" i="1" s="1"/>
  <c r="AV2251" i="1" s="1"/>
  <c r="AN2251" i="1" l="1"/>
  <c r="AU2251" i="1" s="1"/>
  <c r="S2252" i="1" s="1"/>
  <c r="AR2251" i="1"/>
  <c r="T2252" i="1"/>
  <c r="P2252" i="1" s="1"/>
  <c r="AQ2251" i="1" l="1"/>
  <c r="AS2251" i="1"/>
  <c r="Q2252" i="1" s="1"/>
  <c r="O2252" i="1"/>
  <c r="AT2251" i="1" l="1"/>
  <c r="R2252" i="1"/>
  <c r="AZ2251" i="1"/>
  <c r="AY2251" i="1"/>
  <c r="AX2251" i="1"/>
  <c r="W2252" i="1"/>
  <c r="AW2251" i="1"/>
  <c r="U2252" i="1"/>
  <c r="Y2252" i="1" s="1"/>
  <c r="V2252" i="1"/>
  <c r="AN2252" i="1" l="1"/>
  <c r="AU2252" i="1" s="1"/>
  <c r="AO2252" i="1" l="1"/>
  <c r="AV2252" i="1" s="1"/>
  <c r="T2253" i="1" s="1"/>
  <c r="P2253" i="1" s="1"/>
  <c r="AS2252" i="1"/>
  <c r="AQ2252" i="1"/>
  <c r="S2253" i="1"/>
  <c r="AR2252" i="1" l="1"/>
  <c r="O2253" i="1"/>
  <c r="Q2253" i="1"/>
  <c r="AT2252" i="1"/>
  <c r="R2253" i="1" l="1"/>
  <c r="AZ2252" i="1"/>
  <c r="AY2252" i="1"/>
  <c r="AW2252" i="1"/>
  <c r="AX2252" i="1"/>
  <c r="V2253" i="1" l="1"/>
  <c r="U2253" i="1"/>
  <c r="Y2253" i="1" s="1"/>
  <c r="W2253" i="1"/>
  <c r="AN2253" i="1" l="1"/>
  <c r="AU2253" i="1" s="1"/>
  <c r="AO2253" i="1" l="1"/>
  <c r="AV2253" i="1" s="1"/>
  <c r="AR2253" i="1" s="1"/>
  <c r="AS2253" i="1"/>
  <c r="T2254" i="1"/>
  <c r="P2254" i="1" s="1"/>
  <c r="AQ2253" i="1"/>
  <c r="S2254" i="1"/>
  <c r="O2254" i="1" l="1"/>
  <c r="Q2254" i="1"/>
  <c r="AT2253" i="1"/>
  <c r="AZ2253" i="1" l="1"/>
  <c r="AY2253" i="1"/>
  <c r="AW2253" i="1"/>
  <c r="R2254" i="1"/>
  <c r="U2254" i="1" s="1"/>
  <c r="AX2253" i="1"/>
  <c r="W2254" i="1" l="1"/>
  <c r="V2254" i="1"/>
  <c r="Y2254" i="1" s="1"/>
  <c r="AO2254" i="1" l="1"/>
  <c r="AV2254" i="1" s="1"/>
  <c r="AN2254" i="1" l="1"/>
  <c r="AU2254" i="1" s="1"/>
  <c r="AQ2254" i="1" s="1"/>
  <c r="T2255" i="1"/>
  <c r="P2255" i="1" s="1"/>
  <c r="AR2254" i="1"/>
  <c r="S2255" i="1" l="1"/>
  <c r="AS2254" i="1"/>
  <c r="AT2254" i="1" s="1"/>
  <c r="AW2254" i="1" s="1"/>
  <c r="O2255" i="1"/>
  <c r="Q2255" i="1" l="1"/>
  <c r="AX2254" i="1"/>
  <c r="R2255" i="1"/>
  <c r="U2255" i="1" s="1"/>
  <c r="AZ2254" i="1"/>
  <c r="AY2254" i="1"/>
  <c r="W2255" i="1" l="1"/>
  <c r="V2255" i="1"/>
  <c r="Y2255" i="1" s="1"/>
  <c r="AO2255" i="1" l="1"/>
  <c r="AV2255" i="1" s="1"/>
  <c r="AN2255" i="1" l="1"/>
  <c r="AU2255" i="1" s="1"/>
  <c r="AQ2255" i="1" s="1"/>
  <c r="AR2255" i="1"/>
  <c r="T2256" i="1"/>
  <c r="P2256" i="1" s="1"/>
  <c r="S2256" i="1" l="1"/>
  <c r="AS2255" i="1"/>
  <c r="Q2256" i="1" s="1"/>
  <c r="O2256" i="1"/>
  <c r="AT2255" i="1" l="1"/>
  <c r="AW2255" i="1" s="1"/>
  <c r="AX2255" i="1"/>
  <c r="AZ2255" i="1"/>
  <c r="AY2255" i="1"/>
  <c r="R2256" i="1"/>
  <c r="U2256" i="1" s="1"/>
  <c r="W2256" i="1" l="1"/>
  <c r="V2256" i="1"/>
  <c r="Y2256" i="1" s="1"/>
  <c r="AO2256" i="1" l="1"/>
  <c r="AV2256" i="1" s="1"/>
  <c r="AN2256" i="1" l="1"/>
  <c r="AU2256" i="1" s="1"/>
  <c r="S2257" i="1" s="1"/>
  <c r="AR2256" i="1"/>
  <c r="T2257" i="1"/>
  <c r="P2257" i="1" s="1"/>
  <c r="AQ2256" i="1" l="1"/>
  <c r="AS2256" i="1"/>
  <c r="Q2257" i="1" s="1"/>
  <c r="O2257" i="1"/>
  <c r="AT2256" i="1" l="1"/>
  <c r="AW2256" i="1" s="1"/>
  <c r="AZ2256" i="1"/>
  <c r="AY2256" i="1"/>
  <c r="R2257" i="1"/>
  <c r="AX2256" i="1" l="1"/>
  <c r="V2257" i="1"/>
  <c r="U2257" i="1"/>
  <c r="Y2257" i="1" s="1"/>
  <c r="W2257" i="1"/>
  <c r="AO2257" i="1" l="1"/>
  <c r="AV2257" i="1" s="1"/>
  <c r="AN2257" i="1" l="1"/>
  <c r="AU2257" i="1" s="1"/>
  <c r="S2258" i="1" s="1"/>
  <c r="AR2257" i="1"/>
  <c r="T2258" i="1"/>
  <c r="P2258" i="1" s="1"/>
  <c r="AQ2257" i="1" l="1"/>
  <c r="AS2257" i="1"/>
  <c r="Q2258" i="1" s="1"/>
  <c r="O2258" i="1"/>
  <c r="AT2257" i="1" l="1"/>
  <c r="AX2257" i="1" s="1"/>
  <c r="R2258" i="1"/>
  <c r="V2258" i="1" s="1"/>
  <c r="AW2257" i="1"/>
  <c r="AZ2257" i="1"/>
  <c r="AY2257" i="1"/>
  <c r="W2258" i="1"/>
  <c r="U2258" i="1" l="1"/>
  <c r="Y2258" i="1" s="1"/>
  <c r="AN2258" i="1" s="1"/>
  <c r="AU2258" i="1" s="1"/>
  <c r="AO2258" i="1" l="1"/>
  <c r="AV2258" i="1" s="1"/>
  <c r="AR2258" i="1" s="1"/>
  <c r="AS2258" i="1"/>
  <c r="T2259" i="1"/>
  <c r="P2259" i="1" s="1"/>
  <c r="AQ2258" i="1"/>
  <c r="S2259" i="1"/>
  <c r="AT2258" i="1" l="1"/>
  <c r="Q2259" i="1"/>
  <c r="O2259" i="1"/>
  <c r="AW2258" i="1"/>
  <c r="AZ2258" i="1"/>
  <c r="AY2258" i="1"/>
  <c r="AX2258" i="1"/>
  <c r="R2259" i="1" l="1"/>
  <c r="U2259" i="1" l="1"/>
  <c r="V2259" i="1"/>
  <c r="W2259" i="1"/>
  <c r="Y2259" i="1" l="1"/>
  <c r="AN2259" i="1" s="1"/>
  <c r="AU2259" i="1" s="1"/>
  <c r="AO2259" i="1" l="1"/>
  <c r="AV2259" i="1" s="1"/>
  <c r="AR2259" i="1" s="1"/>
  <c r="AS2259" i="1"/>
  <c r="S2260" i="1"/>
  <c r="AQ2259" i="1"/>
  <c r="T2260" i="1" l="1"/>
  <c r="P2260" i="1" s="1"/>
  <c r="AT2259" i="1"/>
  <c r="AW2259" i="1" s="1"/>
  <c r="Q2260" i="1"/>
  <c r="O2260" i="1"/>
  <c r="AX2259" i="1"/>
  <c r="R2260" i="1" l="1"/>
  <c r="U2260" i="1" s="1"/>
  <c r="AZ2259" i="1"/>
  <c r="AY2259" i="1"/>
  <c r="W2260" i="1" l="1"/>
  <c r="V2260" i="1"/>
  <c r="Y2260" i="1" s="1"/>
  <c r="AO2260" i="1" l="1"/>
  <c r="AV2260" i="1" s="1"/>
  <c r="AN2260" i="1"/>
  <c r="AU2260" i="1" s="1"/>
  <c r="AS2260" i="1" l="1"/>
  <c r="AQ2260" i="1"/>
  <c r="S2261" i="1"/>
  <c r="AR2260" i="1"/>
  <c r="T2261" i="1"/>
  <c r="P2261" i="1" s="1"/>
  <c r="O2261" i="1" l="1"/>
  <c r="Q2261" i="1"/>
  <c r="AT2260" i="1"/>
  <c r="AZ2260" i="1" s="1"/>
  <c r="AY2260" i="1" l="1"/>
  <c r="AX2260" i="1"/>
  <c r="AW2260" i="1"/>
  <c r="R2261" i="1"/>
  <c r="W2261" i="1" s="1"/>
  <c r="U2261" i="1" l="1"/>
  <c r="V2261" i="1"/>
  <c r="Y2261" i="1" l="1"/>
  <c r="AO2261" i="1" s="1"/>
  <c r="AV2261" i="1" s="1"/>
  <c r="AN2261" i="1" l="1"/>
  <c r="AU2261" i="1" s="1"/>
  <c r="AQ2261" i="1" s="1"/>
  <c r="T2262" i="1"/>
  <c r="P2262" i="1" s="1"/>
  <c r="AR2261" i="1"/>
  <c r="S2262" i="1" l="1"/>
  <c r="AS2261" i="1"/>
  <c r="AT2261" i="1" s="1"/>
  <c r="O2262" i="1"/>
  <c r="Q2262" i="1" l="1"/>
  <c r="AZ2261" i="1"/>
  <c r="AY2261" i="1"/>
  <c r="R2262" i="1"/>
  <c r="AW2261" i="1"/>
  <c r="AX2261" i="1"/>
  <c r="U2262" i="1" l="1"/>
  <c r="V2262" i="1"/>
  <c r="W2262" i="1"/>
  <c r="Y2262" i="1" l="1"/>
  <c r="AO2262" i="1" s="1"/>
  <c r="AV2262" i="1" s="1"/>
  <c r="AN2262" i="1" l="1"/>
  <c r="AU2262" i="1" s="1"/>
  <c r="S2263" i="1" s="1"/>
  <c r="T2263" i="1"/>
  <c r="P2263" i="1" s="1"/>
  <c r="AR2262" i="1"/>
  <c r="AQ2262" i="1" l="1"/>
  <c r="AS2262" i="1"/>
  <c r="Q2263" i="1" s="1"/>
  <c r="O2263" i="1"/>
  <c r="AT2262" i="1" l="1"/>
  <c r="AX2262" i="1" s="1"/>
  <c r="R2263" i="1"/>
  <c r="W2263" i="1" s="1"/>
  <c r="AZ2262" i="1"/>
  <c r="AY2262" i="1"/>
  <c r="AW2262" i="1" l="1"/>
  <c r="V2263" i="1"/>
  <c r="U2263" i="1"/>
  <c r="Y2263" i="1" s="1"/>
  <c r="AN2263" i="1" l="1"/>
  <c r="AU2263" i="1" s="1"/>
  <c r="AS2263" i="1" l="1"/>
  <c r="AO2263" i="1"/>
  <c r="AV2263" i="1" s="1"/>
  <c r="T2264" i="1" s="1"/>
  <c r="P2264" i="1" s="1"/>
  <c r="AQ2263" i="1"/>
  <c r="S2264" i="1"/>
  <c r="AR2263" i="1" l="1"/>
  <c r="Q2264" i="1"/>
  <c r="O2264" i="1"/>
  <c r="AT2263" i="1"/>
  <c r="AW2263" i="1" s="1"/>
  <c r="R2264" i="1" l="1"/>
  <c r="V2264" i="1" s="1"/>
  <c r="AZ2263" i="1"/>
  <c r="AY2263" i="1"/>
  <c r="AX2263" i="1"/>
  <c r="W2264" i="1"/>
  <c r="U2264" i="1" l="1"/>
  <c r="Y2264" i="1" s="1"/>
  <c r="AN2264" i="1" l="1"/>
  <c r="AU2264" i="1" s="1"/>
  <c r="AO2264" i="1"/>
  <c r="AV2264" i="1" s="1"/>
  <c r="AS2264" i="1" l="1"/>
  <c r="AR2264" i="1"/>
  <c r="T2265" i="1"/>
  <c r="P2265" i="1" s="1"/>
  <c r="S2265" i="1"/>
  <c r="AQ2264" i="1"/>
  <c r="AT2264" i="1" l="1"/>
  <c r="O2265" i="1"/>
  <c r="Q2265" i="1"/>
  <c r="AX2264" i="1"/>
  <c r="AZ2264" i="1" l="1"/>
  <c r="AY2264" i="1"/>
  <c r="R2265" i="1"/>
  <c r="AW2264" i="1"/>
  <c r="V2265" i="1" l="1"/>
  <c r="U2265" i="1"/>
  <c r="Y2265" i="1" s="1"/>
  <c r="W2265" i="1"/>
  <c r="AO2265" i="1" l="1"/>
  <c r="AV2265" i="1" s="1"/>
  <c r="AN2265" i="1" l="1"/>
  <c r="AU2265" i="1" s="1"/>
  <c r="S2266" i="1" s="1"/>
  <c r="T2266" i="1"/>
  <c r="P2266" i="1" s="1"/>
  <c r="AR2265" i="1"/>
  <c r="AS2265" i="1" l="1"/>
  <c r="AQ2265" i="1"/>
  <c r="AT2265" i="1" s="1"/>
  <c r="AZ2265" i="1" s="1"/>
  <c r="Q2266" i="1"/>
  <c r="O2266" i="1"/>
  <c r="AY2265" i="1" l="1"/>
  <c r="AX2265" i="1"/>
  <c r="AW2265" i="1"/>
  <c r="R2266" i="1"/>
  <c r="U2266" i="1" s="1"/>
  <c r="V2266" i="1" l="1"/>
  <c r="Y2266" i="1" s="1"/>
  <c r="W2266" i="1"/>
  <c r="AO2266" i="1" l="1"/>
  <c r="AV2266" i="1" s="1"/>
  <c r="AR2266" i="1" s="1"/>
  <c r="AN2266" i="1" l="1"/>
  <c r="AU2266" i="1" s="1"/>
  <c r="AQ2266" i="1" s="1"/>
  <c r="T2267" i="1"/>
  <c r="P2267" i="1" s="1"/>
  <c r="AS2266" i="1"/>
  <c r="S2267" i="1" l="1"/>
  <c r="O2267" i="1" s="1"/>
  <c r="Q2267" i="1"/>
  <c r="AT2266" i="1"/>
  <c r="AZ2266" i="1" s="1"/>
  <c r="R2267" i="1"/>
  <c r="U2267" i="1" s="1"/>
  <c r="AW2266" i="1"/>
  <c r="AX2266" i="1"/>
  <c r="AY2266" i="1" l="1"/>
  <c r="W2267" i="1"/>
  <c r="V2267" i="1"/>
  <c r="Y2267" i="1" s="1"/>
  <c r="AO2267" i="1" l="1"/>
  <c r="AV2267" i="1" s="1"/>
  <c r="AN2267" i="1"/>
  <c r="AU2267" i="1" s="1"/>
  <c r="AS2267" i="1" l="1"/>
  <c r="AQ2267" i="1"/>
  <c r="S2268" i="1"/>
  <c r="AR2267" i="1"/>
  <c r="T2268" i="1"/>
  <c r="P2268" i="1" s="1"/>
  <c r="AT2267" i="1" l="1"/>
  <c r="AW2267" i="1" s="1"/>
  <c r="Q2268" i="1"/>
  <c r="O2268" i="1"/>
  <c r="AX2267" i="1" l="1"/>
  <c r="R2268" i="1"/>
  <c r="W2268" i="1" s="1"/>
  <c r="AZ2267" i="1"/>
  <c r="AY2267" i="1"/>
  <c r="U2268" i="1" l="1"/>
  <c r="V2268" i="1"/>
  <c r="Y2268" i="1" l="1"/>
  <c r="AN2268" i="1" s="1"/>
  <c r="AU2268" i="1" s="1"/>
  <c r="AO2268" i="1" l="1"/>
  <c r="AV2268" i="1" s="1"/>
  <c r="T2269" i="1" s="1"/>
  <c r="P2269" i="1" s="1"/>
  <c r="AS2268" i="1"/>
  <c r="AQ2268" i="1"/>
  <c r="S2269" i="1"/>
  <c r="AR2268" i="1" l="1"/>
  <c r="Q2269" i="1"/>
  <c r="O2269" i="1"/>
  <c r="AT2268" i="1"/>
  <c r="AW2268" i="1" s="1"/>
  <c r="AX2268" i="1" l="1"/>
  <c r="AZ2268" i="1"/>
  <c r="AY2268" i="1"/>
  <c r="R2269" i="1"/>
  <c r="V2269" i="1" l="1"/>
  <c r="U2269" i="1"/>
  <c r="Y2269" i="1" s="1"/>
  <c r="W2269" i="1"/>
  <c r="AO2269" i="1" l="1"/>
  <c r="AV2269" i="1" s="1"/>
  <c r="AN2269" i="1" l="1"/>
  <c r="AU2269" i="1" s="1"/>
  <c r="S2270" i="1" s="1"/>
  <c r="AR2269" i="1"/>
  <c r="T2270" i="1"/>
  <c r="P2270" i="1" s="1"/>
  <c r="AS2269" i="1" l="1"/>
  <c r="AQ2269" i="1"/>
  <c r="AT2269" i="1"/>
  <c r="AZ2269" i="1" s="1"/>
  <c r="O2270" i="1"/>
  <c r="Q2270" i="1"/>
  <c r="AY2269" i="1" l="1"/>
  <c r="AW2269" i="1"/>
  <c r="R2270" i="1"/>
  <c r="AX2269" i="1"/>
  <c r="U2270" i="1" l="1"/>
  <c r="V2270" i="1"/>
  <c r="W2270" i="1"/>
  <c r="Y2270" i="1" l="1"/>
  <c r="AO2270" i="1" s="1"/>
  <c r="AV2270" i="1" s="1"/>
  <c r="AN2270" i="1" l="1"/>
  <c r="AU2270" i="1" s="1"/>
  <c r="S2271" i="1" s="1"/>
  <c r="AR2270" i="1"/>
  <c r="T2271" i="1"/>
  <c r="P2271" i="1" s="1"/>
  <c r="AS2270" i="1" l="1"/>
  <c r="AQ2270" i="1"/>
  <c r="AT2270" i="1" s="1"/>
  <c r="AZ2270" i="1" s="1"/>
  <c r="O2271" i="1"/>
  <c r="Q2271" i="1"/>
  <c r="AY2270" i="1" l="1"/>
  <c r="R2271" i="1"/>
  <c r="W2271" i="1" s="1"/>
  <c r="AW2270" i="1"/>
  <c r="AX2270" i="1"/>
  <c r="U2271" i="1" l="1"/>
  <c r="V2271" i="1"/>
  <c r="Y2271" i="1" l="1"/>
  <c r="AN2271" i="1" s="1"/>
  <c r="AU2271" i="1" s="1"/>
  <c r="AO2271" i="1" l="1"/>
  <c r="AV2271" i="1" s="1"/>
  <c r="T2272" i="1" s="1"/>
  <c r="P2272" i="1" s="1"/>
  <c r="AS2271" i="1"/>
  <c r="AQ2271" i="1"/>
  <c r="S2272" i="1"/>
  <c r="AR2271" i="1" l="1"/>
  <c r="AT2271" i="1"/>
  <c r="AW2271" i="1" s="1"/>
  <c r="Q2272" i="1"/>
  <c r="O2272" i="1"/>
  <c r="AX2271" i="1" l="1"/>
  <c r="R2272" i="1"/>
  <c r="AZ2271" i="1"/>
  <c r="AY2271" i="1"/>
  <c r="U2272" i="1" l="1"/>
  <c r="V2272" i="1"/>
  <c r="W2272" i="1"/>
  <c r="Y2272" i="1" l="1"/>
  <c r="AN2272" i="1" s="1"/>
  <c r="AU2272" i="1" s="1"/>
  <c r="AO2272" i="1" l="1"/>
  <c r="AV2272" i="1" s="1"/>
  <c r="AR2272" i="1" s="1"/>
  <c r="AS2272" i="1"/>
  <c r="T2273" i="1"/>
  <c r="P2273" i="1" s="1"/>
  <c r="AQ2272" i="1"/>
  <c r="S2273" i="1"/>
  <c r="Q2273" i="1" l="1"/>
  <c r="O2273" i="1"/>
  <c r="AT2272" i="1"/>
  <c r="AX2272" i="1" s="1"/>
  <c r="AZ2272" i="1" l="1"/>
  <c r="AY2272" i="1"/>
  <c r="AW2272" i="1"/>
  <c r="R2273" i="1"/>
  <c r="U2273" i="1" l="1"/>
  <c r="V2273" i="1"/>
  <c r="W2273" i="1"/>
  <c r="Y2273" i="1" l="1"/>
  <c r="AN2273" i="1" s="1"/>
  <c r="AU2273" i="1" s="1"/>
  <c r="AO2273" i="1" l="1"/>
  <c r="AV2273" i="1" s="1"/>
  <c r="S2274" i="1"/>
  <c r="AQ2273" i="1"/>
  <c r="T2274" i="1"/>
  <c r="P2274" i="1" s="1"/>
  <c r="AR2273" i="1"/>
  <c r="AS2273" i="1"/>
  <c r="AT2273" i="1" l="1"/>
  <c r="AZ2273" i="1" s="1"/>
  <c r="O2274" i="1"/>
  <c r="Q2274" i="1"/>
  <c r="R2274" i="1" l="1"/>
  <c r="AW2273" i="1"/>
  <c r="AY2273" i="1"/>
  <c r="AX2273" i="1"/>
  <c r="U2274" i="1" l="1"/>
  <c r="V2274" i="1"/>
  <c r="W2274" i="1"/>
  <c r="Y2274" i="1" l="1"/>
  <c r="AN2274" i="1" s="1"/>
  <c r="AU2274" i="1" s="1"/>
  <c r="AS2274" i="1" l="1"/>
  <c r="AO2274" i="1"/>
  <c r="AV2274" i="1" s="1"/>
  <c r="AR2274" i="1" s="1"/>
  <c r="AQ2274" i="1"/>
  <c r="S2275" i="1"/>
  <c r="T2275" i="1" l="1"/>
  <c r="P2275" i="1" s="1"/>
  <c r="O2275" i="1"/>
  <c r="Q2275" i="1"/>
  <c r="AT2274" i="1"/>
  <c r="AX2274" i="1" s="1"/>
  <c r="AZ2274" i="1" l="1"/>
  <c r="AY2274" i="1"/>
  <c r="R2275" i="1"/>
  <c r="U2275" i="1" s="1"/>
  <c r="AW2274" i="1"/>
  <c r="W2275" i="1" l="1"/>
  <c r="V2275" i="1"/>
  <c r="Y2275" i="1" s="1"/>
  <c r="AN2275" i="1" l="1"/>
  <c r="AU2275" i="1" s="1"/>
  <c r="AO2275" i="1" l="1"/>
  <c r="AV2275" i="1" s="1"/>
  <c r="T2276" i="1" s="1"/>
  <c r="P2276" i="1" s="1"/>
  <c r="AS2275" i="1"/>
  <c r="AR2275" i="1"/>
  <c r="S2276" i="1"/>
  <c r="AQ2275" i="1"/>
  <c r="AT2275" i="1" l="1"/>
  <c r="AW2275" i="1" s="1"/>
  <c r="O2276" i="1"/>
  <c r="Q2276" i="1"/>
  <c r="AX2275" i="1" l="1"/>
  <c r="R2276" i="1"/>
  <c r="U2276" i="1" s="1"/>
  <c r="AZ2275" i="1"/>
  <c r="AY2275" i="1"/>
  <c r="V2276" i="1" l="1"/>
  <c r="Y2276" i="1" s="1"/>
  <c r="W2276" i="1"/>
  <c r="AO2276" i="1" l="1"/>
  <c r="AV2276" i="1" s="1"/>
  <c r="AN2276" i="1"/>
  <c r="AU2276" i="1" s="1"/>
  <c r="AS2276" i="1" l="1"/>
  <c r="S2277" i="1"/>
  <c r="AQ2276" i="1"/>
  <c r="T2277" i="1"/>
  <c r="P2277" i="1" s="1"/>
  <c r="AR2276" i="1"/>
  <c r="AT2276" i="1" l="1"/>
  <c r="O2277" i="1"/>
  <c r="Q2277" i="1"/>
  <c r="R2277" i="1" l="1"/>
  <c r="W2277" i="1" s="1"/>
  <c r="AW2276" i="1"/>
  <c r="AZ2276" i="1"/>
  <c r="AY2276" i="1"/>
  <c r="AX2276" i="1"/>
  <c r="U2277" i="1" l="1"/>
  <c r="V2277" i="1"/>
  <c r="Y2277" i="1" l="1"/>
  <c r="AO2277" i="1" s="1"/>
  <c r="AV2277" i="1" s="1"/>
  <c r="AN2277" i="1" l="1"/>
  <c r="AU2277" i="1" s="1"/>
  <c r="S2278" i="1" s="1"/>
  <c r="T2278" i="1"/>
  <c r="P2278" i="1" s="1"/>
  <c r="AR2277" i="1"/>
  <c r="AQ2277" i="1" l="1"/>
  <c r="AS2277" i="1"/>
  <c r="Q2278" i="1" s="1"/>
  <c r="O2278" i="1"/>
  <c r="AT2277" i="1" l="1"/>
  <c r="AX2277" i="1" s="1"/>
  <c r="AZ2277" i="1"/>
  <c r="AY2277" i="1"/>
  <c r="R2278" i="1"/>
  <c r="AW2277" i="1"/>
  <c r="V2278" i="1" l="1"/>
  <c r="U2278" i="1"/>
  <c r="Y2278" i="1" s="1"/>
  <c r="W2278" i="1"/>
  <c r="AO2278" i="1" l="1"/>
  <c r="AV2278" i="1" s="1"/>
  <c r="AN2278" i="1"/>
  <c r="AU2278" i="1" s="1"/>
  <c r="AS2278" i="1" l="1"/>
  <c r="AQ2278" i="1"/>
  <c r="S2279" i="1"/>
  <c r="AR2278" i="1"/>
  <c r="T2279" i="1"/>
  <c r="P2279" i="1" s="1"/>
  <c r="O2279" i="1" l="1"/>
  <c r="Q2279" i="1"/>
  <c r="AT2278" i="1"/>
  <c r="AZ2278" i="1" s="1"/>
  <c r="AY2278" i="1" l="1"/>
  <c r="AW2278" i="1"/>
  <c r="R2279" i="1"/>
  <c r="W2279" i="1" s="1"/>
  <c r="AX2278" i="1"/>
  <c r="U2279" i="1" l="1"/>
  <c r="V2279" i="1"/>
  <c r="Y2279" i="1" l="1"/>
  <c r="AO2279" i="1" s="1"/>
  <c r="AV2279" i="1" s="1"/>
  <c r="AN2279" i="1" l="1"/>
  <c r="AU2279" i="1" s="1"/>
  <c r="AQ2279" i="1" s="1"/>
  <c r="AR2279" i="1"/>
  <c r="T2280" i="1"/>
  <c r="P2280" i="1" s="1"/>
  <c r="AS2279" i="1" l="1"/>
  <c r="S2280" i="1"/>
  <c r="O2280" i="1" s="1"/>
  <c r="AT2279" i="1"/>
  <c r="AZ2279" i="1" s="1"/>
  <c r="Q2280" i="1" l="1"/>
  <c r="AW2279" i="1"/>
  <c r="R2280" i="1"/>
  <c r="AX2279" i="1"/>
  <c r="AY2279" i="1"/>
  <c r="V2280" i="1" l="1"/>
  <c r="U2280" i="1"/>
  <c r="Y2280" i="1" s="1"/>
  <c r="W2280" i="1"/>
  <c r="AO2280" i="1" l="1"/>
  <c r="AV2280" i="1" s="1"/>
  <c r="AN2280" i="1" l="1"/>
  <c r="AU2280" i="1" s="1"/>
  <c r="S2281" i="1" s="1"/>
  <c r="AR2280" i="1"/>
  <c r="T2281" i="1"/>
  <c r="P2281" i="1" s="1"/>
  <c r="AQ2280" i="1" l="1"/>
  <c r="AS2280" i="1"/>
  <c r="Q2281" i="1" s="1"/>
  <c r="O2281" i="1"/>
  <c r="AT2280" i="1"/>
  <c r="AZ2280" i="1" l="1"/>
  <c r="AY2280" i="1"/>
  <c r="R2281" i="1"/>
  <c r="U2281" i="1" s="1"/>
  <c r="AW2280" i="1"/>
  <c r="AX2280" i="1"/>
  <c r="W2281" i="1" l="1"/>
  <c r="V2281" i="1"/>
  <c r="Y2281" i="1" s="1"/>
  <c r="AO2281" i="1" l="1"/>
  <c r="AV2281" i="1" s="1"/>
  <c r="AN2281" i="1" l="1"/>
  <c r="AU2281" i="1" s="1"/>
  <c r="AQ2281" i="1" s="1"/>
  <c r="AR2281" i="1"/>
  <c r="T2282" i="1"/>
  <c r="P2282" i="1" s="1"/>
  <c r="AS2281" i="1" l="1"/>
  <c r="S2282" i="1"/>
  <c r="O2282" i="1" s="1"/>
  <c r="AT2281" i="1"/>
  <c r="AX2281" i="1" s="1"/>
  <c r="Q2282" i="1" l="1"/>
  <c r="AW2281" i="1"/>
  <c r="AZ2281" i="1"/>
  <c r="AY2281" i="1"/>
  <c r="R2282" i="1"/>
  <c r="V2282" i="1" l="1"/>
  <c r="U2282" i="1"/>
  <c r="Y2282" i="1" s="1"/>
  <c r="W2282" i="1"/>
  <c r="AN2282" i="1" l="1"/>
  <c r="AU2282" i="1" s="1"/>
  <c r="AO2282" i="1" l="1"/>
  <c r="AV2282" i="1" s="1"/>
  <c r="T2283" i="1" s="1"/>
  <c r="P2283" i="1" s="1"/>
  <c r="AS2282" i="1"/>
  <c r="AR2282" i="1"/>
  <c r="AQ2282" i="1"/>
  <c r="S2283" i="1"/>
  <c r="O2283" i="1" l="1"/>
  <c r="Q2283" i="1"/>
  <c r="AT2282" i="1"/>
  <c r="AW2282" i="1" s="1"/>
  <c r="AX2282" i="1" l="1"/>
  <c r="AZ2282" i="1"/>
  <c r="AY2282" i="1"/>
  <c r="R2283" i="1"/>
  <c r="U2283" i="1" s="1"/>
  <c r="V2283" i="1" l="1"/>
  <c r="Y2283" i="1" s="1"/>
  <c r="W2283" i="1"/>
  <c r="AO2283" i="1" l="1"/>
  <c r="AV2283" i="1" s="1"/>
  <c r="AN2283" i="1"/>
  <c r="AU2283" i="1" s="1"/>
  <c r="S2284" i="1" l="1"/>
  <c r="AQ2283" i="1"/>
  <c r="AS2283" i="1"/>
  <c r="AR2283" i="1"/>
  <c r="T2284" i="1"/>
  <c r="P2284" i="1" s="1"/>
  <c r="AT2283" i="1" l="1"/>
  <c r="AZ2283" i="1" s="1"/>
  <c r="O2284" i="1"/>
  <c r="Q2284" i="1"/>
  <c r="R2284" i="1" l="1"/>
  <c r="AY2283" i="1"/>
  <c r="AW2283" i="1"/>
  <c r="AX2283" i="1"/>
  <c r="V2284" i="1" l="1"/>
  <c r="U2284" i="1"/>
  <c r="Y2284" i="1" s="1"/>
  <c r="W2284" i="1"/>
  <c r="AO2284" i="1" l="1"/>
  <c r="AV2284" i="1" s="1"/>
  <c r="AN2284" i="1" l="1"/>
  <c r="AU2284" i="1" s="1"/>
  <c r="AQ2284" i="1" s="1"/>
  <c r="AR2284" i="1"/>
  <c r="T2285" i="1"/>
  <c r="P2285" i="1" s="1"/>
  <c r="S2285" i="1" l="1"/>
  <c r="AS2284" i="1"/>
  <c r="Q2285" i="1" s="1"/>
  <c r="O2285" i="1"/>
  <c r="AT2284" i="1" l="1"/>
  <c r="AW2284" i="1" s="1"/>
  <c r="AZ2284" i="1"/>
  <c r="AY2284" i="1"/>
  <c r="AX2284" i="1"/>
  <c r="R2285" i="1"/>
  <c r="W2285" i="1" s="1"/>
  <c r="U2285" i="1" l="1"/>
  <c r="V2285" i="1"/>
  <c r="Y2285" i="1" l="1"/>
  <c r="AN2285" i="1" s="1"/>
  <c r="AU2285" i="1" s="1"/>
  <c r="AO2285" i="1" l="1"/>
  <c r="AV2285" i="1" s="1"/>
  <c r="AS2285" i="1"/>
  <c r="T2286" i="1"/>
  <c r="P2286" i="1" s="1"/>
  <c r="AR2285" i="1"/>
  <c r="AQ2285" i="1"/>
  <c r="S2286" i="1"/>
  <c r="Q2286" i="1" l="1"/>
  <c r="O2286" i="1"/>
  <c r="AT2285" i="1"/>
  <c r="AW2285" i="1" s="1"/>
  <c r="AX2285" i="1" l="1"/>
  <c r="AZ2285" i="1"/>
  <c r="AY2285" i="1"/>
  <c r="R2286" i="1"/>
  <c r="U2286" i="1" s="1"/>
  <c r="V2286" i="1" l="1"/>
  <c r="Y2286" i="1" s="1"/>
  <c r="W2286" i="1"/>
  <c r="AO2286" i="1" l="1"/>
  <c r="AV2286" i="1" s="1"/>
  <c r="AN2286" i="1" l="1"/>
  <c r="AU2286" i="1" s="1"/>
  <c r="S2287" i="1" s="1"/>
  <c r="T2287" i="1"/>
  <c r="P2287" i="1" s="1"/>
  <c r="AR2286" i="1"/>
  <c r="AQ2286" i="1" l="1"/>
  <c r="AS2286" i="1"/>
  <c r="AT2286" i="1" s="1"/>
  <c r="AW2286" i="1" s="1"/>
  <c r="O2287" i="1"/>
  <c r="Q2287" i="1" l="1"/>
  <c r="R2287" i="1"/>
  <c r="AZ2286" i="1"/>
  <c r="AY2286" i="1"/>
  <c r="AX2286" i="1"/>
  <c r="U2287" i="1" l="1"/>
  <c r="V2287" i="1"/>
  <c r="W2287" i="1"/>
  <c r="Y2287" i="1" l="1"/>
  <c r="AN2287" i="1" s="1"/>
  <c r="AU2287" i="1" s="1"/>
  <c r="AO2287" i="1" l="1"/>
  <c r="AV2287" i="1" s="1"/>
  <c r="T2288" i="1" s="1"/>
  <c r="P2288" i="1" s="1"/>
  <c r="AS2287" i="1"/>
  <c r="AQ2287" i="1"/>
  <c r="S2288" i="1"/>
  <c r="AR2287" i="1" l="1"/>
  <c r="O2288" i="1"/>
  <c r="Q2288" i="1"/>
  <c r="AT2287" i="1"/>
  <c r="AX2287" i="1" s="1"/>
  <c r="AW2287" i="1" l="1"/>
  <c r="AZ2287" i="1"/>
  <c r="AY2287" i="1"/>
  <c r="R2288" i="1"/>
  <c r="V2288" i="1" l="1"/>
  <c r="U2288" i="1"/>
  <c r="Y2288" i="1" s="1"/>
  <c r="W2288" i="1"/>
  <c r="AN2288" i="1" l="1"/>
  <c r="AU2288" i="1" s="1"/>
  <c r="AO2288" i="1" l="1"/>
  <c r="AV2288" i="1" s="1"/>
  <c r="AR2288" i="1" s="1"/>
  <c r="AS2288" i="1"/>
  <c r="AQ2288" i="1"/>
  <c r="S2289" i="1"/>
  <c r="T2289" i="1" l="1"/>
  <c r="P2289" i="1" s="1"/>
  <c r="Q2289" i="1"/>
  <c r="O2289" i="1"/>
  <c r="AT2288" i="1"/>
  <c r="R2289" i="1" l="1"/>
  <c r="U2289" i="1" s="1"/>
  <c r="AZ2288" i="1"/>
  <c r="AY2288" i="1"/>
  <c r="AX2288" i="1"/>
  <c r="AW2288" i="1"/>
  <c r="V2289" i="1"/>
  <c r="Y2289" i="1" l="1"/>
  <c r="W2289" i="1"/>
  <c r="AN2289" i="1" l="1"/>
  <c r="AU2289" i="1" s="1"/>
  <c r="AO2289" i="1"/>
  <c r="AV2289" i="1" s="1"/>
  <c r="AS2289" i="1" l="1"/>
  <c r="AR2289" i="1"/>
  <c r="T2290" i="1"/>
  <c r="P2290" i="1" s="1"/>
  <c r="S2290" i="1"/>
  <c r="AQ2289" i="1"/>
  <c r="AT2289" i="1" l="1"/>
  <c r="AW2289" i="1" s="1"/>
  <c r="O2290" i="1"/>
  <c r="Q2290" i="1"/>
  <c r="AX2289" i="1" l="1"/>
  <c r="R2290" i="1"/>
  <c r="U2290" i="1" s="1"/>
  <c r="AZ2289" i="1"/>
  <c r="AY2289" i="1"/>
  <c r="W2290" i="1" l="1"/>
  <c r="V2290" i="1"/>
  <c r="Y2290" i="1" s="1"/>
  <c r="AN2290" i="1" s="1"/>
  <c r="AU2290" i="1" s="1"/>
  <c r="AO2290" i="1" l="1"/>
  <c r="AV2290" i="1" s="1"/>
  <c r="AR2290" i="1" s="1"/>
  <c r="AS2290" i="1"/>
  <c r="AQ2290" i="1"/>
  <c r="S2291" i="1"/>
  <c r="T2291" i="1" l="1"/>
  <c r="P2291" i="1" s="1"/>
  <c r="Q2291" i="1"/>
  <c r="O2291" i="1"/>
  <c r="AT2290" i="1"/>
  <c r="AX2290" i="1" s="1"/>
  <c r="AW2290" i="1" l="1"/>
  <c r="AZ2290" i="1"/>
  <c r="AY2290" i="1"/>
  <c r="R2291" i="1"/>
  <c r="U2291" i="1" s="1"/>
  <c r="V2291" i="1" l="1"/>
  <c r="Y2291" i="1" s="1"/>
  <c r="W2291" i="1"/>
  <c r="AO2291" i="1" l="1"/>
  <c r="AV2291" i="1" s="1"/>
  <c r="AN2291" i="1" l="1"/>
  <c r="AU2291" i="1" s="1"/>
  <c r="AQ2291" i="1" s="1"/>
  <c r="T2292" i="1"/>
  <c r="P2292" i="1" s="1"/>
  <c r="AR2291" i="1"/>
  <c r="AS2291" i="1" l="1"/>
  <c r="S2292" i="1"/>
  <c r="Q2292" i="1"/>
  <c r="O2292" i="1"/>
  <c r="AT2291" i="1"/>
  <c r="AZ2291" i="1" s="1"/>
  <c r="AW2291" i="1" l="1"/>
  <c r="AY2291" i="1"/>
  <c r="AX2291" i="1"/>
  <c r="R2292" i="1"/>
  <c r="U2292" i="1" s="1"/>
  <c r="V2292" i="1" l="1"/>
  <c r="Y2292" i="1" s="1"/>
  <c r="W2292" i="1"/>
  <c r="AO2292" i="1" l="1"/>
  <c r="AV2292" i="1" s="1"/>
  <c r="AN2292" i="1" l="1"/>
  <c r="AU2292" i="1" s="1"/>
  <c r="AQ2292" i="1" s="1"/>
  <c r="AR2292" i="1"/>
  <c r="T2293" i="1"/>
  <c r="P2293" i="1" s="1"/>
  <c r="S2293" i="1" l="1"/>
  <c r="AS2292" i="1"/>
  <c r="AT2292" i="1" s="1"/>
  <c r="AW2292" i="1" s="1"/>
  <c r="O2293" i="1"/>
  <c r="Q2293" i="1" l="1"/>
  <c r="AX2292" i="1"/>
  <c r="R2293" i="1"/>
  <c r="AZ2292" i="1"/>
  <c r="AY2292" i="1"/>
  <c r="V2293" i="1" l="1"/>
  <c r="U2293" i="1"/>
  <c r="Y2293" i="1" s="1"/>
  <c r="W2293" i="1"/>
  <c r="AO2293" i="1" l="1"/>
  <c r="AV2293" i="1" s="1"/>
  <c r="AN2293" i="1" l="1"/>
  <c r="AU2293" i="1" s="1"/>
  <c r="S2294" i="1" s="1"/>
  <c r="AR2293" i="1"/>
  <c r="T2294" i="1"/>
  <c r="P2294" i="1" s="1"/>
  <c r="AS2293" i="1" l="1"/>
  <c r="AQ2293" i="1"/>
  <c r="Q2294" i="1"/>
  <c r="O2294" i="1"/>
  <c r="AT2293" i="1" l="1"/>
  <c r="AZ2293" i="1" s="1"/>
  <c r="R2294" i="1"/>
  <c r="AY2293" i="1"/>
  <c r="AW2293" i="1"/>
  <c r="AX2293" i="1"/>
  <c r="V2294" i="1" l="1"/>
  <c r="W2294" i="1"/>
  <c r="U2294" i="1"/>
  <c r="Y2294" i="1" s="1"/>
  <c r="AO2294" i="1" l="1"/>
  <c r="AV2294" i="1" s="1"/>
  <c r="AN2294" i="1"/>
  <c r="AU2294" i="1" s="1"/>
  <c r="AS2294" i="1" l="1"/>
  <c r="AQ2294" i="1"/>
  <c r="S2295" i="1"/>
  <c r="AR2294" i="1"/>
  <c r="T2295" i="1"/>
  <c r="P2295" i="1" s="1"/>
  <c r="Q2295" i="1" l="1"/>
  <c r="O2295" i="1"/>
  <c r="AT2294" i="1"/>
  <c r="AW2294" i="1" s="1"/>
  <c r="R2295" i="1" l="1"/>
  <c r="U2295" i="1" s="1"/>
  <c r="AZ2294" i="1"/>
  <c r="AY2294" i="1"/>
  <c r="V2295" i="1"/>
  <c r="W2295" i="1"/>
  <c r="AX2294" i="1"/>
  <c r="Y2295" i="1" l="1"/>
  <c r="AN2295" i="1" s="1"/>
  <c r="AU2295" i="1" s="1"/>
  <c r="AO2295" i="1" l="1"/>
  <c r="AV2295" i="1" s="1"/>
  <c r="AR2295" i="1" s="1"/>
  <c r="AQ2295" i="1"/>
  <c r="S2296" i="1"/>
  <c r="AS2295" i="1"/>
  <c r="T2296" i="1" l="1"/>
  <c r="P2296" i="1" s="1"/>
  <c r="Q2296" i="1"/>
  <c r="O2296" i="1"/>
  <c r="AT2295" i="1"/>
  <c r="AX2295" i="1" s="1"/>
  <c r="AW2295" i="1" l="1"/>
  <c r="AZ2295" i="1"/>
  <c r="R2296" i="1"/>
  <c r="U2296" i="1" s="1"/>
  <c r="AY2295" i="1"/>
  <c r="V2296" i="1" l="1"/>
  <c r="Y2296" i="1" s="1"/>
  <c r="W2296" i="1"/>
  <c r="AN2296" i="1" l="1"/>
  <c r="AU2296" i="1" s="1"/>
  <c r="AO2296" i="1" l="1"/>
  <c r="AV2296" i="1" s="1"/>
  <c r="T2297" i="1" s="1"/>
  <c r="P2297" i="1" s="1"/>
  <c r="AS2296" i="1"/>
  <c r="AQ2296" i="1"/>
  <c r="S2297" i="1"/>
  <c r="AR2296" i="1" l="1"/>
  <c r="O2297" i="1"/>
  <c r="Q2297" i="1"/>
  <c r="AT2296" i="1"/>
  <c r="AZ2296" i="1" s="1"/>
  <c r="AY2296" i="1" l="1"/>
  <c r="AX2296" i="1"/>
  <c r="AW2296" i="1"/>
  <c r="R2297" i="1"/>
  <c r="U2297" i="1" l="1"/>
  <c r="V2297" i="1"/>
  <c r="W2297" i="1"/>
  <c r="Y2297" i="1" l="1"/>
  <c r="AN2297" i="1" s="1"/>
  <c r="AU2297" i="1" s="1"/>
  <c r="AO2297" i="1" l="1"/>
  <c r="AV2297" i="1" s="1"/>
  <c r="AS2297" i="1"/>
  <c r="AR2297" i="1"/>
  <c r="T2298" i="1"/>
  <c r="P2298" i="1" s="1"/>
  <c r="S2298" i="1"/>
  <c r="AQ2297" i="1"/>
  <c r="AT2297" i="1" l="1"/>
  <c r="AW2297" i="1" s="1"/>
  <c r="Q2298" i="1"/>
  <c r="O2298" i="1"/>
  <c r="AX2297" i="1"/>
  <c r="R2298" i="1" l="1"/>
  <c r="W2298" i="1" s="1"/>
  <c r="V2298" i="1"/>
  <c r="AZ2297" i="1"/>
  <c r="AY2297" i="1"/>
  <c r="U2298" i="1" l="1"/>
  <c r="Y2298" i="1" s="1"/>
  <c r="AO2298" i="1" l="1"/>
  <c r="AV2298" i="1" s="1"/>
  <c r="AN2298" i="1"/>
  <c r="AU2298" i="1" s="1"/>
  <c r="AQ2298" i="1" l="1"/>
  <c r="S2299" i="1"/>
  <c r="AS2298" i="1"/>
  <c r="AR2298" i="1"/>
  <c r="T2299" i="1"/>
  <c r="P2299" i="1" s="1"/>
  <c r="O2299" i="1" l="1"/>
  <c r="Q2299" i="1"/>
  <c r="AT2298" i="1"/>
  <c r="AZ2298" i="1" s="1"/>
  <c r="AW2298" i="1" l="1"/>
  <c r="R2299" i="1"/>
  <c r="AX2298" i="1"/>
  <c r="AY2298" i="1"/>
  <c r="V2299" i="1" l="1"/>
  <c r="U2299" i="1"/>
  <c r="Y2299" i="1" s="1"/>
  <c r="W2299" i="1"/>
  <c r="AN2299" i="1" l="1"/>
  <c r="AU2299" i="1" s="1"/>
  <c r="AO2299" i="1" l="1"/>
  <c r="AV2299" i="1" s="1"/>
  <c r="T2300" i="1" s="1"/>
  <c r="P2300" i="1" s="1"/>
  <c r="AS2299" i="1"/>
  <c r="AQ2299" i="1"/>
  <c r="S2300" i="1"/>
  <c r="AR2299" i="1" l="1"/>
  <c r="O2300" i="1"/>
  <c r="Q2300" i="1"/>
  <c r="AT2299" i="1"/>
  <c r="AW2299" i="1" s="1"/>
  <c r="AX2299" i="1" l="1"/>
  <c r="R2300" i="1"/>
  <c r="U2300" i="1" s="1"/>
  <c r="AZ2299" i="1"/>
  <c r="AY2299" i="1"/>
  <c r="W2300" i="1" l="1"/>
  <c r="V2300" i="1"/>
  <c r="Y2300" i="1" s="1"/>
  <c r="AO2300" i="1" l="1"/>
  <c r="AV2300" i="1" s="1"/>
  <c r="AN2300" i="1" l="1"/>
  <c r="AU2300" i="1" s="1"/>
  <c r="AQ2300" i="1" s="1"/>
  <c r="T2301" i="1"/>
  <c r="P2301" i="1" s="1"/>
  <c r="AR2300" i="1"/>
  <c r="S2301" i="1"/>
  <c r="AS2300" i="1"/>
  <c r="Q2301" i="1" l="1"/>
  <c r="O2301" i="1"/>
  <c r="AT2300" i="1"/>
  <c r="AW2300" i="1" l="1"/>
  <c r="AZ2300" i="1"/>
  <c r="AX2300" i="1"/>
  <c r="R2301" i="1"/>
  <c r="U2301" i="1" s="1"/>
  <c r="AY2300" i="1"/>
  <c r="V2301" i="1" l="1"/>
  <c r="Y2301" i="1" s="1"/>
  <c r="W2301" i="1"/>
  <c r="AN2301" i="1" l="1"/>
  <c r="AU2301" i="1" s="1"/>
  <c r="AO2301" i="1" l="1"/>
  <c r="AV2301" i="1" s="1"/>
  <c r="AR2301" i="1" s="1"/>
  <c r="AS2301" i="1"/>
  <c r="T2302" i="1"/>
  <c r="P2302" i="1" s="1"/>
  <c r="S2302" i="1"/>
  <c r="AQ2301" i="1"/>
  <c r="AT2301" i="1" l="1"/>
  <c r="AW2301" i="1" s="1"/>
  <c r="O2302" i="1"/>
  <c r="Q2302" i="1"/>
  <c r="AX2301" i="1"/>
  <c r="R2302" i="1" l="1"/>
  <c r="U2302" i="1" s="1"/>
  <c r="AZ2301" i="1"/>
  <c r="AY2301" i="1"/>
  <c r="V2302" i="1" l="1"/>
  <c r="Y2302" i="1" s="1"/>
  <c r="W2302" i="1"/>
  <c r="AO2302" i="1" l="1"/>
  <c r="AV2302" i="1" s="1"/>
  <c r="AN2302" i="1" l="1"/>
  <c r="AU2302" i="1" s="1"/>
  <c r="AQ2302" i="1" s="1"/>
  <c r="AR2302" i="1"/>
  <c r="T2303" i="1"/>
  <c r="P2303" i="1" s="1"/>
  <c r="S2303" i="1" l="1"/>
  <c r="AS2302" i="1"/>
  <c r="Q2303" i="1" s="1"/>
  <c r="O2303" i="1"/>
  <c r="AT2302" i="1" l="1"/>
  <c r="AW2302" i="1" s="1"/>
  <c r="R2303" i="1"/>
  <c r="U2303" i="1" s="1"/>
  <c r="AZ2302" i="1"/>
  <c r="AY2302" i="1"/>
  <c r="AX2302" i="1"/>
  <c r="V2303" i="1"/>
  <c r="W2303" i="1"/>
  <c r="Y2303" i="1" l="1"/>
  <c r="AN2303" i="1" s="1"/>
  <c r="AU2303" i="1" s="1"/>
  <c r="AO2303" i="1" l="1"/>
  <c r="AV2303" i="1" s="1"/>
  <c r="T2304" i="1" s="1"/>
  <c r="P2304" i="1" s="1"/>
  <c r="S2304" i="1"/>
  <c r="AQ2303" i="1"/>
  <c r="AS2303" i="1"/>
  <c r="AR2303" i="1" l="1"/>
  <c r="AT2303" i="1"/>
  <c r="AZ2303" i="1" s="1"/>
  <c r="Q2304" i="1"/>
  <c r="O2304" i="1"/>
  <c r="AY2303" i="1" l="1"/>
  <c r="AW2303" i="1"/>
  <c r="R2304" i="1"/>
  <c r="U2304" i="1" s="1"/>
  <c r="AX2303" i="1"/>
  <c r="W2304" i="1" l="1"/>
  <c r="V2304" i="1"/>
  <c r="Y2304" i="1" s="1"/>
  <c r="AO2304" i="1" l="1"/>
  <c r="AV2304" i="1" s="1"/>
  <c r="AN2304" i="1" l="1"/>
  <c r="AU2304" i="1" s="1"/>
  <c r="S2305" i="1" s="1"/>
  <c r="T2305" i="1"/>
  <c r="P2305" i="1" s="1"/>
  <c r="AR2304" i="1"/>
  <c r="AS2304" i="1"/>
  <c r="AQ2304" i="1" l="1"/>
  <c r="AT2304" i="1" s="1"/>
  <c r="AZ2304" i="1" s="1"/>
  <c r="O2305" i="1"/>
  <c r="Q2305" i="1"/>
  <c r="AW2304" i="1" l="1"/>
  <c r="R2305" i="1"/>
  <c r="U2305" i="1" s="1"/>
  <c r="AX2304" i="1"/>
  <c r="AY2304" i="1"/>
  <c r="W2305" i="1" l="1"/>
  <c r="V2305" i="1"/>
  <c r="Y2305" i="1" s="1"/>
  <c r="AN2305" i="1" l="1"/>
  <c r="AU2305" i="1" s="1"/>
  <c r="AO2305" i="1"/>
  <c r="AV2305" i="1" s="1"/>
  <c r="AS2305" i="1" l="1"/>
  <c r="AR2305" i="1"/>
  <c r="T2306" i="1"/>
  <c r="P2306" i="1" s="1"/>
  <c r="S2306" i="1"/>
  <c r="AQ2305" i="1"/>
  <c r="AT2305" i="1" l="1"/>
  <c r="O2306" i="1"/>
  <c r="Q2306" i="1"/>
  <c r="AZ2305" i="1" l="1"/>
  <c r="AY2305" i="1"/>
  <c r="R2306" i="1"/>
  <c r="U2306" i="1" s="1"/>
  <c r="AW2305" i="1"/>
  <c r="AX2305" i="1"/>
  <c r="V2306" i="1" l="1"/>
  <c r="Y2306" i="1" s="1"/>
  <c r="W2306" i="1"/>
  <c r="AN2306" i="1" l="1"/>
  <c r="AU2306" i="1" s="1"/>
  <c r="AO2306" i="1" l="1"/>
  <c r="AV2306" i="1" s="1"/>
  <c r="T2307" i="1" s="1"/>
  <c r="P2307" i="1" s="1"/>
  <c r="AS2306" i="1"/>
  <c r="AQ2306" i="1"/>
  <c r="S2307" i="1"/>
  <c r="AR2306" i="1" l="1"/>
  <c r="Q2307" i="1"/>
  <c r="O2307" i="1"/>
  <c r="AT2306" i="1"/>
  <c r="AW2306" i="1" s="1"/>
  <c r="R2307" i="1" l="1"/>
  <c r="AX2306" i="1"/>
  <c r="W2307" i="1"/>
  <c r="AZ2306" i="1"/>
  <c r="AY2306" i="1"/>
  <c r="U2307" i="1"/>
  <c r="Y2307" i="1" s="1"/>
  <c r="V2307" i="1"/>
  <c r="AO2307" i="1" l="1"/>
  <c r="AV2307" i="1" s="1"/>
  <c r="AN2307" i="1" l="1"/>
  <c r="AU2307" i="1" s="1"/>
  <c r="S2308" i="1" s="1"/>
  <c r="AR2307" i="1"/>
  <c r="T2308" i="1"/>
  <c r="P2308" i="1" s="1"/>
  <c r="AS2307" i="1"/>
  <c r="AQ2307" i="1" l="1"/>
  <c r="AT2307" i="1"/>
  <c r="AZ2307" i="1" s="1"/>
  <c r="Q2308" i="1"/>
  <c r="O2308" i="1"/>
  <c r="AX2307" i="1"/>
  <c r="AW2307" i="1" l="1"/>
  <c r="R2308" i="1"/>
  <c r="AY2307" i="1"/>
  <c r="V2308" i="1" l="1"/>
  <c r="U2308" i="1"/>
  <c r="Y2308" i="1" s="1"/>
  <c r="W2308" i="1"/>
  <c r="AN2308" i="1" l="1"/>
  <c r="AU2308" i="1" s="1"/>
  <c r="AO2308" i="1" l="1"/>
  <c r="AV2308" i="1" s="1"/>
  <c r="AR2308" i="1" s="1"/>
  <c r="AS2308" i="1"/>
  <c r="AQ2308" i="1"/>
  <c r="S2309" i="1"/>
  <c r="T2309" i="1" l="1"/>
  <c r="P2309" i="1" s="1"/>
  <c r="Q2309" i="1"/>
  <c r="O2309" i="1"/>
  <c r="AT2308" i="1"/>
  <c r="AW2308" i="1" s="1"/>
  <c r="AX2308" i="1" l="1"/>
  <c r="AZ2308" i="1"/>
  <c r="AY2308" i="1"/>
  <c r="R2309" i="1"/>
  <c r="U2309" i="1" l="1"/>
  <c r="V2309" i="1"/>
  <c r="W2309" i="1"/>
  <c r="Y2309" i="1" l="1"/>
  <c r="AO2309" i="1" s="1"/>
  <c r="AV2309" i="1" s="1"/>
  <c r="AN2309" i="1" l="1"/>
  <c r="AU2309" i="1" s="1"/>
  <c r="AQ2309" i="1" s="1"/>
  <c r="T2310" i="1"/>
  <c r="P2310" i="1" s="1"/>
  <c r="AR2309" i="1"/>
  <c r="S2310" i="1" l="1"/>
  <c r="AS2309" i="1"/>
  <c r="AT2309" i="1" s="1"/>
  <c r="O2310" i="1"/>
  <c r="Q2310" i="1" l="1"/>
  <c r="AZ2309" i="1"/>
  <c r="AY2309" i="1"/>
  <c r="R2310" i="1"/>
  <c r="AW2309" i="1"/>
  <c r="AX2309" i="1"/>
  <c r="V2310" i="1" l="1"/>
  <c r="U2310" i="1"/>
  <c r="Y2310" i="1" s="1"/>
  <c r="W2310" i="1"/>
  <c r="AO2310" i="1" l="1"/>
  <c r="AV2310" i="1" s="1"/>
  <c r="AN2310" i="1" l="1"/>
  <c r="AU2310" i="1" s="1"/>
  <c r="AQ2310" i="1" s="1"/>
  <c r="T2311" i="1"/>
  <c r="P2311" i="1" s="1"/>
  <c r="AR2310" i="1"/>
  <c r="S2311" i="1" l="1"/>
  <c r="AS2310" i="1"/>
  <c r="Q2311" i="1" s="1"/>
  <c r="O2311" i="1"/>
  <c r="AT2310" i="1" l="1"/>
  <c r="AW2310" i="1" s="1"/>
  <c r="AY2310" i="1"/>
  <c r="R2311" i="1"/>
  <c r="AX2310" i="1"/>
  <c r="AZ2310" i="1" l="1"/>
  <c r="U2311" i="1"/>
  <c r="V2311" i="1"/>
  <c r="W2311" i="1"/>
  <c r="Y2311" i="1" l="1"/>
  <c r="AN2311" i="1" s="1"/>
  <c r="AU2311" i="1" s="1"/>
  <c r="AO2311" i="1" l="1"/>
  <c r="AV2311" i="1" s="1"/>
  <c r="T2312" i="1" s="1"/>
  <c r="P2312" i="1" s="1"/>
  <c r="AS2311" i="1"/>
  <c r="AQ2311" i="1"/>
  <c r="S2312" i="1"/>
  <c r="AR2311" i="1" l="1"/>
  <c r="Q2312" i="1"/>
  <c r="O2312" i="1"/>
  <c r="AT2311" i="1"/>
  <c r="AW2311" i="1" s="1"/>
  <c r="AZ2311" i="1" l="1"/>
  <c r="AY2311" i="1"/>
  <c r="R2312" i="1"/>
  <c r="U2312" i="1" s="1"/>
  <c r="AX2311" i="1"/>
  <c r="V2312" i="1" l="1"/>
  <c r="Y2312" i="1" s="1"/>
  <c r="W2312" i="1"/>
  <c r="AN2312" i="1" l="1"/>
  <c r="AU2312" i="1" s="1"/>
  <c r="AO2312" i="1" l="1"/>
  <c r="AV2312" i="1" s="1"/>
  <c r="AS2312" i="1"/>
  <c r="T2313" i="1"/>
  <c r="P2313" i="1" s="1"/>
  <c r="AR2312" i="1"/>
  <c r="AQ2312" i="1"/>
  <c r="S2313" i="1"/>
  <c r="O2313" i="1" l="1"/>
  <c r="Q2313" i="1"/>
  <c r="AT2312" i="1"/>
  <c r="AZ2312" i="1" s="1"/>
  <c r="AY2312" i="1" l="1"/>
  <c r="AX2312" i="1"/>
  <c r="AW2312" i="1"/>
  <c r="R2313" i="1"/>
  <c r="U2313" i="1" s="1"/>
  <c r="W2313" i="1" l="1"/>
  <c r="V2313" i="1"/>
  <c r="Y2313" i="1" s="1"/>
  <c r="AO2313" i="1" l="1"/>
  <c r="AV2313" i="1" s="1"/>
  <c r="AN2313" i="1" l="1"/>
  <c r="AU2313" i="1" s="1"/>
  <c r="S2314" i="1" s="1"/>
  <c r="T2314" i="1"/>
  <c r="P2314" i="1" s="1"/>
  <c r="AR2313" i="1"/>
  <c r="AQ2313" i="1" l="1"/>
  <c r="AS2313" i="1"/>
  <c r="AT2313" i="1" s="1"/>
  <c r="O2314" i="1"/>
  <c r="Q2314" i="1" l="1"/>
  <c r="AZ2313" i="1"/>
  <c r="AY2313" i="1"/>
  <c r="R2314" i="1"/>
  <c r="U2314" i="1" s="1"/>
  <c r="AW2313" i="1"/>
  <c r="AX2313" i="1"/>
  <c r="V2314" i="1" l="1"/>
  <c r="Y2314" i="1" s="1"/>
  <c r="W2314" i="1"/>
  <c r="AN2314" i="1" l="1"/>
  <c r="AU2314" i="1" s="1"/>
  <c r="AO2314" i="1" l="1"/>
  <c r="AV2314" i="1" s="1"/>
  <c r="T2315" i="1" s="1"/>
  <c r="P2315" i="1" s="1"/>
  <c r="AS2314" i="1"/>
  <c r="S2315" i="1"/>
  <c r="AQ2314" i="1"/>
  <c r="AR2314" i="1" l="1"/>
  <c r="AT2314" i="1"/>
  <c r="AW2314" i="1" s="1"/>
  <c r="O2315" i="1"/>
  <c r="Q2315" i="1"/>
  <c r="AX2314" i="1" l="1"/>
  <c r="R2315" i="1"/>
  <c r="U2315" i="1" s="1"/>
  <c r="AZ2314" i="1"/>
  <c r="AY2314" i="1"/>
  <c r="W2315" i="1" l="1"/>
  <c r="V2315" i="1"/>
  <c r="Y2315" i="1" s="1"/>
  <c r="AO2315" i="1" l="1"/>
  <c r="AV2315" i="1" s="1"/>
  <c r="AN2315" i="1" l="1"/>
  <c r="AU2315" i="1" s="1"/>
  <c r="AQ2315" i="1" s="1"/>
  <c r="T2316" i="1"/>
  <c r="P2316" i="1" s="1"/>
  <c r="AR2315" i="1"/>
  <c r="S2316" i="1" l="1"/>
  <c r="AS2315" i="1"/>
  <c r="AT2315" i="1" s="1"/>
  <c r="AW2315" i="1" s="1"/>
  <c r="O2316" i="1"/>
  <c r="Q2316" i="1" l="1"/>
  <c r="R2316" i="1" s="1"/>
  <c r="AZ2315" i="1"/>
  <c r="AY2315" i="1"/>
  <c r="AX2315" i="1"/>
  <c r="U2316" i="1" l="1"/>
  <c r="W2316" i="1"/>
  <c r="V2316" i="1"/>
  <c r="Y2316" i="1" l="1"/>
  <c r="AO2316" i="1" s="1"/>
  <c r="AV2316" i="1" s="1"/>
  <c r="AN2316" i="1" l="1"/>
  <c r="AU2316" i="1" s="1"/>
  <c r="AQ2316" i="1" s="1"/>
  <c r="AR2316" i="1"/>
  <c r="T2317" i="1"/>
  <c r="P2317" i="1" s="1"/>
  <c r="AS2316" i="1" l="1"/>
  <c r="S2317" i="1"/>
  <c r="O2317" i="1"/>
  <c r="AT2316" i="1"/>
  <c r="AZ2316" i="1" s="1"/>
  <c r="Q2317" i="1" l="1"/>
  <c r="AW2316" i="1"/>
  <c r="R2317" i="1"/>
  <c r="U2317" i="1" s="1"/>
  <c r="AY2316" i="1"/>
  <c r="AX2316" i="1"/>
  <c r="V2317" i="1" l="1"/>
  <c r="Y2317" i="1" s="1"/>
  <c r="W2317" i="1"/>
  <c r="AO2317" i="1" l="1"/>
  <c r="AV2317" i="1" s="1"/>
  <c r="AN2317" i="1" l="1"/>
  <c r="AU2317" i="1" s="1"/>
  <c r="AQ2317" i="1" s="1"/>
  <c r="T2318" i="1"/>
  <c r="P2318" i="1" s="1"/>
  <c r="AR2317" i="1"/>
  <c r="S2318" i="1" l="1"/>
  <c r="AS2317" i="1"/>
  <c r="Q2318" i="1" s="1"/>
  <c r="O2318" i="1"/>
  <c r="AT2317" i="1" l="1"/>
  <c r="AW2317" i="1" s="1"/>
  <c r="AY2317" i="1"/>
  <c r="R2318" i="1"/>
  <c r="U2318" i="1" s="1"/>
  <c r="AX2317" i="1"/>
  <c r="AZ2317" i="1" l="1"/>
  <c r="W2318" i="1"/>
  <c r="V2318" i="1"/>
  <c r="Y2318" i="1" s="1"/>
  <c r="AN2318" i="1" l="1"/>
  <c r="AU2318" i="1" s="1"/>
  <c r="AO2318" i="1" l="1"/>
  <c r="AV2318" i="1" s="1"/>
  <c r="AR2318" i="1" s="1"/>
  <c r="AS2318" i="1"/>
  <c r="AQ2318" i="1"/>
  <c r="S2319" i="1"/>
  <c r="T2319" i="1" l="1"/>
  <c r="P2319" i="1" s="1"/>
  <c r="AT2318" i="1"/>
  <c r="AW2318" i="1" s="1"/>
  <c r="O2319" i="1"/>
  <c r="Q2319" i="1"/>
  <c r="AX2318" i="1" l="1"/>
  <c r="R2319" i="1"/>
  <c r="U2319" i="1" s="1"/>
  <c r="AZ2318" i="1"/>
  <c r="AY2318" i="1"/>
  <c r="V2319" i="1" l="1"/>
  <c r="Y2319" i="1" s="1"/>
  <c r="W2319" i="1"/>
  <c r="AN2319" i="1" l="1"/>
  <c r="AU2319" i="1" s="1"/>
  <c r="AO2319" i="1" l="1"/>
  <c r="AV2319" i="1" s="1"/>
  <c r="T2320" i="1" s="1"/>
  <c r="P2320" i="1" s="1"/>
  <c r="AQ2319" i="1"/>
  <c r="S2320" i="1"/>
  <c r="AS2319" i="1"/>
  <c r="AR2319" i="1" l="1"/>
  <c r="O2320" i="1"/>
  <c r="Q2320" i="1"/>
  <c r="AT2319" i="1"/>
  <c r="AZ2319" i="1" s="1"/>
  <c r="AW2319" i="1" l="1"/>
  <c r="R2320" i="1"/>
  <c r="V2320" i="1" s="1"/>
  <c r="AY2319" i="1"/>
  <c r="AX2319" i="1"/>
  <c r="W2320" i="1" l="1"/>
  <c r="U2320" i="1"/>
  <c r="Y2320" i="1" s="1"/>
  <c r="AO2320" i="1" l="1"/>
  <c r="AV2320" i="1" s="1"/>
  <c r="AN2320" i="1"/>
  <c r="AU2320" i="1" s="1"/>
  <c r="AS2320" i="1" l="1"/>
  <c r="AQ2320" i="1"/>
  <c r="S2321" i="1"/>
  <c r="T2321" i="1"/>
  <c r="P2321" i="1" s="1"/>
  <c r="AR2320" i="1"/>
  <c r="AT2320" i="1" l="1"/>
  <c r="Q2321" i="1"/>
  <c r="O2321" i="1"/>
  <c r="R2321" i="1" l="1"/>
  <c r="W2321" i="1" s="1"/>
  <c r="AZ2320" i="1"/>
  <c r="AY2320" i="1"/>
  <c r="U2321" i="1"/>
  <c r="Y2321" i="1" s="1"/>
  <c r="V2321" i="1"/>
  <c r="AW2320" i="1"/>
  <c r="AX2320" i="1"/>
  <c r="AO2321" i="1" l="1"/>
  <c r="AV2321" i="1" s="1"/>
  <c r="AN2321" i="1" l="1"/>
  <c r="AU2321" i="1" s="1"/>
  <c r="AQ2321" i="1" s="1"/>
  <c r="T2322" i="1"/>
  <c r="P2322" i="1" s="1"/>
  <c r="AR2321" i="1"/>
  <c r="S2322" i="1" l="1"/>
  <c r="AS2321" i="1"/>
  <c r="Q2322" i="1" s="1"/>
  <c r="O2322" i="1"/>
  <c r="AT2321" i="1" l="1"/>
  <c r="AW2321" i="1" s="1"/>
  <c r="R2322" i="1"/>
  <c r="V2322" i="1" s="1"/>
  <c r="AZ2321" i="1"/>
  <c r="AY2321" i="1"/>
  <c r="W2322" i="1"/>
  <c r="AX2321" i="1"/>
  <c r="U2322" i="1" l="1"/>
  <c r="Y2322" i="1" s="1"/>
  <c r="AO2322" i="1" l="1"/>
  <c r="AV2322" i="1" s="1"/>
  <c r="AN2322" i="1"/>
  <c r="AU2322" i="1" s="1"/>
  <c r="AS2322" i="1" l="1"/>
  <c r="AQ2322" i="1"/>
  <c r="S2323" i="1"/>
  <c r="T2323" i="1"/>
  <c r="P2323" i="1" s="1"/>
  <c r="AR2322" i="1"/>
  <c r="AT2322" i="1" l="1"/>
  <c r="AW2322" i="1" s="1"/>
  <c r="Q2323" i="1"/>
  <c r="O2323" i="1"/>
  <c r="AX2322" i="1" l="1"/>
  <c r="R2323" i="1"/>
  <c r="U2323" i="1" s="1"/>
  <c r="AZ2322" i="1"/>
  <c r="AY2322" i="1"/>
  <c r="W2323" i="1" l="1"/>
  <c r="V2323" i="1"/>
  <c r="Y2323" i="1" s="1"/>
  <c r="AN2323" i="1" l="1"/>
  <c r="AU2323" i="1" s="1"/>
  <c r="AO2323" i="1"/>
  <c r="AV2323" i="1" s="1"/>
  <c r="AS2323" i="1" l="1"/>
  <c r="AR2323" i="1"/>
  <c r="T2324" i="1"/>
  <c r="P2324" i="1" s="1"/>
  <c r="S2324" i="1"/>
  <c r="AQ2323" i="1"/>
  <c r="AT2323" i="1" s="1"/>
  <c r="AW2323" i="1" l="1"/>
  <c r="AZ2323" i="1"/>
  <c r="Q2324" i="1"/>
  <c r="O2324" i="1"/>
  <c r="AY2323" i="1"/>
  <c r="AX2323" i="1"/>
  <c r="R2324" i="1" l="1"/>
  <c r="V2324" i="1" l="1"/>
  <c r="U2324" i="1"/>
  <c r="Y2324" i="1" s="1"/>
  <c r="W2324" i="1"/>
  <c r="AN2324" i="1" l="1"/>
  <c r="AU2324" i="1" s="1"/>
  <c r="AO2324" i="1" l="1"/>
  <c r="AV2324" i="1" s="1"/>
  <c r="AR2324" i="1" s="1"/>
  <c r="AS2324" i="1"/>
  <c r="S2325" i="1"/>
  <c r="AQ2324" i="1"/>
  <c r="T2325" i="1" l="1"/>
  <c r="P2325" i="1" s="1"/>
  <c r="AT2324" i="1"/>
  <c r="AW2324" i="1" s="1"/>
  <c r="O2325" i="1"/>
  <c r="Q2325" i="1"/>
  <c r="AX2324" i="1" l="1"/>
  <c r="R2325" i="1"/>
  <c r="U2325" i="1" s="1"/>
  <c r="AZ2324" i="1"/>
  <c r="AY2324" i="1"/>
  <c r="W2325" i="1" l="1"/>
  <c r="V2325" i="1"/>
  <c r="Y2325" i="1" s="1"/>
  <c r="AO2325" i="1" l="1"/>
  <c r="AV2325" i="1" s="1"/>
  <c r="AN2325" i="1" l="1"/>
  <c r="AU2325" i="1" s="1"/>
  <c r="S2326" i="1" s="1"/>
  <c r="AR2325" i="1"/>
  <c r="T2326" i="1"/>
  <c r="P2326" i="1" s="1"/>
  <c r="AQ2325" i="1" l="1"/>
  <c r="AS2325" i="1"/>
  <c r="AT2325" i="1" s="1"/>
  <c r="AZ2325" i="1" s="1"/>
  <c r="O2326" i="1"/>
  <c r="Q2326" i="1" l="1"/>
  <c r="R2326" i="1" s="1"/>
  <c r="U2326" i="1" s="1"/>
  <c r="AW2325" i="1"/>
  <c r="AY2325" i="1"/>
  <c r="AX2325" i="1"/>
  <c r="W2326" i="1" l="1"/>
  <c r="V2326" i="1"/>
  <c r="Y2326" i="1" s="1"/>
  <c r="AN2326" i="1" l="1"/>
  <c r="AU2326" i="1" s="1"/>
  <c r="AO2326" i="1"/>
  <c r="AV2326" i="1" s="1"/>
  <c r="AS2326" i="1" l="1"/>
  <c r="T2327" i="1"/>
  <c r="P2327" i="1" s="1"/>
  <c r="AR2326" i="1"/>
  <c r="AQ2326" i="1"/>
  <c r="S2327" i="1"/>
  <c r="Q2327" i="1" l="1"/>
  <c r="O2327" i="1"/>
  <c r="AT2326" i="1"/>
  <c r="AX2326" i="1" s="1"/>
  <c r="AW2326" i="1" l="1"/>
  <c r="AZ2326" i="1"/>
  <c r="AY2326" i="1"/>
  <c r="R2327" i="1"/>
  <c r="U2327" i="1" s="1"/>
  <c r="W2327" i="1" l="1"/>
  <c r="V2327" i="1"/>
  <c r="Y2327" i="1" s="1"/>
  <c r="AO2327" i="1" l="1"/>
  <c r="AV2327" i="1" s="1"/>
  <c r="AN2327" i="1" l="1"/>
  <c r="AU2327" i="1" s="1"/>
  <c r="AQ2327" i="1" s="1"/>
  <c r="T2328" i="1"/>
  <c r="P2328" i="1" s="1"/>
  <c r="AR2327" i="1"/>
  <c r="S2328" i="1" l="1"/>
  <c r="AS2327" i="1"/>
  <c r="Q2328" i="1" s="1"/>
  <c r="O2328" i="1"/>
  <c r="AT2327" i="1"/>
  <c r="AZ2327" i="1" s="1"/>
  <c r="AW2327" i="1" l="1"/>
  <c r="R2328" i="1"/>
  <c r="W2328" i="1" s="1"/>
  <c r="AX2327" i="1"/>
  <c r="AY2327" i="1"/>
  <c r="U2328" i="1" l="1"/>
  <c r="V2328" i="1"/>
  <c r="Y2328" i="1" l="1"/>
  <c r="AO2328" i="1" s="1"/>
  <c r="AV2328" i="1" s="1"/>
  <c r="AN2328" i="1" l="1"/>
  <c r="AU2328" i="1" s="1"/>
  <c r="S2329" i="1" s="1"/>
  <c r="T2329" i="1"/>
  <c r="P2329" i="1" s="1"/>
  <c r="AR2328" i="1"/>
  <c r="AQ2328" i="1" l="1"/>
  <c r="AS2328" i="1"/>
  <c r="AT2328" i="1" s="1"/>
  <c r="Q2329" i="1"/>
  <c r="O2329" i="1"/>
  <c r="AZ2328" i="1" l="1"/>
  <c r="AX2328" i="1"/>
  <c r="AY2328" i="1"/>
  <c r="R2329" i="1"/>
  <c r="U2329" i="1" s="1"/>
  <c r="AW2328" i="1"/>
  <c r="W2329" i="1" l="1"/>
  <c r="V2329" i="1"/>
  <c r="Y2329" i="1" s="1"/>
  <c r="AN2329" i="1" l="1"/>
  <c r="AU2329" i="1" s="1"/>
  <c r="AO2329" i="1" l="1"/>
  <c r="AV2329" i="1" s="1"/>
  <c r="T2330" i="1" s="1"/>
  <c r="P2330" i="1" s="1"/>
  <c r="AS2329" i="1"/>
  <c r="S2330" i="1"/>
  <c r="AQ2329" i="1"/>
  <c r="AR2329" i="1" l="1"/>
  <c r="AT2329" i="1"/>
  <c r="O2330" i="1"/>
  <c r="Q2330" i="1"/>
  <c r="AZ2329" i="1" l="1"/>
  <c r="AY2329" i="1"/>
  <c r="R2330" i="1"/>
  <c r="AX2329" i="1"/>
  <c r="AW2329" i="1"/>
  <c r="V2330" i="1" l="1"/>
  <c r="U2330" i="1"/>
  <c r="Y2330" i="1" s="1"/>
  <c r="W2330" i="1"/>
  <c r="AO2330" i="1" l="1"/>
  <c r="AV2330" i="1" s="1"/>
  <c r="AN2330" i="1"/>
  <c r="AU2330" i="1" s="1"/>
  <c r="AS2330" i="1" l="1"/>
  <c r="AQ2330" i="1"/>
  <c r="S2331" i="1"/>
  <c r="T2331" i="1"/>
  <c r="P2331" i="1" s="1"/>
  <c r="AR2330" i="1"/>
  <c r="AT2330" i="1" l="1"/>
  <c r="AW2330" i="1" s="1"/>
  <c r="Q2331" i="1"/>
  <c r="O2331" i="1"/>
  <c r="AX2330" i="1" l="1"/>
  <c r="R2331" i="1"/>
  <c r="AZ2330" i="1"/>
  <c r="AY2330" i="1"/>
  <c r="U2331" i="1" l="1"/>
  <c r="V2331" i="1"/>
  <c r="W2331" i="1"/>
  <c r="Y2331" i="1" l="1"/>
  <c r="AN2331" i="1" s="1"/>
  <c r="AU2331" i="1" s="1"/>
  <c r="AO2331" i="1" l="1"/>
  <c r="AV2331" i="1" s="1"/>
  <c r="AS2331" i="1"/>
  <c r="AR2331" i="1"/>
  <c r="T2332" i="1"/>
  <c r="P2332" i="1" s="1"/>
  <c r="S2332" i="1"/>
  <c r="AQ2331" i="1"/>
  <c r="AT2331" i="1" l="1"/>
  <c r="O2332" i="1"/>
  <c r="Q2332" i="1"/>
  <c r="AX2331" i="1"/>
  <c r="AZ2331" i="1" l="1"/>
  <c r="AY2331" i="1"/>
  <c r="R2332" i="1"/>
  <c r="AW2331" i="1"/>
  <c r="V2332" i="1" l="1"/>
  <c r="U2332" i="1"/>
  <c r="Y2332" i="1" s="1"/>
  <c r="W2332" i="1"/>
  <c r="AN2332" i="1" l="1"/>
  <c r="AU2332" i="1" s="1"/>
  <c r="AO2332" i="1" l="1"/>
  <c r="AV2332" i="1" s="1"/>
  <c r="AR2332" i="1" s="1"/>
  <c r="AS2332" i="1"/>
  <c r="S2333" i="1"/>
  <c r="AQ2332" i="1"/>
  <c r="T2333" i="1" l="1"/>
  <c r="P2333" i="1" s="1"/>
  <c r="AT2332" i="1"/>
  <c r="AW2332" i="1" s="1"/>
  <c r="O2333" i="1"/>
  <c r="Q2333" i="1"/>
  <c r="AX2332" i="1" l="1"/>
  <c r="R2333" i="1"/>
  <c r="W2333" i="1" s="1"/>
  <c r="AZ2332" i="1"/>
  <c r="AY2332" i="1"/>
  <c r="U2333" i="1" l="1"/>
  <c r="V2333" i="1"/>
  <c r="Y2333" i="1" l="1"/>
  <c r="AO2333" i="1" s="1"/>
  <c r="AV2333" i="1" s="1"/>
  <c r="AN2333" i="1"/>
  <c r="AU2333" i="1" s="1"/>
  <c r="AS2333" i="1" l="1"/>
  <c r="S2334" i="1"/>
  <c r="AQ2333" i="1"/>
  <c r="AR2333" i="1"/>
  <c r="T2334" i="1"/>
  <c r="P2334" i="1" s="1"/>
  <c r="Q2334" i="1" l="1"/>
  <c r="O2334" i="1"/>
  <c r="AT2333" i="1"/>
  <c r="AW2333" i="1" s="1"/>
  <c r="AZ2333" i="1" l="1"/>
  <c r="AY2333" i="1"/>
  <c r="AX2333" i="1"/>
  <c r="R2334" i="1"/>
  <c r="U2334" i="1" s="1"/>
  <c r="V2334" i="1" l="1"/>
  <c r="Y2334" i="1" s="1"/>
  <c r="W2334" i="1"/>
  <c r="AO2334" i="1" l="1"/>
  <c r="AV2334" i="1" s="1"/>
  <c r="AN2334" i="1" l="1"/>
  <c r="AU2334" i="1" s="1"/>
  <c r="S2335" i="1" s="1"/>
  <c r="AR2334" i="1"/>
  <c r="T2335" i="1"/>
  <c r="P2335" i="1" s="1"/>
  <c r="AQ2334" i="1" l="1"/>
  <c r="AS2334" i="1"/>
  <c r="AT2334" i="1" s="1"/>
  <c r="AZ2334" i="1" s="1"/>
  <c r="O2335" i="1"/>
  <c r="Q2335" i="1" l="1"/>
  <c r="R2335" i="1" s="1"/>
  <c r="U2335" i="1" s="1"/>
  <c r="AY2334" i="1"/>
  <c r="AW2334" i="1"/>
  <c r="AX2334" i="1"/>
  <c r="W2335" i="1" l="1"/>
  <c r="V2335" i="1"/>
  <c r="Y2335" i="1" s="1"/>
  <c r="AN2335" i="1" l="1"/>
  <c r="AU2335" i="1" s="1"/>
  <c r="AS2335" i="1" l="1"/>
  <c r="AO2335" i="1"/>
  <c r="AV2335" i="1" s="1"/>
  <c r="AR2335" i="1" s="1"/>
  <c r="S2336" i="1"/>
  <c r="AQ2335" i="1"/>
  <c r="T2336" i="1" l="1"/>
  <c r="P2336" i="1" s="1"/>
  <c r="AT2335" i="1"/>
  <c r="AW2335" i="1" s="1"/>
  <c r="Q2336" i="1"/>
  <c r="O2336" i="1"/>
  <c r="AX2335" i="1"/>
  <c r="R2336" i="1" l="1"/>
  <c r="AZ2335" i="1"/>
  <c r="AY2335" i="1"/>
  <c r="V2336" i="1" l="1"/>
  <c r="W2336" i="1"/>
  <c r="U2336" i="1"/>
  <c r="Y2336" i="1" s="1"/>
  <c r="AO2336" i="1" l="1"/>
  <c r="AV2336" i="1" s="1"/>
  <c r="AN2336" i="1" l="1"/>
  <c r="AU2336" i="1" s="1"/>
  <c r="AQ2336" i="1" s="1"/>
  <c r="T2337" i="1"/>
  <c r="P2337" i="1" s="1"/>
  <c r="AR2336" i="1"/>
  <c r="AS2336" i="1" l="1"/>
  <c r="S2337" i="1"/>
  <c r="O2337" i="1" s="1"/>
  <c r="Q2337" i="1"/>
  <c r="AT2336" i="1"/>
  <c r="AZ2336" i="1" s="1"/>
  <c r="AY2336" i="1" l="1"/>
  <c r="AW2336" i="1"/>
  <c r="R2337" i="1"/>
  <c r="U2337" i="1" s="1"/>
  <c r="AX2336" i="1"/>
  <c r="V2337" i="1" l="1"/>
  <c r="Y2337" i="1" s="1"/>
  <c r="W2337" i="1"/>
  <c r="AN2337" i="1" l="1"/>
  <c r="AU2337" i="1" s="1"/>
  <c r="AO2337" i="1" l="1"/>
  <c r="AV2337" i="1" s="1"/>
  <c r="AR2337" i="1" s="1"/>
  <c r="AS2337" i="1"/>
  <c r="AQ2337" i="1"/>
  <c r="S2338" i="1"/>
  <c r="T2338" i="1" l="1"/>
  <c r="P2338" i="1" s="1"/>
  <c r="O2338" i="1"/>
  <c r="Q2338" i="1"/>
  <c r="AT2337" i="1"/>
  <c r="AZ2337" i="1" l="1"/>
  <c r="AY2337" i="1"/>
  <c r="AW2337" i="1"/>
  <c r="R2338" i="1"/>
  <c r="U2338" i="1" s="1"/>
  <c r="AX2337" i="1"/>
  <c r="W2338" i="1" l="1"/>
  <c r="V2338" i="1"/>
  <c r="Y2338" i="1" s="1"/>
  <c r="AO2338" i="1" l="1"/>
  <c r="AV2338" i="1" s="1"/>
  <c r="AN2338" i="1" l="1"/>
  <c r="AU2338" i="1" s="1"/>
  <c r="S2339" i="1" s="1"/>
  <c r="T2339" i="1"/>
  <c r="P2339" i="1" s="1"/>
  <c r="AR2338" i="1"/>
  <c r="AS2338" i="1" l="1"/>
  <c r="AQ2338" i="1"/>
  <c r="AT2338" i="1" s="1"/>
  <c r="AW2338" i="1" s="1"/>
  <c r="Q2339" i="1"/>
  <c r="O2339" i="1"/>
  <c r="AY2338" i="1" l="1"/>
  <c r="AX2338" i="1"/>
  <c r="AZ2338" i="1"/>
  <c r="R2339" i="1"/>
  <c r="U2339" i="1" s="1"/>
  <c r="V2339" i="1" l="1"/>
  <c r="Y2339" i="1" s="1"/>
  <c r="W2339" i="1"/>
  <c r="AO2339" i="1" l="1"/>
  <c r="AV2339" i="1" s="1"/>
  <c r="AN2339" i="1" l="1"/>
  <c r="AU2339" i="1" s="1"/>
  <c r="S2340" i="1" s="1"/>
  <c r="AR2339" i="1"/>
  <c r="T2340" i="1"/>
  <c r="P2340" i="1" s="1"/>
  <c r="AQ2339" i="1" l="1"/>
  <c r="AS2339" i="1"/>
  <c r="AT2339" i="1" s="1"/>
  <c r="O2340" i="1"/>
  <c r="Q2340" i="1" l="1"/>
  <c r="AZ2339" i="1"/>
  <c r="AY2339" i="1"/>
  <c r="R2340" i="1"/>
  <c r="AW2339" i="1"/>
  <c r="AX2339" i="1"/>
  <c r="U2340" i="1" l="1"/>
  <c r="V2340" i="1"/>
  <c r="W2340" i="1"/>
  <c r="Y2340" i="1" l="1"/>
  <c r="AN2340" i="1" s="1"/>
  <c r="AU2340" i="1" s="1"/>
  <c r="AO2340" i="1" l="1"/>
  <c r="AV2340" i="1" s="1"/>
  <c r="T2341" i="1" s="1"/>
  <c r="P2341" i="1" s="1"/>
  <c r="AS2340" i="1"/>
  <c r="S2341" i="1"/>
  <c r="AQ2340" i="1"/>
  <c r="AR2340" i="1" l="1"/>
  <c r="AT2340" i="1"/>
  <c r="AW2340" i="1" s="1"/>
  <c r="O2341" i="1"/>
  <c r="Q2341" i="1"/>
  <c r="AX2340" i="1" l="1"/>
  <c r="R2341" i="1"/>
  <c r="AZ2340" i="1"/>
  <c r="AY2340" i="1"/>
  <c r="V2341" i="1" l="1"/>
  <c r="U2341" i="1"/>
  <c r="Y2341" i="1" s="1"/>
  <c r="W2341" i="1"/>
  <c r="AO2341" i="1" l="1"/>
  <c r="AV2341" i="1" s="1"/>
  <c r="T2342" i="1" l="1"/>
  <c r="P2342" i="1" s="1"/>
  <c r="AR2341" i="1"/>
  <c r="AN2341" i="1"/>
  <c r="AU2341" i="1" s="1"/>
  <c r="AS2341" i="1" l="1"/>
  <c r="AQ2341" i="1"/>
  <c r="S2342" i="1"/>
  <c r="Q2342" i="1" l="1"/>
  <c r="O2342" i="1"/>
  <c r="AT2341" i="1"/>
  <c r="AW2341" i="1" s="1"/>
  <c r="AY2341" i="1" l="1"/>
  <c r="R2342" i="1"/>
  <c r="U2342" i="1" s="1"/>
  <c r="AZ2341" i="1"/>
  <c r="AX2341" i="1"/>
  <c r="W2342" i="1" l="1"/>
  <c r="V2342" i="1"/>
  <c r="Y2342" i="1" s="1"/>
  <c r="AO2342" i="1" l="1"/>
  <c r="AV2342" i="1" s="1"/>
  <c r="AN2342" i="1" l="1"/>
  <c r="AU2342" i="1" s="1"/>
  <c r="S2343" i="1" s="1"/>
  <c r="T2343" i="1"/>
  <c r="P2343" i="1" s="1"/>
  <c r="AR2342" i="1"/>
  <c r="AQ2342" i="1" l="1"/>
  <c r="AS2342" i="1"/>
  <c r="AT2342" i="1" s="1"/>
  <c r="O2343" i="1"/>
  <c r="Q2343" i="1" l="1"/>
  <c r="R2343" i="1" s="1"/>
  <c r="V2343" i="1" s="1"/>
  <c r="AZ2342" i="1"/>
  <c r="AY2342" i="1"/>
  <c r="AW2342" i="1"/>
  <c r="AX2342" i="1"/>
  <c r="W2343" i="1" l="1"/>
  <c r="U2343" i="1"/>
  <c r="Y2343" i="1" s="1"/>
  <c r="AO2343" i="1" l="1"/>
  <c r="AV2343" i="1" s="1"/>
  <c r="AN2343" i="1"/>
  <c r="AU2343" i="1" s="1"/>
  <c r="S2344" i="1" l="1"/>
  <c r="AQ2343" i="1"/>
  <c r="AS2343" i="1"/>
  <c r="AR2343" i="1"/>
  <c r="T2344" i="1"/>
  <c r="P2344" i="1" s="1"/>
  <c r="AT2343" i="1" l="1"/>
  <c r="AZ2343" i="1" s="1"/>
  <c r="O2344" i="1"/>
  <c r="Q2344" i="1"/>
  <c r="AW2343" i="1" l="1"/>
  <c r="R2344" i="1"/>
  <c r="AX2343" i="1"/>
  <c r="AY2343" i="1"/>
  <c r="U2344" i="1" l="1"/>
  <c r="Y2344" i="1" s="1"/>
  <c r="V2344" i="1"/>
  <c r="W2344" i="1"/>
  <c r="AN2344" i="1" l="1"/>
  <c r="AU2344" i="1" s="1"/>
  <c r="AS2344" i="1" l="1"/>
  <c r="AO2344" i="1"/>
  <c r="AV2344" i="1" s="1"/>
  <c r="T2345" i="1" s="1"/>
  <c r="P2345" i="1" s="1"/>
  <c r="AQ2344" i="1"/>
  <c r="S2345" i="1"/>
  <c r="AR2344" i="1" l="1"/>
  <c r="AT2344" i="1"/>
  <c r="AW2344" i="1" s="1"/>
  <c r="Q2345" i="1"/>
  <c r="O2345" i="1"/>
  <c r="AX2344" i="1" l="1"/>
  <c r="R2345" i="1"/>
  <c r="U2345" i="1" s="1"/>
  <c r="AZ2344" i="1"/>
  <c r="AY2344" i="1"/>
  <c r="W2345" i="1" l="1"/>
  <c r="V2345" i="1"/>
  <c r="Y2345" i="1" s="1"/>
  <c r="AN2345" i="1" l="1"/>
  <c r="AU2345" i="1" s="1"/>
  <c r="AO2345" i="1" l="1"/>
  <c r="AV2345" i="1" s="1"/>
  <c r="AR2345" i="1" s="1"/>
  <c r="AS2345" i="1"/>
  <c r="S2346" i="1"/>
  <c r="AQ2345" i="1"/>
  <c r="AT2345" i="1" l="1"/>
  <c r="T2346" i="1"/>
  <c r="P2346" i="1" s="1"/>
  <c r="AW2345" i="1"/>
  <c r="AZ2345" i="1"/>
  <c r="O2346" i="1"/>
  <c r="Q2346" i="1"/>
  <c r="AX2345" i="1"/>
  <c r="AY2345" i="1"/>
  <c r="R2346" i="1" l="1"/>
  <c r="V2346" i="1" s="1"/>
  <c r="W2346" i="1" l="1"/>
  <c r="U2346" i="1"/>
  <c r="Y2346" i="1" s="1"/>
  <c r="AN2346" i="1" l="1"/>
  <c r="AU2346" i="1" s="1"/>
  <c r="AO2346" i="1" l="1"/>
  <c r="AV2346" i="1" s="1"/>
  <c r="AR2346" i="1" s="1"/>
  <c r="AS2346" i="1"/>
  <c r="AQ2346" i="1"/>
  <c r="S2347" i="1"/>
  <c r="T2347" i="1" l="1"/>
  <c r="P2347" i="1" s="1"/>
  <c r="AT2346" i="1"/>
  <c r="AZ2346" i="1" s="1"/>
  <c r="O2347" i="1"/>
  <c r="Q2347" i="1"/>
  <c r="AY2346" i="1"/>
  <c r="AX2346" i="1"/>
  <c r="AW2346" i="1" l="1"/>
  <c r="R2347" i="1"/>
  <c r="U2347" i="1" s="1"/>
  <c r="W2347" i="1" l="1"/>
  <c r="V2347" i="1"/>
  <c r="Y2347" i="1" s="1"/>
  <c r="AO2347" i="1" l="1"/>
  <c r="AV2347" i="1" s="1"/>
  <c r="AN2347" i="1"/>
  <c r="AU2347" i="1" s="1"/>
  <c r="S2348" i="1" l="1"/>
  <c r="AQ2347" i="1"/>
  <c r="AS2347" i="1"/>
  <c r="AR2347" i="1"/>
  <c r="T2348" i="1"/>
  <c r="P2348" i="1" s="1"/>
  <c r="AT2347" i="1" l="1"/>
  <c r="AZ2347" i="1" s="1"/>
  <c r="O2348" i="1"/>
  <c r="Q2348" i="1"/>
  <c r="AY2347" i="1" l="1"/>
  <c r="AW2347" i="1"/>
  <c r="R2348" i="1"/>
  <c r="U2348" i="1" s="1"/>
  <c r="AX2347" i="1"/>
  <c r="W2348" i="1" l="1"/>
  <c r="V2348" i="1"/>
  <c r="Y2348" i="1" s="1"/>
  <c r="AO2348" i="1" l="1"/>
  <c r="AV2348" i="1" s="1"/>
  <c r="AN2348" i="1" l="1"/>
  <c r="AU2348" i="1" s="1"/>
  <c r="AQ2348" i="1" s="1"/>
  <c r="T2349" i="1"/>
  <c r="P2349" i="1" s="1"/>
  <c r="AR2348" i="1"/>
  <c r="S2349" i="1" l="1"/>
  <c r="AS2348" i="1"/>
  <c r="Q2349" i="1" s="1"/>
  <c r="O2349" i="1"/>
  <c r="AT2348" i="1" l="1"/>
  <c r="AX2348" i="1" s="1"/>
  <c r="R2349" i="1"/>
  <c r="U2349" i="1" s="1"/>
  <c r="AZ2348" i="1"/>
  <c r="AY2348" i="1"/>
  <c r="AW2348" i="1" l="1"/>
  <c r="W2349" i="1"/>
  <c r="V2349" i="1"/>
  <c r="Y2349" i="1" s="1"/>
  <c r="AO2349" i="1" l="1"/>
  <c r="AV2349" i="1" s="1"/>
  <c r="AN2349" i="1" l="1"/>
  <c r="AU2349" i="1" s="1"/>
  <c r="AQ2349" i="1" s="1"/>
  <c r="T2350" i="1"/>
  <c r="P2350" i="1" s="1"/>
  <c r="AR2349" i="1"/>
  <c r="AS2349" i="1" l="1"/>
  <c r="S2350" i="1"/>
  <c r="O2350" i="1" s="1"/>
  <c r="AT2349" i="1"/>
  <c r="AZ2349" i="1" s="1"/>
  <c r="Q2350" i="1" l="1"/>
  <c r="AW2349" i="1"/>
  <c r="AY2349" i="1"/>
  <c r="R2350" i="1"/>
  <c r="U2350" i="1" s="1"/>
  <c r="AX2349" i="1"/>
  <c r="W2350" i="1" l="1"/>
  <c r="V2350" i="1"/>
  <c r="Y2350" i="1" s="1"/>
  <c r="AN2350" i="1" l="1"/>
  <c r="AU2350" i="1" s="1"/>
  <c r="AO2350" i="1"/>
  <c r="AV2350" i="1" s="1"/>
  <c r="AS2350" i="1" l="1"/>
  <c r="T2351" i="1"/>
  <c r="P2351" i="1" s="1"/>
  <c r="AR2350" i="1"/>
  <c r="S2351" i="1"/>
  <c r="AQ2350" i="1"/>
  <c r="AT2350" i="1" l="1"/>
  <c r="Q2351" i="1"/>
  <c r="O2351" i="1"/>
  <c r="AX2350" i="1"/>
  <c r="R2351" i="1" l="1"/>
  <c r="AZ2350" i="1"/>
  <c r="AY2350" i="1"/>
  <c r="U2351" i="1"/>
  <c r="W2351" i="1"/>
  <c r="AW2350" i="1"/>
  <c r="V2351" i="1"/>
  <c r="Y2351" i="1" l="1"/>
  <c r="AO2351" i="1" s="1"/>
  <c r="AV2351" i="1" s="1"/>
  <c r="AN2351" i="1" l="1"/>
  <c r="AU2351" i="1" s="1"/>
  <c r="S2352" i="1" s="1"/>
  <c r="AR2351" i="1"/>
  <c r="T2352" i="1"/>
  <c r="P2352" i="1" s="1"/>
  <c r="AQ2351" i="1" l="1"/>
  <c r="AS2351" i="1"/>
  <c r="AT2351" i="1" s="1"/>
  <c r="AW2351" i="1" s="1"/>
  <c r="Q2352" i="1"/>
  <c r="O2352" i="1"/>
  <c r="R2352" i="1" l="1"/>
  <c r="AX2351" i="1"/>
  <c r="AZ2351" i="1"/>
  <c r="AY2351" i="1"/>
  <c r="V2352" i="1" l="1"/>
  <c r="U2352" i="1"/>
  <c r="Y2352" i="1" s="1"/>
  <c r="W2352" i="1"/>
  <c r="AO2352" i="1" l="1"/>
  <c r="AV2352" i="1" s="1"/>
  <c r="AN2352" i="1" l="1"/>
  <c r="AU2352" i="1" s="1"/>
  <c r="AQ2352" i="1" s="1"/>
  <c r="T2353" i="1"/>
  <c r="P2353" i="1" s="1"/>
  <c r="AR2352" i="1"/>
  <c r="S2353" i="1" l="1"/>
  <c r="AS2352" i="1"/>
  <c r="Q2353" i="1" s="1"/>
  <c r="O2353" i="1"/>
  <c r="AT2352" i="1" l="1"/>
  <c r="AZ2352" i="1" s="1"/>
  <c r="AY2352" i="1"/>
  <c r="AX2352" i="1"/>
  <c r="R2353" i="1"/>
  <c r="U2353" i="1" s="1"/>
  <c r="AW2352" i="1" l="1"/>
  <c r="V2353" i="1"/>
  <c r="Y2353" i="1" s="1"/>
  <c r="W2353" i="1"/>
  <c r="AN2353" i="1" l="1"/>
  <c r="AU2353" i="1" s="1"/>
  <c r="AO2353" i="1"/>
  <c r="AV2353" i="1" s="1"/>
  <c r="AS2353" i="1" l="1"/>
  <c r="AR2353" i="1"/>
  <c r="T2354" i="1"/>
  <c r="P2354" i="1" s="1"/>
  <c r="AQ2353" i="1"/>
  <c r="S2354" i="1"/>
  <c r="AT2353" i="1" l="1"/>
  <c r="O2354" i="1"/>
  <c r="Q2354" i="1"/>
  <c r="AZ2353" i="1" l="1"/>
  <c r="AY2353" i="1"/>
  <c r="AX2353" i="1"/>
  <c r="R2354" i="1"/>
  <c r="U2354" i="1" s="1"/>
  <c r="AW2353" i="1"/>
  <c r="W2354" i="1" l="1"/>
  <c r="V2354" i="1"/>
  <c r="Y2354" i="1" s="1"/>
  <c r="AO2354" i="1" l="1"/>
  <c r="AV2354" i="1" s="1"/>
  <c r="AN2354" i="1" l="1"/>
  <c r="AU2354" i="1" s="1"/>
  <c r="AQ2354" i="1" s="1"/>
  <c r="T2355" i="1"/>
  <c r="P2355" i="1" s="1"/>
  <c r="AR2354" i="1"/>
  <c r="S2355" i="1" l="1"/>
  <c r="AS2354" i="1"/>
  <c r="Q2355" i="1" s="1"/>
  <c r="O2355" i="1"/>
  <c r="AT2354" i="1" l="1"/>
  <c r="AW2354" i="1" s="1"/>
  <c r="R2355" i="1"/>
  <c r="U2355" i="1" s="1"/>
  <c r="AX2354" i="1"/>
  <c r="W2355" i="1"/>
  <c r="AZ2354" i="1"/>
  <c r="AY2354" i="1"/>
  <c r="V2355" i="1"/>
  <c r="Y2355" i="1" l="1"/>
  <c r="AO2355" i="1" s="1"/>
  <c r="AV2355" i="1" s="1"/>
  <c r="AN2355" i="1" l="1"/>
  <c r="AU2355" i="1" s="1"/>
  <c r="AQ2355" i="1" s="1"/>
  <c r="AR2355" i="1"/>
  <c r="T2356" i="1"/>
  <c r="P2356" i="1" s="1"/>
  <c r="S2356" i="1" l="1"/>
  <c r="AS2355" i="1"/>
  <c r="AT2355" i="1" s="1"/>
  <c r="O2356" i="1"/>
  <c r="Q2356" i="1" l="1"/>
  <c r="R2356" i="1" s="1"/>
  <c r="W2356" i="1" s="1"/>
  <c r="AZ2355" i="1"/>
  <c r="AY2355" i="1"/>
  <c r="AX2355" i="1"/>
  <c r="AW2355" i="1"/>
  <c r="V2356" i="1" l="1"/>
  <c r="U2356" i="1"/>
  <c r="Y2356" i="1" s="1"/>
  <c r="AO2356" i="1" l="1"/>
  <c r="AV2356" i="1" s="1"/>
  <c r="AN2356" i="1" l="1"/>
  <c r="AU2356" i="1" s="1"/>
  <c r="S2357" i="1" s="1"/>
  <c r="T2357" i="1"/>
  <c r="P2357" i="1" s="1"/>
  <c r="AR2356" i="1"/>
  <c r="AQ2356" i="1" l="1"/>
  <c r="AS2356" i="1"/>
  <c r="AT2356" i="1" s="1"/>
  <c r="AZ2356" i="1" s="1"/>
  <c r="O2357" i="1"/>
  <c r="Q2357" i="1" l="1"/>
  <c r="R2357" i="1" s="1"/>
  <c r="U2357" i="1" s="1"/>
  <c r="AW2356" i="1"/>
  <c r="AX2356" i="1"/>
  <c r="AY2356" i="1"/>
  <c r="V2357" i="1" l="1"/>
  <c r="Y2357" i="1" s="1"/>
  <c r="W2357" i="1"/>
  <c r="AN2357" i="1" l="1"/>
  <c r="AU2357" i="1" s="1"/>
  <c r="AO2357" i="1" l="1"/>
  <c r="AV2357" i="1" s="1"/>
  <c r="T2358" i="1" s="1"/>
  <c r="P2358" i="1" s="1"/>
  <c r="AQ2357" i="1"/>
  <c r="S2358" i="1"/>
  <c r="AS2357" i="1"/>
  <c r="AR2357" i="1" l="1"/>
  <c r="Q2358" i="1"/>
  <c r="O2358" i="1"/>
  <c r="AT2357" i="1"/>
  <c r="AX2357" i="1" s="1"/>
  <c r="AW2357" i="1" l="1"/>
  <c r="AZ2357" i="1"/>
  <c r="R2358" i="1"/>
  <c r="U2358" i="1" s="1"/>
  <c r="AY2357" i="1"/>
  <c r="W2358" i="1" l="1"/>
  <c r="V2358" i="1"/>
  <c r="Y2358" i="1" s="1"/>
  <c r="AN2358" i="1" l="1"/>
  <c r="AU2358" i="1" s="1"/>
  <c r="AO2358" i="1" l="1"/>
  <c r="AV2358" i="1" s="1"/>
  <c r="T2359" i="1" s="1"/>
  <c r="P2359" i="1" s="1"/>
  <c r="AS2358" i="1"/>
  <c r="AQ2358" i="1"/>
  <c r="S2359" i="1"/>
  <c r="AR2358" i="1" l="1"/>
  <c r="Q2359" i="1"/>
  <c r="O2359" i="1"/>
  <c r="AT2358" i="1"/>
  <c r="AW2358" i="1" s="1"/>
  <c r="AX2358" i="1" l="1"/>
  <c r="AZ2358" i="1"/>
  <c r="AY2358" i="1"/>
  <c r="R2359" i="1"/>
  <c r="U2359" i="1" s="1"/>
  <c r="V2359" i="1" l="1"/>
  <c r="Y2359" i="1" s="1"/>
  <c r="W2359" i="1"/>
  <c r="AO2359" i="1" l="1"/>
  <c r="AV2359" i="1" s="1"/>
  <c r="AN2359" i="1" l="1"/>
  <c r="AU2359" i="1" s="1"/>
  <c r="AQ2359" i="1" s="1"/>
  <c r="AR2359" i="1"/>
  <c r="T2360" i="1"/>
  <c r="P2360" i="1" s="1"/>
  <c r="S2360" i="1" l="1"/>
  <c r="AS2359" i="1"/>
  <c r="AT2359" i="1" s="1"/>
  <c r="AW2359" i="1" s="1"/>
  <c r="O2360" i="1"/>
  <c r="Q2360" i="1" l="1"/>
  <c r="AX2359" i="1"/>
  <c r="R2360" i="1"/>
  <c r="AZ2359" i="1"/>
  <c r="AY2359" i="1"/>
  <c r="U2360" i="1" l="1"/>
  <c r="V2360" i="1"/>
  <c r="W2360" i="1"/>
  <c r="Y2360" i="1" l="1"/>
  <c r="AN2360" i="1" s="1"/>
  <c r="AU2360" i="1" s="1"/>
  <c r="AO2360" i="1" l="1"/>
  <c r="AV2360" i="1" s="1"/>
  <c r="T2361" i="1" s="1"/>
  <c r="P2361" i="1" s="1"/>
  <c r="AS2360" i="1"/>
  <c r="AQ2360" i="1"/>
  <c r="S2361" i="1"/>
  <c r="AR2360" i="1" l="1"/>
  <c r="AT2360" i="1"/>
  <c r="AW2360" i="1" s="1"/>
  <c r="O2361" i="1"/>
  <c r="Q2361" i="1"/>
  <c r="AX2360" i="1" l="1"/>
  <c r="R2361" i="1"/>
  <c r="AZ2360" i="1"/>
  <c r="AY2360" i="1"/>
  <c r="V2361" i="1" l="1"/>
  <c r="U2361" i="1"/>
  <c r="Y2361" i="1" s="1"/>
  <c r="W2361" i="1"/>
  <c r="AN2361" i="1" l="1"/>
  <c r="AU2361" i="1" s="1"/>
  <c r="AO2361" i="1" l="1"/>
  <c r="AV2361" i="1" s="1"/>
  <c r="T2362" i="1" s="1"/>
  <c r="P2362" i="1" s="1"/>
  <c r="AS2361" i="1"/>
  <c r="AQ2361" i="1"/>
  <c r="S2362" i="1"/>
  <c r="AR2361" i="1" l="1"/>
  <c r="O2362" i="1"/>
  <c r="Q2362" i="1"/>
  <c r="AT2361" i="1"/>
  <c r="AW2361" i="1" s="1"/>
  <c r="AY2361" i="1" l="1"/>
  <c r="AZ2361" i="1"/>
  <c r="AX2361" i="1"/>
  <c r="R2362" i="1"/>
  <c r="V2362" i="1" l="1"/>
  <c r="U2362" i="1"/>
  <c r="Y2362" i="1" s="1"/>
  <c r="W2362" i="1"/>
  <c r="AO2362" i="1" l="1"/>
  <c r="AV2362" i="1" s="1"/>
  <c r="AN2362" i="1"/>
  <c r="AU2362" i="1" s="1"/>
  <c r="AS2362" i="1" l="1"/>
  <c r="S2363" i="1"/>
  <c r="AQ2362" i="1"/>
  <c r="AR2362" i="1"/>
  <c r="T2363" i="1"/>
  <c r="P2363" i="1" s="1"/>
  <c r="AT2362" i="1" l="1"/>
  <c r="AX2362" i="1" s="1"/>
  <c r="O2363" i="1"/>
  <c r="Q2363" i="1"/>
  <c r="R2363" i="1" l="1"/>
  <c r="AW2362" i="1"/>
  <c r="AZ2362" i="1"/>
  <c r="AY2362" i="1"/>
  <c r="V2363" i="1" l="1"/>
  <c r="W2363" i="1"/>
  <c r="U2363" i="1"/>
  <c r="Y2363" i="1" s="1"/>
  <c r="AO2363" i="1" l="1"/>
  <c r="AV2363" i="1" s="1"/>
  <c r="AN2363" i="1" l="1"/>
  <c r="AU2363" i="1" s="1"/>
  <c r="S2364" i="1" s="1"/>
  <c r="T2364" i="1"/>
  <c r="P2364" i="1" s="1"/>
  <c r="AR2363" i="1"/>
  <c r="AS2363" i="1" l="1"/>
  <c r="AQ2363" i="1"/>
  <c r="AT2363" i="1"/>
  <c r="AZ2363" i="1" s="1"/>
  <c r="O2364" i="1"/>
  <c r="Q2364" i="1"/>
  <c r="AY2363" i="1" l="1"/>
  <c r="R2364" i="1"/>
  <c r="AW2363" i="1"/>
  <c r="AX2363" i="1"/>
  <c r="V2364" i="1" l="1"/>
  <c r="U2364" i="1"/>
  <c r="Y2364" i="1" s="1"/>
  <c r="W2364" i="1"/>
  <c r="AO2364" i="1" l="1"/>
  <c r="AV2364" i="1" s="1"/>
  <c r="AN2364" i="1"/>
  <c r="AU2364" i="1" s="1"/>
  <c r="AS2364" i="1" l="1"/>
  <c r="AQ2364" i="1"/>
  <c r="S2365" i="1"/>
  <c r="AR2364" i="1"/>
  <c r="T2365" i="1"/>
  <c r="P2365" i="1" s="1"/>
  <c r="AT2364" i="1" l="1"/>
  <c r="Q2365" i="1"/>
  <c r="O2365" i="1"/>
  <c r="R2365" i="1" l="1"/>
  <c r="AW2364" i="1"/>
  <c r="AZ2364" i="1"/>
  <c r="AY2364" i="1"/>
  <c r="W2365" i="1"/>
  <c r="AX2364" i="1"/>
  <c r="U2365" i="1" l="1"/>
  <c r="Y2365" i="1" s="1"/>
  <c r="V2365" i="1"/>
  <c r="AO2365" i="1" l="1"/>
  <c r="AV2365" i="1" s="1"/>
  <c r="AN2365" i="1" l="1"/>
  <c r="AU2365" i="1" s="1"/>
  <c r="S2366" i="1" s="1"/>
  <c r="AR2365" i="1"/>
  <c r="T2366" i="1"/>
  <c r="P2366" i="1" s="1"/>
  <c r="AQ2365" i="1" l="1"/>
  <c r="AS2365" i="1"/>
  <c r="AT2365" i="1" s="1"/>
  <c r="O2366" i="1"/>
  <c r="AZ2365" i="1" l="1"/>
  <c r="AY2365" i="1"/>
  <c r="Q2366" i="1"/>
  <c r="R2366" i="1" s="1"/>
  <c r="AW2365" i="1"/>
  <c r="AX2365" i="1"/>
  <c r="U2366" i="1" l="1"/>
  <c r="V2366" i="1"/>
  <c r="W2366" i="1"/>
  <c r="Y2366" i="1" l="1"/>
  <c r="AN2366" i="1" s="1"/>
  <c r="AU2366" i="1" s="1"/>
  <c r="AO2366" i="1" l="1"/>
  <c r="AV2366" i="1" s="1"/>
  <c r="T2367" i="1" s="1"/>
  <c r="P2367" i="1" s="1"/>
  <c r="AS2366" i="1"/>
  <c r="S2367" i="1"/>
  <c r="AQ2366" i="1"/>
  <c r="AR2366" i="1" l="1"/>
  <c r="AT2366" i="1"/>
  <c r="O2367" i="1"/>
  <c r="Q2367" i="1"/>
  <c r="AZ2366" i="1" l="1"/>
  <c r="AY2366" i="1"/>
  <c r="R2367" i="1"/>
  <c r="AW2366" i="1"/>
  <c r="AX2366" i="1"/>
  <c r="U2367" i="1" l="1"/>
  <c r="Y2367" i="1" s="1"/>
  <c r="V2367" i="1"/>
  <c r="W2367" i="1"/>
  <c r="AO2367" i="1" l="1"/>
  <c r="AV2367" i="1" s="1"/>
  <c r="AN2367" i="1" l="1"/>
  <c r="AU2367" i="1" s="1"/>
  <c r="S2368" i="1" s="1"/>
  <c r="T2368" i="1"/>
  <c r="P2368" i="1" s="1"/>
  <c r="AR2367" i="1"/>
  <c r="AQ2367" i="1" l="1"/>
  <c r="AS2367" i="1"/>
  <c r="AT2367" i="1" s="1"/>
  <c r="AZ2367" i="1" s="1"/>
  <c r="O2368" i="1"/>
  <c r="Q2368" i="1" l="1"/>
  <c r="R2368" i="1" s="1"/>
  <c r="U2368" i="1" s="1"/>
  <c r="AY2367" i="1"/>
  <c r="AX2367" i="1"/>
  <c r="AW2367" i="1"/>
  <c r="V2368" i="1" l="1"/>
  <c r="Y2368" i="1" s="1"/>
  <c r="AN2368" i="1" s="1"/>
  <c r="AU2368" i="1" s="1"/>
  <c r="W2368" i="1"/>
  <c r="AO2368" i="1" l="1"/>
  <c r="AV2368" i="1" s="1"/>
  <c r="AR2368" i="1" s="1"/>
  <c r="AS2368" i="1"/>
  <c r="AQ2368" i="1"/>
  <c r="S2369" i="1"/>
  <c r="T2369" i="1" l="1"/>
  <c r="P2369" i="1" s="1"/>
  <c r="AT2368" i="1"/>
  <c r="AZ2368" i="1" s="1"/>
  <c r="O2369" i="1"/>
  <c r="Q2369" i="1"/>
  <c r="AX2368" i="1"/>
  <c r="AY2368" i="1" l="1"/>
  <c r="R2369" i="1"/>
  <c r="AW2368" i="1"/>
  <c r="U2369" i="1" l="1"/>
  <c r="V2369" i="1"/>
  <c r="W2369" i="1"/>
  <c r="Y2369" i="1" l="1"/>
  <c r="AN2369" i="1" s="1"/>
  <c r="AU2369" i="1" s="1"/>
  <c r="AO2369" i="1" l="1"/>
  <c r="AV2369" i="1" s="1"/>
  <c r="AS2369" i="1"/>
  <c r="T2370" i="1"/>
  <c r="P2370" i="1" s="1"/>
  <c r="AR2369" i="1"/>
  <c r="AQ2369" i="1"/>
  <c r="S2370" i="1"/>
  <c r="AT2369" i="1" l="1"/>
  <c r="AW2369" i="1" s="1"/>
  <c r="O2370" i="1"/>
  <c r="Q2370" i="1"/>
  <c r="AX2369" i="1" l="1"/>
  <c r="R2370" i="1"/>
  <c r="V2370" i="1" s="1"/>
  <c r="AZ2369" i="1"/>
  <c r="AY2369" i="1"/>
  <c r="W2370" i="1" l="1"/>
  <c r="U2370" i="1"/>
  <c r="Y2370" i="1" s="1"/>
  <c r="AO2370" i="1" l="1"/>
  <c r="AV2370" i="1" s="1"/>
  <c r="AN2370" i="1" l="1"/>
  <c r="AU2370" i="1" s="1"/>
  <c r="S2371" i="1" s="1"/>
  <c r="AR2370" i="1"/>
  <c r="T2371" i="1"/>
  <c r="P2371" i="1" s="1"/>
  <c r="AS2370" i="1" l="1"/>
  <c r="AQ2370" i="1"/>
  <c r="O2371" i="1"/>
  <c r="Q2371" i="1"/>
  <c r="AT2370" i="1" l="1"/>
  <c r="AZ2370" i="1" s="1"/>
  <c r="R2371" i="1"/>
  <c r="AY2370" i="1"/>
  <c r="AW2370" i="1"/>
  <c r="AX2370" i="1"/>
  <c r="V2371" i="1" l="1"/>
  <c r="U2371" i="1"/>
  <c r="Y2371" i="1" s="1"/>
  <c r="W2371" i="1"/>
  <c r="AO2371" i="1" l="1"/>
  <c r="AV2371" i="1" s="1"/>
  <c r="AN2371" i="1" l="1"/>
  <c r="AU2371" i="1" s="1"/>
  <c r="S2372" i="1" s="1"/>
  <c r="AR2371" i="1"/>
  <c r="T2372" i="1"/>
  <c r="P2372" i="1" s="1"/>
  <c r="AS2371" i="1" l="1"/>
  <c r="AQ2371" i="1"/>
  <c r="O2372" i="1"/>
  <c r="Q2372" i="1"/>
  <c r="AT2371" i="1" l="1"/>
  <c r="AZ2371" i="1" s="1"/>
  <c r="R2372" i="1"/>
  <c r="U2372" i="1" s="1"/>
  <c r="AX2371" i="1"/>
  <c r="AW2371" i="1" l="1"/>
  <c r="AY2371" i="1"/>
  <c r="W2372" i="1"/>
  <c r="V2372" i="1"/>
  <c r="Y2372" i="1" s="1"/>
  <c r="AN2372" i="1" l="1"/>
  <c r="AU2372" i="1" s="1"/>
  <c r="AO2372" i="1" l="1"/>
  <c r="AV2372" i="1" s="1"/>
  <c r="T2373" i="1" s="1"/>
  <c r="P2373" i="1" s="1"/>
  <c r="AS2372" i="1"/>
  <c r="S2373" i="1"/>
  <c r="AQ2372" i="1"/>
  <c r="AR2372" i="1" l="1"/>
  <c r="AT2372" i="1"/>
  <c r="AZ2372" i="1" s="1"/>
  <c r="O2373" i="1"/>
  <c r="Q2373" i="1"/>
  <c r="AY2372" i="1"/>
  <c r="AX2372" i="1" l="1"/>
  <c r="AW2372" i="1"/>
  <c r="R2373" i="1"/>
  <c r="U2373" i="1" s="1"/>
  <c r="W2373" i="1" l="1"/>
  <c r="V2373" i="1"/>
  <c r="Y2373" i="1" s="1"/>
  <c r="AN2373" i="1" l="1"/>
  <c r="AU2373" i="1" s="1"/>
  <c r="AO2373" i="1"/>
  <c r="AV2373" i="1" s="1"/>
  <c r="AS2373" i="1" l="1"/>
  <c r="AR2373" i="1"/>
  <c r="T2374" i="1"/>
  <c r="P2374" i="1" s="1"/>
  <c r="AQ2373" i="1"/>
  <c r="S2374" i="1"/>
  <c r="AT2373" i="1" l="1"/>
  <c r="Q2374" i="1"/>
  <c r="O2374" i="1"/>
  <c r="AW2373" i="1"/>
  <c r="AZ2373" i="1"/>
  <c r="AY2373" i="1"/>
  <c r="AX2373" i="1"/>
  <c r="R2374" i="1" l="1"/>
  <c r="W2374" i="1" s="1"/>
  <c r="U2374" i="1" l="1"/>
  <c r="V2374" i="1"/>
  <c r="Y2374" i="1" l="1"/>
  <c r="AN2374" i="1" s="1"/>
  <c r="AU2374" i="1" s="1"/>
  <c r="AO2374" i="1" l="1"/>
  <c r="AV2374" i="1" s="1"/>
  <c r="AS2374" i="1"/>
  <c r="T2375" i="1"/>
  <c r="P2375" i="1" s="1"/>
  <c r="AR2374" i="1"/>
  <c r="S2375" i="1"/>
  <c r="AQ2374" i="1"/>
  <c r="AT2374" i="1" l="1"/>
  <c r="AW2374" i="1" s="1"/>
  <c r="O2375" i="1"/>
  <c r="Q2375" i="1"/>
  <c r="AX2374" i="1" l="1"/>
  <c r="R2375" i="1"/>
  <c r="AZ2374" i="1"/>
  <c r="AY2374" i="1"/>
  <c r="V2375" i="1" l="1"/>
  <c r="U2375" i="1"/>
  <c r="Y2375" i="1" s="1"/>
  <c r="W2375" i="1"/>
  <c r="AO2375" i="1" l="1"/>
  <c r="AV2375" i="1" s="1"/>
  <c r="AN2375" i="1"/>
  <c r="AU2375" i="1" s="1"/>
  <c r="AS2375" i="1" l="1"/>
  <c r="S2376" i="1"/>
  <c r="AQ2375" i="1"/>
  <c r="T2376" i="1"/>
  <c r="P2376" i="1" s="1"/>
  <c r="AR2375" i="1"/>
  <c r="AT2375" i="1" l="1"/>
  <c r="AW2375" i="1" s="1"/>
  <c r="O2376" i="1"/>
  <c r="Q2376" i="1"/>
  <c r="AX2375" i="1" l="1"/>
  <c r="R2376" i="1"/>
  <c r="U2376" i="1" s="1"/>
  <c r="AZ2375" i="1"/>
  <c r="AY2375" i="1"/>
  <c r="W2376" i="1" l="1"/>
  <c r="V2376" i="1"/>
  <c r="Y2376" i="1" s="1"/>
  <c r="AN2376" i="1" l="1"/>
  <c r="AU2376" i="1" s="1"/>
  <c r="AO2376" i="1"/>
  <c r="AV2376" i="1" s="1"/>
  <c r="AS2376" i="1" l="1"/>
  <c r="AR2376" i="1"/>
  <c r="T2377" i="1"/>
  <c r="P2377" i="1" s="1"/>
  <c r="S2377" i="1"/>
  <c r="AQ2376" i="1"/>
  <c r="AT2376" i="1" l="1"/>
  <c r="O2377" i="1"/>
  <c r="Q2377" i="1"/>
  <c r="AX2376" i="1"/>
  <c r="AZ2376" i="1" l="1"/>
  <c r="AY2376" i="1"/>
  <c r="R2377" i="1"/>
  <c r="U2377" i="1" s="1"/>
  <c r="AW2376" i="1"/>
  <c r="V2377" i="1" l="1"/>
  <c r="Y2377" i="1" s="1"/>
  <c r="W2377" i="1"/>
  <c r="AO2377" i="1" l="1"/>
  <c r="AV2377" i="1" s="1"/>
  <c r="AN2377" i="1" l="1"/>
  <c r="AU2377" i="1" s="1"/>
  <c r="AQ2377" i="1" s="1"/>
  <c r="AR2377" i="1"/>
  <c r="T2378" i="1"/>
  <c r="P2378" i="1" s="1"/>
  <c r="S2378" i="1" l="1"/>
  <c r="AS2377" i="1"/>
  <c r="Q2378" i="1" s="1"/>
  <c r="O2378" i="1"/>
  <c r="AT2377" i="1" l="1"/>
  <c r="AZ2377" i="1" s="1"/>
  <c r="AY2377" i="1"/>
  <c r="R2378" i="1"/>
  <c r="U2378" i="1" s="1"/>
  <c r="AW2377" i="1"/>
  <c r="AX2377" i="1"/>
  <c r="W2378" i="1" l="1"/>
  <c r="V2378" i="1"/>
  <c r="Y2378" i="1" s="1"/>
  <c r="AO2378" i="1" l="1"/>
  <c r="AV2378" i="1" s="1"/>
  <c r="AN2378" i="1" l="1"/>
  <c r="AU2378" i="1" s="1"/>
  <c r="S2379" i="1" s="1"/>
  <c r="T2379" i="1"/>
  <c r="P2379" i="1" s="1"/>
  <c r="AR2378" i="1"/>
  <c r="AS2378" i="1" l="1"/>
  <c r="AQ2378" i="1"/>
  <c r="AT2378" i="1"/>
  <c r="AZ2378" i="1" s="1"/>
  <c r="O2379" i="1"/>
  <c r="Q2379" i="1"/>
  <c r="AY2378" i="1" l="1"/>
  <c r="AX2378" i="1"/>
  <c r="AW2378" i="1"/>
  <c r="R2379" i="1"/>
  <c r="W2379" i="1" s="1"/>
  <c r="U2379" i="1" l="1"/>
  <c r="V2379" i="1"/>
  <c r="Y2379" i="1" l="1"/>
  <c r="AO2379" i="1" s="1"/>
  <c r="AV2379" i="1" s="1"/>
  <c r="AN2379" i="1" l="1"/>
  <c r="AU2379" i="1" s="1"/>
  <c r="AQ2379" i="1" s="1"/>
  <c r="AR2379" i="1"/>
  <c r="T2380" i="1"/>
  <c r="P2380" i="1" s="1"/>
  <c r="AS2379" i="1" l="1"/>
  <c r="S2380" i="1"/>
  <c r="Q2380" i="1" s="1"/>
  <c r="O2380" i="1"/>
  <c r="AT2379" i="1"/>
  <c r="AZ2379" i="1" s="1"/>
  <c r="AW2379" i="1" l="1"/>
  <c r="AY2379" i="1"/>
  <c r="R2380" i="1"/>
  <c r="U2380" i="1" s="1"/>
  <c r="AX2379" i="1"/>
  <c r="V2380" i="1" l="1"/>
  <c r="Y2380" i="1" s="1"/>
  <c r="W2380" i="1"/>
  <c r="AN2380" i="1" l="1"/>
  <c r="AU2380" i="1" s="1"/>
  <c r="AO2380" i="1" l="1"/>
  <c r="AV2380" i="1" s="1"/>
  <c r="T2381" i="1" s="1"/>
  <c r="P2381" i="1" s="1"/>
  <c r="AS2380" i="1"/>
  <c r="S2381" i="1"/>
  <c r="AQ2380" i="1"/>
  <c r="AR2380" i="1" l="1"/>
  <c r="AT2380" i="1" s="1"/>
  <c r="O2381" i="1"/>
  <c r="Q2381" i="1"/>
  <c r="AX2380" i="1" l="1"/>
  <c r="AW2380" i="1"/>
  <c r="AZ2380" i="1"/>
  <c r="AY2380" i="1"/>
  <c r="R2381" i="1"/>
  <c r="U2381" i="1" l="1"/>
  <c r="V2381" i="1"/>
  <c r="W2381" i="1"/>
  <c r="Y2381" i="1" l="1"/>
  <c r="AN2381" i="1" s="1"/>
  <c r="AU2381" i="1" s="1"/>
  <c r="AO2381" i="1" l="1"/>
  <c r="AV2381" i="1" s="1"/>
  <c r="T2382" i="1" s="1"/>
  <c r="P2382" i="1" s="1"/>
  <c r="AS2381" i="1"/>
  <c r="S2382" i="1"/>
  <c r="AQ2381" i="1"/>
  <c r="AR2381" i="1" l="1"/>
  <c r="AT2381" i="1"/>
  <c r="AY2381" i="1" s="1"/>
  <c r="O2382" i="1"/>
  <c r="Q2382" i="1"/>
  <c r="AZ2381" i="1" l="1"/>
  <c r="AW2381" i="1"/>
  <c r="AX2381" i="1"/>
  <c r="R2382" i="1"/>
  <c r="U2382" i="1" s="1"/>
  <c r="V2382" i="1" l="1"/>
  <c r="Y2382" i="1" s="1"/>
  <c r="W2382" i="1"/>
  <c r="AN2382" i="1" l="1"/>
  <c r="AU2382" i="1" s="1"/>
  <c r="AS2382" i="1" l="1"/>
  <c r="AO2382" i="1"/>
  <c r="AV2382" i="1" s="1"/>
  <c r="AR2382" i="1" s="1"/>
  <c r="S2383" i="1"/>
  <c r="AQ2382" i="1"/>
  <c r="T2383" i="1" l="1"/>
  <c r="P2383" i="1" s="1"/>
  <c r="AT2382" i="1"/>
  <c r="AW2382" i="1" s="1"/>
  <c r="O2383" i="1"/>
  <c r="Q2383" i="1"/>
  <c r="AX2382" i="1"/>
  <c r="R2383" i="1" l="1"/>
  <c r="AZ2382" i="1"/>
  <c r="AY2382" i="1"/>
  <c r="W2383" i="1"/>
  <c r="U2383" i="1" l="1"/>
  <c r="V2383" i="1"/>
  <c r="Y2383" i="1" l="1"/>
  <c r="AN2383" i="1" s="1"/>
  <c r="AU2383" i="1" s="1"/>
  <c r="AO2383" i="1" l="1"/>
  <c r="AV2383" i="1" s="1"/>
  <c r="AR2383" i="1" s="1"/>
  <c r="AS2383" i="1"/>
  <c r="S2384" i="1"/>
  <c r="AQ2383" i="1"/>
  <c r="T2384" i="1" l="1"/>
  <c r="P2384" i="1" s="1"/>
  <c r="AT2383" i="1"/>
  <c r="AW2383" i="1" s="1"/>
  <c r="O2384" i="1"/>
  <c r="Q2384" i="1"/>
  <c r="AX2383" i="1" l="1"/>
  <c r="R2384" i="1"/>
  <c r="AZ2383" i="1"/>
  <c r="AY2383" i="1"/>
  <c r="V2384" i="1" l="1"/>
  <c r="W2384" i="1"/>
  <c r="U2384" i="1"/>
  <c r="Y2384" i="1" s="1"/>
  <c r="AN2384" i="1" l="1"/>
  <c r="AU2384" i="1" s="1"/>
  <c r="AO2384" i="1"/>
  <c r="AV2384" i="1" s="1"/>
  <c r="AS2384" i="1" l="1"/>
  <c r="T2385" i="1"/>
  <c r="P2385" i="1" s="1"/>
  <c r="AR2384" i="1"/>
  <c r="AQ2384" i="1"/>
  <c r="S2385" i="1"/>
  <c r="O2385" i="1" l="1"/>
  <c r="Q2385" i="1"/>
  <c r="AT2384" i="1"/>
  <c r="AW2384" i="1" s="1"/>
  <c r="R2385" i="1" l="1"/>
  <c r="V2385" i="1" s="1"/>
  <c r="AZ2384" i="1"/>
  <c r="AY2384" i="1"/>
  <c r="W2385" i="1"/>
  <c r="AX2384" i="1"/>
  <c r="U2385" i="1" l="1"/>
  <c r="Y2385" i="1" s="1"/>
  <c r="AO2385" i="1" l="1"/>
  <c r="AV2385" i="1" s="1"/>
  <c r="AN2385" i="1"/>
  <c r="AU2385" i="1" s="1"/>
  <c r="AS2385" i="1" l="1"/>
  <c r="AQ2385" i="1"/>
  <c r="S2386" i="1"/>
  <c r="T2386" i="1"/>
  <c r="P2386" i="1" s="1"/>
  <c r="AR2385" i="1"/>
  <c r="O2386" i="1" l="1"/>
  <c r="Q2386" i="1"/>
  <c r="AT2385" i="1"/>
  <c r="AX2385" i="1" s="1"/>
  <c r="AW2385" i="1" l="1"/>
  <c r="R2386" i="1"/>
  <c r="W2386" i="1" s="1"/>
  <c r="AZ2385" i="1"/>
  <c r="AY2385" i="1"/>
  <c r="U2386" i="1" l="1"/>
  <c r="V2386" i="1"/>
  <c r="Y2386" i="1" l="1"/>
  <c r="AN2386" i="1" s="1"/>
  <c r="AU2386" i="1" s="1"/>
  <c r="AO2386" i="1" l="1"/>
  <c r="AV2386" i="1" s="1"/>
  <c r="T2387" i="1" s="1"/>
  <c r="P2387" i="1" s="1"/>
  <c r="AS2386" i="1"/>
  <c r="AQ2386" i="1"/>
  <c r="S2387" i="1"/>
  <c r="AR2386" i="1" l="1"/>
  <c r="O2387" i="1"/>
  <c r="Q2387" i="1"/>
  <c r="AT2386" i="1"/>
  <c r="AZ2386" i="1" s="1"/>
  <c r="AY2386" i="1" l="1"/>
  <c r="AX2386" i="1"/>
  <c r="AW2386" i="1"/>
  <c r="R2387" i="1"/>
  <c r="V2387" i="1" l="1"/>
  <c r="U2387" i="1"/>
  <c r="Y2387" i="1" s="1"/>
  <c r="W2387" i="1"/>
  <c r="AN2387" i="1" l="1"/>
  <c r="AU2387" i="1" s="1"/>
  <c r="AO2387" i="1" l="1"/>
  <c r="AV2387" i="1" s="1"/>
  <c r="AR2387" i="1" s="1"/>
  <c r="AS2387" i="1"/>
  <c r="AQ2387" i="1"/>
  <c r="S2388" i="1"/>
  <c r="T2388" i="1" l="1"/>
  <c r="P2388" i="1" s="1"/>
  <c r="AT2387" i="1"/>
  <c r="AW2387" i="1" s="1"/>
  <c r="Q2388" i="1"/>
  <c r="O2388" i="1"/>
  <c r="AZ2387" i="1"/>
  <c r="AY2387" i="1"/>
  <c r="AX2387" i="1"/>
  <c r="R2388" i="1" l="1"/>
  <c r="U2388" i="1" s="1"/>
  <c r="W2388" i="1" l="1"/>
  <c r="V2388" i="1"/>
  <c r="Y2388" i="1" s="1"/>
  <c r="AO2388" i="1" l="1"/>
  <c r="AV2388" i="1" s="1"/>
  <c r="AN2388" i="1" l="1"/>
  <c r="AU2388" i="1" s="1"/>
  <c r="S2389" i="1" s="1"/>
  <c r="AR2388" i="1"/>
  <c r="T2389" i="1"/>
  <c r="P2389" i="1" s="1"/>
  <c r="AQ2388" i="1" l="1"/>
  <c r="AS2388" i="1"/>
  <c r="AT2388" i="1" s="1"/>
  <c r="AZ2388" i="1" s="1"/>
  <c r="O2389" i="1"/>
  <c r="Q2389" i="1" l="1"/>
  <c r="AY2388" i="1"/>
  <c r="AW2388" i="1"/>
  <c r="R2389" i="1"/>
  <c r="U2389" i="1" s="1"/>
  <c r="AX2388" i="1"/>
  <c r="W2389" i="1" l="1"/>
  <c r="V2389" i="1"/>
  <c r="Y2389" i="1" s="1"/>
  <c r="AO2389" i="1" l="1"/>
  <c r="AV2389" i="1" s="1"/>
  <c r="AN2389" i="1"/>
  <c r="AU2389" i="1" s="1"/>
  <c r="AS2389" i="1" l="1"/>
  <c r="AQ2389" i="1"/>
  <c r="S2390" i="1"/>
  <c r="T2390" i="1"/>
  <c r="P2390" i="1" s="1"/>
  <c r="AR2389" i="1"/>
  <c r="AT2389" i="1" l="1"/>
  <c r="AX2389" i="1" s="1"/>
  <c r="O2390" i="1"/>
  <c r="Q2390" i="1"/>
  <c r="AZ2389" i="1" l="1"/>
  <c r="AY2389" i="1"/>
  <c r="R2390" i="1"/>
  <c r="AW2389" i="1"/>
  <c r="U2390" i="1" l="1"/>
  <c r="V2390" i="1"/>
  <c r="W2390" i="1"/>
  <c r="Y2390" i="1" l="1"/>
  <c r="AN2390" i="1" s="1"/>
  <c r="AU2390" i="1" s="1"/>
  <c r="AO2390" i="1" l="1"/>
  <c r="AV2390" i="1" s="1"/>
  <c r="T2391" i="1" s="1"/>
  <c r="P2391" i="1" s="1"/>
  <c r="S2391" i="1"/>
  <c r="AQ2390" i="1"/>
  <c r="AS2390" i="1"/>
  <c r="AR2390" i="1" l="1"/>
  <c r="AT2390" i="1"/>
  <c r="AX2390" i="1" s="1"/>
  <c r="Q2391" i="1"/>
  <c r="O2391" i="1"/>
  <c r="R2391" i="1" l="1"/>
  <c r="U2391" i="1" s="1"/>
  <c r="AW2390" i="1"/>
  <c r="AZ2390" i="1"/>
  <c r="AY2390" i="1"/>
  <c r="W2391" i="1" l="1"/>
  <c r="V2391" i="1"/>
  <c r="Y2391" i="1" s="1"/>
  <c r="AN2391" i="1" l="1"/>
  <c r="AU2391" i="1" s="1"/>
  <c r="AO2391" i="1" l="1"/>
  <c r="AV2391" i="1" s="1"/>
  <c r="T2392" i="1" s="1"/>
  <c r="P2392" i="1" s="1"/>
  <c r="AS2391" i="1"/>
  <c r="AQ2391" i="1"/>
  <c r="S2392" i="1"/>
  <c r="AR2391" i="1" l="1"/>
  <c r="AT2391" i="1"/>
  <c r="AW2391" i="1" s="1"/>
  <c r="Q2392" i="1"/>
  <c r="O2392" i="1"/>
  <c r="AX2391" i="1" l="1"/>
  <c r="R2392" i="1"/>
  <c r="AZ2391" i="1"/>
  <c r="AY2391" i="1"/>
  <c r="U2392" i="1" l="1"/>
  <c r="V2392" i="1"/>
  <c r="W2392" i="1"/>
  <c r="Y2392" i="1" l="1"/>
  <c r="AN2392" i="1" s="1"/>
  <c r="AU2392" i="1" s="1"/>
  <c r="AO2392" i="1" l="1"/>
  <c r="AV2392" i="1" s="1"/>
  <c r="T2393" i="1" s="1"/>
  <c r="P2393" i="1" s="1"/>
  <c r="AS2392" i="1"/>
  <c r="S2393" i="1"/>
  <c r="AQ2392" i="1"/>
  <c r="AR2392" i="1" l="1"/>
  <c r="AT2392" i="1"/>
  <c r="Q2393" i="1"/>
  <c r="O2393" i="1"/>
  <c r="AX2392" i="1"/>
  <c r="R2393" i="1" l="1"/>
  <c r="U2393" i="1" s="1"/>
  <c r="AZ2392" i="1"/>
  <c r="AY2392" i="1"/>
  <c r="AW2392" i="1"/>
  <c r="W2393" i="1" l="1"/>
  <c r="V2393" i="1"/>
  <c r="Y2393" i="1" s="1"/>
  <c r="AN2393" i="1" l="1"/>
  <c r="AU2393" i="1" s="1"/>
  <c r="AO2393" i="1" l="1"/>
  <c r="AV2393" i="1" s="1"/>
  <c r="T2394" i="1" s="1"/>
  <c r="P2394" i="1" s="1"/>
  <c r="AS2393" i="1"/>
  <c r="AQ2393" i="1"/>
  <c r="S2394" i="1"/>
  <c r="AR2393" i="1" l="1"/>
  <c r="Q2394" i="1"/>
  <c r="O2394" i="1"/>
  <c r="AT2393" i="1"/>
  <c r="AX2393" i="1" s="1"/>
  <c r="R2394" i="1" l="1"/>
  <c r="V2394" i="1" s="1"/>
  <c r="AY2393" i="1"/>
  <c r="U2394" i="1"/>
  <c r="Y2394" i="1" s="1"/>
  <c r="AW2393" i="1"/>
  <c r="AZ2393" i="1"/>
  <c r="W2394" i="1"/>
  <c r="AN2394" i="1" l="1"/>
  <c r="AU2394" i="1" s="1"/>
  <c r="AO2394" i="1" l="1"/>
  <c r="AV2394" i="1" s="1"/>
  <c r="AR2394" i="1" s="1"/>
  <c r="AS2394" i="1"/>
  <c r="AQ2394" i="1"/>
  <c r="S2395" i="1"/>
  <c r="T2395" i="1" l="1"/>
  <c r="P2395" i="1" s="1"/>
  <c r="AT2394" i="1"/>
  <c r="AW2394" i="1" s="1"/>
  <c r="Q2395" i="1"/>
  <c r="O2395" i="1"/>
  <c r="AX2394" i="1" l="1"/>
  <c r="R2395" i="1"/>
  <c r="W2395" i="1" s="1"/>
  <c r="AZ2394" i="1"/>
  <c r="AY2394" i="1"/>
  <c r="U2395" i="1" l="1"/>
  <c r="V2395" i="1"/>
  <c r="Y2395" i="1" l="1"/>
  <c r="AN2395" i="1" s="1"/>
  <c r="AU2395" i="1" s="1"/>
  <c r="AO2395" i="1" l="1"/>
  <c r="AV2395" i="1" s="1"/>
  <c r="AR2395" i="1" s="1"/>
  <c r="AS2395" i="1"/>
  <c r="AQ2395" i="1"/>
  <c r="S2396" i="1"/>
  <c r="T2396" i="1" l="1"/>
  <c r="P2396" i="1" s="1"/>
  <c r="AT2395" i="1"/>
  <c r="AW2395" i="1" s="1"/>
  <c r="O2396" i="1"/>
  <c r="Q2396" i="1"/>
  <c r="AX2395" i="1" l="1"/>
  <c r="R2396" i="1"/>
  <c r="U2396" i="1" s="1"/>
  <c r="AZ2395" i="1"/>
  <c r="AY2395" i="1"/>
  <c r="V2396" i="1" l="1"/>
  <c r="Y2396" i="1" s="1"/>
  <c r="W2396" i="1"/>
  <c r="AN2396" i="1" l="1"/>
  <c r="AU2396" i="1" s="1"/>
  <c r="AO2396" i="1" l="1"/>
  <c r="AV2396" i="1" s="1"/>
  <c r="AR2396" i="1" s="1"/>
  <c r="AS2396" i="1"/>
  <c r="AQ2396" i="1"/>
  <c r="S2397" i="1"/>
  <c r="T2397" i="1" l="1"/>
  <c r="P2397" i="1" s="1"/>
  <c r="O2397" i="1"/>
  <c r="Q2397" i="1"/>
  <c r="AT2396" i="1"/>
  <c r="AW2396" i="1" s="1"/>
  <c r="AX2396" i="1" l="1"/>
  <c r="AZ2396" i="1"/>
  <c r="AY2396" i="1"/>
  <c r="R2397" i="1"/>
  <c r="U2397" i="1" s="1"/>
  <c r="W2397" i="1" l="1"/>
  <c r="V2397" i="1"/>
  <c r="Y2397" i="1" s="1"/>
  <c r="AN2397" i="1" l="1"/>
  <c r="AU2397" i="1" s="1"/>
  <c r="AO2397" i="1"/>
  <c r="AV2397" i="1" s="1"/>
  <c r="AR2397" i="1" l="1"/>
  <c r="T2398" i="1"/>
  <c r="P2398" i="1" s="1"/>
  <c r="AS2397" i="1"/>
  <c r="S2398" i="1"/>
  <c r="AQ2397" i="1"/>
  <c r="AT2397" i="1" l="1"/>
  <c r="AW2397" i="1" s="1"/>
  <c r="Q2398" i="1"/>
  <c r="O2398" i="1"/>
  <c r="AY2397" i="1"/>
  <c r="AX2397" i="1"/>
  <c r="AZ2397" i="1" l="1"/>
  <c r="R2398" i="1"/>
  <c r="W2398" i="1" s="1"/>
  <c r="V2398" i="1" l="1"/>
  <c r="U2398" i="1"/>
  <c r="Y2398" i="1" s="1"/>
  <c r="AN2398" i="1" l="1"/>
  <c r="AU2398" i="1" s="1"/>
  <c r="AO2398" i="1" l="1"/>
  <c r="AV2398" i="1" s="1"/>
  <c r="T2399" i="1" s="1"/>
  <c r="P2399" i="1" s="1"/>
  <c r="AS2398" i="1"/>
  <c r="S2399" i="1"/>
  <c r="AQ2398" i="1"/>
  <c r="AR2398" i="1" l="1"/>
  <c r="AT2398" i="1"/>
  <c r="AW2398" i="1" s="1"/>
  <c r="Q2399" i="1"/>
  <c r="O2399" i="1"/>
  <c r="AX2398" i="1" l="1"/>
  <c r="R2399" i="1"/>
  <c r="U2399" i="1" s="1"/>
  <c r="AZ2398" i="1"/>
  <c r="AY2398" i="1"/>
  <c r="W2399" i="1" l="1"/>
  <c r="V2399" i="1"/>
  <c r="Y2399" i="1" s="1"/>
  <c r="AO2399" i="1" l="1"/>
  <c r="AV2399" i="1" s="1"/>
  <c r="AN2399" i="1" l="1"/>
  <c r="AU2399" i="1" s="1"/>
  <c r="S2400" i="1" s="1"/>
  <c r="T2400" i="1"/>
  <c r="P2400" i="1" s="1"/>
  <c r="AR2399" i="1"/>
  <c r="AQ2399" i="1" l="1"/>
  <c r="AS2399" i="1"/>
  <c r="Q2400" i="1" s="1"/>
  <c r="O2400" i="1"/>
  <c r="AT2399" i="1" l="1"/>
  <c r="AW2399" i="1" s="1"/>
  <c r="AX2399" i="1"/>
  <c r="R2400" i="1"/>
  <c r="AY2399" i="1" l="1"/>
  <c r="AZ2399" i="1"/>
  <c r="U2400" i="1"/>
  <c r="Y2400" i="1" s="1"/>
  <c r="V2400" i="1"/>
  <c r="W2400" i="1"/>
  <c r="AN2400" i="1" l="1"/>
  <c r="AU2400" i="1" s="1"/>
  <c r="AO2400" i="1" l="1"/>
  <c r="AV2400" i="1" s="1"/>
  <c r="AR2400" i="1" s="1"/>
  <c r="AS2400" i="1"/>
  <c r="AQ2400" i="1"/>
  <c r="S2401" i="1"/>
  <c r="T2401" i="1" l="1"/>
  <c r="P2401" i="1" s="1"/>
  <c r="Q2401" i="1"/>
  <c r="O2401" i="1"/>
  <c r="AT2400" i="1"/>
  <c r="AW2400" i="1" s="1"/>
  <c r="AX2400" i="1" l="1"/>
  <c r="AZ2400" i="1"/>
  <c r="AY2400" i="1"/>
  <c r="R2401" i="1"/>
  <c r="U2401" i="1" l="1"/>
  <c r="V2401" i="1"/>
  <c r="W2401" i="1"/>
  <c r="Y2401" i="1" l="1"/>
  <c r="AO2401" i="1" s="1"/>
  <c r="AV2401" i="1" s="1"/>
  <c r="AN2401" i="1" l="1"/>
  <c r="AU2401" i="1" s="1"/>
  <c r="S2402" i="1" s="1"/>
  <c r="AR2401" i="1"/>
  <c r="T2402" i="1"/>
  <c r="P2402" i="1" s="1"/>
  <c r="AQ2401" i="1" l="1"/>
  <c r="AS2401" i="1"/>
  <c r="Q2402" i="1" s="1"/>
  <c r="O2402" i="1"/>
  <c r="AT2401" i="1" l="1"/>
  <c r="AZ2401" i="1" s="1"/>
  <c r="AW2401" i="1"/>
  <c r="R2402" i="1"/>
  <c r="AX2401" i="1"/>
  <c r="AY2401" i="1" l="1"/>
  <c r="V2402" i="1"/>
  <c r="W2402" i="1"/>
  <c r="U2402" i="1"/>
  <c r="Y2402" i="1" s="1"/>
  <c r="AO2402" i="1" l="1"/>
  <c r="AV2402" i="1" s="1"/>
  <c r="AN2402" i="1"/>
  <c r="AU2402" i="1" s="1"/>
  <c r="AS2402" i="1" l="1"/>
  <c r="AQ2402" i="1"/>
  <c r="S2403" i="1"/>
  <c r="AR2402" i="1"/>
  <c r="T2403" i="1"/>
  <c r="P2403" i="1" s="1"/>
  <c r="O2403" i="1" l="1"/>
  <c r="Q2403" i="1"/>
  <c r="AT2402" i="1"/>
  <c r="AZ2402" i="1" s="1"/>
  <c r="AY2402" i="1" l="1"/>
  <c r="AX2402" i="1"/>
  <c r="R2403" i="1"/>
  <c r="U2403" i="1" s="1"/>
  <c r="AW2402" i="1"/>
  <c r="W2403" i="1" l="1"/>
  <c r="V2403" i="1"/>
  <c r="Y2403" i="1" s="1"/>
  <c r="AO2403" i="1" l="1"/>
  <c r="AV2403" i="1" s="1"/>
  <c r="AN2403" i="1"/>
  <c r="AU2403" i="1" s="1"/>
  <c r="S2404" i="1" l="1"/>
  <c r="AQ2403" i="1"/>
  <c r="AS2403" i="1"/>
  <c r="T2404" i="1"/>
  <c r="P2404" i="1" s="1"/>
  <c r="AR2403" i="1"/>
  <c r="AT2403" i="1" l="1"/>
  <c r="AZ2403" i="1" s="1"/>
  <c r="Q2404" i="1"/>
  <c r="O2404" i="1"/>
  <c r="R2404" i="1" l="1"/>
  <c r="U2404" i="1" s="1"/>
  <c r="AY2403" i="1"/>
  <c r="AX2403" i="1"/>
  <c r="AW2403" i="1"/>
  <c r="V2404" i="1"/>
  <c r="Y2404" i="1" l="1"/>
  <c r="AO2404" i="1" s="1"/>
  <c r="AV2404" i="1" s="1"/>
  <c r="W2404" i="1"/>
  <c r="AN2404" i="1" l="1"/>
  <c r="AU2404" i="1" s="1"/>
  <c r="S2405" i="1" s="1"/>
  <c r="AR2404" i="1"/>
  <c r="T2405" i="1"/>
  <c r="P2405" i="1" s="1"/>
  <c r="AQ2404" i="1" l="1"/>
  <c r="AS2404" i="1"/>
  <c r="AT2404" i="1" s="1"/>
  <c r="AW2404" i="1" s="1"/>
  <c r="O2405" i="1"/>
  <c r="Q2405" i="1" l="1"/>
  <c r="AX2404" i="1"/>
  <c r="R2405" i="1"/>
  <c r="U2405" i="1" s="1"/>
  <c r="AZ2404" i="1"/>
  <c r="AY2404" i="1"/>
  <c r="W2405" i="1" l="1"/>
  <c r="V2405" i="1"/>
  <c r="Y2405" i="1" s="1"/>
  <c r="AN2405" i="1" l="1"/>
  <c r="AU2405" i="1" s="1"/>
  <c r="AO2405" i="1" l="1"/>
  <c r="AV2405" i="1" s="1"/>
  <c r="T2406" i="1" s="1"/>
  <c r="P2406" i="1" s="1"/>
  <c r="AS2405" i="1"/>
  <c r="S2406" i="1"/>
  <c r="AQ2405" i="1"/>
  <c r="AR2405" i="1" l="1"/>
  <c r="AT2405" i="1"/>
  <c r="AW2405" i="1" s="1"/>
  <c r="O2406" i="1"/>
  <c r="Q2406" i="1"/>
  <c r="AX2405" i="1" l="1"/>
  <c r="R2406" i="1"/>
  <c r="AZ2405" i="1"/>
  <c r="AY2405" i="1"/>
  <c r="U2406" i="1" l="1"/>
  <c r="V2406" i="1"/>
  <c r="W2406" i="1"/>
  <c r="Y2406" i="1" l="1"/>
  <c r="AN2406" i="1" s="1"/>
  <c r="AU2406" i="1" s="1"/>
  <c r="AO2406" i="1" l="1"/>
  <c r="AV2406" i="1" s="1"/>
  <c r="T2407" i="1" s="1"/>
  <c r="P2407" i="1" s="1"/>
  <c r="AS2406" i="1"/>
  <c r="S2407" i="1"/>
  <c r="AQ2406" i="1"/>
  <c r="AR2406" i="1" l="1"/>
  <c r="AT2406" i="1"/>
  <c r="Q2407" i="1"/>
  <c r="O2407" i="1"/>
  <c r="AX2406" i="1"/>
  <c r="R2407" i="1" l="1"/>
  <c r="U2407" i="1" s="1"/>
  <c r="AZ2406" i="1"/>
  <c r="AY2406" i="1"/>
  <c r="W2407" i="1"/>
  <c r="AW2406" i="1"/>
  <c r="V2407" i="1" l="1"/>
  <c r="Y2407" i="1" s="1"/>
  <c r="AO2407" i="1" l="1"/>
  <c r="AV2407" i="1" s="1"/>
  <c r="AN2407" i="1" l="1"/>
  <c r="AU2407" i="1" s="1"/>
  <c r="AQ2407" i="1" s="1"/>
  <c r="AR2407" i="1"/>
  <c r="T2408" i="1"/>
  <c r="P2408" i="1" s="1"/>
  <c r="S2408" i="1" l="1"/>
  <c r="AS2407" i="1"/>
  <c r="AT2407" i="1" s="1"/>
  <c r="O2408" i="1"/>
  <c r="Q2408" i="1" l="1"/>
  <c r="R2408" i="1" s="1"/>
  <c r="W2408" i="1" s="1"/>
  <c r="AZ2407" i="1"/>
  <c r="AY2407" i="1"/>
  <c r="AW2407" i="1"/>
  <c r="AX2407" i="1"/>
  <c r="V2408" i="1" l="1"/>
  <c r="U2408" i="1"/>
  <c r="Y2408" i="1" s="1"/>
  <c r="AO2408" i="1" l="1"/>
  <c r="AV2408" i="1" s="1"/>
  <c r="AN2408" i="1" l="1"/>
  <c r="AU2408" i="1" s="1"/>
  <c r="AQ2408" i="1" s="1"/>
  <c r="AR2408" i="1"/>
  <c r="T2409" i="1"/>
  <c r="P2409" i="1" s="1"/>
  <c r="S2409" i="1" l="1"/>
  <c r="AS2408" i="1"/>
  <c r="Q2409" i="1" s="1"/>
  <c r="O2409" i="1"/>
  <c r="AT2408" i="1" l="1"/>
  <c r="AW2408" i="1" s="1"/>
  <c r="AY2408" i="1"/>
  <c r="AX2408" i="1"/>
  <c r="R2409" i="1"/>
  <c r="U2409" i="1" s="1"/>
  <c r="AZ2408" i="1" l="1"/>
  <c r="V2409" i="1"/>
  <c r="Y2409" i="1" s="1"/>
  <c r="W2409" i="1"/>
  <c r="AO2409" i="1" l="1"/>
  <c r="AV2409" i="1" s="1"/>
  <c r="AN2409" i="1"/>
  <c r="AU2409" i="1" s="1"/>
  <c r="AQ2409" i="1" l="1"/>
  <c r="S2410" i="1"/>
  <c r="AS2409" i="1"/>
  <c r="AR2409" i="1"/>
  <c r="T2410" i="1"/>
  <c r="P2410" i="1" s="1"/>
  <c r="O2410" i="1" l="1"/>
  <c r="Q2410" i="1"/>
  <c r="AT2409" i="1"/>
  <c r="AZ2409" i="1" s="1"/>
  <c r="AW2409" i="1" l="1"/>
  <c r="AY2409" i="1"/>
  <c r="R2410" i="1"/>
  <c r="W2410" i="1" s="1"/>
  <c r="AX2409" i="1"/>
  <c r="U2410" i="1" l="1"/>
  <c r="V2410" i="1"/>
  <c r="Y2410" i="1" l="1"/>
  <c r="AN2410" i="1" s="1"/>
  <c r="AU2410" i="1" s="1"/>
  <c r="AO2410" i="1" l="1"/>
  <c r="AV2410" i="1" s="1"/>
  <c r="T2411" i="1" s="1"/>
  <c r="P2411" i="1" s="1"/>
  <c r="AQ2410" i="1"/>
  <c r="S2411" i="1"/>
  <c r="AR2410" i="1"/>
  <c r="AS2410" i="1"/>
  <c r="O2411" i="1" l="1"/>
  <c r="Q2411" i="1"/>
  <c r="AT2410" i="1"/>
  <c r="AZ2410" i="1" s="1"/>
  <c r="AW2410" i="1" l="1"/>
  <c r="AX2410" i="1"/>
  <c r="R2411" i="1"/>
  <c r="AY2410" i="1"/>
  <c r="U2411" i="1" l="1"/>
  <c r="V2411" i="1"/>
  <c r="W2411" i="1"/>
  <c r="Y2411" i="1" l="1"/>
  <c r="AO2411" i="1" s="1"/>
  <c r="AV2411" i="1" s="1"/>
  <c r="AN2411" i="1" l="1"/>
  <c r="AU2411" i="1" s="1"/>
  <c r="S2412" i="1" s="1"/>
  <c r="AR2411" i="1"/>
  <c r="T2412" i="1"/>
  <c r="P2412" i="1" s="1"/>
  <c r="AQ2411" i="1" l="1"/>
  <c r="AS2411" i="1"/>
  <c r="AT2411" i="1" s="1"/>
  <c r="AW2411" i="1" s="1"/>
  <c r="O2412" i="1"/>
  <c r="Q2412" i="1" l="1"/>
  <c r="R2412" i="1" s="1"/>
  <c r="AZ2411" i="1"/>
  <c r="AY2411" i="1"/>
  <c r="AX2411" i="1"/>
  <c r="U2412" i="1" l="1"/>
  <c r="W2412" i="1"/>
  <c r="V2412" i="1"/>
  <c r="Y2412" i="1" l="1"/>
  <c r="AO2412" i="1" s="1"/>
  <c r="AV2412" i="1" s="1"/>
  <c r="AN2412" i="1" l="1"/>
  <c r="AU2412" i="1" s="1"/>
  <c r="S2413" i="1" s="1"/>
  <c r="T2413" i="1"/>
  <c r="P2413" i="1" s="1"/>
  <c r="AR2412" i="1"/>
  <c r="AQ2412" i="1" l="1"/>
  <c r="AS2412" i="1"/>
  <c r="AT2412" i="1" s="1"/>
  <c r="AZ2412" i="1" s="1"/>
  <c r="O2413" i="1"/>
  <c r="Q2413" i="1" l="1"/>
  <c r="R2413" i="1" s="1"/>
  <c r="W2413" i="1" s="1"/>
  <c r="AY2412" i="1"/>
  <c r="AW2412" i="1"/>
  <c r="AX2412" i="1"/>
  <c r="U2413" i="1" l="1"/>
  <c r="V2413" i="1"/>
  <c r="Y2413" i="1" l="1"/>
  <c r="AN2413" i="1" s="1"/>
  <c r="AU2413" i="1" s="1"/>
  <c r="AO2413" i="1" l="1"/>
  <c r="AV2413" i="1" s="1"/>
  <c r="AR2413" i="1" s="1"/>
  <c r="AS2413" i="1"/>
  <c r="T2414" i="1"/>
  <c r="P2414" i="1" s="1"/>
  <c r="S2414" i="1"/>
  <c r="AQ2413" i="1"/>
  <c r="AT2413" i="1" l="1"/>
  <c r="AW2413" i="1" s="1"/>
  <c r="Q2414" i="1"/>
  <c r="O2414" i="1"/>
  <c r="AX2413" i="1"/>
  <c r="R2414" i="1" l="1"/>
  <c r="U2414" i="1" s="1"/>
  <c r="AZ2413" i="1"/>
  <c r="AY2413" i="1"/>
  <c r="V2414" i="1" l="1"/>
  <c r="Y2414" i="1" s="1"/>
  <c r="W2414" i="1"/>
  <c r="AO2414" i="1" l="1"/>
  <c r="AV2414" i="1" s="1"/>
  <c r="AN2414" i="1" l="1"/>
  <c r="AU2414" i="1" s="1"/>
  <c r="AQ2414" i="1" s="1"/>
  <c r="AR2414" i="1"/>
  <c r="T2415" i="1"/>
  <c r="P2415" i="1" s="1"/>
  <c r="AS2414" i="1"/>
  <c r="S2415" i="1" l="1"/>
  <c r="O2415" i="1" s="1"/>
  <c r="Q2415" i="1"/>
  <c r="AT2414" i="1"/>
  <c r="AZ2414" i="1" s="1"/>
  <c r="AX2414" i="1" l="1"/>
  <c r="AW2414" i="1"/>
  <c r="R2415" i="1"/>
  <c r="U2415" i="1" s="1"/>
  <c r="AY2414" i="1"/>
  <c r="V2415" i="1" l="1"/>
  <c r="Y2415" i="1" s="1"/>
  <c r="W2415" i="1"/>
  <c r="AO2415" i="1" l="1"/>
  <c r="AV2415" i="1" s="1"/>
  <c r="AN2415" i="1" l="1"/>
  <c r="AU2415" i="1" s="1"/>
  <c r="AQ2415" i="1" s="1"/>
  <c r="AR2415" i="1"/>
  <c r="T2416" i="1"/>
  <c r="P2416" i="1" s="1"/>
  <c r="AS2415" i="1" l="1"/>
  <c r="S2416" i="1"/>
  <c r="Q2416" i="1" s="1"/>
  <c r="O2416" i="1"/>
  <c r="AT2415" i="1"/>
  <c r="AZ2415" i="1" s="1"/>
  <c r="AX2415" i="1" l="1"/>
  <c r="AW2415" i="1"/>
  <c r="R2416" i="1"/>
  <c r="AY2415" i="1"/>
  <c r="U2416" i="1" l="1"/>
  <c r="V2416" i="1"/>
  <c r="W2416" i="1"/>
  <c r="Y2416" i="1" l="1"/>
  <c r="AN2416" i="1" s="1"/>
  <c r="AU2416" i="1" s="1"/>
  <c r="AO2416" i="1" l="1"/>
  <c r="AV2416" i="1" s="1"/>
  <c r="T2417" i="1" s="1"/>
  <c r="P2417" i="1" s="1"/>
  <c r="AS2416" i="1"/>
  <c r="S2417" i="1"/>
  <c r="AQ2416" i="1"/>
  <c r="AR2416" i="1" l="1"/>
  <c r="AT2416" i="1"/>
  <c r="O2417" i="1"/>
  <c r="Q2417" i="1"/>
  <c r="AX2416" i="1"/>
  <c r="AZ2416" i="1" l="1"/>
  <c r="AY2416" i="1"/>
  <c r="R2417" i="1"/>
  <c r="AW2416" i="1"/>
  <c r="U2417" i="1" l="1"/>
  <c r="V2417" i="1"/>
  <c r="W2417" i="1"/>
  <c r="Y2417" i="1" l="1"/>
  <c r="AO2417" i="1" s="1"/>
  <c r="AV2417" i="1" s="1"/>
  <c r="AN2417" i="1" l="1"/>
  <c r="AU2417" i="1" s="1"/>
  <c r="AQ2417" i="1" s="1"/>
  <c r="AR2417" i="1"/>
  <c r="T2418" i="1"/>
  <c r="P2418" i="1" s="1"/>
  <c r="S2418" i="1" l="1"/>
  <c r="AS2417" i="1"/>
  <c r="Q2418" i="1" s="1"/>
  <c r="O2418" i="1"/>
  <c r="AT2417" i="1"/>
  <c r="AW2417" i="1" l="1"/>
  <c r="AZ2417" i="1"/>
  <c r="AY2417" i="1"/>
  <c r="AX2417" i="1"/>
  <c r="R2418" i="1"/>
  <c r="U2418" i="1" s="1"/>
  <c r="W2418" i="1" l="1"/>
  <c r="V2418" i="1"/>
  <c r="Y2418" i="1" s="1"/>
  <c r="AN2418" i="1" l="1"/>
  <c r="AU2418" i="1" s="1"/>
  <c r="AO2418" i="1" l="1"/>
  <c r="AV2418" i="1" s="1"/>
  <c r="T2419" i="1" s="1"/>
  <c r="P2419" i="1" s="1"/>
  <c r="AQ2418" i="1"/>
  <c r="S2419" i="1"/>
  <c r="AS2418" i="1"/>
  <c r="AR2418" i="1" l="1"/>
  <c r="Q2419" i="1"/>
  <c r="O2419" i="1"/>
  <c r="AT2418" i="1"/>
  <c r="AZ2418" i="1" s="1"/>
  <c r="R2419" i="1" l="1"/>
  <c r="U2419" i="1" s="1"/>
  <c r="AX2418" i="1"/>
  <c r="AW2418" i="1"/>
  <c r="AY2418" i="1"/>
  <c r="W2419" i="1" l="1"/>
  <c r="V2419" i="1"/>
  <c r="Y2419" i="1" s="1"/>
  <c r="AN2419" i="1" l="1"/>
  <c r="AU2419" i="1" s="1"/>
  <c r="AO2419" i="1" l="1"/>
  <c r="AV2419" i="1" s="1"/>
  <c r="T2420" i="1" s="1"/>
  <c r="P2420" i="1" s="1"/>
  <c r="AS2419" i="1"/>
  <c r="AQ2419" i="1"/>
  <c r="S2420" i="1"/>
  <c r="AR2419" i="1" l="1"/>
  <c r="AT2419" i="1"/>
  <c r="Q2420" i="1"/>
  <c r="O2420" i="1"/>
  <c r="AW2419" i="1"/>
  <c r="AZ2419" i="1"/>
  <c r="AX2419" i="1"/>
  <c r="AY2419" i="1"/>
  <c r="R2420" i="1" l="1"/>
  <c r="U2420" i="1" s="1"/>
  <c r="W2420" i="1" l="1"/>
  <c r="V2420" i="1"/>
  <c r="Y2420" i="1" s="1"/>
  <c r="AO2420" i="1" l="1"/>
  <c r="AV2420" i="1" s="1"/>
  <c r="AN2420" i="1" l="1"/>
  <c r="AU2420" i="1" s="1"/>
  <c r="S2421" i="1" s="1"/>
  <c r="AR2420" i="1"/>
  <c r="T2421" i="1"/>
  <c r="P2421" i="1" s="1"/>
  <c r="AQ2420" i="1" l="1"/>
  <c r="AS2420" i="1"/>
  <c r="Q2421" i="1" s="1"/>
  <c r="O2421" i="1"/>
  <c r="AT2420" i="1"/>
  <c r="R2421" i="1" l="1"/>
  <c r="U2421" i="1" s="1"/>
  <c r="AW2420" i="1"/>
  <c r="AZ2420" i="1"/>
  <c r="AY2420" i="1"/>
  <c r="AX2420" i="1"/>
  <c r="V2421" i="1" l="1"/>
  <c r="Y2421" i="1" s="1"/>
  <c r="W2421" i="1"/>
  <c r="AO2421" i="1" l="1"/>
  <c r="AV2421" i="1" s="1"/>
  <c r="AN2421" i="1"/>
  <c r="AU2421" i="1" s="1"/>
  <c r="AQ2421" i="1" l="1"/>
  <c r="S2422" i="1"/>
  <c r="AS2421" i="1"/>
  <c r="T2422" i="1"/>
  <c r="P2422" i="1" s="1"/>
  <c r="AR2421" i="1"/>
  <c r="Q2422" i="1" l="1"/>
  <c r="O2422" i="1"/>
  <c r="AT2421" i="1"/>
  <c r="AZ2421" i="1" s="1"/>
  <c r="AY2421" i="1" l="1"/>
  <c r="R2422" i="1"/>
  <c r="W2422" i="1" s="1"/>
  <c r="AW2421" i="1"/>
  <c r="AX2421" i="1"/>
  <c r="V2422" i="1" l="1"/>
  <c r="U2422" i="1"/>
  <c r="Y2422" i="1" s="1"/>
  <c r="AO2422" i="1" l="1"/>
  <c r="AV2422" i="1" s="1"/>
  <c r="AN2422" i="1" l="1"/>
  <c r="AU2422" i="1" s="1"/>
  <c r="S2423" i="1" s="1"/>
  <c r="T2423" i="1"/>
  <c r="P2423" i="1" s="1"/>
  <c r="AR2422" i="1"/>
  <c r="AQ2422" i="1" l="1"/>
  <c r="AS2422" i="1"/>
  <c r="AT2422" i="1" s="1"/>
  <c r="O2423" i="1"/>
  <c r="Q2423" i="1" l="1"/>
  <c r="AZ2422" i="1"/>
  <c r="AY2422" i="1"/>
  <c r="R2423" i="1"/>
  <c r="U2423" i="1" s="1"/>
  <c r="AX2422" i="1"/>
  <c r="AW2422" i="1"/>
  <c r="V2423" i="1" l="1"/>
  <c r="Y2423" i="1" s="1"/>
  <c r="W2423" i="1"/>
  <c r="AN2423" i="1" l="1"/>
  <c r="AU2423" i="1" s="1"/>
  <c r="AO2423" i="1" l="1"/>
  <c r="AV2423" i="1" s="1"/>
  <c r="AR2423" i="1" s="1"/>
  <c r="AS2423" i="1"/>
  <c r="AQ2423" i="1"/>
  <c r="S2424" i="1"/>
  <c r="T2424" i="1" l="1"/>
  <c r="P2424" i="1" s="1"/>
  <c r="O2424" i="1"/>
  <c r="Q2424" i="1"/>
  <c r="AT2423" i="1"/>
  <c r="AW2423" i="1" s="1"/>
  <c r="AX2423" i="1" l="1"/>
  <c r="AZ2423" i="1"/>
  <c r="AY2423" i="1"/>
  <c r="R2424" i="1"/>
  <c r="V2424" i="1" l="1"/>
  <c r="U2424" i="1"/>
  <c r="Y2424" i="1" s="1"/>
  <c r="W2424" i="1"/>
  <c r="AN2424" i="1" l="1"/>
  <c r="AU2424" i="1" s="1"/>
  <c r="AO2424" i="1"/>
  <c r="AV2424" i="1" s="1"/>
  <c r="AS2424" i="1" l="1"/>
  <c r="T2425" i="1"/>
  <c r="P2425" i="1" s="1"/>
  <c r="AR2424" i="1"/>
  <c r="S2425" i="1"/>
  <c r="AQ2424" i="1"/>
  <c r="AT2424" i="1" l="1"/>
  <c r="O2425" i="1"/>
  <c r="Q2425" i="1"/>
  <c r="AX2424" i="1"/>
  <c r="AZ2424" i="1" l="1"/>
  <c r="AY2424" i="1"/>
  <c r="R2425" i="1"/>
  <c r="AW2424" i="1"/>
  <c r="U2425" i="1" l="1"/>
  <c r="V2425" i="1"/>
  <c r="W2425" i="1"/>
  <c r="Y2425" i="1" l="1"/>
  <c r="AO2425" i="1" s="1"/>
  <c r="AV2425" i="1" s="1"/>
  <c r="AN2425" i="1" l="1"/>
  <c r="AU2425" i="1" s="1"/>
  <c r="S2426" i="1" s="1"/>
  <c r="T2426" i="1"/>
  <c r="P2426" i="1" s="1"/>
  <c r="AR2425" i="1"/>
  <c r="AQ2425" i="1" l="1"/>
  <c r="AS2425" i="1"/>
  <c r="AT2425" i="1" s="1"/>
  <c r="O2426" i="1"/>
  <c r="Q2426" i="1" l="1"/>
  <c r="R2426" i="1"/>
  <c r="U2426" i="1" s="1"/>
  <c r="AW2425" i="1"/>
  <c r="AZ2425" i="1"/>
  <c r="W2426" i="1"/>
  <c r="AY2425" i="1"/>
  <c r="AX2425" i="1"/>
  <c r="V2426" i="1" l="1"/>
  <c r="Y2426" i="1" s="1"/>
  <c r="AO2426" i="1" l="1"/>
  <c r="AV2426" i="1" s="1"/>
  <c r="AN2426" i="1" l="1"/>
  <c r="AU2426" i="1" s="1"/>
  <c r="AQ2426" i="1" s="1"/>
  <c r="AR2426" i="1"/>
  <c r="T2427" i="1"/>
  <c r="P2427" i="1" s="1"/>
  <c r="S2427" i="1" l="1"/>
  <c r="AS2426" i="1"/>
  <c r="AT2426" i="1" s="1"/>
  <c r="O2427" i="1"/>
  <c r="AZ2426" i="1" l="1"/>
  <c r="AY2426" i="1"/>
  <c r="Q2427" i="1"/>
  <c r="R2427" i="1" s="1"/>
  <c r="AX2426" i="1"/>
  <c r="AW2426" i="1"/>
  <c r="V2427" i="1" l="1"/>
  <c r="U2427" i="1"/>
  <c r="Y2427" i="1" s="1"/>
  <c r="W2427" i="1"/>
  <c r="AN2427" i="1" l="1"/>
  <c r="AU2427" i="1" s="1"/>
  <c r="AO2427" i="1" l="1"/>
  <c r="AV2427" i="1" s="1"/>
  <c r="T2428" i="1" s="1"/>
  <c r="P2428" i="1" s="1"/>
  <c r="AS2427" i="1"/>
  <c r="AQ2427" i="1"/>
  <c r="S2428" i="1"/>
  <c r="AR2427" i="1" l="1"/>
  <c r="O2428" i="1"/>
  <c r="Q2428" i="1"/>
  <c r="AT2427" i="1"/>
  <c r="AX2427" i="1" s="1"/>
  <c r="AY2427" i="1" l="1"/>
  <c r="AW2427" i="1"/>
  <c r="AZ2427" i="1"/>
  <c r="R2428" i="1"/>
  <c r="U2428" i="1" l="1"/>
  <c r="V2428" i="1"/>
  <c r="W2428" i="1"/>
  <c r="Y2428" i="1" l="1"/>
  <c r="AO2428" i="1" s="1"/>
  <c r="AV2428" i="1" s="1"/>
  <c r="AN2428" i="1" l="1"/>
  <c r="AU2428" i="1" s="1"/>
  <c r="S2429" i="1"/>
  <c r="AQ2428" i="1"/>
  <c r="T2429" i="1"/>
  <c r="P2429" i="1" s="1"/>
  <c r="AR2428" i="1"/>
  <c r="AS2428" i="1" l="1"/>
  <c r="AT2428" i="1"/>
  <c r="AW2428" i="1" s="1"/>
  <c r="O2429" i="1"/>
  <c r="Q2429" i="1"/>
  <c r="R2429" i="1" l="1"/>
  <c r="U2429" i="1" s="1"/>
  <c r="AZ2428" i="1"/>
  <c r="AY2428" i="1"/>
  <c r="AX2428" i="1"/>
  <c r="W2429" i="1" l="1"/>
  <c r="V2429" i="1"/>
  <c r="Y2429" i="1" s="1"/>
  <c r="AN2429" i="1" l="1"/>
  <c r="AU2429" i="1" s="1"/>
  <c r="AO2429" i="1"/>
  <c r="AV2429" i="1" s="1"/>
  <c r="AS2429" i="1" l="1"/>
  <c r="T2430" i="1"/>
  <c r="P2430" i="1" s="1"/>
  <c r="AR2429" i="1"/>
  <c r="AQ2429" i="1"/>
  <c r="S2430" i="1"/>
  <c r="O2430" i="1" l="1"/>
  <c r="Q2430" i="1"/>
  <c r="AT2429" i="1"/>
  <c r="AW2429" i="1" s="1"/>
  <c r="AZ2429" i="1" l="1"/>
  <c r="AY2429" i="1"/>
  <c r="R2430" i="1"/>
  <c r="U2430" i="1" s="1"/>
  <c r="AX2429" i="1"/>
  <c r="V2430" i="1" l="1"/>
  <c r="Y2430" i="1" s="1"/>
  <c r="W2430" i="1"/>
  <c r="AN2430" i="1" l="1"/>
  <c r="AU2430" i="1" s="1"/>
  <c r="AO2430" i="1"/>
  <c r="AV2430" i="1" s="1"/>
  <c r="AR2430" i="1" l="1"/>
  <c r="T2431" i="1"/>
  <c r="P2431" i="1" s="1"/>
  <c r="AS2430" i="1"/>
  <c r="S2431" i="1"/>
  <c r="AQ2430" i="1"/>
  <c r="O2431" i="1" l="1"/>
  <c r="Q2431" i="1"/>
  <c r="AT2430" i="1"/>
  <c r="AZ2430" i="1" s="1"/>
  <c r="AY2430" i="1" l="1"/>
  <c r="AX2430" i="1"/>
  <c r="AW2430" i="1"/>
  <c r="R2431" i="1"/>
  <c r="U2431" i="1" s="1"/>
  <c r="V2431" i="1" l="1"/>
  <c r="Y2431" i="1" s="1"/>
  <c r="W2431" i="1"/>
  <c r="AN2431" i="1" l="1"/>
  <c r="AU2431" i="1" s="1"/>
  <c r="AO2431" i="1" l="1"/>
  <c r="AV2431" i="1" s="1"/>
  <c r="AR2431" i="1" s="1"/>
  <c r="AS2431" i="1"/>
  <c r="S2432" i="1"/>
  <c r="AQ2431" i="1"/>
  <c r="AT2431" i="1" l="1"/>
  <c r="T2432" i="1"/>
  <c r="P2432" i="1" s="1"/>
  <c r="AW2431" i="1"/>
  <c r="AZ2431" i="1"/>
  <c r="Q2432" i="1"/>
  <c r="O2432" i="1"/>
  <c r="AX2431" i="1"/>
  <c r="AY2431" i="1"/>
  <c r="R2432" i="1" l="1"/>
  <c r="U2432" i="1" s="1"/>
  <c r="W2432" i="1" l="1"/>
  <c r="V2432" i="1"/>
  <c r="Y2432" i="1" s="1"/>
  <c r="AN2432" i="1" l="1"/>
  <c r="AU2432" i="1" s="1"/>
  <c r="AO2432" i="1"/>
  <c r="AV2432" i="1" s="1"/>
  <c r="AS2432" i="1" l="1"/>
  <c r="AR2432" i="1"/>
  <c r="T2433" i="1"/>
  <c r="P2433" i="1" s="1"/>
  <c r="AQ2432" i="1"/>
  <c r="S2433" i="1"/>
  <c r="Q2433" i="1" l="1"/>
  <c r="O2433" i="1"/>
  <c r="AT2432" i="1"/>
  <c r="AZ2432" i="1" s="1"/>
  <c r="AY2432" i="1" l="1"/>
  <c r="AX2432" i="1"/>
  <c r="R2433" i="1"/>
  <c r="U2433" i="1" s="1"/>
  <c r="AW2432" i="1"/>
  <c r="W2433" i="1" l="1"/>
  <c r="V2433" i="1"/>
  <c r="Y2433" i="1" s="1"/>
  <c r="AN2433" i="1" l="1"/>
  <c r="AU2433" i="1" s="1"/>
  <c r="AO2433" i="1" l="1"/>
  <c r="AV2433" i="1" s="1"/>
  <c r="AR2433" i="1" s="1"/>
  <c r="AS2433" i="1"/>
  <c r="AQ2433" i="1"/>
  <c r="S2434" i="1"/>
  <c r="T2434" i="1" l="1"/>
  <c r="P2434" i="1" s="1"/>
  <c r="Q2434" i="1"/>
  <c r="O2434" i="1"/>
  <c r="AT2433" i="1"/>
  <c r="AW2433" i="1" s="1"/>
  <c r="AX2433" i="1" l="1"/>
  <c r="R2434" i="1"/>
  <c r="W2434" i="1" s="1"/>
  <c r="AZ2433" i="1"/>
  <c r="AY2433" i="1"/>
  <c r="V2434" i="1" l="1"/>
  <c r="U2434" i="1"/>
  <c r="Y2434" i="1" s="1"/>
  <c r="AO2434" i="1" l="1"/>
  <c r="AV2434" i="1" s="1"/>
  <c r="AN2434" i="1" l="1"/>
  <c r="AU2434" i="1" s="1"/>
  <c r="AQ2434" i="1" s="1"/>
  <c r="T2435" i="1"/>
  <c r="P2435" i="1" s="1"/>
  <c r="AR2434" i="1"/>
  <c r="S2435" i="1" l="1"/>
  <c r="AS2434" i="1"/>
  <c r="Q2435" i="1" s="1"/>
  <c r="O2435" i="1"/>
  <c r="AT2434" i="1" l="1"/>
  <c r="AZ2434" i="1" s="1"/>
  <c r="AX2434" i="1"/>
  <c r="R2435" i="1"/>
  <c r="U2435" i="1" s="1"/>
  <c r="AY2434" i="1"/>
  <c r="AW2434" i="1" l="1"/>
  <c r="V2435" i="1"/>
  <c r="Y2435" i="1" s="1"/>
  <c r="W2435" i="1"/>
  <c r="AN2435" i="1" l="1"/>
  <c r="AU2435" i="1" s="1"/>
  <c r="AO2435" i="1" l="1"/>
  <c r="AV2435" i="1" s="1"/>
  <c r="AR2435" i="1" s="1"/>
  <c r="AS2435" i="1"/>
  <c r="AQ2435" i="1"/>
  <c r="S2436" i="1"/>
  <c r="T2436" i="1" l="1"/>
  <c r="P2436" i="1" s="1"/>
  <c r="Q2436" i="1"/>
  <c r="O2436" i="1"/>
  <c r="AT2435" i="1"/>
  <c r="AZ2435" i="1" l="1"/>
  <c r="AY2435" i="1"/>
  <c r="R2436" i="1"/>
  <c r="U2436" i="1" s="1"/>
  <c r="AX2435" i="1"/>
  <c r="AW2435" i="1"/>
  <c r="W2436" i="1"/>
  <c r="V2436" i="1" l="1"/>
  <c r="Y2436" i="1" s="1"/>
  <c r="AO2436" i="1" l="1"/>
  <c r="AV2436" i="1" s="1"/>
  <c r="AN2436" i="1"/>
  <c r="AU2436" i="1" s="1"/>
  <c r="S2437" i="1" l="1"/>
  <c r="AQ2436" i="1"/>
  <c r="AS2436" i="1"/>
  <c r="T2437" i="1"/>
  <c r="P2437" i="1" s="1"/>
  <c r="AR2436" i="1"/>
  <c r="AT2436" i="1" l="1"/>
  <c r="Q2437" i="1"/>
  <c r="O2437" i="1"/>
  <c r="R2437" i="1" l="1"/>
  <c r="U2437" i="1" s="1"/>
  <c r="AW2436" i="1"/>
  <c r="AZ2436" i="1"/>
  <c r="W2437" i="1"/>
  <c r="AY2436" i="1"/>
  <c r="AX2436" i="1"/>
  <c r="V2437" i="1" l="1"/>
  <c r="Y2437" i="1" s="1"/>
  <c r="AO2437" i="1" l="1"/>
  <c r="AV2437" i="1" s="1"/>
  <c r="AN2437" i="1"/>
  <c r="AU2437" i="1" s="1"/>
  <c r="S2438" i="1" l="1"/>
  <c r="AQ2437" i="1"/>
  <c r="AS2437" i="1"/>
  <c r="T2438" i="1"/>
  <c r="P2438" i="1" s="1"/>
  <c r="AR2437" i="1"/>
  <c r="AT2437" i="1" l="1"/>
  <c r="AZ2437" i="1" s="1"/>
  <c r="Q2438" i="1"/>
  <c r="O2438" i="1"/>
  <c r="AW2437" i="1" l="1"/>
  <c r="AX2437" i="1"/>
  <c r="R2438" i="1"/>
  <c r="AY2437" i="1"/>
  <c r="U2438" i="1" l="1"/>
  <c r="V2438" i="1"/>
  <c r="W2438" i="1"/>
  <c r="Y2438" i="1" l="1"/>
  <c r="AN2438" i="1" s="1"/>
  <c r="AU2438" i="1" s="1"/>
  <c r="AO2438" i="1" l="1"/>
  <c r="AV2438" i="1" s="1"/>
  <c r="AS2438" i="1"/>
  <c r="AR2438" i="1"/>
  <c r="T2439" i="1"/>
  <c r="P2439" i="1" s="1"/>
  <c r="AQ2438" i="1"/>
  <c r="S2439" i="1"/>
  <c r="O2439" i="1" l="1"/>
  <c r="Q2439" i="1"/>
  <c r="AT2438" i="1"/>
  <c r="AW2438" i="1" s="1"/>
  <c r="AX2438" i="1" l="1"/>
  <c r="AZ2438" i="1"/>
  <c r="AY2438" i="1"/>
  <c r="R2439" i="1"/>
  <c r="W2439" i="1" s="1"/>
  <c r="U2439" i="1" l="1"/>
  <c r="V2439" i="1"/>
  <c r="Y2439" i="1" l="1"/>
  <c r="AN2439" i="1" s="1"/>
  <c r="AU2439" i="1" s="1"/>
  <c r="AO2439" i="1" l="1"/>
  <c r="AV2439" i="1" s="1"/>
  <c r="AS2439" i="1"/>
  <c r="T2440" i="1"/>
  <c r="P2440" i="1" s="1"/>
  <c r="AR2439" i="1"/>
  <c r="AQ2439" i="1"/>
  <c r="S2440" i="1"/>
  <c r="O2440" i="1" l="1"/>
  <c r="Q2440" i="1"/>
  <c r="AT2439" i="1"/>
  <c r="AW2439" i="1" s="1"/>
  <c r="AZ2439" i="1" l="1"/>
  <c r="AY2439" i="1"/>
  <c r="AX2439" i="1"/>
  <c r="R2440" i="1"/>
  <c r="V2440" i="1" l="1"/>
  <c r="U2440" i="1"/>
  <c r="Y2440" i="1" s="1"/>
  <c r="W2440" i="1"/>
  <c r="AO2440" i="1" l="1"/>
  <c r="AV2440" i="1" s="1"/>
  <c r="AN2440" i="1" l="1"/>
  <c r="AU2440" i="1" s="1"/>
  <c r="S2441" i="1" s="1"/>
  <c r="AR2440" i="1"/>
  <c r="T2441" i="1"/>
  <c r="P2441" i="1" s="1"/>
  <c r="AQ2440" i="1" l="1"/>
  <c r="AS2440" i="1"/>
  <c r="AT2440" i="1" s="1"/>
  <c r="O2441" i="1"/>
  <c r="Q2441" i="1" l="1"/>
  <c r="R2441" i="1" s="1"/>
  <c r="U2441" i="1" s="1"/>
  <c r="AW2440" i="1"/>
  <c r="AZ2440" i="1"/>
  <c r="AY2440" i="1"/>
  <c r="AX2440" i="1"/>
  <c r="W2441" i="1" l="1"/>
  <c r="V2441" i="1"/>
  <c r="Y2441" i="1" s="1"/>
  <c r="AO2441" i="1" l="1"/>
  <c r="AV2441" i="1" s="1"/>
  <c r="AN2441" i="1"/>
  <c r="AU2441" i="1" s="1"/>
  <c r="AS2441" i="1" l="1"/>
  <c r="S2442" i="1"/>
  <c r="AQ2441" i="1"/>
  <c r="AR2441" i="1"/>
  <c r="T2442" i="1"/>
  <c r="P2442" i="1" s="1"/>
  <c r="AT2441" i="1" l="1"/>
  <c r="AW2441" i="1" s="1"/>
  <c r="O2442" i="1"/>
  <c r="Q2442" i="1"/>
  <c r="R2442" i="1" l="1"/>
  <c r="W2442" i="1" s="1"/>
  <c r="AZ2441" i="1"/>
  <c r="AY2441" i="1"/>
  <c r="AX2441" i="1"/>
  <c r="U2442" i="1" l="1"/>
  <c r="V2442" i="1"/>
  <c r="Y2442" i="1" l="1"/>
  <c r="AO2442" i="1" s="1"/>
  <c r="AV2442" i="1" s="1"/>
  <c r="AN2442" i="1" l="1"/>
  <c r="AU2442" i="1" s="1"/>
  <c r="S2443" i="1" s="1"/>
  <c r="T2443" i="1"/>
  <c r="P2443" i="1" s="1"/>
  <c r="AR2442" i="1"/>
  <c r="AQ2442" i="1" l="1"/>
  <c r="AS2442" i="1"/>
  <c r="AT2442" i="1" s="1"/>
  <c r="AW2442" i="1" s="1"/>
  <c r="O2443" i="1"/>
  <c r="Q2443" i="1" l="1"/>
  <c r="R2443" i="1" s="1"/>
  <c r="U2443" i="1" s="1"/>
  <c r="AZ2442" i="1"/>
  <c r="AY2442" i="1"/>
  <c r="AX2442" i="1"/>
  <c r="W2443" i="1" l="1"/>
  <c r="V2443" i="1"/>
  <c r="Y2443" i="1" s="1"/>
  <c r="AO2443" i="1" l="1"/>
  <c r="AV2443" i="1" s="1"/>
  <c r="AN2443" i="1" l="1"/>
  <c r="AU2443" i="1" s="1"/>
  <c r="AQ2443" i="1" s="1"/>
  <c r="T2444" i="1"/>
  <c r="P2444" i="1" s="1"/>
  <c r="AR2443" i="1"/>
  <c r="S2444" i="1" l="1"/>
  <c r="AS2443" i="1"/>
  <c r="Q2444" i="1" s="1"/>
  <c r="O2444" i="1"/>
  <c r="AT2443" i="1" l="1"/>
  <c r="AZ2443" i="1" s="1"/>
  <c r="AY2443" i="1"/>
  <c r="AX2443" i="1"/>
  <c r="R2444" i="1"/>
  <c r="U2444" i="1" s="1"/>
  <c r="AW2443" i="1" l="1"/>
  <c r="V2444" i="1"/>
  <c r="Y2444" i="1" s="1"/>
  <c r="W2444" i="1"/>
  <c r="AN2444" i="1" l="1"/>
  <c r="AU2444" i="1" s="1"/>
  <c r="AO2444" i="1" l="1"/>
  <c r="AV2444" i="1" s="1"/>
  <c r="T2445" i="1" s="1"/>
  <c r="P2445" i="1" s="1"/>
  <c r="AQ2444" i="1"/>
  <c r="S2445" i="1"/>
  <c r="AS2444" i="1"/>
  <c r="AR2444" i="1" l="1"/>
  <c r="AT2444" i="1" s="1"/>
  <c r="AX2444" i="1" s="1"/>
  <c r="Q2445" i="1"/>
  <c r="O2445" i="1"/>
  <c r="AY2444" i="1" l="1"/>
  <c r="R2445" i="1"/>
  <c r="U2445" i="1" s="1"/>
  <c r="AW2444" i="1"/>
  <c r="AZ2444" i="1"/>
  <c r="V2445" i="1" l="1"/>
  <c r="Y2445" i="1" s="1"/>
  <c r="W2445" i="1"/>
  <c r="AN2445" i="1" l="1"/>
  <c r="AU2445" i="1" s="1"/>
  <c r="AO2445" i="1" l="1"/>
  <c r="AV2445" i="1" s="1"/>
  <c r="AR2445" i="1" s="1"/>
  <c r="AS2445" i="1"/>
  <c r="T2446" i="1"/>
  <c r="P2446" i="1" s="1"/>
  <c r="AQ2445" i="1"/>
  <c r="S2446" i="1"/>
  <c r="AT2445" i="1" l="1"/>
  <c r="Q2446" i="1"/>
  <c r="O2446" i="1"/>
  <c r="AW2445" i="1"/>
  <c r="AZ2445" i="1"/>
  <c r="AY2445" i="1"/>
  <c r="AX2445" i="1"/>
  <c r="R2446" i="1" l="1"/>
  <c r="W2446" i="1" s="1"/>
  <c r="V2446" i="1"/>
  <c r="U2446" i="1" l="1"/>
  <c r="Y2446" i="1" s="1"/>
  <c r="AO2446" i="1" s="1"/>
  <c r="AV2446" i="1" s="1"/>
  <c r="AN2446" i="1" l="1"/>
  <c r="AU2446" i="1" s="1"/>
  <c r="S2447" i="1" s="1"/>
  <c r="AR2446" i="1"/>
  <c r="T2447" i="1"/>
  <c r="P2447" i="1" s="1"/>
  <c r="AQ2446" i="1" l="1"/>
  <c r="AS2446" i="1"/>
  <c r="Q2447" i="1" s="1"/>
  <c r="O2447" i="1"/>
  <c r="AT2446" i="1"/>
  <c r="AW2446" i="1" s="1"/>
  <c r="AZ2446" i="1" l="1"/>
  <c r="AY2446" i="1"/>
  <c r="R2447" i="1"/>
  <c r="U2447" i="1" s="1"/>
  <c r="AX2446" i="1"/>
  <c r="V2447" i="1" l="1"/>
  <c r="Y2447" i="1" s="1"/>
  <c r="W2447" i="1"/>
  <c r="AN2447" i="1" l="1"/>
  <c r="AU2447" i="1" s="1"/>
  <c r="AO2447" i="1" l="1"/>
  <c r="AV2447" i="1" s="1"/>
  <c r="T2448" i="1" s="1"/>
  <c r="P2448" i="1" s="1"/>
  <c r="S2448" i="1"/>
  <c r="AQ2447" i="1"/>
  <c r="AS2447" i="1"/>
  <c r="AR2447" i="1" l="1"/>
  <c r="AT2447" i="1"/>
  <c r="AZ2447" i="1" s="1"/>
  <c r="O2448" i="1"/>
  <c r="Q2448" i="1"/>
  <c r="AY2447" i="1" l="1"/>
  <c r="AX2447" i="1"/>
  <c r="AW2447" i="1"/>
  <c r="R2448" i="1"/>
  <c r="U2448" i="1" s="1"/>
  <c r="W2448" i="1" l="1"/>
  <c r="V2448" i="1"/>
  <c r="Y2448" i="1" s="1"/>
  <c r="AO2448" i="1" l="1"/>
  <c r="AV2448" i="1" s="1"/>
  <c r="AN2448" i="1" l="1"/>
  <c r="AU2448" i="1" s="1"/>
  <c r="AQ2448" i="1" s="1"/>
  <c r="AR2448" i="1"/>
  <c r="T2449" i="1"/>
  <c r="P2449" i="1" s="1"/>
  <c r="S2449" i="1" l="1"/>
  <c r="AS2448" i="1"/>
  <c r="Q2449" i="1" s="1"/>
  <c r="O2449" i="1"/>
  <c r="AT2448" i="1" l="1"/>
  <c r="AZ2448" i="1" s="1"/>
  <c r="AY2448" i="1"/>
  <c r="R2449" i="1"/>
  <c r="W2449" i="1" s="1"/>
  <c r="AX2448" i="1"/>
  <c r="AW2448" i="1" l="1"/>
  <c r="V2449" i="1"/>
  <c r="U2449" i="1"/>
  <c r="Y2449" i="1" s="1"/>
  <c r="AO2449" i="1" l="1"/>
  <c r="AV2449" i="1" s="1"/>
  <c r="AN2449" i="1" l="1"/>
  <c r="AU2449" i="1" s="1"/>
  <c r="S2450" i="1" s="1"/>
  <c r="AR2449" i="1"/>
  <c r="T2450" i="1"/>
  <c r="P2450" i="1" s="1"/>
  <c r="AQ2449" i="1" l="1"/>
  <c r="AS2449" i="1"/>
  <c r="AT2449" i="1" s="1"/>
  <c r="O2450" i="1"/>
  <c r="Q2450" i="1" l="1"/>
  <c r="AZ2449" i="1"/>
  <c r="AY2449" i="1"/>
  <c r="R2450" i="1"/>
  <c r="U2450" i="1" s="1"/>
  <c r="AX2449" i="1"/>
  <c r="AW2449" i="1"/>
  <c r="V2450" i="1" l="1"/>
  <c r="Y2450" i="1" s="1"/>
  <c r="W2450" i="1"/>
  <c r="AN2450" i="1" l="1"/>
  <c r="AU2450" i="1" s="1"/>
  <c r="AO2450" i="1"/>
  <c r="AV2450" i="1" s="1"/>
  <c r="AS2450" i="1" l="1"/>
  <c r="AR2450" i="1"/>
  <c r="T2451" i="1"/>
  <c r="P2451" i="1" s="1"/>
  <c r="S2451" i="1"/>
  <c r="AQ2450" i="1"/>
  <c r="AT2450" i="1" l="1"/>
  <c r="O2451" i="1"/>
  <c r="Q2451" i="1"/>
  <c r="AX2450" i="1"/>
  <c r="AZ2450" i="1" l="1"/>
  <c r="AY2450" i="1"/>
  <c r="R2451" i="1"/>
  <c r="W2451" i="1" s="1"/>
  <c r="AW2450" i="1"/>
  <c r="U2451" i="1" l="1"/>
  <c r="V2451" i="1"/>
  <c r="Y2451" i="1" l="1"/>
  <c r="AO2451" i="1" s="1"/>
  <c r="AV2451" i="1" s="1"/>
  <c r="AN2451" i="1" l="1"/>
  <c r="AU2451" i="1" s="1"/>
  <c r="S2452" i="1" s="1"/>
  <c r="AR2451" i="1"/>
  <c r="T2452" i="1"/>
  <c r="P2452" i="1" s="1"/>
  <c r="AQ2451" i="1" l="1"/>
  <c r="AS2451" i="1"/>
  <c r="AT2451" i="1" s="1"/>
  <c r="AW2451" i="1" s="1"/>
  <c r="O2452" i="1"/>
  <c r="Q2452" i="1" l="1"/>
  <c r="AX2451" i="1"/>
  <c r="AZ2451" i="1"/>
  <c r="AY2451" i="1"/>
  <c r="R2452" i="1"/>
  <c r="V2452" i="1" l="1"/>
  <c r="U2452" i="1"/>
  <c r="Y2452" i="1" s="1"/>
  <c r="W2452" i="1"/>
  <c r="AO2452" i="1" l="1"/>
  <c r="AV2452" i="1" s="1"/>
  <c r="AN2452" i="1" l="1"/>
  <c r="AU2452" i="1" s="1"/>
  <c r="AQ2452" i="1" s="1"/>
  <c r="AR2452" i="1"/>
  <c r="T2453" i="1"/>
  <c r="P2453" i="1" s="1"/>
  <c r="AS2452" i="1" l="1"/>
  <c r="S2453" i="1"/>
  <c r="Q2453" i="1" s="1"/>
  <c r="AT2452" i="1"/>
  <c r="AZ2452" i="1" s="1"/>
  <c r="O2453" i="1" l="1"/>
  <c r="AW2452" i="1"/>
  <c r="AY2452" i="1"/>
  <c r="R2453" i="1"/>
  <c r="U2453" i="1" s="1"/>
  <c r="AX2452" i="1"/>
  <c r="W2453" i="1" l="1"/>
  <c r="V2453" i="1"/>
  <c r="Y2453" i="1" s="1"/>
  <c r="AO2453" i="1" l="1"/>
  <c r="AV2453" i="1" s="1"/>
  <c r="AN2453" i="1" l="1"/>
  <c r="AU2453" i="1" s="1"/>
  <c r="S2454" i="1" s="1"/>
  <c r="T2454" i="1"/>
  <c r="P2454" i="1" s="1"/>
  <c r="AR2453" i="1"/>
  <c r="AQ2453" i="1" l="1"/>
  <c r="AS2453" i="1"/>
  <c r="Q2454" i="1"/>
  <c r="O2454" i="1"/>
  <c r="AT2453" i="1"/>
  <c r="AW2453" i="1" s="1"/>
  <c r="AX2453" i="1" l="1"/>
  <c r="AZ2453" i="1"/>
  <c r="AY2453" i="1"/>
  <c r="R2454" i="1"/>
  <c r="U2454" i="1" s="1"/>
  <c r="V2454" i="1" l="1"/>
  <c r="Y2454" i="1" s="1"/>
  <c r="W2454" i="1"/>
  <c r="AN2454" i="1" l="1"/>
  <c r="AU2454" i="1" s="1"/>
  <c r="AO2454" i="1" l="1"/>
  <c r="AV2454" i="1" s="1"/>
  <c r="AR2454" i="1" s="1"/>
  <c r="AQ2454" i="1"/>
  <c r="S2455" i="1"/>
  <c r="AS2454" i="1"/>
  <c r="T2455" i="1" l="1"/>
  <c r="P2455" i="1" s="1"/>
  <c r="O2455" i="1"/>
  <c r="Q2455" i="1"/>
  <c r="AT2454" i="1"/>
  <c r="AW2454" i="1" l="1"/>
  <c r="AZ2454" i="1"/>
  <c r="AX2454" i="1"/>
  <c r="R2455" i="1"/>
  <c r="AY2454" i="1"/>
  <c r="V2455" i="1" l="1"/>
  <c r="U2455" i="1"/>
  <c r="Y2455" i="1" s="1"/>
  <c r="W2455" i="1"/>
  <c r="AO2455" i="1" l="1"/>
  <c r="AV2455" i="1" s="1"/>
  <c r="AN2455" i="1" l="1"/>
  <c r="AU2455" i="1" s="1"/>
  <c r="S2456" i="1" s="1"/>
  <c r="T2456" i="1"/>
  <c r="P2456" i="1" s="1"/>
  <c r="AR2455" i="1"/>
  <c r="AQ2455" i="1" l="1"/>
  <c r="AS2455" i="1"/>
  <c r="Q2456" i="1" s="1"/>
  <c r="O2456" i="1"/>
  <c r="AT2455" i="1" l="1"/>
  <c r="AY2455" i="1"/>
  <c r="AZ2455" i="1"/>
  <c r="AW2455" i="1"/>
  <c r="R2456" i="1"/>
  <c r="W2456" i="1" s="1"/>
  <c r="AX2455" i="1"/>
  <c r="V2456" i="1" l="1"/>
  <c r="U2456" i="1"/>
  <c r="Y2456" i="1" s="1"/>
  <c r="AO2456" i="1" l="1"/>
  <c r="AV2456" i="1" s="1"/>
  <c r="AN2456" i="1" l="1"/>
  <c r="AU2456" i="1" s="1"/>
  <c r="S2457" i="1" s="1"/>
  <c r="AR2456" i="1"/>
  <c r="T2457" i="1"/>
  <c r="P2457" i="1" s="1"/>
  <c r="AQ2456" i="1" l="1"/>
  <c r="AS2456" i="1"/>
  <c r="AT2456" i="1" s="1"/>
  <c r="O2457" i="1"/>
  <c r="Q2457" i="1" l="1"/>
  <c r="R2457" i="1"/>
  <c r="W2457" i="1" s="1"/>
  <c r="AZ2456" i="1"/>
  <c r="AY2456" i="1"/>
  <c r="AW2456" i="1"/>
  <c r="AX2456" i="1"/>
  <c r="U2457" i="1" l="1"/>
  <c r="V2457" i="1"/>
  <c r="Y2457" i="1" l="1"/>
  <c r="AO2457" i="1" s="1"/>
  <c r="AV2457" i="1" s="1"/>
  <c r="AN2457" i="1" l="1"/>
  <c r="AU2457" i="1" s="1"/>
  <c r="S2458" i="1" s="1"/>
  <c r="T2458" i="1"/>
  <c r="P2458" i="1" s="1"/>
  <c r="AR2457" i="1"/>
  <c r="AQ2457" i="1" l="1"/>
  <c r="AS2457" i="1"/>
  <c r="AT2457" i="1" s="1"/>
  <c r="O2458" i="1"/>
  <c r="Q2458" i="1" l="1"/>
  <c r="AZ2457" i="1"/>
  <c r="AY2457" i="1"/>
  <c r="AW2457" i="1"/>
  <c r="R2458" i="1"/>
  <c r="AX2457" i="1"/>
  <c r="U2458" i="1" l="1"/>
  <c r="V2458" i="1"/>
  <c r="W2458" i="1"/>
  <c r="Y2458" i="1" l="1"/>
  <c r="AO2458" i="1" s="1"/>
  <c r="AV2458" i="1" s="1"/>
  <c r="AN2458" i="1" l="1"/>
  <c r="AU2458" i="1" s="1"/>
  <c r="S2459" i="1" s="1"/>
  <c r="AQ2458" i="1"/>
  <c r="T2459" i="1"/>
  <c r="P2459" i="1" s="1"/>
  <c r="AR2458" i="1"/>
  <c r="AS2458" i="1" l="1"/>
  <c r="AT2458" i="1"/>
  <c r="AZ2458" i="1" s="1"/>
  <c r="Q2459" i="1"/>
  <c r="O2459" i="1"/>
  <c r="AX2458" i="1"/>
  <c r="AY2458" i="1"/>
  <c r="R2459" i="1" l="1"/>
  <c r="U2459" i="1" s="1"/>
  <c r="AW2458" i="1"/>
  <c r="W2459" i="1" l="1"/>
  <c r="V2459" i="1"/>
  <c r="Y2459" i="1" s="1"/>
  <c r="AN2459" i="1" l="1"/>
  <c r="AU2459" i="1" s="1"/>
  <c r="AO2459" i="1" l="1"/>
  <c r="AV2459" i="1" s="1"/>
  <c r="AR2459" i="1" s="1"/>
  <c r="AS2459" i="1"/>
  <c r="AQ2459" i="1"/>
  <c r="S2460" i="1"/>
  <c r="T2460" i="1" l="1"/>
  <c r="P2460" i="1" s="1"/>
  <c r="AT2459" i="1"/>
  <c r="Q2460" i="1"/>
  <c r="O2460" i="1"/>
  <c r="R2460" i="1" l="1"/>
  <c r="U2460" i="1" s="1"/>
  <c r="AZ2459" i="1"/>
  <c r="AY2459" i="1"/>
  <c r="W2460" i="1"/>
  <c r="AX2459" i="1"/>
  <c r="AW2459" i="1"/>
  <c r="V2460" i="1" l="1"/>
  <c r="Y2460" i="1" s="1"/>
  <c r="AO2460" i="1" l="1"/>
  <c r="AV2460" i="1" s="1"/>
  <c r="AN2460" i="1" l="1"/>
  <c r="AU2460" i="1" s="1"/>
  <c r="AQ2460" i="1" s="1"/>
  <c r="AR2460" i="1"/>
  <c r="T2461" i="1"/>
  <c r="P2461" i="1" s="1"/>
  <c r="S2461" i="1" l="1"/>
  <c r="AS2460" i="1"/>
  <c r="AT2460" i="1" s="1"/>
  <c r="AW2460" i="1" s="1"/>
  <c r="O2461" i="1"/>
  <c r="Q2461" i="1" l="1"/>
  <c r="R2461" i="1"/>
  <c r="V2461" i="1" s="1"/>
  <c r="AZ2460" i="1"/>
  <c r="AY2460" i="1"/>
  <c r="AX2460" i="1"/>
  <c r="U2461" i="1" l="1"/>
  <c r="Y2461" i="1" s="1"/>
  <c r="W2461" i="1"/>
  <c r="AN2461" i="1" l="1"/>
  <c r="AU2461" i="1" s="1"/>
  <c r="AO2461" i="1"/>
  <c r="AV2461" i="1" s="1"/>
  <c r="AS2461" i="1" l="1"/>
  <c r="T2462" i="1"/>
  <c r="P2462" i="1" s="1"/>
  <c r="AR2461" i="1"/>
  <c r="AQ2461" i="1"/>
  <c r="AT2461" i="1" s="1"/>
  <c r="S2462" i="1"/>
  <c r="Q2462" i="1" l="1"/>
  <c r="O2462" i="1"/>
  <c r="AW2461" i="1"/>
  <c r="AZ2461" i="1"/>
  <c r="AX2461" i="1"/>
  <c r="AY2461" i="1"/>
  <c r="R2462" i="1" l="1"/>
  <c r="U2462" i="1" l="1"/>
  <c r="V2462" i="1"/>
  <c r="W2462" i="1"/>
  <c r="Y2462" i="1" l="1"/>
  <c r="AO2462" i="1" s="1"/>
  <c r="AV2462" i="1" s="1"/>
  <c r="AN2462" i="1" l="1"/>
  <c r="AU2462" i="1" s="1"/>
  <c r="S2463" i="1" s="1"/>
  <c r="T2463" i="1"/>
  <c r="P2463" i="1" s="1"/>
  <c r="AR2462" i="1"/>
  <c r="AQ2462" i="1" l="1"/>
  <c r="AS2462" i="1"/>
  <c r="AT2462" i="1" s="1"/>
  <c r="Q2463" i="1"/>
  <c r="O2463" i="1"/>
  <c r="R2463" i="1" l="1"/>
  <c r="W2463" i="1" s="1"/>
  <c r="AZ2462" i="1"/>
  <c r="AY2462" i="1"/>
  <c r="AW2462" i="1"/>
  <c r="AX2462" i="1"/>
  <c r="V2463" i="1" l="1"/>
  <c r="U2463" i="1"/>
  <c r="Y2463" i="1" s="1"/>
  <c r="AN2463" i="1" l="1"/>
  <c r="AU2463" i="1" s="1"/>
  <c r="AO2463" i="1" l="1"/>
  <c r="AV2463" i="1" s="1"/>
  <c r="T2464" i="1" s="1"/>
  <c r="P2464" i="1" s="1"/>
  <c r="AS2463" i="1"/>
  <c r="AQ2463" i="1"/>
  <c r="S2464" i="1"/>
  <c r="AR2463" i="1" l="1"/>
  <c r="AT2463" i="1"/>
  <c r="AZ2463" i="1" s="1"/>
  <c r="O2464" i="1"/>
  <c r="Q2464" i="1"/>
  <c r="AY2463" i="1"/>
  <c r="AX2463" i="1" l="1"/>
  <c r="AW2463" i="1"/>
  <c r="R2464" i="1"/>
  <c r="V2464" i="1" s="1"/>
  <c r="W2464" i="1" l="1"/>
  <c r="U2464" i="1"/>
  <c r="Y2464" i="1" s="1"/>
  <c r="AN2464" i="1" l="1"/>
  <c r="AU2464" i="1" s="1"/>
  <c r="AO2464" i="1"/>
  <c r="AV2464" i="1" s="1"/>
  <c r="AR2464" i="1" l="1"/>
  <c r="T2465" i="1"/>
  <c r="P2465" i="1" s="1"/>
  <c r="AS2464" i="1"/>
  <c r="S2465" i="1"/>
  <c r="AQ2464" i="1"/>
  <c r="AT2464" i="1" l="1"/>
  <c r="AZ2464" i="1" s="1"/>
  <c r="O2465" i="1"/>
  <c r="Q2465" i="1"/>
  <c r="AY2464" i="1"/>
  <c r="AX2464" i="1"/>
  <c r="AW2464" i="1" l="1"/>
  <c r="R2465" i="1"/>
  <c r="V2465" i="1" l="1"/>
  <c r="U2465" i="1"/>
  <c r="Y2465" i="1" s="1"/>
  <c r="W2465" i="1"/>
  <c r="AN2465" i="1" l="1"/>
  <c r="AU2465" i="1" s="1"/>
  <c r="AO2465" i="1"/>
  <c r="AV2465" i="1" s="1"/>
  <c r="AS2465" i="1" l="1"/>
  <c r="T2466" i="1"/>
  <c r="P2466" i="1" s="1"/>
  <c r="AR2465" i="1"/>
  <c r="S2466" i="1"/>
  <c r="AQ2465" i="1"/>
  <c r="AT2465" i="1" l="1"/>
  <c r="AW2465" i="1" s="1"/>
  <c r="Q2466" i="1"/>
  <c r="O2466" i="1"/>
  <c r="AX2465" i="1"/>
  <c r="R2466" i="1" l="1"/>
  <c r="AZ2465" i="1"/>
  <c r="AY2465" i="1"/>
  <c r="V2466" i="1" l="1"/>
  <c r="U2466" i="1"/>
  <c r="Y2466" i="1" s="1"/>
  <c r="W2466" i="1"/>
  <c r="AN2466" i="1" l="1"/>
  <c r="AU2466" i="1" s="1"/>
  <c r="AO2466" i="1"/>
  <c r="AV2466" i="1" s="1"/>
  <c r="AS2466" i="1" l="1"/>
  <c r="AR2466" i="1"/>
  <c r="T2467" i="1"/>
  <c r="P2467" i="1" s="1"/>
  <c r="S2467" i="1"/>
  <c r="AQ2466" i="1"/>
  <c r="AT2466" i="1" l="1"/>
  <c r="Q2467" i="1"/>
  <c r="O2467" i="1"/>
  <c r="AX2466" i="1"/>
  <c r="R2467" i="1" l="1"/>
  <c r="U2467" i="1" s="1"/>
  <c r="AZ2466" i="1"/>
  <c r="AY2466" i="1"/>
  <c r="W2467" i="1"/>
  <c r="AW2466" i="1"/>
  <c r="V2467" i="1" l="1"/>
  <c r="Y2467" i="1" s="1"/>
  <c r="AO2467" i="1" l="1"/>
  <c r="AV2467" i="1" s="1"/>
  <c r="AN2467" i="1" l="1"/>
  <c r="AU2467" i="1" s="1"/>
  <c r="S2468" i="1" s="1"/>
  <c r="T2468" i="1"/>
  <c r="P2468" i="1" s="1"/>
  <c r="AR2467" i="1"/>
  <c r="AQ2467" i="1" l="1"/>
  <c r="AS2467" i="1"/>
  <c r="Q2468" i="1" s="1"/>
  <c r="O2468" i="1"/>
  <c r="R2468" i="1" l="1"/>
  <c r="V2468" i="1" s="1"/>
  <c r="AT2467" i="1"/>
  <c r="AW2467" i="1" s="1"/>
  <c r="W2468" i="1"/>
  <c r="U2468" i="1"/>
  <c r="Y2468" i="1" s="1"/>
  <c r="AX2467" i="1" l="1"/>
  <c r="AY2467" i="1"/>
  <c r="AZ2467" i="1"/>
  <c r="AO2468" i="1" l="1"/>
  <c r="AV2468" i="1" s="1"/>
  <c r="AN2468" i="1" l="1"/>
  <c r="AU2468" i="1" s="1"/>
  <c r="AQ2468" i="1" s="1"/>
  <c r="T2469" i="1"/>
  <c r="P2469" i="1" s="1"/>
  <c r="AR2468" i="1"/>
  <c r="AS2468" i="1" l="1"/>
  <c r="S2469" i="1"/>
  <c r="O2469" i="1" s="1"/>
  <c r="AT2468" i="1"/>
  <c r="AZ2468" i="1" s="1"/>
  <c r="Q2469" i="1" l="1"/>
  <c r="R2469" i="1"/>
  <c r="U2469" i="1" s="1"/>
  <c r="AW2468" i="1"/>
  <c r="AY2468" i="1"/>
  <c r="AX2468" i="1"/>
  <c r="W2469" i="1"/>
  <c r="V2469" i="1"/>
  <c r="Y2469" i="1" l="1"/>
  <c r="AN2469" i="1" s="1"/>
  <c r="AU2469" i="1" s="1"/>
  <c r="AO2469" i="1" l="1"/>
  <c r="AV2469" i="1" s="1"/>
  <c r="T2470" i="1" s="1"/>
  <c r="P2470" i="1" s="1"/>
  <c r="AS2469" i="1"/>
  <c r="S2470" i="1"/>
  <c r="AQ2469" i="1"/>
  <c r="AR2469" i="1" l="1"/>
  <c r="AT2469" i="1"/>
  <c r="AW2469" i="1" s="1"/>
  <c r="O2470" i="1"/>
  <c r="Q2470" i="1"/>
  <c r="AX2469" i="1" l="1"/>
  <c r="R2470" i="1"/>
  <c r="AZ2469" i="1"/>
  <c r="AY2469" i="1"/>
  <c r="V2470" i="1" l="1"/>
  <c r="U2470" i="1"/>
  <c r="Y2470" i="1" s="1"/>
  <c r="W2470" i="1"/>
  <c r="AN2470" i="1" l="1"/>
  <c r="AU2470" i="1" s="1"/>
  <c r="AO2470" i="1"/>
  <c r="AV2470" i="1" s="1"/>
  <c r="AS2470" i="1" l="1"/>
  <c r="AR2470" i="1"/>
  <c r="T2471" i="1"/>
  <c r="P2471" i="1" s="1"/>
  <c r="AQ2470" i="1"/>
  <c r="S2471" i="1"/>
  <c r="Q2471" i="1" l="1"/>
  <c r="O2471" i="1"/>
  <c r="R2471" i="1" s="1"/>
  <c r="AT2470" i="1"/>
  <c r="AZ2470" i="1" l="1"/>
  <c r="AY2470" i="1"/>
  <c r="W2471" i="1"/>
  <c r="AX2470" i="1"/>
  <c r="AW2470" i="1"/>
  <c r="U2471" i="1"/>
  <c r="Y2471" i="1" s="1"/>
  <c r="V2471" i="1"/>
  <c r="AO2471" i="1" l="1"/>
  <c r="AV2471" i="1" s="1"/>
  <c r="AN2471" i="1" l="1"/>
  <c r="AU2471" i="1" s="1"/>
  <c r="S2472" i="1" s="1"/>
  <c r="AR2471" i="1"/>
  <c r="T2472" i="1"/>
  <c r="P2472" i="1" s="1"/>
  <c r="AS2471" i="1"/>
  <c r="AQ2471" i="1" l="1"/>
  <c r="AT2471" i="1"/>
  <c r="AZ2471" i="1" s="1"/>
  <c r="Q2472" i="1"/>
  <c r="O2472" i="1"/>
  <c r="AX2471" i="1" l="1"/>
  <c r="AW2471" i="1"/>
  <c r="AY2471" i="1"/>
  <c r="R2472" i="1"/>
  <c r="U2472" i="1" s="1"/>
  <c r="V2472" i="1" l="1"/>
  <c r="Y2472" i="1" s="1"/>
  <c r="W2472" i="1"/>
  <c r="AO2472" i="1" l="1"/>
  <c r="AV2472" i="1" s="1"/>
  <c r="AN2472" i="1" l="1"/>
  <c r="AU2472" i="1" s="1"/>
  <c r="S2473" i="1" s="1"/>
  <c r="AR2472" i="1"/>
  <c r="T2473" i="1"/>
  <c r="P2473" i="1" s="1"/>
  <c r="AQ2472" i="1" l="1"/>
  <c r="AS2472" i="1"/>
  <c r="AT2472" i="1" s="1"/>
  <c r="AW2472" i="1" s="1"/>
  <c r="O2473" i="1"/>
  <c r="Q2473" i="1" l="1"/>
  <c r="AX2472" i="1"/>
  <c r="R2473" i="1"/>
  <c r="U2473" i="1" s="1"/>
  <c r="AZ2472" i="1"/>
  <c r="AY2472" i="1"/>
  <c r="W2473" i="1" l="1"/>
  <c r="V2473" i="1"/>
  <c r="Y2473" i="1" s="1"/>
  <c r="AN2473" i="1" l="1"/>
  <c r="AU2473" i="1" s="1"/>
  <c r="AO2473" i="1"/>
  <c r="AV2473" i="1" s="1"/>
  <c r="AQ2473" i="1" l="1"/>
  <c r="S2474" i="1"/>
  <c r="T2474" i="1"/>
  <c r="P2474" i="1" s="1"/>
  <c r="AR2473" i="1"/>
  <c r="AS2473" i="1"/>
  <c r="Q2474" i="1" l="1"/>
  <c r="O2474" i="1"/>
  <c r="AT2473" i="1"/>
  <c r="AX2473" i="1" s="1"/>
  <c r="R2474" i="1" l="1"/>
  <c r="W2474" i="1" s="1"/>
  <c r="AW2473" i="1"/>
  <c r="AZ2473" i="1"/>
  <c r="AY2473" i="1"/>
  <c r="U2474" i="1"/>
  <c r="Y2474" i="1" s="1"/>
  <c r="V2474" i="1"/>
  <c r="AO2474" i="1" l="1"/>
  <c r="AV2474" i="1" s="1"/>
  <c r="AN2474" i="1" l="1"/>
  <c r="AU2474" i="1" s="1"/>
  <c r="AQ2474" i="1" s="1"/>
  <c r="AR2474" i="1"/>
  <c r="T2475" i="1"/>
  <c r="P2475" i="1" s="1"/>
  <c r="AS2474" i="1" l="1"/>
  <c r="S2475" i="1"/>
  <c r="Q2475" i="1"/>
  <c r="O2475" i="1"/>
  <c r="AT2474" i="1"/>
  <c r="AZ2474" i="1" s="1"/>
  <c r="AW2474" i="1" l="1"/>
  <c r="AY2474" i="1"/>
  <c r="R2475" i="1"/>
  <c r="W2475" i="1" s="1"/>
  <c r="AX2474" i="1"/>
  <c r="V2475" i="1" l="1"/>
  <c r="U2475" i="1"/>
  <c r="Y2475" i="1" s="1"/>
  <c r="AN2475" i="1" l="1"/>
  <c r="AU2475" i="1" s="1"/>
  <c r="AO2475" i="1"/>
  <c r="AV2475" i="1" s="1"/>
  <c r="AS2475" i="1" l="1"/>
  <c r="AR2475" i="1"/>
  <c r="T2476" i="1"/>
  <c r="P2476" i="1" s="1"/>
  <c r="AQ2475" i="1"/>
  <c r="S2476" i="1"/>
  <c r="Q2476" i="1" l="1"/>
  <c r="O2476" i="1"/>
  <c r="AT2475" i="1"/>
  <c r="AX2475" i="1" s="1"/>
  <c r="AZ2475" i="1" l="1"/>
  <c r="AY2475" i="1"/>
  <c r="AW2475" i="1"/>
  <c r="R2476" i="1"/>
  <c r="U2476" i="1" s="1"/>
  <c r="V2476" i="1" l="1"/>
  <c r="Y2476" i="1" s="1"/>
  <c r="W2476" i="1"/>
  <c r="AN2476" i="1" l="1"/>
  <c r="AU2476" i="1" s="1"/>
  <c r="AO2476" i="1" l="1"/>
  <c r="AV2476" i="1" s="1"/>
  <c r="AR2476" i="1" s="1"/>
  <c r="AS2476" i="1"/>
  <c r="S2477" i="1"/>
  <c r="AQ2476" i="1"/>
  <c r="T2477" i="1" l="1"/>
  <c r="P2477" i="1" s="1"/>
  <c r="AT2476" i="1"/>
  <c r="AW2476" i="1" s="1"/>
  <c r="Q2477" i="1"/>
  <c r="O2477" i="1"/>
  <c r="AX2476" i="1" l="1"/>
  <c r="R2477" i="1"/>
  <c r="AZ2476" i="1"/>
  <c r="AY2476" i="1"/>
  <c r="V2477" i="1" l="1"/>
  <c r="U2477" i="1"/>
  <c r="Y2477" i="1" s="1"/>
  <c r="W2477" i="1"/>
  <c r="AN2477" i="1" l="1"/>
  <c r="AU2477" i="1" s="1"/>
  <c r="AO2477" i="1" l="1"/>
  <c r="AV2477" i="1" s="1"/>
  <c r="T2478" i="1" s="1"/>
  <c r="P2478" i="1" s="1"/>
  <c r="AS2477" i="1"/>
  <c r="AQ2477" i="1"/>
  <c r="S2478" i="1"/>
  <c r="AR2477" i="1" l="1"/>
  <c r="O2478" i="1"/>
  <c r="Q2478" i="1"/>
  <c r="AT2477" i="1"/>
  <c r="AW2477" i="1" s="1"/>
  <c r="AX2477" i="1" l="1"/>
  <c r="R2478" i="1"/>
  <c r="U2478" i="1" s="1"/>
  <c r="AZ2477" i="1"/>
  <c r="AY2477" i="1"/>
  <c r="V2478" i="1" l="1"/>
  <c r="Y2478" i="1" s="1"/>
  <c r="W2478" i="1"/>
  <c r="AO2478" i="1" l="1"/>
  <c r="AV2478" i="1" s="1"/>
  <c r="AN2478" i="1" l="1"/>
  <c r="AU2478" i="1" s="1"/>
  <c r="AQ2478" i="1" s="1"/>
  <c r="AR2478" i="1"/>
  <c r="T2479" i="1"/>
  <c r="P2479" i="1" s="1"/>
  <c r="S2479" i="1" l="1"/>
  <c r="AS2478" i="1"/>
  <c r="Q2479" i="1" s="1"/>
  <c r="O2479" i="1"/>
  <c r="AT2478" i="1" l="1"/>
  <c r="AX2478" i="1" s="1"/>
  <c r="R2479" i="1"/>
  <c r="U2479" i="1" s="1"/>
  <c r="AW2478" i="1"/>
  <c r="AZ2478" i="1"/>
  <c r="AY2478" i="1"/>
  <c r="V2479" i="1"/>
  <c r="W2479" i="1" l="1"/>
  <c r="Y2479" i="1"/>
  <c r="AN2479" i="1" s="1"/>
  <c r="AU2479" i="1" s="1"/>
  <c r="AO2479" i="1" l="1"/>
  <c r="AV2479" i="1" s="1"/>
  <c r="T2480" i="1" s="1"/>
  <c r="P2480" i="1" s="1"/>
  <c r="AS2479" i="1"/>
  <c r="S2480" i="1"/>
  <c r="AQ2479" i="1"/>
  <c r="AR2479" i="1" l="1"/>
  <c r="AT2479" i="1"/>
  <c r="AW2479" i="1" s="1"/>
  <c r="O2480" i="1"/>
  <c r="Q2480" i="1"/>
  <c r="AX2479" i="1"/>
  <c r="R2480" i="1" l="1"/>
  <c r="AZ2479" i="1"/>
  <c r="AY2479" i="1"/>
  <c r="U2480" i="1" l="1"/>
  <c r="V2480" i="1"/>
  <c r="W2480" i="1"/>
  <c r="Y2480" i="1" l="1"/>
  <c r="AN2480" i="1" s="1"/>
  <c r="AU2480" i="1" s="1"/>
  <c r="AO2480" i="1" l="1"/>
  <c r="AV2480" i="1" s="1"/>
  <c r="AR2480" i="1" s="1"/>
  <c r="AS2480" i="1"/>
  <c r="S2481" i="1"/>
  <c r="AQ2480" i="1"/>
  <c r="T2481" i="1" l="1"/>
  <c r="P2481" i="1" s="1"/>
  <c r="AT2480" i="1"/>
  <c r="AW2480" i="1" s="1"/>
  <c r="Q2481" i="1"/>
  <c r="O2481" i="1"/>
  <c r="AY2480" i="1"/>
  <c r="AX2480" i="1"/>
  <c r="AZ2480" i="1" l="1"/>
  <c r="R2481" i="1"/>
  <c r="U2481" i="1" s="1"/>
  <c r="W2481" i="1" l="1"/>
  <c r="V2481" i="1"/>
  <c r="Y2481" i="1" s="1"/>
  <c r="AN2481" i="1" l="1"/>
  <c r="AU2481" i="1" s="1"/>
  <c r="AO2481" i="1" l="1"/>
  <c r="AV2481" i="1" s="1"/>
  <c r="AR2481" i="1" s="1"/>
  <c r="AS2481" i="1"/>
  <c r="S2482" i="1"/>
  <c r="AQ2481" i="1"/>
  <c r="T2482" i="1" l="1"/>
  <c r="P2482" i="1" s="1"/>
  <c r="AT2481" i="1"/>
  <c r="O2482" i="1"/>
  <c r="Q2482" i="1"/>
  <c r="AX2481" i="1"/>
  <c r="AZ2481" i="1" l="1"/>
  <c r="AY2481" i="1"/>
  <c r="R2482" i="1"/>
  <c r="U2482" i="1" s="1"/>
  <c r="AW2481" i="1"/>
  <c r="V2482" i="1" l="1"/>
  <c r="Y2482" i="1" s="1"/>
  <c r="W2482" i="1"/>
  <c r="AO2482" i="1" l="1"/>
  <c r="AV2482" i="1" s="1"/>
  <c r="AN2482" i="1" l="1"/>
  <c r="AU2482" i="1" s="1"/>
  <c r="AQ2482" i="1" s="1"/>
  <c r="AR2482" i="1"/>
  <c r="T2483" i="1"/>
  <c r="P2483" i="1" s="1"/>
  <c r="AS2482" i="1" l="1"/>
  <c r="S2483" i="1"/>
  <c r="O2483" i="1" s="1"/>
  <c r="Q2483" i="1"/>
  <c r="AT2482" i="1"/>
  <c r="AW2482" i="1" s="1"/>
  <c r="R2483" i="1" l="1"/>
  <c r="AX2482" i="1"/>
  <c r="AZ2482" i="1"/>
  <c r="AY2482" i="1"/>
  <c r="V2483" i="1" l="1"/>
  <c r="U2483" i="1"/>
  <c r="Y2483" i="1" s="1"/>
  <c r="W2483" i="1"/>
  <c r="AO2483" i="1" l="1"/>
  <c r="AV2483" i="1" s="1"/>
  <c r="AN2483" i="1"/>
  <c r="AU2483" i="1" s="1"/>
  <c r="AS2483" i="1" l="1"/>
  <c r="AQ2483" i="1"/>
  <c r="S2484" i="1"/>
  <c r="T2484" i="1"/>
  <c r="P2484" i="1" s="1"/>
  <c r="AR2483" i="1"/>
  <c r="AT2483" i="1" l="1"/>
  <c r="AW2483" i="1" s="1"/>
  <c r="Q2484" i="1"/>
  <c r="O2484" i="1"/>
  <c r="R2484" i="1" l="1"/>
  <c r="AZ2483" i="1"/>
  <c r="AY2483" i="1"/>
  <c r="AX2483" i="1"/>
  <c r="V2484" i="1" l="1"/>
  <c r="U2484" i="1"/>
  <c r="Y2484" i="1" s="1"/>
  <c r="W2484" i="1"/>
  <c r="AN2484" i="1" l="1"/>
  <c r="AU2484" i="1" s="1"/>
  <c r="AO2484" i="1" l="1"/>
  <c r="AV2484" i="1" s="1"/>
  <c r="T2485" i="1" s="1"/>
  <c r="P2485" i="1" s="1"/>
  <c r="AS2484" i="1"/>
  <c r="AR2484" i="1"/>
  <c r="S2485" i="1"/>
  <c r="AQ2484" i="1"/>
  <c r="AT2484" i="1" l="1"/>
  <c r="Q2485" i="1"/>
  <c r="O2485" i="1"/>
  <c r="R2485" i="1" l="1"/>
  <c r="U2485" i="1" s="1"/>
  <c r="AZ2484" i="1"/>
  <c r="AY2484" i="1"/>
  <c r="W2485" i="1"/>
  <c r="AW2484" i="1"/>
  <c r="AX2484" i="1"/>
  <c r="V2485" i="1" l="1"/>
  <c r="Y2485" i="1" s="1"/>
  <c r="AO2485" i="1" l="1"/>
  <c r="AV2485" i="1" s="1"/>
  <c r="AN2485" i="1" l="1"/>
  <c r="AU2485" i="1" s="1"/>
  <c r="S2486" i="1" s="1"/>
  <c r="T2486" i="1"/>
  <c r="P2486" i="1" s="1"/>
  <c r="AR2485" i="1"/>
  <c r="AS2485" i="1" l="1"/>
  <c r="AQ2485" i="1"/>
  <c r="AT2485" i="1" s="1"/>
  <c r="AZ2485" i="1" s="1"/>
  <c r="O2486" i="1"/>
  <c r="Q2486" i="1"/>
  <c r="R2486" i="1" l="1"/>
  <c r="AY2485" i="1"/>
  <c r="AX2485" i="1"/>
  <c r="AW2485" i="1"/>
  <c r="U2486" i="1" l="1"/>
  <c r="V2486" i="1"/>
  <c r="W2486" i="1"/>
  <c r="Y2486" i="1" l="1"/>
  <c r="AO2486" i="1" s="1"/>
  <c r="AV2486" i="1" s="1"/>
  <c r="AN2486" i="1" l="1"/>
  <c r="AU2486" i="1" s="1"/>
  <c r="S2487" i="1" s="1"/>
  <c r="AR2486" i="1"/>
  <c r="T2487" i="1"/>
  <c r="P2487" i="1" s="1"/>
  <c r="AS2486" i="1" l="1"/>
  <c r="AQ2486" i="1"/>
  <c r="AT2486" i="1"/>
  <c r="AZ2486" i="1" s="1"/>
  <c r="Q2487" i="1"/>
  <c r="O2487" i="1"/>
  <c r="AY2486" i="1" l="1"/>
  <c r="R2487" i="1"/>
  <c r="W2487" i="1" s="1"/>
  <c r="AW2486" i="1"/>
  <c r="AX2486" i="1"/>
  <c r="V2487" i="1" l="1"/>
  <c r="U2487" i="1"/>
  <c r="Y2487" i="1" s="1"/>
  <c r="AO2487" i="1" l="1"/>
  <c r="AV2487" i="1" s="1"/>
  <c r="AN2487" i="1"/>
  <c r="AU2487" i="1" s="1"/>
  <c r="AQ2487" i="1" l="1"/>
  <c r="S2488" i="1"/>
  <c r="AS2487" i="1"/>
  <c r="AR2487" i="1"/>
  <c r="T2488" i="1"/>
  <c r="P2488" i="1" s="1"/>
  <c r="Q2488" i="1" l="1"/>
  <c r="O2488" i="1"/>
  <c r="AT2487" i="1"/>
  <c r="AZ2487" i="1" s="1"/>
  <c r="R2488" i="1" l="1"/>
  <c r="U2488" i="1" s="1"/>
  <c r="AW2487" i="1"/>
  <c r="W2488" i="1"/>
  <c r="AX2487" i="1"/>
  <c r="AY2487" i="1"/>
  <c r="V2488" i="1" l="1"/>
  <c r="Y2488" i="1" s="1"/>
  <c r="AN2488" i="1" l="1"/>
  <c r="AU2488" i="1" s="1"/>
  <c r="AO2488" i="1"/>
  <c r="AV2488" i="1" s="1"/>
  <c r="AS2488" i="1" l="1"/>
  <c r="T2489" i="1"/>
  <c r="P2489" i="1" s="1"/>
  <c r="AR2488" i="1"/>
  <c r="S2489" i="1"/>
  <c r="AQ2488" i="1"/>
  <c r="AT2488" i="1" l="1"/>
  <c r="Q2489" i="1"/>
  <c r="O2489" i="1"/>
  <c r="R2489" i="1" l="1"/>
  <c r="U2489" i="1" s="1"/>
  <c r="AZ2488" i="1"/>
  <c r="AY2488" i="1"/>
  <c r="W2489" i="1"/>
  <c r="AW2488" i="1"/>
  <c r="AX2488" i="1"/>
  <c r="V2489" i="1" l="1"/>
  <c r="Y2489" i="1" s="1"/>
  <c r="AN2489" i="1" l="1"/>
  <c r="AU2489" i="1" s="1"/>
  <c r="AO2489" i="1" l="1"/>
  <c r="AV2489" i="1" s="1"/>
  <c r="AR2489" i="1" s="1"/>
  <c r="AS2489" i="1"/>
  <c r="S2490" i="1"/>
  <c r="AQ2489" i="1"/>
  <c r="T2490" i="1" l="1"/>
  <c r="P2490" i="1" s="1"/>
  <c r="AT2489" i="1"/>
  <c r="AW2489" i="1" s="1"/>
  <c r="AZ2489" i="1"/>
  <c r="Q2490" i="1"/>
  <c r="O2490" i="1"/>
  <c r="AX2489" i="1"/>
  <c r="AY2489" i="1"/>
  <c r="R2490" i="1" l="1"/>
  <c r="U2490" i="1" s="1"/>
  <c r="W2490" i="1" l="1"/>
  <c r="V2490" i="1"/>
  <c r="Y2490" i="1" s="1"/>
  <c r="AN2490" i="1" l="1"/>
  <c r="AU2490" i="1" s="1"/>
  <c r="AS2490" i="1" l="1"/>
  <c r="AO2490" i="1"/>
  <c r="AV2490" i="1" s="1"/>
  <c r="AR2490" i="1" s="1"/>
  <c r="S2491" i="1"/>
  <c r="AQ2490" i="1"/>
  <c r="T2491" i="1" l="1"/>
  <c r="P2491" i="1" s="1"/>
  <c r="O2491" i="1"/>
  <c r="Q2491" i="1"/>
  <c r="AT2490" i="1"/>
  <c r="AW2490" i="1" s="1"/>
  <c r="AX2490" i="1" l="1"/>
  <c r="AZ2490" i="1"/>
  <c r="AY2490" i="1"/>
  <c r="R2491" i="1"/>
  <c r="U2491" i="1" s="1"/>
  <c r="V2491" i="1" l="1"/>
  <c r="Y2491" i="1" s="1"/>
  <c r="W2491" i="1"/>
  <c r="AO2491" i="1" l="1"/>
  <c r="AV2491" i="1" s="1"/>
  <c r="AN2491" i="1" l="1"/>
  <c r="AU2491" i="1" s="1"/>
  <c r="S2492" i="1" s="1"/>
  <c r="T2492" i="1"/>
  <c r="P2492" i="1" s="1"/>
  <c r="AR2491" i="1"/>
  <c r="AQ2491" i="1" l="1"/>
  <c r="AS2491" i="1"/>
  <c r="AT2491" i="1" s="1"/>
  <c r="AX2491" i="1" s="1"/>
  <c r="O2492" i="1"/>
  <c r="Q2492" i="1" l="1"/>
  <c r="AW2491" i="1"/>
  <c r="R2492" i="1"/>
  <c r="AZ2491" i="1"/>
  <c r="AY2491" i="1"/>
  <c r="U2492" i="1" l="1"/>
  <c r="V2492" i="1"/>
  <c r="W2492" i="1"/>
  <c r="Y2492" i="1" l="1"/>
  <c r="AO2492" i="1" s="1"/>
  <c r="AV2492" i="1" s="1"/>
  <c r="AN2492" i="1" l="1"/>
  <c r="AU2492" i="1" s="1"/>
  <c r="AQ2492" i="1" s="1"/>
  <c r="S2493" i="1"/>
  <c r="AR2492" i="1"/>
  <c r="T2493" i="1"/>
  <c r="P2493" i="1" s="1"/>
  <c r="AS2492" i="1" l="1"/>
  <c r="AT2492" i="1"/>
  <c r="Q2493" i="1"/>
  <c r="O2493" i="1"/>
  <c r="R2493" i="1" l="1"/>
  <c r="U2493" i="1" s="1"/>
  <c r="AZ2492" i="1"/>
  <c r="AY2492" i="1"/>
  <c r="AW2492" i="1"/>
  <c r="AX2492" i="1"/>
  <c r="V2493" i="1" l="1"/>
  <c r="Y2493" i="1" s="1"/>
  <c r="W2493" i="1"/>
  <c r="AO2493" i="1" l="1"/>
  <c r="AV2493" i="1" s="1"/>
  <c r="AN2493" i="1" l="1"/>
  <c r="AU2493" i="1" s="1"/>
  <c r="AR2493" i="1"/>
  <c r="T2494" i="1"/>
  <c r="P2494" i="1" s="1"/>
  <c r="S2494" i="1"/>
  <c r="AQ2493" i="1"/>
  <c r="AS2493" i="1"/>
  <c r="AT2493" i="1" l="1"/>
  <c r="AZ2493" i="1" s="1"/>
  <c r="Q2494" i="1"/>
  <c r="O2494" i="1"/>
  <c r="AX2493" i="1"/>
  <c r="AW2493" i="1" l="1"/>
  <c r="R2494" i="1"/>
  <c r="U2494" i="1" s="1"/>
  <c r="AY2493" i="1"/>
  <c r="V2494" i="1" l="1"/>
  <c r="Y2494" i="1" s="1"/>
  <c r="W2494" i="1"/>
  <c r="AN2494" i="1" l="1"/>
  <c r="AU2494" i="1" s="1"/>
  <c r="AS2494" i="1" l="1"/>
  <c r="AO2494" i="1"/>
  <c r="AV2494" i="1" s="1"/>
  <c r="T2495" i="1" s="1"/>
  <c r="P2495" i="1" s="1"/>
  <c r="AQ2494" i="1"/>
  <c r="S2495" i="1"/>
  <c r="AR2494" i="1" l="1"/>
  <c r="Q2495" i="1"/>
  <c r="O2495" i="1"/>
  <c r="AT2494" i="1"/>
  <c r="AX2494" i="1" s="1"/>
  <c r="AZ2494" i="1" l="1"/>
  <c r="AY2494" i="1"/>
  <c r="R2495" i="1"/>
  <c r="U2495" i="1" s="1"/>
  <c r="AW2494" i="1"/>
  <c r="W2495" i="1"/>
  <c r="V2495" i="1" l="1"/>
  <c r="Y2495" i="1" s="1"/>
  <c r="AN2495" i="1" l="1"/>
  <c r="AU2495" i="1" s="1"/>
  <c r="AO2495" i="1"/>
  <c r="AV2495" i="1" s="1"/>
  <c r="AS2495" i="1" l="1"/>
  <c r="T2496" i="1"/>
  <c r="P2496" i="1" s="1"/>
  <c r="AR2495" i="1"/>
  <c r="AQ2495" i="1"/>
  <c r="S2496" i="1"/>
  <c r="AT2495" i="1" l="1"/>
  <c r="O2496" i="1"/>
  <c r="Q2496" i="1"/>
  <c r="AX2495" i="1"/>
  <c r="AZ2495" i="1" l="1"/>
  <c r="AY2495" i="1"/>
  <c r="R2496" i="1"/>
  <c r="AW2495" i="1"/>
  <c r="V2496" i="1" l="1"/>
  <c r="W2496" i="1"/>
  <c r="U2496" i="1"/>
  <c r="Y2496" i="1" s="1"/>
  <c r="AN2496" i="1" l="1"/>
  <c r="AU2496" i="1" s="1"/>
  <c r="AO2496" i="1"/>
  <c r="AV2496" i="1" s="1"/>
  <c r="AS2496" i="1" l="1"/>
  <c r="AR2496" i="1"/>
  <c r="T2497" i="1"/>
  <c r="P2497" i="1" s="1"/>
  <c r="AQ2496" i="1"/>
  <c r="S2497" i="1"/>
  <c r="O2497" i="1" l="1"/>
  <c r="Q2497" i="1"/>
  <c r="AT2496" i="1"/>
  <c r="AW2496" i="1" s="1"/>
  <c r="R2497" i="1" l="1"/>
  <c r="U2497" i="1" s="1"/>
  <c r="AX2496" i="1"/>
  <c r="AZ2496" i="1"/>
  <c r="AY2496" i="1"/>
  <c r="W2497" i="1"/>
  <c r="V2497" i="1"/>
  <c r="Y2497" i="1" l="1"/>
  <c r="AN2497" i="1" s="1"/>
  <c r="AU2497" i="1" l="1"/>
  <c r="AS2497" i="1"/>
  <c r="AO2497" i="1"/>
  <c r="AV2497" i="1" s="1"/>
  <c r="T2498" i="1" s="1"/>
  <c r="P2498" i="1" s="1"/>
  <c r="AQ2497" i="1"/>
  <c r="S2498" i="1"/>
  <c r="AR2497" i="1" l="1"/>
  <c r="O2498" i="1"/>
  <c r="Q2498" i="1"/>
  <c r="AT2497" i="1"/>
  <c r="AW2497" i="1" s="1"/>
  <c r="AZ2497" i="1" l="1"/>
  <c r="AY2497" i="1"/>
  <c r="AX2497" i="1"/>
  <c r="R2498" i="1"/>
  <c r="U2498" i="1" s="1"/>
  <c r="V2498" i="1" l="1"/>
  <c r="Y2498" i="1" s="1"/>
  <c r="W2498" i="1"/>
  <c r="AO2498" i="1" l="1"/>
  <c r="AV2498" i="1" s="1"/>
  <c r="AN2498" i="1" l="1"/>
  <c r="AU2498" i="1" s="1"/>
  <c r="AQ2498" i="1" s="1"/>
  <c r="AR2498" i="1"/>
  <c r="T2499" i="1"/>
  <c r="P2499" i="1" s="1"/>
  <c r="AS2498" i="1" l="1"/>
  <c r="S2499" i="1"/>
  <c r="O2499" i="1" s="1"/>
  <c r="AT2498" i="1"/>
  <c r="Q2499" i="1" l="1"/>
  <c r="AW2498" i="1"/>
  <c r="AZ2498" i="1"/>
  <c r="AX2498" i="1"/>
  <c r="R2499" i="1"/>
  <c r="AY2498" i="1"/>
  <c r="U2499" i="1" l="1"/>
  <c r="V2499" i="1"/>
  <c r="W2499" i="1"/>
  <c r="Y2499" i="1" l="1"/>
  <c r="AN2499" i="1" s="1"/>
  <c r="AU2499" i="1" s="1"/>
  <c r="AS2499" i="1" l="1"/>
  <c r="AO2499" i="1"/>
  <c r="AV2499" i="1" s="1"/>
  <c r="T2500" i="1" s="1"/>
  <c r="P2500" i="1" s="1"/>
  <c r="S2500" i="1"/>
  <c r="AQ2499" i="1"/>
  <c r="AR2499" i="1" l="1"/>
  <c r="AT2499" i="1"/>
  <c r="Q2500" i="1"/>
  <c r="O2500" i="1"/>
  <c r="AX2499" i="1"/>
  <c r="AZ2499" i="1" l="1"/>
  <c r="AY2499" i="1"/>
  <c r="R2500" i="1"/>
  <c r="W2500" i="1" s="1"/>
  <c r="AW2499" i="1"/>
  <c r="V2500" i="1" l="1"/>
  <c r="U2500" i="1"/>
  <c r="Y2500" i="1" s="1"/>
  <c r="AO2500" i="1" l="1"/>
  <c r="AV2500" i="1" s="1"/>
  <c r="T2501" i="1" l="1"/>
  <c r="P2501" i="1" s="1"/>
  <c r="AR2500" i="1"/>
  <c r="AN2500" i="1"/>
  <c r="AU2500" i="1" s="1"/>
  <c r="AS2500" i="1" l="1"/>
  <c r="AQ2500" i="1"/>
  <c r="S2501" i="1"/>
  <c r="Q2501" i="1" l="1"/>
  <c r="O2501" i="1"/>
  <c r="AT2500" i="1"/>
  <c r="AY2500" i="1" s="1"/>
  <c r="AZ2500" i="1" l="1"/>
  <c r="AX2500" i="1"/>
  <c r="R2501" i="1"/>
  <c r="AW2500" i="1"/>
  <c r="V2501" i="1" l="1"/>
  <c r="W2501" i="1"/>
  <c r="U2501" i="1"/>
  <c r="Y2501" i="1" s="1"/>
  <c r="AN2501" i="1" l="1"/>
  <c r="AU2501" i="1" s="1"/>
  <c r="AO2501" i="1"/>
  <c r="AV2501" i="1" s="1"/>
  <c r="AS2501" i="1" l="1"/>
  <c r="AR2501" i="1"/>
  <c r="T2502" i="1"/>
  <c r="P2502" i="1" s="1"/>
  <c r="S2502" i="1"/>
  <c r="AQ2501" i="1"/>
  <c r="AT2501" i="1" l="1"/>
  <c r="AW2501" i="1" s="1"/>
  <c r="O2502" i="1"/>
  <c r="Q2502" i="1"/>
  <c r="AX2501" i="1"/>
  <c r="R2502" i="1" l="1"/>
  <c r="AZ2501" i="1"/>
  <c r="AY2501" i="1"/>
  <c r="V2502" i="1" l="1"/>
  <c r="U2502" i="1"/>
  <c r="Y2502" i="1" s="1"/>
  <c r="W2502" i="1"/>
  <c r="AO2502" i="1" l="1"/>
  <c r="AV2502" i="1" s="1"/>
  <c r="AN2502" i="1" l="1"/>
  <c r="AU2502" i="1" s="1"/>
  <c r="AQ2502" i="1" s="1"/>
  <c r="T2503" i="1"/>
  <c r="P2503" i="1" s="1"/>
  <c r="AR2502" i="1"/>
  <c r="S2503" i="1" l="1"/>
  <c r="AS2502" i="1"/>
  <c r="Q2503" i="1" s="1"/>
  <c r="O2503" i="1"/>
  <c r="AT2502" i="1" l="1"/>
  <c r="AW2502" i="1" s="1"/>
  <c r="R2503" i="1"/>
  <c r="U2503" i="1" s="1"/>
  <c r="AZ2502" i="1"/>
  <c r="AY2502" i="1"/>
  <c r="AX2502" i="1"/>
  <c r="W2503" i="1" l="1"/>
  <c r="V2503" i="1"/>
  <c r="Y2503" i="1" s="1"/>
  <c r="AO2503" i="1" l="1"/>
  <c r="AV2503" i="1" s="1"/>
  <c r="AN2503" i="1"/>
  <c r="AU2503" i="1" s="1"/>
  <c r="S2504" i="1" l="1"/>
  <c r="AQ2503" i="1"/>
  <c r="AS2503" i="1"/>
  <c r="AR2503" i="1"/>
  <c r="T2504" i="1"/>
  <c r="P2504" i="1" s="1"/>
  <c r="AT2503" i="1" l="1"/>
  <c r="AZ2503" i="1" s="1"/>
  <c r="O2504" i="1"/>
  <c r="Q2504" i="1"/>
  <c r="AY2503" i="1" l="1"/>
  <c r="R2504" i="1"/>
  <c r="AW2503" i="1"/>
  <c r="AX2503" i="1"/>
  <c r="U2504" i="1" l="1"/>
  <c r="V2504" i="1"/>
  <c r="W2504" i="1"/>
  <c r="Y2504" i="1" l="1"/>
  <c r="AO2504" i="1" s="1"/>
  <c r="AV2504" i="1" s="1"/>
  <c r="AN2504" i="1" l="1"/>
  <c r="AU2504" i="1" s="1"/>
  <c r="S2505" i="1" s="1"/>
  <c r="AQ2504" i="1"/>
  <c r="T2505" i="1"/>
  <c r="P2505" i="1" s="1"/>
  <c r="AR2504" i="1"/>
  <c r="AS2504" i="1" l="1"/>
  <c r="AT2504" i="1" s="1"/>
  <c r="O2505" i="1"/>
  <c r="Q2505" i="1"/>
  <c r="AZ2504" i="1" l="1"/>
  <c r="AX2504" i="1"/>
  <c r="AY2504" i="1"/>
  <c r="AW2504" i="1"/>
  <c r="R2505" i="1"/>
  <c r="U2505" i="1" s="1"/>
  <c r="V2505" i="1" l="1"/>
  <c r="Y2505" i="1" s="1"/>
  <c r="W2505" i="1"/>
  <c r="AO2505" i="1" l="1"/>
  <c r="AV2505" i="1" s="1"/>
  <c r="AN2505" i="1" l="1"/>
  <c r="AU2505" i="1" s="1"/>
  <c r="S2506" i="1" s="1"/>
  <c r="AR2505" i="1"/>
  <c r="T2506" i="1"/>
  <c r="P2506" i="1" s="1"/>
  <c r="AS2505" i="1" l="1"/>
  <c r="AQ2505" i="1"/>
  <c r="Q2506" i="1"/>
  <c r="O2506" i="1"/>
  <c r="AT2505" i="1" l="1"/>
  <c r="AZ2505" i="1" s="1"/>
  <c r="AY2505" i="1"/>
  <c r="AW2505" i="1"/>
  <c r="R2506" i="1"/>
  <c r="AX2505" i="1"/>
  <c r="V2506" i="1" l="1"/>
  <c r="W2506" i="1"/>
  <c r="U2506" i="1"/>
  <c r="Y2506" i="1" s="1"/>
  <c r="AN2506" i="1" l="1"/>
  <c r="AU2506" i="1" s="1"/>
  <c r="AO2506" i="1" l="1"/>
  <c r="AV2506" i="1" s="1"/>
  <c r="T2507" i="1" s="1"/>
  <c r="P2507" i="1" s="1"/>
  <c r="AQ2506" i="1"/>
  <c r="S2507" i="1"/>
  <c r="AS2506" i="1"/>
  <c r="AR2506" i="1" l="1"/>
  <c r="O2507" i="1"/>
  <c r="Q2507" i="1"/>
  <c r="AT2506" i="1"/>
  <c r="AZ2506" i="1" s="1"/>
  <c r="AW2506" i="1" l="1"/>
  <c r="AX2506" i="1"/>
  <c r="AY2506" i="1"/>
  <c r="R2507" i="1"/>
  <c r="V2507" i="1" l="1"/>
  <c r="U2507" i="1"/>
  <c r="Y2507" i="1" s="1"/>
  <c r="W2507" i="1"/>
  <c r="AO2507" i="1" l="1"/>
  <c r="AV2507" i="1" s="1"/>
  <c r="AN2507" i="1" l="1"/>
  <c r="AU2507" i="1" s="1"/>
  <c r="S2508" i="1" s="1"/>
  <c r="AR2507" i="1"/>
  <c r="T2508" i="1"/>
  <c r="P2508" i="1" s="1"/>
  <c r="AQ2507" i="1" l="1"/>
  <c r="AS2507" i="1"/>
  <c r="AT2507" i="1" s="1"/>
  <c r="AZ2507" i="1" s="1"/>
  <c r="O2508" i="1"/>
  <c r="Q2508" i="1" l="1"/>
  <c r="AY2507" i="1"/>
  <c r="R2508" i="1"/>
  <c r="AW2507" i="1"/>
  <c r="AX2507" i="1"/>
  <c r="V2508" i="1" l="1"/>
  <c r="U2508" i="1"/>
  <c r="Y2508" i="1" s="1"/>
  <c r="W2508" i="1"/>
  <c r="AN2508" i="1" l="1"/>
  <c r="AU2508" i="1" s="1"/>
  <c r="AO2508" i="1"/>
  <c r="AV2508" i="1" s="1"/>
  <c r="AQ2508" i="1" l="1"/>
  <c r="S2509" i="1"/>
  <c r="T2509" i="1"/>
  <c r="P2509" i="1" s="1"/>
  <c r="AR2508" i="1"/>
  <c r="AS2508" i="1"/>
  <c r="Q2509" i="1" l="1"/>
  <c r="O2509" i="1"/>
  <c r="AT2508" i="1"/>
  <c r="AX2508" i="1" s="1"/>
  <c r="R2509" i="1" l="1"/>
  <c r="U2509" i="1" s="1"/>
  <c r="AW2508" i="1"/>
  <c r="AZ2508" i="1"/>
  <c r="W2509" i="1"/>
  <c r="AY2508" i="1"/>
  <c r="V2509" i="1" l="1"/>
  <c r="Y2509" i="1" s="1"/>
  <c r="AO2509" i="1" l="1"/>
  <c r="AV2509" i="1" s="1"/>
  <c r="AN2509" i="1" l="1"/>
  <c r="AU2509" i="1" s="1"/>
  <c r="AQ2509" i="1" s="1"/>
  <c r="T2510" i="1"/>
  <c r="P2510" i="1" s="1"/>
  <c r="AR2509" i="1"/>
  <c r="S2510" i="1" l="1"/>
  <c r="AS2509" i="1"/>
  <c r="Q2510" i="1" s="1"/>
  <c r="O2510" i="1"/>
  <c r="AT2509" i="1" l="1"/>
  <c r="AZ2509" i="1" s="1"/>
  <c r="R2510" i="1"/>
  <c r="AY2509" i="1"/>
  <c r="AX2509" i="1"/>
  <c r="AW2509" i="1"/>
  <c r="W2510" i="1"/>
  <c r="U2510" i="1"/>
  <c r="Y2510" i="1" s="1"/>
  <c r="V2510" i="1"/>
  <c r="AO2510" i="1" l="1"/>
  <c r="AV2510" i="1" s="1"/>
  <c r="AN2510" i="1" l="1"/>
  <c r="AU2510" i="1" s="1"/>
  <c r="AQ2510" i="1" s="1"/>
  <c r="AR2510" i="1"/>
  <c r="T2511" i="1"/>
  <c r="P2511" i="1" s="1"/>
  <c r="S2511" i="1" l="1"/>
  <c r="AS2510" i="1"/>
  <c r="Q2511" i="1" s="1"/>
  <c r="O2511" i="1"/>
  <c r="AT2510" i="1" l="1"/>
  <c r="AZ2510" i="1" s="1"/>
  <c r="AW2510" i="1"/>
  <c r="AX2510" i="1"/>
  <c r="R2511" i="1"/>
  <c r="U2511" i="1" s="1"/>
  <c r="AY2510" i="1" l="1"/>
  <c r="V2511" i="1"/>
  <c r="Y2511" i="1" s="1"/>
  <c r="W2511" i="1"/>
  <c r="AN2511" i="1" l="1"/>
  <c r="AU2511" i="1" s="1"/>
  <c r="AO2511" i="1"/>
  <c r="AV2511" i="1" s="1"/>
  <c r="AS2511" i="1" l="1"/>
  <c r="T2512" i="1"/>
  <c r="P2512" i="1" s="1"/>
  <c r="AR2511" i="1"/>
  <c r="S2512" i="1"/>
  <c r="AQ2511" i="1"/>
  <c r="AT2511" i="1" s="1"/>
  <c r="AW2511" i="1" l="1"/>
  <c r="AZ2511" i="1"/>
  <c r="AX2511" i="1"/>
  <c r="O2512" i="1"/>
  <c r="Q2512" i="1"/>
  <c r="AY2511" i="1"/>
  <c r="R2512" i="1" l="1"/>
  <c r="U2512" i="1" l="1"/>
  <c r="V2512" i="1"/>
  <c r="W2512" i="1"/>
  <c r="Y2512" i="1" l="1"/>
  <c r="AO2512" i="1" s="1"/>
  <c r="AV2512" i="1" s="1"/>
  <c r="AN2512" i="1" l="1"/>
  <c r="AU2512" i="1" s="1"/>
  <c r="S2513" i="1" s="1"/>
  <c r="AR2512" i="1"/>
  <c r="T2513" i="1"/>
  <c r="P2513" i="1" s="1"/>
  <c r="AQ2512" i="1" l="1"/>
  <c r="AS2512" i="1"/>
  <c r="AT2512" i="1" s="1"/>
  <c r="O2513" i="1"/>
  <c r="Q2513" i="1"/>
  <c r="AZ2512" i="1" l="1"/>
  <c r="AY2512" i="1"/>
  <c r="R2513" i="1"/>
  <c r="U2513" i="1" s="1"/>
  <c r="AW2512" i="1"/>
  <c r="AX2512" i="1"/>
  <c r="V2513" i="1" l="1"/>
  <c r="Y2513" i="1" s="1"/>
  <c r="W2513" i="1"/>
  <c r="AN2513" i="1" l="1"/>
  <c r="AU2513" i="1" s="1"/>
  <c r="AO2513" i="1" l="1"/>
  <c r="AV2513" i="1" s="1"/>
  <c r="AR2513" i="1" s="1"/>
  <c r="AS2513" i="1"/>
  <c r="AQ2513" i="1"/>
  <c r="S2514" i="1"/>
  <c r="T2514" i="1" l="1"/>
  <c r="P2514" i="1" s="1"/>
  <c r="O2514" i="1"/>
  <c r="Q2514" i="1"/>
  <c r="AT2513" i="1"/>
  <c r="AW2513" i="1" s="1"/>
  <c r="AX2513" i="1" l="1"/>
  <c r="AZ2513" i="1"/>
  <c r="AY2513" i="1"/>
  <c r="R2514" i="1"/>
  <c r="U2514" i="1" s="1"/>
  <c r="W2514" i="1" l="1"/>
  <c r="V2514" i="1"/>
  <c r="Y2514" i="1" s="1"/>
  <c r="AO2514" i="1" l="1"/>
  <c r="AV2514" i="1" s="1"/>
  <c r="AN2514" i="1"/>
  <c r="AU2514" i="1" s="1"/>
  <c r="S2515" i="1" l="1"/>
  <c r="AQ2514" i="1"/>
  <c r="AS2514" i="1"/>
  <c r="AR2514" i="1"/>
  <c r="T2515" i="1"/>
  <c r="P2515" i="1" s="1"/>
  <c r="AT2514" i="1" l="1"/>
  <c r="AZ2514" i="1" s="1"/>
  <c r="Q2515" i="1"/>
  <c r="O2515" i="1"/>
  <c r="R2515" i="1" l="1"/>
  <c r="W2515" i="1" s="1"/>
  <c r="AW2514" i="1"/>
  <c r="AY2514" i="1"/>
  <c r="AX2514" i="1"/>
  <c r="U2515" i="1" l="1"/>
  <c r="V2515" i="1"/>
  <c r="Y2515" i="1" l="1"/>
  <c r="AO2515" i="1" s="1"/>
  <c r="AV2515" i="1" s="1"/>
  <c r="AN2515" i="1" l="1"/>
  <c r="AU2515" i="1" s="1"/>
  <c r="AQ2515" i="1" s="1"/>
  <c r="AR2515" i="1"/>
  <c r="T2516" i="1"/>
  <c r="P2516" i="1" s="1"/>
  <c r="S2516" i="1" l="1"/>
  <c r="AS2515" i="1"/>
  <c r="AT2515" i="1"/>
  <c r="AX2515" i="1" s="1"/>
  <c r="O2516" i="1"/>
  <c r="Q2516" i="1"/>
  <c r="AW2515" i="1" l="1"/>
  <c r="R2516" i="1"/>
  <c r="AZ2515" i="1"/>
  <c r="AY2515" i="1"/>
  <c r="U2516" i="1" l="1"/>
  <c r="V2516" i="1"/>
  <c r="W2516" i="1"/>
  <c r="Y2516" i="1" l="1"/>
  <c r="AN2516" i="1" s="1"/>
  <c r="AU2516" i="1" s="1"/>
  <c r="AO2516" i="1" l="1"/>
  <c r="AV2516" i="1" s="1"/>
  <c r="T2517" i="1" s="1"/>
  <c r="P2517" i="1" s="1"/>
  <c r="AS2516" i="1"/>
  <c r="AQ2516" i="1"/>
  <c r="S2517" i="1"/>
  <c r="AR2516" i="1" l="1"/>
  <c r="O2517" i="1"/>
  <c r="Q2517" i="1"/>
  <c r="AT2516" i="1"/>
  <c r="AZ2516" i="1" l="1"/>
  <c r="AY2516" i="1"/>
  <c r="AW2516" i="1"/>
  <c r="R2517" i="1"/>
  <c r="W2517" i="1" s="1"/>
  <c r="AX2516" i="1"/>
  <c r="U2517" i="1" l="1"/>
  <c r="V2517" i="1"/>
  <c r="Y2517" i="1" l="1"/>
  <c r="AO2517" i="1" s="1"/>
  <c r="AV2517" i="1" s="1"/>
  <c r="AN2517" i="1" l="1"/>
  <c r="AU2517" i="1" s="1"/>
  <c r="AQ2517" i="1" s="1"/>
  <c r="AR2517" i="1"/>
  <c r="T2518" i="1"/>
  <c r="P2518" i="1" s="1"/>
  <c r="S2518" i="1" l="1"/>
  <c r="AS2517" i="1"/>
  <c r="AT2517" i="1" s="1"/>
  <c r="AW2517" i="1" s="1"/>
  <c r="O2518" i="1"/>
  <c r="Q2518" i="1" l="1"/>
  <c r="R2518" i="1" s="1"/>
  <c r="U2518" i="1" s="1"/>
  <c r="AX2517" i="1"/>
  <c r="AZ2517" i="1"/>
  <c r="AY2517" i="1"/>
  <c r="V2518" i="1" l="1"/>
  <c r="Y2518" i="1" s="1"/>
  <c r="W2518" i="1"/>
  <c r="AO2518" i="1" l="1"/>
  <c r="AV2518" i="1" s="1"/>
  <c r="AN2518" i="1" l="1"/>
  <c r="AU2518" i="1" s="1"/>
  <c r="AQ2518" i="1" s="1"/>
  <c r="AR2518" i="1"/>
  <c r="T2519" i="1"/>
  <c r="P2519" i="1" s="1"/>
  <c r="S2519" i="1" l="1"/>
  <c r="AS2518" i="1"/>
  <c r="Q2519" i="1" s="1"/>
  <c r="O2519" i="1"/>
  <c r="AT2518" i="1" l="1"/>
  <c r="AW2518" i="1" s="1"/>
  <c r="R2519" i="1"/>
  <c r="U2519" i="1" s="1"/>
  <c r="AX2518" i="1"/>
  <c r="AY2518" i="1" l="1"/>
  <c r="AZ2518" i="1"/>
  <c r="V2519" i="1"/>
  <c r="Y2519" i="1" s="1"/>
  <c r="W2519" i="1"/>
  <c r="AO2519" i="1" l="1"/>
  <c r="AV2519" i="1" s="1"/>
  <c r="AN2519" i="1" l="1"/>
  <c r="AU2519" i="1" s="1"/>
  <c r="AQ2519" i="1" s="1"/>
  <c r="T2520" i="1"/>
  <c r="P2520" i="1" s="1"/>
  <c r="AR2519" i="1"/>
  <c r="S2520" i="1" l="1"/>
  <c r="AS2519" i="1"/>
  <c r="Q2520" i="1" s="1"/>
  <c r="O2520" i="1"/>
  <c r="AT2519" i="1" l="1"/>
  <c r="AZ2519" i="1" s="1"/>
  <c r="R2520" i="1"/>
  <c r="U2520" i="1" s="1"/>
  <c r="AW2519" i="1"/>
  <c r="AX2519" i="1"/>
  <c r="AY2519" i="1" l="1"/>
  <c r="W2520" i="1"/>
  <c r="V2520" i="1"/>
  <c r="Y2520" i="1" s="1"/>
  <c r="AN2520" i="1" l="1"/>
  <c r="AU2520" i="1" s="1"/>
  <c r="AO2520" i="1" l="1"/>
  <c r="AV2520" i="1" s="1"/>
  <c r="T2521" i="1" s="1"/>
  <c r="P2521" i="1" s="1"/>
  <c r="AS2520" i="1"/>
  <c r="AQ2520" i="1"/>
  <c r="S2521" i="1"/>
  <c r="AR2520" i="1" l="1"/>
  <c r="O2521" i="1"/>
  <c r="Q2521" i="1"/>
  <c r="AT2520" i="1"/>
  <c r="AX2520" i="1" s="1"/>
  <c r="AZ2520" i="1" l="1"/>
  <c r="AY2520" i="1"/>
  <c r="R2521" i="1"/>
  <c r="U2521" i="1" s="1"/>
  <c r="AW2520" i="1"/>
  <c r="W2521" i="1" l="1"/>
  <c r="V2521" i="1"/>
  <c r="Y2521" i="1" s="1"/>
  <c r="AN2521" i="1" l="1"/>
  <c r="AU2521" i="1" s="1"/>
  <c r="AS2521" i="1" l="1"/>
  <c r="AO2521" i="1"/>
  <c r="AV2521" i="1" s="1"/>
  <c r="AR2521" i="1" s="1"/>
  <c r="AQ2521" i="1"/>
  <c r="S2522" i="1"/>
  <c r="T2522" i="1" l="1"/>
  <c r="P2522" i="1" s="1"/>
  <c r="O2522" i="1"/>
  <c r="Q2522" i="1"/>
  <c r="AT2521" i="1"/>
  <c r="AW2521" i="1" s="1"/>
  <c r="AX2521" i="1" l="1"/>
  <c r="AZ2521" i="1"/>
  <c r="AY2521" i="1"/>
  <c r="R2522" i="1"/>
  <c r="U2522" i="1" l="1"/>
  <c r="Y2522" i="1" s="1"/>
  <c r="V2522" i="1"/>
  <c r="W2522" i="1"/>
  <c r="AO2522" i="1" l="1"/>
  <c r="AV2522" i="1" s="1"/>
  <c r="AN2522" i="1" l="1"/>
  <c r="AU2522" i="1" s="1"/>
  <c r="S2523" i="1" s="1"/>
  <c r="T2523" i="1"/>
  <c r="P2523" i="1" s="1"/>
  <c r="AR2522" i="1"/>
  <c r="AS2522" i="1" l="1"/>
  <c r="AQ2522" i="1"/>
  <c r="O2523" i="1"/>
  <c r="Q2523" i="1"/>
  <c r="AT2522" i="1" l="1"/>
  <c r="AX2522" i="1" s="1"/>
  <c r="AZ2522" i="1"/>
  <c r="R2523" i="1"/>
  <c r="U2523" i="1" s="1"/>
  <c r="AW2522" i="1"/>
  <c r="AY2522" i="1" l="1"/>
  <c r="V2523" i="1"/>
  <c r="Y2523" i="1" s="1"/>
  <c r="W2523" i="1"/>
  <c r="AN2523" i="1" l="1"/>
  <c r="AU2523" i="1" s="1"/>
  <c r="AO2523" i="1"/>
  <c r="AV2523" i="1" s="1"/>
  <c r="AR2523" i="1" l="1"/>
  <c r="T2524" i="1"/>
  <c r="P2524" i="1" s="1"/>
  <c r="AS2523" i="1"/>
  <c r="S2524" i="1"/>
  <c r="AQ2523" i="1"/>
  <c r="AT2523" i="1" l="1"/>
  <c r="AZ2523" i="1" s="1"/>
  <c r="O2524" i="1"/>
  <c r="Q2524" i="1"/>
  <c r="AY2523" i="1"/>
  <c r="AX2523" i="1"/>
  <c r="AW2523" i="1" l="1"/>
  <c r="R2524" i="1"/>
  <c r="V2524" i="1" l="1"/>
  <c r="U2524" i="1"/>
  <c r="Y2524" i="1" s="1"/>
  <c r="W2524" i="1"/>
  <c r="AN2524" i="1" l="1"/>
  <c r="AU2524" i="1" s="1"/>
  <c r="AO2524" i="1" l="1"/>
  <c r="AV2524" i="1" s="1"/>
  <c r="AR2524" i="1" s="1"/>
  <c r="AS2524" i="1"/>
  <c r="AQ2524" i="1"/>
  <c r="S2525" i="1"/>
  <c r="T2525" i="1" l="1"/>
  <c r="P2525" i="1" s="1"/>
  <c r="AT2524" i="1"/>
  <c r="AZ2524" i="1" s="1"/>
  <c r="Q2525" i="1"/>
  <c r="O2525" i="1"/>
  <c r="AX2524" i="1"/>
  <c r="AY2524" i="1" l="1"/>
  <c r="AW2524" i="1"/>
  <c r="R2525" i="1"/>
  <c r="U2525" i="1" s="1"/>
  <c r="W2525" i="1" l="1"/>
  <c r="V2525" i="1"/>
  <c r="Y2525" i="1" s="1"/>
  <c r="AN2525" i="1" l="1"/>
  <c r="AU2525" i="1" s="1"/>
  <c r="AS2525" i="1" l="1"/>
  <c r="AO2525" i="1"/>
  <c r="AV2525" i="1" s="1"/>
  <c r="AR2525" i="1" s="1"/>
  <c r="AQ2525" i="1"/>
  <c r="S2526" i="1"/>
  <c r="T2526" i="1" l="1"/>
  <c r="P2526" i="1" s="1"/>
  <c r="Q2526" i="1"/>
  <c r="O2526" i="1"/>
  <c r="AT2525" i="1"/>
  <c r="AW2525" i="1" s="1"/>
  <c r="AX2525" i="1" l="1"/>
  <c r="AZ2525" i="1"/>
  <c r="AY2525" i="1"/>
  <c r="R2526" i="1"/>
  <c r="U2526" i="1" l="1"/>
  <c r="V2526" i="1"/>
  <c r="W2526" i="1"/>
  <c r="Y2526" i="1" l="1"/>
  <c r="AN2526" i="1" s="1"/>
  <c r="AU2526" i="1" s="1"/>
  <c r="AQ2526" i="1" l="1"/>
  <c r="S2527" i="1"/>
  <c r="AS2526" i="1"/>
  <c r="AO2526" i="1"/>
  <c r="AV2526" i="1" s="1"/>
  <c r="T2527" i="1" l="1"/>
  <c r="P2527" i="1" s="1"/>
  <c r="AR2526" i="1"/>
  <c r="O2527" i="1"/>
  <c r="Q2527" i="1"/>
  <c r="AT2526" i="1"/>
  <c r="AZ2526" i="1" s="1"/>
  <c r="AW2526" i="1" l="1"/>
  <c r="AY2526" i="1"/>
  <c r="R2527" i="1"/>
  <c r="U2527" i="1" s="1"/>
  <c r="AX2526" i="1"/>
  <c r="V2527" i="1" l="1"/>
  <c r="Y2527" i="1" s="1"/>
  <c r="W2527" i="1"/>
  <c r="AO2527" i="1" l="1"/>
  <c r="AV2527" i="1" s="1"/>
  <c r="AN2527" i="1" l="1"/>
  <c r="AU2527" i="1" s="1"/>
  <c r="AQ2527" i="1" s="1"/>
  <c r="AR2527" i="1"/>
  <c r="T2528" i="1"/>
  <c r="P2528" i="1" s="1"/>
  <c r="S2528" i="1" l="1"/>
  <c r="AS2527" i="1"/>
  <c r="Q2528" i="1" s="1"/>
  <c r="O2528" i="1"/>
  <c r="AT2527" i="1" l="1"/>
  <c r="AZ2527" i="1" s="1"/>
  <c r="R2528" i="1"/>
  <c r="U2528" i="1" s="1"/>
  <c r="AY2527" i="1"/>
  <c r="AX2527" i="1"/>
  <c r="AW2527" i="1"/>
  <c r="V2528" i="1"/>
  <c r="Y2528" i="1" l="1"/>
  <c r="W2528" i="1"/>
  <c r="AN2528" i="1" l="1"/>
  <c r="AU2528" i="1" s="1"/>
  <c r="AO2528" i="1"/>
  <c r="AV2528" i="1" s="1"/>
  <c r="AS2528" i="1" l="1"/>
  <c r="AR2528" i="1"/>
  <c r="T2529" i="1"/>
  <c r="P2529" i="1" s="1"/>
  <c r="AQ2528" i="1"/>
  <c r="S2529" i="1"/>
  <c r="O2529" i="1" l="1"/>
  <c r="Q2529" i="1"/>
  <c r="AT2528" i="1"/>
  <c r="AW2528" i="1" s="1"/>
  <c r="AX2528" i="1" l="1"/>
  <c r="AZ2528" i="1"/>
  <c r="AY2528" i="1"/>
  <c r="R2529" i="1"/>
  <c r="U2529" i="1" s="1"/>
  <c r="W2529" i="1" l="1"/>
  <c r="V2529" i="1"/>
  <c r="Y2529" i="1" s="1"/>
  <c r="AN2529" i="1" l="1"/>
  <c r="AU2529" i="1" s="1"/>
  <c r="AO2529" i="1" l="1"/>
  <c r="AV2529" i="1" s="1"/>
  <c r="T2530" i="1" s="1"/>
  <c r="P2530" i="1" s="1"/>
  <c r="AS2529" i="1"/>
  <c r="S2530" i="1"/>
  <c r="AQ2529" i="1"/>
  <c r="AR2529" i="1" l="1"/>
  <c r="AT2529" i="1"/>
  <c r="O2530" i="1"/>
  <c r="Q2530" i="1"/>
  <c r="AZ2529" i="1" l="1"/>
  <c r="AY2529" i="1"/>
  <c r="R2530" i="1"/>
  <c r="U2530" i="1" s="1"/>
  <c r="AW2529" i="1"/>
  <c r="AX2529" i="1"/>
  <c r="V2530" i="1" l="1"/>
  <c r="Y2530" i="1" s="1"/>
  <c r="W2530" i="1"/>
  <c r="AO2530" i="1" l="1"/>
  <c r="AV2530" i="1" s="1"/>
  <c r="AN2530" i="1" l="1"/>
  <c r="AU2530" i="1" s="1"/>
  <c r="AQ2530" i="1" s="1"/>
  <c r="T2531" i="1"/>
  <c r="P2531" i="1" s="1"/>
  <c r="AR2530" i="1"/>
  <c r="S2531" i="1" l="1"/>
  <c r="AS2530" i="1"/>
  <c r="Q2531" i="1" s="1"/>
  <c r="O2531" i="1"/>
  <c r="AT2530" i="1" l="1"/>
  <c r="AW2530" i="1" s="1"/>
  <c r="R2531" i="1"/>
  <c r="U2531" i="1" s="1"/>
  <c r="AX2530" i="1"/>
  <c r="AY2530" i="1" l="1"/>
  <c r="AZ2530" i="1"/>
  <c r="V2531" i="1"/>
  <c r="Y2531" i="1" s="1"/>
  <c r="W2531" i="1"/>
  <c r="AN2531" i="1" l="1"/>
  <c r="AU2531" i="1" s="1"/>
  <c r="AO2531" i="1" l="1"/>
  <c r="AV2531" i="1" s="1"/>
  <c r="AR2531" i="1" s="1"/>
  <c r="AS2531" i="1"/>
  <c r="AQ2531" i="1"/>
  <c r="S2532" i="1"/>
  <c r="T2532" i="1" l="1"/>
  <c r="P2532" i="1" s="1"/>
  <c r="Q2532" i="1"/>
  <c r="O2532" i="1"/>
  <c r="AT2531" i="1"/>
  <c r="AW2531" i="1" s="1"/>
  <c r="AX2531" i="1" l="1"/>
  <c r="AZ2531" i="1"/>
  <c r="AY2531" i="1"/>
  <c r="R2532" i="1"/>
  <c r="V2532" i="1" l="1"/>
  <c r="U2532" i="1"/>
  <c r="Y2532" i="1" s="1"/>
  <c r="W2532" i="1"/>
  <c r="AN2532" i="1" l="1"/>
  <c r="AU2532" i="1" s="1"/>
  <c r="AO2532" i="1" l="1"/>
  <c r="AV2532" i="1" s="1"/>
  <c r="T2533" i="1" s="1"/>
  <c r="P2533" i="1" s="1"/>
  <c r="AS2532" i="1"/>
  <c r="AQ2532" i="1"/>
  <c r="S2533" i="1"/>
  <c r="AR2532" i="1" l="1"/>
  <c r="O2533" i="1"/>
  <c r="Q2533" i="1"/>
  <c r="AT2532" i="1"/>
  <c r="AZ2532" i="1" s="1"/>
  <c r="AY2532" i="1" l="1"/>
  <c r="AX2532" i="1"/>
  <c r="AW2532" i="1"/>
  <c r="R2533" i="1"/>
  <c r="V2533" i="1" l="1"/>
  <c r="U2533" i="1"/>
  <c r="Y2533" i="1" s="1"/>
  <c r="W2533" i="1"/>
  <c r="AN2533" i="1" l="1"/>
  <c r="AU2533" i="1" s="1"/>
  <c r="AO2533" i="1" l="1"/>
  <c r="AV2533" i="1" s="1"/>
  <c r="AR2533" i="1" s="1"/>
  <c r="AS2533" i="1"/>
  <c r="S2534" i="1"/>
  <c r="AQ2533" i="1"/>
  <c r="T2534" i="1" l="1"/>
  <c r="P2534" i="1" s="1"/>
  <c r="AT2533" i="1"/>
  <c r="AX2533" i="1" s="1"/>
  <c r="O2534" i="1"/>
  <c r="Q2534" i="1"/>
  <c r="AZ2533" i="1" l="1"/>
  <c r="AY2533" i="1"/>
  <c r="R2534" i="1"/>
  <c r="AW2533" i="1"/>
  <c r="V2534" i="1" l="1"/>
  <c r="U2534" i="1"/>
  <c r="Y2534" i="1" s="1"/>
  <c r="W2534" i="1"/>
  <c r="AO2534" i="1" l="1"/>
  <c r="AV2534" i="1" s="1"/>
  <c r="AN2534" i="1" l="1"/>
  <c r="AU2534" i="1" s="1"/>
  <c r="AQ2534" i="1" s="1"/>
  <c r="AR2534" i="1"/>
  <c r="T2535" i="1"/>
  <c r="P2535" i="1" s="1"/>
  <c r="S2535" i="1" l="1"/>
  <c r="AS2534" i="1"/>
  <c r="Q2535" i="1" s="1"/>
  <c r="O2535" i="1"/>
  <c r="AT2534" i="1" l="1"/>
  <c r="AZ2534" i="1" s="1"/>
  <c r="R2535" i="1"/>
  <c r="U2535" i="1" s="1"/>
  <c r="AX2534" i="1"/>
  <c r="AW2534" i="1"/>
  <c r="AY2534" i="1"/>
  <c r="W2535" i="1" l="1"/>
  <c r="V2535" i="1"/>
  <c r="Y2535" i="1" s="1"/>
  <c r="AO2535" i="1" l="1"/>
  <c r="AV2535" i="1" s="1"/>
  <c r="AN2535" i="1" l="1"/>
  <c r="AU2535" i="1" s="1"/>
  <c r="AQ2535" i="1" s="1"/>
  <c r="AR2535" i="1"/>
  <c r="T2536" i="1"/>
  <c r="P2536" i="1" s="1"/>
  <c r="AS2535" i="1" l="1"/>
  <c r="S2536" i="1"/>
  <c r="O2536" i="1"/>
  <c r="Q2536" i="1"/>
  <c r="AT2535" i="1"/>
  <c r="AZ2535" i="1" s="1"/>
  <c r="AW2535" i="1" l="1"/>
  <c r="AY2535" i="1"/>
  <c r="R2536" i="1"/>
  <c r="AX2535" i="1"/>
  <c r="V2536" i="1" l="1"/>
  <c r="W2536" i="1"/>
  <c r="U2536" i="1"/>
  <c r="Y2536" i="1" s="1"/>
  <c r="AO2536" i="1" l="1"/>
  <c r="AV2536" i="1" s="1"/>
  <c r="AN2536" i="1" l="1"/>
  <c r="AU2536" i="1" s="1"/>
  <c r="S2537" i="1" s="1"/>
  <c r="T2537" i="1"/>
  <c r="P2537" i="1" s="1"/>
  <c r="AR2536" i="1"/>
  <c r="AQ2536" i="1" l="1"/>
  <c r="AS2536" i="1"/>
  <c r="AT2536" i="1" s="1"/>
  <c r="O2537" i="1"/>
  <c r="Q2537" i="1" l="1"/>
  <c r="AZ2536" i="1"/>
  <c r="AY2536" i="1"/>
  <c r="AX2536" i="1"/>
  <c r="AW2536" i="1"/>
  <c r="R2537" i="1"/>
  <c r="U2537" i="1" s="1"/>
  <c r="V2537" i="1" l="1"/>
  <c r="Y2537" i="1" s="1"/>
  <c r="W2537" i="1"/>
  <c r="AO2537" i="1" l="1"/>
  <c r="AV2537" i="1" s="1"/>
  <c r="AR2537" i="1" s="1"/>
  <c r="AN2537" i="1"/>
  <c r="AU2537" i="1" s="1"/>
  <c r="AQ2537" i="1" s="1"/>
  <c r="T2538" i="1" l="1"/>
  <c r="P2538" i="1" s="1"/>
  <c r="S2538" i="1"/>
  <c r="AS2537" i="1"/>
  <c r="AT2537" i="1" s="1"/>
  <c r="O2538" i="1"/>
  <c r="Q2538" i="1" l="1"/>
  <c r="AZ2537" i="1"/>
  <c r="AY2537" i="1"/>
  <c r="R2538" i="1"/>
  <c r="U2538" i="1" s="1"/>
  <c r="AW2537" i="1"/>
  <c r="AX2537" i="1"/>
  <c r="V2538" i="1" l="1"/>
  <c r="Y2538" i="1" s="1"/>
  <c r="W2538" i="1"/>
  <c r="AN2538" i="1" l="1"/>
  <c r="AU2538" i="1" s="1"/>
  <c r="AO2538" i="1"/>
  <c r="AV2538" i="1" s="1"/>
  <c r="AS2538" i="1" l="1"/>
  <c r="T2539" i="1"/>
  <c r="P2539" i="1" s="1"/>
  <c r="AR2538" i="1"/>
  <c r="AQ2538" i="1"/>
  <c r="S2539" i="1"/>
  <c r="AT2538" i="1" l="1"/>
  <c r="AW2538" i="1" s="1"/>
  <c r="O2539" i="1"/>
  <c r="Q2539" i="1"/>
  <c r="AX2538" i="1" l="1"/>
  <c r="R2539" i="1"/>
  <c r="U2539" i="1" s="1"/>
  <c r="AZ2538" i="1"/>
  <c r="AY2538" i="1"/>
  <c r="V2539" i="1" l="1"/>
  <c r="Y2539" i="1" s="1"/>
  <c r="W2539" i="1"/>
  <c r="AN2539" i="1" l="1"/>
  <c r="AU2539" i="1" s="1"/>
  <c r="AO2539" i="1"/>
  <c r="AV2539" i="1" s="1"/>
  <c r="AS2539" i="1"/>
  <c r="AR2539" i="1" l="1"/>
  <c r="T2540" i="1"/>
  <c r="P2540" i="1" s="1"/>
  <c r="AQ2539" i="1"/>
  <c r="S2540" i="1"/>
  <c r="Q2540" i="1" l="1"/>
  <c r="O2540" i="1"/>
  <c r="AT2539" i="1"/>
  <c r="AW2539" i="1" s="1"/>
  <c r="AX2539" i="1" l="1"/>
  <c r="AZ2539" i="1"/>
  <c r="AY2539" i="1"/>
  <c r="R2540" i="1"/>
  <c r="U2540" i="1" s="1"/>
  <c r="V2540" i="1" l="1"/>
  <c r="Y2540" i="1" s="1"/>
  <c r="W2540" i="1"/>
  <c r="AN2540" i="1" l="1"/>
  <c r="AU2540" i="1" s="1"/>
  <c r="AO2540" i="1"/>
  <c r="AV2540" i="1" s="1"/>
  <c r="AQ2540" i="1" l="1"/>
  <c r="S2541" i="1"/>
  <c r="T2541" i="1"/>
  <c r="P2541" i="1" s="1"/>
  <c r="AR2540" i="1"/>
  <c r="AS2540" i="1"/>
  <c r="Q2541" i="1" l="1"/>
  <c r="O2541" i="1"/>
  <c r="AT2540" i="1"/>
  <c r="AW2540" i="1" l="1"/>
  <c r="AZ2540" i="1"/>
  <c r="AX2540" i="1"/>
  <c r="R2541" i="1"/>
  <c r="U2541" i="1" s="1"/>
  <c r="AY2540" i="1"/>
  <c r="V2541" i="1" l="1"/>
  <c r="Y2541" i="1" s="1"/>
  <c r="W2541" i="1"/>
  <c r="AO2541" i="1" l="1"/>
  <c r="AV2541" i="1" s="1"/>
  <c r="AN2541" i="1" l="1"/>
  <c r="AU2541" i="1" s="1"/>
  <c r="AQ2541" i="1" s="1"/>
  <c r="AR2541" i="1"/>
  <c r="T2542" i="1"/>
  <c r="P2542" i="1" s="1"/>
  <c r="S2542" i="1" l="1"/>
  <c r="AS2541" i="1"/>
  <c r="AT2541" i="1" s="1"/>
  <c r="AW2541" i="1" s="1"/>
  <c r="O2542" i="1"/>
  <c r="Q2542" i="1" l="1"/>
  <c r="R2542" i="1"/>
  <c r="AX2541" i="1"/>
  <c r="AZ2541" i="1"/>
  <c r="AY2541" i="1"/>
  <c r="U2542" i="1" l="1"/>
  <c r="V2542" i="1"/>
  <c r="W2542" i="1"/>
  <c r="Y2542" i="1" l="1"/>
  <c r="AN2542" i="1" s="1"/>
  <c r="AU2542" i="1" s="1"/>
  <c r="AO2542" i="1" l="1"/>
  <c r="AV2542" i="1" s="1"/>
  <c r="AR2542" i="1" s="1"/>
  <c r="AS2542" i="1"/>
  <c r="S2543" i="1"/>
  <c r="AQ2542" i="1"/>
  <c r="T2543" i="1" l="1"/>
  <c r="P2543" i="1" s="1"/>
  <c r="O2543" i="1"/>
  <c r="Q2543" i="1"/>
  <c r="AT2542" i="1"/>
  <c r="AZ2542" i="1" s="1"/>
  <c r="AX2542" i="1" l="1"/>
  <c r="AY2542" i="1"/>
  <c r="AW2542" i="1"/>
  <c r="R2543" i="1"/>
  <c r="V2543" i="1" l="1"/>
  <c r="U2543" i="1"/>
  <c r="Y2543" i="1" s="1"/>
  <c r="W2543" i="1"/>
  <c r="AN2543" i="1" l="1"/>
  <c r="AU2543" i="1" s="1"/>
  <c r="AO2543" i="1" l="1"/>
  <c r="AV2543" i="1" s="1"/>
  <c r="AR2543" i="1" s="1"/>
  <c r="AS2543" i="1"/>
  <c r="S2544" i="1"/>
  <c r="AQ2543" i="1"/>
  <c r="T2544" i="1" l="1"/>
  <c r="P2544" i="1" s="1"/>
  <c r="O2544" i="1"/>
  <c r="Q2544" i="1"/>
  <c r="AT2543" i="1"/>
  <c r="AZ2543" i="1" s="1"/>
  <c r="AX2543" i="1" l="1"/>
  <c r="AY2543" i="1"/>
  <c r="AW2543" i="1"/>
  <c r="R2544" i="1"/>
  <c r="V2544" i="1" l="1"/>
  <c r="U2544" i="1"/>
  <c r="Y2544" i="1" s="1"/>
  <c r="W2544" i="1"/>
  <c r="AN2544" i="1" l="1"/>
  <c r="AU2544" i="1" s="1"/>
  <c r="AO2544" i="1" l="1"/>
  <c r="AV2544" i="1" s="1"/>
  <c r="T2545" i="1" s="1"/>
  <c r="P2545" i="1" s="1"/>
  <c r="AS2544" i="1"/>
  <c r="S2545" i="1"/>
  <c r="AQ2544" i="1"/>
  <c r="AR2544" i="1" l="1"/>
  <c r="AT2544" i="1"/>
  <c r="AZ2544" i="1" s="1"/>
  <c r="O2545" i="1"/>
  <c r="Q2545" i="1"/>
  <c r="AX2544" i="1"/>
  <c r="AY2544" i="1"/>
  <c r="AW2544" i="1" l="1"/>
  <c r="R2545" i="1"/>
  <c r="W2545" i="1" s="1"/>
  <c r="U2545" i="1" l="1"/>
  <c r="V2545" i="1"/>
  <c r="Y2545" i="1" l="1"/>
  <c r="AO2545" i="1" s="1"/>
  <c r="AV2545" i="1" s="1"/>
  <c r="AN2545" i="1" l="1"/>
  <c r="AU2545" i="1" s="1"/>
  <c r="S2546" i="1" s="1"/>
  <c r="T2546" i="1"/>
  <c r="P2546" i="1" s="1"/>
  <c r="AR2545" i="1"/>
  <c r="AQ2545" i="1" l="1"/>
  <c r="AS2545" i="1"/>
  <c r="Q2546" i="1" s="1"/>
  <c r="O2546" i="1"/>
  <c r="AT2545" i="1"/>
  <c r="AW2545" i="1" s="1"/>
  <c r="AX2545" i="1" l="1"/>
  <c r="AZ2545" i="1"/>
  <c r="AY2545" i="1"/>
  <c r="R2546" i="1"/>
  <c r="U2546" i="1" s="1"/>
  <c r="V2546" i="1" l="1"/>
  <c r="Y2546" i="1" s="1"/>
  <c r="W2546" i="1"/>
  <c r="AN2546" i="1" l="1"/>
  <c r="AU2546" i="1" s="1"/>
  <c r="AO2546" i="1"/>
  <c r="AV2546" i="1" s="1"/>
  <c r="AS2546" i="1"/>
  <c r="AR2546" i="1" l="1"/>
  <c r="T2547" i="1"/>
  <c r="P2547" i="1" s="1"/>
  <c r="AQ2546" i="1"/>
  <c r="S2547" i="1"/>
  <c r="AT2546" i="1" l="1"/>
  <c r="AW2546" i="1" s="1"/>
  <c r="Q2547" i="1"/>
  <c r="O2547" i="1"/>
  <c r="AX2546" i="1"/>
  <c r="R2547" i="1" l="1"/>
  <c r="AZ2546" i="1"/>
  <c r="AY2546" i="1"/>
  <c r="U2547" i="1" l="1"/>
  <c r="V2547" i="1"/>
  <c r="W2547" i="1"/>
  <c r="Y2547" i="1" l="1"/>
  <c r="AO2547" i="1" s="1"/>
  <c r="AV2547" i="1" s="1"/>
  <c r="AN2547" i="1" l="1"/>
  <c r="AU2547" i="1" s="1"/>
  <c r="AQ2547" i="1" s="1"/>
  <c r="AS2547" i="1"/>
  <c r="AR2547" i="1"/>
  <c r="T2548" i="1"/>
  <c r="P2548" i="1" s="1"/>
  <c r="S2548" i="1" l="1"/>
  <c r="Q2548" i="1" s="1"/>
  <c r="O2548" i="1"/>
  <c r="AT2547" i="1"/>
  <c r="AW2547" i="1" s="1"/>
  <c r="R2548" i="1" l="1"/>
  <c r="U2548" i="1" s="1"/>
  <c r="AX2547" i="1"/>
  <c r="AZ2547" i="1"/>
  <c r="AY2547" i="1"/>
  <c r="W2548" i="1"/>
  <c r="V2548" i="1" l="1"/>
  <c r="Y2548" i="1" s="1"/>
  <c r="AO2548" i="1" l="1"/>
  <c r="AV2548" i="1" s="1"/>
  <c r="AN2548" i="1" l="1"/>
  <c r="AU2548" i="1" s="1"/>
  <c r="AQ2548" i="1" s="1"/>
  <c r="T2549" i="1"/>
  <c r="P2549" i="1" s="1"/>
  <c r="AR2548" i="1"/>
  <c r="S2549" i="1"/>
  <c r="AS2548" i="1"/>
  <c r="Q2549" i="1" l="1"/>
  <c r="O2549" i="1"/>
  <c r="R2549" i="1" s="1"/>
  <c r="V2549" i="1" s="1"/>
  <c r="AT2548" i="1"/>
  <c r="AZ2548" i="1" s="1"/>
  <c r="AW2548" i="1" l="1"/>
  <c r="U2549" i="1"/>
  <c r="Y2549" i="1" s="1"/>
  <c r="AY2548" i="1"/>
  <c r="AX2548" i="1"/>
  <c r="W2549" i="1"/>
  <c r="AN2549" i="1" l="1"/>
  <c r="AU2549" i="1" s="1"/>
  <c r="AO2549" i="1"/>
  <c r="AV2549" i="1" s="1"/>
  <c r="T2550" i="1" l="1"/>
  <c r="P2550" i="1" s="1"/>
  <c r="AR2549" i="1"/>
  <c r="AS2549" i="1"/>
  <c r="AQ2549" i="1"/>
  <c r="S2550" i="1"/>
  <c r="Q2550" i="1" l="1"/>
  <c r="O2550" i="1"/>
  <c r="AT2549" i="1"/>
  <c r="AZ2549" i="1" s="1"/>
  <c r="AY2549" i="1" l="1"/>
  <c r="AX2549" i="1"/>
  <c r="R2550" i="1"/>
  <c r="V2550" i="1" s="1"/>
  <c r="AW2549" i="1"/>
  <c r="W2550" i="1"/>
  <c r="U2550" i="1" l="1"/>
  <c r="Y2550" i="1" s="1"/>
  <c r="AO2550" i="1" l="1"/>
  <c r="AV2550" i="1" s="1"/>
  <c r="AN2550" i="1"/>
  <c r="AU2550" i="1" s="1"/>
  <c r="AS2550" i="1" l="1"/>
  <c r="S2551" i="1"/>
  <c r="AQ2550" i="1"/>
  <c r="AR2550" i="1"/>
  <c r="T2551" i="1"/>
  <c r="P2551" i="1" s="1"/>
  <c r="AT2550" i="1" l="1"/>
  <c r="O2551" i="1"/>
  <c r="Q2551" i="1"/>
  <c r="AZ2550" i="1" l="1"/>
  <c r="AY2550" i="1"/>
  <c r="R2551" i="1"/>
  <c r="U2551" i="1" s="1"/>
  <c r="AW2550" i="1"/>
  <c r="AX2550" i="1"/>
  <c r="W2551" i="1" l="1"/>
  <c r="V2551" i="1"/>
  <c r="Y2551" i="1" s="1"/>
  <c r="AN2551" i="1" l="1"/>
  <c r="AU2551" i="1" s="1"/>
  <c r="AS2551" i="1" l="1"/>
  <c r="AO2551" i="1"/>
  <c r="AV2551" i="1" s="1"/>
  <c r="AR2551" i="1" s="1"/>
  <c r="AQ2551" i="1"/>
  <c r="S2552" i="1"/>
  <c r="T2552" i="1" l="1"/>
  <c r="P2552" i="1" s="1"/>
  <c r="Q2552" i="1"/>
  <c r="O2552" i="1"/>
  <c r="AT2551" i="1"/>
  <c r="AX2551" i="1" s="1"/>
  <c r="AW2551" i="1" l="1"/>
  <c r="R2552" i="1"/>
  <c r="W2552" i="1" s="1"/>
  <c r="AZ2551" i="1"/>
  <c r="AY2551" i="1"/>
  <c r="V2552" i="1" l="1"/>
  <c r="U2552" i="1"/>
  <c r="Y2552" i="1" s="1"/>
  <c r="AN2552" i="1" l="1"/>
  <c r="AU2552" i="1" s="1"/>
  <c r="AO2552" i="1"/>
  <c r="AV2552" i="1" s="1"/>
  <c r="AS2552" i="1" l="1"/>
  <c r="AR2552" i="1"/>
  <c r="T2553" i="1"/>
  <c r="P2553" i="1" s="1"/>
  <c r="AQ2552" i="1"/>
  <c r="S2553" i="1"/>
  <c r="O2553" i="1" l="1"/>
  <c r="Q2553" i="1"/>
  <c r="AT2552" i="1"/>
  <c r="AW2552" i="1" s="1"/>
  <c r="AX2552" i="1" l="1"/>
  <c r="AZ2552" i="1"/>
  <c r="AY2552" i="1"/>
  <c r="R2553" i="1"/>
  <c r="U2553" i="1" s="1"/>
  <c r="V2553" i="1" l="1"/>
  <c r="Y2553" i="1" s="1"/>
  <c r="W2553" i="1"/>
  <c r="AN2553" i="1" l="1"/>
  <c r="AU2553" i="1" s="1"/>
  <c r="AO2553" i="1"/>
  <c r="AV2553" i="1" s="1"/>
  <c r="AS2553" i="1" l="1"/>
  <c r="T2554" i="1"/>
  <c r="P2554" i="1" s="1"/>
  <c r="AR2553" i="1"/>
  <c r="AQ2553" i="1"/>
  <c r="S2554" i="1"/>
  <c r="O2554" i="1" l="1"/>
  <c r="Q2554" i="1"/>
  <c r="AT2553" i="1"/>
  <c r="AZ2553" i="1" l="1"/>
  <c r="AY2553" i="1"/>
  <c r="AW2553" i="1"/>
  <c r="AX2553" i="1"/>
  <c r="R2554" i="1"/>
  <c r="U2554" i="1" l="1"/>
  <c r="V2554" i="1"/>
  <c r="W2554" i="1"/>
  <c r="Y2554" i="1" l="1"/>
  <c r="AO2554" i="1" s="1"/>
  <c r="AV2554" i="1" s="1"/>
  <c r="AN2554" i="1" l="1"/>
  <c r="AU2554" i="1" s="1"/>
  <c r="S2555" i="1" s="1"/>
  <c r="T2555" i="1"/>
  <c r="P2555" i="1" s="1"/>
  <c r="AR2554" i="1"/>
  <c r="AS2554" i="1" l="1"/>
  <c r="AQ2554" i="1"/>
  <c r="AT2554" i="1"/>
  <c r="AZ2554" i="1" s="1"/>
  <c r="O2555" i="1"/>
  <c r="Q2555" i="1"/>
  <c r="AY2554" i="1" l="1"/>
  <c r="AW2554" i="1"/>
  <c r="R2555" i="1"/>
  <c r="U2555" i="1" s="1"/>
  <c r="AX2554" i="1"/>
  <c r="V2555" i="1" l="1"/>
  <c r="Y2555" i="1" s="1"/>
  <c r="W2555" i="1"/>
  <c r="AO2555" i="1" l="1"/>
  <c r="AV2555" i="1" s="1"/>
  <c r="AN2555" i="1" l="1"/>
  <c r="AU2555" i="1" s="1"/>
  <c r="AQ2555" i="1" s="1"/>
  <c r="AR2555" i="1"/>
  <c r="T2556" i="1"/>
  <c r="P2556" i="1" s="1"/>
  <c r="AS2555" i="1" l="1"/>
  <c r="Q2556" i="1" s="1"/>
  <c r="S2556" i="1"/>
  <c r="O2556" i="1" s="1"/>
  <c r="AT2555" i="1"/>
  <c r="AZ2555" i="1" s="1"/>
  <c r="AW2555" i="1" l="1"/>
  <c r="AX2555" i="1"/>
  <c r="AY2555" i="1"/>
  <c r="R2556" i="1"/>
  <c r="V2556" i="1" l="1"/>
  <c r="U2556" i="1"/>
  <c r="Y2556" i="1" s="1"/>
  <c r="W2556" i="1"/>
  <c r="AN2556" i="1" l="1"/>
  <c r="AU2556" i="1" s="1"/>
  <c r="AO2556" i="1" l="1"/>
  <c r="AV2556" i="1" s="1"/>
  <c r="T2557" i="1" s="1"/>
  <c r="P2557" i="1" s="1"/>
  <c r="AS2556" i="1"/>
  <c r="S2557" i="1"/>
  <c r="AQ2556" i="1"/>
  <c r="AR2556" i="1" l="1"/>
  <c r="AT2556" i="1" s="1"/>
  <c r="Q2557" i="1"/>
  <c r="O2557" i="1"/>
  <c r="R2557" i="1" l="1"/>
  <c r="U2557" i="1" s="1"/>
  <c r="AZ2556" i="1"/>
  <c r="AY2556" i="1"/>
  <c r="W2557" i="1"/>
  <c r="AW2556" i="1"/>
  <c r="AX2556" i="1"/>
  <c r="V2557" i="1" l="1"/>
  <c r="Y2557" i="1" s="1"/>
  <c r="AN2557" i="1" l="1"/>
  <c r="AU2557" i="1" s="1"/>
  <c r="AO2557" i="1" l="1"/>
  <c r="AV2557" i="1" s="1"/>
  <c r="T2558" i="1" s="1"/>
  <c r="P2558" i="1" s="1"/>
  <c r="AS2557" i="1"/>
  <c r="AQ2557" i="1"/>
  <c r="S2558" i="1"/>
  <c r="AR2557" i="1" l="1"/>
  <c r="Q2558" i="1"/>
  <c r="O2558" i="1"/>
  <c r="AT2557" i="1"/>
  <c r="AW2557" i="1" s="1"/>
  <c r="AZ2557" i="1" l="1"/>
  <c r="AY2557" i="1"/>
  <c r="R2558" i="1"/>
  <c r="U2558" i="1" s="1"/>
  <c r="AX2557" i="1"/>
  <c r="V2558" i="1" l="1"/>
  <c r="Y2558" i="1" s="1"/>
  <c r="W2558" i="1"/>
  <c r="AO2558" i="1" l="1"/>
  <c r="AV2558" i="1" s="1"/>
  <c r="AN2558" i="1"/>
  <c r="AU2558" i="1" s="1"/>
  <c r="AS2558" i="1" l="1"/>
  <c r="AQ2558" i="1"/>
  <c r="S2559" i="1"/>
  <c r="AR2558" i="1"/>
  <c r="T2559" i="1"/>
  <c r="P2559" i="1" s="1"/>
  <c r="O2559" i="1" l="1"/>
  <c r="Q2559" i="1"/>
  <c r="AT2558" i="1"/>
  <c r="AW2558" i="1" s="1"/>
  <c r="AZ2558" i="1" l="1"/>
  <c r="AY2558" i="1"/>
  <c r="AX2558" i="1"/>
  <c r="R2559" i="1"/>
  <c r="V2559" i="1" l="1"/>
  <c r="U2559" i="1"/>
  <c r="Y2559" i="1" s="1"/>
  <c r="W2559" i="1"/>
  <c r="AN2559" i="1" l="1"/>
  <c r="AU2559" i="1" s="1"/>
  <c r="AO2559" i="1"/>
  <c r="AV2559" i="1" s="1"/>
  <c r="AS2559" i="1" l="1"/>
  <c r="T2560" i="1"/>
  <c r="P2560" i="1" s="1"/>
  <c r="AR2559" i="1"/>
  <c r="AQ2559" i="1"/>
  <c r="S2560" i="1"/>
  <c r="Q2560" i="1" l="1"/>
  <c r="O2560" i="1"/>
  <c r="AT2559" i="1"/>
  <c r="AX2559" i="1" s="1"/>
  <c r="AW2559" i="1" l="1"/>
  <c r="R2560" i="1"/>
  <c r="U2560" i="1" s="1"/>
  <c r="AY2559" i="1"/>
  <c r="AZ2559" i="1"/>
  <c r="W2560" i="1" l="1"/>
  <c r="V2560" i="1"/>
  <c r="Y2560" i="1" s="1"/>
  <c r="AN2560" i="1" l="1"/>
  <c r="AU2560" i="1" s="1"/>
  <c r="AO2560" i="1" l="1"/>
  <c r="AV2560" i="1" s="1"/>
  <c r="AR2560" i="1" s="1"/>
  <c r="AS2560" i="1"/>
  <c r="S2561" i="1"/>
  <c r="AQ2560" i="1"/>
  <c r="T2561" i="1" l="1"/>
  <c r="P2561" i="1" s="1"/>
  <c r="AT2560" i="1"/>
  <c r="Q2561" i="1"/>
  <c r="O2561" i="1"/>
  <c r="AX2560" i="1"/>
  <c r="R2561" i="1" l="1"/>
  <c r="U2561" i="1" s="1"/>
  <c r="AZ2560" i="1"/>
  <c r="AY2560" i="1"/>
  <c r="W2561" i="1"/>
  <c r="AW2560" i="1"/>
  <c r="V2561" i="1"/>
  <c r="Y2561" i="1" l="1"/>
  <c r="AN2561" i="1" s="1"/>
  <c r="AU2561" i="1" s="1"/>
  <c r="AO2561" i="1" l="1"/>
  <c r="AV2561" i="1" s="1"/>
  <c r="T2562" i="1" s="1"/>
  <c r="P2562" i="1" s="1"/>
  <c r="AS2561" i="1"/>
  <c r="S2562" i="1"/>
  <c r="AQ2561" i="1"/>
  <c r="AR2561" i="1" l="1"/>
  <c r="O2562" i="1"/>
  <c r="Q2562" i="1"/>
  <c r="AT2561" i="1"/>
  <c r="AW2561" i="1" s="1"/>
  <c r="AZ2561" i="1" l="1"/>
  <c r="AY2561" i="1"/>
  <c r="AX2561" i="1"/>
  <c r="R2562" i="1"/>
  <c r="U2562" i="1" s="1"/>
  <c r="V2562" i="1" l="1"/>
  <c r="Y2562" i="1" s="1"/>
  <c r="W2562" i="1"/>
  <c r="AO2562" i="1" l="1"/>
  <c r="AV2562" i="1" s="1"/>
  <c r="AN2562" i="1"/>
  <c r="AU2562" i="1" s="1"/>
  <c r="AS2562" i="1" l="1"/>
  <c r="AQ2562" i="1"/>
  <c r="S2563" i="1"/>
  <c r="AR2562" i="1"/>
  <c r="T2563" i="1"/>
  <c r="P2563" i="1" s="1"/>
  <c r="AT2562" i="1" l="1"/>
  <c r="AW2562" i="1" s="1"/>
  <c r="O2563" i="1"/>
  <c r="Q2563" i="1"/>
  <c r="R2563" i="1" l="1"/>
  <c r="U2563" i="1" s="1"/>
  <c r="AZ2562" i="1"/>
  <c r="AY2562" i="1"/>
  <c r="AX2562" i="1"/>
  <c r="W2563" i="1" l="1"/>
  <c r="V2563" i="1"/>
  <c r="Y2563" i="1" s="1"/>
  <c r="AN2563" i="1" l="1"/>
  <c r="AU2563" i="1" s="1"/>
  <c r="AO2563" i="1" l="1"/>
  <c r="AV2563" i="1" s="1"/>
  <c r="AS2563" i="1"/>
  <c r="T2564" i="1"/>
  <c r="P2564" i="1" s="1"/>
  <c r="AR2563" i="1"/>
  <c r="S2564" i="1"/>
  <c r="AQ2563" i="1"/>
  <c r="Q2564" i="1" l="1"/>
  <c r="O2564" i="1"/>
  <c r="AT2563" i="1"/>
  <c r="AW2563" i="1" s="1"/>
  <c r="R2564" i="1" l="1"/>
  <c r="U2564" i="1" s="1"/>
  <c r="V2564" i="1"/>
  <c r="AX2563" i="1"/>
  <c r="AZ2563" i="1"/>
  <c r="AY2563" i="1"/>
  <c r="W2564" i="1"/>
  <c r="Y2564" i="1" l="1"/>
  <c r="AO2564" i="1" s="1"/>
  <c r="AV2564" i="1" s="1"/>
  <c r="AN2564" i="1" l="1"/>
  <c r="AU2564" i="1" s="1"/>
  <c r="AQ2564" i="1" s="1"/>
  <c r="T2565" i="1"/>
  <c r="P2565" i="1" s="1"/>
  <c r="AR2564" i="1"/>
  <c r="S2565" i="1" l="1"/>
  <c r="AS2564" i="1"/>
  <c r="AT2564" i="1" s="1"/>
  <c r="AW2564" i="1" s="1"/>
  <c r="O2565" i="1"/>
  <c r="Q2565" i="1" l="1"/>
  <c r="AX2564" i="1"/>
  <c r="R2565" i="1"/>
  <c r="U2565" i="1" s="1"/>
  <c r="AZ2564" i="1"/>
  <c r="AY2564" i="1"/>
  <c r="W2565" i="1"/>
  <c r="V2565" i="1" l="1"/>
  <c r="Y2565" i="1" s="1"/>
  <c r="AN2565" i="1" l="1"/>
  <c r="AU2565" i="1" s="1"/>
  <c r="AO2565" i="1" l="1"/>
  <c r="AV2565" i="1" s="1"/>
  <c r="AR2565" i="1" s="1"/>
  <c r="AS2565" i="1"/>
  <c r="S2566" i="1"/>
  <c r="AQ2565" i="1"/>
  <c r="T2566" i="1" l="1"/>
  <c r="P2566" i="1" s="1"/>
  <c r="AT2565" i="1"/>
  <c r="AW2565" i="1" s="1"/>
  <c r="Q2566" i="1"/>
  <c r="O2566" i="1"/>
  <c r="AX2565" i="1" l="1"/>
  <c r="R2566" i="1"/>
  <c r="U2566" i="1" s="1"/>
  <c r="AZ2565" i="1"/>
  <c r="AY2565" i="1"/>
  <c r="W2566" i="1" l="1"/>
  <c r="V2566" i="1"/>
  <c r="Y2566" i="1" s="1"/>
  <c r="AN2566" i="1" l="1"/>
  <c r="AU2566" i="1" s="1"/>
  <c r="AO2566" i="1" l="1"/>
  <c r="AV2566" i="1" s="1"/>
  <c r="T2567" i="1" s="1"/>
  <c r="P2567" i="1" s="1"/>
  <c r="AS2566" i="1"/>
  <c r="AR2566" i="1"/>
  <c r="S2567" i="1"/>
  <c r="AQ2566" i="1"/>
  <c r="AT2566" i="1" l="1"/>
  <c r="AW2566" i="1"/>
  <c r="AZ2566" i="1"/>
  <c r="AX2566" i="1"/>
  <c r="O2567" i="1"/>
  <c r="Q2567" i="1"/>
  <c r="AY2566" i="1"/>
  <c r="R2567" i="1" l="1"/>
  <c r="U2567" i="1" s="1"/>
  <c r="W2567" i="1" l="1"/>
  <c r="V2567" i="1"/>
  <c r="Y2567" i="1" s="1"/>
  <c r="AO2567" i="1" l="1"/>
  <c r="AV2567" i="1" s="1"/>
  <c r="AN2567" i="1" l="1"/>
  <c r="AU2567" i="1" s="1"/>
  <c r="S2568" i="1" s="1"/>
  <c r="T2568" i="1"/>
  <c r="P2568" i="1" s="1"/>
  <c r="AR2567" i="1"/>
  <c r="AQ2567" i="1"/>
  <c r="AS2567" i="1"/>
  <c r="AT2567" i="1" l="1"/>
  <c r="AX2567" i="1" s="1"/>
  <c r="Q2568" i="1"/>
  <c r="O2568" i="1"/>
  <c r="AY2567" i="1" l="1"/>
  <c r="R2568" i="1"/>
  <c r="U2568" i="1" s="1"/>
  <c r="AW2567" i="1"/>
  <c r="AZ2567" i="1"/>
  <c r="V2568" i="1" l="1"/>
  <c r="Y2568" i="1" s="1"/>
  <c r="W2568" i="1"/>
  <c r="AO2568" i="1" l="1"/>
  <c r="AV2568" i="1" s="1"/>
  <c r="AN2568" i="1" l="1"/>
  <c r="AU2568" i="1" s="1"/>
  <c r="AQ2568" i="1" s="1"/>
  <c r="T2569" i="1"/>
  <c r="P2569" i="1" s="1"/>
  <c r="AR2568" i="1"/>
  <c r="S2569" i="1" l="1"/>
  <c r="AS2568" i="1"/>
  <c r="AT2568" i="1" s="1"/>
  <c r="AX2568" i="1" s="1"/>
  <c r="O2569" i="1"/>
  <c r="Q2569" i="1" l="1"/>
  <c r="R2569" i="1" s="1"/>
  <c r="AW2568" i="1"/>
  <c r="AZ2568" i="1"/>
  <c r="AY2568" i="1"/>
  <c r="V2569" i="1" l="1"/>
  <c r="U2569" i="1"/>
  <c r="Y2569" i="1" s="1"/>
  <c r="W2569" i="1"/>
  <c r="AO2569" i="1" l="1"/>
  <c r="AV2569" i="1" s="1"/>
  <c r="AN2569" i="1" l="1"/>
  <c r="AU2569" i="1" s="1"/>
  <c r="AQ2569" i="1" s="1"/>
  <c r="T2570" i="1"/>
  <c r="P2570" i="1" s="1"/>
  <c r="AR2569" i="1"/>
  <c r="S2570" i="1" l="1"/>
  <c r="AS2569" i="1"/>
  <c r="AT2569" i="1" s="1"/>
  <c r="AZ2569" i="1" s="1"/>
  <c r="O2570" i="1"/>
  <c r="Q2570" i="1" l="1"/>
  <c r="AY2569" i="1"/>
  <c r="AW2569" i="1"/>
  <c r="R2570" i="1"/>
  <c r="U2570" i="1" s="1"/>
  <c r="AX2569" i="1"/>
  <c r="W2570" i="1" l="1"/>
  <c r="V2570" i="1"/>
  <c r="Y2570" i="1" s="1"/>
  <c r="AO2570" i="1" l="1"/>
  <c r="AV2570" i="1" s="1"/>
  <c r="AN2570" i="1" l="1"/>
  <c r="AU2570" i="1" s="1"/>
  <c r="S2571" i="1" s="1"/>
  <c r="T2571" i="1"/>
  <c r="P2571" i="1" s="1"/>
  <c r="AR2570" i="1"/>
  <c r="AQ2570" i="1" l="1"/>
  <c r="AS2570" i="1"/>
  <c r="Q2571" i="1" s="1"/>
  <c r="O2571" i="1"/>
  <c r="AT2570" i="1" l="1"/>
  <c r="AZ2570" i="1" s="1"/>
  <c r="AY2570" i="1"/>
  <c r="AW2570" i="1"/>
  <c r="R2571" i="1"/>
  <c r="AX2570" i="1"/>
  <c r="V2571" i="1" l="1"/>
  <c r="U2571" i="1"/>
  <c r="Y2571" i="1" s="1"/>
  <c r="W2571" i="1"/>
  <c r="AO2571" i="1" l="1"/>
  <c r="AV2571" i="1" s="1"/>
  <c r="AR2571" i="1" l="1"/>
  <c r="T2572" i="1"/>
  <c r="P2572" i="1" s="1"/>
  <c r="AN2571" i="1"/>
  <c r="AU2571" i="1" s="1"/>
  <c r="AS2571" i="1" l="1"/>
  <c r="AQ2571" i="1"/>
  <c r="S2572" i="1"/>
  <c r="O2572" i="1" l="1"/>
  <c r="Q2572" i="1"/>
  <c r="AT2571" i="1"/>
  <c r="AW2571" i="1" s="1"/>
  <c r="AY2571" i="1" l="1"/>
  <c r="AZ2571" i="1"/>
  <c r="AX2571" i="1"/>
  <c r="R2572" i="1"/>
  <c r="U2572" i="1" s="1"/>
  <c r="W2572" i="1" l="1"/>
  <c r="V2572" i="1"/>
  <c r="Y2572" i="1" s="1"/>
  <c r="AN2572" i="1" l="1"/>
  <c r="AU2572" i="1" s="1"/>
  <c r="AO2572" i="1" l="1"/>
  <c r="AV2572" i="1" s="1"/>
  <c r="T2573" i="1" s="1"/>
  <c r="P2573" i="1" s="1"/>
  <c r="AS2572" i="1"/>
  <c r="S2573" i="1"/>
  <c r="AQ2572" i="1"/>
  <c r="AR2572" i="1" l="1"/>
  <c r="AT2572" i="1"/>
  <c r="AW2572" i="1" s="1"/>
  <c r="Q2573" i="1"/>
  <c r="O2573" i="1"/>
  <c r="AX2572" i="1"/>
  <c r="R2573" i="1" l="1"/>
  <c r="W2573" i="1" s="1"/>
  <c r="AZ2572" i="1"/>
  <c r="AY2572" i="1"/>
  <c r="U2573" i="1" l="1"/>
  <c r="V2573" i="1"/>
  <c r="Y2573" i="1" l="1"/>
  <c r="AN2573" i="1" s="1"/>
  <c r="AU2573" i="1" s="1"/>
  <c r="AO2573" i="1" l="1"/>
  <c r="AV2573" i="1" s="1"/>
  <c r="AS2573" i="1"/>
  <c r="AR2573" i="1"/>
  <c r="T2574" i="1"/>
  <c r="P2574" i="1" s="1"/>
  <c r="S2574" i="1"/>
  <c r="AQ2573" i="1"/>
  <c r="AT2573" i="1" l="1"/>
  <c r="O2574" i="1"/>
  <c r="Q2574" i="1"/>
  <c r="AX2573" i="1"/>
  <c r="AZ2573" i="1" l="1"/>
  <c r="AY2573" i="1"/>
  <c r="R2574" i="1"/>
  <c r="AW2573" i="1"/>
  <c r="U2574" i="1" l="1"/>
  <c r="V2574" i="1"/>
  <c r="W2574" i="1"/>
  <c r="Y2574" i="1" l="1"/>
  <c r="AN2574" i="1" s="1"/>
  <c r="AU2574" i="1" s="1"/>
  <c r="AO2574" i="1" l="1"/>
  <c r="AV2574" i="1" s="1"/>
  <c r="AS2574" i="1"/>
  <c r="T2575" i="1"/>
  <c r="P2575" i="1" s="1"/>
  <c r="AR2574" i="1"/>
  <c r="AQ2574" i="1"/>
  <c r="S2575" i="1"/>
  <c r="AT2574" i="1" l="1"/>
  <c r="AW2574" i="1" s="1"/>
  <c r="O2575" i="1"/>
  <c r="Q2575" i="1"/>
  <c r="R2575" i="1" l="1"/>
  <c r="AX2574" i="1"/>
  <c r="AZ2574" i="1"/>
  <c r="AY2574" i="1"/>
  <c r="U2575" i="1" l="1"/>
  <c r="V2575" i="1"/>
  <c r="W2575" i="1"/>
  <c r="Y2575" i="1" l="1"/>
  <c r="AO2575" i="1" s="1"/>
  <c r="AV2575" i="1" s="1"/>
  <c r="AN2575" i="1" l="1"/>
  <c r="AU2575" i="1" s="1"/>
  <c r="S2576" i="1" s="1"/>
  <c r="T2576" i="1"/>
  <c r="P2576" i="1" s="1"/>
  <c r="AR2575" i="1"/>
  <c r="AS2575" i="1" l="1"/>
  <c r="AQ2575" i="1"/>
  <c r="AT2575" i="1"/>
  <c r="O2576" i="1"/>
  <c r="Q2576" i="1"/>
  <c r="AX2575" i="1" l="1"/>
  <c r="AZ2575" i="1"/>
  <c r="R2576" i="1"/>
  <c r="AY2575" i="1"/>
  <c r="AW2575" i="1"/>
  <c r="U2576" i="1" l="1"/>
  <c r="V2576" i="1"/>
  <c r="W2576" i="1"/>
  <c r="Y2576" i="1" l="1"/>
  <c r="AN2576" i="1" s="1"/>
  <c r="AU2576" i="1" s="1"/>
  <c r="AO2576" i="1" l="1"/>
  <c r="AV2576" i="1" s="1"/>
  <c r="AR2576" i="1" s="1"/>
  <c r="AS2576" i="1"/>
  <c r="AQ2576" i="1"/>
  <c r="S2577" i="1"/>
  <c r="T2577" i="1" l="1"/>
  <c r="P2577" i="1" s="1"/>
  <c r="O2577" i="1"/>
  <c r="Q2577" i="1"/>
  <c r="AT2576" i="1"/>
  <c r="AZ2576" i="1" s="1"/>
  <c r="R2577" i="1" l="1"/>
  <c r="U2577" i="1" s="1"/>
  <c r="AX2576" i="1"/>
  <c r="AW2576" i="1"/>
  <c r="W2577" i="1"/>
  <c r="AY2576" i="1"/>
  <c r="V2577" i="1" l="1"/>
  <c r="Y2577" i="1" s="1"/>
  <c r="AN2577" i="1" l="1"/>
  <c r="AU2577" i="1" s="1"/>
  <c r="AO2577" i="1"/>
  <c r="AV2577" i="1" s="1"/>
  <c r="AR2577" i="1" l="1"/>
  <c r="T2578" i="1"/>
  <c r="P2578" i="1" s="1"/>
  <c r="AS2577" i="1"/>
  <c r="S2578" i="1"/>
  <c r="AQ2577" i="1"/>
  <c r="Q2578" i="1" l="1"/>
  <c r="O2578" i="1"/>
  <c r="AT2577" i="1"/>
  <c r="AZ2577" i="1" s="1"/>
  <c r="AX2577" i="1" l="1"/>
  <c r="AY2577" i="1"/>
  <c r="R2578" i="1"/>
  <c r="U2578" i="1" s="1"/>
  <c r="AW2577" i="1"/>
  <c r="W2578" i="1" l="1"/>
  <c r="V2578" i="1"/>
  <c r="Y2578" i="1" s="1"/>
  <c r="AN2578" i="1" l="1"/>
  <c r="AU2578" i="1" s="1"/>
  <c r="AO2578" i="1"/>
  <c r="AV2578" i="1" s="1"/>
  <c r="AS2578" i="1"/>
  <c r="AR2578" i="1" l="1"/>
  <c r="T2579" i="1"/>
  <c r="P2579" i="1" s="1"/>
  <c r="S2579" i="1"/>
  <c r="AQ2578" i="1"/>
  <c r="AT2578" i="1" l="1"/>
  <c r="AX2578" i="1" s="1"/>
  <c r="Q2579" i="1"/>
  <c r="O2579" i="1"/>
  <c r="R2579" i="1" l="1"/>
  <c r="AZ2578" i="1"/>
  <c r="AY2578" i="1"/>
  <c r="W2579" i="1"/>
  <c r="AW2578" i="1"/>
  <c r="V2579" i="1" l="1"/>
  <c r="U2579" i="1"/>
  <c r="Y2579" i="1" s="1"/>
  <c r="AO2579" i="1" l="1"/>
  <c r="AV2579" i="1" s="1"/>
  <c r="AN2579" i="1"/>
  <c r="AU2579" i="1" s="1"/>
  <c r="AS2579" i="1" l="1"/>
  <c r="S2580" i="1"/>
  <c r="AQ2579" i="1"/>
  <c r="T2580" i="1"/>
  <c r="P2580" i="1" s="1"/>
  <c r="AR2579" i="1"/>
  <c r="AT2579" i="1" l="1"/>
  <c r="AW2579" i="1" s="1"/>
  <c r="O2580" i="1"/>
  <c r="Q2580" i="1"/>
  <c r="R2580" i="1" l="1"/>
  <c r="U2580" i="1" s="1"/>
  <c r="AZ2579" i="1"/>
  <c r="AY2579" i="1"/>
  <c r="AX2579" i="1"/>
  <c r="V2580" i="1" l="1"/>
  <c r="Y2580" i="1" s="1"/>
  <c r="W2580" i="1"/>
  <c r="AO2580" i="1" l="1"/>
  <c r="AV2580" i="1" s="1"/>
  <c r="AN2580" i="1" l="1"/>
  <c r="AU2580" i="1" s="1"/>
  <c r="AQ2580" i="1" s="1"/>
  <c r="T2581" i="1"/>
  <c r="P2581" i="1" s="1"/>
  <c r="AR2580" i="1"/>
  <c r="S2581" i="1" l="1"/>
  <c r="AS2580" i="1"/>
  <c r="AT2580" i="1" s="1"/>
  <c r="AX2580" i="1" s="1"/>
  <c r="O2581" i="1"/>
  <c r="Q2581" i="1" l="1"/>
  <c r="R2581" i="1"/>
  <c r="AW2580" i="1"/>
  <c r="AZ2580" i="1"/>
  <c r="AY2580" i="1"/>
  <c r="V2581" i="1" l="1"/>
  <c r="U2581" i="1"/>
  <c r="Y2581" i="1" s="1"/>
  <c r="W2581" i="1"/>
  <c r="AN2581" i="1" l="1"/>
  <c r="AU2581" i="1" s="1"/>
  <c r="AO2581" i="1" l="1"/>
  <c r="AV2581" i="1" s="1"/>
  <c r="T2582" i="1" s="1"/>
  <c r="P2582" i="1" s="1"/>
  <c r="AS2581" i="1"/>
  <c r="S2582" i="1"/>
  <c r="AQ2581" i="1"/>
  <c r="AR2581" i="1" l="1"/>
  <c r="AT2581" i="1"/>
  <c r="AZ2581" i="1" s="1"/>
  <c r="Q2582" i="1"/>
  <c r="O2582" i="1"/>
  <c r="AY2581" i="1" l="1"/>
  <c r="AX2581" i="1"/>
  <c r="AW2581" i="1"/>
  <c r="R2582" i="1"/>
  <c r="V2582" i="1" l="1"/>
  <c r="U2582" i="1"/>
  <c r="Y2582" i="1" s="1"/>
  <c r="W2582" i="1"/>
  <c r="AO2582" i="1" l="1"/>
  <c r="AV2582" i="1" s="1"/>
  <c r="AN2582" i="1" l="1"/>
  <c r="AU2582" i="1" s="1"/>
  <c r="S2583" i="1" s="1"/>
  <c r="T2583" i="1"/>
  <c r="P2583" i="1" s="1"/>
  <c r="AR2582" i="1"/>
  <c r="AQ2582" i="1" l="1"/>
  <c r="AS2582" i="1"/>
  <c r="AT2582" i="1" s="1"/>
  <c r="O2583" i="1"/>
  <c r="Q2583" i="1" l="1"/>
  <c r="R2583" i="1" s="1"/>
  <c r="U2583" i="1" s="1"/>
  <c r="AZ2582" i="1"/>
  <c r="AY2582" i="1"/>
  <c r="AW2582" i="1"/>
  <c r="AX2582" i="1"/>
  <c r="W2583" i="1" l="1"/>
  <c r="V2583" i="1"/>
  <c r="Y2583" i="1" s="1"/>
  <c r="AN2583" i="1" l="1"/>
  <c r="AU2583" i="1" s="1"/>
  <c r="AO2583" i="1" l="1"/>
  <c r="AV2583" i="1" s="1"/>
  <c r="AR2583" i="1" s="1"/>
  <c r="AS2583" i="1"/>
  <c r="AQ2583" i="1"/>
  <c r="S2584" i="1"/>
  <c r="T2584" i="1" l="1"/>
  <c r="P2584" i="1" s="1"/>
  <c r="O2584" i="1"/>
  <c r="Q2584" i="1"/>
  <c r="AT2583" i="1"/>
  <c r="AZ2583" i="1" s="1"/>
  <c r="AX2583" i="1" l="1"/>
  <c r="AY2583" i="1"/>
  <c r="AW2583" i="1"/>
  <c r="R2584" i="1"/>
  <c r="U2584" i="1" s="1"/>
  <c r="V2584" i="1" l="1"/>
  <c r="Y2584" i="1" s="1"/>
  <c r="W2584" i="1"/>
  <c r="AN2584" i="1" l="1"/>
  <c r="AU2584" i="1" s="1"/>
  <c r="AO2584" i="1" l="1"/>
  <c r="AV2584" i="1" s="1"/>
  <c r="AR2584" i="1" s="1"/>
  <c r="AS2584" i="1"/>
  <c r="S2585" i="1"/>
  <c r="AQ2584" i="1"/>
  <c r="T2585" i="1" l="1"/>
  <c r="P2585" i="1" s="1"/>
  <c r="AT2584" i="1"/>
  <c r="AZ2584" i="1" s="1"/>
  <c r="Q2585" i="1"/>
  <c r="O2585" i="1"/>
  <c r="AY2584" i="1"/>
  <c r="AX2584" i="1"/>
  <c r="AW2584" i="1" l="1"/>
  <c r="R2585" i="1"/>
  <c r="U2585" i="1" s="1"/>
  <c r="W2585" i="1" l="1"/>
  <c r="V2585" i="1"/>
  <c r="Y2585" i="1" s="1"/>
  <c r="AO2585" i="1" l="1"/>
  <c r="AV2585" i="1" s="1"/>
  <c r="AN2585" i="1" l="1"/>
  <c r="AU2585" i="1" s="1"/>
  <c r="AQ2585" i="1" s="1"/>
  <c r="T2586" i="1"/>
  <c r="P2586" i="1" s="1"/>
  <c r="AR2585" i="1"/>
  <c r="S2586" i="1" l="1"/>
  <c r="AS2585" i="1"/>
  <c r="Q2586" i="1" s="1"/>
  <c r="O2586" i="1"/>
  <c r="AT2585" i="1"/>
  <c r="AZ2585" i="1" l="1"/>
  <c r="AY2585" i="1"/>
  <c r="R2586" i="1"/>
  <c r="AW2585" i="1"/>
  <c r="AX2585" i="1"/>
  <c r="V2586" i="1" l="1"/>
  <c r="W2586" i="1"/>
  <c r="U2586" i="1"/>
  <c r="Y2586" i="1" s="1"/>
  <c r="AN2586" i="1" l="1"/>
  <c r="AU2586" i="1" s="1"/>
  <c r="AO2586" i="1" l="1"/>
  <c r="AV2586" i="1" s="1"/>
  <c r="AR2586" i="1" s="1"/>
  <c r="AS2586" i="1"/>
  <c r="S2587" i="1"/>
  <c r="AQ2586" i="1"/>
  <c r="T2587" i="1" l="1"/>
  <c r="P2587" i="1" s="1"/>
  <c r="O2587" i="1"/>
  <c r="Q2587" i="1"/>
  <c r="AT2586" i="1"/>
  <c r="AW2586" i="1" s="1"/>
  <c r="AZ2586" i="1" l="1"/>
  <c r="AY2586" i="1"/>
  <c r="AX2586" i="1"/>
  <c r="R2587" i="1"/>
  <c r="V2587" i="1" l="1"/>
  <c r="U2587" i="1"/>
  <c r="Y2587" i="1" s="1"/>
  <c r="W2587" i="1"/>
  <c r="AN2587" i="1" l="1"/>
  <c r="AU2587" i="1" s="1"/>
  <c r="AO2587" i="1"/>
  <c r="AV2587" i="1" s="1"/>
  <c r="AS2587" i="1" l="1"/>
  <c r="AR2587" i="1"/>
  <c r="T2588" i="1"/>
  <c r="P2588" i="1" s="1"/>
  <c r="AQ2587" i="1"/>
  <c r="AT2587" i="1" s="1"/>
  <c r="S2588" i="1"/>
  <c r="Q2588" i="1" l="1"/>
  <c r="O2588" i="1"/>
  <c r="AW2587" i="1"/>
  <c r="AZ2587" i="1"/>
  <c r="AY2587" i="1"/>
  <c r="AX2587" i="1"/>
  <c r="R2588" i="1" l="1"/>
  <c r="U2588" i="1" s="1"/>
  <c r="W2588" i="1" l="1"/>
  <c r="V2588" i="1"/>
  <c r="Y2588" i="1" s="1"/>
  <c r="AO2588" i="1" l="1"/>
  <c r="AV2588" i="1" s="1"/>
  <c r="AN2588" i="1" l="1"/>
  <c r="AU2588" i="1" s="1"/>
  <c r="AQ2588" i="1" s="1"/>
  <c r="AR2588" i="1"/>
  <c r="T2589" i="1"/>
  <c r="P2589" i="1" s="1"/>
  <c r="S2589" i="1" l="1"/>
  <c r="AS2588" i="1"/>
  <c r="AT2588" i="1" s="1"/>
  <c r="AZ2588" i="1" s="1"/>
  <c r="O2589" i="1"/>
  <c r="Q2589" i="1" l="1"/>
  <c r="AY2588" i="1"/>
  <c r="R2589" i="1"/>
  <c r="AW2588" i="1"/>
  <c r="AX2588" i="1"/>
  <c r="V2589" i="1" l="1"/>
  <c r="U2589" i="1"/>
  <c r="Y2589" i="1" s="1"/>
  <c r="W2589" i="1"/>
  <c r="AO2589" i="1" l="1"/>
  <c r="AV2589" i="1" s="1"/>
  <c r="T2590" i="1" l="1"/>
  <c r="P2590" i="1" s="1"/>
  <c r="AR2589" i="1"/>
  <c r="AN2589" i="1"/>
  <c r="AU2589" i="1" s="1"/>
  <c r="AS2589" i="1" l="1"/>
  <c r="S2590" i="1"/>
  <c r="AQ2589" i="1"/>
  <c r="O2590" i="1" l="1"/>
  <c r="Q2590" i="1"/>
  <c r="AT2589" i="1"/>
  <c r="AW2589" i="1" s="1"/>
  <c r="AY2589" i="1" l="1"/>
  <c r="AZ2589" i="1"/>
  <c r="AX2589" i="1"/>
  <c r="R2590" i="1"/>
  <c r="U2590" i="1" s="1"/>
  <c r="V2590" i="1" l="1"/>
  <c r="Y2590" i="1" s="1"/>
  <c r="W2590" i="1"/>
  <c r="AO2590" i="1" l="1"/>
  <c r="AV2590" i="1" s="1"/>
  <c r="AN2590" i="1" l="1"/>
  <c r="AU2590" i="1" s="1"/>
  <c r="AQ2590" i="1" s="1"/>
  <c r="AR2590" i="1"/>
  <c r="T2591" i="1"/>
  <c r="P2591" i="1" s="1"/>
  <c r="S2591" i="1" l="1"/>
  <c r="AS2590" i="1"/>
  <c r="AT2590" i="1" s="1"/>
  <c r="AW2590" i="1" s="1"/>
  <c r="O2591" i="1"/>
  <c r="Q2591" i="1" l="1"/>
  <c r="AX2590" i="1"/>
  <c r="AZ2590" i="1"/>
  <c r="AY2590" i="1"/>
  <c r="R2591" i="1"/>
  <c r="U2591" i="1" s="1"/>
  <c r="V2591" i="1" l="1"/>
  <c r="Y2591" i="1" s="1"/>
  <c r="W2591" i="1"/>
  <c r="AN2591" i="1" l="1"/>
  <c r="AU2591" i="1" s="1"/>
  <c r="AO2591" i="1" l="1"/>
  <c r="AV2591" i="1" s="1"/>
  <c r="AR2591" i="1" s="1"/>
  <c r="AS2591" i="1"/>
  <c r="S2592" i="1"/>
  <c r="AQ2591" i="1"/>
  <c r="T2592" i="1" l="1"/>
  <c r="P2592" i="1" s="1"/>
  <c r="O2592" i="1"/>
  <c r="Q2592" i="1"/>
  <c r="AT2591" i="1"/>
  <c r="AZ2591" i="1" s="1"/>
  <c r="AX2591" i="1" l="1"/>
  <c r="AY2591" i="1"/>
  <c r="AW2591" i="1"/>
  <c r="R2592" i="1"/>
  <c r="U2592" i="1" s="1"/>
  <c r="V2592" i="1" l="1"/>
  <c r="Y2592" i="1" s="1"/>
  <c r="W2592" i="1"/>
  <c r="AO2592" i="1" l="1"/>
  <c r="AV2592" i="1" s="1"/>
  <c r="AN2592" i="1" l="1"/>
  <c r="AU2592" i="1" s="1"/>
  <c r="S2593" i="1" s="1"/>
  <c r="T2593" i="1"/>
  <c r="P2593" i="1" s="1"/>
  <c r="AR2592" i="1"/>
  <c r="AQ2592" i="1" l="1"/>
  <c r="AS2592" i="1"/>
  <c r="AT2592" i="1" s="1"/>
  <c r="AZ2592" i="1" s="1"/>
  <c r="O2593" i="1"/>
  <c r="Q2593" i="1" l="1"/>
  <c r="AY2592" i="1"/>
  <c r="AW2592" i="1"/>
  <c r="R2593" i="1"/>
  <c r="AX2592" i="1"/>
  <c r="V2593" i="1" l="1"/>
  <c r="U2593" i="1"/>
  <c r="Y2593" i="1" s="1"/>
  <c r="W2593" i="1"/>
  <c r="AN2593" i="1" l="1"/>
  <c r="AU2593" i="1" s="1"/>
  <c r="AO2593" i="1" l="1"/>
  <c r="AV2593" i="1" s="1"/>
  <c r="AR2593" i="1" s="1"/>
  <c r="AS2593" i="1"/>
  <c r="S2594" i="1"/>
  <c r="AQ2593" i="1"/>
  <c r="T2594" i="1" l="1"/>
  <c r="P2594" i="1" s="1"/>
  <c r="AT2593" i="1"/>
  <c r="Q2594" i="1"/>
  <c r="O2594" i="1"/>
  <c r="R2594" i="1" l="1"/>
  <c r="U2594" i="1" s="1"/>
  <c r="AZ2593" i="1"/>
  <c r="AY2593" i="1"/>
  <c r="V2594" i="1"/>
  <c r="W2594" i="1"/>
  <c r="AW2593" i="1"/>
  <c r="AX2593" i="1"/>
  <c r="Y2594" i="1" l="1"/>
  <c r="AO2594" i="1" s="1"/>
  <c r="AV2594" i="1" s="1"/>
  <c r="AN2594" i="1" l="1"/>
  <c r="AU2594" i="1" s="1"/>
  <c r="AQ2594" i="1" s="1"/>
  <c r="T2595" i="1"/>
  <c r="P2595" i="1" s="1"/>
  <c r="AR2594" i="1"/>
  <c r="AS2594" i="1" l="1"/>
  <c r="S2595" i="1"/>
  <c r="AT2594" i="1"/>
  <c r="AZ2594" i="1" s="1"/>
  <c r="Q2595" i="1" l="1"/>
  <c r="O2595" i="1"/>
  <c r="AW2594" i="1"/>
  <c r="R2595" i="1"/>
  <c r="U2595" i="1" s="1"/>
  <c r="AY2594" i="1"/>
  <c r="AX2594" i="1"/>
  <c r="V2595" i="1" l="1"/>
  <c r="Y2595" i="1" s="1"/>
  <c r="W2595" i="1"/>
  <c r="AO2595" i="1" l="1"/>
  <c r="AV2595" i="1" s="1"/>
  <c r="AN2595" i="1" l="1"/>
  <c r="AU2595" i="1" s="1"/>
  <c r="S2596" i="1" s="1"/>
  <c r="T2596" i="1"/>
  <c r="P2596" i="1" s="1"/>
  <c r="AR2595" i="1"/>
  <c r="AS2595" i="1" l="1"/>
  <c r="AQ2595" i="1"/>
  <c r="O2596" i="1"/>
  <c r="Q2596" i="1"/>
  <c r="AT2595" i="1" l="1"/>
  <c r="AY2595" i="1" s="1"/>
  <c r="R2596" i="1"/>
  <c r="AX2595" i="1"/>
  <c r="AW2595" i="1"/>
  <c r="AZ2595" i="1" l="1"/>
  <c r="V2596" i="1"/>
  <c r="U2596" i="1"/>
  <c r="Y2596" i="1" s="1"/>
  <c r="W2596" i="1"/>
  <c r="AN2596" i="1" l="1"/>
  <c r="AU2596" i="1" s="1"/>
  <c r="AO2596" i="1" l="1"/>
  <c r="AV2596" i="1" s="1"/>
  <c r="AR2596" i="1" s="1"/>
  <c r="AS2596" i="1"/>
  <c r="T2597" i="1"/>
  <c r="P2597" i="1" s="1"/>
  <c r="AQ2596" i="1"/>
  <c r="S2597" i="1"/>
  <c r="Q2597" i="1" l="1"/>
  <c r="O2597" i="1"/>
  <c r="AT2596" i="1"/>
  <c r="AW2596" i="1" s="1"/>
  <c r="AX2596" i="1" l="1"/>
  <c r="AZ2596" i="1"/>
  <c r="AY2596" i="1"/>
  <c r="R2597" i="1"/>
  <c r="U2597" i="1" l="1"/>
  <c r="V2597" i="1"/>
  <c r="W2597" i="1"/>
  <c r="Y2597" i="1" l="1"/>
  <c r="AO2597" i="1" s="1"/>
  <c r="AV2597" i="1" s="1"/>
  <c r="AN2597" i="1" l="1"/>
  <c r="AU2597" i="1" s="1"/>
  <c r="S2598" i="1" s="1"/>
  <c r="T2598" i="1"/>
  <c r="P2598" i="1" s="1"/>
  <c r="AR2597" i="1"/>
  <c r="AS2597" i="1" l="1"/>
  <c r="AQ2597" i="1"/>
  <c r="O2598" i="1"/>
  <c r="AT2597" i="1" l="1"/>
  <c r="AZ2597" i="1" s="1"/>
  <c r="Q2598" i="1"/>
  <c r="R2598" i="1" s="1"/>
  <c r="AY2597" i="1"/>
  <c r="AX2597" i="1"/>
  <c r="AW2597" i="1"/>
  <c r="V2598" i="1" l="1"/>
  <c r="W2598" i="1"/>
  <c r="U2598" i="1"/>
  <c r="Y2598" i="1" s="1"/>
  <c r="AN2598" i="1" l="1"/>
  <c r="AU2598" i="1" s="1"/>
  <c r="AO2598" i="1" l="1"/>
  <c r="AV2598" i="1" s="1"/>
  <c r="AR2598" i="1" s="1"/>
  <c r="AS2598" i="1"/>
  <c r="S2599" i="1"/>
  <c r="AQ2598" i="1"/>
  <c r="T2599" i="1" l="1"/>
  <c r="P2599" i="1" s="1"/>
  <c r="AT2598" i="1"/>
  <c r="AX2598" i="1" s="1"/>
  <c r="Q2599" i="1"/>
  <c r="O2599" i="1"/>
  <c r="R2599" i="1" l="1"/>
  <c r="U2599" i="1" s="1"/>
  <c r="AZ2598" i="1"/>
  <c r="AY2598" i="1"/>
  <c r="W2599" i="1"/>
  <c r="AW2598" i="1"/>
  <c r="V2599" i="1"/>
  <c r="Y2599" i="1" l="1"/>
  <c r="AN2599" i="1" s="1"/>
  <c r="AU2599" i="1" s="1"/>
  <c r="AO2599" i="1" l="1"/>
  <c r="AV2599" i="1" s="1"/>
  <c r="AR2599" i="1" s="1"/>
  <c r="AS2599" i="1"/>
  <c r="AQ2599" i="1"/>
  <c r="S2600" i="1"/>
  <c r="T2600" i="1" l="1"/>
  <c r="P2600" i="1" s="1"/>
  <c r="AT2599" i="1"/>
  <c r="AZ2599" i="1" s="1"/>
  <c r="Q2600" i="1"/>
  <c r="O2600" i="1"/>
  <c r="AX2599" i="1" l="1"/>
  <c r="AY2599" i="1"/>
  <c r="AW2599" i="1"/>
  <c r="R2600" i="1"/>
  <c r="U2600" i="1" s="1"/>
  <c r="W2600" i="1" l="1"/>
  <c r="V2600" i="1"/>
  <c r="Y2600" i="1" s="1"/>
  <c r="AO2600" i="1" l="1"/>
  <c r="AV2600" i="1" s="1"/>
  <c r="AN2600" i="1" l="1"/>
  <c r="AU2600" i="1" s="1"/>
  <c r="AQ2600" i="1" s="1"/>
  <c r="AR2600" i="1"/>
  <c r="T2601" i="1"/>
  <c r="P2601" i="1" s="1"/>
  <c r="AS2600" i="1" l="1"/>
  <c r="S2601" i="1"/>
  <c r="O2601" i="1" s="1"/>
  <c r="Q2601" i="1"/>
  <c r="AT2600" i="1"/>
  <c r="AZ2600" i="1" s="1"/>
  <c r="AW2600" i="1" l="1"/>
  <c r="AY2600" i="1"/>
  <c r="R2601" i="1"/>
  <c r="W2601" i="1" s="1"/>
  <c r="AX2600" i="1"/>
  <c r="V2601" i="1" l="1"/>
  <c r="U2601" i="1"/>
  <c r="Y2601" i="1" s="1"/>
  <c r="AO2601" i="1" l="1"/>
  <c r="AV2601" i="1" s="1"/>
  <c r="AN2601" i="1" l="1"/>
  <c r="AU2601" i="1" s="1"/>
  <c r="S2602" i="1" s="1"/>
  <c r="AR2601" i="1"/>
  <c r="T2602" i="1"/>
  <c r="P2602" i="1" s="1"/>
  <c r="AQ2601" i="1" l="1"/>
  <c r="AS2601" i="1"/>
  <c r="AT2601" i="1" s="1"/>
  <c r="AW2601" i="1" s="1"/>
  <c r="O2602" i="1"/>
  <c r="Q2602" i="1" l="1"/>
  <c r="R2602" i="1" s="1"/>
  <c r="AX2601" i="1"/>
  <c r="AY2601" i="1"/>
  <c r="AZ2601" i="1"/>
  <c r="V2602" i="1" l="1"/>
  <c r="U2602" i="1"/>
  <c r="Y2602" i="1" s="1"/>
  <c r="W2602" i="1"/>
  <c r="AO2602" i="1" l="1"/>
  <c r="AV2602" i="1" s="1"/>
  <c r="AN2602" i="1" l="1"/>
  <c r="AU2602" i="1" s="1"/>
  <c r="AQ2602" i="1" s="1"/>
  <c r="T2603" i="1"/>
  <c r="P2603" i="1" s="1"/>
  <c r="AR2602" i="1"/>
  <c r="AS2602" i="1" l="1"/>
  <c r="Q2603" i="1" s="1"/>
  <c r="S2603" i="1"/>
  <c r="O2603" i="1"/>
  <c r="AT2602" i="1"/>
  <c r="AZ2602" i="1" s="1"/>
  <c r="AW2602" i="1" l="1"/>
  <c r="AX2602" i="1"/>
  <c r="R2603" i="1"/>
  <c r="AY2602" i="1"/>
  <c r="V2603" i="1" l="1"/>
  <c r="U2603" i="1"/>
  <c r="Y2603" i="1" s="1"/>
  <c r="W2603" i="1"/>
  <c r="AO2603" i="1" l="1"/>
  <c r="AV2603" i="1" s="1"/>
  <c r="AN2603" i="1"/>
  <c r="AU2603" i="1" s="1"/>
  <c r="AS2603" i="1" l="1"/>
  <c r="S2604" i="1"/>
  <c r="AQ2603" i="1"/>
  <c r="AR2603" i="1"/>
  <c r="T2604" i="1"/>
  <c r="P2604" i="1" s="1"/>
  <c r="O2604" i="1" l="1"/>
  <c r="Q2604" i="1"/>
  <c r="AT2603" i="1"/>
  <c r="AW2603" i="1" s="1"/>
  <c r="R2604" i="1" l="1"/>
  <c r="V2604" i="1" s="1"/>
  <c r="AZ2603" i="1"/>
  <c r="AY2603" i="1"/>
  <c r="W2604" i="1"/>
  <c r="AX2603" i="1"/>
  <c r="U2604" i="1" l="1"/>
  <c r="Y2604" i="1" s="1"/>
  <c r="AN2604" i="1" l="1"/>
  <c r="AU2604" i="1" s="1"/>
  <c r="AO2604" i="1" l="1"/>
  <c r="AV2604" i="1" s="1"/>
  <c r="AR2604" i="1" s="1"/>
  <c r="AS2604" i="1"/>
  <c r="AQ2604" i="1"/>
  <c r="S2605" i="1"/>
  <c r="T2605" i="1" l="1"/>
  <c r="P2605" i="1" s="1"/>
  <c r="O2605" i="1"/>
  <c r="Q2605" i="1"/>
  <c r="AT2604" i="1"/>
  <c r="AX2604" i="1" s="1"/>
  <c r="AZ2604" i="1" l="1"/>
  <c r="AY2604" i="1"/>
  <c r="AW2604" i="1"/>
  <c r="R2605" i="1"/>
  <c r="V2605" i="1" l="1"/>
  <c r="U2605" i="1"/>
  <c r="Y2605" i="1" s="1"/>
  <c r="W2605" i="1"/>
  <c r="AO2605" i="1" l="1"/>
  <c r="AV2605" i="1" s="1"/>
  <c r="AN2605" i="1"/>
  <c r="AU2605" i="1" s="1"/>
  <c r="AS2605" i="1" l="1"/>
  <c r="S2606" i="1"/>
  <c r="AQ2605" i="1"/>
  <c r="AR2605" i="1"/>
  <c r="T2606" i="1"/>
  <c r="P2606" i="1" s="1"/>
  <c r="AT2605" i="1" l="1"/>
  <c r="AW2605" i="1" s="1"/>
  <c r="O2606" i="1"/>
  <c r="Q2606" i="1"/>
  <c r="R2606" i="1" l="1"/>
  <c r="W2606" i="1" s="1"/>
  <c r="AZ2605" i="1"/>
  <c r="AY2605" i="1"/>
  <c r="AX2605" i="1"/>
  <c r="U2606" i="1" l="1"/>
  <c r="V2606" i="1"/>
  <c r="Y2606" i="1" l="1"/>
  <c r="AN2606" i="1" s="1"/>
  <c r="AU2606" i="1" s="1"/>
  <c r="AO2606" i="1" l="1"/>
  <c r="AV2606" i="1" s="1"/>
  <c r="S2607" i="1"/>
  <c r="AQ2606" i="1"/>
  <c r="AR2606" i="1"/>
  <c r="T2607" i="1"/>
  <c r="P2607" i="1" s="1"/>
  <c r="AS2606" i="1"/>
  <c r="AT2606" i="1" l="1"/>
  <c r="AZ2606" i="1" s="1"/>
  <c r="O2607" i="1"/>
  <c r="Q2607" i="1"/>
  <c r="AX2606" i="1" l="1"/>
  <c r="AY2606" i="1"/>
  <c r="R2607" i="1"/>
  <c r="U2607" i="1" s="1"/>
  <c r="AW2606" i="1"/>
  <c r="W2607" i="1" l="1"/>
  <c r="V2607" i="1"/>
  <c r="Y2607" i="1" s="1"/>
  <c r="AN2607" i="1" l="1"/>
  <c r="AU2607" i="1" s="1"/>
  <c r="AO2607" i="1" l="1"/>
  <c r="AV2607" i="1" s="1"/>
  <c r="AR2607" i="1" s="1"/>
  <c r="AS2607" i="1"/>
  <c r="S2608" i="1"/>
  <c r="AQ2607" i="1"/>
  <c r="T2608" i="1" l="1"/>
  <c r="P2608" i="1" s="1"/>
  <c r="AT2607" i="1"/>
  <c r="AW2607" i="1" s="1"/>
  <c r="Q2608" i="1"/>
  <c r="O2608" i="1"/>
  <c r="AY2607" i="1"/>
  <c r="AX2607" i="1"/>
  <c r="AZ2607" i="1" l="1"/>
  <c r="R2608" i="1"/>
  <c r="U2608" i="1" s="1"/>
  <c r="W2608" i="1" l="1"/>
  <c r="V2608" i="1"/>
  <c r="Y2608" i="1" s="1"/>
  <c r="AO2608" i="1" l="1"/>
  <c r="AV2608" i="1" s="1"/>
  <c r="AN2608" i="1" l="1"/>
  <c r="AU2608" i="1" s="1"/>
  <c r="S2609" i="1" s="1"/>
  <c r="AR2608" i="1"/>
  <c r="T2609" i="1"/>
  <c r="P2609" i="1" s="1"/>
  <c r="AS2608" i="1" l="1"/>
  <c r="AQ2608" i="1"/>
  <c r="AT2608" i="1" s="1"/>
  <c r="AZ2608" i="1" s="1"/>
  <c r="Q2609" i="1"/>
  <c r="O2609" i="1"/>
  <c r="AY2608" i="1" l="1"/>
  <c r="R2609" i="1"/>
  <c r="W2609" i="1" s="1"/>
  <c r="AW2608" i="1"/>
  <c r="AX2608" i="1"/>
  <c r="U2609" i="1" l="1"/>
  <c r="V2609" i="1"/>
  <c r="Y2609" i="1" l="1"/>
  <c r="AN2609" i="1" s="1"/>
  <c r="AU2609" i="1" s="1"/>
  <c r="AO2609" i="1" l="1"/>
  <c r="AV2609" i="1" s="1"/>
  <c r="AS2609" i="1"/>
  <c r="AR2609" i="1"/>
  <c r="T2610" i="1"/>
  <c r="P2610" i="1" s="1"/>
  <c r="AQ2609" i="1"/>
  <c r="S2610" i="1"/>
  <c r="O2610" i="1" l="1"/>
  <c r="Q2610" i="1"/>
  <c r="AT2609" i="1"/>
  <c r="AW2609" i="1" s="1"/>
  <c r="AX2609" i="1" l="1"/>
  <c r="AZ2609" i="1"/>
  <c r="AY2609" i="1"/>
  <c r="R2610" i="1"/>
  <c r="U2610" i="1" l="1"/>
  <c r="V2610" i="1"/>
  <c r="W2610" i="1"/>
  <c r="Y2610" i="1" l="1"/>
  <c r="AO2610" i="1" s="1"/>
  <c r="AV2610" i="1" s="1"/>
  <c r="AN2610" i="1" l="1"/>
  <c r="AU2610" i="1" s="1"/>
  <c r="AQ2610" i="1" s="1"/>
  <c r="T2611" i="1"/>
  <c r="P2611" i="1" s="1"/>
  <c r="AR2610" i="1"/>
  <c r="AS2610" i="1" l="1"/>
  <c r="S2611" i="1"/>
  <c r="O2611" i="1" s="1"/>
  <c r="Q2611" i="1"/>
  <c r="AT2610" i="1"/>
  <c r="AW2610" i="1" l="1"/>
  <c r="AZ2610" i="1"/>
  <c r="AX2610" i="1"/>
  <c r="R2611" i="1"/>
  <c r="AY2610" i="1"/>
  <c r="V2611" i="1" l="1"/>
  <c r="U2611" i="1"/>
  <c r="Y2611" i="1" s="1"/>
  <c r="W2611" i="1"/>
  <c r="AO2611" i="1" l="1"/>
  <c r="AV2611" i="1" s="1"/>
  <c r="AN2611" i="1" l="1"/>
  <c r="AU2611" i="1" s="1"/>
  <c r="AQ2611" i="1" s="1"/>
  <c r="T2612" i="1"/>
  <c r="P2612" i="1" s="1"/>
  <c r="AR2611" i="1"/>
  <c r="S2612" i="1" l="1"/>
  <c r="AS2611" i="1"/>
  <c r="AT2611" i="1" s="1"/>
  <c r="O2612" i="1"/>
  <c r="Q2612" i="1" l="1"/>
  <c r="AZ2611" i="1"/>
  <c r="AY2611" i="1"/>
  <c r="R2612" i="1"/>
  <c r="U2612" i="1" s="1"/>
  <c r="AW2611" i="1"/>
  <c r="AX2611" i="1"/>
  <c r="V2612" i="1" l="1"/>
  <c r="Y2612" i="1" s="1"/>
  <c r="W2612" i="1"/>
  <c r="AN2612" i="1" l="1"/>
  <c r="AU2612" i="1" s="1"/>
  <c r="AO2612" i="1" l="1"/>
  <c r="AV2612" i="1" s="1"/>
  <c r="T2613" i="1" s="1"/>
  <c r="P2613" i="1" s="1"/>
  <c r="AS2612" i="1"/>
  <c r="S2613" i="1"/>
  <c r="AQ2612" i="1"/>
  <c r="AR2612" i="1" l="1"/>
  <c r="AT2612" i="1"/>
  <c r="AX2612" i="1" s="1"/>
  <c r="Q2613" i="1"/>
  <c r="O2613" i="1"/>
  <c r="R2613" i="1" l="1"/>
  <c r="U2613" i="1" s="1"/>
  <c r="AZ2612" i="1"/>
  <c r="AY2612" i="1"/>
  <c r="W2613" i="1"/>
  <c r="AW2612" i="1"/>
  <c r="V2613" i="1" l="1"/>
  <c r="Y2613" i="1" s="1"/>
  <c r="AN2613" i="1" l="1"/>
  <c r="AU2613" i="1" s="1"/>
  <c r="AO2613" i="1"/>
  <c r="AV2613" i="1" s="1"/>
  <c r="AS2613" i="1" l="1"/>
  <c r="T2614" i="1"/>
  <c r="P2614" i="1" s="1"/>
  <c r="AR2613" i="1"/>
  <c r="S2614" i="1"/>
  <c r="AQ2613" i="1"/>
  <c r="O2614" i="1" l="1"/>
  <c r="Q2614" i="1"/>
  <c r="AT2613" i="1"/>
  <c r="AW2613" i="1" s="1"/>
  <c r="AZ2613" i="1" l="1"/>
  <c r="AY2613" i="1"/>
  <c r="AX2613" i="1"/>
  <c r="R2614" i="1"/>
  <c r="U2614" i="1" s="1"/>
  <c r="V2614" i="1" l="1"/>
  <c r="Y2614" i="1" s="1"/>
  <c r="W2614" i="1"/>
  <c r="AO2614" i="1" l="1"/>
  <c r="AV2614" i="1" s="1"/>
  <c r="AN2614" i="1"/>
  <c r="AU2614" i="1" s="1"/>
  <c r="S2615" i="1" l="1"/>
  <c r="AQ2614" i="1"/>
  <c r="AS2614" i="1"/>
  <c r="AR2614" i="1"/>
  <c r="T2615" i="1"/>
  <c r="P2615" i="1" s="1"/>
  <c r="AT2614" i="1" l="1"/>
  <c r="AZ2614" i="1" s="1"/>
  <c r="Q2615" i="1"/>
  <c r="O2615" i="1"/>
  <c r="AY2614" i="1" l="1"/>
  <c r="R2615" i="1"/>
  <c r="U2615" i="1" s="1"/>
  <c r="AW2614" i="1"/>
  <c r="AX2614" i="1"/>
  <c r="W2615" i="1" l="1"/>
  <c r="V2615" i="1"/>
  <c r="Y2615" i="1" s="1"/>
  <c r="AO2615" i="1" l="1"/>
  <c r="AV2615" i="1" s="1"/>
  <c r="AN2615" i="1" l="1"/>
  <c r="AU2615" i="1" s="1"/>
  <c r="S2616" i="1" s="1"/>
  <c r="T2616" i="1"/>
  <c r="P2616" i="1" s="1"/>
  <c r="AR2615" i="1"/>
  <c r="AQ2615" i="1" l="1"/>
  <c r="AS2615" i="1"/>
  <c r="AT2615" i="1" s="1"/>
  <c r="AW2615" i="1" s="1"/>
  <c r="O2616" i="1"/>
  <c r="Q2616" i="1" l="1"/>
  <c r="R2616" i="1" s="1"/>
  <c r="U2616" i="1" s="1"/>
  <c r="AZ2615" i="1"/>
  <c r="AY2615" i="1"/>
  <c r="AX2615" i="1"/>
  <c r="W2616" i="1" l="1"/>
  <c r="V2616" i="1"/>
  <c r="Y2616" i="1" s="1"/>
  <c r="AO2616" i="1" l="1"/>
  <c r="AV2616" i="1" s="1"/>
  <c r="AN2616" i="1" l="1"/>
  <c r="AU2616" i="1" s="1"/>
  <c r="S2617" i="1" s="1"/>
  <c r="AR2616" i="1"/>
  <c r="T2617" i="1"/>
  <c r="P2617" i="1" s="1"/>
  <c r="AS2616" i="1" l="1"/>
  <c r="AQ2616" i="1"/>
  <c r="AT2616" i="1"/>
  <c r="AY2616" i="1" s="1"/>
  <c r="Q2617" i="1"/>
  <c r="O2617" i="1"/>
  <c r="R2617" i="1" l="1"/>
  <c r="AW2616" i="1"/>
  <c r="AZ2616" i="1"/>
  <c r="AX2616" i="1"/>
  <c r="V2617" i="1" l="1"/>
  <c r="U2617" i="1"/>
  <c r="Y2617" i="1" s="1"/>
  <c r="W2617" i="1"/>
  <c r="AN2617" i="1" l="1"/>
  <c r="AU2617" i="1" s="1"/>
  <c r="AO2617" i="1"/>
  <c r="AV2617" i="1" s="1"/>
  <c r="AR2617" i="1" l="1"/>
  <c r="T2618" i="1"/>
  <c r="P2618" i="1" s="1"/>
  <c r="AS2617" i="1"/>
  <c r="AQ2617" i="1"/>
  <c r="S2618" i="1"/>
  <c r="AT2617" i="1" l="1"/>
  <c r="AZ2617" i="1" s="1"/>
  <c r="Q2618" i="1"/>
  <c r="O2618" i="1"/>
  <c r="AY2617" i="1"/>
  <c r="AX2617" i="1"/>
  <c r="AW2617" i="1" l="1"/>
  <c r="R2618" i="1"/>
  <c r="U2618" i="1" l="1"/>
  <c r="V2618" i="1"/>
  <c r="W2618" i="1"/>
  <c r="Y2618" i="1" l="1"/>
  <c r="AO2618" i="1" s="1"/>
  <c r="AV2618" i="1" s="1"/>
  <c r="AN2618" i="1" l="1"/>
  <c r="AU2618" i="1" s="1"/>
  <c r="S2619" i="1" s="1"/>
  <c r="T2619" i="1"/>
  <c r="P2619" i="1" s="1"/>
  <c r="AR2618" i="1"/>
  <c r="AQ2618" i="1" l="1"/>
  <c r="AS2618" i="1"/>
  <c r="AT2618" i="1" s="1"/>
  <c r="AW2618" i="1" s="1"/>
  <c r="O2619" i="1"/>
  <c r="Q2619" i="1"/>
  <c r="R2619" i="1" l="1"/>
  <c r="U2619" i="1" s="1"/>
  <c r="AZ2618" i="1"/>
  <c r="AY2618" i="1"/>
  <c r="AX2618" i="1"/>
  <c r="V2619" i="1" l="1"/>
  <c r="Y2619" i="1" s="1"/>
  <c r="W2619" i="1"/>
  <c r="AN2619" i="1" l="1"/>
  <c r="AU2619" i="1" s="1"/>
  <c r="AS2619" i="1" l="1"/>
  <c r="AO2619" i="1"/>
  <c r="AV2619" i="1" s="1"/>
  <c r="AR2619" i="1" s="1"/>
  <c r="AQ2619" i="1"/>
  <c r="S2620" i="1"/>
  <c r="T2620" i="1" l="1"/>
  <c r="P2620" i="1" s="1"/>
  <c r="AT2619" i="1"/>
  <c r="O2620" i="1"/>
  <c r="Q2620" i="1"/>
  <c r="AW2619" i="1"/>
  <c r="AZ2619" i="1"/>
  <c r="AY2619" i="1"/>
  <c r="AX2619" i="1"/>
  <c r="R2620" i="1" l="1"/>
  <c r="W2620" i="1" s="1"/>
  <c r="U2620" i="1" l="1"/>
  <c r="V2620" i="1"/>
  <c r="Y2620" i="1" l="1"/>
  <c r="AN2620" i="1" s="1"/>
  <c r="AU2620" i="1" s="1"/>
  <c r="AO2620" i="1" l="1"/>
  <c r="AV2620" i="1" s="1"/>
  <c r="AR2620" i="1" s="1"/>
  <c r="AS2620" i="1"/>
  <c r="S2621" i="1"/>
  <c r="AQ2620" i="1"/>
  <c r="T2621" i="1" l="1"/>
  <c r="P2621" i="1" s="1"/>
  <c r="AT2620" i="1"/>
  <c r="AW2620" i="1" s="1"/>
  <c r="O2621" i="1"/>
  <c r="Q2621" i="1"/>
  <c r="AX2620" i="1" l="1"/>
  <c r="R2621" i="1"/>
  <c r="AZ2620" i="1"/>
  <c r="AY2620" i="1"/>
  <c r="V2621" i="1" l="1"/>
  <c r="U2621" i="1"/>
  <c r="Y2621" i="1" s="1"/>
  <c r="W2621" i="1"/>
  <c r="AN2621" i="1" l="1"/>
  <c r="AU2621" i="1" s="1"/>
  <c r="AO2621" i="1" l="1"/>
  <c r="AV2621" i="1" s="1"/>
  <c r="T2622" i="1" s="1"/>
  <c r="P2622" i="1" s="1"/>
  <c r="S2622" i="1"/>
  <c r="AQ2621" i="1"/>
  <c r="AS2621" i="1"/>
  <c r="AR2621" i="1" l="1"/>
  <c r="AT2621" i="1" s="1"/>
  <c r="AY2621" i="1" s="1"/>
  <c r="O2622" i="1"/>
  <c r="Q2622" i="1"/>
  <c r="AW2621" i="1" l="1"/>
  <c r="AZ2621" i="1"/>
  <c r="R2622" i="1"/>
  <c r="AX2621" i="1"/>
  <c r="U2622" i="1" l="1"/>
  <c r="V2622" i="1"/>
  <c r="W2622" i="1"/>
  <c r="Y2622" i="1" l="1"/>
  <c r="AO2622" i="1" s="1"/>
  <c r="AV2622" i="1" s="1"/>
  <c r="AN2622" i="1" l="1"/>
  <c r="AU2622" i="1" s="1"/>
  <c r="S2623" i="1" s="1"/>
  <c r="AR2622" i="1"/>
  <c r="T2623" i="1"/>
  <c r="P2623" i="1" s="1"/>
  <c r="AQ2622" i="1" l="1"/>
  <c r="AS2622" i="1"/>
  <c r="AT2622" i="1" s="1"/>
  <c r="AZ2622" i="1" s="1"/>
  <c r="O2623" i="1"/>
  <c r="Q2623" i="1" l="1"/>
  <c r="AY2622" i="1"/>
  <c r="R2623" i="1"/>
  <c r="U2623" i="1" s="1"/>
  <c r="AW2622" i="1"/>
  <c r="AX2622" i="1"/>
  <c r="W2623" i="1" l="1"/>
  <c r="V2623" i="1"/>
  <c r="Y2623" i="1" s="1"/>
  <c r="AO2623" i="1" s="1"/>
  <c r="AV2623" i="1" s="1"/>
  <c r="AN2623" i="1" l="1"/>
  <c r="AU2623" i="1" s="1"/>
  <c r="S2624" i="1" s="1"/>
  <c r="AR2623" i="1"/>
  <c r="T2624" i="1"/>
  <c r="P2624" i="1" s="1"/>
  <c r="AS2623" i="1" l="1"/>
  <c r="AQ2623" i="1"/>
  <c r="AT2623" i="1" s="1"/>
  <c r="AZ2623" i="1" s="1"/>
  <c r="O2624" i="1"/>
  <c r="Q2624" i="1"/>
  <c r="R2624" i="1" l="1"/>
  <c r="W2624" i="1" s="1"/>
  <c r="AY2623" i="1"/>
  <c r="AW2623" i="1"/>
  <c r="AX2623" i="1"/>
  <c r="U2624" i="1" l="1"/>
  <c r="V2624" i="1"/>
  <c r="Y2624" i="1" l="1"/>
  <c r="AN2624" i="1" s="1"/>
  <c r="AU2624" i="1" s="1"/>
  <c r="AO2624" i="1" l="1"/>
  <c r="AV2624" i="1" s="1"/>
  <c r="AS2624" i="1"/>
  <c r="T2625" i="1"/>
  <c r="P2625" i="1" s="1"/>
  <c r="AR2624" i="1"/>
  <c r="S2625" i="1"/>
  <c r="AQ2624" i="1"/>
  <c r="AT2624" i="1" l="1"/>
  <c r="AW2624" i="1" s="1"/>
  <c r="Q2625" i="1"/>
  <c r="O2625" i="1"/>
  <c r="AX2624" i="1"/>
  <c r="R2625" i="1" l="1"/>
  <c r="U2625" i="1" s="1"/>
  <c r="AZ2624" i="1"/>
  <c r="AY2624" i="1"/>
  <c r="W2625" i="1" l="1"/>
  <c r="V2625" i="1"/>
  <c r="Y2625" i="1" s="1"/>
  <c r="AO2625" i="1" l="1"/>
  <c r="AV2625" i="1" s="1"/>
  <c r="AN2625" i="1" l="1"/>
  <c r="AU2625" i="1" s="1"/>
  <c r="AQ2625" i="1" s="1"/>
  <c r="T2626" i="1"/>
  <c r="P2626" i="1" s="1"/>
  <c r="AR2625" i="1"/>
  <c r="AS2625" i="1" l="1"/>
  <c r="S2626" i="1"/>
  <c r="AT2625" i="1"/>
  <c r="AZ2625" i="1" s="1"/>
  <c r="Q2626" i="1" l="1"/>
  <c r="O2626" i="1"/>
  <c r="AY2625" i="1"/>
  <c r="R2626" i="1"/>
  <c r="U2626" i="1" s="1"/>
  <c r="AX2625" i="1"/>
  <c r="AW2625" i="1"/>
  <c r="W2626" i="1" l="1"/>
  <c r="V2626" i="1"/>
  <c r="Y2626" i="1" s="1"/>
  <c r="AN2626" i="1" l="1"/>
  <c r="AU2626" i="1" s="1"/>
  <c r="AO2626" i="1" l="1"/>
  <c r="AV2626" i="1" s="1"/>
  <c r="T2627" i="1" s="1"/>
  <c r="P2627" i="1" s="1"/>
  <c r="AS2626" i="1"/>
  <c r="S2627" i="1"/>
  <c r="AQ2626" i="1"/>
  <c r="AR2626" i="1" l="1"/>
  <c r="AT2626" i="1"/>
  <c r="AW2626" i="1" s="1"/>
  <c r="AX2626" i="1"/>
  <c r="O2627" i="1"/>
  <c r="Q2627" i="1"/>
  <c r="R2627" i="1" l="1"/>
  <c r="AZ2626" i="1"/>
  <c r="AY2626" i="1"/>
  <c r="U2627" i="1" l="1"/>
  <c r="V2627" i="1"/>
  <c r="W2627" i="1"/>
  <c r="Y2627" i="1" l="1"/>
  <c r="AN2627" i="1" s="1"/>
  <c r="AU2627" i="1" s="1"/>
  <c r="AO2627" i="1" l="1"/>
  <c r="AV2627" i="1" s="1"/>
  <c r="AR2627" i="1" s="1"/>
  <c r="AS2627" i="1"/>
  <c r="S2628" i="1"/>
  <c r="AQ2627" i="1"/>
  <c r="T2628" i="1" l="1"/>
  <c r="P2628" i="1" s="1"/>
  <c r="AT2627" i="1"/>
  <c r="AZ2627" i="1" s="1"/>
  <c r="O2628" i="1"/>
  <c r="Q2628" i="1"/>
  <c r="AY2627" i="1"/>
  <c r="AX2627" i="1"/>
  <c r="AW2627" i="1" l="1"/>
  <c r="R2628" i="1"/>
  <c r="V2628" i="1" s="1"/>
  <c r="W2628" i="1" l="1"/>
  <c r="U2628" i="1"/>
  <c r="Y2628" i="1" s="1"/>
  <c r="AO2628" i="1" l="1"/>
  <c r="AV2628" i="1" s="1"/>
  <c r="AN2628" i="1"/>
  <c r="AU2628" i="1" s="1"/>
  <c r="AS2628" i="1" l="1"/>
  <c r="S2629" i="1"/>
  <c r="AQ2628" i="1"/>
  <c r="T2629" i="1"/>
  <c r="P2629" i="1" s="1"/>
  <c r="AR2628" i="1"/>
  <c r="AT2628" i="1" l="1"/>
  <c r="AW2628" i="1" s="1"/>
  <c r="Q2629" i="1"/>
  <c r="O2629" i="1"/>
  <c r="R2629" i="1" l="1"/>
  <c r="U2629" i="1" s="1"/>
  <c r="V2629" i="1"/>
  <c r="W2629" i="1"/>
  <c r="AZ2628" i="1"/>
  <c r="AY2628" i="1"/>
  <c r="AX2628" i="1"/>
  <c r="Y2629" i="1" l="1"/>
  <c r="AO2629" i="1" s="1"/>
  <c r="AV2629" i="1" s="1"/>
  <c r="AN2629" i="1" l="1"/>
  <c r="AU2629" i="1" s="1"/>
  <c r="AQ2629" i="1" s="1"/>
  <c r="AR2629" i="1"/>
  <c r="T2630" i="1"/>
  <c r="P2630" i="1" s="1"/>
  <c r="S2630" i="1" l="1"/>
  <c r="O2630" i="1" s="1"/>
  <c r="AS2629" i="1"/>
  <c r="Q2630" i="1" s="1"/>
  <c r="AT2629" i="1" l="1"/>
  <c r="AW2629" i="1" s="1"/>
  <c r="AY2629" i="1"/>
  <c r="AX2629" i="1"/>
  <c r="R2630" i="1"/>
  <c r="AZ2629" i="1" l="1"/>
  <c r="U2630" i="1"/>
  <c r="V2630" i="1"/>
  <c r="W2630" i="1"/>
  <c r="Y2630" i="1" l="1"/>
  <c r="AN2630" i="1" s="1"/>
  <c r="AU2630" i="1" s="1"/>
  <c r="AO2630" i="1" l="1"/>
  <c r="AV2630" i="1" s="1"/>
  <c r="AR2630" i="1" s="1"/>
  <c r="AS2630" i="1"/>
  <c r="AQ2630" i="1"/>
  <c r="S2631" i="1"/>
  <c r="T2631" i="1" l="1"/>
  <c r="P2631" i="1" s="1"/>
  <c r="AT2630" i="1"/>
  <c r="Q2631" i="1"/>
  <c r="O2631" i="1"/>
  <c r="AW2630" i="1"/>
  <c r="AZ2630" i="1"/>
  <c r="AY2630" i="1"/>
  <c r="AX2630" i="1"/>
  <c r="R2631" i="1" l="1"/>
  <c r="U2631" i="1" s="1"/>
  <c r="W2631" i="1"/>
  <c r="V2631" i="1" l="1"/>
  <c r="Y2631" i="1" s="1"/>
  <c r="AN2631" i="1" s="1"/>
  <c r="AU2631" i="1" s="1"/>
  <c r="AO2631" i="1" l="1"/>
  <c r="AV2631" i="1" s="1"/>
  <c r="T2632" i="1" s="1"/>
  <c r="P2632" i="1" s="1"/>
  <c r="AS2631" i="1"/>
  <c r="S2632" i="1"/>
  <c r="AQ2631" i="1"/>
  <c r="AR2631" i="1" l="1"/>
  <c r="AT2631" i="1"/>
  <c r="O2632" i="1"/>
  <c r="Q2632" i="1"/>
  <c r="AX2631" i="1"/>
  <c r="AZ2631" i="1" l="1"/>
  <c r="AY2631" i="1"/>
  <c r="R2632" i="1"/>
  <c r="AW2631" i="1"/>
  <c r="U2632" i="1" l="1"/>
  <c r="V2632" i="1"/>
  <c r="W2632" i="1"/>
  <c r="Y2632" i="1" l="1"/>
  <c r="AN2632" i="1" s="1"/>
  <c r="AU2632" i="1" s="1"/>
  <c r="AO2632" i="1" l="1"/>
  <c r="AV2632" i="1" s="1"/>
  <c r="AR2632" i="1" s="1"/>
  <c r="AS2632" i="1"/>
  <c r="S2633" i="1"/>
  <c r="AQ2632" i="1"/>
  <c r="T2633" i="1" l="1"/>
  <c r="P2633" i="1" s="1"/>
  <c r="O2633" i="1"/>
  <c r="Q2633" i="1"/>
  <c r="AT2632" i="1"/>
  <c r="AW2632" i="1" s="1"/>
  <c r="AZ2632" i="1" l="1"/>
  <c r="AY2632" i="1"/>
  <c r="AX2632" i="1"/>
  <c r="R2633" i="1"/>
  <c r="U2633" i="1" s="1"/>
  <c r="W2633" i="1" l="1"/>
  <c r="V2633" i="1"/>
  <c r="Y2633" i="1" s="1"/>
  <c r="AN2633" i="1" l="1"/>
  <c r="AU2633" i="1" s="1"/>
  <c r="AO2633" i="1"/>
  <c r="AV2633" i="1" s="1"/>
  <c r="T2634" i="1" l="1"/>
  <c r="P2634" i="1" s="1"/>
  <c r="AR2633" i="1"/>
  <c r="AS2633" i="1"/>
  <c r="AQ2633" i="1"/>
  <c r="S2634" i="1"/>
  <c r="Q2634" i="1" l="1"/>
  <c r="O2634" i="1"/>
  <c r="AT2633" i="1"/>
  <c r="AZ2633" i="1" s="1"/>
  <c r="AY2633" i="1" l="1"/>
  <c r="AX2633" i="1"/>
  <c r="AW2633" i="1"/>
  <c r="R2634" i="1"/>
  <c r="V2634" i="1" s="1"/>
  <c r="W2634" i="1" l="1"/>
  <c r="U2634" i="1"/>
  <c r="Y2634" i="1" s="1"/>
  <c r="AN2634" i="1" l="1"/>
  <c r="AU2634" i="1" s="1"/>
  <c r="AO2634" i="1"/>
  <c r="AV2634" i="1" s="1"/>
  <c r="AS2634" i="1" l="1"/>
  <c r="T2635" i="1"/>
  <c r="P2635" i="1" s="1"/>
  <c r="AR2634" i="1"/>
  <c r="S2635" i="1"/>
  <c r="AQ2634" i="1"/>
  <c r="AT2634" i="1" l="1"/>
  <c r="AW2634" i="1" s="1"/>
  <c r="Q2635" i="1"/>
  <c r="O2635" i="1"/>
  <c r="AX2634" i="1"/>
  <c r="R2635" i="1" l="1"/>
  <c r="U2635" i="1" s="1"/>
  <c r="AZ2634" i="1"/>
  <c r="AY2634" i="1"/>
  <c r="V2635" i="1" l="1"/>
  <c r="Y2635" i="1" s="1"/>
  <c r="W2635" i="1"/>
  <c r="AO2635" i="1" l="1"/>
  <c r="AV2635" i="1" s="1"/>
  <c r="AN2635" i="1" l="1"/>
  <c r="AU2635" i="1" s="1"/>
  <c r="S2636" i="1" s="1"/>
  <c r="T2636" i="1"/>
  <c r="P2636" i="1" s="1"/>
  <c r="AR2635" i="1"/>
  <c r="AQ2635" i="1" l="1"/>
  <c r="AS2635" i="1"/>
  <c r="AT2635" i="1" s="1"/>
  <c r="O2636" i="1"/>
  <c r="Q2636" i="1" l="1"/>
  <c r="R2636" i="1" s="1"/>
  <c r="AZ2635" i="1"/>
  <c r="AY2635" i="1"/>
  <c r="AW2635" i="1"/>
  <c r="AX2635" i="1"/>
  <c r="W2636" i="1" l="1"/>
  <c r="U2636" i="1"/>
  <c r="V2636" i="1"/>
  <c r="Y2636" i="1" l="1"/>
  <c r="AO2636" i="1" s="1"/>
  <c r="AV2636" i="1" s="1"/>
  <c r="AN2636" i="1" l="1"/>
  <c r="AU2636" i="1" s="1"/>
  <c r="AQ2636" i="1" s="1"/>
  <c r="AR2636" i="1"/>
  <c r="T2637" i="1"/>
  <c r="P2637" i="1" s="1"/>
  <c r="S2637" i="1" l="1"/>
  <c r="O2637" i="1" s="1"/>
  <c r="AS2636" i="1"/>
  <c r="Q2637" i="1" s="1"/>
  <c r="AT2636" i="1" l="1"/>
  <c r="AZ2636" i="1" s="1"/>
  <c r="R2637" i="1"/>
  <c r="U2637" i="1" s="1"/>
  <c r="AX2636" i="1"/>
  <c r="AY2636" i="1" l="1"/>
  <c r="AW2636" i="1"/>
  <c r="W2637" i="1"/>
  <c r="V2637" i="1"/>
  <c r="Y2637" i="1" s="1"/>
  <c r="AN2637" i="1" l="1"/>
  <c r="AU2637" i="1" s="1"/>
  <c r="AO2637" i="1" l="1"/>
  <c r="AV2637" i="1" s="1"/>
  <c r="T2638" i="1" s="1"/>
  <c r="P2638" i="1" s="1"/>
  <c r="S2638" i="1"/>
  <c r="AQ2637" i="1"/>
  <c r="AS2637" i="1"/>
  <c r="AR2637" i="1" l="1"/>
  <c r="AT2637" i="1"/>
  <c r="AZ2637" i="1" s="1"/>
  <c r="O2638" i="1"/>
  <c r="Q2638" i="1"/>
  <c r="R2638" i="1" l="1"/>
  <c r="AY2637" i="1"/>
  <c r="AW2637" i="1"/>
  <c r="AX2637" i="1"/>
  <c r="U2638" i="1" l="1"/>
  <c r="V2638" i="1"/>
  <c r="W2638" i="1"/>
  <c r="Y2638" i="1" l="1"/>
  <c r="AN2638" i="1" s="1"/>
  <c r="AU2638" i="1" s="1"/>
  <c r="AO2638" i="1" l="1"/>
  <c r="AV2638" i="1" s="1"/>
  <c r="T2639" i="1" s="1"/>
  <c r="P2639" i="1" s="1"/>
  <c r="AS2638" i="1"/>
  <c r="S2639" i="1"/>
  <c r="AQ2638" i="1"/>
  <c r="AR2638" i="1" l="1"/>
  <c r="AT2638" i="1"/>
  <c r="AY2638" i="1" s="1"/>
  <c r="O2639" i="1"/>
  <c r="Q2639" i="1"/>
  <c r="AZ2638" i="1" l="1"/>
  <c r="AW2638" i="1"/>
  <c r="AX2638" i="1"/>
  <c r="R2639" i="1"/>
  <c r="U2639" i="1" l="1"/>
  <c r="V2639" i="1"/>
  <c r="W2639" i="1"/>
  <c r="Y2639" i="1" l="1"/>
  <c r="AO2639" i="1" s="1"/>
  <c r="AV2639" i="1" s="1"/>
  <c r="AN2639" i="1" l="1"/>
  <c r="AU2639" i="1" s="1"/>
  <c r="S2640" i="1" s="1"/>
  <c r="T2640" i="1"/>
  <c r="P2640" i="1" s="1"/>
  <c r="AR2639" i="1"/>
  <c r="AQ2639" i="1" l="1"/>
  <c r="AS2639" i="1"/>
  <c r="Q2640" i="1" s="1"/>
  <c r="O2640" i="1"/>
  <c r="AT2639" i="1" l="1"/>
  <c r="AW2639" i="1" s="1"/>
  <c r="R2640" i="1"/>
  <c r="AZ2639" i="1"/>
  <c r="AY2639" i="1"/>
  <c r="AX2639" i="1"/>
  <c r="V2640" i="1" l="1"/>
  <c r="U2640" i="1"/>
  <c r="Y2640" i="1" s="1"/>
  <c r="W2640" i="1"/>
  <c r="AN2640" i="1" l="1"/>
  <c r="AU2640" i="1" s="1"/>
  <c r="AO2640" i="1" l="1"/>
  <c r="AV2640" i="1" s="1"/>
  <c r="AR2640" i="1" s="1"/>
  <c r="AS2640" i="1"/>
  <c r="S2641" i="1"/>
  <c r="AQ2640" i="1"/>
  <c r="T2641" i="1" l="1"/>
  <c r="P2641" i="1" s="1"/>
  <c r="AT2640" i="1"/>
  <c r="AW2640" i="1" s="1"/>
  <c r="O2641" i="1"/>
  <c r="Q2641" i="1"/>
  <c r="AX2640" i="1" l="1"/>
  <c r="R2641" i="1"/>
  <c r="U2641" i="1" s="1"/>
  <c r="AZ2640" i="1"/>
  <c r="AY2640" i="1"/>
  <c r="V2641" i="1" l="1"/>
  <c r="Y2641" i="1" s="1"/>
  <c r="W2641" i="1"/>
  <c r="AN2641" i="1" l="1"/>
  <c r="AU2641" i="1" s="1"/>
  <c r="AO2641" i="1"/>
  <c r="AV2641" i="1" s="1"/>
  <c r="AS2641" i="1" l="1"/>
  <c r="T2642" i="1"/>
  <c r="P2642" i="1" s="1"/>
  <c r="AR2641" i="1"/>
  <c r="S2642" i="1"/>
  <c r="AQ2641" i="1"/>
  <c r="AT2641" i="1" l="1"/>
  <c r="AZ2641" i="1" s="1"/>
  <c r="Q2642" i="1"/>
  <c r="O2642" i="1"/>
  <c r="AY2641" i="1"/>
  <c r="AX2641" i="1" l="1"/>
  <c r="R2642" i="1"/>
  <c r="W2642" i="1" s="1"/>
  <c r="AW2641" i="1"/>
  <c r="V2642" i="1" l="1"/>
  <c r="U2642" i="1"/>
  <c r="Y2642" i="1" s="1"/>
  <c r="AO2642" i="1" l="1"/>
  <c r="AV2642" i="1" s="1"/>
  <c r="AN2642" i="1"/>
  <c r="AU2642" i="1" s="1"/>
  <c r="AQ2642" i="1" l="1"/>
  <c r="S2643" i="1"/>
  <c r="AS2642" i="1"/>
  <c r="AR2642" i="1"/>
  <c r="T2643" i="1"/>
  <c r="P2643" i="1" s="1"/>
  <c r="Q2643" i="1" l="1"/>
  <c r="O2643" i="1"/>
  <c r="AT2642" i="1"/>
  <c r="AZ2642" i="1" s="1"/>
  <c r="AW2642" i="1" l="1"/>
  <c r="AX2642" i="1"/>
  <c r="R2643" i="1"/>
  <c r="U2643" i="1" s="1"/>
  <c r="AY2642" i="1"/>
  <c r="V2643" i="1" l="1"/>
  <c r="Y2643" i="1" s="1"/>
  <c r="W2643" i="1"/>
  <c r="AO2643" i="1" l="1"/>
  <c r="AV2643" i="1" s="1"/>
  <c r="AN2643" i="1" l="1"/>
  <c r="AU2643" i="1" s="1"/>
  <c r="AQ2643" i="1" s="1"/>
  <c r="AR2643" i="1"/>
  <c r="T2644" i="1"/>
  <c r="P2644" i="1" s="1"/>
  <c r="S2644" i="1" l="1"/>
  <c r="AS2643" i="1"/>
  <c r="AT2643" i="1" s="1"/>
  <c r="AW2643" i="1" s="1"/>
  <c r="O2644" i="1"/>
  <c r="Q2644" i="1" l="1"/>
  <c r="R2644" i="1" s="1"/>
  <c r="AZ2643" i="1"/>
  <c r="AY2643" i="1"/>
  <c r="AX2643" i="1"/>
  <c r="U2644" i="1" l="1"/>
  <c r="W2644" i="1"/>
  <c r="V2644" i="1"/>
  <c r="Y2644" i="1" l="1"/>
  <c r="AN2644" i="1" s="1"/>
  <c r="AU2644" i="1" s="1"/>
  <c r="AO2644" i="1" l="1"/>
  <c r="AV2644" i="1" s="1"/>
  <c r="AS2644" i="1"/>
  <c r="AR2644" i="1"/>
  <c r="T2645" i="1"/>
  <c r="P2645" i="1" s="1"/>
  <c r="AQ2644" i="1"/>
  <c r="S2645" i="1"/>
  <c r="Q2645" i="1" l="1"/>
  <c r="O2645" i="1"/>
  <c r="AT2644" i="1"/>
  <c r="AW2644" i="1" s="1"/>
  <c r="AX2644" i="1" l="1"/>
  <c r="AZ2644" i="1"/>
  <c r="AY2644" i="1"/>
  <c r="R2645" i="1"/>
  <c r="U2645" i="1" s="1"/>
  <c r="V2645" i="1" l="1"/>
  <c r="Y2645" i="1" s="1"/>
  <c r="W2645" i="1"/>
  <c r="AO2645" i="1" l="1"/>
  <c r="AV2645" i="1" s="1"/>
  <c r="AN2645" i="1" l="1"/>
  <c r="AU2645" i="1" s="1"/>
  <c r="S2646" i="1" s="1"/>
  <c r="T2646" i="1"/>
  <c r="P2646" i="1" s="1"/>
  <c r="AR2645" i="1"/>
  <c r="AS2645" i="1"/>
  <c r="AQ2645" i="1" l="1"/>
  <c r="AT2645" i="1"/>
  <c r="AZ2645" i="1" s="1"/>
  <c r="Q2646" i="1"/>
  <c r="O2646" i="1"/>
  <c r="AX2645" i="1" l="1"/>
  <c r="R2646" i="1"/>
  <c r="V2646" i="1" s="1"/>
  <c r="AW2645" i="1"/>
  <c r="AY2645" i="1"/>
  <c r="W2646" i="1" l="1"/>
  <c r="U2646" i="1"/>
  <c r="Y2646" i="1" s="1"/>
  <c r="AN2646" i="1" l="1"/>
  <c r="AU2646" i="1" s="1"/>
  <c r="AO2646" i="1"/>
  <c r="AV2646" i="1" s="1"/>
  <c r="AS2646" i="1" l="1"/>
  <c r="AR2646" i="1"/>
  <c r="T2647" i="1"/>
  <c r="P2647" i="1" s="1"/>
  <c r="AQ2646" i="1"/>
  <c r="S2647" i="1"/>
  <c r="O2647" i="1" l="1"/>
  <c r="Q2647" i="1"/>
  <c r="AT2646" i="1"/>
  <c r="AW2646" i="1" s="1"/>
  <c r="AX2646" i="1" l="1"/>
  <c r="AZ2646" i="1"/>
  <c r="AY2646" i="1"/>
  <c r="R2647" i="1"/>
  <c r="U2647" i="1" s="1"/>
  <c r="V2647" i="1" l="1"/>
  <c r="Y2647" i="1" s="1"/>
  <c r="W2647" i="1"/>
  <c r="AO2647" i="1" l="1"/>
  <c r="AV2647" i="1" s="1"/>
  <c r="AN2647" i="1" l="1"/>
  <c r="AU2647" i="1" s="1"/>
  <c r="S2648" i="1" s="1"/>
  <c r="T2648" i="1"/>
  <c r="P2648" i="1" s="1"/>
  <c r="AR2647" i="1"/>
  <c r="AQ2647" i="1" l="1"/>
  <c r="AS2647" i="1"/>
  <c r="AT2647" i="1" s="1"/>
  <c r="AX2647" i="1" s="1"/>
  <c r="O2648" i="1"/>
  <c r="Q2648" i="1" l="1"/>
  <c r="R2648" i="1" s="1"/>
  <c r="AZ2647" i="1"/>
  <c r="AY2647" i="1"/>
  <c r="AW2647" i="1"/>
  <c r="U2648" i="1" l="1"/>
  <c r="V2648" i="1"/>
  <c r="W2648" i="1"/>
  <c r="Y2648" i="1" l="1"/>
  <c r="AO2648" i="1" s="1"/>
  <c r="AV2648" i="1" s="1"/>
  <c r="AN2648" i="1" l="1"/>
  <c r="AU2648" i="1" s="1"/>
  <c r="S2649" i="1" s="1"/>
  <c r="T2649" i="1"/>
  <c r="P2649" i="1" s="1"/>
  <c r="AR2648" i="1"/>
  <c r="AS2648" i="1" l="1"/>
  <c r="AQ2648" i="1"/>
  <c r="O2649" i="1"/>
  <c r="Q2649" i="1"/>
  <c r="AT2648" i="1" l="1"/>
  <c r="AZ2648" i="1" s="1"/>
  <c r="R2649" i="1"/>
  <c r="AY2648" i="1"/>
  <c r="AX2648" i="1"/>
  <c r="AW2648" i="1"/>
  <c r="V2649" i="1" l="1"/>
  <c r="U2649" i="1"/>
  <c r="Y2649" i="1" s="1"/>
  <c r="W2649" i="1"/>
  <c r="AO2649" i="1" l="1"/>
  <c r="AV2649" i="1" s="1"/>
  <c r="AN2649" i="1"/>
  <c r="AU2649" i="1" s="1"/>
  <c r="AS2649" i="1" l="1"/>
  <c r="S2650" i="1"/>
  <c r="AQ2649" i="1"/>
  <c r="AR2649" i="1"/>
  <c r="T2650" i="1"/>
  <c r="P2650" i="1" s="1"/>
  <c r="Q2650" i="1" l="1"/>
  <c r="O2650" i="1"/>
  <c r="AT2649" i="1"/>
  <c r="AW2649" i="1" s="1"/>
  <c r="AZ2649" i="1" l="1"/>
  <c r="AY2649" i="1"/>
  <c r="R2650" i="1"/>
  <c r="AX2649" i="1"/>
  <c r="U2650" i="1" l="1"/>
  <c r="V2650" i="1"/>
  <c r="W2650" i="1"/>
  <c r="Y2650" i="1" l="1"/>
  <c r="AO2650" i="1" s="1"/>
  <c r="AV2650" i="1" s="1"/>
  <c r="AN2650" i="1" l="1"/>
  <c r="AU2650" i="1" s="1"/>
  <c r="S2651" i="1" s="1"/>
  <c r="T2651" i="1"/>
  <c r="P2651" i="1" s="1"/>
  <c r="AR2650" i="1"/>
  <c r="AS2650" i="1" l="1"/>
  <c r="AQ2650" i="1"/>
  <c r="AT2650" i="1"/>
  <c r="AY2650" i="1" s="1"/>
  <c r="Q2651" i="1"/>
  <c r="O2651" i="1"/>
  <c r="R2651" i="1" l="1"/>
  <c r="U2651" i="1" s="1"/>
  <c r="AW2650" i="1"/>
  <c r="AZ2650" i="1"/>
  <c r="W2651" i="1"/>
  <c r="V2651" i="1"/>
  <c r="AX2650" i="1"/>
  <c r="Y2651" i="1" l="1"/>
  <c r="AN2651" i="1" s="1"/>
  <c r="AU2651" i="1" s="1"/>
  <c r="AO2651" i="1" l="1"/>
  <c r="AV2651" i="1" s="1"/>
  <c r="T2652" i="1" s="1"/>
  <c r="P2652" i="1" s="1"/>
  <c r="AS2651" i="1"/>
  <c r="S2652" i="1"/>
  <c r="AQ2651" i="1"/>
  <c r="AR2651" i="1" l="1"/>
  <c r="AT2651" i="1"/>
  <c r="Q2652" i="1"/>
  <c r="O2652" i="1"/>
  <c r="R2652" i="1" l="1"/>
  <c r="U2652" i="1" s="1"/>
  <c r="AZ2651" i="1"/>
  <c r="AY2651" i="1"/>
  <c r="W2652" i="1"/>
  <c r="AW2651" i="1"/>
  <c r="AX2651" i="1"/>
  <c r="V2652" i="1" l="1"/>
  <c r="Y2652" i="1" s="1"/>
  <c r="AN2652" i="1" l="1"/>
  <c r="AU2652" i="1" s="1"/>
  <c r="AO2652" i="1" l="1"/>
  <c r="AV2652" i="1" s="1"/>
  <c r="T2653" i="1" s="1"/>
  <c r="P2653" i="1" s="1"/>
  <c r="AS2652" i="1"/>
  <c r="S2653" i="1"/>
  <c r="AQ2652" i="1"/>
  <c r="AR2652" i="1" l="1"/>
  <c r="O2653" i="1"/>
  <c r="Q2653" i="1"/>
  <c r="AT2652" i="1"/>
  <c r="AW2652" i="1" s="1"/>
  <c r="AZ2652" i="1" l="1"/>
  <c r="AY2652" i="1"/>
  <c r="AX2652" i="1"/>
  <c r="R2653" i="1"/>
  <c r="U2653" i="1" s="1"/>
  <c r="V2653" i="1" l="1"/>
  <c r="Y2653" i="1" s="1"/>
  <c r="W2653" i="1"/>
  <c r="AO2653" i="1" l="1"/>
  <c r="AV2653" i="1" s="1"/>
  <c r="AN2653" i="1" l="1"/>
  <c r="AU2653" i="1" s="1"/>
  <c r="AQ2653" i="1" s="1"/>
  <c r="AR2653" i="1"/>
  <c r="T2654" i="1"/>
  <c r="P2654" i="1" s="1"/>
  <c r="AS2653" i="1" l="1"/>
  <c r="S2654" i="1"/>
  <c r="O2654" i="1" s="1"/>
  <c r="AT2653" i="1"/>
  <c r="AZ2653" i="1" s="1"/>
  <c r="Q2654" i="1" l="1"/>
  <c r="AW2653" i="1"/>
  <c r="AY2653" i="1"/>
  <c r="R2654" i="1"/>
  <c r="W2654" i="1" s="1"/>
  <c r="AX2653" i="1"/>
  <c r="U2654" i="1" l="1"/>
  <c r="V2654" i="1"/>
  <c r="Y2654" i="1" l="1"/>
  <c r="AO2654" i="1" s="1"/>
  <c r="AV2654" i="1" s="1"/>
  <c r="AN2654" i="1" l="1"/>
  <c r="AU2654" i="1" s="1"/>
  <c r="AQ2654" i="1" s="1"/>
  <c r="AR2654" i="1"/>
  <c r="T2655" i="1"/>
  <c r="P2655" i="1" s="1"/>
  <c r="AS2654" i="1" l="1"/>
  <c r="S2655" i="1"/>
  <c r="Q2655" i="1" s="1"/>
  <c r="O2655" i="1"/>
  <c r="AT2654" i="1"/>
  <c r="AZ2654" i="1" s="1"/>
  <c r="AY2654" i="1" l="1"/>
  <c r="AW2654" i="1"/>
  <c r="R2655" i="1"/>
  <c r="U2655" i="1" s="1"/>
  <c r="AX2654" i="1"/>
  <c r="W2655" i="1" l="1"/>
  <c r="V2655" i="1"/>
  <c r="Y2655" i="1" s="1"/>
  <c r="AO2655" i="1" l="1"/>
  <c r="AV2655" i="1" s="1"/>
  <c r="AN2655" i="1" l="1"/>
  <c r="AU2655" i="1" s="1"/>
  <c r="AQ2655" i="1" s="1"/>
  <c r="AR2655" i="1"/>
  <c r="T2656" i="1"/>
  <c r="P2656" i="1" s="1"/>
  <c r="AS2655" i="1" l="1"/>
  <c r="S2656" i="1"/>
  <c r="Q2656" i="1" s="1"/>
  <c r="O2656" i="1"/>
  <c r="AT2655" i="1"/>
  <c r="AZ2655" i="1" s="1"/>
  <c r="AW2655" i="1" l="1"/>
  <c r="R2656" i="1"/>
  <c r="W2656" i="1" s="1"/>
  <c r="AX2655" i="1"/>
  <c r="AY2655" i="1"/>
  <c r="V2656" i="1" l="1"/>
  <c r="U2656" i="1"/>
  <c r="Y2656" i="1" s="1"/>
  <c r="AO2656" i="1" l="1"/>
  <c r="AV2656" i="1" s="1"/>
  <c r="AN2656" i="1"/>
  <c r="AU2656" i="1" s="1"/>
  <c r="AS2656" i="1" l="1"/>
  <c r="S2657" i="1"/>
  <c r="AQ2656" i="1"/>
  <c r="AR2656" i="1"/>
  <c r="T2657" i="1"/>
  <c r="P2657" i="1" s="1"/>
  <c r="AT2656" i="1" l="1"/>
  <c r="AZ2656" i="1" s="1"/>
  <c r="O2657" i="1"/>
  <c r="Q2657" i="1"/>
  <c r="AY2656" i="1"/>
  <c r="AX2656" i="1" l="1"/>
  <c r="R2657" i="1"/>
  <c r="AW2656" i="1"/>
  <c r="V2657" i="1" l="1"/>
  <c r="U2657" i="1"/>
  <c r="Y2657" i="1" s="1"/>
  <c r="W2657" i="1"/>
  <c r="AO2657" i="1" l="1"/>
  <c r="AV2657" i="1" s="1"/>
  <c r="AN2657" i="1"/>
  <c r="AU2657" i="1" s="1"/>
  <c r="S2658" i="1" l="1"/>
  <c r="AQ2657" i="1"/>
  <c r="AS2657" i="1"/>
  <c r="AR2657" i="1"/>
  <c r="T2658" i="1"/>
  <c r="P2658" i="1" s="1"/>
  <c r="AT2657" i="1" l="1"/>
  <c r="AZ2657" i="1" s="1"/>
  <c r="Q2658" i="1"/>
  <c r="O2658" i="1"/>
  <c r="R2658" i="1" l="1"/>
  <c r="U2658" i="1" s="1"/>
  <c r="AW2657" i="1"/>
  <c r="AY2657" i="1"/>
  <c r="V2658" i="1"/>
  <c r="AX2657" i="1"/>
  <c r="Y2658" i="1" l="1"/>
  <c r="W2658" i="1"/>
  <c r="AN2658" i="1" l="1"/>
  <c r="AU2658" i="1" s="1"/>
  <c r="AO2658" i="1" l="1"/>
  <c r="AV2658" i="1" s="1"/>
  <c r="T2659" i="1" s="1"/>
  <c r="P2659" i="1" s="1"/>
  <c r="AS2658" i="1"/>
  <c r="AQ2658" i="1"/>
  <c r="S2659" i="1"/>
  <c r="AR2658" i="1" l="1"/>
  <c r="O2659" i="1"/>
  <c r="Q2659" i="1"/>
  <c r="AT2658" i="1"/>
  <c r="AZ2658" i="1" l="1"/>
  <c r="AY2658" i="1"/>
  <c r="R2659" i="1"/>
  <c r="U2659" i="1" s="1"/>
  <c r="AW2658" i="1"/>
  <c r="AX2658" i="1"/>
  <c r="W2659" i="1" l="1"/>
  <c r="V2659" i="1"/>
  <c r="Y2659" i="1" s="1"/>
  <c r="AN2659" i="1" l="1"/>
  <c r="AU2659" i="1" s="1"/>
  <c r="AO2659" i="1" l="1"/>
  <c r="AV2659" i="1" s="1"/>
  <c r="AR2659" i="1" s="1"/>
  <c r="AS2659" i="1"/>
  <c r="S2660" i="1"/>
  <c r="AQ2659" i="1"/>
  <c r="T2660" i="1" l="1"/>
  <c r="P2660" i="1" s="1"/>
  <c r="AT2659" i="1"/>
  <c r="AX2659" i="1" s="1"/>
  <c r="O2660" i="1"/>
  <c r="Q2660" i="1"/>
  <c r="AZ2659" i="1" l="1"/>
  <c r="AY2659" i="1"/>
  <c r="R2660" i="1"/>
  <c r="U2660" i="1" s="1"/>
  <c r="AW2659" i="1"/>
  <c r="V2660" i="1" l="1"/>
  <c r="Y2660" i="1" s="1"/>
  <c r="W2660" i="1"/>
  <c r="AO2660" i="1" l="1"/>
  <c r="AV2660" i="1" s="1"/>
  <c r="AN2660" i="1" l="1"/>
  <c r="AU2660" i="1" s="1"/>
  <c r="AQ2660" i="1" s="1"/>
  <c r="T2661" i="1"/>
  <c r="P2661" i="1" s="1"/>
  <c r="AR2660" i="1"/>
  <c r="AS2660" i="1"/>
  <c r="S2661" i="1" l="1"/>
  <c r="Q2661" i="1" s="1"/>
  <c r="O2661" i="1"/>
  <c r="AT2660" i="1"/>
  <c r="AZ2660" i="1" s="1"/>
  <c r="R2661" i="1" l="1"/>
  <c r="V2661" i="1" s="1"/>
  <c r="AW2660" i="1"/>
  <c r="U2661" i="1"/>
  <c r="Y2661" i="1" s="1"/>
  <c r="AY2660" i="1"/>
  <c r="W2661" i="1"/>
  <c r="AX2660" i="1"/>
  <c r="AN2661" i="1" l="1"/>
  <c r="AU2661" i="1" s="1"/>
  <c r="AO2661" i="1" l="1"/>
  <c r="AV2661" i="1" s="1"/>
  <c r="AR2661" i="1" s="1"/>
  <c r="AS2661" i="1"/>
  <c r="T2662" i="1"/>
  <c r="P2662" i="1" s="1"/>
  <c r="S2662" i="1"/>
  <c r="AQ2661" i="1"/>
  <c r="AT2661" i="1" l="1"/>
  <c r="AW2661" i="1" s="1"/>
  <c r="AZ2661" i="1"/>
  <c r="Q2662" i="1"/>
  <c r="O2662" i="1"/>
  <c r="AY2661" i="1"/>
  <c r="AX2661" i="1"/>
  <c r="R2662" i="1" l="1"/>
  <c r="W2662" i="1" s="1"/>
  <c r="V2662" i="1" l="1"/>
  <c r="U2662" i="1"/>
  <c r="Y2662" i="1" s="1"/>
  <c r="AN2662" i="1" l="1"/>
  <c r="AU2662" i="1" s="1"/>
  <c r="AO2662" i="1"/>
  <c r="AV2662" i="1" s="1"/>
  <c r="AS2662" i="1" l="1"/>
  <c r="AR2662" i="1"/>
  <c r="T2663" i="1"/>
  <c r="P2663" i="1" s="1"/>
  <c r="S2663" i="1"/>
  <c r="AQ2662" i="1"/>
  <c r="AT2662" i="1" l="1"/>
  <c r="AX2662" i="1" s="1"/>
  <c r="Q2663" i="1"/>
  <c r="O2663" i="1"/>
  <c r="R2663" i="1" l="1"/>
  <c r="AZ2662" i="1"/>
  <c r="AY2662" i="1"/>
  <c r="U2663" i="1"/>
  <c r="W2663" i="1"/>
  <c r="AW2662" i="1"/>
  <c r="V2663" i="1"/>
  <c r="Y2663" i="1" l="1"/>
  <c r="AN2663" i="1" s="1"/>
  <c r="AU2663" i="1" s="1"/>
  <c r="AO2663" i="1" l="1"/>
  <c r="AV2663" i="1" s="1"/>
  <c r="AR2663" i="1" s="1"/>
  <c r="AS2663" i="1"/>
  <c r="S2664" i="1"/>
  <c r="AQ2663" i="1"/>
  <c r="T2664" i="1" l="1"/>
  <c r="P2664" i="1" s="1"/>
  <c r="AT2663" i="1"/>
  <c r="AW2663" i="1" s="1"/>
  <c r="O2664" i="1"/>
  <c r="Q2664" i="1"/>
  <c r="AX2663" i="1"/>
  <c r="R2664" i="1" l="1"/>
  <c r="AZ2663" i="1"/>
  <c r="AY2663" i="1"/>
  <c r="U2664" i="1" l="1"/>
  <c r="V2664" i="1"/>
  <c r="W2664" i="1"/>
  <c r="Y2664" i="1" l="1"/>
  <c r="AN2664" i="1" s="1"/>
  <c r="AU2664" i="1" s="1"/>
  <c r="AO2664" i="1" l="1"/>
  <c r="AV2664" i="1" s="1"/>
  <c r="T2665" i="1" s="1"/>
  <c r="P2665" i="1" s="1"/>
  <c r="AS2664" i="1"/>
  <c r="AQ2664" i="1"/>
  <c r="S2665" i="1"/>
  <c r="AR2664" i="1" l="1"/>
  <c r="Q2665" i="1"/>
  <c r="O2665" i="1"/>
  <c r="AT2664" i="1"/>
  <c r="AW2664" i="1" s="1"/>
  <c r="AX2664" i="1" l="1"/>
  <c r="AZ2664" i="1"/>
  <c r="AY2664" i="1"/>
  <c r="R2665" i="1"/>
  <c r="U2665" i="1" s="1"/>
  <c r="V2665" i="1" l="1"/>
  <c r="Y2665" i="1" s="1"/>
  <c r="W2665" i="1"/>
  <c r="AN2665" i="1" l="1"/>
  <c r="AU2665" i="1" s="1"/>
  <c r="AO2665" i="1" l="1"/>
  <c r="AV2665" i="1" s="1"/>
  <c r="T2666" i="1" s="1"/>
  <c r="P2666" i="1" s="1"/>
  <c r="AS2665" i="1"/>
  <c r="AQ2665" i="1"/>
  <c r="S2666" i="1"/>
  <c r="AR2665" i="1" l="1"/>
  <c r="O2666" i="1"/>
  <c r="Q2666" i="1"/>
  <c r="AT2665" i="1"/>
  <c r="AZ2665" i="1" l="1"/>
  <c r="AY2665" i="1"/>
  <c r="AW2665" i="1"/>
  <c r="R2666" i="1"/>
  <c r="U2666" i="1" s="1"/>
  <c r="AX2665" i="1"/>
  <c r="W2666" i="1" l="1"/>
  <c r="V2666" i="1"/>
  <c r="Y2666" i="1" s="1"/>
  <c r="AO2666" i="1" l="1"/>
  <c r="AV2666" i="1" s="1"/>
  <c r="AN2666" i="1" l="1"/>
  <c r="AU2666" i="1" s="1"/>
  <c r="AQ2666" i="1" s="1"/>
  <c r="AR2666" i="1"/>
  <c r="T2667" i="1"/>
  <c r="P2667" i="1" s="1"/>
  <c r="AS2666" i="1" l="1"/>
  <c r="S2667" i="1"/>
  <c r="O2667" i="1" s="1"/>
  <c r="Q2667" i="1"/>
  <c r="AT2666" i="1"/>
  <c r="AZ2666" i="1" s="1"/>
  <c r="AX2666" i="1" l="1"/>
  <c r="AW2666" i="1"/>
  <c r="R2667" i="1"/>
  <c r="AY2666" i="1"/>
  <c r="V2667" i="1" l="1"/>
  <c r="U2667" i="1"/>
  <c r="Y2667" i="1" s="1"/>
  <c r="W2667" i="1"/>
  <c r="AO2667" i="1" l="1"/>
  <c r="AV2667" i="1" s="1"/>
  <c r="AN2667" i="1" l="1"/>
  <c r="AU2667" i="1" s="1"/>
  <c r="AQ2667" i="1" s="1"/>
  <c r="AR2667" i="1"/>
  <c r="T2668" i="1"/>
  <c r="P2668" i="1" s="1"/>
  <c r="AS2667" i="1" l="1"/>
  <c r="S2668" i="1"/>
  <c r="O2668" i="1" s="1"/>
  <c r="AT2667" i="1"/>
  <c r="AZ2667" i="1" s="1"/>
  <c r="Q2668" i="1" l="1"/>
  <c r="AW2667" i="1"/>
  <c r="R2668" i="1"/>
  <c r="AX2667" i="1"/>
  <c r="AY2667" i="1"/>
  <c r="V2668" i="1" l="1"/>
  <c r="U2668" i="1"/>
  <c r="Y2668" i="1" s="1"/>
  <c r="W2668" i="1"/>
  <c r="AO2668" i="1" l="1"/>
  <c r="AV2668" i="1" s="1"/>
  <c r="AN2668" i="1" l="1"/>
  <c r="AU2668" i="1" s="1"/>
  <c r="AQ2668" i="1" s="1"/>
  <c r="T2669" i="1"/>
  <c r="P2669" i="1" s="1"/>
  <c r="AR2668" i="1"/>
  <c r="AS2668" i="1" l="1"/>
  <c r="S2669" i="1"/>
  <c r="O2669" i="1" s="1"/>
  <c r="Q2669" i="1"/>
  <c r="AT2668" i="1"/>
  <c r="AZ2668" i="1" s="1"/>
  <c r="AW2668" i="1" l="1"/>
  <c r="R2669" i="1"/>
  <c r="U2669" i="1" s="1"/>
  <c r="AX2668" i="1"/>
  <c r="AY2668" i="1"/>
  <c r="V2669" i="1" l="1"/>
  <c r="Y2669" i="1" s="1"/>
  <c r="W2669" i="1"/>
  <c r="AO2669" i="1" l="1"/>
  <c r="AV2669" i="1" s="1"/>
  <c r="AN2669" i="1" l="1"/>
  <c r="AU2669" i="1" s="1"/>
  <c r="S2670" i="1" s="1"/>
  <c r="AR2669" i="1"/>
  <c r="T2670" i="1"/>
  <c r="P2670" i="1" s="1"/>
  <c r="AQ2669" i="1" l="1"/>
  <c r="AS2669" i="1"/>
  <c r="AT2669" i="1" s="1"/>
  <c r="O2670" i="1"/>
  <c r="Q2670" i="1" l="1"/>
  <c r="AZ2669" i="1"/>
  <c r="AY2669" i="1"/>
  <c r="AW2669" i="1"/>
  <c r="R2670" i="1"/>
  <c r="U2670" i="1" s="1"/>
  <c r="AX2669" i="1"/>
  <c r="V2670" i="1" l="1"/>
  <c r="Y2670" i="1" s="1"/>
  <c r="W2670" i="1"/>
  <c r="AN2670" i="1" l="1"/>
  <c r="AU2670" i="1" s="1"/>
  <c r="AO2670" i="1" l="1"/>
  <c r="AV2670" i="1" s="1"/>
  <c r="AR2670" i="1" s="1"/>
  <c r="AS2670" i="1"/>
  <c r="T2671" i="1"/>
  <c r="P2671" i="1" s="1"/>
  <c r="AQ2670" i="1"/>
  <c r="S2671" i="1"/>
  <c r="AT2670" i="1" l="1"/>
  <c r="O2671" i="1"/>
  <c r="Q2671" i="1"/>
  <c r="AW2670" i="1"/>
  <c r="AZ2670" i="1"/>
  <c r="AX2670" i="1"/>
  <c r="AY2670" i="1"/>
  <c r="R2671" i="1" l="1"/>
  <c r="U2671" i="1" l="1"/>
  <c r="V2671" i="1"/>
  <c r="W2671" i="1"/>
  <c r="Y2671" i="1" l="1"/>
  <c r="AO2671" i="1" s="1"/>
  <c r="AV2671" i="1" s="1"/>
  <c r="AN2671" i="1" l="1"/>
  <c r="AU2671" i="1" s="1"/>
  <c r="AQ2671" i="1" s="1"/>
  <c r="AS2671" i="1"/>
  <c r="T2672" i="1"/>
  <c r="P2672" i="1" s="1"/>
  <c r="AR2671" i="1"/>
  <c r="S2672" i="1" l="1"/>
  <c r="Q2672" i="1"/>
  <c r="O2672" i="1"/>
  <c r="AT2671" i="1"/>
  <c r="AW2671" i="1" s="1"/>
  <c r="R2672" i="1" l="1"/>
  <c r="AX2671" i="1"/>
  <c r="AZ2671" i="1"/>
  <c r="AY2671" i="1"/>
  <c r="W2672" i="1"/>
  <c r="U2672" i="1"/>
  <c r="V2672" i="1"/>
  <c r="Y2672" i="1" l="1"/>
  <c r="AO2672" i="1" s="1"/>
  <c r="AV2672" i="1" s="1"/>
  <c r="AN2672" i="1" l="1"/>
  <c r="AU2672" i="1" s="1"/>
  <c r="AQ2672" i="1" s="1"/>
  <c r="T2673" i="1"/>
  <c r="P2673" i="1" s="1"/>
  <c r="AR2672" i="1"/>
  <c r="S2673" i="1" l="1"/>
  <c r="AS2672" i="1"/>
  <c r="AT2672" i="1" s="1"/>
  <c r="O2673" i="1"/>
  <c r="Q2673" i="1" l="1"/>
  <c r="AZ2672" i="1"/>
  <c r="AY2672" i="1"/>
  <c r="R2673" i="1"/>
  <c r="AW2672" i="1"/>
  <c r="AX2672" i="1"/>
  <c r="V2673" i="1" l="1"/>
  <c r="U2673" i="1"/>
  <c r="Y2673" i="1" s="1"/>
  <c r="W2673" i="1"/>
  <c r="AO2673" i="1" l="1"/>
  <c r="AV2673" i="1" s="1"/>
  <c r="AN2673" i="1" l="1"/>
  <c r="AU2673" i="1" s="1"/>
  <c r="S2674" i="1" s="1"/>
  <c r="AR2673" i="1"/>
  <c r="T2674" i="1"/>
  <c r="P2674" i="1" s="1"/>
  <c r="AS2673" i="1" l="1"/>
  <c r="AQ2673" i="1"/>
  <c r="AT2673" i="1" s="1"/>
  <c r="AZ2673" i="1" s="1"/>
  <c r="O2674" i="1"/>
  <c r="Q2674" i="1"/>
  <c r="AY2673" i="1" l="1"/>
  <c r="AW2673" i="1"/>
  <c r="R2674" i="1"/>
  <c r="U2674" i="1" s="1"/>
  <c r="AX2673" i="1"/>
  <c r="W2674" i="1" l="1"/>
  <c r="V2674" i="1"/>
  <c r="Y2674" i="1" s="1"/>
  <c r="AO2674" i="1" l="1"/>
  <c r="AV2674" i="1" s="1"/>
  <c r="AN2674" i="1"/>
  <c r="AU2674" i="1" s="1"/>
  <c r="AS2674" i="1" l="1"/>
  <c r="AQ2674" i="1"/>
  <c r="S2675" i="1"/>
  <c r="T2675" i="1"/>
  <c r="P2675" i="1" s="1"/>
  <c r="AR2674" i="1"/>
  <c r="O2675" i="1" l="1"/>
  <c r="Q2675" i="1"/>
  <c r="AT2674" i="1"/>
  <c r="AZ2674" i="1" l="1"/>
  <c r="AY2674" i="1"/>
  <c r="AX2674" i="1"/>
  <c r="R2675" i="1"/>
  <c r="W2675" i="1" s="1"/>
  <c r="AW2674" i="1"/>
  <c r="U2675" i="1" l="1"/>
  <c r="V2675" i="1"/>
  <c r="Y2675" i="1" l="1"/>
  <c r="AO2675" i="1" s="1"/>
  <c r="AV2675" i="1" s="1"/>
  <c r="AN2675" i="1" l="1"/>
  <c r="AU2675" i="1" s="1"/>
  <c r="S2676" i="1" s="1"/>
  <c r="T2676" i="1"/>
  <c r="P2676" i="1" s="1"/>
  <c r="AR2675" i="1"/>
  <c r="AQ2675" i="1" l="1"/>
  <c r="AS2675" i="1"/>
  <c r="Q2676" i="1" s="1"/>
  <c r="O2676" i="1"/>
  <c r="AT2675" i="1" l="1"/>
  <c r="AW2675" i="1" s="1"/>
  <c r="AX2675" i="1"/>
  <c r="R2676" i="1"/>
  <c r="AY2675" i="1" l="1"/>
  <c r="AZ2675" i="1"/>
  <c r="V2676" i="1"/>
  <c r="U2676" i="1"/>
  <c r="Y2676" i="1" s="1"/>
  <c r="W2676" i="1"/>
  <c r="AO2676" i="1" l="1"/>
  <c r="AV2676" i="1" s="1"/>
  <c r="AN2676" i="1" l="1"/>
  <c r="AU2676" i="1" s="1"/>
  <c r="AQ2676" i="1" s="1"/>
  <c r="T2677" i="1"/>
  <c r="P2677" i="1" s="1"/>
  <c r="AR2676" i="1"/>
  <c r="AS2676" i="1" l="1"/>
  <c r="S2677" i="1"/>
  <c r="AT2676" i="1"/>
  <c r="AY2676" i="1" s="1"/>
  <c r="Q2677" i="1" l="1"/>
  <c r="O2677" i="1"/>
  <c r="R2677" i="1"/>
  <c r="U2677" i="1" s="1"/>
  <c r="AW2676" i="1"/>
  <c r="AZ2676" i="1"/>
  <c r="AX2676" i="1"/>
  <c r="W2677" i="1" l="1"/>
  <c r="V2677" i="1"/>
  <c r="Y2677" i="1" s="1"/>
  <c r="AO2677" i="1" l="1"/>
  <c r="AV2677" i="1" s="1"/>
  <c r="AN2677" i="1"/>
  <c r="AU2677" i="1" s="1"/>
  <c r="AQ2677" i="1" l="1"/>
  <c r="S2678" i="1"/>
  <c r="AS2677" i="1"/>
  <c r="T2678" i="1"/>
  <c r="P2678" i="1" s="1"/>
  <c r="AR2677" i="1"/>
  <c r="Q2678" i="1" l="1"/>
  <c r="O2678" i="1"/>
  <c r="AT2677" i="1"/>
  <c r="AZ2677" i="1" s="1"/>
  <c r="AW2677" i="1" l="1"/>
  <c r="AX2677" i="1"/>
  <c r="AY2677" i="1"/>
  <c r="R2678" i="1"/>
  <c r="W2678" i="1" l="1"/>
  <c r="V2678" i="1"/>
  <c r="U2678" i="1"/>
  <c r="Y2678" i="1" s="1"/>
  <c r="AO2678" i="1" l="1"/>
  <c r="AV2678" i="1" s="1"/>
  <c r="AN2678" i="1"/>
  <c r="AU2678" i="1" s="1"/>
  <c r="AQ2678" i="1" l="1"/>
  <c r="S2679" i="1"/>
  <c r="AS2678" i="1"/>
  <c r="T2679" i="1"/>
  <c r="P2679" i="1" s="1"/>
  <c r="AR2678" i="1"/>
  <c r="O2679" i="1" l="1"/>
  <c r="Q2679" i="1"/>
  <c r="AT2678" i="1"/>
  <c r="AZ2678" i="1" s="1"/>
  <c r="AW2678" i="1" l="1"/>
  <c r="R2679" i="1"/>
  <c r="U2679" i="1" s="1"/>
  <c r="AX2678" i="1"/>
  <c r="AY2678" i="1"/>
  <c r="W2679" i="1" l="1"/>
  <c r="V2679" i="1"/>
  <c r="Y2679" i="1" s="1"/>
  <c r="AN2679" i="1" l="1"/>
  <c r="AU2679" i="1" s="1"/>
  <c r="AS2679" i="1" l="1"/>
  <c r="AO2679" i="1"/>
  <c r="AV2679" i="1" s="1"/>
  <c r="T2680" i="1" s="1"/>
  <c r="P2680" i="1" s="1"/>
  <c r="AQ2679" i="1"/>
  <c r="S2680" i="1"/>
  <c r="AR2679" i="1" l="1"/>
  <c r="O2680" i="1"/>
  <c r="Q2680" i="1"/>
  <c r="AT2679" i="1"/>
  <c r="AW2679" i="1" s="1"/>
  <c r="AZ2679" i="1" l="1"/>
  <c r="AY2679" i="1"/>
  <c r="R2680" i="1"/>
  <c r="U2680" i="1" s="1"/>
  <c r="AX2679" i="1"/>
  <c r="V2680" i="1" l="1"/>
  <c r="Y2680" i="1" s="1"/>
  <c r="W2680" i="1"/>
  <c r="AN2680" i="1" l="1"/>
  <c r="AU2680" i="1" s="1"/>
  <c r="AO2680" i="1" l="1"/>
  <c r="AV2680" i="1" s="1"/>
  <c r="AR2680" i="1" s="1"/>
  <c r="AQ2680" i="1"/>
  <c r="S2681" i="1"/>
  <c r="AS2680" i="1"/>
  <c r="T2681" i="1" l="1"/>
  <c r="P2681" i="1" s="1"/>
  <c r="O2681" i="1"/>
  <c r="Q2681" i="1"/>
  <c r="AT2680" i="1"/>
  <c r="AZ2680" i="1" s="1"/>
  <c r="AW2680" i="1" l="1"/>
  <c r="AX2680" i="1"/>
  <c r="AY2680" i="1"/>
  <c r="R2681" i="1"/>
  <c r="W2681" i="1" s="1"/>
  <c r="U2681" i="1" l="1"/>
  <c r="V2681" i="1"/>
  <c r="Y2681" i="1" l="1"/>
  <c r="AN2681" i="1" s="1"/>
  <c r="AU2681" i="1" s="1"/>
  <c r="AO2681" i="1" l="1"/>
  <c r="AV2681" i="1" s="1"/>
  <c r="T2682" i="1" s="1"/>
  <c r="P2682" i="1" s="1"/>
  <c r="S2682" i="1"/>
  <c r="AQ2681" i="1"/>
  <c r="AS2681" i="1"/>
  <c r="AR2681" i="1" l="1"/>
  <c r="AT2681" i="1"/>
  <c r="AY2681" i="1" s="1"/>
  <c r="Q2682" i="1"/>
  <c r="O2682" i="1"/>
  <c r="R2682" i="1" l="1"/>
  <c r="AW2681" i="1"/>
  <c r="AZ2681" i="1"/>
  <c r="AX2681" i="1"/>
  <c r="U2682" i="1" l="1"/>
  <c r="V2682" i="1"/>
  <c r="W2682" i="1"/>
  <c r="Y2682" i="1" l="1"/>
  <c r="AN2682" i="1" s="1"/>
  <c r="AU2682" i="1" s="1"/>
  <c r="AO2682" i="1" l="1"/>
  <c r="AV2682" i="1" s="1"/>
  <c r="T2683" i="1" s="1"/>
  <c r="P2683" i="1" s="1"/>
  <c r="AQ2682" i="1"/>
  <c r="S2683" i="1"/>
  <c r="AS2682" i="1"/>
  <c r="AR2682" i="1" l="1"/>
  <c r="Q2683" i="1"/>
  <c r="O2683" i="1"/>
  <c r="AT2682" i="1"/>
  <c r="R2683" i="1" l="1"/>
  <c r="U2683" i="1" s="1"/>
  <c r="AW2682" i="1"/>
  <c r="AZ2682" i="1"/>
  <c r="AX2682" i="1"/>
  <c r="AY2682" i="1"/>
  <c r="W2683" i="1"/>
  <c r="V2683" i="1" l="1"/>
  <c r="Y2683" i="1" s="1"/>
  <c r="AO2683" i="1" l="1"/>
  <c r="AV2683" i="1" s="1"/>
  <c r="AN2683" i="1" l="1"/>
  <c r="AU2683" i="1" s="1"/>
  <c r="S2684" i="1" s="1"/>
  <c r="AR2683" i="1"/>
  <c r="T2684" i="1"/>
  <c r="P2684" i="1" s="1"/>
  <c r="AS2683" i="1" l="1"/>
  <c r="AQ2683" i="1"/>
  <c r="AT2683" i="1"/>
  <c r="AX2683" i="1" s="1"/>
  <c r="O2684" i="1"/>
  <c r="Q2684" i="1"/>
  <c r="AY2683" i="1" l="1"/>
  <c r="R2684" i="1"/>
  <c r="U2684" i="1" s="1"/>
  <c r="AW2683" i="1"/>
  <c r="AZ2683" i="1"/>
  <c r="V2684" i="1" l="1"/>
  <c r="Y2684" i="1" s="1"/>
  <c r="W2684" i="1"/>
  <c r="AN2684" i="1" l="1"/>
  <c r="AU2684" i="1" s="1"/>
  <c r="AO2684" i="1"/>
  <c r="AV2684" i="1" s="1"/>
  <c r="AQ2684" i="1" l="1"/>
  <c r="S2685" i="1"/>
  <c r="AR2684" i="1"/>
  <c r="T2685" i="1"/>
  <c r="P2685" i="1" s="1"/>
  <c r="AS2684" i="1"/>
  <c r="O2685" i="1" l="1"/>
  <c r="Q2685" i="1"/>
  <c r="AT2684" i="1"/>
  <c r="AZ2684" i="1" s="1"/>
  <c r="AY2684" i="1" l="1"/>
  <c r="R2685" i="1"/>
  <c r="U2685" i="1" s="1"/>
  <c r="AW2684" i="1"/>
  <c r="AX2684" i="1"/>
  <c r="W2685" i="1" l="1"/>
  <c r="V2685" i="1"/>
  <c r="Y2685" i="1" s="1"/>
  <c r="AO2685" i="1" l="1"/>
  <c r="AV2685" i="1" s="1"/>
  <c r="AN2685" i="1"/>
  <c r="AU2685" i="1" s="1"/>
  <c r="AS2685" i="1" l="1"/>
  <c r="S2686" i="1"/>
  <c r="AQ2685" i="1"/>
  <c r="AR2685" i="1"/>
  <c r="T2686" i="1"/>
  <c r="P2686" i="1" s="1"/>
  <c r="AT2685" i="1" l="1"/>
  <c r="AW2685" i="1" s="1"/>
  <c r="O2686" i="1"/>
  <c r="Q2686" i="1"/>
  <c r="AX2685" i="1" l="1"/>
  <c r="R2686" i="1"/>
  <c r="AZ2685" i="1"/>
  <c r="AY2685" i="1"/>
  <c r="V2686" i="1" l="1"/>
  <c r="U2686" i="1"/>
  <c r="Y2686" i="1" s="1"/>
  <c r="W2686" i="1"/>
  <c r="AO2686" i="1" l="1"/>
  <c r="AV2686" i="1" s="1"/>
  <c r="AN2686" i="1" l="1"/>
  <c r="AU2686" i="1" s="1"/>
  <c r="AQ2686" i="1" s="1"/>
  <c r="T2687" i="1"/>
  <c r="P2687" i="1" s="1"/>
  <c r="AR2686" i="1"/>
  <c r="AS2686" i="1" l="1"/>
  <c r="S2687" i="1"/>
  <c r="O2687" i="1" s="1"/>
  <c r="Q2687" i="1"/>
  <c r="AT2686" i="1"/>
  <c r="AZ2686" i="1" s="1"/>
  <c r="AW2686" i="1" l="1"/>
  <c r="AX2686" i="1"/>
  <c r="R2687" i="1"/>
  <c r="AY2686" i="1"/>
  <c r="V2687" i="1" l="1"/>
  <c r="U2687" i="1"/>
  <c r="Y2687" i="1" s="1"/>
  <c r="W2687" i="1"/>
  <c r="AO2687" i="1" l="1"/>
  <c r="AV2687" i="1" s="1"/>
  <c r="AN2687" i="1"/>
  <c r="AU2687" i="1" s="1"/>
  <c r="S2688" i="1" l="1"/>
  <c r="AQ2687" i="1"/>
  <c r="AS2687" i="1"/>
  <c r="AR2687" i="1"/>
  <c r="T2688" i="1"/>
  <c r="P2688" i="1" s="1"/>
  <c r="AT2687" i="1" l="1"/>
  <c r="AZ2687" i="1" s="1"/>
  <c r="Q2688" i="1"/>
  <c r="O2688" i="1"/>
  <c r="AY2687" i="1" l="1"/>
  <c r="AW2687" i="1"/>
  <c r="R2688" i="1"/>
  <c r="U2688" i="1" s="1"/>
  <c r="AX2687" i="1"/>
  <c r="W2688" i="1" l="1"/>
  <c r="V2688" i="1"/>
  <c r="Y2688" i="1" s="1"/>
  <c r="AO2688" i="1" l="1"/>
  <c r="AV2688" i="1" s="1"/>
  <c r="AN2688" i="1"/>
  <c r="AU2688" i="1" s="1"/>
  <c r="S2689" i="1" l="1"/>
  <c r="AQ2688" i="1"/>
  <c r="AS2688" i="1"/>
  <c r="T2689" i="1"/>
  <c r="P2689" i="1" s="1"/>
  <c r="AR2688" i="1"/>
  <c r="AT2688" i="1" l="1"/>
  <c r="AZ2688" i="1" s="1"/>
  <c r="Q2689" i="1"/>
  <c r="O2689" i="1"/>
  <c r="R2689" i="1" l="1"/>
  <c r="U2689" i="1" s="1"/>
  <c r="AY2688" i="1"/>
  <c r="AX2688" i="1"/>
  <c r="AW2688" i="1"/>
  <c r="W2689" i="1" l="1"/>
  <c r="V2689" i="1"/>
  <c r="Y2689" i="1" s="1"/>
  <c r="AN2689" i="1" l="1"/>
  <c r="AU2689" i="1" s="1"/>
  <c r="AO2689" i="1" l="1"/>
  <c r="AV2689" i="1" s="1"/>
  <c r="T2690" i="1" s="1"/>
  <c r="P2690" i="1" s="1"/>
  <c r="AS2689" i="1"/>
  <c r="S2690" i="1"/>
  <c r="AQ2689" i="1"/>
  <c r="AR2689" i="1" l="1"/>
  <c r="AT2689" i="1"/>
  <c r="AZ2689" i="1" s="1"/>
  <c r="Q2690" i="1"/>
  <c r="O2690" i="1"/>
  <c r="AX2689" i="1"/>
  <c r="AY2689" i="1"/>
  <c r="AW2689" i="1" l="1"/>
  <c r="R2690" i="1"/>
  <c r="V2690" i="1" l="1"/>
  <c r="U2690" i="1"/>
  <c r="Y2690" i="1" s="1"/>
  <c r="W2690" i="1"/>
  <c r="AO2690" i="1" l="1"/>
  <c r="AV2690" i="1" s="1"/>
  <c r="AN2690" i="1" l="1"/>
  <c r="AU2690" i="1" s="1"/>
  <c r="S2691" i="1" s="1"/>
  <c r="AR2690" i="1"/>
  <c r="T2691" i="1"/>
  <c r="P2691" i="1" s="1"/>
  <c r="AQ2690" i="1" l="1"/>
  <c r="AS2690" i="1"/>
  <c r="AT2690" i="1" s="1"/>
  <c r="O2691" i="1"/>
  <c r="Q2691" i="1" l="1"/>
  <c r="AW2690" i="1"/>
  <c r="AZ2690" i="1"/>
  <c r="AY2690" i="1"/>
  <c r="AX2690" i="1"/>
  <c r="R2691" i="1"/>
  <c r="V2691" i="1" l="1"/>
  <c r="W2691" i="1"/>
  <c r="U2691" i="1"/>
  <c r="Y2691" i="1" s="1"/>
  <c r="AN2691" i="1" l="1"/>
  <c r="AU2691" i="1" s="1"/>
  <c r="AO2691" i="1" l="1"/>
  <c r="AV2691" i="1" s="1"/>
  <c r="AR2691" i="1" s="1"/>
  <c r="S2692" i="1"/>
  <c r="AQ2691" i="1"/>
  <c r="AS2691" i="1"/>
  <c r="T2692" i="1" l="1"/>
  <c r="P2692" i="1" s="1"/>
  <c r="AT2691" i="1"/>
  <c r="AZ2691" i="1" s="1"/>
  <c r="Q2692" i="1"/>
  <c r="O2692" i="1"/>
  <c r="AX2691" i="1" l="1"/>
  <c r="AY2691" i="1"/>
  <c r="AW2691" i="1"/>
  <c r="R2692" i="1"/>
  <c r="U2692" i="1" l="1"/>
  <c r="V2692" i="1"/>
  <c r="W2692" i="1"/>
  <c r="Y2692" i="1" l="1"/>
  <c r="AN2692" i="1" s="1"/>
  <c r="AU2692" i="1" s="1"/>
  <c r="AO2692" i="1" l="1"/>
  <c r="AV2692" i="1" s="1"/>
  <c r="AS2692" i="1"/>
  <c r="AR2692" i="1"/>
  <c r="T2693" i="1"/>
  <c r="P2693" i="1" s="1"/>
  <c r="S2693" i="1"/>
  <c r="AQ2692" i="1"/>
  <c r="AT2692" i="1" l="1"/>
  <c r="AW2692" i="1" s="1"/>
  <c r="Q2693" i="1"/>
  <c r="O2693" i="1"/>
  <c r="AX2692" i="1" l="1"/>
  <c r="R2693" i="1"/>
  <c r="V2693" i="1" s="1"/>
  <c r="AZ2692" i="1"/>
  <c r="AY2692" i="1"/>
  <c r="W2693" i="1" l="1"/>
  <c r="U2693" i="1"/>
  <c r="Y2693" i="1" s="1"/>
  <c r="AN2693" i="1" l="1"/>
  <c r="AU2693" i="1" s="1"/>
  <c r="AQ2693" i="1" s="1"/>
  <c r="AO2693" i="1"/>
  <c r="AV2693" i="1" s="1"/>
  <c r="AR2693" i="1" s="1"/>
  <c r="S2694" i="1" l="1"/>
  <c r="AS2693" i="1"/>
  <c r="AT2693" i="1" s="1"/>
  <c r="T2694" i="1"/>
  <c r="P2694" i="1" s="1"/>
  <c r="O2694" i="1"/>
  <c r="Q2694" i="1" l="1"/>
  <c r="AX2693" i="1"/>
  <c r="AW2693" i="1"/>
  <c r="AY2693" i="1"/>
  <c r="AZ2693" i="1"/>
  <c r="R2694" i="1"/>
  <c r="V2694" i="1" l="1"/>
  <c r="U2694" i="1"/>
  <c r="Y2694" i="1" s="1"/>
  <c r="W2694" i="1"/>
  <c r="AO2694" i="1" l="1"/>
  <c r="AV2694" i="1" s="1"/>
  <c r="AN2694" i="1"/>
  <c r="AU2694" i="1" s="1"/>
  <c r="AQ2694" i="1" l="1"/>
  <c r="S2695" i="1"/>
  <c r="AS2694" i="1"/>
  <c r="T2695" i="1"/>
  <c r="P2695" i="1" s="1"/>
  <c r="AR2694" i="1"/>
  <c r="O2695" i="1" l="1"/>
  <c r="Q2695" i="1"/>
  <c r="AT2694" i="1"/>
  <c r="AZ2694" i="1" s="1"/>
  <c r="R2695" i="1" l="1"/>
  <c r="U2695" i="1" s="1"/>
  <c r="AW2694" i="1"/>
  <c r="AY2694" i="1"/>
  <c r="AX2694" i="1"/>
  <c r="W2695" i="1" l="1"/>
  <c r="V2695" i="1"/>
  <c r="Y2695" i="1" s="1"/>
  <c r="AN2695" i="1" l="1"/>
  <c r="AU2695" i="1" s="1"/>
  <c r="AO2695" i="1" l="1"/>
  <c r="AV2695" i="1" s="1"/>
  <c r="AR2695" i="1" s="1"/>
  <c r="AS2695" i="1"/>
  <c r="S2696" i="1"/>
  <c r="AQ2695" i="1"/>
  <c r="T2696" i="1" l="1"/>
  <c r="P2696" i="1" s="1"/>
  <c r="AT2695" i="1"/>
  <c r="Q2696" i="1"/>
  <c r="O2696" i="1"/>
  <c r="AX2695" i="1"/>
  <c r="AZ2695" i="1" l="1"/>
  <c r="AY2695" i="1"/>
  <c r="R2696" i="1"/>
  <c r="U2696" i="1" s="1"/>
  <c r="AW2695" i="1"/>
  <c r="W2696" i="1" l="1"/>
  <c r="V2696" i="1"/>
  <c r="Y2696" i="1" s="1"/>
  <c r="AO2696" i="1" l="1"/>
  <c r="AV2696" i="1" s="1"/>
  <c r="AN2696" i="1"/>
  <c r="AU2696" i="1" s="1"/>
  <c r="AS2696" i="1" l="1"/>
  <c r="S2697" i="1"/>
  <c r="AQ2696" i="1"/>
  <c r="T2697" i="1"/>
  <c r="P2697" i="1" s="1"/>
  <c r="AR2696" i="1"/>
  <c r="Q2697" i="1" l="1"/>
  <c r="O2697" i="1"/>
  <c r="AT2696" i="1"/>
  <c r="AW2696" i="1" s="1"/>
  <c r="AZ2696" i="1" l="1"/>
  <c r="AY2696" i="1"/>
  <c r="R2697" i="1"/>
  <c r="AX2696" i="1"/>
  <c r="V2697" i="1" l="1"/>
  <c r="U2697" i="1"/>
  <c r="Y2697" i="1" s="1"/>
  <c r="W2697" i="1"/>
  <c r="AN2697" i="1" l="1"/>
  <c r="AU2697" i="1" s="1"/>
  <c r="AO2697" i="1" l="1"/>
  <c r="AV2697" i="1" s="1"/>
  <c r="AR2697" i="1" s="1"/>
  <c r="AQ2697" i="1"/>
  <c r="S2698" i="1"/>
  <c r="AS2697" i="1"/>
  <c r="T2698" i="1" l="1"/>
  <c r="P2698" i="1" s="1"/>
  <c r="O2698" i="1"/>
  <c r="Q2698" i="1"/>
  <c r="AT2697" i="1"/>
  <c r="AZ2697" i="1" s="1"/>
  <c r="AY2697" i="1" l="1"/>
  <c r="R2698" i="1"/>
  <c r="U2698" i="1" s="1"/>
  <c r="AW2697" i="1"/>
  <c r="AX2697" i="1"/>
  <c r="W2698" i="1" l="1"/>
  <c r="V2698" i="1"/>
  <c r="Y2698" i="1" s="1"/>
  <c r="AO2698" i="1" l="1"/>
  <c r="AV2698" i="1" s="1"/>
  <c r="AN2698" i="1" l="1"/>
  <c r="AU2698" i="1" s="1"/>
  <c r="AQ2698" i="1" s="1"/>
  <c r="T2699" i="1"/>
  <c r="P2699" i="1" s="1"/>
  <c r="AR2698" i="1"/>
  <c r="S2699" i="1" l="1"/>
  <c r="AS2698" i="1"/>
  <c r="AT2698" i="1" s="1"/>
  <c r="AW2698" i="1" s="1"/>
  <c r="O2699" i="1"/>
  <c r="Q2699" i="1" l="1"/>
  <c r="AZ2698" i="1"/>
  <c r="AY2698" i="1"/>
  <c r="R2699" i="1"/>
  <c r="U2699" i="1" s="1"/>
  <c r="AX2698" i="1"/>
  <c r="V2699" i="1" l="1"/>
  <c r="Y2699" i="1" s="1"/>
  <c r="W2699" i="1"/>
  <c r="AN2699" i="1" l="1"/>
  <c r="AU2699" i="1" s="1"/>
  <c r="AO2699" i="1"/>
  <c r="AV2699" i="1" s="1"/>
  <c r="AR2699" i="1" l="1"/>
  <c r="T2700" i="1"/>
  <c r="P2700" i="1" s="1"/>
  <c r="AQ2699" i="1"/>
  <c r="S2700" i="1"/>
  <c r="AS2699" i="1"/>
  <c r="O2700" i="1" l="1"/>
  <c r="Q2700" i="1"/>
  <c r="AT2699" i="1"/>
  <c r="AZ2699" i="1" s="1"/>
  <c r="AX2699" i="1" l="1"/>
  <c r="AW2699" i="1"/>
  <c r="AY2699" i="1"/>
  <c r="R2700" i="1"/>
  <c r="U2700" i="1" l="1"/>
  <c r="V2700" i="1"/>
  <c r="W2700" i="1"/>
  <c r="Y2700" i="1" l="1"/>
  <c r="AN2700" i="1" s="1"/>
  <c r="AU2700" i="1" s="1"/>
  <c r="AO2700" i="1" l="1"/>
  <c r="AV2700" i="1" s="1"/>
  <c r="AR2700" i="1" s="1"/>
  <c r="AS2700" i="1"/>
  <c r="AQ2700" i="1"/>
  <c r="S2701" i="1"/>
  <c r="T2701" i="1" l="1"/>
  <c r="P2701" i="1" s="1"/>
  <c r="O2701" i="1"/>
  <c r="AT2700" i="1"/>
  <c r="AW2700" i="1" s="1"/>
  <c r="Q2701" i="1" l="1"/>
  <c r="R2701" i="1" s="1"/>
  <c r="V2701" i="1" s="1"/>
  <c r="AZ2700" i="1"/>
  <c r="AY2700" i="1"/>
  <c r="AX2700" i="1"/>
  <c r="W2701" i="1" l="1"/>
  <c r="U2701" i="1"/>
  <c r="Y2701" i="1" s="1"/>
  <c r="AN2701" i="1" l="1"/>
  <c r="AU2701" i="1" s="1"/>
  <c r="AO2701" i="1" l="1"/>
  <c r="AV2701" i="1" s="1"/>
  <c r="T2702" i="1" s="1"/>
  <c r="P2702" i="1" s="1"/>
  <c r="AS2701" i="1"/>
  <c r="AQ2701" i="1"/>
  <c r="S2702" i="1"/>
  <c r="AR2701" i="1" l="1"/>
  <c r="Q2702" i="1"/>
  <c r="O2702" i="1"/>
  <c r="AT2701" i="1"/>
  <c r="AX2701" i="1" s="1"/>
  <c r="AZ2701" i="1" l="1"/>
  <c r="AY2701" i="1"/>
  <c r="R2702" i="1"/>
  <c r="U2702" i="1" s="1"/>
  <c r="AW2701" i="1"/>
  <c r="W2702" i="1" l="1"/>
  <c r="V2702" i="1"/>
  <c r="Y2702" i="1" s="1"/>
  <c r="AO2702" i="1" l="1"/>
  <c r="AV2702" i="1" s="1"/>
  <c r="AN2702" i="1" l="1"/>
  <c r="AU2702" i="1" s="1"/>
  <c r="S2703" i="1" s="1"/>
  <c r="T2703" i="1"/>
  <c r="P2703" i="1" s="1"/>
  <c r="AR2702" i="1"/>
  <c r="AQ2702" i="1" l="1"/>
  <c r="AS2702" i="1"/>
  <c r="AT2702" i="1" s="1"/>
  <c r="O2703" i="1"/>
  <c r="Q2703" i="1" l="1"/>
  <c r="AZ2702" i="1"/>
  <c r="AY2702" i="1"/>
  <c r="AW2702" i="1"/>
  <c r="R2703" i="1"/>
  <c r="U2703" i="1" s="1"/>
  <c r="AX2702" i="1"/>
  <c r="V2703" i="1" l="1"/>
  <c r="Y2703" i="1" s="1"/>
  <c r="W2703" i="1"/>
  <c r="AO2703" i="1" l="1"/>
  <c r="AV2703" i="1" s="1"/>
  <c r="AN2703" i="1"/>
  <c r="AU2703" i="1" s="1"/>
  <c r="S2704" i="1" l="1"/>
  <c r="AQ2703" i="1"/>
  <c r="AS2703" i="1"/>
  <c r="T2704" i="1"/>
  <c r="P2704" i="1" s="1"/>
  <c r="AR2703" i="1"/>
  <c r="AT2703" i="1" l="1"/>
  <c r="AZ2703" i="1" s="1"/>
  <c r="O2704" i="1"/>
  <c r="Q2704" i="1"/>
  <c r="AY2703" i="1" l="1"/>
  <c r="R2704" i="1"/>
  <c r="U2704" i="1" s="1"/>
  <c r="AW2703" i="1"/>
  <c r="AX2703" i="1"/>
  <c r="W2704" i="1" l="1"/>
  <c r="V2704" i="1"/>
  <c r="Y2704" i="1" s="1"/>
  <c r="AO2704" i="1" l="1"/>
  <c r="AV2704" i="1" s="1"/>
  <c r="AN2704" i="1"/>
  <c r="AU2704" i="1" s="1"/>
  <c r="T2705" i="1" l="1"/>
  <c r="P2705" i="1" s="1"/>
  <c r="AR2704" i="1"/>
  <c r="S2705" i="1"/>
  <c r="AQ2704" i="1"/>
  <c r="AS2704" i="1"/>
  <c r="AT2704" i="1" l="1"/>
  <c r="AZ2704" i="1" s="1"/>
  <c r="O2705" i="1"/>
  <c r="Q2705" i="1"/>
  <c r="AX2704" i="1"/>
  <c r="AY2704" i="1"/>
  <c r="R2705" i="1" l="1"/>
  <c r="U2705" i="1" s="1"/>
  <c r="AW2704" i="1"/>
  <c r="W2705" i="1" l="1"/>
  <c r="V2705" i="1"/>
  <c r="Y2705" i="1" s="1"/>
  <c r="AN2705" i="1" l="1"/>
  <c r="AU2705" i="1" s="1"/>
  <c r="AO2705" i="1" l="1"/>
  <c r="AV2705" i="1" s="1"/>
  <c r="T2706" i="1" s="1"/>
  <c r="P2706" i="1" s="1"/>
  <c r="AS2705" i="1"/>
  <c r="AQ2705" i="1"/>
  <c r="S2706" i="1"/>
  <c r="AR2705" i="1" l="1"/>
  <c r="O2706" i="1"/>
  <c r="Q2706" i="1"/>
  <c r="AT2705" i="1"/>
  <c r="AW2705" i="1" s="1"/>
  <c r="AX2705" i="1" l="1"/>
  <c r="AZ2705" i="1"/>
  <c r="AY2705" i="1"/>
  <c r="R2706" i="1"/>
  <c r="U2706" i="1" s="1"/>
  <c r="V2706" i="1" l="1"/>
  <c r="Y2706" i="1" s="1"/>
  <c r="W2706" i="1"/>
  <c r="AO2706" i="1" l="1"/>
  <c r="AV2706" i="1" s="1"/>
  <c r="AN2706" i="1"/>
  <c r="AU2706" i="1" s="1"/>
  <c r="AS2706" i="1" l="1"/>
  <c r="S2707" i="1"/>
  <c r="AQ2706" i="1"/>
  <c r="T2707" i="1"/>
  <c r="P2707" i="1" s="1"/>
  <c r="AR2706" i="1"/>
  <c r="Q2707" i="1" l="1"/>
  <c r="O2707" i="1"/>
  <c r="AT2706" i="1"/>
  <c r="AW2706" i="1" s="1"/>
  <c r="AZ2706" i="1" l="1"/>
  <c r="AY2706" i="1"/>
  <c r="R2707" i="1"/>
  <c r="AX2706" i="1"/>
  <c r="U2707" i="1" l="1"/>
  <c r="V2707" i="1"/>
  <c r="W2707" i="1"/>
  <c r="Y2707" i="1" l="1"/>
  <c r="AO2707" i="1" s="1"/>
  <c r="AV2707" i="1" s="1"/>
  <c r="AN2707" i="1" l="1"/>
  <c r="AU2707" i="1" s="1"/>
  <c r="S2708" i="1" s="1"/>
  <c r="AR2707" i="1"/>
  <c r="T2708" i="1"/>
  <c r="P2708" i="1" s="1"/>
  <c r="AS2707" i="1" l="1"/>
  <c r="AQ2707" i="1"/>
  <c r="AT2707" i="1" s="1"/>
  <c r="AZ2707" i="1" s="1"/>
  <c r="O2708" i="1"/>
  <c r="Q2708" i="1"/>
  <c r="R2708" i="1" l="1"/>
  <c r="AW2707" i="1"/>
  <c r="AX2707" i="1"/>
  <c r="AY2707" i="1"/>
  <c r="V2708" i="1" l="1"/>
  <c r="U2708" i="1"/>
  <c r="Y2708" i="1" s="1"/>
  <c r="W2708" i="1"/>
  <c r="AO2708" i="1" l="1"/>
  <c r="AV2708" i="1" s="1"/>
  <c r="AN2708" i="1" l="1"/>
  <c r="AU2708" i="1" s="1"/>
  <c r="AQ2708" i="1" s="1"/>
  <c r="AR2708" i="1"/>
  <c r="T2709" i="1"/>
  <c r="P2709" i="1" s="1"/>
  <c r="S2709" i="1" l="1"/>
  <c r="AS2708" i="1"/>
  <c r="AT2708" i="1" s="1"/>
  <c r="AW2708" i="1" s="1"/>
  <c r="O2709" i="1"/>
  <c r="Q2709" i="1" l="1"/>
  <c r="AX2708" i="1"/>
  <c r="R2709" i="1"/>
  <c r="AZ2708" i="1"/>
  <c r="AY2708" i="1"/>
  <c r="V2709" i="1" l="1"/>
  <c r="W2709" i="1"/>
  <c r="U2709" i="1"/>
  <c r="Y2709" i="1" s="1"/>
  <c r="AN2709" i="1" l="1"/>
  <c r="AU2709" i="1" s="1"/>
  <c r="AO2709" i="1" l="1"/>
  <c r="AV2709" i="1" s="1"/>
  <c r="AR2709" i="1" s="1"/>
  <c r="AS2709" i="1"/>
  <c r="S2710" i="1"/>
  <c r="AQ2709" i="1"/>
  <c r="T2710" i="1" l="1"/>
  <c r="P2710" i="1" s="1"/>
  <c r="AT2709" i="1"/>
  <c r="AW2709" i="1" s="1"/>
  <c r="Q2710" i="1"/>
  <c r="O2710" i="1"/>
  <c r="AY2709" i="1"/>
  <c r="R2710" i="1" l="1"/>
  <c r="U2710" i="1" s="1"/>
  <c r="AX2709" i="1"/>
  <c r="AZ2709" i="1"/>
  <c r="W2710" i="1" l="1"/>
  <c r="V2710" i="1"/>
  <c r="Y2710" i="1" s="1"/>
  <c r="AN2710" i="1" l="1"/>
  <c r="AU2710" i="1" s="1"/>
  <c r="AO2710" i="1"/>
  <c r="AV2710" i="1" s="1"/>
  <c r="T2711" i="1" l="1"/>
  <c r="P2711" i="1" s="1"/>
  <c r="AR2710" i="1"/>
  <c r="AS2710" i="1"/>
  <c r="AQ2710" i="1"/>
  <c r="S2711" i="1"/>
  <c r="Q2711" i="1" l="1"/>
  <c r="O2711" i="1"/>
  <c r="AT2710" i="1"/>
  <c r="AZ2710" i="1" s="1"/>
  <c r="AW2710" i="1" l="1"/>
  <c r="AX2710" i="1"/>
  <c r="R2711" i="1"/>
  <c r="U2711" i="1" s="1"/>
  <c r="AY2710" i="1"/>
  <c r="V2711" i="1" l="1"/>
  <c r="Y2711" i="1" s="1"/>
  <c r="W2711" i="1"/>
  <c r="AO2711" i="1" l="1"/>
  <c r="AV2711" i="1" s="1"/>
  <c r="AN2711" i="1" l="1"/>
  <c r="AU2711" i="1" s="1"/>
  <c r="AQ2711" i="1" s="1"/>
  <c r="AR2711" i="1"/>
  <c r="T2712" i="1"/>
  <c r="P2712" i="1" s="1"/>
  <c r="S2712" i="1" l="1"/>
  <c r="AS2711" i="1"/>
  <c r="AT2711" i="1" s="1"/>
  <c r="O2712" i="1"/>
  <c r="Q2712" i="1" l="1"/>
  <c r="AZ2711" i="1"/>
  <c r="AY2711" i="1"/>
  <c r="R2712" i="1"/>
  <c r="U2712" i="1" s="1"/>
  <c r="AX2711" i="1"/>
  <c r="AW2711" i="1"/>
  <c r="W2712" i="1" l="1"/>
  <c r="V2712" i="1"/>
  <c r="Y2712" i="1" s="1"/>
  <c r="AO2712" i="1" l="1"/>
  <c r="AV2712" i="1" s="1"/>
  <c r="AN2712" i="1" l="1"/>
  <c r="AU2712" i="1" s="1"/>
  <c r="AQ2712" i="1" s="1"/>
  <c r="AR2712" i="1"/>
  <c r="T2713" i="1"/>
  <c r="P2713" i="1" s="1"/>
  <c r="AS2712" i="1" l="1"/>
  <c r="S2713" i="1"/>
  <c r="Q2713" i="1" s="1"/>
  <c r="O2713" i="1"/>
  <c r="AT2712" i="1"/>
  <c r="AX2712" i="1" l="1"/>
  <c r="AZ2712" i="1"/>
  <c r="AW2712" i="1"/>
  <c r="R2713" i="1"/>
  <c r="AY2712" i="1"/>
  <c r="U2713" i="1" l="1"/>
  <c r="V2713" i="1"/>
  <c r="W2713" i="1"/>
  <c r="Y2713" i="1" l="1"/>
  <c r="AN2713" i="1" s="1"/>
  <c r="AU2713" i="1" s="1"/>
  <c r="AO2713" i="1" l="1"/>
  <c r="AV2713" i="1" s="1"/>
  <c r="AR2713" i="1" s="1"/>
  <c r="AS2713" i="1"/>
  <c r="S2714" i="1"/>
  <c r="AQ2713" i="1"/>
  <c r="T2714" i="1" l="1"/>
  <c r="P2714" i="1" s="1"/>
  <c r="AT2713" i="1"/>
  <c r="AZ2713" i="1" s="1"/>
  <c r="O2714" i="1"/>
  <c r="Q2714" i="1"/>
  <c r="AY2713" i="1"/>
  <c r="AX2713" i="1"/>
  <c r="R2714" i="1" l="1"/>
  <c r="W2714" i="1" s="1"/>
  <c r="AW2713" i="1"/>
  <c r="U2714" i="1" l="1"/>
  <c r="V2714" i="1"/>
  <c r="Y2714" i="1" l="1"/>
  <c r="AO2714" i="1" s="1"/>
  <c r="AV2714" i="1" s="1"/>
  <c r="AN2714" i="1" l="1"/>
  <c r="AU2714" i="1" s="1"/>
  <c r="S2715" i="1" s="1"/>
  <c r="T2715" i="1"/>
  <c r="P2715" i="1" s="1"/>
  <c r="AR2714" i="1"/>
  <c r="AS2714" i="1" l="1"/>
  <c r="AQ2714" i="1"/>
  <c r="AT2714" i="1"/>
  <c r="AZ2714" i="1" s="1"/>
  <c r="Q2715" i="1"/>
  <c r="O2715" i="1"/>
  <c r="R2715" i="1" l="1"/>
  <c r="U2715" i="1" s="1"/>
  <c r="AY2714" i="1"/>
  <c r="AX2714" i="1"/>
  <c r="AW2714" i="1"/>
  <c r="V2715" i="1"/>
  <c r="Y2715" i="1" l="1"/>
  <c r="W2715" i="1"/>
  <c r="AO2715" i="1" l="1"/>
  <c r="AV2715" i="1" s="1"/>
  <c r="AN2715" i="1"/>
  <c r="AU2715" i="1" s="1"/>
  <c r="AS2715" i="1" l="1"/>
  <c r="S2716" i="1"/>
  <c r="AQ2715" i="1"/>
  <c r="AR2715" i="1"/>
  <c r="T2716" i="1"/>
  <c r="P2716" i="1" s="1"/>
  <c r="O2716" i="1" l="1"/>
  <c r="Q2716" i="1"/>
  <c r="AT2715" i="1"/>
  <c r="AW2715" i="1" s="1"/>
  <c r="AZ2715" i="1" l="1"/>
  <c r="AY2715" i="1"/>
  <c r="R2716" i="1"/>
  <c r="AX2715" i="1"/>
  <c r="U2716" i="1" l="1"/>
  <c r="V2716" i="1"/>
  <c r="W2716" i="1"/>
  <c r="Y2716" i="1" l="1"/>
  <c r="AN2716" i="1" s="1"/>
  <c r="AU2716" i="1" s="1"/>
  <c r="AO2716" i="1" l="1"/>
  <c r="AV2716" i="1" s="1"/>
  <c r="T2717" i="1" s="1"/>
  <c r="P2717" i="1" s="1"/>
  <c r="AS2716" i="1"/>
  <c r="AQ2716" i="1"/>
  <c r="S2717" i="1"/>
  <c r="AR2716" i="1" l="1"/>
  <c r="Q2717" i="1"/>
  <c r="O2717" i="1"/>
  <c r="AT2716" i="1"/>
  <c r="AW2716" i="1" s="1"/>
  <c r="AZ2716" i="1" l="1"/>
  <c r="AY2716" i="1"/>
  <c r="R2717" i="1"/>
  <c r="U2717" i="1" s="1"/>
  <c r="AX2716" i="1"/>
  <c r="W2717" i="1" l="1"/>
  <c r="V2717" i="1"/>
  <c r="Y2717" i="1" s="1"/>
  <c r="AN2717" i="1" l="1"/>
  <c r="AU2717" i="1" s="1"/>
  <c r="AO2717" i="1" l="1"/>
  <c r="AV2717" i="1" s="1"/>
  <c r="T2718" i="1" s="1"/>
  <c r="P2718" i="1" s="1"/>
  <c r="AS2717" i="1"/>
  <c r="S2718" i="1"/>
  <c r="AQ2717" i="1"/>
  <c r="AR2717" i="1" l="1"/>
  <c r="AT2717" i="1"/>
  <c r="AW2717" i="1" s="1"/>
  <c r="O2718" i="1"/>
  <c r="Q2718" i="1"/>
  <c r="R2718" i="1" l="1"/>
  <c r="W2718" i="1" s="1"/>
  <c r="AX2717" i="1"/>
  <c r="AZ2717" i="1"/>
  <c r="AY2717" i="1"/>
  <c r="U2718" i="1" l="1"/>
  <c r="V2718" i="1"/>
  <c r="Y2718" i="1" l="1"/>
  <c r="AN2718" i="1" s="1"/>
  <c r="AU2718" i="1" s="1"/>
  <c r="AO2718" i="1" l="1"/>
  <c r="AV2718" i="1" s="1"/>
  <c r="AR2718" i="1" s="1"/>
  <c r="AQ2718" i="1"/>
  <c r="S2719" i="1"/>
  <c r="T2719" i="1"/>
  <c r="P2719" i="1" s="1"/>
  <c r="AS2718" i="1"/>
  <c r="Q2719" i="1" l="1"/>
  <c r="O2719" i="1"/>
  <c r="AT2718" i="1"/>
  <c r="AZ2718" i="1" s="1"/>
  <c r="AW2718" i="1" l="1"/>
  <c r="AX2718" i="1"/>
  <c r="AY2718" i="1"/>
  <c r="R2719" i="1"/>
  <c r="U2719" i="1" s="1"/>
  <c r="V2719" i="1" l="1"/>
  <c r="Y2719" i="1" s="1"/>
  <c r="W2719" i="1"/>
  <c r="AN2719" i="1" l="1"/>
  <c r="AU2719" i="1" s="1"/>
  <c r="AO2719" i="1" l="1"/>
  <c r="AV2719" i="1" s="1"/>
  <c r="T2720" i="1" s="1"/>
  <c r="P2720" i="1" s="1"/>
  <c r="AS2719" i="1"/>
  <c r="AQ2719" i="1"/>
  <c r="S2720" i="1"/>
  <c r="AR2719" i="1" l="1"/>
  <c r="O2720" i="1"/>
  <c r="Q2720" i="1"/>
  <c r="AT2719" i="1"/>
  <c r="AZ2719" i="1" s="1"/>
  <c r="AW2719" i="1" l="1"/>
  <c r="AY2719" i="1"/>
  <c r="AX2719" i="1"/>
  <c r="R2720" i="1"/>
  <c r="U2720" i="1" s="1"/>
  <c r="V2720" i="1" l="1"/>
  <c r="Y2720" i="1" s="1"/>
  <c r="W2720" i="1"/>
  <c r="AO2720" i="1" l="1"/>
  <c r="AV2720" i="1" s="1"/>
  <c r="AN2720" i="1" l="1"/>
  <c r="AU2720" i="1" s="1"/>
  <c r="S2721" i="1" s="1"/>
  <c r="T2721" i="1"/>
  <c r="P2721" i="1" s="1"/>
  <c r="AR2720" i="1"/>
  <c r="AS2720" i="1" l="1"/>
  <c r="Q2721" i="1" s="1"/>
  <c r="AQ2720" i="1"/>
  <c r="O2721" i="1"/>
  <c r="AT2720" i="1" l="1"/>
  <c r="AZ2720" i="1" s="1"/>
  <c r="AW2720" i="1"/>
  <c r="R2721" i="1"/>
  <c r="AY2720" i="1"/>
  <c r="AX2720" i="1"/>
  <c r="U2721" i="1" l="1"/>
  <c r="V2721" i="1"/>
  <c r="W2721" i="1"/>
  <c r="Y2721" i="1" l="1"/>
  <c r="AO2721" i="1" s="1"/>
  <c r="AV2721" i="1" s="1"/>
  <c r="AN2721" i="1" l="1"/>
  <c r="AU2721" i="1" s="1"/>
  <c r="AQ2721" i="1" s="1"/>
  <c r="T2722" i="1"/>
  <c r="P2722" i="1" s="1"/>
  <c r="AR2721" i="1"/>
  <c r="AS2721" i="1"/>
  <c r="S2722" i="1" l="1"/>
  <c r="O2722" i="1"/>
  <c r="Q2722" i="1"/>
  <c r="AT2721" i="1"/>
  <c r="AZ2721" i="1" s="1"/>
  <c r="AW2721" i="1" l="1"/>
  <c r="AX2721" i="1"/>
  <c r="R2722" i="1"/>
  <c r="U2722" i="1" s="1"/>
  <c r="AY2721" i="1"/>
  <c r="W2722" i="1" l="1"/>
  <c r="V2722" i="1"/>
  <c r="Y2722" i="1" s="1"/>
  <c r="AO2722" i="1" l="1"/>
  <c r="AV2722" i="1" s="1"/>
  <c r="AN2722" i="1" l="1"/>
  <c r="AU2722" i="1" s="1"/>
  <c r="S2723" i="1" s="1"/>
  <c r="AR2722" i="1"/>
  <c r="T2723" i="1"/>
  <c r="P2723" i="1" s="1"/>
  <c r="AQ2722" i="1" l="1"/>
  <c r="AS2722" i="1"/>
  <c r="AT2722" i="1" s="1"/>
  <c r="O2723" i="1"/>
  <c r="Q2723" i="1" l="1"/>
  <c r="AZ2722" i="1"/>
  <c r="AY2722" i="1"/>
  <c r="R2723" i="1"/>
  <c r="U2723" i="1" s="1"/>
  <c r="AW2722" i="1"/>
  <c r="AX2722" i="1"/>
  <c r="V2723" i="1" l="1"/>
  <c r="Y2723" i="1" s="1"/>
  <c r="W2723" i="1"/>
  <c r="AN2723" i="1" l="1"/>
  <c r="AU2723" i="1" s="1"/>
  <c r="AS2723" i="1" l="1"/>
  <c r="AO2723" i="1"/>
  <c r="AV2723" i="1" s="1"/>
  <c r="AR2723" i="1" s="1"/>
  <c r="S2724" i="1"/>
  <c r="AQ2723" i="1"/>
  <c r="T2724" i="1" l="1"/>
  <c r="P2724" i="1" s="1"/>
  <c r="AT2723" i="1"/>
  <c r="O2724" i="1"/>
  <c r="Q2724" i="1"/>
  <c r="AX2723" i="1"/>
  <c r="AZ2723" i="1" l="1"/>
  <c r="AY2723" i="1"/>
  <c r="R2724" i="1"/>
  <c r="AW2723" i="1"/>
  <c r="U2724" i="1" l="1"/>
  <c r="V2724" i="1"/>
  <c r="W2724" i="1"/>
  <c r="Y2724" i="1" l="1"/>
  <c r="AO2724" i="1" s="1"/>
  <c r="AV2724" i="1" s="1"/>
  <c r="AN2724" i="1" l="1"/>
  <c r="AU2724" i="1" s="1"/>
  <c r="AQ2724" i="1" s="1"/>
  <c r="AR2724" i="1"/>
  <c r="T2725" i="1"/>
  <c r="P2725" i="1" s="1"/>
  <c r="S2725" i="1" l="1"/>
  <c r="AS2724" i="1"/>
  <c r="Q2725" i="1" s="1"/>
  <c r="O2725" i="1"/>
  <c r="AT2724" i="1" l="1"/>
  <c r="AW2724" i="1" s="1"/>
  <c r="AY2724" i="1"/>
  <c r="R2725" i="1"/>
  <c r="AX2724" i="1"/>
  <c r="AZ2724" i="1" l="1"/>
  <c r="U2725" i="1"/>
  <c r="V2725" i="1"/>
  <c r="W2725" i="1"/>
  <c r="Y2725" i="1" l="1"/>
  <c r="AN2725" i="1" s="1"/>
  <c r="AU2725" i="1" s="1"/>
  <c r="AO2725" i="1" l="1"/>
  <c r="AV2725" i="1" s="1"/>
  <c r="AR2725" i="1" s="1"/>
  <c r="AS2725" i="1"/>
  <c r="T2726" i="1"/>
  <c r="P2726" i="1" s="1"/>
  <c r="S2726" i="1"/>
  <c r="AQ2725" i="1"/>
  <c r="AT2725" i="1" l="1"/>
  <c r="AW2725" i="1" s="1"/>
  <c r="O2726" i="1"/>
  <c r="Q2726" i="1"/>
  <c r="AX2725" i="1"/>
  <c r="R2726" i="1" l="1"/>
  <c r="AZ2725" i="1"/>
  <c r="AY2725" i="1"/>
  <c r="U2726" i="1" l="1"/>
  <c r="V2726" i="1"/>
  <c r="W2726" i="1"/>
  <c r="Y2726" i="1" l="1"/>
  <c r="AO2726" i="1" s="1"/>
  <c r="AV2726" i="1" s="1"/>
  <c r="AN2726" i="1" l="1"/>
  <c r="AU2726" i="1" s="1"/>
  <c r="AQ2726" i="1" s="1"/>
  <c r="T2727" i="1"/>
  <c r="P2727" i="1" s="1"/>
  <c r="AR2726" i="1"/>
  <c r="S2727" i="1" l="1"/>
  <c r="AS2726" i="1"/>
  <c r="AT2726" i="1" s="1"/>
  <c r="AW2726" i="1" s="1"/>
  <c r="O2727" i="1"/>
  <c r="Q2727" i="1" l="1"/>
  <c r="R2727" i="1" s="1"/>
  <c r="W2727" i="1" s="1"/>
  <c r="AZ2726" i="1"/>
  <c r="AY2726" i="1"/>
  <c r="AX2726" i="1"/>
  <c r="U2727" i="1" l="1"/>
  <c r="V2727" i="1"/>
  <c r="Y2727" i="1" l="1"/>
  <c r="AO2727" i="1" s="1"/>
  <c r="AV2727" i="1" s="1"/>
  <c r="AN2727" i="1" l="1"/>
  <c r="AU2727" i="1" s="1"/>
  <c r="AQ2727" i="1" s="1"/>
  <c r="AR2727" i="1"/>
  <c r="T2728" i="1"/>
  <c r="P2728" i="1" s="1"/>
  <c r="S2728" i="1" l="1"/>
  <c r="AS2727" i="1"/>
  <c r="O2728" i="1"/>
  <c r="Q2728" i="1"/>
  <c r="AT2727" i="1"/>
  <c r="AW2727" i="1" s="1"/>
  <c r="AZ2727" i="1" l="1"/>
  <c r="AY2727" i="1"/>
  <c r="R2728" i="1"/>
  <c r="AX2727" i="1"/>
  <c r="U2728" i="1" l="1"/>
  <c r="V2728" i="1"/>
  <c r="W2728" i="1"/>
  <c r="Y2728" i="1" l="1"/>
  <c r="AN2728" i="1" s="1"/>
  <c r="AU2728" i="1" s="1"/>
  <c r="AO2728" i="1" l="1"/>
  <c r="AV2728" i="1" s="1"/>
  <c r="T2729" i="1" s="1"/>
  <c r="P2729" i="1" s="1"/>
  <c r="AQ2728" i="1"/>
  <c r="S2729" i="1"/>
  <c r="AS2728" i="1"/>
  <c r="AR2728" i="1" l="1"/>
  <c r="Q2729" i="1"/>
  <c r="O2729" i="1"/>
  <c r="AT2728" i="1"/>
  <c r="AZ2728" i="1" s="1"/>
  <c r="R2729" i="1" l="1"/>
  <c r="U2729" i="1" s="1"/>
  <c r="AX2728" i="1"/>
  <c r="AY2728" i="1"/>
  <c r="AW2728" i="1"/>
  <c r="W2729" i="1"/>
  <c r="V2729" i="1"/>
  <c r="Y2729" i="1" l="1"/>
  <c r="AO2729" i="1" s="1"/>
  <c r="AV2729" i="1" s="1"/>
  <c r="AN2729" i="1" l="1"/>
  <c r="AU2729" i="1" s="1"/>
  <c r="S2730" i="1" s="1"/>
  <c r="AR2729" i="1"/>
  <c r="T2730" i="1"/>
  <c r="P2730" i="1" s="1"/>
  <c r="AS2729" i="1" l="1"/>
  <c r="AQ2729" i="1"/>
  <c r="AT2729" i="1" s="1"/>
  <c r="AX2729" i="1" s="1"/>
  <c r="O2730" i="1"/>
  <c r="Q2730" i="1"/>
  <c r="R2730" i="1" l="1"/>
  <c r="AY2729" i="1"/>
  <c r="AW2729" i="1"/>
  <c r="AZ2729" i="1"/>
  <c r="V2730" i="1" l="1"/>
  <c r="U2730" i="1"/>
  <c r="Y2730" i="1" s="1"/>
  <c r="W2730" i="1"/>
  <c r="AO2730" i="1" l="1"/>
  <c r="AV2730" i="1" s="1"/>
  <c r="AN2730" i="1" l="1"/>
  <c r="AU2730" i="1" s="1"/>
  <c r="AQ2730" i="1" s="1"/>
  <c r="T2731" i="1"/>
  <c r="P2731" i="1" s="1"/>
  <c r="AR2730" i="1"/>
  <c r="S2731" i="1" l="1"/>
  <c r="AS2730" i="1"/>
  <c r="Q2731" i="1" s="1"/>
  <c r="O2731" i="1"/>
  <c r="AT2730" i="1" l="1"/>
  <c r="AW2730" i="1" s="1"/>
  <c r="AY2730" i="1"/>
  <c r="R2731" i="1"/>
  <c r="AX2730" i="1"/>
  <c r="AZ2730" i="1" l="1"/>
  <c r="V2731" i="1"/>
  <c r="U2731" i="1"/>
  <c r="Y2731" i="1" s="1"/>
  <c r="W2731" i="1"/>
  <c r="AO2731" i="1" l="1"/>
  <c r="AV2731" i="1" s="1"/>
  <c r="AN2731" i="1" l="1"/>
  <c r="AU2731" i="1" s="1"/>
  <c r="S2732" i="1" s="1"/>
  <c r="T2732" i="1"/>
  <c r="P2732" i="1" s="1"/>
  <c r="AR2731" i="1"/>
  <c r="AS2731" i="1" l="1"/>
  <c r="AQ2731" i="1"/>
  <c r="O2732" i="1"/>
  <c r="Q2732" i="1"/>
  <c r="AT2731" i="1" l="1"/>
  <c r="AZ2731" i="1" s="1"/>
  <c r="AY2731" i="1"/>
  <c r="R2732" i="1"/>
  <c r="AX2731" i="1"/>
  <c r="AW2731" i="1"/>
  <c r="V2732" i="1" l="1"/>
  <c r="U2732" i="1"/>
  <c r="Y2732" i="1" s="1"/>
  <c r="W2732" i="1"/>
  <c r="AO2732" i="1" l="1"/>
  <c r="AV2732" i="1" s="1"/>
  <c r="AN2732" i="1" l="1"/>
  <c r="AU2732" i="1" s="1"/>
  <c r="S2733" i="1" s="1"/>
  <c r="T2733" i="1"/>
  <c r="P2733" i="1" s="1"/>
  <c r="AR2732" i="1"/>
  <c r="AS2732" i="1" l="1"/>
  <c r="AQ2732" i="1"/>
  <c r="AT2732" i="1" s="1"/>
  <c r="AX2732" i="1" s="1"/>
  <c r="O2733" i="1"/>
  <c r="Q2733" i="1"/>
  <c r="R2733" i="1" l="1"/>
  <c r="W2733" i="1" s="1"/>
  <c r="AY2732" i="1"/>
  <c r="AW2732" i="1"/>
  <c r="AZ2732" i="1"/>
  <c r="U2733" i="1" l="1"/>
  <c r="V2733" i="1"/>
  <c r="Y2733" i="1" l="1"/>
  <c r="AN2733" i="1" s="1"/>
  <c r="AU2733" i="1" s="1"/>
  <c r="AO2733" i="1" l="1"/>
  <c r="AV2733" i="1" s="1"/>
  <c r="T2734" i="1" s="1"/>
  <c r="P2734" i="1" s="1"/>
  <c r="S2734" i="1"/>
  <c r="AQ2733" i="1"/>
  <c r="AS2733" i="1"/>
  <c r="AR2733" i="1" l="1"/>
  <c r="AT2733" i="1"/>
  <c r="AZ2733" i="1" s="1"/>
  <c r="O2734" i="1"/>
  <c r="Q2734" i="1"/>
  <c r="R2734" i="1" l="1"/>
  <c r="AX2733" i="1"/>
  <c r="AY2733" i="1"/>
  <c r="AW2733" i="1"/>
  <c r="U2734" i="1" l="1"/>
  <c r="V2734" i="1"/>
  <c r="W2734" i="1"/>
  <c r="Y2734" i="1" l="1"/>
  <c r="AO2734" i="1" s="1"/>
  <c r="AV2734" i="1" s="1"/>
  <c r="AN2734" i="1" l="1"/>
  <c r="AU2734" i="1" s="1"/>
  <c r="S2735" i="1" s="1"/>
  <c r="T2735" i="1"/>
  <c r="P2735" i="1" s="1"/>
  <c r="AR2734" i="1"/>
  <c r="AS2734" i="1" l="1"/>
  <c r="AQ2734" i="1"/>
  <c r="AT2734" i="1" s="1"/>
  <c r="AZ2734" i="1" s="1"/>
  <c r="O2735" i="1"/>
  <c r="Q2735" i="1"/>
  <c r="R2735" i="1" l="1"/>
  <c r="AY2734" i="1"/>
  <c r="AW2734" i="1"/>
  <c r="AX2734" i="1"/>
  <c r="V2735" i="1" l="1"/>
  <c r="U2735" i="1"/>
  <c r="Y2735" i="1" s="1"/>
  <c r="W2735" i="1"/>
  <c r="AN2735" i="1" l="1"/>
  <c r="AU2735" i="1" s="1"/>
  <c r="AO2735" i="1" l="1"/>
  <c r="AV2735" i="1" s="1"/>
  <c r="AR2735" i="1" s="1"/>
  <c r="AS2735" i="1"/>
  <c r="S2736" i="1"/>
  <c r="AQ2735" i="1"/>
  <c r="T2736" i="1" l="1"/>
  <c r="P2736" i="1" s="1"/>
  <c r="AT2735" i="1"/>
  <c r="O2736" i="1"/>
  <c r="Q2736" i="1"/>
  <c r="AX2735" i="1"/>
  <c r="AZ2735" i="1" l="1"/>
  <c r="AY2735" i="1"/>
  <c r="R2736" i="1"/>
  <c r="AW2735" i="1"/>
  <c r="U2736" i="1" l="1"/>
  <c r="V2736" i="1"/>
  <c r="W2736" i="1"/>
  <c r="Y2736" i="1" l="1"/>
  <c r="AN2736" i="1" s="1"/>
  <c r="AU2736" i="1" s="1"/>
  <c r="AO2736" i="1" l="1"/>
  <c r="AV2736" i="1" s="1"/>
  <c r="T2737" i="1" s="1"/>
  <c r="P2737" i="1" s="1"/>
  <c r="AS2736" i="1"/>
  <c r="AQ2736" i="1"/>
  <c r="S2737" i="1"/>
  <c r="AR2736" i="1" l="1"/>
  <c r="Q2737" i="1"/>
  <c r="O2737" i="1"/>
  <c r="AT2736" i="1"/>
  <c r="AW2736" i="1" s="1"/>
  <c r="R2737" i="1" l="1"/>
  <c r="V2737" i="1" s="1"/>
  <c r="AX2736" i="1"/>
  <c r="U2737" i="1"/>
  <c r="Y2737" i="1" s="1"/>
  <c r="AZ2736" i="1"/>
  <c r="AY2736" i="1"/>
  <c r="W2737" i="1"/>
  <c r="AO2737" i="1" l="1"/>
  <c r="AV2737" i="1" s="1"/>
  <c r="AN2737" i="1"/>
  <c r="AU2737" i="1" s="1"/>
  <c r="T2738" i="1" l="1"/>
  <c r="P2738" i="1" s="1"/>
  <c r="AR2737" i="1"/>
  <c r="S2738" i="1"/>
  <c r="AQ2737" i="1"/>
  <c r="AS2737" i="1"/>
  <c r="AT2737" i="1" l="1"/>
  <c r="AX2737" i="1" s="1"/>
  <c r="Q2738" i="1"/>
  <c r="O2738" i="1"/>
  <c r="AY2737" i="1" l="1"/>
  <c r="R2738" i="1"/>
  <c r="V2738" i="1" s="1"/>
  <c r="AW2737" i="1"/>
  <c r="AZ2737" i="1"/>
  <c r="W2738" i="1" l="1"/>
  <c r="U2738" i="1"/>
  <c r="Y2738" i="1" s="1"/>
  <c r="AO2738" i="1" l="1"/>
  <c r="AV2738" i="1" s="1"/>
  <c r="AN2738" i="1"/>
  <c r="AU2738" i="1" s="1"/>
  <c r="AS2738" i="1" l="1"/>
  <c r="AQ2738" i="1"/>
  <c r="S2739" i="1"/>
  <c r="T2739" i="1"/>
  <c r="P2739" i="1" s="1"/>
  <c r="AR2738" i="1"/>
  <c r="O2739" i="1" l="1"/>
  <c r="Q2739" i="1"/>
  <c r="AT2738" i="1"/>
  <c r="AW2738" i="1" s="1"/>
  <c r="R2739" i="1" l="1"/>
  <c r="V2739" i="1" s="1"/>
  <c r="AZ2738" i="1"/>
  <c r="AY2738" i="1"/>
  <c r="AX2738" i="1"/>
  <c r="U2739" i="1" l="1"/>
  <c r="Y2739" i="1" s="1"/>
  <c r="W2739" i="1"/>
  <c r="AO2739" i="1" l="1"/>
  <c r="AV2739" i="1" s="1"/>
  <c r="AN2739" i="1"/>
  <c r="AU2739" i="1" s="1"/>
  <c r="AQ2739" i="1" l="1"/>
  <c r="S2740" i="1"/>
  <c r="AS2739" i="1"/>
  <c r="AR2739" i="1"/>
  <c r="T2740" i="1"/>
  <c r="P2740" i="1" s="1"/>
  <c r="O2740" i="1" l="1"/>
  <c r="Q2740" i="1"/>
  <c r="AT2739" i="1"/>
  <c r="AZ2739" i="1" s="1"/>
  <c r="AW2739" i="1" l="1"/>
  <c r="AX2739" i="1"/>
  <c r="AY2739" i="1"/>
  <c r="R2740" i="1"/>
  <c r="U2740" i="1" s="1"/>
  <c r="W2740" i="1" l="1"/>
  <c r="V2740" i="1"/>
  <c r="Y2740" i="1" s="1"/>
  <c r="AN2740" i="1" l="1"/>
  <c r="AU2740" i="1" s="1"/>
  <c r="AO2740" i="1"/>
  <c r="AV2740" i="1" s="1"/>
  <c r="AS2740" i="1" l="1"/>
  <c r="AR2740" i="1"/>
  <c r="T2741" i="1"/>
  <c r="P2741" i="1" s="1"/>
  <c r="S2741" i="1"/>
  <c r="AQ2740" i="1"/>
  <c r="AT2740" i="1" s="1"/>
  <c r="AW2740" i="1" l="1"/>
  <c r="AZ2740" i="1"/>
  <c r="O2741" i="1"/>
  <c r="Q2741" i="1"/>
  <c r="AX2740" i="1"/>
  <c r="AY2740" i="1"/>
  <c r="R2741" i="1" l="1"/>
  <c r="V2741" i="1" l="1"/>
  <c r="U2741" i="1"/>
  <c r="Y2741" i="1" s="1"/>
  <c r="W2741" i="1"/>
  <c r="AN2741" i="1" l="1"/>
  <c r="AU2741" i="1" s="1"/>
  <c r="AO2741" i="1"/>
  <c r="AV2741" i="1" s="1"/>
  <c r="T2742" i="1" l="1"/>
  <c r="P2742" i="1" s="1"/>
  <c r="AR2741" i="1"/>
  <c r="AS2741" i="1"/>
  <c r="S2742" i="1"/>
  <c r="AQ2741" i="1"/>
  <c r="AT2741" i="1" l="1"/>
  <c r="AZ2741" i="1" s="1"/>
  <c r="O2742" i="1"/>
  <c r="Q2742" i="1"/>
  <c r="AX2741" i="1"/>
  <c r="AY2741" i="1"/>
  <c r="AW2741" i="1" l="1"/>
  <c r="R2742" i="1"/>
  <c r="U2742" i="1" l="1"/>
  <c r="V2742" i="1"/>
  <c r="W2742" i="1"/>
  <c r="Y2742" i="1" l="1"/>
  <c r="AN2742" i="1" s="1"/>
  <c r="AU2742" i="1" s="1"/>
  <c r="AO2742" i="1" l="1"/>
  <c r="AV2742" i="1" s="1"/>
  <c r="AR2742" i="1" s="1"/>
  <c r="AS2742" i="1"/>
  <c r="AQ2742" i="1"/>
  <c r="S2743" i="1"/>
  <c r="T2743" i="1" l="1"/>
  <c r="P2743" i="1" s="1"/>
  <c r="AT2742" i="1"/>
  <c r="Q2743" i="1"/>
  <c r="O2743" i="1"/>
  <c r="AW2742" i="1"/>
  <c r="AZ2742" i="1"/>
  <c r="AY2742" i="1"/>
  <c r="AX2742" i="1"/>
  <c r="R2743" i="1" l="1"/>
  <c r="U2743" i="1" s="1"/>
  <c r="W2743" i="1" l="1"/>
  <c r="V2743" i="1"/>
  <c r="Y2743" i="1" s="1"/>
  <c r="AO2743" i="1" l="1"/>
  <c r="AV2743" i="1" s="1"/>
  <c r="AN2743" i="1" l="1"/>
  <c r="AU2743" i="1" s="1"/>
  <c r="S2744" i="1" s="1"/>
  <c r="T2744" i="1"/>
  <c r="P2744" i="1" s="1"/>
  <c r="AR2743" i="1"/>
  <c r="AQ2743" i="1" l="1"/>
  <c r="AS2743" i="1"/>
  <c r="Q2744" i="1" s="1"/>
  <c r="O2744" i="1"/>
  <c r="AT2743" i="1" l="1"/>
  <c r="AW2743" i="1" s="1"/>
  <c r="R2744" i="1"/>
  <c r="V2744" i="1" s="1"/>
  <c r="AZ2743" i="1"/>
  <c r="AY2743" i="1"/>
  <c r="U2744" i="1"/>
  <c r="Y2744" i="1" s="1"/>
  <c r="AX2743" i="1"/>
  <c r="W2744" i="1" l="1"/>
  <c r="AN2744" i="1" l="1"/>
  <c r="AU2744" i="1" s="1"/>
  <c r="AO2744" i="1" l="1"/>
  <c r="AV2744" i="1" s="1"/>
  <c r="T2745" i="1" s="1"/>
  <c r="P2745" i="1" s="1"/>
  <c r="AS2744" i="1"/>
  <c r="AQ2744" i="1"/>
  <c r="S2745" i="1"/>
  <c r="AR2744" i="1" l="1"/>
  <c r="AT2744" i="1"/>
  <c r="AW2744" i="1" s="1"/>
  <c r="O2745" i="1"/>
  <c r="Q2745" i="1"/>
  <c r="AX2744" i="1" l="1"/>
  <c r="R2745" i="1"/>
  <c r="AZ2744" i="1"/>
  <c r="AY2744" i="1"/>
  <c r="V2745" i="1" l="1"/>
  <c r="U2745" i="1"/>
  <c r="Y2745" i="1" s="1"/>
  <c r="W2745" i="1"/>
  <c r="AO2745" i="1" l="1"/>
  <c r="AV2745" i="1" s="1"/>
  <c r="AN2745" i="1" l="1"/>
  <c r="AU2745" i="1" s="1"/>
  <c r="S2746" i="1" s="1"/>
  <c r="T2746" i="1"/>
  <c r="P2746" i="1" s="1"/>
  <c r="AR2745" i="1"/>
  <c r="AQ2745" i="1" l="1"/>
  <c r="AS2745" i="1"/>
  <c r="AT2745" i="1" s="1"/>
  <c r="AW2745" i="1" s="1"/>
  <c r="Q2746" i="1"/>
  <c r="O2746" i="1"/>
  <c r="R2746" i="1" l="1"/>
  <c r="U2746" i="1" s="1"/>
  <c r="AZ2745" i="1"/>
  <c r="AY2745" i="1"/>
  <c r="V2746" i="1"/>
  <c r="AX2745" i="1"/>
  <c r="Y2746" i="1" l="1"/>
  <c r="AN2746" i="1" s="1"/>
  <c r="AU2746" i="1" s="1"/>
  <c r="W2746" i="1"/>
  <c r="AO2746" i="1" l="1"/>
  <c r="AV2746" i="1" s="1"/>
  <c r="T2747" i="1" s="1"/>
  <c r="P2747" i="1" s="1"/>
  <c r="AS2746" i="1"/>
  <c r="AQ2746" i="1"/>
  <c r="S2747" i="1"/>
  <c r="AR2746" i="1" l="1"/>
  <c r="O2747" i="1"/>
  <c r="Q2747" i="1"/>
  <c r="AT2746" i="1"/>
  <c r="AW2746" i="1" s="1"/>
  <c r="AZ2746" i="1" l="1"/>
  <c r="AY2746" i="1"/>
  <c r="AX2746" i="1"/>
  <c r="R2747" i="1"/>
  <c r="U2747" i="1" s="1"/>
  <c r="V2747" i="1" l="1"/>
  <c r="Y2747" i="1" s="1"/>
  <c r="W2747" i="1"/>
  <c r="AN2747" i="1" l="1"/>
  <c r="AU2747" i="1" s="1"/>
  <c r="AO2747" i="1" l="1"/>
  <c r="AV2747" i="1" s="1"/>
  <c r="T2748" i="1" s="1"/>
  <c r="P2748" i="1" s="1"/>
  <c r="AS2747" i="1"/>
  <c r="AQ2747" i="1"/>
  <c r="S2748" i="1"/>
  <c r="AR2747" i="1" l="1"/>
  <c r="AT2747" i="1" s="1"/>
  <c r="AW2747" i="1" s="1"/>
  <c r="Q2748" i="1"/>
  <c r="O2748" i="1"/>
  <c r="R2748" i="1" l="1"/>
  <c r="V2748" i="1" s="1"/>
  <c r="AZ2747" i="1"/>
  <c r="AY2747" i="1"/>
  <c r="AX2747" i="1"/>
  <c r="W2748" i="1"/>
  <c r="U2748" i="1" l="1"/>
  <c r="Y2748" i="1" s="1"/>
  <c r="AN2748" i="1" l="1"/>
  <c r="AU2748" i="1" s="1"/>
  <c r="AO2748" i="1"/>
  <c r="AV2748" i="1" s="1"/>
  <c r="AS2748" i="1" l="1"/>
  <c r="AR2748" i="1"/>
  <c r="T2749" i="1"/>
  <c r="P2749" i="1" s="1"/>
  <c r="AQ2748" i="1"/>
  <c r="AT2748" i="1" s="1"/>
  <c r="S2749" i="1"/>
  <c r="AW2748" i="1" l="1"/>
  <c r="AZ2748" i="1"/>
  <c r="AX2748" i="1"/>
  <c r="Q2749" i="1"/>
  <c r="O2749" i="1"/>
  <c r="AY2748" i="1"/>
  <c r="R2749" i="1" l="1"/>
  <c r="V2749" i="1" s="1"/>
  <c r="W2749" i="1" l="1"/>
  <c r="U2749" i="1"/>
  <c r="Y2749" i="1" s="1"/>
  <c r="AN2749" i="1" l="1"/>
  <c r="AU2749" i="1" s="1"/>
  <c r="AS2749" i="1" l="1"/>
  <c r="AO2749" i="1"/>
  <c r="AV2749" i="1" s="1"/>
  <c r="AR2749" i="1" s="1"/>
  <c r="S2750" i="1"/>
  <c r="AQ2749" i="1"/>
  <c r="T2750" i="1" l="1"/>
  <c r="P2750" i="1" s="1"/>
  <c r="AT2749" i="1"/>
  <c r="AW2749" i="1" s="1"/>
  <c r="O2750" i="1"/>
  <c r="Q2750" i="1"/>
  <c r="AX2749" i="1" l="1"/>
  <c r="R2750" i="1"/>
  <c r="U2750" i="1" s="1"/>
  <c r="AZ2749" i="1"/>
  <c r="AY2749" i="1"/>
  <c r="W2750" i="1" l="1"/>
  <c r="V2750" i="1"/>
  <c r="Y2750" i="1" s="1"/>
  <c r="AO2750" i="1" l="1"/>
  <c r="AV2750" i="1" s="1"/>
  <c r="AN2750" i="1" l="1"/>
  <c r="AU2750" i="1" s="1"/>
  <c r="S2751" i="1" s="1"/>
  <c r="AR2750" i="1"/>
  <c r="T2751" i="1"/>
  <c r="P2751" i="1" s="1"/>
  <c r="AQ2750" i="1" l="1"/>
  <c r="AS2750" i="1"/>
  <c r="AT2750" i="1" s="1"/>
  <c r="AW2750" i="1" s="1"/>
  <c r="O2751" i="1"/>
  <c r="Q2751" i="1" l="1"/>
  <c r="AX2750" i="1"/>
  <c r="R2751" i="1"/>
  <c r="AZ2750" i="1"/>
  <c r="AY2750" i="1"/>
  <c r="V2751" i="1" l="1"/>
  <c r="U2751" i="1"/>
  <c r="Y2751" i="1" s="1"/>
  <c r="W2751" i="1"/>
  <c r="AN2751" i="1" l="1"/>
  <c r="AU2751" i="1" s="1"/>
  <c r="AO2751" i="1"/>
  <c r="AV2751" i="1" s="1"/>
  <c r="AS2751" i="1" l="1"/>
  <c r="AR2751" i="1"/>
  <c r="T2752" i="1"/>
  <c r="P2752" i="1" s="1"/>
  <c r="AQ2751" i="1"/>
  <c r="S2752" i="1"/>
  <c r="AT2751" i="1" l="1"/>
  <c r="AW2751" i="1" s="1"/>
  <c r="O2752" i="1"/>
  <c r="Q2752" i="1"/>
  <c r="AX2751" i="1"/>
  <c r="R2752" i="1" l="1"/>
  <c r="U2752" i="1" s="1"/>
  <c r="AZ2751" i="1"/>
  <c r="AY2751" i="1"/>
  <c r="V2752" i="1" l="1"/>
  <c r="Y2752" i="1" s="1"/>
  <c r="W2752" i="1"/>
  <c r="AO2752" i="1" l="1"/>
  <c r="AV2752" i="1" s="1"/>
  <c r="AN2752" i="1" l="1"/>
  <c r="AU2752" i="1" s="1"/>
  <c r="AQ2752" i="1" s="1"/>
  <c r="AR2752" i="1"/>
  <c r="T2753" i="1"/>
  <c r="P2753" i="1" s="1"/>
  <c r="S2753" i="1" l="1"/>
  <c r="AS2752" i="1"/>
  <c r="AT2752" i="1" s="1"/>
  <c r="AW2752" i="1" s="1"/>
  <c r="O2753" i="1"/>
  <c r="Q2753" i="1" l="1"/>
  <c r="R2753" i="1" s="1"/>
  <c r="AX2752" i="1"/>
  <c r="AZ2752" i="1"/>
  <c r="AY2752" i="1"/>
  <c r="V2753" i="1" l="1"/>
  <c r="U2753" i="1"/>
  <c r="Y2753" i="1" s="1"/>
  <c r="W2753" i="1"/>
  <c r="AO2753" i="1" l="1"/>
  <c r="AV2753" i="1" s="1"/>
  <c r="AN2753" i="1" l="1"/>
  <c r="AU2753" i="1" s="1"/>
  <c r="S2754" i="1" s="1"/>
  <c r="T2754" i="1"/>
  <c r="P2754" i="1" s="1"/>
  <c r="AR2753" i="1"/>
  <c r="AS2753" i="1" l="1"/>
  <c r="AQ2753" i="1"/>
  <c r="AT2753" i="1" s="1"/>
  <c r="AZ2753" i="1" s="1"/>
  <c r="Q2754" i="1"/>
  <c r="O2754" i="1"/>
  <c r="R2754" i="1" l="1"/>
  <c r="W2754" i="1" s="1"/>
  <c r="AX2753" i="1"/>
  <c r="U2754" i="1"/>
  <c r="AW2753" i="1"/>
  <c r="V2754" i="1"/>
  <c r="AY2753" i="1"/>
  <c r="Y2754" i="1" l="1"/>
  <c r="AN2754" i="1" s="1"/>
  <c r="AU2754" i="1" s="1"/>
  <c r="AO2754" i="1" l="1"/>
  <c r="AV2754" i="1" s="1"/>
  <c r="AR2754" i="1" s="1"/>
  <c r="AS2754" i="1"/>
  <c r="S2755" i="1"/>
  <c r="AQ2754" i="1"/>
  <c r="T2755" i="1" l="1"/>
  <c r="P2755" i="1" s="1"/>
  <c r="AT2754" i="1"/>
  <c r="AW2754" i="1" s="1"/>
  <c r="AX2754" i="1"/>
  <c r="Q2755" i="1"/>
  <c r="O2755" i="1"/>
  <c r="R2755" i="1" l="1"/>
  <c r="U2755" i="1" s="1"/>
  <c r="W2755" i="1"/>
  <c r="AZ2754" i="1"/>
  <c r="AY2754" i="1"/>
  <c r="V2755" i="1" l="1"/>
  <c r="Y2755" i="1" s="1"/>
  <c r="AO2755" i="1" s="1"/>
  <c r="AV2755" i="1" s="1"/>
  <c r="AN2755" i="1" l="1"/>
  <c r="AU2755" i="1" s="1"/>
  <c r="AQ2755" i="1" s="1"/>
  <c r="T2756" i="1"/>
  <c r="P2756" i="1" s="1"/>
  <c r="AR2755" i="1"/>
  <c r="AS2755" i="1" l="1"/>
  <c r="S2756" i="1"/>
  <c r="O2756" i="1" s="1"/>
  <c r="AT2755" i="1"/>
  <c r="AZ2755" i="1" s="1"/>
  <c r="Q2756" i="1" l="1"/>
  <c r="AW2755" i="1"/>
  <c r="R2756" i="1"/>
  <c r="W2756" i="1" s="1"/>
  <c r="AY2755" i="1"/>
  <c r="AX2755" i="1"/>
  <c r="U2756" i="1" l="1"/>
  <c r="V2756" i="1"/>
  <c r="Y2756" i="1" l="1"/>
  <c r="AN2756" i="1" s="1"/>
  <c r="AU2756" i="1" s="1"/>
  <c r="AO2756" i="1" l="1"/>
  <c r="AV2756" i="1" s="1"/>
  <c r="AR2756" i="1" s="1"/>
  <c r="AS2756" i="1"/>
  <c r="AQ2756" i="1"/>
  <c r="S2757" i="1"/>
  <c r="T2757" i="1" l="1"/>
  <c r="P2757" i="1" s="1"/>
  <c r="AT2756" i="1"/>
  <c r="AZ2756" i="1" s="1"/>
  <c r="O2757" i="1"/>
  <c r="Q2757" i="1"/>
  <c r="AY2756" i="1"/>
  <c r="AX2756" i="1"/>
  <c r="AW2756" i="1" l="1"/>
  <c r="R2757" i="1"/>
  <c r="W2757" i="1" s="1"/>
  <c r="U2757" i="1" l="1"/>
  <c r="V2757" i="1"/>
  <c r="Y2757" i="1" l="1"/>
  <c r="AO2757" i="1" s="1"/>
  <c r="AV2757" i="1" s="1"/>
  <c r="AN2757" i="1" l="1"/>
  <c r="AU2757" i="1" s="1"/>
  <c r="S2758" i="1" s="1"/>
  <c r="AR2757" i="1"/>
  <c r="T2758" i="1"/>
  <c r="P2758" i="1" s="1"/>
  <c r="AQ2757" i="1" l="1"/>
  <c r="AS2757" i="1"/>
  <c r="Q2758" i="1" s="1"/>
  <c r="O2758" i="1"/>
  <c r="AT2757" i="1" l="1"/>
  <c r="AW2757" i="1" s="1"/>
  <c r="AZ2757" i="1"/>
  <c r="AY2757" i="1"/>
  <c r="R2758" i="1"/>
  <c r="U2758" i="1" s="1"/>
  <c r="AX2757" i="1"/>
  <c r="W2758" i="1" l="1"/>
  <c r="V2758" i="1"/>
  <c r="Y2758" i="1" s="1"/>
  <c r="AN2758" i="1" l="1"/>
  <c r="AU2758" i="1" s="1"/>
  <c r="AO2758" i="1" l="1"/>
  <c r="AV2758" i="1" s="1"/>
  <c r="AR2758" i="1" s="1"/>
  <c r="AS2758" i="1"/>
  <c r="S2759" i="1"/>
  <c r="AQ2758" i="1"/>
  <c r="T2759" i="1" l="1"/>
  <c r="P2759" i="1" s="1"/>
  <c r="AT2758" i="1"/>
  <c r="Q2759" i="1"/>
  <c r="O2759" i="1"/>
  <c r="AX2758" i="1"/>
  <c r="R2759" i="1" l="1"/>
  <c r="U2759" i="1" s="1"/>
  <c r="AZ2758" i="1"/>
  <c r="AY2758" i="1"/>
  <c r="W2759" i="1"/>
  <c r="AW2758" i="1"/>
  <c r="V2759" i="1"/>
  <c r="Y2759" i="1" l="1"/>
  <c r="AO2759" i="1" s="1"/>
  <c r="AV2759" i="1" s="1"/>
  <c r="AN2759" i="1" l="1"/>
  <c r="AU2759" i="1" s="1"/>
  <c r="S2760" i="1" s="1"/>
  <c r="T2760" i="1"/>
  <c r="P2760" i="1" s="1"/>
  <c r="AR2759" i="1"/>
  <c r="AQ2759" i="1" l="1"/>
  <c r="AS2759" i="1"/>
  <c r="Q2760" i="1" s="1"/>
  <c r="O2760" i="1"/>
  <c r="AT2759" i="1"/>
  <c r="AZ2759" i="1" l="1"/>
  <c r="AY2759" i="1"/>
  <c r="AX2759" i="1"/>
  <c r="R2760" i="1"/>
  <c r="AW2759" i="1"/>
  <c r="V2760" i="1" l="1"/>
  <c r="U2760" i="1"/>
  <c r="Y2760" i="1" s="1"/>
  <c r="W2760" i="1"/>
  <c r="AO2760" i="1" l="1"/>
  <c r="AV2760" i="1" s="1"/>
  <c r="AN2760" i="1" l="1"/>
  <c r="AU2760" i="1" s="1"/>
  <c r="AQ2760" i="1" s="1"/>
  <c r="T2761" i="1"/>
  <c r="P2761" i="1" s="1"/>
  <c r="AR2760" i="1"/>
  <c r="AS2760" i="1" l="1"/>
  <c r="S2761" i="1"/>
  <c r="O2761" i="1" s="1"/>
  <c r="AT2760" i="1"/>
  <c r="AZ2760" i="1" s="1"/>
  <c r="Q2761" i="1" l="1"/>
  <c r="AW2760" i="1"/>
  <c r="AY2760" i="1"/>
  <c r="AX2760" i="1"/>
  <c r="R2761" i="1"/>
  <c r="U2761" i="1" l="1"/>
  <c r="V2761" i="1"/>
  <c r="W2761" i="1"/>
  <c r="Y2761" i="1" l="1"/>
  <c r="AN2761" i="1" s="1"/>
  <c r="AU2761" i="1" s="1"/>
  <c r="AO2761" i="1" l="1"/>
  <c r="AV2761" i="1" s="1"/>
  <c r="S2762" i="1"/>
  <c r="AQ2761" i="1"/>
  <c r="AS2761" i="1"/>
  <c r="AR2761" i="1"/>
  <c r="T2762" i="1"/>
  <c r="P2762" i="1" s="1"/>
  <c r="AT2761" i="1" l="1"/>
  <c r="AZ2761" i="1" s="1"/>
  <c r="O2762" i="1"/>
  <c r="Q2762" i="1"/>
  <c r="AY2761" i="1" l="1"/>
  <c r="R2762" i="1"/>
  <c r="U2762" i="1" s="1"/>
  <c r="AW2761" i="1"/>
  <c r="AX2761" i="1"/>
  <c r="W2762" i="1" l="1"/>
  <c r="V2762" i="1"/>
  <c r="Y2762" i="1" s="1"/>
  <c r="AO2762" i="1" l="1"/>
  <c r="AV2762" i="1" s="1"/>
  <c r="AN2762" i="1" l="1"/>
  <c r="AU2762" i="1" s="1"/>
  <c r="AQ2762" i="1" s="1"/>
  <c r="AR2762" i="1"/>
  <c r="T2763" i="1"/>
  <c r="P2763" i="1" s="1"/>
  <c r="S2763" i="1" l="1"/>
  <c r="AS2762" i="1"/>
  <c r="AT2762" i="1" s="1"/>
  <c r="AW2762" i="1" s="1"/>
  <c r="O2763" i="1"/>
  <c r="Q2763" i="1" l="1"/>
  <c r="AX2762" i="1"/>
  <c r="R2763" i="1"/>
  <c r="AZ2762" i="1"/>
  <c r="AY2762" i="1"/>
  <c r="W2763" i="1" l="1"/>
  <c r="V2763" i="1"/>
  <c r="U2763" i="1"/>
  <c r="Y2763" i="1" s="1"/>
  <c r="AO2763" i="1" l="1"/>
  <c r="AV2763" i="1" s="1"/>
  <c r="AN2763" i="1" l="1"/>
  <c r="AU2763" i="1" s="1"/>
  <c r="AQ2763" i="1" s="1"/>
  <c r="AR2763" i="1"/>
  <c r="T2764" i="1"/>
  <c r="P2764" i="1" s="1"/>
  <c r="S2764" i="1" l="1"/>
  <c r="AS2763" i="1"/>
  <c r="Q2764" i="1" s="1"/>
  <c r="O2764" i="1"/>
  <c r="AT2763" i="1"/>
  <c r="AZ2763" i="1" s="1"/>
  <c r="AW2763" i="1" l="1"/>
  <c r="AY2763" i="1"/>
  <c r="R2764" i="1"/>
  <c r="AX2763" i="1"/>
  <c r="V2764" i="1" l="1"/>
  <c r="W2764" i="1"/>
  <c r="U2764" i="1"/>
  <c r="Y2764" i="1" s="1"/>
  <c r="AO2764" i="1" l="1"/>
  <c r="AV2764" i="1" s="1"/>
  <c r="AN2764" i="1" l="1"/>
  <c r="AU2764" i="1" s="1"/>
  <c r="S2765" i="1" s="1"/>
  <c r="AR2764" i="1"/>
  <c r="T2765" i="1"/>
  <c r="P2765" i="1" s="1"/>
  <c r="AS2764" i="1" l="1"/>
  <c r="AQ2764" i="1"/>
  <c r="Q2765" i="1"/>
  <c r="O2765" i="1"/>
  <c r="AT2764" i="1" l="1"/>
  <c r="AZ2764" i="1" s="1"/>
  <c r="R2765" i="1"/>
  <c r="U2765" i="1" s="1"/>
  <c r="AY2764" i="1"/>
  <c r="AW2764" i="1"/>
  <c r="AX2764" i="1"/>
  <c r="W2765" i="1" l="1"/>
  <c r="V2765" i="1"/>
  <c r="Y2765" i="1" s="1"/>
  <c r="AN2765" i="1" l="1"/>
  <c r="AU2765" i="1" s="1"/>
  <c r="AO2765" i="1" l="1"/>
  <c r="AV2765" i="1" s="1"/>
  <c r="AR2765" i="1" s="1"/>
  <c r="AS2765" i="1"/>
  <c r="T2766" i="1"/>
  <c r="P2766" i="1" s="1"/>
  <c r="AQ2765" i="1"/>
  <c r="S2766" i="1"/>
  <c r="Q2766" i="1" l="1"/>
  <c r="O2766" i="1"/>
  <c r="AT2765" i="1"/>
  <c r="AW2765" i="1" s="1"/>
  <c r="AZ2765" i="1" l="1"/>
  <c r="AY2765" i="1"/>
  <c r="R2766" i="1"/>
  <c r="U2766" i="1" s="1"/>
  <c r="AX2765" i="1"/>
  <c r="V2766" i="1" l="1"/>
  <c r="Y2766" i="1" s="1"/>
  <c r="W2766" i="1"/>
  <c r="AN2766" i="1" l="1"/>
  <c r="AU2766" i="1" s="1"/>
  <c r="AO2766" i="1" l="1"/>
  <c r="AV2766" i="1" s="1"/>
  <c r="AR2766" i="1" s="1"/>
  <c r="AS2766" i="1"/>
  <c r="T2767" i="1"/>
  <c r="P2767" i="1" s="1"/>
  <c r="AQ2766" i="1"/>
  <c r="S2767" i="1"/>
  <c r="O2767" i="1" l="1"/>
  <c r="Q2767" i="1"/>
  <c r="AT2766" i="1"/>
  <c r="AW2766" i="1" s="1"/>
  <c r="AX2766" i="1" l="1"/>
  <c r="AZ2766" i="1"/>
  <c r="AY2766" i="1"/>
  <c r="R2767" i="1"/>
  <c r="U2767" i="1" l="1"/>
  <c r="V2767" i="1"/>
  <c r="W2767" i="1"/>
  <c r="Y2767" i="1" l="1"/>
  <c r="AN2767" i="1" s="1"/>
  <c r="AU2767" i="1" s="1"/>
  <c r="AO2767" i="1" l="1"/>
  <c r="AV2767" i="1" s="1"/>
  <c r="T2768" i="1" s="1"/>
  <c r="P2768" i="1" s="1"/>
  <c r="AS2767" i="1"/>
  <c r="AR2767" i="1"/>
  <c r="AQ2767" i="1"/>
  <c r="S2768" i="1"/>
  <c r="Q2768" i="1" l="1"/>
  <c r="O2768" i="1"/>
  <c r="R2768" i="1" s="1"/>
  <c r="AT2767" i="1"/>
  <c r="AW2767" i="1" s="1"/>
  <c r="AX2767" i="1" l="1"/>
  <c r="U2768" i="1"/>
  <c r="AZ2767" i="1"/>
  <c r="AY2767" i="1"/>
  <c r="W2768" i="1"/>
  <c r="V2768" i="1"/>
  <c r="Y2768" i="1" l="1"/>
  <c r="AO2768" i="1" s="1"/>
  <c r="AV2768" i="1" s="1"/>
  <c r="AN2768" i="1" l="1"/>
  <c r="AU2768" i="1" s="1"/>
  <c r="AQ2768" i="1" s="1"/>
  <c r="AS2768" i="1"/>
  <c r="S2769" i="1"/>
  <c r="T2769" i="1"/>
  <c r="P2769" i="1" s="1"/>
  <c r="AR2768" i="1"/>
  <c r="AT2768" i="1" l="1"/>
  <c r="Q2769" i="1"/>
  <c r="O2769" i="1"/>
  <c r="R2769" i="1" l="1"/>
  <c r="U2769" i="1" s="1"/>
  <c r="AZ2768" i="1"/>
  <c r="AY2768" i="1"/>
  <c r="W2769" i="1"/>
  <c r="V2769" i="1"/>
  <c r="AW2768" i="1"/>
  <c r="AX2768" i="1"/>
  <c r="Y2769" i="1" l="1"/>
  <c r="AN2769" i="1" s="1"/>
  <c r="AU2769" i="1" s="1"/>
  <c r="AS2769" i="1" l="1"/>
  <c r="AO2769" i="1"/>
  <c r="AV2769" i="1" s="1"/>
  <c r="T2770" i="1" s="1"/>
  <c r="P2770" i="1" s="1"/>
  <c r="AQ2769" i="1"/>
  <c r="S2770" i="1"/>
  <c r="AR2769" i="1" l="1"/>
  <c r="O2770" i="1"/>
  <c r="Q2770" i="1"/>
  <c r="AT2769" i="1"/>
  <c r="AW2769" i="1" s="1"/>
  <c r="AX2769" i="1" l="1"/>
  <c r="AZ2769" i="1"/>
  <c r="AY2769" i="1"/>
  <c r="R2770" i="1"/>
  <c r="U2770" i="1" s="1"/>
  <c r="V2770" i="1" l="1"/>
  <c r="Y2770" i="1" s="1"/>
  <c r="W2770" i="1"/>
  <c r="AO2770" i="1" l="1"/>
  <c r="AV2770" i="1" s="1"/>
  <c r="AN2770" i="1"/>
  <c r="AU2770" i="1" s="1"/>
  <c r="AS2770" i="1" l="1"/>
  <c r="S2771" i="1"/>
  <c r="AQ2770" i="1"/>
  <c r="T2771" i="1"/>
  <c r="P2771" i="1" s="1"/>
  <c r="AR2770" i="1"/>
  <c r="Q2771" i="1" l="1"/>
  <c r="O2771" i="1"/>
  <c r="AT2770" i="1"/>
  <c r="AW2770" i="1" s="1"/>
  <c r="AZ2770" i="1" l="1"/>
  <c r="AY2770" i="1"/>
  <c r="AX2770" i="1"/>
  <c r="R2771" i="1"/>
  <c r="U2771" i="1" s="1"/>
  <c r="W2771" i="1" l="1"/>
  <c r="V2771" i="1"/>
  <c r="Y2771" i="1" s="1"/>
  <c r="AN2771" i="1" l="1"/>
  <c r="AU2771" i="1" s="1"/>
  <c r="AO2771" i="1" l="1"/>
  <c r="AV2771" i="1" s="1"/>
  <c r="AR2771" i="1" s="1"/>
  <c r="AS2771" i="1"/>
  <c r="S2772" i="1"/>
  <c r="AQ2771" i="1"/>
  <c r="T2772" i="1" l="1"/>
  <c r="P2772" i="1" s="1"/>
  <c r="AT2771" i="1"/>
  <c r="AW2771" i="1" s="1"/>
  <c r="O2772" i="1"/>
  <c r="Q2772" i="1"/>
  <c r="AX2771" i="1" l="1"/>
  <c r="R2772" i="1"/>
  <c r="AZ2771" i="1"/>
  <c r="AY2771" i="1"/>
  <c r="V2772" i="1" l="1"/>
  <c r="U2772" i="1"/>
  <c r="Y2772" i="1" s="1"/>
  <c r="W2772" i="1"/>
  <c r="AO2772" i="1" l="1"/>
  <c r="AV2772" i="1" s="1"/>
  <c r="AN2772" i="1" l="1"/>
  <c r="AU2772" i="1" s="1"/>
  <c r="AQ2772" i="1" s="1"/>
  <c r="T2773" i="1"/>
  <c r="P2773" i="1" s="1"/>
  <c r="AR2772" i="1"/>
  <c r="S2773" i="1"/>
  <c r="AS2772" i="1"/>
  <c r="AT2772" i="1" l="1"/>
  <c r="AZ2772" i="1" s="1"/>
  <c r="Q2773" i="1"/>
  <c r="O2773" i="1"/>
  <c r="R2773" i="1" l="1"/>
  <c r="V2773" i="1" s="1"/>
  <c r="W2773" i="1"/>
  <c r="AX2772" i="1"/>
  <c r="AW2772" i="1"/>
  <c r="AY2772" i="1"/>
  <c r="U2773" i="1" l="1"/>
  <c r="Y2773" i="1" l="1"/>
  <c r="AN2773" i="1" s="1"/>
  <c r="AU2773" i="1" s="1"/>
  <c r="AQ2773" i="1" l="1"/>
  <c r="S2774" i="1"/>
  <c r="AS2773" i="1"/>
  <c r="AO2773" i="1"/>
  <c r="AV2773" i="1" s="1"/>
  <c r="AR2773" i="1" s="1"/>
  <c r="AT2773" i="1" s="1"/>
  <c r="AW2773" i="1" s="1"/>
  <c r="O2774" i="1"/>
  <c r="T2774" i="1" l="1"/>
  <c r="AZ2773" i="1"/>
  <c r="AY2773" i="1"/>
  <c r="AX2773" i="1"/>
  <c r="P2774" i="1" l="1"/>
  <c r="Q2774" i="1"/>
  <c r="R2774" i="1" l="1"/>
  <c r="U2774" i="1" l="1"/>
  <c r="V2774" i="1"/>
  <c r="W2774" i="1"/>
  <c r="Y2774" i="1" l="1"/>
  <c r="AN2774" i="1" l="1"/>
  <c r="AU2774" i="1" s="1"/>
  <c r="AO2774" i="1"/>
  <c r="AV2774" i="1" s="1"/>
  <c r="AS2774" i="1"/>
  <c r="AR2774" i="1" l="1"/>
  <c r="T2775" i="1"/>
  <c r="P2775" i="1" s="1"/>
  <c r="S2775" i="1"/>
  <c r="AQ2774" i="1"/>
  <c r="AT2774" i="1" l="1"/>
  <c r="AW2774" i="1"/>
  <c r="O2775" i="1"/>
  <c r="Q2775" i="1"/>
  <c r="AX2774" i="1"/>
  <c r="R2775" i="1" l="1"/>
  <c r="V2775" i="1" s="1"/>
  <c r="U2775" i="1"/>
  <c r="Y2775" i="1" s="1"/>
  <c r="AY2774" i="1"/>
  <c r="AZ2774" i="1"/>
  <c r="AO2775" i="1" l="1"/>
  <c r="AV2775" i="1" s="1"/>
  <c r="AN2775" i="1"/>
  <c r="AU2775" i="1" s="1"/>
  <c r="W2775" i="1"/>
  <c r="AQ2775" i="1" l="1"/>
  <c r="S2776" i="1"/>
  <c r="AR2775" i="1"/>
  <c r="T2776" i="1"/>
  <c r="P2776" i="1" s="1"/>
  <c r="AS2775" i="1"/>
  <c r="Q2776" i="1" l="1"/>
  <c r="O2776" i="1"/>
  <c r="R2776" i="1" s="1"/>
  <c r="AT2775" i="1"/>
  <c r="AZ2775" i="1" l="1"/>
  <c r="AX2775" i="1"/>
  <c r="AY2775" i="1"/>
  <c r="AW2775" i="1"/>
  <c r="U2776" i="1"/>
  <c r="V2776" i="1"/>
  <c r="W2776" i="1"/>
  <c r="Y2776" i="1" l="1"/>
  <c r="AO2776" i="1" l="1"/>
  <c r="AV2776" i="1" s="1"/>
  <c r="AN2776" i="1"/>
  <c r="AU2776" i="1" s="1"/>
  <c r="AQ2776" i="1" l="1"/>
  <c r="S2777" i="1"/>
  <c r="T2777" i="1"/>
  <c r="P2777" i="1" s="1"/>
  <c r="AR2776" i="1"/>
  <c r="AS2776" i="1"/>
  <c r="AT2776" i="1" l="1"/>
  <c r="AZ2776" i="1" s="1"/>
  <c r="AY2776" i="1"/>
  <c r="Q2777" i="1"/>
  <c r="O2777" i="1"/>
  <c r="AW2776" i="1"/>
  <c r="R2777" i="1" l="1"/>
  <c r="AX2776" i="1"/>
  <c r="W2777" i="1" l="1"/>
  <c r="V2777" i="1"/>
  <c r="U2777" i="1"/>
  <c r="Y2777" i="1" s="1"/>
  <c r="AN2777" i="1" l="1"/>
  <c r="AU2777" i="1" s="1"/>
  <c r="AO2777" i="1"/>
  <c r="AV2777" i="1" s="1"/>
  <c r="AS2777" i="1"/>
  <c r="T2778" i="1" l="1"/>
  <c r="P2778" i="1" s="1"/>
  <c r="AR2777" i="1"/>
  <c r="AQ2777" i="1"/>
  <c r="S2778" i="1"/>
  <c r="O2778" i="1" l="1"/>
  <c r="Q2778" i="1"/>
  <c r="AT2777" i="1"/>
  <c r="AX2777" i="1" s="1"/>
  <c r="AW2777" i="1" l="1"/>
  <c r="AZ2777" i="1"/>
  <c r="AY2777" i="1"/>
  <c r="R2778" i="1"/>
  <c r="U2778" i="1" l="1"/>
  <c r="V2778" i="1"/>
  <c r="W2778" i="1"/>
  <c r="Y2778" i="1" l="1"/>
  <c r="AN2778" i="1" l="1"/>
  <c r="AU2778" i="1" s="1"/>
  <c r="AO2778" i="1"/>
  <c r="AV2778" i="1" s="1"/>
  <c r="AS2778" i="1"/>
  <c r="AR2778" i="1" l="1"/>
  <c r="T2779" i="1"/>
  <c r="P2779" i="1" s="1"/>
  <c r="S2779" i="1"/>
  <c r="AQ2778" i="1"/>
  <c r="AT2778" i="1" l="1"/>
  <c r="AW2778" i="1"/>
  <c r="O2779" i="1"/>
  <c r="Q2779" i="1"/>
  <c r="AX2778" i="1"/>
  <c r="R2779" i="1" l="1"/>
  <c r="V2779" i="1" s="1"/>
  <c r="U2779" i="1"/>
  <c r="Y2779" i="1" s="1"/>
  <c r="AZ2778" i="1"/>
  <c r="AY2778" i="1"/>
  <c r="AN2779" i="1" l="1"/>
  <c r="AU2779" i="1" s="1"/>
  <c r="AO2779" i="1"/>
  <c r="AV2779" i="1" s="1"/>
  <c r="AS2779" i="1"/>
  <c r="W2779" i="1"/>
  <c r="AR2779" i="1" l="1"/>
  <c r="T2780" i="1"/>
  <c r="P2780" i="1" s="1"/>
  <c r="S2780" i="1"/>
  <c r="AQ2779" i="1"/>
  <c r="AT2779" i="1" l="1"/>
  <c r="AW2779" i="1"/>
  <c r="O2780" i="1"/>
  <c r="Q2780" i="1"/>
  <c r="AX2779" i="1"/>
  <c r="R2780" i="1" l="1"/>
  <c r="V2780" i="1" s="1"/>
  <c r="W2780" i="1"/>
  <c r="U2780" i="1"/>
  <c r="Y2780" i="1" s="1"/>
  <c r="AZ2779" i="1"/>
  <c r="AY2779" i="1"/>
  <c r="AO2780" i="1" l="1"/>
  <c r="AV2780" i="1" s="1"/>
  <c r="AN2780" i="1"/>
  <c r="AU2780" i="1" s="1"/>
  <c r="S2781" i="1" l="1"/>
  <c r="AQ2780" i="1"/>
  <c r="T2781" i="1"/>
  <c r="P2781" i="1" s="1"/>
  <c r="AR2780" i="1"/>
  <c r="AS2780" i="1"/>
  <c r="AT2780" i="1" l="1"/>
  <c r="AZ2780" i="1" s="1"/>
  <c r="AY2780" i="1"/>
  <c r="AW2780" i="1"/>
  <c r="O2781" i="1"/>
  <c r="Q2781" i="1"/>
  <c r="R2781" i="1" l="1"/>
  <c r="V2781" i="1" s="1"/>
  <c r="W2781" i="1"/>
  <c r="U2781" i="1"/>
  <c r="Y2781" i="1" s="1"/>
  <c r="AX2780" i="1"/>
  <c r="AO2781" i="1" l="1"/>
  <c r="AV2781" i="1" s="1"/>
  <c r="AN2781" i="1"/>
  <c r="AU2781" i="1" s="1"/>
  <c r="S2782" i="1" l="1"/>
  <c r="AQ2781" i="1"/>
  <c r="AR2781" i="1"/>
  <c r="T2782" i="1"/>
  <c r="P2782" i="1" s="1"/>
  <c r="AS2781" i="1"/>
  <c r="AT2781" i="1" l="1"/>
  <c r="Q2782" i="1"/>
  <c r="O2782" i="1"/>
  <c r="R2782" i="1" s="1"/>
  <c r="U2782" i="1" s="1"/>
  <c r="W2782" i="1" l="1"/>
  <c r="V2782" i="1"/>
  <c r="Y2782" i="1"/>
  <c r="AO2782" i="1" s="1"/>
  <c r="AV2782" i="1" s="1"/>
  <c r="AZ2781" i="1"/>
  <c r="AW2781" i="1"/>
  <c r="AX2781" i="1"/>
  <c r="AY2781" i="1"/>
  <c r="AN2782" i="1" l="1"/>
  <c r="AU2782" i="1" s="1"/>
  <c r="AQ2782" i="1" s="1"/>
  <c r="T2783" i="1"/>
  <c r="P2783" i="1" s="1"/>
  <c r="AR2782" i="1"/>
  <c r="S2783" i="1" l="1"/>
  <c r="AS2782" i="1"/>
  <c r="Q2783" i="1"/>
  <c r="O2783" i="1"/>
  <c r="AT2782" i="1"/>
  <c r="AW2782" i="1" s="1"/>
  <c r="AZ2782" i="1" l="1"/>
  <c r="AY2782" i="1"/>
  <c r="R2783" i="1"/>
  <c r="U2783" i="1" s="1"/>
  <c r="AX2782" i="1"/>
  <c r="W2783" i="1" l="1"/>
  <c r="V2783" i="1"/>
  <c r="Y2783" i="1" s="1"/>
  <c r="AN2783" i="1" l="1"/>
  <c r="AU2783" i="1" s="1"/>
  <c r="AO2783" i="1" l="1"/>
  <c r="AV2783" i="1" s="1"/>
  <c r="T2784" i="1" s="1"/>
  <c r="P2784" i="1" s="1"/>
  <c r="AS2783" i="1"/>
  <c r="AQ2783" i="1"/>
  <c r="S2784" i="1"/>
  <c r="AR2783" i="1" l="1"/>
  <c r="AT2783" i="1"/>
  <c r="Q2784" i="1"/>
  <c r="O2784" i="1"/>
  <c r="AW2783" i="1"/>
  <c r="AZ2783" i="1"/>
  <c r="AX2783" i="1"/>
  <c r="AY2783" i="1"/>
  <c r="R2784" i="1" l="1"/>
  <c r="V2784" i="1" s="1"/>
  <c r="W2784" i="1" l="1"/>
  <c r="U2784" i="1"/>
  <c r="Y2784" i="1" s="1"/>
  <c r="AN2784" i="1" l="1"/>
  <c r="AU2784" i="1" s="1"/>
  <c r="AO2784" i="1"/>
  <c r="AV2784" i="1" s="1"/>
  <c r="AS2784" i="1" l="1"/>
  <c r="AR2784" i="1"/>
  <c r="T2785" i="1"/>
  <c r="P2785" i="1" s="1"/>
  <c r="AQ2784" i="1"/>
  <c r="S2785" i="1"/>
  <c r="AT2784" i="1" l="1"/>
  <c r="AW2784" i="1" s="1"/>
  <c r="O2785" i="1"/>
  <c r="Q2785" i="1"/>
  <c r="AX2784" i="1"/>
  <c r="R2785" i="1" l="1"/>
  <c r="AZ2784" i="1"/>
  <c r="AY2784" i="1"/>
  <c r="U2785" i="1" l="1"/>
  <c r="V2785" i="1"/>
  <c r="W2785" i="1"/>
  <c r="Y2785" i="1" l="1"/>
  <c r="AO2785" i="1" s="1"/>
  <c r="AV2785" i="1" s="1"/>
  <c r="AN2785" i="1" l="1"/>
  <c r="AU2785" i="1" s="1"/>
  <c r="S2786" i="1" s="1"/>
  <c r="AR2785" i="1"/>
  <c r="T2786" i="1"/>
  <c r="P2786" i="1" s="1"/>
  <c r="AQ2785" i="1" l="1"/>
  <c r="AS2785" i="1"/>
  <c r="AT2785" i="1" s="1"/>
  <c r="AX2785" i="1" s="1"/>
  <c r="O2786" i="1"/>
  <c r="Q2786" i="1" l="1"/>
  <c r="AY2785" i="1"/>
  <c r="R2786" i="1"/>
  <c r="AW2785" i="1"/>
  <c r="AZ2785" i="1"/>
  <c r="U2786" i="1" l="1"/>
  <c r="V2786" i="1"/>
  <c r="W2786" i="1"/>
  <c r="Y2786" i="1" l="1"/>
  <c r="AO2786" i="1" s="1"/>
  <c r="AV2786" i="1" s="1"/>
  <c r="AN2786" i="1" l="1"/>
  <c r="AU2786" i="1" s="1"/>
  <c r="AQ2786" i="1" s="1"/>
  <c r="AR2786" i="1"/>
  <c r="T2787" i="1"/>
  <c r="P2787" i="1" s="1"/>
  <c r="AS2786" i="1" l="1"/>
  <c r="S2787" i="1"/>
  <c r="O2787" i="1" s="1"/>
  <c r="AT2786" i="1"/>
  <c r="AZ2786" i="1" s="1"/>
  <c r="Q2787" i="1" l="1"/>
  <c r="AY2786" i="1"/>
  <c r="R2787" i="1"/>
  <c r="U2787" i="1" s="1"/>
  <c r="AX2786" i="1"/>
  <c r="AW2786" i="1"/>
  <c r="W2787" i="1" l="1"/>
  <c r="V2787" i="1"/>
  <c r="Y2787" i="1" s="1"/>
  <c r="AN2787" i="1" l="1"/>
  <c r="AU2787" i="1" s="1"/>
  <c r="AO2787" i="1"/>
  <c r="AV2787" i="1" s="1"/>
  <c r="AS2787" i="1" l="1"/>
  <c r="AR2787" i="1"/>
  <c r="T2788" i="1"/>
  <c r="P2788" i="1" s="1"/>
  <c r="S2788" i="1"/>
  <c r="AQ2787" i="1"/>
  <c r="AT2787" i="1" l="1"/>
  <c r="O2788" i="1"/>
  <c r="Q2788" i="1"/>
  <c r="AX2787" i="1"/>
  <c r="AZ2787" i="1" l="1"/>
  <c r="AY2787" i="1"/>
  <c r="R2788" i="1"/>
  <c r="W2788" i="1" s="1"/>
  <c r="AW2787" i="1"/>
  <c r="U2788" i="1" l="1"/>
  <c r="V2788" i="1"/>
  <c r="Y2788" i="1" l="1"/>
  <c r="AN2788" i="1" s="1"/>
  <c r="AU2788" i="1" s="1"/>
  <c r="AO2788" i="1" l="1"/>
  <c r="AV2788" i="1" s="1"/>
  <c r="T2789" i="1" s="1"/>
  <c r="P2789" i="1" s="1"/>
  <c r="S2789" i="1"/>
  <c r="AQ2788" i="1"/>
  <c r="AS2788" i="1"/>
  <c r="AR2788" i="1" l="1"/>
  <c r="AT2788" i="1"/>
  <c r="AW2788" i="1" s="1"/>
  <c r="Q2789" i="1"/>
  <c r="O2789" i="1"/>
  <c r="AX2788" i="1" l="1"/>
  <c r="AZ2788" i="1"/>
  <c r="R2789" i="1"/>
  <c r="AY2788" i="1"/>
  <c r="V2789" i="1" l="1"/>
  <c r="U2789" i="1"/>
  <c r="Y2789" i="1" s="1"/>
  <c r="W2789" i="1"/>
  <c r="AN2789" i="1" l="1"/>
  <c r="AU2789" i="1" s="1"/>
  <c r="AO2789" i="1" l="1"/>
  <c r="AV2789" i="1" s="1"/>
  <c r="AR2789" i="1" s="1"/>
  <c r="AS2789" i="1"/>
  <c r="AQ2789" i="1"/>
  <c r="S2790" i="1"/>
  <c r="T2790" i="1" l="1"/>
  <c r="P2790" i="1" s="1"/>
  <c r="Q2790" i="1"/>
  <c r="O2790" i="1"/>
  <c r="AT2789" i="1"/>
  <c r="AW2789" i="1" s="1"/>
  <c r="AX2789" i="1" l="1"/>
  <c r="R2790" i="1"/>
  <c r="AZ2789" i="1"/>
  <c r="AY2789" i="1"/>
  <c r="U2790" i="1"/>
  <c r="W2790" i="1"/>
  <c r="V2790" i="1"/>
  <c r="Y2790" i="1" l="1"/>
  <c r="AN2790" i="1" s="1"/>
  <c r="AU2790" i="1" s="1"/>
  <c r="AO2790" i="1" l="1"/>
  <c r="AV2790" i="1" s="1"/>
  <c r="T2791" i="1" s="1"/>
  <c r="P2791" i="1" s="1"/>
  <c r="AQ2790" i="1"/>
  <c r="S2791" i="1"/>
  <c r="AS2790" i="1"/>
  <c r="AR2790" i="1" l="1"/>
  <c r="Q2791" i="1"/>
  <c r="O2791" i="1"/>
  <c r="AT2790" i="1"/>
  <c r="AZ2790" i="1" s="1"/>
  <c r="AX2790" i="1" l="1"/>
  <c r="AW2790" i="1"/>
  <c r="R2791" i="1"/>
  <c r="U2791" i="1" s="1"/>
  <c r="AY2790" i="1"/>
  <c r="V2791" i="1" l="1"/>
  <c r="Y2791" i="1" s="1"/>
  <c r="W2791" i="1"/>
  <c r="AO2791" i="1" l="1"/>
  <c r="AV2791" i="1" s="1"/>
  <c r="AN2791" i="1" l="1"/>
  <c r="AU2791" i="1" s="1"/>
  <c r="AQ2791" i="1" s="1"/>
  <c r="T2792" i="1"/>
  <c r="P2792" i="1" s="1"/>
  <c r="AR2791" i="1"/>
  <c r="S2792" i="1" l="1"/>
  <c r="AS2791" i="1"/>
  <c r="Q2792" i="1" s="1"/>
  <c r="O2792" i="1"/>
  <c r="AT2791" i="1"/>
  <c r="AZ2791" i="1" s="1"/>
  <c r="AW2791" i="1" l="1"/>
  <c r="AY2791" i="1"/>
  <c r="AX2791" i="1"/>
  <c r="R2792" i="1"/>
  <c r="U2792" i="1" l="1"/>
  <c r="V2792" i="1"/>
  <c r="W2792" i="1"/>
  <c r="Y2792" i="1" l="1"/>
  <c r="AN2792" i="1" s="1"/>
  <c r="AU2792" i="1" s="1"/>
  <c r="AO2792" i="1" l="1"/>
  <c r="AV2792" i="1" s="1"/>
  <c r="T2793" i="1" s="1"/>
  <c r="P2793" i="1" s="1"/>
  <c r="AS2792" i="1"/>
  <c r="S2793" i="1"/>
  <c r="AQ2792" i="1"/>
  <c r="AR2792" i="1" l="1"/>
  <c r="AT2792" i="1"/>
  <c r="AZ2792" i="1" s="1"/>
  <c r="O2793" i="1"/>
  <c r="Q2793" i="1"/>
  <c r="AW2792" i="1" l="1"/>
  <c r="AX2792" i="1"/>
  <c r="R2793" i="1"/>
  <c r="U2793" i="1" s="1"/>
  <c r="AY2792" i="1"/>
  <c r="V2793" i="1" l="1"/>
  <c r="Y2793" i="1" s="1"/>
  <c r="W2793" i="1"/>
  <c r="AO2793" i="1" l="1"/>
  <c r="AV2793" i="1" s="1"/>
  <c r="AN2793" i="1" l="1"/>
  <c r="AU2793" i="1" s="1"/>
  <c r="S2794" i="1" s="1"/>
  <c r="AR2793" i="1"/>
  <c r="T2794" i="1"/>
  <c r="P2794" i="1" s="1"/>
  <c r="AQ2793" i="1" l="1"/>
  <c r="AS2793" i="1"/>
  <c r="AT2793" i="1" s="1"/>
  <c r="AZ2793" i="1" s="1"/>
  <c r="O2794" i="1"/>
  <c r="Q2794" i="1" l="1"/>
  <c r="AX2793" i="1"/>
  <c r="AW2793" i="1"/>
  <c r="R2794" i="1"/>
  <c r="AY2793" i="1"/>
  <c r="W2794" i="1" l="1"/>
  <c r="V2794" i="1"/>
  <c r="U2794" i="1"/>
  <c r="Y2794" i="1" s="1"/>
  <c r="AN2794" i="1" l="1"/>
  <c r="AU2794" i="1" s="1"/>
  <c r="AO2794" i="1" l="1"/>
  <c r="AV2794" i="1" s="1"/>
  <c r="AR2794" i="1" s="1"/>
  <c r="AS2794" i="1"/>
  <c r="S2795" i="1"/>
  <c r="AQ2794" i="1"/>
  <c r="AT2794" i="1" l="1"/>
  <c r="T2795" i="1"/>
  <c r="P2795" i="1" s="1"/>
  <c r="AW2794" i="1"/>
  <c r="AZ2794" i="1"/>
  <c r="O2795" i="1"/>
  <c r="Q2795" i="1"/>
  <c r="AY2794" i="1"/>
  <c r="AX2794" i="1"/>
  <c r="R2795" i="1" l="1"/>
  <c r="U2795" i="1" s="1"/>
  <c r="W2795" i="1" l="1"/>
  <c r="V2795" i="1"/>
  <c r="Y2795" i="1" s="1"/>
  <c r="AO2795" i="1" l="1"/>
  <c r="AV2795" i="1" s="1"/>
  <c r="AN2795" i="1" l="1"/>
  <c r="AU2795" i="1" s="1"/>
  <c r="AQ2795" i="1" s="1"/>
  <c r="T2796" i="1"/>
  <c r="P2796" i="1" s="1"/>
  <c r="AR2795" i="1"/>
  <c r="S2796" i="1" l="1"/>
  <c r="AS2795" i="1"/>
  <c r="Q2796" i="1" s="1"/>
  <c r="O2796" i="1"/>
  <c r="AT2795" i="1" l="1"/>
  <c r="AW2795" i="1" s="1"/>
  <c r="R2796" i="1"/>
  <c r="U2796" i="1" s="1"/>
  <c r="AZ2795" i="1"/>
  <c r="AY2795" i="1"/>
  <c r="AX2795" i="1"/>
  <c r="W2796" i="1"/>
  <c r="V2796" i="1" l="1"/>
  <c r="Y2796" i="1" s="1"/>
  <c r="AN2796" i="1" l="1"/>
  <c r="AU2796" i="1" s="1"/>
  <c r="AO2796" i="1"/>
  <c r="AV2796" i="1" s="1"/>
  <c r="AS2796" i="1"/>
  <c r="AR2796" i="1" l="1"/>
  <c r="T2797" i="1"/>
  <c r="P2797" i="1" s="1"/>
  <c r="S2797" i="1"/>
  <c r="AQ2796" i="1"/>
  <c r="AT2796" i="1" l="1"/>
  <c r="Q2797" i="1"/>
  <c r="O2797" i="1"/>
  <c r="AX2796" i="1"/>
  <c r="R2797" i="1" l="1"/>
  <c r="U2797" i="1" s="1"/>
  <c r="AZ2796" i="1"/>
  <c r="AY2796" i="1"/>
  <c r="AW2796" i="1"/>
  <c r="W2797" i="1" l="1"/>
  <c r="V2797" i="1"/>
  <c r="Y2797" i="1" s="1"/>
  <c r="AO2797" i="1" l="1"/>
  <c r="AV2797" i="1" s="1"/>
  <c r="AN2797" i="1" l="1"/>
  <c r="AU2797" i="1" s="1"/>
  <c r="AQ2797" i="1" s="1"/>
  <c r="AR2797" i="1"/>
  <c r="T2798" i="1"/>
  <c r="P2798" i="1" s="1"/>
  <c r="S2798" i="1" l="1"/>
  <c r="AS2797" i="1"/>
  <c r="AT2797" i="1" s="1"/>
  <c r="AW2797" i="1" s="1"/>
  <c r="O2798" i="1"/>
  <c r="Q2798" i="1" l="1"/>
  <c r="R2798" i="1"/>
  <c r="W2798" i="1" s="1"/>
  <c r="AZ2797" i="1"/>
  <c r="AY2797" i="1"/>
  <c r="U2798" i="1"/>
  <c r="V2798" i="1"/>
  <c r="AX2797" i="1"/>
  <c r="Y2798" i="1" l="1"/>
  <c r="AN2798" i="1" s="1"/>
  <c r="AU2798" i="1" s="1"/>
  <c r="AO2798" i="1" l="1"/>
  <c r="AV2798" i="1" s="1"/>
  <c r="AS2798" i="1"/>
  <c r="S2799" i="1"/>
  <c r="AQ2798" i="1"/>
  <c r="AR2798" i="1"/>
  <c r="T2799" i="1"/>
  <c r="P2799" i="1" s="1"/>
  <c r="Q2799" i="1" l="1"/>
  <c r="O2799" i="1"/>
  <c r="AT2798" i="1"/>
  <c r="AW2798" i="1" s="1"/>
  <c r="R2799" i="1" l="1"/>
  <c r="W2799" i="1" s="1"/>
  <c r="AZ2798" i="1"/>
  <c r="AY2798" i="1"/>
  <c r="AX2798" i="1"/>
  <c r="U2799" i="1"/>
  <c r="V2799" i="1"/>
  <c r="Y2799" i="1" l="1"/>
  <c r="AO2799" i="1" s="1"/>
  <c r="AV2799" i="1" s="1"/>
  <c r="AN2799" i="1" l="1"/>
  <c r="AU2799" i="1" s="1"/>
  <c r="AQ2799" i="1" s="1"/>
  <c r="T2800" i="1"/>
  <c r="P2800" i="1" s="1"/>
  <c r="AR2799" i="1"/>
  <c r="AS2799" i="1" l="1"/>
  <c r="S2800" i="1"/>
  <c r="O2800" i="1" s="1"/>
  <c r="AT2799" i="1"/>
  <c r="AZ2799" i="1" s="1"/>
  <c r="Q2800" i="1" l="1"/>
  <c r="AX2799" i="1"/>
  <c r="AW2799" i="1"/>
  <c r="R2800" i="1"/>
  <c r="W2800" i="1" s="1"/>
  <c r="AY2799" i="1"/>
  <c r="U2800" i="1" l="1"/>
  <c r="V2800" i="1"/>
  <c r="Y2800" i="1" l="1"/>
  <c r="AN2800" i="1" s="1"/>
  <c r="AU2800" i="1" s="1"/>
  <c r="AO2800" i="1" l="1"/>
  <c r="AV2800" i="1" s="1"/>
  <c r="AR2800" i="1" s="1"/>
  <c r="AS2800" i="1"/>
  <c r="AQ2800" i="1"/>
  <c r="S2801" i="1"/>
  <c r="T2801" i="1" l="1"/>
  <c r="P2801" i="1" s="1"/>
  <c r="AT2800" i="1"/>
  <c r="AW2800" i="1" s="1"/>
  <c r="Q2801" i="1"/>
  <c r="O2801" i="1"/>
  <c r="AZ2800" i="1"/>
  <c r="AY2800" i="1"/>
  <c r="AX2800" i="1"/>
  <c r="R2801" i="1" l="1"/>
  <c r="U2801" i="1" s="1"/>
  <c r="W2801" i="1" l="1"/>
  <c r="V2801" i="1"/>
  <c r="Y2801" i="1" s="1"/>
  <c r="AO2801" i="1" s="1"/>
  <c r="AV2801" i="1" s="1"/>
  <c r="AN2801" i="1" l="1"/>
  <c r="AU2801" i="1" s="1"/>
  <c r="AQ2801" i="1" s="1"/>
  <c r="T2802" i="1"/>
  <c r="P2802" i="1" s="1"/>
  <c r="AR2801" i="1"/>
  <c r="AS2801" i="1" l="1"/>
  <c r="S2802" i="1"/>
  <c r="Q2802" i="1" s="1"/>
  <c r="O2802" i="1"/>
  <c r="AT2801" i="1"/>
  <c r="AZ2801" i="1" s="1"/>
  <c r="AW2801" i="1" l="1"/>
  <c r="AY2801" i="1"/>
  <c r="AX2801" i="1"/>
  <c r="R2802" i="1"/>
  <c r="U2802" i="1" l="1"/>
  <c r="V2802" i="1"/>
  <c r="W2802" i="1"/>
  <c r="Y2802" i="1" l="1"/>
  <c r="AN2802" i="1" s="1"/>
  <c r="AU2802" i="1" s="1"/>
  <c r="AO2802" i="1" l="1"/>
  <c r="AV2802" i="1" s="1"/>
  <c r="T2803" i="1" s="1"/>
  <c r="P2803" i="1" s="1"/>
  <c r="AS2802" i="1"/>
  <c r="S2803" i="1"/>
  <c r="AQ2802" i="1"/>
  <c r="AR2802" i="1" l="1"/>
  <c r="AT2802" i="1"/>
  <c r="AW2802" i="1" s="1"/>
  <c r="O2803" i="1"/>
  <c r="Q2803" i="1"/>
  <c r="AY2802" i="1"/>
  <c r="AX2802" i="1"/>
  <c r="AZ2802" i="1" l="1"/>
  <c r="R2803" i="1"/>
  <c r="U2803" i="1" l="1"/>
  <c r="V2803" i="1"/>
  <c r="W2803" i="1"/>
  <c r="Y2803" i="1" l="1"/>
  <c r="AO2803" i="1" s="1"/>
  <c r="AV2803" i="1" s="1"/>
  <c r="AN2803" i="1" l="1"/>
  <c r="AU2803" i="1" s="1"/>
  <c r="S2804" i="1" s="1"/>
  <c r="AR2803" i="1"/>
  <c r="T2804" i="1"/>
  <c r="P2804" i="1" s="1"/>
  <c r="AS2803" i="1" l="1"/>
  <c r="AQ2803" i="1"/>
  <c r="AT2803" i="1"/>
  <c r="AZ2803" i="1" s="1"/>
  <c r="Q2804" i="1"/>
  <c r="O2804" i="1"/>
  <c r="R2804" i="1" l="1"/>
  <c r="U2804" i="1" s="1"/>
  <c r="AY2803" i="1"/>
  <c r="AW2803" i="1"/>
  <c r="AX2803" i="1"/>
  <c r="W2804" i="1" l="1"/>
  <c r="V2804" i="1"/>
  <c r="Y2804" i="1" s="1"/>
  <c r="AO2804" i="1" l="1"/>
  <c r="AV2804" i="1" s="1"/>
  <c r="AN2804" i="1" l="1"/>
  <c r="AU2804" i="1" s="1"/>
  <c r="AQ2804" i="1" s="1"/>
  <c r="AR2804" i="1"/>
  <c r="T2805" i="1"/>
  <c r="P2805" i="1" s="1"/>
  <c r="S2805" i="1" l="1"/>
  <c r="AS2804" i="1"/>
  <c r="Q2805" i="1" s="1"/>
  <c r="O2805" i="1"/>
  <c r="AT2804" i="1" l="1"/>
  <c r="AX2804" i="1" s="1"/>
  <c r="R2805" i="1"/>
  <c r="W2805" i="1" s="1"/>
  <c r="AZ2804" i="1"/>
  <c r="AY2804" i="1"/>
  <c r="AW2804" i="1" l="1"/>
  <c r="U2805" i="1"/>
  <c r="V2805" i="1"/>
  <c r="Y2805" i="1" l="1"/>
  <c r="AN2805" i="1" s="1"/>
  <c r="AU2805" i="1" s="1"/>
  <c r="AO2805" i="1" l="1"/>
  <c r="AV2805" i="1" s="1"/>
  <c r="AR2805" i="1" s="1"/>
  <c r="AS2805" i="1"/>
  <c r="T2806" i="1"/>
  <c r="P2806" i="1" s="1"/>
  <c r="AQ2805" i="1"/>
  <c r="S2806" i="1"/>
  <c r="AT2805" i="1" l="1"/>
  <c r="AW2805" i="1" s="1"/>
  <c r="O2806" i="1"/>
  <c r="Q2806" i="1"/>
  <c r="AX2805" i="1"/>
  <c r="R2806" i="1" l="1"/>
  <c r="AZ2805" i="1"/>
  <c r="AY2805" i="1"/>
  <c r="V2806" i="1" l="1"/>
  <c r="U2806" i="1"/>
  <c r="Y2806" i="1" s="1"/>
  <c r="W2806" i="1"/>
  <c r="AO2806" i="1" l="1"/>
  <c r="AV2806" i="1" s="1"/>
  <c r="AN2806" i="1"/>
  <c r="AU2806" i="1" s="1"/>
  <c r="S2807" i="1" l="1"/>
  <c r="AQ2806" i="1"/>
  <c r="AS2806" i="1"/>
  <c r="T2807" i="1"/>
  <c r="P2807" i="1" s="1"/>
  <c r="AR2806" i="1"/>
  <c r="AT2806" i="1" l="1"/>
  <c r="AZ2806" i="1" s="1"/>
  <c r="Q2807" i="1"/>
  <c r="O2807" i="1"/>
  <c r="R2807" i="1" l="1"/>
  <c r="W2807" i="1" s="1"/>
  <c r="AY2806" i="1"/>
  <c r="AX2806" i="1"/>
  <c r="AW2806" i="1"/>
  <c r="U2807" i="1"/>
  <c r="V2807" i="1"/>
  <c r="Y2807" i="1" l="1"/>
  <c r="AN2807" i="1" s="1"/>
  <c r="AU2807" i="1" s="1"/>
  <c r="AO2807" i="1" l="1"/>
  <c r="AV2807" i="1" s="1"/>
  <c r="AS2807" i="1"/>
  <c r="AR2807" i="1"/>
  <c r="T2808" i="1"/>
  <c r="P2808" i="1" s="1"/>
  <c r="S2808" i="1"/>
  <c r="AQ2807" i="1"/>
  <c r="AT2807" i="1" l="1"/>
  <c r="Q2808" i="1"/>
  <c r="O2808" i="1"/>
  <c r="AX2807" i="1"/>
  <c r="R2808" i="1" l="1"/>
  <c r="AZ2807" i="1"/>
  <c r="AY2807" i="1"/>
  <c r="U2808" i="1"/>
  <c r="W2808" i="1"/>
  <c r="AW2807" i="1"/>
  <c r="V2808" i="1"/>
  <c r="Y2808" i="1" l="1"/>
  <c r="AO2808" i="1" s="1"/>
  <c r="AV2808" i="1" s="1"/>
  <c r="AN2808" i="1" l="1"/>
  <c r="AU2808" i="1" s="1"/>
  <c r="AQ2808" i="1" s="1"/>
  <c r="AR2808" i="1"/>
  <c r="T2809" i="1"/>
  <c r="P2809" i="1" s="1"/>
  <c r="S2809" i="1" l="1"/>
  <c r="AS2808" i="1"/>
  <c r="AT2808" i="1" s="1"/>
  <c r="AW2808" i="1" s="1"/>
  <c r="O2809" i="1"/>
  <c r="Q2809" i="1"/>
  <c r="AX2808" i="1" l="1"/>
  <c r="R2809" i="1"/>
  <c r="U2809" i="1" s="1"/>
  <c r="AZ2808" i="1"/>
  <c r="AY2808" i="1"/>
  <c r="V2809" i="1" l="1"/>
  <c r="Y2809" i="1" s="1"/>
  <c r="W2809" i="1"/>
  <c r="AO2809" i="1" l="1"/>
  <c r="AV2809" i="1" s="1"/>
  <c r="AN2809" i="1" l="1"/>
  <c r="AU2809" i="1" s="1"/>
  <c r="S2810" i="1" s="1"/>
  <c r="T2810" i="1"/>
  <c r="P2810" i="1" s="1"/>
  <c r="AR2809" i="1"/>
  <c r="AQ2809" i="1" l="1"/>
  <c r="AS2809" i="1"/>
  <c r="AT2809" i="1" s="1"/>
  <c r="O2810" i="1"/>
  <c r="Q2810" i="1" l="1"/>
  <c r="AZ2809" i="1"/>
  <c r="AX2809" i="1"/>
  <c r="AY2809" i="1"/>
  <c r="R2810" i="1"/>
  <c r="U2810" i="1" s="1"/>
  <c r="AW2809" i="1"/>
  <c r="W2810" i="1" l="1"/>
  <c r="V2810" i="1"/>
  <c r="Y2810" i="1" s="1"/>
  <c r="AN2810" i="1" l="1"/>
  <c r="AU2810" i="1" s="1"/>
  <c r="AO2810" i="1" l="1"/>
  <c r="AV2810" i="1" s="1"/>
  <c r="AR2810" i="1" s="1"/>
  <c r="AS2810" i="1"/>
  <c r="T2811" i="1"/>
  <c r="P2811" i="1" s="1"/>
  <c r="S2811" i="1"/>
  <c r="AQ2810" i="1"/>
  <c r="AT2810" i="1" l="1"/>
  <c r="AW2810" i="1" s="1"/>
  <c r="Q2811" i="1"/>
  <c r="O2811" i="1"/>
  <c r="AX2810" i="1"/>
  <c r="R2811" i="1" l="1"/>
  <c r="U2811" i="1" s="1"/>
  <c r="AZ2810" i="1"/>
  <c r="AY2810" i="1"/>
  <c r="V2811" i="1"/>
  <c r="Y2811" i="1" l="1"/>
  <c r="AN2811" i="1" s="1"/>
  <c r="AU2811" i="1" s="1"/>
  <c r="W2811" i="1"/>
  <c r="AO2811" i="1" l="1"/>
  <c r="AV2811" i="1" s="1"/>
  <c r="AR2811" i="1" s="1"/>
  <c r="AS2811" i="1"/>
  <c r="S2812" i="1"/>
  <c r="AQ2811" i="1"/>
  <c r="T2812" i="1" l="1"/>
  <c r="P2812" i="1" s="1"/>
  <c r="AT2811" i="1"/>
  <c r="AW2811" i="1" s="1"/>
  <c r="Q2812" i="1"/>
  <c r="O2812" i="1"/>
  <c r="AX2811" i="1" l="1"/>
  <c r="R2812" i="1"/>
  <c r="V2812" i="1" s="1"/>
  <c r="AZ2811" i="1"/>
  <c r="AY2811" i="1"/>
  <c r="U2812" i="1" l="1"/>
  <c r="Y2812" i="1" s="1"/>
  <c r="W2812" i="1"/>
  <c r="AO2812" i="1" l="1"/>
  <c r="AV2812" i="1" s="1"/>
  <c r="AN2812" i="1"/>
  <c r="AU2812" i="1" s="1"/>
  <c r="AS2812" i="1" l="1"/>
  <c r="AQ2812" i="1"/>
  <c r="S2813" i="1"/>
  <c r="T2813" i="1"/>
  <c r="P2813" i="1" s="1"/>
  <c r="AR2812" i="1"/>
  <c r="Q2813" i="1" l="1"/>
  <c r="O2813" i="1"/>
  <c r="AT2812" i="1"/>
  <c r="AZ2812" i="1" s="1"/>
  <c r="AY2812" i="1" l="1"/>
  <c r="AW2812" i="1"/>
  <c r="R2813" i="1"/>
  <c r="AX2812" i="1"/>
  <c r="V2813" i="1" l="1"/>
  <c r="U2813" i="1"/>
  <c r="Y2813" i="1" s="1"/>
  <c r="W2813" i="1"/>
  <c r="AN2813" i="1" l="1"/>
  <c r="AU2813" i="1" s="1"/>
  <c r="AO2813" i="1"/>
  <c r="AV2813" i="1" s="1"/>
  <c r="AS2813" i="1" l="1"/>
  <c r="T2814" i="1"/>
  <c r="P2814" i="1" s="1"/>
  <c r="AR2813" i="1"/>
  <c r="AQ2813" i="1"/>
  <c r="S2814" i="1"/>
  <c r="O2814" i="1" l="1"/>
  <c r="Q2814" i="1"/>
  <c r="AT2813" i="1"/>
  <c r="AW2813" i="1" s="1"/>
  <c r="AX2813" i="1" l="1"/>
  <c r="AZ2813" i="1"/>
  <c r="AY2813" i="1"/>
  <c r="R2814" i="1"/>
  <c r="U2814" i="1" l="1"/>
  <c r="V2814" i="1"/>
  <c r="W2814" i="1"/>
  <c r="Y2814" i="1" l="1"/>
  <c r="AO2814" i="1" s="1"/>
  <c r="AV2814" i="1" s="1"/>
  <c r="AN2814" i="1" l="1"/>
  <c r="AU2814" i="1" s="1"/>
  <c r="AR2814" i="1"/>
  <c r="T2815" i="1"/>
  <c r="P2815" i="1" s="1"/>
  <c r="AQ2814" i="1"/>
  <c r="S2815" i="1"/>
  <c r="AS2814" i="1"/>
  <c r="Q2815" i="1" l="1"/>
  <c r="O2815" i="1"/>
  <c r="R2815" i="1" s="1"/>
  <c r="AT2814" i="1"/>
  <c r="AZ2814" i="1" s="1"/>
  <c r="AX2814" i="1" l="1"/>
  <c r="U2815" i="1"/>
  <c r="AY2814" i="1"/>
  <c r="AW2814" i="1"/>
  <c r="W2815" i="1"/>
  <c r="V2815" i="1"/>
  <c r="Y2815" i="1" l="1"/>
  <c r="AN2815" i="1" s="1"/>
  <c r="AU2815" i="1" s="1"/>
  <c r="AO2815" i="1" l="1"/>
  <c r="AV2815" i="1" s="1"/>
  <c r="AR2815" i="1" s="1"/>
  <c r="AS2815" i="1"/>
  <c r="T2816" i="1"/>
  <c r="P2816" i="1" s="1"/>
  <c r="AQ2815" i="1"/>
  <c r="S2816" i="1"/>
  <c r="Q2816" i="1" l="1"/>
  <c r="O2816" i="1"/>
  <c r="AT2815" i="1"/>
  <c r="AW2815" i="1" s="1"/>
  <c r="AX2815" i="1" l="1"/>
  <c r="AZ2815" i="1"/>
  <c r="AY2815" i="1"/>
  <c r="R2816" i="1"/>
  <c r="W2816" i="1" l="1"/>
  <c r="V2816" i="1"/>
  <c r="U2816" i="1"/>
  <c r="Y2816" i="1" s="1"/>
  <c r="AO2816" i="1" l="1"/>
  <c r="AV2816" i="1" s="1"/>
  <c r="AN2816" i="1" l="1"/>
  <c r="AU2816" i="1" s="1"/>
  <c r="AQ2816" i="1" s="1"/>
  <c r="AR2816" i="1"/>
  <c r="T2817" i="1"/>
  <c r="P2817" i="1" s="1"/>
  <c r="S2817" i="1" l="1"/>
  <c r="AS2816" i="1"/>
  <c r="Q2817" i="1" s="1"/>
  <c r="O2817" i="1"/>
  <c r="AT2816" i="1" l="1"/>
  <c r="AZ2816" i="1" s="1"/>
  <c r="AY2816" i="1"/>
  <c r="AW2816" i="1"/>
  <c r="R2817" i="1"/>
  <c r="AX2816" i="1"/>
  <c r="U2817" i="1" l="1"/>
  <c r="V2817" i="1"/>
  <c r="W2817" i="1"/>
  <c r="Y2817" i="1" l="1"/>
  <c r="AO2817" i="1" s="1"/>
  <c r="AV2817" i="1" s="1"/>
  <c r="AN2817" i="1" l="1"/>
  <c r="AU2817" i="1" s="1"/>
  <c r="AS2817" i="1"/>
  <c r="S2818" i="1"/>
  <c r="AQ2817" i="1"/>
  <c r="T2818" i="1"/>
  <c r="P2818" i="1" s="1"/>
  <c r="AR2817" i="1"/>
  <c r="Q2818" i="1" l="1"/>
  <c r="O2818" i="1"/>
  <c r="AT2817" i="1"/>
  <c r="AW2817" i="1" s="1"/>
  <c r="AZ2817" i="1" l="1"/>
  <c r="AY2817" i="1"/>
  <c r="R2818" i="1"/>
  <c r="U2818" i="1" s="1"/>
  <c r="AX2817" i="1"/>
  <c r="V2818" i="1" l="1"/>
  <c r="Y2818" i="1" s="1"/>
  <c r="W2818" i="1"/>
  <c r="AN2818" i="1" l="1"/>
  <c r="AU2818" i="1" s="1"/>
  <c r="AO2818" i="1" l="1"/>
  <c r="AV2818" i="1" s="1"/>
  <c r="T2819" i="1" s="1"/>
  <c r="P2819" i="1" s="1"/>
  <c r="AS2818" i="1"/>
  <c r="AR2818" i="1"/>
  <c r="AQ2818" i="1"/>
  <c r="S2819" i="1"/>
  <c r="AT2818" i="1" l="1"/>
  <c r="AW2818" i="1" s="1"/>
  <c r="O2819" i="1"/>
  <c r="Q2819" i="1"/>
  <c r="AX2818" i="1" l="1"/>
  <c r="R2819" i="1"/>
  <c r="AZ2818" i="1"/>
  <c r="AY2818" i="1"/>
  <c r="U2819" i="1" l="1"/>
  <c r="V2819" i="1"/>
  <c r="W2819" i="1"/>
  <c r="Y2819" i="1" l="1"/>
  <c r="AN2819" i="1" s="1"/>
  <c r="AU2819" i="1" s="1"/>
  <c r="AO2819" i="1" l="1"/>
  <c r="AV2819" i="1" s="1"/>
  <c r="T2820" i="1" s="1"/>
  <c r="P2820" i="1" s="1"/>
  <c r="AS2819" i="1"/>
  <c r="AQ2819" i="1"/>
  <c r="S2820" i="1"/>
  <c r="AR2819" i="1" l="1"/>
  <c r="Q2820" i="1"/>
  <c r="O2820" i="1"/>
  <c r="AT2819" i="1"/>
  <c r="AZ2819" i="1" s="1"/>
  <c r="AY2819" i="1" l="1"/>
  <c r="R2820" i="1"/>
  <c r="U2820" i="1" s="1"/>
  <c r="AX2819" i="1"/>
  <c r="AW2819" i="1"/>
  <c r="W2820" i="1" l="1"/>
  <c r="V2820" i="1"/>
  <c r="Y2820" i="1" s="1"/>
  <c r="AO2820" i="1" l="1"/>
  <c r="AV2820" i="1" s="1"/>
  <c r="AN2820" i="1" l="1"/>
  <c r="AU2820" i="1" s="1"/>
  <c r="AQ2820" i="1" s="1"/>
  <c r="T2821" i="1"/>
  <c r="P2821" i="1" s="1"/>
  <c r="AR2820" i="1"/>
  <c r="S2821" i="1" l="1"/>
  <c r="AS2820" i="1"/>
  <c r="AT2820" i="1" s="1"/>
  <c r="AW2820" i="1" s="1"/>
  <c r="O2821" i="1"/>
  <c r="Q2821" i="1" l="1"/>
  <c r="R2821" i="1" s="1"/>
  <c r="W2821" i="1" s="1"/>
  <c r="AZ2820" i="1"/>
  <c r="AY2820" i="1"/>
  <c r="AX2820" i="1"/>
  <c r="U2821" i="1" l="1"/>
  <c r="V2821" i="1"/>
  <c r="Y2821" i="1" l="1"/>
  <c r="AO2821" i="1" s="1"/>
  <c r="AV2821" i="1" s="1"/>
  <c r="AN2821" i="1" l="1"/>
  <c r="AU2821" i="1" s="1"/>
  <c r="AS2821" i="1"/>
  <c r="S2822" i="1"/>
  <c r="AQ2821" i="1"/>
  <c r="AR2821" i="1"/>
  <c r="T2822" i="1"/>
  <c r="P2822" i="1" s="1"/>
  <c r="AT2821" i="1" l="1"/>
  <c r="O2822" i="1"/>
  <c r="Q2822" i="1"/>
  <c r="AX2821" i="1"/>
  <c r="AY2821" i="1"/>
  <c r="AW2821" i="1" l="1"/>
  <c r="AZ2821" i="1"/>
  <c r="R2822" i="1"/>
  <c r="U2822" i="1" s="1"/>
  <c r="V2822" i="1" l="1"/>
  <c r="Y2822" i="1" s="1"/>
  <c r="W2822" i="1"/>
  <c r="AN2822" i="1" l="1"/>
  <c r="AU2822" i="1" s="1"/>
  <c r="AO2822" i="1"/>
  <c r="AV2822" i="1" s="1"/>
  <c r="T2823" i="1" l="1"/>
  <c r="P2823" i="1" s="1"/>
  <c r="AR2822" i="1"/>
  <c r="AS2822" i="1"/>
  <c r="S2823" i="1"/>
  <c r="AQ2822" i="1"/>
  <c r="AT2822" i="1" l="1"/>
  <c r="AZ2822" i="1" s="1"/>
  <c r="Q2823" i="1"/>
  <c r="O2823" i="1"/>
  <c r="AY2822" i="1"/>
  <c r="AX2822" i="1" l="1"/>
  <c r="AW2822" i="1"/>
  <c r="R2823" i="1"/>
  <c r="U2823" i="1" l="1"/>
  <c r="V2823" i="1"/>
  <c r="W2823" i="1"/>
  <c r="Y2823" i="1" l="1"/>
  <c r="AO2823" i="1" s="1"/>
  <c r="AV2823" i="1" s="1"/>
  <c r="AN2823" i="1" l="1"/>
  <c r="AU2823" i="1" s="1"/>
  <c r="S2824" i="1" s="1"/>
  <c r="AQ2823" i="1"/>
  <c r="AS2823" i="1"/>
  <c r="AR2823" i="1"/>
  <c r="T2824" i="1"/>
  <c r="P2824" i="1" s="1"/>
  <c r="AT2823" i="1" l="1"/>
  <c r="AW2823" i="1" s="1"/>
  <c r="O2824" i="1"/>
  <c r="Q2824" i="1"/>
  <c r="AY2823" i="1" l="1"/>
  <c r="R2824" i="1"/>
  <c r="U2824" i="1" s="1"/>
  <c r="AX2823" i="1"/>
  <c r="AZ2823" i="1"/>
  <c r="W2824" i="1" l="1"/>
  <c r="V2824" i="1"/>
  <c r="Y2824" i="1" s="1"/>
  <c r="AO2824" i="1" l="1"/>
  <c r="AV2824" i="1" s="1"/>
  <c r="AN2824" i="1" l="1"/>
  <c r="AU2824" i="1" s="1"/>
  <c r="AQ2824" i="1" s="1"/>
  <c r="AR2824" i="1"/>
  <c r="T2825" i="1"/>
  <c r="P2825" i="1" s="1"/>
  <c r="S2825" i="1" l="1"/>
  <c r="AS2824" i="1"/>
  <c r="Q2825" i="1" s="1"/>
  <c r="O2825" i="1"/>
  <c r="AT2824" i="1" l="1"/>
  <c r="AZ2824" i="1" s="1"/>
  <c r="AW2824" i="1"/>
  <c r="AY2824" i="1"/>
  <c r="R2825" i="1"/>
  <c r="U2825" i="1" s="1"/>
  <c r="AX2824" i="1"/>
  <c r="V2825" i="1" l="1"/>
  <c r="Y2825" i="1" s="1"/>
  <c r="W2825" i="1"/>
  <c r="AN2825" i="1" l="1"/>
  <c r="AU2825" i="1" s="1"/>
  <c r="AO2825" i="1" l="1"/>
  <c r="AV2825" i="1" s="1"/>
  <c r="T2826" i="1" s="1"/>
  <c r="P2826" i="1" s="1"/>
  <c r="AS2825" i="1"/>
  <c r="AR2825" i="1"/>
  <c r="S2826" i="1"/>
  <c r="AQ2825" i="1"/>
  <c r="O2826" i="1" l="1"/>
  <c r="Q2826" i="1"/>
  <c r="AT2825" i="1"/>
  <c r="AW2825" i="1" s="1"/>
  <c r="AZ2825" i="1" l="1"/>
  <c r="AY2825" i="1"/>
  <c r="AX2825" i="1"/>
  <c r="R2826" i="1"/>
  <c r="U2826" i="1" l="1"/>
  <c r="V2826" i="1"/>
  <c r="W2826" i="1"/>
  <c r="Y2826" i="1" l="1"/>
  <c r="AN2826" i="1" s="1"/>
  <c r="AU2826" i="1" s="1"/>
  <c r="AO2826" i="1" l="1"/>
  <c r="AV2826" i="1" s="1"/>
  <c r="T2827" i="1" s="1"/>
  <c r="P2827" i="1" s="1"/>
  <c r="AS2826" i="1"/>
  <c r="AQ2826" i="1"/>
  <c r="S2827" i="1"/>
  <c r="AR2826" i="1" l="1"/>
  <c r="AT2826" i="1"/>
  <c r="AW2826" i="1" s="1"/>
  <c r="Q2827" i="1"/>
  <c r="O2827" i="1"/>
  <c r="AY2826" i="1"/>
  <c r="AX2826" i="1" l="1"/>
  <c r="AZ2826" i="1"/>
  <c r="R2827" i="1"/>
  <c r="U2827" i="1" s="1"/>
  <c r="W2827" i="1" l="1"/>
  <c r="V2827" i="1"/>
  <c r="Y2827" i="1" s="1"/>
  <c r="AO2827" i="1" l="1"/>
  <c r="AV2827" i="1" s="1"/>
  <c r="AN2827" i="1"/>
  <c r="AU2827" i="1" s="1"/>
  <c r="AS2827" i="1" l="1"/>
  <c r="S2828" i="1"/>
  <c r="AQ2827" i="1"/>
  <c r="T2828" i="1"/>
  <c r="P2828" i="1" s="1"/>
  <c r="AR2827" i="1"/>
  <c r="AT2827" i="1" l="1"/>
  <c r="AW2827" i="1" s="1"/>
  <c r="O2828" i="1"/>
  <c r="Q2828" i="1"/>
  <c r="R2828" i="1" l="1"/>
  <c r="AZ2827" i="1"/>
  <c r="AY2827" i="1"/>
  <c r="AX2827" i="1"/>
  <c r="V2828" i="1" l="1"/>
  <c r="U2828" i="1"/>
  <c r="Y2828" i="1" s="1"/>
  <c r="W2828" i="1"/>
  <c r="AO2828" i="1" l="1"/>
  <c r="AV2828" i="1" s="1"/>
  <c r="AN2828" i="1" l="1"/>
  <c r="AU2828" i="1" s="1"/>
  <c r="S2829" i="1" s="1"/>
  <c r="T2829" i="1"/>
  <c r="P2829" i="1" s="1"/>
  <c r="AR2828" i="1"/>
  <c r="AS2828" i="1" l="1"/>
  <c r="AQ2828" i="1"/>
  <c r="Q2829" i="1"/>
  <c r="O2829" i="1"/>
  <c r="AT2828" i="1" l="1"/>
  <c r="AZ2828" i="1" s="1"/>
  <c r="R2829" i="1"/>
  <c r="U2829" i="1" s="1"/>
  <c r="AX2828" i="1"/>
  <c r="AW2828" i="1" l="1"/>
  <c r="AY2828" i="1"/>
  <c r="V2829" i="1"/>
  <c r="Y2829" i="1" s="1"/>
  <c r="W2829" i="1"/>
  <c r="AN2829" i="1" l="1"/>
  <c r="AU2829" i="1" s="1"/>
  <c r="AO2829" i="1" l="1"/>
  <c r="AV2829" i="1" s="1"/>
  <c r="T2830" i="1" s="1"/>
  <c r="P2830" i="1" s="1"/>
  <c r="AS2829" i="1"/>
  <c r="AQ2829" i="1"/>
  <c r="S2830" i="1"/>
  <c r="AR2829" i="1" l="1"/>
  <c r="AT2829" i="1"/>
  <c r="AW2829" i="1" s="1"/>
  <c r="Q2830" i="1"/>
  <c r="O2830" i="1"/>
  <c r="AY2829" i="1"/>
  <c r="AX2829" i="1" l="1"/>
  <c r="AZ2829" i="1"/>
  <c r="R2830" i="1"/>
  <c r="U2830" i="1" s="1"/>
  <c r="W2830" i="1" l="1"/>
  <c r="V2830" i="1"/>
  <c r="Y2830" i="1" s="1"/>
  <c r="AO2830" i="1" l="1"/>
  <c r="AV2830" i="1" s="1"/>
  <c r="AN2830" i="1" l="1"/>
  <c r="AU2830" i="1" s="1"/>
  <c r="AQ2830" i="1" s="1"/>
  <c r="T2831" i="1"/>
  <c r="P2831" i="1" s="1"/>
  <c r="AR2830" i="1"/>
  <c r="S2831" i="1" l="1"/>
  <c r="AS2830" i="1"/>
  <c r="AT2830" i="1" s="1"/>
  <c r="AW2830" i="1" s="1"/>
  <c r="O2831" i="1"/>
  <c r="Q2831" i="1" l="1"/>
  <c r="AX2830" i="1"/>
  <c r="AZ2830" i="1"/>
  <c r="AY2830" i="1"/>
  <c r="R2831" i="1"/>
  <c r="U2831" i="1" s="1"/>
  <c r="V2831" i="1" l="1"/>
  <c r="Y2831" i="1" s="1"/>
  <c r="W2831" i="1"/>
  <c r="AN2831" i="1" l="1"/>
  <c r="AU2831" i="1" s="1"/>
  <c r="AO2831" i="1"/>
  <c r="AV2831" i="1" s="1"/>
  <c r="AS2831" i="1" l="1"/>
  <c r="T2832" i="1"/>
  <c r="P2832" i="1" s="1"/>
  <c r="AR2831" i="1"/>
  <c r="S2832" i="1"/>
  <c r="AQ2831" i="1"/>
  <c r="AT2831" i="1" l="1"/>
  <c r="O2832" i="1"/>
  <c r="Q2832" i="1"/>
  <c r="AZ2831" i="1" l="1"/>
  <c r="AY2831" i="1"/>
  <c r="R2832" i="1"/>
  <c r="W2832" i="1" s="1"/>
  <c r="AW2831" i="1"/>
  <c r="AX2831" i="1"/>
  <c r="U2832" i="1" l="1"/>
  <c r="V2832" i="1"/>
  <c r="Y2832" i="1" l="1"/>
  <c r="AO2832" i="1" s="1"/>
  <c r="AV2832" i="1" s="1"/>
  <c r="AN2832" i="1" l="1"/>
  <c r="AU2832" i="1" s="1"/>
  <c r="S2833" i="1" s="1"/>
  <c r="T2833" i="1"/>
  <c r="P2833" i="1" s="1"/>
  <c r="AR2832" i="1"/>
  <c r="AQ2832" i="1" l="1"/>
  <c r="AS2832" i="1"/>
  <c r="AT2832" i="1" s="1"/>
  <c r="AZ2832" i="1" s="1"/>
  <c r="O2833" i="1"/>
  <c r="Q2833" i="1" l="1"/>
  <c r="AY2832" i="1"/>
  <c r="R2833" i="1"/>
  <c r="U2833" i="1" s="1"/>
  <c r="AX2832" i="1"/>
  <c r="AW2832" i="1"/>
  <c r="W2833" i="1" l="1"/>
  <c r="V2833" i="1"/>
  <c r="Y2833" i="1" s="1"/>
  <c r="AN2833" i="1" l="1"/>
  <c r="AU2833" i="1" s="1"/>
  <c r="AO2833" i="1"/>
  <c r="AV2833" i="1" s="1"/>
  <c r="T2834" i="1" l="1"/>
  <c r="P2834" i="1" s="1"/>
  <c r="AR2833" i="1"/>
  <c r="AS2833" i="1"/>
  <c r="AQ2833" i="1"/>
  <c r="S2834" i="1"/>
  <c r="O2834" i="1" l="1"/>
  <c r="Q2834" i="1"/>
  <c r="AT2833" i="1"/>
  <c r="AZ2833" i="1" s="1"/>
  <c r="AY2833" i="1" l="1"/>
  <c r="AX2833" i="1"/>
  <c r="AW2833" i="1"/>
  <c r="R2834" i="1"/>
  <c r="U2834" i="1" s="1"/>
  <c r="V2834" i="1" l="1"/>
  <c r="Y2834" i="1" s="1"/>
  <c r="W2834" i="1"/>
  <c r="AN2834" i="1" l="1"/>
  <c r="AU2834" i="1" s="1"/>
  <c r="AO2834" i="1" l="1"/>
  <c r="AV2834" i="1" s="1"/>
  <c r="AR2834" i="1" s="1"/>
  <c r="AS2834" i="1"/>
  <c r="AQ2834" i="1"/>
  <c r="S2835" i="1"/>
  <c r="T2835" i="1" l="1"/>
  <c r="P2835" i="1" s="1"/>
  <c r="AT2834" i="1"/>
  <c r="Q2835" i="1"/>
  <c r="O2835" i="1"/>
  <c r="AW2834" i="1"/>
  <c r="AZ2834" i="1"/>
  <c r="AY2834" i="1"/>
  <c r="AX2834" i="1"/>
  <c r="R2835" i="1" l="1"/>
  <c r="U2835" i="1" s="1"/>
  <c r="W2835" i="1" l="1"/>
  <c r="V2835" i="1"/>
  <c r="Y2835" i="1" s="1"/>
  <c r="AO2835" i="1" l="1"/>
  <c r="AV2835" i="1" s="1"/>
  <c r="AN2835" i="1" l="1"/>
  <c r="AU2835" i="1" s="1"/>
  <c r="AQ2835" i="1" s="1"/>
  <c r="AR2835" i="1"/>
  <c r="T2836" i="1"/>
  <c r="P2836" i="1" s="1"/>
  <c r="S2836" i="1" l="1"/>
  <c r="AS2835" i="1"/>
  <c r="Q2836" i="1" s="1"/>
  <c r="O2836" i="1"/>
  <c r="AT2835" i="1" l="1"/>
  <c r="AW2835" i="1" s="1"/>
  <c r="R2836" i="1"/>
  <c r="U2836" i="1" s="1"/>
  <c r="AZ2835" i="1"/>
  <c r="AY2835" i="1"/>
  <c r="V2836" i="1"/>
  <c r="AX2835" i="1"/>
  <c r="W2836" i="1" l="1"/>
  <c r="Y2836" i="1"/>
  <c r="AN2836" i="1" s="1"/>
  <c r="AU2836" i="1" s="1"/>
  <c r="AO2836" i="1" l="1"/>
  <c r="AV2836" i="1" s="1"/>
  <c r="T2837" i="1" s="1"/>
  <c r="P2837" i="1" s="1"/>
  <c r="AS2836" i="1"/>
  <c r="S2837" i="1"/>
  <c r="AQ2836" i="1"/>
  <c r="AR2836" i="1" l="1"/>
  <c r="AT2836" i="1"/>
  <c r="AW2836" i="1" s="1"/>
  <c r="O2837" i="1"/>
  <c r="Q2837" i="1"/>
  <c r="AX2836" i="1"/>
  <c r="R2837" i="1" l="1"/>
  <c r="U2837" i="1" s="1"/>
  <c r="AZ2836" i="1"/>
  <c r="AY2836" i="1"/>
  <c r="W2837" i="1"/>
  <c r="V2837" i="1" l="1"/>
  <c r="Y2837" i="1" s="1"/>
  <c r="AO2837" i="1" l="1"/>
  <c r="AV2837" i="1" s="1"/>
  <c r="AN2837" i="1"/>
  <c r="AU2837" i="1" s="1"/>
  <c r="S2838" i="1" l="1"/>
  <c r="AQ2837" i="1"/>
  <c r="AS2837" i="1"/>
  <c r="AR2837" i="1"/>
  <c r="T2838" i="1"/>
  <c r="P2838" i="1" s="1"/>
  <c r="AT2837" i="1" l="1"/>
  <c r="AZ2837" i="1" s="1"/>
  <c r="O2838" i="1"/>
  <c r="Q2838" i="1"/>
  <c r="R2838" i="1" l="1"/>
  <c r="AY2837" i="1"/>
  <c r="AW2837" i="1"/>
  <c r="AX2837" i="1"/>
  <c r="V2838" i="1" l="1"/>
  <c r="U2838" i="1"/>
  <c r="Y2838" i="1" s="1"/>
  <c r="W2838" i="1"/>
  <c r="AO2838" i="1" l="1"/>
  <c r="AV2838" i="1" s="1"/>
  <c r="AN2838" i="1" l="1"/>
  <c r="AU2838" i="1" s="1"/>
  <c r="AQ2838" i="1" s="1"/>
  <c r="T2839" i="1"/>
  <c r="P2839" i="1" s="1"/>
  <c r="AR2838" i="1"/>
  <c r="AS2838" i="1" l="1"/>
  <c r="S2839" i="1"/>
  <c r="O2839" i="1" s="1"/>
  <c r="AT2838" i="1"/>
  <c r="AZ2838" i="1" s="1"/>
  <c r="Q2839" i="1" l="1"/>
  <c r="AW2838" i="1"/>
  <c r="AY2838" i="1"/>
  <c r="AX2838" i="1"/>
  <c r="R2839" i="1"/>
  <c r="V2839" i="1" l="1"/>
  <c r="U2839" i="1"/>
  <c r="Y2839" i="1" s="1"/>
  <c r="W2839" i="1"/>
  <c r="AO2839" i="1" l="1"/>
  <c r="AV2839" i="1" s="1"/>
  <c r="AN2839" i="1"/>
  <c r="AU2839" i="1" s="1"/>
  <c r="AR2839" i="1" l="1"/>
  <c r="T2840" i="1"/>
  <c r="P2840" i="1" s="1"/>
  <c r="S2840" i="1"/>
  <c r="AQ2839" i="1"/>
  <c r="AS2839" i="1"/>
  <c r="AT2839" i="1" l="1"/>
  <c r="AY2839" i="1" s="1"/>
  <c r="O2840" i="1"/>
  <c r="Q2840" i="1"/>
  <c r="AX2839" i="1"/>
  <c r="R2840" i="1" l="1"/>
  <c r="U2840" i="1" s="1"/>
  <c r="AW2839" i="1"/>
  <c r="AZ2839" i="1"/>
  <c r="V2840" i="1" l="1"/>
  <c r="Y2840" i="1" s="1"/>
  <c r="W2840" i="1"/>
  <c r="AO2840" i="1" l="1"/>
  <c r="AV2840" i="1" s="1"/>
  <c r="AN2840" i="1" l="1"/>
  <c r="AU2840" i="1" s="1"/>
  <c r="AQ2840" i="1" s="1"/>
  <c r="T2841" i="1"/>
  <c r="P2841" i="1" s="1"/>
  <c r="AR2840" i="1"/>
  <c r="S2841" i="1" l="1"/>
  <c r="AS2840" i="1"/>
  <c r="Q2841" i="1" s="1"/>
  <c r="O2841" i="1"/>
  <c r="AT2840" i="1"/>
  <c r="AW2840" i="1" s="1"/>
  <c r="AZ2840" i="1" l="1"/>
  <c r="AY2840" i="1"/>
  <c r="AX2840" i="1"/>
  <c r="R2841" i="1"/>
  <c r="U2841" i="1" s="1"/>
  <c r="V2841" i="1" l="1"/>
  <c r="Y2841" i="1" s="1"/>
  <c r="W2841" i="1"/>
  <c r="AN2841" i="1" l="1"/>
  <c r="AU2841" i="1" s="1"/>
  <c r="AO2841" i="1"/>
  <c r="AV2841" i="1" s="1"/>
  <c r="AS2841" i="1" l="1"/>
  <c r="T2842" i="1"/>
  <c r="P2842" i="1" s="1"/>
  <c r="AR2841" i="1"/>
  <c r="S2842" i="1"/>
  <c r="AQ2841" i="1"/>
  <c r="AT2841" i="1" l="1"/>
  <c r="AW2841" i="1" s="1"/>
  <c r="O2842" i="1"/>
  <c r="Q2842" i="1"/>
  <c r="R2842" i="1" l="1"/>
  <c r="U2842" i="1" s="1"/>
  <c r="AX2841" i="1"/>
  <c r="AZ2841" i="1"/>
  <c r="AY2841" i="1"/>
  <c r="W2842" i="1" l="1"/>
  <c r="V2842" i="1"/>
  <c r="Y2842" i="1" s="1"/>
  <c r="AN2842" i="1" l="1"/>
  <c r="AU2842" i="1" s="1"/>
  <c r="AO2842" i="1"/>
  <c r="AV2842" i="1" s="1"/>
  <c r="AS2842" i="1" l="1"/>
  <c r="AR2842" i="1"/>
  <c r="T2843" i="1"/>
  <c r="P2843" i="1" s="1"/>
  <c r="S2843" i="1"/>
  <c r="AQ2842" i="1"/>
  <c r="AT2842" i="1" l="1"/>
  <c r="O2843" i="1"/>
  <c r="Q2843" i="1"/>
  <c r="AX2842" i="1"/>
  <c r="AZ2842" i="1" l="1"/>
  <c r="AY2842" i="1"/>
  <c r="R2843" i="1"/>
  <c r="AW2842" i="1"/>
  <c r="V2843" i="1" l="1"/>
  <c r="U2843" i="1"/>
  <c r="Y2843" i="1" s="1"/>
  <c r="W2843" i="1"/>
  <c r="AN2843" i="1" l="1"/>
  <c r="AU2843" i="1" s="1"/>
  <c r="AO2843" i="1" l="1"/>
  <c r="AV2843" i="1" s="1"/>
  <c r="AR2843" i="1" s="1"/>
  <c r="AS2843" i="1"/>
  <c r="S2844" i="1"/>
  <c r="AQ2843" i="1"/>
  <c r="T2844" i="1" l="1"/>
  <c r="P2844" i="1" s="1"/>
  <c r="AT2843" i="1"/>
  <c r="O2844" i="1"/>
  <c r="Q2844" i="1"/>
  <c r="AX2843" i="1"/>
  <c r="AZ2843" i="1" l="1"/>
  <c r="AY2843" i="1"/>
  <c r="R2844" i="1"/>
  <c r="AW2843" i="1"/>
  <c r="U2844" i="1" l="1"/>
  <c r="V2844" i="1"/>
  <c r="W2844" i="1"/>
  <c r="Y2844" i="1" l="1"/>
  <c r="AO2844" i="1" s="1"/>
  <c r="AV2844" i="1" s="1"/>
  <c r="AN2844" i="1" l="1"/>
  <c r="AU2844" i="1" s="1"/>
  <c r="S2845" i="1" s="1"/>
  <c r="T2845" i="1"/>
  <c r="P2845" i="1" s="1"/>
  <c r="AR2844" i="1"/>
  <c r="AQ2844" i="1" l="1"/>
  <c r="AS2844" i="1"/>
  <c r="Q2845" i="1" s="1"/>
  <c r="O2845" i="1"/>
  <c r="AT2844" i="1" l="1"/>
  <c r="AW2844" i="1" s="1"/>
  <c r="R2845" i="1"/>
  <c r="U2845" i="1" s="1"/>
  <c r="Y2845" i="1" s="1"/>
  <c r="AZ2844" i="1"/>
  <c r="AY2844" i="1"/>
  <c r="V2845" i="1"/>
  <c r="W2845" i="1"/>
  <c r="AX2844" i="1"/>
  <c r="AN2845" i="1" l="1"/>
  <c r="AU2845" i="1" s="1"/>
  <c r="AO2845" i="1" l="1"/>
  <c r="AV2845" i="1" s="1"/>
  <c r="AR2845" i="1" s="1"/>
  <c r="AS2845" i="1"/>
  <c r="AQ2845" i="1"/>
  <c r="S2846" i="1"/>
  <c r="T2846" i="1" l="1"/>
  <c r="P2846" i="1" s="1"/>
  <c r="O2846" i="1"/>
  <c r="Q2846" i="1"/>
  <c r="AT2845" i="1"/>
  <c r="AZ2845" i="1" s="1"/>
  <c r="AX2845" i="1" l="1"/>
  <c r="AY2845" i="1"/>
  <c r="AW2845" i="1"/>
  <c r="R2846" i="1"/>
  <c r="V2846" i="1" l="1"/>
  <c r="U2846" i="1"/>
  <c r="Y2846" i="1" s="1"/>
  <c r="W2846" i="1"/>
  <c r="AO2846" i="1" l="1"/>
  <c r="AV2846" i="1" s="1"/>
  <c r="AN2846" i="1" l="1"/>
  <c r="AU2846" i="1" s="1"/>
  <c r="S2847" i="1" s="1"/>
  <c r="AR2846" i="1"/>
  <c r="T2847" i="1"/>
  <c r="P2847" i="1" s="1"/>
  <c r="AQ2846" i="1" l="1"/>
  <c r="AS2846" i="1"/>
  <c r="AT2846" i="1" s="1"/>
  <c r="AZ2846" i="1" s="1"/>
  <c r="O2847" i="1"/>
  <c r="Q2847" i="1" l="1"/>
  <c r="AY2846" i="1"/>
  <c r="R2847" i="1"/>
  <c r="U2847" i="1" s="1"/>
  <c r="AW2846" i="1"/>
  <c r="AX2846" i="1"/>
  <c r="W2847" i="1" l="1"/>
  <c r="V2847" i="1"/>
  <c r="Y2847" i="1" s="1"/>
  <c r="AN2847" i="1" l="1"/>
  <c r="AU2847" i="1" s="1"/>
  <c r="AO2847" i="1" l="1"/>
  <c r="AV2847" i="1" s="1"/>
  <c r="AR2847" i="1" s="1"/>
  <c r="AS2847" i="1"/>
  <c r="T2848" i="1"/>
  <c r="P2848" i="1" s="1"/>
  <c r="AQ2847" i="1"/>
  <c r="S2848" i="1"/>
  <c r="O2848" i="1" l="1"/>
  <c r="Q2848" i="1"/>
  <c r="AT2847" i="1"/>
  <c r="AW2847" i="1" s="1"/>
  <c r="AX2847" i="1" l="1"/>
  <c r="AZ2847" i="1"/>
  <c r="AY2847" i="1"/>
  <c r="R2848" i="1"/>
  <c r="U2848" i="1" s="1"/>
  <c r="V2848" i="1" l="1"/>
  <c r="Y2848" i="1" s="1"/>
  <c r="W2848" i="1"/>
  <c r="AO2848" i="1" l="1"/>
  <c r="AV2848" i="1" s="1"/>
  <c r="AN2848" i="1" l="1"/>
  <c r="AU2848" i="1" s="1"/>
  <c r="AQ2848" i="1" s="1"/>
  <c r="AR2848" i="1"/>
  <c r="T2849" i="1"/>
  <c r="P2849" i="1" s="1"/>
  <c r="AS2848" i="1"/>
  <c r="S2849" i="1" l="1"/>
  <c r="Q2849" i="1"/>
  <c r="O2849" i="1"/>
  <c r="AT2848" i="1"/>
  <c r="AZ2848" i="1" s="1"/>
  <c r="AX2848" i="1" l="1"/>
  <c r="AY2848" i="1"/>
  <c r="AW2848" i="1"/>
  <c r="R2849" i="1"/>
  <c r="V2849" i="1" l="1"/>
  <c r="U2849" i="1"/>
  <c r="Y2849" i="1" s="1"/>
  <c r="W2849" i="1"/>
  <c r="AN2849" i="1" l="1"/>
  <c r="AU2849" i="1" s="1"/>
  <c r="AO2849" i="1" l="1"/>
  <c r="AV2849" i="1" s="1"/>
  <c r="AR2849" i="1" s="1"/>
  <c r="S2850" i="1"/>
  <c r="AQ2849" i="1"/>
  <c r="AS2849" i="1"/>
  <c r="T2850" i="1" l="1"/>
  <c r="P2850" i="1" s="1"/>
  <c r="AT2849" i="1"/>
  <c r="AZ2849" i="1" s="1"/>
  <c r="O2850" i="1"/>
  <c r="Q2850" i="1"/>
  <c r="AX2849" i="1" l="1"/>
  <c r="R2850" i="1"/>
  <c r="AW2849" i="1"/>
  <c r="AY2849" i="1"/>
  <c r="V2850" i="1" l="1"/>
  <c r="U2850" i="1"/>
  <c r="Y2850" i="1" s="1"/>
  <c r="W2850" i="1"/>
  <c r="AN2850" i="1" l="1"/>
  <c r="AU2850" i="1" s="1"/>
  <c r="AO2850" i="1" l="1"/>
  <c r="AV2850" i="1" s="1"/>
  <c r="T2851" i="1" s="1"/>
  <c r="P2851" i="1" s="1"/>
  <c r="AS2850" i="1"/>
  <c r="AR2850" i="1"/>
  <c r="AQ2850" i="1"/>
  <c r="AT2850" i="1" s="1"/>
  <c r="S2851" i="1"/>
  <c r="O2851" i="1" l="1"/>
  <c r="Q2851" i="1"/>
  <c r="AX2850" i="1"/>
  <c r="AW2850" i="1"/>
  <c r="AZ2850" i="1"/>
  <c r="AY2850" i="1"/>
  <c r="R2851" i="1" l="1"/>
  <c r="U2851" i="1" s="1"/>
  <c r="V2851" i="1" l="1"/>
  <c r="Y2851" i="1" s="1"/>
  <c r="W2851" i="1"/>
  <c r="AN2851" i="1" l="1"/>
  <c r="AU2851" i="1" s="1"/>
  <c r="AO2851" i="1"/>
  <c r="AV2851" i="1" s="1"/>
  <c r="AS2851" i="1" l="1"/>
  <c r="T2852" i="1"/>
  <c r="P2852" i="1" s="1"/>
  <c r="AR2851" i="1"/>
  <c r="S2852" i="1"/>
  <c r="AQ2851" i="1"/>
  <c r="AT2851" i="1" l="1"/>
  <c r="AW2851" i="1" s="1"/>
  <c r="Q2852" i="1"/>
  <c r="O2852" i="1"/>
  <c r="AX2851" i="1"/>
  <c r="R2852" i="1" l="1"/>
  <c r="AZ2851" i="1"/>
  <c r="AY2851" i="1"/>
  <c r="V2852" i="1" l="1"/>
  <c r="U2852" i="1"/>
  <c r="Y2852" i="1" s="1"/>
  <c r="W2852" i="1"/>
  <c r="AO2852" i="1" l="1"/>
  <c r="AV2852" i="1" s="1"/>
  <c r="AN2852" i="1" l="1"/>
  <c r="AU2852" i="1" s="1"/>
  <c r="S2853" i="1" s="1"/>
  <c r="T2853" i="1"/>
  <c r="P2853" i="1" s="1"/>
  <c r="AR2852" i="1"/>
  <c r="AQ2852" i="1" l="1"/>
  <c r="AS2852" i="1"/>
  <c r="Q2853" i="1" s="1"/>
  <c r="O2853" i="1"/>
  <c r="AT2852" i="1" l="1"/>
  <c r="AW2852" i="1" s="1"/>
  <c r="R2853" i="1"/>
  <c r="U2853" i="1" s="1"/>
  <c r="AX2852" i="1"/>
  <c r="AY2852" i="1" l="1"/>
  <c r="AZ2852" i="1"/>
  <c r="V2853" i="1"/>
  <c r="Y2853" i="1" s="1"/>
  <c r="W2853" i="1"/>
  <c r="AN2853" i="1" l="1"/>
  <c r="AU2853" i="1" s="1"/>
  <c r="AO2853" i="1" l="1"/>
  <c r="AV2853" i="1" s="1"/>
  <c r="T2854" i="1" s="1"/>
  <c r="P2854" i="1" s="1"/>
  <c r="AS2853" i="1"/>
  <c r="AQ2853" i="1"/>
  <c r="S2854" i="1"/>
  <c r="AR2853" i="1" l="1"/>
  <c r="O2854" i="1"/>
  <c r="Q2854" i="1"/>
  <c r="AT2853" i="1"/>
  <c r="AZ2853" i="1" s="1"/>
  <c r="AY2853" i="1" l="1"/>
  <c r="AX2853" i="1"/>
  <c r="AW2853" i="1"/>
  <c r="R2854" i="1"/>
  <c r="V2854" i="1" l="1"/>
  <c r="U2854" i="1"/>
  <c r="Y2854" i="1" s="1"/>
  <c r="W2854" i="1"/>
  <c r="AN2854" i="1" l="1"/>
  <c r="AU2854" i="1" s="1"/>
  <c r="AO2854" i="1" l="1"/>
  <c r="AV2854" i="1" s="1"/>
  <c r="AR2854" i="1" s="1"/>
  <c r="AS2854" i="1"/>
  <c r="AQ2854" i="1"/>
  <c r="S2855" i="1"/>
  <c r="T2855" i="1" l="1"/>
  <c r="P2855" i="1" s="1"/>
  <c r="AT2854" i="1"/>
  <c r="AW2854" i="1" s="1"/>
  <c r="Q2855" i="1"/>
  <c r="O2855" i="1"/>
  <c r="AY2854" i="1"/>
  <c r="AX2854" i="1"/>
  <c r="AZ2854" i="1" l="1"/>
  <c r="R2855" i="1"/>
  <c r="W2855" i="1" s="1"/>
  <c r="V2855" i="1"/>
  <c r="U2855" i="1" l="1"/>
  <c r="Y2855" i="1" s="1"/>
  <c r="AN2855" i="1" s="1"/>
  <c r="AU2855" i="1" s="1"/>
  <c r="AO2855" i="1" l="1"/>
  <c r="AV2855" i="1" s="1"/>
  <c r="AS2855" i="1"/>
  <c r="T2856" i="1"/>
  <c r="P2856" i="1" s="1"/>
  <c r="AR2855" i="1"/>
  <c r="S2856" i="1"/>
  <c r="AQ2855" i="1"/>
  <c r="O2856" i="1" l="1"/>
  <c r="Q2856" i="1"/>
  <c r="AT2855" i="1"/>
  <c r="AW2855" i="1" s="1"/>
  <c r="AZ2855" i="1" l="1"/>
  <c r="AY2855" i="1"/>
  <c r="AX2855" i="1"/>
  <c r="R2856" i="1"/>
  <c r="U2856" i="1" l="1"/>
  <c r="V2856" i="1"/>
  <c r="W2856" i="1"/>
  <c r="Y2856" i="1" l="1"/>
  <c r="AN2856" i="1" s="1"/>
  <c r="AU2856" i="1" s="1"/>
  <c r="AO2856" i="1" l="1"/>
  <c r="AV2856" i="1" s="1"/>
  <c r="AS2856" i="1"/>
  <c r="AR2856" i="1"/>
  <c r="T2857" i="1"/>
  <c r="P2857" i="1" s="1"/>
  <c r="S2857" i="1"/>
  <c r="AQ2856" i="1"/>
  <c r="AT2856" i="1" s="1"/>
  <c r="AW2856" i="1" l="1"/>
  <c r="AZ2856" i="1"/>
  <c r="Q2857" i="1"/>
  <c r="O2857" i="1"/>
  <c r="AY2856" i="1"/>
  <c r="AX2856" i="1"/>
  <c r="R2857" i="1" l="1"/>
  <c r="U2857" i="1" s="1"/>
  <c r="W2857" i="1" l="1"/>
  <c r="V2857" i="1"/>
  <c r="Y2857" i="1" s="1"/>
  <c r="AN2857" i="1" l="1"/>
  <c r="AU2857" i="1" s="1"/>
  <c r="AO2857" i="1" l="1"/>
  <c r="AV2857" i="1" s="1"/>
  <c r="AR2857" i="1" s="1"/>
  <c r="S2858" i="1"/>
  <c r="AQ2857" i="1"/>
  <c r="AS2857" i="1"/>
  <c r="T2858" i="1" l="1"/>
  <c r="P2858" i="1" s="1"/>
  <c r="AT2857" i="1"/>
  <c r="AW2857" i="1" s="1"/>
  <c r="O2858" i="1"/>
  <c r="Q2858" i="1"/>
  <c r="R2858" i="1" l="1"/>
  <c r="AX2857" i="1"/>
  <c r="AZ2857" i="1"/>
  <c r="AY2857" i="1"/>
  <c r="V2858" i="1" l="1"/>
  <c r="U2858" i="1"/>
  <c r="Y2858" i="1" s="1"/>
  <c r="W2858" i="1"/>
  <c r="AO2858" i="1" l="1"/>
  <c r="AV2858" i="1" s="1"/>
  <c r="AN2858" i="1" l="1"/>
  <c r="AU2858" i="1" s="1"/>
  <c r="AQ2858" i="1" s="1"/>
  <c r="AR2858" i="1"/>
  <c r="T2859" i="1"/>
  <c r="P2859" i="1" s="1"/>
  <c r="S2859" i="1" l="1"/>
  <c r="AS2858" i="1"/>
  <c r="Q2859" i="1" s="1"/>
  <c r="O2859" i="1"/>
  <c r="AT2858" i="1" l="1"/>
  <c r="AZ2858" i="1" s="1"/>
  <c r="AY2858" i="1"/>
  <c r="AW2858" i="1"/>
  <c r="AX2858" i="1"/>
  <c r="R2859" i="1"/>
  <c r="U2859" i="1" s="1"/>
  <c r="V2859" i="1" l="1"/>
  <c r="Y2859" i="1" s="1"/>
  <c r="W2859" i="1"/>
  <c r="AO2859" i="1" l="1"/>
  <c r="AV2859" i="1" s="1"/>
  <c r="AN2859" i="1" l="1"/>
  <c r="AU2859" i="1" s="1"/>
  <c r="S2860" i="1" s="1"/>
  <c r="T2860" i="1"/>
  <c r="P2860" i="1" s="1"/>
  <c r="AR2859" i="1"/>
  <c r="AQ2859" i="1" l="1"/>
  <c r="AS2859" i="1"/>
  <c r="AT2859" i="1" s="1"/>
  <c r="AZ2859" i="1" s="1"/>
  <c r="O2860" i="1"/>
  <c r="Q2860" i="1" l="1"/>
  <c r="R2860" i="1"/>
  <c r="AY2859" i="1"/>
  <c r="U2860" i="1"/>
  <c r="AW2859" i="1"/>
  <c r="V2860" i="1"/>
  <c r="W2860" i="1"/>
  <c r="AX2859" i="1"/>
  <c r="Y2860" i="1" l="1"/>
  <c r="AO2860" i="1" s="1"/>
  <c r="AV2860" i="1" s="1"/>
  <c r="AN2860" i="1" l="1"/>
  <c r="AU2860" i="1" s="1"/>
  <c r="AQ2860" i="1" s="1"/>
  <c r="T2861" i="1"/>
  <c r="P2861" i="1" s="1"/>
  <c r="AR2860" i="1"/>
  <c r="S2861" i="1" l="1"/>
  <c r="AS2860" i="1"/>
  <c r="Q2861" i="1" s="1"/>
  <c r="O2861" i="1"/>
  <c r="AT2860" i="1"/>
  <c r="AZ2860" i="1" s="1"/>
  <c r="AW2860" i="1" l="1"/>
  <c r="R2861" i="1"/>
  <c r="W2861" i="1" s="1"/>
  <c r="AY2860" i="1"/>
  <c r="AX2860" i="1"/>
  <c r="U2861" i="1" l="1"/>
  <c r="V2861" i="1"/>
  <c r="Y2861" i="1" l="1"/>
  <c r="AO2861" i="1" s="1"/>
  <c r="AV2861" i="1" s="1"/>
  <c r="AN2861" i="1" l="1"/>
  <c r="AU2861" i="1" s="1"/>
  <c r="AQ2861" i="1" s="1"/>
  <c r="T2862" i="1"/>
  <c r="P2862" i="1" s="1"/>
  <c r="AR2861" i="1"/>
  <c r="AS2861" i="1" l="1"/>
  <c r="S2862" i="1"/>
  <c r="O2862" i="1" s="1"/>
  <c r="Q2862" i="1"/>
  <c r="AT2861" i="1"/>
  <c r="AY2861" i="1" s="1"/>
  <c r="AW2861" i="1" l="1"/>
  <c r="AZ2861" i="1"/>
  <c r="R2862" i="1"/>
  <c r="AX2861" i="1"/>
  <c r="U2862" i="1" l="1"/>
  <c r="V2862" i="1"/>
  <c r="W2862" i="1"/>
  <c r="Y2862" i="1" l="1"/>
  <c r="AN2862" i="1" s="1"/>
  <c r="AU2862" i="1" s="1"/>
  <c r="AO2862" i="1" l="1"/>
  <c r="AV2862" i="1" s="1"/>
  <c r="T2863" i="1" s="1"/>
  <c r="P2863" i="1" s="1"/>
  <c r="S2863" i="1"/>
  <c r="AQ2862" i="1"/>
  <c r="AS2862" i="1"/>
  <c r="AR2862" i="1" l="1"/>
  <c r="AT2862" i="1" s="1"/>
  <c r="AZ2862" i="1" s="1"/>
  <c r="O2863" i="1"/>
  <c r="Q2863" i="1"/>
  <c r="R2863" i="1" l="1"/>
  <c r="AY2862" i="1"/>
  <c r="AW2862" i="1"/>
  <c r="AX2862" i="1"/>
  <c r="U2863" i="1" l="1"/>
  <c r="V2863" i="1"/>
  <c r="W2863" i="1"/>
  <c r="Y2863" i="1" l="1"/>
  <c r="AN2863" i="1" s="1"/>
  <c r="AU2863" i="1" s="1"/>
  <c r="AO2863" i="1" l="1"/>
  <c r="AV2863" i="1" s="1"/>
  <c r="AR2863" i="1" s="1"/>
  <c r="AS2863" i="1"/>
  <c r="S2864" i="1"/>
  <c r="AQ2863" i="1"/>
  <c r="T2864" i="1" l="1"/>
  <c r="P2864" i="1" s="1"/>
  <c r="AT2863" i="1"/>
  <c r="AY2863" i="1" s="1"/>
  <c r="Q2864" i="1"/>
  <c r="O2864" i="1"/>
  <c r="AX2863" i="1" l="1"/>
  <c r="AZ2863" i="1"/>
  <c r="AW2863" i="1"/>
  <c r="R2864" i="1"/>
  <c r="V2864" i="1" l="1"/>
  <c r="U2864" i="1"/>
  <c r="Y2864" i="1" s="1"/>
  <c r="W2864" i="1"/>
  <c r="AO2864" i="1" l="1"/>
  <c r="AV2864" i="1" s="1"/>
  <c r="AN2864" i="1"/>
  <c r="AU2864" i="1" s="1"/>
  <c r="AS2864" i="1" l="1"/>
  <c r="AQ2864" i="1"/>
  <c r="S2865" i="1"/>
  <c r="AR2864" i="1"/>
  <c r="T2865" i="1"/>
  <c r="P2865" i="1" s="1"/>
  <c r="AT2864" i="1" l="1"/>
  <c r="AZ2864" i="1" s="1"/>
  <c r="Q2865" i="1"/>
  <c r="O2865" i="1"/>
  <c r="AY2864" i="1"/>
  <c r="R2865" i="1" l="1"/>
  <c r="U2865" i="1" s="1"/>
  <c r="AW2864" i="1"/>
  <c r="W2865" i="1"/>
  <c r="AX2864" i="1"/>
  <c r="V2865" i="1" l="1"/>
  <c r="Y2865" i="1" s="1"/>
  <c r="AO2865" i="1" l="1"/>
  <c r="AV2865" i="1" s="1"/>
  <c r="AN2865" i="1" l="1"/>
  <c r="AU2865" i="1" s="1"/>
  <c r="AQ2865" i="1" s="1"/>
  <c r="AR2865" i="1"/>
  <c r="T2866" i="1"/>
  <c r="P2866" i="1" s="1"/>
  <c r="AS2865" i="1" l="1"/>
  <c r="Q2866" i="1" s="1"/>
  <c r="S2866" i="1"/>
  <c r="O2866" i="1"/>
  <c r="AT2865" i="1"/>
  <c r="AZ2865" i="1" s="1"/>
  <c r="AX2865" i="1" l="1"/>
  <c r="AW2865" i="1"/>
  <c r="R2866" i="1"/>
  <c r="AY2865" i="1"/>
  <c r="W2866" i="1" l="1"/>
  <c r="V2866" i="1"/>
  <c r="U2866" i="1"/>
  <c r="Y2866" i="1" s="1"/>
  <c r="AO2866" i="1" l="1"/>
  <c r="AV2866" i="1" s="1"/>
  <c r="AN2866" i="1" l="1"/>
  <c r="AU2866" i="1" s="1"/>
  <c r="AQ2866" i="1" s="1"/>
  <c r="AR2866" i="1"/>
  <c r="T2867" i="1"/>
  <c r="P2867" i="1" s="1"/>
  <c r="S2867" i="1" l="1"/>
  <c r="AS2866" i="1"/>
  <c r="AT2866" i="1" s="1"/>
  <c r="O2867" i="1"/>
  <c r="Q2867" i="1" l="1"/>
  <c r="AZ2866" i="1"/>
  <c r="AY2866" i="1"/>
  <c r="R2867" i="1"/>
  <c r="AW2866" i="1"/>
  <c r="AX2866" i="1"/>
  <c r="U2867" i="1" l="1"/>
  <c r="V2867" i="1"/>
  <c r="W2867" i="1"/>
  <c r="Y2867" i="1" l="1"/>
  <c r="AO2867" i="1" s="1"/>
  <c r="AV2867" i="1" s="1"/>
  <c r="AN2867" i="1" l="1"/>
  <c r="AU2867" i="1" s="1"/>
  <c r="AQ2867" i="1" s="1"/>
  <c r="T2868" i="1"/>
  <c r="P2868" i="1" s="1"/>
  <c r="AR2867" i="1"/>
  <c r="AS2867" i="1"/>
  <c r="S2868" i="1" l="1"/>
  <c r="Q2868" i="1"/>
  <c r="O2868" i="1"/>
  <c r="AT2867" i="1"/>
  <c r="AZ2867" i="1" s="1"/>
  <c r="AW2867" i="1" l="1"/>
  <c r="AX2867" i="1"/>
  <c r="AY2867" i="1"/>
  <c r="R2868" i="1"/>
  <c r="U2868" i="1" s="1"/>
  <c r="V2868" i="1" l="1"/>
  <c r="Y2868" i="1" s="1"/>
  <c r="W2868" i="1"/>
  <c r="AO2868" i="1" l="1"/>
  <c r="AV2868" i="1" s="1"/>
  <c r="AN2868" i="1" l="1"/>
  <c r="AU2868" i="1" s="1"/>
  <c r="AQ2868" i="1" s="1"/>
  <c r="T2869" i="1"/>
  <c r="P2869" i="1" s="1"/>
  <c r="AR2868" i="1"/>
  <c r="AS2868" i="1" l="1"/>
  <c r="S2869" i="1"/>
  <c r="O2869" i="1" s="1"/>
  <c r="AT2868" i="1"/>
  <c r="AZ2868" i="1" s="1"/>
  <c r="Q2869" i="1" l="1"/>
  <c r="AW2868" i="1"/>
  <c r="AY2868" i="1"/>
  <c r="R2869" i="1"/>
  <c r="U2869" i="1" s="1"/>
  <c r="AX2868" i="1"/>
  <c r="W2869" i="1" l="1"/>
  <c r="V2869" i="1"/>
  <c r="Y2869" i="1" s="1"/>
  <c r="AO2869" i="1" l="1"/>
  <c r="AV2869" i="1" s="1"/>
  <c r="AN2869" i="1"/>
  <c r="AU2869" i="1" s="1"/>
  <c r="AS2869" i="1" l="1"/>
  <c r="S2870" i="1"/>
  <c r="AQ2869" i="1"/>
  <c r="T2870" i="1"/>
  <c r="P2870" i="1" s="1"/>
  <c r="AR2869" i="1"/>
  <c r="O2870" i="1" l="1"/>
  <c r="Q2870" i="1"/>
  <c r="AT2869" i="1"/>
  <c r="AW2869" i="1" s="1"/>
  <c r="AZ2869" i="1" l="1"/>
  <c r="AY2869" i="1"/>
  <c r="AX2869" i="1"/>
  <c r="R2870" i="1"/>
  <c r="W2870" i="1" s="1"/>
  <c r="V2870" i="1" l="1"/>
  <c r="U2870" i="1"/>
  <c r="Y2870" i="1" s="1"/>
  <c r="AO2870" i="1" l="1"/>
  <c r="AV2870" i="1" s="1"/>
  <c r="AN2870" i="1"/>
  <c r="AU2870" i="1" s="1"/>
  <c r="S2871" i="1" l="1"/>
  <c r="AQ2870" i="1"/>
  <c r="AS2870" i="1"/>
  <c r="AR2870" i="1"/>
  <c r="T2871" i="1"/>
  <c r="P2871" i="1" s="1"/>
  <c r="AT2870" i="1" l="1"/>
  <c r="AZ2870" i="1" s="1"/>
  <c r="O2871" i="1"/>
  <c r="Q2871" i="1"/>
  <c r="R2871" i="1" l="1"/>
  <c r="AY2870" i="1"/>
  <c r="AW2870" i="1"/>
  <c r="AX2870" i="1"/>
  <c r="V2871" i="1" l="1"/>
  <c r="U2871" i="1"/>
  <c r="Y2871" i="1" s="1"/>
  <c r="W2871" i="1"/>
  <c r="AO2871" i="1" l="1"/>
  <c r="AV2871" i="1" s="1"/>
  <c r="AN2871" i="1" l="1"/>
  <c r="AU2871" i="1" s="1"/>
  <c r="S2872" i="1" s="1"/>
  <c r="AR2871" i="1"/>
  <c r="T2872" i="1"/>
  <c r="P2872" i="1" s="1"/>
  <c r="AS2871" i="1"/>
  <c r="AQ2871" i="1" l="1"/>
  <c r="AT2871" i="1"/>
  <c r="AY2871" i="1" s="1"/>
  <c r="O2872" i="1"/>
  <c r="Q2872" i="1"/>
  <c r="AX2871" i="1"/>
  <c r="R2872" i="1" l="1"/>
  <c r="U2872" i="1" s="1"/>
  <c r="AW2871" i="1"/>
  <c r="AZ2871" i="1"/>
  <c r="W2872" i="1" l="1"/>
  <c r="V2872" i="1"/>
  <c r="Y2872" i="1" s="1"/>
  <c r="AO2872" i="1" l="1"/>
  <c r="AV2872" i="1" s="1"/>
  <c r="AN2872" i="1" l="1"/>
  <c r="AU2872" i="1" s="1"/>
  <c r="S2873" i="1" s="1"/>
  <c r="T2873" i="1"/>
  <c r="P2873" i="1" s="1"/>
  <c r="AR2872" i="1"/>
  <c r="AS2872" i="1" l="1"/>
  <c r="AQ2872" i="1"/>
  <c r="AT2872" i="1"/>
  <c r="AZ2872" i="1" s="1"/>
  <c r="Q2873" i="1"/>
  <c r="O2873" i="1"/>
  <c r="AW2872" i="1" l="1"/>
  <c r="AX2872" i="1"/>
  <c r="R2873" i="1"/>
  <c r="AY2872" i="1"/>
  <c r="V2873" i="1" l="1"/>
  <c r="U2873" i="1"/>
  <c r="Y2873" i="1" s="1"/>
  <c r="W2873" i="1"/>
  <c r="AO2873" i="1" l="1"/>
  <c r="AV2873" i="1" s="1"/>
  <c r="AN2873" i="1" l="1"/>
  <c r="AU2873" i="1" s="1"/>
  <c r="S2874" i="1" s="1"/>
  <c r="T2874" i="1"/>
  <c r="P2874" i="1" s="1"/>
  <c r="AR2873" i="1"/>
  <c r="AS2873" i="1" l="1"/>
  <c r="AQ2873" i="1"/>
  <c r="AT2873" i="1" s="1"/>
  <c r="AX2873" i="1" s="1"/>
  <c r="O2874" i="1"/>
  <c r="Q2874" i="1"/>
  <c r="R2874" i="1" l="1"/>
  <c r="AW2873" i="1"/>
  <c r="AZ2873" i="1"/>
  <c r="AY2873" i="1"/>
  <c r="V2874" i="1" l="1"/>
  <c r="U2874" i="1"/>
  <c r="Y2874" i="1" s="1"/>
  <c r="W2874" i="1"/>
  <c r="AO2874" i="1" l="1"/>
  <c r="AV2874" i="1" s="1"/>
  <c r="AN2874" i="1"/>
  <c r="AU2874" i="1" s="1"/>
  <c r="AS2874" i="1" l="1"/>
  <c r="AQ2874" i="1"/>
  <c r="S2875" i="1"/>
  <c r="AR2874" i="1"/>
  <c r="T2875" i="1"/>
  <c r="P2875" i="1" s="1"/>
  <c r="Q2875" i="1" l="1"/>
  <c r="O2875" i="1"/>
  <c r="R2875" i="1" s="1"/>
  <c r="AT2874" i="1"/>
  <c r="AW2874" i="1" s="1"/>
  <c r="W2875" i="1" l="1"/>
  <c r="AZ2874" i="1"/>
  <c r="AY2874" i="1"/>
  <c r="AX2874" i="1"/>
  <c r="U2875" i="1"/>
  <c r="V2875" i="1"/>
  <c r="Y2875" i="1" l="1"/>
  <c r="AN2875" i="1" s="1"/>
  <c r="AU2875" i="1" s="1"/>
  <c r="AS2875" i="1" l="1"/>
  <c r="AO2875" i="1"/>
  <c r="AV2875" i="1" s="1"/>
  <c r="T2876" i="1" s="1"/>
  <c r="P2876" i="1" s="1"/>
  <c r="S2876" i="1"/>
  <c r="AQ2875" i="1"/>
  <c r="AR2875" i="1" l="1"/>
  <c r="Q2876" i="1"/>
  <c r="O2876" i="1"/>
  <c r="AT2875" i="1"/>
  <c r="AW2875" i="1" s="1"/>
  <c r="AZ2875" i="1" l="1"/>
  <c r="AY2875" i="1"/>
  <c r="AX2875" i="1"/>
  <c r="R2876" i="1"/>
  <c r="U2876" i="1" s="1"/>
  <c r="W2876" i="1" l="1"/>
  <c r="V2876" i="1"/>
  <c r="Y2876" i="1" s="1"/>
  <c r="AN2876" i="1" l="1"/>
  <c r="AU2876" i="1" s="1"/>
  <c r="AO2876" i="1" l="1"/>
  <c r="AV2876" i="1" s="1"/>
  <c r="AR2876" i="1" s="1"/>
  <c r="AS2876" i="1"/>
  <c r="S2877" i="1"/>
  <c r="AQ2876" i="1"/>
  <c r="T2877" i="1" l="1"/>
  <c r="P2877" i="1" s="1"/>
  <c r="AT2876" i="1"/>
  <c r="AZ2876" i="1" s="1"/>
  <c r="Q2877" i="1"/>
  <c r="O2877" i="1"/>
  <c r="AY2876" i="1"/>
  <c r="AX2876" i="1"/>
  <c r="AW2876" i="1" l="1"/>
  <c r="R2877" i="1"/>
  <c r="U2877" i="1" s="1"/>
  <c r="V2877" i="1" l="1"/>
  <c r="Y2877" i="1" s="1"/>
  <c r="W2877" i="1"/>
  <c r="AN2877" i="1" l="1"/>
  <c r="AU2877" i="1" s="1"/>
  <c r="AO2877" i="1" l="1"/>
  <c r="AV2877" i="1" s="1"/>
  <c r="AR2877" i="1" s="1"/>
  <c r="AS2877" i="1"/>
  <c r="T2878" i="1"/>
  <c r="P2878" i="1" s="1"/>
  <c r="AQ2877" i="1"/>
  <c r="S2878" i="1"/>
  <c r="Q2878" i="1" l="1"/>
  <c r="O2878" i="1"/>
  <c r="AT2877" i="1"/>
  <c r="AW2877" i="1" s="1"/>
  <c r="AX2877" i="1" l="1"/>
  <c r="AZ2877" i="1"/>
  <c r="AY2877" i="1"/>
  <c r="R2878" i="1"/>
  <c r="U2878" i="1" s="1"/>
  <c r="V2878" i="1" l="1"/>
  <c r="Y2878" i="1" s="1"/>
  <c r="W2878" i="1"/>
  <c r="AO2878" i="1" l="1"/>
  <c r="AV2878" i="1" s="1"/>
  <c r="AN2878" i="1" l="1"/>
  <c r="AU2878" i="1" s="1"/>
  <c r="S2879" i="1" s="1"/>
  <c r="AR2878" i="1"/>
  <c r="T2879" i="1"/>
  <c r="P2879" i="1" s="1"/>
  <c r="AQ2878" i="1" l="1"/>
  <c r="AS2878" i="1"/>
  <c r="Q2879" i="1" s="1"/>
  <c r="O2879" i="1"/>
  <c r="AT2878" i="1" l="1"/>
  <c r="AW2878" i="1" s="1"/>
  <c r="AY2878" i="1"/>
  <c r="R2879" i="1"/>
  <c r="U2879" i="1" s="1"/>
  <c r="AX2878" i="1"/>
  <c r="AZ2878" i="1" l="1"/>
  <c r="V2879" i="1"/>
  <c r="Y2879" i="1" s="1"/>
  <c r="W2879" i="1"/>
  <c r="AN2879" i="1" l="1"/>
  <c r="AU2879" i="1" s="1"/>
  <c r="AO2879" i="1" l="1"/>
  <c r="AV2879" i="1" s="1"/>
  <c r="T2880" i="1" s="1"/>
  <c r="P2880" i="1" s="1"/>
  <c r="AS2879" i="1"/>
  <c r="AR2879" i="1"/>
  <c r="S2880" i="1"/>
  <c r="AQ2879" i="1"/>
  <c r="AT2879" i="1" l="1"/>
  <c r="AX2879" i="1" s="1"/>
  <c r="Q2880" i="1"/>
  <c r="O2880" i="1"/>
  <c r="R2880" i="1" l="1"/>
  <c r="U2880" i="1" s="1"/>
  <c r="AZ2879" i="1"/>
  <c r="AY2879" i="1"/>
  <c r="W2880" i="1"/>
  <c r="AW2879" i="1"/>
  <c r="V2880" i="1" l="1"/>
  <c r="Y2880" i="1" s="1"/>
  <c r="AN2880" i="1" l="1"/>
  <c r="AU2880" i="1" s="1"/>
  <c r="AO2880" i="1"/>
  <c r="AV2880" i="1" s="1"/>
  <c r="AS2880" i="1"/>
  <c r="AR2880" i="1" l="1"/>
  <c r="T2881" i="1"/>
  <c r="P2881" i="1" s="1"/>
  <c r="S2881" i="1"/>
  <c r="AQ2880" i="1"/>
  <c r="AT2880" i="1" l="1"/>
  <c r="Q2881" i="1"/>
  <c r="O2881" i="1"/>
  <c r="AX2880" i="1"/>
  <c r="R2881" i="1" l="1"/>
  <c r="U2881" i="1" s="1"/>
  <c r="AZ2880" i="1"/>
  <c r="AY2880" i="1"/>
  <c r="W2881" i="1"/>
  <c r="AW2880" i="1"/>
  <c r="V2881" i="1"/>
  <c r="Y2881" i="1" l="1"/>
  <c r="AN2881" i="1" s="1"/>
  <c r="AU2881" i="1" s="1"/>
  <c r="AO2881" i="1" l="1"/>
  <c r="AV2881" i="1" s="1"/>
  <c r="AS2881" i="1"/>
  <c r="AR2881" i="1"/>
  <c r="T2882" i="1"/>
  <c r="P2882" i="1" s="1"/>
  <c r="S2882" i="1"/>
  <c r="AQ2881" i="1"/>
  <c r="Q2882" i="1" l="1"/>
  <c r="O2882" i="1"/>
  <c r="R2882" i="1" s="1"/>
  <c r="V2882" i="1" s="1"/>
  <c r="AT2881" i="1"/>
  <c r="AX2881" i="1" s="1"/>
  <c r="AW2881" i="1" l="1"/>
  <c r="U2882" i="1"/>
  <c r="Y2882" i="1" s="1"/>
  <c r="AZ2881" i="1"/>
  <c r="AY2881" i="1"/>
  <c r="W2882" i="1"/>
  <c r="AO2882" i="1" l="1"/>
  <c r="AV2882" i="1" s="1"/>
  <c r="AN2882" i="1" l="1"/>
  <c r="AU2882" i="1" s="1"/>
  <c r="AQ2882" i="1" s="1"/>
  <c r="AR2882" i="1"/>
  <c r="T2883" i="1"/>
  <c r="P2883" i="1" s="1"/>
  <c r="AS2882" i="1" l="1"/>
  <c r="S2883" i="1"/>
  <c r="O2883" i="1" s="1"/>
  <c r="AT2882" i="1"/>
  <c r="AZ2882" i="1" s="1"/>
  <c r="Q2883" i="1" l="1"/>
  <c r="R2883" i="1"/>
  <c r="U2883" i="1" s="1"/>
  <c r="AX2882" i="1"/>
  <c r="AW2882" i="1"/>
  <c r="AY2882" i="1"/>
  <c r="V2883" i="1"/>
  <c r="Y2883" i="1" l="1"/>
  <c r="AO2883" i="1" s="1"/>
  <c r="AV2883" i="1" s="1"/>
  <c r="W2883" i="1"/>
  <c r="AN2883" i="1" l="1"/>
  <c r="AU2883" i="1" s="1"/>
  <c r="AQ2883" i="1" s="1"/>
  <c r="T2884" i="1"/>
  <c r="P2884" i="1" s="1"/>
  <c r="AR2883" i="1"/>
  <c r="AS2883" i="1" l="1"/>
  <c r="AT2883" i="1" s="1"/>
  <c r="AZ2883" i="1" s="1"/>
  <c r="S2884" i="1"/>
  <c r="O2884" i="1" s="1"/>
  <c r="Q2884" i="1" l="1"/>
  <c r="AY2883" i="1"/>
  <c r="AX2883" i="1"/>
  <c r="R2884" i="1"/>
  <c r="U2884" i="1" s="1"/>
  <c r="AW2883" i="1"/>
  <c r="W2884" i="1" l="1"/>
  <c r="V2884" i="1"/>
  <c r="Y2884" i="1" s="1"/>
  <c r="AN2884" i="1" l="1"/>
  <c r="AU2884" i="1" s="1"/>
  <c r="AO2884" i="1" l="1"/>
  <c r="AV2884" i="1" s="1"/>
  <c r="AS2884" i="1"/>
  <c r="T2885" i="1"/>
  <c r="P2885" i="1" s="1"/>
  <c r="AR2884" i="1"/>
  <c r="AQ2884" i="1"/>
  <c r="S2885" i="1"/>
  <c r="Q2885" i="1" l="1"/>
  <c r="O2885" i="1"/>
  <c r="AT2884" i="1"/>
  <c r="AW2884" i="1" s="1"/>
  <c r="AX2884" i="1" l="1"/>
  <c r="R2885" i="1"/>
  <c r="U2885" i="1" s="1"/>
  <c r="AZ2884" i="1"/>
  <c r="AY2884" i="1"/>
  <c r="W2885" i="1" l="1"/>
  <c r="V2885" i="1"/>
  <c r="Y2885" i="1" s="1"/>
  <c r="AN2885" i="1" l="1"/>
  <c r="AU2885" i="1" s="1"/>
  <c r="AS2885" i="1" l="1"/>
  <c r="AO2885" i="1"/>
  <c r="AV2885" i="1" s="1"/>
  <c r="T2886" i="1" s="1"/>
  <c r="P2886" i="1" s="1"/>
  <c r="AQ2885" i="1"/>
  <c r="S2886" i="1"/>
  <c r="AR2885" i="1" l="1"/>
  <c r="AT2885" i="1" s="1"/>
  <c r="O2886" i="1"/>
  <c r="Q2886" i="1"/>
  <c r="AW2885" i="1" l="1"/>
  <c r="AZ2885" i="1"/>
  <c r="AY2885" i="1"/>
  <c r="AX2885" i="1"/>
  <c r="R2886" i="1"/>
  <c r="V2886" i="1" l="1"/>
  <c r="U2886" i="1"/>
  <c r="Y2886" i="1" s="1"/>
  <c r="W2886" i="1"/>
  <c r="AO2886" i="1" l="1"/>
  <c r="AV2886" i="1" s="1"/>
  <c r="AN2886" i="1" l="1"/>
  <c r="AU2886" i="1" s="1"/>
  <c r="S2887" i="1" s="1"/>
  <c r="AR2886" i="1"/>
  <c r="T2887" i="1"/>
  <c r="P2887" i="1" s="1"/>
  <c r="AQ2886" i="1"/>
  <c r="AS2886" i="1"/>
  <c r="AT2886" i="1" l="1"/>
  <c r="AZ2886" i="1" s="1"/>
  <c r="O2887" i="1"/>
  <c r="Q2887" i="1"/>
  <c r="AX2886" i="1"/>
  <c r="R2887" i="1" l="1"/>
  <c r="AY2886" i="1"/>
  <c r="AW2886" i="1"/>
  <c r="V2887" i="1" l="1"/>
  <c r="U2887" i="1"/>
  <c r="Y2887" i="1" s="1"/>
  <c r="W2887" i="1"/>
  <c r="AN2887" i="1" l="1"/>
  <c r="AU2887" i="1" s="1"/>
  <c r="AO2887" i="1" l="1"/>
  <c r="AV2887" i="1" s="1"/>
  <c r="AR2887" i="1" s="1"/>
  <c r="AS2887" i="1"/>
  <c r="T2888" i="1"/>
  <c r="P2888" i="1" s="1"/>
  <c r="AQ2887" i="1"/>
  <c r="S2888" i="1"/>
  <c r="O2888" i="1" l="1"/>
  <c r="Q2888" i="1"/>
  <c r="AT2887" i="1"/>
  <c r="AZ2887" i="1" l="1"/>
  <c r="AY2887" i="1"/>
  <c r="AX2887" i="1"/>
  <c r="AW2887" i="1"/>
  <c r="R2888" i="1"/>
  <c r="U2888" i="1" s="1"/>
  <c r="V2888" i="1" l="1"/>
  <c r="Y2888" i="1" s="1"/>
  <c r="W2888" i="1"/>
  <c r="AN2888" i="1" l="1"/>
  <c r="AU2888" i="1" s="1"/>
  <c r="AO2888" i="1"/>
  <c r="AV2888" i="1" s="1"/>
  <c r="AR2888" i="1" l="1"/>
  <c r="T2889" i="1"/>
  <c r="P2889" i="1" s="1"/>
  <c r="AS2888" i="1"/>
  <c r="AQ2888" i="1"/>
  <c r="S2889" i="1"/>
  <c r="Q2889" i="1" l="1"/>
  <c r="O2889" i="1"/>
  <c r="AT2888" i="1"/>
  <c r="AZ2888" i="1" s="1"/>
  <c r="AX2888" i="1" l="1"/>
  <c r="AW2888" i="1"/>
  <c r="R2889" i="1"/>
  <c r="W2889" i="1" s="1"/>
  <c r="AY2888" i="1"/>
  <c r="U2889" i="1" l="1"/>
  <c r="V2889" i="1"/>
  <c r="Y2889" i="1" l="1"/>
  <c r="AN2889" i="1" s="1"/>
  <c r="AU2889" i="1" s="1"/>
  <c r="AS2889" i="1" l="1"/>
  <c r="AO2889" i="1"/>
  <c r="AV2889" i="1" s="1"/>
  <c r="AR2889" i="1" s="1"/>
  <c r="AQ2889" i="1"/>
  <c r="S2890" i="1"/>
  <c r="T2890" i="1" l="1"/>
  <c r="P2890" i="1" s="1"/>
  <c r="O2890" i="1"/>
  <c r="Q2890" i="1"/>
  <c r="AT2889" i="1"/>
  <c r="AW2889" i="1" s="1"/>
  <c r="AX2889" i="1" l="1"/>
  <c r="R2890" i="1"/>
  <c r="U2890" i="1" s="1"/>
  <c r="AZ2889" i="1"/>
  <c r="AY2889" i="1"/>
  <c r="W2890" i="1" l="1"/>
  <c r="V2890" i="1"/>
  <c r="Y2890" i="1" s="1"/>
  <c r="AN2890" i="1" l="1"/>
  <c r="AU2890" i="1" s="1"/>
  <c r="AO2890" i="1" l="1"/>
  <c r="AV2890" i="1" s="1"/>
  <c r="T2891" i="1" s="1"/>
  <c r="P2891" i="1" s="1"/>
  <c r="AS2890" i="1"/>
  <c r="S2891" i="1"/>
  <c r="AQ2890" i="1"/>
  <c r="AR2890" i="1" l="1"/>
  <c r="AT2890" i="1"/>
  <c r="AW2890" i="1" s="1"/>
  <c r="O2891" i="1"/>
  <c r="Q2891" i="1"/>
  <c r="R2891" i="1" l="1"/>
  <c r="U2891" i="1" s="1"/>
  <c r="AZ2890" i="1"/>
  <c r="AY2890" i="1"/>
  <c r="AX2890" i="1"/>
  <c r="W2891" i="1" l="1"/>
  <c r="V2891" i="1"/>
  <c r="Y2891" i="1" s="1"/>
  <c r="AN2891" i="1" l="1"/>
  <c r="AU2891" i="1" s="1"/>
  <c r="AO2891" i="1"/>
  <c r="AV2891" i="1" s="1"/>
  <c r="AR2891" i="1" l="1"/>
  <c r="T2892" i="1"/>
  <c r="P2892" i="1" s="1"/>
  <c r="AS2891" i="1"/>
  <c r="AQ2891" i="1"/>
  <c r="S2892" i="1"/>
  <c r="Q2892" i="1" l="1"/>
  <c r="O2892" i="1"/>
  <c r="AT2891" i="1"/>
  <c r="AZ2891" i="1" s="1"/>
  <c r="AX2891" i="1" l="1"/>
  <c r="AW2891" i="1"/>
  <c r="R2892" i="1"/>
  <c r="U2892" i="1" s="1"/>
  <c r="AY2891" i="1"/>
  <c r="W2892" i="1" l="1"/>
  <c r="V2892" i="1"/>
  <c r="Y2892" i="1" s="1"/>
  <c r="AN2892" i="1" l="1"/>
  <c r="AU2892" i="1" s="1"/>
  <c r="AO2892" i="1" l="1"/>
  <c r="AV2892" i="1" s="1"/>
  <c r="T2893" i="1" s="1"/>
  <c r="P2893" i="1" s="1"/>
  <c r="AQ2892" i="1"/>
  <c r="S2893" i="1"/>
  <c r="AS2892" i="1"/>
  <c r="AR2892" i="1" l="1"/>
  <c r="O2893" i="1"/>
  <c r="Q2893" i="1"/>
  <c r="AT2892" i="1"/>
  <c r="AZ2892" i="1" s="1"/>
  <c r="AY2892" i="1" l="1"/>
  <c r="AW2892" i="1"/>
  <c r="R2893" i="1"/>
  <c r="U2893" i="1" s="1"/>
  <c r="AX2892" i="1"/>
  <c r="V2893" i="1" l="1"/>
  <c r="Y2893" i="1" s="1"/>
  <c r="W2893" i="1"/>
  <c r="AN2893" i="1" l="1"/>
  <c r="AU2893" i="1" s="1"/>
  <c r="AO2893" i="1"/>
  <c r="AV2893" i="1" s="1"/>
  <c r="AQ2893" i="1" l="1"/>
  <c r="S2894" i="1"/>
  <c r="AR2893" i="1"/>
  <c r="T2894" i="1"/>
  <c r="P2894" i="1" s="1"/>
  <c r="AS2893" i="1"/>
  <c r="Q2894" i="1" l="1"/>
  <c r="O2894" i="1"/>
  <c r="AT2893" i="1"/>
  <c r="AZ2893" i="1" s="1"/>
  <c r="AW2893" i="1" l="1"/>
  <c r="AX2893" i="1"/>
  <c r="AY2893" i="1"/>
  <c r="R2894" i="1"/>
  <c r="V2894" i="1" l="1"/>
  <c r="U2894" i="1"/>
  <c r="Y2894" i="1" s="1"/>
  <c r="W2894" i="1"/>
  <c r="AO2894" i="1" l="1"/>
  <c r="AV2894" i="1" s="1"/>
  <c r="AN2894" i="1" l="1"/>
  <c r="AU2894" i="1" s="1"/>
  <c r="S2895" i="1" s="1"/>
  <c r="T2895" i="1"/>
  <c r="P2895" i="1" s="1"/>
  <c r="AR2894" i="1"/>
  <c r="AS2894" i="1" l="1"/>
  <c r="AQ2894" i="1"/>
  <c r="AT2894" i="1" s="1"/>
  <c r="AZ2894" i="1" s="1"/>
  <c r="O2895" i="1"/>
  <c r="Q2895" i="1"/>
  <c r="R2895" i="1" l="1"/>
  <c r="U2895" i="1" s="1"/>
  <c r="AW2894" i="1"/>
  <c r="AX2894" i="1"/>
  <c r="AY2894" i="1"/>
  <c r="W2895" i="1" l="1"/>
  <c r="V2895" i="1"/>
  <c r="Y2895" i="1" s="1"/>
  <c r="AO2895" i="1" l="1"/>
  <c r="AV2895" i="1" s="1"/>
  <c r="AN2895" i="1" l="1"/>
  <c r="AU2895" i="1" s="1"/>
  <c r="AQ2895" i="1" s="1"/>
  <c r="T2896" i="1"/>
  <c r="P2896" i="1" s="1"/>
  <c r="AR2895" i="1"/>
  <c r="AS2895" i="1" l="1"/>
  <c r="S2896" i="1"/>
  <c r="O2896" i="1" s="1"/>
  <c r="Q2896" i="1"/>
  <c r="AT2895" i="1"/>
  <c r="AZ2895" i="1" s="1"/>
  <c r="AY2895" i="1" l="1"/>
  <c r="AX2895" i="1"/>
  <c r="R2896" i="1"/>
  <c r="U2896" i="1" s="1"/>
  <c r="AW2895" i="1"/>
  <c r="W2896" i="1" l="1"/>
  <c r="V2896" i="1"/>
  <c r="Y2896" i="1" s="1"/>
  <c r="AO2896" i="1" l="1"/>
  <c r="AV2896" i="1" s="1"/>
  <c r="AN2896" i="1" l="1"/>
  <c r="AU2896" i="1" s="1"/>
  <c r="S2897" i="1" s="1"/>
  <c r="AR2896" i="1"/>
  <c r="T2897" i="1"/>
  <c r="P2897" i="1" s="1"/>
  <c r="AS2896" i="1" l="1"/>
  <c r="AQ2896" i="1"/>
  <c r="AT2896" i="1" s="1"/>
  <c r="AZ2896" i="1" s="1"/>
  <c r="O2897" i="1"/>
  <c r="Q2897" i="1"/>
  <c r="AY2896" i="1" l="1"/>
  <c r="R2897" i="1"/>
  <c r="AW2896" i="1"/>
  <c r="AX2896" i="1"/>
  <c r="V2897" i="1" l="1"/>
  <c r="U2897" i="1"/>
  <c r="Y2897" i="1" s="1"/>
  <c r="W2897" i="1"/>
  <c r="AN2897" i="1" l="1"/>
  <c r="AU2897" i="1" s="1"/>
  <c r="AO2897" i="1" l="1"/>
  <c r="AV2897" i="1" s="1"/>
  <c r="AS2897" i="1"/>
  <c r="AR2897" i="1"/>
  <c r="T2898" i="1"/>
  <c r="P2898" i="1" s="1"/>
  <c r="S2898" i="1"/>
  <c r="AQ2897" i="1"/>
  <c r="AT2897" i="1" l="1"/>
  <c r="Q2898" i="1"/>
  <c r="O2898" i="1"/>
  <c r="AX2897" i="1"/>
  <c r="R2898" i="1" l="1"/>
  <c r="AZ2897" i="1"/>
  <c r="AY2897" i="1"/>
  <c r="W2898" i="1"/>
  <c r="AW2897" i="1"/>
  <c r="V2898" i="1" l="1"/>
  <c r="U2898" i="1"/>
  <c r="Y2898" i="1" s="1"/>
  <c r="AO2898" i="1" l="1"/>
  <c r="AV2898" i="1" s="1"/>
  <c r="AN2898" i="1" l="1"/>
  <c r="AU2898" i="1" s="1"/>
  <c r="AQ2898" i="1" s="1"/>
  <c r="AR2898" i="1"/>
  <c r="T2899" i="1"/>
  <c r="P2899" i="1" s="1"/>
  <c r="AS2898" i="1" l="1"/>
  <c r="S2899" i="1"/>
  <c r="O2899" i="1" s="1"/>
  <c r="AT2898" i="1"/>
  <c r="AZ2898" i="1" s="1"/>
  <c r="Q2899" i="1" l="1"/>
  <c r="AW2898" i="1"/>
  <c r="AY2898" i="1"/>
  <c r="R2899" i="1"/>
  <c r="W2899" i="1" s="1"/>
  <c r="AX2898" i="1"/>
  <c r="V2899" i="1" l="1"/>
  <c r="U2899" i="1"/>
  <c r="Y2899" i="1" s="1"/>
  <c r="AO2899" i="1" l="1"/>
  <c r="AV2899" i="1" s="1"/>
  <c r="AN2899" i="1" l="1"/>
  <c r="AU2899" i="1" s="1"/>
  <c r="S2900" i="1" s="1"/>
  <c r="AR2899" i="1"/>
  <c r="T2900" i="1"/>
  <c r="P2900" i="1" s="1"/>
  <c r="AQ2899" i="1" l="1"/>
  <c r="AS2899" i="1"/>
  <c r="AT2899" i="1" s="1"/>
  <c r="O2900" i="1"/>
  <c r="Q2900" i="1" l="1"/>
  <c r="R2900" i="1" s="1"/>
  <c r="AZ2899" i="1"/>
  <c r="AY2899" i="1"/>
  <c r="AX2899" i="1"/>
  <c r="AW2899" i="1"/>
  <c r="U2900" i="1" l="1"/>
  <c r="W2900" i="1"/>
  <c r="V2900" i="1"/>
  <c r="Y2900" i="1" l="1"/>
  <c r="AN2900" i="1" s="1"/>
  <c r="AU2900" i="1" s="1"/>
  <c r="AO2900" i="1" l="1"/>
  <c r="AV2900" i="1" s="1"/>
  <c r="T2901" i="1" s="1"/>
  <c r="P2901" i="1" s="1"/>
  <c r="AS2900" i="1"/>
  <c r="S2901" i="1"/>
  <c r="AQ2900" i="1"/>
  <c r="AR2900" i="1" l="1"/>
  <c r="AT2900" i="1"/>
  <c r="AZ2900" i="1" s="1"/>
  <c r="O2901" i="1"/>
  <c r="Q2901" i="1"/>
  <c r="AX2900" i="1"/>
  <c r="AY2900" i="1"/>
  <c r="AW2900" i="1" l="1"/>
  <c r="R2901" i="1"/>
  <c r="U2901" i="1" l="1"/>
  <c r="V2901" i="1"/>
  <c r="W2901" i="1"/>
  <c r="Y2901" i="1" l="1"/>
  <c r="AO2901" i="1" s="1"/>
  <c r="AV2901" i="1" s="1"/>
  <c r="AN2901" i="1" l="1"/>
  <c r="AU2901" i="1" s="1"/>
  <c r="S2902" i="1" s="1"/>
  <c r="AS2901" i="1"/>
  <c r="T2902" i="1"/>
  <c r="P2902" i="1" s="1"/>
  <c r="AR2901" i="1"/>
  <c r="AQ2901" i="1" l="1"/>
  <c r="AT2901" i="1"/>
  <c r="AZ2901" i="1" s="1"/>
  <c r="O2902" i="1"/>
  <c r="Q2902" i="1"/>
  <c r="AY2901" i="1" l="1"/>
  <c r="AW2901" i="1"/>
  <c r="R2902" i="1"/>
  <c r="U2902" i="1" s="1"/>
  <c r="AX2901" i="1"/>
  <c r="V2902" i="1" l="1"/>
  <c r="Y2902" i="1" s="1"/>
  <c r="W2902" i="1"/>
  <c r="AO2902" i="1" l="1"/>
  <c r="AV2902" i="1" s="1"/>
  <c r="AN2902" i="1"/>
  <c r="AU2902" i="1" s="1"/>
  <c r="AQ2902" i="1" l="1"/>
  <c r="S2903" i="1"/>
  <c r="AS2902" i="1"/>
  <c r="AR2902" i="1"/>
  <c r="T2903" i="1"/>
  <c r="P2903" i="1" s="1"/>
  <c r="Q2903" i="1" l="1"/>
  <c r="O2903" i="1"/>
  <c r="AT2902" i="1"/>
  <c r="AZ2902" i="1" s="1"/>
  <c r="AW2902" i="1" l="1"/>
  <c r="AX2902" i="1"/>
  <c r="R2903" i="1"/>
  <c r="U2903" i="1" s="1"/>
  <c r="AY2902" i="1"/>
  <c r="V2903" i="1" l="1"/>
  <c r="Y2903" i="1" s="1"/>
  <c r="W2903" i="1"/>
  <c r="AN2903" i="1" l="1"/>
  <c r="AU2903" i="1" s="1"/>
  <c r="AO2903" i="1" l="1"/>
  <c r="AV2903" i="1" s="1"/>
  <c r="T2904" i="1" s="1"/>
  <c r="P2904" i="1" s="1"/>
  <c r="AS2903" i="1"/>
  <c r="AQ2903" i="1"/>
  <c r="S2904" i="1"/>
  <c r="AR2903" i="1" l="1"/>
  <c r="O2904" i="1"/>
  <c r="Q2904" i="1"/>
  <c r="AT2903" i="1"/>
  <c r="AZ2903" i="1" s="1"/>
  <c r="AW2903" i="1" l="1"/>
  <c r="AX2903" i="1"/>
  <c r="AY2903" i="1"/>
  <c r="R2904" i="1"/>
  <c r="U2904" i="1" s="1"/>
  <c r="V2904" i="1" l="1"/>
  <c r="Y2904" i="1" s="1"/>
  <c r="W2904" i="1"/>
  <c r="AO2904" i="1" l="1"/>
  <c r="AV2904" i="1" s="1"/>
  <c r="AN2904" i="1"/>
  <c r="AU2904" i="1" s="1"/>
  <c r="AQ2904" i="1" l="1"/>
  <c r="S2905" i="1"/>
  <c r="AS2904" i="1"/>
  <c r="T2905" i="1"/>
  <c r="P2905" i="1" s="1"/>
  <c r="AR2904" i="1"/>
  <c r="O2905" i="1" l="1"/>
  <c r="Q2905" i="1"/>
  <c r="AT2904" i="1"/>
  <c r="AZ2904" i="1" s="1"/>
  <c r="AW2904" i="1" l="1"/>
  <c r="R2905" i="1"/>
  <c r="U2905" i="1" s="1"/>
  <c r="AX2904" i="1"/>
  <c r="AY2904" i="1"/>
  <c r="V2905" i="1" l="1"/>
  <c r="Y2905" i="1" s="1"/>
  <c r="W2905" i="1"/>
  <c r="AN2905" i="1" l="1"/>
  <c r="AU2905" i="1" s="1"/>
  <c r="AO2905" i="1" l="1"/>
  <c r="AV2905" i="1" s="1"/>
  <c r="AR2905" i="1" s="1"/>
  <c r="AS2905" i="1"/>
  <c r="S2906" i="1"/>
  <c r="AQ2905" i="1"/>
  <c r="T2906" i="1" l="1"/>
  <c r="P2906" i="1" s="1"/>
  <c r="AT2905" i="1"/>
  <c r="AZ2905" i="1" s="1"/>
  <c r="O2906" i="1"/>
  <c r="Q2906" i="1"/>
  <c r="AY2905" i="1"/>
  <c r="AX2905" i="1"/>
  <c r="AW2905" i="1" l="1"/>
  <c r="R2906" i="1"/>
  <c r="U2906" i="1" s="1"/>
  <c r="W2906" i="1" l="1"/>
  <c r="V2906" i="1"/>
  <c r="Y2906" i="1" s="1"/>
  <c r="AO2906" i="1" l="1"/>
  <c r="AV2906" i="1" s="1"/>
  <c r="AN2906" i="1" l="1"/>
  <c r="AU2906" i="1" s="1"/>
  <c r="S2907" i="1" s="1"/>
  <c r="T2907" i="1"/>
  <c r="P2907" i="1" s="1"/>
  <c r="AR2906" i="1"/>
  <c r="AQ2906" i="1" l="1"/>
  <c r="AS2906" i="1"/>
  <c r="Q2907" i="1" s="1"/>
  <c r="O2907" i="1"/>
  <c r="AT2906" i="1" l="1"/>
  <c r="AW2906" i="1" s="1"/>
  <c r="AY2906" i="1"/>
  <c r="R2907" i="1"/>
  <c r="AX2906" i="1"/>
  <c r="AZ2906" i="1" l="1"/>
  <c r="U2907" i="1"/>
  <c r="V2907" i="1"/>
  <c r="W2907" i="1"/>
  <c r="Y2907" i="1" l="1"/>
  <c r="AO2907" i="1" s="1"/>
  <c r="AV2907" i="1" s="1"/>
  <c r="AN2907" i="1" l="1"/>
  <c r="AU2907" i="1" s="1"/>
  <c r="AQ2907" i="1" s="1"/>
  <c r="AR2907" i="1"/>
  <c r="T2908" i="1"/>
  <c r="P2908" i="1" s="1"/>
  <c r="S2908" i="1" l="1"/>
  <c r="AS2907" i="1"/>
  <c r="AT2907" i="1" s="1"/>
  <c r="AW2907" i="1" s="1"/>
  <c r="O2908" i="1"/>
  <c r="Q2908" i="1" l="1"/>
  <c r="AX2907" i="1"/>
  <c r="R2908" i="1"/>
  <c r="AZ2907" i="1"/>
  <c r="AY2907" i="1"/>
  <c r="U2908" i="1" l="1"/>
  <c r="V2908" i="1"/>
  <c r="W2908" i="1"/>
  <c r="Y2908" i="1" l="1"/>
  <c r="AN2908" i="1" s="1"/>
  <c r="AU2908" i="1" s="1"/>
  <c r="AO2908" i="1" l="1"/>
  <c r="AV2908" i="1" s="1"/>
  <c r="T2909" i="1" s="1"/>
  <c r="P2909" i="1" s="1"/>
  <c r="AS2908" i="1"/>
  <c r="S2909" i="1"/>
  <c r="AQ2908" i="1"/>
  <c r="AR2908" i="1" l="1"/>
  <c r="Q2909" i="1"/>
  <c r="O2909" i="1"/>
  <c r="AT2908" i="1"/>
  <c r="AX2908" i="1" s="1"/>
  <c r="AW2908" i="1" l="1"/>
  <c r="R2909" i="1"/>
  <c r="W2909" i="1" s="1"/>
  <c r="AZ2908" i="1"/>
  <c r="AY2908" i="1"/>
  <c r="V2909" i="1" l="1"/>
  <c r="U2909" i="1"/>
  <c r="Y2909" i="1" s="1"/>
  <c r="AO2909" i="1" l="1"/>
  <c r="AV2909" i="1" s="1"/>
  <c r="AN2909" i="1" l="1"/>
  <c r="AU2909" i="1" s="1"/>
  <c r="AQ2909" i="1" s="1"/>
  <c r="T2910" i="1"/>
  <c r="P2910" i="1" s="1"/>
  <c r="AR2909" i="1"/>
  <c r="AS2909" i="1" l="1"/>
  <c r="S2910" i="1"/>
  <c r="O2910" i="1" s="1"/>
  <c r="AT2909" i="1"/>
  <c r="AZ2909" i="1" s="1"/>
  <c r="Q2910" i="1" l="1"/>
  <c r="AW2909" i="1"/>
  <c r="AY2909" i="1"/>
  <c r="R2910" i="1"/>
  <c r="AX2909" i="1"/>
  <c r="W2910" i="1" l="1"/>
  <c r="V2910" i="1"/>
  <c r="U2910" i="1"/>
  <c r="Y2910" i="1" s="1"/>
  <c r="AO2910" i="1" l="1"/>
  <c r="AV2910" i="1" s="1"/>
  <c r="AN2910" i="1" l="1"/>
  <c r="AU2910" i="1" s="1"/>
  <c r="S2911" i="1" s="1"/>
  <c r="T2911" i="1"/>
  <c r="P2911" i="1" s="1"/>
  <c r="AR2910" i="1"/>
  <c r="AQ2910" i="1" l="1"/>
  <c r="AS2910" i="1"/>
  <c r="AT2910" i="1" s="1"/>
  <c r="AW2910" i="1" s="1"/>
  <c r="O2911" i="1"/>
  <c r="Q2911" i="1" l="1"/>
  <c r="R2911" i="1"/>
  <c r="AZ2910" i="1"/>
  <c r="AY2910" i="1"/>
  <c r="AX2910" i="1"/>
  <c r="V2911" i="1" l="1"/>
  <c r="U2911" i="1"/>
  <c r="Y2911" i="1" s="1"/>
  <c r="W2911" i="1"/>
  <c r="AN2911" i="1" l="1"/>
  <c r="AU2911" i="1" s="1"/>
  <c r="AO2911" i="1" l="1"/>
  <c r="AV2911" i="1" s="1"/>
  <c r="S2912" i="1"/>
  <c r="AQ2911" i="1"/>
  <c r="T2912" i="1"/>
  <c r="P2912" i="1" s="1"/>
  <c r="AR2911" i="1"/>
  <c r="AS2911" i="1"/>
  <c r="AT2911" i="1" l="1"/>
  <c r="AZ2911" i="1" s="1"/>
  <c r="Q2912" i="1"/>
  <c r="O2912" i="1"/>
  <c r="AW2911" i="1" l="1"/>
  <c r="R2912" i="1"/>
  <c r="U2912" i="1" s="1"/>
  <c r="AY2911" i="1"/>
  <c r="AX2911" i="1"/>
  <c r="W2912" i="1" l="1"/>
  <c r="V2912" i="1"/>
  <c r="Y2912" i="1" s="1"/>
  <c r="AO2912" i="1" l="1"/>
  <c r="AV2912" i="1" s="1"/>
  <c r="AN2912" i="1" l="1"/>
  <c r="AU2912" i="1" s="1"/>
  <c r="AQ2912" i="1" s="1"/>
  <c r="T2913" i="1"/>
  <c r="P2913" i="1" s="1"/>
  <c r="AR2912" i="1"/>
  <c r="AS2912" i="1" l="1"/>
  <c r="S2913" i="1"/>
  <c r="O2913" i="1" s="1"/>
  <c r="Q2913" i="1"/>
  <c r="AT2912" i="1"/>
  <c r="AZ2912" i="1" s="1"/>
  <c r="AW2912" i="1" l="1"/>
  <c r="R2913" i="1"/>
  <c r="AX2912" i="1"/>
  <c r="AY2912" i="1"/>
  <c r="U2913" i="1" l="1"/>
  <c r="V2913" i="1"/>
  <c r="W2913" i="1"/>
  <c r="Y2913" i="1" l="1"/>
  <c r="AO2913" i="1" s="1"/>
  <c r="AV2913" i="1" s="1"/>
  <c r="AN2913" i="1" l="1"/>
  <c r="AU2913" i="1" s="1"/>
  <c r="AQ2913" i="1" s="1"/>
  <c r="AR2913" i="1"/>
  <c r="T2914" i="1"/>
  <c r="P2914" i="1" s="1"/>
  <c r="S2914" i="1" l="1"/>
  <c r="AS2913" i="1"/>
  <c r="AT2913" i="1" s="1"/>
  <c r="AW2913" i="1" s="1"/>
  <c r="Q2914" i="1" l="1"/>
  <c r="O2914" i="1"/>
  <c r="AZ2913" i="1"/>
  <c r="AY2913" i="1"/>
  <c r="AX2913" i="1"/>
  <c r="R2914" i="1"/>
  <c r="V2914" i="1" l="1"/>
  <c r="U2914" i="1"/>
  <c r="Y2914" i="1" s="1"/>
  <c r="W2914" i="1"/>
  <c r="AN2914" i="1" l="1"/>
  <c r="AU2914" i="1" s="1"/>
  <c r="AO2914" i="1" l="1"/>
  <c r="AV2914" i="1" s="1"/>
  <c r="T2915" i="1" s="1"/>
  <c r="P2915" i="1" s="1"/>
  <c r="AS2914" i="1"/>
  <c r="AQ2914" i="1"/>
  <c r="S2915" i="1"/>
  <c r="AR2914" i="1" l="1"/>
  <c r="Q2915" i="1"/>
  <c r="O2915" i="1"/>
  <c r="AT2914" i="1"/>
  <c r="AZ2914" i="1" s="1"/>
  <c r="AY2914" i="1" l="1"/>
  <c r="AW2914" i="1"/>
  <c r="R2915" i="1"/>
  <c r="AX2914" i="1"/>
  <c r="V2915" i="1" l="1"/>
  <c r="U2915" i="1"/>
  <c r="Y2915" i="1" s="1"/>
  <c r="W2915" i="1"/>
  <c r="AO2915" i="1" l="1"/>
  <c r="AV2915" i="1" s="1"/>
  <c r="AN2915" i="1" l="1"/>
  <c r="AU2915" i="1" s="1"/>
  <c r="S2916" i="1" s="1"/>
  <c r="T2916" i="1"/>
  <c r="P2916" i="1" s="1"/>
  <c r="AR2915" i="1"/>
  <c r="AS2915" i="1" l="1"/>
  <c r="Q2916" i="1" s="1"/>
  <c r="AQ2915" i="1"/>
  <c r="O2916" i="1"/>
  <c r="AT2915" i="1" l="1"/>
  <c r="AZ2915" i="1" s="1"/>
  <c r="R2916" i="1"/>
  <c r="W2916" i="1" s="1"/>
  <c r="AY2915" i="1"/>
  <c r="AW2915" i="1"/>
  <c r="AX2915" i="1"/>
  <c r="V2916" i="1" l="1"/>
  <c r="U2916" i="1"/>
  <c r="Y2916" i="1" s="1"/>
  <c r="AO2916" i="1" l="1"/>
  <c r="AV2916" i="1" s="1"/>
  <c r="AN2916" i="1"/>
  <c r="AU2916" i="1" s="1"/>
  <c r="S2917" i="1" l="1"/>
  <c r="AQ2916" i="1"/>
  <c r="AS2916" i="1"/>
  <c r="T2917" i="1"/>
  <c r="P2917" i="1" s="1"/>
  <c r="AR2916" i="1"/>
  <c r="AT2916" i="1" l="1"/>
  <c r="AZ2916" i="1" s="1"/>
  <c r="O2917" i="1"/>
  <c r="Q2917" i="1"/>
  <c r="AY2916" i="1" l="1"/>
  <c r="AX2916" i="1"/>
  <c r="AW2916" i="1"/>
  <c r="R2917" i="1"/>
  <c r="V2917" i="1" l="1"/>
  <c r="U2917" i="1"/>
  <c r="Y2917" i="1" s="1"/>
  <c r="W2917" i="1"/>
  <c r="AN2917" i="1" l="1"/>
  <c r="AU2917" i="1" s="1"/>
  <c r="AS2917" i="1" l="1"/>
  <c r="AO2917" i="1"/>
  <c r="AV2917" i="1" s="1"/>
  <c r="AR2917" i="1" s="1"/>
  <c r="AQ2917" i="1"/>
  <c r="S2918" i="1"/>
  <c r="T2918" i="1" l="1"/>
  <c r="P2918" i="1" s="1"/>
  <c r="O2918" i="1"/>
  <c r="Q2918" i="1"/>
  <c r="AT2917" i="1"/>
  <c r="AX2917" i="1" s="1"/>
  <c r="AZ2917" i="1" l="1"/>
  <c r="AY2917" i="1"/>
  <c r="AW2917" i="1"/>
  <c r="R2918" i="1"/>
  <c r="U2918" i="1" s="1"/>
  <c r="V2918" i="1" l="1"/>
  <c r="Y2918" i="1" s="1"/>
  <c r="W2918" i="1"/>
  <c r="AN2918" i="1" l="1"/>
  <c r="AU2918" i="1" s="1"/>
  <c r="AO2918" i="1"/>
  <c r="AV2918" i="1" s="1"/>
  <c r="AS2918" i="1" l="1"/>
  <c r="T2919" i="1"/>
  <c r="P2919" i="1" s="1"/>
  <c r="AR2918" i="1"/>
  <c r="AQ2918" i="1"/>
  <c r="S2919" i="1"/>
  <c r="Q2919" i="1" l="1"/>
  <c r="O2919" i="1"/>
  <c r="AT2918" i="1"/>
  <c r="AX2918" i="1" s="1"/>
  <c r="AW2918" i="1" l="1"/>
  <c r="AZ2918" i="1"/>
  <c r="AY2918" i="1"/>
  <c r="R2919" i="1"/>
  <c r="V2919" i="1" l="1"/>
  <c r="U2919" i="1"/>
  <c r="Y2919" i="1" s="1"/>
  <c r="W2919" i="1"/>
  <c r="AN2919" i="1" l="1"/>
  <c r="AU2919" i="1" s="1"/>
  <c r="AS2919" i="1" l="1"/>
  <c r="AO2919" i="1"/>
  <c r="AV2919" i="1" s="1"/>
  <c r="T2920" i="1" s="1"/>
  <c r="P2920" i="1" s="1"/>
  <c r="AQ2919" i="1"/>
  <c r="S2920" i="1"/>
  <c r="AR2919" i="1" l="1"/>
  <c r="O2920" i="1"/>
  <c r="Q2920" i="1"/>
  <c r="AT2919" i="1"/>
  <c r="AZ2919" i="1" l="1"/>
  <c r="AY2919" i="1"/>
  <c r="AW2919" i="1"/>
  <c r="AX2919" i="1"/>
  <c r="R2920" i="1"/>
  <c r="W2920" i="1" s="1"/>
  <c r="U2920" i="1" l="1"/>
  <c r="V2920" i="1"/>
  <c r="Y2920" i="1" l="1"/>
  <c r="AN2920" i="1" s="1"/>
  <c r="AU2920" i="1" s="1"/>
  <c r="AS2920" i="1" l="1"/>
  <c r="AO2920" i="1"/>
  <c r="AV2920" i="1" s="1"/>
  <c r="AR2920" i="1" s="1"/>
  <c r="AQ2920" i="1"/>
  <c r="S2921" i="1"/>
  <c r="T2921" i="1" l="1"/>
  <c r="P2921" i="1" s="1"/>
  <c r="AT2920" i="1"/>
  <c r="AX2920" i="1" s="1"/>
  <c r="Q2921" i="1"/>
  <c r="O2921" i="1"/>
  <c r="R2921" i="1" l="1"/>
  <c r="U2921" i="1" s="1"/>
  <c r="AZ2920" i="1"/>
  <c r="AY2920" i="1"/>
  <c r="AW2920" i="1"/>
  <c r="W2921" i="1" l="1"/>
  <c r="V2921" i="1"/>
  <c r="Y2921" i="1" s="1"/>
  <c r="AN2921" i="1" l="1"/>
  <c r="AU2921" i="1" s="1"/>
  <c r="AO2921" i="1"/>
  <c r="AV2921" i="1" s="1"/>
  <c r="AS2921" i="1" l="1"/>
  <c r="T2922" i="1"/>
  <c r="P2922" i="1" s="1"/>
  <c r="AR2921" i="1"/>
  <c r="AQ2921" i="1"/>
  <c r="S2922" i="1"/>
  <c r="Q2922" i="1" l="1"/>
  <c r="O2922" i="1"/>
  <c r="AT2921" i="1"/>
  <c r="AW2921" i="1" s="1"/>
  <c r="AX2921" i="1" l="1"/>
  <c r="AZ2921" i="1"/>
  <c r="AY2921" i="1"/>
  <c r="R2922" i="1"/>
  <c r="V2922" i="1" l="1"/>
  <c r="U2922" i="1"/>
  <c r="Y2922" i="1" s="1"/>
  <c r="W2922" i="1"/>
  <c r="AN2922" i="1" l="1"/>
  <c r="AU2922" i="1" s="1"/>
  <c r="AO2922" i="1" l="1"/>
  <c r="AV2922" i="1" s="1"/>
  <c r="AR2922" i="1" s="1"/>
  <c r="AS2922" i="1"/>
  <c r="S2923" i="1"/>
  <c r="AQ2922" i="1"/>
  <c r="T2923" i="1" l="1"/>
  <c r="P2923" i="1" s="1"/>
  <c r="Q2923" i="1"/>
  <c r="O2923" i="1"/>
  <c r="AT2922" i="1"/>
  <c r="AZ2922" i="1" s="1"/>
  <c r="AX2922" i="1" l="1"/>
  <c r="AY2922" i="1"/>
  <c r="R2923" i="1"/>
  <c r="U2923" i="1" s="1"/>
  <c r="AW2922" i="1"/>
  <c r="W2923" i="1" l="1"/>
  <c r="V2923" i="1"/>
  <c r="Y2923" i="1" s="1"/>
  <c r="AO2923" i="1" l="1"/>
  <c r="AV2923" i="1" s="1"/>
  <c r="AN2923" i="1"/>
  <c r="AU2923" i="1" s="1"/>
  <c r="AS2923" i="1" l="1"/>
  <c r="AQ2923" i="1"/>
  <c r="S2924" i="1"/>
  <c r="T2924" i="1"/>
  <c r="P2924" i="1" s="1"/>
  <c r="AR2923" i="1"/>
  <c r="O2924" i="1" l="1"/>
  <c r="Q2924" i="1"/>
  <c r="AT2923" i="1"/>
  <c r="AW2923" i="1" s="1"/>
  <c r="R2924" i="1" l="1"/>
  <c r="U2924" i="1" s="1"/>
  <c r="AZ2923" i="1"/>
  <c r="AY2923" i="1"/>
  <c r="AX2923" i="1"/>
  <c r="V2924" i="1" l="1"/>
  <c r="Y2924" i="1" s="1"/>
  <c r="W2924" i="1"/>
  <c r="AN2924" i="1" l="1"/>
  <c r="AU2924" i="1" s="1"/>
  <c r="AO2924" i="1"/>
  <c r="AV2924" i="1" s="1"/>
  <c r="AS2924" i="1" l="1"/>
  <c r="T2925" i="1"/>
  <c r="P2925" i="1" s="1"/>
  <c r="AR2924" i="1"/>
  <c r="S2925" i="1"/>
  <c r="AQ2924" i="1"/>
  <c r="AT2924" i="1" l="1"/>
  <c r="AX2924" i="1" s="1"/>
  <c r="O2925" i="1"/>
  <c r="Q2925" i="1"/>
  <c r="AZ2924" i="1" l="1"/>
  <c r="AY2924" i="1"/>
  <c r="R2925" i="1"/>
  <c r="U2925" i="1" s="1"/>
  <c r="AW2924" i="1"/>
  <c r="V2925" i="1" l="1"/>
  <c r="Y2925" i="1" s="1"/>
  <c r="W2925" i="1"/>
  <c r="AO2925" i="1" l="1"/>
  <c r="AV2925" i="1" s="1"/>
  <c r="AN2925" i="1"/>
  <c r="AU2925" i="1" s="1"/>
  <c r="AQ2925" i="1" l="1"/>
  <c r="S2926" i="1"/>
  <c r="AS2925" i="1"/>
  <c r="T2926" i="1"/>
  <c r="P2926" i="1" s="1"/>
  <c r="AR2925" i="1"/>
  <c r="Q2926" i="1" l="1"/>
  <c r="O2926" i="1"/>
  <c r="AT2925" i="1"/>
  <c r="AZ2925" i="1" s="1"/>
  <c r="AW2925" i="1" l="1"/>
  <c r="AY2925" i="1"/>
  <c r="AX2925" i="1"/>
  <c r="R2926" i="1"/>
  <c r="U2926" i="1" s="1"/>
  <c r="V2926" i="1" l="1"/>
  <c r="Y2926" i="1" s="1"/>
  <c r="W2926" i="1"/>
  <c r="AN2926" i="1" l="1"/>
  <c r="AU2926" i="1" s="1"/>
  <c r="AO2926" i="1"/>
  <c r="AV2926" i="1" s="1"/>
  <c r="AS2926" i="1" l="1"/>
  <c r="AR2926" i="1"/>
  <c r="T2927" i="1"/>
  <c r="P2927" i="1" s="1"/>
  <c r="S2927" i="1"/>
  <c r="AQ2926" i="1"/>
  <c r="AT2926" i="1" l="1"/>
  <c r="O2927" i="1"/>
  <c r="Q2927" i="1"/>
  <c r="AX2926" i="1"/>
  <c r="AZ2926" i="1" l="1"/>
  <c r="AY2926" i="1"/>
  <c r="R2927" i="1"/>
  <c r="U2927" i="1" s="1"/>
  <c r="AW2926" i="1"/>
  <c r="V2927" i="1" l="1"/>
  <c r="Y2927" i="1" s="1"/>
  <c r="W2927" i="1"/>
  <c r="AO2927" i="1" l="1"/>
  <c r="AV2927" i="1" s="1"/>
  <c r="AN2927" i="1" l="1"/>
  <c r="AU2927" i="1" s="1"/>
  <c r="S2928" i="1" s="1"/>
  <c r="T2928" i="1"/>
  <c r="P2928" i="1" s="1"/>
  <c r="AR2927" i="1"/>
  <c r="AS2927" i="1" l="1"/>
  <c r="AQ2927" i="1"/>
  <c r="AT2927" i="1" s="1"/>
  <c r="AZ2927" i="1" s="1"/>
  <c r="Q2928" i="1"/>
  <c r="O2928" i="1"/>
  <c r="R2928" i="1" l="1"/>
  <c r="U2928" i="1" s="1"/>
  <c r="AY2927" i="1"/>
  <c r="AW2927" i="1"/>
  <c r="AX2927" i="1"/>
  <c r="W2928" i="1" l="1"/>
  <c r="V2928" i="1"/>
  <c r="Y2928" i="1" s="1"/>
  <c r="AO2928" i="1" l="1"/>
  <c r="AV2928" i="1" s="1"/>
  <c r="AN2928" i="1" l="1"/>
  <c r="AU2928" i="1" s="1"/>
  <c r="AQ2928" i="1" s="1"/>
  <c r="AR2928" i="1"/>
  <c r="T2929" i="1"/>
  <c r="P2929" i="1" s="1"/>
  <c r="AS2928" i="1" l="1"/>
  <c r="S2929" i="1"/>
  <c r="O2929" i="1" s="1"/>
  <c r="AT2928" i="1"/>
  <c r="AZ2928" i="1" s="1"/>
  <c r="Q2929" i="1" l="1"/>
  <c r="AW2928" i="1"/>
  <c r="AX2928" i="1"/>
  <c r="AY2928" i="1"/>
  <c r="R2929" i="1"/>
  <c r="V2929" i="1" l="1"/>
  <c r="U2929" i="1"/>
  <c r="Y2929" i="1" s="1"/>
  <c r="W2929" i="1"/>
  <c r="AN2929" i="1" l="1"/>
  <c r="AU2929" i="1" s="1"/>
  <c r="AO2929" i="1" l="1"/>
  <c r="AV2929" i="1" s="1"/>
  <c r="AS2929" i="1"/>
  <c r="AR2929" i="1"/>
  <c r="T2930" i="1"/>
  <c r="P2930" i="1" s="1"/>
  <c r="AQ2929" i="1"/>
  <c r="S2930" i="1"/>
  <c r="O2930" i="1" l="1"/>
  <c r="Q2930" i="1"/>
  <c r="AT2929" i="1"/>
  <c r="AX2929" i="1" s="1"/>
  <c r="AY2929" i="1" l="1"/>
  <c r="AZ2929" i="1"/>
  <c r="R2930" i="1"/>
  <c r="U2930" i="1" s="1"/>
  <c r="AW2929" i="1"/>
  <c r="W2930" i="1" l="1"/>
  <c r="V2930" i="1"/>
  <c r="Y2930" i="1" s="1"/>
  <c r="AO2930" i="1" l="1"/>
  <c r="AV2930" i="1" s="1"/>
  <c r="AN2930" i="1" l="1"/>
  <c r="AU2930" i="1" s="1"/>
  <c r="AQ2930" i="1" s="1"/>
  <c r="T2931" i="1"/>
  <c r="P2931" i="1" s="1"/>
  <c r="AR2930" i="1"/>
  <c r="S2931" i="1" l="1"/>
  <c r="AS2930" i="1"/>
  <c r="Q2931" i="1" s="1"/>
  <c r="O2931" i="1"/>
  <c r="AT2930" i="1" l="1"/>
  <c r="AZ2930" i="1" s="1"/>
  <c r="R2931" i="1"/>
  <c r="AW2930" i="1" l="1"/>
  <c r="AY2930" i="1"/>
  <c r="AX2930" i="1"/>
  <c r="V2931" i="1"/>
  <c r="U2931" i="1"/>
  <c r="Y2931" i="1" s="1"/>
  <c r="W2931" i="1"/>
  <c r="AO2931" i="1" l="1"/>
  <c r="AV2931" i="1" s="1"/>
  <c r="AN2931" i="1" l="1"/>
  <c r="AU2931" i="1" s="1"/>
  <c r="AQ2931" i="1" s="1"/>
  <c r="T2932" i="1"/>
  <c r="P2932" i="1" s="1"/>
  <c r="AR2931" i="1"/>
  <c r="AS2931" i="1" l="1"/>
  <c r="S2932" i="1"/>
  <c r="O2932" i="1" s="1"/>
  <c r="AT2931" i="1"/>
  <c r="AZ2931" i="1" s="1"/>
  <c r="Q2932" i="1" l="1"/>
  <c r="AW2931" i="1"/>
  <c r="AY2931" i="1"/>
  <c r="AX2931" i="1"/>
  <c r="R2932" i="1"/>
  <c r="U2932" i="1" s="1"/>
  <c r="V2932" i="1" l="1"/>
  <c r="Y2932" i="1" s="1"/>
  <c r="W2932" i="1"/>
  <c r="AO2932" i="1" l="1"/>
  <c r="AV2932" i="1" s="1"/>
  <c r="AN2932" i="1" l="1"/>
  <c r="AU2932" i="1" s="1"/>
  <c r="S2933" i="1" s="1"/>
  <c r="AR2932" i="1"/>
  <c r="T2933" i="1"/>
  <c r="P2933" i="1" s="1"/>
  <c r="AQ2932" i="1" l="1"/>
  <c r="AS2932" i="1"/>
  <c r="AT2932" i="1" s="1"/>
  <c r="AW2932" i="1" s="1"/>
  <c r="O2933" i="1"/>
  <c r="Q2933" i="1" l="1"/>
  <c r="AZ2932" i="1"/>
  <c r="AY2932" i="1"/>
  <c r="R2933" i="1"/>
  <c r="AX2932" i="1"/>
  <c r="V2933" i="1" l="1"/>
  <c r="U2933" i="1"/>
  <c r="Y2933" i="1" s="1"/>
  <c r="W2933" i="1"/>
  <c r="AO2933" i="1" l="1"/>
  <c r="AV2933" i="1" s="1"/>
  <c r="AN2933" i="1"/>
  <c r="AU2933" i="1" s="1"/>
  <c r="AS2933" i="1" l="1"/>
  <c r="AQ2933" i="1"/>
  <c r="S2934" i="1"/>
  <c r="AR2933" i="1"/>
  <c r="T2934" i="1"/>
  <c r="P2934" i="1" s="1"/>
  <c r="AT2933" i="1" l="1"/>
  <c r="O2934" i="1"/>
  <c r="Q2934" i="1"/>
  <c r="AZ2933" i="1" l="1"/>
  <c r="AY2933" i="1"/>
  <c r="R2934" i="1"/>
  <c r="U2934" i="1" s="1"/>
  <c r="AW2933" i="1"/>
  <c r="AX2933" i="1"/>
  <c r="V2934" i="1" l="1"/>
  <c r="Y2934" i="1" s="1"/>
  <c r="W2934" i="1"/>
  <c r="AN2934" i="1" l="1"/>
  <c r="AU2934" i="1" s="1"/>
  <c r="AO2934" i="1"/>
  <c r="AV2934" i="1" s="1"/>
  <c r="AS2934" i="1" l="1"/>
  <c r="T2935" i="1"/>
  <c r="P2935" i="1" s="1"/>
  <c r="AR2934" i="1"/>
  <c r="S2935" i="1"/>
  <c r="AQ2934" i="1"/>
  <c r="AT2934" i="1" l="1"/>
  <c r="AW2934" i="1" s="1"/>
  <c r="O2935" i="1"/>
  <c r="Q2935" i="1"/>
  <c r="AX2934" i="1" l="1"/>
  <c r="R2935" i="1"/>
  <c r="U2935" i="1" s="1"/>
  <c r="W2935" i="1"/>
  <c r="AZ2934" i="1"/>
  <c r="AY2934" i="1"/>
  <c r="V2935" i="1" l="1"/>
  <c r="Y2935" i="1" s="1"/>
  <c r="AN2935" i="1" l="1"/>
  <c r="AU2935" i="1" s="1"/>
  <c r="AO2935" i="1" l="1"/>
  <c r="AV2935" i="1" s="1"/>
  <c r="T2936" i="1" s="1"/>
  <c r="P2936" i="1" s="1"/>
  <c r="AS2935" i="1"/>
  <c r="AR2935" i="1"/>
  <c r="S2936" i="1"/>
  <c r="AQ2935" i="1"/>
  <c r="O2936" i="1" l="1"/>
  <c r="Q2936" i="1"/>
  <c r="AT2935" i="1"/>
  <c r="AX2935" i="1" s="1"/>
  <c r="AW2935" i="1" l="1"/>
  <c r="AZ2935" i="1"/>
  <c r="AY2935" i="1"/>
  <c r="R2936" i="1"/>
  <c r="U2936" i="1" s="1"/>
  <c r="V2936" i="1" l="1"/>
  <c r="Y2936" i="1" s="1"/>
  <c r="W2936" i="1"/>
  <c r="AN2936" i="1" l="1"/>
  <c r="AU2936" i="1" s="1"/>
  <c r="AO2936" i="1" l="1"/>
  <c r="AV2936" i="1" s="1"/>
  <c r="T2937" i="1" s="1"/>
  <c r="P2937" i="1" s="1"/>
  <c r="AS2936" i="1"/>
  <c r="S2937" i="1"/>
  <c r="AQ2936" i="1"/>
  <c r="AR2936" i="1" l="1"/>
  <c r="AT2936" i="1"/>
  <c r="O2937" i="1"/>
  <c r="Q2937" i="1"/>
  <c r="AZ2936" i="1" l="1"/>
  <c r="AY2936" i="1"/>
  <c r="R2937" i="1"/>
  <c r="AX2936" i="1"/>
  <c r="AW2936" i="1"/>
  <c r="V2937" i="1" l="1"/>
  <c r="U2937" i="1"/>
  <c r="Y2937" i="1" s="1"/>
  <c r="W2937" i="1"/>
  <c r="AO2937" i="1" l="1"/>
  <c r="AV2937" i="1" s="1"/>
  <c r="AN2937" i="1" l="1"/>
  <c r="AU2937" i="1" s="1"/>
  <c r="AQ2937" i="1" s="1"/>
  <c r="T2938" i="1"/>
  <c r="P2938" i="1" s="1"/>
  <c r="AR2937" i="1"/>
  <c r="AS2937" i="1" l="1"/>
  <c r="S2938" i="1"/>
  <c r="O2938" i="1" s="1"/>
  <c r="AT2937" i="1"/>
  <c r="AZ2937" i="1" s="1"/>
  <c r="Q2938" i="1" l="1"/>
  <c r="AW2937" i="1"/>
  <c r="AY2937" i="1"/>
  <c r="AX2937" i="1"/>
  <c r="R2938" i="1"/>
  <c r="U2938" i="1" s="1"/>
  <c r="W2938" i="1" l="1"/>
  <c r="V2938" i="1"/>
  <c r="Y2938" i="1" s="1"/>
  <c r="AN2938" i="1" l="1"/>
  <c r="AU2938" i="1" s="1"/>
  <c r="AO2938" i="1" l="1"/>
  <c r="AV2938" i="1" s="1"/>
  <c r="T2939" i="1" s="1"/>
  <c r="P2939" i="1" s="1"/>
  <c r="AS2938" i="1"/>
  <c r="S2939" i="1"/>
  <c r="AQ2938" i="1"/>
  <c r="AR2938" i="1" l="1"/>
  <c r="O2939" i="1"/>
  <c r="Q2939" i="1"/>
  <c r="AT2938" i="1"/>
  <c r="AX2938" i="1" s="1"/>
  <c r="AZ2938" i="1" l="1"/>
  <c r="AY2938" i="1"/>
  <c r="AW2938" i="1"/>
  <c r="R2939" i="1"/>
  <c r="U2939" i="1" s="1"/>
  <c r="V2939" i="1" l="1"/>
  <c r="Y2939" i="1" s="1"/>
  <c r="W2939" i="1"/>
  <c r="AN2939" i="1" l="1"/>
  <c r="AU2939" i="1" s="1"/>
  <c r="AO2939" i="1" l="1"/>
  <c r="AV2939" i="1" s="1"/>
  <c r="T2940" i="1" s="1"/>
  <c r="P2940" i="1" s="1"/>
  <c r="AS2939" i="1"/>
  <c r="S2940" i="1"/>
  <c r="AQ2939" i="1"/>
  <c r="AR2939" i="1" l="1"/>
  <c r="AT2939" i="1"/>
  <c r="AZ2939" i="1" s="1"/>
  <c r="O2940" i="1"/>
  <c r="Q2940" i="1"/>
  <c r="AY2939" i="1"/>
  <c r="AX2939" i="1" l="1"/>
  <c r="AW2939" i="1"/>
  <c r="R2940" i="1"/>
  <c r="U2940" i="1" s="1"/>
  <c r="V2940" i="1" l="1"/>
  <c r="Y2940" i="1" s="1"/>
  <c r="W2940" i="1"/>
  <c r="AO2940" i="1" l="1"/>
  <c r="AV2940" i="1" s="1"/>
  <c r="AN2940" i="1"/>
  <c r="AU2940" i="1" s="1"/>
  <c r="AR2940" i="1" l="1"/>
  <c r="T2941" i="1"/>
  <c r="P2941" i="1" s="1"/>
  <c r="S2941" i="1"/>
  <c r="AQ2940" i="1"/>
  <c r="AS2940" i="1"/>
  <c r="AT2940" i="1" l="1"/>
  <c r="AY2940" i="1" s="1"/>
  <c r="Q2941" i="1"/>
  <c r="O2941" i="1"/>
  <c r="AX2940" i="1" l="1"/>
  <c r="R2941" i="1"/>
  <c r="U2941" i="1" s="1"/>
  <c r="AW2940" i="1"/>
  <c r="AZ2940" i="1"/>
  <c r="W2941" i="1" l="1"/>
  <c r="V2941" i="1"/>
  <c r="Y2941" i="1" s="1"/>
  <c r="AO2941" i="1" l="1"/>
  <c r="AV2941" i="1" s="1"/>
  <c r="AN2941" i="1" l="1"/>
  <c r="AU2941" i="1" s="1"/>
  <c r="S2942" i="1" s="1"/>
  <c r="AR2941" i="1"/>
  <c r="T2942" i="1"/>
  <c r="P2942" i="1" s="1"/>
  <c r="AQ2941" i="1" l="1"/>
  <c r="AS2941" i="1"/>
  <c r="Q2942" i="1" s="1"/>
  <c r="O2942" i="1"/>
  <c r="AT2941" i="1" l="1"/>
  <c r="AZ2941" i="1"/>
  <c r="AY2941" i="1"/>
  <c r="AW2941" i="1"/>
  <c r="R2942" i="1"/>
  <c r="U2942" i="1" s="1"/>
  <c r="AX2941" i="1"/>
  <c r="V2942" i="1" l="1"/>
  <c r="Y2942" i="1" s="1"/>
  <c r="W2942" i="1"/>
  <c r="AN2942" i="1" l="1"/>
  <c r="AU2942" i="1" s="1"/>
  <c r="AO2942" i="1" l="1"/>
  <c r="AV2942" i="1" s="1"/>
  <c r="T2943" i="1" s="1"/>
  <c r="P2943" i="1" s="1"/>
  <c r="AS2942" i="1"/>
  <c r="S2943" i="1"/>
  <c r="AQ2942" i="1"/>
  <c r="AR2942" i="1" l="1"/>
  <c r="O2943" i="1"/>
  <c r="Q2943" i="1"/>
  <c r="AT2942" i="1"/>
  <c r="AZ2942" i="1" l="1"/>
  <c r="AY2942" i="1"/>
  <c r="AW2942" i="1"/>
  <c r="AX2942" i="1"/>
  <c r="R2943" i="1"/>
  <c r="V2943" i="1" l="1"/>
  <c r="U2943" i="1"/>
  <c r="Y2943" i="1" s="1"/>
  <c r="W2943" i="1"/>
  <c r="AO2943" i="1" l="1"/>
  <c r="AV2943" i="1" s="1"/>
  <c r="AN2943" i="1" l="1"/>
  <c r="AU2943" i="1" s="1"/>
  <c r="AQ2943" i="1" s="1"/>
  <c r="AR2943" i="1"/>
  <c r="T2944" i="1"/>
  <c r="P2944" i="1" s="1"/>
  <c r="AS2943" i="1" l="1"/>
  <c r="S2944" i="1"/>
  <c r="O2944" i="1" s="1"/>
  <c r="AT2943" i="1"/>
  <c r="AZ2943" i="1" s="1"/>
  <c r="Q2944" i="1" l="1"/>
  <c r="R2944" i="1"/>
  <c r="U2944" i="1" s="1"/>
  <c r="AW2943" i="1"/>
  <c r="AY2943" i="1"/>
  <c r="W2944" i="1"/>
  <c r="AX2943" i="1"/>
  <c r="V2944" i="1" l="1"/>
  <c r="Y2944" i="1" s="1"/>
  <c r="AO2944" i="1" l="1"/>
  <c r="AV2944" i="1" s="1"/>
  <c r="AN2944" i="1" l="1"/>
  <c r="AU2944" i="1" s="1"/>
  <c r="S2945" i="1" s="1"/>
  <c r="T2945" i="1"/>
  <c r="P2945" i="1" s="1"/>
  <c r="AR2944" i="1"/>
  <c r="AQ2944" i="1" l="1"/>
  <c r="AS2944" i="1"/>
  <c r="AT2944" i="1" s="1"/>
  <c r="O2945" i="1"/>
  <c r="Q2945" i="1"/>
  <c r="AZ2944" i="1" l="1"/>
  <c r="AY2944" i="1"/>
  <c r="R2945" i="1"/>
  <c r="U2945" i="1" s="1"/>
  <c r="AW2944" i="1"/>
  <c r="AX2944" i="1"/>
  <c r="V2945" i="1" l="1"/>
  <c r="Y2945" i="1" s="1"/>
  <c r="W2945" i="1"/>
  <c r="AN2945" i="1" l="1"/>
  <c r="AU2945" i="1" s="1"/>
  <c r="AO2945" i="1" l="1"/>
  <c r="AV2945" i="1" s="1"/>
  <c r="T2946" i="1" s="1"/>
  <c r="P2946" i="1" s="1"/>
  <c r="AS2945" i="1"/>
  <c r="AR2945" i="1"/>
  <c r="S2946" i="1"/>
  <c r="AQ2945" i="1"/>
  <c r="AT2945" i="1" l="1"/>
  <c r="AW2945" i="1" s="1"/>
  <c r="Q2946" i="1"/>
  <c r="O2946" i="1"/>
  <c r="AX2945" i="1" l="1"/>
  <c r="R2946" i="1"/>
  <c r="U2946" i="1" s="1"/>
  <c r="AZ2945" i="1"/>
  <c r="AY2945" i="1"/>
  <c r="W2946" i="1" l="1"/>
  <c r="V2946" i="1"/>
  <c r="Y2946" i="1" s="1"/>
  <c r="AN2946" i="1" l="1"/>
  <c r="AU2946" i="1" s="1"/>
  <c r="AO2946" i="1" l="1"/>
  <c r="AV2946" i="1" s="1"/>
  <c r="AS2946" i="1"/>
  <c r="T2947" i="1"/>
  <c r="P2947" i="1" s="1"/>
  <c r="AR2946" i="1"/>
  <c r="S2947" i="1"/>
  <c r="AQ2946" i="1"/>
  <c r="AT2946" i="1" l="1"/>
  <c r="AW2946" i="1" s="1"/>
  <c r="O2947" i="1"/>
  <c r="Q2947" i="1"/>
  <c r="AX2946" i="1" l="1"/>
  <c r="R2947" i="1"/>
  <c r="U2947" i="1" s="1"/>
  <c r="AZ2946" i="1"/>
  <c r="AY2946" i="1"/>
  <c r="V2947" i="1" l="1"/>
  <c r="Y2947" i="1" s="1"/>
  <c r="W2947" i="1"/>
  <c r="AO2947" i="1" l="1"/>
  <c r="AV2947" i="1" s="1"/>
  <c r="AN2947" i="1"/>
  <c r="AU2947" i="1" s="1"/>
  <c r="AQ2947" i="1" l="1"/>
  <c r="S2948" i="1"/>
  <c r="AS2947" i="1"/>
  <c r="AR2947" i="1"/>
  <c r="T2948" i="1"/>
  <c r="P2948" i="1" s="1"/>
  <c r="O2948" i="1" l="1"/>
  <c r="Q2948" i="1"/>
  <c r="AT2947" i="1"/>
  <c r="AX2947" i="1" l="1"/>
  <c r="AZ2947" i="1"/>
  <c r="AY2947" i="1"/>
  <c r="R2948" i="1"/>
  <c r="U2948" i="1" s="1"/>
  <c r="AW2947" i="1"/>
  <c r="W2948" i="1" l="1"/>
  <c r="V2948" i="1"/>
  <c r="Y2948" i="1" s="1"/>
  <c r="AN2948" i="1" l="1"/>
  <c r="AU2948" i="1" s="1"/>
  <c r="AO2948" i="1" l="1"/>
  <c r="AV2948" i="1" s="1"/>
  <c r="AS2948" i="1"/>
  <c r="AR2948" i="1"/>
  <c r="T2949" i="1"/>
  <c r="P2949" i="1" s="1"/>
  <c r="AQ2948" i="1"/>
  <c r="S2949" i="1"/>
  <c r="Q2949" i="1" l="1"/>
  <c r="O2949" i="1"/>
  <c r="AT2948" i="1"/>
  <c r="AX2948" i="1" s="1"/>
  <c r="AZ2948" i="1" l="1"/>
  <c r="AY2948" i="1"/>
  <c r="AW2948" i="1"/>
  <c r="R2949" i="1"/>
  <c r="V2949" i="1" l="1"/>
  <c r="U2949" i="1"/>
  <c r="Y2949" i="1" s="1"/>
  <c r="W2949" i="1"/>
  <c r="AO2949" i="1" l="1"/>
  <c r="AV2949" i="1" s="1"/>
  <c r="AN2949" i="1" l="1"/>
  <c r="AU2949" i="1" s="1"/>
  <c r="AQ2949" i="1" s="1"/>
  <c r="AR2949" i="1"/>
  <c r="T2950" i="1"/>
  <c r="P2950" i="1" s="1"/>
  <c r="AS2949" i="1" l="1"/>
  <c r="S2950" i="1"/>
  <c r="O2950" i="1"/>
  <c r="Q2950" i="1"/>
  <c r="AT2949" i="1"/>
  <c r="AZ2949" i="1" s="1"/>
  <c r="AY2949" i="1" l="1"/>
  <c r="AX2949" i="1"/>
  <c r="AW2949" i="1"/>
  <c r="R2950" i="1"/>
  <c r="U2950" i="1" s="1"/>
  <c r="V2950" i="1" l="1"/>
  <c r="Y2950" i="1" s="1"/>
  <c r="W2950" i="1"/>
  <c r="AO2950" i="1" l="1"/>
  <c r="AV2950" i="1" s="1"/>
  <c r="AN2950" i="1" l="1"/>
  <c r="AU2950" i="1" s="1"/>
  <c r="AQ2950" i="1" s="1"/>
  <c r="T2951" i="1"/>
  <c r="P2951" i="1" s="1"/>
  <c r="AR2950" i="1"/>
  <c r="S2951" i="1" l="1"/>
  <c r="AS2950" i="1"/>
  <c r="Q2951" i="1" s="1"/>
  <c r="O2951" i="1"/>
  <c r="AT2950" i="1"/>
  <c r="AW2950" i="1" l="1"/>
  <c r="AZ2950" i="1"/>
  <c r="AY2950" i="1"/>
  <c r="AX2950" i="1"/>
  <c r="R2951" i="1"/>
  <c r="U2951" i="1" s="1"/>
  <c r="V2951" i="1" l="1"/>
  <c r="Y2951" i="1" s="1"/>
  <c r="W2951" i="1"/>
  <c r="AN2951" i="1" l="1"/>
  <c r="AU2951" i="1" s="1"/>
  <c r="AO2951" i="1"/>
  <c r="AV2951" i="1" s="1"/>
  <c r="AS2951" i="1" l="1"/>
  <c r="AR2951" i="1"/>
  <c r="T2952" i="1"/>
  <c r="P2952" i="1" s="1"/>
  <c r="S2952" i="1"/>
  <c r="AQ2951" i="1"/>
  <c r="AT2951" i="1" l="1"/>
  <c r="AW2951" i="1" s="1"/>
  <c r="Q2952" i="1"/>
  <c r="O2952" i="1"/>
  <c r="AX2951" i="1" l="1"/>
  <c r="R2952" i="1"/>
  <c r="U2952" i="1" s="1"/>
  <c r="AZ2951" i="1"/>
  <c r="AY2951" i="1"/>
  <c r="V2952" i="1" l="1"/>
  <c r="Y2952" i="1" s="1"/>
  <c r="W2952" i="1"/>
  <c r="AO2952" i="1" l="1"/>
  <c r="AV2952" i="1" s="1"/>
  <c r="AN2952" i="1" l="1"/>
  <c r="AU2952" i="1" s="1"/>
  <c r="S2953" i="1" s="1"/>
  <c r="AR2952" i="1"/>
  <c r="T2953" i="1"/>
  <c r="P2953" i="1" s="1"/>
  <c r="AQ2952" i="1" l="1"/>
  <c r="AS2952" i="1"/>
  <c r="AT2952" i="1" s="1"/>
  <c r="O2953" i="1"/>
  <c r="Q2953" i="1" l="1"/>
  <c r="AZ2952" i="1"/>
  <c r="AY2952" i="1"/>
  <c r="R2953" i="1"/>
  <c r="U2953" i="1" s="1"/>
  <c r="AW2952" i="1"/>
  <c r="AX2952" i="1"/>
  <c r="W2953" i="1" l="1"/>
  <c r="V2953" i="1"/>
  <c r="Y2953" i="1" s="1"/>
  <c r="AN2953" i="1" l="1"/>
  <c r="AU2953" i="1" s="1"/>
  <c r="AO2953" i="1" l="1"/>
  <c r="AV2953" i="1" s="1"/>
  <c r="AR2953" i="1" s="1"/>
  <c r="AS2953" i="1"/>
  <c r="T2954" i="1"/>
  <c r="P2954" i="1" s="1"/>
  <c r="S2954" i="1"/>
  <c r="AQ2953" i="1"/>
  <c r="AT2953" i="1" l="1"/>
  <c r="AX2953" i="1" s="1"/>
  <c r="Q2954" i="1"/>
  <c r="O2954" i="1"/>
  <c r="R2954" i="1" l="1"/>
  <c r="U2954" i="1" s="1"/>
  <c r="AZ2953" i="1"/>
  <c r="AY2953" i="1"/>
  <c r="W2954" i="1"/>
  <c r="AW2953" i="1"/>
  <c r="V2954" i="1"/>
  <c r="Y2954" i="1" l="1"/>
  <c r="AN2954" i="1" s="1"/>
  <c r="AU2954" i="1" s="1"/>
  <c r="AO2954" i="1" l="1"/>
  <c r="AV2954" i="1" s="1"/>
  <c r="T2955" i="1" s="1"/>
  <c r="P2955" i="1" s="1"/>
  <c r="AS2954" i="1"/>
  <c r="S2955" i="1"/>
  <c r="AQ2954" i="1"/>
  <c r="AR2954" i="1" l="1"/>
  <c r="AT2954" i="1"/>
  <c r="AZ2954" i="1" s="1"/>
  <c r="O2955" i="1"/>
  <c r="Q2955" i="1"/>
  <c r="AX2954" i="1"/>
  <c r="AY2954" i="1"/>
  <c r="AW2954" i="1" l="1"/>
  <c r="R2955" i="1"/>
  <c r="V2955" i="1" l="1"/>
  <c r="U2955" i="1"/>
  <c r="Y2955" i="1" s="1"/>
  <c r="W2955" i="1"/>
  <c r="AO2955" i="1" l="1"/>
  <c r="AV2955" i="1" s="1"/>
  <c r="AN2955" i="1" l="1"/>
  <c r="AU2955" i="1" s="1"/>
  <c r="S2956" i="1" s="1"/>
  <c r="AR2955" i="1"/>
  <c r="T2956" i="1"/>
  <c r="P2956" i="1" s="1"/>
  <c r="AS2955" i="1" l="1"/>
  <c r="AQ2955" i="1"/>
  <c r="AT2955" i="1" s="1"/>
  <c r="AZ2955" i="1" s="1"/>
  <c r="Q2956" i="1"/>
  <c r="O2956" i="1"/>
  <c r="AY2955" i="1" l="1"/>
  <c r="AW2955" i="1"/>
  <c r="R2956" i="1"/>
  <c r="U2956" i="1" s="1"/>
  <c r="AX2955" i="1"/>
  <c r="W2956" i="1" l="1"/>
  <c r="V2956" i="1"/>
  <c r="Y2956" i="1" s="1"/>
  <c r="AN2956" i="1" l="1"/>
  <c r="AU2956" i="1" s="1"/>
  <c r="AO2956" i="1" l="1"/>
  <c r="AV2956" i="1" s="1"/>
  <c r="T2957" i="1" s="1"/>
  <c r="P2957" i="1" s="1"/>
  <c r="AS2956" i="1"/>
  <c r="S2957" i="1"/>
  <c r="AQ2956" i="1"/>
  <c r="AR2956" i="1" l="1"/>
  <c r="AT2956" i="1"/>
  <c r="AX2956" i="1" s="1"/>
  <c r="O2957" i="1"/>
  <c r="Q2957" i="1"/>
  <c r="AZ2956" i="1" l="1"/>
  <c r="AY2956" i="1"/>
  <c r="R2957" i="1"/>
  <c r="U2957" i="1" s="1"/>
  <c r="AW2956" i="1"/>
  <c r="V2957" i="1" l="1"/>
  <c r="Y2957" i="1" s="1"/>
  <c r="W2957" i="1"/>
  <c r="AO2957" i="1" l="1"/>
  <c r="AV2957" i="1" s="1"/>
  <c r="AN2957" i="1" l="1"/>
  <c r="AU2957" i="1" s="1"/>
  <c r="S2958" i="1" s="1"/>
  <c r="T2958" i="1"/>
  <c r="P2958" i="1" s="1"/>
  <c r="AR2957" i="1"/>
  <c r="AS2957" i="1" l="1"/>
  <c r="AQ2957" i="1"/>
  <c r="AT2957" i="1"/>
  <c r="AZ2957" i="1" s="1"/>
  <c r="O2958" i="1"/>
  <c r="Q2958" i="1"/>
  <c r="AY2957" i="1" l="1"/>
  <c r="R2958" i="1"/>
  <c r="U2958" i="1" s="1"/>
  <c r="AX2957" i="1"/>
  <c r="AW2957" i="1"/>
  <c r="W2958" i="1"/>
  <c r="V2958" i="1"/>
  <c r="Y2958" i="1" l="1"/>
  <c r="AO2958" i="1" s="1"/>
  <c r="AV2958" i="1" s="1"/>
  <c r="AN2958" i="1" l="1"/>
  <c r="AU2958" i="1" s="1"/>
  <c r="S2959" i="1"/>
  <c r="AQ2958" i="1"/>
  <c r="AR2958" i="1"/>
  <c r="T2959" i="1"/>
  <c r="P2959" i="1" s="1"/>
  <c r="AS2958" i="1" l="1"/>
  <c r="O2959" i="1"/>
  <c r="Q2959" i="1"/>
  <c r="AT2958" i="1"/>
  <c r="AZ2958" i="1" l="1"/>
  <c r="AY2958" i="1"/>
  <c r="R2959" i="1"/>
  <c r="U2959" i="1" s="1"/>
  <c r="AW2958" i="1"/>
  <c r="AX2958" i="1"/>
  <c r="W2959" i="1" l="1"/>
  <c r="V2959" i="1"/>
  <c r="Y2959" i="1" s="1"/>
  <c r="AO2959" i="1" l="1"/>
  <c r="AV2959" i="1" s="1"/>
  <c r="AN2959" i="1" l="1"/>
  <c r="AU2959" i="1" s="1"/>
  <c r="AQ2959" i="1" s="1"/>
  <c r="AR2959" i="1"/>
  <c r="T2960" i="1"/>
  <c r="P2960" i="1" s="1"/>
  <c r="S2960" i="1" l="1"/>
  <c r="AS2959" i="1"/>
  <c r="AT2959" i="1" s="1"/>
  <c r="O2960" i="1"/>
  <c r="Q2960" i="1" l="1"/>
  <c r="R2960" i="1"/>
  <c r="W2960" i="1" s="1"/>
  <c r="AZ2959" i="1"/>
  <c r="AY2959" i="1"/>
  <c r="AX2959" i="1"/>
  <c r="AW2959" i="1"/>
  <c r="V2960" i="1" l="1"/>
  <c r="U2960" i="1"/>
  <c r="Y2960" i="1" s="1"/>
  <c r="AO2960" i="1" l="1"/>
  <c r="AV2960" i="1" s="1"/>
  <c r="AN2960" i="1" l="1"/>
  <c r="AU2960" i="1" s="1"/>
  <c r="S2961" i="1" s="1"/>
  <c r="AR2960" i="1"/>
  <c r="T2961" i="1"/>
  <c r="P2961" i="1" s="1"/>
  <c r="AS2960" i="1" l="1"/>
  <c r="AT2960" i="1" s="1"/>
  <c r="AZ2960" i="1" s="1"/>
  <c r="AQ2960" i="1"/>
  <c r="O2961" i="1"/>
  <c r="Q2961" i="1"/>
  <c r="R2961" i="1" l="1"/>
  <c r="U2961" i="1" s="1"/>
  <c r="AY2960" i="1"/>
  <c r="AW2960" i="1"/>
  <c r="AX2960" i="1"/>
  <c r="W2961" i="1"/>
  <c r="V2961" i="1" l="1"/>
  <c r="Y2961" i="1" s="1"/>
  <c r="AN2961" i="1" l="1"/>
  <c r="AU2961" i="1" s="1"/>
  <c r="AO2961" i="1" l="1"/>
  <c r="AV2961" i="1" s="1"/>
  <c r="AR2961" i="1" s="1"/>
  <c r="AS2961" i="1"/>
  <c r="S2962" i="1"/>
  <c r="AQ2961" i="1"/>
  <c r="T2962" i="1" l="1"/>
  <c r="P2962" i="1" s="1"/>
  <c r="AT2961" i="1"/>
  <c r="AZ2961" i="1" s="1"/>
  <c r="O2962" i="1"/>
  <c r="Q2962" i="1"/>
  <c r="AY2961" i="1"/>
  <c r="AX2961" i="1"/>
  <c r="AW2961" i="1" l="1"/>
  <c r="R2962" i="1"/>
  <c r="U2962" i="1" l="1"/>
  <c r="V2962" i="1"/>
  <c r="W2962" i="1"/>
  <c r="Y2962" i="1" l="1"/>
  <c r="AO2962" i="1" s="1"/>
  <c r="AV2962" i="1" s="1"/>
  <c r="AN2962" i="1" l="1"/>
  <c r="AU2962" i="1" s="1"/>
  <c r="S2963" i="1" s="1"/>
  <c r="AR2962" i="1"/>
  <c r="T2963" i="1"/>
  <c r="P2963" i="1" s="1"/>
  <c r="AQ2962" i="1" l="1"/>
  <c r="AS2962" i="1"/>
  <c r="AT2962" i="1" s="1"/>
  <c r="AW2962" i="1" s="1"/>
  <c r="Q2963" i="1"/>
  <c r="O2963" i="1"/>
  <c r="R2963" i="1" l="1"/>
  <c r="U2963" i="1" s="1"/>
  <c r="AZ2962" i="1"/>
  <c r="AY2962" i="1"/>
  <c r="AX2962" i="1"/>
  <c r="W2963" i="1" l="1"/>
  <c r="V2963" i="1"/>
  <c r="Y2963" i="1" s="1"/>
  <c r="AO2963" i="1" l="1"/>
  <c r="AV2963" i="1" s="1"/>
  <c r="AN2963" i="1" l="1"/>
  <c r="AU2963" i="1" s="1"/>
  <c r="S2964" i="1" s="1"/>
  <c r="T2964" i="1"/>
  <c r="P2964" i="1" s="1"/>
  <c r="AR2963" i="1"/>
  <c r="AQ2963" i="1" l="1"/>
  <c r="AS2963" i="1"/>
  <c r="AT2963" i="1" s="1"/>
  <c r="O2964" i="1"/>
  <c r="Q2964" i="1" l="1"/>
  <c r="AZ2963" i="1"/>
  <c r="AX2963" i="1"/>
  <c r="AY2963" i="1"/>
  <c r="R2964" i="1"/>
  <c r="AW2963" i="1"/>
  <c r="V2964" i="1" l="1"/>
  <c r="W2964" i="1"/>
  <c r="U2964" i="1"/>
  <c r="Y2964" i="1" s="1"/>
  <c r="AO2964" i="1" l="1"/>
  <c r="AV2964" i="1" s="1"/>
  <c r="AN2964" i="1" l="1"/>
  <c r="AU2964" i="1" s="1"/>
  <c r="AQ2964" i="1" s="1"/>
  <c r="AR2964" i="1"/>
  <c r="T2965" i="1"/>
  <c r="P2965" i="1" s="1"/>
  <c r="AS2964" i="1" l="1"/>
  <c r="S2965" i="1"/>
  <c r="O2965" i="1"/>
  <c r="Q2965" i="1"/>
  <c r="AT2964" i="1"/>
  <c r="AZ2964" i="1" s="1"/>
  <c r="AW2964" i="1" l="1"/>
  <c r="AX2964" i="1"/>
  <c r="AY2964" i="1"/>
  <c r="R2965" i="1"/>
  <c r="U2965" i="1" l="1"/>
  <c r="V2965" i="1"/>
  <c r="W2965" i="1"/>
  <c r="Y2965" i="1" l="1"/>
  <c r="AN2965" i="1" s="1"/>
  <c r="AU2965" i="1" s="1"/>
  <c r="AO2965" i="1" l="1"/>
  <c r="AV2965" i="1" s="1"/>
  <c r="AS2965" i="1"/>
  <c r="T2966" i="1"/>
  <c r="P2966" i="1" s="1"/>
  <c r="AR2965" i="1"/>
  <c r="S2966" i="1"/>
  <c r="AQ2965" i="1"/>
  <c r="AT2965" i="1" l="1"/>
  <c r="O2966" i="1"/>
  <c r="Q2966" i="1"/>
  <c r="AX2965" i="1"/>
  <c r="AZ2965" i="1" l="1"/>
  <c r="AY2965" i="1"/>
  <c r="R2966" i="1"/>
  <c r="AW2965" i="1"/>
  <c r="V2966" i="1" l="1"/>
  <c r="U2966" i="1"/>
  <c r="Y2966" i="1" s="1"/>
  <c r="W2966" i="1"/>
  <c r="AN2966" i="1" l="1"/>
  <c r="AU2966" i="1" s="1"/>
  <c r="AO2966" i="1" l="1"/>
  <c r="AV2966" i="1" s="1"/>
  <c r="T2967" i="1" s="1"/>
  <c r="P2967" i="1" s="1"/>
  <c r="AS2966" i="1"/>
  <c r="AR2966" i="1"/>
  <c r="AQ2966" i="1"/>
  <c r="S2967" i="1"/>
  <c r="O2967" i="1" l="1"/>
  <c r="Q2967" i="1"/>
  <c r="AT2966" i="1"/>
  <c r="AW2966" i="1" s="1"/>
  <c r="AX2966" i="1" l="1"/>
  <c r="AZ2966" i="1"/>
  <c r="AY2966" i="1"/>
  <c r="R2967" i="1"/>
  <c r="V2967" i="1" l="1"/>
  <c r="U2967" i="1"/>
  <c r="Y2967" i="1" s="1"/>
  <c r="W2967" i="1"/>
  <c r="AN2967" i="1" l="1"/>
  <c r="AU2967" i="1" s="1"/>
  <c r="AO2967" i="1" l="1"/>
  <c r="AV2967" i="1" s="1"/>
  <c r="AR2967" i="1" s="1"/>
  <c r="AS2967" i="1"/>
  <c r="AQ2967" i="1"/>
  <c r="S2968" i="1"/>
  <c r="T2968" i="1" l="1"/>
  <c r="P2968" i="1" s="1"/>
  <c r="AT2967" i="1"/>
  <c r="AW2967" i="1" s="1"/>
  <c r="O2968" i="1"/>
  <c r="Q2968" i="1"/>
  <c r="AX2967" i="1" l="1"/>
  <c r="R2968" i="1"/>
  <c r="AZ2967" i="1"/>
  <c r="AY2967" i="1"/>
  <c r="U2968" i="1" l="1"/>
  <c r="V2968" i="1"/>
  <c r="W2968" i="1"/>
  <c r="Y2968" i="1" l="1"/>
  <c r="AO2968" i="1" s="1"/>
  <c r="AV2968" i="1" s="1"/>
  <c r="AN2968" i="1" l="1"/>
  <c r="AU2968" i="1" s="1"/>
  <c r="AQ2968" i="1" s="1"/>
  <c r="T2969" i="1"/>
  <c r="P2969" i="1" s="1"/>
  <c r="AR2968" i="1"/>
  <c r="AS2968" i="1" l="1"/>
  <c r="S2969" i="1"/>
  <c r="Q2969" i="1" s="1"/>
  <c r="AT2968" i="1"/>
  <c r="AZ2968" i="1" s="1"/>
  <c r="O2969" i="1" l="1"/>
  <c r="AW2968" i="1"/>
  <c r="R2969" i="1"/>
  <c r="AY2968" i="1"/>
  <c r="AX2968" i="1"/>
  <c r="V2969" i="1" l="1"/>
  <c r="W2969" i="1"/>
  <c r="U2969" i="1"/>
  <c r="Y2969" i="1" s="1"/>
  <c r="AN2969" i="1" l="1"/>
  <c r="AU2969" i="1" s="1"/>
  <c r="AO2969" i="1" l="1"/>
  <c r="AV2969" i="1" s="1"/>
  <c r="AS2969" i="1"/>
  <c r="AR2969" i="1"/>
  <c r="T2970" i="1"/>
  <c r="P2970" i="1" s="1"/>
  <c r="AQ2969" i="1"/>
  <c r="S2970" i="1"/>
  <c r="Q2970" i="1" l="1"/>
  <c r="O2970" i="1"/>
  <c r="AT2969" i="1"/>
  <c r="AW2969" i="1" s="1"/>
  <c r="AZ2969" i="1" l="1"/>
  <c r="AY2969" i="1"/>
  <c r="R2970" i="1"/>
  <c r="U2970" i="1" s="1"/>
  <c r="AX2969" i="1"/>
  <c r="V2970" i="1" l="1"/>
  <c r="Y2970" i="1" s="1"/>
  <c r="W2970" i="1"/>
  <c r="AN2970" i="1" l="1"/>
  <c r="AU2970" i="1" s="1"/>
  <c r="AO2970" i="1"/>
  <c r="AV2970" i="1" s="1"/>
  <c r="AS2970" i="1" l="1"/>
  <c r="AR2970" i="1"/>
  <c r="T2971" i="1"/>
  <c r="P2971" i="1" s="1"/>
  <c r="S2971" i="1"/>
  <c r="AQ2970" i="1"/>
  <c r="AT2970" i="1" l="1"/>
  <c r="O2971" i="1"/>
  <c r="Q2971" i="1"/>
  <c r="AZ2970" i="1" l="1"/>
  <c r="AY2970" i="1"/>
  <c r="R2971" i="1"/>
  <c r="AW2970" i="1"/>
  <c r="AX2970" i="1"/>
  <c r="U2971" i="1" l="1"/>
  <c r="V2971" i="1"/>
  <c r="W2971" i="1"/>
  <c r="Y2971" i="1" l="1"/>
  <c r="AN2971" i="1" s="1"/>
  <c r="AU2971" i="1" s="1"/>
  <c r="AO2971" i="1" l="1"/>
  <c r="AV2971" i="1" s="1"/>
  <c r="AS2971" i="1"/>
  <c r="T2972" i="1"/>
  <c r="P2972" i="1" s="1"/>
  <c r="AR2971" i="1"/>
  <c r="AQ2971" i="1"/>
  <c r="S2972" i="1"/>
  <c r="AT2971" i="1" l="1"/>
  <c r="AW2971" i="1" s="1"/>
  <c r="O2972" i="1"/>
  <c r="Q2972" i="1"/>
  <c r="AX2971" i="1" l="1"/>
  <c r="R2972" i="1"/>
  <c r="U2972" i="1" s="1"/>
  <c r="AZ2971" i="1"/>
  <c r="AY2971" i="1"/>
  <c r="V2972" i="1" l="1"/>
  <c r="Y2972" i="1" s="1"/>
  <c r="W2972" i="1"/>
  <c r="AO2972" i="1" l="1"/>
  <c r="AV2972" i="1" s="1"/>
  <c r="AN2972" i="1" l="1"/>
  <c r="AU2972" i="1" s="1"/>
  <c r="S2973" i="1" s="1"/>
  <c r="T2973" i="1"/>
  <c r="P2973" i="1" s="1"/>
  <c r="AR2972" i="1"/>
  <c r="AS2972" i="1" l="1"/>
  <c r="AQ2972" i="1"/>
  <c r="AT2972" i="1" s="1"/>
  <c r="AZ2972" i="1" s="1"/>
  <c r="Q2973" i="1"/>
  <c r="O2973" i="1"/>
  <c r="AW2972" i="1" l="1"/>
  <c r="AX2972" i="1"/>
  <c r="R2973" i="1"/>
  <c r="U2973" i="1" s="1"/>
  <c r="AY2972" i="1"/>
  <c r="W2973" i="1" l="1"/>
  <c r="V2973" i="1"/>
  <c r="Y2973" i="1" s="1"/>
  <c r="AN2973" i="1" l="1"/>
  <c r="AU2973" i="1" s="1"/>
  <c r="AO2973" i="1" l="1"/>
  <c r="AV2973" i="1" s="1"/>
  <c r="T2974" i="1" s="1"/>
  <c r="P2974" i="1" s="1"/>
  <c r="AS2973" i="1"/>
  <c r="S2974" i="1"/>
  <c r="AQ2973" i="1"/>
  <c r="AR2973" i="1" l="1"/>
  <c r="AT2973" i="1"/>
  <c r="AZ2973" i="1" s="1"/>
  <c r="Q2974" i="1"/>
  <c r="O2974" i="1"/>
  <c r="R2974" i="1" l="1"/>
  <c r="AX2973" i="1"/>
  <c r="AW2973" i="1"/>
  <c r="AY2973" i="1"/>
  <c r="V2974" i="1" l="1"/>
  <c r="W2974" i="1"/>
  <c r="U2974" i="1"/>
  <c r="Y2974" i="1" s="1"/>
  <c r="AN2974" i="1" l="1"/>
  <c r="AU2974" i="1" s="1"/>
  <c r="AO2974" i="1" l="1"/>
  <c r="AV2974" i="1" s="1"/>
  <c r="T2975" i="1" s="1"/>
  <c r="P2975" i="1" s="1"/>
  <c r="AS2974" i="1"/>
  <c r="S2975" i="1"/>
  <c r="AQ2974" i="1"/>
  <c r="AR2974" i="1" l="1"/>
  <c r="AT2974" i="1"/>
  <c r="AW2974" i="1" s="1"/>
  <c r="O2975" i="1"/>
  <c r="Q2975" i="1"/>
  <c r="AX2974" i="1"/>
  <c r="AY2974" i="1"/>
  <c r="AZ2974" i="1" l="1"/>
  <c r="R2975" i="1"/>
  <c r="V2975" i="1" l="1"/>
  <c r="U2975" i="1"/>
  <c r="Y2975" i="1" s="1"/>
  <c r="W2975" i="1"/>
  <c r="AN2975" i="1" l="1"/>
  <c r="AU2975" i="1" s="1"/>
  <c r="AO2975" i="1"/>
  <c r="AV2975" i="1" s="1"/>
  <c r="AS2975" i="1"/>
  <c r="T2976" i="1" l="1"/>
  <c r="P2976" i="1" s="1"/>
  <c r="AR2975" i="1"/>
  <c r="AQ2975" i="1"/>
  <c r="S2976" i="1"/>
  <c r="O2976" i="1" l="1"/>
  <c r="Q2976" i="1"/>
  <c r="AT2975" i="1"/>
  <c r="AZ2975" i="1" l="1"/>
  <c r="AY2975" i="1"/>
  <c r="AW2975" i="1"/>
  <c r="AX2975" i="1"/>
  <c r="R2976" i="1"/>
  <c r="U2976" i="1" l="1"/>
  <c r="V2976" i="1"/>
  <c r="W2976" i="1"/>
  <c r="Y2976" i="1" l="1"/>
  <c r="AN2976" i="1" s="1"/>
  <c r="AU2976" i="1" s="1"/>
  <c r="AS2976" i="1" l="1"/>
  <c r="AO2976" i="1"/>
  <c r="AV2976" i="1" s="1"/>
  <c r="T2977" i="1" s="1"/>
  <c r="P2977" i="1" s="1"/>
  <c r="S2977" i="1"/>
  <c r="AQ2976" i="1"/>
  <c r="AR2976" i="1" l="1"/>
  <c r="AT2976" i="1"/>
  <c r="AW2976" i="1" s="1"/>
  <c r="Q2977" i="1"/>
  <c r="O2977" i="1"/>
  <c r="AX2976" i="1" l="1"/>
  <c r="R2977" i="1"/>
  <c r="AZ2976" i="1"/>
  <c r="AY2976" i="1"/>
  <c r="V2977" i="1" l="1"/>
  <c r="U2977" i="1"/>
  <c r="Y2977" i="1" s="1"/>
  <c r="W2977" i="1"/>
  <c r="AO2977" i="1" l="1"/>
  <c r="AV2977" i="1" s="1"/>
  <c r="AN2977" i="1" l="1"/>
  <c r="AU2977" i="1" s="1"/>
  <c r="S2978" i="1" s="1"/>
  <c r="T2978" i="1"/>
  <c r="P2978" i="1" s="1"/>
  <c r="AR2977" i="1"/>
  <c r="AQ2977" i="1"/>
  <c r="AS2977" i="1"/>
  <c r="O2978" i="1" l="1"/>
  <c r="Q2978" i="1"/>
  <c r="AT2977" i="1"/>
  <c r="AZ2977" i="1" s="1"/>
  <c r="AW2977" i="1" l="1"/>
  <c r="AX2977" i="1"/>
  <c r="R2978" i="1"/>
  <c r="W2978" i="1" s="1"/>
  <c r="AY2977" i="1"/>
  <c r="U2978" i="1" l="1"/>
  <c r="V2978" i="1"/>
  <c r="Y2978" i="1" l="1"/>
  <c r="AN2978" i="1" s="1"/>
  <c r="AU2978" i="1" s="1"/>
  <c r="AO2978" i="1" l="1"/>
  <c r="AV2978" i="1" s="1"/>
  <c r="AS2978" i="1"/>
  <c r="T2979" i="1"/>
  <c r="P2979" i="1" s="1"/>
  <c r="AR2978" i="1"/>
  <c r="AQ2978" i="1"/>
  <c r="S2979" i="1"/>
  <c r="O2979" i="1" l="1"/>
  <c r="Q2979" i="1"/>
  <c r="AT2978" i="1"/>
  <c r="AZ2978" i="1" l="1"/>
  <c r="AY2978" i="1"/>
  <c r="R2979" i="1"/>
  <c r="U2979" i="1" s="1"/>
  <c r="AX2978" i="1"/>
  <c r="AW2978" i="1"/>
  <c r="W2979" i="1" l="1"/>
  <c r="V2979" i="1"/>
  <c r="Y2979" i="1" s="1"/>
  <c r="AN2979" i="1" l="1"/>
  <c r="AU2979" i="1" s="1"/>
  <c r="AO2979" i="1"/>
  <c r="AV2979" i="1" s="1"/>
  <c r="AS2979" i="1" l="1"/>
  <c r="T2980" i="1"/>
  <c r="P2980" i="1" s="1"/>
  <c r="AR2979" i="1"/>
  <c r="S2980" i="1"/>
  <c r="AQ2979" i="1"/>
  <c r="AT2979" i="1" l="1"/>
  <c r="O2980" i="1"/>
  <c r="Q2980" i="1"/>
  <c r="AZ2979" i="1" l="1"/>
  <c r="AY2979" i="1"/>
  <c r="R2980" i="1"/>
  <c r="AX2979" i="1"/>
  <c r="AW2979" i="1"/>
  <c r="V2980" i="1" l="1"/>
  <c r="U2980" i="1"/>
  <c r="Y2980" i="1" s="1"/>
  <c r="W2980" i="1"/>
  <c r="AO2980" i="1" l="1"/>
  <c r="AV2980" i="1" s="1"/>
  <c r="AN2980" i="1" l="1"/>
  <c r="AU2980" i="1" s="1"/>
  <c r="S2981" i="1" s="1"/>
  <c r="T2981" i="1"/>
  <c r="P2981" i="1" s="1"/>
  <c r="AR2980" i="1"/>
  <c r="AQ2980" i="1" l="1"/>
  <c r="AS2980" i="1"/>
  <c r="AT2980" i="1" s="1"/>
  <c r="O2981" i="1"/>
  <c r="Q2981" i="1" l="1"/>
  <c r="R2981" i="1"/>
  <c r="U2981" i="1" s="1"/>
  <c r="AZ2980" i="1"/>
  <c r="AY2980" i="1"/>
  <c r="AW2980" i="1"/>
  <c r="AX2980" i="1"/>
  <c r="W2981" i="1" l="1"/>
  <c r="V2981" i="1"/>
  <c r="Y2981" i="1" s="1"/>
  <c r="AN2981" i="1" l="1"/>
  <c r="AU2981" i="1" s="1"/>
  <c r="AO2981" i="1" l="1"/>
  <c r="AV2981" i="1" s="1"/>
  <c r="AR2981" i="1" s="1"/>
  <c r="AQ2981" i="1"/>
  <c r="S2982" i="1"/>
  <c r="T2982" i="1"/>
  <c r="P2982" i="1" s="1"/>
  <c r="AS2981" i="1"/>
  <c r="Q2982" i="1" l="1"/>
  <c r="O2982" i="1"/>
  <c r="R2982" i="1" s="1"/>
  <c r="AT2981" i="1"/>
  <c r="AZ2981" i="1" s="1"/>
  <c r="AW2981" i="1" l="1"/>
  <c r="AX2981" i="1"/>
  <c r="AY2981" i="1"/>
  <c r="W2982" i="1"/>
  <c r="U2982" i="1"/>
  <c r="V2982" i="1"/>
  <c r="Y2982" i="1" l="1"/>
  <c r="AN2982" i="1" s="1"/>
  <c r="AU2982" i="1" s="1"/>
  <c r="AO2982" i="1" l="1"/>
  <c r="AV2982" i="1" s="1"/>
  <c r="AS2982" i="1"/>
  <c r="AR2982" i="1"/>
  <c r="T2983" i="1"/>
  <c r="P2983" i="1" s="1"/>
  <c r="S2983" i="1"/>
  <c r="AQ2982" i="1"/>
  <c r="AT2982" i="1" l="1"/>
  <c r="AW2982" i="1" s="1"/>
  <c r="Q2983" i="1"/>
  <c r="O2983" i="1"/>
  <c r="AX2982" i="1"/>
  <c r="R2983" i="1" l="1"/>
  <c r="U2983" i="1" s="1"/>
  <c r="AZ2982" i="1"/>
  <c r="AY2982" i="1"/>
  <c r="W2983" i="1" l="1"/>
  <c r="V2983" i="1"/>
  <c r="Y2983" i="1" s="1"/>
  <c r="AO2983" i="1" l="1"/>
  <c r="AV2983" i="1" s="1"/>
  <c r="AN2983" i="1"/>
  <c r="AU2983" i="1" s="1"/>
  <c r="AQ2983" i="1" l="1"/>
  <c r="S2984" i="1"/>
  <c r="AS2983" i="1"/>
  <c r="AR2983" i="1"/>
  <c r="T2984" i="1"/>
  <c r="P2984" i="1" s="1"/>
  <c r="O2984" i="1" l="1"/>
  <c r="Q2984" i="1"/>
  <c r="AT2983" i="1"/>
  <c r="AZ2983" i="1" s="1"/>
  <c r="AW2983" i="1" l="1"/>
  <c r="AY2983" i="1"/>
  <c r="R2984" i="1"/>
  <c r="AX2983" i="1"/>
  <c r="V2984" i="1" l="1"/>
  <c r="W2984" i="1"/>
  <c r="U2984" i="1"/>
  <c r="Y2984" i="1" s="1"/>
  <c r="AN2984" i="1" l="1"/>
  <c r="AU2984" i="1" s="1"/>
  <c r="AO2984" i="1" l="1"/>
  <c r="AV2984" i="1" s="1"/>
  <c r="T2985" i="1" s="1"/>
  <c r="P2985" i="1" s="1"/>
  <c r="AS2984" i="1"/>
  <c r="S2985" i="1"/>
  <c r="AQ2984" i="1"/>
  <c r="AR2984" i="1" l="1"/>
  <c r="AT2984" i="1"/>
  <c r="AW2984" i="1" s="1"/>
  <c r="Q2985" i="1"/>
  <c r="O2985" i="1"/>
  <c r="AX2984" i="1"/>
  <c r="R2985" i="1" l="1"/>
  <c r="V2985" i="1" s="1"/>
  <c r="W2985" i="1"/>
  <c r="AZ2984" i="1"/>
  <c r="AY2984" i="1"/>
  <c r="U2985" i="1" l="1"/>
  <c r="Y2985" i="1" s="1"/>
  <c r="AO2985" i="1" l="1"/>
  <c r="AV2985" i="1" s="1"/>
  <c r="AN2985" i="1" l="1"/>
  <c r="AU2985" i="1" s="1"/>
  <c r="S2986" i="1" s="1"/>
  <c r="AR2985" i="1"/>
  <c r="T2986" i="1"/>
  <c r="P2986" i="1" s="1"/>
  <c r="AQ2985" i="1" l="1"/>
  <c r="AS2985" i="1"/>
  <c r="AT2985" i="1" s="1"/>
  <c r="O2986" i="1"/>
  <c r="AZ2985" i="1" l="1"/>
  <c r="AX2985" i="1"/>
  <c r="AY2985" i="1"/>
  <c r="Q2986" i="1"/>
  <c r="R2986" i="1" s="1"/>
  <c r="U2986" i="1" s="1"/>
  <c r="AW2985" i="1"/>
  <c r="W2986" i="1" l="1"/>
  <c r="V2986" i="1"/>
  <c r="Y2986" i="1" s="1"/>
  <c r="AN2986" i="1" l="1"/>
  <c r="AU2986" i="1" s="1"/>
  <c r="AO2986" i="1" l="1"/>
  <c r="AV2986" i="1" s="1"/>
  <c r="AS2986" i="1"/>
  <c r="AR2986" i="1"/>
  <c r="T2987" i="1"/>
  <c r="P2987" i="1" s="1"/>
  <c r="S2987" i="1"/>
  <c r="AQ2986" i="1"/>
  <c r="AT2986" i="1" l="1"/>
  <c r="O2987" i="1"/>
  <c r="Q2987" i="1"/>
  <c r="AX2986" i="1"/>
  <c r="AZ2986" i="1" l="1"/>
  <c r="AY2986" i="1"/>
  <c r="R2987" i="1"/>
  <c r="AW2986" i="1"/>
  <c r="V2987" i="1" l="1"/>
  <c r="U2987" i="1"/>
  <c r="Y2987" i="1" s="1"/>
  <c r="W2987" i="1"/>
  <c r="AN2987" i="1" l="1"/>
  <c r="AU2987" i="1" s="1"/>
  <c r="AO2987" i="1" l="1"/>
  <c r="AV2987" i="1" s="1"/>
  <c r="AR2987" i="1" s="1"/>
  <c r="AS2987" i="1"/>
  <c r="AQ2987" i="1"/>
  <c r="S2988" i="1"/>
  <c r="T2988" i="1" l="1"/>
  <c r="P2988" i="1" s="1"/>
  <c r="O2988" i="1"/>
  <c r="Q2988" i="1"/>
  <c r="AT2987" i="1"/>
  <c r="AW2987" i="1" s="1"/>
  <c r="AX2987" i="1" l="1"/>
  <c r="AZ2987" i="1"/>
  <c r="AY2987" i="1"/>
  <c r="R2988" i="1"/>
  <c r="W2988" i="1" s="1"/>
  <c r="V2988" i="1" l="1"/>
  <c r="U2988" i="1"/>
  <c r="Y2988" i="1" s="1"/>
  <c r="AN2988" i="1" l="1"/>
  <c r="AU2988" i="1" s="1"/>
  <c r="AO2988" i="1"/>
  <c r="AV2988" i="1" s="1"/>
  <c r="S2989" i="1" l="1"/>
  <c r="AQ2988" i="1"/>
  <c r="AR2988" i="1"/>
  <c r="T2989" i="1"/>
  <c r="P2989" i="1" s="1"/>
  <c r="AS2988" i="1"/>
  <c r="AT2988" i="1" l="1"/>
  <c r="AZ2988" i="1" s="1"/>
  <c r="O2989" i="1"/>
  <c r="Q2989" i="1"/>
  <c r="R2989" i="1" l="1"/>
  <c r="AX2988" i="1"/>
  <c r="AY2988" i="1"/>
  <c r="AW2988" i="1"/>
  <c r="V2989" i="1" l="1"/>
  <c r="U2989" i="1"/>
  <c r="Y2989" i="1" s="1"/>
  <c r="W2989" i="1"/>
  <c r="AO2989" i="1" l="1"/>
  <c r="AV2989" i="1" s="1"/>
  <c r="AN2989" i="1"/>
  <c r="AU2989" i="1" s="1"/>
  <c r="S2990" i="1" l="1"/>
  <c r="AQ2989" i="1"/>
  <c r="AS2989" i="1"/>
  <c r="AR2989" i="1"/>
  <c r="T2990" i="1"/>
  <c r="P2990" i="1" s="1"/>
  <c r="AT2989" i="1" l="1"/>
  <c r="AZ2989" i="1" s="1"/>
  <c r="O2990" i="1"/>
  <c r="Q2990" i="1"/>
  <c r="AX2989" i="1" l="1"/>
  <c r="R2990" i="1"/>
  <c r="AY2989" i="1"/>
  <c r="AW2989" i="1"/>
  <c r="V2990" i="1" l="1"/>
  <c r="U2990" i="1"/>
  <c r="Y2990" i="1" s="1"/>
  <c r="W2990" i="1"/>
  <c r="AN2990" i="1" l="1"/>
  <c r="AU2990" i="1" s="1"/>
  <c r="AO2990" i="1"/>
  <c r="AV2990" i="1" s="1"/>
  <c r="AS2990" i="1" l="1"/>
  <c r="AR2990" i="1"/>
  <c r="T2991" i="1"/>
  <c r="P2991" i="1" s="1"/>
  <c r="AQ2990" i="1"/>
  <c r="S2991" i="1"/>
  <c r="Q2991" i="1" l="1"/>
  <c r="O2991" i="1"/>
  <c r="AT2990" i="1"/>
  <c r="AW2990" i="1" s="1"/>
  <c r="AX2990" i="1" l="1"/>
  <c r="AZ2990" i="1"/>
  <c r="AY2990" i="1"/>
  <c r="R2991" i="1"/>
  <c r="U2991" i="1" l="1"/>
  <c r="V2991" i="1"/>
  <c r="W2991" i="1"/>
  <c r="Y2991" i="1" l="1"/>
  <c r="AO2991" i="1" s="1"/>
  <c r="AV2991" i="1" s="1"/>
  <c r="AN2991" i="1" l="1"/>
  <c r="AU2991" i="1" s="1"/>
  <c r="S2992" i="1" s="1"/>
  <c r="T2992" i="1"/>
  <c r="P2992" i="1" s="1"/>
  <c r="AR2991" i="1"/>
  <c r="AS2991" i="1"/>
  <c r="AQ2991" i="1" l="1"/>
  <c r="AT2991" i="1"/>
  <c r="AZ2991" i="1" s="1"/>
  <c r="Q2992" i="1"/>
  <c r="O2992" i="1"/>
  <c r="R2992" i="1" l="1"/>
  <c r="U2992" i="1" s="1"/>
  <c r="AW2991" i="1"/>
  <c r="AY2991" i="1"/>
  <c r="AX2991" i="1"/>
  <c r="W2992" i="1" l="1"/>
  <c r="V2992" i="1"/>
  <c r="Y2992" i="1" s="1"/>
  <c r="AO2992" i="1" l="1"/>
  <c r="AV2992" i="1" s="1"/>
  <c r="AN2992" i="1" l="1"/>
  <c r="AU2992" i="1" s="1"/>
  <c r="AQ2992" i="1" s="1"/>
  <c r="AR2992" i="1"/>
  <c r="T2993" i="1"/>
  <c r="P2993" i="1" s="1"/>
  <c r="S2993" i="1" l="1"/>
  <c r="AS2992" i="1"/>
  <c r="Q2993" i="1" s="1"/>
  <c r="O2993" i="1"/>
  <c r="AT2992" i="1" l="1"/>
  <c r="AW2992" i="1" s="1"/>
  <c r="AX2992" i="1"/>
  <c r="AZ2992" i="1"/>
  <c r="AY2992" i="1"/>
  <c r="R2993" i="1"/>
  <c r="U2993" i="1" s="1"/>
  <c r="V2993" i="1" l="1"/>
  <c r="Y2993" i="1" s="1"/>
  <c r="W2993" i="1"/>
  <c r="AO2993" i="1" l="1"/>
  <c r="AV2993" i="1" s="1"/>
  <c r="AN2993" i="1" l="1"/>
  <c r="AU2993" i="1" s="1"/>
  <c r="AQ2993" i="1" s="1"/>
  <c r="T2994" i="1"/>
  <c r="P2994" i="1" s="1"/>
  <c r="AR2993" i="1"/>
  <c r="AS2993" i="1" l="1"/>
  <c r="S2994" i="1"/>
  <c r="O2994" i="1"/>
  <c r="Q2994" i="1"/>
  <c r="AT2993" i="1"/>
  <c r="AZ2993" i="1" s="1"/>
  <c r="AW2993" i="1" l="1"/>
  <c r="AX2993" i="1"/>
  <c r="R2994" i="1"/>
  <c r="U2994" i="1" s="1"/>
  <c r="AY2993" i="1"/>
  <c r="V2994" i="1" l="1"/>
  <c r="Y2994" i="1" s="1"/>
  <c r="W2994" i="1"/>
  <c r="AO2994" i="1" l="1"/>
  <c r="AV2994" i="1" s="1"/>
  <c r="AN2994" i="1" l="1"/>
  <c r="AU2994" i="1" s="1"/>
  <c r="AQ2994" i="1" s="1"/>
  <c r="T2995" i="1"/>
  <c r="P2995" i="1" s="1"/>
  <c r="AR2994" i="1"/>
  <c r="AS2994" i="1" l="1"/>
  <c r="S2995" i="1"/>
  <c r="Q2995" i="1"/>
  <c r="O2995" i="1"/>
  <c r="AT2994" i="1"/>
  <c r="AZ2994" i="1" s="1"/>
  <c r="AW2994" i="1" l="1"/>
  <c r="AY2994" i="1"/>
  <c r="AX2994" i="1"/>
  <c r="R2995" i="1"/>
  <c r="U2995" i="1" s="1"/>
  <c r="V2995" i="1" l="1"/>
  <c r="Y2995" i="1" s="1"/>
  <c r="W2995" i="1"/>
  <c r="AO2995" i="1" l="1"/>
  <c r="AV2995" i="1" s="1"/>
  <c r="AN2995" i="1" l="1"/>
  <c r="AU2995" i="1" s="1"/>
  <c r="S2996" i="1" s="1"/>
  <c r="AR2995" i="1"/>
  <c r="T2996" i="1"/>
  <c r="P2996" i="1" s="1"/>
  <c r="AS2995" i="1" l="1"/>
  <c r="AQ2995" i="1"/>
  <c r="AT2995" i="1" s="1"/>
  <c r="AZ2995" i="1" s="1"/>
  <c r="O2996" i="1"/>
  <c r="Q2996" i="1"/>
  <c r="AY2995" i="1" l="1"/>
  <c r="R2996" i="1"/>
  <c r="U2996" i="1" s="1"/>
  <c r="AW2995" i="1"/>
  <c r="AX2995" i="1"/>
  <c r="W2996" i="1" l="1"/>
  <c r="V2996" i="1"/>
  <c r="Y2996" i="1" s="1"/>
  <c r="AN2996" i="1" l="1"/>
  <c r="AU2996" i="1" s="1"/>
  <c r="AO2996" i="1"/>
  <c r="AV2996" i="1" s="1"/>
  <c r="AS2996" i="1" l="1"/>
  <c r="T2997" i="1"/>
  <c r="P2997" i="1" s="1"/>
  <c r="AR2996" i="1"/>
  <c r="S2997" i="1"/>
  <c r="AQ2996" i="1"/>
  <c r="AT2996" i="1" l="1"/>
  <c r="Q2997" i="1"/>
  <c r="O2997" i="1"/>
  <c r="AX2996" i="1"/>
  <c r="R2997" i="1" l="1"/>
  <c r="U2997" i="1" s="1"/>
  <c r="AZ2996" i="1"/>
  <c r="AY2996" i="1"/>
  <c r="AW2996" i="1"/>
  <c r="W2997" i="1" l="1"/>
  <c r="V2997" i="1"/>
  <c r="Y2997" i="1" s="1"/>
  <c r="AO2997" i="1" l="1"/>
  <c r="AV2997" i="1" s="1"/>
  <c r="AN2997" i="1" l="1"/>
  <c r="AU2997" i="1" s="1"/>
  <c r="S2998" i="1" s="1"/>
  <c r="T2998" i="1"/>
  <c r="P2998" i="1" s="1"/>
  <c r="AR2997" i="1"/>
  <c r="AQ2997" i="1" l="1"/>
  <c r="AS2997" i="1"/>
  <c r="AT2997" i="1" s="1"/>
  <c r="O2998" i="1"/>
  <c r="Q2998" i="1" l="1"/>
  <c r="R2998" i="1" s="1"/>
  <c r="W2998" i="1" s="1"/>
  <c r="AZ2997" i="1"/>
  <c r="AY2997" i="1"/>
  <c r="AW2997" i="1"/>
  <c r="AX2997" i="1"/>
  <c r="V2998" i="1" l="1"/>
  <c r="U2998" i="1"/>
  <c r="Y2998" i="1" s="1"/>
  <c r="AN2998" i="1" l="1"/>
  <c r="AU2998" i="1" s="1"/>
  <c r="AO2998" i="1"/>
  <c r="AV2998" i="1" s="1"/>
  <c r="AS2998" i="1"/>
  <c r="AR2998" i="1" l="1"/>
  <c r="T2999" i="1"/>
  <c r="P2999" i="1" s="1"/>
  <c r="AQ2998" i="1"/>
  <c r="AT2998" i="1" s="1"/>
  <c r="S2999" i="1"/>
  <c r="O2999" i="1" l="1"/>
  <c r="Q2999" i="1"/>
  <c r="AW2998" i="1"/>
  <c r="AZ2998" i="1"/>
  <c r="AY2998" i="1"/>
  <c r="AX2998" i="1"/>
  <c r="R2999" i="1" l="1"/>
  <c r="V2999" i="1" l="1"/>
  <c r="U2999" i="1"/>
  <c r="Y2999" i="1" s="1"/>
  <c r="W2999" i="1"/>
  <c r="AN2999" i="1" l="1"/>
  <c r="AU2999" i="1" s="1"/>
  <c r="AO2999" i="1" l="1"/>
  <c r="AV2999" i="1" s="1"/>
  <c r="T3000" i="1" s="1"/>
  <c r="P3000" i="1" s="1"/>
  <c r="AS2999" i="1"/>
  <c r="S3000" i="1"/>
  <c r="AQ2999" i="1"/>
  <c r="AR2999" i="1" l="1"/>
  <c r="AT2999" i="1"/>
  <c r="Q3000" i="1"/>
  <c r="O3000" i="1"/>
  <c r="AX2999" i="1"/>
  <c r="R3000" i="1" l="1"/>
  <c r="U3000" i="1" s="1"/>
  <c r="AZ2999" i="1"/>
  <c r="AY2999" i="1"/>
  <c r="AW2999" i="1"/>
  <c r="W3000" i="1" l="1"/>
  <c r="V3000" i="1"/>
  <c r="Y3000" i="1" s="1"/>
  <c r="AN3000" i="1" l="1"/>
  <c r="AU3000" i="1" s="1"/>
  <c r="AO3000" i="1" l="1"/>
  <c r="AV3000" i="1" s="1"/>
  <c r="T3001" i="1" s="1"/>
  <c r="P3001" i="1" s="1"/>
  <c r="AS3000" i="1"/>
  <c r="AR3000" i="1"/>
  <c r="AQ3000" i="1"/>
  <c r="S3001" i="1"/>
  <c r="O3001" i="1" l="1"/>
  <c r="Q3001" i="1"/>
  <c r="AT3000" i="1"/>
  <c r="AX3000" i="1" s="1"/>
  <c r="AZ3000" i="1" l="1"/>
  <c r="AY3000" i="1"/>
  <c r="AW3000" i="1"/>
  <c r="R3001" i="1"/>
  <c r="V3001" i="1" l="1"/>
  <c r="U3001" i="1"/>
  <c r="Y3001" i="1" s="1"/>
  <c r="W3001" i="1"/>
  <c r="AO3001" i="1" l="1"/>
  <c r="AV3001" i="1" s="1"/>
  <c r="AN3001" i="1" l="1"/>
  <c r="AU3001" i="1" s="1"/>
  <c r="AQ3001" i="1" s="1"/>
  <c r="T3002" i="1"/>
  <c r="P3002" i="1" s="1"/>
  <c r="AR3001" i="1"/>
  <c r="AS3001" i="1" l="1"/>
  <c r="AT3001" i="1" s="1"/>
  <c r="AZ3001" i="1" s="1"/>
  <c r="S3002" i="1"/>
  <c r="O3002" i="1" s="1"/>
  <c r="Q3002" i="1" l="1"/>
  <c r="AW3001" i="1"/>
  <c r="AY3001" i="1"/>
  <c r="AX3001" i="1"/>
  <c r="R3002" i="1"/>
  <c r="U3002" i="1" s="1"/>
  <c r="V3002" i="1" l="1"/>
  <c r="Y3002" i="1" s="1"/>
  <c r="W3002" i="1"/>
  <c r="AN3002" i="1" l="1"/>
  <c r="AU3002" i="1" s="1"/>
  <c r="AO3002" i="1"/>
  <c r="AV3002" i="1" s="1"/>
  <c r="AS3002" i="1" l="1"/>
  <c r="T3003" i="1"/>
  <c r="P3003" i="1" s="1"/>
  <c r="AR3002" i="1"/>
  <c r="AQ3002" i="1"/>
  <c r="S3003" i="1"/>
  <c r="AT3002" i="1" l="1"/>
  <c r="AW3002" i="1" s="1"/>
  <c r="O3003" i="1"/>
  <c r="Q3003" i="1"/>
  <c r="AX3002" i="1" l="1"/>
  <c r="R3003" i="1"/>
  <c r="U3003" i="1" s="1"/>
  <c r="AZ3002" i="1"/>
  <c r="AY3002" i="1"/>
  <c r="W3003" i="1" l="1"/>
  <c r="V3003" i="1"/>
  <c r="Y3003" i="1" s="1"/>
  <c r="AO3003" i="1" l="1"/>
  <c r="AV3003" i="1" s="1"/>
  <c r="AN3003" i="1" l="1"/>
  <c r="AU3003" i="1" s="1"/>
  <c r="S3004" i="1" s="1"/>
  <c r="T3004" i="1"/>
  <c r="P3004" i="1" s="1"/>
  <c r="AR3003" i="1"/>
  <c r="AS3003" i="1" l="1"/>
  <c r="AQ3003" i="1"/>
  <c r="O3004" i="1"/>
  <c r="Q3004" i="1"/>
  <c r="AT3003" i="1" l="1"/>
  <c r="AX3003" i="1"/>
  <c r="AZ3003" i="1"/>
  <c r="R3004" i="1"/>
  <c r="W3004" i="1" s="1"/>
  <c r="AY3003" i="1"/>
  <c r="AW3003" i="1"/>
  <c r="U3004" i="1" l="1"/>
  <c r="V3004" i="1"/>
  <c r="Y3004" i="1" l="1"/>
  <c r="AO3004" i="1" s="1"/>
  <c r="AV3004" i="1" s="1"/>
  <c r="AN3004" i="1" l="1"/>
  <c r="AU3004" i="1" s="1"/>
  <c r="S3005" i="1" s="1"/>
  <c r="AS3004" i="1"/>
  <c r="AR3004" i="1"/>
  <c r="T3005" i="1"/>
  <c r="P3005" i="1" s="1"/>
  <c r="AQ3004" i="1" l="1"/>
  <c r="AT3004" i="1"/>
  <c r="AX3004" i="1" s="1"/>
  <c r="O3005" i="1"/>
  <c r="Q3005" i="1"/>
  <c r="R3005" i="1" l="1"/>
  <c r="AW3004" i="1"/>
  <c r="AZ3004" i="1"/>
  <c r="AY3004" i="1"/>
  <c r="V3005" i="1" l="1"/>
  <c r="U3005" i="1"/>
  <c r="Y3005" i="1" s="1"/>
  <c r="W3005" i="1"/>
  <c r="AO3005" i="1" l="1"/>
  <c r="AV3005" i="1" s="1"/>
  <c r="AN3005" i="1" l="1"/>
  <c r="AU3005" i="1" s="1"/>
  <c r="S3006" i="1" s="1"/>
  <c r="T3006" i="1"/>
  <c r="P3006" i="1" s="1"/>
  <c r="AR3005" i="1"/>
  <c r="AS3005" i="1" l="1"/>
  <c r="AQ3005" i="1"/>
  <c r="O3006" i="1"/>
  <c r="Q3006" i="1"/>
  <c r="AT3005" i="1" l="1"/>
  <c r="AZ3005" i="1" s="1"/>
  <c r="AY3005" i="1"/>
  <c r="AX3005" i="1"/>
  <c r="R3006" i="1"/>
  <c r="U3006" i="1" s="1"/>
  <c r="AW3005" i="1"/>
  <c r="W3006" i="1" l="1"/>
  <c r="V3006" i="1"/>
  <c r="Y3006" i="1" s="1"/>
  <c r="AN3006" i="1" l="1"/>
  <c r="AU3006" i="1" s="1"/>
  <c r="AO3006" i="1" l="1"/>
  <c r="AV3006" i="1" s="1"/>
  <c r="AR3006" i="1" s="1"/>
  <c r="AS3006" i="1"/>
  <c r="AQ3006" i="1"/>
  <c r="S3007" i="1"/>
  <c r="T3007" i="1" l="1"/>
  <c r="P3007" i="1" s="1"/>
  <c r="AT3006" i="1"/>
  <c r="AW3006" i="1" s="1"/>
  <c r="O3007" i="1"/>
  <c r="Q3007" i="1"/>
  <c r="AX3006" i="1" l="1"/>
  <c r="R3007" i="1"/>
  <c r="W3007" i="1" s="1"/>
  <c r="AZ3006" i="1"/>
  <c r="AY3006" i="1"/>
  <c r="U3007" i="1" l="1"/>
  <c r="V3007" i="1"/>
  <c r="Y3007" i="1" l="1"/>
  <c r="AO3007" i="1" s="1"/>
  <c r="AV3007" i="1" s="1"/>
  <c r="AN3007" i="1" l="1"/>
  <c r="AU3007" i="1" s="1"/>
  <c r="S3008" i="1" s="1"/>
  <c r="T3008" i="1"/>
  <c r="P3008" i="1" s="1"/>
  <c r="AR3007" i="1"/>
  <c r="AS3007" i="1" l="1"/>
  <c r="AQ3007" i="1"/>
  <c r="AT3007" i="1"/>
  <c r="AZ3007" i="1" s="1"/>
  <c r="O3008" i="1"/>
  <c r="Q3008" i="1"/>
  <c r="R3008" i="1" l="1"/>
  <c r="AY3007" i="1"/>
  <c r="AW3007" i="1"/>
  <c r="AX3007" i="1"/>
  <c r="V3008" i="1" l="1"/>
  <c r="U3008" i="1"/>
  <c r="Y3008" i="1" s="1"/>
  <c r="W3008" i="1"/>
  <c r="AN3008" i="1" l="1"/>
  <c r="AU3008" i="1" s="1"/>
  <c r="AO3008" i="1" l="1"/>
  <c r="AV3008" i="1" s="1"/>
  <c r="T3009" i="1" s="1"/>
  <c r="P3009" i="1" s="1"/>
  <c r="AS3008" i="1"/>
  <c r="AQ3008" i="1"/>
  <c r="S3009" i="1"/>
  <c r="AR3008" i="1" l="1"/>
  <c r="O3009" i="1"/>
  <c r="Q3009" i="1"/>
  <c r="AT3008" i="1"/>
  <c r="AZ3008" i="1" s="1"/>
  <c r="AY3008" i="1" l="1"/>
  <c r="AX3008" i="1"/>
  <c r="AW3008" i="1"/>
  <c r="R3009" i="1"/>
  <c r="V3009" i="1" l="1"/>
  <c r="U3009" i="1"/>
  <c r="Y3009" i="1" s="1"/>
  <c r="W3009" i="1"/>
  <c r="AN3009" i="1" l="1"/>
  <c r="AU3009" i="1" s="1"/>
  <c r="AO3009" i="1"/>
  <c r="AV3009" i="1" s="1"/>
  <c r="AS3009" i="1"/>
  <c r="T3010" i="1" l="1"/>
  <c r="P3010" i="1" s="1"/>
  <c r="AR3009" i="1"/>
  <c r="AQ3009" i="1"/>
  <c r="S3010" i="1"/>
  <c r="AT3009" i="1" l="1"/>
  <c r="AW3009" i="1" s="1"/>
  <c r="O3010" i="1"/>
  <c r="Q3010" i="1"/>
  <c r="AX3009" i="1" l="1"/>
  <c r="R3010" i="1"/>
  <c r="U3010" i="1" s="1"/>
  <c r="AZ3009" i="1"/>
  <c r="AY3009" i="1"/>
  <c r="W3010" i="1" l="1"/>
  <c r="V3010" i="1"/>
  <c r="Y3010" i="1" s="1"/>
  <c r="AN3010" i="1" l="1"/>
  <c r="AU3010" i="1" s="1"/>
  <c r="AO3010" i="1"/>
  <c r="AV3010" i="1" s="1"/>
  <c r="AS3010" i="1" l="1"/>
  <c r="AR3010" i="1"/>
  <c r="T3011" i="1"/>
  <c r="P3011" i="1" s="1"/>
  <c r="AQ3010" i="1"/>
  <c r="S3011" i="1"/>
  <c r="Q3011" i="1" l="1"/>
  <c r="O3011" i="1"/>
  <c r="AT3010" i="1"/>
  <c r="AZ3010" i="1" s="1"/>
  <c r="AY3010" i="1" l="1"/>
  <c r="AX3010" i="1"/>
  <c r="AW3010" i="1"/>
  <c r="R3011" i="1"/>
  <c r="U3011" i="1" s="1"/>
  <c r="W3011" i="1" l="1"/>
  <c r="V3011" i="1"/>
  <c r="Y3011" i="1" s="1"/>
  <c r="AO3011" i="1" l="1"/>
  <c r="AV3011" i="1" s="1"/>
  <c r="AN3011" i="1"/>
  <c r="AU3011" i="1" s="1"/>
  <c r="AR3011" i="1" l="1"/>
  <c r="T3012" i="1"/>
  <c r="P3012" i="1" s="1"/>
  <c r="S3012" i="1"/>
  <c r="AQ3011" i="1"/>
  <c r="AS3011" i="1"/>
  <c r="AT3011" i="1" l="1"/>
  <c r="AZ3011" i="1" s="1"/>
  <c r="O3012" i="1"/>
  <c r="Q3012" i="1"/>
  <c r="AX3011" i="1" l="1"/>
  <c r="AW3011" i="1"/>
  <c r="R3012" i="1"/>
  <c r="U3012" i="1" s="1"/>
  <c r="AY3011" i="1"/>
  <c r="W3012" i="1" l="1"/>
  <c r="V3012" i="1"/>
  <c r="Y3012" i="1" s="1"/>
  <c r="AO3012" i="1" l="1"/>
  <c r="AV3012" i="1" s="1"/>
  <c r="AN3012" i="1"/>
  <c r="AU3012" i="1" s="1"/>
  <c r="AS3012" i="1" l="1"/>
  <c r="S3013" i="1"/>
  <c r="AQ3012" i="1"/>
  <c r="AR3012" i="1"/>
  <c r="T3013" i="1"/>
  <c r="P3013" i="1" s="1"/>
  <c r="AT3012" i="1" l="1"/>
  <c r="AZ3012" i="1" s="1"/>
  <c r="O3013" i="1"/>
  <c r="Q3013" i="1"/>
  <c r="AY3012" i="1"/>
  <c r="AW3012" i="1" l="1"/>
  <c r="AX3012" i="1"/>
  <c r="R3013" i="1"/>
  <c r="U3013" i="1" s="1"/>
  <c r="W3013" i="1" l="1"/>
  <c r="V3013" i="1"/>
  <c r="Y3013" i="1" s="1"/>
  <c r="AO3013" i="1" l="1"/>
  <c r="AV3013" i="1" s="1"/>
  <c r="AN3013" i="1"/>
  <c r="AU3013" i="1" s="1"/>
  <c r="AS3013" i="1" l="1"/>
  <c r="AQ3013" i="1"/>
  <c r="S3014" i="1"/>
  <c r="T3014" i="1"/>
  <c r="P3014" i="1" s="1"/>
  <c r="AR3013" i="1"/>
  <c r="O3014" i="1" l="1"/>
  <c r="Q3014" i="1"/>
  <c r="AT3013" i="1"/>
  <c r="AW3013" i="1" l="1"/>
  <c r="AZ3013" i="1"/>
  <c r="AY3013" i="1"/>
  <c r="R3014" i="1"/>
  <c r="W3014" i="1" s="1"/>
  <c r="AX3013" i="1"/>
  <c r="U3014" i="1" l="1"/>
  <c r="V3014" i="1"/>
  <c r="Y3014" i="1" l="1"/>
  <c r="AO3014" i="1" s="1"/>
  <c r="AV3014" i="1" s="1"/>
  <c r="AN3014" i="1" l="1"/>
  <c r="AU3014" i="1" s="1"/>
  <c r="AQ3014" i="1" s="1"/>
  <c r="T3015" i="1"/>
  <c r="P3015" i="1" s="1"/>
  <c r="AR3014" i="1"/>
  <c r="AS3014" i="1" l="1"/>
  <c r="S3015" i="1"/>
  <c r="Q3015" i="1" s="1"/>
  <c r="AT3014" i="1"/>
  <c r="AZ3014" i="1" s="1"/>
  <c r="O3015" i="1" l="1"/>
  <c r="AW3014" i="1"/>
  <c r="AY3014" i="1"/>
  <c r="R3015" i="1"/>
  <c r="U3015" i="1" s="1"/>
  <c r="AX3014" i="1"/>
  <c r="W3015" i="1" l="1"/>
  <c r="V3015" i="1"/>
  <c r="Y3015" i="1" s="1"/>
  <c r="AO3015" i="1" l="1"/>
  <c r="AV3015" i="1" s="1"/>
  <c r="AN3015" i="1" l="1"/>
  <c r="AU3015" i="1" s="1"/>
  <c r="S3016" i="1" s="1"/>
  <c r="AR3015" i="1"/>
  <c r="T3016" i="1"/>
  <c r="P3016" i="1" s="1"/>
  <c r="AQ3015" i="1" l="1"/>
  <c r="AS3015" i="1"/>
  <c r="Q3016" i="1" s="1"/>
  <c r="O3016" i="1"/>
  <c r="AT3015" i="1" l="1"/>
  <c r="AW3015" i="1" s="1"/>
  <c r="R3016" i="1"/>
  <c r="U3016" i="1" s="1"/>
  <c r="AZ3015" i="1" l="1"/>
  <c r="AX3015" i="1"/>
  <c r="AY3015" i="1"/>
  <c r="W3016" i="1"/>
  <c r="V3016" i="1"/>
  <c r="Y3016" i="1" s="1"/>
  <c r="AN3016" i="1" l="1"/>
  <c r="AU3016" i="1" s="1"/>
  <c r="AO3016" i="1" l="1"/>
  <c r="AV3016" i="1" s="1"/>
  <c r="AR3016" i="1" s="1"/>
  <c r="AS3016" i="1"/>
  <c r="AQ3016" i="1"/>
  <c r="S3017" i="1"/>
  <c r="T3017" i="1" l="1"/>
  <c r="P3017" i="1" s="1"/>
  <c r="O3017" i="1"/>
  <c r="Q3017" i="1"/>
  <c r="AT3016" i="1"/>
  <c r="AW3016" i="1" s="1"/>
  <c r="R3017" i="1" l="1"/>
  <c r="W3017" i="1" s="1"/>
  <c r="AX3016" i="1"/>
  <c r="AZ3016" i="1"/>
  <c r="AY3016" i="1"/>
  <c r="U3017" i="1" l="1"/>
  <c r="V3017" i="1"/>
  <c r="Y3017" i="1" l="1"/>
  <c r="AN3017" i="1" s="1"/>
  <c r="AU3017" i="1" s="1"/>
  <c r="AO3017" i="1" l="1"/>
  <c r="AV3017" i="1" s="1"/>
  <c r="T3018" i="1" s="1"/>
  <c r="P3018" i="1" s="1"/>
  <c r="AS3017" i="1"/>
  <c r="AQ3017" i="1"/>
  <c r="S3018" i="1"/>
  <c r="AR3017" i="1" l="1"/>
  <c r="Q3018" i="1"/>
  <c r="O3018" i="1"/>
  <c r="AT3017" i="1"/>
  <c r="AX3017" i="1" s="1"/>
  <c r="AW3017" i="1" l="1"/>
  <c r="R3018" i="1"/>
  <c r="W3018" i="1" s="1"/>
  <c r="AZ3017" i="1"/>
  <c r="AY3017" i="1"/>
  <c r="V3018" i="1" l="1"/>
  <c r="U3018" i="1"/>
  <c r="Y3018" i="1" s="1"/>
  <c r="AN3018" i="1" l="1"/>
  <c r="AU3018" i="1" s="1"/>
  <c r="AO3018" i="1" l="1"/>
  <c r="AV3018" i="1" s="1"/>
  <c r="AR3018" i="1" s="1"/>
  <c r="AS3018" i="1"/>
  <c r="AQ3018" i="1"/>
  <c r="S3019" i="1"/>
  <c r="T3019" i="1" l="1"/>
  <c r="P3019" i="1" s="1"/>
  <c r="Q3019" i="1"/>
  <c r="O3019" i="1"/>
  <c r="AT3018" i="1"/>
  <c r="AW3018" i="1" s="1"/>
  <c r="AX3018" i="1" l="1"/>
  <c r="AZ3018" i="1"/>
  <c r="AY3018" i="1"/>
  <c r="R3019" i="1"/>
  <c r="U3019" i="1" s="1"/>
  <c r="V3019" i="1" l="1"/>
  <c r="Y3019" i="1" s="1"/>
  <c r="W3019" i="1"/>
  <c r="AO3019" i="1" l="1"/>
  <c r="AV3019" i="1" s="1"/>
  <c r="AN3019" i="1" l="1"/>
  <c r="AU3019" i="1" s="1"/>
  <c r="AQ3019" i="1" s="1"/>
  <c r="T3020" i="1"/>
  <c r="P3020" i="1" s="1"/>
  <c r="AR3019" i="1"/>
  <c r="AS3019" i="1"/>
  <c r="S3020" i="1" l="1"/>
  <c r="O3020" i="1" s="1"/>
  <c r="Q3020" i="1"/>
  <c r="AT3019" i="1"/>
  <c r="AZ3019" i="1" s="1"/>
  <c r="AW3019" i="1" l="1"/>
  <c r="AX3019" i="1"/>
  <c r="R3020" i="1"/>
  <c r="W3020" i="1" s="1"/>
  <c r="AY3019" i="1"/>
  <c r="V3020" i="1" l="1"/>
  <c r="U3020" i="1"/>
  <c r="Y3020" i="1" s="1"/>
  <c r="AN3020" i="1" l="1"/>
  <c r="AU3020" i="1" s="1"/>
  <c r="AO3020" i="1" l="1"/>
  <c r="AV3020" i="1" s="1"/>
  <c r="AR3020" i="1" s="1"/>
  <c r="AS3020" i="1"/>
  <c r="AQ3020" i="1"/>
  <c r="S3021" i="1"/>
  <c r="T3021" i="1" l="1"/>
  <c r="P3021" i="1" s="1"/>
  <c r="Q3021" i="1"/>
  <c r="O3021" i="1"/>
  <c r="AT3020" i="1"/>
  <c r="AW3020" i="1" s="1"/>
  <c r="AX3020" i="1" l="1"/>
  <c r="AZ3020" i="1"/>
  <c r="AY3020" i="1"/>
  <c r="R3021" i="1"/>
  <c r="U3021" i="1" s="1"/>
  <c r="W3021" i="1" l="1"/>
  <c r="V3021" i="1"/>
  <c r="Y3021" i="1" s="1"/>
  <c r="AO3021" i="1" l="1"/>
  <c r="AV3021" i="1" s="1"/>
  <c r="AN3021" i="1" l="1"/>
  <c r="AU3021" i="1" s="1"/>
  <c r="S3022" i="1" s="1"/>
  <c r="T3022" i="1"/>
  <c r="P3022" i="1" s="1"/>
  <c r="AR3021" i="1"/>
  <c r="AS3021" i="1" l="1"/>
  <c r="AQ3021" i="1"/>
  <c r="Q3022" i="1"/>
  <c r="O3022" i="1"/>
  <c r="AT3021" i="1" l="1"/>
  <c r="AZ3021" i="1" s="1"/>
  <c r="R3022" i="1"/>
  <c r="AX3021" i="1" l="1"/>
  <c r="AW3021" i="1"/>
  <c r="AY3021" i="1"/>
  <c r="V3022" i="1"/>
  <c r="U3022" i="1"/>
  <c r="Y3022" i="1" s="1"/>
  <c r="W3022" i="1"/>
  <c r="AN3022" i="1" l="1"/>
  <c r="AU3022" i="1" s="1"/>
  <c r="AS3022" i="1" l="1"/>
  <c r="AO3022" i="1"/>
  <c r="AV3022" i="1" s="1"/>
  <c r="T3023" i="1" s="1"/>
  <c r="P3023" i="1" s="1"/>
  <c r="S3023" i="1"/>
  <c r="AQ3022" i="1"/>
  <c r="AR3022" i="1" l="1"/>
  <c r="O3023" i="1"/>
  <c r="Q3023" i="1"/>
  <c r="AT3022" i="1"/>
  <c r="AW3022" i="1" s="1"/>
  <c r="AZ3022" i="1" l="1"/>
  <c r="AY3022" i="1"/>
  <c r="AX3022" i="1"/>
  <c r="R3023" i="1"/>
  <c r="V3023" i="1" l="1"/>
  <c r="U3023" i="1"/>
  <c r="Y3023" i="1" s="1"/>
  <c r="W3023" i="1"/>
  <c r="AO3023" i="1" l="1"/>
  <c r="AV3023" i="1" s="1"/>
  <c r="AN3023" i="1" l="1"/>
  <c r="AU3023" i="1" s="1"/>
  <c r="AQ3023" i="1" s="1"/>
  <c r="AR3023" i="1"/>
  <c r="T3024" i="1"/>
  <c r="P3024" i="1" s="1"/>
  <c r="AS3023" i="1" l="1"/>
  <c r="S3024" i="1"/>
  <c r="AT3023" i="1"/>
  <c r="AZ3023" i="1" s="1"/>
  <c r="O3024" i="1"/>
  <c r="Q3024" i="1"/>
  <c r="AX3023" i="1" l="1"/>
  <c r="R3024" i="1"/>
  <c r="U3024" i="1" s="1"/>
  <c r="AY3023" i="1"/>
  <c r="AW3023" i="1"/>
  <c r="V3024" i="1" l="1"/>
  <c r="Y3024" i="1" s="1"/>
  <c r="W3024" i="1"/>
  <c r="AN3024" i="1" l="1"/>
  <c r="AU3024" i="1" s="1"/>
  <c r="AO3024" i="1" l="1"/>
  <c r="AV3024" i="1" s="1"/>
  <c r="AR3024" i="1" s="1"/>
  <c r="AS3024" i="1"/>
  <c r="S3025" i="1"/>
  <c r="AQ3024" i="1"/>
  <c r="T3025" i="1" l="1"/>
  <c r="P3025" i="1" s="1"/>
  <c r="Q3025" i="1"/>
  <c r="O3025" i="1"/>
  <c r="AT3024" i="1"/>
  <c r="AZ3024" i="1" l="1"/>
  <c r="AY3024" i="1"/>
  <c r="AX3024" i="1"/>
  <c r="R3025" i="1"/>
  <c r="U3025" i="1" s="1"/>
  <c r="AW3024" i="1"/>
  <c r="W3025" i="1" l="1"/>
  <c r="V3025" i="1"/>
  <c r="Y3025" i="1" s="1"/>
  <c r="AO3025" i="1" l="1"/>
  <c r="AV3025" i="1" s="1"/>
  <c r="AN3025" i="1" l="1"/>
  <c r="AU3025" i="1" s="1"/>
  <c r="S3026" i="1" s="1"/>
  <c r="T3026" i="1"/>
  <c r="P3026" i="1" s="1"/>
  <c r="AR3025" i="1"/>
  <c r="AQ3025" i="1" l="1"/>
  <c r="AS3025" i="1"/>
  <c r="AT3025" i="1" s="1"/>
  <c r="O3026" i="1"/>
  <c r="Q3026" i="1" l="1"/>
  <c r="AZ3025" i="1"/>
  <c r="AY3025" i="1"/>
  <c r="R3026" i="1"/>
  <c r="W3026" i="1" s="1"/>
  <c r="AW3025" i="1"/>
  <c r="AX3025" i="1"/>
  <c r="U3026" i="1" l="1"/>
  <c r="V3026" i="1"/>
  <c r="Y3026" i="1" l="1"/>
  <c r="AO3026" i="1" s="1"/>
  <c r="AV3026" i="1" s="1"/>
  <c r="AN3026" i="1" l="1"/>
  <c r="AU3026" i="1" s="1"/>
  <c r="S3027" i="1" s="1"/>
  <c r="T3027" i="1"/>
  <c r="P3027" i="1" s="1"/>
  <c r="AR3026" i="1"/>
  <c r="AS3026" i="1" l="1"/>
  <c r="Q3027" i="1" s="1"/>
  <c r="AQ3026" i="1"/>
  <c r="O3027" i="1"/>
  <c r="AT3026" i="1" l="1"/>
  <c r="AZ3026" i="1" s="1"/>
  <c r="R3027" i="1"/>
  <c r="U3027" i="1" s="1"/>
  <c r="AY3026" i="1" l="1"/>
  <c r="AX3026" i="1"/>
  <c r="AW3026" i="1"/>
  <c r="V3027" i="1"/>
  <c r="Y3027" i="1" s="1"/>
  <c r="W3027" i="1"/>
  <c r="AO3027" i="1" l="1"/>
  <c r="AV3027" i="1" s="1"/>
  <c r="AN3027" i="1" l="1"/>
  <c r="AU3027" i="1" s="1"/>
  <c r="S3028" i="1" s="1"/>
  <c r="T3028" i="1"/>
  <c r="P3028" i="1" s="1"/>
  <c r="AR3027" i="1"/>
  <c r="AQ3027" i="1" l="1"/>
  <c r="AS3027" i="1"/>
  <c r="Q3028" i="1" s="1"/>
  <c r="O3028" i="1"/>
  <c r="AT3027" i="1" l="1"/>
  <c r="R3028" i="1"/>
  <c r="U3028" i="1" s="1"/>
  <c r="AZ3027" i="1"/>
  <c r="AY3027" i="1"/>
  <c r="AW3027" i="1"/>
  <c r="W3028" i="1"/>
  <c r="AX3027" i="1"/>
  <c r="V3028" i="1" l="1"/>
  <c r="Y3028" i="1" s="1"/>
  <c r="AN3028" i="1" l="1"/>
  <c r="AU3028" i="1" s="1"/>
  <c r="AO3028" i="1" l="1"/>
  <c r="AV3028" i="1" s="1"/>
  <c r="T3029" i="1" s="1"/>
  <c r="P3029" i="1" s="1"/>
  <c r="AS3028" i="1"/>
  <c r="S3029" i="1"/>
  <c r="AQ3028" i="1"/>
  <c r="AR3028" i="1" l="1"/>
  <c r="AT3028" i="1"/>
  <c r="O3029" i="1"/>
  <c r="Q3029" i="1"/>
  <c r="AX3028" i="1"/>
  <c r="R3029" i="1" l="1"/>
  <c r="AZ3028" i="1"/>
  <c r="AY3028" i="1"/>
  <c r="AW3028" i="1"/>
  <c r="V3029" i="1" l="1"/>
  <c r="W3029" i="1"/>
  <c r="U3029" i="1"/>
  <c r="Y3029" i="1" s="1"/>
  <c r="AO3029" i="1" l="1"/>
  <c r="AV3029" i="1" s="1"/>
  <c r="AN3029" i="1" l="1"/>
  <c r="AU3029" i="1" s="1"/>
  <c r="AQ3029" i="1" s="1"/>
  <c r="T3030" i="1"/>
  <c r="P3030" i="1" s="1"/>
  <c r="AR3029" i="1"/>
  <c r="AS3029" i="1" l="1"/>
  <c r="S3030" i="1"/>
  <c r="O3030" i="1" s="1"/>
  <c r="Q3030" i="1"/>
  <c r="AT3029" i="1"/>
  <c r="AZ3029" i="1" s="1"/>
  <c r="AW3029" i="1" l="1"/>
  <c r="AY3029" i="1"/>
  <c r="R3030" i="1"/>
  <c r="W3030" i="1" s="1"/>
  <c r="AX3029" i="1"/>
  <c r="U3030" i="1" l="1"/>
  <c r="Y3030" i="1" s="1"/>
  <c r="V3030" i="1"/>
  <c r="AN3030" i="1" l="1"/>
  <c r="AU3030" i="1" s="1"/>
  <c r="AO3030" i="1" l="1"/>
  <c r="AV3030" i="1" s="1"/>
  <c r="T3031" i="1" s="1"/>
  <c r="P3031" i="1" s="1"/>
  <c r="AS3030" i="1"/>
  <c r="AQ3030" i="1"/>
  <c r="S3031" i="1"/>
  <c r="AR3030" i="1" l="1"/>
  <c r="O3031" i="1"/>
  <c r="Q3031" i="1"/>
  <c r="AT3030" i="1"/>
  <c r="AW3030" i="1" s="1"/>
  <c r="AZ3030" i="1" l="1"/>
  <c r="AY3030" i="1"/>
  <c r="AX3030" i="1"/>
  <c r="R3031" i="1"/>
  <c r="U3031" i="1" s="1"/>
  <c r="V3031" i="1" l="1"/>
  <c r="Y3031" i="1" s="1"/>
  <c r="W3031" i="1"/>
  <c r="AN3031" i="1" l="1"/>
  <c r="AU3031" i="1" s="1"/>
  <c r="AO3031" i="1" l="1"/>
  <c r="AV3031" i="1" s="1"/>
  <c r="AS3031" i="1"/>
  <c r="AR3031" i="1"/>
  <c r="T3032" i="1"/>
  <c r="P3032" i="1" s="1"/>
  <c r="AQ3031" i="1"/>
  <c r="S3032" i="1"/>
  <c r="Q3032" i="1" l="1"/>
  <c r="O3032" i="1"/>
  <c r="AT3031" i="1"/>
  <c r="AX3031" i="1" s="1"/>
  <c r="AZ3031" i="1" l="1"/>
  <c r="AY3031" i="1"/>
  <c r="AW3031" i="1"/>
  <c r="R3032" i="1"/>
  <c r="V3032" i="1" l="1"/>
  <c r="U3032" i="1"/>
  <c r="Y3032" i="1" s="1"/>
  <c r="W3032" i="1"/>
  <c r="AN3032" i="1" l="1"/>
  <c r="AU3032" i="1" s="1"/>
  <c r="AO3032" i="1" l="1"/>
  <c r="AV3032" i="1" s="1"/>
  <c r="AS3032" i="1"/>
  <c r="T3033" i="1"/>
  <c r="P3033" i="1" s="1"/>
  <c r="AR3032" i="1"/>
  <c r="S3033" i="1"/>
  <c r="AQ3032" i="1"/>
  <c r="AT3032" i="1" l="1"/>
  <c r="AW3032" i="1" s="1"/>
  <c r="O3033" i="1"/>
  <c r="Q3033" i="1"/>
  <c r="AX3032" i="1" l="1"/>
  <c r="R3033" i="1"/>
  <c r="U3033" i="1" s="1"/>
  <c r="AZ3032" i="1"/>
  <c r="AY3032" i="1"/>
  <c r="W3033" i="1" l="1"/>
  <c r="V3033" i="1"/>
  <c r="Y3033" i="1" s="1"/>
  <c r="AO3033" i="1" l="1"/>
  <c r="AV3033" i="1" s="1"/>
  <c r="AN3033" i="1" l="1"/>
  <c r="AU3033" i="1" s="1"/>
  <c r="AQ3033" i="1" s="1"/>
  <c r="AR3033" i="1"/>
  <c r="T3034" i="1"/>
  <c r="P3034" i="1" s="1"/>
  <c r="S3034" i="1" l="1"/>
  <c r="AS3033" i="1"/>
  <c r="Q3034" i="1" s="1"/>
  <c r="O3034" i="1"/>
  <c r="AT3033" i="1" l="1"/>
  <c r="AW3033" i="1" s="1"/>
  <c r="AY3033" i="1"/>
  <c r="R3034" i="1"/>
  <c r="W3034" i="1" s="1"/>
  <c r="AX3033" i="1"/>
  <c r="AZ3033" i="1" l="1"/>
  <c r="U3034" i="1"/>
  <c r="Y3034" i="1" s="1"/>
  <c r="V3034" i="1"/>
  <c r="AN3034" i="1" l="1"/>
  <c r="AU3034" i="1" s="1"/>
  <c r="AO3034" i="1"/>
  <c r="AV3034" i="1" s="1"/>
  <c r="AQ3034" i="1" l="1"/>
  <c r="S3035" i="1"/>
  <c r="AS3034" i="1"/>
  <c r="AR3034" i="1"/>
  <c r="T3035" i="1"/>
  <c r="P3035" i="1" s="1"/>
  <c r="Q3035" i="1" l="1"/>
  <c r="O3035" i="1"/>
  <c r="AT3034" i="1"/>
  <c r="AZ3034" i="1" s="1"/>
  <c r="AW3034" i="1" l="1"/>
  <c r="AY3034" i="1"/>
  <c r="R3035" i="1"/>
  <c r="U3035" i="1" s="1"/>
  <c r="AX3034" i="1"/>
  <c r="V3035" i="1" l="1"/>
  <c r="Y3035" i="1" s="1"/>
  <c r="W3035" i="1"/>
  <c r="AO3035" i="1" l="1"/>
  <c r="AV3035" i="1" s="1"/>
  <c r="AN3035" i="1"/>
  <c r="AU3035" i="1" s="1"/>
  <c r="AS3035" i="1" l="1"/>
  <c r="S3036" i="1"/>
  <c r="AQ3035" i="1"/>
  <c r="AR3035" i="1"/>
  <c r="T3036" i="1"/>
  <c r="P3036" i="1" s="1"/>
  <c r="Q3036" i="1" l="1"/>
  <c r="O3036" i="1"/>
  <c r="AT3035" i="1"/>
  <c r="R3036" i="1" l="1"/>
  <c r="AZ3035" i="1"/>
  <c r="AY3035" i="1"/>
  <c r="AW3035" i="1"/>
  <c r="AX3035" i="1"/>
  <c r="W3036" i="1"/>
  <c r="V3036" i="1" l="1"/>
  <c r="U3036" i="1"/>
  <c r="Y3036" i="1" s="1"/>
  <c r="AN3036" i="1" l="1"/>
  <c r="AU3036" i="1" s="1"/>
  <c r="AO3036" i="1" l="1"/>
  <c r="AV3036" i="1" s="1"/>
  <c r="AS3036" i="1"/>
  <c r="AR3036" i="1"/>
  <c r="T3037" i="1"/>
  <c r="P3037" i="1" s="1"/>
  <c r="S3037" i="1"/>
  <c r="AQ3036" i="1"/>
  <c r="AT3036" i="1" l="1"/>
  <c r="O3037" i="1"/>
  <c r="Q3037" i="1"/>
  <c r="AX3036" i="1"/>
  <c r="R3037" i="1" l="1"/>
  <c r="U3037" i="1" s="1"/>
  <c r="AZ3036" i="1"/>
  <c r="AY3036" i="1"/>
  <c r="AW3036" i="1"/>
  <c r="W3037" i="1" l="1"/>
  <c r="V3037" i="1"/>
  <c r="Y3037" i="1" s="1"/>
  <c r="AN3037" i="1" l="1"/>
  <c r="AU3037" i="1" s="1"/>
  <c r="AS3037" i="1" l="1"/>
  <c r="AO3037" i="1"/>
  <c r="AV3037" i="1" s="1"/>
  <c r="AR3037" i="1" s="1"/>
  <c r="S3038" i="1"/>
  <c r="AQ3037" i="1"/>
  <c r="T3038" i="1" l="1"/>
  <c r="P3038" i="1" s="1"/>
  <c r="AT3037" i="1"/>
  <c r="Q3038" i="1"/>
  <c r="O3038" i="1"/>
  <c r="AX3037" i="1"/>
  <c r="R3038" i="1" l="1"/>
  <c r="AZ3037" i="1"/>
  <c r="AY3037" i="1"/>
  <c r="W3038" i="1"/>
  <c r="AW3037" i="1"/>
  <c r="V3038" i="1" l="1"/>
  <c r="U3038" i="1"/>
  <c r="Y3038" i="1" s="1"/>
  <c r="AO3038" i="1" l="1"/>
  <c r="AV3038" i="1" s="1"/>
  <c r="AN3038" i="1" l="1"/>
  <c r="AU3038" i="1" s="1"/>
  <c r="S3039" i="1" s="1"/>
  <c r="AR3038" i="1"/>
  <c r="T3039" i="1"/>
  <c r="P3039" i="1" s="1"/>
  <c r="AS3038" i="1" l="1"/>
  <c r="AQ3038" i="1"/>
  <c r="AT3038" i="1"/>
  <c r="AZ3038" i="1" s="1"/>
  <c r="O3039" i="1"/>
  <c r="Q3039" i="1"/>
  <c r="AY3038" i="1" l="1"/>
  <c r="R3039" i="1"/>
  <c r="U3039" i="1" s="1"/>
  <c r="AW3038" i="1"/>
  <c r="AX3038" i="1"/>
  <c r="W3039" i="1" l="1"/>
  <c r="V3039" i="1"/>
  <c r="Y3039" i="1" s="1"/>
  <c r="AO3039" i="1" l="1"/>
  <c r="AV3039" i="1" s="1"/>
  <c r="AN3039" i="1" l="1"/>
  <c r="AU3039" i="1" s="1"/>
  <c r="S3040" i="1" s="1"/>
  <c r="AR3039" i="1"/>
  <c r="T3040" i="1"/>
  <c r="P3040" i="1" s="1"/>
  <c r="AQ3039" i="1" l="1"/>
  <c r="AS3039" i="1"/>
  <c r="Q3040" i="1" s="1"/>
  <c r="O3040" i="1"/>
  <c r="AT3039" i="1"/>
  <c r="AZ3039" i="1" l="1"/>
  <c r="AY3039" i="1"/>
  <c r="AW3039" i="1"/>
  <c r="R3040" i="1"/>
  <c r="U3040" i="1" s="1"/>
  <c r="AX3039" i="1"/>
  <c r="V3040" i="1" l="1"/>
  <c r="Y3040" i="1" s="1"/>
  <c r="W3040" i="1"/>
  <c r="AN3040" i="1" l="1"/>
  <c r="AU3040" i="1" s="1"/>
  <c r="AS3040" i="1" l="1"/>
  <c r="AO3040" i="1"/>
  <c r="AV3040" i="1" s="1"/>
  <c r="AR3040" i="1" s="1"/>
  <c r="AQ3040" i="1"/>
  <c r="S3041" i="1"/>
  <c r="T3041" i="1" l="1"/>
  <c r="P3041" i="1" s="1"/>
  <c r="O3041" i="1"/>
  <c r="Q3041" i="1"/>
  <c r="AT3040" i="1"/>
  <c r="AW3040" i="1" s="1"/>
  <c r="AX3040" i="1" l="1"/>
  <c r="AZ3040" i="1"/>
  <c r="AY3040" i="1"/>
  <c r="R3041" i="1"/>
  <c r="W3041" i="1" s="1"/>
  <c r="V3041" i="1" l="1"/>
  <c r="U3041" i="1"/>
  <c r="Y3041" i="1" s="1"/>
  <c r="AN3041" i="1" l="1"/>
  <c r="AU3041" i="1" s="1"/>
  <c r="AS3041" i="1" l="1"/>
  <c r="AO3041" i="1"/>
  <c r="AV3041" i="1" s="1"/>
  <c r="AR3041" i="1" s="1"/>
  <c r="S3042" i="1"/>
  <c r="AQ3041" i="1"/>
  <c r="T3042" i="1" l="1"/>
  <c r="P3042" i="1" s="1"/>
  <c r="AT3041" i="1"/>
  <c r="AX3041" i="1" s="1"/>
  <c r="Q3042" i="1"/>
  <c r="O3042" i="1"/>
  <c r="R3042" i="1" l="1"/>
  <c r="U3042" i="1" s="1"/>
  <c r="AZ3041" i="1"/>
  <c r="AY3041" i="1"/>
  <c r="W3042" i="1"/>
  <c r="AW3041" i="1"/>
  <c r="V3042" i="1" l="1"/>
  <c r="Y3042" i="1" s="1"/>
  <c r="AN3042" i="1" l="1"/>
  <c r="AU3042" i="1" s="1"/>
  <c r="AO3042" i="1" l="1"/>
  <c r="AV3042" i="1" s="1"/>
  <c r="S3043" i="1"/>
  <c r="AQ3042" i="1"/>
  <c r="AR3042" i="1"/>
  <c r="T3043" i="1"/>
  <c r="P3043" i="1" s="1"/>
  <c r="AS3042" i="1"/>
  <c r="AT3042" i="1" l="1"/>
  <c r="AZ3042" i="1" s="1"/>
  <c r="Q3043" i="1"/>
  <c r="O3043" i="1"/>
  <c r="R3043" i="1" l="1"/>
  <c r="U3043" i="1" s="1"/>
  <c r="AX3042" i="1"/>
  <c r="AW3042" i="1"/>
  <c r="AY3042" i="1"/>
  <c r="W3043" i="1" l="1"/>
  <c r="V3043" i="1"/>
  <c r="Y3043" i="1" s="1"/>
  <c r="AN3043" i="1" l="1"/>
  <c r="AU3043" i="1" s="1"/>
  <c r="AO3043" i="1" l="1"/>
  <c r="AV3043" i="1" s="1"/>
  <c r="AS3043" i="1"/>
  <c r="T3044" i="1"/>
  <c r="P3044" i="1" s="1"/>
  <c r="AR3043" i="1"/>
  <c r="AQ3043" i="1"/>
  <c r="S3044" i="1"/>
  <c r="Q3044" i="1" l="1"/>
  <c r="O3044" i="1"/>
  <c r="AT3043" i="1"/>
  <c r="AW3043" i="1" s="1"/>
  <c r="AX3043" i="1" l="1"/>
  <c r="AZ3043" i="1"/>
  <c r="AY3043" i="1"/>
  <c r="R3044" i="1"/>
  <c r="U3044" i="1" s="1"/>
  <c r="V3044" i="1" l="1"/>
  <c r="Y3044" i="1" s="1"/>
  <c r="W3044" i="1"/>
  <c r="AO3044" i="1" l="1"/>
  <c r="AV3044" i="1" s="1"/>
  <c r="AN3044" i="1"/>
  <c r="AU3044" i="1" s="1"/>
  <c r="AQ3044" i="1" l="1"/>
  <c r="S3045" i="1"/>
  <c r="AS3044" i="1"/>
  <c r="T3045" i="1"/>
  <c r="P3045" i="1" s="1"/>
  <c r="AR3044" i="1"/>
  <c r="O3045" i="1" l="1"/>
  <c r="Q3045" i="1"/>
  <c r="AT3044" i="1"/>
  <c r="AZ3044" i="1" s="1"/>
  <c r="AW3044" i="1" l="1"/>
  <c r="AX3044" i="1"/>
  <c r="R3045" i="1"/>
  <c r="AY3044" i="1"/>
  <c r="V3045" i="1" l="1"/>
  <c r="U3045" i="1"/>
  <c r="Y3045" i="1" s="1"/>
  <c r="W3045" i="1"/>
  <c r="AN3045" i="1" l="1"/>
  <c r="AU3045" i="1" s="1"/>
  <c r="AS3045" i="1" l="1"/>
  <c r="AO3045" i="1"/>
  <c r="AV3045" i="1" s="1"/>
  <c r="T3046" i="1" s="1"/>
  <c r="P3046" i="1" s="1"/>
  <c r="AQ3045" i="1"/>
  <c r="S3046" i="1"/>
  <c r="AR3045" i="1" l="1"/>
  <c r="AT3045" i="1" s="1"/>
  <c r="O3046" i="1"/>
  <c r="Q3046" i="1"/>
  <c r="AZ3045" i="1" l="1"/>
  <c r="AY3045" i="1"/>
  <c r="AW3045" i="1"/>
  <c r="AX3045" i="1"/>
  <c r="R3046" i="1"/>
  <c r="V3046" i="1" l="1"/>
  <c r="U3046" i="1"/>
  <c r="Y3046" i="1" s="1"/>
  <c r="W3046" i="1"/>
  <c r="AO3046" i="1" l="1"/>
  <c r="AV3046" i="1" s="1"/>
  <c r="AN3046" i="1" l="1"/>
  <c r="AU3046" i="1" s="1"/>
  <c r="S3047" i="1" s="1"/>
  <c r="AR3046" i="1"/>
  <c r="T3047" i="1"/>
  <c r="P3047" i="1" s="1"/>
  <c r="AS3046" i="1" l="1"/>
  <c r="AQ3046" i="1"/>
  <c r="AT3046" i="1"/>
  <c r="AZ3046" i="1" s="1"/>
  <c r="O3047" i="1"/>
  <c r="Q3047" i="1"/>
  <c r="R3047" i="1" l="1"/>
  <c r="U3047" i="1" s="1"/>
  <c r="AY3046" i="1"/>
  <c r="AW3046" i="1"/>
  <c r="AX3046" i="1"/>
  <c r="V3047" i="1" l="1"/>
  <c r="Y3047" i="1" s="1"/>
  <c r="W3047" i="1"/>
  <c r="AO3047" i="1" l="1"/>
  <c r="AV3047" i="1" s="1"/>
  <c r="AN3047" i="1" l="1"/>
  <c r="AU3047" i="1" s="1"/>
  <c r="S3048" i="1" s="1"/>
  <c r="T3048" i="1"/>
  <c r="P3048" i="1" s="1"/>
  <c r="AR3047" i="1"/>
  <c r="AS3047" i="1" l="1"/>
  <c r="AQ3047" i="1"/>
  <c r="AT3047" i="1"/>
  <c r="AZ3047" i="1" s="1"/>
  <c r="Q3048" i="1"/>
  <c r="O3048" i="1"/>
  <c r="AY3047" i="1" l="1"/>
  <c r="AW3047" i="1"/>
  <c r="R3048" i="1"/>
  <c r="AX3047" i="1"/>
  <c r="V3048" i="1" l="1"/>
  <c r="U3048" i="1"/>
  <c r="Y3048" i="1" s="1"/>
  <c r="W3048" i="1"/>
  <c r="AN3048" i="1" l="1"/>
  <c r="AU3048" i="1" s="1"/>
  <c r="AO3048" i="1" l="1"/>
  <c r="AV3048" i="1" s="1"/>
  <c r="AS3048" i="1"/>
  <c r="AR3048" i="1"/>
  <c r="T3049" i="1"/>
  <c r="P3049" i="1" s="1"/>
  <c r="AQ3048" i="1"/>
  <c r="S3049" i="1"/>
  <c r="O3049" i="1" l="1"/>
  <c r="Q3049" i="1"/>
  <c r="AT3048" i="1"/>
  <c r="AW3048" i="1" s="1"/>
  <c r="AX3048" i="1" l="1"/>
  <c r="AZ3048" i="1"/>
  <c r="AY3048" i="1"/>
  <c r="R3049" i="1"/>
  <c r="U3049" i="1" s="1"/>
  <c r="W3049" i="1" l="1"/>
  <c r="V3049" i="1"/>
  <c r="Y3049" i="1" s="1"/>
  <c r="AN3049" i="1" l="1"/>
  <c r="AU3049" i="1" s="1"/>
  <c r="AS3049" i="1" l="1"/>
  <c r="AO3049" i="1"/>
  <c r="AV3049" i="1" s="1"/>
  <c r="T3050" i="1" s="1"/>
  <c r="P3050" i="1" s="1"/>
  <c r="S3050" i="1"/>
  <c r="AQ3049" i="1"/>
  <c r="AR3049" i="1" l="1"/>
  <c r="AT3049" i="1"/>
  <c r="AW3049" i="1" s="1"/>
  <c r="Q3050" i="1"/>
  <c r="O3050" i="1"/>
  <c r="AX3049" i="1" l="1"/>
  <c r="R3050" i="1"/>
  <c r="V3050" i="1" s="1"/>
  <c r="AZ3049" i="1"/>
  <c r="AY3049" i="1"/>
  <c r="W3050" i="1" l="1"/>
  <c r="U3050" i="1"/>
  <c r="Y3050" i="1" s="1"/>
  <c r="AO3050" i="1" l="1"/>
  <c r="AV3050" i="1" s="1"/>
  <c r="AN3050" i="1"/>
  <c r="AU3050" i="1" s="1"/>
  <c r="AS3050" i="1" l="1"/>
  <c r="S3051" i="1"/>
  <c r="AQ3050" i="1"/>
  <c r="AR3050" i="1"/>
  <c r="T3051" i="1"/>
  <c r="P3051" i="1" s="1"/>
  <c r="Q3051" i="1" l="1"/>
  <c r="O3051" i="1"/>
  <c r="AT3050" i="1"/>
  <c r="AW3050" i="1" s="1"/>
  <c r="AZ3050" i="1" l="1"/>
  <c r="AY3050" i="1"/>
  <c r="AX3050" i="1"/>
  <c r="R3051" i="1"/>
  <c r="U3051" i="1" s="1"/>
  <c r="V3051" i="1" l="1"/>
  <c r="Y3051" i="1" s="1"/>
  <c r="W3051" i="1"/>
  <c r="AN3051" i="1" l="1"/>
  <c r="AU3051" i="1" s="1"/>
  <c r="AS3051" i="1" l="1"/>
  <c r="AO3051" i="1"/>
  <c r="AV3051" i="1" s="1"/>
  <c r="T3052" i="1" s="1"/>
  <c r="P3052" i="1" s="1"/>
  <c r="S3052" i="1"/>
  <c r="AQ3051" i="1"/>
  <c r="AR3051" i="1" l="1"/>
  <c r="Q3052" i="1"/>
  <c r="O3052" i="1"/>
  <c r="AT3051" i="1"/>
  <c r="AW3051" i="1" s="1"/>
  <c r="AX3051" i="1" l="1"/>
  <c r="AZ3051" i="1"/>
  <c r="AY3051" i="1"/>
  <c r="R3052" i="1"/>
  <c r="U3052" i="1" s="1"/>
  <c r="W3052" i="1" l="1"/>
  <c r="V3052" i="1"/>
  <c r="Y3052" i="1" s="1"/>
  <c r="AN3052" i="1" l="1"/>
  <c r="AU3052" i="1" s="1"/>
  <c r="AO3052" i="1" l="1"/>
  <c r="AV3052" i="1" s="1"/>
  <c r="AR3052" i="1" s="1"/>
  <c r="AS3052" i="1"/>
  <c r="S3053" i="1"/>
  <c r="AQ3052" i="1"/>
  <c r="T3053" i="1" l="1"/>
  <c r="P3053" i="1" s="1"/>
  <c r="AT3052" i="1"/>
  <c r="O3053" i="1"/>
  <c r="Q3053" i="1"/>
  <c r="AX3052" i="1"/>
  <c r="AZ3052" i="1" l="1"/>
  <c r="AY3052" i="1"/>
  <c r="R3053" i="1"/>
  <c r="AW3052" i="1"/>
  <c r="U3053" i="1" l="1"/>
  <c r="Y3053" i="1" s="1"/>
  <c r="V3053" i="1"/>
  <c r="W3053" i="1"/>
  <c r="AO3053" i="1" l="1"/>
  <c r="AV3053" i="1" s="1"/>
  <c r="AN3053" i="1" l="1"/>
  <c r="AU3053" i="1" s="1"/>
  <c r="S3054" i="1" s="1"/>
  <c r="T3054" i="1"/>
  <c r="P3054" i="1" s="1"/>
  <c r="AR3053" i="1"/>
  <c r="AQ3053" i="1" l="1"/>
  <c r="AS3053" i="1"/>
  <c r="Q3054" i="1" s="1"/>
  <c r="O3054" i="1"/>
  <c r="AT3053" i="1" l="1"/>
  <c r="AZ3053" i="1"/>
  <c r="AY3053" i="1"/>
  <c r="AX3053" i="1"/>
  <c r="R3054" i="1"/>
  <c r="U3054" i="1" s="1"/>
  <c r="AW3053" i="1"/>
  <c r="W3054" i="1" l="1"/>
  <c r="V3054" i="1"/>
  <c r="Y3054" i="1" s="1"/>
  <c r="AO3054" i="1" l="1"/>
  <c r="AV3054" i="1" s="1"/>
  <c r="AN3054" i="1" l="1"/>
  <c r="AU3054" i="1" s="1"/>
  <c r="AQ3054" i="1" s="1"/>
  <c r="AR3054" i="1"/>
  <c r="T3055" i="1"/>
  <c r="P3055" i="1" s="1"/>
  <c r="AS3054" i="1" l="1"/>
  <c r="S3055" i="1"/>
  <c r="O3055" i="1" s="1"/>
  <c r="Q3055" i="1"/>
  <c r="AT3054" i="1"/>
  <c r="AZ3054" i="1" s="1"/>
  <c r="AW3054" i="1" l="1"/>
  <c r="AY3054" i="1"/>
  <c r="R3055" i="1"/>
  <c r="AX3054" i="1"/>
  <c r="V3055" i="1" l="1"/>
  <c r="W3055" i="1"/>
  <c r="U3055" i="1"/>
  <c r="Y3055" i="1" s="1"/>
  <c r="AN3055" i="1" l="1"/>
  <c r="AU3055" i="1" s="1"/>
  <c r="AO3055" i="1"/>
  <c r="AV3055" i="1" s="1"/>
  <c r="AS3055" i="1" l="1"/>
  <c r="AR3055" i="1"/>
  <c r="T3056" i="1"/>
  <c r="P3056" i="1" s="1"/>
  <c r="S3056" i="1"/>
  <c r="AQ3055" i="1"/>
  <c r="AT3055" i="1" l="1"/>
  <c r="AW3055" i="1" s="1"/>
  <c r="Q3056" i="1"/>
  <c r="O3056" i="1"/>
  <c r="AX3055" i="1"/>
  <c r="AZ3055" i="1" l="1"/>
  <c r="AY3055" i="1"/>
  <c r="R3056" i="1"/>
  <c r="V3056" i="1" l="1"/>
  <c r="U3056" i="1"/>
  <c r="Y3056" i="1" s="1"/>
  <c r="W3056" i="1"/>
  <c r="AN3056" i="1" l="1"/>
  <c r="AU3056" i="1" s="1"/>
  <c r="AO3056" i="1" l="1"/>
  <c r="AV3056" i="1" s="1"/>
  <c r="AS3056" i="1"/>
  <c r="AR3056" i="1"/>
  <c r="T3057" i="1"/>
  <c r="P3057" i="1" s="1"/>
  <c r="S3057" i="1"/>
  <c r="AQ3056" i="1"/>
  <c r="AT3056" i="1" l="1"/>
  <c r="AW3056" i="1" s="1"/>
  <c r="O3057" i="1"/>
  <c r="Q3057" i="1"/>
  <c r="AX3056" i="1" l="1"/>
  <c r="R3057" i="1"/>
  <c r="AZ3056" i="1"/>
  <c r="AY3056" i="1"/>
  <c r="V3057" i="1" l="1"/>
  <c r="U3057" i="1"/>
  <c r="Y3057" i="1" s="1"/>
  <c r="W3057" i="1"/>
  <c r="AN3057" i="1" l="1"/>
  <c r="AU3057" i="1" s="1"/>
  <c r="AO3057" i="1" l="1"/>
  <c r="AV3057" i="1" s="1"/>
  <c r="AR3057" i="1" s="1"/>
  <c r="AS3057" i="1"/>
  <c r="S3058" i="1"/>
  <c r="AQ3057" i="1"/>
  <c r="T3058" i="1" l="1"/>
  <c r="P3058" i="1" s="1"/>
  <c r="AT3057" i="1"/>
  <c r="O3058" i="1"/>
  <c r="Q3058" i="1"/>
  <c r="AX3057" i="1"/>
  <c r="AZ3057" i="1" l="1"/>
  <c r="AY3057" i="1"/>
  <c r="R3058" i="1"/>
  <c r="U3058" i="1" s="1"/>
  <c r="AW3057" i="1"/>
  <c r="V3058" i="1" l="1"/>
  <c r="Y3058" i="1" s="1"/>
  <c r="W3058" i="1"/>
  <c r="AN3058" i="1" l="1"/>
  <c r="AU3058" i="1" s="1"/>
  <c r="AO3058" i="1" l="1"/>
  <c r="AV3058" i="1" s="1"/>
  <c r="AR3058" i="1" s="1"/>
  <c r="AS3058" i="1"/>
  <c r="S3059" i="1"/>
  <c r="AQ3058" i="1"/>
  <c r="T3059" i="1" l="1"/>
  <c r="P3059" i="1" s="1"/>
  <c r="AT3058" i="1"/>
  <c r="AZ3058" i="1" s="1"/>
  <c r="Q3059" i="1"/>
  <c r="O3059" i="1"/>
  <c r="AX3058" i="1"/>
  <c r="R3059" i="1" l="1"/>
  <c r="U3059" i="1" s="1"/>
  <c r="AW3058" i="1"/>
  <c r="AY3058" i="1"/>
  <c r="W3059" i="1" l="1"/>
  <c r="V3059" i="1"/>
  <c r="Y3059" i="1" s="1"/>
  <c r="AO3059" i="1" l="1"/>
  <c r="AV3059" i="1" s="1"/>
  <c r="AN3059" i="1" l="1"/>
  <c r="AU3059" i="1" s="1"/>
  <c r="AQ3059" i="1" s="1"/>
  <c r="T3060" i="1"/>
  <c r="P3060" i="1" s="1"/>
  <c r="AR3059" i="1"/>
  <c r="S3060" i="1"/>
  <c r="AS3059" i="1"/>
  <c r="AT3059" i="1" l="1"/>
  <c r="AZ3059" i="1" s="1"/>
  <c r="Q3060" i="1"/>
  <c r="O3060" i="1"/>
  <c r="R3060" i="1" l="1"/>
  <c r="U3060" i="1" s="1"/>
  <c r="AY3059" i="1"/>
  <c r="AX3059" i="1"/>
  <c r="AW3059" i="1"/>
  <c r="W3060" i="1" l="1"/>
  <c r="V3060" i="1"/>
  <c r="Y3060" i="1" s="1"/>
  <c r="AO3060" i="1" l="1"/>
  <c r="AV3060" i="1" s="1"/>
  <c r="AN3060" i="1" l="1"/>
  <c r="AU3060" i="1" s="1"/>
  <c r="AQ3060" i="1" s="1"/>
  <c r="T3061" i="1"/>
  <c r="P3061" i="1" s="1"/>
  <c r="AR3060" i="1"/>
  <c r="AS3060" i="1" l="1"/>
  <c r="S3061" i="1"/>
  <c r="AT3060" i="1"/>
  <c r="AZ3060" i="1" s="1"/>
  <c r="Q3061" i="1" l="1"/>
  <c r="O3061" i="1"/>
  <c r="AW3060" i="1"/>
  <c r="R3061" i="1"/>
  <c r="AY3060" i="1"/>
  <c r="AX3060" i="1"/>
  <c r="U3061" i="1" l="1"/>
  <c r="V3061" i="1"/>
  <c r="W3061" i="1"/>
  <c r="Y3061" i="1" l="1"/>
  <c r="AO3061" i="1" s="1"/>
  <c r="AV3061" i="1" s="1"/>
  <c r="AN3061" i="1" l="1"/>
  <c r="AU3061" i="1" s="1"/>
  <c r="AQ3061" i="1" s="1"/>
  <c r="T3062" i="1"/>
  <c r="P3062" i="1" s="1"/>
  <c r="AR3061" i="1"/>
  <c r="S3062" i="1" l="1"/>
  <c r="AS3061" i="1"/>
  <c r="Q3062" i="1" s="1"/>
  <c r="O3062" i="1"/>
  <c r="AT3061" i="1" l="1"/>
  <c r="AW3061" i="1" s="1"/>
  <c r="AZ3061" i="1"/>
  <c r="AY3061" i="1"/>
  <c r="R3062" i="1"/>
  <c r="W3062" i="1" s="1"/>
  <c r="AX3061" i="1"/>
  <c r="V3062" i="1" l="1"/>
  <c r="U3062" i="1"/>
  <c r="Y3062" i="1" s="1"/>
  <c r="AO3062" i="1" l="1"/>
  <c r="AV3062" i="1" s="1"/>
  <c r="AN3062" i="1" l="1"/>
  <c r="AU3062" i="1" s="1"/>
  <c r="AQ3062" i="1" s="1"/>
  <c r="AR3062" i="1"/>
  <c r="T3063" i="1"/>
  <c r="P3063" i="1" s="1"/>
  <c r="AS3062" i="1" l="1"/>
  <c r="S3063" i="1"/>
  <c r="O3063" i="1" s="1"/>
  <c r="AT3062" i="1"/>
  <c r="AZ3062" i="1" s="1"/>
  <c r="Q3063" i="1" l="1"/>
  <c r="AW3062" i="1"/>
  <c r="AY3062" i="1"/>
  <c r="R3063" i="1"/>
  <c r="U3063" i="1" s="1"/>
  <c r="AX3062" i="1"/>
  <c r="W3063" i="1" l="1"/>
  <c r="V3063" i="1"/>
  <c r="Y3063" i="1" s="1"/>
  <c r="AN3063" i="1" l="1"/>
  <c r="AU3063" i="1" s="1"/>
  <c r="AO3063" i="1" l="1"/>
  <c r="AV3063" i="1" s="1"/>
  <c r="AR3063" i="1" s="1"/>
  <c r="AQ3063" i="1"/>
  <c r="S3064" i="1"/>
  <c r="AS3063" i="1"/>
  <c r="T3064" i="1" l="1"/>
  <c r="P3064" i="1" s="1"/>
  <c r="O3064" i="1"/>
  <c r="Q3064" i="1"/>
  <c r="AT3063" i="1"/>
  <c r="AZ3063" i="1" s="1"/>
  <c r="AW3063" i="1" l="1"/>
  <c r="R3064" i="1"/>
  <c r="AX3063" i="1"/>
  <c r="AY3063" i="1"/>
  <c r="V3064" i="1" l="1"/>
  <c r="U3064" i="1"/>
  <c r="Y3064" i="1" s="1"/>
  <c r="W3064" i="1"/>
  <c r="AN3064" i="1" l="1"/>
  <c r="AU3064" i="1" s="1"/>
  <c r="AO3064" i="1" l="1"/>
  <c r="AV3064" i="1" s="1"/>
  <c r="AR3064" i="1" s="1"/>
  <c r="AS3064" i="1"/>
  <c r="S3065" i="1"/>
  <c r="AQ3064" i="1"/>
  <c r="T3065" i="1" l="1"/>
  <c r="P3065" i="1" s="1"/>
  <c r="Q3065" i="1"/>
  <c r="O3065" i="1"/>
  <c r="AT3064" i="1"/>
  <c r="AZ3064" i="1" s="1"/>
  <c r="AX3064" i="1" l="1"/>
  <c r="AY3064" i="1"/>
  <c r="AW3064" i="1"/>
  <c r="R3065" i="1"/>
  <c r="U3065" i="1" s="1"/>
  <c r="W3065" i="1" l="1"/>
  <c r="V3065" i="1"/>
  <c r="Y3065" i="1" s="1"/>
  <c r="AN3065" i="1" l="1"/>
  <c r="AU3065" i="1" s="1"/>
  <c r="AO3065" i="1"/>
  <c r="AV3065" i="1" s="1"/>
  <c r="AS3065" i="1"/>
  <c r="T3066" i="1" l="1"/>
  <c r="P3066" i="1" s="1"/>
  <c r="AR3065" i="1"/>
  <c r="S3066" i="1"/>
  <c r="AQ3065" i="1"/>
  <c r="AT3065" i="1" l="1"/>
  <c r="AW3065" i="1" s="1"/>
  <c r="O3066" i="1"/>
  <c r="Q3066" i="1"/>
  <c r="AX3065" i="1" l="1"/>
  <c r="R3066" i="1"/>
  <c r="AZ3065" i="1"/>
  <c r="AY3065" i="1"/>
  <c r="V3066" i="1" l="1"/>
  <c r="U3066" i="1"/>
  <c r="Y3066" i="1" s="1"/>
  <c r="W3066" i="1"/>
  <c r="AO3066" i="1" l="1"/>
  <c r="AV3066" i="1" s="1"/>
  <c r="AN3066" i="1"/>
  <c r="AU3066" i="1" s="1"/>
  <c r="AQ3066" i="1" l="1"/>
  <c r="S3067" i="1"/>
  <c r="AS3066" i="1"/>
  <c r="T3067" i="1"/>
  <c r="P3067" i="1" s="1"/>
  <c r="AR3066" i="1"/>
  <c r="Q3067" i="1" l="1"/>
  <c r="O3067" i="1"/>
  <c r="AT3066" i="1"/>
  <c r="AZ3066" i="1" s="1"/>
  <c r="AW3066" i="1" l="1"/>
  <c r="AY3066" i="1"/>
  <c r="AX3066" i="1"/>
  <c r="R3067" i="1"/>
  <c r="V3067" i="1" l="1"/>
  <c r="U3067" i="1"/>
  <c r="Y3067" i="1" s="1"/>
  <c r="W3067" i="1"/>
  <c r="AN3067" i="1" l="1"/>
  <c r="AU3067" i="1" s="1"/>
  <c r="AO3067" i="1" l="1"/>
  <c r="AV3067" i="1" s="1"/>
  <c r="AS3067" i="1"/>
  <c r="AR3067" i="1"/>
  <c r="T3068" i="1"/>
  <c r="P3068" i="1" s="1"/>
  <c r="AQ3067" i="1"/>
  <c r="S3068" i="1"/>
  <c r="Q3068" i="1" l="1"/>
  <c r="O3068" i="1"/>
  <c r="AT3067" i="1"/>
  <c r="AZ3067" i="1" l="1"/>
  <c r="AY3067" i="1"/>
  <c r="R3068" i="1"/>
  <c r="W3068" i="1" s="1"/>
  <c r="AX3067" i="1"/>
  <c r="AW3067" i="1"/>
  <c r="V3068" i="1" l="1"/>
  <c r="U3068" i="1"/>
  <c r="Y3068" i="1" s="1"/>
  <c r="AN3068" i="1" l="1"/>
  <c r="AU3068" i="1" s="1"/>
  <c r="AO3068" i="1" l="1"/>
  <c r="AV3068" i="1" s="1"/>
  <c r="T3069" i="1" s="1"/>
  <c r="P3069" i="1" s="1"/>
  <c r="AQ3068" i="1"/>
  <c r="S3069" i="1"/>
  <c r="AS3068" i="1"/>
  <c r="AR3068" i="1" l="1"/>
  <c r="Q3069" i="1"/>
  <c r="O3069" i="1"/>
  <c r="AT3068" i="1"/>
  <c r="AZ3068" i="1" s="1"/>
  <c r="AW3068" i="1" l="1"/>
  <c r="AX3068" i="1"/>
  <c r="R3069" i="1"/>
  <c r="AY3068" i="1"/>
  <c r="V3069" i="1" l="1"/>
  <c r="U3069" i="1"/>
  <c r="Y3069" i="1" s="1"/>
  <c r="W3069" i="1"/>
  <c r="AO3069" i="1" l="1"/>
  <c r="AV3069" i="1" s="1"/>
  <c r="AN3069" i="1"/>
  <c r="AU3069" i="1" s="1"/>
  <c r="AR3069" i="1" l="1"/>
  <c r="T3070" i="1"/>
  <c r="P3070" i="1" s="1"/>
  <c r="AQ3069" i="1"/>
  <c r="S3070" i="1"/>
  <c r="AS3069" i="1"/>
  <c r="Q3070" i="1" l="1"/>
  <c r="O3070" i="1"/>
  <c r="AT3069" i="1"/>
  <c r="AZ3069" i="1" s="1"/>
  <c r="AX3069" i="1" l="1"/>
  <c r="AW3069" i="1"/>
  <c r="AY3069" i="1"/>
  <c r="R3070" i="1"/>
  <c r="U3070" i="1" s="1"/>
  <c r="V3070" i="1" l="1"/>
  <c r="Y3070" i="1" s="1"/>
  <c r="W3070" i="1"/>
  <c r="AN3070" i="1" l="1"/>
  <c r="AU3070" i="1" s="1"/>
  <c r="AO3070" i="1" l="1"/>
  <c r="AV3070" i="1" s="1"/>
  <c r="T3071" i="1" s="1"/>
  <c r="P3071" i="1" s="1"/>
  <c r="AS3070" i="1"/>
  <c r="AQ3070" i="1"/>
  <c r="S3071" i="1"/>
  <c r="AR3070" i="1" l="1"/>
  <c r="O3071" i="1"/>
  <c r="Q3071" i="1"/>
  <c r="AT3070" i="1"/>
  <c r="AW3070" i="1" s="1"/>
  <c r="AZ3070" i="1" l="1"/>
  <c r="AY3070" i="1"/>
  <c r="AX3070" i="1"/>
  <c r="R3071" i="1"/>
  <c r="V3071" i="1" l="1"/>
  <c r="U3071" i="1"/>
  <c r="Y3071" i="1" s="1"/>
  <c r="W3071" i="1"/>
  <c r="AO3071" i="1" l="1"/>
  <c r="AV3071" i="1" s="1"/>
  <c r="AN3071" i="1" l="1"/>
  <c r="AU3071" i="1" s="1"/>
  <c r="S3072" i="1" s="1"/>
  <c r="AR3071" i="1"/>
  <c r="T3072" i="1"/>
  <c r="P3072" i="1" s="1"/>
  <c r="AS3071" i="1" l="1"/>
  <c r="AQ3071" i="1"/>
  <c r="AT3071" i="1" s="1"/>
  <c r="AZ3071" i="1" s="1"/>
  <c r="O3072" i="1"/>
  <c r="Q3072" i="1"/>
  <c r="R3072" i="1" l="1"/>
  <c r="AY3071" i="1"/>
  <c r="AW3071" i="1"/>
  <c r="AX3071" i="1"/>
  <c r="V3072" i="1" l="1"/>
  <c r="U3072" i="1"/>
  <c r="Y3072" i="1" s="1"/>
  <c r="W3072" i="1"/>
  <c r="AO3072" i="1" l="1"/>
  <c r="AV3072" i="1" s="1"/>
  <c r="AN3072" i="1" l="1"/>
  <c r="AU3072" i="1" s="1"/>
  <c r="AQ3072" i="1" s="1"/>
  <c r="AR3072" i="1"/>
  <c r="T3073" i="1"/>
  <c r="P3073" i="1" s="1"/>
  <c r="S3073" i="1" l="1"/>
  <c r="AS3072" i="1"/>
  <c r="AT3072" i="1" s="1"/>
  <c r="AW3072" i="1" s="1"/>
  <c r="O3073" i="1"/>
  <c r="Q3073" i="1" l="1"/>
  <c r="AX3072" i="1"/>
  <c r="R3073" i="1"/>
  <c r="U3073" i="1" s="1"/>
  <c r="AZ3072" i="1"/>
  <c r="AY3072" i="1"/>
  <c r="W3073" i="1" l="1"/>
  <c r="V3073" i="1"/>
  <c r="Y3073" i="1" s="1"/>
  <c r="AO3073" i="1" l="1"/>
  <c r="AV3073" i="1" s="1"/>
  <c r="AN3073" i="1" l="1"/>
  <c r="AU3073" i="1" s="1"/>
  <c r="AQ3073" i="1" s="1"/>
  <c r="AR3073" i="1"/>
  <c r="T3074" i="1"/>
  <c r="P3074" i="1" s="1"/>
  <c r="AS3073" i="1" l="1"/>
  <c r="S3074" i="1"/>
  <c r="Q3074" i="1" s="1"/>
  <c r="O3074" i="1"/>
  <c r="AT3073" i="1"/>
  <c r="AZ3073" i="1" s="1"/>
  <c r="AY3073" i="1" l="1"/>
  <c r="R3074" i="1"/>
  <c r="W3074" i="1" s="1"/>
  <c r="AW3073" i="1"/>
  <c r="AX3073" i="1"/>
  <c r="V3074" i="1" l="1"/>
  <c r="U3074" i="1"/>
  <c r="Y3074" i="1" s="1"/>
  <c r="AO3074" i="1" l="1"/>
  <c r="AV3074" i="1" s="1"/>
  <c r="AN3074" i="1"/>
  <c r="AU3074" i="1" s="1"/>
  <c r="AQ3074" i="1" l="1"/>
  <c r="S3075" i="1"/>
  <c r="AS3074" i="1"/>
  <c r="AR3074" i="1"/>
  <c r="T3075" i="1"/>
  <c r="P3075" i="1" s="1"/>
  <c r="O3075" i="1" l="1"/>
  <c r="Q3075" i="1"/>
  <c r="AT3074" i="1"/>
  <c r="AZ3074" i="1" s="1"/>
  <c r="AX3074" i="1" l="1"/>
  <c r="AW3074" i="1"/>
  <c r="AY3074" i="1"/>
  <c r="R3075" i="1"/>
  <c r="V3075" i="1" l="1"/>
  <c r="U3075" i="1"/>
  <c r="Y3075" i="1" s="1"/>
  <c r="W3075" i="1"/>
  <c r="AO3075" i="1" l="1"/>
  <c r="AV3075" i="1" s="1"/>
  <c r="AN3075" i="1"/>
  <c r="AU3075" i="1" s="1"/>
  <c r="AQ3075" i="1" l="1"/>
  <c r="S3076" i="1"/>
  <c r="AS3075" i="1"/>
  <c r="AR3075" i="1"/>
  <c r="T3076" i="1"/>
  <c r="P3076" i="1" s="1"/>
  <c r="Q3076" i="1" l="1"/>
  <c r="O3076" i="1"/>
  <c r="AT3075" i="1"/>
  <c r="AZ3075" i="1" s="1"/>
  <c r="AW3075" i="1" l="1"/>
  <c r="R3076" i="1"/>
  <c r="W3076" i="1" s="1"/>
  <c r="AY3075" i="1"/>
  <c r="AX3075" i="1"/>
  <c r="V3076" i="1" l="1"/>
  <c r="U3076" i="1"/>
  <c r="Y3076" i="1" s="1"/>
  <c r="AO3076" i="1" l="1"/>
  <c r="AV3076" i="1" s="1"/>
  <c r="AN3076" i="1" l="1"/>
  <c r="AU3076" i="1" s="1"/>
  <c r="AQ3076" i="1" s="1"/>
  <c r="T3077" i="1"/>
  <c r="P3077" i="1" s="1"/>
  <c r="AR3076" i="1"/>
  <c r="AS3076" i="1" l="1"/>
  <c r="S3077" i="1"/>
  <c r="O3077" i="1" s="1"/>
  <c r="AT3076" i="1"/>
  <c r="AZ3076" i="1" s="1"/>
  <c r="Q3077" i="1" l="1"/>
  <c r="AW3076" i="1"/>
  <c r="AY3076" i="1"/>
  <c r="AX3076" i="1"/>
  <c r="R3077" i="1"/>
  <c r="U3077" i="1" s="1"/>
  <c r="V3077" i="1" l="1"/>
  <c r="Y3077" i="1" s="1"/>
  <c r="W3077" i="1"/>
  <c r="AN3077" i="1" l="1"/>
  <c r="AU3077" i="1" s="1"/>
  <c r="AO3077" i="1" l="1"/>
  <c r="AV3077" i="1" s="1"/>
  <c r="AR3077" i="1" s="1"/>
  <c r="AQ3077" i="1"/>
  <c r="S3078" i="1"/>
  <c r="T3078" i="1"/>
  <c r="P3078" i="1" s="1"/>
  <c r="AS3077" i="1"/>
  <c r="O3078" i="1" l="1"/>
  <c r="Q3078" i="1"/>
  <c r="AT3077" i="1"/>
  <c r="AZ3077" i="1" s="1"/>
  <c r="AY3077" i="1" l="1"/>
  <c r="AW3077" i="1"/>
  <c r="R3078" i="1"/>
  <c r="U3078" i="1" s="1"/>
  <c r="AX3077" i="1"/>
  <c r="V3078" i="1" l="1"/>
  <c r="Y3078" i="1" s="1"/>
  <c r="W3078" i="1"/>
  <c r="AO3078" i="1" l="1"/>
  <c r="AV3078" i="1" s="1"/>
  <c r="AN3078" i="1" l="1"/>
  <c r="AU3078" i="1" s="1"/>
  <c r="AQ3078" i="1" s="1"/>
  <c r="T3079" i="1"/>
  <c r="P3079" i="1" s="1"/>
  <c r="AR3078" i="1"/>
  <c r="AS3078" i="1" l="1"/>
  <c r="S3079" i="1"/>
  <c r="O3079" i="1"/>
  <c r="AT3078" i="1"/>
  <c r="AZ3078" i="1" s="1"/>
  <c r="Q3079" i="1" l="1"/>
  <c r="AW3078" i="1"/>
  <c r="AY3078" i="1"/>
  <c r="AX3078" i="1"/>
  <c r="R3079" i="1"/>
  <c r="U3079" i="1" s="1"/>
  <c r="V3079" i="1" l="1"/>
  <c r="Y3079" i="1" s="1"/>
  <c r="W3079" i="1"/>
  <c r="AO3079" i="1" l="1"/>
  <c r="AV3079" i="1" s="1"/>
  <c r="AN3079" i="1" l="1"/>
  <c r="AU3079" i="1" s="1"/>
  <c r="S3080" i="1" s="1"/>
  <c r="AR3079" i="1"/>
  <c r="T3080" i="1"/>
  <c r="P3080" i="1" s="1"/>
  <c r="AQ3079" i="1" l="1"/>
  <c r="AS3079" i="1"/>
  <c r="AT3079" i="1" s="1"/>
  <c r="AW3079" i="1" s="1"/>
  <c r="O3080" i="1"/>
  <c r="Q3080" i="1" l="1"/>
  <c r="AX3079" i="1"/>
  <c r="R3080" i="1"/>
  <c r="AZ3079" i="1"/>
  <c r="AY3079" i="1"/>
  <c r="V3080" i="1" l="1"/>
  <c r="U3080" i="1"/>
  <c r="Y3080" i="1" s="1"/>
  <c r="W3080" i="1"/>
  <c r="AN3080" i="1" l="1"/>
  <c r="AU3080" i="1" s="1"/>
  <c r="AO3080" i="1" l="1"/>
  <c r="AV3080" i="1" s="1"/>
  <c r="AR3080" i="1" s="1"/>
  <c r="AS3080" i="1"/>
  <c r="AQ3080" i="1"/>
  <c r="S3081" i="1"/>
  <c r="T3081" i="1" l="1"/>
  <c r="P3081" i="1" s="1"/>
  <c r="O3081" i="1"/>
  <c r="Q3081" i="1"/>
  <c r="AT3080" i="1"/>
  <c r="AW3080" i="1" s="1"/>
  <c r="AX3080" i="1" l="1"/>
  <c r="AZ3080" i="1"/>
  <c r="AY3080" i="1"/>
  <c r="R3081" i="1"/>
  <c r="U3081" i="1" l="1"/>
  <c r="V3081" i="1"/>
  <c r="W3081" i="1"/>
  <c r="Y3081" i="1" l="1"/>
  <c r="AO3081" i="1" s="1"/>
  <c r="AV3081" i="1" s="1"/>
  <c r="AN3081" i="1" l="1"/>
  <c r="AU3081" i="1" s="1"/>
  <c r="AQ3081" i="1" s="1"/>
  <c r="T3082" i="1"/>
  <c r="P3082" i="1" s="1"/>
  <c r="AR3081" i="1"/>
  <c r="AS3081" i="1" l="1"/>
  <c r="S3082" i="1"/>
  <c r="Q3082" i="1"/>
  <c r="O3082" i="1"/>
  <c r="AT3081" i="1"/>
  <c r="AZ3081" i="1" s="1"/>
  <c r="AX3081" i="1" l="1"/>
  <c r="R3082" i="1"/>
  <c r="U3082" i="1" s="1"/>
  <c r="AW3081" i="1"/>
  <c r="AY3081" i="1"/>
  <c r="W3082" i="1" l="1"/>
  <c r="V3082" i="1"/>
  <c r="Y3082" i="1" s="1"/>
  <c r="AN3082" i="1" l="1"/>
  <c r="AU3082" i="1" s="1"/>
  <c r="AO3082" i="1" l="1"/>
  <c r="AV3082" i="1" s="1"/>
  <c r="AR3082" i="1" s="1"/>
  <c r="AS3082" i="1"/>
  <c r="AQ3082" i="1"/>
  <c r="S3083" i="1"/>
  <c r="T3083" i="1" l="1"/>
  <c r="P3083" i="1" s="1"/>
  <c r="O3083" i="1"/>
  <c r="Q3083" i="1"/>
  <c r="AT3082" i="1"/>
  <c r="AW3082" i="1" s="1"/>
  <c r="AX3082" i="1" l="1"/>
  <c r="AZ3082" i="1"/>
  <c r="AY3082" i="1"/>
  <c r="R3083" i="1"/>
  <c r="U3083" i="1" s="1"/>
  <c r="W3083" i="1" l="1"/>
  <c r="V3083" i="1"/>
  <c r="Y3083" i="1" s="1"/>
  <c r="AO3083" i="1" l="1"/>
  <c r="AV3083" i="1" s="1"/>
  <c r="AN3083" i="1" l="1"/>
  <c r="AU3083" i="1" s="1"/>
  <c r="S3084" i="1" s="1"/>
  <c r="AR3083" i="1"/>
  <c r="T3084" i="1"/>
  <c r="P3084" i="1" s="1"/>
  <c r="AS3083" i="1" l="1"/>
  <c r="AQ3083" i="1"/>
  <c r="O3084" i="1"/>
  <c r="Q3084" i="1"/>
  <c r="AT3083" i="1" l="1"/>
  <c r="AZ3083" i="1" s="1"/>
  <c r="R3084" i="1"/>
  <c r="AY3083" i="1"/>
  <c r="AW3083" i="1"/>
  <c r="AX3083" i="1"/>
  <c r="V3084" i="1" l="1"/>
  <c r="U3084" i="1"/>
  <c r="Y3084" i="1" s="1"/>
  <c r="W3084" i="1"/>
  <c r="AN3084" i="1" l="1"/>
  <c r="AU3084" i="1" s="1"/>
  <c r="AO3084" i="1" l="1"/>
  <c r="AV3084" i="1" s="1"/>
  <c r="T3085" i="1" s="1"/>
  <c r="P3085" i="1" s="1"/>
  <c r="AS3084" i="1"/>
  <c r="AQ3084" i="1"/>
  <c r="S3085" i="1"/>
  <c r="AR3084" i="1" l="1"/>
  <c r="AT3084" i="1"/>
  <c r="AW3084" i="1" s="1"/>
  <c r="Q3085" i="1"/>
  <c r="O3085" i="1"/>
  <c r="AZ3084" i="1"/>
  <c r="AX3084" i="1"/>
  <c r="AY3084" i="1"/>
  <c r="R3085" i="1" l="1"/>
  <c r="U3085" i="1" s="1"/>
  <c r="W3085" i="1" l="1"/>
  <c r="V3085" i="1"/>
  <c r="Y3085" i="1" s="1"/>
  <c r="AO3085" i="1" l="1"/>
  <c r="AV3085" i="1" s="1"/>
  <c r="AN3085" i="1" l="1"/>
  <c r="AU3085" i="1" s="1"/>
  <c r="AQ3085" i="1" s="1"/>
  <c r="T3086" i="1"/>
  <c r="P3086" i="1" s="1"/>
  <c r="AR3085" i="1"/>
  <c r="AS3085" i="1" l="1"/>
  <c r="S3086" i="1"/>
  <c r="O3086" i="1"/>
  <c r="AT3085" i="1"/>
  <c r="AZ3085" i="1" s="1"/>
  <c r="Q3086" i="1" l="1"/>
  <c r="AW3085" i="1"/>
  <c r="AY3085" i="1"/>
  <c r="AX3085" i="1"/>
  <c r="R3086" i="1"/>
  <c r="U3086" i="1" s="1"/>
  <c r="V3086" i="1" l="1"/>
  <c r="Y3086" i="1" s="1"/>
  <c r="W3086" i="1"/>
  <c r="AN3086" i="1" l="1"/>
  <c r="AU3086" i="1" s="1"/>
  <c r="AO3086" i="1"/>
  <c r="AV3086" i="1" s="1"/>
  <c r="T3087" i="1" l="1"/>
  <c r="P3087" i="1" s="1"/>
  <c r="AR3086" i="1"/>
  <c r="AS3086" i="1"/>
  <c r="S3087" i="1"/>
  <c r="AQ3086" i="1"/>
  <c r="AT3086" i="1" l="1"/>
  <c r="AZ3086" i="1" s="1"/>
  <c r="Q3087" i="1"/>
  <c r="O3087" i="1"/>
  <c r="AX3086" i="1"/>
  <c r="AY3086" i="1"/>
  <c r="AW3086" i="1" l="1"/>
  <c r="R3087" i="1"/>
  <c r="U3087" i="1" s="1"/>
  <c r="W3087" i="1" l="1"/>
  <c r="V3087" i="1"/>
  <c r="Y3087" i="1" s="1"/>
  <c r="AN3087" i="1" l="1"/>
  <c r="AU3087" i="1" s="1"/>
  <c r="AO3087" i="1" l="1"/>
  <c r="AV3087" i="1" s="1"/>
  <c r="AR3087" i="1" s="1"/>
  <c r="AS3087" i="1"/>
  <c r="S3088" i="1"/>
  <c r="AQ3087" i="1"/>
  <c r="T3088" i="1" l="1"/>
  <c r="P3088" i="1" s="1"/>
  <c r="O3088" i="1"/>
  <c r="Q3088" i="1"/>
  <c r="AT3087" i="1"/>
  <c r="AZ3087" i="1" s="1"/>
  <c r="AY3087" i="1" l="1"/>
  <c r="AX3087" i="1"/>
  <c r="AW3087" i="1"/>
  <c r="R3088" i="1"/>
  <c r="V3088" i="1" l="1"/>
  <c r="U3088" i="1"/>
  <c r="Y3088" i="1" s="1"/>
  <c r="W3088" i="1"/>
  <c r="AN3088" i="1" l="1"/>
  <c r="AU3088" i="1" s="1"/>
  <c r="AO3088" i="1" l="1"/>
  <c r="AV3088" i="1" s="1"/>
  <c r="AR3088" i="1" s="1"/>
  <c r="AS3088" i="1"/>
  <c r="AQ3088" i="1"/>
  <c r="S3089" i="1"/>
  <c r="T3089" i="1" l="1"/>
  <c r="P3089" i="1" s="1"/>
  <c r="AT3088" i="1"/>
  <c r="Q3089" i="1"/>
  <c r="O3089" i="1"/>
  <c r="AW3088" i="1"/>
  <c r="AZ3088" i="1"/>
  <c r="AY3088" i="1"/>
  <c r="AX3088" i="1"/>
  <c r="R3089" i="1" l="1"/>
  <c r="U3089" i="1" s="1"/>
  <c r="W3089" i="1" l="1"/>
  <c r="V3089" i="1"/>
  <c r="Y3089" i="1" s="1"/>
  <c r="AN3089" i="1" l="1"/>
  <c r="AU3089" i="1" s="1"/>
  <c r="AO3089" i="1" l="1"/>
  <c r="AV3089" i="1" s="1"/>
  <c r="AS3089" i="1"/>
  <c r="T3090" i="1"/>
  <c r="P3090" i="1" s="1"/>
  <c r="AR3089" i="1"/>
  <c r="S3090" i="1"/>
  <c r="AQ3089" i="1"/>
  <c r="AT3089" i="1" l="1"/>
  <c r="AW3089" i="1" s="1"/>
  <c r="Q3090" i="1"/>
  <c r="O3090" i="1"/>
  <c r="AX3089" i="1"/>
  <c r="R3090" i="1" l="1"/>
  <c r="AZ3089" i="1"/>
  <c r="AY3089" i="1"/>
  <c r="V3090" i="1" l="1"/>
  <c r="U3090" i="1"/>
  <c r="Y3090" i="1" s="1"/>
  <c r="W3090" i="1"/>
  <c r="AN3090" i="1" l="1"/>
  <c r="AU3090" i="1" s="1"/>
  <c r="AO3090" i="1" l="1"/>
  <c r="AV3090" i="1" s="1"/>
  <c r="T3091" i="1" s="1"/>
  <c r="P3091" i="1" s="1"/>
  <c r="AS3090" i="1"/>
  <c r="AQ3090" i="1"/>
  <c r="S3091" i="1"/>
  <c r="AR3090" i="1" l="1"/>
  <c r="O3091" i="1"/>
  <c r="Q3091" i="1"/>
  <c r="AT3090" i="1"/>
  <c r="AZ3090" i="1" s="1"/>
  <c r="AY3090" i="1" l="1"/>
  <c r="AX3090" i="1"/>
  <c r="AW3090" i="1"/>
  <c r="R3091" i="1"/>
  <c r="U3091" i="1" s="1"/>
  <c r="V3091" i="1" l="1"/>
  <c r="Y3091" i="1" s="1"/>
  <c r="W3091" i="1"/>
  <c r="AO3091" i="1" l="1"/>
  <c r="AV3091" i="1" s="1"/>
  <c r="AN3091" i="1" l="1"/>
  <c r="AU3091" i="1" s="1"/>
  <c r="S3092" i="1" s="1"/>
  <c r="T3092" i="1"/>
  <c r="P3092" i="1" s="1"/>
  <c r="AR3091" i="1"/>
  <c r="AS3091" i="1" l="1"/>
  <c r="Q3092" i="1" s="1"/>
  <c r="AQ3091" i="1"/>
  <c r="O3092" i="1"/>
  <c r="AT3091" i="1" l="1"/>
  <c r="AZ3091" i="1" s="1"/>
  <c r="AY3091" i="1"/>
  <c r="AX3091" i="1"/>
  <c r="AW3091" i="1"/>
  <c r="R3092" i="1"/>
  <c r="V3092" i="1" l="1"/>
  <c r="U3092" i="1"/>
  <c r="Y3092" i="1" s="1"/>
  <c r="W3092" i="1"/>
  <c r="AO3092" i="1" l="1"/>
  <c r="AV3092" i="1" s="1"/>
  <c r="AN3092" i="1" l="1"/>
  <c r="AU3092" i="1" s="1"/>
  <c r="S3093" i="1" s="1"/>
  <c r="AR3092" i="1"/>
  <c r="T3093" i="1"/>
  <c r="P3093" i="1" s="1"/>
  <c r="AS3092" i="1" l="1"/>
  <c r="AQ3092" i="1"/>
  <c r="AT3092" i="1" s="1"/>
  <c r="AZ3092" i="1" s="1"/>
  <c r="O3093" i="1"/>
  <c r="Q3093" i="1"/>
  <c r="AY3092" i="1" l="1"/>
  <c r="AW3092" i="1"/>
  <c r="R3093" i="1"/>
  <c r="AX3092" i="1"/>
  <c r="U3093" i="1" l="1"/>
  <c r="V3093" i="1"/>
  <c r="W3093" i="1"/>
  <c r="Y3093" i="1" l="1"/>
  <c r="AN3093" i="1" s="1"/>
  <c r="AU3093" i="1" s="1"/>
  <c r="AO3093" i="1" l="1"/>
  <c r="AV3093" i="1" s="1"/>
  <c r="AR3093" i="1" s="1"/>
  <c r="AS3093" i="1"/>
  <c r="S3094" i="1"/>
  <c r="AQ3093" i="1"/>
  <c r="T3094" i="1" l="1"/>
  <c r="P3094" i="1" s="1"/>
  <c r="O3094" i="1"/>
  <c r="Q3094" i="1"/>
  <c r="AT3093" i="1"/>
  <c r="AX3093" i="1" s="1"/>
  <c r="AZ3093" i="1" l="1"/>
  <c r="AY3093" i="1"/>
  <c r="AW3093" i="1"/>
  <c r="R3094" i="1"/>
  <c r="U3094" i="1" s="1"/>
  <c r="V3094" i="1" l="1"/>
  <c r="Y3094" i="1" s="1"/>
  <c r="W3094" i="1"/>
  <c r="AO3094" i="1" l="1"/>
  <c r="AV3094" i="1" s="1"/>
  <c r="AN3094" i="1"/>
  <c r="AU3094" i="1" s="1"/>
  <c r="S3095" i="1" l="1"/>
  <c r="AQ3094" i="1"/>
  <c r="AS3094" i="1"/>
  <c r="AR3094" i="1"/>
  <c r="T3095" i="1"/>
  <c r="P3095" i="1" s="1"/>
  <c r="AT3094" i="1" l="1"/>
  <c r="AY3094" i="1" s="1"/>
  <c r="Q3095" i="1"/>
  <c r="O3095" i="1"/>
  <c r="R3095" i="1" l="1"/>
  <c r="U3095" i="1" s="1"/>
  <c r="AW3094" i="1"/>
  <c r="AZ3094" i="1"/>
  <c r="W3095" i="1"/>
  <c r="AX3094" i="1"/>
  <c r="V3095" i="1" l="1"/>
  <c r="Y3095" i="1" s="1"/>
  <c r="AO3095" i="1" l="1"/>
  <c r="AV3095" i="1" s="1"/>
  <c r="AN3095" i="1" l="1"/>
  <c r="AU3095" i="1" s="1"/>
  <c r="S3096" i="1" s="1"/>
  <c r="AR3095" i="1"/>
  <c r="T3096" i="1"/>
  <c r="P3096" i="1" s="1"/>
  <c r="AS3095" i="1" l="1"/>
  <c r="AQ3095" i="1"/>
  <c r="AT3095" i="1"/>
  <c r="AZ3095" i="1" s="1"/>
  <c r="Q3096" i="1"/>
  <c r="O3096" i="1"/>
  <c r="AY3095" i="1" l="1"/>
  <c r="AX3095" i="1"/>
  <c r="R3096" i="1"/>
  <c r="U3096" i="1" s="1"/>
  <c r="AW3095" i="1"/>
  <c r="W3096" i="1"/>
  <c r="V3096" i="1" l="1"/>
  <c r="Y3096" i="1" s="1"/>
  <c r="AN3096" i="1" l="1"/>
  <c r="AU3096" i="1" s="1"/>
  <c r="AO3096" i="1" l="1"/>
  <c r="AV3096" i="1" s="1"/>
  <c r="T3097" i="1" s="1"/>
  <c r="P3097" i="1" s="1"/>
  <c r="AS3096" i="1"/>
  <c r="AR3096" i="1"/>
  <c r="AQ3096" i="1"/>
  <c r="S3097" i="1"/>
  <c r="Q3097" i="1" l="1"/>
  <c r="O3097" i="1"/>
  <c r="AT3096" i="1"/>
  <c r="AW3096" i="1" s="1"/>
  <c r="AX3096" i="1" l="1"/>
  <c r="AZ3096" i="1"/>
  <c r="AY3096" i="1"/>
  <c r="R3097" i="1"/>
  <c r="V3097" i="1" l="1"/>
  <c r="U3097" i="1"/>
  <c r="Y3097" i="1" s="1"/>
  <c r="W3097" i="1"/>
  <c r="AO3097" i="1" l="1"/>
  <c r="AV3097" i="1" s="1"/>
  <c r="AN3097" i="1" l="1"/>
  <c r="AU3097" i="1" s="1"/>
  <c r="AQ3097" i="1" s="1"/>
  <c r="T3098" i="1"/>
  <c r="P3098" i="1" s="1"/>
  <c r="AR3097" i="1"/>
  <c r="AS3097" i="1" l="1"/>
  <c r="S3098" i="1"/>
  <c r="O3098" i="1"/>
  <c r="Q3098" i="1"/>
  <c r="AT3097" i="1"/>
  <c r="AZ3097" i="1" s="1"/>
  <c r="AW3097" i="1" l="1"/>
  <c r="AX3097" i="1"/>
  <c r="R3098" i="1"/>
  <c r="U3098" i="1" s="1"/>
  <c r="AY3097" i="1"/>
  <c r="V3098" i="1" l="1"/>
  <c r="Y3098" i="1" s="1"/>
  <c r="W3098" i="1"/>
  <c r="AN3098" i="1" l="1"/>
  <c r="AU3098" i="1" s="1"/>
  <c r="AO3098" i="1" l="1"/>
  <c r="AV3098" i="1" s="1"/>
  <c r="T3099" i="1" s="1"/>
  <c r="P3099" i="1" s="1"/>
  <c r="AS3098" i="1"/>
  <c r="AQ3098" i="1"/>
  <c r="S3099" i="1"/>
  <c r="AR3098" i="1" l="1"/>
  <c r="Q3099" i="1"/>
  <c r="O3099" i="1"/>
  <c r="AT3098" i="1"/>
  <c r="AW3098" i="1" s="1"/>
  <c r="AX3098" i="1" l="1"/>
  <c r="AZ3098" i="1"/>
  <c r="AY3098" i="1"/>
  <c r="R3099" i="1"/>
  <c r="U3099" i="1" s="1"/>
  <c r="V3099" i="1" l="1"/>
  <c r="Y3099" i="1" s="1"/>
  <c r="W3099" i="1"/>
  <c r="AO3099" i="1" l="1"/>
  <c r="AV3099" i="1" s="1"/>
  <c r="AN3099" i="1"/>
  <c r="AU3099" i="1" s="1"/>
  <c r="AQ3099" i="1" l="1"/>
  <c r="S3100" i="1"/>
  <c r="AS3099" i="1"/>
  <c r="AR3099" i="1"/>
  <c r="T3100" i="1"/>
  <c r="P3100" i="1" s="1"/>
  <c r="O3100" i="1" l="1"/>
  <c r="Q3100" i="1"/>
  <c r="AT3099" i="1"/>
  <c r="AZ3099" i="1" s="1"/>
  <c r="AW3099" i="1" l="1"/>
  <c r="AY3099" i="1"/>
  <c r="R3100" i="1"/>
  <c r="W3100" i="1" s="1"/>
  <c r="AX3099" i="1"/>
  <c r="U3100" i="1" l="1"/>
  <c r="V3100" i="1"/>
  <c r="Y3100" i="1" l="1"/>
  <c r="AO3100" i="1" s="1"/>
  <c r="AV3100" i="1" s="1"/>
  <c r="AN3100" i="1" l="1"/>
  <c r="AU3100" i="1" s="1"/>
  <c r="AQ3100" i="1" s="1"/>
  <c r="T3101" i="1"/>
  <c r="P3101" i="1" s="1"/>
  <c r="AR3100" i="1"/>
  <c r="S3101" i="1" l="1"/>
  <c r="AS3100" i="1"/>
  <c r="Q3101" i="1" s="1"/>
  <c r="O3101" i="1"/>
  <c r="AT3100" i="1" l="1"/>
  <c r="AZ3100" i="1"/>
  <c r="AY3100" i="1"/>
  <c r="AW3100" i="1"/>
  <c r="R3101" i="1"/>
  <c r="U3101" i="1" s="1"/>
  <c r="AX3100" i="1"/>
  <c r="V3101" i="1" l="1"/>
  <c r="Y3101" i="1" s="1"/>
  <c r="W3101" i="1"/>
  <c r="AN3101" i="1" l="1"/>
  <c r="AU3101" i="1" s="1"/>
  <c r="AO3101" i="1" l="1"/>
  <c r="AV3101" i="1" s="1"/>
  <c r="AS3101" i="1"/>
  <c r="AR3101" i="1"/>
  <c r="T3102" i="1"/>
  <c r="P3102" i="1" s="1"/>
  <c r="AQ3101" i="1"/>
  <c r="S3102" i="1"/>
  <c r="O3102" i="1" l="1"/>
  <c r="Q3102" i="1"/>
  <c r="AT3101" i="1"/>
  <c r="AX3101" i="1" s="1"/>
  <c r="AZ3101" i="1" l="1"/>
  <c r="AY3101" i="1"/>
  <c r="R3102" i="1"/>
  <c r="U3102" i="1" s="1"/>
  <c r="AW3101" i="1"/>
  <c r="W3102" i="1" l="1"/>
  <c r="V3102" i="1"/>
  <c r="Y3102" i="1" s="1"/>
  <c r="AO3102" i="1" l="1"/>
  <c r="AV3102" i="1" s="1"/>
  <c r="AN3102" i="1" l="1"/>
  <c r="AU3102" i="1" s="1"/>
  <c r="S3103" i="1" s="1"/>
  <c r="AR3102" i="1"/>
  <c r="T3103" i="1"/>
  <c r="P3103" i="1" s="1"/>
  <c r="AS3102" i="1" l="1"/>
  <c r="AQ3102" i="1"/>
  <c r="Q3103" i="1"/>
  <c r="O3103" i="1"/>
  <c r="AT3102" i="1" l="1"/>
  <c r="AZ3102" i="1" s="1"/>
  <c r="R3103" i="1"/>
  <c r="U3103" i="1" s="1"/>
  <c r="AX3102" i="1"/>
  <c r="AY3102" i="1"/>
  <c r="AW3102" i="1" l="1"/>
  <c r="W3103" i="1"/>
  <c r="V3103" i="1"/>
  <c r="Y3103" i="1" s="1"/>
  <c r="AO3103" i="1" l="1"/>
  <c r="AV3103" i="1" s="1"/>
  <c r="AN3103" i="1" l="1"/>
  <c r="AU3103" i="1" s="1"/>
  <c r="AQ3103" i="1" s="1"/>
  <c r="T3104" i="1"/>
  <c r="P3104" i="1" s="1"/>
  <c r="AR3103" i="1"/>
  <c r="AS3103" i="1" l="1"/>
  <c r="S3104" i="1"/>
  <c r="O3104" i="1" s="1"/>
  <c r="AT3103" i="1"/>
  <c r="AZ3103" i="1" s="1"/>
  <c r="Q3104" i="1" l="1"/>
  <c r="AW3103" i="1"/>
  <c r="R3104" i="1"/>
  <c r="U3104" i="1" s="1"/>
  <c r="AX3103" i="1"/>
  <c r="AY3103" i="1"/>
  <c r="W3104" i="1" l="1"/>
  <c r="V3104" i="1"/>
  <c r="Y3104" i="1" s="1"/>
  <c r="AO3104" i="1" l="1"/>
  <c r="AV3104" i="1" s="1"/>
  <c r="AN3104" i="1" l="1"/>
  <c r="AU3104" i="1" s="1"/>
  <c r="S3105" i="1" s="1"/>
  <c r="T3105" i="1"/>
  <c r="P3105" i="1" s="1"/>
  <c r="AR3104" i="1"/>
  <c r="AS3104" i="1"/>
  <c r="AQ3104" i="1" l="1"/>
  <c r="AT3104" i="1"/>
  <c r="AZ3104" i="1" s="1"/>
  <c r="Q3105" i="1"/>
  <c r="O3105" i="1"/>
  <c r="AY3104" i="1" l="1"/>
  <c r="AX3104" i="1"/>
  <c r="AW3104" i="1"/>
  <c r="R3105" i="1"/>
  <c r="U3105" i="1" s="1"/>
  <c r="V3105" i="1" l="1"/>
  <c r="Y3105" i="1" s="1"/>
  <c r="W3105" i="1"/>
  <c r="AN3105" i="1" l="1"/>
  <c r="AU3105" i="1" s="1"/>
  <c r="AO3105" i="1"/>
  <c r="AV3105" i="1" s="1"/>
  <c r="T3106" i="1" l="1"/>
  <c r="P3106" i="1" s="1"/>
  <c r="AR3105" i="1"/>
  <c r="AS3105" i="1"/>
  <c r="AQ3105" i="1"/>
  <c r="S3106" i="1"/>
  <c r="AT3105" i="1" l="1"/>
  <c r="O3106" i="1"/>
  <c r="Q3106" i="1"/>
  <c r="AW3105" i="1"/>
  <c r="AZ3105" i="1"/>
  <c r="AX3105" i="1"/>
  <c r="AY3105" i="1"/>
  <c r="R3106" i="1" l="1"/>
  <c r="V3106" i="1" l="1"/>
  <c r="U3106" i="1"/>
  <c r="Y3106" i="1" s="1"/>
  <c r="W3106" i="1"/>
  <c r="AO3106" i="1" l="1"/>
  <c r="AV3106" i="1" s="1"/>
  <c r="AN3106" i="1" l="1"/>
  <c r="AU3106" i="1" s="1"/>
  <c r="S3107" i="1" s="1"/>
  <c r="AR3106" i="1"/>
  <c r="T3107" i="1"/>
  <c r="P3107" i="1" s="1"/>
  <c r="AQ3106" i="1" l="1"/>
  <c r="AS3106" i="1"/>
  <c r="AT3106" i="1" s="1"/>
  <c r="AX3106" i="1" s="1"/>
  <c r="O3107" i="1"/>
  <c r="Q3107" i="1" l="1"/>
  <c r="R3107" i="1"/>
  <c r="W3107" i="1" s="1"/>
  <c r="AZ3106" i="1"/>
  <c r="AY3106" i="1"/>
  <c r="AW3106" i="1"/>
  <c r="V3107" i="1" l="1"/>
  <c r="U3107" i="1"/>
  <c r="Y3107" i="1" s="1"/>
  <c r="AO3107" i="1" l="1"/>
  <c r="AV3107" i="1" s="1"/>
  <c r="AN3107" i="1" l="1"/>
  <c r="AU3107" i="1" s="1"/>
  <c r="S3108" i="1" s="1"/>
  <c r="T3108" i="1"/>
  <c r="P3108" i="1" s="1"/>
  <c r="AR3107" i="1"/>
  <c r="AQ3107" i="1" l="1"/>
  <c r="AS3107" i="1"/>
  <c r="AT3107" i="1" s="1"/>
  <c r="AX3107" i="1" s="1"/>
  <c r="O3108" i="1"/>
  <c r="Q3108" i="1" l="1"/>
  <c r="AW3107" i="1"/>
  <c r="R3108" i="1"/>
  <c r="U3108" i="1" s="1"/>
  <c r="AZ3107" i="1"/>
  <c r="AY3107" i="1"/>
  <c r="V3108" i="1" l="1"/>
  <c r="Y3108" i="1" s="1"/>
  <c r="W3108" i="1"/>
  <c r="AN3108" i="1" l="1"/>
  <c r="AU3108" i="1" s="1"/>
  <c r="AO3108" i="1" l="1"/>
  <c r="AV3108" i="1" s="1"/>
  <c r="AS3108" i="1"/>
  <c r="T3109" i="1"/>
  <c r="P3109" i="1" s="1"/>
  <c r="AR3108" i="1"/>
  <c r="AQ3108" i="1"/>
  <c r="S3109" i="1"/>
  <c r="Q3109" i="1" l="1"/>
  <c r="O3109" i="1"/>
  <c r="AT3108" i="1"/>
  <c r="AZ3108" i="1" l="1"/>
  <c r="AY3108" i="1"/>
  <c r="R3109" i="1"/>
  <c r="U3109" i="1" s="1"/>
  <c r="AW3108" i="1"/>
  <c r="AX3108" i="1"/>
  <c r="W3109" i="1" l="1"/>
  <c r="V3109" i="1"/>
  <c r="Y3109" i="1" s="1"/>
  <c r="AO3109" i="1" l="1"/>
  <c r="AV3109" i="1" s="1"/>
  <c r="AN3109" i="1" l="1"/>
  <c r="AU3109" i="1" s="1"/>
  <c r="AQ3109" i="1" s="1"/>
  <c r="AR3109" i="1"/>
  <c r="T3110" i="1"/>
  <c r="P3110" i="1" s="1"/>
  <c r="S3110" i="1" l="1"/>
  <c r="AS3109" i="1"/>
  <c r="O3110" i="1"/>
  <c r="Q3110" i="1"/>
  <c r="AT3109" i="1"/>
  <c r="AX3109" i="1" s="1"/>
  <c r="AW3109" i="1" l="1"/>
  <c r="AZ3109" i="1"/>
  <c r="AY3109" i="1"/>
  <c r="R3110" i="1"/>
  <c r="U3110" i="1" s="1"/>
  <c r="V3110" i="1" l="1"/>
  <c r="Y3110" i="1" s="1"/>
  <c r="W3110" i="1"/>
  <c r="AN3110" i="1" l="1"/>
  <c r="AU3110" i="1" s="1"/>
  <c r="AO3110" i="1"/>
  <c r="AV3110" i="1" s="1"/>
  <c r="AR3110" i="1" l="1"/>
  <c r="T3111" i="1"/>
  <c r="P3111" i="1" s="1"/>
  <c r="AS3110" i="1"/>
  <c r="AQ3110" i="1"/>
  <c r="S3111" i="1"/>
  <c r="Q3111" i="1" l="1"/>
  <c r="O3111" i="1"/>
  <c r="AT3110" i="1"/>
  <c r="AZ3110" i="1" s="1"/>
  <c r="AX3110" i="1" l="1"/>
  <c r="AY3110" i="1"/>
  <c r="AW3110" i="1"/>
  <c r="R3111" i="1"/>
  <c r="W3111" i="1" s="1"/>
  <c r="V3111" i="1" l="1"/>
  <c r="U3111" i="1"/>
  <c r="Y3111" i="1" s="1"/>
  <c r="AN3111" i="1" l="1"/>
  <c r="AU3111" i="1" s="1"/>
  <c r="AO3111" i="1" l="1"/>
  <c r="AV3111" i="1" s="1"/>
  <c r="T3112" i="1" s="1"/>
  <c r="P3112" i="1" s="1"/>
  <c r="AS3111" i="1"/>
  <c r="AR3111" i="1"/>
  <c r="AQ3111" i="1"/>
  <c r="S3112" i="1"/>
  <c r="Q3112" i="1" l="1"/>
  <c r="O3112" i="1"/>
  <c r="AT3111" i="1"/>
  <c r="AZ3111" i="1" l="1"/>
  <c r="AY3111" i="1"/>
  <c r="AX3111" i="1"/>
  <c r="R3112" i="1"/>
  <c r="U3112" i="1" s="1"/>
  <c r="AW3111" i="1"/>
  <c r="W3112" i="1" l="1"/>
  <c r="V3112" i="1"/>
  <c r="Y3112" i="1" s="1"/>
  <c r="AN3112" i="1" l="1"/>
  <c r="AU3112" i="1" s="1"/>
  <c r="AO3112" i="1" l="1"/>
  <c r="AV3112" i="1" s="1"/>
  <c r="AS3112" i="1"/>
  <c r="T3113" i="1"/>
  <c r="P3113" i="1" s="1"/>
  <c r="AR3112" i="1"/>
  <c r="AQ3112" i="1"/>
  <c r="S3113" i="1"/>
  <c r="AT3112" i="1" l="1"/>
  <c r="AW3112" i="1" s="1"/>
  <c r="AX3112" i="1"/>
  <c r="Q3113" i="1"/>
  <c r="O3113" i="1"/>
  <c r="AY3112" i="1"/>
  <c r="AZ3112" i="1" l="1"/>
  <c r="R3113" i="1"/>
  <c r="V3113" i="1" s="1"/>
  <c r="W3113" i="1"/>
  <c r="U3113" i="1" l="1"/>
  <c r="Y3113" i="1" s="1"/>
  <c r="AO3113" i="1" l="1"/>
  <c r="AV3113" i="1" s="1"/>
  <c r="AN3113" i="1"/>
  <c r="AU3113" i="1" s="1"/>
  <c r="AS3113" i="1" l="1"/>
  <c r="AQ3113" i="1"/>
  <c r="S3114" i="1"/>
  <c r="AR3113" i="1"/>
  <c r="T3114" i="1"/>
  <c r="P3114" i="1" s="1"/>
  <c r="AT3113" i="1" l="1"/>
  <c r="AZ3113" i="1" s="1"/>
  <c r="O3114" i="1"/>
  <c r="Q3114" i="1"/>
  <c r="AY3113" i="1" l="1"/>
  <c r="R3114" i="1"/>
  <c r="AW3113" i="1"/>
  <c r="AX3113" i="1"/>
  <c r="U3114" i="1" l="1"/>
  <c r="V3114" i="1"/>
  <c r="W3114" i="1"/>
  <c r="Y3114" i="1" l="1"/>
  <c r="AO3114" i="1" s="1"/>
  <c r="AV3114" i="1" s="1"/>
  <c r="AN3114" i="1" l="1"/>
  <c r="AU3114" i="1" s="1"/>
  <c r="AS3114" i="1"/>
  <c r="AQ3114" i="1"/>
  <c r="S3115" i="1"/>
  <c r="AR3114" i="1"/>
  <c r="T3115" i="1"/>
  <c r="P3115" i="1" s="1"/>
  <c r="O3115" i="1" l="1"/>
  <c r="Q3115" i="1"/>
  <c r="AT3114" i="1"/>
  <c r="AW3114" i="1" s="1"/>
  <c r="AZ3114" i="1" l="1"/>
  <c r="AY3114" i="1"/>
  <c r="AX3114" i="1"/>
  <c r="R3115" i="1"/>
  <c r="V3115" i="1" l="1"/>
  <c r="W3115" i="1"/>
  <c r="U3115" i="1"/>
  <c r="Y3115" i="1" s="1"/>
  <c r="AN3115" i="1" l="1"/>
  <c r="AU3115" i="1" s="1"/>
  <c r="AO3115" i="1" l="1"/>
  <c r="AV3115" i="1" s="1"/>
  <c r="AS3115" i="1"/>
  <c r="AR3115" i="1"/>
  <c r="T3116" i="1"/>
  <c r="P3116" i="1" s="1"/>
  <c r="S3116" i="1"/>
  <c r="AQ3115" i="1"/>
  <c r="AT3115" i="1" l="1"/>
  <c r="Q3116" i="1"/>
  <c r="O3116" i="1"/>
  <c r="AX3115" i="1"/>
  <c r="R3116" i="1" l="1"/>
  <c r="U3116" i="1" s="1"/>
  <c r="AZ3115" i="1"/>
  <c r="AY3115" i="1"/>
  <c r="W3116" i="1"/>
  <c r="AW3115" i="1"/>
  <c r="V3116" i="1"/>
  <c r="Y3116" i="1" l="1"/>
  <c r="AO3116" i="1" s="1"/>
  <c r="AV3116" i="1" s="1"/>
  <c r="AN3116" i="1" l="1"/>
  <c r="AU3116" i="1" s="1"/>
  <c r="AQ3116" i="1" s="1"/>
  <c r="AR3116" i="1"/>
  <c r="T3117" i="1"/>
  <c r="P3117" i="1" s="1"/>
  <c r="S3117" i="1" l="1"/>
  <c r="AS3116" i="1"/>
  <c r="AT3116" i="1" s="1"/>
  <c r="O3117" i="1"/>
  <c r="Q3117" i="1" l="1"/>
  <c r="R3117" i="1"/>
  <c r="U3117" i="1" s="1"/>
  <c r="AZ3116" i="1"/>
  <c r="AY3116" i="1"/>
  <c r="W3117" i="1"/>
  <c r="AX3116" i="1"/>
  <c r="AW3116" i="1"/>
  <c r="V3117" i="1" l="1"/>
  <c r="Y3117" i="1" s="1"/>
  <c r="AN3117" i="1" l="1"/>
  <c r="AU3117" i="1" s="1"/>
  <c r="AO3117" i="1" l="1"/>
  <c r="AV3117" i="1" s="1"/>
  <c r="AR3117" i="1" s="1"/>
  <c r="AS3117" i="1"/>
  <c r="T3118" i="1"/>
  <c r="P3118" i="1" s="1"/>
  <c r="AQ3117" i="1"/>
  <c r="S3118" i="1"/>
  <c r="O3118" i="1" l="1"/>
  <c r="Q3118" i="1"/>
  <c r="AT3117" i="1"/>
  <c r="AZ3117" i="1" l="1"/>
  <c r="AY3117" i="1"/>
  <c r="R3118" i="1"/>
  <c r="U3118" i="1" s="1"/>
  <c r="AX3117" i="1"/>
  <c r="AW3117" i="1"/>
  <c r="W3118" i="1" l="1"/>
  <c r="V3118" i="1"/>
  <c r="Y3118" i="1" s="1"/>
  <c r="AO3118" i="1" l="1"/>
  <c r="AV3118" i="1" s="1"/>
  <c r="AN3118" i="1"/>
  <c r="AU3118" i="1" s="1"/>
  <c r="AQ3118" i="1" l="1"/>
  <c r="S3119" i="1"/>
  <c r="AS3118" i="1"/>
  <c r="T3119" i="1"/>
  <c r="P3119" i="1" s="1"/>
  <c r="AR3118" i="1"/>
  <c r="Q3119" i="1" l="1"/>
  <c r="O3119" i="1"/>
  <c r="AT3118" i="1"/>
  <c r="AZ3118" i="1" s="1"/>
  <c r="AW3118" i="1" l="1"/>
  <c r="AY3118" i="1"/>
  <c r="AX3118" i="1"/>
  <c r="R3119" i="1"/>
  <c r="V3119" i="1" l="1"/>
  <c r="U3119" i="1"/>
  <c r="Y3119" i="1" s="1"/>
  <c r="W3119" i="1"/>
  <c r="AN3119" i="1" l="1"/>
  <c r="AU3119" i="1" s="1"/>
  <c r="AO3119" i="1" l="1"/>
  <c r="AV3119" i="1" s="1"/>
  <c r="AS3119" i="1"/>
  <c r="AR3119" i="1"/>
  <c r="T3120" i="1"/>
  <c r="P3120" i="1" s="1"/>
  <c r="AQ3119" i="1"/>
  <c r="S3120" i="1"/>
  <c r="AT3119" i="1" l="1"/>
  <c r="AW3119" i="1" s="1"/>
  <c r="Q3120" i="1"/>
  <c r="O3120" i="1"/>
  <c r="AX3119" i="1"/>
  <c r="R3120" i="1" l="1"/>
  <c r="U3120" i="1" s="1"/>
  <c r="AZ3119" i="1"/>
  <c r="AY3119" i="1"/>
  <c r="W3120" i="1" l="1"/>
  <c r="V3120" i="1"/>
  <c r="Y3120" i="1" s="1"/>
  <c r="AO3120" i="1" l="1"/>
  <c r="AV3120" i="1" s="1"/>
  <c r="AN3120" i="1" l="1"/>
  <c r="AU3120" i="1" s="1"/>
  <c r="AQ3120" i="1" s="1"/>
  <c r="AR3120" i="1"/>
  <c r="T3121" i="1"/>
  <c r="P3121" i="1" s="1"/>
  <c r="AS3120" i="1" l="1"/>
  <c r="S3121" i="1"/>
  <c r="O3121" i="1"/>
  <c r="Q3121" i="1"/>
  <c r="AT3120" i="1"/>
  <c r="AZ3120" i="1" s="1"/>
  <c r="AW3120" i="1" l="1"/>
  <c r="AX3120" i="1"/>
  <c r="R3121" i="1"/>
  <c r="U3121" i="1" s="1"/>
  <c r="AY3120" i="1"/>
  <c r="V3121" i="1" l="1"/>
  <c r="Y3121" i="1" s="1"/>
  <c r="W3121" i="1"/>
  <c r="AN3121" i="1" l="1"/>
  <c r="AU3121" i="1" s="1"/>
  <c r="AO3121" i="1" l="1"/>
  <c r="AV3121" i="1" s="1"/>
  <c r="T3122" i="1" s="1"/>
  <c r="P3122" i="1" s="1"/>
  <c r="AQ3121" i="1"/>
  <c r="S3122" i="1"/>
  <c r="AS3121" i="1"/>
  <c r="AR3121" i="1" l="1"/>
  <c r="Q3122" i="1"/>
  <c r="O3122" i="1"/>
  <c r="AT3121" i="1"/>
  <c r="AZ3121" i="1" s="1"/>
  <c r="AW3121" i="1" l="1"/>
  <c r="AY3121" i="1"/>
  <c r="R3122" i="1"/>
  <c r="AX3121" i="1"/>
  <c r="U3122" i="1" l="1"/>
  <c r="V3122" i="1"/>
  <c r="W3122" i="1"/>
  <c r="Y3122" i="1" l="1"/>
  <c r="AN3122" i="1" s="1"/>
  <c r="AU3122" i="1" s="1"/>
  <c r="AO3122" i="1" l="1"/>
  <c r="AV3122" i="1" s="1"/>
  <c r="AR3122" i="1" s="1"/>
  <c r="AS3122" i="1"/>
  <c r="S3123" i="1"/>
  <c r="AQ3122" i="1"/>
  <c r="T3123" i="1" l="1"/>
  <c r="P3123" i="1" s="1"/>
  <c r="Q3123" i="1"/>
  <c r="O3123" i="1"/>
  <c r="AT3122" i="1"/>
  <c r="AX3122" i="1" s="1"/>
  <c r="AZ3122" i="1" l="1"/>
  <c r="AY3122" i="1"/>
  <c r="R3123" i="1"/>
  <c r="U3123" i="1" s="1"/>
  <c r="AW3122" i="1"/>
  <c r="W3123" i="1" l="1"/>
  <c r="V3123" i="1"/>
  <c r="Y3123" i="1" s="1"/>
  <c r="AN3123" i="1" l="1"/>
  <c r="AU3123" i="1" s="1"/>
  <c r="AO3123" i="1" l="1"/>
  <c r="AV3123" i="1" s="1"/>
  <c r="T3124" i="1" s="1"/>
  <c r="P3124" i="1" s="1"/>
  <c r="AS3123" i="1"/>
  <c r="S3124" i="1"/>
  <c r="AQ3123" i="1"/>
  <c r="AR3123" i="1" l="1"/>
  <c r="AT3123" i="1" s="1"/>
  <c r="O3124" i="1"/>
  <c r="Q3124" i="1"/>
  <c r="AW3123" i="1" l="1"/>
  <c r="AZ3123" i="1"/>
  <c r="AY3123" i="1"/>
  <c r="AX3123" i="1"/>
  <c r="R3124" i="1"/>
  <c r="U3124" i="1" l="1"/>
  <c r="V3124" i="1"/>
  <c r="W3124" i="1"/>
  <c r="Y3124" i="1" l="1"/>
  <c r="AO3124" i="1" s="1"/>
  <c r="AV3124" i="1" s="1"/>
  <c r="AN3124" i="1" l="1"/>
  <c r="AU3124" i="1" s="1"/>
  <c r="T3125" i="1"/>
  <c r="P3125" i="1" s="1"/>
  <c r="AR3124" i="1"/>
  <c r="S3125" i="1"/>
  <c r="AQ3124" i="1"/>
  <c r="AS3124" i="1"/>
  <c r="AT3124" i="1" l="1"/>
  <c r="AZ3124" i="1" s="1"/>
  <c r="O3125" i="1"/>
  <c r="Q3125" i="1"/>
  <c r="AW3124" i="1" l="1"/>
  <c r="R3125" i="1"/>
  <c r="W3125" i="1" s="1"/>
  <c r="AX3124" i="1"/>
  <c r="AY3124" i="1"/>
  <c r="U3125" i="1" l="1"/>
  <c r="V3125" i="1"/>
  <c r="Y3125" i="1" l="1"/>
  <c r="AO3125" i="1" s="1"/>
  <c r="AV3125" i="1" s="1"/>
  <c r="AN3125" i="1" l="1"/>
  <c r="AU3125" i="1" s="1"/>
  <c r="AQ3125" i="1" s="1"/>
  <c r="T3126" i="1"/>
  <c r="P3126" i="1" s="1"/>
  <c r="AR3125" i="1"/>
  <c r="AS3125" i="1" l="1"/>
  <c r="S3126" i="1"/>
  <c r="Q3126" i="1" s="1"/>
  <c r="AT3125" i="1"/>
  <c r="AZ3125" i="1" s="1"/>
  <c r="O3126" i="1" l="1"/>
  <c r="AW3125" i="1"/>
  <c r="R3126" i="1"/>
  <c r="W3126" i="1" s="1"/>
  <c r="AX3125" i="1"/>
  <c r="AY3125" i="1"/>
  <c r="V3126" i="1" l="1"/>
  <c r="U3126" i="1"/>
  <c r="Y3126" i="1" s="1"/>
  <c r="AN3126" i="1" l="1"/>
  <c r="AU3126" i="1" s="1"/>
  <c r="AO3126" i="1" l="1"/>
  <c r="AV3126" i="1" s="1"/>
  <c r="T3127" i="1" s="1"/>
  <c r="P3127" i="1" s="1"/>
  <c r="AS3126" i="1"/>
  <c r="AQ3126" i="1"/>
  <c r="S3127" i="1"/>
  <c r="AR3126" i="1" l="1"/>
  <c r="AT3126" i="1"/>
  <c r="AW3126" i="1" s="1"/>
  <c r="Q3127" i="1"/>
  <c r="O3127" i="1"/>
  <c r="AX3126" i="1" l="1"/>
  <c r="R3127" i="1"/>
  <c r="AZ3126" i="1"/>
  <c r="AY3126" i="1"/>
  <c r="V3127" i="1" l="1"/>
  <c r="U3127" i="1"/>
  <c r="Y3127" i="1" s="1"/>
  <c r="W3127" i="1"/>
  <c r="AO3127" i="1" l="1"/>
  <c r="AV3127" i="1" s="1"/>
  <c r="AN3127" i="1"/>
  <c r="AU3127" i="1" s="1"/>
  <c r="S3128" i="1" l="1"/>
  <c r="AQ3127" i="1"/>
  <c r="AS3127" i="1"/>
  <c r="T3128" i="1"/>
  <c r="P3128" i="1" s="1"/>
  <c r="AR3127" i="1"/>
  <c r="AT3127" i="1" l="1"/>
  <c r="AZ3127" i="1" s="1"/>
  <c r="O3128" i="1"/>
  <c r="Q3128" i="1"/>
  <c r="R3128" i="1" l="1"/>
  <c r="U3128" i="1" s="1"/>
  <c r="AY3127" i="1"/>
  <c r="AX3127" i="1"/>
  <c r="AW3127" i="1"/>
  <c r="W3128" i="1"/>
  <c r="V3128" i="1" l="1"/>
  <c r="Y3128" i="1" s="1"/>
  <c r="AO3128" i="1" l="1"/>
  <c r="AV3128" i="1" s="1"/>
  <c r="AN3128" i="1" l="1"/>
  <c r="AU3128" i="1" s="1"/>
  <c r="AR3128" i="1"/>
  <c r="T3129" i="1"/>
  <c r="P3129" i="1" s="1"/>
  <c r="AQ3128" i="1"/>
  <c r="S3129" i="1"/>
  <c r="AS3128" i="1"/>
  <c r="O3129" i="1" l="1"/>
  <c r="Q3129" i="1"/>
  <c r="AT3128" i="1"/>
  <c r="AZ3128" i="1" s="1"/>
  <c r="AX3128" i="1" l="1"/>
  <c r="AW3128" i="1"/>
  <c r="AY3128" i="1"/>
  <c r="R3129" i="1"/>
  <c r="V3129" i="1" l="1"/>
  <c r="U3129" i="1"/>
  <c r="Y3129" i="1" s="1"/>
  <c r="W3129" i="1"/>
  <c r="AN3129" i="1" l="1"/>
  <c r="AU3129" i="1" s="1"/>
  <c r="AS3129" i="1" l="1"/>
  <c r="AO3129" i="1"/>
  <c r="AV3129" i="1" s="1"/>
  <c r="AR3129" i="1" s="1"/>
  <c r="AQ3129" i="1"/>
  <c r="S3130" i="1"/>
  <c r="T3130" i="1" l="1"/>
  <c r="P3130" i="1" s="1"/>
  <c r="Q3130" i="1"/>
  <c r="O3130" i="1"/>
  <c r="AT3129" i="1"/>
  <c r="AX3129" i="1" s="1"/>
  <c r="AZ3129" i="1" l="1"/>
  <c r="AY3129" i="1"/>
  <c r="AW3129" i="1"/>
  <c r="R3130" i="1"/>
  <c r="U3130" i="1" s="1"/>
  <c r="V3130" i="1" l="1"/>
  <c r="Y3130" i="1" s="1"/>
  <c r="W3130" i="1"/>
  <c r="AO3130" i="1" l="1"/>
  <c r="AV3130" i="1" s="1"/>
  <c r="AN3130" i="1" l="1"/>
  <c r="AU3130" i="1" s="1"/>
  <c r="AQ3130" i="1" s="1"/>
  <c r="T3131" i="1"/>
  <c r="P3131" i="1" s="1"/>
  <c r="AR3130" i="1"/>
  <c r="AS3130" i="1" l="1"/>
  <c r="S3131" i="1"/>
  <c r="O3131" i="1" s="1"/>
  <c r="Q3131" i="1"/>
  <c r="AT3130" i="1"/>
  <c r="AZ3130" i="1" s="1"/>
  <c r="AW3130" i="1" l="1"/>
  <c r="AX3130" i="1"/>
  <c r="R3131" i="1"/>
  <c r="U3131" i="1" s="1"/>
  <c r="AY3130" i="1"/>
  <c r="V3131" i="1" l="1"/>
  <c r="Y3131" i="1" s="1"/>
  <c r="W3131" i="1"/>
  <c r="AO3131" i="1" l="1"/>
  <c r="AV3131" i="1" s="1"/>
  <c r="AN3131" i="1"/>
  <c r="AU3131" i="1" s="1"/>
  <c r="AS3131" i="1" l="1"/>
  <c r="S3132" i="1"/>
  <c r="AQ3131" i="1"/>
  <c r="T3132" i="1"/>
  <c r="P3132" i="1" s="1"/>
  <c r="AR3131" i="1"/>
  <c r="AT3131" i="1" l="1"/>
  <c r="O3132" i="1"/>
  <c r="Q3132" i="1"/>
  <c r="AZ3131" i="1" l="1"/>
  <c r="AY3131" i="1"/>
  <c r="R3132" i="1"/>
  <c r="AW3131" i="1"/>
  <c r="AX3131" i="1"/>
  <c r="V3132" i="1" l="1"/>
  <c r="U3132" i="1"/>
  <c r="Y3132" i="1" s="1"/>
  <c r="W3132" i="1"/>
  <c r="AN3132" i="1" l="1"/>
  <c r="AU3132" i="1" s="1"/>
  <c r="AO3132" i="1" l="1"/>
  <c r="AV3132" i="1" s="1"/>
  <c r="AR3132" i="1" s="1"/>
  <c r="AS3132" i="1"/>
  <c r="S3133" i="1"/>
  <c r="AQ3132" i="1"/>
  <c r="T3133" i="1" l="1"/>
  <c r="P3133" i="1" s="1"/>
  <c r="AT3132" i="1"/>
  <c r="AW3132" i="1" s="1"/>
  <c r="O3133" i="1"/>
  <c r="Q3133" i="1"/>
  <c r="AX3132" i="1"/>
  <c r="R3133" i="1" l="1"/>
  <c r="W3133" i="1" s="1"/>
  <c r="AZ3132" i="1"/>
  <c r="AY3132" i="1"/>
  <c r="U3133" i="1" l="1"/>
  <c r="V3133" i="1"/>
  <c r="Y3133" i="1" l="1"/>
  <c r="AN3133" i="1" s="1"/>
  <c r="AU3133" i="1" s="1"/>
  <c r="AO3133" i="1" l="1"/>
  <c r="AV3133" i="1" s="1"/>
  <c r="AS3133" i="1"/>
  <c r="T3134" i="1"/>
  <c r="P3134" i="1" s="1"/>
  <c r="AR3133" i="1"/>
  <c r="S3134" i="1"/>
  <c r="AQ3133" i="1"/>
  <c r="Q3134" i="1" l="1"/>
  <c r="O3134" i="1"/>
  <c r="AT3133" i="1"/>
  <c r="AX3133" i="1" s="1"/>
  <c r="AW3133" i="1" l="1"/>
  <c r="R3134" i="1"/>
  <c r="U3134" i="1" s="1"/>
  <c r="AZ3133" i="1"/>
  <c r="AY3133" i="1"/>
  <c r="W3134" i="1" l="1"/>
  <c r="V3134" i="1"/>
  <c r="Y3134" i="1" s="1"/>
  <c r="AO3134" i="1" l="1"/>
  <c r="AV3134" i="1" s="1"/>
  <c r="AN3134" i="1" l="1"/>
  <c r="AU3134" i="1" s="1"/>
  <c r="AQ3134" i="1" s="1"/>
  <c r="T3135" i="1"/>
  <c r="P3135" i="1" s="1"/>
  <c r="AR3134" i="1"/>
  <c r="AS3134" i="1" l="1"/>
  <c r="S3135" i="1"/>
  <c r="Q3135" i="1" s="1"/>
  <c r="AT3134" i="1"/>
  <c r="AZ3134" i="1" s="1"/>
  <c r="O3135" i="1" l="1"/>
  <c r="AW3134" i="1"/>
  <c r="AY3134" i="1"/>
  <c r="AX3134" i="1"/>
  <c r="R3135" i="1"/>
  <c r="U3135" i="1" s="1"/>
  <c r="V3135" i="1" l="1"/>
  <c r="Y3135" i="1" s="1"/>
  <c r="W3135" i="1"/>
  <c r="AN3135" i="1" l="1"/>
  <c r="AU3135" i="1" s="1"/>
  <c r="AO3135" i="1" l="1"/>
  <c r="AV3135" i="1" s="1"/>
  <c r="AR3135" i="1" s="1"/>
  <c r="S3136" i="1"/>
  <c r="AQ3135" i="1"/>
  <c r="AS3135" i="1"/>
  <c r="T3136" i="1" l="1"/>
  <c r="P3136" i="1" s="1"/>
  <c r="AT3135" i="1"/>
  <c r="AZ3135" i="1" s="1"/>
  <c r="Q3136" i="1"/>
  <c r="O3136" i="1"/>
  <c r="R3136" i="1" l="1"/>
  <c r="U3136" i="1" s="1"/>
  <c r="AX3135" i="1"/>
  <c r="AY3135" i="1"/>
  <c r="AW3135" i="1"/>
  <c r="W3136" i="1" l="1"/>
  <c r="V3136" i="1"/>
  <c r="Y3136" i="1" s="1"/>
  <c r="AN3136" i="1" l="1"/>
  <c r="AU3136" i="1" s="1"/>
  <c r="AO3136" i="1"/>
  <c r="AV3136" i="1" s="1"/>
  <c r="AS3136" i="1" l="1"/>
  <c r="T3137" i="1"/>
  <c r="P3137" i="1" s="1"/>
  <c r="AR3136" i="1"/>
  <c r="AQ3136" i="1"/>
  <c r="S3137" i="1"/>
  <c r="AT3136" i="1" l="1"/>
  <c r="Q3137" i="1"/>
  <c r="O3137" i="1"/>
  <c r="AX3136" i="1"/>
  <c r="AW3136" i="1"/>
  <c r="AZ3136" i="1"/>
  <c r="AY3136" i="1"/>
  <c r="R3137" i="1" l="1"/>
  <c r="V3137" i="1" s="1"/>
  <c r="U3137" i="1"/>
  <c r="Y3137" i="1" s="1"/>
  <c r="W3137" i="1"/>
  <c r="AO3137" i="1" l="1"/>
  <c r="AV3137" i="1" s="1"/>
  <c r="AN3137" i="1" l="1"/>
  <c r="AU3137" i="1" s="1"/>
  <c r="S3138" i="1" s="1"/>
  <c r="T3138" i="1"/>
  <c r="P3138" i="1" s="1"/>
  <c r="AR3137" i="1"/>
  <c r="AQ3137" i="1" l="1"/>
  <c r="AS3137" i="1"/>
  <c r="Q3138" i="1" s="1"/>
  <c r="O3138" i="1"/>
  <c r="AT3137" i="1" l="1"/>
  <c r="AZ3137" i="1" s="1"/>
  <c r="AY3137" i="1"/>
  <c r="AW3137" i="1"/>
  <c r="R3138" i="1"/>
  <c r="AX3137" i="1"/>
  <c r="V3138" i="1" l="1"/>
  <c r="U3138" i="1"/>
  <c r="Y3138" i="1" s="1"/>
  <c r="W3138" i="1"/>
  <c r="AO3138" i="1" l="1"/>
  <c r="AV3138" i="1" s="1"/>
  <c r="AN3138" i="1" l="1"/>
  <c r="AU3138" i="1" s="1"/>
  <c r="AQ3138" i="1" s="1"/>
  <c r="AR3138" i="1"/>
  <c r="T3139" i="1"/>
  <c r="P3139" i="1" s="1"/>
  <c r="AS3138" i="1" l="1"/>
  <c r="S3139" i="1"/>
  <c r="O3139" i="1" s="1"/>
  <c r="AT3138" i="1"/>
  <c r="Q3139" i="1" l="1"/>
  <c r="R3139" i="1"/>
  <c r="AW3138" i="1"/>
  <c r="AZ3138" i="1"/>
  <c r="AX3138" i="1"/>
  <c r="AY3138" i="1"/>
  <c r="V3139" i="1" l="1"/>
  <c r="W3139" i="1"/>
  <c r="U3139" i="1"/>
  <c r="Y3139" i="1" s="1"/>
  <c r="AO3139" i="1" l="1"/>
  <c r="AV3139" i="1" s="1"/>
  <c r="AN3139" i="1" l="1"/>
  <c r="AU3139" i="1" s="1"/>
  <c r="S3140" i="1" s="1"/>
  <c r="AR3139" i="1"/>
  <c r="T3140" i="1"/>
  <c r="P3140" i="1" s="1"/>
  <c r="AS3139" i="1" l="1"/>
  <c r="AQ3139" i="1"/>
  <c r="AT3139" i="1"/>
  <c r="AZ3139" i="1" s="1"/>
  <c r="Q3140" i="1"/>
  <c r="O3140" i="1"/>
  <c r="AY3139" i="1" l="1"/>
  <c r="AW3139" i="1"/>
  <c r="AX3139" i="1"/>
  <c r="R3140" i="1"/>
  <c r="U3140" i="1" s="1"/>
  <c r="V3140" i="1" l="1"/>
  <c r="Y3140" i="1" s="1"/>
  <c r="W3140" i="1"/>
  <c r="AN3140" i="1" l="1"/>
  <c r="AU3140" i="1" s="1"/>
  <c r="AS3140" i="1" l="1"/>
  <c r="AO3140" i="1"/>
  <c r="AV3140" i="1" s="1"/>
  <c r="T3141" i="1" s="1"/>
  <c r="P3141" i="1" s="1"/>
  <c r="AQ3140" i="1"/>
  <c r="S3141" i="1"/>
  <c r="AR3140" i="1" l="1"/>
  <c r="O3141" i="1"/>
  <c r="Q3141" i="1"/>
  <c r="AT3140" i="1"/>
  <c r="AW3140" i="1" s="1"/>
  <c r="AZ3140" i="1" l="1"/>
  <c r="AY3140" i="1"/>
  <c r="R3141" i="1"/>
  <c r="U3141" i="1" s="1"/>
  <c r="AX3140" i="1"/>
  <c r="W3141" i="1" l="1"/>
  <c r="V3141" i="1"/>
  <c r="Y3141" i="1" s="1"/>
  <c r="AN3141" i="1" l="1"/>
  <c r="AU3141" i="1" s="1"/>
  <c r="AS3141" i="1" l="1"/>
  <c r="AO3141" i="1"/>
  <c r="AV3141" i="1" s="1"/>
  <c r="T3142" i="1" s="1"/>
  <c r="P3142" i="1" s="1"/>
  <c r="S3142" i="1"/>
  <c r="AQ3141" i="1"/>
  <c r="AR3141" i="1" l="1"/>
  <c r="AT3141" i="1"/>
  <c r="O3142" i="1"/>
  <c r="Q3142" i="1"/>
  <c r="AZ3141" i="1" l="1"/>
  <c r="AY3141" i="1"/>
  <c r="R3142" i="1"/>
  <c r="U3142" i="1" s="1"/>
  <c r="AW3141" i="1"/>
  <c r="AX3141" i="1"/>
  <c r="V3142" i="1" l="1"/>
  <c r="Y3142" i="1" s="1"/>
  <c r="W3142" i="1"/>
  <c r="AN3142" i="1" l="1"/>
  <c r="AU3142" i="1" s="1"/>
  <c r="AO3142" i="1" l="1"/>
  <c r="AV3142" i="1" s="1"/>
  <c r="AR3142" i="1" s="1"/>
  <c r="AS3142" i="1"/>
  <c r="AQ3142" i="1"/>
  <c r="S3143" i="1"/>
  <c r="T3143" i="1" l="1"/>
  <c r="P3143" i="1" s="1"/>
  <c r="O3143" i="1"/>
  <c r="Q3143" i="1"/>
  <c r="AT3142" i="1"/>
  <c r="AW3142" i="1" s="1"/>
  <c r="AX3142" i="1" l="1"/>
  <c r="R3143" i="1"/>
  <c r="AZ3142" i="1"/>
  <c r="AY3142" i="1"/>
  <c r="W3143" i="1"/>
  <c r="U3143" i="1" l="1"/>
  <c r="V3143" i="1"/>
  <c r="Y3143" i="1" l="1"/>
  <c r="AN3143" i="1" s="1"/>
  <c r="AU3143" i="1" s="1"/>
  <c r="AS3143" i="1" l="1"/>
  <c r="AO3143" i="1"/>
  <c r="AV3143" i="1" s="1"/>
  <c r="T3144" i="1" s="1"/>
  <c r="P3144" i="1" s="1"/>
  <c r="S3144" i="1"/>
  <c r="AQ3143" i="1"/>
  <c r="AR3143" i="1" l="1"/>
  <c r="AT3143" i="1"/>
  <c r="O3144" i="1"/>
  <c r="Q3144" i="1"/>
  <c r="AX3143" i="1"/>
  <c r="AZ3143" i="1" l="1"/>
  <c r="AY3143" i="1"/>
  <c r="R3144" i="1"/>
  <c r="W3144" i="1" s="1"/>
  <c r="AW3143" i="1"/>
  <c r="U3144" i="1" l="1"/>
  <c r="V3144" i="1"/>
  <c r="Y3144" i="1" l="1"/>
  <c r="AN3144" i="1" s="1"/>
  <c r="AU3144" i="1" s="1"/>
  <c r="AO3144" i="1" l="1"/>
  <c r="AV3144" i="1" s="1"/>
  <c r="AS3144" i="1"/>
  <c r="AR3144" i="1"/>
  <c r="T3145" i="1"/>
  <c r="P3145" i="1" s="1"/>
  <c r="S3145" i="1"/>
  <c r="AQ3144" i="1"/>
  <c r="O3145" i="1" l="1"/>
  <c r="Q3145" i="1"/>
  <c r="AT3144" i="1"/>
  <c r="AW3144" i="1" s="1"/>
  <c r="AZ3144" i="1" l="1"/>
  <c r="AY3144" i="1"/>
  <c r="AX3144" i="1"/>
  <c r="R3145" i="1"/>
  <c r="U3145" i="1" l="1"/>
  <c r="V3145" i="1"/>
  <c r="W3145" i="1"/>
  <c r="Y3145" i="1" l="1"/>
  <c r="AN3145" i="1" s="1"/>
  <c r="AU3145" i="1" s="1"/>
  <c r="AO3145" i="1" l="1"/>
  <c r="AV3145" i="1" s="1"/>
  <c r="T3146" i="1" s="1"/>
  <c r="P3146" i="1" s="1"/>
  <c r="AS3145" i="1"/>
  <c r="AR3145" i="1"/>
  <c r="AQ3145" i="1"/>
  <c r="S3146" i="1"/>
  <c r="Q3146" i="1" l="1"/>
  <c r="O3146" i="1"/>
  <c r="AT3145" i="1"/>
  <c r="AX3145" i="1" s="1"/>
  <c r="AZ3145" i="1" l="1"/>
  <c r="AY3145" i="1"/>
  <c r="R3146" i="1"/>
  <c r="U3146" i="1" s="1"/>
  <c r="AW3145" i="1"/>
  <c r="W3146" i="1" l="1"/>
  <c r="V3146" i="1"/>
  <c r="Y3146" i="1" s="1"/>
  <c r="AO3146" i="1" l="1"/>
  <c r="AV3146" i="1" s="1"/>
  <c r="AN3146" i="1" l="1"/>
  <c r="AU3146" i="1" s="1"/>
  <c r="AQ3146" i="1" s="1"/>
  <c r="T3147" i="1"/>
  <c r="P3147" i="1" s="1"/>
  <c r="AR3146" i="1"/>
  <c r="S3147" i="1" l="1"/>
  <c r="AS3146" i="1"/>
  <c r="Q3147" i="1" s="1"/>
  <c r="O3147" i="1"/>
  <c r="AT3146" i="1" l="1"/>
  <c r="AW3146" i="1" s="1"/>
  <c r="AZ3146" i="1"/>
  <c r="AY3146" i="1"/>
  <c r="R3147" i="1"/>
  <c r="U3147" i="1" s="1"/>
  <c r="AX3146" i="1"/>
  <c r="V3147" i="1" l="1"/>
  <c r="Y3147" i="1" s="1"/>
  <c r="W3147" i="1"/>
  <c r="AN3147" i="1" l="1"/>
  <c r="AU3147" i="1" s="1"/>
  <c r="AO3147" i="1"/>
  <c r="AV3147" i="1" s="1"/>
  <c r="AS3147" i="1" l="1"/>
  <c r="AR3147" i="1"/>
  <c r="T3148" i="1"/>
  <c r="P3148" i="1" s="1"/>
  <c r="AQ3147" i="1"/>
  <c r="S3148" i="1"/>
  <c r="Q3148" i="1" l="1"/>
  <c r="O3148" i="1"/>
  <c r="R3148" i="1" s="1"/>
  <c r="V3148" i="1" s="1"/>
  <c r="AT3147" i="1"/>
  <c r="W3148" i="1" l="1"/>
  <c r="AZ3147" i="1"/>
  <c r="AY3147" i="1"/>
  <c r="AW3147" i="1"/>
  <c r="U3148" i="1"/>
  <c r="Y3148" i="1" s="1"/>
  <c r="AX3147" i="1"/>
  <c r="AO3148" i="1" l="1"/>
  <c r="AV3148" i="1" s="1"/>
  <c r="AN3148" i="1" l="1"/>
  <c r="AU3148" i="1" s="1"/>
  <c r="AQ3148" i="1" s="1"/>
  <c r="AR3148" i="1"/>
  <c r="T3149" i="1"/>
  <c r="P3149" i="1" s="1"/>
  <c r="AS3148" i="1" l="1"/>
  <c r="S3149" i="1"/>
  <c r="Q3149" i="1" s="1"/>
  <c r="AT3148" i="1"/>
  <c r="AZ3148" i="1" s="1"/>
  <c r="O3149" i="1" l="1"/>
  <c r="R3149" i="1"/>
  <c r="U3149" i="1" s="1"/>
  <c r="AW3148" i="1"/>
  <c r="AX3148" i="1"/>
  <c r="AY3148" i="1"/>
  <c r="W3149" i="1" l="1"/>
  <c r="V3149" i="1"/>
  <c r="Y3149" i="1" s="1"/>
  <c r="AO3149" i="1" l="1"/>
  <c r="AV3149" i="1" s="1"/>
  <c r="AN3149" i="1" l="1"/>
  <c r="AU3149" i="1" s="1"/>
  <c r="AR3149" i="1"/>
  <c r="T3150" i="1"/>
  <c r="P3150" i="1" s="1"/>
  <c r="S3150" i="1"/>
  <c r="AQ3149" i="1"/>
  <c r="AS3149" i="1"/>
  <c r="AT3149" i="1" l="1"/>
  <c r="AZ3149" i="1" s="1"/>
  <c r="O3150" i="1"/>
  <c r="Q3150" i="1"/>
  <c r="AX3149" i="1"/>
  <c r="R3150" i="1" l="1"/>
  <c r="U3150" i="1" s="1"/>
  <c r="AW3149" i="1"/>
  <c r="AY3149" i="1"/>
  <c r="W3150" i="1" l="1"/>
  <c r="V3150" i="1"/>
  <c r="Y3150" i="1" s="1"/>
  <c r="AN3150" i="1" l="1"/>
  <c r="AU3150" i="1" s="1"/>
  <c r="AO3150" i="1" l="1"/>
  <c r="AV3150" i="1" s="1"/>
  <c r="AR3150" i="1" s="1"/>
  <c r="AS3150" i="1"/>
  <c r="S3151" i="1"/>
  <c r="AQ3150" i="1"/>
  <c r="T3151" i="1" l="1"/>
  <c r="P3151" i="1" s="1"/>
  <c r="AT3150" i="1"/>
  <c r="O3151" i="1"/>
  <c r="Q3151" i="1"/>
  <c r="AX3150" i="1"/>
  <c r="AZ3150" i="1" l="1"/>
  <c r="AY3150" i="1"/>
  <c r="R3151" i="1"/>
  <c r="U3151" i="1" s="1"/>
  <c r="AW3150" i="1"/>
  <c r="V3151" i="1" l="1"/>
  <c r="Y3151" i="1" s="1"/>
  <c r="W3151" i="1"/>
  <c r="AN3151" i="1" l="1"/>
  <c r="AU3151" i="1" s="1"/>
  <c r="AO3151" i="1" l="1"/>
  <c r="AV3151" i="1" s="1"/>
  <c r="AS3151" i="1"/>
  <c r="AR3151" i="1"/>
  <c r="T3152" i="1"/>
  <c r="P3152" i="1" s="1"/>
  <c r="AQ3151" i="1"/>
  <c r="S3152" i="1"/>
  <c r="Q3152" i="1" l="1"/>
  <c r="O3152" i="1"/>
  <c r="AT3151" i="1"/>
  <c r="AW3151" i="1" s="1"/>
  <c r="AX3151" i="1" l="1"/>
  <c r="AZ3151" i="1"/>
  <c r="AY3151" i="1"/>
  <c r="R3152" i="1"/>
  <c r="V3152" i="1" l="1"/>
  <c r="U3152" i="1"/>
  <c r="Y3152" i="1" s="1"/>
  <c r="W3152" i="1"/>
  <c r="AN3152" i="1" l="1"/>
  <c r="AU3152" i="1" s="1"/>
  <c r="AO3152" i="1" l="1"/>
  <c r="AV3152" i="1" s="1"/>
  <c r="AS3152" i="1"/>
  <c r="AR3152" i="1"/>
  <c r="T3153" i="1"/>
  <c r="P3153" i="1" s="1"/>
  <c r="AQ3152" i="1"/>
  <c r="S3153" i="1"/>
  <c r="O3153" i="1" l="1"/>
  <c r="Q3153" i="1"/>
  <c r="AT3152" i="1"/>
  <c r="AW3152" i="1" s="1"/>
  <c r="AX3152" i="1" l="1"/>
  <c r="AZ3152" i="1"/>
  <c r="AY3152" i="1"/>
  <c r="R3153" i="1"/>
  <c r="U3153" i="1" l="1"/>
  <c r="V3153" i="1"/>
  <c r="W3153" i="1"/>
  <c r="Y3153" i="1" l="1"/>
  <c r="AO3153" i="1" s="1"/>
  <c r="AV3153" i="1" s="1"/>
  <c r="AN3153" i="1" l="1"/>
  <c r="AU3153" i="1" s="1"/>
  <c r="AQ3153" i="1" s="1"/>
  <c r="T3154" i="1"/>
  <c r="P3154" i="1" s="1"/>
  <c r="AR3153" i="1"/>
  <c r="S3154" i="1" l="1"/>
  <c r="AS3153" i="1"/>
  <c r="AT3153" i="1" s="1"/>
  <c r="AW3153" i="1" s="1"/>
  <c r="O3154" i="1"/>
  <c r="Q3154" i="1"/>
  <c r="AX3153" i="1" l="1"/>
  <c r="R3154" i="1"/>
  <c r="U3154" i="1" s="1"/>
  <c r="AZ3153" i="1"/>
  <c r="AY3153" i="1"/>
  <c r="W3154" i="1" l="1"/>
  <c r="V3154" i="1"/>
  <c r="Y3154" i="1" s="1"/>
  <c r="AN3154" i="1" l="1"/>
  <c r="AU3154" i="1" s="1"/>
  <c r="AO3154" i="1" l="1"/>
  <c r="AV3154" i="1" s="1"/>
  <c r="AR3154" i="1" s="1"/>
  <c r="AS3154" i="1"/>
  <c r="AQ3154" i="1"/>
  <c r="S3155" i="1"/>
  <c r="T3155" i="1" l="1"/>
  <c r="P3155" i="1" s="1"/>
  <c r="O3155" i="1"/>
  <c r="Q3155" i="1"/>
  <c r="AT3154" i="1"/>
  <c r="AW3154" i="1" s="1"/>
  <c r="AZ3154" i="1" l="1"/>
  <c r="AY3154" i="1"/>
  <c r="AX3154" i="1"/>
  <c r="R3155" i="1"/>
  <c r="U3155" i="1" s="1"/>
  <c r="V3155" i="1" l="1"/>
  <c r="Y3155" i="1" s="1"/>
  <c r="W3155" i="1"/>
  <c r="AO3155" i="1" l="1"/>
  <c r="AV3155" i="1" s="1"/>
  <c r="AN3155" i="1" l="1"/>
  <c r="AU3155" i="1" s="1"/>
  <c r="S3156" i="1" s="1"/>
  <c r="T3156" i="1"/>
  <c r="P3156" i="1" s="1"/>
  <c r="AR3155" i="1"/>
  <c r="AS3155" i="1" l="1"/>
  <c r="AQ3155" i="1"/>
  <c r="AT3155" i="1" s="1"/>
  <c r="AZ3155" i="1" s="1"/>
  <c r="O3156" i="1"/>
  <c r="Q3156" i="1"/>
  <c r="R3156" i="1" l="1"/>
  <c r="AY3155" i="1"/>
  <c r="AX3155" i="1"/>
  <c r="AW3155" i="1"/>
  <c r="U3156" i="1" l="1"/>
  <c r="V3156" i="1"/>
  <c r="W3156" i="1"/>
  <c r="Y3156" i="1" l="1"/>
  <c r="AN3156" i="1" s="1"/>
  <c r="AU3156" i="1" s="1"/>
  <c r="AO3156" i="1" l="1"/>
  <c r="AV3156" i="1" s="1"/>
  <c r="T3157" i="1" s="1"/>
  <c r="P3157" i="1" s="1"/>
  <c r="AS3156" i="1"/>
  <c r="S3157" i="1"/>
  <c r="AQ3156" i="1"/>
  <c r="AR3156" i="1" l="1"/>
  <c r="AT3156" i="1"/>
  <c r="O3157" i="1"/>
  <c r="Q3157" i="1"/>
  <c r="AX3156" i="1"/>
  <c r="AZ3156" i="1" l="1"/>
  <c r="AY3156" i="1"/>
  <c r="R3157" i="1"/>
  <c r="AW3156" i="1"/>
  <c r="U3157" i="1" l="1"/>
  <c r="V3157" i="1"/>
  <c r="W3157" i="1"/>
  <c r="Y3157" i="1" l="1"/>
  <c r="AN3157" i="1" s="1"/>
  <c r="AU3157" i="1" s="1"/>
  <c r="AO3157" i="1" l="1"/>
  <c r="AV3157" i="1" s="1"/>
  <c r="T3158" i="1" s="1"/>
  <c r="P3158" i="1" s="1"/>
  <c r="AS3157" i="1"/>
  <c r="AQ3157" i="1"/>
  <c r="S3158" i="1"/>
  <c r="AR3157" i="1" l="1"/>
  <c r="O3158" i="1"/>
  <c r="Q3158" i="1"/>
  <c r="AT3157" i="1"/>
  <c r="AZ3157" i="1" s="1"/>
  <c r="AX3157" i="1" l="1"/>
  <c r="AY3157" i="1"/>
  <c r="AW3157" i="1"/>
  <c r="R3158" i="1"/>
  <c r="U3158" i="1" l="1"/>
  <c r="V3158" i="1"/>
  <c r="W3158" i="1"/>
  <c r="Y3158" i="1" l="1"/>
  <c r="AO3158" i="1" s="1"/>
  <c r="AV3158" i="1" s="1"/>
  <c r="AN3158" i="1" l="1"/>
  <c r="AU3158" i="1" s="1"/>
  <c r="AQ3158" i="1" s="1"/>
  <c r="AR3158" i="1"/>
  <c r="T3159" i="1"/>
  <c r="P3159" i="1" s="1"/>
  <c r="S3159" i="1"/>
  <c r="AS3158" i="1"/>
  <c r="O3159" i="1" l="1"/>
  <c r="Q3159" i="1"/>
  <c r="AT3158" i="1"/>
  <c r="AZ3158" i="1" s="1"/>
  <c r="AX3158" i="1" l="1"/>
  <c r="AW3158" i="1"/>
  <c r="AY3158" i="1"/>
  <c r="R3159" i="1"/>
  <c r="U3159" i="1" l="1"/>
  <c r="V3159" i="1"/>
  <c r="W3159" i="1"/>
  <c r="Y3159" i="1" l="1"/>
  <c r="AO3159" i="1" s="1"/>
  <c r="AV3159" i="1" s="1"/>
  <c r="AN3159" i="1" l="1"/>
  <c r="AU3159" i="1" s="1"/>
  <c r="AQ3159" i="1" s="1"/>
  <c r="AR3159" i="1"/>
  <c r="T3160" i="1"/>
  <c r="P3160" i="1" s="1"/>
  <c r="AS3159" i="1" l="1"/>
  <c r="S3160" i="1"/>
  <c r="O3160" i="1" s="1"/>
  <c r="Q3160" i="1"/>
  <c r="AT3159" i="1"/>
  <c r="AZ3159" i="1" s="1"/>
  <c r="AW3159" i="1" l="1"/>
  <c r="AX3159" i="1"/>
  <c r="AY3159" i="1"/>
  <c r="R3160" i="1"/>
  <c r="U3160" i="1" s="1"/>
  <c r="V3160" i="1" l="1"/>
  <c r="Y3160" i="1" s="1"/>
  <c r="W3160" i="1"/>
  <c r="AO3160" i="1" l="1"/>
  <c r="AV3160" i="1" s="1"/>
  <c r="AN3160" i="1" l="1"/>
  <c r="AU3160" i="1" s="1"/>
  <c r="S3161" i="1" s="1"/>
  <c r="AR3160" i="1"/>
  <c r="T3161" i="1"/>
  <c r="P3161" i="1" s="1"/>
  <c r="AQ3160" i="1" l="1"/>
  <c r="AS3160" i="1"/>
  <c r="AT3160" i="1" s="1"/>
  <c r="AW3160" i="1" s="1"/>
  <c r="O3161" i="1"/>
  <c r="Q3161" i="1" l="1"/>
  <c r="R3161" i="1"/>
  <c r="U3161" i="1" s="1"/>
  <c r="AZ3160" i="1"/>
  <c r="AY3160" i="1"/>
  <c r="AX3160" i="1"/>
  <c r="V3161" i="1" l="1"/>
  <c r="Y3161" i="1" s="1"/>
  <c r="W3161" i="1"/>
  <c r="AN3161" i="1" l="1"/>
  <c r="AU3161" i="1" s="1"/>
  <c r="AO3161" i="1" l="1"/>
  <c r="AV3161" i="1" s="1"/>
  <c r="AR3161" i="1" s="1"/>
  <c r="AS3161" i="1"/>
  <c r="AQ3161" i="1"/>
  <c r="S3162" i="1"/>
  <c r="T3162" i="1" l="1"/>
  <c r="P3162" i="1" s="1"/>
  <c r="Q3162" i="1"/>
  <c r="O3162" i="1"/>
  <c r="AT3161" i="1"/>
  <c r="AW3161" i="1" s="1"/>
  <c r="AX3161" i="1" l="1"/>
  <c r="R3162" i="1"/>
  <c r="U3162" i="1" s="1"/>
  <c r="AZ3161" i="1"/>
  <c r="AY3161" i="1"/>
  <c r="W3162" i="1"/>
  <c r="V3162" i="1"/>
  <c r="Y3162" i="1" l="1"/>
  <c r="AO3162" i="1" s="1"/>
  <c r="AV3162" i="1" s="1"/>
  <c r="AN3162" i="1" l="1"/>
  <c r="AU3162" i="1" s="1"/>
  <c r="S3163" i="1" s="1"/>
  <c r="T3163" i="1"/>
  <c r="P3163" i="1" s="1"/>
  <c r="AR3162" i="1"/>
  <c r="AQ3162" i="1" l="1"/>
  <c r="AS3162" i="1"/>
  <c r="AT3162" i="1" s="1"/>
  <c r="O3163" i="1"/>
  <c r="Q3163" i="1" l="1"/>
  <c r="AZ3162" i="1"/>
  <c r="AY3162" i="1"/>
  <c r="R3163" i="1"/>
  <c r="AW3162" i="1"/>
  <c r="AX3162" i="1"/>
  <c r="U3163" i="1" l="1"/>
  <c r="V3163" i="1"/>
  <c r="W3163" i="1"/>
  <c r="Y3163" i="1" l="1"/>
  <c r="AN3163" i="1" s="1"/>
  <c r="AU3163" i="1" s="1"/>
  <c r="AO3163" i="1" l="1"/>
  <c r="AV3163" i="1" s="1"/>
  <c r="T3164" i="1" s="1"/>
  <c r="P3164" i="1" s="1"/>
  <c r="AS3163" i="1"/>
  <c r="AQ3163" i="1"/>
  <c r="S3164" i="1"/>
  <c r="AR3163" i="1" l="1"/>
  <c r="Q3164" i="1"/>
  <c r="O3164" i="1"/>
  <c r="AT3163" i="1"/>
  <c r="AW3163" i="1" s="1"/>
  <c r="AX3163" i="1" l="1"/>
  <c r="AZ3163" i="1"/>
  <c r="AY3163" i="1"/>
  <c r="R3164" i="1"/>
  <c r="U3164" i="1" l="1"/>
  <c r="V3164" i="1"/>
  <c r="W3164" i="1"/>
  <c r="Y3164" i="1" l="1"/>
  <c r="AN3164" i="1" s="1"/>
  <c r="AU3164" i="1" s="1"/>
  <c r="AO3164" i="1" l="1"/>
  <c r="AV3164" i="1" s="1"/>
  <c r="T3165" i="1" s="1"/>
  <c r="P3165" i="1" s="1"/>
  <c r="AS3164" i="1"/>
  <c r="AQ3164" i="1"/>
  <c r="S3165" i="1"/>
  <c r="AR3164" i="1" l="1"/>
  <c r="O3165" i="1"/>
  <c r="Q3165" i="1"/>
  <c r="AT3164" i="1"/>
  <c r="AZ3164" i="1" l="1"/>
  <c r="AY3164" i="1"/>
  <c r="R3165" i="1"/>
  <c r="U3165" i="1" s="1"/>
  <c r="AW3164" i="1"/>
  <c r="AX3164" i="1"/>
  <c r="W3165" i="1" l="1"/>
  <c r="V3165" i="1"/>
  <c r="Y3165" i="1" s="1"/>
  <c r="AN3165" i="1" l="1"/>
  <c r="AU3165" i="1" s="1"/>
  <c r="AO3165" i="1" l="1"/>
  <c r="AV3165" i="1" s="1"/>
  <c r="AR3165" i="1" s="1"/>
  <c r="AS3165" i="1"/>
  <c r="S3166" i="1"/>
  <c r="AQ3165" i="1"/>
  <c r="T3166" i="1" l="1"/>
  <c r="P3166" i="1" s="1"/>
  <c r="AT3165" i="1"/>
  <c r="AW3165" i="1" s="1"/>
  <c r="O3166" i="1"/>
  <c r="Q3166" i="1"/>
  <c r="R3166" i="1" l="1"/>
  <c r="U3166" i="1" s="1"/>
  <c r="AZ3165" i="1"/>
  <c r="AY3165" i="1"/>
  <c r="AX3165" i="1"/>
  <c r="W3166" i="1" l="1"/>
  <c r="V3166" i="1"/>
  <c r="Y3166" i="1" s="1"/>
  <c r="AO3166" i="1" l="1"/>
  <c r="AV3166" i="1" s="1"/>
  <c r="AN3166" i="1" l="1"/>
  <c r="AU3166" i="1" s="1"/>
  <c r="AQ3166" i="1" s="1"/>
  <c r="T3167" i="1"/>
  <c r="P3167" i="1" s="1"/>
  <c r="AR3166" i="1"/>
  <c r="S3167" i="1" l="1"/>
  <c r="AS3166" i="1"/>
  <c r="AT3166" i="1" s="1"/>
  <c r="O3167" i="1"/>
  <c r="Q3167" i="1"/>
  <c r="AZ3166" i="1" l="1"/>
  <c r="AX3166" i="1"/>
  <c r="AY3166" i="1"/>
  <c r="R3167" i="1"/>
  <c r="AW3166" i="1"/>
  <c r="V3167" i="1" l="1"/>
  <c r="U3167" i="1"/>
  <c r="Y3167" i="1" s="1"/>
  <c r="W3167" i="1"/>
  <c r="AN3167" i="1" l="1"/>
  <c r="AU3167" i="1" s="1"/>
  <c r="AO3167" i="1"/>
  <c r="AV3167" i="1" s="1"/>
  <c r="AS3167" i="1" l="1"/>
  <c r="T3168" i="1"/>
  <c r="P3168" i="1" s="1"/>
  <c r="AR3167" i="1"/>
  <c r="AQ3167" i="1"/>
  <c r="S3168" i="1"/>
  <c r="O3168" i="1" l="1"/>
  <c r="Q3168" i="1"/>
  <c r="AT3167" i="1"/>
  <c r="AW3167" i="1" s="1"/>
  <c r="AZ3167" i="1" l="1"/>
  <c r="AY3167" i="1"/>
  <c r="R3168" i="1"/>
  <c r="U3168" i="1" s="1"/>
  <c r="AX3167" i="1"/>
  <c r="V3168" i="1" l="1"/>
  <c r="Y3168" i="1" s="1"/>
  <c r="W3168" i="1"/>
  <c r="AO3168" i="1" l="1"/>
  <c r="AV3168" i="1" s="1"/>
  <c r="AN3168" i="1" l="1"/>
  <c r="AU3168" i="1" s="1"/>
  <c r="S3169" i="1" s="1"/>
  <c r="AS3168" i="1"/>
  <c r="AQ3168" i="1"/>
  <c r="AR3168" i="1"/>
  <c r="T3169" i="1"/>
  <c r="P3169" i="1" s="1"/>
  <c r="AT3168" i="1" l="1"/>
  <c r="AZ3168" i="1" s="1"/>
  <c r="Q3169" i="1"/>
  <c r="O3169" i="1"/>
  <c r="AX3168" i="1"/>
  <c r="AY3168" i="1"/>
  <c r="AW3168" i="1" l="1"/>
  <c r="R3169" i="1"/>
  <c r="U3169" i="1" s="1"/>
  <c r="W3169" i="1" l="1"/>
  <c r="V3169" i="1"/>
  <c r="Y3169" i="1" s="1"/>
  <c r="AO3169" i="1" l="1"/>
  <c r="AV3169" i="1" s="1"/>
  <c r="AN3169" i="1" l="1"/>
  <c r="AU3169" i="1" s="1"/>
  <c r="T3170" i="1"/>
  <c r="P3170" i="1" s="1"/>
  <c r="AR3169" i="1"/>
  <c r="S3170" i="1"/>
  <c r="AQ3169" i="1"/>
  <c r="AS3169" i="1"/>
  <c r="AT3169" i="1" l="1"/>
  <c r="AZ3169" i="1" s="1"/>
  <c r="O3170" i="1"/>
  <c r="Q3170" i="1"/>
  <c r="R3170" i="1" l="1"/>
  <c r="AW3169" i="1"/>
  <c r="AX3169" i="1"/>
  <c r="W3170" i="1"/>
  <c r="AY3169" i="1"/>
  <c r="U3170" i="1" l="1"/>
  <c r="V3170" i="1"/>
  <c r="Y3170" i="1" l="1"/>
  <c r="AN3170" i="1" s="1"/>
  <c r="AU3170" i="1" s="1"/>
  <c r="AO3170" i="1" l="1"/>
  <c r="AV3170" i="1" s="1"/>
  <c r="T3171" i="1" s="1"/>
  <c r="P3171" i="1" s="1"/>
  <c r="AS3170" i="1"/>
  <c r="AQ3170" i="1"/>
  <c r="S3171" i="1"/>
  <c r="AR3170" i="1" l="1"/>
  <c r="AT3170" i="1"/>
  <c r="AZ3170" i="1" s="1"/>
  <c r="Q3171" i="1"/>
  <c r="O3171" i="1"/>
  <c r="AX3170" i="1"/>
  <c r="AY3170" i="1"/>
  <c r="AW3170" i="1" l="1"/>
  <c r="R3171" i="1"/>
  <c r="V3171" i="1" l="1"/>
  <c r="U3171" i="1"/>
  <c r="Y3171" i="1" s="1"/>
  <c r="W3171" i="1"/>
  <c r="AO3171" i="1" l="1"/>
  <c r="AV3171" i="1" s="1"/>
  <c r="AN3171" i="1" l="1"/>
  <c r="AU3171" i="1" s="1"/>
  <c r="AQ3171" i="1" s="1"/>
  <c r="AR3171" i="1"/>
  <c r="T3172" i="1"/>
  <c r="P3172" i="1" s="1"/>
  <c r="AS3171" i="1" l="1"/>
  <c r="S3172" i="1"/>
  <c r="O3172" i="1" s="1"/>
  <c r="Q3172" i="1"/>
  <c r="AT3171" i="1"/>
  <c r="AX3171" i="1" l="1"/>
  <c r="AZ3171" i="1"/>
  <c r="AW3171" i="1"/>
  <c r="AY3171" i="1"/>
  <c r="R3172" i="1"/>
  <c r="U3172" i="1" s="1"/>
  <c r="W3172" i="1" l="1"/>
  <c r="V3172" i="1"/>
  <c r="Y3172" i="1" s="1"/>
  <c r="AO3172" i="1" l="1"/>
  <c r="AV3172" i="1" s="1"/>
  <c r="AN3172" i="1" l="1"/>
  <c r="AU3172" i="1" s="1"/>
  <c r="AQ3172" i="1" s="1"/>
  <c r="AR3172" i="1"/>
  <c r="T3173" i="1"/>
  <c r="P3173" i="1" s="1"/>
  <c r="S3173" i="1" l="1"/>
  <c r="AS3172" i="1"/>
  <c r="Q3173" i="1" s="1"/>
  <c r="O3173" i="1"/>
  <c r="AT3172" i="1"/>
  <c r="AZ3172" i="1" s="1"/>
  <c r="AY3172" i="1" l="1"/>
  <c r="AX3172" i="1"/>
  <c r="AW3172" i="1"/>
  <c r="R3173" i="1"/>
  <c r="U3173" i="1" s="1"/>
  <c r="W3173" i="1" l="1"/>
  <c r="V3173" i="1"/>
  <c r="Y3173" i="1" s="1"/>
  <c r="AN3173" i="1" l="1"/>
  <c r="AU3173" i="1" s="1"/>
  <c r="AO3173" i="1" l="1"/>
  <c r="AV3173" i="1" s="1"/>
  <c r="AR3173" i="1" s="1"/>
  <c r="AS3173" i="1"/>
  <c r="T3174" i="1"/>
  <c r="P3174" i="1" s="1"/>
  <c r="S3174" i="1"/>
  <c r="AQ3173" i="1"/>
  <c r="O3174" i="1" l="1"/>
  <c r="Q3174" i="1"/>
  <c r="AT3173" i="1"/>
  <c r="AX3173" i="1" s="1"/>
  <c r="AW3173" i="1" l="1"/>
  <c r="R3174" i="1"/>
  <c r="V3174" i="1" s="1"/>
  <c r="AZ3173" i="1"/>
  <c r="AY3173" i="1"/>
  <c r="U3174" i="1" l="1"/>
  <c r="Y3174" i="1" s="1"/>
  <c r="W3174" i="1"/>
  <c r="AN3174" i="1" l="1"/>
  <c r="AU3174" i="1" s="1"/>
  <c r="AO3174" i="1"/>
  <c r="AV3174" i="1" s="1"/>
  <c r="AR3174" i="1" l="1"/>
  <c r="T3175" i="1"/>
  <c r="P3175" i="1" s="1"/>
  <c r="AS3174" i="1"/>
  <c r="S3175" i="1"/>
  <c r="AQ3174" i="1"/>
  <c r="AT3174" i="1" l="1"/>
  <c r="Q3175" i="1"/>
  <c r="O3175" i="1"/>
  <c r="AW3174" i="1"/>
  <c r="AZ3174" i="1"/>
  <c r="AY3174" i="1"/>
  <c r="AX3174" i="1"/>
  <c r="R3175" i="1" l="1"/>
  <c r="U3175" i="1" s="1"/>
  <c r="V3175" i="1"/>
  <c r="W3175" i="1"/>
  <c r="Y3175" i="1" l="1"/>
  <c r="AO3175" i="1" s="1"/>
  <c r="AV3175" i="1" s="1"/>
  <c r="AN3175" i="1" l="1"/>
  <c r="AU3175" i="1" s="1"/>
  <c r="AQ3175" i="1" s="1"/>
  <c r="S3176" i="1"/>
  <c r="T3176" i="1"/>
  <c r="P3176" i="1" s="1"/>
  <c r="AR3175" i="1"/>
  <c r="AS3175" i="1" l="1"/>
  <c r="Q3176" i="1"/>
  <c r="O3176" i="1"/>
  <c r="AT3175" i="1"/>
  <c r="AW3175" i="1" s="1"/>
  <c r="AZ3175" i="1" l="1"/>
  <c r="AY3175" i="1"/>
  <c r="R3176" i="1"/>
  <c r="U3176" i="1" s="1"/>
  <c r="AX3175" i="1"/>
  <c r="V3176" i="1" l="1"/>
  <c r="Y3176" i="1" s="1"/>
  <c r="W3176" i="1"/>
  <c r="AO3176" i="1" l="1"/>
  <c r="AV3176" i="1" s="1"/>
  <c r="AN3176" i="1" l="1"/>
  <c r="AU3176" i="1" s="1"/>
  <c r="AQ3176" i="1" s="1"/>
  <c r="T3177" i="1"/>
  <c r="P3177" i="1" s="1"/>
  <c r="AR3176" i="1"/>
  <c r="AS3176" i="1" l="1"/>
  <c r="S3177" i="1"/>
  <c r="O3177" i="1" s="1"/>
  <c r="AT3176" i="1"/>
  <c r="AY3176" i="1" s="1"/>
  <c r="Q3177" i="1" l="1"/>
  <c r="AW3176" i="1"/>
  <c r="R3177" i="1"/>
  <c r="U3177" i="1" s="1"/>
  <c r="AX3176" i="1"/>
  <c r="AZ3176" i="1"/>
  <c r="W3177" i="1" l="1"/>
  <c r="V3177" i="1"/>
  <c r="Y3177" i="1" s="1"/>
  <c r="AN3177" i="1" l="1"/>
  <c r="AU3177" i="1" s="1"/>
  <c r="AO3177" i="1" l="1"/>
  <c r="AV3177" i="1" s="1"/>
  <c r="T3178" i="1" s="1"/>
  <c r="P3178" i="1" s="1"/>
  <c r="AS3177" i="1"/>
  <c r="S3178" i="1"/>
  <c r="AQ3177" i="1"/>
  <c r="AR3177" i="1" l="1"/>
  <c r="AT3177" i="1"/>
  <c r="AZ3177" i="1" s="1"/>
  <c r="Q3178" i="1"/>
  <c r="O3178" i="1"/>
  <c r="AX3177" i="1" l="1"/>
  <c r="AY3177" i="1"/>
  <c r="R3178" i="1"/>
  <c r="U3178" i="1" s="1"/>
  <c r="AW3177" i="1"/>
  <c r="W3178" i="1" l="1"/>
  <c r="V3178" i="1"/>
  <c r="Y3178" i="1" s="1"/>
  <c r="AN3178" i="1" l="1"/>
  <c r="AU3178" i="1" s="1"/>
  <c r="AO3178" i="1"/>
  <c r="AV3178" i="1" s="1"/>
  <c r="T3179" i="1" l="1"/>
  <c r="P3179" i="1" s="1"/>
  <c r="AR3178" i="1"/>
  <c r="AS3178" i="1"/>
  <c r="S3179" i="1"/>
  <c r="AQ3178" i="1"/>
  <c r="O3179" i="1" l="1"/>
  <c r="Q3179" i="1"/>
  <c r="AT3178" i="1"/>
  <c r="AZ3178" i="1" s="1"/>
  <c r="AX3178" i="1" l="1"/>
  <c r="AY3178" i="1"/>
  <c r="AW3178" i="1"/>
  <c r="R3179" i="1"/>
  <c r="U3179" i="1" s="1"/>
  <c r="V3179" i="1" l="1"/>
  <c r="Y3179" i="1" s="1"/>
  <c r="W3179" i="1"/>
  <c r="AN3179" i="1" l="1"/>
  <c r="AU3179" i="1" s="1"/>
  <c r="AO3179" i="1" l="1"/>
  <c r="AV3179" i="1" s="1"/>
  <c r="AS3179" i="1"/>
  <c r="AR3179" i="1"/>
  <c r="T3180" i="1"/>
  <c r="P3180" i="1" s="1"/>
  <c r="S3180" i="1"/>
  <c r="AQ3179" i="1"/>
  <c r="AT3179" i="1" l="1"/>
  <c r="AW3179" i="1" s="1"/>
  <c r="Q3180" i="1"/>
  <c r="O3180" i="1"/>
  <c r="AX3179" i="1"/>
  <c r="R3180" i="1" l="1"/>
  <c r="AZ3179" i="1"/>
  <c r="AY3179" i="1"/>
  <c r="W3180" i="1"/>
  <c r="V3180" i="1" l="1"/>
  <c r="U3180" i="1"/>
  <c r="Y3180" i="1" s="1"/>
  <c r="AO3180" i="1" l="1"/>
  <c r="AV3180" i="1" s="1"/>
  <c r="AN3180" i="1"/>
  <c r="AU3180" i="1" s="1"/>
  <c r="AS3180" i="1" l="1"/>
  <c r="S3181" i="1"/>
  <c r="AQ3180" i="1"/>
  <c r="T3181" i="1"/>
  <c r="P3181" i="1" s="1"/>
  <c r="AR3180" i="1"/>
  <c r="O3181" i="1" l="1"/>
  <c r="Q3181" i="1"/>
  <c r="AT3180" i="1"/>
  <c r="AZ3180" i="1" s="1"/>
  <c r="AY3180" i="1" l="1"/>
  <c r="AW3180" i="1"/>
  <c r="R3181" i="1"/>
  <c r="U3181" i="1" s="1"/>
  <c r="AX3180" i="1"/>
  <c r="V3181" i="1"/>
  <c r="Y3181" i="1" l="1"/>
  <c r="W3181" i="1"/>
  <c r="AO3181" i="1" l="1"/>
  <c r="AV3181" i="1" s="1"/>
  <c r="AN3181" i="1"/>
  <c r="AU3181" i="1" s="1"/>
  <c r="AQ3181" i="1" s="1"/>
  <c r="T3182" i="1"/>
  <c r="P3182" i="1" s="1"/>
  <c r="AR3181" i="1"/>
  <c r="AS3181" i="1" l="1"/>
  <c r="S3182" i="1"/>
  <c r="O3182" i="1" s="1"/>
  <c r="AT3181" i="1"/>
  <c r="AZ3181" i="1" s="1"/>
  <c r="Q3182" i="1" l="1"/>
  <c r="AW3181" i="1"/>
  <c r="AY3181" i="1"/>
  <c r="AX3181" i="1"/>
  <c r="R3182" i="1"/>
  <c r="U3182" i="1" s="1"/>
  <c r="W3182" i="1" l="1"/>
  <c r="V3182" i="1"/>
  <c r="Y3182" i="1" s="1"/>
  <c r="AO3182" i="1" l="1"/>
  <c r="AV3182" i="1" s="1"/>
  <c r="AN3182" i="1" l="1"/>
  <c r="AU3182" i="1" s="1"/>
  <c r="S3183" i="1" s="1"/>
  <c r="T3183" i="1"/>
  <c r="P3183" i="1" s="1"/>
  <c r="AR3182" i="1"/>
  <c r="AS3182" i="1" l="1"/>
  <c r="Q3183" i="1" s="1"/>
  <c r="AQ3182" i="1"/>
  <c r="O3183" i="1"/>
  <c r="AT3182" i="1" l="1"/>
  <c r="AW3182" i="1" s="1"/>
  <c r="AY3182" i="1"/>
  <c r="R3183" i="1"/>
  <c r="U3183" i="1" s="1"/>
  <c r="AX3182" i="1"/>
  <c r="AZ3182" i="1"/>
  <c r="V3183" i="1" l="1"/>
  <c r="Y3183" i="1" s="1"/>
  <c r="W3183" i="1"/>
  <c r="AO3183" i="1" l="1"/>
  <c r="AV3183" i="1" s="1"/>
  <c r="AN3183" i="1" l="1"/>
  <c r="AU3183" i="1" s="1"/>
  <c r="AQ3183" i="1" s="1"/>
  <c r="AR3183" i="1"/>
  <c r="T3184" i="1"/>
  <c r="P3184" i="1" s="1"/>
  <c r="AS3183" i="1" l="1"/>
  <c r="S3184" i="1"/>
  <c r="O3184" i="1" s="1"/>
  <c r="AT3183" i="1"/>
  <c r="AY3183" i="1" s="1"/>
  <c r="Q3184" i="1" l="1"/>
  <c r="AX3183" i="1"/>
  <c r="R3184" i="1"/>
  <c r="W3184" i="1" s="1"/>
  <c r="AW3183" i="1"/>
  <c r="AZ3183" i="1"/>
  <c r="V3184" i="1" l="1"/>
  <c r="U3184" i="1"/>
  <c r="Y3184" i="1" s="1"/>
  <c r="AN3184" i="1" l="1"/>
  <c r="AU3184" i="1" s="1"/>
  <c r="AS3184" i="1" l="1"/>
  <c r="AO3184" i="1"/>
  <c r="AV3184" i="1" s="1"/>
  <c r="T3185" i="1" s="1"/>
  <c r="P3185" i="1" s="1"/>
  <c r="AQ3184" i="1"/>
  <c r="S3185" i="1"/>
  <c r="AR3184" i="1" l="1"/>
  <c r="AT3184" i="1"/>
  <c r="AW3184" i="1" s="1"/>
  <c r="Q3185" i="1"/>
  <c r="O3185" i="1"/>
  <c r="R3185" i="1" l="1"/>
  <c r="U3185" i="1" s="1"/>
  <c r="AX3184" i="1"/>
  <c r="AZ3184" i="1"/>
  <c r="AY3184" i="1"/>
  <c r="W3185" i="1" l="1"/>
  <c r="V3185" i="1"/>
  <c r="Y3185" i="1" s="1"/>
  <c r="AO3185" i="1" l="1"/>
  <c r="AV3185" i="1" s="1"/>
  <c r="AN3185" i="1" l="1"/>
  <c r="AU3185" i="1" s="1"/>
  <c r="AQ3185" i="1" s="1"/>
  <c r="T3186" i="1"/>
  <c r="P3186" i="1" s="1"/>
  <c r="AR3185" i="1"/>
  <c r="AS3185" i="1" l="1"/>
  <c r="S3186" i="1"/>
  <c r="O3186" i="1" s="1"/>
  <c r="Q3186" i="1"/>
  <c r="AT3185" i="1"/>
  <c r="AZ3185" i="1" s="1"/>
  <c r="AW3185" i="1" l="1"/>
  <c r="AY3185" i="1"/>
  <c r="R3186" i="1"/>
  <c r="W3186" i="1" s="1"/>
  <c r="AX3185" i="1"/>
  <c r="U3186" i="1" l="1"/>
  <c r="V3186" i="1"/>
  <c r="Y3186" i="1" l="1"/>
  <c r="AN3186" i="1" s="1"/>
  <c r="AU3186" i="1" s="1"/>
  <c r="AO3186" i="1" l="1"/>
  <c r="AV3186" i="1" s="1"/>
  <c r="T3187" i="1" s="1"/>
  <c r="P3187" i="1" s="1"/>
  <c r="AS3186" i="1"/>
  <c r="AR3186" i="1"/>
  <c r="AQ3186" i="1"/>
  <c r="S3187" i="1"/>
  <c r="AT3186" i="1" l="1"/>
  <c r="O3187" i="1"/>
  <c r="Q3187" i="1"/>
  <c r="AZ3186" i="1" l="1"/>
  <c r="AY3186" i="1"/>
  <c r="AW3186" i="1"/>
  <c r="R3187" i="1"/>
  <c r="AX3186" i="1"/>
  <c r="V3187" i="1" l="1"/>
  <c r="U3187" i="1"/>
  <c r="Y3187" i="1" s="1"/>
  <c r="W3187" i="1"/>
  <c r="AN3187" i="1" l="1"/>
  <c r="AU3187" i="1" s="1"/>
  <c r="AO3187" i="1" l="1"/>
  <c r="AV3187" i="1" s="1"/>
  <c r="T3188" i="1" s="1"/>
  <c r="P3188" i="1" s="1"/>
  <c r="AS3187" i="1"/>
  <c r="AQ3187" i="1"/>
  <c r="S3188" i="1"/>
  <c r="AR3187" i="1" l="1"/>
  <c r="AT3187" i="1"/>
  <c r="AW3187" i="1" s="1"/>
  <c r="Q3188" i="1"/>
  <c r="O3188" i="1"/>
  <c r="AY3187" i="1"/>
  <c r="AX3187" i="1" l="1"/>
  <c r="AZ3187" i="1"/>
  <c r="R3188" i="1"/>
  <c r="V3188" i="1" l="1"/>
  <c r="W3188" i="1"/>
  <c r="U3188" i="1"/>
  <c r="Y3188" i="1" s="1"/>
  <c r="AN3188" i="1" l="1"/>
  <c r="AU3188" i="1" s="1"/>
  <c r="AO3188" i="1" l="1"/>
  <c r="AV3188" i="1" s="1"/>
  <c r="AS3188" i="1"/>
  <c r="AR3188" i="1"/>
  <c r="T3189" i="1"/>
  <c r="P3189" i="1" s="1"/>
  <c r="S3189" i="1"/>
  <c r="AQ3188" i="1"/>
  <c r="AT3188" i="1" l="1"/>
  <c r="O3189" i="1"/>
  <c r="Q3189" i="1"/>
  <c r="AX3188" i="1"/>
  <c r="AZ3188" i="1" l="1"/>
  <c r="AY3188" i="1"/>
  <c r="R3189" i="1"/>
  <c r="AW3188" i="1"/>
  <c r="V3189" i="1" l="1"/>
  <c r="U3189" i="1"/>
  <c r="Y3189" i="1" s="1"/>
  <c r="W3189" i="1"/>
  <c r="AN3189" i="1" l="1"/>
  <c r="AU3189" i="1" s="1"/>
  <c r="AO3189" i="1" l="1"/>
  <c r="AV3189" i="1" s="1"/>
  <c r="AS3189" i="1"/>
  <c r="T3190" i="1"/>
  <c r="P3190" i="1" s="1"/>
  <c r="AR3189" i="1"/>
  <c r="S3190" i="1"/>
  <c r="AQ3189" i="1"/>
  <c r="AT3189" i="1" l="1"/>
  <c r="AW3189" i="1" s="1"/>
  <c r="Q3190" i="1"/>
  <c r="O3190" i="1"/>
  <c r="AX3189" i="1"/>
  <c r="R3190" i="1" l="1"/>
  <c r="U3190" i="1" s="1"/>
  <c r="AZ3189" i="1"/>
  <c r="AY3189" i="1"/>
  <c r="W3190" i="1" l="1"/>
  <c r="V3190" i="1"/>
  <c r="Y3190" i="1" s="1"/>
  <c r="AO3190" i="1" l="1"/>
  <c r="AV3190" i="1" s="1"/>
  <c r="AN3190" i="1" l="1"/>
  <c r="AU3190" i="1" s="1"/>
  <c r="S3191" i="1" s="1"/>
  <c r="AR3190" i="1"/>
  <c r="T3191" i="1"/>
  <c r="P3191" i="1" s="1"/>
  <c r="AQ3190" i="1" l="1"/>
  <c r="AS3190" i="1"/>
  <c r="Q3191" i="1" s="1"/>
  <c r="O3191" i="1"/>
  <c r="AT3190" i="1" l="1"/>
  <c r="R3191" i="1"/>
  <c r="U3191" i="1" s="1"/>
  <c r="AZ3190" i="1"/>
  <c r="AY3190" i="1"/>
  <c r="AW3190" i="1"/>
  <c r="AX3190" i="1"/>
  <c r="W3191" i="1"/>
  <c r="V3191" i="1"/>
  <c r="Y3191" i="1" l="1"/>
  <c r="AO3191" i="1" s="1"/>
  <c r="AV3191" i="1" s="1"/>
  <c r="AN3191" i="1" l="1"/>
  <c r="AU3191" i="1" s="1"/>
  <c r="S3192" i="1" s="1"/>
  <c r="AQ3191" i="1"/>
  <c r="T3192" i="1"/>
  <c r="P3192" i="1" s="1"/>
  <c r="AR3191" i="1"/>
  <c r="AS3191" i="1" l="1"/>
  <c r="O3192" i="1"/>
  <c r="Q3192" i="1"/>
  <c r="AT3191" i="1"/>
  <c r="R3192" i="1" l="1"/>
  <c r="AZ3191" i="1"/>
  <c r="AY3191" i="1"/>
  <c r="AW3191" i="1"/>
  <c r="W3192" i="1"/>
  <c r="AX3191" i="1"/>
  <c r="U3192" i="1" l="1"/>
  <c r="V3192" i="1"/>
  <c r="Y3192" i="1" l="1"/>
  <c r="AO3192" i="1" s="1"/>
  <c r="AV3192" i="1" s="1"/>
  <c r="AN3192" i="1" l="1"/>
  <c r="AU3192" i="1" s="1"/>
  <c r="AQ3192" i="1" s="1"/>
  <c r="AR3192" i="1"/>
  <c r="T3193" i="1"/>
  <c r="P3193" i="1" s="1"/>
  <c r="AS3192" i="1" l="1"/>
  <c r="S3193" i="1"/>
  <c r="Q3193" i="1" s="1"/>
  <c r="AT3192" i="1"/>
  <c r="O3193" i="1" l="1"/>
  <c r="AW3192" i="1"/>
  <c r="AZ3192" i="1"/>
  <c r="AX3192" i="1"/>
  <c r="R3193" i="1"/>
  <c r="AY3192" i="1"/>
  <c r="V3193" i="1" l="1"/>
  <c r="U3193" i="1"/>
  <c r="Y3193" i="1" s="1"/>
  <c r="W3193" i="1"/>
  <c r="AN3193" i="1" l="1"/>
  <c r="AU3193" i="1" s="1"/>
  <c r="AO3193" i="1" l="1"/>
  <c r="AV3193" i="1" s="1"/>
  <c r="AR3193" i="1" s="1"/>
  <c r="AS3193" i="1"/>
  <c r="AQ3193" i="1"/>
  <c r="S3194" i="1"/>
  <c r="T3194" i="1" l="1"/>
  <c r="P3194" i="1" s="1"/>
  <c r="AT3193" i="1"/>
  <c r="O3194" i="1"/>
  <c r="Q3194" i="1"/>
  <c r="AW3193" i="1"/>
  <c r="AZ3193" i="1"/>
  <c r="AY3193" i="1"/>
  <c r="AX3193" i="1"/>
  <c r="R3194" i="1" l="1"/>
  <c r="U3194" i="1" s="1"/>
  <c r="V3194" i="1" l="1"/>
  <c r="Y3194" i="1" s="1"/>
  <c r="W3194" i="1"/>
  <c r="AO3194" i="1" l="1"/>
  <c r="AV3194" i="1" s="1"/>
  <c r="AN3194" i="1" l="1"/>
  <c r="AU3194" i="1" s="1"/>
  <c r="S3195" i="1" s="1"/>
  <c r="T3195" i="1"/>
  <c r="P3195" i="1" s="1"/>
  <c r="AR3194" i="1"/>
  <c r="AS3194" i="1" l="1"/>
  <c r="AQ3194" i="1"/>
  <c r="AT3194" i="1" s="1"/>
  <c r="AZ3194" i="1" s="1"/>
  <c r="Q3195" i="1"/>
  <c r="O3195" i="1"/>
  <c r="R3195" i="1" l="1"/>
  <c r="U3195" i="1" s="1"/>
  <c r="W3195" i="1"/>
  <c r="AY3194" i="1"/>
  <c r="AX3194" i="1"/>
  <c r="AW3194" i="1"/>
  <c r="V3195" i="1"/>
  <c r="Y3195" i="1" l="1"/>
  <c r="AO3195" i="1" s="1"/>
  <c r="AV3195" i="1" s="1"/>
  <c r="AN3195" i="1" l="1"/>
  <c r="AU3195" i="1" s="1"/>
  <c r="S3196" i="1" s="1"/>
  <c r="T3196" i="1"/>
  <c r="P3196" i="1" s="1"/>
  <c r="AR3195" i="1"/>
  <c r="AS3195" i="1" l="1"/>
  <c r="AQ3195" i="1"/>
  <c r="AT3195" i="1" s="1"/>
  <c r="AZ3195" i="1" s="1"/>
  <c r="Q3196" i="1"/>
  <c r="O3196" i="1"/>
  <c r="AY3195" i="1" l="1"/>
  <c r="R3196" i="1"/>
  <c r="U3196" i="1" s="1"/>
  <c r="AX3195" i="1"/>
  <c r="AW3195" i="1"/>
  <c r="W3196" i="1" l="1"/>
  <c r="V3196" i="1"/>
  <c r="Y3196" i="1" s="1"/>
  <c r="AN3196" i="1" l="1"/>
  <c r="AU3196" i="1" s="1"/>
  <c r="AO3196" i="1" l="1"/>
  <c r="AV3196" i="1" s="1"/>
  <c r="T3197" i="1" s="1"/>
  <c r="P3197" i="1" s="1"/>
  <c r="AS3196" i="1"/>
  <c r="AQ3196" i="1"/>
  <c r="S3197" i="1"/>
  <c r="AR3196" i="1" l="1"/>
  <c r="AT3196" i="1"/>
  <c r="AW3196" i="1" s="1"/>
  <c r="AX3196" i="1"/>
  <c r="O3197" i="1"/>
  <c r="Q3197" i="1"/>
  <c r="AY3196" i="1"/>
  <c r="AZ3196" i="1" l="1"/>
  <c r="R3197" i="1"/>
  <c r="U3197" i="1" l="1"/>
  <c r="V3197" i="1"/>
  <c r="W3197" i="1"/>
  <c r="Y3197" i="1" l="1"/>
  <c r="AN3197" i="1" s="1"/>
  <c r="AU3197" i="1" s="1"/>
  <c r="AO3197" i="1" l="1"/>
  <c r="AV3197" i="1" s="1"/>
  <c r="AS3197" i="1"/>
  <c r="AR3197" i="1"/>
  <c r="T3198" i="1"/>
  <c r="P3198" i="1" s="1"/>
  <c r="AQ3197" i="1"/>
  <c r="S3198" i="1"/>
  <c r="Q3198" i="1" l="1"/>
  <c r="O3198" i="1"/>
  <c r="AT3197" i="1"/>
  <c r="AW3197" i="1" s="1"/>
  <c r="AX3197" i="1" l="1"/>
  <c r="AZ3197" i="1"/>
  <c r="AY3197" i="1"/>
  <c r="R3198" i="1"/>
  <c r="U3198" i="1" s="1"/>
  <c r="W3198" i="1" l="1"/>
  <c r="V3198" i="1"/>
  <c r="Y3198" i="1" s="1"/>
  <c r="AO3198" i="1" l="1"/>
  <c r="AV3198" i="1" s="1"/>
  <c r="AN3198" i="1" l="1"/>
  <c r="AU3198" i="1" s="1"/>
  <c r="S3199" i="1" s="1"/>
  <c r="AR3198" i="1"/>
  <c r="T3199" i="1"/>
  <c r="P3199" i="1" s="1"/>
  <c r="AS3198" i="1" l="1"/>
  <c r="AQ3198" i="1"/>
  <c r="AT3198" i="1" s="1"/>
  <c r="Q3199" i="1"/>
  <c r="O3199" i="1"/>
  <c r="R3199" i="1" l="1"/>
  <c r="U3199" i="1" s="1"/>
  <c r="AX3198" i="1"/>
  <c r="AZ3198" i="1"/>
  <c r="W3199" i="1"/>
  <c r="AY3198" i="1"/>
  <c r="AW3198" i="1"/>
  <c r="V3199" i="1" l="1"/>
  <c r="Y3199" i="1" s="1"/>
  <c r="AO3199" i="1" l="1"/>
  <c r="AV3199" i="1" s="1"/>
  <c r="AN3199" i="1" l="1"/>
  <c r="AU3199" i="1" s="1"/>
  <c r="S3200" i="1" s="1"/>
  <c r="AR3199" i="1"/>
  <c r="T3200" i="1"/>
  <c r="P3200" i="1" s="1"/>
  <c r="AS3199" i="1"/>
  <c r="AQ3199" i="1" l="1"/>
  <c r="AT3199" i="1"/>
  <c r="AZ3199" i="1" s="1"/>
  <c r="O3200" i="1"/>
  <c r="Q3200" i="1"/>
  <c r="AY3199" i="1" l="1"/>
  <c r="AW3199" i="1"/>
  <c r="AX3199" i="1"/>
  <c r="R3200" i="1"/>
  <c r="U3200" i="1" s="1"/>
  <c r="V3200" i="1" l="1"/>
  <c r="Y3200" i="1" s="1"/>
  <c r="W3200" i="1"/>
  <c r="AO3200" i="1" l="1"/>
  <c r="AV3200" i="1" s="1"/>
  <c r="AN3200" i="1" l="1"/>
  <c r="AU3200" i="1" s="1"/>
  <c r="AQ3200" i="1" s="1"/>
  <c r="AR3200" i="1"/>
  <c r="T3201" i="1"/>
  <c r="P3201" i="1" s="1"/>
  <c r="S3201" i="1" l="1"/>
  <c r="AS3200" i="1"/>
  <c r="Q3201" i="1" s="1"/>
  <c r="O3201" i="1"/>
  <c r="AT3200" i="1"/>
  <c r="AW3200" i="1" s="1"/>
  <c r="AX3200" i="1" l="1"/>
  <c r="AZ3200" i="1"/>
  <c r="AY3200" i="1"/>
  <c r="R3201" i="1"/>
  <c r="V3201" i="1" l="1"/>
  <c r="U3201" i="1"/>
  <c r="Y3201" i="1" s="1"/>
  <c r="W3201" i="1"/>
  <c r="AO3201" i="1" l="1"/>
  <c r="AV3201" i="1" s="1"/>
  <c r="AN3201" i="1" l="1"/>
  <c r="AU3201" i="1" s="1"/>
  <c r="S3202" i="1" s="1"/>
  <c r="T3202" i="1"/>
  <c r="P3202" i="1" s="1"/>
  <c r="AR3201" i="1"/>
  <c r="AS3201" i="1" l="1"/>
  <c r="AQ3201" i="1"/>
  <c r="AT3201" i="1" s="1"/>
  <c r="AZ3201" i="1" s="1"/>
  <c r="O3202" i="1"/>
  <c r="Q3202" i="1"/>
  <c r="AY3201" i="1" l="1"/>
  <c r="R3202" i="1"/>
  <c r="AX3201" i="1"/>
  <c r="AW3201" i="1"/>
  <c r="U3202" i="1" l="1"/>
  <c r="V3202" i="1"/>
  <c r="W3202" i="1"/>
  <c r="Y3202" i="1" l="1"/>
  <c r="AN3202" i="1" s="1"/>
  <c r="AU3202" i="1" s="1"/>
  <c r="AO3202" i="1" l="1"/>
  <c r="AV3202" i="1" s="1"/>
  <c r="AR3202" i="1" s="1"/>
  <c r="AS3202" i="1"/>
  <c r="AQ3202" i="1"/>
  <c r="S3203" i="1"/>
  <c r="T3203" i="1" l="1"/>
  <c r="P3203" i="1" s="1"/>
  <c r="AT3202" i="1"/>
  <c r="AZ3202" i="1" s="1"/>
  <c r="Q3203" i="1"/>
  <c r="O3203" i="1"/>
  <c r="AY3202" i="1"/>
  <c r="AX3202" i="1"/>
  <c r="AW3202" i="1" l="1"/>
  <c r="R3203" i="1"/>
  <c r="U3203" i="1" s="1"/>
  <c r="W3203" i="1"/>
  <c r="V3203" i="1" l="1"/>
  <c r="Y3203" i="1" s="1"/>
  <c r="AO3203" i="1" l="1"/>
  <c r="AV3203" i="1" s="1"/>
  <c r="T3204" i="1" s="1"/>
  <c r="P3204" i="1" s="1"/>
  <c r="AN3203" i="1"/>
  <c r="AU3203" i="1" s="1"/>
  <c r="AQ3203" i="1" s="1"/>
  <c r="AR3203" i="1" l="1"/>
  <c r="S3204" i="1"/>
  <c r="AS3203" i="1"/>
  <c r="Q3204" i="1" s="1"/>
  <c r="O3204" i="1"/>
  <c r="AT3203" i="1" l="1"/>
  <c r="AZ3203" i="1" s="1"/>
  <c r="AW3203" i="1"/>
  <c r="R3204" i="1"/>
  <c r="U3204" i="1" s="1"/>
  <c r="AY3203" i="1"/>
  <c r="AX3203" i="1"/>
  <c r="W3204" i="1" l="1"/>
  <c r="V3204" i="1"/>
  <c r="Y3204" i="1" s="1"/>
  <c r="AN3204" i="1" l="1"/>
  <c r="AU3204" i="1" s="1"/>
  <c r="AO3204" i="1" l="1"/>
  <c r="AV3204" i="1" s="1"/>
  <c r="T3205" i="1" s="1"/>
  <c r="P3205" i="1" s="1"/>
  <c r="AS3204" i="1"/>
  <c r="S3205" i="1"/>
  <c r="AQ3204" i="1"/>
  <c r="AR3204" i="1" l="1"/>
  <c r="Q3205" i="1"/>
  <c r="O3205" i="1"/>
  <c r="AT3204" i="1"/>
  <c r="AX3204" i="1" s="1"/>
  <c r="R3205" i="1" l="1"/>
  <c r="U3205" i="1" s="1"/>
  <c r="AZ3204" i="1"/>
  <c r="AY3204" i="1"/>
  <c r="AW3204" i="1"/>
  <c r="W3205" i="1"/>
  <c r="V3205" i="1" l="1"/>
  <c r="Y3205" i="1" s="1"/>
  <c r="AN3205" i="1" l="1"/>
  <c r="AU3205" i="1" s="1"/>
  <c r="AS3205" i="1" l="1"/>
  <c r="AO3205" i="1"/>
  <c r="AV3205" i="1" s="1"/>
  <c r="AR3205" i="1" s="1"/>
  <c r="S3206" i="1"/>
  <c r="AQ3205" i="1"/>
  <c r="T3206" i="1" l="1"/>
  <c r="P3206" i="1" s="1"/>
  <c r="Q3206" i="1"/>
  <c r="O3206" i="1"/>
  <c r="AT3205" i="1"/>
  <c r="AX3205" i="1" s="1"/>
  <c r="R3206" i="1" l="1"/>
  <c r="U3206" i="1" s="1"/>
  <c r="AZ3205" i="1"/>
  <c r="AY3205" i="1"/>
  <c r="AW3205" i="1"/>
  <c r="W3206" i="1"/>
  <c r="V3206" i="1" l="1"/>
  <c r="Y3206" i="1" s="1"/>
  <c r="AO3206" i="1" l="1"/>
  <c r="AV3206" i="1" s="1"/>
  <c r="AN3206" i="1" l="1"/>
  <c r="AU3206" i="1" s="1"/>
  <c r="AQ3206" i="1" s="1"/>
  <c r="T3207" i="1"/>
  <c r="P3207" i="1" s="1"/>
  <c r="AR3206" i="1"/>
  <c r="AS3206" i="1" l="1"/>
  <c r="AT3206" i="1" s="1"/>
  <c r="AW3206" i="1" s="1"/>
  <c r="S3207" i="1"/>
  <c r="O3207" i="1" s="1"/>
  <c r="Q3207" i="1" l="1"/>
  <c r="R3207" i="1"/>
  <c r="U3207" i="1" s="1"/>
  <c r="AX3206" i="1"/>
  <c r="AZ3206" i="1"/>
  <c r="AY3206" i="1"/>
  <c r="V3207" i="1" l="1"/>
  <c r="Y3207" i="1" s="1"/>
  <c r="W3207" i="1"/>
  <c r="AN3207" i="1" l="1"/>
  <c r="AU3207" i="1" s="1"/>
  <c r="AO3207" i="1"/>
  <c r="AV3207" i="1" s="1"/>
  <c r="AS3207" i="1" l="1"/>
  <c r="T3208" i="1"/>
  <c r="P3208" i="1" s="1"/>
  <c r="AR3207" i="1"/>
  <c r="S3208" i="1"/>
  <c r="AQ3207" i="1"/>
  <c r="O3208" i="1" l="1"/>
  <c r="Q3208" i="1"/>
  <c r="AT3207" i="1"/>
  <c r="AW3207" i="1" s="1"/>
  <c r="AZ3207" i="1" l="1"/>
  <c r="AY3207" i="1"/>
  <c r="AX3207" i="1"/>
  <c r="R3208" i="1"/>
  <c r="U3208" i="1" s="1"/>
  <c r="V3208" i="1" l="1"/>
  <c r="Y3208" i="1" s="1"/>
  <c r="W3208" i="1"/>
  <c r="AO3208" i="1" l="1"/>
  <c r="AV3208" i="1" s="1"/>
  <c r="AN3208" i="1" l="1"/>
  <c r="AU3208" i="1" s="1"/>
  <c r="AQ3208" i="1" s="1"/>
  <c r="T3209" i="1"/>
  <c r="P3209" i="1" s="1"/>
  <c r="AR3208" i="1"/>
  <c r="AS3208" i="1" l="1"/>
  <c r="S3209" i="1"/>
  <c r="Q3209" i="1" s="1"/>
  <c r="AT3208" i="1"/>
  <c r="AY3208" i="1" s="1"/>
  <c r="O3209" i="1" l="1"/>
  <c r="R3209" i="1"/>
  <c r="U3209" i="1" s="1"/>
  <c r="AW3208" i="1"/>
  <c r="AZ3208" i="1"/>
  <c r="W3209" i="1"/>
  <c r="AX3208" i="1"/>
  <c r="V3209" i="1" l="1"/>
  <c r="Y3209" i="1" s="1"/>
  <c r="AO3209" i="1" l="1"/>
  <c r="AV3209" i="1" s="1"/>
  <c r="AN3209" i="1" l="1"/>
  <c r="AU3209" i="1" s="1"/>
  <c r="S3210" i="1" s="1"/>
  <c r="AR3209" i="1"/>
  <c r="T3210" i="1"/>
  <c r="P3210" i="1" s="1"/>
  <c r="AQ3209" i="1" l="1"/>
  <c r="AS3209" i="1"/>
  <c r="Q3210" i="1" s="1"/>
  <c r="O3210" i="1"/>
  <c r="AT3209" i="1" l="1"/>
  <c r="AZ3209" i="1"/>
  <c r="AY3209" i="1"/>
  <c r="R3210" i="1"/>
  <c r="U3210" i="1" s="1"/>
  <c r="AW3209" i="1"/>
  <c r="AX3209" i="1"/>
  <c r="W3210" i="1" l="1"/>
  <c r="V3210" i="1"/>
  <c r="Y3210" i="1" s="1"/>
  <c r="AN3210" i="1" l="1"/>
  <c r="AU3210" i="1" s="1"/>
  <c r="AO3210" i="1" l="1"/>
  <c r="AV3210" i="1" s="1"/>
  <c r="AR3210" i="1" s="1"/>
  <c r="AS3210" i="1"/>
  <c r="S3211" i="1"/>
  <c r="AQ3210" i="1"/>
  <c r="T3211" i="1" l="1"/>
  <c r="P3211" i="1" s="1"/>
  <c r="AT3210" i="1"/>
  <c r="AX3210" i="1" s="1"/>
  <c r="Q3211" i="1"/>
  <c r="O3211" i="1"/>
  <c r="R3211" i="1" l="1"/>
  <c r="U3211" i="1" s="1"/>
  <c r="AZ3210" i="1"/>
  <c r="AY3210" i="1"/>
  <c r="W3211" i="1"/>
  <c r="AW3210" i="1"/>
  <c r="V3211" i="1" l="1"/>
  <c r="Y3211" i="1" s="1"/>
  <c r="AO3211" i="1" l="1"/>
  <c r="AV3211" i="1" s="1"/>
  <c r="AN3211" i="1" l="1"/>
  <c r="AU3211" i="1" s="1"/>
  <c r="S3212" i="1" s="1"/>
  <c r="T3212" i="1"/>
  <c r="P3212" i="1" s="1"/>
  <c r="AR3211" i="1"/>
  <c r="AQ3211" i="1" l="1"/>
  <c r="AS3211" i="1"/>
  <c r="AT3211" i="1" s="1"/>
  <c r="O3212" i="1"/>
  <c r="Q3212" i="1" l="1"/>
  <c r="R3212" i="1"/>
  <c r="W3212" i="1" s="1"/>
  <c r="AZ3211" i="1"/>
  <c r="AY3211" i="1"/>
  <c r="U3212" i="1"/>
  <c r="V3212" i="1"/>
  <c r="AW3211" i="1"/>
  <c r="AX3211" i="1"/>
  <c r="Y3212" i="1" l="1"/>
  <c r="AN3212" i="1" s="1"/>
  <c r="AU3212" i="1" s="1"/>
  <c r="AO3212" i="1" l="1"/>
  <c r="AV3212" i="1" s="1"/>
  <c r="AS3212" i="1"/>
  <c r="T3213" i="1"/>
  <c r="P3213" i="1" s="1"/>
  <c r="AR3212" i="1"/>
  <c r="AQ3212" i="1"/>
  <c r="S3213" i="1"/>
  <c r="O3213" i="1" l="1"/>
  <c r="Q3213" i="1"/>
  <c r="AT3212" i="1"/>
  <c r="AW3212" i="1" s="1"/>
  <c r="AX3212" i="1" l="1"/>
  <c r="AZ3212" i="1"/>
  <c r="AY3212" i="1"/>
  <c r="R3213" i="1"/>
  <c r="U3213" i="1" s="1"/>
  <c r="V3213" i="1" l="1"/>
  <c r="Y3213" i="1" s="1"/>
  <c r="W3213" i="1"/>
  <c r="AN3213" i="1" l="1"/>
  <c r="AU3213" i="1" s="1"/>
  <c r="AO3213" i="1"/>
  <c r="AV3213" i="1" s="1"/>
  <c r="AS3213" i="1" l="1"/>
  <c r="T3214" i="1"/>
  <c r="P3214" i="1" s="1"/>
  <c r="AR3213" i="1"/>
  <c r="AQ3213" i="1"/>
  <c r="S3214" i="1"/>
  <c r="Q3214" i="1" l="1"/>
  <c r="O3214" i="1"/>
  <c r="AT3213" i="1"/>
  <c r="AW3213" i="1" s="1"/>
  <c r="AX3213" i="1" l="1"/>
  <c r="AZ3213" i="1"/>
  <c r="AY3213" i="1"/>
  <c r="R3214" i="1"/>
  <c r="U3214" i="1" s="1"/>
  <c r="V3214" i="1" l="1"/>
  <c r="Y3214" i="1" s="1"/>
  <c r="W3214" i="1"/>
  <c r="AN3214" i="1" l="1"/>
  <c r="AU3214" i="1" s="1"/>
  <c r="AO3214" i="1"/>
  <c r="AV3214" i="1" s="1"/>
  <c r="AS3214" i="1"/>
  <c r="T3215" i="1" l="1"/>
  <c r="P3215" i="1" s="1"/>
  <c r="AR3214" i="1"/>
  <c r="AQ3214" i="1"/>
  <c r="S3215" i="1"/>
  <c r="O3215" i="1" l="1"/>
  <c r="Q3215" i="1"/>
  <c r="AT3214" i="1"/>
  <c r="AW3214" i="1" s="1"/>
  <c r="R3215" i="1" l="1"/>
  <c r="U3215" i="1" s="1"/>
  <c r="AZ3214" i="1"/>
  <c r="AY3214" i="1"/>
  <c r="AX3214" i="1"/>
  <c r="W3215" i="1" l="1"/>
  <c r="V3215" i="1"/>
  <c r="Y3215" i="1" s="1"/>
  <c r="AO3215" i="1" l="1"/>
  <c r="AV3215" i="1" s="1"/>
  <c r="AN3215" i="1" l="1"/>
  <c r="AU3215" i="1" s="1"/>
  <c r="S3216" i="1" s="1"/>
  <c r="AR3215" i="1"/>
  <c r="T3216" i="1"/>
  <c r="P3216" i="1" s="1"/>
  <c r="AS3215" i="1" l="1"/>
  <c r="AQ3215" i="1"/>
  <c r="AT3215" i="1" s="1"/>
  <c r="AZ3215" i="1" s="1"/>
  <c r="Q3216" i="1"/>
  <c r="O3216" i="1"/>
  <c r="AY3215" i="1" l="1"/>
  <c r="R3216" i="1"/>
  <c r="U3216" i="1" s="1"/>
  <c r="AW3215" i="1"/>
  <c r="AX3215" i="1"/>
  <c r="W3216" i="1"/>
  <c r="V3216" i="1"/>
  <c r="Y3216" i="1" l="1"/>
  <c r="AO3216" i="1" s="1"/>
  <c r="AV3216" i="1" s="1"/>
  <c r="AN3216" i="1" l="1"/>
  <c r="AU3216" i="1" s="1"/>
  <c r="S3217" i="1" s="1"/>
  <c r="AR3216" i="1"/>
  <c r="T3217" i="1"/>
  <c r="P3217" i="1" s="1"/>
  <c r="AS3216" i="1" l="1"/>
  <c r="AQ3216" i="1"/>
  <c r="AT3216" i="1" s="1"/>
  <c r="AZ3216" i="1" s="1"/>
  <c r="O3217" i="1"/>
  <c r="Q3217" i="1"/>
  <c r="R3217" i="1" l="1"/>
  <c r="AW3216" i="1"/>
  <c r="AX3216" i="1"/>
  <c r="AY3216" i="1"/>
  <c r="V3217" i="1" l="1"/>
  <c r="U3217" i="1"/>
  <c r="Y3217" i="1" s="1"/>
  <c r="W3217" i="1"/>
  <c r="AO3217" i="1" l="1"/>
  <c r="AV3217" i="1" s="1"/>
  <c r="AN3217" i="1" l="1"/>
  <c r="AU3217" i="1" s="1"/>
  <c r="AQ3217" i="1" s="1"/>
  <c r="T3218" i="1"/>
  <c r="P3218" i="1" s="1"/>
  <c r="AR3217" i="1"/>
  <c r="AS3217" i="1" l="1"/>
  <c r="S3218" i="1"/>
  <c r="Q3218" i="1" s="1"/>
  <c r="AT3217" i="1"/>
  <c r="AZ3217" i="1" s="1"/>
  <c r="O3218" i="1" l="1"/>
  <c r="AW3217" i="1"/>
  <c r="AY3217" i="1"/>
  <c r="R3218" i="1"/>
  <c r="U3218" i="1" s="1"/>
  <c r="AX3217" i="1"/>
  <c r="W3218" i="1" l="1"/>
  <c r="V3218" i="1"/>
  <c r="Y3218" i="1" s="1"/>
  <c r="AN3218" i="1" l="1"/>
  <c r="AU3218" i="1" s="1"/>
  <c r="AO3218" i="1" l="1"/>
  <c r="AV3218" i="1" s="1"/>
  <c r="AS3218" i="1"/>
  <c r="AR3218" i="1"/>
  <c r="T3219" i="1"/>
  <c r="P3219" i="1" s="1"/>
  <c r="AQ3218" i="1"/>
  <c r="S3219" i="1"/>
  <c r="Q3219" i="1" l="1"/>
  <c r="O3219" i="1"/>
  <c r="AT3218" i="1"/>
  <c r="AW3218" i="1" s="1"/>
  <c r="AX3218" i="1" l="1"/>
  <c r="AZ3218" i="1"/>
  <c r="AY3218" i="1"/>
  <c r="R3219" i="1"/>
  <c r="U3219" i="1" s="1"/>
  <c r="V3219" i="1" l="1"/>
  <c r="Y3219" i="1" s="1"/>
  <c r="W3219" i="1"/>
  <c r="AN3219" i="1" l="1"/>
  <c r="AU3219" i="1" s="1"/>
  <c r="AO3219" i="1" l="1"/>
  <c r="AV3219" i="1" s="1"/>
  <c r="AR3219" i="1" s="1"/>
  <c r="AS3219" i="1"/>
  <c r="AQ3219" i="1"/>
  <c r="S3220" i="1"/>
  <c r="T3220" i="1" l="1"/>
  <c r="P3220" i="1" s="1"/>
  <c r="AT3219" i="1"/>
  <c r="AZ3219" i="1" s="1"/>
  <c r="Q3220" i="1"/>
  <c r="O3220" i="1"/>
  <c r="AY3219" i="1"/>
  <c r="AX3219" i="1"/>
  <c r="AW3219" i="1" l="1"/>
  <c r="R3220" i="1"/>
  <c r="U3220" i="1" s="1"/>
  <c r="W3220" i="1" l="1"/>
  <c r="V3220" i="1"/>
  <c r="Y3220" i="1" s="1"/>
  <c r="AN3220" i="1" l="1"/>
  <c r="AU3220" i="1" s="1"/>
  <c r="AO3220" i="1"/>
  <c r="AV3220" i="1" s="1"/>
  <c r="AS3220" i="1" l="1"/>
  <c r="T3221" i="1"/>
  <c r="P3221" i="1" s="1"/>
  <c r="AR3220" i="1"/>
  <c r="AQ3220" i="1"/>
  <c r="S3221" i="1"/>
  <c r="AT3220" i="1" l="1"/>
  <c r="AW3220" i="1" s="1"/>
  <c r="Q3221" i="1"/>
  <c r="O3221" i="1"/>
  <c r="AX3220" i="1"/>
  <c r="R3221" i="1" l="1"/>
  <c r="U3221" i="1" s="1"/>
  <c r="AZ3220" i="1"/>
  <c r="AY3220" i="1"/>
  <c r="W3221" i="1" l="1"/>
  <c r="V3221" i="1"/>
  <c r="Y3221" i="1" s="1"/>
  <c r="AO3221" i="1" l="1"/>
  <c r="AV3221" i="1" s="1"/>
  <c r="AN3221" i="1" l="1"/>
  <c r="AU3221" i="1" s="1"/>
  <c r="AQ3221" i="1" s="1"/>
  <c r="AR3221" i="1"/>
  <c r="T3222" i="1"/>
  <c r="P3222" i="1" s="1"/>
  <c r="AS3221" i="1" l="1"/>
  <c r="S3222" i="1"/>
  <c r="O3222" i="1" s="1"/>
  <c r="AT3221" i="1"/>
  <c r="AZ3221" i="1" s="1"/>
  <c r="Q3222" i="1" l="1"/>
  <c r="AW3221" i="1"/>
  <c r="AY3221" i="1"/>
  <c r="R3222" i="1"/>
  <c r="W3222" i="1" s="1"/>
  <c r="AX3221" i="1"/>
  <c r="U3222" i="1" l="1"/>
  <c r="V3222" i="1"/>
  <c r="Y3222" i="1" l="1"/>
  <c r="AN3222" i="1" s="1"/>
  <c r="AU3222" i="1" s="1"/>
  <c r="AO3222" i="1" l="1"/>
  <c r="AV3222" i="1" s="1"/>
  <c r="AR3222" i="1" s="1"/>
  <c r="AS3222" i="1"/>
  <c r="T3223" i="1"/>
  <c r="P3223" i="1" s="1"/>
  <c r="S3223" i="1"/>
  <c r="AQ3222" i="1"/>
  <c r="O3223" i="1" l="1"/>
  <c r="Q3223" i="1"/>
  <c r="AT3222" i="1"/>
  <c r="AW3222" i="1" s="1"/>
  <c r="AZ3222" i="1" l="1"/>
  <c r="AY3222" i="1"/>
  <c r="AX3222" i="1"/>
  <c r="R3223" i="1"/>
  <c r="U3223" i="1" s="1"/>
  <c r="V3223" i="1" l="1"/>
  <c r="Y3223" i="1" s="1"/>
  <c r="W3223" i="1"/>
  <c r="AO3223" i="1" l="1"/>
  <c r="AV3223" i="1" s="1"/>
  <c r="AN3223" i="1" l="1"/>
  <c r="AU3223" i="1" s="1"/>
  <c r="AQ3223" i="1" s="1"/>
  <c r="AR3223" i="1"/>
  <c r="T3224" i="1"/>
  <c r="P3224" i="1" s="1"/>
  <c r="S3224" i="1" l="1"/>
  <c r="AS3223" i="1"/>
  <c r="AT3223" i="1" s="1"/>
  <c r="AW3223" i="1" s="1"/>
  <c r="O3224" i="1"/>
  <c r="Q3224" i="1"/>
  <c r="AX3223" i="1" l="1"/>
  <c r="R3224" i="1"/>
  <c r="U3224" i="1" s="1"/>
  <c r="AZ3223" i="1"/>
  <c r="AY3223" i="1"/>
  <c r="W3224" i="1" l="1"/>
  <c r="V3224" i="1"/>
  <c r="Y3224" i="1" s="1"/>
  <c r="AN3224" i="1" l="1"/>
  <c r="AU3224" i="1" s="1"/>
  <c r="AO3224" i="1" l="1"/>
  <c r="AV3224" i="1" s="1"/>
  <c r="AS3224" i="1"/>
  <c r="AR3224" i="1"/>
  <c r="T3225" i="1"/>
  <c r="P3225" i="1" s="1"/>
  <c r="S3225" i="1"/>
  <c r="AQ3224" i="1"/>
  <c r="AT3224" i="1" l="1"/>
  <c r="AW3224" i="1" s="1"/>
  <c r="Q3225" i="1"/>
  <c r="O3225" i="1"/>
  <c r="AX3224" i="1"/>
  <c r="R3225" i="1" l="1"/>
  <c r="U3225" i="1" s="1"/>
  <c r="AZ3224" i="1"/>
  <c r="AY3224" i="1"/>
  <c r="W3225" i="1" l="1"/>
  <c r="V3225" i="1"/>
  <c r="Y3225" i="1" s="1"/>
  <c r="AO3225" i="1" l="1"/>
  <c r="AV3225" i="1" s="1"/>
  <c r="AN3225" i="1" l="1"/>
  <c r="AU3225" i="1" s="1"/>
  <c r="S3226" i="1" s="1"/>
  <c r="T3226" i="1"/>
  <c r="P3226" i="1" s="1"/>
  <c r="AR3225" i="1"/>
  <c r="AS3225" i="1" l="1"/>
  <c r="AQ3225" i="1"/>
  <c r="AT3225" i="1" s="1"/>
  <c r="AZ3225" i="1" s="1"/>
  <c r="Q3226" i="1"/>
  <c r="O3226" i="1"/>
  <c r="R3226" i="1" l="1"/>
  <c r="U3226" i="1" s="1"/>
  <c r="AY3225" i="1"/>
  <c r="AX3225" i="1"/>
  <c r="AW3225" i="1"/>
  <c r="W3226" i="1" l="1"/>
  <c r="V3226" i="1"/>
  <c r="Y3226" i="1" s="1"/>
  <c r="AN3226" i="1" l="1"/>
  <c r="AU3226" i="1" s="1"/>
  <c r="AO3226" i="1" l="1"/>
  <c r="AV3226" i="1" s="1"/>
  <c r="T3227" i="1" s="1"/>
  <c r="P3227" i="1" s="1"/>
  <c r="AQ3226" i="1"/>
  <c r="S3227" i="1"/>
  <c r="AR3226" i="1"/>
  <c r="AS3226" i="1"/>
  <c r="O3227" i="1" l="1"/>
  <c r="Q3227" i="1"/>
  <c r="AT3226" i="1"/>
  <c r="AZ3226" i="1" s="1"/>
  <c r="AW3226" i="1" l="1"/>
  <c r="AY3226" i="1"/>
  <c r="R3227" i="1"/>
  <c r="AX3226" i="1"/>
  <c r="V3227" i="1" l="1"/>
  <c r="U3227" i="1"/>
  <c r="Y3227" i="1" s="1"/>
  <c r="W3227" i="1"/>
  <c r="AO3227" i="1" l="1"/>
  <c r="AV3227" i="1" s="1"/>
  <c r="AN3227" i="1" l="1"/>
  <c r="AU3227" i="1" s="1"/>
  <c r="AQ3227" i="1" s="1"/>
  <c r="T3228" i="1"/>
  <c r="P3228" i="1" s="1"/>
  <c r="AR3227" i="1"/>
  <c r="S3228" i="1" l="1"/>
  <c r="AS3227" i="1"/>
  <c r="Q3228" i="1" s="1"/>
  <c r="O3228" i="1"/>
  <c r="AT3227" i="1"/>
  <c r="AZ3227" i="1" l="1"/>
  <c r="AY3227" i="1"/>
  <c r="AW3227" i="1"/>
  <c r="R3228" i="1"/>
  <c r="U3228" i="1" s="1"/>
  <c r="AX3227" i="1"/>
  <c r="V3228" i="1" l="1"/>
  <c r="Y3228" i="1" s="1"/>
  <c r="W3228" i="1"/>
  <c r="AO3228" i="1" l="1"/>
  <c r="AV3228" i="1" s="1"/>
  <c r="AN3228" i="1" l="1"/>
  <c r="AU3228" i="1" s="1"/>
  <c r="S3229" i="1" s="1"/>
  <c r="T3229" i="1"/>
  <c r="P3229" i="1" s="1"/>
  <c r="AR3228" i="1"/>
  <c r="AS3228" i="1" l="1"/>
  <c r="AQ3228" i="1"/>
  <c r="AT3228" i="1" s="1"/>
  <c r="AZ3228" i="1" s="1"/>
  <c r="Q3229" i="1"/>
  <c r="O3229" i="1"/>
  <c r="AY3228" i="1" l="1"/>
  <c r="AX3228" i="1"/>
  <c r="AW3228" i="1"/>
  <c r="R3229" i="1"/>
  <c r="U3229" i="1" s="1"/>
  <c r="V3229" i="1" l="1"/>
  <c r="Y3229" i="1" s="1"/>
  <c r="W3229" i="1"/>
  <c r="AO3229" i="1" l="1"/>
  <c r="AV3229" i="1" s="1"/>
  <c r="AN3229" i="1" l="1"/>
  <c r="AU3229" i="1" s="1"/>
  <c r="S3230" i="1" s="1"/>
  <c r="T3230" i="1"/>
  <c r="P3230" i="1" s="1"/>
  <c r="AR3229" i="1"/>
  <c r="AS3229" i="1" l="1"/>
  <c r="AQ3229" i="1"/>
  <c r="AT3229" i="1"/>
  <c r="AZ3229" i="1" s="1"/>
  <c r="O3230" i="1"/>
  <c r="Q3230" i="1"/>
  <c r="AY3229" i="1" l="1"/>
  <c r="AX3229" i="1"/>
  <c r="AW3229" i="1"/>
  <c r="R3230" i="1"/>
  <c r="U3230" i="1" s="1"/>
  <c r="V3230" i="1" l="1"/>
  <c r="Y3230" i="1" s="1"/>
  <c r="W3230" i="1"/>
  <c r="AO3230" i="1" l="1"/>
  <c r="AV3230" i="1" s="1"/>
  <c r="AN3230" i="1" l="1"/>
  <c r="AU3230" i="1" s="1"/>
  <c r="S3231" i="1" s="1"/>
  <c r="T3231" i="1"/>
  <c r="P3231" i="1" s="1"/>
  <c r="AR3230" i="1"/>
  <c r="AQ3230" i="1"/>
  <c r="AS3230" i="1"/>
  <c r="AT3230" i="1" l="1"/>
  <c r="AZ3230" i="1" s="1"/>
  <c r="Q3231" i="1"/>
  <c r="O3231" i="1"/>
  <c r="AW3230" i="1" l="1"/>
  <c r="AY3230" i="1"/>
  <c r="R3231" i="1"/>
  <c r="AX3230" i="1"/>
  <c r="U3231" i="1" l="1"/>
  <c r="V3231" i="1"/>
  <c r="W3231" i="1"/>
  <c r="Y3231" i="1" l="1"/>
  <c r="AO3231" i="1" s="1"/>
  <c r="AV3231" i="1" s="1"/>
  <c r="AN3231" i="1" l="1"/>
  <c r="AU3231" i="1" s="1"/>
  <c r="AQ3231" i="1" s="1"/>
  <c r="AS3231" i="1"/>
  <c r="T3232" i="1"/>
  <c r="P3232" i="1" s="1"/>
  <c r="AR3231" i="1"/>
  <c r="S3232" i="1" l="1"/>
  <c r="O3232" i="1"/>
  <c r="Q3232" i="1"/>
  <c r="AT3231" i="1"/>
  <c r="AZ3231" i="1" s="1"/>
  <c r="AY3231" i="1" l="1"/>
  <c r="AX3231" i="1"/>
  <c r="R3232" i="1"/>
  <c r="U3232" i="1" s="1"/>
  <c r="AW3231" i="1"/>
  <c r="W3232" i="1" l="1"/>
  <c r="V3232" i="1"/>
  <c r="Y3232" i="1" s="1"/>
  <c r="AO3232" i="1" l="1"/>
  <c r="AV3232" i="1" s="1"/>
  <c r="AN3232" i="1"/>
  <c r="AU3232" i="1" s="1"/>
  <c r="AQ3232" i="1" l="1"/>
  <c r="S3233" i="1"/>
  <c r="AS3232" i="1"/>
  <c r="T3233" i="1"/>
  <c r="P3233" i="1" s="1"/>
  <c r="AR3232" i="1"/>
  <c r="Q3233" i="1" l="1"/>
  <c r="O3233" i="1"/>
  <c r="AT3232" i="1"/>
  <c r="AZ3232" i="1" s="1"/>
  <c r="AW3232" i="1" l="1"/>
  <c r="AY3232" i="1"/>
  <c r="AX3232" i="1"/>
  <c r="R3233" i="1"/>
  <c r="U3233" i="1" s="1"/>
  <c r="V3233" i="1" l="1"/>
  <c r="Y3233" i="1" s="1"/>
  <c r="W3233" i="1"/>
  <c r="AO3233" i="1" l="1"/>
  <c r="AV3233" i="1" s="1"/>
  <c r="AN3233" i="1" l="1"/>
  <c r="AU3233" i="1" s="1"/>
  <c r="S3234" i="1" s="1"/>
  <c r="AR3233" i="1"/>
  <c r="T3234" i="1"/>
  <c r="P3234" i="1" s="1"/>
  <c r="AS3233" i="1" l="1"/>
  <c r="AQ3233" i="1"/>
  <c r="AT3233" i="1" s="1"/>
  <c r="AZ3233" i="1" s="1"/>
  <c r="Q3234" i="1"/>
  <c r="O3234" i="1"/>
  <c r="AY3233" i="1" l="1"/>
  <c r="AW3233" i="1"/>
  <c r="R3234" i="1"/>
  <c r="AX3233" i="1"/>
  <c r="V3234" i="1" l="1"/>
  <c r="U3234" i="1"/>
  <c r="Y3234" i="1" s="1"/>
  <c r="W3234" i="1"/>
  <c r="AO3234" i="1" l="1"/>
  <c r="AV3234" i="1" s="1"/>
  <c r="AN3234" i="1"/>
  <c r="AU3234" i="1" s="1"/>
  <c r="AQ3234" i="1" l="1"/>
  <c r="S3235" i="1"/>
  <c r="AS3234" i="1"/>
  <c r="AR3234" i="1"/>
  <c r="T3235" i="1"/>
  <c r="P3235" i="1" s="1"/>
  <c r="Q3235" i="1" l="1"/>
  <c r="O3235" i="1"/>
  <c r="AT3234" i="1"/>
  <c r="AZ3234" i="1" s="1"/>
  <c r="R3235" i="1" l="1"/>
  <c r="W3235" i="1" s="1"/>
  <c r="AX3234" i="1"/>
  <c r="AW3234" i="1"/>
  <c r="AY3234" i="1"/>
  <c r="U3235" i="1"/>
  <c r="V3235" i="1"/>
  <c r="Y3235" i="1" l="1"/>
  <c r="AN3235" i="1"/>
  <c r="AU3235" i="1" s="1"/>
  <c r="AO3235" i="1"/>
  <c r="AV3235" i="1" s="1"/>
  <c r="AR3235" i="1" l="1"/>
  <c r="T3236" i="1"/>
  <c r="P3236" i="1" s="1"/>
  <c r="AS3235" i="1"/>
  <c r="S3236" i="1"/>
  <c r="AQ3235" i="1"/>
  <c r="AT3235" i="1" l="1"/>
  <c r="AZ3235" i="1" s="1"/>
  <c r="Q3236" i="1"/>
  <c r="O3236" i="1"/>
  <c r="AY3235" i="1"/>
  <c r="AX3235" i="1"/>
  <c r="AW3235" i="1" l="1"/>
  <c r="R3236" i="1"/>
  <c r="U3236" i="1" s="1"/>
  <c r="W3236" i="1"/>
  <c r="V3236" i="1" l="1"/>
  <c r="Y3236" i="1" s="1"/>
  <c r="AN3236" i="1" l="1"/>
  <c r="AU3236" i="1" s="1"/>
  <c r="AO3236" i="1" l="1"/>
  <c r="AV3236" i="1" s="1"/>
  <c r="AS3236" i="1"/>
  <c r="T3237" i="1"/>
  <c r="P3237" i="1" s="1"/>
  <c r="AR3236" i="1"/>
  <c r="S3237" i="1"/>
  <c r="AQ3236" i="1"/>
  <c r="AT3236" i="1" s="1"/>
  <c r="AX3236" i="1" l="1"/>
  <c r="AW3236" i="1"/>
  <c r="AZ3236" i="1"/>
  <c r="O3237" i="1"/>
  <c r="Q3237" i="1"/>
  <c r="AY3236" i="1"/>
  <c r="R3237" i="1" l="1"/>
  <c r="V3237" i="1" l="1"/>
  <c r="U3237" i="1"/>
  <c r="Y3237" i="1" s="1"/>
  <c r="W3237" i="1"/>
  <c r="AN3237" i="1" l="1"/>
  <c r="AU3237" i="1" s="1"/>
  <c r="AO3237" i="1" l="1"/>
  <c r="AV3237" i="1" s="1"/>
  <c r="AR3237" i="1" s="1"/>
  <c r="AS3237" i="1"/>
  <c r="T3238" i="1"/>
  <c r="P3238" i="1" s="1"/>
  <c r="S3238" i="1"/>
  <c r="AQ3237" i="1"/>
  <c r="AT3237" i="1" l="1"/>
  <c r="AX3237" i="1" s="1"/>
  <c r="Q3238" i="1"/>
  <c r="O3238" i="1"/>
  <c r="R3238" i="1" l="1"/>
  <c r="W3238" i="1" s="1"/>
  <c r="AZ3237" i="1"/>
  <c r="AY3237" i="1"/>
  <c r="AW3237" i="1"/>
  <c r="V3238" i="1"/>
  <c r="U3238" i="1" l="1"/>
  <c r="Y3238" i="1" s="1"/>
  <c r="AN3238" i="1" l="1"/>
  <c r="AU3238" i="1" s="1"/>
  <c r="AO3238" i="1"/>
  <c r="AV3238" i="1" s="1"/>
  <c r="AS3238" i="1" l="1"/>
  <c r="T3239" i="1"/>
  <c r="P3239" i="1" s="1"/>
  <c r="AR3238" i="1"/>
  <c r="AQ3238" i="1"/>
  <c r="S3239" i="1"/>
  <c r="Q3239" i="1" l="1"/>
  <c r="O3239" i="1"/>
  <c r="AT3238" i="1"/>
  <c r="AZ3238" i="1" l="1"/>
  <c r="AY3238" i="1"/>
  <c r="AW3238" i="1"/>
  <c r="AX3238" i="1"/>
  <c r="R3239" i="1"/>
  <c r="U3239" i="1" s="1"/>
  <c r="W3239" i="1" l="1"/>
  <c r="V3239" i="1"/>
  <c r="Y3239" i="1" s="1"/>
  <c r="AN3239" i="1" l="1"/>
  <c r="AU3239" i="1" s="1"/>
  <c r="AO3239" i="1" l="1"/>
  <c r="AV3239" i="1" s="1"/>
  <c r="AS3239" i="1"/>
  <c r="T3240" i="1"/>
  <c r="P3240" i="1" s="1"/>
  <c r="AR3239" i="1"/>
  <c r="S3240" i="1"/>
  <c r="AQ3239" i="1"/>
  <c r="AT3239" i="1" l="1"/>
  <c r="AW3239" i="1" s="1"/>
  <c r="O3240" i="1"/>
  <c r="Q3240" i="1"/>
  <c r="AX3239" i="1" l="1"/>
  <c r="R3240" i="1"/>
  <c r="AZ3239" i="1"/>
  <c r="AY3239" i="1"/>
  <c r="V3240" i="1" l="1"/>
  <c r="U3240" i="1"/>
  <c r="Y3240" i="1" s="1"/>
  <c r="W3240" i="1"/>
  <c r="AN3240" i="1" l="1"/>
  <c r="AU3240" i="1" s="1"/>
  <c r="AO3240" i="1" l="1"/>
  <c r="AV3240" i="1" s="1"/>
  <c r="AS3240" i="1"/>
  <c r="T3241" i="1"/>
  <c r="P3241" i="1" s="1"/>
  <c r="AR3240" i="1"/>
  <c r="S3241" i="1"/>
  <c r="AQ3240" i="1"/>
  <c r="AT3240" i="1" l="1"/>
  <c r="AX3240" i="1" s="1"/>
  <c r="Q3241" i="1"/>
  <c r="O3241" i="1"/>
  <c r="R3241" i="1" l="1"/>
  <c r="W3241" i="1" s="1"/>
  <c r="AZ3240" i="1"/>
  <c r="AY3240" i="1"/>
  <c r="AW3240" i="1"/>
  <c r="V3241" i="1" l="1"/>
  <c r="U3241" i="1"/>
  <c r="Y3241" i="1" s="1"/>
  <c r="AO3241" i="1" l="1"/>
  <c r="AV3241" i="1" s="1"/>
  <c r="AN3241" i="1" l="1"/>
  <c r="AU3241" i="1" s="1"/>
  <c r="S3242" i="1" s="1"/>
  <c r="AR3241" i="1"/>
  <c r="T3242" i="1"/>
  <c r="P3242" i="1" s="1"/>
  <c r="AS3241" i="1" l="1"/>
  <c r="AQ3241" i="1"/>
  <c r="AT3241" i="1" s="1"/>
  <c r="AZ3241" i="1" s="1"/>
  <c r="O3242" i="1"/>
  <c r="Q3242" i="1"/>
  <c r="AY3241" i="1" l="1"/>
  <c r="R3242" i="1"/>
  <c r="AW3241" i="1"/>
  <c r="AX3241" i="1"/>
  <c r="V3242" i="1" l="1"/>
  <c r="U3242" i="1"/>
  <c r="Y3242" i="1" s="1"/>
  <c r="W3242" i="1"/>
  <c r="AN3242" i="1" l="1"/>
  <c r="AU3242" i="1" s="1"/>
  <c r="AO3242" i="1" l="1"/>
  <c r="AV3242" i="1" s="1"/>
  <c r="T3243" i="1" s="1"/>
  <c r="P3243" i="1" s="1"/>
  <c r="AS3242" i="1"/>
  <c r="AQ3242" i="1"/>
  <c r="S3243" i="1"/>
  <c r="AR3242" i="1" l="1"/>
  <c r="O3243" i="1"/>
  <c r="Q3243" i="1"/>
  <c r="AT3242" i="1"/>
  <c r="AX3242" i="1" s="1"/>
  <c r="AZ3242" i="1" l="1"/>
  <c r="AY3242" i="1"/>
  <c r="R3243" i="1"/>
  <c r="U3243" i="1" s="1"/>
  <c r="AW3242" i="1"/>
  <c r="W3243" i="1" l="1"/>
  <c r="V3243" i="1"/>
  <c r="Y3243" i="1" s="1"/>
  <c r="AN3243" i="1" l="1"/>
  <c r="AU3243" i="1" s="1"/>
  <c r="AO3243" i="1"/>
  <c r="AV3243" i="1" s="1"/>
  <c r="AS3243" i="1" l="1"/>
  <c r="T3244" i="1"/>
  <c r="P3244" i="1" s="1"/>
  <c r="AR3243" i="1"/>
  <c r="S3244" i="1"/>
  <c r="AQ3243" i="1"/>
  <c r="Q3244" i="1" l="1"/>
  <c r="O3244" i="1"/>
  <c r="AT3243" i="1"/>
  <c r="AX3243" i="1" s="1"/>
  <c r="R3244" i="1" l="1"/>
  <c r="AZ3243" i="1"/>
  <c r="AY3243" i="1"/>
  <c r="U3244" i="1"/>
  <c r="AW3243" i="1"/>
  <c r="V3244" i="1"/>
  <c r="W3244" i="1"/>
  <c r="Y3244" i="1" l="1"/>
  <c r="AN3244" i="1" s="1"/>
  <c r="AU3244" i="1" s="1"/>
  <c r="AO3244" i="1" l="1"/>
  <c r="AV3244" i="1" s="1"/>
  <c r="AR3244" i="1" s="1"/>
  <c r="AS3244" i="1"/>
  <c r="S3245" i="1"/>
  <c r="AQ3244" i="1"/>
  <c r="T3245" i="1" l="1"/>
  <c r="P3245" i="1" s="1"/>
  <c r="AT3244" i="1"/>
  <c r="AW3244" i="1" s="1"/>
  <c r="Q3245" i="1"/>
  <c r="O3245" i="1"/>
  <c r="AY3244" i="1"/>
  <c r="AX3244" i="1"/>
  <c r="AZ3244" i="1" l="1"/>
  <c r="R3245" i="1"/>
  <c r="U3245" i="1" s="1"/>
  <c r="W3245" i="1" l="1"/>
  <c r="V3245" i="1"/>
  <c r="Y3245" i="1" s="1"/>
  <c r="AN3245" i="1" l="1"/>
  <c r="AU3245" i="1" s="1"/>
  <c r="AO3245" i="1"/>
  <c r="AV3245" i="1" s="1"/>
  <c r="T3246" i="1" l="1"/>
  <c r="P3246" i="1" s="1"/>
  <c r="AR3245" i="1"/>
  <c r="AS3245" i="1"/>
  <c r="S3246" i="1"/>
  <c r="AQ3245" i="1"/>
  <c r="AT3245" i="1" l="1"/>
  <c r="AW3245" i="1" s="1"/>
  <c r="O3246" i="1"/>
  <c r="Q3246" i="1"/>
  <c r="AX3245" i="1"/>
  <c r="AY3245" i="1"/>
  <c r="AZ3245" i="1" l="1"/>
  <c r="R3246" i="1"/>
  <c r="U3246" i="1" s="1"/>
  <c r="V3246" i="1" l="1"/>
  <c r="Y3246" i="1" s="1"/>
  <c r="W3246" i="1"/>
  <c r="AO3246" i="1" l="1"/>
  <c r="AV3246" i="1" s="1"/>
  <c r="AN3246" i="1" l="1"/>
  <c r="AU3246" i="1" s="1"/>
  <c r="S3247" i="1" s="1"/>
  <c r="T3247" i="1"/>
  <c r="P3247" i="1" s="1"/>
  <c r="AR3246" i="1"/>
  <c r="AS3246" i="1" l="1"/>
  <c r="Q3247" i="1" s="1"/>
  <c r="AQ3246" i="1"/>
  <c r="O3247" i="1"/>
  <c r="AT3246" i="1" l="1"/>
  <c r="AZ3246" i="1" s="1"/>
  <c r="AY3246" i="1"/>
  <c r="AX3246" i="1"/>
  <c r="R3247" i="1"/>
  <c r="U3247" i="1" s="1"/>
  <c r="AW3246" i="1"/>
  <c r="V3247" i="1" l="1"/>
  <c r="Y3247" i="1" s="1"/>
  <c r="W3247" i="1"/>
  <c r="AO3247" i="1" l="1"/>
  <c r="AV3247" i="1" s="1"/>
  <c r="AN3247" i="1" l="1"/>
  <c r="AU3247" i="1" s="1"/>
  <c r="S3248" i="1" s="1"/>
  <c r="AR3247" i="1"/>
  <c r="T3248" i="1"/>
  <c r="P3248" i="1" s="1"/>
  <c r="AQ3247" i="1" l="1"/>
  <c r="AS3247" i="1"/>
  <c r="Q3248" i="1" s="1"/>
  <c r="O3248" i="1"/>
  <c r="AT3247" i="1"/>
  <c r="AW3247" i="1" s="1"/>
  <c r="AZ3247" i="1" l="1"/>
  <c r="AY3247" i="1"/>
  <c r="AX3247" i="1"/>
  <c r="R3248" i="1"/>
  <c r="U3248" i="1" s="1"/>
  <c r="V3248" i="1" l="1"/>
  <c r="Y3248" i="1" s="1"/>
  <c r="W3248" i="1"/>
  <c r="AO3248" i="1" l="1"/>
  <c r="AV3248" i="1" s="1"/>
  <c r="AN3248" i="1" l="1"/>
  <c r="AU3248" i="1" s="1"/>
  <c r="T3249" i="1"/>
  <c r="P3249" i="1" s="1"/>
  <c r="AR3248" i="1"/>
  <c r="S3249" i="1"/>
  <c r="AQ3248" i="1"/>
  <c r="AS3248" i="1"/>
  <c r="AT3248" i="1" l="1"/>
  <c r="O3249" i="1"/>
  <c r="Q3249" i="1"/>
  <c r="R3249" i="1" l="1"/>
  <c r="U3249" i="1" s="1"/>
  <c r="AW3248" i="1"/>
  <c r="AZ3248" i="1"/>
  <c r="AX3248" i="1"/>
  <c r="AY3248" i="1"/>
  <c r="W3249" i="1" l="1"/>
  <c r="V3249" i="1"/>
  <c r="Y3249" i="1" s="1"/>
  <c r="AN3249" i="1" l="1"/>
  <c r="AU3249" i="1" s="1"/>
  <c r="AO3249" i="1"/>
  <c r="AV3249" i="1" s="1"/>
  <c r="AR3249" i="1" l="1"/>
  <c r="T3250" i="1"/>
  <c r="P3250" i="1" s="1"/>
  <c r="AS3249" i="1"/>
  <c r="AQ3249" i="1"/>
  <c r="S3250" i="1"/>
  <c r="AT3249" i="1" l="1"/>
  <c r="O3250" i="1"/>
  <c r="Q3250" i="1"/>
  <c r="AW3249" i="1"/>
  <c r="AZ3249" i="1"/>
  <c r="AY3249" i="1"/>
  <c r="AX3249" i="1"/>
  <c r="R3250" i="1" l="1"/>
  <c r="U3250" i="1" s="1"/>
  <c r="W3250" i="1" l="1"/>
  <c r="V3250" i="1"/>
  <c r="Y3250" i="1" s="1"/>
  <c r="AO3250" i="1" l="1"/>
  <c r="AV3250" i="1" s="1"/>
  <c r="AN3250" i="1" l="1"/>
  <c r="AU3250" i="1" s="1"/>
  <c r="S3251" i="1" s="1"/>
  <c r="AR3250" i="1"/>
  <c r="T3251" i="1"/>
  <c r="P3251" i="1" s="1"/>
  <c r="AS3250" i="1" l="1"/>
  <c r="AQ3250" i="1"/>
  <c r="AT3250" i="1" s="1"/>
  <c r="Q3251" i="1"/>
  <c r="O3251" i="1"/>
  <c r="R3251" i="1" l="1"/>
  <c r="U3251" i="1" s="1"/>
  <c r="AW3250" i="1"/>
  <c r="AZ3250" i="1"/>
  <c r="W3251" i="1"/>
  <c r="AY3250" i="1"/>
  <c r="V3251" i="1"/>
  <c r="AX3250" i="1"/>
  <c r="Y3251" i="1" l="1"/>
  <c r="AO3251" i="1" s="1"/>
  <c r="AV3251" i="1" s="1"/>
  <c r="AN3251" i="1" l="1"/>
  <c r="AU3251" i="1" s="1"/>
  <c r="AQ3251" i="1" s="1"/>
  <c r="AR3251" i="1"/>
  <c r="T3252" i="1"/>
  <c r="P3252" i="1" s="1"/>
  <c r="S3252" i="1" l="1"/>
  <c r="AS3251" i="1"/>
  <c r="Q3252" i="1" s="1"/>
  <c r="O3252" i="1"/>
  <c r="AT3251" i="1"/>
  <c r="AW3251" i="1" l="1"/>
  <c r="AZ3251" i="1"/>
  <c r="AY3251" i="1"/>
  <c r="R3252" i="1"/>
  <c r="AX3251" i="1"/>
  <c r="V3252" i="1" l="1"/>
  <c r="U3252" i="1"/>
  <c r="Y3252" i="1" s="1"/>
  <c r="W3252" i="1"/>
  <c r="AO3252" i="1" l="1"/>
  <c r="AV3252" i="1" s="1"/>
  <c r="AN3252" i="1" l="1"/>
  <c r="AU3252" i="1" s="1"/>
  <c r="S3253" i="1" s="1"/>
  <c r="AR3252" i="1"/>
  <c r="T3253" i="1"/>
  <c r="P3253" i="1" s="1"/>
  <c r="AQ3252" i="1"/>
  <c r="AS3252" i="1"/>
  <c r="AT3252" i="1" l="1"/>
  <c r="Q3253" i="1"/>
  <c r="O3253" i="1"/>
  <c r="AX3252" i="1"/>
  <c r="R3253" i="1" l="1"/>
  <c r="AW3252" i="1"/>
  <c r="AZ3252" i="1"/>
  <c r="AY3252" i="1"/>
  <c r="V3253" i="1" l="1"/>
  <c r="W3253" i="1"/>
  <c r="U3253" i="1"/>
  <c r="Y3253" i="1" s="1"/>
  <c r="AN3253" i="1" l="1"/>
  <c r="AU3253" i="1" s="1"/>
  <c r="AO3253" i="1" l="1"/>
  <c r="AV3253" i="1" s="1"/>
  <c r="T3254" i="1" s="1"/>
  <c r="P3254" i="1" s="1"/>
  <c r="AS3253" i="1"/>
  <c r="AR3253" i="1"/>
  <c r="S3254" i="1"/>
  <c r="AQ3253" i="1"/>
  <c r="AT3253" i="1" s="1"/>
  <c r="AW3253" i="1" l="1"/>
  <c r="AZ3253" i="1"/>
  <c r="Q3254" i="1"/>
  <c r="O3254" i="1"/>
  <c r="AX3253" i="1"/>
  <c r="AY3253" i="1"/>
  <c r="R3254" i="1" l="1"/>
  <c r="U3254" i="1" s="1"/>
  <c r="W3254" i="1" l="1"/>
  <c r="V3254" i="1"/>
  <c r="Y3254" i="1" s="1"/>
  <c r="AN3254" i="1" l="1"/>
  <c r="AU3254" i="1" s="1"/>
  <c r="AO3254" i="1" l="1"/>
  <c r="AV3254" i="1" s="1"/>
  <c r="T3255" i="1" s="1"/>
  <c r="P3255" i="1" s="1"/>
  <c r="AS3254" i="1"/>
  <c r="AQ3254" i="1"/>
  <c r="S3255" i="1"/>
  <c r="AR3254" i="1" l="1"/>
  <c r="AT3254" i="1"/>
  <c r="Q3255" i="1"/>
  <c r="O3255" i="1"/>
  <c r="AW3254" i="1"/>
  <c r="AZ3254" i="1"/>
  <c r="AX3254" i="1"/>
  <c r="AY3254" i="1"/>
  <c r="R3255" i="1" l="1"/>
  <c r="V3255" i="1" l="1"/>
  <c r="W3255" i="1"/>
  <c r="U3255" i="1"/>
  <c r="Y3255" i="1" s="1"/>
  <c r="AN3255" i="1" l="1"/>
  <c r="AU3255" i="1" s="1"/>
  <c r="AO3255" i="1" l="1"/>
  <c r="AV3255" i="1" s="1"/>
  <c r="AR3255" i="1" s="1"/>
  <c r="AS3255" i="1"/>
  <c r="AQ3255" i="1"/>
  <c r="S3256" i="1"/>
  <c r="T3256" i="1" l="1"/>
  <c r="P3256" i="1" s="1"/>
  <c r="O3256" i="1"/>
  <c r="Q3256" i="1"/>
  <c r="AT3255" i="1"/>
  <c r="AZ3255" i="1" s="1"/>
  <c r="AX3255" i="1" l="1"/>
  <c r="AY3255" i="1"/>
  <c r="AW3255" i="1"/>
  <c r="R3256" i="1"/>
  <c r="U3256" i="1" l="1"/>
  <c r="V3256" i="1"/>
  <c r="W3256" i="1"/>
  <c r="Y3256" i="1" l="1"/>
  <c r="AN3256" i="1" s="1"/>
  <c r="AU3256" i="1" s="1"/>
  <c r="AS3256" i="1" l="1"/>
  <c r="AO3256" i="1"/>
  <c r="AV3256" i="1" s="1"/>
  <c r="AR3256" i="1" s="1"/>
  <c r="AQ3256" i="1"/>
  <c r="S3257" i="1"/>
  <c r="T3257" i="1" l="1"/>
  <c r="P3257" i="1" s="1"/>
  <c r="O3257" i="1"/>
  <c r="Q3257" i="1"/>
  <c r="AT3256" i="1"/>
  <c r="AX3256" i="1" l="1"/>
  <c r="AZ3256" i="1"/>
  <c r="AY3256" i="1"/>
  <c r="R3257" i="1"/>
  <c r="U3257" i="1" s="1"/>
  <c r="AW3256" i="1"/>
  <c r="W3257" i="1" l="1"/>
  <c r="V3257" i="1"/>
  <c r="Y3257" i="1" s="1"/>
  <c r="AO3257" i="1" l="1"/>
  <c r="AV3257" i="1" s="1"/>
  <c r="AN3257" i="1" l="1"/>
  <c r="AU3257" i="1" s="1"/>
  <c r="S3258" i="1" s="1"/>
  <c r="AR3257" i="1"/>
  <c r="T3258" i="1"/>
  <c r="P3258" i="1" s="1"/>
  <c r="AS3257" i="1" l="1"/>
  <c r="AQ3257" i="1"/>
  <c r="AT3257" i="1" s="1"/>
  <c r="AZ3257" i="1" s="1"/>
  <c r="Q3258" i="1"/>
  <c r="O3258" i="1"/>
  <c r="AY3257" i="1" l="1"/>
  <c r="AX3257" i="1"/>
  <c r="R3258" i="1"/>
  <c r="U3258" i="1" s="1"/>
  <c r="AW3257" i="1"/>
  <c r="V3258" i="1" l="1"/>
  <c r="Y3258" i="1" s="1"/>
  <c r="W3258" i="1"/>
  <c r="AO3258" i="1" l="1"/>
  <c r="AV3258" i="1" s="1"/>
  <c r="AN3258" i="1" l="1"/>
  <c r="AU3258" i="1" s="1"/>
  <c r="S3259" i="1" s="1"/>
  <c r="AR3258" i="1"/>
  <c r="T3259" i="1"/>
  <c r="P3259" i="1" s="1"/>
  <c r="AS3258" i="1" l="1"/>
  <c r="AQ3258" i="1"/>
  <c r="AT3258" i="1" s="1"/>
  <c r="AZ3258" i="1" s="1"/>
  <c r="O3259" i="1"/>
  <c r="Q3259" i="1"/>
  <c r="AW3258" i="1" l="1"/>
  <c r="R3259" i="1"/>
  <c r="AX3258" i="1"/>
  <c r="AY3258" i="1"/>
  <c r="V3259" i="1" l="1"/>
  <c r="U3259" i="1"/>
  <c r="Y3259" i="1" s="1"/>
  <c r="W3259" i="1"/>
  <c r="AN3259" i="1" l="1"/>
  <c r="AU3259" i="1" s="1"/>
  <c r="AO3259" i="1" l="1"/>
  <c r="AV3259" i="1" s="1"/>
  <c r="T3260" i="1" s="1"/>
  <c r="P3260" i="1" s="1"/>
  <c r="AS3259" i="1"/>
  <c r="AQ3259" i="1"/>
  <c r="S3260" i="1"/>
  <c r="AR3259" i="1" l="1"/>
  <c r="Q3260" i="1"/>
  <c r="O3260" i="1"/>
  <c r="AT3259" i="1"/>
  <c r="AW3259" i="1" s="1"/>
  <c r="R3260" i="1" l="1"/>
  <c r="V3260" i="1" s="1"/>
  <c r="AZ3259" i="1"/>
  <c r="AY3259" i="1"/>
  <c r="AX3259" i="1"/>
  <c r="W3260" i="1"/>
  <c r="U3260" i="1" l="1"/>
  <c r="Y3260" i="1" s="1"/>
  <c r="AO3260" i="1" l="1"/>
  <c r="AV3260" i="1" s="1"/>
  <c r="AN3260" i="1"/>
  <c r="AU3260" i="1" s="1"/>
  <c r="AS3260" i="1" l="1"/>
  <c r="S3261" i="1"/>
  <c r="AQ3260" i="1"/>
  <c r="AR3260" i="1"/>
  <c r="T3261" i="1"/>
  <c r="P3261" i="1" s="1"/>
  <c r="AT3260" i="1" l="1"/>
  <c r="O3261" i="1"/>
  <c r="Q3261" i="1"/>
  <c r="R3261" i="1" l="1"/>
  <c r="AW3260" i="1"/>
  <c r="AZ3260" i="1"/>
  <c r="AY3260" i="1"/>
  <c r="AX3260" i="1"/>
  <c r="V3261" i="1" l="1"/>
  <c r="U3261" i="1"/>
  <c r="Y3261" i="1" s="1"/>
  <c r="W3261" i="1"/>
  <c r="AN3261" i="1" l="1"/>
  <c r="AU3261" i="1" s="1"/>
  <c r="AO3261" i="1" l="1"/>
  <c r="AV3261" i="1" s="1"/>
  <c r="AR3261" i="1" s="1"/>
  <c r="AS3261" i="1"/>
  <c r="T3262" i="1"/>
  <c r="P3262" i="1" s="1"/>
  <c r="AQ3261" i="1"/>
  <c r="S3262" i="1"/>
  <c r="AT3261" i="1" l="1"/>
  <c r="Q3262" i="1"/>
  <c r="O3262" i="1"/>
  <c r="AW3261" i="1"/>
  <c r="AZ3261" i="1"/>
  <c r="AY3261" i="1"/>
  <c r="AX3261" i="1"/>
  <c r="R3262" i="1" l="1"/>
  <c r="V3262" i="1" l="1"/>
  <c r="U3262" i="1"/>
  <c r="Y3262" i="1" s="1"/>
  <c r="W3262" i="1"/>
  <c r="AO3262" i="1" l="1"/>
  <c r="AV3262" i="1" s="1"/>
  <c r="AN3262" i="1"/>
  <c r="AU3262" i="1" s="1"/>
  <c r="AS3262" i="1" l="1"/>
  <c r="S3263" i="1"/>
  <c r="AQ3262" i="1"/>
  <c r="T3263" i="1"/>
  <c r="P3263" i="1" s="1"/>
  <c r="AR3262" i="1"/>
  <c r="AT3262" i="1" l="1"/>
  <c r="AW3262" i="1" s="1"/>
  <c r="AX3262" i="1"/>
  <c r="O3263" i="1"/>
  <c r="Q3263" i="1"/>
  <c r="R3263" i="1" l="1"/>
  <c r="AZ3262" i="1"/>
  <c r="AY3262" i="1"/>
  <c r="V3263" i="1" l="1"/>
  <c r="U3263" i="1"/>
  <c r="Y3263" i="1" s="1"/>
  <c r="W3263" i="1"/>
  <c r="AO3263" i="1" l="1"/>
  <c r="AV3263" i="1" s="1"/>
  <c r="AN3263" i="1" l="1"/>
  <c r="AU3263" i="1" s="1"/>
  <c r="AQ3263" i="1" s="1"/>
  <c r="AR3263" i="1"/>
  <c r="T3264" i="1"/>
  <c r="P3264" i="1" s="1"/>
  <c r="AS3263" i="1" l="1"/>
  <c r="S3264" i="1"/>
  <c r="Q3264" i="1" s="1"/>
  <c r="AT3263" i="1"/>
  <c r="AZ3263" i="1" s="1"/>
  <c r="O3264" i="1" l="1"/>
  <c r="AW3263" i="1"/>
  <c r="AY3263" i="1"/>
  <c r="R3264" i="1"/>
  <c r="U3264" i="1" s="1"/>
  <c r="AX3263" i="1"/>
  <c r="W3264" i="1" l="1"/>
  <c r="V3264" i="1"/>
  <c r="Y3264" i="1" s="1"/>
  <c r="AN3264" i="1" l="1"/>
  <c r="AU3264" i="1" s="1"/>
  <c r="AO3264" i="1"/>
  <c r="AV3264" i="1" s="1"/>
  <c r="AS3264" i="1"/>
  <c r="T3265" i="1" l="1"/>
  <c r="P3265" i="1" s="1"/>
  <c r="AR3264" i="1"/>
  <c r="S3265" i="1"/>
  <c r="AQ3264" i="1"/>
  <c r="AT3264" i="1" l="1"/>
  <c r="AW3264" i="1" s="1"/>
  <c r="O3265" i="1"/>
  <c r="Q3265" i="1"/>
  <c r="AX3264" i="1"/>
  <c r="R3265" i="1" l="1"/>
  <c r="AZ3264" i="1"/>
  <c r="AY3264" i="1"/>
  <c r="W3265" i="1"/>
  <c r="U3265" i="1" l="1"/>
  <c r="V3265" i="1"/>
  <c r="Y3265" i="1" l="1"/>
  <c r="AO3265" i="1" s="1"/>
  <c r="AV3265" i="1" s="1"/>
  <c r="AN3265" i="1" l="1"/>
  <c r="AU3265" i="1" s="1"/>
  <c r="AQ3265" i="1" s="1"/>
  <c r="AR3265" i="1"/>
  <c r="T3266" i="1"/>
  <c r="P3266" i="1" s="1"/>
  <c r="AS3265" i="1" l="1"/>
  <c r="S3266" i="1"/>
  <c r="O3266" i="1"/>
  <c r="Q3266" i="1"/>
  <c r="AT3265" i="1"/>
  <c r="AZ3265" i="1" s="1"/>
  <c r="AW3265" i="1" l="1"/>
  <c r="AY3265" i="1"/>
  <c r="R3266" i="1"/>
  <c r="U3266" i="1" s="1"/>
  <c r="AX3265" i="1"/>
  <c r="V3266" i="1" l="1"/>
  <c r="Y3266" i="1" s="1"/>
  <c r="W3266" i="1"/>
  <c r="AO3266" i="1" l="1"/>
  <c r="AV3266" i="1" s="1"/>
  <c r="AN3266" i="1" l="1"/>
  <c r="AU3266" i="1" s="1"/>
  <c r="S3267" i="1" s="1"/>
  <c r="T3267" i="1"/>
  <c r="P3267" i="1" s="1"/>
  <c r="AR3266" i="1"/>
  <c r="AQ3266" i="1" l="1"/>
  <c r="AS3266" i="1"/>
  <c r="Q3267" i="1" s="1"/>
  <c r="O3267" i="1"/>
  <c r="AT3266" i="1" l="1"/>
  <c r="AW3266" i="1"/>
  <c r="AZ3266" i="1"/>
  <c r="AY3266" i="1"/>
  <c r="AX3266" i="1"/>
  <c r="R3267" i="1"/>
  <c r="V3267" i="1" l="1"/>
  <c r="U3267" i="1"/>
  <c r="Y3267" i="1" s="1"/>
  <c r="W3267" i="1"/>
  <c r="AO3267" i="1" l="1"/>
  <c r="AV3267" i="1" s="1"/>
  <c r="AN3267" i="1" l="1"/>
  <c r="AU3267" i="1" s="1"/>
  <c r="AQ3267" i="1" s="1"/>
  <c r="AR3267" i="1"/>
  <c r="T3268" i="1"/>
  <c r="P3268" i="1" s="1"/>
  <c r="AS3267" i="1" l="1"/>
  <c r="S3268" i="1"/>
  <c r="O3268" i="1"/>
  <c r="Q3268" i="1"/>
  <c r="AT3267" i="1"/>
  <c r="AZ3267" i="1" s="1"/>
  <c r="AW3267" i="1" l="1"/>
  <c r="AY3267" i="1"/>
  <c r="R3268" i="1"/>
  <c r="AX3267" i="1"/>
  <c r="W3268" i="1" l="1"/>
  <c r="V3268" i="1"/>
  <c r="U3268" i="1"/>
  <c r="Y3268" i="1" s="1"/>
  <c r="AN3268" i="1" l="1"/>
  <c r="AU3268" i="1" s="1"/>
  <c r="AO3268" i="1" l="1"/>
  <c r="AV3268" i="1" s="1"/>
  <c r="AS3268" i="1"/>
  <c r="AR3268" i="1"/>
  <c r="T3269" i="1"/>
  <c r="P3269" i="1" s="1"/>
  <c r="S3269" i="1"/>
  <c r="AQ3268" i="1"/>
  <c r="AT3268" i="1" l="1"/>
  <c r="AW3268" i="1" s="1"/>
  <c r="Q3269" i="1"/>
  <c r="O3269" i="1"/>
  <c r="AX3268" i="1"/>
  <c r="AZ3268" i="1" l="1"/>
  <c r="AY3268" i="1"/>
  <c r="R3269" i="1"/>
  <c r="V3269" i="1" l="1"/>
  <c r="U3269" i="1"/>
  <c r="Y3269" i="1" s="1"/>
  <c r="W3269" i="1"/>
  <c r="AN3269" i="1" l="1"/>
  <c r="AU3269" i="1" s="1"/>
  <c r="AO3269" i="1" l="1"/>
  <c r="AV3269" i="1" s="1"/>
  <c r="AR3269" i="1" s="1"/>
  <c r="S3270" i="1"/>
  <c r="AQ3269" i="1"/>
  <c r="T3270" i="1"/>
  <c r="P3270" i="1" s="1"/>
  <c r="AS3269" i="1"/>
  <c r="AT3269" i="1" l="1"/>
  <c r="AZ3269" i="1" s="1"/>
  <c r="O3270" i="1"/>
  <c r="Q3270" i="1"/>
  <c r="AX3269" i="1" l="1"/>
  <c r="AY3269" i="1"/>
  <c r="R3270" i="1"/>
  <c r="AW3269" i="1"/>
  <c r="V3270" i="1" l="1"/>
  <c r="U3270" i="1"/>
  <c r="Y3270" i="1" s="1"/>
  <c r="W3270" i="1"/>
  <c r="AN3270" i="1" l="1"/>
  <c r="AU3270" i="1" s="1"/>
  <c r="AO3270" i="1" l="1"/>
  <c r="AV3270" i="1" s="1"/>
  <c r="AR3270" i="1" s="1"/>
  <c r="AS3270" i="1"/>
  <c r="AQ3270" i="1"/>
  <c r="S3271" i="1"/>
  <c r="T3271" i="1" l="1"/>
  <c r="P3271" i="1" s="1"/>
  <c r="Q3271" i="1"/>
  <c r="O3271" i="1"/>
  <c r="AT3270" i="1"/>
  <c r="AZ3270" i="1" s="1"/>
  <c r="AX3270" i="1" l="1"/>
  <c r="AY3270" i="1"/>
  <c r="AW3270" i="1"/>
  <c r="R3271" i="1"/>
  <c r="U3271" i="1" s="1"/>
  <c r="V3271" i="1" l="1"/>
  <c r="Y3271" i="1" s="1"/>
  <c r="W3271" i="1"/>
  <c r="AO3271" i="1" l="1"/>
  <c r="AV3271" i="1" s="1"/>
  <c r="AN3271" i="1"/>
  <c r="AU3271" i="1" s="1"/>
  <c r="S3272" i="1" l="1"/>
  <c r="AQ3271" i="1"/>
  <c r="AS3271" i="1"/>
  <c r="T3272" i="1"/>
  <c r="P3272" i="1" s="1"/>
  <c r="AR3271" i="1"/>
  <c r="AT3271" i="1" l="1"/>
  <c r="AY3271" i="1" s="1"/>
  <c r="Q3272" i="1"/>
  <c r="O3272" i="1"/>
  <c r="AW3271" i="1" l="1"/>
  <c r="AZ3271" i="1"/>
  <c r="R3272" i="1"/>
  <c r="U3272" i="1" s="1"/>
  <c r="AX3271" i="1"/>
  <c r="V3272" i="1" l="1"/>
  <c r="Y3272" i="1" s="1"/>
  <c r="W3272" i="1"/>
  <c r="AO3272" i="1" l="1"/>
  <c r="AV3272" i="1" s="1"/>
  <c r="AN3272" i="1"/>
  <c r="AU3272" i="1" s="1"/>
  <c r="AQ3272" i="1" l="1"/>
  <c r="S3273" i="1"/>
  <c r="AS3272" i="1"/>
  <c r="AR3272" i="1"/>
  <c r="T3273" i="1"/>
  <c r="P3273" i="1" s="1"/>
  <c r="O3273" i="1" l="1"/>
  <c r="Q3273" i="1"/>
  <c r="AT3272" i="1"/>
  <c r="AZ3272" i="1" s="1"/>
  <c r="AW3272" i="1" l="1"/>
  <c r="R3273" i="1"/>
  <c r="AX3272" i="1"/>
  <c r="AY3272" i="1"/>
  <c r="V3273" i="1" l="1"/>
  <c r="U3273" i="1"/>
  <c r="Y3273" i="1" s="1"/>
  <c r="W3273" i="1"/>
  <c r="AN3273" i="1" l="1"/>
  <c r="AU3273" i="1" s="1"/>
  <c r="AO3273" i="1" l="1"/>
  <c r="AV3273" i="1" s="1"/>
  <c r="T3274" i="1" s="1"/>
  <c r="P3274" i="1" s="1"/>
  <c r="S3274" i="1"/>
  <c r="AQ3273" i="1"/>
  <c r="AS3273" i="1"/>
  <c r="AR3273" i="1" l="1"/>
  <c r="AT3273" i="1"/>
  <c r="Q3274" i="1"/>
  <c r="O3274" i="1"/>
  <c r="R3274" i="1" l="1"/>
  <c r="U3274" i="1" s="1"/>
  <c r="AW3273" i="1"/>
  <c r="AZ3273" i="1"/>
  <c r="W3274" i="1"/>
  <c r="AX3273" i="1"/>
  <c r="AY3273" i="1"/>
  <c r="V3274" i="1" l="1"/>
  <c r="Y3274" i="1" s="1"/>
  <c r="AO3274" i="1" l="1"/>
  <c r="AV3274" i="1" s="1"/>
  <c r="AN3274" i="1"/>
  <c r="AU3274" i="1" s="1"/>
  <c r="AR3274" i="1" l="1"/>
  <c r="T3275" i="1"/>
  <c r="P3275" i="1" s="1"/>
  <c r="S3275" i="1"/>
  <c r="AQ3274" i="1"/>
  <c r="AS3274" i="1"/>
  <c r="AT3274" i="1" l="1"/>
  <c r="AZ3274" i="1" s="1"/>
  <c r="Q3275" i="1"/>
  <c r="O3275" i="1"/>
  <c r="AX3274" i="1"/>
  <c r="AW3274" i="1" l="1"/>
  <c r="R3275" i="1"/>
  <c r="U3275" i="1" s="1"/>
  <c r="AY3274" i="1"/>
  <c r="W3275" i="1" l="1"/>
  <c r="V3275" i="1"/>
  <c r="Y3275" i="1" s="1"/>
  <c r="AO3275" i="1" l="1"/>
  <c r="AV3275" i="1" s="1"/>
  <c r="AN3275" i="1" l="1"/>
  <c r="AU3275" i="1" s="1"/>
  <c r="AQ3275" i="1" s="1"/>
  <c r="AR3275" i="1"/>
  <c r="T3276" i="1"/>
  <c r="P3276" i="1" s="1"/>
  <c r="AS3275" i="1" l="1"/>
  <c r="S3276" i="1"/>
  <c r="Q3276" i="1" s="1"/>
  <c r="AT3275" i="1"/>
  <c r="AZ3275" i="1" s="1"/>
  <c r="O3276" i="1" l="1"/>
  <c r="AY3275" i="1"/>
  <c r="R3276" i="1"/>
  <c r="W3276" i="1" s="1"/>
  <c r="AX3275" i="1"/>
  <c r="AW3275" i="1"/>
  <c r="V3276" i="1" l="1"/>
  <c r="U3276" i="1"/>
  <c r="Y3276" i="1" s="1"/>
  <c r="AO3276" i="1" l="1"/>
  <c r="AV3276" i="1" s="1"/>
  <c r="AN3276" i="1" l="1"/>
  <c r="AU3276" i="1" s="1"/>
  <c r="AQ3276" i="1" s="1"/>
  <c r="T3277" i="1"/>
  <c r="P3277" i="1" s="1"/>
  <c r="AR3276" i="1"/>
  <c r="AS3276" i="1" l="1"/>
  <c r="S3277" i="1"/>
  <c r="O3277" i="1" s="1"/>
  <c r="Q3277" i="1"/>
  <c r="AT3276" i="1"/>
  <c r="AX3276" i="1" s="1"/>
  <c r="R3277" i="1" l="1"/>
  <c r="AW3276" i="1"/>
  <c r="AZ3276" i="1"/>
  <c r="W3277" i="1"/>
  <c r="AY3276" i="1"/>
  <c r="U3277" i="1" l="1"/>
  <c r="V3277" i="1"/>
  <c r="Y3277" i="1" l="1"/>
  <c r="AO3277" i="1" s="1"/>
  <c r="AV3277" i="1" s="1"/>
  <c r="AN3277" i="1" l="1"/>
  <c r="AU3277" i="1" s="1"/>
  <c r="AQ3277" i="1" s="1"/>
  <c r="T3278" i="1"/>
  <c r="P3278" i="1" s="1"/>
  <c r="AR3277" i="1"/>
  <c r="S3278" i="1" l="1"/>
  <c r="AS3277" i="1"/>
  <c r="Q3278" i="1" s="1"/>
  <c r="O3278" i="1"/>
  <c r="AT3277" i="1" l="1"/>
  <c r="AZ3277" i="1" s="1"/>
  <c r="AW3277" i="1"/>
  <c r="R3278" i="1"/>
  <c r="U3278" i="1" s="1"/>
  <c r="AX3277" i="1"/>
  <c r="AY3277" i="1" l="1"/>
  <c r="V3278" i="1"/>
  <c r="Y3278" i="1" s="1"/>
  <c r="W3278" i="1"/>
  <c r="AN3278" i="1" l="1"/>
  <c r="AU3278" i="1" s="1"/>
  <c r="AO3278" i="1"/>
  <c r="AV3278" i="1" s="1"/>
  <c r="AR3278" i="1" l="1"/>
  <c r="T3279" i="1"/>
  <c r="P3279" i="1" s="1"/>
  <c r="AS3278" i="1"/>
  <c r="S3279" i="1"/>
  <c r="AQ3278" i="1"/>
  <c r="O3279" i="1" l="1"/>
  <c r="Q3279" i="1"/>
  <c r="AT3278" i="1"/>
  <c r="AZ3278" i="1" s="1"/>
  <c r="AX3278" i="1" l="1"/>
  <c r="AY3278" i="1"/>
  <c r="AW3278" i="1"/>
  <c r="R3279" i="1"/>
  <c r="U3279" i="1" s="1"/>
  <c r="V3279" i="1" l="1"/>
  <c r="Y3279" i="1" s="1"/>
  <c r="W3279" i="1"/>
  <c r="AO3279" i="1" l="1"/>
  <c r="AV3279" i="1" s="1"/>
  <c r="AN3279" i="1" l="1"/>
  <c r="AU3279" i="1" s="1"/>
  <c r="AQ3279" i="1" s="1"/>
  <c r="AR3279" i="1"/>
  <c r="T3280" i="1"/>
  <c r="P3280" i="1" s="1"/>
  <c r="S3280" i="1" l="1"/>
  <c r="AS3279" i="1"/>
  <c r="AT3279" i="1" s="1"/>
  <c r="O3280" i="1"/>
  <c r="Q3280" i="1" l="1"/>
  <c r="AZ3279" i="1"/>
  <c r="AY3279" i="1"/>
  <c r="R3280" i="1"/>
  <c r="U3280" i="1" s="1"/>
  <c r="AX3279" i="1"/>
  <c r="AW3279" i="1"/>
  <c r="V3280" i="1" l="1"/>
  <c r="Y3280" i="1" s="1"/>
  <c r="W3280" i="1"/>
  <c r="AO3280" i="1" l="1"/>
  <c r="AV3280" i="1" s="1"/>
  <c r="AN3280" i="1" l="1"/>
  <c r="AU3280" i="1" s="1"/>
  <c r="S3281" i="1" s="1"/>
  <c r="AR3280" i="1"/>
  <c r="T3281" i="1"/>
  <c r="P3281" i="1" s="1"/>
  <c r="AS3280" i="1" l="1"/>
  <c r="AQ3280" i="1"/>
  <c r="O3281" i="1"/>
  <c r="Q3281" i="1"/>
  <c r="AT3280" i="1" l="1"/>
  <c r="AZ3280" i="1" s="1"/>
  <c r="R3281" i="1"/>
  <c r="AY3280" i="1"/>
  <c r="AX3280" i="1"/>
  <c r="AW3280" i="1"/>
  <c r="V3281" i="1" l="1"/>
  <c r="U3281" i="1"/>
  <c r="Y3281" i="1" s="1"/>
  <c r="W3281" i="1"/>
  <c r="AN3281" i="1" l="1"/>
  <c r="AU3281" i="1" s="1"/>
  <c r="AO3281" i="1" l="1"/>
  <c r="AV3281" i="1" s="1"/>
  <c r="T3282" i="1" s="1"/>
  <c r="P3282" i="1" s="1"/>
  <c r="AS3281" i="1"/>
  <c r="AQ3281" i="1"/>
  <c r="S3282" i="1"/>
  <c r="AR3281" i="1" l="1"/>
  <c r="O3282" i="1"/>
  <c r="Q3282" i="1"/>
  <c r="AT3281" i="1"/>
  <c r="AW3281" i="1" s="1"/>
  <c r="AX3281" i="1" l="1"/>
  <c r="AZ3281" i="1"/>
  <c r="AY3281" i="1"/>
  <c r="R3282" i="1"/>
  <c r="U3282" i="1" s="1"/>
  <c r="V3282" i="1" l="1"/>
  <c r="Y3282" i="1" s="1"/>
  <c r="W3282" i="1"/>
  <c r="AN3282" i="1" l="1"/>
  <c r="AU3282" i="1" s="1"/>
  <c r="AO3282" i="1" l="1"/>
  <c r="AV3282" i="1" s="1"/>
  <c r="AR3282" i="1" s="1"/>
  <c r="AS3282" i="1"/>
  <c r="T3283" i="1"/>
  <c r="P3283" i="1" s="1"/>
  <c r="S3283" i="1"/>
  <c r="AQ3282" i="1"/>
  <c r="AT3282" i="1" l="1"/>
  <c r="AW3282" i="1" s="1"/>
  <c r="O3283" i="1"/>
  <c r="Q3283" i="1"/>
  <c r="AY3282" i="1"/>
  <c r="AX3282" i="1"/>
  <c r="AZ3282" i="1" l="1"/>
  <c r="R3283" i="1"/>
  <c r="U3283" i="1" s="1"/>
  <c r="W3283" i="1" l="1"/>
  <c r="V3283" i="1"/>
  <c r="Y3283" i="1" s="1"/>
  <c r="AN3283" i="1" l="1"/>
  <c r="AU3283" i="1" s="1"/>
  <c r="AO3283" i="1" l="1"/>
  <c r="AV3283" i="1" s="1"/>
  <c r="T3284" i="1" s="1"/>
  <c r="P3284" i="1" s="1"/>
  <c r="AS3283" i="1"/>
  <c r="AQ3283" i="1"/>
  <c r="S3284" i="1"/>
  <c r="AR3283" i="1" l="1"/>
  <c r="O3284" i="1"/>
  <c r="Q3284" i="1"/>
  <c r="AT3283" i="1"/>
  <c r="AX3283" i="1" s="1"/>
  <c r="AZ3283" i="1" l="1"/>
  <c r="AY3283" i="1"/>
  <c r="AW3283" i="1"/>
  <c r="R3284" i="1"/>
  <c r="V3284" i="1" l="1"/>
  <c r="U3284" i="1"/>
  <c r="Y3284" i="1" s="1"/>
  <c r="W3284" i="1"/>
  <c r="AO3284" i="1" l="1"/>
  <c r="AV3284" i="1" s="1"/>
  <c r="AN3284" i="1" l="1"/>
  <c r="AU3284" i="1" s="1"/>
  <c r="S3285" i="1" s="1"/>
  <c r="T3285" i="1"/>
  <c r="P3285" i="1" s="1"/>
  <c r="AR3284" i="1"/>
  <c r="AS3284" i="1" l="1"/>
  <c r="AQ3284" i="1"/>
  <c r="O3285" i="1"/>
  <c r="Q3285" i="1"/>
  <c r="AT3284" i="1" l="1"/>
  <c r="AX3284" i="1" s="1"/>
  <c r="AY3284" i="1"/>
  <c r="R3285" i="1"/>
  <c r="AW3284" i="1"/>
  <c r="AZ3284" i="1"/>
  <c r="V3285" i="1" l="1"/>
  <c r="U3285" i="1"/>
  <c r="Y3285" i="1" s="1"/>
  <c r="W3285" i="1"/>
  <c r="AN3285" i="1" l="1"/>
  <c r="AU3285" i="1" s="1"/>
  <c r="AO3285" i="1" l="1"/>
  <c r="AV3285" i="1" s="1"/>
  <c r="AR3285" i="1" s="1"/>
  <c r="AS3285" i="1"/>
  <c r="S3286" i="1"/>
  <c r="AQ3285" i="1"/>
  <c r="T3286" i="1" l="1"/>
  <c r="P3286" i="1" s="1"/>
  <c r="AT3285" i="1"/>
  <c r="O3286" i="1"/>
  <c r="Q3286" i="1"/>
  <c r="AW3285" i="1"/>
  <c r="AZ3285" i="1"/>
  <c r="AY3285" i="1"/>
  <c r="AX3285" i="1"/>
  <c r="R3286" i="1" l="1"/>
  <c r="U3286" i="1" s="1"/>
  <c r="V3286" i="1" l="1"/>
  <c r="Y3286" i="1" s="1"/>
  <c r="W3286" i="1"/>
  <c r="AN3286" i="1" l="1"/>
  <c r="AU3286" i="1" s="1"/>
  <c r="AO3286" i="1" l="1"/>
  <c r="AV3286" i="1" s="1"/>
  <c r="T3287" i="1" s="1"/>
  <c r="P3287" i="1" s="1"/>
  <c r="AS3286" i="1"/>
  <c r="AQ3286" i="1"/>
  <c r="S3287" i="1"/>
  <c r="AR3286" i="1" l="1"/>
  <c r="O3287" i="1"/>
  <c r="Q3287" i="1"/>
  <c r="AT3286" i="1"/>
  <c r="AZ3286" i="1" l="1"/>
  <c r="AY3286" i="1"/>
  <c r="R3287" i="1"/>
  <c r="W3287" i="1" s="1"/>
  <c r="AX3286" i="1"/>
  <c r="AW3286" i="1"/>
  <c r="V3287" i="1" l="1"/>
  <c r="U3287" i="1"/>
  <c r="Y3287" i="1" s="1"/>
  <c r="AO3287" i="1" l="1"/>
  <c r="AV3287" i="1" s="1"/>
  <c r="AN3287" i="1" l="1"/>
  <c r="AU3287" i="1" s="1"/>
  <c r="S3288" i="1" s="1"/>
  <c r="AR3287" i="1"/>
  <c r="T3288" i="1"/>
  <c r="P3288" i="1" s="1"/>
  <c r="AS3287" i="1" l="1"/>
  <c r="Q3288" i="1" s="1"/>
  <c r="AQ3287" i="1"/>
  <c r="O3288" i="1"/>
  <c r="AT3287" i="1" l="1"/>
  <c r="AZ3287" i="1" s="1"/>
  <c r="R3288" i="1"/>
  <c r="W3288" i="1" s="1"/>
  <c r="AW3287" i="1"/>
  <c r="AX3287" i="1"/>
  <c r="AY3287" i="1" l="1"/>
  <c r="U3288" i="1"/>
  <c r="V3288" i="1"/>
  <c r="Y3288" i="1" l="1"/>
  <c r="AN3288" i="1" s="1"/>
  <c r="AU3288" i="1" s="1"/>
  <c r="AS3288" i="1" l="1"/>
  <c r="AO3288" i="1"/>
  <c r="AV3288" i="1" s="1"/>
  <c r="T3289" i="1" s="1"/>
  <c r="P3289" i="1" s="1"/>
  <c r="AQ3288" i="1"/>
  <c r="S3289" i="1"/>
  <c r="AR3288" i="1" l="1"/>
  <c r="O3289" i="1"/>
  <c r="Q3289" i="1"/>
  <c r="AT3288" i="1"/>
  <c r="AW3288" i="1" s="1"/>
  <c r="AZ3288" i="1" l="1"/>
  <c r="AY3288" i="1"/>
  <c r="AX3288" i="1"/>
  <c r="R3289" i="1"/>
  <c r="U3289" i="1" l="1"/>
  <c r="V3289" i="1"/>
  <c r="W3289" i="1"/>
  <c r="Y3289" i="1" l="1"/>
  <c r="AO3289" i="1" s="1"/>
  <c r="AV3289" i="1" s="1"/>
  <c r="AN3289" i="1" l="1"/>
  <c r="AU3289" i="1" s="1"/>
  <c r="S3290" i="1" s="1"/>
  <c r="AR3289" i="1"/>
  <c r="T3290" i="1"/>
  <c r="P3290" i="1" s="1"/>
  <c r="AS3289" i="1" l="1"/>
  <c r="AQ3289" i="1"/>
  <c r="AT3289" i="1" s="1"/>
  <c r="AZ3289" i="1" s="1"/>
  <c r="Q3290" i="1"/>
  <c r="O3290" i="1"/>
  <c r="AY3289" i="1" l="1"/>
  <c r="AW3289" i="1"/>
  <c r="AX3289" i="1"/>
  <c r="R3290" i="1"/>
  <c r="V3290" i="1" l="1"/>
  <c r="U3290" i="1"/>
  <c r="Y3290" i="1" s="1"/>
  <c r="W3290" i="1"/>
  <c r="AO3290" i="1" l="1"/>
  <c r="AV3290" i="1" s="1"/>
  <c r="AN3290" i="1" l="1"/>
  <c r="AU3290" i="1" s="1"/>
  <c r="S3291" i="1" s="1"/>
  <c r="T3291" i="1"/>
  <c r="P3291" i="1" s="1"/>
  <c r="AR3290" i="1"/>
  <c r="AS3290" i="1" l="1"/>
  <c r="AQ3290" i="1"/>
  <c r="Q3291" i="1"/>
  <c r="O3291" i="1"/>
  <c r="AT3290" i="1" l="1"/>
  <c r="AZ3290" i="1" s="1"/>
  <c r="AY3290" i="1"/>
  <c r="AW3290" i="1"/>
  <c r="R3291" i="1"/>
  <c r="AX3290" i="1"/>
  <c r="U3291" i="1" l="1"/>
  <c r="V3291" i="1"/>
  <c r="W3291" i="1"/>
  <c r="Y3291" i="1" l="1"/>
  <c r="AN3291" i="1" s="1"/>
  <c r="AU3291" i="1" s="1"/>
  <c r="AO3291" i="1" l="1"/>
  <c r="AV3291" i="1" s="1"/>
  <c r="AR3291" i="1" s="1"/>
  <c r="S3292" i="1"/>
  <c r="AQ3291" i="1"/>
  <c r="AS3291" i="1"/>
  <c r="T3292" i="1" l="1"/>
  <c r="P3292" i="1" s="1"/>
  <c r="AT3291" i="1"/>
  <c r="AZ3291" i="1" s="1"/>
  <c r="Q3292" i="1"/>
  <c r="O3292" i="1"/>
  <c r="AW3291" i="1" l="1"/>
  <c r="AY3291" i="1"/>
  <c r="R3292" i="1"/>
  <c r="U3292" i="1" s="1"/>
  <c r="AX3291" i="1"/>
  <c r="W3292" i="1" l="1"/>
  <c r="V3292" i="1"/>
  <c r="Y3292" i="1" s="1"/>
  <c r="AN3292" i="1" l="1"/>
  <c r="AU3292" i="1" s="1"/>
  <c r="AO3292" i="1" l="1"/>
  <c r="AV3292" i="1" s="1"/>
  <c r="T3293" i="1" s="1"/>
  <c r="P3293" i="1" s="1"/>
  <c r="AS3292" i="1"/>
  <c r="S3293" i="1"/>
  <c r="AQ3292" i="1"/>
  <c r="AR3292" i="1" l="1"/>
  <c r="AT3292" i="1" s="1"/>
  <c r="Q3293" i="1"/>
  <c r="O3293" i="1"/>
  <c r="AZ3292" i="1" l="1"/>
  <c r="AX3292" i="1"/>
  <c r="AY3292" i="1"/>
  <c r="AW3292" i="1"/>
  <c r="R3293" i="1"/>
  <c r="V3293" i="1" l="1"/>
  <c r="W3293" i="1"/>
  <c r="U3293" i="1"/>
  <c r="Y3293" i="1" s="1"/>
  <c r="AO3293" i="1" l="1"/>
  <c r="AV3293" i="1" s="1"/>
  <c r="AN3293" i="1" l="1"/>
  <c r="AU3293" i="1" s="1"/>
  <c r="AQ3293" i="1" s="1"/>
  <c r="T3294" i="1"/>
  <c r="P3294" i="1" s="1"/>
  <c r="AR3293" i="1"/>
  <c r="AS3293" i="1" l="1"/>
  <c r="S3294" i="1"/>
  <c r="Q3294" i="1" s="1"/>
  <c r="AT3293" i="1"/>
  <c r="AZ3293" i="1" s="1"/>
  <c r="O3294" i="1" l="1"/>
  <c r="AW3293" i="1"/>
  <c r="AY3293" i="1"/>
  <c r="AX3293" i="1"/>
  <c r="R3294" i="1"/>
  <c r="U3294" i="1" s="1"/>
  <c r="V3294" i="1" l="1"/>
  <c r="Y3294" i="1" s="1"/>
  <c r="W3294" i="1"/>
  <c r="AN3294" i="1" l="1"/>
  <c r="AU3294" i="1" s="1"/>
  <c r="AO3294" i="1" l="1"/>
  <c r="AV3294" i="1" s="1"/>
  <c r="AR3294" i="1" s="1"/>
  <c r="AS3294" i="1"/>
  <c r="AQ3294" i="1"/>
  <c r="S3295" i="1"/>
  <c r="T3295" i="1" l="1"/>
  <c r="P3295" i="1" s="1"/>
  <c r="O3295" i="1"/>
  <c r="Q3295" i="1"/>
  <c r="AT3294" i="1"/>
  <c r="AW3294" i="1" s="1"/>
  <c r="AX3294" i="1" l="1"/>
  <c r="R3295" i="1"/>
  <c r="U3295" i="1" s="1"/>
  <c r="AZ3294" i="1"/>
  <c r="AY3294" i="1"/>
  <c r="V3295" i="1" l="1"/>
  <c r="Y3295" i="1" s="1"/>
  <c r="W3295" i="1"/>
  <c r="AN3295" i="1" l="1"/>
  <c r="AU3295" i="1" s="1"/>
  <c r="AO3295" i="1" l="1"/>
  <c r="AV3295" i="1" s="1"/>
  <c r="T3296" i="1" s="1"/>
  <c r="P3296" i="1" s="1"/>
  <c r="AS3295" i="1"/>
  <c r="AQ3295" i="1"/>
  <c r="S3296" i="1"/>
  <c r="AR3295" i="1" l="1"/>
  <c r="O3296" i="1"/>
  <c r="Q3296" i="1"/>
  <c r="AT3295" i="1"/>
  <c r="AW3295" i="1" s="1"/>
  <c r="AZ3295" i="1" l="1"/>
  <c r="AY3295" i="1"/>
  <c r="AX3295" i="1"/>
  <c r="R3296" i="1"/>
  <c r="U3296" i="1" s="1"/>
  <c r="V3296" i="1" l="1"/>
  <c r="Y3296" i="1" s="1"/>
  <c r="W3296" i="1"/>
  <c r="AN3296" i="1" l="1"/>
  <c r="AU3296" i="1" s="1"/>
  <c r="AS3296" i="1" l="1"/>
  <c r="AO3296" i="1"/>
  <c r="AV3296" i="1" s="1"/>
  <c r="T3297" i="1" s="1"/>
  <c r="P3297" i="1" s="1"/>
  <c r="AQ3296" i="1"/>
  <c r="S3297" i="1"/>
  <c r="AR3296" i="1" l="1"/>
  <c r="Q3297" i="1"/>
  <c r="O3297" i="1"/>
  <c r="AT3296" i="1"/>
  <c r="AW3296" i="1" s="1"/>
  <c r="AX3296" i="1" l="1"/>
  <c r="AZ3296" i="1"/>
  <c r="AY3296" i="1"/>
  <c r="R3297" i="1"/>
  <c r="U3297" i="1" s="1"/>
  <c r="V3297" i="1" l="1"/>
  <c r="Y3297" i="1" s="1"/>
  <c r="W3297" i="1"/>
  <c r="AO3297" i="1" l="1"/>
  <c r="AV3297" i="1" s="1"/>
  <c r="AN3297" i="1" l="1"/>
  <c r="AU3297" i="1" s="1"/>
  <c r="AQ3297" i="1" s="1"/>
  <c r="T3298" i="1"/>
  <c r="P3298" i="1" s="1"/>
  <c r="AR3297" i="1"/>
  <c r="AS3297" i="1" l="1"/>
  <c r="S3298" i="1"/>
  <c r="O3298" i="1" s="1"/>
  <c r="AT3297" i="1"/>
  <c r="AZ3297" i="1" s="1"/>
  <c r="Q3298" i="1" l="1"/>
  <c r="AW3297" i="1"/>
  <c r="AY3297" i="1"/>
  <c r="R3298" i="1"/>
  <c r="AX3297" i="1"/>
  <c r="W3298" i="1" l="1"/>
  <c r="V3298" i="1"/>
  <c r="U3298" i="1"/>
  <c r="Y3298" i="1" s="1"/>
  <c r="AO3298" i="1" l="1"/>
  <c r="AV3298" i="1" s="1"/>
  <c r="AN3298" i="1" l="1"/>
  <c r="AU3298" i="1" s="1"/>
  <c r="AQ3298" i="1" s="1"/>
  <c r="T3299" i="1"/>
  <c r="P3299" i="1" s="1"/>
  <c r="AR3298" i="1"/>
  <c r="AS3298" i="1" l="1"/>
  <c r="S3299" i="1"/>
  <c r="O3299" i="1" s="1"/>
  <c r="Q3299" i="1"/>
  <c r="AT3298" i="1"/>
  <c r="AZ3298" i="1" s="1"/>
  <c r="AW3298" i="1" l="1"/>
  <c r="AY3298" i="1"/>
  <c r="AX3298" i="1"/>
  <c r="R3299" i="1"/>
  <c r="U3299" i="1" s="1"/>
  <c r="W3299" i="1" l="1"/>
  <c r="V3299" i="1"/>
  <c r="Y3299" i="1" s="1"/>
  <c r="AO3299" i="1" l="1"/>
  <c r="AV3299" i="1" s="1"/>
  <c r="AN3299" i="1" l="1"/>
  <c r="AU3299" i="1" s="1"/>
  <c r="AQ3299" i="1" s="1"/>
  <c r="AR3299" i="1"/>
  <c r="T3300" i="1"/>
  <c r="P3300" i="1" s="1"/>
  <c r="S3300" i="1" l="1"/>
  <c r="AS3299" i="1"/>
  <c r="O3300" i="1"/>
  <c r="Q3300" i="1"/>
  <c r="AT3299" i="1"/>
  <c r="AZ3299" i="1" s="1"/>
  <c r="AY3299" i="1" l="1"/>
  <c r="AW3299" i="1"/>
  <c r="AX3299" i="1"/>
  <c r="R3300" i="1"/>
  <c r="U3300" i="1" s="1"/>
  <c r="V3300" i="1" l="1"/>
  <c r="Y3300" i="1" s="1"/>
  <c r="W3300" i="1"/>
  <c r="AN3300" i="1" l="1"/>
  <c r="AU3300" i="1" s="1"/>
  <c r="AS3300" i="1" l="1"/>
  <c r="AO3300" i="1"/>
  <c r="AV3300" i="1" s="1"/>
  <c r="T3301" i="1" s="1"/>
  <c r="P3301" i="1" s="1"/>
  <c r="S3301" i="1"/>
  <c r="AQ3300" i="1"/>
  <c r="AR3300" i="1" l="1"/>
  <c r="AT3300" i="1"/>
  <c r="Q3301" i="1"/>
  <c r="O3301" i="1"/>
  <c r="AX3300" i="1"/>
  <c r="R3301" i="1" l="1"/>
  <c r="U3301" i="1" s="1"/>
  <c r="AZ3300" i="1"/>
  <c r="AY3300" i="1"/>
  <c r="W3301" i="1"/>
  <c r="AW3300" i="1"/>
  <c r="V3301" i="1" l="1"/>
  <c r="Y3301" i="1" s="1"/>
  <c r="AN3301" i="1" l="1"/>
  <c r="AU3301" i="1" s="1"/>
  <c r="AO3301" i="1" l="1"/>
  <c r="AV3301" i="1" s="1"/>
  <c r="T3302" i="1" s="1"/>
  <c r="P3302" i="1" s="1"/>
  <c r="AS3301" i="1"/>
  <c r="S3302" i="1"/>
  <c r="AQ3301" i="1"/>
  <c r="AR3301" i="1" l="1"/>
  <c r="AT3301" i="1"/>
  <c r="AW3301" i="1" s="1"/>
  <c r="Q3302" i="1"/>
  <c r="O3302" i="1"/>
  <c r="R3302" i="1" l="1"/>
  <c r="V3302" i="1" s="1"/>
  <c r="AZ3301" i="1"/>
  <c r="AY3301" i="1"/>
  <c r="AX3301" i="1"/>
  <c r="W3302" i="1" l="1"/>
  <c r="U3302" i="1"/>
  <c r="Y3302" i="1" s="1"/>
  <c r="AN3302" i="1" l="1"/>
  <c r="AU3302" i="1" s="1"/>
  <c r="AO3302" i="1"/>
  <c r="AV3302" i="1" s="1"/>
  <c r="AS3302" i="1" l="1"/>
  <c r="T3303" i="1"/>
  <c r="P3303" i="1" s="1"/>
  <c r="AR3302" i="1"/>
  <c r="S3303" i="1"/>
  <c r="AQ3302" i="1"/>
  <c r="AT3302" i="1" l="1"/>
  <c r="AW3302" i="1" s="1"/>
  <c r="Q3303" i="1"/>
  <c r="O3303" i="1"/>
  <c r="AX3302" i="1" l="1"/>
  <c r="R3303" i="1"/>
  <c r="U3303" i="1" s="1"/>
  <c r="AZ3302" i="1"/>
  <c r="AY3302" i="1"/>
  <c r="W3303" i="1" l="1"/>
  <c r="V3303" i="1"/>
  <c r="Y3303" i="1" s="1"/>
  <c r="AO3303" i="1" l="1"/>
  <c r="AV3303" i="1" s="1"/>
  <c r="AN3303" i="1" l="1"/>
  <c r="AU3303" i="1" s="1"/>
  <c r="AQ3303" i="1" s="1"/>
  <c r="AR3303" i="1"/>
  <c r="T3304" i="1"/>
  <c r="P3304" i="1" s="1"/>
  <c r="S3304" i="1" l="1"/>
  <c r="AS3303" i="1"/>
  <c r="AT3303" i="1" s="1"/>
  <c r="AW3303" i="1" s="1"/>
  <c r="O3304" i="1"/>
  <c r="Q3304" i="1" l="1"/>
  <c r="AX3303" i="1"/>
  <c r="R3304" i="1"/>
  <c r="U3304" i="1" s="1"/>
  <c r="AZ3303" i="1"/>
  <c r="AY3303" i="1"/>
  <c r="W3304" i="1" l="1"/>
  <c r="V3304" i="1"/>
  <c r="Y3304" i="1" s="1"/>
  <c r="AO3304" i="1" l="1"/>
  <c r="AV3304" i="1" s="1"/>
  <c r="AN3304" i="1" l="1"/>
  <c r="AU3304" i="1" s="1"/>
  <c r="S3305" i="1" s="1"/>
  <c r="AR3304" i="1"/>
  <c r="T3305" i="1"/>
  <c r="P3305" i="1" s="1"/>
  <c r="AQ3304" i="1" l="1"/>
  <c r="AS3304" i="1"/>
  <c r="Q3305" i="1" s="1"/>
  <c r="O3305" i="1"/>
  <c r="AT3304" i="1" l="1"/>
  <c r="AW3304" i="1" s="1"/>
  <c r="R3305" i="1"/>
  <c r="U3305" i="1" s="1"/>
  <c r="AZ3304" i="1"/>
  <c r="AY3304" i="1"/>
  <c r="AX3304" i="1"/>
  <c r="W3305" i="1" l="1"/>
  <c r="V3305" i="1"/>
  <c r="Y3305" i="1" s="1"/>
  <c r="AN3305" i="1" l="1"/>
  <c r="AU3305" i="1" s="1"/>
  <c r="AO3305" i="1" l="1"/>
  <c r="AV3305" i="1" s="1"/>
  <c r="T3306" i="1" s="1"/>
  <c r="P3306" i="1" s="1"/>
  <c r="AS3305" i="1"/>
  <c r="AR3305" i="1"/>
  <c r="S3306" i="1"/>
  <c r="AQ3305" i="1"/>
  <c r="AT3305" i="1" l="1"/>
  <c r="O3306" i="1"/>
  <c r="Q3306" i="1"/>
  <c r="AZ3305" i="1" l="1"/>
  <c r="AY3305" i="1"/>
  <c r="R3306" i="1"/>
  <c r="U3306" i="1" s="1"/>
  <c r="AW3305" i="1"/>
  <c r="AX3305" i="1"/>
  <c r="V3306" i="1" l="1"/>
  <c r="Y3306" i="1" s="1"/>
  <c r="W3306" i="1"/>
  <c r="AO3306" i="1" l="1"/>
  <c r="AV3306" i="1" s="1"/>
  <c r="AN3306" i="1" l="1"/>
  <c r="AU3306" i="1" s="1"/>
  <c r="AQ3306" i="1" s="1"/>
  <c r="T3307" i="1"/>
  <c r="P3307" i="1" s="1"/>
  <c r="AR3306" i="1"/>
  <c r="S3307" i="1" l="1"/>
  <c r="AS3306" i="1"/>
  <c r="AT3306" i="1" s="1"/>
  <c r="AW3306" i="1" s="1"/>
  <c r="O3307" i="1"/>
  <c r="Q3307" i="1" l="1"/>
  <c r="AX3306" i="1"/>
  <c r="R3307" i="1"/>
  <c r="W3307" i="1" s="1"/>
  <c r="AZ3306" i="1"/>
  <c r="AY3306" i="1"/>
  <c r="V3307" i="1" l="1"/>
  <c r="U3307" i="1"/>
  <c r="Y3307" i="1" s="1"/>
  <c r="AO3307" i="1" l="1"/>
  <c r="AV3307" i="1" s="1"/>
  <c r="AN3307" i="1" l="1"/>
  <c r="AU3307" i="1" s="1"/>
  <c r="S3308" i="1" s="1"/>
  <c r="T3308" i="1"/>
  <c r="P3308" i="1" s="1"/>
  <c r="AR3307" i="1"/>
  <c r="AS3307" i="1" l="1"/>
  <c r="AQ3307" i="1"/>
  <c r="AT3307" i="1" s="1"/>
  <c r="AZ3307" i="1" s="1"/>
  <c r="O3308" i="1"/>
  <c r="Q3308" i="1"/>
  <c r="AX3307" i="1" l="1"/>
  <c r="R3308" i="1"/>
  <c r="AW3307" i="1"/>
  <c r="AY3307" i="1"/>
  <c r="V3308" i="1" l="1"/>
  <c r="W3308" i="1"/>
  <c r="U3308" i="1"/>
  <c r="Y3308" i="1" s="1"/>
  <c r="AO3308" i="1" l="1"/>
  <c r="AV3308" i="1" s="1"/>
  <c r="AN3308" i="1" l="1"/>
  <c r="AU3308" i="1" s="1"/>
  <c r="S3309" i="1" s="1"/>
  <c r="T3309" i="1"/>
  <c r="P3309" i="1" s="1"/>
  <c r="AR3308" i="1"/>
  <c r="AQ3308" i="1" l="1"/>
  <c r="AS3308" i="1"/>
  <c r="Q3309" i="1" s="1"/>
  <c r="O3309" i="1"/>
  <c r="AT3308" i="1" l="1"/>
  <c r="AW3308" i="1" s="1"/>
  <c r="R3309" i="1"/>
  <c r="V3309" i="1" s="1"/>
  <c r="AZ3308" i="1"/>
  <c r="AY3308" i="1"/>
  <c r="W3309" i="1"/>
  <c r="AX3308" i="1"/>
  <c r="U3309" i="1" l="1"/>
  <c r="Y3309" i="1" s="1"/>
  <c r="AO3309" i="1" s="1"/>
  <c r="AV3309" i="1" s="1"/>
  <c r="AN3309" i="1" l="1"/>
  <c r="AU3309" i="1" s="1"/>
  <c r="AQ3309" i="1" s="1"/>
  <c r="T3310" i="1"/>
  <c r="P3310" i="1" s="1"/>
  <c r="AR3309" i="1"/>
  <c r="S3310" i="1" l="1"/>
  <c r="AS3309" i="1"/>
  <c r="AT3309" i="1" s="1"/>
  <c r="O3310" i="1"/>
  <c r="Q3310" i="1" l="1"/>
  <c r="R3310" i="1" s="1"/>
  <c r="AZ3309" i="1"/>
  <c r="AY3309" i="1"/>
  <c r="AW3309" i="1"/>
  <c r="AX3309" i="1"/>
  <c r="U3310" i="1" l="1"/>
  <c r="V3310" i="1"/>
  <c r="W3310" i="1"/>
  <c r="Y3310" i="1" l="1"/>
  <c r="AN3310" i="1" s="1"/>
  <c r="AU3310" i="1" s="1"/>
  <c r="AO3310" i="1" l="1"/>
  <c r="AV3310" i="1" s="1"/>
  <c r="T3311" i="1" s="1"/>
  <c r="P3311" i="1" s="1"/>
  <c r="AS3310" i="1"/>
  <c r="S3311" i="1"/>
  <c r="AQ3310" i="1"/>
  <c r="AR3310" i="1" l="1"/>
  <c r="AT3310" i="1"/>
  <c r="AW3310" i="1" s="1"/>
  <c r="Q3311" i="1"/>
  <c r="O3311" i="1"/>
  <c r="AX3310" i="1" l="1"/>
  <c r="R3311" i="1"/>
  <c r="U3311" i="1" s="1"/>
  <c r="AZ3310" i="1"/>
  <c r="AY3310" i="1"/>
  <c r="W3311" i="1" l="1"/>
  <c r="V3311" i="1"/>
  <c r="Y3311" i="1" s="1"/>
  <c r="AO3311" i="1" l="1"/>
  <c r="AV3311" i="1" s="1"/>
  <c r="AN3311" i="1"/>
  <c r="AU3311" i="1" s="1"/>
  <c r="S3312" i="1" l="1"/>
  <c r="AQ3311" i="1"/>
  <c r="AS3311" i="1"/>
  <c r="T3312" i="1"/>
  <c r="P3312" i="1" s="1"/>
  <c r="AR3311" i="1"/>
  <c r="AT3311" i="1" l="1"/>
  <c r="AX3311" i="1" s="1"/>
  <c r="Q3312" i="1"/>
  <c r="O3312" i="1"/>
  <c r="AY3311" i="1" l="1"/>
  <c r="R3312" i="1"/>
  <c r="AW3311" i="1"/>
  <c r="AZ3311" i="1"/>
  <c r="V3312" i="1" l="1"/>
  <c r="U3312" i="1"/>
  <c r="Y3312" i="1" s="1"/>
  <c r="W3312" i="1"/>
  <c r="AO3312" i="1" l="1"/>
  <c r="AV3312" i="1" s="1"/>
  <c r="AN3312" i="1" l="1"/>
  <c r="AU3312" i="1" s="1"/>
  <c r="S3313" i="1" s="1"/>
  <c r="T3313" i="1"/>
  <c r="P3313" i="1" s="1"/>
  <c r="AR3312" i="1"/>
  <c r="AS3312" i="1" l="1"/>
  <c r="AQ3312" i="1"/>
  <c r="AT3312" i="1" s="1"/>
  <c r="AZ3312" i="1" s="1"/>
  <c r="Q3313" i="1"/>
  <c r="O3313" i="1"/>
  <c r="AY3312" i="1" l="1"/>
  <c r="AW3312" i="1"/>
  <c r="R3313" i="1"/>
  <c r="U3313" i="1" s="1"/>
  <c r="AX3312" i="1"/>
  <c r="V3313" i="1" l="1"/>
  <c r="Y3313" i="1" s="1"/>
  <c r="W3313" i="1"/>
  <c r="AN3313" i="1" l="1"/>
  <c r="AU3313" i="1" s="1"/>
  <c r="AO3313" i="1"/>
  <c r="AV3313" i="1" s="1"/>
  <c r="AS3313" i="1" l="1"/>
  <c r="T3314" i="1"/>
  <c r="P3314" i="1" s="1"/>
  <c r="AR3313" i="1"/>
  <c r="AQ3313" i="1"/>
  <c r="S3314" i="1"/>
  <c r="Q3314" i="1" l="1"/>
  <c r="O3314" i="1"/>
  <c r="AT3313" i="1"/>
  <c r="AW3313" i="1" s="1"/>
  <c r="AZ3313" i="1" l="1"/>
  <c r="AY3313" i="1"/>
  <c r="R3314" i="1"/>
  <c r="U3314" i="1" s="1"/>
  <c r="AX3313" i="1"/>
  <c r="V3314" i="1" l="1"/>
  <c r="Y3314" i="1" s="1"/>
  <c r="W3314" i="1"/>
  <c r="AO3314" i="1" l="1"/>
  <c r="AV3314" i="1" s="1"/>
  <c r="AN3314" i="1" l="1"/>
  <c r="AU3314" i="1" s="1"/>
  <c r="AQ3314" i="1" s="1"/>
  <c r="T3315" i="1"/>
  <c r="P3315" i="1" s="1"/>
  <c r="AR3314" i="1"/>
  <c r="S3315" i="1" l="1"/>
  <c r="AS3314" i="1"/>
  <c r="Q3315" i="1" s="1"/>
  <c r="O3315" i="1"/>
  <c r="AT3314" i="1"/>
  <c r="AW3314" i="1" s="1"/>
  <c r="AZ3314" i="1" l="1"/>
  <c r="AY3314" i="1"/>
  <c r="R3315" i="1"/>
  <c r="AX3314" i="1"/>
  <c r="V3315" i="1" l="1"/>
  <c r="U3315" i="1"/>
  <c r="Y3315" i="1" s="1"/>
  <c r="W3315" i="1"/>
  <c r="AO3315" i="1" l="1"/>
  <c r="AV3315" i="1" s="1"/>
  <c r="AN3315" i="1" l="1"/>
  <c r="AU3315" i="1" s="1"/>
  <c r="S3316" i="1" s="1"/>
  <c r="T3316" i="1"/>
  <c r="P3316" i="1" s="1"/>
  <c r="AR3315" i="1"/>
  <c r="AS3315" i="1" l="1"/>
  <c r="AQ3315" i="1"/>
  <c r="Q3316" i="1"/>
  <c r="O3316" i="1"/>
  <c r="AT3315" i="1" l="1"/>
  <c r="AZ3315" i="1" s="1"/>
  <c r="R3316" i="1"/>
  <c r="U3316" i="1" s="1"/>
  <c r="AX3315" i="1"/>
  <c r="W3316" i="1"/>
  <c r="AW3315" i="1"/>
  <c r="AY3315" i="1"/>
  <c r="V3316" i="1" l="1"/>
  <c r="Y3316" i="1" s="1"/>
  <c r="AO3316" i="1" l="1"/>
  <c r="AV3316" i="1" s="1"/>
  <c r="AN3316" i="1" l="1"/>
  <c r="AU3316" i="1" s="1"/>
  <c r="S3317" i="1" s="1"/>
  <c r="AR3316" i="1"/>
  <c r="T3317" i="1"/>
  <c r="P3317" i="1" s="1"/>
  <c r="AS3316" i="1" l="1"/>
  <c r="AQ3316" i="1"/>
  <c r="Q3317" i="1"/>
  <c r="O3317" i="1"/>
  <c r="AT3316" i="1" l="1"/>
  <c r="AZ3316" i="1" s="1"/>
  <c r="R3317" i="1"/>
  <c r="AY3316" i="1"/>
  <c r="AX3316" i="1"/>
  <c r="W3317" i="1"/>
  <c r="AW3316" i="1"/>
  <c r="V3317" i="1" l="1"/>
  <c r="U3317" i="1"/>
  <c r="Y3317" i="1" s="1"/>
  <c r="AO3317" i="1" l="1"/>
  <c r="AV3317" i="1" s="1"/>
  <c r="AN3317" i="1" l="1"/>
  <c r="AU3317" i="1" s="1"/>
  <c r="S3318" i="1" s="1"/>
  <c r="AR3317" i="1"/>
  <c r="T3318" i="1"/>
  <c r="P3318" i="1" s="1"/>
  <c r="AQ3317" i="1" l="1"/>
  <c r="AS3317" i="1"/>
  <c r="Q3318" i="1" s="1"/>
  <c r="O3318" i="1"/>
  <c r="AT3317" i="1" l="1"/>
  <c r="AX3317" i="1" s="1"/>
  <c r="AW3317" i="1"/>
  <c r="R3318" i="1"/>
  <c r="W3318" i="1" s="1"/>
  <c r="AZ3317" i="1"/>
  <c r="AY3317" i="1"/>
  <c r="V3318" i="1" l="1"/>
  <c r="U3318" i="1"/>
  <c r="Y3318" i="1" s="1"/>
  <c r="AO3318" i="1" l="1"/>
  <c r="AV3318" i="1" s="1"/>
  <c r="AN3318" i="1" l="1"/>
  <c r="AU3318" i="1" s="1"/>
  <c r="S3319" i="1" s="1"/>
  <c r="T3319" i="1"/>
  <c r="P3319" i="1" s="1"/>
  <c r="AR3318" i="1"/>
  <c r="AS3318" i="1" l="1"/>
  <c r="AQ3318" i="1"/>
  <c r="O3319" i="1"/>
  <c r="Q3319" i="1"/>
  <c r="AT3318" i="1" l="1"/>
  <c r="AZ3318" i="1" s="1"/>
  <c r="AY3318" i="1"/>
  <c r="AX3318" i="1"/>
  <c r="AW3318" i="1"/>
  <c r="R3319" i="1"/>
  <c r="U3319" i="1" s="1"/>
  <c r="W3319" i="1" l="1"/>
  <c r="V3319" i="1"/>
  <c r="Y3319" i="1" s="1"/>
  <c r="AN3319" i="1" l="1"/>
  <c r="AU3319" i="1" s="1"/>
  <c r="AO3319" i="1" l="1"/>
  <c r="AV3319" i="1" s="1"/>
  <c r="T3320" i="1" s="1"/>
  <c r="P3320" i="1" s="1"/>
  <c r="AS3319" i="1"/>
  <c r="AQ3319" i="1"/>
  <c r="S3320" i="1"/>
  <c r="AR3319" i="1" l="1"/>
  <c r="Q3320" i="1"/>
  <c r="O3320" i="1"/>
  <c r="AT3319" i="1"/>
  <c r="AZ3319" i="1" l="1"/>
  <c r="AY3319" i="1"/>
  <c r="R3320" i="1"/>
  <c r="W3320" i="1" s="1"/>
  <c r="AW3319" i="1"/>
  <c r="AX3319" i="1"/>
  <c r="V3320" i="1" l="1"/>
  <c r="U3320" i="1"/>
  <c r="Y3320" i="1" s="1"/>
  <c r="AO3320" i="1" l="1"/>
  <c r="AV3320" i="1" s="1"/>
  <c r="AN3320" i="1"/>
  <c r="AU3320" i="1" s="1"/>
  <c r="AS3320" i="1" l="1"/>
  <c r="S3321" i="1"/>
  <c r="AQ3320" i="1"/>
  <c r="AR3320" i="1"/>
  <c r="T3321" i="1"/>
  <c r="P3321" i="1" s="1"/>
  <c r="O3321" i="1" l="1"/>
  <c r="Q3321" i="1"/>
  <c r="AT3320" i="1"/>
  <c r="AW3320" i="1" s="1"/>
  <c r="AZ3320" i="1" l="1"/>
  <c r="AY3320" i="1"/>
  <c r="AX3320" i="1"/>
  <c r="R3321" i="1"/>
  <c r="U3321" i="1" s="1"/>
  <c r="W3321" i="1" l="1"/>
  <c r="V3321" i="1"/>
  <c r="Y3321" i="1" s="1"/>
  <c r="AN3321" i="1" l="1"/>
  <c r="AU3321" i="1" s="1"/>
  <c r="AO3321" i="1" l="1"/>
  <c r="AV3321" i="1" s="1"/>
  <c r="T3322" i="1" s="1"/>
  <c r="P3322" i="1" s="1"/>
  <c r="AS3321" i="1"/>
  <c r="S3322" i="1"/>
  <c r="AQ3321" i="1"/>
  <c r="AR3321" i="1" l="1"/>
  <c r="AT3321" i="1"/>
  <c r="AZ3321" i="1" s="1"/>
  <c r="Q3322" i="1"/>
  <c r="O3322" i="1"/>
  <c r="AX3321" i="1"/>
  <c r="AY3321" i="1"/>
  <c r="AW3321" i="1" l="1"/>
  <c r="R3322" i="1"/>
  <c r="U3322" i="1" s="1"/>
  <c r="W3322" i="1" l="1"/>
  <c r="V3322" i="1"/>
  <c r="Y3322" i="1" s="1"/>
  <c r="AO3322" i="1" l="1"/>
  <c r="AV3322" i="1" s="1"/>
  <c r="AN3322" i="1" l="1"/>
  <c r="AU3322" i="1" s="1"/>
  <c r="S3323" i="1" s="1"/>
  <c r="AR3322" i="1"/>
  <c r="T3323" i="1"/>
  <c r="P3323" i="1" s="1"/>
  <c r="AQ3322" i="1" l="1"/>
  <c r="AS3322" i="1"/>
  <c r="AT3322" i="1" s="1"/>
  <c r="O3323" i="1"/>
  <c r="Q3323" i="1" l="1"/>
  <c r="R3323" i="1" s="1"/>
  <c r="AZ3322" i="1"/>
  <c r="AY3322" i="1"/>
  <c r="AX3322" i="1"/>
  <c r="AW3322" i="1"/>
  <c r="U3323" i="1" l="1"/>
  <c r="W3323" i="1"/>
  <c r="V3323" i="1"/>
  <c r="Y3323" i="1" l="1"/>
  <c r="AO3323" i="1" s="1"/>
  <c r="AV3323" i="1" s="1"/>
  <c r="AN3323" i="1" l="1"/>
  <c r="AU3323" i="1" s="1"/>
  <c r="S3324" i="1" s="1"/>
  <c r="T3324" i="1"/>
  <c r="P3324" i="1" s="1"/>
  <c r="AR3323" i="1"/>
  <c r="AS3323" i="1" l="1"/>
  <c r="AQ3323" i="1"/>
  <c r="Q3324" i="1"/>
  <c r="O3324" i="1"/>
  <c r="AT3323" i="1" l="1"/>
  <c r="AZ3323" i="1" s="1"/>
  <c r="AY3323" i="1"/>
  <c r="AX3323" i="1"/>
  <c r="R3324" i="1"/>
  <c r="AW3323" i="1"/>
  <c r="V3324" i="1" l="1"/>
  <c r="U3324" i="1"/>
  <c r="Y3324" i="1" s="1"/>
  <c r="W3324" i="1"/>
  <c r="AN3324" i="1" l="1"/>
  <c r="AU3324" i="1" s="1"/>
  <c r="AO3324" i="1" l="1"/>
  <c r="AV3324" i="1" s="1"/>
  <c r="AR3324" i="1" s="1"/>
  <c r="AQ3324" i="1"/>
  <c r="S3325" i="1"/>
  <c r="AS3324" i="1"/>
  <c r="T3325" i="1" l="1"/>
  <c r="P3325" i="1" s="1"/>
  <c r="O3325" i="1"/>
  <c r="Q3325" i="1"/>
  <c r="AT3324" i="1"/>
  <c r="AZ3324" i="1" s="1"/>
  <c r="AW3324" i="1" l="1"/>
  <c r="AX3324" i="1"/>
  <c r="AY3324" i="1"/>
  <c r="R3325" i="1"/>
  <c r="V3325" i="1" l="1"/>
  <c r="U3325" i="1"/>
  <c r="Y3325" i="1" s="1"/>
  <c r="W3325" i="1"/>
  <c r="AN3325" i="1" l="1"/>
  <c r="AU3325" i="1" s="1"/>
  <c r="AO3325" i="1"/>
  <c r="AV3325" i="1" s="1"/>
  <c r="S3326" i="1" l="1"/>
  <c r="AQ3325" i="1"/>
  <c r="AR3325" i="1"/>
  <c r="T3326" i="1"/>
  <c r="P3326" i="1" s="1"/>
  <c r="AS3325" i="1"/>
  <c r="AT3325" i="1" l="1"/>
  <c r="AZ3325" i="1" s="1"/>
  <c r="O3326" i="1"/>
  <c r="Q3326" i="1"/>
  <c r="R3326" i="1" l="1"/>
  <c r="U3326" i="1" s="1"/>
  <c r="AX3325" i="1"/>
  <c r="AW3325" i="1"/>
  <c r="AY3325" i="1"/>
  <c r="W3326" i="1" l="1"/>
  <c r="V3326" i="1"/>
  <c r="Y3326" i="1" s="1"/>
  <c r="AO3326" i="1" l="1"/>
  <c r="AV3326" i="1" s="1"/>
  <c r="AN3326" i="1" l="1"/>
  <c r="AU3326" i="1" s="1"/>
  <c r="S3327" i="1" s="1"/>
  <c r="T3327" i="1"/>
  <c r="P3327" i="1" s="1"/>
  <c r="AR3326" i="1"/>
  <c r="AS3326" i="1" l="1"/>
  <c r="AQ3326" i="1"/>
  <c r="AT3326" i="1"/>
  <c r="AZ3326" i="1" s="1"/>
  <c r="Q3327" i="1"/>
  <c r="O3327" i="1"/>
  <c r="AY3326" i="1" l="1"/>
  <c r="R3327" i="1"/>
  <c r="U3327" i="1" s="1"/>
  <c r="AX3326" i="1"/>
  <c r="AW3326" i="1"/>
  <c r="W3327" i="1" l="1"/>
  <c r="V3327" i="1"/>
  <c r="Y3327" i="1" s="1"/>
  <c r="AN3327" i="1" l="1"/>
  <c r="AU3327" i="1" s="1"/>
  <c r="AO3327" i="1"/>
  <c r="AV3327" i="1" s="1"/>
  <c r="AS3327" i="1" l="1"/>
  <c r="AR3327" i="1"/>
  <c r="T3328" i="1"/>
  <c r="P3328" i="1" s="1"/>
  <c r="S3328" i="1"/>
  <c r="AQ3327" i="1"/>
  <c r="AT3327" i="1" l="1"/>
  <c r="Q3328" i="1"/>
  <c r="O3328" i="1"/>
  <c r="AX3327" i="1"/>
  <c r="R3328" i="1" l="1"/>
  <c r="AZ3327" i="1"/>
  <c r="AY3327" i="1"/>
  <c r="W3328" i="1"/>
  <c r="AW3327" i="1"/>
  <c r="V3328" i="1" l="1"/>
  <c r="U3328" i="1"/>
  <c r="Y3328" i="1" s="1"/>
  <c r="AN3328" i="1" l="1"/>
  <c r="AU3328" i="1" s="1"/>
  <c r="AO3328" i="1" l="1"/>
  <c r="AV3328" i="1" s="1"/>
  <c r="T3329" i="1" s="1"/>
  <c r="P3329" i="1" s="1"/>
  <c r="AS3328" i="1"/>
  <c r="AQ3328" i="1"/>
  <c r="S3329" i="1"/>
  <c r="AR3328" i="1" l="1"/>
  <c r="Q3329" i="1"/>
  <c r="O3329" i="1"/>
  <c r="AT3328" i="1"/>
  <c r="R3329" i="1" l="1"/>
  <c r="AZ3328" i="1"/>
  <c r="AY3328" i="1"/>
  <c r="W3329" i="1"/>
  <c r="AX3328" i="1"/>
  <c r="AW3328" i="1"/>
  <c r="U3329" i="1"/>
  <c r="V3329" i="1"/>
  <c r="Y3329" i="1" l="1"/>
  <c r="AN3329" i="1" s="1"/>
  <c r="AU3329" i="1" s="1"/>
  <c r="AO3329" i="1" l="1"/>
  <c r="AV3329" i="1" s="1"/>
  <c r="AR3329" i="1" s="1"/>
  <c r="AS3329" i="1"/>
  <c r="S3330" i="1"/>
  <c r="AQ3329" i="1"/>
  <c r="T3330" i="1" l="1"/>
  <c r="P3330" i="1" s="1"/>
  <c r="AT3329" i="1"/>
  <c r="AZ3329" i="1" s="1"/>
  <c r="Q3330" i="1"/>
  <c r="O3330" i="1"/>
  <c r="AX3329" i="1" l="1"/>
  <c r="AY3329" i="1"/>
  <c r="AW3329" i="1"/>
  <c r="R3330" i="1"/>
  <c r="U3330" i="1" s="1"/>
  <c r="W3330" i="1" l="1"/>
  <c r="V3330" i="1"/>
  <c r="Y3330" i="1" s="1"/>
  <c r="AN3330" i="1" l="1"/>
  <c r="AU3330" i="1" s="1"/>
  <c r="AO3330" i="1" l="1"/>
  <c r="AV3330" i="1" s="1"/>
  <c r="AR3330" i="1" s="1"/>
  <c r="AS3330" i="1"/>
  <c r="S3331" i="1"/>
  <c r="AQ3330" i="1"/>
  <c r="T3331" i="1" l="1"/>
  <c r="P3331" i="1" s="1"/>
  <c r="Q3331" i="1"/>
  <c r="O3331" i="1"/>
  <c r="AT3330" i="1"/>
  <c r="AX3330" i="1" s="1"/>
  <c r="R3331" i="1" l="1"/>
  <c r="U3331" i="1" s="1"/>
  <c r="AZ3330" i="1"/>
  <c r="AY3330" i="1"/>
  <c r="AW3330" i="1"/>
  <c r="W3331" i="1"/>
  <c r="V3331" i="1" l="1"/>
  <c r="Y3331" i="1" s="1"/>
  <c r="AO3331" i="1" l="1"/>
  <c r="AV3331" i="1" s="1"/>
  <c r="AN3331" i="1" l="1"/>
  <c r="AU3331" i="1" s="1"/>
  <c r="AQ3331" i="1" s="1"/>
  <c r="AR3331" i="1"/>
  <c r="T3332" i="1"/>
  <c r="P3332" i="1" s="1"/>
  <c r="AS3331" i="1" l="1"/>
  <c r="S3332" i="1"/>
  <c r="Q3332" i="1" s="1"/>
  <c r="AT3331" i="1"/>
  <c r="AZ3331" i="1" s="1"/>
  <c r="O3332" i="1" l="1"/>
  <c r="AW3331" i="1"/>
  <c r="AX3331" i="1"/>
  <c r="R3332" i="1"/>
  <c r="W3332" i="1" s="1"/>
  <c r="AY3331" i="1"/>
  <c r="U3332" i="1" l="1"/>
  <c r="V3332" i="1"/>
  <c r="Y3332" i="1" l="1"/>
  <c r="AO3332" i="1" s="1"/>
  <c r="AV3332" i="1" s="1"/>
  <c r="AN3332" i="1" l="1"/>
  <c r="AU3332" i="1" s="1"/>
  <c r="S3333" i="1" s="1"/>
  <c r="AR3332" i="1"/>
  <c r="T3333" i="1"/>
  <c r="P3333" i="1" s="1"/>
  <c r="AS3332" i="1" l="1"/>
  <c r="AQ3332" i="1"/>
  <c r="O3333" i="1"/>
  <c r="Q3333" i="1"/>
  <c r="AT3332" i="1" l="1"/>
  <c r="AZ3332" i="1" s="1"/>
  <c r="R3333" i="1"/>
  <c r="U3333" i="1" s="1"/>
  <c r="AY3332" i="1"/>
  <c r="AW3332" i="1"/>
  <c r="AX3332" i="1"/>
  <c r="W3333" i="1" l="1"/>
  <c r="V3333" i="1"/>
  <c r="Y3333" i="1" s="1"/>
  <c r="AN3333" i="1" l="1"/>
  <c r="AU3333" i="1" s="1"/>
  <c r="AO3333" i="1"/>
  <c r="AV3333" i="1" s="1"/>
  <c r="AS3333" i="1" l="1"/>
  <c r="AR3333" i="1"/>
  <c r="T3334" i="1"/>
  <c r="P3334" i="1" s="1"/>
  <c r="S3334" i="1"/>
  <c r="AQ3333" i="1"/>
  <c r="AT3333" i="1" l="1"/>
  <c r="O3334" i="1"/>
  <c r="Q3334" i="1"/>
  <c r="AX3333" i="1"/>
  <c r="AZ3333" i="1" l="1"/>
  <c r="AY3333" i="1"/>
  <c r="R3334" i="1"/>
  <c r="AW3333" i="1"/>
  <c r="V3334" i="1" l="1"/>
  <c r="U3334" i="1"/>
  <c r="Y3334" i="1" s="1"/>
  <c r="W3334" i="1"/>
  <c r="AO3334" i="1" l="1"/>
  <c r="AV3334" i="1" s="1"/>
  <c r="AN3334" i="1" l="1"/>
  <c r="AU3334" i="1" s="1"/>
  <c r="AQ3334" i="1" s="1"/>
  <c r="AR3334" i="1"/>
  <c r="T3335" i="1"/>
  <c r="P3335" i="1" s="1"/>
  <c r="AS3334" i="1" l="1"/>
  <c r="S3335" i="1"/>
  <c r="O3335" i="1" s="1"/>
  <c r="AT3334" i="1"/>
  <c r="Q3335" i="1" l="1"/>
  <c r="AX3334" i="1"/>
  <c r="AZ3334" i="1"/>
  <c r="R3335" i="1"/>
  <c r="W3335" i="1" s="1"/>
  <c r="AW3334" i="1"/>
  <c r="AY3334" i="1"/>
  <c r="V3335" i="1" l="1"/>
  <c r="U3335" i="1"/>
  <c r="Y3335" i="1" s="1"/>
  <c r="AO3335" i="1" l="1"/>
  <c r="AV3335" i="1" s="1"/>
  <c r="AN3335" i="1" l="1"/>
  <c r="AU3335" i="1" s="1"/>
  <c r="AQ3335" i="1" s="1"/>
  <c r="T3336" i="1"/>
  <c r="P3336" i="1" s="1"/>
  <c r="AR3335" i="1"/>
  <c r="S3336" i="1" l="1"/>
  <c r="AS3335" i="1"/>
  <c r="AT3335" i="1" s="1"/>
  <c r="O3336" i="1"/>
  <c r="Q3336" i="1" l="1"/>
  <c r="R3336" i="1" s="1"/>
  <c r="AZ3335" i="1"/>
  <c r="AY3335" i="1"/>
  <c r="AX3335" i="1"/>
  <c r="AW3335" i="1"/>
  <c r="U3336" i="1" l="1"/>
  <c r="W3336" i="1"/>
  <c r="V3336" i="1"/>
  <c r="Y3336" i="1" l="1"/>
  <c r="AO3336" i="1" s="1"/>
  <c r="AV3336" i="1" s="1"/>
  <c r="AN3336" i="1" l="1"/>
  <c r="AU3336" i="1" s="1"/>
  <c r="T3337" i="1"/>
  <c r="P3337" i="1" s="1"/>
  <c r="AR3336" i="1"/>
  <c r="AQ3336" i="1"/>
  <c r="S3337" i="1"/>
  <c r="AS3336" i="1"/>
  <c r="O3337" i="1" l="1"/>
  <c r="Q3337" i="1"/>
  <c r="AT3336" i="1"/>
  <c r="AX3336" i="1" s="1"/>
  <c r="AW3336" i="1" l="1"/>
  <c r="AZ3336" i="1"/>
  <c r="R3337" i="1"/>
  <c r="U3337" i="1" s="1"/>
  <c r="AY3336" i="1"/>
  <c r="V3337" i="1" l="1"/>
  <c r="Y3337" i="1" s="1"/>
  <c r="W3337" i="1"/>
  <c r="AO3337" i="1" l="1"/>
  <c r="AV3337" i="1" s="1"/>
  <c r="AN3337" i="1" l="1"/>
  <c r="AU3337" i="1" s="1"/>
  <c r="AQ3337" i="1" s="1"/>
  <c r="AR3337" i="1"/>
  <c r="T3338" i="1"/>
  <c r="P3338" i="1" s="1"/>
  <c r="AS3337" i="1" l="1"/>
  <c r="S3338" i="1"/>
  <c r="O3338" i="1" s="1"/>
  <c r="AT3337" i="1"/>
  <c r="AZ3337" i="1" s="1"/>
  <c r="Q3338" i="1" l="1"/>
  <c r="AW3337" i="1"/>
  <c r="AY3337" i="1"/>
  <c r="R3338" i="1"/>
  <c r="AX3337" i="1"/>
  <c r="V3338" i="1" l="1"/>
  <c r="W3338" i="1"/>
  <c r="U3338" i="1"/>
  <c r="Y3338" i="1" s="1"/>
  <c r="AN3338" i="1" l="1"/>
  <c r="AU3338" i="1" s="1"/>
  <c r="AO3338" i="1" l="1"/>
  <c r="AV3338" i="1" s="1"/>
  <c r="AR3338" i="1" s="1"/>
  <c r="AQ3338" i="1"/>
  <c r="S3339" i="1"/>
  <c r="AS3338" i="1"/>
  <c r="T3339" i="1" l="1"/>
  <c r="P3339" i="1" s="1"/>
  <c r="O3339" i="1"/>
  <c r="Q3339" i="1"/>
  <c r="AT3338" i="1"/>
  <c r="AZ3338" i="1" s="1"/>
  <c r="AX3338" i="1" l="1"/>
  <c r="AY3338" i="1"/>
  <c r="R3339" i="1"/>
  <c r="AW3338" i="1"/>
  <c r="V3339" i="1" l="1"/>
  <c r="W3339" i="1"/>
  <c r="U3339" i="1"/>
  <c r="Y3339" i="1" s="1"/>
  <c r="AO3339" i="1" l="1"/>
  <c r="AV3339" i="1" s="1"/>
  <c r="AN3339" i="1" l="1"/>
  <c r="AU3339" i="1" s="1"/>
  <c r="AQ3339" i="1" s="1"/>
  <c r="AR3339" i="1"/>
  <c r="T3340" i="1"/>
  <c r="P3340" i="1" s="1"/>
  <c r="S3340" i="1" l="1"/>
  <c r="AS3339" i="1"/>
  <c r="AT3339" i="1" s="1"/>
  <c r="O3340" i="1"/>
  <c r="Q3340" i="1" l="1"/>
  <c r="R3340" i="1" s="1"/>
  <c r="AZ3339" i="1"/>
  <c r="AY3339" i="1"/>
  <c r="AW3339" i="1"/>
  <c r="AX3339" i="1"/>
  <c r="U3340" i="1" l="1"/>
  <c r="W3340" i="1"/>
  <c r="V3340" i="1"/>
  <c r="Y3340" i="1" l="1"/>
  <c r="AO3340" i="1" s="1"/>
  <c r="AV3340" i="1" s="1"/>
  <c r="AN3340" i="1" l="1"/>
  <c r="AU3340" i="1" s="1"/>
  <c r="S3341" i="1" s="1"/>
  <c r="T3341" i="1"/>
  <c r="P3341" i="1" s="1"/>
  <c r="AR3340" i="1"/>
  <c r="AQ3340" i="1" l="1"/>
  <c r="AS3340" i="1"/>
  <c r="AT3340" i="1"/>
  <c r="O3341" i="1"/>
  <c r="Q3341" i="1"/>
  <c r="R3341" i="1" l="1"/>
  <c r="U3341" i="1" s="1"/>
  <c r="AZ3340" i="1"/>
  <c r="AY3340" i="1"/>
  <c r="AW3340" i="1"/>
  <c r="AX3340" i="1"/>
  <c r="W3341" i="1" l="1"/>
  <c r="V3341" i="1"/>
  <c r="Y3341" i="1" s="1"/>
  <c r="AO3341" i="1" l="1"/>
  <c r="AV3341" i="1" s="1"/>
  <c r="AN3341" i="1" l="1"/>
  <c r="AU3341" i="1" s="1"/>
  <c r="AQ3341" i="1" s="1"/>
  <c r="AR3341" i="1"/>
  <c r="T3342" i="1"/>
  <c r="P3342" i="1" s="1"/>
  <c r="AS3341" i="1"/>
  <c r="S3342" i="1" l="1"/>
  <c r="O3342" i="1"/>
  <c r="Q3342" i="1"/>
  <c r="AT3341" i="1"/>
  <c r="AZ3341" i="1" s="1"/>
  <c r="AX3341" i="1" l="1"/>
  <c r="AW3341" i="1"/>
  <c r="AY3341" i="1"/>
  <c r="R3342" i="1"/>
  <c r="U3342" i="1" l="1"/>
  <c r="V3342" i="1"/>
  <c r="W3342" i="1"/>
  <c r="Y3342" i="1" l="1"/>
  <c r="AN3342" i="1" s="1"/>
  <c r="AU3342" i="1" s="1"/>
  <c r="AO3342" i="1" l="1"/>
  <c r="AV3342" i="1" s="1"/>
  <c r="AS3342" i="1"/>
  <c r="T3343" i="1"/>
  <c r="P3343" i="1" s="1"/>
  <c r="AR3342" i="1"/>
  <c r="S3343" i="1"/>
  <c r="AQ3342" i="1"/>
  <c r="AT3342" i="1" l="1"/>
  <c r="O3343" i="1"/>
  <c r="Q3343" i="1"/>
  <c r="R3343" i="1" l="1"/>
  <c r="U3343" i="1" s="1"/>
  <c r="AZ3342" i="1"/>
  <c r="AY3342" i="1"/>
  <c r="AW3342" i="1"/>
  <c r="AX3342" i="1"/>
  <c r="W3343" i="1" l="1"/>
  <c r="V3343" i="1"/>
  <c r="Y3343" i="1" s="1"/>
  <c r="AO3343" i="1" l="1"/>
  <c r="AV3343" i="1" s="1"/>
  <c r="AN3343" i="1" l="1"/>
  <c r="AU3343" i="1" s="1"/>
  <c r="AQ3343" i="1" s="1"/>
  <c r="AR3343" i="1"/>
  <c r="T3344" i="1"/>
  <c r="P3344" i="1" s="1"/>
  <c r="S3344" i="1" l="1"/>
  <c r="AS3343" i="1"/>
  <c r="AT3343" i="1" s="1"/>
  <c r="O3344" i="1"/>
  <c r="Q3344" i="1" l="1"/>
  <c r="AZ3343" i="1"/>
  <c r="AY3343" i="1"/>
  <c r="R3344" i="1"/>
  <c r="AX3343" i="1"/>
  <c r="AW3343" i="1"/>
  <c r="V3344" i="1" l="1"/>
  <c r="U3344" i="1"/>
  <c r="Y3344" i="1" s="1"/>
  <c r="W3344" i="1"/>
  <c r="AN3344" i="1" l="1"/>
  <c r="AU3344" i="1" s="1"/>
  <c r="AO3344" i="1"/>
  <c r="AV3344" i="1" s="1"/>
  <c r="AS3344" i="1" l="1"/>
  <c r="AR3344" i="1"/>
  <c r="T3345" i="1"/>
  <c r="P3345" i="1" s="1"/>
  <c r="S3345" i="1"/>
  <c r="AQ3344" i="1"/>
  <c r="O3345" i="1" l="1"/>
  <c r="Q3345" i="1"/>
  <c r="AT3344" i="1"/>
  <c r="AW3344" i="1" s="1"/>
  <c r="AX3344" i="1" l="1"/>
  <c r="AZ3344" i="1"/>
  <c r="AY3344" i="1"/>
  <c r="R3345" i="1"/>
  <c r="U3345" i="1" s="1"/>
  <c r="V3345" i="1" l="1"/>
  <c r="Y3345" i="1" s="1"/>
  <c r="W3345" i="1"/>
  <c r="AO3345" i="1" l="1"/>
  <c r="AV3345" i="1" s="1"/>
  <c r="AN3345" i="1" l="1"/>
  <c r="AU3345" i="1" s="1"/>
  <c r="AQ3345" i="1" s="1"/>
  <c r="T3346" i="1"/>
  <c r="P3346" i="1" s="1"/>
  <c r="AR3345" i="1"/>
  <c r="AS3345" i="1" l="1"/>
  <c r="S3346" i="1"/>
  <c r="Q3346" i="1" s="1"/>
  <c r="AT3345" i="1"/>
  <c r="O3346" i="1" l="1"/>
  <c r="R3346" i="1"/>
  <c r="U3346" i="1" s="1"/>
  <c r="AW3345" i="1"/>
  <c r="AZ3345" i="1"/>
  <c r="AY3345" i="1"/>
  <c r="AX3345" i="1"/>
  <c r="W3346" i="1" l="1"/>
  <c r="V3346" i="1"/>
  <c r="Y3346" i="1" s="1"/>
  <c r="AN3346" i="1" l="1"/>
  <c r="AU3346" i="1" s="1"/>
  <c r="AO3346" i="1" l="1"/>
  <c r="AV3346" i="1" s="1"/>
  <c r="AR3346" i="1" s="1"/>
  <c r="AS3346" i="1"/>
  <c r="S3347" i="1"/>
  <c r="AQ3346" i="1"/>
  <c r="T3347" i="1" l="1"/>
  <c r="P3347" i="1" s="1"/>
  <c r="AT3346" i="1"/>
  <c r="AW3346" i="1" s="1"/>
  <c r="O3347" i="1"/>
  <c r="Q3347" i="1"/>
  <c r="AX3346" i="1" l="1"/>
  <c r="R3347" i="1"/>
  <c r="U3347" i="1" s="1"/>
  <c r="AZ3346" i="1"/>
  <c r="AY3346" i="1"/>
  <c r="W3347" i="1" l="1"/>
  <c r="V3347" i="1"/>
  <c r="Y3347" i="1" s="1"/>
  <c r="AO3347" i="1" l="1"/>
  <c r="AV3347" i="1" s="1"/>
  <c r="AN3347" i="1" l="1"/>
  <c r="AU3347" i="1" s="1"/>
  <c r="AQ3347" i="1" s="1"/>
  <c r="AR3347" i="1"/>
  <c r="T3348" i="1"/>
  <c r="P3348" i="1" s="1"/>
  <c r="AS3347" i="1" l="1"/>
  <c r="AT3347" i="1" s="1"/>
  <c r="AZ3347" i="1" s="1"/>
  <c r="S3348" i="1"/>
  <c r="O3348" i="1" s="1"/>
  <c r="Q3348" i="1" l="1"/>
  <c r="R3348" i="1" s="1"/>
  <c r="W3348" i="1" s="1"/>
  <c r="AW3347" i="1"/>
  <c r="AX3347" i="1"/>
  <c r="AY3347" i="1"/>
  <c r="V3348" i="1" l="1"/>
  <c r="U3348" i="1"/>
  <c r="Y3348" i="1" s="1"/>
  <c r="AO3348" i="1" l="1"/>
  <c r="AV3348" i="1" s="1"/>
  <c r="AN3348" i="1"/>
  <c r="AU3348" i="1" s="1"/>
  <c r="AQ3348" i="1" l="1"/>
  <c r="S3349" i="1"/>
  <c r="AS3348" i="1"/>
  <c r="AR3348" i="1"/>
  <c r="T3349" i="1"/>
  <c r="P3349" i="1" s="1"/>
  <c r="Q3349" i="1" l="1"/>
  <c r="O3349" i="1"/>
  <c r="AT3348" i="1"/>
  <c r="AZ3348" i="1" s="1"/>
  <c r="R3349" i="1" l="1"/>
  <c r="U3349" i="1" s="1"/>
  <c r="AW3348" i="1"/>
  <c r="V3349" i="1"/>
  <c r="W3349" i="1"/>
  <c r="AX3348" i="1"/>
  <c r="AY3348" i="1"/>
  <c r="Y3349" i="1" l="1"/>
  <c r="AO3349" i="1" s="1"/>
  <c r="AV3349" i="1" s="1"/>
  <c r="AN3349" i="1" l="1"/>
  <c r="AU3349" i="1" s="1"/>
  <c r="AQ3349" i="1" s="1"/>
  <c r="AR3349" i="1"/>
  <c r="T3350" i="1"/>
  <c r="P3350" i="1" s="1"/>
  <c r="AS3349" i="1" l="1"/>
  <c r="S3350" i="1"/>
  <c r="O3350" i="1" s="1"/>
  <c r="AT3349" i="1"/>
  <c r="AZ3349" i="1" s="1"/>
  <c r="Q3350" i="1" l="1"/>
  <c r="AW3349" i="1"/>
  <c r="AY3349" i="1"/>
  <c r="AX3349" i="1"/>
  <c r="R3350" i="1"/>
  <c r="U3350" i="1" s="1"/>
  <c r="V3350" i="1" l="1"/>
  <c r="Y3350" i="1" s="1"/>
  <c r="W3350" i="1"/>
  <c r="AN3350" i="1" l="1"/>
  <c r="AU3350" i="1" s="1"/>
  <c r="AO3350" i="1"/>
  <c r="AV3350" i="1" s="1"/>
  <c r="T3351" i="1" l="1"/>
  <c r="P3351" i="1" s="1"/>
  <c r="AR3350" i="1"/>
  <c r="AS3350" i="1"/>
  <c r="AQ3350" i="1"/>
  <c r="S3351" i="1"/>
  <c r="O3351" i="1" l="1"/>
  <c r="Q3351" i="1"/>
  <c r="AT3350" i="1"/>
  <c r="AZ3350" i="1" s="1"/>
  <c r="AY3350" i="1" l="1"/>
  <c r="AX3350" i="1"/>
  <c r="AW3350" i="1"/>
  <c r="R3351" i="1"/>
  <c r="U3351" i="1" s="1"/>
  <c r="V3351" i="1" l="1"/>
  <c r="Y3351" i="1" s="1"/>
  <c r="W3351" i="1"/>
  <c r="AN3351" i="1" l="1"/>
  <c r="AU3351" i="1" s="1"/>
  <c r="AO3351" i="1" l="1"/>
  <c r="AV3351" i="1" s="1"/>
  <c r="T3352" i="1" s="1"/>
  <c r="P3352" i="1" s="1"/>
  <c r="AQ3351" i="1"/>
  <c r="S3352" i="1"/>
  <c r="AS3351" i="1"/>
  <c r="AR3351" i="1" l="1"/>
  <c r="O3352" i="1"/>
  <c r="Q3352" i="1"/>
  <c r="AT3351" i="1"/>
  <c r="AW3351" i="1" l="1"/>
  <c r="AZ3351" i="1"/>
  <c r="AX3351" i="1"/>
  <c r="AY3351" i="1"/>
  <c r="R3352" i="1"/>
  <c r="U3352" i="1" s="1"/>
  <c r="W3352" i="1" l="1"/>
  <c r="V3352" i="1"/>
  <c r="Y3352" i="1" s="1"/>
  <c r="AO3352" i="1" l="1"/>
  <c r="AV3352" i="1" s="1"/>
  <c r="AN3352" i="1" l="1"/>
  <c r="AU3352" i="1" s="1"/>
  <c r="S3353" i="1" s="1"/>
  <c r="T3353" i="1"/>
  <c r="P3353" i="1" s="1"/>
  <c r="AR3352" i="1"/>
  <c r="AQ3352" i="1" l="1"/>
  <c r="AS3352" i="1"/>
  <c r="Q3353" i="1" s="1"/>
  <c r="O3353" i="1"/>
  <c r="AT3352" i="1" l="1"/>
  <c r="R3353" i="1"/>
  <c r="V3353" i="1" s="1"/>
  <c r="AZ3352" i="1"/>
  <c r="AY3352" i="1"/>
  <c r="W3353" i="1"/>
  <c r="AW3352" i="1"/>
  <c r="U3353" i="1"/>
  <c r="Y3353" i="1" s="1"/>
  <c r="AX3352" i="1"/>
  <c r="AO3353" i="1" l="1"/>
  <c r="AV3353" i="1" s="1"/>
  <c r="AN3353" i="1"/>
  <c r="AU3353" i="1" s="1"/>
  <c r="AS3353" i="1" l="1"/>
  <c r="S3354" i="1"/>
  <c r="AQ3353" i="1"/>
  <c r="T3354" i="1"/>
  <c r="P3354" i="1" s="1"/>
  <c r="AR3353" i="1"/>
  <c r="O3354" i="1" l="1"/>
  <c r="Q3354" i="1"/>
  <c r="AT3353" i="1"/>
  <c r="AW3353" i="1" s="1"/>
  <c r="AX3353" i="1" l="1"/>
  <c r="AZ3353" i="1"/>
  <c r="AY3353" i="1"/>
  <c r="R3354" i="1"/>
  <c r="U3354" i="1" s="1"/>
  <c r="W3354" i="1" l="1"/>
  <c r="V3354" i="1"/>
  <c r="Y3354" i="1" s="1"/>
  <c r="AN3354" i="1" l="1"/>
  <c r="AU3354" i="1" s="1"/>
  <c r="AO3354" i="1"/>
  <c r="AV3354" i="1" s="1"/>
  <c r="AS3354" i="1" l="1"/>
  <c r="T3355" i="1"/>
  <c r="P3355" i="1" s="1"/>
  <c r="AR3354" i="1"/>
  <c r="S3355" i="1"/>
  <c r="AQ3354" i="1"/>
  <c r="AT3354" i="1" l="1"/>
  <c r="AW3354" i="1" s="1"/>
  <c r="Q3355" i="1"/>
  <c r="O3355" i="1"/>
  <c r="AX3354" i="1" l="1"/>
  <c r="R3355" i="1"/>
  <c r="AZ3354" i="1"/>
  <c r="AY3354" i="1"/>
  <c r="V3355" i="1" l="1"/>
  <c r="U3355" i="1"/>
  <c r="Y3355" i="1" s="1"/>
  <c r="W3355" i="1"/>
  <c r="AO3355" i="1" l="1"/>
  <c r="AV3355" i="1" s="1"/>
  <c r="AN3355" i="1"/>
  <c r="AU3355" i="1" s="1"/>
  <c r="AS3355" i="1" l="1"/>
  <c r="S3356" i="1"/>
  <c r="AQ3355" i="1"/>
  <c r="AR3355" i="1"/>
  <c r="T3356" i="1"/>
  <c r="P3356" i="1" s="1"/>
  <c r="AT3355" i="1" l="1"/>
  <c r="AX3355" i="1" s="1"/>
  <c r="Q3356" i="1"/>
  <c r="O3356" i="1"/>
  <c r="AW3355" i="1" l="1"/>
  <c r="R3356" i="1"/>
  <c r="AZ3355" i="1"/>
  <c r="AY3355" i="1"/>
  <c r="V3356" i="1" l="1"/>
  <c r="U3356" i="1"/>
  <c r="Y3356" i="1" s="1"/>
  <c r="W3356" i="1"/>
  <c r="AO3356" i="1" l="1"/>
  <c r="AV3356" i="1" s="1"/>
  <c r="AN3356" i="1"/>
  <c r="AU3356" i="1" s="1"/>
  <c r="AS3356" i="1" l="1"/>
  <c r="S3357" i="1"/>
  <c r="AQ3356" i="1"/>
  <c r="AR3356" i="1"/>
  <c r="T3357" i="1"/>
  <c r="P3357" i="1" s="1"/>
  <c r="O3357" i="1" l="1"/>
  <c r="Q3357" i="1"/>
  <c r="AT3356" i="1"/>
  <c r="AZ3356" i="1" l="1"/>
  <c r="AY3356" i="1"/>
  <c r="R3357" i="1"/>
  <c r="U3357" i="1" s="1"/>
  <c r="AW3356" i="1"/>
  <c r="AX3356" i="1"/>
  <c r="W3357" i="1" l="1"/>
  <c r="V3357" i="1"/>
  <c r="Y3357" i="1" s="1"/>
  <c r="AO3357" i="1" l="1"/>
  <c r="AV3357" i="1" s="1"/>
  <c r="AN3357" i="1" l="1"/>
  <c r="AU3357" i="1" s="1"/>
  <c r="AQ3357" i="1" s="1"/>
  <c r="T3358" i="1"/>
  <c r="P3358" i="1" s="1"/>
  <c r="AR3357" i="1"/>
  <c r="S3358" i="1"/>
  <c r="AS3357" i="1"/>
  <c r="O3358" i="1" l="1"/>
  <c r="Q3358" i="1"/>
  <c r="AT3357" i="1"/>
  <c r="AZ3357" i="1" s="1"/>
  <c r="AW3357" i="1" l="1"/>
  <c r="AX3357" i="1"/>
  <c r="R3358" i="1"/>
  <c r="AY3357" i="1"/>
  <c r="V3358" i="1" l="1"/>
  <c r="U3358" i="1"/>
  <c r="Y3358" i="1" s="1"/>
  <c r="W3358" i="1"/>
  <c r="AO3358" i="1" l="1"/>
  <c r="AV3358" i="1" s="1"/>
  <c r="AN3358" i="1" l="1"/>
  <c r="AU3358" i="1" s="1"/>
  <c r="AQ3358" i="1" s="1"/>
  <c r="AR3358" i="1"/>
  <c r="T3359" i="1"/>
  <c r="P3359" i="1" s="1"/>
  <c r="AS3358" i="1" l="1"/>
  <c r="S3359" i="1"/>
  <c r="O3359" i="1" s="1"/>
  <c r="AT3358" i="1"/>
  <c r="AZ3358" i="1" s="1"/>
  <c r="Q3359" i="1" l="1"/>
  <c r="AW3358" i="1"/>
  <c r="AY3358" i="1"/>
  <c r="AX3358" i="1"/>
  <c r="R3359" i="1"/>
  <c r="U3359" i="1" s="1"/>
  <c r="V3359" i="1" l="1"/>
  <c r="Y3359" i="1" s="1"/>
  <c r="W3359" i="1"/>
  <c r="AO3359" i="1" l="1"/>
  <c r="AV3359" i="1" s="1"/>
  <c r="AN3359" i="1" l="1"/>
  <c r="AU3359" i="1" s="1"/>
  <c r="AQ3359" i="1" s="1"/>
  <c r="AR3359" i="1"/>
  <c r="T3360" i="1"/>
  <c r="P3360" i="1" s="1"/>
  <c r="S3360" i="1" l="1"/>
  <c r="AS3359" i="1"/>
  <c r="AT3359" i="1" s="1"/>
  <c r="AW3359" i="1" s="1"/>
  <c r="O3360" i="1"/>
  <c r="Q3360" i="1" l="1"/>
  <c r="AX3359" i="1"/>
  <c r="R3360" i="1"/>
  <c r="U3360" i="1" s="1"/>
  <c r="AZ3359" i="1"/>
  <c r="AY3359" i="1"/>
  <c r="V3360" i="1" l="1"/>
  <c r="Y3360" i="1" s="1"/>
  <c r="W3360" i="1"/>
  <c r="AN3360" i="1" l="1"/>
  <c r="AU3360" i="1" s="1"/>
  <c r="AO3360" i="1"/>
  <c r="AV3360" i="1" s="1"/>
  <c r="AS3360" i="1" l="1"/>
  <c r="T3361" i="1"/>
  <c r="P3361" i="1" s="1"/>
  <c r="AR3360" i="1"/>
  <c r="AQ3360" i="1"/>
  <c r="S3361" i="1"/>
  <c r="Q3361" i="1" l="1"/>
  <c r="O3361" i="1"/>
  <c r="AT3360" i="1"/>
  <c r="AW3360" i="1" s="1"/>
  <c r="R3361" i="1" l="1"/>
  <c r="AX3360" i="1"/>
  <c r="W3361" i="1"/>
  <c r="AZ3360" i="1"/>
  <c r="AY3360" i="1"/>
  <c r="U3361" i="1"/>
  <c r="Y3361" i="1" s="1"/>
  <c r="V3361" i="1"/>
  <c r="AO3361" i="1" l="1"/>
  <c r="AV3361" i="1" s="1"/>
  <c r="AN3361" i="1" l="1"/>
  <c r="AU3361" i="1" s="1"/>
  <c r="AQ3361" i="1" s="1"/>
  <c r="T3362" i="1"/>
  <c r="P3362" i="1" s="1"/>
  <c r="AR3361" i="1"/>
  <c r="AS3361" i="1"/>
  <c r="S3362" i="1" l="1"/>
  <c r="O3362" i="1" s="1"/>
  <c r="Q3362" i="1"/>
  <c r="AT3361" i="1"/>
  <c r="AZ3361" i="1" s="1"/>
  <c r="AW3361" i="1" l="1"/>
  <c r="R3362" i="1"/>
  <c r="W3362" i="1" s="1"/>
  <c r="AX3361" i="1"/>
  <c r="AY3361" i="1"/>
  <c r="V3362" i="1" l="1"/>
  <c r="U3362" i="1"/>
  <c r="Y3362" i="1" s="1"/>
  <c r="AN3362" i="1" l="1"/>
  <c r="AU3362" i="1" s="1"/>
  <c r="AO3362" i="1"/>
  <c r="AV3362" i="1" s="1"/>
  <c r="AS3362" i="1"/>
  <c r="AR3362" i="1" l="1"/>
  <c r="T3363" i="1"/>
  <c r="P3363" i="1" s="1"/>
  <c r="S3363" i="1"/>
  <c r="AQ3362" i="1"/>
  <c r="AT3362" i="1" l="1"/>
  <c r="Q3363" i="1"/>
  <c r="O3363" i="1"/>
  <c r="AX3362" i="1"/>
  <c r="R3363" i="1" l="1"/>
  <c r="U3363" i="1" s="1"/>
  <c r="AZ3362" i="1"/>
  <c r="AY3362" i="1"/>
  <c r="W3363" i="1"/>
  <c r="AW3362" i="1"/>
  <c r="V3363" i="1" l="1"/>
  <c r="Y3363" i="1" s="1"/>
  <c r="AN3363" i="1" l="1"/>
  <c r="AU3363" i="1" s="1"/>
  <c r="AO3363" i="1"/>
  <c r="AV3363" i="1" s="1"/>
  <c r="S3364" i="1" l="1"/>
  <c r="AQ3363" i="1"/>
  <c r="T3364" i="1"/>
  <c r="P3364" i="1" s="1"/>
  <c r="AR3363" i="1"/>
  <c r="AS3363" i="1"/>
  <c r="AT3363" i="1" l="1"/>
  <c r="AZ3363" i="1" s="1"/>
  <c r="Q3364" i="1"/>
  <c r="O3364" i="1"/>
  <c r="AW3363" i="1" l="1"/>
  <c r="AY3363" i="1"/>
  <c r="R3364" i="1"/>
  <c r="AX3363" i="1"/>
  <c r="V3364" i="1" l="1"/>
  <c r="U3364" i="1"/>
  <c r="Y3364" i="1" s="1"/>
  <c r="W3364" i="1"/>
  <c r="AO3364" i="1" l="1"/>
  <c r="AV3364" i="1" s="1"/>
  <c r="AN3364" i="1" l="1"/>
  <c r="AU3364" i="1" s="1"/>
  <c r="AQ3364" i="1" s="1"/>
  <c r="T3365" i="1"/>
  <c r="P3365" i="1" s="1"/>
  <c r="AR3364" i="1"/>
  <c r="AS3364" i="1" l="1"/>
  <c r="S3365" i="1"/>
  <c r="Q3365" i="1"/>
  <c r="O3365" i="1"/>
  <c r="AT3364" i="1"/>
  <c r="AZ3364" i="1" s="1"/>
  <c r="AW3364" i="1" l="1"/>
  <c r="AY3364" i="1"/>
  <c r="R3365" i="1"/>
  <c r="W3365" i="1" s="1"/>
  <c r="AX3364" i="1"/>
  <c r="V3365" i="1" l="1"/>
  <c r="U3365" i="1"/>
  <c r="Y3365" i="1" s="1"/>
  <c r="AO3365" i="1" l="1"/>
  <c r="AV3365" i="1" s="1"/>
  <c r="AN3365" i="1" l="1"/>
  <c r="AU3365" i="1" s="1"/>
  <c r="AQ3365" i="1" s="1"/>
  <c r="AR3365" i="1"/>
  <c r="T3366" i="1"/>
  <c r="P3366" i="1" s="1"/>
  <c r="S3366" i="1"/>
  <c r="AS3365" i="1"/>
  <c r="Q3366" i="1" l="1"/>
  <c r="O3366" i="1"/>
  <c r="AT3365" i="1"/>
  <c r="AZ3365" i="1" s="1"/>
  <c r="R3366" i="1" l="1"/>
  <c r="AY3365" i="1"/>
  <c r="AX3365" i="1"/>
  <c r="AW3365" i="1"/>
  <c r="W3366" i="1"/>
  <c r="V3366" i="1" l="1"/>
  <c r="U3366" i="1"/>
  <c r="Y3366" i="1" s="1"/>
  <c r="AN3366" i="1" l="1"/>
  <c r="AU3366" i="1" s="1"/>
  <c r="AO3366" i="1" l="1"/>
  <c r="AV3366" i="1" s="1"/>
  <c r="T3367" i="1" s="1"/>
  <c r="P3367" i="1" s="1"/>
  <c r="AS3366" i="1"/>
  <c r="S3367" i="1"/>
  <c r="AQ3366" i="1"/>
  <c r="AR3366" i="1" l="1"/>
  <c r="AT3366" i="1" s="1"/>
  <c r="O3367" i="1"/>
  <c r="Q3367" i="1"/>
  <c r="AZ3366" i="1" l="1"/>
  <c r="AX3366" i="1"/>
  <c r="AY3366" i="1"/>
  <c r="AW3366" i="1"/>
  <c r="R3367" i="1"/>
  <c r="V3367" i="1" l="1"/>
  <c r="U3367" i="1"/>
  <c r="Y3367" i="1" s="1"/>
  <c r="W3367" i="1"/>
  <c r="AO3367" i="1" l="1"/>
  <c r="AV3367" i="1" s="1"/>
  <c r="AN3367" i="1" l="1"/>
  <c r="AU3367" i="1" s="1"/>
  <c r="S3368" i="1" s="1"/>
  <c r="AR3367" i="1"/>
  <c r="T3368" i="1"/>
  <c r="P3368" i="1" s="1"/>
  <c r="AQ3367" i="1" l="1"/>
  <c r="AS3367" i="1"/>
  <c r="Q3368" i="1" s="1"/>
  <c r="O3368" i="1"/>
  <c r="AT3367" i="1" l="1"/>
  <c r="AW3367" i="1" s="1"/>
  <c r="AY3367" i="1"/>
  <c r="R3368" i="1"/>
  <c r="U3368" i="1" s="1"/>
  <c r="AX3367" i="1"/>
  <c r="AZ3367" i="1" l="1"/>
  <c r="V3368" i="1"/>
  <c r="Y3368" i="1" s="1"/>
  <c r="W3368" i="1"/>
  <c r="AO3368" i="1" l="1"/>
  <c r="AV3368" i="1" s="1"/>
  <c r="AN3368" i="1" l="1"/>
  <c r="AU3368" i="1" s="1"/>
  <c r="S3369" i="1" s="1"/>
  <c r="AR3368" i="1"/>
  <c r="T3369" i="1"/>
  <c r="P3369" i="1" s="1"/>
  <c r="AS3368" i="1" l="1"/>
  <c r="AQ3368" i="1"/>
  <c r="O3369" i="1"/>
  <c r="Q3369" i="1"/>
  <c r="AT3368" i="1" l="1"/>
  <c r="AX3368" i="1" s="1"/>
  <c r="AY3368" i="1"/>
  <c r="R3369" i="1"/>
  <c r="U3369" i="1" s="1"/>
  <c r="AW3368" i="1"/>
  <c r="AZ3368" i="1"/>
  <c r="W3369" i="1" l="1"/>
  <c r="V3369" i="1"/>
  <c r="Y3369" i="1" s="1"/>
  <c r="AN3369" i="1" l="1"/>
  <c r="AU3369" i="1" s="1"/>
  <c r="AO3369" i="1" l="1"/>
  <c r="AV3369" i="1" s="1"/>
  <c r="AS3369" i="1"/>
  <c r="AR3369" i="1"/>
  <c r="T3370" i="1"/>
  <c r="P3370" i="1" s="1"/>
  <c r="S3370" i="1"/>
  <c r="AQ3369" i="1"/>
  <c r="AT3369" i="1" l="1"/>
  <c r="AW3369" i="1" s="1"/>
  <c r="Q3370" i="1"/>
  <c r="O3370" i="1"/>
  <c r="R3370" i="1" l="1"/>
  <c r="V3370" i="1" s="1"/>
  <c r="AX3369" i="1"/>
  <c r="W3370" i="1"/>
  <c r="U3370" i="1"/>
  <c r="Y3370" i="1" s="1"/>
  <c r="AZ3369" i="1"/>
  <c r="AY3369" i="1"/>
  <c r="AO3370" i="1" l="1"/>
  <c r="AV3370" i="1" s="1"/>
  <c r="AN3370" i="1" l="1"/>
  <c r="AU3370" i="1" s="1"/>
  <c r="AQ3370" i="1" s="1"/>
  <c r="AR3370" i="1"/>
  <c r="T3371" i="1"/>
  <c r="P3371" i="1" s="1"/>
  <c r="S3371" i="1" l="1"/>
  <c r="AS3370" i="1"/>
  <c r="Q3371" i="1" s="1"/>
  <c r="O3371" i="1"/>
  <c r="AT3370" i="1" l="1"/>
  <c r="AX3370" i="1" s="1"/>
  <c r="R3371" i="1"/>
  <c r="U3371" i="1" s="1"/>
  <c r="AW3370" i="1"/>
  <c r="AZ3370" i="1"/>
  <c r="AY3370" i="1"/>
  <c r="W3371" i="1" l="1"/>
  <c r="V3371" i="1"/>
  <c r="Y3371" i="1" s="1"/>
  <c r="AO3371" i="1" l="1"/>
  <c r="AV3371" i="1" s="1"/>
  <c r="AN3371" i="1"/>
  <c r="AU3371" i="1" s="1"/>
  <c r="AS3371" i="1" l="1"/>
  <c r="S3372" i="1"/>
  <c r="AQ3371" i="1"/>
  <c r="T3372" i="1"/>
  <c r="P3372" i="1" s="1"/>
  <c r="AR3371" i="1"/>
  <c r="Q3372" i="1" l="1"/>
  <c r="O3372" i="1"/>
  <c r="AT3371" i="1"/>
  <c r="AW3371" i="1" s="1"/>
  <c r="R3372" i="1" l="1"/>
  <c r="U3372" i="1" s="1"/>
  <c r="AZ3371" i="1"/>
  <c r="AY3371" i="1"/>
  <c r="W3372" i="1"/>
  <c r="AX3371" i="1"/>
  <c r="Y3372" i="1" l="1"/>
  <c r="V3372" i="1"/>
  <c r="AO3372" i="1" l="1"/>
  <c r="AV3372" i="1" s="1"/>
  <c r="AN3372" i="1"/>
  <c r="AU3372" i="1" s="1"/>
  <c r="S3373" i="1" l="1"/>
  <c r="AQ3372" i="1"/>
  <c r="AS3372" i="1"/>
  <c r="AR3372" i="1"/>
  <c r="T3373" i="1"/>
  <c r="P3373" i="1" s="1"/>
  <c r="AT3372" i="1" l="1"/>
  <c r="AZ3372" i="1" s="1"/>
  <c r="Q3373" i="1"/>
  <c r="O3373" i="1"/>
  <c r="R3373" i="1" l="1"/>
  <c r="U3373" i="1" s="1"/>
  <c r="AX3372" i="1"/>
  <c r="W3373" i="1"/>
  <c r="AY3372" i="1"/>
  <c r="AW3372" i="1"/>
  <c r="Y3373" i="1" l="1"/>
  <c r="V3373" i="1"/>
  <c r="AN3373" i="1" l="1"/>
  <c r="AU3373" i="1" s="1"/>
  <c r="AO3373" i="1"/>
  <c r="AV3373" i="1" s="1"/>
  <c r="AS3373" i="1" l="1"/>
  <c r="T3374" i="1"/>
  <c r="P3374" i="1" s="1"/>
  <c r="AR3373" i="1"/>
  <c r="S3374" i="1"/>
  <c r="AQ3373" i="1"/>
  <c r="Q3374" i="1" l="1"/>
  <c r="O3374" i="1"/>
  <c r="AT3373" i="1"/>
  <c r="AX3373" i="1" s="1"/>
  <c r="AW3373" i="1" l="1"/>
  <c r="R3374" i="1"/>
  <c r="W3374" i="1" s="1"/>
  <c r="AZ3373" i="1"/>
  <c r="AY3373" i="1"/>
  <c r="V3374" i="1" l="1"/>
  <c r="U3374" i="1"/>
  <c r="Y3374" i="1" s="1"/>
  <c r="AO3374" i="1" l="1"/>
  <c r="AV3374" i="1" s="1"/>
  <c r="AN3374" i="1"/>
  <c r="AU3374" i="1" s="1"/>
  <c r="AQ3374" i="1" l="1"/>
  <c r="S3375" i="1"/>
  <c r="AS3374" i="1"/>
  <c r="T3375" i="1"/>
  <c r="P3375" i="1" s="1"/>
  <c r="AR3374" i="1"/>
  <c r="O3375" i="1" l="1"/>
  <c r="Q3375" i="1"/>
  <c r="AT3374" i="1"/>
  <c r="AZ3374" i="1" s="1"/>
  <c r="AW3374" i="1" l="1"/>
  <c r="AY3374" i="1"/>
  <c r="R3375" i="1"/>
  <c r="U3375" i="1" s="1"/>
  <c r="AX3374" i="1"/>
  <c r="V3375" i="1" l="1"/>
  <c r="Y3375" i="1" s="1"/>
  <c r="W3375" i="1"/>
  <c r="AO3375" i="1" l="1"/>
  <c r="AV3375" i="1" s="1"/>
  <c r="AN3375" i="1"/>
  <c r="AU3375" i="1" s="1"/>
  <c r="AQ3375" i="1" l="1"/>
  <c r="S3376" i="1"/>
  <c r="AS3375" i="1"/>
  <c r="T3376" i="1"/>
  <c r="P3376" i="1" s="1"/>
  <c r="AR3375" i="1"/>
  <c r="Q3376" i="1" l="1"/>
  <c r="O3376" i="1"/>
  <c r="AT3375" i="1"/>
  <c r="AZ3375" i="1" s="1"/>
  <c r="AW3375" i="1" l="1"/>
  <c r="AY3375" i="1"/>
  <c r="AX3375" i="1"/>
  <c r="R3376" i="1"/>
  <c r="U3376" i="1" s="1"/>
  <c r="V3376" i="1" l="1"/>
  <c r="Y3376" i="1" s="1"/>
  <c r="W3376" i="1"/>
  <c r="AO3376" i="1" l="1"/>
  <c r="AV3376" i="1" s="1"/>
  <c r="AN3376" i="1" l="1"/>
  <c r="AU3376" i="1" s="1"/>
  <c r="AQ3376" i="1" s="1"/>
  <c r="T3377" i="1"/>
  <c r="P3377" i="1" s="1"/>
  <c r="AR3376" i="1"/>
  <c r="AS3376" i="1" l="1"/>
  <c r="S3377" i="1"/>
  <c r="O3377" i="1" s="1"/>
  <c r="AT3376" i="1"/>
  <c r="Q3377" i="1" l="1"/>
  <c r="AW3376" i="1"/>
  <c r="AZ3376" i="1"/>
  <c r="AY3376" i="1"/>
  <c r="R3377" i="1"/>
  <c r="U3377" i="1" s="1"/>
  <c r="AX3376" i="1"/>
  <c r="W3377" i="1" l="1"/>
  <c r="V3377" i="1"/>
  <c r="Y3377" i="1" s="1"/>
  <c r="AN3377" i="1" l="1"/>
  <c r="AU3377" i="1" s="1"/>
  <c r="AO3377" i="1" l="1"/>
  <c r="AV3377" i="1" s="1"/>
  <c r="T3378" i="1" s="1"/>
  <c r="P3378" i="1" s="1"/>
  <c r="AS3377" i="1"/>
  <c r="S3378" i="1"/>
  <c r="AQ3377" i="1"/>
  <c r="AR3377" i="1" l="1"/>
  <c r="AT3377" i="1"/>
  <c r="AW3377" i="1" s="1"/>
  <c r="Q3378" i="1"/>
  <c r="O3378" i="1"/>
  <c r="AX3377" i="1" l="1"/>
  <c r="R3378" i="1"/>
  <c r="U3378" i="1" s="1"/>
  <c r="AZ3377" i="1"/>
  <c r="AY3377" i="1"/>
  <c r="W3378" i="1" l="1"/>
  <c r="V3378" i="1"/>
  <c r="Y3378" i="1" s="1"/>
  <c r="AN3378" i="1" l="1"/>
  <c r="AU3378" i="1" s="1"/>
  <c r="AS3378" i="1" l="1"/>
  <c r="AO3378" i="1"/>
  <c r="AV3378" i="1" s="1"/>
  <c r="AR3378" i="1" s="1"/>
  <c r="AQ3378" i="1"/>
  <c r="S3379" i="1"/>
  <c r="T3379" i="1" l="1"/>
  <c r="P3379" i="1" s="1"/>
  <c r="AT3378" i="1"/>
  <c r="AW3378" i="1" s="1"/>
  <c r="Q3379" i="1"/>
  <c r="O3379" i="1"/>
  <c r="AX3378" i="1"/>
  <c r="R3379" i="1" l="1"/>
  <c r="U3379" i="1" s="1"/>
  <c r="AZ3378" i="1"/>
  <c r="AY3378" i="1"/>
  <c r="W3379" i="1" l="1"/>
  <c r="V3379" i="1"/>
  <c r="Y3379" i="1" s="1"/>
  <c r="AO3379" i="1" l="1"/>
  <c r="AV3379" i="1" s="1"/>
  <c r="AN3379" i="1" l="1"/>
  <c r="AU3379" i="1" s="1"/>
  <c r="AQ3379" i="1" s="1"/>
  <c r="AR3379" i="1"/>
  <c r="T3380" i="1"/>
  <c r="P3380" i="1" s="1"/>
  <c r="AS3379" i="1" l="1"/>
  <c r="S3380" i="1"/>
  <c r="O3380" i="1" s="1"/>
  <c r="AT3379" i="1"/>
  <c r="AZ3379" i="1" s="1"/>
  <c r="Q3380" i="1" l="1"/>
  <c r="R3380" i="1" s="1"/>
  <c r="U3380" i="1" s="1"/>
  <c r="AW3379" i="1"/>
  <c r="AY3379" i="1"/>
  <c r="AX3379" i="1"/>
  <c r="V3380" i="1" l="1"/>
  <c r="Y3380" i="1" s="1"/>
  <c r="W3380" i="1"/>
  <c r="AO3380" i="1" l="1"/>
  <c r="AV3380" i="1" s="1"/>
  <c r="AN3380" i="1"/>
  <c r="AU3380" i="1" s="1"/>
  <c r="AQ3380" i="1" l="1"/>
  <c r="S3381" i="1"/>
  <c r="AS3380" i="1"/>
  <c r="AR3380" i="1"/>
  <c r="T3381" i="1"/>
  <c r="P3381" i="1" s="1"/>
  <c r="O3381" i="1" l="1"/>
  <c r="Q3381" i="1"/>
  <c r="AT3380" i="1"/>
  <c r="AZ3380" i="1" s="1"/>
  <c r="AW3380" i="1" l="1"/>
  <c r="AY3380" i="1"/>
  <c r="AX3380" i="1"/>
  <c r="R3381" i="1"/>
  <c r="U3381" i="1" s="1"/>
  <c r="V3381" i="1" l="1"/>
  <c r="Y3381" i="1" s="1"/>
  <c r="W3381" i="1"/>
  <c r="AN3381" i="1" l="1"/>
  <c r="AU3381" i="1" s="1"/>
  <c r="AO3381" i="1" l="1"/>
  <c r="AV3381" i="1" s="1"/>
  <c r="AR3381" i="1" s="1"/>
  <c r="S3382" i="1"/>
  <c r="AQ3381" i="1"/>
  <c r="AS3381" i="1"/>
  <c r="T3382" i="1" l="1"/>
  <c r="P3382" i="1" s="1"/>
  <c r="AT3381" i="1"/>
  <c r="Q3382" i="1"/>
  <c r="O3382" i="1"/>
  <c r="R3382" i="1" l="1"/>
  <c r="U3382" i="1" s="1"/>
  <c r="AW3381" i="1"/>
  <c r="AZ3381" i="1"/>
  <c r="W3382" i="1"/>
  <c r="AX3381" i="1"/>
  <c r="AY3381" i="1"/>
  <c r="V3382" i="1" l="1"/>
  <c r="Y3382" i="1" s="1"/>
  <c r="AN3382" i="1" l="1"/>
  <c r="AU3382" i="1" s="1"/>
  <c r="AO3382" i="1"/>
  <c r="AV3382" i="1" s="1"/>
  <c r="AQ3382" i="1" l="1"/>
  <c r="S3383" i="1"/>
  <c r="AR3382" i="1"/>
  <c r="T3383" i="1"/>
  <c r="P3383" i="1" s="1"/>
  <c r="AS3382" i="1"/>
  <c r="O3383" i="1" l="1"/>
  <c r="Q3383" i="1"/>
  <c r="AT3382" i="1"/>
  <c r="AZ3382" i="1" s="1"/>
  <c r="AW3382" i="1" l="1"/>
  <c r="AX3382" i="1"/>
  <c r="AY3382" i="1"/>
  <c r="R3383" i="1"/>
  <c r="U3383" i="1" s="1"/>
  <c r="W3383" i="1" l="1"/>
  <c r="V3383" i="1"/>
  <c r="Y3383" i="1" s="1"/>
  <c r="AN3383" i="1" l="1"/>
  <c r="AU3383" i="1" s="1"/>
  <c r="AO3383" i="1"/>
  <c r="AV3383" i="1" s="1"/>
  <c r="S3384" i="1" l="1"/>
  <c r="AQ3383" i="1"/>
  <c r="AR3383" i="1"/>
  <c r="T3384" i="1"/>
  <c r="P3384" i="1" s="1"/>
  <c r="AS3383" i="1"/>
  <c r="AT3383" i="1" l="1"/>
  <c r="AZ3383" i="1" s="1"/>
  <c r="O3384" i="1"/>
  <c r="Q3384" i="1"/>
  <c r="R3384" i="1" l="1"/>
  <c r="AW3383" i="1"/>
  <c r="AY3383" i="1"/>
  <c r="AX3383" i="1"/>
  <c r="V3384" i="1" l="1"/>
  <c r="U3384" i="1"/>
  <c r="Y3384" i="1" s="1"/>
  <c r="W3384" i="1"/>
  <c r="AO3384" i="1" l="1"/>
  <c r="AV3384" i="1" s="1"/>
  <c r="AN3384" i="1" l="1"/>
  <c r="AU3384" i="1" s="1"/>
  <c r="S3385" i="1" s="1"/>
  <c r="T3385" i="1"/>
  <c r="P3385" i="1" s="1"/>
  <c r="AR3384" i="1"/>
  <c r="AQ3384" i="1" l="1"/>
  <c r="AS3384" i="1"/>
  <c r="Q3385" i="1" s="1"/>
  <c r="O3385" i="1"/>
  <c r="AT3384" i="1" l="1"/>
  <c r="AW3384" i="1" s="1"/>
  <c r="AY3384" i="1"/>
  <c r="R3385" i="1"/>
  <c r="AX3384" i="1"/>
  <c r="AZ3384" i="1" l="1"/>
  <c r="U3385" i="1"/>
  <c r="Y3385" i="1" s="1"/>
  <c r="V3385" i="1"/>
  <c r="W3385" i="1"/>
  <c r="AO3385" i="1" l="1"/>
  <c r="AV3385" i="1" s="1"/>
  <c r="AN3385" i="1"/>
  <c r="AU3385" i="1" s="1"/>
  <c r="S3386" i="1" l="1"/>
  <c r="AQ3385" i="1"/>
  <c r="AS3385" i="1"/>
  <c r="T3386" i="1"/>
  <c r="P3386" i="1" s="1"/>
  <c r="AR3385" i="1"/>
  <c r="AT3385" i="1" l="1"/>
  <c r="AZ3385" i="1" s="1"/>
  <c r="O3386" i="1"/>
  <c r="Q3386" i="1"/>
  <c r="R3386" i="1" l="1"/>
  <c r="U3386" i="1" s="1"/>
  <c r="AW3385" i="1"/>
  <c r="AY3385" i="1"/>
  <c r="AX3385" i="1"/>
  <c r="V3386" i="1" l="1"/>
  <c r="Y3386" i="1" s="1"/>
  <c r="W3386" i="1"/>
  <c r="AN3386" i="1" l="1"/>
  <c r="AU3386" i="1" s="1"/>
  <c r="AO3386" i="1"/>
  <c r="AV3386" i="1" s="1"/>
  <c r="S3387" i="1" l="1"/>
  <c r="AQ3386" i="1"/>
  <c r="AR3386" i="1"/>
  <c r="T3387" i="1"/>
  <c r="P3387" i="1" s="1"/>
  <c r="AS3386" i="1"/>
  <c r="AT3386" i="1" l="1"/>
  <c r="AZ3386" i="1" s="1"/>
  <c r="O3387" i="1"/>
  <c r="Q3387" i="1"/>
  <c r="R3387" i="1" l="1"/>
  <c r="AX3386" i="1"/>
  <c r="AY3386" i="1"/>
  <c r="AW3386" i="1"/>
  <c r="U3387" i="1" l="1"/>
  <c r="V3387" i="1"/>
  <c r="W3387" i="1"/>
  <c r="Y3387" i="1" l="1"/>
  <c r="AO3387" i="1" s="1"/>
  <c r="AV3387" i="1" s="1"/>
  <c r="AN3387" i="1" l="1"/>
  <c r="AU3387" i="1" s="1"/>
  <c r="AQ3387" i="1" s="1"/>
  <c r="AR3387" i="1"/>
  <c r="T3388" i="1"/>
  <c r="P3388" i="1" s="1"/>
  <c r="AS3387" i="1" l="1"/>
  <c r="S3388" i="1"/>
  <c r="Q3388" i="1" s="1"/>
  <c r="O3388" i="1"/>
  <c r="AT3387" i="1"/>
  <c r="AZ3387" i="1" s="1"/>
  <c r="AY3387" i="1" l="1"/>
  <c r="R3388" i="1"/>
  <c r="W3388" i="1" s="1"/>
  <c r="AX3387" i="1"/>
  <c r="AW3387" i="1"/>
  <c r="V3388" i="1" l="1"/>
  <c r="U3388" i="1"/>
  <c r="Y3388" i="1" s="1"/>
  <c r="AO3388" i="1" l="1"/>
  <c r="AV3388" i="1" s="1"/>
  <c r="AN3388" i="1" l="1"/>
  <c r="AU3388" i="1" s="1"/>
  <c r="AQ3388" i="1" s="1"/>
  <c r="T3389" i="1"/>
  <c r="P3389" i="1" s="1"/>
  <c r="AR3388" i="1"/>
  <c r="S3389" i="1" l="1"/>
  <c r="AS3388" i="1"/>
  <c r="AT3388" i="1" s="1"/>
  <c r="AW3388" i="1" s="1"/>
  <c r="O3389" i="1"/>
  <c r="Q3389" i="1" l="1"/>
  <c r="R3389" i="1" s="1"/>
  <c r="U3389" i="1" s="1"/>
  <c r="AZ3388" i="1"/>
  <c r="AY3388" i="1"/>
  <c r="AX3388" i="1"/>
  <c r="W3389" i="1" l="1"/>
  <c r="V3389" i="1"/>
  <c r="Y3389" i="1" s="1"/>
  <c r="AN3389" i="1" l="1"/>
  <c r="AU3389" i="1" s="1"/>
  <c r="AO3389" i="1" l="1"/>
  <c r="AV3389" i="1" s="1"/>
  <c r="AR3389" i="1" s="1"/>
  <c r="AS3389" i="1"/>
  <c r="AQ3389" i="1"/>
  <c r="S3390" i="1"/>
  <c r="T3390" i="1" l="1"/>
  <c r="P3390" i="1" s="1"/>
  <c r="O3390" i="1"/>
  <c r="Q3390" i="1"/>
  <c r="AT3389" i="1"/>
  <c r="AX3389" i="1" s="1"/>
  <c r="AZ3389" i="1" l="1"/>
  <c r="AY3389" i="1"/>
  <c r="R3390" i="1"/>
  <c r="U3390" i="1" s="1"/>
  <c r="AW3389" i="1"/>
  <c r="W3390" i="1" l="1"/>
  <c r="V3390" i="1"/>
  <c r="Y3390" i="1" s="1"/>
  <c r="AO3390" i="1" l="1"/>
  <c r="AV3390" i="1" s="1"/>
  <c r="AN3390" i="1"/>
  <c r="AU3390" i="1" s="1"/>
  <c r="AQ3390" i="1" l="1"/>
  <c r="S3391" i="1"/>
  <c r="AS3390" i="1"/>
  <c r="AR3390" i="1"/>
  <c r="T3391" i="1"/>
  <c r="P3391" i="1" s="1"/>
  <c r="Q3391" i="1" l="1"/>
  <c r="O3391" i="1"/>
  <c r="AT3390" i="1"/>
  <c r="AZ3390" i="1" s="1"/>
  <c r="AW3390" i="1" l="1"/>
  <c r="R3391" i="1"/>
  <c r="U3391" i="1" s="1"/>
  <c r="AX3390" i="1"/>
  <c r="AY3390" i="1"/>
  <c r="W3391" i="1" l="1"/>
  <c r="V3391" i="1"/>
  <c r="Y3391" i="1" s="1"/>
  <c r="AN3391" i="1" l="1"/>
  <c r="AU3391" i="1" s="1"/>
  <c r="AO3391" i="1"/>
  <c r="AV3391" i="1" s="1"/>
  <c r="AS3391" i="1" l="1"/>
  <c r="T3392" i="1"/>
  <c r="P3392" i="1" s="1"/>
  <c r="AR3391" i="1"/>
  <c r="S3392" i="1"/>
  <c r="AQ3391" i="1"/>
  <c r="AT3391" i="1" l="1"/>
  <c r="Q3392" i="1"/>
  <c r="O3392" i="1"/>
  <c r="R3392" i="1" l="1"/>
  <c r="U3392" i="1" s="1"/>
  <c r="AZ3391" i="1"/>
  <c r="AY3391" i="1"/>
  <c r="W3392" i="1"/>
  <c r="AX3391" i="1"/>
  <c r="AW3391" i="1"/>
  <c r="V3392" i="1" l="1"/>
  <c r="Y3392" i="1" s="1"/>
  <c r="AN3392" i="1" l="1"/>
  <c r="AU3392" i="1" s="1"/>
  <c r="AO3392" i="1" l="1"/>
  <c r="AV3392" i="1" s="1"/>
  <c r="AR3392" i="1" s="1"/>
  <c r="AQ3392" i="1"/>
  <c r="S3393" i="1"/>
  <c r="AS3392" i="1"/>
  <c r="T3393" i="1" l="1"/>
  <c r="P3393" i="1" s="1"/>
  <c r="O3393" i="1"/>
  <c r="Q3393" i="1"/>
  <c r="AT3392" i="1"/>
  <c r="AZ3392" i="1" s="1"/>
  <c r="AW3392" i="1" l="1"/>
  <c r="AX3392" i="1"/>
  <c r="R3393" i="1"/>
  <c r="U3393" i="1" s="1"/>
  <c r="AY3392" i="1"/>
  <c r="V3393" i="1" l="1"/>
  <c r="Y3393" i="1" s="1"/>
  <c r="W3393" i="1"/>
  <c r="AN3393" i="1" l="1"/>
  <c r="AU3393" i="1" s="1"/>
  <c r="AO3393" i="1" l="1"/>
  <c r="AV3393" i="1" s="1"/>
  <c r="AR3393" i="1" s="1"/>
  <c r="S3394" i="1"/>
  <c r="AQ3393" i="1"/>
  <c r="AS3393" i="1"/>
  <c r="T3394" i="1" l="1"/>
  <c r="P3394" i="1" s="1"/>
  <c r="AT3393" i="1"/>
  <c r="AZ3393" i="1" s="1"/>
  <c r="Q3394" i="1"/>
  <c r="O3394" i="1"/>
  <c r="AX3393" i="1"/>
  <c r="AW3393" i="1" l="1"/>
  <c r="R3394" i="1"/>
  <c r="U3394" i="1" s="1"/>
  <c r="AY3393" i="1"/>
  <c r="V3394" i="1" l="1"/>
  <c r="Y3394" i="1" s="1"/>
  <c r="W3394" i="1"/>
  <c r="AO3394" i="1" l="1"/>
  <c r="AV3394" i="1" s="1"/>
  <c r="AN3394" i="1"/>
  <c r="AU3394" i="1" s="1"/>
  <c r="AQ3394" i="1" l="1"/>
  <c r="S3395" i="1"/>
  <c r="AS3394" i="1"/>
  <c r="AR3394" i="1"/>
  <c r="T3395" i="1"/>
  <c r="P3395" i="1" s="1"/>
  <c r="O3395" i="1" l="1"/>
  <c r="Q3395" i="1"/>
  <c r="AT3394" i="1"/>
  <c r="AZ3394" i="1" s="1"/>
  <c r="AW3394" i="1" l="1"/>
  <c r="R3395" i="1"/>
  <c r="W3395" i="1" s="1"/>
  <c r="AX3394" i="1"/>
  <c r="AY3394" i="1"/>
  <c r="U3395" i="1" l="1"/>
  <c r="Y3395" i="1" s="1"/>
  <c r="V3395" i="1"/>
  <c r="AN3395" i="1" l="1"/>
  <c r="AU3395" i="1" s="1"/>
  <c r="AO3395" i="1" l="1"/>
  <c r="AV3395" i="1" s="1"/>
  <c r="AR3395" i="1" s="1"/>
  <c r="AS3395" i="1"/>
  <c r="S3396" i="1"/>
  <c r="AQ3395" i="1"/>
  <c r="T3396" i="1" l="1"/>
  <c r="P3396" i="1" s="1"/>
  <c r="Q3396" i="1"/>
  <c r="O3396" i="1"/>
  <c r="AT3395" i="1"/>
  <c r="AW3395" i="1" s="1"/>
  <c r="AY3395" i="1" l="1"/>
  <c r="R3396" i="1"/>
  <c r="W3396" i="1" s="1"/>
  <c r="AX3395" i="1"/>
  <c r="AZ3395" i="1"/>
  <c r="V3396" i="1" l="1"/>
  <c r="U3396" i="1"/>
  <c r="Y3396" i="1" s="1"/>
  <c r="AO3396" i="1" l="1"/>
  <c r="AV3396" i="1" s="1"/>
  <c r="AN3396" i="1" l="1"/>
  <c r="AU3396" i="1" s="1"/>
  <c r="AQ3396" i="1" s="1"/>
  <c r="AR3396" i="1"/>
  <c r="T3397" i="1"/>
  <c r="P3397" i="1" s="1"/>
  <c r="AS3396" i="1" l="1"/>
  <c r="S3397" i="1"/>
  <c r="AT3396" i="1"/>
  <c r="AZ3396" i="1" s="1"/>
  <c r="Q3397" i="1"/>
  <c r="O3397" i="1"/>
  <c r="AX3396" i="1"/>
  <c r="AW3396" i="1" l="1"/>
  <c r="AY3396" i="1"/>
  <c r="R3397" i="1"/>
  <c r="V3397" i="1" l="1"/>
  <c r="U3397" i="1"/>
  <c r="Y3397" i="1" s="1"/>
  <c r="W3397" i="1"/>
  <c r="AO3397" i="1" l="1"/>
  <c r="AV3397" i="1" s="1"/>
  <c r="AN3397" i="1" l="1"/>
  <c r="AU3397" i="1" s="1"/>
  <c r="S3398" i="1" s="1"/>
  <c r="AR3397" i="1"/>
  <c r="T3398" i="1"/>
  <c r="P3398" i="1" s="1"/>
  <c r="AS3397" i="1" l="1"/>
  <c r="AQ3397" i="1"/>
  <c r="AT3397" i="1" s="1"/>
  <c r="O3398" i="1"/>
  <c r="Q3398" i="1"/>
  <c r="AX3397" i="1" l="1"/>
  <c r="AZ3397" i="1"/>
  <c r="R3398" i="1"/>
  <c r="AY3397" i="1"/>
  <c r="AW3397" i="1"/>
  <c r="V3398" i="1" l="1"/>
  <c r="U3398" i="1"/>
  <c r="Y3398" i="1" s="1"/>
  <c r="W3398" i="1"/>
  <c r="AO3398" i="1" l="1"/>
  <c r="AV3398" i="1" s="1"/>
  <c r="AN3398" i="1"/>
  <c r="AU3398" i="1" s="1"/>
  <c r="AQ3398" i="1" l="1"/>
  <c r="S3399" i="1"/>
  <c r="AS3398" i="1"/>
  <c r="T3399" i="1"/>
  <c r="P3399" i="1" s="1"/>
  <c r="AR3398" i="1"/>
  <c r="O3399" i="1" l="1"/>
  <c r="Q3399" i="1"/>
  <c r="AT3398" i="1"/>
  <c r="AZ3398" i="1" s="1"/>
  <c r="AW3398" i="1" l="1"/>
  <c r="AY3398" i="1"/>
  <c r="AX3398" i="1"/>
  <c r="R3399" i="1"/>
  <c r="V3399" i="1" l="1"/>
  <c r="W3399" i="1"/>
  <c r="U3399" i="1"/>
  <c r="Y3399" i="1" s="1"/>
  <c r="AO3399" i="1" l="1"/>
  <c r="AV3399" i="1" s="1"/>
  <c r="AN3399" i="1" l="1"/>
  <c r="AU3399" i="1" s="1"/>
  <c r="S3400" i="1" s="1"/>
  <c r="AR3399" i="1"/>
  <c r="T3400" i="1"/>
  <c r="P3400" i="1" s="1"/>
  <c r="AQ3399" i="1" l="1"/>
  <c r="AS3399" i="1"/>
  <c r="AT3399" i="1" s="1"/>
  <c r="AX3399" i="1" s="1"/>
  <c r="O3400" i="1"/>
  <c r="Q3400" i="1" l="1"/>
  <c r="R3400" i="1"/>
  <c r="U3400" i="1" s="1"/>
  <c r="AZ3399" i="1"/>
  <c r="AY3399" i="1"/>
  <c r="AW3399" i="1"/>
  <c r="W3400" i="1" l="1"/>
  <c r="V3400" i="1"/>
  <c r="Y3400" i="1" s="1"/>
  <c r="AO3400" i="1" l="1"/>
  <c r="AV3400" i="1" s="1"/>
  <c r="AN3400" i="1" l="1"/>
  <c r="AU3400" i="1" s="1"/>
  <c r="AQ3400" i="1" s="1"/>
  <c r="T3401" i="1"/>
  <c r="P3401" i="1" s="1"/>
  <c r="AR3400" i="1"/>
  <c r="S3401" i="1" l="1"/>
  <c r="AS3400" i="1"/>
  <c r="AT3400" i="1" s="1"/>
  <c r="AW3400" i="1" s="1"/>
  <c r="O3401" i="1"/>
  <c r="Q3401" i="1" l="1"/>
  <c r="R3401" i="1"/>
  <c r="U3401" i="1" s="1"/>
  <c r="AX3400" i="1"/>
  <c r="AZ3400" i="1"/>
  <c r="AY3400" i="1"/>
  <c r="W3401" i="1" l="1"/>
  <c r="V3401" i="1"/>
  <c r="Y3401" i="1" s="1"/>
  <c r="AN3401" i="1" l="1"/>
  <c r="AU3401" i="1" s="1"/>
  <c r="AS3401" i="1" l="1"/>
  <c r="AO3401" i="1"/>
  <c r="AV3401" i="1" s="1"/>
  <c r="T3402" i="1" s="1"/>
  <c r="P3402" i="1" s="1"/>
  <c r="AQ3401" i="1"/>
  <c r="S3402" i="1"/>
  <c r="AR3401" i="1" l="1"/>
  <c r="O3402" i="1"/>
  <c r="Q3402" i="1"/>
  <c r="AT3401" i="1"/>
  <c r="AZ3401" i="1" l="1"/>
  <c r="AY3401" i="1"/>
  <c r="AW3401" i="1"/>
  <c r="AX3401" i="1"/>
  <c r="R3402" i="1"/>
  <c r="U3402" i="1" s="1"/>
  <c r="V3402" i="1" l="1"/>
  <c r="Y3402" i="1" s="1"/>
  <c r="W3402" i="1"/>
  <c r="AN3402" i="1" l="1"/>
  <c r="AU3402" i="1" s="1"/>
  <c r="AO3402" i="1" l="1"/>
  <c r="AV3402" i="1" s="1"/>
  <c r="T3403" i="1" s="1"/>
  <c r="P3403" i="1" s="1"/>
  <c r="AS3402" i="1"/>
  <c r="S3403" i="1"/>
  <c r="AQ3402" i="1"/>
  <c r="AR3402" i="1" l="1"/>
  <c r="AT3402" i="1" s="1"/>
  <c r="O3403" i="1"/>
  <c r="Q3403" i="1"/>
  <c r="AZ3402" i="1" l="1"/>
  <c r="AX3402" i="1"/>
  <c r="AY3402" i="1"/>
  <c r="R3403" i="1"/>
  <c r="AW3402" i="1"/>
  <c r="V3403" i="1" l="1"/>
  <c r="U3403" i="1"/>
  <c r="Y3403" i="1" s="1"/>
  <c r="W3403" i="1"/>
  <c r="AO3403" i="1" l="1"/>
  <c r="AV3403" i="1" s="1"/>
  <c r="AN3403" i="1" l="1"/>
  <c r="AU3403" i="1" s="1"/>
  <c r="S3404" i="1" s="1"/>
  <c r="AR3403" i="1"/>
  <c r="T3404" i="1"/>
  <c r="P3404" i="1" s="1"/>
  <c r="AQ3403" i="1" l="1"/>
  <c r="AS3403" i="1"/>
  <c r="Q3404" i="1" s="1"/>
  <c r="O3404" i="1"/>
  <c r="AT3403" i="1" l="1"/>
  <c r="AW3403" i="1" s="1"/>
  <c r="AZ3403" i="1"/>
  <c r="AY3403" i="1"/>
  <c r="AX3403" i="1"/>
  <c r="R3404" i="1"/>
  <c r="W3404" i="1" s="1"/>
  <c r="V3404" i="1" l="1"/>
  <c r="U3404" i="1"/>
  <c r="Y3404" i="1" s="1"/>
  <c r="AO3404" i="1" l="1"/>
  <c r="AV3404" i="1" s="1"/>
  <c r="AN3404" i="1"/>
  <c r="AU3404" i="1" s="1"/>
  <c r="AQ3404" i="1" l="1"/>
  <c r="S3405" i="1"/>
  <c r="AS3404" i="1"/>
  <c r="AR3404" i="1"/>
  <c r="T3405" i="1"/>
  <c r="P3405" i="1" s="1"/>
  <c r="Q3405" i="1" l="1"/>
  <c r="O3405" i="1"/>
  <c r="AT3404" i="1"/>
  <c r="AW3404" i="1" s="1"/>
  <c r="AX3404" i="1" l="1"/>
  <c r="AZ3404" i="1"/>
  <c r="AY3404" i="1"/>
  <c r="R3405" i="1"/>
  <c r="U3405" i="1" l="1"/>
  <c r="V3405" i="1"/>
  <c r="W3405" i="1"/>
  <c r="Y3405" i="1" l="1"/>
  <c r="AO3405" i="1" s="1"/>
  <c r="AV3405" i="1" s="1"/>
  <c r="AN3405" i="1" l="1"/>
  <c r="AU3405" i="1" s="1"/>
  <c r="S3406" i="1" s="1"/>
  <c r="AQ3405" i="1"/>
  <c r="T3406" i="1"/>
  <c r="P3406" i="1" s="1"/>
  <c r="AR3405" i="1"/>
  <c r="AS3405" i="1" l="1"/>
  <c r="O3406" i="1"/>
  <c r="Q3406" i="1"/>
  <c r="AT3405" i="1"/>
  <c r="AW3405" i="1" s="1"/>
  <c r="AZ3405" i="1" l="1"/>
  <c r="AY3405" i="1"/>
  <c r="R3406" i="1"/>
  <c r="U3406" i="1" s="1"/>
  <c r="AX3405" i="1"/>
  <c r="W3406" i="1" l="1"/>
  <c r="V3406" i="1"/>
  <c r="Y3406" i="1" s="1"/>
  <c r="AN3406" i="1" l="1"/>
  <c r="AU3406" i="1" s="1"/>
  <c r="AO3406" i="1"/>
  <c r="AV3406" i="1" s="1"/>
  <c r="AS3406" i="1" l="1"/>
  <c r="AR3406" i="1"/>
  <c r="T3407" i="1"/>
  <c r="P3407" i="1" s="1"/>
  <c r="AQ3406" i="1"/>
  <c r="S3407" i="1"/>
  <c r="Q3407" i="1" l="1"/>
  <c r="O3407" i="1"/>
  <c r="AT3406" i="1"/>
  <c r="AX3406" i="1" s="1"/>
  <c r="AZ3406" i="1" l="1"/>
  <c r="AY3406" i="1"/>
  <c r="AW3406" i="1"/>
  <c r="R3407" i="1"/>
  <c r="V3407" i="1" l="1"/>
  <c r="U3407" i="1"/>
  <c r="Y3407" i="1" s="1"/>
  <c r="W3407" i="1"/>
  <c r="AO3407" i="1" l="1"/>
  <c r="AV3407" i="1" s="1"/>
  <c r="AN3407" i="1" l="1"/>
  <c r="AU3407" i="1" s="1"/>
  <c r="AQ3407" i="1" s="1"/>
  <c r="AR3407" i="1"/>
  <c r="T3408" i="1"/>
  <c r="P3408" i="1" s="1"/>
  <c r="AS3407" i="1" l="1"/>
  <c r="S3408" i="1"/>
  <c r="O3408" i="1" s="1"/>
  <c r="AT3407" i="1"/>
  <c r="AZ3407" i="1" s="1"/>
  <c r="Q3408" i="1" l="1"/>
  <c r="AW3407" i="1"/>
  <c r="AX3407" i="1"/>
  <c r="R3408" i="1"/>
  <c r="W3408" i="1" s="1"/>
  <c r="AY3407" i="1"/>
  <c r="V3408" i="1" l="1"/>
  <c r="U3408" i="1"/>
  <c r="Y3408" i="1" s="1"/>
  <c r="AN3408" i="1" l="1"/>
  <c r="AU3408" i="1" s="1"/>
  <c r="AO3408" i="1" l="1"/>
  <c r="AV3408" i="1" s="1"/>
  <c r="AR3408" i="1" s="1"/>
  <c r="S3409" i="1"/>
  <c r="AQ3408" i="1"/>
  <c r="AS3408" i="1"/>
  <c r="T3409" i="1" l="1"/>
  <c r="P3409" i="1" s="1"/>
  <c r="AT3408" i="1"/>
  <c r="AW3408" i="1" s="1"/>
  <c r="O3409" i="1"/>
  <c r="Q3409" i="1"/>
  <c r="R3409" i="1" l="1"/>
  <c r="AX3408" i="1"/>
  <c r="AZ3408" i="1"/>
  <c r="AY3408" i="1"/>
  <c r="V3409" i="1" l="1"/>
  <c r="U3409" i="1"/>
  <c r="Y3409" i="1" s="1"/>
  <c r="W3409" i="1"/>
  <c r="AO3409" i="1" l="1"/>
  <c r="AV3409" i="1" s="1"/>
  <c r="AN3409" i="1" l="1"/>
  <c r="AU3409" i="1" s="1"/>
  <c r="S3410" i="1" s="1"/>
  <c r="T3410" i="1"/>
  <c r="P3410" i="1" s="1"/>
  <c r="AR3409" i="1"/>
  <c r="AQ3409" i="1" l="1"/>
  <c r="AS3409" i="1"/>
  <c r="AT3409" i="1" s="1"/>
  <c r="AW3409" i="1" s="1"/>
  <c r="O3410" i="1"/>
  <c r="Q3410" i="1" l="1"/>
  <c r="R3410" i="1"/>
  <c r="AZ3409" i="1"/>
  <c r="AY3409" i="1"/>
  <c r="AX3409" i="1"/>
  <c r="V3410" i="1" l="1"/>
  <c r="U3410" i="1"/>
  <c r="Y3410" i="1" s="1"/>
  <c r="W3410" i="1"/>
  <c r="AN3410" i="1" l="1"/>
  <c r="AU3410" i="1" s="1"/>
  <c r="AO3410" i="1" l="1"/>
  <c r="AV3410" i="1" s="1"/>
  <c r="T3411" i="1" s="1"/>
  <c r="P3411" i="1" s="1"/>
  <c r="AS3410" i="1"/>
  <c r="S3411" i="1"/>
  <c r="AQ3410" i="1"/>
  <c r="AR3410" i="1" l="1"/>
  <c r="AT3410" i="1"/>
  <c r="AW3410" i="1" s="1"/>
  <c r="Q3411" i="1"/>
  <c r="O3411" i="1"/>
  <c r="AX3410" i="1"/>
  <c r="R3411" i="1" l="1"/>
  <c r="U3411" i="1" s="1"/>
  <c r="AZ3410" i="1"/>
  <c r="AY3410" i="1"/>
  <c r="W3411" i="1" l="1"/>
  <c r="V3411" i="1"/>
  <c r="Y3411" i="1" s="1"/>
  <c r="AO3411" i="1" l="1"/>
  <c r="AV3411" i="1" s="1"/>
  <c r="AN3411" i="1"/>
  <c r="AU3411" i="1" s="1"/>
  <c r="AS3411" i="1" l="1"/>
  <c r="AQ3411" i="1"/>
  <c r="S3412" i="1"/>
  <c r="AR3411" i="1"/>
  <c r="T3412" i="1"/>
  <c r="P3412" i="1" s="1"/>
  <c r="AT3411" i="1" l="1"/>
  <c r="AW3411" i="1" s="1"/>
  <c r="O3412" i="1"/>
  <c r="Q3412" i="1"/>
  <c r="R3412" i="1" l="1"/>
  <c r="U3412" i="1" s="1"/>
  <c r="AZ3411" i="1"/>
  <c r="AY3411" i="1"/>
  <c r="AX3411" i="1"/>
  <c r="V3412" i="1" l="1"/>
  <c r="Y3412" i="1" s="1"/>
  <c r="W3412" i="1"/>
  <c r="AO3412" i="1" l="1"/>
  <c r="AV3412" i="1" s="1"/>
  <c r="AN3412" i="1" l="1"/>
  <c r="AU3412" i="1" s="1"/>
  <c r="S3413" i="1" s="1"/>
  <c r="AR3412" i="1"/>
  <c r="T3413" i="1"/>
  <c r="P3413" i="1" s="1"/>
  <c r="AS3412" i="1" l="1"/>
  <c r="AQ3412" i="1"/>
  <c r="Q3413" i="1"/>
  <c r="O3413" i="1"/>
  <c r="AT3412" i="1" l="1"/>
  <c r="AZ3412" i="1" s="1"/>
  <c r="R3413" i="1"/>
  <c r="U3413" i="1" s="1"/>
  <c r="AY3412" i="1"/>
  <c r="AW3412" i="1"/>
  <c r="AX3412" i="1"/>
  <c r="W3413" i="1" l="1"/>
  <c r="V3413" i="1"/>
  <c r="Y3413" i="1" s="1"/>
  <c r="AN3413" i="1" l="1"/>
  <c r="AU3413" i="1" s="1"/>
  <c r="AO3413" i="1" l="1"/>
  <c r="AV3413" i="1" s="1"/>
  <c r="AR3413" i="1" s="1"/>
  <c r="AS3413" i="1"/>
  <c r="AQ3413" i="1"/>
  <c r="S3414" i="1"/>
  <c r="T3414" i="1" l="1"/>
  <c r="P3414" i="1" s="1"/>
  <c r="O3414" i="1"/>
  <c r="Q3414" i="1"/>
  <c r="AT3413" i="1"/>
  <c r="AZ3413" i="1" s="1"/>
  <c r="AX3413" i="1" l="1"/>
  <c r="AY3413" i="1"/>
  <c r="AW3413" i="1"/>
  <c r="R3414" i="1"/>
  <c r="U3414" i="1" s="1"/>
  <c r="V3414" i="1" l="1"/>
  <c r="Y3414" i="1" s="1"/>
  <c r="W3414" i="1"/>
  <c r="AO3414" i="1" l="1"/>
  <c r="AV3414" i="1" s="1"/>
  <c r="AN3414" i="1" l="1"/>
  <c r="AU3414" i="1" s="1"/>
  <c r="S3415" i="1" s="1"/>
  <c r="T3415" i="1"/>
  <c r="P3415" i="1" s="1"/>
  <c r="AR3414" i="1"/>
  <c r="AS3414" i="1" l="1"/>
  <c r="AQ3414" i="1"/>
  <c r="AT3414" i="1" s="1"/>
  <c r="AZ3414" i="1" s="1"/>
  <c r="Q3415" i="1"/>
  <c r="O3415" i="1"/>
  <c r="R3415" i="1" l="1"/>
  <c r="U3415" i="1" s="1"/>
  <c r="AY3414" i="1"/>
  <c r="AX3414" i="1"/>
  <c r="AW3414" i="1"/>
  <c r="W3415" i="1" l="1"/>
  <c r="V3415" i="1"/>
  <c r="Y3415" i="1" s="1"/>
  <c r="AN3415" i="1" l="1"/>
  <c r="AU3415" i="1" s="1"/>
  <c r="AO3415" i="1" l="1"/>
  <c r="AV3415" i="1" s="1"/>
  <c r="T3416" i="1" s="1"/>
  <c r="P3416" i="1" s="1"/>
  <c r="AS3415" i="1"/>
  <c r="S3416" i="1"/>
  <c r="AQ3415" i="1"/>
  <c r="AR3415" i="1" l="1"/>
  <c r="AT3415" i="1"/>
  <c r="AZ3415" i="1" s="1"/>
  <c r="O3416" i="1"/>
  <c r="Q3416" i="1"/>
  <c r="AX3415" i="1"/>
  <c r="AY3415" i="1"/>
  <c r="R3416" i="1" l="1"/>
  <c r="AW3415" i="1"/>
  <c r="V3416" i="1" l="1"/>
  <c r="U3416" i="1"/>
  <c r="Y3416" i="1" s="1"/>
  <c r="W3416" i="1"/>
  <c r="AN3416" i="1" l="1"/>
  <c r="AU3416" i="1" s="1"/>
  <c r="AO3416" i="1" l="1"/>
  <c r="AV3416" i="1" s="1"/>
  <c r="AR3416" i="1" s="1"/>
  <c r="AS3416" i="1"/>
  <c r="S3417" i="1"/>
  <c r="AQ3416" i="1"/>
  <c r="T3417" i="1" l="1"/>
  <c r="P3417" i="1" s="1"/>
  <c r="AT3416" i="1"/>
  <c r="AW3416" i="1" s="1"/>
  <c r="Q3417" i="1"/>
  <c r="O3417" i="1"/>
  <c r="AY3416" i="1"/>
  <c r="AX3416" i="1"/>
  <c r="AZ3416" i="1" l="1"/>
  <c r="R3417" i="1"/>
  <c r="U3417" i="1" s="1"/>
  <c r="W3417" i="1" l="1"/>
  <c r="V3417" i="1"/>
  <c r="Y3417" i="1" s="1"/>
  <c r="AN3417" i="1" l="1"/>
  <c r="AU3417" i="1" s="1"/>
  <c r="AO3417" i="1" l="1"/>
  <c r="AV3417" i="1" s="1"/>
  <c r="AR3417" i="1" s="1"/>
  <c r="AS3417" i="1"/>
  <c r="S3418" i="1"/>
  <c r="AQ3417" i="1"/>
  <c r="T3418" i="1" l="1"/>
  <c r="P3418" i="1" s="1"/>
  <c r="AT3417" i="1"/>
  <c r="AZ3417" i="1" s="1"/>
  <c r="Q3418" i="1"/>
  <c r="O3418" i="1"/>
  <c r="AY3417" i="1"/>
  <c r="AX3417" i="1"/>
  <c r="R3418" i="1" l="1"/>
  <c r="U3418" i="1" s="1"/>
  <c r="AW3417" i="1"/>
  <c r="W3418" i="1" l="1"/>
  <c r="V3418" i="1"/>
  <c r="Y3418" i="1" s="1"/>
  <c r="AN3418" i="1" l="1"/>
  <c r="AU3418" i="1" s="1"/>
  <c r="AO3418" i="1"/>
  <c r="AV3418" i="1" s="1"/>
  <c r="AS3418" i="1" l="1"/>
  <c r="T3419" i="1"/>
  <c r="P3419" i="1" s="1"/>
  <c r="AR3418" i="1"/>
  <c r="AQ3418" i="1"/>
  <c r="S3419" i="1"/>
  <c r="AT3418" i="1" l="1"/>
  <c r="AW3418" i="1" s="1"/>
  <c r="O3419" i="1"/>
  <c r="Q3419" i="1"/>
  <c r="AX3418" i="1" l="1"/>
  <c r="R3419" i="1"/>
  <c r="AZ3418" i="1"/>
  <c r="AY3418" i="1"/>
  <c r="V3419" i="1" l="1"/>
  <c r="U3419" i="1"/>
  <c r="Y3419" i="1" s="1"/>
  <c r="W3419" i="1"/>
  <c r="AO3419" i="1" l="1"/>
  <c r="AV3419" i="1" s="1"/>
  <c r="AN3419" i="1" l="1"/>
  <c r="AU3419" i="1" s="1"/>
  <c r="S3420" i="1" s="1"/>
  <c r="T3420" i="1"/>
  <c r="P3420" i="1" s="1"/>
  <c r="AR3419" i="1"/>
  <c r="AS3419" i="1" l="1"/>
  <c r="AQ3419" i="1"/>
  <c r="AT3419" i="1" s="1"/>
  <c r="O3420" i="1"/>
  <c r="Q3420" i="1"/>
  <c r="AW3419" i="1" l="1"/>
  <c r="AZ3419" i="1"/>
  <c r="R3420" i="1"/>
  <c r="AY3419" i="1"/>
  <c r="AX3419" i="1"/>
  <c r="V3420" i="1" l="1"/>
  <c r="U3420" i="1"/>
  <c r="Y3420" i="1" s="1"/>
  <c r="W3420" i="1"/>
  <c r="AN3420" i="1" l="1"/>
  <c r="AU3420" i="1" s="1"/>
  <c r="AO3420" i="1" l="1"/>
  <c r="AV3420" i="1" s="1"/>
  <c r="AR3420" i="1" s="1"/>
  <c r="AS3420" i="1"/>
  <c r="AQ3420" i="1"/>
  <c r="S3421" i="1"/>
  <c r="T3421" i="1" l="1"/>
  <c r="P3421" i="1" s="1"/>
  <c r="O3421" i="1"/>
  <c r="Q3421" i="1"/>
  <c r="AT3420" i="1"/>
  <c r="AX3420" i="1" s="1"/>
  <c r="AZ3420" i="1" l="1"/>
  <c r="AY3420" i="1"/>
  <c r="R3421" i="1"/>
  <c r="U3421" i="1" s="1"/>
  <c r="AW3420" i="1"/>
  <c r="W3421" i="1" l="1"/>
  <c r="V3421" i="1"/>
  <c r="Y3421" i="1" s="1"/>
  <c r="AO3421" i="1" l="1"/>
  <c r="AV3421" i="1" s="1"/>
  <c r="AN3421" i="1"/>
  <c r="AU3421" i="1" s="1"/>
  <c r="AQ3421" i="1" l="1"/>
  <c r="S3422" i="1"/>
  <c r="AS3421" i="1"/>
  <c r="AR3421" i="1"/>
  <c r="T3422" i="1"/>
  <c r="P3422" i="1" s="1"/>
  <c r="O3422" i="1" l="1"/>
  <c r="Q3422" i="1"/>
  <c r="AT3421" i="1"/>
  <c r="AZ3421" i="1" s="1"/>
  <c r="AW3421" i="1" l="1"/>
  <c r="R3422" i="1"/>
  <c r="AX3421" i="1"/>
  <c r="AY3421" i="1"/>
  <c r="U3422" i="1" l="1"/>
  <c r="V3422" i="1"/>
  <c r="W3422" i="1"/>
  <c r="Y3422" i="1" l="1"/>
  <c r="AO3422" i="1" s="1"/>
  <c r="AV3422" i="1" s="1"/>
  <c r="AN3422" i="1" l="1"/>
  <c r="AU3422" i="1" s="1"/>
  <c r="S3423" i="1" s="1"/>
  <c r="AS3422" i="1"/>
  <c r="T3423" i="1"/>
  <c r="P3423" i="1" s="1"/>
  <c r="AR3422" i="1"/>
  <c r="AQ3422" i="1" l="1"/>
  <c r="AT3422" i="1"/>
  <c r="AZ3422" i="1" s="1"/>
  <c r="Q3423" i="1"/>
  <c r="O3423" i="1"/>
  <c r="AY3422" i="1" l="1"/>
  <c r="AW3422" i="1"/>
  <c r="R3423" i="1"/>
  <c r="AX3422" i="1"/>
  <c r="V3423" i="1" l="1"/>
  <c r="U3423" i="1"/>
  <c r="Y3423" i="1" s="1"/>
  <c r="W3423" i="1"/>
  <c r="AO3423" i="1" l="1"/>
  <c r="AV3423" i="1" s="1"/>
  <c r="AN3423" i="1" l="1"/>
  <c r="AU3423" i="1" s="1"/>
  <c r="AQ3423" i="1" s="1"/>
  <c r="T3424" i="1"/>
  <c r="P3424" i="1" s="1"/>
  <c r="AR3423" i="1"/>
  <c r="S3424" i="1" l="1"/>
  <c r="AS3423" i="1"/>
  <c r="AT3423" i="1" s="1"/>
  <c r="AX3423" i="1" s="1"/>
  <c r="Q3424" i="1"/>
  <c r="O3424" i="1"/>
  <c r="R3424" i="1" l="1"/>
  <c r="AZ3423" i="1"/>
  <c r="AY3423" i="1"/>
  <c r="W3424" i="1"/>
  <c r="AW3423" i="1"/>
  <c r="V3424" i="1" l="1"/>
  <c r="U3424" i="1"/>
  <c r="Y3424" i="1" s="1"/>
  <c r="AN3424" i="1" l="1"/>
  <c r="AU3424" i="1" s="1"/>
  <c r="AS3424" i="1" l="1"/>
  <c r="AO3424" i="1"/>
  <c r="AV3424" i="1" s="1"/>
  <c r="T3425" i="1" s="1"/>
  <c r="P3425" i="1" s="1"/>
  <c r="AQ3424" i="1"/>
  <c r="S3425" i="1"/>
  <c r="AR3424" i="1" l="1"/>
  <c r="O3425" i="1"/>
  <c r="Q3425" i="1"/>
  <c r="AT3424" i="1"/>
  <c r="AW3424" i="1" s="1"/>
  <c r="AZ3424" i="1" l="1"/>
  <c r="AY3424" i="1"/>
  <c r="AX3424" i="1"/>
  <c r="R3425" i="1"/>
  <c r="U3425" i="1" s="1"/>
  <c r="V3425" i="1" l="1"/>
  <c r="Y3425" i="1" s="1"/>
  <c r="W3425" i="1"/>
  <c r="AN3425" i="1" l="1"/>
  <c r="AU3425" i="1" s="1"/>
  <c r="AO3425" i="1"/>
  <c r="AV3425" i="1" s="1"/>
  <c r="AS3425" i="1"/>
  <c r="T3426" i="1" l="1"/>
  <c r="P3426" i="1" s="1"/>
  <c r="AR3425" i="1"/>
  <c r="AQ3425" i="1"/>
  <c r="S3426" i="1"/>
  <c r="Q3426" i="1" l="1"/>
  <c r="O3426" i="1"/>
  <c r="AT3425" i="1"/>
  <c r="AW3425" i="1" s="1"/>
  <c r="AZ3425" i="1" l="1"/>
  <c r="AY3425" i="1"/>
  <c r="R3426" i="1"/>
  <c r="U3426" i="1" s="1"/>
  <c r="AX3425" i="1"/>
  <c r="V3426" i="1" l="1"/>
  <c r="Y3426" i="1" s="1"/>
  <c r="W3426" i="1"/>
  <c r="AO3426" i="1" l="1"/>
  <c r="AV3426" i="1" s="1"/>
  <c r="AN3426" i="1"/>
  <c r="AU3426" i="1" s="1"/>
  <c r="AS3426" i="1" l="1"/>
  <c r="S3427" i="1"/>
  <c r="AQ3426" i="1"/>
  <c r="T3427" i="1"/>
  <c r="P3427" i="1" s="1"/>
  <c r="AR3426" i="1"/>
  <c r="Q3427" i="1" l="1"/>
  <c r="O3427" i="1"/>
  <c r="AT3426" i="1"/>
  <c r="AW3426" i="1" s="1"/>
  <c r="AZ3426" i="1" l="1"/>
  <c r="AY3426" i="1"/>
  <c r="R3427" i="1"/>
  <c r="AX3426" i="1"/>
  <c r="V3427" i="1" l="1"/>
  <c r="U3427" i="1"/>
  <c r="Y3427" i="1" s="1"/>
  <c r="W3427" i="1"/>
  <c r="AO3427" i="1" l="1"/>
  <c r="AV3427" i="1" s="1"/>
  <c r="AN3427" i="1"/>
  <c r="AU3427" i="1" s="1"/>
  <c r="S3428" i="1" l="1"/>
  <c r="AQ3427" i="1"/>
  <c r="AS3427" i="1"/>
  <c r="T3428" i="1"/>
  <c r="P3428" i="1" s="1"/>
  <c r="AR3427" i="1"/>
  <c r="AT3427" i="1" l="1"/>
  <c r="AZ3427" i="1" s="1"/>
  <c r="Q3428" i="1"/>
  <c r="O3428" i="1"/>
  <c r="AY3427" i="1" l="1"/>
  <c r="AX3427" i="1"/>
  <c r="AW3427" i="1"/>
  <c r="R3428" i="1"/>
  <c r="V3428" i="1" l="1"/>
  <c r="U3428" i="1"/>
  <c r="Y3428" i="1" s="1"/>
  <c r="W3428" i="1"/>
  <c r="AO3428" i="1" l="1"/>
  <c r="AV3428" i="1" s="1"/>
  <c r="AN3428" i="1" l="1"/>
  <c r="AU3428" i="1" s="1"/>
  <c r="AQ3428" i="1" s="1"/>
  <c r="AR3428" i="1"/>
  <c r="T3429" i="1"/>
  <c r="P3429" i="1" s="1"/>
  <c r="S3429" i="1" l="1"/>
  <c r="AS3428" i="1"/>
  <c r="Q3429" i="1" s="1"/>
  <c r="O3429" i="1"/>
  <c r="AT3428" i="1" l="1"/>
  <c r="AW3428" i="1" s="1"/>
  <c r="AY3428" i="1"/>
  <c r="R3429" i="1"/>
  <c r="U3429" i="1" s="1"/>
  <c r="AX3428" i="1"/>
  <c r="AZ3428" i="1" l="1"/>
  <c r="V3429" i="1"/>
  <c r="Y3429" i="1" s="1"/>
  <c r="W3429" i="1"/>
  <c r="AN3429" i="1" l="1"/>
  <c r="AU3429" i="1" s="1"/>
  <c r="AO3429" i="1" l="1"/>
  <c r="AV3429" i="1" s="1"/>
  <c r="T3430" i="1" s="1"/>
  <c r="P3430" i="1" s="1"/>
  <c r="AS3429" i="1"/>
  <c r="S3430" i="1"/>
  <c r="AQ3429" i="1"/>
  <c r="AR3429" i="1" l="1"/>
  <c r="AT3429" i="1"/>
  <c r="O3430" i="1"/>
  <c r="Q3430" i="1"/>
  <c r="AZ3429" i="1" l="1"/>
  <c r="AY3429" i="1"/>
  <c r="R3430" i="1"/>
  <c r="AW3429" i="1"/>
  <c r="AX3429" i="1"/>
  <c r="V3430" i="1" l="1"/>
  <c r="U3430" i="1"/>
  <c r="Y3430" i="1" s="1"/>
  <c r="W3430" i="1"/>
  <c r="AO3430" i="1" l="1"/>
  <c r="AV3430" i="1" s="1"/>
  <c r="AN3430" i="1" l="1"/>
  <c r="AU3430" i="1" s="1"/>
  <c r="AQ3430" i="1" s="1"/>
  <c r="T3431" i="1"/>
  <c r="P3431" i="1" s="1"/>
  <c r="AR3430" i="1"/>
  <c r="AS3430" i="1"/>
  <c r="S3431" i="1" l="1"/>
  <c r="O3431" i="1" s="1"/>
  <c r="Q3431" i="1"/>
  <c r="AT3430" i="1"/>
  <c r="AZ3430" i="1" s="1"/>
  <c r="AW3430" i="1" l="1"/>
  <c r="AX3430" i="1"/>
  <c r="R3431" i="1"/>
  <c r="W3431" i="1" s="1"/>
  <c r="AY3430" i="1"/>
  <c r="V3431" i="1" l="1"/>
  <c r="U3431" i="1"/>
  <c r="Y3431" i="1" s="1"/>
  <c r="AO3431" i="1" l="1"/>
  <c r="AV3431" i="1" s="1"/>
  <c r="AN3431" i="1" l="1"/>
  <c r="AU3431" i="1" s="1"/>
  <c r="AQ3431" i="1" s="1"/>
  <c r="T3432" i="1"/>
  <c r="P3432" i="1" s="1"/>
  <c r="AR3431" i="1"/>
  <c r="S3432" i="1" l="1"/>
  <c r="AS3431" i="1"/>
  <c r="Q3432" i="1" s="1"/>
  <c r="O3432" i="1"/>
  <c r="AT3431" i="1"/>
  <c r="AW3431" i="1" s="1"/>
  <c r="AZ3431" i="1" l="1"/>
  <c r="AY3431" i="1"/>
  <c r="R3432" i="1"/>
  <c r="U3432" i="1" s="1"/>
  <c r="AX3431" i="1"/>
  <c r="W3432" i="1" l="1"/>
  <c r="V3432" i="1"/>
  <c r="Y3432" i="1" s="1"/>
  <c r="AO3432" i="1" l="1"/>
  <c r="AV3432" i="1" s="1"/>
  <c r="AN3432" i="1"/>
  <c r="AU3432" i="1" s="1"/>
  <c r="AQ3432" i="1" l="1"/>
  <c r="S3433" i="1"/>
  <c r="AS3432" i="1"/>
  <c r="AR3432" i="1"/>
  <c r="T3433" i="1"/>
  <c r="P3433" i="1" s="1"/>
  <c r="Q3433" i="1" l="1"/>
  <c r="O3433" i="1"/>
  <c r="AT3432" i="1"/>
  <c r="AZ3432" i="1" s="1"/>
  <c r="AY3432" i="1" l="1"/>
  <c r="R3433" i="1"/>
  <c r="W3433" i="1" s="1"/>
  <c r="AX3432" i="1"/>
  <c r="AW3432" i="1"/>
  <c r="V3433" i="1" l="1"/>
  <c r="U3433" i="1"/>
  <c r="Y3433" i="1" s="1"/>
  <c r="AN3433" i="1" l="1"/>
  <c r="AU3433" i="1" s="1"/>
  <c r="AO3433" i="1" l="1"/>
  <c r="AV3433" i="1" s="1"/>
  <c r="T3434" i="1" s="1"/>
  <c r="P3434" i="1" s="1"/>
  <c r="AS3433" i="1"/>
  <c r="S3434" i="1"/>
  <c r="AQ3433" i="1"/>
  <c r="AR3433" i="1" l="1"/>
  <c r="AT3433" i="1"/>
  <c r="AW3433" i="1" s="1"/>
  <c r="Q3434" i="1"/>
  <c r="O3434" i="1"/>
  <c r="AX3433" i="1"/>
  <c r="R3434" i="1" l="1"/>
  <c r="U3434" i="1" s="1"/>
  <c r="AZ3433" i="1"/>
  <c r="AY3433" i="1"/>
  <c r="W3434" i="1" l="1"/>
  <c r="V3434" i="1"/>
  <c r="Y3434" i="1" s="1"/>
  <c r="AN3434" i="1" l="1"/>
  <c r="AU3434" i="1" s="1"/>
  <c r="AO3434" i="1" l="1"/>
  <c r="AV3434" i="1" s="1"/>
  <c r="AR3434" i="1" s="1"/>
  <c r="AS3434" i="1"/>
  <c r="AQ3434" i="1"/>
  <c r="S3435" i="1"/>
  <c r="T3435" i="1" l="1"/>
  <c r="P3435" i="1" s="1"/>
  <c r="AT3434" i="1"/>
  <c r="AW3434" i="1" s="1"/>
  <c r="O3435" i="1"/>
  <c r="Q3435" i="1"/>
  <c r="AZ3434" i="1"/>
  <c r="AX3434" i="1"/>
  <c r="AY3434" i="1"/>
  <c r="R3435" i="1" l="1"/>
  <c r="V3435" i="1" l="1"/>
  <c r="W3435" i="1"/>
  <c r="U3435" i="1"/>
  <c r="Y3435" i="1" s="1"/>
  <c r="AO3435" i="1" l="1"/>
  <c r="AV3435" i="1" s="1"/>
  <c r="AN3435" i="1"/>
  <c r="AU3435" i="1" s="1"/>
  <c r="AQ3435" i="1" l="1"/>
  <c r="S3436" i="1"/>
  <c r="AS3435" i="1"/>
  <c r="AR3435" i="1"/>
  <c r="T3436" i="1"/>
  <c r="P3436" i="1" s="1"/>
  <c r="O3436" i="1" l="1"/>
  <c r="Q3436" i="1"/>
  <c r="AT3435" i="1"/>
  <c r="AZ3435" i="1" s="1"/>
  <c r="AW3435" i="1" l="1"/>
  <c r="AY3435" i="1"/>
  <c r="R3436" i="1"/>
  <c r="AX3435" i="1"/>
  <c r="U3436" i="1" l="1"/>
  <c r="V3436" i="1"/>
  <c r="W3436" i="1"/>
  <c r="Y3436" i="1" l="1"/>
  <c r="AN3436" i="1" s="1"/>
  <c r="AU3436" i="1" s="1"/>
  <c r="AO3436" i="1" l="1"/>
  <c r="AV3436" i="1" s="1"/>
  <c r="T3437" i="1" s="1"/>
  <c r="P3437" i="1" s="1"/>
  <c r="AS3436" i="1"/>
  <c r="S3437" i="1"/>
  <c r="AQ3436" i="1"/>
  <c r="AR3436" i="1" l="1"/>
  <c r="O3437" i="1"/>
  <c r="Q3437" i="1"/>
  <c r="AT3436" i="1"/>
  <c r="AZ3436" i="1" s="1"/>
  <c r="AY3436" i="1" l="1"/>
  <c r="AX3436" i="1"/>
  <c r="AW3436" i="1"/>
  <c r="R3437" i="1"/>
  <c r="V3437" i="1" l="1"/>
  <c r="U3437" i="1"/>
  <c r="Y3437" i="1" s="1"/>
  <c r="W3437" i="1"/>
  <c r="AN3437" i="1" l="1"/>
  <c r="AU3437" i="1" s="1"/>
  <c r="AO3437" i="1" l="1"/>
  <c r="AV3437" i="1" s="1"/>
  <c r="T3438" i="1" s="1"/>
  <c r="P3438" i="1" s="1"/>
  <c r="AS3437" i="1"/>
  <c r="AQ3437" i="1"/>
  <c r="S3438" i="1"/>
  <c r="AR3437" i="1" l="1"/>
  <c r="Q3438" i="1"/>
  <c r="O3438" i="1"/>
  <c r="AT3437" i="1"/>
  <c r="AX3437" i="1" s="1"/>
  <c r="AZ3437" i="1" l="1"/>
  <c r="AY3437" i="1"/>
  <c r="AW3437" i="1"/>
  <c r="R3438" i="1"/>
  <c r="U3438" i="1" s="1"/>
  <c r="V3438" i="1" l="1"/>
  <c r="Y3438" i="1" s="1"/>
  <c r="W3438" i="1"/>
  <c r="AO3438" i="1" l="1"/>
  <c r="AV3438" i="1" s="1"/>
  <c r="AN3438" i="1" l="1"/>
  <c r="AU3438" i="1" s="1"/>
  <c r="S3439" i="1" s="1"/>
  <c r="AR3438" i="1"/>
  <c r="T3439" i="1"/>
  <c r="P3439" i="1" s="1"/>
  <c r="AQ3438" i="1" l="1"/>
  <c r="AS3438" i="1"/>
  <c r="AT3438" i="1" s="1"/>
  <c r="O3439" i="1"/>
  <c r="Q3439" i="1" l="1"/>
  <c r="AZ3438" i="1"/>
  <c r="AY3438" i="1"/>
  <c r="AW3438" i="1"/>
  <c r="R3439" i="1"/>
  <c r="AX3438" i="1"/>
  <c r="V3439" i="1" l="1"/>
  <c r="U3439" i="1"/>
  <c r="Y3439" i="1" s="1"/>
  <c r="W3439" i="1"/>
  <c r="AO3439" i="1" l="1"/>
  <c r="AV3439" i="1" s="1"/>
  <c r="AN3439" i="1"/>
  <c r="AU3439" i="1" s="1"/>
  <c r="AS3439" i="1" l="1"/>
  <c r="S3440" i="1"/>
  <c r="AQ3439" i="1"/>
  <c r="AR3439" i="1"/>
  <c r="T3440" i="1"/>
  <c r="P3440" i="1" s="1"/>
  <c r="Q3440" i="1" l="1"/>
  <c r="O3440" i="1"/>
  <c r="AT3439" i="1"/>
  <c r="AW3439" i="1" s="1"/>
  <c r="R3440" i="1" l="1"/>
  <c r="W3440" i="1" s="1"/>
  <c r="AX3439" i="1"/>
  <c r="AZ3439" i="1"/>
  <c r="AY3439" i="1"/>
  <c r="V3440" i="1" l="1"/>
  <c r="U3440" i="1"/>
  <c r="Y3440" i="1" s="1"/>
  <c r="AO3440" i="1" l="1"/>
  <c r="AV3440" i="1" s="1"/>
  <c r="AN3440" i="1" l="1"/>
  <c r="AU3440" i="1" s="1"/>
  <c r="S3441" i="1" s="1"/>
  <c r="AR3440" i="1"/>
  <c r="T3441" i="1"/>
  <c r="P3441" i="1" s="1"/>
  <c r="AS3440" i="1" l="1"/>
  <c r="AQ3440" i="1"/>
  <c r="AT3440" i="1" s="1"/>
  <c r="AZ3440" i="1" s="1"/>
  <c r="O3441" i="1"/>
  <c r="Q3441" i="1"/>
  <c r="AY3440" i="1" l="1"/>
  <c r="AW3440" i="1"/>
  <c r="R3441" i="1"/>
  <c r="U3441" i="1" s="1"/>
  <c r="AX3440" i="1"/>
  <c r="W3441" i="1" l="1"/>
  <c r="V3441" i="1"/>
  <c r="Y3441" i="1" s="1"/>
  <c r="AO3441" i="1" l="1"/>
  <c r="AV3441" i="1" s="1"/>
  <c r="AN3441" i="1"/>
  <c r="AU3441" i="1" s="1"/>
  <c r="AS3441" i="1" l="1"/>
  <c r="S3442" i="1"/>
  <c r="AQ3441" i="1"/>
  <c r="AR3441" i="1"/>
  <c r="T3442" i="1"/>
  <c r="P3442" i="1" s="1"/>
  <c r="Q3442" i="1" l="1"/>
  <c r="O3442" i="1"/>
  <c r="AT3441" i="1"/>
  <c r="AW3441" i="1" s="1"/>
  <c r="AZ3441" i="1" l="1"/>
  <c r="AY3441" i="1"/>
  <c r="R3442" i="1"/>
  <c r="U3442" i="1" s="1"/>
  <c r="AX3441" i="1"/>
  <c r="V3442" i="1" l="1"/>
  <c r="Y3442" i="1" s="1"/>
  <c r="W3442" i="1"/>
  <c r="AO3442" i="1" l="1"/>
  <c r="AV3442" i="1" s="1"/>
  <c r="AN3442" i="1" l="1"/>
  <c r="AU3442" i="1" s="1"/>
  <c r="AQ3442" i="1" s="1"/>
  <c r="T3443" i="1"/>
  <c r="P3443" i="1" s="1"/>
  <c r="AR3442" i="1"/>
  <c r="AS3442" i="1" l="1"/>
  <c r="S3443" i="1"/>
  <c r="Q3443" i="1" s="1"/>
  <c r="O3443" i="1"/>
  <c r="AT3442" i="1"/>
  <c r="AW3442" i="1" l="1"/>
  <c r="AZ3442" i="1"/>
  <c r="AY3442" i="1"/>
  <c r="AX3442" i="1"/>
  <c r="R3443" i="1"/>
  <c r="U3443" i="1" s="1"/>
  <c r="W3443" i="1" l="1"/>
  <c r="V3443" i="1"/>
  <c r="Y3443" i="1" s="1"/>
  <c r="AO3443" i="1" l="1"/>
  <c r="AV3443" i="1" s="1"/>
  <c r="AN3443" i="1" l="1"/>
  <c r="AU3443" i="1" s="1"/>
  <c r="S3444" i="1" s="1"/>
  <c r="T3444" i="1"/>
  <c r="P3444" i="1" s="1"/>
  <c r="AR3443" i="1"/>
  <c r="AQ3443" i="1" l="1"/>
  <c r="AS3443" i="1"/>
  <c r="Q3444" i="1" s="1"/>
  <c r="O3444" i="1"/>
  <c r="AT3443" i="1" l="1"/>
  <c r="AW3443" i="1" s="1"/>
  <c r="AZ3443" i="1"/>
  <c r="AY3443" i="1"/>
  <c r="R3444" i="1"/>
  <c r="U3444" i="1" s="1"/>
  <c r="AX3443" i="1"/>
  <c r="V3444" i="1" l="1"/>
  <c r="Y3444" i="1" s="1"/>
  <c r="W3444" i="1"/>
  <c r="AO3444" i="1" l="1"/>
  <c r="AV3444" i="1" s="1"/>
  <c r="AN3444" i="1"/>
  <c r="AU3444" i="1" s="1"/>
  <c r="S3445" i="1" l="1"/>
  <c r="AQ3444" i="1"/>
  <c r="AS3444" i="1"/>
  <c r="T3445" i="1"/>
  <c r="P3445" i="1" s="1"/>
  <c r="AR3444" i="1"/>
  <c r="AT3444" i="1" l="1"/>
  <c r="AZ3444" i="1" s="1"/>
  <c r="O3445" i="1"/>
  <c r="Q3445" i="1"/>
  <c r="AY3444" i="1" l="1"/>
  <c r="AX3444" i="1"/>
  <c r="R3445" i="1"/>
  <c r="U3445" i="1" s="1"/>
  <c r="AW3444" i="1"/>
  <c r="W3445" i="1" l="1"/>
  <c r="V3445" i="1"/>
  <c r="Y3445" i="1" s="1"/>
  <c r="AO3445" i="1" l="1"/>
  <c r="AV3445" i="1" s="1"/>
  <c r="AN3445" i="1" l="1"/>
  <c r="AU3445" i="1" s="1"/>
  <c r="AQ3445" i="1" s="1"/>
  <c r="T3446" i="1"/>
  <c r="P3446" i="1" s="1"/>
  <c r="AR3445" i="1"/>
  <c r="S3446" i="1" l="1"/>
  <c r="AS3445" i="1"/>
  <c r="AT3445" i="1" s="1"/>
  <c r="AW3445" i="1" s="1"/>
  <c r="O3446" i="1"/>
  <c r="Q3446" i="1" l="1"/>
  <c r="AX3445" i="1"/>
  <c r="R3446" i="1"/>
  <c r="U3446" i="1" s="1"/>
  <c r="AZ3445" i="1"/>
  <c r="AY3445" i="1"/>
  <c r="V3446" i="1" l="1"/>
  <c r="Y3446" i="1" s="1"/>
  <c r="W3446" i="1"/>
  <c r="AN3446" i="1" l="1"/>
  <c r="AU3446" i="1" s="1"/>
  <c r="AO3446" i="1" l="1"/>
  <c r="AV3446" i="1" s="1"/>
  <c r="AR3446" i="1" s="1"/>
  <c r="AS3446" i="1"/>
  <c r="S3447" i="1"/>
  <c r="AQ3446" i="1"/>
  <c r="T3447" i="1" l="1"/>
  <c r="P3447" i="1" s="1"/>
  <c r="O3447" i="1"/>
  <c r="Q3447" i="1"/>
  <c r="AT3446" i="1"/>
  <c r="AZ3446" i="1" s="1"/>
  <c r="AY3446" i="1" l="1"/>
  <c r="AX3446" i="1"/>
  <c r="AW3446" i="1"/>
  <c r="R3447" i="1"/>
  <c r="U3447" i="1" s="1"/>
  <c r="V3447" i="1" l="1"/>
  <c r="Y3447" i="1" s="1"/>
  <c r="W3447" i="1"/>
  <c r="AN3447" i="1" l="1"/>
  <c r="AU3447" i="1" s="1"/>
  <c r="AO3447" i="1" l="1"/>
  <c r="AV3447" i="1" s="1"/>
  <c r="AR3447" i="1" s="1"/>
  <c r="AS3447" i="1"/>
  <c r="S3448" i="1"/>
  <c r="AQ3447" i="1"/>
  <c r="T3448" i="1" l="1"/>
  <c r="P3448" i="1" s="1"/>
  <c r="AT3447" i="1"/>
  <c r="AW3447" i="1" s="1"/>
  <c r="Q3448" i="1"/>
  <c r="O3448" i="1"/>
  <c r="AX3447" i="1"/>
  <c r="R3448" i="1" l="1"/>
  <c r="U3448" i="1" s="1"/>
  <c r="AZ3447" i="1"/>
  <c r="AY3447" i="1"/>
  <c r="W3448" i="1" l="1"/>
  <c r="V3448" i="1"/>
  <c r="Y3448" i="1" s="1"/>
  <c r="AN3448" i="1" l="1"/>
  <c r="AU3448" i="1" s="1"/>
  <c r="AO3448" i="1"/>
  <c r="AV3448" i="1" s="1"/>
  <c r="AS3448" i="1"/>
  <c r="T3449" i="1" l="1"/>
  <c r="P3449" i="1" s="1"/>
  <c r="AR3448" i="1"/>
  <c r="AQ3448" i="1"/>
  <c r="S3449" i="1"/>
  <c r="AT3448" i="1" l="1"/>
  <c r="AW3448" i="1" s="1"/>
  <c r="O3449" i="1"/>
  <c r="Q3449" i="1"/>
  <c r="AX3448" i="1" l="1"/>
  <c r="R3449" i="1"/>
  <c r="U3449" i="1" s="1"/>
  <c r="AZ3448" i="1"/>
  <c r="AY3448" i="1"/>
  <c r="V3449" i="1" l="1"/>
  <c r="Y3449" i="1" s="1"/>
  <c r="W3449" i="1"/>
  <c r="AN3449" i="1" l="1"/>
  <c r="AU3449" i="1" s="1"/>
  <c r="AS3449" i="1" l="1"/>
  <c r="AO3449" i="1"/>
  <c r="AV3449" i="1" s="1"/>
  <c r="T3450" i="1" s="1"/>
  <c r="P3450" i="1" s="1"/>
  <c r="AQ3449" i="1"/>
  <c r="S3450" i="1"/>
  <c r="AR3449" i="1" l="1"/>
  <c r="Q3450" i="1"/>
  <c r="O3450" i="1"/>
  <c r="AT3449" i="1"/>
  <c r="AW3449" i="1" s="1"/>
  <c r="R3450" i="1" l="1"/>
  <c r="AZ3449" i="1"/>
  <c r="AY3449" i="1"/>
  <c r="AX3449" i="1"/>
  <c r="V3450" i="1" l="1"/>
  <c r="W3450" i="1"/>
  <c r="U3450" i="1"/>
  <c r="Y3450" i="1" s="1"/>
  <c r="AN3450" i="1" l="1"/>
  <c r="AU3450" i="1" s="1"/>
  <c r="AO3450" i="1" l="1"/>
  <c r="AV3450" i="1" s="1"/>
  <c r="AR3450" i="1" s="1"/>
  <c r="S3451" i="1"/>
  <c r="AQ3450" i="1"/>
  <c r="AS3450" i="1"/>
  <c r="T3451" i="1" l="1"/>
  <c r="P3451" i="1" s="1"/>
  <c r="AT3450" i="1"/>
  <c r="AZ3450" i="1" s="1"/>
  <c r="Q3451" i="1"/>
  <c r="O3451" i="1"/>
  <c r="AX3450" i="1" l="1"/>
  <c r="AW3450" i="1"/>
  <c r="R3451" i="1"/>
  <c r="AY3450" i="1"/>
  <c r="V3451" i="1" l="1"/>
  <c r="U3451" i="1"/>
  <c r="Y3451" i="1" s="1"/>
  <c r="W3451" i="1"/>
  <c r="AN3451" i="1" l="1"/>
  <c r="AU3451" i="1" s="1"/>
  <c r="AO3451" i="1" l="1"/>
  <c r="AV3451" i="1" s="1"/>
  <c r="AR3451" i="1" s="1"/>
  <c r="S3452" i="1"/>
  <c r="AQ3451" i="1"/>
  <c r="AS3451" i="1"/>
  <c r="T3452" i="1" l="1"/>
  <c r="P3452" i="1" s="1"/>
  <c r="AT3451" i="1"/>
  <c r="AY3451" i="1" s="1"/>
  <c r="Q3452" i="1"/>
  <c r="O3452" i="1"/>
  <c r="AX3451" i="1" l="1"/>
  <c r="R3452" i="1"/>
  <c r="U3452" i="1" s="1"/>
  <c r="AW3451" i="1"/>
  <c r="AZ3451" i="1"/>
  <c r="W3452" i="1" l="1"/>
  <c r="V3452" i="1"/>
  <c r="Y3452" i="1" s="1"/>
  <c r="AO3452" i="1" l="1"/>
  <c r="AV3452" i="1" s="1"/>
  <c r="AN3452" i="1"/>
  <c r="AU3452" i="1" s="1"/>
  <c r="S3453" i="1" l="1"/>
  <c r="AQ3452" i="1"/>
  <c r="AS3452" i="1"/>
  <c r="AR3452" i="1"/>
  <c r="T3453" i="1"/>
  <c r="P3453" i="1" s="1"/>
  <c r="AT3452" i="1" l="1"/>
  <c r="AZ3452" i="1" s="1"/>
  <c r="Q3453" i="1"/>
  <c r="O3453" i="1"/>
  <c r="AY3452" i="1" l="1"/>
  <c r="R3453" i="1"/>
  <c r="U3453" i="1" s="1"/>
  <c r="AW3452" i="1"/>
  <c r="AX3452" i="1"/>
  <c r="W3453" i="1" l="1"/>
  <c r="V3453" i="1"/>
  <c r="Y3453" i="1" s="1"/>
  <c r="AO3453" i="1" l="1"/>
  <c r="AV3453" i="1" s="1"/>
  <c r="AN3453" i="1" l="1"/>
  <c r="AU3453" i="1" s="1"/>
  <c r="S3454" i="1" s="1"/>
  <c r="AR3453" i="1"/>
  <c r="T3454" i="1"/>
  <c r="P3454" i="1" s="1"/>
  <c r="AQ3453" i="1" l="1"/>
  <c r="AS3453" i="1"/>
  <c r="AT3453" i="1" s="1"/>
  <c r="O3454" i="1"/>
  <c r="Q3454" i="1" l="1"/>
  <c r="AZ3453" i="1"/>
  <c r="AY3453" i="1"/>
  <c r="R3454" i="1"/>
  <c r="AW3453" i="1"/>
  <c r="AX3453" i="1"/>
  <c r="U3454" i="1" l="1"/>
  <c r="V3454" i="1"/>
  <c r="W3454" i="1"/>
  <c r="Y3454" i="1" l="1"/>
  <c r="AO3454" i="1" s="1"/>
  <c r="AV3454" i="1" s="1"/>
  <c r="AN3454" i="1" l="1"/>
  <c r="AU3454" i="1" s="1"/>
  <c r="AQ3454" i="1" s="1"/>
  <c r="T3455" i="1"/>
  <c r="P3455" i="1" s="1"/>
  <c r="AR3454" i="1"/>
  <c r="AS3454" i="1" l="1"/>
  <c r="Q3455" i="1" s="1"/>
  <c r="S3455" i="1"/>
  <c r="O3455" i="1"/>
  <c r="AT3454" i="1"/>
  <c r="AZ3454" i="1" s="1"/>
  <c r="AW3454" i="1" l="1"/>
  <c r="AY3454" i="1"/>
  <c r="R3455" i="1"/>
  <c r="W3455" i="1" s="1"/>
  <c r="AX3454" i="1"/>
  <c r="U3455" i="1" l="1"/>
  <c r="V3455" i="1"/>
  <c r="Y3455" i="1" l="1"/>
  <c r="AO3455" i="1" s="1"/>
  <c r="AV3455" i="1" s="1"/>
  <c r="AN3455" i="1" l="1"/>
  <c r="AU3455" i="1" s="1"/>
  <c r="S3456" i="1" s="1"/>
  <c r="AR3455" i="1"/>
  <c r="T3456" i="1"/>
  <c r="P3456" i="1" s="1"/>
  <c r="AQ3455" i="1" l="1"/>
  <c r="AS3455" i="1"/>
  <c r="Q3456" i="1" s="1"/>
  <c r="O3456" i="1"/>
  <c r="AT3455" i="1" l="1"/>
  <c r="AW3455" i="1" s="1"/>
  <c r="AY3455" i="1"/>
  <c r="R3456" i="1"/>
  <c r="AX3455" i="1"/>
  <c r="AZ3455" i="1" l="1"/>
  <c r="V3456" i="1"/>
  <c r="U3456" i="1"/>
  <c r="Y3456" i="1" s="1"/>
  <c r="W3456" i="1"/>
  <c r="AO3456" i="1" l="1"/>
  <c r="AV3456" i="1" s="1"/>
  <c r="AN3456" i="1"/>
  <c r="AU3456" i="1" s="1"/>
  <c r="AQ3456" i="1" l="1"/>
  <c r="S3457" i="1"/>
  <c r="AS3456" i="1"/>
  <c r="T3457" i="1"/>
  <c r="P3457" i="1" s="1"/>
  <c r="AR3456" i="1"/>
  <c r="O3457" i="1" l="1"/>
  <c r="Q3457" i="1"/>
  <c r="AT3456" i="1"/>
  <c r="AZ3456" i="1" s="1"/>
  <c r="AY3456" i="1" l="1"/>
  <c r="AX3456" i="1"/>
  <c r="R3457" i="1"/>
  <c r="U3457" i="1" s="1"/>
  <c r="AW3456" i="1"/>
  <c r="W3457" i="1" l="1"/>
  <c r="V3457" i="1"/>
  <c r="Y3457" i="1" s="1"/>
  <c r="AO3457" i="1" l="1"/>
  <c r="AV3457" i="1" s="1"/>
  <c r="AN3457" i="1" l="1"/>
  <c r="AU3457" i="1" s="1"/>
  <c r="AQ3457" i="1" s="1"/>
  <c r="T3458" i="1"/>
  <c r="P3458" i="1" s="1"/>
  <c r="AR3457" i="1"/>
  <c r="S3458" i="1" l="1"/>
  <c r="AS3457" i="1"/>
  <c r="Q3458" i="1" s="1"/>
  <c r="O3458" i="1"/>
  <c r="AT3457" i="1" l="1"/>
  <c r="AW3457" i="1" s="1"/>
  <c r="AY3457" i="1"/>
  <c r="AX3457" i="1"/>
  <c r="R3458" i="1"/>
  <c r="U3458" i="1" s="1"/>
  <c r="AZ3457" i="1" l="1"/>
  <c r="V3458" i="1"/>
  <c r="Y3458" i="1" s="1"/>
  <c r="W3458" i="1"/>
  <c r="AN3458" i="1" l="1"/>
  <c r="AU3458" i="1" s="1"/>
  <c r="AS3458" i="1" l="1"/>
  <c r="AO3458" i="1"/>
  <c r="AV3458" i="1" s="1"/>
  <c r="T3459" i="1" s="1"/>
  <c r="P3459" i="1" s="1"/>
  <c r="AQ3458" i="1"/>
  <c r="S3459" i="1"/>
  <c r="AR3458" i="1" l="1"/>
  <c r="Q3459" i="1"/>
  <c r="O3459" i="1"/>
  <c r="AT3458" i="1"/>
  <c r="AW3458" i="1" s="1"/>
  <c r="R3459" i="1" l="1"/>
  <c r="V3459" i="1" s="1"/>
  <c r="AX3458" i="1"/>
  <c r="U3459" i="1"/>
  <c r="Y3459" i="1" s="1"/>
  <c r="AZ3458" i="1"/>
  <c r="AY3458" i="1"/>
  <c r="W3459" i="1"/>
  <c r="AN3459" i="1" l="1"/>
  <c r="AU3459" i="1" s="1"/>
  <c r="AO3459" i="1" l="1"/>
  <c r="AV3459" i="1" s="1"/>
  <c r="T3460" i="1" s="1"/>
  <c r="P3460" i="1" s="1"/>
  <c r="AS3459" i="1"/>
  <c r="S3460" i="1"/>
  <c r="AQ3459" i="1"/>
  <c r="AR3459" i="1" l="1"/>
  <c r="AT3459" i="1"/>
  <c r="Q3460" i="1"/>
  <c r="O3460" i="1"/>
  <c r="R3460" i="1" l="1"/>
  <c r="V3460" i="1" s="1"/>
  <c r="AZ3459" i="1"/>
  <c r="AY3459" i="1"/>
  <c r="U3460" i="1"/>
  <c r="Y3460" i="1" s="1"/>
  <c r="W3460" i="1"/>
  <c r="AW3459" i="1"/>
  <c r="AX3459" i="1"/>
  <c r="AO3460" i="1" l="1"/>
  <c r="AV3460" i="1" s="1"/>
  <c r="AN3460" i="1" l="1"/>
  <c r="AU3460" i="1" s="1"/>
  <c r="S3461" i="1" s="1"/>
  <c r="AR3460" i="1"/>
  <c r="T3461" i="1"/>
  <c r="P3461" i="1" s="1"/>
  <c r="AQ3460" i="1" l="1"/>
  <c r="AS3460" i="1"/>
  <c r="Q3461" i="1" s="1"/>
  <c r="O3461" i="1"/>
  <c r="AT3460" i="1" l="1"/>
  <c r="AX3460" i="1" s="1"/>
  <c r="R3461" i="1"/>
  <c r="W3461" i="1" s="1"/>
  <c r="AZ3460" i="1"/>
  <c r="AY3460" i="1"/>
  <c r="AW3460" i="1" l="1"/>
  <c r="V3461" i="1"/>
  <c r="U3461" i="1"/>
  <c r="Y3461" i="1" s="1"/>
  <c r="AO3461" i="1" l="1"/>
  <c r="AV3461" i="1" s="1"/>
  <c r="AN3461" i="1" l="1"/>
  <c r="AU3461" i="1" s="1"/>
  <c r="S3462" i="1" s="1"/>
  <c r="AR3461" i="1"/>
  <c r="T3462" i="1"/>
  <c r="P3462" i="1" s="1"/>
  <c r="AQ3461" i="1" l="1"/>
  <c r="AS3461" i="1"/>
  <c r="AT3461" i="1" s="1"/>
  <c r="O3462" i="1"/>
  <c r="Q3462" i="1" l="1"/>
  <c r="AZ3461" i="1"/>
  <c r="AY3461" i="1"/>
  <c r="R3462" i="1"/>
  <c r="AW3461" i="1"/>
  <c r="AX3461" i="1"/>
  <c r="U3462" i="1" l="1"/>
  <c r="V3462" i="1"/>
  <c r="W3462" i="1"/>
  <c r="Y3462" i="1" l="1"/>
  <c r="AN3462" i="1" s="1"/>
  <c r="AU3462" i="1" s="1"/>
  <c r="AO3462" i="1" l="1"/>
  <c r="AV3462" i="1" s="1"/>
  <c r="T3463" i="1" s="1"/>
  <c r="P3463" i="1" s="1"/>
  <c r="S3463" i="1"/>
  <c r="AQ3462" i="1"/>
  <c r="AS3462" i="1"/>
  <c r="AR3462" i="1" l="1"/>
  <c r="AT3462" i="1"/>
  <c r="O3463" i="1"/>
  <c r="Q3463" i="1"/>
  <c r="R3463" i="1" l="1"/>
  <c r="W3463" i="1" s="1"/>
  <c r="AW3462" i="1"/>
  <c r="AZ3462" i="1"/>
  <c r="AX3462" i="1"/>
  <c r="AY3462" i="1"/>
  <c r="U3463" i="1" l="1"/>
  <c r="V3463" i="1"/>
  <c r="Y3463" i="1" l="1"/>
  <c r="AN3463" i="1" s="1"/>
  <c r="AU3463" i="1" s="1"/>
  <c r="AO3463" i="1" l="1"/>
  <c r="AV3463" i="1" s="1"/>
  <c r="T3464" i="1" s="1"/>
  <c r="P3464" i="1" s="1"/>
  <c r="AS3463" i="1"/>
  <c r="S3464" i="1"/>
  <c r="AQ3463" i="1"/>
  <c r="AR3463" i="1" l="1"/>
  <c r="AT3463" i="1"/>
  <c r="Q3464" i="1"/>
  <c r="O3464" i="1"/>
  <c r="R3464" i="1" l="1"/>
  <c r="U3464" i="1" s="1"/>
  <c r="AZ3463" i="1"/>
  <c r="AY3463" i="1"/>
  <c r="V3464" i="1"/>
  <c r="W3464" i="1"/>
  <c r="AW3463" i="1"/>
  <c r="AX3463" i="1"/>
  <c r="Y3464" i="1" l="1"/>
  <c r="AO3464" i="1" s="1"/>
  <c r="AV3464" i="1" s="1"/>
  <c r="AN3464" i="1" l="1"/>
  <c r="AU3464" i="1" s="1"/>
  <c r="S3465" i="1" s="1"/>
  <c r="T3465" i="1"/>
  <c r="P3465" i="1" s="1"/>
  <c r="AR3464" i="1"/>
  <c r="AQ3464" i="1"/>
  <c r="AS3464" i="1"/>
  <c r="AT3464" i="1" l="1"/>
  <c r="AZ3464" i="1" s="1"/>
  <c r="O3465" i="1"/>
  <c r="Q3465" i="1"/>
  <c r="AY3464" i="1" l="1"/>
  <c r="AX3464" i="1"/>
  <c r="AW3464" i="1"/>
  <c r="R3465" i="1"/>
  <c r="U3465" i="1" l="1"/>
  <c r="V3465" i="1"/>
  <c r="W3465" i="1"/>
  <c r="Y3465" i="1" l="1"/>
  <c r="AN3465" i="1" s="1"/>
  <c r="AU3465" i="1" s="1"/>
  <c r="AO3465" i="1" l="1"/>
  <c r="AV3465" i="1" s="1"/>
  <c r="T3466" i="1" s="1"/>
  <c r="P3466" i="1" s="1"/>
  <c r="AS3465" i="1"/>
  <c r="S3466" i="1"/>
  <c r="AQ3465" i="1"/>
  <c r="AR3465" i="1" l="1"/>
  <c r="O3466" i="1"/>
  <c r="Q3466" i="1"/>
  <c r="AT3465" i="1"/>
  <c r="AW3465" i="1" s="1"/>
  <c r="AX3465" i="1" l="1"/>
  <c r="AZ3465" i="1"/>
  <c r="AY3465" i="1"/>
  <c r="R3466" i="1"/>
  <c r="U3466" i="1" s="1"/>
  <c r="V3466" i="1" l="1"/>
  <c r="Y3466" i="1" s="1"/>
  <c r="W3466" i="1"/>
  <c r="AO3466" i="1" l="1"/>
  <c r="AV3466" i="1" s="1"/>
  <c r="AN3466" i="1" l="1"/>
  <c r="AU3466" i="1" s="1"/>
  <c r="S3467" i="1" s="1"/>
  <c r="AR3466" i="1"/>
  <c r="T3467" i="1"/>
  <c r="P3467" i="1" s="1"/>
  <c r="AQ3466" i="1" l="1"/>
  <c r="AS3466" i="1"/>
  <c r="AT3466" i="1" s="1"/>
  <c r="AW3466" i="1" s="1"/>
  <c r="O3467" i="1"/>
  <c r="Q3467" i="1" l="1"/>
  <c r="R3467" i="1" s="1"/>
  <c r="U3467" i="1" s="1"/>
  <c r="AZ3466" i="1"/>
  <c r="AY3466" i="1"/>
  <c r="AX3466" i="1"/>
  <c r="V3467" i="1" l="1"/>
  <c r="Y3467" i="1" s="1"/>
  <c r="W3467" i="1"/>
  <c r="AN3467" i="1" l="1"/>
  <c r="AU3467" i="1" s="1"/>
  <c r="AO3467" i="1" l="1"/>
  <c r="AV3467" i="1" s="1"/>
  <c r="T3468" i="1" s="1"/>
  <c r="P3468" i="1" s="1"/>
  <c r="AS3467" i="1"/>
  <c r="S3468" i="1"/>
  <c r="AQ3467" i="1"/>
  <c r="AR3467" i="1" l="1"/>
  <c r="O3468" i="1"/>
  <c r="Q3468" i="1"/>
  <c r="AT3467" i="1"/>
  <c r="AX3467" i="1" s="1"/>
  <c r="AW3467" i="1" l="1"/>
  <c r="AZ3467" i="1"/>
  <c r="AY3467" i="1"/>
  <c r="R3468" i="1"/>
  <c r="U3468" i="1" l="1"/>
  <c r="V3468" i="1"/>
  <c r="W3468" i="1"/>
  <c r="Y3468" i="1" l="1"/>
  <c r="AN3468" i="1" s="1"/>
  <c r="AU3468" i="1" s="1"/>
  <c r="AO3468" i="1" l="1"/>
  <c r="AV3468" i="1" s="1"/>
  <c r="AS3468" i="1"/>
  <c r="AR3468" i="1"/>
  <c r="T3469" i="1"/>
  <c r="P3469" i="1" s="1"/>
  <c r="AQ3468" i="1"/>
  <c r="S3469" i="1"/>
  <c r="O3469" i="1" l="1"/>
  <c r="Q3469" i="1"/>
  <c r="AT3468" i="1"/>
  <c r="AZ3468" i="1" l="1"/>
  <c r="AY3468" i="1"/>
  <c r="AW3468" i="1"/>
  <c r="AX3468" i="1"/>
  <c r="R3469" i="1"/>
  <c r="U3469" i="1" l="1"/>
  <c r="V3469" i="1"/>
  <c r="W3469" i="1"/>
  <c r="Y3469" i="1" l="1"/>
  <c r="AN3469" i="1" s="1"/>
  <c r="AU3469" i="1" s="1"/>
  <c r="AO3469" i="1" l="1"/>
  <c r="AV3469" i="1" s="1"/>
  <c r="AR3469" i="1" s="1"/>
  <c r="T3470" i="1"/>
  <c r="P3470" i="1" s="1"/>
  <c r="AS3469" i="1"/>
  <c r="S3470" i="1"/>
  <c r="AQ3469" i="1"/>
  <c r="O3470" i="1" l="1"/>
  <c r="Q3470" i="1"/>
  <c r="AT3469" i="1"/>
  <c r="AZ3469" i="1" s="1"/>
  <c r="AX3469" i="1" l="1"/>
  <c r="AW3469" i="1"/>
  <c r="AY3469" i="1"/>
  <c r="R3470" i="1"/>
  <c r="V3470" i="1" l="1"/>
  <c r="U3470" i="1"/>
  <c r="Y3470" i="1" s="1"/>
  <c r="W3470" i="1"/>
  <c r="AN3470" i="1" l="1"/>
  <c r="AU3470" i="1" s="1"/>
  <c r="AO3470" i="1"/>
  <c r="AV3470" i="1" s="1"/>
  <c r="AS3470" i="1" l="1"/>
  <c r="AR3470" i="1"/>
  <c r="T3471" i="1"/>
  <c r="P3471" i="1" s="1"/>
  <c r="S3471" i="1"/>
  <c r="AQ3470" i="1"/>
  <c r="AT3470" i="1" l="1"/>
  <c r="Q3471" i="1"/>
  <c r="O3471" i="1"/>
  <c r="AX3470" i="1"/>
  <c r="R3471" i="1" l="1"/>
  <c r="AZ3470" i="1"/>
  <c r="AY3470" i="1"/>
  <c r="W3471" i="1"/>
  <c r="AW3470" i="1"/>
  <c r="V3471" i="1" l="1"/>
  <c r="U3471" i="1"/>
  <c r="Y3471" i="1" s="1"/>
  <c r="AO3471" i="1" l="1"/>
  <c r="AV3471" i="1" s="1"/>
  <c r="AN3471" i="1" l="1"/>
  <c r="AU3471" i="1" s="1"/>
  <c r="S3472" i="1" s="1"/>
  <c r="T3472" i="1"/>
  <c r="P3472" i="1" s="1"/>
  <c r="AR3471" i="1"/>
  <c r="AQ3471" i="1" l="1"/>
  <c r="AS3471" i="1"/>
  <c r="AT3471" i="1" s="1"/>
  <c r="O3472" i="1"/>
  <c r="Q3472" i="1" l="1"/>
  <c r="R3472" i="1" s="1"/>
  <c r="W3472" i="1" s="1"/>
  <c r="AZ3471" i="1"/>
  <c r="AY3471" i="1"/>
  <c r="AW3471" i="1"/>
  <c r="AX3471" i="1"/>
  <c r="U3472" i="1" l="1"/>
  <c r="V3472" i="1"/>
  <c r="Y3472" i="1" l="1"/>
  <c r="AN3472" i="1" s="1"/>
  <c r="AU3472" i="1" s="1"/>
  <c r="AO3472" i="1" l="1"/>
  <c r="AV3472" i="1" s="1"/>
  <c r="AR3472" i="1" s="1"/>
  <c r="AS3472" i="1"/>
  <c r="AQ3472" i="1"/>
  <c r="S3473" i="1"/>
  <c r="T3473" i="1" l="1"/>
  <c r="P3473" i="1" s="1"/>
  <c r="Q3473" i="1"/>
  <c r="O3473" i="1"/>
  <c r="AT3472" i="1"/>
  <c r="AW3472" i="1" s="1"/>
  <c r="AX3472" i="1" l="1"/>
  <c r="AZ3472" i="1"/>
  <c r="AY3472" i="1"/>
  <c r="R3473" i="1"/>
  <c r="U3473" i="1" s="1"/>
  <c r="W3473" i="1" l="1"/>
  <c r="V3473" i="1"/>
  <c r="Y3473" i="1" s="1"/>
  <c r="AN3473" i="1" l="1"/>
  <c r="AU3473" i="1" s="1"/>
  <c r="AO3473" i="1"/>
  <c r="AV3473" i="1" s="1"/>
  <c r="AS3473" i="1" l="1"/>
  <c r="T3474" i="1"/>
  <c r="P3474" i="1" s="1"/>
  <c r="AR3473" i="1"/>
  <c r="AQ3473" i="1"/>
  <c r="S3474" i="1"/>
  <c r="AT3473" i="1" l="1"/>
  <c r="AW3473" i="1" s="1"/>
  <c r="Q3474" i="1"/>
  <c r="O3474" i="1"/>
  <c r="AX3473" i="1" l="1"/>
  <c r="R3474" i="1"/>
  <c r="AZ3473" i="1"/>
  <c r="AY3473" i="1"/>
  <c r="V3474" i="1" l="1"/>
  <c r="U3474" i="1"/>
  <c r="Y3474" i="1" s="1"/>
  <c r="W3474" i="1"/>
  <c r="AO3474" i="1" l="1"/>
  <c r="AV3474" i="1" s="1"/>
  <c r="AN3474" i="1" l="1"/>
  <c r="AU3474" i="1" s="1"/>
  <c r="S3475" i="1" s="1"/>
  <c r="T3475" i="1"/>
  <c r="P3475" i="1" s="1"/>
  <c r="AR3474" i="1"/>
  <c r="AQ3474" i="1" l="1"/>
  <c r="AS3474" i="1"/>
  <c r="AT3474" i="1" s="1"/>
  <c r="O3475" i="1"/>
  <c r="Q3475" i="1" l="1"/>
  <c r="AZ3474" i="1"/>
  <c r="AY3474" i="1"/>
  <c r="R3475" i="1"/>
  <c r="AW3474" i="1"/>
  <c r="AX3474" i="1"/>
  <c r="V3475" i="1" l="1"/>
  <c r="U3475" i="1"/>
  <c r="Y3475" i="1" s="1"/>
  <c r="W3475" i="1"/>
  <c r="AO3475" i="1" l="1"/>
  <c r="AV3475" i="1" s="1"/>
  <c r="AN3475" i="1" l="1"/>
  <c r="AU3475" i="1" s="1"/>
  <c r="AQ3475" i="1" s="1"/>
  <c r="AR3475" i="1"/>
  <c r="T3476" i="1"/>
  <c r="P3476" i="1" s="1"/>
  <c r="S3476" i="1" l="1"/>
  <c r="AS3475" i="1"/>
  <c r="Q3476" i="1" s="1"/>
  <c r="O3476" i="1"/>
  <c r="AT3475" i="1" l="1"/>
  <c r="AW3475" i="1" s="1"/>
  <c r="R3476" i="1"/>
  <c r="U3476" i="1" s="1"/>
  <c r="AX3475" i="1"/>
  <c r="AZ3475" i="1"/>
  <c r="AY3475" i="1"/>
  <c r="W3476" i="1"/>
  <c r="V3476" i="1" l="1"/>
  <c r="Y3476" i="1" s="1"/>
  <c r="AO3476" i="1" l="1"/>
  <c r="AV3476" i="1" s="1"/>
  <c r="AN3476" i="1" l="1"/>
  <c r="AU3476" i="1" s="1"/>
  <c r="S3477" i="1" s="1"/>
  <c r="T3477" i="1"/>
  <c r="P3477" i="1" s="1"/>
  <c r="AR3476" i="1"/>
  <c r="AS3476" i="1" l="1"/>
  <c r="AQ3476" i="1"/>
  <c r="AT3476" i="1" s="1"/>
  <c r="AZ3476" i="1" s="1"/>
  <c r="Q3477" i="1"/>
  <c r="O3477" i="1"/>
  <c r="R3477" i="1" l="1"/>
  <c r="U3477" i="1" s="1"/>
  <c r="AY3476" i="1"/>
  <c r="AW3476" i="1"/>
  <c r="AX3476" i="1"/>
  <c r="W3477" i="1" l="1"/>
  <c r="V3477" i="1"/>
  <c r="Y3477" i="1" s="1"/>
  <c r="AN3477" i="1" l="1"/>
  <c r="AU3477" i="1" s="1"/>
  <c r="AO3477" i="1"/>
  <c r="AV3477" i="1" s="1"/>
  <c r="S3478" i="1" l="1"/>
  <c r="AQ3477" i="1"/>
  <c r="AR3477" i="1"/>
  <c r="T3478" i="1"/>
  <c r="P3478" i="1" s="1"/>
  <c r="AS3477" i="1"/>
  <c r="AT3477" i="1" l="1"/>
  <c r="AZ3477" i="1" s="1"/>
  <c r="O3478" i="1"/>
  <c r="Q3478" i="1"/>
  <c r="AY3477" i="1" l="1"/>
  <c r="R3478" i="1"/>
  <c r="W3478" i="1" s="1"/>
  <c r="AW3477" i="1"/>
  <c r="AX3477" i="1"/>
  <c r="U3478" i="1" l="1"/>
  <c r="V3478" i="1"/>
  <c r="Y3478" i="1" l="1"/>
  <c r="AN3478" i="1" s="1"/>
  <c r="AU3478" i="1" s="1"/>
  <c r="AO3478" i="1" l="1"/>
  <c r="AV3478" i="1" s="1"/>
  <c r="T3479" i="1" s="1"/>
  <c r="P3479" i="1" s="1"/>
  <c r="AS3478" i="1"/>
  <c r="AR3478" i="1"/>
  <c r="AQ3478" i="1"/>
  <c r="S3479" i="1"/>
  <c r="AT3478" i="1" l="1"/>
  <c r="AW3478" i="1" s="1"/>
  <c r="Q3479" i="1"/>
  <c r="O3479" i="1"/>
  <c r="AX3478" i="1" l="1"/>
  <c r="R3479" i="1"/>
  <c r="U3479" i="1" s="1"/>
  <c r="AZ3478" i="1"/>
  <c r="AY3478" i="1"/>
  <c r="W3479" i="1" l="1"/>
  <c r="V3479" i="1"/>
  <c r="Y3479" i="1" s="1"/>
  <c r="AO3479" i="1" l="1"/>
  <c r="AV3479" i="1" s="1"/>
  <c r="AN3479" i="1" l="1"/>
  <c r="AU3479" i="1" s="1"/>
  <c r="AQ3479" i="1" s="1"/>
  <c r="T3480" i="1"/>
  <c r="P3480" i="1" s="1"/>
  <c r="AR3479" i="1"/>
  <c r="AS3479" i="1"/>
  <c r="S3480" i="1" l="1"/>
  <c r="O3480" i="1" s="1"/>
  <c r="AT3479" i="1"/>
  <c r="AZ3479" i="1" s="1"/>
  <c r="Q3480" i="1" l="1"/>
  <c r="AW3479" i="1"/>
  <c r="AY3479" i="1"/>
  <c r="AX3479" i="1"/>
  <c r="R3480" i="1"/>
  <c r="V3480" i="1" l="1"/>
  <c r="U3480" i="1"/>
  <c r="Y3480" i="1" s="1"/>
  <c r="W3480" i="1"/>
  <c r="AO3480" i="1" l="1"/>
  <c r="AV3480" i="1" s="1"/>
  <c r="AN3480" i="1" l="1"/>
  <c r="AU3480" i="1" s="1"/>
  <c r="S3481" i="1" s="1"/>
  <c r="T3481" i="1"/>
  <c r="P3481" i="1" s="1"/>
  <c r="AR3480" i="1"/>
  <c r="AS3480" i="1" l="1"/>
  <c r="AQ3480" i="1"/>
  <c r="O3481" i="1"/>
  <c r="Q3481" i="1"/>
  <c r="AT3480" i="1" l="1"/>
  <c r="AZ3480" i="1" s="1"/>
  <c r="R3481" i="1"/>
  <c r="AY3480" i="1"/>
  <c r="AX3480" i="1"/>
  <c r="AW3480" i="1" l="1"/>
  <c r="V3481" i="1"/>
  <c r="U3481" i="1"/>
  <c r="Y3481" i="1" s="1"/>
  <c r="W3481" i="1"/>
  <c r="AN3481" i="1" l="1"/>
  <c r="AU3481" i="1" s="1"/>
  <c r="AS3481" i="1" l="1"/>
  <c r="AO3481" i="1"/>
  <c r="AV3481" i="1" s="1"/>
  <c r="AR3481" i="1" s="1"/>
  <c r="S3482" i="1"/>
  <c r="AQ3481" i="1"/>
  <c r="T3482" i="1" l="1"/>
  <c r="P3482" i="1" s="1"/>
  <c r="AT3481" i="1"/>
  <c r="AW3481" i="1" s="1"/>
  <c r="O3482" i="1"/>
  <c r="Q3482" i="1"/>
  <c r="AX3481" i="1"/>
  <c r="R3482" i="1" l="1"/>
  <c r="AZ3481" i="1"/>
  <c r="AY3481" i="1"/>
  <c r="V3482" i="1" l="1"/>
  <c r="U3482" i="1"/>
  <c r="Y3482" i="1" s="1"/>
  <c r="W3482" i="1"/>
  <c r="AO3482" i="1" l="1"/>
  <c r="AV3482" i="1" s="1"/>
  <c r="AN3482" i="1"/>
  <c r="AU3482" i="1" s="1"/>
  <c r="AS3482" i="1" l="1"/>
  <c r="AQ3482" i="1"/>
  <c r="S3483" i="1"/>
  <c r="AR3482" i="1"/>
  <c r="T3483" i="1"/>
  <c r="P3483" i="1" s="1"/>
  <c r="AT3482" i="1" l="1"/>
  <c r="AW3482" i="1" s="1"/>
  <c r="Q3483" i="1"/>
  <c r="O3483" i="1"/>
  <c r="AX3482" i="1" l="1"/>
  <c r="R3483" i="1"/>
  <c r="AZ3482" i="1"/>
  <c r="AY3482" i="1"/>
  <c r="V3483" i="1" l="1"/>
  <c r="U3483" i="1"/>
  <c r="Y3483" i="1" s="1"/>
  <c r="W3483" i="1"/>
  <c r="AN3483" i="1" l="1"/>
  <c r="AU3483" i="1" s="1"/>
  <c r="AO3483" i="1" l="1"/>
  <c r="AV3483" i="1" s="1"/>
  <c r="AR3483" i="1" s="1"/>
  <c r="AS3483" i="1"/>
  <c r="S3484" i="1"/>
  <c r="AQ3483" i="1"/>
  <c r="T3484" i="1" l="1"/>
  <c r="P3484" i="1" s="1"/>
  <c r="AT3483" i="1"/>
  <c r="O3484" i="1"/>
  <c r="Q3484" i="1"/>
  <c r="AZ3483" i="1" l="1"/>
  <c r="AY3483" i="1"/>
  <c r="R3484" i="1"/>
  <c r="U3484" i="1" s="1"/>
  <c r="AW3483" i="1"/>
  <c r="AX3483" i="1"/>
  <c r="V3484" i="1" l="1"/>
  <c r="Y3484" i="1" s="1"/>
  <c r="W3484" i="1"/>
  <c r="AO3484" i="1" l="1"/>
  <c r="AV3484" i="1" s="1"/>
  <c r="AN3484" i="1"/>
  <c r="AU3484" i="1" s="1"/>
  <c r="AS3484" i="1" l="1"/>
  <c r="S3485" i="1"/>
  <c r="AQ3484" i="1"/>
  <c r="AR3484" i="1"/>
  <c r="T3485" i="1"/>
  <c r="P3485" i="1" s="1"/>
  <c r="AT3484" i="1" l="1"/>
  <c r="O3485" i="1"/>
  <c r="Q3485" i="1"/>
  <c r="AZ3484" i="1" l="1"/>
  <c r="AY3484" i="1"/>
  <c r="R3485" i="1"/>
  <c r="AW3484" i="1"/>
  <c r="AX3484" i="1"/>
  <c r="V3485" i="1" l="1"/>
  <c r="U3485" i="1"/>
  <c r="Y3485" i="1" s="1"/>
  <c r="W3485" i="1"/>
  <c r="AN3485" i="1" l="1"/>
  <c r="AU3485" i="1" s="1"/>
  <c r="AO3485" i="1" l="1"/>
  <c r="AV3485" i="1" s="1"/>
  <c r="T3486" i="1" s="1"/>
  <c r="P3486" i="1" s="1"/>
  <c r="AQ3485" i="1"/>
  <c r="S3486" i="1"/>
  <c r="AS3485" i="1"/>
  <c r="AR3485" i="1" l="1"/>
  <c r="O3486" i="1"/>
  <c r="Q3486" i="1"/>
  <c r="AT3485" i="1"/>
  <c r="AZ3485" i="1" s="1"/>
  <c r="AW3485" i="1" l="1"/>
  <c r="AX3485" i="1"/>
  <c r="R3486" i="1"/>
  <c r="U3486" i="1" s="1"/>
  <c r="AY3485" i="1"/>
  <c r="V3486" i="1" l="1"/>
  <c r="Y3486" i="1" s="1"/>
  <c r="W3486" i="1"/>
  <c r="AO3486" i="1" l="1"/>
  <c r="AV3486" i="1" s="1"/>
  <c r="AN3486" i="1"/>
  <c r="AU3486" i="1" s="1"/>
  <c r="AS3486" i="1" l="1"/>
  <c r="AQ3486" i="1"/>
  <c r="S3487" i="1"/>
  <c r="T3487" i="1"/>
  <c r="P3487" i="1" s="1"/>
  <c r="AR3486" i="1"/>
  <c r="AT3486" i="1" l="1"/>
  <c r="Q3487" i="1"/>
  <c r="O3487" i="1"/>
  <c r="R3487" i="1" l="1"/>
  <c r="U3487" i="1" s="1"/>
  <c r="AZ3486" i="1"/>
  <c r="AY3486" i="1"/>
  <c r="W3487" i="1"/>
  <c r="AX3486" i="1"/>
  <c r="AW3486" i="1"/>
  <c r="V3487" i="1" l="1"/>
  <c r="Y3487" i="1" s="1"/>
  <c r="AN3487" i="1" l="1"/>
  <c r="AU3487" i="1" s="1"/>
  <c r="AO3487" i="1" l="1"/>
  <c r="AV3487" i="1" s="1"/>
  <c r="AR3487" i="1" s="1"/>
  <c r="AS3487" i="1"/>
  <c r="AQ3487" i="1"/>
  <c r="S3488" i="1"/>
  <c r="T3488" i="1" l="1"/>
  <c r="P3488" i="1" s="1"/>
  <c r="Q3488" i="1"/>
  <c r="O3488" i="1"/>
  <c r="AT3487" i="1"/>
  <c r="AX3487" i="1" s="1"/>
  <c r="AZ3487" i="1" l="1"/>
  <c r="AY3487" i="1"/>
  <c r="AW3487" i="1"/>
  <c r="R3488" i="1"/>
  <c r="W3488" i="1" l="1"/>
  <c r="V3488" i="1"/>
  <c r="U3488" i="1"/>
  <c r="Y3488" i="1" s="1"/>
  <c r="AO3488" i="1" l="1"/>
  <c r="AV3488" i="1" s="1"/>
  <c r="AN3488" i="1"/>
  <c r="AU3488" i="1" s="1"/>
  <c r="AS3488" i="1" l="1"/>
  <c r="AQ3488" i="1"/>
  <c r="S3489" i="1"/>
  <c r="AR3488" i="1"/>
  <c r="T3489" i="1"/>
  <c r="P3489" i="1" s="1"/>
  <c r="Q3489" i="1" l="1"/>
  <c r="O3489" i="1"/>
  <c r="AT3488" i="1"/>
  <c r="AZ3488" i="1" s="1"/>
  <c r="AY3488" i="1" l="1"/>
  <c r="AW3488" i="1"/>
  <c r="R3489" i="1"/>
  <c r="AX3488" i="1"/>
  <c r="V3489" i="1" l="1"/>
  <c r="U3489" i="1"/>
  <c r="Y3489" i="1" s="1"/>
  <c r="W3489" i="1"/>
  <c r="AO3489" i="1" l="1"/>
  <c r="AV3489" i="1" s="1"/>
  <c r="AN3489" i="1"/>
  <c r="AU3489" i="1" s="1"/>
  <c r="AQ3489" i="1" l="1"/>
  <c r="S3490" i="1"/>
  <c r="AS3489" i="1"/>
  <c r="T3490" i="1"/>
  <c r="P3490" i="1" s="1"/>
  <c r="AR3489" i="1"/>
  <c r="Q3490" i="1" l="1"/>
  <c r="O3490" i="1"/>
  <c r="AT3489" i="1"/>
  <c r="AZ3489" i="1" s="1"/>
  <c r="AW3489" i="1" l="1"/>
  <c r="AY3489" i="1"/>
  <c r="AX3489" i="1"/>
  <c r="R3490" i="1"/>
  <c r="U3490" i="1" s="1"/>
  <c r="V3490" i="1" l="1"/>
  <c r="Y3490" i="1" s="1"/>
  <c r="W3490" i="1"/>
  <c r="AO3490" i="1" l="1"/>
  <c r="AV3490" i="1" s="1"/>
  <c r="AN3490" i="1"/>
  <c r="AU3490" i="1" s="1"/>
  <c r="AS3490" i="1" l="1"/>
  <c r="S3491" i="1"/>
  <c r="AQ3490" i="1"/>
  <c r="AR3490" i="1"/>
  <c r="T3491" i="1"/>
  <c r="P3491" i="1" s="1"/>
  <c r="AT3490" i="1" l="1"/>
  <c r="AX3490" i="1" s="1"/>
  <c r="O3491" i="1"/>
  <c r="Q3491" i="1"/>
  <c r="AW3490" i="1" l="1"/>
  <c r="R3491" i="1"/>
  <c r="U3491" i="1" s="1"/>
  <c r="AZ3490" i="1"/>
  <c r="AY3490" i="1"/>
  <c r="V3491" i="1" l="1"/>
  <c r="Y3491" i="1" s="1"/>
  <c r="W3491" i="1"/>
  <c r="AN3491" i="1" l="1"/>
  <c r="AU3491" i="1" s="1"/>
  <c r="AO3491" i="1" l="1"/>
  <c r="AV3491" i="1" s="1"/>
  <c r="AR3491" i="1" s="1"/>
  <c r="AS3491" i="1"/>
  <c r="S3492" i="1"/>
  <c r="AQ3491" i="1"/>
  <c r="T3492" i="1" l="1"/>
  <c r="P3492" i="1" s="1"/>
  <c r="AT3491" i="1"/>
  <c r="Q3492" i="1"/>
  <c r="O3492" i="1"/>
  <c r="R3492" i="1" l="1"/>
  <c r="U3492" i="1" s="1"/>
  <c r="AZ3491" i="1"/>
  <c r="AY3491" i="1"/>
  <c r="W3492" i="1"/>
  <c r="AW3491" i="1"/>
  <c r="AX3491" i="1"/>
  <c r="V3492" i="1" l="1"/>
  <c r="Y3492" i="1" s="1"/>
  <c r="AN3492" i="1" l="1"/>
  <c r="AU3492" i="1" s="1"/>
  <c r="AO3492" i="1" l="1"/>
  <c r="AV3492" i="1" s="1"/>
  <c r="T3493" i="1" s="1"/>
  <c r="P3493" i="1" s="1"/>
  <c r="AS3492" i="1"/>
  <c r="S3493" i="1"/>
  <c r="AQ3492" i="1"/>
  <c r="AR3492" i="1" l="1"/>
  <c r="AT3492" i="1"/>
  <c r="AW3492" i="1" s="1"/>
  <c r="Q3493" i="1"/>
  <c r="O3493" i="1"/>
  <c r="AY3492" i="1"/>
  <c r="AX3492" i="1" l="1"/>
  <c r="AZ3492" i="1"/>
  <c r="R3493" i="1"/>
  <c r="V3493" i="1" l="1"/>
  <c r="U3493" i="1"/>
  <c r="Y3493" i="1" s="1"/>
  <c r="W3493" i="1"/>
  <c r="AN3493" i="1" l="1"/>
  <c r="AU3493" i="1" s="1"/>
  <c r="AO3493" i="1" l="1"/>
  <c r="AV3493" i="1" s="1"/>
  <c r="T3494" i="1" s="1"/>
  <c r="P3494" i="1" s="1"/>
  <c r="AS3493" i="1"/>
  <c r="AR3493" i="1"/>
  <c r="AQ3493" i="1"/>
  <c r="S3494" i="1"/>
  <c r="O3494" i="1" l="1"/>
  <c r="Q3494" i="1"/>
  <c r="AT3493" i="1"/>
  <c r="AW3493" i="1" s="1"/>
  <c r="AX3493" i="1" l="1"/>
  <c r="AZ3493" i="1"/>
  <c r="AY3493" i="1"/>
  <c r="R3494" i="1"/>
  <c r="U3494" i="1" s="1"/>
  <c r="V3494" i="1" l="1"/>
  <c r="Y3494" i="1" s="1"/>
  <c r="W3494" i="1"/>
  <c r="AO3494" i="1" l="1"/>
  <c r="AV3494" i="1" s="1"/>
  <c r="AN3494" i="1"/>
  <c r="AU3494" i="1" s="1"/>
  <c r="AQ3494" i="1" l="1"/>
  <c r="S3495" i="1"/>
  <c r="AS3494" i="1"/>
  <c r="T3495" i="1"/>
  <c r="P3495" i="1" s="1"/>
  <c r="AR3494" i="1"/>
  <c r="Q3495" i="1" l="1"/>
  <c r="O3495" i="1"/>
  <c r="AT3494" i="1"/>
  <c r="AW3494" i="1" l="1"/>
  <c r="AZ3494" i="1"/>
  <c r="R3495" i="1"/>
  <c r="U3495" i="1" s="1"/>
  <c r="AX3494" i="1"/>
  <c r="AY3494" i="1"/>
  <c r="W3495" i="1" l="1"/>
  <c r="V3495" i="1"/>
  <c r="Y3495" i="1" s="1"/>
  <c r="AO3495" i="1" l="1"/>
  <c r="AV3495" i="1" s="1"/>
  <c r="AN3495" i="1" l="1"/>
  <c r="AU3495" i="1" s="1"/>
  <c r="AQ3495" i="1" s="1"/>
  <c r="T3496" i="1"/>
  <c r="P3496" i="1" s="1"/>
  <c r="AR3495" i="1"/>
  <c r="AS3495" i="1" l="1"/>
  <c r="S3496" i="1"/>
  <c r="Q3496" i="1"/>
  <c r="O3496" i="1"/>
  <c r="AT3495" i="1"/>
  <c r="AZ3495" i="1" s="1"/>
  <c r="AY3495" i="1" l="1"/>
  <c r="R3496" i="1"/>
  <c r="W3496" i="1" s="1"/>
  <c r="AW3495" i="1"/>
  <c r="AX3495" i="1"/>
  <c r="V3496" i="1" l="1"/>
  <c r="U3496" i="1"/>
  <c r="Y3496" i="1" s="1"/>
  <c r="AN3496" i="1" l="1"/>
  <c r="AU3496" i="1" s="1"/>
  <c r="AO3496" i="1"/>
  <c r="AV3496" i="1" s="1"/>
  <c r="S3497" i="1" l="1"/>
  <c r="AQ3496" i="1"/>
  <c r="T3497" i="1"/>
  <c r="P3497" i="1" s="1"/>
  <c r="AR3496" i="1"/>
  <c r="AS3496" i="1"/>
  <c r="AT3496" i="1" l="1"/>
  <c r="AY3496" i="1" s="1"/>
  <c r="O3497" i="1"/>
  <c r="Q3497" i="1"/>
  <c r="R3497" i="1" l="1"/>
  <c r="U3497" i="1" s="1"/>
  <c r="AW3496" i="1"/>
  <c r="AZ3496" i="1"/>
  <c r="AX3496" i="1"/>
  <c r="W3497" i="1" l="1"/>
  <c r="V3497" i="1"/>
  <c r="Y3497" i="1" s="1"/>
  <c r="AN3497" i="1" l="1"/>
  <c r="AU3497" i="1" s="1"/>
  <c r="AO3497" i="1" l="1"/>
  <c r="AV3497" i="1" s="1"/>
  <c r="AR3497" i="1" s="1"/>
  <c r="AS3497" i="1"/>
  <c r="AQ3497" i="1"/>
  <c r="S3498" i="1"/>
  <c r="T3498" i="1" l="1"/>
  <c r="P3498" i="1" s="1"/>
  <c r="O3498" i="1"/>
  <c r="Q3498" i="1"/>
  <c r="AT3497" i="1"/>
  <c r="AW3497" i="1" s="1"/>
  <c r="AZ3497" i="1" l="1"/>
  <c r="AY3497" i="1"/>
  <c r="AX3497" i="1"/>
  <c r="R3498" i="1"/>
  <c r="U3498" i="1" s="1"/>
  <c r="W3498" i="1" l="1"/>
  <c r="V3498" i="1"/>
  <c r="Y3498" i="1" s="1"/>
  <c r="AO3498" i="1" l="1"/>
  <c r="AV3498" i="1" s="1"/>
  <c r="AN3498" i="1"/>
  <c r="AU3498" i="1" s="1"/>
  <c r="AS3498" i="1" l="1"/>
  <c r="AQ3498" i="1"/>
  <c r="S3499" i="1"/>
  <c r="T3499" i="1"/>
  <c r="P3499" i="1" s="1"/>
  <c r="AR3498" i="1"/>
  <c r="AT3498" i="1" l="1"/>
  <c r="O3499" i="1"/>
  <c r="Q3499" i="1"/>
  <c r="AZ3498" i="1" l="1"/>
  <c r="AY3498" i="1"/>
  <c r="R3499" i="1"/>
  <c r="AW3498" i="1"/>
  <c r="AX3498" i="1"/>
  <c r="U3499" i="1" l="1"/>
  <c r="V3499" i="1"/>
  <c r="W3499" i="1"/>
  <c r="Y3499" i="1" l="1"/>
  <c r="AN3499" i="1" s="1"/>
  <c r="AU3499" i="1" s="1"/>
  <c r="AO3499" i="1" l="1"/>
  <c r="AV3499" i="1" s="1"/>
  <c r="AR3499" i="1" s="1"/>
  <c r="AS3499" i="1"/>
  <c r="AQ3499" i="1"/>
  <c r="S3500" i="1"/>
  <c r="T3500" i="1" l="1"/>
  <c r="P3500" i="1" s="1"/>
  <c r="O3500" i="1"/>
  <c r="Q3500" i="1"/>
  <c r="AT3499" i="1"/>
  <c r="AZ3499" i="1" s="1"/>
  <c r="AW3499" i="1" l="1"/>
  <c r="R3500" i="1"/>
  <c r="AX3499" i="1"/>
  <c r="AY3499" i="1"/>
  <c r="V3500" i="1" l="1"/>
  <c r="W3500" i="1"/>
  <c r="U3500" i="1"/>
  <c r="Y3500" i="1" s="1"/>
  <c r="AO3500" i="1" l="1"/>
  <c r="AV3500" i="1" s="1"/>
  <c r="AN3500" i="1" l="1"/>
  <c r="AU3500" i="1" s="1"/>
  <c r="S3501" i="1" s="1"/>
  <c r="AR3500" i="1"/>
  <c r="T3501" i="1"/>
  <c r="P3501" i="1" s="1"/>
  <c r="AS3500" i="1" l="1"/>
  <c r="AQ3500" i="1"/>
  <c r="Q3501" i="1"/>
  <c r="O3501" i="1"/>
  <c r="AT3500" i="1"/>
  <c r="AZ3500" i="1" s="1"/>
  <c r="R3501" i="1" l="1"/>
  <c r="AW3500" i="1"/>
  <c r="AX3500" i="1"/>
  <c r="W3501" i="1"/>
  <c r="AY3500" i="1"/>
  <c r="U3501" i="1"/>
  <c r="V3501" i="1"/>
  <c r="Y3501" i="1" l="1"/>
  <c r="AO3501" i="1" s="1"/>
  <c r="AV3501" i="1" s="1"/>
  <c r="AN3501" i="1" l="1"/>
  <c r="AU3501" i="1" s="1"/>
  <c r="S3502" i="1" s="1"/>
  <c r="AR3501" i="1"/>
  <c r="T3502" i="1"/>
  <c r="P3502" i="1" s="1"/>
  <c r="AS3501" i="1" l="1"/>
  <c r="AQ3501" i="1"/>
  <c r="Q3502" i="1"/>
  <c r="O3502" i="1"/>
  <c r="AT3501" i="1" l="1"/>
  <c r="R3502" i="1"/>
  <c r="U3502" i="1" s="1"/>
  <c r="AW3501" i="1"/>
  <c r="AZ3501" i="1"/>
  <c r="AX3501" i="1"/>
  <c r="W3502" i="1"/>
  <c r="AY3501" i="1"/>
  <c r="V3502" i="1"/>
  <c r="Y3502" i="1" l="1"/>
  <c r="AO3502" i="1" s="1"/>
  <c r="AV3502" i="1" s="1"/>
  <c r="AN3502" i="1" l="1"/>
  <c r="AU3502" i="1" s="1"/>
  <c r="S3503" i="1" s="1"/>
  <c r="T3503" i="1"/>
  <c r="P3503" i="1" s="1"/>
  <c r="AR3502" i="1"/>
  <c r="AS3502" i="1" l="1"/>
  <c r="AQ3502" i="1"/>
  <c r="O3503" i="1"/>
  <c r="Q3503" i="1"/>
  <c r="AT3502" i="1" l="1"/>
  <c r="AZ3502" i="1" s="1"/>
  <c r="R3503" i="1"/>
  <c r="U3503" i="1" s="1"/>
  <c r="AX3502" i="1"/>
  <c r="AW3502" i="1"/>
  <c r="AY3502" i="1"/>
  <c r="V3503" i="1" l="1"/>
  <c r="Y3503" i="1" s="1"/>
  <c r="W3503" i="1"/>
  <c r="AO3503" i="1" l="1"/>
  <c r="AV3503" i="1" s="1"/>
  <c r="AN3503" i="1" l="1"/>
  <c r="AU3503" i="1" s="1"/>
  <c r="AQ3503" i="1" s="1"/>
  <c r="AR3503" i="1"/>
  <c r="T3504" i="1"/>
  <c r="P3504" i="1" s="1"/>
  <c r="S3504" i="1" l="1"/>
  <c r="AS3503" i="1"/>
  <c r="Q3504" i="1" s="1"/>
  <c r="O3504" i="1"/>
  <c r="AT3503" i="1" l="1"/>
  <c r="AZ3503" i="1" s="1"/>
  <c r="AY3503" i="1"/>
  <c r="AW3503" i="1"/>
  <c r="AX3503" i="1"/>
  <c r="R3504" i="1"/>
  <c r="U3504" i="1" s="1"/>
  <c r="V3504" i="1" l="1"/>
  <c r="Y3504" i="1" s="1"/>
  <c r="W3504" i="1"/>
  <c r="AO3504" i="1" l="1"/>
  <c r="AV3504" i="1" s="1"/>
  <c r="AN3504" i="1" l="1"/>
  <c r="AU3504" i="1" s="1"/>
  <c r="AQ3504" i="1" s="1"/>
  <c r="T3505" i="1"/>
  <c r="P3505" i="1" s="1"/>
  <c r="AR3504" i="1"/>
  <c r="S3505" i="1" l="1"/>
  <c r="AS3504" i="1"/>
  <c r="AT3504" i="1" s="1"/>
  <c r="AW3504" i="1" s="1"/>
  <c r="O3505" i="1"/>
  <c r="Q3505" i="1" l="1"/>
  <c r="AX3504" i="1"/>
  <c r="R3505" i="1"/>
  <c r="U3505" i="1" s="1"/>
  <c r="AZ3504" i="1"/>
  <c r="AY3504" i="1"/>
  <c r="V3505" i="1" l="1"/>
  <c r="Y3505" i="1" s="1"/>
  <c r="W3505" i="1"/>
  <c r="AO3505" i="1" l="1"/>
  <c r="AV3505" i="1" s="1"/>
  <c r="AN3505" i="1"/>
  <c r="AU3505" i="1" s="1"/>
  <c r="AS3505" i="1" l="1"/>
  <c r="AQ3505" i="1"/>
  <c r="S3506" i="1"/>
  <c r="AR3505" i="1"/>
  <c r="T3506" i="1"/>
  <c r="P3506" i="1" s="1"/>
  <c r="Q3506" i="1" l="1"/>
  <c r="O3506" i="1"/>
  <c r="AT3505" i="1"/>
  <c r="AZ3505" i="1" l="1"/>
  <c r="AY3505" i="1"/>
  <c r="AW3505" i="1"/>
  <c r="R3506" i="1"/>
  <c r="AX3505" i="1"/>
  <c r="U3506" i="1" l="1"/>
  <c r="V3506" i="1"/>
  <c r="W3506" i="1"/>
  <c r="Y3506" i="1" l="1"/>
  <c r="AN3506" i="1" s="1"/>
  <c r="AU3506" i="1" s="1"/>
  <c r="AO3506" i="1" l="1"/>
  <c r="AV3506" i="1" s="1"/>
  <c r="T3507" i="1" s="1"/>
  <c r="P3507" i="1" s="1"/>
  <c r="AS3506" i="1"/>
  <c r="S3507" i="1"/>
  <c r="AQ3506" i="1"/>
  <c r="AR3506" i="1" l="1"/>
  <c r="AT3506" i="1"/>
  <c r="AW3506" i="1" s="1"/>
  <c r="Q3507" i="1"/>
  <c r="O3507" i="1"/>
  <c r="AX3506" i="1"/>
  <c r="R3507" i="1" l="1"/>
  <c r="U3507" i="1" s="1"/>
  <c r="AZ3506" i="1"/>
  <c r="AY3506" i="1"/>
  <c r="W3507" i="1" l="1"/>
  <c r="V3507" i="1"/>
  <c r="Y3507" i="1" s="1"/>
  <c r="AN3507" i="1" l="1"/>
  <c r="AU3507" i="1" s="1"/>
  <c r="AO3507" i="1" l="1"/>
  <c r="AV3507" i="1" s="1"/>
  <c r="AR3507" i="1" s="1"/>
  <c r="AS3507" i="1"/>
  <c r="AQ3507" i="1"/>
  <c r="S3508" i="1"/>
  <c r="T3508" i="1" l="1"/>
  <c r="P3508" i="1" s="1"/>
  <c r="AT3507" i="1"/>
  <c r="AZ3507" i="1" s="1"/>
  <c r="O3508" i="1"/>
  <c r="Q3508" i="1"/>
  <c r="AY3507" i="1"/>
  <c r="AX3507" i="1"/>
  <c r="AW3507" i="1" l="1"/>
  <c r="R3508" i="1"/>
  <c r="W3508" i="1" s="1"/>
  <c r="U3508" i="1" l="1"/>
  <c r="V3508" i="1"/>
  <c r="Y3508" i="1" l="1"/>
  <c r="AN3508" i="1" s="1"/>
  <c r="AU3508" i="1" s="1"/>
  <c r="AS3508" i="1" l="1"/>
  <c r="AO3508" i="1"/>
  <c r="AV3508" i="1" s="1"/>
  <c r="AR3508" i="1" s="1"/>
  <c r="S3509" i="1"/>
  <c r="AQ3508" i="1"/>
  <c r="T3509" i="1" l="1"/>
  <c r="P3509" i="1" s="1"/>
  <c r="AT3508" i="1"/>
  <c r="AW3508" i="1" s="1"/>
  <c r="Q3509" i="1"/>
  <c r="O3509" i="1"/>
  <c r="AX3508" i="1"/>
  <c r="R3509" i="1" l="1"/>
  <c r="U3509" i="1" s="1"/>
  <c r="AZ3508" i="1"/>
  <c r="AY3508" i="1"/>
  <c r="W3509" i="1" l="1"/>
  <c r="V3509" i="1"/>
  <c r="Y3509" i="1" s="1"/>
  <c r="AN3509" i="1" l="1"/>
  <c r="AU3509" i="1" s="1"/>
  <c r="AO3509" i="1" l="1"/>
  <c r="AV3509" i="1" s="1"/>
  <c r="AR3509" i="1" s="1"/>
  <c r="AS3509" i="1"/>
  <c r="T3510" i="1"/>
  <c r="P3510" i="1" s="1"/>
  <c r="S3510" i="1"/>
  <c r="AQ3509" i="1"/>
  <c r="AT3509" i="1" l="1"/>
  <c r="AW3509" i="1" s="1"/>
  <c r="O3510" i="1"/>
  <c r="Q3510" i="1"/>
  <c r="AX3509" i="1"/>
  <c r="R3510" i="1" l="1"/>
  <c r="AZ3509" i="1"/>
  <c r="AY3509" i="1"/>
  <c r="U3510" i="1" l="1"/>
  <c r="V3510" i="1"/>
  <c r="W3510" i="1"/>
  <c r="Y3510" i="1" l="1"/>
  <c r="AN3510" i="1" s="1"/>
  <c r="AU3510" i="1" s="1"/>
  <c r="AS3510" i="1" l="1"/>
  <c r="AO3510" i="1"/>
  <c r="AV3510" i="1" s="1"/>
  <c r="T3511" i="1" s="1"/>
  <c r="P3511" i="1" s="1"/>
  <c r="AQ3510" i="1"/>
  <c r="S3511" i="1"/>
  <c r="AR3510" i="1" l="1"/>
  <c r="Q3511" i="1"/>
  <c r="O3511" i="1"/>
  <c r="AT3510" i="1"/>
  <c r="AW3510" i="1" s="1"/>
  <c r="AX3510" i="1" l="1"/>
  <c r="AZ3510" i="1"/>
  <c r="AY3510" i="1"/>
  <c r="R3511" i="1"/>
  <c r="U3511" i="1" s="1"/>
  <c r="W3511" i="1" l="1"/>
  <c r="V3511" i="1"/>
  <c r="Y3511" i="1" s="1"/>
  <c r="AO3511" i="1" l="1"/>
  <c r="AV3511" i="1" s="1"/>
  <c r="AN3511" i="1" l="1"/>
  <c r="AU3511" i="1" s="1"/>
  <c r="AQ3511" i="1" s="1"/>
  <c r="T3512" i="1"/>
  <c r="P3512" i="1" s="1"/>
  <c r="AR3511" i="1"/>
  <c r="S3512" i="1" l="1"/>
  <c r="AS3511" i="1"/>
  <c r="Q3512" i="1" s="1"/>
  <c r="O3512" i="1"/>
  <c r="AT3511" i="1" l="1"/>
  <c r="AZ3511" i="1" s="1"/>
  <c r="R3512" i="1"/>
  <c r="AW3511" i="1"/>
  <c r="AX3511" i="1" l="1"/>
  <c r="AY3511" i="1"/>
  <c r="U3512" i="1"/>
  <c r="V3512" i="1"/>
  <c r="W3512" i="1"/>
  <c r="Y3512" i="1" l="1"/>
  <c r="AO3512" i="1" s="1"/>
  <c r="AV3512" i="1" s="1"/>
  <c r="AN3512" i="1" l="1"/>
  <c r="AU3512" i="1" s="1"/>
  <c r="AQ3512" i="1" s="1"/>
  <c r="AR3512" i="1"/>
  <c r="T3513" i="1"/>
  <c r="P3513" i="1" s="1"/>
  <c r="AS3512" i="1" l="1"/>
  <c r="S3513" i="1"/>
  <c r="O3513" i="1" s="1"/>
  <c r="AT3512" i="1"/>
  <c r="AZ3512" i="1" s="1"/>
  <c r="Q3513" i="1" l="1"/>
  <c r="AW3512" i="1"/>
  <c r="AX3512" i="1"/>
  <c r="AY3512" i="1"/>
  <c r="R3513" i="1"/>
  <c r="V3513" i="1" l="1"/>
  <c r="U3513" i="1"/>
  <c r="Y3513" i="1" s="1"/>
  <c r="W3513" i="1"/>
  <c r="AN3513" i="1" l="1"/>
  <c r="AU3513" i="1" s="1"/>
  <c r="AO3513" i="1" l="1"/>
  <c r="AV3513" i="1" s="1"/>
  <c r="AR3513" i="1" s="1"/>
  <c r="AS3513" i="1"/>
  <c r="S3514" i="1"/>
  <c r="AQ3513" i="1"/>
  <c r="T3514" i="1" l="1"/>
  <c r="P3514" i="1" s="1"/>
  <c r="AT3513" i="1"/>
  <c r="AZ3513" i="1" s="1"/>
  <c r="Q3514" i="1"/>
  <c r="O3514" i="1"/>
  <c r="AY3513" i="1"/>
  <c r="AX3513" i="1"/>
  <c r="AW3513" i="1" l="1"/>
  <c r="R3514" i="1"/>
  <c r="U3514" i="1" s="1"/>
  <c r="W3514" i="1" l="1"/>
  <c r="V3514" i="1"/>
  <c r="Y3514" i="1" s="1"/>
  <c r="AO3514" i="1" l="1"/>
  <c r="AV3514" i="1" s="1"/>
  <c r="AN3514" i="1" l="1"/>
  <c r="AU3514" i="1" s="1"/>
  <c r="AQ3514" i="1" s="1"/>
  <c r="AR3514" i="1"/>
  <c r="T3515" i="1"/>
  <c r="P3515" i="1" s="1"/>
  <c r="AS3514" i="1" l="1"/>
  <c r="S3515" i="1"/>
  <c r="O3515" i="1"/>
  <c r="AT3514" i="1"/>
  <c r="AZ3514" i="1" s="1"/>
  <c r="Q3515" i="1" l="1"/>
  <c r="R3515" i="1"/>
  <c r="U3515" i="1" s="1"/>
  <c r="AW3514" i="1"/>
  <c r="AX3514" i="1"/>
  <c r="AY3514" i="1"/>
  <c r="W3515" i="1"/>
  <c r="V3515" i="1"/>
  <c r="Y3515" i="1" l="1"/>
  <c r="AO3515" i="1" s="1"/>
  <c r="AV3515" i="1" s="1"/>
  <c r="AN3515" i="1" l="1"/>
  <c r="AU3515" i="1" s="1"/>
  <c r="S3516" i="1" s="1"/>
  <c r="AR3515" i="1"/>
  <c r="T3516" i="1"/>
  <c r="P3516" i="1" s="1"/>
  <c r="AS3515" i="1" l="1"/>
  <c r="AQ3515" i="1"/>
  <c r="AT3515" i="1"/>
  <c r="AZ3515" i="1" s="1"/>
  <c r="Q3516" i="1"/>
  <c r="O3516" i="1"/>
  <c r="R3516" i="1" l="1"/>
  <c r="W3516" i="1" s="1"/>
  <c r="AY3515" i="1"/>
  <c r="AW3515" i="1"/>
  <c r="AX3515" i="1"/>
  <c r="U3516" i="1"/>
  <c r="V3516" i="1"/>
  <c r="Y3516" i="1" l="1"/>
  <c r="AO3516" i="1" s="1"/>
  <c r="AV3516" i="1" s="1"/>
  <c r="AN3516" i="1" l="1"/>
  <c r="AU3516" i="1" s="1"/>
  <c r="S3517" i="1" s="1"/>
  <c r="T3517" i="1"/>
  <c r="P3517" i="1" s="1"/>
  <c r="AR3516" i="1"/>
  <c r="AQ3516" i="1" l="1"/>
  <c r="AS3516" i="1"/>
  <c r="AT3516" i="1" s="1"/>
  <c r="O3517" i="1"/>
  <c r="Q3517" i="1" l="1"/>
  <c r="AZ3516" i="1"/>
  <c r="AY3516" i="1"/>
  <c r="R3517" i="1"/>
  <c r="AW3516" i="1"/>
  <c r="AX3516" i="1"/>
  <c r="V3517" i="1" l="1"/>
  <c r="U3517" i="1"/>
  <c r="Y3517" i="1" s="1"/>
  <c r="W3517" i="1"/>
  <c r="AO3517" i="1" l="1"/>
  <c r="AV3517" i="1" s="1"/>
  <c r="AN3517" i="1"/>
  <c r="AU3517" i="1" s="1"/>
  <c r="AQ3517" i="1" l="1"/>
  <c r="S3518" i="1"/>
  <c r="AS3517" i="1"/>
  <c r="T3518" i="1"/>
  <c r="P3518" i="1" s="1"/>
  <c r="AR3517" i="1"/>
  <c r="Q3518" i="1" l="1"/>
  <c r="O3518" i="1"/>
  <c r="AT3517" i="1"/>
  <c r="AZ3517" i="1" s="1"/>
  <c r="AW3517" i="1" l="1"/>
  <c r="AY3517" i="1"/>
  <c r="AX3517" i="1"/>
  <c r="R3518" i="1"/>
  <c r="U3518" i="1" s="1"/>
  <c r="V3518" i="1" l="1"/>
  <c r="Y3518" i="1" s="1"/>
  <c r="W3518" i="1"/>
  <c r="AO3518" i="1" l="1"/>
  <c r="AV3518" i="1" s="1"/>
  <c r="AN3518" i="1"/>
  <c r="AU3518" i="1" s="1"/>
  <c r="AS3518" i="1" l="1"/>
  <c r="S3519" i="1"/>
  <c r="AQ3518" i="1"/>
  <c r="AR3518" i="1"/>
  <c r="T3519" i="1"/>
  <c r="P3519" i="1" s="1"/>
  <c r="Q3519" i="1" l="1"/>
  <c r="O3519" i="1"/>
  <c r="AT3518" i="1"/>
  <c r="AW3518" i="1" s="1"/>
  <c r="AZ3518" i="1" l="1"/>
  <c r="AY3518" i="1"/>
  <c r="R3519" i="1"/>
  <c r="AX3518" i="1"/>
  <c r="V3519" i="1" l="1"/>
  <c r="U3519" i="1"/>
  <c r="Y3519" i="1" s="1"/>
  <c r="W3519" i="1"/>
  <c r="AN3519" i="1" l="1"/>
  <c r="AU3519" i="1" s="1"/>
  <c r="AO3519" i="1" l="1"/>
  <c r="AV3519" i="1" s="1"/>
  <c r="T3520" i="1" s="1"/>
  <c r="P3520" i="1" s="1"/>
  <c r="AS3519" i="1"/>
  <c r="S3520" i="1"/>
  <c r="AQ3519" i="1"/>
  <c r="AR3519" i="1" l="1"/>
  <c r="AT3519" i="1" s="1"/>
  <c r="AX3519" i="1" s="1"/>
  <c r="O3520" i="1"/>
  <c r="Q3520" i="1"/>
  <c r="AZ3519" i="1" l="1"/>
  <c r="AY3519" i="1"/>
  <c r="R3520" i="1"/>
  <c r="U3520" i="1" s="1"/>
  <c r="AW3519" i="1"/>
  <c r="V3520" i="1" l="1"/>
  <c r="Y3520" i="1" s="1"/>
  <c r="W3520" i="1"/>
  <c r="AO3520" i="1" l="1"/>
  <c r="AV3520" i="1" s="1"/>
  <c r="AN3520" i="1"/>
  <c r="AU3520" i="1" s="1"/>
  <c r="S3521" i="1" l="1"/>
  <c r="AQ3520" i="1"/>
  <c r="AS3520" i="1"/>
  <c r="AR3520" i="1"/>
  <c r="T3521" i="1"/>
  <c r="P3521" i="1" s="1"/>
  <c r="AT3520" i="1" l="1"/>
  <c r="AZ3520" i="1" s="1"/>
  <c r="Q3521" i="1"/>
  <c r="O3521" i="1"/>
  <c r="AY3520" i="1" l="1"/>
  <c r="R3521" i="1"/>
  <c r="AW3520" i="1"/>
  <c r="AX3520" i="1"/>
  <c r="W3521" i="1"/>
  <c r="V3521" i="1" l="1"/>
  <c r="U3521" i="1"/>
  <c r="Y3521" i="1" s="1"/>
  <c r="AO3521" i="1" l="1"/>
  <c r="AV3521" i="1" s="1"/>
  <c r="AN3521" i="1"/>
  <c r="AU3521" i="1" s="1"/>
  <c r="S3522" i="1" l="1"/>
  <c r="AQ3521" i="1"/>
  <c r="AS3521" i="1"/>
  <c r="AR3521" i="1"/>
  <c r="T3522" i="1"/>
  <c r="P3522" i="1" s="1"/>
  <c r="AT3521" i="1" l="1"/>
  <c r="AZ3521" i="1" s="1"/>
  <c r="O3522" i="1"/>
  <c r="Q3522" i="1"/>
  <c r="AW3521" i="1" l="1"/>
  <c r="R3522" i="1"/>
  <c r="U3522" i="1" s="1"/>
  <c r="AX3521" i="1"/>
  <c r="AY3521" i="1"/>
  <c r="W3522" i="1" l="1"/>
  <c r="V3522" i="1"/>
  <c r="Y3522" i="1" s="1"/>
  <c r="AN3522" i="1" l="1"/>
  <c r="AU3522" i="1" s="1"/>
  <c r="AO3522" i="1" l="1"/>
  <c r="AV3522" i="1" s="1"/>
  <c r="T3523" i="1" s="1"/>
  <c r="P3523" i="1" s="1"/>
  <c r="AS3522" i="1"/>
  <c r="AR3522" i="1"/>
  <c r="S3523" i="1"/>
  <c r="AQ3522" i="1"/>
  <c r="AT3522" i="1" s="1"/>
  <c r="AW3522" i="1" l="1"/>
  <c r="AZ3522" i="1"/>
  <c r="Q3523" i="1"/>
  <c r="O3523" i="1"/>
  <c r="AX3522" i="1"/>
  <c r="AY3522" i="1"/>
  <c r="R3523" i="1" l="1"/>
  <c r="U3523" i="1" s="1"/>
  <c r="V3523" i="1" l="1"/>
  <c r="Y3523" i="1" s="1"/>
  <c r="W3523" i="1"/>
  <c r="AO3523" i="1" l="1"/>
  <c r="AV3523" i="1" s="1"/>
  <c r="AN3523" i="1" l="1"/>
  <c r="AU3523" i="1" s="1"/>
  <c r="AQ3523" i="1" s="1"/>
  <c r="AR3523" i="1"/>
  <c r="T3524" i="1"/>
  <c r="P3524" i="1" s="1"/>
  <c r="AS3523" i="1" l="1"/>
  <c r="S3524" i="1"/>
  <c r="O3524" i="1"/>
  <c r="AT3523" i="1"/>
  <c r="AZ3523" i="1" s="1"/>
  <c r="Q3524" i="1" l="1"/>
  <c r="R3524" i="1"/>
  <c r="U3524" i="1" s="1"/>
  <c r="AW3523" i="1"/>
  <c r="AY3523" i="1"/>
  <c r="AX3523" i="1"/>
  <c r="W3524" i="1" l="1"/>
  <c r="V3524" i="1"/>
  <c r="Y3524" i="1" s="1"/>
  <c r="AO3524" i="1" l="1"/>
  <c r="AV3524" i="1" s="1"/>
  <c r="AN3524" i="1" l="1"/>
  <c r="AU3524" i="1" s="1"/>
  <c r="S3525" i="1" s="1"/>
  <c r="AR3524" i="1"/>
  <c r="T3525" i="1"/>
  <c r="P3525" i="1" s="1"/>
  <c r="AQ3524" i="1"/>
  <c r="AS3524" i="1"/>
  <c r="AT3524" i="1" l="1"/>
  <c r="AZ3524" i="1" s="1"/>
  <c r="O3525" i="1"/>
  <c r="Q3525" i="1"/>
  <c r="AX3524" i="1"/>
  <c r="AW3524" i="1" l="1"/>
  <c r="AY3524" i="1"/>
  <c r="R3525" i="1"/>
  <c r="V3525" i="1" l="1"/>
  <c r="U3525" i="1"/>
  <c r="Y3525" i="1" s="1"/>
  <c r="W3525" i="1"/>
  <c r="AN3525" i="1" l="1"/>
  <c r="AU3525" i="1" s="1"/>
  <c r="AO3525" i="1" l="1"/>
  <c r="AV3525" i="1" s="1"/>
  <c r="AR3525" i="1" s="1"/>
  <c r="AS3525" i="1"/>
  <c r="S3526" i="1"/>
  <c r="AQ3525" i="1"/>
  <c r="T3526" i="1" l="1"/>
  <c r="P3526" i="1" s="1"/>
  <c r="AT3525" i="1"/>
  <c r="AW3525" i="1" s="1"/>
  <c r="O3526" i="1"/>
  <c r="Q3526" i="1"/>
  <c r="AX3525" i="1"/>
  <c r="R3526" i="1" l="1"/>
  <c r="U3526" i="1" s="1"/>
  <c r="AZ3525" i="1"/>
  <c r="AY3525" i="1"/>
  <c r="V3526" i="1" l="1"/>
  <c r="Y3526" i="1" s="1"/>
  <c r="W3526" i="1"/>
  <c r="AN3526" i="1" l="1"/>
  <c r="AU3526" i="1" s="1"/>
  <c r="AO3526" i="1" l="1"/>
  <c r="AV3526" i="1" s="1"/>
  <c r="AR3526" i="1" s="1"/>
  <c r="AS3526" i="1"/>
  <c r="T3527" i="1"/>
  <c r="P3527" i="1" s="1"/>
  <c r="S3527" i="1"/>
  <c r="AQ3526" i="1"/>
  <c r="AT3526" i="1" l="1"/>
  <c r="Q3527" i="1"/>
  <c r="O3527" i="1"/>
  <c r="AX3526" i="1"/>
  <c r="R3527" i="1" l="1"/>
  <c r="AZ3526" i="1"/>
  <c r="AY3526" i="1"/>
  <c r="AW3526" i="1"/>
  <c r="W3527" i="1" l="1"/>
  <c r="V3527" i="1"/>
  <c r="U3527" i="1"/>
  <c r="Y3527" i="1" s="1"/>
  <c r="AN3527" i="1" l="1"/>
  <c r="AU3527" i="1" s="1"/>
  <c r="AO3527" i="1" l="1"/>
  <c r="AV3527" i="1" s="1"/>
  <c r="AR3527" i="1" s="1"/>
  <c r="AS3527" i="1"/>
  <c r="T3528" i="1"/>
  <c r="P3528" i="1" s="1"/>
  <c r="S3528" i="1"/>
  <c r="AQ3527" i="1"/>
  <c r="AT3527" i="1" l="1"/>
  <c r="AW3527" i="1" s="1"/>
  <c r="Q3528" i="1"/>
  <c r="O3528" i="1"/>
  <c r="AX3527" i="1"/>
  <c r="R3528" i="1" l="1"/>
  <c r="U3528" i="1" s="1"/>
  <c r="AZ3527" i="1"/>
  <c r="AY3527" i="1"/>
  <c r="W3528" i="1" l="1"/>
  <c r="V3528" i="1"/>
  <c r="Y3528" i="1" s="1"/>
  <c r="AO3528" i="1" l="1"/>
  <c r="AV3528" i="1" s="1"/>
  <c r="AN3528" i="1" l="1"/>
  <c r="AU3528" i="1" s="1"/>
  <c r="AQ3528" i="1" s="1"/>
  <c r="T3529" i="1"/>
  <c r="P3529" i="1" s="1"/>
  <c r="AR3528" i="1"/>
  <c r="AS3528" i="1" l="1"/>
  <c r="S3529" i="1"/>
  <c r="O3529" i="1" s="1"/>
  <c r="Q3529" i="1"/>
  <c r="AT3528" i="1"/>
  <c r="AZ3528" i="1" s="1"/>
  <c r="AW3528" i="1" l="1"/>
  <c r="AX3528" i="1"/>
  <c r="R3529" i="1"/>
  <c r="AY3528" i="1"/>
  <c r="V3529" i="1" l="1"/>
  <c r="W3529" i="1"/>
  <c r="U3529" i="1"/>
  <c r="Y3529" i="1" s="1"/>
  <c r="AN3529" i="1" l="1"/>
  <c r="AU3529" i="1" s="1"/>
  <c r="AO3529" i="1"/>
  <c r="AV3529" i="1" s="1"/>
  <c r="AS3529" i="1" l="1"/>
  <c r="AR3529" i="1"/>
  <c r="T3530" i="1"/>
  <c r="P3530" i="1" s="1"/>
  <c r="AQ3529" i="1"/>
  <c r="S3530" i="1"/>
  <c r="O3530" i="1" l="1"/>
  <c r="Q3530" i="1"/>
  <c r="AT3529" i="1"/>
  <c r="AX3529" i="1" s="1"/>
  <c r="AZ3529" i="1" l="1"/>
  <c r="AY3529" i="1"/>
  <c r="AW3529" i="1"/>
  <c r="R3530" i="1"/>
  <c r="U3530" i="1" s="1"/>
  <c r="V3530" i="1" l="1"/>
  <c r="Y3530" i="1" s="1"/>
  <c r="W3530" i="1"/>
  <c r="AO3530" i="1" l="1"/>
  <c r="AV3530" i="1" s="1"/>
  <c r="AN3530" i="1" l="1"/>
  <c r="AU3530" i="1" s="1"/>
  <c r="AQ3530" i="1" s="1"/>
  <c r="T3531" i="1"/>
  <c r="P3531" i="1" s="1"/>
  <c r="AR3530" i="1"/>
  <c r="S3531" i="1" l="1"/>
  <c r="AS3530" i="1"/>
  <c r="Q3531" i="1" s="1"/>
  <c r="O3531" i="1"/>
  <c r="AT3530" i="1" l="1"/>
  <c r="R3531" i="1"/>
  <c r="U3531" i="1" s="1"/>
  <c r="AZ3530" i="1"/>
  <c r="AY3530" i="1"/>
  <c r="AW3530" i="1"/>
  <c r="W3531" i="1"/>
  <c r="AX3530" i="1"/>
  <c r="V3531" i="1" l="1"/>
  <c r="Y3531" i="1" s="1"/>
  <c r="AN3531" i="1" l="1"/>
  <c r="AU3531" i="1" s="1"/>
  <c r="AO3531" i="1" l="1"/>
  <c r="AV3531" i="1" s="1"/>
  <c r="AR3531" i="1" s="1"/>
  <c r="AS3531" i="1"/>
  <c r="AQ3531" i="1"/>
  <c r="S3532" i="1"/>
  <c r="T3532" i="1" l="1"/>
  <c r="P3532" i="1" s="1"/>
  <c r="O3532" i="1"/>
  <c r="Q3532" i="1"/>
  <c r="AT3531" i="1"/>
  <c r="AZ3531" i="1" s="1"/>
  <c r="AX3531" i="1" l="1"/>
  <c r="AW3531" i="1"/>
  <c r="AY3531" i="1"/>
  <c r="R3532" i="1"/>
  <c r="U3532" i="1" s="1"/>
  <c r="V3532" i="1" l="1"/>
  <c r="Y3532" i="1" s="1"/>
  <c r="W3532" i="1"/>
  <c r="AN3532" i="1" l="1"/>
  <c r="AU3532" i="1" s="1"/>
  <c r="AO3532" i="1" l="1"/>
  <c r="AV3532" i="1" s="1"/>
  <c r="AR3532" i="1" s="1"/>
  <c r="AS3532" i="1"/>
  <c r="AQ3532" i="1"/>
  <c r="S3533" i="1"/>
  <c r="T3533" i="1" l="1"/>
  <c r="P3533" i="1" s="1"/>
  <c r="AT3532" i="1"/>
  <c r="AZ3532" i="1" s="1"/>
  <c r="O3533" i="1"/>
  <c r="Q3533" i="1"/>
  <c r="AY3532" i="1"/>
  <c r="AX3532" i="1"/>
  <c r="AW3532" i="1" l="1"/>
  <c r="R3533" i="1"/>
  <c r="V3533" i="1" l="1"/>
  <c r="U3533" i="1"/>
  <c r="Y3533" i="1" s="1"/>
  <c r="W3533" i="1"/>
  <c r="AN3533" i="1" l="1"/>
  <c r="AU3533" i="1" s="1"/>
  <c r="AO3533" i="1" l="1"/>
  <c r="AV3533" i="1" s="1"/>
  <c r="AR3533" i="1" s="1"/>
  <c r="AS3533" i="1"/>
  <c r="AQ3533" i="1"/>
  <c r="S3534" i="1"/>
  <c r="T3534" i="1" l="1"/>
  <c r="P3534" i="1" s="1"/>
  <c r="O3534" i="1"/>
  <c r="Q3534" i="1"/>
  <c r="AT3533" i="1"/>
  <c r="AW3533" i="1" s="1"/>
  <c r="AX3533" i="1" l="1"/>
  <c r="R3534" i="1"/>
  <c r="U3534" i="1" s="1"/>
  <c r="AZ3533" i="1"/>
  <c r="AY3533" i="1"/>
  <c r="V3534" i="1" l="1"/>
  <c r="Y3534" i="1" s="1"/>
  <c r="W3534" i="1"/>
  <c r="AO3534" i="1" l="1"/>
  <c r="AV3534" i="1" s="1"/>
  <c r="AN3534" i="1" l="1"/>
  <c r="AU3534" i="1" s="1"/>
  <c r="S3535" i="1" s="1"/>
  <c r="AR3534" i="1"/>
  <c r="T3535" i="1"/>
  <c r="P3535" i="1" s="1"/>
  <c r="AS3534" i="1" l="1"/>
  <c r="AQ3534" i="1"/>
  <c r="AT3534" i="1" s="1"/>
  <c r="AZ3534" i="1" s="1"/>
  <c r="Q3535" i="1"/>
  <c r="O3535" i="1"/>
  <c r="AY3534" i="1" l="1"/>
  <c r="AW3534" i="1"/>
  <c r="AX3534" i="1"/>
  <c r="R3535" i="1"/>
  <c r="V3535" i="1" l="1"/>
  <c r="U3535" i="1"/>
  <c r="Y3535" i="1" s="1"/>
  <c r="W3535" i="1"/>
  <c r="AO3535" i="1" l="1"/>
  <c r="AV3535" i="1" s="1"/>
  <c r="AN3535" i="1"/>
  <c r="AU3535" i="1" s="1"/>
  <c r="AS3535" i="1" l="1"/>
  <c r="AQ3535" i="1"/>
  <c r="S3536" i="1"/>
  <c r="AR3535" i="1"/>
  <c r="T3536" i="1"/>
  <c r="P3536" i="1" s="1"/>
  <c r="Q3536" i="1" l="1"/>
  <c r="O3536" i="1"/>
  <c r="AT3535" i="1"/>
  <c r="AW3535" i="1" s="1"/>
  <c r="AY3535" i="1" l="1"/>
  <c r="AZ3535" i="1"/>
  <c r="AX3535" i="1"/>
  <c r="R3536" i="1"/>
  <c r="V3536" i="1" l="1"/>
  <c r="U3536" i="1"/>
  <c r="Y3536" i="1" s="1"/>
  <c r="W3536" i="1"/>
  <c r="AO3536" i="1" l="1"/>
  <c r="AV3536" i="1" s="1"/>
  <c r="AN3536" i="1" l="1"/>
  <c r="AU3536" i="1" s="1"/>
  <c r="AQ3536" i="1" s="1"/>
  <c r="AR3536" i="1"/>
  <c r="T3537" i="1"/>
  <c r="P3537" i="1" s="1"/>
  <c r="AS3536" i="1" l="1"/>
  <c r="S3537" i="1"/>
  <c r="O3537" i="1"/>
  <c r="Q3537" i="1"/>
  <c r="AT3536" i="1"/>
  <c r="AZ3536" i="1" s="1"/>
  <c r="AW3536" i="1" l="1"/>
  <c r="AX3536" i="1"/>
  <c r="R3537" i="1"/>
  <c r="U3537" i="1" s="1"/>
  <c r="AY3536" i="1"/>
  <c r="W3537" i="1" l="1"/>
  <c r="V3537" i="1"/>
  <c r="Y3537" i="1" s="1"/>
  <c r="AN3537" i="1" l="1"/>
  <c r="AU3537" i="1" s="1"/>
  <c r="AO3537" i="1" l="1"/>
  <c r="AV3537" i="1" s="1"/>
  <c r="T3538" i="1" s="1"/>
  <c r="P3538" i="1" s="1"/>
  <c r="AS3537" i="1"/>
  <c r="S3538" i="1"/>
  <c r="AQ3537" i="1"/>
  <c r="AR3537" i="1" l="1"/>
  <c r="AT3537" i="1"/>
  <c r="AZ3537" i="1" s="1"/>
  <c r="Q3538" i="1"/>
  <c r="O3538" i="1"/>
  <c r="AY3537" i="1"/>
  <c r="AX3537" i="1"/>
  <c r="R3538" i="1" l="1"/>
  <c r="AW3537" i="1"/>
  <c r="V3538" i="1" l="1"/>
  <c r="U3538" i="1"/>
  <c r="Y3538" i="1" s="1"/>
  <c r="W3538" i="1"/>
  <c r="AN3538" i="1" l="1"/>
  <c r="AU3538" i="1" s="1"/>
  <c r="AO3538" i="1" l="1"/>
  <c r="AV3538" i="1" s="1"/>
  <c r="AR3538" i="1" s="1"/>
  <c r="AS3538" i="1"/>
  <c r="T3539" i="1"/>
  <c r="P3539" i="1" s="1"/>
  <c r="AQ3538" i="1"/>
  <c r="S3539" i="1"/>
  <c r="Q3539" i="1" l="1"/>
  <c r="O3539" i="1"/>
  <c r="AT3538" i="1"/>
  <c r="AX3538" i="1" s="1"/>
  <c r="AZ3538" i="1" l="1"/>
  <c r="AY3538" i="1"/>
  <c r="AW3538" i="1"/>
  <c r="R3539" i="1"/>
  <c r="V3539" i="1" l="1"/>
  <c r="U3539" i="1"/>
  <c r="Y3539" i="1" s="1"/>
  <c r="W3539" i="1"/>
  <c r="AN3539" i="1" l="1"/>
  <c r="AU3539" i="1" s="1"/>
  <c r="AO3539" i="1"/>
  <c r="AV3539" i="1" s="1"/>
  <c r="AR3539" i="1" l="1"/>
  <c r="T3540" i="1"/>
  <c r="P3540" i="1" s="1"/>
  <c r="AS3539" i="1"/>
  <c r="AQ3539" i="1"/>
  <c r="S3540" i="1"/>
  <c r="Q3540" i="1" l="1"/>
  <c r="O3540" i="1"/>
  <c r="AT3539" i="1"/>
  <c r="AX3539" i="1" s="1"/>
  <c r="AY3539" i="1" l="1"/>
  <c r="AZ3539" i="1"/>
  <c r="R3540" i="1"/>
  <c r="U3540" i="1" s="1"/>
  <c r="AW3539" i="1"/>
  <c r="W3540" i="1" l="1"/>
  <c r="V3540" i="1"/>
  <c r="Y3540" i="1" s="1"/>
  <c r="AO3540" i="1" l="1"/>
  <c r="AV3540" i="1" s="1"/>
  <c r="AN3540" i="1" l="1"/>
  <c r="AU3540" i="1" s="1"/>
  <c r="S3541" i="1" s="1"/>
  <c r="AR3540" i="1"/>
  <c r="T3541" i="1"/>
  <c r="P3541" i="1" s="1"/>
  <c r="AQ3540" i="1" l="1"/>
  <c r="AS3540" i="1"/>
  <c r="AT3540" i="1" s="1"/>
  <c r="AW3540" i="1" s="1"/>
  <c r="Q3541" i="1"/>
  <c r="O3541" i="1"/>
  <c r="R3541" i="1" l="1"/>
  <c r="AZ3540" i="1"/>
  <c r="AY3540" i="1"/>
  <c r="AX3540" i="1"/>
  <c r="V3541" i="1" l="1"/>
  <c r="U3541" i="1"/>
  <c r="Y3541" i="1" s="1"/>
  <c r="W3541" i="1"/>
  <c r="AN3541" i="1" l="1"/>
  <c r="AU3541" i="1" s="1"/>
  <c r="AO3541" i="1" l="1"/>
  <c r="AV3541" i="1" s="1"/>
  <c r="AR3541" i="1" s="1"/>
  <c r="AS3541" i="1"/>
  <c r="AQ3541" i="1"/>
  <c r="S3542" i="1"/>
  <c r="T3542" i="1" l="1"/>
  <c r="P3542" i="1" s="1"/>
  <c r="O3542" i="1"/>
  <c r="AT3541" i="1"/>
  <c r="Q3542" i="1" l="1"/>
  <c r="AZ3541" i="1"/>
  <c r="AY3541" i="1"/>
  <c r="R3542" i="1"/>
  <c r="U3542" i="1" s="1"/>
  <c r="AX3541" i="1"/>
  <c r="AW3541" i="1"/>
  <c r="W3542" i="1" l="1"/>
  <c r="V3542" i="1"/>
  <c r="Y3542" i="1" s="1"/>
  <c r="AO3542" i="1" l="1"/>
  <c r="AV3542" i="1" s="1"/>
  <c r="AN3542" i="1" l="1"/>
  <c r="AU3542" i="1" s="1"/>
  <c r="AQ3542" i="1" s="1"/>
  <c r="AR3542" i="1"/>
  <c r="T3543" i="1"/>
  <c r="P3543" i="1" s="1"/>
  <c r="AS3542" i="1"/>
  <c r="S3543" i="1" l="1"/>
  <c r="Q3543" i="1"/>
  <c r="O3543" i="1"/>
  <c r="AT3542" i="1"/>
  <c r="AZ3542" i="1" s="1"/>
  <c r="AX3542" i="1" l="1"/>
  <c r="AW3542" i="1"/>
  <c r="R3543" i="1"/>
  <c r="W3543" i="1" s="1"/>
  <c r="AY3542" i="1"/>
  <c r="V3543" i="1" l="1"/>
  <c r="U3543" i="1"/>
  <c r="Y3543" i="1" s="1"/>
  <c r="AO3543" i="1" l="1"/>
  <c r="AV3543" i="1" s="1"/>
  <c r="AN3543" i="1" l="1"/>
  <c r="AU3543" i="1" s="1"/>
  <c r="S3544" i="1" s="1"/>
  <c r="AR3543" i="1"/>
  <c r="T3544" i="1"/>
  <c r="P3544" i="1" s="1"/>
  <c r="AQ3543" i="1"/>
  <c r="AS3543" i="1"/>
  <c r="AT3543" i="1" l="1"/>
  <c r="AY3543" i="1" s="1"/>
  <c r="O3544" i="1"/>
  <c r="Q3544" i="1"/>
  <c r="AX3543" i="1" l="1"/>
  <c r="R3544" i="1"/>
  <c r="U3544" i="1" s="1"/>
  <c r="AW3543" i="1"/>
  <c r="AZ3543" i="1"/>
  <c r="V3544" i="1" l="1"/>
  <c r="Y3544" i="1" s="1"/>
  <c r="W3544" i="1"/>
  <c r="AN3544" i="1" l="1"/>
  <c r="AU3544" i="1" s="1"/>
  <c r="AO3544" i="1"/>
  <c r="AV3544" i="1" s="1"/>
  <c r="AS3544" i="1" l="1"/>
  <c r="AR3544" i="1"/>
  <c r="T3545" i="1"/>
  <c r="P3545" i="1" s="1"/>
  <c r="S3545" i="1"/>
  <c r="AQ3544" i="1"/>
  <c r="AT3544" i="1" l="1"/>
  <c r="AX3544" i="1" s="1"/>
  <c r="Q3545" i="1"/>
  <c r="O3545" i="1"/>
  <c r="AZ3544" i="1" l="1"/>
  <c r="AY3544" i="1"/>
  <c r="R3545" i="1"/>
  <c r="AW3544" i="1"/>
  <c r="V3545" i="1" l="1"/>
  <c r="W3545" i="1"/>
  <c r="U3545" i="1"/>
  <c r="Y3545" i="1" s="1"/>
  <c r="AO3545" i="1" l="1"/>
  <c r="AV3545" i="1" s="1"/>
  <c r="AN3545" i="1" l="1"/>
  <c r="AU3545" i="1" s="1"/>
  <c r="S3546" i="1" s="1"/>
  <c r="AR3545" i="1"/>
  <c r="T3546" i="1"/>
  <c r="P3546" i="1" s="1"/>
  <c r="AS3545" i="1" l="1"/>
  <c r="AQ3545" i="1"/>
  <c r="AT3545" i="1" s="1"/>
  <c r="AZ3545" i="1" s="1"/>
  <c r="Q3546" i="1"/>
  <c r="O3546" i="1"/>
  <c r="AY3545" i="1" l="1"/>
  <c r="R3546" i="1"/>
  <c r="AW3545" i="1"/>
  <c r="AX3545" i="1"/>
  <c r="V3546" i="1" l="1"/>
  <c r="U3546" i="1"/>
  <c r="Y3546" i="1" s="1"/>
  <c r="W3546" i="1"/>
  <c r="AO3546" i="1" l="1"/>
  <c r="AV3546" i="1" s="1"/>
  <c r="AN3546" i="1" l="1"/>
  <c r="AU3546" i="1" s="1"/>
  <c r="S3547" i="1" s="1"/>
  <c r="AR3546" i="1"/>
  <c r="T3547" i="1"/>
  <c r="P3547" i="1" s="1"/>
  <c r="AS3546" i="1" l="1"/>
  <c r="AQ3546" i="1"/>
  <c r="Q3547" i="1"/>
  <c r="O3547" i="1"/>
  <c r="AT3546" i="1" l="1"/>
  <c r="AZ3546" i="1" s="1"/>
  <c r="R3547" i="1"/>
  <c r="U3547" i="1" s="1"/>
  <c r="AW3546" i="1"/>
  <c r="AX3546" i="1"/>
  <c r="AY3546" i="1" l="1"/>
  <c r="W3547" i="1"/>
  <c r="V3547" i="1"/>
  <c r="Y3547" i="1" s="1"/>
  <c r="AN3547" i="1" l="1"/>
  <c r="AU3547" i="1" s="1"/>
  <c r="AO3547" i="1" l="1"/>
  <c r="AV3547" i="1" s="1"/>
  <c r="AR3547" i="1" s="1"/>
  <c r="AS3547" i="1"/>
  <c r="S3548" i="1"/>
  <c r="AQ3547" i="1"/>
  <c r="T3548" i="1" l="1"/>
  <c r="P3548" i="1" s="1"/>
  <c r="AT3547" i="1"/>
  <c r="AW3547" i="1" s="1"/>
  <c r="AZ3547" i="1"/>
  <c r="O3548" i="1"/>
  <c r="Q3548" i="1"/>
  <c r="AY3547" i="1"/>
  <c r="AX3547" i="1"/>
  <c r="R3548" i="1" l="1"/>
  <c r="U3548" i="1" s="1"/>
  <c r="V3548" i="1" l="1"/>
  <c r="Y3548" i="1" s="1"/>
  <c r="W3548" i="1"/>
  <c r="AO3548" i="1" l="1"/>
  <c r="AV3548" i="1" s="1"/>
  <c r="AN3548" i="1"/>
  <c r="AU3548" i="1" s="1"/>
  <c r="AS3548" i="1" l="1"/>
  <c r="AQ3548" i="1"/>
  <c r="S3549" i="1"/>
  <c r="T3549" i="1"/>
  <c r="P3549" i="1" s="1"/>
  <c r="AR3548" i="1"/>
  <c r="AT3548" i="1" l="1"/>
  <c r="Q3549" i="1"/>
  <c r="O3549" i="1"/>
  <c r="R3549" i="1" l="1"/>
  <c r="AZ3548" i="1"/>
  <c r="AY3548" i="1"/>
  <c r="AW3548" i="1"/>
  <c r="AX3548" i="1"/>
  <c r="V3549" i="1" l="1"/>
  <c r="W3549" i="1"/>
  <c r="U3549" i="1"/>
  <c r="Y3549" i="1" s="1"/>
  <c r="AN3549" i="1" l="1"/>
  <c r="AU3549" i="1" s="1"/>
  <c r="AS3549" i="1" l="1"/>
  <c r="AO3549" i="1"/>
  <c r="AV3549" i="1" s="1"/>
  <c r="AR3549" i="1" s="1"/>
  <c r="AQ3549" i="1"/>
  <c r="S3550" i="1"/>
  <c r="T3550" i="1" l="1"/>
  <c r="P3550" i="1" s="1"/>
  <c r="O3550" i="1"/>
  <c r="Q3550" i="1"/>
  <c r="AT3549" i="1"/>
  <c r="AW3549" i="1" s="1"/>
  <c r="AX3549" i="1" l="1"/>
  <c r="AZ3549" i="1"/>
  <c r="AY3549" i="1"/>
  <c r="R3550" i="1"/>
  <c r="V3550" i="1" l="1"/>
  <c r="U3550" i="1"/>
  <c r="Y3550" i="1" s="1"/>
  <c r="W3550" i="1"/>
  <c r="AO3550" i="1" l="1"/>
  <c r="AV3550" i="1" s="1"/>
  <c r="AN3550" i="1"/>
  <c r="AU3550" i="1" s="1"/>
  <c r="AQ3550" i="1" l="1"/>
  <c r="S3551" i="1"/>
  <c r="AS3550" i="1"/>
  <c r="T3551" i="1"/>
  <c r="P3551" i="1" s="1"/>
  <c r="AR3550" i="1"/>
  <c r="Q3551" i="1" l="1"/>
  <c r="O3551" i="1"/>
  <c r="AT3550" i="1"/>
  <c r="AW3550" i="1" l="1"/>
  <c r="AZ3550" i="1"/>
  <c r="R3551" i="1"/>
  <c r="AY3550" i="1"/>
  <c r="AX3550" i="1"/>
  <c r="V3551" i="1" l="1"/>
  <c r="U3551" i="1"/>
  <c r="Y3551" i="1" s="1"/>
  <c r="W3551" i="1"/>
  <c r="AN3551" i="1" l="1"/>
  <c r="AU3551" i="1" s="1"/>
  <c r="AO3551" i="1" l="1"/>
  <c r="AV3551" i="1" s="1"/>
  <c r="AR3551" i="1" s="1"/>
  <c r="AS3551" i="1"/>
  <c r="S3552" i="1"/>
  <c r="AQ3551" i="1"/>
  <c r="T3552" i="1" l="1"/>
  <c r="P3552" i="1" s="1"/>
  <c r="AT3551" i="1"/>
  <c r="AW3551" i="1" s="1"/>
  <c r="O3552" i="1"/>
  <c r="Q3552" i="1"/>
  <c r="AY3551" i="1"/>
  <c r="R3552" i="1" l="1"/>
  <c r="AX3551" i="1"/>
  <c r="AZ3551" i="1"/>
  <c r="U3552" i="1" l="1"/>
  <c r="Y3552" i="1" s="1"/>
  <c r="V3552" i="1"/>
  <c r="W3552" i="1"/>
  <c r="AN3552" i="1" l="1"/>
  <c r="AU3552" i="1" s="1"/>
  <c r="AO3552" i="1"/>
  <c r="AV3552" i="1" s="1"/>
  <c r="S3553" i="1" l="1"/>
  <c r="AQ3552" i="1"/>
  <c r="AR3552" i="1"/>
  <c r="T3553" i="1"/>
  <c r="P3553" i="1" s="1"/>
  <c r="AS3552" i="1"/>
  <c r="AT3552" i="1" l="1"/>
  <c r="AZ3552" i="1" s="1"/>
  <c r="O3553" i="1"/>
  <c r="Q3553" i="1"/>
  <c r="AY3552" i="1" l="1"/>
  <c r="R3553" i="1"/>
  <c r="W3553" i="1" s="1"/>
  <c r="AW3552" i="1"/>
  <c r="AX3552" i="1"/>
  <c r="U3553" i="1" l="1"/>
  <c r="V3553" i="1"/>
  <c r="Y3553" i="1" l="1"/>
  <c r="AN3553" i="1" s="1"/>
  <c r="AU3553" i="1" s="1"/>
  <c r="AO3553" i="1" l="1"/>
  <c r="AV3553" i="1" s="1"/>
  <c r="T3554" i="1" s="1"/>
  <c r="P3554" i="1" s="1"/>
  <c r="AQ3553" i="1"/>
  <c r="S3554" i="1"/>
  <c r="AS3553" i="1"/>
  <c r="AR3553" i="1" l="1"/>
  <c r="Q3554" i="1"/>
  <c r="O3554" i="1"/>
  <c r="AT3553" i="1"/>
  <c r="AX3553" i="1" s="1"/>
  <c r="AW3553" i="1" l="1"/>
  <c r="AZ3553" i="1"/>
  <c r="AY3553" i="1"/>
  <c r="R3554" i="1"/>
  <c r="V3554" i="1" l="1"/>
  <c r="U3554" i="1"/>
  <c r="Y3554" i="1" s="1"/>
  <c r="W3554" i="1"/>
  <c r="AN3554" i="1" l="1"/>
  <c r="AU3554" i="1" s="1"/>
  <c r="AO3554" i="1"/>
  <c r="AV3554" i="1" s="1"/>
  <c r="AS3554" i="1" l="1"/>
  <c r="AR3554" i="1"/>
  <c r="T3555" i="1"/>
  <c r="P3555" i="1" s="1"/>
  <c r="AQ3554" i="1"/>
  <c r="S3555" i="1"/>
  <c r="O3555" i="1" l="1"/>
  <c r="Q3555" i="1"/>
  <c r="AT3554" i="1"/>
  <c r="AX3554" i="1" s="1"/>
  <c r="AW3554" i="1" l="1"/>
  <c r="AZ3554" i="1"/>
  <c r="AY3554" i="1"/>
  <c r="R3555" i="1"/>
  <c r="U3555" i="1" s="1"/>
  <c r="V3555" i="1" l="1"/>
  <c r="Y3555" i="1" s="1"/>
  <c r="W3555" i="1"/>
  <c r="AN3555" i="1" l="1"/>
  <c r="AU3555" i="1" s="1"/>
  <c r="AO3555" i="1" l="1"/>
  <c r="AV3555" i="1" s="1"/>
  <c r="AR3555" i="1" s="1"/>
  <c r="S3556" i="1"/>
  <c r="AQ3555" i="1"/>
  <c r="AS3555" i="1"/>
  <c r="T3556" i="1" l="1"/>
  <c r="P3556" i="1" s="1"/>
  <c r="AT3555" i="1"/>
  <c r="O3556" i="1"/>
  <c r="Q3556" i="1"/>
  <c r="AX3555" i="1" l="1"/>
  <c r="AZ3555" i="1"/>
  <c r="R3556" i="1"/>
  <c r="AW3555" i="1"/>
  <c r="AY3555" i="1"/>
  <c r="U3556" i="1" l="1"/>
  <c r="Y3556" i="1" s="1"/>
  <c r="V3556" i="1"/>
  <c r="W3556" i="1"/>
  <c r="AO3556" i="1" l="1"/>
  <c r="AV3556" i="1" s="1"/>
  <c r="AN3556" i="1" l="1"/>
  <c r="AU3556" i="1" s="1"/>
  <c r="S3557" i="1" s="1"/>
  <c r="T3557" i="1"/>
  <c r="P3557" i="1" s="1"/>
  <c r="AR3556" i="1"/>
  <c r="AS3556" i="1" l="1"/>
  <c r="AQ3556" i="1"/>
  <c r="AT3556" i="1" s="1"/>
  <c r="AZ3556" i="1" s="1"/>
  <c r="Q3557" i="1"/>
  <c r="O3557" i="1"/>
  <c r="AY3556" i="1" l="1"/>
  <c r="AW3556" i="1"/>
  <c r="R3557" i="1"/>
  <c r="U3557" i="1" s="1"/>
  <c r="AX3556" i="1"/>
  <c r="W3557" i="1" l="1"/>
  <c r="V3557" i="1"/>
  <c r="Y3557" i="1" s="1"/>
  <c r="AO3557" i="1" l="1"/>
  <c r="AV3557" i="1" s="1"/>
  <c r="AN3557" i="1" l="1"/>
  <c r="AU3557" i="1" s="1"/>
  <c r="S3558" i="1" s="1"/>
  <c r="T3558" i="1"/>
  <c r="P3558" i="1" s="1"/>
  <c r="AR3557" i="1"/>
  <c r="AS3557" i="1" l="1"/>
  <c r="AQ3557" i="1"/>
  <c r="AT3557" i="1"/>
  <c r="AZ3557" i="1" s="1"/>
  <c r="Q3558" i="1"/>
  <c r="O3558" i="1"/>
  <c r="AW3557" i="1" l="1"/>
  <c r="AX3557" i="1"/>
  <c r="R3558" i="1"/>
  <c r="U3558" i="1" s="1"/>
  <c r="AY3557" i="1"/>
  <c r="V3558" i="1" l="1"/>
  <c r="Y3558" i="1" s="1"/>
  <c r="W3558" i="1"/>
  <c r="AN3558" i="1" l="1"/>
  <c r="AU3558" i="1" s="1"/>
  <c r="AS3558" i="1" l="1"/>
  <c r="AO3558" i="1"/>
  <c r="AV3558" i="1" s="1"/>
  <c r="AR3558" i="1" s="1"/>
  <c r="AQ3558" i="1"/>
  <c r="S3559" i="1"/>
  <c r="T3559" i="1" l="1"/>
  <c r="P3559" i="1" s="1"/>
  <c r="O3559" i="1"/>
  <c r="Q3559" i="1"/>
  <c r="AT3558" i="1"/>
  <c r="AW3558" i="1" s="1"/>
  <c r="AX3558" i="1" l="1"/>
  <c r="AZ3558" i="1"/>
  <c r="AY3558" i="1"/>
  <c r="R3559" i="1"/>
  <c r="U3559" i="1" s="1"/>
  <c r="W3559" i="1" l="1"/>
  <c r="V3559" i="1"/>
  <c r="Y3559" i="1" s="1"/>
  <c r="AO3559" i="1" l="1"/>
  <c r="AV3559" i="1" s="1"/>
  <c r="AN3559" i="1"/>
  <c r="AU3559" i="1" s="1"/>
  <c r="AQ3559" i="1" l="1"/>
  <c r="S3560" i="1"/>
  <c r="AS3559" i="1"/>
  <c r="T3560" i="1"/>
  <c r="P3560" i="1" s="1"/>
  <c r="AR3559" i="1"/>
  <c r="O3560" i="1" l="1"/>
  <c r="Q3560" i="1"/>
  <c r="AT3559" i="1"/>
  <c r="AZ3559" i="1" s="1"/>
  <c r="AW3559" i="1" l="1"/>
  <c r="AX3559" i="1"/>
  <c r="R3560" i="1"/>
  <c r="AY3559" i="1"/>
  <c r="V3560" i="1" l="1"/>
  <c r="U3560" i="1"/>
  <c r="Y3560" i="1" s="1"/>
  <c r="W3560" i="1"/>
  <c r="AO3560" i="1" l="1"/>
  <c r="AV3560" i="1" s="1"/>
  <c r="AN3560" i="1"/>
  <c r="AU3560" i="1" s="1"/>
  <c r="AS3560" i="1" l="1"/>
  <c r="S3561" i="1"/>
  <c r="AQ3560" i="1"/>
  <c r="AR3560" i="1"/>
  <c r="T3561" i="1"/>
  <c r="P3561" i="1" s="1"/>
  <c r="O3561" i="1" l="1"/>
  <c r="Q3561" i="1"/>
  <c r="AT3560" i="1"/>
  <c r="AZ3560" i="1" l="1"/>
  <c r="AY3560" i="1"/>
  <c r="AW3560" i="1"/>
  <c r="R3561" i="1"/>
  <c r="AX3560" i="1"/>
  <c r="U3561" i="1" l="1"/>
  <c r="V3561" i="1"/>
  <c r="W3561" i="1"/>
  <c r="Y3561" i="1" l="1"/>
  <c r="AN3561" i="1" s="1"/>
  <c r="AU3561" i="1" s="1"/>
  <c r="AO3561" i="1" l="1"/>
  <c r="AV3561" i="1" s="1"/>
  <c r="AR3561" i="1" s="1"/>
  <c r="T3562" i="1"/>
  <c r="P3562" i="1" s="1"/>
  <c r="AS3561" i="1"/>
  <c r="AQ3561" i="1"/>
  <c r="S3562" i="1"/>
  <c r="AT3561" i="1" l="1"/>
  <c r="AW3561" i="1" s="1"/>
  <c r="AZ3561" i="1"/>
  <c r="O3562" i="1"/>
  <c r="Q3562" i="1"/>
  <c r="AY3561" i="1"/>
  <c r="AX3561" i="1"/>
  <c r="R3562" i="1" l="1"/>
  <c r="U3562" i="1" s="1"/>
  <c r="V3562" i="1" l="1"/>
  <c r="Y3562" i="1" s="1"/>
  <c r="W3562" i="1"/>
  <c r="AN3562" i="1" l="1"/>
  <c r="AU3562" i="1" s="1"/>
  <c r="AO3562" i="1" l="1"/>
  <c r="AV3562" i="1" s="1"/>
  <c r="AR3562" i="1" s="1"/>
  <c r="AS3562" i="1"/>
  <c r="S3563" i="1"/>
  <c r="AQ3562" i="1"/>
  <c r="T3563" i="1" l="1"/>
  <c r="P3563" i="1" s="1"/>
  <c r="O3563" i="1"/>
  <c r="AT3562" i="1"/>
  <c r="AZ3562" i="1" s="1"/>
  <c r="Q3563" i="1" l="1"/>
  <c r="R3563" i="1" s="1"/>
  <c r="AX3562" i="1"/>
  <c r="AY3562" i="1"/>
  <c r="AW3562" i="1"/>
  <c r="V3563" i="1" l="1"/>
  <c r="U3563" i="1"/>
  <c r="Y3563" i="1" s="1"/>
  <c r="AO3563" i="1" s="1"/>
  <c r="AV3563" i="1" s="1"/>
  <c r="W3563" i="1"/>
  <c r="AN3563" i="1" l="1"/>
  <c r="AU3563" i="1" s="1"/>
  <c r="AQ3563" i="1" s="1"/>
  <c r="AR3563" i="1"/>
  <c r="T3564" i="1"/>
  <c r="P3564" i="1" s="1"/>
  <c r="S3564" i="1" l="1"/>
  <c r="AS3563" i="1"/>
  <c r="Q3564" i="1" s="1"/>
  <c r="O3564" i="1"/>
  <c r="AT3563" i="1" l="1"/>
  <c r="AZ3563" i="1" s="1"/>
  <c r="AW3563" i="1"/>
  <c r="R3564" i="1"/>
  <c r="V3564" i="1" s="1"/>
  <c r="AX3563" i="1"/>
  <c r="AY3563" i="1" l="1"/>
  <c r="U3564" i="1"/>
  <c r="Y3564" i="1" s="1"/>
  <c r="W3564" i="1"/>
  <c r="AN3564" i="1" l="1"/>
  <c r="AU3564" i="1" s="1"/>
  <c r="AO3564" i="1" l="1"/>
  <c r="AV3564" i="1" s="1"/>
  <c r="AR3564" i="1" s="1"/>
  <c r="AS3564" i="1"/>
  <c r="S3565" i="1"/>
  <c r="AQ3564" i="1"/>
  <c r="T3565" i="1" l="1"/>
  <c r="P3565" i="1" s="1"/>
  <c r="AT3564" i="1"/>
  <c r="O3565" i="1"/>
  <c r="Q3565" i="1"/>
  <c r="AZ3564" i="1" l="1"/>
  <c r="AY3564" i="1"/>
  <c r="R3565" i="1"/>
  <c r="U3565" i="1" s="1"/>
  <c r="AW3564" i="1"/>
  <c r="AX3564" i="1"/>
  <c r="V3565" i="1" l="1"/>
  <c r="Y3565" i="1" s="1"/>
  <c r="W3565" i="1"/>
  <c r="AN3565" i="1" l="1"/>
  <c r="AU3565" i="1" s="1"/>
  <c r="AO3565" i="1"/>
  <c r="AV3565" i="1" s="1"/>
  <c r="AS3565" i="1" l="1"/>
  <c r="AR3565" i="1"/>
  <c r="T3566" i="1"/>
  <c r="P3566" i="1" s="1"/>
  <c r="AQ3565" i="1"/>
  <c r="S3566" i="1"/>
  <c r="O3566" i="1" l="1"/>
  <c r="Q3566" i="1"/>
  <c r="AT3565" i="1"/>
  <c r="AW3565" i="1" s="1"/>
  <c r="AZ3565" i="1" l="1"/>
  <c r="AY3565" i="1"/>
  <c r="R3566" i="1"/>
  <c r="U3566" i="1" s="1"/>
  <c r="AX3565" i="1"/>
  <c r="W3566" i="1" l="1"/>
  <c r="V3566" i="1"/>
  <c r="Y3566" i="1" s="1"/>
  <c r="AN3566" i="1" l="1"/>
  <c r="AU3566" i="1" s="1"/>
  <c r="AO3566" i="1" l="1"/>
  <c r="AV3566" i="1" s="1"/>
  <c r="AS3566" i="1"/>
  <c r="T3567" i="1"/>
  <c r="P3567" i="1" s="1"/>
  <c r="AR3566" i="1"/>
  <c r="S3567" i="1"/>
  <c r="AQ3566" i="1"/>
  <c r="AT3566" i="1" l="1"/>
  <c r="AW3566" i="1" s="1"/>
  <c r="Q3567" i="1"/>
  <c r="O3567" i="1"/>
  <c r="AX3566" i="1" l="1"/>
  <c r="R3567" i="1"/>
  <c r="U3567" i="1" s="1"/>
  <c r="AZ3566" i="1"/>
  <c r="AY3566" i="1"/>
  <c r="W3567" i="1" l="1"/>
  <c r="V3567" i="1"/>
  <c r="Y3567" i="1" s="1"/>
  <c r="AO3567" i="1" l="1"/>
  <c r="AV3567" i="1" s="1"/>
  <c r="AN3567" i="1" l="1"/>
  <c r="AU3567" i="1" s="1"/>
  <c r="S3568" i="1" s="1"/>
  <c r="T3568" i="1"/>
  <c r="P3568" i="1" s="1"/>
  <c r="AR3567" i="1"/>
  <c r="AS3567" i="1" l="1"/>
  <c r="AQ3567" i="1"/>
  <c r="AT3567" i="1" s="1"/>
  <c r="AZ3567" i="1" s="1"/>
  <c r="O3568" i="1"/>
  <c r="Q3568" i="1"/>
  <c r="R3568" i="1" l="1"/>
  <c r="AY3567" i="1"/>
  <c r="AW3567" i="1"/>
  <c r="AX3567" i="1"/>
  <c r="U3568" i="1" l="1"/>
  <c r="V3568" i="1"/>
  <c r="W3568" i="1"/>
  <c r="Y3568" i="1" l="1"/>
  <c r="AO3568" i="1" s="1"/>
  <c r="AV3568" i="1" s="1"/>
  <c r="AN3568" i="1" l="1"/>
  <c r="AU3568" i="1" s="1"/>
  <c r="AQ3568" i="1" s="1"/>
  <c r="AR3568" i="1"/>
  <c r="T3569" i="1"/>
  <c r="P3569" i="1" s="1"/>
  <c r="AS3568" i="1" l="1"/>
  <c r="S3569" i="1"/>
  <c r="Q3569" i="1" s="1"/>
  <c r="AT3568" i="1"/>
  <c r="AZ3568" i="1" s="1"/>
  <c r="O3569" i="1" l="1"/>
  <c r="R3569" i="1"/>
  <c r="V3569" i="1" s="1"/>
  <c r="AW3568" i="1"/>
  <c r="AY3568" i="1"/>
  <c r="AX3568" i="1"/>
  <c r="U3569" i="1" l="1"/>
  <c r="Y3569" i="1" s="1"/>
  <c r="W3569" i="1"/>
  <c r="AO3569" i="1" l="1"/>
  <c r="AV3569" i="1" s="1"/>
  <c r="AN3569" i="1" l="1"/>
  <c r="AU3569" i="1" s="1"/>
  <c r="S3570" i="1" s="1"/>
  <c r="AR3569" i="1"/>
  <c r="T3570" i="1"/>
  <c r="P3570" i="1" s="1"/>
  <c r="AQ3569" i="1" l="1"/>
  <c r="AS3569" i="1"/>
  <c r="Q3570" i="1" s="1"/>
  <c r="O3570" i="1"/>
  <c r="AT3569" i="1" l="1"/>
  <c r="AW3569" i="1" s="1"/>
  <c r="AY3569" i="1"/>
  <c r="AX3569" i="1"/>
  <c r="R3570" i="1"/>
  <c r="U3570" i="1" s="1"/>
  <c r="AZ3569" i="1" l="1"/>
  <c r="V3570" i="1"/>
  <c r="Y3570" i="1" s="1"/>
  <c r="W3570" i="1"/>
  <c r="AN3570" i="1" l="1"/>
  <c r="AU3570" i="1" s="1"/>
  <c r="AS3570" i="1" l="1"/>
  <c r="AO3570" i="1"/>
  <c r="AV3570" i="1" s="1"/>
  <c r="AR3570" i="1" s="1"/>
  <c r="S3571" i="1"/>
  <c r="AQ3570" i="1"/>
  <c r="T3571" i="1" l="1"/>
  <c r="P3571" i="1" s="1"/>
  <c r="AT3570" i="1"/>
  <c r="AW3570" i="1" s="1"/>
  <c r="O3571" i="1"/>
  <c r="Q3571" i="1"/>
  <c r="AX3570" i="1"/>
  <c r="R3571" i="1" l="1"/>
  <c r="AZ3570" i="1"/>
  <c r="AY3570" i="1"/>
  <c r="U3571" i="1" l="1"/>
  <c r="V3571" i="1"/>
  <c r="W3571" i="1"/>
  <c r="Y3571" i="1" l="1"/>
  <c r="AN3571" i="1" s="1"/>
  <c r="AU3571" i="1" s="1"/>
  <c r="AO3571" i="1" l="1"/>
  <c r="AV3571" i="1" s="1"/>
  <c r="T3572" i="1" s="1"/>
  <c r="P3572" i="1" s="1"/>
  <c r="AS3571" i="1"/>
  <c r="AR3571" i="1"/>
  <c r="S3572" i="1"/>
  <c r="AQ3571" i="1"/>
  <c r="AT3571" i="1" l="1"/>
  <c r="AW3571" i="1" s="1"/>
  <c r="Q3572" i="1"/>
  <c r="O3572" i="1"/>
  <c r="R3572" i="1" l="1"/>
  <c r="AX3571" i="1"/>
  <c r="AZ3571" i="1"/>
  <c r="AY3571" i="1"/>
  <c r="U3572" i="1" l="1"/>
  <c r="V3572" i="1"/>
  <c r="W3572" i="1"/>
  <c r="Y3572" i="1" l="1"/>
  <c r="AN3572" i="1" s="1"/>
  <c r="AU3572" i="1" s="1"/>
  <c r="AO3572" i="1" l="1"/>
  <c r="AV3572" i="1" s="1"/>
  <c r="AR3572" i="1" s="1"/>
  <c r="AS3572" i="1"/>
  <c r="T3573" i="1"/>
  <c r="P3573" i="1" s="1"/>
  <c r="AQ3572" i="1"/>
  <c r="S3573" i="1"/>
  <c r="Q3573" i="1" l="1"/>
  <c r="O3573" i="1"/>
  <c r="AT3572" i="1"/>
  <c r="AX3572" i="1" s="1"/>
  <c r="AZ3572" i="1" l="1"/>
  <c r="AY3572" i="1"/>
  <c r="AW3572" i="1"/>
  <c r="R3573" i="1"/>
  <c r="U3573" i="1" s="1"/>
  <c r="V3573" i="1" l="1"/>
  <c r="Y3573" i="1" s="1"/>
  <c r="W3573" i="1"/>
  <c r="AO3573" i="1" l="1"/>
  <c r="AV3573" i="1" s="1"/>
  <c r="AN3573" i="1"/>
  <c r="AU3573" i="1" s="1"/>
  <c r="S3574" i="1" l="1"/>
  <c r="AQ3573" i="1"/>
  <c r="AS3573" i="1"/>
  <c r="AR3573" i="1"/>
  <c r="T3574" i="1"/>
  <c r="P3574" i="1" s="1"/>
  <c r="AT3573" i="1" l="1"/>
  <c r="AZ3573" i="1" s="1"/>
  <c r="Q3574" i="1"/>
  <c r="O3574" i="1"/>
  <c r="AY3573" i="1" l="1"/>
  <c r="R3574" i="1"/>
  <c r="AW3573" i="1"/>
  <c r="AX3573" i="1"/>
  <c r="V3574" i="1" l="1"/>
  <c r="W3574" i="1"/>
  <c r="U3574" i="1"/>
  <c r="Y3574" i="1" s="1"/>
  <c r="AN3574" i="1" l="1"/>
  <c r="AU3574" i="1" s="1"/>
  <c r="AS3574" i="1" l="1"/>
  <c r="AO3574" i="1"/>
  <c r="AV3574" i="1" s="1"/>
  <c r="AR3574" i="1" s="1"/>
  <c r="AQ3574" i="1"/>
  <c r="S3575" i="1"/>
  <c r="T3575" i="1" l="1"/>
  <c r="P3575" i="1" s="1"/>
  <c r="Q3575" i="1"/>
  <c r="O3575" i="1"/>
  <c r="AT3574" i="1"/>
  <c r="AX3574" i="1" s="1"/>
  <c r="AZ3574" i="1" l="1"/>
  <c r="AY3574" i="1"/>
  <c r="AW3574" i="1"/>
  <c r="R3575" i="1"/>
  <c r="V3575" i="1" l="1"/>
  <c r="U3575" i="1"/>
  <c r="Y3575" i="1" s="1"/>
  <c r="W3575" i="1"/>
  <c r="AN3575" i="1" l="1"/>
  <c r="AU3575" i="1" s="1"/>
  <c r="AO3575" i="1" l="1"/>
  <c r="AV3575" i="1" s="1"/>
  <c r="T3576" i="1" s="1"/>
  <c r="P3576" i="1" s="1"/>
  <c r="S3576" i="1"/>
  <c r="AQ3575" i="1"/>
  <c r="AS3575" i="1"/>
  <c r="AR3575" i="1" l="1"/>
  <c r="AT3575" i="1"/>
  <c r="AZ3575" i="1" s="1"/>
  <c r="Q3576" i="1"/>
  <c r="O3576" i="1"/>
  <c r="R3576" i="1" l="1"/>
  <c r="U3576" i="1" s="1"/>
  <c r="AW3575" i="1"/>
  <c r="AY3575" i="1"/>
  <c r="AX3575" i="1"/>
  <c r="W3576" i="1" l="1"/>
  <c r="V3576" i="1"/>
  <c r="Y3576" i="1" s="1"/>
  <c r="AO3576" i="1" l="1"/>
  <c r="AV3576" i="1" s="1"/>
  <c r="AN3576" i="1"/>
  <c r="AU3576" i="1" s="1"/>
  <c r="AS3576" i="1" l="1"/>
  <c r="S3577" i="1"/>
  <c r="AQ3576" i="1"/>
  <c r="AR3576" i="1"/>
  <c r="T3577" i="1"/>
  <c r="P3577" i="1" s="1"/>
  <c r="AT3576" i="1" l="1"/>
  <c r="O3577" i="1"/>
  <c r="Q3577" i="1"/>
  <c r="AZ3576" i="1" l="1"/>
  <c r="AY3576" i="1"/>
  <c r="AX3576" i="1"/>
  <c r="R3577" i="1"/>
  <c r="AW3576" i="1"/>
  <c r="U3577" i="1" l="1"/>
  <c r="V3577" i="1"/>
  <c r="W3577" i="1"/>
  <c r="Y3577" i="1" l="1"/>
  <c r="AO3577" i="1" s="1"/>
  <c r="AV3577" i="1" s="1"/>
  <c r="AN3577" i="1" l="1"/>
  <c r="AU3577" i="1" s="1"/>
  <c r="S3578" i="1" s="1"/>
  <c r="AR3577" i="1"/>
  <c r="T3578" i="1"/>
  <c r="P3578" i="1" s="1"/>
  <c r="AS3577" i="1" l="1"/>
  <c r="AQ3577" i="1"/>
  <c r="AT3577" i="1" s="1"/>
  <c r="AZ3577" i="1" s="1"/>
  <c r="O3578" i="1"/>
  <c r="Q3578" i="1"/>
  <c r="R3578" i="1" l="1"/>
  <c r="U3578" i="1" s="1"/>
  <c r="AY3577" i="1"/>
  <c r="AW3577" i="1"/>
  <c r="AX3577" i="1"/>
  <c r="V3578" i="1" l="1"/>
  <c r="Y3578" i="1" s="1"/>
  <c r="W3578" i="1"/>
  <c r="AN3578" i="1" l="1"/>
  <c r="AU3578" i="1" s="1"/>
  <c r="AS3578" i="1" l="1"/>
  <c r="AO3578" i="1"/>
  <c r="AV3578" i="1" s="1"/>
  <c r="T3579" i="1" s="1"/>
  <c r="P3579" i="1" s="1"/>
  <c r="S3579" i="1"/>
  <c r="AQ3578" i="1"/>
  <c r="AR3578" i="1" l="1"/>
  <c r="O3579" i="1"/>
  <c r="Q3579" i="1"/>
  <c r="AT3578" i="1"/>
  <c r="AW3578" i="1" s="1"/>
  <c r="AZ3578" i="1" l="1"/>
  <c r="AY3578" i="1"/>
  <c r="AX3578" i="1"/>
  <c r="R3579" i="1"/>
  <c r="V3579" i="1" l="1"/>
  <c r="U3579" i="1"/>
  <c r="Y3579" i="1" s="1"/>
  <c r="W3579" i="1"/>
  <c r="AN3579" i="1" l="1"/>
  <c r="AU3579" i="1" s="1"/>
  <c r="AO3579" i="1"/>
  <c r="AV3579" i="1" s="1"/>
  <c r="AS3579" i="1" l="1"/>
  <c r="T3580" i="1"/>
  <c r="P3580" i="1" s="1"/>
  <c r="AR3579" i="1"/>
  <c r="AQ3579" i="1"/>
  <c r="S3580" i="1"/>
  <c r="AT3579" i="1" l="1"/>
  <c r="AW3579" i="1" s="1"/>
  <c r="Q3580" i="1"/>
  <c r="O3580" i="1"/>
  <c r="AX3579" i="1"/>
  <c r="R3580" i="1" l="1"/>
  <c r="AZ3579" i="1"/>
  <c r="AY3579" i="1"/>
  <c r="V3580" i="1" l="1"/>
  <c r="W3580" i="1"/>
  <c r="U3580" i="1"/>
  <c r="Y3580" i="1" s="1"/>
  <c r="AN3580" i="1" l="1"/>
  <c r="AU3580" i="1" s="1"/>
  <c r="AO3580" i="1"/>
  <c r="AV3580" i="1" s="1"/>
  <c r="S3581" i="1" l="1"/>
  <c r="AQ3580" i="1"/>
  <c r="AR3580" i="1"/>
  <c r="T3581" i="1"/>
  <c r="P3581" i="1" s="1"/>
  <c r="AS3580" i="1"/>
  <c r="AT3580" i="1" l="1"/>
  <c r="AY3580" i="1" s="1"/>
  <c r="O3581" i="1"/>
  <c r="Q3581" i="1"/>
  <c r="AX3580" i="1" l="1"/>
  <c r="R3581" i="1"/>
  <c r="AW3580" i="1"/>
  <c r="AZ3580" i="1"/>
  <c r="V3581" i="1" l="1"/>
  <c r="W3581" i="1"/>
  <c r="U3581" i="1"/>
  <c r="Y3581" i="1" s="1"/>
  <c r="AO3581" i="1" l="1"/>
  <c r="AV3581" i="1" s="1"/>
  <c r="AN3581" i="1" l="1"/>
  <c r="AU3581" i="1" s="1"/>
  <c r="S3582" i="1" s="1"/>
  <c r="T3582" i="1"/>
  <c r="P3582" i="1" s="1"/>
  <c r="AR3581" i="1"/>
  <c r="AS3581" i="1" l="1"/>
  <c r="AQ3581" i="1"/>
  <c r="AT3581" i="1" s="1"/>
  <c r="AZ3581" i="1" s="1"/>
  <c r="O3582" i="1"/>
  <c r="Q3582" i="1"/>
  <c r="R3582" i="1" l="1"/>
  <c r="AY3581" i="1"/>
  <c r="AX3581" i="1"/>
  <c r="AW3581" i="1"/>
  <c r="V3582" i="1" l="1"/>
  <c r="U3582" i="1"/>
  <c r="Y3582" i="1" s="1"/>
  <c r="W3582" i="1"/>
  <c r="AN3582" i="1" l="1"/>
  <c r="AU3582" i="1" s="1"/>
  <c r="AO3582" i="1"/>
  <c r="AV3582" i="1" s="1"/>
  <c r="AS3582" i="1"/>
  <c r="T3583" i="1" l="1"/>
  <c r="P3583" i="1" s="1"/>
  <c r="AR3582" i="1"/>
  <c r="AQ3582" i="1"/>
  <c r="S3583" i="1"/>
  <c r="O3583" i="1" l="1"/>
  <c r="Q3583" i="1"/>
  <c r="AT3582" i="1"/>
  <c r="AW3582" i="1" s="1"/>
  <c r="AZ3582" i="1" l="1"/>
  <c r="AY3582" i="1"/>
  <c r="AX3582" i="1"/>
  <c r="R3583" i="1"/>
  <c r="V3583" i="1" l="1"/>
  <c r="U3583" i="1"/>
  <c r="Y3583" i="1" s="1"/>
  <c r="W3583" i="1"/>
  <c r="AN3583" i="1" l="1"/>
  <c r="AU3583" i="1" s="1"/>
  <c r="AS3583" i="1" l="1"/>
  <c r="AO3583" i="1"/>
  <c r="AV3583" i="1" s="1"/>
  <c r="AR3583" i="1" s="1"/>
  <c r="S3584" i="1"/>
  <c r="AQ3583" i="1"/>
  <c r="T3584" i="1" l="1"/>
  <c r="P3584" i="1" s="1"/>
  <c r="AT3583" i="1"/>
  <c r="Q3584" i="1"/>
  <c r="O3584" i="1"/>
  <c r="AX3583" i="1"/>
  <c r="R3584" i="1" l="1"/>
  <c r="U3584" i="1" s="1"/>
  <c r="AZ3583" i="1"/>
  <c r="AY3583" i="1"/>
  <c r="W3584" i="1"/>
  <c r="AW3583" i="1"/>
  <c r="V3584" i="1"/>
  <c r="Y3584" i="1" l="1"/>
  <c r="AO3584" i="1" s="1"/>
  <c r="AV3584" i="1" s="1"/>
  <c r="AN3584" i="1" l="1"/>
  <c r="AU3584" i="1" s="1"/>
  <c r="AQ3584" i="1" s="1"/>
  <c r="T3585" i="1"/>
  <c r="P3585" i="1" s="1"/>
  <c r="AR3584" i="1"/>
  <c r="AS3584" i="1" l="1"/>
  <c r="S3585" i="1"/>
  <c r="O3585" i="1" s="1"/>
  <c r="Q3585" i="1"/>
  <c r="AT3584" i="1"/>
  <c r="AZ3584" i="1" s="1"/>
  <c r="AW3584" i="1" l="1"/>
  <c r="AY3584" i="1"/>
  <c r="R3585" i="1"/>
  <c r="W3585" i="1" s="1"/>
  <c r="AX3584" i="1"/>
  <c r="V3585" i="1" l="1"/>
  <c r="U3585" i="1"/>
  <c r="Y3585" i="1" s="1"/>
  <c r="AO3585" i="1" l="1"/>
  <c r="AV3585" i="1" s="1"/>
  <c r="AN3585" i="1" l="1"/>
  <c r="AU3585" i="1" s="1"/>
  <c r="AQ3585" i="1" s="1"/>
  <c r="T3586" i="1"/>
  <c r="P3586" i="1" s="1"/>
  <c r="AR3585" i="1"/>
  <c r="S3586" i="1" l="1"/>
  <c r="AS3585" i="1"/>
  <c r="AT3585" i="1"/>
  <c r="AW3585" i="1" s="1"/>
  <c r="O3586" i="1"/>
  <c r="Q3586" i="1"/>
  <c r="AZ3585" i="1" l="1"/>
  <c r="AY3585" i="1"/>
  <c r="R3586" i="1"/>
  <c r="AX3585" i="1"/>
  <c r="U3586" i="1" l="1"/>
  <c r="V3586" i="1"/>
  <c r="W3586" i="1"/>
  <c r="Y3586" i="1" l="1"/>
  <c r="AN3586" i="1" s="1"/>
  <c r="AU3586" i="1" s="1"/>
  <c r="AO3586" i="1" l="1"/>
  <c r="AV3586" i="1" s="1"/>
  <c r="AR3586" i="1" s="1"/>
  <c r="AQ3586" i="1"/>
  <c r="S3587" i="1"/>
  <c r="AS3586" i="1"/>
  <c r="T3587" i="1" l="1"/>
  <c r="P3587" i="1" s="1"/>
  <c r="O3587" i="1"/>
  <c r="Q3587" i="1"/>
  <c r="AT3586" i="1"/>
  <c r="AZ3586" i="1" s="1"/>
  <c r="AW3586" i="1" l="1"/>
  <c r="AY3586" i="1"/>
  <c r="AX3586" i="1"/>
  <c r="R3587" i="1"/>
  <c r="V3587" i="1" l="1"/>
  <c r="U3587" i="1"/>
  <c r="Y3587" i="1" s="1"/>
  <c r="W3587" i="1"/>
  <c r="AN3587" i="1" l="1"/>
  <c r="AU3587" i="1" s="1"/>
  <c r="AO3587" i="1" l="1"/>
  <c r="AV3587" i="1" s="1"/>
  <c r="T3588" i="1" s="1"/>
  <c r="P3588" i="1" s="1"/>
  <c r="AS3587" i="1"/>
  <c r="S3588" i="1"/>
  <c r="AQ3587" i="1"/>
  <c r="AR3587" i="1" l="1"/>
  <c r="Q3588" i="1"/>
  <c r="O3588" i="1"/>
  <c r="AT3587" i="1"/>
  <c r="AZ3587" i="1" s="1"/>
  <c r="AY3587" i="1" l="1"/>
  <c r="AW3587" i="1"/>
  <c r="AX3587" i="1"/>
  <c r="R3588" i="1"/>
  <c r="U3588" i="1" s="1"/>
  <c r="W3588" i="1" l="1"/>
  <c r="V3588" i="1"/>
  <c r="Y3588" i="1" s="1"/>
  <c r="AO3588" i="1" l="1"/>
  <c r="AV3588" i="1" s="1"/>
  <c r="AN3588" i="1" l="1"/>
  <c r="AU3588" i="1" s="1"/>
  <c r="AQ3588" i="1" s="1"/>
  <c r="T3589" i="1"/>
  <c r="P3589" i="1" s="1"/>
  <c r="AR3588" i="1"/>
  <c r="S3589" i="1" l="1"/>
  <c r="AS3588" i="1"/>
  <c r="O3589" i="1"/>
  <c r="Q3589" i="1"/>
  <c r="AT3588" i="1"/>
  <c r="AZ3588" i="1" s="1"/>
  <c r="AY3588" i="1" l="1"/>
  <c r="AW3588" i="1"/>
  <c r="R3589" i="1"/>
  <c r="AX3588" i="1"/>
  <c r="V3589" i="1" l="1"/>
  <c r="U3589" i="1"/>
  <c r="Y3589" i="1" s="1"/>
  <c r="W3589" i="1"/>
  <c r="AN3589" i="1" l="1"/>
  <c r="AU3589" i="1" s="1"/>
  <c r="AO3589" i="1" l="1"/>
  <c r="AV3589" i="1" s="1"/>
  <c r="AR3589" i="1" s="1"/>
  <c r="AS3589" i="1"/>
  <c r="S3590" i="1"/>
  <c r="AQ3589" i="1"/>
  <c r="T3590" i="1" l="1"/>
  <c r="P3590" i="1" s="1"/>
  <c r="AT3589" i="1"/>
  <c r="AW3589" i="1" s="1"/>
  <c r="Q3590" i="1"/>
  <c r="O3590" i="1"/>
  <c r="AX3589" i="1"/>
  <c r="R3590" i="1" l="1"/>
  <c r="AZ3589" i="1"/>
  <c r="AY3589" i="1"/>
  <c r="V3590" i="1" l="1"/>
  <c r="W3590" i="1"/>
  <c r="U3590" i="1"/>
  <c r="Y3590" i="1" s="1"/>
  <c r="AN3590" i="1" l="1"/>
  <c r="AU3590" i="1" s="1"/>
  <c r="AO3590" i="1" l="1"/>
  <c r="AV3590" i="1" s="1"/>
  <c r="AR3590" i="1" s="1"/>
  <c r="AS3590" i="1"/>
  <c r="S3591" i="1"/>
  <c r="AQ3590" i="1"/>
  <c r="T3591" i="1" l="1"/>
  <c r="P3591" i="1" s="1"/>
  <c r="Q3591" i="1"/>
  <c r="O3591" i="1"/>
  <c r="AT3590" i="1"/>
  <c r="AZ3590" i="1" s="1"/>
  <c r="R3591" i="1" l="1"/>
  <c r="V3591" i="1" s="1"/>
  <c r="AX3590" i="1"/>
  <c r="AY3590" i="1"/>
  <c r="U3591" i="1"/>
  <c r="Y3591" i="1" s="1"/>
  <c r="AW3590" i="1"/>
  <c r="W3591" i="1"/>
  <c r="AO3591" i="1" l="1"/>
  <c r="AV3591" i="1" s="1"/>
  <c r="AN3591" i="1" l="1"/>
  <c r="AU3591" i="1" s="1"/>
  <c r="AQ3591" i="1" s="1"/>
  <c r="T3592" i="1"/>
  <c r="P3592" i="1" s="1"/>
  <c r="AR3591" i="1"/>
  <c r="S3592" i="1" l="1"/>
  <c r="AS3591" i="1"/>
  <c r="O3592" i="1"/>
  <c r="Q3592" i="1"/>
  <c r="AT3591" i="1"/>
  <c r="AW3591" i="1" s="1"/>
  <c r="AZ3591" i="1" l="1"/>
  <c r="AY3591" i="1"/>
  <c r="R3592" i="1"/>
  <c r="AX3591" i="1"/>
  <c r="U3592" i="1" l="1"/>
  <c r="V3592" i="1"/>
  <c r="W3592" i="1"/>
  <c r="Y3592" i="1" l="1"/>
  <c r="AN3592" i="1" s="1"/>
  <c r="AU3592" i="1" s="1"/>
  <c r="AO3592" i="1" l="1"/>
  <c r="AV3592" i="1" s="1"/>
  <c r="AR3592" i="1" s="1"/>
  <c r="S3593" i="1"/>
  <c r="AQ3592" i="1"/>
  <c r="T3593" i="1"/>
  <c r="P3593" i="1" s="1"/>
  <c r="AS3592" i="1"/>
  <c r="AT3592" i="1" l="1"/>
  <c r="AZ3592" i="1" s="1"/>
  <c r="Q3593" i="1"/>
  <c r="O3593" i="1"/>
  <c r="AY3592" i="1" l="1"/>
  <c r="R3593" i="1"/>
  <c r="U3593" i="1" s="1"/>
  <c r="AW3592" i="1"/>
  <c r="AX3592" i="1"/>
  <c r="V3593" i="1" l="1"/>
  <c r="Y3593" i="1" s="1"/>
  <c r="W3593" i="1"/>
  <c r="AO3593" i="1" l="1"/>
  <c r="AV3593" i="1" s="1"/>
  <c r="AN3593" i="1" l="1"/>
  <c r="AU3593" i="1" s="1"/>
  <c r="S3594" i="1" s="1"/>
  <c r="AR3593" i="1"/>
  <c r="T3594" i="1"/>
  <c r="P3594" i="1" s="1"/>
  <c r="AS3593" i="1" l="1"/>
  <c r="AQ3593" i="1"/>
  <c r="AT3593" i="1" s="1"/>
  <c r="AZ3593" i="1" s="1"/>
  <c r="O3594" i="1"/>
  <c r="Q3594" i="1"/>
  <c r="R3594" i="1" l="1"/>
  <c r="U3594" i="1" s="1"/>
  <c r="AY3593" i="1"/>
  <c r="AW3593" i="1"/>
  <c r="AX3593" i="1"/>
  <c r="V3594" i="1" l="1"/>
  <c r="Y3594" i="1" s="1"/>
  <c r="W3594" i="1"/>
  <c r="AN3594" i="1" l="1"/>
  <c r="AU3594" i="1" s="1"/>
  <c r="AS3594" i="1" l="1"/>
  <c r="AO3594" i="1"/>
  <c r="AV3594" i="1" s="1"/>
  <c r="AR3594" i="1" s="1"/>
  <c r="S3595" i="1"/>
  <c r="AQ3594" i="1"/>
  <c r="T3595" i="1" l="1"/>
  <c r="P3595" i="1" s="1"/>
  <c r="AT3594" i="1"/>
  <c r="AW3594" i="1" s="1"/>
  <c r="O3595" i="1"/>
  <c r="Q3595" i="1"/>
  <c r="AX3594" i="1"/>
  <c r="R3595" i="1" l="1"/>
  <c r="AZ3594" i="1"/>
  <c r="AY3594" i="1"/>
  <c r="V3595" i="1" l="1"/>
  <c r="U3595" i="1"/>
  <c r="Y3595" i="1" s="1"/>
  <c r="W3595" i="1"/>
  <c r="AN3595" i="1" l="1"/>
  <c r="AU3595" i="1" s="1"/>
  <c r="AO3595" i="1" l="1"/>
  <c r="AV3595" i="1" s="1"/>
  <c r="AR3595" i="1" s="1"/>
  <c r="AS3595" i="1"/>
  <c r="T3596" i="1"/>
  <c r="P3596" i="1" s="1"/>
  <c r="S3596" i="1"/>
  <c r="AQ3595" i="1"/>
  <c r="AT3595" i="1" l="1"/>
  <c r="AW3595" i="1" s="1"/>
  <c r="Q3596" i="1"/>
  <c r="O3596" i="1"/>
  <c r="AX3595" i="1"/>
  <c r="R3596" i="1" l="1"/>
  <c r="V3596" i="1" s="1"/>
  <c r="W3596" i="1"/>
  <c r="AZ3595" i="1"/>
  <c r="AY3595" i="1"/>
  <c r="U3596" i="1" l="1"/>
  <c r="Y3596" i="1" s="1"/>
  <c r="AO3596" i="1" l="1"/>
  <c r="AV3596" i="1" s="1"/>
  <c r="AN3596" i="1"/>
  <c r="AU3596" i="1" s="1"/>
  <c r="S3597" i="1" l="1"/>
  <c r="AQ3596" i="1"/>
  <c r="AS3596" i="1"/>
  <c r="AR3596" i="1"/>
  <c r="T3597" i="1"/>
  <c r="P3597" i="1" s="1"/>
  <c r="AT3596" i="1" l="1"/>
  <c r="AZ3596" i="1" s="1"/>
  <c r="O3597" i="1"/>
  <c r="Q3597" i="1"/>
  <c r="R3597" i="1" l="1"/>
  <c r="AY3596" i="1"/>
  <c r="AW3596" i="1"/>
  <c r="AX3596" i="1"/>
  <c r="U3597" i="1" l="1"/>
  <c r="V3597" i="1"/>
  <c r="W3597" i="1"/>
  <c r="Y3597" i="1" l="1"/>
  <c r="AO3597" i="1" s="1"/>
  <c r="AV3597" i="1" s="1"/>
  <c r="AN3597" i="1" l="1"/>
  <c r="AU3597" i="1" s="1"/>
  <c r="AQ3597" i="1" s="1"/>
  <c r="AR3597" i="1"/>
  <c r="T3598" i="1"/>
  <c r="P3598" i="1" s="1"/>
  <c r="S3598" i="1" l="1"/>
  <c r="AS3597" i="1"/>
  <c r="AT3597" i="1" s="1"/>
  <c r="AW3597" i="1" s="1"/>
  <c r="O3598" i="1"/>
  <c r="Q3598" i="1" l="1"/>
  <c r="AX3597" i="1"/>
  <c r="R3598" i="1"/>
  <c r="U3598" i="1" s="1"/>
  <c r="AZ3597" i="1"/>
  <c r="AY3597" i="1"/>
  <c r="W3598" i="1" l="1"/>
  <c r="V3598" i="1"/>
  <c r="Y3598" i="1" s="1"/>
  <c r="AO3598" i="1" l="1"/>
  <c r="AV3598" i="1" s="1"/>
  <c r="AN3598" i="1" l="1"/>
  <c r="AU3598" i="1" s="1"/>
  <c r="AQ3598" i="1" s="1"/>
  <c r="AR3598" i="1"/>
  <c r="T3599" i="1"/>
  <c r="P3599" i="1" s="1"/>
  <c r="AS3598" i="1" l="1"/>
  <c r="S3599" i="1"/>
  <c r="O3599" i="1" s="1"/>
  <c r="AT3598" i="1"/>
  <c r="AZ3598" i="1" s="1"/>
  <c r="Q3599" i="1" l="1"/>
  <c r="AW3598" i="1"/>
  <c r="AY3598" i="1"/>
  <c r="AX3598" i="1"/>
  <c r="R3599" i="1"/>
  <c r="U3599" i="1" s="1"/>
  <c r="V3599" i="1" l="1"/>
  <c r="Y3599" i="1" s="1"/>
  <c r="W3599" i="1"/>
  <c r="AO3599" i="1" l="1"/>
  <c r="AV3599" i="1" s="1"/>
  <c r="AN3599" i="1"/>
  <c r="AU3599" i="1" s="1"/>
  <c r="AS3599" i="1" l="1"/>
  <c r="AQ3599" i="1"/>
  <c r="S3600" i="1"/>
  <c r="AR3599" i="1"/>
  <c r="T3600" i="1"/>
  <c r="P3600" i="1" s="1"/>
  <c r="AT3599" i="1" l="1"/>
  <c r="AW3599" i="1" s="1"/>
  <c r="Q3600" i="1"/>
  <c r="O3600" i="1"/>
  <c r="R3600" i="1" l="1"/>
  <c r="W3600" i="1" s="1"/>
  <c r="AX3599" i="1"/>
  <c r="AZ3599" i="1"/>
  <c r="AY3599" i="1"/>
  <c r="V3600" i="1" l="1"/>
  <c r="U3600" i="1"/>
  <c r="Y3600" i="1" s="1"/>
  <c r="AO3600" i="1" l="1"/>
  <c r="AV3600" i="1" s="1"/>
  <c r="AN3600" i="1"/>
  <c r="AU3600" i="1" s="1"/>
  <c r="S3601" i="1" l="1"/>
  <c r="AQ3600" i="1"/>
  <c r="AS3600" i="1"/>
  <c r="AR3600" i="1"/>
  <c r="T3601" i="1"/>
  <c r="P3601" i="1" s="1"/>
  <c r="AT3600" i="1" l="1"/>
  <c r="AW3600" i="1" s="1"/>
  <c r="Q3601" i="1"/>
  <c r="O3601" i="1"/>
  <c r="AY3600" i="1" l="1"/>
  <c r="R3601" i="1"/>
  <c r="U3601" i="1" s="1"/>
  <c r="AX3600" i="1"/>
  <c r="AZ3600" i="1"/>
  <c r="W3601" i="1" l="1"/>
  <c r="V3601" i="1"/>
  <c r="Y3601" i="1" s="1"/>
  <c r="AN3601" i="1" l="1"/>
  <c r="AU3601" i="1" s="1"/>
  <c r="AO3601" i="1"/>
  <c r="AV3601" i="1" s="1"/>
  <c r="AS3601" i="1" l="1"/>
  <c r="T3602" i="1"/>
  <c r="P3602" i="1" s="1"/>
  <c r="AR3601" i="1"/>
  <c r="AQ3601" i="1"/>
  <c r="S3602" i="1"/>
  <c r="Q3602" i="1" l="1"/>
  <c r="O3602" i="1"/>
  <c r="AT3601" i="1"/>
  <c r="AZ3601" i="1" s="1"/>
  <c r="AY3601" i="1" l="1"/>
  <c r="AX3601" i="1"/>
  <c r="AW3601" i="1"/>
  <c r="R3602" i="1"/>
  <c r="U3602" i="1" s="1"/>
  <c r="V3602" i="1" l="1"/>
  <c r="Y3602" i="1" s="1"/>
  <c r="W3602" i="1"/>
  <c r="AN3602" i="1" l="1"/>
  <c r="AU3602" i="1" s="1"/>
  <c r="AO3602" i="1" l="1"/>
  <c r="AV3602" i="1" s="1"/>
  <c r="AS3602" i="1"/>
  <c r="AR3602" i="1"/>
  <c r="T3603" i="1"/>
  <c r="P3603" i="1" s="1"/>
  <c r="S3603" i="1"/>
  <c r="AQ3602" i="1"/>
  <c r="AT3602" i="1" l="1"/>
  <c r="O3603" i="1"/>
  <c r="Q3603" i="1"/>
  <c r="AZ3602" i="1" l="1"/>
  <c r="AY3602" i="1"/>
  <c r="R3603" i="1"/>
  <c r="U3603" i="1" s="1"/>
  <c r="AW3602" i="1"/>
  <c r="AX3602" i="1"/>
  <c r="V3603" i="1" l="1"/>
  <c r="Y3603" i="1" s="1"/>
  <c r="W3603" i="1"/>
  <c r="AO3603" i="1" l="1"/>
  <c r="AV3603" i="1" s="1"/>
  <c r="AN3603" i="1" l="1"/>
  <c r="AU3603" i="1" s="1"/>
  <c r="S3604" i="1" s="1"/>
  <c r="AR3603" i="1"/>
  <c r="T3604" i="1"/>
  <c r="P3604" i="1" s="1"/>
  <c r="AS3603" i="1" l="1"/>
  <c r="AQ3603" i="1"/>
  <c r="O3604" i="1"/>
  <c r="Q3604" i="1"/>
  <c r="AT3603" i="1" l="1"/>
  <c r="AZ3603" i="1" s="1"/>
  <c r="R3604" i="1"/>
  <c r="AW3603" i="1"/>
  <c r="AY3603" i="1" l="1"/>
  <c r="AX3603" i="1"/>
  <c r="U3604" i="1"/>
  <c r="V3604" i="1"/>
  <c r="W3604" i="1"/>
  <c r="Y3604" i="1" l="1"/>
  <c r="AO3604" i="1" s="1"/>
  <c r="AV3604" i="1" s="1"/>
  <c r="AN3604" i="1" l="1"/>
  <c r="AU3604" i="1" s="1"/>
  <c r="AQ3604" i="1" s="1"/>
  <c r="AR3604" i="1"/>
  <c r="T3605" i="1"/>
  <c r="P3605" i="1" s="1"/>
  <c r="AS3604" i="1" l="1"/>
  <c r="S3605" i="1"/>
  <c r="O3605" i="1" s="1"/>
  <c r="AT3604" i="1"/>
  <c r="AZ3604" i="1" s="1"/>
  <c r="Q3605" i="1" l="1"/>
  <c r="R3605" i="1"/>
  <c r="W3605" i="1" s="1"/>
  <c r="AW3604" i="1"/>
  <c r="AY3604" i="1"/>
  <c r="AX3604" i="1"/>
  <c r="V3605" i="1" l="1"/>
  <c r="U3605" i="1"/>
  <c r="Y3605" i="1" s="1"/>
  <c r="AO3605" i="1" l="1"/>
  <c r="AV3605" i="1" s="1"/>
  <c r="AN3605" i="1" l="1"/>
  <c r="AU3605" i="1" s="1"/>
  <c r="S3606" i="1" s="1"/>
  <c r="AR3605" i="1"/>
  <c r="T3606" i="1"/>
  <c r="P3606" i="1" s="1"/>
  <c r="AS3605" i="1" l="1"/>
  <c r="AQ3605" i="1"/>
  <c r="AT3605" i="1"/>
  <c r="AZ3605" i="1" s="1"/>
  <c r="Q3606" i="1"/>
  <c r="O3606" i="1"/>
  <c r="AY3605" i="1" l="1"/>
  <c r="AW3605" i="1"/>
  <c r="AX3605" i="1"/>
  <c r="R3606" i="1"/>
  <c r="U3606" i="1" s="1"/>
  <c r="V3606" i="1" l="1"/>
  <c r="Y3606" i="1" s="1"/>
  <c r="W3606" i="1"/>
  <c r="AN3606" i="1" l="1"/>
  <c r="AU3606" i="1" s="1"/>
  <c r="AO3606" i="1" l="1"/>
  <c r="AV3606" i="1" s="1"/>
  <c r="AS3606" i="1"/>
  <c r="T3607" i="1"/>
  <c r="P3607" i="1" s="1"/>
  <c r="AR3606" i="1"/>
  <c r="AQ3606" i="1"/>
  <c r="S3607" i="1"/>
  <c r="O3607" i="1" l="1"/>
  <c r="Q3607" i="1"/>
  <c r="AT3606" i="1"/>
  <c r="AW3606" i="1" s="1"/>
  <c r="AX3606" i="1" l="1"/>
  <c r="AZ3606" i="1"/>
  <c r="AY3606" i="1"/>
  <c r="R3607" i="1"/>
  <c r="U3607" i="1" s="1"/>
  <c r="V3607" i="1" l="1"/>
  <c r="Y3607" i="1" s="1"/>
  <c r="W3607" i="1"/>
  <c r="AO3607" i="1" l="1"/>
  <c r="AV3607" i="1" s="1"/>
  <c r="AN3607" i="1"/>
  <c r="AU3607" i="1" s="1"/>
  <c r="AS3607" i="1" l="1"/>
  <c r="AQ3607" i="1"/>
  <c r="S3608" i="1"/>
  <c r="T3608" i="1"/>
  <c r="P3608" i="1" s="1"/>
  <c r="AR3607" i="1"/>
  <c r="Q3608" i="1" l="1"/>
  <c r="O3608" i="1"/>
  <c r="AT3607" i="1"/>
  <c r="AW3607" i="1" l="1"/>
  <c r="AZ3607" i="1"/>
  <c r="AY3607" i="1"/>
  <c r="R3608" i="1"/>
  <c r="AX3607" i="1"/>
  <c r="W3608" i="1" l="1"/>
  <c r="V3608" i="1"/>
  <c r="U3608" i="1"/>
  <c r="Y3608" i="1" s="1"/>
  <c r="AO3608" i="1" l="1"/>
  <c r="AV3608" i="1" s="1"/>
  <c r="AN3608" i="1" l="1"/>
  <c r="AU3608" i="1" s="1"/>
  <c r="AQ3608" i="1" s="1"/>
  <c r="T3609" i="1"/>
  <c r="P3609" i="1" s="1"/>
  <c r="AR3608" i="1"/>
  <c r="AS3608" i="1" l="1"/>
  <c r="AT3608" i="1" s="1"/>
  <c r="AZ3608" i="1" s="1"/>
  <c r="S3609" i="1"/>
  <c r="Q3609" i="1" l="1"/>
  <c r="O3609" i="1"/>
  <c r="AW3608" i="1"/>
  <c r="AY3608" i="1"/>
  <c r="AX3608" i="1"/>
  <c r="R3609" i="1"/>
  <c r="W3609" i="1" s="1"/>
  <c r="U3609" i="1" l="1"/>
  <c r="V3609" i="1"/>
  <c r="Y3609" i="1" l="1"/>
  <c r="AO3609" i="1" s="1"/>
  <c r="AV3609" i="1" s="1"/>
  <c r="AN3609" i="1" l="1"/>
  <c r="AU3609" i="1" s="1"/>
  <c r="AQ3609" i="1" s="1"/>
  <c r="T3610" i="1"/>
  <c r="P3610" i="1" s="1"/>
  <c r="AR3609" i="1"/>
  <c r="S3610" i="1" l="1"/>
  <c r="AS3609" i="1"/>
  <c r="AT3609" i="1" s="1"/>
  <c r="AX3609" i="1" s="1"/>
  <c r="O3610" i="1"/>
  <c r="Q3610" i="1" l="1"/>
  <c r="AZ3609" i="1"/>
  <c r="AY3609" i="1"/>
  <c r="R3610" i="1"/>
  <c r="AW3609" i="1"/>
  <c r="V3610" i="1" l="1"/>
  <c r="U3610" i="1"/>
  <c r="Y3610" i="1" s="1"/>
  <c r="W3610" i="1"/>
  <c r="AN3610" i="1" l="1"/>
  <c r="AU3610" i="1" s="1"/>
  <c r="AO3610" i="1" l="1"/>
  <c r="AV3610" i="1" s="1"/>
  <c r="AR3610" i="1" s="1"/>
  <c r="S3611" i="1"/>
  <c r="AQ3610" i="1"/>
  <c r="AS3610" i="1"/>
  <c r="T3611" i="1" l="1"/>
  <c r="P3611" i="1" s="1"/>
  <c r="AT3610" i="1"/>
  <c r="AZ3610" i="1" s="1"/>
  <c r="O3611" i="1"/>
  <c r="Q3611" i="1"/>
  <c r="R3611" i="1" l="1"/>
  <c r="AY3610" i="1"/>
  <c r="W3611" i="1"/>
  <c r="AW3610" i="1"/>
  <c r="AX3610" i="1"/>
  <c r="U3611" i="1" l="1"/>
  <c r="V3611" i="1"/>
  <c r="Y3611" i="1" l="1"/>
  <c r="AO3611" i="1" s="1"/>
  <c r="AV3611" i="1" s="1"/>
  <c r="AN3611" i="1" l="1"/>
  <c r="AU3611" i="1" s="1"/>
  <c r="S3612" i="1" s="1"/>
  <c r="T3612" i="1"/>
  <c r="P3612" i="1" s="1"/>
  <c r="AR3611" i="1"/>
  <c r="AQ3611" i="1" l="1"/>
  <c r="AS3611" i="1"/>
  <c r="AT3611" i="1" s="1"/>
  <c r="AW3611" i="1" s="1"/>
  <c r="O3612" i="1"/>
  <c r="Q3612" i="1"/>
  <c r="AZ3611" i="1" l="1"/>
  <c r="AY3611" i="1"/>
  <c r="R3612" i="1"/>
  <c r="AX3611" i="1"/>
  <c r="V3612" i="1" l="1"/>
  <c r="U3612" i="1"/>
  <c r="Y3612" i="1" s="1"/>
  <c r="W3612" i="1"/>
  <c r="AN3612" i="1" l="1"/>
  <c r="AU3612" i="1" s="1"/>
  <c r="AO3612" i="1"/>
  <c r="AV3612" i="1" s="1"/>
  <c r="AS3612" i="1" l="1"/>
  <c r="T3613" i="1"/>
  <c r="P3613" i="1" s="1"/>
  <c r="AR3612" i="1"/>
  <c r="AQ3612" i="1"/>
  <c r="S3613" i="1"/>
  <c r="AT3612" i="1" l="1"/>
  <c r="Q3613" i="1"/>
  <c r="O3613" i="1"/>
  <c r="AX3612" i="1"/>
  <c r="R3613" i="1" l="1"/>
  <c r="U3613" i="1" s="1"/>
  <c r="AZ3612" i="1"/>
  <c r="AY3612" i="1"/>
  <c r="W3613" i="1"/>
  <c r="AW3612" i="1"/>
  <c r="V3613" i="1" l="1"/>
  <c r="Y3613" i="1" s="1"/>
  <c r="AN3613" i="1" l="1"/>
  <c r="AU3613" i="1" s="1"/>
  <c r="AO3613" i="1"/>
  <c r="AV3613" i="1" s="1"/>
  <c r="AQ3613" i="1" l="1"/>
  <c r="S3614" i="1"/>
  <c r="AR3613" i="1"/>
  <c r="T3614" i="1"/>
  <c r="P3614" i="1" s="1"/>
  <c r="AS3613" i="1"/>
  <c r="O3614" i="1" l="1"/>
  <c r="Q3614" i="1"/>
  <c r="AT3613" i="1"/>
  <c r="AZ3613" i="1" s="1"/>
  <c r="AW3613" i="1" l="1"/>
  <c r="AX3613" i="1"/>
  <c r="AY3613" i="1"/>
  <c r="R3614" i="1"/>
  <c r="U3614" i="1" s="1"/>
  <c r="W3614" i="1" l="1"/>
  <c r="V3614" i="1"/>
  <c r="Y3614" i="1" s="1"/>
  <c r="AN3614" i="1" l="1"/>
  <c r="AU3614" i="1" s="1"/>
  <c r="AO3614" i="1" l="1"/>
  <c r="AV3614" i="1" s="1"/>
  <c r="T3615" i="1" s="1"/>
  <c r="P3615" i="1" s="1"/>
  <c r="AS3614" i="1"/>
  <c r="S3615" i="1"/>
  <c r="AQ3614" i="1"/>
  <c r="AR3614" i="1" l="1"/>
  <c r="Q3615" i="1"/>
  <c r="O3615" i="1"/>
  <c r="AT3614" i="1"/>
  <c r="AW3614" i="1" s="1"/>
  <c r="AX3614" i="1" l="1"/>
  <c r="R3615" i="1"/>
  <c r="V3615" i="1" s="1"/>
  <c r="AZ3614" i="1"/>
  <c r="AY3614" i="1"/>
  <c r="W3615" i="1"/>
  <c r="U3615" i="1" l="1"/>
  <c r="Y3615" i="1" s="1"/>
  <c r="AN3615" i="1" l="1"/>
  <c r="AU3615" i="1" s="1"/>
  <c r="AO3615" i="1"/>
  <c r="AV3615" i="1" s="1"/>
  <c r="AS3615" i="1" l="1"/>
  <c r="T3616" i="1"/>
  <c r="P3616" i="1" s="1"/>
  <c r="AR3615" i="1"/>
  <c r="AQ3615" i="1"/>
  <c r="S3616" i="1"/>
  <c r="Q3616" i="1" l="1"/>
  <c r="O3616" i="1"/>
  <c r="AT3615" i="1"/>
  <c r="AX3615" i="1" s="1"/>
  <c r="R3616" i="1" l="1"/>
  <c r="U3616" i="1" s="1"/>
  <c r="AZ3615" i="1"/>
  <c r="AY3615" i="1"/>
  <c r="AW3615" i="1"/>
  <c r="W3616" i="1"/>
  <c r="V3616" i="1" l="1"/>
  <c r="Y3616" i="1" s="1"/>
  <c r="AN3616" i="1" l="1"/>
  <c r="AU3616" i="1" s="1"/>
  <c r="AO3616" i="1"/>
  <c r="AV3616" i="1" s="1"/>
  <c r="AS3616" i="1" l="1"/>
  <c r="AR3616" i="1"/>
  <c r="T3617" i="1"/>
  <c r="P3617" i="1" s="1"/>
  <c r="S3617" i="1"/>
  <c r="AQ3616" i="1"/>
  <c r="AT3616" i="1" l="1"/>
  <c r="O3617" i="1"/>
  <c r="Q3617" i="1"/>
  <c r="AX3616" i="1"/>
  <c r="AZ3616" i="1" l="1"/>
  <c r="AY3616" i="1"/>
  <c r="R3617" i="1"/>
  <c r="U3617" i="1" s="1"/>
  <c r="AW3616" i="1"/>
  <c r="W3617" i="1" l="1"/>
  <c r="V3617" i="1"/>
  <c r="Y3617" i="1" s="1"/>
  <c r="AN3617" i="1" l="1"/>
  <c r="AU3617" i="1" s="1"/>
  <c r="AO3617" i="1"/>
  <c r="AV3617" i="1" s="1"/>
  <c r="S3618" i="1" l="1"/>
  <c r="AQ3617" i="1"/>
  <c r="T3618" i="1"/>
  <c r="P3618" i="1" s="1"/>
  <c r="AR3617" i="1"/>
  <c r="AS3617" i="1"/>
  <c r="AT3617" i="1" l="1"/>
  <c r="AY3617" i="1" s="1"/>
  <c r="Q3618" i="1"/>
  <c r="O3618" i="1"/>
  <c r="AX3617" i="1" l="1"/>
  <c r="R3618" i="1"/>
  <c r="U3618" i="1" s="1"/>
  <c r="AW3617" i="1"/>
  <c r="AZ3617" i="1"/>
  <c r="W3618" i="1" l="1"/>
  <c r="V3618" i="1"/>
  <c r="Y3618" i="1" s="1"/>
  <c r="AO3618" i="1" l="1"/>
  <c r="AV3618" i="1" s="1"/>
  <c r="AN3618" i="1" l="1"/>
  <c r="AU3618" i="1" s="1"/>
  <c r="S3619" i="1" s="1"/>
  <c r="AR3618" i="1"/>
  <c r="T3619" i="1"/>
  <c r="P3619" i="1" s="1"/>
  <c r="AS3618" i="1" l="1"/>
  <c r="AQ3618" i="1"/>
  <c r="AT3618" i="1"/>
  <c r="Q3619" i="1"/>
  <c r="O3619" i="1"/>
  <c r="R3619" i="1" l="1"/>
  <c r="AW3618" i="1"/>
  <c r="AZ3618" i="1"/>
  <c r="AX3618" i="1"/>
  <c r="AY3618" i="1"/>
  <c r="U3619" i="1" l="1"/>
  <c r="V3619" i="1"/>
  <c r="W3619" i="1"/>
  <c r="Y3619" i="1" l="1"/>
  <c r="AN3619" i="1" s="1"/>
  <c r="AU3619" i="1" s="1"/>
  <c r="AO3619" i="1" l="1"/>
  <c r="AV3619" i="1" s="1"/>
  <c r="AR3619" i="1" s="1"/>
  <c r="AS3619" i="1"/>
  <c r="AQ3619" i="1"/>
  <c r="S3620" i="1"/>
  <c r="T3620" i="1" l="1"/>
  <c r="P3620" i="1" s="1"/>
  <c r="O3620" i="1"/>
  <c r="Q3620" i="1"/>
  <c r="AT3619" i="1"/>
  <c r="AW3619" i="1" s="1"/>
  <c r="AZ3619" i="1" l="1"/>
  <c r="AY3619" i="1"/>
  <c r="AX3619" i="1"/>
  <c r="R3620" i="1"/>
  <c r="U3620" i="1" l="1"/>
  <c r="V3620" i="1"/>
  <c r="W3620" i="1"/>
  <c r="Y3620" i="1" l="1"/>
  <c r="AO3620" i="1" s="1"/>
  <c r="AV3620" i="1" s="1"/>
  <c r="AN3620" i="1" l="1"/>
  <c r="AU3620" i="1" s="1"/>
  <c r="S3621" i="1" s="1"/>
  <c r="AR3620" i="1"/>
  <c r="T3621" i="1"/>
  <c r="P3621" i="1" s="1"/>
  <c r="AS3620" i="1" l="1"/>
  <c r="AQ3620" i="1"/>
  <c r="Q3621" i="1"/>
  <c r="O3621" i="1"/>
  <c r="AT3620" i="1" l="1"/>
  <c r="AZ3620" i="1" s="1"/>
  <c r="R3621" i="1"/>
  <c r="W3621" i="1" s="1"/>
  <c r="AY3620" i="1"/>
  <c r="AW3620" i="1"/>
  <c r="AX3620" i="1"/>
  <c r="V3621" i="1" l="1"/>
  <c r="U3621" i="1"/>
  <c r="Y3621" i="1" s="1"/>
  <c r="AO3621" i="1" l="1"/>
  <c r="AV3621" i="1" s="1"/>
  <c r="AN3621" i="1" l="1"/>
  <c r="AU3621" i="1" s="1"/>
  <c r="T3622" i="1"/>
  <c r="P3622" i="1" s="1"/>
  <c r="AR3621" i="1"/>
  <c r="AQ3621" i="1"/>
  <c r="S3622" i="1"/>
  <c r="AS3621" i="1"/>
  <c r="O3622" i="1" l="1"/>
  <c r="Q3622" i="1"/>
  <c r="AT3621" i="1"/>
  <c r="AZ3621" i="1" s="1"/>
  <c r="AW3621" i="1" l="1"/>
  <c r="R3622" i="1"/>
  <c r="AX3621" i="1"/>
  <c r="AY3621" i="1"/>
  <c r="V3622" i="1" l="1"/>
  <c r="W3622" i="1"/>
  <c r="U3622" i="1"/>
  <c r="Y3622" i="1" s="1"/>
  <c r="AN3622" i="1" l="1"/>
  <c r="AU3622" i="1" s="1"/>
  <c r="AS3622" i="1" l="1"/>
  <c r="AO3622" i="1"/>
  <c r="AV3622" i="1" s="1"/>
  <c r="T3623" i="1" s="1"/>
  <c r="P3623" i="1" s="1"/>
  <c r="AQ3622" i="1"/>
  <c r="S3623" i="1"/>
  <c r="AR3622" i="1" l="1"/>
  <c r="Q3623" i="1"/>
  <c r="O3623" i="1"/>
  <c r="AT3622" i="1"/>
  <c r="AW3622" i="1" s="1"/>
  <c r="AX3622" i="1" l="1"/>
  <c r="AZ3622" i="1"/>
  <c r="AY3622" i="1"/>
  <c r="R3623" i="1"/>
  <c r="U3623" i="1" s="1"/>
  <c r="V3623" i="1" l="1"/>
  <c r="Y3623" i="1" s="1"/>
  <c r="W3623" i="1"/>
  <c r="AO3623" i="1" l="1"/>
  <c r="AV3623" i="1" s="1"/>
  <c r="AN3623" i="1" l="1"/>
  <c r="AU3623" i="1" s="1"/>
  <c r="AQ3623" i="1" s="1"/>
  <c r="T3624" i="1"/>
  <c r="P3624" i="1" s="1"/>
  <c r="AR3623" i="1"/>
  <c r="AS3623" i="1" l="1"/>
  <c r="AT3623" i="1" s="1"/>
  <c r="AZ3623" i="1" s="1"/>
  <c r="S3624" i="1"/>
  <c r="Q3624" i="1" l="1"/>
  <c r="O3624" i="1"/>
  <c r="AW3623" i="1"/>
  <c r="AY3623" i="1"/>
  <c r="AX3623" i="1"/>
  <c r="R3624" i="1"/>
  <c r="U3624" i="1" s="1"/>
  <c r="V3624" i="1" l="1"/>
  <c r="Y3624" i="1" s="1"/>
  <c r="W3624" i="1"/>
  <c r="AN3624" i="1" l="1"/>
  <c r="AU3624" i="1" s="1"/>
  <c r="AO3624" i="1" l="1"/>
  <c r="AV3624" i="1" s="1"/>
  <c r="T3625" i="1" s="1"/>
  <c r="P3625" i="1" s="1"/>
  <c r="S3625" i="1"/>
  <c r="AQ3624" i="1"/>
  <c r="AS3624" i="1"/>
  <c r="AR3624" i="1" l="1"/>
  <c r="AT3624" i="1"/>
  <c r="AZ3624" i="1" s="1"/>
  <c r="O3625" i="1"/>
  <c r="Q3625" i="1"/>
  <c r="R3625" i="1" l="1"/>
  <c r="U3625" i="1" s="1"/>
  <c r="AW3624" i="1"/>
  <c r="AX3624" i="1"/>
  <c r="W3625" i="1"/>
  <c r="AY3624" i="1"/>
  <c r="V3625" i="1" l="1"/>
  <c r="Y3625" i="1" s="1"/>
  <c r="AO3625" i="1" l="1"/>
  <c r="AV3625" i="1" s="1"/>
  <c r="AN3625" i="1" l="1"/>
  <c r="AU3625" i="1" s="1"/>
  <c r="S3626" i="1" s="1"/>
  <c r="T3626" i="1"/>
  <c r="P3626" i="1" s="1"/>
  <c r="AR3625" i="1"/>
  <c r="AS3625" i="1" l="1"/>
  <c r="AQ3625" i="1"/>
  <c r="AT3625" i="1" s="1"/>
  <c r="AZ3625" i="1" s="1"/>
  <c r="O3626" i="1"/>
  <c r="Q3626" i="1"/>
  <c r="AW3625" i="1" l="1"/>
  <c r="R3626" i="1"/>
  <c r="U3626" i="1" s="1"/>
  <c r="AY3625" i="1"/>
  <c r="AX3625" i="1"/>
  <c r="W3626" i="1" l="1"/>
  <c r="V3626" i="1"/>
  <c r="Y3626" i="1" s="1"/>
  <c r="AO3626" i="1" l="1"/>
  <c r="AV3626" i="1" s="1"/>
  <c r="AN3626" i="1" l="1"/>
  <c r="AU3626" i="1" s="1"/>
  <c r="AQ3626" i="1" s="1"/>
  <c r="T3627" i="1"/>
  <c r="P3627" i="1" s="1"/>
  <c r="AR3626" i="1"/>
  <c r="AS3626" i="1" l="1"/>
  <c r="S3627" i="1"/>
  <c r="O3627" i="1" s="1"/>
  <c r="AT3626" i="1"/>
  <c r="AZ3626" i="1" s="1"/>
  <c r="Q3627" i="1" l="1"/>
  <c r="AW3626" i="1"/>
  <c r="AY3626" i="1"/>
  <c r="AX3626" i="1"/>
  <c r="R3627" i="1"/>
  <c r="U3627" i="1" s="1"/>
  <c r="W3627" i="1" l="1"/>
  <c r="V3627" i="1"/>
  <c r="Y3627" i="1" s="1"/>
  <c r="AO3627" i="1" l="1"/>
  <c r="AV3627" i="1" s="1"/>
  <c r="AN3627" i="1"/>
  <c r="AU3627" i="1" s="1"/>
  <c r="AQ3627" i="1" l="1"/>
  <c r="S3628" i="1"/>
  <c r="AS3627" i="1"/>
  <c r="AR3627" i="1"/>
  <c r="T3628" i="1"/>
  <c r="P3628" i="1" s="1"/>
  <c r="Q3628" i="1" l="1"/>
  <c r="O3628" i="1"/>
  <c r="AT3627" i="1"/>
  <c r="AZ3627" i="1" s="1"/>
  <c r="R3628" i="1" l="1"/>
  <c r="AW3627" i="1"/>
  <c r="U3628" i="1"/>
  <c r="AX3627" i="1"/>
  <c r="AY3627" i="1"/>
  <c r="W3628" i="1"/>
  <c r="V3628" i="1"/>
  <c r="Y3628" i="1" l="1"/>
  <c r="AN3628" i="1" s="1"/>
  <c r="AU3628" i="1" s="1"/>
  <c r="AO3628" i="1" l="1"/>
  <c r="AV3628" i="1" s="1"/>
  <c r="T3629" i="1" s="1"/>
  <c r="P3629" i="1" s="1"/>
  <c r="AS3628" i="1"/>
  <c r="S3629" i="1"/>
  <c r="AQ3628" i="1"/>
  <c r="AR3628" i="1" l="1"/>
  <c r="AT3628" i="1"/>
  <c r="AZ3628" i="1" s="1"/>
  <c r="Q3629" i="1"/>
  <c r="O3629" i="1"/>
  <c r="AY3628" i="1"/>
  <c r="AX3628" i="1" l="1"/>
  <c r="R3629" i="1"/>
  <c r="V3629" i="1" s="1"/>
  <c r="AW3628" i="1"/>
  <c r="W3629" i="1" l="1"/>
  <c r="U3629" i="1"/>
  <c r="Y3629" i="1" s="1"/>
  <c r="AO3629" i="1" l="1"/>
  <c r="AV3629" i="1" s="1"/>
  <c r="AN3629" i="1" l="1"/>
  <c r="AU3629" i="1" s="1"/>
  <c r="AQ3629" i="1" s="1"/>
  <c r="AR3629" i="1"/>
  <c r="T3630" i="1"/>
  <c r="P3630" i="1" s="1"/>
  <c r="AS3629" i="1" l="1"/>
  <c r="S3630" i="1"/>
  <c r="O3630" i="1" s="1"/>
  <c r="AT3629" i="1"/>
  <c r="AZ3629" i="1" s="1"/>
  <c r="Q3630" i="1" l="1"/>
  <c r="AW3629" i="1"/>
  <c r="AY3629" i="1"/>
  <c r="R3630" i="1"/>
  <c r="U3630" i="1" s="1"/>
  <c r="AX3629" i="1"/>
  <c r="W3630" i="1" l="1"/>
  <c r="V3630" i="1"/>
  <c r="Y3630" i="1" s="1"/>
  <c r="AO3630" i="1" l="1"/>
  <c r="AV3630" i="1" s="1"/>
  <c r="AN3630" i="1" l="1"/>
  <c r="AU3630" i="1" s="1"/>
  <c r="S3631" i="1" s="1"/>
  <c r="T3631" i="1"/>
  <c r="P3631" i="1" s="1"/>
  <c r="AR3630" i="1"/>
  <c r="AQ3630" i="1" l="1"/>
  <c r="AS3630" i="1"/>
  <c r="AT3630" i="1" s="1"/>
  <c r="O3631" i="1"/>
  <c r="Q3631" i="1"/>
  <c r="AW3630" i="1" l="1"/>
  <c r="AZ3630" i="1"/>
  <c r="AY3630" i="1"/>
  <c r="R3631" i="1"/>
  <c r="AX3630" i="1"/>
  <c r="V3631" i="1" l="1"/>
  <c r="U3631" i="1"/>
  <c r="Y3631" i="1" s="1"/>
  <c r="W3631" i="1"/>
  <c r="AO3631" i="1" l="1"/>
  <c r="AV3631" i="1" s="1"/>
  <c r="AN3631" i="1" l="1"/>
  <c r="AU3631" i="1" s="1"/>
  <c r="AQ3631" i="1" s="1"/>
  <c r="AR3631" i="1"/>
  <c r="T3632" i="1"/>
  <c r="P3632" i="1" s="1"/>
  <c r="S3632" i="1"/>
  <c r="AS3631" i="1"/>
  <c r="O3632" i="1" l="1"/>
  <c r="Q3632" i="1"/>
  <c r="AT3631" i="1"/>
  <c r="AZ3631" i="1" s="1"/>
  <c r="AX3631" i="1" l="1"/>
  <c r="AW3631" i="1"/>
  <c r="R3632" i="1"/>
  <c r="W3632" i="1" s="1"/>
  <c r="AY3631" i="1"/>
  <c r="U3632" i="1" l="1"/>
  <c r="V3632" i="1"/>
  <c r="Y3632" i="1" l="1"/>
  <c r="AO3632" i="1" s="1"/>
  <c r="AV3632" i="1" s="1"/>
  <c r="AN3632" i="1" l="1"/>
  <c r="AU3632" i="1" s="1"/>
  <c r="S3633" i="1" s="1"/>
  <c r="AR3632" i="1"/>
  <c r="T3633" i="1"/>
  <c r="P3633" i="1" s="1"/>
  <c r="AQ3632" i="1" l="1"/>
  <c r="AS3632" i="1"/>
  <c r="Q3633" i="1" s="1"/>
  <c r="O3633" i="1"/>
  <c r="AT3632" i="1" l="1"/>
  <c r="AX3632" i="1" s="1"/>
  <c r="R3633" i="1"/>
  <c r="W3633" i="1" s="1"/>
  <c r="AZ3632" i="1"/>
  <c r="AY3632" i="1"/>
  <c r="AW3632" i="1" l="1"/>
  <c r="V3633" i="1"/>
  <c r="U3633" i="1"/>
  <c r="Y3633" i="1" s="1"/>
  <c r="AO3633" i="1" l="1"/>
  <c r="AV3633" i="1" s="1"/>
  <c r="AN3633" i="1" l="1"/>
  <c r="AU3633" i="1" s="1"/>
  <c r="AQ3633" i="1" s="1"/>
  <c r="T3634" i="1"/>
  <c r="P3634" i="1" s="1"/>
  <c r="AR3633" i="1"/>
  <c r="AS3633" i="1" l="1"/>
  <c r="S3634" i="1"/>
  <c r="O3634" i="1" s="1"/>
  <c r="Q3634" i="1"/>
  <c r="AT3633" i="1"/>
  <c r="AZ3633" i="1" s="1"/>
  <c r="AW3633" i="1" l="1"/>
  <c r="AY3633" i="1"/>
  <c r="AX3633" i="1"/>
  <c r="R3634" i="1"/>
  <c r="V3634" i="1" l="1"/>
  <c r="U3634" i="1"/>
  <c r="Y3634" i="1" s="1"/>
  <c r="W3634" i="1"/>
  <c r="AO3634" i="1" l="1"/>
  <c r="AV3634" i="1" s="1"/>
  <c r="AN3634" i="1" l="1"/>
  <c r="AU3634" i="1" s="1"/>
  <c r="AQ3634" i="1" s="1"/>
  <c r="T3635" i="1"/>
  <c r="P3635" i="1" s="1"/>
  <c r="AR3634" i="1"/>
  <c r="S3635" i="1" l="1"/>
  <c r="AS3634" i="1"/>
  <c r="Q3635" i="1" s="1"/>
  <c r="O3635" i="1"/>
  <c r="AT3634" i="1" l="1"/>
  <c r="AW3634" i="1" s="1"/>
  <c r="AZ3634" i="1"/>
  <c r="AY3634" i="1"/>
  <c r="R3635" i="1"/>
  <c r="U3635" i="1" s="1"/>
  <c r="AX3634" i="1"/>
  <c r="W3635" i="1" l="1"/>
  <c r="V3635" i="1"/>
  <c r="Y3635" i="1" s="1"/>
  <c r="AN3635" i="1" l="1"/>
  <c r="AU3635" i="1" s="1"/>
  <c r="AO3635" i="1"/>
  <c r="AV3635" i="1" s="1"/>
  <c r="S3636" i="1" l="1"/>
  <c r="AQ3635" i="1"/>
  <c r="T3636" i="1"/>
  <c r="P3636" i="1" s="1"/>
  <c r="AR3635" i="1"/>
  <c r="AS3635" i="1"/>
  <c r="AT3635" i="1" l="1"/>
  <c r="AZ3635" i="1" s="1"/>
  <c r="Q3636" i="1"/>
  <c r="O3636" i="1"/>
  <c r="R3636" i="1" l="1"/>
  <c r="U3636" i="1" s="1"/>
  <c r="W3636" i="1"/>
  <c r="V3636" i="1"/>
  <c r="AY3635" i="1"/>
  <c r="AW3635" i="1"/>
  <c r="AX3635" i="1"/>
  <c r="Y3636" i="1" l="1"/>
  <c r="AO3636" i="1" s="1"/>
  <c r="AV3636" i="1" s="1"/>
  <c r="AN3636" i="1" l="1"/>
  <c r="AU3636" i="1" s="1"/>
  <c r="S3637" i="1" s="1"/>
  <c r="AR3636" i="1"/>
  <c r="T3637" i="1"/>
  <c r="P3637" i="1" s="1"/>
  <c r="AQ3636" i="1"/>
  <c r="AS3636" i="1" l="1"/>
  <c r="AT3636" i="1" s="1"/>
  <c r="AX3636" i="1" s="1"/>
  <c r="O3637" i="1"/>
  <c r="Q3637" i="1" l="1"/>
  <c r="AZ3636" i="1"/>
  <c r="AY3636" i="1"/>
  <c r="R3637" i="1"/>
  <c r="AW3636" i="1"/>
  <c r="V3637" i="1" l="1"/>
  <c r="U3637" i="1"/>
  <c r="Y3637" i="1" s="1"/>
  <c r="W3637" i="1"/>
  <c r="AN3637" i="1" l="1"/>
  <c r="AU3637" i="1" s="1"/>
  <c r="AS3637" i="1" l="1"/>
  <c r="AO3637" i="1"/>
  <c r="AV3637" i="1" s="1"/>
  <c r="T3638" i="1" s="1"/>
  <c r="P3638" i="1" s="1"/>
  <c r="S3638" i="1"/>
  <c r="AQ3637" i="1"/>
  <c r="AR3637" i="1" l="1"/>
  <c r="AT3637" i="1"/>
  <c r="Q3638" i="1"/>
  <c r="O3638" i="1"/>
  <c r="R3638" i="1" l="1"/>
  <c r="V3638" i="1" s="1"/>
  <c r="AZ3637" i="1"/>
  <c r="AY3637" i="1"/>
  <c r="W3638" i="1"/>
  <c r="AW3637" i="1"/>
  <c r="AX3637" i="1"/>
  <c r="U3638" i="1" l="1"/>
  <c r="Y3638" i="1" s="1"/>
  <c r="AO3638" i="1" l="1"/>
  <c r="AV3638" i="1" s="1"/>
  <c r="AN3638" i="1"/>
  <c r="AU3638" i="1" s="1"/>
  <c r="AS3638" i="1" l="1"/>
  <c r="S3639" i="1"/>
  <c r="AQ3638" i="1"/>
  <c r="AR3638" i="1"/>
  <c r="T3639" i="1"/>
  <c r="P3639" i="1" s="1"/>
  <c r="AT3638" i="1" l="1"/>
  <c r="AX3638" i="1" s="1"/>
  <c r="Q3639" i="1"/>
  <c r="O3639" i="1"/>
  <c r="AW3638" i="1" l="1"/>
  <c r="R3639" i="1"/>
  <c r="AZ3638" i="1"/>
  <c r="AY3638" i="1"/>
  <c r="V3639" i="1" l="1"/>
  <c r="U3639" i="1"/>
  <c r="Y3639" i="1" s="1"/>
  <c r="W3639" i="1"/>
  <c r="AN3639" i="1" l="1"/>
  <c r="AU3639" i="1" s="1"/>
  <c r="AO3639" i="1"/>
  <c r="AV3639" i="1" s="1"/>
  <c r="AS3639" i="1" l="1"/>
  <c r="AR3639" i="1"/>
  <c r="T3640" i="1"/>
  <c r="P3640" i="1" s="1"/>
  <c r="S3640" i="1"/>
  <c r="AQ3639" i="1"/>
  <c r="AT3639" i="1" s="1"/>
  <c r="AW3639" i="1" l="1"/>
  <c r="AZ3639" i="1"/>
  <c r="O3640" i="1"/>
  <c r="Q3640" i="1"/>
  <c r="AY3639" i="1"/>
  <c r="AX3639" i="1"/>
  <c r="R3640" i="1" l="1"/>
  <c r="V3640" i="1" l="1"/>
  <c r="U3640" i="1"/>
  <c r="Y3640" i="1" s="1"/>
  <c r="W3640" i="1"/>
  <c r="AN3640" i="1" l="1"/>
  <c r="AU3640" i="1" s="1"/>
  <c r="AO3640" i="1" l="1"/>
  <c r="AV3640" i="1" s="1"/>
  <c r="T3641" i="1" s="1"/>
  <c r="P3641" i="1" s="1"/>
  <c r="AS3640" i="1"/>
  <c r="AQ3640" i="1"/>
  <c r="S3641" i="1"/>
  <c r="AR3640" i="1" l="1"/>
  <c r="Q3641" i="1"/>
  <c r="O3641" i="1"/>
  <c r="AT3640" i="1"/>
  <c r="AW3640" i="1" s="1"/>
  <c r="R3641" i="1" l="1"/>
  <c r="W3641" i="1" s="1"/>
  <c r="AX3640" i="1"/>
  <c r="AZ3640" i="1"/>
  <c r="AY3640" i="1"/>
  <c r="U3641" i="1"/>
  <c r="Y3641" i="1" s="1"/>
  <c r="V3641" i="1"/>
  <c r="AN3641" i="1" l="1"/>
  <c r="AU3641" i="1" s="1"/>
  <c r="AO3641" i="1" l="1"/>
  <c r="AV3641" i="1" s="1"/>
  <c r="T3642" i="1" s="1"/>
  <c r="P3642" i="1" s="1"/>
  <c r="AS3641" i="1"/>
  <c r="S3642" i="1"/>
  <c r="AQ3641" i="1"/>
  <c r="AR3641" i="1" l="1"/>
  <c r="AT3641" i="1"/>
  <c r="O3642" i="1"/>
  <c r="Q3642" i="1"/>
  <c r="AX3641" i="1"/>
  <c r="AZ3641" i="1" l="1"/>
  <c r="AY3641" i="1"/>
  <c r="R3642" i="1"/>
  <c r="U3642" i="1" s="1"/>
  <c r="AW3641" i="1"/>
  <c r="V3642" i="1" l="1"/>
  <c r="Y3642" i="1" s="1"/>
  <c r="W3642" i="1"/>
  <c r="AN3642" i="1" l="1"/>
  <c r="AU3642" i="1" s="1"/>
  <c r="AO3642" i="1"/>
  <c r="AV3642" i="1" s="1"/>
  <c r="AS3642" i="1" l="1"/>
  <c r="AR3642" i="1"/>
  <c r="T3643" i="1"/>
  <c r="P3643" i="1" s="1"/>
  <c r="S3643" i="1"/>
  <c r="AQ3642" i="1"/>
  <c r="Q3643" i="1" l="1"/>
  <c r="O3643" i="1"/>
  <c r="AT3642" i="1"/>
  <c r="AZ3642" i="1" l="1"/>
  <c r="AY3642" i="1"/>
  <c r="AX3642" i="1"/>
  <c r="AW3642" i="1"/>
  <c r="R3643" i="1"/>
  <c r="W3643" i="1" s="1"/>
  <c r="V3643" i="1" l="1"/>
  <c r="U3643" i="1"/>
  <c r="Y3643" i="1" s="1"/>
  <c r="AN3643" i="1" l="1"/>
  <c r="AU3643" i="1" s="1"/>
  <c r="AO3643" i="1" l="1"/>
  <c r="AV3643" i="1" s="1"/>
  <c r="T3644" i="1" s="1"/>
  <c r="P3644" i="1" s="1"/>
  <c r="AS3643" i="1"/>
  <c r="S3644" i="1"/>
  <c r="AQ3643" i="1"/>
  <c r="AR3643" i="1" l="1"/>
  <c r="AT3643" i="1"/>
  <c r="AX3643" i="1" s="1"/>
  <c r="AZ3643" i="1"/>
  <c r="Q3644" i="1"/>
  <c r="O3644" i="1"/>
  <c r="AY3643" i="1"/>
  <c r="AW3643" i="1" l="1"/>
  <c r="R3644" i="1"/>
  <c r="V3644" i="1" l="1"/>
  <c r="W3644" i="1"/>
  <c r="U3644" i="1"/>
  <c r="Y3644" i="1" s="1"/>
  <c r="AO3644" i="1" l="1"/>
  <c r="AV3644" i="1" s="1"/>
  <c r="AN3644" i="1"/>
  <c r="AU3644" i="1" s="1"/>
  <c r="S3645" i="1" l="1"/>
  <c r="AQ3644" i="1"/>
  <c r="AS3644" i="1"/>
  <c r="AR3644" i="1"/>
  <c r="T3645" i="1"/>
  <c r="P3645" i="1" s="1"/>
  <c r="AT3644" i="1" l="1"/>
  <c r="AZ3644" i="1" s="1"/>
  <c r="Q3645" i="1"/>
  <c r="O3645" i="1"/>
  <c r="AW3644" i="1" l="1"/>
  <c r="R3645" i="1"/>
  <c r="U3645" i="1" s="1"/>
  <c r="AX3644" i="1"/>
  <c r="AY3644" i="1"/>
  <c r="V3645" i="1" l="1"/>
  <c r="Y3645" i="1" s="1"/>
  <c r="W3645" i="1"/>
  <c r="AO3645" i="1" l="1"/>
  <c r="AV3645" i="1" s="1"/>
  <c r="AN3645" i="1"/>
  <c r="AU3645" i="1" s="1"/>
  <c r="AQ3645" i="1" l="1"/>
  <c r="S3646" i="1"/>
  <c r="AS3645" i="1"/>
  <c r="T3646" i="1"/>
  <c r="P3646" i="1" s="1"/>
  <c r="AR3645" i="1"/>
  <c r="O3646" i="1" l="1"/>
  <c r="Q3646" i="1"/>
  <c r="AT3645" i="1"/>
  <c r="AW3645" i="1" l="1"/>
  <c r="AZ3645" i="1"/>
  <c r="AX3645" i="1"/>
  <c r="R3646" i="1"/>
  <c r="W3646" i="1" s="1"/>
  <c r="AY3645" i="1"/>
  <c r="V3646" i="1" l="1"/>
  <c r="U3646" i="1"/>
  <c r="Y3646" i="1" s="1"/>
  <c r="AN3646" i="1" l="1"/>
  <c r="AU3646" i="1" s="1"/>
  <c r="AO3646" i="1" l="1"/>
  <c r="AV3646" i="1" s="1"/>
  <c r="AR3646" i="1" s="1"/>
  <c r="AS3646" i="1"/>
  <c r="S3647" i="1"/>
  <c r="AQ3646" i="1"/>
  <c r="T3647" i="1" l="1"/>
  <c r="P3647" i="1" s="1"/>
  <c r="AT3646" i="1"/>
  <c r="Q3647" i="1"/>
  <c r="O3647" i="1"/>
  <c r="AX3646" i="1"/>
  <c r="R3647" i="1" l="1"/>
  <c r="U3647" i="1" s="1"/>
  <c r="AZ3646" i="1"/>
  <c r="AY3646" i="1"/>
  <c r="W3647" i="1"/>
  <c r="AW3646" i="1"/>
  <c r="V3647" i="1" l="1"/>
  <c r="Y3647" i="1" s="1"/>
  <c r="AN3647" i="1" l="1"/>
  <c r="AU3647" i="1" s="1"/>
  <c r="AO3647" i="1"/>
  <c r="AV3647" i="1" s="1"/>
  <c r="T3648" i="1" l="1"/>
  <c r="P3648" i="1" s="1"/>
  <c r="AR3647" i="1"/>
  <c r="AS3647" i="1"/>
  <c r="AQ3647" i="1"/>
  <c r="S3648" i="1"/>
  <c r="Q3648" i="1" l="1"/>
  <c r="O3648" i="1"/>
  <c r="R3648" i="1" s="1"/>
  <c r="V3648" i="1" s="1"/>
  <c r="AT3647" i="1"/>
  <c r="AW3647" i="1" l="1"/>
  <c r="AZ3647" i="1"/>
  <c r="U3648" i="1"/>
  <c r="Y3648" i="1" s="1"/>
  <c r="AY3647" i="1"/>
  <c r="AX3647" i="1"/>
  <c r="W3648" i="1"/>
  <c r="AO3648" i="1" l="1"/>
  <c r="AV3648" i="1" s="1"/>
  <c r="AN3648" i="1" l="1"/>
  <c r="AU3648" i="1" s="1"/>
  <c r="AQ3648" i="1" s="1"/>
  <c r="T3649" i="1"/>
  <c r="P3649" i="1" s="1"/>
  <c r="AR3648" i="1"/>
  <c r="S3649" i="1" l="1"/>
  <c r="AS3648" i="1"/>
  <c r="O3649" i="1"/>
  <c r="Q3649" i="1"/>
  <c r="AT3648" i="1"/>
  <c r="AZ3648" i="1" s="1"/>
  <c r="AW3648" i="1" l="1"/>
  <c r="AY3648" i="1"/>
  <c r="R3649" i="1"/>
  <c r="AX3648" i="1"/>
  <c r="V3649" i="1" l="1"/>
  <c r="U3649" i="1"/>
  <c r="Y3649" i="1" s="1"/>
  <c r="W3649" i="1"/>
  <c r="AN3649" i="1" l="1"/>
  <c r="AU3649" i="1" s="1"/>
  <c r="AO3649" i="1" l="1"/>
  <c r="AV3649" i="1" s="1"/>
  <c r="AR3649" i="1" s="1"/>
  <c r="S3650" i="1"/>
  <c r="AQ3649" i="1"/>
  <c r="AS3649" i="1"/>
  <c r="T3650" i="1" l="1"/>
  <c r="P3650" i="1" s="1"/>
  <c r="AT3649" i="1"/>
  <c r="AZ3649" i="1" s="1"/>
  <c r="O3650" i="1"/>
  <c r="Q3650" i="1"/>
  <c r="R3650" i="1" l="1"/>
  <c r="AX3649" i="1"/>
  <c r="AW3649" i="1"/>
  <c r="AY3649" i="1"/>
  <c r="V3650" i="1" l="1"/>
  <c r="U3650" i="1"/>
  <c r="Y3650" i="1" s="1"/>
  <c r="W3650" i="1"/>
  <c r="AN3650" i="1" l="1"/>
  <c r="AU3650" i="1" s="1"/>
  <c r="AO3650" i="1"/>
  <c r="AV3650" i="1" s="1"/>
  <c r="T3651" i="1" l="1"/>
  <c r="P3651" i="1" s="1"/>
  <c r="AR3650" i="1"/>
  <c r="AS3650" i="1"/>
  <c r="S3651" i="1"/>
  <c r="AQ3650" i="1"/>
  <c r="AT3650" i="1" l="1"/>
  <c r="AZ3650" i="1" s="1"/>
  <c r="O3651" i="1"/>
  <c r="Q3651" i="1"/>
  <c r="AX3650" i="1"/>
  <c r="AY3650" i="1"/>
  <c r="AW3650" i="1" l="1"/>
  <c r="R3651" i="1"/>
  <c r="W3651" i="1" s="1"/>
  <c r="U3651" i="1" l="1"/>
  <c r="V3651" i="1"/>
  <c r="Y3651" i="1" l="1"/>
  <c r="AN3651" i="1" s="1"/>
  <c r="AU3651" i="1" s="1"/>
  <c r="AO3651" i="1" l="1"/>
  <c r="AV3651" i="1" s="1"/>
  <c r="AR3651" i="1" s="1"/>
  <c r="AS3651" i="1"/>
  <c r="AQ3651" i="1"/>
  <c r="S3652" i="1"/>
  <c r="T3652" i="1" l="1"/>
  <c r="P3652" i="1" s="1"/>
  <c r="O3652" i="1"/>
  <c r="Q3652" i="1"/>
  <c r="AT3651" i="1"/>
  <c r="AZ3651" i="1" s="1"/>
  <c r="AY3651" i="1" l="1"/>
  <c r="AX3651" i="1"/>
  <c r="AW3651" i="1"/>
  <c r="R3652" i="1"/>
  <c r="U3652" i="1" s="1"/>
  <c r="V3652" i="1" l="1"/>
  <c r="Y3652" i="1" s="1"/>
  <c r="W3652" i="1"/>
  <c r="AO3652" i="1" l="1"/>
  <c r="AV3652" i="1" s="1"/>
  <c r="AN3652" i="1" l="1"/>
  <c r="AU3652" i="1" s="1"/>
  <c r="S3653" i="1" s="1"/>
  <c r="T3653" i="1"/>
  <c r="P3653" i="1" s="1"/>
  <c r="AR3652" i="1"/>
  <c r="AQ3652" i="1" l="1"/>
  <c r="AS3652" i="1"/>
  <c r="AT3652" i="1" s="1"/>
  <c r="AZ3652" i="1" s="1"/>
  <c r="O3653" i="1"/>
  <c r="Q3653" i="1"/>
  <c r="AY3652" i="1" l="1"/>
  <c r="AW3652" i="1"/>
  <c r="R3653" i="1"/>
  <c r="U3653" i="1" s="1"/>
  <c r="AX3652" i="1"/>
  <c r="W3653" i="1" l="1"/>
  <c r="V3653" i="1"/>
  <c r="Y3653" i="1" s="1"/>
  <c r="AN3653" i="1" l="1"/>
  <c r="AU3653" i="1" s="1"/>
  <c r="AO3653" i="1"/>
  <c r="AV3653" i="1" s="1"/>
  <c r="AS3653" i="1" l="1"/>
  <c r="AR3653" i="1"/>
  <c r="T3654" i="1"/>
  <c r="P3654" i="1" s="1"/>
  <c r="AQ3653" i="1"/>
  <c r="AT3653" i="1" s="1"/>
  <c r="S3654" i="1"/>
  <c r="O3654" i="1" l="1"/>
  <c r="Q3654" i="1"/>
  <c r="AW3653" i="1"/>
  <c r="AZ3653" i="1"/>
  <c r="AY3653" i="1"/>
  <c r="AX3653" i="1"/>
  <c r="R3654" i="1" l="1"/>
  <c r="U3654" i="1" s="1"/>
  <c r="W3654" i="1" l="1"/>
  <c r="V3654" i="1"/>
  <c r="Y3654" i="1" s="1"/>
  <c r="AN3654" i="1" l="1"/>
  <c r="AU3654" i="1" s="1"/>
  <c r="AO3654" i="1" l="1"/>
  <c r="AV3654" i="1" s="1"/>
  <c r="T3655" i="1" s="1"/>
  <c r="P3655" i="1" s="1"/>
  <c r="AS3654" i="1"/>
  <c r="S3655" i="1"/>
  <c r="AQ3654" i="1"/>
  <c r="AR3654" i="1" l="1"/>
  <c r="AT3654" i="1"/>
  <c r="AW3654" i="1" s="1"/>
  <c r="O3655" i="1"/>
  <c r="Q3655" i="1"/>
  <c r="R3655" i="1" l="1"/>
  <c r="U3655" i="1" s="1"/>
  <c r="AZ3654" i="1"/>
  <c r="AY3654" i="1"/>
  <c r="AX3654" i="1"/>
  <c r="V3655" i="1" l="1"/>
  <c r="Y3655" i="1" s="1"/>
  <c r="W3655" i="1"/>
  <c r="AO3655" i="1" l="1"/>
  <c r="AV3655" i="1" s="1"/>
  <c r="AN3655" i="1"/>
  <c r="AU3655" i="1" s="1"/>
  <c r="T3656" i="1" l="1"/>
  <c r="P3656" i="1" s="1"/>
  <c r="AR3655" i="1"/>
  <c r="S3656" i="1"/>
  <c r="AQ3655" i="1"/>
  <c r="AS3655" i="1"/>
  <c r="AT3655" i="1" l="1"/>
  <c r="AZ3655" i="1" s="1"/>
  <c r="AY3655" i="1"/>
  <c r="O3656" i="1"/>
  <c r="Q3656" i="1"/>
  <c r="AX3655" i="1" l="1"/>
  <c r="AW3655" i="1"/>
  <c r="R3656" i="1"/>
  <c r="U3656" i="1" l="1"/>
  <c r="V3656" i="1"/>
  <c r="W3656" i="1"/>
  <c r="Y3656" i="1" l="1"/>
  <c r="AN3656" i="1" s="1"/>
  <c r="AU3656" i="1" s="1"/>
  <c r="AO3656" i="1" l="1"/>
  <c r="AV3656" i="1" s="1"/>
  <c r="AS3656" i="1"/>
  <c r="AR3656" i="1"/>
  <c r="T3657" i="1"/>
  <c r="P3657" i="1" s="1"/>
  <c r="S3657" i="1"/>
  <c r="AQ3656" i="1"/>
  <c r="AT3656" i="1" l="1"/>
  <c r="O3657" i="1"/>
  <c r="Q3657" i="1"/>
  <c r="AX3656" i="1"/>
  <c r="AZ3656" i="1" l="1"/>
  <c r="AY3656" i="1"/>
  <c r="R3657" i="1"/>
  <c r="AW3656" i="1"/>
  <c r="V3657" i="1" l="1"/>
  <c r="U3657" i="1"/>
  <c r="Y3657" i="1" s="1"/>
  <c r="W3657" i="1"/>
  <c r="AO3657" i="1" l="1"/>
  <c r="AV3657" i="1" s="1"/>
  <c r="AN3657" i="1" l="1"/>
  <c r="AU3657" i="1" s="1"/>
  <c r="S3658" i="1" s="1"/>
  <c r="AR3657" i="1"/>
  <c r="T3658" i="1"/>
  <c r="P3658" i="1" s="1"/>
  <c r="AS3657" i="1" l="1"/>
  <c r="AQ3657" i="1"/>
  <c r="AT3657" i="1" s="1"/>
  <c r="AZ3657" i="1" s="1"/>
  <c r="Q3658" i="1"/>
  <c r="O3658" i="1"/>
  <c r="AY3657" i="1" l="1"/>
  <c r="AW3657" i="1"/>
  <c r="AX3657" i="1"/>
  <c r="R3658" i="1"/>
  <c r="V3658" i="1" l="1"/>
  <c r="U3658" i="1"/>
  <c r="Y3658" i="1" s="1"/>
  <c r="W3658" i="1"/>
  <c r="AO3658" i="1" l="1"/>
  <c r="AV3658" i="1" s="1"/>
  <c r="AN3658" i="1" l="1"/>
  <c r="AU3658" i="1" s="1"/>
  <c r="S3659" i="1" s="1"/>
  <c r="T3659" i="1"/>
  <c r="P3659" i="1" s="1"/>
  <c r="AR3658" i="1"/>
  <c r="AQ3658" i="1" l="1"/>
  <c r="AS3658" i="1"/>
  <c r="Q3659" i="1" s="1"/>
  <c r="O3659" i="1"/>
  <c r="AT3658" i="1" l="1"/>
  <c r="AZ3658" i="1"/>
  <c r="AY3658" i="1"/>
  <c r="R3659" i="1"/>
  <c r="AW3658" i="1"/>
  <c r="AX3658" i="1"/>
  <c r="V3659" i="1" l="1"/>
  <c r="U3659" i="1"/>
  <c r="Y3659" i="1" s="1"/>
  <c r="W3659" i="1"/>
  <c r="AN3659" i="1" l="1"/>
  <c r="AU3659" i="1" s="1"/>
  <c r="AO3659" i="1" l="1"/>
  <c r="AV3659" i="1" s="1"/>
  <c r="AS3659" i="1"/>
  <c r="T3660" i="1"/>
  <c r="P3660" i="1" s="1"/>
  <c r="AR3659" i="1"/>
  <c r="S3660" i="1"/>
  <c r="AQ3659" i="1"/>
  <c r="AT3659" i="1" l="1"/>
  <c r="O3660" i="1"/>
  <c r="Q3660" i="1"/>
  <c r="AX3659" i="1"/>
  <c r="AZ3659" i="1" l="1"/>
  <c r="AY3659" i="1"/>
  <c r="R3660" i="1"/>
  <c r="U3660" i="1" s="1"/>
  <c r="AW3659" i="1"/>
  <c r="V3660" i="1" l="1"/>
  <c r="Y3660" i="1" s="1"/>
  <c r="W3660" i="1"/>
  <c r="AO3660" i="1" l="1"/>
  <c r="AV3660" i="1" s="1"/>
  <c r="AN3660" i="1" l="1"/>
  <c r="AU3660" i="1" s="1"/>
  <c r="S3661" i="1" s="1"/>
  <c r="T3661" i="1"/>
  <c r="P3661" i="1" s="1"/>
  <c r="AR3660" i="1"/>
  <c r="AQ3660" i="1" l="1"/>
  <c r="AS3660" i="1"/>
  <c r="AT3660" i="1" s="1"/>
  <c r="AZ3660" i="1" s="1"/>
  <c r="O3661" i="1"/>
  <c r="Q3661" i="1" l="1"/>
  <c r="R3661" i="1"/>
  <c r="U3661" i="1" s="1"/>
  <c r="AY3660" i="1"/>
  <c r="AW3660" i="1"/>
  <c r="AX3660" i="1"/>
  <c r="W3661" i="1" l="1"/>
  <c r="V3661" i="1"/>
  <c r="Y3661" i="1" s="1"/>
  <c r="AO3661" i="1" l="1"/>
  <c r="AV3661" i="1" s="1"/>
  <c r="AN3661" i="1"/>
  <c r="AU3661" i="1" s="1"/>
  <c r="AQ3661" i="1" l="1"/>
  <c r="S3662" i="1"/>
  <c r="AS3661" i="1"/>
  <c r="AR3661" i="1"/>
  <c r="T3662" i="1"/>
  <c r="P3662" i="1" s="1"/>
  <c r="O3662" i="1" l="1"/>
  <c r="Q3662" i="1"/>
  <c r="AT3661" i="1"/>
  <c r="AZ3661" i="1" s="1"/>
  <c r="AY3661" i="1" l="1"/>
  <c r="R3662" i="1"/>
  <c r="W3662" i="1" s="1"/>
  <c r="AW3661" i="1"/>
  <c r="AX3661" i="1"/>
  <c r="V3662" i="1" l="1"/>
  <c r="U3662" i="1"/>
  <c r="Y3662" i="1" s="1"/>
  <c r="AO3662" i="1" l="1"/>
  <c r="AV3662" i="1" s="1"/>
  <c r="AN3662" i="1" l="1"/>
  <c r="AU3662" i="1" s="1"/>
  <c r="S3663" i="1" s="1"/>
  <c r="AR3662" i="1"/>
  <c r="T3663" i="1"/>
  <c r="P3663" i="1" s="1"/>
  <c r="AQ3662" i="1" l="1"/>
  <c r="AS3662" i="1"/>
  <c r="Q3663" i="1" s="1"/>
  <c r="O3663" i="1"/>
  <c r="AT3662" i="1" l="1"/>
  <c r="AW3662" i="1" s="1"/>
  <c r="AY3662" i="1"/>
  <c r="R3663" i="1"/>
  <c r="U3663" i="1" s="1"/>
  <c r="AX3662" i="1"/>
  <c r="AZ3662" i="1" l="1"/>
  <c r="V3663" i="1"/>
  <c r="Y3663" i="1" s="1"/>
  <c r="W3663" i="1"/>
  <c r="AO3663" i="1" l="1"/>
  <c r="AV3663" i="1" s="1"/>
  <c r="AN3663" i="1" l="1"/>
  <c r="AU3663" i="1" s="1"/>
  <c r="AQ3663" i="1" s="1"/>
  <c r="T3664" i="1"/>
  <c r="P3664" i="1" s="1"/>
  <c r="AR3663" i="1"/>
  <c r="AS3663" i="1" l="1"/>
  <c r="S3664" i="1"/>
  <c r="O3664" i="1" s="1"/>
  <c r="AT3663" i="1"/>
  <c r="AZ3663" i="1" s="1"/>
  <c r="Q3664" i="1" l="1"/>
  <c r="AW3663" i="1"/>
  <c r="AY3663" i="1"/>
  <c r="AX3663" i="1"/>
  <c r="R3664" i="1"/>
  <c r="V3664" i="1" l="1"/>
  <c r="U3664" i="1"/>
  <c r="Y3664" i="1" s="1"/>
  <c r="W3664" i="1"/>
  <c r="AN3664" i="1" l="1"/>
  <c r="AU3664" i="1" s="1"/>
  <c r="AO3664" i="1" l="1"/>
  <c r="AV3664" i="1" s="1"/>
  <c r="AR3664" i="1" s="1"/>
  <c r="AQ3664" i="1"/>
  <c r="S3665" i="1"/>
  <c r="T3665" i="1"/>
  <c r="P3665" i="1" s="1"/>
  <c r="AS3664" i="1"/>
  <c r="O3665" i="1" l="1"/>
  <c r="Q3665" i="1"/>
  <c r="AT3664" i="1"/>
  <c r="AZ3664" i="1" s="1"/>
  <c r="AW3664" i="1" l="1"/>
  <c r="AX3664" i="1"/>
  <c r="AY3664" i="1"/>
  <c r="R3665" i="1"/>
  <c r="U3665" i="1" s="1"/>
  <c r="V3665" i="1" l="1"/>
  <c r="Y3665" i="1" s="1"/>
  <c r="W3665" i="1"/>
  <c r="AN3665" i="1" l="1"/>
  <c r="AU3665" i="1" s="1"/>
  <c r="AO3665" i="1"/>
  <c r="AV3665" i="1" s="1"/>
  <c r="S3666" i="1" l="1"/>
  <c r="AQ3665" i="1"/>
  <c r="AR3665" i="1"/>
  <c r="T3666" i="1"/>
  <c r="P3666" i="1" s="1"/>
  <c r="AS3665" i="1"/>
  <c r="AT3665" i="1" l="1"/>
  <c r="AZ3665" i="1" s="1"/>
  <c r="O3666" i="1"/>
  <c r="Q3666" i="1"/>
  <c r="AX3665" i="1" l="1"/>
  <c r="AY3665" i="1"/>
  <c r="R3666" i="1"/>
  <c r="U3666" i="1" s="1"/>
  <c r="AW3665" i="1"/>
  <c r="V3666" i="1" l="1"/>
  <c r="Y3666" i="1" s="1"/>
  <c r="W3666" i="1"/>
  <c r="AO3666" i="1" l="1"/>
  <c r="AV3666" i="1" s="1"/>
  <c r="AN3666" i="1" l="1"/>
  <c r="AU3666" i="1" s="1"/>
  <c r="AQ3666" i="1" s="1"/>
  <c r="AR3666" i="1"/>
  <c r="T3667" i="1"/>
  <c r="P3667" i="1" s="1"/>
  <c r="S3667" i="1" l="1"/>
  <c r="AS3666" i="1"/>
  <c r="Q3667" i="1" s="1"/>
  <c r="O3667" i="1"/>
  <c r="AT3666" i="1" l="1"/>
  <c r="AZ3666" i="1" s="1"/>
  <c r="AW3666" i="1"/>
  <c r="AY3666" i="1"/>
  <c r="R3667" i="1"/>
  <c r="AX3666" i="1"/>
  <c r="V3667" i="1" l="1"/>
  <c r="U3667" i="1"/>
  <c r="Y3667" i="1" s="1"/>
  <c r="W3667" i="1"/>
  <c r="AO3667" i="1" l="1"/>
  <c r="AV3667" i="1" s="1"/>
  <c r="AN3667" i="1"/>
  <c r="AU3667" i="1" s="1"/>
  <c r="T3668" i="1" l="1"/>
  <c r="P3668" i="1" s="1"/>
  <c r="AR3667" i="1"/>
  <c r="AQ3667" i="1"/>
  <c r="S3668" i="1"/>
  <c r="AS3667" i="1"/>
  <c r="AT3667" i="1" l="1"/>
  <c r="AZ3667" i="1" s="1"/>
  <c r="Q3668" i="1"/>
  <c r="O3668" i="1"/>
  <c r="AY3667" i="1" l="1"/>
  <c r="AX3667" i="1"/>
  <c r="AW3667" i="1"/>
  <c r="R3668" i="1"/>
  <c r="W3668" i="1" s="1"/>
  <c r="U3668" i="1" l="1"/>
  <c r="V3668" i="1"/>
  <c r="Y3668" i="1" l="1"/>
  <c r="AO3668" i="1" s="1"/>
  <c r="AV3668" i="1" s="1"/>
  <c r="AN3668" i="1" l="1"/>
  <c r="AU3668" i="1" s="1"/>
  <c r="AQ3668" i="1" s="1"/>
  <c r="S3669" i="1"/>
  <c r="T3669" i="1"/>
  <c r="P3669" i="1" s="1"/>
  <c r="AR3668" i="1"/>
  <c r="AS3668" i="1" l="1"/>
  <c r="AT3668" i="1"/>
  <c r="O3669" i="1"/>
  <c r="Q3669" i="1"/>
  <c r="AZ3668" i="1" l="1"/>
  <c r="AY3668" i="1"/>
  <c r="R3669" i="1"/>
  <c r="U3669" i="1" s="1"/>
  <c r="AW3668" i="1"/>
  <c r="AX3668" i="1"/>
  <c r="V3669" i="1" l="1"/>
  <c r="Y3669" i="1" s="1"/>
  <c r="W3669" i="1"/>
  <c r="AO3669" i="1" l="1"/>
  <c r="AV3669" i="1" s="1"/>
  <c r="AN3669" i="1"/>
  <c r="AU3669" i="1" s="1"/>
  <c r="S3670" i="1" l="1"/>
  <c r="AQ3669" i="1"/>
  <c r="AS3669" i="1"/>
  <c r="AR3669" i="1"/>
  <c r="T3670" i="1"/>
  <c r="P3670" i="1" s="1"/>
  <c r="AT3669" i="1" l="1"/>
  <c r="AZ3669" i="1" s="1"/>
  <c r="O3670" i="1"/>
  <c r="Q3670" i="1"/>
  <c r="AY3669" i="1" l="1"/>
  <c r="R3670" i="1"/>
  <c r="U3670" i="1" s="1"/>
  <c r="AW3669" i="1"/>
  <c r="AX3669" i="1"/>
  <c r="W3670" i="1" l="1"/>
  <c r="V3670" i="1"/>
  <c r="Y3670" i="1" s="1"/>
  <c r="AO3670" i="1" l="1"/>
  <c r="AV3670" i="1" s="1"/>
  <c r="AN3670" i="1"/>
  <c r="AU3670" i="1" s="1"/>
  <c r="AQ3670" i="1" l="1"/>
  <c r="S3671" i="1"/>
  <c r="AS3670" i="1"/>
  <c r="T3671" i="1"/>
  <c r="P3671" i="1" s="1"/>
  <c r="AR3670" i="1"/>
  <c r="O3671" i="1" l="1"/>
  <c r="Q3671" i="1"/>
  <c r="AT3670" i="1"/>
  <c r="AZ3670" i="1" s="1"/>
  <c r="AW3670" i="1" l="1"/>
  <c r="AX3670" i="1"/>
  <c r="R3671" i="1"/>
  <c r="W3671" i="1" s="1"/>
  <c r="AY3670" i="1"/>
  <c r="U3671" i="1" l="1"/>
  <c r="V3671" i="1"/>
  <c r="Y3671" i="1" l="1"/>
  <c r="AN3671" i="1" s="1"/>
  <c r="AU3671" i="1" s="1"/>
  <c r="AO3671" i="1" l="1"/>
  <c r="AV3671" i="1" s="1"/>
  <c r="AR3671" i="1" s="1"/>
  <c r="AS3671" i="1"/>
  <c r="AQ3671" i="1"/>
  <c r="S3672" i="1"/>
  <c r="T3672" i="1" l="1"/>
  <c r="P3672" i="1" s="1"/>
  <c r="Q3672" i="1"/>
  <c r="O3672" i="1"/>
  <c r="AT3671" i="1"/>
  <c r="AX3671" i="1" s="1"/>
  <c r="AW3671" i="1" l="1"/>
  <c r="R3672" i="1"/>
  <c r="W3672" i="1" s="1"/>
  <c r="AZ3671" i="1"/>
  <c r="AY3671" i="1"/>
  <c r="V3672" i="1" l="1"/>
  <c r="U3672" i="1"/>
  <c r="Y3672" i="1" s="1"/>
  <c r="AN3672" i="1" l="1"/>
  <c r="AU3672" i="1" s="1"/>
  <c r="AO3672" i="1" l="1"/>
  <c r="AV3672" i="1" s="1"/>
  <c r="AS3672" i="1"/>
  <c r="T3673" i="1"/>
  <c r="P3673" i="1" s="1"/>
  <c r="AR3672" i="1"/>
  <c r="AQ3672" i="1"/>
  <c r="S3673" i="1"/>
  <c r="AT3672" i="1" l="1"/>
  <c r="AW3672" i="1" s="1"/>
  <c r="Q3673" i="1"/>
  <c r="O3673" i="1"/>
  <c r="AX3672" i="1" l="1"/>
  <c r="R3673" i="1"/>
  <c r="AY3672" i="1"/>
  <c r="AZ3672" i="1"/>
  <c r="V3673" i="1" l="1"/>
  <c r="U3673" i="1"/>
  <c r="Y3673" i="1" s="1"/>
  <c r="W3673" i="1"/>
  <c r="AN3673" i="1" l="1"/>
  <c r="AU3673" i="1" s="1"/>
  <c r="AO3673" i="1" l="1"/>
  <c r="AV3673" i="1" s="1"/>
  <c r="T3674" i="1" s="1"/>
  <c r="P3674" i="1" s="1"/>
  <c r="AS3673" i="1"/>
  <c r="S3674" i="1"/>
  <c r="AQ3673" i="1"/>
  <c r="AR3673" i="1" l="1"/>
  <c r="O3674" i="1"/>
  <c r="Q3674" i="1"/>
  <c r="AT3673" i="1"/>
  <c r="AZ3673" i="1" s="1"/>
  <c r="AX3673" i="1" l="1"/>
  <c r="AY3673" i="1"/>
  <c r="AW3673" i="1"/>
  <c r="R3674" i="1"/>
  <c r="V3674" i="1" l="1"/>
  <c r="U3674" i="1"/>
  <c r="Y3674" i="1" s="1"/>
  <c r="W3674" i="1"/>
  <c r="AN3674" i="1" l="1"/>
  <c r="AU3674" i="1" s="1"/>
  <c r="AO3674" i="1"/>
  <c r="AV3674" i="1" s="1"/>
  <c r="AS3674" i="1"/>
  <c r="AR3674" i="1" l="1"/>
  <c r="T3675" i="1"/>
  <c r="P3675" i="1" s="1"/>
  <c r="S3675" i="1"/>
  <c r="AQ3674" i="1"/>
  <c r="AT3674" i="1" l="1"/>
  <c r="AW3674" i="1" s="1"/>
  <c r="Q3675" i="1"/>
  <c r="O3675" i="1"/>
  <c r="AX3674" i="1"/>
  <c r="R3675" i="1" l="1"/>
  <c r="U3675" i="1" s="1"/>
  <c r="AZ3674" i="1"/>
  <c r="AY3674" i="1"/>
  <c r="W3675" i="1" l="1"/>
  <c r="V3675" i="1"/>
  <c r="Y3675" i="1" s="1"/>
  <c r="AO3675" i="1" l="1"/>
  <c r="AV3675" i="1" s="1"/>
  <c r="AN3675" i="1"/>
  <c r="AU3675" i="1" s="1"/>
  <c r="S3676" i="1" l="1"/>
  <c r="AQ3675" i="1"/>
  <c r="AS3675" i="1"/>
  <c r="T3676" i="1"/>
  <c r="P3676" i="1" s="1"/>
  <c r="AR3675" i="1"/>
  <c r="AT3675" i="1" l="1"/>
  <c r="AZ3675" i="1" s="1"/>
  <c r="Q3676" i="1"/>
  <c r="O3676" i="1"/>
  <c r="AW3675" i="1" l="1"/>
  <c r="AY3675" i="1"/>
  <c r="R3676" i="1"/>
  <c r="U3676" i="1" s="1"/>
  <c r="AX3675" i="1"/>
  <c r="V3676" i="1" l="1"/>
  <c r="Y3676" i="1" s="1"/>
  <c r="W3676" i="1"/>
  <c r="AO3676" i="1" l="1"/>
  <c r="AV3676" i="1" s="1"/>
  <c r="AN3676" i="1" l="1"/>
  <c r="AU3676" i="1" s="1"/>
  <c r="S3677" i="1" s="1"/>
  <c r="T3677" i="1"/>
  <c r="P3677" i="1" s="1"/>
  <c r="AR3676" i="1"/>
  <c r="AS3676" i="1" l="1"/>
  <c r="AQ3676" i="1"/>
  <c r="AT3676" i="1" s="1"/>
  <c r="AZ3676" i="1" s="1"/>
  <c r="Q3677" i="1"/>
  <c r="O3677" i="1"/>
  <c r="AY3676" i="1" l="1"/>
  <c r="R3677" i="1"/>
  <c r="W3677" i="1" s="1"/>
  <c r="AW3676" i="1"/>
  <c r="AX3676" i="1"/>
  <c r="U3677" i="1" l="1"/>
  <c r="V3677" i="1"/>
  <c r="Y3677" i="1" l="1"/>
  <c r="AO3677" i="1" s="1"/>
  <c r="AV3677" i="1" s="1"/>
  <c r="AN3677" i="1" l="1"/>
  <c r="AU3677" i="1" s="1"/>
  <c r="S3678" i="1" s="1"/>
  <c r="AR3677" i="1"/>
  <c r="T3678" i="1"/>
  <c r="P3678" i="1" s="1"/>
  <c r="AS3677" i="1" l="1"/>
  <c r="AQ3677" i="1"/>
  <c r="AT3677" i="1" s="1"/>
  <c r="AZ3677" i="1" s="1"/>
  <c r="O3678" i="1"/>
  <c r="Q3678" i="1"/>
  <c r="AY3677" i="1" l="1"/>
  <c r="AW3677" i="1"/>
  <c r="R3678" i="1"/>
  <c r="W3678" i="1" s="1"/>
  <c r="AX3677" i="1"/>
  <c r="U3678" i="1" l="1"/>
  <c r="V3678" i="1"/>
  <c r="Y3678" i="1" l="1"/>
  <c r="AO3678" i="1" s="1"/>
  <c r="AV3678" i="1" s="1"/>
  <c r="AN3678" i="1" l="1"/>
  <c r="AU3678" i="1" s="1"/>
  <c r="AQ3678" i="1" s="1"/>
  <c r="AS3678" i="1"/>
  <c r="AR3678" i="1"/>
  <c r="T3679" i="1"/>
  <c r="P3679" i="1" s="1"/>
  <c r="S3679" i="1" l="1"/>
  <c r="Q3679" i="1"/>
  <c r="O3679" i="1"/>
  <c r="AT3678" i="1"/>
  <c r="AY3678" i="1" s="1"/>
  <c r="R3679" i="1" l="1"/>
  <c r="U3679" i="1" s="1"/>
  <c r="AW3678" i="1"/>
  <c r="AZ3678" i="1"/>
  <c r="W3679" i="1"/>
  <c r="AX3678" i="1"/>
  <c r="V3679" i="1" l="1"/>
  <c r="Y3679" i="1" s="1"/>
  <c r="AN3679" i="1" l="1"/>
  <c r="AU3679" i="1" s="1"/>
  <c r="AO3679" i="1"/>
  <c r="AV3679" i="1" s="1"/>
  <c r="T3680" i="1" l="1"/>
  <c r="P3680" i="1" s="1"/>
  <c r="AR3679" i="1"/>
  <c r="AS3679" i="1"/>
  <c r="AQ3679" i="1"/>
  <c r="S3680" i="1"/>
  <c r="AT3679" i="1" l="1"/>
  <c r="AZ3679" i="1" s="1"/>
  <c r="O3680" i="1"/>
  <c r="Q3680" i="1"/>
  <c r="AY3679" i="1"/>
  <c r="AX3679" i="1"/>
  <c r="R3680" i="1" l="1"/>
  <c r="AW3679" i="1"/>
  <c r="V3680" i="1" l="1"/>
  <c r="U3680" i="1"/>
  <c r="Y3680" i="1" s="1"/>
  <c r="W3680" i="1"/>
  <c r="AN3680" i="1" l="1"/>
  <c r="AU3680" i="1" s="1"/>
  <c r="AO3680" i="1"/>
  <c r="AV3680" i="1" s="1"/>
  <c r="AS3680" i="1" l="1"/>
  <c r="T3681" i="1"/>
  <c r="P3681" i="1" s="1"/>
  <c r="AR3680" i="1"/>
  <c r="S3681" i="1"/>
  <c r="AQ3680" i="1"/>
  <c r="AT3680" i="1" l="1"/>
  <c r="O3681" i="1"/>
  <c r="Q3681" i="1"/>
  <c r="AX3680" i="1"/>
  <c r="AZ3680" i="1" l="1"/>
  <c r="AY3680" i="1"/>
  <c r="R3681" i="1"/>
  <c r="AW3680" i="1"/>
  <c r="V3681" i="1" l="1"/>
  <c r="U3681" i="1"/>
  <c r="Y3681" i="1" s="1"/>
  <c r="W3681" i="1"/>
  <c r="AN3681" i="1" l="1"/>
  <c r="AU3681" i="1" s="1"/>
  <c r="AO3681" i="1"/>
  <c r="AV3681" i="1" s="1"/>
  <c r="AS3681" i="1" l="1"/>
  <c r="AR3681" i="1"/>
  <c r="T3682" i="1"/>
  <c r="P3682" i="1" s="1"/>
  <c r="AQ3681" i="1"/>
  <c r="S3682" i="1"/>
  <c r="O3682" i="1" l="1"/>
  <c r="Q3682" i="1"/>
  <c r="AT3681" i="1"/>
  <c r="AW3681" i="1" s="1"/>
  <c r="AX3681" i="1" l="1"/>
  <c r="AZ3681" i="1"/>
  <c r="AY3681" i="1"/>
  <c r="R3682" i="1"/>
  <c r="U3682" i="1" s="1"/>
  <c r="W3682" i="1" l="1"/>
  <c r="V3682" i="1"/>
  <c r="Y3682" i="1" s="1"/>
  <c r="AO3682" i="1" l="1"/>
  <c r="AV3682" i="1" s="1"/>
  <c r="AN3682" i="1" l="1"/>
  <c r="AU3682" i="1" s="1"/>
  <c r="S3683" i="1" s="1"/>
  <c r="T3683" i="1"/>
  <c r="P3683" i="1" s="1"/>
  <c r="AR3682" i="1"/>
  <c r="AS3682" i="1" l="1"/>
  <c r="AQ3682" i="1"/>
  <c r="AT3682" i="1" s="1"/>
  <c r="AZ3682" i="1" s="1"/>
  <c r="Q3683" i="1"/>
  <c r="O3683" i="1"/>
  <c r="AY3682" i="1" l="1"/>
  <c r="R3683" i="1"/>
  <c r="U3683" i="1" s="1"/>
  <c r="AW3682" i="1"/>
  <c r="AX3682" i="1"/>
  <c r="W3683" i="1" l="1"/>
  <c r="V3683" i="1"/>
  <c r="Y3683" i="1" s="1"/>
  <c r="AN3683" i="1" l="1"/>
  <c r="AU3683" i="1" s="1"/>
  <c r="AO3683" i="1" l="1"/>
  <c r="AV3683" i="1" s="1"/>
  <c r="T3684" i="1" s="1"/>
  <c r="P3684" i="1" s="1"/>
  <c r="AS3683" i="1"/>
  <c r="AQ3683" i="1"/>
  <c r="S3684" i="1"/>
  <c r="AR3683" i="1" l="1"/>
  <c r="Q3684" i="1"/>
  <c r="O3684" i="1"/>
  <c r="AT3683" i="1"/>
  <c r="AX3683" i="1" s="1"/>
  <c r="R3684" i="1" l="1"/>
  <c r="U3684" i="1" s="1"/>
  <c r="AZ3683" i="1"/>
  <c r="AY3683" i="1"/>
  <c r="AW3683" i="1"/>
  <c r="W3684" i="1"/>
  <c r="V3684" i="1" l="1"/>
  <c r="Y3684" i="1" s="1"/>
  <c r="AO3684" i="1" l="1"/>
  <c r="AV3684" i="1" s="1"/>
  <c r="AN3684" i="1" l="1"/>
  <c r="AU3684" i="1" s="1"/>
  <c r="S3685" i="1" s="1"/>
  <c r="T3685" i="1"/>
  <c r="P3685" i="1" s="1"/>
  <c r="AR3684" i="1"/>
  <c r="AS3684" i="1"/>
  <c r="AQ3684" i="1" l="1"/>
  <c r="O3685" i="1"/>
  <c r="Q3685" i="1"/>
  <c r="AT3684" i="1"/>
  <c r="AZ3684" i="1" s="1"/>
  <c r="AW3684" i="1" l="1"/>
  <c r="AX3684" i="1"/>
  <c r="R3685" i="1"/>
  <c r="W3685" i="1" s="1"/>
  <c r="AY3684" i="1"/>
  <c r="V3685" i="1" l="1"/>
  <c r="U3685" i="1"/>
  <c r="Y3685" i="1" s="1"/>
  <c r="AO3685" i="1" l="1"/>
  <c r="AV3685" i="1" s="1"/>
  <c r="AN3685" i="1" l="1"/>
  <c r="AU3685" i="1" s="1"/>
  <c r="AQ3685" i="1" s="1"/>
  <c r="T3686" i="1"/>
  <c r="P3686" i="1" s="1"/>
  <c r="AR3685" i="1"/>
  <c r="AS3685" i="1" l="1"/>
  <c r="S3686" i="1"/>
  <c r="O3686" i="1" s="1"/>
  <c r="AT3685" i="1"/>
  <c r="AZ3685" i="1" s="1"/>
  <c r="Q3686" i="1" l="1"/>
  <c r="AW3685" i="1"/>
  <c r="R3686" i="1"/>
  <c r="W3686" i="1" s="1"/>
  <c r="AY3685" i="1"/>
  <c r="AX3685" i="1"/>
  <c r="U3686" i="1" l="1"/>
  <c r="V3686" i="1"/>
  <c r="Y3686" i="1" l="1"/>
  <c r="AO3686" i="1" s="1"/>
  <c r="AV3686" i="1" s="1"/>
  <c r="AN3686" i="1" l="1"/>
  <c r="AU3686" i="1" s="1"/>
  <c r="AQ3686" i="1" s="1"/>
  <c r="T3687" i="1"/>
  <c r="P3687" i="1" s="1"/>
  <c r="AR3686" i="1"/>
  <c r="AS3686" i="1" l="1"/>
  <c r="S3687" i="1"/>
  <c r="Q3687" i="1"/>
  <c r="O3687" i="1"/>
  <c r="AT3686" i="1"/>
  <c r="AZ3686" i="1" s="1"/>
  <c r="R3687" i="1" l="1"/>
  <c r="AW3686" i="1"/>
  <c r="U3687" i="1"/>
  <c r="AX3686" i="1"/>
  <c r="W3687" i="1"/>
  <c r="V3687" i="1"/>
  <c r="AY3686" i="1"/>
  <c r="Y3687" i="1" l="1"/>
  <c r="AN3687" i="1" s="1"/>
  <c r="AU3687" i="1" s="1"/>
  <c r="AO3687" i="1" l="1"/>
  <c r="AV3687" i="1" s="1"/>
  <c r="T3688" i="1" s="1"/>
  <c r="P3688" i="1" s="1"/>
  <c r="AS3687" i="1"/>
  <c r="AQ3687" i="1"/>
  <c r="S3688" i="1"/>
  <c r="AR3687" i="1" l="1"/>
  <c r="Q3688" i="1"/>
  <c r="O3688" i="1"/>
  <c r="AT3687" i="1"/>
  <c r="AW3687" i="1" s="1"/>
  <c r="AX3687" i="1" l="1"/>
  <c r="AZ3687" i="1"/>
  <c r="AY3687" i="1"/>
  <c r="R3688" i="1"/>
  <c r="U3688" i="1" s="1"/>
  <c r="W3688" i="1" l="1"/>
  <c r="V3688" i="1"/>
  <c r="Y3688" i="1" s="1"/>
  <c r="AO3688" i="1" l="1"/>
  <c r="AV3688" i="1" s="1"/>
  <c r="AN3688" i="1"/>
  <c r="AU3688" i="1" s="1"/>
  <c r="AS3688" i="1" l="1"/>
  <c r="AQ3688" i="1"/>
  <c r="S3689" i="1"/>
  <c r="AR3688" i="1"/>
  <c r="T3689" i="1"/>
  <c r="P3689" i="1" s="1"/>
  <c r="AT3688" i="1" l="1"/>
  <c r="AW3688" i="1" s="1"/>
  <c r="AX3688" i="1"/>
  <c r="Q3689" i="1"/>
  <c r="O3689" i="1"/>
  <c r="AY3688" i="1"/>
  <c r="AZ3688" i="1" l="1"/>
  <c r="R3689" i="1"/>
  <c r="U3689" i="1" s="1"/>
  <c r="W3689" i="1" l="1"/>
  <c r="V3689" i="1"/>
  <c r="Y3689" i="1" s="1"/>
  <c r="AO3689" i="1" l="1"/>
  <c r="AV3689" i="1" s="1"/>
  <c r="AN3689" i="1"/>
  <c r="AU3689" i="1" s="1"/>
  <c r="AQ3689" i="1" l="1"/>
  <c r="S3690" i="1"/>
  <c r="AS3689" i="1"/>
  <c r="T3690" i="1"/>
  <c r="P3690" i="1" s="1"/>
  <c r="AR3689" i="1"/>
  <c r="Q3690" i="1" l="1"/>
  <c r="O3690" i="1"/>
  <c r="AT3689" i="1"/>
  <c r="AZ3689" i="1" s="1"/>
  <c r="AW3689" i="1" l="1"/>
  <c r="AY3689" i="1"/>
  <c r="AX3689" i="1"/>
  <c r="R3690" i="1"/>
  <c r="V3690" i="1" l="1"/>
  <c r="U3690" i="1"/>
  <c r="Y3690" i="1" s="1"/>
  <c r="W3690" i="1"/>
  <c r="AN3690" i="1" l="1"/>
  <c r="AU3690" i="1" s="1"/>
  <c r="AO3690" i="1" l="1"/>
  <c r="AV3690" i="1" s="1"/>
  <c r="T3691" i="1" s="1"/>
  <c r="P3691" i="1" s="1"/>
  <c r="AS3690" i="1"/>
  <c r="AQ3690" i="1"/>
  <c r="S3691" i="1"/>
  <c r="AR3690" i="1" l="1"/>
  <c r="Q3691" i="1"/>
  <c r="O3691" i="1"/>
  <c r="AT3690" i="1"/>
  <c r="AW3690" i="1" s="1"/>
  <c r="AX3690" i="1" l="1"/>
  <c r="AZ3690" i="1"/>
  <c r="AY3690" i="1"/>
  <c r="R3691" i="1"/>
  <c r="V3691" i="1" l="1"/>
  <c r="U3691" i="1"/>
  <c r="Y3691" i="1" s="1"/>
  <c r="W3691" i="1"/>
  <c r="AN3691" i="1" l="1"/>
  <c r="AU3691" i="1" s="1"/>
  <c r="AO3691" i="1"/>
  <c r="AV3691" i="1" s="1"/>
  <c r="AS3691" i="1" l="1"/>
  <c r="T3692" i="1"/>
  <c r="P3692" i="1" s="1"/>
  <c r="AR3691" i="1"/>
  <c r="S3692" i="1"/>
  <c r="AQ3691" i="1"/>
  <c r="AT3691" i="1" l="1"/>
  <c r="AW3691" i="1" s="1"/>
  <c r="Q3692" i="1"/>
  <c r="O3692" i="1"/>
  <c r="R3692" i="1" l="1"/>
  <c r="U3692" i="1" s="1"/>
  <c r="AZ3691" i="1"/>
  <c r="AY3691" i="1"/>
  <c r="AX3691" i="1"/>
  <c r="W3692" i="1" l="1"/>
  <c r="V3692" i="1"/>
  <c r="Y3692" i="1" s="1"/>
  <c r="AN3692" i="1" l="1"/>
  <c r="AU3692" i="1" s="1"/>
  <c r="AO3692" i="1" l="1"/>
  <c r="AV3692" i="1" s="1"/>
  <c r="T3693" i="1" s="1"/>
  <c r="P3693" i="1" s="1"/>
  <c r="S3693" i="1"/>
  <c r="AQ3692" i="1"/>
  <c r="AS3692" i="1"/>
  <c r="AR3692" i="1" l="1"/>
  <c r="AT3692" i="1"/>
  <c r="AZ3692" i="1" s="1"/>
  <c r="Q3693" i="1"/>
  <c r="O3693" i="1"/>
  <c r="R3693" i="1" l="1"/>
  <c r="AX3692" i="1"/>
  <c r="AW3692" i="1"/>
  <c r="AY3692" i="1"/>
  <c r="V3693" i="1" l="1"/>
  <c r="W3693" i="1"/>
  <c r="U3693" i="1"/>
  <c r="Y3693" i="1" s="1"/>
  <c r="AN3693" i="1" l="1"/>
  <c r="AU3693" i="1" s="1"/>
  <c r="AO3693" i="1"/>
  <c r="AV3693" i="1" s="1"/>
  <c r="AS3693" i="1" l="1"/>
  <c r="AR3693" i="1"/>
  <c r="T3694" i="1"/>
  <c r="P3694" i="1" s="1"/>
  <c r="S3694" i="1"/>
  <c r="AQ3693" i="1"/>
  <c r="AT3693" i="1" l="1"/>
  <c r="Q3694" i="1"/>
  <c r="O3694" i="1"/>
  <c r="AX3693" i="1"/>
  <c r="R3694" i="1" l="1"/>
  <c r="U3694" i="1" s="1"/>
  <c r="AZ3693" i="1"/>
  <c r="AY3693" i="1"/>
  <c r="W3694" i="1"/>
  <c r="AW3693" i="1"/>
  <c r="V3694" i="1"/>
  <c r="Y3694" i="1" l="1"/>
  <c r="AO3694" i="1" s="1"/>
  <c r="AV3694" i="1" s="1"/>
  <c r="AN3694" i="1" l="1"/>
  <c r="AU3694" i="1" s="1"/>
  <c r="S3695" i="1" s="1"/>
  <c r="AR3694" i="1"/>
  <c r="T3695" i="1"/>
  <c r="P3695" i="1" s="1"/>
  <c r="AQ3694" i="1"/>
  <c r="AS3694" i="1"/>
  <c r="AT3694" i="1" l="1"/>
  <c r="AZ3694" i="1" s="1"/>
  <c r="O3695" i="1"/>
  <c r="Q3695" i="1"/>
  <c r="AX3694" i="1"/>
  <c r="AW3694" i="1" l="1"/>
  <c r="R3695" i="1"/>
  <c r="U3695" i="1" s="1"/>
  <c r="AY3694" i="1"/>
  <c r="W3695" i="1" l="1"/>
  <c r="V3695" i="1"/>
  <c r="Y3695" i="1" s="1"/>
  <c r="AO3695" i="1" l="1"/>
  <c r="AV3695" i="1" s="1"/>
  <c r="AN3695" i="1" l="1"/>
  <c r="AU3695" i="1" s="1"/>
  <c r="AQ3695" i="1" s="1"/>
  <c r="AR3695" i="1"/>
  <c r="T3696" i="1"/>
  <c r="P3696" i="1" s="1"/>
  <c r="AS3695" i="1" l="1"/>
  <c r="S3696" i="1"/>
  <c r="O3696" i="1" s="1"/>
  <c r="AT3695" i="1"/>
  <c r="Q3696" i="1" l="1"/>
  <c r="AW3695" i="1"/>
  <c r="AZ3695" i="1"/>
  <c r="AX3695" i="1"/>
  <c r="R3696" i="1"/>
  <c r="AY3695" i="1"/>
  <c r="U3696" i="1" l="1"/>
  <c r="V3696" i="1"/>
  <c r="W3696" i="1"/>
  <c r="Y3696" i="1" l="1"/>
  <c r="AO3696" i="1" s="1"/>
  <c r="AV3696" i="1" s="1"/>
  <c r="AN3696" i="1" l="1"/>
  <c r="AU3696" i="1" s="1"/>
  <c r="AQ3696" i="1" s="1"/>
  <c r="S3697" i="1"/>
  <c r="AS3696" i="1"/>
  <c r="AR3696" i="1"/>
  <c r="T3697" i="1"/>
  <c r="P3697" i="1" s="1"/>
  <c r="O3697" i="1" l="1"/>
  <c r="Q3697" i="1"/>
  <c r="AT3696" i="1"/>
  <c r="AZ3696" i="1" s="1"/>
  <c r="AW3696" i="1" l="1"/>
  <c r="AX3696" i="1"/>
  <c r="AY3696" i="1"/>
  <c r="R3697" i="1"/>
  <c r="V3697" i="1" l="1"/>
  <c r="W3697" i="1"/>
  <c r="U3697" i="1"/>
  <c r="Y3697" i="1" s="1"/>
  <c r="AO3697" i="1" l="1"/>
  <c r="AV3697" i="1" s="1"/>
  <c r="AN3697" i="1"/>
  <c r="AU3697" i="1" s="1"/>
  <c r="AS3697" i="1" l="1"/>
  <c r="AQ3697" i="1"/>
  <c r="S3698" i="1"/>
  <c r="AR3697" i="1"/>
  <c r="T3698" i="1"/>
  <c r="P3698" i="1" s="1"/>
  <c r="O3698" i="1" l="1"/>
  <c r="Q3698" i="1"/>
  <c r="AT3697" i="1"/>
  <c r="AZ3697" i="1" s="1"/>
  <c r="R3698" i="1" l="1"/>
  <c r="AY3697" i="1"/>
  <c r="AX3697" i="1"/>
  <c r="AW3697" i="1"/>
  <c r="W3698" i="1"/>
  <c r="V3698" i="1" l="1"/>
  <c r="U3698" i="1"/>
  <c r="Y3698" i="1" s="1"/>
  <c r="AO3698" i="1" l="1"/>
  <c r="AV3698" i="1" s="1"/>
  <c r="AN3698" i="1"/>
  <c r="AU3698" i="1" s="1"/>
  <c r="AS3698" i="1" l="1"/>
  <c r="S3699" i="1"/>
  <c r="AQ3698" i="1"/>
  <c r="T3699" i="1"/>
  <c r="P3699" i="1" s="1"/>
  <c r="AR3698" i="1"/>
  <c r="Q3699" i="1" l="1"/>
  <c r="O3699" i="1"/>
  <c r="AT3698" i="1"/>
  <c r="AW3698" i="1" s="1"/>
  <c r="AZ3698" i="1" l="1"/>
  <c r="AY3698" i="1"/>
  <c r="R3699" i="1"/>
  <c r="U3699" i="1" s="1"/>
  <c r="AX3698" i="1"/>
  <c r="V3699" i="1" l="1"/>
  <c r="Y3699" i="1" s="1"/>
  <c r="W3699" i="1"/>
  <c r="AN3699" i="1" l="1"/>
  <c r="AU3699" i="1" s="1"/>
  <c r="AS3699" i="1" l="1"/>
  <c r="AO3699" i="1"/>
  <c r="AV3699" i="1" s="1"/>
  <c r="AR3699" i="1" s="1"/>
  <c r="AQ3699" i="1"/>
  <c r="S3700" i="1"/>
  <c r="T3700" i="1" l="1"/>
  <c r="P3700" i="1" s="1"/>
  <c r="Q3700" i="1"/>
  <c r="O3700" i="1"/>
  <c r="AT3699" i="1"/>
  <c r="AW3699" i="1" s="1"/>
  <c r="AX3699" i="1" l="1"/>
  <c r="AZ3699" i="1"/>
  <c r="AY3699" i="1"/>
  <c r="R3700" i="1"/>
  <c r="V3700" i="1" l="1"/>
  <c r="U3700" i="1"/>
  <c r="Y3700" i="1" s="1"/>
  <c r="W3700" i="1"/>
  <c r="AO3700" i="1" l="1"/>
  <c r="AV3700" i="1" s="1"/>
  <c r="AN3700" i="1" l="1"/>
  <c r="AU3700" i="1" s="1"/>
  <c r="S3701" i="1" s="1"/>
  <c r="AR3700" i="1"/>
  <c r="T3701" i="1"/>
  <c r="P3701" i="1" s="1"/>
  <c r="AS3700" i="1" l="1"/>
  <c r="AQ3700" i="1"/>
  <c r="AT3700" i="1" s="1"/>
  <c r="AZ3700" i="1" s="1"/>
  <c r="Q3701" i="1"/>
  <c r="O3701" i="1"/>
  <c r="R3701" i="1" l="1"/>
  <c r="U3701" i="1" s="1"/>
  <c r="W3701" i="1"/>
  <c r="AY3700" i="1"/>
  <c r="V3701" i="1"/>
  <c r="AW3700" i="1"/>
  <c r="AX3700" i="1"/>
  <c r="Y3701" i="1" l="1"/>
  <c r="AN3701" i="1" s="1"/>
  <c r="AU3701" i="1" s="1"/>
  <c r="AO3701" i="1" l="1"/>
  <c r="AV3701" i="1" s="1"/>
  <c r="AR3701" i="1" s="1"/>
  <c r="T3702" i="1"/>
  <c r="P3702" i="1" s="1"/>
  <c r="AS3701" i="1"/>
  <c r="S3702" i="1"/>
  <c r="AQ3701" i="1"/>
  <c r="AT3701" i="1" l="1"/>
  <c r="AZ3701" i="1" s="1"/>
  <c r="O3702" i="1"/>
  <c r="Q3702" i="1"/>
  <c r="AY3701" i="1"/>
  <c r="AX3701" i="1"/>
  <c r="R3702" i="1" l="1"/>
  <c r="AW3701" i="1"/>
  <c r="V3702" i="1" l="1"/>
  <c r="U3702" i="1"/>
  <c r="Y3702" i="1" s="1"/>
  <c r="W3702" i="1"/>
  <c r="AO3702" i="1" l="1"/>
  <c r="AV3702" i="1" s="1"/>
  <c r="AN3702" i="1" l="1"/>
  <c r="AU3702" i="1" s="1"/>
  <c r="S3703" i="1" s="1"/>
  <c r="AR3702" i="1"/>
  <c r="T3703" i="1"/>
  <c r="P3703" i="1" s="1"/>
  <c r="AQ3702" i="1" l="1"/>
  <c r="AS3702" i="1"/>
  <c r="AT3702" i="1" s="1"/>
  <c r="O3703" i="1"/>
  <c r="Q3703" i="1" l="1"/>
  <c r="AZ3702" i="1"/>
  <c r="AY3702" i="1"/>
  <c r="R3703" i="1"/>
  <c r="U3703" i="1" s="1"/>
  <c r="AW3702" i="1"/>
  <c r="AX3702" i="1"/>
  <c r="W3703" i="1" l="1"/>
  <c r="V3703" i="1"/>
  <c r="Y3703" i="1" s="1"/>
  <c r="AO3703" i="1" l="1"/>
  <c r="AV3703" i="1" s="1"/>
  <c r="AN3703" i="1" l="1"/>
  <c r="AU3703" i="1" s="1"/>
  <c r="S3704" i="1" s="1"/>
  <c r="T3704" i="1"/>
  <c r="P3704" i="1" s="1"/>
  <c r="AR3703" i="1"/>
  <c r="AS3703" i="1" l="1"/>
  <c r="AQ3703" i="1"/>
  <c r="Q3704" i="1"/>
  <c r="O3704" i="1"/>
  <c r="AT3703" i="1" l="1"/>
  <c r="AZ3703" i="1" s="1"/>
  <c r="R3704" i="1"/>
  <c r="AX3703" i="1"/>
  <c r="AW3703" i="1"/>
  <c r="AY3703" i="1"/>
  <c r="V3704" i="1" l="1"/>
  <c r="W3704" i="1"/>
  <c r="U3704" i="1"/>
  <c r="Y3704" i="1" s="1"/>
  <c r="AN3704" i="1" l="1"/>
  <c r="AU3704" i="1" s="1"/>
  <c r="AO3704" i="1"/>
  <c r="AV3704" i="1" s="1"/>
  <c r="AR3704" i="1" l="1"/>
  <c r="T3705" i="1"/>
  <c r="P3705" i="1" s="1"/>
  <c r="AS3704" i="1"/>
  <c r="S3705" i="1"/>
  <c r="AQ3704" i="1"/>
  <c r="AT3704" i="1" l="1"/>
  <c r="AZ3704" i="1" s="1"/>
  <c r="O3705" i="1"/>
  <c r="Q3705" i="1"/>
  <c r="AY3704" i="1"/>
  <c r="AX3704" i="1"/>
  <c r="R3705" i="1" l="1"/>
  <c r="U3705" i="1" s="1"/>
  <c r="AW3704" i="1"/>
  <c r="V3705" i="1" l="1"/>
  <c r="Y3705" i="1" s="1"/>
  <c r="W3705" i="1"/>
  <c r="AO3705" i="1" l="1"/>
  <c r="AV3705" i="1" s="1"/>
  <c r="AN3705" i="1" l="1"/>
  <c r="AU3705" i="1" s="1"/>
  <c r="S3706" i="1" s="1"/>
  <c r="T3706" i="1"/>
  <c r="P3706" i="1" s="1"/>
  <c r="AR3705" i="1"/>
  <c r="AS3705" i="1" l="1"/>
  <c r="AQ3705" i="1"/>
  <c r="AT3705" i="1" s="1"/>
  <c r="Q3706" i="1"/>
  <c r="O3706" i="1"/>
  <c r="R3706" i="1" l="1"/>
  <c r="U3706" i="1" s="1"/>
  <c r="AW3705" i="1"/>
  <c r="AZ3705" i="1"/>
  <c r="AY3705" i="1"/>
  <c r="AX3705" i="1"/>
  <c r="W3706" i="1" l="1"/>
  <c r="V3706" i="1"/>
  <c r="Y3706" i="1" s="1"/>
  <c r="AO3706" i="1" l="1"/>
  <c r="AV3706" i="1" s="1"/>
  <c r="AN3706" i="1"/>
  <c r="AU3706" i="1" s="1"/>
  <c r="S3707" i="1" l="1"/>
  <c r="AQ3706" i="1"/>
  <c r="AS3706" i="1"/>
  <c r="AR3706" i="1"/>
  <c r="T3707" i="1"/>
  <c r="P3707" i="1" s="1"/>
  <c r="AT3706" i="1" l="1"/>
  <c r="AZ3706" i="1" s="1"/>
  <c r="O3707" i="1"/>
  <c r="Q3707" i="1"/>
  <c r="AW3706" i="1" l="1"/>
  <c r="R3707" i="1"/>
  <c r="AX3706" i="1"/>
  <c r="AY3706" i="1"/>
  <c r="V3707" i="1" l="1"/>
  <c r="U3707" i="1"/>
  <c r="Y3707" i="1" s="1"/>
  <c r="W3707" i="1"/>
  <c r="AN3707" i="1" l="1"/>
  <c r="AU3707" i="1" s="1"/>
  <c r="AS3707" i="1" l="1"/>
  <c r="AO3707" i="1"/>
  <c r="AV3707" i="1" s="1"/>
  <c r="T3708" i="1" s="1"/>
  <c r="P3708" i="1" s="1"/>
  <c r="AQ3707" i="1"/>
  <c r="S3708" i="1"/>
  <c r="AR3707" i="1" l="1"/>
  <c r="Q3708" i="1"/>
  <c r="O3708" i="1"/>
  <c r="AT3707" i="1"/>
  <c r="AZ3707" i="1" l="1"/>
  <c r="AY3707" i="1"/>
  <c r="R3708" i="1"/>
  <c r="W3708" i="1" s="1"/>
  <c r="AW3707" i="1"/>
  <c r="AX3707" i="1"/>
  <c r="V3708" i="1" l="1"/>
  <c r="U3708" i="1"/>
  <c r="Y3708" i="1" s="1"/>
  <c r="AN3708" i="1" l="1"/>
  <c r="AU3708" i="1" s="1"/>
  <c r="AO3708" i="1" l="1"/>
  <c r="AV3708" i="1" s="1"/>
  <c r="T3709" i="1" s="1"/>
  <c r="P3709" i="1" s="1"/>
  <c r="AS3708" i="1"/>
  <c r="S3709" i="1"/>
  <c r="AQ3708" i="1"/>
  <c r="AR3708" i="1" l="1"/>
  <c r="AT3708" i="1"/>
  <c r="AZ3708" i="1" s="1"/>
  <c r="Q3709" i="1"/>
  <c r="O3709" i="1"/>
  <c r="AX3708" i="1"/>
  <c r="AY3708" i="1"/>
  <c r="R3709" i="1" l="1"/>
  <c r="U3709" i="1" s="1"/>
  <c r="AW3708" i="1"/>
  <c r="W3709" i="1" l="1"/>
  <c r="V3709" i="1"/>
  <c r="Y3709" i="1" s="1"/>
  <c r="AN3709" i="1" l="1"/>
  <c r="AU3709" i="1" s="1"/>
  <c r="AO3709" i="1"/>
  <c r="AV3709" i="1" s="1"/>
  <c r="AS3709" i="1"/>
  <c r="T3710" i="1" l="1"/>
  <c r="P3710" i="1" s="1"/>
  <c r="AR3709" i="1"/>
  <c r="S3710" i="1"/>
  <c r="AQ3709" i="1"/>
  <c r="O3710" i="1" l="1"/>
  <c r="Q3710" i="1"/>
  <c r="AT3709" i="1"/>
  <c r="AW3709" i="1" s="1"/>
  <c r="AZ3709" i="1" l="1"/>
  <c r="AY3709" i="1"/>
  <c r="AX3709" i="1"/>
  <c r="R3710" i="1"/>
  <c r="U3710" i="1" l="1"/>
  <c r="V3710" i="1"/>
  <c r="W3710" i="1"/>
  <c r="Y3710" i="1" l="1"/>
  <c r="AN3710" i="1" s="1"/>
  <c r="AU3710" i="1" s="1"/>
  <c r="AO3710" i="1" l="1"/>
  <c r="AV3710" i="1" s="1"/>
  <c r="AR3710" i="1" s="1"/>
  <c r="AS3710" i="1"/>
  <c r="AQ3710" i="1"/>
  <c r="S3711" i="1"/>
  <c r="T3711" i="1" l="1"/>
  <c r="P3711" i="1" s="1"/>
  <c r="O3711" i="1"/>
  <c r="Q3711" i="1"/>
  <c r="AT3710" i="1"/>
  <c r="AZ3710" i="1" l="1"/>
  <c r="AY3710" i="1"/>
  <c r="AW3710" i="1"/>
  <c r="AX3710" i="1"/>
  <c r="R3711" i="1"/>
  <c r="U3711" i="1" s="1"/>
  <c r="V3711" i="1" l="1"/>
  <c r="Y3711" i="1" s="1"/>
  <c r="W3711" i="1"/>
  <c r="AN3711" i="1" l="1"/>
  <c r="AU3711" i="1" s="1"/>
  <c r="AO3711" i="1"/>
  <c r="AV3711" i="1" s="1"/>
  <c r="AS3711" i="1" l="1"/>
  <c r="T3712" i="1"/>
  <c r="P3712" i="1" s="1"/>
  <c r="AR3711" i="1"/>
  <c r="S3712" i="1"/>
  <c r="AQ3711" i="1"/>
  <c r="AT3711" i="1" l="1"/>
  <c r="AW3711" i="1" s="1"/>
  <c r="Q3712" i="1"/>
  <c r="O3712" i="1"/>
  <c r="AX3711" i="1"/>
  <c r="AY3711" i="1"/>
  <c r="AZ3711" i="1" l="1"/>
  <c r="R3712" i="1"/>
  <c r="U3712" i="1" s="1"/>
  <c r="W3712" i="1" l="1"/>
  <c r="V3712" i="1"/>
  <c r="Y3712" i="1" s="1"/>
  <c r="AO3712" i="1" l="1"/>
  <c r="AV3712" i="1" s="1"/>
  <c r="AN3712" i="1"/>
  <c r="AU3712" i="1" s="1"/>
  <c r="AS3712" i="1" l="1"/>
  <c r="S3713" i="1"/>
  <c r="AQ3712" i="1"/>
  <c r="AR3712" i="1"/>
  <c r="T3713" i="1"/>
  <c r="P3713" i="1" s="1"/>
  <c r="Q3713" i="1" l="1"/>
  <c r="O3713" i="1"/>
  <c r="AT3712" i="1"/>
  <c r="AW3712" i="1" s="1"/>
  <c r="AZ3712" i="1" l="1"/>
  <c r="AY3712" i="1"/>
  <c r="R3713" i="1"/>
  <c r="AX3712" i="1"/>
  <c r="U3713" i="1" l="1"/>
  <c r="V3713" i="1"/>
  <c r="W3713" i="1"/>
  <c r="Y3713" i="1" l="1"/>
  <c r="AO3713" i="1" s="1"/>
  <c r="AV3713" i="1" s="1"/>
  <c r="AN3713" i="1" l="1"/>
  <c r="AU3713" i="1" s="1"/>
  <c r="AQ3713" i="1"/>
  <c r="S3714" i="1"/>
  <c r="T3714" i="1"/>
  <c r="P3714" i="1" s="1"/>
  <c r="AR3713" i="1"/>
  <c r="AS3713" i="1" l="1"/>
  <c r="Q3714" i="1"/>
  <c r="O3714" i="1"/>
  <c r="AT3713" i="1"/>
  <c r="AZ3713" i="1" l="1"/>
  <c r="AY3713" i="1"/>
  <c r="R3714" i="1"/>
  <c r="U3714" i="1" s="1"/>
  <c r="AW3713" i="1"/>
  <c r="AX3713" i="1"/>
  <c r="W3714" i="1" l="1"/>
  <c r="V3714" i="1"/>
  <c r="Y3714" i="1" s="1"/>
  <c r="AO3714" i="1" l="1"/>
  <c r="AV3714" i="1" s="1"/>
  <c r="AN3714" i="1" l="1"/>
  <c r="AU3714" i="1" s="1"/>
  <c r="AQ3714" i="1" s="1"/>
  <c r="AR3714" i="1"/>
  <c r="T3715" i="1"/>
  <c r="P3715" i="1" s="1"/>
  <c r="S3715" i="1" l="1"/>
  <c r="AS3714" i="1"/>
  <c r="Q3715" i="1" s="1"/>
  <c r="O3715" i="1"/>
  <c r="AT3714" i="1" l="1"/>
  <c r="AW3714" i="1" s="1"/>
  <c r="R3715" i="1"/>
  <c r="U3715" i="1" s="1"/>
  <c r="AZ3714" i="1"/>
  <c r="AY3714" i="1"/>
  <c r="AX3714" i="1"/>
  <c r="W3715" i="1"/>
  <c r="V3715" i="1" l="1"/>
  <c r="Y3715" i="1" s="1"/>
  <c r="AN3715" i="1" l="1"/>
  <c r="AU3715" i="1" s="1"/>
  <c r="AO3715" i="1"/>
  <c r="AV3715" i="1" s="1"/>
  <c r="T3716" i="1" l="1"/>
  <c r="P3716" i="1" s="1"/>
  <c r="AR3715" i="1"/>
  <c r="AS3715" i="1"/>
  <c r="AQ3715" i="1"/>
  <c r="S3716" i="1"/>
  <c r="Q3716" i="1" l="1"/>
  <c r="O3716" i="1"/>
  <c r="AT3715" i="1"/>
  <c r="AZ3715" i="1" s="1"/>
  <c r="AY3715" i="1" l="1"/>
  <c r="R3716" i="1"/>
  <c r="U3716" i="1" s="1"/>
  <c r="AX3715" i="1"/>
  <c r="AW3715" i="1"/>
  <c r="W3716" i="1"/>
  <c r="V3716" i="1" l="1"/>
  <c r="Y3716" i="1" s="1"/>
  <c r="AO3716" i="1" l="1"/>
  <c r="AV3716" i="1" s="1"/>
  <c r="AN3716" i="1" l="1"/>
  <c r="AU3716" i="1" s="1"/>
  <c r="AQ3716" i="1" s="1"/>
  <c r="T3717" i="1"/>
  <c r="P3717" i="1" s="1"/>
  <c r="AR3716" i="1"/>
  <c r="S3717" i="1" l="1"/>
  <c r="AS3716" i="1"/>
  <c r="Q3717" i="1" s="1"/>
  <c r="O3717" i="1"/>
  <c r="AT3716" i="1" l="1"/>
  <c r="AW3716" i="1" s="1"/>
  <c r="R3717" i="1"/>
  <c r="U3717" i="1" s="1"/>
  <c r="AZ3716" i="1"/>
  <c r="AY3716" i="1"/>
  <c r="AX3716" i="1"/>
  <c r="W3717" i="1" l="1"/>
  <c r="V3717" i="1"/>
  <c r="Y3717" i="1" s="1"/>
  <c r="AN3717" i="1" l="1"/>
  <c r="AU3717" i="1" s="1"/>
  <c r="AS3717" i="1" l="1"/>
  <c r="AO3717" i="1"/>
  <c r="AV3717" i="1" s="1"/>
  <c r="T3718" i="1" s="1"/>
  <c r="P3718" i="1" s="1"/>
  <c r="AQ3717" i="1"/>
  <c r="S3718" i="1"/>
  <c r="AR3717" i="1" l="1"/>
  <c r="O3718" i="1"/>
  <c r="Q3718" i="1"/>
  <c r="AT3717" i="1"/>
  <c r="AW3717" i="1" s="1"/>
  <c r="AX3717" i="1" l="1"/>
  <c r="AZ3717" i="1"/>
  <c r="AY3717" i="1"/>
  <c r="R3718" i="1"/>
  <c r="U3718" i="1" s="1"/>
  <c r="W3718" i="1" l="1"/>
  <c r="V3718" i="1"/>
  <c r="Y3718" i="1" s="1"/>
  <c r="AO3718" i="1" l="1"/>
  <c r="AV3718" i="1" s="1"/>
  <c r="AN3718" i="1" l="1"/>
  <c r="AU3718" i="1" s="1"/>
  <c r="AQ3718" i="1" s="1"/>
  <c r="T3719" i="1"/>
  <c r="P3719" i="1" s="1"/>
  <c r="AR3718" i="1"/>
  <c r="S3719" i="1" l="1"/>
  <c r="AS3718" i="1"/>
  <c r="AT3718" i="1"/>
  <c r="Q3719" i="1"/>
  <c r="O3719" i="1"/>
  <c r="R3719" i="1" l="1"/>
  <c r="U3719" i="1" s="1"/>
  <c r="AZ3718" i="1"/>
  <c r="AY3718" i="1"/>
  <c r="AW3718" i="1"/>
  <c r="AX3718" i="1"/>
  <c r="W3719" i="1" l="1"/>
  <c r="V3719" i="1"/>
  <c r="Y3719" i="1" s="1"/>
  <c r="AN3719" i="1" l="1"/>
  <c r="AU3719" i="1" s="1"/>
  <c r="AO3719" i="1"/>
  <c r="AV3719" i="1" s="1"/>
  <c r="AS3719" i="1" l="1"/>
  <c r="AR3719" i="1"/>
  <c r="T3720" i="1"/>
  <c r="P3720" i="1" s="1"/>
  <c r="S3720" i="1"/>
  <c r="AQ3719" i="1"/>
  <c r="O3720" i="1" l="1"/>
  <c r="Q3720" i="1"/>
  <c r="AT3719" i="1"/>
  <c r="AW3719" i="1" s="1"/>
  <c r="AZ3719" i="1" l="1"/>
  <c r="AY3719" i="1"/>
  <c r="AX3719" i="1"/>
  <c r="R3720" i="1"/>
  <c r="V3720" i="1" l="1"/>
  <c r="U3720" i="1"/>
  <c r="Y3720" i="1" s="1"/>
  <c r="W3720" i="1"/>
  <c r="AN3720" i="1" l="1"/>
  <c r="AU3720" i="1" s="1"/>
  <c r="AO3720" i="1" l="1"/>
  <c r="AV3720" i="1" s="1"/>
  <c r="AR3720" i="1" s="1"/>
  <c r="AS3720" i="1"/>
  <c r="S3721" i="1"/>
  <c r="AQ3720" i="1"/>
  <c r="T3721" i="1" l="1"/>
  <c r="P3721" i="1" s="1"/>
  <c r="AT3720" i="1"/>
  <c r="AW3720" i="1" s="1"/>
  <c r="AZ3720" i="1"/>
  <c r="AX3720" i="1"/>
  <c r="O3721" i="1"/>
  <c r="Q3721" i="1"/>
  <c r="AY3720" i="1"/>
  <c r="R3721" i="1" l="1"/>
  <c r="U3721" i="1" s="1"/>
  <c r="V3721" i="1" l="1"/>
  <c r="Y3721" i="1" s="1"/>
  <c r="W3721" i="1"/>
  <c r="AO3721" i="1" l="1"/>
  <c r="AV3721" i="1" s="1"/>
  <c r="AN3721" i="1" l="1"/>
  <c r="AU3721" i="1" s="1"/>
  <c r="S3722" i="1" s="1"/>
  <c r="AR3721" i="1"/>
  <c r="T3722" i="1"/>
  <c r="P3722" i="1" s="1"/>
  <c r="AQ3721" i="1" l="1"/>
  <c r="AS3721" i="1"/>
  <c r="Q3722" i="1" s="1"/>
  <c r="O3722" i="1"/>
  <c r="AT3721" i="1"/>
  <c r="AW3721" i="1" s="1"/>
  <c r="R3722" i="1" l="1"/>
  <c r="V3722" i="1" s="1"/>
  <c r="AZ3721" i="1"/>
  <c r="AY3721" i="1"/>
  <c r="U3722" i="1"/>
  <c r="Y3722" i="1" s="1"/>
  <c r="AX3721" i="1"/>
  <c r="W3722" i="1" l="1"/>
  <c r="AO3722" i="1" l="1"/>
  <c r="AV3722" i="1" s="1"/>
  <c r="AN3722" i="1"/>
  <c r="AU3722" i="1" s="1"/>
  <c r="AS3722" i="1" l="1"/>
  <c r="AQ3722" i="1"/>
  <c r="S3723" i="1"/>
  <c r="AR3722" i="1"/>
  <c r="T3723" i="1"/>
  <c r="P3723" i="1" s="1"/>
  <c r="Q3723" i="1" l="1"/>
  <c r="O3723" i="1"/>
  <c r="AT3722" i="1"/>
  <c r="AZ3722" i="1" l="1"/>
  <c r="AY3722" i="1"/>
  <c r="AW3722" i="1"/>
  <c r="R3723" i="1"/>
  <c r="U3723" i="1" s="1"/>
  <c r="AX3722" i="1"/>
  <c r="W3723" i="1" l="1"/>
  <c r="V3723" i="1"/>
  <c r="Y3723" i="1" s="1"/>
  <c r="AO3723" i="1" l="1"/>
  <c r="AV3723" i="1" s="1"/>
  <c r="AN3723" i="1" l="1"/>
  <c r="AU3723" i="1" s="1"/>
  <c r="AQ3723" i="1" s="1"/>
  <c r="AR3723" i="1"/>
  <c r="T3724" i="1"/>
  <c r="P3724" i="1" s="1"/>
  <c r="AS3723" i="1" l="1"/>
  <c r="S3724" i="1"/>
  <c r="O3724" i="1" s="1"/>
  <c r="AT3723" i="1"/>
  <c r="AZ3723" i="1" s="1"/>
  <c r="Q3724" i="1" l="1"/>
  <c r="AX3723" i="1"/>
  <c r="AW3723" i="1"/>
  <c r="AY3723" i="1"/>
  <c r="R3724" i="1"/>
  <c r="U3724" i="1" l="1"/>
  <c r="V3724" i="1"/>
  <c r="W3724" i="1"/>
  <c r="Y3724" i="1" l="1"/>
  <c r="AO3724" i="1" s="1"/>
  <c r="AV3724" i="1" s="1"/>
  <c r="AN3724" i="1" l="1"/>
  <c r="AU3724" i="1" s="1"/>
  <c r="AQ3724" i="1" s="1"/>
  <c r="AR3724" i="1"/>
  <c r="T3725" i="1"/>
  <c r="P3725" i="1" s="1"/>
  <c r="AS3724" i="1" l="1"/>
  <c r="S3725" i="1"/>
  <c r="O3725" i="1" s="1"/>
  <c r="AT3724" i="1"/>
  <c r="AZ3724" i="1" s="1"/>
  <c r="Q3725" i="1" l="1"/>
  <c r="AW3724" i="1"/>
  <c r="AY3724" i="1"/>
  <c r="AX3724" i="1"/>
  <c r="R3725" i="1"/>
  <c r="U3725" i="1" s="1"/>
  <c r="V3725" i="1" l="1"/>
  <c r="Y3725" i="1" s="1"/>
  <c r="W3725" i="1"/>
  <c r="AN3725" i="1" l="1"/>
  <c r="AU3725" i="1" s="1"/>
  <c r="AO3725" i="1" l="1"/>
  <c r="AV3725" i="1" s="1"/>
  <c r="AS3725" i="1"/>
  <c r="T3726" i="1"/>
  <c r="P3726" i="1" s="1"/>
  <c r="AR3725" i="1"/>
  <c r="S3726" i="1"/>
  <c r="AQ3725" i="1"/>
  <c r="AT3725" i="1" l="1"/>
  <c r="O3726" i="1"/>
  <c r="Q3726" i="1"/>
  <c r="AZ3725" i="1" l="1"/>
  <c r="AY3725" i="1"/>
  <c r="R3726" i="1"/>
  <c r="U3726" i="1" s="1"/>
  <c r="AW3725" i="1"/>
  <c r="AX3725" i="1"/>
  <c r="V3726" i="1" l="1"/>
  <c r="Y3726" i="1" s="1"/>
  <c r="W3726" i="1"/>
  <c r="AO3726" i="1" l="1"/>
  <c r="AV3726" i="1" s="1"/>
  <c r="AN3726" i="1" l="1"/>
  <c r="AU3726" i="1" s="1"/>
  <c r="S3727" i="1" s="1"/>
  <c r="T3727" i="1"/>
  <c r="P3727" i="1" s="1"/>
  <c r="AR3726" i="1"/>
  <c r="AS3726" i="1" l="1"/>
  <c r="AQ3726" i="1"/>
  <c r="AT3726" i="1" s="1"/>
  <c r="AZ3726" i="1" s="1"/>
  <c r="Q3727" i="1"/>
  <c r="O3727" i="1"/>
  <c r="R3727" i="1" l="1"/>
  <c r="U3727" i="1" s="1"/>
  <c r="AY3726" i="1"/>
  <c r="AX3726" i="1"/>
  <c r="AW3726" i="1"/>
  <c r="W3727" i="1" l="1"/>
  <c r="V3727" i="1"/>
  <c r="Y3727" i="1" s="1"/>
  <c r="AN3727" i="1" l="1"/>
  <c r="AU3727" i="1" s="1"/>
  <c r="AO3727" i="1" l="1"/>
  <c r="AV3727" i="1" s="1"/>
  <c r="AR3727" i="1" s="1"/>
  <c r="AS3727" i="1"/>
  <c r="AQ3727" i="1"/>
  <c r="S3728" i="1"/>
  <c r="T3728" i="1" l="1"/>
  <c r="P3728" i="1" s="1"/>
  <c r="AT3727" i="1"/>
  <c r="O3728" i="1"/>
  <c r="Q3728" i="1"/>
  <c r="AW3727" i="1"/>
  <c r="AZ3727" i="1"/>
  <c r="AY3727" i="1"/>
  <c r="AX3727" i="1"/>
  <c r="R3728" i="1" l="1"/>
  <c r="U3728" i="1" s="1"/>
  <c r="W3728" i="1" l="1"/>
  <c r="V3728" i="1"/>
  <c r="Y3728" i="1" s="1"/>
  <c r="AN3728" i="1" l="1"/>
  <c r="AU3728" i="1" s="1"/>
  <c r="AO3728" i="1" l="1"/>
  <c r="AV3728" i="1" s="1"/>
  <c r="AS3728" i="1"/>
  <c r="AR3728" i="1"/>
  <c r="T3729" i="1"/>
  <c r="P3729" i="1" s="1"/>
  <c r="AQ3728" i="1"/>
  <c r="S3729" i="1"/>
  <c r="Q3729" i="1" l="1"/>
  <c r="O3729" i="1"/>
  <c r="R3729" i="1" s="1"/>
  <c r="V3729" i="1" s="1"/>
  <c r="AT3728" i="1"/>
  <c r="AW3728" i="1" s="1"/>
  <c r="AX3728" i="1" l="1"/>
  <c r="U3729" i="1"/>
  <c r="Y3729" i="1" s="1"/>
  <c r="AZ3728" i="1"/>
  <c r="AY3728" i="1"/>
  <c r="W3729" i="1"/>
  <c r="AO3729" i="1" l="1"/>
  <c r="AV3729" i="1" s="1"/>
  <c r="AN3729" i="1" l="1"/>
  <c r="AU3729" i="1" s="1"/>
  <c r="S3730" i="1" s="1"/>
  <c r="AR3729" i="1"/>
  <c r="T3730" i="1"/>
  <c r="P3730" i="1" s="1"/>
  <c r="AS3729" i="1" l="1"/>
  <c r="AQ3729" i="1"/>
  <c r="AT3729" i="1"/>
  <c r="AZ3729" i="1" s="1"/>
  <c r="O3730" i="1"/>
  <c r="Q3730" i="1"/>
  <c r="R3730" i="1" l="1"/>
  <c r="W3730" i="1" s="1"/>
  <c r="AW3729" i="1"/>
  <c r="AX3729" i="1"/>
  <c r="AY3729" i="1"/>
  <c r="U3730" i="1" l="1"/>
  <c r="V3730" i="1"/>
  <c r="Y3730" i="1" l="1"/>
  <c r="AN3730" i="1" s="1"/>
  <c r="AU3730" i="1" s="1"/>
  <c r="AQ3730" i="1" l="1"/>
  <c r="S3731" i="1"/>
  <c r="AO3730" i="1"/>
  <c r="AV3730" i="1" s="1"/>
  <c r="AS3730" i="1"/>
  <c r="O3731" i="1" l="1"/>
  <c r="T3731" i="1"/>
  <c r="P3731" i="1" s="1"/>
  <c r="AR3730" i="1"/>
  <c r="AT3730" i="1" s="1"/>
  <c r="AZ3730" i="1" s="1"/>
  <c r="AW3730" i="1" l="1"/>
  <c r="AX3730" i="1"/>
  <c r="Q3731" i="1"/>
  <c r="R3731" i="1" s="1"/>
  <c r="AY3730" i="1"/>
  <c r="V3731" i="1" l="1"/>
  <c r="U3731" i="1"/>
  <c r="Y3731" i="1" s="1"/>
  <c r="W3731" i="1"/>
  <c r="AN3731" i="1" l="1"/>
  <c r="AU3731" i="1" s="1"/>
  <c r="AS3731" i="1" l="1"/>
  <c r="AO3731" i="1"/>
  <c r="AV3731" i="1" s="1"/>
  <c r="AR3731" i="1" s="1"/>
  <c r="AQ3731" i="1"/>
  <c r="S3732" i="1"/>
  <c r="T3732" i="1" l="1"/>
  <c r="P3732" i="1" s="1"/>
  <c r="O3732" i="1"/>
  <c r="Q3732" i="1"/>
  <c r="AT3731" i="1"/>
  <c r="AW3731" i="1" s="1"/>
  <c r="AX3731" i="1" l="1"/>
  <c r="R3732" i="1"/>
  <c r="U3732" i="1" s="1"/>
  <c r="AZ3731" i="1"/>
  <c r="AY3731" i="1"/>
  <c r="V3732" i="1" l="1"/>
  <c r="Y3732" i="1" s="1"/>
  <c r="W3732" i="1"/>
  <c r="AN3732" i="1" l="1"/>
  <c r="AU3732" i="1" s="1"/>
  <c r="AO3732" i="1" l="1"/>
  <c r="AV3732" i="1" s="1"/>
  <c r="AR3732" i="1" s="1"/>
  <c r="AS3732" i="1"/>
  <c r="S3733" i="1"/>
  <c r="AQ3732" i="1"/>
  <c r="T3733" i="1" l="1"/>
  <c r="P3733" i="1" s="1"/>
  <c r="AT3732" i="1"/>
  <c r="O3733" i="1"/>
  <c r="Q3733" i="1"/>
  <c r="AX3732" i="1"/>
  <c r="AY3732" i="1" l="1"/>
  <c r="AZ3732" i="1"/>
  <c r="R3733" i="1"/>
  <c r="U3733" i="1" s="1"/>
  <c r="AW3732" i="1"/>
  <c r="V3733" i="1" l="1"/>
  <c r="Y3733" i="1" s="1"/>
  <c r="W3733" i="1"/>
  <c r="AO3733" i="1" l="1"/>
  <c r="AV3733" i="1" s="1"/>
  <c r="AN3733" i="1" l="1"/>
  <c r="AU3733" i="1" s="1"/>
  <c r="S3734" i="1" s="1"/>
  <c r="T3734" i="1"/>
  <c r="P3734" i="1" s="1"/>
  <c r="AR3733" i="1"/>
  <c r="AQ3733" i="1" l="1"/>
  <c r="AS3733" i="1"/>
  <c r="AT3733" i="1" s="1"/>
  <c r="O3734" i="1"/>
  <c r="Q3734" i="1"/>
  <c r="AZ3733" i="1" l="1"/>
  <c r="AY3733" i="1"/>
  <c r="R3734" i="1"/>
  <c r="AW3733" i="1"/>
  <c r="AX3733" i="1"/>
  <c r="V3734" i="1" l="1"/>
  <c r="U3734" i="1"/>
  <c r="Y3734" i="1" s="1"/>
  <c r="W3734" i="1"/>
  <c r="AN3734" i="1" l="1"/>
  <c r="AU3734" i="1" s="1"/>
  <c r="AO3734" i="1"/>
  <c r="AV3734" i="1" s="1"/>
  <c r="AS3734" i="1" l="1"/>
  <c r="AR3734" i="1"/>
  <c r="T3735" i="1"/>
  <c r="P3735" i="1" s="1"/>
  <c r="S3735" i="1"/>
  <c r="AQ3734" i="1"/>
  <c r="AT3734" i="1" l="1"/>
  <c r="AW3734" i="1" s="1"/>
  <c r="Q3735" i="1"/>
  <c r="O3735" i="1"/>
  <c r="AX3734" i="1"/>
  <c r="R3735" i="1" l="1"/>
  <c r="U3735" i="1" s="1"/>
  <c r="AZ3734" i="1"/>
  <c r="AY3734" i="1"/>
  <c r="W3735" i="1" l="1"/>
  <c r="V3735" i="1"/>
  <c r="Y3735" i="1" s="1"/>
  <c r="AN3735" i="1" l="1"/>
  <c r="AU3735" i="1" s="1"/>
  <c r="AO3735" i="1" l="1"/>
  <c r="AV3735" i="1" s="1"/>
  <c r="T3736" i="1" s="1"/>
  <c r="P3736" i="1" s="1"/>
  <c r="AS3735" i="1"/>
  <c r="AQ3735" i="1"/>
  <c r="S3736" i="1"/>
  <c r="AR3735" i="1" l="1"/>
  <c r="AT3735" i="1"/>
  <c r="AZ3735" i="1" s="1"/>
  <c r="O3736" i="1"/>
  <c r="Q3736" i="1"/>
  <c r="AX3735" i="1" l="1"/>
  <c r="AY3735" i="1"/>
  <c r="R3736" i="1"/>
  <c r="W3736" i="1" s="1"/>
  <c r="AW3735" i="1"/>
  <c r="U3736" i="1" l="1"/>
  <c r="V3736" i="1"/>
  <c r="Y3736" i="1" l="1"/>
  <c r="AN3736" i="1" s="1"/>
  <c r="AU3736" i="1" s="1"/>
  <c r="AO3736" i="1" l="1"/>
  <c r="AV3736" i="1" s="1"/>
  <c r="T3737" i="1" s="1"/>
  <c r="P3737" i="1" s="1"/>
  <c r="AS3736" i="1"/>
  <c r="AQ3736" i="1"/>
  <c r="S3737" i="1"/>
  <c r="AR3736" i="1" l="1"/>
  <c r="Q3737" i="1"/>
  <c r="O3737" i="1"/>
  <c r="AT3736" i="1"/>
  <c r="AW3736" i="1" s="1"/>
  <c r="AX3736" i="1" l="1"/>
  <c r="R3737" i="1"/>
  <c r="W3737" i="1" s="1"/>
  <c r="AZ3736" i="1"/>
  <c r="AY3736" i="1"/>
  <c r="V3737" i="1"/>
  <c r="U3737" i="1" l="1"/>
  <c r="Y3737" i="1" s="1"/>
  <c r="AO3737" i="1" l="1"/>
  <c r="AV3737" i="1" s="1"/>
  <c r="AN3737" i="1"/>
  <c r="AU3737" i="1" s="1"/>
  <c r="AS3737" i="1" l="1"/>
  <c r="AQ3737" i="1"/>
  <c r="S3738" i="1"/>
  <c r="AR3737" i="1"/>
  <c r="T3738" i="1"/>
  <c r="P3738" i="1" s="1"/>
  <c r="O3738" i="1" l="1"/>
  <c r="Q3738" i="1"/>
  <c r="AT3737" i="1"/>
  <c r="AX3737" i="1" s="1"/>
  <c r="AW3737" i="1" l="1"/>
  <c r="AZ3737" i="1"/>
  <c r="AY3737" i="1"/>
  <c r="R3738" i="1"/>
  <c r="U3738" i="1" l="1"/>
  <c r="V3738" i="1"/>
  <c r="W3738" i="1"/>
  <c r="Y3738" i="1" l="1"/>
  <c r="AO3738" i="1" s="1"/>
  <c r="AV3738" i="1" s="1"/>
  <c r="AN3738" i="1" l="1"/>
  <c r="AU3738" i="1" s="1"/>
  <c r="AQ3738" i="1" s="1"/>
  <c r="AR3738" i="1"/>
  <c r="T3739" i="1"/>
  <c r="P3739" i="1" s="1"/>
  <c r="S3739" i="1" l="1"/>
  <c r="AS3738" i="1"/>
  <c r="AT3738" i="1" s="1"/>
  <c r="AW3738" i="1" s="1"/>
  <c r="O3739" i="1"/>
  <c r="AY3738" i="1" l="1"/>
  <c r="Q3739" i="1"/>
  <c r="AX3738" i="1"/>
  <c r="AZ3738" i="1"/>
  <c r="R3739" i="1"/>
  <c r="U3739" i="1" s="1"/>
  <c r="W3739" i="1" l="1"/>
  <c r="V3739" i="1"/>
  <c r="Y3739" i="1" s="1"/>
  <c r="AO3739" i="1" l="1"/>
  <c r="AV3739" i="1" s="1"/>
  <c r="AN3739" i="1" l="1"/>
  <c r="AU3739" i="1" s="1"/>
  <c r="AQ3739" i="1" s="1"/>
  <c r="AR3739" i="1"/>
  <c r="T3740" i="1"/>
  <c r="P3740" i="1" s="1"/>
  <c r="S3740" i="1" l="1"/>
  <c r="AS3739" i="1"/>
  <c r="Q3740" i="1" s="1"/>
  <c r="O3740" i="1"/>
  <c r="AT3739" i="1" l="1"/>
  <c r="AX3739" i="1" s="1"/>
  <c r="R3740" i="1"/>
  <c r="U3740" i="1" s="1"/>
  <c r="AW3739" i="1"/>
  <c r="AZ3739" i="1"/>
  <c r="AY3739" i="1"/>
  <c r="W3740" i="1"/>
  <c r="V3740" i="1"/>
  <c r="Y3740" i="1" l="1"/>
  <c r="AN3740" i="1" s="1"/>
  <c r="AO3740" i="1"/>
  <c r="AV3740" i="1" s="1"/>
  <c r="AU3740" i="1" l="1"/>
  <c r="AS3740" i="1"/>
  <c r="T3741" i="1"/>
  <c r="P3741" i="1" s="1"/>
  <c r="AR3740" i="1"/>
  <c r="AQ3740" i="1"/>
  <c r="S3741" i="1"/>
  <c r="AT3740" i="1" l="1"/>
  <c r="Q3741" i="1"/>
  <c r="O3741" i="1"/>
  <c r="AX3740" i="1"/>
  <c r="AW3740" i="1"/>
  <c r="AZ3740" i="1"/>
  <c r="AY3740" i="1"/>
  <c r="R3741" i="1" l="1"/>
  <c r="U3741" i="1" s="1"/>
  <c r="W3741" i="1" l="1"/>
  <c r="V3741" i="1"/>
  <c r="Y3741" i="1" s="1"/>
  <c r="AO3741" i="1" l="1"/>
  <c r="AV3741" i="1" s="1"/>
  <c r="AN3741" i="1"/>
  <c r="AU3741" i="1" s="1"/>
  <c r="AS3741" i="1" l="1"/>
  <c r="AQ3741" i="1"/>
  <c r="S3742" i="1"/>
  <c r="AR3741" i="1"/>
  <c r="T3742" i="1"/>
  <c r="P3742" i="1" s="1"/>
  <c r="Q3742" i="1" l="1"/>
  <c r="O3742" i="1"/>
  <c r="AT3741" i="1"/>
  <c r="AZ3741" i="1" s="1"/>
  <c r="AY3741" i="1" l="1"/>
  <c r="AW3741" i="1"/>
  <c r="R3742" i="1"/>
  <c r="U3742" i="1" s="1"/>
  <c r="AX3741" i="1"/>
  <c r="V3742" i="1" l="1"/>
  <c r="Y3742" i="1" s="1"/>
  <c r="W3742" i="1"/>
  <c r="AO3742" i="1" l="1"/>
  <c r="AV3742" i="1" s="1"/>
  <c r="AN3742" i="1" l="1"/>
  <c r="AU3742" i="1" s="1"/>
  <c r="S3743" i="1" s="1"/>
  <c r="AR3742" i="1"/>
  <c r="T3743" i="1"/>
  <c r="P3743" i="1" s="1"/>
  <c r="AQ3742" i="1" l="1"/>
  <c r="AS3742" i="1"/>
  <c r="AT3742" i="1" s="1"/>
  <c r="AW3742" i="1" s="1"/>
  <c r="O3743" i="1"/>
  <c r="Q3743" i="1" l="1"/>
  <c r="R3743" i="1"/>
  <c r="U3743" i="1" s="1"/>
  <c r="AX3742" i="1"/>
  <c r="AZ3742" i="1"/>
  <c r="AY3742" i="1"/>
  <c r="W3743" i="1" l="1"/>
  <c r="V3743" i="1"/>
  <c r="Y3743" i="1" s="1"/>
  <c r="AN3743" i="1" s="1"/>
  <c r="AU3743" i="1" s="1"/>
  <c r="AO3743" i="1" l="1"/>
  <c r="AV3743" i="1" s="1"/>
  <c r="AR3743" i="1" s="1"/>
  <c r="AS3743" i="1"/>
  <c r="T3744" i="1"/>
  <c r="P3744" i="1" s="1"/>
  <c r="AQ3743" i="1"/>
  <c r="S3744" i="1"/>
  <c r="O3744" i="1" l="1"/>
  <c r="Q3744" i="1"/>
  <c r="AT3743" i="1"/>
  <c r="AW3743" i="1" s="1"/>
  <c r="AX3743" i="1" l="1"/>
  <c r="AZ3743" i="1"/>
  <c r="AY3743" i="1"/>
  <c r="R3744" i="1"/>
  <c r="U3744" i="1" s="1"/>
  <c r="W3744" i="1" l="1"/>
  <c r="V3744" i="1"/>
  <c r="Y3744" i="1" s="1"/>
  <c r="AN3744" i="1" l="1"/>
  <c r="AU3744" i="1" s="1"/>
  <c r="AO3744" i="1" l="1"/>
  <c r="AV3744" i="1" s="1"/>
  <c r="T3745" i="1" s="1"/>
  <c r="P3745" i="1" s="1"/>
  <c r="AS3744" i="1"/>
  <c r="AR3744" i="1"/>
  <c r="S3745" i="1"/>
  <c r="AQ3744" i="1"/>
  <c r="Q3745" i="1" l="1"/>
  <c r="O3745" i="1"/>
  <c r="AT3744" i="1"/>
  <c r="R3745" i="1" l="1"/>
  <c r="V3745" i="1" s="1"/>
  <c r="AZ3744" i="1"/>
  <c r="AY3744" i="1"/>
  <c r="AX3744" i="1"/>
  <c r="AW3744" i="1"/>
  <c r="W3745" i="1"/>
  <c r="U3745" i="1" l="1"/>
  <c r="Y3745" i="1" s="1"/>
  <c r="AO3745" i="1" l="1"/>
  <c r="AV3745" i="1" s="1"/>
  <c r="AN3745" i="1"/>
  <c r="AU3745" i="1" s="1"/>
  <c r="AQ3745" i="1" l="1"/>
  <c r="S3746" i="1"/>
  <c r="AS3745" i="1"/>
  <c r="T3746" i="1"/>
  <c r="P3746" i="1" s="1"/>
  <c r="AR3745" i="1"/>
  <c r="O3746" i="1" l="1"/>
  <c r="Q3746" i="1"/>
  <c r="AT3745" i="1"/>
  <c r="R3746" i="1" l="1"/>
  <c r="V3746" i="1" s="1"/>
  <c r="AW3745" i="1"/>
  <c r="AZ3745" i="1"/>
  <c r="AX3745" i="1"/>
  <c r="W3746" i="1"/>
  <c r="AY3745" i="1"/>
  <c r="U3746" i="1" l="1"/>
  <c r="Y3746" i="1" s="1"/>
  <c r="AO3746" i="1" l="1"/>
  <c r="AV3746" i="1" s="1"/>
  <c r="AN3746" i="1"/>
  <c r="AU3746" i="1" s="1"/>
  <c r="AQ3746" i="1" l="1"/>
  <c r="S3747" i="1"/>
  <c r="AS3746" i="1"/>
  <c r="T3747" i="1"/>
  <c r="P3747" i="1" s="1"/>
  <c r="AR3746" i="1"/>
  <c r="Q3747" i="1" l="1"/>
  <c r="O3747" i="1"/>
  <c r="AT3746" i="1"/>
  <c r="AZ3746" i="1" s="1"/>
  <c r="AW3746" i="1" l="1"/>
  <c r="R3747" i="1"/>
  <c r="AY3746" i="1"/>
  <c r="AX3746" i="1"/>
  <c r="W3747" i="1" l="1"/>
  <c r="V3747" i="1"/>
  <c r="U3747" i="1"/>
  <c r="Y3747" i="1" s="1"/>
  <c r="AO3747" i="1" l="1"/>
  <c r="AV3747" i="1" s="1"/>
  <c r="AN3747" i="1" l="1"/>
  <c r="AU3747" i="1" s="1"/>
  <c r="S3748" i="1" s="1"/>
  <c r="AR3747" i="1"/>
  <c r="T3748" i="1"/>
  <c r="P3748" i="1" s="1"/>
  <c r="AQ3747" i="1" l="1"/>
  <c r="AS3747" i="1"/>
  <c r="AT3747" i="1" s="1"/>
  <c r="AW3747" i="1" s="1"/>
  <c r="O3748" i="1"/>
  <c r="Q3748" i="1" l="1"/>
  <c r="AZ3747" i="1"/>
  <c r="AY3747" i="1"/>
  <c r="AX3747" i="1"/>
  <c r="R3748" i="1"/>
  <c r="U3748" i="1" l="1"/>
  <c r="V3748" i="1"/>
  <c r="W3748" i="1"/>
  <c r="Y3748" i="1" l="1"/>
  <c r="AN3748" i="1" s="1"/>
  <c r="AU3748" i="1" s="1"/>
  <c r="AO3748" i="1" l="1"/>
  <c r="AV3748" i="1" s="1"/>
  <c r="AR3748" i="1" s="1"/>
  <c r="AS3748" i="1"/>
  <c r="AQ3748" i="1"/>
  <c r="S3749" i="1"/>
  <c r="T3749" i="1" l="1"/>
  <c r="P3749" i="1" s="1"/>
  <c r="Q3749" i="1"/>
  <c r="O3749" i="1"/>
  <c r="AT3748" i="1"/>
  <c r="AZ3748" i="1" s="1"/>
  <c r="AX3748" i="1" l="1"/>
  <c r="AY3748" i="1"/>
  <c r="AW3748" i="1"/>
  <c r="R3749" i="1"/>
  <c r="V3749" i="1" l="1"/>
  <c r="U3749" i="1"/>
  <c r="Y3749" i="1" s="1"/>
  <c r="W3749" i="1"/>
  <c r="AN3749" i="1" l="1"/>
  <c r="AU3749" i="1" s="1"/>
  <c r="AO3749" i="1"/>
  <c r="AV3749" i="1" s="1"/>
  <c r="AS3749" i="1" l="1"/>
  <c r="T3750" i="1"/>
  <c r="P3750" i="1" s="1"/>
  <c r="AR3749" i="1"/>
  <c r="AQ3749" i="1"/>
  <c r="AT3749" i="1" s="1"/>
  <c r="S3750" i="1"/>
  <c r="O3750" i="1" l="1"/>
  <c r="Q3750" i="1"/>
  <c r="AX3749" i="1"/>
  <c r="AW3749" i="1"/>
  <c r="AZ3749" i="1"/>
  <c r="AY3749" i="1"/>
  <c r="R3750" i="1" l="1"/>
  <c r="U3750" i="1" l="1"/>
  <c r="V3750" i="1"/>
  <c r="W3750" i="1"/>
  <c r="Y3750" i="1" l="1"/>
  <c r="AN3750" i="1" s="1"/>
  <c r="AU3750" i="1" s="1"/>
  <c r="AO3750" i="1" l="1"/>
  <c r="AV3750" i="1" s="1"/>
  <c r="T3751" i="1" s="1"/>
  <c r="P3751" i="1" s="1"/>
  <c r="AS3750" i="1"/>
  <c r="AQ3750" i="1"/>
  <c r="S3751" i="1"/>
  <c r="AR3750" i="1" l="1"/>
  <c r="Q3751" i="1"/>
  <c r="O3751" i="1"/>
  <c r="AT3750" i="1"/>
  <c r="AZ3750" i="1" l="1"/>
  <c r="AY3750" i="1"/>
  <c r="AX3750" i="1"/>
  <c r="R3751" i="1"/>
  <c r="U3751" i="1" s="1"/>
  <c r="AW3750" i="1"/>
  <c r="W3751" i="1" l="1"/>
  <c r="V3751" i="1"/>
  <c r="Y3751" i="1" s="1"/>
  <c r="AN3751" i="1" l="1"/>
  <c r="AU3751" i="1" s="1"/>
  <c r="AO3751" i="1" l="1"/>
  <c r="AV3751" i="1" s="1"/>
  <c r="T3752" i="1" s="1"/>
  <c r="P3752" i="1" s="1"/>
  <c r="AS3751" i="1"/>
  <c r="AQ3751" i="1"/>
  <c r="S3752" i="1"/>
  <c r="AR3751" i="1" l="1"/>
  <c r="Q3752" i="1"/>
  <c r="O3752" i="1"/>
  <c r="AT3751" i="1"/>
  <c r="AZ3751" i="1" s="1"/>
  <c r="R3752" i="1" l="1"/>
  <c r="U3752" i="1" s="1"/>
  <c r="AX3751" i="1"/>
  <c r="AW3751" i="1"/>
  <c r="AY3751" i="1"/>
  <c r="W3752" i="1" l="1"/>
  <c r="V3752" i="1"/>
  <c r="Y3752" i="1" s="1"/>
  <c r="AO3752" i="1" l="1"/>
  <c r="AV3752" i="1" s="1"/>
  <c r="AN3752" i="1" l="1"/>
  <c r="AU3752" i="1" s="1"/>
  <c r="S3753" i="1" s="1"/>
  <c r="AR3752" i="1"/>
  <c r="T3753" i="1"/>
  <c r="P3753" i="1" s="1"/>
  <c r="AQ3752" i="1" l="1"/>
  <c r="AS3752" i="1"/>
  <c r="AT3752" i="1" s="1"/>
  <c r="O3753" i="1"/>
  <c r="Q3753" i="1" l="1"/>
  <c r="AZ3752" i="1"/>
  <c r="AY3752" i="1"/>
  <c r="R3753" i="1"/>
  <c r="U3753" i="1" s="1"/>
  <c r="AW3752" i="1"/>
  <c r="AX3752" i="1"/>
  <c r="W3753" i="1" l="1"/>
  <c r="V3753" i="1"/>
  <c r="Y3753" i="1" s="1"/>
  <c r="AN3753" i="1" l="1"/>
  <c r="AU3753" i="1" s="1"/>
  <c r="AO3753" i="1"/>
  <c r="AV3753" i="1" s="1"/>
  <c r="AS3753" i="1" l="1"/>
  <c r="AR3753" i="1"/>
  <c r="T3754" i="1"/>
  <c r="P3754" i="1" s="1"/>
  <c r="AQ3753" i="1"/>
  <c r="S3754" i="1"/>
  <c r="O3754" i="1" l="1"/>
  <c r="Q3754" i="1"/>
  <c r="AT3753" i="1"/>
  <c r="AW3753" i="1" s="1"/>
  <c r="AX3753" i="1" l="1"/>
  <c r="AZ3753" i="1"/>
  <c r="AY3753" i="1"/>
  <c r="R3754" i="1"/>
  <c r="U3754" i="1" l="1"/>
  <c r="V3754" i="1"/>
  <c r="W3754" i="1"/>
  <c r="Y3754" i="1" l="1"/>
  <c r="AO3754" i="1" s="1"/>
  <c r="AV3754" i="1" s="1"/>
  <c r="AN3754" i="1" l="1"/>
  <c r="AU3754" i="1" s="1"/>
  <c r="AQ3754" i="1" s="1"/>
  <c r="AR3754" i="1"/>
  <c r="T3755" i="1"/>
  <c r="P3755" i="1" s="1"/>
  <c r="S3755" i="1" l="1"/>
  <c r="AS3754" i="1"/>
  <c r="AT3754" i="1" s="1"/>
  <c r="O3755" i="1"/>
  <c r="Q3755" i="1" l="1"/>
  <c r="AZ3754" i="1"/>
  <c r="AY3754" i="1"/>
  <c r="R3755" i="1"/>
  <c r="U3755" i="1" s="1"/>
  <c r="AW3754" i="1"/>
  <c r="AX3754" i="1"/>
  <c r="W3755" i="1" l="1"/>
  <c r="V3755" i="1"/>
  <c r="Y3755" i="1" s="1"/>
  <c r="AN3755" i="1" l="1"/>
  <c r="AU3755" i="1" s="1"/>
  <c r="AO3755" i="1" l="1"/>
  <c r="AV3755" i="1" s="1"/>
  <c r="AR3755" i="1" s="1"/>
  <c r="AS3755" i="1"/>
  <c r="AQ3755" i="1"/>
  <c r="S3756" i="1"/>
  <c r="T3756" i="1" l="1"/>
  <c r="P3756" i="1" s="1"/>
  <c r="O3756" i="1"/>
  <c r="Q3756" i="1"/>
  <c r="AT3755" i="1"/>
  <c r="AZ3755" i="1" s="1"/>
  <c r="AX3755" i="1" l="1"/>
  <c r="AY3755" i="1"/>
  <c r="AW3755" i="1"/>
  <c r="R3756" i="1"/>
  <c r="U3756" i="1" l="1"/>
  <c r="Y3756" i="1" s="1"/>
  <c r="V3756" i="1"/>
  <c r="W3756" i="1"/>
  <c r="AN3756" i="1" l="1"/>
  <c r="AU3756" i="1" s="1"/>
  <c r="AO3756" i="1" l="1"/>
  <c r="AV3756" i="1" s="1"/>
  <c r="T3757" i="1" s="1"/>
  <c r="P3757" i="1" s="1"/>
  <c r="AS3756" i="1"/>
  <c r="S3757" i="1"/>
  <c r="AQ3756" i="1"/>
  <c r="AR3756" i="1" l="1"/>
  <c r="AT3756" i="1"/>
  <c r="AW3756" i="1" s="1"/>
  <c r="O3757" i="1"/>
  <c r="Q3757" i="1"/>
  <c r="AX3756" i="1"/>
  <c r="AY3756" i="1"/>
  <c r="AZ3756" i="1" l="1"/>
  <c r="R3757" i="1"/>
  <c r="U3757" i="1" s="1"/>
  <c r="W3757" i="1" l="1"/>
  <c r="V3757" i="1"/>
  <c r="Y3757" i="1" s="1"/>
  <c r="AO3757" i="1" l="1"/>
  <c r="AV3757" i="1" s="1"/>
  <c r="AN3757" i="1" l="1"/>
  <c r="AU3757" i="1" s="1"/>
  <c r="S3758" i="1" s="1"/>
  <c r="T3758" i="1"/>
  <c r="P3758" i="1" s="1"/>
  <c r="AR3757" i="1"/>
  <c r="AQ3757" i="1" l="1"/>
  <c r="AS3757" i="1"/>
  <c r="AT3757" i="1" s="1"/>
  <c r="AX3757" i="1" s="1"/>
  <c r="O3758" i="1"/>
  <c r="Q3758" i="1" l="1"/>
  <c r="AW3757" i="1"/>
  <c r="R3758" i="1"/>
  <c r="AY3757" i="1"/>
  <c r="AZ3757" i="1"/>
  <c r="U3758" i="1" l="1"/>
  <c r="V3758" i="1"/>
  <c r="W3758" i="1"/>
  <c r="Y3758" i="1" l="1"/>
  <c r="AN3758" i="1" s="1"/>
  <c r="AU3758" i="1" s="1"/>
  <c r="S3759" i="1" l="1"/>
  <c r="AQ3758" i="1"/>
  <c r="AO3758" i="1"/>
  <c r="AV3758" i="1" s="1"/>
  <c r="AS3758" i="1"/>
  <c r="AR3758" i="1" l="1"/>
  <c r="AT3758" i="1" s="1"/>
  <c r="AZ3758" i="1" s="1"/>
  <c r="T3759" i="1"/>
  <c r="P3759" i="1" s="1"/>
  <c r="O3759" i="1"/>
  <c r="Q3759" i="1"/>
  <c r="R3759" i="1" l="1"/>
  <c r="AX3758" i="1"/>
  <c r="AW3758" i="1"/>
  <c r="AY3758" i="1"/>
  <c r="U3759" i="1" l="1"/>
  <c r="V3759" i="1"/>
  <c r="W3759" i="1"/>
  <c r="Y3759" i="1" l="1"/>
  <c r="AN3759" i="1" s="1"/>
  <c r="AU3759" i="1" s="1"/>
  <c r="AO3759" i="1" l="1"/>
  <c r="AV3759" i="1" s="1"/>
  <c r="AR3759" i="1" s="1"/>
  <c r="AS3759" i="1"/>
  <c r="AQ3759" i="1"/>
  <c r="S3760" i="1"/>
  <c r="T3760" i="1" l="1"/>
  <c r="P3760" i="1" s="1"/>
  <c r="O3760" i="1"/>
  <c r="Q3760" i="1"/>
  <c r="AT3759" i="1"/>
  <c r="AX3759" i="1" s="1"/>
  <c r="AZ3759" i="1" l="1"/>
  <c r="AY3759" i="1"/>
  <c r="R3760" i="1"/>
  <c r="W3760" i="1" s="1"/>
  <c r="AW3759" i="1"/>
  <c r="U3760" i="1" l="1"/>
  <c r="V3760" i="1"/>
  <c r="Y3760" i="1" l="1"/>
  <c r="AO3760" i="1" s="1"/>
  <c r="AV3760" i="1" s="1"/>
  <c r="AN3760" i="1" l="1"/>
  <c r="AU3760" i="1" s="1"/>
  <c r="S3761" i="1" s="1"/>
  <c r="T3761" i="1"/>
  <c r="P3761" i="1" s="1"/>
  <c r="AR3760" i="1"/>
  <c r="AQ3760" i="1" l="1"/>
  <c r="AS3760" i="1"/>
  <c r="AT3760" i="1" s="1"/>
  <c r="O3761" i="1"/>
  <c r="Q3761" i="1" l="1"/>
  <c r="AZ3760" i="1"/>
  <c r="AY3760" i="1"/>
  <c r="R3761" i="1"/>
  <c r="U3761" i="1" s="1"/>
  <c r="AW3760" i="1"/>
  <c r="AX3760" i="1"/>
  <c r="V3761" i="1" l="1"/>
  <c r="Y3761" i="1" s="1"/>
  <c r="W3761" i="1"/>
  <c r="AN3761" i="1" l="1"/>
  <c r="AU3761" i="1" s="1"/>
  <c r="AO3761" i="1"/>
  <c r="AV3761" i="1" s="1"/>
  <c r="AS3761" i="1" l="1"/>
  <c r="T3762" i="1"/>
  <c r="P3762" i="1" s="1"/>
  <c r="AR3761" i="1"/>
  <c r="AQ3761" i="1"/>
  <c r="S3762" i="1"/>
  <c r="O3762" i="1" l="1"/>
  <c r="Q3762" i="1"/>
  <c r="AT3761" i="1"/>
  <c r="AW3761" i="1" s="1"/>
  <c r="AZ3761" i="1" l="1"/>
  <c r="AY3761" i="1"/>
  <c r="AX3761" i="1"/>
  <c r="R3762" i="1"/>
  <c r="U3762" i="1" l="1"/>
  <c r="V3762" i="1"/>
  <c r="W3762" i="1"/>
  <c r="Y3762" i="1" l="1"/>
  <c r="AO3762" i="1" s="1"/>
  <c r="AV3762" i="1" s="1"/>
  <c r="AN3762" i="1" l="1"/>
  <c r="AU3762" i="1" s="1"/>
  <c r="S3763" i="1" s="1"/>
  <c r="AR3762" i="1"/>
  <c r="T3763" i="1"/>
  <c r="P3763" i="1" s="1"/>
  <c r="AQ3762" i="1" l="1"/>
  <c r="AS3762" i="1"/>
  <c r="AT3762" i="1" s="1"/>
  <c r="O3763" i="1"/>
  <c r="Q3763" i="1" l="1"/>
  <c r="R3763" i="1" s="1"/>
  <c r="AZ3762" i="1"/>
  <c r="AY3762" i="1"/>
  <c r="AW3762" i="1"/>
  <c r="AX3762" i="1"/>
  <c r="U3763" i="1" l="1"/>
  <c r="V3763" i="1"/>
  <c r="W3763" i="1"/>
  <c r="Y3763" i="1" l="1"/>
  <c r="AN3763" i="1" s="1"/>
  <c r="AU3763" i="1" s="1"/>
  <c r="AQ3763" i="1" s="1"/>
  <c r="S3764" i="1" l="1"/>
  <c r="AS3763" i="1"/>
  <c r="AO3763" i="1"/>
  <c r="AV3763" i="1" s="1"/>
  <c r="T3764" i="1" s="1"/>
  <c r="P3764" i="1" s="1"/>
  <c r="O3764" i="1"/>
  <c r="Q3764" i="1" l="1"/>
  <c r="AR3763" i="1"/>
  <c r="R3764" i="1"/>
  <c r="U3764" i="1" s="1"/>
  <c r="AT3763" i="1" l="1"/>
  <c r="AX3763" i="1"/>
  <c r="V3764" i="1"/>
  <c r="Y3764" i="1" s="1"/>
  <c r="W3764" i="1"/>
  <c r="AZ3763" i="1" l="1"/>
  <c r="AY3763" i="1"/>
  <c r="AW3763" i="1"/>
  <c r="AN3764" i="1"/>
  <c r="AU3764" i="1" s="1"/>
  <c r="AO3764" i="1"/>
  <c r="AV3764" i="1" s="1"/>
  <c r="AS3764" i="1" l="1"/>
  <c r="T3765" i="1"/>
  <c r="P3765" i="1" s="1"/>
  <c r="AR3764" i="1"/>
  <c r="S3765" i="1"/>
  <c r="AQ3764" i="1"/>
  <c r="AT3764" i="1" l="1"/>
  <c r="AW3764" i="1" s="1"/>
  <c r="Q3765" i="1"/>
  <c r="O3765" i="1"/>
  <c r="AX3764" i="1"/>
  <c r="R3765" i="1" l="1"/>
  <c r="U3765" i="1" s="1"/>
  <c r="AZ3764" i="1"/>
  <c r="AY3764" i="1"/>
  <c r="W3765" i="1" l="1"/>
  <c r="V3765" i="1"/>
  <c r="Y3765" i="1" s="1"/>
  <c r="AN3765" i="1" l="1"/>
  <c r="AU3765" i="1" s="1"/>
  <c r="AO3765" i="1" l="1"/>
  <c r="AV3765" i="1" s="1"/>
  <c r="T3766" i="1" s="1"/>
  <c r="P3766" i="1" s="1"/>
  <c r="AS3765" i="1"/>
  <c r="S3766" i="1"/>
  <c r="AQ3765" i="1"/>
  <c r="AR3765" i="1" l="1"/>
  <c r="Q3766" i="1"/>
  <c r="O3766" i="1"/>
  <c r="AT3765" i="1"/>
  <c r="AZ3765" i="1" l="1"/>
  <c r="AY3765" i="1"/>
  <c r="AX3765" i="1"/>
  <c r="R3766" i="1"/>
  <c r="U3766" i="1" s="1"/>
  <c r="AW3765" i="1"/>
  <c r="W3766" i="1" l="1"/>
  <c r="V3766" i="1"/>
  <c r="Y3766" i="1" s="1"/>
  <c r="AN3766" i="1" l="1"/>
  <c r="AU3766" i="1" s="1"/>
  <c r="AO3766" i="1" l="1"/>
  <c r="AV3766" i="1" s="1"/>
  <c r="T3767" i="1" s="1"/>
  <c r="P3767" i="1" s="1"/>
  <c r="AQ3766" i="1"/>
  <c r="S3767" i="1"/>
  <c r="AS3766" i="1"/>
  <c r="AR3766" i="1" l="1"/>
  <c r="Q3767" i="1"/>
  <c r="O3767" i="1"/>
  <c r="AT3766" i="1"/>
  <c r="AZ3766" i="1" s="1"/>
  <c r="R3767" i="1" l="1"/>
  <c r="V3767" i="1" s="1"/>
  <c r="AW3766" i="1"/>
  <c r="AX3766" i="1"/>
  <c r="W3767" i="1"/>
  <c r="AY3766" i="1"/>
  <c r="U3767" i="1" l="1"/>
  <c r="Y3767" i="1" s="1"/>
  <c r="AN3767" i="1" l="1"/>
  <c r="AU3767" i="1" s="1"/>
  <c r="AO3767" i="1"/>
  <c r="AV3767" i="1" s="1"/>
  <c r="AS3767" i="1" l="1"/>
  <c r="AR3767" i="1"/>
  <c r="T3768" i="1"/>
  <c r="P3768" i="1" s="1"/>
  <c r="AQ3767" i="1"/>
  <c r="S3768" i="1"/>
  <c r="O3768" i="1" l="1"/>
  <c r="Q3768" i="1"/>
  <c r="AT3767" i="1"/>
  <c r="AW3767" i="1" s="1"/>
  <c r="AX3767" i="1" l="1"/>
  <c r="AZ3767" i="1"/>
  <c r="AY3767" i="1"/>
  <c r="R3768" i="1"/>
  <c r="U3768" i="1" s="1"/>
  <c r="V3768" i="1" l="1"/>
  <c r="Y3768" i="1" s="1"/>
  <c r="W3768" i="1"/>
  <c r="AO3768" i="1" l="1"/>
  <c r="AV3768" i="1" s="1"/>
  <c r="AN3768" i="1" l="1"/>
  <c r="AU3768" i="1" s="1"/>
  <c r="S3769" i="1" s="1"/>
  <c r="AR3768" i="1"/>
  <c r="T3769" i="1"/>
  <c r="P3769" i="1" s="1"/>
  <c r="AQ3768" i="1" l="1"/>
  <c r="AS3768" i="1"/>
  <c r="Q3769" i="1" s="1"/>
  <c r="O3769" i="1"/>
  <c r="AT3768" i="1"/>
  <c r="R3769" i="1" l="1"/>
  <c r="AZ3768" i="1"/>
  <c r="AY3768" i="1"/>
  <c r="U3769" i="1"/>
  <c r="AW3768" i="1"/>
  <c r="AX3768" i="1"/>
  <c r="W3769" i="1"/>
  <c r="V3769" i="1"/>
  <c r="Y3769" i="1" l="1"/>
  <c r="AO3769" i="1" s="1"/>
  <c r="AV3769" i="1" s="1"/>
  <c r="AN3769" i="1" l="1"/>
  <c r="AU3769" i="1" s="1"/>
  <c r="S3770" i="1" s="1"/>
  <c r="T3770" i="1"/>
  <c r="P3770" i="1" s="1"/>
  <c r="AR3769" i="1"/>
  <c r="AQ3769" i="1" l="1"/>
  <c r="AS3769" i="1"/>
  <c r="Q3770" i="1" s="1"/>
  <c r="O3770" i="1"/>
  <c r="AT3769" i="1"/>
  <c r="R3770" i="1" l="1"/>
  <c r="AZ3769" i="1"/>
  <c r="AY3769" i="1"/>
  <c r="U3770" i="1"/>
  <c r="AW3769" i="1"/>
  <c r="V3770" i="1"/>
  <c r="AX3769" i="1"/>
  <c r="W3770" i="1"/>
  <c r="Y3770" i="1" l="1"/>
  <c r="AN3770" i="1" s="1"/>
  <c r="AU3770" i="1" s="1"/>
  <c r="AO3770" i="1" l="1"/>
  <c r="AV3770" i="1" s="1"/>
  <c r="AR3770" i="1" s="1"/>
  <c r="AS3770" i="1"/>
  <c r="AQ3770" i="1"/>
  <c r="S3771" i="1"/>
  <c r="T3771" i="1" l="1"/>
  <c r="P3771" i="1" s="1"/>
  <c r="Q3771" i="1"/>
  <c r="O3771" i="1"/>
  <c r="AT3770" i="1"/>
  <c r="AW3770" i="1" s="1"/>
  <c r="R3771" i="1" l="1"/>
  <c r="U3771" i="1" s="1"/>
  <c r="AX3770" i="1"/>
  <c r="AZ3770" i="1"/>
  <c r="AY3770" i="1"/>
  <c r="V3771" i="1"/>
  <c r="W3771" i="1"/>
  <c r="Y3771" i="1" l="1"/>
  <c r="AO3771" i="1" s="1"/>
  <c r="AV3771" i="1" s="1"/>
  <c r="AN3771" i="1" l="1"/>
  <c r="AU3771" i="1" s="1"/>
  <c r="AR3771" i="1"/>
  <c r="T3772" i="1"/>
  <c r="P3772" i="1" s="1"/>
  <c r="S3772" i="1"/>
  <c r="AQ3771" i="1"/>
  <c r="AS3771" i="1"/>
  <c r="AT3771" i="1" l="1"/>
  <c r="AZ3771" i="1" s="1"/>
  <c r="Q3772" i="1"/>
  <c r="O3772" i="1"/>
  <c r="AX3771" i="1" l="1"/>
  <c r="R3772" i="1"/>
  <c r="W3772" i="1" s="1"/>
  <c r="AW3771" i="1"/>
  <c r="AY3771" i="1"/>
  <c r="V3772" i="1"/>
  <c r="U3772" i="1" l="1"/>
  <c r="Y3772" i="1" s="1"/>
  <c r="AO3772" i="1" l="1"/>
  <c r="AV3772" i="1" s="1"/>
  <c r="AN3772" i="1"/>
  <c r="AU3772" i="1" s="1"/>
  <c r="AS3772" i="1" l="1"/>
  <c r="S3773" i="1"/>
  <c r="AQ3772" i="1"/>
  <c r="AR3772" i="1"/>
  <c r="T3773" i="1"/>
  <c r="P3773" i="1" s="1"/>
  <c r="O3773" i="1" l="1"/>
  <c r="Q3773" i="1"/>
  <c r="AT3772" i="1"/>
  <c r="AW3772" i="1" s="1"/>
  <c r="AZ3772" i="1" l="1"/>
  <c r="AY3772" i="1"/>
  <c r="AX3772" i="1"/>
  <c r="R3773" i="1"/>
  <c r="U3773" i="1" s="1"/>
  <c r="W3773" i="1" l="1"/>
  <c r="V3773" i="1"/>
  <c r="Y3773" i="1" s="1"/>
  <c r="AO3773" i="1" l="1"/>
  <c r="AV3773" i="1" s="1"/>
  <c r="AN3773" i="1" l="1"/>
  <c r="AU3773" i="1" s="1"/>
  <c r="S3774" i="1" s="1"/>
  <c r="T3774" i="1"/>
  <c r="P3774" i="1" s="1"/>
  <c r="AR3773" i="1"/>
  <c r="AS3773" i="1" l="1"/>
  <c r="AQ3773" i="1"/>
  <c r="AT3773" i="1" s="1"/>
  <c r="AZ3773" i="1" s="1"/>
  <c r="Q3774" i="1"/>
  <c r="O3774" i="1"/>
  <c r="R3774" i="1" l="1"/>
  <c r="U3774" i="1" s="1"/>
  <c r="AY3773" i="1"/>
  <c r="AX3773" i="1"/>
  <c r="AW3773" i="1"/>
  <c r="W3774" i="1" l="1"/>
  <c r="V3774" i="1"/>
  <c r="Y3774" i="1" s="1"/>
  <c r="AN3774" i="1" l="1"/>
  <c r="AU3774" i="1" s="1"/>
  <c r="AO3774" i="1" l="1"/>
  <c r="AV3774" i="1" s="1"/>
  <c r="T3775" i="1" s="1"/>
  <c r="P3775" i="1" s="1"/>
  <c r="AS3774" i="1"/>
  <c r="S3775" i="1"/>
  <c r="AQ3774" i="1"/>
  <c r="AR3774" i="1" l="1"/>
  <c r="AT3774" i="1"/>
  <c r="AX3774" i="1" s="1"/>
  <c r="Q3775" i="1"/>
  <c r="O3775" i="1"/>
  <c r="R3775" i="1" l="1"/>
  <c r="U3775" i="1" s="1"/>
  <c r="AZ3774" i="1"/>
  <c r="AY3774" i="1"/>
  <c r="W3775" i="1"/>
  <c r="AW3774" i="1"/>
  <c r="V3775" i="1" l="1"/>
  <c r="Y3775" i="1" s="1"/>
  <c r="AO3775" i="1" l="1"/>
  <c r="AV3775" i="1" s="1"/>
  <c r="AN3775" i="1" l="1"/>
  <c r="AU3775" i="1" s="1"/>
  <c r="S3776" i="1" s="1"/>
  <c r="T3776" i="1"/>
  <c r="P3776" i="1" s="1"/>
  <c r="AR3775" i="1"/>
  <c r="AQ3775" i="1" l="1"/>
  <c r="AS3775" i="1"/>
  <c r="AT3775" i="1" s="1"/>
  <c r="O3776" i="1"/>
  <c r="Q3776" i="1" l="1"/>
  <c r="R3776" i="1"/>
  <c r="U3776" i="1" s="1"/>
  <c r="AZ3775" i="1"/>
  <c r="AY3775" i="1"/>
  <c r="V3776" i="1"/>
  <c r="AW3775" i="1"/>
  <c r="AX3775" i="1"/>
  <c r="W3776" i="1" l="1"/>
  <c r="Y3776" i="1"/>
  <c r="AO3776" i="1" s="1"/>
  <c r="AV3776" i="1" s="1"/>
  <c r="AN3776" i="1" l="1"/>
  <c r="AU3776" i="1" s="1"/>
  <c r="S3777" i="1" s="1"/>
  <c r="T3777" i="1"/>
  <c r="P3777" i="1" s="1"/>
  <c r="AR3776" i="1"/>
  <c r="AQ3776" i="1" l="1"/>
  <c r="AS3776" i="1"/>
  <c r="AT3776" i="1" s="1"/>
  <c r="AZ3776" i="1" s="1"/>
  <c r="O3777" i="1"/>
  <c r="Q3777" i="1" l="1"/>
  <c r="AY3776" i="1"/>
  <c r="AW3776" i="1"/>
  <c r="R3777" i="1"/>
  <c r="U3777" i="1" s="1"/>
  <c r="AX3776" i="1"/>
  <c r="W3777" i="1" l="1"/>
  <c r="V3777" i="1"/>
  <c r="Y3777" i="1" s="1"/>
  <c r="AO3777" i="1" l="1"/>
  <c r="AV3777" i="1" s="1"/>
  <c r="AN3777" i="1"/>
  <c r="AU3777" i="1" s="1"/>
  <c r="AS3777" i="1" l="1"/>
  <c r="AQ3777" i="1"/>
  <c r="S3778" i="1"/>
  <c r="AR3777" i="1"/>
  <c r="T3778" i="1"/>
  <c r="P3778" i="1" s="1"/>
  <c r="O3778" i="1" l="1"/>
  <c r="Q3778" i="1"/>
  <c r="AT3777" i="1"/>
  <c r="AZ3777" i="1" s="1"/>
  <c r="AY3777" i="1" l="1"/>
  <c r="AW3777" i="1"/>
  <c r="R3778" i="1"/>
  <c r="AX3777" i="1"/>
  <c r="V3778" i="1" l="1"/>
  <c r="U3778" i="1"/>
  <c r="Y3778" i="1" s="1"/>
  <c r="W3778" i="1"/>
  <c r="AN3778" i="1" l="1"/>
  <c r="AU3778" i="1" s="1"/>
  <c r="AO3778" i="1"/>
  <c r="AV3778" i="1" s="1"/>
  <c r="AS3778" i="1" l="1"/>
  <c r="AR3778" i="1"/>
  <c r="T3779" i="1"/>
  <c r="P3779" i="1" s="1"/>
  <c r="S3779" i="1"/>
  <c r="AQ3778" i="1"/>
  <c r="AT3778" i="1" l="1"/>
  <c r="O3779" i="1"/>
  <c r="Q3779" i="1"/>
  <c r="AX3778" i="1"/>
  <c r="AZ3778" i="1" l="1"/>
  <c r="AY3778" i="1"/>
  <c r="R3779" i="1"/>
  <c r="AW3778" i="1"/>
  <c r="U3779" i="1" l="1"/>
  <c r="V3779" i="1"/>
  <c r="W3779" i="1"/>
  <c r="Y3779" i="1" l="1"/>
  <c r="AO3779" i="1" s="1"/>
  <c r="AV3779" i="1" s="1"/>
  <c r="AN3779" i="1" l="1"/>
  <c r="AU3779" i="1" s="1"/>
  <c r="S3780" i="1" s="1"/>
  <c r="AR3779" i="1"/>
  <c r="T3780" i="1"/>
  <c r="P3780" i="1" s="1"/>
  <c r="AQ3779" i="1" l="1"/>
  <c r="AS3779" i="1"/>
  <c r="Q3780" i="1" s="1"/>
  <c r="O3780" i="1"/>
  <c r="AT3779" i="1" l="1"/>
  <c r="R3780" i="1"/>
  <c r="U3780" i="1" s="1"/>
  <c r="AZ3779" i="1"/>
  <c r="AY3779" i="1"/>
  <c r="AW3779" i="1"/>
  <c r="AX3779" i="1"/>
  <c r="W3780" i="1"/>
  <c r="V3780" i="1"/>
  <c r="Y3780" i="1" l="1"/>
  <c r="AN3780" i="1" s="1"/>
  <c r="AU3780" i="1" s="1"/>
  <c r="AO3780" i="1" l="1"/>
  <c r="AV3780" i="1" s="1"/>
  <c r="T3781" i="1" s="1"/>
  <c r="P3781" i="1" s="1"/>
  <c r="AS3780" i="1"/>
  <c r="AQ3780" i="1"/>
  <c r="S3781" i="1"/>
  <c r="AR3780" i="1" l="1"/>
  <c r="AT3780" i="1"/>
  <c r="AW3780" i="1" s="1"/>
  <c r="AX3780" i="1"/>
  <c r="O3781" i="1"/>
  <c r="Q3781" i="1"/>
  <c r="AY3780" i="1"/>
  <c r="AZ3780" i="1" l="1"/>
  <c r="R3781" i="1"/>
  <c r="U3781" i="1" l="1"/>
  <c r="Y3781" i="1" s="1"/>
  <c r="V3781" i="1"/>
  <c r="W3781" i="1"/>
  <c r="AO3781" i="1" l="1"/>
  <c r="AV3781" i="1" s="1"/>
  <c r="AN3781" i="1"/>
  <c r="AU3781" i="1" s="1"/>
  <c r="AS3781" i="1" l="1"/>
  <c r="AQ3781" i="1"/>
  <c r="S3782" i="1"/>
  <c r="T3782" i="1"/>
  <c r="P3782" i="1" s="1"/>
  <c r="AR3781" i="1"/>
  <c r="AT3781" i="1" l="1"/>
  <c r="Q3782" i="1"/>
  <c r="O3782" i="1"/>
  <c r="R3782" i="1" l="1"/>
  <c r="U3782" i="1" s="1"/>
  <c r="AW3781" i="1"/>
  <c r="AZ3781" i="1"/>
  <c r="AY3781" i="1"/>
  <c r="W3782" i="1"/>
  <c r="V3782" i="1"/>
  <c r="AX3781" i="1"/>
  <c r="Y3782" i="1" l="1"/>
  <c r="AN3782" i="1" s="1"/>
  <c r="AU3782" i="1" s="1"/>
  <c r="AS3782" i="1" l="1"/>
  <c r="AO3782" i="1"/>
  <c r="AV3782" i="1" s="1"/>
  <c r="T3783" i="1" s="1"/>
  <c r="P3783" i="1" s="1"/>
  <c r="S3783" i="1"/>
  <c r="AQ3782" i="1"/>
  <c r="AR3782" i="1" l="1"/>
  <c r="O3783" i="1"/>
  <c r="Q3783" i="1"/>
  <c r="AT3782" i="1"/>
  <c r="AZ3782" i="1" l="1"/>
  <c r="AY3782" i="1"/>
  <c r="AW3782" i="1"/>
  <c r="AX3782" i="1"/>
  <c r="R3783" i="1"/>
  <c r="U3783" i="1" l="1"/>
  <c r="V3783" i="1"/>
  <c r="W3783" i="1"/>
  <c r="Y3783" i="1" l="1"/>
  <c r="AO3783" i="1" s="1"/>
  <c r="AV3783" i="1" s="1"/>
  <c r="AN3783" i="1" l="1"/>
  <c r="AU3783" i="1" s="1"/>
  <c r="S3784" i="1" s="1"/>
  <c r="AR3783" i="1"/>
  <c r="T3784" i="1"/>
  <c r="P3784" i="1" s="1"/>
  <c r="AS3783" i="1" l="1"/>
  <c r="Q3784" i="1" s="1"/>
  <c r="AQ3783" i="1"/>
  <c r="O3784" i="1"/>
  <c r="AT3783" i="1" l="1"/>
  <c r="AZ3783" i="1" s="1"/>
  <c r="R3784" i="1"/>
  <c r="W3784" i="1" s="1"/>
  <c r="AW3783" i="1"/>
  <c r="AY3783" i="1"/>
  <c r="AX3783" i="1" l="1"/>
  <c r="V3784" i="1"/>
  <c r="U3784" i="1"/>
  <c r="Y3784" i="1" s="1"/>
  <c r="AN3784" i="1" l="1"/>
  <c r="AU3784" i="1" s="1"/>
  <c r="AO3784" i="1" l="1"/>
  <c r="AV3784" i="1" s="1"/>
  <c r="T3785" i="1" s="1"/>
  <c r="P3785" i="1" s="1"/>
  <c r="AS3784" i="1"/>
  <c r="S3785" i="1"/>
  <c r="AQ3784" i="1"/>
  <c r="AR3784" i="1" l="1"/>
  <c r="AT3784" i="1" s="1"/>
  <c r="Q3785" i="1"/>
  <c r="O3785" i="1"/>
  <c r="AW3784" i="1" l="1"/>
  <c r="AX3784" i="1"/>
  <c r="R3785" i="1"/>
  <c r="U3785" i="1" s="1"/>
  <c r="AZ3784" i="1"/>
  <c r="AY3784" i="1"/>
  <c r="W3785" i="1" l="1"/>
  <c r="V3785" i="1"/>
  <c r="Y3785" i="1" s="1"/>
  <c r="AN3785" i="1" l="1"/>
  <c r="AU3785" i="1" s="1"/>
  <c r="AO3785" i="1"/>
  <c r="AV3785" i="1" s="1"/>
  <c r="AS3785" i="1" l="1"/>
  <c r="AR3785" i="1"/>
  <c r="T3786" i="1"/>
  <c r="P3786" i="1" s="1"/>
  <c r="S3786" i="1"/>
  <c r="AQ3785" i="1"/>
  <c r="AT3785" i="1" l="1"/>
  <c r="AW3785" i="1" s="1"/>
  <c r="Q3786" i="1"/>
  <c r="O3786" i="1"/>
  <c r="AX3785" i="1" l="1"/>
  <c r="R3786" i="1"/>
  <c r="V3786" i="1" s="1"/>
  <c r="AZ3785" i="1"/>
  <c r="AY3785" i="1"/>
  <c r="U3786" i="1" l="1"/>
  <c r="Y3786" i="1" s="1"/>
  <c r="W3786" i="1"/>
  <c r="AN3786" i="1" l="1"/>
  <c r="AU3786" i="1" s="1"/>
  <c r="AO3786" i="1"/>
  <c r="AV3786" i="1" s="1"/>
  <c r="AS3786" i="1" l="1"/>
  <c r="T3787" i="1"/>
  <c r="P3787" i="1" s="1"/>
  <c r="AR3786" i="1"/>
  <c r="AQ3786" i="1"/>
  <c r="S3787" i="1"/>
  <c r="Q3787" i="1" l="1"/>
  <c r="O3787" i="1"/>
  <c r="AT3786" i="1"/>
  <c r="AX3786" i="1" s="1"/>
  <c r="AW3786" i="1" l="1"/>
  <c r="R3787" i="1"/>
  <c r="W3787" i="1" s="1"/>
  <c r="AZ3786" i="1"/>
  <c r="AY3786" i="1"/>
  <c r="V3787" i="1" l="1"/>
  <c r="U3787" i="1"/>
  <c r="Y3787" i="1" s="1"/>
  <c r="AO3787" i="1" l="1"/>
  <c r="AV3787" i="1" s="1"/>
  <c r="AN3787" i="1" l="1"/>
  <c r="AU3787" i="1" s="1"/>
  <c r="S3788" i="1" s="1"/>
  <c r="AR3787" i="1"/>
  <c r="T3788" i="1"/>
  <c r="P3788" i="1" s="1"/>
  <c r="AQ3787" i="1" l="1"/>
  <c r="AS3787" i="1"/>
  <c r="AT3787" i="1" s="1"/>
  <c r="AZ3787" i="1" s="1"/>
  <c r="O3788" i="1"/>
  <c r="Q3788" i="1" l="1"/>
  <c r="AY3787" i="1"/>
  <c r="AW3787" i="1"/>
  <c r="R3788" i="1"/>
  <c r="U3788" i="1" s="1"/>
  <c r="AX3787" i="1"/>
  <c r="W3788" i="1"/>
  <c r="V3788" i="1" l="1"/>
  <c r="Y3788" i="1" s="1"/>
  <c r="AO3788" i="1" l="1"/>
  <c r="AV3788" i="1" s="1"/>
  <c r="AN3788" i="1"/>
  <c r="AU3788" i="1" s="1"/>
  <c r="AQ3788" i="1" l="1"/>
  <c r="S3789" i="1"/>
  <c r="AS3788" i="1"/>
  <c r="AR3788" i="1"/>
  <c r="T3789" i="1"/>
  <c r="P3789" i="1" s="1"/>
  <c r="O3789" i="1" l="1"/>
  <c r="Q3789" i="1"/>
  <c r="AT3788" i="1"/>
  <c r="AZ3788" i="1" s="1"/>
  <c r="AW3788" i="1" l="1"/>
  <c r="R3789" i="1"/>
  <c r="W3789" i="1" s="1"/>
  <c r="AX3788" i="1"/>
  <c r="AY3788" i="1"/>
  <c r="V3789" i="1" l="1"/>
  <c r="U3789" i="1"/>
  <c r="Y3789" i="1" s="1"/>
  <c r="AO3789" i="1" l="1"/>
  <c r="AV3789" i="1" s="1"/>
  <c r="AN3789" i="1" l="1"/>
  <c r="AU3789" i="1" s="1"/>
  <c r="S3790" i="1" s="1"/>
  <c r="T3790" i="1"/>
  <c r="P3790" i="1" s="1"/>
  <c r="AR3789" i="1"/>
  <c r="AQ3789" i="1" l="1"/>
  <c r="AS3789" i="1"/>
  <c r="AT3789" i="1" s="1"/>
  <c r="O3790" i="1"/>
  <c r="Q3790" i="1" l="1"/>
  <c r="AZ3789" i="1"/>
  <c r="AY3789" i="1"/>
  <c r="R3790" i="1"/>
  <c r="AW3789" i="1"/>
  <c r="AX3789" i="1"/>
  <c r="U3790" i="1" l="1"/>
  <c r="V3790" i="1"/>
  <c r="W3790" i="1"/>
  <c r="Y3790" i="1" l="1"/>
  <c r="AO3790" i="1" s="1"/>
  <c r="AV3790" i="1" s="1"/>
  <c r="AN3790" i="1" l="1"/>
  <c r="AU3790" i="1" s="1"/>
  <c r="AQ3790" i="1" s="1"/>
  <c r="T3791" i="1"/>
  <c r="P3791" i="1" s="1"/>
  <c r="AR3790" i="1"/>
  <c r="S3791" i="1" l="1"/>
  <c r="AS3790" i="1"/>
  <c r="O3791" i="1"/>
  <c r="Q3791" i="1"/>
  <c r="AT3790" i="1"/>
  <c r="AW3790" i="1" s="1"/>
  <c r="R3791" i="1" l="1"/>
  <c r="V3791" i="1" s="1"/>
  <c r="AY3790" i="1"/>
  <c r="AZ3790" i="1"/>
  <c r="W3791" i="1"/>
  <c r="AX3790" i="1"/>
  <c r="U3791" i="1" l="1"/>
  <c r="Y3791" i="1" s="1"/>
  <c r="AO3791" i="1" l="1"/>
  <c r="AV3791" i="1" s="1"/>
  <c r="AN3791" i="1"/>
  <c r="AU3791" i="1" s="1"/>
  <c r="AS3791" i="1" l="1"/>
  <c r="AQ3791" i="1"/>
  <c r="S3792" i="1"/>
  <c r="T3792" i="1"/>
  <c r="P3792" i="1" s="1"/>
  <c r="AR3791" i="1"/>
  <c r="AT3791" i="1" l="1"/>
  <c r="Q3792" i="1"/>
  <c r="O3792" i="1"/>
  <c r="R3792" i="1" l="1"/>
  <c r="AZ3791" i="1"/>
  <c r="AY3791" i="1"/>
  <c r="W3792" i="1"/>
  <c r="AW3791" i="1"/>
  <c r="AX3791" i="1"/>
  <c r="V3792" i="1" l="1"/>
  <c r="U3792" i="1"/>
  <c r="Y3792" i="1" s="1"/>
  <c r="AN3792" i="1" l="1"/>
  <c r="AU3792" i="1" s="1"/>
  <c r="AO3792" i="1"/>
  <c r="AV3792" i="1" s="1"/>
  <c r="AS3792" i="1" l="1"/>
  <c r="AR3792" i="1"/>
  <c r="T3793" i="1"/>
  <c r="P3793" i="1" s="1"/>
  <c r="AQ3792" i="1"/>
  <c r="S3793" i="1"/>
  <c r="O3793" i="1" l="1"/>
  <c r="Q3793" i="1"/>
  <c r="AT3792" i="1"/>
  <c r="AW3792" i="1" s="1"/>
  <c r="AX3792" i="1" l="1"/>
  <c r="AZ3792" i="1"/>
  <c r="AY3792" i="1"/>
  <c r="R3793" i="1"/>
  <c r="U3793" i="1" s="1"/>
  <c r="V3793" i="1" l="1"/>
  <c r="Y3793" i="1" s="1"/>
  <c r="W3793" i="1"/>
  <c r="AN3793" i="1" l="1"/>
  <c r="AU3793" i="1" s="1"/>
  <c r="AO3793" i="1" l="1"/>
  <c r="AV3793" i="1" s="1"/>
  <c r="AR3793" i="1" s="1"/>
  <c r="AS3793" i="1"/>
  <c r="S3794" i="1"/>
  <c r="AQ3793" i="1"/>
  <c r="T3794" i="1" l="1"/>
  <c r="P3794" i="1" s="1"/>
  <c r="O3794" i="1"/>
  <c r="Q3794" i="1"/>
  <c r="AT3793" i="1"/>
  <c r="AZ3793" i="1" s="1"/>
  <c r="AX3793" i="1" l="1"/>
  <c r="AY3793" i="1"/>
  <c r="AW3793" i="1"/>
  <c r="R3794" i="1"/>
  <c r="U3794" i="1" s="1"/>
  <c r="V3794" i="1" l="1"/>
  <c r="Y3794" i="1" s="1"/>
  <c r="W3794" i="1"/>
  <c r="AN3794" i="1" l="1"/>
  <c r="AU3794" i="1" s="1"/>
  <c r="AO3794" i="1" l="1"/>
  <c r="AV3794" i="1" s="1"/>
  <c r="AR3794" i="1" s="1"/>
  <c r="AS3794" i="1"/>
  <c r="AQ3794" i="1"/>
  <c r="S3795" i="1"/>
  <c r="T3795" i="1" l="1"/>
  <c r="P3795" i="1" s="1"/>
  <c r="O3795" i="1"/>
  <c r="Q3795" i="1"/>
  <c r="AT3794" i="1"/>
  <c r="AW3794" i="1" s="1"/>
  <c r="AX3794" i="1" l="1"/>
  <c r="AZ3794" i="1"/>
  <c r="AY3794" i="1"/>
  <c r="R3795" i="1"/>
  <c r="U3795" i="1" s="1"/>
  <c r="V3795" i="1" l="1"/>
  <c r="Y3795" i="1" s="1"/>
  <c r="W3795" i="1"/>
  <c r="AO3795" i="1" l="1"/>
  <c r="AV3795" i="1" s="1"/>
  <c r="AN3795" i="1" l="1"/>
  <c r="AU3795" i="1" s="1"/>
  <c r="S3796" i="1" s="1"/>
  <c r="T3796" i="1"/>
  <c r="P3796" i="1" s="1"/>
  <c r="AR3795" i="1"/>
  <c r="AQ3795" i="1" l="1"/>
  <c r="AS3795" i="1"/>
  <c r="AT3795" i="1" s="1"/>
  <c r="O3796" i="1"/>
  <c r="Q3796" i="1" l="1"/>
  <c r="R3796" i="1" s="1"/>
  <c r="AW3795" i="1"/>
  <c r="AZ3795" i="1"/>
  <c r="AY3795" i="1"/>
  <c r="AX3795" i="1"/>
  <c r="U3796" i="1" l="1"/>
  <c r="W3796" i="1"/>
  <c r="V3796" i="1"/>
  <c r="Y3796" i="1" l="1"/>
  <c r="AO3796" i="1" l="1"/>
  <c r="AV3796" i="1" s="1"/>
  <c r="AN3796" i="1"/>
  <c r="AU3796" i="1" s="1"/>
  <c r="AR3796" i="1" l="1"/>
  <c r="T3797" i="1"/>
  <c r="P3797" i="1" s="1"/>
  <c r="S3797" i="1"/>
  <c r="AQ3796" i="1"/>
  <c r="AS3796" i="1"/>
  <c r="AT3796" i="1" l="1"/>
  <c r="Q3797" i="1"/>
  <c r="O3797" i="1"/>
  <c r="AX3796" i="1"/>
  <c r="R3797" i="1" l="1"/>
  <c r="AY3796" i="1"/>
  <c r="AW3796" i="1"/>
  <c r="AZ3796" i="1"/>
  <c r="U3797" i="1" l="1"/>
  <c r="V3797" i="1"/>
  <c r="W3797" i="1"/>
  <c r="Y3797" i="1" l="1"/>
  <c r="AO3797" i="1" l="1"/>
  <c r="AV3797" i="1" s="1"/>
  <c r="AN3797" i="1"/>
  <c r="AU3797" i="1" s="1"/>
  <c r="AS3797" i="1" l="1"/>
  <c r="S3798" i="1"/>
  <c r="AQ3797" i="1"/>
  <c r="T3798" i="1"/>
  <c r="P3798" i="1" s="1"/>
  <c r="AR3797" i="1"/>
  <c r="AT3797" i="1" l="1"/>
  <c r="AZ3797" i="1" s="1"/>
  <c r="O3798" i="1"/>
  <c r="Q3798" i="1"/>
  <c r="AY3797" i="1"/>
  <c r="R3798" i="1" l="1"/>
  <c r="V3798" i="1" s="1"/>
  <c r="AW3797" i="1"/>
  <c r="AX3797" i="1"/>
  <c r="U3798" i="1" l="1"/>
  <c r="Y3798" i="1" s="1"/>
  <c r="AN3798" i="1" s="1"/>
  <c r="AU3798" i="1" s="1"/>
  <c r="AQ3798" i="1" s="1"/>
  <c r="W3798" i="1"/>
  <c r="AO3798" i="1" l="1"/>
  <c r="AV3798" i="1" s="1"/>
  <c r="AR3798" i="1" s="1"/>
  <c r="AT3798" i="1" s="1"/>
  <c r="AY3798" i="1" s="1"/>
  <c r="AS3798" i="1"/>
  <c r="S3799" i="1"/>
  <c r="O3799" i="1" s="1"/>
  <c r="AW3798" i="1"/>
  <c r="AZ3798" i="1"/>
  <c r="AX3798" i="1"/>
  <c r="T3799" i="1"/>
  <c r="P3799" i="1" l="1"/>
  <c r="Q3799" i="1"/>
  <c r="R3799" i="1" l="1"/>
  <c r="U3799" i="1" s="1"/>
  <c r="V3799" i="1" l="1"/>
  <c r="Y3799" i="1" s="1"/>
  <c r="W3799" i="1"/>
  <c r="AO3799" i="1" l="1"/>
  <c r="AV3799" i="1" s="1"/>
  <c r="AN3799" i="1"/>
  <c r="AU3799" i="1" s="1"/>
  <c r="AS3799" i="1" l="1"/>
  <c r="S3800" i="1"/>
  <c r="AQ3799" i="1"/>
  <c r="AR3799" i="1"/>
  <c r="T3800" i="1"/>
  <c r="P3800" i="1" s="1"/>
  <c r="AT3799" i="1" l="1"/>
  <c r="AW3799" i="1" s="1"/>
  <c r="Q3800" i="1"/>
  <c r="O3800" i="1"/>
  <c r="AX3799" i="1" l="1"/>
  <c r="R3800" i="1"/>
  <c r="V3800" i="1" s="1"/>
  <c r="U3800" i="1"/>
  <c r="Y3800" i="1" s="1"/>
  <c r="AN3800" i="1" s="1"/>
  <c r="AU3800" i="1" s="1"/>
  <c r="S3801" i="1" s="1"/>
  <c r="W3800" i="1"/>
  <c r="AZ3799" i="1"/>
  <c r="AY3799" i="1"/>
  <c r="AQ3800" i="1" l="1"/>
  <c r="AS3800" i="1"/>
  <c r="AO3800" i="1"/>
  <c r="AV3800" i="1" s="1"/>
  <c r="AR3800" i="1" s="1"/>
  <c r="AT3800" i="1" s="1"/>
  <c r="O3801" i="1"/>
  <c r="AW3800" i="1" l="1"/>
  <c r="AY3800" i="1"/>
  <c r="AZ3800" i="1"/>
  <c r="AX3800" i="1"/>
  <c r="T3801" i="1"/>
  <c r="P3801" i="1" l="1"/>
  <c r="Q3801" i="1"/>
  <c r="R3801" i="1" l="1"/>
  <c r="U3801" i="1" l="1"/>
  <c r="Y3801" i="1" s="1"/>
  <c r="AN3801" i="1" s="1"/>
  <c r="AU3801" i="1" s="1"/>
  <c r="AQ3801" i="1" s="1"/>
  <c r="V3801" i="1"/>
  <c r="W3801" i="1"/>
  <c r="S3802" i="1" l="1"/>
  <c r="AS3801" i="1"/>
  <c r="AO3801" i="1"/>
  <c r="AV3801" i="1" s="1"/>
  <c r="AR3801" i="1" s="1"/>
  <c r="O3802" i="1"/>
  <c r="AT3801" i="1"/>
  <c r="AW3801" i="1" s="1"/>
  <c r="T3802" i="1" l="1"/>
  <c r="AX3801" i="1"/>
  <c r="AZ3801" i="1"/>
  <c r="AY3801" i="1"/>
  <c r="P3802" i="1" l="1"/>
  <c r="Q3802" i="1"/>
  <c r="R3802" i="1" l="1"/>
  <c r="V3802" i="1" l="1"/>
  <c r="U3802" i="1"/>
  <c r="Y3802" i="1" s="1"/>
  <c r="W3802" i="1"/>
  <c r="AO3802" i="1" l="1"/>
  <c r="AV3802" i="1" s="1"/>
  <c r="AN3802" i="1"/>
  <c r="AU3802" i="1" s="1"/>
  <c r="AQ3802" i="1" l="1"/>
  <c r="S3803" i="1"/>
  <c r="T3803" i="1"/>
  <c r="P3803" i="1" s="1"/>
  <c r="AR3802" i="1"/>
  <c r="AS3802" i="1"/>
  <c r="Q3803" i="1" l="1"/>
  <c r="O3803" i="1"/>
  <c r="R3803" i="1" s="1"/>
  <c r="AT3802" i="1"/>
  <c r="U3803" i="1"/>
  <c r="Y3803" i="1" s="1"/>
  <c r="V3803" i="1"/>
  <c r="W3803" i="1"/>
  <c r="AZ3802" i="1" l="1"/>
  <c r="AX3802" i="1"/>
  <c r="AW3802" i="1"/>
  <c r="AY3802" i="1"/>
  <c r="AN3803" i="1"/>
  <c r="AU3803" i="1" s="1"/>
  <c r="AO3803" i="1" l="1"/>
  <c r="AV3803" i="1" s="1"/>
  <c r="T3804" i="1" s="1"/>
  <c r="P3804" i="1" s="1"/>
  <c r="AS3803" i="1"/>
  <c r="AQ3803" i="1"/>
  <c r="S3804" i="1"/>
  <c r="AR3803" i="1" l="1"/>
  <c r="Q3804" i="1"/>
  <c r="O3804" i="1"/>
  <c r="AT3803" i="1"/>
  <c r="AW3803" i="1" s="1"/>
  <c r="AZ3803" i="1" l="1"/>
  <c r="AY3803" i="1"/>
  <c r="R3804" i="1"/>
  <c r="U3804" i="1" s="1"/>
  <c r="AX3803" i="1"/>
  <c r="V3804" i="1" l="1"/>
  <c r="Y3804" i="1" s="1"/>
  <c r="W3804" i="1"/>
  <c r="AO3804" i="1" l="1"/>
  <c r="AV3804" i="1" s="1"/>
  <c r="AN3804" i="1"/>
  <c r="AU3804" i="1" s="1"/>
  <c r="AS3804" i="1" l="1"/>
  <c r="S3805" i="1"/>
  <c r="AQ3804" i="1"/>
  <c r="AR3804" i="1"/>
  <c r="T3805" i="1"/>
  <c r="P3805" i="1" s="1"/>
  <c r="AT3804" i="1" l="1"/>
  <c r="Q3805" i="1"/>
  <c r="O3805" i="1"/>
  <c r="R3805" i="1" l="1"/>
  <c r="U3805" i="1" s="1"/>
  <c r="AZ3804" i="1"/>
  <c r="AY3804" i="1"/>
  <c r="W3805" i="1"/>
  <c r="AX3804" i="1"/>
  <c r="AW3804" i="1"/>
  <c r="V3805" i="1" l="1"/>
  <c r="Y3805" i="1" s="1"/>
  <c r="AN3805" i="1" l="1"/>
  <c r="AU3805" i="1" s="1"/>
  <c r="AO3805" i="1"/>
  <c r="AV3805" i="1" s="1"/>
  <c r="AS3805" i="1" l="1"/>
  <c r="T3806" i="1"/>
  <c r="P3806" i="1" s="1"/>
  <c r="AR3805" i="1"/>
  <c r="S3806" i="1"/>
  <c r="AQ3805" i="1"/>
  <c r="AT3805" i="1" l="1"/>
  <c r="AW3805" i="1" s="1"/>
  <c r="O3806" i="1"/>
  <c r="Q3806" i="1"/>
  <c r="AX3805" i="1" l="1"/>
  <c r="R3806" i="1"/>
  <c r="V3806" i="1" s="1"/>
  <c r="AZ3805" i="1"/>
  <c r="AY3805" i="1"/>
  <c r="W3806" i="1" l="1"/>
  <c r="U3806" i="1"/>
  <c r="Y3806" i="1" s="1"/>
  <c r="AO3806" i="1" l="1"/>
  <c r="AV3806" i="1" s="1"/>
  <c r="AN3806" i="1"/>
  <c r="AU3806" i="1" s="1"/>
  <c r="AQ3806" i="1" l="1"/>
  <c r="S3807" i="1"/>
  <c r="AS3806" i="1"/>
  <c r="T3807" i="1"/>
  <c r="P3807" i="1" s="1"/>
  <c r="AR3806" i="1"/>
  <c r="Q3807" i="1" l="1"/>
  <c r="O3807" i="1"/>
  <c r="AT3806" i="1"/>
  <c r="AZ3806" i="1" s="1"/>
  <c r="AW3806" i="1" l="1"/>
  <c r="AY3806" i="1"/>
  <c r="R3807" i="1"/>
  <c r="AX3806" i="1"/>
  <c r="V3807" i="1" l="1"/>
  <c r="W3807" i="1"/>
  <c r="U3807" i="1"/>
  <c r="Y3807" i="1" s="1"/>
  <c r="AO3807" i="1" l="1"/>
  <c r="AV3807" i="1" s="1"/>
  <c r="AN3807" i="1" l="1"/>
  <c r="AU3807" i="1" s="1"/>
  <c r="S3808" i="1" s="1"/>
  <c r="T3808" i="1"/>
  <c r="P3808" i="1" s="1"/>
  <c r="AR3807" i="1"/>
  <c r="AS3807" i="1" l="1"/>
  <c r="AQ3807" i="1"/>
  <c r="AT3807" i="1" s="1"/>
  <c r="AZ3807" i="1" s="1"/>
  <c r="O3808" i="1"/>
  <c r="Q3808" i="1"/>
  <c r="R3808" i="1" l="1"/>
  <c r="AY3807" i="1"/>
  <c r="AX3807" i="1"/>
  <c r="AW3807" i="1"/>
  <c r="U3808" i="1" l="1"/>
  <c r="Y3808" i="1" s="1"/>
  <c r="V3808" i="1"/>
  <c r="W3808" i="1"/>
  <c r="AO3808" i="1" l="1"/>
  <c r="AV3808" i="1" s="1"/>
  <c r="AN3808" i="1" l="1"/>
  <c r="AU3808" i="1" s="1"/>
  <c r="S3809" i="1" s="1"/>
  <c r="AR3808" i="1"/>
  <c r="T3809" i="1"/>
  <c r="P3809" i="1" s="1"/>
  <c r="AQ3808" i="1" l="1"/>
  <c r="AS3808" i="1"/>
  <c r="Q3809" i="1" s="1"/>
  <c r="O3809" i="1"/>
  <c r="AT3808" i="1" l="1"/>
  <c r="AZ3808" i="1" s="1"/>
  <c r="AY3808" i="1"/>
  <c r="AW3808" i="1"/>
  <c r="AX3808" i="1"/>
  <c r="R3809" i="1"/>
  <c r="V3809" i="1" l="1"/>
  <c r="U3809" i="1"/>
  <c r="Y3809" i="1" s="1"/>
  <c r="W3809" i="1"/>
  <c r="AO3809" i="1" l="1"/>
  <c r="AV3809" i="1" s="1"/>
  <c r="AN3809" i="1" l="1"/>
  <c r="AU3809" i="1" s="1"/>
  <c r="S3810" i="1" s="1"/>
  <c r="AR3809" i="1"/>
  <c r="T3810" i="1"/>
  <c r="P3810" i="1" s="1"/>
  <c r="AQ3809" i="1" l="1"/>
  <c r="AS3809" i="1"/>
  <c r="AT3809" i="1" s="1"/>
  <c r="AW3809" i="1" s="1"/>
  <c r="O3810" i="1"/>
  <c r="Q3810" i="1" l="1"/>
  <c r="R3810" i="1"/>
  <c r="W3810" i="1" s="1"/>
  <c r="AZ3809" i="1"/>
  <c r="AY3809" i="1"/>
  <c r="AX3809" i="1"/>
  <c r="U3810" i="1" l="1"/>
  <c r="Y3810" i="1" s="1"/>
  <c r="V3810" i="1"/>
  <c r="AN3810" i="1" l="1"/>
  <c r="AU3810" i="1" s="1"/>
  <c r="AO3810" i="1"/>
  <c r="AV3810" i="1" s="1"/>
  <c r="AR3810" i="1" l="1"/>
  <c r="T3811" i="1"/>
  <c r="P3811" i="1" s="1"/>
  <c r="AS3810" i="1"/>
  <c r="AQ3810" i="1"/>
  <c r="S3811" i="1"/>
  <c r="O3811" i="1" l="1"/>
  <c r="Q3811" i="1"/>
  <c r="AT3810" i="1"/>
  <c r="AZ3810" i="1" s="1"/>
  <c r="AW3810" i="1" l="1"/>
  <c r="AY3810" i="1"/>
  <c r="AX3810" i="1"/>
  <c r="R3811" i="1"/>
  <c r="V3811" i="1" l="1"/>
  <c r="U3811" i="1"/>
  <c r="Y3811" i="1" s="1"/>
  <c r="W3811" i="1"/>
  <c r="AN3811" i="1" l="1"/>
  <c r="AU3811" i="1" s="1"/>
  <c r="AO3811" i="1"/>
  <c r="AV3811" i="1" s="1"/>
  <c r="AS3811" i="1" l="1"/>
  <c r="T3812" i="1"/>
  <c r="P3812" i="1" s="1"/>
  <c r="AR3811" i="1"/>
  <c r="S3812" i="1"/>
  <c r="AQ3811" i="1"/>
  <c r="AT3811" i="1" l="1"/>
  <c r="O3812" i="1"/>
  <c r="Q3812" i="1"/>
  <c r="AX3811" i="1"/>
  <c r="AZ3811" i="1" l="1"/>
  <c r="AY3811" i="1"/>
  <c r="R3812" i="1"/>
  <c r="AW3811" i="1"/>
  <c r="V3812" i="1" l="1"/>
  <c r="U3812" i="1"/>
  <c r="Y3812" i="1" s="1"/>
  <c r="W3812" i="1"/>
  <c r="AO3812" i="1" l="1"/>
  <c r="AV3812" i="1" s="1"/>
  <c r="AN3812" i="1" l="1"/>
  <c r="AU3812" i="1" s="1"/>
  <c r="S3813" i="1" s="1"/>
  <c r="T3813" i="1"/>
  <c r="P3813" i="1" s="1"/>
  <c r="AR3812" i="1"/>
  <c r="AS3812" i="1" l="1"/>
  <c r="AQ3812" i="1"/>
  <c r="Q3813" i="1"/>
  <c r="O3813" i="1"/>
  <c r="AT3812" i="1" l="1"/>
  <c r="AZ3812" i="1" s="1"/>
  <c r="R3813" i="1"/>
  <c r="U3813" i="1" s="1"/>
  <c r="AY3812" i="1"/>
  <c r="AX3812" i="1"/>
  <c r="AW3812" i="1"/>
  <c r="W3813" i="1" l="1"/>
  <c r="V3813" i="1"/>
  <c r="Y3813" i="1" s="1"/>
  <c r="AN3813" i="1" l="1"/>
  <c r="AU3813" i="1" s="1"/>
  <c r="AO3813" i="1" l="1"/>
  <c r="AV3813" i="1" s="1"/>
  <c r="AR3813" i="1" s="1"/>
  <c r="AS3813" i="1"/>
  <c r="S3814" i="1"/>
  <c r="AQ3813" i="1"/>
  <c r="T3814" i="1" l="1"/>
  <c r="P3814" i="1" s="1"/>
  <c r="AT3813" i="1"/>
  <c r="AW3813" i="1" s="1"/>
  <c r="Q3814" i="1"/>
  <c r="O3814" i="1"/>
  <c r="AX3813" i="1" l="1"/>
  <c r="R3814" i="1"/>
  <c r="U3814" i="1" s="1"/>
  <c r="V3814" i="1"/>
  <c r="AZ3813" i="1"/>
  <c r="AY3813" i="1"/>
  <c r="Y3814" i="1" l="1"/>
  <c r="AO3814" i="1" s="1"/>
  <c r="AV3814" i="1" s="1"/>
  <c r="W3814" i="1"/>
  <c r="AN3814" i="1" l="1"/>
  <c r="AU3814" i="1" s="1"/>
  <c r="AQ3814" i="1" s="1"/>
  <c r="T3815" i="1"/>
  <c r="P3815" i="1" s="1"/>
  <c r="AR3814" i="1"/>
  <c r="S3815" i="1" l="1"/>
  <c r="AS3814" i="1"/>
  <c r="Q3815" i="1" s="1"/>
  <c r="O3815" i="1"/>
  <c r="AT3814" i="1"/>
  <c r="AW3814" i="1" s="1"/>
  <c r="AX3814" i="1" l="1"/>
  <c r="AZ3814" i="1"/>
  <c r="AY3814" i="1"/>
  <c r="R3815" i="1"/>
  <c r="U3815" i="1" s="1"/>
  <c r="W3815" i="1" l="1"/>
  <c r="V3815" i="1"/>
  <c r="Y3815" i="1" s="1"/>
  <c r="AN3815" i="1" l="1"/>
  <c r="AU3815" i="1" s="1"/>
  <c r="AO3815" i="1" l="1"/>
  <c r="AV3815" i="1" s="1"/>
  <c r="AR3815" i="1" s="1"/>
  <c r="AS3815" i="1"/>
  <c r="S3816" i="1"/>
  <c r="AQ3815" i="1"/>
  <c r="T3816" i="1" l="1"/>
  <c r="P3816" i="1" s="1"/>
  <c r="AT3815" i="1"/>
  <c r="AX3815" i="1" s="1"/>
  <c r="O3816" i="1"/>
  <c r="Q3816" i="1"/>
  <c r="AZ3815" i="1" l="1"/>
  <c r="AY3815" i="1"/>
  <c r="R3816" i="1"/>
  <c r="AW3815" i="1"/>
  <c r="U3816" i="1" l="1"/>
  <c r="Y3816" i="1" s="1"/>
  <c r="V3816" i="1"/>
  <c r="W3816" i="1"/>
  <c r="AN3816" i="1" l="1"/>
  <c r="AU3816" i="1" s="1"/>
  <c r="AO3816" i="1" l="1"/>
  <c r="AV3816" i="1" s="1"/>
  <c r="AR3816" i="1" s="1"/>
  <c r="AS3816" i="1"/>
  <c r="AQ3816" i="1"/>
  <c r="S3817" i="1"/>
  <c r="T3817" i="1" l="1"/>
  <c r="P3817" i="1" s="1"/>
  <c r="O3817" i="1"/>
  <c r="Q3817" i="1"/>
  <c r="AT3816" i="1"/>
  <c r="AZ3816" i="1" l="1"/>
  <c r="AY3816" i="1"/>
  <c r="R3817" i="1"/>
  <c r="W3817" i="1" s="1"/>
  <c r="AW3816" i="1"/>
  <c r="AX3816" i="1"/>
  <c r="V3817" i="1" l="1"/>
  <c r="U3817" i="1"/>
  <c r="Y3817" i="1" s="1"/>
  <c r="AN3817" i="1" l="1"/>
  <c r="AU3817" i="1" s="1"/>
  <c r="AO3817" i="1"/>
  <c r="AV3817" i="1" s="1"/>
  <c r="T3818" i="1" l="1"/>
  <c r="P3818" i="1" s="1"/>
  <c r="AR3817" i="1"/>
  <c r="AS3817" i="1"/>
  <c r="S3818" i="1"/>
  <c r="AQ3817" i="1"/>
  <c r="AT3817" i="1" l="1"/>
  <c r="AW3817" i="1" s="1"/>
  <c r="AZ3817" i="1"/>
  <c r="O3818" i="1"/>
  <c r="Q3818" i="1"/>
  <c r="AX3817" i="1"/>
  <c r="AY3817" i="1"/>
  <c r="R3818" i="1" l="1"/>
  <c r="W3818" i="1" s="1"/>
  <c r="U3818" i="1" l="1"/>
  <c r="Y3818" i="1" s="1"/>
  <c r="V3818" i="1"/>
  <c r="AO3818" i="1" l="1"/>
  <c r="AV3818" i="1" s="1"/>
  <c r="AN3818" i="1"/>
  <c r="AU3818" i="1" s="1"/>
  <c r="AQ3818" i="1" l="1"/>
  <c r="S3819" i="1"/>
  <c r="AS3818" i="1"/>
  <c r="T3819" i="1"/>
  <c r="P3819" i="1" s="1"/>
  <c r="AR3818" i="1"/>
  <c r="O3819" i="1" l="1"/>
  <c r="Q3819" i="1"/>
  <c r="AT3818" i="1"/>
  <c r="AX3818" i="1" l="1"/>
  <c r="AZ3818" i="1"/>
  <c r="R3819" i="1"/>
  <c r="W3819" i="1" s="1"/>
  <c r="AW3818" i="1"/>
  <c r="AY3818" i="1"/>
  <c r="V3819" i="1" l="1"/>
  <c r="U3819" i="1"/>
  <c r="Y3819" i="1" s="1"/>
  <c r="AN3819" i="1" l="1"/>
  <c r="AU3819" i="1" s="1"/>
  <c r="AO3819" i="1"/>
  <c r="AV3819" i="1" s="1"/>
  <c r="AS3819" i="1" l="1"/>
  <c r="T3820" i="1"/>
  <c r="P3820" i="1" s="1"/>
  <c r="AR3819" i="1"/>
  <c r="AQ3819" i="1"/>
  <c r="S3820" i="1"/>
  <c r="O3820" i="1" l="1"/>
  <c r="Q3820" i="1"/>
  <c r="AT3819" i="1"/>
  <c r="AW3819" i="1" s="1"/>
  <c r="AX3819" i="1" l="1"/>
  <c r="AZ3819" i="1"/>
  <c r="AY3819" i="1"/>
  <c r="R3820" i="1"/>
  <c r="V3820" i="1" l="1"/>
  <c r="W3820" i="1"/>
  <c r="U3820" i="1"/>
  <c r="Y3820" i="1" s="1"/>
  <c r="AO3820" i="1" l="1"/>
  <c r="AV3820" i="1" s="1"/>
  <c r="AN3820" i="1" l="1"/>
  <c r="AU3820" i="1" s="1"/>
  <c r="AQ3820" i="1" s="1"/>
  <c r="AR3820" i="1"/>
  <c r="T3821" i="1"/>
  <c r="P3821" i="1" s="1"/>
  <c r="S3821" i="1" l="1"/>
  <c r="AS3820" i="1"/>
  <c r="Q3821" i="1" s="1"/>
  <c r="O3821" i="1"/>
  <c r="AT3820" i="1" l="1"/>
  <c r="AW3820" i="1" s="1"/>
  <c r="R3821" i="1"/>
  <c r="U3821" i="1" s="1"/>
  <c r="AY3820" i="1"/>
  <c r="AZ3820" i="1"/>
  <c r="AX3820" i="1"/>
  <c r="W3821" i="1"/>
  <c r="V3821" i="1"/>
  <c r="Y3821" i="1" l="1"/>
  <c r="AN3821" i="1" s="1"/>
  <c r="AU3821" i="1" s="1"/>
  <c r="AQ3821" i="1" s="1"/>
  <c r="AO3821" i="1" l="1"/>
  <c r="AV3821" i="1" s="1"/>
  <c r="AR3821" i="1" s="1"/>
  <c r="S3822" i="1"/>
  <c r="AS3821" i="1"/>
  <c r="T3822" i="1"/>
  <c r="P3822" i="1" s="1"/>
  <c r="AT3821" i="1"/>
  <c r="Q3822" i="1"/>
  <c r="O3822" i="1"/>
  <c r="R3822" i="1" l="1"/>
  <c r="AZ3821" i="1"/>
  <c r="AY3821" i="1"/>
  <c r="AW3821" i="1"/>
  <c r="W3822" i="1"/>
  <c r="AX3821" i="1"/>
  <c r="U3822" i="1" l="1"/>
  <c r="Y3822" i="1" s="1"/>
  <c r="V3822" i="1"/>
  <c r="AO3822" i="1" l="1"/>
  <c r="AV3822" i="1" s="1"/>
  <c r="AN3822" i="1" l="1"/>
  <c r="AU3822" i="1" s="1"/>
  <c r="S3823" i="1" s="1"/>
  <c r="T3823" i="1"/>
  <c r="P3823" i="1" s="1"/>
  <c r="AR3822" i="1"/>
  <c r="AQ3822" i="1" l="1"/>
  <c r="AS3822" i="1"/>
  <c r="Q3823" i="1" s="1"/>
  <c r="O3823" i="1"/>
  <c r="AT3822" i="1"/>
  <c r="AW3822" i="1" s="1"/>
  <c r="R3823" i="1" l="1"/>
  <c r="U3823" i="1" s="1"/>
  <c r="AZ3822" i="1"/>
  <c r="AY3822" i="1"/>
  <c r="AX3822" i="1"/>
  <c r="W3823" i="1"/>
  <c r="V3823" i="1"/>
  <c r="Y3823" i="1" l="1"/>
  <c r="AO3823" i="1" s="1"/>
  <c r="AV3823" i="1" s="1"/>
  <c r="AN3823" i="1" l="1"/>
  <c r="AU3823" i="1" s="1"/>
  <c r="AQ3823" i="1" s="1"/>
  <c r="T3824" i="1"/>
  <c r="P3824" i="1" s="1"/>
  <c r="AR3823" i="1"/>
  <c r="AS3823" i="1" l="1"/>
  <c r="S3824" i="1"/>
  <c r="Q3824" i="1" s="1"/>
  <c r="AT3823" i="1"/>
  <c r="AZ3823" i="1" s="1"/>
  <c r="O3824" i="1" l="1"/>
  <c r="AX3823" i="1"/>
  <c r="R3824" i="1"/>
  <c r="W3824" i="1" s="1"/>
  <c r="AW3823" i="1"/>
  <c r="AY3823" i="1"/>
  <c r="V3824" i="1" l="1"/>
  <c r="U3824" i="1"/>
  <c r="Y3824" i="1" s="1"/>
  <c r="AN3824" i="1" l="1"/>
  <c r="AU3824" i="1" s="1"/>
  <c r="AO3824" i="1" l="1"/>
  <c r="AV3824" i="1" s="1"/>
  <c r="T3825" i="1" s="1"/>
  <c r="P3825" i="1" s="1"/>
  <c r="AS3824" i="1"/>
  <c r="AQ3824" i="1"/>
  <c r="S3825" i="1"/>
  <c r="AR3824" i="1" l="1"/>
  <c r="O3825" i="1"/>
  <c r="Q3825" i="1"/>
  <c r="AT3824" i="1"/>
  <c r="AW3824" i="1" s="1"/>
  <c r="AX3824" i="1" l="1"/>
  <c r="R3825" i="1"/>
  <c r="U3825" i="1" s="1"/>
  <c r="AZ3824" i="1"/>
  <c r="AY3824" i="1"/>
  <c r="V3825" i="1" l="1"/>
  <c r="Y3825" i="1" s="1"/>
  <c r="W3825" i="1"/>
  <c r="AO3825" i="1" l="1"/>
  <c r="AV3825" i="1" s="1"/>
  <c r="AN3825" i="1" l="1"/>
  <c r="AU3825" i="1" s="1"/>
  <c r="AQ3825" i="1" s="1"/>
  <c r="AR3825" i="1"/>
  <c r="T3826" i="1"/>
  <c r="P3826" i="1" s="1"/>
  <c r="S3826" i="1" l="1"/>
  <c r="AS3825" i="1"/>
  <c r="Q3826" i="1" s="1"/>
  <c r="O3826" i="1"/>
  <c r="AT3825" i="1" l="1"/>
  <c r="AZ3825" i="1"/>
  <c r="AY3825" i="1"/>
  <c r="AX3825" i="1"/>
  <c r="R3826" i="1"/>
  <c r="AW3825" i="1"/>
  <c r="V3826" i="1" l="1"/>
  <c r="W3826" i="1"/>
  <c r="U3826" i="1"/>
  <c r="Y3826" i="1" s="1"/>
  <c r="AN3826" i="1" l="1"/>
  <c r="AU3826" i="1" s="1"/>
  <c r="AO3826" i="1"/>
  <c r="AV3826" i="1" s="1"/>
  <c r="AS3826" i="1" l="1"/>
  <c r="T3827" i="1"/>
  <c r="P3827" i="1" s="1"/>
  <c r="AR3826" i="1"/>
  <c r="AQ3826" i="1"/>
  <c r="S3827" i="1"/>
  <c r="AT3826" i="1" l="1"/>
  <c r="AW3826" i="1" s="1"/>
  <c r="O3827" i="1"/>
  <c r="Q3827" i="1"/>
  <c r="AX3826" i="1"/>
  <c r="R3827" i="1" l="1"/>
  <c r="AZ3826" i="1"/>
  <c r="AY3826" i="1"/>
  <c r="V3827" i="1" l="1"/>
  <c r="U3827" i="1"/>
  <c r="Y3827" i="1" s="1"/>
  <c r="W3827" i="1"/>
  <c r="AN3827" i="1" l="1"/>
  <c r="AU3827" i="1" s="1"/>
  <c r="AO3827" i="1" l="1"/>
  <c r="AV3827" i="1" s="1"/>
  <c r="T3828" i="1" s="1"/>
  <c r="P3828" i="1" s="1"/>
  <c r="AS3827" i="1"/>
  <c r="AQ3827" i="1"/>
  <c r="S3828" i="1"/>
  <c r="AR3827" i="1" l="1"/>
  <c r="O3828" i="1"/>
  <c r="Q3828" i="1"/>
  <c r="AT3827" i="1"/>
  <c r="AZ3827" i="1" s="1"/>
  <c r="AY3827" i="1" l="1"/>
  <c r="AX3827" i="1"/>
  <c r="AW3827" i="1"/>
  <c r="R3828" i="1"/>
  <c r="U3828" i="1" s="1"/>
  <c r="V3828" i="1" l="1"/>
  <c r="Y3828" i="1" s="1"/>
  <c r="W3828" i="1"/>
  <c r="AN3828" i="1" l="1"/>
  <c r="AU3828" i="1" s="1"/>
  <c r="AO3828" i="1" l="1"/>
  <c r="AV3828" i="1" s="1"/>
  <c r="T3829" i="1" s="1"/>
  <c r="P3829" i="1" s="1"/>
  <c r="AS3828" i="1"/>
  <c r="S3829" i="1"/>
  <c r="AQ3828" i="1"/>
  <c r="AR3828" i="1" l="1"/>
  <c r="AT3828" i="1"/>
  <c r="AY3828" i="1" s="1"/>
  <c r="Q3829" i="1"/>
  <c r="O3829" i="1"/>
  <c r="AZ3828" i="1" l="1"/>
  <c r="AW3828" i="1"/>
  <c r="AX3828" i="1"/>
  <c r="R3829" i="1"/>
  <c r="V3829" i="1" l="1"/>
  <c r="W3829" i="1"/>
  <c r="U3829" i="1"/>
  <c r="Y3829" i="1" s="1"/>
  <c r="AO3829" i="1" l="1"/>
  <c r="AV3829" i="1" s="1"/>
  <c r="AN3829" i="1" l="1"/>
  <c r="AU3829" i="1" s="1"/>
  <c r="AQ3829" i="1" s="1"/>
  <c r="T3830" i="1"/>
  <c r="P3830" i="1" s="1"/>
  <c r="AR3829" i="1"/>
  <c r="S3830" i="1" l="1"/>
  <c r="AS3829" i="1"/>
  <c r="Q3830" i="1" s="1"/>
  <c r="O3830" i="1"/>
  <c r="AT3829" i="1" l="1"/>
  <c r="AZ3829" i="1" s="1"/>
  <c r="AY3829" i="1"/>
  <c r="R3830" i="1"/>
  <c r="U3830" i="1" s="1"/>
  <c r="AW3829" i="1"/>
  <c r="AX3829" i="1"/>
  <c r="W3830" i="1" l="1"/>
  <c r="V3830" i="1"/>
  <c r="Y3830" i="1" s="1"/>
  <c r="AO3830" i="1" l="1"/>
  <c r="AV3830" i="1" s="1"/>
  <c r="AN3830" i="1" l="1"/>
  <c r="AU3830" i="1" s="1"/>
  <c r="AQ3830" i="1" s="1"/>
  <c r="AR3830" i="1"/>
  <c r="T3831" i="1"/>
  <c r="P3831" i="1" s="1"/>
  <c r="S3831" i="1" l="1"/>
  <c r="AS3830" i="1"/>
  <c r="AT3830" i="1" s="1"/>
  <c r="O3831" i="1"/>
  <c r="Q3831" i="1" l="1"/>
  <c r="AZ3830" i="1"/>
  <c r="AY3830" i="1"/>
  <c r="R3831" i="1"/>
  <c r="U3831" i="1" s="1"/>
  <c r="AW3830" i="1"/>
  <c r="AX3830" i="1"/>
  <c r="W3831" i="1" l="1"/>
  <c r="V3831" i="1"/>
  <c r="Y3831" i="1" s="1"/>
  <c r="AN3831" i="1" l="1"/>
  <c r="AU3831" i="1" s="1"/>
  <c r="AO3831" i="1" l="1"/>
  <c r="AV3831" i="1" s="1"/>
  <c r="T3832" i="1" s="1"/>
  <c r="P3832" i="1" s="1"/>
  <c r="AS3831" i="1"/>
  <c r="AQ3831" i="1"/>
  <c r="S3832" i="1"/>
  <c r="AR3831" i="1" l="1"/>
  <c r="O3832" i="1"/>
  <c r="Q3832" i="1"/>
  <c r="AT3831" i="1"/>
  <c r="R3832" i="1" l="1"/>
  <c r="AZ3831" i="1"/>
  <c r="AY3831" i="1"/>
  <c r="U3832" i="1"/>
  <c r="AX3831" i="1"/>
  <c r="AW3831" i="1"/>
  <c r="W3832" i="1"/>
  <c r="V3832" i="1"/>
  <c r="Y3832" i="1" l="1"/>
  <c r="AN3832" i="1" s="1"/>
  <c r="AU3832" i="1" s="1"/>
  <c r="AO3832" i="1" l="1"/>
  <c r="AV3832" i="1" s="1"/>
  <c r="AR3832" i="1" s="1"/>
  <c r="AS3832" i="1"/>
  <c r="S3833" i="1"/>
  <c r="AQ3832" i="1"/>
  <c r="T3833" i="1" l="1"/>
  <c r="P3833" i="1" s="1"/>
  <c r="AT3832" i="1"/>
  <c r="AZ3832" i="1" s="1"/>
  <c r="Q3833" i="1"/>
  <c r="O3833" i="1"/>
  <c r="AY3832" i="1"/>
  <c r="AX3832" i="1"/>
  <c r="AW3832" i="1" l="1"/>
  <c r="R3833" i="1"/>
  <c r="U3833" i="1" s="1"/>
  <c r="W3833" i="1" l="1"/>
  <c r="V3833" i="1"/>
  <c r="Y3833" i="1" s="1"/>
  <c r="AO3833" i="1" l="1"/>
  <c r="AV3833" i="1" s="1"/>
  <c r="AN3833" i="1" l="1"/>
  <c r="AU3833" i="1" s="1"/>
  <c r="AQ3833" i="1" s="1"/>
  <c r="AR3833" i="1"/>
  <c r="T3834" i="1"/>
  <c r="P3834" i="1" s="1"/>
  <c r="S3834" i="1" l="1"/>
  <c r="AS3833" i="1"/>
  <c r="Q3834" i="1" s="1"/>
  <c r="O3834" i="1"/>
  <c r="AT3833" i="1" l="1"/>
  <c r="R3834" i="1"/>
  <c r="V3834" i="1" s="1"/>
  <c r="AZ3833" i="1"/>
  <c r="AY3833" i="1"/>
  <c r="AW3833" i="1"/>
  <c r="W3834" i="1"/>
  <c r="U3834" i="1"/>
  <c r="Y3834" i="1" s="1"/>
  <c r="AX3833" i="1"/>
  <c r="AO3834" i="1" l="1"/>
  <c r="AV3834" i="1" s="1"/>
  <c r="AN3834" i="1"/>
  <c r="AU3834" i="1" s="1"/>
  <c r="S3835" i="1" l="1"/>
  <c r="AQ3834" i="1"/>
  <c r="AS3834" i="1"/>
  <c r="T3835" i="1"/>
  <c r="P3835" i="1" s="1"/>
  <c r="AR3834" i="1"/>
  <c r="AT3834" i="1" l="1"/>
  <c r="AZ3834" i="1" s="1"/>
  <c r="Q3835" i="1"/>
  <c r="O3835" i="1"/>
  <c r="R3835" i="1" l="1"/>
  <c r="AW3834" i="1"/>
  <c r="U3835" i="1"/>
  <c r="Y3835" i="1" s="1"/>
  <c r="W3835" i="1"/>
  <c r="AY3834" i="1"/>
  <c r="AX3834" i="1"/>
  <c r="V3835" i="1"/>
  <c r="AN3835" i="1" l="1"/>
  <c r="AU3835" i="1" s="1"/>
  <c r="AO3835" i="1"/>
  <c r="AV3835" i="1" s="1"/>
  <c r="AS3835" i="1" l="1"/>
  <c r="AR3835" i="1"/>
  <c r="T3836" i="1"/>
  <c r="P3836" i="1" s="1"/>
  <c r="S3836" i="1"/>
  <c r="AQ3835" i="1"/>
  <c r="AT3835" i="1" l="1"/>
  <c r="AW3835" i="1" s="1"/>
  <c r="Q3836" i="1"/>
  <c r="O3836" i="1"/>
  <c r="AX3835" i="1"/>
  <c r="R3836" i="1" l="1"/>
  <c r="AZ3835" i="1"/>
  <c r="AY3835" i="1"/>
  <c r="W3836" i="1"/>
  <c r="U3836" i="1" l="1"/>
  <c r="V3836" i="1"/>
  <c r="Y3836" i="1" l="1"/>
  <c r="AO3836" i="1" s="1"/>
  <c r="AV3836" i="1" s="1"/>
  <c r="AN3836" i="1" l="1"/>
  <c r="AU3836" i="1" s="1"/>
  <c r="AQ3836" i="1" s="1"/>
  <c r="AR3836" i="1"/>
  <c r="T3837" i="1"/>
  <c r="P3837" i="1" s="1"/>
  <c r="AS3836" i="1" l="1"/>
  <c r="Q3837" i="1" s="1"/>
  <c r="S3837" i="1"/>
  <c r="O3837" i="1"/>
  <c r="AT3836" i="1"/>
  <c r="AZ3836" i="1" s="1"/>
  <c r="AW3836" i="1" l="1"/>
  <c r="AY3836" i="1"/>
  <c r="R3837" i="1"/>
  <c r="U3837" i="1" s="1"/>
  <c r="AX3836" i="1"/>
  <c r="V3837" i="1" l="1"/>
  <c r="Y3837" i="1" s="1"/>
  <c r="W3837" i="1"/>
  <c r="AO3837" i="1" l="1"/>
  <c r="AV3837" i="1" s="1"/>
  <c r="AN3837" i="1" l="1"/>
  <c r="AU3837" i="1" s="1"/>
  <c r="AQ3837" i="1" s="1"/>
  <c r="T3838" i="1"/>
  <c r="P3838" i="1" s="1"/>
  <c r="AR3837" i="1"/>
  <c r="S3838" i="1" l="1"/>
  <c r="AS3837" i="1"/>
  <c r="Q3838" i="1" s="1"/>
  <c r="O3838" i="1"/>
  <c r="AT3837" i="1" l="1"/>
  <c r="AZ3837" i="1" s="1"/>
  <c r="AW3837" i="1"/>
  <c r="AX3837" i="1"/>
  <c r="R3838" i="1"/>
  <c r="W3838" i="1" s="1"/>
  <c r="AY3837" i="1"/>
  <c r="V3838" i="1" l="1"/>
  <c r="U3838" i="1"/>
  <c r="Y3838" i="1" s="1"/>
  <c r="AO3838" i="1" l="1"/>
  <c r="AV3838" i="1" s="1"/>
  <c r="AN3838" i="1" l="1"/>
  <c r="AU3838" i="1" s="1"/>
  <c r="AQ3838" i="1" s="1"/>
  <c r="AR3838" i="1"/>
  <c r="T3839" i="1"/>
  <c r="P3839" i="1" s="1"/>
  <c r="S3839" i="1" l="1"/>
  <c r="AS3838" i="1"/>
  <c r="Q3839" i="1" s="1"/>
  <c r="O3839" i="1"/>
  <c r="AT3838" i="1" l="1"/>
  <c r="R3839" i="1"/>
  <c r="V3839" i="1" s="1"/>
  <c r="AZ3838" i="1"/>
  <c r="AY3838" i="1"/>
  <c r="U3839" i="1"/>
  <c r="Y3839" i="1" s="1"/>
  <c r="AW3838" i="1"/>
  <c r="W3839" i="1"/>
  <c r="AX3838" i="1"/>
  <c r="AN3839" i="1" l="1"/>
  <c r="AU3839" i="1" s="1"/>
  <c r="AO3839" i="1"/>
  <c r="AV3839" i="1" s="1"/>
  <c r="AR3839" i="1" l="1"/>
  <c r="T3840" i="1"/>
  <c r="P3840" i="1" s="1"/>
  <c r="AS3839" i="1"/>
  <c r="AQ3839" i="1"/>
  <c r="S3840" i="1"/>
  <c r="AT3839" i="1" l="1"/>
  <c r="AZ3839" i="1" s="1"/>
  <c r="Q3840" i="1"/>
  <c r="O3840" i="1"/>
  <c r="AY3839" i="1"/>
  <c r="AX3839" i="1"/>
  <c r="AW3839" i="1" l="1"/>
  <c r="R3840" i="1"/>
  <c r="V3840" i="1" l="1"/>
  <c r="U3840" i="1"/>
  <c r="Y3840" i="1" s="1"/>
  <c r="W3840" i="1"/>
  <c r="AO3840" i="1" l="1"/>
  <c r="AV3840" i="1" s="1"/>
  <c r="AN3840" i="1"/>
  <c r="AU3840" i="1" s="1"/>
  <c r="AQ3840" i="1" l="1"/>
  <c r="S3841" i="1"/>
  <c r="AS3840" i="1"/>
  <c r="T3841" i="1"/>
  <c r="P3841" i="1" s="1"/>
  <c r="AR3840" i="1"/>
  <c r="Q3841" i="1" l="1"/>
  <c r="O3841" i="1"/>
  <c r="AT3840" i="1"/>
  <c r="AZ3840" i="1" s="1"/>
  <c r="AY3840" i="1" l="1"/>
  <c r="R3841" i="1"/>
  <c r="W3841" i="1" s="1"/>
  <c r="AW3840" i="1"/>
  <c r="AX3840" i="1"/>
  <c r="V3841" i="1" l="1"/>
  <c r="U3841" i="1"/>
  <c r="Y3841" i="1" s="1"/>
  <c r="AN3841" i="1" l="1"/>
  <c r="AU3841" i="1" s="1"/>
  <c r="AO3841" i="1" l="1"/>
  <c r="AV3841" i="1" s="1"/>
  <c r="AR3841" i="1" s="1"/>
  <c r="AS3841" i="1"/>
  <c r="T3842" i="1"/>
  <c r="P3842" i="1" s="1"/>
  <c r="AQ3841" i="1"/>
  <c r="S3842" i="1"/>
  <c r="AT3841" i="1" l="1"/>
  <c r="AW3841" i="1" s="1"/>
  <c r="Q3842" i="1"/>
  <c r="O3842" i="1"/>
  <c r="AX3841" i="1" l="1"/>
  <c r="R3842" i="1"/>
  <c r="AZ3841" i="1"/>
  <c r="AY3841" i="1"/>
  <c r="V3842" i="1" l="1"/>
  <c r="W3842" i="1"/>
  <c r="U3842" i="1"/>
  <c r="Y3842" i="1" s="1"/>
  <c r="AN3842" i="1" l="1"/>
  <c r="AU3842" i="1" s="1"/>
  <c r="S3843" i="1" s="1"/>
  <c r="AO3842" i="1"/>
  <c r="AV3842" i="1" s="1"/>
  <c r="T3843" i="1" s="1"/>
  <c r="P3843" i="1" s="1"/>
  <c r="AR3842" i="1" l="1"/>
  <c r="AQ3842" i="1"/>
  <c r="AS3842" i="1"/>
  <c r="Q3843" i="1" s="1"/>
  <c r="O3843" i="1"/>
  <c r="AT3842" i="1" l="1"/>
  <c r="AZ3842" i="1" s="1"/>
  <c r="AW3842" i="1"/>
  <c r="AX3842" i="1"/>
  <c r="R3843" i="1"/>
  <c r="W3843" i="1" s="1"/>
  <c r="AY3842" i="1" l="1"/>
  <c r="V3843" i="1"/>
  <c r="U3843" i="1"/>
  <c r="Y3843" i="1" s="1"/>
  <c r="AN3843" i="1" l="1"/>
  <c r="AU3843" i="1" s="1"/>
  <c r="AO3843" i="1" l="1"/>
  <c r="AV3843" i="1" s="1"/>
  <c r="AR3843" i="1" s="1"/>
  <c r="AS3843" i="1"/>
  <c r="S3844" i="1"/>
  <c r="AQ3843" i="1"/>
  <c r="T3844" i="1" l="1"/>
  <c r="P3844" i="1" s="1"/>
  <c r="AT3843" i="1"/>
  <c r="AW3843" i="1" s="1"/>
  <c r="Q3844" i="1"/>
  <c r="O3844" i="1"/>
  <c r="AX3843" i="1" l="1"/>
  <c r="R3844" i="1"/>
  <c r="U3844" i="1" s="1"/>
  <c r="AZ3843" i="1"/>
  <c r="AY3843" i="1"/>
  <c r="V3844" i="1" l="1"/>
  <c r="Y3844" i="1" s="1"/>
  <c r="W3844" i="1"/>
  <c r="AN3844" i="1" l="1"/>
  <c r="AU3844" i="1" s="1"/>
  <c r="AO3844" i="1" l="1"/>
  <c r="AV3844" i="1" s="1"/>
  <c r="T3845" i="1" s="1"/>
  <c r="P3845" i="1" s="1"/>
  <c r="AS3844" i="1"/>
  <c r="AQ3844" i="1"/>
  <c r="S3845" i="1"/>
  <c r="AR3844" i="1" l="1"/>
  <c r="O3845" i="1"/>
  <c r="Q3845" i="1"/>
  <c r="AT3844" i="1"/>
  <c r="AW3844" i="1" s="1"/>
  <c r="R3845" i="1" l="1"/>
  <c r="W3845" i="1" s="1"/>
  <c r="AZ3844" i="1"/>
  <c r="AY3844" i="1"/>
  <c r="AX3844" i="1"/>
  <c r="U3845" i="1" l="1"/>
  <c r="V3845" i="1"/>
  <c r="Y3845" i="1" l="1"/>
  <c r="AO3845" i="1" s="1"/>
  <c r="AV3845" i="1" s="1"/>
  <c r="AN3845" i="1" l="1"/>
  <c r="AU3845" i="1" s="1"/>
  <c r="AQ3845" i="1" s="1"/>
  <c r="AS3845" i="1"/>
  <c r="AR3845" i="1"/>
  <c r="T3846" i="1"/>
  <c r="P3846" i="1" s="1"/>
  <c r="S3846" i="1" l="1"/>
  <c r="AT3845" i="1"/>
  <c r="AZ3845" i="1" s="1"/>
  <c r="O3846" i="1"/>
  <c r="Q3846" i="1"/>
  <c r="AW3845" i="1" l="1"/>
  <c r="R3846" i="1"/>
  <c r="W3846" i="1" s="1"/>
  <c r="AX3845" i="1"/>
  <c r="AY3845" i="1"/>
  <c r="U3846" i="1" l="1"/>
  <c r="V3846" i="1"/>
  <c r="Y3846" i="1" l="1"/>
  <c r="AO3846" i="1" s="1"/>
  <c r="AV3846" i="1" s="1"/>
  <c r="AN3846" i="1" l="1"/>
  <c r="AU3846" i="1" s="1"/>
  <c r="S3847" i="1" s="1"/>
  <c r="AS3846" i="1"/>
  <c r="T3847" i="1"/>
  <c r="P3847" i="1" s="1"/>
  <c r="AR3846" i="1"/>
  <c r="AQ3846" i="1" l="1"/>
  <c r="AT3846" i="1"/>
  <c r="AZ3846" i="1" s="1"/>
  <c r="Q3847" i="1"/>
  <c r="O3847" i="1"/>
  <c r="AY3846" i="1" l="1"/>
  <c r="AX3846" i="1"/>
  <c r="AW3846" i="1"/>
  <c r="R3847" i="1"/>
  <c r="U3847" i="1" s="1"/>
  <c r="V3847" i="1" l="1"/>
  <c r="Y3847" i="1" s="1"/>
  <c r="W3847" i="1"/>
  <c r="AO3847" i="1" l="1"/>
  <c r="AV3847" i="1" s="1"/>
  <c r="AN3847" i="1" l="1"/>
  <c r="AU3847" i="1" s="1"/>
  <c r="S3848" i="1" s="1"/>
  <c r="AR3847" i="1"/>
  <c r="T3848" i="1"/>
  <c r="P3848" i="1" s="1"/>
  <c r="AS3847" i="1" l="1"/>
  <c r="AQ3847" i="1"/>
  <c r="Q3848" i="1"/>
  <c r="O3848" i="1"/>
  <c r="AT3847" i="1" l="1"/>
  <c r="AX3847" i="1" s="1"/>
  <c r="R3848" i="1"/>
  <c r="U3848" i="1" s="1"/>
  <c r="AW3847" i="1"/>
  <c r="AZ3847" i="1"/>
  <c r="AY3847" i="1" l="1"/>
  <c r="V3848" i="1"/>
  <c r="Y3848" i="1" s="1"/>
  <c r="W3848" i="1"/>
  <c r="AO3848" i="1" l="1"/>
  <c r="AV3848" i="1" s="1"/>
  <c r="AN3848" i="1"/>
  <c r="AU3848" i="1" s="1"/>
  <c r="S3849" i="1" l="1"/>
  <c r="AQ3848" i="1"/>
  <c r="AS3848" i="1"/>
  <c r="AR3848" i="1"/>
  <c r="T3849" i="1"/>
  <c r="P3849" i="1" s="1"/>
  <c r="AT3848" i="1" l="1"/>
  <c r="AZ3848" i="1" s="1"/>
  <c r="O3849" i="1"/>
  <c r="Q3849" i="1"/>
  <c r="R3849" i="1" l="1"/>
  <c r="AY3848" i="1"/>
  <c r="AW3848" i="1"/>
  <c r="AX3848" i="1"/>
  <c r="V3849" i="1" l="1"/>
  <c r="U3849" i="1"/>
  <c r="Y3849" i="1" s="1"/>
  <c r="W3849" i="1"/>
  <c r="AN3849" i="1" l="1"/>
  <c r="AU3849" i="1" s="1"/>
  <c r="AO3849" i="1" l="1"/>
  <c r="AV3849" i="1" s="1"/>
  <c r="T3850" i="1" s="1"/>
  <c r="P3850" i="1" s="1"/>
  <c r="AS3849" i="1"/>
  <c r="S3850" i="1"/>
  <c r="AQ3849" i="1"/>
  <c r="AR3849" i="1" l="1"/>
  <c r="AT3849" i="1"/>
  <c r="AW3849" i="1" s="1"/>
  <c r="O3850" i="1"/>
  <c r="Q3850" i="1"/>
  <c r="AX3849" i="1"/>
  <c r="R3850" i="1" l="1"/>
  <c r="AZ3849" i="1"/>
  <c r="AY3849" i="1"/>
  <c r="V3850" i="1" l="1"/>
  <c r="U3850" i="1"/>
  <c r="Y3850" i="1" s="1"/>
  <c r="W3850" i="1"/>
  <c r="AN3850" i="1" l="1"/>
  <c r="AU3850" i="1" s="1"/>
  <c r="AO3850" i="1" l="1"/>
  <c r="AV3850" i="1" s="1"/>
  <c r="T3851" i="1" s="1"/>
  <c r="P3851" i="1" s="1"/>
  <c r="AS3850" i="1"/>
  <c r="AQ3850" i="1"/>
  <c r="S3851" i="1"/>
  <c r="AR3850" i="1" l="1"/>
  <c r="AT3850" i="1"/>
  <c r="Q3851" i="1"/>
  <c r="O3851" i="1"/>
  <c r="AW3850" i="1"/>
  <c r="AZ3850" i="1"/>
  <c r="AX3850" i="1"/>
  <c r="AY3850" i="1"/>
  <c r="R3851" i="1" l="1"/>
  <c r="U3851" i="1" s="1"/>
  <c r="W3851" i="1" l="1"/>
  <c r="V3851" i="1"/>
  <c r="Y3851" i="1" s="1"/>
  <c r="AN3851" i="1" l="1"/>
  <c r="AU3851" i="1" s="1"/>
  <c r="AO3851" i="1"/>
  <c r="AV3851" i="1" s="1"/>
  <c r="AS3851" i="1" l="1"/>
  <c r="T3852" i="1"/>
  <c r="P3852" i="1" s="1"/>
  <c r="AR3851" i="1"/>
  <c r="S3852" i="1"/>
  <c r="AQ3851" i="1"/>
  <c r="AT3851" i="1" l="1"/>
  <c r="Q3852" i="1"/>
  <c r="O3852" i="1"/>
  <c r="R3852" i="1" l="1"/>
  <c r="U3852" i="1" s="1"/>
  <c r="AZ3851" i="1"/>
  <c r="AY3851" i="1"/>
  <c r="W3852" i="1"/>
  <c r="AW3851" i="1"/>
  <c r="AX3851" i="1"/>
  <c r="V3852" i="1" l="1"/>
  <c r="Y3852" i="1" s="1"/>
  <c r="AO3852" i="1" l="1"/>
  <c r="AV3852" i="1" s="1"/>
  <c r="AN3852" i="1"/>
  <c r="AU3852" i="1" s="1"/>
  <c r="T3853" i="1" l="1"/>
  <c r="P3853" i="1" s="1"/>
  <c r="AR3852" i="1"/>
  <c r="AQ3852" i="1"/>
  <c r="S3853" i="1"/>
  <c r="AS3852" i="1"/>
  <c r="AT3852" i="1" l="1"/>
  <c r="AZ3852" i="1" s="1"/>
  <c r="Q3853" i="1"/>
  <c r="O3853" i="1"/>
  <c r="R3853" i="1" l="1"/>
  <c r="U3853" i="1" s="1"/>
  <c r="AY3852" i="1"/>
  <c r="AX3852" i="1"/>
  <c r="AW3852" i="1"/>
  <c r="W3853" i="1" l="1"/>
  <c r="V3853" i="1"/>
  <c r="Y3853" i="1" s="1"/>
  <c r="AN3853" i="1" l="1"/>
  <c r="AU3853" i="1" s="1"/>
  <c r="AO3853" i="1" l="1"/>
  <c r="AV3853" i="1" s="1"/>
  <c r="AR3853" i="1" s="1"/>
  <c r="AS3853" i="1"/>
  <c r="AQ3853" i="1"/>
  <c r="S3854" i="1"/>
  <c r="T3854" i="1" l="1"/>
  <c r="P3854" i="1" s="1"/>
  <c r="Q3854" i="1"/>
  <c r="O3854" i="1"/>
  <c r="AT3853" i="1"/>
  <c r="AX3853" i="1" s="1"/>
  <c r="R3854" i="1" l="1"/>
  <c r="U3854" i="1"/>
  <c r="AZ3853" i="1"/>
  <c r="AY3853" i="1"/>
  <c r="AW3853" i="1"/>
  <c r="W3854" i="1"/>
  <c r="V3854" i="1"/>
  <c r="Y3854" i="1" l="1"/>
  <c r="AN3854" i="1" s="1"/>
  <c r="AU3854" i="1" s="1"/>
  <c r="AO3854" i="1" l="1"/>
  <c r="AV3854" i="1" s="1"/>
  <c r="AR3854" i="1" s="1"/>
  <c r="AS3854" i="1"/>
  <c r="S3855" i="1"/>
  <c r="AQ3854" i="1"/>
  <c r="T3855" i="1" l="1"/>
  <c r="P3855" i="1" s="1"/>
  <c r="AT3854" i="1"/>
  <c r="AW3854" i="1" s="1"/>
  <c r="Q3855" i="1"/>
  <c r="O3855" i="1"/>
  <c r="AY3854" i="1" l="1"/>
  <c r="AX3854" i="1"/>
  <c r="AZ3854" i="1"/>
  <c r="R3855" i="1"/>
  <c r="U3855" i="1" s="1"/>
  <c r="W3855" i="1" l="1"/>
  <c r="V3855" i="1"/>
  <c r="Y3855" i="1" s="1"/>
  <c r="AO3855" i="1" l="1"/>
  <c r="AV3855" i="1" s="1"/>
  <c r="AN3855" i="1" l="1"/>
  <c r="AU3855" i="1" s="1"/>
  <c r="S3856" i="1" s="1"/>
  <c r="AR3855" i="1"/>
  <c r="T3856" i="1"/>
  <c r="P3856" i="1" s="1"/>
  <c r="AQ3855" i="1" l="1"/>
  <c r="AS3855" i="1"/>
  <c r="Q3856" i="1" s="1"/>
  <c r="O3856" i="1"/>
  <c r="AT3855" i="1"/>
  <c r="AW3855" i="1" s="1"/>
  <c r="AZ3855" i="1" l="1"/>
  <c r="AY3855" i="1"/>
  <c r="R3856" i="1"/>
  <c r="U3856" i="1" s="1"/>
  <c r="AX3855" i="1"/>
  <c r="W3856" i="1" l="1"/>
  <c r="V3856" i="1"/>
  <c r="Y3856" i="1" s="1"/>
  <c r="AN3856" i="1" l="1"/>
  <c r="AU3856" i="1" s="1"/>
  <c r="AO3856" i="1" l="1"/>
  <c r="AV3856" i="1" s="1"/>
  <c r="T3857" i="1" s="1"/>
  <c r="P3857" i="1" s="1"/>
  <c r="AS3856" i="1"/>
  <c r="AQ3856" i="1"/>
  <c r="S3857" i="1"/>
  <c r="AR3856" i="1" l="1"/>
  <c r="O3857" i="1"/>
  <c r="Q3857" i="1"/>
  <c r="AT3856" i="1"/>
  <c r="AW3856" i="1" s="1"/>
  <c r="AZ3856" i="1" l="1"/>
  <c r="AY3856" i="1"/>
  <c r="AX3856" i="1"/>
  <c r="R3857" i="1"/>
  <c r="U3857" i="1" s="1"/>
  <c r="V3857" i="1" l="1"/>
  <c r="Y3857" i="1" s="1"/>
  <c r="W3857" i="1"/>
  <c r="AN3857" i="1" l="1"/>
  <c r="AU3857" i="1" s="1"/>
  <c r="AO3857" i="1" l="1"/>
  <c r="AV3857" i="1" s="1"/>
  <c r="T3858" i="1" s="1"/>
  <c r="P3858" i="1" s="1"/>
  <c r="AS3857" i="1"/>
  <c r="AQ3857" i="1"/>
  <c r="S3858" i="1"/>
  <c r="AR3857" i="1" l="1"/>
  <c r="AT3857" i="1"/>
  <c r="AW3857" i="1" s="1"/>
  <c r="Q3858" i="1"/>
  <c r="O3858" i="1"/>
  <c r="AX3857" i="1" l="1"/>
  <c r="R3858" i="1"/>
  <c r="U3858" i="1" s="1"/>
  <c r="W3858" i="1"/>
  <c r="AZ3857" i="1"/>
  <c r="AY3857" i="1"/>
  <c r="V3858" i="1" l="1"/>
  <c r="Y3858" i="1" s="1"/>
  <c r="AN3858" i="1" l="1"/>
  <c r="AU3858" i="1" s="1"/>
  <c r="AO3858" i="1"/>
  <c r="AV3858" i="1" s="1"/>
  <c r="AS3858" i="1" l="1"/>
  <c r="AR3858" i="1"/>
  <c r="T3859" i="1"/>
  <c r="P3859" i="1" s="1"/>
  <c r="AQ3858" i="1"/>
  <c r="S3859" i="1"/>
  <c r="O3859" i="1" l="1"/>
  <c r="Q3859" i="1"/>
  <c r="AT3858" i="1"/>
  <c r="AW3858" i="1" s="1"/>
  <c r="AX3858" i="1" l="1"/>
  <c r="AZ3858" i="1"/>
  <c r="AY3858" i="1"/>
  <c r="R3859" i="1"/>
  <c r="U3859" i="1" s="1"/>
  <c r="V3859" i="1" l="1"/>
  <c r="Y3859" i="1" s="1"/>
  <c r="W3859" i="1"/>
  <c r="AO3859" i="1" l="1"/>
  <c r="AV3859" i="1" s="1"/>
  <c r="AN3859" i="1"/>
  <c r="AU3859" i="1" s="1"/>
  <c r="S3860" i="1" l="1"/>
  <c r="AQ3859" i="1"/>
  <c r="AS3859" i="1"/>
  <c r="AR3859" i="1"/>
  <c r="T3860" i="1"/>
  <c r="P3860" i="1" s="1"/>
  <c r="AT3859" i="1" l="1"/>
  <c r="AZ3859" i="1" s="1"/>
  <c r="O3860" i="1"/>
  <c r="Q3860" i="1"/>
  <c r="R3860" i="1" l="1"/>
  <c r="U3860" i="1" s="1"/>
  <c r="AY3859" i="1"/>
  <c r="AW3859" i="1"/>
  <c r="AX3859" i="1"/>
  <c r="V3860" i="1" l="1"/>
  <c r="Y3860" i="1" s="1"/>
  <c r="W3860" i="1"/>
  <c r="AN3860" i="1" l="1"/>
  <c r="AU3860" i="1" s="1"/>
  <c r="AO3860" i="1"/>
  <c r="AV3860" i="1" s="1"/>
  <c r="AS3860" i="1" l="1"/>
  <c r="AR3860" i="1"/>
  <c r="T3861" i="1"/>
  <c r="P3861" i="1" s="1"/>
  <c r="AQ3860" i="1"/>
  <c r="AT3860" i="1" s="1"/>
  <c r="S3861" i="1"/>
  <c r="Q3861" i="1" l="1"/>
  <c r="O3861" i="1"/>
  <c r="AW3860" i="1"/>
  <c r="AZ3860" i="1"/>
  <c r="AY3860" i="1"/>
  <c r="AX3860" i="1"/>
  <c r="R3861" i="1" l="1"/>
  <c r="W3861" i="1" s="1"/>
  <c r="V3861" i="1" l="1"/>
  <c r="U3861" i="1"/>
  <c r="Y3861" i="1" s="1"/>
  <c r="AN3861" i="1" l="1"/>
  <c r="AU3861" i="1" s="1"/>
  <c r="AO3861" i="1"/>
  <c r="AV3861" i="1" s="1"/>
  <c r="T3862" i="1" l="1"/>
  <c r="P3862" i="1" s="1"/>
  <c r="AR3861" i="1"/>
  <c r="S3862" i="1"/>
  <c r="AQ3861" i="1"/>
  <c r="AS3861" i="1"/>
  <c r="AT3861" i="1" l="1"/>
  <c r="AZ3861" i="1" s="1"/>
  <c r="O3862" i="1"/>
  <c r="Q3862" i="1"/>
  <c r="AW3861" i="1" l="1"/>
  <c r="AX3861" i="1"/>
  <c r="R3862" i="1"/>
  <c r="U3862" i="1" s="1"/>
  <c r="AY3861" i="1"/>
  <c r="V3862" i="1" l="1"/>
  <c r="Y3862" i="1" s="1"/>
  <c r="W3862" i="1"/>
  <c r="AO3862" i="1" l="1"/>
  <c r="AV3862" i="1" s="1"/>
  <c r="AN3862" i="1" l="1"/>
  <c r="AU3862" i="1" s="1"/>
  <c r="S3863" i="1" s="1"/>
  <c r="T3863" i="1"/>
  <c r="P3863" i="1" s="1"/>
  <c r="AR3862" i="1"/>
  <c r="AQ3862" i="1" l="1"/>
  <c r="AS3862" i="1"/>
  <c r="AT3862" i="1" s="1"/>
  <c r="O3863" i="1"/>
  <c r="Q3863" i="1" l="1"/>
  <c r="R3863" i="1"/>
  <c r="U3863" i="1" s="1"/>
  <c r="AZ3862" i="1"/>
  <c r="AY3862" i="1"/>
  <c r="AW3862" i="1"/>
  <c r="AX3862" i="1"/>
  <c r="W3863" i="1" l="1"/>
  <c r="V3863" i="1"/>
  <c r="Y3863" i="1" s="1"/>
  <c r="AO3863" i="1" s="1"/>
  <c r="AV3863" i="1" s="1"/>
  <c r="AN3863" i="1" l="1"/>
  <c r="AU3863" i="1" s="1"/>
  <c r="AQ3863" i="1" s="1"/>
  <c r="AR3863" i="1"/>
  <c r="T3864" i="1"/>
  <c r="P3864" i="1" s="1"/>
  <c r="S3864" i="1" l="1"/>
  <c r="AS3863" i="1"/>
  <c r="Q3864" i="1" s="1"/>
  <c r="O3864" i="1"/>
  <c r="AT3863" i="1" l="1"/>
  <c r="AW3863" i="1" s="1"/>
  <c r="R3864" i="1"/>
  <c r="U3864" i="1" s="1"/>
  <c r="AZ3863" i="1"/>
  <c r="AY3863" i="1"/>
  <c r="AX3863" i="1"/>
  <c r="W3864" i="1"/>
  <c r="V3864" i="1"/>
  <c r="Y3864" i="1" l="1"/>
  <c r="AO3864" i="1" s="1"/>
  <c r="AV3864" i="1" s="1"/>
  <c r="AR3864" i="1" s="1"/>
  <c r="AN3864" i="1" l="1"/>
  <c r="AU3864" i="1" s="1"/>
  <c r="AQ3864" i="1" s="1"/>
  <c r="T3865" i="1"/>
  <c r="P3865" i="1" s="1"/>
  <c r="AS3864" i="1"/>
  <c r="AT3864" i="1" s="1"/>
  <c r="AZ3864" i="1" s="1"/>
  <c r="S3865" i="1" l="1"/>
  <c r="O3865" i="1" s="1"/>
  <c r="AY3864" i="1"/>
  <c r="Q3865" i="1"/>
  <c r="R3865" i="1" s="1"/>
  <c r="W3865" i="1" s="1"/>
  <c r="AW3864" i="1"/>
  <c r="AX3864" i="1"/>
  <c r="U3865" i="1" l="1"/>
  <c r="V3865" i="1"/>
  <c r="Y3865" i="1" l="1"/>
  <c r="AO3865" i="1" s="1"/>
  <c r="AV3865" i="1" s="1"/>
  <c r="AN3865" i="1" l="1"/>
  <c r="AU3865" i="1" s="1"/>
  <c r="S3866" i="1" s="1"/>
  <c r="AR3865" i="1"/>
  <c r="T3866" i="1"/>
  <c r="P3866" i="1" s="1"/>
  <c r="AS3865" i="1"/>
  <c r="AQ3865" i="1" l="1"/>
  <c r="AT3865" i="1"/>
  <c r="AZ3865" i="1" s="1"/>
  <c r="Q3866" i="1"/>
  <c r="O3866" i="1"/>
  <c r="AX3865" i="1" l="1"/>
  <c r="AW3865" i="1"/>
  <c r="R3866" i="1"/>
  <c r="AY3865" i="1"/>
  <c r="V3866" i="1" l="1"/>
  <c r="U3866" i="1"/>
  <c r="Y3866" i="1" s="1"/>
  <c r="W3866" i="1"/>
  <c r="AN3866" i="1" l="1"/>
  <c r="AU3866" i="1" s="1"/>
  <c r="AO3866" i="1"/>
  <c r="AV3866" i="1" s="1"/>
  <c r="AS3866" i="1" l="1"/>
  <c r="T3867" i="1"/>
  <c r="P3867" i="1" s="1"/>
  <c r="AR3866" i="1"/>
  <c r="S3867" i="1"/>
  <c r="AQ3866" i="1"/>
  <c r="AT3866" i="1" l="1"/>
  <c r="Q3867" i="1"/>
  <c r="O3867" i="1"/>
  <c r="AX3866" i="1"/>
  <c r="R3867" i="1" l="1"/>
  <c r="U3867" i="1" s="1"/>
  <c r="AZ3866" i="1"/>
  <c r="AY3866" i="1"/>
  <c r="W3867" i="1"/>
  <c r="AW3866" i="1"/>
  <c r="V3867" i="1"/>
  <c r="Y3867" i="1" l="1"/>
  <c r="AN3867" i="1" s="1"/>
  <c r="AU3867" i="1" s="1"/>
  <c r="AO3867" i="1" l="1"/>
  <c r="AV3867" i="1" s="1"/>
  <c r="T3868" i="1" s="1"/>
  <c r="P3868" i="1" s="1"/>
  <c r="AS3867" i="1"/>
  <c r="AR3867" i="1"/>
  <c r="S3868" i="1"/>
  <c r="AQ3867" i="1"/>
  <c r="AT3867" i="1" l="1"/>
  <c r="Q3868" i="1"/>
  <c r="O3868" i="1"/>
  <c r="R3868" i="1" l="1"/>
  <c r="U3868" i="1" s="1"/>
  <c r="AZ3867" i="1"/>
  <c r="AY3867" i="1"/>
  <c r="V3868" i="1"/>
  <c r="W3868" i="1"/>
  <c r="AW3867" i="1"/>
  <c r="AX3867" i="1"/>
  <c r="Y3868" i="1" l="1"/>
  <c r="AN3868" i="1" s="1"/>
  <c r="AU3868" i="1" s="1"/>
  <c r="AO3868" i="1" l="1"/>
  <c r="AV3868" i="1" s="1"/>
  <c r="AR3868" i="1" s="1"/>
  <c r="AS3868" i="1"/>
  <c r="S3869" i="1"/>
  <c r="AQ3868" i="1"/>
  <c r="T3869" i="1" l="1"/>
  <c r="P3869" i="1" s="1"/>
  <c r="AT3868" i="1"/>
  <c r="AX3868" i="1" s="1"/>
  <c r="Q3869" i="1"/>
  <c r="O3869" i="1"/>
  <c r="R3869" i="1" l="1"/>
  <c r="U3869" i="1" s="1"/>
  <c r="AZ3868" i="1"/>
  <c r="AY3868" i="1"/>
  <c r="W3869" i="1"/>
  <c r="AW3868" i="1"/>
  <c r="V3869" i="1" l="1"/>
  <c r="Y3869" i="1" s="1"/>
  <c r="AN3869" i="1" l="1"/>
  <c r="AU3869" i="1" s="1"/>
  <c r="AO3869" i="1"/>
  <c r="AV3869" i="1" s="1"/>
  <c r="S3870" i="1" l="1"/>
  <c r="AQ3869" i="1"/>
  <c r="T3870" i="1"/>
  <c r="P3870" i="1" s="1"/>
  <c r="AR3869" i="1"/>
  <c r="AS3869" i="1"/>
  <c r="AT3869" i="1" l="1"/>
  <c r="AZ3869" i="1" s="1"/>
  <c r="Q3870" i="1"/>
  <c r="O3870" i="1"/>
  <c r="R3870" i="1" l="1"/>
  <c r="U3870" i="1" s="1"/>
  <c r="AW3869" i="1"/>
  <c r="AX3869" i="1"/>
  <c r="AY3869" i="1"/>
  <c r="W3870" i="1" l="1"/>
  <c r="V3870" i="1"/>
  <c r="Y3870" i="1" s="1"/>
  <c r="AO3870" i="1" l="1"/>
  <c r="AV3870" i="1" s="1"/>
  <c r="AN3870" i="1" l="1"/>
  <c r="AU3870" i="1" s="1"/>
  <c r="S3871" i="1" s="1"/>
  <c r="T3871" i="1"/>
  <c r="P3871" i="1" s="1"/>
  <c r="AR3870" i="1"/>
  <c r="AS3870" i="1" l="1"/>
  <c r="AQ3870" i="1"/>
  <c r="AT3870" i="1" s="1"/>
  <c r="AZ3870" i="1" s="1"/>
  <c r="O3871" i="1"/>
  <c r="Q3871" i="1"/>
  <c r="AY3870" i="1" l="1"/>
  <c r="R3871" i="1"/>
  <c r="AX3870" i="1"/>
  <c r="AW3870" i="1"/>
  <c r="V3871" i="1" l="1"/>
  <c r="U3871" i="1"/>
  <c r="Y3871" i="1" s="1"/>
  <c r="W3871" i="1"/>
  <c r="AO3871" i="1" l="1"/>
  <c r="AV3871" i="1" s="1"/>
  <c r="AN3871" i="1"/>
  <c r="AU3871" i="1" s="1"/>
  <c r="AS3871" i="1" l="1"/>
  <c r="S3872" i="1"/>
  <c r="AQ3871" i="1"/>
  <c r="AR3871" i="1"/>
  <c r="T3872" i="1"/>
  <c r="P3872" i="1" s="1"/>
  <c r="Q3872" i="1" l="1"/>
  <c r="O3872" i="1"/>
  <c r="AT3871" i="1"/>
  <c r="AW3871" i="1" s="1"/>
  <c r="R3872" i="1" l="1"/>
  <c r="U3872" i="1" s="1"/>
  <c r="AZ3871" i="1"/>
  <c r="AY3871" i="1"/>
  <c r="V3872" i="1"/>
  <c r="W3872" i="1"/>
  <c r="AX3871" i="1"/>
  <c r="Y3872" i="1" l="1"/>
  <c r="AN3872" i="1" s="1"/>
  <c r="AU3872" i="1" s="1"/>
  <c r="AO3872" i="1" l="1"/>
  <c r="AV3872" i="1" s="1"/>
  <c r="AR3872" i="1" s="1"/>
  <c r="AS3872" i="1"/>
  <c r="S3873" i="1"/>
  <c r="AQ3872" i="1"/>
  <c r="T3873" i="1" l="1"/>
  <c r="P3873" i="1" s="1"/>
  <c r="AT3872" i="1"/>
  <c r="O3873" i="1"/>
  <c r="Q3873" i="1"/>
  <c r="AX3872" i="1"/>
  <c r="AW3872" i="1"/>
  <c r="AZ3872" i="1"/>
  <c r="AY3872" i="1"/>
  <c r="R3873" i="1" l="1"/>
  <c r="U3873" i="1" l="1"/>
  <c r="V3873" i="1"/>
  <c r="W3873" i="1"/>
  <c r="Y3873" i="1" l="1"/>
  <c r="AO3873" i="1" s="1"/>
  <c r="AV3873" i="1" s="1"/>
  <c r="AN3873" i="1" l="1"/>
  <c r="AU3873" i="1" s="1"/>
  <c r="S3874" i="1" s="1"/>
  <c r="AR3873" i="1"/>
  <c r="T3874" i="1"/>
  <c r="P3874" i="1" s="1"/>
  <c r="AQ3873" i="1" l="1"/>
  <c r="AS3873" i="1"/>
  <c r="AT3873" i="1" s="1"/>
  <c r="Q3874" i="1"/>
  <c r="O3874" i="1"/>
  <c r="R3874" i="1" l="1"/>
  <c r="U3874" i="1" s="1"/>
  <c r="AZ3873" i="1"/>
  <c r="AY3873" i="1"/>
  <c r="W3874" i="1"/>
  <c r="AW3873" i="1"/>
  <c r="AX3873" i="1"/>
  <c r="V3874" i="1" l="1"/>
  <c r="Y3874" i="1" s="1"/>
  <c r="AN3874" i="1" l="1"/>
  <c r="AU3874" i="1" s="1"/>
  <c r="AO3874" i="1" l="1"/>
  <c r="AV3874" i="1" s="1"/>
  <c r="AR3874" i="1" s="1"/>
  <c r="AS3874" i="1"/>
  <c r="S3875" i="1"/>
  <c r="AQ3874" i="1"/>
  <c r="T3875" i="1" l="1"/>
  <c r="P3875" i="1" s="1"/>
  <c r="AT3874" i="1"/>
  <c r="AW3874" i="1" s="1"/>
  <c r="O3875" i="1"/>
  <c r="Q3875" i="1"/>
  <c r="AY3874" i="1" l="1"/>
  <c r="R3875" i="1"/>
  <c r="AX3874" i="1"/>
  <c r="AZ3874" i="1"/>
  <c r="V3875" i="1" l="1"/>
  <c r="U3875" i="1"/>
  <c r="Y3875" i="1" s="1"/>
  <c r="W3875" i="1"/>
  <c r="AN3875" i="1" l="1"/>
  <c r="AU3875" i="1" s="1"/>
  <c r="AO3875" i="1" l="1"/>
  <c r="AV3875" i="1" s="1"/>
  <c r="AR3875" i="1" s="1"/>
  <c r="S3876" i="1"/>
  <c r="AQ3875" i="1"/>
  <c r="AS3875" i="1"/>
  <c r="T3876" i="1" l="1"/>
  <c r="P3876" i="1" s="1"/>
  <c r="AT3875" i="1"/>
  <c r="AX3875" i="1" s="1"/>
  <c r="Q3876" i="1"/>
  <c r="O3876" i="1"/>
  <c r="R3876" i="1" l="1"/>
  <c r="V3876" i="1" s="1"/>
  <c r="AW3875" i="1"/>
  <c r="AZ3875" i="1"/>
  <c r="AY3875" i="1"/>
  <c r="U3876" i="1" l="1"/>
  <c r="Y3876" i="1" s="1"/>
  <c r="W3876" i="1"/>
  <c r="AN3876" i="1" l="1"/>
  <c r="AU3876" i="1" s="1"/>
  <c r="AO3876" i="1"/>
  <c r="AV3876" i="1" s="1"/>
  <c r="AS3876" i="1" l="1"/>
  <c r="AR3876" i="1"/>
  <c r="T3877" i="1"/>
  <c r="P3877" i="1" s="1"/>
  <c r="S3877" i="1"/>
  <c r="AQ3876" i="1"/>
  <c r="AT3876" i="1" s="1"/>
  <c r="AW3876" i="1" l="1"/>
  <c r="AZ3876" i="1"/>
  <c r="O3877" i="1"/>
  <c r="Q3877" i="1"/>
  <c r="AX3876" i="1"/>
  <c r="AY3876" i="1"/>
  <c r="R3877" i="1" l="1"/>
  <c r="V3877" i="1" l="1"/>
  <c r="U3877" i="1"/>
  <c r="Y3877" i="1" s="1"/>
  <c r="W3877" i="1"/>
  <c r="AN3877" i="1" l="1"/>
  <c r="AU3877" i="1" s="1"/>
  <c r="AO3877" i="1" l="1"/>
  <c r="AV3877" i="1" s="1"/>
  <c r="T3878" i="1" s="1"/>
  <c r="P3878" i="1" s="1"/>
  <c r="AS3877" i="1"/>
  <c r="S3878" i="1"/>
  <c r="AQ3877" i="1"/>
  <c r="AR3877" i="1" l="1"/>
  <c r="AT3877" i="1"/>
  <c r="AW3877" i="1" s="1"/>
  <c r="Q3878" i="1"/>
  <c r="O3878" i="1"/>
  <c r="AX3877" i="1"/>
  <c r="AY3877" i="1"/>
  <c r="AZ3877" i="1" l="1"/>
  <c r="R3878" i="1"/>
  <c r="V3878" i="1" l="1"/>
  <c r="U3878" i="1"/>
  <c r="Y3878" i="1" s="1"/>
  <c r="W3878" i="1"/>
  <c r="AN3878" i="1" l="1"/>
  <c r="AU3878" i="1" s="1"/>
  <c r="AS3878" i="1" l="1"/>
  <c r="AO3878" i="1"/>
  <c r="AV3878" i="1" s="1"/>
  <c r="T3879" i="1" s="1"/>
  <c r="P3879" i="1" s="1"/>
  <c r="S3879" i="1"/>
  <c r="AQ3878" i="1"/>
  <c r="AR3878" i="1" l="1"/>
  <c r="AT3878" i="1"/>
  <c r="AW3878" i="1" s="1"/>
  <c r="O3879" i="1"/>
  <c r="Q3879" i="1"/>
  <c r="AX3878" i="1" l="1"/>
  <c r="R3879" i="1"/>
  <c r="AZ3878" i="1"/>
  <c r="AY3878" i="1"/>
  <c r="U3879" i="1" l="1"/>
  <c r="V3879" i="1"/>
  <c r="W3879" i="1"/>
  <c r="Y3879" i="1" l="1"/>
  <c r="AN3879" i="1" s="1"/>
  <c r="AU3879" i="1" s="1"/>
  <c r="AO3879" i="1" l="1"/>
  <c r="AV3879" i="1" s="1"/>
  <c r="T3880" i="1" s="1"/>
  <c r="P3880" i="1" s="1"/>
  <c r="AS3879" i="1"/>
  <c r="AR3879" i="1"/>
  <c r="AQ3879" i="1"/>
  <c r="S3880" i="1"/>
  <c r="AT3879" i="1" l="1"/>
  <c r="AW3879" i="1" s="1"/>
  <c r="Q3880" i="1"/>
  <c r="O3880" i="1"/>
  <c r="AX3879" i="1"/>
  <c r="R3880" i="1" l="1"/>
  <c r="U3880" i="1" s="1"/>
  <c r="W3880" i="1"/>
  <c r="AZ3879" i="1"/>
  <c r="AY3879" i="1"/>
  <c r="V3880" i="1" l="1"/>
  <c r="Y3880" i="1" s="1"/>
  <c r="AN3880" i="1" l="1"/>
  <c r="AU3880" i="1" s="1"/>
  <c r="AO3880" i="1"/>
  <c r="AV3880" i="1" s="1"/>
  <c r="AS3880" i="1" l="1"/>
  <c r="AR3880" i="1"/>
  <c r="T3881" i="1"/>
  <c r="P3881" i="1" s="1"/>
  <c r="S3881" i="1"/>
  <c r="AQ3880" i="1"/>
  <c r="AT3880" i="1" l="1"/>
  <c r="Q3881" i="1"/>
  <c r="O3881" i="1"/>
  <c r="AX3880" i="1"/>
  <c r="R3881" i="1" l="1"/>
  <c r="U3881" i="1" s="1"/>
  <c r="AZ3880" i="1"/>
  <c r="AY3880" i="1"/>
  <c r="W3881" i="1"/>
  <c r="AW3880" i="1"/>
  <c r="V3881" i="1" l="1"/>
  <c r="Y3881" i="1" s="1"/>
  <c r="AN3881" i="1" l="1"/>
  <c r="AU3881" i="1" s="1"/>
  <c r="AO3881" i="1" l="1"/>
  <c r="AV3881" i="1" s="1"/>
  <c r="T3882" i="1" s="1"/>
  <c r="P3882" i="1" s="1"/>
  <c r="AS3881" i="1"/>
  <c r="AQ3881" i="1"/>
  <c r="S3882" i="1"/>
  <c r="AR3881" i="1" l="1"/>
  <c r="Q3882" i="1"/>
  <c r="O3882" i="1"/>
  <c r="AT3881" i="1"/>
  <c r="AZ3881" i="1" s="1"/>
  <c r="AY3881" i="1" l="1"/>
  <c r="AX3881" i="1"/>
  <c r="AW3881" i="1"/>
  <c r="R3882" i="1"/>
  <c r="W3882" i="1" s="1"/>
  <c r="V3882" i="1" l="1"/>
  <c r="U3882" i="1"/>
  <c r="Y3882" i="1" s="1"/>
  <c r="AN3882" i="1" l="1"/>
  <c r="AU3882" i="1" s="1"/>
  <c r="AO3882" i="1" l="1"/>
  <c r="AV3882" i="1" s="1"/>
  <c r="T3883" i="1" s="1"/>
  <c r="P3883" i="1" s="1"/>
  <c r="AS3882" i="1"/>
  <c r="S3883" i="1"/>
  <c r="AQ3882" i="1"/>
  <c r="AR3882" i="1" l="1"/>
  <c r="AT3882" i="1" s="1"/>
  <c r="Q3883" i="1"/>
  <c r="O3883" i="1"/>
  <c r="AZ3882" i="1" l="1"/>
  <c r="AX3882" i="1"/>
  <c r="AY3882" i="1"/>
  <c r="AW3882" i="1"/>
  <c r="R3883" i="1"/>
  <c r="W3883" i="1" s="1"/>
  <c r="V3883" i="1" l="1"/>
  <c r="U3883" i="1"/>
  <c r="Y3883" i="1" s="1"/>
  <c r="AO3883" i="1" l="1"/>
  <c r="AV3883" i="1" s="1"/>
  <c r="AN3883" i="1" l="1"/>
  <c r="AU3883" i="1" s="1"/>
  <c r="AQ3883" i="1" s="1"/>
  <c r="T3884" i="1"/>
  <c r="P3884" i="1" s="1"/>
  <c r="AR3883" i="1"/>
  <c r="S3884" i="1" l="1"/>
  <c r="AS3883" i="1"/>
  <c r="Q3884" i="1" s="1"/>
  <c r="O3884" i="1"/>
  <c r="AT3883" i="1" l="1"/>
  <c r="AW3883" i="1" s="1"/>
  <c r="R3884" i="1"/>
  <c r="U3884" i="1" s="1"/>
  <c r="AZ3883" i="1"/>
  <c r="AY3883" i="1"/>
  <c r="W3884" i="1"/>
  <c r="AX3883" i="1"/>
  <c r="V3884" i="1" l="1"/>
  <c r="Y3884" i="1" s="1"/>
  <c r="AN3884" i="1" l="1"/>
  <c r="AU3884" i="1" s="1"/>
  <c r="AO3884" i="1" l="1"/>
  <c r="AV3884" i="1" s="1"/>
  <c r="AR3884" i="1" s="1"/>
  <c r="S3885" i="1"/>
  <c r="AQ3884" i="1"/>
  <c r="AS3884" i="1"/>
  <c r="T3885" i="1" l="1"/>
  <c r="P3885" i="1" s="1"/>
  <c r="AT3884" i="1"/>
  <c r="AZ3884" i="1" s="1"/>
  <c r="Q3885" i="1"/>
  <c r="O3885" i="1"/>
  <c r="R3885" i="1" l="1"/>
  <c r="U3885" i="1" s="1"/>
  <c r="AX3884" i="1"/>
  <c r="AY3884" i="1"/>
  <c r="AW3884" i="1"/>
  <c r="W3885" i="1" l="1"/>
  <c r="V3885" i="1"/>
  <c r="Y3885" i="1" s="1"/>
  <c r="AO3885" i="1" l="1"/>
  <c r="AV3885" i="1" s="1"/>
  <c r="AN3885" i="1" l="1"/>
  <c r="AU3885" i="1" s="1"/>
  <c r="AQ3885" i="1" s="1"/>
  <c r="T3886" i="1"/>
  <c r="P3886" i="1" s="1"/>
  <c r="AR3885" i="1"/>
  <c r="S3886" i="1" l="1"/>
  <c r="AS3885" i="1"/>
  <c r="Q3886" i="1" s="1"/>
  <c r="O3886" i="1"/>
  <c r="AT3885" i="1"/>
  <c r="AX3885" i="1" s="1"/>
  <c r="R3886" i="1" l="1"/>
  <c r="U3886" i="1" s="1"/>
  <c r="AW3885" i="1"/>
  <c r="AZ3885" i="1"/>
  <c r="AY3885" i="1"/>
  <c r="W3886" i="1"/>
  <c r="V3886" i="1" l="1"/>
  <c r="Y3886" i="1" s="1"/>
  <c r="AN3886" i="1" l="1"/>
  <c r="AU3886" i="1" s="1"/>
  <c r="AO3886" i="1" l="1"/>
  <c r="AV3886" i="1" s="1"/>
  <c r="AR3886" i="1" s="1"/>
  <c r="AS3886" i="1"/>
  <c r="T3887" i="1"/>
  <c r="P3887" i="1" s="1"/>
  <c r="S3887" i="1"/>
  <c r="AQ3886" i="1"/>
  <c r="AT3886" i="1" l="1"/>
  <c r="AW3886" i="1" s="1"/>
  <c r="AX3886" i="1"/>
  <c r="O3887" i="1"/>
  <c r="Q3887" i="1"/>
  <c r="AY3886" i="1"/>
  <c r="AZ3886" i="1" l="1"/>
  <c r="R3887" i="1"/>
  <c r="U3887" i="1" l="1"/>
  <c r="V3887" i="1"/>
  <c r="W3887" i="1"/>
  <c r="Y3887" i="1" l="1"/>
  <c r="AO3887" i="1" s="1"/>
  <c r="AV3887" i="1" s="1"/>
  <c r="AN3887" i="1" l="1"/>
  <c r="AU3887" i="1" s="1"/>
  <c r="S3888" i="1" s="1"/>
  <c r="T3888" i="1"/>
  <c r="P3888" i="1" s="1"/>
  <c r="AR3887" i="1"/>
  <c r="AQ3887" i="1" l="1"/>
  <c r="AS3887" i="1"/>
  <c r="AT3887" i="1" s="1"/>
  <c r="O3888" i="1"/>
  <c r="Q3888" i="1" l="1"/>
  <c r="R3888" i="1"/>
  <c r="U3888" i="1" s="1"/>
  <c r="AW3887" i="1"/>
  <c r="AZ3887" i="1"/>
  <c r="AY3887" i="1"/>
  <c r="AX3887" i="1"/>
  <c r="W3888" i="1" l="1"/>
  <c r="V3888" i="1"/>
  <c r="Y3888" i="1" s="1"/>
  <c r="AN3888" i="1" l="1"/>
  <c r="AU3888" i="1" s="1"/>
  <c r="AO3888" i="1" l="1"/>
  <c r="AV3888" i="1" s="1"/>
  <c r="T3889" i="1" s="1"/>
  <c r="P3889" i="1" s="1"/>
  <c r="AS3888" i="1"/>
  <c r="AQ3888" i="1"/>
  <c r="S3889" i="1"/>
  <c r="AR3888" i="1" l="1"/>
  <c r="AT3888" i="1"/>
  <c r="AW3888" i="1" s="1"/>
  <c r="O3889" i="1"/>
  <c r="Q3889" i="1"/>
  <c r="AX3888" i="1" l="1"/>
  <c r="R3889" i="1"/>
  <c r="U3889" i="1" s="1"/>
  <c r="AZ3888" i="1"/>
  <c r="AY3888" i="1"/>
  <c r="W3889" i="1" l="1"/>
  <c r="V3889" i="1"/>
  <c r="Y3889" i="1" s="1"/>
  <c r="AN3889" i="1" l="1"/>
  <c r="AU3889" i="1" s="1"/>
  <c r="AO3889" i="1" l="1"/>
  <c r="AV3889" i="1" s="1"/>
  <c r="AR3889" i="1" s="1"/>
  <c r="AQ3889" i="1"/>
  <c r="S3890" i="1"/>
  <c r="AS3889" i="1"/>
  <c r="T3890" i="1" l="1"/>
  <c r="P3890" i="1" s="1"/>
  <c r="Q3890" i="1"/>
  <c r="O3890" i="1"/>
  <c r="AT3889" i="1"/>
  <c r="AZ3889" i="1" s="1"/>
  <c r="AW3889" i="1" l="1"/>
  <c r="AX3889" i="1"/>
  <c r="R3890" i="1"/>
  <c r="U3890" i="1" s="1"/>
  <c r="AY3889" i="1"/>
  <c r="V3890" i="1" l="1"/>
  <c r="Y3890" i="1" s="1"/>
  <c r="W3890" i="1"/>
  <c r="AO3890" i="1" l="1"/>
  <c r="AV3890" i="1" s="1"/>
  <c r="AN3890" i="1" l="1"/>
  <c r="AU3890" i="1" s="1"/>
  <c r="AQ3890" i="1" s="1"/>
  <c r="AR3890" i="1"/>
  <c r="T3891" i="1"/>
  <c r="P3891" i="1" s="1"/>
  <c r="S3891" i="1" l="1"/>
  <c r="AS3890" i="1"/>
  <c r="AT3890" i="1" s="1"/>
  <c r="AX3890" i="1" s="1"/>
  <c r="O3891" i="1"/>
  <c r="Q3891" i="1" l="1"/>
  <c r="R3891" i="1" s="1"/>
  <c r="U3891" i="1" s="1"/>
  <c r="AZ3890" i="1"/>
  <c r="AY3890" i="1"/>
  <c r="AW3890" i="1"/>
  <c r="W3891" i="1" l="1"/>
  <c r="V3891" i="1"/>
  <c r="Y3891" i="1" s="1"/>
  <c r="AN3891" i="1" l="1"/>
  <c r="AU3891" i="1" s="1"/>
  <c r="AO3891" i="1"/>
  <c r="AV3891" i="1" s="1"/>
  <c r="AS3891" i="1" l="1"/>
  <c r="AR3891" i="1"/>
  <c r="T3892" i="1"/>
  <c r="P3892" i="1" s="1"/>
  <c r="S3892" i="1"/>
  <c r="AQ3891" i="1"/>
  <c r="AT3891" i="1" l="1"/>
  <c r="O3892" i="1"/>
  <c r="Q3892" i="1"/>
  <c r="AX3891" i="1"/>
  <c r="AZ3891" i="1" l="1"/>
  <c r="AY3891" i="1"/>
  <c r="R3892" i="1"/>
  <c r="AW3891" i="1"/>
  <c r="U3892" i="1" l="1"/>
  <c r="Y3892" i="1" s="1"/>
  <c r="V3892" i="1"/>
  <c r="W3892" i="1"/>
  <c r="AO3892" i="1" l="1"/>
  <c r="AV3892" i="1" s="1"/>
  <c r="AN3892" i="1" l="1"/>
  <c r="AU3892" i="1" s="1"/>
  <c r="AQ3892" i="1" s="1"/>
  <c r="AR3892" i="1"/>
  <c r="T3893" i="1"/>
  <c r="P3893" i="1" s="1"/>
  <c r="S3893" i="1" l="1"/>
  <c r="AS3892" i="1"/>
  <c r="AT3892" i="1" s="1"/>
  <c r="AW3892" i="1" s="1"/>
  <c r="O3893" i="1"/>
  <c r="Q3893" i="1" l="1"/>
  <c r="AX3892" i="1"/>
  <c r="R3893" i="1"/>
  <c r="U3893" i="1" s="1"/>
  <c r="AZ3892" i="1"/>
  <c r="AY3892" i="1"/>
  <c r="W3893" i="1" l="1"/>
  <c r="V3893" i="1"/>
  <c r="Y3893" i="1" s="1"/>
  <c r="AN3893" i="1" l="1"/>
  <c r="AU3893" i="1" s="1"/>
  <c r="AO3893" i="1"/>
  <c r="AV3893" i="1" s="1"/>
  <c r="AS3893" i="1" l="1"/>
  <c r="AR3893" i="1"/>
  <c r="T3894" i="1"/>
  <c r="P3894" i="1" s="1"/>
  <c r="AQ3893" i="1"/>
  <c r="S3894" i="1"/>
  <c r="O3894" i="1" l="1"/>
  <c r="Q3894" i="1"/>
  <c r="AT3893" i="1"/>
  <c r="AW3893" i="1" s="1"/>
  <c r="R3894" i="1" l="1"/>
  <c r="U3894" i="1" s="1"/>
  <c r="AZ3893" i="1"/>
  <c r="AY3893" i="1"/>
  <c r="AX3893" i="1"/>
  <c r="W3894" i="1" l="1"/>
  <c r="V3894" i="1"/>
  <c r="Y3894" i="1" s="1"/>
  <c r="AN3894" i="1" l="1"/>
  <c r="AU3894" i="1" s="1"/>
  <c r="AO3894" i="1"/>
  <c r="AV3894" i="1" s="1"/>
  <c r="AS3894" i="1" l="1"/>
  <c r="AR3894" i="1"/>
  <c r="T3895" i="1"/>
  <c r="P3895" i="1" s="1"/>
  <c r="AQ3894" i="1"/>
  <c r="S3895" i="1"/>
  <c r="AT3894" i="1" l="1"/>
  <c r="AX3894" i="1" s="1"/>
  <c r="O3895" i="1"/>
  <c r="Q3895" i="1"/>
  <c r="R3895" i="1" l="1"/>
  <c r="U3895" i="1" s="1"/>
  <c r="AZ3894" i="1"/>
  <c r="AY3894" i="1"/>
  <c r="AW3894" i="1"/>
  <c r="W3895" i="1" l="1"/>
  <c r="V3895" i="1"/>
  <c r="Y3895" i="1" s="1"/>
  <c r="AN3895" i="1" l="1"/>
  <c r="AU3895" i="1" s="1"/>
  <c r="AO3895" i="1" l="1"/>
  <c r="AV3895" i="1" s="1"/>
  <c r="T3896" i="1" s="1"/>
  <c r="P3896" i="1" s="1"/>
  <c r="AS3895" i="1"/>
  <c r="S3896" i="1"/>
  <c r="AQ3895" i="1"/>
  <c r="AR3895" i="1" l="1"/>
  <c r="AT3895" i="1"/>
  <c r="AW3895" i="1" s="1"/>
  <c r="O3896" i="1"/>
  <c r="Q3896" i="1"/>
  <c r="AX3895" i="1" l="1"/>
  <c r="R3896" i="1"/>
  <c r="U3896" i="1" s="1"/>
  <c r="AZ3895" i="1"/>
  <c r="AY3895" i="1"/>
  <c r="V3896" i="1" l="1"/>
  <c r="Y3896" i="1" s="1"/>
  <c r="W3896" i="1"/>
  <c r="AN3896" i="1" l="1"/>
  <c r="AU3896" i="1" s="1"/>
  <c r="AO3896" i="1"/>
  <c r="AV3896" i="1" s="1"/>
  <c r="AS3896" i="1"/>
  <c r="T3897" i="1" l="1"/>
  <c r="P3897" i="1" s="1"/>
  <c r="AR3896" i="1"/>
  <c r="S3897" i="1"/>
  <c r="AQ3896" i="1"/>
  <c r="AT3896" i="1" l="1"/>
  <c r="O3897" i="1"/>
  <c r="Q3897" i="1"/>
  <c r="AX3896" i="1"/>
  <c r="AZ3896" i="1" l="1"/>
  <c r="AY3896" i="1"/>
  <c r="R3897" i="1"/>
  <c r="AW3896" i="1"/>
  <c r="V3897" i="1" l="1"/>
  <c r="W3897" i="1"/>
  <c r="U3897" i="1"/>
  <c r="Y3897" i="1" s="1"/>
  <c r="AO3897" i="1" l="1"/>
  <c r="AV3897" i="1" s="1"/>
  <c r="AN3897" i="1"/>
  <c r="AU3897" i="1" s="1"/>
  <c r="AS3897" i="1" l="1"/>
  <c r="S3898" i="1"/>
  <c r="AQ3897" i="1"/>
  <c r="T3898" i="1"/>
  <c r="P3898" i="1" s="1"/>
  <c r="AR3897" i="1"/>
  <c r="AT3897" i="1" l="1"/>
  <c r="AX3897" i="1" s="1"/>
  <c r="O3898" i="1"/>
  <c r="Q3898" i="1"/>
  <c r="R3898" i="1" l="1"/>
  <c r="AW3897" i="1"/>
  <c r="AZ3897" i="1"/>
  <c r="AY3897" i="1"/>
  <c r="V3898" i="1" l="1"/>
  <c r="U3898" i="1"/>
  <c r="Y3898" i="1" s="1"/>
  <c r="W3898" i="1"/>
  <c r="AN3898" i="1" l="1"/>
  <c r="AU3898" i="1" s="1"/>
  <c r="AO3898" i="1" l="1"/>
  <c r="AV3898" i="1" s="1"/>
  <c r="AR3898" i="1" s="1"/>
  <c r="AS3898" i="1"/>
  <c r="S3899" i="1"/>
  <c r="AQ3898" i="1"/>
  <c r="T3899" i="1" l="1"/>
  <c r="P3899" i="1" s="1"/>
  <c r="Q3899" i="1"/>
  <c r="O3899" i="1"/>
  <c r="AT3898" i="1"/>
  <c r="AX3898" i="1" s="1"/>
  <c r="AZ3898" i="1" l="1"/>
  <c r="AY3898" i="1"/>
  <c r="R3899" i="1"/>
  <c r="W3899" i="1" s="1"/>
  <c r="AW3898" i="1"/>
  <c r="V3899" i="1" l="1"/>
  <c r="U3899" i="1"/>
  <c r="Y3899" i="1" s="1"/>
  <c r="AO3899" i="1" l="1"/>
  <c r="AV3899" i="1" s="1"/>
  <c r="AN3899" i="1" l="1"/>
  <c r="AU3899" i="1" s="1"/>
  <c r="S3900" i="1" s="1"/>
  <c r="T3900" i="1"/>
  <c r="P3900" i="1" s="1"/>
  <c r="AR3899" i="1"/>
  <c r="AQ3899" i="1" l="1"/>
  <c r="AS3899" i="1"/>
  <c r="AT3899" i="1" s="1"/>
  <c r="AW3899" i="1" s="1"/>
  <c r="O3900" i="1"/>
  <c r="Q3900" i="1"/>
  <c r="AX3899" i="1" l="1"/>
  <c r="R3900" i="1"/>
  <c r="W3900" i="1" s="1"/>
  <c r="AZ3899" i="1"/>
  <c r="AY3899" i="1"/>
  <c r="U3900" i="1" l="1"/>
  <c r="V3900" i="1"/>
  <c r="Y3900" i="1" l="1"/>
  <c r="AN3900" i="1" s="1"/>
  <c r="AU3900" i="1" s="1"/>
  <c r="AO3900" i="1" l="1"/>
  <c r="AV3900" i="1" s="1"/>
  <c r="AS3900" i="1"/>
  <c r="T3901" i="1"/>
  <c r="P3901" i="1" s="1"/>
  <c r="AR3900" i="1"/>
  <c r="AQ3900" i="1"/>
  <c r="S3901" i="1"/>
  <c r="O3901" i="1" l="1"/>
  <c r="Q3901" i="1"/>
  <c r="AT3900" i="1"/>
  <c r="AZ3900" i="1" s="1"/>
  <c r="AX3900" i="1" l="1"/>
  <c r="AY3900" i="1"/>
  <c r="AW3900" i="1"/>
  <c r="R3901" i="1"/>
  <c r="W3901" i="1" s="1"/>
  <c r="U3901" i="1" l="1"/>
  <c r="V3901" i="1"/>
  <c r="Y3901" i="1" l="1"/>
  <c r="AN3901" i="1" s="1"/>
  <c r="AU3901" i="1" s="1"/>
  <c r="AO3901" i="1" l="1"/>
  <c r="AV3901" i="1" s="1"/>
  <c r="AR3901" i="1" s="1"/>
  <c r="AS3901" i="1"/>
  <c r="T3902" i="1"/>
  <c r="P3902" i="1" s="1"/>
  <c r="AQ3901" i="1"/>
  <c r="S3902" i="1"/>
  <c r="AT3901" i="1" l="1"/>
  <c r="AZ3901" i="1" s="1"/>
  <c r="Q3902" i="1"/>
  <c r="O3902" i="1"/>
  <c r="AY3901" i="1"/>
  <c r="AX3901" i="1" l="1"/>
  <c r="AW3901" i="1"/>
  <c r="R3902" i="1"/>
  <c r="V3902" i="1" l="1"/>
  <c r="U3902" i="1"/>
  <c r="Y3902" i="1" s="1"/>
  <c r="W3902" i="1"/>
  <c r="AO3902" i="1" l="1"/>
  <c r="AV3902" i="1" s="1"/>
  <c r="AN3902" i="1"/>
  <c r="AU3902" i="1" s="1"/>
  <c r="AS3902" i="1" l="1"/>
  <c r="S3903" i="1"/>
  <c r="AQ3902" i="1"/>
  <c r="T3903" i="1"/>
  <c r="P3903" i="1" s="1"/>
  <c r="AR3902" i="1"/>
  <c r="AT3902" i="1" l="1"/>
  <c r="AZ3902" i="1" s="1"/>
  <c r="O3903" i="1"/>
  <c r="Q3903" i="1"/>
  <c r="AX3902" i="1"/>
  <c r="AY3902" i="1"/>
  <c r="R3903" i="1" l="1"/>
  <c r="AW3902" i="1"/>
  <c r="U3903" i="1" l="1"/>
  <c r="V3903" i="1"/>
  <c r="W3903" i="1"/>
  <c r="Y3903" i="1" l="1"/>
  <c r="AO3903" i="1" s="1"/>
  <c r="AV3903" i="1" s="1"/>
  <c r="AN3903" i="1" l="1"/>
  <c r="AU3903" i="1" s="1"/>
  <c r="S3904" i="1" s="1"/>
  <c r="AR3903" i="1"/>
  <c r="T3904" i="1"/>
  <c r="P3904" i="1" s="1"/>
  <c r="AQ3903" i="1" l="1"/>
  <c r="AS3903" i="1"/>
  <c r="AT3903" i="1" s="1"/>
  <c r="AX3903" i="1" s="1"/>
  <c r="O3904" i="1"/>
  <c r="Q3904" i="1" l="1"/>
  <c r="AY3903" i="1"/>
  <c r="AZ3903" i="1"/>
  <c r="R3904" i="1"/>
  <c r="AW3903" i="1"/>
  <c r="U3904" i="1" l="1"/>
  <c r="Y3904" i="1" s="1"/>
  <c r="V3904" i="1"/>
  <c r="W3904" i="1"/>
  <c r="AN3904" i="1" l="1"/>
  <c r="AU3904" i="1" s="1"/>
  <c r="AO3904" i="1"/>
  <c r="AV3904" i="1" s="1"/>
  <c r="AS3904" i="1" l="1"/>
  <c r="T3905" i="1"/>
  <c r="P3905" i="1" s="1"/>
  <c r="AR3904" i="1"/>
  <c r="AQ3904" i="1"/>
  <c r="S3905" i="1"/>
  <c r="AT3904" i="1" l="1"/>
  <c r="AW3904" i="1" s="1"/>
  <c r="Q3905" i="1"/>
  <c r="O3905" i="1"/>
  <c r="AX3904" i="1" l="1"/>
  <c r="R3905" i="1"/>
  <c r="AY3904" i="1"/>
  <c r="AZ3904" i="1"/>
  <c r="V3905" i="1" l="1"/>
  <c r="U3905" i="1"/>
  <c r="Y3905" i="1" s="1"/>
  <c r="W3905" i="1"/>
  <c r="AN3905" i="1" l="1"/>
  <c r="AU3905" i="1" s="1"/>
  <c r="AO3905" i="1" l="1"/>
  <c r="AV3905" i="1" s="1"/>
  <c r="T3906" i="1" s="1"/>
  <c r="P3906" i="1" s="1"/>
  <c r="AS3905" i="1"/>
  <c r="AQ3905" i="1"/>
  <c r="S3906" i="1"/>
  <c r="AR3905" i="1" l="1"/>
  <c r="O3906" i="1"/>
  <c r="Q3906" i="1"/>
  <c r="AT3905" i="1"/>
  <c r="AZ3905" i="1" s="1"/>
  <c r="AY3905" i="1" l="1"/>
  <c r="AX3905" i="1"/>
  <c r="AW3905" i="1"/>
  <c r="R3906" i="1"/>
  <c r="V3906" i="1" l="1"/>
  <c r="U3906" i="1"/>
  <c r="Y3906" i="1" s="1"/>
  <c r="W3906" i="1"/>
  <c r="AN3906" i="1" l="1"/>
  <c r="AU3906" i="1" s="1"/>
  <c r="AO3906" i="1" l="1"/>
  <c r="AV3906" i="1" s="1"/>
  <c r="T3907" i="1" s="1"/>
  <c r="P3907" i="1" s="1"/>
  <c r="AS3906" i="1"/>
  <c r="AQ3906" i="1"/>
  <c r="S3907" i="1"/>
  <c r="AR3906" i="1" l="1"/>
  <c r="O3907" i="1"/>
  <c r="Q3907" i="1"/>
  <c r="AT3906" i="1"/>
  <c r="AW3906" i="1" s="1"/>
  <c r="R3907" i="1" l="1"/>
  <c r="W3907" i="1" s="1"/>
  <c r="AZ3906" i="1"/>
  <c r="AY3906" i="1"/>
  <c r="AX3906" i="1"/>
  <c r="U3907" i="1" l="1"/>
  <c r="V3907" i="1"/>
  <c r="Y3907" i="1" l="1"/>
  <c r="AN3907" i="1" s="1"/>
  <c r="AU3907" i="1" s="1"/>
  <c r="AO3907" i="1" l="1"/>
  <c r="AV3907" i="1" s="1"/>
  <c r="T3908" i="1" s="1"/>
  <c r="P3908" i="1" s="1"/>
  <c r="AS3907" i="1"/>
  <c r="S3908" i="1"/>
  <c r="AQ3907" i="1"/>
  <c r="AR3907" i="1" l="1"/>
  <c r="Q3908" i="1"/>
  <c r="O3908" i="1"/>
  <c r="AT3907" i="1"/>
  <c r="AW3907" i="1" s="1"/>
  <c r="AZ3907" i="1" l="1"/>
  <c r="AY3907" i="1"/>
  <c r="R3908" i="1"/>
  <c r="U3908" i="1" s="1"/>
  <c r="AX3907" i="1"/>
  <c r="W3908" i="1" l="1"/>
  <c r="V3908" i="1"/>
  <c r="Y3908" i="1" s="1"/>
  <c r="AO3908" i="1" l="1"/>
  <c r="AV3908" i="1" s="1"/>
  <c r="AN3908" i="1" l="1"/>
  <c r="AU3908" i="1" s="1"/>
  <c r="AQ3908" i="1" s="1"/>
  <c r="AR3908" i="1"/>
  <c r="T3909" i="1"/>
  <c r="P3909" i="1" s="1"/>
  <c r="AS3908" i="1" l="1"/>
  <c r="Q3909" i="1" s="1"/>
  <c r="S3909" i="1"/>
  <c r="O3909" i="1"/>
  <c r="AT3908" i="1"/>
  <c r="AZ3908" i="1" s="1"/>
  <c r="AW3908" i="1" l="1"/>
  <c r="R3909" i="1"/>
  <c r="AY3908" i="1"/>
  <c r="AX3908" i="1"/>
  <c r="U3909" i="1" l="1"/>
  <c r="V3909" i="1"/>
  <c r="W3909" i="1"/>
  <c r="Y3909" i="1" l="1"/>
  <c r="AN3909" i="1" s="1"/>
  <c r="AU3909" i="1" s="1"/>
  <c r="AO3909" i="1" l="1"/>
  <c r="AV3909" i="1" s="1"/>
  <c r="AS3909" i="1"/>
  <c r="T3910" i="1"/>
  <c r="P3910" i="1" s="1"/>
  <c r="AR3909" i="1"/>
  <c r="AQ3909" i="1"/>
  <c r="S3910" i="1"/>
  <c r="AT3909" i="1" l="1"/>
  <c r="AZ3909" i="1" s="1"/>
  <c r="Q3910" i="1"/>
  <c r="O3910" i="1"/>
  <c r="AY3909" i="1"/>
  <c r="AX3909" i="1" l="1"/>
  <c r="R3910" i="1"/>
  <c r="W3910" i="1" s="1"/>
  <c r="AW3909" i="1"/>
  <c r="U3910" i="1" l="1"/>
  <c r="V3910" i="1"/>
  <c r="Y3910" i="1" l="1"/>
  <c r="AN3910" i="1" s="1"/>
  <c r="AU3910" i="1" s="1"/>
  <c r="AO3910" i="1" l="1"/>
  <c r="AV3910" i="1" s="1"/>
  <c r="AR3910" i="1" s="1"/>
  <c r="AS3910" i="1"/>
  <c r="AQ3910" i="1"/>
  <c r="S3911" i="1"/>
  <c r="T3911" i="1" l="1"/>
  <c r="P3911" i="1" s="1"/>
  <c r="O3911" i="1"/>
  <c r="Q3911" i="1"/>
  <c r="AT3910" i="1"/>
  <c r="AZ3910" i="1" s="1"/>
  <c r="AY3910" i="1" l="1"/>
  <c r="AW3910" i="1"/>
  <c r="AX3910" i="1"/>
  <c r="R3911" i="1"/>
  <c r="W3911" i="1" s="1"/>
  <c r="U3911" i="1" l="1"/>
  <c r="Y3911" i="1" s="1"/>
  <c r="V3911" i="1"/>
  <c r="AN3911" i="1" l="1"/>
  <c r="AU3911" i="1" s="1"/>
  <c r="AO3911" i="1" l="1"/>
  <c r="AV3911" i="1" s="1"/>
  <c r="T3912" i="1" s="1"/>
  <c r="P3912" i="1" s="1"/>
  <c r="AS3911" i="1"/>
  <c r="AQ3911" i="1"/>
  <c r="S3912" i="1"/>
  <c r="AR3911" i="1" l="1"/>
  <c r="AT3911" i="1" s="1"/>
  <c r="O3912" i="1"/>
  <c r="Q3912" i="1"/>
  <c r="AW3911" i="1" l="1"/>
  <c r="AY3911" i="1"/>
  <c r="AX3911" i="1"/>
  <c r="AZ3911" i="1"/>
  <c r="R3912" i="1"/>
  <c r="U3912" i="1" l="1"/>
  <c r="Y3912" i="1" s="1"/>
  <c r="V3912" i="1"/>
  <c r="W3912" i="1"/>
  <c r="AO3912" i="1" l="1"/>
  <c r="AV3912" i="1" s="1"/>
  <c r="AN3912" i="1"/>
  <c r="AU3912" i="1" s="1"/>
  <c r="AS3912" i="1" l="1"/>
  <c r="AQ3912" i="1"/>
  <c r="S3913" i="1"/>
  <c r="T3913" i="1"/>
  <c r="P3913" i="1" s="1"/>
  <c r="AR3912" i="1"/>
  <c r="AT3912" i="1" l="1"/>
  <c r="AW3912" i="1" s="1"/>
  <c r="O3913" i="1"/>
  <c r="Q3913" i="1"/>
  <c r="R3913" i="1" l="1"/>
  <c r="AZ3912" i="1"/>
  <c r="AY3912" i="1"/>
  <c r="AX3912" i="1"/>
  <c r="U3913" i="1" l="1"/>
  <c r="V3913" i="1"/>
  <c r="W3913" i="1"/>
  <c r="Y3913" i="1" l="1"/>
  <c r="AN3913" i="1" s="1"/>
  <c r="AU3913" i="1" s="1"/>
  <c r="AO3913" i="1" l="1"/>
  <c r="AV3913" i="1" s="1"/>
  <c r="T3914" i="1" s="1"/>
  <c r="P3914" i="1" s="1"/>
  <c r="AS3913" i="1"/>
  <c r="S3914" i="1"/>
  <c r="AQ3913" i="1"/>
  <c r="AR3913" i="1" l="1"/>
  <c r="AT3913" i="1"/>
  <c r="AW3913" i="1" s="1"/>
  <c r="Q3914" i="1"/>
  <c r="O3914" i="1"/>
  <c r="AX3913" i="1" l="1"/>
  <c r="R3914" i="1"/>
  <c r="AZ3913" i="1"/>
  <c r="AY3913" i="1"/>
  <c r="U3914" i="1" l="1"/>
  <c r="V3914" i="1"/>
  <c r="W3914" i="1"/>
  <c r="Y3914" i="1" l="1"/>
  <c r="AN3914" i="1" s="1"/>
  <c r="AU3914" i="1" s="1"/>
  <c r="AO3914" i="1" l="1"/>
  <c r="AV3914" i="1" s="1"/>
  <c r="T3915" i="1" s="1"/>
  <c r="P3915" i="1" s="1"/>
  <c r="AS3914" i="1"/>
  <c r="S3915" i="1"/>
  <c r="AQ3914" i="1"/>
  <c r="AR3914" i="1" l="1"/>
  <c r="AT3914" i="1"/>
  <c r="O3915" i="1"/>
  <c r="Q3915" i="1"/>
  <c r="AX3914" i="1"/>
  <c r="AW3914" i="1"/>
  <c r="AZ3914" i="1"/>
  <c r="AY3914" i="1"/>
  <c r="R3915" i="1" l="1"/>
  <c r="U3915" i="1" l="1"/>
  <c r="V3915" i="1"/>
  <c r="W3915" i="1"/>
  <c r="Y3915" i="1" l="1"/>
  <c r="AN3915" i="1" s="1"/>
  <c r="AU3915" i="1" s="1"/>
  <c r="S3916" i="1" l="1"/>
  <c r="AQ3915" i="1"/>
  <c r="AO3915" i="1"/>
  <c r="AV3915" i="1" s="1"/>
  <c r="AS3915" i="1"/>
  <c r="T3916" i="1" l="1"/>
  <c r="P3916" i="1" s="1"/>
  <c r="AR3915" i="1"/>
  <c r="O3916" i="1"/>
  <c r="Q3916" i="1"/>
  <c r="R3916" i="1" l="1"/>
  <c r="W3916" i="1" s="1"/>
  <c r="AT3915" i="1"/>
  <c r="V3916" i="1" l="1"/>
  <c r="U3916" i="1"/>
  <c r="Y3916" i="1" s="1"/>
  <c r="AZ3915" i="1"/>
  <c r="AY3915" i="1"/>
  <c r="AW3915" i="1"/>
  <c r="AX3915" i="1"/>
  <c r="AO3916" i="1" l="1"/>
  <c r="AV3916" i="1" s="1"/>
  <c r="AN3916" i="1" l="1"/>
  <c r="AU3916" i="1" s="1"/>
  <c r="S3917" i="1" s="1"/>
  <c r="AR3916" i="1"/>
  <c r="T3917" i="1"/>
  <c r="P3917" i="1" s="1"/>
  <c r="AQ3916" i="1" l="1"/>
  <c r="AS3916" i="1"/>
  <c r="AT3916" i="1" s="1"/>
  <c r="O3917" i="1"/>
  <c r="Q3917" i="1" l="1"/>
  <c r="R3917" i="1"/>
  <c r="AW3916" i="1"/>
  <c r="AZ3916" i="1"/>
  <c r="AX3916" i="1"/>
  <c r="AY3916" i="1"/>
  <c r="V3917" i="1" l="1"/>
  <c r="U3917" i="1"/>
  <c r="Y3917" i="1" s="1"/>
  <c r="W3917" i="1"/>
  <c r="AN3917" i="1" l="1"/>
  <c r="AU3917" i="1" s="1"/>
  <c r="AO3917" i="1" l="1"/>
  <c r="AV3917" i="1" s="1"/>
  <c r="T3918" i="1" s="1"/>
  <c r="P3918" i="1" s="1"/>
  <c r="AS3917" i="1"/>
  <c r="AQ3917" i="1"/>
  <c r="S3918" i="1"/>
  <c r="AR3917" i="1" l="1"/>
  <c r="AT3917" i="1" s="1"/>
  <c r="O3918" i="1"/>
  <c r="Q3918" i="1"/>
  <c r="AZ3917" i="1" l="1"/>
  <c r="AY3917" i="1"/>
  <c r="AW3917" i="1"/>
  <c r="AX3917" i="1"/>
  <c r="R3918" i="1"/>
  <c r="U3918" i="1" l="1"/>
  <c r="V3918" i="1"/>
  <c r="W3918" i="1"/>
  <c r="Y3918" i="1" l="1"/>
  <c r="AN3918" i="1" s="1"/>
  <c r="AU3918" i="1" s="1"/>
  <c r="AS3918" i="1" l="1"/>
  <c r="AO3918" i="1"/>
  <c r="AV3918" i="1" s="1"/>
  <c r="T3919" i="1" s="1"/>
  <c r="P3919" i="1" s="1"/>
  <c r="AQ3918" i="1"/>
  <c r="S3919" i="1"/>
  <c r="AR3918" i="1" l="1"/>
  <c r="AT3918" i="1"/>
  <c r="O3919" i="1"/>
  <c r="Q3919" i="1"/>
  <c r="AW3918" i="1"/>
  <c r="AZ3918" i="1"/>
  <c r="AX3918" i="1"/>
  <c r="AY3918" i="1"/>
  <c r="R3919" i="1" l="1"/>
  <c r="V3919" i="1" l="1"/>
  <c r="U3919" i="1"/>
  <c r="Y3919" i="1" s="1"/>
  <c r="W3919" i="1"/>
  <c r="AO3919" i="1" l="1"/>
  <c r="AV3919" i="1" s="1"/>
  <c r="AN3919" i="1" l="1"/>
  <c r="AU3919" i="1" s="1"/>
  <c r="AQ3919" i="1" s="1"/>
  <c r="AR3919" i="1"/>
  <c r="T3920" i="1"/>
  <c r="P3920" i="1" s="1"/>
  <c r="AS3919" i="1" l="1"/>
  <c r="S3920" i="1"/>
  <c r="O3920" i="1" s="1"/>
  <c r="AT3919" i="1"/>
  <c r="AZ3919" i="1" s="1"/>
  <c r="Q3920" i="1" l="1"/>
  <c r="AW3919" i="1"/>
  <c r="AY3919" i="1"/>
  <c r="AX3919" i="1"/>
  <c r="R3920" i="1"/>
  <c r="U3920" i="1" s="1"/>
  <c r="V3920" i="1" l="1"/>
  <c r="Y3920" i="1" s="1"/>
  <c r="W3920" i="1"/>
  <c r="AO3920" i="1" l="1"/>
  <c r="AV3920" i="1" s="1"/>
  <c r="AN3920" i="1" l="1"/>
  <c r="AU3920" i="1" s="1"/>
  <c r="S3921" i="1" s="1"/>
  <c r="AR3920" i="1"/>
  <c r="T3921" i="1"/>
  <c r="P3921" i="1" s="1"/>
  <c r="AQ3920" i="1" l="1"/>
  <c r="AS3920" i="1"/>
  <c r="Q3921" i="1" s="1"/>
  <c r="O3921" i="1"/>
  <c r="AT3920" i="1" l="1"/>
  <c r="AW3920" i="1" s="1"/>
  <c r="AZ3920" i="1"/>
  <c r="AY3920" i="1"/>
  <c r="R3921" i="1"/>
  <c r="AX3920" i="1"/>
  <c r="V3921" i="1" l="1"/>
  <c r="U3921" i="1"/>
  <c r="Y3921" i="1" s="1"/>
  <c r="W3921" i="1"/>
  <c r="AN3921" i="1" l="1"/>
  <c r="AU3921" i="1" s="1"/>
  <c r="AO3921" i="1"/>
  <c r="AV3921" i="1" s="1"/>
  <c r="AS3921" i="1"/>
  <c r="T3922" i="1" l="1"/>
  <c r="P3922" i="1" s="1"/>
  <c r="AR3921" i="1"/>
  <c r="S3922" i="1"/>
  <c r="AQ3921" i="1"/>
  <c r="AT3921" i="1" l="1"/>
  <c r="AW3921" i="1" s="1"/>
  <c r="O3922" i="1"/>
  <c r="Q3922" i="1"/>
  <c r="R3922" i="1" l="1"/>
  <c r="AX3921" i="1"/>
  <c r="AZ3921" i="1"/>
  <c r="AY3921" i="1"/>
  <c r="V3922" i="1" l="1"/>
  <c r="U3922" i="1"/>
  <c r="Y3922" i="1" s="1"/>
  <c r="W3922" i="1"/>
  <c r="AO3922" i="1" l="1"/>
  <c r="AV3922" i="1" s="1"/>
  <c r="T3923" i="1" l="1"/>
  <c r="P3923" i="1" s="1"/>
  <c r="AR3922" i="1"/>
  <c r="AN3922" i="1"/>
  <c r="AU3922" i="1" s="1"/>
  <c r="S3923" i="1" l="1"/>
  <c r="AQ3922" i="1"/>
  <c r="AS3922" i="1"/>
  <c r="AT3922" i="1" l="1"/>
  <c r="AW3922" i="1" s="1"/>
  <c r="O3923" i="1"/>
  <c r="Q3923" i="1"/>
  <c r="AY3922" i="1" l="1"/>
  <c r="R3923" i="1"/>
  <c r="AZ3922" i="1"/>
  <c r="AX3922" i="1"/>
  <c r="V3923" i="1" l="1"/>
  <c r="U3923" i="1"/>
  <c r="Y3923" i="1" s="1"/>
  <c r="W3923" i="1"/>
  <c r="AO3923" i="1" l="1"/>
  <c r="AV3923" i="1" s="1"/>
  <c r="AN3923" i="1"/>
  <c r="AU3923" i="1" s="1"/>
  <c r="AS3923" i="1" l="1"/>
  <c r="S3924" i="1"/>
  <c r="AQ3923" i="1"/>
  <c r="AR3923" i="1"/>
  <c r="T3924" i="1"/>
  <c r="P3924" i="1" s="1"/>
  <c r="AT3923" i="1" l="1"/>
  <c r="AZ3923" i="1" s="1"/>
  <c r="Q3924" i="1"/>
  <c r="O3924" i="1"/>
  <c r="AY3923" i="1"/>
  <c r="AW3923" i="1" l="1"/>
  <c r="R3924" i="1"/>
  <c r="AX3923" i="1"/>
  <c r="V3924" i="1" l="1"/>
  <c r="U3924" i="1"/>
  <c r="Y3924" i="1" s="1"/>
  <c r="W3924" i="1"/>
  <c r="AO3924" i="1" l="1"/>
  <c r="AV3924" i="1" s="1"/>
  <c r="AN3924" i="1" l="1"/>
  <c r="AU3924" i="1" s="1"/>
  <c r="S3925" i="1" s="1"/>
  <c r="T3925" i="1"/>
  <c r="P3925" i="1" s="1"/>
  <c r="AR3924" i="1"/>
  <c r="AS3924" i="1" l="1"/>
  <c r="AQ3924" i="1"/>
  <c r="O3925" i="1"/>
  <c r="Q3925" i="1"/>
  <c r="AT3924" i="1" l="1"/>
  <c r="AZ3924" i="1" s="1"/>
  <c r="AX3924" i="1"/>
  <c r="R3925" i="1"/>
  <c r="W3925" i="1" s="1"/>
  <c r="AW3924" i="1"/>
  <c r="AY3924" i="1"/>
  <c r="U3925" i="1" l="1"/>
  <c r="V3925" i="1"/>
  <c r="Y3925" i="1" l="1"/>
  <c r="AN3925" i="1" s="1"/>
  <c r="AU3925" i="1" s="1"/>
  <c r="AO3925" i="1" l="1"/>
  <c r="AV3925" i="1" s="1"/>
  <c r="T3926" i="1" s="1"/>
  <c r="P3926" i="1" s="1"/>
  <c r="AS3925" i="1"/>
  <c r="AQ3925" i="1"/>
  <c r="S3926" i="1"/>
  <c r="AR3925" i="1" l="1"/>
  <c r="AT3925" i="1"/>
  <c r="AW3925" i="1" s="1"/>
  <c r="Q3926" i="1"/>
  <c r="O3926" i="1"/>
  <c r="AX3925" i="1"/>
  <c r="AY3925" i="1"/>
  <c r="AZ3925" i="1" l="1"/>
  <c r="R3926" i="1"/>
  <c r="U3926" i="1" s="1"/>
  <c r="W3926" i="1" l="1"/>
  <c r="V3926" i="1"/>
  <c r="Y3926" i="1" s="1"/>
  <c r="AN3926" i="1" l="1"/>
  <c r="AU3926" i="1" s="1"/>
  <c r="AO3926" i="1" l="1"/>
  <c r="AV3926" i="1" s="1"/>
  <c r="T3927" i="1" s="1"/>
  <c r="P3927" i="1" s="1"/>
  <c r="AS3926" i="1"/>
  <c r="S3927" i="1"/>
  <c r="AQ3926" i="1"/>
  <c r="AR3926" i="1" l="1"/>
  <c r="O3927" i="1"/>
  <c r="Q3927" i="1"/>
  <c r="AT3926" i="1"/>
  <c r="AW3926" i="1" s="1"/>
  <c r="AX3926" i="1" l="1"/>
  <c r="AZ3926" i="1"/>
  <c r="AY3926" i="1"/>
  <c r="R3927" i="1"/>
  <c r="U3927" i="1" l="1"/>
  <c r="V3927" i="1"/>
  <c r="W3927" i="1"/>
  <c r="Y3927" i="1" l="1"/>
  <c r="AN3927" i="1" s="1"/>
  <c r="AU3927" i="1" s="1"/>
  <c r="AO3927" i="1" l="1"/>
  <c r="AV3927" i="1" s="1"/>
  <c r="AR3927" i="1" s="1"/>
  <c r="AS3927" i="1"/>
  <c r="S3928" i="1"/>
  <c r="AQ3927" i="1"/>
  <c r="T3928" i="1" l="1"/>
  <c r="P3928" i="1" s="1"/>
  <c r="AT3927" i="1"/>
  <c r="AW3927" i="1" s="1"/>
  <c r="O3928" i="1"/>
  <c r="Q3928" i="1"/>
  <c r="AY3927" i="1"/>
  <c r="AX3927" i="1"/>
  <c r="AZ3927" i="1" l="1"/>
  <c r="R3928" i="1"/>
  <c r="V3928" i="1" s="1"/>
  <c r="W3928" i="1" l="1"/>
  <c r="U3928" i="1"/>
  <c r="Y3928" i="1" s="1"/>
  <c r="AN3928" i="1" l="1"/>
  <c r="AU3928" i="1" s="1"/>
  <c r="AO3928" i="1"/>
  <c r="AV3928" i="1" s="1"/>
  <c r="AR3928" i="1" l="1"/>
  <c r="T3929" i="1"/>
  <c r="P3929" i="1" s="1"/>
  <c r="AS3928" i="1"/>
  <c r="AQ3928" i="1"/>
  <c r="S3929" i="1"/>
  <c r="Q3929" i="1" l="1"/>
  <c r="O3929" i="1"/>
  <c r="AT3928" i="1"/>
  <c r="AZ3928" i="1" s="1"/>
  <c r="AX3928" i="1" l="1"/>
  <c r="R3929" i="1"/>
  <c r="U3929" i="1" s="1"/>
  <c r="AY3928" i="1"/>
  <c r="AW3928" i="1"/>
  <c r="W3929" i="1" l="1"/>
  <c r="V3929" i="1"/>
  <c r="Y3929" i="1" s="1"/>
  <c r="AO3929" i="1" l="1"/>
  <c r="AV3929" i="1" s="1"/>
  <c r="AN3929" i="1" l="1"/>
  <c r="AU3929" i="1" s="1"/>
  <c r="S3930" i="1" s="1"/>
  <c r="AR3929" i="1"/>
  <c r="T3930" i="1"/>
  <c r="P3930" i="1" s="1"/>
  <c r="AQ3929" i="1" l="1"/>
  <c r="AS3929" i="1"/>
  <c r="Q3930" i="1" s="1"/>
  <c r="O3930" i="1"/>
  <c r="AT3929" i="1"/>
  <c r="AW3929" i="1" s="1"/>
  <c r="R3930" i="1" l="1"/>
  <c r="U3930" i="1" s="1"/>
  <c r="AZ3929" i="1"/>
  <c r="AY3929" i="1"/>
  <c r="W3930" i="1"/>
  <c r="AX3929" i="1"/>
  <c r="V3930" i="1" l="1"/>
  <c r="Y3930" i="1" s="1"/>
  <c r="AO3930" i="1" l="1"/>
  <c r="AV3930" i="1" s="1"/>
  <c r="AN3930" i="1" l="1"/>
  <c r="AU3930" i="1" s="1"/>
  <c r="AQ3930" i="1" s="1"/>
  <c r="T3931" i="1"/>
  <c r="P3931" i="1" s="1"/>
  <c r="AR3930" i="1"/>
  <c r="S3931" i="1" l="1"/>
  <c r="AS3930" i="1"/>
  <c r="Q3931" i="1" s="1"/>
  <c r="O3931" i="1"/>
  <c r="AT3930" i="1"/>
  <c r="AZ3930" i="1" s="1"/>
  <c r="AY3930" i="1" l="1"/>
  <c r="AX3930" i="1"/>
  <c r="R3931" i="1"/>
  <c r="U3931" i="1" s="1"/>
  <c r="AW3930" i="1"/>
  <c r="W3931" i="1" l="1"/>
  <c r="V3931" i="1"/>
  <c r="Y3931" i="1" s="1"/>
  <c r="AO3931" i="1" l="1"/>
  <c r="AV3931" i="1" s="1"/>
  <c r="AN3931" i="1" l="1"/>
  <c r="AU3931" i="1" s="1"/>
  <c r="AQ3931" i="1" s="1"/>
  <c r="T3932" i="1"/>
  <c r="P3932" i="1" s="1"/>
  <c r="AR3931" i="1"/>
  <c r="S3932" i="1"/>
  <c r="AS3931" i="1"/>
  <c r="O3932" i="1" l="1"/>
  <c r="Q3932" i="1"/>
  <c r="AT3931" i="1"/>
  <c r="AZ3931" i="1" s="1"/>
  <c r="AW3931" i="1" l="1"/>
  <c r="AX3931" i="1"/>
  <c r="R3932" i="1"/>
  <c r="U3932" i="1" s="1"/>
  <c r="AY3931" i="1"/>
  <c r="W3932" i="1" l="1"/>
  <c r="V3932" i="1"/>
  <c r="Y3932" i="1" s="1"/>
  <c r="AN3932" i="1" l="1"/>
  <c r="AU3932" i="1" s="1"/>
  <c r="AO3932" i="1"/>
  <c r="AV3932" i="1" s="1"/>
  <c r="AS3932" i="1" l="1"/>
  <c r="AR3932" i="1"/>
  <c r="T3933" i="1"/>
  <c r="P3933" i="1" s="1"/>
  <c r="AQ3932" i="1"/>
  <c r="S3933" i="1"/>
  <c r="AT3932" i="1" l="1"/>
  <c r="AW3932" i="1" s="1"/>
  <c r="Q3933" i="1"/>
  <c r="O3933" i="1"/>
  <c r="AX3932" i="1" l="1"/>
  <c r="R3933" i="1"/>
  <c r="U3933" i="1" s="1"/>
  <c r="AZ3932" i="1"/>
  <c r="AY3932" i="1"/>
  <c r="W3933" i="1" l="1"/>
  <c r="V3933" i="1"/>
  <c r="Y3933" i="1" s="1"/>
  <c r="AN3933" i="1" l="1"/>
  <c r="AU3933" i="1" s="1"/>
  <c r="AO3933" i="1" l="1"/>
  <c r="AV3933" i="1" s="1"/>
  <c r="T3934" i="1" s="1"/>
  <c r="P3934" i="1" s="1"/>
  <c r="AS3933" i="1"/>
  <c r="S3934" i="1"/>
  <c r="AQ3933" i="1"/>
  <c r="AR3933" i="1" l="1"/>
  <c r="AT3933" i="1"/>
  <c r="Q3934" i="1"/>
  <c r="O3934" i="1"/>
  <c r="R3934" i="1" l="1"/>
  <c r="U3934" i="1" s="1"/>
  <c r="AZ3933" i="1"/>
  <c r="AY3933" i="1"/>
  <c r="W3934" i="1"/>
  <c r="AW3933" i="1"/>
  <c r="AX3933" i="1"/>
  <c r="V3934" i="1" l="1"/>
  <c r="Y3934" i="1" s="1"/>
  <c r="AN3934" i="1" l="1"/>
  <c r="AU3934" i="1" s="1"/>
  <c r="AS3934" i="1" l="1"/>
  <c r="AO3934" i="1"/>
  <c r="AV3934" i="1" s="1"/>
  <c r="T3935" i="1" s="1"/>
  <c r="P3935" i="1" s="1"/>
  <c r="AQ3934" i="1"/>
  <c r="S3935" i="1"/>
  <c r="AR3934" i="1" l="1"/>
  <c r="O3935" i="1"/>
  <c r="Q3935" i="1"/>
  <c r="AT3934" i="1"/>
  <c r="AW3934" i="1" s="1"/>
  <c r="AZ3934" i="1" l="1"/>
  <c r="AY3934" i="1"/>
  <c r="AX3934" i="1"/>
  <c r="R3935" i="1"/>
  <c r="U3935" i="1" l="1"/>
  <c r="Y3935" i="1" s="1"/>
  <c r="V3935" i="1"/>
  <c r="W3935" i="1"/>
  <c r="AN3935" i="1" l="1"/>
  <c r="AU3935" i="1" s="1"/>
  <c r="AO3935" i="1"/>
  <c r="AV3935" i="1" s="1"/>
  <c r="S3936" i="1" l="1"/>
  <c r="AQ3935" i="1"/>
  <c r="T3936" i="1"/>
  <c r="P3936" i="1" s="1"/>
  <c r="AR3935" i="1"/>
  <c r="AS3935" i="1"/>
  <c r="AT3935" i="1" l="1"/>
  <c r="AZ3935" i="1" s="1"/>
  <c r="O3936" i="1"/>
  <c r="Q3936" i="1"/>
  <c r="R3936" i="1" l="1"/>
  <c r="U3936" i="1" s="1"/>
  <c r="AY3935" i="1"/>
  <c r="AW3935" i="1"/>
  <c r="AX3935" i="1"/>
  <c r="W3936" i="1" l="1"/>
  <c r="V3936" i="1"/>
  <c r="Y3936" i="1" s="1"/>
  <c r="AN3936" i="1" l="1"/>
  <c r="AU3936" i="1" s="1"/>
  <c r="AO3936" i="1" l="1"/>
  <c r="AV3936" i="1" s="1"/>
  <c r="T3937" i="1" s="1"/>
  <c r="P3937" i="1" s="1"/>
  <c r="AS3936" i="1"/>
  <c r="S3937" i="1"/>
  <c r="AQ3936" i="1"/>
  <c r="AR3936" i="1" l="1"/>
  <c r="AT3936" i="1"/>
  <c r="AW3936" i="1" s="1"/>
  <c r="O3937" i="1"/>
  <c r="Q3937" i="1"/>
  <c r="AX3936" i="1"/>
  <c r="AY3936" i="1"/>
  <c r="AZ3936" i="1" l="1"/>
  <c r="R3937" i="1"/>
  <c r="W3937" i="1" s="1"/>
  <c r="U3937" i="1" l="1"/>
  <c r="V3937" i="1"/>
  <c r="Y3937" i="1" l="1"/>
  <c r="AO3937" i="1" s="1"/>
  <c r="AV3937" i="1" s="1"/>
  <c r="AN3937" i="1" l="1"/>
  <c r="AU3937" i="1" s="1"/>
  <c r="AQ3937" i="1" s="1"/>
  <c r="T3938" i="1"/>
  <c r="P3938" i="1" s="1"/>
  <c r="AR3937" i="1"/>
  <c r="S3938" i="1" l="1"/>
  <c r="AS3937" i="1"/>
  <c r="AT3937" i="1" s="1"/>
  <c r="AW3937" i="1" s="1"/>
  <c r="O3938" i="1"/>
  <c r="Q3938" i="1" l="1"/>
  <c r="R3938" i="1" s="1"/>
  <c r="W3938" i="1" s="1"/>
  <c r="AZ3937" i="1"/>
  <c r="AY3937" i="1"/>
  <c r="AX3937" i="1"/>
  <c r="U3938" i="1" l="1"/>
  <c r="V3938" i="1"/>
  <c r="Y3938" i="1" l="1"/>
  <c r="AN3938" i="1" s="1"/>
  <c r="AU3938" i="1" s="1"/>
  <c r="AS3938" i="1" l="1"/>
  <c r="AO3938" i="1"/>
  <c r="AV3938" i="1" s="1"/>
  <c r="T3939" i="1" s="1"/>
  <c r="P3939" i="1" s="1"/>
  <c r="S3939" i="1"/>
  <c r="AQ3938" i="1"/>
  <c r="AR3938" i="1" l="1"/>
  <c r="AT3938" i="1"/>
  <c r="AW3938" i="1" s="1"/>
  <c r="Q3939" i="1"/>
  <c r="O3939" i="1"/>
  <c r="AX3938" i="1" l="1"/>
  <c r="R3939" i="1"/>
  <c r="U3939" i="1" s="1"/>
  <c r="AZ3938" i="1"/>
  <c r="AY3938" i="1"/>
  <c r="W3939" i="1" l="1"/>
  <c r="V3939" i="1"/>
  <c r="Y3939" i="1" s="1"/>
  <c r="AO3939" i="1" l="1"/>
  <c r="AV3939" i="1" s="1"/>
  <c r="AN3939" i="1" l="1"/>
  <c r="AU3939" i="1" s="1"/>
  <c r="S3940" i="1" s="1"/>
  <c r="T3940" i="1"/>
  <c r="P3940" i="1" s="1"/>
  <c r="AR3939" i="1"/>
  <c r="AQ3939" i="1" l="1"/>
  <c r="AS3939" i="1"/>
  <c r="Q3940" i="1" s="1"/>
  <c r="O3940" i="1"/>
  <c r="AT3939" i="1" l="1"/>
  <c r="AW3939" i="1" s="1"/>
  <c r="AY3939" i="1"/>
  <c r="R3940" i="1"/>
  <c r="U3940" i="1" s="1"/>
  <c r="AX3939" i="1"/>
  <c r="AZ3939" i="1" l="1"/>
  <c r="V3940" i="1"/>
  <c r="Y3940" i="1" s="1"/>
  <c r="W3940" i="1"/>
  <c r="AO3940" i="1" l="1"/>
  <c r="AV3940" i="1" s="1"/>
  <c r="AN3940" i="1" l="1"/>
  <c r="AU3940" i="1" s="1"/>
  <c r="AQ3940" i="1" s="1"/>
  <c r="AR3940" i="1"/>
  <c r="T3941" i="1"/>
  <c r="P3941" i="1" s="1"/>
  <c r="S3941" i="1" l="1"/>
  <c r="AS3940" i="1"/>
  <c r="O3941" i="1"/>
  <c r="Q3941" i="1"/>
  <c r="AT3940" i="1"/>
  <c r="AW3940" i="1" s="1"/>
  <c r="AZ3940" i="1" l="1"/>
  <c r="AY3940" i="1"/>
  <c r="AX3940" i="1"/>
  <c r="R3941" i="1"/>
  <c r="U3941" i="1" l="1"/>
  <c r="V3941" i="1"/>
  <c r="W3941" i="1"/>
  <c r="Y3941" i="1" l="1"/>
  <c r="AO3941" i="1" s="1"/>
  <c r="AV3941" i="1" s="1"/>
  <c r="AN3941" i="1" l="1"/>
  <c r="AU3941" i="1" s="1"/>
  <c r="S3942" i="1" s="1"/>
  <c r="AR3941" i="1"/>
  <c r="T3942" i="1"/>
  <c r="P3942" i="1" s="1"/>
  <c r="AS3941" i="1" l="1"/>
  <c r="AQ3941" i="1"/>
  <c r="Q3942" i="1"/>
  <c r="O3942" i="1"/>
  <c r="AT3941" i="1" l="1"/>
  <c r="AZ3941" i="1" s="1"/>
  <c r="R3942" i="1"/>
  <c r="U3942" i="1" s="1"/>
  <c r="AW3941" i="1"/>
  <c r="AX3941" i="1"/>
  <c r="AY3941" i="1" l="1"/>
  <c r="W3942" i="1"/>
  <c r="V3942" i="1"/>
  <c r="Y3942" i="1" s="1"/>
  <c r="AN3942" i="1" l="1"/>
  <c r="AU3942" i="1" s="1"/>
  <c r="AS3942" i="1" l="1"/>
  <c r="AO3942" i="1"/>
  <c r="AV3942" i="1" s="1"/>
  <c r="T3943" i="1" s="1"/>
  <c r="P3943" i="1" s="1"/>
  <c r="AQ3942" i="1"/>
  <c r="S3943" i="1"/>
  <c r="AR3942" i="1" l="1"/>
  <c r="AT3942" i="1" s="1"/>
  <c r="AW3942" i="1" s="1"/>
  <c r="Q3943" i="1"/>
  <c r="O3943" i="1"/>
  <c r="AX3942" i="1" l="1"/>
  <c r="R3943" i="1"/>
  <c r="U3943" i="1" s="1"/>
  <c r="AZ3942" i="1"/>
  <c r="AY3942" i="1"/>
  <c r="W3943" i="1" l="1"/>
  <c r="V3943" i="1"/>
  <c r="Y3943" i="1" s="1"/>
  <c r="AN3943" i="1" l="1"/>
  <c r="AU3943" i="1" s="1"/>
  <c r="AS3943" i="1" l="1"/>
  <c r="AO3943" i="1"/>
  <c r="AV3943" i="1" s="1"/>
  <c r="AR3943" i="1" s="1"/>
  <c r="AQ3943" i="1"/>
  <c r="S3944" i="1"/>
  <c r="T3944" i="1" l="1"/>
  <c r="P3944" i="1" s="1"/>
  <c r="Q3944" i="1"/>
  <c r="O3944" i="1"/>
  <c r="AT3943" i="1"/>
  <c r="AW3943" i="1" s="1"/>
  <c r="AX3943" i="1" l="1"/>
  <c r="AZ3943" i="1"/>
  <c r="AY3943" i="1"/>
  <c r="R3944" i="1"/>
  <c r="V3944" i="1" l="1"/>
  <c r="U3944" i="1"/>
  <c r="Y3944" i="1" s="1"/>
  <c r="W3944" i="1"/>
  <c r="AO3944" i="1" l="1"/>
  <c r="AV3944" i="1" s="1"/>
  <c r="AN3944" i="1" l="1"/>
  <c r="AU3944" i="1" s="1"/>
  <c r="AQ3944" i="1" s="1"/>
  <c r="AR3944" i="1"/>
  <c r="T3945" i="1"/>
  <c r="P3945" i="1" s="1"/>
  <c r="S3945" i="1" l="1"/>
  <c r="AS3944" i="1"/>
  <c r="AT3944" i="1" s="1"/>
  <c r="AW3944" i="1" s="1"/>
  <c r="O3945" i="1"/>
  <c r="Q3945" i="1" l="1"/>
  <c r="R3945" i="1"/>
  <c r="U3945" i="1" s="1"/>
  <c r="AZ3944" i="1"/>
  <c r="AY3944" i="1"/>
  <c r="AX3944" i="1"/>
  <c r="W3945" i="1" l="1"/>
  <c r="V3945" i="1"/>
  <c r="Y3945" i="1" s="1"/>
  <c r="AN3945" i="1" l="1"/>
  <c r="AU3945" i="1" s="1"/>
  <c r="AO3945" i="1" l="1"/>
  <c r="AV3945" i="1" s="1"/>
  <c r="T3946" i="1" s="1"/>
  <c r="P3946" i="1" s="1"/>
  <c r="AS3945" i="1"/>
  <c r="AR3945" i="1"/>
  <c r="AQ3945" i="1"/>
  <c r="S3946" i="1"/>
  <c r="Q3946" i="1" l="1"/>
  <c r="O3946" i="1"/>
  <c r="AT3945" i="1"/>
  <c r="AZ3945" i="1" l="1"/>
  <c r="AY3945" i="1"/>
  <c r="AW3945" i="1"/>
  <c r="R3946" i="1"/>
  <c r="U3946" i="1" s="1"/>
  <c r="AX3945" i="1"/>
  <c r="V3946" i="1" l="1"/>
  <c r="Y3946" i="1" s="1"/>
  <c r="W3946" i="1"/>
  <c r="AO3946" i="1" l="1"/>
  <c r="AV3946" i="1" s="1"/>
  <c r="AN3946" i="1"/>
  <c r="AU3946" i="1" s="1"/>
  <c r="AS3946" i="1" l="1"/>
  <c r="S3947" i="1"/>
  <c r="AQ3946" i="1"/>
  <c r="AR3946" i="1"/>
  <c r="T3947" i="1"/>
  <c r="P3947" i="1" s="1"/>
  <c r="O3947" i="1" l="1"/>
  <c r="Q3947" i="1"/>
  <c r="AT3946" i="1"/>
  <c r="AX3946" i="1" s="1"/>
  <c r="AW3946" i="1" l="1"/>
  <c r="R3947" i="1"/>
  <c r="AZ3946" i="1"/>
  <c r="AY3946" i="1"/>
  <c r="W3947" i="1"/>
  <c r="V3947" i="1" l="1"/>
  <c r="U3947" i="1"/>
  <c r="Y3947" i="1" s="1"/>
  <c r="AO3947" i="1" l="1"/>
  <c r="AV3947" i="1" s="1"/>
  <c r="AN3947" i="1" l="1"/>
  <c r="AU3947" i="1" s="1"/>
  <c r="S3948" i="1" s="1"/>
  <c r="O3948" i="1" s="1"/>
  <c r="T3948" i="1"/>
  <c r="P3948" i="1" s="1"/>
  <c r="AR3947" i="1"/>
  <c r="AQ3947" i="1" l="1"/>
  <c r="AS3947" i="1"/>
  <c r="Q3948" i="1" s="1"/>
  <c r="R3948" i="1" s="1"/>
  <c r="V3948" i="1" s="1"/>
  <c r="AT3947" i="1" l="1"/>
  <c r="U3948" i="1"/>
  <c r="Y3948" i="1" s="1"/>
  <c r="AW3947" i="1"/>
  <c r="AZ3947" i="1"/>
  <c r="AY3947" i="1"/>
  <c r="W3948" i="1"/>
  <c r="AX3947" i="1"/>
  <c r="AO3948" i="1" l="1"/>
  <c r="AV3948" i="1" s="1"/>
  <c r="AN3948" i="1" l="1"/>
  <c r="AU3948" i="1" s="1"/>
  <c r="AQ3948" i="1" s="1"/>
  <c r="T3949" i="1"/>
  <c r="P3949" i="1" s="1"/>
  <c r="AR3948" i="1"/>
  <c r="AS3948" i="1" l="1"/>
  <c r="S3949" i="1"/>
  <c r="AT3948" i="1"/>
  <c r="AZ3948" i="1" s="1"/>
  <c r="Q3949" i="1" l="1"/>
  <c r="O3949" i="1"/>
  <c r="AW3948" i="1"/>
  <c r="AX3948" i="1"/>
  <c r="R3949" i="1"/>
  <c r="U3949" i="1" s="1"/>
  <c r="AY3948" i="1"/>
  <c r="V3949" i="1" l="1"/>
  <c r="Y3949" i="1" s="1"/>
  <c r="W3949" i="1"/>
  <c r="AN3949" i="1" l="1"/>
  <c r="AU3949" i="1" s="1"/>
  <c r="AO3949" i="1" l="1"/>
  <c r="AV3949" i="1" s="1"/>
  <c r="AR3949" i="1" s="1"/>
  <c r="AS3949" i="1"/>
  <c r="S3950" i="1"/>
  <c r="AQ3949" i="1"/>
  <c r="T3950" i="1" l="1"/>
  <c r="P3950" i="1" s="1"/>
  <c r="Q3950" i="1"/>
  <c r="O3950" i="1"/>
  <c r="AT3949" i="1"/>
  <c r="AX3949" i="1" s="1"/>
  <c r="AW3949" i="1" l="1"/>
  <c r="R3950" i="1"/>
  <c r="W3950" i="1" s="1"/>
  <c r="AZ3949" i="1"/>
  <c r="AY3949" i="1"/>
  <c r="V3950" i="1" l="1"/>
  <c r="U3950" i="1"/>
  <c r="Y3950" i="1" s="1"/>
  <c r="AO3950" i="1" l="1"/>
  <c r="AV3950" i="1" s="1"/>
  <c r="AN3950" i="1" l="1"/>
  <c r="AU3950" i="1" s="1"/>
  <c r="S3951" i="1" s="1"/>
  <c r="AR3950" i="1"/>
  <c r="T3951" i="1"/>
  <c r="P3951" i="1" s="1"/>
  <c r="AQ3950" i="1" l="1"/>
  <c r="AS3950" i="1"/>
  <c r="AT3950" i="1" s="1"/>
  <c r="AW3950" i="1" s="1"/>
  <c r="O3951" i="1"/>
  <c r="Q3951" i="1" l="1"/>
  <c r="R3951" i="1" s="1"/>
  <c r="U3951" i="1" s="1"/>
  <c r="AZ3950" i="1"/>
  <c r="AY3950" i="1"/>
  <c r="AX3950" i="1"/>
  <c r="W3951" i="1" l="1"/>
  <c r="V3951" i="1"/>
  <c r="Y3951" i="1" s="1"/>
  <c r="AN3951" i="1" l="1"/>
  <c r="AU3951" i="1" s="1"/>
  <c r="AO3951" i="1" l="1"/>
  <c r="AV3951" i="1" s="1"/>
  <c r="T3952" i="1" s="1"/>
  <c r="P3952" i="1" s="1"/>
  <c r="AS3951" i="1"/>
  <c r="AR3951" i="1"/>
  <c r="S3952" i="1"/>
  <c r="AQ3951" i="1"/>
  <c r="AT3951" i="1" s="1"/>
  <c r="Q3952" i="1" l="1"/>
  <c r="O3952" i="1"/>
  <c r="R3952" i="1" s="1"/>
  <c r="AW3951" i="1"/>
  <c r="AZ3951" i="1"/>
  <c r="AX3951" i="1"/>
  <c r="AY3951" i="1"/>
  <c r="U3952" i="1" l="1"/>
  <c r="Y3952" i="1" s="1"/>
  <c r="V3952" i="1"/>
  <c r="W3952" i="1"/>
  <c r="AO3952" i="1" l="1"/>
  <c r="AV3952" i="1" s="1"/>
  <c r="AN3952" i="1" l="1"/>
  <c r="AU3952" i="1" s="1"/>
  <c r="S3953" i="1" s="1"/>
  <c r="AR3952" i="1"/>
  <c r="T3953" i="1"/>
  <c r="P3953" i="1" s="1"/>
  <c r="AS3952" i="1" l="1"/>
  <c r="AQ3952" i="1"/>
  <c r="Q3953" i="1"/>
  <c r="O3953" i="1"/>
  <c r="AT3952" i="1" l="1"/>
  <c r="AY3952" i="1" s="1"/>
  <c r="AZ3952" i="1"/>
  <c r="R3953" i="1"/>
  <c r="AW3952" i="1"/>
  <c r="AX3952" i="1" l="1"/>
  <c r="U3953" i="1"/>
  <c r="Y3953" i="1" s="1"/>
  <c r="V3953" i="1"/>
  <c r="W3953" i="1"/>
  <c r="AO3953" i="1" l="1"/>
  <c r="AV3953" i="1" s="1"/>
  <c r="AN3953" i="1"/>
  <c r="AU3953" i="1" s="1"/>
  <c r="S3954" i="1" l="1"/>
  <c r="AQ3953" i="1"/>
  <c r="AS3953" i="1"/>
  <c r="T3954" i="1"/>
  <c r="P3954" i="1" s="1"/>
  <c r="AR3953" i="1"/>
  <c r="AT3953" i="1" l="1"/>
  <c r="AZ3953" i="1" s="1"/>
  <c r="O3954" i="1"/>
  <c r="Q3954" i="1"/>
  <c r="AY3953" i="1" l="1"/>
  <c r="AW3953" i="1"/>
  <c r="R3954" i="1"/>
  <c r="U3954" i="1" s="1"/>
  <c r="AX3953" i="1"/>
  <c r="W3954" i="1" l="1"/>
  <c r="V3954" i="1"/>
  <c r="Y3954" i="1" s="1"/>
  <c r="AO3954" i="1" l="1"/>
  <c r="AV3954" i="1" s="1"/>
  <c r="AN3954" i="1"/>
  <c r="AU3954" i="1" s="1"/>
  <c r="AS3954" i="1" l="1"/>
  <c r="S3955" i="1"/>
  <c r="AQ3954" i="1"/>
  <c r="T3955" i="1"/>
  <c r="P3955" i="1" s="1"/>
  <c r="AR3954" i="1"/>
  <c r="Q3955" i="1" l="1"/>
  <c r="O3955" i="1"/>
  <c r="AT3954" i="1"/>
  <c r="AZ3954" i="1" s="1"/>
  <c r="R3955" i="1" l="1"/>
  <c r="V3955" i="1" s="1"/>
  <c r="AW3954" i="1"/>
  <c r="AY3954" i="1"/>
  <c r="W3955" i="1"/>
  <c r="AX3954" i="1"/>
  <c r="U3955" i="1" l="1"/>
  <c r="Y3955" i="1" s="1"/>
  <c r="AN3955" i="1" l="1"/>
  <c r="AU3955" i="1" s="1"/>
  <c r="AO3955" i="1"/>
  <c r="AV3955" i="1" s="1"/>
  <c r="AS3955" i="1" l="1"/>
  <c r="T3956" i="1"/>
  <c r="P3956" i="1" s="1"/>
  <c r="AR3955" i="1"/>
  <c r="AQ3955" i="1"/>
  <c r="S3956" i="1"/>
  <c r="AT3955" i="1" l="1"/>
  <c r="AW3955" i="1" s="1"/>
  <c r="Q3956" i="1"/>
  <c r="O3956" i="1"/>
  <c r="AX3955" i="1" l="1"/>
  <c r="R3956" i="1"/>
  <c r="U3956" i="1" s="1"/>
  <c r="V3956" i="1"/>
  <c r="AZ3955" i="1"/>
  <c r="AY3955" i="1"/>
  <c r="Y3956" i="1" l="1"/>
  <c r="AN3956" i="1" s="1"/>
  <c r="AU3956" i="1" s="1"/>
  <c r="W3956" i="1"/>
  <c r="AO3956" i="1" l="1"/>
  <c r="AV3956" i="1" s="1"/>
  <c r="AR3956" i="1" s="1"/>
  <c r="AS3956" i="1"/>
  <c r="T3957" i="1"/>
  <c r="P3957" i="1" s="1"/>
  <c r="AQ3956" i="1"/>
  <c r="S3957" i="1"/>
  <c r="O3957" i="1" l="1"/>
  <c r="Q3957" i="1"/>
  <c r="AT3956" i="1"/>
  <c r="AW3956" i="1" s="1"/>
  <c r="AX3956" i="1" l="1"/>
  <c r="AZ3956" i="1"/>
  <c r="AY3956" i="1"/>
  <c r="R3957" i="1"/>
  <c r="W3957" i="1" s="1"/>
  <c r="U3957" i="1" l="1"/>
  <c r="V3957" i="1"/>
  <c r="Y3957" i="1" l="1"/>
  <c r="AO3957" i="1" s="1"/>
  <c r="AV3957" i="1" s="1"/>
  <c r="AN3957" i="1" l="1"/>
  <c r="AU3957" i="1" s="1"/>
  <c r="S3958" i="1" s="1"/>
  <c r="T3958" i="1"/>
  <c r="P3958" i="1" s="1"/>
  <c r="AR3957" i="1"/>
  <c r="AS3957" i="1" l="1"/>
  <c r="AQ3957" i="1"/>
  <c r="AT3957" i="1" s="1"/>
  <c r="AZ3957" i="1" s="1"/>
  <c r="Q3958" i="1"/>
  <c r="O3958" i="1"/>
  <c r="R3958" i="1" l="1"/>
  <c r="U3958" i="1" s="1"/>
  <c r="AW3957" i="1"/>
  <c r="AY3957" i="1"/>
  <c r="AX3957" i="1"/>
  <c r="V3958" i="1" l="1"/>
  <c r="Y3958" i="1" s="1"/>
  <c r="W3958" i="1"/>
  <c r="AN3958" i="1" l="1"/>
  <c r="AU3958" i="1" s="1"/>
  <c r="S3959" i="1" s="1"/>
  <c r="AS3958" i="1" l="1"/>
  <c r="AO3958" i="1"/>
  <c r="AV3958" i="1" s="1"/>
  <c r="T3959" i="1" s="1"/>
  <c r="P3959" i="1" s="1"/>
  <c r="AQ3958" i="1"/>
  <c r="O3959" i="1"/>
  <c r="Q3959" i="1" l="1"/>
  <c r="AR3958" i="1"/>
  <c r="AT3958" i="1" s="1"/>
  <c r="AW3958" i="1" s="1"/>
  <c r="R3959" i="1"/>
  <c r="AY3958" i="1" l="1"/>
  <c r="AX3958" i="1"/>
  <c r="AZ3958" i="1"/>
  <c r="V3959" i="1"/>
  <c r="U3959" i="1"/>
  <c r="Y3959" i="1" s="1"/>
  <c r="W3959" i="1"/>
  <c r="AO3959" i="1" l="1"/>
  <c r="AV3959" i="1" s="1"/>
  <c r="AN3959" i="1" l="1"/>
  <c r="AU3959" i="1" s="1"/>
  <c r="AQ3959" i="1" s="1"/>
  <c r="T3960" i="1"/>
  <c r="P3960" i="1" s="1"/>
  <c r="AR3959" i="1"/>
  <c r="S3960" i="1" l="1"/>
  <c r="AS3959" i="1"/>
  <c r="Q3960" i="1" s="1"/>
  <c r="O3960" i="1"/>
  <c r="AT3959" i="1" l="1"/>
  <c r="AZ3959" i="1"/>
  <c r="AY3959" i="1"/>
  <c r="R3960" i="1"/>
  <c r="W3960" i="1" s="1"/>
  <c r="AW3959" i="1"/>
  <c r="AX3959" i="1"/>
  <c r="V3960" i="1" l="1"/>
  <c r="U3960" i="1"/>
  <c r="Y3960" i="1" s="1"/>
  <c r="AO3960" i="1" l="1"/>
  <c r="AV3960" i="1" s="1"/>
  <c r="AN3960" i="1"/>
  <c r="AU3960" i="1" s="1"/>
  <c r="AQ3960" i="1" l="1"/>
  <c r="S3961" i="1"/>
  <c r="AS3960" i="1"/>
  <c r="AR3960" i="1"/>
  <c r="T3961" i="1"/>
  <c r="P3961" i="1" s="1"/>
  <c r="O3961" i="1" l="1"/>
  <c r="Q3961" i="1"/>
  <c r="AT3960" i="1"/>
  <c r="AY3960" i="1" s="1"/>
  <c r="AW3960" i="1" l="1"/>
  <c r="AZ3960" i="1"/>
  <c r="AX3960" i="1"/>
  <c r="R3961" i="1"/>
  <c r="U3961" i="1" l="1"/>
  <c r="V3961" i="1"/>
  <c r="W3961" i="1"/>
  <c r="Y3961" i="1" l="1"/>
  <c r="AO3961" i="1" s="1"/>
  <c r="AV3961" i="1" s="1"/>
  <c r="AN3961" i="1" l="1"/>
  <c r="AU3961" i="1" s="1"/>
  <c r="S3962" i="1" s="1"/>
  <c r="AR3961" i="1"/>
  <c r="T3962" i="1"/>
  <c r="P3962" i="1" s="1"/>
  <c r="AS3961" i="1" l="1"/>
  <c r="AQ3961" i="1"/>
  <c r="AT3961" i="1"/>
  <c r="AZ3961" i="1" s="1"/>
  <c r="Q3962" i="1"/>
  <c r="O3962" i="1"/>
  <c r="AW3961" i="1" l="1"/>
  <c r="R3962" i="1"/>
  <c r="AX3961" i="1"/>
  <c r="AY3961" i="1"/>
  <c r="V3962" i="1" l="1"/>
  <c r="U3962" i="1"/>
  <c r="Y3962" i="1" s="1"/>
  <c r="W3962" i="1"/>
  <c r="AO3962" i="1" l="1"/>
  <c r="AV3962" i="1" s="1"/>
  <c r="AN3962" i="1"/>
  <c r="AU3962" i="1" s="1"/>
  <c r="AR3962" i="1" l="1"/>
  <c r="T3963" i="1"/>
  <c r="P3963" i="1" s="1"/>
  <c r="AQ3962" i="1"/>
  <c r="S3963" i="1"/>
  <c r="AS3962" i="1"/>
  <c r="Q3963" i="1" l="1"/>
  <c r="O3963" i="1"/>
  <c r="AT3962" i="1"/>
  <c r="AX3962" i="1" s="1"/>
  <c r="AW3962" i="1" l="1"/>
  <c r="AZ3962" i="1"/>
  <c r="R3963" i="1"/>
  <c r="AY3962" i="1"/>
  <c r="U3963" i="1" l="1"/>
  <c r="V3963" i="1"/>
  <c r="W3963" i="1"/>
  <c r="Y3963" i="1" l="1"/>
  <c r="AO3963" i="1" s="1"/>
  <c r="AV3963" i="1" s="1"/>
  <c r="AN3963" i="1" l="1"/>
  <c r="AU3963" i="1" s="1"/>
  <c r="AQ3963" i="1" s="1"/>
  <c r="T3964" i="1"/>
  <c r="P3964" i="1" s="1"/>
  <c r="AR3963" i="1"/>
  <c r="S3964" i="1" l="1"/>
  <c r="AS3963" i="1"/>
  <c r="AT3963" i="1" s="1"/>
  <c r="AW3963" i="1" s="1"/>
  <c r="O3964" i="1"/>
  <c r="Q3964" i="1" l="1"/>
  <c r="AX3963" i="1"/>
  <c r="R3964" i="1"/>
  <c r="U3964" i="1" s="1"/>
  <c r="AZ3963" i="1"/>
  <c r="AY3963" i="1"/>
  <c r="W3964" i="1"/>
  <c r="V3964" i="1" l="1"/>
  <c r="Y3964" i="1" s="1"/>
  <c r="AN3964" i="1" l="1"/>
  <c r="AU3964" i="1" s="1"/>
  <c r="AO3964" i="1" l="1"/>
  <c r="AV3964" i="1" s="1"/>
  <c r="AR3964" i="1" s="1"/>
  <c r="AS3964" i="1"/>
  <c r="S3965" i="1"/>
  <c r="AQ3964" i="1"/>
  <c r="T3965" i="1" l="1"/>
  <c r="P3965" i="1" s="1"/>
  <c r="AT3964" i="1"/>
  <c r="AW3964" i="1" s="1"/>
  <c r="Q3965" i="1"/>
  <c r="O3965" i="1"/>
  <c r="AX3964" i="1" l="1"/>
  <c r="R3965" i="1"/>
  <c r="AZ3964" i="1"/>
  <c r="AY3964" i="1"/>
  <c r="U3965" i="1" l="1"/>
  <c r="V3965" i="1"/>
  <c r="W3965" i="1"/>
  <c r="Y3965" i="1" l="1"/>
  <c r="AO3965" i="1" s="1"/>
  <c r="AV3965" i="1" s="1"/>
  <c r="AN3965" i="1" l="1"/>
  <c r="AU3965" i="1" s="1"/>
  <c r="AQ3965" i="1" s="1"/>
  <c r="AR3965" i="1"/>
  <c r="T3966" i="1"/>
  <c r="P3966" i="1" s="1"/>
  <c r="S3966" i="1" l="1"/>
  <c r="AS3965" i="1"/>
  <c r="Q3966" i="1" s="1"/>
  <c r="O3966" i="1"/>
  <c r="AT3965" i="1"/>
  <c r="AW3965" i="1" s="1"/>
  <c r="AZ3965" i="1" l="1"/>
  <c r="AY3965" i="1"/>
  <c r="AX3965" i="1"/>
  <c r="R3966" i="1"/>
  <c r="U3966" i="1" s="1"/>
  <c r="V3966" i="1" l="1"/>
  <c r="Y3966" i="1" s="1"/>
  <c r="W3966" i="1"/>
  <c r="AN3966" i="1" l="1"/>
  <c r="AU3966" i="1" s="1"/>
  <c r="AO3966" i="1" l="1"/>
  <c r="AV3966" i="1" s="1"/>
  <c r="T3967" i="1" s="1"/>
  <c r="P3967" i="1" s="1"/>
  <c r="AS3966" i="1"/>
  <c r="S3967" i="1"/>
  <c r="AQ3966" i="1"/>
  <c r="AR3966" i="1" l="1"/>
  <c r="AT3966" i="1"/>
  <c r="AW3966" i="1" s="1"/>
  <c r="Q3967" i="1"/>
  <c r="O3967" i="1"/>
  <c r="AX3966" i="1" l="1"/>
  <c r="R3967" i="1"/>
  <c r="W3967" i="1" s="1"/>
  <c r="AZ3966" i="1"/>
  <c r="AY3966" i="1"/>
  <c r="V3967" i="1" l="1"/>
  <c r="U3967" i="1"/>
  <c r="Y3967" i="1" s="1"/>
  <c r="AN3967" i="1" l="1"/>
  <c r="AU3967" i="1" s="1"/>
  <c r="AO3967" i="1" l="1"/>
  <c r="AV3967" i="1" s="1"/>
  <c r="AR3967" i="1" s="1"/>
  <c r="AS3967" i="1"/>
  <c r="S3968" i="1"/>
  <c r="AQ3967" i="1"/>
  <c r="T3968" i="1" l="1"/>
  <c r="P3968" i="1" s="1"/>
  <c r="AT3967" i="1"/>
  <c r="AZ3967" i="1" s="1"/>
  <c r="O3968" i="1"/>
  <c r="Q3968" i="1"/>
  <c r="AX3967" i="1" l="1"/>
  <c r="R3968" i="1"/>
  <c r="U3968" i="1" s="1"/>
  <c r="AW3967" i="1"/>
  <c r="AY3967" i="1"/>
  <c r="W3968" i="1" l="1"/>
  <c r="V3968" i="1"/>
  <c r="Y3968" i="1" s="1"/>
  <c r="AN3968" i="1" l="1"/>
  <c r="AU3968" i="1" s="1"/>
  <c r="AO3968" i="1" l="1"/>
  <c r="AV3968" i="1" s="1"/>
  <c r="T3969" i="1" s="1"/>
  <c r="P3969" i="1" s="1"/>
  <c r="AS3968" i="1"/>
  <c r="AQ3968" i="1"/>
  <c r="S3969" i="1"/>
  <c r="AR3968" i="1" l="1"/>
  <c r="O3969" i="1"/>
  <c r="Q3969" i="1"/>
  <c r="AT3968" i="1"/>
  <c r="AW3968" i="1" s="1"/>
  <c r="AY3968" i="1" l="1"/>
  <c r="AX3968" i="1"/>
  <c r="AZ3968" i="1"/>
  <c r="R3969" i="1"/>
  <c r="U3969" i="1" s="1"/>
  <c r="V3969" i="1" l="1"/>
  <c r="Y3969" i="1" s="1"/>
  <c r="W3969" i="1"/>
  <c r="AO3969" i="1" l="1"/>
  <c r="AV3969" i="1" s="1"/>
  <c r="AN3969" i="1" l="1"/>
  <c r="AU3969" i="1" s="1"/>
  <c r="AQ3969" i="1" s="1"/>
  <c r="AR3969" i="1"/>
  <c r="T3970" i="1"/>
  <c r="P3970" i="1" s="1"/>
  <c r="S3970" i="1" l="1"/>
  <c r="AS3969" i="1"/>
  <c r="AT3969" i="1" s="1"/>
  <c r="O3970" i="1"/>
  <c r="Q3970" i="1" l="1"/>
  <c r="R3970" i="1" s="1"/>
  <c r="U3970" i="1" s="1"/>
  <c r="AZ3969" i="1"/>
  <c r="AY3969" i="1"/>
  <c r="AW3969" i="1"/>
  <c r="AX3969" i="1"/>
  <c r="V3970" i="1" l="1"/>
  <c r="Y3970" i="1" s="1"/>
  <c r="W3970" i="1"/>
  <c r="AN3970" i="1" l="1"/>
  <c r="AU3970" i="1" s="1"/>
  <c r="AO3970" i="1" l="1"/>
  <c r="AV3970" i="1" s="1"/>
  <c r="T3971" i="1" s="1"/>
  <c r="P3971" i="1" s="1"/>
  <c r="AS3970" i="1"/>
  <c r="AR3970" i="1"/>
  <c r="AQ3970" i="1"/>
  <c r="AT3970" i="1" s="1"/>
  <c r="S3971" i="1"/>
  <c r="Q3971" i="1" l="1"/>
  <c r="O3971" i="1"/>
  <c r="AW3970" i="1"/>
  <c r="AZ3970" i="1"/>
  <c r="AX3970" i="1"/>
  <c r="AY3970" i="1"/>
  <c r="R3971" i="1" l="1"/>
  <c r="U3971" i="1" s="1"/>
  <c r="W3971" i="1" l="1"/>
  <c r="V3971" i="1"/>
  <c r="Y3971" i="1" s="1"/>
  <c r="AO3971" i="1" l="1"/>
  <c r="AV3971" i="1" s="1"/>
  <c r="AN3971" i="1" l="1"/>
  <c r="AU3971" i="1" s="1"/>
  <c r="AQ3971" i="1" s="1"/>
  <c r="AR3971" i="1"/>
  <c r="T3972" i="1"/>
  <c r="P3972" i="1" s="1"/>
  <c r="S3972" i="1" l="1"/>
  <c r="AS3971" i="1"/>
  <c r="Q3972" i="1" s="1"/>
  <c r="O3972" i="1"/>
  <c r="AT3971" i="1" l="1"/>
  <c r="AZ3971" i="1" s="1"/>
  <c r="AY3971" i="1"/>
  <c r="AX3971" i="1"/>
  <c r="AW3971" i="1"/>
  <c r="R3972" i="1"/>
  <c r="W3972" i="1" s="1"/>
  <c r="U3972" i="1" l="1"/>
  <c r="V3972" i="1"/>
  <c r="Y3972" i="1" l="1"/>
  <c r="AN3972" i="1" s="1"/>
  <c r="AU3972" i="1" s="1"/>
  <c r="AO3972" i="1" l="1"/>
  <c r="AV3972" i="1" s="1"/>
  <c r="AR3972" i="1" s="1"/>
  <c r="AS3972" i="1"/>
  <c r="T3973" i="1"/>
  <c r="P3973" i="1" s="1"/>
  <c r="AQ3972" i="1"/>
  <c r="S3973" i="1"/>
  <c r="AT3972" i="1" l="1"/>
  <c r="AW3972" i="1" s="1"/>
  <c r="Q3973" i="1"/>
  <c r="O3973" i="1"/>
  <c r="AX3972" i="1" l="1"/>
  <c r="R3973" i="1"/>
  <c r="V3973" i="1" s="1"/>
  <c r="AZ3972" i="1"/>
  <c r="AY3972" i="1"/>
  <c r="W3973" i="1" l="1"/>
  <c r="U3973" i="1"/>
  <c r="Y3973" i="1" s="1"/>
  <c r="AO3973" i="1" l="1"/>
  <c r="AV3973" i="1" s="1"/>
  <c r="AR3973" i="1" s="1"/>
  <c r="AN3973" i="1"/>
  <c r="AU3973" i="1" s="1"/>
  <c r="AQ3973" i="1" s="1"/>
  <c r="T3974" i="1" l="1"/>
  <c r="P3974" i="1" s="1"/>
  <c r="S3974" i="1"/>
  <c r="AS3973" i="1"/>
  <c r="Q3974" i="1" s="1"/>
  <c r="O3974" i="1"/>
  <c r="AT3973" i="1" l="1"/>
  <c r="AX3973" i="1" s="1"/>
  <c r="R3974" i="1"/>
  <c r="U3974" i="1" s="1"/>
  <c r="AZ3973" i="1"/>
  <c r="AY3973" i="1"/>
  <c r="AW3973" i="1" l="1"/>
  <c r="W3974" i="1"/>
  <c r="V3974" i="1"/>
  <c r="Y3974" i="1" s="1"/>
  <c r="AO3974" i="1" l="1"/>
  <c r="AV3974" i="1" s="1"/>
  <c r="AN3974" i="1" l="1"/>
  <c r="AU3974" i="1" s="1"/>
  <c r="AQ3974" i="1" s="1"/>
  <c r="T3975" i="1"/>
  <c r="P3975" i="1" s="1"/>
  <c r="AR3974" i="1"/>
  <c r="S3975" i="1" l="1"/>
  <c r="AS3974" i="1"/>
  <c r="AT3974" i="1" s="1"/>
  <c r="AX3974" i="1" s="1"/>
  <c r="O3975" i="1"/>
  <c r="Q3975" i="1"/>
  <c r="R3975" i="1" l="1"/>
  <c r="AW3974" i="1"/>
  <c r="AZ3974" i="1"/>
  <c r="AY3974" i="1"/>
  <c r="V3975" i="1" l="1"/>
  <c r="U3975" i="1"/>
  <c r="Y3975" i="1" s="1"/>
  <c r="W3975" i="1"/>
  <c r="AO3975" i="1" l="1"/>
  <c r="AV3975" i="1" s="1"/>
  <c r="AN3975" i="1" l="1"/>
  <c r="AU3975" i="1" s="1"/>
  <c r="S3976" i="1" s="1"/>
  <c r="AR3975" i="1"/>
  <c r="T3976" i="1"/>
  <c r="P3976" i="1" s="1"/>
  <c r="AQ3975" i="1" l="1"/>
  <c r="AS3975" i="1"/>
  <c r="AT3975" i="1" s="1"/>
  <c r="O3976" i="1"/>
  <c r="Q3976" i="1" l="1"/>
  <c r="R3976" i="1" s="1"/>
  <c r="W3976" i="1" s="1"/>
  <c r="AZ3975" i="1"/>
  <c r="AY3975" i="1"/>
  <c r="AX3975" i="1"/>
  <c r="AW3975" i="1"/>
  <c r="V3976" i="1" l="1"/>
  <c r="U3976" i="1"/>
  <c r="Y3976" i="1" s="1"/>
  <c r="AO3976" i="1" l="1"/>
  <c r="AV3976" i="1" s="1"/>
  <c r="AN3976" i="1"/>
  <c r="AU3976" i="1" s="1"/>
  <c r="AQ3976" i="1" l="1"/>
  <c r="S3977" i="1"/>
  <c r="AS3976" i="1"/>
  <c r="AR3976" i="1"/>
  <c r="T3977" i="1"/>
  <c r="P3977" i="1" s="1"/>
  <c r="O3977" i="1" l="1"/>
  <c r="Q3977" i="1"/>
  <c r="AT3976" i="1"/>
  <c r="AX3976" i="1" s="1"/>
  <c r="R3977" i="1" l="1"/>
  <c r="AW3976" i="1"/>
  <c r="AZ3976" i="1"/>
  <c r="W3977" i="1"/>
  <c r="AY3976" i="1"/>
  <c r="U3977" i="1" l="1"/>
  <c r="V3977" i="1"/>
  <c r="Y3977" i="1" l="1"/>
  <c r="AO3977" i="1" s="1"/>
  <c r="AV3977" i="1" s="1"/>
  <c r="AN3977" i="1" l="1"/>
  <c r="AU3977" i="1" s="1"/>
  <c r="AQ3977" i="1" s="1"/>
  <c r="AR3977" i="1"/>
  <c r="T3978" i="1"/>
  <c r="P3978" i="1" s="1"/>
  <c r="AS3977" i="1" l="1"/>
  <c r="S3978" i="1"/>
  <c r="AT3977" i="1"/>
  <c r="AZ3977" i="1" s="1"/>
  <c r="Q3978" i="1" l="1"/>
  <c r="R3978" i="1" s="1"/>
  <c r="O3978" i="1"/>
  <c r="AX3977" i="1"/>
  <c r="AW3977" i="1"/>
  <c r="AY3977" i="1"/>
  <c r="U3978" i="1" l="1"/>
  <c r="V3978" i="1"/>
  <c r="W3978" i="1"/>
  <c r="Y3978" i="1"/>
  <c r="AO3978" i="1" s="1"/>
  <c r="AV3978" i="1" s="1"/>
  <c r="AN3978" i="1" l="1"/>
  <c r="AU3978" i="1" s="1"/>
  <c r="S3979" i="1" s="1"/>
  <c r="T3979" i="1"/>
  <c r="P3979" i="1" s="1"/>
  <c r="AR3978" i="1"/>
  <c r="AQ3978" i="1" l="1"/>
  <c r="AS3978" i="1"/>
  <c r="AT3978" i="1" s="1"/>
  <c r="AX3978" i="1" s="1"/>
  <c r="O3979" i="1"/>
  <c r="Q3979" i="1" l="1"/>
  <c r="R3979" i="1"/>
  <c r="U3979" i="1" s="1"/>
  <c r="AZ3978" i="1"/>
  <c r="AY3978" i="1"/>
  <c r="W3979" i="1"/>
  <c r="AW3978" i="1"/>
  <c r="V3979" i="1"/>
  <c r="Y3979" i="1" l="1"/>
  <c r="AN3979" i="1" s="1"/>
  <c r="AU3979" i="1" s="1"/>
  <c r="S3980" i="1" l="1"/>
  <c r="AQ3979" i="1"/>
  <c r="AO3979" i="1"/>
  <c r="AV3979" i="1" s="1"/>
  <c r="T3980" i="1" s="1"/>
  <c r="P3980" i="1" s="1"/>
  <c r="AS3979" i="1"/>
  <c r="Q3980" i="1" s="1"/>
  <c r="AR3979" i="1"/>
  <c r="O3980" i="1"/>
  <c r="AT3979" i="1" l="1"/>
  <c r="AW3979" i="1" s="1"/>
  <c r="R3980" i="1"/>
  <c r="W3980" i="1" s="1"/>
  <c r="AX3979" i="1"/>
  <c r="AZ3979" i="1"/>
  <c r="AY3979" i="1"/>
  <c r="V3980" i="1" l="1"/>
  <c r="U3980" i="1"/>
  <c r="Y3980" i="1" s="1"/>
  <c r="AO3980" i="1" l="1"/>
  <c r="AV3980" i="1" s="1"/>
  <c r="AN3980" i="1"/>
  <c r="AU3980" i="1" s="1"/>
  <c r="AS3980" i="1" l="1"/>
  <c r="S3981" i="1"/>
  <c r="AQ3980" i="1"/>
  <c r="AR3980" i="1"/>
  <c r="T3981" i="1"/>
  <c r="P3981" i="1" s="1"/>
  <c r="AT3980" i="1" l="1"/>
  <c r="AW3980" i="1" s="1"/>
  <c r="O3981" i="1"/>
  <c r="Q3981" i="1"/>
  <c r="AX3980" i="1" l="1"/>
  <c r="R3981" i="1"/>
  <c r="AZ3980" i="1"/>
  <c r="AY3980" i="1"/>
  <c r="U3981" i="1" l="1"/>
  <c r="V3981" i="1"/>
  <c r="W3981" i="1"/>
  <c r="Y3981" i="1" l="1"/>
  <c r="AN3981" i="1" s="1"/>
  <c r="AU3981" i="1" s="1"/>
  <c r="AO3981" i="1" l="1"/>
  <c r="AV3981" i="1" s="1"/>
  <c r="AR3981" i="1" s="1"/>
  <c r="AQ3981" i="1"/>
  <c r="S3982" i="1"/>
  <c r="T3982" i="1"/>
  <c r="P3982" i="1" s="1"/>
  <c r="AS3981" i="1"/>
  <c r="Q3982" i="1" l="1"/>
  <c r="O3982" i="1"/>
  <c r="R3982" i="1" s="1"/>
  <c r="AT3981" i="1"/>
  <c r="AZ3981" i="1" s="1"/>
  <c r="AW3981" i="1" l="1"/>
  <c r="U3982" i="1"/>
  <c r="AX3981" i="1"/>
  <c r="AY3981" i="1"/>
  <c r="W3982" i="1"/>
  <c r="V3982" i="1"/>
  <c r="Y3982" i="1" l="1"/>
  <c r="AO3982" i="1" s="1"/>
  <c r="AV3982" i="1" s="1"/>
  <c r="T3983" i="1" l="1"/>
  <c r="P3983" i="1" s="1"/>
  <c r="AR3982" i="1"/>
  <c r="AN3982" i="1"/>
  <c r="AU3982" i="1" s="1"/>
  <c r="AS3982" i="1" l="1"/>
  <c r="S3983" i="1"/>
  <c r="AQ3982" i="1"/>
  <c r="AT3982" i="1" l="1"/>
  <c r="AX3982" i="1" s="1"/>
  <c r="Q3983" i="1"/>
  <c r="O3983" i="1"/>
  <c r="AW3982" i="1"/>
  <c r="AZ3982" i="1"/>
  <c r="AY3982" i="1"/>
  <c r="R3983" i="1" l="1"/>
  <c r="U3983" i="1" s="1"/>
  <c r="V3983" i="1"/>
  <c r="W3983" i="1"/>
  <c r="Y3983" i="1" l="1"/>
  <c r="AN3983" i="1" s="1"/>
  <c r="AU3983" i="1" s="1"/>
  <c r="AO3983" i="1" l="1"/>
  <c r="AV3983" i="1" s="1"/>
  <c r="AS3983" i="1"/>
  <c r="AR3983" i="1"/>
  <c r="T3984" i="1"/>
  <c r="P3984" i="1" s="1"/>
  <c r="AQ3983" i="1"/>
  <c r="S3984" i="1"/>
  <c r="Q3984" i="1" l="1"/>
  <c r="O3984" i="1"/>
  <c r="AT3983" i="1"/>
  <c r="AW3983" i="1" s="1"/>
  <c r="AX3983" i="1" l="1"/>
  <c r="AZ3983" i="1"/>
  <c r="AY3983" i="1"/>
  <c r="R3984" i="1"/>
  <c r="W3984" i="1" l="1"/>
  <c r="V3984" i="1"/>
  <c r="U3984" i="1"/>
  <c r="Y3984" i="1" s="1"/>
  <c r="AO3984" i="1" l="1"/>
  <c r="AV3984" i="1" s="1"/>
  <c r="AN3984" i="1" l="1"/>
  <c r="AU3984" i="1" s="1"/>
  <c r="AQ3984" i="1" s="1"/>
  <c r="T3985" i="1"/>
  <c r="P3985" i="1" s="1"/>
  <c r="AR3984" i="1"/>
  <c r="S3985" i="1" l="1"/>
  <c r="AS3984" i="1"/>
  <c r="AT3984" i="1" s="1"/>
  <c r="O3985" i="1"/>
  <c r="Q3985" i="1" l="1"/>
  <c r="AZ3984" i="1"/>
  <c r="AY3984" i="1"/>
  <c r="R3985" i="1"/>
  <c r="U3985" i="1" s="1"/>
  <c r="AX3984" i="1"/>
  <c r="AW3984" i="1"/>
  <c r="V3985" i="1" l="1"/>
  <c r="Y3985" i="1" s="1"/>
  <c r="W3985" i="1"/>
  <c r="AN3985" i="1" l="1"/>
  <c r="AU3985" i="1" s="1"/>
  <c r="AO3985" i="1" l="1"/>
  <c r="AV3985" i="1" s="1"/>
  <c r="T3986" i="1" s="1"/>
  <c r="P3986" i="1" s="1"/>
  <c r="AS3985" i="1"/>
  <c r="AQ3985" i="1"/>
  <c r="S3986" i="1"/>
  <c r="AR3985" i="1" l="1"/>
  <c r="O3986" i="1"/>
  <c r="Q3986" i="1"/>
  <c r="AT3985" i="1"/>
  <c r="AZ3985" i="1" s="1"/>
  <c r="AY3985" i="1" l="1"/>
  <c r="AX3985" i="1"/>
  <c r="AW3985" i="1"/>
  <c r="R3986" i="1"/>
  <c r="U3986" i="1" l="1"/>
  <c r="V3986" i="1"/>
  <c r="W3986" i="1"/>
  <c r="Y3986" i="1" l="1"/>
  <c r="AN3986" i="1" s="1"/>
  <c r="AU3986" i="1" s="1"/>
  <c r="AO3986" i="1" l="1"/>
  <c r="AV3986" i="1" s="1"/>
  <c r="AR3986" i="1" s="1"/>
  <c r="AS3986" i="1"/>
  <c r="AQ3986" i="1"/>
  <c r="S3987" i="1"/>
  <c r="T3987" i="1" l="1"/>
  <c r="P3987" i="1" s="1"/>
  <c r="AT3986" i="1"/>
  <c r="AZ3986" i="1" s="1"/>
  <c r="O3987" i="1"/>
  <c r="Q3987" i="1"/>
  <c r="AY3986" i="1"/>
  <c r="AX3986" i="1"/>
  <c r="AW3986" i="1" l="1"/>
  <c r="R3987" i="1"/>
  <c r="U3987" i="1" s="1"/>
  <c r="W3987" i="1" l="1"/>
  <c r="V3987" i="1"/>
  <c r="Y3987" i="1" s="1"/>
  <c r="AO3987" i="1" l="1"/>
  <c r="AV3987" i="1" s="1"/>
  <c r="AN3987" i="1"/>
  <c r="AU3987" i="1" s="1"/>
  <c r="AS3987" i="1" l="1"/>
  <c r="S3988" i="1"/>
  <c r="AQ3987" i="1"/>
  <c r="T3988" i="1"/>
  <c r="P3988" i="1" s="1"/>
  <c r="AR3987" i="1"/>
  <c r="AT3987" i="1" l="1"/>
  <c r="Q3988" i="1"/>
  <c r="O3988" i="1"/>
  <c r="R3988" i="1" l="1"/>
  <c r="U3988" i="1" s="1"/>
  <c r="AZ3987" i="1"/>
  <c r="AY3987" i="1"/>
  <c r="W3988" i="1"/>
  <c r="V3988" i="1"/>
  <c r="AW3987" i="1"/>
  <c r="AX3987" i="1"/>
  <c r="Y3988" i="1" l="1"/>
  <c r="AN3988" i="1" s="1"/>
  <c r="AU3988" i="1" s="1"/>
  <c r="AO3988" i="1" l="1"/>
  <c r="AV3988" i="1" s="1"/>
  <c r="T3989" i="1" s="1"/>
  <c r="P3989" i="1" s="1"/>
  <c r="AS3988" i="1"/>
  <c r="AR3988" i="1"/>
  <c r="S3989" i="1"/>
  <c r="AQ3988" i="1"/>
  <c r="AT3988" i="1" s="1"/>
  <c r="AX3988" i="1" l="1"/>
  <c r="AW3988" i="1"/>
  <c r="AZ3988" i="1"/>
  <c r="Q3989" i="1"/>
  <c r="O3989" i="1"/>
  <c r="AY3988" i="1"/>
  <c r="R3989" i="1" l="1"/>
  <c r="V3989" i="1" s="1"/>
  <c r="W3989" i="1" l="1"/>
  <c r="U3989" i="1"/>
  <c r="Y3989" i="1" s="1"/>
  <c r="AN3989" i="1" l="1"/>
  <c r="AU3989" i="1" s="1"/>
  <c r="AO3989" i="1"/>
  <c r="AV3989" i="1" s="1"/>
  <c r="AS3989" i="1" l="1"/>
  <c r="T3990" i="1"/>
  <c r="P3990" i="1" s="1"/>
  <c r="AR3989" i="1"/>
  <c r="AQ3989" i="1"/>
  <c r="S3990" i="1"/>
  <c r="Q3990" i="1" l="1"/>
  <c r="O3990" i="1"/>
  <c r="AT3989" i="1"/>
  <c r="R3990" i="1" l="1"/>
  <c r="AZ3989" i="1"/>
  <c r="AY3989" i="1"/>
  <c r="AW3989" i="1"/>
  <c r="W3990" i="1"/>
  <c r="AX3989" i="1"/>
  <c r="U3990" i="1"/>
  <c r="Y3990" i="1" s="1"/>
  <c r="V3990" i="1"/>
  <c r="AN3990" i="1" l="1"/>
  <c r="AU3990" i="1" s="1"/>
  <c r="AO3990" i="1"/>
  <c r="AV3990" i="1" s="1"/>
  <c r="AS3990" i="1" l="1"/>
  <c r="AR3990" i="1"/>
  <c r="T3991" i="1"/>
  <c r="P3991" i="1" s="1"/>
  <c r="AQ3990" i="1"/>
  <c r="S3991" i="1"/>
  <c r="Q3991" i="1" l="1"/>
  <c r="O3991" i="1"/>
  <c r="AT3990" i="1"/>
  <c r="AW3990" i="1" s="1"/>
  <c r="AX3990" i="1" l="1"/>
  <c r="R3991" i="1"/>
  <c r="U3991" i="1" s="1"/>
  <c r="AZ3990" i="1"/>
  <c r="AY3990" i="1"/>
  <c r="W3991" i="1" l="1"/>
  <c r="V3991" i="1"/>
  <c r="Y3991" i="1" s="1"/>
  <c r="AO3991" i="1" l="1"/>
  <c r="AV3991" i="1" s="1"/>
  <c r="AN3991" i="1" l="1"/>
  <c r="AU3991" i="1" s="1"/>
  <c r="AQ3991" i="1" s="1"/>
  <c r="T3992" i="1"/>
  <c r="P3992" i="1" s="1"/>
  <c r="AR3991" i="1"/>
  <c r="S3992" i="1" l="1"/>
  <c r="AS3991" i="1"/>
  <c r="AT3991" i="1" s="1"/>
  <c r="O3992" i="1"/>
  <c r="Q3992" i="1" l="1"/>
  <c r="AZ3991" i="1"/>
  <c r="AY3991" i="1"/>
  <c r="AW3991" i="1"/>
  <c r="R3992" i="1"/>
  <c r="U3992" i="1" s="1"/>
  <c r="AX3991" i="1"/>
  <c r="V3992" i="1" l="1"/>
  <c r="Y3992" i="1" s="1"/>
  <c r="W3992" i="1"/>
  <c r="AO3992" i="1" l="1"/>
  <c r="AV3992" i="1" s="1"/>
  <c r="AN3992" i="1"/>
  <c r="AU3992" i="1" s="1"/>
  <c r="AS3992" i="1" l="1"/>
  <c r="AQ3992" i="1"/>
  <c r="S3993" i="1"/>
  <c r="AR3992" i="1"/>
  <c r="T3993" i="1"/>
  <c r="P3993" i="1" s="1"/>
  <c r="AT3992" i="1" l="1"/>
  <c r="O3993" i="1"/>
  <c r="Q3993" i="1"/>
  <c r="AZ3992" i="1" l="1"/>
  <c r="AY3992" i="1"/>
  <c r="R3993" i="1"/>
  <c r="AX3992" i="1"/>
  <c r="AW3992" i="1"/>
  <c r="V3993" i="1" l="1"/>
  <c r="U3993" i="1"/>
  <c r="Y3993" i="1" s="1"/>
  <c r="W3993" i="1"/>
  <c r="AO3993" i="1" l="1"/>
  <c r="AV3993" i="1" s="1"/>
  <c r="AN3993" i="1" l="1"/>
  <c r="AU3993" i="1" s="1"/>
  <c r="AQ3993" i="1" s="1"/>
  <c r="AR3993" i="1"/>
  <c r="T3994" i="1"/>
  <c r="P3994" i="1" s="1"/>
  <c r="S3994" i="1" l="1"/>
  <c r="AS3993" i="1"/>
  <c r="AT3993" i="1" s="1"/>
  <c r="O3994" i="1"/>
  <c r="Q3994" i="1" l="1"/>
  <c r="AZ3993" i="1"/>
  <c r="AY3993" i="1"/>
  <c r="AX3993" i="1"/>
  <c r="R3994" i="1"/>
  <c r="U3994" i="1" s="1"/>
  <c r="AW3993" i="1"/>
  <c r="V3994" i="1" l="1"/>
  <c r="Y3994" i="1" s="1"/>
  <c r="AN3994" i="1" s="1"/>
  <c r="AU3994" i="1" s="1"/>
  <c r="W3994" i="1"/>
  <c r="AO3994" i="1" l="1"/>
  <c r="AV3994" i="1" s="1"/>
  <c r="AR3994" i="1" s="1"/>
  <c r="AS3994" i="1"/>
  <c r="AQ3994" i="1"/>
  <c r="S3995" i="1"/>
  <c r="T3995" i="1" l="1"/>
  <c r="P3995" i="1" s="1"/>
  <c r="O3995" i="1"/>
  <c r="Q3995" i="1"/>
  <c r="AT3994" i="1"/>
  <c r="AW3994" i="1" s="1"/>
  <c r="AX3994" i="1" l="1"/>
  <c r="R3995" i="1"/>
  <c r="U3995" i="1" s="1"/>
  <c r="AZ3994" i="1"/>
  <c r="AY3994" i="1"/>
  <c r="W3995" i="1" l="1"/>
  <c r="V3995" i="1"/>
  <c r="Y3995" i="1" s="1"/>
  <c r="AO3995" i="1" l="1"/>
  <c r="AV3995" i="1" s="1"/>
  <c r="AN3995" i="1" l="1"/>
  <c r="AU3995" i="1" s="1"/>
  <c r="S3996" i="1" s="1"/>
  <c r="T3996" i="1"/>
  <c r="P3996" i="1" s="1"/>
  <c r="AR3995" i="1"/>
  <c r="AQ3995" i="1" l="1"/>
  <c r="AS3995" i="1"/>
  <c r="Q3996" i="1" s="1"/>
  <c r="O3996" i="1"/>
  <c r="AT3995" i="1"/>
  <c r="AW3995" i="1" s="1"/>
  <c r="R3996" i="1" l="1"/>
  <c r="AZ3995" i="1"/>
  <c r="AY3995" i="1"/>
  <c r="AX3995" i="1"/>
  <c r="U3996" i="1" l="1"/>
  <c r="V3996" i="1"/>
  <c r="W3996" i="1"/>
  <c r="Y3996" i="1" l="1"/>
  <c r="AN3996" i="1" s="1"/>
  <c r="AU3996" i="1" s="1"/>
  <c r="AO3996" i="1" l="1"/>
  <c r="AV3996" i="1" s="1"/>
  <c r="AS3996" i="1"/>
  <c r="AR3996" i="1"/>
  <c r="T3997" i="1"/>
  <c r="P3997" i="1" s="1"/>
  <c r="AQ3996" i="1"/>
  <c r="S3997" i="1"/>
  <c r="O3997" i="1" l="1"/>
  <c r="Q3997" i="1"/>
  <c r="AT3996" i="1"/>
  <c r="AW3996" i="1" s="1"/>
  <c r="AX3996" i="1" l="1"/>
  <c r="AZ3996" i="1"/>
  <c r="AY3996" i="1"/>
  <c r="R3997" i="1"/>
  <c r="W3997" i="1" s="1"/>
  <c r="V3997" i="1" l="1"/>
  <c r="U3997" i="1"/>
  <c r="Y3997" i="1" s="1"/>
  <c r="AO3997" i="1" l="1"/>
  <c r="AV3997" i="1" s="1"/>
  <c r="AN3997" i="1" l="1"/>
  <c r="AU3997" i="1" s="1"/>
  <c r="S3998" i="1" s="1"/>
  <c r="AR3997" i="1"/>
  <c r="T3998" i="1"/>
  <c r="P3998" i="1" s="1"/>
  <c r="AS3997" i="1" l="1"/>
  <c r="AQ3997" i="1"/>
  <c r="AT3997" i="1" s="1"/>
  <c r="AZ3997" i="1" s="1"/>
  <c r="Q3998" i="1"/>
  <c r="O3998" i="1"/>
  <c r="AY3997" i="1" l="1"/>
  <c r="R3998" i="1"/>
  <c r="W3998" i="1" s="1"/>
  <c r="AW3997" i="1"/>
  <c r="AX3997" i="1"/>
  <c r="V3998" i="1"/>
  <c r="U3998" i="1" l="1"/>
  <c r="Y3998" i="1" s="1"/>
  <c r="AN3998" i="1" l="1"/>
  <c r="AU3998" i="1" s="1"/>
  <c r="AO3998" i="1"/>
  <c r="AV3998" i="1" s="1"/>
  <c r="AS3998" i="1" l="1"/>
  <c r="T3999" i="1"/>
  <c r="P3999" i="1" s="1"/>
  <c r="AR3998" i="1"/>
  <c r="S3999" i="1"/>
  <c r="AQ3998" i="1"/>
  <c r="AT3998" i="1" l="1"/>
  <c r="AW3998" i="1" s="1"/>
  <c r="Q3999" i="1"/>
  <c r="O3999" i="1"/>
  <c r="AX3998" i="1" l="1"/>
  <c r="R3999" i="1"/>
  <c r="V3999" i="1" s="1"/>
  <c r="AZ3998" i="1"/>
  <c r="AY3998" i="1"/>
  <c r="U3999" i="1" l="1"/>
  <c r="Y3999" i="1" s="1"/>
  <c r="W3999" i="1"/>
  <c r="AN3999" i="1" l="1"/>
  <c r="AU3999" i="1" s="1"/>
  <c r="AO3999" i="1"/>
  <c r="AV3999" i="1" s="1"/>
  <c r="T4000" i="1" l="1"/>
  <c r="P4000" i="1" s="1"/>
  <c r="AR3999" i="1"/>
  <c r="AS3999" i="1"/>
  <c r="AQ3999" i="1"/>
  <c r="S4000" i="1"/>
  <c r="AT3999" i="1" l="1"/>
  <c r="AZ3999" i="1" s="1"/>
  <c r="O4000" i="1"/>
  <c r="Q4000" i="1"/>
  <c r="AY3999" i="1"/>
  <c r="R4000" i="1" l="1"/>
  <c r="AX3999" i="1"/>
  <c r="AW3999" i="1"/>
  <c r="V4000" i="1" l="1"/>
  <c r="U4000" i="1"/>
  <c r="Y4000" i="1" s="1"/>
  <c r="W4000" i="1"/>
  <c r="AO4000" i="1" l="1"/>
  <c r="AV4000" i="1" s="1"/>
  <c r="AN4000" i="1" l="1"/>
  <c r="AU4000" i="1" s="1"/>
  <c r="S4001" i="1" s="1"/>
  <c r="AR4000" i="1"/>
  <c r="T4001" i="1"/>
  <c r="P4001" i="1" s="1"/>
  <c r="AQ4000" i="1" l="1"/>
  <c r="AS4000" i="1"/>
  <c r="Q4001" i="1" s="1"/>
  <c r="O4001" i="1"/>
  <c r="AT4000" i="1" l="1"/>
  <c r="AW4000" i="1" s="1"/>
  <c r="AY4000" i="1"/>
  <c r="AX4000" i="1"/>
  <c r="R4001" i="1"/>
  <c r="U4001" i="1" s="1"/>
  <c r="AZ4000" i="1" l="1"/>
  <c r="V4001" i="1"/>
  <c r="Y4001" i="1" s="1"/>
  <c r="W4001" i="1"/>
  <c r="AN4001" i="1" l="1"/>
  <c r="AU4001" i="1" s="1"/>
  <c r="AO4001" i="1" l="1"/>
  <c r="AV4001" i="1" s="1"/>
  <c r="AR4001" i="1" s="1"/>
  <c r="AS4001" i="1"/>
  <c r="S4002" i="1"/>
  <c r="AQ4001" i="1"/>
  <c r="T4002" i="1" l="1"/>
  <c r="P4002" i="1" s="1"/>
  <c r="AT4001" i="1"/>
  <c r="O4002" i="1"/>
  <c r="Q4002" i="1"/>
  <c r="AX4001" i="1"/>
  <c r="AZ4001" i="1" l="1"/>
  <c r="AY4001" i="1"/>
  <c r="R4002" i="1"/>
  <c r="W4002" i="1" s="1"/>
  <c r="AW4001" i="1"/>
  <c r="U4002" i="1" l="1"/>
  <c r="V4002" i="1"/>
  <c r="Y4002" i="1" l="1"/>
  <c r="AN4002" i="1" s="1"/>
  <c r="AU4002" i="1" s="1"/>
  <c r="AO4002" i="1" l="1"/>
  <c r="AV4002" i="1" s="1"/>
  <c r="AR4002" i="1" s="1"/>
  <c r="AS4002" i="1"/>
  <c r="T4003" i="1"/>
  <c r="P4003" i="1" s="1"/>
  <c r="AQ4002" i="1"/>
  <c r="S4003" i="1"/>
  <c r="AT4002" i="1" l="1"/>
  <c r="AZ4002" i="1" s="1"/>
  <c r="Q4003" i="1"/>
  <c r="O4003" i="1"/>
  <c r="AX4002" i="1"/>
  <c r="AY4002" i="1"/>
  <c r="AW4002" i="1" l="1"/>
  <c r="R4003" i="1"/>
  <c r="V4003" i="1" l="1"/>
  <c r="W4003" i="1"/>
  <c r="U4003" i="1"/>
  <c r="Y4003" i="1" s="1"/>
  <c r="AN4003" i="1" l="1"/>
  <c r="AU4003" i="1" s="1"/>
  <c r="AS4003" i="1" l="1"/>
  <c r="AO4003" i="1"/>
  <c r="AV4003" i="1" s="1"/>
  <c r="AR4003" i="1" s="1"/>
  <c r="AQ4003" i="1"/>
  <c r="S4004" i="1"/>
  <c r="T4004" i="1" l="1"/>
  <c r="P4004" i="1" s="1"/>
  <c r="AT4003" i="1"/>
  <c r="AW4003" i="1" s="1"/>
  <c r="Q4004" i="1"/>
  <c r="O4004" i="1"/>
  <c r="AX4003" i="1" l="1"/>
  <c r="R4004" i="1"/>
  <c r="AZ4003" i="1"/>
  <c r="AY4003" i="1"/>
  <c r="V4004" i="1" l="1"/>
  <c r="U4004" i="1"/>
  <c r="Y4004" i="1" s="1"/>
  <c r="W4004" i="1"/>
  <c r="AO4004" i="1" l="1"/>
  <c r="AV4004" i="1" s="1"/>
  <c r="AN4004" i="1" l="1"/>
  <c r="AU4004" i="1" s="1"/>
  <c r="S4005" i="1" s="1"/>
  <c r="T4005" i="1"/>
  <c r="P4005" i="1" s="1"/>
  <c r="AR4004" i="1"/>
  <c r="AS4004" i="1" l="1"/>
  <c r="Q4005" i="1" s="1"/>
  <c r="AQ4004" i="1"/>
  <c r="O4005" i="1"/>
  <c r="AT4004" i="1" l="1"/>
  <c r="AZ4004" i="1" s="1"/>
  <c r="R4005" i="1"/>
  <c r="AX4004" i="1"/>
  <c r="AW4004" i="1"/>
  <c r="AY4004" i="1" l="1"/>
  <c r="V4005" i="1"/>
  <c r="U4005" i="1"/>
  <c r="Y4005" i="1" s="1"/>
  <c r="W4005" i="1"/>
  <c r="AN4005" i="1" l="1"/>
  <c r="AU4005" i="1" s="1"/>
  <c r="AO4005" i="1" l="1"/>
  <c r="AV4005" i="1" s="1"/>
  <c r="AR4005" i="1" s="1"/>
  <c r="AS4005" i="1"/>
  <c r="AQ4005" i="1"/>
  <c r="S4006" i="1"/>
  <c r="T4006" i="1" l="1"/>
  <c r="P4006" i="1" s="1"/>
  <c r="AT4005" i="1"/>
  <c r="AW4005" i="1" s="1"/>
  <c r="O4006" i="1"/>
  <c r="AY4005" i="1" l="1"/>
  <c r="Q4006" i="1"/>
  <c r="R4006" i="1" s="1"/>
  <c r="U4006" i="1" s="1"/>
  <c r="AX4005" i="1"/>
  <c r="AZ4005" i="1"/>
  <c r="W4006" i="1" l="1"/>
  <c r="V4006" i="1"/>
  <c r="Y4006" i="1" s="1"/>
  <c r="AO4006" i="1" l="1"/>
  <c r="AV4006" i="1" s="1"/>
  <c r="AN4006" i="1" l="1"/>
  <c r="AU4006" i="1" s="1"/>
  <c r="S4007" i="1" s="1"/>
  <c r="T4007" i="1"/>
  <c r="P4007" i="1" s="1"/>
  <c r="AR4006" i="1"/>
  <c r="AS4006" i="1" l="1"/>
  <c r="AT4006" i="1" s="1"/>
  <c r="AZ4006" i="1" s="1"/>
  <c r="AQ4006" i="1"/>
  <c r="O4007" i="1"/>
  <c r="Q4007" i="1" l="1"/>
  <c r="R4007" i="1" s="1"/>
  <c r="AY4006" i="1"/>
  <c r="AW4006" i="1"/>
  <c r="AX4006" i="1"/>
  <c r="V4007" i="1" l="1"/>
  <c r="U4007" i="1"/>
  <c r="Y4007" i="1" s="1"/>
  <c r="W4007" i="1"/>
  <c r="AN4007" i="1" l="1"/>
  <c r="AU4007" i="1" s="1"/>
  <c r="AO4007" i="1" l="1"/>
  <c r="AV4007" i="1" s="1"/>
  <c r="AS4007" i="1"/>
  <c r="AR4007" i="1"/>
  <c r="T4008" i="1"/>
  <c r="P4008" i="1" s="1"/>
  <c r="S4008" i="1"/>
  <c r="AQ4007" i="1"/>
  <c r="AT4007" i="1" l="1"/>
  <c r="Q4008" i="1"/>
  <c r="O4008" i="1"/>
  <c r="AX4007" i="1"/>
  <c r="R4008" i="1" l="1"/>
  <c r="U4008" i="1" s="1"/>
  <c r="AZ4007" i="1"/>
  <c r="AY4007" i="1"/>
  <c r="W4008" i="1"/>
  <c r="AW4007" i="1"/>
  <c r="Y4008" i="1" l="1"/>
  <c r="V4008" i="1"/>
  <c r="AO4008" i="1" l="1"/>
  <c r="AV4008" i="1" s="1"/>
  <c r="AN4008" i="1" l="1"/>
  <c r="AU4008" i="1" s="1"/>
  <c r="AQ4008" i="1" s="1"/>
  <c r="AR4008" i="1"/>
  <c r="T4009" i="1"/>
  <c r="P4009" i="1" s="1"/>
  <c r="AS4008" i="1" l="1"/>
  <c r="S4009" i="1"/>
  <c r="O4009" i="1" s="1"/>
  <c r="AT4008" i="1"/>
  <c r="AZ4008" i="1" s="1"/>
  <c r="Q4009" i="1" l="1"/>
  <c r="AW4008" i="1"/>
  <c r="AY4008" i="1"/>
  <c r="R4009" i="1"/>
  <c r="W4009" i="1" s="1"/>
  <c r="AX4008" i="1"/>
  <c r="U4009" i="1" l="1"/>
  <c r="Y4009" i="1" s="1"/>
  <c r="V4009" i="1"/>
  <c r="AN4009" i="1" l="1"/>
  <c r="AU4009" i="1" s="1"/>
  <c r="AO4009" i="1"/>
  <c r="AV4009" i="1" s="1"/>
  <c r="AS4009" i="1" l="1"/>
  <c r="T4010" i="1"/>
  <c r="P4010" i="1" s="1"/>
  <c r="AR4009" i="1"/>
  <c r="AQ4009" i="1"/>
  <c r="S4010" i="1"/>
  <c r="Q4010" i="1" l="1"/>
  <c r="O4010" i="1"/>
  <c r="AT4009" i="1"/>
  <c r="AW4009" i="1" s="1"/>
  <c r="AX4009" i="1" l="1"/>
  <c r="AZ4009" i="1"/>
  <c r="AY4009" i="1"/>
  <c r="R4010" i="1"/>
  <c r="U4010" i="1" l="1"/>
  <c r="Y4010" i="1" s="1"/>
  <c r="V4010" i="1"/>
  <c r="W4010" i="1"/>
  <c r="AO4010" i="1" l="1"/>
  <c r="AV4010" i="1" s="1"/>
  <c r="AN4010" i="1" l="1"/>
  <c r="AU4010" i="1" s="1"/>
  <c r="AQ4010" i="1" s="1"/>
  <c r="AR4010" i="1"/>
  <c r="T4011" i="1"/>
  <c r="P4011" i="1" s="1"/>
  <c r="AS4010" i="1" l="1"/>
  <c r="S4011" i="1"/>
  <c r="O4011" i="1" s="1"/>
  <c r="AT4010" i="1"/>
  <c r="AZ4010" i="1" s="1"/>
  <c r="Q4011" i="1" l="1"/>
  <c r="AW4010" i="1"/>
  <c r="R4011" i="1"/>
  <c r="W4011" i="1" s="1"/>
  <c r="AY4010" i="1"/>
  <c r="AX4010" i="1"/>
  <c r="V4011" i="1" l="1"/>
  <c r="U4011" i="1"/>
  <c r="Y4011" i="1" s="1"/>
  <c r="AN4011" i="1" l="1"/>
  <c r="AU4011" i="1" s="1"/>
  <c r="AO4011" i="1" l="1"/>
  <c r="AV4011" i="1" s="1"/>
  <c r="AR4011" i="1" s="1"/>
  <c r="AS4011" i="1"/>
  <c r="S4012" i="1"/>
  <c r="AQ4011" i="1"/>
  <c r="T4012" i="1" l="1"/>
  <c r="P4012" i="1" s="1"/>
  <c r="O4012" i="1"/>
  <c r="AT4011" i="1"/>
  <c r="AW4011" i="1" s="1"/>
  <c r="Q4012" i="1" l="1"/>
  <c r="R4012" i="1" s="1"/>
  <c r="AZ4011" i="1"/>
  <c r="AY4011" i="1"/>
  <c r="AX4011" i="1"/>
  <c r="V4012" i="1" l="1"/>
  <c r="U4012" i="1"/>
  <c r="Y4012" i="1" s="1"/>
  <c r="AN4012" i="1" s="1"/>
  <c r="AU4012" i="1" s="1"/>
  <c r="W4012" i="1"/>
  <c r="AO4012" i="1" l="1"/>
  <c r="AV4012" i="1" s="1"/>
  <c r="T4013" i="1" s="1"/>
  <c r="P4013" i="1" s="1"/>
  <c r="AS4012" i="1"/>
  <c r="S4013" i="1"/>
  <c r="AQ4012" i="1"/>
  <c r="AR4012" i="1" l="1"/>
  <c r="AT4012" i="1"/>
  <c r="AW4012" i="1" s="1"/>
  <c r="Q4013" i="1"/>
  <c r="O4013" i="1"/>
  <c r="AX4012" i="1" l="1"/>
  <c r="R4013" i="1"/>
  <c r="U4013" i="1" s="1"/>
  <c r="AZ4012" i="1"/>
  <c r="AY4012" i="1"/>
  <c r="V4013" i="1" l="1"/>
  <c r="Y4013" i="1" s="1"/>
  <c r="W4013" i="1"/>
  <c r="AO4013" i="1" l="1"/>
  <c r="AV4013" i="1" s="1"/>
  <c r="AN4013" i="1"/>
  <c r="AU4013" i="1" s="1"/>
  <c r="S4014" i="1" l="1"/>
  <c r="AQ4013" i="1"/>
  <c r="AS4013" i="1"/>
  <c r="T4014" i="1"/>
  <c r="P4014" i="1" s="1"/>
  <c r="AR4013" i="1"/>
  <c r="AT4013" i="1" l="1"/>
  <c r="AZ4013" i="1" s="1"/>
  <c r="O4014" i="1"/>
  <c r="Q4014" i="1"/>
  <c r="AY4013" i="1" l="1"/>
  <c r="AW4013" i="1"/>
  <c r="R4014" i="1"/>
  <c r="AX4013" i="1"/>
  <c r="U4014" i="1" l="1"/>
  <c r="V4014" i="1"/>
  <c r="W4014" i="1"/>
  <c r="Y4014" i="1" l="1"/>
  <c r="AN4014" i="1" s="1"/>
  <c r="AU4014" i="1" s="1"/>
  <c r="AO4014" i="1" l="1"/>
  <c r="AV4014" i="1" s="1"/>
  <c r="T4015" i="1" s="1"/>
  <c r="P4015" i="1" s="1"/>
  <c r="AQ4014" i="1"/>
  <c r="S4015" i="1"/>
  <c r="AS4014" i="1"/>
  <c r="AR4014" i="1" l="1"/>
  <c r="O4015" i="1"/>
  <c r="Q4015" i="1"/>
  <c r="AT4014" i="1"/>
  <c r="AX4014" i="1" s="1"/>
  <c r="AW4014" i="1" l="1"/>
  <c r="AZ4014" i="1"/>
  <c r="R4015" i="1"/>
  <c r="U4015" i="1" s="1"/>
  <c r="AY4014" i="1"/>
  <c r="V4015" i="1" l="1"/>
  <c r="Y4015" i="1" s="1"/>
  <c r="W4015" i="1"/>
  <c r="AN4015" i="1" l="1"/>
  <c r="AU4015" i="1" s="1"/>
  <c r="AO4015" i="1" l="1"/>
  <c r="AV4015" i="1" s="1"/>
  <c r="T4016" i="1" s="1"/>
  <c r="P4016" i="1" s="1"/>
  <c r="AS4015" i="1"/>
  <c r="AQ4015" i="1"/>
  <c r="S4016" i="1"/>
  <c r="AR4015" i="1" l="1"/>
  <c r="Q4016" i="1"/>
  <c r="O4016" i="1"/>
  <c r="AT4015" i="1"/>
  <c r="AW4015" i="1" s="1"/>
  <c r="R4016" i="1" l="1"/>
  <c r="U4016" i="1" s="1"/>
  <c r="AZ4015" i="1"/>
  <c r="AY4015" i="1"/>
  <c r="W4016" i="1"/>
  <c r="AX4015" i="1"/>
  <c r="V4016" i="1" l="1"/>
  <c r="Y4016" i="1" s="1"/>
  <c r="AN4016" i="1" l="1"/>
  <c r="AU4016" i="1" s="1"/>
  <c r="AO4016" i="1" l="1"/>
  <c r="AV4016" i="1" s="1"/>
  <c r="AR4016" i="1" s="1"/>
  <c r="AS4016" i="1"/>
  <c r="S4017" i="1"/>
  <c r="AQ4016" i="1"/>
  <c r="T4017" i="1" l="1"/>
  <c r="P4017" i="1" s="1"/>
  <c r="AT4016" i="1"/>
  <c r="Q4017" i="1"/>
  <c r="O4017" i="1"/>
  <c r="AX4016" i="1"/>
  <c r="R4017" i="1" l="1"/>
  <c r="U4017" i="1" s="1"/>
  <c r="AZ4016" i="1"/>
  <c r="AY4016" i="1"/>
  <c r="AW4016" i="1"/>
  <c r="W4017" i="1" l="1"/>
  <c r="V4017" i="1"/>
  <c r="Y4017" i="1" s="1"/>
  <c r="AN4017" i="1" l="1"/>
  <c r="AU4017" i="1" s="1"/>
  <c r="AO4017" i="1" l="1"/>
  <c r="AV4017" i="1" s="1"/>
  <c r="AR4017" i="1" s="1"/>
  <c r="AS4017" i="1"/>
  <c r="S4018" i="1"/>
  <c r="AQ4017" i="1"/>
  <c r="T4018" i="1" l="1"/>
  <c r="P4018" i="1" s="1"/>
  <c r="AT4017" i="1"/>
  <c r="AW4017" i="1" s="1"/>
  <c r="O4018" i="1"/>
  <c r="Q4018" i="1"/>
  <c r="AY4017" i="1"/>
  <c r="AX4017" i="1"/>
  <c r="AZ4017" i="1" l="1"/>
  <c r="R4018" i="1"/>
  <c r="W4018" i="1" s="1"/>
  <c r="U4018" i="1" l="1"/>
  <c r="V4018" i="1"/>
  <c r="Y4018" i="1" l="1"/>
  <c r="AO4018" i="1" s="1"/>
  <c r="AV4018" i="1" s="1"/>
  <c r="AN4018" i="1" l="1"/>
  <c r="AU4018" i="1" s="1"/>
  <c r="S4019" i="1" s="1"/>
  <c r="AR4018" i="1"/>
  <c r="T4019" i="1"/>
  <c r="P4019" i="1" s="1"/>
  <c r="AS4018" i="1" l="1"/>
  <c r="AQ4018" i="1"/>
  <c r="O4019" i="1"/>
  <c r="Q4019" i="1"/>
  <c r="AT4018" i="1" l="1"/>
  <c r="AZ4018" i="1" s="1"/>
  <c r="R4019" i="1"/>
  <c r="AY4018" i="1"/>
  <c r="AW4018" i="1"/>
  <c r="AX4018" i="1"/>
  <c r="V4019" i="1" l="1"/>
  <c r="U4019" i="1"/>
  <c r="Y4019" i="1" s="1"/>
  <c r="W4019" i="1"/>
  <c r="AO4019" i="1" l="1"/>
  <c r="AV4019" i="1" s="1"/>
  <c r="AN4019" i="1" l="1"/>
  <c r="AU4019" i="1" s="1"/>
  <c r="S4020" i="1" s="1"/>
  <c r="T4020" i="1"/>
  <c r="P4020" i="1" s="1"/>
  <c r="AR4019" i="1"/>
  <c r="AQ4019" i="1" l="1"/>
  <c r="AS4019" i="1"/>
  <c r="AT4019" i="1" s="1"/>
  <c r="O4020" i="1"/>
  <c r="Q4020" i="1" l="1"/>
  <c r="AZ4019" i="1"/>
  <c r="AY4019" i="1"/>
  <c r="R4020" i="1"/>
  <c r="U4020" i="1" s="1"/>
  <c r="AX4019" i="1"/>
  <c r="AW4019" i="1"/>
  <c r="V4020" i="1" l="1"/>
  <c r="Y4020" i="1" s="1"/>
  <c r="W4020" i="1"/>
  <c r="AN4020" i="1" l="1"/>
  <c r="AU4020" i="1" s="1"/>
  <c r="AS4020" i="1" l="1"/>
  <c r="AO4020" i="1"/>
  <c r="AV4020" i="1" s="1"/>
  <c r="T4021" i="1" s="1"/>
  <c r="P4021" i="1" s="1"/>
  <c r="S4021" i="1"/>
  <c r="AQ4020" i="1"/>
  <c r="AR4020" i="1" l="1"/>
  <c r="AT4020" i="1"/>
  <c r="AW4020" i="1" s="1"/>
  <c r="Q4021" i="1"/>
  <c r="O4021" i="1"/>
  <c r="AX4020" i="1"/>
  <c r="R4021" i="1" l="1"/>
  <c r="W4021" i="1" s="1"/>
  <c r="AZ4020" i="1"/>
  <c r="AY4020" i="1"/>
  <c r="U4021" i="1" l="1"/>
  <c r="V4021" i="1"/>
  <c r="Y4021" i="1" l="1"/>
  <c r="AN4021" i="1" s="1"/>
  <c r="AU4021" i="1" s="1"/>
  <c r="AO4021" i="1" l="1"/>
  <c r="AV4021" i="1" s="1"/>
  <c r="T4022" i="1" s="1"/>
  <c r="P4022" i="1" s="1"/>
  <c r="AS4021" i="1"/>
  <c r="S4022" i="1"/>
  <c r="AQ4021" i="1"/>
  <c r="AR4021" i="1" l="1"/>
  <c r="Q4022" i="1"/>
  <c r="O4022" i="1"/>
  <c r="AT4021" i="1"/>
  <c r="AZ4021" i="1" s="1"/>
  <c r="R4022" i="1" l="1"/>
  <c r="V4022" i="1" s="1"/>
  <c r="AY4021" i="1"/>
  <c r="AW4021" i="1"/>
  <c r="AX4021" i="1"/>
  <c r="U4022" i="1"/>
  <c r="Y4022" i="1" s="1"/>
  <c r="W4022" i="1"/>
  <c r="AN4022" i="1" l="1"/>
  <c r="AU4022" i="1" s="1"/>
  <c r="AO4022" i="1" l="1"/>
  <c r="AV4022" i="1" s="1"/>
  <c r="AR4022" i="1" s="1"/>
  <c r="AS4022" i="1"/>
  <c r="S4023" i="1"/>
  <c r="AQ4022" i="1"/>
  <c r="T4023" i="1" l="1"/>
  <c r="P4023" i="1" s="1"/>
  <c r="AT4022" i="1"/>
  <c r="O4023" i="1"/>
  <c r="Q4023" i="1"/>
  <c r="AZ4022" i="1" l="1"/>
  <c r="AY4022" i="1"/>
  <c r="R4023" i="1"/>
  <c r="AW4022" i="1"/>
  <c r="AX4022" i="1"/>
  <c r="U4023" i="1" l="1"/>
  <c r="V4023" i="1"/>
  <c r="W4023" i="1"/>
  <c r="Y4023" i="1" l="1"/>
  <c r="AN4023" i="1" s="1"/>
  <c r="AU4023" i="1" s="1"/>
  <c r="AO4023" i="1" l="1"/>
  <c r="AV4023" i="1" s="1"/>
  <c r="T4024" i="1" s="1"/>
  <c r="P4024" i="1" s="1"/>
  <c r="AQ4023" i="1"/>
  <c r="S4024" i="1"/>
  <c r="AR4023" i="1"/>
  <c r="AS4023" i="1"/>
  <c r="O4024" i="1" l="1"/>
  <c r="Q4024" i="1"/>
  <c r="AT4023" i="1"/>
  <c r="AZ4023" i="1" s="1"/>
  <c r="AW4023" i="1" l="1"/>
  <c r="AY4023" i="1"/>
  <c r="R4024" i="1"/>
  <c r="U4024" i="1" s="1"/>
  <c r="AX4023" i="1"/>
  <c r="V4024" i="1" l="1"/>
  <c r="Y4024" i="1" s="1"/>
  <c r="W4024" i="1"/>
  <c r="AO4024" i="1" l="1"/>
  <c r="AV4024" i="1" s="1"/>
  <c r="AN4024" i="1" l="1"/>
  <c r="AU4024" i="1" s="1"/>
  <c r="S4025" i="1" s="1"/>
  <c r="AR4024" i="1"/>
  <c r="T4025" i="1"/>
  <c r="P4025" i="1" s="1"/>
  <c r="AQ4024" i="1" l="1"/>
  <c r="AS4024" i="1"/>
  <c r="AT4024" i="1" s="1"/>
  <c r="AX4024" i="1" s="1"/>
  <c r="O4025" i="1"/>
  <c r="Q4025" i="1" l="1"/>
  <c r="AW4024" i="1"/>
  <c r="R4025" i="1"/>
  <c r="AZ4024" i="1"/>
  <c r="AY4024" i="1"/>
  <c r="V4025" i="1" l="1"/>
  <c r="U4025" i="1"/>
  <c r="Y4025" i="1" s="1"/>
  <c r="W4025" i="1"/>
  <c r="AO4025" i="1" l="1"/>
  <c r="AV4025" i="1" s="1"/>
  <c r="AN4025" i="1" l="1"/>
  <c r="AU4025" i="1" s="1"/>
  <c r="S4026" i="1" s="1"/>
  <c r="T4026" i="1"/>
  <c r="P4026" i="1" s="1"/>
  <c r="AR4025" i="1"/>
  <c r="AQ4025" i="1" l="1"/>
  <c r="AS4025" i="1"/>
  <c r="Q4026" i="1" s="1"/>
  <c r="O4026" i="1"/>
  <c r="AT4025" i="1" l="1"/>
  <c r="R4026" i="1"/>
  <c r="V4026" i="1" s="1"/>
  <c r="AZ4025" i="1"/>
  <c r="AY4025" i="1"/>
  <c r="AW4025" i="1"/>
  <c r="U4026" i="1"/>
  <c r="Y4026" i="1" s="1"/>
  <c r="AX4025" i="1"/>
  <c r="W4026" i="1" l="1"/>
  <c r="AN4026" i="1"/>
  <c r="AU4026" i="1" s="1"/>
  <c r="AO4026" i="1" l="1"/>
  <c r="AV4026" i="1" s="1"/>
  <c r="AS4026" i="1"/>
  <c r="AR4026" i="1"/>
  <c r="T4027" i="1"/>
  <c r="P4027" i="1" s="1"/>
  <c r="S4027" i="1"/>
  <c r="AQ4026" i="1"/>
  <c r="AT4026" i="1" l="1"/>
  <c r="AW4026" i="1" s="1"/>
  <c r="O4027" i="1"/>
  <c r="Q4027" i="1"/>
  <c r="AX4026" i="1" l="1"/>
  <c r="R4027" i="1"/>
  <c r="U4027" i="1" s="1"/>
  <c r="AZ4026" i="1"/>
  <c r="AY4026" i="1"/>
  <c r="W4027" i="1" l="1"/>
  <c r="V4027" i="1"/>
  <c r="Y4027" i="1" s="1"/>
  <c r="AO4027" i="1" l="1"/>
  <c r="AV4027" i="1" s="1"/>
  <c r="AN4027" i="1"/>
  <c r="AU4027" i="1" s="1"/>
  <c r="AS4027" i="1" l="1"/>
  <c r="S4028" i="1"/>
  <c r="AQ4027" i="1"/>
  <c r="AR4027" i="1"/>
  <c r="T4028" i="1"/>
  <c r="P4028" i="1" s="1"/>
  <c r="Q4028" i="1" l="1"/>
  <c r="O4028" i="1"/>
  <c r="AT4027" i="1"/>
  <c r="AW4027" i="1" s="1"/>
  <c r="AZ4027" i="1" l="1"/>
  <c r="AY4027" i="1"/>
  <c r="R4028" i="1"/>
  <c r="U4028" i="1" s="1"/>
  <c r="AX4027" i="1"/>
  <c r="V4028" i="1" l="1"/>
  <c r="Y4028" i="1" s="1"/>
  <c r="W4028" i="1"/>
  <c r="AN4028" i="1" l="1"/>
  <c r="AU4028" i="1" s="1"/>
  <c r="AO4028" i="1" l="1"/>
  <c r="AV4028" i="1" s="1"/>
  <c r="AS4028" i="1"/>
  <c r="AR4028" i="1"/>
  <c r="T4029" i="1"/>
  <c r="P4029" i="1" s="1"/>
  <c r="AQ4028" i="1"/>
  <c r="S4029" i="1"/>
  <c r="O4029" i="1" l="1"/>
  <c r="Q4029" i="1"/>
  <c r="AT4028" i="1"/>
  <c r="AW4028" i="1" s="1"/>
  <c r="AZ4028" i="1" l="1"/>
  <c r="AY4028" i="1"/>
  <c r="R4029" i="1"/>
  <c r="W4029" i="1" s="1"/>
  <c r="AX4028" i="1"/>
  <c r="U4029" i="1" l="1"/>
  <c r="V4029" i="1"/>
  <c r="Y4029" i="1" l="1"/>
  <c r="AN4029" i="1" s="1"/>
  <c r="AU4029" i="1" s="1"/>
  <c r="AO4029" i="1" l="1"/>
  <c r="AV4029" i="1" s="1"/>
  <c r="AS4029" i="1"/>
  <c r="T4030" i="1"/>
  <c r="P4030" i="1" s="1"/>
  <c r="AR4029" i="1"/>
  <c r="AQ4029" i="1"/>
  <c r="S4030" i="1"/>
  <c r="Q4030" i="1" l="1"/>
  <c r="O4030" i="1"/>
  <c r="AT4029" i="1"/>
  <c r="AW4029" i="1" s="1"/>
  <c r="AX4029" i="1" l="1"/>
  <c r="R4030" i="1"/>
  <c r="U4030" i="1" s="1"/>
  <c r="Y4030" i="1" s="1"/>
  <c r="AZ4029" i="1"/>
  <c r="AY4029" i="1"/>
  <c r="V4030" i="1"/>
  <c r="W4030" i="1"/>
  <c r="AN4030" i="1" l="1"/>
  <c r="AU4030" i="1" s="1"/>
  <c r="AQ4030" i="1" s="1"/>
  <c r="AO4030" i="1"/>
  <c r="AV4030" i="1" s="1"/>
  <c r="T4031" i="1" s="1"/>
  <c r="P4031" i="1" s="1"/>
  <c r="AS4030" i="1"/>
  <c r="S4031" i="1"/>
  <c r="AR4030" i="1" l="1"/>
  <c r="AT4030" i="1"/>
  <c r="O4031" i="1"/>
  <c r="Q4031" i="1"/>
  <c r="AX4030" i="1"/>
  <c r="AW4030" i="1"/>
  <c r="AZ4030" i="1"/>
  <c r="AY4030" i="1"/>
  <c r="R4031" i="1" l="1"/>
  <c r="U4031" i="1" l="1"/>
  <c r="V4031" i="1"/>
  <c r="W4031" i="1"/>
  <c r="Y4031" i="1" l="1"/>
  <c r="AN4031" i="1" s="1"/>
  <c r="AU4031" i="1" s="1"/>
  <c r="AO4031" i="1" l="1"/>
  <c r="AV4031" i="1" s="1"/>
  <c r="AR4031" i="1" s="1"/>
  <c r="AS4031" i="1"/>
  <c r="S4032" i="1"/>
  <c r="AQ4031" i="1"/>
  <c r="T4032" i="1" l="1"/>
  <c r="P4032" i="1" s="1"/>
  <c r="AT4031" i="1"/>
  <c r="O4032" i="1"/>
  <c r="Q4032" i="1"/>
  <c r="AX4031" i="1"/>
  <c r="AZ4031" i="1" l="1"/>
  <c r="AY4031" i="1"/>
  <c r="R4032" i="1"/>
  <c r="AW4031" i="1"/>
  <c r="U4032" i="1" l="1"/>
  <c r="V4032" i="1"/>
  <c r="W4032" i="1"/>
  <c r="Y4032" i="1" l="1"/>
  <c r="AN4032" i="1" s="1"/>
  <c r="AU4032" i="1" s="1"/>
  <c r="AS4032" i="1" l="1"/>
  <c r="AO4032" i="1"/>
  <c r="AV4032" i="1" s="1"/>
  <c r="T4033" i="1" s="1"/>
  <c r="P4033" i="1" s="1"/>
  <c r="S4033" i="1"/>
  <c r="AQ4032" i="1"/>
  <c r="AR4032" i="1" l="1"/>
  <c r="AT4032" i="1" s="1"/>
  <c r="O4033" i="1"/>
  <c r="Q4033" i="1"/>
  <c r="AW4032" i="1" l="1"/>
  <c r="AZ4032" i="1"/>
  <c r="AX4032" i="1"/>
  <c r="AY4032" i="1"/>
  <c r="R4033" i="1"/>
  <c r="V4033" i="1" l="1"/>
  <c r="U4033" i="1"/>
  <c r="Y4033" i="1" s="1"/>
  <c r="W4033" i="1"/>
  <c r="AO4033" i="1" l="1"/>
  <c r="AV4033" i="1" s="1"/>
  <c r="AN4033" i="1"/>
  <c r="AU4033" i="1" s="1"/>
  <c r="S4034" i="1" l="1"/>
  <c r="AQ4033" i="1"/>
  <c r="AS4033" i="1"/>
  <c r="T4034" i="1"/>
  <c r="P4034" i="1" s="1"/>
  <c r="AR4033" i="1"/>
  <c r="AT4033" i="1" l="1"/>
  <c r="AZ4033" i="1" s="1"/>
  <c r="Q4034" i="1"/>
  <c r="O4034" i="1"/>
  <c r="R4034" i="1" l="1"/>
  <c r="U4034" i="1" s="1"/>
  <c r="AY4033" i="1"/>
  <c r="AW4033" i="1"/>
  <c r="AX4033" i="1"/>
  <c r="W4034" i="1" l="1"/>
  <c r="V4034" i="1"/>
  <c r="Y4034" i="1" s="1"/>
  <c r="AO4034" i="1" l="1"/>
  <c r="AV4034" i="1" s="1"/>
  <c r="AN4034" i="1"/>
  <c r="AU4034" i="1" s="1"/>
  <c r="S4035" i="1" l="1"/>
  <c r="AQ4034" i="1"/>
  <c r="AS4034" i="1"/>
  <c r="T4035" i="1"/>
  <c r="P4035" i="1" s="1"/>
  <c r="AR4034" i="1"/>
  <c r="AT4034" i="1" l="1"/>
  <c r="AZ4034" i="1" s="1"/>
  <c r="O4035" i="1"/>
  <c r="Q4035" i="1"/>
  <c r="R4035" i="1" l="1"/>
  <c r="AW4034" i="1"/>
  <c r="AX4034" i="1"/>
  <c r="AY4034" i="1"/>
  <c r="V4035" i="1" l="1"/>
  <c r="U4035" i="1"/>
  <c r="Y4035" i="1" s="1"/>
  <c r="W4035" i="1"/>
  <c r="AO4035" i="1" l="1"/>
  <c r="AV4035" i="1" s="1"/>
  <c r="AN4035" i="1" l="1"/>
  <c r="AU4035" i="1" s="1"/>
  <c r="S4036" i="1" s="1"/>
  <c r="T4036" i="1"/>
  <c r="P4036" i="1" s="1"/>
  <c r="AR4035" i="1"/>
  <c r="AS4035" i="1" l="1"/>
  <c r="AQ4035" i="1"/>
  <c r="O4036" i="1"/>
  <c r="Q4036" i="1"/>
  <c r="AT4035" i="1" l="1"/>
  <c r="AZ4035" i="1" s="1"/>
  <c r="R4036" i="1"/>
  <c r="W4036" i="1" s="1"/>
  <c r="AX4035" i="1"/>
  <c r="AW4035" i="1"/>
  <c r="AY4035" i="1"/>
  <c r="U4036" i="1" l="1"/>
  <c r="V4036" i="1"/>
  <c r="Y4036" i="1" l="1"/>
  <c r="AO4036" i="1" s="1"/>
  <c r="AV4036" i="1" s="1"/>
  <c r="AN4036" i="1" l="1"/>
  <c r="AU4036" i="1" s="1"/>
  <c r="S4037" i="1" s="1"/>
  <c r="T4037" i="1"/>
  <c r="P4037" i="1" s="1"/>
  <c r="AR4036" i="1"/>
  <c r="AQ4036" i="1" l="1"/>
  <c r="AS4036" i="1"/>
  <c r="AT4036" i="1" s="1"/>
  <c r="O4037" i="1"/>
  <c r="Q4037" i="1" l="1"/>
  <c r="AW4036" i="1"/>
  <c r="AY4036" i="1"/>
  <c r="R4037" i="1"/>
  <c r="AX4036" i="1"/>
  <c r="AZ4036" i="1"/>
  <c r="U4037" i="1" l="1"/>
  <c r="V4037" i="1"/>
  <c r="W4037" i="1"/>
  <c r="Y4037" i="1" l="1"/>
  <c r="AN4037" i="1" s="1"/>
  <c r="AU4037" i="1" s="1"/>
  <c r="AO4037" i="1" l="1"/>
  <c r="AV4037" i="1" s="1"/>
  <c r="AS4037" i="1"/>
  <c r="AR4037" i="1"/>
  <c r="T4038" i="1"/>
  <c r="P4038" i="1" s="1"/>
  <c r="AQ4037" i="1"/>
  <c r="S4038" i="1"/>
  <c r="O4038" i="1" l="1"/>
  <c r="Q4038" i="1"/>
  <c r="AT4037" i="1"/>
  <c r="AW4037" i="1" s="1"/>
  <c r="AZ4037" i="1" l="1"/>
  <c r="AY4037" i="1"/>
  <c r="R4038" i="1"/>
  <c r="U4038" i="1" s="1"/>
  <c r="AX4037" i="1"/>
  <c r="V4038" i="1" l="1"/>
  <c r="Y4038" i="1" s="1"/>
  <c r="W4038" i="1"/>
  <c r="AN4038" i="1" l="1"/>
  <c r="AU4038" i="1" s="1"/>
  <c r="AO4038" i="1" l="1"/>
  <c r="AV4038" i="1" s="1"/>
  <c r="AR4038" i="1" s="1"/>
  <c r="AS4038" i="1"/>
  <c r="S4039" i="1"/>
  <c r="AQ4038" i="1"/>
  <c r="T4039" i="1" l="1"/>
  <c r="P4039" i="1" s="1"/>
  <c r="AT4038" i="1"/>
  <c r="AW4038" i="1" s="1"/>
  <c r="O4039" i="1"/>
  <c r="Q4039" i="1"/>
  <c r="AY4038" i="1"/>
  <c r="AX4038" i="1"/>
  <c r="AZ4038" i="1" l="1"/>
  <c r="R4039" i="1"/>
  <c r="V4039" i="1" l="1"/>
  <c r="U4039" i="1"/>
  <c r="Y4039" i="1" s="1"/>
  <c r="W4039" i="1"/>
  <c r="AO4039" i="1" l="1"/>
  <c r="AV4039" i="1" s="1"/>
  <c r="AN4039" i="1" l="1"/>
  <c r="AU4039" i="1" s="1"/>
  <c r="S4040" i="1" s="1"/>
  <c r="T4040" i="1"/>
  <c r="P4040" i="1" s="1"/>
  <c r="AR4039" i="1"/>
  <c r="AQ4039" i="1" l="1"/>
  <c r="AS4039" i="1"/>
  <c r="Q4040" i="1" s="1"/>
  <c r="O4040" i="1"/>
  <c r="AT4039" i="1" l="1"/>
  <c r="AZ4039" i="1"/>
  <c r="AY4039" i="1"/>
  <c r="AW4039" i="1"/>
  <c r="R4040" i="1"/>
  <c r="AX4039" i="1"/>
  <c r="U4040" i="1" l="1"/>
  <c r="V4040" i="1"/>
  <c r="W4040" i="1"/>
  <c r="Y4040" i="1" l="1"/>
  <c r="AN4040" i="1" s="1"/>
  <c r="AU4040" i="1" s="1"/>
  <c r="AO4040" i="1" l="1"/>
  <c r="AV4040" i="1" s="1"/>
  <c r="T4041" i="1" s="1"/>
  <c r="P4041" i="1" s="1"/>
  <c r="AS4040" i="1"/>
  <c r="S4041" i="1"/>
  <c r="AQ4040" i="1"/>
  <c r="AR4040" i="1" l="1"/>
  <c r="AT4040" i="1"/>
  <c r="Q4041" i="1"/>
  <c r="O4041" i="1"/>
  <c r="AX4040" i="1"/>
  <c r="R4041" i="1" l="1"/>
  <c r="U4041" i="1" s="1"/>
  <c r="AZ4040" i="1"/>
  <c r="AY4040" i="1"/>
  <c r="W4041" i="1"/>
  <c r="AW4040" i="1"/>
  <c r="V4041" i="1" l="1"/>
  <c r="Y4041" i="1" s="1"/>
  <c r="AN4041" i="1" l="1"/>
  <c r="AU4041" i="1" s="1"/>
  <c r="AO4041" i="1" l="1"/>
  <c r="AV4041" i="1" s="1"/>
  <c r="AR4041" i="1" s="1"/>
  <c r="AS4041" i="1"/>
  <c r="AQ4041" i="1"/>
  <c r="S4042" i="1"/>
  <c r="T4042" i="1" l="1"/>
  <c r="P4042" i="1" s="1"/>
  <c r="AT4041" i="1"/>
  <c r="AZ4041" i="1" s="1"/>
  <c r="Q4042" i="1"/>
  <c r="O4042" i="1"/>
  <c r="AX4041" i="1"/>
  <c r="R4042" i="1" l="1"/>
  <c r="W4042" i="1" s="1"/>
  <c r="AY4041" i="1"/>
  <c r="AW4041" i="1"/>
  <c r="U4042" i="1" l="1"/>
  <c r="V4042" i="1"/>
  <c r="Y4042" i="1" l="1"/>
  <c r="AN4042" i="1" s="1"/>
  <c r="AU4042" i="1" s="1"/>
  <c r="AO4042" i="1" l="1"/>
  <c r="AV4042" i="1" s="1"/>
  <c r="AR4042" i="1" s="1"/>
  <c r="AS4042" i="1"/>
  <c r="S4043" i="1"/>
  <c r="AQ4042" i="1"/>
  <c r="T4043" i="1" l="1"/>
  <c r="P4043" i="1" s="1"/>
  <c r="AT4042" i="1"/>
  <c r="AZ4042" i="1" s="1"/>
  <c r="Q4043" i="1"/>
  <c r="O4043" i="1"/>
  <c r="AY4042" i="1"/>
  <c r="AX4042" i="1"/>
  <c r="AW4042" i="1" l="1"/>
  <c r="R4043" i="1"/>
  <c r="V4043" i="1" l="1"/>
  <c r="W4043" i="1"/>
  <c r="U4043" i="1"/>
  <c r="Y4043" i="1" s="1"/>
  <c r="AO4043" i="1" l="1"/>
  <c r="AV4043" i="1" s="1"/>
  <c r="AN4043" i="1" l="1"/>
  <c r="AU4043" i="1" s="1"/>
  <c r="AQ4043" i="1" s="1"/>
  <c r="AR4043" i="1"/>
  <c r="T4044" i="1"/>
  <c r="P4044" i="1" s="1"/>
  <c r="S4044" i="1" l="1"/>
  <c r="AS4043" i="1"/>
  <c r="AT4043" i="1" s="1"/>
  <c r="AW4043" i="1" s="1"/>
  <c r="O4044" i="1"/>
  <c r="Q4044" i="1" l="1"/>
  <c r="AX4043" i="1"/>
  <c r="R4044" i="1"/>
  <c r="U4044" i="1" s="1"/>
  <c r="AZ4043" i="1"/>
  <c r="AY4043" i="1"/>
  <c r="V4044" i="1" l="1"/>
  <c r="Y4044" i="1" s="1"/>
  <c r="W4044" i="1"/>
  <c r="AO4044" i="1" l="1"/>
  <c r="AV4044" i="1" s="1"/>
  <c r="AN4044" i="1" l="1"/>
  <c r="AU4044" i="1" s="1"/>
  <c r="S4045" i="1" s="1"/>
  <c r="AR4044" i="1"/>
  <c r="T4045" i="1"/>
  <c r="P4045" i="1" s="1"/>
  <c r="AS4044" i="1" l="1"/>
  <c r="AQ4044" i="1"/>
  <c r="AT4044" i="1" s="1"/>
  <c r="AZ4044" i="1" s="1"/>
  <c r="Q4045" i="1"/>
  <c r="O4045" i="1"/>
  <c r="AY4044" i="1" l="1"/>
  <c r="AW4044" i="1"/>
  <c r="R4045" i="1"/>
  <c r="AX4044" i="1"/>
  <c r="U4045" i="1" l="1"/>
  <c r="V4045" i="1"/>
  <c r="W4045" i="1"/>
  <c r="Y4045" i="1" l="1"/>
  <c r="AO4045" i="1" s="1"/>
  <c r="AV4045" i="1" s="1"/>
  <c r="AN4045" i="1" l="1"/>
  <c r="AU4045" i="1" s="1"/>
  <c r="AQ4045" i="1" s="1"/>
  <c r="T4046" i="1"/>
  <c r="P4046" i="1" s="1"/>
  <c r="AR4045" i="1"/>
  <c r="S4046" i="1" l="1"/>
  <c r="AS4045" i="1"/>
  <c r="AT4045" i="1" s="1"/>
  <c r="AW4045" i="1" s="1"/>
  <c r="O4046" i="1"/>
  <c r="Q4046" i="1" l="1"/>
  <c r="R4046" i="1" s="1"/>
  <c r="AX4045" i="1"/>
  <c r="AZ4045" i="1"/>
  <c r="AY4045" i="1"/>
  <c r="U4046" i="1" l="1"/>
  <c r="V4046" i="1"/>
  <c r="W4046" i="1"/>
  <c r="Y4046" i="1" l="1"/>
  <c r="AN4046" i="1" s="1"/>
  <c r="AU4046" i="1" s="1"/>
  <c r="AO4046" i="1"/>
  <c r="AV4046" i="1" s="1"/>
  <c r="AS4046" i="1" l="1"/>
  <c r="T4047" i="1"/>
  <c r="P4047" i="1" s="1"/>
  <c r="AR4046" i="1"/>
  <c r="S4047" i="1"/>
  <c r="AQ4046" i="1"/>
  <c r="AT4046" i="1" l="1"/>
  <c r="O4047" i="1"/>
  <c r="Q4047" i="1"/>
  <c r="AY4046" i="1" l="1"/>
  <c r="AZ4046" i="1"/>
  <c r="R4047" i="1"/>
  <c r="U4047" i="1" s="1"/>
  <c r="AW4046" i="1"/>
  <c r="AX4046" i="1"/>
  <c r="V4047" i="1" l="1"/>
  <c r="Y4047" i="1" s="1"/>
  <c r="W4047" i="1"/>
  <c r="AN4047" i="1" l="1"/>
  <c r="AU4047" i="1" s="1"/>
  <c r="AO4047" i="1" l="1"/>
  <c r="AV4047" i="1" s="1"/>
  <c r="T4048" i="1" s="1"/>
  <c r="P4048" i="1" s="1"/>
  <c r="AS4047" i="1"/>
  <c r="S4048" i="1"/>
  <c r="AQ4047" i="1"/>
  <c r="AR4047" i="1" l="1"/>
  <c r="AT4047" i="1"/>
  <c r="AW4047" i="1" s="1"/>
  <c r="O4048" i="1"/>
  <c r="Q4048" i="1"/>
  <c r="AX4047" i="1"/>
  <c r="AY4047" i="1"/>
  <c r="AZ4047" i="1" l="1"/>
  <c r="R4048" i="1"/>
  <c r="U4048" i="1" s="1"/>
  <c r="W4048" i="1" l="1"/>
  <c r="V4048" i="1"/>
  <c r="Y4048" i="1" s="1"/>
  <c r="AN4048" i="1" l="1"/>
  <c r="AU4048" i="1" s="1"/>
  <c r="AO4048" i="1" l="1"/>
  <c r="AV4048" i="1" s="1"/>
  <c r="AR4048" i="1" s="1"/>
  <c r="AS4048" i="1"/>
  <c r="AQ4048" i="1"/>
  <c r="S4049" i="1"/>
  <c r="T4049" i="1" l="1"/>
  <c r="P4049" i="1" s="1"/>
  <c r="Q4049" i="1"/>
  <c r="O4049" i="1"/>
  <c r="AT4048" i="1"/>
  <c r="AW4048" i="1" s="1"/>
  <c r="AX4048" i="1" l="1"/>
  <c r="AZ4048" i="1"/>
  <c r="AY4048" i="1"/>
  <c r="R4049" i="1"/>
  <c r="V4049" i="1" l="1"/>
  <c r="U4049" i="1"/>
  <c r="Y4049" i="1" s="1"/>
  <c r="W4049" i="1"/>
  <c r="AN4049" i="1" l="1"/>
  <c r="AU4049" i="1" s="1"/>
  <c r="AO4049" i="1" l="1"/>
  <c r="AV4049" i="1" s="1"/>
  <c r="T4050" i="1" s="1"/>
  <c r="P4050" i="1" s="1"/>
  <c r="AS4049" i="1"/>
  <c r="AQ4049" i="1"/>
  <c r="S4050" i="1"/>
  <c r="AR4049" i="1" l="1"/>
  <c r="O4050" i="1"/>
  <c r="Q4050" i="1"/>
  <c r="AT4049" i="1"/>
  <c r="AZ4049" i="1" l="1"/>
  <c r="AY4049" i="1"/>
  <c r="AW4049" i="1"/>
  <c r="AX4049" i="1"/>
  <c r="R4050" i="1"/>
  <c r="W4050" i="1" s="1"/>
  <c r="U4050" i="1" l="1"/>
  <c r="V4050" i="1"/>
  <c r="Y4050" i="1" l="1"/>
  <c r="AO4050" i="1" s="1"/>
  <c r="AV4050" i="1" s="1"/>
  <c r="AN4050" i="1" l="1"/>
  <c r="AU4050" i="1" s="1"/>
  <c r="S4051" i="1" s="1"/>
  <c r="T4051" i="1"/>
  <c r="P4051" i="1" s="1"/>
  <c r="AR4050" i="1"/>
  <c r="AQ4050" i="1" l="1"/>
  <c r="AS4050" i="1"/>
  <c r="Q4051" i="1" s="1"/>
  <c r="O4051" i="1"/>
  <c r="AT4050" i="1" l="1"/>
  <c r="AX4050" i="1" s="1"/>
  <c r="R4051" i="1"/>
  <c r="W4051" i="1" s="1"/>
  <c r="AY4050" i="1" l="1"/>
  <c r="AZ4050" i="1"/>
  <c r="AW4050" i="1"/>
  <c r="V4051" i="1"/>
  <c r="U4051" i="1"/>
  <c r="Y4051" i="1" s="1"/>
  <c r="AN4051" i="1" l="1"/>
  <c r="AU4051" i="1" s="1"/>
  <c r="AO4051" i="1" l="1"/>
  <c r="AV4051" i="1" s="1"/>
  <c r="AR4051" i="1" s="1"/>
  <c r="AQ4051" i="1"/>
  <c r="S4052" i="1"/>
  <c r="AS4051" i="1"/>
  <c r="T4052" i="1" l="1"/>
  <c r="P4052" i="1" s="1"/>
  <c r="O4052" i="1"/>
  <c r="Q4052" i="1"/>
  <c r="AT4051" i="1"/>
  <c r="AY4051" i="1" s="1"/>
  <c r="R4052" i="1" l="1"/>
  <c r="U4052" i="1" s="1"/>
  <c r="AW4051" i="1"/>
  <c r="AZ4051" i="1"/>
  <c r="AX4051" i="1"/>
  <c r="W4052" i="1" l="1"/>
  <c r="V4052" i="1"/>
  <c r="Y4052" i="1" s="1"/>
  <c r="AN4052" i="1" l="1"/>
  <c r="AU4052" i="1" s="1"/>
  <c r="AO4052" i="1" l="1"/>
  <c r="AV4052" i="1" s="1"/>
  <c r="AR4052" i="1" s="1"/>
  <c r="AS4052" i="1"/>
  <c r="AQ4052" i="1"/>
  <c r="S4053" i="1"/>
  <c r="T4053" i="1" l="1"/>
  <c r="P4053" i="1" s="1"/>
  <c r="O4053" i="1"/>
  <c r="Q4053" i="1"/>
  <c r="AT4052" i="1"/>
  <c r="R4053" i="1" l="1"/>
  <c r="V4053" i="1" s="1"/>
  <c r="AW4052" i="1"/>
  <c r="AZ4052" i="1"/>
  <c r="AX4052" i="1"/>
  <c r="W4053" i="1"/>
  <c r="AY4052" i="1"/>
  <c r="U4053" i="1" l="1"/>
  <c r="Y4053" i="1" s="1"/>
  <c r="AN4053" i="1" l="1"/>
  <c r="AU4053" i="1" s="1"/>
  <c r="AO4053" i="1"/>
  <c r="AV4053" i="1" s="1"/>
  <c r="T4054" i="1" l="1"/>
  <c r="P4054" i="1" s="1"/>
  <c r="AR4053" i="1"/>
  <c r="AS4053" i="1"/>
  <c r="AQ4053" i="1"/>
  <c r="S4054" i="1"/>
  <c r="AT4053" i="1" l="1"/>
  <c r="AW4053" i="1" s="1"/>
  <c r="Q4054" i="1"/>
  <c r="O4054" i="1"/>
  <c r="AY4053" i="1"/>
  <c r="AX4053" i="1" l="1"/>
  <c r="AZ4053" i="1"/>
  <c r="R4054" i="1"/>
  <c r="V4054" i="1" s="1"/>
  <c r="U4054" i="1" l="1"/>
  <c r="Y4054" i="1" s="1"/>
  <c r="W4054" i="1"/>
  <c r="AO4054" i="1" l="1"/>
  <c r="AV4054" i="1" s="1"/>
  <c r="AN4054" i="1" l="1"/>
  <c r="AU4054" i="1" s="1"/>
  <c r="S4055" i="1" s="1"/>
  <c r="T4055" i="1"/>
  <c r="P4055" i="1" s="1"/>
  <c r="AR4054" i="1"/>
  <c r="AQ4054" i="1" l="1"/>
  <c r="AS4054" i="1"/>
  <c r="Q4055" i="1" s="1"/>
  <c r="O4055" i="1"/>
  <c r="AT4054" i="1"/>
  <c r="AW4054" i="1" s="1"/>
  <c r="AZ4054" i="1" l="1"/>
  <c r="AY4054" i="1"/>
  <c r="AX4054" i="1"/>
  <c r="R4055" i="1"/>
  <c r="U4055" i="1" s="1"/>
  <c r="V4055" i="1" l="1"/>
  <c r="Y4055" i="1" s="1"/>
  <c r="W4055" i="1"/>
  <c r="AN4055" i="1" l="1"/>
  <c r="AU4055" i="1" s="1"/>
  <c r="AO4055" i="1"/>
  <c r="AV4055" i="1" s="1"/>
  <c r="AS4055" i="1" l="1"/>
  <c r="AR4055" i="1"/>
  <c r="T4056" i="1"/>
  <c r="P4056" i="1" s="1"/>
  <c r="S4056" i="1"/>
  <c r="AQ4055" i="1"/>
  <c r="AT4055" i="1" s="1"/>
  <c r="Q4056" i="1" l="1"/>
  <c r="O4056" i="1"/>
  <c r="AX4055" i="1"/>
  <c r="AW4055" i="1"/>
  <c r="AZ4055" i="1"/>
  <c r="AY4055" i="1"/>
  <c r="R4056" i="1" l="1"/>
  <c r="U4056" i="1" s="1"/>
  <c r="W4056" i="1" l="1"/>
  <c r="V4056" i="1"/>
  <c r="Y4056" i="1" s="1"/>
  <c r="AO4056" i="1" l="1"/>
  <c r="AV4056" i="1" s="1"/>
  <c r="AN4056" i="1" l="1"/>
  <c r="AU4056" i="1" s="1"/>
  <c r="AQ4056" i="1" s="1"/>
  <c r="T4057" i="1"/>
  <c r="P4057" i="1" s="1"/>
  <c r="AR4056" i="1"/>
  <c r="S4057" i="1" l="1"/>
  <c r="AS4056" i="1"/>
  <c r="AT4056" i="1" s="1"/>
  <c r="O4057" i="1"/>
  <c r="Q4057" i="1" l="1"/>
  <c r="R4057" i="1"/>
  <c r="W4057" i="1" s="1"/>
  <c r="AZ4056" i="1"/>
  <c r="AY4056" i="1"/>
  <c r="AW4056" i="1"/>
  <c r="AX4056" i="1"/>
  <c r="V4057" i="1" l="1"/>
  <c r="U4057" i="1"/>
  <c r="Y4057" i="1" s="1"/>
  <c r="AN4057" i="1" l="1"/>
  <c r="AU4057" i="1" s="1"/>
  <c r="AO4057" i="1"/>
  <c r="AV4057" i="1" s="1"/>
  <c r="AS4057" i="1" l="1"/>
  <c r="T4058" i="1"/>
  <c r="P4058" i="1" s="1"/>
  <c r="AR4057" i="1"/>
  <c r="AQ4057" i="1"/>
  <c r="S4058" i="1"/>
  <c r="O4058" i="1" l="1"/>
  <c r="Q4058" i="1"/>
  <c r="AT4057" i="1"/>
  <c r="AW4057" i="1" s="1"/>
  <c r="AX4057" i="1" l="1"/>
  <c r="AY4057" i="1"/>
  <c r="AZ4057" i="1"/>
  <c r="R4058" i="1"/>
  <c r="V4058" i="1" l="1"/>
  <c r="U4058" i="1"/>
  <c r="Y4058" i="1" s="1"/>
  <c r="W4058" i="1"/>
  <c r="AO4058" i="1" l="1"/>
  <c r="AV4058" i="1" s="1"/>
  <c r="AN4058" i="1" l="1"/>
  <c r="AU4058" i="1" s="1"/>
  <c r="S4059" i="1" s="1"/>
  <c r="T4059" i="1"/>
  <c r="P4059" i="1" s="1"/>
  <c r="AR4058" i="1"/>
  <c r="AS4058" i="1" l="1"/>
  <c r="AQ4058" i="1"/>
  <c r="AT4058" i="1"/>
  <c r="AZ4058" i="1" s="1"/>
  <c r="O4059" i="1"/>
  <c r="Q4059" i="1"/>
  <c r="AY4058" i="1" l="1"/>
  <c r="AW4058" i="1"/>
  <c r="R4059" i="1"/>
  <c r="W4059" i="1" s="1"/>
  <c r="AX4058" i="1"/>
  <c r="U4059" i="1" l="1"/>
  <c r="V4059" i="1"/>
  <c r="Y4059" i="1" l="1"/>
  <c r="AO4059" i="1" s="1"/>
  <c r="AV4059" i="1" s="1"/>
  <c r="AN4059" i="1" l="1"/>
  <c r="AU4059" i="1" s="1"/>
  <c r="AQ4059" i="1" s="1"/>
  <c r="T4060" i="1"/>
  <c r="P4060" i="1" s="1"/>
  <c r="AR4059" i="1"/>
  <c r="S4060" i="1" l="1"/>
  <c r="AS4059" i="1"/>
  <c r="AT4059" i="1" s="1"/>
  <c r="O4060" i="1"/>
  <c r="Q4060" i="1" l="1"/>
  <c r="AZ4059" i="1"/>
  <c r="AY4059" i="1"/>
  <c r="R4060" i="1"/>
  <c r="AX4059" i="1"/>
  <c r="AW4059" i="1"/>
  <c r="V4060" i="1" l="1"/>
  <c r="U4060" i="1"/>
  <c r="Y4060" i="1" s="1"/>
  <c r="W4060" i="1"/>
  <c r="AN4060" i="1" l="1"/>
  <c r="AU4060" i="1" s="1"/>
  <c r="AS4060" i="1" l="1"/>
  <c r="AO4060" i="1"/>
  <c r="AV4060" i="1" s="1"/>
  <c r="AR4060" i="1" s="1"/>
  <c r="S4061" i="1"/>
  <c r="AQ4060" i="1"/>
  <c r="AT4060" i="1" l="1"/>
  <c r="T4061" i="1"/>
  <c r="P4061" i="1" s="1"/>
  <c r="AW4060" i="1"/>
  <c r="AZ4060" i="1"/>
  <c r="O4061" i="1"/>
  <c r="Q4061" i="1"/>
  <c r="AX4060" i="1"/>
  <c r="AY4060" i="1"/>
  <c r="R4061" i="1" l="1"/>
  <c r="U4061" i="1"/>
  <c r="W4061" i="1" l="1"/>
  <c r="V4061" i="1"/>
  <c r="Y4061" i="1" s="1"/>
  <c r="AN4061" i="1" l="1"/>
  <c r="AU4061" i="1" s="1"/>
  <c r="AO4061" i="1" l="1"/>
  <c r="AV4061" i="1" s="1"/>
  <c r="T4062" i="1" s="1"/>
  <c r="P4062" i="1" s="1"/>
  <c r="AS4061" i="1"/>
  <c r="AQ4061" i="1"/>
  <c r="S4062" i="1"/>
  <c r="AR4061" i="1" l="1"/>
  <c r="Q4062" i="1"/>
  <c r="O4062" i="1"/>
  <c r="AT4061" i="1"/>
  <c r="AW4061" i="1" s="1"/>
  <c r="R4062" i="1" l="1"/>
  <c r="AX4061" i="1"/>
  <c r="W4062" i="1"/>
  <c r="AZ4061" i="1"/>
  <c r="AY4061" i="1"/>
  <c r="U4062" i="1"/>
  <c r="V4062" i="1"/>
  <c r="Y4062" i="1" l="1"/>
  <c r="AO4062" i="1" s="1"/>
  <c r="AV4062" i="1" s="1"/>
  <c r="AN4062" i="1" l="1"/>
  <c r="AU4062" i="1" s="1"/>
  <c r="S4063" i="1" s="1"/>
  <c r="AR4062" i="1"/>
  <c r="T4063" i="1"/>
  <c r="P4063" i="1" s="1"/>
  <c r="AQ4062" i="1" l="1"/>
  <c r="AS4062" i="1"/>
  <c r="Q4063" i="1" s="1"/>
  <c r="O4063" i="1"/>
  <c r="AT4062" i="1" l="1"/>
  <c r="AY4062" i="1" s="1"/>
  <c r="R4063" i="1"/>
  <c r="V4063" i="1" s="1"/>
  <c r="AX4062" i="1"/>
  <c r="AZ4062" i="1"/>
  <c r="AW4062" i="1"/>
  <c r="W4063" i="1" l="1"/>
  <c r="U4063" i="1"/>
  <c r="Y4063" i="1" s="1"/>
  <c r="AO4063" i="1" s="1"/>
  <c r="AV4063" i="1" s="1"/>
  <c r="AN4063" i="1" l="1"/>
  <c r="AU4063" i="1" s="1"/>
  <c r="AQ4063" i="1" s="1"/>
  <c r="T4064" i="1"/>
  <c r="P4064" i="1" s="1"/>
  <c r="AR4063" i="1"/>
  <c r="S4064" i="1" l="1"/>
  <c r="AS4063" i="1"/>
  <c r="AT4063" i="1" s="1"/>
  <c r="AW4063" i="1" s="1"/>
  <c r="O4064" i="1"/>
  <c r="Q4064" i="1" l="1"/>
  <c r="R4064" i="1" s="1"/>
  <c r="U4064" i="1" s="1"/>
  <c r="AZ4063" i="1"/>
  <c r="AY4063" i="1"/>
  <c r="AX4063" i="1"/>
  <c r="V4064" i="1" l="1"/>
  <c r="Y4064" i="1" s="1"/>
  <c r="W4064" i="1"/>
  <c r="AO4064" i="1" l="1"/>
  <c r="AV4064" i="1" s="1"/>
  <c r="AN4064" i="1" l="1"/>
  <c r="AU4064" i="1" s="1"/>
  <c r="S4065" i="1" s="1"/>
  <c r="T4065" i="1"/>
  <c r="P4065" i="1" s="1"/>
  <c r="AR4064" i="1"/>
  <c r="AS4064" i="1" l="1"/>
  <c r="AQ4064" i="1"/>
  <c r="O4065" i="1"/>
  <c r="Q4065" i="1"/>
  <c r="AT4064" i="1" l="1"/>
  <c r="AZ4064" i="1" s="1"/>
  <c r="AY4064" i="1"/>
  <c r="AW4064" i="1"/>
  <c r="R4065" i="1"/>
  <c r="AX4064" i="1"/>
  <c r="U4065" i="1" l="1"/>
  <c r="V4065" i="1"/>
  <c r="W4065" i="1"/>
  <c r="Y4065" i="1" l="1"/>
  <c r="AO4065" i="1" s="1"/>
  <c r="AV4065" i="1" s="1"/>
  <c r="AN4065" i="1" l="1"/>
  <c r="AU4065" i="1" s="1"/>
  <c r="AQ4065" i="1" s="1"/>
  <c r="T4066" i="1"/>
  <c r="P4066" i="1" s="1"/>
  <c r="AR4065" i="1"/>
  <c r="AS4065" i="1" l="1"/>
  <c r="S4066" i="1"/>
  <c r="O4066" i="1" s="1"/>
  <c r="AT4065" i="1"/>
  <c r="AZ4065" i="1" s="1"/>
  <c r="Q4066" i="1" l="1"/>
  <c r="AW4065" i="1"/>
  <c r="AY4065" i="1"/>
  <c r="AX4065" i="1"/>
  <c r="R4066" i="1"/>
  <c r="U4066" i="1" s="1"/>
  <c r="V4066" i="1" l="1"/>
  <c r="Y4066" i="1" s="1"/>
  <c r="W4066" i="1"/>
  <c r="AO4066" i="1" l="1"/>
  <c r="AV4066" i="1" s="1"/>
  <c r="AN4066" i="1" l="1"/>
  <c r="AU4066" i="1" s="1"/>
  <c r="S4067" i="1" s="1"/>
  <c r="AR4066" i="1"/>
  <c r="T4067" i="1"/>
  <c r="P4067" i="1" s="1"/>
  <c r="AS4066" i="1" l="1"/>
  <c r="AQ4066" i="1"/>
  <c r="O4067" i="1"/>
  <c r="Q4067" i="1"/>
  <c r="AT4066" i="1" l="1"/>
  <c r="AY4066" i="1" s="1"/>
  <c r="R4067" i="1"/>
  <c r="U4067" i="1" s="1"/>
  <c r="AW4066" i="1"/>
  <c r="AZ4066" i="1"/>
  <c r="W4067" i="1"/>
  <c r="AX4066" i="1"/>
  <c r="V4067" i="1" l="1"/>
  <c r="Y4067" i="1" s="1"/>
  <c r="AO4067" i="1" l="1"/>
  <c r="AV4067" i="1" s="1"/>
  <c r="AN4067" i="1"/>
  <c r="AU4067" i="1" s="1"/>
  <c r="S4068" i="1" l="1"/>
  <c r="AQ4067" i="1"/>
  <c r="AS4067" i="1"/>
  <c r="T4068" i="1"/>
  <c r="P4068" i="1" s="1"/>
  <c r="AR4067" i="1"/>
  <c r="AT4067" i="1" l="1"/>
  <c r="AZ4067" i="1" s="1"/>
  <c r="Q4068" i="1"/>
  <c r="O4068" i="1"/>
  <c r="AY4067" i="1" l="1"/>
  <c r="AW4067" i="1"/>
  <c r="R4068" i="1"/>
  <c r="W4068" i="1" s="1"/>
  <c r="AX4067" i="1"/>
  <c r="U4068" i="1" l="1"/>
  <c r="V4068" i="1"/>
  <c r="Y4068" i="1" l="1"/>
  <c r="AO4068" i="1" s="1"/>
  <c r="AV4068" i="1" s="1"/>
  <c r="AN4068" i="1" l="1"/>
  <c r="AU4068" i="1" s="1"/>
  <c r="AQ4068" i="1" s="1"/>
  <c r="T4069" i="1"/>
  <c r="P4069" i="1" s="1"/>
  <c r="AR4068" i="1"/>
  <c r="S4069" i="1" l="1"/>
  <c r="AS4068" i="1"/>
  <c r="AT4068" i="1" s="1"/>
  <c r="O4069" i="1"/>
  <c r="Q4069" i="1" l="1"/>
  <c r="AZ4068" i="1"/>
  <c r="AY4068" i="1"/>
  <c r="R4069" i="1"/>
  <c r="AX4068" i="1"/>
  <c r="AW4068" i="1"/>
  <c r="U4069" i="1" l="1"/>
  <c r="V4069" i="1"/>
  <c r="W4069" i="1"/>
  <c r="Y4069" i="1" l="1"/>
  <c r="AO4069" i="1" s="1"/>
  <c r="AV4069" i="1" s="1"/>
  <c r="AN4069" i="1" l="1"/>
  <c r="AU4069" i="1" s="1"/>
  <c r="AQ4069" i="1" s="1"/>
  <c r="AR4069" i="1"/>
  <c r="T4070" i="1"/>
  <c r="P4070" i="1" s="1"/>
  <c r="AS4069" i="1" l="1"/>
  <c r="S4070" i="1"/>
  <c r="O4070" i="1"/>
  <c r="Q4070" i="1"/>
  <c r="AT4069" i="1"/>
  <c r="AZ4069" i="1" s="1"/>
  <c r="AW4069" i="1" l="1"/>
  <c r="R4070" i="1"/>
  <c r="U4070" i="1" s="1"/>
  <c r="AY4069" i="1"/>
  <c r="AX4069" i="1"/>
  <c r="V4070" i="1" l="1"/>
  <c r="Y4070" i="1" s="1"/>
  <c r="W4070" i="1"/>
  <c r="AO4070" i="1" l="1"/>
  <c r="AV4070" i="1" s="1"/>
  <c r="AN4070" i="1" l="1"/>
  <c r="AU4070" i="1" s="1"/>
  <c r="AQ4070" i="1" s="1"/>
  <c r="T4071" i="1"/>
  <c r="P4071" i="1" s="1"/>
  <c r="AR4070" i="1"/>
  <c r="S4071" i="1" l="1"/>
  <c r="AS4070" i="1"/>
  <c r="Q4071" i="1" s="1"/>
  <c r="O4071" i="1"/>
  <c r="AT4070" i="1" l="1"/>
  <c r="R4071" i="1"/>
  <c r="V4071" i="1" s="1"/>
  <c r="AZ4070" i="1"/>
  <c r="AY4070" i="1"/>
  <c r="W4071" i="1"/>
  <c r="AW4070" i="1"/>
  <c r="U4071" i="1"/>
  <c r="Y4071" i="1" s="1"/>
  <c r="AX4070" i="1"/>
  <c r="AO4071" i="1" l="1"/>
  <c r="AV4071" i="1" s="1"/>
  <c r="AN4071" i="1" l="1"/>
  <c r="AU4071" i="1" s="1"/>
  <c r="AQ4071" i="1" s="1"/>
  <c r="AR4071" i="1"/>
  <c r="T4072" i="1"/>
  <c r="P4072" i="1" s="1"/>
  <c r="S4072" i="1" l="1"/>
  <c r="AS4071" i="1"/>
  <c r="AT4071" i="1" s="1"/>
  <c r="O4072" i="1"/>
  <c r="Q4072" i="1" l="1"/>
  <c r="AW4071" i="1"/>
  <c r="AX4071" i="1"/>
  <c r="AZ4071" i="1"/>
  <c r="AY4071" i="1"/>
  <c r="R4072" i="1"/>
  <c r="U4072" i="1" l="1"/>
  <c r="V4072" i="1"/>
  <c r="W4072" i="1"/>
  <c r="Y4072" i="1" l="1"/>
  <c r="AN4072" i="1" s="1"/>
  <c r="AU4072" i="1" s="1"/>
  <c r="AO4072" i="1" l="1"/>
  <c r="AV4072" i="1" s="1"/>
  <c r="AR4072" i="1" s="1"/>
  <c r="AS4072" i="1"/>
  <c r="S4073" i="1"/>
  <c r="AQ4072" i="1"/>
  <c r="T4073" i="1" l="1"/>
  <c r="P4073" i="1" s="1"/>
  <c r="AT4072" i="1"/>
  <c r="AW4072" i="1" s="1"/>
  <c r="O4073" i="1"/>
  <c r="Q4073" i="1"/>
  <c r="AY4072" i="1"/>
  <c r="AX4072" i="1"/>
  <c r="AZ4072" i="1" l="1"/>
  <c r="R4073" i="1"/>
  <c r="U4073" i="1" s="1"/>
  <c r="V4073" i="1" l="1"/>
  <c r="Y4073" i="1" s="1"/>
  <c r="W4073" i="1"/>
  <c r="AO4073" i="1" l="1"/>
  <c r="AV4073" i="1" s="1"/>
  <c r="AN4073" i="1"/>
  <c r="AU4073" i="1" s="1"/>
  <c r="AS4073" i="1" l="1"/>
  <c r="S4074" i="1"/>
  <c r="AQ4073" i="1"/>
  <c r="T4074" i="1"/>
  <c r="P4074" i="1" s="1"/>
  <c r="AR4073" i="1"/>
  <c r="AT4073" i="1" l="1"/>
  <c r="AZ4073" i="1" s="1"/>
  <c r="O4074" i="1"/>
  <c r="Q4074" i="1"/>
  <c r="AX4073" i="1"/>
  <c r="AY4073" i="1"/>
  <c r="R4074" i="1" l="1"/>
  <c r="AW4073" i="1"/>
  <c r="U4074" i="1" l="1"/>
  <c r="V4074" i="1"/>
  <c r="W4074" i="1"/>
  <c r="Y4074" i="1" l="1"/>
  <c r="AN4074" i="1" s="1"/>
  <c r="AU4074" i="1" s="1"/>
  <c r="AO4074" i="1" l="1"/>
  <c r="AV4074" i="1" s="1"/>
  <c r="T4075" i="1" s="1"/>
  <c r="P4075" i="1" s="1"/>
  <c r="AS4074" i="1"/>
  <c r="S4075" i="1"/>
  <c r="AQ4074" i="1"/>
  <c r="AR4074" i="1" l="1"/>
  <c r="AT4074" i="1"/>
  <c r="AZ4074" i="1" s="1"/>
  <c r="O4075" i="1"/>
  <c r="Q4075" i="1"/>
  <c r="AX4074" i="1"/>
  <c r="AY4074" i="1"/>
  <c r="AW4074" i="1" l="1"/>
  <c r="R4075" i="1"/>
  <c r="V4075" i="1" l="1"/>
  <c r="U4075" i="1"/>
  <c r="Y4075" i="1" s="1"/>
  <c r="W4075" i="1"/>
  <c r="AN4075" i="1" l="1"/>
  <c r="AU4075" i="1" s="1"/>
  <c r="AO4075" i="1"/>
  <c r="AV4075" i="1" s="1"/>
  <c r="AS4075" i="1" l="1"/>
  <c r="AR4075" i="1"/>
  <c r="T4076" i="1"/>
  <c r="P4076" i="1" s="1"/>
  <c r="AQ4075" i="1"/>
  <c r="S4076" i="1"/>
  <c r="Q4076" i="1" l="1"/>
  <c r="O4076" i="1"/>
  <c r="AT4075" i="1"/>
  <c r="AW4075" i="1" s="1"/>
  <c r="AX4075" i="1" l="1"/>
  <c r="AZ4075" i="1"/>
  <c r="AY4075" i="1"/>
  <c r="R4076" i="1"/>
  <c r="U4076" i="1" l="1"/>
  <c r="V4076" i="1"/>
  <c r="W4076" i="1"/>
  <c r="Y4076" i="1" l="1"/>
  <c r="AN4076" i="1" s="1"/>
  <c r="AU4076" i="1" s="1"/>
  <c r="AO4076" i="1" l="1"/>
  <c r="AV4076" i="1" s="1"/>
  <c r="AR4076" i="1" s="1"/>
  <c r="AS4076" i="1"/>
  <c r="S4077" i="1"/>
  <c r="AQ4076" i="1"/>
  <c r="T4077" i="1" l="1"/>
  <c r="P4077" i="1" s="1"/>
  <c r="AT4076" i="1"/>
  <c r="AZ4076" i="1" s="1"/>
  <c r="O4077" i="1"/>
  <c r="Q4077" i="1"/>
  <c r="AX4076" i="1"/>
  <c r="AY4076" i="1" l="1"/>
  <c r="R4077" i="1"/>
  <c r="AW4076" i="1"/>
  <c r="U4077" i="1" l="1"/>
  <c r="V4077" i="1"/>
  <c r="W4077" i="1"/>
  <c r="Y4077" i="1" l="1"/>
  <c r="AO4077" i="1" s="1"/>
  <c r="AV4077" i="1" s="1"/>
  <c r="AN4077" i="1" l="1"/>
  <c r="AU4077" i="1" s="1"/>
  <c r="AQ4077" i="1" s="1"/>
  <c r="AR4077" i="1"/>
  <c r="T4078" i="1"/>
  <c r="P4078" i="1" s="1"/>
  <c r="S4078" i="1" l="1"/>
  <c r="AS4077" i="1"/>
  <c r="O4078" i="1"/>
  <c r="Q4078" i="1"/>
  <c r="AT4077" i="1"/>
  <c r="AZ4077" i="1" l="1"/>
  <c r="AY4077" i="1"/>
  <c r="AW4077" i="1"/>
  <c r="R4078" i="1"/>
  <c r="AX4077" i="1"/>
  <c r="V4078" i="1" l="1"/>
  <c r="W4078" i="1"/>
  <c r="U4078" i="1"/>
  <c r="Y4078" i="1" s="1"/>
  <c r="AO4078" i="1" l="1"/>
  <c r="AV4078" i="1" s="1"/>
  <c r="AN4078" i="1" l="1"/>
  <c r="AU4078" i="1" s="1"/>
  <c r="AQ4078" i="1" s="1"/>
  <c r="AR4078" i="1"/>
  <c r="T4079" i="1"/>
  <c r="P4079" i="1" s="1"/>
  <c r="AS4078" i="1" l="1"/>
  <c r="S4079" i="1"/>
  <c r="O4079" i="1" s="1"/>
  <c r="Q4079" i="1" l="1"/>
  <c r="AT4078" i="1"/>
  <c r="AZ4078" i="1" s="1"/>
  <c r="R4079" i="1"/>
  <c r="V4079" i="1" s="1"/>
  <c r="AY4078" i="1"/>
  <c r="AX4078" i="1"/>
  <c r="W4079" i="1" l="1"/>
  <c r="AW4078" i="1"/>
  <c r="U4079" i="1"/>
  <c r="Y4079" i="1" s="1"/>
  <c r="AO4079" i="1" l="1"/>
  <c r="AV4079" i="1" s="1"/>
  <c r="AN4079" i="1"/>
  <c r="AU4079" i="1" s="1"/>
  <c r="AS4079" i="1" l="1"/>
  <c r="S4080" i="1"/>
  <c r="AQ4079" i="1"/>
  <c r="T4080" i="1"/>
  <c r="P4080" i="1" s="1"/>
  <c r="AR4079" i="1"/>
  <c r="Q4080" i="1" l="1"/>
  <c r="O4080" i="1"/>
  <c r="AT4079" i="1"/>
  <c r="AX4079" i="1" s="1"/>
  <c r="R4080" i="1" l="1"/>
  <c r="U4080" i="1" s="1"/>
  <c r="AW4079" i="1"/>
  <c r="AZ4079" i="1"/>
  <c r="AY4079" i="1"/>
  <c r="W4080" i="1"/>
  <c r="V4080" i="1" l="1"/>
  <c r="Y4080" i="1" s="1"/>
  <c r="AN4080" i="1" l="1"/>
  <c r="AU4080" i="1" s="1"/>
  <c r="AS4080" i="1" l="1"/>
  <c r="AO4080" i="1"/>
  <c r="AV4080" i="1" s="1"/>
  <c r="T4081" i="1" s="1"/>
  <c r="P4081" i="1" s="1"/>
  <c r="S4081" i="1"/>
  <c r="AQ4080" i="1"/>
  <c r="AR4080" i="1" l="1"/>
  <c r="Q4081" i="1"/>
  <c r="O4081" i="1"/>
  <c r="AT4080" i="1"/>
  <c r="AX4080" i="1" s="1"/>
  <c r="R4081" i="1" l="1"/>
  <c r="U4081" i="1" s="1"/>
  <c r="AZ4080" i="1"/>
  <c r="AY4080" i="1"/>
  <c r="AW4080" i="1"/>
  <c r="W4081" i="1"/>
  <c r="V4081" i="1" l="1"/>
  <c r="Y4081" i="1" s="1"/>
  <c r="AN4081" i="1" l="1"/>
  <c r="AU4081" i="1" s="1"/>
  <c r="AO4081" i="1" l="1"/>
  <c r="AV4081" i="1" s="1"/>
  <c r="T4082" i="1" s="1"/>
  <c r="P4082" i="1" s="1"/>
  <c r="AS4081" i="1"/>
  <c r="AQ4081" i="1"/>
  <c r="S4082" i="1"/>
  <c r="AR4081" i="1" l="1"/>
  <c r="O4082" i="1"/>
  <c r="Q4082" i="1"/>
  <c r="AT4081" i="1"/>
  <c r="AW4081" i="1" s="1"/>
  <c r="AX4081" i="1" l="1"/>
  <c r="AZ4081" i="1"/>
  <c r="AY4081" i="1"/>
  <c r="R4082" i="1"/>
  <c r="V4082" i="1" l="1"/>
  <c r="W4082" i="1"/>
  <c r="U4082" i="1"/>
  <c r="Y4082" i="1" s="1"/>
  <c r="AO4082" i="1" l="1"/>
  <c r="AV4082" i="1" s="1"/>
  <c r="AN4082" i="1"/>
  <c r="AU4082" i="1" s="1"/>
  <c r="AS4082" i="1" l="1"/>
  <c r="AQ4082" i="1"/>
  <c r="S4083" i="1"/>
  <c r="AR4082" i="1"/>
  <c r="T4083" i="1"/>
  <c r="P4083" i="1" s="1"/>
  <c r="O4083" i="1" l="1"/>
  <c r="Q4083" i="1"/>
  <c r="AT4082" i="1"/>
  <c r="AX4082" i="1" s="1"/>
  <c r="AW4082" i="1" l="1"/>
  <c r="AZ4082" i="1"/>
  <c r="AY4082" i="1"/>
  <c r="R4083" i="1"/>
  <c r="V4083" i="1" l="1"/>
  <c r="U4083" i="1"/>
  <c r="Y4083" i="1" s="1"/>
  <c r="W4083" i="1"/>
  <c r="AO4083" i="1" l="1"/>
  <c r="AV4083" i="1" s="1"/>
  <c r="AN4083" i="1" l="1"/>
  <c r="AU4083" i="1" s="1"/>
  <c r="AQ4083" i="1" s="1"/>
  <c r="T4084" i="1"/>
  <c r="P4084" i="1" s="1"/>
  <c r="AR4083" i="1"/>
  <c r="AS4083" i="1" l="1"/>
  <c r="S4084" i="1"/>
  <c r="O4084" i="1" s="1"/>
  <c r="AT4083" i="1"/>
  <c r="AZ4083" i="1" s="1"/>
  <c r="Q4084" i="1" l="1"/>
  <c r="R4084" i="1" s="1"/>
  <c r="AW4083" i="1"/>
  <c r="AY4083" i="1"/>
  <c r="AX4083" i="1"/>
  <c r="U4084" i="1" l="1"/>
  <c r="W4084" i="1"/>
  <c r="V4084" i="1"/>
  <c r="Y4084" i="1" l="1"/>
  <c r="AN4084" i="1" s="1"/>
  <c r="AU4084" i="1" s="1"/>
  <c r="AO4084" i="1" l="1"/>
  <c r="AV4084" i="1" s="1"/>
  <c r="AS4084" i="1"/>
  <c r="AR4084" i="1"/>
  <c r="T4085" i="1"/>
  <c r="P4085" i="1" s="1"/>
  <c r="S4085" i="1"/>
  <c r="AQ4084" i="1"/>
  <c r="AT4084" i="1" l="1"/>
  <c r="AW4084" i="1" s="1"/>
  <c r="O4085" i="1"/>
  <c r="Q4085" i="1"/>
  <c r="R4085" i="1" l="1"/>
  <c r="AZ4084" i="1"/>
  <c r="AY4084" i="1"/>
  <c r="AX4084" i="1"/>
  <c r="V4085" i="1" l="1"/>
  <c r="U4085" i="1"/>
  <c r="Y4085" i="1" s="1"/>
  <c r="W4085" i="1"/>
  <c r="AO4085" i="1" l="1"/>
  <c r="AV4085" i="1" s="1"/>
  <c r="AN4085" i="1" l="1"/>
  <c r="AU4085" i="1" s="1"/>
  <c r="S4086" i="1" s="1"/>
  <c r="AR4085" i="1"/>
  <c r="T4086" i="1"/>
  <c r="P4086" i="1" s="1"/>
  <c r="AQ4085" i="1" l="1"/>
  <c r="AS4085" i="1"/>
  <c r="AT4085" i="1" s="1"/>
  <c r="O4086" i="1"/>
  <c r="Q4086" i="1" l="1"/>
  <c r="R4086" i="1"/>
  <c r="U4086" i="1" s="1"/>
  <c r="AX4085" i="1"/>
  <c r="AZ4085" i="1"/>
  <c r="AY4085" i="1"/>
  <c r="AW4085" i="1"/>
  <c r="V4086" i="1"/>
  <c r="W4086" i="1" l="1"/>
  <c r="Y4086" i="1"/>
  <c r="AO4086" i="1" s="1"/>
  <c r="AV4086" i="1" s="1"/>
  <c r="AN4086" i="1" l="1"/>
  <c r="AU4086" i="1" s="1"/>
  <c r="S4087" i="1" s="1"/>
  <c r="T4087" i="1"/>
  <c r="P4087" i="1" s="1"/>
  <c r="AR4086" i="1"/>
  <c r="AQ4086" i="1" l="1"/>
  <c r="AS4086" i="1"/>
  <c r="AT4086" i="1"/>
  <c r="AX4086" i="1" s="1"/>
  <c r="Q4087" i="1"/>
  <c r="O4087" i="1"/>
  <c r="AZ4086" i="1" l="1"/>
  <c r="AY4086" i="1"/>
  <c r="R4087" i="1"/>
  <c r="AW4086" i="1"/>
  <c r="U4087" i="1" l="1"/>
  <c r="V4087" i="1"/>
  <c r="W4087" i="1"/>
  <c r="Y4087" i="1" l="1"/>
  <c r="AN4087" i="1" s="1"/>
  <c r="AU4087" i="1" s="1"/>
  <c r="AO4087" i="1" l="1"/>
  <c r="AV4087" i="1" s="1"/>
  <c r="T4088" i="1" s="1"/>
  <c r="P4088" i="1" s="1"/>
  <c r="AS4087" i="1"/>
  <c r="S4088" i="1"/>
  <c r="AQ4087" i="1"/>
  <c r="AR4087" i="1" l="1"/>
  <c r="AT4087" i="1"/>
  <c r="AW4087" i="1" s="1"/>
  <c r="Q4088" i="1"/>
  <c r="O4088" i="1"/>
  <c r="AX4087" i="1"/>
  <c r="R4088" i="1" l="1"/>
  <c r="U4088" i="1" s="1"/>
  <c r="AZ4087" i="1"/>
  <c r="AY4087" i="1"/>
  <c r="W4088" i="1" l="1"/>
  <c r="V4088" i="1"/>
  <c r="Y4088" i="1" s="1"/>
  <c r="AO4088" i="1" l="1"/>
  <c r="AV4088" i="1" s="1"/>
  <c r="AN4088" i="1" l="1"/>
  <c r="AU4088" i="1" s="1"/>
  <c r="S4089" i="1" s="1"/>
  <c r="T4089" i="1"/>
  <c r="P4089" i="1" s="1"/>
  <c r="AR4088" i="1"/>
  <c r="AS4088" i="1" l="1"/>
  <c r="AQ4088" i="1"/>
  <c r="AT4088" i="1" s="1"/>
  <c r="AZ4088" i="1" s="1"/>
  <c r="O4089" i="1"/>
  <c r="Q4089" i="1"/>
  <c r="R4089" i="1" l="1"/>
  <c r="AW4088" i="1"/>
  <c r="AX4088" i="1"/>
  <c r="AY4088" i="1"/>
  <c r="V4089" i="1" l="1"/>
  <c r="W4089" i="1"/>
  <c r="U4089" i="1"/>
  <c r="Y4089" i="1" s="1"/>
  <c r="AN4089" i="1" l="1"/>
  <c r="AU4089" i="1" s="1"/>
  <c r="AO4089" i="1" l="1"/>
  <c r="AV4089" i="1" s="1"/>
  <c r="T4090" i="1" s="1"/>
  <c r="P4090" i="1" s="1"/>
  <c r="AS4089" i="1"/>
  <c r="S4090" i="1"/>
  <c r="AQ4089" i="1"/>
  <c r="AR4089" i="1" l="1"/>
  <c r="AT4089" i="1"/>
  <c r="AW4089" i="1" s="1"/>
  <c r="Q4090" i="1"/>
  <c r="O4090" i="1"/>
  <c r="AX4089" i="1"/>
  <c r="R4090" i="1" l="1"/>
  <c r="U4090" i="1" s="1"/>
  <c r="AZ4089" i="1"/>
  <c r="AY4089" i="1"/>
  <c r="W4090" i="1" l="1"/>
  <c r="V4090" i="1"/>
  <c r="Y4090" i="1" s="1"/>
  <c r="AO4090" i="1" l="1"/>
  <c r="AV4090" i="1" s="1"/>
  <c r="AN4090" i="1"/>
  <c r="AU4090" i="1" s="1"/>
  <c r="AQ4090" i="1" l="1"/>
  <c r="S4091" i="1"/>
  <c r="AS4090" i="1"/>
  <c r="T4091" i="1"/>
  <c r="P4091" i="1" s="1"/>
  <c r="AR4090" i="1"/>
  <c r="O4091" i="1" l="1"/>
  <c r="Q4091" i="1"/>
  <c r="AT4090" i="1"/>
  <c r="AZ4090" i="1" s="1"/>
  <c r="AY4090" i="1" l="1"/>
  <c r="R4091" i="1"/>
  <c r="W4091" i="1" s="1"/>
  <c r="AW4090" i="1"/>
  <c r="AX4090" i="1"/>
  <c r="V4091" i="1" l="1"/>
  <c r="U4091" i="1"/>
  <c r="Y4091" i="1" s="1"/>
  <c r="AO4091" i="1" l="1"/>
  <c r="AV4091" i="1" s="1"/>
  <c r="AN4091" i="1" l="1"/>
  <c r="AU4091" i="1" s="1"/>
  <c r="AQ4091" i="1" s="1"/>
  <c r="AR4091" i="1"/>
  <c r="T4092" i="1"/>
  <c r="P4092" i="1" s="1"/>
  <c r="S4092" i="1" l="1"/>
  <c r="AS4091" i="1"/>
  <c r="Q4092" i="1" s="1"/>
  <c r="O4092" i="1"/>
  <c r="AT4091" i="1" l="1"/>
  <c r="AW4091" i="1" s="1"/>
  <c r="R4092" i="1"/>
  <c r="U4092" i="1" s="1"/>
  <c r="AX4091" i="1"/>
  <c r="AY4091" i="1" l="1"/>
  <c r="AZ4091" i="1"/>
  <c r="V4092" i="1"/>
  <c r="Y4092" i="1" s="1"/>
  <c r="W4092" i="1"/>
  <c r="AO4092" i="1" l="1"/>
  <c r="AV4092" i="1" s="1"/>
  <c r="AN4092" i="1"/>
  <c r="AU4092" i="1" s="1"/>
  <c r="AS4092" i="1" l="1"/>
  <c r="S4093" i="1"/>
  <c r="AQ4092" i="1"/>
  <c r="AR4092" i="1"/>
  <c r="T4093" i="1"/>
  <c r="P4093" i="1" s="1"/>
  <c r="Q4093" i="1" l="1"/>
  <c r="O4093" i="1"/>
  <c r="AT4092" i="1"/>
  <c r="AW4092" i="1" s="1"/>
  <c r="AZ4092" i="1" l="1"/>
  <c r="AY4092" i="1"/>
  <c r="R4093" i="1"/>
  <c r="U4093" i="1" s="1"/>
  <c r="AX4092" i="1"/>
  <c r="V4093" i="1" l="1"/>
  <c r="Y4093" i="1" s="1"/>
  <c r="W4093" i="1"/>
  <c r="AO4093" i="1" l="1"/>
  <c r="AV4093" i="1" s="1"/>
  <c r="AN4093" i="1" l="1"/>
  <c r="AU4093" i="1" s="1"/>
  <c r="AQ4093" i="1" s="1"/>
  <c r="T4094" i="1"/>
  <c r="P4094" i="1" s="1"/>
  <c r="AR4093" i="1"/>
  <c r="AS4093" i="1" l="1"/>
  <c r="S4094" i="1"/>
  <c r="O4094" i="1" s="1"/>
  <c r="AT4093" i="1"/>
  <c r="Q4094" i="1" l="1"/>
  <c r="R4094" i="1"/>
  <c r="U4094" i="1" s="1"/>
  <c r="AW4093" i="1"/>
  <c r="AZ4093" i="1"/>
  <c r="AY4093" i="1"/>
  <c r="AX4093" i="1"/>
  <c r="W4094" i="1" l="1"/>
  <c r="V4094" i="1"/>
  <c r="Y4094" i="1" s="1"/>
  <c r="AN4094" i="1" l="1"/>
  <c r="AU4094" i="1" s="1"/>
  <c r="AO4094" i="1"/>
  <c r="AV4094" i="1" s="1"/>
  <c r="AR4094" i="1" l="1"/>
  <c r="T4095" i="1"/>
  <c r="P4095" i="1" s="1"/>
  <c r="AQ4094" i="1"/>
  <c r="S4095" i="1"/>
  <c r="AS4094" i="1"/>
  <c r="Q4095" i="1" l="1"/>
  <c r="O4095" i="1"/>
  <c r="AT4094" i="1"/>
  <c r="AW4094" i="1" s="1"/>
  <c r="R4095" i="1" l="1"/>
  <c r="V4095" i="1" s="1"/>
  <c r="AX4094" i="1"/>
  <c r="AZ4094" i="1"/>
  <c r="U4095" i="1"/>
  <c r="Y4095" i="1" s="1"/>
  <c r="AY4094" i="1"/>
  <c r="W4095" i="1" l="1"/>
  <c r="AN4095" i="1" l="1"/>
  <c r="AU4095" i="1" s="1"/>
  <c r="AO4095" i="1"/>
  <c r="AV4095" i="1" s="1"/>
  <c r="AR4095" i="1" l="1"/>
  <c r="T4096" i="1"/>
  <c r="P4096" i="1" s="1"/>
  <c r="AS4095" i="1"/>
  <c r="AQ4095" i="1"/>
  <c r="S4096" i="1"/>
  <c r="Q4096" i="1" l="1"/>
  <c r="O4096" i="1"/>
  <c r="AT4095" i="1"/>
  <c r="AZ4095" i="1" s="1"/>
  <c r="AX4095" i="1" l="1"/>
  <c r="AY4095" i="1"/>
  <c r="AW4095" i="1"/>
  <c r="R4096" i="1"/>
  <c r="U4096" i="1" s="1"/>
  <c r="W4096" i="1" l="1"/>
  <c r="V4096" i="1"/>
  <c r="Y4096" i="1" s="1"/>
  <c r="AO4096" i="1" l="1"/>
  <c r="AV4096" i="1" s="1"/>
  <c r="AN4096" i="1" l="1"/>
  <c r="AU4096" i="1" s="1"/>
  <c r="S4097" i="1" s="1"/>
  <c r="AR4096" i="1"/>
  <c r="T4097" i="1"/>
  <c r="P4097" i="1" s="1"/>
  <c r="AQ4096" i="1" l="1"/>
  <c r="AS4096" i="1"/>
  <c r="Q4097" i="1" s="1"/>
  <c r="O4097" i="1"/>
  <c r="AT4096" i="1" l="1"/>
  <c r="AZ4096" i="1" s="1"/>
  <c r="AW4096" i="1"/>
  <c r="R4097" i="1"/>
  <c r="AX4096" i="1"/>
  <c r="AY4096" i="1" l="1"/>
  <c r="U4097" i="1"/>
  <c r="V4097" i="1"/>
  <c r="W4097" i="1"/>
  <c r="Y4097" i="1" l="1"/>
  <c r="AO4097" i="1" s="1"/>
  <c r="AV4097" i="1" s="1"/>
  <c r="AN4097" i="1" l="1"/>
  <c r="AU4097" i="1" s="1"/>
  <c r="S4098" i="1" s="1"/>
  <c r="AR4097" i="1"/>
  <c r="T4098" i="1"/>
  <c r="P4098" i="1" s="1"/>
  <c r="AQ4097" i="1" l="1"/>
  <c r="AS4097" i="1"/>
  <c r="AT4097" i="1" s="1"/>
  <c r="AX4097" i="1" s="1"/>
  <c r="O4098" i="1"/>
  <c r="Q4098" i="1"/>
  <c r="AZ4097" i="1" l="1"/>
  <c r="AY4097" i="1"/>
  <c r="R4098" i="1"/>
  <c r="U4098" i="1" s="1"/>
  <c r="AW4097" i="1"/>
  <c r="V4098" i="1" l="1"/>
  <c r="Y4098" i="1" s="1"/>
  <c r="W4098" i="1"/>
  <c r="AO4098" i="1" l="1"/>
  <c r="AV4098" i="1" s="1"/>
  <c r="AN4098" i="1" l="1"/>
  <c r="AU4098" i="1" s="1"/>
  <c r="AQ4098" i="1" s="1"/>
  <c r="AR4098" i="1"/>
  <c r="T4099" i="1"/>
  <c r="P4099" i="1" s="1"/>
  <c r="S4099" i="1" l="1"/>
  <c r="AS4098" i="1"/>
  <c r="Q4099" i="1" s="1"/>
  <c r="O4099" i="1"/>
  <c r="AT4098" i="1" l="1"/>
  <c r="AZ4098" i="1" s="1"/>
  <c r="R4099" i="1"/>
  <c r="W4099" i="1" s="1"/>
  <c r="AW4098" i="1" l="1"/>
  <c r="AX4098" i="1"/>
  <c r="AY4098" i="1"/>
  <c r="U4099" i="1"/>
  <c r="V4099" i="1"/>
  <c r="Y4099" i="1" l="1"/>
  <c r="AN4099" i="1"/>
  <c r="AU4099" i="1" s="1"/>
  <c r="AO4099" i="1" l="1"/>
  <c r="AV4099" i="1" s="1"/>
  <c r="AR4099" i="1" s="1"/>
  <c r="AS4099" i="1"/>
  <c r="S4100" i="1"/>
  <c r="AQ4099" i="1"/>
  <c r="T4100" i="1" l="1"/>
  <c r="P4100" i="1" s="1"/>
  <c r="AT4099" i="1"/>
  <c r="O4100" i="1"/>
  <c r="Q4100" i="1"/>
  <c r="AX4099" i="1"/>
  <c r="AZ4099" i="1" l="1"/>
  <c r="AY4099" i="1"/>
  <c r="R4100" i="1"/>
  <c r="AW4099" i="1"/>
  <c r="U4100" i="1" l="1"/>
  <c r="V4100" i="1"/>
  <c r="W4100" i="1"/>
  <c r="Y4100" i="1" l="1"/>
  <c r="AO4100" i="1" s="1"/>
  <c r="AV4100" i="1" s="1"/>
  <c r="AN4100" i="1" l="1"/>
  <c r="AU4100" i="1" s="1"/>
  <c r="AQ4100" i="1"/>
  <c r="S4101" i="1"/>
  <c r="AR4100" i="1"/>
  <c r="T4101" i="1"/>
  <c r="P4101" i="1" s="1"/>
  <c r="AS4100" i="1" l="1"/>
  <c r="AT4100" i="1"/>
  <c r="AW4100" i="1" s="1"/>
  <c r="Q4101" i="1"/>
  <c r="O4101" i="1"/>
  <c r="AX4100" i="1" l="1"/>
  <c r="R4101" i="1"/>
  <c r="U4101" i="1" s="1"/>
  <c r="AZ4100" i="1"/>
  <c r="AY4100" i="1"/>
  <c r="W4101" i="1" l="1"/>
  <c r="V4101" i="1"/>
  <c r="Y4101" i="1" s="1"/>
  <c r="AO4101" i="1" l="1"/>
  <c r="AV4101" i="1" s="1"/>
  <c r="AN4101" i="1" l="1"/>
  <c r="AU4101" i="1" s="1"/>
  <c r="S4102" i="1" s="1"/>
  <c r="T4102" i="1"/>
  <c r="P4102" i="1" s="1"/>
  <c r="AR4101" i="1"/>
  <c r="AS4101" i="1" l="1"/>
  <c r="AQ4101" i="1"/>
  <c r="AT4101" i="1"/>
  <c r="AZ4101" i="1" s="1"/>
  <c r="Q4102" i="1"/>
  <c r="O4102" i="1"/>
  <c r="R4102" i="1" l="1"/>
  <c r="U4102" i="1" s="1"/>
  <c r="W4102" i="1"/>
  <c r="AY4101" i="1"/>
  <c r="AX4101" i="1"/>
  <c r="AW4101" i="1"/>
  <c r="V4102" i="1"/>
  <c r="Y4102" i="1" l="1"/>
  <c r="AO4102" i="1" s="1"/>
  <c r="AV4102" i="1" s="1"/>
  <c r="AN4102" i="1" l="1"/>
  <c r="AU4102" i="1" s="1"/>
  <c r="S4103" i="1" s="1"/>
  <c r="AR4102" i="1"/>
  <c r="T4103" i="1"/>
  <c r="P4103" i="1" s="1"/>
  <c r="AS4102" i="1" l="1"/>
  <c r="AQ4102" i="1"/>
  <c r="O4103" i="1"/>
  <c r="Q4103" i="1"/>
  <c r="AT4102" i="1" l="1"/>
  <c r="AZ4102" i="1" s="1"/>
  <c r="R4103" i="1"/>
  <c r="W4103" i="1" s="1"/>
  <c r="AW4102" i="1"/>
  <c r="AX4102" i="1" l="1"/>
  <c r="V4103" i="1"/>
  <c r="AY4102" i="1"/>
  <c r="U4103" i="1"/>
  <c r="Y4103" i="1" s="1"/>
  <c r="AO4103" i="1" l="1"/>
  <c r="AV4103" i="1" s="1"/>
  <c r="AN4103" i="1" l="1"/>
  <c r="AU4103" i="1" s="1"/>
  <c r="AQ4103" i="1" s="1"/>
  <c r="AR4103" i="1"/>
  <c r="T4104" i="1"/>
  <c r="P4104" i="1" s="1"/>
  <c r="S4104" i="1" l="1"/>
  <c r="AS4103" i="1"/>
  <c r="Q4104" i="1" s="1"/>
  <c r="O4104" i="1"/>
  <c r="AT4103" i="1" l="1"/>
  <c r="AY4103" i="1" s="1"/>
  <c r="AZ4103" i="1"/>
  <c r="R4104" i="1"/>
  <c r="U4104" i="1" s="1"/>
  <c r="AX4103" i="1" l="1"/>
  <c r="AW4103" i="1"/>
  <c r="W4104" i="1"/>
  <c r="V4104" i="1"/>
  <c r="Y4104" i="1" s="1"/>
  <c r="AN4104" i="1" l="1"/>
  <c r="AU4104" i="1" s="1"/>
  <c r="AO4104" i="1"/>
  <c r="AV4104" i="1" s="1"/>
  <c r="AS4104" i="1" l="1"/>
  <c r="AR4104" i="1"/>
  <c r="T4105" i="1"/>
  <c r="P4105" i="1" s="1"/>
  <c r="S4105" i="1"/>
  <c r="AQ4104" i="1"/>
  <c r="AT4104" i="1" l="1"/>
  <c r="AW4104" i="1" s="1"/>
  <c r="Q4105" i="1"/>
  <c r="O4105" i="1"/>
  <c r="AX4104" i="1"/>
  <c r="R4105" i="1" l="1"/>
  <c r="W4105" i="1" s="1"/>
  <c r="AZ4104" i="1"/>
  <c r="AY4104" i="1"/>
  <c r="V4105" i="1"/>
  <c r="U4105" i="1" l="1"/>
  <c r="Y4105" i="1" s="1"/>
  <c r="AO4105" i="1" l="1"/>
  <c r="AV4105" i="1" s="1"/>
  <c r="AN4105" i="1" l="1"/>
  <c r="AU4105" i="1" s="1"/>
  <c r="AQ4105" i="1" s="1"/>
  <c r="AR4105" i="1"/>
  <c r="T4106" i="1"/>
  <c r="P4106" i="1" s="1"/>
  <c r="S4106" i="1" l="1"/>
  <c r="AS4105" i="1"/>
  <c r="AT4105" i="1" s="1"/>
  <c r="AW4105" i="1" s="1"/>
  <c r="O4106" i="1"/>
  <c r="Q4106" i="1" l="1"/>
  <c r="R4106" i="1" s="1"/>
  <c r="AX4105" i="1"/>
  <c r="AZ4105" i="1"/>
  <c r="AY4105" i="1"/>
  <c r="V4106" i="1" l="1"/>
  <c r="U4106" i="1"/>
  <c r="Y4106" i="1" s="1"/>
  <c r="W4106" i="1"/>
  <c r="AO4106" i="1" l="1"/>
  <c r="AV4106" i="1" s="1"/>
  <c r="AN4106" i="1" l="1"/>
  <c r="AU4106" i="1" s="1"/>
  <c r="S4107" i="1" s="1"/>
  <c r="AR4106" i="1"/>
  <c r="T4107" i="1"/>
  <c r="P4107" i="1" s="1"/>
  <c r="AS4106" i="1" l="1"/>
  <c r="AQ4106" i="1"/>
  <c r="AT4106" i="1" s="1"/>
  <c r="AY4106" i="1" s="1"/>
  <c r="O4107" i="1"/>
  <c r="Q4107" i="1"/>
  <c r="AX4106" i="1" l="1"/>
  <c r="AZ4106" i="1"/>
  <c r="AW4106" i="1"/>
  <c r="R4107" i="1"/>
  <c r="V4107" i="1" l="1"/>
  <c r="U4107" i="1"/>
  <c r="Y4107" i="1" s="1"/>
  <c r="W4107" i="1"/>
  <c r="AN4107" i="1" l="1"/>
  <c r="AU4107" i="1" s="1"/>
  <c r="AO4107" i="1" l="1"/>
  <c r="AV4107" i="1" s="1"/>
  <c r="AR4107" i="1" s="1"/>
  <c r="AS4107" i="1"/>
  <c r="T4108" i="1"/>
  <c r="P4108" i="1" s="1"/>
  <c r="AQ4107" i="1"/>
  <c r="S4108" i="1"/>
  <c r="O4108" i="1" l="1"/>
  <c r="Q4108" i="1"/>
  <c r="AT4107" i="1"/>
  <c r="AZ4107" i="1" s="1"/>
  <c r="AY4107" i="1" l="1"/>
  <c r="AW4107" i="1"/>
  <c r="AX4107" i="1"/>
  <c r="R4108" i="1"/>
  <c r="U4108" i="1" s="1"/>
  <c r="V4108" i="1" l="1"/>
  <c r="Y4108" i="1" s="1"/>
  <c r="W4108" i="1"/>
  <c r="AO4108" i="1" l="1"/>
  <c r="AV4108" i="1" s="1"/>
  <c r="AN4108" i="1"/>
  <c r="AU4108" i="1" s="1"/>
  <c r="AQ4108" i="1" l="1"/>
  <c r="S4109" i="1"/>
  <c r="AS4108" i="1"/>
  <c r="T4109" i="1"/>
  <c r="P4109" i="1" s="1"/>
  <c r="AR4108" i="1"/>
  <c r="Q4109" i="1" l="1"/>
  <c r="O4109" i="1"/>
  <c r="AT4108" i="1"/>
  <c r="AZ4108" i="1" s="1"/>
  <c r="R4109" i="1" l="1"/>
  <c r="U4109" i="1" s="1"/>
  <c r="AW4108" i="1"/>
  <c r="AY4108" i="1"/>
  <c r="W4109" i="1"/>
  <c r="AX4108" i="1"/>
  <c r="V4109" i="1" l="1"/>
  <c r="Y4109" i="1" s="1"/>
  <c r="AN4109" i="1" l="1"/>
  <c r="AU4109" i="1" s="1"/>
  <c r="AQ4109" i="1" l="1"/>
  <c r="S4110" i="1"/>
  <c r="AS4109" i="1"/>
  <c r="AO4109" i="1"/>
  <c r="AV4109" i="1" s="1"/>
  <c r="T4110" i="1" l="1"/>
  <c r="P4110" i="1" s="1"/>
  <c r="AR4109" i="1"/>
  <c r="O4110" i="1"/>
  <c r="Q4110" i="1"/>
  <c r="AT4109" i="1"/>
  <c r="AZ4109" i="1" s="1"/>
  <c r="AW4109" i="1" l="1"/>
  <c r="AX4109" i="1"/>
  <c r="AY4109" i="1"/>
  <c r="R4110" i="1"/>
  <c r="U4110" i="1" s="1"/>
  <c r="V4110" i="1" l="1"/>
  <c r="Y4110" i="1" s="1"/>
  <c r="W4110" i="1"/>
  <c r="AO4110" i="1" l="1"/>
  <c r="AV4110" i="1" s="1"/>
  <c r="AN4110" i="1" l="1"/>
  <c r="AU4110" i="1" s="1"/>
  <c r="AQ4110" i="1" s="1"/>
  <c r="AR4110" i="1"/>
  <c r="T4111" i="1"/>
  <c r="P4111" i="1" s="1"/>
  <c r="AS4110" i="1" l="1"/>
  <c r="S4111" i="1"/>
  <c r="O4111" i="1" s="1"/>
  <c r="AT4110" i="1"/>
  <c r="AZ4110" i="1" s="1"/>
  <c r="Q4111" i="1" l="1"/>
  <c r="AW4110" i="1"/>
  <c r="AX4110" i="1"/>
  <c r="AY4110" i="1"/>
  <c r="R4111" i="1"/>
  <c r="U4111" i="1" s="1"/>
  <c r="V4111" i="1" l="1"/>
  <c r="Y4111" i="1" s="1"/>
  <c r="W4111" i="1"/>
  <c r="AO4111" i="1" l="1"/>
  <c r="AV4111" i="1" s="1"/>
  <c r="AN4111" i="1" l="1"/>
  <c r="AU4111" i="1" s="1"/>
  <c r="AQ4111" i="1" s="1"/>
  <c r="T4112" i="1"/>
  <c r="P4112" i="1" s="1"/>
  <c r="AR4111" i="1"/>
  <c r="S4112" i="1" l="1"/>
  <c r="AS4111" i="1"/>
  <c r="AT4111" i="1" s="1"/>
  <c r="AX4111" i="1" s="1"/>
  <c r="O4112" i="1"/>
  <c r="Q4112" i="1"/>
  <c r="R4112" i="1" l="1"/>
  <c r="U4112" i="1" s="1"/>
  <c r="Y4112" i="1" s="1"/>
  <c r="V4112" i="1"/>
  <c r="AW4111" i="1"/>
  <c r="AZ4111" i="1"/>
  <c r="AY4111" i="1"/>
  <c r="W4112" i="1" l="1"/>
  <c r="AN4112" i="1"/>
  <c r="AU4112" i="1" s="1"/>
  <c r="AO4112" i="1"/>
  <c r="AV4112" i="1" s="1"/>
  <c r="AS4112" i="1"/>
  <c r="T4113" i="1" l="1"/>
  <c r="P4113" i="1" s="1"/>
  <c r="AR4112" i="1"/>
  <c r="AQ4112" i="1"/>
  <c r="S4113" i="1"/>
  <c r="AT4112" i="1" l="1"/>
  <c r="AW4112" i="1" s="1"/>
  <c r="O4113" i="1"/>
  <c r="Q4113" i="1"/>
  <c r="AX4112" i="1" l="1"/>
  <c r="R4113" i="1"/>
  <c r="W4113" i="1" s="1"/>
  <c r="AZ4112" i="1"/>
  <c r="AY4112" i="1"/>
  <c r="U4113" i="1" l="1"/>
  <c r="V4113" i="1"/>
  <c r="Y4113" i="1" l="1"/>
  <c r="AO4113" i="1" s="1"/>
  <c r="AV4113" i="1" s="1"/>
  <c r="AN4113" i="1" l="1"/>
  <c r="AU4113" i="1" s="1"/>
  <c r="AQ4113" i="1" s="1"/>
  <c r="T4114" i="1"/>
  <c r="P4114" i="1" s="1"/>
  <c r="AR4113" i="1"/>
  <c r="AS4113" i="1" l="1"/>
  <c r="S4114" i="1"/>
  <c r="O4114" i="1" s="1"/>
  <c r="AT4113" i="1"/>
  <c r="AZ4113" i="1" s="1"/>
  <c r="Q4114" i="1" l="1"/>
  <c r="AW4113" i="1"/>
  <c r="AY4113" i="1"/>
  <c r="R4114" i="1"/>
  <c r="U4114" i="1" s="1"/>
  <c r="AX4113" i="1"/>
  <c r="V4114" i="1" l="1"/>
  <c r="Y4114" i="1" s="1"/>
  <c r="W4114" i="1"/>
  <c r="AO4114" i="1" l="1"/>
  <c r="AV4114" i="1" s="1"/>
  <c r="AN4114" i="1"/>
  <c r="AU4114" i="1" s="1"/>
  <c r="AS4114" i="1" l="1"/>
  <c r="AQ4114" i="1"/>
  <c r="S4115" i="1"/>
  <c r="AR4114" i="1"/>
  <c r="T4115" i="1"/>
  <c r="P4115" i="1" s="1"/>
  <c r="O4115" i="1" l="1"/>
  <c r="Q4115" i="1"/>
  <c r="AT4114" i="1"/>
  <c r="AW4114" i="1" s="1"/>
  <c r="R4115" i="1" l="1"/>
  <c r="U4115" i="1" s="1"/>
  <c r="AZ4114" i="1"/>
  <c r="AY4114" i="1"/>
  <c r="AX4114" i="1"/>
  <c r="W4115" i="1" l="1"/>
  <c r="V4115" i="1"/>
  <c r="Y4115" i="1" s="1"/>
  <c r="AN4115" i="1" l="1"/>
  <c r="AU4115" i="1" s="1"/>
  <c r="AO4115" i="1" l="1"/>
  <c r="AV4115" i="1" s="1"/>
  <c r="AS4115" i="1"/>
  <c r="T4116" i="1"/>
  <c r="P4116" i="1" s="1"/>
  <c r="AR4115" i="1"/>
  <c r="AQ4115" i="1"/>
  <c r="S4116" i="1"/>
  <c r="O4116" i="1" l="1"/>
  <c r="Q4116" i="1"/>
  <c r="AT4115" i="1"/>
  <c r="AW4115" i="1" s="1"/>
  <c r="AX4115" i="1" l="1"/>
  <c r="AY4115" i="1"/>
  <c r="AZ4115" i="1"/>
  <c r="R4116" i="1"/>
  <c r="U4116" i="1" l="1"/>
  <c r="V4116" i="1"/>
  <c r="W4116" i="1"/>
  <c r="Y4116" i="1" l="1"/>
  <c r="AN4116" i="1" s="1"/>
  <c r="AU4116" i="1" s="1"/>
  <c r="AS4116" i="1" l="1"/>
  <c r="AO4116" i="1"/>
  <c r="AV4116" i="1" s="1"/>
  <c r="T4117" i="1" s="1"/>
  <c r="P4117" i="1" s="1"/>
  <c r="AQ4116" i="1"/>
  <c r="S4117" i="1"/>
  <c r="AR4116" i="1" l="1"/>
  <c r="O4117" i="1"/>
  <c r="Q4117" i="1"/>
  <c r="AT4116" i="1"/>
  <c r="AW4116" i="1" s="1"/>
  <c r="AZ4116" i="1" l="1"/>
  <c r="AY4116" i="1"/>
  <c r="R4117" i="1"/>
  <c r="U4117" i="1" s="1"/>
  <c r="AX4116" i="1"/>
  <c r="V4117" i="1" l="1"/>
  <c r="Y4117" i="1" s="1"/>
  <c r="W4117" i="1"/>
  <c r="AO4117" i="1" l="1"/>
  <c r="AV4117" i="1" s="1"/>
  <c r="AN4117" i="1"/>
  <c r="AU4117" i="1" s="1"/>
  <c r="S4118" i="1" l="1"/>
  <c r="AQ4117" i="1"/>
  <c r="AS4117" i="1"/>
  <c r="AR4117" i="1"/>
  <c r="T4118" i="1"/>
  <c r="P4118" i="1" s="1"/>
  <c r="AT4117" i="1" l="1"/>
  <c r="AZ4117" i="1" s="1"/>
  <c r="AY4117" i="1"/>
  <c r="O4118" i="1"/>
  <c r="Q4118" i="1"/>
  <c r="AW4117" i="1" l="1"/>
  <c r="AX4117" i="1"/>
  <c r="R4118" i="1"/>
  <c r="U4118" i="1" l="1"/>
  <c r="V4118" i="1"/>
  <c r="W4118" i="1"/>
  <c r="Y4118" i="1" l="1"/>
  <c r="AO4118" i="1" s="1"/>
  <c r="AV4118" i="1" s="1"/>
  <c r="AN4118" i="1" l="1"/>
  <c r="AU4118" i="1" s="1"/>
  <c r="AQ4118" i="1" s="1"/>
  <c r="AR4118" i="1"/>
  <c r="T4119" i="1"/>
  <c r="P4119" i="1" s="1"/>
  <c r="S4119" i="1" l="1"/>
  <c r="O4119" i="1" s="1"/>
  <c r="AS4118" i="1"/>
  <c r="AT4118" i="1" s="1"/>
  <c r="Q4119" i="1" l="1"/>
  <c r="R4119" i="1" s="1"/>
  <c r="AZ4118" i="1"/>
  <c r="AY4118" i="1"/>
  <c r="AX4118" i="1"/>
  <c r="AW4118" i="1"/>
  <c r="W4119" i="1"/>
  <c r="V4119" i="1"/>
  <c r="U4119" i="1"/>
  <c r="Y4119" i="1" s="1"/>
  <c r="AN4119" i="1" l="1"/>
  <c r="AU4119" i="1" s="1"/>
  <c r="AO4119" i="1" l="1"/>
  <c r="AV4119" i="1" s="1"/>
  <c r="T4120" i="1" s="1"/>
  <c r="P4120" i="1" s="1"/>
  <c r="AS4119" i="1"/>
  <c r="AR4119" i="1"/>
  <c r="AQ4119" i="1"/>
  <c r="S4120" i="1"/>
  <c r="Q4120" i="1" l="1"/>
  <c r="O4120" i="1"/>
  <c r="R4120" i="1" s="1"/>
  <c r="V4120" i="1" s="1"/>
  <c r="AT4119" i="1"/>
  <c r="AW4119" i="1" s="1"/>
  <c r="U4120" i="1" l="1"/>
  <c r="Y4120" i="1" s="1"/>
  <c r="AZ4119" i="1"/>
  <c r="AY4119" i="1"/>
  <c r="W4120" i="1"/>
  <c r="AX4119" i="1"/>
  <c r="AO4120" i="1" l="1"/>
  <c r="AV4120" i="1" s="1"/>
  <c r="AN4120" i="1" l="1"/>
  <c r="AU4120" i="1" s="1"/>
  <c r="AQ4120" i="1" s="1"/>
  <c r="AR4120" i="1"/>
  <c r="T4121" i="1"/>
  <c r="P4121" i="1" s="1"/>
  <c r="S4121" i="1" l="1"/>
  <c r="AS4120" i="1"/>
  <c r="AT4120" i="1" s="1"/>
  <c r="AX4120" i="1" s="1"/>
  <c r="O4121" i="1"/>
  <c r="Q4121" i="1" l="1"/>
  <c r="R4121" i="1"/>
  <c r="AW4120" i="1"/>
  <c r="W4121" i="1"/>
  <c r="AZ4120" i="1"/>
  <c r="AY4120" i="1"/>
  <c r="U4121" i="1" l="1"/>
  <c r="V4121" i="1"/>
  <c r="Y4121" i="1" l="1"/>
  <c r="AO4121" i="1" s="1"/>
  <c r="AV4121" i="1" s="1"/>
  <c r="AN4121" i="1" l="1"/>
  <c r="AU4121" i="1" s="1"/>
  <c r="AQ4121" i="1" s="1"/>
  <c r="AR4121" i="1"/>
  <c r="T4122" i="1"/>
  <c r="P4122" i="1" s="1"/>
  <c r="S4122" i="1" l="1"/>
  <c r="AS4121" i="1"/>
  <c r="Q4122" i="1" s="1"/>
  <c r="O4122" i="1"/>
  <c r="AT4121" i="1"/>
  <c r="AW4121" i="1" s="1"/>
  <c r="AZ4121" i="1" l="1"/>
  <c r="AY4121" i="1"/>
  <c r="AX4121" i="1"/>
  <c r="R4122" i="1"/>
  <c r="U4122" i="1" l="1"/>
  <c r="V4122" i="1"/>
  <c r="W4122" i="1"/>
  <c r="Y4122" i="1" l="1"/>
  <c r="AO4122" i="1" s="1"/>
  <c r="AV4122" i="1" s="1"/>
  <c r="AN4122" i="1" l="1"/>
  <c r="AU4122" i="1" s="1"/>
  <c r="AQ4122" i="1" s="1"/>
  <c r="AR4122" i="1"/>
  <c r="T4123" i="1"/>
  <c r="P4123" i="1" s="1"/>
  <c r="S4123" i="1" l="1"/>
  <c r="AS4122" i="1"/>
  <c r="Q4123" i="1" s="1"/>
  <c r="O4123" i="1"/>
  <c r="AT4122" i="1" l="1"/>
  <c r="AW4122" i="1" s="1"/>
  <c r="AX4122" i="1"/>
  <c r="AZ4122" i="1"/>
  <c r="AY4122" i="1"/>
  <c r="R4123" i="1"/>
  <c r="U4123" i="1" s="1"/>
  <c r="V4123" i="1" l="1"/>
  <c r="Y4123" i="1" s="1"/>
  <c r="W4123" i="1"/>
  <c r="AN4123" i="1" l="1"/>
  <c r="AU4123" i="1" s="1"/>
  <c r="AO4123" i="1"/>
  <c r="AV4123" i="1" s="1"/>
  <c r="AS4123" i="1"/>
  <c r="AR4123" i="1" l="1"/>
  <c r="T4124" i="1"/>
  <c r="P4124" i="1" s="1"/>
  <c r="S4124" i="1"/>
  <c r="AQ4123" i="1"/>
  <c r="AT4123" i="1" l="1"/>
  <c r="Q4124" i="1"/>
  <c r="O4124" i="1"/>
  <c r="AX4123" i="1"/>
  <c r="R4124" i="1" l="1"/>
  <c r="U4124" i="1" s="1"/>
  <c r="AZ4123" i="1"/>
  <c r="AY4123" i="1"/>
  <c r="W4124" i="1"/>
  <c r="AW4123" i="1"/>
  <c r="V4124" i="1" l="1"/>
  <c r="Y4124" i="1" s="1"/>
  <c r="AO4124" i="1" l="1"/>
  <c r="AV4124" i="1" s="1"/>
  <c r="AN4124" i="1" l="1"/>
  <c r="AU4124" i="1" s="1"/>
  <c r="AQ4124" i="1" s="1"/>
  <c r="T4125" i="1"/>
  <c r="P4125" i="1" s="1"/>
  <c r="AR4124" i="1"/>
  <c r="AS4124" i="1" l="1"/>
  <c r="S4125" i="1"/>
  <c r="O4125" i="1" s="1"/>
  <c r="AT4124" i="1"/>
  <c r="AZ4124" i="1" s="1"/>
  <c r="Q4125" i="1" l="1"/>
  <c r="R4125" i="1"/>
  <c r="W4125" i="1" s="1"/>
  <c r="AX4124" i="1"/>
  <c r="AW4124" i="1"/>
  <c r="AY4124" i="1"/>
  <c r="U4125" i="1" l="1"/>
  <c r="V4125" i="1"/>
  <c r="Y4125" i="1" l="1"/>
  <c r="AN4125" i="1" s="1"/>
  <c r="AU4125" i="1" s="1"/>
  <c r="AS4125" i="1" l="1"/>
  <c r="AO4125" i="1"/>
  <c r="AV4125" i="1" s="1"/>
  <c r="AR4125" i="1" s="1"/>
  <c r="AQ4125" i="1"/>
  <c r="S4126" i="1"/>
  <c r="T4126" i="1" l="1"/>
  <c r="P4126" i="1" s="1"/>
  <c r="AT4125" i="1"/>
  <c r="AW4125" i="1" s="1"/>
  <c r="O4126" i="1"/>
  <c r="Q4126" i="1"/>
  <c r="AX4125" i="1" l="1"/>
  <c r="R4126" i="1"/>
  <c r="U4126" i="1" s="1"/>
  <c r="AZ4125" i="1"/>
  <c r="AY4125" i="1"/>
  <c r="W4126" i="1" l="1"/>
  <c r="V4126" i="1"/>
  <c r="Y4126" i="1" s="1"/>
  <c r="AO4126" i="1" l="1"/>
  <c r="AV4126" i="1" s="1"/>
  <c r="AN4126" i="1"/>
  <c r="AU4126" i="1" s="1"/>
  <c r="S4127" i="1" l="1"/>
  <c r="AQ4126" i="1"/>
  <c r="AS4126" i="1"/>
  <c r="T4127" i="1"/>
  <c r="P4127" i="1" s="1"/>
  <c r="AR4126" i="1"/>
  <c r="AT4126" i="1" l="1"/>
  <c r="AZ4126" i="1" s="1"/>
  <c r="O4127" i="1"/>
  <c r="Q4127" i="1"/>
  <c r="AY4126" i="1" l="1"/>
  <c r="AX4126" i="1"/>
  <c r="R4127" i="1"/>
  <c r="W4127" i="1" s="1"/>
  <c r="AW4126" i="1"/>
  <c r="U4127" i="1" l="1"/>
  <c r="V4127" i="1"/>
  <c r="Y4127" i="1" l="1"/>
  <c r="AO4127" i="1" s="1"/>
  <c r="AV4127" i="1" s="1"/>
  <c r="AN4127" i="1" l="1"/>
  <c r="AU4127" i="1" s="1"/>
  <c r="AQ4127" i="1" s="1"/>
  <c r="T4128" i="1"/>
  <c r="P4128" i="1" s="1"/>
  <c r="AR4127" i="1"/>
  <c r="AS4127" i="1" l="1"/>
  <c r="S4128" i="1"/>
  <c r="Q4128" i="1" s="1"/>
  <c r="O4128" i="1"/>
  <c r="AT4127" i="1"/>
  <c r="AZ4127" i="1" s="1"/>
  <c r="R4128" i="1" l="1"/>
  <c r="U4128" i="1" s="1"/>
  <c r="AW4127" i="1"/>
  <c r="V4128" i="1"/>
  <c r="AY4127" i="1"/>
  <c r="W4128" i="1"/>
  <c r="AX4127" i="1"/>
  <c r="Y4128" i="1" l="1"/>
  <c r="AN4128" i="1" s="1"/>
  <c r="AU4128" i="1" s="1"/>
  <c r="AO4128" i="1" l="1"/>
  <c r="AV4128" i="1" s="1"/>
  <c r="T4129" i="1" s="1"/>
  <c r="P4129" i="1" s="1"/>
  <c r="AS4128" i="1"/>
  <c r="S4129" i="1"/>
  <c r="AQ4128" i="1"/>
  <c r="AR4128" i="1" l="1"/>
  <c r="AT4128" i="1"/>
  <c r="AZ4128" i="1" s="1"/>
  <c r="O4129" i="1"/>
  <c r="Q4129" i="1"/>
  <c r="AY4128" i="1"/>
  <c r="AX4128" i="1" l="1"/>
  <c r="AW4128" i="1"/>
  <c r="R4129" i="1"/>
  <c r="U4129" i="1" s="1"/>
  <c r="W4129" i="1" l="1"/>
  <c r="V4129" i="1"/>
  <c r="Y4129" i="1" s="1"/>
  <c r="AO4129" i="1" l="1"/>
  <c r="AV4129" i="1" s="1"/>
  <c r="AN4129" i="1"/>
  <c r="AU4129" i="1" s="1"/>
  <c r="AS4129" i="1" l="1"/>
  <c r="S4130" i="1"/>
  <c r="AQ4129" i="1"/>
  <c r="T4130" i="1"/>
  <c r="P4130" i="1" s="1"/>
  <c r="AR4129" i="1"/>
  <c r="AT4129" i="1" l="1"/>
  <c r="Q4130" i="1"/>
  <c r="O4130" i="1"/>
  <c r="R4130" i="1" l="1"/>
  <c r="U4130" i="1" s="1"/>
  <c r="AZ4129" i="1"/>
  <c r="AY4129" i="1"/>
  <c r="V4130" i="1"/>
  <c r="W4130" i="1"/>
  <c r="AW4129" i="1"/>
  <c r="AX4129" i="1"/>
  <c r="Y4130" i="1" l="1"/>
  <c r="AN4130" i="1" s="1"/>
  <c r="AU4130" i="1" s="1"/>
  <c r="AO4130" i="1" l="1"/>
  <c r="AV4130" i="1" s="1"/>
  <c r="AR4130" i="1" s="1"/>
  <c r="AQ4130" i="1"/>
  <c r="S4131" i="1"/>
  <c r="AS4130" i="1"/>
  <c r="T4131" i="1" l="1"/>
  <c r="P4131" i="1" s="1"/>
  <c r="Q4131" i="1"/>
  <c r="O4131" i="1"/>
  <c r="AT4130" i="1"/>
  <c r="AX4130" i="1" s="1"/>
  <c r="R4131" i="1" l="1"/>
  <c r="U4131" i="1" s="1"/>
  <c r="AW4130" i="1"/>
  <c r="AZ4130" i="1"/>
  <c r="W4131" i="1"/>
  <c r="AY4130" i="1"/>
  <c r="V4131" i="1" l="1"/>
  <c r="Y4131" i="1" s="1"/>
  <c r="AO4131" i="1" l="1"/>
  <c r="AV4131" i="1" s="1"/>
  <c r="AN4131" i="1" l="1"/>
  <c r="AU4131" i="1" s="1"/>
  <c r="AQ4131" i="1" s="1"/>
  <c r="AR4131" i="1"/>
  <c r="T4132" i="1"/>
  <c r="P4132" i="1" s="1"/>
  <c r="S4132" i="1" l="1"/>
  <c r="AS4131" i="1"/>
  <c r="AT4131" i="1" s="1"/>
  <c r="O4132" i="1"/>
  <c r="Q4132" i="1" l="1"/>
  <c r="AZ4131" i="1"/>
  <c r="AY4131" i="1"/>
  <c r="R4132" i="1"/>
  <c r="AW4131" i="1"/>
  <c r="AX4131" i="1"/>
  <c r="V4132" i="1" l="1"/>
  <c r="U4132" i="1"/>
  <c r="Y4132" i="1" s="1"/>
  <c r="W4132" i="1"/>
  <c r="AO4132" i="1" l="1"/>
  <c r="AV4132" i="1" s="1"/>
  <c r="AN4132" i="1" l="1"/>
  <c r="AU4132" i="1" s="1"/>
  <c r="S4133" i="1" s="1"/>
  <c r="T4133" i="1"/>
  <c r="P4133" i="1" s="1"/>
  <c r="AR4132" i="1"/>
  <c r="AQ4132" i="1" l="1"/>
  <c r="AS4132" i="1"/>
  <c r="Q4133" i="1" s="1"/>
  <c r="O4133" i="1"/>
  <c r="AT4132" i="1" l="1"/>
  <c r="AX4132" i="1" s="1"/>
  <c r="R4133" i="1"/>
  <c r="U4133" i="1" s="1"/>
  <c r="AW4132" i="1"/>
  <c r="AZ4132" i="1"/>
  <c r="AY4132" i="1"/>
  <c r="W4133" i="1"/>
  <c r="V4133" i="1"/>
  <c r="Y4133" i="1" l="1"/>
  <c r="AN4133" i="1" s="1"/>
  <c r="AU4133" i="1" s="1"/>
  <c r="AO4133" i="1" l="1"/>
  <c r="AV4133" i="1" s="1"/>
  <c r="AR4133" i="1" s="1"/>
  <c r="AS4133" i="1"/>
  <c r="AQ4133" i="1"/>
  <c r="S4134" i="1"/>
  <c r="T4134" i="1" l="1"/>
  <c r="P4134" i="1" s="1"/>
  <c r="AT4133" i="1"/>
  <c r="O4134" i="1"/>
  <c r="Q4134" i="1"/>
  <c r="AX4133" i="1"/>
  <c r="AW4133" i="1"/>
  <c r="AZ4133" i="1"/>
  <c r="AY4133" i="1"/>
  <c r="R4134" i="1" l="1"/>
  <c r="U4134" i="1" l="1"/>
  <c r="V4134" i="1"/>
  <c r="W4134" i="1"/>
  <c r="Y4134" i="1" l="1"/>
  <c r="AN4134" i="1" s="1"/>
  <c r="AU4134" i="1" s="1"/>
  <c r="AO4134" i="1" l="1"/>
  <c r="AV4134" i="1" s="1"/>
  <c r="AS4134" i="1"/>
  <c r="T4135" i="1"/>
  <c r="P4135" i="1" s="1"/>
  <c r="AR4134" i="1"/>
  <c r="AQ4134" i="1"/>
  <c r="S4135" i="1"/>
  <c r="AT4134" i="1" l="1"/>
  <c r="Q4135" i="1"/>
  <c r="O4135" i="1"/>
  <c r="AX4134" i="1"/>
  <c r="AW4134" i="1"/>
  <c r="AZ4134" i="1"/>
  <c r="AY4134" i="1"/>
  <c r="R4135" i="1" l="1"/>
  <c r="V4135" i="1" s="1"/>
  <c r="U4135" i="1"/>
  <c r="Y4135" i="1" s="1"/>
  <c r="W4135" i="1"/>
  <c r="AO4135" i="1" l="1"/>
  <c r="AV4135" i="1" s="1"/>
  <c r="AN4135" i="1" l="1"/>
  <c r="AU4135" i="1" s="1"/>
  <c r="S4136" i="1" s="1"/>
  <c r="AR4135" i="1"/>
  <c r="T4136" i="1"/>
  <c r="P4136" i="1" s="1"/>
  <c r="AQ4135" i="1" l="1"/>
  <c r="AS4135" i="1"/>
  <c r="AT4135" i="1" s="1"/>
  <c r="AW4135" i="1" s="1"/>
  <c r="O4136" i="1"/>
  <c r="Q4136" i="1" l="1"/>
  <c r="R4136" i="1" s="1"/>
  <c r="AZ4135" i="1"/>
  <c r="AY4135" i="1"/>
  <c r="AX4135" i="1"/>
  <c r="U4136" i="1" l="1"/>
  <c r="V4136" i="1"/>
  <c r="W4136" i="1"/>
  <c r="Y4136" i="1" l="1"/>
  <c r="AO4136" i="1" s="1"/>
  <c r="AV4136" i="1" s="1"/>
  <c r="AN4136" i="1" l="1"/>
  <c r="AU4136" i="1" s="1"/>
  <c r="AQ4136" i="1" s="1"/>
  <c r="AR4136" i="1"/>
  <c r="T4137" i="1"/>
  <c r="P4137" i="1" s="1"/>
  <c r="S4137" i="1" l="1"/>
  <c r="AS4136" i="1"/>
  <c r="Q4137" i="1" s="1"/>
  <c r="O4137" i="1"/>
  <c r="AT4136" i="1" l="1"/>
  <c r="AW4136" i="1" s="1"/>
  <c r="AY4136" i="1"/>
  <c r="AX4136" i="1"/>
  <c r="R4137" i="1"/>
  <c r="U4137" i="1" s="1"/>
  <c r="AZ4136" i="1" l="1"/>
  <c r="V4137" i="1"/>
  <c r="Y4137" i="1" s="1"/>
  <c r="W4137" i="1"/>
  <c r="AO4137" i="1" l="1"/>
  <c r="AV4137" i="1" s="1"/>
  <c r="AN4137" i="1" l="1"/>
  <c r="AU4137" i="1" s="1"/>
  <c r="AQ4137" i="1" s="1"/>
  <c r="T4138" i="1"/>
  <c r="P4138" i="1" s="1"/>
  <c r="AR4137" i="1"/>
  <c r="AS4137" i="1" l="1"/>
  <c r="S4138" i="1"/>
  <c r="O4138" i="1" s="1"/>
  <c r="AT4137" i="1"/>
  <c r="AZ4137" i="1" s="1"/>
  <c r="Q4138" i="1" l="1"/>
  <c r="AX4137" i="1"/>
  <c r="AY4137" i="1"/>
  <c r="R4138" i="1"/>
  <c r="W4138" i="1" s="1"/>
  <c r="AW4137" i="1"/>
  <c r="U4138" i="1" l="1"/>
  <c r="V4138" i="1"/>
  <c r="Y4138" i="1" l="1"/>
  <c r="AN4138" i="1" s="1"/>
  <c r="AU4138" i="1" s="1"/>
  <c r="AO4138" i="1" l="1"/>
  <c r="AV4138" i="1" s="1"/>
  <c r="AR4138" i="1" s="1"/>
  <c r="AS4138" i="1"/>
  <c r="S4139" i="1"/>
  <c r="AQ4138" i="1"/>
  <c r="T4139" i="1" l="1"/>
  <c r="P4139" i="1" s="1"/>
  <c r="AT4138" i="1"/>
  <c r="AX4138" i="1" s="1"/>
  <c r="O4139" i="1"/>
  <c r="Q4139" i="1"/>
  <c r="AY4138" i="1"/>
  <c r="AZ4138" i="1" l="1"/>
  <c r="AW4138" i="1"/>
  <c r="R4139" i="1"/>
  <c r="U4139" i="1" s="1"/>
  <c r="V4139" i="1" l="1"/>
  <c r="Y4139" i="1" s="1"/>
  <c r="W4139" i="1"/>
  <c r="AO4139" i="1" l="1"/>
  <c r="AV4139" i="1" s="1"/>
  <c r="AN4139" i="1" l="1"/>
  <c r="AU4139" i="1" s="1"/>
  <c r="AQ4139" i="1" s="1"/>
  <c r="AR4139" i="1"/>
  <c r="T4140" i="1"/>
  <c r="P4140" i="1" s="1"/>
  <c r="AS4139" i="1" l="1"/>
  <c r="S4140" i="1"/>
  <c r="Q4140" i="1" s="1"/>
  <c r="AT4139" i="1"/>
  <c r="AZ4139" i="1" s="1"/>
  <c r="O4140" i="1" l="1"/>
  <c r="AY4139" i="1"/>
  <c r="R4140" i="1"/>
  <c r="U4140" i="1" s="1"/>
  <c r="AX4139" i="1"/>
  <c r="AW4139" i="1"/>
  <c r="W4140" i="1" l="1"/>
  <c r="V4140" i="1"/>
  <c r="Y4140" i="1" s="1"/>
  <c r="AO4140" i="1" l="1"/>
  <c r="AV4140" i="1" s="1"/>
  <c r="AN4140" i="1"/>
  <c r="AU4140" i="1" s="1"/>
  <c r="AS4140" i="1" l="1"/>
  <c r="AQ4140" i="1"/>
  <c r="S4141" i="1"/>
  <c r="T4141" i="1"/>
  <c r="P4141" i="1" s="1"/>
  <c r="AR4140" i="1"/>
  <c r="AT4140" i="1" l="1"/>
  <c r="O4141" i="1"/>
  <c r="Q4141" i="1"/>
  <c r="AZ4140" i="1" l="1"/>
  <c r="AY4140" i="1"/>
  <c r="R4141" i="1"/>
  <c r="U4141" i="1" s="1"/>
  <c r="AW4140" i="1"/>
  <c r="AX4140" i="1"/>
  <c r="W4141" i="1" l="1"/>
  <c r="V4141" i="1"/>
  <c r="Y4141" i="1" s="1"/>
  <c r="AN4141" i="1" l="1"/>
  <c r="AU4141" i="1" s="1"/>
  <c r="AO4141" i="1" l="1"/>
  <c r="AV4141" i="1" s="1"/>
  <c r="AR4141" i="1" s="1"/>
  <c r="AS4141" i="1"/>
  <c r="T4142" i="1"/>
  <c r="P4142" i="1" s="1"/>
  <c r="S4142" i="1"/>
  <c r="AQ4141" i="1"/>
  <c r="AT4141" i="1" l="1"/>
  <c r="AW4141" i="1" s="1"/>
  <c r="Q4142" i="1"/>
  <c r="O4142" i="1"/>
  <c r="AX4141" i="1"/>
  <c r="AY4141" i="1" l="1"/>
  <c r="AZ4141" i="1"/>
  <c r="R4142" i="1"/>
  <c r="U4142" i="1" s="1"/>
  <c r="V4142" i="1" l="1"/>
  <c r="Y4142" i="1" s="1"/>
  <c r="AO4142" i="1" s="1"/>
  <c r="AV4142" i="1" s="1"/>
  <c r="W4142" i="1"/>
  <c r="T4143" i="1" l="1"/>
  <c r="P4143" i="1" s="1"/>
  <c r="AR4142" i="1"/>
  <c r="AN4142" i="1"/>
  <c r="AU4142" i="1" s="1"/>
  <c r="AQ4142" i="1" s="1"/>
  <c r="AS4142" i="1" l="1"/>
  <c r="S4143" i="1"/>
  <c r="Q4143" i="1" s="1"/>
  <c r="AT4142" i="1"/>
  <c r="O4143" i="1" l="1"/>
  <c r="R4143" i="1"/>
  <c r="U4143" i="1" s="1"/>
  <c r="AZ4142" i="1"/>
  <c r="AX4142" i="1"/>
  <c r="AW4142" i="1"/>
  <c r="AY4142" i="1"/>
  <c r="W4143" i="1"/>
  <c r="V4143" i="1" l="1"/>
  <c r="Y4143" i="1" s="1"/>
  <c r="AO4143" i="1" l="1"/>
  <c r="AV4143" i="1" s="1"/>
  <c r="AN4143" i="1" l="1"/>
  <c r="AU4143" i="1" s="1"/>
  <c r="S4144" i="1" s="1"/>
  <c r="AR4143" i="1"/>
  <c r="T4144" i="1"/>
  <c r="P4144" i="1" s="1"/>
  <c r="AQ4143" i="1" l="1"/>
  <c r="AS4143" i="1"/>
  <c r="Q4144" i="1" s="1"/>
  <c r="O4144" i="1"/>
  <c r="AT4143" i="1" l="1"/>
  <c r="AX4143" i="1" s="1"/>
  <c r="AZ4143" i="1"/>
  <c r="AY4143" i="1"/>
  <c r="R4144" i="1"/>
  <c r="AW4143" i="1"/>
  <c r="U4144" i="1" l="1"/>
  <c r="V4144" i="1"/>
  <c r="W4144" i="1"/>
  <c r="Y4144" i="1" l="1"/>
  <c r="AO4144" i="1" s="1"/>
  <c r="AV4144" i="1" s="1"/>
  <c r="AN4144" i="1" l="1"/>
  <c r="AU4144" i="1" s="1"/>
  <c r="S4145" i="1" s="1"/>
  <c r="AR4144" i="1"/>
  <c r="T4145" i="1"/>
  <c r="P4145" i="1" s="1"/>
  <c r="AS4144" i="1" l="1"/>
  <c r="AQ4144" i="1"/>
  <c r="AT4144" i="1" s="1"/>
  <c r="AZ4144" i="1" s="1"/>
  <c r="Q4145" i="1"/>
  <c r="O4145" i="1"/>
  <c r="R4145" i="1" l="1"/>
  <c r="U4145" i="1" s="1"/>
  <c r="AW4144" i="1"/>
  <c r="AX4144" i="1"/>
  <c r="AY4144" i="1"/>
  <c r="W4145" i="1" l="1"/>
  <c r="V4145" i="1"/>
  <c r="Y4145" i="1" s="1"/>
  <c r="AN4145" i="1" l="1"/>
  <c r="AU4145" i="1" s="1"/>
  <c r="AO4145" i="1"/>
  <c r="AV4145" i="1" s="1"/>
  <c r="AS4145" i="1" l="1"/>
  <c r="T4146" i="1"/>
  <c r="P4146" i="1" s="1"/>
  <c r="AR4145" i="1"/>
  <c r="S4146" i="1"/>
  <c r="AQ4145" i="1"/>
  <c r="AT4145" i="1" l="1"/>
  <c r="AW4145" i="1" s="1"/>
  <c r="Q4146" i="1"/>
  <c r="O4146" i="1"/>
  <c r="AX4145" i="1" l="1"/>
  <c r="R4146" i="1"/>
  <c r="U4146" i="1" s="1"/>
  <c r="AZ4145" i="1"/>
  <c r="AY4145" i="1"/>
  <c r="W4146" i="1" l="1"/>
  <c r="V4146" i="1"/>
  <c r="Y4146" i="1" s="1"/>
  <c r="AN4146" i="1" l="1"/>
  <c r="AU4146" i="1" s="1"/>
  <c r="AO4146" i="1" l="1"/>
  <c r="AV4146" i="1" s="1"/>
  <c r="T4147" i="1" s="1"/>
  <c r="P4147" i="1" s="1"/>
  <c r="AS4146" i="1"/>
  <c r="S4147" i="1"/>
  <c r="AQ4146" i="1"/>
  <c r="AR4146" i="1" l="1"/>
  <c r="AT4146" i="1"/>
  <c r="Q4147" i="1"/>
  <c r="O4147" i="1"/>
  <c r="AX4146" i="1"/>
  <c r="R4147" i="1" l="1"/>
  <c r="U4147" i="1" s="1"/>
  <c r="AZ4146" i="1"/>
  <c r="AY4146" i="1"/>
  <c r="AW4146" i="1"/>
  <c r="W4147" i="1" l="1"/>
  <c r="V4147" i="1"/>
  <c r="Y4147" i="1" s="1"/>
  <c r="AN4147" i="1" l="1"/>
  <c r="AU4147" i="1" s="1"/>
  <c r="AO4147" i="1" l="1"/>
  <c r="AV4147" i="1" s="1"/>
  <c r="T4148" i="1" s="1"/>
  <c r="P4148" i="1" s="1"/>
  <c r="AS4147" i="1"/>
  <c r="S4148" i="1"/>
  <c r="AQ4147" i="1"/>
  <c r="AR4147" i="1" l="1"/>
  <c r="AT4147" i="1"/>
  <c r="AW4147" i="1" s="1"/>
  <c r="O4148" i="1"/>
  <c r="Q4148" i="1"/>
  <c r="AX4147" i="1" l="1"/>
  <c r="R4148" i="1"/>
  <c r="W4148" i="1" s="1"/>
  <c r="AZ4147" i="1"/>
  <c r="AY4147" i="1"/>
  <c r="U4148" i="1" l="1"/>
  <c r="V4148" i="1"/>
  <c r="Y4148" i="1" l="1"/>
  <c r="AN4148" i="1" s="1"/>
  <c r="AU4148" i="1" s="1"/>
  <c r="AO4148" i="1" l="1"/>
  <c r="AV4148" i="1" s="1"/>
  <c r="AR4148" i="1" s="1"/>
  <c r="AS4148" i="1"/>
  <c r="S4149" i="1"/>
  <c r="AQ4148" i="1"/>
  <c r="T4149" i="1" l="1"/>
  <c r="P4149" i="1" s="1"/>
  <c r="Q4149" i="1"/>
  <c r="O4149" i="1"/>
  <c r="AT4148" i="1"/>
  <c r="AZ4148" i="1" l="1"/>
  <c r="AY4148" i="1"/>
  <c r="AX4148" i="1"/>
  <c r="R4149" i="1"/>
  <c r="U4149" i="1" s="1"/>
  <c r="AW4148" i="1"/>
  <c r="W4149" i="1" l="1"/>
  <c r="V4149" i="1"/>
  <c r="Y4149" i="1" s="1"/>
  <c r="AO4149" i="1" l="1"/>
  <c r="AV4149" i="1" s="1"/>
  <c r="AN4149" i="1" l="1"/>
  <c r="AU4149" i="1" s="1"/>
  <c r="S4150" i="1" s="1"/>
  <c r="T4150" i="1"/>
  <c r="P4150" i="1" s="1"/>
  <c r="AR4149" i="1"/>
  <c r="AS4149" i="1" l="1"/>
  <c r="AQ4149" i="1"/>
  <c r="AT4149" i="1"/>
  <c r="AZ4149" i="1" s="1"/>
  <c r="Q4150" i="1"/>
  <c r="O4150" i="1"/>
  <c r="AY4149" i="1" l="1"/>
  <c r="AW4149" i="1"/>
  <c r="R4150" i="1"/>
  <c r="U4150" i="1" s="1"/>
  <c r="AX4149" i="1"/>
  <c r="V4150" i="1" l="1"/>
  <c r="Y4150" i="1" s="1"/>
  <c r="W4150" i="1"/>
  <c r="AO4150" i="1" l="1"/>
  <c r="AV4150" i="1" s="1"/>
  <c r="AN4150" i="1" l="1"/>
  <c r="AU4150" i="1" s="1"/>
  <c r="AQ4150" i="1" s="1"/>
  <c r="AR4150" i="1"/>
  <c r="T4151" i="1"/>
  <c r="P4151" i="1" s="1"/>
  <c r="AS4150" i="1" l="1"/>
  <c r="S4151" i="1"/>
  <c r="Q4151" i="1" s="1"/>
  <c r="AT4150" i="1"/>
  <c r="AZ4150" i="1" s="1"/>
  <c r="O4151" i="1" l="1"/>
  <c r="AW4150" i="1"/>
  <c r="R4151" i="1"/>
  <c r="AX4150" i="1"/>
  <c r="AY4150" i="1"/>
  <c r="U4151" i="1" l="1"/>
  <c r="V4151" i="1"/>
  <c r="W4151" i="1"/>
  <c r="Y4151" i="1" l="1"/>
  <c r="AN4151" i="1" s="1"/>
  <c r="AU4151" i="1" s="1"/>
  <c r="AO4151" i="1" l="1"/>
  <c r="AV4151" i="1" s="1"/>
  <c r="AR4151" i="1" s="1"/>
  <c r="AS4151" i="1"/>
  <c r="S4152" i="1"/>
  <c r="AQ4151" i="1"/>
  <c r="T4152" i="1" l="1"/>
  <c r="P4152" i="1" s="1"/>
  <c r="AT4151" i="1"/>
  <c r="O4152" i="1"/>
  <c r="Q4152" i="1"/>
  <c r="AW4151" i="1"/>
  <c r="AZ4151" i="1"/>
  <c r="AY4151" i="1"/>
  <c r="AX4151" i="1"/>
  <c r="R4152" i="1" l="1"/>
  <c r="U4152" i="1" l="1"/>
  <c r="V4152" i="1"/>
  <c r="W4152" i="1"/>
  <c r="Y4152" i="1" l="1"/>
  <c r="AO4152" i="1" s="1"/>
  <c r="AV4152" i="1" s="1"/>
  <c r="AN4152" i="1" l="1"/>
  <c r="AU4152" i="1" s="1"/>
  <c r="S4153" i="1" s="1"/>
  <c r="AR4152" i="1"/>
  <c r="T4153" i="1"/>
  <c r="P4153" i="1" s="1"/>
  <c r="AS4152" i="1" l="1"/>
  <c r="AT4152" i="1" s="1"/>
  <c r="AZ4152" i="1" s="1"/>
  <c r="AQ4152" i="1"/>
  <c r="O4153" i="1"/>
  <c r="Q4153" i="1"/>
  <c r="R4153" i="1" l="1"/>
  <c r="W4153" i="1" s="1"/>
  <c r="AY4152" i="1"/>
  <c r="AW4152" i="1"/>
  <c r="AX4152" i="1"/>
  <c r="U4153" i="1" l="1"/>
  <c r="V4153" i="1"/>
  <c r="Y4153" i="1" l="1"/>
  <c r="AO4153" i="1" s="1"/>
  <c r="AV4153" i="1" s="1"/>
  <c r="AN4153" i="1" l="1"/>
  <c r="AU4153" i="1" s="1"/>
  <c r="S4154" i="1" s="1"/>
  <c r="T4154" i="1"/>
  <c r="P4154" i="1" s="1"/>
  <c r="AR4153" i="1"/>
  <c r="AS4153" i="1" l="1"/>
  <c r="AT4153" i="1" s="1"/>
  <c r="AZ4153" i="1" s="1"/>
  <c r="AQ4153" i="1"/>
  <c r="O4154" i="1"/>
  <c r="Q4154" i="1"/>
  <c r="R4154" i="1" l="1"/>
  <c r="AY4153" i="1"/>
  <c r="AX4153" i="1"/>
  <c r="AW4153" i="1"/>
  <c r="U4154" i="1" l="1"/>
  <c r="V4154" i="1"/>
  <c r="W4154" i="1"/>
  <c r="Y4154" i="1" l="1"/>
  <c r="AN4154" i="1" s="1"/>
  <c r="AU4154" i="1" s="1"/>
  <c r="AO4154" i="1" l="1"/>
  <c r="AV4154" i="1" s="1"/>
  <c r="AR4154" i="1" s="1"/>
  <c r="AS4154" i="1"/>
  <c r="AQ4154" i="1"/>
  <c r="S4155" i="1"/>
  <c r="T4155" i="1" l="1"/>
  <c r="P4155" i="1" s="1"/>
  <c r="Q4155" i="1"/>
  <c r="O4155" i="1"/>
  <c r="AT4154" i="1"/>
  <c r="AW4154" i="1" s="1"/>
  <c r="R4155" i="1" l="1"/>
  <c r="V4155" i="1" s="1"/>
  <c r="U4155" i="1"/>
  <c r="Y4155" i="1" s="1"/>
  <c r="AZ4154" i="1"/>
  <c r="AY4154" i="1"/>
  <c r="AX4154" i="1"/>
  <c r="W4155" i="1"/>
  <c r="AN4155" i="1" l="1"/>
  <c r="AU4155" i="1" s="1"/>
  <c r="AO4155" i="1" l="1"/>
  <c r="AV4155" i="1" s="1"/>
  <c r="T4156" i="1" s="1"/>
  <c r="P4156" i="1" s="1"/>
  <c r="S4156" i="1"/>
  <c r="AQ4155" i="1"/>
  <c r="AS4155" i="1"/>
  <c r="AR4155" i="1" l="1"/>
  <c r="AT4155" i="1"/>
  <c r="O4156" i="1"/>
  <c r="Q4156" i="1"/>
  <c r="AW4155" i="1" l="1"/>
  <c r="AZ4155" i="1"/>
  <c r="R4156" i="1"/>
  <c r="AX4155" i="1"/>
  <c r="AY4155" i="1"/>
  <c r="U4156" i="1" l="1"/>
  <c r="V4156" i="1"/>
  <c r="W4156" i="1"/>
  <c r="Y4156" i="1" l="1"/>
  <c r="AO4156" i="1" s="1"/>
  <c r="AV4156" i="1" s="1"/>
  <c r="AN4156" i="1" l="1"/>
  <c r="AU4156" i="1" s="1"/>
  <c r="S4157" i="1" s="1"/>
  <c r="AR4156" i="1"/>
  <c r="T4157" i="1"/>
  <c r="P4157" i="1" s="1"/>
  <c r="AQ4156" i="1" l="1"/>
  <c r="AS4156" i="1"/>
  <c r="Q4157" i="1" s="1"/>
  <c r="O4157" i="1"/>
  <c r="AT4156" i="1" l="1"/>
  <c r="R4157" i="1"/>
  <c r="AZ4156" i="1"/>
  <c r="AY4156" i="1"/>
  <c r="U4157" i="1"/>
  <c r="AW4156" i="1"/>
  <c r="V4157" i="1"/>
  <c r="W4157" i="1"/>
  <c r="AX4156" i="1"/>
  <c r="Y4157" i="1" l="1"/>
  <c r="AO4157" i="1" s="1"/>
  <c r="AV4157" i="1" s="1"/>
  <c r="AN4157" i="1" l="1"/>
  <c r="AU4157" i="1" s="1"/>
  <c r="S4158" i="1" s="1"/>
  <c r="T4158" i="1"/>
  <c r="P4158" i="1" s="1"/>
  <c r="AR4157" i="1"/>
  <c r="AQ4157" i="1" l="1"/>
  <c r="AS4157" i="1"/>
  <c r="AT4157" i="1" s="1"/>
  <c r="AZ4157" i="1" s="1"/>
  <c r="O4158" i="1"/>
  <c r="Q4158" i="1" l="1"/>
  <c r="AY4157" i="1"/>
  <c r="AX4157" i="1"/>
  <c r="AW4157" i="1"/>
  <c r="R4158" i="1"/>
  <c r="U4158" i="1" l="1"/>
  <c r="V4158" i="1"/>
  <c r="W4158" i="1"/>
  <c r="Y4158" i="1" l="1"/>
  <c r="AN4158" i="1" s="1"/>
  <c r="AU4158" i="1" s="1"/>
  <c r="AO4158" i="1" l="1"/>
  <c r="AV4158" i="1" s="1"/>
  <c r="AS4158" i="1"/>
  <c r="AR4158" i="1"/>
  <c r="T4159" i="1"/>
  <c r="P4159" i="1" s="1"/>
  <c r="S4159" i="1"/>
  <c r="AQ4158" i="1"/>
  <c r="AT4158" i="1" l="1"/>
  <c r="AW4158" i="1" s="1"/>
  <c r="O4159" i="1"/>
  <c r="Q4159" i="1"/>
  <c r="AX4158" i="1"/>
  <c r="R4159" i="1" l="1"/>
  <c r="W4159" i="1" s="1"/>
  <c r="AZ4158" i="1"/>
  <c r="AY4158" i="1"/>
  <c r="U4159" i="1" l="1"/>
  <c r="V4159" i="1"/>
  <c r="Y4159" i="1" l="1"/>
  <c r="AN4159" i="1" s="1"/>
  <c r="AU4159" i="1" s="1"/>
  <c r="AO4159" i="1" l="1"/>
  <c r="AV4159" i="1" s="1"/>
  <c r="T4160" i="1" s="1"/>
  <c r="P4160" i="1" s="1"/>
  <c r="AS4159" i="1"/>
  <c r="S4160" i="1"/>
  <c r="AQ4159" i="1"/>
  <c r="AR4159" i="1" l="1"/>
  <c r="AT4159" i="1"/>
  <c r="O4160" i="1"/>
  <c r="Q4160" i="1"/>
  <c r="AZ4159" i="1" l="1"/>
  <c r="AY4159" i="1"/>
  <c r="R4160" i="1"/>
  <c r="AW4159" i="1"/>
  <c r="AX4159" i="1"/>
  <c r="V4160" i="1" l="1"/>
  <c r="U4160" i="1"/>
  <c r="Y4160" i="1" s="1"/>
  <c r="W4160" i="1"/>
  <c r="AN4160" i="1" l="1"/>
  <c r="AU4160" i="1" s="1"/>
  <c r="AO4160" i="1" l="1"/>
  <c r="AV4160" i="1" s="1"/>
  <c r="AR4160" i="1" s="1"/>
  <c r="AS4160" i="1"/>
  <c r="T4161" i="1"/>
  <c r="P4161" i="1" s="1"/>
  <c r="AQ4160" i="1"/>
  <c r="S4161" i="1"/>
  <c r="Q4161" i="1" l="1"/>
  <c r="O4161" i="1"/>
  <c r="AT4160" i="1"/>
  <c r="AW4160" i="1" s="1"/>
  <c r="AX4160" i="1" l="1"/>
  <c r="AZ4160" i="1"/>
  <c r="AY4160" i="1"/>
  <c r="R4161" i="1"/>
  <c r="U4161" i="1" s="1"/>
  <c r="V4161" i="1" l="1"/>
  <c r="Y4161" i="1" s="1"/>
  <c r="W4161" i="1"/>
  <c r="AO4161" i="1" l="1"/>
  <c r="AV4161" i="1" s="1"/>
  <c r="AN4161" i="1"/>
  <c r="AU4161" i="1" s="1"/>
  <c r="AS4161" i="1" l="1"/>
  <c r="S4162" i="1"/>
  <c r="AQ4161" i="1"/>
  <c r="T4162" i="1"/>
  <c r="P4162" i="1" s="1"/>
  <c r="AR4161" i="1"/>
  <c r="AT4161" i="1" l="1"/>
  <c r="AX4161" i="1" s="1"/>
  <c r="O4162" i="1"/>
  <c r="Q4162" i="1"/>
  <c r="AY4161" i="1"/>
  <c r="R4162" i="1" l="1"/>
  <c r="AW4161" i="1"/>
  <c r="AZ4161" i="1"/>
  <c r="V4162" i="1" l="1"/>
  <c r="W4162" i="1"/>
  <c r="U4162" i="1"/>
  <c r="Y4162" i="1" s="1"/>
  <c r="AO4162" i="1" l="1"/>
  <c r="AV4162" i="1" s="1"/>
  <c r="AN4162" i="1" l="1"/>
  <c r="AU4162" i="1" s="1"/>
  <c r="S4163" i="1" s="1"/>
  <c r="T4163" i="1"/>
  <c r="P4163" i="1" s="1"/>
  <c r="AR4162" i="1"/>
  <c r="AS4162" i="1" l="1"/>
  <c r="AQ4162" i="1"/>
  <c r="AT4162" i="1" s="1"/>
  <c r="Q4163" i="1"/>
  <c r="O4163" i="1"/>
  <c r="AZ4162" i="1" l="1"/>
  <c r="AY4162" i="1"/>
  <c r="AX4162" i="1"/>
  <c r="AW4162" i="1"/>
  <c r="R4163" i="1"/>
  <c r="U4163" i="1" s="1"/>
  <c r="W4163" i="1" l="1"/>
  <c r="V4163" i="1"/>
  <c r="Y4163" i="1" s="1"/>
  <c r="AO4163" i="1" l="1"/>
  <c r="AV4163" i="1" s="1"/>
  <c r="AN4163" i="1" l="1"/>
  <c r="AU4163" i="1" s="1"/>
  <c r="S4164" i="1" s="1"/>
  <c r="T4164" i="1"/>
  <c r="P4164" i="1" s="1"/>
  <c r="AR4163" i="1"/>
  <c r="AS4163" i="1" l="1"/>
  <c r="AQ4163" i="1"/>
  <c r="AT4163" i="1"/>
  <c r="Q4164" i="1"/>
  <c r="O4164" i="1"/>
  <c r="R4164" i="1" l="1"/>
  <c r="U4164" i="1" s="1"/>
  <c r="AX4163" i="1"/>
  <c r="AZ4163" i="1"/>
  <c r="W4164" i="1"/>
  <c r="AY4163" i="1"/>
  <c r="AW4163" i="1"/>
  <c r="V4164" i="1"/>
  <c r="Y4164" i="1" l="1"/>
  <c r="AN4164" i="1" s="1"/>
  <c r="AU4164" i="1" s="1"/>
  <c r="AO4164" i="1" l="1"/>
  <c r="AV4164" i="1" s="1"/>
  <c r="AR4164" i="1" s="1"/>
  <c r="AS4164" i="1"/>
  <c r="AQ4164" i="1"/>
  <c r="S4165" i="1"/>
  <c r="T4165" i="1" l="1"/>
  <c r="P4165" i="1" s="1"/>
  <c r="O4165" i="1"/>
  <c r="Q4165" i="1"/>
  <c r="AT4164" i="1"/>
  <c r="AW4164" i="1" s="1"/>
  <c r="AZ4164" i="1" l="1"/>
  <c r="AY4164" i="1"/>
  <c r="AX4164" i="1"/>
  <c r="R4165" i="1"/>
  <c r="U4165" i="1" l="1"/>
  <c r="V4165" i="1"/>
  <c r="W4165" i="1"/>
  <c r="Y4165" i="1" l="1"/>
  <c r="AO4165" i="1" s="1"/>
  <c r="AV4165" i="1" s="1"/>
  <c r="AN4165" i="1" l="1"/>
  <c r="AU4165" i="1" s="1"/>
  <c r="AQ4165" i="1" s="1"/>
  <c r="AR4165" i="1"/>
  <c r="T4166" i="1"/>
  <c r="P4166" i="1" s="1"/>
  <c r="AS4165" i="1"/>
  <c r="S4166" i="1" l="1"/>
  <c r="AT4165" i="1"/>
  <c r="AZ4165" i="1" s="1"/>
  <c r="Q4166" i="1"/>
  <c r="O4166" i="1"/>
  <c r="AX4165" i="1"/>
  <c r="R4166" i="1" l="1"/>
  <c r="U4166" i="1" s="1"/>
  <c r="AW4165" i="1"/>
  <c r="AY4165" i="1"/>
  <c r="W4166" i="1" l="1"/>
  <c r="V4166" i="1"/>
  <c r="Y4166" i="1" s="1"/>
  <c r="AO4166" i="1" l="1"/>
  <c r="AV4166" i="1" s="1"/>
  <c r="AN4166" i="1" l="1"/>
  <c r="AU4166" i="1" s="1"/>
  <c r="AQ4166" i="1" s="1"/>
  <c r="AR4166" i="1"/>
  <c r="T4167" i="1"/>
  <c r="P4167" i="1" s="1"/>
  <c r="S4167" i="1" l="1"/>
  <c r="AS4166" i="1"/>
  <c r="AT4166" i="1" s="1"/>
  <c r="O4167" i="1"/>
  <c r="Q4167" i="1" l="1"/>
  <c r="AZ4166" i="1"/>
  <c r="AY4166" i="1"/>
  <c r="R4167" i="1"/>
  <c r="AX4166" i="1"/>
  <c r="AW4166" i="1"/>
  <c r="V4167" i="1" l="1"/>
  <c r="U4167" i="1"/>
  <c r="Y4167" i="1" s="1"/>
  <c r="W4167" i="1"/>
  <c r="AO4167" i="1" l="1"/>
  <c r="AV4167" i="1" s="1"/>
  <c r="AN4167" i="1" l="1"/>
  <c r="AU4167" i="1" s="1"/>
  <c r="AQ4167" i="1" s="1"/>
  <c r="AR4167" i="1"/>
  <c r="T4168" i="1"/>
  <c r="P4168" i="1" s="1"/>
  <c r="AS4167" i="1" l="1"/>
  <c r="S4168" i="1"/>
  <c r="O4168" i="1" s="1"/>
  <c r="Q4168" i="1"/>
  <c r="AT4167" i="1"/>
  <c r="AX4167" i="1" s="1"/>
  <c r="AW4167" i="1" l="1"/>
  <c r="AZ4167" i="1"/>
  <c r="AY4167" i="1"/>
  <c r="R4168" i="1"/>
  <c r="U4168" i="1" l="1"/>
  <c r="V4168" i="1"/>
  <c r="W4168" i="1"/>
  <c r="Y4168" i="1" l="1"/>
  <c r="AO4168" i="1" s="1"/>
  <c r="AV4168" i="1" s="1"/>
  <c r="AN4168" i="1" l="1"/>
  <c r="AU4168" i="1" s="1"/>
  <c r="S4169" i="1" s="1"/>
  <c r="T4169" i="1"/>
  <c r="P4169" i="1" s="1"/>
  <c r="AR4168" i="1"/>
  <c r="AS4168" i="1" l="1"/>
  <c r="AQ4168" i="1"/>
  <c r="AT4168" i="1"/>
  <c r="AZ4168" i="1" s="1"/>
  <c r="Q4169" i="1"/>
  <c r="O4169" i="1"/>
  <c r="AY4168" i="1" l="1"/>
  <c r="AX4168" i="1"/>
  <c r="R4169" i="1"/>
  <c r="AW4168" i="1"/>
  <c r="U4169" i="1" l="1"/>
  <c r="V4169" i="1"/>
  <c r="W4169" i="1"/>
  <c r="Y4169" i="1" l="1"/>
  <c r="AN4169" i="1" s="1"/>
  <c r="AU4169" i="1" s="1"/>
  <c r="AO4169" i="1" l="1"/>
  <c r="AV4169" i="1" s="1"/>
  <c r="T4170" i="1" s="1"/>
  <c r="P4170" i="1" s="1"/>
  <c r="AS4169" i="1"/>
  <c r="AQ4169" i="1"/>
  <c r="S4170" i="1"/>
  <c r="AR4169" i="1" l="1"/>
  <c r="Q4170" i="1"/>
  <c r="O4170" i="1"/>
  <c r="AT4169" i="1"/>
  <c r="AZ4169" i="1" l="1"/>
  <c r="AY4169" i="1"/>
  <c r="R4170" i="1"/>
  <c r="U4170" i="1" s="1"/>
  <c r="AW4169" i="1"/>
  <c r="AX4169" i="1"/>
  <c r="W4170" i="1" l="1"/>
  <c r="V4170" i="1"/>
  <c r="Y4170" i="1" s="1"/>
  <c r="AN4170" i="1" l="1"/>
  <c r="AU4170" i="1" s="1"/>
  <c r="AO4170" i="1" l="1"/>
  <c r="AV4170" i="1" s="1"/>
  <c r="T4171" i="1" s="1"/>
  <c r="P4171" i="1" s="1"/>
  <c r="AS4170" i="1"/>
  <c r="AR4170" i="1"/>
  <c r="S4171" i="1"/>
  <c r="AQ4170" i="1"/>
  <c r="AT4170" i="1" l="1"/>
  <c r="AW4170" i="1"/>
  <c r="AZ4170" i="1"/>
  <c r="O4171" i="1"/>
  <c r="Q4171" i="1"/>
  <c r="AX4170" i="1"/>
  <c r="AY4170" i="1"/>
  <c r="R4171" i="1" l="1"/>
  <c r="U4171" i="1" l="1"/>
  <c r="V4171" i="1"/>
  <c r="W4171" i="1"/>
  <c r="Y4171" i="1" l="1"/>
  <c r="AO4171" i="1" s="1"/>
  <c r="AV4171" i="1" s="1"/>
  <c r="AN4171" i="1" l="1"/>
  <c r="AU4171" i="1" s="1"/>
  <c r="S4172" i="1" s="1"/>
  <c r="AR4171" i="1"/>
  <c r="T4172" i="1"/>
  <c r="P4172" i="1" s="1"/>
  <c r="AQ4171" i="1" l="1"/>
  <c r="AS4171" i="1"/>
  <c r="Q4172" i="1" s="1"/>
  <c r="O4172" i="1"/>
  <c r="AT4171" i="1" l="1"/>
  <c r="AW4171" i="1" s="1"/>
  <c r="AZ4171" i="1"/>
  <c r="AY4171" i="1"/>
  <c r="R4172" i="1"/>
  <c r="U4172" i="1" s="1"/>
  <c r="AX4171" i="1"/>
  <c r="V4172" i="1" l="1"/>
  <c r="Y4172" i="1" s="1"/>
  <c r="W4172" i="1"/>
  <c r="AN4172" i="1" l="1"/>
  <c r="AU4172" i="1" s="1"/>
  <c r="AO4172" i="1"/>
  <c r="AV4172" i="1" s="1"/>
  <c r="AR4172" i="1" l="1"/>
  <c r="T4173" i="1"/>
  <c r="P4173" i="1" s="1"/>
  <c r="S4173" i="1"/>
  <c r="AQ4172" i="1"/>
  <c r="AS4172" i="1"/>
  <c r="AT4172" i="1" l="1"/>
  <c r="AZ4172" i="1" s="1"/>
  <c r="Q4173" i="1"/>
  <c r="O4173" i="1"/>
  <c r="AX4172" i="1"/>
  <c r="AW4172" i="1" l="1"/>
  <c r="R4173" i="1"/>
  <c r="V4173" i="1" s="1"/>
  <c r="AY4172" i="1"/>
  <c r="U4173" i="1" l="1"/>
  <c r="Y4173" i="1" s="1"/>
  <c r="W4173" i="1"/>
  <c r="AO4173" i="1" l="1"/>
  <c r="AV4173" i="1" s="1"/>
  <c r="AN4173" i="1" l="1"/>
  <c r="AU4173" i="1" s="1"/>
  <c r="AQ4173" i="1" s="1"/>
  <c r="AR4173" i="1"/>
  <c r="T4174" i="1"/>
  <c r="P4174" i="1" s="1"/>
  <c r="AS4173" i="1" l="1"/>
  <c r="S4174" i="1"/>
  <c r="O4174" i="1" s="1"/>
  <c r="AT4173" i="1"/>
  <c r="AZ4173" i="1" s="1"/>
  <c r="Q4174" i="1" l="1"/>
  <c r="AW4173" i="1"/>
  <c r="AY4173" i="1"/>
  <c r="R4174" i="1"/>
  <c r="AX4173" i="1"/>
  <c r="U4174" i="1" l="1"/>
  <c r="V4174" i="1"/>
  <c r="W4174" i="1"/>
  <c r="Y4174" i="1" l="1"/>
  <c r="AO4174" i="1" s="1"/>
  <c r="AV4174" i="1" s="1"/>
  <c r="AN4174" i="1" l="1"/>
  <c r="AU4174" i="1" s="1"/>
  <c r="AQ4174" i="1" s="1"/>
  <c r="S4175" i="1"/>
  <c r="AR4174" i="1"/>
  <c r="T4175" i="1"/>
  <c r="P4175" i="1" s="1"/>
  <c r="AS4174" i="1" l="1"/>
  <c r="AT4174" i="1"/>
  <c r="O4175" i="1"/>
  <c r="Q4175" i="1"/>
  <c r="AZ4174" i="1" l="1"/>
  <c r="AY4174" i="1"/>
  <c r="R4175" i="1"/>
  <c r="AX4174" i="1"/>
  <c r="AW4174" i="1"/>
  <c r="V4175" i="1" l="1"/>
  <c r="U4175" i="1"/>
  <c r="Y4175" i="1" s="1"/>
  <c r="W4175" i="1"/>
  <c r="AO4175" i="1" l="1"/>
  <c r="AV4175" i="1" s="1"/>
  <c r="AN4175" i="1" l="1"/>
  <c r="AU4175" i="1" s="1"/>
  <c r="AQ4175" i="1" s="1"/>
  <c r="AR4175" i="1"/>
  <c r="T4176" i="1"/>
  <c r="P4176" i="1" s="1"/>
  <c r="AS4175" i="1" l="1"/>
  <c r="S4176" i="1"/>
  <c r="O4176" i="1" s="1"/>
  <c r="AT4175" i="1"/>
  <c r="AY4175" i="1" s="1"/>
  <c r="Q4176" i="1" l="1"/>
  <c r="AW4175" i="1"/>
  <c r="R4176" i="1"/>
  <c r="W4176" i="1" s="1"/>
  <c r="AX4175" i="1"/>
  <c r="AZ4175" i="1"/>
  <c r="V4176" i="1" l="1"/>
  <c r="U4176" i="1"/>
  <c r="Y4176" i="1" s="1"/>
  <c r="AN4176" i="1" l="1"/>
  <c r="AU4176" i="1" s="1"/>
  <c r="AO4176" i="1" l="1"/>
  <c r="AV4176" i="1" s="1"/>
  <c r="AR4176" i="1" s="1"/>
  <c r="AS4176" i="1"/>
  <c r="T4177" i="1"/>
  <c r="P4177" i="1" s="1"/>
  <c r="AQ4176" i="1"/>
  <c r="S4177" i="1"/>
  <c r="Q4177" i="1" l="1"/>
  <c r="O4177" i="1"/>
  <c r="AT4176" i="1"/>
  <c r="AW4176" i="1" s="1"/>
  <c r="AZ4176" i="1" l="1"/>
  <c r="AY4176" i="1"/>
  <c r="R4177" i="1"/>
  <c r="AX4176" i="1"/>
  <c r="U4177" i="1" l="1"/>
  <c r="V4177" i="1"/>
  <c r="W4177" i="1"/>
  <c r="Y4177" i="1" l="1"/>
  <c r="AO4177" i="1" s="1"/>
  <c r="AV4177" i="1" s="1"/>
  <c r="AN4177" i="1" l="1"/>
  <c r="AU4177" i="1" s="1"/>
  <c r="T4178" i="1"/>
  <c r="P4178" i="1" s="1"/>
  <c r="AR4177" i="1"/>
  <c r="AQ4177" i="1"/>
  <c r="S4178" i="1"/>
  <c r="AS4177" i="1"/>
  <c r="O4178" i="1" l="1"/>
  <c r="Q4178" i="1"/>
  <c r="AT4177" i="1"/>
  <c r="AZ4177" i="1" s="1"/>
  <c r="AX4177" i="1" l="1"/>
  <c r="R4178" i="1"/>
  <c r="U4178" i="1" s="1"/>
  <c r="AW4177" i="1"/>
  <c r="AY4177" i="1"/>
  <c r="W4178" i="1" l="1"/>
  <c r="V4178" i="1"/>
  <c r="Y4178" i="1" s="1"/>
  <c r="AO4178" i="1" l="1"/>
  <c r="AV4178" i="1" s="1"/>
  <c r="AN4178" i="1"/>
  <c r="AU4178" i="1" s="1"/>
  <c r="S4179" i="1" l="1"/>
  <c r="AQ4178" i="1"/>
  <c r="AS4178" i="1"/>
  <c r="T4179" i="1"/>
  <c r="P4179" i="1" s="1"/>
  <c r="AR4178" i="1"/>
  <c r="AT4178" i="1" l="1"/>
  <c r="AZ4178" i="1" s="1"/>
  <c r="Q4179" i="1"/>
  <c r="O4179" i="1"/>
  <c r="AW4178" i="1" l="1"/>
  <c r="R4179" i="1"/>
  <c r="AY4178" i="1"/>
  <c r="AX4178" i="1"/>
  <c r="U4179" i="1" l="1"/>
  <c r="V4179" i="1"/>
  <c r="W4179" i="1"/>
  <c r="Y4179" i="1" l="1"/>
  <c r="AN4179" i="1" s="1"/>
  <c r="AU4179" i="1" s="1"/>
  <c r="AO4179" i="1" l="1"/>
  <c r="AV4179" i="1" s="1"/>
  <c r="T4180" i="1" s="1"/>
  <c r="P4180" i="1" s="1"/>
  <c r="AS4179" i="1"/>
  <c r="S4180" i="1"/>
  <c r="AQ4179" i="1"/>
  <c r="AR4179" i="1" l="1"/>
  <c r="AT4179" i="1"/>
  <c r="Q4180" i="1"/>
  <c r="O4180" i="1"/>
  <c r="R4180" i="1" l="1"/>
  <c r="U4180" i="1" s="1"/>
  <c r="AZ4179" i="1"/>
  <c r="AY4179" i="1"/>
  <c r="W4180" i="1"/>
  <c r="AW4179" i="1"/>
  <c r="AX4179" i="1"/>
  <c r="V4180" i="1" l="1"/>
  <c r="Y4180" i="1" s="1"/>
  <c r="AN4180" i="1" l="1"/>
  <c r="AU4180" i="1" s="1"/>
  <c r="AO4180" i="1" l="1"/>
  <c r="AV4180" i="1" s="1"/>
  <c r="AR4180" i="1" s="1"/>
  <c r="AS4180" i="1"/>
  <c r="AQ4180" i="1"/>
  <c r="S4181" i="1"/>
  <c r="T4181" i="1" l="1"/>
  <c r="P4181" i="1" s="1"/>
  <c r="O4181" i="1"/>
  <c r="Q4181" i="1"/>
  <c r="AT4180" i="1"/>
  <c r="AX4180" i="1" s="1"/>
  <c r="AZ4180" i="1" l="1"/>
  <c r="AY4180" i="1"/>
  <c r="R4181" i="1"/>
  <c r="AW4180" i="1"/>
  <c r="V4181" i="1" l="1"/>
  <c r="W4181" i="1"/>
  <c r="U4181" i="1"/>
  <c r="Y4181" i="1" s="1"/>
  <c r="AO4181" i="1" l="1"/>
  <c r="AV4181" i="1" s="1"/>
  <c r="AN4181" i="1" l="1"/>
  <c r="AU4181" i="1" s="1"/>
  <c r="S4182" i="1" s="1"/>
  <c r="T4182" i="1"/>
  <c r="P4182" i="1" s="1"/>
  <c r="AR4181" i="1"/>
  <c r="AQ4181" i="1" l="1"/>
  <c r="AS4181" i="1"/>
  <c r="AT4181" i="1" s="1"/>
  <c r="O4182" i="1"/>
  <c r="Q4182" i="1"/>
  <c r="AZ4181" i="1" l="1"/>
  <c r="AY4181" i="1"/>
  <c r="R4182" i="1"/>
  <c r="AW4181" i="1"/>
  <c r="AX4181" i="1"/>
  <c r="U4182" i="1" l="1"/>
  <c r="V4182" i="1"/>
  <c r="W4182" i="1"/>
  <c r="Y4182" i="1" l="1"/>
  <c r="AN4182" i="1" s="1"/>
  <c r="AU4182" i="1" s="1"/>
  <c r="AO4182" i="1" l="1"/>
  <c r="AV4182" i="1" s="1"/>
  <c r="T4183" i="1" s="1"/>
  <c r="P4183" i="1" s="1"/>
  <c r="AS4182" i="1"/>
  <c r="AQ4182" i="1"/>
  <c r="S4183" i="1"/>
  <c r="AR4182" i="1" l="1"/>
  <c r="O4183" i="1"/>
  <c r="Q4183" i="1"/>
  <c r="AT4182" i="1"/>
  <c r="AZ4182" i="1" s="1"/>
  <c r="AY4182" i="1" l="1"/>
  <c r="AX4182" i="1"/>
  <c r="AW4182" i="1"/>
  <c r="R4183" i="1"/>
  <c r="W4183" i="1" s="1"/>
  <c r="U4183" i="1" l="1"/>
  <c r="V4183" i="1"/>
  <c r="Y4183" i="1" l="1"/>
  <c r="AO4183" i="1" s="1"/>
  <c r="AV4183" i="1" s="1"/>
  <c r="AN4183" i="1" l="1"/>
  <c r="AU4183" i="1" s="1"/>
  <c r="S4184" i="1" s="1"/>
  <c r="T4184" i="1"/>
  <c r="P4184" i="1" s="1"/>
  <c r="AR4183" i="1"/>
  <c r="AQ4183" i="1" l="1"/>
  <c r="AS4183" i="1"/>
  <c r="AT4183" i="1" s="1"/>
  <c r="O4184" i="1"/>
  <c r="Q4184" i="1" l="1"/>
  <c r="AZ4183" i="1"/>
  <c r="AY4183" i="1"/>
  <c r="R4184" i="1"/>
  <c r="AW4183" i="1"/>
  <c r="AX4183" i="1"/>
  <c r="U4184" i="1" l="1"/>
  <c r="V4184" i="1"/>
  <c r="W4184" i="1"/>
  <c r="Y4184" i="1" l="1"/>
  <c r="AN4184" i="1" s="1"/>
  <c r="AU4184" i="1" s="1"/>
  <c r="AO4184" i="1" l="1"/>
  <c r="AV4184" i="1" s="1"/>
  <c r="T4185" i="1" s="1"/>
  <c r="P4185" i="1" s="1"/>
  <c r="AS4184" i="1"/>
  <c r="AQ4184" i="1"/>
  <c r="S4185" i="1"/>
  <c r="AR4184" i="1" l="1"/>
  <c r="Q4185" i="1"/>
  <c r="O4185" i="1"/>
  <c r="AT4184" i="1"/>
  <c r="AW4184" i="1" s="1"/>
  <c r="AX4184" i="1" l="1"/>
  <c r="AZ4184" i="1"/>
  <c r="AY4184" i="1"/>
  <c r="R4185" i="1"/>
  <c r="U4185" i="1" s="1"/>
  <c r="V4185" i="1" l="1"/>
  <c r="Y4185" i="1" s="1"/>
  <c r="W4185" i="1"/>
  <c r="AO4185" i="1" l="1"/>
  <c r="AV4185" i="1" s="1"/>
  <c r="AN4185" i="1" l="1"/>
  <c r="AU4185" i="1" s="1"/>
  <c r="S4186" i="1" s="1"/>
  <c r="T4186" i="1"/>
  <c r="P4186" i="1" s="1"/>
  <c r="AR4185" i="1"/>
  <c r="AS4185" i="1" l="1"/>
  <c r="AQ4185" i="1"/>
  <c r="AT4185" i="1" s="1"/>
  <c r="AZ4185" i="1" s="1"/>
  <c r="Q4186" i="1"/>
  <c r="O4186" i="1"/>
  <c r="AY4185" i="1" l="1"/>
  <c r="R4186" i="1"/>
  <c r="U4186" i="1" s="1"/>
  <c r="AW4185" i="1"/>
  <c r="AX4185" i="1"/>
  <c r="W4186" i="1" l="1"/>
  <c r="V4186" i="1"/>
  <c r="Y4186" i="1" s="1"/>
  <c r="AN4186" i="1" l="1"/>
  <c r="AU4186" i="1" s="1"/>
  <c r="AO4186" i="1" l="1"/>
  <c r="AV4186" i="1" s="1"/>
  <c r="T4187" i="1" s="1"/>
  <c r="P4187" i="1" s="1"/>
  <c r="AS4186" i="1"/>
  <c r="S4187" i="1"/>
  <c r="AQ4186" i="1"/>
  <c r="AR4186" i="1" l="1"/>
  <c r="AT4186" i="1"/>
  <c r="AW4186" i="1" s="1"/>
  <c r="Q4187" i="1"/>
  <c r="O4187" i="1"/>
  <c r="R4187" i="1" l="1"/>
  <c r="U4187" i="1" s="1"/>
  <c r="AX4186" i="1"/>
  <c r="AZ4186" i="1"/>
  <c r="AY4186" i="1"/>
  <c r="W4187" i="1" l="1"/>
  <c r="V4187" i="1"/>
  <c r="Y4187" i="1" s="1"/>
  <c r="AN4187" i="1" l="1"/>
  <c r="AU4187" i="1" s="1"/>
  <c r="AO4187" i="1"/>
  <c r="AV4187" i="1" s="1"/>
  <c r="AS4187" i="1" l="1"/>
  <c r="AR4187" i="1"/>
  <c r="T4188" i="1"/>
  <c r="P4188" i="1" s="1"/>
  <c r="S4188" i="1"/>
  <c r="AQ4187" i="1"/>
  <c r="AT4187" i="1" l="1"/>
  <c r="AX4187" i="1" s="1"/>
  <c r="O4188" i="1"/>
  <c r="Q4188" i="1"/>
  <c r="AZ4187" i="1" l="1"/>
  <c r="AY4187" i="1"/>
  <c r="R4188" i="1"/>
  <c r="AW4187" i="1"/>
  <c r="U4188" i="1" l="1"/>
  <c r="V4188" i="1"/>
  <c r="W4188" i="1"/>
  <c r="Y4188" i="1" l="1"/>
  <c r="AO4188" i="1" s="1"/>
  <c r="AV4188" i="1" s="1"/>
  <c r="AN4188" i="1" l="1"/>
  <c r="AU4188" i="1" s="1"/>
  <c r="AQ4188" i="1" s="1"/>
  <c r="AS4188" i="1"/>
  <c r="T4189" i="1"/>
  <c r="P4189" i="1" s="1"/>
  <c r="AR4188" i="1"/>
  <c r="S4189" i="1" l="1"/>
  <c r="O4189" i="1"/>
  <c r="Q4189" i="1"/>
  <c r="AT4188" i="1"/>
  <c r="AZ4188" i="1" s="1"/>
  <c r="AW4188" i="1" l="1"/>
  <c r="AY4188" i="1"/>
  <c r="AX4188" i="1"/>
  <c r="R4189" i="1"/>
  <c r="U4189" i="1" l="1"/>
  <c r="V4189" i="1"/>
  <c r="W4189" i="1"/>
  <c r="Y4189" i="1" l="1"/>
  <c r="AN4189" i="1" s="1"/>
  <c r="AU4189" i="1" s="1"/>
  <c r="AO4189" i="1" l="1"/>
  <c r="AV4189" i="1" s="1"/>
  <c r="T4190" i="1" s="1"/>
  <c r="P4190" i="1" s="1"/>
  <c r="AS4189" i="1"/>
  <c r="S4190" i="1"/>
  <c r="AQ4189" i="1"/>
  <c r="AR4189" i="1" l="1"/>
  <c r="Q4190" i="1"/>
  <c r="O4190" i="1"/>
  <c r="AT4189" i="1"/>
  <c r="AW4189" i="1" s="1"/>
  <c r="R4190" i="1" l="1"/>
  <c r="V4190" i="1" s="1"/>
  <c r="AX4189" i="1"/>
  <c r="AZ4189" i="1"/>
  <c r="AY4189" i="1"/>
  <c r="W4190" i="1"/>
  <c r="U4190" i="1" l="1"/>
  <c r="Y4190" i="1" s="1"/>
  <c r="AN4190" i="1" l="1"/>
  <c r="AU4190" i="1" s="1"/>
  <c r="AO4190" i="1"/>
  <c r="AV4190" i="1" s="1"/>
  <c r="AS4190" i="1"/>
  <c r="T4191" i="1" l="1"/>
  <c r="P4191" i="1" s="1"/>
  <c r="AR4190" i="1"/>
  <c r="AQ4190" i="1"/>
  <c r="S4191" i="1"/>
  <c r="O4191" i="1" l="1"/>
  <c r="Q4191" i="1"/>
  <c r="AT4190" i="1"/>
  <c r="AZ4190" i="1" l="1"/>
  <c r="AY4190" i="1"/>
  <c r="R4191" i="1"/>
  <c r="W4191" i="1" s="1"/>
  <c r="AW4190" i="1"/>
  <c r="AX4190" i="1"/>
  <c r="V4191" i="1" l="1"/>
  <c r="U4191" i="1"/>
  <c r="Y4191" i="1" s="1"/>
  <c r="AN4191" i="1" l="1"/>
  <c r="AU4191" i="1" s="1"/>
  <c r="AO4191" i="1" l="1"/>
  <c r="AV4191" i="1" s="1"/>
  <c r="T4192" i="1" s="1"/>
  <c r="P4192" i="1" s="1"/>
  <c r="AS4191" i="1"/>
  <c r="AR4191" i="1"/>
  <c r="S4192" i="1"/>
  <c r="AQ4191" i="1"/>
  <c r="AT4191" i="1" l="1"/>
  <c r="AW4191" i="1" s="1"/>
  <c r="Q4192" i="1"/>
  <c r="O4192" i="1"/>
  <c r="AX4191" i="1"/>
  <c r="R4192" i="1" l="1"/>
  <c r="U4192" i="1" s="1"/>
  <c r="AZ4191" i="1"/>
  <c r="AY4191" i="1"/>
  <c r="W4192" i="1" l="1"/>
  <c r="V4192" i="1"/>
  <c r="Y4192" i="1" s="1"/>
  <c r="AO4192" i="1" l="1"/>
  <c r="AV4192" i="1" s="1"/>
  <c r="AN4192" i="1"/>
  <c r="AU4192" i="1" s="1"/>
  <c r="S4193" i="1" l="1"/>
  <c r="AQ4192" i="1"/>
  <c r="AS4192" i="1"/>
  <c r="T4193" i="1"/>
  <c r="P4193" i="1" s="1"/>
  <c r="AR4192" i="1"/>
  <c r="AT4192" i="1" l="1"/>
  <c r="AZ4192" i="1" s="1"/>
  <c r="Q4193" i="1"/>
  <c r="O4193" i="1"/>
  <c r="AY4192" i="1" l="1"/>
  <c r="AX4192" i="1"/>
  <c r="AW4192" i="1"/>
  <c r="R4193" i="1"/>
  <c r="V4193" i="1" l="1"/>
  <c r="U4193" i="1"/>
  <c r="Y4193" i="1" s="1"/>
  <c r="W4193" i="1"/>
  <c r="AO4193" i="1" l="1"/>
  <c r="AV4193" i="1" s="1"/>
  <c r="AN4193" i="1"/>
  <c r="AU4193" i="1" s="1"/>
  <c r="AS4193" i="1" l="1"/>
  <c r="S4194" i="1"/>
  <c r="AQ4193" i="1"/>
  <c r="AR4193" i="1"/>
  <c r="T4194" i="1"/>
  <c r="P4194" i="1" s="1"/>
  <c r="Q4194" i="1" l="1"/>
  <c r="O4194" i="1"/>
  <c r="AT4193" i="1"/>
  <c r="AW4193" i="1" s="1"/>
  <c r="AZ4193" i="1" l="1"/>
  <c r="AY4193" i="1"/>
  <c r="AX4193" i="1"/>
  <c r="R4194" i="1"/>
  <c r="U4194" i="1" l="1"/>
  <c r="V4194" i="1"/>
  <c r="W4194" i="1"/>
  <c r="Y4194" i="1" l="1"/>
  <c r="AN4194" i="1" s="1"/>
  <c r="AU4194" i="1" s="1"/>
  <c r="AO4194" i="1" l="1"/>
  <c r="AV4194" i="1" s="1"/>
  <c r="AR4194" i="1" s="1"/>
  <c r="AS4194" i="1"/>
  <c r="AQ4194" i="1"/>
  <c r="S4195" i="1"/>
  <c r="T4195" i="1" l="1"/>
  <c r="P4195" i="1" s="1"/>
  <c r="O4195" i="1"/>
  <c r="Q4195" i="1"/>
  <c r="AT4194" i="1"/>
  <c r="AZ4194" i="1" s="1"/>
  <c r="AY4194" i="1" l="1"/>
  <c r="AX4194" i="1"/>
  <c r="AW4194" i="1"/>
  <c r="R4195" i="1"/>
  <c r="U4195" i="1" s="1"/>
  <c r="W4195" i="1" l="1"/>
  <c r="V4195" i="1"/>
  <c r="Y4195" i="1" s="1"/>
  <c r="AO4195" i="1" l="1"/>
  <c r="AV4195" i="1" s="1"/>
  <c r="AN4195" i="1" l="1"/>
  <c r="AU4195" i="1" s="1"/>
  <c r="AQ4195" i="1" s="1"/>
  <c r="AR4195" i="1"/>
  <c r="T4196" i="1"/>
  <c r="P4196" i="1" s="1"/>
  <c r="S4196" i="1" l="1"/>
  <c r="AS4195" i="1"/>
  <c r="AT4195" i="1" s="1"/>
  <c r="AW4195" i="1" s="1"/>
  <c r="O4196" i="1"/>
  <c r="Q4196" i="1"/>
  <c r="AX4195" i="1" l="1"/>
  <c r="R4196" i="1"/>
  <c r="AZ4195" i="1"/>
  <c r="AY4195" i="1"/>
  <c r="U4196" i="1" l="1"/>
  <c r="V4196" i="1"/>
  <c r="W4196" i="1"/>
  <c r="Y4196" i="1" l="1"/>
  <c r="AN4196" i="1" s="1"/>
  <c r="AU4196" i="1" s="1"/>
  <c r="AS4196" i="1" l="1"/>
  <c r="AO4196" i="1"/>
  <c r="AV4196" i="1" s="1"/>
  <c r="AR4196" i="1" s="1"/>
  <c r="AQ4196" i="1"/>
  <c r="S4197" i="1"/>
  <c r="T4197" i="1" l="1"/>
  <c r="P4197" i="1" s="1"/>
  <c r="AT4196" i="1"/>
  <c r="AW4196" i="1" s="1"/>
  <c r="Q4197" i="1"/>
  <c r="O4197" i="1"/>
  <c r="AX4196" i="1" l="1"/>
  <c r="R4197" i="1"/>
  <c r="AZ4196" i="1"/>
  <c r="AY4196" i="1"/>
  <c r="V4197" i="1" l="1"/>
  <c r="W4197" i="1"/>
  <c r="U4197" i="1"/>
  <c r="Y4197" i="1" s="1"/>
  <c r="AN4197" i="1" l="1"/>
  <c r="AU4197" i="1" s="1"/>
  <c r="AO4197" i="1"/>
  <c r="AV4197" i="1" s="1"/>
  <c r="AR4197" i="1" l="1"/>
  <c r="T4198" i="1"/>
  <c r="P4198" i="1" s="1"/>
  <c r="AS4197" i="1"/>
  <c r="S4198" i="1"/>
  <c r="AQ4197" i="1"/>
  <c r="AT4197" i="1" l="1"/>
  <c r="AZ4197" i="1" s="1"/>
  <c r="O4198" i="1"/>
  <c r="Q4198" i="1"/>
  <c r="AX4197" i="1" l="1"/>
  <c r="AY4197" i="1"/>
  <c r="AW4197" i="1"/>
  <c r="R4198" i="1"/>
  <c r="U4198" i="1" s="1"/>
  <c r="W4198" i="1" l="1"/>
  <c r="V4198" i="1"/>
  <c r="Y4198" i="1" s="1"/>
  <c r="AN4198" i="1" l="1"/>
  <c r="AU4198" i="1" s="1"/>
  <c r="AO4198" i="1" l="1"/>
  <c r="AV4198" i="1" s="1"/>
  <c r="AR4198" i="1" s="1"/>
  <c r="AS4198" i="1"/>
  <c r="AQ4198" i="1"/>
  <c r="S4199" i="1"/>
  <c r="T4199" i="1" l="1"/>
  <c r="P4199" i="1" s="1"/>
  <c r="AT4198" i="1"/>
  <c r="AW4198" i="1" s="1"/>
  <c r="Q4199" i="1"/>
  <c r="O4199" i="1"/>
  <c r="AX4198" i="1"/>
  <c r="R4199" i="1" l="1"/>
  <c r="W4199" i="1" s="1"/>
  <c r="AZ4198" i="1"/>
  <c r="AY4198" i="1"/>
  <c r="V4199" i="1" l="1"/>
  <c r="U4199" i="1"/>
  <c r="Y4199" i="1" s="1"/>
  <c r="AO4199" i="1" l="1"/>
  <c r="AV4199" i="1" s="1"/>
  <c r="AN4199" i="1"/>
  <c r="AU4199" i="1" s="1"/>
  <c r="AS4199" i="1" l="1"/>
  <c r="S4200" i="1"/>
  <c r="AQ4199" i="1"/>
  <c r="T4200" i="1"/>
  <c r="P4200" i="1" s="1"/>
  <c r="AR4199" i="1"/>
  <c r="AT4199" i="1" l="1"/>
  <c r="AZ4199" i="1" s="1"/>
  <c r="Q4200" i="1"/>
  <c r="O4200" i="1"/>
  <c r="AY4199" i="1"/>
  <c r="R4200" i="1" l="1"/>
  <c r="AW4199" i="1"/>
  <c r="AX4199" i="1"/>
  <c r="V4200" i="1" l="1"/>
  <c r="W4200" i="1"/>
  <c r="U4200" i="1"/>
  <c r="Y4200" i="1" s="1"/>
  <c r="AN4200" i="1" l="1"/>
  <c r="AU4200" i="1" s="1"/>
  <c r="AS4200" i="1" l="1"/>
  <c r="AO4200" i="1"/>
  <c r="AV4200" i="1" s="1"/>
  <c r="T4201" i="1" s="1"/>
  <c r="P4201" i="1" s="1"/>
  <c r="AQ4200" i="1"/>
  <c r="S4201" i="1"/>
  <c r="AR4200" i="1" l="1"/>
  <c r="Q4201" i="1"/>
  <c r="O4201" i="1"/>
  <c r="AT4200" i="1"/>
  <c r="AZ4200" i="1" l="1"/>
  <c r="AY4200" i="1"/>
  <c r="R4201" i="1"/>
  <c r="U4201" i="1" s="1"/>
  <c r="AX4200" i="1"/>
  <c r="AW4200" i="1"/>
  <c r="W4201" i="1" l="1"/>
  <c r="V4201" i="1"/>
  <c r="Y4201" i="1" s="1"/>
  <c r="AN4201" i="1" l="1"/>
  <c r="AU4201" i="1" s="1"/>
  <c r="AO4201" i="1" l="1"/>
  <c r="AV4201" i="1" s="1"/>
  <c r="AS4201" i="1"/>
  <c r="AR4201" i="1"/>
  <c r="T4202" i="1"/>
  <c r="P4202" i="1" s="1"/>
  <c r="AQ4201" i="1"/>
  <c r="S4202" i="1"/>
  <c r="Q4202" i="1" l="1"/>
  <c r="O4202" i="1"/>
  <c r="R4202" i="1" s="1"/>
  <c r="V4202" i="1" s="1"/>
  <c r="AT4201" i="1"/>
  <c r="AX4201" i="1" s="1"/>
  <c r="AW4201" i="1" l="1"/>
  <c r="U4202" i="1"/>
  <c r="Y4202" i="1" s="1"/>
  <c r="AZ4201" i="1"/>
  <c r="AY4201" i="1"/>
  <c r="W4202" i="1"/>
  <c r="AO4202" i="1" l="1"/>
  <c r="AV4202" i="1" s="1"/>
  <c r="AN4202" i="1"/>
  <c r="AU4202" i="1" s="1"/>
  <c r="AQ4202" i="1" l="1"/>
  <c r="S4203" i="1"/>
  <c r="AS4202" i="1"/>
  <c r="AR4202" i="1"/>
  <c r="T4203" i="1"/>
  <c r="P4203" i="1" s="1"/>
  <c r="Q4203" i="1" l="1"/>
  <c r="O4203" i="1"/>
  <c r="AT4202" i="1"/>
  <c r="AZ4202" i="1" s="1"/>
  <c r="AW4202" i="1" l="1"/>
  <c r="R4203" i="1"/>
  <c r="U4203" i="1" s="1"/>
  <c r="AX4202" i="1"/>
  <c r="AY4202" i="1"/>
  <c r="W4203" i="1" l="1"/>
  <c r="V4203" i="1"/>
  <c r="Y4203" i="1" s="1"/>
  <c r="AO4203" i="1" l="1"/>
  <c r="AV4203" i="1" s="1"/>
  <c r="AN4203" i="1"/>
  <c r="AU4203" i="1" s="1"/>
  <c r="S4204" i="1" l="1"/>
  <c r="AQ4203" i="1"/>
  <c r="AS4203" i="1"/>
  <c r="T4204" i="1"/>
  <c r="P4204" i="1" s="1"/>
  <c r="AR4203" i="1"/>
  <c r="AT4203" i="1" l="1"/>
  <c r="Q4204" i="1"/>
  <c r="O4204" i="1"/>
  <c r="R4204" i="1" l="1"/>
  <c r="AW4203" i="1"/>
  <c r="AZ4203" i="1"/>
  <c r="W4204" i="1"/>
  <c r="AY4203" i="1"/>
  <c r="AX4203" i="1"/>
  <c r="U4204" i="1" l="1"/>
  <c r="V4204" i="1"/>
  <c r="Y4204" i="1" l="1"/>
  <c r="AN4204" i="1" s="1"/>
  <c r="AU4204" i="1" s="1"/>
  <c r="AO4204" i="1" l="1"/>
  <c r="AV4204" i="1" s="1"/>
  <c r="T4205" i="1" s="1"/>
  <c r="P4205" i="1" s="1"/>
  <c r="AS4204" i="1"/>
  <c r="AQ4204" i="1"/>
  <c r="S4205" i="1"/>
  <c r="AR4204" i="1" l="1"/>
  <c r="AT4204" i="1"/>
  <c r="AX4204" i="1" s="1"/>
  <c r="O4205" i="1"/>
  <c r="Q4205" i="1"/>
  <c r="AW4204" i="1"/>
  <c r="AZ4204" i="1"/>
  <c r="AY4204" i="1"/>
  <c r="R4205" i="1" l="1"/>
  <c r="U4205" i="1" s="1"/>
  <c r="V4205" i="1" l="1"/>
  <c r="Y4205" i="1" s="1"/>
  <c r="W4205" i="1"/>
  <c r="AO4205" i="1" l="1"/>
  <c r="AV4205" i="1" s="1"/>
  <c r="AN4205" i="1" l="1"/>
  <c r="AU4205" i="1" s="1"/>
  <c r="S4206" i="1" s="1"/>
  <c r="AR4205" i="1"/>
  <c r="T4206" i="1"/>
  <c r="P4206" i="1" s="1"/>
  <c r="AQ4205" i="1"/>
  <c r="AS4205" i="1"/>
  <c r="AT4205" i="1" l="1"/>
  <c r="Q4206" i="1"/>
  <c r="O4206" i="1"/>
  <c r="AX4205" i="1"/>
  <c r="R4206" i="1" l="1"/>
  <c r="U4206" i="1" s="1"/>
  <c r="AW4205" i="1"/>
  <c r="AZ4205" i="1"/>
  <c r="AY4205" i="1"/>
  <c r="V4206" i="1" l="1"/>
  <c r="Y4206" i="1" s="1"/>
  <c r="W4206" i="1"/>
  <c r="AN4206" i="1" l="1"/>
  <c r="AU4206" i="1" s="1"/>
  <c r="AS4206" i="1" l="1"/>
  <c r="AO4206" i="1"/>
  <c r="AV4206" i="1" s="1"/>
  <c r="T4207" i="1" s="1"/>
  <c r="P4207" i="1" s="1"/>
  <c r="AQ4206" i="1"/>
  <c r="S4207" i="1"/>
  <c r="AR4206" i="1" l="1"/>
  <c r="AT4206" i="1"/>
  <c r="AW4206" i="1" s="1"/>
  <c r="O4207" i="1"/>
  <c r="Q4207" i="1"/>
  <c r="AY4206" i="1"/>
  <c r="AX4206" i="1" l="1"/>
  <c r="AZ4206" i="1"/>
  <c r="R4207" i="1"/>
  <c r="U4207" i="1" s="1"/>
  <c r="V4207" i="1" l="1"/>
  <c r="Y4207" i="1" s="1"/>
  <c r="W4207" i="1"/>
  <c r="AO4207" i="1" l="1"/>
  <c r="AV4207" i="1" s="1"/>
  <c r="AN4207" i="1" l="1"/>
  <c r="AU4207" i="1" s="1"/>
  <c r="AQ4207" i="1" s="1"/>
  <c r="AR4207" i="1"/>
  <c r="T4208" i="1"/>
  <c r="P4208" i="1" s="1"/>
  <c r="AS4207" i="1" l="1"/>
  <c r="S4208" i="1"/>
  <c r="Q4208" i="1" s="1"/>
  <c r="AT4207" i="1"/>
  <c r="AZ4207" i="1" s="1"/>
  <c r="O4208" i="1" l="1"/>
  <c r="AY4207" i="1"/>
  <c r="R4208" i="1"/>
  <c r="W4208" i="1" s="1"/>
  <c r="AX4207" i="1"/>
  <c r="AW4207" i="1"/>
  <c r="V4208" i="1" l="1"/>
  <c r="U4208" i="1"/>
  <c r="Y4208" i="1" s="1"/>
  <c r="AN4208" i="1" l="1"/>
  <c r="AU4208" i="1" s="1"/>
  <c r="AO4208" i="1" l="1"/>
  <c r="AV4208" i="1" s="1"/>
  <c r="AR4208" i="1" s="1"/>
  <c r="AS4208" i="1"/>
  <c r="T4209" i="1"/>
  <c r="P4209" i="1" s="1"/>
  <c r="AQ4208" i="1"/>
  <c r="S4209" i="1"/>
  <c r="O4209" i="1" l="1"/>
  <c r="Q4209" i="1"/>
  <c r="AT4208" i="1"/>
  <c r="AW4208" i="1" s="1"/>
  <c r="AX4208" i="1" l="1"/>
  <c r="AZ4208" i="1"/>
  <c r="AY4208" i="1"/>
  <c r="R4209" i="1"/>
  <c r="U4209" i="1" s="1"/>
  <c r="V4209" i="1" l="1"/>
  <c r="Y4209" i="1" s="1"/>
  <c r="W4209" i="1"/>
  <c r="AO4209" i="1" l="1"/>
  <c r="AV4209" i="1" s="1"/>
  <c r="AN4209" i="1" l="1"/>
  <c r="AU4209" i="1" s="1"/>
  <c r="S4210" i="1" s="1"/>
  <c r="AR4209" i="1"/>
  <c r="T4210" i="1"/>
  <c r="P4210" i="1" s="1"/>
  <c r="AQ4209" i="1" l="1"/>
  <c r="AS4209" i="1"/>
  <c r="Q4210" i="1" s="1"/>
  <c r="O4210" i="1"/>
  <c r="AT4209" i="1" l="1"/>
  <c r="AZ4209" i="1"/>
  <c r="AY4209" i="1"/>
  <c r="R4210" i="1"/>
  <c r="U4210" i="1" s="1"/>
  <c r="AW4209" i="1"/>
  <c r="AX4209" i="1"/>
  <c r="W4210" i="1" l="1"/>
  <c r="V4210" i="1"/>
  <c r="Y4210" i="1" s="1"/>
  <c r="AO4210" i="1" l="1"/>
  <c r="AV4210" i="1" s="1"/>
  <c r="AN4210" i="1" l="1"/>
  <c r="AU4210" i="1" s="1"/>
  <c r="S4211" i="1" s="1"/>
  <c r="AR4210" i="1"/>
  <c r="T4211" i="1"/>
  <c r="P4211" i="1" s="1"/>
  <c r="AQ4210" i="1" l="1"/>
  <c r="AS4210" i="1"/>
  <c r="AT4210" i="1" s="1"/>
  <c r="AX4210" i="1" s="1"/>
  <c r="O4211" i="1"/>
  <c r="Q4211" i="1" l="1"/>
  <c r="AW4210" i="1"/>
  <c r="R4211" i="1"/>
  <c r="U4211" i="1" s="1"/>
  <c r="AZ4210" i="1"/>
  <c r="AY4210" i="1"/>
  <c r="W4211" i="1" l="1"/>
  <c r="V4211" i="1"/>
  <c r="Y4211" i="1" s="1"/>
  <c r="AO4211" i="1" l="1"/>
  <c r="AV4211" i="1" s="1"/>
  <c r="AN4211" i="1" l="1"/>
  <c r="AU4211" i="1" s="1"/>
  <c r="AQ4211" i="1" s="1"/>
  <c r="T4212" i="1"/>
  <c r="P4212" i="1" s="1"/>
  <c r="AR4211" i="1"/>
  <c r="S4212" i="1" l="1"/>
  <c r="AS4211" i="1"/>
  <c r="AT4211" i="1" s="1"/>
  <c r="O4212" i="1"/>
  <c r="Q4212" i="1" l="1"/>
  <c r="AZ4211" i="1"/>
  <c r="AY4211" i="1"/>
  <c r="R4212" i="1"/>
  <c r="AW4211" i="1"/>
  <c r="AX4211" i="1"/>
  <c r="V4212" i="1" l="1"/>
  <c r="U4212" i="1"/>
  <c r="Y4212" i="1" s="1"/>
  <c r="W4212" i="1"/>
  <c r="AO4212" i="1" l="1"/>
  <c r="AV4212" i="1" s="1"/>
  <c r="AN4212" i="1" l="1"/>
  <c r="AU4212" i="1" s="1"/>
  <c r="AQ4212" i="1" s="1"/>
  <c r="T4213" i="1"/>
  <c r="P4213" i="1" s="1"/>
  <c r="AR4212" i="1"/>
  <c r="AS4212" i="1" l="1"/>
  <c r="S4213" i="1"/>
  <c r="O4213" i="1"/>
  <c r="AT4212" i="1"/>
  <c r="AZ4212" i="1" s="1"/>
  <c r="Q4213" i="1" l="1"/>
  <c r="AW4212" i="1"/>
  <c r="AY4212" i="1"/>
  <c r="AX4212" i="1"/>
  <c r="R4213" i="1"/>
  <c r="V4213" i="1" l="1"/>
  <c r="U4213" i="1"/>
  <c r="Y4213" i="1" s="1"/>
  <c r="W4213" i="1"/>
  <c r="AN4213" i="1" l="1"/>
  <c r="AU4213" i="1" s="1"/>
  <c r="AO4213" i="1" l="1"/>
  <c r="AV4213" i="1" s="1"/>
  <c r="AS4213" i="1"/>
  <c r="T4214" i="1"/>
  <c r="P4214" i="1" s="1"/>
  <c r="AR4213" i="1"/>
  <c r="AQ4213" i="1"/>
  <c r="S4214" i="1"/>
  <c r="Q4214" i="1" l="1"/>
  <c r="O4214" i="1"/>
  <c r="AT4213" i="1"/>
  <c r="AX4213" i="1" s="1"/>
  <c r="AW4213" i="1" l="1"/>
  <c r="R4214" i="1"/>
  <c r="U4214" i="1" s="1"/>
  <c r="AZ4213" i="1"/>
  <c r="AY4213" i="1"/>
  <c r="W4214" i="1" l="1"/>
  <c r="V4214" i="1"/>
  <c r="Y4214" i="1" s="1"/>
  <c r="AN4214" i="1" l="1"/>
  <c r="AU4214" i="1" s="1"/>
  <c r="AO4214" i="1" l="1"/>
  <c r="AV4214" i="1" s="1"/>
  <c r="AR4214" i="1" s="1"/>
  <c r="AS4214" i="1"/>
  <c r="AQ4214" i="1"/>
  <c r="S4215" i="1"/>
  <c r="T4215" i="1" l="1"/>
  <c r="P4215" i="1" s="1"/>
  <c r="Q4215" i="1"/>
  <c r="O4215" i="1"/>
  <c r="AT4214" i="1"/>
  <c r="AW4214" i="1" s="1"/>
  <c r="R4215" i="1" l="1"/>
  <c r="AZ4214" i="1"/>
  <c r="AY4214" i="1"/>
  <c r="AX4214" i="1"/>
  <c r="V4215" i="1" l="1"/>
  <c r="W4215" i="1"/>
  <c r="U4215" i="1"/>
  <c r="Y4215" i="1" s="1"/>
  <c r="AO4215" i="1" l="1"/>
  <c r="AV4215" i="1" s="1"/>
  <c r="AN4215" i="1" l="1"/>
  <c r="AU4215" i="1" s="1"/>
  <c r="AQ4215" i="1" s="1"/>
  <c r="T4216" i="1"/>
  <c r="P4216" i="1" s="1"/>
  <c r="AR4215" i="1"/>
  <c r="AS4215" i="1" l="1"/>
  <c r="S4216" i="1"/>
  <c r="Q4216" i="1" s="1"/>
  <c r="AT4215" i="1"/>
  <c r="AZ4215" i="1" s="1"/>
  <c r="O4216" i="1" l="1"/>
  <c r="R4216" i="1"/>
  <c r="U4216" i="1" s="1"/>
  <c r="AW4215" i="1"/>
  <c r="AX4215" i="1"/>
  <c r="W4216" i="1"/>
  <c r="V4216" i="1"/>
  <c r="AY4215" i="1"/>
  <c r="Y4216" i="1" l="1"/>
  <c r="AN4216" i="1" s="1"/>
  <c r="AU4216" i="1" s="1"/>
  <c r="AO4216" i="1" l="1"/>
  <c r="AV4216" i="1" s="1"/>
  <c r="T4217" i="1" s="1"/>
  <c r="P4217" i="1" s="1"/>
  <c r="AS4216" i="1"/>
  <c r="S4217" i="1"/>
  <c r="AQ4216" i="1"/>
  <c r="AR4216" i="1" l="1"/>
  <c r="AT4216" i="1" s="1"/>
  <c r="O4217" i="1"/>
  <c r="Q4217" i="1"/>
  <c r="AZ4216" i="1" l="1"/>
  <c r="AY4216" i="1"/>
  <c r="AW4216" i="1"/>
  <c r="AX4216" i="1"/>
  <c r="R4217" i="1"/>
  <c r="U4217" i="1" s="1"/>
  <c r="W4217" i="1" l="1"/>
  <c r="V4217" i="1"/>
  <c r="Y4217" i="1" s="1"/>
  <c r="AN4217" i="1" l="1"/>
  <c r="AU4217" i="1" s="1"/>
  <c r="AO4217" i="1" l="1"/>
  <c r="AV4217" i="1" s="1"/>
  <c r="T4218" i="1" s="1"/>
  <c r="P4218" i="1" s="1"/>
  <c r="S4218" i="1"/>
  <c r="AQ4217" i="1"/>
  <c r="AR4217" i="1"/>
  <c r="AS4217" i="1"/>
  <c r="AT4217" i="1" l="1"/>
  <c r="AZ4217" i="1" s="1"/>
  <c r="Q4218" i="1"/>
  <c r="O4218" i="1"/>
  <c r="R4218" i="1" l="1"/>
  <c r="U4218" i="1" s="1"/>
  <c r="AY4217" i="1"/>
  <c r="AW4217" i="1"/>
  <c r="AX4217" i="1"/>
  <c r="W4218" i="1" l="1"/>
  <c r="V4218" i="1"/>
  <c r="Y4218" i="1" s="1"/>
  <c r="AN4218" i="1" l="1"/>
  <c r="AU4218" i="1" s="1"/>
  <c r="AO4218" i="1" l="1"/>
  <c r="AV4218" i="1" s="1"/>
  <c r="AR4218" i="1" s="1"/>
  <c r="AS4218" i="1"/>
  <c r="S4219" i="1"/>
  <c r="AQ4218" i="1"/>
  <c r="T4219" i="1" l="1"/>
  <c r="P4219" i="1" s="1"/>
  <c r="AT4218" i="1"/>
  <c r="AW4218" i="1" s="1"/>
  <c r="O4219" i="1"/>
  <c r="Q4219" i="1"/>
  <c r="AX4218" i="1"/>
  <c r="AZ4218" i="1" l="1"/>
  <c r="AY4218" i="1"/>
  <c r="R4219" i="1"/>
  <c r="U4219" i="1" s="1"/>
  <c r="V4219" i="1" l="1"/>
  <c r="Y4219" i="1" s="1"/>
  <c r="W4219" i="1"/>
  <c r="AO4219" i="1" l="1"/>
  <c r="AV4219" i="1" s="1"/>
  <c r="AN4219" i="1" l="1"/>
  <c r="AU4219" i="1" s="1"/>
  <c r="S4220" i="1" s="1"/>
  <c r="T4220" i="1"/>
  <c r="P4220" i="1" s="1"/>
  <c r="AR4219" i="1"/>
  <c r="AQ4219" i="1" l="1"/>
  <c r="AS4219" i="1"/>
  <c r="AT4219" i="1" s="1"/>
  <c r="O4220" i="1"/>
  <c r="Q4220" i="1" l="1"/>
  <c r="AZ4219" i="1"/>
  <c r="AX4219" i="1"/>
  <c r="AY4219" i="1"/>
  <c r="AW4219" i="1"/>
  <c r="R4220" i="1"/>
  <c r="U4220" i="1" s="1"/>
  <c r="W4220" i="1" l="1"/>
  <c r="V4220" i="1"/>
  <c r="Y4220" i="1" s="1"/>
  <c r="AN4220" i="1" l="1"/>
  <c r="AU4220" i="1" s="1"/>
  <c r="AS4220" i="1" l="1"/>
  <c r="AO4220" i="1"/>
  <c r="AV4220" i="1" s="1"/>
  <c r="T4221" i="1" s="1"/>
  <c r="P4221" i="1" s="1"/>
  <c r="AQ4220" i="1"/>
  <c r="S4221" i="1"/>
  <c r="AR4220" i="1" l="1"/>
  <c r="O4221" i="1"/>
  <c r="Q4221" i="1"/>
  <c r="AT4220" i="1"/>
  <c r="AW4220" i="1" s="1"/>
  <c r="R4221" i="1" l="1"/>
  <c r="V4221" i="1" s="1"/>
  <c r="AZ4220" i="1"/>
  <c r="AY4220" i="1"/>
  <c r="W4221" i="1"/>
  <c r="AX4220" i="1"/>
  <c r="U4221" i="1" l="1"/>
  <c r="Y4221" i="1" s="1"/>
  <c r="AN4221" i="1" l="1"/>
  <c r="AU4221" i="1" s="1"/>
  <c r="AO4221" i="1"/>
  <c r="AV4221" i="1" s="1"/>
  <c r="AS4221" i="1" l="1"/>
  <c r="T4222" i="1"/>
  <c r="P4222" i="1" s="1"/>
  <c r="AR4221" i="1"/>
  <c r="S4222" i="1"/>
  <c r="AQ4221" i="1"/>
  <c r="O4222" i="1" l="1"/>
  <c r="Q4222" i="1"/>
  <c r="AT4221" i="1"/>
  <c r="AX4221" i="1" s="1"/>
  <c r="AZ4221" i="1" l="1"/>
  <c r="AY4221" i="1"/>
  <c r="AW4221" i="1"/>
  <c r="R4222" i="1"/>
  <c r="U4222" i="1" l="1"/>
  <c r="V4222" i="1"/>
  <c r="W4222" i="1"/>
  <c r="Y4222" i="1" l="1"/>
  <c r="AO4222" i="1" s="1"/>
  <c r="AV4222" i="1" s="1"/>
  <c r="AN4222" i="1" l="1"/>
  <c r="AU4222" i="1" s="1"/>
  <c r="S4223" i="1" s="1"/>
  <c r="AR4222" i="1"/>
  <c r="T4223" i="1"/>
  <c r="P4223" i="1" s="1"/>
  <c r="AQ4222" i="1" l="1"/>
  <c r="AS4222" i="1"/>
  <c r="AT4222" i="1" s="1"/>
  <c r="O4223" i="1"/>
  <c r="Q4223" i="1" l="1"/>
  <c r="AX4222" i="1"/>
  <c r="AW4222" i="1"/>
  <c r="AY4222" i="1"/>
  <c r="AZ4222" i="1"/>
  <c r="R4223" i="1"/>
  <c r="W4223" i="1" s="1"/>
  <c r="V4223" i="1" l="1"/>
  <c r="U4223" i="1"/>
  <c r="Y4223" i="1" s="1"/>
  <c r="AN4223" i="1" l="1"/>
  <c r="AU4223" i="1" s="1"/>
  <c r="AO4223" i="1"/>
  <c r="AV4223" i="1" s="1"/>
  <c r="T4224" i="1" l="1"/>
  <c r="P4224" i="1" s="1"/>
  <c r="AR4223" i="1"/>
  <c r="AS4223" i="1"/>
  <c r="S4224" i="1"/>
  <c r="AQ4223" i="1"/>
  <c r="AT4223" i="1" l="1"/>
  <c r="AZ4223" i="1" s="1"/>
  <c r="O4224" i="1"/>
  <c r="Q4224" i="1"/>
  <c r="R4224" i="1" l="1"/>
  <c r="AX4223" i="1"/>
  <c r="AW4223" i="1"/>
  <c r="AY4223" i="1"/>
  <c r="U4224" i="1" l="1"/>
  <c r="V4224" i="1"/>
  <c r="W4224" i="1"/>
  <c r="Y4224" i="1" l="1"/>
  <c r="AO4224" i="1" s="1"/>
  <c r="AV4224" i="1" s="1"/>
  <c r="AN4224" i="1" l="1"/>
  <c r="AU4224" i="1" s="1"/>
  <c r="S4225" i="1" s="1"/>
  <c r="AR4224" i="1"/>
  <c r="T4225" i="1"/>
  <c r="P4225" i="1" s="1"/>
  <c r="AQ4224" i="1" l="1"/>
  <c r="AS4224" i="1"/>
  <c r="Q4225" i="1" s="1"/>
  <c r="O4225" i="1"/>
  <c r="AT4224" i="1"/>
  <c r="AW4224" i="1" s="1"/>
  <c r="AZ4224" i="1" l="1"/>
  <c r="AY4224" i="1"/>
  <c r="R4225" i="1"/>
  <c r="AX4224" i="1"/>
  <c r="V4225" i="1" l="1"/>
  <c r="U4225" i="1"/>
  <c r="Y4225" i="1" s="1"/>
  <c r="W4225" i="1"/>
  <c r="AO4225" i="1" l="1"/>
  <c r="AV4225" i="1" s="1"/>
  <c r="T4226" i="1" l="1"/>
  <c r="P4226" i="1" s="1"/>
  <c r="AR4225" i="1"/>
  <c r="AN4225" i="1"/>
  <c r="AU4225" i="1" s="1"/>
  <c r="AS4225" i="1" l="1"/>
  <c r="AQ4225" i="1"/>
  <c r="S4226" i="1"/>
  <c r="O4226" i="1" l="1"/>
  <c r="Q4226" i="1"/>
  <c r="AT4225" i="1"/>
  <c r="AW4225" i="1" s="1"/>
  <c r="AY4225" i="1" l="1"/>
  <c r="AZ4225" i="1"/>
  <c r="AX4225" i="1"/>
  <c r="R4226" i="1"/>
  <c r="W4226" i="1" l="1"/>
  <c r="V4226" i="1"/>
  <c r="U4226" i="1"/>
  <c r="Y4226" i="1" s="1"/>
  <c r="AN4226" i="1" l="1"/>
  <c r="AU4226" i="1" s="1"/>
  <c r="AS4226" i="1" l="1"/>
  <c r="AO4226" i="1"/>
  <c r="AV4226" i="1" s="1"/>
  <c r="AR4226" i="1" s="1"/>
  <c r="AQ4226" i="1"/>
  <c r="S4227" i="1"/>
  <c r="T4227" i="1" l="1"/>
  <c r="P4227" i="1" s="1"/>
  <c r="Q4227" i="1"/>
  <c r="O4227" i="1"/>
  <c r="AT4226" i="1"/>
  <c r="AW4226" i="1" s="1"/>
  <c r="R4227" i="1" l="1"/>
  <c r="U4227" i="1" s="1"/>
  <c r="AZ4226" i="1"/>
  <c r="AY4226" i="1"/>
  <c r="AX4226" i="1"/>
  <c r="W4227" i="1"/>
  <c r="V4227" i="1" l="1"/>
  <c r="Y4227" i="1" s="1"/>
  <c r="AN4227" i="1" l="1"/>
  <c r="AU4227" i="1" s="1"/>
  <c r="AO4227" i="1" l="1"/>
  <c r="AV4227" i="1" s="1"/>
  <c r="AR4227" i="1" s="1"/>
  <c r="AS4227" i="1"/>
  <c r="AQ4227" i="1"/>
  <c r="S4228" i="1"/>
  <c r="T4228" i="1" l="1"/>
  <c r="P4228" i="1" s="1"/>
  <c r="O4228" i="1"/>
  <c r="Q4228" i="1"/>
  <c r="AT4227" i="1"/>
  <c r="AX4227" i="1" s="1"/>
  <c r="AZ4227" i="1" l="1"/>
  <c r="AY4227" i="1"/>
  <c r="R4228" i="1"/>
  <c r="U4228" i="1" s="1"/>
  <c r="AW4227" i="1"/>
  <c r="W4228" i="1" l="1"/>
  <c r="V4228" i="1"/>
  <c r="Y4228" i="1" s="1"/>
  <c r="AN4228" i="1" l="1"/>
  <c r="AU4228" i="1" s="1"/>
  <c r="AO4228" i="1" l="1"/>
  <c r="AV4228" i="1" s="1"/>
  <c r="AR4228" i="1" s="1"/>
  <c r="AS4228" i="1"/>
  <c r="S4229" i="1"/>
  <c r="AQ4228" i="1"/>
  <c r="T4229" i="1" l="1"/>
  <c r="P4229" i="1" s="1"/>
  <c r="AT4228" i="1"/>
  <c r="O4229" i="1"/>
  <c r="Q4229" i="1"/>
  <c r="AZ4228" i="1" l="1"/>
  <c r="AY4228" i="1"/>
  <c r="R4229" i="1"/>
  <c r="AW4228" i="1"/>
  <c r="AX4228" i="1"/>
  <c r="U4229" i="1" l="1"/>
  <c r="V4229" i="1"/>
  <c r="W4229" i="1"/>
  <c r="Y4229" i="1" l="1"/>
  <c r="AO4229" i="1" s="1"/>
  <c r="AV4229" i="1" s="1"/>
  <c r="AN4229" i="1" l="1"/>
  <c r="AU4229" i="1" s="1"/>
  <c r="S4230" i="1" s="1"/>
  <c r="T4230" i="1"/>
  <c r="P4230" i="1" s="1"/>
  <c r="AR4229" i="1"/>
  <c r="AS4229" i="1" l="1"/>
  <c r="AQ4229" i="1"/>
  <c r="AT4229" i="1"/>
  <c r="AZ4229" i="1" s="1"/>
  <c r="Q4230" i="1"/>
  <c r="O4230" i="1"/>
  <c r="AW4229" i="1" l="1"/>
  <c r="AX4229" i="1"/>
  <c r="R4230" i="1"/>
  <c r="U4230" i="1" s="1"/>
  <c r="AY4229" i="1"/>
  <c r="V4230" i="1" l="1"/>
  <c r="Y4230" i="1" s="1"/>
  <c r="W4230" i="1"/>
  <c r="AO4230" i="1" l="1"/>
  <c r="AV4230" i="1" s="1"/>
  <c r="AN4230" i="1" l="1"/>
  <c r="AU4230" i="1" s="1"/>
  <c r="S4231" i="1" s="1"/>
  <c r="AR4230" i="1"/>
  <c r="T4231" i="1"/>
  <c r="P4231" i="1" s="1"/>
  <c r="AS4230" i="1" l="1"/>
  <c r="AQ4230" i="1"/>
  <c r="O4231" i="1"/>
  <c r="Q4231" i="1"/>
  <c r="AT4230" i="1" l="1"/>
  <c r="AZ4230" i="1" s="1"/>
  <c r="AX4230" i="1"/>
  <c r="R4231" i="1"/>
  <c r="AW4230" i="1"/>
  <c r="AY4230" i="1"/>
  <c r="V4231" i="1" l="1"/>
  <c r="U4231" i="1"/>
  <c r="Y4231" i="1" s="1"/>
  <c r="W4231" i="1"/>
  <c r="AO4231" i="1" l="1"/>
  <c r="AV4231" i="1" s="1"/>
  <c r="AN4231" i="1" l="1"/>
  <c r="AU4231" i="1" s="1"/>
  <c r="AQ4231" i="1" s="1"/>
  <c r="T4232" i="1"/>
  <c r="P4232" i="1" s="1"/>
  <c r="AR4231" i="1"/>
  <c r="AS4231" i="1"/>
  <c r="S4232" i="1" l="1"/>
  <c r="AT4231" i="1"/>
  <c r="AW4231" i="1" s="1"/>
  <c r="Q4232" i="1"/>
  <c r="O4232" i="1"/>
  <c r="R4232" i="1" l="1"/>
  <c r="V4232" i="1" s="1"/>
  <c r="AY4231" i="1"/>
  <c r="U4232" i="1"/>
  <c r="Y4232" i="1" s="1"/>
  <c r="W4232" i="1"/>
  <c r="AX4231" i="1"/>
  <c r="AZ4231" i="1"/>
  <c r="AO4232" i="1" l="1"/>
  <c r="AV4232" i="1" s="1"/>
  <c r="AN4232" i="1" l="1"/>
  <c r="AU4232" i="1" s="1"/>
  <c r="AQ4232" i="1" s="1"/>
  <c r="AR4232" i="1"/>
  <c r="T4233" i="1"/>
  <c r="P4233" i="1" s="1"/>
  <c r="AS4232" i="1" l="1"/>
  <c r="S4233" i="1"/>
  <c r="O4233" i="1"/>
  <c r="AT4232" i="1"/>
  <c r="AZ4232" i="1" s="1"/>
  <c r="Q4233" i="1" l="1"/>
  <c r="AW4232" i="1"/>
  <c r="R4233" i="1"/>
  <c r="AY4232" i="1"/>
  <c r="AX4232" i="1"/>
  <c r="V4233" i="1" l="1"/>
  <c r="W4233" i="1"/>
  <c r="U4233" i="1"/>
  <c r="Y4233" i="1" s="1"/>
  <c r="AO4233" i="1" l="1"/>
  <c r="AV4233" i="1" s="1"/>
  <c r="AN4233" i="1" l="1"/>
  <c r="AU4233" i="1" s="1"/>
  <c r="S4234" i="1" s="1"/>
  <c r="T4234" i="1"/>
  <c r="P4234" i="1" s="1"/>
  <c r="AR4233" i="1"/>
  <c r="AQ4233" i="1" l="1"/>
  <c r="AS4233" i="1"/>
  <c r="AT4233" i="1" s="1"/>
  <c r="AY4233" i="1" s="1"/>
  <c r="O4234" i="1"/>
  <c r="Q4234" i="1" l="1"/>
  <c r="R4234" i="1" s="1"/>
  <c r="AW4233" i="1"/>
  <c r="AZ4233" i="1"/>
  <c r="AX4233" i="1"/>
  <c r="U4234" i="1" l="1"/>
  <c r="V4234" i="1"/>
  <c r="W4234" i="1"/>
  <c r="Y4234" i="1" l="1"/>
  <c r="AO4234" i="1" l="1"/>
  <c r="AV4234" i="1" s="1"/>
  <c r="AN4234" i="1"/>
  <c r="AU4234" i="1" s="1"/>
  <c r="AQ4234" i="1" l="1"/>
  <c r="S4235" i="1"/>
  <c r="O4235" i="1" s="1"/>
  <c r="AR4234" i="1"/>
  <c r="T4235" i="1"/>
  <c r="P4235" i="1" s="1"/>
  <c r="AS4234" i="1"/>
  <c r="Q4235" i="1" s="1"/>
  <c r="R4235" i="1" l="1"/>
  <c r="AT4234" i="1"/>
  <c r="AZ4234" i="1" s="1"/>
  <c r="AX4234" i="1" l="1"/>
  <c r="AW4234" i="1"/>
  <c r="V4235" i="1"/>
  <c r="U4235" i="1"/>
  <c r="Y4235" i="1" s="1"/>
  <c r="AY4234" i="1"/>
  <c r="W4235" i="1"/>
  <c r="AN4235" i="1" l="1"/>
  <c r="AU4235" i="1" s="1"/>
  <c r="AO4235" i="1"/>
  <c r="AV4235" i="1" s="1"/>
  <c r="AQ4235" i="1" l="1"/>
  <c r="S4236" i="1"/>
  <c r="AR4235" i="1"/>
  <c r="T4236" i="1"/>
  <c r="P4236" i="1" s="1"/>
  <c r="AS4235" i="1"/>
  <c r="O4236" i="1" l="1"/>
  <c r="Q4236" i="1"/>
  <c r="AT4235" i="1"/>
  <c r="AZ4235" i="1" l="1"/>
  <c r="AY4235" i="1"/>
  <c r="AW4235" i="1"/>
  <c r="AX4235" i="1"/>
  <c r="R4236" i="1"/>
  <c r="U4236" i="1" l="1"/>
  <c r="V4236" i="1"/>
  <c r="W4236" i="1"/>
  <c r="Y4236" i="1" l="1"/>
  <c r="AN4236" i="1" l="1"/>
  <c r="AU4236" i="1" s="1"/>
  <c r="AO4236" i="1"/>
  <c r="AV4236" i="1" s="1"/>
  <c r="AS4236" i="1"/>
  <c r="AR4236" i="1" l="1"/>
  <c r="T4237" i="1"/>
  <c r="P4237" i="1" s="1"/>
  <c r="S4237" i="1"/>
  <c r="AQ4236" i="1"/>
  <c r="AT4236" i="1" l="1"/>
  <c r="AW4236" i="1" s="1"/>
  <c r="Q4237" i="1"/>
  <c r="O4237" i="1"/>
  <c r="R4237" i="1" s="1"/>
  <c r="AX4236" i="1"/>
  <c r="W4237" i="1" l="1"/>
  <c r="U4237" i="1"/>
  <c r="V4237" i="1"/>
  <c r="AY4236" i="1"/>
  <c r="AZ4236" i="1"/>
  <c r="Y4237" i="1" l="1"/>
  <c r="AO4237" i="1" s="1"/>
  <c r="AV4237" i="1" s="1"/>
  <c r="T4238" i="1" s="1"/>
  <c r="P4238" i="1" s="1"/>
  <c r="AR4237" i="1" l="1"/>
  <c r="AN4237" i="1"/>
  <c r="AU4237" i="1" s="1"/>
  <c r="AQ4237" i="1" s="1"/>
  <c r="AS4237" i="1"/>
  <c r="AT4237" i="1" s="1"/>
  <c r="S4238" i="1" l="1"/>
  <c r="AZ4237" i="1"/>
  <c r="AW4237" i="1"/>
  <c r="AX4237" i="1"/>
  <c r="AY4237" i="1"/>
  <c r="O4238" i="1"/>
  <c r="Q4238" i="1"/>
  <c r="R4238" i="1" l="1"/>
  <c r="V4238" i="1" s="1"/>
  <c r="U4238" i="1" l="1"/>
  <c r="Y4238" i="1" s="1"/>
  <c r="W4238" i="1"/>
  <c r="AO4238" i="1" l="1"/>
  <c r="AV4238" i="1" s="1"/>
  <c r="AN4238" i="1"/>
  <c r="AU4238" i="1" s="1"/>
  <c r="T4239" i="1" l="1"/>
  <c r="P4239" i="1" s="1"/>
  <c r="AR4238" i="1"/>
  <c r="AQ4238" i="1"/>
  <c r="S4239" i="1"/>
  <c r="AS4238" i="1"/>
  <c r="O4239" i="1" l="1"/>
  <c r="Q4239" i="1"/>
  <c r="AT4238" i="1"/>
  <c r="AZ4238" i="1" s="1"/>
  <c r="AW4238" i="1"/>
  <c r="AX4238" i="1" l="1"/>
  <c r="R4239" i="1"/>
  <c r="AY4238" i="1"/>
  <c r="W4239" i="1" l="1"/>
  <c r="V4239" i="1"/>
  <c r="U4239" i="1"/>
  <c r="Y4239" i="1" s="1"/>
  <c r="AO4239" i="1" l="1"/>
  <c r="AV4239" i="1" s="1"/>
  <c r="AN4239" i="1"/>
  <c r="AU4239" i="1" s="1"/>
  <c r="AS4239" i="1" l="1"/>
  <c r="S4240" i="1"/>
  <c r="AQ4239" i="1"/>
  <c r="T4240" i="1"/>
  <c r="P4240" i="1" s="1"/>
  <c r="AR4239" i="1"/>
  <c r="AT4239" i="1" l="1"/>
  <c r="AW4239" i="1"/>
  <c r="AX4239" i="1"/>
  <c r="Q4240" i="1"/>
  <c r="O4240" i="1"/>
  <c r="R4240" i="1" l="1"/>
  <c r="W4240" i="1"/>
  <c r="U4240" i="1"/>
  <c r="V4240" i="1"/>
  <c r="AZ4239" i="1"/>
  <c r="AY4239" i="1"/>
  <c r="Y4240" i="1" l="1"/>
  <c r="AN4240" i="1" l="1"/>
  <c r="AU4240" i="1" s="1"/>
  <c r="AO4240" i="1"/>
  <c r="AV4240" i="1" s="1"/>
  <c r="AS4240" i="1"/>
  <c r="AR4240" i="1" l="1"/>
  <c r="T4241" i="1"/>
  <c r="P4241" i="1" s="1"/>
  <c r="AQ4240" i="1"/>
  <c r="AT4240" i="1" s="1"/>
  <c r="S4241" i="1"/>
  <c r="O4241" i="1" l="1"/>
  <c r="Q4241" i="1"/>
  <c r="AW4240" i="1"/>
  <c r="AZ4240" i="1"/>
  <c r="AX4240" i="1"/>
  <c r="AY4240" i="1"/>
  <c r="R4241" i="1" l="1"/>
  <c r="V4241" i="1" s="1"/>
  <c r="U4241" i="1"/>
  <c r="Y4241" i="1" s="1"/>
  <c r="AN4241" i="1" s="1"/>
  <c r="AU4241" i="1" s="1"/>
  <c r="S4242" i="1" s="1"/>
  <c r="AQ4241" i="1" l="1"/>
  <c r="AS4241" i="1"/>
  <c r="AO4241" i="1"/>
  <c r="AV4241" i="1" s="1"/>
  <c r="T4242" i="1" s="1"/>
  <c r="P4242" i="1" s="1"/>
  <c r="W4241" i="1"/>
  <c r="O4242" i="1"/>
  <c r="Q4242" i="1" l="1"/>
  <c r="AR4241" i="1"/>
  <c r="R4242" i="1"/>
  <c r="U4242" i="1" s="1"/>
  <c r="W4242" i="1"/>
  <c r="AT4241" i="1" l="1"/>
  <c r="V4242" i="1"/>
  <c r="Y4242" i="1" s="1"/>
  <c r="AZ4241" i="1" l="1"/>
  <c r="AY4241" i="1"/>
  <c r="AW4241" i="1"/>
  <c r="AX4241" i="1"/>
  <c r="AN4242" i="1"/>
  <c r="AU4242" i="1" s="1"/>
  <c r="AO4242" i="1" l="1"/>
  <c r="AV4242" i="1" s="1"/>
  <c r="AR4242" i="1" s="1"/>
  <c r="AS4242" i="1"/>
  <c r="T4243" i="1"/>
  <c r="P4243" i="1" s="1"/>
  <c r="AQ4242" i="1"/>
  <c r="S4243" i="1"/>
  <c r="O4243" i="1" l="1"/>
  <c r="Q4243" i="1"/>
  <c r="AT4242" i="1"/>
  <c r="AZ4242" i="1" l="1"/>
  <c r="AY4242" i="1"/>
  <c r="R4243" i="1"/>
  <c r="U4243" i="1" s="1"/>
  <c r="AW4242" i="1"/>
  <c r="AX4242" i="1"/>
  <c r="W4243" i="1" l="1"/>
  <c r="V4243" i="1"/>
  <c r="Y4243" i="1" s="1"/>
  <c r="AO4243" i="1" l="1"/>
  <c r="AV4243" i="1" s="1"/>
  <c r="AN4243" i="1" l="1"/>
  <c r="AU4243" i="1" s="1"/>
  <c r="S4244" i="1" s="1"/>
  <c r="T4244" i="1"/>
  <c r="P4244" i="1" s="1"/>
  <c r="AR4243" i="1"/>
  <c r="AQ4243" i="1" l="1"/>
  <c r="AS4243" i="1"/>
  <c r="AT4243" i="1" s="1"/>
  <c r="O4244" i="1"/>
  <c r="Q4244" i="1" l="1"/>
  <c r="R4244" i="1" s="1"/>
  <c r="AZ4243" i="1"/>
  <c r="AY4243" i="1"/>
  <c r="AW4243" i="1"/>
  <c r="AX4243" i="1"/>
  <c r="U4244" i="1" l="1"/>
  <c r="W4244" i="1"/>
  <c r="V4244" i="1"/>
  <c r="Y4244" i="1" l="1"/>
  <c r="AO4244" i="1" s="1"/>
  <c r="AV4244" i="1" s="1"/>
  <c r="AN4244" i="1" l="1"/>
  <c r="AU4244" i="1" s="1"/>
  <c r="AQ4244" i="1" s="1"/>
  <c r="T4245" i="1"/>
  <c r="P4245" i="1" s="1"/>
  <c r="AR4244" i="1"/>
  <c r="S4245" i="1" l="1"/>
  <c r="AS4244" i="1"/>
  <c r="AT4244" i="1" s="1"/>
  <c r="O4245" i="1"/>
  <c r="Q4245" i="1" l="1"/>
  <c r="AW4244" i="1"/>
  <c r="AZ4244" i="1"/>
  <c r="AY4244" i="1"/>
  <c r="R4245" i="1"/>
  <c r="U4245" i="1" s="1"/>
  <c r="AX4244" i="1"/>
  <c r="V4245" i="1" l="1"/>
  <c r="Y4245" i="1" s="1"/>
  <c r="W4245" i="1"/>
  <c r="AO4245" i="1" l="1"/>
  <c r="AV4245" i="1" s="1"/>
  <c r="AN4245" i="1" l="1"/>
  <c r="AU4245" i="1" s="1"/>
  <c r="S4246" i="1" s="1"/>
  <c r="T4246" i="1"/>
  <c r="P4246" i="1" s="1"/>
  <c r="AR4245" i="1"/>
  <c r="AS4245" i="1" l="1"/>
  <c r="AQ4245" i="1"/>
  <c r="O4246" i="1"/>
  <c r="Q4246" i="1"/>
  <c r="AT4245" i="1" l="1"/>
  <c r="AZ4245" i="1" s="1"/>
  <c r="R4246" i="1"/>
  <c r="U4246" i="1" s="1"/>
  <c r="AY4245" i="1"/>
  <c r="AW4245" i="1"/>
  <c r="AX4245" i="1"/>
  <c r="V4246" i="1" l="1"/>
  <c r="Y4246" i="1" s="1"/>
  <c r="W4246" i="1"/>
  <c r="AO4246" i="1" l="1"/>
  <c r="AV4246" i="1" s="1"/>
  <c r="AN4246" i="1" l="1"/>
  <c r="AU4246" i="1" s="1"/>
  <c r="AQ4246" i="1" s="1"/>
  <c r="T4247" i="1"/>
  <c r="P4247" i="1" s="1"/>
  <c r="AR4246" i="1"/>
  <c r="S4247" i="1" l="1"/>
  <c r="AS4246" i="1"/>
  <c r="Q4247" i="1" s="1"/>
  <c r="O4247" i="1"/>
  <c r="AT4246" i="1" l="1"/>
  <c r="AZ4246" i="1" s="1"/>
  <c r="AY4246" i="1"/>
  <c r="AX4246" i="1"/>
  <c r="AW4246" i="1"/>
  <c r="R4247" i="1"/>
  <c r="U4247" i="1" l="1"/>
  <c r="V4247" i="1"/>
  <c r="W4247" i="1"/>
  <c r="Y4247" i="1" l="1"/>
  <c r="AN4247" i="1" s="1"/>
  <c r="AU4247" i="1" s="1"/>
  <c r="AO4247" i="1" l="1"/>
  <c r="AV4247" i="1" s="1"/>
  <c r="AR4247" i="1" s="1"/>
  <c r="AS4247" i="1"/>
  <c r="AQ4247" i="1"/>
  <c r="S4248" i="1"/>
  <c r="T4248" i="1" l="1"/>
  <c r="P4248" i="1" s="1"/>
  <c r="O4248" i="1"/>
  <c r="Q4248" i="1"/>
  <c r="AT4247" i="1"/>
  <c r="AZ4247" i="1" l="1"/>
  <c r="AY4247" i="1"/>
  <c r="R4248" i="1"/>
  <c r="U4248" i="1" s="1"/>
  <c r="AX4247" i="1"/>
  <c r="AW4247" i="1"/>
  <c r="W4248" i="1" l="1"/>
  <c r="V4248" i="1"/>
  <c r="Y4248" i="1" s="1"/>
  <c r="AN4248" i="1" l="1"/>
  <c r="AU4248" i="1" s="1"/>
  <c r="AO4248" i="1"/>
  <c r="AV4248" i="1" s="1"/>
  <c r="AS4248" i="1"/>
  <c r="T4249" i="1" l="1"/>
  <c r="P4249" i="1" s="1"/>
  <c r="AR4248" i="1"/>
  <c r="S4249" i="1"/>
  <c r="AQ4248" i="1"/>
  <c r="AT4248" i="1" l="1"/>
  <c r="AW4248" i="1" s="1"/>
  <c r="O4249" i="1"/>
  <c r="Q4249" i="1"/>
  <c r="R4249" i="1" l="1"/>
  <c r="AZ4248" i="1"/>
  <c r="AY4248" i="1"/>
  <c r="AX4248" i="1"/>
  <c r="V4249" i="1" l="1"/>
  <c r="U4249" i="1"/>
  <c r="Y4249" i="1" s="1"/>
  <c r="W4249" i="1"/>
  <c r="AO4249" i="1" l="1"/>
  <c r="AV4249" i="1" s="1"/>
  <c r="AN4249" i="1" l="1"/>
  <c r="AU4249" i="1" s="1"/>
  <c r="AQ4249" i="1" s="1"/>
  <c r="AR4249" i="1"/>
  <c r="T4250" i="1"/>
  <c r="P4250" i="1" s="1"/>
  <c r="S4250" i="1" l="1"/>
  <c r="AS4249" i="1"/>
  <c r="Q4250" i="1" s="1"/>
  <c r="O4250" i="1"/>
  <c r="AT4249" i="1" l="1"/>
  <c r="AZ4249" i="1" s="1"/>
  <c r="AW4249" i="1"/>
  <c r="AY4249" i="1"/>
  <c r="R4250" i="1"/>
  <c r="U4250" i="1" s="1"/>
  <c r="AX4249" i="1"/>
  <c r="V4250" i="1" l="1"/>
  <c r="Y4250" i="1" s="1"/>
  <c r="W4250" i="1"/>
  <c r="AO4250" i="1" l="1"/>
  <c r="AV4250" i="1" s="1"/>
  <c r="AN4250" i="1" l="1"/>
  <c r="AU4250" i="1" s="1"/>
  <c r="S4251" i="1" s="1"/>
  <c r="AR4250" i="1"/>
  <c r="T4251" i="1"/>
  <c r="P4251" i="1" s="1"/>
  <c r="AS4250" i="1"/>
  <c r="AQ4250" i="1" l="1"/>
  <c r="AT4250" i="1"/>
  <c r="AZ4250" i="1" s="1"/>
  <c r="O4251" i="1"/>
  <c r="Q4251" i="1"/>
  <c r="AX4250" i="1" l="1"/>
  <c r="AW4250" i="1"/>
  <c r="R4251" i="1"/>
  <c r="U4251" i="1" s="1"/>
  <c r="AY4250" i="1"/>
  <c r="W4251" i="1" l="1"/>
  <c r="V4251" i="1"/>
  <c r="Y4251" i="1" s="1"/>
  <c r="AN4251" i="1" l="1"/>
  <c r="AU4251" i="1" s="1"/>
  <c r="AO4251" i="1" l="1"/>
  <c r="AV4251" i="1" s="1"/>
  <c r="AR4251" i="1" s="1"/>
  <c r="AS4251" i="1"/>
  <c r="S4252" i="1"/>
  <c r="AQ4251" i="1"/>
  <c r="T4252" i="1" l="1"/>
  <c r="P4252" i="1" s="1"/>
  <c r="O4252" i="1"/>
  <c r="Q4252" i="1"/>
  <c r="AT4251" i="1"/>
  <c r="AW4251" i="1" s="1"/>
  <c r="AX4251" i="1" l="1"/>
  <c r="AZ4251" i="1"/>
  <c r="AY4251" i="1"/>
  <c r="R4252" i="1"/>
  <c r="U4252" i="1" s="1"/>
  <c r="W4252" i="1" l="1"/>
  <c r="V4252" i="1"/>
  <c r="Y4252" i="1" s="1"/>
  <c r="AO4252" i="1" l="1"/>
  <c r="AV4252" i="1" s="1"/>
  <c r="AN4252" i="1"/>
  <c r="AU4252" i="1" s="1"/>
  <c r="AS4252" i="1" l="1"/>
  <c r="S4253" i="1"/>
  <c r="AQ4252" i="1"/>
  <c r="T4253" i="1"/>
  <c r="P4253" i="1" s="1"/>
  <c r="AR4252" i="1"/>
  <c r="AT4252" i="1" l="1"/>
  <c r="Q4253" i="1"/>
  <c r="O4253" i="1"/>
  <c r="R4253" i="1" l="1"/>
  <c r="U4253" i="1" s="1"/>
  <c r="AZ4252" i="1"/>
  <c r="AY4252" i="1"/>
  <c r="W4253" i="1"/>
  <c r="AW4252" i="1"/>
  <c r="AX4252" i="1"/>
  <c r="V4253" i="1" l="1"/>
  <c r="Y4253" i="1" s="1"/>
  <c r="AO4253" i="1" l="1"/>
  <c r="AV4253" i="1" s="1"/>
  <c r="AN4253" i="1" l="1"/>
  <c r="AU4253" i="1" s="1"/>
  <c r="S4254" i="1" s="1"/>
  <c r="AR4253" i="1"/>
  <c r="T4254" i="1"/>
  <c r="P4254" i="1" s="1"/>
  <c r="AS4253" i="1" l="1"/>
  <c r="AQ4253" i="1"/>
  <c r="AT4253" i="1" s="1"/>
  <c r="Q4254" i="1"/>
  <c r="O4254" i="1"/>
  <c r="R4254" i="1" l="1"/>
  <c r="U4254" i="1" s="1"/>
  <c r="AW4253" i="1"/>
  <c r="AZ4253" i="1"/>
  <c r="W4254" i="1"/>
  <c r="AY4253" i="1"/>
  <c r="AX4253" i="1"/>
  <c r="V4254" i="1" l="1"/>
  <c r="Y4254" i="1" s="1"/>
  <c r="AO4254" i="1" l="1"/>
  <c r="AV4254" i="1" s="1"/>
  <c r="AN4254" i="1" l="1"/>
  <c r="AU4254" i="1" s="1"/>
  <c r="S4255" i="1" s="1"/>
  <c r="T4255" i="1"/>
  <c r="P4255" i="1" s="1"/>
  <c r="AR4254" i="1"/>
  <c r="AS4254" i="1" l="1"/>
  <c r="AT4254" i="1" s="1"/>
  <c r="AZ4254" i="1" s="1"/>
  <c r="AQ4254" i="1"/>
  <c r="Q4255" i="1"/>
  <c r="O4255" i="1"/>
  <c r="AW4254" i="1" l="1"/>
  <c r="AY4254" i="1"/>
  <c r="R4255" i="1"/>
  <c r="AX4254" i="1"/>
  <c r="V4255" i="1" l="1"/>
  <c r="U4255" i="1"/>
  <c r="Y4255" i="1" s="1"/>
  <c r="W4255" i="1"/>
  <c r="AN4255" i="1" l="1"/>
  <c r="AU4255" i="1" s="1"/>
  <c r="AO4255" i="1" l="1"/>
  <c r="AV4255" i="1" s="1"/>
  <c r="AS4255" i="1"/>
  <c r="AR4255" i="1"/>
  <c r="T4256" i="1"/>
  <c r="P4256" i="1" s="1"/>
  <c r="AQ4255" i="1"/>
  <c r="S4256" i="1"/>
  <c r="O4256" i="1" l="1"/>
  <c r="Q4256" i="1"/>
  <c r="AT4255" i="1"/>
  <c r="AZ4255" i="1" l="1"/>
  <c r="AY4255" i="1"/>
  <c r="R4256" i="1"/>
  <c r="U4256" i="1" s="1"/>
  <c r="AX4255" i="1"/>
  <c r="AW4255" i="1"/>
  <c r="W4256" i="1" l="1"/>
  <c r="V4256" i="1"/>
  <c r="Y4256" i="1" s="1"/>
  <c r="AO4256" i="1" l="1"/>
  <c r="AV4256" i="1" s="1"/>
  <c r="AN4256" i="1" l="1"/>
  <c r="AU4256" i="1" s="1"/>
  <c r="AQ4256" i="1" s="1"/>
  <c r="T4257" i="1"/>
  <c r="P4257" i="1" s="1"/>
  <c r="AR4256" i="1"/>
  <c r="S4257" i="1" l="1"/>
  <c r="AS4256" i="1"/>
  <c r="AT4256" i="1" s="1"/>
  <c r="O4257" i="1"/>
  <c r="Q4257" i="1" l="1"/>
  <c r="AZ4256" i="1"/>
  <c r="AY4256" i="1"/>
  <c r="R4257" i="1"/>
  <c r="AW4256" i="1"/>
  <c r="AX4256" i="1"/>
  <c r="V4257" i="1" l="1"/>
  <c r="U4257" i="1"/>
  <c r="Y4257" i="1" s="1"/>
  <c r="W4257" i="1"/>
  <c r="AN4257" i="1" l="1"/>
  <c r="AU4257" i="1" s="1"/>
  <c r="AO4257" i="1" l="1"/>
  <c r="AV4257" i="1" s="1"/>
  <c r="AR4257" i="1" s="1"/>
  <c r="AS4257" i="1"/>
  <c r="AQ4257" i="1"/>
  <c r="S4258" i="1"/>
  <c r="T4258" i="1" l="1"/>
  <c r="P4258" i="1" s="1"/>
  <c r="Q4258" i="1"/>
  <c r="O4258" i="1"/>
  <c r="AT4257" i="1"/>
  <c r="AZ4257" i="1" s="1"/>
  <c r="AX4257" i="1" l="1"/>
  <c r="AY4257" i="1"/>
  <c r="R4258" i="1"/>
  <c r="U4258" i="1" s="1"/>
  <c r="AW4257" i="1"/>
  <c r="W4258" i="1" l="1"/>
  <c r="V4258" i="1"/>
  <c r="Y4258" i="1" s="1"/>
  <c r="AO4258" i="1" l="1"/>
  <c r="AV4258" i="1" s="1"/>
  <c r="AN4258" i="1" l="1"/>
  <c r="AU4258" i="1" s="1"/>
  <c r="S4259" i="1" s="1"/>
  <c r="T4259" i="1"/>
  <c r="P4259" i="1" s="1"/>
  <c r="AR4258" i="1"/>
  <c r="AQ4258" i="1" l="1"/>
  <c r="AS4258" i="1"/>
  <c r="AT4258" i="1" s="1"/>
  <c r="O4259" i="1"/>
  <c r="Q4259" i="1" l="1"/>
  <c r="AZ4258" i="1"/>
  <c r="AY4258" i="1"/>
  <c r="AX4258" i="1"/>
  <c r="R4259" i="1"/>
  <c r="AW4258" i="1"/>
  <c r="U4259" i="1" l="1"/>
  <c r="V4259" i="1"/>
  <c r="W4259" i="1"/>
  <c r="Y4259" i="1" l="1"/>
  <c r="AO4259" i="1" s="1"/>
  <c r="AV4259" i="1" s="1"/>
  <c r="AN4259" i="1" l="1"/>
  <c r="AU4259" i="1" s="1"/>
  <c r="AQ4259" i="1" s="1"/>
  <c r="AR4259" i="1"/>
  <c r="T4260" i="1"/>
  <c r="P4260" i="1" s="1"/>
  <c r="AS4259" i="1" l="1"/>
  <c r="S4260" i="1"/>
  <c r="O4260" i="1"/>
  <c r="Q4260" i="1"/>
  <c r="AT4259" i="1"/>
  <c r="AZ4259" i="1" s="1"/>
  <c r="AW4259" i="1" l="1"/>
  <c r="R4260" i="1"/>
  <c r="W4260" i="1" s="1"/>
  <c r="AY4259" i="1"/>
  <c r="AX4259" i="1"/>
  <c r="V4260" i="1" l="1"/>
  <c r="U4260" i="1"/>
  <c r="Y4260" i="1" s="1"/>
  <c r="AO4260" i="1" l="1"/>
  <c r="AV4260" i="1" s="1"/>
  <c r="AN4260" i="1" l="1"/>
  <c r="AU4260" i="1" s="1"/>
  <c r="AQ4260" i="1" s="1"/>
  <c r="T4261" i="1"/>
  <c r="P4261" i="1" s="1"/>
  <c r="AR4260" i="1"/>
  <c r="S4261" i="1" l="1"/>
  <c r="AS4260" i="1"/>
  <c r="AT4260" i="1" s="1"/>
  <c r="O4261" i="1"/>
  <c r="Q4261" i="1"/>
  <c r="AZ4260" i="1" l="1"/>
  <c r="AY4260" i="1"/>
  <c r="R4261" i="1"/>
  <c r="U4261" i="1" s="1"/>
  <c r="AX4260" i="1"/>
  <c r="AW4260" i="1"/>
  <c r="V4261" i="1" l="1"/>
  <c r="Y4261" i="1" s="1"/>
  <c r="W4261" i="1"/>
  <c r="AN4261" i="1" l="1"/>
  <c r="AU4261" i="1" s="1"/>
  <c r="AS4261" i="1" l="1"/>
  <c r="AO4261" i="1"/>
  <c r="AV4261" i="1" s="1"/>
  <c r="AR4261" i="1" s="1"/>
  <c r="S4262" i="1"/>
  <c r="AQ4261" i="1"/>
  <c r="AT4261" i="1" l="1"/>
  <c r="T4262" i="1"/>
  <c r="P4262" i="1" s="1"/>
  <c r="AW4261" i="1"/>
  <c r="AZ4261" i="1"/>
  <c r="AX4261" i="1"/>
  <c r="Q4262" i="1"/>
  <c r="O4262" i="1"/>
  <c r="AY4261" i="1"/>
  <c r="R4262" i="1" l="1"/>
  <c r="V4262" i="1" s="1"/>
  <c r="W4262" i="1"/>
  <c r="U4262" i="1" l="1"/>
  <c r="Y4262" i="1" s="1"/>
  <c r="AO4262" i="1" l="1"/>
  <c r="AV4262" i="1" s="1"/>
  <c r="AN4262" i="1"/>
  <c r="AU4262" i="1" s="1"/>
  <c r="AS4262" i="1" l="1"/>
  <c r="AQ4262" i="1"/>
  <c r="S4263" i="1"/>
  <c r="AR4262" i="1"/>
  <c r="T4263" i="1"/>
  <c r="P4263" i="1" s="1"/>
  <c r="Q4263" i="1" l="1"/>
  <c r="O4263" i="1"/>
  <c r="AT4262" i="1"/>
  <c r="AX4262" i="1" s="1"/>
  <c r="AW4262" i="1" l="1"/>
  <c r="AZ4262" i="1"/>
  <c r="AY4262" i="1"/>
  <c r="R4263" i="1"/>
  <c r="W4263" i="1" s="1"/>
  <c r="U4263" i="1" l="1"/>
  <c r="V4263" i="1"/>
  <c r="Y4263" i="1" l="1"/>
  <c r="AN4263" i="1" s="1"/>
  <c r="AU4263" i="1" s="1"/>
  <c r="AO4263" i="1" l="1"/>
  <c r="AV4263" i="1" s="1"/>
  <c r="T4264" i="1" s="1"/>
  <c r="P4264" i="1" s="1"/>
  <c r="AS4263" i="1"/>
  <c r="AR4263" i="1"/>
  <c r="AQ4263" i="1"/>
  <c r="S4264" i="1"/>
  <c r="O4264" i="1" l="1"/>
  <c r="Q4264" i="1"/>
  <c r="AT4263" i="1"/>
  <c r="AW4263" i="1" s="1"/>
  <c r="AX4263" i="1" l="1"/>
  <c r="AZ4263" i="1"/>
  <c r="AY4263" i="1"/>
  <c r="R4264" i="1"/>
  <c r="U4264" i="1" l="1"/>
  <c r="V4264" i="1"/>
  <c r="W4264" i="1"/>
  <c r="Y4264" i="1" l="1"/>
  <c r="AO4264" i="1" s="1"/>
  <c r="AV4264" i="1" s="1"/>
  <c r="AN4264" i="1" l="1"/>
  <c r="AU4264" i="1" s="1"/>
  <c r="S4265" i="1" s="1"/>
  <c r="AR4264" i="1"/>
  <c r="T4265" i="1"/>
  <c r="P4265" i="1" s="1"/>
  <c r="AQ4264" i="1" l="1"/>
  <c r="AS4264" i="1"/>
  <c r="Q4265" i="1" s="1"/>
  <c r="O4265" i="1"/>
  <c r="AT4264" i="1"/>
  <c r="AW4264" i="1" s="1"/>
  <c r="AZ4264" i="1" l="1"/>
  <c r="AY4264" i="1"/>
  <c r="R4265" i="1"/>
  <c r="U4265" i="1" s="1"/>
  <c r="AX4264" i="1"/>
  <c r="V4265" i="1" l="1"/>
  <c r="Y4265" i="1" s="1"/>
  <c r="W4265" i="1"/>
  <c r="AO4265" i="1" l="1"/>
  <c r="AV4265" i="1" s="1"/>
  <c r="AN4265" i="1"/>
  <c r="AU4265" i="1" s="1"/>
  <c r="AQ4265" i="1" l="1"/>
  <c r="S4266" i="1"/>
  <c r="AS4265" i="1"/>
  <c r="AR4265" i="1"/>
  <c r="T4266" i="1"/>
  <c r="P4266" i="1" s="1"/>
  <c r="O4266" i="1" l="1"/>
  <c r="Q4266" i="1"/>
  <c r="AT4265" i="1"/>
  <c r="AZ4265" i="1" s="1"/>
  <c r="AW4265" i="1" l="1"/>
  <c r="R4266" i="1"/>
  <c r="AX4265" i="1"/>
  <c r="AY4265" i="1"/>
  <c r="V4266" i="1" l="1"/>
  <c r="U4266" i="1"/>
  <c r="Y4266" i="1" s="1"/>
  <c r="W4266" i="1"/>
  <c r="AO4266" i="1" l="1"/>
  <c r="AV4266" i="1" s="1"/>
  <c r="AN4266" i="1" l="1"/>
  <c r="AU4266" i="1" s="1"/>
  <c r="S4267" i="1" s="1"/>
  <c r="AR4266" i="1"/>
  <c r="T4267" i="1"/>
  <c r="P4267" i="1" s="1"/>
  <c r="AQ4266" i="1" l="1"/>
  <c r="AS4266" i="1"/>
  <c r="AT4266" i="1" s="1"/>
  <c r="O4267" i="1"/>
  <c r="Q4267" i="1" l="1"/>
  <c r="AZ4266" i="1"/>
  <c r="AY4266" i="1"/>
  <c r="R4267" i="1"/>
  <c r="AW4266" i="1"/>
  <c r="AX4266" i="1"/>
  <c r="V4267" i="1" l="1"/>
  <c r="U4267" i="1"/>
  <c r="Y4267" i="1" s="1"/>
  <c r="W4267" i="1"/>
  <c r="AO4267" i="1" l="1"/>
  <c r="AV4267" i="1" s="1"/>
  <c r="AN4267" i="1" l="1"/>
  <c r="AU4267" i="1" s="1"/>
  <c r="S4268" i="1" s="1"/>
  <c r="AR4267" i="1"/>
  <c r="T4268" i="1"/>
  <c r="P4268" i="1" s="1"/>
  <c r="AQ4267" i="1" l="1"/>
  <c r="AS4267" i="1"/>
  <c r="Q4268" i="1" s="1"/>
  <c r="O4268" i="1"/>
  <c r="AT4267" i="1"/>
  <c r="AW4267" i="1" s="1"/>
  <c r="R4268" i="1" l="1"/>
  <c r="U4268" i="1" s="1"/>
  <c r="AZ4267" i="1"/>
  <c r="AY4267" i="1"/>
  <c r="AX4267" i="1"/>
  <c r="W4268" i="1"/>
  <c r="V4268" i="1" l="1"/>
  <c r="Y4268" i="1" s="1"/>
  <c r="AN4268" i="1" l="1"/>
  <c r="AU4268" i="1" s="1"/>
  <c r="AO4268" i="1" l="1"/>
  <c r="AV4268" i="1" s="1"/>
  <c r="T4269" i="1" s="1"/>
  <c r="P4269" i="1" s="1"/>
  <c r="AS4268" i="1"/>
  <c r="AQ4268" i="1"/>
  <c r="S4269" i="1"/>
  <c r="AR4268" i="1" l="1"/>
  <c r="Q4269" i="1"/>
  <c r="O4269" i="1"/>
  <c r="AT4268" i="1"/>
  <c r="R4269" i="1" l="1"/>
  <c r="V4269" i="1" s="1"/>
  <c r="U4269" i="1"/>
  <c r="Y4269" i="1" s="1"/>
  <c r="AW4268" i="1"/>
  <c r="AZ4268" i="1"/>
  <c r="AX4268" i="1"/>
  <c r="AY4268" i="1"/>
  <c r="W4269" i="1"/>
  <c r="AO4269" i="1" l="1"/>
  <c r="AV4269" i="1" s="1"/>
  <c r="AN4269" i="1" l="1"/>
  <c r="AU4269" i="1" s="1"/>
  <c r="AQ4269" i="1" s="1"/>
  <c r="T4270" i="1"/>
  <c r="P4270" i="1" s="1"/>
  <c r="AR4269" i="1"/>
  <c r="S4270" i="1" l="1"/>
  <c r="AS4269" i="1"/>
  <c r="AT4269" i="1" s="1"/>
  <c r="O4270" i="1"/>
  <c r="Q4270" i="1"/>
  <c r="AZ4269" i="1" l="1"/>
  <c r="AY4269" i="1"/>
  <c r="R4270" i="1"/>
  <c r="AW4269" i="1"/>
  <c r="AX4269" i="1"/>
  <c r="U4270" i="1" l="1"/>
  <c r="V4270" i="1"/>
  <c r="W4270" i="1"/>
  <c r="Y4270" i="1" l="1"/>
  <c r="AN4270" i="1" s="1"/>
  <c r="AU4270" i="1" s="1"/>
  <c r="AO4270" i="1" l="1"/>
  <c r="AV4270" i="1" s="1"/>
  <c r="AS4270" i="1"/>
  <c r="T4271" i="1"/>
  <c r="P4271" i="1" s="1"/>
  <c r="AR4270" i="1"/>
  <c r="S4271" i="1"/>
  <c r="AQ4270" i="1"/>
  <c r="AT4270" i="1" l="1"/>
  <c r="AW4270" i="1" s="1"/>
  <c r="O4271" i="1"/>
  <c r="Q4271" i="1"/>
  <c r="AX4270" i="1" l="1"/>
  <c r="R4271" i="1"/>
  <c r="AZ4270" i="1"/>
  <c r="AY4270" i="1"/>
  <c r="U4271" i="1" l="1"/>
  <c r="V4271" i="1"/>
  <c r="W4271" i="1"/>
  <c r="Y4271" i="1" l="1"/>
  <c r="AO4271" i="1" s="1"/>
  <c r="AV4271" i="1" s="1"/>
  <c r="AN4271" i="1" l="1"/>
  <c r="AU4271" i="1" s="1"/>
  <c r="S4272" i="1" s="1"/>
  <c r="T4272" i="1"/>
  <c r="P4272" i="1" s="1"/>
  <c r="AR4271" i="1"/>
  <c r="AQ4271" i="1" l="1"/>
  <c r="AS4271" i="1"/>
  <c r="AT4271" i="1" s="1"/>
  <c r="O4272" i="1"/>
  <c r="AW4271" i="1" l="1"/>
  <c r="AY4271" i="1"/>
  <c r="Q4272" i="1"/>
  <c r="AX4271" i="1"/>
  <c r="AZ4271" i="1"/>
  <c r="R4272" i="1"/>
  <c r="V4272" i="1" l="1"/>
  <c r="U4272" i="1"/>
  <c r="Y4272" i="1" s="1"/>
  <c r="W4272" i="1"/>
  <c r="AO4272" i="1" l="1"/>
  <c r="AV4272" i="1" s="1"/>
  <c r="AN4272" i="1" l="1"/>
  <c r="AU4272" i="1" s="1"/>
  <c r="S4273" i="1" s="1"/>
  <c r="AR4272" i="1"/>
  <c r="T4273" i="1"/>
  <c r="P4273" i="1" s="1"/>
  <c r="AS4272" i="1" l="1"/>
  <c r="AQ4272" i="1"/>
  <c r="AT4272" i="1" s="1"/>
  <c r="AZ4272" i="1" s="1"/>
  <c r="O4273" i="1"/>
  <c r="Q4273" i="1"/>
  <c r="AY4272" i="1" l="1"/>
  <c r="R4273" i="1"/>
  <c r="AW4272" i="1"/>
  <c r="AX4272" i="1"/>
  <c r="V4273" i="1" l="1"/>
  <c r="U4273" i="1"/>
  <c r="Y4273" i="1" s="1"/>
  <c r="W4273" i="1"/>
  <c r="AO4273" i="1" l="1"/>
  <c r="AV4273" i="1" s="1"/>
  <c r="AN4273" i="1" l="1"/>
  <c r="AU4273" i="1" s="1"/>
  <c r="S4274" i="1" s="1"/>
  <c r="T4274" i="1"/>
  <c r="P4274" i="1" s="1"/>
  <c r="AR4273" i="1"/>
  <c r="AQ4273" i="1" l="1"/>
  <c r="AS4273" i="1"/>
  <c r="AT4273" i="1" s="1"/>
  <c r="O4274" i="1"/>
  <c r="Q4274" i="1" l="1"/>
  <c r="AZ4273" i="1"/>
  <c r="AY4273" i="1"/>
  <c r="R4274" i="1"/>
  <c r="AW4273" i="1"/>
  <c r="AX4273" i="1"/>
  <c r="V4274" i="1" l="1"/>
  <c r="U4274" i="1"/>
  <c r="Y4274" i="1" s="1"/>
  <c r="W4274" i="1"/>
  <c r="AO4274" i="1" l="1"/>
  <c r="AV4274" i="1" s="1"/>
  <c r="AN4274" i="1"/>
  <c r="AU4274" i="1" s="1"/>
  <c r="AQ4274" i="1" l="1"/>
  <c r="S4275" i="1"/>
  <c r="AS4274" i="1"/>
  <c r="AR4274" i="1"/>
  <c r="T4275" i="1"/>
  <c r="P4275" i="1" s="1"/>
  <c r="O4275" i="1" l="1"/>
  <c r="Q4275" i="1"/>
  <c r="AT4274" i="1"/>
  <c r="AZ4274" i="1" s="1"/>
  <c r="AW4274" i="1" l="1"/>
  <c r="R4275" i="1"/>
  <c r="U4275" i="1" s="1"/>
  <c r="AY4274" i="1"/>
  <c r="AX4274" i="1"/>
  <c r="W4275" i="1" l="1"/>
  <c r="V4275" i="1"/>
  <c r="Y4275" i="1" s="1"/>
  <c r="AO4275" i="1" l="1"/>
  <c r="AV4275" i="1" s="1"/>
  <c r="AN4275" i="1"/>
  <c r="AU4275" i="1" s="1"/>
  <c r="AS4275" i="1" l="1"/>
  <c r="S4276" i="1"/>
  <c r="AQ4275" i="1"/>
  <c r="AR4275" i="1"/>
  <c r="T4276" i="1"/>
  <c r="P4276" i="1" s="1"/>
  <c r="AT4275" i="1" l="1"/>
  <c r="AW4275" i="1" s="1"/>
  <c r="O4276" i="1"/>
  <c r="Q4276" i="1"/>
  <c r="R4276" i="1" l="1"/>
  <c r="U4276" i="1" s="1"/>
  <c r="AZ4275" i="1"/>
  <c r="AY4275" i="1"/>
  <c r="AX4275" i="1"/>
  <c r="W4276" i="1" l="1"/>
  <c r="V4276" i="1"/>
  <c r="Y4276" i="1" s="1"/>
  <c r="AN4276" i="1" l="1"/>
  <c r="AU4276" i="1" s="1"/>
  <c r="AO4276" i="1" l="1"/>
  <c r="AV4276" i="1" s="1"/>
  <c r="AR4276" i="1" s="1"/>
  <c r="AS4276" i="1"/>
  <c r="AQ4276" i="1"/>
  <c r="S4277" i="1"/>
  <c r="T4277" i="1" l="1"/>
  <c r="P4277" i="1" s="1"/>
  <c r="O4277" i="1"/>
  <c r="Q4277" i="1"/>
  <c r="AT4276" i="1"/>
  <c r="AW4276" i="1" s="1"/>
  <c r="AX4276" i="1" l="1"/>
  <c r="AZ4276" i="1"/>
  <c r="AY4276" i="1"/>
  <c r="R4277" i="1"/>
  <c r="U4277" i="1" s="1"/>
  <c r="W4277" i="1" l="1"/>
  <c r="V4277" i="1"/>
  <c r="Y4277" i="1" s="1"/>
  <c r="AO4277" i="1" l="1"/>
  <c r="AV4277" i="1" s="1"/>
  <c r="AN4277" i="1" l="1"/>
  <c r="AU4277" i="1" s="1"/>
  <c r="AR4277" i="1"/>
  <c r="T4278" i="1"/>
  <c r="P4278" i="1" s="1"/>
  <c r="AQ4277" i="1"/>
  <c r="S4278" i="1"/>
  <c r="AS4277" i="1"/>
  <c r="O4278" i="1" l="1"/>
  <c r="Q4278" i="1"/>
  <c r="AT4277" i="1"/>
  <c r="AX4277" i="1" s="1"/>
  <c r="AW4277" i="1" l="1"/>
  <c r="AZ4277" i="1"/>
  <c r="AY4277" i="1"/>
  <c r="R4278" i="1"/>
  <c r="V4278" i="1" l="1"/>
  <c r="U4278" i="1"/>
  <c r="Y4278" i="1" s="1"/>
  <c r="W4278" i="1"/>
  <c r="AO4278" i="1" l="1"/>
  <c r="AV4278" i="1" s="1"/>
  <c r="AN4278" i="1" l="1"/>
  <c r="AU4278" i="1" s="1"/>
  <c r="AQ4278" i="1" s="1"/>
  <c r="T4279" i="1"/>
  <c r="P4279" i="1" s="1"/>
  <c r="AR4278" i="1"/>
  <c r="AS4278" i="1" l="1"/>
  <c r="S4279" i="1"/>
  <c r="AT4278" i="1"/>
  <c r="AZ4278" i="1" s="1"/>
  <c r="Q4279" i="1" l="1"/>
  <c r="O4279" i="1"/>
  <c r="AW4278" i="1"/>
  <c r="AY4278" i="1"/>
  <c r="AX4278" i="1"/>
  <c r="R4279" i="1"/>
  <c r="V4279" i="1" l="1"/>
  <c r="U4279" i="1"/>
  <c r="Y4279" i="1" s="1"/>
  <c r="W4279" i="1"/>
  <c r="AN4279" i="1" l="1"/>
  <c r="AU4279" i="1" s="1"/>
  <c r="AO4279" i="1" l="1"/>
  <c r="AV4279" i="1" s="1"/>
  <c r="AR4279" i="1" s="1"/>
  <c r="AS4279" i="1"/>
  <c r="S4280" i="1"/>
  <c r="AQ4279" i="1"/>
  <c r="T4280" i="1" l="1"/>
  <c r="P4280" i="1" s="1"/>
  <c r="AT4279" i="1"/>
  <c r="AW4279" i="1" s="1"/>
  <c r="Q4280" i="1"/>
  <c r="O4280" i="1"/>
  <c r="AX4279" i="1" l="1"/>
  <c r="R4280" i="1"/>
  <c r="AZ4279" i="1"/>
  <c r="AY4279" i="1"/>
  <c r="V4280" i="1" l="1"/>
  <c r="U4280" i="1"/>
  <c r="Y4280" i="1" s="1"/>
  <c r="W4280" i="1"/>
  <c r="AO4280" i="1" l="1"/>
  <c r="AV4280" i="1" s="1"/>
  <c r="AN4280" i="1" l="1"/>
  <c r="AU4280" i="1" s="1"/>
  <c r="AQ4280" i="1" s="1"/>
  <c r="T4281" i="1"/>
  <c r="P4281" i="1" s="1"/>
  <c r="AR4280" i="1"/>
  <c r="AS4280" i="1" l="1"/>
  <c r="S4281" i="1"/>
  <c r="O4281" i="1" s="1"/>
  <c r="Q4281" i="1"/>
  <c r="AT4280" i="1"/>
  <c r="AZ4280" i="1" s="1"/>
  <c r="AW4280" i="1" l="1"/>
  <c r="AY4280" i="1"/>
  <c r="AX4280" i="1"/>
  <c r="R4281" i="1"/>
  <c r="U4281" i="1" s="1"/>
  <c r="W4281" i="1" l="1"/>
  <c r="V4281" i="1"/>
  <c r="Y4281" i="1" s="1"/>
  <c r="AO4281" i="1" l="1"/>
  <c r="AV4281" i="1" s="1"/>
  <c r="AN4281" i="1" l="1"/>
  <c r="AU4281" i="1" s="1"/>
  <c r="S4282" i="1" s="1"/>
  <c r="AR4281" i="1"/>
  <c r="T4282" i="1"/>
  <c r="P4282" i="1" s="1"/>
  <c r="AQ4281" i="1" l="1"/>
  <c r="AS4281" i="1"/>
  <c r="Q4282" i="1" s="1"/>
  <c r="O4282" i="1"/>
  <c r="AT4281" i="1"/>
  <c r="AZ4281" i="1" l="1"/>
  <c r="AY4281" i="1"/>
  <c r="AW4281" i="1"/>
  <c r="AX4281" i="1"/>
  <c r="R4282" i="1"/>
  <c r="U4282" i="1" s="1"/>
  <c r="V4282" i="1" l="1"/>
  <c r="Y4282" i="1" s="1"/>
  <c r="W4282" i="1"/>
  <c r="AO4282" i="1" l="1"/>
  <c r="AV4282" i="1" s="1"/>
  <c r="AN4282" i="1"/>
  <c r="AU4282" i="1" s="1"/>
  <c r="S4283" i="1" l="1"/>
  <c r="AQ4282" i="1"/>
  <c r="AS4282" i="1"/>
  <c r="T4283" i="1"/>
  <c r="P4283" i="1" s="1"/>
  <c r="AR4282" i="1"/>
  <c r="AT4282" i="1" l="1"/>
  <c r="Q4283" i="1"/>
  <c r="O4283" i="1"/>
  <c r="R4283" i="1" l="1"/>
  <c r="U4283" i="1" s="1"/>
  <c r="AX4282" i="1"/>
  <c r="AZ4282" i="1"/>
  <c r="W4283" i="1"/>
  <c r="AW4282" i="1"/>
  <c r="AY4282" i="1"/>
  <c r="V4283" i="1"/>
  <c r="Y4283" i="1" l="1"/>
  <c r="AO4283" i="1" s="1"/>
  <c r="AV4283" i="1" s="1"/>
  <c r="AN4283" i="1" l="1"/>
  <c r="AU4283" i="1" s="1"/>
  <c r="S4284" i="1" s="1"/>
  <c r="AS4283" i="1"/>
  <c r="AR4283" i="1"/>
  <c r="T4284" i="1"/>
  <c r="P4284" i="1" s="1"/>
  <c r="AQ4283" i="1" l="1"/>
  <c r="AT4283" i="1"/>
  <c r="AZ4283" i="1" s="1"/>
  <c r="O4284" i="1"/>
  <c r="Q4284" i="1"/>
  <c r="AY4283" i="1" l="1"/>
  <c r="AW4283" i="1"/>
  <c r="R4284" i="1"/>
  <c r="U4284" i="1" s="1"/>
  <c r="AX4283" i="1"/>
  <c r="W4284" i="1" l="1"/>
  <c r="V4284" i="1"/>
  <c r="Y4284" i="1" s="1"/>
  <c r="AN4284" i="1" l="1"/>
  <c r="AU4284" i="1" s="1"/>
  <c r="AO4284" i="1" l="1"/>
  <c r="AV4284" i="1" s="1"/>
  <c r="AQ4284" i="1"/>
  <c r="S4285" i="1"/>
  <c r="T4285" i="1"/>
  <c r="P4285" i="1" s="1"/>
  <c r="AR4284" i="1"/>
  <c r="AS4284" i="1"/>
  <c r="Q4285" i="1" l="1"/>
  <c r="O4285" i="1"/>
  <c r="AT4284" i="1"/>
  <c r="AW4284" i="1" l="1"/>
  <c r="AZ4284" i="1"/>
  <c r="AX4284" i="1"/>
  <c r="AY4284" i="1"/>
  <c r="R4285" i="1"/>
  <c r="V4285" i="1" l="1"/>
  <c r="U4285" i="1"/>
  <c r="Y4285" i="1" s="1"/>
  <c r="W4285" i="1"/>
  <c r="AN4285" i="1" l="1"/>
  <c r="AU4285" i="1" s="1"/>
  <c r="AO4285" i="1" l="1"/>
  <c r="AV4285" i="1" s="1"/>
  <c r="T4286" i="1" s="1"/>
  <c r="P4286" i="1" s="1"/>
  <c r="AS4285" i="1"/>
  <c r="AQ4285" i="1"/>
  <c r="S4286" i="1"/>
  <c r="AR4285" i="1" l="1"/>
  <c r="Q4286" i="1"/>
  <c r="O4286" i="1"/>
  <c r="AT4285" i="1"/>
  <c r="AZ4285" i="1" s="1"/>
  <c r="R4286" i="1" l="1"/>
  <c r="V4286" i="1" s="1"/>
  <c r="AY4285" i="1"/>
  <c r="AX4285" i="1"/>
  <c r="AW4285" i="1"/>
  <c r="U4286" i="1"/>
  <c r="Y4286" i="1" s="1"/>
  <c r="W4286" i="1"/>
  <c r="AO4286" i="1" l="1"/>
  <c r="AV4286" i="1" s="1"/>
  <c r="AN4286" i="1" l="1"/>
  <c r="AU4286" i="1" s="1"/>
  <c r="AQ4286" i="1" s="1"/>
  <c r="AR4286" i="1"/>
  <c r="T4287" i="1"/>
  <c r="P4287" i="1" s="1"/>
  <c r="S4287" i="1" l="1"/>
  <c r="AS4286" i="1"/>
  <c r="Q4287" i="1" s="1"/>
  <c r="O4287" i="1"/>
  <c r="AT4286" i="1" l="1"/>
  <c r="AW4286" i="1" s="1"/>
  <c r="AX4286" i="1"/>
  <c r="AZ4286" i="1"/>
  <c r="AY4286" i="1"/>
  <c r="R4287" i="1"/>
  <c r="U4287" i="1" s="1"/>
  <c r="V4287" i="1" l="1"/>
  <c r="Y4287" i="1" s="1"/>
  <c r="W4287" i="1"/>
  <c r="AN4287" i="1" l="1"/>
  <c r="AU4287" i="1" s="1"/>
  <c r="AO4287" i="1" l="1"/>
  <c r="AV4287" i="1" s="1"/>
  <c r="T4288" i="1" s="1"/>
  <c r="P4288" i="1" s="1"/>
  <c r="AQ4287" i="1"/>
  <c r="S4288" i="1"/>
  <c r="AS4287" i="1"/>
  <c r="AR4287" i="1" l="1"/>
  <c r="O4288" i="1"/>
  <c r="Q4288" i="1"/>
  <c r="AT4287" i="1"/>
  <c r="AZ4287" i="1" s="1"/>
  <c r="AX4287" i="1" l="1"/>
  <c r="AW4287" i="1"/>
  <c r="R4288" i="1"/>
  <c r="U4288" i="1" s="1"/>
  <c r="AY4287" i="1"/>
  <c r="V4288" i="1" l="1"/>
  <c r="Y4288" i="1" s="1"/>
  <c r="W4288" i="1"/>
  <c r="AN4288" i="1" l="1"/>
  <c r="AU4288" i="1" s="1"/>
  <c r="AO4288" i="1" l="1"/>
  <c r="AV4288" i="1" s="1"/>
  <c r="AR4288" i="1" s="1"/>
  <c r="AS4288" i="1"/>
  <c r="AQ4288" i="1"/>
  <c r="S4289" i="1"/>
  <c r="T4289" i="1" l="1"/>
  <c r="P4289" i="1" s="1"/>
  <c r="Q4289" i="1"/>
  <c r="O4289" i="1"/>
  <c r="AT4288" i="1"/>
  <c r="AX4288" i="1" l="1"/>
  <c r="AZ4288" i="1"/>
  <c r="AY4288" i="1"/>
  <c r="R4289" i="1"/>
  <c r="U4289" i="1" s="1"/>
  <c r="AW4288" i="1"/>
  <c r="W4289" i="1" l="1"/>
  <c r="V4289" i="1"/>
  <c r="Y4289" i="1" s="1"/>
  <c r="AO4289" i="1" l="1"/>
  <c r="AV4289" i="1" s="1"/>
  <c r="AN4289" i="1" l="1"/>
  <c r="AU4289" i="1" s="1"/>
  <c r="AQ4289" i="1" s="1"/>
  <c r="T4290" i="1"/>
  <c r="P4290" i="1" s="1"/>
  <c r="AR4289" i="1"/>
  <c r="S4290" i="1" l="1"/>
  <c r="AS4289" i="1"/>
  <c r="Q4290" i="1" s="1"/>
  <c r="O4290" i="1"/>
  <c r="AT4289" i="1"/>
  <c r="AZ4289" i="1" l="1"/>
  <c r="AY4289" i="1"/>
  <c r="AW4289" i="1"/>
  <c r="R4290" i="1"/>
  <c r="W4290" i="1" s="1"/>
  <c r="AX4289" i="1"/>
  <c r="V4290" i="1" l="1"/>
  <c r="U4290" i="1"/>
  <c r="Y4290" i="1" s="1"/>
  <c r="AN4290" i="1" l="1"/>
  <c r="AU4290" i="1" s="1"/>
  <c r="AO4290" i="1" l="1"/>
  <c r="AV4290" i="1" s="1"/>
  <c r="AR4290" i="1" s="1"/>
  <c r="AQ4290" i="1"/>
  <c r="S4291" i="1"/>
  <c r="AS4290" i="1"/>
  <c r="T4291" i="1" l="1"/>
  <c r="P4291" i="1" s="1"/>
  <c r="O4291" i="1"/>
  <c r="Q4291" i="1"/>
  <c r="AT4290" i="1"/>
  <c r="AW4290" i="1" s="1"/>
  <c r="R4291" i="1" l="1"/>
  <c r="AX4290" i="1"/>
  <c r="AZ4290" i="1"/>
  <c r="W4291" i="1"/>
  <c r="AY4290" i="1"/>
  <c r="V4291" i="1" l="1"/>
  <c r="U4291" i="1"/>
  <c r="Y4291" i="1" s="1"/>
  <c r="AN4291" i="1" l="1"/>
  <c r="AU4291" i="1" s="1"/>
  <c r="AO4291" i="1" l="1"/>
  <c r="AV4291" i="1" s="1"/>
  <c r="AS4291" i="1"/>
  <c r="AR4291" i="1"/>
  <c r="T4292" i="1"/>
  <c r="P4292" i="1" s="1"/>
  <c r="S4292" i="1"/>
  <c r="AQ4291" i="1"/>
  <c r="AT4291" i="1" l="1"/>
  <c r="O4292" i="1"/>
  <c r="Q4292" i="1"/>
  <c r="AX4291" i="1"/>
  <c r="AZ4291" i="1" l="1"/>
  <c r="AY4291" i="1"/>
  <c r="R4292" i="1"/>
  <c r="AW4291" i="1"/>
  <c r="U4292" i="1" l="1"/>
  <c r="V4292" i="1"/>
  <c r="W4292" i="1"/>
  <c r="Y4292" i="1" l="1"/>
  <c r="AN4292" i="1" s="1"/>
  <c r="AU4292" i="1" s="1"/>
  <c r="AO4292" i="1" l="1"/>
  <c r="AV4292" i="1" s="1"/>
  <c r="T4293" i="1" s="1"/>
  <c r="P4293" i="1" s="1"/>
  <c r="AS4292" i="1"/>
  <c r="AR4292" i="1"/>
  <c r="S4293" i="1"/>
  <c r="AQ4292" i="1"/>
  <c r="Q4293" i="1" l="1"/>
  <c r="O4293" i="1"/>
  <c r="AT4292" i="1"/>
  <c r="AW4292" i="1" s="1"/>
  <c r="AX4292" i="1" l="1"/>
  <c r="R4293" i="1"/>
  <c r="U4293" i="1" s="1"/>
  <c r="AZ4292" i="1"/>
  <c r="AY4292" i="1"/>
  <c r="W4293" i="1" l="1"/>
  <c r="V4293" i="1"/>
  <c r="Y4293" i="1" s="1"/>
  <c r="AO4293" i="1" l="1"/>
  <c r="AV4293" i="1" s="1"/>
  <c r="AN4293" i="1"/>
  <c r="AU4293" i="1" s="1"/>
  <c r="AQ4293" i="1" l="1"/>
  <c r="S4294" i="1"/>
  <c r="AS4293" i="1"/>
  <c r="T4294" i="1"/>
  <c r="P4294" i="1" s="1"/>
  <c r="AR4293" i="1"/>
  <c r="Q4294" i="1" l="1"/>
  <c r="O4294" i="1"/>
  <c r="AT4293" i="1"/>
  <c r="AZ4293" i="1" s="1"/>
  <c r="AW4293" i="1" l="1"/>
  <c r="R4294" i="1"/>
  <c r="W4294" i="1" s="1"/>
  <c r="AX4293" i="1"/>
  <c r="AY4293" i="1"/>
  <c r="U4294" i="1"/>
  <c r="Y4294" i="1" s="1"/>
  <c r="V4294" i="1"/>
  <c r="AO4294" i="1" l="1"/>
  <c r="AV4294" i="1" s="1"/>
  <c r="AN4294" i="1" l="1"/>
  <c r="AU4294" i="1" s="1"/>
  <c r="AQ4294" i="1" s="1"/>
  <c r="T4295" i="1"/>
  <c r="P4295" i="1" s="1"/>
  <c r="AR4294" i="1"/>
  <c r="AS4294" i="1" l="1"/>
  <c r="S4295" i="1"/>
  <c r="O4295" i="1" s="1"/>
  <c r="AT4294" i="1"/>
  <c r="AZ4294" i="1" s="1"/>
  <c r="Q4295" i="1" l="1"/>
  <c r="R4295" i="1" s="1"/>
  <c r="U4295" i="1" s="1"/>
  <c r="AW4294" i="1"/>
  <c r="AY4294" i="1"/>
  <c r="AX4294" i="1"/>
  <c r="W4295" i="1" l="1"/>
  <c r="V4295" i="1"/>
  <c r="Y4295" i="1" s="1"/>
  <c r="AN4295" i="1" l="1"/>
  <c r="AU4295" i="1" s="1"/>
  <c r="AO4295" i="1"/>
  <c r="AV4295" i="1" s="1"/>
  <c r="AS4295" i="1" l="1"/>
  <c r="T4296" i="1"/>
  <c r="P4296" i="1" s="1"/>
  <c r="AR4295" i="1"/>
  <c r="AQ4295" i="1"/>
  <c r="S4296" i="1"/>
  <c r="Q4296" i="1" l="1"/>
  <c r="O4296" i="1"/>
  <c r="AT4295" i="1"/>
  <c r="AW4295" i="1" s="1"/>
  <c r="R4296" i="1" l="1"/>
  <c r="AZ4295" i="1"/>
  <c r="AY4295" i="1"/>
  <c r="W4296" i="1"/>
  <c r="AX4295" i="1"/>
  <c r="V4296" i="1" l="1"/>
  <c r="U4296" i="1"/>
  <c r="Y4296" i="1" s="1"/>
  <c r="AO4296" i="1" l="1"/>
  <c r="AV4296" i="1" s="1"/>
  <c r="AR4296" i="1" l="1"/>
  <c r="T4297" i="1"/>
  <c r="P4297" i="1" s="1"/>
  <c r="AN4296" i="1"/>
  <c r="AU4296" i="1" s="1"/>
  <c r="AS4296" i="1" l="1"/>
  <c r="AQ4296" i="1"/>
  <c r="S4297" i="1"/>
  <c r="AT4296" i="1" l="1"/>
  <c r="O4297" i="1"/>
  <c r="Q4297" i="1"/>
  <c r="AY4296" i="1"/>
  <c r="AZ4296" i="1" l="1"/>
  <c r="AX4296" i="1"/>
  <c r="R4297" i="1"/>
  <c r="W4297" i="1" s="1"/>
  <c r="AW4296" i="1"/>
  <c r="U4297" i="1" l="1"/>
  <c r="V4297" i="1"/>
  <c r="Y4297" i="1" l="1"/>
  <c r="AO4297" i="1" s="1"/>
  <c r="AV4297" i="1" s="1"/>
  <c r="AN4297" i="1" l="1"/>
  <c r="AU4297" i="1" s="1"/>
  <c r="AQ4297" i="1" s="1"/>
  <c r="AR4297" i="1"/>
  <c r="T4298" i="1"/>
  <c r="P4298" i="1" s="1"/>
  <c r="S4298" i="1" l="1"/>
  <c r="AS4297" i="1"/>
  <c r="AT4297" i="1"/>
  <c r="Q4298" i="1"/>
  <c r="O4298" i="1"/>
  <c r="R4298" i="1" l="1"/>
  <c r="U4298" i="1" s="1"/>
  <c r="AW4297" i="1"/>
  <c r="AZ4297" i="1"/>
  <c r="AY4297" i="1"/>
  <c r="W4298" i="1"/>
  <c r="AX4297" i="1"/>
  <c r="V4298" i="1" l="1"/>
  <c r="Y4298" i="1" s="1"/>
  <c r="AO4298" i="1" l="1"/>
  <c r="AV4298" i="1" s="1"/>
  <c r="AN4298" i="1" l="1"/>
  <c r="AU4298" i="1" s="1"/>
  <c r="AQ4298" i="1" s="1"/>
  <c r="AR4298" i="1"/>
  <c r="T4299" i="1"/>
  <c r="P4299" i="1" s="1"/>
  <c r="AS4298" i="1" l="1"/>
  <c r="S4299" i="1"/>
  <c r="O4299" i="1" s="1"/>
  <c r="AT4298" i="1"/>
  <c r="AZ4298" i="1" s="1"/>
  <c r="Q4299" i="1" l="1"/>
  <c r="R4299" i="1"/>
  <c r="U4299" i="1" s="1"/>
  <c r="AW4298" i="1"/>
  <c r="AY4298" i="1"/>
  <c r="W4299" i="1"/>
  <c r="AX4298" i="1"/>
  <c r="V4299" i="1" l="1"/>
  <c r="Y4299" i="1" s="1"/>
  <c r="AN4299" i="1" l="1"/>
  <c r="AU4299" i="1" s="1"/>
  <c r="AO4299" i="1"/>
  <c r="AV4299" i="1" s="1"/>
  <c r="T4300" i="1" s="1"/>
  <c r="P4300" i="1" s="1"/>
  <c r="AS4299" i="1"/>
  <c r="S4300" i="1"/>
  <c r="AQ4299" i="1"/>
  <c r="AR4299" i="1" l="1"/>
  <c r="AT4299" i="1"/>
  <c r="O4300" i="1"/>
  <c r="Q4300" i="1"/>
  <c r="AX4299" i="1"/>
  <c r="AZ4299" i="1" l="1"/>
  <c r="AY4299" i="1"/>
  <c r="R4300" i="1"/>
  <c r="AW4299" i="1"/>
  <c r="U4300" i="1" l="1"/>
  <c r="V4300" i="1"/>
  <c r="W4300" i="1"/>
  <c r="Y4300" i="1" l="1"/>
  <c r="AO4300" i="1" s="1"/>
  <c r="AV4300" i="1" s="1"/>
  <c r="AN4300" i="1" l="1"/>
  <c r="AU4300" i="1" s="1"/>
  <c r="AQ4300" i="1" s="1"/>
  <c r="AR4300" i="1"/>
  <c r="T4301" i="1"/>
  <c r="P4301" i="1" s="1"/>
  <c r="AS4300" i="1" l="1"/>
  <c r="S4301" i="1"/>
  <c r="O4301" i="1" s="1"/>
  <c r="AT4300" i="1"/>
  <c r="AZ4300" i="1" s="1"/>
  <c r="Q4301" i="1" l="1"/>
  <c r="R4301" i="1"/>
  <c r="U4301" i="1" s="1"/>
  <c r="AW4300" i="1"/>
  <c r="AX4300" i="1"/>
  <c r="W4301" i="1"/>
  <c r="AY4300" i="1"/>
  <c r="V4301" i="1" l="1"/>
  <c r="Y4301" i="1" s="1"/>
  <c r="AO4301" i="1" l="1"/>
  <c r="AV4301" i="1" s="1"/>
  <c r="AN4301" i="1" l="1"/>
  <c r="AU4301" i="1" s="1"/>
  <c r="S4302" i="1" s="1"/>
  <c r="O4302" i="1" s="1"/>
  <c r="AR4301" i="1"/>
  <c r="T4302" i="1"/>
  <c r="P4302" i="1" s="1"/>
  <c r="AQ4301" i="1" l="1"/>
  <c r="AS4301" i="1"/>
  <c r="AT4301" i="1" s="1"/>
  <c r="AX4301" i="1" s="1"/>
  <c r="Q4302" i="1" l="1"/>
  <c r="R4302" i="1" s="1"/>
  <c r="U4302" i="1" s="1"/>
  <c r="V4302" i="1"/>
  <c r="W4302" i="1"/>
  <c r="AZ4301" i="1"/>
  <c r="AY4301" i="1"/>
  <c r="AW4301" i="1"/>
  <c r="Y4302" i="1" l="1"/>
  <c r="AO4302" i="1" s="1"/>
  <c r="AV4302" i="1" s="1"/>
  <c r="AN4302" i="1" l="1"/>
  <c r="AU4302" i="1" s="1"/>
  <c r="AQ4302" i="1" s="1"/>
  <c r="AR4302" i="1"/>
  <c r="T4303" i="1"/>
  <c r="P4303" i="1" s="1"/>
  <c r="AS4302" i="1" l="1"/>
  <c r="S4303" i="1"/>
  <c r="Q4303" i="1" s="1"/>
  <c r="AT4302" i="1"/>
  <c r="AZ4302" i="1" s="1"/>
  <c r="O4303" i="1" l="1"/>
  <c r="AW4302" i="1"/>
  <c r="AY4302" i="1"/>
  <c r="R4303" i="1"/>
  <c r="U4303" i="1" s="1"/>
  <c r="AX4302" i="1"/>
  <c r="W4303" i="1" l="1"/>
  <c r="V4303" i="1"/>
  <c r="Y4303" i="1" s="1"/>
  <c r="AN4303" i="1" l="1"/>
  <c r="AU4303" i="1" s="1"/>
  <c r="AS4303" i="1" l="1"/>
  <c r="AO4303" i="1"/>
  <c r="AV4303" i="1" s="1"/>
  <c r="T4304" i="1" s="1"/>
  <c r="P4304" i="1" s="1"/>
  <c r="AQ4303" i="1"/>
  <c r="S4304" i="1"/>
  <c r="AR4303" i="1" l="1"/>
  <c r="Q4304" i="1"/>
  <c r="O4304" i="1"/>
  <c r="AT4303" i="1"/>
  <c r="AW4303" i="1" s="1"/>
  <c r="R4304" i="1" l="1"/>
  <c r="AX4303" i="1"/>
  <c r="W4304" i="1"/>
  <c r="AZ4303" i="1"/>
  <c r="AY4303" i="1"/>
  <c r="U4304" i="1"/>
  <c r="V4304" i="1"/>
  <c r="Y4304" i="1" l="1"/>
  <c r="AN4304" i="1" s="1"/>
  <c r="AU4304" i="1" s="1"/>
  <c r="AO4304" i="1" l="1"/>
  <c r="AV4304" i="1" s="1"/>
  <c r="AR4304" i="1" s="1"/>
  <c r="AS4304" i="1"/>
  <c r="S4305" i="1"/>
  <c r="AQ4304" i="1"/>
  <c r="T4305" i="1" l="1"/>
  <c r="P4305" i="1" s="1"/>
  <c r="AT4304" i="1"/>
  <c r="AZ4304" i="1" s="1"/>
  <c r="Q4305" i="1"/>
  <c r="O4305" i="1"/>
  <c r="AY4304" i="1"/>
  <c r="AX4304" i="1"/>
  <c r="AW4304" i="1" l="1"/>
  <c r="R4305" i="1"/>
  <c r="V4305" i="1" l="1"/>
  <c r="U4305" i="1"/>
  <c r="Y4305" i="1" s="1"/>
  <c r="W4305" i="1"/>
  <c r="AO4305" i="1" l="1"/>
  <c r="AV4305" i="1" s="1"/>
  <c r="AN4305" i="1" l="1"/>
  <c r="AU4305" i="1" s="1"/>
  <c r="S4306" i="1" s="1"/>
  <c r="T4306" i="1"/>
  <c r="P4306" i="1" s="1"/>
  <c r="AR4305" i="1"/>
  <c r="AS4305" i="1" l="1"/>
  <c r="Q4306" i="1" s="1"/>
  <c r="AQ4305" i="1"/>
  <c r="O4306" i="1"/>
  <c r="AT4305" i="1" l="1"/>
  <c r="AZ4305" i="1" s="1"/>
  <c r="R4306" i="1"/>
  <c r="U4306" i="1" s="1"/>
  <c r="AX4305" i="1"/>
  <c r="AW4305" i="1"/>
  <c r="AY4305" i="1" l="1"/>
  <c r="W4306" i="1"/>
  <c r="V4306" i="1"/>
  <c r="Y4306" i="1" s="1"/>
  <c r="AN4306" i="1" l="1"/>
  <c r="AU4306" i="1" s="1"/>
  <c r="AO4306" i="1" l="1"/>
  <c r="AV4306" i="1" s="1"/>
  <c r="AS4306" i="1"/>
  <c r="AR4306" i="1"/>
  <c r="T4307" i="1"/>
  <c r="P4307" i="1" s="1"/>
  <c r="S4307" i="1"/>
  <c r="AQ4306" i="1"/>
  <c r="AT4306" i="1" l="1"/>
  <c r="AW4306" i="1" s="1"/>
  <c r="Q4307" i="1"/>
  <c r="O4307" i="1"/>
  <c r="AX4306" i="1"/>
  <c r="R4307" i="1" l="1"/>
  <c r="AZ4306" i="1"/>
  <c r="AY4306" i="1"/>
  <c r="V4307" i="1" l="1"/>
  <c r="U4307" i="1"/>
  <c r="Y4307" i="1" s="1"/>
  <c r="W4307" i="1"/>
  <c r="AO4307" i="1" l="1"/>
  <c r="AV4307" i="1" s="1"/>
  <c r="AN4307" i="1" l="1"/>
  <c r="AU4307" i="1" s="1"/>
  <c r="S4308" i="1" s="1"/>
  <c r="T4308" i="1"/>
  <c r="P4308" i="1" s="1"/>
  <c r="AR4307" i="1"/>
  <c r="AQ4307" i="1" l="1"/>
  <c r="AS4307" i="1"/>
  <c r="AT4307" i="1" s="1"/>
  <c r="O4308" i="1"/>
  <c r="Q4308" i="1" l="1"/>
  <c r="AZ4307" i="1"/>
  <c r="AY4307" i="1"/>
  <c r="R4308" i="1"/>
  <c r="W4308" i="1" s="1"/>
  <c r="AW4307" i="1"/>
  <c r="AX4307" i="1"/>
  <c r="U4308" i="1" l="1"/>
  <c r="V4308" i="1"/>
  <c r="Y4308" i="1" l="1"/>
  <c r="AO4308" i="1" s="1"/>
  <c r="AV4308" i="1" s="1"/>
  <c r="AN4308" i="1" l="1"/>
  <c r="AU4308" i="1" s="1"/>
  <c r="S4309" i="1"/>
  <c r="AQ4308" i="1"/>
  <c r="AR4308" i="1"/>
  <c r="T4309" i="1"/>
  <c r="P4309" i="1" s="1"/>
  <c r="AS4308" i="1" l="1"/>
  <c r="O4309" i="1"/>
  <c r="Q4309" i="1"/>
  <c r="AT4308" i="1"/>
  <c r="AW4308" i="1" s="1"/>
  <c r="AZ4308" i="1" l="1"/>
  <c r="AY4308" i="1"/>
  <c r="AX4308" i="1"/>
  <c r="R4309" i="1"/>
  <c r="U4309" i="1" s="1"/>
  <c r="V4309" i="1" l="1"/>
  <c r="Y4309" i="1" s="1"/>
  <c r="W4309" i="1"/>
  <c r="AN4309" i="1" l="1"/>
  <c r="AU4309" i="1" s="1"/>
  <c r="AO4309" i="1" l="1"/>
  <c r="AV4309" i="1" s="1"/>
  <c r="AR4309" i="1" s="1"/>
  <c r="AS4309" i="1"/>
  <c r="AQ4309" i="1"/>
  <c r="S4310" i="1"/>
  <c r="T4310" i="1" l="1"/>
  <c r="P4310" i="1" s="1"/>
  <c r="Q4310" i="1"/>
  <c r="O4310" i="1"/>
  <c r="AT4309" i="1"/>
  <c r="R4310" i="1" l="1"/>
  <c r="AZ4309" i="1"/>
  <c r="AY4309" i="1"/>
  <c r="AW4309" i="1"/>
  <c r="U4310" i="1"/>
  <c r="AX4309" i="1"/>
  <c r="W4310" i="1"/>
  <c r="V4310" i="1"/>
  <c r="Y4310" i="1" l="1"/>
  <c r="AO4310" i="1" s="1"/>
  <c r="AV4310" i="1" s="1"/>
  <c r="AN4310" i="1" l="1"/>
  <c r="AU4310" i="1" s="1"/>
  <c r="S4311" i="1" s="1"/>
  <c r="T4311" i="1"/>
  <c r="P4311" i="1" s="1"/>
  <c r="AR4310" i="1"/>
  <c r="AS4310" i="1" l="1"/>
  <c r="AQ4310" i="1"/>
  <c r="O4311" i="1"/>
  <c r="Q4311" i="1"/>
  <c r="AT4310" i="1" l="1"/>
  <c r="AZ4310" i="1" s="1"/>
  <c r="AY4310" i="1"/>
  <c r="R4311" i="1"/>
  <c r="W4311" i="1" s="1"/>
  <c r="AW4310" i="1"/>
  <c r="AX4310" i="1"/>
  <c r="U4311" i="1" l="1"/>
  <c r="V4311" i="1"/>
  <c r="Y4311" i="1" l="1"/>
  <c r="AN4311" i="1" s="1"/>
  <c r="AU4311" i="1" s="1"/>
  <c r="AO4311" i="1" l="1"/>
  <c r="AV4311" i="1" s="1"/>
  <c r="AS4311" i="1"/>
  <c r="T4312" i="1"/>
  <c r="P4312" i="1" s="1"/>
  <c r="AR4311" i="1"/>
  <c r="S4312" i="1"/>
  <c r="AQ4311" i="1"/>
  <c r="AT4311" i="1" l="1"/>
  <c r="Q4312" i="1"/>
  <c r="O4312" i="1"/>
  <c r="R4312" i="1" l="1"/>
  <c r="U4312" i="1" s="1"/>
  <c r="AZ4311" i="1"/>
  <c r="AY4311" i="1"/>
  <c r="V4312" i="1"/>
  <c r="W4312" i="1"/>
  <c r="AX4311" i="1"/>
  <c r="AW4311" i="1"/>
  <c r="Y4312" i="1" l="1"/>
  <c r="AO4312" i="1" s="1"/>
  <c r="AV4312" i="1" s="1"/>
  <c r="AN4312" i="1" l="1"/>
  <c r="AU4312" i="1" s="1"/>
  <c r="S4313" i="1" s="1"/>
  <c r="AR4312" i="1"/>
  <c r="T4313" i="1"/>
  <c r="P4313" i="1" s="1"/>
  <c r="AS4312" i="1" l="1"/>
  <c r="AQ4312" i="1"/>
  <c r="AT4312" i="1" s="1"/>
  <c r="AY4312" i="1" s="1"/>
  <c r="Q4313" i="1"/>
  <c r="O4313" i="1"/>
  <c r="R4313" i="1" l="1"/>
  <c r="U4313" i="1" s="1"/>
  <c r="AW4312" i="1"/>
  <c r="AZ4312" i="1"/>
  <c r="AX4312" i="1"/>
  <c r="V4313" i="1" l="1"/>
  <c r="Y4313" i="1" s="1"/>
  <c r="W4313" i="1"/>
  <c r="AO4313" i="1" l="1"/>
  <c r="AV4313" i="1" s="1"/>
  <c r="AN4313" i="1" l="1"/>
  <c r="AU4313" i="1" s="1"/>
  <c r="S4314" i="1" s="1"/>
  <c r="AR4313" i="1"/>
  <c r="T4314" i="1"/>
  <c r="P4314" i="1" s="1"/>
  <c r="AS4313" i="1" l="1"/>
  <c r="AQ4313" i="1"/>
  <c r="AT4313" i="1" s="1"/>
  <c r="AZ4313" i="1" s="1"/>
  <c r="Q4314" i="1"/>
  <c r="O4314" i="1"/>
  <c r="R4314" i="1" l="1"/>
  <c r="V4314" i="1" s="1"/>
  <c r="AW4313" i="1"/>
  <c r="U4314" i="1"/>
  <c r="Y4314" i="1" s="1"/>
  <c r="AX4313" i="1"/>
  <c r="AY4313" i="1"/>
  <c r="W4314" i="1" l="1"/>
  <c r="AN4314" i="1" l="1"/>
  <c r="AU4314" i="1" s="1"/>
  <c r="AO4314" i="1" l="1"/>
  <c r="AV4314" i="1" s="1"/>
  <c r="AR4314" i="1" s="1"/>
  <c r="AS4314" i="1"/>
  <c r="T4315" i="1"/>
  <c r="P4315" i="1" s="1"/>
  <c r="AQ4314" i="1"/>
  <c r="S4315" i="1"/>
  <c r="AT4314" i="1" l="1"/>
  <c r="O4315" i="1"/>
  <c r="Q4315" i="1"/>
  <c r="AX4314" i="1"/>
  <c r="AW4314" i="1"/>
  <c r="AZ4314" i="1"/>
  <c r="AY4314" i="1"/>
  <c r="R4315" i="1" l="1"/>
  <c r="U4315" i="1" l="1"/>
  <c r="V4315" i="1"/>
  <c r="W4315" i="1"/>
  <c r="Y4315" i="1" l="1"/>
  <c r="AO4315" i="1" s="1"/>
  <c r="AV4315" i="1" s="1"/>
  <c r="AN4315" i="1" l="1"/>
  <c r="AU4315" i="1" s="1"/>
  <c r="S4316" i="1" s="1"/>
  <c r="AR4315" i="1"/>
  <c r="T4316" i="1"/>
  <c r="P4316" i="1" s="1"/>
  <c r="AS4315" i="1" l="1"/>
  <c r="AQ4315" i="1"/>
  <c r="AT4315" i="1"/>
  <c r="AW4315" i="1" s="1"/>
  <c r="Q4316" i="1"/>
  <c r="O4316" i="1"/>
  <c r="R4316" i="1" l="1"/>
  <c r="U4316" i="1" s="1"/>
  <c r="AX4315" i="1"/>
  <c r="AZ4315" i="1"/>
  <c r="AY4315" i="1"/>
  <c r="W4316" i="1" l="1"/>
  <c r="V4316" i="1"/>
  <c r="Y4316" i="1" s="1"/>
  <c r="AO4316" i="1" l="1"/>
  <c r="AV4316" i="1" s="1"/>
  <c r="AN4316" i="1" l="1"/>
  <c r="AU4316" i="1" s="1"/>
  <c r="S4317" i="1" s="1"/>
  <c r="T4317" i="1"/>
  <c r="P4317" i="1" s="1"/>
  <c r="AR4316" i="1"/>
  <c r="AQ4316" i="1" l="1"/>
  <c r="AS4316" i="1"/>
  <c r="Q4317" i="1" s="1"/>
  <c r="O4317" i="1"/>
  <c r="AT4316" i="1" l="1"/>
  <c r="AX4316" i="1" s="1"/>
  <c r="AW4316" i="1"/>
  <c r="AZ4316" i="1"/>
  <c r="AY4316" i="1"/>
  <c r="R4317" i="1"/>
  <c r="V4317" i="1" l="1"/>
  <c r="U4317" i="1"/>
  <c r="Y4317" i="1" s="1"/>
  <c r="W4317" i="1"/>
  <c r="AN4317" i="1" l="1"/>
  <c r="AU4317" i="1" s="1"/>
  <c r="AO4317" i="1" l="1"/>
  <c r="AV4317" i="1" s="1"/>
  <c r="T4318" i="1" s="1"/>
  <c r="P4318" i="1" s="1"/>
  <c r="AS4317" i="1"/>
  <c r="S4318" i="1"/>
  <c r="AQ4317" i="1"/>
  <c r="AR4317" i="1" l="1"/>
  <c r="AT4317" i="1"/>
  <c r="AW4317" i="1" s="1"/>
  <c r="Q4318" i="1"/>
  <c r="O4318" i="1"/>
  <c r="AX4317" i="1"/>
  <c r="R4318" i="1" l="1"/>
  <c r="U4318" i="1" s="1"/>
  <c r="AZ4317" i="1"/>
  <c r="AY4317" i="1"/>
  <c r="W4318" i="1" l="1"/>
  <c r="V4318" i="1"/>
  <c r="Y4318" i="1" s="1"/>
  <c r="AN4318" i="1" l="1"/>
  <c r="AU4318" i="1" s="1"/>
  <c r="AO4318" i="1" l="1"/>
  <c r="AV4318" i="1" s="1"/>
  <c r="T4319" i="1" s="1"/>
  <c r="P4319" i="1" s="1"/>
  <c r="AS4318" i="1"/>
  <c r="AR4318" i="1"/>
  <c r="S4319" i="1"/>
  <c r="AQ4318" i="1"/>
  <c r="AT4318" i="1" l="1"/>
  <c r="AW4318" i="1" s="1"/>
  <c r="Q4319" i="1"/>
  <c r="O4319" i="1"/>
  <c r="AX4318" i="1"/>
  <c r="AZ4318" i="1" l="1"/>
  <c r="AY4318" i="1"/>
  <c r="R4319" i="1"/>
  <c r="U4319" i="1" s="1"/>
  <c r="V4319" i="1" l="1"/>
  <c r="Y4319" i="1" s="1"/>
  <c r="W4319" i="1"/>
  <c r="AO4319" i="1" l="1"/>
  <c r="AV4319" i="1" s="1"/>
  <c r="AN4319" i="1" l="1"/>
  <c r="AU4319" i="1" s="1"/>
  <c r="S4320" i="1" s="1"/>
  <c r="AR4319" i="1"/>
  <c r="T4320" i="1"/>
  <c r="P4320" i="1" s="1"/>
  <c r="AQ4319" i="1" l="1"/>
  <c r="AS4319" i="1"/>
  <c r="O4320" i="1"/>
  <c r="Q4320" i="1"/>
  <c r="AT4319" i="1"/>
  <c r="AW4319" i="1" s="1"/>
  <c r="R4320" i="1" l="1"/>
  <c r="AX4319" i="1"/>
  <c r="AZ4319" i="1"/>
  <c r="AY4319" i="1"/>
  <c r="V4320" i="1" l="1"/>
  <c r="U4320" i="1"/>
  <c r="Y4320" i="1" s="1"/>
  <c r="W4320" i="1"/>
  <c r="AN4320" i="1" l="1"/>
  <c r="AU4320" i="1" s="1"/>
  <c r="AO4320" i="1" l="1"/>
  <c r="AV4320" i="1" s="1"/>
  <c r="AR4320" i="1" s="1"/>
  <c r="AS4320" i="1"/>
  <c r="S4321" i="1"/>
  <c r="AQ4320" i="1"/>
  <c r="T4321" i="1" l="1"/>
  <c r="P4321" i="1" s="1"/>
  <c r="Q4321" i="1"/>
  <c r="O4321" i="1"/>
  <c r="AT4320" i="1"/>
  <c r="AZ4320" i="1" l="1"/>
  <c r="AY4320" i="1"/>
  <c r="R4321" i="1"/>
  <c r="U4321" i="1" s="1"/>
  <c r="AW4320" i="1"/>
  <c r="AX4320" i="1"/>
  <c r="W4321" i="1" l="1"/>
  <c r="V4321" i="1"/>
  <c r="Y4321" i="1" s="1"/>
  <c r="AO4321" i="1" l="1"/>
  <c r="AV4321" i="1" s="1"/>
  <c r="AN4321" i="1"/>
  <c r="AU4321" i="1" s="1"/>
  <c r="S4322" i="1" l="1"/>
  <c r="AQ4321" i="1"/>
  <c r="AS4321" i="1"/>
  <c r="T4322" i="1"/>
  <c r="P4322" i="1" s="1"/>
  <c r="AR4321" i="1"/>
  <c r="AT4321" i="1" l="1"/>
  <c r="AZ4321" i="1" s="1"/>
  <c r="O4322" i="1"/>
  <c r="Q4322" i="1"/>
  <c r="AY4321" i="1" l="1"/>
  <c r="AX4321" i="1"/>
  <c r="R4322" i="1"/>
  <c r="U4322" i="1" s="1"/>
  <c r="AW4321" i="1"/>
  <c r="W4322" i="1" l="1"/>
  <c r="V4322" i="1"/>
  <c r="Y4322" i="1" s="1"/>
  <c r="AN4322" i="1" l="1"/>
  <c r="AU4322" i="1" s="1"/>
  <c r="AO4322" i="1" l="1"/>
  <c r="AV4322" i="1" s="1"/>
  <c r="AS4322" i="1"/>
  <c r="T4323" i="1"/>
  <c r="P4323" i="1" s="1"/>
  <c r="AR4322" i="1"/>
  <c r="S4323" i="1"/>
  <c r="AQ4322" i="1"/>
  <c r="AT4322" i="1" l="1"/>
  <c r="AW4322" i="1" s="1"/>
  <c r="Q4323" i="1"/>
  <c r="O4323" i="1"/>
  <c r="R4323" i="1" l="1"/>
  <c r="V4323" i="1" s="1"/>
  <c r="U4323" i="1"/>
  <c r="Y4323" i="1" s="1"/>
  <c r="W4323" i="1"/>
  <c r="AZ4322" i="1"/>
  <c r="AY4322" i="1"/>
  <c r="AX4322" i="1"/>
  <c r="AN4323" i="1" l="1"/>
  <c r="AU4323" i="1" s="1"/>
  <c r="AS4323" i="1" l="1"/>
  <c r="AO4323" i="1"/>
  <c r="AV4323" i="1" s="1"/>
  <c r="AR4323" i="1" s="1"/>
  <c r="AQ4323" i="1"/>
  <c r="S4324" i="1"/>
  <c r="T4324" i="1" l="1"/>
  <c r="P4324" i="1" s="1"/>
  <c r="O4324" i="1"/>
  <c r="Q4324" i="1"/>
  <c r="AT4323" i="1"/>
  <c r="AW4323" i="1" s="1"/>
  <c r="AX4323" i="1" l="1"/>
  <c r="R4324" i="1"/>
  <c r="U4324" i="1" s="1"/>
  <c r="AZ4323" i="1"/>
  <c r="AY4323" i="1"/>
  <c r="W4324" i="1" l="1"/>
  <c r="V4324" i="1"/>
  <c r="Y4324" i="1" s="1"/>
  <c r="AN4324" i="1" l="1"/>
  <c r="AU4324" i="1" s="1"/>
  <c r="AO4324" i="1" l="1"/>
  <c r="AV4324" i="1" s="1"/>
  <c r="AR4324" i="1" s="1"/>
  <c r="AS4324" i="1"/>
  <c r="T4325" i="1"/>
  <c r="P4325" i="1" s="1"/>
  <c r="S4325" i="1"/>
  <c r="AQ4324" i="1"/>
  <c r="AT4324" i="1" l="1"/>
  <c r="AW4324" i="1" s="1"/>
  <c r="Q4325" i="1"/>
  <c r="O4325" i="1"/>
  <c r="AX4324" i="1" l="1"/>
  <c r="R4325" i="1"/>
  <c r="U4325" i="1" s="1"/>
  <c r="AZ4324" i="1"/>
  <c r="AY4324" i="1"/>
  <c r="W4325" i="1" l="1"/>
  <c r="V4325" i="1"/>
  <c r="Y4325" i="1" s="1"/>
  <c r="AN4325" i="1" l="1"/>
  <c r="AU4325" i="1" s="1"/>
  <c r="AO4325" i="1" l="1"/>
  <c r="AV4325" i="1" s="1"/>
  <c r="AR4325" i="1" s="1"/>
  <c r="AS4325" i="1"/>
  <c r="AQ4325" i="1"/>
  <c r="S4326" i="1"/>
  <c r="T4326" i="1" l="1"/>
  <c r="P4326" i="1" s="1"/>
  <c r="O4326" i="1"/>
  <c r="Q4326" i="1"/>
  <c r="AT4325" i="1"/>
  <c r="AW4325" i="1" s="1"/>
  <c r="R4326" i="1" l="1"/>
  <c r="V4326" i="1" s="1"/>
  <c r="AZ4325" i="1"/>
  <c r="AY4325" i="1"/>
  <c r="AX4325" i="1"/>
  <c r="W4326" i="1" l="1"/>
  <c r="U4326" i="1"/>
  <c r="Y4326" i="1" s="1"/>
  <c r="AN4326" i="1" l="1"/>
  <c r="AU4326" i="1" s="1"/>
  <c r="AO4326" i="1"/>
  <c r="AV4326" i="1" s="1"/>
  <c r="AS4326" i="1" l="1"/>
  <c r="AR4326" i="1"/>
  <c r="T4327" i="1"/>
  <c r="P4327" i="1" s="1"/>
  <c r="S4327" i="1"/>
  <c r="AQ4326" i="1"/>
  <c r="AT4326" i="1" l="1"/>
  <c r="AW4326" i="1" s="1"/>
  <c r="O4327" i="1"/>
  <c r="Q4327" i="1"/>
  <c r="R4327" i="1" l="1"/>
  <c r="U4327" i="1" s="1"/>
  <c r="AZ4326" i="1"/>
  <c r="AY4326" i="1"/>
  <c r="AX4326" i="1"/>
  <c r="W4327" i="1" l="1"/>
  <c r="V4327" i="1"/>
  <c r="Y4327" i="1" s="1"/>
  <c r="AN4327" i="1" l="1"/>
  <c r="AU4327" i="1" s="1"/>
  <c r="AO4327" i="1" l="1"/>
  <c r="AV4327" i="1" s="1"/>
  <c r="AR4327" i="1" s="1"/>
  <c r="AS4327" i="1"/>
  <c r="AQ4327" i="1"/>
  <c r="S4328" i="1"/>
  <c r="T4328" i="1" l="1"/>
  <c r="P4328" i="1" s="1"/>
  <c r="Q4328" i="1"/>
  <c r="O4328" i="1"/>
  <c r="AT4327" i="1"/>
  <c r="AW4327" i="1" s="1"/>
  <c r="AX4327" i="1" l="1"/>
  <c r="AZ4327" i="1"/>
  <c r="AY4327" i="1"/>
  <c r="R4328" i="1"/>
  <c r="U4328" i="1" l="1"/>
  <c r="V4328" i="1"/>
  <c r="W4328" i="1"/>
  <c r="Y4328" i="1" l="1"/>
  <c r="AN4328" i="1" s="1"/>
  <c r="AU4328" i="1" s="1"/>
  <c r="AO4328" i="1" l="1"/>
  <c r="AV4328" i="1" s="1"/>
  <c r="AS4328" i="1"/>
  <c r="AR4328" i="1"/>
  <c r="T4329" i="1"/>
  <c r="P4329" i="1" s="1"/>
  <c r="AQ4328" i="1"/>
  <c r="S4329" i="1"/>
  <c r="O4329" i="1" l="1"/>
  <c r="Q4329" i="1"/>
  <c r="AT4328" i="1"/>
  <c r="AZ4328" i="1" l="1"/>
  <c r="AY4328" i="1"/>
  <c r="R4329" i="1"/>
  <c r="U4329" i="1" s="1"/>
  <c r="AX4328" i="1"/>
  <c r="AW4328" i="1"/>
  <c r="W4329" i="1" l="1"/>
  <c r="V4329" i="1"/>
  <c r="Y4329" i="1" s="1"/>
  <c r="AN4329" i="1" l="1"/>
  <c r="AU4329" i="1" s="1"/>
  <c r="AO4329" i="1" l="1"/>
  <c r="AV4329" i="1" s="1"/>
  <c r="AR4329" i="1" s="1"/>
  <c r="AS4329" i="1"/>
  <c r="T4330" i="1"/>
  <c r="P4330" i="1" s="1"/>
  <c r="S4330" i="1"/>
  <c r="AQ4329" i="1"/>
  <c r="AT4329" i="1" l="1"/>
  <c r="AW4329" i="1"/>
  <c r="AZ4329" i="1"/>
  <c r="O4330" i="1"/>
  <c r="Q4330" i="1"/>
  <c r="AY4329" i="1"/>
  <c r="AX4329" i="1"/>
  <c r="R4330" i="1" l="1"/>
  <c r="W4330" i="1" s="1"/>
  <c r="U4330" i="1" l="1"/>
  <c r="V4330" i="1"/>
  <c r="Y4330" i="1" l="1"/>
  <c r="AN4330" i="1" s="1"/>
  <c r="AU4330" i="1" s="1"/>
  <c r="AO4330" i="1" l="1"/>
  <c r="AV4330" i="1" s="1"/>
  <c r="T4331" i="1" s="1"/>
  <c r="P4331" i="1" s="1"/>
  <c r="AS4330" i="1"/>
  <c r="S4331" i="1"/>
  <c r="AQ4330" i="1"/>
  <c r="AR4330" i="1" l="1"/>
  <c r="AT4330" i="1"/>
  <c r="O4331" i="1"/>
  <c r="Q4331" i="1"/>
  <c r="AX4330" i="1"/>
  <c r="AY4330" i="1"/>
  <c r="R4331" i="1" l="1"/>
  <c r="W4331" i="1" s="1"/>
  <c r="AW4330" i="1"/>
  <c r="AZ4330" i="1"/>
  <c r="U4331" i="1" l="1"/>
  <c r="V4331" i="1"/>
  <c r="Y4331" i="1" l="1"/>
  <c r="AN4331" i="1" s="1"/>
  <c r="AU4331" i="1" s="1"/>
  <c r="AO4331" i="1" l="1"/>
  <c r="AV4331" i="1" s="1"/>
  <c r="AR4331" i="1" s="1"/>
  <c r="AS4331" i="1"/>
  <c r="S4332" i="1"/>
  <c r="AQ4331" i="1"/>
  <c r="T4332" i="1" l="1"/>
  <c r="P4332" i="1" s="1"/>
  <c r="AT4331" i="1"/>
  <c r="AZ4331" i="1" s="1"/>
  <c r="Q4332" i="1"/>
  <c r="O4332" i="1"/>
  <c r="AY4331" i="1"/>
  <c r="AX4331" i="1"/>
  <c r="R4332" i="1" l="1"/>
  <c r="V4332" i="1" s="1"/>
  <c r="AW4331" i="1"/>
  <c r="W4332" i="1" l="1"/>
  <c r="U4332" i="1"/>
  <c r="Y4332" i="1" s="1"/>
  <c r="AO4332" i="1" l="1"/>
  <c r="AV4332" i="1" s="1"/>
  <c r="AN4332" i="1"/>
  <c r="AU4332" i="1" s="1"/>
  <c r="S4333" i="1" l="1"/>
  <c r="AQ4332" i="1"/>
  <c r="AS4332" i="1"/>
  <c r="AR4332" i="1"/>
  <c r="T4333" i="1"/>
  <c r="P4333" i="1" s="1"/>
  <c r="AT4332" i="1" l="1"/>
  <c r="O4333" i="1"/>
  <c r="Q4333" i="1"/>
  <c r="R4333" i="1" l="1"/>
  <c r="AW4332" i="1"/>
  <c r="AZ4332" i="1"/>
  <c r="AX4332" i="1"/>
  <c r="AY4332" i="1"/>
  <c r="U4333" i="1" l="1"/>
  <c r="V4333" i="1"/>
  <c r="W4333" i="1"/>
  <c r="Y4333" i="1" l="1"/>
  <c r="AO4333" i="1" s="1"/>
  <c r="AV4333" i="1" s="1"/>
  <c r="AN4333" i="1" l="1"/>
  <c r="AU4333" i="1" s="1"/>
  <c r="AQ4333" i="1" s="1"/>
  <c r="AR4333" i="1"/>
  <c r="T4334" i="1"/>
  <c r="P4334" i="1" s="1"/>
  <c r="AS4333" i="1" l="1"/>
  <c r="S4334" i="1"/>
  <c r="O4334" i="1" s="1"/>
  <c r="AT4333" i="1"/>
  <c r="AW4333" i="1" s="1"/>
  <c r="Q4334" i="1" l="1"/>
  <c r="AX4333" i="1"/>
  <c r="AZ4333" i="1"/>
  <c r="R4334" i="1"/>
  <c r="AY4333" i="1"/>
  <c r="U4334" i="1" l="1"/>
  <c r="V4334" i="1"/>
  <c r="W4334" i="1"/>
  <c r="Y4334" i="1" l="1"/>
  <c r="AN4334" i="1" s="1"/>
  <c r="AU4334" i="1" s="1"/>
  <c r="AO4334" i="1" l="1"/>
  <c r="AV4334" i="1" s="1"/>
  <c r="AR4334" i="1" s="1"/>
  <c r="AS4334" i="1"/>
  <c r="S4335" i="1"/>
  <c r="AQ4334" i="1"/>
  <c r="T4335" i="1" l="1"/>
  <c r="P4335" i="1" s="1"/>
  <c r="AT4334" i="1"/>
  <c r="AW4334" i="1" s="1"/>
  <c r="O4335" i="1"/>
  <c r="Q4335" i="1"/>
  <c r="R4335" i="1" l="1"/>
  <c r="AZ4334" i="1"/>
  <c r="AY4334" i="1"/>
  <c r="AX4334" i="1"/>
  <c r="V4335" i="1" l="1"/>
  <c r="U4335" i="1"/>
  <c r="Y4335" i="1" s="1"/>
  <c r="W4335" i="1"/>
  <c r="AN4335" i="1" l="1"/>
  <c r="AU4335" i="1" s="1"/>
  <c r="AO4335" i="1" l="1"/>
  <c r="AV4335" i="1" s="1"/>
  <c r="T4336" i="1" s="1"/>
  <c r="P4336" i="1" s="1"/>
  <c r="S4336" i="1"/>
  <c r="AQ4335" i="1"/>
  <c r="AS4335" i="1"/>
  <c r="AR4335" i="1" l="1"/>
  <c r="AT4335" i="1"/>
  <c r="O4336" i="1"/>
  <c r="Q4336" i="1"/>
  <c r="AW4335" i="1" l="1"/>
  <c r="AZ4335" i="1"/>
  <c r="R4336" i="1"/>
  <c r="U4336" i="1" s="1"/>
  <c r="AX4335" i="1"/>
  <c r="AY4335" i="1"/>
  <c r="V4336" i="1" l="1"/>
  <c r="Y4336" i="1" s="1"/>
  <c r="W4336" i="1"/>
  <c r="AN4336" i="1" l="1"/>
  <c r="AU4336" i="1" s="1"/>
  <c r="AO4336" i="1" l="1"/>
  <c r="AV4336" i="1" s="1"/>
  <c r="T4337" i="1" s="1"/>
  <c r="P4337" i="1" s="1"/>
  <c r="AS4336" i="1"/>
  <c r="S4337" i="1"/>
  <c r="AQ4336" i="1"/>
  <c r="AR4336" i="1" l="1"/>
  <c r="AT4336" i="1"/>
  <c r="AW4336" i="1" s="1"/>
  <c r="Q4337" i="1"/>
  <c r="O4337" i="1"/>
  <c r="AY4336" i="1"/>
  <c r="AX4336" i="1"/>
  <c r="AZ4336" i="1" l="1"/>
  <c r="R4337" i="1"/>
  <c r="U4337" i="1" s="1"/>
  <c r="V4337" i="1" l="1"/>
  <c r="Y4337" i="1" s="1"/>
  <c r="AN4337" i="1" s="1"/>
  <c r="AU4337" i="1" s="1"/>
  <c r="W4337" i="1"/>
  <c r="AO4337" i="1" l="1"/>
  <c r="AV4337" i="1" s="1"/>
  <c r="AR4337" i="1" s="1"/>
  <c r="AS4337" i="1"/>
  <c r="S4338" i="1"/>
  <c r="AQ4337" i="1"/>
  <c r="T4338" i="1" l="1"/>
  <c r="P4338" i="1" s="1"/>
  <c r="AT4337" i="1"/>
  <c r="AX4337" i="1" s="1"/>
  <c r="O4338" i="1"/>
  <c r="Q4338" i="1"/>
  <c r="AZ4337" i="1" l="1"/>
  <c r="AY4337" i="1"/>
  <c r="R4338" i="1"/>
  <c r="U4338" i="1" s="1"/>
  <c r="AW4337" i="1"/>
  <c r="V4338" i="1" l="1"/>
  <c r="Y4338" i="1" s="1"/>
  <c r="W4338" i="1"/>
  <c r="AO4338" i="1" l="1"/>
  <c r="AV4338" i="1" s="1"/>
  <c r="AN4338" i="1" l="1"/>
  <c r="AU4338" i="1" s="1"/>
  <c r="AQ4338" i="1" s="1"/>
  <c r="AR4338" i="1"/>
  <c r="T4339" i="1"/>
  <c r="P4339" i="1" s="1"/>
  <c r="S4339" i="1" l="1"/>
  <c r="AS4338" i="1"/>
  <c r="AT4338" i="1" s="1"/>
  <c r="O4339" i="1"/>
  <c r="Q4339" i="1" l="1"/>
  <c r="R4339" i="1" s="1"/>
  <c r="AZ4338" i="1"/>
  <c r="AY4338" i="1"/>
  <c r="AX4338" i="1"/>
  <c r="AW4338" i="1"/>
  <c r="U4339" i="1" l="1"/>
  <c r="W4339" i="1"/>
  <c r="V4339" i="1"/>
  <c r="Y4339" i="1" l="1"/>
  <c r="AO4339" i="1" s="1"/>
  <c r="AV4339" i="1" s="1"/>
  <c r="AN4339" i="1" l="1"/>
  <c r="AU4339" i="1" s="1"/>
  <c r="AQ4339" i="1" s="1"/>
  <c r="T4340" i="1"/>
  <c r="P4340" i="1" s="1"/>
  <c r="AR4339" i="1"/>
  <c r="AS4339" i="1" l="1"/>
  <c r="S4340" i="1"/>
  <c r="O4340" i="1" s="1"/>
  <c r="AT4339" i="1"/>
  <c r="AZ4339" i="1" s="1"/>
  <c r="Q4340" i="1" l="1"/>
  <c r="AY4339" i="1"/>
  <c r="AX4339" i="1"/>
  <c r="R4340" i="1"/>
  <c r="AW4339" i="1"/>
  <c r="V4340" i="1" l="1"/>
  <c r="W4340" i="1"/>
  <c r="U4340" i="1"/>
  <c r="Y4340" i="1" s="1"/>
  <c r="AN4340" i="1" l="1"/>
  <c r="AU4340" i="1" s="1"/>
  <c r="AO4340" i="1" l="1"/>
  <c r="AV4340" i="1" s="1"/>
  <c r="AR4340" i="1" s="1"/>
  <c r="AS4340" i="1"/>
  <c r="AQ4340" i="1"/>
  <c r="S4341" i="1"/>
  <c r="T4341" i="1" l="1"/>
  <c r="P4341" i="1" s="1"/>
  <c r="AT4340" i="1"/>
  <c r="AZ4340" i="1" s="1"/>
  <c r="O4341" i="1"/>
  <c r="Q4341" i="1"/>
  <c r="AY4340" i="1"/>
  <c r="AX4340" i="1"/>
  <c r="AW4340" i="1" l="1"/>
  <c r="R4341" i="1"/>
  <c r="W4341" i="1" s="1"/>
  <c r="U4341" i="1" l="1"/>
  <c r="V4341" i="1"/>
  <c r="Y4341" i="1" l="1"/>
  <c r="AO4341" i="1" s="1"/>
  <c r="AV4341" i="1" s="1"/>
  <c r="AN4341" i="1" l="1"/>
  <c r="AU4341" i="1" s="1"/>
  <c r="S4342" i="1" s="1"/>
  <c r="AR4341" i="1"/>
  <c r="T4342" i="1"/>
  <c r="P4342" i="1" s="1"/>
  <c r="AS4341" i="1" l="1"/>
  <c r="AQ4341" i="1"/>
  <c r="AT4341" i="1" s="1"/>
  <c r="AZ4341" i="1" s="1"/>
  <c r="Q4342" i="1"/>
  <c r="O4342" i="1"/>
  <c r="AW4341" i="1" l="1"/>
  <c r="R4342" i="1"/>
  <c r="AY4341" i="1"/>
  <c r="AX4341" i="1"/>
  <c r="U4342" i="1" l="1"/>
  <c r="V4342" i="1"/>
  <c r="W4342" i="1"/>
  <c r="Y4342" i="1" l="1"/>
  <c r="AO4342" i="1" s="1"/>
  <c r="AV4342" i="1" s="1"/>
  <c r="AN4342" i="1" l="1"/>
  <c r="AU4342" i="1" s="1"/>
  <c r="S4343" i="1" s="1"/>
  <c r="AQ4342" i="1"/>
  <c r="AR4342" i="1"/>
  <c r="T4343" i="1"/>
  <c r="P4343" i="1" s="1"/>
  <c r="AS4342" i="1" l="1"/>
  <c r="AT4342" i="1"/>
  <c r="AW4342" i="1" s="1"/>
  <c r="Q4343" i="1"/>
  <c r="O4343" i="1"/>
  <c r="AX4342" i="1" l="1"/>
  <c r="R4343" i="1"/>
  <c r="AZ4342" i="1"/>
  <c r="AY4342" i="1"/>
  <c r="U4343" i="1" l="1"/>
  <c r="V4343" i="1"/>
  <c r="W4343" i="1"/>
  <c r="Y4343" i="1" l="1"/>
  <c r="AO4343" i="1" s="1"/>
  <c r="AV4343" i="1" s="1"/>
  <c r="AN4343" i="1" l="1"/>
  <c r="AU4343" i="1" s="1"/>
  <c r="AQ4343" i="1" s="1"/>
  <c r="AR4343" i="1"/>
  <c r="T4344" i="1"/>
  <c r="P4344" i="1" s="1"/>
  <c r="AS4343" i="1" l="1"/>
  <c r="AT4343" i="1" s="1"/>
  <c r="AZ4343" i="1" s="1"/>
  <c r="S4344" i="1"/>
  <c r="O4344" i="1" s="1"/>
  <c r="Q4344" i="1" l="1"/>
  <c r="AX4343" i="1"/>
  <c r="AW4343" i="1"/>
  <c r="AY4343" i="1"/>
  <c r="R4344" i="1"/>
  <c r="U4344" i="1" s="1"/>
  <c r="V4344" i="1" l="1"/>
  <c r="Y4344" i="1" s="1"/>
  <c r="W4344" i="1"/>
  <c r="AN4344" i="1" l="1"/>
  <c r="AU4344" i="1" s="1"/>
  <c r="AO4344" i="1" l="1"/>
  <c r="AV4344" i="1" s="1"/>
  <c r="AR4344" i="1" s="1"/>
  <c r="AS4344" i="1"/>
  <c r="AQ4344" i="1"/>
  <c r="S4345" i="1"/>
  <c r="T4345" i="1" l="1"/>
  <c r="P4345" i="1" s="1"/>
  <c r="AT4344" i="1"/>
  <c r="AW4344" i="1" s="1"/>
  <c r="O4345" i="1"/>
  <c r="Q4345" i="1"/>
  <c r="AX4344" i="1"/>
  <c r="R4345" i="1" l="1"/>
  <c r="AZ4344" i="1"/>
  <c r="AY4344" i="1"/>
  <c r="V4345" i="1" l="1"/>
  <c r="U4345" i="1"/>
  <c r="Y4345" i="1" s="1"/>
  <c r="W4345" i="1"/>
  <c r="AO4345" i="1" l="1"/>
  <c r="AV4345" i="1" s="1"/>
  <c r="AN4345" i="1" l="1"/>
  <c r="AU4345" i="1" s="1"/>
  <c r="S4346" i="1" s="1"/>
  <c r="AR4345" i="1"/>
  <c r="T4346" i="1"/>
  <c r="P4346" i="1" s="1"/>
  <c r="AQ4345" i="1" l="1"/>
  <c r="AS4345" i="1"/>
  <c r="Q4346" i="1" s="1"/>
  <c r="O4346" i="1"/>
  <c r="AT4345" i="1" l="1"/>
  <c r="AX4345" i="1" s="1"/>
  <c r="R4346" i="1"/>
  <c r="U4346" i="1" s="1"/>
  <c r="AZ4345" i="1"/>
  <c r="AY4345" i="1"/>
  <c r="AW4345" i="1" l="1"/>
  <c r="W4346" i="1"/>
  <c r="V4346" i="1"/>
  <c r="Y4346" i="1" s="1"/>
  <c r="AO4346" i="1" l="1"/>
  <c r="AV4346" i="1" s="1"/>
  <c r="AN4346" i="1" l="1"/>
  <c r="AU4346" i="1" s="1"/>
  <c r="S4347" i="1" s="1"/>
  <c r="AR4346" i="1"/>
  <c r="T4347" i="1"/>
  <c r="P4347" i="1" s="1"/>
  <c r="AS4346" i="1" l="1"/>
  <c r="AQ4346" i="1"/>
  <c r="AT4346" i="1"/>
  <c r="AZ4346" i="1" s="1"/>
  <c r="O4347" i="1"/>
  <c r="Q4347" i="1"/>
  <c r="R4347" i="1" l="1"/>
  <c r="AW4346" i="1"/>
  <c r="AX4346" i="1"/>
  <c r="AY4346" i="1"/>
  <c r="V4347" i="1" l="1"/>
  <c r="U4347" i="1"/>
  <c r="Y4347" i="1" s="1"/>
  <c r="W4347" i="1"/>
  <c r="AN4347" i="1" l="1"/>
  <c r="AU4347" i="1" s="1"/>
  <c r="AO4347" i="1"/>
  <c r="AV4347" i="1" s="1"/>
  <c r="T4348" i="1" l="1"/>
  <c r="P4348" i="1" s="1"/>
  <c r="AR4347" i="1"/>
  <c r="AS4347" i="1"/>
  <c r="AQ4347" i="1"/>
  <c r="S4348" i="1"/>
  <c r="AT4347" i="1" l="1"/>
  <c r="AW4347" i="1" s="1"/>
  <c r="AX4347" i="1"/>
  <c r="O4348" i="1"/>
  <c r="Q4348" i="1"/>
  <c r="AY4347" i="1" l="1"/>
  <c r="AZ4347" i="1"/>
  <c r="R4348" i="1"/>
  <c r="U4348" i="1" l="1"/>
  <c r="V4348" i="1"/>
  <c r="W4348" i="1"/>
  <c r="Y4348" i="1" l="1"/>
  <c r="AO4348" i="1" s="1"/>
  <c r="AV4348" i="1" s="1"/>
  <c r="AN4348" i="1" l="1"/>
  <c r="AU4348" i="1" s="1"/>
  <c r="S4349" i="1" s="1"/>
  <c r="AR4348" i="1"/>
  <c r="T4349" i="1"/>
  <c r="P4349" i="1" s="1"/>
  <c r="AS4348" i="1" l="1"/>
  <c r="AT4348" i="1" s="1"/>
  <c r="AZ4348" i="1" s="1"/>
  <c r="AQ4348" i="1"/>
  <c r="O4349" i="1"/>
  <c r="Q4349" i="1"/>
  <c r="R4349" i="1" l="1"/>
  <c r="AY4348" i="1"/>
  <c r="AX4348" i="1"/>
  <c r="W4349" i="1"/>
  <c r="AW4348" i="1"/>
  <c r="U4349" i="1" l="1"/>
  <c r="V4349" i="1"/>
  <c r="Y4349" i="1" l="1"/>
  <c r="AO4349" i="1" s="1"/>
  <c r="AV4349" i="1" s="1"/>
  <c r="AN4349" i="1" l="1"/>
  <c r="AU4349" i="1" s="1"/>
  <c r="S4350" i="1" s="1"/>
  <c r="T4350" i="1"/>
  <c r="P4350" i="1" s="1"/>
  <c r="AR4349" i="1"/>
  <c r="AS4349" i="1" l="1"/>
  <c r="AQ4349" i="1"/>
  <c r="AT4349" i="1" s="1"/>
  <c r="AZ4349" i="1" s="1"/>
  <c r="Q4350" i="1"/>
  <c r="O4350" i="1"/>
  <c r="AX4349" i="1" l="1"/>
  <c r="AY4349" i="1"/>
  <c r="AW4349" i="1"/>
  <c r="R4350" i="1"/>
  <c r="U4350" i="1" s="1"/>
  <c r="V4350" i="1" l="1"/>
  <c r="Y4350" i="1" s="1"/>
  <c r="W4350" i="1"/>
  <c r="AO4350" i="1" l="1"/>
  <c r="AV4350" i="1" s="1"/>
  <c r="AN4350" i="1" l="1"/>
  <c r="AU4350" i="1" s="1"/>
  <c r="S4351" i="1" s="1"/>
  <c r="AR4350" i="1"/>
  <c r="T4351" i="1"/>
  <c r="P4351" i="1" s="1"/>
  <c r="AQ4350" i="1" l="1"/>
  <c r="AS4350" i="1"/>
  <c r="Q4351" i="1" s="1"/>
  <c r="O4351" i="1"/>
  <c r="AT4350" i="1" l="1"/>
  <c r="AW4350" i="1" s="1"/>
  <c r="AZ4350" i="1"/>
  <c r="AY4350" i="1"/>
  <c r="AX4350" i="1"/>
  <c r="R4351" i="1"/>
  <c r="V4351" i="1" l="1"/>
  <c r="U4351" i="1"/>
  <c r="Y4351" i="1" s="1"/>
  <c r="W4351" i="1"/>
  <c r="AN4351" i="1" l="1"/>
  <c r="AU4351" i="1" s="1"/>
  <c r="AO4351" i="1"/>
  <c r="AV4351" i="1" s="1"/>
  <c r="AS4351" i="1" l="1"/>
  <c r="T4352" i="1"/>
  <c r="P4352" i="1" s="1"/>
  <c r="AR4351" i="1"/>
  <c r="S4352" i="1"/>
  <c r="AQ4351" i="1"/>
  <c r="AT4351" i="1" s="1"/>
  <c r="AW4351" i="1" l="1"/>
  <c r="AZ4351" i="1"/>
  <c r="AX4351" i="1"/>
  <c r="Q4352" i="1"/>
  <c r="O4352" i="1"/>
  <c r="AY4351" i="1"/>
  <c r="R4352" i="1" l="1"/>
  <c r="U4352" i="1" s="1"/>
  <c r="W4352" i="1" l="1"/>
  <c r="V4352" i="1"/>
  <c r="Y4352" i="1" s="1"/>
  <c r="AO4352" i="1" l="1"/>
  <c r="AV4352" i="1" s="1"/>
  <c r="AN4352" i="1" l="1"/>
  <c r="AU4352" i="1" s="1"/>
  <c r="AQ4352" i="1" s="1"/>
  <c r="AR4352" i="1"/>
  <c r="T4353" i="1"/>
  <c r="P4353" i="1" s="1"/>
  <c r="S4353" i="1" l="1"/>
  <c r="AS4352" i="1"/>
  <c r="Q4353" i="1" s="1"/>
  <c r="O4353" i="1"/>
  <c r="AT4352" i="1" l="1"/>
  <c r="AZ4352" i="1" s="1"/>
  <c r="AY4352" i="1"/>
  <c r="AW4352" i="1"/>
  <c r="R4353" i="1"/>
  <c r="AX4352" i="1"/>
  <c r="V4353" i="1" l="1"/>
  <c r="U4353" i="1"/>
  <c r="Y4353" i="1" s="1"/>
  <c r="W4353" i="1"/>
  <c r="AO4353" i="1" l="1"/>
  <c r="AV4353" i="1" s="1"/>
  <c r="AN4353" i="1" l="1"/>
  <c r="AU4353" i="1" s="1"/>
  <c r="AQ4353" i="1" s="1"/>
  <c r="T4354" i="1"/>
  <c r="P4354" i="1" s="1"/>
  <c r="AR4353" i="1"/>
  <c r="AS4353" i="1" l="1"/>
  <c r="S4354" i="1"/>
  <c r="O4354" i="1" s="1"/>
  <c r="AT4353" i="1"/>
  <c r="AZ4353" i="1" s="1"/>
  <c r="Q4354" i="1" l="1"/>
  <c r="AW4353" i="1"/>
  <c r="AY4353" i="1"/>
  <c r="R4354" i="1"/>
  <c r="AX4353" i="1"/>
  <c r="U4354" i="1" l="1"/>
  <c r="V4354" i="1"/>
  <c r="W4354" i="1"/>
  <c r="Y4354" i="1" l="1"/>
  <c r="AN4354" i="1" s="1"/>
  <c r="AU4354" i="1" s="1"/>
  <c r="AO4354" i="1" l="1"/>
  <c r="AV4354" i="1" s="1"/>
  <c r="T4355" i="1" s="1"/>
  <c r="P4355" i="1" s="1"/>
  <c r="AS4354" i="1"/>
  <c r="AQ4354" i="1"/>
  <c r="S4355" i="1"/>
  <c r="AR4354" i="1" l="1"/>
  <c r="O4355" i="1"/>
  <c r="Q4355" i="1"/>
  <c r="AT4354" i="1"/>
  <c r="AW4354" i="1" s="1"/>
  <c r="AX4354" i="1" l="1"/>
  <c r="AZ4354" i="1"/>
  <c r="AY4354" i="1"/>
  <c r="R4355" i="1"/>
  <c r="U4355" i="1" s="1"/>
  <c r="W4355" i="1" l="1"/>
  <c r="V4355" i="1"/>
  <c r="Y4355" i="1" s="1"/>
  <c r="AN4355" i="1" l="1"/>
  <c r="AU4355" i="1" s="1"/>
  <c r="AO4355" i="1" l="1"/>
  <c r="AV4355" i="1" s="1"/>
  <c r="T4356" i="1" s="1"/>
  <c r="P4356" i="1" s="1"/>
  <c r="S4356" i="1"/>
  <c r="AQ4355" i="1"/>
  <c r="AS4355" i="1"/>
  <c r="AR4355" i="1" l="1"/>
  <c r="AT4355" i="1" s="1"/>
  <c r="AZ4355" i="1" s="1"/>
  <c r="Q4356" i="1"/>
  <c r="O4356" i="1"/>
  <c r="R4356" i="1" l="1"/>
  <c r="U4356" i="1" s="1"/>
  <c r="W4356" i="1"/>
  <c r="V4356" i="1"/>
  <c r="AY4355" i="1"/>
  <c r="AW4355" i="1"/>
  <c r="AX4355" i="1"/>
  <c r="Y4356" i="1" l="1"/>
  <c r="AO4356" i="1" s="1"/>
  <c r="AV4356" i="1" s="1"/>
  <c r="AN4356" i="1" l="1"/>
  <c r="AU4356" i="1" s="1"/>
  <c r="S4357" i="1" s="1"/>
  <c r="AQ4356" i="1"/>
  <c r="AS4356" i="1"/>
  <c r="AR4356" i="1"/>
  <c r="T4357" i="1"/>
  <c r="P4357" i="1" s="1"/>
  <c r="AT4356" i="1" l="1"/>
  <c r="AZ4356" i="1" s="1"/>
  <c r="O4357" i="1"/>
  <c r="Q4357" i="1"/>
  <c r="R4357" i="1" l="1"/>
  <c r="AY4356" i="1"/>
  <c r="AW4356" i="1"/>
  <c r="AX4356" i="1"/>
  <c r="V4357" i="1" l="1"/>
  <c r="U4357" i="1"/>
  <c r="Y4357" i="1" s="1"/>
  <c r="W4357" i="1"/>
  <c r="AN4357" i="1" l="1"/>
  <c r="AU4357" i="1" s="1"/>
  <c r="AO4357" i="1" l="1"/>
  <c r="AV4357" i="1" s="1"/>
  <c r="T4358" i="1" s="1"/>
  <c r="P4358" i="1" s="1"/>
  <c r="AQ4357" i="1"/>
  <c r="S4358" i="1"/>
  <c r="AS4357" i="1"/>
  <c r="AR4357" i="1" l="1"/>
  <c r="O4358" i="1"/>
  <c r="Q4358" i="1"/>
  <c r="AT4357" i="1"/>
  <c r="AZ4357" i="1" s="1"/>
  <c r="R4358" i="1" l="1"/>
  <c r="AW4357" i="1"/>
  <c r="U4358" i="1"/>
  <c r="Y4358" i="1" s="1"/>
  <c r="V4358" i="1"/>
  <c r="AY4357" i="1"/>
  <c r="W4358" i="1"/>
  <c r="AX4357" i="1"/>
  <c r="AN4358" i="1" l="1"/>
  <c r="AU4358" i="1" s="1"/>
  <c r="AO4358" i="1"/>
  <c r="AV4358" i="1" s="1"/>
  <c r="AS4358" i="1" l="1"/>
  <c r="T4359" i="1"/>
  <c r="P4359" i="1" s="1"/>
  <c r="AR4358" i="1"/>
  <c r="AQ4358" i="1"/>
  <c r="S4359" i="1"/>
  <c r="AT4358" i="1" l="1"/>
  <c r="AX4358" i="1" s="1"/>
  <c r="Q4359" i="1"/>
  <c r="O4359" i="1"/>
  <c r="AW4358" i="1" l="1"/>
  <c r="AY4358" i="1"/>
  <c r="AZ4358" i="1"/>
  <c r="R4359" i="1"/>
  <c r="U4359" i="1" s="1"/>
  <c r="W4359" i="1" l="1"/>
  <c r="V4359" i="1"/>
  <c r="Y4359" i="1" s="1"/>
  <c r="AN4359" i="1" l="1"/>
  <c r="AU4359" i="1" s="1"/>
  <c r="AO4359" i="1"/>
  <c r="AV4359" i="1" s="1"/>
  <c r="AS4359" i="1" l="1"/>
  <c r="T4360" i="1"/>
  <c r="P4360" i="1" s="1"/>
  <c r="AR4359" i="1"/>
  <c r="AQ4359" i="1"/>
  <c r="S4360" i="1"/>
  <c r="O4360" i="1" l="1"/>
  <c r="Q4360" i="1"/>
  <c r="AT4359" i="1"/>
  <c r="AW4359" i="1" s="1"/>
  <c r="R4360" i="1" l="1"/>
  <c r="V4360" i="1" s="1"/>
  <c r="AZ4359" i="1"/>
  <c r="AY4359" i="1"/>
  <c r="W4360" i="1"/>
  <c r="AX4359" i="1"/>
  <c r="U4360" i="1" l="1"/>
  <c r="Y4360" i="1" s="1"/>
  <c r="AO4360" i="1" l="1"/>
  <c r="AV4360" i="1" s="1"/>
  <c r="AN4360" i="1" l="1"/>
  <c r="AU4360" i="1" s="1"/>
  <c r="AQ4360" i="1" s="1"/>
  <c r="T4361" i="1"/>
  <c r="P4361" i="1" s="1"/>
  <c r="AR4360" i="1"/>
  <c r="S4361" i="1" l="1"/>
  <c r="AS4360" i="1"/>
  <c r="AT4360" i="1" s="1"/>
  <c r="AW4360" i="1" s="1"/>
  <c r="O4361" i="1"/>
  <c r="Q4361" i="1" l="1"/>
  <c r="AZ4360" i="1"/>
  <c r="AY4360" i="1"/>
  <c r="R4361" i="1"/>
  <c r="AX4360" i="1"/>
  <c r="U4361" i="1" l="1"/>
  <c r="V4361" i="1"/>
  <c r="W4361" i="1"/>
  <c r="Y4361" i="1" l="1"/>
  <c r="AO4361" i="1" s="1"/>
  <c r="AV4361" i="1" s="1"/>
  <c r="AN4361" i="1" l="1"/>
  <c r="AU4361" i="1" s="1"/>
  <c r="AQ4361" i="1" s="1"/>
  <c r="AR4361" i="1"/>
  <c r="T4362" i="1"/>
  <c r="P4362" i="1" s="1"/>
  <c r="AS4361" i="1" l="1"/>
  <c r="S4362" i="1"/>
  <c r="O4362" i="1" s="1"/>
  <c r="AT4361" i="1"/>
  <c r="AZ4361" i="1" s="1"/>
  <c r="Q4362" i="1" l="1"/>
  <c r="AY4361" i="1"/>
  <c r="R4362" i="1"/>
  <c r="W4362" i="1" s="1"/>
  <c r="AW4361" i="1"/>
  <c r="AX4361" i="1"/>
  <c r="V4362" i="1" l="1"/>
  <c r="U4362" i="1"/>
  <c r="Y4362" i="1" s="1"/>
  <c r="AO4362" i="1" l="1"/>
  <c r="AV4362" i="1" s="1"/>
  <c r="AN4362" i="1"/>
  <c r="AU4362" i="1" s="1"/>
  <c r="S4363" i="1" l="1"/>
  <c r="AQ4362" i="1"/>
  <c r="AS4362" i="1"/>
  <c r="AR4362" i="1"/>
  <c r="T4363" i="1"/>
  <c r="P4363" i="1" s="1"/>
  <c r="AT4362" i="1" l="1"/>
  <c r="AZ4362" i="1" s="1"/>
  <c r="Q4363" i="1"/>
  <c r="O4363" i="1"/>
  <c r="AY4362" i="1" l="1"/>
  <c r="R4363" i="1"/>
  <c r="W4363" i="1" s="1"/>
  <c r="AW4362" i="1"/>
  <c r="AX4362" i="1"/>
  <c r="V4363" i="1"/>
  <c r="U4363" i="1" l="1"/>
  <c r="Y4363" i="1" s="1"/>
  <c r="AO4363" i="1" l="1"/>
  <c r="AV4363" i="1" s="1"/>
  <c r="AN4363" i="1"/>
  <c r="AU4363" i="1" s="1"/>
  <c r="AS4363" i="1" l="1"/>
  <c r="S4364" i="1"/>
  <c r="AQ4363" i="1"/>
  <c r="T4364" i="1"/>
  <c r="P4364" i="1" s="1"/>
  <c r="AR4363" i="1"/>
  <c r="Q4364" i="1" l="1"/>
  <c r="O4364" i="1"/>
  <c r="AT4363" i="1"/>
  <c r="AX4363" i="1" s="1"/>
  <c r="R4364" i="1" l="1"/>
  <c r="AW4363" i="1"/>
  <c r="W4364" i="1"/>
  <c r="AZ4363" i="1"/>
  <c r="AY4363" i="1"/>
  <c r="U4364" i="1"/>
  <c r="V4364" i="1"/>
  <c r="Y4364" i="1" l="1"/>
  <c r="AN4364" i="1" s="1"/>
  <c r="AU4364" i="1" s="1"/>
  <c r="AO4364" i="1" l="1"/>
  <c r="AV4364" i="1" s="1"/>
  <c r="AR4364" i="1" s="1"/>
  <c r="AS4364" i="1"/>
  <c r="AQ4364" i="1"/>
  <c r="S4365" i="1"/>
  <c r="T4365" i="1" l="1"/>
  <c r="P4365" i="1" s="1"/>
  <c r="O4365" i="1"/>
  <c r="Q4365" i="1"/>
  <c r="AT4364" i="1"/>
  <c r="AZ4364" i="1" s="1"/>
  <c r="AX4364" i="1" l="1"/>
  <c r="AY4364" i="1"/>
  <c r="AW4364" i="1"/>
  <c r="R4365" i="1"/>
  <c r="V4365" i="1" l="1"/>
  <c r="U4365" i="1"/>
  <c r="Y4365" i="1" s="1"/>
  <c r="W4365" i="1"/>
  <c r="AO4365" i="1" l="1"/>
  <c r="AV4365" i="1" s="1"/>
  <c r="AN4365" i="1" l="1"/>
  <c r="AU4365" i="1" s="1"/>
  <c r="AQ4365" i="1" s="1"/>
  <c r="T4366" i="1"/>
  <c r="P4366" i="1" s="1"/>
  <c r="AR4365" i="1"/>
  <c r="AS4365" i="1" l="1"/>
  <c r="S4366" i="1"/>
  <c r="Q4366" i="1"/>
  <c r="O4366" i="1"/>
  <c r="AT4365" i="1"/>
  <c r="AZ4365" i="1" s="1"/>
  <c r="AW4365" i="1" l="1"/>
  <c r="R4366" i="1"/>
  <c r="U4366" i="1" s="1"/>
  <c r="AY4365" i="1"/>
  <c r="W4366" i="1"/>
  <c r="AX4365" i="1"/>
  <c r="V4366" i="1" l="1"/>
  <c r="Y4366" i="1" s="1"/>
  <c r="AN4366" i="1" l="1"/>
  <c r="AU4366" i="1" s="1"/>
  <c r="AQ4366" i="1" s="1"/>
  <c r="AO4366" i="1"/>
  <c r="AV4366" i="1" s="1"/>
  <c r="AR4366" i="1" s="1"/>
  <c r="T4367" i="1" l="1"/>
  <c r="P4367" i="1" s="1"/>
  <c r="AS4366" i="1"/>
  <c r="S4367" i="1"/>
  <c r="O4367" i="1" s="1"/>
  <c r="Q4367" i="1" l="1"/>
  <c r="AT4366" i="1"/>
  <c r="AZ4366" i="1" s="1"/>
  <c r="R4367" i="1"/>
  <c r="W4367" i="1" s="1"/>
  <c r="AX4366" i="1"/>
  <c r="AY4366" i="1" l="1"/>
  <c r="AW4366" i="1"/>
  <c r="V4367" i="1"/>
  <c r="U4367" i="1"/>
  <c r="Y4367" i="1" s="1"/>
  <c r="AO4367" i="1" l="1"/>
  <c r="AV4367" i="1" s="1"/>
  <c r="AN4367" i="1" l="1"/>
  <c r="AU4367" i="1" s="1"/>
  <c r="AQ4367" i="1" s="1"/>
  <c r="T4368" i="1"/>
  <c r="P4368" i="1" s="1"/>
  <c r="AR4367" i="1"/>
  <c r="S4368" i="1" l="1"/>
  <c r="AS4367" i="1"/>
  <c r="Q4368" i="1" s="1"/>
  <c r="O4368" i="1"/>
  <c r="AT4367" i="1" l="1"/>
  <c r="AW4367" i="1" s="1"/>
  <c r="R4368" i="1"/>
  <c r="V4368" i="1" s="1"/>
  <c r="AX4367" i="1"/>
  <c r="AZ4367" i="1"/>
  <c r="AY4367" i="1"/>
  <c r="W4368" i="1"/>
  <c r="U4368" i="1" l="1"/>
  <c r="Y4368" i="1" s="1"/>
  <c r="AN4368" i="1" l="1"/>
  <c r="AU4368" i="1" s="1"/>
  <c r="AO4368" i="1" l="1"/>
  <c r="AV4368" i="1" s="1"/>
  <c r="T4369" i="1" s="1"/>
  <c r="P4369" i="1" s="1"/>
  <c r="AS4368" i="1"/>
  <c r="AQ4368" i="1"/>
  <c r="S4369" i="1"/>
  <c r="AR4368" i="1" l="1"/>
  <c r="O4369" i="1"/>
  <c r="Q4369" i="1"/>
  <c r="AT4368" i="1"/>
  <c r="AW4368" i="1" s="1"/>
  <c r="AZ4368" i="1" l="1"/>
  <c r="AY4368" i="1"/>
  <c r="R4369" i="1"/>
  <c r="U4369" i="1" s="1"/>
  <c r="AX4368" i="1"/>
  <c r="V4369" i="1" l="1"/>
  <c r="Y4369" i="1" s="1"/>
  <c r="W4369" i="1"/>
  <c r="AN4369" i="1" l="1"/>
  <c r="AU4369" i="1" s="1"/>
  <c r="AO4369" i="1" l="1"/>
  <c r="AV4369" i="1" s="1"/>
  <c r="AR4369" i="1" s="1"/>
  <c r="AS4369" i="1"/>
  <c r="S4370" i="1"/>
  <c r="AQ4369" i="1"/>
  <c r="T4370" i="1" l="1"/>
  <c r="P4370" i="1" s="1"/>
  <c r="AT4369" i="1"/>
  <c r="AW4369" i="1" s="1"/>
  <c r="O4370" i="1"/>
  <c r="Q4370" i="1"/>
  <c r="AY4369" i="1"/>
  <c r="AX4369" i="1"/>
  <c r="AZ4369" i="1" l="1"/>
  <c r="R4370" i="1"/>
  <c r="U4370" i="1" l="1"/>
  <c r="V4370" i="1"/>
  <c r="W4370" i="1"/>
  <c r="Y4370" i="1" l="1"/>
  <c r="AO4370" i="1" s="1"/>
  <c r="AV4370" i="1" s="1"/>
  <c r="AN4370" i="1" l="1"/>
  <c r="AU4370" i="1" s="1"/>
  <c r="S4371" i="1" s="1"/>
  <c r="T4371" i="1"/>
  <c r="P4371" i="1" s="1"/>
  <c r="AR4370" i="1"/>
  <c r="AS4370" i="1" l="1"/>
  <c r="AQ4370" i="1"/>
  <c r="O4371" i="1"/>
  <c r="Q4371" i="1"/>
  <c r="AT4370" i="1" l="1"/>
  <c r="AZ4370" i="1" s="1"/>
  <c r="AW4370" i="1"/>
  <c r="R4371" i="1"/>
  <c r="AX4370" i="1" l="1"/>
  <c r="AY4370" i="1"/>
  <c r="U4371" i="1"/>
  <c r="V4371" i="1"/>
  <c r="W4371" i="1"/>
  <c r="Y4371" i="1" l="1"/>
  <c r="AO4371" i="1" s="1"/>
  <c r="AV4371" i="1" s="1"/>
  <c r="AN4371" i="1" l="1"/>
  <c r="AU4371" i="1" s="1"/>
  <c r="AQ4371" i="1" s="1"/>
  <c r="T4372" i="1"/>
  <c r="P4372" i="1" s="1"/>
  <c r="AR4371" i="1"/>
  <c r="AS4371" i="1"/>
  <c r="S4372" i="1" l="1"/>
  <c r="Q4372" i="1" s="1"/>
  <c r="O4372" i="1"/>
  <c r="AT4371" i="1"/>
  <c r="R4372" i="1" l="1"/>
  <c r="V4372" i="1" s="1"/>
  <c r="AW4371" i="1"/>
  <c r="AZ4371" i="1"/>
  <c r="AY4371" i="1"/>
  <c r="AX4371" i="1"/>
  <c r="W4372" i="1"/>
  <c r="U4372" i="1" l="1"/>
  <c r="Y4372" i="1" s="1"/>
  <c r="AN4372" i="1" l="1"/>
  <c r="AU4372" i="1" s="1"/>
  <c r="AO4372" i="1"/>
  <c r="AV4372" i="1" s="1"/>
  <c r="AS4372" i="1" l="1"/>
  <c r="AR4372" i="1"/>
  <c r="T4373" i="1"/>
  <c r="P4373" i="1" s="1"/>
  <c r="AQ4372" i="1"/>
  <c r="S4373" i="1"/>
  <c r="O4373" i="1" l="1"/>
  <c r="Q4373" i="1"/>
  <c r="AT4372" i="1"/>
  <c r="AW4372" i="1" s="1"/>
  <c r="AX4372" i="1" l="1"/>
  <c r="R4373" i="1"/>
  <c r="W4373" i="1" s="1"/>
  <c r="AZ4372" i="1"/>
  <c r="AY4372" i="1"/>
  <c r="U4373" i="1" l="1"/>
  <c r="V4373" i="1"/>
  <c r="Y4373" i="1" l="1"/>
  <c r="AO4373" i="1" s="1"/>
  <c r="AV4373" i="1" s="1"/>
  <c r="AN4373" i="1" l="1"/>
  <c r="AU4373" i="1" s="1"/>
  <c r="AQ4373" i="1"/>
  <c r="S4374" i="1"/>
  <c r="AR4373" i="1"/>
  <c r="T4374" i="1"/>
  <c r="P4374" i="1" s="1"/>
  <c r="AS4373" i="1" l="1"/>
  <c r="O4374" i="1"/>
  <c r="Q4374" i="1"/>
  <c r="AT4373" i="1"/>
  <c r="AW4373" i="1" s="1"/>
  <c r="AZ4373" i="1" l="1"/>
  <c r="AY4373" i="1"/>
  <c r="R4374" i="1"/>
  <c r="AX4373" i="1"/>
  <c r="V4374" i="1" l="1"/>
  <c r="U4374" i="1"/>
  <c r="Y4374" i="1" s="1"/>
  <c r="W4374" i="1"/>
  <c r="AN4374" i="1" l="1"/>
  <c r="AU4374" i="1" s="1"/>
  <c r="AO4374" i="1" l="1"/>
  <c r="AV4374" i="1" s="1"/>
  <c r="T4375" i="1" s="1"/>
  <c r="P4375" i="1" s="1"/>
  <c r="AS4374" i="1"/>
  <c r="AQ4374" i="1"/>
  <c r="S4375" i="1"/>
  <c r="AR4374" i="1" l="1"/>
  <c r="Q4375" i="1"/>
  <c r="O4375" i="1"/>
  <c r="AT4374" i="1"/>
  <c r="AX4374" i="1" s="1"/>
  <c r="AY4374" i="1" l="1"/>
  <c r="R4375" i="1"/>
  <c r="V4375" i="1" s="1"/>
  <c r="AW4374" i="1"/>
  <c r="AZ4374" i="1"/>
  <c r="W4375" i="1"/>
  <c r="U4375" i="1" l="1"/>
  <c r="Y4375" i="1" s="1"/>
  <c r="AO4375" i="1" s="1"/>
  <c r="AV4375" i="1" s="1"/>
  <c r="AN4375" i="1" l="1"/>
  <c r="AU4375" i="1" s="1"/>
  <c r="AQ4375" i="1" s="1"/>
  <c r="T4376" i="1"/>
  <c r="P4376" i="1" s="1"/>
  <c r="AR4375" i="1"/>
  <c r="AS4375" i="1" l="1"/>
  <c r="S4376" i="1"/>
  <c r="O4376" i="1" s="1"/>
  <c r="AT4375" i="1"/>
  <c r="AZ4375" i="1" s="1"/>
  <c r="Q4376" i="1" l="1"/>
  <c r="AW4375" i="1"/>
  <c r="R4376" i="1"/>
  <c r="AX4375" i="1"/>
  <c r="AY4375" i="1"/>
  <c r="V4376" i="1" l="1"/>
  <c r="U4376" i="1"/>
  <c r="Y4376" i="1" s="1"/>
  <c r="W4376" i="1"/>
  <c r="AN4376" i="1" l="1"/>
  <c r="AU4376" i="1" s="1"/>
  <c r="AO4376" i="1" l="1"/>
  <c r="AV4376" i="1" s="1"/>
  <c r="T4377" i="1" s="1"/>
  <c r="P4377" i="1" s="1"/>
  <c r="AS4376" i="1"/>
  <c r="AQ4376" i="1"/>
  <c r="S4377" i="1"/>
  <c r="AR4376" i="1" l="1"/>
  <c r="Q4377" i="1"/>
  <c r="O4377" i="1"/>
  <c r="AT4376" i="1"/>
  <c r="AW4376" i="1" s="1"/>
  <c r="AX4376" i="1" l="1"/>
  <c r="AZ4376" i="1"/>
  <c r="AY4376" i="1"/>
  <c r="R4377" i="1"/>
  <c r="V4377" i="1" l="1"/>
  <c r="U4377" i="1"/>
  <c r="Y4377" i="1" s="1"/>
  <c r="W4377" i="1"/>
  <c r="AO4377" i="1" l="1"/>
  <c r="AV4377" i="1" s="1"/>
  <c r="AN4377" i="1" l="1"/>
  <c r="AU4377" i="1" s="1"/>
  <c r="S4378" i="1" s="1"/>
  <c r="AR4377" i="1"/>
  <c r="T4378" i="1"/>
  <c r="P4378" i="1" s="1"/>
  <c r="AS4377" i="1" l="1"/>
  <c r="AQ4377" i="1"/>
  <c r="O4378" i="1"/>
  <c r="Q4378" i="1"/>
  <c r="AT4377" i="1" l="1"/>
  <c r="AZ4377" i="1" s="1"/>
  <c r="R4378" i="1"/>
  <c r="AY4377" i="1"/>
  <c r="AW4377" i="1"/>
  <c r="AX4377" i="1"/>
  <c r="U4378" i="1" l="1"/>
  <c r="V4378" i="1"/>
  <c r="W4378" i="1"/>
  <c r="Y4378" i="1" l="1"/>
  <c r="AN4378" i="1" s="1"/>
  <c r="AU4378" i="1" s="1"/>
  <c r="AO4378" i="1" l="1"/>
  <c r="AV4378" i="1" s="1"/>
  <c r="AR4378" i="1" s="1"/>
  <c r="AS4378" i="1"/>
  <c r="S4379" i="1"/>
  <c r="AQ4378" i="1"/>
  <c r="T4379" i="1" l="1"/>
  <c r="P4379" i="1" s="1"/>
  <c r="AT4378" i="1"/>
  <c r="AW4378" i="1" s="1"/>
  <c r="Q4379" i="1"/>
  <c r="O4379" i="1"/>
  <c r="AX4378" i="1" l="1"/>
  <c r="R4379" i="1"/>
  <c r="V4379" i="1" s="1"/>
  <c r="AZ4378" i="1"/>
  <c r="AY4378" i="1"/>
  <c r="W4379" i="1" l="1"/>
  <c r="U4379" i="1"/>
  <c r="Y4379" i="1" s="1"/>
  <c r="AN4379" i="1" l="1"/>
  <c r="AU4379" i="1" s="1"/>
  <c r="AO4379" i="1"/>
  <c r="AV4379" i="1" s="1"/>
  <c r="AS4379" i="1" l="1"/>
  <c r="AR4379" i="1"/>
  <c r="T4380" i="1"/>
  <c r="P4380" i="1" s="1"/>
  <c r="S4380" i="1"/>
  <c r="AQ4379" i="1"/>
  <c r="AT4379" i="1" l="1"/>
  <c r="Q4380" i="1"/>
  <c r="O4380" i="1"/>
  <c r="AX4379" i="1"/>
  <c r="R4380" i="1" l="1"/>
  <c r="U4380" i="1" s="1"/>
  <c r="AZ4379" i="1"/>
  <c r="AY4379" i="1"/>
  <c r="W4380" i="1"/>
  <c r="AW4379" i="1"/>
  <c r="V4380" i="1" l="1"/>
  <c r="Y4380" i="1" s="1"/>
  <c r="AN4380" i="1" l="1"/>
  <c r="AU4380" i="1" s="1"/>
  <c r="AO4380" i="1" l="1"/>
  <c r="AV4380" i="1" s="1"/>
  <c r="T4381" i="1" s="1"/>
  <c r="P4381" i="1" s="1"/>
  <c r="AS4380" i="1"/>
  <c r="AQ4380" i="1"/>
  <c r="S4381" i="1"/>
  <c r="AR4380" i="1" l="1"/>
  <c r="Q4381" i="1"/>
  <c r="O4381" i="1"/>
  <c r="AT4380" i="1"/>
  <c r="AX4380" i="1" s="1"/>
  <c r="AY4380" i="1" l="1"/>
  <c r="R4381" i="1"/>
  <c r="U4381" i="1" s="1"/>
  <c r="AW4380" i="1"/>
  <c r="AZ4380" i="1"/>
  <c r="W4381" i="1"/>
  <c r="V4381" i="1" l="1"/>
  <c r="Y4381" i="1" s="1"/>
  <c r="AO4381" i="1" l="1"/>
  <c r="AV4381" i="1" s="1"/>
  <c r="AN4381" i="1"/>
  <c r="AU4381" i="1" s="1"/>
  <c r="T4382" i="1" l="1"/>
  <c r="P4382" i="1" s="1"/>
  <c r="AR4381" i="1"/>
  <c r="S4382" i="1"/>
  <c r="AQ4381" i="1"/>
  <c r="AS4381" i="1"/>
  <c r="AT4381" i="1" l="1"/>
  <c r="AZ4381" i="1" s="1"/>
  <c r="Q4382" i="1"/>
  <c r="O4382" i="1"/>
  <c r="R4382" i="1" l="1"/>
  <c r="U4382" i="1" s="1"/>
  <c r="AX4381" i="1"/>
  <c r="AW4381" i="1"/>
  <c r="AY4381" i="1"/>
  <c r="W4382" i="1" l="1"/>
  <c r="V4382" i="1"/>
  <c r="Y4382" i="1" s="1"/>
  <c r="AO4382" i="1" l="1"/>
  <c r="AV4382" i="1" s="1"/>
  <c r="AN4382" i="1" l="1"/>
  <c r="AU4382" i="1" s="1"/>
  <c r="S4383" i="1" s="1"/>
  <c r="T4383" i="1"/>
  <c r="P4383" i="1" s="1"/>
  <c r="AR4382" i="1"/>
  <c r="AQ4382" i="1" l="1"/>
  <c r="AS4382" i="1"/>
  <c r="AT4382" i="1" s="1"/>
  <c r="AW4382" i="1" s="1"/>
  <c r="O4383" i="1"/>
  <c r="Q4383" i="1" l="1"/>
  <c r="AX4382" i="1"/>
  <c r="R4383" i="1"/>
  <c r="W4383" i="1" s="1"/>
  <c r="AZ4382" i="1"/>
  <c r="AY4382" i="1"/>
  <c r="U4383" i="1" l="1"/>
  <c r="V4383" i="1"/>
  <c r="Y4383" i="1" l="1"/>
  <c r="AO4383" i="1" s="1"/>
  <c r="AV4383" i="1" s="1"/>
  <c r="AN4383" i="1" l="1"/>
  <c r="AU4383" i="1" s="1"/>
  <c r="S4384" i="1" s="1"/>
  <c r="AR4383" i="1"/>
  <c r="T4384" i="1"/>
  <c r="P4384" i="1" s="1"/>
  <c r="AS4383" i="1" l="1"/>
  <c r="AQ4383" i="1"/>
  <c r="O4384" i="1"/>
  <c r="Q4384" i="1"/>
  <c r="AT4383" i="1" l="1"/>
  <c r="AZ4383" i="1" s="1"/>
  <c r="R4384" i="1"/>
  <c r="AX4383" i="1"/>
  <c r="AW4383" i="1" l="1"/>
  <c r="AY4383" i="1"/>
  <c r="V4384" i="1"/>
  <c r="U4384" i="1"/>
  <c r="Y4384" i="1" s="1"/>
  <c r="W4384" i="1"/>
  <c r="AN4384" i="1" l="1"/>
  <c r="AU4384" i="1" s="1"/>
  <c r="AO4384" i="1" l="1"/>
  <c r="AV4384" i="1" s="1"/>
  <c r="AR4384" i="1" s="1"/>
  <c r="AS4384" i="1"/>
  <c r="AQ4384" i="1"/>
  <c r="S4385" i="1"/>
  <c r="T4385" i="1" l="1"/>
  <c r="P4385" i="1" s="1"/>
  <c r="O4385" i="1"/>
  <c r="Q4385" i="1"/>
  <c r="AT4384" i="1"/>
  <c r="AW4384" i="1" s="1"/>
  <c r="AX4384" i="1" l="1"/>
  <c r="R4385" i="1"/>
  <c r="W4385" i="1" s="1"/>
  <c r="AZ4384" i="1"/>
  <c r="AY4384" i="1"/>
  <c r="U4385" i="1" l="1"/>
  <c r="V4385" i="1"/>
  <c r="Y4385" i="1" l="1"/>
  <c r="AO4385" i="1" s="1"/>
  <c r="AV4385" i="1" s="1"/>
  <c r="AN4385" i="1" l="1"/>
  <c r="AU4385" i="1" s="1"/>
  <c r="AS4385" i="1"/>
  <c r="AQ4385" i="1"/>
  <c r="S4386" i="1"/>
  <c r="AR4385" i="1"/>
  <c r="T4386" i="1"/>
  <c r="P4386" i="1" s="1"/>
  <c r="Q4386" i="1" l="1"/>
  <c r="O4386" i="1"/>
  <c r="AT4385" i="1"/>
  <c r="AX4385" i="1" s="1"/>
  <c r="AW4385" i="1" l="1"/>
  <c r="R4386" i="1"/>
  <c r="AZ4385" i="1"/>
  <c r="AY4385" i="1"/>
  <c r="W4386" i="1"/>
  <c r="V4386" i="1" l="1"/>
  <c r="U4386" i="1"/>
  <c r="Y4386" i="1" s="1"/>
  <c r="AN4386" i="1" l="1"/>
  <c r="AU4386" i="1" s="1"/>
  <c r="AO4386" i="1" l="1"/>
  <c r="AV4386" i="1" s="1"/>
  <c r="AR4386" i="1" s="1"/>
  <c r="S4387" i="1"/>
  <c r="AQ4386" i="1"/>
  <c r="AS4386" i="1"/>
  <c r="T4387" i="1" l="1"/>
  <c r="P4387" i="1" s="1"/>
  <c r="AT4386" i="1"/>
  <c r="AZ4386" i="1" s="1"/>
  <c r="O4387" i="1"/>
  <c r="Q4387" i="1"/>
  <c r="R4387" i="1" l="1"/>
  <c r="AX4386" i="1"/>
  <c r="AY4386" i="1"/>
  <c r="AW4386" i="1"/>
  <c r="V4387" i="1" l="1"/>
  <c r="U4387" i="1"/>
  <c r="Y4387" i="1" s="1"/>
  <c r="W4387" i="1"/>
  <c r="AO4387" i="1" l="1"/>
  <c r="AV4387" i="1" s="1"/>
  <c r="AN4387" i="1"/>
  <c r="AU4387" i="1" s="1"/>
  <c r="AS4387" i="1" l="1"/>
  <c r="S4388" i="1"/>
  <c r="AQ4387" i="1"/>
  <c r="T4388" i="1"/>
  <c r="P4388" i="1" s="1"/>
  <c r="AR4387" i="1"/>
  <c r="AT4387" i="1" l="1"/>
  <c r="AW4387" i="1" s="1"/>
  <c r="Q4388" i="1"/>
  <c r="O4388" i="1"/>
  <c r="AY4387" i="1"/>
  <c r="AX4387" i="1" l="1"/>
  <c r="AZ4387" i="1"/>
  <c r="R4388" i="1"/>
  <c r="U4388" i="1" l="1"/>
  <c r="V4388" i="1"/>
  <c r="W4388" i="1"/>
  <c r="Y4388" i="1" l="1"/>
  <c r="AO4388" i="1" s="1"/>
  <c r="AV4388" i="1" s="1"/>
  <c r="AN4388" i="1" l="1"/>
  <c r="AU4388" i="1" s="1"/>
  <c r="AQ4388" i="1" s="1"/>
  <c r="T4389" i="1"/>
  <c r="P4389" i="1" s="1"/>
  <c r="AR4388" i="1"/>
  <c r="S4389" i="1" l="1"/>
  <c r="AS4388" i="1"/>
  <c r="AT4388" i="1" s="1"/>
  <c r="AZ4388" i="1" s="1"/>
  <c r="O4389" i="1"/>
  <c r="Q4389" i="1" l="1"/>
  <c r="AY4388" i="1"/>
  <c r="AX4388" i="1"/>
  <c r="AW4388" i="1"/>
  <c r="R4389" i="1"/>
  <c r="U4389" i="1" l="1"/>
  <c r="V4389" i="1"/>
  <c r="W4389" i="1"/>
  <c r="Y4389" i="1" l="1"/>
  <c r="AN4389" i="1" s="1"/>
  <c r="AU4389" i="1" s="1"/>
  <c r="AO4389" i="1" l="1"/>
  <c r="AV4389" i="1" s="1"/>
  <c r="T4390" i="1" s="1"/>
  <c r="P4390" i="1" s="1"/>
  <c r="AS4389" i="1"/>
  <c r="S4390" i="1"/>
  <c r="AQ4389" i="1"/>
  <c r="AR4389" i="1" l="1"/>
  <c r="AT4389" i="1"/>
  <c r="AW4389" i="1" s="1"/>
  <c r="Q4390" i="1"/>
  <c r="O4390" i="1"/>
  <c r="AX4389" i="1"/>
  <c r="R4390" i="1" l="1"/>
  <c r="U4390" i="1" s="1"/>
  <c r="AY4389" i="1"/>
  <c r="AZ4389" i="1"/>
  <c r="W4390" i="1" l="1"/>
  <c r="V4390" i="1"/>
  <c r="Y4390" i="1" s="1"/>
  <c r="AN4390" i="1" l="1"/>
  <c r="AU4390" i="1" s="1"/>
  <c r="AO4390" i="1" l="1"/>
  <c r="AV4390" i="1" s="1"/>
  <c r="AR4390" i="1" s="1"/>
  <c r="AQ4390" i="1"/>
  <c r="S4391" i="1"/>
  <c r="AS4390" i="1"/>
  <c r="T4391" i="1" l="1"/>
  <c r="P4391" i="1" s="1"/>
  <c r="O4391" i="1"/>
  <c r="Q4391" i="1"/>
  <c r="AT4390" i="1"/>
  <c r="AZ4390" i="1" s="1"/>
  <c r="R4391" i="1" l="1"/>
  <c r="U4391" i="1" s="1"/>
  <c r="AW4390" i="1"/>
  <c r="W4391" i="1"/>
  <c r="AX4390" i="1"/>
  <c r="V4391" i="1"/>
  <c r="AY4390" i="1"/>
  <c r="Y4391" i="1" l="1"/>
  <c r="AN4391" i="1" s="1"/>
  <c r="AU4391" i="1" s="1"/>
  <c r="AO4391" i="1" l="1"/>
  <c r="AV4391" i="1" s="1"/>
  <c r="AS4391" i="1"/>
  <c r="AR4391" i="1"/>
  <c r="T4392" i="1"/>
  <c r="P4392" i="1" s="1"/>
  <c r="S4392" i="1"/>
  <c r="AQ4391" i="1"/>
  <c r="AT4391" i="1" l="1"/>
  <c r="Q4392" i="1"/>
  <c r="O4392" i="1"/>
  <c r="AX4391" i="1"/>
  <c r="R4392" i="1" l="1"/>
  <c r="U4392" i="1" s="1"/>
  <c r="AZ4391" i="1"/>
  <c r="AY4391" i="1"/>
  <c r="AW4391" i="1"/>
  <c r="V4392" i="1" l="1"/>
  <c r="Y4392" i="1" s="1"/>
  <c r="W4392" i="1"/>
  <c r="AO4392" i="1" l="1"/>
  <c r="AV4392" i="1" s="1"/>
  <c r="AN4392" i="1"/>
  <c r="AU4392" i="1" s="1"/>
  <c r="AS4392" i="1" l="1"/>
  <c r="AQ4392" i="1"/>
  <c r="S4393" i="1"/>
  <c r="AR4392" i="1"/>
  <c r="T4393" i="1"/>
  <c r="P4393" i="1" s="1"/>
  <c r="AT4392" i="1" l="1"/>
  <c r="O4393" i="1"/>
  <c r="Q4393" i="1"/>
  <c r="AZ4392" i="1" l="1"/>
  <c r="AY4392" i="1"/>
  <c r="R4393" i="1"/>
  <c r="U4393" i="1" s="1"/>
  <c r="AW4392" i="1"/>
  <c r="AX4392" i="1"/>
  <c r="W4393" i="1" l="1"/>
  <c r="V4393" i="1"/>
  <c r="Y4393" i="1" s="1"/>
  <c r="AO4393" i="1" l="1"/>
  <c r="AV4393" i="1" s="1"/>
  <c r="AN4393" i="1" l="1"/>
  <c r="AU4393" i="1" s="1"/>
  <c r="AQ4393" i="1" s="1"/>
  <c r="AR4393" i="1"/>
  <c r="T4394" i="1"/>
  <c r="P4394" i="1" s="1"/>
  <c r="S4394" i="1" l="1"/>
  <c r="AS4393" i="1"/>
  <c r="Q4394" i="1" s="1"/>
  <c r="O4394" i="1"/>
  <c r="AT4393" i="1"/>
  <c r="AX4393" i="1" s="1"/>
  <c r="AW4393" i="1" l="1"/>
  <c r="R4394" i="1"/>
  <c r="AZ4393" i="1"/>
  <c r="AY4393" i="1"/>
  <c r="W4394" i="1" l="1"/>
  <c r="V4394" i="1"/>
  <c r="U4394" i="1"/>
  <c r="Y4394" i="1" s="1"/>
  <c r="AN4394" i="1" l="1"/>
  <c r="AU4394" i="1" s="1"/>
  <c r="AO4394" i="1" l="1"/>
  <c r="AV4394" i="1" s="1"/>
  <c r="T4395" i="1" s="1"/>
  <c r="P4395" i="1" s="1"/>
  <c r="AS4394" i="1"/>
  <c r="S4395" i="1"/>
  <c r="AQ4394" i="1"/>
  <c r="AR4394" i="1" l="1"/>
  <c r="AT4394" i="1"/>
  <c r="AW4394" i="1" s="1"/>
  <c r="AZ4394" i="1"/>
  <c r="Q4395" i="1"/>
  <c r="O4395" i="1"/>
  <c r="AX4394" i="1"/>
  <c r="AY4394" i="1"/>
  <c r="R4395" i="1" l="1"/>
  <c r="U4395" i="1" s="1"/>
  <c r="W4395" i="1"/>
  <c r="V4395" i="1" l="1"/>
  <c r="Y4395" i="1" s="1"/>
  <c r="AO4395" i="1" s="1"/>
  <c r="AV4395" i="1" s="1"/>
  <c r="AN4395" i="1" l="1"/>
  <c r="AU4395" i="1" s="1"/>
  <c r="AQ4395" i="1" s="1"/>
  <c r="T4396" i="1"/>
  <c r="P4396" i="1" s="1"/>
  <c r="AR4395" i="1"/>
  <c r="S4396" i="1" l="1"/>
  <c r="AS4395" i="1"/>
  <c r="Q4396" i="1"/>
  <c r="O4396" i="1"/>
  <c r="AT4395" i="1"/>
  <c r="R4396" i="1" l="1"/>
  <c r="AZ4395" i="1"/>
  <c r="AY4395" i="1"/>
  <c r="U4396" i="1"/>
  <c r="AW4395" i="1"/>
  <c r="W4396" i="1"/>
  <c r="V4396" i="1"/>
  <c r="AX4395" i="1"/>
  <c r="Y4396" i="1" l="1"/>
  <c r="AO4396" i="1" s="1"/>
  <c r="AV4396" i="1" s="1"/>
  <c r="AN4396" i="1" l="1"/>
  <c r="AU4396" i="1" s="1"/>
  <c r="T4397" i="1"/>
  <c r="P4397" i="1" s="1"/>
  <c r="AR4396" i="1"/>
  <c r="S4397" i="1"/>
  <c r="AQ4396" i="1"/>
  <c r="AS4396" i="1"/>
  <c r="AT4396" i="1" l="1"/>
  <c r="AX4396" i="1" s="1"/>
  <c r="Q4397" i="1"/>
  <c r="O4397" i="1"/>
  <c r="R4397" i="1" l="1"/>
  <c r="AW4396" i="1"/>
  <c r="AZ4396" i="1"/>
  <c r="AY4396" i="1"/>
  <c r="V4397" i="1" l="1"/>
  <c r="U4397" i="1"/>
  <c r="Y4397" i="1" s="1"/>
  <c r="W4397" i="1"/>
  <c r="AN4397" i="1" l="1"/>
  <c r="AU4397" i="1" s="1"/>
  <c r="AO4397" i="1" l="1"/>
  <c r="AV4397" i="1" s="1"/>
  <c r="T4398" i="1" s="1"/>
  <c r="P4398" i="1" s="1"/>
  <c r="AS4397" i="1"/>
  <c r="S4398" i="1"/>
  <c r="AQ4397" i="1"/>
  <c r="AR4397" i="1" l="1"/>
  <c r="AT4397" i="1"/>
  <c r="AW4397" i="1" s="1"/>
  <c r="Q4398" i="1"/>
  <c r="O4398" i="1"/>
  <c r="AX4397" i="1"/>
  <c r="AY4397" i="1"/>
  <c r="AZ4397" i="1" l="1"/>
  <c r="R4398" i="1"/>
  <c r="V4398" i="1" s="1"/>
  <c r="W4398" i="1" l="1"/>
  <c r="U4398" i="1"/>
  <c r="Y4398" i="1" s="1"/>
  <c r="AO4398" i="1" l="1"/>
  <c r="AV4398" i="1" s="1"/>
  <c r="AN4398" i="1"/>
  <c r="AU4398" i="1" s="1"/>
  <c r="AQ4398" i="1" l="1"/>
  <c r="S4399" i="1"/>
  <c r="AS4398" i="1"/>
  <c r="AR4398" i="1"/>
  <c r="T4399" i="1"/>
  <c r="P4399" i="1" s="1"/>
  <c r="O4399" i="1" l="1"/>
  <c r="Q4399" i="1"/>
  <c r="AT4398" i="1"/>
  <c r="AZ4398" i="1" s="1"/>
  <c r="AW4398" i="1" l="1"/>
  <c r="R4399" i="1"/>
  <c r="U4399" i="1" s="1"/>
  <c r="AY4398" i="1"/>
  <c r="AX4398" i="1"/>
  <c r="W4399" i="1" l="1"/>
  <c r="V4399" i="1"/>
  <c r="Y4399" i="1" s="1"/>
  <c r="AO4399" i="1" l="1"/>
  <c r="AV4399" i="1" s="1"/>
  <c r="AN4399" i="1"/>
  <c r="AU4399" i="1" s="1"/>
  <c r="AS4399" i="1" l="1"/>
  <c r="AQ4399" i="1"/>
  <c r="S4400" i="1"/>
  <c r="AR4399" i="1"/>
  <c r="T4400" i="1"/>
  <c r="P4400" i="1" s="1"/>
  <c r="Q4400" i="1" l="1"/>
  <c r="O4400" i="1"/>
  <c r="AT4399" i="1"/>
  <c r="AW4399" i="1" s="1"/>
  <c r="AZ4399" i="1" l="1"/>
  <c r="AY4399" i="1"/>
  <c r="AX4399" i="1"/>
  <c r="R4400" i="1"/>
  <c r="V4400" i="1" l="1"/>
  <c r="U4400" i="1"/>
  <c r="Y4400" i="1" s="1"/>
  <c r="W4400" i="1"/>
  <c r="AN4400" i="1" l="1"/>
  <c r="AU4400" i="1" s="1"/>
  <c r="S4401" i="1" l="1"/>
  <c r="AQ4400" i="1"/>
  <c r="AO4400" i="1"/>
  <c r="AV4400" i="1" s="1"/>
  <c r="AS4400" i="1"/>
  <c r="T4401" i="1" l="1"/>
  <c r="P4401" i="1" s="1"/>
  <c r="AR4400" i="1"/>
  <c r="Q4401" i="1"/>
  <c r="O4401" i="1"/>
  <c r="AT4400" i="1" l="1"/>
  <c r="AX4400" i="1" s="1"/>
  <c r="R4401" i="1"/>
  <c r="V4401" i="1" l="1"/>
  <c r="U4401" i="1"/>
  <c r="Y4401" i="1" s="1"/>
  <c r="AZ4400" i="1"/>
  <c r="AY4400" i="1"/>
  <c r="AW4400" i="1"/>
  <c r="W4401" i="1"/>
  <c r="AO4401" i="1" l="1"/>
  <c r="AV4401" i="1" s="1"/>
  <c r="AN4401" i="1"/>
  <c r="AU4401" i="1" s="1"/>
  <c r="AS4401" i="1" l="1"/>
  <c r="S4402" i="1"/>
  <c r="AQ4401" i="1"/>
  <c r="AR4401" i="1"/>
  <c r="T4402" i="1"/>
  <c r="P4402" i="1" s="1"/>
  <c r="Q4402" i="1" l="1"/>
  <c r="O4402" i="1"/>
  <c r="AT4401" i="1"/>
  <c r="AW4401" i="1" s="1"/>
  <c r="AZ4401" i="1" l="1"/>
  <c r="AY4401" i="1"/>
  <c r="AX4401" i="1"/>
  <c r="R4402" i="1"/>
  <c r="V4402" i="1" l="1"/>
  <c r="U4402" i="1"/>
  <c r="Y4402" i="1" s="1"/>
  <c r="W4402" i="1"/>
  <c r="AO4402" i="1" l="1"/>
  <c r="AV4402" i="1" s="1"/>
  <c r="AN4402" i="1" l="1"/>
  <c r="AU4402" i="1" s="1"/>
  <c r="AQ4402" i="1" s="1"/>
  <c r="T4403" i="1"/>
  <c r="P4403" i="1" s="1"/>
  <c r="AR4402" i="1"/>
  <c r="AS4402" i="1" l="1"/>
  <c r="S4403" i="1"/>
  <c r="O4403" i="1" s="1"/>
  <c r="AT4402" i="1"/>
  <c r="AZ4402" i="1" s="1"/>
  <c r="Q4403" i="1" l="1"/>
  <c r="AW4402" i="1"/>
  <c r="R4403" i="1"/>
  <c r="U4403" i="1" s="1"/>
  <c r="AX4402" i="1"/>
  <c r="AY4402" i="1"/>
  <c r="V4403" i="1" l="1"/>
  <c r="Y4403" i="1" s="1"/>
  <c r="W4403" i="1"/>
  <c r="AO4403" i="1" l="1"/>
  <c r="AV4403" i="1" s="1"/>
  <c r="AN4403" i="1" l="1"/>
  <c r="AU4403" i="1" s="1"/>
  <c r="S4404" i="1" s="1"/>
  <c r="T4404" i="1"/>
  <c r="P4404" i="1" s="1"/>
  <c r="AR4403" i="1"/>
  <c r="AQ4403" i="1" l="1"/>
  <c r="AS4403" i="1"/>
  <c r="Q4404" i="1" s="1"/>
  <c r="O4404" i="1"/>
  <c r="AT4403" i="1"/>
  <c r="AW4403" i="1" s="1"/>
  <c r="AZ4403" i="1" l="1"/>
  <c r="AY4403" i="1"/>
  <c r="R4404" i="1"/>
  <c r="AX4403" i="1"/>
  <c r="U4404" i="1" l="1"/>
  <c r="V4404" i="1"/>
  <c r="W4404" i="1"/>
  <c r="Y4404" i="1" l="1"/>
  <c r="AO4404" i="1" s="1"/>
  <c r="AV4404" i="1" s="1"/>
  <c r="AN4404" i="1" l="1"/>
  <c r="AU4404" i="1" s="1"/>
  <c r="S4405" i="1" s="1"/>
  <c r="AQ4404" i="1"/>
  <c r="AS4404" i="1"/>
  <c r="AR4404" i="1"/>
  <c r="T4405" i="1"/>
  <c r="P4405" i="1" s="1"/>
  <c r="AT4404" i="1" l="1"/>
  <c r="AZ4404" i="1" s="1"/>
  <c r="O4405" i="1"/>
  <c r="Q4405" i="1"/>
  <c r="AY4404" i="1" l="1"/>
  <c r="R4405" i="1"/>
  <c r="AW4404" i="1"/>
  <c r="AX4404" i="1"/>
  <c r="V4405" i="1" l="1"/>
  <c r="W4405" i="1"/>
  <c r="U4405" i="1"/>
  <c r="Y4405" i="1" s="1"/>
  <c r="AO4405" i="1" l="1"/>
  <c r="AV4405" i="1" s="1"/>
  <c r="AN4405" i="1" l="1"/>
  <c r="AU4405" i="1" s="1"/>
  <c r="S4406" i="1" s="1"/>
  <c r="AR4405" i="1"/>
  <c r="T4406" i="1"/>
  <c r="P4406" i="1" s="1"/>
  <c r="AQ4405" i="1" l="1"/>
  <c r="AS4405" i="1"/>
  <c r="AT4405" i="1" s="1"/>
  <c r="O4406" i="1"/>
  <c r="Q4406" i="1"/>
  <c r="AZ4405" i="1" l="1"/>
  <c r="AY4405" i="1"/>
  <c r="AX4405" i="1"/>
  <c r="R4406" i="1"/>
  <c r="U4406" i="1" s="1"/>
  <c r="AW4405" i="1"/>
  <c r="V4406" i="1" l="1"/>
  <c r="Y4406" i="1" s="1"/>
  <c r="W4406" i="1"/>
  <c r="AO4406" i="1" l="1"/>
  <c r="AV4406" i="1" s="1"/>
  <c r="AN4406" i="1" l="1"/>
  <c r="AU4406" i="1" s="1"/>
  <c r="AR4406" i="1"/>
  <c r="T4407" i="1"/>
  <c r="P4407" i="1" s="1"/>
  <c r="S4407" i="1"/>
  <c r="AQ4406" i="1"/>
  <c r="AS4406" i="1"/>
  <c r="AT4406" i="1" l="1"/>
  <c r="AZ4406" i="1" s="1"/>
  <c r="O4407" i="1"/>
  <c r="Q4407" i="1"/>
  <c r="AX4406" i="1"/>
  <c r="R4407" i="1" l="1"/>
  <c r="U4407" i="1" s="1"/>
  <c r="AW4406" i="1"/>
  <c r="AY4406" i="1"/>
  <c r="W4407" i="1"/>
  <c r="V4407" i="1" l="1"/>
  <c r="Y4407" i="1" s="1"/>
  <c r="AN4407" i="1" l="1"/>
  <c r="AU4407" i="1" s="1"/>
  <c r="AS4407" i="1" l="1"/>
  <c r="AO4407" i="1"/>
  <c r="AV4407" i="1" s="1"/>
  <c r="AR4407" i="1" s="1"/>
  <c r="AQ4407" i="1"/>
  <c r="S4408" i="1"/>
  <c r="T4408" i="1" l="1"/>
  <c r="P4408" i="1" s="1"/>
  <c r="Q4408" i="1"/>
  <c r="O4408" i="1"/>
  <c r="AT4407" i="1"/>
  <c r="AW4407" i="1" s="1"/>
  <c r="AZ4407" i="1" l="1"/>
  <c r="AY4407" i="1"/>
  <c r="R4408" i="1"/>
  <c r="U4408" i="1" s="1"/>
  <c r="AX4407" i="1"/>
  <c r="V4408" i="1" l="1"/>
  <c r="Y4408" i="1" s="1"/>
  <c r="W4408" i="1"/>
  <c r="AO4408" i="1" l="1"/>
  <c r="AV4408" i="1" s="1"/>
  <c r="AN4408" i="1"/>
  <c r="AU4408" i="1" s="1"/>
  <c r="AS4408" i="1" l="1"/>
  <c r="AQ4408" i="1"/>
  <c r="S4409" i="1"/>
  <c r="T4409" i="1"/>
  <c r="P4409" i="1" s="1"/>
  <c r="AR4408" i="1"/>
  <c r="Q4409" i="1" l="1"/>
  <c r="O4409" i="1"/>
  <c r="AT4408" i="1"/>
  <c r="AX4408" i="1" s="1"/>
  <c r="AW4408" i="1" l="1"/>
  <c r="AZ4408" i="1"/>
  <c r="AY4408" i="1"/>
  <c r="R4409" i="1"/>
  <c r="V4409" i="1" l="1"/>
  <c r="W4409" i="1"/>
  <c r="U4409" i="1"/>
  <c r="Y4409" i="1" s="1"/>
  <c r="AO4409" i="1" l="1"/>
  <c r="AV4409" i="1" s="1"/>
  <c r="AN4409" i="1" l="1"/>
  <c r="AU4409" i="1" s="1"/>
  <c r="AQ4409" i="1" s="1"/>
  <c r="T4410" i="1"/>
  <c r="P4410" i="1" s="1"/>
  <c r="AR4409" i="1"/>
  <c r="AS4409" i="1" l="1"/>
  <c r="S4410" i="1"/>
  <c r="O4410" i="1" s="1"/>
  <c r="AT4409" i="1"/>
  <c r="AZ4409" i="1" s="1"/>
  <c r="Q4410" i="1" l="1"/>
  <c r="R4410" i="1" s="1"/>
  <c r="W4410" i="1" s="1"/>
  <c r="AW4409" i="1"/>
  <c r="AX4409" i="1"/>
  <c r="AY4409" i="1"/>
  <c r="V4410" i="1" l="1"/>
  <c r="U4410" i="1"/>
  <c r="Y4410" i="1" s="1"/>
  <c r="AO4410" i="1" l="1"/>
  <c r="AV4410" i="1" s="1"/>
  <c r="AN4410" i="1" l="1"/>
  <c r="AU4410" i="1" s="1"/>
  <c r="AQ4410" i="1" s="1"/>
  <c r="AR4410" i="1"/>
  <c r="T4411" i="1"/>
  <c r="P4411" i="1" s="1"/>
  <c r="AS4410" i="1" l="1"/>
  <c r="S4411" i="1"/>
  <c r="Q4411" i="1" s="1"/>
  <c r="AT4410" i="1"/>
  <c r="AZ4410" i="1" s="1"/>
  <c r="O4411" i="1" l="1"/>
  <c r="AW4410" i="1"/>
  <c r="AY4410" i="1"/>
  <c r="R4411" i="1"/>
  <c r="U4411" i="1" s="1"/>
  <c r="AX4410" i="1"/>
  <c r="V4411" i="1" l="1"/>
  <c r="Y4411" i="1" s="1"/>
  <c r="W4411" i="1"/>
  <c r="AN4411" i="1" l="1"/>
  <c r="AU4411" i="1" s="1"/>
  <c r="AO4411" i="1" l="1"/>
  <c r="AV4411" i="1" s="1"/>
  <c r="AS4411" i="1"/>
  <c r="T4412" i="1"/>
  <c r="P4412" i="1" s="1"/>
  <c r="AR4411" i="1"/>
  <c r="S4412" i="1"/>
  <c r="AQ4411" i="1"/>
  <c r="AT4411" i="1" l="1"/>
  <c r="AW4411" i="1"/>
  <c r="AZ4411" i="1"/>
  <c r="AX4411" i="1"/>
  <c r="O4412" i="1"/>
  <c r="Q4412" i="1"/>
  <c r="AY4411" i="1"/>
  <c r="R4412" i="1" l="1"/>
  <c r="U4412" i="1" l="1"/>
  <c r="V4412" i="1"/>
  <c r="W4412" i="1"/>
  <c r="Y4412" i="1" l="1"/>
  <c r="AO4412" i="1" s="1"/>
  <c r="AV4412" i="1" s="1"/>
  <c r="AN4412" i="1" l="1"/>
  <c r="AU4412" i="1" s="1"/>
  <c r="AQ4412" i="1" s="1"/>
  <c r="S4413" i="1"/>
  <c r="AS4412" i="1"/>
  <c r="AR4412" i="1"/>
  <c r="T4413" i="1"/>
  <c r="P4413" i="1" s="1"/>
  <c r="O4413" i="1" l="1"/>
  <c r="Q4413" i="1"/>
  <c r="AT4412" i="1"/>
  <c r="AZ4412" i="1" s="1"/>
  <c r="AW4412" i="1" l="1"/>
  <c r="AY4412" i="1"/>
  <c r="R4413" i="1"/>
  <c r="W4413" i="1" s="1"/>
  <c r="AX4412" i="1"/>
  <c r="U4413" i="1" l="1"/>
  <c r="V4413" i="1"/>
  <c r="Y4413" i="1" l="1"/>
  <c r="AO4413" i="1" s="1"/>
  <c r="AV4413" i="1" s="1"/>
  <c r="AN4413" i="1" l="1"/>
  <c r="AU4413" i="1" s="1"/>
  <c r="S4414" i="1" s="1"/>
  <c r="AR4413" i="1"/>
  <c r="T4414" i="1"/>
  <c r="P4414" i="1" s="1"/>
  <c r="AQ4413" i="1" l="1"/>
  <c r="AS4413" i="1"/>
  <c r="O4414" i="1"/>
  <c r="Q4414" i="1"/>
  <c r="AT4413" i="1"/>
  <c r="AW4413" i="1" l="1"/>
  <c r="AZ4413" i="1"/>
  <c r="AY4413" i="1"/>
  <c r="AX4413" i="1"/>
  <c r="R4414" i="1"/>
  <c r="U4414" i="1" s="1"/>
  <c r="V4414" i="1" l="1"/>
  <c r="Y4414" i="1" s="1"/>
  <c r="W4414" i="1"/>
  <c r="AN4414" i="1" l="1"/>
  <c r="AU4414" i="1" s="1"/>
  <c r="AO4414" i="1" l="1"/>
  <c r="AV4414" i="1" s="1"/>
  <c r="AS4414" i="1"/>
  <c r="AR4414" i="1"/>
  <c r="T4415" i="1"/>
  <c r="P4415" i="1" s="1"/>
  <c r="S4415" i="1"/>
  <c r="AQ4414" i="1"/>
  <c r="AT4414" i="1" l="1"/>
  <c r="O4415" i="1"/>
  <c r="Q4415" i="1"/>
  <c r="AX4414" i="1"/>
  <c r="AZ4414" i="1" l="1"/>
  <c r="AY4414" i="1"/>
  <c r="R4415" i="1"/>
  <c r="W4415" i="1" s="1"/>
  <c r="AW4414" i="1"/>
  <c r="U4415" i="1" l="1"/>
  <c r="V4415" i="1"/>
  <c r="Y4415" i="1" l="1"/>
  <c r="AO4415" i="1" s="1"/>
  <c r="AV4415" i="1" s="1"/>
  <c r="AN4415" i="1" l="1"/>
  <c r="AU4415" i="1" s="1"/>
  <c r="S4416" i="1" s="1"/>
  <c r="T4416" i="1"/>
  <c r="P4416" i="1" s="1"/>
  <c r="AR4415" i="1"/>
  <c r="AQ4415" i="1" l="1"/>
  <c r="AS4415" i="1"/>
  <c r="AT4415" i="1" s="1"/>
  <c r="AW4415" i="1" s="1"/>
  <c r="O4416" i="1"/>
  <c r="Q4416" i="1"/>
  <c r="AX4415" i="1" l="1"/>
  <c r="R4416" i="1"/>
  <c r="AZ4415" i="1"/>
  <c r="AY4415" i="1"/>
  <c r="V4416" i="1" l="1"/>
  <c r="U4416" i="1"/>
  <c r="Y4416" i="1" s="1"/>
  <c r="W4416" i="1"/>
  <c r="AO4416" i="1" l="1"/>
  <c r="AV4416" i="1" s="1"/>
  <c r="AN4416" i="1"/>
  <c r="AU4416" i="1" s="1"/>
  <c r="S4417" i="1" l="1"/>
  <c r="AQ4416" i="1"/>
  <c r="AS4416" i="1"/>
  <c r="AR4416" i="1"/>
  <c r="T4417" i="1"/>
  <c r="P4417" i="1" s="1"/>
  <c r="AT4416" i="1" l="1"/>
  <c r="AZ4416" i="1" s="1"/>
  <c r="Q4417" i="1"/>
  <c r="O4417" i="1"/>
  <c r="AY4416" i="1" l="1"/>
  <c r="R4417" i="1"/>
  <c r="U4417" i="1" s="1"/>
  <c r="AW4416" i="1"/>
  <c r="AX4416" i="1"/>
  <c r="W4417" i="1" l="1"/>
  <c r="V4417" i="1"/>
  <c r="Y4417" i="1" s="1"/>
  <c r="AN4417" i="1" l="1"/>
  <c r="AU4417" i="1" s="1"/>
  <c r="AO4417" i="1" l="1"/>
  <c r="AV4417" i="1" s="1"/>
  <c r="T4418" i="1" s="1"/>
  <c r="P4418" i="1" s="1"/>
  <c r="AS4417" i="1"/>
  <c r="S4418" i="1"/>
  <c r="AQ4417" i="1"/>
  <c r="AR4417" i="1" l="1"/>
  <c r="O4418" i="1"/>
  <c r="Q4418" i="1"/>
  <c r="AT4417" i="1"/>
  <c r="AW4417" i="1" s="1"/>
  <c r="AZ4417" i="1" l="1"/>
  <c r="AY4417" i="1"/>
  <c r="AX4417" i="1"/>
  <c r="R4418" i="1"/>
  <c r="U4418" i="1" s="1"/>
  <c r="V4418" i="1" l="1"/>
  <c r="Y4418" i="1" s="1"/>
  <c r="W4418" i="1"/>
  <c r="AN4418" i="1" l="1"/>
  <c r="AU4418" i="1" s="1"/>
  <c r="AS4418" i="1" l="1"/>
  <c r="AO4418" i="1"/>
  <c r="AV4418" i="1" s="1"/>
  <c r="T4419" i="1" s="1"/>
  <c r="P4419" i="1" s="1"/>
  <c r="AQ4418" i="1"/>
  <c r="S4419" i="1"/>
  <c r="AR4418" i="1" l="1"/>
  <c r="O4419" i="1"/>
  <c r="Q4419" i="1"/>
  <c r="AT4418" i="1"/>
  <c r="AW4418" i="1" s="1"/>
  <c r="AX4418" i="1" l="1"/>
  <c r="AZ4418" i="1"/>
  <c r="AY4418" i="1"/>
  <c r="R4419" i="1"/>
  <c r="U4419" i="1" s="1"/>
  <c r="W4419" i="1" l="1"/>
  <c r="V4419" i="1"/>
  <c r="Y4419" i="1" s="1"/>
  <c r="AO4419" i="1" l="1"/>
  <c r="AV4419" i="1" s="1"/>
  <c r="AN4419" i="1" l="1"/>
  <c r="AU4419" i="1" s="1"/>
  <c r="S4420" i="1" s="1"/>
  <c r="T4420" i="1"/>
  <c r="P4420" i="1" s="1"/>
  <c r="AR4419" i="1"/>
  <c r="AS4419" i="1" l="1"/>
  <c r="Q4420" i="1" s="1"/>
  <c r="AQ4419" i="1"/>
  <c r="O4420" i="1"/>
  <c r="AT4419" i="1" l="1"/>
  <c r="AY4419" i="1" s="1"/>
  <c r="R4420" i="1"/>
  <c r="AW4419" i="1"/>
  <c r="AZ4419" i="1"/>
  <c r="AX4419" i="1"/>
  <c r="V4420" i="1" l="1"/>
  <c r="U4420" i="1"/>
  <c r="Y4420" i="1" s="1"/>
  <c r="W4420" i="1"/>
  <c r="AO4420" i="1" l="1"/>
  <c r="AV4420" i="1" s="1"/>
  <c r="AN4420" i="1" l="1"/>
  <c r="AU4420" i="1" s="1"/>
  <c r="S4421" i="1" s="1"/>
  <c r="AR4420" i="1"/>
  <c r="T4421" i="1"/>
  <c r="P4421" i="1" s="1"/>
  <c r="AQ4420" i="1" l="1"/>
  <c r="AS4420" i="1"/>
  <c r="Q4421" i="1" s="1"/>
  <c r="O4421" i="1"/>
  <c r="AT4420" i="1" l="1"/>
  <c r="AW4420" i="1" s="1"/>
  <c r="AZ4420" i="1"/>
  <c r="AY4420" i="1"/>
  <c r="R4421" i="1"/>
  <c r="U4421" i="1" s="1"/>
  <c r="AX4420" i="1"/>
  <c r="V4421" i="1" l="1"/>
  <c r="Y4421" i="1" s="1"/>
  <c r="W4421" i="1"/>
  <c r="AO4421" i="1" l="1"/>
  <c r="AV4421" i="1" s="1"/>
  <c r="AN4421" i="1" l="1"/>
  <c r="AU4421" i="1" s="1"/>
  <c r="AQ4421" i="1" s="1"/>
  <c r="T4422" i="1"/>
  <c r="P4422" i="1" s="1"/>
  <c r="AR4421" i="1"/>
  <c r="S4422" i="1" l="1"/>
  <c r="AS4421" i="1"/>
  <c r="AT4421" i="1" s="1"/>
  <c r="O4422" i="1"/>
  <c r="Q4422" i="1" l="1"/>
  <c r="R4422" i="1"/>
  <c r="AZ4421" i="1"/>
  <c r="AY4421" i="1"/>
  <c r="AX4421" i="1"/>
  <c r="AW4421" i="1"/>
  <c r="W4422" i="1" l="1"/>
  <c r="V4422" i="1"/>
  <c r="U4422" i="1"/>
  <c r="Y4422" i="1" s="1"/>
  <c r="AN4422" i="1" l="1"/>
  <c r="AU4422" i="1" s="1"/>
  <c r="AO4422" i="1" l="1"/>
  <c r="AV4422" i="1" s="1"/>
  <c r="AR4422" i="1" s="1"/>
  <c r="AS4422" i="1"/>
  <c r="S4423" i="1"/>
  <c r="AQ4422" i="1"/>
  <c r="T4423" i="1" l="1"/>
  <c r="P4423" i="1" s="1"/>
  <c r="AT4422" i="1"/>
  <c r="AZ4422" i="1" s="1"/>
  <c r="Q4423" i="1"/>
  <c r="O4423" i="1"/>
  <c r="AY4422" i="1"/>
  <c r="AX4422" i="1"/>
  <c r="R4423" i="1" l="1"/>
  <c r="AW4422" i="1"/>
  <c r="U4423" i="1"/>
  <c r="V4423" i="1"/>
  <c r="W4423" i="1"/>
  <c r="Y4423" i="1" l="1"/>
  <c r="AN4423" i="1" s="1"/>
  <c r="AU4423" i="1" s="1"/>
  <c r="AO4423" i="1" l="1"/>
  <c r="AV4423" i="1" s="1"/>
  <c r="AS4423" i="1"/>
  <c r="AR4423" i="1"/>
  <c r="T4424" i="1"/>
  <c r="P4424" i="1" s="1"/>
  <c r="AQ4423" i="1"/>
  <c r="S4424" i="1"/>
  <c r="O4424" i="1" l="1"/>
  <c r="Q4424" i="1"/>
  <c r="AT4423" i="1"/>
  <c r="AW4423" i="1" s="1"/>
  <c r="AX4423" i="1" l="1"/>
  <c r="R4424" i="1"/>
  <c r="AZ4423" i="1"/>
  <c r="AY4423" i="1"/>
  <c r="V4424" i="1" l="1"/>
  <c r="W4424" i="1"/>
  <c r="U4424" i="1"/>
  <c r="Y4424" i="1" s="1"/>
  <c r="AN4424" i="1" l="1"/>
  <c r="AU4424" i="1" s="1"/>
  <c r="AS4424" i="1" l="1"/>
  <c r="AO4424" i="1"/>
  <c r="AV4424" i="1" s="1"/>
  <c r="AR4424" i="1" s="1"/>
  <c r="S4425" i="1"/>
  <c r="AQ4424" i="1"/>
  <c r="T4425" i="1" l="1"/>
  <c r="P4425" i="1" s="1"/>
  <c r="AT4424" i="1"/>
  <c r="O4425" i="1"/>
  <c r="Q4425" i="1"/>
  <c r="AZ4424" i="1" l="1"/>
  <c r="AY4424" i="1"/>
  <c r="R4425" i="1"/>
  <c r="U4425" i="1" s="1"/>
  <c r="AW4424" i="1"/>
  <c r="AX4424" i="1"/>
  <c r="V4425" i="1" l="1"/>
  <c r="Y4425" i="1" s="1"/>
  <c r="W4425" i="1"/>
  <c r="AN4425" i="1" l="1"/>
  <c r="AU4425" i="1" s="1"/>
  <c r="AS4425" i="1" l="1"/>
  <c r="AO4425" i="1"/>
  <c r="AV4425" i="1" s="1"/>
  <c r="AR4425" i="1" s="1"/>
  <c r="AQ4425" i="1"/>
  <c r="S4426" i="1"/>
  <c r="T4426" i="1" l="1"/>
  <c r="P4426" i="1" s="1"/>
  <c r="Q4426" i="1"/>
  <c r="O4426" i="1"/>
  <c r="AT4425" i="1"/>
  <c r="AW4425" i="1" s="1"/>
  <c r="AX4425" i="1" l="1"/>
  <c r="AZ4425" i="1"/>
  <c r="AY4425" i="1"/>
  <c r="R4426" i="1"/>
  <c r="U4426" i="1" l="1"/>
  <c r="V4426" i="1"/>
  <c r="W4426" i="1"/>
  <c r="Y4426" i="1" l="1"/>
  <c r="AN4426" i="1" s="1"/>
  <c r="AU4426" i="1" s="1"/>
  <c r="AS4426" i="1" l="1"/>
  <c r="AO4426" i="1"/>
  <c r="AV4426" i="1" s="1"/>
  <c r="AR4426" i="1" s="1"/>
  <c r="S4427" i="1"/>
  <c r="AQ4426" i="1"/>
  <c r="T4427" i="1" l="1"/>
  <c r="P4427" i="1" s="1"/>
  <c r="AT4426" i="1"/>
  <c r="Q4427" i="1"/>
  <c r="O4427" i="1"/>
  <c r="R4427" i="1" l="1"/>
  <c r="U4427" i="1" s="1"/>
  <c r="AZ4426" i="1"/>
  <c r="AY4426" i="1"/>
  <c r="AX4426" i="1"/>
  <c r="AW4426" i="1"/>
  <c r="W4427" i="1" l="1"/>
  <c r="V4427" i="1"/>
  <c r="Y4427" i="1" s="1"/>
  <c r="AO4427" i="1" l="1"/>
  <c r="AV4427" i="1" s="1"/>
  <c r="AN4427" i="1" l="1"/>
  <c r="AU4427" i="1" s="1"/>
  <c r="S4428" i="1" s="1"/>
  <c r="AR4427" i="1"/>
  <c r="T4428" i="1"/>
  <c r="P4428" i="1" s="1"/>
  <c r="AQ4427" i="1" l="1"/>
  <c r="AS4427" i="1"/>
  <c r="AT4427" i="1" s="1"/>
  <c r="AX4427" i="1" s="1"/>
  <c r="O4428" i="1"/>
  <c r="Q4428" i="1" l="1"/>
  <c r="AW4427" i="1"/>
  <c r="R4428" i="1"/>
  <c r="AZ4427" i="1"/>
  <c r="AY4427" i="1"/>
  <c r="V4428" i="1" l="1"/>
  <c r="U4428" i="1"/>
  <c r="Y4428" i="1" s="1"/>
  <c r="W4428" i="1"/>
  <c r="AO4428" i="1" l="1"/>
  <c r="AV4428" i="1" s="1"/>
  <c r="AN4428" i="1"/>
  <c r="AU4428" i="1" s="1"/>
  <c r="AS4428" i="1" l="1"/>
  <c r="S4429" i="1"/>
  <c r="AQ4428" i="1"/>
  <c r="T4429" i="1"/>
  <c r="P4429" i="1" s="1"/>
  <c r="AR4428" i="1"/>
  <c r="AT4428" i="1" l="1"/>
  <c r="O4429" i="1"/>
  <c r="Q4429" i="1"/>
  <c r="AZ4428" i="1" l="1"/>
  <c r="AY4428" i="1"/>
  <c r="R4429" i="1"/>
  <c r="U4429" i="1" s="1"/>
  <c r="AW4428" i="1"/>
  <c r="AX4428" i="1"/>
  <c r="V4429" i="1" l="1"/>
  <c r="Y4429" i="1" s="1"/>
  <c r="W4429" i="1"/>
  <c r="AO4429" i="1" l="1"/>
  <c r="AV4429" i="1" s="1"/>
  <c r="AN4429" i="1" l="1"/>
  <c r="AU4429" i="1" s="1"/>
  <c r="S4430" i="1" s="1"/>
  <c r="T4430" i="1"/>
  <c r="P4430" i="1" s="1"/>
  <c r="AR4429" i="1"/>
  <c r="AS4429" i="1"/>
  <c r="AQ4429" i="1" l="1"/>
  <c r="AT4429" i="1"/>
  <c r="AZ4429" i="1" s="1"/>
  <c r="Q4430" i="1"/>
  <c r="O4430" i="1"/>
  <c r="AW4429" i="1" l="1"/>
  <c r="AY4429" i="1"/>
  <c r="R4430" i="1"/>
  <c r="U4430" i="1" s="1"/>
  <c r="AX4429" i="1"/>
  <c r="V4430" i="1" l="1"/>
  <c r="Y4430" i="1" s="1"/>
  <c r="W4430" i="1"/>
  <c r="AO4430" i="1" l="1"/>
  <c r="AV4430" i="1" s="1"/>
  <c r="AN4430" i="1" l="1"/>
  <c r="AU4430" i="1" s="1"/>
  <c r="S4431" i="1" s="1"/>
  <c r="T4431" i="1"/>
  <c r="P4431" i="1" s="1"/>
  <c r="AR4430" i="1"/>
  <c r="AS4430" i="1" l="1"/>
  <c r="AQ4430" i="1"/>
  <c r="O4431" i="1"/>
  <c r="Q4431" i="1"/>
  <c r="AT4430" i="1" l="1"/>
  <c r="AZ4430" i="1" s="1"/>
  <c r="R4431" i="1"/>
  <c r="AX4430" i="1"/>
  <c r="AW4430" i="1"/>
  <c r="AY4430" i="1" l="1"/>
  <c r="U4431" i="1"/>
  <c r="V4431" i="1"/>
  <c r="W4431" i="1"/>
  <c r="Y4431" i="1" l="1"/>
  <c r="AO4431" i="1" s="1"/>
  <c r="AV4431" i="1" s="1"/>
  <c r="AN4431" i="1" l="1"/>
  <c r="AU4431" i="1" s="1"/>
  <c r="S4432" i="1" s="1"/>
  <c r="T4432" i="1"/>
  <c r="P4432" i="1" s="1"/>
  <c r="AR4431" i="1"/>
  <c r="AQ4431" i="1" l="1"/>
  <c r="AS4431" i="1"/>
  <c r="AT4431" i="1" s="1"/>
  <c r="AW4431" i="1" s="1"/>
  <c r="O4432" i="1"/>
  <c r="Q4432" i="1" l="1"/>
  <c r="R4432" i="1" s="1"/>
  <c r="AZ4431" i="1"/>
  <c r="AY4431" i="1"/>
  <c r="AX4431" i="1"/>
  <c r="V4432" i="1" l="1"/>
  <c r="U4432" i="1"/>
  <c r="Y4432" i="1" s="1"/>
  <c r="W4432" i="1"/>
  <c r="AN4432" i="1" l="1"/>
  <c r="AU4432" i="1" s="1"/>
  <c r="AS4432" i="1" l="1"/>
  <c r="AO4432" i="1"/>
  <c r="AV4432" i="1" s="1"/>
  <c r="AR4432" i="1" s="1"/>
  <c r="S4433" i="1"/>
  <c r="AQ4432" i="1"/>
  <c r="T4433" i="1" l="1"/>
  <c r="P4433" i="1" s="1"/>
  <c r="AT4432" i="1"/>
  <c r="AW4432" i="1" s="1"/>
  <c r="O4433" i="1"/>
  <c r="Q4433" i="1"/>
  <c r="AX4432" i="1" l="1"/>
  <c r="R4433" i="1"/>
  <c r="W4433" i="1" s="1"/>
  <c r="AZ4432" i="1"/>
  <c r="AY4432" i="1"/>
  <c r="V4433" i="1" l="1"/>
  <c r="U4433" i="1"/>
  <c r="Y4433" i="1" s="1"/>
  <c r="AN4433" i="1" l="1"/>
  <c r="AU4433" i="1" s="1"/>
  <c r="AO4433" i="1" l="1"/>
  <c r="AV4433" i="1" s="1"/>
  <c r="AR4433" i="1" s="1"/>
  <c r="AS4433" i="1"/>
  <c r="AQ4433" i="1"/>
  <c r="S4434" i="1"/>
  <c r="T4434" i="1" l="1"/>
  <c r="P4434" i="1" s="1"/>
  <c r="Q4434" i="1"/>
  <c r="O4434" i="1"/>
  <c r="AT4433" i="1"/>
  <c r="AW4433" i="1" s="1"/>
  <c r="AY4433" i="1" l="1"/>
  <c r="AX4433" i="1"/>
  <c r="AZ4433" i="1"/>
  <c r="R4434" i="1"/>
  <c r="V4434" i="1" l="1"/>
  <c r="W4434" i="1"/>
  <c r="U4434" i="1"/>
  <c r="Y4434" i="1" s="1"/>
  <c r="AN4434" i="1" l="1"/>
  <c r="AU4434" i="1" s="1"/>
  <c r="AO4434" i="1"/>
  <c r="AV4434" i="1" s="1"/>
  <c r="T4435" i="1" l="1"/>
  <c r="P4435" i="1" s="1"/>
  <c r="AR4434" i="1"/>
  <c r="AS4434" i="1"/>
  <c r="S4435" i="1"/>
  <c r="AQ4434" i="1"/>
  <c r="AT4434" i="1" l="1"/>
  <c r="AZ4434" i="1" s="1"/>
  <c r="O4435" i="1"/>
  <c r="Q4435" i="1"/>
  <c r="AX4434" i="1"/>
  <c r="AY4434" i="1"/>
  <c r="AW4434" i="1" l="1"/>
  <c r="R4435" i="1"/>
  <c r="U4435" i="1" s="1"/>
  <c r="V4435" i="1" l="1"/>
  <c r="Y4435" i="1" s="1"/>
  <c r="W4435" i="1"/>
  <c r="AO4435" i="1" l="1"/>
  <c r="AV4435" i="1" s="1"/>
  <c r="AN4435" i="1"/>
  <c r="AU4435" i="1" s="1"/>
  <c r="AS4435" i="1" l="1"/>
  <c r="AQ4435" i="1"/>
  <c r="S4436" i="1"/>
  <c r="AR4435" i="1"/>
  <c r="T4436" i="1"/>
  <c r="P4436" i="1" s="1"/>
  <c r="Q4436" i="1" l="1"/>
  <c r="O4436" i="1"/>
  <c r="AT4435" i="1"/>
  <c r="AZ4435" i="1" l="1"/>
  <c r="AY4435" i="1"/>
  <c r="AW4435" i="1"/>
  <c r="R4436" i="1"/>
  <c r="U4436" i="1" s="1"/>
  <c r="AX4435" i="1"/>
  <c r="W4436" i="1" l="1"/>
  <c r="V4436" i="1"/>
  <c r="Y4436" i="1" s="1"/>
  <c r="AN4436" i="1" l="1"/>
  <c r="AU4436" i="1" s="1"/>
  <c r="AO4436" i="1" l="1"/>
  <c r="AV4436" i="1" s="1"/>
  <c r="AR4436" i="1" s="1"/>
  <c r="AS4436" i="1"/>
  <c r="AQ4436" i="1"/>
  <c r="S4437" i="1"/>
  <c r="T4437" i="1" l="1"/>
  <c r="P4437" i="1" s="1"/>
  <c r="Q4437" i="1"/>
  <c r="O4437" i="1"/>
  <c r="AT4436" i="1"/>
  <c r="AX4436" i="1" s="1"/>
  <c r="R4437" i="1" l="1"/>
  <c r="AZ4436" i="1"/>
  <c r="AY4436" i="1"/>
  <c r="W4437" i="1"/>
  <c r="AW4436" i="1"/>
  <c r="U4437" i="1"/>
  <c r="V4437" i="1"/>
  <c r="Y4437" i="1" l="1"/>
  <c r="AO4437" i="1" s="1"/>
  <c r="AV4437" i="1" s="1"/>
  <c r="AN4437" i="1" l="1"/>
  <c r="AU4437" i="1" s="1"/>
  <c r="AQ4437" i="1" s="1"/>
  <c r="AR4437" i="1"/>
  <c r="T4438" i="1"/>
  <c r="P4438" i="1" s="1"/>
  <c r="S4438" i="1" l="1"/>
  <c r="AS4437" i="1"/>
  <c r="AT4437" i="1" s="1"/>
  <c r="O4438" i="1"/>
  <c r="Q4438" i="1" l="1"/>
  <c r="AW4437" i="1"/>
  <c r="AZ4437" i="1"/>
  <c r="AY4437" i="1"/>
  <c r="AX4437" i="1"/>
  <c r="R4438" i="1"/>
  <c r="V4438" i="1" l="1"/>
  <c r="W4438" i="1"/>
  <c r="U4438" i="1"/>
  <c r="Y4438" i="1" s="1"/>
  <c r="AN4438" i="1" l="1"/>
  <c r="AU4438" i="1" s="1"/>
  <c r="AO4438" i="1" l="1"/>
  <c r="AV4438" i="1" s="1"/>
  <c r="AR4438" i="1" s="1"/>
  <c r="S4439" i="1"/>
  <c r="AQ4438" i="1"/>
  <c r="AS4438" i="1"/>
  <c r="T4439" i="1" l="1"/>
  <c r="P4439" i="1" s="1"/>
  <c r="AT4438" i="1"/>
  <c r="AZ4438" i="1" s="1"/>
  <c r="O4439" i="1"/>
  <c r="Q4439" i="1"/>
  <c r="R4439" i="1" l="1"/>
  <c r="U4439" i="1" s="1"/>
  <c r="AW4438" i="1"/>
  <c r="AX4438" i="1"/>
  <c r="AY4438" i="1"/>
  <c r="W4439" i="1" l="1"/>
  <c r="V4439" i="1"/>
  <c r="Y4439" i="1" s="1"/>
  <c r="AN4439" i="1" l="1"/>
  <c r="AU4439" i="1" s="1"/>
  <c r="AS4439" i="1" l="1"/>
  <c r="AO4439" i="1"/>
  <c r="AV4439" i="1" s="1"/>
  <c r="T4440" i="1" s="1"/>
  <c r="P4440" i="1" s="1"/>
  <c r="S4440" i="1"/>
  <c r="AQ4439" i="1"/>
  <c r="AR4439" i="1" l="1"/>
  <c r="AT4439" i="1"/>
  <c r="O4440" i="1"/>
  <c r="Q4440" i="1"/>
  <c r="AX4439" i="1"/>
  <c r="AZ4439" i="1" l="1"/>
  <c r="AY4439" i="1"/>
  <c r="R4440" i="1"/>
  <c r="AW4439" i="1"/>
  <c r="U4440" i="1" l="1"/>
  <c r="V4440" i="1"/>
  <c r="W4440" i="1"/>
  <c r="Y4440" i="1" l="1"/>
  <c r="AO4440" i="1" s="1"/>
  <c r="AV4440" i="1" s="1"/>
  <c r="AN4440" i="1" l="1"/>
  <c r="AU4440" i="1" s="1"/>
  <c r="S4441" i="1" s="1"/>
  <c r="AR4440" i="1"/>
  <c r="T4441" i="1"/>
  <c r="P4441" i="1" s="1"/>
  <c r="AQ4440" i="1" l="1"/>
  <c r="AS4440" i="1"/>
  <c r="AT4440" i="1" s="1"/>
  <c r="O4441" i="1"/>
  <c r="Q4441" i="1" l="1"/>
  <c r="R4441" i="1"/>
  <c r="W4441" i="1" s="1"/>
  <c r="AZ4440" i="1"/>
  <c r="AY4440" i="1"/>
  <c r="AX4440" i="1"/>
  <c r="AW4440" i="1"/>
  <c r="V4441" i="1" l="1"/>
  <c r="U4441" i="1"/>
  <c r="Y4441" i="1" s="1"/>
  <c r="AN4441" i="1" l="1"/>
  <c r="AU4441" i="1" s="1"/>
  <c r="AO4441" i="1" l="1"/>
  <c r="AV4441" i="1" s="1"/>
  <c r="T4442" i="1" s="1"/>
  <c r="P4442" i="1" s="1"/>
  <c r="AS4441" i="1"/>
  <c r="AQ4441" i="1"/>
  <c r="S4442" i="1"/>
  <c r="AR4441" i="1" l="1"/>
  <c r="Q4442" i="1"/>
  <c r="O4442" i="1"/>
  <c r="AT4441" i="1"/>
  <c r="AW4441" i="1" s="1"/>
  <c r="AX4441" i="1" l="1"/>
  <c r="R4442" i="1"/>
  <c r="W4442" i="1" s="1"/>
  <c r="AZ4441" i="1"/>
  <c r="AY4441" i="1"/>
  <c r="V4442" i="1" l="1"/>
  <c r="U4442" i="1"/>
  <c r="Y4442" i="1" s="1"/>
  <c r="AO4442" i="1" l="1"/>
  <c r="AV4442" i="1" s="1"/>
  <c r="AN4442" i="1" l="1"/>
  <c r="AU4442" i="1" s="1"/>
  <c r="AQ4442" i="1" s="1"/>
  <c r="AR4442" i="1"/>
  <c r="T4443" i="1"/>
  <c r="P4443" i="1" s="1"/>
  <c r="AS4442" i="1" l="1"/>
  <c r="S4443" i="1"/>
  <c r="O4443" i="1" s="1"/>
  <c r="AT4442" i="1"/>
  <c r="AZ4442" i="1" s="1"/>
  <c r="Q4443" i="1" l="1"/>
  <c r="AW4442" i="1"/>
  <c r="R4443" i="1"/>
  <c r="U4443" i="1" s="1"/>
  <c r="AX4442" i="1"/>
  <c r="AY4442" i="1"/>
  <c r="V4443" i="1" l="1"/>
  <c r="Y4443" i="1" s="1"/>
  <c r="W4443" i="1"/>
  <c r="AO4443" i="1" l="1"/>
  <c r="AV4443" i="1" s="1"/>
  <c r="AN4443" i="1" l="1"/>
  <c r="AU4443" i="1" s="1"/>
  <c r="AQ4443" i="1" s="1"/>
  <c r="AR4443" i="1"/>
  <c r="T4444" i="1"/>
  <c r="P4444" i="1" s="1"/>
  <c r="AS4443" i="1"/>
  <c r="S4444" i="1" l="1"/>
  <c r="O4444" i="1" s="1"/>
  <c r="Q4444" i="1"/>
  <c r="AT4443" i="1"/>
  <c r="AX4443" i="1" s="1"/>
  <c r="AW4443" i="1" l="1"/>
  <c r="AZ4443" i="1"/>
  <c r="R4444" i="1"/>
  <c r="AY4443" i="1"/>
  <c r="U4444" i="1" l="1"/>
  <c r="V4444" i="1"/>
  <c r="W4444" i="1"/>
  <c r="Y4444" i="1" l="1"/>
  <c r="AO4444" i="1" s="1"/>
  <c r="AV4444" i="1" s="1"/>
  <c r="AN4444" i="1" l="1"/>
  <c r="AU4444" i="1" s="1"/>
  <c r="S4445" i="1" s="1"/>
  <c r="T4445" i="1"/>
  <c r="P4445" i="1" s="1"/>
  <c r="AR4444" i="1"/>
  <c r="AS4444" i="1"/>
  <c r="AQ4444" i="1" l="1"/>
  <c r="AT4444" i="1" s="1"/>
  <c r="AX4444" i="1" s="1"/>
  <c r="Q4445" i="1"/>
  <c r="O4445" i="1"/>
  <c r="R4445" i="1" l="1"/>
  <c r="AW4444" i="1"/>
  <c r="AZ4444" i="1"/>
  <c r="AY4444" i="1"/>
  <c r="V4445" i="1" l="1"/>
  <c r="U4445" i="1"/>
  <c r="Y4445" i="1" s="1"/>
  <c r="W4445" i="1"/>
  <c r="AO4445" i="1" l="1"/>
  <c r="AV4445" i="1" s="1"/>
  <c r="AN4445" i="1" l="1"/>
  <c r="AU4445" i="1" s="1"/>
  <c r="AQ4445" i="1" s="1"/>
  <c r="AR4445" i="1"/>
  <c r="T4446" i="1"/>
  <c r="P4446" i="1" s="1"/>
  <c r="AS4445" i="1" l="1"/>
  <c r="S4446" i="1"/>
  <c r="Q4446" i="1"/>
  <c r="O4446" i="1"/>
  <c r="AT4445" i="1"/>
  <c r="AX4445" i="1" s="1"/>
  <c r="R4446" i="1" l="1"/>
  <c r="U4446" i="1" s="1"/>
  <c r="AW4445" i="1"/>
  <c r="AZ4445" i="1"/>
  <c r="AY4445" i="1"/>
  <c r="W4446" i="1"/>
  <c r="V4446" i="1"/>
  <c r="Y4446" i="1" l="1"/>
  <c r="AN4446" i="1" s="1"/>
  <c r="AU4446" i="1" s="1"/>
  <c r="AO4446" i="1" l="1"/>
  <c r="AV4446" i="1" s="1"/>
  <c r="AR4446" i="1" s="1"/>
  <c r="AS4446" i="1"/>
  <c r="AQ4446" i="1"/>
  <c r="S4447" i="1"/>
  <c r="T4447" i="1" l="1"/>
  <c r="P4447" i="1" s="1"/>
  <c r="O4447" i="1"/>
  <c r="Q4447" i="1"/>
  <c r="AT4446" i="1"/>
  <c r="AW4446" i="1" s="1"/>
  <c r="AX4446" i="1" l="1"/>
  <c r="R4447" i="1"/>
  <c r="AZ4446" i="1"/>
  <c r="AY4446" i="1"/>
  <c r="W4447" i="1"/>
  <c r="U4447" i="1" l="1"/>
  <c r="V4447" i="1"/>
  <c r="Y4447" i="1" l="1"/>
  <c r="AN4447" i="1" s="1"/>
  <c r="AU4447" i="1" s="1"/>
  <c r="AO4447" i="1" l="1"/>
  <c r="AV4447" i="1" s="1"/>
  <c r="AQ4447" i="1"/>
  <c r="S4448" i="1"/>
  <c r="AR4447" i="1"/>
  <c r="T4448" i="1"/>
  <c r="P4448" i="1" s="1"/>
  <c r="AS4447" i="1"/>
  <c r="O4448" i="1" l="1"/>
  <c r="Q4448" i="1"/>
  <c r="AT4447" i="1"/>
  <c r="AZ4447" i="1" s="1"/>
  <c r="AW4447" i="1" l="1"/>
  <c r="AX4447" i="1"/>
  <c r="R4448" i="1"/>
  <c r="W4448" i="1" s="1"/>
  <c r="AY4447" i="1"/>
  <c r="U4448" i="1" l="1"/>
  <c r="V4448" i="1"/>
  <c r="Y4448" i="1" l="1"/>
  <c r="AN4448" i="1" s="1"/>
  <c r="AU4448" i="1" s="1"/>
  <c r="AS4448" i="1" l="1"/>
  <c r="AO4448" i="1"/>
  <c r="AV4448" i="1" s="1"/>
  <c r="AR4448" i="1" s="1"/>
  <c r="AQ4448" i="1"/>
  <c r="S4449" i="1"/>
  <c r="T4449" i="1" l="1"/>
  <c r="P4449" i="1" s="1"/>
  <c r="Q4449" i="1"/>
  <c r="O4449" i="1"/>
  <c r="AT4448" i="1"/>
  <c r="AZ4448" i="1" l="1"/>
  <c r="AY4448" i="1"/>
  <c r="R4449" i="1"/>
  <c r="U4449" i="1" s="1"/>
  <c r="AW4448" i="1"/>
  <c r="AX4448" i="1"/>
  <c r="W4449" i="1" l="1"/>
  <c r="V4449" i="1"/>
  <c r="Y4449" i="1" s="1"/>
  <c r="AN4449" i="1" l="1"/>
  <c r="AU4449" i="1" s="1"/>
  <c r="AO4449" i="1" l="1"/>
  <c r="AV4449" i="1" s="1"/>
  <c r="T4450" i="1" s="1"/>
  <c r="P4450" i="1" s="1"/>
  <c r="AQ4449" i="1"/>
  <c r="S4450" i="1"/>
  <c r="AS4449" i="1"/>
  <c r="AR4449" i="1" l="1"/>
  <c r="O4450" i="1"/>
  <c r="Q4450" i="1"/>
  <c r="AT4449" i="1"/>
  <c r="AZ4449" i="1" s="1"/>
  <c r="AW4449" i="1" l="1"/>
  <c r="AY4449" i="1"/>
  <c r="R4450" i="1"/>
  <c r="U4450" i="1" s="1"/>
  <c r="AX4449" i="1"/>
  <c r="W4450" i="1" l="1"/>
  <c r="V4450" i="1"/>
  <c r="Y4450" i="1" s="1"/>
  <c r="AN4450" i="1" l="1"/>
  <c r="AU4450" i="1" s="1"/>
  <c r="AO4450" i="1" l="1"/>
  <c r="AV4450" i="1" s="1"/>
  <c r="T4451" i="1" s="1"/>
  <c r="P4451" i="1" s="1"/>
  <c r="AS4450" i="1"/>
  <c r="AQ4450" i="1"/>
  <c r="S4451" i="1"/>
  <c r="AR4450" i="1" l="1"/>
  <c r="O4451" i="1"/>
  <c r="Q4451" i="1"/>
  <c r="AT4450" i="1"/>
  <c r="AZ4450" i="1" s="1"/>
  <c r="AY4450" i="1" l="1"/>
  <c r="AX4450" i="1"/>
  <c r="AW4450" i="1"/>
  <c r="R4451" i="1"/>
  <c r="U4451" i="1" s="1"/>
  <c r="V4451" i="1" l="1"/>
  <c r="Y4451" i="1" s="1"/>
  <c r="W4451" i="1"/>
  <c r="AN4451" i="1" l="1"/>
  <c r="AU4451" i="1" s="1"/>
  <c r="AO4451" i="1"/>
  <c r="AV4451" i="1" s="1"/>
  <c r="AS4451" i="1" l="1"/>
  <c r="AR4451" i="1"/>
  <c r="T4452" i="1"/>
  <c r="P4452" i="1" s="1"/>
  <c r="AQ4451" i="1"/>
  <c r="S4452" i="1"/>
  <c r="Q4452" i="1" l="1"/>
  <c r="O4452" i="1"/>
  <c r="AT4451" i="1"/>
  <c r="AZ4451" i="1" l="1"/>
  <c r="AY4451" i="1"/>
  <c r="R4452" i="1"/>
  <c r="W4452" i="1" s="1"/>
  <c r="AX4451" i="1"/>
  <c r="AW4451" i="1"/>
  <c r="V4452" i="1" l="1"/>
  <c r="U4452" i="1"/>
  <c r="Y4452" i="1" s="1"/>
  <c r="AO4452" i="1" l="1"/>
  <c r="AV4452" i="1" s="1"/>
  <c r="AN4452" i="1" l="1"/>
  <c r="AU4452" i="1" s="1"/>
  <c r="S4453" i="1" s="1"/>
  <c r="T4453" i="1"/>
  <c r="P4453" i="1" s="1"/>
  <c r="AR4452" i="1"/>
  <c r="AS4452" i="1" l="1"/>
  <c r="AQ4452" i="1"/>
  <c r="AT4452" i="1"/>
  <c r="AZ4452" i="1" s="1"/>
  <c r="O4453" i="1"/>
  <c r="Q4453" i="1"/>
  <c r="AX4452" i="1" l="1"/>
  <c r="R4453" i="1"/>
  <c r="AW4452" i="1"/>
  <c r="AY4452" i="1"/>
  <c r="V4453" i="1" l="1"/>
  <c r="U4453" i="1"/>
  <c r="Y4453" i="1" s="1"/>
  <c r="W4453" i="1"/>
  <c r="AN4453" i="1" l="1"/>
  <c r="AU4453" i="1" s="1"/>
  <c r="AS4453" i="1" l="1"/>
  <c r="AO4453" i="1"/>
  <c r="AV4453" i="1" s="1"/>
  <c r="AR4453" i="1" s="1"/>
  <c r="S4454" i="1"/>
  <c r="AQ4453" i="1"/>
  <c r="T4454" i="1" l="1"/>
  <c r="P4454" i="1" s="1"/>
  <c r="AT4453" i="1"/>
  <c r="AW4453" i="1" s="1"/>
  <c r="Q4454" i="1"/>
  <c r="O4454" i="1"/>
  <c r="AX4453" i="1" l="1"/>
  <c r="R4454" i="1"/>
  <c r="AZ4453" i="1"/>
  <c r="AY4453" i="1"/>
  <c r="V4454" i="1" l="1"/>
  <c r="U4454" i="1"/>
  <c r="Y4454" i="1" s="1"/>
  <c r="W4454" i="1"/>
  <c r="AN4454" i="1" l="1"/>
  <c r="AU4454" i="1" s="1"/>
  <c r="AO4454" i="1"/>
  <c r="AV4454" i="1" s="1"/>
  <c r="AS4454" i="1" l="1"/>
  <c r="T4455" i="1"/>
  <c r="P4455" i="1" s="1"/>
  <c r="AR4454" i="1"/>
  <c r="AQ4454" i="1"/>
  <c r="S4455" i="1"/>
  <c r="Q4455" i="1" l="1"/>
  <c r="O4455" i="1"/>
  <c r="AT4454" i="1"/>
  <c r="AX4454" i="1" s="1"/>
  <c r="AW4454" i="1" l="1"/>
  <c r="R4455" i="1"/>
  <c r="U4455" i="1" s="1"/>
  <c r="AZ4454" i="1"/>
  <c r="AY4454" i="1"/>
  <c r="W4455" i="1"/>
  <c r="V4455" i="1" l="1"/>
  <c r="Y4455" i="1" s="1"/>
  <c r="AO4455" i="1" l="1"/>
  <c r="AV4455" i="1" s="1"/>
  <c r="AN4455" i="1"/>
  <c r="AU4455" i="1" s="1"/>
  <c r="S4456" i="1" l="1"/>
  <c r="AQ4455" i="1"/>
  <c r="AS4455" i="1"/>
  <c r="AR4455" i="1"/>
  <c r="T4456" i="1"/>
  <c r="P4456" i="1" s="1"/>
  <c r="AT4455" i="1" l="1"/>
  <c r="AZ4455" i="1" s="1"/>
  <c r="Q4456" i="1"/>
  <c r="O4456" i="1"/>
  <c r="AY4455" i="1" l="1"/>
  <c r="R4456" i="1"/>
  <c r="U4456" i="1" s="1"/>
  <c r="AW4455" i="1"/>
  <c r="AX4455" i="1"/>
  <c r="W4456" i="1" l="1"/>
  <c r="V4456" i="1"/>
  <c r="Y4456" i="1" s="1"/>
  <c r="AN4456" i="1" l="1"/>
  <c r="AU4456" i="1" s="1"/>
  <c r="AS4456" i="1" l="1"/>
  <c r="AO4456" i="1"/>
  <c r="AV4456" i="1" s="1"/>
  <c r="AR4456" i="1" s="1"/>
  <c r="S4457" i="1"/>
  <c r="AQ4456" i="1"/>
  <c r="T4457" i="1" l="1"/>
  <c r="P4457" i="1" s="1"/>
  <c r="AT4456" i="1"/>
  <c r="AW4456" i="1" s="1"/>
  <c r="Q4457" i="1"/>
  <c r="O4457" i="1"/>
  <c r="R4457" i="1" l="1"/>
  <c r="AX4456" i="1"/>
  <c r="AZ4456" i="1"/>
  <c r="AY4456" i="1"/>
  <c r="V4457" i="1" l="1"/>
  <c r="U4457" i="1"/>
  <c r="Y4457" i="1" s="1"/>
  <c r="W4457" i="1"/>
  <c r="AO4457" i="1" l="1"/>
  <c r="AV4457" i="1" s="1"/>
  <c r="AN4457" i="1" l="1"/>
  <c r="AU4457" i="1" s="1"/>
  <c r="AQ4457" i="1" s="1"/>
  <c r="T4458" i="1"/>
  <c r="P4458" i="1" s="1"/>
  <c r="AR4457" i="1"/>
  <c r="S4458" i="1" l="1"/>
  <c r="AS4457" i="1"/>
  <c r="Q4458" i="1" s="1"/>
  <c r="O4458" i="1"/>
  <c r="AT4457" i="1"/>
  <c r="AZ4457" i="1" l="1"/>
  <c r="AY4457" i="1"/>
  <c r="AW4457" i="1"/>
  <c r="AX4457" i="1"/>
  <c r="R4458" i="1"/>
  <c r="V4458" i="1" l="1"/>
  <c r="U4458" i="1"/>
  <c r="Y4458" i="1" s="1"/>
  <c r="W4458" i="1"/>
  <c r="AO4458" i="1" l="1"/>
  <c r="AV4458" i="1" s="1"/>
  <c r="AN4458" i="1"/>
  <c r="AU4458" i="1" s="1"/>
  <c r="AS4458" i="1" l="1"/>
  <c r="AQ4458" i="1"/>
  <c r="S4459" i="1"/>
  <c r="AR4458" i="1"/>
  <c r="T4459" i="1"/>
  <c r="P4459" i="1" s="1"/>
  <c r="O4459" i="1" l="1"/>
  <c r="Q4459" i="1"/>
  <c r="AT4458" i="1"/>
  <c r="AZ4458" i="1" l="1"/>
  <c r="AY4458" i="1"/>
  <c r="AX4458" i="1"/>
  <c r="R4459" i="1"/>
  <c r="U4459" i="1" s="1"/>
  <c r="AW4458" i="1"/>
  <c r="W4459" i="1" l="1"/>
  <c r="V4459" i="1"/>
  <c r="Y4459" i="1" s="1"/>
  <c r="AN4459" i="1" l="1"/>
  <c r="AU4459" i="1" s="1"/>
  <c r="AO4459" i="1" l="1"/>
  <c r="AV4459" i="1" s="1"/>
  <c r="AR4459" i="1" s="1"/>
  <c r="AS4459" i="1"/>
  <c r="S4460" i="1"/>
  <c r="AQ4459" i="1"/>
  <c r="T4460" i="1" l="1"/>
  <c r="P4460" i="1" s="1"/>
  <c r="AT4459" i="1"/>
  <c r="O4460" i="1"/>
  <c r="Q4460" i="1"/>
  <c r="AX4459" i="1"/>
  <c r="AZ4459" i="1" l="1"/>
  <c r="AY4459" i="1"/>
  <c r="R4460" i="1"/>
  <c r="AW4459" i="1"/>
  <c r="U4460" i="1" l="1"/>
  <c r="V4460" i="1"/>
  <c r="W4460" i="1"/>
  <c r="Y4460" i="1" l="1"/>
  <c r="AO4460" i="1" s="1"/>
  <c r="AV4460" i="1" s="1"/>
  <c r="AN4460" i="1" l="1"/>
  <c r="AU4460" i="1" s="1"/>
  <c r="S4461" i="1" s="1"/>
  <c r="T4461" i="1"/>
  <c r="P4461" i="1" s="1"/>
  <c r="AR4460" i="1"/>
  <c r="AS4460" i="1" l="1"/>
  <c r="AQ4460" i="1"/>
  <c r="AT4460" i="1" s="1"/>
  <c r="AZ4460" i="1" s="1"/>
  <c r="Q4461" i="1"/>
  <c r="O4461" i="1"/>
  <c r="AX4460" i="1" l="1"/>
  <c r="R4461" i="1"/>
  <c r="U4461" i="1" s="1"/>
  <c r="AW4460" i="1"/>
  <c r="AY4460" i="1"/>
  <c r="W4461" i="1" l="1"/>
  <c r="V4461" i="1"/>
  <c r="Y4461" i="1" s="1"/>
  <c r="AN4461" i="1" l="1"/>
  <c r="AU4461" i="1" s="1"/>
  <c r="AO4461" i="1" l="1"/>
  <c r="AV4461" i="1" s="1"/>
  <c r="T4462" i="1" s="1"/>
  <c r="P4462" i="1" s="1"/>
  <c r="AS4461" i="1"/>
  <c r="S4462" i="1"/>
  <c r="AQ4461" i="1"/>
  <c r="AR4461" i="1" l="1"/>
  <c r="AT4461" i="1"/>
  <c r="AW4461" i="1" s="1"/>
  <c r="Q4462" i="1"/>
  <c r="O4462" i="1"/>
  <c r="AX4461" i="1"/>
  <c r="AY4461" i="1"/>
  <c r="AZ4461" i="1" l="1"/>
  <c r="R4462" i="1"/>
  <c r="U4462" i="1" l="1"/>
  <c r="V4462" i="1"/>
  <c r="W4462" i="1"/>
  <c r="Y4462" i="1" l="1"/>
  <c r="AO4462" i="1" s="1"/>
  <c r="AV4462" i="1" s="1"/>
  <c r="AN4462" i="1" l="1"/>
  <c r="AU4462" i="1" s="1"/>
  <c r="AQ4462" i="1" s="1"/>
  <c r="AR4462" i="1"/>
  <c r="T4463" i="1"/>
  <c r="P4463" i="1" s="1"/>
  <c r="AS4462" i="1" l="1"/>
  <c r="S4463" i="1"/>
  <c r="O4463" i="1" s="1"/>
  <c r="AT4462" i="1"/>
  <c r="AZ4462" i="1" s="1"/>
  <c r="Q4463" i="1" l="1"/>
  <c r="AW4462" i="1"/>
  <c r="AY4462" i="1"/>
  <c r="R4463" i="1"/>
  <c r="AX4462" i="1"/>
  <c r="V4463" i="1" l="1"/>
  <c r="U4463" i="1"/>
  <c r="Y4463" i="1" s="1"/>
  <c r="W4463" i="1"/>
  <c r="AO4463" i="1" l="1"/>
  <c r="AV4463" i="1" s="1"/>
  <c r="AN4463" i="1" l="1"/>
  <c r="AU4463" i="1" s="1"/>
  <c r="AQ4463" i="1" s="1"/>
  <c r="T4464" i="1"/>
  <c r="P4464" i="1" s="1"/>
  <c r="AR4463" i="1"/>
  <c r="AS4463" i="1" l="1"/>
  <c r="S4464" i="1"/>
  <c r="O4464" i="1" s="1"/>
  <c r="AT4463" i="1"/>
  <c r="AZ4463" i="1" s="1"/>
  <c r="Q4464" i="1" l="1"/>
  <c r="AW4463" i="1"/>
  <c r="R4464" i="1"/>
  <c r="U4464" i="1" s="1"/>
  <c r="AY4463" i="1"/>
  <c r="AX4463" i="1"/>
  <c r="W4464" i="1" l="1"/>
  <c r="V4464" i="1"/>
  <c r="Y4464" i="1" s="1"/>
  <c r="AO4464" i="1" l="1"/>
  <c r="AV4464" i="1" s="1"/>
  <c r="AN4464" i="1" l="1"/>
  <c r="AU4464" i="1" s="1"/>
  <c r="AQ4464" i="1" s="1"/>
  <c r="AR4464" i="1"/>
  <c r="T4465" i="1"/>
  <c r="P4465" i="1" s="1"/>
  <c r="AS4464" i="1" l="1"/>
  <c r="S4465" i="1"/>
  <c r="O4465" i="1" s="1"/>
  <c r="AT4464" i="1"/>
  <c r="AZ4464" i="1" s="1"/>
  <c r="Q4465" i="1" l="1"/>
  <c r="AW4464" i="1"/>
  <c r="AY4464" i="1"/>
  <c r="R4465" i="1"/>
  <c r="W4465" i="1" s="1"/>
  <c r="AX4464" i="1"/>
  <c r="V4465" i="1" l="1"/>
  <c r="U4465" i="1"/>
  <c r="Y4465" i="1" s="1"/>
  <c r="AN4465" i="1" l="1"/>
  <c r="AU4465" i="1" s="1"/>
  <c r="AO4465" i="1" l="1"/>
  <c r="AV4465" i="1" s="1"/>
  <c r="T4466" i="1" s="1"/>
  <c r="P4466" i="1" s="1"/>
  <c r="AS4465" i="1"/>
  <c r="S4466" i="1"/>
  <c r="AQ4465" i="1"/>
  <c r="AR4465" i="1" l="1"/>
  <c r="AT4465" i="1" s="1"/>
  <c r="Q4466" i="1"/>
  <c r="O4466" i="1"/>
  <c r="AW4465" i="1" l="1"/>
  <c r="AX4465" i="1"/>
  <c r="AZ4465" i="1"/>
  <c r="AY4465" i="1"/>
  <c r="R4466" i="1"/>
  <c r="U4466" i="1" s="1"/>
  <c r="V4466" i="1" l="1"/>
  <c r="Y4466" i="1" s="1"/>
  <c r="W4466" i="1"/>
  <c r="AO4466" i="1" l="1"/>
  <c r="AV4466" i="1" s="1"/>
  <c r="AN4466" i="1" l="1"/>
  <c r="AU4466" i="1" s="1"/>
  <c r="AQ4466" i="1" s="1"/>
  <c r="AR4466" i="1"/>
  <c r="T4467" i="1"/>
  <c r="P4467" i="1" s="1"/>
  <c r="S4467" i="1" l="1"/>
  <c r="AS4466" i="1"/>
  <c r="AT4466" i="1" s="1"/>
  <c r="O4467" i="1"/>
  <c r="Q4467" i="1" l="1"/>
  <c r="R4467" i="1"/>
  <c r="W4467" i="1" s="1"/>
  <c r="AZ4466" i="1"/>
  <c r="AY4466" i="1"/>
  <c r="AW4466" i="1"/>
  <c r="AX4466" i="1"/>
  <c r="U4467" i="1" l="1"/>
  <c r="V4467" i="1"/>
  <c r="Y4467" i="1" l="1"/>
  <c r="AN4467" i="1" s="1"/>
  <c r="AU4467" i="1" s="1"/>
  <c r="AO4467" i="1" l="1"/>
  <c r="AV4467" i="1" s="1"/>
  <c r="T4468" i="1" s="1"/>
  <c r="P4468" i="1" s="1"/>
  <c r="AS4467" i="1"/>
  <c r="S4468" i="1"/>
  <c r="AQ4467" i="1"/>
  <c r="AR4467" i="1" l="1"/>
  <c r="AT4467" i="1"/>
  <c r="O4468" i="1"/>
  <c r="Q4468" i="1"/>
  <c r="AX4467" i="1"/>
  <c r="AZ4467" i="1" l="1"/>
  <c r="AY4467" i="1"/>
  <c r="R4468" i="1"/>
  <c r="U4468" i="1" s="1"/>
  <c r="AW4467" i="1"/>
  <c r="V4468" i="1" l="1"/>
  <c r="Y4468" i="1" s="1"/>
  <c r="W4468" i="1"/>
  <c r="AO4468" i="1" l="1"/>
  <c r="AV4468" i="1" s="1"/>
  <c r="AN4468" i="1" l="1"/>
  <c r="AU4468" i="1" s="1"/>
  <c r="AQ4468" i="1" s="1"/>
  <c r="T4469" i="1"/>
  <c r="P4469" i="1" s="1"/>
  <c r="AR4468" i="1"/>
  <c r="AS4468" i="1" l="1"/>
  <c r="S4469" i="1"/>
  <c r="Q4469" i="1" s="1"/>
  <c r="O4469" i="1"/>
  <c r="AT4468" i="1"/>
  <c r="AW4468" i="1" l="1"/>
  <c r="AZ4468" i="1"/>
  <c r="AX4468" i="1"/>
  <c r="AY4468" i="1"/>
  <c r="R4469" i="1"/>
  <c r="U4469" i="1" s="1"/>
  <c r="V4469" i="1" l="1"/>
  <c r="Y4469" i="1" s="1"/>
  <c r="W4469" i="1"/>
  <c r="AO4469" i="1" l="1"/>
  <c r="AV4469" i="1" s="1"/>
  <c r="AN4469" i="1" l="1"/>
  <c r="AU4469" i="1" s="1"/>
  <c r="S4470" i="1" s="1"/>
  <c r="AR4469" i="1"/>
  <c r="T4470" i="1"/>
  <c r="P4470" i="1" s="1"/>
  <c r="AQ4469" i="1" l="1"/>
  <c r="AS4469" i="1"/>
  <c r="AT4469" i="1" s="1"/>
  <c r="O4470" i="1"/>
  <c r="Q4470" i="1" l="1"/>
  <c r="AZ4469" i="1"/>
  <c r="AY4469" i="1"/>
  <c r="AW4469" i="1"/>
  <c r="R4470" i="1"/>
  <c r="U4470" i="1" s="1"/>
  <c r="AX4469" i="1"/>
  <c r="W4470" i="1" l="1"/>
  <c r="V4470" i="1"/>
  <c r="Y4470" i="1" s="1"/>
  <c r="AO4470" i="1" l="1"/>
  <c r="AV4470" i="1" s="1"/>
  <c r="AN4470" i="1" l="1"/>
  <c r="AU4470" i="1" s="1"/>
  <c r="S4471" i="1" s="1"/>
  <c r="AR4470" i="1"/>
  <c r="T4471" i="1"/>
  <c r="P4471" i="1" s="1"/>
  <c r="AS4470" i="1" l="1"/>
  <c r="AQ4470" i="1"/>
  <c r="AT4470" i="1" s="1"/>
  <c r="AZ4470" i="1" s="1"/>
  <c r="Q4471" i="1"/>
  <c r="O4471" i="1"/>
  <c r="R4471" i="1" l="1"/>
  <c r="U4471" i="1" s="1"/>
  <c r="AY4470" i="1"/>
  <c r="AW4470" i="1"/>
  <c r="AX4470" i="1"/>
  <c r="W4471" i="1"/>
  <c r="V4471" i="1"/>
  <c r="Y4471" i="1" l="1"/>
  <c r="AO4471" i="1" s="1"/>
  <c r="AV4471" i="1" s="1"/>
  <c r="AN4471" i="1" l="1"/>
  <c r="AU4471" i="1" s="1"/>
  <c r="S4472" i="1" s="1"/>
  <c r="T4472" i="1"/>
  <c r="P4472" i="1" s="1"/>
  <c r="AR4471" i="1"/>
  <c r="AS4471" i="1" l="1"/>
  <c r="AQ4471" i="1"/>
  <c r="AT4471" i="1" s="1"/>
  <c r="AZ4471" i="1" s="1"/>
  <c r="O4472" i="1"/>
  <c r="Q4472" i="1"/>
  <c r="AY4471" i="1" l="1"/>
  <c r="AX4471" i="1"/>
  <c r="AW4471" i="1"/>
  <c r="R4472" i="1"/>
  <c r="U4472" i="1" l="1"/>
  <c r="V4472" i="1"/>
  <c r="W4472" i="1"/>
  <c r="Y4472" i="1" l="1"/>
  <c r="AN4472" i="1" s="1"/>
  <c r="AU4472" i="1" s="1"/>
  <c r="AO4472" i="1" l="1"/>
  <c r="AV4472" i="1" s="1"/>
  <c r="AS4472" i="1"/>
  <c r="T4473" i="1"/>
  <c r="P4473" i="1" s="1"/>
  <c r="AR4472" i="1"/>
  <c r="S4473" i="1"/>
  <c r="AQ4472" i="1"/>
  <c r="AT4472" i="1" l="1"/>
  <c r="AW4472" i="1" s="1"/>
  <c r="O4473" i="1"/>
  <c r="Q4473" i="1"/>
  <c r="AX4472" i="1"/>
  <c r="R4473" i="1" l="1"/>
  <c r="AZ4472" i="1"/>
  <c r="AY4472" i="1"/>
  <c r="V4473" i="1" l="1"/>
  <c r="U4473" i="1"/>
  <c r="Y4473" i="1" s="1"/>
  <c r="W4473" i="1"/>
  <c r="AN4473" i="1" l="1"/>
  <c r="AU4473" i="1" s="1"/>
  <c r="AO4473" i="1" l="1"/>
  <c r="AV4473" i="1" s="1"/>
  <c r="AR4473" i="1" s="1"/>
  <c r="S4474" i="1"/>
  <c r="AQ4473" i="1"/>
  <c r="AS4473" i="1"/>
  <c r="T4474" i="1" l="1"/>
  <c r="P4474" i="1" s="1"/>
  <c r="AT4473" i="1"/>
  <c r="AZ4473" i="1" s="1"/>
  <c r="Q4474" i="1"/>
  <c r="O4474" i="1"/>
  <c r="AW4473" i="1" l="1"/>
  <c r="R4474" i="1"/>
  <c r="U4474" i="1" s="1"/>
  <c r="AX4473" i="1"/>
  <c r="AY4473" i="1"/>
  <c r="W4474" i="1" l="1"/>
  <c r="V4474" i="1"/>
  <c r="Y4474" i="1" s="1"/>
  <c r="AN4474" i="1" l="1"/>
  <c r="AU4474" i="1" s="1"/>
  <c r="AO4474" i="1" l="1"/>
  <c r="AV4474" i="1" s="1"/>
  <c r="AR4474" i="1" s="1"/>
  <c r="AS4474" i="1"/>
  <c r="T4475" i="1"/>
  <c r="P4475" i="1" s="1"/>
  <c r="AQ4474" i="1"/>
  <c r="S4475" i="1"/>
  <c r="O4475" i="1" l="1"/>
  <c r="Q4475" i="1"/>
  <c r="AT4474" i="1"/>
  <c r="AW4474" i="1" s="1"/>
  <c r="AZ4474" i="1" l="1"/>
  <c r="AY4474" i="1"/>
  <c r="AX4474" i="1"/>
  <c r="R4475" i="1"/>
  <c r="U4475" i="1" s="1"/>
  <c r="V4475" i="1" l="1"/>
  <c r="Y4475" i="1" s="1"/>
  <c r="W4475" i="1"/>
  <c r="AN4475" i="1" l="1"/>
  <c r="AU4475" i="1" s="1"/>
  <c r="AO4475" i="1" l="1"/>
  <c r="AV4475" i="1" s="1"/>
  <c r="AR4475" i="1" s="1"/>
  <c r="AS4475" i="1"/>
  <c r="AQ4475" i="1"/>
  <c r="S4476" i="1"/>
  <c r="T4476" i="1" l="1"/>
  <c r="P4476" i="1" s="1"/>
  <c r="Q4476" i="1"/>
  <c r="O4476" i="1"/>
  <c r="AT4475" i="1"/>
  <c r="AX4475" i="1" s="1"/>
  <c r="AZ4475" i="1" l="1"/>
  <c r="AY4475" i="1"/>
  <c r="AW4475" i="1"/>
  <c r="R4476" i="1"/>
  <c r="V4476" i="1" l="1"/>
  <c r="U4476" i="1"/>
  <c r="Y4476" i="1" s="1"/>
  <c r="W4476" i="1"/>
  <c r="AO4476" i="1" l="1"/>
  <c r="AV4476" i="1" s="1"/>
  <c r="AN4476" i="1" l="1"/>
  <c r="AU4476" i="1" s="1"/>
  <c r="S4477" i="1" s="1"/>
  <c r="AR4476" i="1"/>
  <c r="T4477" i="1"/>
  <c r="P4477" i="1" s="1"/>
  <c r="AS4476" i="1" l="1"/>
  <c r="AQ4476" i="1"/>
  <c r="Q4477" i="1"/>
  <c r="O4477" i="1"/>
  <c r="AT4476" i="1" l="1"/>
  <c r="AZ4476" i="1" s="1"/>
  <c r="AY4476" i="1"/>
  <c r="AW4476" i="1"/>
  <c r="R4477" i="1"/>
  <c r="W4477" i="1" s="1"/>
  <c r="AX4476" i="1"/>
  <c r="V4477" i="1" l="1"/>
  <c r="U4477" i="1"/>
  <c r="Y4477" i="1" s="1"/>
  <c r="AN4477" i="1" l="1"/>
  <c r="AU4477" i="1" s="1"/>
  <c r="AO4477" i="1"/>
  <c r="AV4477" i="1" s="1"/>
  <c r="AS4477" i="1" l="1"/>
  <c r="T4478" i="1"/>
  <c r="P4478" i="1" s="1"/>
  <c r="AR4477" i="1"/>
  <c r="AQ4477" i="1"/>
  <c r="S4478" i="1"/>
  <c r="Q4478" i="1" l="1"/>
  <c r="O4478" i="1"/>
  <c r="AT4477" i="1"/>
  <c r="AW4477" i="1" s="1"/>
  <c r="AX4477" i="1" l="1"/>
  <c r="AZ4477" i="1"/>
  <c r="AY4477" i="1"/>
  <c r="R4478" i="1"/>
  <c r="U4478" i="1" s="1"/>
  <c r="V4478" i="1" l="1"/>
  <c r="Y4478" i="1" s="1"/>
  <c r="W4478" i="1"/>
  <c r="AN4478" i="1" l="1"/>
  <c r="AU4478" i="1" s="1"/>
  <c r="S4479" i="1" l="1"/>
  <c r="AQ4478" i="1"/>
  <c r="AO4478" i="1"/>
  <c r="AV4478" i="1" s="1"/>
  <c r="AS4478" i="1"/>
  <c r="T4479" i="1" l="1"/>
  <c r="P4479" i="1" s="1"/>
  <c r="AR4478" i="1"/>
  <c r="O4479" i="1"/>
  <c r="Q4479" i="1"/>
  <c r="AT4478" i="1" l="1"/>
  <c r="R4479" i="1"/>
  <c r="U4479" i="1" s="1"/>
  <c r="V4479" i="1" l="1"/>
  <c r="Y4479" i="1" s="1"/>
  <c r="AZ4478" i="1"/>
  <c r="AY4478" i="1"/>
  <c r="AW4478" i="1"/>
  <c r="W4479" i="1"/>
  <c r="AX4478" i="1"/>
  <c r="AN4479" i="1" l="1"/>
  <c r="AU4479" i="1" s="1"/>
  <c r="AO4479" i="1" l="1"/>
  <c r="AV4479" i="1" s="1"/>
  <c r="AR4479" i="1" s="1"/>
  <c r="AS4479" i="1"/>
  <c r="S4480" i="1"/>
  <c r="AQ4479" i="1"/>
  <c r="T4480" i="1" l="1"/>
  <c r="P4480" i="1" s="1"/>
  <c r="AT4479" i="1"/>
  <c r="O4480" i="1"/>
  <c r="Q4480" i="1"/>
  <c r="AZ4479" i="1" l="1"/>
  <c r="AY4479" i="1"/>
  <c r="R4480" i="1"/>
  <c r="AX4479" i="1"/>
  <c r="AW4479" i="1"/>
  <c r="V4480" i="1" l="1"/>
  <c r="U4480" i="1"/>
  <c r="Y4480" i="1" s="1"/>
  <c r="W4480" i="1"/>
  <c r="AN4480" i="1" l="1"/>
  <c r="AU4480" i="1" s="1"/>
  <c r="AO4480" i="1" l="1"/>
  <c r="AV4480" i="1" s="1"/>
  <c r="AR4480" i="1" s="1"/>
  <c r="AQ4480" i="1"/>
  <c r="S4481" i="1"/>
  <c r="AS4480" i="1"/>
  <c r="T4481" i="1" l="1"/>
  <c r="P4481" i="1" s="1"/>
  <c r="Q4481" i="1"/>
  <c r="O4481" i="1"/>
  <c r="AT4480" i="1"/>
  <c r="AZ4480" i="1" s="1"/>
  <c r="AW4480" i="1" l="1"/>
  <c r="AX4480" i="1"/>
  <c r="AY4480" i="1"/>
  <c r="R4481" i="1"/>
  <c r="U4481" i="1" s="1"/>
  <c r="V4481" i="1" l="1"/>
  <c r="Y4481" i="1" s="1"/>
  <c r="W4481" i="1"/>
  <c r="AN4481" i="1" l="1"/>
  <c r="AU4481" i="1" s="1"/>
  <c r="AO4481" i="1" l="1"/>
  <c r="AV4481" i="1" s="1"/>
  <c r="AR4481" i="1" s="1"/>
  <c r="AS4481" i="1"/>
  <c r="S4482" i="1"/>
  <c r="AQ4481" i="1"/>
  <c r="T4482" i="1" l="1"/>
  <c r="P4482" i="1" s="1"/>
  <c r="AT4481" i="1"/>
  <c r="AX4481" i="1" s="1"/>
  <c r="O4482" i="1"/>
  <c r="Q4482" i="1"/>
  <c r="AY4481" i="1"/>
  <c r="AZ4481" i="1" l="1"/>
  <c r="AW4481" i="1"/>
  <c r="R4482" i="1"/>
  <c r="W4482" i="1" s="1"/>
  <c r="V4482" i="1" l="1"/>
  <c r="U4482" i="1"/>
  <c r="Y4482" i="1" s="1"/>
  <c r="AO4482" i="1" l="1"/>
  <c r="AV4482" i="1" s="1"/>
  <c r="AN4482" i="1"/>
  <c r="AU4482" i="1" s="1"/>
  <c r="AQ4482" i="1" l="1"/>
  <c r="S4483" i="1"/>
  <c r="AS4482" i="1"/>
  <c r="AR4482" i="1"/>
  <c r="T4483" i="1"/>
  <c r="P4483" i="1" s="1"/>
  <c r="O4483" i="1" l="1"/>
  <c r="Q4483" i="1"/>
  <c r="AT4482" i="1"/>
  <c r="R4483" i="1" l="1"/>
  <c r="U4483" i="1" s="1"/>
  <c r="AW4482" i="1"/>
  <c r="AZ4482" i="1"/>
  <c r="AX4482" i="1"/>
  <c r="W4483" i="1"/>
  <c r="AY4482" i="1"/>
  <c r="V4483" i="1" l="1"/>
  <c r="Y4483" i="1" s="1"/>
  <c r="AN4483" i="1" l="1"/>
  <c r="AU4483" i="1" s="1"/>
  <c r="AO4483" i="1" l="1"/>
  <c r="AV4483" i="1" s="1"/>
  <c r="T4484" i="1" s="1"/>
  <c r="P4484" i="1" s="1"/>
  <c r="AS4483" i="1"/>
  <c r="AQ4483" i="1"/>
  <c r="S4484" i="1"/>
  <c r="AR4483" i="1" l="1"/>
  <c r="Q4484" i="1"/>
  <c r="O4484" i="1"/>
  <c r="AT4483" i="1"/>
  <c r="AZ4483" i="1" l="1"/>
  <c r="AY4483" i="1"/>
  <c r="R4484" i="1"/>
  <c r="W4484" i="1" s="1"/>
  <c r="AW4483" i="1"/>
  <c r="AX4483" i="1"/>
  <c r="V4484" i="1" l="1"/>
  <c r="U4484" i="1"/>
  <c r="Y4484" i="1" s="1"/>
  <c r="AN4484" i="1" l="1"/>
  <c r="AU4484" i="1" s="1"/>
  <c r="AO4484" i="1" l="1"/>
  <c r="AV4484" i="1" s="1"/>
  <c r="AR4484" i="1" s="1"/>
  <c r="AS4484" i="1"/>
  <c r="S4485" i="1"/>
  <c r="AQ4484" i="1"/>
  <c r="T4485" i="1" l="1"/>
  <c r="P4485" i="1" s="1"/>
  <c r="AT4484" i="1"/>
  <c r="AW4484" i="1" s="1"/>
  <c r="Q4485" i="1"/>
  <c r="O4485" i="1"/>
  <c r="AX4484" i="1"/>
  <c r="AZ4484" i="1" l="1"/>
  <c r="AY4484" i="1"/>
  <c r="R4485" i="1"/>
  <c r="U4485" i="1" s="1"/>
  <c r="V4485" i="1" l="1"/>
  <c r="Y4485" i="1" s="1"/>
  <c r="W4485" i="1"/>
  <c r="AO4485" i="1" l="1"/>
  <c r="AV4485" i="1" s="1"/>
  <c r="AN4485" i="1" l="1"/>
  <c r="AU4485" i="1" s="1"/>
  <c r="S4486" i="1" s="1"/>
  <c r="AR4485" i="1"/>
  <c r="T4486" i="1"/>
  <c r="P4486" i="1" s="1"/>
  <c r="AQ4485" i="1" l="1"/>
  <c r="AS4485" i="1"/>
  <c r="AT4485" i="1" s="1"/>
  <c r="AZ4485" i="1" s="1"/>
  <c r="O4486" i="1"/>
  <c r="Q4486" i="1" l="1"/>
  <c r="AY4485" i="1"/>
  <c r="R4486" i="1"/>
  <c r="AW4485" i="1"/>
  <c r="AX4485" i="1"/>
  <c r="U4486" i="1" l="1"/>
  <c r="V4486" i="1"/>
  <c r="W4486" i="1"/>
  <c r="Y4486" i="1" l="1"/>
  <c r="AO4486" i="1" s="1"/>
  <c r="AV4486" i="1" s="1"/>
  <c r="AN4486" i="1" l="1"/>
  <c r="AU4486" i="1" s="1"/>
  <c r="S4487" i="1" s="1"/>
  <c r="AR4486" i="1"/>
  <c r="T4487" i="1"/>
  <c r="P4487" i="1" s="1"/>
  <c r="AS4486" i="1" l="1"/>
  <c r="AQ4486" i="1"/>
  <c r="Q4487" i="1"/>
  <c r="O4487" i="1"/>
  <c r="AT4486" i="1"/>
  <c r="AZ4486" i="1" s="1"/>
  <c r="R4487" i="1" l="1"/>
  <c r="AX4486" i="1"/>
  <c r="U4487" i="1"/>
  <c r="AY4486" i="1"/>
  <c r="AW4486" i="1"/>
  <c r="W4487" i="1"/>
  <c r="V4487" i="1"/>
  <c r="Y4487" i="1" l="1"/>
  <c r="AN4487" i="1" s="1"/>
  <c r="AU4487" i="1" s="1"/>
  <c r="AO4487" i="1" l="1"/>
  <c r="AV4487" i="1" s="1"/>
  <c r="AR4487" i="1" s="1"/>
  <c r="AS4487" i="1"/>
  <c r="AQ4487" i="1"/>
  <c r="S4488" i="1"/>
  <c r="T4488" i="1" l="1"/>
  <c r="P4488" i="1" s="1"/>
  <c r="Q4488" i="1"/>
  <c r="O4488" i="1"/>
  <c r="AT4487" i="1"/>
  <c r="AZ4487" i="1" l="1"/>
  <c r="AY4487" i="1"/>
  <c r="AW4487" i="1"/>
  <c r="R4488" i="1"/>
  <c r="AX4487" i="1"/>
  <c r="V4488" i="1" l="1"/>
  <c r="U4488" i="1"/>
  <c r="Y4488" i="1" s="1"/>
  <c r="W4488" i="1"/>
  <c r="AO4488" i="1" l="1"/>
  <c r="AV4488" i="1" s="1"/>
  <c r="AN4488" i="1" l="1"/>
  <c r="AU4488" i="1" s="1"/>
  <c r="AQ4488" i="1" s="1"/>
  <c r="T4489" i="1"/>
  <c r="P4489" i="1" s="1"/>
  <c r="AR4488" i="1"/>
  <c r="S4489" i="1" l="1"/>
  <c r="AS4488" i="1"/>
  <c r="AT4488" i="1" s="1"/>
  <c r="AW4488" i="1" s="1"/>
  <c r="O4489" i="1"/>
  <c r="Q4489" i="1" l="1"/>
  <c r="AX4488" i="1"/>
  <c r="R4489" i="1"/>
  <c r="U4489" i="1" s="1"/>
  <c r="AZ4488" i="1"/>
  <c r="AY4488" i="1"/>
  <c r="W4489" i="1" l="1"/>
  <c r="V4489" i="1"/>
  <c r="Y4489" i="1" s="1"/>
  <c r="AO4489" i="1" l="1"/>
  <c r="AV4489" i="1" s="1"/>
  <c r="AN4489" i="1" l="1"/>
  <c r="AU4489" i="1" s="1"/>
  <c r="S4490" i="1" s="1"/>
  <c r="T4490" i="1"/>
  <c r="P4490" i="1" s="1"/>
  <c r="AR4489" i="1"/>
  <c r="AS4489" i="1" l="1"/>
  <c r="AQ4489" i="1"/>
  <c r="AT4489" i="1"/>
  <c r="AZ4489" i="1" s="1"/>
  <c r="O4490" i="1"/>
  <c r="Q4490" i="1"/>
  <c r="AY4489" i="1" l="1"/>
  <c r="AX4489" i="1"/>
  <c r="R4490" i="1"/>
  <c r="W4490" i="1" s="1"/>
  <c r="AW4489" i="1"/>
  <c r="V4490" i="1" l="1"/>
  <c r="U4490" i="1"/>
  <c r="Y4490" i="1" s="1"/>
  <c r="AN4490" i="1" l="1"/>
  <c r="AU4490" i="1" s="1"/>
  <c r="AO4490" i="1" l="1"/>
  <c r="AV4490" i="1" s="1"/>
  <c r="AR4490" i="1" s="1"/>
  <c r="AS4490" i="1"/>
  <c r="AQ4490" i="1"/>
  <c r="S4491" i="1"/>
  <c r="T4491" i="1" l="1"/>
  <c r="P4491" i="1" s="1"/>
  <c r="AT4490" i="1"/>
  <c r="O4491" i="1"/>
  <c r="Q4491" i="1"/>
  <c r="AZ4490" i="1" l="1"/>
  <c r="AY4490" i="1"/>
  <c r="R4491" i="1"/>
  <c r="AX4490" i="1"/>
  <c r="AW4490" i="1"/>
  <c r="V4491" i="1" l="1"/>
  <c r="U4491" i="1"/>
  <c r="Y4491" i="1" s="1"/>
  <c r="W4491" i="1"/>
  <c r="AO4491" i="1" l="1"/>
  <c r="AV4491" i="1" s="1"/>
  <c r="AN4491" i="1" l="1"/>
  <c r="AU4491" i="1" s="1"/>
  <c r="AQ4491" i="1" s="1"/>
  <c r="T4492" i="1"/>
  <c r="P4492" i="1" s="1"/>
  <c r="AR4491" i="1"/>
  <c r="S4492" i="1" l="1"/>
  <c r="AS4491" i="1"/>
  <c r="AT4491" i="1" s="1"/>
  <c r="AW4491" i="1" s="1"/>
  <c r="O4492" i="1"/>
  <c r="Q4492" i="1" l="1"/>
  <c r="R4492" i="1" s="1"/>
  <c r="AZ4491" i="1"/>
  <c r="AY4491" i="1"/>
  <c r="AX4491" i="1"/>
  <c r="V4492" i="1" l="1"/>
  <c r="U4492" i="1"/>
  <c r="Y4492" i="1" s="1"/>
  <c r="W4492" i="1"/>
  <c r="AO4492" i="1" l="1"/>
  <c r="AV4492" i="1" s="1"/>
  <c r="AN4492" i="1" l="1"/>
  <c r="AU4492" i="1" s="1"/>
  <c r="S4493" i="1" s="1"/>
  <c r="T4493" i="1"/>
  <c r="P4493" i="1" s="1"/>
  <c r="AR4492" i="1"/>
  <c r="AS4492" i="1" l="1"/>
  <c r="AQ4492" i="1"/>
  <c r="AT4492" i="1"/>
  <c r="AZ4492" i="1" s="1"/>
  <c r="Q4493" i="1"/>
  <c r="O4493" i="1"/>
  <c r="AY4492" i="1" l="1"/>
  <c r="R4493" i="1"/>
  <c r="AW4492" i="1"/>
  <c r="AX4492" i="1"/>
  <c r="V4493" i="1" l="1"/>
  <c r="U4493" i="1"/>
  <c r="Y4493" i="1" s="1"/>
  <c r="W4493" i="1"/>
  <c r="AN4493" i="1" l="1"/>
  <c r="AU4493" i="1" s="1"/>
  <c r="AO4493" i="1"/>
  <c r="AV4493" i="1" s="1"/>
  <c r="AR4493" i="1" l="1"/>
  <c r="T4494" i="1"/>
  <c r="P4494" i="1" s="1"/>
  <c r="AS4493" i="1"/>
  <c r="AQ4493" i="1"/>
  <c r="S4494" i="1"/>
  <c r="AT4493" i="1" l="1"/>
  <c r="AZ4493" i="1" s="1"/>
  <c r="O4494" i="1"/>
  <c r="Q4494" i="1"/>
  <c r="AY4493" i="1"/>
  <c r="AX4493" i="1"/>
  <c r="R4494" i="1" l="1"/>
  <c r="U4494" i="1" s="1"/>
  <c r="AW4493" i="1"/>
  <c r="W4494" i="1"/>
  <c r="V4494" i="1" l="1"/>
  <c r="Y4494" i="1" s="1"/>
  <c r="AN4494" i="1" l="1"/>
  <c r="AU4494" i="1" s="1"/>
  <c r="AO4494" i="1" l="1"/>
  <c r="AV4494" i="1" s="1"/>
  <c r="T4495" i="1" s="1"/>
  <c r="P4495" i="1" s="1"/>
  <c r="AS4494" i="1"/>
  <c r="S4495" i="1"/>
  <c r="AQ4494" i="1"/>
  <c r="AR4494" i="1" l="1"/>
  <c r="AT4494" i="1"/>
  <c r="Q4495" i="1"/>
  <c r="O4495" i="1"/>
  <c r="AX4494" i="1"/>
  <c r="R4495" i="1" l="1"/>
  <c r="U4495" i="1" s="1"/>
  <c r="AZ4494" i="1"/>
  <c r="AY4494" i="1"/>
  <c r="AW4494" i="1"/>
  <c r="W4495" i="1" l="1"/>
  <c r="V4495" i="1"/>
  <c r="Y4495" i="1" s="1"/>
  <c r="AO4495" i="1" l="1"/>
  <c r="AV4495" i="1" s="1"/>
  <c r="AN4495" i="1" l="1"/>
  <c r="AU4495" i="1" s="1"/>
  <c r="AQ4495" i="1" s="1"/>
  <c r="T4496" i="1"/>
  <c r="P4496" i="1" s="1"/>
  <c r="AR4495" i="1"/>
  <c r="S4496" i="1" l="1"/>
  <c r="AS4495" i="1"/>
  <c r="AT4495" i="1" s="1"/>
  <c r="AW4495" i="1" s="1"/>
  <c r="O4496" i="1"/>
  <c r="Q4496" i="1"/>
  <c r="R4496" i="1" l="1"/>
  <c r="W4496" i="1" s="1"/>
  <c r="AZ4495" i="1"/>
  <c r="AY4495" i="1"/>
  <c r="AX4495" i="1"/>
  <c r="U4496" i="1" l="1"/>
  <c r="V4496" i="1"/>
  <c r="Y4496" i="1" l="1"/>
  <c r="AO4496" i="1" s="1"/>
  <c r="AV4496" i="1" s="1"/>
  <c r="AN4496" i="1" l="1"/>
  <c r="AU4496" i="1" s="1"/>
  <c r="AQ4496" i="1" s="1"/>
  <c r="AR4496" i="1"/>
  <c r="T4497" i="1"/>
  <c r="P4497" i="1" s="1"/>
  <c r="AS4496" i="1" l="1"/>
  <c r="S4497" i="1"/>
  <c r="O4497" i="1" s="1"/>
  <c r="AT4496" i="1"/>
  <c r="AZ4496" i="1" s="1"/>
  <c r="Q4497" i="1" l="1"/>
  <c r="AW4496" i="1"/>
  <c r="AY4496" i="1"/>
  <c r="R4497" i="1"/>
  <c r="U4497" i="1" s="1"/>
  <c r="AX4496" i="1"/>
  <c r="W4497" i="1" l="1"/>
  <c r="V4497" i="1"/>
  <c r="Y4497" i="1" s="1"/>
  <c r="AN4497" i="1" l="1"/>
  <c r="AU4497" i="1" s="1"/>
  <c r="AO4497" i="1" l="1"/>
  <c r="AV4497" i="1" s="1"/>
  <c r="T4498" i="1" s="1"/>
  <c r="P4498" i="1" s="1"/>
  <c r="AS4497" i="1"/>
  <c r="AQ4497" i="1"/>
  <c r="S4498" i="1"/>
  <c r="AR4497" i="1" l="1"/>
  <c r="O4498" i="1"/>
  <c r="Q4498" i="1"/>
  <c r="AT4497" i="1"/>
  <c r="AZ4497" i="1" s="1"/>
  <c r="AW4497" i="1" l="1"/>
  <c r="AX4497" i="1"/>
  <c r="R4498" i="1"/>
  <c r="U4498" i="1" s="1"/>
  <c r="AY4497" i="1"/>
  <c r="V4498" i="1" l="1"/>
  <c r="Y4498" i="1" s="1"/>
  <c r="W4498" i="1"/>
  <c r="AN4498" i="1" l="1"/>
  <c r="AU4498" i="1" s="1"/>
  <c r="AO4498" i="1" l="1"/>
  <c r="AV4498" i="1" s="1"/>
  <c r="T4499" i="1" s="1"/>
  <c r="P4499" i="1" s="1"/>
  <c r="AS4498" i="1"/>
  <c r="S4499" i="1"/>
  <c r="AQ4498" i="1"/>
  <c r="AR4498" i="1" l="1"/>
  <c r="AT4498" i="1"/>
  <c r="AW4498" i="1" s="1"/>
  <c r="Q4499" i="1"/>
  <c r="O4499" i="1"/>
  <c r="AX4498" i="1"/>
  <c r="AY4498" i="1"/>
  <c r="AZ4498" i="1" l="1"/>
  <c r="R4499" i="1"/>
  <c r="V4499" i="1" l="1"/>
  <c r="U4499" i="1"/>
  <c r="Y4499" i="1" s="1"/>
  <c r="W4499" i="1"/>
  <c r="AN4499" i="1" l="1"/>
  <c r="AU4499" i="1" s="1"/>
  <c r="AO4499" i="1" l="1"/>
  <c r="AV4499" i="1" s="1"/>
  <c r="T4500" i="1" s="1"/>
  <c r="P4500" i="1" s="1"/>
  <c r="AS4499" i="1"/>
  <c r="S4500" i="1"/>
  <c r="AQ4499" i="1"/>
  <c r="AR4499" i="1" l="1"/>
  <c r="O4500" i="1"/>
  <c r="Q4500" i="1"/>
  <c r="AT4499" i="1"/>
  <c r="AW4499" i="1" s="1"/>
  <c r="AZ4499" i="1" l="1"/>
  <c r="AY4499" i="1"/>
  <c r="AX4499" i="1"/>
  <c r="R4500" i="1"/>
  <c r="U4500" i="1" s="1"/>
  <c r="V4500" i="1" l="1"/>
  <c r="Y4500" i="1" s="1"/>
  <c r="W4500" i="1"/>
  <c r="AO4500" i="1" l="1"/>
  <c r="AV4500" i="1" s="1"/>
  <c r="AN4500" i="1" l="1"/>
  <c r="AU4500" i="1" s="1"/>
  <c r="AQ4500" i="1" s="1"/>
  <c r="AR4500" i="1"/>
  <c r="T4501" i="1"/>
  <c r="P4501" i="1" s="1"/>
  <c r="AS4500" i="1" l="1"/>
  <c r="S4501" i="1"/>
  <c r="Q4501" i="1" s="1"/>
  <c r="AT4500" i="1"/>
  <c r="AW4500" i="1" s="1"/>
  <c r="O4501" i="1" l="1"/>
  <c r="AX4500" i="1"/>
  <c r="AZ4500" i="1"/>
  <c r="AY4500" i="1"/>
  <c r="R4501" i="1"/>
  <c r="U4501" i="1" s="1"/>
  <c r="V4501" i="1" l="1"/>
  <c r="Y4501" i="1" s="1"/>
  <c r="W4501" i="1"/>
  <c r="AO4501" i="1" l="1"/>
  <c r="AV4501" i="1" s="1"/>
  <c r="AN4501" i="1"/>
  <c r="AU4501" i="1" s="1"/>
  <c r="AS4501" i="1" l="1"/>
  <c r="AQ4501" i="1"/>
  <c r="S4502" i="1"/>
  <c r="T4502" i="1"/>
  <c r="P4502" i="1" s="1"/>
  <c r="AR4501" i="1"/>
  <c r="AT4501" i="1" l="1"/>
  <c r="AX4501" i="1" s="1"/>
  <c r="O4502" i="1"/>
  <c r="Q4502" i="1"/>
  <c r="AY4501" i="1"/>
  <c r="R4502" i="1" l="1"/>
  <c r="U4502" i="1" s="1"/>
  <c r="AW4501" i="1"/>
  <c r="AZ4501" i="1"/>
  <c r="W4502" i="1" l="1"/>
  <c r="V4502" i="1"/>
  <c r="Y4502" i="1" s="1"/>
  <c r="AN4502" i="1" l="1"/>
  <c r="AU4502" i="1" s="1"/>
  <c r="AO4502" i="1" l="1"/>
  <c r="AV4502" i="1" s="1"/>
  <c r="AR4502" i="1" s="1"/>
  <c r="AQ4502" i="1"/>
  <c r="S4503" i="1"/>
  <c r="AS4502" i="1"/>
  <c r="T4503" i="1" l="1"/>
  <c r="P4503" i="1" s="1"/>
  <c r="O4503" i="1"/>
  <c r="AT4502" i="1"/>
  <c r="AZ4502" i="1" s="1"/>
  <c r="Q4503" i="1" l="1"/>
  <c r="AX4502" i="1"/>
  <c r="R4503" i="1"/>
  <c r="W4503" i="1" s="1"/>
  <c r="AW4502" i="1"/>
  <c r="AY4502" i="1"/>
  <c r="U4503" i="1" l="1"/>
  <c r="V4503" i="1"/>
  <c r="Y4503" i="1" l="1"/>
  <c r="AO4503" i="1" s="1"/>
  <c r="AV4503" i="1" s="1"/>
  <c r="AN4503" i="1" l="1"/>
  <c r="AU4503" i="1" s="1"/>
  <c r="S4504" i="1" s="1"/>
  <c r="T4504" i="1"/>
  <c r="P4504" i="1" s="1"/>
  <c r="AR4503" i="1"/>
  <c r="AQ4503" i="1" l="1"/>
  <c r="AS4503" i="1"/>
  <c r="AT4503" i="1" s="1"/>
  <c r="O4504" i="1"/>
  <c r="Q4504" i="1" l="1"/>
  <c r="AZ4503" i="1"/>
  <c r="AW4503" i="1"/>
  <c r="AY4503" i="1"/>
  <c r="AX4503" i="1"/>
  <c r="R4504" i="1"/>
  <c r="W4504" i="1" s="1"/>
  <c r="V4504" i="1" l="1"/>
  <c r="U4504" i="1"/>
  <c r="Y4504" i="1" s="1"/>
  <c r="AO4504" i="1" l="1"/>
  <c r="AV4504" i="1" s="1"/>
  <c r="AN4504" i="1"/>
  <c r="AU4504" i="1" s="1"/>
  <c r="AS4504" i="1" l="1"/>
  <c r="AQ4504" i="1"/>
  <c r="S4505" i="1"/>
  <c r="AR4504" i="1"/>
  <c r="T4505" i="1"/>
  <c r="P4505" i="1" s="1"/>
  <c r="O4505" i="1" l="1"/>
  <c r="Q4505" i="1"/>
  <c r="AT4504" i="1"/>
  <c r="AZ4504" i="1" s="1"/>
  <c r="R4505" i="1" l="1"/>
  <c r="AY4504" i="1"/>
  <c r="AW4504" i="1"/>
  <c r="W4505" i="1"/>
  <c r="AX4504" i="1"/>
  <c r="U4505" i="1" l="1"/>
  <c r="V4505" i="1"/>
  <c r="Y4505" i="1" l="1"/>
  <c r="AO4505" i="1" s="1"/>
  <c r="AV4505" i="1" s="1"/>
  <c r="AN4505" i="1" l="1"/>
  <c r="AU4505" i="1" s="1"/>
  <c r="S4506" i="1" s="1"/>
  <c r="T4506" i="1"/>
  <c r="P4506" i="1" s="1"/>
  <c r="AR4505" i="1"/>
  <c r="AS4505" i="1" l="1"/>
  <c r="AQ4505" i="1"/>
  <c r="AT4505" i="1"/>
  <c r="AZ4505" i="1" s="1"/>
  <c r="Q4506" i="1"/>
  <c r="O4506" i="1"/>
  <c r="AY4505" i="1" l="1"/>
  <c r="AX4505" i="1"/>
  <c r="R4506" i="1"/>
  <c r="U4506" i="1" s="1"/>
  <c r="AW4505" i="1"/>
  <c r="W4506" i="1" l="1"/>
  <c r="V4506" i="1"/>
  <c r="Y4506" i="1" s="1"/>
  <c r="AN4506" i="1" l="1"/>
  <c r="AU4506" i="1" s="1"/>
  <c r="AO4506" i="1" l="1"/>
  <c r="AV4506" i="1" s="1"/>
  <c r="AR4506" i="1" s="1"/>
  <c r="AS4506" i="1"/>
  <c r="AQ4506" i="1"/>
  <c r="S4507" i="1"/>
  <c r="T4507" i="1" l="1"/>
  <c r="P4507" i="1" s="1"/>
  <c r="O4507" i="1"/>
  <c r="Q4507" i="1"/>
  <c r="AT4506" i="1"/>
  <c r="AZ4506" i="1" s="1"/>
  <c r="AX4506" i="1" l="1"/>
  <c r="AY4506" i="1"/>
  <c r="AW4506" i="1"/>
  <c r="R4507" i="1"/>
  <c r="V4507" i="1" l="1"/>
  <c r="U4507" i="1"/>
  <c r="Y4507" i="1" s="1"/>
  <c r="W4507" i="1"/>
  <c r="AN4507" i="1" l="1"/>
  <c r="AU4507" i="1" s="1"/>
  <c r="AO4507" i="1" l="1"/>
  <c r="AV4507" i="1" s="1"/>
  <c r="T4508" i="1" s="1"/>
  <c r="P4508" i="1" s="1"/>
  <c r="AS4507" i="1"/>
  <c r="S4508" i="1"/>
  <c r="AQ4507" i="1"/>
  <c r="AR4507" i="1" l="1"/>
  <c r="O4508" i="1"/>
  <c r="Q4508" i="1"/>
  <c r="AT4507" i="1"/>
  <c r="AZ4507" i="1" s="1"/>
  <c r="AX4507" i="1" l="1"/>
  <c r="AY4507" i="1"/>
  <c r="AW4507" i="1"/>
  <c r="R4508" i="1"/>
  <c r="V4508" i="1" l="1"/>
  <c r="U4508" i="1"/>
  <c r="Y4508" i="1" s="1"/>
  <c r="W4508" i="1"/>
  <c r="AO4508" i="1" l="1"/>
  <c r="AV4508" i="1" s="1"/>
  <c r="AN4508" i="1"/>
  <c r="AU4508" i="1" s="1"/>
  <c r="AQ4508" i="1" l="1"/>
  <c r="S4509" i="1"/>
  <c r="AS4508" i="1"/>
  <c r="AR4508" i="1"/>
  <c r="T4509" i="1"/>
  <c r="P4509" i="1" s="1"/>
  <c r="O4509" i="1" l="1"/>
  <c r="Q4509" i="1"/>
  <c r="AT4508" i="1"/>
  <c r="AZ4508" i="1" s="1"/>
  <c r="AW4508" i="1" l="1"/>
  <c r="AX4508" i="1"/>
  <c r="AY4508" i="1"/>
  <c r="R4509" i="1"/>
  <c r="V4509" i="1" l="1"/>
  <c r="U4509" i="1"/>
  <c r="Y4509" i="1" s="1"/>
  <c r="W4509" i="1"/>
  <c r="AO4509" i="1" l="1"/>
  <c r="AV4509" i="1" s="1"/>
  <c r="AN4509" i="1" l="1"/>
  <c r="AU4509" i="1" s="1"/>
  <c r="AQ4509" i="1" s="1"/>
  <c r="T4510" i="1"/>
  <c r="P4510" i="1" s="1"/>
  <c r="AR4509" i="1"/>
  <c r="AS4509" i="1" l="1"/>
  <c r="S4510" i="1"/>
  <c r="O4510" i="1"/>
  <c r="AT4509" i="1"/>
  <c r="AZ4509" i="1" s="1"/>
  <c r="Q4510" i="1" l="1"/>
  <c r="AY4509" i="1"/>
  <c r="R4510" i="1"/>
  <c r="W4510" i="1" s="1"/>
  <c r="AW4509" i="1"/>
  <c r="AX4509" i="1"/>
  <c r="V4510" i="1" l="1"/>
  <c r="U4510" i="1"/>
  <c r="Y4510" i="1" s="1"/>
  <c r="AO4510" i="1" l="1"/>
  <c r="AV4510" i="1" s="1"/>
  <c r="AN4510" i="1"/>
  <c r="AU4510" i="1" s="1"/>
  <c r="AS4510" i="1" l="1"/>
  <c r="S4511" i="1"/>
  <c r="AQ4510" i="1"/>
  <c r="AR4510" i="1"/>
  <c r="T4511" i="1"/>
  <c r="P4511" i="1" s="1"/>
  <c r="O4511" i="1" l="1"/>
  <c r="Q4511" i="1"/>
  <c r="AT4510" i="1"/>
  <c r="AZ4510" i="1" l="1"/>
  <c r="AY4510" i="1"/>
  <c r="R4511" i="1"/>
  <c r="U4511" i="1" s="1"/>
  <c r="AW4510" i="1"/>
  <c r="AX4510" i="1"/>
  <c r="W4511" i="1" l="1"/>
  <c r="V4511" i="1"/>
  <c r="Y4511" i="1" s="1"/>
  <c r="AN4511" i="1" l="1"/>
  <c r="AU4511" i="1" s="1"/>
  <c r="AO4511" i="1" l="1"/>
  <c r="AV4511" i="1" s="1"/>
  <c r="AR4511" i="1" s="1"/>
  <c r="AS4511" i="1"/>
  <c r="AQ4511" i="1"/>
  <c r="S4512" i="1"/>
  <c r="T4512" i="1" l="1"/>
  <c r="P4512" i="1" s="1"/>
  <c r="AT4511" i="1"/>
  <c r="AW4511" i="1" s="1"/>
  <c r="O4512" i="1"/>
  <c r="Q4512" i="1"/>
  <c r="R4512" i="1" l="1"/>
  <c r="U4512" i="1" s="1"/>
  <c r="AX4511" i="1"/>
  <c r="AZ4511" i="1"/>
  <c r="AY4511" i="1"/>
  <c r="W4512" i="1" l="1"/>
  <c r="V4512" i="1"/>
  <c r="Y4512" i="1" s="1"/>
  <c r="AN4512" i="1" l="1"/>
  <c r="AU4512" i="1" s="1"/>
  <c r="AO4512" i="1"/>
  <c r="AV4512" i="1" s="1"/>
  <c r="AR4512" i="1" l="1"/>
  <c r="T4513" i="1"/>
  <c r="P4513" i="1" s="1"/>
  <c r="AS4512" i="1"/>
  <c r="S4513" i="1"/>
  <c r="AQ4512" i="1"/>
  <c r="AT4512" i="1" l="1"/>
  <c r="AZ4512" i="1" s="1"/>
  <c r="O4513" i="1"/>
  <c r="Q4513" i="1"/>
  <c r="AY4512" i="1"/>
  <c r="AX4512" i="1"/>
  <c r="AW4512" i="1" l="1"/>
  <c r="R4513" i="1"/>
  <c r="U4513" i="1" s="1"/>
  <c r="W4513" i="1" l="1"/>
  <c r="V4513" i="1"/>
  <c r="Y4513" i="1" s="1"/>
  <c r="AO4513" i="1" l="1"/>
  <c r="AV4513" i="1" s="1"/>
  <c r="AN4513" i="1" l="1"/>
  <c r="AU4513" i="1" s="1"/>
  <c r="S4514" i="1" s="1"/>
  <c r="AR4513" i="1"/>
  <c r="T4514" i="1"/>
  <c r="P4514" i="1" s="1"/>
  <c r="AS4513" i="1" l="1"/>
  <c r="AQ4513" i="1"/>
  <c r="O4514" i="1"/>
  <c r="AT4513" i="1" l="1"/>
  <c r="AZ4513" i="1" s="1"/>
  <c r="Q4514" i="1"/>
  <c r="R4514" i="1" s="1"/>
  <c r="U4514" i="1" s="1"/>
  <c r="AY4513" i="1"/>
  <c r="AW4513" i="1"/>
  <c r="AX4513" i="1"/>
  <c r="W4514" i="1" l="1"/>
  <c r="V4514" i="1"/>
  <c r="Y4514" i="1" s="1"/>
  <c r="AO4514" i="1" l="1"/>
  <c r="AV4514" i="1" s="1"/>
  <c r="AN4514" i="1"/>
  <c r="AU4514" i="1" s="1"/>
  <c r="AS4514" i="1" l="1"/>
  <c r="AQ4514" i="1"/>
  <c r="S4515" i="1"/>
  <c r="T4515" i="1"/>
  <c r="P4515" i="1" s="1"/>
  <c r="AR4514" i="1"/>
  <c r="O4515" i="1" l="1"/>
  <c r="Q4515" i="1"/>
  <c r="AT4514" i="1"/>
  <c r="AW4514" i="1" s="1"/>
  <c r="R4515" i="1" l="1"/>
  <c r="AZ4514" i="1"/>
  <c r="AY4514" i="1"/>
  <c r="W4515" i="1"/>
  <c r="AX4514" i="1"/>
  <c r="U4515" i="1" l="1"/>
  <c r="V4515" i="1"/>
  <c r="Y4515" i="1" l="1"/>
  <c r="AN4515" i="1" s="1"/>
  <c r="AU4515" i="1" s="1"/>
  <c r="AO4515" i="1" l="1"/>
  <c r="AV4515" i="1" s="1"/>
  <c r="AQ4515" i="1"/>
  <c r="S4516" i="1"/>
  <c r="AR4515" i="1"/>
  <c r="T4516" i="1"/>
  <c r="P4516" i="1" s="1"/>
  <c r="AS4515" i="1"/>
  <c r="O4516" i="1" l="1"/>
  <c r="Q4516" i="1"/>
  <c r="AT4515" i="1"/>
  <c r="AW4515" i="1" l="1"/>
  <c r="AZ4515" i="1"/>
  <c r="AY4515" i="1"/>
  <c r="AX4515" i="1"/>
  <c r="R4516" i="1"/>
  <c r="V4516" i="1" l="1"/>
  <c r="U4516" i="1"/>
  <c r="Y4516" i="1" s="1"/>
  <c r="W4516" i="1"/>
  <c r="AN4516" i="1" l="1"/>
  <c r="AU4516" i="1" s="1"/>
  <c r="AO4516" i="1" l="1"/>
  <c r="AV4516" i="1" s="1"/>
  <c r="T4517" i="1" s="1"/>
  <c r="P4517" i="1" s="1"/>
  <c r="AS4516" i="1"/>
  <c r="AQ4516" i="1"/>
  <c r="S4517" i="1"/>
  <c r="AR4516" i="1" l="1"/>
  <c r="AT4516" i="1"/>
  <c r="AW4516" i="1" s="1"/>
  <c r="Q4517" i="1"/>
  <c r="O4517" i="1"/>
  <c r="AX4516" i="1" l="1"/>
  <c r="R4517" i="1"/>
  <c r="AZ4516" i="1"/>
  <c r="AY4516" i="1"/>
  <c r="U4517" i="1" l="1"/>
  <c r="V4517" i="1"/>
  <c r="W4517" i="1"/>
  <c r="Y4517" i="1" l="1"/>
  <c r="AN4517" i="1" s="1"/>
  <c r="AU4517" i="1" s="1"/>
  <c r="AO4517" i="1" l="1"/>
  <c r="AV4517" i="1" s="1"/>
  <c r="T4518" i="1" s="1"/>
  <c r="P4518" i="1" s="1"/>
  <c r="AS4517" i="1"/>
  <c r="S4518" i="1"/>
  <c r="AQ4517" i="1"/>
  <c r="AR4517" i="1" l="1"/>
  <c r="AT4517" i="1"/>
  <c r="AW4517" i="1" s="1"/>
  <c r="O4518" i="1"/>
  <c r="Q4518" i="1"/>
  <c r="AX4517" i="1"/>
  <c r="R4518" i="1" l="1"/>
  <c r="AZ4517" i="1"/>
  <c r="AY4517" i="1"/>
  <c r="V4518" i="1" l="1"/>
  <c r="U4518" i="1"/>
  <c r="Y4518" i="1" s="1"/>
  <c r="W4518" i="1"/>
  <c r="AN4518" i="1" l="1"/>
  <c r="AU4518" i="1" s="1"/>
  <c r="AO4518" i="1" l="1"/>
  <c r="AV4518" i="1" s="1"/>
  <c r="T4519" i="1" s="1"/>
  <c r="P4519" i="1" s="1"/>
  <c r="AS4518" i="1"/>
  <c r="S4519" i="1"/>
  <c r="AQ4518" i="1"/>
  <c r="AR4518" i="1" l="1"/>
  <c r="AT4518" i="1" s="1"/>
  <c r="AW4518" i="1" s="1"/>
  <c r="Q4519" i="1"/>
  <c r="O4519" i="1"/>
  <c r="AX4518" i="1" l="1"/>
  <c r="R4519" i="1"/>
  <c r="U4519" i="1" s="1"/>
  <c r="AZ4518" i="1"/>
  <c r="AY4518" i="1"/>
  <c r="W4519" i="1" l="1"/>
  <c r="V4519" i="1"/>
  <c r="Y4519" i="1" s="1"/>
  <c r="AO4519" i="1" l="1"/>
  <c r="AV4519" i="1" s="1"/>
  <c r="AN4519" i="1"/>
  <c r="AU4519" i="1" s="1"/>
  <c r="AS4519" i="1" l="1"/>
  <c r="AQ4519" i="1"/>
  <c r="S4520" i="1"/>
  <c r="AR4519" i="1"/>
  <c r="T4520" i="1"/>
  <c r="P4520" i="1" s="1"/>
  <c r="Q4520" i="1" l="1"/>
  <c r="O4520" i="1"/>
  <c r="AT4519" i="1"/>
  <c r="AZ4519" i="1" l="1"/>
  <c r="AY4519" i="1"/>
  <c r="AW4519" i="1"/>
  <c r="R4520" i="1"/>
  <c r="AX4519" i="1"/>
  <c r="U4520" i="1" l="1"/>
  <c r="V4520" i="1"/>
  <c r="W4520" i="1"/>
  <c r="Y4520" i="1" l="1"/>
  <c r="AO4520" i="1" s="1"/>
  <c r="AV4520" i="1" s="1"/>
  <c r="AN4520" i="1" l="1"/>
  <c r="AU4520" i="1" s="1"/>
  <c r="AS4520" i="1"/>
  <c r="S4521" i="1"/>
  <c r="AQ4520" i="1"/>
  <c r="T4521" i="1"/>
  <c r="P4521" i="1" s="1"/>
  <c r="AR4520" i="1"/>
  <c r="Q4521" i="1" l="1"/>
  <c r="O4521" i="1"/>
  <c r="AT4520" i="1"/>
  <c r="AX4520" i="1" s="1"/>
  <c r="R4521" i="1" l="1"/>
  <c r="U4521" i="1" s="1"/>
  <c r="AZ4520" i="1"/>
  <c r="AY4520" i="1"/>
  <c r="W4521" i="1"/>
  <c r="V4521" i="1"/>
  <c r="AW4520" i="1"/>
  <c r="Y4521" i="1" l="1"/>
  <c r="AN4521" i="1" s="1"/>
  <c r="AU4521" i="1" s="1"/>
  <c r="AO4521" i="1" l="1"/>
  <c r="AV4521" i="1" s="1"/>
  <c r="AR4521" i="1" s="1"/>
  <c r="AS4521" i="1"/>
  <c r="T4522" i="1"/>
  <c r="P4522" i="1" s="1"/>
  <c r="S4522" i="1"/>
  <c r="AQ4521" i="1"/>
  <c r="AT4521" i="1" l="1"/>
  <c r="AW4521" i="1" s="1"/>
  <c r="Q4522" i="1"/>
  <c r="O4522" i="1"/>
  <c r="AX4521" i="1" l="1"/>
  <c r="R4522" i="1"/>
  <c r="AZ4521" i="1"/>
  <c r="AY4521" i="1"/>
  <c r="V4522" i="1" l="1"/>
  <c r="U4522" i="1"/>
  <c r="Y4522" i="1" s="1"/>
  <c r="W4522" i="1"/>
  <c r="AN4522" i="1" l="1"/>
  <c r="AU4522" i="1" s="1"/>
  <c r="AO4522" i="1" l="1"/>
  <c r="AV4522" i="1" s="1"/>
  <c r="T4523" i="1" s="1"/>
  <c r="P4523" i="1" s="1"/>
  <c r="AS4522" i="1"/>
  <c r="S4523" i="1"/>
  <c r="AQ4522" i="1"/>
  <c r="AR4522" i="1" l="1"/>
  <c r="O4523" i="1"/>
  <c r="Q4523" i="1"/>
  <c r="AT4522" i="1"/>
  <c r="AZ4522" i="1" s="1"/>
  <c r="AY4522" i="1" l="1"/>
  <c r="AW4522" i="1"/>
  <c r="R4523" i="1"/>
  <c r="U4523" i="1" s="1"/>
  <c r="AX4522" i="1"/>
  <c r="W4523" i="1" l="1"/>
  <c r="V4523" i="1"/>
  <c r="Y4523" i="1" s="1"/>
  <c r="AO4523" i="1" l="1"/>
  <c r="AV4523" i="1" s="1"/>
  <c r="AN4523" i="1" l="1"/>
  <c r="AU4523" i="1" s="1"/>
  <c r="AQ4523" i="1" s="1"/>
  <c r="T4524" i="1"/>
  <c r="P4524" i="1" s="1"/>
  <c r="AR4523" i="1"/>
  <c r="AS4523" i="1" l="1"/>
  <c r="S4524" i="1"/>
  <c r="AT4523" i="1"/>
  <c r="AZ4523" i="1" s="1"/>
  <c r="Q4524" i="1" l="1"/>
  <c r="O4524" i="1"/>
  <c r="AW4523" i="1"/>
  <c r="AY4523" i="1"/>
  <c r="AX4523" i="1"/>
  <c r="R4524" i="1"/>
  <c r="U4524" i="1" l="1"/>
  <c r="V4524" i="1"/>
  <c r="W4524" i="1"/>
  <c r="Y4524" i="1" l="1"/>
  <c r="AN4524" i="1" s="1"/>
  <c r="AU4524" i="1" s="1"/>
  <c r="AO4524" i="1" l="1"/>
  <c r="AV4524" i="1" s="1"/>
  <c r="AS4524" i="1"/>
  <c r="T4525" i="1"/>
  <c r="P4525" i="1" s="1"/>
  <c r="AR4524" i="1"/>
  <c r="S4525" i="1"/>
  <c r="AQ4524" i="1"/>
  <c r="AT4524" i="1" s="1"/>
  <c r="AW4524" i="1" l="1"/>
  <c r="AZ4524" i="1"/>
  <c r="Q4525" i="1"/>
  <c r="O4525" i="1"/>
  <c r="AX4524" i="1"/>
  <c r="AY4524" i="1"/>
  <c r="R4525" i="1" l="1"/>
  <c r="W4525" i="1" s="1"/>
  <c r="V4525" i="1" l="1"/>
  <c r="U4525" i="1"/>
  <c r="Y4525" i="1" s="1"/>
  <c r="AN4525" i="1" l="1"/>
  <c r="AU4525" i="1" s="1"/>
  <c r="AS4525" i="1" l="1"/>
  <c r="AO4525" i="1"/>
  <c r="AV4525" i="1" s="1"/>
  <c r="T4526" i="1" s="1"/>
  <c r="P4526" i="1" s="1"/>
  <c r="AQ4525" i="1"/>
  <c r="S4526" i="1"/>
  <c r="AR4525" i="1" l="1"/>
  <c r="Q4526" i="1"/>
  <c r="O4526" i="1"/>
  <c r="AT4525" i="1"/>
  <c r="AX4525" i="1" s="1"/>
  <c r="AW4525" i="1" l="1"/>
  <c r="R4526" i="1"/>
  <c r="W4526" i="1" s="1"/>
  <c r="AZ4525" i="1"/>
  <c r="AY4525" i="1"/>
  <c r="V4526" i="1" l="1"/>
  <c r="U4526" i="1"/>
  <c r="Y4526" i="1" s="1"/>
  <c r="AN4526" i="1" l="1"/>
  <c r="AU4526" i="1" s="1"/>
  <c r="AO4526" i="1"/>
  <c r="AV4526" i="1" s="1"/>
  <c r="AQ4526" i="1" l="1"/>
  <c r="S4527" i="1"/>
  <c r="T4527" i="1"/>
  <c r="P4527" i="1" s="1"/>
  <c r="AR4526" i="1"/>
  <c r="AS4526" i="1"/>
  <c r="O4527" i="1" l="1"/>
  <c r="Q4527" i="1"/>
  <c r="AT4526" i="1"/>
  <c r="AZ4526" i="1" s="1"/>
  <c r="AW4526" i="1" l="1"/>
  <c r="AX4526" i="1"/>
  <c r="R4527" i="1"/>
  <c r="AY4526" i="1"/>
  <c r="U4527" i="1" l="1"/>
  <c r="V4527" i="1"/>
  <c r="W4527" i="1"/>
  <c r="Y4527" i="1" l="1"/>
  <c r="AO4527" i="1" s="1"/>
  <c r="AV4527" i="1" s="1"/>
  <c r="AN4527" i="1" l="1"/>
  <c r="AU4527" i="1" s="1"/>
  <c r="S4528" i="1" s="1"/>
  <c r="AR4527" i="1"/>
  <c r="T4528" i="1"/>
  <c r="P4528" i="1" s="1"/>
  <c r="AS4527" i="1" l="1"/>
  <c r="AQ4527" i="1"/>
  <c r="AT4527" i="1"/>
  <c r="AZ4527" i="1" s="1"/>
  <c r="Q4528" i="1"/>
  <c r="O4528" i="1"/>
  <c r="AY4527" i="1" l="1"/>
  <c r="AW4527" i="1"/>
  <c r="R4528" i="1"/>
  <c r="U4528" i="1" s="1"/>
  <c r="AX4527" i="1"/>
  <c r="W4528" i="1" l="1"/>
  <c r="V4528" i="1"/>
  <c r="Y4528" i="1" s="1"/>
  <c r="AN4528" i="1" l="1"/>
  <c r="AU4528" i="1" s="1"/>
  <c r="AO4528" i="1" l="1"/>
  <c r="AV4528" i="1" s="1"/>
  <c r="AR4528" i="1" s="1"/>
  <c r="AS4528" i="1"/>
  <c r="AQ4528" i="1"/>
  <c r="S4529" i="1"/>
  <c r="T4529" i="1" l="1"/>
  <c r="P4529" i="1" s="1"/>
  <c r="O4529" i="1"/>
  <c r="Q4529" i="1"/>
  <c r="AT4528" i="1"/>
  <c r="AW4528" i="1" s="1"/>
  <c r="AX4528" i="1" l="1"/>
  <c r="AZ4528" i="1"/>
  <c r="AY4528" i="1"/>
  <c r="R4529" i="1"/>
  <c r="W4529" i="1" s="1"/>
  <c r="U4529" i="1" l="1"/>
  <c r="V4529" i="1"/>
  <c r="Y4529" i="1" l="1"/>
  <c r="AO4529" i="1" s="1"/>
  <c r="AV4529" i="1" s="1"/>
  <c r="AN4529" i="1" l="1"/>
  <c r="AU4529" i="1" s="1"/>
  <c r="S4530" i="1" s="1"/>
  <c r="AQ4529" i="1"/>
  <c r="T4530" i="1"/>
  <c r="P4530" i="1" s="1"/>
  <c r="AR4529" i="1"/>
  <c r="AS4529" i="1" l="1"/>
  <c r="O4530" i="1"/>
  <c r="Q4530" i="1"/>
  <c r="AT4529" i="1"/>
  <c r="AX4529" i="1" s="1"/>
  <c r="AW4529" i="1" l="1"/>
  <c r="R4530" i="1"/>
  <c r="W4530" i="1" s="1"/>
  <c r="AZ4529" i="1"/>
  <c r="AY4529" i="1"/>
  <c r="V4530" i="1" l="1"/>
  <c r="U4530" i="1"/>
  <c r="Y4530" i="1" s="1"/>
  <c r="AN4530" i="1" l="1"/>
  <c r="AU4530" i="1" s="1"/>
  <c r="AO4530" i="1" l="1"/>
  <c r="AV4530" i="1" s="1"/>
  <c r="AR4530" i="1" s="1"/>
  <c r="AS4530" i="1"/>
  <c r="S4531" i="1"/>
  <c r="AQ4530" i="1"/>
  <c r="T4531" i="1" l="1"/>
  <c r="P4531" i="1" s="1"/>
  <c r="AT4530" i="1"/>
  <c r="AX4530" i="1" s="1"/>
  <c r="O4531" i="1"/>
  <c r="Q4531" i="1"/>
  <c r="AZ4530" i="1" l="1"/>
  <c r="AY4530" i="1"/>
  <c r="R4531" i="1"/>
  <c r="AW4530" i="1"/>
  <c r="U4531" i="1" l="1"/>
  <c r="V4531" i="1"/>
  <c r="W4531" i="1"/>
  <c r="Y4531" i="1" l="1"/>
  <c r="AO4531" i="1" s="1"/>
  <c r="AV4531" i="1" s="1"/>
  <c r="AN4531" i="1" l="1"/>
  <c r="AU4531" i="1" s="1"/>
  <c r="AQ4531" i="1" s="1"/>
  <c r="T4532" i="1"/>
  <c r="P4532" i="1" s="1"/>
  <c r="AR4531" i="1"/>
  <c r="S4532" i="1" l="1"/>
  <c r="AS4531" i="1"/>
  <c r="Q4532" i="1" s="1"/>
  <c r="O4532" i="1"/>
  <c r="AT4531" i="1" l="1"/>
  <c r="AZ4531" i="1" s="1"/>
  <c r="AW4531" i="1"/>
  <c r="R4532" i="1"/>
  <c r="U4532" i="1" s="1"/>
  <c r="AX4531" i="1" l="1"/>
  <c r="AY4531" i="1"/>
  <c r="W4532" i="1"/>
  <c r="V4532" i="1"/>
  <c r="Y4532" i="1" s="1"/>
  <c r="AO4532" i="1" l="1"/>
  <c r="AV4532" i="1" s="1"/>
  <c r="AN4532" i="1" l="1"/>
  <c r="AU4532" i="1" s="1"/>
  <c r="AQ4532" i="1" s="1"/>
  <c r="T4533" i="1"/>
  <c r="P4533" i="1" s="1"/>
  <c r="AR4532" i="1"/>
  <c r="AS4532" i="1" l="1"/>
  <c r="S4533" i="1"/>
  <c r="O4533" i="1" s="1"/>
  <c r="AT4532" i="1"/>
  <c r="AZ4532" i="1" s="1"/>
  <c r="Q4533" i="1" l="1"/>
  <c r="AW4532" i="1"/>
  <c r="AX4532" i="1"/>
  <c r="R4533" i="1"/>
  <c r="W4533" i="1" s="1"/>
  <c r="AY4532" i="1"/>
  <c r="U4533" i="1" l="1"/>
  <c r="V4533" i="1"/>
  <c r="Y4533" i="1" l="1"/>
  <c r="AN4533" i="1" s="1"/>
  <c r="AU4533" i="1" s="1"/>
  <c r="AO4533" i="1" l="1"/>
  <c r="AV4533" i="1" s="1"/>
  <c r="T4534" i="1" s="1"/>
  <c r="P4534" i="1" s="1"/>
  <c r="AS4533" i="1"/>
  <c r="S4534" i="1"/>
  <c r="AQ4533" i="1"/>
  <c r="AR4533" i="1" l="1"/>
  <c r="Q4534" i="1"/>
  <c r="O4534" i="1"/>
  <c r="AT4533" i="1"/>
  <c r="AX4533" i="1" s="1"/>
  <c r="AZ4533" i="1" l="1"/>
  <c r="AY4533" i="1"/>
  <c r="R4534" i="1"/>
  <c r="W4534" i="1" s="1"/>
  <c r="AW4533" i="1"/>
  <c r="V4534" i="1" l="1"/>
  <c r="U4534" i="1"/>
  <c r="Y4534" i="1" s="1"/>
  <c r="AN4534" i="1" l="1"/>
  <c r="AU4534" i="1" s="1"/>
  <c r="AO4534" i="1" l="1"/>
  <c r="AV4534" i="1" s="1"/>
  <c r="AR4534" i="1" s="1"/>
  <c r="AS4534" i="1"/>
  <c r="AQ4534" i="1"/>
  <c r="S4535" i="1"/>
  <c r="AT4534" i="1" l="1"/>
  <c r="T4535" i="1"/>
  <c r="P4535" i="1" s="1"/>
  <c r="Q4535" i="1"/>
  <c r="O4535" i="1"/>
  <c r="AW4534" i="1"/>
  <c r="AZ4534" i="1"/>
  <c r="AY4534" i="1"/>
  <c r="AX4534" i="1"/>
  <c r="R4535" i="1" l="1"/>
  <c r="U4535" i="1" s="1"/>
  <c r="W4535" i="1" l="1"/>
  <c r="V4535" i="1"/>
  <c r="Y4535" i="1" s="1"/>
  <c r="AN4535" i="1" l="1"/>
  <c r="AU4535" i="1" s="1"/>
  <c r="AO4535" i="1"/>
  <c r="AV4535" i="1" s="1"/>
  <c r="AS4535" i="1" l="1"/>
  <c r="T4536" i="1"/>
  <c r="P4536" i="1" s="1"/>
  <c r="AR4535" i="1"/>
  <c r="S4536" i="1"/>
  <c r="AQ4535" i="1"/>
  <c r="Q4536" i="1" l="1"/>
  <c r="O4536" i="1"/>
  <c r="AT4535" i="1"/>
  <c r="AW4535" i="1" s="1"/>
  <c r="R4536" i="1" l="1"/>
  <c r="AX4535" i="1"/>
  <c r="U4536" i="1"/>
  <c r="AZ4535" i="1"/>
  <c r="AY4535" i="1"/>
  <c r="V4536" i="1"/>
  <c r="W4536" i="1"/>
  <c r="Y4536" i="1" l="1"/>
  <c r="AN4536" i="1" s="1"/>
  <c r="AU4536" i="1" s="1"/>
  <c r="AO4536" i="1" l="1"/>
  <c r="AV4536" i="1" s="1"/>
  <c r="T4537" i="1" s="1"/>
  <c r="P4537" i="1" s="1"/>
  <c r="AS4536" i="1"/>
  <c r="S4537" i="1"/>
  <c r="AQ4536" i="1"/>
  <c r="AR4536" i="1" l="1"/>
  <c r="AT4536" i="1"/>
  <c r="O4537" i="1"/>
  <c r="Q4537" i="1"/>
  <c r="AX4536" i="1"/>
  <c r="AZ4536" i="1" l="1"/>
  <c r="AY4536" i="1"/>
  <c r="R4537" i="1"/>
  <c r="U4537" i="1" s="1"/>
  <c r="AW4536" i="1"/>
  <c r="V4537" i="1" l="1"/>
  <c r="Y4537" i="1" s="1"/>
  <c r="W4537" i="1"/>
  <c r="AN4537" i="1" l="1"/>
  <c r="AU4537" i="1" s="1"/>
  <c r="AO4537" i="1" l="1"/>
  <c r="AV4537" i="1" s="1"/>
  <c r="T4538" i="1" s="1"/>
  <c r="P4538" i="1" s="1"/>
  <c r="AS4537" i="1"/>
  <c r="S4538" i="1"/>
  <c r="AQ4537" i="1"/>
  <c r="AR4537" i="1" l="1"/>
  <c r="AT4537" i="1"/>
  <c r="AW4537" i="1" s="1"/>
  <c r="Q4538" i="1"/>
  <c r="O4538" i="1"/>
  <c r="AX4537" i="1" l="1"/>
  <c r="R4538" i="1"/>
  <c r="U4538" i="1" s="1"/>
  <c r="AZ4537" i="1"/>
  <c r="AY4537" i="1"/>
  <c r="W4538" i="1" l="1"/>
  <c r="V4538" i="1"/>
  <c r="Y4538" i="1" s="1"/>
  <c r="AO4538" i="1" l="1"/>
  <c r="AV4538" i="1" s="1"/>
  <c r="AN4538" i="1" l="1"/>
  <c r="AU4538" i="1" s="1"/>
  <c r="AQ4538" i="1" s="1"/>
  <c r="AR4538" i="1"/>
  <c r="T4539" i="1"/>
  <c r="P4539" i="1" s="1"/>
  <c r="AS4538" i="1" l="1"/>
  <c r="AT4538" i="1" s="1"/>
  <c r="AZ4538" i="1" s="1"/>
  <c r="S4539" i="1"/>
  <c r="O4539" i="1" s="1"/>
  <c r="Q4539" i="1" l="1"/>
  <c r="AW4538" i="1"/>
  <c r="AY4538" i="1"/>
  <c r="R4539" i="1"/>
  <c r="AX4538" i="1"/>
  <c r="V4539" i="1" l="1"/>
  <c r="W4539" i="1"/>
  <c r="U4539" i="1"/>
  <c r="Y4539" i="1" s="1"/>
  <c r="AN4539" i="1" l="1"/>
  <c r="AU4539" i="1" s="1"/>
  <c r="AO4539" i="1" l="1"/>
  <c r="AV4539" i="1" s="1"/>
  <c r="T4540" i="1" s="1"/>
  <c r="P4540" i="1" s="1"/>
  <c r="AS4539" i="1"/>
  <c r="AQ4539" i="1"/>
  <c r="S4540" i="1"/>
  <c r="AR4539" i="1" l="1"/>
  <c r="Q4540" i="1"/>
  <c r="O4540" i="1"/>
  <c r="AT4539" i="1"/>
  <c r="AZ4539" i="1" l="1"/>
  <c r="AY4539" i="1"/>
  <c r="AW4539" i="1"/>
  <c r="R4540" i="1"/>
  <c r="AX4539" i="1"/>
  <c r="V4540" i="1" l="1"/>
  <c r="W4540" i="1"/>
  <c r="U4540" i="1"/>
  <c r="Y4540" i="1" s="1"/>
  <c r="AO4540" i="1" l="1"/>
  <c r="AV4540" i="1" s="1"/>
  <c r="AN4540" i="1"/>
  <c r="AU4540" i="1" s="1"/>
  <c r="AS4540" i="1" l="1"/>
  <c r="AQ4540" i="1"/>
  <c r="S4541" i="1"/>
  <c r="AR4540" i="1"/>
  <c r="T4541" i="1"/>
  <c r="P4541" i="1" s="1"/>
  <c r="AT4540" i="1" l="1"/>
  <c r="O4541" i="1"/>
  <c r="Q4541" i="1"/>
  <c r="AZ4540" i="1" l="1"/>
  <c r="AY4540" i="1"/>
  <c r="R4541" i="1"/>
  <c r="AW4540" i="1"/>
  <c r="AX4540" i="1"/>
  <c r="V4541" i="1" l="1"/>
  <c r="U4541" i="1"/>
  <c r="Y4541" i="1" s="1"/>
  <c r="W4541" i="1"/>
  <c r="AO4541" i="1" l="1"/>
  <c r="AV4541" i="1" s="1"/>
  <c r="AN4541" i="1" l="1"/>
  <c r="AU4541" i="1" s="1"/>
  <c r="S4542" i="1" s="1"/>
  <c r="T4542" i="1"/>
  <c r="P4542" i="1" s="1"/>
  <c r="AR4541" i="1"/>
  <c r="AS4541" i="1" l="1"/>
  <c r="Q4542" i="1" s="1"/>
  <c r="AQ4541" i="1"/>
  <c r="O4542" i="1"/>
  <c r="AT4541" i="1" l="1"/>
  <c r="AZ4541" i="1" s="1"/>
  <c r="R4542" i="1"/>
  <c r="U4542" i="1" s="1"/>
  <c r="AX4541" i="1"/>
  <c r="AW4541" i="1"/>
  <c r="AY4541" i="1" l="1"/>
  <c r="W4542" i="1"/>
  <c r="V4542" i="1"/>
  <c r="Y4542" i="1" s="1"/>
  <c r="AN4542" i="1" l="1"/>
  <c r="AU4542" i="1" s="1"/>
  <c r="AO4542" i="1" l="1"/>
  <c r="AV4542" i="1" s="1"/>
  <c r="AR4542" i="1" s="1"/>
  <c r="AS4542" i="1"/>
  <c r="T4543" i="1"/>
  <c r="P4543" i="1" s="1"/>
  <c r="S4543" i="1"/>
  <c r="AQ4542" i="1"/>
  <c r="AT4542" i="1" l="1"/>
  <c r="O4543" i="1"/>
  <c r="Q4543" i="1"/>
  <c r="AX4542" i="1"/>
  <c r="AZ4542" i="1" l="1"/>
  <c r="AY4542" i="1"/>
  <c r="R4543" i="1"/>
  <c r="U4543" i="1" s="1"/>
  <c r="AW4542" i="1"/>
  <c r="V4543" i="1" l="1"/>
  <c r="Y4543" i="1" s="1"/>
  <c r="W4543" i="1"/>
  <c r="AO4543" i="1" l="1"/>
  <c r="AV4543" i="1" s="1"/>
  <c r="AN4543" i="1" l="1"/>
  <c r="AU4543" i="1" s="1"/>
  <c r="AQ4543" i="1" s="1"/>
  <c r="T4544" i="1"/>
  <c r="P4544" i="1" s="1"/>
  <c r="AR4543" i="1"/>
  <c r="S4544" i="1" l="1"/>
  <c r="AS4543" i="1"/>
  <c r="Q4544" i="1" s="1"/>
  <c r="O4544" i="1"/>
  <c r="AT4543" i="1" l="1"/>
  <c r="AW4543" i="1" s="1"/>
  <c r="AY4543" i="1"/>
  <c r="AX4543" i="1"/>
  <c r="R4544" i="1"/>
  <c r="U4544" i="1" s="1"/>
  <c r="AZ4543" i="1" l="1"/>
  <c r="V4544" i="1"/>
  <c r="Y4544" i="1" s="1"/>
  <c r="W4544" i="1"/>
  <c r="AO4544" i="1" l="1"/>
  <c r="AV4544" i="1" s="1"/>
  <c r="AN4544" i="1" l="1"/>
  <c r="AU4544" i="1" s="1"/>
  <c r="AQ4544" i="1" s="1"/>
  <c r="T4545" i="1"/>
  <c r="P4545" i="1" s="1"/>
  <c r="AR4544" i="1"/>
  <c r="S4545" i="1" l="1"/>
  <c r="AS4544" i="1"/>
  <c r="Q4545" i="1" s="1"/>
  <c r="O4545" i="1"/>
  <c r="AT4544" i="1" l="1"/>
  <c r="AW4544" i="1" s="1"/>
  <c r="R4545" i="1"/>
  <c r="W4545" i="1" s="1"/>
  <c r="AX4544" i="1"/>
  <c r="AY4544" i="1" l="1"/>
  <c r="AZ4544" i="1"/>
  <c r="U4545" i="1"/>
  <c r="V4545" i="1"/>
  <c r="Y4545" i="1" l="1"/>
  <c r="AO4545" i="1" s="1"/>
  <c r="AV4545" i="1" s="1"/>
  <c r="AN4545" i="1" l="1"/>
  <c r="AU4545" i="1" s="1"/>
  <c r="S4546" i="1" s="1"/>
  <c r="T4546" i="1"/>
  <c r="P4546" i="1" s="1"/>
  <c r="AR4545" i="1"/>
  <c r="AQ4545" i="1" l="1"/>
  <c r="AS4545" i="1"/>
  <c r="Q4546" i="1" s="1"/>
  <c r="O4546" i="1"/>
  <c r="AT4545" i="1" l="1"/>
  <c r="R4546" i="1"/>
  <c r="V4546" i="1" s="1"/>
  <c r="AZ4545" i="1"/>
  <c r="AY4545" i="1"/>
  <c r="AW4545" i="1"/>
  <c r="W4546" i="1"/>
  <c r="AX4545" i="1"/>
  <c r="U4546" i="1" l="1"/>
  <c r="Y4546" i="1" s="1"/>
  <c r="AO4546" i="1" s="1"/>
  <c r="AV4546" i="1" s="1"/>
  <c r="AN4546" i="1" l="1"/>
  <c r="AU4546" i="1" s="1"/>
  <c r="AQ4546" i="1"/>
  <c r="S4547" i="1"/>
  <c r="T4547" i="1"/>
  <c r="P4547" i="1" s="1"/>
  <c r="AR4546" i="1"/>
  <c r="AS4546" i="1" l="1"/>
  <c r="AT4546" i="1"/>
  <c r="O4547" i="1"/>
  <c r="Q4547" i="1"/>
  <c r="AW4546" i="1" l="1"/>
  <c r="AZ4546" i="1"/>
  <c r="AY4546" i="1"/>
  <c r="R4547" i="1"/>
  <c r="AX4546" i="1"/>
  <c r="U4547" i="1" l="1"/>
  <c r="V4547" i="1"/>
  <c r="W4547" i="1"/>
  <c r="Y4547" i="1" l="1"/>
  <c r="AO4547" i="1" s="1"/>
  <c r="AV4547" i="1" s="1"/>
  <c r="AN4547" i="1" l="1"/>
  <c r="AU4547" i="1" s="1"/>
  <c r="S4548" i="1" s="1"/>
  <c r="T4548" i="1"/>
  <c r="P4548" i="1" s="1"/>
  <c r="AR4547" i="1"/>
  <c r="AQ4547" i="1" l="1"/>
  <c r="AS4547" i="1"/>
  <c r="AT4547" i="1" s="1"/>
  <c r="AW4547" i="1" s="1"/>
  <c r="O4548" i="1"/>
  <c r="Q4548" i="1" l="1"/>
  <c r="R4548" i="1" s="1"/>
  <c r="W4548" i="1" s="1"/>
  <c r="AZ4547" i="1"/>
  <c r="AY4547" i="1"/>
  <c r="AX4547" i="1"/>
  <c r="U4548" i="1" l="1"/>
  <c r="V4548" i="1"/>
  <c r="Y4548" i="1" l="1"/>
  <c r="AO4548" i="1" s="1"/>
  <c r="AV4548" i="1" s="1"/>
  <c r="AN4548" i="1" l="1"/>
  <c r="AU4548" i="1" s="1"/>
  <c r="AR4548" i="1"/>
  <c r="T4549" i="1"/>
  <c r="P4549" i="1" s="1"/>
  <c r="S4549" i="1"/>
  <c r="AQ4548" i="1"/>
  <c r="AS4548" i="1"/>
  <c r="AT4548" i="1" l="1"/>
  <c r="AZ4548" i="1" s="1"/>
  <c r="O4549" i="1"/>
  <c r="Q4549" i="1"/>
  <c r="AX4548" i="1"/>
  <c r="AY4548" i="1" l="1"/>
  <c r="AW4548" i="1"/>
  <c r="R4549" i="1"/>
  <c r="U4549" i="1" l="1"/>
  <c r="V4549" i="1"/>
  <c r="W4549" i="1"/>
  <c r="Y4549" i="1" l="1"/>
  <c r="AN4549" i="1" s="1"/>
  <c r="AU4549" i="1" s="1"/>
  <c r="AO4549" i="1" l="1"/>
  <c r="AV4549" i="1" s="1"/>
  <c r="T4550" i="1" s="1"/>
  <c r="P4550" i="1" s="1"/>
  <c r="AS4549" i="1"/>
  <c r="AQ4549" i="1"/>
  <c r="S4550" i="1"/>
  <c r="AR4549" i="1" l="1"/>
  <c r="Q4550" i="1"/>
  <c r="O4550" i="1"/>
  <c r="AT4549" i="1"/>
  <c r="AX4549" i="1" s="1"/>
  <c r="AZ4549" i="1" l="1"/>
  <c r="AY4549" i="1"/>
  <c r="AW4549" i="1"/>
  <c r="R4550" i="1"/>
  <c r="U4550" i="1" l="1"/>
  <c r="V4550" i="1"/>
  <c r="W4550" i="1"/>
  <c r="Y4550" i="1" l="1"/>
  <c r="AN4550" i="1" s="1"/>
  <c r="AU4550" i="1" s="1"/>
  <c r="AO4550" i="1" l="1"/>
  <c r="AV4550" i="1" s="1"/>
  <c r="AR4550" i="1" s="1"/>
  <c r="AS4550" i="1"/>
  <c r="AQ4550" i="1"/>
  <c r="S4551" i="1"/>
  <c r="T4551" i="1" l="1"/>
  <c r="P4551" i="1" s="1"/>
  <c r="O4551" i="1"/>
  <c r="Q4551" i="1"/>
  <c r="AT4550" i="1"/>
  <c r="AW4550" i="1" s="1"/>
  <c r="AX4550" i="1" l="1"/>
  <c r="AZ4550" i="1"/>
  <c r="AY4550" i="1"/>
  <c r="R4551" i="1"/>
  <c r="U4551" i="1" s="1"/>
  <c r="W4551" i="1" l="1"/>
  <c r="V4551" i="1"/>
  <c r="Y4551" i="1" s="1"/>
  <c r="AO4551" i="1" l="1"/>
  <c r="AV4551" i="1" s="1"/>
  <c r="AN4551" i="1"/>
  <c r="AU4551" i="1" s="1"/>
  <c r="AS4551" i="1" l="1"/>
  <c r="S4552" i="1"/>
  <c r="AQ4551" i="1"/>
  <c r="T4552" i="1"/>
  <c r="P4552" i="1" s="1"/>
  <c r="AR4551" i="1"/>
  <c r="AT4551" i="1" l="1"/>
  <c r="AW4551" i="1" s="1"/>
  <c r="O4552" i="1"/>
  <c r="Q4552" i="1"/>
  <c r="AX4551" i="1"/>
  <c r="AY4551" i="1"/>
  <c r="AZ4551" i="1" l="1"/>
  <c r="R4552" i="1"/>
  <c r="U4552" i="1" l="1"/>
  <c r="Y4552" i="1" s="1"/>
  <c r="V4552" i="1"/>
  <c r="W4552" i="1"/>
  <c r="AN4552" i="1" l="1"/>
  <c r="AU4552" i="1" s="1"/>
  <c r="AO4552" i="1"/>
  <c r="AV4552" i="1" s="1"/>
  <c r="AS4552" i="1" l="1"/>
  <c r="T4553" i="1"/>
  <c r="P4553" i="1" s="1"/>
  <c r="AR4552" i="1"/>
  <c r="AQ4552" i="1"/>
  <c r="AT4552" i="1" s="1"/>
  <c r="S4553" i="1"/>
  <c r="O4553" i="1" l="1"/>
  <c r="Q4553" i="1"/>
  <c r="AX4552" i="1"/>
  <c r="AW4552" i="1"/>
  <c r="AZ4552" i="1"/>
  <c r="AY4552" i="1"/>
  <c r="R4553" i="1" l="1"/>
  <c r="U4553" i="1" s="1"/>
  <c r="V4553" i="1" l="1"/>
  <c r="Y4553" i="1" s="1"/>
  <c r="W4553" i="1"/>
  <c r="AO4553" i="1" l="1"/>
  <c r="AV4553" i="1" s="1"/>
  <c r="AN4553" i="1"/>
  <c r="AU4553" i="1" s="1"/>
  <c r="AS4553" i="1" l="1"/>
  <c r="AQ4553" i="1"/>
  <c r="S4554" i="1"/>
  <c r="T4554" i="1"/>
  <c r="P4554" i="1" s="1"/>
  <c r="AR4553" i="1"/>
  <c r="AT4553" i="1" l="1"/>
  <c r="O4554" i="1"/>
  <c r="Q4554" i="1"/>
  <c r="AZ4553" i="1" l="1"/>
  <c r="AY4553" i="1"/>
  <c r="R4554" i="1"/>
  <c r="AW4553" i="1"/>
  <c r="AX4553" i="1"/>
  <c r="U4554" i="1" l="1"/>
  <c r="V4554" i="1"/>
  <c r="W4554" i="1"/>
  <c r="Y4554" i="1" l="1"/>
  <c r="AO4554" i="1" s="1"/>
  <c r="AV4554" i="1" s="1"/>
  <c r="AN4554" i="1" l="1"/>
  <c r="AU4554" i="1" s="1"/>
  <c r="S4555" i="1" s="1"/>
  <c r="AR4554" i="1"/>
  <c r="T4555" i="1"/>
  <c r="P4555" i="1" s="1"/>
  <c r="AS4554" i="1" l="1"/>
  <c r="AQ4554" i="1"/>
  <c r="AT4554" i="1" s="1"/>
  <c r="AY4554" i="1" s="1"/>
  <c r="O4555" i="1"/>
  <c r="Q4555" i="1"/>
  <c r="R4555" i="1" l="1"/>
  <c r="U4555" i="1" s="1"/>
  <c r="AW4554" i="1"/>
  <c r="AZ4554" i="1"/>
  <c r="W4555" i="1"/>
  <c r="AX4554" i="1"/>
  <c r="V4555" i="1" l="1"/>
  <c r="Y4555" i="1" s="1"/>
  <c r="AN4555" i="1" l="1"/>
  <c r="AU4555" i="1" s="1"/>
  <c r="AO4555" i="1" l="1"/>
  <c r="AV4555" i="1" s="1"/>
  <c r="T4556" i="1" s="1"/>
  <c r="P4556" i="1" s="1"/>
  <c r="S4556" i="1"/>
  <c r="AQ4555" i="1"/>
  <c r="AS4555" i="1"/>
  <c r="AR4555" i="1" l="1"/>
  <c r="AT4555" i="1"/>
  <c r="AZ4555" i="1" s="1"/>
  <c r="O4556" i="1"/>
  <c r="Q4556" i="1"/>
  <c r="AW4555" i="1" l="1"/>
  <c r="AX4555" i="1"/>
  <c r="R4556" i="1"/>
  <c r="AY4555" i="1"/>
  <c r="U4556" i="1" l="1"/>
  <c r="V4556" i="1"/>
  <c r="W4556" i="1"/>
  <c r="Y4556" i="1" l="1"/>
  <c r="AN4556" i="1" s="1"/>
  <c r="AU4556" i="1" s="1"/>
  <c r="AO4556" i="1" l="1"/>
  <c r="AV4556" i="1" s="1"/>
  <c r="AS4556" i="1"/>
  <c r="AR4556" i="1"/>
  <c r="T4557" i="1"/>
  <c r="P4557" i="1" s="1"/>
  <c r="AQ4556" i="1"/>
  <c r="S4557" i="1"/>
  <c r="O4557" i="1" l="1"/>
  <c r="Q4557" i="1"/>
  <c r="AT4556" i="1"/>
  <c r="AW4556" i="1" s="1"/>
  <c r="AZ4556" i="1" l="1"/>
  <c r="AY4556" i="1"/>
  <c r="AX4556" i="1"/>
  <c r="R4557" i="1"/>
  <c r="U4557" i="1" l="1"/>
  <c r="V4557" i="1"/>
  <c r="W4557" i="1"/>
  <c r="Y4557" i="1" l="1"/>
  <c r="AO4557" i="1" s="1"/>
  <c r="AV4557" i="1" s="1"/>
  <c r="AN4557" i="1" l="1"/>
  <c r="AU4557" i="1" s="1"/>
  <c r="AQ4557" i="1" s="1"/>
  <c r="T4558" i="1"/>
  <c r="P4558" i="1" s="1"/>
  <c r="AR4557" i="1"/>
  <c r="AS4557" i="1" l="1"/>
  <c r="S4558" i="1"/>
  <c r="O4558" i="1"/>
  <c r="Q4558" i="1"/>
  <c r="AT4557" i="1"/>
  <c r="AZ4557" i="1" s="1"/>
  <c r="AY4557" i="1" l="1"/>
  <c r="AX4557" i="1"/>
  <c r="R4558" i="1"/>
  <c r="U4558" i="1" s="1"/>
  <c r="AW4557" i="1"/>
  <c r="W4558" i="1" l="1"/>
  <c r="V4558" i="1"/>
  <c r="Y4558" i="1" s="1"/>
  <c r="AN4558" i="1" l="1"/>
  <c r="AU4558" i="1" s="1"/>
  <c r="AO4558" i="1"/>
  <c r="AV4558" i="1" s="1"/>
  <c r="AS4558" i="1" l="1"/>
  <c r="T4559" i="1"/>
  <c r="P4559" i="1" s="1"/>
  <c r="AR4558" i="1"/>
  <c r="AQ4558" i="1"/>
  <c r="S4559" i="1"/>
  <c r="O4559" i="1" l="1"/>
  <c r="Q4559" i="1"/>
  <c r="AT4558" i="1"/>
  <c r="AX4558" i="1" s="1"/>
  <c r="AZ4558" i="1" l="1"/>
  <c r="AY4558" i="1"/>
  <c r="R4559" i="1"/>
  <c r="W4559" i="1" s="1"/>
  <c r="AW4558" i="1"/>
  <c r="V4559" i="1" l="1"/>
  <c r="U4559" i="1"/>
  <c r="Y4559" i="1" s="1"/>
  <c r="AO4559" i="1" l="1"/>
  <c r="AV4559" i="1" s="1"/>
  <c r="AN4559" i="1" l="1"/>
  <c r="AU4559" i="1" s="1"/>
  <c r="S4560" i="1" s="1"/>
  <c r="AR4559" i="1"/>
  <c r="T4560" i="1"/>
  <c r="P4560" i="1" s="1"/>
  <c r="AS4559" i="1" l="1"/>
  <c r="AQ4559" i="1"/>
  <c r="AT4559" i="1" s="1"/>
  <c r="O4560" i="1"/>
  <c r="Q4560" i="1"/>
  <c r="R4560" i="1" l="1"/>
  <c r="U4560" i="1" s="1"/>
  <c r="AW4559" i="1"/>
  <c r="AZ4559" i="1"/>
  <c r="AX4559" i="1"/>
  <c r="AY4559" i="1"/>
  <c r="W4560" i="1" l="1"/>
  <c r="V4560" i="1"/>
  <c r="Y4560" i="1" s="1"/>
  <c r="AO4560" i="1" l="1"/>
  <c r="AV4560" i="1" s="1"/>
  <c r="AN4560" i="1" l="1"/>
  <c r="AU4560" i="1" s="1"/>
  <c r="S4561" i="1" s="1"/>
  <c r="T4561" i="1"/>
  <c r="P4561" i="1" s="1"/>
  <c r="AR4560" i="1"/>
  <c r="AQ4560" i="1" l="1"/>
  <c r="AS4560" i="1"/>
  <c r="Q4561" i="1" s="1"/>
  <c r="O4561" i="1"/>
  <c r="R4561" i="1" l="1"/>
  <c r="AT4560" i="1"/>
  <c r="AZ4560" i="1" s="1"/>
  <c r="U4561" i="1"/>
  <c r="V4561" i="1"/>
  <c r="W4561" i="1"/>
  <c r="AX4560" i="1"/>
  <c r="AY4560" i="1" l="1"/>
  <c r="Y4561" i="1"/>
  <c r="AW4560" i="1"/>
  <c r="AN4561" i="1" l="1"/>
  <c r="AU4561" i="1" s="1"/>
  <c r="S4562" i="1" l="1"/>
  <c r="AQ4561" i="1"/>
  <c r="AS4561" i="1"/>
  <c r="AO4561" i="1"/>
  <c r="AV4561" i="1" s="1"/>
  <c r="T4562" i="1" l="1"/>
  <c r="P4562" i="1" s="1"/>
  <c r="AR4561" i="1"/>
  <c r="AT4561" i="1" s="1"/>
  <c r="AZ4561" i="1" s="1"/>
  <c r="O4562" i="1"/>
  <c r="Q4562" i="1"/>
  <c r="AY4561" i="1" l="1"/>
  <c r="R4562" i="1"/>
  <c r="U4562" i="1" s="1"/>
  <c r="AW4561" i="1"/>
  <c r="AX4561" i="1"/>
  <c r="V4562" i="1" l="1"/>
  <c r="Y4562" i="1" s="1"/>
  <c r="W4562" i="1"/>
  <c r="AO4562" i="1" l="1"/>
  <c r="AV4562" i="1" s="1"/>
  <c r="AN4562" i="1"/>
  <c r="AU4562" i="1" s="1"/>
  <c r="S4563" i="1" l="1"/>
  <c r="AQ4562" i="1"/>
  <c r="AS4562" i="1"/>
  <c r="AR4562" i="1"/>
  <c r="T4563" i="1"/>
  <c r="P4563" i="1" s="1"/>
  <c r="AT4562" i="1" l="1"/>
  <c r="O4563" i="1"/>
  <c r="Q4563" i="1"/>
  <c r="AW4562" i="1" l="1"/>
  <c r="AZ4562" i="1"/>
  <c r="R4563" i="1"/>
  <c r="AY4562" i="1"/>
  <c r="AX4562" i="1"/>
  <c r="U4563" i="1" l="1"/>
  <c r="V4563" i="1"/>
  <c r="W4563" i="1"/>
  <c r="Y4563" i="1" l="1"/>
  <c r="AO4563" i="1" s="1"/>
  <c r="AV4563" i="1" s="1"/>
  <c r="AN4563" i="1" l="1"/>
  <c r="AU4563" i="1" s="1"/>
  <c r="AQ4563" i="1" s="1"/>
  <c r="AR4563" i="1"/>
  <c r="T4564" i="1"/>
  <c r="P4564" i="1" s="1"/>
  <c r="S4564" i="1" l="1"/>
  <c r="AS4563" i="1"/>
  <c r="Q4564" i="1" s="1"/>
  <c r="O4564" i="1"/>
  <c r="AT4563" i="1" l="1"/>
  <c r="AW4563" i="1" s="1"/>
  <c r="AY4563" i="1"/>
  <c r="AX4563" i="1"/>
  <c r="R4564" i="1"/>
  <c r="AZ4563" i="1" l="1"/>
  <c r="U4564" i="1"/>
  <c r="V4564" i="1"/>
  <c r="W4564" i="1"/>
  <c r="Y4564" i="1" l="1"/>
  <c r="AN4564" i="1" s="1"/>
  <c r="AU4564" i="1" s="1"/>
  <c r="AO4564" i="1" l="1"/>
  <c r="AV4564" i="1" s="1"/>
  <c r="T4565" i="1" s="1"/>
  <c r="P4565" i="1" s="1"/>
  <c r="AS4564" i="1"/>
  <c r="AQ4564" i="1"/>
  <c r="S4565" i="1"/>
  <c r="AR4564" i="1" l="1"/>
  <c r="AT4564" i="1"/>
  <c r="AW4564" i="1" s="1"/>
  <c r="O4565" i="1"/>
  <c r="Q4565" i="1"/>
  <c r="AX4564" i="1" l="1"/>
  <c r="R4565" i="1"/>
  <c r="U4565" i="1" s="1"/>
  <c r="AZ4564" i="1"/>
  <c r="AY4564" i="1"/>
  <c r="W4565" i="1" l="1"/>
  <c r="V4565" i="1"/>
  <c r="Y4565" i="1" s="1"/>
  <c r="AO4565" i="1" l="1"/>
  <c r="AV4565" i="1" s="1"/>
  <c r="AN4565" i="1" l="1"/>
  <c r="AU4565" i="1" s="1"/>
  <c r="S4566" i="1" s="1"/>
  <c r="AR4565" i="1"/>
  <c r="T4566" i="1"/>
  <c r="P4566" i="1" s="1"/>
  <c r="AQ4565" i="1" l="1"/>
  <c r="AS4565" i="1"/>
  <c r="AT4565" i="1" s="1"/>
  <c r="AX4565" i="1" s="1"/>
  <c r="O4566" i="1"/>
  <c r="Q4566" i="1" l="1"/>
  <c r="R4566" i="1"/>
  <c r="AZ4565" i="1"/>
  <c r="AY4565" i="1"/>
  <c r="W4566" i="1"/>
  <c r="AW4565" i="1"/>
  <c r="V4566" i="1" l="1"/>
  <c r="U4566" i="1"/>
  <c r="Y4566" i="1" s="1"/>
  <c r="AO4566" i="1" l="1"/>
  <c r="AV4566" i="1" s="1"/>
  <c r="AN4566" i="1" l="1"/>
  <c r="AU4566" i="1" s="1"/>
  <c r="S4567" i="1" s="1"/>
  <c r="AR4566" i="1"/>
  <c r="T4567" i="1"/>
  <c r="P4567" i="1" s="1"/>
  <c r="AS4566" i="1" l="1"/>
  <c r="AQ4566" i="1"/>
  <c r="O4567" i="1"/>
  <c r="Q4567" i="1"/>
  <c r="AT4566" i="1" l="1"/>
  <c r="AW4566" i="1" s="1"/>
  <c r="R4567" i="1"/>
  <c r="U4567" i="1" s="1"/>
  <c r="AX4566" i="1"/>
  <c r="AZ4566" i="1"/>
  <c r="W4567" i="1"/>
  <c r="AY4566" i="1" l="1"/>
  <c r="V4567" i="1"/>
  <c r="Y4567" i="1" s="1"/>
  <c r="AN4567" i="1" l="1"/>
  <c r="AU4567" i="1" s="1"/>
  <c r="AO4567" i="1" l="1"/>
  <c r="AV4567" i="1" s="1"/>
  <c r="AR4567" i="1" s="1"/>
  <c r="AS4567" i="1"/>
  <c r="S4568" i="1"/>
  <c r="AQ4567" i="1"/>
  <c r="T4568" i="1" l="1"/>
  <c r="P4568" i="1" s="1"/>
  <c r="AT4567" i="1"/>
  <c r="AW4567" i="1" s="1"/>
  <c r="Q4568" i="1"/>
  <c r="O4568" i="1"/>
  <c r="R4568" i="1" l="1"/>
  <c r="V4568" i="1" s="1"/>
  <c r="AX4567" i="1"/>
  <c r="W4568" i="1"/>
  <c r="AZ4567" i="1"/>
  <c r="AY4567" i="1"/>
  <c r="U4568" i="1" l="1"/>
  <c r="Y4568" i="1" s="1"/>
  <c r="AN4568" i="1" l="1"/>
  <c r="AU4568" i="1" s="1"/>
  <c r="AO4568" i="1"/>
  <c r="AV4568" i="1" s="1"/>
  <c r="AS4568" i="1" l="1"/>
  <c r="T4569" i="1"/>
  <c r="P4569" i="1" s="1"/>
  <c r="AR4568" i="1"/>
  <c r="S4569" i="1"/>
  <c r="AQ4568" i="1"/>
  <c r="AT4568" i="1" l="1"/>
  <c r="AW4568" i="1" s="1"/>
  <c r="Q4569" i="1"/>
  <c r="O4569" i="1"/>
  <c r="AX4568" i="1"/>
  <c r="AZ4568" i="1" l="1"/>
  <c r="AY4568" i="1"/>
  <c r="R4569" i="1"/>
  <c r="U4569" i="1" s="1"/>
  <c r="V4569" i="1" l="1"/>
  <c r="Y4569" i="1" s="1"/>
  <c r="W4569" i="1"/>
  <c r="AN4569" i="1" l="1"/>
  <c r="AU4569" i="1" s="1"/>
  <c r="AO4569" i="1" l="1"/>
  <c r="AV4569" i="1" s="1"/>
  <c r="T4570" i="1" s="1"/>
  <c r="P4570" i="1" s="1"/>
  <c r="AS4569" i="1"/>
  <c r="AR4569" i="1"/>
  <c r="S4570" i="1"/>
  <c r="AQ4569" i="1"/>
  <c r="O4570" i="1" l="1"/>
  <c r="Q4570" i="1"/>
  <c r="AT4569" i="1"/>
  <c r="AW4569" i="1" s="1"/>
  <c r="AZ4569" i="1" l="1"/>
  <c r="AY4569" i="1"/>
  <c r="AX4569" i="1"/>
  <c r="R4570" i="1"/>
  <c r="U4570" i="1" l="1"/>
  <c r="V4570" i="1"/>
  <c r="W4570" i="1"/>
  <c r="Y4570" i="1" l="1"/>
  <c r="AN4570" i="1" s="1"/>
  <c r="AU4570" i="1" s="1"/>
  <c r="AO4570" i="1" l="1"/>
  <c r="AV4570" i="1" s="1"/>
  <c r="T4571" i="1" s="1"/>
  <c r="P4571" i="1" s="1"/>
  <c r="AS4570" i="1"/>
  <c r="AR4570" i="1"/>
  <c r="S4571" i="1"/>
  <c r="AQ4570" i="1"/>
  <c r="AT4570" i="1" l="1"/>
  <c r="O4571" i="1"/>
  <c r="Q4571" i="1"/>
  <c r="AZ4570" i="1" l="1"/>
  <c r="AY4570" i="1"/>
  <c r="R4571" i="1"/>
  <c r="U4571" i="1" s="1"/>
  <c r="AX4570" i="1"/>
  <c r="AW4570" i="1"/>
  <c r="V4571" i="1" l="1"/>
  <c r="Y4571" i="1" s="1"/>
  <c r="W4571" i="1"/>
  <c r="AN4571" i="1" l="1"/>
  <c r="AU4571" i="1" s="1"/>
  <c r="AO4571" i="1"/>
  <c r="AV4571" i="1" s="1"/>
  <c r="AR4571" i="1" l="1"/>
  <c r="T4572" i="1"/>
  <c r="P4572" i="1" s="1"/>
  <c r="AS4571" i="1"/>
  <c r="S4572" i="1"/>
  <c r="AQ4571" i="1"/>
  <c r="Q4572" i="1" l="1"/>
  <c r="O4572" i="1"/>
  <c r="AT4571" i="1"/>
  <c r="AZ4571" i="1" s="1"/>
  <c r="AX4571" i="1" l="1"/>
  <c r="AY4571" i="1"/>
  <c r="AW4571" i="1"/>
  <c r="R4572" i="1"/>
  <c r="U4572" i="1" s="1"/>
  <c r="W4572" i="1" l="1"/>
  <c r="V4572" i="1"/>
  <c r="Y4572" i="1" s="1"/>
  <c r="AN4572" i="1" l="1"/>
  <c r="AU4572" i="1" s="1"/>
  <c r="AO4572" i="1"/>
  <c r="AV4572" i="1" s="1"/>
  <c r="AS4572" i="1" l="1"/>
  <c r="AR4572" i="1"/>
  <c r="T4573" i="1"/>
  <c r="P4573" i="1" s="1"/>
  <c r="S4573" i="1"/>
  <c r="AQ4572" i="1"/>
  <c r="Q4573" i="1" l="1"/>
  <c r="O4573" i="1"/>
  <c r="AT4572" i="1"/>
  <c r="AX4572" i="1" s="1"/>
  <c r="AW4572" i="1" l="1"/>
  <c r="R4573" i="1"/>
  <c r="AZ4572" i="1"/>
  <c r="AY4572" i="1"/>
  <c r="W4573" i="1"/>
  <c r="V4573" i="1" l="1"/>
  <c r="U4573" i="1"/>
  <c r="Y4573" i="1" s="1"/>
  <c r="AO4573" i="1" l="1"/>
  <c r="AV4573" i="1" s="1"/>
  <c r="AN4573" i="1" l="1"/>
  <c r="AU4573" i="1" s="1"/>
  <c r="AQ4573" i="1" s="1"/>
  <c r="AR4573" i="1"/>
  <c r="T4574" i="1"/>
  <c r="P4574" i="1" s="1"/>
  <c r="AS4573" i="1" l="1"/>
  <c r="S4574" i="1"/>
  <c r="Q4574" i="1" s="1"/>
  <c r="AT4573" i="1"/>
  <c r="AZ4573" i="1" s="1"/>
  <c r="O4574" i="1" l="1"/>
  <c r="AW4573" i="1"/>
  <c r="AY4573" i="1"/>
  <c r="R4574" i="1"/>
  <c r="U4574" i="1" s="1"/>
  <c r="AX4573" i="1"/>
  <c r="V4574" i="1" l="1"/>
  <c r="Y4574" i="1" s="1"/>
  <c r="W4574" i="1"/>
  <c r="AO4574" i="1" l="1"/>
  <c r="AV4574" i="1" s="1"/>
  <c r="AN4574" i="1"/>
  <c r="AU4574" i="1" s="1"/>
  <c r="AQ4574" i="1" l="1"/>
  <c r="S4575" i="1"/>
  <c r="AS4574" i="1"/>
  <c r="AR4574" i="1"/>
  <c r="T4575" i="1"/>
  <c r="P4575" i="1" s="1"/>
  <c r="Q4575" i="1" l="1"/>
  <c r="O4575" i="1"/>
  <c r="R4575" i="1" s="1"/>
  <c r="AT4574" i="1"/>
  <c r="AZ4574" i="1" s="1"/>
  <c r="AW4574" i="1" l="1"/>
  <c r="W4575" i="1"/>
  <c r="AX4574" i="1"/>
  <c r="AY4574" i="1"/>
  <c r="U4575" i="1"/>
  <c r="V4575" i="1"/>
  <c r="Y4575" i="1" l="1"/>
  <c r="AO4575" i="1" s="1"/>
  <c r="AV4575" i="1" s="1"/>
  <c r="AN4575" i="1" l="1"/>
  <c r="AU4575" i="1" s="1"/>
  <c r="S4576" i="1" s="1"/>
  <c r="AR4575" i="1"/>
  <c r="T4576" i="1"/>
  <c r="P4576" i="1" s="1"/>
  <c r="AQ4575" i="1" l="1"/>
  <c r="AS4575" i="1"/>
  <c r="AT4575" i="1" s="1"/>
  <c r="AZ4575" i="1" s="1"/>
  <c r="O4576" i="1"/>
  <c r="Q4576" i="1"/>
  <c r="R4576" i="1" l="1"/>
  <c r="AY4575" i="1"/>
  <c r="AW4575" i="1"/>
  <c r="AX4575" i="1"/>
  <c r="U4576" i="1" l="1"/>
  <c r="V4576" i="1"/>
  <c r="W4576" i="1"/>
  <c r="Y4576" i="1" l="1"/>
  <c r="AO4576" i="1" s="1"/>
  <c r="AV4576" i="1" s="1"/>
  <c r="AN4576" i="1" l="1"/>
  <c r="AU4576" i="1" s="1"/>
  <c r="AQ4576" i="1" s="1"/>
  <c r="AR4576" i="1"/>
  <c r="T4577" i="1"/>
  <c r="P4577" i="1" s="1"/>
  <c r="S4577" i="1" l="1"/>
  <c r="AS4576" i="1"/>
  <c r="AT4576" i="1" s="1"/>
  <c r="O4577" i="1"/>
  <c r="Q4577" i="1"/>
  <c r="AZ4576" i="1" l="1"/>
  <c r="AY4576" i="1"/>
  <c r="AW4576" i="1"/>
  <c r="R4577" i="1"/>
  <c r="U4577" i="1" s="1"/>
  <c r="AX4576" i="1"/>
  <c r="V4577" i="1" l="1"/>
  <c r="Y4577" i="1" s="1"/>
  <c r="W4577" i="1"/>
  <c r="AN4577" i="1" l="1"/>
  <c r="AU4577" i="1" s="1"/>
  <c r="AO4577" i="1" l="1"/>
  <c r="AV4577" i="1" s="1"/>
  <c r="T4578" i="1" s="1"/>
  <c r="P4578" i="1" s="1"/>
  <c r="AS4577" i="1"/>
  <c r="AQ4577" i="1"/>
  <c r="S4578" i="1"/>
  <c r="AR4577" i="1" l="1"/>
  <c r="O4578" i="1"/>
  <c r="Q4578" i="1"/>
  <c r="AT4577" i="1"/>
  <c r="AZ4577" i="1" l="1"/>
  <c r="AY4577" i="1"/>
  <c r="AW4577" i="1"/>
  <c r="R4578" i="1"/>
  <c r="U4578" i="1" s="1"/>
  <c r="AX4577" i="1"/>
  <c r="W4578" i="1" l="1"/>
  <c r="V4578" i="1"/>
  <c r="Y4578" i="1" s="1"/>
  <c r="AO4578" i="1" l="1"/>
  <c r="AV4578" i="1" s="1"/>
  <c r="AN4578" i="1" l="1"/>
  <c r="AU4578" i="1" s="1"/>
  <c r="AQ4578" i="1" s="1"/>
  <c r="AR4578" i="1"/>
  <c r="T4579" i="1"/>
  <c r="P4579" i="1" s="1"/>
  <c r="S4579" i="1" l="1"/>
  <c r="AS4578" i="1"/>
  <c r="AT4578" i="1" s="1"/>
  <c r="O4579" i="1"/>
  <c r="Q4579" i="1" l="1"/>
  <c r="R4579" i="1"/>
  <c r="U4579" i="1" s="1"/>
  <c r="AZ4578" i="1"/>
  <c r="AY4578" i="1"/>
  <c r="W4579" i="1"/>
  <c r="AW4578" i="1"/>
  <c r="AX4578" i="1"/>
  <c r="V4579" i="1" l="1"/>
  <c r="Y4579" i="1" s="1"/>
  <c r="AN4579" i="1" l="1"/>
  <c r="AU4579" i="1" s="1"/>
  <c r="AO4579" i="1" l="1"/>
  <c r="AV4579" i="1" s="1"/>
  <c r="T4580" i="1" s="1"/>
  <c r="P4580" i="1" s="1"/>
  <c r="AS4579" i="1"/>
  <c r="AR4579" i="1"/>
  <c r="S4580" i="1"/>
  <c r="AQ4579" i="1"/>
  <c r="AT4579" i="1" s="1"/>
  <c r="AW4579" i="1" l="1"/>
  <c r="AZ4579" i="1"/>
  <c r="Q4580" i="1"/>
  <c r="O4580" i="1"/>
  <c r="AX4579" i="1"/>
  <c r="AY4579" i="1"/>
  <c r="R4580" i="1" l="1"/>
  <c r="U4580" i="1" s="1"/>
  <c r="W4580" i="1" l="1"/>
  <c r="V4580" i="1"/>
  <c r="Y4580" i="1" s="1"/>
  <c r="AN4580" i="1" l="1"/>
  <c r="AU4580" i="1" s="1"/>
  <c r="AO4580" i="1" l="1"/>
  <c r="AV4580" i="1" s="1"/>
  <c r="T4581" i="1" s="1"/>
  <c r="P4581" i="1" s="1"/>
  <c r="AS4580" i="1"/>
  <c r="AQ4580" i="1"/>
  <c r="S4581" i="1"/>
  <c r="AR4580" i="1" l="1"/>
  <c r="Q4581" i="1"/>
  <c r="O4581" i="1"/>
  <c r="AT4580" i="1"/>
  <c r="AZ4580" i="1" s="1"/>
  <c r="R4581" i="1" l="1"/>
  <c r="AX4580" i="1"/>
  <c r="AW4580" i="1"/>
  <c r="W4581" i="1"/>
  <c r="AY4580" i="1"/>
  <c r="V4581" i="1" l="1"/>
  <c r="U4581" i="1"/>
  <c r="Y4581" i="1" s="1"/>
  <c r="AO4581" i="1" l="1"/>
  <c r="AV4581" i="1" s="1"/>
  <c r="AN4581" i="1"/>
  <c r="AU4581" i="1" s="1"/>
  <c r="AS4581" i="1" l="1"/>
  <c r="S4582" i="1"/>
  <c r="AQ4581" i="1"/>
  <c r="T4582" i="1"/>
  <c r="P4582" i="1" s="1"/>
  <c r="AR4581" i="1"/>
  <c r="AT4581" i="1" l="1"/>
  <c r="AZ4581" i="1" s="1"/>
  <c r="O4582" i="1"/>
  <c r="Q4582" i="1"/>
  <c r="AX4581" i="1"/>
  <c r="AY4581" i="1"/>
  <c r="AW4581" i="1" l="1"/>
  <c r="R4582" i="1"/>
  <c r="V4582" i="1" l="1"/>
  <c r="U4582" i="1"/>
  <c r="Y4582" i="1" s="1"/>
  <c r="W4582" i="1"/>
  <c r="AO4582" i="1" l="1"/>
  <c r="AV4582" i="1" s="1"/>
  <c r="AN4582" i="1" l="1"/>
  <c r="AU4582" i="1" s="1"/>
  <c r="AQ4582" i="1" s="1"/>
  <c r="T4583" i="1"/>
  <c r="P4583" i="1" s="1"/>
  <c r="AR4582" i="1"/>
  <c r="S4583" i="1" l="1"/>
  <c r="AS4582" i="1"/>
  <c r="Q4583" i="1" s="1"/>
  <c r="O4583" i="1"/>
  <c r="AT4582" i="1"/>
  <c r="AZ4582" i="1" s="1"/>
  <c r="AW4582" i="1" l="1"/>
  <c r="AY4582" i="1"/>
  <c r="R4583" i="1"/>
  <c r="U4583" i="1" s="1"/>
  <c r="AX4582" i="1"/>
  <c r="W4583" i="1" l="1"/>
  <c r="V4583" i="1"/>
  <c r="Y4583" i="1" s="1"/>
  <c r="AN4583" i="1" l="1"/>
  <c r="AU4583" i="1" s="1"/>
  <c r="AO4583" i="1" l="1"/>
  <c r="AV4583" i="1" s="1"/>
  <c r="AR4583" i="1" s="1"/>
  <c r="AS4583" i="1"/>
  <c r="AQ4583" i="1"/>
  <c r="S4584" i="1"/>
  <c r="T4584" i="1" l="1"/>
  <c r="P4584" i="1" s="1"/>
  <c r="Q4584" i="1"/>
  <c r="O4584" i="1"/>
  <c r="AT4583" i="1"/>
  <c r="AZ4583" i="1" s="1"/>
  <c r="R4584" i="1" l="1"/>
  <c r="V4584" i="1" s="1"/>
  <c r="AX4583" i="1"/>
  <c r="AY4583" i="1"/>
  <c r="AW4583" i="1"/>
  <c r="U4584" i="1"/>
  <c r="Y4584" i="1" s="1"/>
  <c r="W4584" i="1"/>
  <c r="AO4584" i="1" l="1"/>
  <c r="AV4584" i="1" s="1"/>
  <c r="AN4584" i="1" l="1"/>
  <c r="AU4584" i="1" s="1"/>
  <c r="AQ4584" i="1" s="1"/>
  <c r="T4585" i="1"/>
  <c r="P4585" i="1" s="1"/>
  <c r="AR4584" i="1"/>
  <c r="S4585" i="1" l="1"/>
  <c r="AS4584" i="1"/>
  <c r="Q4585" i="1" s="1"/>
  <c r="O4585" i="1"/>
  <c r="AT4584" i="1" l="1"/>
  <c r="AW4584" i="1" s="1"/>
  <c r="AY4584" i="1"/>
  <c r="R4585" i="1"/>
  <c r="W4585" i="1" s="1"/>
  <c r="AX4584" i="1"/>
  <c r="AZ4584" i="1" l="1"/>
  <c r="U4585" i="1"/>
  <c r="V4585" i="1"/>
  <c r="Y4585" i="1" l="1"/>
  <c r="AO4585" i="1" s="1"/>
  <c r="AV4585" i="1" s="1"/>
  <c r="AN4585" i="1" l="1"/>
  <c r="AU4585" i="1" s="1"/>
  <c r="S4586" i="1" s="1"/>
  <c r="T4586" i="1"/>
  <c r="P4586" i="1" s="1"/>
  <c r="AR4585" i="1"/>
  <c r="AS4585" i="1" l="1"/>
  <c r="AQ4585" i="1"/>
  <c r="AT4585" i="1" s="1"/>
  <c r="Q4586" i="1"/>
  <c r="O4586" i="1"/>
  <c r="AZ4585" i="1" l="1"/>
  <c r="AY4585" i="1"/>
  <c r="AX4585" i="1"/>
  <c r="AW4585" i="1"/>
  <c r="R4586" i="1"/>
  <c r="U4586" i="1" s="1"/>
  <c r="W4586" i="1" l="1"/>
  <c r="V4586" i="1"/>
  <c r="Y4586" i="1" s="1"/>
  <c r="AO4586" i="1" l="1"/>
  <c r="AV4586" i="1" s="1"/>
  <c r="AN4586" i="1" l="1"/>
  <c r="AU4586" i="1" s="1"/>
  <c r="AQ4586" i="1" s="1"/>
  <c r="T4587" i="1"/>
  <c r="P4587" i="1" s="1"/>
  <c r="AR4586" i="1"/>
  <c r="S4587" i="1" l="1"/>
  <c r="AS4586" i="1"/>
  <c r="Q4587" i="1" s="1"/>
  <c r="O4587" i="1"/>
  <c r="AT4586" i="1" l="1"/>
  <c r="AZ4586" i="1" s="1"/>
  <c r="AX4586" i="1"/>
  <c r="R4587" i="1"/>
  <c r="W4587" i="1" s="1"/>
  <c r="AY4586" i="1"/>
  <c r="AW4586" i="1" l="1"/>
  <c r="U4587" i="1"/>
  <c r="V4587" i="1"/>
  <c r="Y4587" i="1" l="1"/>
  <c r="AO4587" i="1" s="1"/>
  <c r="AV4587" i="1" s="1"/>
  <c r="AN4587" i="1" l="1"/>
  <c r="AU4587" i="1" s="1"/>
  <c r="S4588" i="1" s="1"/>
  <c r="AQ4587" i="1"/>
  <c r="AR4587" i="1"/>
  <c r="T4588" i="1"/>
  <c r="P4588" i="1" s="1"/>
  <c r="AS4587" i="1" l="1"/>
  <c r="AT4587" i="1"/>
  <c r="AW4587" i="1" s="1"/>
  <c r="Q4588" i="1"/>
  <c r="O4588" i="1"/>
  <c r="AX4587" i="1" l="1"/>
  <c r="R4588" i="1"/>
  <c r="U4588" i="1" s="1"/>
  <c r="AZ4587" i="1"/>
  <c r="AY4587" i="1"/>
  <c r="W4588" i="1" l="1"/>
  <c r="V4588" i="1"/>
  <c r="Y4588" i="1" s="1"/>
  <c r="AO4588" i="1" l="1"/>
  <c r="AV4588" i="1" s="1"/>
  <c r="AN4588" i="1" l="1"/>
  <c r="AU4588" i="1" s="1"/>
  <c r="S4589" i="1" s="1"/>
  <c r="T4589" i="1"/>
  <c r="P4589" i="1" s="1"/>
  <c r="AR4588" i="1"/>
  <c r="AQ4588" i="1" l="1"/>
  <c r="AS4588" i="1"/>
  <c r="AT4588" i="1" s="1"/>
  <c r="O4589" i="1"/>
  <c r="Q4589" i="1" l="1"/>
  <c r="AW4588" i="1"/>
  <c r="AZ4588" i="1"/>
  <c r="AY4588" i="1"/>
  <c r="R4589" i="1"/>
  <c r="U4589" i="1" s="1"/>
  <c r="AX4588" i="1"/>
  <c r="V4589" i="1" l="1"/>
  <c r="Y4589" i="1" s="1"/>
  <c r="W4589" i="1"/>
  <c r="AN4589" i="1" l="1"/>
  <c r="AU4589" i="1" s="1"/>
  <c r="AO4589" i="1"/>
  <c r="AV4589" i="1" s="1"/>
  <c r="AS4589" i="1" l="1"/>
  <c r="T4590" i="1"/>
  <c r="P4590" i="1" s="1"/>
  <c r="AR4589" i="1"/>
  <c r="S4590" i="1"/>
  <c r="AQ4589" i="1"/>
  <c r="AT4589" i="1" l="1"/>
  <c r="O4590" i="1"/>
  <c r="Q4590" i="1"/>
  <c r="AZ4589" i="1" l="1"/>
  <c r="AY4589" i="1"/>
  <c r="R4590" i="1"/>
  <c r="U4590" i="1" s="1"/>
  <c r="AW4589" i="1"/>
  <c r="AX4589" i="1"/>
  <c r="V4590" i="1" l="1"/>
  <c r="Y4590" i="1" s="1"/>
  <c r="W4590" i="1"/>
  <c r="AN4590" i="1" l="1"/>
  <c r="AU4590" i="1" s="1"/>
  <c r="AO4590" i="1" l="1"/>
  <c r="AV4590" i="1" s="1"/>
  <c r="AR4590" i="1" s="1"/>
  <c r="AS4590" i="1"/>
  <c r="S4591" i="1"/>
  <c r="AQ4590" i="1"/>
  <c r="T4591" i="1" l="1"/>
  <c r="P4591" i="1" s="1"/>
  <c r="AT4590" i="1"/>
  <c r="O4591" i="1"/>
  <c r="Q4591" i="1"/>
  <c r="AZ4590" i="1" l="1"/>
  <c r="AY4590" i="1"/>
  <c r="R4591" i="1"/>
  <c r="U4591" i="1" s="1"/>
  <c r="AW4590" i="1"/>
  <c r="AX4590" i="1"/>
  <c r="W4591" i="1" l="1"/>
  <c r="V4591" i="1"/>
  <c r="Y4591" i="1" s="1"/>
  <c r="AO4591" i="1" l="1"/>
  <c r="AV4591" i="1" s="1"/>
  <c r="AN4591" i="1" l="1"/>
  <c r="AU4591" i="1" s="1"/>
  <c r="AQ4591" i="1" s="1"/>
  <c r="T4592" i="1"/>
  <c r="P4592" i="1" s="1"/>
  <c r="AR4591" i="1"/>
  <c r="S4592" i="1" l="1"/>
  <c r="AS4591" i="1"/>
  <c r="AT4591" i="1" s="1"/>
  <c r="O4592" i="1"/>
  <c r="Q4592" i="1" l="1"/>
  <c r="AZ4591" i="1"/>
  <c r="AY4591" i="1"/>
  <c r="R4592" i="1"/>
  <c r="U4592" i="1" s="1"/>
  <c r="AW4591" i="1"/>
  <c r="AX4591" i="1"/>
  <c r="V4592" i="1" l="1"/>
  <c r="Y4592" i="1" s="1"/>
  <c r="W4592" i="1"/>
  <c r="AN4592" i="1" l="1"/>
  <c r="AU4592" i="1" s="1"/>
  <c r="AO4592" i="1"/>
  <c r="AV4592" i="1" s="1"/>
  <c r="AS4592" i="1" l="1"/>
  <c r="T4593" i="1"/>
  <c r="P4593" i="1" s="1"/>
  <c r="AR4592" i="1"/>
  <c r="AQ4592" i="1"/>
  <c r="S4593" i="1"/>
  <c r="Q4593" i="1" l="1"/>
  <c r="O4593" i="1"/>
  <c r="AT4592" i="1"/>
  <c r="AW4592" i="1" s="1"/>
  <c r="AX4592" i="1" l="1"/>
  <c r="AZ4592" i="1"/>
  <c r="AY4592" i="1"/>
  <c r="R4593" i="1"/>
  <c r="U4593" i="1" s="1"/>
  <c r="V4593" i="1" l="1"/>
  <c r="Y4593" i="1" s="1"/>
  <c r="W4593" i="1"/>
  <c r="AN4593" i="1" l="1"/>
  <c r="AU4593" i="1" s="1"/>
  <c r="AO4593" i="1" l="1"/>
  <c r="AV4593" i="1" s="1"/>
  <c r="T4594" i="1" s="1"/>
  <c r="P4594" i="1" s="1"/>
  <c r="AS4593" i="1"/>
  <c r="AQ4593" i="1"/>
  <c r="S4594" i="1"/>
  <c r="AR4593" i="1" l="1"/>
  <c r="Q4594" i="1"/>
  <c r="O4594" i="1"/>
  <c r="AT4593" i="1"/>
  <c r="AZ4593" i="1" l="1"/>
  <c r="AY4593" i="1"/>
  <c r="R4594" i="1"/>
  <c r="W4594" i="1" s="1"/>
  <c r="AW4593" i="1"/>
  <c r="AX4593" i="1"/>
  <c r="U4594" i="1" l="1"/>
  <c r="V4594" i="1"/>
  <c r="Y4594" i="1" l="1"/>
  <c r="AO4594" i="1" s="1"/>
  <c r="AV4594" i="1" s="1"/>
  <c r="AN4594" i="1" l="1"/>
  <c r="AU4594" i="1" s="1"/>
  <c r="S4595" i="1" s="1"/>
  <c r="AR4594" i="1"/>
  <c r="T4595" i="1"/>
  <c r="P4595" i="1" s="1"/>
  <c r="AS4594" i="1" l="1"/>
  <c r="AQ4594" i="1"/>
  <c r="AT4594" i="1" s="1"/>
  <c r="AZ4594" i="1" s="1"/>
  <c r="Q4595" i="1"/>
  <c r="O4595" i="1"/>
  <c r="AX4594" i="1" l="1"/>
  <c r="R4595" i="1"/>
  <c r="U4595" i="1" s="1"/>
  <c r="AW4594" i="1"/>
  <c r="AY4594" i="1"/>
  <c r="W4595" i="1" l="1"/>
  <c r="V4595" i="1"/>
  <c r="Y4595" i="1" s="1"/>
  <c r="AO4595" i="1" l="1"/>
  <c r="AV4595" i="1" s="1"/>
  <c r="AN4595" i="1" l="1"/>
  <c r="AU4595" i="1" s="1"/>
  <c r="AQ4595" i="1" s="1"/>
  <c r="T4596" i="1"/>
  <c r="P4596" i="1" s="1"/>
  <c r="AR4595" i="1"/>
  <c r="S4596" i="1" l="1"/>
  <c r="AS4595" i="1"/>
  <c r="AT4595" i="1" s="1"/>
  <c r="AW4595" i="1" s="1"/>
  <c r="O4596" i="1"/>
  <c r="Q4596" i="1" l="1"/>
  <c r="R4596" i="1" s="1"/>
  <c r="AZ4595" i="1"/>
  <c r="AY4595" i="1"/>
  <c r="AX4595" i="1"/>
  <c r="V4596" i="1" l="1"/>
  <c r="W4596" i="1"/>
  <c r="U4596" i="1"/>
  <c r="Y4596" i="1" s="1"/>
  <c r="AO4596" i="1" s="1"/>
  <c r="AV4596" i="1" s="1"/>
  <c r="AN4596" i="1" l="1"/>
  <c r="AU4596" i="1" s="1"/>
  <c r="AQ4596" i="1" s="1"/>
  <c r="AR4596" i="1"/>
  <c r="T4597" i="1"/>
  <c r="P4597" i="1" s="1"/>
  <c r="AS4596" i="1" l="1"/>
  <c r="S4597" i="1"/>
  <c r="Q4597" i="1" s="1"/>
  <c r="AT4596" i="1"/>
  <c r="AZ4596" i="1" s="1"/>
  <c r="O4597" i="1" l="1"/>
  <c r="AW4596" i="1"/>
  <c r="R4597" i="1"/>
  <c r="U4597" i="1" s="1"/>
  <c r="AX4596" i="1"/>
  <c r="AY4596" i="1"/>
  <c r="W4597" i="1" l="1"/>
  <c r="V4597" i="1"/>
  <c r="Y4597" i="1" s="1"/>
  <c r="AO4597" i="1" s="1"/>
  <c r="AV4597" i="1" s="1"/>
  <c r="AN4597" i="1" l="1"/>
  <c r="AU4597" i="1" s="1"/>
  <c r="AQ4597" i="1" s="1"/>
  <c r="T4598" i="1"/>
  <c r="P4598" i="1" s="1"/>
  <c r="AR4597" i="1"/>
  <c r="S4598" i="1" l="1"/>
  <c r="AS4597" i="1"/>
  <c r="AT4597" i="1" s="1"/>
  <c r="AW4597" i="1" s="1"/>
  <c r="O4598" i="1"/>
  <c r="Q4598" i="1" l="1"/>
  <c r="R4598" i="1"/>
  <c r="U4598" i="1" s="1"/>
  <c r="AZ4597" i="1"/>
  <c r="AY4597" i="1"/>
  <c r="AX4597" i="1"/>
  <c r="W4598" i="1" l="1"/>
  <c r="V4598" i="1"/>
  <c r="Y4598" i="1" s="1"/>
  <c r="AO4598" i="1" l="1"/>
  <c r="AV4598" i="1" s="1"/>
  <c r="AN4598" i="1"/>
  <c r="AU4598" i="1" s="1"/>
  <c r="AQ4598" i="1" l="1"/>
  <c r="S4599" i="1"/>
  <c r="AS4598" i="1"/>
  <c r="AR4598" i="1"/>
  <c r="T4599" i="1"/>
  <c r="P4599" i="1" s="1"/>
  <c r="Q4599" i="1" l="1"/>
  <c r="O4599" i="1"/>
  <c r="AT4598" i="1"/>
  <c r="AZ4598" i="1" s="1"/>
  <c r="AW4598" i="1" l="1"/>
  <c r="AY4598" i="1"/>
  <c r="R4599" i="1"/>
  <c r="AX4598" i="1"/>
  <c r="U4599" i="1" l="1"/>
  <c r="V4599" i="1"/>
  <c r="W4599" i="1"/>
  <c r="Y4599" i="1" l="1"/>
  <c r="AN4599" i="1" s="1"/>
  <c r="AU4599" i="1" s="1"/>
  <c r="AO4599" i="1" l="1"/>
  <c r="AV4599" i="1" s="1"/>
  <c r="AR4599" i="1" s="1"/>
  <c r="AS4599" i="1"/>
  <c r="T4600" i="1"/>
  <c r="P4600" i="1" s="1"/>
  <c r="AQ4599" i="1"/>
  <c r="S4600" i="1"/>
  <c r="O4600" i="1" l="1"/>
  <c r="Q4600" i="1"/>
  <c r="AT4599" i="1"/>
  <c r="AW4599" i="1" s="1"/>
  <c r="AX4599" i="1" l="1"/>
  <c r="R4600" i="1"/>
  <c r="U4600" i="1" s="1"/>
  <c r="AZ4599" i="1"/>
  <c r="AY4599" i="1"/>
  <c r="W4600" i="1"/>
  <c r="V4600" i="1"/>
  <c r="Y4600" i="1" l="1"/>
  <c r="AO4600" i="1" s="1"/>
  <c r="AV4600" i="1" s="1"/>
  <c r="AR4600" i="1" s="1"/>
  <c r="AN4600" i="1" l="1"/>
  <c r="AU4600" i="1" s="1"/>
  <c r="S4601" i="1" s="1"/>
  <c r="T4601" i="1"/>
  <c r="P4601" i="1" s="1"/>
  <c r="AS4600" i="1"/>
  <c r="Q4601" i="1" s="1"/>
  <c r="AQ4600" i="1"/>
  <c r="O4601" i="1"/>
  <c r="AT4600" i="1" l="1"/>
  <c r="AZ4600" i="1"/>
  <c r="AY4600" i="1"/>
  <c r="AX4600" i="1"/>
  <c r="AW4600" i="1"/>
  <c r="R4601" i="1"/>
  <c r="U4601" i="1" s="1"/>
  <c r="W4601" i="1" l="1"/>
  <c r="V4601" i="1"/>
  <c r="Y4601" i="1" s="1"/>
  <c r="AO4601" i="1" l="1"/>
  <c r="AV4601" i="1" s="1"/>
  <c r="AN4601" i="1"/>
  <c r="AU4601" i="1" s="1"/>
  <c r="AQ4601" i="1" l="1"/>
  <c r="S4602" i="1"/>
  <c r="AS4601" i="1"/>
  <c r="T4602" i="1"/>
  <c r="P4602" i="1" s="1"/>
  <c r="AR4601" i="1"/>
  <c r="O4602" i="1" l="1"/>
  <c r="Q4602" i="1"/>
  <c r="AT4601" i="1"/>
  <c r="AZ4601" i="1" s="1"/>
  <c r="R4602" i="1" l="1"/>
  <c r="U4602" i="1"/>
  <c r="AW4601" i="1"/>
  <c r="AY4601" i="1"/>
  <c r="AX4601" i="1"/>
  <c r="W4602" i="1"/>
  <c r="V4602" i="1"/>
  <c r="Y4602" i="1" l="1"/>
  <c r="AN4602" i="1" s="1"/>
  <c r="AU4602" i="1" s="1"/>
  <c r="AS4602" i="1" l="1"/>
  <c r="AO4602" i="1"/>
  <c r="AV4602" i="1" s="1"/>
  <c r="AR4602" i="1" s="1"/>
  <c r="S4603" i="1"/>
  <c r="AQ4602" i="1"/>
  <c r="T4603" i="1" l="1"/>
  <c r="P4603" i="1" s="1"/>
  <c r="AT4602" i="1"/>
  <c r="O4603" i="1"/>
  <c r="Q4603" i="1"/>
  <c r="AX4602" i="1"/>
  <c r="AZ4602" i="1" l="1"/>
  <c r="AY4602" i="1"/>
  <c r="AW4602" i="1"/>
  <c r="R4603" i="1"/>
  <c r="V4603" i="1" l="1"/>
  <c r="U4603" i="1"/>
  <c r="Y4603" i="1" s="1"/>
  <c r="W4603" i="1"/>
  <c r="AN4603" i="1" l="1"/>
  <c r="AU4603" i="1" s="1"/>
  <c r="AO4603" i="1" l="1"/>
  <c r="AV4603" i="1" s="1"/>
  <c r="T4604" i="1" s="1"/>
  <c r="P4604" i="1" s="1"/>
  <c r="AS4603" i="1"/>
  <c r="AR4603" i="1"/>
  <c r="S4604" i="1"/>
  <c r="AQ4603" i="1"/>
  <c r="AT4603" i="1" l="1"/>
  <c r="AW4603" i="1" s="1"/>
  <c r="O4604" i="1"/>
  <c r="Q4604" i="1"/>
  <c r="R4604" i="1" l="1"/>
  <c r="U4604" i="1" s="1"/>
  <c r="AY4603" i="1"/>
  <c r="AZ4603" i="1"/>
  <c r="AX4603" i="1"/>
  <c r="W4604" i="1" l="1"/>
  <c r="V4604" i="1"/>
  <c r="Y4604" i="1" s="1"/>
  <c r="AO4604" i="1" l="1"/>
  <c r="AV4604" i="1" s="1"/>
  <c r="AN4604" i="1"/>
  <c r="AU4604" i="1" s="1"/>
  <c r="AQ4604" i="1" l="1"/>
  <c r="S4605" i="1"/>
  <c r="AS4604" i="1"/>
  <c r="AR4604" i="1"/>
  <c r="T4605" i="1"/>
  <c r="P4605" i="1" s="1"/>
  <c r="O4605" i="1" l="1"/>
  <c r="Q4605" i="1"/>
  <c r="AT4604" i="1"/>
  <c r="AW4604" i="1" l="1"/>
  <c r="AZ4604" i="1"/>
  <c r="AY4604" i="1"/>
  <c r="AX4604" i="1"/>
  <c r="R4605" i="1"/>
  <c r="U4605" i="1" s="1"/>
  <c r="V4605" i="1" l="1"/>
  <c r="Y4605" i="1" s="1"/>
  <c r="W4605" i="1"/>
  <c r="AO4605" i="1" l="1"/>
  <c r="AV4605" i="1" s="1"/>
  <c r="AN4605" i="1" l="1"/>
  <c r="AU4605" i="1" s="1"/>
  <c r="AQ4605" i="1" s="1"/>
  <c r="T4606" i="1"/>
  <c r="P4606" i="1" s="1"/>
  <c r="AR4605" i="1"/>
  <c r="S4606" i="1" l="1"/>
  <c r="AS4605" i="1"/>
  <c r="AT4605" i="1" s="1"/>
  <c r="O4606" i="1"/>
  <c r="Q4606" i="1" l="1"/>
  <c r="AZ4605" i="1"/>
  <c r="AY4605" i="1"/>
  <c r="R4606" i="1"/>
  <c r="U4606" i="1" s="1"/>
  <c r="AW4605" i="1"/>
  <c r="AX4605" i="1"/>
  <c r="V4606" i="1" l="1"/>
  <c r="Y4606" i="1" s="1"/>
  <c r="W4606" i="1"/>
  <c r="AO4606" i="1" l="1"/>
  <c r="AV4606" i="1" s="1"/>
  <c r="AN4606" i="1" l="1"/>
  <c r="AU4606" i="1" s="1"/>
  <c r="AQ4606" i="1" s="1"/>
  <c r="AR4606" i="1"/>
  <c r="T4607" i="1"/>
  <c r="P4607" i="1" s="1"/>
  <c r="AS4606" i="1" l="1"/>
  <c r="S4607" i="1"/>
  <c r="O4607" i="1" s="1"/>
  <c r="AT4606" i="1"/>
  <c r="AX4606" i="1" s="1"/>
  <c r="Q4607" i="1" l="1"/>
  <c r="AW4606" i="1"/>
  <c r="AZ4606" i="1"/>
  <c r="AY4606" i="1"/>
  <c r="R4607" i="1"/>
  <c r="U4607" i="1" s="1"/>
  <c r="V4607" i="1" l="1"/>
  <c r="Y4607" i="1" s="1"/>
  <c r="W4607" i="1"/>
  <c r="AN4607" i="1" l="1"/>
  <c r="AU4607" i="1" s="1"/>
  <c r="AO4607" i="1"/>
  <c r="AV4607" i="1" s="1"/>
  <c r="AS4607" i="1" l="1"/>
  <c r="T4608" i="1"/>
  <c r="P4608" i="1" s="1"/>
  <c r="AR4607" i="1"/>
  <c r="AQ4607" i="1"/>
  <c r="S4608" i="1"/>
  <c r="O4608" i="1" l="1"/>
  <c r="Q4608" i="1"/>
  <c r="AT4607" i="1"/>
  <c r="AW4607" i="1" s="1"/>
  <c r="R4608" i="1" l="1"/>
  <c r="U4608" i="1" s="1"/>
  <c r="AZ4607" i="1"/>
  <c r="AY4607" i="1"/>
  <c r="AX4607" i="1"/>
  <c r="W4608" i="1" l="1"/>
  <c r="V4608" i="1"/>
  <c r="Y4608" i="1" s="1"/>
  <c r="AN4608" i="1" l="1"/>
  <c r="AU4608" i="1" s="1"/>
  <c r="AO4608" i="1" l="1"/>
  <c r="AV4608" i="1" s="1"/>
  <c r="T4609" i="1" s="1"/>
  <c r="P4609" i="1" s="1"/>
  <c r="AS4608" i="1"/>
  <c r="AQ4608" i="1"/>
  <c r="S4609" i="1"/>
  <c r="AR4608" i="1" l="1"/>
  <c r="AT4608" i="1"/>
  <c r="AW4608" i="1" s="1"/>
  <c r="Q4609" i="1"/>
  <c r="O4609" i="1"/>
  <c r="AX4608" i="1" l="1"/>
  <c r="R4609" i="1"/>
  <c r="U4609" i="1" s="1"/>
  <c r="AZ4608" i="1"/>
  <c r="AY4608" i="1"/>
  <c r="W4609" i="1" l="1"/>
  <c r="V4609" i="1"/>
  <c r="Y4609" i="1" s="1"/>
  <c r="AN4609" i="1" l="1"/>
  <c r="AU4609" i="1" s="1"/>
  <c r="AO4609" i="1" l="1"/>
  <c r="AV4609" i="1" s="1"/>
  <c r="T4610" i="1" s="1"/>
  <c r="P4610" i="1" s="1"/>
  <c r="AS4609" i="1"/>
  <c r="S4610" i="1"/>
  <c r="AQ4609" i="1"/>
  <c r="AR4609" i="1" l="1"/>
  <c r="AT4609" i="1"/>
  <c r="AZ4609" i="1" s="1"/>
  <c r="Q4610" i="1"/>
  <c r="O4610" i="1"/>
  <c r="R4610" i="1" l="1"/>
  <c r="U4610" i="1" s="1"/>
  <c r="AW4609" i="1"/>
  <c r="AX4609" i="1"/>
  <c r="AY4609" i="1"/>
  <c r="W4610" i="1" l="1"/>
  <c r="V4610" i="1"/>
  <c r="Y4610" i="1" s="1"/>
  <c r="AO4610" i="1" l="1"/>
  <c r="AV4610" i="1" s="1"/>
  <c r="AN4610" i="1" l="1"/>
  <c r="AU4610" i="1" s="1"/>
  <c r="S4611" i="1" s="1"/>
  <c r="T4611" i="1"/>
  <c r="P4611" i="1" s="1"/>
  <c r="AR4610" i="1"/>
  <c r="AS4610" i="1" l="1"/>
  <c r="AQ4610" i="1"/>
  <c r="AT4610" i="1" s="1"/>
  <c r="AX4610" i="1" s="1"/>
  <c r="O4611" i="1"/>
  <c r="Q4611" i="1"/>
  <c r="R4611" i="1" l="1"/>
  <c r="AW4610" i="1"/>
  <c r="AZ4610" i="1"/>
  <c r="AY4610" i="1"/>
  <c r="V4611" i="1" l="1"/>
  <c r="W4611" i="1"/>
  <c r="U4611" i="1"/>
  <c r="Y4611" i="1" s="1"/>
  <c r="AN4611" i="1" l="1"/>
  <c r="AU4611" i="1" s="1"/>
  <c r="AS4611" i="1" l="1"/>
  <c r="AO4611" i="1"/>
  <c r="AV4611" i="1" s="1"/>
  <c r="T4612" i="1" s="1"/>
  <c r="P4612" i="1" s="1"/>
  <c r="AQ4611" i="1"/>
  <c r="S4612" i="1"/>
  <c r="AR4611" i="1" l="1"/>
  <c r="O4612" i="1"/>
  <c r="Q4612" i="1"/>
  <c r="AT4611" i="1"/>
  <c r="AZ4611" i="1" l="1"/>
  <c r="AY4611" i="1"/>
  <c r="AW4611" i="1"/>
  <c r="R4612" i="1"/>
  <c r="AX4611" i="1"/>
  <c r="V4612" i="1" l="1"/>
  <c r="U4612" i="1"/>
  <c r="Y4612" i="1" s="1"/>
  <c r="W4612" i="1"/>
  <c r="AN4612" i="1" l="1"/>
  <c r="AU4612" i="1" s="1"/>
  <c r="AO4612" i="1" l="1"/>
  <c r="AV4612" i="1" s="1"/>
  <c r="T4613" i="1" s="1"/>
  <c r="P4613" i="1" s="1"/>
  <c r="AQ4612" i="1"/>
  <c r="S4613" i="1"/>
  <c r="AS4612" i="1"/>
  <c r="AR4612" i="1" l="1"/>
  <c r="Q4613" i="1"/>
  <c r="O4613" i="1"/>
  <c r="AT4612" i="1"/>
  <c r="AW4612" i="1" l="1"/>
  <c r="AZ4612" i="1"/>
  <c r="R4613" i="1"/>
  <c r="W4613" i="1" s="1"/>
  <c r="AX4612" i="1"/>
  <c r="AY4612" i="1"/>
  <c r="V4613" i="1" l="1"/>
  <c r="U4613" i="1"/>
  <c r="Y4613" i="1" s="1"/>
  <c r="AO4613" i="1" l="1"/>
  <c r="AV4613" i="1" s="1"/>
  <c r="AN4613" i="1" l="1"/>
  <c r="AU4613" i="1" s="1"/>
  <c r="AQ4613" i="1" s="1"/>
  <c r="T4614" i="1"/>
  <c r="P4614" i="1" s="1"/>
  <c r="AR4613" i="1"/>
  <c r="S4614" i="1" l="1"/>
  <c r="AS4613" i="1"/>
  <c r="Q4614" i="1" s="1"/>
  <c r="O4614" i="1"/>
  <c r="AT4613" i="1" l="1"/>
  <c r="AZ4613" i="1" s="1"/>
  <c r="R4614" i="1"/>
  <c r="V4614" i="1" s="1"/>
  <c r="AW4613" i="1"/>
  <c r="AX4613" i="1"/>
  <c r="U4614" i="1"/>
  <c r="Y4614" i="1" s="1"/>
  <c r="AY4613" i="1"/>
  <c r="W4614" i="1" l="1"/>
  <c r="AO4614" i="1"/>
  <c r="AV4614" i="1" s="1"/>
  <c r="AN4614" i="1" l="1"/>
  <c r="AU4614" i="1" s="1"/>
  <c r="S4615" i="1" s="1"/>
  <c r="T4615" i="1"/>
  <c r="P4615" i="1" s="1"/>
  <c r="AR4614" i="1"/>
  <c r="AS4614" i="1" l="1"/>
  <c r="AQ4614" i="1"/>
  <c r="Q4615" i="1"/>
  <c r="O4615" i="1"/>
  <c r="AT4614" i="1"/>
  <c r="AW4614" i="1" l="1"/>
  <c r="AZ4614" i="1"/>
  <c r="AX4614" i="1"/>
  <c r="R4615" i="1"/>
  <c r="U4615" i="1" s="1"/>
  <c r="AY4614" i="1"/>
  <c r="V4615" i="1" l="1"/>
  <c r="Y4615" i="1" s="1"/>
  <c r="W4615" i="1"/>
  <c r="AO4615" i="1" l="1"/>
  <c r="AV4615" i="1" s="1"/>
  <c r="AN4615" i="1"/>
  <c r="AU4615" i="1" s="1"/>
  <c r="AS4615" i="1" l="1"/>
  <c r="AQ4615" i="1"/>
  <c r="S4616" i="1"/>
  <c r="T4616" i="1"/>
  <c r="P4616" i="1" s="1"/>
  <c r="AR4615" i="1"/>
  <c r="Q4616" i="1" l="1"/>
  <c r="O4616" i="1"/>
  <c r="AT4615" i="1"/>
  <c r="AW4615" i="1" s="1"/>
  <c r="AZ4615" i="1" l="1"/>
  <c r="AY4615" i="1"/>
  <c r="R4616" i="1"/>
  <c r="AX4615" i="1"/>
  <c r="V4616" i="1" l="1"/>
  <c r="U4616" i="1"/>
  <c r="Y4616" i="1" s="1"/>
  <c r="W4616" i="1"/>
  <c r="AN4616" i="1" l="1"/>
  <c r="AU4616" i="1" s="1"/>
  <c r="AO4616" i="1"/>
  <c r="AV4616" i="1" s="1"/>
  <c r="AS4616" i="1" l="1"/>
  <c r="T4617" i="1"/>
  <c r="P4617" i="1" s="1"/>
  <c r="AR4616" i="1"/>
  <c r="AQ4616" i="1"/>
  <c r="S4617" i="1"/>
  <c r="AT4616" i="1" l="1"/>
  <c r="AW4616" i="1" s="1"/>
  <c r="Q4617" i="1"/>
  <c r="O4617" i="1"/>
  <c r="AX4616" i="1" l="1"/>
  <c r="R4617" i="1"/>
  <c r="U4617" i="1" s="1"/>
  <c r="AZ4616" i="1"/>
  <c r="AY4616" i="1"/>
  <c r="W4617" i="1" l="1"/>
  <c r="V4617" i="1"/>
  <c r="Y4617" i="1" s="1"/>
  <c r="AN4617" i="1" l="1"/>
  <c r="AU4617" i="1" s="1"/>
  <c r="AO4617" i="1" l="1"/>
  <c r="AV4617" i="1" s="1"/>
  <c r="T4618" i="1" s="1"/>
  <c r="P4618" i="1" s="1"/>
  <c r="AS4617" i="1"/>
  <c r="AQ4617" i="1"/>
  <c r="S4618" i="1"/>
  <c r="AR4617" i="1" l="1"/>
  <c r="O4618" i="1"/>
  <c r="Q4618" i="1"/>
  <c r="AT4617" i="1"/>
  <c r="AZ4617" i="1" l="1"/>
  <c r="AY4617" i="1"/>
  <c r="AW4617" i="1"/>
  <c r="R4618" i="1"/>
  <c r="W4618" i="1" s="1"/>
  <c r="AX4617" i="1"/>
  <c r="V4618" i="1" l="1"/>
  <c r="U4618" i="1"/>
  <c r="Y4618" i="1" s="1"/>
  <c r="AO4618" i="1" l="1"/>
  <c r="AV4618" i="1" s="1"/>
  <c r="AN4618" i="1" l="1"/>
  <c r="AU4618" i="1" s="1"/>
  <c r="S4619" i="1" s="1"/>
  <c r="AR4618" i="1"/>
  <c r="T4619" i="1"/>
  <c r="P4619" i="1" s="1"/>
  <c r="AQ4618" i="1" l="1"/>
  <c r="AS4618" i="1"/>
  <c r="AT4618" i="1" s="1"/>
  <c r="AW4618" i="1" s="1"/>
  <c r="O4619" i="1"/>
  <c r="Q4619" i="1" l="1"/>
  <c r="R4619" i="1" s="1"/>
  <c r="U4619" i="1" s="1"/>
  <c r="AZ4618" i="1"/>
  <c r="AY4618" i="1"/>
  <c r="AX4618" i="1"/>
  <c r="V4619" i="1" l="1"/>
  <c r="Y4619" i="1" s="1"/>
  <c r="W4619" i="1"/>
  <c r="AO4619" i="1" l="1"/>
  <c r="AV4619" i="1" s="1"/>
  <c r="AN4619" i="1" l="1"/>
  <c r="AU4619" i="1" s="1"/>
  <c r="AQ4619" i="1" s="1"/>
  <c r="T4620" i="1"/>
  <c r="P4620" i="1" s="1"/>
  <c r="AR4619" i="1"/>
  <c r="S4620" i="1" l="1"/>
  <c r="AS4619" i="1"/>
  <c r="AT4619" i="1" s="1"/>
  <c r="O4620" i="1"/>
  <c r="Q4620" i="1" l="1"/>
  <c r="AZ4619" i="1"/>
  <c r="AY4619" i="1"/>
  <c r="R4620" i="1"/>
  <c r="AX4619" i="1"/>
  <c r="AW4619" i="1"/>
  <c r="V4620" i="1" l="1"/>
  <c r="U4620" i="1"/>
  <c r="Y4620" i="1" s="1"/>
  <c r="W4620" i="1"/>
  <c r="AN4620" i="1" l="1"/>
  <c r="AU4620" i="1" s="1"/>
  <c r="AO4620" i="1" l="1"/>
  <c r="AV4620" i="1" s="1"/>
  <c r="T4621" i="1" s="1"/>
  <c r="P4621" i="1" s="1"/>
  <c r="AS4620" i="1"/>
  <c r="S4621" i="1"/>
  <c r="AQ4620" i="1"/>
  <c r="AR4620" i="1" l="1"/>
  <c r="AT4620" i="1"/>
  <c r="AZ4620" i="1" s="1"/>
  <c r="Q4621" i="1"/>
  <c r="O4621" i="1"/>
  <c r="AX4620" i="1"/>
  <c r="AY4620" i="1"/>
  <c r="AW4620" i="1" l="1"/>
  <c r="R4621" i="1"/>
  <c r="V4621" i="1" s="1"/>
  <c r="U4621" i="1" l="1"/>
  <c r="Y4621" i="1" s="1"/>
  <c r="W4621" i="1"/>
  <c r="AN4621" i="1" l="1"/>
  <c r="AU4621" i="1" s="1"/>
  <c r="AO4621" i="1"/>
  <c r="AV4621" i="1" s="1"/>
  <c r="AS4621" i="1"/>
  <c r="AR4621" i="1" l="1"/>
  <c r="T4622" i="1"/>
  <c r="P4622" i="1" s="1"/>
  <c r="AQ4621" i="1"/>
  <c r="AT4621" i="1" s="1"/>
  <c r="S4622" i="1"/>
  <c r="AW4621" i="1" l="1"/>
  <c r="AZ4621" i="1"/>
  <c r="Q4622" i="1"/>
  <c r="O4622" i="1"/>
  <c r="AX4621" i="1"/>
  <c r="AY4621" i="1"/>
  <c r="R4622" i="1" l="1"/>
  <c r="U4622" i="1" s="1"/>
  <c r="W4622" i="1" l="1"/>
  <c r="V4622" i="1"/>
  <c r="Y4622" i="1" s="1"/>
  <c r="AN4622" i="1" l="1"/>
  <c r="AU4622" i="1" s="1"/>
  <c r="AO4622" i="1" l="1"/>
  <c r="AV4622" i="1" s="1"/>
  <c r="AR4622" i="1" s="1"/>
  <c r="AS4622" i="1"/>
  <c r="AQ4622" i="1"/>
  <c r="S4623" i="1"/>
  <c r="T4623" i="1" l="1"/>
  <c r="P4623" i="1" s="1"/>
  <c r="O4623" i="1"/>
  <c r="Q4623" i="1"/>
  <c r="AT4622" i="1"/>
  <c r="AW4622" i="1" s="1"/>
  <c r="AX4622" i="1" l="1"/>
  <c r="AZ4622" i="1"/>
  <c r="AY4622" i="1"/>
  <c r="R4623" i="1"/>
  <c r="U4623" i="1" s="1"/>
  <c r="W4623" i="1" l="1"/>
  <c r="V4623" i="1"/>
  <c r="Y4623" i="1" s="1"/>
  <c r="AO4623" i="1" l="1"/>
  <c r="AV4623" i="1" s="1"/>
  <c r="AN4623" i="1" l="1"/>
  <c r="AU4623" i="1" s="1"/>
  <c r="S4624" i="1" s="1"/>
  <c r="T4624" i="1"/>
  <c r="P4624" i="1" s="1"/>
  <c r="AR4623" i="1"/>
  <c r="AQ4623" i="1" l="1"/>
  <c r="AS4623" i="1"/>
  <c r="AT4623" i="1" s="1"/>
  <c r="AW4623" i="1" s="1"/>
  <c r="O4624" i="1"/>
  <c r="Q4624" i="1" l="1"/>
  <c r="R4624" i="1" s="1"/>
  <c r="U4624" i="1" s="1"/>
  <c r="AZ4623" i="1"/>
  <c r="AY4623" i="1"/>
  <c r="AX4623" i="1"/>
  <c r="W4624" i="1" l="1"/>
  <c r="V4624" i="1"/>
  <c r="Y4624" i="1" s="1"/>
  <c r="AN4624" i="1" l="1"/>
  <c r="AU4624" i="1" s="1"/>
  <c r="AO4624" i="1" l="1"/>
  <c r="AV4624" i="1" s="1"/>
  <c r="AR4624" i="1" s="1"/>
  <c r="AS4624" i="1"/>
  <c r="AQ4624" i="1"/>
  <c r="S4625" i="1"/>
  <c r="T4625" i="1" l="1"/>
  <c r="P4625" i="1" s="1"/>
  <c r="O4625" i="1"/>
  <c r="Q4625" i="1"/>
  <c r="AT4624" i="1"/>
  <c r="AZ4624" i="1" s="1"/>
  <c r="AX4624" i="1" l="1"/>
  <c r="AW4624" i="1"/>
  <c r="AY4624" i="1"/>
  <c r="R4625" i="1"/>
  <c r="U4625" i="1" s="1"/>
  <c r="V4625" i="1" l="1"/>
  <c r="Y4625" i="1" s="1"/>
  <c r="W4625" i="1"/>
  <c r="AO4625" i="1" l="1"/>
  <c r="AV4625" i="1" s="1"/>
  <c r="AN4625" i="1" l="1"/>
  <c r="AU4625" i="1" s="1"/>
  <c r="S4626" i="1" s="1"/>
  <c r="AR4625" i="1"/>
  <c r="T4626" i="1"/>
  <c r="P4626" i="1" s="1"/>
  <c r="AS4625" i="1" l="1"/>
  <c r="AQ4625" i="1"/>
  <c r="Q4626" i="1"/>
  <c r="O4626" i="1"/>
  <c r="AT4625" i="1" l="1"/>
  <c r="AX4625" i="1"/>
  <c r="AY4625" i="1"/>
  <c r="R4626" i="1"/>
  <c r="W4626" i="1" s="1"/>
  <c r="AW4625" i="1"/>
  <c r="AZ4625" i="1"/>
  <c r="V4626" i="1" l="1"/>
  <c r="U4626" i="1"/>
  <c r="Y4626" i="1" s="1"/>
  <c r="AN4626" i="1" l="1"/>
  <c r="AU4626" i="1" s="1"/>
  <c r="AO4626" i="1"/>
  <c r="AV4626" i="1" s="1"/>
  <c r="AS4626" i="1"/>
  <c r="T4627" i="1" l="1"/>
  <c r="P4627" i="1" s="1"/>
  <c r="AR4626" i="1"/>
  <c r="S4627" i="1"/>
  <c r="AQ4626" i="1"/>
  <c r="Q4627" i="1" l="1"/>
  <c r="O4627" i="1"/>
  <c r="AT4626" i="1"/>
  <c r="AW4626" i="1" s="1"/>
  <c r="AZ4626" i="1" l="1"/>
  <c r="AY4626" i="1"/>
  <c r="AX4626" i="1"/>
  <c r="R4627" i="1"/>
  <c r="U4627" i="1" s="1"/>
  <c r="W4627" i="1" l="1"/>
  <c r="V4627" i="1"/>
  <c r="Y4627" i="1" s="1"/>
  <c r="AO4627" i="1" l="1"/>
  <c r="AV4627" i="1" s="1"/>
  <c r="AN4627" i="1" l="1"/>
  <c r="AU4627" i="1" s="1"/>
  <c r="AQ4627" i="1" s="1"/>
  <c r="T4628" i="1"/>
  <c r="P4628" i="1" s="1"/>
  <c r="AR4627" i="1"/>
  <c r="S4628" i="1" l="1"/>
  <c r="AS4627" i="1"/>
  <c r="Q4628" i="1" s="1"/>
  <c r="O4628" i="1"/>
  <c r="AT4627" i="1" l="1"/>
  <c r="AX4627" i="1" s="1"/>
  <c r="R4628" i="1"/>
  <c r="U4628" i="1" s="1"/>
  <c r="AZ4627" i="1"/>
  <c r="AY4627" i="1"/>
  <c r="AW4627" i="1" l="1"/>
  <c r="W4628" i="1"/>
  <c r="V4628" i="1"/>
  <c r="Y4628" i="1" s="1"/>
  <c r="AN4628" i="1" l="1"/>
  <c r="AU4628" i="1" s="1"/>
  <c r="AO4628" i="1" l="1"/>
  <c r="AV4628" i="1" s="1"/>
  <c r="AR4628" i="1" s="1"/>
  <c r="AS4628" i="1"/>
  <c r="S4629" i="1"/>
  <c r="AQ4628" i="1"/>
  <c r="T4629" i="1" l="1"/>
  <c r="P4629" i="1" s="1"/>
  <c r="AT4628" i="1"/>
  <c r="AW4628" i="1" s="1"/>
  <c r="O4629" i="1"/>
  <c r="Q4629" i="1"/>
  <c r="AX4628" i="1" l="1"/>
  <c r="R4629" i="1"/>
  <c r="W4629" i="1" s="1"/>
  <c r="AZ4628" i="1"/>
  <c r="AY4628" i="1"/>
  <c r="U4629" i="1" l="1"/>
  <c r="V4629" i="1"/>
  <c r="Y4629" i="1" l="1"/>
  <c r="AO4629" i="1" s="1"/>
  <c r="AV4629" i="1" s="1"/>
  <c r="AN4629" i="1" l="1"/>
  <c r="AU4629" i="1" s="1"/>
  <c r="S4630" i="1" s="1"/>
  <c r="T4630" i="1"/>
  <c r="P4630" i="1" s="1"/>
  <c r="AR4629" i="1"/>
  <c r="AQ4629" i="1" l="1"/>
  <c r="AS4629" i="1"/>
  <c r="AT4629" i="1" s="1"/>
  <c r="AX4629" i="1" s="1"/>
  <c r="O4630" i="1"/>
  <c r="Q4630" i="1" l="1"/>
  <c r="R4630" i="1"/>
  <c r="U4630" i="1" s="1"/>
  <c r="AZ4629" i="1"/>
  <c r="AY4629" i="1"/>
  <c r="AW4629" i="1"/>
  <c r="W4630" i="1"/>
  <c r="V4630" i="1" l="1"/>
  <c r="Y4630" i="1" s="1"/>
  <c r="AN4630" i="1" l="1"/>
  <c r="AU4630" i="1" s="1"/>
  <c r="AO4630" i="1"/>
  <c r="AV4630" i="1" s="1"/>
  <c r="AS4630" i="1" l="1"/>
  <c r="AR4630" i="1"/>
  <c r="T4631" i="1"/>
  <c r="P4631" i="1" s="1"/>
  <c r="AQ4630" i="1"/>
  <c r="S4631" i="1"/>
  <c r="Q4631" i="1" l="1"/>
  <c r="O4631" i="1"/>
  <c r="R4631" i="1" s="1"/>
  <c r="AT4630" i="1"/>
  <c r="AW4630" i="1" s="1"/>
  <c r="AX4630" i="1" l="1"/>
  <c r="W4631" i="1"/>
  <c r="AZ4630" i="1"/>
  <c r="AY4630" i="1"/>
  <c r="U4631" i="1"/>
  <c r="Y4631" i="1" s="1"/>
  <c r="V4631" i="1"/>
  <c r="AO4631" i="1" l="1"/>
  <c r="AV4631" i="1" s="1"/>
  <c r="AN4631" i="1" l="1"/>
  <c r="AU4631" i="1" s="1"/>
  <c r="S4632" i="1" s="1"/>
  <c r="T4632" i="1"/>
  <c r="P4632" i="1" s="1"/>
  <c r="AR4631" i="1"/>
  <c r="AQ4631" i="1" l="1"/>
  <c r="AS4631" i="1"/>
  <c r="Q4632" i="1" s="1"/>
  <c r="O4632" i="1"/>
  <c r="AT4631" i="1" l="1"/>
  <c r="AZ4631" i="1" s="1"/>
  <c r="R4632" i="1"/>
  <c r="U4632" i="1" s="1"/>
  <c r="AX4631" i="1"/>
  <c r="AW4631" i="1"/>
  <c r="AY4631" i="1"/>
  <c r="W4632" i="1"/>
  <c r="V4632" i="1"/>
  <c r="Y4632" i="1" l="1"/>
  <c r="AN4632" i="1" s="1"/>
  <c r="AU4632" i="1" s="1"/>
  <c r="AS4632" i="1" l="1"/>
  <c r="AO4632" i="1"/>
  <c r="AV4632" i="1" s="1"/>
  <c r="T4633" i="1" s="1"/>
  <c r="P4633" i="1" s="1"/>
  <c r="AQ4632" i="1"/>
  <c r="S4633" i="1"/>
  <c r="AR4632" i="1" l="1"/>
  <c r="Q4633" i="1"/>
  <c r="O4633" i="1"/>
  <c r="AT4632" i="1"/>
  <c r="AW4632" i="1" s="1"/>
  <c r="AZ4632" i="1" l="1"/>
  <c r="AY4632" i="1"/>
  <c r="R4633" i="1"/>
  <c r="AX4632" i="1"/>
  <c r="U4633" i="1" l="1"/>
  <c r="V4633" i="1"/>
  <c r="W4633" i="1"/>
  <c r="Y4633" i="1" l="1"/>
  <c r="AO4633" i="1" s="1"/>
  <c r="AV4633" i="1" s="1"/>
  <c r="AN4633" i="1" l="1"/>
  <c r="AU4633" i="1" s="1"/>
  <c r="AQ4633" i="1" s="1"/>
  <c r="T4634" i="1"/>
  <c r="P4634" i="1" s="1"/>
  <c r="AR4633" i="1"/>
  <c r="S4634" i="1" l="1"/>
  <c r="AS4633" i="1"/>
  <c r="AT4633" i="1" s="1"/>
  <c r="O4634" i="1"/>
  <c r="Q4634" i="1" l="1"/>
  <c r="AZ4633" i="1"/>
  <c r="AY4633" i="1"/>
  <c r="R4634" i="1"/>
  <c r="U4634" i="1" s="1"/>
  <c r="AW4633" i="1"/>
  <c r="AX4633" i="1"/>
  <c r="V4634" i="1" l="1"/>
  <c r="Y4634" i="1" s="1"/>
  <c r="W4634" i="1"/>
  <c r="AN4634" i="1" l="1"/>
  <c r="AU4634" i="1" s="1"/>
  <c r="AO4634" i="1" l="1"/>
  <c r="AV4634" i="1" s="1"/>
  <c r="AR4634" i="1" s="1"/>
  <c r="AQ4634" i="1"/>
  <c r="S4635" i="1"/>
  <c r="AS4634" i="1"/>
  <c r="T4635" i="1" l="1"/>
  <c r="P4635" i="1" s="1"/>
  <c r="Q4635" i="1"/>
  <c r="O4635" i="1"/>
  <c r="AT4634" i="1"/>
  <c r="AW4634" i="1" s="1"/>
  <c r="AX4634" i="1" l="1"/>
  <c r="AZ4634" i="1"/>
  <c r="R4635" i="1"/>
  <c r="U4635" i="1" s="1"/>
  <c r="AY4634" i="1"/>
  <c r="V4635" i="1" l="1"/>
  <c r="Y4635" i="1" s="1"/>
  <c r="W4635" i="1"/>
  <c r="AO4635" i="1" l="1"/>
  <c r="AV4635" i="1" s="1"/>
  <c r="AN4635" i="1" l="1"/>
  <c r="AU4635" i="1" s="1"/>
  <c r="AQ4635" i="1" s="1"/>
  <c r="AR4635" i="1"/>
  <c r="T4636" i="1"/>
  <c r="P4636" i="1" s="1"/>
  <c r="AS4635" i="1" l="1"/>
  <c r="S4636" i="1"/>
  <c r="Q4636" i="1"/>
  <c r="O4636" i="1"/>
  <c r="AT4635" i="1"/>
  <c r="AZ4635" i="1" s="1"/>
  <c r="R4636" i="1" l="1"/>
  <c r="AW4635" i="1"/>
  <c r="W4636" i="1"/>
  <c r="AX4635" i="1"/>
  <c r="AY4635" i="1"/>
  <c r="U4636" i="1"/>
  <c r="Y4636" i="1" s="1"/>
  <c r="V4636" i="1"/>
  <c r="AN4636" i="1" l="1"/>
  <c r="AU4636" i="1" s="1"/>
  <c r="AO4636" i="1" l="1"/>
  <c r="AV4636" i="1" s="1"/>
  <c r="AR4636" i="1" s="1"/>
  <c r="AS4636" i="1"/>
  <c r="S4637" i="1"/>
  <c r="AQ4636" i="1"/>
  <c r="T4637" i="1" l="1"/>
  <c r="P4637" i="1" s="1"/>
  <c r="AT4636" i="1"/>
  <c r="Q4637" i="1"/>
  <c r="O4637" i="1"/>
  <c r="R4637" i="1" l="1"/>
  <c r="U4637" i="1" s="1"/>
  <c r="AX4636" i="1"/>
  <c r="AZ4636" i="1"/>
  <c r="V4637" i="1"/>
  <c r="W4637" i="1"/>
  <c r="AW4636" i="1"/>
  <c r="AY4636" i="1"/>
  <c r="Y4637" i="1" l="1"/>
  <c r="AO4637" i="1" s="1"/>
  <c r="AV4637" i="1" s="1"/>
  <c r="AN4637" i="1" l="1"/>
  <c r="AU4637" i="1" s="1"/>
  <c r="AQ4637" i="1" s="1"/>
  <c r="T4638" i="1"/>
  <c r="P4638" i="1" s="1"/>
  <c r="AR4637" i="1"/>
  <c r="S4638" i="1" l="1"/>
  <c r="AS4637" i="1"/>
  <c r="O4638" i="1"/>
  <c r="Q4638" i="1"/>
  <c r="AT4637" i="1"/>
  <c r="AW4637" i="1" l="1"/>
  <c r="AZ4637" i="1"/>
  <c r="AY4637" i="1"/>
  <c r="AX4637" i="1"/>
  <c r="R4638" i="1"/>
  <c r="U4638" i="1" s="1"/>
  <c r="W4638" i="1" l="1"/>
  <c r="V4638" i="1"/>
  <c r="Y4638" i="1" s="1"/>
  <c r="AO4638" i="1" l="1"/>
  <c r="AV4638" i="1" s="1"/>
  <c r="AN4638" i="1" l="1"/>
  <c r="AU4638" i="1" s="1"/>
  <c r="AQ4638" i="1" s="1"/>
  <c r="T4639" i="1"/>
  <c r="P4639" i="1" s="1"/>
  <c r="AR4638" i="1"/>
  <c r="AS4638" i="1" l="1"/>
  <c r="S4639" i="1"/>
  <c r="O4639" i="1" s="1"/>
  <c r="AT4638" i="1"/>
  <c r="AZ4638" i="1" s="1"/>
  <c r="Q4639" i="1" l="1"/>
  <c r="AW4638" i="1"/>
  <c r="R4639" i="1"/>
  <c r="U4639" i="1" s="1"/>
  <c r="AY4638" i="1"/>
  <c r="AX4638" i="1"/>
  <c r="V4639" i="1"/>
  <c r="Y4639" i="1" l="1"/>
  <c r="W4639" i="1"/>
  <c r="AN4639" i="1" l="1"/>
  <c r="AU4639" i="1" s="1"/>
  <c r="AO4639" i="1" l="1"/>
  <c r="AV4639" i="1" s="1"/>
  <c r="AR4639" i="1" s="1"/>
  <c r="AS4639" i="1"/>
  <c r="AQ4639" i="1"/>
  <c r="S4640" i="1"/>
  <c r="T4640" i="1" l="1"/>
  <c r="P4640" i="1" s="1"/>
  <c r="O4640" i="1"/>
  <c r="AT4639" i="1"/>
  <c r="AW4639" i="1" s="1"/>
  <c r="Q4640" i="1" l="1"/>
  <c r="AX4639" i="1"/>
  <c r="AZ4639" i="1"/>
  <c r="AY4639" i="1"/>
  <c r="R4640" i="1"/>
  <c r="U4640" i="1" s="1"/>
  <c r="W4640" i="1" l="1"/>
  <c r="V4640" i="1"/>
  <c r="Y4640" i="1" s="1"/>
  <c r="AO4640" i="1" l="1"/>
  <c r="AV4640" i="1" s="1"/>
  <c r="AN4640" i="1" l="1"/>
  <c r="AU4640" i="1" s="1"/>
  <c r="AQ4640" i="1" s="1"/>
  <c r="AR4640" i="1"/>
  <c r="T4641" i="1"/>
  <c r="P4641" i="1" s="1"/>
  <c r="S4641" i="1" l="1"/>
  <c r="AS4640" i="1"/>
  <c r="Q4641" i="1" s="1"/>
  <c r="O4641" i="1"/>
  <c r="AT4640" i="1" l="1"/>
  <c r="AZ4640" i="1" s="1"/>
  <c r="AW4640" i="1"/>
  <c r="R4641" i="1"/>
  <c r="W4641" i="1" s="1"/>
  <c r="AX4640" i="1"/>
  <c r="AY4640" i="1" l="1"/>
  <c r="U4641" i="1"/>
  <c r="Y4641" i="1" s="1"/>
  <c r="V4641" i="1"/>
  <c r="AN4641" i="1" l="1"/>
  <c r="AU4641" i="1" s="1"/>
  <c r="AO4641" i="1" l="1"/>
  <c r="AV4641" i="1" s="1"/>
  <c r="AR4641" i="1" s="1"/>
  <c r="AQ4641" i="1"/>
  <c r="S4642" i="1"/>
  <c r="AS4641" i="1"/>
  <c r="T4642" i="1" l="1"/>
  <c r="P4642" i="1" s="1"/>
  <c r="O4642" i="1"/>
  <c r="Q4642" i="1"/>
  <c r="AT4641" i="1"/>
  <c r="AZ4641" i="1" s="1"/>
  <c r="AW4641" i="1" l="1"/>
  <c r="AX4641" i="1"/>
  <c r="R4642" i="1"/>
  <c r="W4642" i="1" s="1"/>
  <c r="AY4641" i="1"/>
  <c r="U4642" i="1" l="1"/>
  <c r="V4642" i="1"/>
  <c r="Y4642" i="1" l="1"/>
  <c r="AO4642" i="1" s="1"/>
  <c r="AV4642" i="1" s="1"/>
  <c r="AN4642" i="1" l="1"/>
  <c r="AU4642" i="1" s="1"/>
  <c r="S4643" i="1" s="1"/>
  <c r="AS4642" i="1"/>
  <c r="AR4642" i="1"/>
  <c r="T4643" i="1"/>
  <c r="P4643" i="1" s="1"/>
  <c r="AQ4642" i="1" l="1"/>
  <c r="AT4642" i="1"/>
  <c r="AZ4642" i="1" s="1"/>
  <c r="Q4643" i="1"/>
  <c r="O4643" i="1"/>
  <c r="R4643" i="1" l="1"/>
  <c r="U4643" i="1" s="1"/>
  <c r="AW4642" i="1"/>
  <c r="AX4642" i="1"/>
  <c r="AY4642" i="1"/>
  <c r="W4643" i="1" l="1"/>
  <c r="V4643" i="1"/>
  <c r="Y4643" i="1" s="1"/>
  <c r="AN4643" i="1" l="1"/>
  <c r="AU4643" i="1" s="1"/>
  <c r="AS4643" i="1" l="1"/>
  <c r="AO4643" i="1"/>
  <c r="AV4643" i="1" s="1"/>
  <c r="AR4643" i="1" s="1"/>
  <c r="S4644" i="1"/>
  <c r="AQ4643" i="1"/>
  <c r="T4644" i="1" l="1"/>
  <c r="P4644" i="1" s="1"/>
  <c r="AT4643" i="1"/>
  <c r="AW4643" i="1" s="1"/>
  <c r="O4644" i="1"/>
  <c r="Q4644" i="1"/>
  <c r="AX4643" i="1"/>
  <c r="R4644" i="1" l="1"/>
  <c r="AZ4643" i="1"/>
  <c r="AY4643" i="1"/>
  <c r="V4644" i="1" l="1"/>
  <c r="U4644" i="1"/>
  <c r="Y4644" i="1" s="1"/>
  <c r="W4644" i="1"/>
  <c r="AN4644" i="1" l="1"/>
  <c r="AU4644" i="1" s="1"/>
  <c r="AO4644" i="1" l="1"/>
  <c r="AV4644" i="1" s="1"/>
  <c r="AR4644" i="1" s="1"/>
  <c r="S4645" i="1"/>
  <c r="AQ4644" i="1"/>
  <c r="T4645" i="1"/>
  <c r="P4645" i="1" s="1"/>
  <c r="AS4644" i="1"/>
  <c r="AT4644" i="1" l="1"/>
  <c r="AZ4644" i="1" s="1"/>
  <c r="Q4645" i="1"/>
  <c r="O4645" i="1"/>
  <c r="R4645" i="1" l="1"/>
  <c r="W4645" i="1" s="1"/>
  <c r="AY4644" i="1"/>
  <c r="AW4644" i="1"/>
  <c r="AX4644" i="1"/>
  <c r="V4645" i="1" l="1"/>
  <c r="U4645" i="1"/>
  <c r="Y4645" i="1" s="1"/>
  <c r="AN4645" i="1" l="1"/>
  <c r="AU4645" i="1" s="1"/>
  <c r="AS4645" i="1" l="1"/>
  <c r="AO4645" i="1"/>
  <c r="AV4645" i="1" s="1"/>
  <c r="AR4645" i="1" s="1"/>
  <c r="S4646" i="1"/>
  <c r="AQ4645" i="1"/>
  <c r="T4646" i="1" l="1"/>
  <c r="P4646" i="1" s="1"/>
  <c r="AT4645" i="1"/>
  <c r="AW4645" i="1" s="1"/>
  <c r="Q4646" i="1"/>
  <c r="O4646" i="1"/>
  <c r="AX4645" i="1"/>
  <c r="R4646" i="1" l="1"/>
  <c r="V4646" i="1" s="1"/>
  <c r="AZ4645" i="1"/>
  <c r="AY4645" i="1"/>
  <c r="W4646" i="1" l="1"/>
  <c r="U4646" i="1"/>
  <c r="Y4646" i="1" s="1"/>
  <c r="AO4646" i="1" l="1"/>
  <c r="AV4646" i="1" s="1"/>
  <c r="AN4646" i="1"/>
  <c r="AU4646" i="1" s="1"/>
  <c r="AQ4646" i="1" l="1"/>
  <c r="S4647" i="1"/>
  <c r="AS4646" i="1"/>
  <c r="AR4646" i="1"/>
  <c r="T4647" i="1"/>
  <c r="P4647" i="1" s="1"/>
  <c r="O4647" i="1" l="1"/>
  <c r="Q4647" i="1"/>
  <c r="AT4646" i="1"/>
  <c r="AZ4646" i="1" s="1"/>
  <c r="AX4646" i="1" l="1"/>
  <c r="AW4646" i="1"/>
  <c r="AY4646" i="1"/>
  <c r="R4647" i="1"/>
  <c r="U4647" i="1" l="1"/>
  <c r="V4647" i="1"/>
  <c r="W4647" i="1"/>
  <c r="Y4647" i="1" l="1"/>
  <c r="AN4647" i="1" s="1"/>
  <c r="AU4647" i="1" s="1"/>
  <c r="AO4647" i="1" l="1"/>
  <c r="AV4647" i="1" s="1"/>
  <c r="AR4647" i="1" s="1"/>
  <c r="AS4647" i="1"/>
  <c r="S4648" i="1"/>
  <c r="AQ4647" i="1"/>
  <c r="T4648" i="1" l="1"/>
  <c r="P4648" i="1" s="1"/>
  <c r="O4648" i="1"/>
  <c r="Q4648" i="1"/>
  <c r="AT4647" i="1"/>
  <c r="AZ4647" i="1" s="1"/>
  <c r="AX4647" i="1" l="1"/>
  <c r="AY4647" i="1"/>
  <c r="AW4647" i="1"/>
  <c r="R4648" i="1"/>
  <c r="V4648" i="1" l="1"/>
  <c r="U4648" i="1"/>
  <c r="Y4648" i="1" s="1"/>
  <c r="W4648" i="1"/>
  <c r="AN4648" i="1" l="1"/>
  <c r="AU4648" i="1" s="1"/>
  <c r="AO4648" i="1"/>
  <c r="AV4648" i="1" s="1"/>
  <c r="AS4648" i="1"/>
  <c r="T4649" i="1" l="1"/>
  <c r="P4649" i="1" s="1"/>
  <c r="AR4648" i="1"/>
  <c r="AQ4648" i="1"/>
  <c r="S4649" i="1"/>
  <c r="Q4649" i="1" l="1"/>
  <c r="O4649" i="1"/>
  <c r="AT4648" i="1"/>
  <c r="AW4648" i="1" s="1"/>
  <c r="AZ4648" i="1" l="1"/>
  <c r="AY4648" i="1"/>
  <c r="R4649" i="1"/>
  <c r="AX4648" i="1"/>
  <c r="U4649" i="1" l="1"/>
  <c r="V4649" i="1"/>
  <c r="W4649" i="1"/>
  <c r="Y4649" i="1" l="1"/>
  <c r="AO4649" i="1" s="1"/>
  <c r="AV4649" i="1" s="1"/>
  <c r="AN4649" i="1" l="1"/>
  <c r="AU4649" i="1" s="1"/>
  <c r="AQ4649" i="1" s="1"/>
  <c r="AR4649" i="1"/>
  <c r="T4650" i="1"/>
  <c r="P4650" i="1" s="1"/>
  <c r="S4650" i="1" l="1"/>
  <c r="AS4649" i="1"/>
  <c r="AT4649" i="1" s="1"/>
  <c r="O4650" i="1"/>
  <c r="Q4650" i="1" l="1"/>
  <c r="R4650" i="1" s="1"/>
  <c r="AZ4649" i="1"/>
  <c r="AY4649" i="1"/>
  <c r="AX4649" i="1"/>
  <c r="AW4649" i="1"/>
  <c r="U4650" i="1" l="1"/>
  <c r="V4650" i="1"/>
  <c r="W4650" i="1"/>
  <c r="Y4650" i="1" l="1"/>
  <c r="AN4650" i="1" s="1"/>
  <c r="AU4650" i="1" s="1"/>
  <c r="AO4650" i="1" l="1"/>
  <c r="AV4650" i="1" s="1"/>
  <c r="T4651" i="1" s="1"/>
  <c r="P4651" i="1" s="1"/>
  <c r="AS4650" i="1"/>
  <c r="AR4650" i="1"/>
  <c r="AQ4650" i="1"/>
  <c r="AT4650" i="1" s="1"/>
  <c r="AY4650" i="1" s="1"/>
  <c r="S4651" i="1"/>
  <c r="O4651" i="1" l="1"/>
  <c r="Q4651" i="1"/>
  <c r="AX4650" i="1"/>
  <c r="AW4650" i="1"/>
  <c r="AZ4650" i="1"/>
  <c r="R4651" i="1" l="1"/>
  <c r="U4651" i="1" l="1"/>
  <c r="V4651" i="1"/>
  <c r="W4651" i="1"/>
  <c r="Y4651" i="1" l="1"/>
  <c r="AN4651" i="1" s="1"/>
  <c r="AU4651" i="1" s="1"/>
  <c r="AO4651" i="1" l="1"/>
  <c r="AV4651" i="1" s="1"/>
  <c r="AR4651" i="1" s="1"/>
  <c r="AS4651" i="1"/>
  <c r="T4652" i="1"/>
  <c r="P4652" i="1" s="1"/>
  <c r="AQ4651" i="1"/>
  <c r="S4652" i="1"/>
  <c r="Q4652" i="1" l="1"/>
  <c r="O4652" i="1"/>
  <c r="AT4651" i="1"/>
  <c r="AX4651" i="1" s="1"/>
  <c r="AW4651" i="1" l="1"/>
  <c r="R4652" i="1"/>
  <c r="W4652" i="1" s="1"/>
  <c r="AZ4651" i="1"/>
  <c r="AY4651" i="1"/>
  <c r="V4652" i="1" l="1"/>
  <c r="U4652" i="1"/>
  <c r="Y4652" i="1" s="1"/>
  <c r="AO4652" i="1" l="1"/>
  <c r="AV4652" i="1" s="1"/>
  <c r="AN4652" i="1" l="1"/>
  <c r="AU4652" i="1" s="1"/>
  <c r="S4653" i="1" s="1"/>
  <c r="AR4652" i="1"/>
  <c r="T4653" i="1"/>
  <c r="P4653" i="1" s="1"/>
  <c r="AQ4652" i="1" l="1"/>
  <c r="AS4652" i="1"/>
  <c r="AT4652" i="1" s="1"/>
  <c r="O4653" i="1"/>
  <c r="Q4653" i="1" l="1"/>
  <c r="AZ4652" i="1"/>
  <c r="AY4652" i="1"/>
  <c r="R4653" i="1"/>
  <c r="U4653" i="1" s="1"/>
  <c r="AW4652" i="1"/>
  <c r="AX4652" i="1"/>
  <c r="V4653" i="1" l="1"/>
  <c r="Y4653" i="1" s="1"/>
  <c r="W4653" i="1"/>
  <c r="AO4653" i="1" l="1"/>
  <c r="AV4653" i="1" s="1"/>
  <c r="AN4653" i="1"/>
  <c r="AU4653" i="1" s="1"/>
  <c r="AS4653" i="1" l="1"/>
  <c r="S4654" i="1"/>
  <c r="AQ4653" i="1"/>
  <c r="AR4653" i="1"/>
  <c r="T4654" i="1"/>
  <c r="P4654" i="1" s="1"/>
  <c r="AT4653" i="1" l="1"/>
  <c r="O4654" i="1"/>
  <c r="Q4654" i="1"/>
  <c r="AX4653" i="1"/>
  <c r="AZ4653" i="1" l="1"/>
  <c r="AY4653" i="1"/>
  <c r="R4654" i="1"/>
  <c r="U4654" i="1" s="1"/>
  <c r="AW4653" i="1"/>
  <c r="V4654" i="1" l="1"/>
  <c r="Y4654" i="1" s="1"/>
  <c r="W4654" i="1"/>
  <c r="AO4654" i="1" l="1"/>
  <c r="AV4654" i="1" s="1"/>
  <c r="AN4654" i="1" l="1"/>
  <c r="AU4654" i="1" s="1"/>
  <c r="S4655" i="1" s="1"/>
  <c r="T4655" i="1"/>
  <c r="P4655" i="1" s="1"/>
  <c r="AR4654" i="1"/>
  <c r="AQ4654" i="1" l="1"/>
  <c r="AS4654" i="1"/>
  <c r="AT4654" i="1" s="1"/>
  <c r="AW4654" i="1" s="1"/>
  <c r="O4655" i="1"/>
  <c r="Q4655" i="1" l="1"/>
  <c r="R4655" i="1"/>
  <c r="AZ4654" i="1"/>
  <c r="AY4654" i="1"/>
  <c r="AX4654" i="1"/>
  <c r="U4655" i="1" l="1"/>
  <c r="V4655" i="1"/>
  <c r="W4655" i="1"/>
  <c r="Y4655" i="1" l="1"/>
  <c r="AO4655" i="1" s="1"/>
  <c r="AV4655" i="1" s="1"/>
  <c r="AN4655" i="1" l="1"/>
  <c r="AU4655" i="1" s="1"/>
  <c r="S4656" i="1" s="1"/>
  <c r="T4656" i="1"/>
  <c r="P4656" i="1" s="1"/>
  <c r="AR4655" i="1"/>
  <c r="AQ4655" i="1" l="1"/>
  <c r="AS4655" i="1"/>
  <c r="AT4655" i="1" s="1"/>
  <c r="AX4655" i="1" s="1"/>
  <c r="O4656" i="1"/>
  <c r="Q4656" i="1" l="1"/>
  <c r="R4656" i="1" s="1"/>
  <c r="U4656" i="1" s="1"/>
  <c r="AW4655" i="1"/>
  <c r="AZ4655" i="1"/>
  <c r="AY4655" i="1"/>
  <c r="W4656" i="1" l="1"/>
  <c r="V4656" i="1"/>
  <c r="Y4656" i="1" s="1"/>
  <c r="AO4656" i="1" l="1"/>
  <c r="AV4656" i="1" s="1"/>
  <c r="AN4656" i="1" l="1"/>
  <c r="AU4656" i="1" s="1"/>
  <c r="AQ4656" i="1" s="1"/>
  <c r="T4657" i="1"/>
  <c r="P4657" i="1" s="1"/>
  <c r="AR4656" i="1"/>
  <c r="S4657" i="1" l="1"/>
  <c r="AS4656" i="1"/>
  <c r="AT4656" i="1" s="1"/>
  <c r="O4657" i="1"/>
  <c r="Q4657" i="1" l="1"/>
  <c r="R4657" i="1"/>
  <c r="U4657" i="1" s="1"/>
  <c r="AZ4656" i="1"/>
  <c r="AY4656" i="1"/>
  <c r="V4657" i="1"/>
  <c r="AW4656" i="1"/>
  <c r="AX4656" i="1"/>
  <c r="Y4657" i="1" l="1"/>
  <c r="AO4657" i="1" s="1"/>
  <c r="AV4657" i="1" s="1"/>
  <c r="W4657" i="1"/>
  <c r="AN4657" i="1" l="1"/>
  <c r="AU4657" i="1" s="1"/>
  <c r="S4658" i="1" s="1"/>
  <c r="AR4657" i="1"/>
  <c r="T4658" i="1"/>
  <c r="P4658" i="1" s="1"/>
  <c r="AQ4657" i="1" l="1"/>
  <c r="AS4657" i="1"/>
  <c r="AT4657" i="1" s="1"/>
  <c r="O4658" i="1"/>
  <c r="Q4658" i="1" l="1"/>
  <c r="AZ4657" i="1"/>
  <c r="AY4657" i="1"/>
  <c r="AX4657" i="1"/>
  <c r="R4658" i="1"/>
  <c r="W4658" i="1" s="1"/>
  <c r="AW4657" i="1"/>
  <c r="U4658" i="1" l="1"/>
  <c r="V4658" i="1"/>
  <c r="Y4658" i="1" l="1"/>
  <c r="AN4658" i="1" s="1"/>
  <c r="AU4658" i="1" s="1"/>
  <c r="AO4658" i="1" l="1"/>
  <c r="AV4658" i="1" s="1"/>
  <c r="T4659" i="1" s="1"/>
  <c r="P4659" i="1" s="1"/>
  <c r="AS4658" i="1"/>
  <c r="AQ4658" i="1"/>
  <c r="S4659" i="1"/>
  <c r="AR4658" i="1" l="1"/>
  <c r="O4659" i="1"/>
  <c r="Q4659" i="1"/>
  <c r="AT4658" i="1"/>
  <c r="AW4658" i="1" s="1"/>
  <c r="AZ4658" i="1" l="1"/>
  <c r="AY4658" i="1"/>
  <c r="AX4658" i="1"/>
  <c r="R4659" i="1"/>
  <c r="U4659" i="1" l="1"/>
  <c r="V4659" i="1"/>
  <c r="W4659" i="1"/>
  <c r="Y4659" i="1" l="1"/>
  <c r="AO4659" i="1" s="1"/>
  <c r="AV4659" i="1" s="1"/>
  <c r="AN4659" i="1" l="1"/>
  <c r="AU4659" i="1" s="1"/>
  <c r="AQ4659" i="1" s="1"/>
  <c r="AR4659" i="1"/>
  <c r="T4660" i="1"/>
  <c r="P4660" i="1" s="1"/>
  <c r="AS4659" i="1" l="1"/>
  <c r="S4660" i="1"/>
  <c r="O4660" i="1"/>
  <c r="AT4659" i="1"/>
  <c r="AZ4659" i="1" s="1"/>
  <c r="Q4660" i="1" l="1"/>
  <c r="R4660" i="1" s="1"/>
  <c r="AX4659" i="1"/>
  <c r="AW4659" i="1"/>
  <c r="AY4659" i="1"/>
  <c r="W4660" i="1" l="1"/>
  <c r="V4660" i="1"/>
  <c r="U4660" i="1"/>
  <c r="Y4660" i="1" s="1"/>
  <c r="AO4660" i="1" s="1"/>
  <c r="AV4660" i="1" s="1"/>
  <c r="AN4660" i="1" l="1"/>
  <c r="AU4660" i="1" s="1"/>
  <c r="AQ4660" i="1" s="1"/>
  <c r="T4661" i="1"/>
  <c r="P4661" i="1" s="1"/>
  <c r="AR4660" i="1"/>
  <c r="AS4660" i="1" l="1"/>
  <c r="S4661" i="1"/>
  <c r="AT4660" i="1"/>
  <c r="AZ4660" i="1" s="1"/>
  <c r="O4661" i="1"/>
  <c r="Q4661" i="1"/>
  <c r="AY4660" i="1" l="1"/>
  <c r="R4661" i="1"/>
  <c r="W4661" i="1" s="1"/>
  <c r="AW4660" i="1"/>
  <c r="AX4660" i="1"/>
  <c r="U4661" i="1" l="1"/>
  <c r="V4661" i="1"/>
  <c r="Y4661" i="1" l="1"/>
  <c r="AN4661" i="1" s="1"/>
  <c r="AU4661" i="1" s="1"/>
  <c r="AO4661" i="1" l="1"/>
  <c r="AV4661" i="1" s="1"/>
  <c r="T4662" i="1" s="1"/>
  <c r="P4662" i="1" s="1"/>
  <c r="AS4661" i="1"/>
  <c r="AR4661" i="1"/>
  <c r="AQ4661" i="1"/>
  <c r="S4662" i="1"/>
  <c r="Q4662" i="1" l="1"/>
  <c r="O4662" i="1"/>
  <c r="AT4661" i="1"/>
  <c r="AW4661" i="1" s="1"/>
  <c r="R4662" i="1" l="1"/>
  <c r="V4662" i="1" s="1"/>
  <c r="AZ4661" i="1"/>
  <c r="AY4661" i="1"/>
  <c r="AX4661" i="1"/>
  <c r="W4662" i="1"/>
  <c r="U4662" i="1" l="1"/>
  <c r="Y4662" i="1" s="1"/>
  <c r="AO4662" i="1" l="1"/>
  <c r="AV4662" i="1" s="1"/>
  <c r="AN4662" i="1" l="1"/>
  <c r="AU4662" i="1" s="1"/>
  <c r="AQ4662" i="1" s="1"/>
  <c r="T4663" i="1"/>
  <c r="P4663" i="1" s="1"/>
  <c r="AR4662" i="1"/>
  <c r="AS4662" i="1" l="1"/>
  <c r="S4663" i="1"/>
  <c r="O4663" i="1" s="1"/>
  <c r="Q4663" i="1"/>
  <c r="AT4662" i="1"/>
  <c r="AZ4662" i="1" s="1"/>
  <c r="AW4662" i="1" l="1"/>
  <c r="AY4662" i="1"/>
  <c r="AX4662" i="1"/>
  <c r="R4663" i="1"/>
  <c r="U4663" i="1" l="1"/>
  <c r="V4663" i="1"/>
  <c r="W4663" i="1"/>
  <c r="Y4663" i="1" l="1"/>
  <c r="AO4663" i="1" s="1"/>
  <c r="AV4663" i="1" s="1"/>
  <c r="AN4663" i="1" l="1"/>
  <c r="AU4663" i="1" s="1"/>
  <c r="AQ4663" i="1" s="1"/>
  <c r="T4664" i="1"/>
  <c r="P4664" i="1" s="1"/>
  <c r="AR4663" i="1"/>
  <c r="S4664" i="1"/>
  <c r="AS4663" i="1"/>
  <c r="O4664" i="1" l="1"/>
  <c r="Q4664" i="1"/>
  <c r="AT4663" i="1"/>
  <c r="AZ4663" i="1" s="1"/>
  <c r="AW4663" i="1" l="1"/>
  <c r="AY4663" i="1"/>
  <c r="AX4663" i="1"/>
  <c r="R4664" i="1"/>
  <c r="V4664" i="1" l="1"/>
  <c r="U4664" i="1"/>
  <c r="Y4664" i="1" s="1"/>
  <c r="W4664" i="1"/>
  <c r="AN4664" i="1" l="1"/>
  <c r="AU4664" i="1" s="1"/>
  <c r="AO4664" i="1" l="1"/>
  <c r="AV4664" i="1" s="1"/>
  <c r="AR4664" i="1" s="1"/>
  <c r="AQ4664" i="1"/>
  <c r="S4665" i="1"/>
  <c r="AS4664" i="1"/>
  <c r="T4665" i="1" l="1"/>
  <c r="P4665" i="1" s="1"/>
  <c r="O4665" i="1"/>
  <c r="Q4665" i="1"/>
  <c r="AT4664" i="1"/>
  <c r="AZ4664" i="1" s="1"/>
  <c r="AW4664" i="1" l="1"/>
  <c r="R4665" i="1"/>
  <c r="U4665" i="1" s="1"/>
  <c r="AX4664" i="1"/>
  <c r="AY4664" i="1"/>
  <c r="V4665" i="1" l="1"/>
  <c r="Y4665" i="1" s="1"/>
  <c r="W4665" i="1"/>
  <c r="AN4665" i="1" l="1"/>
  <c r="AU4665" i="1" s="1"/>
  <c r="S4666" i="1" s="1"/>
  <c r="AO4665" i="1"/>
  <c r="AV4665" i="1" s="1"/>
  <c r="AR4665" i="1" s="1"/>
  <c r="AS4665" i="1" l="1"/>
  <c r="AQ4665" i="1"/>
  <c r="T4666" i="1"/>
  <c r="P4666" i="1" s="1"/>
  <c r="AT4665" i="1"/>
  <c r="AZ4665" i="1" s="1"/>
  <c r="O4666" i="1"/>
  <c r="Q4666" i="1"/>
  <c r="AX4665" i="1" l="1"/>
  <c r="R4666" i="1"/>
  <c r="W4666" i="1" s="1"/>
  <c r="AW4665" i="1"/>
  <c r="AY4665" i="1"/>
  <c r="U4666" i="1" l="1"/>
  <c r="V4666" i="1"/>
  <c r="Y4666" i="1" l="1"/>
  <c r="AO4666" i="1" s="1"/>
  <c r="AV4666" i="1" s="1"/>
  <c r="AN4666" i="1" l="1"/>
  <c r="AU4666" i="1" s="1"/>
  <c r="AQ4666" i="1" s="1"/>
  <c r="T4667" i="1"/>
  <c r="P4667" i="1" s="1"/>
  <c r="AR4666" i="1"/>
  <c r="S4667" i="1" l="1"/>
  <c r="AS4666" i="1"/>
  <c r="AT4666" i="1" s="1"/>
  <c r="AW4666" i="1" s="1"/>
  <c r="O4667" i="1"/>
  <c r="Q4667" i="1" l="1"/>
  <c r="R4667" i="1" s="1"/>
  <c r="AZ4666" i="1"/>
  <c r="AY4666" i="1"/>
  <c r="AX4666" i="1"/>
  <c r="U4667" i="1" l="1"/>
  <c r="W4667" i="1"/>
  <c r="V4667" i="1"/>
  <c r="Y4667" i="1" l="1"/>
  <c r="AN4667" i="1" s="1"/>
  <c r="AU4667" i="1" s="1"/>
  <c r="AO4667" i="1" l="1"/>
  <c r="AV4667" i="1" s="1"/>
  <c r="T4668" i="1" s="1"/>
  <c r="P4668" i="1" s="1"/>
  <c r="AS4667" i="1"/>
  <c r="S4668" i="1"/>
  <c r="AQ4667" i="1"/>
  <c r="AR4667" i="1" l="1"/>
  <c r="AT4667" i="1"/>
  <c r="Q4668" i="1"/>
  <c r="O4668" i="1"/>
  <c r="AX4667" i="1"/>
  <c r="R4668" i="1" l="1"/>
  <c r="U4668" i="1" s="1"/>
  <c r="AZ4667" i="1"/>
  <c r="AY4667" i="1"/>
  <c r="AW4667" i="1"/>
  <c r="W4668" i="1" l="1"/>
  <c r="V4668" i="1"/>
  <c r="Y4668" i="1" s="1"/>
  <c r="AO4668" i="1" l="1"/>
  <c r="AV4668" i="1" s="1"/>
  <c r="AN4668" i="1" l="1"/>
  <c r="AU4668" i="1" s="1"/>
  <c r="AQ4668" i="1" s="1"/>
  <c r="T4669" i="1"/>
  <c r="P4669" i="1" s="1"/>
  <c r="AR4668" i="1"/>
  <c r="AS4668" i="1"/>
  <c r="S4669" i="1" l="1"/>
  <c r="O4669" i="1"/>
  <c r="Q4669" i="1"/>
  <c r="AT4668" i="1"/>
  <c r="AZ4668" i="1" s="1"/>
  <c r="AX4668" i="1" l="1"/>
  <c r="AY4668" i="1"/>
  <c r="AW4668" i="1"/>
  <c r="R4669" i="1"/>
  <c r="W4669" i="1" s="1"/>
  <c r="U4669" i="1" l="1"/>
  <c r="V4669" i="1"/>
  <c r="Y4669" i="1" l="1"/>
  <c r="AN4669" i="1" s="1"/>
  <c r="AU4669" i="1" s="1"/>
  <c r="AO4669" i="1" l="1"/>
  <c r="AV4669" i="1" s="1"/>
  <c r="AR4669" i="1" s="1"/>
  <c r="AS4669" i="1"/>
  <c r="AQ4669" i="1"/>
  <c r="S4670" i="1"/>
  <c r="T4670" i="1" l="1"/>
  <c r="P4670" i="1" s="1"/>
  <c r="AT4669" i="1"/>
  <c r="AW4669" i="1" s="1"/>
  <c r="O4670" i="1"/>
  <c r="Q4670" i="1"/>
  <c r="AX4669" i="1" l="1"/>
  <c r="R4670" i="1"/>
  <c r="U4670" i="1" s="1"/>
  <c r="AZ4669" i="1"/>
  <c r="AY4669" i="1"/>
  <c r="W4670" i="1" l="1"/>
  <c r="V4670" i="1"/>
  <c r="Y4670" i="1" s="1"/>
  <c r="AO4670" i="1" l="1"/>
  <c r="AV4670" i="1" s="1"/>
  <c r="AN4670" i="1" l="1"/>
  <c r="AU4670" i="1" s="1"/>
  <c r="AQ4670" i="1" s="1"/>
  <c r="AR4670" i="1"/>
  <c r="T4671" i="1"/>
  <c r="P4671" i="1" s="1"/>
  <c r="S4671" i="1" l="1"/>
  <c r="AS4670" i="1"/>
  <c r="AT4670" i="1" s="1"/>
  <c r="O4671" i="1"/>
  <c r="Q4671" i="1" l="1"/>
  <c r="AZ4670" i="1"/>
  <c r="AY4670" i="1"/>
  <c r="R4671" i="1"/>
  <c r="AW4670" i="1"/>
  <c r="AX4670" i="1"/>
  <c r="V4671" i="1" l="1"/>
  <c r="W4671" i="1"/>
  <c r="U4671" i="1"/>
  <c r="Y4671" i="1" s="1"/>
  <c r="AO4671" i="1" l="1"/>
  <c r="AV4671" i="1" s="1"/>
  <c r="AN4671" i="1"/>
  <c r="AU4671" i="1" s="1"/>
  <c r="AS4671" i="1" l="1"/>
  <c r="AQ4671" i="1"/>
  <c r="S4672" i="1"/>
  <c r="AR4671" i="1"/>
  <c r="T4672" i="1"/>
  <c r="P4672" i="1" s="1"/>
  <c r="AT4671" i="1" l="1"/>
  <c r="O4672" i="1"/>
  <c r="Q4672" i="1"/>
  <c r="AZ4671" i="1" l="1"/>
  <c r="AY4671" i="1"/>
  <c r="R4672" i="1"/>
  <c r="AX4671" i="1"/>
  <c r="AW4671" i="1"/>
  <c r="V4672" i="1" l="1"/>
  <c r="U4672" i="1"/>
  <c r="Y4672" i="1" s="1"/>
  <c r="W4672" i="1"/>
  <c r="AN4672" i="1" l="1"/>
  <c r="AU4672" i="1" s="1"/>
  <c r="AO4672" i="1" l="1"/>
  <c r="AV4672" i="1" s="1"/>
  <c r="AR4672" i="1" s="1"/>
  <c r="AS4672" i="1"/>
  <c r="S4673" i="1"/>
  <c r="AQ4672" i="1"/>
  <c r="T4673" i="1" l="1"/>
  <c r="P4673" i="1" s="1"/>
  <c r="AT4672" i="1"/>
  <c r="Q4673" i="1"/>
  <c r="O4673" i="1"/>
  <c r="AX4672" i="1"/>
  <c r="R4673" i="1" l="1"/>
  <c r="U4673" i="1" s="1"/>
  <c r="AZ4672" i="1"/>
  <c r="AY4672" i="1"/>
  <c r="W4673" i="1"/>
  <c r="AW4672" i="1"/>
  <c r="V4673" i="1"/>
  <c r="Y4673" i="1" l="1"/>
  <c r="AO4673" i="1" s="1"/>
  <c r="AV4673" i="1" s="1"/>
  <c r="AN4673" i="1" l="1"/>
  <c r="AU4673" i="1" s="1"/>
  <c r="AQ4673" i="1" s="1"/>
  <c r="AR4673" i="1"/>
  <c r="T4674" i="1"/>
  <c r="P4674" i="1" s="1"/>
  <c r="S4674" i="1" l="1"/>
  <c r="AS4673" i="1"/>
  <c r="AT4673" i="1" s="1"/>
  <c r="O4674" i="1"/>
  <c r="Q4674" i="1" l="1"/>
  <c r="R4674" i="1" s="1"/>
  <c r="AZ4673" i="1"/>
  <c r="AY4673" i="1"/>
  <c r="AW4673" i="1"/>
  <c r="AX4673" i="1"/>
  <c r="U4674" i="1" l="1"/>
  <c r="V4674" i="1"/>
  <c r="W4674" i="1"/>
  <c r="Y4674" i="1" l="1"/>
  <c r="AN4674" i="1" s="1"/>
  <c r="AU4674" i="1" s="1"/>
  <c r="AO4674" i="1" l="1"/>
  <c r="AV4674" i="1" s="1"/>
  <c r="AS4674" i="1"/>
  <c r="AR4674" i="1"/>
  <c r="T4675" i="1"/>
  <c r="P4675" i="1" s="1"/>
  <c r="S4675" i="1"/>
  <c r="AQ4674" i="1"/>
  <c r="AT4674" i="1" l="1"/>
  <c r="Q4675" i="1"/>
  <c r="O4675" i="1"/>
  <c r="AX4674" i="1"/>
  <c r="R4675" i="1" l="1"/>
  <c r="U4675" i="1"/>
  <c r="AZ4674" i="1"/>
  <c r="AY4674" i="1"/>
  <c r="W4675" i="1"/>
  <c r="AW4674" i="1"/>
  <c r="V4675" i="1" l="1"/>
  <c r="Y4675" i="1" s="1"/>
  <c r="AN4675" i="1" l="1"/>
  <c r="AU4675" i="1" s="1"/>
  <c r="AO4675" i="1"/>
  <c r="AV4675" i="1" s="1"/>
  <c r="AS4675" i="1" l="1"/>
  <c r="AR4675" i="1"/>
  <c r="T4676" i="1"/>
  <c r="P4676" i="1" s="1"/>
  <c r="S4676" i="1"/>
  <c r="AQ4675" i="1"/>
  <c r="AT4675" i="1" l="1"/>
  <c r="Q4676" i="1"/>
  <c r="O4676" i="1"/>
  <c r="AX4675" i="1"/>
  <c r="R4676" i="1" l="1"/>
  <c r="U4676" i="1" s="1"/>
  <c r="AZ4675" i="1"/>
  <c r="AY4675" i="1"/>
  <c r="W4676" i="1"/>
  <c r="AW4675" i="1"/>
  <c r="V4676" i="1"/>
  <c r="Y4676" i="1" l="1"/>
  <c r="AO4676" i="1" s="1"/>
  <c r="AV4676" i="1" s="1"/>
  <c r="AN4676" i="1" l="1"/>
  <c r="AU4676" i="1" s="1"/>
  <c r="AQ4676" i="1" s="1"/>
  <c r="T4677" i="1"/>
  <c r="P4677" i="1" s="1"/>
  <c r="AR4676" i="1"/>
  <c r="S4677" i="1" l="1"/>
  <c r="AS4676" i="1"/>
  <c r="Q4677" i="1" s="1"/>
  <c r="O4677" i="1"/>
  <c r="AT4676" i="1"/>
  <c r="AZ4676" i="1" l="1"/>
  <c r="AY4676" i="1"/>
  <c r="R4677" i="1"/>
  <c r="U4677" i="1" s="1"/>
  <c r="AW4676" i="1"/>
  <c r="AX4676" i="1"/>
  <c r="W4677" i="1" l="1"/>
  <c r="V4677" i="1"/>
  <c r="Y4677" i="1" s="1"/>
  <c r="AO4677" i="1" l="1"/>
  <c r="AV4677" i="1" s="1"/>
  <c r="AN4677" i="1" l="1"/>
  <c r="AU4677" i="1" s="1"/>
  <c r="AQ4677" i="1" s="1"/>
  <c r="T4678" i="1"/>
  <c r="P4678" i="1" s="1"/>
  <c r="AR4677" i="1"/>
  <c r="AS4677" i="1" l="1"/>
  <c r="S4678" i="1"/>
  <c r="Q4678" i="1"/>
  <c r="O4678" i="1"/>
  <c r="AT4677" i="1"/>
  <c r="AW4677" i="1" l="1"/>
  <c r="AZ4677" i="1"/>
  <c r="AX4677" i="1"/>
  <c r="R4678" i="1"/>
  <c r="U4678" i="1" s="1"/>
  <c r="AY4677" i="1"/>
  <c r="V4678" i="1" l="1"/>
  <c r="Y4678" i="1" s="1"/>
  <c r="W4678" i="1"/>
  <c r="AN4678" i="1" l="1"/>
  <c r="AU4678" i="1" s="1"/>
  <c r="AO4678" i="1"/>
  <c r="AV4678" i="1" s="1"/>
  <c r="AR4678" i="1" l="1"/>
  <c r="T4679" i="1"/>
  <c r="P4679" i="1" s="1"/>
  <c r="AS4678" i="1"/>
  <c r="AQ4678" i="1"/>
  <c r="S4679" i="1"/>
  <c r="Q4679" i="1" l="1"/>
  <c r="O4679" i="1"/>
  <c r="R4679" i="1" s="1"/>
  <c r="V4679" i="1" s="1"/>
  <c r="AT4678" i="1"/>
  <c r="AW4678" i="1" l="1"/>
  <c r="AZ4678" i="1"/>
  <c r="W4679" i="1"/>
  <c r="AX4678" i="1"/>
  <c r="U4679" i="1"/>
  <c r="Y4679" i="1" s="1"/>
  <c r="AY4678" i="1"/>
  <c r="AN4679" i="1" l="1"/>
  <c r="AU4679" i="1" s="1"/>
  <c r="AS4679" i="1" l="1"/>
  <c r="AO4679" i="1"/>
  <c r="AV4679" i="1" s="1"/>
  <c r="T4680" i="1" s="1"/>
  <c r="P4680" i="1" s="1"/>
  <c r="S4680" i="1"/>
  <c r="AQ4679" i="1"/>
  <c r="AR4679" i="1" l="1"/>
  <c r="AT4679" i="1"/>
  <c r="Q4680" i="1"/>
  <c r="O4680" i="1"/>
  <c r="AX4679" i="1"/>
  <c r="R4680" i="1" l="1"/>
  <c r="U4680" i="1" s="1"/>
  <c r="AZ4679" i="1"/>
  <c r="AY4679" i="1"/>
  <c r="W4680" i="1"/>
  <c r="AW4679" i="1"/>
  <c r="V4680" i="1"/>
  <c r="Y4680" i="1" l="1"/>
  <c r="AO4680" i="1" s="1"/>
  <c r="AV4680" i="1" s="1"/>
  <c r="AN4680" i="1" l="1"/>
  <c r="AU4680" i="1" s="1"/>
  <c r="S4681" i="1" s="1"/>
  <c r="AR4680" i="1"/>
  <c r="T4681" i="1"/>
  <c r="P4681" i="1" s="1"/>
  <c r="AQ4680" i="1" l="1"/>
  <c r="AS4680" i="1"/>
  <c r="AT4680" i="1" s="1"/>
  <c r="O4681" i="1"/>
  <c r="Q4681" i="1" l="1"/>
  <c r="AZ4680" i="1"/>
  <c r="AY4680" i="1"/>
  <c r="AW4680" i="1"/>
  <c r="AX4680" i="1"/>
  <c r="R4681" i="1"/>
  <c r="V4681" i="1" l="1"/>
  <c r="U4681" i="1"/>
  <c r="Y4681" i="1" s="1"/>
  <c r="W4681" i="1"/>
  <c r="AN4681" i="1" l="1"/>
  <c r="AU4681" i="1" s="1"/>
  <c r="AS4681" i="1" l="1"/>
  <c r="AO4681" i="1"/>
  <c r="AV4681" i="1" s="1"/>
  <c r="T4682" i="1" s="1"/>
  <c r="P4682" i="1" s="1"/>
  <c r="S4682" i="1"/>
  <c r="AQ4681" i="1"/>
  <c r="AR4681" i="1" l="1"/>
  <c r="AT4681" i="1" s="1"/>
  <c r="O4682" i="1"/>
  <c r="Q4682" i="1"/>
  <c r="AW4681" i="1" l="1"/>
  <c r="AZ4681" i="1"/>
  <c r="AX4681" i="1"/>
  <c r="AY4681" i="1"/>
  <c r="R4682" i="1"/>
  <c r="V4682" i="1" l="1"/>
  <c r="U4682" i="1"/>
  <c r="Y4682" i="1" s="1"/>
  <c r="W4682" i="1"/>
  <c r="AO4682" i="1" l="1"/>
  <c r="AV4682" i="1" s="1"/>
  <c r="AN4682" i="1"/>
  <c r="AU4682" i="1" s="1"/>
  <c r="AS4682" i="1" l="1"/>
  <c r="S4683" i="1"/>
  <c r="AQ4682" i="1"/>
  <c r="T4683" i="1"/>
  <c r="P4683" i="1" s="1"/>
  <c r="AR4682" i="1"/>
  <c r="AT4682" i="1" l="1"/>
  <c r="AX4682" i="1" s="1"/>
  <c r="O4683" i="1"/>
  <c r="Q4683" i="1"/>
  <c r="R4683" i="1" l="1"/>
  <c r="U4683" i="1" s="1"/>
  <c r="AZ4682" i="1"/>
  <c r="AY4682" i="1"/>
  <c r="W4683" i="1"/>
  <c r="AW4682" i="1"/>
  <c r="V4683" i="1" l="1"/>
  <c r="Y4683" i="1" s="1"/>
  <c r="AN4683" i="1" l="1"/>
  <c r="AU4683" i="1" s="1"/>
  <c r="AO4683" i="1" l="1"/>
  <c r="AV4683" i="1" s="1"/>
  <c r="AR4683" i="1" s="1"/>
  <c r="AS4683" i="1"/>
  <c r="AQ4683" i="1"/>
  <c r="S4684" i="1"/>
  <c r="T4684" i="1" l="1"/>
  <c r="P4684" i="1" s="1"/>
  <c r="Q4684" i="1"/>
  <c r="O4684" i="1"/>
  <c r="AT4683" i="1"/>
  <c r="AZ4683" i="1" l="1"/>
  <c r="AY4683" i="1"/>
  <c r="R4684" i="1"/>
  <c r="U4684" i="1" s="1"/>
  <c r="AW4683" i="1"/>
  <c r="AX4683" i="1"/>
  <c r="W4684" i="1" l="1"/>
  <c r="V4684" i="1"/>
  <c r="Y4684" i="1" s="1"/>
  <c r="AN4684" i="1" l="1"/>
  <c r="AU4684" i="1" s="1"/>
  <c r="AO4684" i="1" l="1"/>
  <c r="AV4684" i="1" s="1"/>
  <c r="T4685" i="1" s="1"/>
  <c r="P4685" i="1" s="1"/>
  <c r="AS4684" i="1"/>
  <c r="AR4684" i="1"/>
  <c r="S4685" i="1"/>
  <c r="AQ4684" i="1"/>
  <c r="AT4684" i="1" l="1"/>
  <c r="AW4684" i="1" s="1"/>
  <c r="O4685" i="1"/>
  <c r="Q4685" i="1"/>
  <c r="AX4684" i="1" l="1"/>
  <c r="R4685" i="1"/>
  <c r="W4685" i="1" s="1"/>
  <c r="AZ4684" i="1"/>
  <c r="AY4684" i="1"/>
  <c r="U4685" i="1" l="1"/>
  <c r="V4685" i="1"/>
  <c r="Y4685" i="1" l="1"/>
  <c r="AN4685" i="1" s="1"/>
  <c r="AU4685" i="1" s="1"/>
  <c r="AO4685" i="1" l="1"/>
  <c r="AV4685" i="1" s="1"/>
  <c r="T4686" i="1" s="1"/>
  <c r="P4686" i="1" s="1"/>
  <c r="AS4685" i="1"/>
  <c r="AR4685" i="1"/>
  <c r="S4686" i="1"/>
  <c r="AQ4685" i="1"/>
  <c r="AT4685" i="1" s="1"/>
  <c r="AW4685" i="1" l="1"/>
  <c r="AZ4685" i="1"/>
  <c r="Q4686" i="1"/>
  <c r="O4686" i="1"/>
  <c r="AX4685" i="1"/>
  <c r="AY4685" i="1"/>
  <c r="R4686" i="1" l="1"/>
  <c r="U4686" i="1" l="1"/>
  <c r="V4686" i="1"/>
  <c r="W4686" i="1"/>
  <c r="Y4686" i="1" l="1"/>
  <c r="AO4686" i="1" s="1"/>
  <c r="AV4686" i="1" s="1"/>
  <c r="AN4686" i="1" l="1"/>
  <c r="AU4686" i="1" s="1"/>
  <c r="S4687" i="1" s="1"/>
  <c r="T4687" i="1"/>
  <c r="P4687" i="1" s="1"/>
  <c r="AR4686" i="1"/>
  <c r="AQ4686" i="1" l="1"/>
  <c r="AS4686" i="1"/>
  <c r="Q4687" i="1" s="1"/>
  <c r="O4687" i="1"/>
  <c r="AT4686" i="1" l="1"/>
  <c r="AW4686" i="1" s="1"/>
  <c r="R4687" i="1"/>
  <c r="U4687" i="1" s="1"/>
  <c r="AZ4686" i="1"/>
  <c r="AY4686" i="1"/>
  <c r="AX4686" i="1"/>
  <c r="W4687" i="1" l="1"/>
  <c r="V4687" i="1"/>
  <c r="Y4687" i="1" s="1"/>
  <c r="AN4687" i="1" l="1"/>
  <c r="AU4687" i="1" s="1"/>
  <c r="AO4687" i="1"/>
  <c r="AV4687" i="1" s="1"/>
  <c r="AS4687" i="1" l="1"/>
  <c r="AR4687" i="1"/>
  <c r="T4688" i="1"/>
  <c r="P4688" i="1" s="1"/>
  <c r="S4688" i="1"/>
  <c r="AQ4687" i="1"/>
  <c r="AT4687" i="1" l="1"/>
  <c r="O4688" i="1"/>
  <c r="Q4688" i="1"/>
  <c r="AX4687" i="1"/>
  <c r="AZ4687" i="1" l="1"/>
  <c r="AY4687" i="1"/>
  <c r="R4688" i="1"/>
  <c r="AW4687" i="1"/>
  <c r="U4688" i="1" l="1"/>
  <c r="Y4688" i="1" s="1"/>
  <c r="V4688" i="1"/>
  <c r="W4688" i="1"/>
  <c r="AN4688" i="1" l="1"/>
  <c r="AU4688" i="1" s="1"/>
  <c r="AO4688" i="1" l="1"/>
  <c r="AV4688" i="1" s="1"/>
  <c r="AR4688" i="1" s="1"/>
  <c r="AS4688" i="1"/>
  <c r="S4689" i="1"/>
  <c r="AQ4688" i="1"/>
  <c r="T4689" i="1" l="1"/>
  <c r="P4689" i="1" s="1"/>
  <c r="AT4688" i="1"/>
  <c r="AW4688" i="1" s="1"/>
  <c r="Q4689" i="1"/>
  <c r="O4689" i="1"/>
  <c r="AX4688" i="1" l="1"/>
  <c r="R4689" i="1"/>
  <c r="AZ4688" i="1"/>
  <c r="AY4688" i="1"/>
  <c r="U4689" i="1" l="1"/>
  <c r="Y4689" i="1" s="1"/>
  <c r="V4689" i="1"/>
  <c r="W4689" i="1"/>
  <c r="AN4689" i="1" l="1"/>
  <c r="AU4689" i="1" s="1"/>
  <c r="AS4689" i="1" l="1"/>
  <c r="AO4689" i="1"/>
  <c r="AV4689" i="1" s="1"/>
  <c r="AR4689" i="1" s="1"/>
  <c r="AQ4689" i="1"/>
  <c r="S4690" i="1"/>
  <c r="AT4689" i="1" l="1"/>
  <c r="T4690" i="1"/>
  <c r="P4690" i="1" s="1"/>
  <c r="O4690" i="1"/>
  <c r="Q4690" i="1"/>
  <c r="AW4689" i="1"/>
  <c r="AZ4689" i="1"/>
  <c r="AY4689" i="1"/>
  <c r="AX4689" i="1"/>
  <c r="R4690" i="1" l="1"/>
  <c r="U4690" i="1" s="1"/>
  <c r="V4690" i="1" l="1"/>
  <c r="Y4690" i="1" s="1"/>
  <c r="W4690" i="1"/>
  <c r="AO4690" i="1" l="1"/>
  <c r="AV4690" i="1" s="1"/>
  <c r="AN4690" i="1" l="1"/>
  <c r="AU4690" i="1" s="1"/>
  <c r="AQ4690" i="1" s="1"/>
  <c r="AR4690" i="1"/>
  <c r="T4691" i="1"/>
  <c r="P4691" i="1" s="1"/>
  <c r="S4691" i="1" l="1"/>
  <c r="AS4690" i="1"/>
  <c r="AT4690" i="1" s="1"/>
  <c r="AX4690" i="1" s="1"/>
  <c r="O4691" i="1"/>
  <c r="Q4691" i="1" l="1"/>
  <c r="AZ4690" i="1"/>
  <c r="AY4690" i="1"/>
  <c r="R4691" i="1"/>
  <c r="AW4690" i="1"/>
  <c r="W4691" i="1" l="1"/>
  <c r="V4691" i="1"/>
  <c r="U4691" i="1"/>
  <c r="Y4691" i="1" s="1"/>
  <c r="AN4691" i="1" l="1"/>
  <c r="AU4691" i="1" s="1"/>
  <c r="AO4691" i="1"/>
  <c r="AV4691" i="1" s="1"/>
  <c r="AS4691" i="1"/>
  <c r="AR4691" i="1" l="1"/>
  <c r="T4692" i="1"/>
  <c r="P4692" i="1" s="1"/>
  <c r="S4692" i="1"/>
  <c r="AQ4691" i="1"/>
  <c r="AT4691" i="1" s="1"/>
  <c r="AY4691" i="1" s="1"/>
  <c r="AW4691" i="1" l="1"/>
  <c r="AZ4691" i="1"/>
  <c r="O4692" i="1"/>
  <c r="Q4692" i="1"/>
  <c r="AX4691" i="1"/>
  <c r="R4692" i="1" l="1"/>
  <c r="U4692" i="1" l="1"/>
  <c r="V4692" i="1"/>
  <c r="W4692" i="1"/>
  <c r="Y4692" i="1" l="1"/>
  <c r="AN4692" i="1" s="1"/>
  <c r="AU4692" i="1" s="1"/>
  <c r="AO4692" i="1" l="1"/>
  <c r="AV4692" i="1" s="1"/>
  <c r="AR4692" i="1" s="1"/>
  <c r="AS4692" i="1"/>
  <c r="AQ4692" i="1"/>
  <c r="S4693" i="1"/>
  <c r="T4693" i="1" l="1"/>
  <c r="P4693" i="1" s="1"/>
  <c r="Q4693" i="1"/>
  <c r="O4693" i="1"/>
  <c r="AT4692" i="1"/>
  <c r="AW4692" i="1" s="1"/>
  <c r="AX4692" i="1" l="1"/>
  <c r="AZ4692" i="1"/>
  <c r="AY4692" i="1"/>
  <c r="R4693" i="1"/>
  <c r="U4693" i="1" s="1"/>
  <c r="W4693" i="1" l="1"/>
  <c r="V4693" i="1"/>
  <c r="Y4693" i="1" s="1"/>
  <c r="AN4693" i="1" l="1"/>
  <c r="AU4693" i="1" s="1"/>
  <c r="AO4693" i="1" l="1"/>
  <c r="AV4693" i="1" s="1"/>
  <c r="T4694" i="1" s="1"/>
  <c r="P4694" i="1" s="1"/>
  <c r="AS4693" i="1"/>
  <c r="S4694" i="1"/>
  <c r="AQ4693" i="1"/>
  <c r="AR4693" i="1" l="1"/>
  <c r="AT4693" i="1"/>
  <c r="AZ4693" i="1" s="1"/>
  <c r="O4694" i="1"/>
  <c r="Q4694" i="1"/>
  <c r="AX4693" i="1"/>
  <c r="AY4693" i="1"/>
  <c r="AW4693" i="1" l="1"/>
  <c r="R4694" i="1"/>
  <c r="U4694" i="1" s="1"/>
  <c r="V4694" i="1" l="1"/>
  <c r="Y4694" i="1" s="1"/>
  <c r="W4694" i="1"/>
  <c r="AN4694" i="1" l="1"/>
  <c r="AU4694" i="1" s="1"/>
  <c r="AO4694" i="1" l="1"/>
  <c r="AV4694" i="1" s="1"/>
  <c r="T4695" i="1" s="1"/>
  <c r="P4695" i="1" s="1"/>
  <c r="AS4694" i="1"/>
  <c r="AQ4694" i="1"/>
  <c r="S4695" i="1"/>
  <c r="AR4694" i="1" l="1"/>
  <c r="AT4694" i="1"/>
  <c r="Q4695" i="1"/>
  <c r="O4695" i="1"/>
  <c r="AW4694" i="1"/>
  <c r="AZ4694" i="1"/>
  <c r="AX4694" i="1"/>
  <c r="AY4694" i="1"/>
  <c r="R4695" i="1" l="1"/>
  <c r="U4695" i="1" s="1"/>
  <c r="W4695" i="1" l="1"/>
  <c r="V4695" i="1"/>
  <c r="Y4695" i="1" s="1"/>
  <c r="AO4695" i="1" l="1"/>
  <c r="AV4695" i="1" s="1"/>
  <c r="AN4695" i="1" l="1"/>
  <c r="AU4695" i="1" s="1"/>
  <c r="AQ4695" i="1" s="1"/>
  <c r="AR4695" i="1"/>
  <c r="T4696" i="1"/>
  <c r="P4696" i="1" s="1"/>
  <c r="AS4695" i="1" l="1"/>
  <c r="S4696" i="1"/>
  <c r="O4696" i="1" s="1"/>
  <c r="Q4696" i="1"/>
  <c r="AT4695" i="1"/>
  <c r="AZ4695" i="1" s="1"/>
  <c r="AW4695" i="1" l="1"/>
  <c r="AX4695" i="1"/>
  <c r="AY4695" i="1"/>
  <c r="R4696" i="1"/>
  <c r="U4696" i="1" l="1"/>
  <c r="Y4696" i="1" s="1"/>
  <c r="V4696" i="1"/>
  <c r="W4696" i="1"/>
  <c r="AO4696" i="1" l="1"/>
  <c r="AV4696" i="1" s="1"/>
  <c r="AN4696" i="1" l="1"/>
  <c r="AU4696" i="1" s="1"/>
  <c r="S4697" i="1" s="1"/>
  <c r="AR4696" i="1"/>
  <c r="T4697" i="1"/>
  <c r="P4697" i="1" s="1"/>
  <c r="AS4696" i="1" l="1"/>
  <c r="AQ4696" i="1"/>
  <c r="Q4697" i="1"/>
  <c r="O4697" i="1"/>
  <c r="AT4696" i="1" l="1"/>
  <c r="AZ4696" i="1" s="1"/>
  <c r="AX4696" i="1"/>
  <c r="R4697" i="1"/>
  <c r="AY4696" i="1"/>
  <c r="AW4696" i="1" l="1"/>
  <c r="U4697" i="1"/>
  <c r="V4697" i="1"/>
  <c r="W4697" i="1"/>
  <c r="Y4697" i="1" l="1"/>
  <c r="AN4697" i="1" s="1"/>
  <c r="AU4697" i="1" s="1"/>
  <c r="AO4697" i="1" l="1"/>
  <c r="AV4697" i="1" s="1"/>
  <c r="AR4697" i="1" s="1"/>
  <c r="AS4697" i="1"/>
  <c r="S4698" i="1"/>
  <c r="AQ4697" i="1"/>
  <c r="T4698" i="1" l="1"/>
  <c r="P4698" i="1" s="1"/>
  <c r="O4698" i="1"/>
  <c r="Q4698" i="1"/>
  <c r="AT4697" i="1"/>
  <c r="AW4697" i="1" s="1"/>
  <c r="AX4697" i="1" l="1"/>
  <c r="AZ4697" i="1"/>
  <c r="AY4697" i="1"/>
  <c r="R4698" i="1"/>
  <c r="V4698" i="1" l="1"/>
  <c r="U4698" i="1"/>
  <c r="Y4698" i="1" s="1"/>
  <c r="W4698" i="1"/>
  <c r="AO4698" i="1" l="1"/>
  <c r="AV4698" i="1" s="1"/>
  <c r="AN4698" i="1" l="1"/>
  <c r="AU4698" i="1" s="1"/>
  <c r="AQ4698" i="1" s="1"/>
  <c r="AR4698" i="1"/>
  <c r="T4699" i="1"/>
  <c r="P4699" i="1" s="1"/>
  <c r="S4699" i="1" l="1"/>
  <c r="AS4698" i="1"/>
  <c r="AT4698" i="1" s="1"/>
  <c r="O4699" i="1"/>
  <c r="Q4699" i="1" l="1"/>
  <c r="AZ4698" i="1"/>
  <c r="AY4698" i="1"/>
  <c r="AW4698" i="1"/>
  <c r="R4699" i="1"/>
  <c r="U4699" i="1" s="1"/>
  <c r="AX4698" i="1"/>
  <c r="W4699" i="1" l="1"/>
  <c r="V4699" i="1"/>
  <c r="Y4699" i="1" s="1"/>
  <c r="AO4699" i="1" l="1"/>
  <c r="AV4699" i="1" s="1"/>
  <c r="AN4699" i="1" l="1"/>
  <c r="AU4699" i="1" s="1"/>
  <c r="S4700" i="1" s="1"/>
  <c r="AR4699" i="1"/>
  <c r="T4700" i="1"/>
  <c r="P4700" i="1" s="1"/>
  <c r="AQ4699" i="1" l="1"/>
  <c r="AS4699" i="1"/>
  <c r="Q4700" i="1" s="1"/>
  <c r="O4700" i="1"/>
  <c r="AT4699" i="1" l="1"/>
  <c r="AZ4699" i="1" s="1"/>
  <c r="AW4699" i="1"/>
  <c r="AY4699" i="1"/>
  <c r="R4700" i="1"/>
  <c r="AX4699" i="1"/>
  <c r="U4700" i="1" l="1"/>
  <c r="V4700" i="1"/>
  <c r="W4700" i="1"/>
  <c r="Y4700" i="1" l="1"/>
  <c r="AO4700" i="1" s="1"/>
  <c r="AV4700" i="1" s="1"/>
  <c r="AR4700" i="1" l="1"/>
  <c r="T4701" i="1"/>
  <c r="P4701" i="1" s="1"/>
  <c r="AN4700" i="1"/>
  <c r="AU4700" i="1" s="1"/>
  <c r="AS4700" i="1" l="1"/>
  <c r="AQ4700" i="1"/>
  <c r="S4701" i="1"/>
  <c r="O4701" i="1" l="1"/>
  <c r="Q4701" i="1"/>
  <c r="AT4700" i="1"/>
  <c r="AW4700" i="1" s="1"/>
  <c r="AX4700" i="1" l="1"/>
  <c r="AZ4700" i="1"/>
  <c r="AY4700" i="1"/>
  <c r="R4701" i="1"/>
  <c r="U4701" i="1" s="1"/>
  <c r="W4701" i="1" l="1"/>
  <c r="V4701" i="1"/>
  <c r="Y4701" i="1" s="1"/>
  <c r="AN4701" i="1" l="1"/>
  <c r="AU4701" i="1" s="1"/>
  <c r="AO4701" i="1"/>
  <c r="AV4701" i="1" s="1"/>
  <c r="AS4701" i="1"/>
  <c r="AR4701" i="1" l="1"/>
  <c r="T4702" i="1"/>
  <c r="P4702" i="1" s="1"/>
  <c r="S4702" i="1"/>
  <c r="AQ4701" i="1"/>
  <c r="AT4701" i="1" l="1"/>
  <c r="AW4701" i="1" s="1"/>
  <c r="Q4702" i="1"/>
  <c r="O4702" i="1"/>
  <c r="R4702" i="1" l="1"/>
  <c r="AZ4701" i="1"/>
  <c r="AY4701" i="1"/>
  <c r="AX4701" i="1"/>
  <c r="V4702" i="1" l="1"/>
  <c r="U4702" i="1"/>
  <c r="Y4702" i="1" s="1"/>
  <c r="W4702" i="1"/>
  <c r="AO4702" i="1" l="1"/>
  <c r="AV4702" i="1" s="1"/>
  <c r="AN4702" i="1" l="1"/>
  <c r="AU4702" i="1" s="1"/>
  <c r="S4703" i="1" s="1"/>
  <c r="AR4702" i="1"/>
  <c r="T4703" i="1"/>
  <c r="P4703" i="1" s="1"/>
  <c r="AQ4702" i="1" l="1"/>
  <c r="AS4702" i="1"/>
  <c r="Q4703" i="1" s="1"/>
  <c r="O4703" i="1"/>
  <c r="AT4702" i="1" l="1"/>
  <c r="AW4702" i="1" s="1"/>
  <c r="AY4702" i="1"/>
  <c r="R4703" i="1"/>
  <c r="U4703" i="1" s="1"/>
  <c r="AX4702" i="1"/>
  <c r="AZ4702" i="1" l="1"/>
  <c r="W4703" i="1"/>
  <c r="V4703" i="1"/>
  <c r="Y4703" i="1" s="1"/>
  <c r="AN4703" i="1" l="1"/>
  <c r="AU4703" i="1" s="1"/>
  <c r="AO4703" i="1" l="1"/>
  <c r="AV4703" i="1" s="1"/>
  <c r="T4704" i="1" s="1"/>
  <c r="P4704" i="1" s="1"/>
  <c r="AS4703" i="1"/>
  <c r="S4704" i="1"/>
  <c r="AQ4703" i="1"/>
  <c r="AR4703" i="1" l="1"/>
  <c r="AT4703" i="1"/>
  <c r="AW4703" i="1" s="1"/>
  <c r="Q4704" i="1"/>
  <c r="O4704" i="1"/>
  <c r="AX4703" i="1"/>
  <c r="R4704" i="1" l="1"/>
  <c r="AZ4703" i="1"/>
  <c r="AY4703" i="1"/>
  <c r="V4704" i="1" l="1"/>
  <c r="U4704" i="1"/>
  <c r="Y4704" i="1" s="1"/>
  <c r="W4704" i="1"/>
  <c r="AN4704" i="1" l="1"/>
  <c r="AU4704" i="1" s="1"/>
  <c r="AO4704" i="1" l="1"/>
  <c r="AV4704" i="1" s="1"/>
  <c r="T4705" i="1" s="1"/>
  <c r="P4705" i="1" s="1"/>
  <c r="AS4704" i="1"/>
  <c r="AQ4704" i="1"/>
  <c r="S4705" i="1"/>
  <c r="AR4704" i="1" l="1"/>
  <c r="AT4704" i="1"/>
  <c r="AW4704" i="1" s="1"/>
  <c r="Q4705" i="1"/>
  <c r="O4705" i="1"/>
  <c r="AX4704" i="1" l="1"/>
  <c r="R4705" i="1"/>
  <c r="AZ4704" i="1"/>
  <c r="AY4704" i="1"/>
  <c r="V4705" i="1" l="1"/>
  <c r="U4705" i="1"/>
  <c r="Y4705" i="1" s="1"/>
  <c r="W4705" i="1"/>
  <c r="AN4705" i="1" l="1"/>
  <c r="AU4705" i="1" s="1"/>
  <c r="AO4705" i="1" l="1"/>
  <c r="AV4705" i="1" s="1"/>
  <c r="T4706" i="1" s="1"/>
  <c r="P4706" i="1" s="1"/>
  <c r="AS4705" i="1"/>
  <c r="AQ4705" i="1"/>
  <c r="S4706" i="1"/>
  <c r="AR4705" i="1" l="1"/>
  <c r="AT4705" i="1"/>
  <c r="AW4705" i="1" s="1"/>
  <c r="Q4706" i="1"/>
  <c r="O4706" i="1"/>
  <c r="AX4705" i="1" l="1"/>
  <c r="R4706" i="1"/>
  <c r="U4706" i="1" s="1"/>
  <c r="AZ4705" i="1"/>
  <c r="AY4705" i="1"/>
  <c r="W4706" i="1" l="1"/>
  <c r="V4706" i="1"/>
  <c r="Y4706" i="1" s="1"/>
  <c r="AN4706" i="1" l="1"/>
  <c r="AU4706" i="1" s="1"/>
  <c r="AO4706" i="1"/>
  <c r="AV4706" i="1" s="1"/>
  <c r="AS4706" i="1" l="1"/>
  <c r="AR4706" i="1"/>
  <c r="T4707" i="1"/>
  <c r="P4707" i="1" s="1"/>
  <c r="S4707" i="1"/>
  <c r="AQ4706" i="1"/>
  <c r="AT4706" i="1" l="1"/>
  <c r="AW4706" i="1" s="1"/>
  <c r="Q4707" i="1"/>
  <c r="O4707" i="1"/>
  <c r="AX4706" i="1"/>
  <c r="R4707" i="1" l="1"/>
  <c r="U4707" i="1" s="1"/>
  <c r="AZ4706" i="1"/>
  <c r="AY4706" i="1"/>
  <c r="W4707" i="1"/>
  <c r="V4707" i="1" l="1"/>
  <c r="Y4707" i="1" s="1"/>
  <c r="AN4707" i="1" l="1"/>
  <c r="AU4707" i="1" s="1"/>
  <c r="AO4707" i="1" l="1"/>
  <c r="AV4707" i="1" s="1"/>
  <c r="T4708" i="1" s="1"/>
  <c r="P4708" i="1" s="1"/>
  <c r="AS4707" i="1"/>
  <c r="AQ4707" i="1"/>
  <c r="S4708" i="1"/>
  <c r="AR4707" i="1" l="1"/>
  <c r="AT4707" i="1"/>
  <c r="AW4707" i="1" s="1"/>
  <c r="Q4708" i="1"/>
  <c r="O4708" i="1"/>
  <c r="AX4707" i="1"/>
  <c r="R4708" i="1" l="1"/>
  <c r="U4708" i="1" s="1"/>
  <c r="AZ4707" i="1"/>
  <c r="AY4707" i="1"/>
  <c r="V4708" i="1" l="1"/>
  <c r="Y4708" i="1"/>
  <c r="W4708" i="1"/>
  <c r="AN4708" i="1" l="1"/>
  <c r="AU4708" i="1" s="1"/>
  <c r="AO4708" i="1"/>
  <c r="AV4708" i="1" s="1"/>
  <c r="AS4708" i="1" l="1"/>
  <c r="T4709" i="1"/>
  <c r="P4709" i="1" s="1"/>
  <c r="AR4708" i="1"/>
  <c r="AQ4708" i="1"/>
  <c r="S4709" i="1"/>
  <c r="O4709" i="1" l="1"/>
  <c r="Q4709" i="1"/>
  <c r="AT4708" i="1"/>
  <c r="AW4708" i="1" s="1"/>
  <c r="AX4708" i="1" l="1"/>
  <c r="AZ4708" i="1"/>
  <c r="AY4708" i="1"/>
  <c r="R4709" i="1"/>
  <c r="U4709" i="1" s="1"/>
  <c r="V4709" i="1" l="1"/>
  <c r="Y4709" i="1" s="1"/>
  <c r="W4709" i="1"/>
  <c r="AN4709" i="1" l="1"/>
  <c r="AU4709" i="1" s="1"/>
  <c r="AO4709" i="1" l="1"/>
  <c r="AV4709" i="1" s="1"/>
  <c r="AR4709" i="1" s="1"/>
  <c r="AS4709" i="1"/>
  <c r="S4710" i="1"/>
  <c r="AQ4709" i="1"/>
  <c r="T4710" i="1" l="1"/>
  <c r="P4710" i="1" s="1"/>
  <c r="AT4709" i="1"/>
  <c r="AW4709" i="1" s="1"/>
  <c r="Q4710" i="1"/>
  <c r="O4710" i="1"/>
  <c r="AX4709" i="1"/>
  <c r="R4710" i="1" l="1"/>
  <c r="AZ4709" i="1"/>
  <c r="AY4709" i="1"/>
  <c r="V4710" i="1" l="1"/>
  <c r="U4710" i="1"/>
  <c r="Y4710" i="1" s="1"/>
  <c r="W4710" i="1"/>
  <c r="AO4710" i="1" l="1"/>
  <c r="AV4710" i="1" s="1"/>
  <c r="AN4710" i="1" l="1"/>
  <c r="AU4710" i="1" s="1"/>
  <c r="S4711" i="1" s="1"/>
  <c r="T4711" i="1"/>
  <c r="P4711" i="1" s="1"/>
  <c r="AR4710" i="1"/>
  <c r="AS4710" i="1" l="1"/>
  <c r="AQ4710" i="1"/>
  <c r="Q4711" i="1"/>
  <c r="O4711" i="1"/>
  <c r="AT4710" i="1" l="1"/>
  <c r="AX4710" i="1" s="1"/>
  <c r="R4711" i="1"/>
  <c r="U4711" i="1" s="1"/>
  <c r="AY4710" i="1"/>
  <c r="AZ4710" i="1"/>
  <c r="AW4710" i="1"/>
  <c r="W4711" i="1" l="1"/>
  <c r="V4711" i="1"/>
  <c r="Y4711" i="1" s="1"/>
  <c r="AO4711" i="1" l="1"/>
  <c r="AV4711" i="1" s="1"/>
  <c r="AN4711" i="1" l="1"/>
  <c r="AU4711" i="1" s="1"/>
  <c r="AQ4711" i="1" s="1"/>
  <c r="T4712" i="1"/>
  <c r="P4712" i="1" s="1"/>
  <c r="AR4711" i="1"/>
  <c r="S4712" i="1" l="1"/>
  <c r="AS4711" i="1"/>
  <c r="Q4712" i="1" s="1"/>
  <c r="O4712" i="1"/>
  <c r="AT4711" i="1" l="1"/>
  <c r="AX4711" i="1" s="1"/>
  <c r="R4712" i="1"/>
  <c r="W4712" i="1" s="1"/>
  <c r="AZ4711" i="1"/>
  <c r="AY4711" i="1"/>
  <c r="AW4711" i="1" l="1"/>
  <c r="U4712" i="1"/>
  <c r="V4712" i="1"/>
  <c r="Y4712" i="1" l="1"/>
  <c r="AN4712" i="1" s="1"/>
  <c r="AU4712" i="1" s="1"/>
  <c r="AO4712" i="1" l="1"/>
  <c r="AV4712" i="1" s="1"/>
  <c r="AR4712" i="1" s="1"/>
  <c r="AS4712" i="1"/>
  <c r="AQ4712" i="1"/>
  <c r="S4713" i="1"/>
  <c r="T4713" i="1" l="1"/>
  <c r="P4713" i="1" s="1"/>
  <c r="Q4713" i="1"/>
  <c r="O4713" i="1"/>
  <c r="AT4712" i="1"/>
  <c r="AW4712" i="1" s="1"/>
  <c r="R4713" i="1" l="1"/>
  <c r="V4713" i="1" s="1"/>
  <c r="AX4712" i="1"/>
  <c r="U4713" i="1"/>
  <c r="Y4713" i="1" s="1"/>
  <c r="AZ4712" i="1"/>
  <c r="AY4712" i="1"/>
  <c r="W4713" i="1"/>
  <c r="AN4713" i="1" l="1"/>
  <c r="AU4713" i="1" s="1"/>
  <c r="AO4713" i="1"/>
  <c r="AV4713" i="1" s="1"/>
  <c r="AS4713" i="1" l="1"/>
  <c r="AR4713" i="1"/>
  <c r="T4714" i="1"/>
  <c r="P4714" i="1" s="1"/>
  <c r="AQ4713" i="1"/>
  <c r="S4714" i="1"/>
  <c r="Q4714" i="1" l="1"/>
  <c r="O4714" i="1"/>
  <c r="AT4713" i="1"/>
  <c r="AW4713" i="1" s="1"/>
  <c r="AX4713" i="1" l="1"/>
  <c r="AZ4713" i="1"/>
  <c r="AY4713" i="1"/>
  <c r="R4714" i="1"/>
  <c r="U4714" i="1" l="1"/>
  <c r="V4714" i="1"/>
  <c r="W4714" i="1"/>
  <c r="Y4714" i="1" l="1"/>
  <c r="AN4714" i="1" s="1"/>
  <c r="AU4714" i="1" s="1"/>
  <c r="AO4714" i="1" l="1"/>
  <c r="AV4714" i="1" s="1"/>
  <c r="T4715" i="1" s="1"/>
  <c r="P4715" i="1" s="1"/>
  <c r="AS4714" i="1"/>
  <c r="AQ4714" i="1"/>
  <c r="S4715" i="1"/>
  <c r="AR4714" i="1" l="1"/>
  <c r="AT4714" i="1"/>
  <c r="AW4714" i="1" s="1"/>
  <c r="Q4715" i="1"/>
  <c r="O4715" i="1"/>
  <c r="AX4714" i="1"/>
  <c r="R4715" i="1" l="1"/>
  <c r="U4715" i="1" s="1"/>
  <c r="AZ4714" i="1"/>
  <c r="AY4714" i="1"/>
  <c r="V4715" i="1" l="1"/>
  <c r="Y4715" i="1" s="1"/>
  <c r="W4715" i="1"/>
  <c r="AN4715" i="1" l="1"/>
  <c r="AU4715" i="1" s="1"/>
  <c r="AO4715" i="1" l="1"/>
  <c r="AV4715" i="1" s="1"/>
  <c r="T4716" i="1" s="1"/>
  <c r="P4716" i="1" s="1"/>
  <c r="AS4715" i="1"/>
  <c r="AQ4715" i="1"/>
  <c r="S4716" i="1"/>
  <c r="AR4715" i="1" l="1"/>
  <c r="O4716" i="1"/>
  <c r="Q4716" i="1"/>
  <c r="AT4715" i="1"/>
  <c r="AW4715" i="1" s="1"/>
  <c r="AX4715" i="1" l="1"/>
  <c r="AZ4715" i="1"/>
  <c r="AY4715" i="1"/>
  <c r="R4716" i="1"/>
  <c r="W4716" i="1" s="1"/>
  <c r="U4716" i="1" l="1"/>
  <c r="V4716" i="1"/>
  <c r="Y4716" i="1" l="1"/>
  <c r="AN4716" i="1" s="1"/>
  <c r="AU4716" i="1" s="1"/>
  <c r="AO4716" i="1" l="1"/>
  <c r="AV4716" i="1" s="1"/>
  <c r="T4717" i="1" s="1"/>
  <c r="P4717" i="1" s="1"/>
  <c r="AS4716" i="1"/>
  <c r="S4717" i="1"/>
  <c r="AQ4716" i="1"/>
  <c r="AR4716" i="1" l="1"/>
  <c r="AT4716" i="1"/>
  <c r="O4717" i="1"/>
  <c r="Q4717" i="1"/>
  <c r="AZ4716" i="1" l="1"/>
  <c r="AY4716" i="1"/>
  <c r="R4717" i="1"/>
  <c r="U4717" i="1" s="1"/>
  <c r="AW4716" i="1"/>
  <c r="AX4716" i="1"/>
  <c r="V4717" i="1" l="1"/>
  <c r="Y4717" i="1" s="1"/>
  <c r="W4717" i="1"/>
  <c r="AN4717" i="1" l="1"/>
  <c r="AU4717" i="1" s="1"/>
  <c r="AO4717" i="1" l="1"/>
  <c r="AV4717" i="1" s="1"/>
  <c r="AR4717" i="1" s="1"/>
  <c r="AS4717" i="1"/>
  <c r="AQ4717" i="1"/>
  <c r="S4718" i="1"/>
  <c r="T4718" i="1" l="1"/>
  <c r="P4718" i="1" s="1"/>
  <c r="Q4718" i="1"/>
  <c r="O4718" i="1"/>
  <c r="AT4717" i="1"/>
  <c r="AW4717" i="1" s="1"/>
  <c r="AX4717" i="1" l="1"/>
  <c r="AZ4717" i="1"/>
  <c r="AY4717" i="1"/>
  <c r="R4718" i="1"/>
  <c r="U4718" i="1" l="1"/>
  <c r="V4718" i="1"/>
  <c r="W4718" i="1"/>
  <c r="Y4718" i="1" l="1"/>
  <c r="AN4718" i="1" s="1"/>
  <c r="AU4718" i="1" s="1"/>
  <c r="AO4718" i="1" l="1"/>
  <c r="AV4718" i="1" s="1"/>
  <c r="AR4718" i="1" s="1"/>
  <c r="AS4718" i="1"/>
  <c r="T4719" i="1"/>
  <c r="P4719" i="1" s="1"/>
  <c r="AQ4718" i="1"/>
  <c r="S4719" i="1"/>
  <c r="Q4719" i="1" l="1"/>
  <c r="O4719" i="1"/>
  <c r="R4719" i="1" s="1"/>
  <c r="V4719" i="1" s="1"/>
  <c r="AT4718" i="1"/>
  <c r="AW4718" i="1" s="1"/>
  <c r="AX4718" i="1" l="1"/>
  <c r="U4719" i="1"/>
  <c r="Y4719" i="1" s="1"/>
  <c r="AZ4718" i="1"/>
  <c r="AY4718" i="1"/>
  <c r="W4719" i="1"/>
  <c r="AN4719" i="1" l="1"/>
  <c r="AU4719" i="1" s="1"/>
  <c r="AO4719" i="1" l="1"/>
  <c r="AV4719" i="1" s="1"/>
  <c r="T4720" i="1" s="1"/>
  <c r="P4720" i="1" s="1"/>
  <c r="AS4719" i="1"/>
  <c r="S4720" i="1"/>
  <c r="AQ4719" i="1"/>
  <c r="AR4719" i="1" l="1"/>
  <c r="AT4719" i="1"/>
  <c r="AW4719" i="1" s="1"/>
  <c r="Q4720" i="1"/>
  <c r="O4720" i="1"/>
  <c r="AX4719" i="1"/>
  <c r="R4720" i="1" l="1"/>
  <c r="U4720" i="1" s="1"/>
  <c r="AZ4719" i="1"/>
  <c r="AY4719" i="1"/>
  <c r="W4720" i="1" l="1"/>
  <c r="V4720" i="1"/>
  <c r="Y4720" i="1" s="1"/>
  <c r="AN4720" i="1" l="1"/>
  <c r="AU4720" i="1" s="1"/>
  <c r="AO4720" i="1" l="1"/>
  <c r="AV4720" i="1" s="1"/>
  <c r="T4721" i="1" s="1"/>
  <c r="P4721" i="1" s="1"/>
  <c r="AS4720" i="1"/>
  <c r="AQ4720" i="1"/>
  <c r="S4721" i="1"/>
  <c r="AR4720" i="1" l="1"/>
  <c r="Q4721" i="1"/>
  <c r="O4721" i="1"/>
  <c r="AT4720" i="1"/>
  <c r="AW4720" i="1" s="1"/>
  <c r="R4721" i="1" l="1"/>
  <c r="U4721" i="1" s="1"/>
  <c r="AX4720" i="1"/>
  <c r="AZ4720" i="1"/>
  <c r="AY4720" i="1"/>
  <c r="W4721" i="1"/>
  <c r="V4721" i="1"/>
  <c r="Y4721" i="1" l="1"/>
  <c r="AO4721" i="1" s="1"/>
  <c r="AV4721" i="1" s="1"/>
  <c r="T4722" i="1" s="1"/>
  <c r="P4722" i="1" s="1"/>
  <c r="AN4721" i="1" l="1"/>
  <c r="AU4721" i="1" s="1"/>
  <c r="S4722" i="1" s="1"/>
  <c r="O4722" i="1" s="1"/>
  <c r="AR4721" i="1"/>
  <c r="AQ4721" i="1" l="1"/>
  <c r="AS4721" i="1"/>
  <c r="AT4721" i="1" s="1"/>
  <c r="AZ4721" i="1" s="1"/>
  <c r="AX4721" i="1" l="1"/>
  <c r="AY4721" i="1"/>
  <c r="AW4721" i="1"/>
  <c r="Q4722" i="1"/>
  <c r="R4722" i="1" s="1"/>
  <c r="U4722" i="1" s="1"/>
  <c r="W4722" i="1" l="1"/>
  <c r="V4722" i="1"/>
  <c r="Y4722" i="1" s="1"/>
  <c r="AO4722" i="1" l="1"/>
  <c r="AV4722" i="1" s="1"/>
  <c r="AN4722" i="1"/>
  <c r="AU4722" i="1" s="1"/>
  <c r="AQ4722" i="1" s="1"/>
  <c r="T4723" i="1"/>
  <c r="P4723" i="1" s="1"/>
  <c r="AR4722" i="1"/>
  <c r="S4723" i="1" l="1"/>
  <c r="AS4722" i="1"/>
  <c r="Q4723" i="1" s="1"/>
  <c r="O4723" i="1"/>
  <c r="AT4722" i="1" l="1"/>
  <c r="AW4722" i="1" s="1"/>
  <c r="AZ4722" i="1"/>
  <c r="AY4722" i="1"/>
  <c r="R4723" i="1"/>
  <c r="U4723" i="1" s="1"/>
  <c r="AX4722" i="1"/>
  <c r="V4723" i="1" l="1"/>
  <c r="Y4723" i="1" s="1"/>
  <c r="W4723" i="1"/>
  <c r="AO4723" i="1" l="1"/>
  <c r="AV4723" i="1" s="1"/>
  <c r="AN4723" i="1" l="1"/>
  <c r="AU4723" i="1" s="1"/>
  <c r="AQ4723" i="1" s="1"/>
  <c r="T4724" i="1"/>
  <c r="P4724" i="1" s="1"/>
  <c r="AR4723" i="1"/>
  <c r="S4724" i="1" l="1"/>
  <c r="AS4723" i="1"/>
  <c r="Q4724" i="1" s="1"/>
  <c r="O4724" i="1"/>
  <c r="AT4723" i="1" l="1"/>
  <c r="AZ4723" i="1"/>
  <c r="AY4723" i="1"/>
  <c r="R4724" i="1"/>
  <c r="U4724" i="1" s="1"/>
  <c r="AW4723" i="1"/>
  <c r="AX4723" i="1"/>
  <c r="W4724" i="1" l="1"/>
  <c r="V4724" i="1"/>
  <c r="Y4724" i="1" s="1"/>
  <c r="AN4724" i="1" l="1"/>
  <c r="AU4724" i="1" s="1"/>
  <c r="AO4724" i="1"/>
  <c r="AV4724" i="1" s="1"/>
  <c r="AQ4724" i="1" l="1"/>
  <c r="S4725" i="1"/>
  <c r="T4725" i="1"/>
  <c r="P4725" i="1" s="1"/>
  <c r="AR4724" i="1"/>
  <c r="AS4724" i="1"/>
  <c r="O4725" i="1" l="1"/>
  <c r="Q4725" i="1"/>
  <c r="AT4724" i="1"/>
  <c r="AW4724" i="1" l="1"/>
  <c r="AZ4724" i="1"/>
  <c r="R4725" i="1"/>
  <c r="W4725" i="1" s="1"/>
  <c r="AX4724" i="1"/>
  <c r="AY4724" i="1"/>
  <c r="U4725" i="1" l="1"/>
  <c r="V4725" i="1"/>
  <c r="Y4725" i="1" l="1"/>
  <c r="AN4725" i="1" s="1"/>
  <c r="AU4725" i="1" s="1"/>
  <c r="AO4725" i="1" l="1"/>
  <c r="AV4725" i="1" s="1"/>
  <c r="T4726" i="1" s="1"/>
  <c r="P4726" i="1" s="1"/>
  <c r="AS4725" i="1"/>
  <c r="AQ4725" i="1"/>
  <c r="S4726" i="1"/>
  <c r="AR4725" i="1" l="1"/>
  <c r="O4726" i="1"/>
  <c r="Q4726" i="1"/>
  <c r="AT4725" i="1"/>
  <c r="AZ4725" i="1" s="1"/>
  <c r="AY4725" i="1" l="1"/>
  <c r="AX4725" i="1"/>
  <c r="AW4725" i="1"/>
  <c r="R4726" i="1"/>
  <c r="U4726" i="1" s="1"/>
  <c r="V4726" i="1" l="1"/>
  <c r="Y4726" i="1" s="1"/>
  <c r="W4726" i="1"/>
  <c r="AN4726" i="1" l="1"/>
  <c r="AU4726" i="1" s="1"/>
  <c r="AO4726" i="1" l="1"/>
  <c r="AV4726" i="1" s="1"/>
  <c r="AR4726" i="1" s="1"/>
  <c r="AS4726" i="1"/>
  <c r="AQ4726" i="1"/>
  <c r="S4727" i="1"/>
  <c r="T4727" i="1" l="1"/>
  <c r="P4727" i="1" s="1"/>
  <c r="O4727" i="1"/>
  <c r="AT4726" i="1"/>
  <c r="AZ4726" i="1" s="1"/>
  <c r="Q4727" i="1" l="1"/>
  <c r="AX4726" i="1"/>
  <c r="AY4726" i="1"/>
  <c r="R4727" i="1"/>
  <c r="U4727" i="1" s="1"/>
  <c r="AW4726" i="1"/>
  <c r="W4727" i="1" l="1"/>
  <c r="V4727" i="1"/>
  <c r="Y4727" i="1" s="1"/>
  <c r="AO4727" i="1" l="1"/>
  <c r="AV4727" i="1" s="1"/>
  <c r="AN4727" i="1"/>
  <c r="AU4727" i="1" s="1"/>
  <c r="AS4727" i="1" l="1"/>
  <c r="S4728" i="1"/>
  <c r="AQ4727" i="1"/>
  <c r="AR4727" i="1"/>
  <c r="T4728" i="1"/>
  <c r="P4728" i="1" s="1"/>
  <c r="AT4727" i="1" l="1"/>
  <c r="Q4728" i="1"/>
  <c r="O4728" i="1"/>
  <c r="R4728" i="1" l="1"/>
  <c r="AZ4727" i="1"/>
  <c r="AY4727" i="1"/>
  <c r="W4728" i="1"/>
  <c r="AW4727" i="1"/>
  <c r="AX4727" i="1"/>
  <c r="V4728" i="1" l="1"/>
  <c r="U4728" i="1"/>
  <c r="Y4728" i="1" s="1"/>
  <c r="AN4728" i="1" l="1"/>
  <c r="AU4728" i="1" s="1"/>
  <c r="AO4728" i="1" l="1"/>
  <c r="AV4728" i="1" s="1"/>
  <c r="T4729" i="1" s="1"/>
  <c r="P4729" i="1" s="1"/>
  <c r="AS4728" i="1"/>
  <c r="S4729" i="1"/>
  <c r="AQ4728" i="1"/>
  <c r="AR4728" i="1" l="1"/>
  <c r="AT4728" i="1"/>
  <c r="O4729" i="1"/>
  <c r="Q4729" i="1"/>
  <c r="AX4728" i="1"/>
  <c r="AZ4728" i="1" l="1"/>
  <c r="AY4728" i="1"/>
  <c r="R4729" i="1"/>
  <c r="AW4728" i="1"/>
  <c r="U4729" i="1" l="1"/>
  <c r="V4729" i="1"/>
  <c r="W4729" i="1"/>
  <c r="Y4729" i="1" l="1"/>
  <c r="AN4729" i="1" s="1"/>
  <c r="AU4729" i="1" s="1"/>
  <c r="AO4729" i="1" l="1"/>
  <c r="AV4729" i="1" s="1"/>
  <c r="AR4729" i="1" s="1"/>
  <c r="AS4729" i="1"/>
  <c r="S4730" i="1"/>
  <c r="AQ4729" i="1"/>
  <c r="T4730" i="1" l="1"/>
  <c r="P4730" i="1" s="1"/>
  <c r="AT4729" i="1"/>
  <c r="AW4729" i="1" s="1"/>
  <c r="O4730" i="1"/>
  <c r="Q4730" i="1"/>
  <c r="AY4729" i="1"/>
  <c r="AX4729" i="1"/>
  <c r="AZ4729" i="1" l="1"/>
  <c r="R4730" i="1"/>
  <c r="U4730" i="1" s="1"/>
  <c r="V4730" i="1" l="1"/>
  <c r="Y4730" i="1" s="1"/>
  <c r="W4730" i="1"/>
  <c r="AN4730" i="1" l="1"/>
  <c r="AU4730" i="1" s="1"/>
  <c r="AO4730" i="1" l="1"/>
  <c r="AV4730" i="1" s="1"/>
  <c r="T4731" i="1" s="1"/>
  <c r="P4731" i="1" s="1"/>
  <c r="AS4730" i="1"/>
  <c r="S4731" i="1"/>
  <c r="AQ4730" i="1"/>
  <c r="AR4730" i="1" l="1"/>
  <c r="AT4730" i="1"/>
  <c r="Q4731" i="1"/>
  <c r="O4731" i="1"/>
  <c r="AX4730" i="1"/>
  <c r="R4731" i="1" l="1"/>
  <c r="U4731" i="1" s="1"/>
  <c r="AZ4730" i="1"/>
  <c r="AY4730" i="1"/>
  <c r="W4731" i="1"/>
  <c r="AW4730" i="1"/>
  <c r="V4731" i="1" l="1"/>
  <c r="Y4731" i="1" s="1"/>
  <c r="AN4731" i="1" l="1"/>
  <c r="AU4731" i="1" s="1"/>
  <c r="AO4731" i="1" l="1"/>
  <c r="AV4731" i="1" s="1"/>
  <c r="AR4731" i="1" s="1"/>
  <c r="AS4731" i="1"/>
  <c r="AQ4731" i="1"/>
  <c r="S4732" i="1"/>
  <c r="T4732" i="1" l="1"/>
  <c r="P4732" i="1" s="1"/>
  <c r="O4732" i="1"/>
  <c r="Q4732" i="1"/>
  <c r="AT4731" i="1"/>
  <c r="AW4731" i="1" s="1"/>
  <c r="AZ4731" i="1" l="1"/>
  <c r="AY4731" i="1"/>
  <c r="R4732" i="1"/>
  <c r="U4732" i="1" s="1"/>
  <c r="AX4731" i="1"/>
  <c r="W4732" i="1" l="1"/>
  <c r="V4732" i="1"/>
  <c r="Y4732" i="1" s="1"/>
  <c r="AO4732" i="1" l="1"/>
  <c r="AV4732" i="1" s="1"/>
  <c r="AN4732" i="1" l="1"/>
  <c r="AU4732" i="1" s="1"/>
  <c r="AQ4732" i="1" s="1"/>
  <c r="T4733" i="1"/>
  <c r="P4733" i="1" s="1"/>
  <c r="AR4732" i="1"/>
  <c r="AS4732" i="1" l="1"/>
  <c r="S4733" i="1"/>
  <c r="O4733" i="1"/>
  <c r="Q4733" i="1"/>
  <c r="AT4732" i="1"/>
  <c r="AZ4732" i="1" s="1"/>
  <c r="AW4732" i="1" l="1"/>
  <c r="AY4732" i="1"/>
  <c r="R4733" i="1"/>
  <c r="W4733" i="1" s="1"/>
  <c r="AX4732" i="1"/>
  <c r="U4733" i="1" l="1"/>
  <c r="V4733" i="1"/>
  <c r="Y4733" i="1" l="1"/>
  <c r="AN4733" i="1" s="1"/>
  <c r="AU4733" i="1" s="1"/>
  <c r="AO4733" i="1" l="1"/>
  <c r="AV4733" i="1" s="1"/>
  <c r="AR4733" i="1" s="1"/>
  <c r="AS4733" i="1"/>
  <c r="T4734" i="1"/>
  <c r="P4734" i="1" s="1"/>
  <c r="AQ4733" i="1"/>
  <c r="S4734" i="1"/>
  <c r="AT4733" i="1" l="1"/>
  <c r="Q4734" i="1"/>
  <c r="O4734" i="1"/>
  <c r="AX4733" i="1"/>
  <c r="AW4733" i="1"/>
  <c r="AZ4733" i="1"/>
  <c r="AY4733" i="1"/>
  <c r="R4734" i="1" l="1"/>
  <c r="U4734" i="1" s="1"/>
  <c r="W4734" i="1" l="1"/>
  <c r="V4734" i="1"/>
  <c r="Y4734" i="1" s="1"/>
  <c r="AN4734" i="1" l="1"/>
  <c r="AU4734" i="1" s="1"/>
  <c r="AO4734" i="1" l="1"/>
  <c r="AV4734" i="1" s="1"/>
  <c r="AR4734" i="1" s="1"/>
  <c r="AS4734" i="1"/>
  <c r="S4735" i="1"/>
  <c r="AQ4734" i="1"/>
  <c r="T4735" i="1" l="1"/>
  <c r="P4735" i="1" s="1"/>
  <c r="AT4734" i="1"/>
  <c r="AW4734" i="1" s="1"/>
  <c r="O4735" i="1"/>
  <c r="Q4735" i="1"/>
  <c r="AX4734" i="1" l="1"/>
  <c r="R4735" i="1"/>
  <c r="U4735" i="1" s="1"/>
  <c r="AZ4734" i="1"/>
  <c r="AY4734" i="1"/>
  <c r="W4735" i="1" l="1"/>
  <c r="V4735" i="1"/>
  <c r="Y4735" i="1" s="1"/>
  <c r="AN4735" i="1" l="1"/>
  <c r="AU4735" i="1" s="1"/>
  <c r="AO4735" i="1" l="1"/>
  <c r="AV4735" i="1" s="1"/>
  <c r="T4736" i="1" s="1"/>
  <c r="P4736" i="1" s="1"/>
  <c r="AS4735" i="1"/>
  <c r="S4736" i="1"/>
  <c r="AQ4735" i="1"/>
  <c r="AR4735" i="1" l="1"/>
  <c r="AT4735" i="1" s="1"/>
  <c r="Q4736" i="1"/>
  <c r="O4736" i="1"/>
  <c r="AW4735" i="1" l="1"/>
  <c r="AX4735" i="1"/>
  <c r="R4736" i="1"/>
  <c r="U4736" i="1" s="1"/>
  <c r="AZ4735" i="1"/>
  <c r="AY4735" i="1"/>
  <c r="W4736" i="1" l="1"/>
  <c r="V4736" i="1"/>
  <c r="Y4736" i="1" s="1"/>
  <c r="AO4736" i="1" l="1"/>
  <c r="AV4736" i="1" s="1"/>
  <c r="AN4736" i="1" l="1"/>
  <c r="AU4736" i="1" s="1"/>
  <c r="S4737" i="1" s="1"/>
  <c r="T4737" i="1"/>
  <c r="P4737" i="1" s="1"/>
  <c r="AR4736" i="1"/>
  <c r="AQ4736" i="1" l="1"/>
  <c r="AS4736" i="1"/>
  <c r="Q4737" i="1" s="1"/>
  <c r="O4737" i="1"/>
  <c r="AT4736" i="1"/>
  <c r="AW4736" i="1" l="1"/>
  <c r="AZ4736" i="1"/>
  <c r="AY4736" i="1"/>
  <c r="AX4736" i="1"/>
  <c r="R4737" i="1"/>
  <c r="U4737" i="1" l="1"/>
  <c r="Y4737" i="1" s="1"/>
  <c r="V4737" i="1"/>
  <c r="W4737" i="1"/>
  <c r="AN4737" i="1" l="1"/>
  <c r="AU4737" i="1" s="1"/>
  <c r="AO4737" i="1"/>
  <c r="AV4737" i="1" s="1"/>
  <c r="AS4737" i="1" l="1"/>
  <c r="T4738" i="1"/>
  <c r="P4738" i="1" s="1"/>
  <c r="AR4737" i="1"/>
  <c r="AQ4737" i="1"/>
  <c r="S4738" i="1"/>
  <c r="AT4737" i="1" l="1"/>
  <c r="AW4737" i="1" s="1"/>
  <c r="O4738" i="1"/>
  <c r="Q4738" i="1"/>
  <c r="AX4737" i="1" l="1"/>
  <c r="R4738" i="1"/>
  <c r="U4738" i="1" s="1"/>
  <c r="AZ4737" i="1"/>
  <c r="AY4737" i="1"/>
  <c r="W4738" i="1" l="1"/>
  <c r="V4738" i="1"/>
  <c r="Y4738" i="1" s="1"/>
  <c r="AN4738" i="1" l="1"/>
  <c r="AU4738" i="1" s="1"/>
  <c r="AS4738" i="1" l="1"/>
  <c r="AO4738" i="1"/>
  <c r="AV4738" i="1" s="1"/>
  <c r="AR4738" i="1" s="1"/>
  <c r="AQ4738" i="1"/>
  <c r="S4739" i="1"/>
  <c r="T4739" i="1" l="1"/>
  <c r="P4739" i="1" s="1"/>
  <c r="AT4738" i="1"/>
  <c r="O4739" i="1"/>
  <c r="Q4739" i="1"/>
  <c r="AX4738" i="1"/>
  <c r="AZ4738" i="1" l="1"/>
  <c r="AY4738" i="1"/>
  <c r="R4739" i="1"/>
  <c r="AW4738" i="1"/>
  <c r="V4739" i="1" l="1"/>
  <c r="U4739" i="1"/>
  <c r="Y4739" i="1" s="1"/>
  <c r="W4739" i="1"/>
  <c r="AO4739" i="1" l="1"/>
  <c r="AV4739" i="1" s="1"/>
  <c r="AN4739" i="1"/>
  <c r="AU4739" i="1" s="1"/>
  <c r="AS4739" i="1" l="1"/>
  <c r="AQ4739" i="1"/>
  <c r="S4740" i="1"/>
  <c r="T4740" i="1"/>
  <c r="P4740" i="1" s="1"/>
  <c r="AR4739" i="1"/>
  <c r="Q4740" i="1" l="1"/>
  <c r="O4740" i="1"/>
  <c r="AT4739" i="1"/>
  <c r="AW4739" i="1" s="1"/>
  <c r="AZ4739" i="1" l="1"/>
  <c r="AY4739" i="1"/>
  <c r="AX4739" i="1"/>
  <c r="R4740" i="1"/>
  <c r="U4740" i="1" s="1"/>
  <c r="V4740" i="1" l="1"/>
  <c r="Y4740" i="1" s="1"/>
  <c r="W4740" i="1"/>
  <c r="AO4740" i="1" l="1"/>
  <c r="AV4740" i="1" s="1"/>
  <c r="AN4740" i="1" l="1"/>
  <c r="AU4740" i="1" s="1"/>
  <c r="S4741" i="1" s="1"/>
  <c r="T4741" i="1"/>
  <c r="P4741" i="1" s="1"/>
  <c r="AR4740" i="1"/>
  <c r="AS4740" i="1" l="1"/>
  <c r="AQ4740" i="1"/>
  <c r="AT4740" i="1" s="1"/>
  <c r="AZ4740" i="1" s="1"/>
  <c r="O4741" i="1"/>
  <c r="Q4741" i="1"/>
  <c r="AY4740" i="1" l="1"/>
  <c r="AW4740" i="1"/>
  <c r="R4741" i="1"/>
  <c r="U4741" i="1" s="1"/>
  <c r="AX4740" i="1"/>
  <c r="W4741" i="1" l="1"/>
  <c r="V4741" i="1"/>
  <c r="Y4741" i="1" s="1"/>
  <c r="AN4741" i="1" l="1"/>
  <c r="AU4741" i="1" s="1"/>
  <c r="AO4741" i="1"/>
  <c r="AV4741" i="1" s="1"/>
  <c r="AS4741" i="1" l="1"/>
  <c r="AR4741" i="1"/>
  <c r="T4742" i="1"/>
  <c r="P4742" i="1" s="1"/>
  <c r="AQ4741" i="1"/>
  <c r="S4742" i="1"/>
  <c r="Q4742" i="1" l="1"/>
  <c r="O4742" i="1"/>
  <c r="AT4741" i="1"/>
  <c r="AW4741" i="1" s="1"/>
  <c r="AX4741" i="1" l="1"/>
  <c r="AZ4741" i="1"/>
  <c r="AY4741" i="1"/>
  <c r="R4742" i="1"/>
  <c r="U4742" i="1" s="1"/>
  <c r="V4742" i="1" l="1"/>
  <c r="Y4742" i="1" s="1"/>
  <c r="W4742" i="1"/>
  <c r="AN4742" i="1" l="1"/>
  <c r="AU4742" i="1" s="1"/>
  <c r="AO4742" i="1" l="1"/>
  <c r="AV4742" i="1" s="1"/>
  <c r="AR4742" i="1" s="1"/>
  <c r="AS4742" i="1"/>
  <c r="S4743" i="1"/>
  <c r="AQ4742" i="1"/>
  <c r="T4743" i="1" l="1"/>
  <c r="P4743" i="1" s="1"/>
  <c r="Q4743" i="1"/>
  <c r="O4743" i="1"/>
  <c r="AT4742" i="1"/>
  <c r="AW4742" i="1" s="1"/>
  <c r="AX4742" i="1" l="1"/>
  <c r="R4743" i="1"/>
  <c r="W4743" i="1" s="1"/>
  <c r="AZ4742" i="1"/>
  <c r="AY4742" i="1"/>
  <c r="V4743" i="1" l="1"/>
  <c r="U4743" i="1"/>
  <c r="Y4743" i="1" s="1"/>
  <c r="AN4743" i="1" l="1"/>
  <c r="AU4743" i="1" s="1"/>
  <c r="AO4743" i="1"/>
  <c r="AV4743" i="1" s="1"/>
  <c r="AS4743" i="1" l="1"/>
  <c r="AR4743" i="1"/>
  <c r="T4744" i="1"/>
  <c r="P4744" i="1" s="1"/>
  <c r="AQ4743" i="1"/>
  <c r="S4744" i="1"/>
  <c r="Q4744" i="1" l="1"/>
  <c r="O4744" i="1"/>
  <c r="AT4743" i="1"/>
  <c r="AW4743" i="1" s="1"/>
  <c r="AX4743" i="1" l="1"/>
  <c r="AZ4743" i="1"/>
  <c r="AY4743" i="1"/>
  <c r="R4744" i="1"/>
  <c r="U4744" i="1" s="1"/>
  <c r="V4744" i="1" l="1"/>
  <c r="Y4744" i="1" s="1"/>
  <c r="W4744" i="1"/>
  <c r="AN4744" i="1" l="1"/>
  <c r="AU4744" i="1" s="1"/>
  <c r="AO4744" i="1" l="1"/>
  <c r="AV4744" i="1" s="1"/>
  <c r="AR4744" i="1" s="1"/>
  <c r="AS4744" i="1"/>
  <c r="T4745" i="1"/>
  <c r="P4745" i="1" s="1"/>
  <c r="AQ4744" i="1"/>
  <c r="S4745" i="1"/>
  <c r="AT4744" i="1" l="1"/>
  <c r="AW4744" i="1" s="1"/>
  <c r="O4745" i="1"/>
  <c r="Q4745" i="1"/>
  <c r="AX4744" i="1" l="1"/>
  <c r="R4745" i="1"/>
  <c r="U4745" i="1" s="1"/>
  <c r="AZ4744" i="1"/>
  <c r="AY4744" i="1"/>
  <c r="W4745" i="1" l="1"/>
  <c r="V4745" i="1"/>
  <c r="Y4745" i="1" s="1"/>
  <c r="AO4745" i="1" l="1"/>
  <c r="AV4745" i="1" s="1"/>
  <c r="AN4745" i="1" l="1"/>
  <c r="AU4745" i="1" s="1"/>
  <c r="AQ4745" i="1" s="1"/>
  <c r="AR4745" i="1"/>
  <c r="T4746" i="1"/>
  <c r="P4746" i="1" s="1"/>
  <c r="S4746" i="1" l="1"/>
  <c r="AS4745" i="1"/>
  <c r="AT4745" i="1" s="1"/>
  <c r="AW4745" i="1" s="1"/>
  <c r="O4746" i="1"/>
  <c r="Q4746" i="1"/>
  <c r="R4746" i="1" l="1"/>
  <c r="AZ4745" i="1"/>
  <c r="AY4745" i="1"/>
  <c r="AX4745" i="1"/>
  <c r="V4746" i="1" l="1"/>
  <c r="U4746" i="1"/>
  <c r="Y4746" i="1" s="1"/>
  <c r="W4746" i="1"/>
  <c r="AO4746" i="1" l="1"/>
  <c r="AV4746" i="1" s="1"/>
  <c r="AN4746" i="1"/>
  <c r="AU4746" i="1" s="1"/>
  <c r="AS4746" i="1" l="1"/>
  <c r="AQ4746" i="1"/>
  <c r="S4747" i="1"/>
  <c r="T4747" i="1"/>
  <c r="P4747" i="1" s="1"/>
  <c r="AR4746" i="1"/>
  <c r="AT4746" i="1" l="1"/>
  <c r="AW4746" i="1" s="1"/>
  <c r="Q4747" i="1"/>
  <c r="O4747" i="1"/>
  <c r="AX4746" i="1" l="1"/>
  <c r="R4747" i="1"/>
  <c r="W4747" i="1" s="1"/>
  <c r="AZ4746" i="1"/>
  <c r="AY4746" i="1"/>
  <c r="V4747" i="1"/>
  <c r="U4747" i="1" l="1"/>
  <c r="Y4747" i="1" s="1"/>
  <c r="AO4747" i="1" l="1"/>
  <c r="AV4747" i="1" s="1"/>
  <c r="AN4747" i="1" l="1"/>
  <c r="AU4747" i="1" s="1"/>
  <c r="AQ4747" i="1" s="1"/>
  <c r="AR4747" i="1"/>
  <c r="T4748" i="1"/>
  <c r="P4748" i="1" s="1"/>
  <c r="S4748" i="1" l="1"/>
  <c r="O4748" i="1" s="1"/>
  <c r="AS4747" i="1"/>
  <c r="AT4747" i="1" s="1"/>
  <c r="AX4747" i="1" s="1"/>
  <c r="Q4748" i="1" l="1"/>
  <c r="R4748" i="1"/>
  <c r="U4748" i="1" s="1"/>
  <c r="AZ4747" i="1"/>
  <c r="AY4747" i="1"/>
  <c r="AW4747" i="1"/>
  <c r="W4748" i="1" l="1"/>
  <c r="V4748" i="1"/>
  <c r="Y4748" i="1" s="1"/>
  <c r="AN4748" i="1" l="1"/>
  <c r="AU4748" i="1" s="1"/>
  <c r="AO4748" i="1" l="1"/>
  <c r="AV4748" i="1" s="1"/>
  <c r="T4749" i="1" s="1"/>
  <c r="P4749" i="1" s="1"/>
  <c r="AS4748" i="1"/>
  <c r="AR4748" i="1"/>
  <c r="AQ4748" i="1"/>
  <c r="S4749" i="1"/>
  <c r="Q4749" i="1" l="1"/>
  <c r="O4749" i="1"/>
  <c r="AT4748" i="1"/>
  <c r="AX4748" i="1" s="1"/>
  <c r="AW4748" i="1" l="1"/>
  <c r="AZ4748" i="1"/>
  <c r="AY4748" i="1"/>
  <c r="R4749" i="1"/>
  <c r="U4749" i="1" s="1"/>
  <c r="V4749" i="1" l="1"/>
  <c r="Y4749" i="1" s="1"/>
  <c r="W4749" i="1"/>
  <c r="AO4749" i="1" l="1"/>
  <c r="AV4749" i="1" s="1"/>
  <c r="AN4749" i="1"/>
  <c r="AU4749" i="1" s="1"/>
  <c r="AS4749" i="1" l="1"/>
  <c r="AQ4749" i="1"/>
  <c r="S4750" i="1"/>
  <c r="AR4749" i="1"/>
  <c r="T4750" i="1"/>
  <c r="P4750" i="1" s="1"/>
  <c r="Q4750" i="1" l="1"/>
  <c r="O4750" i="1"/>
  <c r="AT4749" i="1"/>
  <c r="AZ4749" i="1" s="1"/>
  <c r="AY4749" i="1" l="1"/>
  <c r="AW4749" i="1"/>
  <c r="R4750" i="1"/>
  <c r="U4750" i="1" s="1"/>
  <c r="AX4749" i="1"/>
  <c r="V4750" i="1" l="1"/>
  <c r="Y4750" i="1" s="1"/>
  <c r="W4750" i="1"/>
  <c r="AO4750" i="1" l="1"/>
  <c r="AV4750" i="1" s="1"/>
  <c r="AN4750" i="1"/>
  <c r="AU4750" i="1" s="1"/>
  <c r="AQ4750" i="1" l="1"/>
  <c r="S4751" i="1"/>
  <c r="AS4750" i="1"/>
  <c r="T4751" i="1"/>
  <c r="P4751" i="1" s="1"/>
  <c r="AR4750" i="1"/>
  <c r="Q4751" i="1" l="1"/>
  <c r="O4751" i="1"/>
  <c r="AT4750" i="1"/>
  <c r="AZ4750" i="1" s="1"/>
  <c r="AW4750" i="1" l="1"/>
  <c r="AY4750" i="1"/>
  <c r="AX4750" i="1"/>
  <c r="R4751" i="1"/>
  <c r="U4751" i="1" s="1"/>
  <c r="V4751" i="1" l="1"/>
  <c r="Y4751" i="1" s="1"/>
  <c r="W4751" i="1"/>
  <c r="AN4751" i="1" l="1"/>
  <c r="AU4751" i="1" s="1"/>
  <c r="AO4751" i="1" l="1"/>
  <c r="AV4751" i="1" s="1"/>
  <c r="T4752" i="1" s="1"/>
  <c r="P4752" i="1" s="1"/>
  <c r="AS4751" i="1"/>
  <c r="AQ4751" i="1"/>
  <c r="S4752" i="1"/>
  <c r="AR4751" i="1" l="1"/>
  <c r="Q4752" i="1"/>
  <c r="O4752" i="1"/>
  <c r="AT4751" i="1"/>
  <c r="AW4751" i="1" s="1"/>
  <c r="AX4751" i="1" l="1"/>
  <c r="R4752" i="1"/>
  <c r="AZ4751" i="1"/>
  <c r="AY4751" i="1"/>
  <c r="W4752" i="1"/>
  <c r="V4752" i="1" l="1"/>
  <c r="U4752" i="1"/>
  <c r="Y4752" i="1" s="1"/>
  <c r="AO4752" i="1" l="1"/>
  <c r="AV4752" i="1" s="1"/>
  <c r="AN4752" i="1" l="1"/>
  <c r="AU4752" i="1" s="1"/>
  <c r="S4753" i="1" s="1"/>
  <c r="AR4752" i="1"/>
  <c r="T4753" i="1"/>
  <c r="P4753" i="1" s="1"/>
  <c r="AQ4752" i="1" l="1"/>
  <c r="AS4752" i="1"/>
  <c r="Q4753" i="1" s="1"/>
  <c r="O4753" i="1"/>
  <c r="AT4752" i="1" l="1"/>
  <c r="AX4752" i="1" s="1"/>
  <c r="R4753" i="1"/>
  <c r="U4753" i="1" s="1"/>
  <c r="AZ4752" i="1"/>
  <c r="AY4752" i="1"/>
  <c r="AW4752" i="1" l="1"/>
  <c r="W4753" i="1"/>
  <c r="V4753" i="1"/>
  <c r="Y4753" i="1" s="1"/>
  <c r="AN4753" i="1" l="1"/>
  <c r="AU4753" i="1" s="1"/>
  <c r="AO4753" i="1" l="1"/>
  <c r="AV4753" i="1" s="1"/>
  <c r="AR4753" i="1" s="1"/>
  <c r="AS4753" i="1"/>
  <c r="AQ4753" i="1"/>
  <c r="S4754" i="1"/>
  <c r="T4754" i="1" l="1"/>
  <c r="P4754" i="1" s="1"/>
  <c r="AT4753" i="1"/>
  <c r="AW4753" i="1" s="1"/>
  <c r="O4754" i="1"/>
  <c r="Q4754" i="1"/>
  <c r="AY4753" i="1"/>
  <c r="AX4753" i="1" l="1"/>
  <c r="AZ4753" i="1"/>
  <c r="R4754" i="1"/>
  <c r="V4754" i="1" l="1"/>
  <c r="U4754" i="1"/>
  <c r="Y4754" i="1" s="1"/>
  <c r="W4754" i="1"/>
  <c r="AN4754" i="1" l="1"/>
  <c r="AU4754" i="1" s="1"/>
  <c r="AO4754" i="1" l="1"/>
  <c r="AV4754" i="1" s="1"/>
  <c r="AR4754" i="1" s="1"/>
  <c r="AS4754" i="1"/>
  <c r="AQ4754" i="1"/>
  <c r="S4755" i="1"/>
  <c r="T4755" i="1" l="1"/>
  <c r="P4755" i="1" s="1"/>
  <c r="O4755" i="1"/>
  <c r="Q4755" i="1"/>
  <c r="AT4754" i="1"/>
  <c r="AZ4754" i="1" s="1"/>
  <c r="AY4754" i="1" l="1"/>
  <c r="R4755" i="1"/>
  <c r="V4755" i="1" s="1"/>
  <c r="AX4754" i="1"/>
  <c r="AW4754" i="1"/>
  <c r="U4755" i="1" l="1"/>
  <c r="Y4755" i="1" s="1"/>
  <c r="W4755" i="1"/>
  <c r="AN4755" i="1" l="1"/>
  <c r="AU4755" i="1" s="1"/>
  <c r="AO4755" i="1" l="1"/>
  <c r="AV4755" i="1" s="1"/>
  <c r="AR4755" i="1" s="1"/>
  <c r="AS4755" i="1"/>
  <c r="S4756" i="1"/>
  <c r="AQ4755" i="1"/>
  <c r="T4756" i="1" l="1"/>
  <c r="P4756" i="1" s="1"/>
  <c r="AT4755" i="1"/>
  <c r="AW4755" i="1" s="1"/>
  <c r="Q4756" i="1"/>
  <c r="O4756" i="1"/>
  <c r="AX4755" i="1"/>
  <c r="R4756" i="1" l="1"/>
  <c r="U4756" i="1" s="1"/>
  <c r="AZ4755" i="1"/>
  <c r="AY4755" i="1"/>
  <c r="W4756" i="1"/>
  <c r="V4756" i="1" l="1"/>
  <c r="Y4756" i="1" s="1"/>
  <c r="AO4756" i="1" l="1"/>
  <c r="AV4756" i="1" s="1"/>
  <c r="AN4756" i="1"/>
  <c r="AU4756" i="1" s="1"/>
  <c r="AS4756" i="1" l="1"/>
  <c r="AQ4756" i="1"/>
  <c r="S4757" i="1"/>
  <c r="T4757" i="1"/>
  <c r="P4757" i="1" s="1"/>
  <c r="AR4756" i="1"/>
  <c r="Q4757" i="1" l="1"/>
  <c r="O4757" i="1"/>
  <c r="R4757" i="1" s="1"/>
  <c r="AT4756" i="1"/>
  <c r="AW4756" i="1" s="1"/>
  <c r="W4757" i="1" l="1"/>
  <c r="AZ4756" i="1"/>
  <c r="AY4756" i="1"/>
  <c r="AX4756" i="1"/>
  <c r="U4757" i="1"/>
  <c r="Y4757" i="1" s="1"/>
  <c r="V4757" i="1"/>
  <c r="AO4757" i="1" l="1"/>
  <c r="AV4757" i="1" s="1"/>
  <c r="AN4757" i="1" l="1"/>
  <c r="AU4757" i="1" s="1"/>
  <c r="S4758" i="1" s="1"/>
  <c r="AR4757" i="1"/>
  <c r="T4758" i="1"/>
  <c r="P4758" i="1" s="1"/>
  <c r="AQ4757" i="1" l="1"/>
  <c r="AS4757" i="1"/>
  <c r="Q4758" i="1" s="1"/>
  <c r="O4758" i="1"/>
  <c r="AT4757" i="1" l="1"/>
  <c r="AZ4757" i="1" s="1"/>
  <c r="AY4757" i="1"/>
  <c r="AW4757" i="1"/>
  <c r="AX4757" i="1"/>
  <c r="R4758" i="1"/>
  <c r="V4758" i="1" l="1"/>
  <c r="U4758" i="1"/>
  <c r="Y4758" i="1" s="1"/>
  <c r="W4758" i="1"/>
  <c r="AN4758" i="1" l="1"/>
  <c r="AU4758" i="1" s="1"/>
  <c r="AO4758" i="1"/>
  <c r="AV4758" i="1" s="1"/>
  <c r="AS4758" i="1" l="1"/>
  <c r="T4759" i="1"/>
  <c r="P4759" i="1" s="1"/>
  <c r="AR4758" i="1"/>
  <c r="S4759" i="1"/>
  <c r="AQ4758" i="1"/>
  <c r="O4759" i="1" l="1"/>
  <c r="Q4759" i="1"/>
  <c r="AT4758" i="1"/>
  <c r="AZ4758" i="1" l="1"/>
  <c r="AY4758" i="1"/>
  <c r="AW4758" i="1"/>
  <c r="AX4758" i="1"/>
  <c r="R4759" i="1"/>
  <c r="U4759" i="1" s="1"/>
  <c r="V4759" i="1" l="1"/>
  <c r="Y4759" i="1" s="1"/>
  <c r="W4759" i="1"/>
  <c r="AO4759" i="1" l="1"/>
  <c r="AV4759" i="1" s="1"/>
  <c r="AN4759" i="1" l="1"/>
  <c r="AU4759" i="1" s="1"/>
  <c r="AQ4759" i="1" s="1"/>
  <c r="AR4759" i="1"/>
  <c r="T4760" i="1"/>
  <c r="P4760" i="1" s="1"/>
  <c r="S4760" i="1" l="1"/>
  <c r="AS4759" i="1"/>
  <c r="Q4760" i="1" s="1"/>
  <c r="O4760" i="1"/>
  <c r="AT4759" i="1" l="1"/>
  <c r="AZ4759" i="1" s="1"/>
  <c r="AY4759" i="1"/>
  <c r="R4760" i="1"/>
  <c r="AW4759" i="1"/>
  <c r="AX4759" i="1"/>
  <c r="V4760" i="1" l="1"/>
  <c r="U4760" i="1"/>
  <c r="Y4760" i="1" s="1"/>
  <c r="W4760" i="1"/>
  <c r="AO4760" i="1" l="1"/>
  <c r="AV4760" i="1" s="1"/>
  <c r="AN4760" i="1" l="1"/>
  <c r="AU4760" i="1" s="1"/>
  <c r="S4761" i="1" s="1"/>
  <c r="AR4760" i="1"/>
  <c r="T4761" i="1"/>
  <c r="P4761" i="1" s="1"/>
  <c r="AS4760" i="1" l="1"/>
  <c r="AQ4760" i="1"/>
  <c r="AT4760" i="1" s="1"/>
  <c r="AZ4760" i="1" s="1"/>
  <c r="Q4761" i="1"/>
  <c r="O4761" i="1"/>
  <c r="R4761" i="1" l="1"/>
  <c r="U4761" i="1" s="1"/>
  <c r="AY4760" i="1"/>
  <c r="AW4760" i="1"/>
  <c r="AX4760" i="1"/>
  <c r="W4761" i="1" l="1"/>
  <c r="V4761" i="1"/>
  <c r="Y4761" i="1" s="1"/>
  <c r="AN4761" i="1" l="1"/>
  <c r="AU4761" i="1" s="1"/>
  <c r="AO4761" i="1" l="1"/>
  <c r="AV4761" i="1" s="1"/>
  <c r="AR4761" i="1" s="1"/>
  <c r="AS4761" i="1"/>
  <c r="S4762" i="1"/>
  <c r="AQ4761" i="1"/>
  <c r="T4762" i="1" l="1"/>
  <c r="P4762" i="1" s="1"/>
  <c r="AT4761" i="1"/>
  <c r="AW4761" i="1" s="1"/>
  <c r="Q4762" i="1"/>
  <c r="O4762" i="1"/>
  <c r="AX4761" i="1"/>
  <c r="R4762" i="1" l="1"/>
  <c r="U4762" i="1" s="1"/>
  <c r="AZ4761" i="1"/>
  <c r="AY4761" i="1"/>
  <c r="W4762" i="1" l="1"/>
  <c r="V4762" i="1"/>
  <c r="Y4762" i="1" s="1"/>
  <c r="AO4762" i="1" l="1"/>
  <c r="AV4762" i="1" s="1"/>
  <c r="AN4762" i="1" l="1"/>
  <c r="AU4762" i="1" s="1"/>
  <c r="S4763" i="1" s="1"/>
  <c r="T4763" i="1"/>
  <c r="P4763" i="1" s="1"/>
  <c r="AR4762" i="1"/>
  <c r="AS4762" i="1" l="1"/>
  <c r="AQ4762" i="1"/>
  <c r="AT4762" i="1"/>
  <c r="AZ4762" i="1" s="1"/>
  <c r="O4763" i="1"/>
  <c r="Q4763" i="1"/>
  <c r="AY4762" i="1" l="1"/>
  <c r="AX4762" i="1"/>
  <c r="AW4762" i="1"/>
  <c r="R4763" i="1"/>
  <c r="U4763" i="1" s="1"/>
  <c r="W4763" i="1" l="1"/>
  <c r="V4763" i="1"/>
  <c r="Y4763" i="1" s="1"/>
  <c r="AN4763" i="1" l="1"/>
  <c r="AU4763" i="1" s="1"/>
  <c r="AO4763" i="1" l="1"/>
  <c r="AV4763" i="1" s="1"/>
  <c r="AR4763" i="1" s="1"/>
  <c r="AQ4763" i="1"/>
  <c r="S4764" i="1"/>
  <c r="AS4763" i="1"/>
  <c r="T4764" i="1" l="1"/>
  <c r="P4764" i="1" s="1"/>
  <c r="O4764" i="1"/>
  <c r="Q4764" i="1"/>
  <c r="AT4763" i="1"/>
  <c r="AZ4763" i="1" s="1"/>
  <c r="AY4763" i="1" l="1"/>
  <c r="R4764" i="1"/>
  <c r="W4764" i="1" s="1"/>
  <c r="AW4763" i="1"/>
  <c r="AX4763" i="1"/>
  <c r="U4764" i="1" l="1"/>
  <c r="V4764" i="1"/>
  <c r="Y4764" i="1" l="1"/>
  <c r="AO4764" i="1" s="1"/>
  <c r="AV4764" i="1" s="1"/>
  <c r="AN4764" i="1" l="1"/>
  <c r="AU4764" i="1" s="1"/>
  <c r="AQ4764" i="1" s="1"/>
  <c r="T4765" i="1"/>
  <c r="P4765" i="1" s="1"/>
  <c r="AR4764" i="1"/>
  <c r="AS4764" i="1" l="1"/>
  <c r="S4765" i="1"/>
  <c r="Q4765" i="1"/>
  <c r="O4765" i="1"/>
  <c r="AT4764" i="1"/>
  <c r="AZ4764" i="1" s="1"/>
  <c r="AW4764" i="1" l="1"/>
  <c r="AY4764" i="1"/>
  <c r="AX4764" i="1"/>
  <c r="R4765" i="1"/>
  <c r="W4765" i="1" s="1"/>
  <c r="U4765" i="1" l="1"/>
  <c r="V4765" i="1"/>
  <c r="Y4765" i="1" l="1"/>
  <c r="AO4765" i="1" s="1"/>
  <c r="AV4765" i="1" s="1"/>
  <c r="AN4765" i="1" l="1"/>
  <c r="AU4765" i="1" s="1"/>
  <c r="S4766" i="1"/>
  <c r="O4766" i="1" s="1"/>
  <c r="AQ4765" i="1"/>
  <c r="AR4765" i="1"/>
  <c r="T4766" i="1"/>
  <c r="P4766" i="1" s="1"/>
  <c r="AS4765" i="1" l="1"/>
  <c r="AT4765" i="1" s="1"/>
  <c r="Q4766" i="1"/>
  <c r="R4766" i="1" s="1"/>
  <c r="W4766" i="1" l="1"/>
  <c r="V4766" i="1"/>
  <c r="U4766" i="1"/>
  <c r="Y4766" i="1" s="1"/>
  <c r="AZ4765" i="1"/>
  <c r="AY4765" i="1"/>
  <c r="AX4765" i="1"/>
  <c r="AW4765" i="1"/>
  <c r="AO4766" i="1" l="1"/>
  <c r="AV4766" i="1" s="1"/>
  <c r="AN4766" i="1" l="1"/>
  <c r="AU4766" i="1" s="1"/>
  <c r="S4767" i="1" s="1"/>
  <c r="T4767" i="1"/>
  <c r="P4767" i="1" s="1"/>
  <c r="AR4766" i="1"/>
  <c r="AS4766" i="1" l="1"/>
  <c r="Q4767" i="1" s="1"/>
  <c r="AQ4766" i="1"/>
  <c r="O4767" i="1"/>
  <c r="AT4766" i="1"/>
  <c r="AZ4766" i="1" s="1"/>
  <c r="AW4766" i="1" l="1"/>
  <c r="AY4766" i="1"/>
  <c r="AX4766" i="1"/>
  <c r="R4767" i="1"/>
  <c r="U4767" i="1" s="1"/>
  <c r="W4767" i="1" l="1"/>
  <c r="V4767" i="1"/>
  <c r="Y4767" i="1" s="1"/>
  <c r="AO4767" i="1" l="1"/>
  <c r="AV4767" i="1" s="1"/>
  <c r="AN4767" i="1" l="1"/>
  <c r="AU4767" i="1" s="1"/>
  <c r="AQ4767" i="1" s="1"/>
  <c r="AR4767" i="1"/>
  <c r="T4768" i="1"/>
  <c r="P4768" i="1" s="1"/>
  <c r="S4768" i="1" l="1"/>
  <c r="AS4767" i="1"/>
  <c r="Q4768" i="1" s="1"/>
  <c r="O4768" i="1"/>
  <c r="AT4767" i="1" l="1"/>
  <c r="AZ4767" i="1" s="1"/>
  <c r="R4768" i="1"/>
  <c r="W4768" i="1" s="1"/>
  <c r="AY4767" i="1"/>
  <c r="AX4767" i="1"/>
  <c r="AW4767" i="1"/>
  <c r="U4768" i="1"/>
  <c r="V4768" i="1"/>
  <c r="Y4768" i="1" l="1"/>
  <c r="AO4768" i="1" s="1"/>
  <c r="AV4768" i="1" s="1"/>
  <c r="AN4768" i="1" l="1"/>
  <c r="AU4768" i="1" s="1"/>
  <c r="S4769" i="1" s="1"/>
  <c r="AR4768" i="1"/>
  <c r="T4769" i="1"/>
  <c r="P4769" i="1" s="1"/>
  <c r="AS4768" i="1" l="1"/>
  <c r="AQ4768" i="1"/>
  <c r="AT4768" i="1" s="1"/>
  <c r="AZ4768" i="1" s="1"/>
  <c r="O4769" i="1"/>
  <c r="Q4769" i="1"/>
  <c r="AX4768" i="1" l="1"/>
  <c r="R4769" i="1"/>
  <c r="AY4768" i="1"/>
  <c r="AW4768" i="1"/>
  <c r="V4769" i="1" l="1"/>
  <c r="W4769" i="1"/>
  <c r="U4769" i="1"/>
  <c r="Y4769" i="1" s="1"/>
  <c r="AO4769" i="1" l="1"/>
  <c r="AV4769" i="1" s="1"/>
  <c r="AN4769" i="1" l="1"/>
  <c r="AU4769" i="1" s="1"/>
  <c r="S4770" i="1" s="1"/>
  <c r="AR4769" i="1"/>
  <c r="T4770" i="1"/>
  <c r="P4770" i="1" s="1"/>
  <c r="AQ4769" i="1"/>
  <c r="AS4769" i="1"/>
  <c r="AT4769" i="1" l="1"/>
  <c r="AZ4769" i="1" s="1"/>
  <c r="O4770" i="1"/>
  <c r="Q4770" i="1"/>
  <c r="AX4769" i="1"/>
  <c r="R4770" i="1" l="1"/>
  <c r="AW4769" i="1"/>
  <c r="AY4769" i="1"/>
  <c r="V4770" i="1" l="1"/>
  <c r="U4770" i="1"/>
  <c r="Y4770" i="1" s="1"/>
  <c r="W4770" i="1"/>
  <c r="AN4770" i="1" l="1"/>
  <c r="AU4770" i="1" s="1"/>
  <c r="AO4770" i="1" l="1"/>
  <c r="AV4770" i="1" s="1"/>
  <c r="T4771" i="1" s="1"/>
  <c r="P4771" i="1" s="1"/>
  <c r="AS4770" i="1"/>
  <c r="S4771" i="1"/>
  <c r="AQ4770" i="1"/>
  <c r="AR4770" i="1" l="1"/>
  <c r="Q4771" i="1"/>
  <c r="O4771" i="1"/>
  <c r="AT4770" i="1"/>
  <c r="AW4770" i="1" s="1"/>
  <c r="AX4770" i="1" l="1"/>
  <c r="AZ4770" i="1"/>
  <c r="AY4770" i="1"/>
  <c r="R4771" i="1"/>
  <c r="U4771" i="1" s="1"/>
  <c r="W4771" i="1" l="1"/>
  <c r="V4771" i="1"/>
  <c r="Y4771" i="1" s="1"/>
  <c r="AO4771" i="1" l="1"/>
  <c r="AV4771" i="1" s="1"/>
  <c r="AN4771" i="1" l="1"/>
  <c r="AU4771" i="1" s="1"/>
  <c r="AQ4771" i="1" s="1"/>
  <c r="T4772" i="1"/>
  <c r="P4772" i="1" s="1"/>
  <c r="AR4771" i="1"/>
  <c r="AS4771" i="1" l="1"/>
  <c r="S4772" i="1"/>
  <c r="O4772" i="1" s="1"/>
  <c r="Q4772" i="1"/>
  <c r="AT4771" i="1"/>
  <c r="AW4771" i="1" l="1"/>
  <c r="AZ4771" i="1"/>
  <c r="AY4771" i="1"/>
  <c r="R4772" i="1"/>
  <c r="AX4771" i="1"/>
  <c r="U4772" i="1" l="1"/>
  <c r="V4772" i="1"/>
  <c r="W4772" i="1"/>
  <c r="Y4772" i="1" l="1"/>
  <c r="AO4772" i="1" s="1"/>
  <c r="AV4772" i="1" s="1"/>
  <c r="AN4772" i="1" l="1"/>
  <c r="AU4772" i="1" s="1"/>
  <c r="AQ4772" i="1" s="1"/>
  <c r="T4773" i="1"/>
  <c r="P4773" i="1" s="1"/>
  <c r="AR4772" i="1"/>
  <c r="S4773" i="1" l="1"/>
  <c r="AS4772" i="1"/>
  <c r="AT4772" i="1" s="1"/>
  <c r="O4773" i="1"/>
  <c r="Q4773" i="1" l="1"/>
  <c r="R4773" i="1"/>
  <c r="U4773" i="1" s="1"/>
  <c r="AZ4772" i="1"/>
  <c r="AY4772" i="1"/>
  <c r="AW4772" i="1"/>
  <c r="AX4772" i="1"/>
  <c r="W4773" i="1" l="1"/>
  <c r="V4773" i="1"/>
  <c r="Y4773" i="1" s="1"/>
  <c r="AN4773" i="1" l="1"/>
  <c r="AU4773" i="1" s="1"/>
  <c r="AO4773" i="1" l="1"/>
  <c r="AV4773" i="1" s="1"/>
  <c r="AS4773" i="1"/>
  <c r="AR4773" i="1"/>
  <c r="T4774" i="1"/>
  <c r="P4774" i="1" s="1"/>
  <c r="S4774" i="1"/>
  <c r="AQ4773" i="1"/>
  <c r="O4774" i="1" l="1"/>
  <c r="Q4774" i="1"/>
  <c r="AT4773" i="1"/>
  <c r="AW4773" i="1" s="1"/>
  <c r="AX4773" i="1" l="1"/>
  <c r="AZ4773" i="1"/>
  <c r="AY4773" i="1"/>
  <c r="R4774" i="1"/>
  <c r="U4774" i="1" s="1"/>
  <c r="V4774" i="1" l="1"/>
  <c r="Y4774" i="1" s="1"/>
  <c r="W4774" i="1"/>
  <c r="AN4774" i="1" l="1"/>
  <c r="AU4774" i="1" s="1"/>
  <c r="AO4774" i="1"/>
  <c r="AV4774" i="1" s="1"/>
  <c r="AS4774" i="1" l="1"/>
  <c r="AR4774" i="1"/>
  <c r="T4775" i="1"/>
  <c r="P4775" i="1" s="1"/>
  <c r="S4775" i="1"/>
  <c r="AQ4774" i="1"/>
  <c r="AT4774" i="1" l="1"/>
  <c r="AW4774" i="1" s="1"/>
  <c r="O4775" i="1"/>
  <c r="Q4775" i="1"/>
  <c r="AX4774" i="1"/>
  <c r="R4775" i="1" l="1"/>
  <c r="U4775" i="1" s="1"/>
  <c r="AZ4774" i="1"/>
  <c r="AY4774" i="1"/>
  <c r="W4775" i="1" l="1"/>
  <c r="V4775" i="1"/>
  <c r="Y4775" i="1" s="1"/>
  <c r="AO4775" i="1" l="1"/>
  <c r="AV4775" i="1" s="1"/>
  <c r="AN4775" i="1" l="1"/>
  <c r="AU4775" i="1" s="1"/>
  <c r="AQ4775" i="1" s="1"/>
  <c r="AR4775" i="1"/>
  <c r="T4776" i="1"/>
  <c r="P4776" i="1" s="1"/>
  <c r="S4776" i="1" l="1"/>
  <c r="AS4775" i="1"/>
  <c r="AT4775" i="1" s="1"/>
  <c r="AW4775" i="1" s="1"/>
  <c r="O4776" i="1"/>
  <c r="Q4776" i="1" l="1"/>
  <c r="AX4775" i="1"/>
  <c r="R4776" i="1"/>
  <c r="AZ4775" i="1"/>
  <c r="AY4775" i="1"/>
  <c r="W4776" i="1" l="1"/>
  <c r="V4776" i="1"/>
  <c r="U4776" i="1"/>
  <c r="Y4776" i="1" s="1"/>
  <c r="AO4776" i="1" l="1"/>
  <c r="AV4776" i="1" s="1"/>
  <c r="AN4776" i="1" l="1"/>
  <c r="AU4776" i="1" s="1"/>
  <c r="AQ4776" i="1" s="1"/>
  <c r="AR4776" i="1"/>
  <c r="T4777" i="1"/>
  <c r="P4777" i="1" s="1"/>
  <c r="AS4776" i="1" l="1"/>
  <c r="S4777" i="1"/>
  <c r="O4777" i="1" s="1"/>
  <c r="AT4776" i="1"/>
  <c r="AZ4776" i="1" s="1"/>
  <c r="Q4777" i="1" l="1"/>
  <c r="AW4776" i="1"/>
  <c r="AY4776" i="1"/>
  <c r="R4777" i="1"/>
  <c r="AX4776" i="1"/>
  <c r="V4777" i="1" l="1"/>
  <c r="U4777" i="1"/>
  <c r="Y4777" i="1" s="1"/>
  <c r="W4777" i="1"/>
  <c r="AN4777" i="1" l="1"/>
  <c r="AU4777" i="1" s="1"/>
  <c r="AO4777" i="1" l="1"/>
  <c r="AV4777" i="1" s="1"/>
  <c r="AS4777" i="1"/>
  <c r="AR4777" i="1"/>
  <c r="T4778" i="1"/>
  <c r="P4778" i="1" s="1"/>
  <c r="AQ4777" i="1"/>
  <c r="S4778" i="1"/>
  <c r="O4778" i="1" l="1"/>
  <c r="Q4778" i="1"/>
  <c r="AT4777" i="1"/>
  <c r="AW4777" i="1" s="1"/>
  <c r="AX4777" i="1" l="1"/>
  <c r="AZ4777" i="1"/>
  <c r="AY4777" i="1"/>
  <c r="R4778" i="1"/>
  <c r="U4778" i="1" s="1"/>
  <c r="W4778" i="1" l="1"/>
  <c r="V4778" i="1"/>
  <c r="Y4778" i="1" s="1"/>
  <c r="AO4778" i="1" l="1"/>
  <c r="AV4778" i="1" s="1"/>
  <c r="AN4778" i="1" l="1"/>
  <c r="AU4778" i="1" s="1"/>
  <c r="S4779" i="1" s="1"/>
  <c r="T4779" i="1"/>
  <c r="P4779" i="1" s="1"/>
  <c r="AR4778" i="1"/>
  <c r="AQ4778" i="1" l="1"/>
  <c r="AS4778" i="1"/>
  <c r="AT4778" i="1" s="1"/>
  <c r="AX4778" i="1" s="1"/>
  <c r="O4779" i="1"/>
  <c r="Q4779" i="1" l="1"/>
  <c r="R4779" i="1" s="1"/>
  <c r="U4779" i="1" s="1"/>
  <c r="AW4778" i="1"/>
  <c r="AZ4778" i="1"/>
  <c r="AY4778" i="1"/>
  <c r="W4779" i="1" l="1"/>
  <c r="V4779" i="1"/>
  <c r="Y4779" i="1" s="1"/>
  <c r="AN4779" i="1" l="1"/>
  <c r="AU4779" i="1" s="1"/>
  <c r="AO4779" i="1" l="1"/>
  <c r="AV4779" i="1" s="1"/>
  <c r="AR4779" i="1" s="1"/>
  <c r="AS4779" i="1"/>
  <c r="T4780" i="1"/>
  <c r="P4780" i="1" s="1"/>
  <c r="AQ4779" i="1"/>
  <c r="S4780" i="1"/>
  <c r="O4780" i="1" l="1"/>
  <c r="Q4780" i="1"/>
  <c r="AT4779" i="1"/>
  <c r="AX4779" i="1" s="1"/>
  <c r="AZ4779" i="1" l="1"/>
  <c r="AY4779" i="1"/>
  <c r="R4780" i="1"/>
  <c r="U4780" i="1" s="1"/>
  <c r="AW4779" i="1"/>
  <c r="W4780" i="1" l="1"/>
  <c r="V4780" i="1"/>
  <c r="Y4780" i="1" s="1"/>
  <c r="AN4780" i="1" l="1"/>
  <c r="AU4780" i="1" s="1"/>
  <c r="AO4780" i="1" l="1"/>
  <c r="AV4780" i="1" s="1"/>
  <c r="T4781" i="1" s="1"/>
  <c r="P4781" i="1" s="1"/>
  <c r="AS4780" i="1"/>
  <c r="AR4780" i="1"/>
  <c r="S4781" i="1"/>
  <c r="AQ4780" i="1"/>
  <c r="AT4780" i="1" s="1"/>
  <c r="AW4780" i="1" l="1"/>
  <c r="AZ4780" i="1"/>
  <c r="AX4780" i="1"/>
  <c r="O4781" i="1"/>
  <c r="Q4781" i="1"/>
  <c r="AY4780" i="1"/>
  <c r="R4781" i="1" l="1"/>
  <c r="U4781" i="1" s="1"/>
  <c r="W4781" i="1" l="1"/>
  <c r="V4781" i="1"/>
  <c r="Y4781" i="1" s="1"/>
  <c r="AN4781" i="1" l="1"/>
  <c r="AU4781" i="1" s="1"/>
  <c r="AS4781" i="1" l="1"/>
  <c r="AO4781" i="1"/>
  <c r="AV4781" i="1" s="1"/>
  <c r="T4782" i="1" s="1"/>
  <c r="P4782" i="1" s="1"/>
  <c r="AQ4781" i="1"/>
  <c r="S4782" i="1"/>
  <c r="AR4781" i="1" l="1"/>
  <c r="O4782" i="1"/>
  <c r="Q4782" i="1"/>
  <c r="AT4781" i="1"/>
  <c r="AW4781" i="1" s="1"/>
  <c r="AX4781" i="1" l="1"/>
  <c r="AZ4781" i="1"/>
  <c r="AY4781" i="1"/>
  <c r="R4782" i="1"/>
  <c r="U4782" i="1" s="1"/>
  <c r="W4782" i="1" l="1"/>
  <c r="V4782" i="1"/>
  <c r="Y4782" i="1" s="1"/>
  <c r="AO4782" i="1" l="1"/>
  <c r="AV4782" i="1" s="1"/>
  <c r="AN4782" i="1" l="1"/>
  <c r="AU4782" i="1" s="1"/>
  <c r="AQ4782" i="1" s="1"/>
  <c r="T4783" i="1"/>
  <c r="P4783" i="1" s="1"/>
  <c r="AR4782" i="1"/>
  <c r="S4783" i="1" l="1"/>
  <c r="AS4782" i="1"/>
  <c r="AT4782" i="1" s="1"/>
  <c r="AW4782" i="1" s="1"/>
  <c r="O4783" i="1"/>
  <c r="Q4783" i="1" l="1"/>
  <c r="R4783" i="1"/>
  <c r="AZ4782" i="1"/>
  <c r="AY4782" i="1"/>
  <c r="AX4782" i="1"/>
  <c r="U4783" i="1" l="1"/>
  <c r="Y4783" i="1" s="1"/>
  <c r="V4783" i="1"/>
  <c r="W4783" i="1"/>
  <c r="AO4783" i="1" l="1"/>
  <c r="AV4783" i="1" s="1"/>
  <c r="AN4783" i="1" l="1"/>
  <c r="AU4783" i="1" s="1"/>
  <c r="AQ4783" i="1" s="1"/>
  <c r="AR4783" i="1"/>
  <c r="T4784" i="1"/>
  <c r="P4784" i="1" s="1"/>
  <c r="S4784" i="1" l="1"/>
  <c r="AS4783" i="1"/>
  <c r="Q4784" i="1" s="1"/>
  <c r="O4784" i="1"/>
  <c r="AT4783" i="1" l="1"/>
  <c r="AZ4783" i="1" s="1"/>
  <c r="R4784" i="1"/>
  <c r="AX4783" i="1"/>
  <c r="AW4783" i="1" l="1"/>
  <c r="AY4783" i="1"/>
  <c r="U4784" i="1"/>
  <c r="V4784" i="1"/>
  <c r="W4784" i="1"/>
  <c r="Y4784" i="1" l="1"/>
  <c r="AO4784" i="1" s="1"/>
  <c r="AV4784" i="1" s="1"/>
  <c r="AN4784" i="1" l="1"/>
  <c r="AU4784" i="1" s="1"/>
  <c r="S4785" i="1" s="1"/>
  <c r="T4785" i="1"/>
  <c r="P4785" i="1" s="1"/>
  <c r="AR4784" i="1"/>
  <c r="AQ4784" i="1" l="1"/>
  <c r="AS4784" i="1"/>
  <c r="Q4785" i="1" s="1"/>
  <c r="O4785" i="1"/>
  <c r="AT4784" i="1" l="1"/>
  <c r="AX4784" i="1" s="1"/>
  <c r="R4785" i="1"/>
  <c r="AZ4784" i="1"/>
  <c r="AY4784" i="1"/>
  <c r="W4785" i="1"/>
  <c r="AW4784" i="1" l="1"/>
  <c r="V4785" i="1"/>
  <c r="U4785" i="1"/>
  <c r="Y4785" i="1" s="1"/>
  <c r="AN4785" i="1" l="1"/>
  <c r="AU4785" i="1" s="1"/>
  <c r="AO4785" i="1" l="1"/>
  <c r="AV4785" i="1" s="1"/>
  <c r="AR4785" i="1" s="1"/>
  <c r="AS4785" i="1"/>
  <c r="S4786" i="1"/>
  <c r="AQ4785" i="1"/>
  <c r="T4786" i="1" l="1"/>
  <c r="P4786" i="1" s="1"/>
  <c r="AT4785" i="1"/>
  <c r="O4786" i="1"/>
  <c r="Q4786" i="1"/>
  <c r="AX4785" i="1"/>
  <c r="AZ4785" i="1" l="1"/>
  <c r="AY4785" i="1"/>
  <c r="R4786" i="1"/>
  <c r="U4786" i="1" s="1"/>
  <c r="AW4785" i="1"/>
  <c r="V4786" i="1" l="1"/>
  <c r="Y4786" i="1" s="1"/>
  <c r="W4786" i="1"/>
  <c r="AN4786" i="1" l="1"/>
  <c r="AU4786" i="1" s="1"/>
  <c r="AO4786" i="1" l="1"/>
  <c r="AV4786" i="1" s="1"/>
  <c r="T4787" i="1" s="1"/>
  <c r="P4787" i="1" s="1"/>
  <c r="AS4786" i="1"/>
  <c r="S4787" i="1"/>
  <c r="AQ4786" i="1"/>
  <c r="AR4786" i="1" l="1"/>
  <c r="AT4786" i="1"/>
  <c r="O4787" i="1"/>
  <c r="Q4787" i="1"/>
  <c r="AX4786" i="1"/>
  <c r="AW4786" i="1"/>
  <c r="AZ4786" i="1"/>
  <c r="AY4786" i="1"/>
  <c r="R4787" i="1" l="1"/>
  <c r="U4787" i="1" l="1"/>
  <c r="V4787" i="1"/>
  <c r="W4787" i="1"/>
  <c r="Y4787" i="1" l="1"/>
  <c r="AN4787" i="1" s="1"/>
  <c r="AU4787" i="1" s="1"/>
  <c r="AO4787" i="1" l="1"/>
  <c r="AV4787" i="1" s="1"/>
  <c r="T4788" i="1" s="1"/>
  <c r="P4788" i="1" s="1"/>
  <c r="AS4787" i="1"/>
  <c r="S4788" i="1"/>
  <c r="AQ4787" i="1"/>
  <c r="AR4787" i="1" l="1"/>
  <c r="AT4787" i="1"/>
  <c r="O4788" i="1"/>
  <c r="Q4788" i="1"/>
  <c r="AX4787" i="1"/>
  <c r="AZ4787" i="1" l="1"/>
  <c r="AY4787" i="1"/>
  <c r="R4788" i="1"/>
  <c r="U4788" i="1" s="1"/>
  <c r="AW4787" i="1"/>
  <c r="W4788" i="1" l="1"/>
  <c r="V4788" i="1"/>
  <c r="Y4788" i="1" s="1"/>
  <c r="AN4788" i="1" l="1"/>
  <c r="AU4788" i="1" s="1"/>
  <c r="AO4788" i="1" l="1"/>
  <c r="AV4788" i="1" s="1"/>
  <c r="T4789" i="1" s="1"/>
  <c r="P4789" i="1" s="1"/>
  <c r="AS4788" i="1"/>
  <c r="AR4788" i="1"/>
  <c r="S4789" i="1"/>
  <c r="AQ4788" i="1"/>
  <c r="AT4788" i="1" l="1"/>
  <c r="AW4788" i="1" s="1"/>
  <c r="O4789" i="1"/>
  <c r="Q4789" i="1"/>
  <c r="AX4788" i="1" l="1"/>
  <c r="R4789" i="1"/>
  <c r="U4789" i="1" s="1"/>
  <c r="AZ4788" i="1"/>
  <c r="AY4788" i="1"/>
  <c r="W4789" i="1" l="1"/>
  <c r="V4789" i="1"/>
  <c r="Y4789" i="1" s="1"/>
  <c r="AN4789" i="1" l="1"/>
  <c r="AU4789" i="1" s="1"/>
  <c r="AO4789" i="1"/>
  <c r="AV4789" i="1" s="1"/>
  <c r="AS4789" i="1" l="1"/>
  <c r="AR4789" i="1"/>
  <c r="T4790" i="1"/>
  <c r="P4790" i="1" s="1"/>
  <c r="AQ4789" i="1"/>
  <c r="S4790" i="1"/>
  <c r="Q4790" i="1" l="1"/>
  <c r="O4790" i="1"/>
  <c r="AT4789" i="1"/>
  <c r="AW4789" i="1" s="1"/>
  <c r="R4790" i="1" l="1"/>
  <c r="W4790" i="1" s="1"/>
  <c r="AX4789" i="1"/>
  <c r="AZ4789" i="1"/>
  <c r="AY4789" i="1"/>
  <c r="U4790" i="1"/>
  <c r="V4790" i="1"/>
  <c r="Y4790" i="1" l="1"/>
  <c r="AN4790" i="1" s="1"/>
  <c r="AU4790" i="1" s="1"/>
  <c r="AO4790" i="1" l="1"/>
  <c r="AV4790" i="1" s="1"/>
  <c r="AS4790" i="1"/>
  <c r="AR4790" i="1"/>
  <c r="T4791" i="1"/>
  <c r="P4791" i="1" s="1"/>
  <c r="AQ4790" i="1"/>
  <c r="S4791" i="1"/>
  <c r="O4791" i="1" l="1"/>
  <c r="Q4791" i="1"/>
  <c r="AT4790" i="1"/>
  <c r="AX4790" i="1" s="1"/>
  <c r="AZ4790" i="1" l="1"/>
  <c r="AY4790" i="1"/>
  <c r="R4791" i="1"/>
  <c r="U4791" i="1" s="1"/>
  <c r="AW4790" i="1"/>
  <c r="W4791" i="1" l="1"/>
  <c r="V4791" i="1"/>
  <c r="Y4791" i="1" s="1"/>
  <c r="AN4791" i="1" l="1"/>
  <c r="AU4791" i="1" s="1"/>
  <c r="AO4791" i="1" l="1"/>
  <c r="AV4791" i="1" s="1"/>
  <c r="T4792" i="1" s="1"/>
  <c r="P4792" i="1" s="1"/>
  <c r="AS4791" i="1"/>
  <c r="AQ4791" i="1"/>
  <c r="S4792" i="1"/>
  <c r="AR4791" i="1" l="1"/>
  <c r="AT4791" i="1"/>
  <c r="O4792" i="1"/>
  <c r="Q4792" i="1"/>
  <c r="AW4791" i="1"/>
  <c r="AZ4791" i="1"/>
  <c r="AX4791" i="1"/>
  <c r="AY4791" i="1"/>
  <c r="R4792" i="1" l="1"/>
  <c r="V4792" i="1" l="1"/>
  <c r="U4792" i="1"/>
  <c r="Y4792" i="1" s="1"/>
  <c r="W4792" i="1"/>
  <c r="AN4792" i="1" l="1"/>
  <c r="AU4792" i="1" s="1"/>
  <c r="AO4792" i="1" l="1"/>
  <c r="AV4792" i="1" s="1"/>
  <c r="T4793" i="1" s="1"/>
  <c r="P4793" i="1" s="1"/>
  <c r="AS4792" i="1"/>
  <c r="S4793" i="1"/>
  <c r="AQ4792" i="1"/>
  <c r="AR4792" i="1" l="1"/>
  <c r="Q4793" i="1"/>
  <c r="O4793" i="1"/>
  <c r="AT4792" i="1"/>
  <c r="AX4792" i="1" s="1"/>
  <c r="AW4792" i="1" l="1"/>
  <c r="R4793" i="1"/>
  <c r="AZ4792" i="1"/>
  <c r="AY4792" i="1"/>
  <c r="W4793" i="1"/>
  <c r="V4793" i="1" l="1"/>
  <c r="U4793" i="1"/>
  <c r="Y4793" i="1" s="1"/>
  <c r="AN4793" i="1" l="1"/>
  <c r="AU4793" i="1" s="1"/>
  <c r="AO4793" i="1" l="1"/>
  <c r="AV4793" i="1" s="1"/>
  <c r="T4794" i="1" s="1"/>
  <c r="P4794" i="1" s="1"/>
  <c r="AS4793" i="1"/>
  <c r="AQ4793" i="1"/>
  <c r="S4794" i="1"/>
  <c r="AR4793" i="1" l="1"/>
  <c r="O4794" i="1"/>
  <c r="Q4794" i="1"/>
  <c r="AT4793" i="1"/>
  <c r="AZ4793" i="1" s="1"/>
  <c r="AY4793" i="1" l="1"/>
  <c r="AW4793" i="1"/>
  <c r="AX4793" i="1"/>
  <c r="R4794" i="1"/>
  <c r="U4794" i="1" s="1"/>
  <c r="V4794" i="1" l="1"/>
  <c r="Y4794" i="1" s="1"/>
  <c r="W4794" i="1"/>
  <c r="AN4794" i="1" l="1"/>
  <c r="AU4794" i="1" s="1"/>
  <c r="AO4794" i="1"/>
  <c r="AV4794" i="1" s="1"/>
  <c r="AR4794" i="1" l="1"/>
  <c r="T4795" i="1"/>
  <c r="P4795" i="1" s="1"/>
  <c r="AS4794" i="1"/>
  <c r="S4795" i="1"/>
  <c r="AQ4794" i="1"/>
  <c r="AT4794" i="1" l="1"/>
  <c r="AZ4794" i="1" s="1"/>
  <c r="Q4795" i="1"/>
  <c r="O4795" i="1"/>
  <c r="AY4794" i="1"/>
  <c r="AX4794" i="1"/>
  <c r="R4795" i="1" l="1"/>
  <c r="U4795" i="1" s="1"/>
  <c r="W4795" i="1"/>
  <c r="AW4794" i="1"/>
  <c r="V4795" i="1" l="1"/>
  <c r="Y4795" i="1"/>
  <c r="AO4795" i="1" s="1"/>
  <c r="AV4795" i="1" s="1"/>
  <c r="AN4795" i="1" l="1"/>
  <c r="AU4795" i="1" s="1"/>
  <c r="AQ4795" i="1" s="1"/>
  <c r="AR4795" i="1"/>
  <c r="T4796" i="1"/>
  <c r="P4796" i="1" s="1"/>
  <c r="S4796" i="1" l="1"/>
  <c r="O4796" i="1" s="1"/>
  <c r="AS4795" i="1"/>
  <c r="AT4795" i="1" s="1"/>
  <c r="Q4796" i="1" l="1"/>
  <c r="R4796" i="1"/>
  <c r="AW4795" i="1"/>
  <c r="AZ4795" i="1"/>
  <c r="AY4795" i="1"/>
  <c r="AX4795" i="1"/>
  <c r="U4796" i="1" l="1"/>
  <c r="V4796" i="1"/>
  <c r="W4796" i="1"/>
  <c r="Y4796" i="1" l="1"/>
  <c r="AO4796" i="1" s="1"/>
  <c r="AV4796" i="1" s="1"/>
  <c r="AN4796" i="1" l="1"/>
  <c r="AU4796" i="1" s="1"/>
  <c r="AQ4796" i="1" s="1"/>
  <c r="T4797" i="1"/>
  <c r="P4797" i="1" s="1"/>
  <c r="AR4796" i="1"/>
  <c r="S4797" i="1" l="1"/>
  <c r="AS4796" i="1"/>
  <c r="Q4797" i="1" s="1"/>
  <c r="O4797" i="1"/>
  <c r="AT4796" i="1" l="1"/>
  <c r="AW4796" i="1" s="1"/>
  <c r="R4797" i="1"/>
  <c r="W4797" i="1" s="1"/>
  <c r="AZ4796" i="1"/>
  <c r="AY4796" i="1"/>
  <c r="AX4796" i="1"/>
  <c r="U4797" i="1" l="1"/>
  <c r="Y4797" i="1" s="1"/>
  <c r="V4797" i="1"/>
  <c r="AN4797" i="1" l="1"/>
  <c r="AU4797" i="1" s="1"/>
  <c r="AO4797" i="1" l="1"/>
  <c r="AV4797" i="1" s="1"/>
  <c r="T4798" i="1" s="1"/>
  <c r="P4798" i="1" s="1"/>
  <c r="AQ4797" i="1"/>
  <c r="S4798" i="1"/>
  <c r="AS4797" i="1"/>
  <c r="AR4797" i="1" l="1"/>
  <c r="Q4798" i="1"/>
  <c r="O4798" i="1"/>
  <c r="AT4797" i="1"/>
  <c r="AZ4797" i="1" s="1"/>
  <c r="AW4797" i="1" l="1"/>
  <c r="AY4797" i="1"/>
  <c r="R4798" i="1"/>
  <c r="AX4797" i="1"/>
  <c r="W4798" i="1" l="1"/>
  <c r="V4798" i="1"/>
  <c r="U4798" i="1"/>
  <c r="Y4798" i="1" s="1"/>
  <c r="AO4798" i="1" l="1"/>
  <c r="AV4798" i="1" s="1"/>
  <c r="AN4798" i="1"/>
  <c r="AU4798" i="1" s="1"/>
  <c r="AS4798" i="1" l="1"/>
  <c r="AQ4798" i="1"/>
  <c r="S4799" i="1"/>
  <c r="T4799" i="1"/>
  <c r="P4799" i="1" s="1"/>
  <c r="AR4798" i="1"/>
  <c r="O4799" i="1" l="1"/>
  <c r="Q4799" i="1"/>
  <c r="AT4798" i="1"/>
  <c r="AW4798" i="1" s="1"/>
  <c r="AZ4798" i="1" l="1"/>
  <c r="AY4798" i="1"/>
  <c r="R4799" i="1"/>
  <c r="AX4798" i="1"/>
  <c r="U4799" i="1" l="1"/>
  <c r="V4799" i="1"/>
  <c r="W4799" i="1"/>
  <c r="Y4799" i="1" l="1"/>
  <c r="AN4799" i="1" s="1"/>
  <c r="AU4799" i="1" s="1"/>
  <c r="AO4799" i="1" l="1"/>
  <c r="AV4799" i="1" s="1"/>
  <c r="AR4799" i="1" s="1"/>
  <c r="AS4799" i="1"/>
  <c r="AQ4799" i="1"/>
  <c r="S4800" i="1"/>
  <c r="T4800" i="1" l="1"/>
  <c r="P4800" i="1" s="1"/>
  <c r="AT4799" i="1"/>
  <c r="AW4799" i="1" s="1"/>
  <c r="Q4800" i="1"/>
  <c r="O4800" i="1"/>
  <c r="AX4799" i="1" l="1"/>
  <c r="R4800" i="1"/>
  <c r="U4800" i="1" s="1"/>
  <c r="AZ4799" i="1"/>
  <c r="AY4799" i="1"/>
  <c r="W4800" i="1" l="1"/>
  <c r="V4800" i="1"/>
  <c r="Y4800" i="1" s="1"/>
  <c r="AO4800" i="1" l="1"/>
  <c r="AV4800" i="1" s="1"/>
  <c r="AN4800" i="1" l="1"/>
  <c r="AU4800" i="1" s="1"/>
  <c r="AQ4800" i="1" s="1"/>
  <c r="T4801" i="1"/>
  <c r="P4801" i="1" s="1"/>
  <c r="AR4800" i="1"/>
  <c r="S4801" i="1" l="1"/>
  <c r="AS4800" i="1"/>
  <c r="Q4801" i="1" s="1"/>
  <c r="O4801" i="1"/>
  <c r="AT4800" i="1" l="1"/>
  <c r="AW4800" i="1" s="1"/>
  <c r="AZ4800" i="1"/>
  <c r="AY4800" i="1"/>
  <c r="R4801" i="1"/>
  <c r="AX4800" i="1"/>
  <c r="U4801" i="1" l="1"/>
  <c r="V4801" i="1"/>
  <c r="W4801" i="1"/>
  <c r="Y4801" i="1" l="1"/>
  <c r="AN4801" i="1" s="1"/>
  <c r="AU4801" i="1" s="1"/>
  <c r="AO4801" i="1" l="1"/>
  <c r="AV4801" i="1" s="1"/>
  <c r="T4802" i="1" s="1"/>
  <c r="P4802" i="1" s="1"/>
  <c r="AS4801" i="1"/>
  <c r="AQ4801" i="1"/>
  <c r="S4802" i="1"/>
  <c r="AR4801" i="1" l="1"/>
  <c r="AT4801" i="1"/>
  <c r="Q4802" i="1"/>
  <c r="O4802" i="1"/>
  <c r="AX4801" i="1"/>
  <c r="R4802" i="1" l="1"/>
  <c r="U4802" i="1" s="1"/>
  <c r="AZ4801" i="1"/>
  <c r="AY4801" i="1"/>
  <c r="W4802" i="1"/>
  <c r="AW4801" i="1"/>
  <c r="V4802" i="1" l="1"/>
  <c r="Y4802" i="1" s="1"/>
  <c r="AN4802" i="1" l="1"/>
  <c r="AU4802" i="1" s="1"/>
  <c r="AO4802" i="1" l="1"/>
  <c r="AV4802" i="1" s="1"/>
  <c r="S4803" i="1"/>
  <c r="AQ4802" i="1"/>
  <c r="T4803" i="1"/>
  <c r="P4803" i="1" s="1"/>
  <c r="AR4802" i="1"/>
  <c r="AS4802" i="1"/>
  <c r="AT4802" i="1" l="1"/>
  <c r="AZ4802" i="1" s="1"/>
  <c r="O4803" i="1"/>
  <c r="Q4803" i="1"/>
  <c r="AW4802" i="1" l="1"/>
  <c r="R4803" i="1"/>
  <c r="U4803" i="1" s="1"/>
  <c r="AX4802" i="1"/>
  <c r="AY4802" i="1"/>
  <c r="V4803" i="1" l="1"/>
  <c r="Y4803" i="1"/>
  <c r="AO4803" i="1" s="1"/>
  <c r="AV4803" i="1" s="1"/>
  <c r="W4803" i="1"/>
  <c r="AN4803" i="1" l="1"/>
  <c r="AU4803" i="1" s="1"/>
  <c r="AQ4803" i="1" s="1"/>
  <c r="T4804" i="1"/>
  <c r="P4804" i="1" s="1"/>
  <c r="AR4803" i="1"/>
  <c r="S4804" i="1" l="1"/>
  <c r="AS4803" i="1"/>
  <c r="Q4804" i="1" s="1"/>
  <c r="O4804" i="1"/>
  <c r="AT4803" i="1" l="1"/>
  <c r="AW4803" i="1" s="1"/>
  <c r="AZ4803" i="1"/>
  <c r="AY4803" i="1"/>
  <c r="AX4803" i="1"/>
  <c r="R4804" i="1"/>
  <c r="U4804" i="1" s="1"/>
  <c r="W4804" i="1" l="1"/>
  <c r="V4804" i="1"/>
  <c r="Y4804" i="1" s="1"/>
  <c r="AO4804" i="1" l="1"/>
  <c r="AV4804" i="1" s="1"/>
  <c r="AN4804" i="1" l="1"/>
  <c r="AU4804" i="1" s="1"/>
  <c r="S4805" i="1" s="1"/>
  <c r="AR4804" i="1"/>
  <c r="T4805" i="1"/>
  <c r="P4805" i="1" s="1"/>
  <c r="AS4804" i="1" l="1"/>
  <c r="AQ4804" i="1"/>
  <c r="AT4804" i="1" s="1"/>
  <c r="AZ4804" i="1" s="1"/>
  <c r="O4805" i="1"/>
  <c r="Q4805" i="1"/>
  <c r="AY4804" i="1" l="1"/>
  <c r="R4805" i="1"/>
  <c r="U4805" i="1" s="1"/>
  <c r="AW4804" i="1"/>
  <c r="AX4804" i="1"/>
  <c r="V4805" i="1" l="1"/>
  <c r="Y4805" i="1" s="1"/>
  <c r="W4805" i="1"/>
  <c r="AO4805" i="1" l="1"/>
  <c r="AV4805" i="1" s="1"/>
  <c r="AN4805" i="1"/>
  <c r="AU4805" i="1" s="1"/>
  <c r="AS4805" i="1" l="1"/>
  <c r="AQ4805" i="1"/>
  <c r="S4806" i="1"/>
  <c r="AR4805" i="1"/>
  <c r="T4806" i="1"/>
  <c r="P4806" i="1" s="1"/>
  <c r="Q4806" i="1" l="1"/>
  <c r="O4806" i="1"/>
  <c r="AT4805" i="1"/>
  <c r="AW4805" i="1" s="1"/>
  <c r="AZ4805" i="1" l="1"/>
  <c r="AY4805" i="1"/>
  <c r="R4806" i="1"/>
  <c r="U4806" i="1" s="1"/>
  <c r="AX4805" i="1"/>
  <c r="V4806" i="1" l="1"/>
  <c r="Y4806" i="1" s="1"/>
  <c r="W4806" i="1"/>
  <c r="AN4806" i="1" l="1"/>
  <c r="AU4806" i="1" s="1"/>
  <c r="AS4806" i="1" l="1"/>
  <c r="AO4806" i="1"/>
  <c r="AV4806" i="1" s="1"/>
  <c r="T4807" i="1" s="1"/>
  <c r="P4807" i="1" s="1"/>
  <c r="AQ4806" i="1"/>
  <c r="S4807" i="1"/>
  <c r="AR4806" i="1" l="1"/>
  <c r="Q4807" i="1"/>
  <c r="O4807" i="1"/>
  <c r="AT4806" i="1"/>
  <c r="R4807" i="1" l="1"/>
  <c r="V4807" i="1" s="1"/>
  <c r="AZ4806" i="1"/>
  <c r="AY4806" i="1"/>
  <c r="AW4806" i="1"/>
  <c r="AX4806" i="1"/>
  <c r="W4807" i="1" l="1"/>
  <c r="U4807" i="1"/>
  <c r="Y4807" i="1" s="1"/>
  <c r="AO4807" i="1" l="1"/>
  <c r="AV4807" i="1" s="1"/>
  <c r="AN4807" i="1" l="1"/>
  <c r="AU4807" i="1" s="1"/>
  <c r="S4808" i="1" s="1"/>
  <c r="T4808" i="1"/>
  <c r="P4808" i="1" s="1"/>
  <c r="AR4807" i="1"/>
  <c r="AQ4807" i="1" l="1"/>
  <c r="AS4807" i="1"/>
  <c r="AT4807" i="1" s="1"/>
  <c r="AW4807" i="1" s="1"/>
  <c r="O4808" i="1"/>
  <c r="Q4808" i="1" l="1"/>
  <c r="R4808" i="1" s="1"/>
  <c r="AZ4807" i="1"/>
  <c r="AY4807" i="1"/>
  <c r="AX4807" i="1"/>
  <c r="U4808" i="1" l="1"/>
  <c r="V4808" i="1"/>
  <c r="W4808" i="1"/>
  <c r="Y4808" i="1" l="1"/>
  <c r="AO4808" i="1" s="1"/>
  <c r="AV4808" i="1" s="1"/>
  <c r="AN4808" i="1" l="1"/>
  <c r="AU4808" i="1" s="1"/>
  <c r="S4809" i="1" s="1"/>
  <c r="T4809" i="1"/>
  <c r="P4809" i="1" s="1"/>
  <c r="AR4808" i="1"/>
  <c r="AS4808" i="1" l="1"/>
  <c r="AQ4808" i="1"/>
  <c r="AT4808" i="1" s="1"/>
  <c r="O4809" i="1"/>
  <c r="Q4809" i="1"/>
  <c r="R4809" i="1" l="1"/>
  <c r="AW4808" i="1"/>
  <c r="AZ4808" i="1"/>
  <c r="AX4808" i="1"/>
  <c r="AY4808" i="1"/>
  <c r="U4809" i="1" l="1"/>
  <c r="V4809" i="1"/>
  <c r="W4809" i="1"/>
  <c r="Y4809" i="1" l="1"/>
  <c r="AO4809" i="1" s="1"/>
  <c r="AV4809" i="1" s="1"/>
  <c r="AN4809" i="1" l="1"/>
  <c r="AU4809" i="1" s="1"/>
  <c r="S4810" i="1" s="1"/>
  <c r="T4810" i="1"/>
  <c r="P4810" i="1" s="1"/>
  <c r="AR4809" i="1"/>
  <c r="AS4809" i="1" l="1"/>
  <c r="AQ4809" i="1"/>
  <c r="AT4809" i="1"/>
  <c r="AZ4809" i="1" s="1"/>
  <c r="Q4810" i="1"/>
  <c r="O4810" i="1"/>
  <c r="R4810" i="1" l="1"/>
  <c r="U4810" i="1" s="1"/>
  <c r="AX4809" i="1"/>
  <c r="AW4809" i="1"/>
  <c r="AY4809" i="1"/>
  <c r="W4810" i="1" l="1"/>
  <c r="V4810" i="1"/>
  <c r="Y4810" i="1" s="1"/>
  <c r="AO4810" i="1" l="1"/>
  <c r="AV4810" i="1" s="1"/>
  <c r="AN4810" i="1" l="1"/>
  <c r="AU4810" i="1" s="1"/>
  <c r="S4811" i="1" s="1"/>
  <c r="T4811" i="1"/>
  <c r="P4811" i="1" s="1"/>
  <c r="AR4810" i="1"/>
  <c r="AQ4810" i="1" l="1"/>
  <c r="AS4810" i="1"/>
  <c r="AT4810" i="1" s="1"/>
  <c r="AY4810" i="1" s="1"/>
  <c r="O4811" i="1"/>
  <c r="Q4811" i="1" l="1"/>
  <c r="AW4810" i="1"/>
  <c r="AZ4810" i="1"/>
  <c r="R4811" i="1"/>
  <c r="AX4810" i="1"/>
  <c r="V4811" i="1" l="1"/>
  <c r="U4811" i="1"/>
  <c r="Y4811" i="1" s="1"/>
  <c r="W4811" i="1"/>
  <c r="AO4811" i="1" l="1"/>
  <c r="AV4811" i="1" s="1"/>
  <c r="AN4811" i="1" l="1"/>
  <c r="AU4811" i="1" s="1"/>
  <c r="AQ4811" i="1" s="1"/>
  <c r="AR4811" i="1"/>
  <c r="T4812" i="1"/>
  <c r="P4812" i="1" s="1"/>
  <c r="AS4811" i="1" l="1"/>
  <c r="S4812" i="1"/>
  <c r="O4812" i="1" s="1"/>
  <c r="AT4811" i="1"/>
  <c r="AX4811" i="1" s="1"/>
  <c r="Q4812" i="1" l="1"/>
  <c r="R4812" i="1" s="1"/>
  <c r="U4812" i="1" s="1"/>
  <c r="AW4811" i="1"/>
  <c r="AZ4811" i="1"/>
  <c r="AY4811" i="1"/>
  <c r="W4812" i="1" l="1"/>
  <c r="V4812" i="1"/>
  <c r="Y4812" i="1" s="1"/>
  <c r="AO4812" i="1" l="1"/>
  <c r="AV4812" i="1" s="1"/>
  <c r="AN4812" i="1"/>
  <c r="AU4812" i="1" s="1"/>
  <c r="AQ4812" i="1" l="1"/>
  <c r="S4813" i="1"/>
  <c r="AS4812" i="1"/>
  <c r="AR4812" i="1"/>
  <c r="T4813" i="1"/>
  <c r="P4813" i="1" s="1"/>
  <c r="Q4813" i="1" l="1"/>
  <c r="O4813" i="1"/>
  <c r="AT4812" i="1"/>
  <c r="AZ4812" i="1" s="1"/>
  <c r="R4813" i="1" l="1"/>
  <c r="V4813" i="1" s="1"/>
  <c r="AW4812" i="1"/>
  <c r="AX4812" i="1"/>
  <c r="W4813" i="1"/>
  <c r="U4813" i="1"/>
  <c r="Y4813" i="1" s="1"/>
  <c r="AY4812" i="1"/>
  <c r="AO4813" i="1" l="1"/>
  <c r="AV4813" i="1" s="1"/>
  <c r="AN4813" i="1" l="1"/>
  <c r="AU4813" i="1" s="1"/>
  <c r="AQ4813" i="1" s="1"/>
  <c r="AR4813" i="1"/>
  <c r="T4814" i="1"/>
  <c r="P4814" i="1" s="1"/>
  <c r="S4814" i="1" l="1"/>
  <c r="AS4813" i="1"/>
  <c r="AT4813" i="1" s="1"/>
  <c r="O4814" i="1"/>
  <c r="Q4814" i="1" l="1"/>
  <c r="AZ4813" i="1"/>
  <c r="AY4813" i="1"/>
  <c r="R4814" i="1"/>
  <c r="AW4813" i="1"/>
  <c r="AX4813" i="1"/>
  <c r="U4814" i="1" l="1"/>
  <c r="V4814" i="1"/>
  <c r="W4814" i="1"/>
  <c r="Y4814" i="1" l="1"/>
  <c r="AN4814" i="1" s="1"/>
  <c r="AU4814" i="1" s="1"/>
  <c r="AO4814" i="1" l="1"/>
  <c r="AV4814" i="1" s="1"/>
  <c r="T4815" i="1" s="1"/>
  <c r="P4815" i="1" s="1"/>
  <c r="AS4814" i="1"/>
  <c r="S4815" i="1"/>
  <c r="AQ4814" i="1"/>
  <c r="AR4814" i="1" l="1"/>
  <c r="AT4814" i="1"/>
  <c r="AZ4814" i="1" s="1"/>
  <c r="Q4815" i="1"/>
  <c r="O4815" i="1"/>
  <c r="AY4814" i="1"/>
  <c r="AX4814" i="1" l="1"/>
  <c r="AW4814" i="1"/>
  <c r="R4815" i="1"/>
  <c r="U4815" i="1" s="1"/>
  <c r="W4815" i="1" l="1"/>
  <c r="V4815" i="1"/>
  <c r="Y4815" i="1" s="1"/>
  <c r="AN4815" i="1" l="1"/>
  <c r="AU4815" i="1" s="1"/>
  <c r="AO4815" i="1" l="1"/>
  <c r="AV4815" i="1" s="1"/>
  <c r="AR4815" i="1" s="1"/>
  <c r="AS4815" i="1"/>
  <c r="AQ4815" i="1"/>
  <c r="S4816" i="1"/>
  <c r="T4816" i="1" l="1"/>
  <c r="P4816" i="1" s="1"/>
  <c r="O4816" i="1"/>
  <c r="Q4816" i="1"/>
  <c r="AT4815" i="1"/>
  <c r="AZ4815" i="1" s="1"/>
  <c r="AX4815" i="1" l="1"/>
  <c r="AY4815" i="1"/>
  <c r="AW4815" i="1"/>
  <c r="R4816" i="1"/>
  <c r="U4816" i="1" s="1"/>
  <c r="V4816" i="1" l="1"/>
  <c r="Y4816" i="1" s="1"/>
  <c r="W4816" i="1"/>
  <c r="AN4816" i="1" l="1"/>
  <c r="AU4816" i="1" s="1"/>
  <c r="AO4816" i="1" l="1"/>
  <c r="AV4816" i="1" s="1"/>
  <c r="AR4816" i="1" s="1"/>
  <c r="AS4816" i="1"/>
  <c r="AQ4816" i="1"/>
  <c r="S4817" i="1"/>
  <c r="T4817" i="1" l="1"/>
  <c r="P4817" i="1" s="1"/>
  <c r="AT4816" i="1"/>
  <c r="AW4816" i="1" s="1"/>
  <c r="O4817" i="1"/>
  <c r="Q4817" i="1"/>
  <c r="R4817" i="1" l="1"/>
  <c r="U4817" i="1" s="1"/>
  <c r="AX4816" i="1"/>
  <c r="AZ4816" i="1"/>
  <c r="AY4816" i="1"/>
  <c r="V4817" i="1" l="1"/>
  <c r="Y4817" i="1" s="1"/>
  <c r="W4817" i="1"/>
  <c r="AN4817" i="1" l="1"/>
  <c r="AU4817" i="1" s="1"/>
  <c r="AO4817" i="1" l="1"/>
  <c r="AV4817" i="1" s="1"/>
  <c r="T4818" i="1" s="1"/>
  <c r="P4818" i="1" s="1"/>
  <c r="AS4817" i="1"/>
  <c r="AR4817" i="1"/>
  <c r="AQ4817" i="1"/>
  <c r="S4818" i="1"/>
  <c r="O4818" i="1" l="1"/>
  <c r="Q4818" i="1"/>
  <c r="AT4817" i="1"/>
  <c r="AZ4817" i="1" l="1"/>
  <c r="AY4817" i="1"/>
  <c r="R4818" i="1"/>
  <c r="U4818" i="1" s="1"/>
  <c r="AW4817" i="1"/>
  <c r="AX4817" i="1"/>
  <c r="W4818" i="1" l="1"/>
  <c r="V4818" i="1"/>
  <c r="Y4818" i="1" s="1"/>
  <c r="AN4818" i="1" l="1"/>
  <c r="AU4818" i="1" s="1"/>
  <c r="AO4818" i="1" l="1"/>
  <c r="AV4818" i="1" s="1"/>
  <c r="AS4818" i="1"/>
  <c r="AR4818" i="1"/>
  <c r="T4819" i="1"/>
  <c r="P4819" i="1" s="1"/>
  <c r="S4819" i="1"/>
  <c r="AQ4818" i="1"/>
  <c r="AT4818" i="1" s="1"/>
  <c r="AW4818" i="1" l="1"/>
  <c r="AZ4818" i="1"/>
  <c r="AX4818" i="1"/>
  <c r="O4819" i="1"/>
  <c r="Q4819" i="1"/>
  <c r="AY4818" i="1"/>
  <c r="R4819" i="1" l="1"/>
  <c r="V4819" i="1" l="1"/>
  <c r="U4819" i="1"/>
  <c r="Y4819" i="1" s="1"/>
  <c r="W4819" i="1"/>
  <c r="AO4819" i="1" l="1"/>
  <c r="AV4819" i="1" s="1"/>
  <c r="AN4819" i="1"/>
  <c r="AU4819" i="1" s="1"/>
  <c r="AQ4819" i="1" l="1"/>
  <c r="S4820" i="1"/>
  <c r="AS4819" i="1"/>
  <c r="AR4819" i="1"/>
  <c r="T4820" i="1"/>
  <c r="P4820" i="1" s="1"/>
  <c r="O4820" i="1" l="1"/>
  <c r="Q4820" i="1"/>
  <c r="AT4819" i="1"/>
  <c r="AZ4819" i="1" s="1"/>
  <c r="R4820" i="1" l="1"/>
  <c r="AW4819" i="1"/>
  <c r="AY4819" i="1"/>
  <c r="AX4819" i="1"/>
  <c r="W4820" i="1"/>
  <c r="U4820" i="1" l="1"/>
  <c r="V4820" i="1"/>
  <c r="Y4820" i="1" l="1"/>
  <c r="AO4820" i="1" s="1"/>
  <c r="AV4820" i="1" s="1"/>
  <c r="AN4820" i="1" l="1"/>
  <c r="AU4820" i="1" s="1"/>
  <c r="S4821" i="1" s="1"/>
  <c r="AR4820" i="1"/>
  <c r="T4821" i="1"/>
  <c r="P4821" i="1" s="1"/>
  <c r="AS4820" i="1" l="1"/>
  <c r="AT4820" i="1" s="1"/>
  <c r="AZ4820" i="1" s="1"/>
  <c r="AQ4820" i="1"/>
  <c r="O4821" i="1"/>
  <c r="Q4821" i="1"/>
  <c r="AY4820" i="1" l="1"/>
  <c r="AW4820" i="1"/>
  <c r="R4821" i="1"/>
  <c r="U4821" i="1" s="1"/>
  <c r="AX4820" i="1"/>
  <c r="V4821" i="1" l="1"/>
  <c r="Y4821" i="1" s="1"/>
  <c r="W4821" i="1"/>
  <c r="AO4821" i="1" l="1"/>
  <c r="AV4821" i="1" s="1"/>
  <c r="AN4821" i="1"/>
  <c r="AU4821" i="1" s="1"/>
  <c r="S4822" i="1" l="1"/>
  <c r="AQ4821" i="1"/>
  <c r="AS4821" i="1"/>
  <c r="AR4821" i="1"/>
  <c r="T4822" i="1"/>
  <c r="P4822" i="1" s="1"/>
  <c r="AT4821" i="1" l="1"/>
  <c r="AZ4821" i="1" s="1"/>
  <c r="Q4822" i="1"/>
  <c r="O4822" i="1"/>
  <c r="R4822" i="1" l="1"/>
  <c r="U4822" i="1" s="1"/>
  <c r="AY4821" i="1"/>
  <c r="V4822" i="1"/>
  <c r="AW4821" i="1"/>
  <c r="AX4821" i="1"/>
  <c r="Y4822" i="1" l="1"/>
  <c r="AO4822" i="1" s="1"/>
  <c r="AV4822" i="1" s="1"/>
  <c r="W4822" i="1"/>
  <c r="AN4822" i="1" l="1"/>
  <c r="AU4822" i="1" s="1"/>
  <c r="AQ4822" i="1" s="1"/>
  <c r="T4823" i="1"/>
  <c r="P4823" i="1" s="1"/>
  <c r="AR4822" i="1"/>
  <c r="AS4822" i="1"/>
  <c r="S4823" i="1" l="1"/>
  <c r="Q4823" i="1"/>
  <c r="O4823" i="1"/>
  <c r="AT4822" i="1"/>
  <c r="AW4822" i="1" l="1"/>
  <c r="AZ4822" i="1"/>
  <c r="AY4822" i="1"/>
  <c r="R4823" i="1"/>
  <c r="W4823" i="1" s="1"/>
  <c r="AX4822" i="1"/>
  <c r="U4823" i="1" l="1"/>
  <c r="V4823" i="1"/>
  <c r="Y4823" i="1" l="1"/>
  <c r="AO4823" i="1" s="1"/>
  <c r="AV4823" i="1" s="1"/>
  <c r="AN4823" i="1" l="1"/>
  <c r="AU4823" i="1" s="1"/>
  <c r="AQ4823" i="1" s="1"/>
  <c r="T4824" i="1"/>
  <c r="P4824" i="1" s="1"/>
  <c r="AR4823" i="1"/>
  <c r="S4824" i="1" l="1"/>
  <c r="AS4823" i="1"/>
  <c r="AT4823" i="1" s="1"/>
  <c r="Q4824" i="1"/>
  <c r="O4824" i="1"/>
  <c r="AZ4823" i="1" l="1"/>
  <c r="AY4823" i="1"/>
  <c r="AX4823" i="1"/>
  <c r="AW4823" i="1"/>
  <c r="R4824" i="1"/>
  <c r="U4824" i="1" s="1"/>
  <c r="W4824" i="1" l="1"/>
  <c r="V4824" i="1"/>
  <c r="Y4824" i="1" s="1"/>
  <c r="AN4824" i="1" l="1"/>
  <c r="AU4824" i="1" s="1"/>
  <c r="AO4824" i="1" l="1"/>
  <c r="AV4824" i="1" s="1"/>
  <c r="T4825" i="1" s="1"/>
  <c r="P4825" i="1" s="1"/>
  <c r="AS4824" i="1"/>
  <c r="AQ4824" i="1"/>
  <c r="S4825" i="1"/>
  <c r="AR4824" i="1" l="1"/>
  <c r="Q4825" i="1"/>
  <c r="O4825" i="1"/>
  <c r="AT4824" i="1"/>
  <c r="R4825" i="1" l="1"/>
  <c r="AZ4824" i="1"/>
  <c r="AY4824" i="1"/>
  <c r="W4825" i="1"/>
  <c r="AX4824" i="1"/>
  <c r="AW4824" i="1"/>
  <c r="U4825" i="1"/>
  <c r="Y4825" i="1" s="1"/>
  <c r="V4825" i="1"/>
  <c r="AO4825" i="1" l="1"/>
  <c r="AV4825" i="1" s="1"/>
  <c r="AN4825" i="1" l="1"/>
  <c r="AU4825" i="1" s="1"/>
  <c r="S4826" i="1" s="1"/>
  <c r="T4826" i="1"/>
  <c r="P4826" i="1" s="1"/>
  <c r="AR4825" i="1"/>
  <c r="AS4825" i="1" l="1"/>
  <c r="AQ4825" i="1"/>
  <c r="O4826" i="1"/>
  <c r="Q4826" i="1"/>
  <c r="AT4825" i="1" l="1"/>
  <c r="AZ4825" i="1" s="1"/>
  <c r="R4826" i="1"/>
  <c r="W4826" i="1" s="1"/>
  <c r="AW4825" i="1"/>
  <c r="AY4825" i="1"/>
  <c r="AX4825" i="1" l="1"/>
  <c r="U4826" i="1"/>
  <c r="V4826" i="1"/>
  <c r="Y4826" i="1" l="1"/>
  <c r="AO4826" i="1" s="1"/>
  <c r="AV4826" i="1" s="1"/>
  <c r="AN4826" i="1" l="1"/>
  <c r="AU4826" i="1" s="1"/>
  <c r="S4827" i="1" s="1"/>
  <c r="AQ4826" i="1"/>
  <c r="AS4826" i="1"/>
  <c r="T4827" i="1"/>
  <c r="P4827" i="1" s="1"/>
  <c r="AR4826" i="1"/>
  <c r="AT4826" i="1" l="1"/>
  <c r="AZ4826" i="1" s="1"/>
  <c r="O4827" i="1"/>
  <c r="Q4827" i="1"/>
  <c r="AW4826" i="1" l="1"/>
  <c r="R4827" i="1"/>
  <c r="U4827" i="1" s="1"/>
  <c r="AY4826" i="1"/>
  <c r="V4827" i="1"/>
  <c r="AX4826" i="1"/>
  <c r="Y4827" i="1" l="1"/>
  <c r="AO4827" i="1" s="1"/>
  <c r="AV4827" i="1" s="1"/>
  <c r="W4827" i="1"/>
  <c r="AN4827" i="1" l="1"/>
  <c r="AU4827" i="1" s="1"/>
  <c r="AQ4827" i="1" s="1"/>
  <c r="AR4827" i="1"/>
  <c r="T4828" i="1"/>
  <c r="P4828" i="1" s="1"/>
  <c r="AS4827" i="1" l="1"/>
  <c r="S4828" i="1"/>
  <c r="O4828" i="1"/>
  <c r="AT4827" i="1"/>
  <c r="AZ4827" i="1" s="1"/>
  <c r="Q4828" i="1" l="1"/>
  <c r="R4828" i="1"/>
  <c r="U4828" i="1" s="1"/>
  <c r="AW4827" i="1"/>
  <c r="AY4827" i="1"/>
  <c r="AX4827" i="1"/>
  <c r="W4828" i="1" l="1"/>
  <c r="V4828" i="1"/>
  <c r="Y4828" i="1" s="1"/>
  <c r="AO4828" i="1" l="1"/>
  <c r="AV4828" i="1" s="1"/>
  <c r="AN4828" i="1" l="1"/>
  <c r="AU4828" i="1" s="1"/>
  <c r="AQ4828" i="1" s="1"/>
  <c r="AR4828" i="1"/>
  <c r="T4829" i="1"/>
  <c r="P4829" i="1" s="1"/>
  <c r="S4829" i="1" l="1"/>
  <c r="AS4828" i="1"/>
  <c r="AT4828" i="1" s="1"/>
  <c r="O4829" i="1"/>
  <c r="Q4829" i="1" l="1"/>
  <c r="AZ4828" i="1"/>
  <c r="AY4828" i="1"/>
  <c r="R4829" i="1"/>
  <c r="W4829" i="1" s="1"/>
  <c r="AX4828" i="1"/>
  <c r="AW4828" i="1"/>
  <c r="U4829" i="1" l="1"/>
  <c r="V4829" i="1"/>
  <c r="Y4829" i="1" l="1"/>
  <c r="AN4829" i="1" s="1"/>
  <c r="AU4829" i="1" s="1"/>
  <c r="AO4829" i="1" l="1"/>
  <c r="AV4829" i="1" s="1"/>
  <c r="T4830" i="1" s="1"/>
  <c r="P4830" i="1" s="1"/>
  <c r="AS4829" i="1"/>
  <c r="AR4829" i="1"/>
  <c r="AQ4829" i="1"/>
  <c r="S4830" i="1"/>
  <c r="Q4830" i="1" l="1"/>
  <c r="O4830" i="1"/>
  <c r="R4830" i="1" s="1"/>
  <c r="V4830" i="1" s="1"/>
  <c r="AT4829" i="1"/>
  <c r="AW4829" i="1" s="1"/>
  <c r="U4830" i="1" l="1"/>
  <c r="Y4830" i="1" s="1"/>
  <c r="AZ4829" i="1"/>
  <c r="AY4829" i="1"/>
  <c r="AX4829" i="1"/>
  <c r="W4830" i="1"/>
  <c r="AN4830" i="1" l="1"/>
  <c r="AU4830" i="1" s="1"/>
  <c r="AO4830" i="1" l="1"/>
  <c r="AV4830" i="1" s="1"/>
  <c r="AS4830" i="1"/>
  <c r="T4831" i="1"/>
  <c r="P4831" i="1" s="1"/>
  <c r="AR4830" i="1"/>
  <c r="S4831" i="1"/>
  <c r="AQ4830" i="1"/>
  <c r="AT4830" i="1" l="1"/>
  <c r="AW4830" i="1" s="1"/>
  <c r="O4831" i="1"/>
  <c r="Q4831" i="1"/>
  <c r="AX4830" i="1"/>
  <c r="R4831" i="1" l="1"/>
  <c r="AZ4830" i="1"/>
  <c r="AY4830" i="1"/>
  <c r="V4831" i="1" l="1"/>
  <c r="U4831" i="1"/>
  <c r="Y4831" i="1" s="1"/>
  <c r="W4831" i="1"/>
  <c r="AN4831" i="1" l="1"/>
  <c r="AU4831" i="1" s="1"/>
  <c r="AO4831" i="1" l="1"/>
  <c r="AV4831" i="1" s="1"/>
  <c r="AR4831" i="1" s="1"/>
  <c r="AS4831" i="1"/>
  <c r="S4832" i="1"/>
  <c r="AQ4831" i="1"/>
  <c r="T4832" i="1" l="1"/>
  <c r="P4832" i="1" s="1"/>
  <c r="AT4831" i="1"/>
  <c r="AW4831" i="1" s="1"/>
  <c r="O4832" i="1"/>
  <c r="Q4832" i="1"/>
  <c r="R4832" i="1" l="1"/>
  <c r="W4832" i="1" s="1"/>
  <c r="AZ4831" i="1"/>
  <c r="AY4831" i="1"/>
  <c r="AX4831" i="1"/>
  <c r="U4832" i="1" l="1"/>
  <c r="V4832" i="1"/>
  <c r="Y4832" i="1" l="1"/>
  <c r="AN4832" i="1" s="1"/>
  <c r="AU4832" i="1" s="1"/>
  <c r="AO4832" i="1" l="1"/>
  <c r="AV4832" i="1" s="1"/>
  <c r="AR4832" i="1" s="1"/>
  <c r="AS4832" i="1"/>
  <c r="AQ4832" i="1"/>
  <c r="S4833" i="1"/>
  <c r="T4833" i="1" l="1"/>
  <c r="P4833" i="1" s="1"/>
  <c r="AT4832" i="1"/>
  <c r="AZ4832" i="1" s="1"/>
  <c r="Q4833" i="1"/>
  <c r="O4833" i="1"/>
  <c r="AX4832" i="1"/>
  <c r="AY4832" i="1"/>
  <c r="R4833" i="1" l="1"/>
  <c r="U4833" i="1" s="1"/>
  <c r="AW4832" i="1"/>
  <c r="W4833" i="1" l="1"/>
  <c r="V4833" i="1"/>
  <c r="Y4833" i="1" s="1"/>
  <c r="AN4833" i="1" l="1"/>
  <c r="AU4833" i="1" s="1"/>
  <c r="AO4833" i="1" l="1"/>
  <c r="AV4833" i="1" s="1"/>
  <c r="T4834" i="1" s="1"/>
  <c r="P4834" i="1" s="1"/>
  <c r="AS4833" i="1"/>
  <c r="S4834" i="1"/>
  <c r="AQ4833" i="1"/>
  <c r="AR4833" i="1" l="1"/>
  <c r="AT4833" i="1"/>
  <c r="AW4833" i="1" s="1"/>
  <c r="Q4834" i="1"/>
  <c r="O4834" i="1"/>
  <c r="AX4833" i="1"/>
  <c r="R4834" i="1" l="1"/>
  <c r="U4834" i="1" s="1"/>
  <c r="AZ4833" i="1"/>
  <c r="AY4833" i="1"/>
  <c r="W4834" i="1" l="1"/>
  <c r="V4834" i="1"/>
  <c r="Y4834" i="1" s="1"/>
  <c r="AN4834" i="1" l="1"/>
  <c r="AU4834" i="1" s="1"/>
  <c r="AO4834" i="1" l="1"/>
  <c r="AV4834" i="1" s="1"/>
  <c r="AR4834" i="1" s="1"/>
  <c r="AS4834" i="1"/>
  <c r="S4835" i="1"/>
  <c r="AQ4834" i="1"/>
  <c r="T4835" i="1" l="1"/>
  <c r="P4835" i="1" s="1"/>
  <c r="AT4834" i="1"/>
  <c r="Q4835" i="1"/>
  <c r="O4835" i="1"/>
  <c r="AX4834" i="1"/>
  <c r="AW4834" i="1"/>
  <c r="AZ4834" i="1"/>
  <c r="AY4834" i="1"/>
  <c r="R4835" i="1" l="1"/>
  <c r="V4835" i="1" s="1"/>
  <c r="W4835" i="1" l="1"/>
  <c r="U4835" i="1"/>
  <c r="Y4835" i="1" s="1"/>
  <c r="AN4835" i="1" l="1"/>
  <c r="AU4835" i="1" s="1"/>
  <c r="AO4835" i="1"/>
  <c r="AV4835" i="1" s="1"/>
  <c r="AS4835" i="1" l="1"/>
  <c r="AR4835" i="1"/>
  <c r="T4836" i="1"/>
  <c r="P4836" i="1" s="1"/>
  <c r="S4836" i="1"/>
  <c r="AQ4835" i="1"/>
  <c r="AT4835" i="1" l="1"/>
  <c r="Q4836" i="1"/>
  <c r="O4836" i="1"/>
  <c r="AX4835" i="1"/>
  <c r="R4836" i="1" l="1"/>
  <c r="U4836" i="1" s="1"/>
  <c r="AZ4835" i="1"/>
  <c r="AY4835" i="1"/>
  <c r="W4836" i="1"/>
  <c r="AW4835" i="1"/>
  <c r="V4836" i="1"/>
  <c r="Y4836" i="1" l="1"/>
  <c r="AN4836" i="1" s="1"/>
  <c r="AU4836" i="1" s="1"/>
  <c r="AO4836" i="1" l="1"/>
  <c r="AV4836" i="1" s="1"/>
  <c r="T4837" i="1" s="1"/>
  <c r="P4837" i="1" s="1"/>
  <c r="AS4836" i="1"/>
  <c r="S4837" i="1"/>
  <c r="AQ4836" i="1"/>
  <c r="AR4836" i="1" l="1"/>
  <c r="AT4836" i="1"/>
  <c r="AW4836" i="1" s="1"/>
  <c r="Q4837" i="1"/>
  <c r="O4837" i="1"/>
  <c r="R4837" i="1" l="1"/>
  <c r="U4837" i="1" s="1"/>
  <c r="AX4836" i="1"/>
  <c r="AZ4836" i="1"/>
  <c r="AY4836" i="1"/>
  <c r="W4837" i="1" l="1"/>
  <c r="V4837" i="1"/>
  <c r="Y4837" i="1" s="1"/>
  <c r="AN4837" i="1" s="1"/>
  <c r="AU4837" i="1" s="1"/>
  <c r="AO4837" i="1" l="1"/>
  <c r="AV4837" i="1" s="1"/>
  <c r="AR4837" i="1" s="1"/>
  <c r="AS4837" i="1"/>
  <c r="AQ4837" i="1"/>
  <c r="S4838" i="1"/>
  <c r="T4838" i="1" l="1"/>
  <c r="P4838" i="1" s="1"/>
  <c r="Q4838" i="1"/>
  <c r="O4838" i="1"/>
  <c r="AT4837" i="1"/>
  <c r="AZ4837" i="1" s="1"/>
  <c r="AX4837" i="1" l="1"/>
  <c r="AY4837" i="1"/>
  <c r="AW4837" i="1"/>
  <c r="R4838" i="1"/>
  <c r="U4838" i="1" s="1"/>
  <c r="W4838" i="1" l="1"/>
  <c r="V4838" i="1"/>
  <c r="Y4838" i="1" s="1"/>
  <c r="AO4838" i="1" l="1"/>
  <c r="AV4838" i="1" s="1"/>
  <c r="AN4838" i="1" l="1"/>
  <c r="AU4838" i="1" s="1"/>
  <c r="AQ4838" i="1" s="1"/>
  <c r="AR4838" i="1"/>
  <c r="T4839" i="1"/>
  <c r="P4839" i="1" s="1"/>
  <c r="S4839" i="1" l="1"/>
  <c r="AS4838" i="1"/>
  <c r="Q4839" i="1" s="1"/>
  <c r="O4839" i="1"/>
  <c r="AT4838" i="1"/>
  <c r="AW4838" i="1" s="1"/>
  <c r="AZ4838" i="1" l="1"/>
  <c r="AY4838" i="1"/>
  <c r="AX4838" i="1"/>
  <c r="R4839" i="1"/>
  <c r="U4839" i="1" l="1"/>
  <c r="V4839" i="1"/>
  <c r="W4839" i="1"/>
  <c r="Y4839" i="1" l="1"/>
  <c r="AN4839" i="1" s="1"/>
  <c r="AU4839" i="1" s="1"/>
  <c r="AO4839" i="1" l="1"/>
  <c r="AV4839" i="1" s="1"/>
  <c r="T4840" i="1" s="1"/>
  <c r="P4840" i="1" s="1"/>
  <c r="AS4839" i="1"/>
  <c r="S4840" i="1"/>
  <c r="AQ4839" i="1"/>
  <c r="AR4839" i="1" l="1"/>
  <c r="AT4839" i="1"/>
  <c r="AW4839" i="1" s="1"/>
  <c r="O4840" i="1"/>
  <c r="Q4840" i="1"/>
  <c r="AY4839" i="1"/>
  <c r="AX4839" i="1" l="1"/>
  <c r="AZ4839" i="1"/>
  <c r="R4840" i="1"/>
  <c r="U4840" i="1" s="1"/>
  <c r="W4840" i="1" l="1"/>
  <c r="V4840" i="1"/>
  <c r="Y4840" i="1" s="1"/>
  <c r="AO4840" i="1" l="1"/>
  <c r="AV4840" i="1" s="1"/>
  <c r="AN4840" i="1" l="1"/>
  <c r="AU4840" i="1" s="1"/>
  <c r="AQ4840" i="1" s="1"/>
  <c r="AR4840" i="1"/>
  <c r="T4841" i="1"/>
  <c r="P4841" i="1" s="1"/>
  <c r="S4841" i="1" l="1"/>
  <c r="AS4840" i="1"/>
  <c r="Q4841" i="1" s="1"/>
  <c r="O4841" i="1"/>
  <c r="AT4840" i="1" l="1"/>
  <c r="AX4840" i="1" s="1"/>
  <c r="R4841" i="1"/>
  <c r="U4841" i="1" s="1"/>
  <c r="AW4840" i="1"/>
  <c r="AZ4840" i="1"/>
  <c r="AY4840" i="1"/>
  <c r="W4841" i="1"/>
  <c r="V4841" i="1"/>
  <c r="Y4841" i="1" l="1"/>
  <c r="AN4841" i="1" s="1"/>
  <c r="AU4841" i="1" s="1"/>
  <c r="AO4841" i="1" l="1"/>
  <c r="AV4841" i="1" s="1"/>
  <c r="AR4841" i="1" s="1"/>
  <c r="AS4841" i="1"/>
  <c r="AQ4841" i="1"/>
  <c r="S4842" i="1"/>
  <c r="T4842" i="1" l="1"/>
  <c r="P4842" i="1" s="1"/>
  <c r="AT4841" i="1"/>
  <c r="AW4841" i="1" s="1"/>
  <c r="Q4842" i="1"/>
  <c r="O4842" i="1"/>
  <c r="AX4841" i="1"/>
  <c r="AY4841" i="1"/>
  <c r="AZ4841" i="1" l="1"/>
  <c r="R4842" i="1"/>
  <c r="U4842" i="1" s="1"/>
  <c r="V4842" i="1"/>
  <c r="Y4842" i="1" l="1"/>
  <c r="W4842" i="1"/>
  <c r="AN4842" i="1" l="1"/>
  <c r="AU4842" i="1" s="1"/>
  <c r="S4843" i="1" l="1"/>
  <c r="AQ4842" i="1"/>
  <c r="AO4842" i="1"/>
  <c r="AV4842" i="1" s="1"/>
  <c r="AS4842" i="1"/>
  <c r="AR4842" i="1" l="1"/>
  <c r="AT4842" i="1" s="1"/>
  <c r="T4843" i="1"/>
  <c r="P4843" i="1" s="1"/>
  <c r="O4843" i="1"/>
  <c r="Q4843" i="1" l="1"/>
  <c r="R4843" i="1" s="1"/>
  <c r="AZ4842" i="1"/>
  <c r="AY4842" i="1"/>
  <c r="AW4842" i="1"/>
  <c r="AX4842" i="1"/>
  <c r="W4843" i="1" l="1"/>
  <c r="V4843" i="1"/>
  <c r="U4843" i="1"/>
  <c r="Y4843" i="1" s="1"/>
  <c r="AO4843" i="1" l="1"/>
  <c r="AV4843" i="1" s="1"/>
  <c r="AN4843" i="1"/>
  <c r="AU4843" i="1" s="1"/>
  <c r="AQ4843" i="1" l="1"/>
  <c r="S4844" i="1"/>
  <c r="AS4843" i="1"/>
  <c r="T4844" i="1"/>
  <c r="P4844" i="1" s="1"/>
  <c r="AR4843" i="1"/>
  <c r="Q4844" i="1" l="1"/>
  <c r="O4844" i="1"/>
  <c r="AT4843" i="1"/>
  <c r="AW4843" i="1" l="1"/>
  <c r="AZ4843" i="1"/>
  <c r="AY4843" i="1"/>
  <c r="AX4843" i="1"/>
  <c r="R4844" i="1"/>
  <c r="U4844" i="1" l="1"/>
  <c r="V4844" i="1"/>
  <c r="W4844" i="1"/>
  <c r="Y4844" i="1" l="1"/>
  <c r="AO4844" i="1" s="1"/>
  <c r="AV4844" i="1" s="1"/>
  <c r="AN4844" i="1" l="1"/>
  <c r="AU4844" i="1" s="1"/>
  <c r="S4845" i="1" s="1"/>
  <c r="T4845" i="1"/>
  <c r="P4845" i="1" s="1"/>
  <c r="AR4844" i="1"/>
  <c r="AQ4844" i="1" l="1"/>
  <c r="AS4844" i="1"/>
  <c r="AT4844" i="1" s="1"/>
  <c r="O4845" i="1"/>
  <c r="Q4845" i="1" l="1"/>
  <c r="AZ4844" i="1"/>
  <c r="AX4844" i="1"/>
  <c r="AY4844" i="1"/>
  <c r="AW4844" i="1"/>
  <c r="R4845" i="1"/>
  <c r="U4845" i="1" s="1"/>
  <c r="W4845" i="1" l="1"/>
  <c r="V4845" i="1"/>
  <c r="Y4845" i="1" s="1"/>
  <c r="AN4845" i="1" l="1"/>
  <c r="AU4845" i="1" s="1"/>
  <c r="AO4845" i="1" l="1"/>
  <c r="AV4845" i="1" s="1"/>
  <c r="T4846" i="1" s="1"/>
  <c r="P4846" i="1" s="1"/>
  <c r="AS4845" i="1"/>
  <c r="S4846" i="1"/>
  <c r="AQ4845" i="1"/>
  <c r="AR4845" i="1" l="1"/>
  <c r="AT4845" i="1"/>
  <c r="AW4845" i="1" s="1"/>
  <c r="O4846" i="1"/>
  <c r="Q4846" i="1"/>
  <c r="AX4845" i="1" l="1"/>
  <c r="R4846" i="1"/>
  <c r="AZ4845" i="1"/>
  <c r="AY4845" i="1"/>
  <c r="U4846" i="1" l="1"/>
  <c r="V4846" i="1"/>
  <c r="W4846" i="1"/>
  <c r="Y4846" i="1" l="1"/>
  <c r="AO4846" i="1" s="1"/>
  <c r="AV4846" i="1" s="1"/>
  <c r="AN4846" i="1" l="1"/>
  <c r="AU4846" i="1" s="1"/>
  <c r="AQ4846" i="1" s="1"/>
  <c r="AR4846" i="1"/>
  <c r="T4847" i="1"/>
  <c r="P4847" i="1" s="1"/>
  <c r="S4847" i="1" l="1"/>
  <c r="AS4846" i="1"/>
  <c r="Q4847" i="1" s="1"/>
  <c r="O4847" i="1"/>
  <c r="AT4846" i="1" l="1"/>
  <c r="AW4846" i="1"/>
  <c r="AZ4846" i="1"/>
  <c r="AY4846" i="1"/>
  <c r="AX4846" i="1"/>
  <c r="R4847" i="1"/>
  <c r="U4847" i="1" l="1"/>
  <c r="V4847" i="1"/>
  <c r="W4847" i="1"/>
  <c r="Y4847" i="1" l="1"/>
  <c r="AN4847" i="1" s="1"/>
  <c r="AU4847" i="1" s="1"/>
  <c r="AO4847" i="1" l="1"/>
  <c r="AV4847" i="1" s="1"/>
  <c r="AR4847" i="1" s="1"/>
  <c r="AS4847" i="1"/>
  <c r="AQ4847" i="1"/>
  <c r="S4848" i="1"/>
  <c r="T4848" i="1" l="1"/>
  <c r="P4848" i="1" s="1"/>
  <c r="O4848" i="1"/>
  <c r="Q4848" i="1"/>
  <c r="AT4847" i="1"/>
  <c r="AW4847" i="1" s="1"/>
  <c r="AZ4847" i="1" l="1"/>
  <c r="AY4847" i="1"/>
  <c r="AX4847" i="1"/>
  <c r="R4848" i="1"/>
  <c r="U4848" i="1" s="1"/>
  <c r="W4848" i="1" l="1"/>
  <c r="V4848" i="1"/>
  <c r="Y4848" i="1" s="1"/>
  <c r="AN4848" i="1" l="1"/>
  <c r="AU4848" i="1" s="1"/>
  <c r="AO4848" i="1" l="1"/>
  <c r="AV4848" i="1" s="1"/>
  <c r="AR4848" i="1" s="1"/>
  <c r="AS4848" i="1"/>
  <c r="T4849" i="1"/>
  <c r="P4849" i="1" s="1"/>
  <c r="AQ4848" i="1"/>
  <c r="S4849" i="1"/>
  <c r="AT4848" i="1" l="1"/>
  <c r="AW4848" i="1" s="1"/>
  <c r="O4849" i="1"/>
  <c r="Q4849" i="1"/>
  <c r="AX4848" i="1" l="1"/>
  <c r="R4849" i="1"/>
  <c r="AZ4848" i="1"/>
  <c r="AY4848" i="1"/>
  <c r="V4849" i="1" l="1"/>
  <c r="U4849" i="1"/>
  <c r="Y4849" i="1" s="1"/>
  <c r="W4849" i="1"/>
  <c r="AN4849" i="1" l="1"/>
  <c r="AU4849" i="1" s="1"/>
  <c r="AO4849" i="1"/>
  <c r="AV4849" i="1" s="1"/>
  <c r="AS4849" i="1" l="1"/>
  <c r="AR4849" i="1"/>
  <c r="T4850" i="1"/>
  <c r="P4850" i="1" s="1"/>
  <c r="S4850" i="1"/>
  <c r="AQ4849" i="1"/>
  <c r="O4850" i="1" l="1"/>
  <c r="Q4850" i="1"/>
  <c r="AT4849" i="1"/>
  <c r="AW4849" i="1" s="1"/>
  <c r="AZ4849" i="1" l="1"/>
  <c r="AY4849" i="1"/>
  <c r="AX4849" i="1"/>
  <c r="R4850" i="1"/>
  <c r="U4850" i="1" s="1"/>
  <c r="V4850" i="1" l="1"/>
  <c r="Y4850" i="1" s="1"/>
  <c r="W4850" i="1"/>
  <c r="AO4850" i="1" l="1"/>
  <c r="AV4850" i="1" s="1"/>
  <c r="AN4850" i="1" l="1"/>
  <c r="AU4850" i="1" s="1"/>
  <c r="S4851" i="1" s="1"/>
  <c r="AR4850" i="1"/>
  <c r="T4851" i="1"/>
  <c r="P4851" i="1" s="1"/>
  <c r="AQ4850" i="1" l="1"/>
  <c r="AS4850" i="1"/>
  <c r="AT4850" i="1" s="1"/>
  <c r="AX4850" i="1" s="1"/>
  <c r="O4851" i="1"/>
  <c r="Q4851" i="1" l="1"/>
  <c r="AW4850" i="1"/>
  <c r="R4851" i="1"/>
  <c r="U4851" i="1" s="1"/>
  <c r="AZ4850" i="1"/>
  <c r="AY4850" i="1"/>
  <c r="V4851" i="1" l="1"/>
  <c r="Y4851" i="1" s="1"/>
  <c r="W4851" i="1"/>
  <c r="AN4851" i="1" l="1"/>
  <c r="AU4851" i="1" s="1"/>
  <c r="AO4851" i="1" l="1"/>
  <c r="AV4851" i="1" s="1"/>
  <c r="T4852" i="1" s="1"/>
  <c r="P4852" i="1" s="1"/>
  <c r="AQ4851" i="1"/>
  <c r="S4852" i="1"/>
  <c r="AS4851" i="1"/>
  <c r="AR4851" i="1" l="1"/>
  <c r="O4852" i="1"/>
  <c r="Q4852" i="1"/>
  <c r="AT4851" i="1"/>
  <c r="AX4851" i="1" s="1"/>
  <c r="AY4851" i="1" l="1"/>
  <c r="AW4851" i="1"/>
  <c r="AZ4851" i="1"/>
  <c r="R4852" i="1"/>
  <c r="U4852" i="1" l="1"/>
  <c r="V4852" i="1"/>
  <c r="W4852" i="1"/>
  <c r="Y4852" i="1" l="1"/>
  <c r="AO4852" i="1" s="1"/>
  <c r="AV4852" i="1" s="1"/>
  <c r="AN4852" i="1" l="1"/>
  <c r="AU4852" i="1" s="1"/>
  <c r="AQ4852" i="1" s="1"/>
  <c r="AR4852" i="1"/>
  <c r="T4853" i="1"/>
  <c r="P4853" i="1" s="1"/>
  <c r="S4853" i="1" l="1"/>
  <c r="AS4852" i="1"/>
  <c r="Q4853" i="1" s="1"/>
  <c r="O4853" i="1"/>
  <c r="AT4852" i="1" l="1"/>
  <c r="AX4852" i="1"/>
  <c r="AZ4852" i="1"/>
  <c r="AY4852" i="1"/>
  <c r="AW4852" i="1"/>
  <c r="R4853" i="1"/>
  <c r="U4853" i="1" s="1"/>
  <c r="W4853" i="1" l="1"/>
  <c r="V4853" i="1"/>
  <c r="Y4853" i="1" s="1"/>
  <c r="AO4853" i="1" l="1"/>
  <c r="AV4853" i="1" s="1"/>
  <c r="AN4853" i="1" l="1"/>
  <c r="AU4853" i="1" s="1"/>
  <c r="S4854" i="1" s="1"/>
  <c r="AR4853" i="1"/>
  <c r="T4854" i="1"/>
  <c r="P4854" i="1" s="1"/>
  <c r="AQ4853" i="1" l="1"/>
  <c r="AS4853" i="1"/>
  <c r="Q4854" i="1" s="1"/>
  <c r="O4854" i="1"/>
  <c r="AT4853" i="1" l="1"/>
  <c r="AW4853" i="1" s="1"/>
  <c r="R4854" i="1"/>
  <c r="AZ4853" i="1"/>
  <c r="AY4853" i="1"/>
  <c r="AX4853" i="1"/>
  <c r="V4854" i="1" l="1"/>
  <c r="U4854" i="1"/>
  <c r="Y4854" i="1" s="1"/>
  <c r="W4854" i="1"/>
  <c r="AN4854" i="1" l="1"/>
  <c r="AU4854" i="1" s="1"/>
  <c r="AO4854" i="1" l="1"/>
  <c r="AV4854" i="1" s="1"/>
  <c r="T4855" i="1" s="1"/>
  <c r="P4855" i="1" s="1"/>
  <c r="AS4854" i="1"/>
  <c r="AQ4854" i="1"/>
  <c r="S4855" i="1"/>
  <c r="AR4854" i="1" l="1"/>
  <c r="O4855" i="1"/>
  <c r="Q4855" i="1"/>
  <c r="AT4854" i="1"/>
  <c r="AW4854" i="1" s="1"/>
  <c r="AX4854" i="1" l="1"/>
  <c r="AZ4854" i="1"/>
  <c r="AY4854" i="1"/>
  <c r="R4855" i="1"/>
  <c r="U4855" i="1" s="1"/>
  <c r="V4855" i="1" l="1"/>
  <c r="Y4855" i="1" s="1"/>
  <c r="W4855" i="1"/>
  <c r="AN4855" i="1" l="1"/>
  <c r="AU4855" i="1" s="1"/>
  <c r="AO4855" i="1"/>
  <c r="AV4855" i="1" s="1"/>
  <c r="AR4855" i="1" l="1"/>
  <c r="T4856" i="1"/>
  <c r="P4856" i="1" s="1"/>
  <c r="AS4855" i="1"/>
  <c r="S4856" i="1"/>
  <c r="AQ4855" i="1"/>
  <c r="O4856" i="1" l="1"/>
  <c r="Q4856" i="1"/>
  <c r="AT4855" i="1"/>
  <c r="AZ4855" i="1" s="1"/>
  <c r="AX4855" i="1" l="1"/>
  <c r="AY4855" i="1"/>
  <c r="AW4855" i="1"/>
  <c r="R4856" i="1"/>
  <c r="V4856" i="1" l="1"/>
  <c r="U4856" i="1"/>
  <c r="Y4856" i="1" s="1"/>
  <c r="W4856" i="1"/>
  <c r="AO4856" i="1" l="1"/>
  <c r="AV4856" i="1" s="1"/>
  <c r="AN4856" i="1" l="1"/>
  <c r="AU4856" i="1" s="1"/>
  <c r="S4857" i="1" s="1"/>
  <c r="AR4856" i="1"/>
  <c r="T4857" i="1"/>
  <c r="P4857" i="1" s="1"/>
  <c r="AS4856" i="1" l="1"/>
  <c r="AQ4856" i="1"/>
  <c r="AT4856" i="1"/>
  <c r="AZ4856" i="1" s="1"/>
  <c r="Q4857" i="1"/>
  <c r="O4857" i="1"/>
  <c r="AW4856" i="1" l="1"/>
  <c r="R4857" i="1"/>
  <c r="U4857" i="1" s="1"/>
  <c r="AY4856" i="1"/>
  <c r="AX4856" i="1"/>
  <c r="V4857" i="1" l="1"/>
  <c r="Y4857" i="1" s="1"/>
  <c r="W4857" i="1"/>
  <c r="AO4857" i="1" l="1"/>
  <c r="AV4857" i="1" s="1"/>
  <c r="AN4857" i="1" l="1"/>
  <c r="AU4857" i="1" s="1"/>
  <c r="S4858" i="1" s="1"/>
  <c r="AR4857" i="1"/>
  <c r="T4858" i="1"/>
  <c r="P4858" i="1" s="1"/>
  <c r="AS4857" i="1" l="1"/>
  <c r="AQ4857" i="1"/>
  <c r="AT4857" i="1"/>
  <c r="AZ4857" i="1" s="1"/>
  <c r="O4858" i="1"/>
  <c r="Q4858" i="1"/>
  <c r="AY4857" i="1" l="1"/>
  <c r="AW4857" i="1"/>
  <c r="R4858" i="1"/>
  <c r="U4858" i="1" s="1"/>
  <c r="AX4857" i="1"/>
  <c r="W4858" i="1" l="1"/>
  <c r="V4858" i="1"/>
  <c r="Y4858" i="1" s="1"/>
  <c r="AN4858" i="1" l="1"/>
  <c r="AU4858" i="1" s="1"/>
  <c r="AO4858" i="1"/>
  <c r="AV4858" i="1" s="1"/>
  <c r="AS4858" i="1" l="1"/>
  <c r="T4859" i="1"/>
  <c r="P4859" i="1" s="1"/>
  <c r="AR4858" i="1"/>
  <c r="AQ4858" i="1"/>
  <c r="S4859" i="1"/>
  <c r="O4859" i="1" l="1"/>
  <c r="Q4859" i="1"/>
  <c r="AT4858" i="1"/>
  <c r="AW4858" i="1" s="1"/>
  <c r="AZ4858" i="1" l="1"/>
  <c r="AY4858" i="1"/>
  <c r="AX4858" i="1"/>
  <c r="R4859" i="1"/>
  <c r="U4859" i="1" l="1"/>
  <c r="V4859" i="1"/>
  <c r="W4859" i="1"/>
  <c r="Y4859" i="1" l="1"/>
  <c r="AO4859" i="1" s="1"/>
  <c r="AV4859" i="1" s="1"/>
  <c r="AN4859" i="1" l="1"/>
  <c r="AU4859" i="1" s="1"/>
  <c r="AQ4859" i="1" s="1"/>
  <c r="AR4859" i="1"/>
  <c r="T4860" i="1"/>
  <c r="P4860" i="1" s="1"/>
  <c r="S4860" i="1" l="1"/>
  <c r="AS4859" i="1"/>
  <c r="AT4859" i="1" s="1"/>
  <c r="O4860" i="1"/>
  <c r="Q4860" i="1" l="1"/>
  <c r="AX4859" i="1"/>
  <c r="AW4859" i="1"/>
  <c r="AY4859" i="1"/>
  <c r="AZ4859" i="1"/>
  <c r="R4860" i="1"/>
  <c r="U4860" i="1" s="1"/>
  <c r="V4860" i="1" l="1"/>
  <c r="Y4860" i="1" s="1"/>
  <c r="W4860" i="1"/>
  <c r="AN4860" i="1" l="1"/>
  <c r="AU4860" i="1" s="1"/>
  <c r="AO4860" i="1" l="1"/>
  <c r="AV4860" i="1" s="1"/>
  <c r="AS4860" i="1"/>
  <c r="AR4860" i="1"/>
  <c r="T4861" i="1"/>
  <c r="P4861" i="1" s="1"/>
  <c r="S4861" i="1"/>
  <c r="AQ4860" i="1"/>
  <c r="AT4860" i="1" l="1"/>
  <c r="Q4861" i="1"/>
  <c r="O4861" i="1"/>
  <c r="AX4860" i="1"/>
  <c r="R4861" i="1" l="1"/>
  <c r="U4861" i="1" s="1"/>
  <c r="AZ4860" i="1"/>
  <c r="AY4860" i="1"/>
  <c r="W4861" i="1"/>
  <c r="AW4860" i="1"/>
  <c r="V4861" i="1" l="1"/>
  <c r="Y4861" i="1" s="1"/>
  <c r="AO4861" i="1" l="1"/>
  <c r="AV4861" i="1" s="1"/>
  <c r="AN4861" i="1" l="1"/>
  <c r="AU4861" i="1" s="1"/>
  <c r="S4862" i="1" s="1"/>
  <c r="T4862" i="1"/>
  <c r="P4862" i="1" s="1"/>
  <c r="AR4861" i="1"/>
  <c r="AS4861" i="1" l="1"/>
  <c r="AQ4861" i="1"/>
  <c r="AT4861" i="1"/>
  <c r="AZ4861" i="1" s="1"/>
  <c r="Q4862" i="1"/>
  <c r="O4862" i="1"/>
  <c r="AY4861" i="1" l="1"/>
  <c r="AW4861" i="1"/>
  <c r="R4862" i="1"/>
  <c r="U4862" i="1" s="1"/>
  <c r="AX4861" i="1"/>
  <c r="W4862" i="1" l="1"/>
  <c r="V4862" i="1"/>
  <c r="Y4862" i="1" s="1"/>
  <c r="AN4862" i="1" l="1"/>
  <c r="AU4862" i="1" s="1"/>
  <c r="AO4862" i="1" l="1"/>
  <c r="AV4862" i="1" s="1"/>
  <c r="T4863" i="1" s="1"/>
  <c r="P4863" i="1" s="1"/>
  <c r="AS4862" i="1"/>
  <c r="S4863" i="1"/>
  <c r="AQ4862" i="1"/>
  <c r="AR4862" i="1" l="1"/>
  <c r="AT4862" i="1"/>
  <c r="AZ4862" i="1" s="1"/>
  <c r="O4863" i="1"/>
  <c r="Q4863" i="1"/>
  <c r="AX4862" i="1"/>
  <c r="AY4862" i="1"/>
  <c r="AW4862" i="1" l="1"/>
  <c r="R4863" i="1"/>
  <c r="V4863" i="1" l="1"/>
  <c r="U4863" i="1"/>
  <c r="Y4863" i="1" s="1"/>
  <c r="W4863" i="1"/>
  <c r="AN4863" i="1" l="1"/>
  <c r="AU4863" i="1" s="1"/>
  <c r="AS4863" i="1" l="1"/>
  <c r="AO4863" i="1"/>
  <c r="AV4863" i="1" s="1"/>
  <c r="T4864" i="1" s="1"/>
  <c r="P4864" i="1" s="1"/>
  <c r="AQ4863" i="1"/>
  <c r="S4864" i="1"/>
  <c r="AR4863" i="1" l="1"/>
  <c r="AT4863" i="1"/>
  <c r="AW4863" i="1" s="1"/>
  <c r="Q4864" i="1"/>
  <c r="O4864" i="1"/>
  <c r="AZ4863" i="1"/>
  <c r="AX4863" i="1"/>
  <c r="AY4863" i="1"/>
  <c r="R4864" i="1" l="1"/>
  <c r="V4864" i="1" s="1"/>
  <c r="W4864" i="1"/>
  <c r="U4864" i="1" l="1"/>
  <c r="Y4864" i="1" s="1"/>
  <c r="AN4864" i="1" s="1"/>
  <c r="AU4864" i="1" s="1"/>
  <c r="AO4864" i="1" l="1"/>
  <c r="AV4864" i="1" s="1"/>
  <c r="AS4864" i="1"/>
  <c r="AR4864" i="1"/>
  <c r="T4865" i="1"/>
  <c r="P4865" i="1" s="1"/>
  <c r="AQ4864" i="1"/>
  <c r="S4865" i="1"/>
  <c r="O4865" i="1" l="1"/>
  <c r="Q4865" i="1"/>
  <c r="AT4864" i="1"/>
  <c r="AW4864" i="1" s="1"/>
  <c r="AX4864" i="1" l="1"/>
  <c r="AZ4864" i="1"/>
  <c r="AY4864" i="1"/>
  <c r="R4865" i="1"/>
  <c r="U4865" i="1" s="1"/>
  <c r="V4865" i="1" l="1"/>
  <c r="Y4865" i="1" s="1"/>
  <c r="W4865" i="1"/>
  <c r="AO4865" i="1" l="1"/>
  <c r="AV4865" i="1" s="1"/>
  <c r="AN4865" i="1" l="1"/>
  <c r="AU4865" i="1" s="1"/>
  <c r="AQ4865" i="1" s="1"/>
  <c r="AR4865" i="1"/>
  <c r="T4866" i="1"/>
  <c r="P4866" i="1" s="1"/>
  <c r="AS4865" i="1" l="1"/>
  <c r="S4866" i="1"/>
  <c r="O4866" i="1"/>
  <c r="AT4865" i="1"/>
  <c r="AZ4865" i="1" s="1"/>
  <c r="Q4866" i="1" l="1"/>
  <c r="AW4865" i="1"/>
  <c r="AY4865" i="1"/>
  <c r="R4866" i="1"/>
  <c r="U4866" i="1" s="1"/>
  <c r="AX4865" i="1"/>
  <c r="V4866" i="1" l="1"/>
  <c r="Y4866" i="1" s="1"/>
  <c r="W4866" i="1"/>
  <c r="AN4866" i="1" l="1"/>
  <c r="AU4866" i="1" s="1"/>
  <c r="AO4866" i="1" l="1"/>
  <c r="AV4866" i="1" s="1"/>
  <c r="AR4866" i="1" s="1"/>
  <c r="AS4866" i="1"/>
  <c r="S4867" i="1"/>
  <c r="AQ4866" i="1"/>
  <c r="T4867" i="1" l="1"/>
  <c r="P4867" i="1" s="1"/>
  <c r="AT4866" i="1"/>
  <c r="Q4867" i="1"/>
  <c r="O4867" i="1"/>
  <c r="AW4866" i="1"/>
  <c r="AZ4866" i="1"/>
  <c r="AY4866" i="1"/>
  <c r="AX4866" i="1"/>
  <c r="R4867" i="1" l="1"/>
  <c r="U4867" i="1" s="1"/>
  <c r="W4867" i="1" l="1"/>
  <c r="V4867" i="1"/>
  <c r="Y4867" i="1" s="1"/>
  <c r="AO4867" i="1" l="1"/>
  <c r="AV4867" i="1" s="1"/>
  <c r="AN4867" i="1"/>
  <c r="AU4867" i="1" s="1"/>
  <c r="AS4867" i="1" l="1"/>
  <c r="S4868" i="1"/>
  <c r="AQ4867" i="1"/>
  <c r="T4868" i="1"/>
  <c r="P4868" i="1" s="1"/>
  <c r="AR4867" i="1"/>
  <c r="AT4867" i="1" l="1"/>
  <c r="Q4868" i="1"/>
  <c r="O4868" i="1"/>
  <c r="AY4867" i="1"/>
  <c r="AW4867" i="1" l="1"/>
  <c r="AZ4867" i="1"/>
  <c r="R4868" i="1"/>
  <c r="U4868" i="1" s="1"/>
  <c r="AX4867" i="1"/>
  <c r="W4868" i="1" l="1"/>
  <c r="V4868" i="1"/>
  <c r="Y4868" i="1" s="1"/>
  <c r="AO4868" i="1" l="1"/>
  <c r="AV4868" i="1" s="1"/>
  <c r="AN4868" i="1" l="1"/>
  <c r="AU4868" i="1" s="1"/>
  <c r="AQ4868" i="1" s="1"/>
  <c r="T4869" i="1"/>
  <c r="P4869" i="1" s="1"/>
  <c r="AR4868" i="1"/>
  <c r="AS4868" i="1" l="1"/>
  <c r="S4869" i="1"/>
  <c r="O4869" i="1"/>
  <c r="Q4869" i="1"/>
  <c r="AT4868" i="1"/>
  <c r="AZ4868" i="1" s="1"/>
  <c r="AW4868" i="1" l="1"/>
  <c r="AX4868" i="1"/>
  <c r="R4869" i="1"/>
  <c r="AY4868" i="1"/>
  <c r="U4869" i="1" l="1"/>
  <c r="V4869" i="1"/>
  <c r="W4869" i="1"/>
  <c r="Y4869" i="1" l="1"/>
  <c r="AO4869" i="1" s="1"/>
  <c r="AV4869" i="1" s="1"/>
  <c r="AN4869" i="1" l="1"/>
  <c r="AU4869" i="1" s="1"/>
  <c r="AQ4869" i="1" s="1"/>
  <c r="AR4869" i="1"/>
  <c r="T4870" i="1"/>
  <c r="P4870" i="1" s="1"/>
  <c r="AS4869" i="1" l="1"/>
  <c r="S4870" i="1"/>
  <c r="O4870" i="1" s="1"/>
  <c r="AT4869" i="1"/>
  <c r="AZ4869" i="1" s="1"/>
  <c r="Q4870" i="1" l="1"/>
  <c r="AW4869" i="1"/>
  <c r="AY4869" i="1"/>
  <c r="AX4869" i="1"/>
  <c r="R4870" i="1"/>
  <c r="U4870" i="1" s="1"/>
  <c r="V4870" i="1" l="1"/>
  <c r="Y4870" i="1" s="1"/>
  <c r="W4870" i="1"/>
  <c r="AO4870" i="1" l="1"/>
  <c r="AV4870" i="1" s="1"/>
  <c r="AN4870" i="1" l="1"/>
  <c r="AU4870" i="1" s="1"/>
  <c r="AQ4870" i="1" s="1"/>
  <c r="AR4870" i="1"/>
  <c r="T4871" i="1"/>
  <c r="P4871" i="1" s="1"/>
  <c r="S4871" i="1" l="1"/>
  <c r="AS4870" i="1"/>
  <c r="Q4871" i="1" s="1"/>
  <c r="O4871" i="1"/>
  <c r="AT4870" i="1" l="1"/>
  <c r="AW4870" i="1" s="1"/>
  <c r="R4871" i="1"/>
  <c r="U4871" i="1" s="1"/>
  <c r="AX4870" i="1"/>
  <c r="AZ4870" i="1"/>
  <c r="AY4870" i="1"/>
  <c r="W4871" i="1"/>
  <c r="V4871" i="1"/>
  <c r="Y4871" i="1" l="1"/>
  <c r="AO4871" i="1" s="1"/>
  <c r="AV4871" i="1" s="1"/>
  <c r="AN4871" i="1" l="1"/>
  <c r="AU4871" i="1" s="1"/>
  <c r="AQ4871" i="1" s="1"/>
  <c r="T4872" i="1"/>
  <c r="P4872" i="1" s="1"/>
  <c r="AR4871" i="1"/>
  <c r="AS4871" i="1" l="1"/>
  <c r="S4872" i="1"/>
  <c r="O4872" i="1"/>
  <c r="Q4872" i="1"/>
  <c r="AT4871" i="1"/>
  <c r="AZ4871" i="1" s="1"/>
  <c r="AW4871" i="1" l="1"/>
  <c r="AX4871" i="1"/>
  <c r="R4872" i="1"/>
  <c r="AY4871" i="1"/>
  <c r="U4872" i="1" l="1"/>
  <c r="V4872" i="1"/>
  <c r="W4872" i="1"/>
  <c r="Y4872" i="1" l="1"/>
  <c r="AN4872" i="1" s="1"/>
  <c r="AU4872" i="1" s="1"/>
  <c r="AO4872" i="1" l="1"/>
  <c r="AV4872" i="1" s="1"/>
  <c r="T4873" i="1" s="1"/>
  <c r="P4873" i="1" s="1"/>
  <c r="AS4872" i="1"/>
  <c r="AQ4872" i="1"/>
  <c r="S4873" i="1"/>
  <c r="AR4872" i="1" l="1"/>
  <c r="AT4872" i="1"/>
  <c r="AW4872" i="1" s="1"/>
  <c r="Q4873" i="1"/>
  <c r="O4873" i="1"/>
  <c r="AX4872" i="1"/>
  <c r="R4873" i="1" l="1"/>
  <c r="U4873" i="1" s="1"/>
  <c r="AZ4872" i="1"/>
  <c r="AY4872" i="1"/>
  <c r="V4873" i="1" l="1"/>
  <c r="Y4873" i="1" s="1"/>
  <c r="W4873" i="1"/>
  <c r="AN4873" i="1" l="1"/>
  <c r="AU4873" i="1" s="1"/>
  <c r="AO4873" i="1" l="1"/>
  <c r="AV4873" i="1" s="1"/>
  <c r="T4874" i="1" s="1"/>
  <c r="P4874" i="1" s="1"/>
  <c r="AS4873" i="1"/>
  <c r="AQ4873" i="1"/>
  <c r="S4874" i="1"/>
  <c r="AR4873" i="1" l="1"/>
  <c r="AT4873" i="1"/>
  <c r="AZ4873" i="1" s="1"/>
  <c r="Q4874" i="1"/>
  <c r="O4874" i="1"/>
  <c r="AY4873" i="1"/>
  <c r="AX4873" i="1" l="1"/>
  <c r="R4874" i="1"/>
  <c r="U4874" i="1" s="1"/>
  <c r="AW4873" i="1"/>
  <c r="V4874" i="1" l="1"/>
  <c r="Y4874" i="1" s="1"/>
  <c r="W4874" i="1"/>
  <c r="AN4874" i="1" l="1"/>
  <c r="AU4874" i="1" s="1"/>
  <c r="AO4874" i="1" l="1"/>
  <c r="AV4874" i="1" s="1"/>
  <c r="AR4874" i="1" s="1"/>
  <c r="AS4874" i="1"/>
  <c r="S4875" i="1"/>
  <c r="AQ4874" i="1"/>
  <c r="T4875" i="1" l="1"/>
  <c r="P4875" i="1" s="1"/>
  <c r="AT4874" i="1"/>
  <c r="AX4874" i="1" s="1"/>
  <c r="Q4875" i="1"/>
  <c r="O4875" i="1"/>
  <c r="R4875" i="1" l="1"/>
  <c r="U4875" i="1" s="1"/>
  <c r="AZ4874" i="1"/>
  <c r="AY4874" i="1"/>
  <c r="W4875" i="1"/>
  <c r="AW4874" i="1"/>
  <c r="V4875" i="1"/>
  <c r="Y4875" i="1" l="1"/>
  <c r="AO4875" i="1" s="1"/>
  <c r="AV4875" i="1" s="1"/>
  <c r="AN4875" i="1" l="1"/>
  <c r="AU4875" i="1" s="1"/>
  <c r="S4876" i="1" s="1"/>
  <c r="T4876" i="1"/>
  <c r="P4876" i="1" s="1"/>
  <c r="AR4875" i="1"/>
  <c r="AS4875" i="1" l="1"/>
  <c r="AQ4875" i="1"/>
  <c r="AT4875" i="1" s="1"/>
  <c r="Q4876" i="1"/>
  <c r="O4876" i="1"/>
  <c r="R4876" i="1" l="1"/>
  <c r="U4876" i="1" s="1"/>
  <c r="AW4875" i="1"/>
  <c r="AZ4875" i="1"/>
  <c r="W4876" i="1"/>
  <c r="AY4875" i="1"/>
  <c r="AX4875" i="1"/>
  <c r="V4876" i="1"/>
  <c r="Y4876" i="1" l="1"/>
  <c r="AO4876" i="1" s="1"/>
  <c r="AV4876" i="1" s="1"/>
  <c r="AN4876" i="1" l="1"/>
  <c r="AU4876" i="1" s="1"/>
  <c r="AQ4876" i="1" s="1"/>
  <c r="T4877" i="1"/>
  <c r="P4877" i="1" s="1"/>
  <c r="AR4876" i="1"/>
  <c r="AS4876" i="1" l="1"/>
  <c r="S4877" i="1"/>
  <c r="O4877" i="1" s="1"/>
  <c r="AT4876" i="1"/>
  <c r="AZ4876" i="1" s="1"/>
  <c r="Q4877" i="1" l="1"/>
  <c r="AW4876" i="1"/>
  <c r="R4877" i="1"/>
  <c r="W4877" i="1" s="1"/>
  <c r="AY4876" i="1"/>
  <c r="AX4876" i="1"/>
  <c r="U4877" i="1" l="1"/>
  <c r="V4877" i="1"/>
  <c r="Y4877" i="1" l="1"/>
  <c r="AN4877" i="1" s="1"/>
  <c r="AU4877" i="1" s="1"/>
  <c r="AO4877" i="1" l="1"/>
  <c r="AV4877" i="1" s="1"/>
  <c r="AS4877" i="1"/>
  <c r="T4878" i="1"/>
  <c r="P4878" i="1" s="1"/>
  <c r="AR4877" i="1"/>
  <c r="AQ4877" i="1"/>
  <c r="S4878" i="1"/>
  <c r="Q4878" i="1" l="1"/>
  <c r="O4878" i="1"/>
  <c r="AT4877" i="1"/>
  <c r="AW4877" i="1" s="1"/>
  <c r="AZ4877" i="1" l="1"/>
  <c r="AY4877" i="1"/>
  <c r="R4878" i="1"/>
  <c r="U4878" i="1" s="1"/>
  <c r="AX4877" i="1"/>
  <c r="V4878" i="1" l="1"/>
  <c r="Y4878" i="1" s="1"/>
  <c r="W4878" i="1"/>
  <c r="AO4878" i="1" l="1"/>
  <c r="AV4878" i="1" s="1"/>
  <c r="AN4878" i="1" l="1"/>
  <c r="AU4878" i="1" s="1"/>
  <c r="S4879" i="1" s="1"/>
  <c r="T4879" i="1"/>
  <c r="P4879" i="1" s="1"/>
  <c r="AR4878" i="1"/>
  <c r="AS4878" i="1" l="1"/>
  <c r="AQ4878" i="1"/>
  <c r="AT4878" i="1" s="1"/>
  <c r="AZ4878" i="1" s="1"/>
  <c r="O4879" i="1"/>
  <c r="Q4879" i="1"/>
  <c r="AY4878" i="1" l="1"/>
  <c r="AX4878" i="1"/>
  <c r="R4879" i="1"/>
  <c r="W4879" i="1" s="1"/>
  <c r="AW4878" i="1"/>
  <c r="U4879" i="1" l="1"/>
  <c r="V4879" i="1"/>
  <c r="Y4879" i="1" l="1"/>
  <c r="AO4879" i="1" s="1"/>
  <c r="AV4879" i="1" s="1"/>
  <c r="AN4879" i="1" l="1"/>
  <c r="AU4879" i="1" s="1"/>
  <c r="S4880" i="1" s="1"/>
  <c r="AR4879" i="1"/>
  <c r="T4880" i="1"/>
  <c r="P4880" i="1" s="1"/>
  <c r="AQ4879" i="1" l="1"/>
  <c r="AS4879" i="1"/>
  <c r="Q4880" i="1" s="1"/>
  <c r="O4880" i="1"/>
  <c r="AT4879" i="1" l="1"/>
  <c r="AW4879" i="1" s="1"/>
  <c r="R4880" i="1"/>
  <c r="AX4879" i="1"/>
  <c r="AY4879" i="1" l="1"/>
  <c r="AZ4879" i="1"/>
  <c r="U4880" i="1"/>
  <c r="V4880" i="1"/>
  <c r="W4880" i="1"/>
  <c r="Y4880" i="1" l="1"/>
  <c r="AN4880" i="1" s="1"/>
  <c r="AU4880" i="1" s="1"/>
  <c r="AO4880" i="1" l="1"/>
  <c r="AV4880" i="1" s="1"/>
  <c r="T4881" i="1" s="1"/>
  <c r="P4881" i="1" s="1"/>
  <c r="AS4880" i="1"/>
  <c r="AQ4880" i="1"/>
  <c r="S4881" i="1"/>
  <c r="AR4880" i="1" l="1"/>
  <c r="AT4880" i="1"/>
  <c r="AW4880" i="1" s="1"/>
  <c r="Q4881" i="1"/>
  <c r="O4881" i="1"/>
  <c r="AX4880" i="1"/>
  <c r="R4881" i="1" l="1"/>
  <c r="U4881" i="1" s="1"/>
  <c r="AZ4880" i="1"/>
  <c r="AY4880" i="1"/>
  <c r="W4881" i="1" l="1"/>
  <c r="V4881" i="1"/>
  <c r="Y4881" i="1" s="1"/>
  <c r="AO4881" i="1" l="1"/>
  <c r="AV4881" i="1" s="1"/>
  <c r="AN4881" i="1"/>
  <c r="AU4881" i="1" s="1"/>
  <c r="AS4881" i="1" l="1"/>
  <c r="AQ4881" i="1"/>
  <c r="S4882" i="1"/>
  <c r="T4882" i="1"/>
  <c r="P4882" i="1" s="1"/>
  <c r="AR4881" i="1"/>
  <c r="Q4882" i="1" l="1"/>
  <c r="O4882" i="1"/>
  <c r="AT4881" i="1"/>
  <c r="AZ4881" i="1" l="1"/>
  <c r="AY4881" i="1"/>
  <c r="AW4881" i="1"/>
  <c r="AX4881" i="1"/>
  <c r="R4882" i="1"/>
  <c r="U4882" i="1" l="1"/>
  <c r="V4882" i="1"/>
  <c r="W4882" i="1"/>
  <c r="Y4882" i="1" l="1"/>
  <c r="AO4882" i="1" s="1"/>
  <c r="AV4882" i="1" s="1"/>
  <c r="AN4882" i="1" l="1"/>
  <c r="AU4882" i="1" s="1"/>
  <c r="AQ4882" i="1" s="1"/>
  <c r="AR4882" i="1"/>
  <c r="T4883" i="1"/>
  <c r="P4883" i="1" s="1"/>
  <c r="AS4882" i="1" l="1"/>
  <c r="S4883" i="1"/>
  <c r="O4883" i="1" s="1"/>
  <c r="Q4883" i="1"/>
  <c r="AT4882" i="1"/>
  <c r="AX4882" i="1" s="1"/>
  <c r="R4883" i="1" l="1"/>
  <c r="AW4882" i="1"/>
  <c r="AZ4882" i="1"/>
  <c r="W4883" i="1"/>
  <c r="AY4882" i="1"/>
  <c r="U4883" i="1" l="1"/>
  <c r="V4883" i="1"/>
  <c r="Y4883" i="1" l="1"/>
  <c r="AN4883" i="1" s="1"/>
  <c r="AU4883" i="1" s="1"/>
  <c r="AO4883" i="1" l="1"/>
  <c r="AV4883" i="1" s="1"/>
  <c r="AR4883" i="1" s="1"/>
  <c r="AS4883" i="1"/>
  <c r="S4884" i="1"/>
  <c r="AQ4883" i="1"/>
  <c r="T4884" i="1" l="1"/>
  <c r="P4884" i="1" s="1"/>
  <c r="AT4883" i="1"/>
  <c r="AW4883" i="1" s="1"/>
  <c r="O4884" i="1"/>
  <c r="Q4884" i="1"/>
  <c r="AY4883" i="1"/>
  <c r="AX4883" i="1" l="1"/>
  <c r="AZ4883" i="1"/>
  <c r="R4884" i="1"/>
  <c r="U4884" i="1" l="1"/>
  <c r="V4884" i="1"/>
  <c r="W4884" i="1"/>
  <c r="Y4884" i="1" l="1"/>
  <c r="AN4884" i="1" s="1"/>
  <c r="AU4884" i="1" s="1"/>
  <c r="AS4884" i="1" l="1"/>
  <c r="AO4884" i="1"/>
  <c r="AV4884" i="1" s="1"/>
  <c r="T4885" i="1" s="1"/>
  <c r="P4885" i="1" s="1"/>
  <c r="AQ4884" i="1"/>
  <c r="S4885" i="1"/>
  <c r="AR4884" i="1" l="1"/>
  <c r="O4885" i="1"/>
  <c r="Q4885" i="1"/>
  <c r="AT4884" i="1"/>
  <c r="AW4884" i="1" s="1"/>
  <c r="AX4884" i="1" l="1"/>
  <c r="AZ4884" i="1"/>
  <c r="AY4884" i="1"/>
  <c r="R4885" i="1"/>
  <c r="U4885" i="1" s="1"/>
  <c r="V4885" i="1" l="1"/>
  <c r="Y4885" i="1" s="1"/>
  <c r="W4885" i="1"/>
  <c r="AO4885" i="1" l="1"/>
  <c r="AV4885" i="1" s="1"/>
  <c r="AN4885" i="1"/>
  <c r="AU4885" i="1" s="1"/>
  <c r="AS4885" i="1" l="1"/>
  <c r="AQ4885" i="1"/>
  <c r="S4886" i="1"/>
  <c r="AR4885" i="1"/>
  <c r="T4886" i="1"/>
  <c r="P4886" i="1" s="1"/>
  <c r="AT4885" i="1" l="1"/>
  <c r="AW4885" i="1" s="1"/>
  <c r="Q4886" i="1"/>
  <c r="O4886" i="1"/>
  <c r="AX4885" i="1" l="1"/>
  <c r="R4886" i="1"/>
  <c r="U4886" i="1" s="1"/>
  <c r="AZ4885" i="1"/>
  <c r="AY4885" i="1"/>
  <c r="W4886" i="1" l="1"/>
  <c r="V4886" i="1"/>
  <c r="Y4886" i="1" s="1"/>
  <c r="AO4886" i="1" l="1"/>
  <c r="AV4886" i="1" s="1"/>
  <c r="AN4886" i="1" l="1"/>
  <c r="AU4886" i="1" s="1"/>
  <c r="AQ4886" i="1" s="1"/>
  <c r="T4887" i="1"/>
  <c r="P4887" i="1" s="1"/>
  <c r="AR4886" i="1"/>
  <c r="S4887" i="1" l="1"/>
  <c r="AS4886" i="1"/>
  <c r="Q4887" i="1" s="1"/>
  <c r="O4887" i="1"/>
  <c r="AT4886" i="1" l="1"/>
  <c r="AZ4886" i="1" s="1"/>
  <c r="AY4886" i="1"/>
  <c r="AW4886" i="1"/>
  <c r="R4887" i="1"/>
  <c r="U4887" i="1" s="1"/>
  <c r="AX4886" i="1"/>
  <c r="W4887" i="1" l="1"/>
  <c r="V4887" i="1"/>
  <c r="Y4887" i="1" s="1"/>
  <c r="AN4887" i="1" l="1"/>
  <c r="AU4887" i="1" s="1"/>
  <c r="AO4887" i="1"/>
  <c r="AV4887" i="1" s="1"/>
  <c r="S4888" i="1" l="1"/>
  <c r="AQ4887" i="1"/>
  <c r="T4888" i="1"/>
  <c r="P4888" i="1" s="1"/>
  <c r="AR4887" i="1"/>
  <c r="AS4887" i="1"/>
  <c r="AT4887" i="1" l="1"/>
  <c r="O4888" i="1"/>
  <c r="Q4888" i="1"/>
  <c r="AW4887" i="1" l="1"/>
  <c r="AZ4887" i="1"/>
  <c r="R4888" i="1"/>
  <c r="AX4887" i="1"/>
  <c r="AY4887" i="1"/>
  <c r="U4888" i="1" l="1"/>
  <c r="V4888" i="1"/>
  <c r="W4888" i="1"/>
  <c r="Y4888" i="1" l="1"/>
  <c r="AO4888" i="1" s="1"/>
  <c r="AV4888" i="1" s="1"/>
  <c r="AN4888" i="1" l="1"/>
  <c r="AU4888" i="1" s="1"/>
  <c r="AQ4888" i="1" s="1"/>
  <c r="S4889" i="1"/>
  <c r="AR4888" i="1"/>
  <c r="T4889" i="1"/>
  <c r="P4889" i="1" s="1"/>
  <c r="AS4888" i="1" l="1"/>
  <c r="O4889" i="1"/>
  <c r="Q4889" i="1"/>
  <c r="AT4888" i="1"/>
  <c r="AW4888" i="1" s="1"/>
  <c r="AX4888" i="1" l="1"/>
  <c r="AZ4888" i="1"/>
  <c r="AY4888" i="1"/>
  <c r="R4889" i="1"/>
  <c r="V4889" i="1" l="1"/>
  <c r="U4889" i="1"/>
  <c r="Y4889" i="1" s="1"/>
  <c r="W4889" i="1"/>
  <c r="AO4889" i="1" l="1"/>
  <c r="AV4889" i="1" s="1"/>
  <c r="AN4889" i="1"/>
  <c r="AU4889" i="1" s="1"/>
  <c r="AS4889" i="1" l="1"/>
  <c r="S4890" i="1"/>
  <c r="AQ4889" i="1"/>
  <c r="AR4889" i="1"/>
  <c r="T4890" i="1"/>
  <c r="P4890" i="1" s="1"/>
  <c r="Q4890" i="1" l="1"/>
  <c r="O4890" i="1"/>
  <c r="AT4889" i="1"/>
  <c r="AX4889" i="1" l="1"/>
  <c r="AZ4889" i="1"/>
  <c r="AY4889" i="1"/>
  <c r="R4890" i="1"/>
  <c r="U4890" i="1" s="1"/>
  <c r="AW4889" i="1"/>
  <c r="W4890" i="1" l="1"/>
  <c r="V4890" i="1"/>
  <c r="Y4890" i="1" s="1"/>
  <c r="AN4890" i="1" l="1"/>
  <c r="AU4890" i="1" s="1"/>
  <c r="AO4890" i="1" l="1"/>
  <c r="AV4890" i="1" s="1"/>
  <c r="AR4890" i="1" s="1"/>
  <c r="AS4890" i="1"/>
  <c r="AQ4890" i="1"/>
  <c r="S4891" i="1"/>
  <c r="T4891" i="1" l="1"/>
  <c r="P4891" i="1" s="1"/>
  <c r="O4891" i="1"/>
  <c r="Q4891" i="1"/>
  <c r="AT4890" i="1"/>
  <c r="AW4890" i="1" s="1"/>
  <c r="AY4890" i="1" l="1"/>
  <c r="AX4890" i="1"/>
  <c r="AZ4890" i="1"/>
  <c r="R4891" i="1"/>
  <c r="V4891" i="1" l="1"/>
  <c r="W4891" i="1"/>
  <c r="U4891" i="1"/>
  <c r="Y4891" i="1" s="1"/>
  <c r="AN4891" i="1" l="1"/>
  <c r="AU4891" i="1" s="1"/>
  <c r="AO4891" i="1"/>
  <c r="AV4891" i="1" s="1"/>
  <c r="AS4891" i="1" l="1"/>
  <c r="AR4891" i="1"/>
  <c r="T4892" i="1"/>
  <c r="P4892" i="1" s="1"/>
  <c r="S4892" i="1"/>
  <c r="AQ4891" i="1"/>
  <c r="AT4891" i="1" l="1"/>
  <c r="Q4892" i="1"/>
  <c r="O4892" i="1"/>
  <c r="AX4891" i="1"/>
  <c r="R4892" i="1" l="1"/>
  <c r="U4892" i="1" s="1"/>
  <c r="AZ4891" i="1"/>
  <c r="AY4891" i="1"/>
  <c r="W4892" i="1"/>
  <c r="AW4891" i="1"/>
  <c r="V4892" i="1"/>
  <c r="Y4892" i="1" l="1"/>
  <c r="AO4892" i="1" s="1"/>
  <c r="AV4892" i="1" s="1"/>
  <c r="AN4892" i="1" l="1"/>
  <c r="AU4892" i="1" s="1"/>
  <c r="S4893" i="1" s="1"/>
  <c r="T4893" i="1"/>
  <c r="P4893" i="1" s="1"/>
  <c r="AR4892" i="1"/>
  <c r="AS4892" i="1" l="1"/>
  <c r="AQ4892" i="1"/>
  <c r="AT4892" i="1"/>
  <c r="AZ4892" i="1" s="1"/>
  <c r="O4893" i="1"/>
  <c r="Q4893" i="1"/>
  <c r="R4893" i="1" l="1"/>
  <c r="AY4892" i="1"/>
  <c r="AX4892" i="1"/>
  <c r="AW4892" i="1"/>
  <c r="V4893" i="1" l="1"/>
  <c r="U4893" i="1"/>
  <c r="Y4893" i="1" s="1"/>
  <c r="W4893" i="1"/>
  <c r="AO4893" i="1" l="1"/>
  <c r="AV4893" i="1" s="1"/>
  <c r="AN4893" i="1" l="1"/>
  <c r="AU4893" i="1" s="1"/>
  <c r="AQ4893" i="1" s="1"/>
  <c r="T4894" i="1"/>
  <c r="P4894" i="1" s="1"/>
  <c r="AR4893" i="1"/>
  <c r="S4894" i="1" l="1"/>
  <c r="AS4893" i="1"/>
  <c r="Q4894" i="1" s="1"/>
  <c r="O4894" i="1"/>
  <c r="AT4893" i="1" l="1"/>
  <c r="AZ4893" i="1" s="1"/>
  <c r="R4894" i="1"/>
  <c r="U4894" i="1" s="1"/>
  <c r="AY4893" i="1"/>
  <c r="AW4893" i="1"/>
  <c r="W4894" i="1"/>
  <c r="AX4893" i="1"/>
  <c r="V4894" i="1" l="1"/>
  <c r="Y4894" i="1" s="1"/>
  <c r="AO4894" i="1" s="1"/>
  <c r="AV4894" i="1" s="1"/>
  <c r="AN4894" i="1" l="1"/>
  <c r="AU4894" i="1" s="1"/>
  <c r="AQ4894" i="1" s="1"/>
  <c r="T4895" i="1"/>
  <c r="P4895" i="1" s="1"/>
  <c r="AR4894" i="1"/>
  <c r="S4895" i="1" l="1"/>
  <c r="AS4894" i="1"/>
  <c r="Q4895" i="1" s="1"/>
  <c r="O4895" i="1"/>
  <c r="AT4894" i="1" l="1"/>
  <c r="AW4894" i="1"/>
  <c r="AZ4894" i="1"/>
  <c r="AY4894" i="1"/>
  <c r="AX4894" i="1"/>
  <c r="R4895" i="1"/>
  <c r="U4895" i="1" s="1"/>
  <c r="V4895" i="1" l="1"/>
  <c r="Y4895" i="1" s="1"/>
  <c r="W4895" i="1"/>
  <c r="AN4895" i="1" l="1"/>
  <c r="AU4895" i="1" s="1"/>
  <c r="AO4895" i="1" l="1"/>
  <c r="AV4895" i="1" s="1"/>
  <c r="T4896" i="1" s="1"/>
  <c r="P4896" i="1" s="1"/>
  <c r="AS4895" i="1"/>
  <c r="AQ4895" i="1"/>
  <c r="S4896" i="1"/>
  <c r="AR4895" i="1" l="1"/>
  <c r="Q4896" i="1"/>
  <c r="O4896" i="1"/>
  <c r="AT4895" i="1"/>
  <c r="AZ4895" i="1" s="1"/>
  <c r="AY4895" i="1" l="1"/>
  <c r="AX4895" i="1"/>
  <c r="AW4895" i="1"/>
  <c r="R4896" i="1"/>
  <c r="U4896" i="1" s="1"/>
  <c r="W4896" i="1" l="1"/>
  <c r="V4896" i="1"/>
  <c r="Y4896" i="1" s="1"/>
  <c r="AN4896" i="1" l="1"/>
  <c r="AU4896" i="1" s="1"/>
  <c r="AO4896" i="1" l="1"/>
  <c r="AV4896" i="1" s="1"/>
  <c r="T4897" i="1" s="1"/>
  <c r="P4897" i="1" s="1"/>
  <c r="AS4896" i="1"/>
  <c r="S4897" i="1"/>
  <c r="AQ4896" i="1"/>
  <c r="AR4896" i="1" l="1"/>
  <c r="AT4896" i="1"/>
  <c r="AX4896" i="1" s="1"/>
  <c r="AZ4896" i="1"/>
  <c r="Q4897" i="1"/>
  <c r="O4897" i="1"/>
  <c r="AY4896" i="1"/>
  <c r="AW4896" i="1" l="1"/>
  <c r="R4897" i="1"/>
  <c r="V4897" i="1" s="1"/>
  <c r="W4897" i="1"/>
  <c r="U4897" i="1" l="1"/>
  <c r="Y4897" i="1" s="1"/>
  <c r="AO4897" i="1" l="1"/>
  <c r="AV4897" i="1" s="1"/>
  <c r="AN4897" i="1"/>
  <c r="AU4897" i="1" s="1"/>
  <c r="AS4897" i="1" l="1"/>
  <c r="S4898" i="1"/>
  <c r="AQ4897" i="1"/>
  <c r="AR4897" i="1"/>
  <c r="T4898" i="1"/>
  <c r="P4898" i="1" s="1"/>
  <c r="AT4897" i="1" l="1"/>
  <c r="AZ4897" i="1" s="1"/>
  <c r="O4898" i="1"/>
  <c r="Q4898" i="1"/>
  <c r="AY4897" i="1"/>
  <c r="R4898" i="1" l="1"/>
  <c r="AW4897" i="1"/>
  <c r="AX4897" i="1"/>
  <c r="V4898" i="1" l="1"/>
  <c r="U4898" i="1"/>
  <c r="Y4898" i="1" s="1"/>
  <c r="W4898" i="1"/>
  <c r="AN4898" i="1" l="1"/>
  <c r="AU4898" i="1" s="1"/>
  <c r="AO4898" i="1"/>
  <c r="AV4898" i="1" s="1"/>
  <c r="AS4898" i="1" l="1"/>
  <c r="T4899" i="1"/>
  <c r="P4899" i="1" s="1"/>
  <c r="AR4898" i="1"/>
  <c r="AQ4898" i="1"/>
  <c r="S4899" i="1"/>
  <c r="O4899" i="1" l="1"/>
  <c r="Q4899" i="1"/>
  <c r="AT4898" i="1"/>
  <c r="AW4898" i="1" s="1"/>
  <c r="R4899" i="1" l="1"/>
  <c r="AZ4898" i="1"/>
  <c r="AY4898" i="1"/>
  <c r="W4899" i="1"/>
  <c r="AX4898" i="1"/>
  <c r="U4899" i="1" l="1"/>
  <c r="V4899" i="1"/>
  <c r="Y4899" i="1" l="1"/>
  <c r="AN4899" i="1" s="1"/>
  <c r="AU4899" i="1" s="1"/>
  <c r="AO4899" i="1" l="1"/>
  <c r="AV4899" i="1" s="1"/>
  <c r="AR4899" i="1" s="1"/>
  <c r="AS4899" i="1"/>
  <c r="S4900" i="1"/>
  <c r="AQ4899" i="1"/>
  <c r="T4900" i="1" l="1"/>
  <c r="P4900" i="1" s="1"/>
  <c r="Q4900" i="1"/>
  <c r="O4900" i="1"/>
  <c r="AT4899" i="1"/>
  <c r="AZ4899" i="1" s="1"/>
  <c r="R4900" i="1" l="1"/>
  <c r="AX4899" i="1"/>
  <c r="AY4899" i="1"/>
  <c r="AW4899" i="1"/>
  <c r="U4900" i="1"/>
  <c r="Y4900" i="1" s="1"/>
  <c r="V4900" i="1"/>
  <c r="W4900" i="1"/>
  <c r="AO4900" i="1" l="1"/>
  <c r="AV4900" i="1" s="1"/>
  <c r="AN4900" i="1"/>
  <c r="AU4900" i="1" s="1"/>
  <c r="AQ4900" i="1" l="1"/>
  <c r="S4901" i="1"/>
  <c r="AS4900" i="1"/>
  <c r="T4901" i="1"/>
  <c r="P4901" i="1" s="1"/>
  <c r="AR4900" i="1"/>
  <c r="Q4901" i="1" l="1"/>
  <c r="O4901" i="1"/>
  <c r="R4901" i="1" s="1"/>
  <c r="V4901" i="1" s="1"/>
  <c r="AT4900" i="1"/>
  <c r="AZ4900" i="1" s="1"/>
  <c r="AW4900" i="1" l="1"/>
  <c r="U4901" i="1"/>
  <c r="Y4901" i="1" s="1"/>
  <c r="AY4900" i="1"/>
  <c r="W4901" i="1"/>
  <c r="AX4900" i="1"/>
  <c r="AO4901" i="1" l="1"/>
  <c r="AV4901" i="1" s="1"/>
  <c r="AN4901" i="1" l="1"/>
  <c r="AU4901" i="1" s="1"/>
  <c r="S4902" i="1" s="1"/>
  <c r="T4902" i="1"/>
  <c r="P4902" i="1" s="1"/>
  <c r="AR4901" i="1"/>
  <c r="AS4901" i="1"/>
  <c r="AQ4901" i="1" l="1"/>
  <c r="Q4902" i="1"/>
  <c r="O4902" i="1"/>
  <c r="AT4901" i="1"/>
  <c r="AW4901" i="1" l="1"/>
  <c r="AZ4901" i="1"/>
  <c r="AX4901" i="1"/>
  <c r="R4902" i="1"/>
  <c r="AY4901" i="1"/>
  <c r="U4902" i="1" l="1"/>
  <c r="V4902" i="1"/>
  <c r="W4902" i="1"/>
  <c r="Y4902" i="1" l="1"/>
  <c r="AO4902" i="1" s="1"/>
  <c r="AV4902" i="1" s="1"/>
  <c r="AN4902" i="1" l="1"/>
  <c r="AU4902" i="1" s="1"/>
  <c r="S4903" i="1" s="1"/>
  <c r="AR4902" i="1"/>
  <c r="T4903" i="1"/>
  <c r="P4903" i="1" s="1"/>
  <c r="AQ4902" i="1" l="1"/>
  <c r="AS4902" i="1"/>
  <c r="AT4902" i="1" s="1"/>
  <c r="O4903" i="1"/>
  <c r="Q4903" i="1" l="1"/>
  <c r="AZ4902" i="1"/>
  <c r="AY4902" i="1"/>
  <c r="R4903" i="1"/>
  <c r="AX4902" i="1"/>
  <c r="AW4902" i="1"/>
  <c r="U4903" i="1" l="1"/>
  <c r="V4903" i="1"/>
  <c r="W4903" i="1"/>
  <c r="Y4903" i="1" l="1"/>
  <c r="AN4903" i="1" s="1"/>
  <c r="AU4903" i="1" s="1"/>
  <c r="AO4903" i="1" l="1"/>
  <c r="AV4903" i="1" s="1"/>
  <c r="AR4903" i="1" s="1"/>
  <c r="AS4903" i="1"/>
  <c r="S4904" i="1"/>
  <c r="AQ4903" i="1"/>
  <c r="T4904" i="1" l="1"/>
  <c r="P4904" i="1" s="1"/>
  <c r="O4904" i="1"/>
  <c r="Q4904" i="1"/>
  <c r="AT4903" i="1"/>
  <c r="AZ4903" i="1" s="1"/>
  <c r="AX4903" i="1" l="1"/>
  <c r="AY4903" i="1"/>
  <c r="AW4903" i="1"/>
  <c r="R4904" i="1"/>
  <c r="U4904" i="1" s="1"/>
  <c r="W4904" i="1" l="1"/>
  <c r="V4904" i="1"/>
  <c r="Y4904" i="1" s="1"/>
  <c r="AN4904" i="1" l="1"/>
  <c r="AU4904" i="1" s="1"/>
  <c r="AO4904" i="1"/>
  <c r="AV4904" i="1" s="1"/>
  <c r="AS4904" i="1" l="1"/>
  <c r="T4905" i="1"/>
  <c r="P4905" i="1" s="1"/>
  <c r="AR4904" i="1"/>
  <c r="AQ4904" i="1"/>
  <c r="S4905" i="1"/>
  <c r="O4905" i="1" l="1"/>
  <c r="Q4905" i="1"/>
  <c r="AT4904" i="1"/>
  <c r="AW4904" i="1" s="1"/>
  <c r="AZ4904" i="1" l="1"/>
  <c r="AY4904" i="1"/>
  <c r="R4905" i="1"/>
  <c r="U4905" i="1" s="1"/>
  <c r="AX4904" i="1"/>
  <c r="W4905" i="1" l="1"/>
  <c r="V4905" i="1"/>
  <c r="Y4905" i="1" s="1"/>
  <c r="AN4905" i="1" l="1"/>
  <c r="AU4905" i="1" s="1"/>
  <c r="AO4905" i="1" l="1"/>
  <c r="AV4905" i="1" s="1"/>
  <c r="AR4905" i="1" s="1"/>
  <c r="AS4905" i="1"/>
  <c r="S4906" i="1"/>
  <c r="AQ4905" i="1"/>
  <c r="T4906" i="1" l="1"/>
  <c r="P4906" i="1" s="1"/>
  <c r="Q4906" i="1"/>
  <c r="O4906" i="1"/>
  <c r="AT4905" i="1"/>
  <c r="AZ4905" i="1" s="1"/>
  <c r="R4906" i="1" l="1"/>
  <c r="V4906" i="1" s="1"/>
  <c r="AX4905" i="1"/>
  <c r="AY4905" i="1"/>
  <c r="AW4905" i="1"/>
  <c r="U4906" i="1"/>
  <c r="Y4906" i="1" s="1"/>
  <c r="W4906" i="1"/>
  <c r="AO4906" i="1" l="1"/>
  <c r="AV4906" i="1" s="1"/>
  <c r="AN4906" i="1" l="1"/>
  <c r="AU4906" i="1" s="1"/>
  <c r="S4907" i="1" s="1"/>
  <c r="T4907" i="1"/>
  <c r="P4907" i="1" s="1"/>
  <c r="AR4906" i="1"/>
  <c r="AS4906" i="1" l="1"/>
  <c r="AQ4906" i="1"/>
  <c r="AT4906" i="1" s="1"/>
  <c r="AZ4906" i="1" s="1"/>
  <c r="Q4907" i="1"/>
  <c r="O4907" i="1"/>
  <c r="R4907" i="1" l="1"/>
  <c r="V4907" i="1" s="1"/>
  <c r="AW4906" i="1"/>
  <c r="AY4906" i="1"/>
  <c r="U4907" i="1"/>
  <c r="Y4907" i="1" s="1"/>
  <c r="AX4906" i="1"/>
  <c r="W4907" i="1" l="1"/>
  <c r="AN4907" i="1" l="1"/>
  <c r="AU4907" i="1" s="1"/>
  <c r="AS4907" i="1" l="1"/>
  <c r="AO4907" i="1"/>
  <c r="AV4907" i="1" s="1"/>
  <c r="AR4907" i="1" s="1"/>
  <c r="S4908" i="1"/>
  <c r="AQ4907" i="1"/>
  <c r="T4908" i="1" l="1"/>
  <c r="P4908" i="1" s="1"/>
  <c r="AT4907" i="1"/>
  <c r="AW4907" i="1" s="1"/>
  <c r="Q4908" i="1"/>
  <c r="O4908" i="1"/>
  <c r="AX4907" i="1"/>
  <c r="R4908" i="1" l="1"/>
  <c r="V4908" i="1" s="1"/>
  <c r="AZ4907" i="1"/>
  <c r="AY4907" i="1"/>
  <c r="U4908" i="1" l="1"/>
  <c r="Y4908" i="1" s="1"/>
  <c r="W4908" i="1"/>
  <c r="AN4908" i="1" l="1"/>
  <c r="AU4908" i="1" s="1"/>
  <c r="AO4908" i="1"/>
  <c r="AV4908" i="1" s="1"/>
  <c r="S4909" i="1" l="1"/>
  <c r="AQ4908" i="1"/>
  <c r="AR4908" i="1"/>
  <c r="T4909" i="1"/>
  <c r="P4909" i="1" s="1"/>
  <c r="AS4908" i="1"/>
  <c r="AT4908" i="1" l="1"/>
  <c r="AZ4908" i="1" s="1"/>
  <c r="Q4909" i="1"/>
  <c r="O4909" i="1"/>
  <c r="R4909" i="1" l="1"/>
  <c r="U4909" i="1" s="1"/>
  <c r="W4909" i="1"/>
  <c r="AX4908" i="1"/>
  <c r="AY4908" i="1"/>
  <c r="AW4908" i="1"/>
  <c r="V4909" i="1"/>
  <c r="Y4909" i="1" l="1"/>
  <c r="AN4909" i="1" s="1"/>
  <c r="AU4909" i="1" s="1"/>
  <c r="AQ4909" i="1" l="1"/>
  <c r="S4910" i="1"/>
  <c r="AS4909" i="1"/>
  <c r="AO4909" i="1"/>
  <c r="AV4909" i="1" s="1"/>
  <c r="AR4909" i="1" s="1"/>
  <c r="AT4909" i="1" s="1"/>
  <c r="O4910" i="1"/>
  <c r="AW4909" i="1" l="1"/>
  <c r="AX4909" i="1"/>
  <c r="T4910" i="1"/>
  <c r="AZ4909" i="1"/>
  <c r="AY4909" i="1"/>
  <c r="P4910" i="1" l="1"/>
  <c r="Q4910" i="1"/>
  <c r="R4910" i="1" l="1"/>
  <c r="V4910" i="1" l="1"/>
  <c r="U4910" i="1"/>
  <c r="Y4910" i="1" s="1"/>
  <c r="AO4910" i="1" s="1"/>
  <c r="AV4910" i="1" s="1"/>
  <c r="T4911" i="1" s="1"/>
  <c r="P4911" i="1" s="1"/>
  <c r="W4910" i="1"/>
  <c r="AR4910" i="1" l="1"/>
  <c r="AN4910" i="1"/>
  <c r="AU4910" i="1" s="1"/>
  <c r="AQ4910" i="1" s="1"/>
  <c r="S4911" i="1" l="1"/>
  <c r="AS4910" i="1"/>
  <c r="AT4910" i="1" s="1"/>
  <c r="AZ4910" i="1" l="1"/>
  <c r="AW4910" i="1"/>
  <c r="AX4910" i="1"/>
  <c r="AY4910" i="1"/>
  <c r="Q4911" i="1"/>
  <c r="O4911" i="1"/>
  <c r="R4911" i="1" l="1"/>
  <c r="V4911" i="1" s="1"/>
  <c r="U4911" i="1"/>
  <c r="Y4911" i="1" s="1"/>
  <c r="AO4911" i="1" s="1"/>
  <c r="AV4911" i="1" s="1"/>
  <c r="AR4911" i="1" s="1"/>
  <c r="W4911" i="1"/>
  <c r="T4912" i="1" l="1"/>
  <c r="P4912" i="1" s="1"/>
  <c r="AN4911" i="1"/>
  <c r="AU4911" i="1" s="1"/>
  <c r="AQ4911" i="1" s="1"/>
  <c r="S4912" i="1" l="1"/>
  <c r="AS4911" i="1"/>
  <c r="AT4911" i="1" s="1"/>
  <c r="AW4911" i="1" l="1"/>
  <c r="AZ4911" i="1"/>
  <c r="AY4911" i="1"/>
  <c r="AX4911" i="1"/>
  <c r="Q4912" i="1"/>
  <c r="O4912" i="1"/>
  <c r="R4912" i="1" l="1"/>
  <c r="U4912" i="1" l="1"/>
  <c r="V4912" i="1"/>
  <c r="W4912" i="1"/>
  <c r="Y4912" i="1" l="1"/>
  <c r="AN4912" i="1" l="1"/>
  <c r="AU4912" i="1" s="1"/>
  <c r="AO4912" i="1"/>
  <c r="AV4912" i="1" s="1"/>
  <c r="AS4912" i="1"/>
  <c r="T4913" i="1" l="1"/>
  <c r="P4913" i="1" s="1"/>
  <c r="AR4912" i="1"/>
  <c r="S4913" i="1"/>
  <c r="AQ4912" i="1"/>
  <c r="AT4912" i="1" l="1"/>
  <c r="O4913" i="1"/>
  <c r="Q4913" i="1"/>
  <c r="AZ4912" i="1" l="1"/>
  <c r="AY4912" i="1"/>
  <c r="R4913" i="1"/>
  <c r="V4913" i="1" s="1"/>
  <c r="U4913" i="1"/>
  <c r="Y4913" i="1" s="1"/>
  <c r="AO4913" i="1" s="1"/>
  <c r="AV4913" i="1" s="1"/>
  <c r="AR4913" i="1" s="1"/>
  <c r="AW4912" i="1"/>
  <c r="AX4912" i="1"/>
  <c r="AN4913" i="1" l="1"/>
  <c r="AU4913" i="1" s="1"/>
  <c r="AQ4913" i="1" s="1"/>
  <c r="T4914" i="1"/>
  <c r="P4914" i="1" s="1"/>
  <c r="W4913" i="1"/>
  <c r="S4914" i="1"/>
  <c r="AS4913" i="1"/>
  <c r="AT4913" i="1" s="1"/>
  <c r="AW4913" i="1" s="1"/>
  <c r="O4914" i="1"/>
  <c r="Q4914" i="1" l="1"/>
  <c r="AX4913" i="1"/>
  <c r="R4914" i="1"/>
  <c r="U4914" i="1" s="1"/>
  <c r="AZ4913" i="1"/>
  <c r="AY4913" i="1"/>
  <c r="V4914" i="1"/>
  <c r="Y4914" i="1" l="1"/>
  <c r="W4914" i="1"/>
  <c r="AN4914" i="1" l="1"/>
  <c r="AU4914" i="1" s="1"/>
  <c r="AO4914" i="1"/>
  <c r="AV4914" i="1" s="1"/>
  <c r="AR4914" i="1" l="1"/>
  <c r="T4915" i="1"/>
  <c r="P4915" i="1" s="1"/>
  <c r="AS4914" i="1"/>
  <c r="AQ4914" i="1"/>
  <c r="S4915" i="1"/>
  <c r="Q4915" i="1" l="1"/>
  <c r="O4915" i="1"/>
  <c r="AT4914" i="1"/>
  <c r="AZ4914" i="1" s="1"/>
  <c r="AX4914" i="1" l="1"/>
  <c r="AY4914" i="1"/>
  <c r="R4915" i="1"/>
  <c r="W4915" i="1" s="1"/>
  <c r="AW4914" i="1"/>
  <c r="V4915" i="1" l="1"/>
  <c r="U4915" i="1"/>
  <c r="Y4915" i="1" s="1"/>
  <c r="AO4915" i="1" l="1"/>
  <c r="AV4915" i="1" s="1"/>
  <c r="AN4915" i="1" l="1"/>
  <c r="AU4915" i="1" s="1"/>
  <c r="AQ4915" i="1" s="1"/>
  <c r="T4916" i="1"/>
  <c r="P4916" i="1" s="1"/>
  <c r="AR4915" i="1"/>
  <c r="AS4915" i="1" l="1"/>
  <c r="S4916" i="1"/>
  <c r="O4916" i="1" s="1"/>
  <c r="AT4915" i="1"/>
  <c r="AZ4915" i="1" s="1"/>
  <c r="Q4916" i="1" l="1"/>
  <c r="AW4915" i="1"/>
  <c r="AX4915" i="1"/>
  <c r="R4916" i="1"/>
  <c r="U4916" i="1" s="1"/>
  <c r="AY4915" i="1"/>
  <c r="V4916" i="1" l="1"/>
  <c r="Y4916" i="1" s="1"/>
  <c r="W4916" i="1"/>
  <c r="AO4916" i="1" l="1"/>
  <c r="AV4916" i="1" s="1"/>
  <c r="AN4916" i="1" l="1"/>
  <c r="AU4916" i="1" s="1"/>
  <c r="S4917" i="1" s="1"/>
  <c r="AR4916" i="1"/>
  <c r="T4917" i="1"/>
  <c r="P4917" i="1" s="1"/>
  <c r="AS4916" i="1" l="1"/>
  <c r="AQ4916" i="1"/>
  <c r="AT4916" i="1" s="1"/>
  <c r="AZ4916" i="1" s="1"/>
  <c r="O4917" i="1"/>
  <c r="Q4917" i="1"/>
  <c r="R4917" i="1" l="1"/>
  <c r="U4917" i="1" s="1"/>
  <c r="AY4916" i="1"/>
  <c r="AW4916" i="1"/>
  <c r="AX4916" i="1"/>
  <c r="V4917" i="1" l="1"/>
  <c r="Y4917" i="1" s="1"/>
  <c r="W4917" i="1"/>
  <c r="AN4917" i="1" l="1"/>
  <c r="AU4917" i="1" s="1"/>
  <c r="AO4917" i="1"/>
  <c r="AV4917" i="1" s="1"/>
  <c r="AS4917" i="1" l="1"/>
  <c r="T4918" i="1"/>
  <c r="P4918" i="1" s="1"/>
  <c r="AR4917" i="1"/>
  <c r="AQ4917" i="1"/>
  <c r="S4918" i="1"/>
  <c r="O4918" i="1" l="1"/>
  <c r="Q4918" i="1"/>
  <c r="AT4917" i="1"/>
  <c r="AW4917" i="1" s="1"/>
  <c r="AZ4917" i="1" l="1"/>
  <c r="AY4917" i="1"/>
  <c r="R4918" i="1"/>
  <c r="U4918" i="1" s="1"/>
  <c r="AX4917" i="1"/>
  <c r="W4918" i="1" l="1"/>
  <c r="V4918" i="1"/>
  <c r="Y4918" i="1" s="1"/>
  <c r="AN4918" i="1" l="1"/>
  <c r="AU4918" i="1" s="1"/>
  <c r="AO4918" i="1"/>
  <c r="AV4918" i="1" s="1"/>
  <c r="AS4918" i="1" l="1"/>
  <c r="T4919" i="1"/>
  <c r="P4919" i="1" s="1"/>
  <c r="AR4918" i="1"/>
  <c r="AQ4918" i="1"/>
  <c r="S4919" i="1"/>
  <c r="O4919" i="1" l="1"/>
  <c r="Q4919" i="1"/>
  <c r="AT4918" i="1"/>
  <c r="AW4918" i="1" s="1"/>
  <c r="AY4918" i="1" l="1"/>
  <c r="AZ4918" i="1"/>
  <c r="R4919" i="1"/>
  <c r="W4919" i="1" s="1"/>
  <c r="AX4918" i="1"/>
  <c r="U4919" i="1" l="1"/>
  <c r="V4919" i="1"/>
  <c r="Y4919" i="1" l="1"/>
  <c r="AO4919" i="1" s="1"/>
  <c r="AV4919" i="1" s="1"/>
  <c r="AN4919" i="1" l="1"/>
  <c r="AU4919" i="1" s="1"/>
  <c r="S4920" i="1" s="1"/>
  <c r="AQ4919" i="1"/>
  <c r="AS4919" i="1"/>
  <c r="T4920" i="1"/>
  <c r="P4920" i="1" s="1"/>
  <c r="AR4919" i="1"/>
  <c r="AT4919" i="1" l="1"/>
  <c r="AX4919" i="1" s="1"/>
  <c r="O4920" i="1"/>
  <c r="Q4920" i="1"/>
  <c r="R4920" i="1" l="1"/>
  <c r="U4920" i="1" s="1"/>
  <c r="AW4919" i="1"/>
  <c r="AZ4919" i="1"/>
  <c r="AY4919" i="1"/>
  <c r="W4920" i="1" l="1"/>
  <c r="V4920" i="1"/>
  <c r="Y4920" i="1" s="1"/>
  <c r="AO4920" i="1" l="1"/>
  <c r="AV4920" i="1" s="1"/>
  <c r="AN4920" i="1" l="1"/>
  <c r="AU4920" i="1" s="1"/>
  <c r="S4921" i="1" s="1"/>
  <c r="AR4920" i="1"/>
  <c r="T4921" i="1"/>
  <c r="P4921" i="1" s="1"/>
  <c r="AS4920" i="1" l="1"/>
  <c r="AQ4920" i="1"/>
  <c r="AT4920" i="1" s="1"/>
  <c r="AZ4920" i="1" s="1"/>
  <c r="O4921" i="1"/>
  <c r="Q4921" i="1"/>
  <c r="R4921" i="1" l="1"/>
  <c r="AW4920" i="1"/>
  <c r="W4921" i="1"/>
  <c r="AX4920" i="1"/>
  <c r="AY4920" i="1"/>
  <c r="U4921" i="1" l="1"/>
  <c r="V4921" i="1"/>
  <c r="Y4921" i="1" l="1"/>
  <c r="AO4921" i="1" s="1"/>
  <c r="AV4921" i="1" s="1"/>
  <c r="AN4921" i="1" l="1"/>
  <c r="AU4921" i="1" s="1"/>
  <c r="AQ4921" i="1" s="1"/>
  <c r="T4922" i="1"/>
  <c r="P4922" i="1" s="1"/>
  <c r="AR4921" i="1"/>
  <c r="S4922" i="1" l="1"/>
  <c r="AS4921" i="1"/>
  <c r="AT4921" i="1" s="1"/>
  <c r="AW4921" i="1" s="1"/>
  <c r="O4922" i="1"/>
  <c r="Q4922" i="1"/>
  <c r="R4922" i="1" l="1"/>
  <c r="U4922" i="1" s="1"/>
  <c r="AZ4921" i="1"/>
  <c r="AY4921" i="1"/>
  <c r="AX4921" i="1"/>
  <c r="V4922" i="1" l="1"/>
  <c r="Y4922" i="1" s="1"/>
  <c r="W4922" i="1"/>
  <c r="AN4922" i="1" l="1"/>
  <c r="AU4922" i="1" s="1"/>
  <c r="AO4922" i="1" l="1"/>
  <c r="AV4922" i="1" s="1"/>
  <c r="T4923" i="1" s="1"/>
  <c r="P4923" i="1" s="1"/>
  <c r="AS4922" i="1"/>
  <c r="AR4922" i="1"/>
  <c r="AQ4922" i="1"/>
  <c r="S4923" i="1"/>
  <c r="Q4923" i="1" l="1"/>
  <c r="O4923" i="1"/>
  <c r="R4923" i="1" s="1"/>
  <c r="AT4922" i="1"/>
  <c r="AZ4922" i="1" l="1"/>
  <c r="AY4922" i="1"/>
  <c r="AW4922" i="1"/>
  <c r="W4923" i="1"/>
  <c r="AX4922" i="1"/>
  <c r="U4923" i="1"/>
  <c r="Y4923" i="1" s="1"/>
  <c r="V4923" i="1"/>
  <c r="AN4923" i="1" l="1"/>
  <c r="AU4923" i="1" s="1"/>
  <c r="AO4923" i="1" l="1"/>
  <c r="AV4923" i="1" s="1"/>
  <c r="T4924" i="1" s="1"/>
  <c r="P4924" i="1" s="1"/>
  <c r="AS4923" i="1"/>
  <c r="AQ4923" i="1"/>
  <c r="S4924" i="1"/>
  <c r="AR4923" i="1" l="1"/>
  <c r="AT4923" i="1"/>
  <c r="AY4923" i="1" s="1"/>
  <c r="O4924" i="1"/>
  <c r="Q4924" i="1"/>
  <c r="AX4923" i="1"/>
  <c r="AW4923" i="1"/>
  <c r="AZ4923" i="1"/>
  <c r="R4924" i="1" l="1"/>
  <c r="V4924" i="1" l="1"/>
  <c r="U4924" i="1"/>
  <c r="Y4924" i="1" s="1"/>
  <c r="W4924" i="1"/>
  <c r="AO4924" i="1" l="1"/>
  <c r="AV4924" i="1" s="1"/>
  <c r="AN4924" i="1" l="1"/>
  <c r="AU4924" i="1" s="1"/>
  <c r="S4925" i="1" s="1"/>
  <c r="T4925" i="1"/>
  <c r="P4925" i="1" s="1"/>
  <c r="AR4924" i="1"/>
  <c r="AS4924" i="1" l="1"/>
  <c r="AQ4924" i="1"/>
  <c r="AT4924" i="1" s="1"/>
  <c r="AZ4924" i="1" s="1"/>
  <c r="Q4925" i="1"/>
  <c r="O4925" i="1"/>
  <c r="AY4924" i="1" l="1"/>
  <c r="AW4924" i="1"/>
  <c r="R4925" i="1"/>
  <c r="AX4924" i="1"/>
  <c r="U4925" i="1" l="1"/>
  <c r="V4925" i="1"/>
  <c r="W4925" i="1"/>
  <c r="Y4925" i="1" l="1"/>
  <c r="AO4925" i="1" s="1"/>
  <c r="AV4925" i="1" s="1"/>
  <c r="AN4925" i="1" l="1"/>
  <c r="AU4925" i="1" s="1"/>
  <c r="S4926" i="1" s="1"/>
  <c r="T4926" i="1"/>
  <c r="P4926" i="1" s="1"/>
  <c r="AR4925" i="1"/>
  <c r="AS4925" i="1" l="1"/>
  <c r="AQ4925" i="1"/>
  <c r="Q4926" i="1"/>
  <c r="O4926" i="1"/>
  <c r="AT4925" i="1" l="1"/>
  <c r="AZ4925" i="1" s="1"/>
  <c r="AY4925" i="1"/>
  <c r="R4926" i="1"/>
  <c r="V4926" i="1" s="1"/>
  <c r="AW4925" i="1"/>
  <c r="AX4925" i="1"/>
  <c r="U4926" i="1" l="1"/>
  <c r="Y4926" i="1" s="1"/>
  <c r="W4926" i="1"/>
  <c r="AN4926" i="1" l="1"/>
  <c r="AU4926" i="1" s="1"/>
  <c r="AO4926" i="1" l="1"/>
  <c r="AV4926" i="1" s="1"/>
  <c r="T4927" i="1" s="1"/>
  <c r="P4927" i="1" s="1"/>
  <c r="AS4926" i="1"/>
  <c r="S4927" i="1"/>
  <c r="AQ4926" i="1"/>
  <c r="AR4926" i="1" l="1"/>
  <c r="AT4926" i="1"/>
  <c r="AW4926" i="1" s="1"/>
  <c r="Q4927" i="1"/>
  <c r="O4927" i="1"/>
  <c r="AX4926" i="1"/>
  <c r="R4927" i="1" l="1"/>
  <c r="V4927" i="1" s="1"/>
  <c r="W4927" i="1"/>
  <c r="AZ4926" i="1"/>
  <c r="AY4926" i="1"/>
  <c r="U4927" i="1" l="1"/>
  <c r="Y4927" i="1" s="1"/>
  <c r="AN4927" i="1" l="1"/>
  <c r="AU4927" i="1" s="1"/>
  <c r="AO4927" i="1"/>
  <c r="AV4927" i="1" s="1"/>
  <c r="AS4927" i="1"/>
  <c r="T4928" i="1" l="1"/>
  <c r="P4928" i="1" s="1"/>
  <c r="AR4927" i="1"/>
  <c r="AQ4927" i="1"/>
  <c r="S4928" i="1"/>
  <c r="Q4928" i="1" l="1"/>
  <c r="O4928" i="1"/>
  <c r="AT4927" i="1"/>
  <c r="AW4927" i="1" s="1"/>
  <c r="R4928" i="1" l="1"/>
  <c r="U4928" i="1" s="1"/>
  <c r="AZ4927" i="1"/>
  <c r="AY4927" i="1"/>
  <c r="AX4927" i="1"/>
  <c r="W4928" i="1"/>
  <c r="V4928" i="1" l="1"/>
  <c r="Y4928" i="1" s="1"/>
  <c r="AN4928" i="1" l="1"/>
  <c r="AU4928" i="1" s="1"/>
  <c r="AO4928" i="1" l="1"/>
  <c r="AV4928" i="1" s="1"/>
  <c r="AR4928" i="1" s="1"/>
  <c r="AS4928" i="1"/>
  <c r="AQ4928" i="1"/>
  <c r="S4929" i="1"/>
  <c r="T4929" i="1" l="1"/>
  <c r="P4929" i="1" s="1"/>
  <c r="O4929" i="1"/>
  <c r="Q4929" i="1"/>
  <c r="AT4928" i="1"/>
  <c r="AW4928" i="1" s="1"/>
  <c r="AZ4928" i="1" l="1"/>
  <c r="AY4928" i="1"/>
  <c r="AX4928" i="1"/>
  <c r="R4929" i="1"/>
  <c r="U4929" i="1" l="1"/>
  <c r="V4929" i="1"/>
  <c r="W4929" i="1"/>
  <c r="Y4929" i="1" l="1"/>
  <c r="AN4929" i="1" s="1"/>
  <c r="AU4929" i="1" s="1"/>
  <c r="AO4929" i="1" l="1"/>
  <c r="AV4929" i="1" s="1"/>
  <c r="T4930" i="1" s="1"/>
  <c r="P4930" i="1" s="1"/>
  <c r="AS4929" i="1"/>
  <c r="S4930" i="1"/>
  <c r="AQ4929" i="1"/>
  <c r="AR4929" i="1" l="1"/>
  <c r="AT4929" i="1"/>
  <c r="AZ4929" i="1" s="1"/>
  <c r="Q4930" i="1"/>
  <c r="O4930" i="1"/>
  <c r="AX4929" i="1"/>
  <c r="AY4929" i="1"/>
  <c r="AW4929" i="1" l="1"/>
  <c r="R4930" i="1"/>
  <c r="U4930" i="1" s="1"/>
  <c r="W4930" i="1" l="1"/>
  <c r="V4930" i="1"/>
  <c r="Y4930" i="1" s="1"/>
  <c r="AN4930" i="1" l="1"/>
  <c r="AU4930" i="1" s="1"/>
  <c r="AO4930" i="1" l="1"/>
  <c r="AV4930" i="1" s="1"/>
  <c r="T4931" i="1" s="1"/>
  <c r="P4931" i="1" s="1"/>
  <c r="AS4930" i="1"/>
  <c r="AQ4930" i="1"/>
  <c r="S4931" i="1"/>
  <c r="AR4930" i="1" l="1"/>
  <c r="O4931" i="1"/>
  <c r="Q4931" i="1"/>
  <c r="AT4930" i="1"/>
  <c r="AZ4930" i="1" s="1"/>
  <c r="AY4930" i="1" l="1"/>
  <c r="AX4930" i="1"/>
  <c r="AW4930" i="1"/>
  <c r="R4931" i="1"/>
  <c r="U4931" i="1" s="1"/>
  <c r="W4931" i="1" l="1"/>
  <c r="V4931" i="1"/>
  <c r="Y4931" i="1" s="1"/>
  <c r="AO4931" i="1" l="1"/>
  <c r="AV4931" i="1" s="1"/>
  <c r="AN4931" i="1"/>
  <c r="AU4931" i="1" s="1"/>
  <c r="AQ4931" i="1" l="1"/>
  <c r="S4932" i="1"/>
  <c r="AS4931" i="1"/>
  <c r="AR4931" i="1"/>
  <c r="T4932" i="1"/>
  <c r="P4932" i="1" s="1"/>
  <c r="Q4932" i="1" l="1"/>
  <c r="O4932" i="1"/>
  <c r="AT4931" i="1"/>
  <c r="R4932" i="1" l="1"/>
  <c r="W4932" i="1" s="1"/>
  <c r="AX4931" i="1"/>
  <c r="AZ4931" i="1"/>
  <c r="AY4931" i="1"/>
  <c r="AW4931" i="1"/>
  <c r="U4932" i="1"/>
  <c r="V4932" i="1"/>
  <c r="Y4932" i="1" l="1"/>
  <c r="AN4932" i="1" s="1"/>
  <c r="AU4932" i="1" s="1"/>
  <c r="AS4932" i="1" l="1"/>
  <c r="AO4932" i="1"/>
  <c r="AV4932" i="1" s="1"/>
  <c r="AR4932" i="1" s="1"/>
  <c r="S4933" i="1"/>
  <c r="AQ4932" i="1"/>
  <c r="T4933" i="1" l="1"/>
  <c r="P4933" i="1" s="1"/>
  <c r="AT4932" i="1"/>
  <c r="AW4932" i="1" s="1"/>
  <c r="O4933" i="1"/>
  <c r="Q4933" i="1"/>
  <c r="AX4932" i="1"/>
  <c r="R4933" i="1" l="1"/>
  <c r="U4933" i="1" s="1"/>
  <c r="AZ4932" i="1"/>
  <c r="AY4932" i="1"/>
  <c r="W4933" i="1" l="1"/>
  <c r="V4933" i="1"/>
  <c r="Y4933" i="1" s="1"/>
  <c r="AO4933" i="1" l="1"/>
  <c r="AV4933" i="1" s="1"/>
  <c r="AN4933" i="1"/>
  <c r="AU4933" i="1" s="1"/>
  <c r="AQ4933" i="1" l="1"/>
  <c r="S4934" i="1"/>
  <c r="AS4933" i="1"/>
  <c r="T4934" i="1"/>
  <c r="P4934" i="1" s="1"/>
  <c r="AR4933" i="1"/>
  <c r="O4934" i="1" l="1"/>
  <c r="Q4934" i="1"/>
  <c r="AT4933" i="1"/>
  <c r="AZ4933" i="1" s="1"/>
  <c r="AW4933" i="1" l="1"/>
  <c r="AY4933" i="1"/>
  <c r="AX4933" i="1"/>
  <c r="R4934" i="1"/>
  <c r="V4934" i="1" l="1"/>
  <c r="W4934" i="1"/>
  <c r="U4934" i="1"/>
  <c r="Y4934" i="1" s="1"/>
  <c r="AN4934" i="1" l="1"/>
  <c r="AU4934" i="1" s="1"/>
  <c r="AS4934" i="1" l="1"/>
  <c r="AO4934" i="1"/>
  <c r="AV4934" i="1" s="1"/>
  <c r="AR4934" i="1" s="1"/>
  <c r="AQ4934" i="1"/>
  <c r="S4935" i="1"/>
  <c r="T4935" i="1" l="1"/>
  <c r="P4935" i="1" s="1"/>
  <c r="O4935" i="1"/>
  <c r="Q4935" i="1"/>
  <c r="AT4934" i="1"/>
  <c r="AW4934" i="1" s="1"/>
  <c r="AZ4934" i="1" l="1"/>
  <c r="AY4934" i="1"/>
  <c r="AX4934" i="1"/>
  <c r="R4935" i="1"/>
  <c r="U4935" i="1" s="1"/>
  <c r="V4935" i="1" l="1"/>
  <c r="Y4935" i="1" s="1"/>
  <c r="W4935" i="1"/>
  <c r="AN4935" i="1" l="1"/>
  <c r="AU4935" i="1" s="1"/>
  <c r="AO4935" i="1" l="1"/>
  <c r="AV4935" i="1" s="1"/>
  <c r="T4936" i="1" s="1"/>
  <c r="P4936" i="1" s="1"/>
  <c r="AS4935" i="1"/>
  <c r="AQ4935" i="1"/>
  <c r="S4936" i="1"/>
  <c r="AR4935" i="1" l="1"/>
  <c r="AT4935" i="1"/>
  <c r="AZ4935" i="1" s="1"/>
  <c r="Q4936" i="1"/>
  <c r="O4936" i="1"/>
  <c r="AX4935" i="1" l="1"/>
  <c r="AY4935" i="1"/>
  <c r="AW4935" i="1"/>
  <c r="R4936" i="1"/>
  <c r="V4936" i="1" s="1"/>
  <c r="U4936" i="1" l="1"/>
  <c r="Y4936" i="1" s="1"/>
  <c r="W4936" i="1"/>
  <c r="AO4936" i="1" l="1"/>
  <c r="AV4936" i="1" s="1"/>
  <c r="AN4936" i="1" l="1"/>
  <c r="AU4936" i="1" s="1"/>
  <c r="S4937" i="1" s="1"/>
  <c r="AR4936" i="1"/>
  <c r="T4937" i="1"/>
  <c r="P4937" i="1" s="1"/>
  <c r="AS4936" i="1" l="1"/>
  <c r="AQ4936" i="1"/>
  <c r="O4937" i="1"/>
  <c r="Q4937" i="1"/>
  <c r="AT4936" i="1" l="1"/>
  <c r="AZ4936" i="1" s="1"/>
  <c r="AX4936" i="1"/>
  <c r="R4937" i="1"/>
  <c r="AW4936" i="1" l="1"/>
  <c r="AY4936" i="1"/>
  <c r="U4937" i="1"/>
  <c r="V4937" i="1"/>
  <c r="W4937" i="1"/>
  <c r="Y4937" i="1" l="1"/>
  <c r="AO4937" i="1" s="1"/>
  <c r="AV4937" i="1" s="1"/>
  <c r="AN4937" i="1" l="1"/>
  <c r="AU4937" i="1" s="1"/>
  <c r="AQ4937" i="1" s="1"/>
  <c r="AR4937" i="1"/>
  <c r="T4938" i="1"/>
  <c r="P4938" i="1" s="1"/>
  <c r="S4938" i="1" l="1"/>
  <c r="AS4937" i="1"/>
  <c r="Q4938" i="1" s="1"/>
  <c r="O4938" i="1"/>
  <c r="AT4937" i="1" l="1"/>
  <c r="AZ4937" i="1"/>
  <c r="AY4937" i="1"/>
  <c r="AX4937" i="1"/>
  <c r="R4938" i="1"/>
  <c r="U4938" i="1" s="1"/>
  <c r="AW4937" i="1"/>
  <c r="W4938" i="1" l="1"/>
  <c r="V4938" i="1"/>
  <c r="Y4938" i="1" s="1"/>
  <c r="AN4938" i="1" l="1"/>
  <c r="AU4938" i="1" s="1"/>
  <c r="AO4938" i="1" l="1"/>
  <c r="AV4938" i="1" s="1"/>
  <c r="T4939" i="1" s="1"/>
  <c r="P4939" i="1" s="1"/>
  <c r="AS4938" i="1"/>
  <c r="S4939" i="1"/>
  <c r="AQ4938" i="1"/>
  <c r="AR4938" i="1" l="1"/>
  <c r="AT4938" i="1"/>
  <c r="AW4938" i="1" s="1"/>
  <c r="Q4939" i="1"/>
  <c r="O4939" i="1"/>
  <c r="R4939" i="1" l="1"/>
  <c r="U4939" i="1" s="1"/>
  <c r="AX4938" i="1"/>
  <c r="AZ4938" i="1"/>
  <c r="AY4938" i="1"/>
  <c r="W4939" i="1" l="1"/>
  <c r="V4939" i="1"/>
  <c r="Y4939" i="1" s="1"/>
  <c r="AO4939" i="1" l="1"/>
  <c r="AV4939" i="1" s="1"/>
  <c r="AN4939" i="1" l="1"/>
  <c r="AU4939" i="1" s="1"/>
  <c r="AQ4939" i="1" s="1"/>
  <c r="T4940" i="1"/>
  <c r="P4940" i="1" s="1"/>
  <c r="AR4939" i="1"/>
  <c r="AS4939" i="1" l="1"/>
  <c r="S4940" i="1"/>
  <c r="Q4940" i="1" s="1"/>
  <c r="O4940" i="1"/>
  <c r="AT4939" i="1"/>
  <c r="AW4939" i="1" s="1"/>
  <c r="R4940" i="1" l="1"/>
  <c r="U4940" i="1" s="1"/>
  <c r="AX4939" i="1"/>
  <c r="AZ4939" i="1"/>
  <c r="W4940" i="1"/>
  <c r="AY4939" i="1"/>
  <c r="V4940" i="1" l="1"/>
  <c r="Y4940" i="1" s="1"/>
  <c r="AO4940" i="1" s="1"/>
  <c r="AV4940" i="1" s="1"/>
  <c r="AN4940" i="1" l="1"/>
  <c r="AU4940" i="1" s="1"/>
  <c r="S4941" i="1" s="1"/>
  <c r="T4941" i="1"/>
  <c r="P4941" i="1" s="1"/>
  <c r="AR4940" i="1"/>
  <c r="AS4940" i="1" l="1"/>
  <c r="Q4941" i="1" s="1"/>
  <c r="AQ4940" i="1"/>
  <c r="O4941" i="1"/>
  <c r="AT4940" i="1" l="1"/>
  <c r="AY4940" i="1" s="1"/>
  <c r="R4941" i="1"/>
  <c r="W4941" i="1" s="1"/>
  <c r="AW4940" i="1"/>
  <c r="AZ4940" i="1"/>
  <c r="U4941" i="1"/>
  <c r="AX4940" i="1"/>
  <c r="V4941" i="1"/>
  <c r="Y4941" i="1" l="1"/>
  <c r="AO4941" i="1" s="1"/>
  <c r="AV4941" i="1" s="1"/>
  <c r="AN4941" i="1" l="1"/>
  <c r="AU4941" i="1" s="1"/>
  <c r="S4942" i="1" s="1"/>
  <c r="AR4941" i="1"/>
  <c r="T4942" i="1"/>
  <c r="P4942" i="1" s="1"/>
  <c r="AS4941" i="1" l="1"/>
  <c r="AQ4941" i="1"/>
  <c r="O4942" i="1"/>
  <c r="Q4942" i="1"/>
  <c r="AT4941" i="1" l="1"/>
  <c r="AW4941" i="1" s="1"/>
  <c r="R4942" i="1"/>
  <c r="AX4941" i="1"/>
  <c r="AZ4941" i="1"/>
  <c r="AY4941" i="1"/>
  <c r="V4942" i="1" l="1"/>
  <c r="U4942" i="1"/>
  <c r="Y4942" i="1" s="1"/>
  <c r="W4942" i="1"/>
  <c r="AO4942" i="1" l="1"/>
  <c r="AV4942" i="1" s="1"/>
  <c r="AN4942" i="1" l="1"/>
  <c r="AU4942" i="1" s="1"/>
  <c r="AQ4942" i="1" s="1"/>
  <c r="T4943" i="1"/>
  <c r="P4943" i="1" s="1"/>
  <c r="AR4942" i="1"/>
  <c r="S4943" i="1" l="1"/>
  <c r="AS4942" i="1"/>
  <c r="Q4943" i="1" s="1"/>
  <c r="O4943" i="1"/>
  <c r="AT4942" i="1" l="1"/>
  <c r="AZ4942" i="1" s="1"/>
  <c r="AW4942" i="1"/>
  <c r="AY4942" i="1"/>
  <c r="R4943" i="1"/>
  <c r="AX4942" i="1"/>
  <c r="U4943" i="1" l="1"/>
  <c r="V4943" i="1"/>
  <c r="W4943" i="1"/>
  <c r="Y4943" i="1" l="1"/>
  <c r="AO4943" i="1" s="1"/>
  <c r="AV4943" i="1" s="1"/>
  <c r="AN4943" i="1" l="1"/>
  <c r="AU4943" i="1" s="1"/>
  <c r="S4944" i="1" s="1"/>
  <c r="T4944" i="1"/>
  <c r="P4944" i="1" s="1"/>
  <c r="AR4943" i="1"/>
  <c r="AS4943" i="1" l="1"/>
  <c r="AQ4943" i="1"/>
  <c r="O4944" i="1"/>
  <c r="AT4943" i="1" l="1"/>
  <c r="AZ4943" i="1" s="1"/>
  <c r="Q4944" i="1"/>
  <c r="R4944" i="1" s="1"/>
  <c r="U4944" i="1" s="1"/>
  <c r="AW4943" i="1"/>
  <c r="AY4943" i="1"/>
  <c r="AX4943" i="1"/>
  <c r="V4944" i="1" l="1"/>
  <c r="Y4944" i="1" s="1"/>
  <c r="W4944" i="1"/>
  <c r="AN4944" i="1" l="1"/>
  <c r="AU4944" i="1" s="1"/>
  <c r="AO4944" i="1" l="1"/>
  <c r="AV4944" i="1" s="1"/>
  <c r="T4945" i="1" s="1"/>
  <c r="P4945" i="1" s="1"/>
  <c r="AS4944" i="1"/>
  <c r="S4945" i="1"/>
  <c r="AQ4944" i="1"/>
  <c r="AR4944" i="1" l="1"/>
  <c r="AT4944" i="1"/>
  <c r="Q4945" i="1"/>
  <c r="O4945" i="1"/>
  <c r="AX4944" i="1"/>
  <c r="AW4944" i="1"/>
  <c r="AZ4944" i="1"/>
  <c r="AY4944" i="1"/>
  <c r="R4945" i="1" l="1"/>
  <c r="V4945" i="1" s="1"/>
  <c r="W4945" i="1"/>
  <c r="U4945" i="1" l="1"/>
  <c r="Y4945" i="1" s="1"/>
  <c r="AN4945" i="1" s="1"/>
  <c r="AU4945" i="1" s="1"/>
  <c r="AO4945" i="1" l="1"/>
  <c r="AV4945" i="1" s="1"/>
  <c r="AR4945" i="1" s="1"/>
  <c r="AS4945" i="1"/>
  <c r="S4946" i="1"/>
  <c r="AQ4945" i="1"/>
  <c r="T4946" i="1" l="1"/>
  <c r="P4946" i="1" s="1"/>
  <c r="AT4945" i="1"/>
  <c r="AW4945" i="1" s="1"/>
  <c r="O4946" i="1"/>
  <c r="Q4946" i="1"/>
  <c r="AX4945" i="1" l="1"/>
  <c r="R4946" i="1"/>
  <c r="AZ4945" i="1"/>
  <c r="AY4945" i="1"/>
  <c r="V4946" i="1" l="1"/>
  <c r="U4946" i="1"/>
  <c r="Y4946" i="1" s="1"/>
  <c r="W4946" i="1"/>
  <c r="AO4946" i="1" l="1"/>
  <c r="AV4946" i="1" s="1"/>
  <c r="AN4946" i="1" l="1"/>
  <c r="AU4946" i="1" s="1"/>
  <c r="AQ4946" i="1" s="1"/>
  <c r="AR4946" i="1"/>
  <c r="T4947" i="1"/>
  <c r="P4947" i="1" s="1"/>
  <c r="S4947" i="1"/>
  <c r="AS4946" i="1"/>
  <c r="O4947" i="1" l="1"/>
  <c r="Q4947" i="1"/>
  <c r="AT4946" i="1"/>
  <c r="AZ4946" i="1" s="1"/>
  <c r="AX4946" i="1" l="1"/>
  <c r="AW4946" i="1"/>
  <c r="R4947" i="1"/>
  <c r="U4947" i="1" s="1"/>
  <c r="AY4946" i="1"/>
  <c r="W4947" i="1" l="1"/>
  <c r="V4947" i="1"/>
  <c r="Y4947" i="1" s="1"/>
  <c r="AO4947" i="1" l="1"/>
  <c r="AV4947" i="1" s="1"/>
  <c r="AN4947" i="1" l="1"/>
  <c r="AU4947" i="1" s="1"/>
  <c r="AQ4947" i="1" s="1"/>
  <c r="AR4947" i="1"/>
  <c r="T4948" i="1"/>
  <c r="P4948" i="1" s="1"/>
  <c r="S4948" i="1" l="1"/>
  <c r="AS4947" i="1"/>
  <c r="AT4947" i="1" s="1"/>
  <c r="O4948" i="1"/>
  <c r="Q4948" i="1" l="1"/>
  <c r="AZ4947" i="1"/>
  <c r="AY4947" i="1"/>
  <c r="R4948" i="1"/>
  <c r="AX4947" i="1"/>
  <c r="AW4947" i="1"/>
  <c r="U4948" i="1" l="1"/>
  <c r="V4948" i="1"/>
  <c r="W4948" i="1"/>
  <c r="Y4948" i="1" l="1"/>
  <c r="AN4948" i="1" s="1"/>
  <c r="AU4948" i="1" s="1"/>
  <c r="AS4948" i="1" l="1"/>
  <c r="AO4948" i="1"/>
  <c r="AV4948" i="1" s="1"/>
  <c r="AR4948" i="1" s="1"/>
  <c r="AQ4948" i="1"/>
  <c r="S4949" i="1"/>
  <c r="T4949" i="1" l="1"/>
  <c r="P4949" i="1" s="1"/>
  <c r="AT4948" i="1"/>
  <c r="O4949" i="1"/>
  <c r="Q4949" i="1"/>
  <c r="AW4948" i="1"/>
  <c r="AZ4948" i="1"/>
  <c r="AY4948" i="1"/>
  <c r="AX4948" i="1"/>
  <c r="R4949" i="1" l="1"/>
  <c r="W4949" i="1" s="1"/>
  <c r="U4949" i="1" l="1"/>
  <c r="V4949" i="1"/>
  <c r="Y4949" i="1" l="1"/>
  <c r="AO4949" i="1" s="1"/>
  <c r="AV4949" i="1" s="1"/>
  <c r="AN4949" i="1" l="1"/>
  <c r="AU4949" i="1" s="1"/>
  <c r="AS4949" i="1"/>
  <c r="S4950" i="1"/>
  <c r="AQ4949" i="1"/>
  <c r="T4950" i="1"/>
  <c r="P4950" i="1" s="1"/>
  <c r="AR4949" i="1"/>
  <c r="O4950" i="1" l="1"/>
  <c r="Q4950" i="1"/>
  <c r="AT4949" i="1"/>
  <c r="AZ4949" i="1" s="1"/>
  <c r="AY4949" i="1" l="1"/>
  <c r="R4950" i="1"/>
  <c r="U4950" i="1" s="1"/>
  <c r="AW4949" i="1"/>
  <c r="W4950" i="1"/>
  <c r="AX4949" i="1"/>
  <c r="V4950" i="1" l="1"/>
  <c r="Y4950" i="1" s="1"/>
  <c r="AN4950" i="1" s="1"/>
  <c r="AU4950" i="1" s="1"/>
  <c r="AO4950" i="1" l="1"/>
  <c r="AV4950" i="1" s="1"/>
  <c r="AS4950" i="1"/>
  <c r="AR4950" i="1"/>
  <c r="T4951" i="1"/>
  <c r="P4951" i="1" s="1"/>
  <c r="AQ4950" i="1"/>
  <c r="S4951" i="1"/>
  <c r="O4951" i="1" l="1"/>
  <c r="Q4951" i="1"/>
  <c r="AT4950" i="1"/>
  <c r="AW4950" i="1" s="1"/>
  <c r="AX4950" i="1" l="1"/>
  <c r="R4951" i="1"/>
  <c r="U4951" i="1" s="1"/>
  <c r="AZ4950" i="1"/>
  <c r="AY4950" i="1"/>
  <c r="W4951" i="1" l="1"/>
  <c r="V4951" i="1"/>
  <c r="Y4951" i="1" s="1"/>
  <c r="AN4951" i="1" l="1"/>
  <c r="AU4951" i="1" s="1"/>
  <c r="AO4951" i="1" l="1"/>
  <c r="AV4951" i="1" s="1"/>
  <c r="T4952" i="1" s="1"/>
  <c r="P4952" i="1" s="1"/>
  <c r="AS4951" i="1"/>
  <c r="AQ4951" i="1"/>
  <c r="S4952" i="1"/>
  <c r="AR4951" i="1" l="1"/>
  <c r="O4952" i="1"/>
  <c r="Q4952" i="1"/>
  <c r="AT4951" i="1"/>
  <c r="AW4951" i="1" s="1"/>
  <c r="AX4951" i="1" l="1"/>
  <c r="AZ4951" i="1"/>
  <c r="AY4951" i="1"/>
  <c r="R4952" i="1"/>
  <c r="U4952" i="1" l="1"/>
  <c r="V4952" i="1"/>
  <c r="W4952" i="1"/>
  <c r="Y4952" i="1" l="1"/>
  <c r="AN4952" i="1" s="1"/>
  <c r="AU4952" i="1" s="1"/>
  <c r="AO4952" i="1" l="1"/>
  <c r="AV4952" i="1" s="1"/>
  <c r="AR4952" i="1" s="1"/>
  <c r="AS4952" i="1"/>
  <c r="S4953" i="1"/>
  <c r="AQ4952" i="1"/>
  <c r="T4953" i="1" l="1"/>
  <c r="P4953" i="1" s="1"/>
  <c r="Q4953" i="1"/>
  <c r="O4953" i="1"/>
  <c r="AT4952" i="1"/>
  <c r="AX4952" i="1" s="1"/>
  <c r="AW4952" i="1" l="1"/>
  <c r="R4953" i="1"/>
  <c r="W4953" i="1" s="1"/>
  <c r="AZ4952" i="1"/>
  <c r="AY4952" i="1"/>
  <c r="V4953" i="1" l="1"/>
  <c r="U4953" i="1"/>
  <c r="Y4953" i="1" s="1"/>
  <c r="AO4953" i="1" l="1"/>
  <c r="AV4953" i="1" s="1"/>
  <c r="AN4953" i="1"/>
  <c r="AU4953" i="1" s="1"/>
  <c r="AS4953" i="1" l="1"/>
  <c r="S4954" i="1"/>
  <c r="AQ4953" i="1"/>
  <c r="AR4953" i="1"/>
  <c r="T4954" i="1"/>
  <c r="P4954" i="1" s="1"/>
  <c r="AT4953" i="1" l="1"/>
  <c r="AW4953" i="1" s="1"/>
  <c r="Q4954" i="1"/>
  <c r="O4954" i="1"/>
  <c r="AX4953" i="1" l="1"/>
  <c r="R4954" i="1"/>
  <c r="U4954" i="1" s="1"/>
  <c r="AZ4953" i="1"/>
  <c r="AY4953" i="1"/>
  <c r="W4954" i="1" l="1"/>
  <c r="V4954" i="1"/>
  <c r="Y4954" i="1" s="1"/>
  <c r="AN4954" i="1" l="1"/>
  <c r="AU4954" i="1" s="1"/>
  <c r="AO4954" i="1"/>
  <c r="AV4954" i="1" s="1"/>
  <c r="AS4954" i="1" l="1"/>
  <c r="T4955" i="1"/>
  <c r="P4955" i="1" s="1"/>
  <c r="AR4954" i="1"/>
  <c r="AQ4954" i="1"/>
  <c r="S4955" i="1"/>
  <c r="O4955" i="1" l="1"/>
  <c r="Q4955" i="1"/>
  <c r="AT4954" i="1"/>
  <c r="AW4954" i="1" s="1"/>
  <c r="AZ4954" i="1" l="1"/>
  <c r="AY4954" i="1"/>
  <c r="AX4954" i="1"/>
  <c r="R4955" i="1"/>
  <c r="U4955" i="1" l="1"/>
  <c r="V4955" i="1"/>
  <c r="W4955" i="1"/>
  <c r="Y4955" i="1" l="1"/>
  <c r="AN4955" i="1" s="1"/>
  <c r="AU4955" i="1" s="1"/>
  <c r="AO4955" i="1" l="1"/>
  <c r="AV4955" i="1" s="1"/>
  <c r="S4956" i="1"/>
  <c r="AQ4955" i="1"/>
  <c r="AR4955" i="1"/>
  <c r="T4956" i="1"/>
  <c r="P4956" i="1" s="1"/>
  <c r="AS4955" i="1"/>
  <c r="AT4955" i="1" l="1"/>
  <c r="AZ4955" i="1" s="1"/>
  <c r="Q4956" i="1"/>
  <c r="O4956" i="1"/>
  <c r="R4956" i="1" l="1"/>
  <c r="U4956" i="1" s="1"/>
  <c r="AX4955" i="1"/>
  <c r="AY4955" i="1"/>
  <c r="AW4955" i="1"/>
  <c r="V4956" i="1"/>
  <c r="Y4956" i="1" l="1"/>
  <c r="W4956" i="1"/>
  <c r="AO4956" i="1" l="1"/>
  <c r="AV4956" i="1" s="1"/>
  <c r="AN4956" i="1"/>
  <c r="AU4956" i="1" s="1"/>
  <c r="AQ4956" i="1" l="1"/>
  <c r="S4957" i="1"/>
  <c r="AS4956" i="1"/>
  <c r="AR4956" i="1"/>
  <c r="T4957" i="1"/>
  <c r="P4957" i="1" s="1"/>
  <c r="O4957" i="1" l="1"/>
  <c r="Q4957" i="1"/>
  <c r="AT4956" i="1"/>
  <c r="AW4956" i="1" l="1"/>
  <c r="AZ4956" i="1"/>
  <c r="AX4956" i="1"/>
  <c r="R4957" i="1"/>
  <c r="W4957" i="1" s="1"/>
  <c r="AY4956" i="1"/>
  <c r="U4957" i="1" l="1"/>
  <c r="V4957" i="1"/>
  <c r="Y4957" i="1" l="1"/>
  <c r="AO4957" i="1" s="1"/>
  <c r="AV4957" i="1" s="1"/>
  <c r="AN4957" i="1" l="1"/>
  <c r="AU4957" i="1" s="1"/>
  <c r="S4958" i="1" s="1"/>
  <c r="AR4957" i="1"/>
  <c r="T4958" i="1"/>
  <c r="P4958" i="1" s="1"/>
  <c r="AS4957" i="1" l="1"/>
  <c r="AQ4957" i="1"/>
  <c r="AT4957" i="1"/>
  <c r="AZ4957" i="1" s="1"/>
  <c r="Q4958" i="1"/>
  <c r="O4958" i="1"/>
  <c r="AW4957" i="1" l="1"/>
  <c r="R4958" i="1"/>
  <c r="U4958" i="1" s="1"/>
  <c r="AX4957" i="1"/>
  <c r="AY4957" i="1"/>
  <c r="W4958" i="1" l="1"/>
  <c r="V4958" i="1"/>
  <c r="Y4958" i="1" s="1"/>
  <c r="AO4958" i="1" s="1"/>
  <c r="AV4958" i="1" s="1"/>
  <c r="AN4958" i="1" l="1"/>
  <c r="AU4958" i="1" s="1"/>
  <c r="AQ4958" i="1" s="1"/>
  <c r="T4959" i="1"/>
  <c r="P4959" i="1" s="1"/>
  <c r="AR4958" i="1"/>
  <c r="S4959" i="1" l="1"/>
  <c r="AS4958" i="1"/>
  <c r="Q4959" i="1" s="1"/>
  <c r="O4959" i="1"/>
  <c r="AT4958" i="1" l="1"/>
  <c r="AZ4958" i="1" s="1"/>
  <c r="AW4958" i="1"/>
  <c r="R4959" i="1"/>
  <c r="AX4958" i="1" l="1"/>
  <c r="AY4958" i="1"/>
  <c r="U4959" i="1"/>
  <c r="V4959" i="1"/>
  <c r="W4959" i="1"/>
  <c r="Y4959" i="1" l="1"/>
  <c r="AO4959" i="1" s="1"/>
  <c r="AV4959" i="1" s="1"/>
  <c r="AN4959" i="1" l="1"/>
  <c r="AU4959" i="1" s="1"/>
  <c r="AQ4959" i="1" s="1"/>
  <c r="AR4959" i="1"/>
  <c r="T4960" i="1"/>
  <c r="P4960" i="1" s="1"/>
  <c r="AS4959" i="1" l="1"/>
  <c r="S4960" i="1"/>
  <c r="O4960" i="1" s="1"/>
  <c r="Q4960" i="1"/>
  <c r="AT4959" i="1"/>
  <c r="AW4959" i="1" l="1"/>
  <c r="AZ4959" i="1"/>
  <c r="R4960" i="1"/>
  <c r="W4960" i="1" s="1"/>
  <c r="AY4959" i="1"/>
  <c r="AX4959" i="1"/>
  <c r="V4960" i="1" l="1"/>
  <c r="U4960" i="1"/>
  <c r="Y4960" i="1" s="1"/>
  <c r="AO4960" i="1" l="1"/>
  <c r="AV4960" i="1" s="1"/>
  <c r="AN4960" i="1" l="1"/>
  <c r="AU4960" i="1" s="1"/>
  <c r="AQ4960" i="1" s="1"/>
  <c r="T4961" i="1"/>
  <c r="P4961" i="1" s="1"/>
  <c r="AR4960" i="1"/>
  <c r="AS4960" i="1" l="1"/>
  <c r="S4961" i="1"/>
  <c r="O4961" i="1" s="1"/>
  <c r="AT4960" i="1"/>
  <c r="Q4961" i="1" l="1"/>
  <c r="R4961" i="1"/>
  <c r="U4961" i="1" s="1"/>
  <c r="AW4960" i="1"/>
  <c r="AZ4960" i="1"/>
  <c r="AY4960" i="1"/>
  <c r="AX4960" i="1"/>
  <c r="W4961" i="1"/>
  <c r="V4961" i="1"/>
  <c r="Y4961" i="1" l="1"/>
  <c r="AN4961" i="1" s="1"/>
  <c r="AU4961" i="1" s="1"/>
  <c r="AO4961" i="1" l="1"/>
  <c r="AV4961" i="1" s="1"/>
  <c r="T4962" i="1" s="1"/>
  <c r="P4962" i="1" s="1"/>
  <c r="AS4961" i="1"/>
  <c r="AQ4961" i="1"/>
  <c r="S4962" i="1"/>
  <c r="AR4961" i="1" l="1"/>
  <c r="AT4961" i="1"/>
  <c r="Q4962" i="1"/>
  <c r="O4962" i="1"/>
  <c r="AW4961" i="1"/>
  <c r="AZ4961" i="1"/>
  <c r="AY4961" i="1"/>
  <c r="AX4961" i="1"/>
  <c r="R4962" i="1" l="1"/>
  <c r="U4962" i="1" s="1"/>
  <c r="W4962" i="1" l="1"/>
  <c r="V4962" i="1"/>
  <c r="Y4962" i="1" s="1"/>
  <c r="AN4962" i="1" l="1"/>
  <c r="AU4962" i="1" s="1"/>
  <c r="AO4962" i="1"/>
  <c r="AV4962" i="1" s="1"/>
  <c r="S4963" i="1" l="1"/>
  <c r="AQ4962" i="1"/>
  <c r="T4963" i="1"/>
  <c r="P4963" i="1" s="1"/>
  <c r="AR4962" i="1"/>
  <c r="AS4962" i="1"/>
  <c r="AT4962" i="1" l="1"/>
  <c r="AZ4962" i="1" s="1"/>
  <c r="O4963" i="1"/>
  <c r="Q4963" i="1"/>
  <c r="R4963" i="1" l="1"/>
  <c r="AY4962" i="1"/>
  <c r="AW4962" i="1"/>
  <c r="AX4962" i="1"/>
  <c r="V4963" i="1" l="1"/>
  <c r="U4963" i="1"/>
  <c r="Y4963" i="1" s="1"/>
  <c r="W4963" i="1"/>
  <c r="AO4963" i="1" l="1"/>
  <c r="AV4963" i="1" s="1"/>
  <c r="AN4963" i="1" l="1"/>
  <c r="AU4963" i="1" s="1"/>
  <c r="S4964" i="1" s="1"/>
  <c r="T4964" i="1"/>
  <c r="P4964" i="1" s="1"/>
  <c r="AR4963" i="1"/>
  <c r="AS4963" i="1" l="1"/>
  <c r="AQ4963" i="1"/>
  <c r="AT4963" i="1" s="1"/>
  <c r="AY4963" i="1" s="1"/>
  <c r="O4964" i="1"/>
  <c r="Q4964" i="1"/>
  <c r="R4964" i="1" l="1"/>
  <c r="U4964" i="1" s="1"/>
  <c r="AW4963" i="1"/>
  <c r="W4964" i="1"/>
  <c r="AX4963" i="1"/>
  <c r="AZ4963" i="1"/>
  <c r="V4964" i="1" l="1"/>
  <c r="Y4964" i="1" s="1"/>
  <c r="AO4964" i="1" l="1"/>
  <c r="AV4964" i="1" s="1"/>
  <c r="AN4964" i="1" l="1"/>
  <c r="AU4964" i="1" s="1"/>
  <c r="S4965" i="1" s="1"/>
  <c r="T4965" i="1"/>
  <c r="P4965" i="1" s="1"/>
  <c r="AR4964" i="1"/>
  <c r="AQ4964" i="1" l="1"/>
  <c r="AS4964" i="1"/>
  <c r="AT4964" i="1" s="1"/>
  <c r="O4965" i="1"/>
  <c r="Q4965" i="1" l="1"/>
  <c r="AZ4964" i="1"/>
  <c r="AY4964" i="1"/>
  <c r="R4965" i="1"/>
  <c r="AX4964" i="1"/>
  <c r="AW4964" i="1"/>
  <c r="V4965" i="1" l="1"/>
  <c r="U4965" i="1"/>
  <c r="Y4965" i="1" s="1"/>
  <c r="W4965" i="1"/>
  <c r="AN4965" i="1" l="1"/>
  <c r="AU4965" i="1" s="1"/>
  <c r="AO4965" i="1" l="1"/>
  <c r="AV4965" i="1" s="1"/>
  <c r="AR4965" i="1" s="1"/>
  <c r="AS4965" i="1"/>
  <c r="AQ4965" i="1"/>
  <c r="S4966" i="1"/>
  <c r="T4966" i="1" l="1"/>
  <c r="P4966" i="1" s="1"/>
  <c r="AT4965" i="1"/>
  <c r="AW4965" i="1" s="1"/>
  <c r="Q4966" i="1"/>
  <c r="O4966" i="1"/>
  <c r="AX4965" i="1" l="1"/>
  <c r="R4966" i="1"/>
  <c r="W4966" i="1" s="1"/>
  <c r="AZ4965" i="1"/>
  <c r="AY4965" i="1"/>
  <c r="V4966" i="1" l="1"/>
  <c r="U4966" i="1"/>
  <c r="Y4966" i="1" s="1"/>
  <c r="AN4966" i="1" l="1"/>
  <c r="AU4966" i="1" s="1"/>
  <c r="AO4966" i="1"/>
  <c r="AV4966" i="1" s="1"/>
  <c r="AS4966" i="1" l="1"/>
  <c r="T4967" i="1"/>
  <c r="P4967" i="1" s="1"/>
  <c r="AR4966" i="1"/>
  <c r="S4967" i="1"/>
  <c r="AQ4966" i="1"/>
  <c r="AT4966" i="1" s="1"/>
  <c r="AW4966" i="1" l="1"/>
  <c r="AZ4966" i="1"/>
  <c r="AX4966" i="1"/>
  <c r="Q4967" i="1"/>
  <c r="O4967" i="1"/>
  <c r="AY4966" i="1"/>
  <c r="R4967" i="1" l="1"/>
  <c r="U4967" i="1" s="1"/>
  <c r="W4967" i="1" l="1"/>
  <c r="V4967" i="1"/>
  <c r="Y4967" i="1" s="1"/>
  <c r="AN4967" i="1" l="1"/>
  <c r="AU4967" i="1" s="1"/>
  <c r="AO4967" i="1" l="1"/>
  <c r="AV4967" i="1" s="1"/>
  <c r="T4968" i="1" s="1"/>
  <c r="P4968" i="1" s="1"/>
  <c r="AS4967" i="1"/>
  <c r="S4968" i="1"/>
  <c r="AQ4967" i="1"/>
  <c r="AR4967" i="1" l="1"/>
  <c r="Q4968" i="1"/>
  <c r="O4968" i="1"/>
  <c r="AT4967" i="1"/>
  <c r="AZ4967" i="1" l="1"/>
  <c r="AY4967" i="1"/>
  <c r="AW4967" i="1"/>
  <c r="AX4967" i="1"/>
  <c r="R4968" i="1"/>
  <c r="U4968" i="1" s="1"/>
  <c r="W4968" i="1" l="1"/>
  <c r="V4968" i="1"/>
  <c r="Y4968" i="1" s="1"/>
  <c r="AO4968" i="1" l="1"/>
  <c r="AV4968" i="1" s="1"/>
  <c r="AN4968" i="1" l="1"/>
  <c r="AU4968" i="1" s="1"/>
  <c r="AR4968" i="1"/>
  <c r="T4969" i="1"/>
  <c r="P4969" i="1" s="1"/>
  <c r="S4969" i="1"/>
  <c r="AQ4968" i="1"/>
  <c r="AS4968" i="1"/>
  <c r="AT4968" i="1" l="1"/>
  <c r="AY4968" i="1" s="1"/>
  <c r="O4969" i="1"/>
  <c r="Q4969" i="1"/>
  <c r="AX4968" i="1"/>
  <c r="R4969" i="1" l="1"/>
  <c r="W4969" i="1" s="1"/>
  <c r="AW4968" i="1"/>
  <c r="AZ4968" i="1"/>
  <c r="U4969" i="1" l="1"/>
  <c r="V4969" i="1"/>
  <c r="Y4969" i="1" l="1"/>
  <c r="AO4969" i="1" s="1"/>
  <c r="AV4969" i="1" s="1"/>
  <c r="AN4969" i="1" l="1"/>
  <c r="AU4969" i="1" s="1"/>
  <c r="S4970" i="1" s="1"/>
  <c r="AR4969" i="1"/>
  <c r="T4970" i="1"/>
  <c r="P4970" i="1" s="1"/>
  <c r="AQ4969" i="1" l="1"/>
  <c r="AS4969" i="1"/>
  <c r="Q4970" i="1" s="1"/>
  <c r="O4970" i="1"/>
  <c r="AT4969" i="1" l="1"/>
  <c r="AZ4969" i="1"/>
  <c r="AY4969" i="1"/>
  <c r="AW4969" i="1"/>
  <c r="AX4969" i="1"/>
  <c r="R4970" i="1"/>
  <c r="U4970" i="1" s="1"/>
  <c r="V4970" i="1" l="1"/>
  <c r="Y4970" i="1" s="1"/>
  <c r="W4970" i="1"/>
  <c r="AO4970" i="1" l="1"/>
  <c r="AV4970" i="1" s="1"/>
  <c r="AN4970" i="1" l="1"/>
  <c r="AU4970" i="1" s="1"/>
  <c r="AQ4970" i="1" s="1"/>
  <c r="T4971" i="1"/>
  <c r="P4971" i="1" s="1"/>
  <c r="AR4970" i="1"/>
  <c r="AS4970" i="1" l="1"/>
  <c r="S4971" i="1"/>
  <c r="Q4971" i="1" s="1"/>
  <c r="AT4970" i="1"/>
  <c r="AZ4970" i="1" s="1"/>
  <c r="O4971" i="1" l="1"/>
  <c r="R4971" i="1"/>
  <c r="U4971" i="1" s="1"/>
  <c r="Y4971" i="1" s="1"/>
  <c r="AX4970" i="1"/>
  <c r="AW4970" i="1"/>
  <c r="V4971" i="1"/>
  <c r="AY4970" i="1"/>
  <c r="W4971" i="1" l="1"/>
  <c r="AN4971" i="1"/>
  <c r="AU4971" i="1" s="1"/>
  <c r="AO4971" i="1"/>
  <c r="AV4971" i="1" s="1"/>
  <c r="AS4971" i="1" l="1"/>
  <c r="T4972" i="1"/>
  <c r="P4972" i="1" s="1"/>
  <c r="AR4971" i="1"/>
  <c r="S4972" i="1"/>
  <c r="AQ4971" i="1"/>
  <c r="AT4971" i="1" l="1"/>
  <c r="AW4971" i="1" s="1"/>
  <c r="Q4972" i="1"/>
  <c r="O4972" i="1"/>
  <c r="AX4971" i="1" l="1"/>
  <c r="R4972" i="1"/>
  <c r="U4972" i="1" s="1"/>
  <c r="AZ4971" i="1"/>
  <c r="AY4971" i="1"/>
  <c r="W4972" i="1" l="1"/>
  <c r="V4972" i="1"/>
  <c r="Y4972" i="1" s="1"/>
  <c r="AO4972" i="1" l="1"/>
  <c r="AV4972" i="1" s="1"/>
  <c r="AN4972" i="1" l="1"/>
  <c r="AU4972" i="1" s="1"/>
  <c r="S4973" i="1" s="1"/>
  <c r="T4973" i="1"/>
  <c r="P4973" i="1" s="1"/>
  <c r="AR4972" i="1"/>
  <c r="AS4972" i="1" l="1"/>
  <c r="AQ4972" i="1"/>
  <c r="O4973" i="1"/>
  <c r="Q4973" i="1"/>
  <c r="AT4972" i="1" l="1"/>
  <c r="AZ4972" i="1" s="1"/>
  <c r="R4973" i="1"/>
  <c r="U4973" i="1" s="1"/>
  <c r="AY4972" i="1"/>
  <c r="AW4972" i="1"/>
  <c r="AX4972" i="1"/>
  <c r="V4973" i="1" l="1"/>
  <c r="Y4973" i="1" s="1"/>
  <c r="W4973" i="1"/>
  <c r="AN4973" i="1" l="1"/>
  <c r="AU4973" i="1" s="1"/>
  <c r="AO4973" i="1" l="1"/>
  <c r="AV4973" i="1" s="1"/>
  <c r="T4974" i="1" s="1"/>
  <c r="P4974" i="1" s="1"/>
  <c r="AS4973" i="1"/>
  <c r="AQ4973" i="1"/>
  <c r="S4974" i="1"/>
  <c r="AR4973" i="1" l="1"/>
  <c r="Q4974" i="1"/>
  <c r="O4974" i="1"/>
  <c r="AT4973" i="1"/>
  <c r="AX4973" i="1" s="1"/>
  <c r="R4974" i="1" l="1"/>
  <c r="V4974" i="1" s="1"/>
  <c r="AY4973" i="1"/>
  <c r="U4974" i="1"/>
  <c r="Y4974" i="1" s="1"/>
  <c r="AW4973" i="1"/>
  <c r="AZ4973" i="1"/>
  <c r="W4974" i="1"/>
  <c r="AN4974" i="1" l="1"/>
  <c r="AU4974" i="1" s="1"/>
  <c r="AO4974" i="1" l="1"/>
  <c r="AV4974" i="1" s="1"/>
  <c r="AR4974" i="1" s="1"/>
  <c r="AS4974" i="1"/>
  <c r="AQ4974" i="1"/>
  <c r="S4975" i="1"/>
  <c r="T4975" i="1" l="1"/>
  <c r="P4975" i="1" s="1"/>
  <c r="Q4975" i="1"/>
  <c r="O4975" i="1"/>
  <c r="AT4974" i="1"/>
  <c r="AZ4974" i="1" s="1"/>
  <c r="AX4974" i="1" l="1"/>
  <c r="R4975" i="1"/>
  <c r="V4975" i="1" s="1"/>
  <c r="AY4974" i="1"/>
  <c r="AW4974" i="1"/>
  <c r="W4975" i="1"/>
  <c r="U4975" i="1" l="1"/>
  <c r="Y4975" i="1" s="1"/>
  <c r="AO4975" i="1" l="1"/>
  <c r="AV4975" i="1" s="1"/>
  <c r="AN4975" i="1" l="1"/>
  <c r="AU4975" i="1" s="1"/>
  <c r="AQ4975" i="1" s="1"/>
  <c r="T4976" i="1"/>
  <c r="P4976" i="1" s="1"/>
  <c r="AR4975" i="1"/>
  <c r="AS4975" i="1" l="1"/>
  <c r="S4976" i="1"/>
  <c r="O4976" i="1" s="1"/>
  <c r="AT4975" i="1"/>
  <c r="AZ4975" i="1" s="1"/>
  <c r="Q4976" i="1" l="1"/>
  <c r="R4976" i="1"/>
  <c r="U4976" i="1" s="1"/>
  <c r="AW4975" i="1"/>
  <c r="AY4975" i="1"/>
  <c r="AX4975" i="1"/>
  <c r="W4976" i="1" l="1"/>
  <c r="V4976" i="1"/>
  <c r="Y4976" i="1" s="1"/>
  <c r="AO4976" i="1" s="1"/>
  <c r="AV4976" i="1" s="1"/>
  <c r="AN4976" i="1" l="1"/>
  <c r="AU4976" i="1" s="1"/>
  <c r="S4977" i="1" s="1"/>
  <c r="T4977" i="1"/>
  <c r="P4977" i="1" s="1"/>
  <c r="AR4976" i="1"/>
  <c r="AQ4976" i="1" l="1"/>
  <c r="AS4976" i="1"/>
  <c r="Q4977" i="1" s="1"/>
  <c r="O4977" i="1"/>
  <c r="AT4976" i="1"/>
  <c r="AZ4976" i="1" l="1"/>
  <c r="AY4976" i="1"/>
  <c r="AW4976" i="1"/>
  <c r="R4977" i="1"/>
  <c r="AX4976" i="1"/>
  <c r="V4977" i="1" l="1"/>
  <c r="W4977" i="1"/>
  <c r="U4977" i="1"/>
  <c r="Y4977" i="1" s="1"/>
  <c r="AN4977" i="1" l="1"/>
  <c r="AU4977" i="1" s="1"/>
  <c r="AO4977" i="1" l="1"/>
  <c r="AV4977" i="1" s="1"/>
  <c r="T4978" i="1" s="1"/>
  <c r="P4978" i="1" s="1"/>
  <c r="AS4977" i="1"/>
  <c r="AQ4977" i="1"/>
  <c r="S4978" i="1"/>
  <c r="AR4977" i="1" l="1"/>
  <c r="O4978" i="1"/>
  <c r="Q4978" i="1"/>
  <c r="AT4977" i="1"/>
  <c r="AZ4977" i="1" s="1"/>
  <c r="AY4977" i="1" l="1"/>
  <c r="AX4977" i="1"/>
  <c r="AW4977" i="1"/>
  <c r="R4978" i="1"/>
  <c r="U4978" i="1" l="1"/>
  <c r="V4978" i="1"/>
  <c r="W4978" i="1"/>
  <c r="Y4978" i="1" l="1"/>
  <c r="AN4978" i="1" s="1"/>
  <c r="AU4978" i="1" s="1"/>
  <c r="AO4978" i="1" l="1"/>
  <c r="AV4978" i="1" s="1"/>
  <c r="T4979" i="1" s="1"/>
  <c r="P4979" i="1" s="1"/>
  <c r="AS4978" i="1"/>
  <c r="AR4978" i="1"/>
  <c r="AQ4978" i="1"/>
  <c r="S4979" i="1"/>
  <c r="Q4979" i="1" l="1"/>
  <c r="O4979" i="1"/>
  <c r="AT4978" i="1"/>
  <c r="AW4978" i="1" s="1"/>
  <c r="AX4978" i="1" l="1"/>
  <c r="AZ4978" i="1"/>
  <c r="AY4978" i="1"/>
  <c r="R4979" i="1"/>
  <c r="V4979" i="1" l="1"/>
  <c r="U4979" i="1"/>
  <c r="Y4979" i="1" s="1"/>
  <c r="W4979" i="1"/>
  <c r="AO4979" i="1" l="1"/>
  <c r="AV4979" i="1" s="1"/>
  <c r="AN4979" i="1"/>
  <c r="AU4979" i="1" s="1"/>
  <c r="AQ4979" i="1" l="1"/>
  <c r="S4980" i="1"/>
  <c r="AS4979" i="1"/>
  <c r="T4980" i="1"/>
  <c r="P4980" i="1" s="1"/>
  <c r="AR4979" i="1"/>
  <c r="O4980" i="1" l="1"/>
  <c r="Q4980" i="1"/>
  <c r="AT4979" i="1"/>
  <c r="AZ4979" i="1" s="1"/>
  <c r="AW4979" i="1" l="1"/>
  <c r="AY4979" i="1"/>
  <c r="AX4979" i="1"/>
  <c r="R4980" i="1"/>
  <c r="W4980" i="1" s="1"/>
  <c r="U4980" i="1" l="1"/>
  <c r="V4980" i="1"/>
  <c r="Y4980" i="1" l="1"/>
  <c r="AO4980" i="1" s="1"/>
  <c r="AV4980" i="1" s="1"/>
  <c r="AN4980" i="1" l="1"/>
  <c r="AU4980" i="1" s="1"/>
  <c r="AQ4980" i="1" s="1"/>
  <c r="S4981" i="1"/>
  <c r="AS4980" i="1"/>
  <c r="T4981" i="1"/>
  <c r="P4981" i="1" s="1"/>
  <c r="AR4980" i="1"/>
  <c r="Q4981" i="1" l="1"/>
  <c r="O4981" i="1"/>
  <c r="AT4980" i="1"/>
  <c r="AZ4980" i="1" s="1"/>
  <c r="AW4980" i="1" l="1"/>
  <c r="R4981" i="1"/>
  <c r="W4981" i="1" s="1"/>
  <c r="AY4980" i="1"/>
  <c r="AX4980" i="1"/>
  <c r="U4981" i="1"/>
  <c r="V4981" i="1"/>
  <c r="Y4981" i="1" l="1"/>
  <c r="AO4981" i="1" s="1"/>
  <c r="AV4981" i="1" s="1"/>
  <c r="AN4981" i="1" l="1"/>
  <c r="AU4981" i="1" s="1"/>
  <c r="S4982" i="1" s="1"/>
  <c r="T4982" i="1"/>
  <c r="P4982" i="1" s="1"/>
  <c r="AR4981" i="1"/>
  <c r="AS4981" i="1" l="1"/>
  <c r="AQ4981" i="1"/>
  <c r="AT4981" i="1" s="1"/>
  <c r="AZ4981" i="1" s="1"/>
  <c r="O4982" i="1"/>
  <c r="Q4982" i="1"/>
  <c r="AY4981" i="1" l="1"/>
  <c r="R4982" i="1"/>
  <c r="AX4981" i="1"/>
  <c r="AW4981" i="1"/>
  <c r="V4982" i="1" l="1"/>
  <c r="U4982" i="1"/>
  <c r="Y4982" i="1" s="1"/>
  <c r="W4982" i="1"/>
  <c r="AN4982" i="1" l="1"/>
  <c r="AU4982" i="1" s="1"/>
  <c r="AO4982" i="1" l="1"/>
  <c r="AV4982" i="1" s="1"/>
  <c r="AR4982" i="1" s="1"/>
  <c r="AS4982" i="1"/>
  <c r="S4983" i="1"/>
  <c r="AQ4982" i="1"/>
  <c r="T4983" i="1" l="1"/>
  <c r="P4983" i="1" s="1"/>
  <c r="AT4982" i="1"/>
  <c r="AW4982" i="1" s="1"/>
  <c r="Q4983" i="1"/>
  <c r="O4983" i="1"/>
  <c r="AX4982" i="1"/>
  <c r="R4983" i="1" l="1"/>
  <c r="W4983" i="1" s="1"/>
  <c r="AZ4982" i="1"/>
  <c r="AY4982" i="1"/>
  <c r="U4983" i="1"/>
  <c r="Y4983" i="1" s="1"/>
  <c r="V4983" i="1"/>
  <c r="AO4983" i="1" l="1"/>
  <c r="AV4983" i="1" s="1"/>
  <c r="AN4983" i="1" l="1"/>
  <c r="AU4983" i="1" s="1"/>
  <c r="S4984" i="1" s="1"/>
  <c r="AR4983" i="1"/>
  <c r="T4984" i="1"/>
  <c r="P4984" i="1" s="1"/>
  <c r="AQ4983" i="1" l="1"/>
  <c r="AS4983" i="1"/>
  <c r="Q4984" i="1" s="1"/>
  <c r="O4984" i="1"/>
  <c r="AT4983" i="1"/>
  <c r="R4984" i="1" l="1"/>
  <c r="U4984" i="1" s="1"/>
  <c r="AZ4983" i="1"/>
  <c r="AY4983" i="1"/>
  <c r="AW4983" i="1"/>
  <c r="AX4983" i="1"/>
  <c r="W4984" i="1"/>
  <c r="V4984" i="1"/>
  <c r="Y4984" i="1" l="1"/>
  <c r="AN4984" i="1" s="1"/>
  <c r="AU4984" i="1" s="1"/>
  <c r="S4985" i="1" s="1"/>
  <c r="AO4984" i="1" l="1"/>
  <c r="AV4984" i="1" s="1"/>
  <c r="AR4984" i="1" s="1"/>
  <c r="AQ4984" i="1"/>
  <c r="AS4984" i="1"/>
  <c r="Q4985" i="1" s="1"/>
  <c r="T4985" i="1"/>
  <c r="P4985" i="1" s="1"/>
  <c r="O4985" i="1"/>
  <c r="AT4984" i="1" l="1"/>
  <c r="AX4984" i="1" s="1"/>
  <c r="AZ4984" i="1"/>
  <c r="AY4984" i="1"/>
  <c r="R4985" i="1"/>
  <c r="AW4984" i="1"/>
  <c r="U4985" i="1" l="1"/>
  <c r="V4985" i="1"/>
  <c r="W4985" i="1"/>
  <c r="Y4985" i="1" l="1"/>
  <c r="AO4985" i="1" s="1"/>
  <c r="AV4985" i="1" s="1"/>
  <c r="AN4985" i="1" l="1"/>
  <c r="AU4985" i="1" s="1"/>
  <c r="AQ4985" i="1" s="1"/>
  <c r="T4986" i="1"/>
  <c r="P4986" i="1" s="1"/>
  <c r="AR4985" i="1"/>
  <c r="S4986" i="1" l="1"/>
  <c r="AS4985" i="1"/>
  <c r="Q4986" i="1" s="1"/>
  <c r="O4986" i="1"/>
  <c r="AT4985" i="1" l="1"/>
  <c r="AW4985" i="1" s="1"/>
  <c r="AY4985" i="1"/>
  <c r="AX4985" i="1"/>
  <c r="R4986" i="1"/>
  <c r="U4986" i="1" s="1"/>
  <c r="AZ4985" i="1" l="1"/>
  <c r="W4986" i="1"/>
  <c r="V4986" i="1"/>
  <c r="Y4986" i="1" s="1"/>
  <c r="AN4986" i="1" l="1"/>
  <c r="AU4986" i="1" s="1"/>
  <c r="AO4986" i="1" l="1"/>
  <c r="AV4986" i="1" s="1"/>
  <c r="T4987" i="1" s="1"/>
  <c r="P4987" i="1" s="1"/>
  <c r="AS4986" i="1"/>
  <c r="AQ4986" i="1"/>
  <c r="S4987" i="1"/>
  <c r="AR4986" i="1" l="1"/>
  <c r="AT4986" i="1"/>
  <c r="AW4986" i="1" s="1"/>
  <c r="O4987" i="1"/>
  <c r="Q4987" i="1"/>
  <c r="AX4986" i="1" l="1"/>
  <c r="R4987" i="1"/>
  <c r="AZ4986" i="1"/>
  <c r="AY4986" i="1"/>
  <c r="V4987" i="1" l="1"/>
  <c r="U4987" i="1"/>
  <c r="Y4987" i="1" s="1"/>
  <c r="W4987" i="1"/>
  <c r="AO4987" i="1" l="1"/>
  <c r="AV4987" i="1" s="1"/>
  <c r="AN4987" i="1" l="1"/>
  <c r="AU4987" i="1" s="1"/>
  <c r="AQ4987" i="1" s="1"/>
  <c r="T4988" i="1"/>
  <c r="P4988" i="1" s="1"/>
  <c r="AR4987" i="1"/>
  <c r="AS4987" i="1" l="1"/>
  <c r="S4988" i="1"/>
  <c r="O4988" i="1" s="1"/>
  <c r="AT4987" i="1"/>
  <c r="AZ4987" i="1" s="1"/>
  <c r="Q4988" i="1" l="1"/>
  <c r="AW4987" i="1"/>
  <c r="AY4987" i="1"/>
  <c r="AX4987" i="1"/>
  <c r="R4988" i="1"/>
  <c r="V4988" i="1" l="1"/>
  <c r="W4988" i="1"/>
  <c r="U4988" i="1"/>
  <c r="Y4988" i="1" s="1"/>
  <c r="AO4988" i="1" l="1"/>
  <c r="AV4988" i="1" s="1"/>
  <c r="AN4988" i="1" l="1"/>
  <c r="AU4988" i="1" s="1"/>
  <c r="S4989" i="1" s="1"/>
  <c r="T4989" i="1"/>
  <c r="P4989" i="1" s="1"/>
  <c r="AR4988" i="1"/>
  <c r="AQ4988" i="1" l="1"/>
  <c r="AS4988" i="1"/>
  <c r="AT4988" i="1" s="1"/>
  <c r="AW4988" i="1" s="1"/>
  <c r="O4989" i="1"/>
  <c r="Q4989" i="1" l="1"/>
  <c r="R4989" i="1" s="1"/>
  <c r="U4989" i="1" s="1"/>
  <c r="AZ4988" i="1"/>
  <c r="AY4988" i="1"/>
  <c r="AX4988" i="1"/>
  <c r="W4989" i="1" l="1"/>
  <c r="V4989" i="1"/>
  <c r="Y4989" i="1" s="1"/>
  <c r="AO4989" i="1" l="1"/>
  <c r="AV4989" i="1" s="1"/>
  <c r="AN4989" i="1" l="1"/>
  <c r="AU4989" i="1" s="1"/>
  <c r="S4990" i="1" s="1"/>
  <c r="T4990" i="1"/>
  <c r="P4990" i="1" s="1"/>
  <c r="AR4989" i="1"/>
  <c r="AQ4989" i="1" l="1"/>
  <c r="AS4989" i="1"/>
  <c r="AT4989" i="1" s="1"/>
  <c r="AW4989" i="1" s="1"/>
  <c r="O4990" i="1"/>
  <c r="Q4990" i="1" l="1"/>
  <c r="R4990" i="1"/>
  <c r="AZ4989" i="1"/>
  <c r="AY4989" i="1"/>
  <c r="AX4989" i="1"/>
  <c r="U4990" i="1" l="1"/>
  <c r="V4990" i="1"/>
  <c r="W4990" i="1"/>
  <c r="Y4990" i="1" l="1"/>
  <c r="AN4990" i="1" s="1"/>
  <c r="AU4990" i="1" s="1"/>
  <c r="AO4990" i="1" l="1"/>
  <c r="AV4990" i="1" s="1"/>
  <c r="AR4990" i="1" s="1"/>
  <c r="AS4990" i="1"/>
  <c r="S4991" i="1"/>
  <c r="AQ4990" i="1"/>
  <c r="T4991" i="1" l="1"/>
  <c r="P4991" i="1" s="1"/>
  <c r="AT4990" i="1"/>
  <c r="AW4990" i="1" s="1"/>
  <c r="Q4991" i="1"/>
  <c r="O4991" i="1"/>
  <c r="AX4990" i="1"/>
  <c r="R4991" i="1" l="1"/>
  <c r="U4991" i="1" s="1"/>
  <c r="AZ4990" i="1"/>
  <c r="AY4990" i="1"/>
  <c r="V4991" i="1" l="1"/>
  <c r="Y4991" i="1" s="1"/>
  <c r="W4991" i="1"/>
  <c r="AN4991" i="1" l="1"/>
  <c r="AU4991" i="1" s="1"/>
  <c r="AO4991" i="1"/>
  <c r="AV4991" i="1" s="1"/>
  <c r="AR4991" i="1" l="1"/>
  <c r="T4992" i="1"/>
  <c r="P4992" i="1" s="1"/>
  <c r="AS4991" i="1"/>
  <c r="S4992" i="1"/>
  <c r="AQ4991" i="1"/>
  <c r="AT4991" i="1" l="1"/>
  <c r="AW4991" i="1" s="1"/>
  <c r="Q4992" i="1"/>
  <c r="O4992" i="1"/>
  <c r="AY4991" i="1"/>
  <c r="AX4991" i="1"/>
  <c r="AZ4991" i="1" l="1"/>
  <c r="R4992" i="1"/>
  <c r="V4992" i="1" l="1"/>
  <c r="W4992" i="1"/>
  <c r="U4992" i="1"/>
  <c r="Y4992" i="1" s="1"/>
  <c r="AN4992" i="1" l="1"/>
  <c r="AU4992" i="1" s="1"/>
  <c r="AO4992" i="1" l="1"/>
  <c r="AV4992" i="1" s="1"/>
  <c r="AR4992" i="1" s="1"/>
  <c r="AS4992" i="1"/>
  <c r="AQ4992" i="1"/>
  <c r="S4993" i="1"/>
  <c r="T4993" i="1" l="1"/>
  <c r="P4993" i="1" s="1"/>
  <c r="O4993" i="1"/>
  <c r="Q4993" i="1"/>
  <c r="AT4992" i="1"/>
  <c r="AX4992" i="1" s="1"/>
  <c r="AZ4992" i="1" l="1"/>
  <c r="AY4992" i="1"/>
  <c r="AW4992" i="1"/>
  <c r="R4993" i="1"/>
  <c r="V4993" i="1" l="1"/>
  <c r="U4993" i="1"/>
  <c r="Y4993" i="1" s="1"/>
  <c r="W4993" i="1"/>
  <c r="AN4993" i="1" l="1"/>
  <c r="AU4993" i="1" s="1"/>
  <c r="AO4993" i="1"/>
  <c r="AV4993" i="1" s="1"/>
  <c r="AS4993" i="1" l="1"/>
  <c r="T4994" i="1"/>
  <c r="P4994" i="1" s="1"/>
  <c r="AR4993" i="1"/>
  <c r="S4994" i="1"/>
  <c r="AQ4993" i="1"/>
  <c r="AT4993" i="1" l="1"/>
  <c r="Q4994" i="1"/>
  <c r="O4994" i="1"/>
  <c r="R4994" i="1" l="1"/>
  <c r="U4994" i="1" s="1"/>
  <c r="AZ4993" i="1"/>
  <c r="AY4993" i="1"/>
  <c r="V4994" i="1"/>
  <c r="W4994" i="1"/>
  <c r="AW4993" i="1"/>
  <c r="AX4993" i="1"/>
  <c r="Y4994" i="1" l="1"/>
  <c r="AO4994" i="1" s="1"/>
  <c r="AV4994" i="1" s="1"/>
  <c r="AN4994" i="1" l="1"/>
  <c r="AU4994" i="1" s="1"/>
  <c r="AQ4994" i="1" s="1"/>
  <c r="AR4994" i="1"/>
  <c r="T4995" i="1"/>
  <c r="P4995" i="1" s="1"/>
  <c r="AS4994" i="1" l="1"/>
  <c r="S4995" i="1"/>
  <c r="O4995" i="1" s="1"/>
  <c r="Q4995" i="1"/>
  <c r="AT4994" i="1"/>
  <c r="AZ4994" i="1" s="1"/>
  <c r="AY4994" i="1" l="1"/>
  <c r="AX4994" i="1"/>
  <c r="AW4994" i="1"/>
  <c r="R4995" i="1"/>
  <c r="V4995" i="1" l="1"/>
  <c r="U4995" i="1"/>
  <c r="Y4995" i="1" s="1"/>
  <c r="W4995" i="1"/>
  <c r="AN4995" i="1" l="1"/>
  <c r="AU4995" i="1" s="1"/>
  <c r="AS4995" i="1" l="1"/>
  <c r="AO4995" i="1"/>
  <c r="AV4995" i="1" s="1"/>
  <c r="T4996" i="1" s="1"/>
  <c r="P4996" i="1" s="1"/>
  <c r="S4996" i="1"/>
  <c r="AQ4995" i="1"/>
  <c r="AR4995" i="1" l="1"/>
  <c r="O4996" i="1"/>
  <c r="Q4996" i="1"/>
  <c r="AT4995" i="1"/>
  <c r="AW4995" i="1" s="1"/>
  <c r="AZ4995" i="1" l="1"/>
  <c r="AY4995" i="1"/>
  <c r="AX4995" i="1"/>
  <c r="R4996" i="1"/>
  <c r="U4996" i="1" s="1"/>
  <c r="V4996" i="1" l="1"/>
  <c r="Y4996" i="1" s="1"/>
  <c r="W4996" i="1"/>
  <c r="AN4996" i="1" l="1"/>
  <c r="AU4996" i="1" s="1"/>
  <c r="AO4996" i="1" l="1"/>
  <c r="AV4996" i="1" s="1"/>
  <c r="T4997" i="1" s="1"/>
  <c r="P4997" i="1" s="1"/>
  <c r="S4997" i="1"/>
  <c r="AQ4996" i="1"/>
  <c r="AS4996" i="1"/>
  <c r="AR4996" i="1" l="1"/>
  <c r="AT4996" i="1"/>
  <c r="AZ4996" i="1" s="1"/>
  <c r="O4997" i="1"/>
  <c r="Q4997" i="1"/>
  <c r="R4997" i="1" l="1"/>
  <c r="AX4996" i="1"/>
  <c r="AW4996" i="1"/>
  <c r="W4997" i="1"/>
  <c r="AY4996" i="1"/>
  <c r="U4997" i="1" l="1"/>
  <c r="V4997" i="1"/>
  <c r="Y4997" i="1" l="1"/>
  <c r="AO4997" i="1" s="1"/>
  <c r="AV4997" i="1" s="1"/>
  <c r="AN4997" i="1" l="1"/>
  <c r="AU4997" i="1" s="1"/>
  <c r="T4998" i="1"/>
  <c r="P4998" i="1" s="1"/>
  <c r="AR4997" i="1"/>
  <c r="S4998" i="1"/>
  <c r="AQ4997" i="1"/>
  <c r="AS4997" i="1"/>
  <c r="AT4997" i="1" l="1"/>
  <c r="AZ4997" i="1" s="1"/>
  <c r="O4998" i="1"/>
  <c r="Q4998" i="1"/>
  <c r="AW4997" i="1" l="1"/>
  <c r="AX4997" i="1"/>
  <c r="R4998" i="1"/>
  <c r="W4998" i="1" s="1"/>
  <c r="AY4997" i="1"/>
  <c r="U4998" i="1" l="1"/>
  <c r="V4998" i="1"/>
  <c r="Y4998" i="1" l="1"/>
  <c r="AO4998" i="1" s="1"/>
  <c r="AV4998" i="1" s="1"/>
  <c r="AN4998" i="1" l="1"/>
  <c r="AU4998" i="1" s="1"/>
  <c r="AQ4998" i="1" s="1"/>
  <c r="S4999" i="1"/>
  <c r="AS4998" i="1"/>
  <c r="AR4998" i="1"/>
  <c r="T4999" i="1"/>
  <c r="P4999" i="1" s="1"/>
  <c r="Q4999" i="1" l="1"/>
  <c r="O4999" i="1"/>
  <c r="AT4998" i="1"/>
  <c r="AW4998" i="1" s="1"/>
  <c r="AX4998" i="1" l="1"/>
  <c r="AZ4998" i="1"/>
  <c r="R4999" i="1"/>
  <c r="AY4998" i="1"/>
  <c r="V4999" i="1" l="1"/>
  <c r="W4999" i="1"/>
  <c r="U4999" i="1"/>
  <c r="Y4999" i="1" s="1"/>
  <c r="AO4999" i="1" l="1"/>
  <c r="AV4999" i="1" s="1"/>
  <c r="AN4999" i="1" l="1"/>
  <c r="AU4999" i="1" s="1"/>
  <c r="S5000" i="1" s="1"/>
  <c r="T5000" i="1"/>
  <c r="P5000" i="1" s="1"/>
  <c r="AR4999" i="1"/>
  <c r="AQ4999" i="1" l="1"/>
  <c r="AS4999" i="1"/>
  <c r="AT4999" i="1" s="1"/>
  <c r="AW4999" i="1" s="1"/>
  <c r="O5000" i="1"/>
  <c r="Q5000" i="1" l="1"/>
  <c r="R5000" i="1" s="1"/>
  <c r="W5000" i="1" s="1"/>
  <c r="AZ4999" i="1"/>
  <c r="AY4999" i="1"/>
  <c r="AX4999" i="1"/>
  <c r="V5000" i="1" l="1"/>
  <c r="U5000" i="1"/>
  <c r="Y5000" i="1" s="1"/>
  <c r="AO5000" i="1" l="1"/>
  <c r="AV5000" i="1" s="1"/>
  <c r="AN5000" i="1" l="1"/>
  <c r="AU5000" i="1" s="1"/>
  <c r="S5001" i="1" s="1"/>
  <c r="T5001" i="1"/>
  <c r="P5001" i="1" s="1"/>
  <c r="AR5000" i="1"/>
  <c r="AS5000" i="1" l="1"/>
  <c r="Q5001" i="1" s="1"/>
  <c r="AQ5000" i="1"/>
  <c r="O5001" i="1"/>
  <c r="AT5000" i="1" l="1"/>
  <c r="AZ5000" i="1" s="1"/>
  <c r="R5001" i="1"/>
  <c r="U5001" i="1" s="1"/>
  <c r="AX5000" i="1"/>
  <c r="AW5000" i="1"/>
  <c r="AY5000" i="1"/>
  <c r="V5001" i="1" l="1"/>
  <c r="Y5001" i="1" s="1"/>
  <c r="W5001" i="1"/>
  <c r="AO5001" i="1" l="1"/>
  <c r="AV5001" i="1" s="1"/>
  <c r="AN5001" i="1"/>
  <c r="AU5001" i="1" s="1"/>
  <c r="AS5001" i="1" l="1"/>
  <c r="S5002" i="1"/>
  <c r="AQ5001" i="1"/>
  <c r="T5002" i="1"/>
  <c r="P5002" i="1" s="1"/>
  <c r="AR5001" i="1"/>
  <c r="Q5002" i="1" l="1"/>
  <c r="O5002" i="1"/>
  <c r="AT5001" i="1"/>
  <c r="AW5001" i="1" s="1"/>
  <c r="AZ5001" i="1" l="1"/>
  <c r="AY5001" i="1"/>
  <c r="AX5001" i="1"/>
  <c r="R5002" i="1"/>
  <c r="V5002" i="1" l="1"/>
  <c r="U5002" i="1"/>
  <c r="Y5002" i="1" s="1"/>
  <c r="W5002" i="1"/>
  <c r="AO5002" i="1" l="1"/>
  <c r="AV5002" i="1" s="1"/>
  <c r="AN5002" i="1" l="1"/>
  <c r="AU5002" i="1" s="1"/>
  <c r="AQ5002" i="1" s="1"/>
  <c r="T5003" i="1"/>
  <c r="P5003" i="1" s="1"/>
  <c r="AR5002" i="1"/>
  <c r="S5003" i="1" l="1"/>
  <c r="AS5002" i="1"/>
  <c r="Q5003" i="1" s="1"/>
  <c r="O5003" i="1"/>
  <c r="AT5002" i="1" l="1"/>
  <c r="AZ5002" i="1" s="1"/>
  <c r="AX5002" i="1"/>
  <c r="AW5002" i="1"/>
  <c r="R5003" i="1"/>
  <c r="AY5002" i="1" l="1"/>
  <c r="V5003" i="1"/>
  <c r="U5003" i="1"/>
  <c r="Y5003" i="1" s="1"/>
  <c r="W5003" i="1"/>
  <c r="AN5003" i="1" l="1"/>
  <c r="AU5003" i="1" s="1"/>
  <c r="S5004" i="1" l="1"/>
  <c r="AQ5003" i="1"/>
  <c r="AO5003" i="1"/>
  <c r="AV5003" i="1" s="1"/>
  <c r="AS5003" i="1"/>
  <c r="AR5003" i="1" l="1"/>
  <c r="AT5003" i="1" s="1"/>
  <c r="T5004" i="1"/>
  <c r="P5004" i="1" s="1"/>
  <c r="O5004" i="1"/>
  <c r="Q5004" i="1" l="1"/>
  <c r="AZ5003" i="1"/>
  <c r="AY5003" i="1"/>
  <c r="AW5003" i="1"/>
  <c r="R5004" i="1"/>
  <c r="AX5003" i="1"/>
  <c r="U5004" i="1" l="1"/>
  <c r="W5004" i="1"/>
  <c r="V5004" i="1"/>
  <c r="Y5004" i="1" l="1"/>
  <c r="AN5004" i="1" s="1"/>
  <c r="AU5004" i="1" s="1"/>
  <c r="AO5004" i="1" l="1"/>
  <c r="AV5004" i="1" s="1"/>
  <c r="T5005" i="1" s="1"/>
  <c r="P5005" i="1" s="1"/>
  <c r="AS5004" i="1"/>
  <c r="S5005" i="1"/>
  <c r="AQ5004" i="1"/>
  <c r="AR5004" i="1" l="1"/>
  <c r="AT5004" i="1"/>
  <c r="AZ5004" i="1" s="1"/>
  <c r="O5005" i="1"/>
  <c r="Q5005" i="1"/>
  <c r="AX5004" i="1"/>
  <c r="AY5004" i="1"/>
  <c r="R5005" i="1" l="1"/>
  <c r="AW5004" i="1"/>
  <c r="V5005" i="1" l="1"/>
  <c r="U5005" i="1"/>
  <c r="Y5005" i="1" s="1"/>
  <c r="W5005" i="1"/>
  <c r="AO5005" i="1" l="1"/>
  <c r="AV5005" i="1" s="1"/>
  <c r="AN5005" i="1" l="1"/>
  <c r="AU5005" i="1" s="1"/>
  <c r="AQ5005" i="1" s="1"/>
  <c r="T5006" i="1"/>
  <c r="P5006" i="1" s="1"/>
  <c r="AR5005" i="1"/>
  <c r="AS5005" i="1" l="1"/>
  <c r="S5006" i="1"/>
  <c r="Q5006" i="1" s="1"/>
  <c r="O5006" i="1"/>
  <c r="AT5005" i="1"/>
  <c r="AZ5005" i="1" s="1"/>
  <c r="AW5005" i="1" l="1"/>
  <c r="AY5005" i="1"/>
  <c r="AX5005" i="1"/>
  <c r="R5006" i="1"/>
  <c r="U5006" i="1" s="1"/>
  <c r="V5006" i="1" l="1"/>
  <c r="Y5006" i="1" s="1"/>
  <c r="W5006" i="1"/>
  <c r="AO5006" i="1" l="1"/>
  <c r="AV5006" i="1" s="1"/>
  <c r="AN5006" i="1" l="1"/>
  <c r="AU5006" i="1" s="1"/>
  <c r="S5007" i="1" s="1"/>
  <c r="AR5006" i="1"/>
  <c r="T5007" i="1"/>
  <c r="P5007" i="1" s="1"/>
  <c r="AS5006" i="1" l="1"/>
  <c r="AQ5006" i="1"/>
  <c r="O5007" i="1"/>
  <c r="Q5007" i="1"/>
  <c r="AT5006" i="1" l="1"/>
  <c r="AZ5006" i="1" s="1"/>
  <c r="AY5006" i="1"/>
  <c r="AW5006" i="1"/>
  <c r="R5007" i="1"/>
  <c r="U5007" i="1" s="1"/>
  <c r="AX5006" i="1"/>
  <c r="V5007" i="1" l="1"/>
  <c r="Y5007" i="1" s="1"/>
  <c r="W5007" i="1"/>
  <c r="AO5007" i="1" l="1"/>
  <c r="AV5007" i="1" s="1"/>
  <c r="AN5007" i="1" l="1"/>
  <c r="AU5007" i="1" s="1"/>
  <c r="AQ5007" i="1" s="1"/>
  <c r="T5008" i="1"/>
  <c r="P5008" i="1" s="1"/>
  <c r="AR5007" i="1"/>
  <c r="S5008" i="1" l="1"/>
  <c r="AS5007" i="1"/>
  <c r="AT5007" i="1" s="1"/>
  <c r="AZ5007" i="1" s="1"/>
  <c r="O5008" i="1"/>
  <c r="Q5008" i="1" l="1"/>
  <c r="R5008" i="1" s="1"/>
  <c r="AW5007" i="1"/>
  <c r="AX5007" i="1"/>
  <c r="AY5007" i="1"/>
  <c r="V5008" i="1" l="1"/>
  <c r="U5008" i="1"/>
  <c r="Y5008" i="1" s="1"/>
  <c r="W5008" i="1"/>
  <c r="AN5008" i="1" l="1"/>
  <c r="AU5008" i="1" s="1"/>
  <c r="AO5008" i="1" l="1"/>
  <c r="AV5008" i="1" s="1"/>
  <c r="AS5008" i="1"/>
  <c r="AR5008" i="1"/>
  <c r="T5009" i="1"/>
  <c r="P5009" i="1" s="1"/>
  <c r="AQ5008" i="1"/>
  <c r="S5009" i="1"/>
  <c r="Q5009" i="1" l="1"/>
  <c r="O5009" i="1"/>
  <c r="AT5008" i="1"/>
  <c r="AW5008" i="1" s="1"/>
  <c r="AX5008" i="1" l="1"/>
  <c r="AZ5008" i="1"/>
  <c r="AY5008" i="1"/>
  <c r="R5009" i="1"/>
  <c r="W5009" i="1" s="1"/>
  <c r="V5009" i="1" l="1"/>
  <c r="U5009" i="1"/>
  <c r="Y5009" i="1" s="1"/>
  <c r="AO5009" i="1" l="1"/>
  <c r="AV5009" i="1" s="1"/>
  <c r="AN5009" i="1" l="1"/>
  <c r="AU5009" i="1" s="1"/>
  <c r="AQ5009" i="1" s="1"/>
  <c r="T5010" i="1"/>
  <c r="P5010" i="1" s="1"/>
  <c r="AR5009" i="1"/>
  <c r="AS5009" i="1" l="1"/>
  <c r="S5010" i="1"/>
  <c r="O5010" i="1" s="1"/>
  <c r="AT5009" i="1"/>
  <c r="Q5010" i="1" l="1"/>
  <c r="AX5009" i="1"/>
  <c r="AZ5009" i="1"/>
  <c r="R5010" i="1"/>
  <c r="AY5009" i="1"/>
  <c r="AW5009" i="1"/>
  <c r="W5010" i="1" l="1"/>
  <c r="V5010" i="1"/>
  <c r="U5010" i="1"/>
  <c r="Y5010" i="1" s="1"/>
  <c r="AN5010" i="1" l="1"/>
  <c r="AU5010" i="1" s="1"/>
  <c r="AO5010" i="1"/>
  <c r="AV5010" i="1" s="1"/>
  <c r="AS5010" i="1" l="1"/>
  <c r="AR5010" i="1"/>
  <c r="T5011" i="1"/>
  <c r="P5011" i="1" s="1"/>
  <c r="AQ5010" i="1"/>
  <c r="S5011" i="1"/>
  <c r="O5011" i="1" l="1"/>
  <c r="Q5011" i="1"/>
  <c r="AT5010" i="1"/>
  <c r="AW5010" i="1" s="1"/>
  <c r="AX5010" i="1" l="1"/>
  <c r="AZ5010" i="1"/>
  <c r="AY5010" i="1"/>
  <c r="R5011" i="1"/>
  <c r="U5011" i="1" s="1"/>
  <c r="W5011" i="1" l="1"/>
  <c r="V5011" i="1"/>
  <c r="Y5011" i="1" s="1"/>
  <c r="AO5011" i="1" l="1"/>
  <c r="AV5011" i="1" s="1"/>
  <c r="AN5011" i="1" l="1"/>
  <c r="AU5011" i="1" s="1"/>
  <c r="AQ5011" i="1" s="1"/>
  <c r="T5012" i="1"/>
  <c r="P5012" i="1" s="1"/>
  <c r="AR5011" i="1"/>
  <c r="AS5011" i="1" l="1"/>
  <c r="S5012" i="1"/>
  <c r="Q5012" i="1"/>
  <c r="O5012" i="1"/>
  <c r="AT5011" i="1"/>
  <c r="AZ5011" i="1" s="1"/>
  <c r="AW5011" i="1" l="1"/>
  <c r="R5012" i="1"/>
  <c r="U5012" i="1" s="1"/>
  <c r="AX5011" i="1"/>
  <c r="AY5011" i="1"/>
  <c r="W5012" i="1" l="1"/>
  <c r="V5012" i="1"/>
  <c r="Y5012" i="1" s="1"/>
  <c r="AN5012" i="1" l="1"/>
  <c r="AU5012" i="1" s="1"/>
  <c r="AO5012" i="1" l="1"/>
  <c r="AV5012" i="1" s="1"/>
  <c r="T5013" i="1" s="1"/>
  <c r="P5013" i="1" s="1"/>
  <c r="AS5012" i="1"/>
  <c r="AQ5012" i="1"/>
  <c r="S5013" i="1"/>
  <c r="AR5012" i="1" l="1"/>
  <c r="AT5012" i="1"/>
  <c r="Q5013" i="1"/>
  <c r="O5013" i="1"/>
  <c r="AX5012" i="1"/>
  <c r="AW5012" i="1"/>
  <c r="AZ5012" i="1"/>
  <c r="AY5012" i="1"/>
  <c r="R5013" i="1" l="1"/>
  <c r="U5013" i="1" s="1"/>
  <c r="W5013" i="1" l="1"/>
  <c r="V5013" i="1"/>
  <c r="Y5013" i="1" s="1"/>
  <c r="AN5013" i="1" l="1"/>
  <c r="AU5013" i="1" s="1"/>
  <c r="AO5013" i="1" l="1"/>
  <c r="AV5013" i="1" s="1"/>
  <c r="T5014" i="1" s="1"/>
  <c r="P5014" i="1" s="1"/>
  <c r="AS5013" i="1"/>
  <c r="S5014" i="1"/>
  <c r="AQ5013" i="1"/>
  <c r="AR5013" i="1" l="1"/>
  <c r="AT5013" i="1"/>
  <c r="AX5013" i="1" s="1"/>
  <c r="AZ5013" i="1"/>
  <c r="Q5014" i="1"/>
  <c r="O5014" i="1"/>
  <c r="AY5013" i="1"/>
  <c r="AW5013" i="1" l="1"/>
  <c r="R5014" i="1"/>
  <c r="U5014" i="1" s="1"/>
  <c r="W5014" i="1" l="1"/>
  <c r="V5014" i="1"/>
  <c r="Y5014" i="1" s="1"/>
  <c r="AN5014" i="1" l="1"/>
  <c r="AU5014" i="1" s="1"/>
  <c r="AO5014" i="1" l="1"/>
  <c r="AV5014" i="1" s="1"/>
  <c r="T5015" i="1" s="1"/>
  <c r="P5015" i="1" s="1"/>
  <c r="AS5014" i="1"/>
  <c r="S5015" i="1"/>
  <c r="AQ5014" i="1"/>
  <c r="AR5014" i="1" l="1"/>
  <c r="Q5015" i="1"/>
  <c r="O5015" i="1"/>
  <c r="AT5014" i="1"/>
  <c r="AW5014" i="1" s="1"/>
  <c r="R5015" i="1" l="1"/>
  <c r="U5015" i="1" s="1"/>
  <c r="AX5014" i="1"/>
  <c r="AZ5014" i="1"/>
  <c r="AY5014" i="1"/>
  <c r="W5015" i="1"/>
  <c r="V5015" i="1" l="1"/>
  <c r="Y5015" i="1" s="1"/>
  <c r="AO5015" i="1" l="1"/>
  <c r="AV5015" i="1" s="1"/>
  <c r="AN5015" i="1" l="1"/>
  <c r="AU5015" i="1" s="1"/>
  <c r="AQ5015" i="1" s="1"/>
  <c r="T5016" i="1"/>
  <c r="P5016" i="1" s="1"/>
  <c r="AR5015" i="1"/>
  <c r="S5016" i="1" l="1"/>
  <c r="AS5015" i="1"/>
  <c r="AT5015" i="1" s="1"/>
  <c r="O5016" i="1"/>
  <c r="Q5016" i="1" l="1"/>
  <c r="R5016" i="1"/>
  <c r="U5016" i="1" s="1"/>
  <c r="AZ5015" i="1"/>
  <c r="AY5015" i="1"/>
  <c r="W5016" i="1"/>
  <c r="AX5015" i="1"/>
  <c r="AW5015" i="1"/>
  <c r="V5016" i="1" l="1"/>
  <c r="Y5016" i="1" s="1"/>
  <c r="AN5016" i="1" l="1"/>
  <c r="AU5016" i="1" s="1"/>
  <c r="AO5016" i="1" l="1"/>
  <c r="AV5016" i="1" s="1"/>
  <c r="T5017" i="1" s="1"/>
  <c r="P5017" i="1" s="1"/>
  <c r="AS5016" i="1"/>
  <c r="AQ5016" i="1"/>
  <c r="S5017" i="1"/>
  <c r="AR5016" i="1" l="1"/>
  <c r="O5017" i="1"/>
  <c r="Q5017" i="1"/>
  <c r="AT5016" i="1"/>
  <c r="AW5016" i="1" s="1"/>
  <c r="AY5016" i="1" l="1"/>
  <c r="AX5016" i="1"/>
  <c r="AZ5016" i="1"/>
  <c r="R5017" i="1"/>
  <c r="V5017" i="1" l="1"/>
  <c r="U5017" i="1"/>
  <c r="Y5017" i="1" s="1"/>
  <c r="W5017" i="1"/>
  <c r="AO5017" i="1" l="1"/>
  <c r="AV5017" i="1" s="1"/>
  <c r="AN5017" i="1" l="1"/>
  <c r="AU5017" i="1" s="1"/>
  <c r="S5018" i="1" s="1"/>
  <c r="T5018" i="1"/>
  <c r="P5018" i="1" s="1"/>
  <c r="AR5017" i="1"/>
  <c r="AS5017" i="1" l="1"/>
  <c r="AQ5017" i="1"/>
  <c r="O5018" i="1"/>
  <c r="Q5018" i="1"/>
  <c r="AT5017" i="1" l="1"/>
  <c r="AX5017" i="1"/>
  <c r="AZ5017" i="1"/>
  <c r="R5018" i="1"/>
  <c r="AY5017" i="1"/>
  <c r="AW5017" i="1"/>
  <c r="U5018" i="1" l="1"/>
  <c r="V5018" i="1"/>
  <c r="W5018" i="1"/>
  <c r="Y5018" i="1" l="1"/>
  <c r="AN5018" i="1" s="1"/>
  <c r="AU5018" i="1" s="1"/>
  <c r="AO5018" i="1" l="1"/>
  <c r="AV5018" i="1" s="1"/>
  <c r="AR5018" i="1" s="1"/>
  <c r="AS5018" i="1"/>
  <c r="AQ5018" i="1"/>
  <c r="S5019" i="1"/>
  <c r="T5019" i="1" l="1"/>
  <c r="P5019" i="1" s="1"/>
  <c r="Q5019" i="1"/>
  <c r="O5019" i="1"/>
  <c r="AT5018" i="1"/>
  <c r="R5019" i="1" l="1"/>
  <c r="AZ5018" i="1"/>
  <c r="AY5018" i="1"/>
  <c r="AX5018" i="1"/>
  <c r="U5019" i="1"/>
  <c r="AW5018" i="1"/>
  <c r="W5019" i="1"/>
  <c r="V5019" i="1"/>
  <c r="Y5019" i="1" l="1"/>
  <c r="AO5019" i="1" s="1"/>
  <c r="AV5019" i="1" s="1"/>
  <c r="AN5019" i="1" l="1"/>
  <c r="AU5019" i="1" s="1"/>
  <c r="AQ5019" i="1" s="1"/>
  <c r="T5020" i="1"/>
  <c r="P5020" i="1" s="1"/>
  <c r="AR5019" i="1"/>
  <c r="AS5019" i="1" l="1"/>
  <c r="S5020" i="1"/>
  <c r="O5020" i="1"/>
  <c r="Q5020" i="1"/>
  <c r="AT5019" i="1"/>
  <c r="AZ5019" i="1" s="1"/>
  <c r="AW5019" i="1" l="1"/>
  <c r="AX5019" i="1"/>
  <c r="R5020" i="1"/>
  <c r="AY5019" i="1"/>
  <c r="V5020" i="1" l="1"/>
  <c r="U5020" i="1"/>
  <c r="Y5020" i="1" s="1"/>
  <c r="W5020" i="1"/>
  <c r="AO5020" i="1" l="1"/>
  <c r="AV5020" i="1" s="1"/>
  <c r="AN5020" i="1" l="1"/>
  <c r="AU5020" i="1" s="1"/>
  <c r="S5021" i="1" s="1"/>
  <c r="AR5020" i="1"/>
  <c r="T5021" i="1"/>
  <c r="P5021" i="1" s="1"/>
  <c r="AS5020" i="1" l="1"/>
  <c r="AQ5020" i="1"/>
  <c r="AT5020" i="1"/>
  <c r="AZ5020" i="1" s="1"/>
  <c r="O5021" i="1"/>
  <c r="Q5021" i="1"/>
  <c r="R5021" i="1" l="1"/>
  <c r="AY5020" i="1"/>
  <c r="AW5020" i="1"/>
  <c r="AX5020" i="1"/>
  <c r="V5021" i="1" l="1"/>
  <c r="U5021" i="1"/>
  <c r="Y5021" i="1" s="1"/>
  <c r="W5021" i="1"/>
  <c r="AO5021" i="1" l="1"/>
  <c r="AV5021" i="1" s="1"/>
  <c r="AN5021" i="1" l="1"/>
  <c r="AU5021" i="1" s="1"/>
  <c r="AQ5021" i="1" s="1"/>
  <c r="AR5021" i="1"/>
  <c r="T5022" i="1"/>
  <c r="P5022" i="1" s="1"/>
  <c r="AS5021" i="1" l="1"/>
  <c r="S5022" i="1"/>
  <c r="Q5022" i="1"/>
  <c r="O5022" i="1"/>
  <c r="AT5021" i="1"/>
  <c r="AY5021" i="1" s="1"/>
  <c r="R5022" i="1" l="1"/>
  <c r="U5022" i="1" s="1"/>
  <c r="AX5021" i="1"/>
  <c r="AZ5021" i="1"/>
  <c r="AW5021" i="1"/>
  <c r="W5022" i="1"/>
  <c r="V5022" i="1" l="1"/>
  <c r="Y5022" i="1" s="1"/>
  <c r="AO5022" i="1" l="1"/>
  <c r="AV5022" i="1" s="1"/>
  <c r="AN5022" i="1"/>
  <c r="AU5022" i="1" s="1"/>
  <c r="AS5022" i="1" l="1"/>
  <c r="AQ5022" i="1"/>
  <c r="S5023" i="1"/>
  <c r="T5023" i="1"/>
  <c r="P5023" i="1" s="1"/>
  <c r="AR5022" i="1"/>
  <c r="O5023" i="1" l="1"/>
  <c r="Q5023" i="1"/>
  <c r="AT5022" i="1"/>
  <c r="AW5022" i="1" l="1"/>
  <c r="AZ5022" i="1"/>
  <c r="AY5022" i="1"/>
  <c r="R5023" i="1"/>
  <c r="U5023" i="1" s="1"/>
  <c r="AX5022" i="1"/>
  <c r="W5023" i="1" l="1"/>
  <c r="V5023" i="1"/>
  <c r="Y5023" i="1" s="1"/>
  <c r="AO5023" i="1" l="1"/>
  <c r="AV5023" i="1" s="1"/>
  <c r="AN5023" i="1" l="1"/>
  <c r="AU5023" i="1" s="1"/>
  <c r="S5024" i="1" s="1"/>
  <c r="T5024" i="1"/>
  <c r="P5024" i="1" s="1"/>
  <c r="AR5023" i="1"/>
  <c r="AQ5023" i="1" l="1"/>
  <c r="AS5023" i="1"/>
  <c r="Q5024" i="1" s="1"/>
  <c r="O5024" i="1"/>
  <c r="AT5023" i="1" l="1"/>
  <c r="AW5023" i="1" s="1"/>
  <c r="AZ5023" i="1"/>
  <c r="AY5023" i="1"/>
  <c r="AX5023" i="1"/>
  <c r="R5024" i="1"/>
  <c r="U5024" i="1" s="1"/>
  <c r="V5024" i="1" l="1"/>
  <c r="Y5024" i="1" s="1"/>
  <c r="W5024" i="1"/>
  <c r="AO5024" i="1" l="1"/>
  <c r="AV5024" i="1" s="1"/>
  <c r="AN5024" i="1" l="1"/>
  <c r="AU5024" i="1" s="1"/>
  <c r="S5025" i="1" s="1"/>
  <c r="T5025" i="1"/>
  <c r="P5025" i="1" s="1"/>
  <c r="AR5024" i="1"/>
  <c r="AS5024" i="1" l="1"/>
  <c r="Q5025" i="1" s="1"/>
  <c r="AQ5024" i="1"/>
  <c r="AT5024" i="1"/>
  <c r="AY5024" i="1" s="1"/>
  <c r="O5025" i="1"/>
  <c r="R5025" i="1" l="1"/>
  <c r="AW5024" i="1"/>
  <c r="AZ5024" i="1"/>
  <c r="AX5024" i="1"/>
  <c r="V5025" i="1" l="1"/>
  <c r="U5025" i="1"/>
  <c r="Y5025" i="1" s="1"/>
  <c r="W5025" i="1"/>
  <c r="AO5025" i="1" l="1"/>
  <c r="AV5025" i="1" s="1"/>
  <c r="AN5025" i="1" l="1"/>
  <c r="AU5025" i="1" s="1"/>
  <c r="AQ5025" i="1" s="1"/>
  <c r="AR5025" i="1"/>
  <c r="T5026" i="1"/>
  <c r="P5026" i="1" s="1"/>
  <c r="S5026" i="1" l="1"/>
  <c r="AS5025" i="1"/>
  <c r="Q5026" i="1" s="1"/>
  <c r="O5026" i="1"/>
  <c r="AT5025" i="1"/>
  <c r="R5026" i="1" l="1"/>
  <c r="AZ5025" i="1"/>
  <c r="AY5025" i="1"/>
  <c r="AW5025" i="1"/>
  <c r="W5026" i="1"/>
  <c r="AX5025" i="1"/>
  <c r="U5026" i="1"/>
  <c r="Y5026" i="1" s="1"/>
  <c r="V5026" i="1"/>
  <c r="AO5026" i="1" l="1"/>
  <c r="AV5026" i="1" s="1"/>
  <c r="AN5026" i="1" l="1"/>
  <c r="AU5026" i="1" s="1"/>
  <c r="AQ5026" i="1" s="1"/>
  <c r="T5027" i="1"/>
  <c r="P5027" i="1" s="1"/>
  <c r="AR5026" i="1"/>
  <c r="AS5026" i="1" l="1"/>
  <c r="S5027" i="1"/>
  <c r="O5027" i="1" s="1"/>
  <c r="Q5027" i="1"/>
  <c r="AT5026" i="1"/>
  <c r="AZ5026" i="1" s="1"/>
  <c r="AW5026" i="1" l="1"/>
  <c r="AY5026" i="1"/>
  <c r="R5027" i="1"/>
  <c r="U5027" i="1" s="1"/>
  <c r="AX5026" i="1"/>
  <c r="W5027" i="1" l="1"/>
  <c r="V5027" i="1"/>
  <c r="Y5027" i="1" s="1"/>
  <c r="AO5027" i="1" l="1"/>
  <c r="AV5027" i="1" s="1"/>
  <c r="AN5027" i="1" l="1"/>
  <c r="AU5027" i="1" s="1"/>
  <c r="S5028" i="1" s="1"/>
  <c r="AR5027" i="1"/>
  <c r="T5028" i="1"/>
  <c r="P5028" i="1" s="1"/>
  <c r="AS5027" i="1" l="1"/>
  <c r="AQ5027" i="1"/>
  <c r="AT5027" i="1"/>
  <c r="AZ5027" i="1" s="1"/>
  <c r="O5028" i="1"/>
  <c r="Q5028" i="1"/>
  <c r="AW5027" i="1" l="1"/>
  <c r="R5028" i="1"/>
  <c r="AX5027" i="1"/>
  <c r="AY5027" i="1"/>
  <c r="V5028" i="1" l="1"/>
  <c r="U5028" i="1"/>
  <c r="Y5028" i="1" s="1"/>
  <c r="W5028" i="1"/>
  <c r="AO5028" i="1" l="1"/>
  <c r="AV5028" i="1" s="1"/>
  <c r="AN5028" i="1"/>
  <c r="AU5028" i="1" s="1"/>
  <c r="AR5028" i="1" l="1"/>
  <c r="T5029" i="1"/>
  <c r="P5029" i="1" s="1"/>
  <c r="AQ5028" i="1"/>
  <c r="S5029" i="1"/>
  <c r="AS5028" i="1"/>
  <c r="O5029" i="1" l="1"/>
  <c r="Q5029" i="1"/>
  <c r="AT5028" i="1"/>
  <c r="AZ5028" i="1" s="1"/>
  <c r="AW5028" i="1" l="1"/>
  <c r="R5029" i="1"/>
  <c r="U5029" i="1" s="1"/>
  <c r="AX5028" i="1"/>
  <c r="AY5028" i="1"/>
  <c r="V5029" i="1"/>
  <c r="Y5029" i="1" l="1"/>
  <c r="AN5029" i="1" s="1"/>
  <c r="AU5029" i="1" s="1"/>
  <c r="W5029" i="1"/>
  <c r="AO5029" i="1" l="1"/>
  <c r="AV5029" i="1" s="1"/>
  <c r="T5030" i="1" s="1"/>
  <c r="P5030" i="1" s="1"/>
  <c r="AS5029" i="1"/>
  <c r="AR5029" i="1"/>
  <c r="S5030" i="1"/>
  <c r="AQ5029" i="1"/>
  <c r="AT5029" i="1" l="1"/>
  <c r="AW5029" i="1" s="1"/>
  <c r="O5030" i="1"/>
  <c r="Q5030" i="1"/>
  <c r="AX5029" i="1" l="1"/>
  <c r="R5030" i="1"/>
  <c r="AZ5029" i="1"/>
  <c r="AY5029" i="1"/>
  <c r="V5030" i="1" l="1"/>
  <c r="U5030" i="1"/>
  <c r="W5030" i="1"/>
  <c r="Y5030" i="1" l="1"/>
  <c r="AO5030" i="1" s="1"/>
  <c r="AV5030" i="1" s="1"/>
  <c r="AN5030" i="1" l="1"/>
  <c r="AU5030" i="1" s="1"/>
  <c r="S5031" i="1" s="1"/>
  <c r="T5031" i="1"/>
  <c r="P5031" i="1" s="1"/>
  <c r="AR5030" i="1"/>
  <c r="AS5030" i="1" l="1"/>
  <c r="AT5030" i="1" s="1"/>
  <c r="AZ5030" i="1" s="1"/>
  <c r="AQ5030" i="1"/>
  <c r="O5031" i="1"/>
  <c r="Q5031" i="1"/>
  <c r="R5031" i="1" l="1"/>
  <c r="AW5030" i="1"/>
  <c r="AX5030" i="1"/>
  <c r="W5031" i="1"/>
  <c r="AY5030" i="1"/>
  <c r="U5031" i="1" l="1"/>
  <c r="V5031" i="1"/>
  <c r="Y5031" i="1" l="1"/>
  <c r="AN5031" i="1" s="1"/>
  <c r="AU5031" i="1" s="1"/>
  <c r="AO5031" i="1" l="1"/>
  <c r="AV5031" i="1" s="1"/>
  <c r="AS5031" i="1"/>
  <c r="T5032" i="1"/>
  <c r="P5032" i="1" s="1"/>
  <c r="AR5031" i="1"/>
  <c r="AQ5031" i="1"/>
  <c r="S5032" i="1"/>
  <c r="O5032" i="1" l="1"/>
  <c r="Q5032" i="1"/>
  <c r="AT5031" i="1"/>
  <c r="AW5031" i="1" s="1"/>
  <c r="AZ5031" i="1" l="1"/>
  <c r="AY5031" i="1"/>
  <c r="AX5031" i="1"/>
  <c r="R5032" i="1"/>
  <c r="U5032" i="1" s="1"/>
  <c r="W5032" i="1" l="1"/>
  <c r="V5032" i="1"/>
  <c r="Y5032" i="1" s="1"/>
  <c r="AN5032" i="1" l="1"/>
  <c r="AU5032" i="1" s="1"/>
  <c r="AO5032" i="1" l="1"/>
  <c r="AV5032" i="1" s="1"/>
  <c r="AR5032" i="1" s="1"/>
  <c r="AS5032" i="1"/>
  <c r="S5033" i="1"/>
  <c r="AQ5032" i="1"/>
  <c r="T5033" i="1" l="1"/>
  <c r="P5033" i="1" s="1"/>
  <c r="AT5032" i="1"/>
  <c r="AW5032" i="1" s="1"/>
  <c r="O5033" i="1"/>
  <c r="Q5033" i="1"/>
  <c r="AX5032" i="1" l="1"/>
  <c r="R5033" i="1"/>
  <c r="AZ5032" i="1"/>
  <c r="AY5032" i="1"/>
  <c r="U5033" i="1" l="1"/>
  <c r="V5033" i="1"/>
  <c r="W5033" i="1"/>
  <c r="Y5033" i="1" l="1"/>
  <c r="AO5033" i="1" s="1"/>
  <c r="AV5033" i="1" s="1"/>
  <c r="AN5033" i="1" l="1"/>
  <c r="AU5033" i="1" s="1"/>
  <c r="AQ5033" i="1" s="1"/>
  <c r="AR5033" i="1"/>
  <c r="T5034" i="1"/>
  <c r="P5034" i="1" s="1"/>
  <c r="S5034" i="1" l="1"/>
  <c r="AS5033" i="1"/>
  <c r="Q5034" i="1" s="1"/>
  <c r="O5034" i="1"/>
  <c r="AT5033" i="1" l="1"/>
  <c r="AW5033" i="1" s="1"/>
  <c r="AZ5033" i="1"/>
  <c r="AY5033" i="1"/>
  <c r="AX5033" i="1"/>
  <c r="R5034" i="1"/>
  <c r="U5034" i="1" s="1"/>
  <c r="V5034" i="1" l="1"/>
  <c r="Y5034" i="1" s="1"/>
  <c r="W5034" i="1"/>
  <c r="AN5034" i="1" l="1"/>
  <c r="AU5034" i="1" s="1"/>
  <c r="AO5034" i="1" l="1"/>
  <c r="AV5034" i="1" s="1"/>
  <c r="AS5034" i="1"/>
  <c r="T5035" i="1"/>
  <c r="P5035" i="1" s="1"/>
  <c r="AR5034" i="1"/>
  <c r="S5035" i="1"/>
  <c r="AQ5034" i="1"/>
  <c r="AT5034" i="1" l="1"/>
  <c r="AW5034" i="1" s="1"/>
  <c r="O5035" i="1"/>
  <c r="Q5035" i="1"/>
  <c r="AX5034" i="1" l="1"/>
  <c r="R5035" i="1"/>
  <c r="U5035" i="1" s="1"/>
  <c r="AZ5034" i="1"/>
  <c r="AY5034" i="1"/>
  <c r="V5035" i="1" l="1"/>
  <c r="Y5035" i="1" s="1"/>
  <c r="W5035" i="1"/>
  <c r="AN5035" i="1" l="1"/>
  <c r="AO5035" i="1" l="1"/>
  <c r="AV5035" i="1" s="1"/>
  <c r="AU5035" i="1"/>
  <c r="AS5035" i="1" l="1"/>
  <c r="S5036" i="1"/>
  <c r="AQ5035" i="1"/>
  <c r="T5036" i="1"/>
  <c r="P5036" i="1" s="1"/>
  <c r="AR5035" i="1"/>
  <c r="AT5035" i="1" l="1"/>
  <c r="AW5035" i="1" s="1"/>
  <c r="Q5036" i="1"/>
  <c r="O5036" i="1"/>
  <c r="R5036" i="1" l="1"/>
  <c r="U5036" i="1" s="1"/>
  <c r="AZ5035" i="1"/>
  <c r="AY5035" i="1"/>
  <c r="AX5035" i="1"/>
  <c r="W5036" i="1" l="1"/>
  <c r="V5036" i="1"/>
  <c r="Y5036" i="1" s="1"/>
  <c r="AN5036" i="1" l="1"/>
  <c r="AU5036" i="1" s="1"/>
  <c r="AO5036" i="1"/>
  <c r="AV5036" i="1" s="1"/>
  <c r="T5037" i="1" s="1"/>
  <c r="P5037" i="1" s="1"/>
  <c r="AS5036" i="1"/>
  <c r="AQ5036" i="1"/>
  <c r="S5037" i="1"/>
  <c r="AR5036" i="1" l="1"/>
  <c r="O5037" i="1"/>
  <c r="Q5037" i="1"/>
  <c r="AT5036" i="1"/>
  <c r="AZ5036" i="1" s="1"/>
  <c r="AY5036" i="1" l="1"/>
  <c r="AW5036" i="1"/>
  <c r="AX5036" i="1"/>
  <c r="R5037" i="1"/>
  <c r="V5037" i="1" l="1"/>
  <c r="U5037" i="1"/>
  <c r="Y5037" i="1" s="1"/>
  <c r="W5037" i="1"/>
  <c r="AN5037" i="1" l="1"/>
  <c r="AU5037" i="1" s="1"/>
  <c r="AO5037" i="1" l="1"/>
  <c r="AV5037" i="1" s="1"/>
  <c r="T5038" i="1" s="1"/>
  <c r="P5038" i="1" s="1"/>
  <c r="AS5037" i="1"/>
  <c r="S5038" i="1"/>
  <c r="AQ5037" i="1"/>
  <c r="AR5037" i="1" l="1"/>
  <c r="AT5037" i="1"/>
  <c r="AZ5037" i="1" s="1"/>
  <c r="Q5038" i="1"/>
  <c r="O5038" i="1"/>
  <c r="AX5037" i="1"/>
  <c r="AY5037" i="1"/>
  <c r="R5038" i="1" l="1"/>
  <c r="V5038" i="1" s="1"/>
  <c r="AW5037" i="1"/>
  <c r="W5038" i="1"/>
  <c r="U5038" i="1" l="1"/>
  <c r="Y5038" i="1" s="1"/>
  <c r="AN5038" i="1" l="1"/>
  <c r="AU5038" i="1" s="1"/>
  <c r="AO5038" i="1"/>
  <c r="AV5038" i="1" s="1"/>
  <c r="AS5038" i="1" l="1"/>
  <c r="AR5038" i="1"/>
  <c r="T5039" i="1"/>
  <c r="P5039" i="1" s="1"/>
  <c r="AQ5038" i="1"/>
  <c r="S5039" i="1"/>
  <c r="AT5038" i="1" l="1"/>
  <c r="AW5038" i="1" s="1"/>
  <c r="O5039" i="1"/>
  <c r="Q5039" i="1"/>
  <c r="AX5038" i="1" l="1"/>
  <c r="R5039" i="1"/>
  <c r="U5039" i="1" s="1"/>
  <c r="AZ5038" i="1"/>
  <c r="AY5038" i="1"/>
  <c r="V5039" i="1" l="1"/>
  <c r="Y5039" i="1" s="1"/>
  <c r="W5039" i="1"/>
  <c r="AN5039" i="1" l="1"/>
  <c r="AU5039" i="1" s="1"/>
  <c r="AO5039" i="1" l="1"/>
  <c r="AV5039" i="1" s="1"/>
  <c r="T5040" i="1" s="1"/>
  <c r="P5040" i="1" s="1"/>
  <c r="AS5039" i="1"/>
  <c r="S5040" i="1"/>
  <c r="AQ5039" i="1"/>
  <c r="AR5039" i="1" l="1"/>
  <c r="AT5039" i="1"/>
  <c r="AW5039" i="1" s="1"/>
  <c r="O5040" i="1"/>
  <c r="Q5040" i="1"/>
  <c r="AX5039" i="1"/>
  <c r="R5040" i="1" l="1"/>
  <c r="U5040" i="1" s="1"/>
  <c r="AZ5039" i="1"/>
  <c r="AY5039" i="1"/>
  <c r="W5040" i="1" l="1"/>
  <c r="V5040" i="1"/>
  <c r="Y5040" i="1" s="1"/>
  <c r="AN5040" i="1" l="1"/>
  <c r="AU5040" i="1" s="1"/>
  <c r="AO5040" i="1"/>
  <c r="AV5040" i="1" s="1"/>
  <c r="T5041" i="1" s="1"/>
  <c r="P5041" i="1" s="1"/>
  <c r="AS5040" i="1"/>
  <c r="S5041" i="1"/>
  <c r="AQ5040" i="1"/>
  <c r="AR5040" i="1" l="1"/>
  <c r="AT5040" i="1"/>
  <c r="AW5040" i="1" s="1"/>
  <c r="Q5041" i="1"/>
  <c r="O5041" i="1"/>
  <c r="AX5040" i="1" l="1"/>
  <c r="R5041" i="1"/>
  <c r="AZ5040" i="1"/>
  <c r="AY5040" i="1"/>
  <c r="V5041" i="1" l="1"/>
  <c r="W5041" i="1"/>
  <c r="U5041" i="1"/>
  <c r="Y5041" i="1" s="1"/>
  <c r="AO5041" i="1" l="1"/>
  <c r="AV5041" i="1" s="1"/>
  <c r="AN5041" i="1" l="1"/>
  <c r="AU5041" i="1" s="1"/>
  <c r="AQ5041" i="1" s="1"/>
  <c r="T5042" i="1"/>
  <c r="P5042" i="1" s="1"/>
  <c r="AR5041" i="1"/>
  <c r="AS5041" i="1" l="1"/>
  <c r="AT5041" i="1" s="1"/>
  <c r="AZ5041" i="1" s="1"/>
  <c r="S5042" i="1"/>
  <c r="O5042" i="1"/>
  <c r="Q5042" i="1" l="1"/>
  <c r="R5042" i="1" s="1"/>
  <c r="U5042" i="1" s="1"/>
  <c r="AX5041" i="1"/>
  <c r="AW5041" i="1"/>
  <c r="AY5041" i="1"/>
  <c r="W5042" i="1" l="1"/>
  <c r="V5042" i="1"/>
  <c r="Y5042" i="1" s="1"/>
  <c r="AO5042" i="1" l="1"/>
  <c r="AV5042" i="1" s="1"/>
  <c r="AN5042" i="1" l="1"/>
  <c r="AU5042" i="1" s="1"/>
  <c r="AQ5042" i="1" s="1"/>
  <c r="AR5042" i="1"/>
  <c r="T5043" i="1"/>
  <c r="P5043" i="1" s="1"/>
  <c r="AS5042" i="1" l="1"/>
  <c r="S5043" i="1"/>
  <c r="O5043" i="1"/>
  <c r="Q5043" i="1"/>
  <c r="AT5042" i="1"/>
  <c r="AZ5042" i="1" s="1"/>
  <c r="AY5042" i="1" l="1"/>
  <c r="AX5042" i="1"/>
  <c r="AW5042" i="1"/>
  <c r="R5043" i="1"/>
  <c r="V5043" i="1" l="1"/>
  <c r="U5043" i="1"/>
  <c r="Y5043" i="1" s="1"/>
  <c r="W5043" i="1"/>
  <c r="AO5043" i="1" l="1"/>
  <c r="AV5043" i="1" s="1"/>
  <c r="AN5043" i="1" l="1"/>
  <c r="AU5043" i="1" s="1"/>
  <c r="S5044" i="1" s="1"/>
  <c r="AR5043" i="1"/>
  <c r="T5044" i="1"/>
  <c r="P5044" i="1" s="1"/>
  <c r="AS5043" i="1" l="1"/>
  <c r="Q5044" i="1" s="1"/>
  <c r="AQ5043" i="1"/>
  <c r="AT5043" i="1" s="1"/>
  <c r="AZ5043" i="1" s="1"/>
  <c r="O5044" i="1"/>
  <c r="AY5043" i="1" l="1"/>
  <c r="AW5043" i="1"/>
  <c r="AX5043" i="1"/>
  <c r="R5044" i="1"/>
  <c r="U5044" i="1" s="1"/>
  <c r="V5044" i="1" l="1"/>
  <c r="Y5044" i="1" s="1"/>
  <c r="W5044" i="1"/>
  <c r="AO5044" i="1" l="1"/>
  <c r="AV5044" i="1" s="1"/>
  <c r="AN5044" i="1" l="1"/>
  <c r="AU5044" i="1" s="1"/>
  <c r="S5045" i="1" s="1"/>
  <c r="T5045" i="1"/>
  <c r="P5045" i="1" s="1"/>
  <c r="AR5044" i="1"/>
  <c r="AQ5044" i="1" l="1"/>
  <c r="AS5044" i="1"/>
  <c r="Q5045" i="1" s="1"/>
  <c r="O5045" i="1"/>
  <c r="AT5044" i="1"/>
  <c r="AZ5044" i="1" s="1"/>
  <c r="R5045" i="1" l="1"/>
  <c r="V5045" i="1" s="1"/>
  <c r="AW5044" i="1"/>
  <c r="AY5044" i="1"/>
  <c r="W5045" i="1"/>
  <c r="U5045" i="1"/>
  <c r="Y5045" i="1" s="1"/>
  <c r="AX5044" i="1"/>
  <c r="AO5045" i="1" l="1"/>
  <c r="AV5045" i="1" s="1"/>
  <c r="AN5045" i="1" l="1"/>
  <c r="AU5045" i="1" s="1"/>
  <c r="AQ5045" i="1" s="1"/>
  <c r="T5046" i="1"/>
  <c r="P5046" i="1" s="1"/>
  <c r="AR5045" i="1"/>
  <c r="AS5045" i="1" l="1"/>
  <c r="S5046" i="1"/>
  <c r="Q5046" i="1" s="1"/>
  <c r="AT5045" i="1"/>
  <c r="AZ5045" i="1" s="1"/>
  <c r="O5046" i="1" l="1"/>
  <c r="AW5045" i="1"/>
  <c r="AY5045" i="1"/>
  <c r="R5046" i="1"/>
  <c r="U5046" i="1" s="1"/>
  <c r="AX5045" i="1"/>
  <c r="W5046" i="1" l="1"/>
  <c r="V5046" i="1"/>
  <c r="Y5046" i="1" s="1"/>
  <c r="AO5046" i="1" l="1"/>
  <c r="AV5046" i="1" s="1"/>
  <c r="AN5046" i="1" l="1"/>
  <c r="AU5046" i="1" s="1"/>
  <c r="S5047" i="1" s="1"/>
  <c r="AR5046" i="1"/>
  <c r="T5047" i="1"/>
  <c r="P5047" i="1" s="1"/>
  <c r="AS5046" i="1" l="1"/>
  <c r="AT5046" i="1" s="1"/>
  <c r="AQ5046" i="1"/>
  <c r="Q5047" i="1"/>
  <c r="O5047" i="1"/>
  <c r="AW5046" i="1" l="1"/>
  <c r="AZ5046" i="1"/>
  <c r="R5047" i="1"/>
  <c r="U5047" i="1" s="1"/>
  <c r="AX5046" i="1"/>
  <c r="AY5046" i="1"/>
  <c r="W5047" i="1" l="1"/>
  <c r="V5047" i="1"/>
  <c r="Y5047" i="1" s="1"/>
  <c r="AN5047" i="1" l="1"/>
  <c r="AU5047" i="1" s="1"/>
  <c r="AO5047" i="1"/>
  <c r="AV5047" i="1" s="1"/>
  <c r="AQ5047" i="1" l="1"/>
  <c r="S5048" i="1"/>
  <c r="AR5047" i="1"/>
  <c r="T5048" i="1"/>
  <c r="P5048" i="1" s="1"/>
  <c r="AS5047" i="1"/>
  <c r="Q5048" i="1" l="1"/>
  <c r="O5048" i="1"/>
  <c r="AT5047" i="1"/>
  <c r="AZ5047" i="1" s="1"/>
  <c r="AW5047" i="1" l="1"/>
  <c r="R5048" i="1"/>
  <c r="W5048" i="1" s="1"/>
  <c r="AX5047" i="1"/>
  <c r="AY5047" i="1"/>
  <c r="V5048" i="1" l="1"/>
  <c r="U5048" i="1"/>
  <c r="Y5048" i="1" s="1"/>
  <c r="AO5048" i="1" l="1"/>
  <c r="AV5048" i="1" s="1"/>
  <c r="AN5048" i="1"/>
  <c r="AU5048" i="1" s="1"/>
  <c r="AS5048" i="1" l="1"/>
  <c r="AQ5048" i="1"/>
  <c r="S5049" i="1"/>
  <c r="T5049" i="1"/>
  <c r="P5049" i="1" s="1"/>
  <c r="AR5048" i="1"/>
  <c r="AT5048" i="1" l="1"/>
  <c r="AW5048" i="1" s="1"/>
  <c r="Q5049" i="1"/>
  <c r="O5049" i="1"/>
  <c r="R5049" i="1" l="1"/>
  <c r="V5049" i="1" s="1"/>
  <c r="AZ5048" i="1"/>
  <c r="AY5048" i="1"/>
  <c r="AX5048" i="1"/>
  <c r="U5049" i="1" l="1"/>
  <c r="Y5049" i="1" s="1"/>
  <c r="W5049" i="1"/>
  <c r="AO5049" i="1" l="1"/>
  <c r="AV5049" i="1" s="1"/>
  <c r="AR5049" i="1" s="1"/>
  <c r="AN5049" i="1" l="1"/>
  <c r="AU5049" i="1" s="1"/>
  <c r="AQ5049" i="1" s="1"/>
  <c r="T5050" i="1"/>
  <c r="P5050" i="1" s="1"/>
  <c r="AS5049" i="1" l="1"/>
  <c r="AT5049" i="1" s="1"/>
  <c r="AZ5049" i="1" s="1"/>
  <c r="S5050" i="1"/>
  <c r="O5050" i="1" s="1"/>
  <c r="Q5050" i="1"/>
  <c r="R5050" i="1" s="1"/>
  <c r="U5050" i="1" s="1"/>
  <c r="AW5049" i="1"/>
  <c r="AX5049" i="1"/>
  <c r="AY5049" i="1"/>
  <c r="W5050" i="1" l="1"/>
  <c r="V5050" i="1"/>
  <c r="Y5050" i="1" s="1"/>
  <c r="AO5050" i="1" l="1"/>
  <c r="AV5050" i="1" s="1"/>
  <c r="T5051" i="1" l="1"/>
  <c r="P5051" i="1" s="1"/>
  <c r="AR5050" i="1"/>
  <c r="AN5050" i="1"/>
  <c r="AU5050" i="1" s="1"/>
  <c r="AQ5050" i="1" s="1"/>
  <c r="S5051" i="1" l="1"/>
  <c r="AS5050" i="1"/>
  <c r="AT5050" i="1" s="1"/>
  <c r="O5051" i="1"/>
  <c r="AZ5050" i="1" l="1"/>
  <c r="AX5050" i="1"/>
  <c r="AY5050" i="1"/>
  <c r="AW5050" i="1"/>
  <c r="Q5051" i="1"/>
  <c r="R5051" i="1" s="1"/>
  <c r="U5051" i="1" s="1"/>
  <c r="V5051" i="1" l="1"/>
  <c r="Y5051" i="1" s="1"/>
  <c r="W5051" i="1"/>
  <c r="AN5051" i="1" l="1"/>
  <c r="AU5051" i="1" s="1"/>
  <c r="AO5051" i="1" l="1"/>
  <c r="AV5051" i="1" s="1"/>
  <c r="T5052" i="1" s="1"/>
  <c r="P5052" i="1" s="1"/>
  <c r="AS5051" i="1"/>
  <c r="AQ5051" i="1"/>
  <c r="S5052" i="1"/>
  <c r="AR5051" i="1" l="1"/>
  <c r="O5052" i="1"/>
  <c r="Q5052" i="1"/>
  <c r="AT5051" i="1"/>
  <c r="AZ5051" i="1" s="1"/>
  <c r="AY5051" i="1" l="1"/>
  <c r="AX5051" i="1"/>
  <c r="AW5051" i="1"/>
  <c r="R5052" i="1"/>
  <c r="W5052" i="1" s="1"/>
  <c r="U5052" i="1" l="1"/>
  <c r="V5052" i="1"/>
  <c r="Y5052" i="1" l="1"/>
  <c r="AO5052" i="1" s="1"/>
  <c r="AV5052" i="1" s="1"/>
  <c r="AN5052" i="1" l="1"/>
  <c r="AU5052" i="1" s="1"/>
  <c r="AQ5052" i="1" s="1"/>
  <c r="AR5052" i="1"/>
  <c r="T5053" i="1"/>
  <c r="P5053" i="1" s="1"/>
  <c r="S5053" i="1" l="1"/>
  <c r="AS5052" i="1"/>
  <c r="AT5052" i="1" s="1"/>
  <c r="O5053" i="1"/>
  <c r="Q5053" i="1" l="1"/>
  <c r="AZ5052" i="1"/>
  <c r="AY5052" i="1"/>
  <c r="AX5052" i="1"/>
  <c r="R5053" i="1"/>
  <c r="U5053" i="1" s="1"/>
  <c r="AW5052" i="1"/>
  <c r="V5053" i="1" l="1"/>
  <c r="Y5053" i="1" s="1"/>
  <c r="W5053" i="1"/>
  <c r="AO5053" i="1" l="1"/>
  <c r="AV5053" i="1" s="1"/>
  <c r="AN5053" i="1" l="1"/>
  <c r="AU5053" i="1" s="1"/>
  <c r="S5054" i="1" s="1"/>
  <c r="AR5053" i="1"/>
  <c r="T5054" i="1"/>
  <c r="P5054" i="1" s="1"/>
  <c r="AS5053" i="1"/>
  <c r="AQ5053" i="1" l="1"/>
  <c r="AT5053" i="1" s="1"/>
  <c r="O5054" i="1"/>
  <c r="Q5054" i="1"/>
  <c r="AZ5053" i="1" l="1"/>
  <c r="AX5053" i="1"/>
  <c r="AW5053" i="1"/>
  <c r="AY5053" i="1"/>
  <c r="R5054" i="1"/>
  <c r="V5054" i="1" l="1"/>
  <c r="U5054" i="1"/>
  <c r="Y5054" i="1" s="1"/>
  <c r="W5054" i="1"/>
  <c r="AN5054" i="1" l="1"/>
  <c r="AU5054" i="1" s="1"/>
  <c r="AO5054" i="1" l="1"/>
  <c r="AV5054" i="1" s="1"/>
  <c r="AR5054" i="1" s="1"/>
  <c r="AS5054" i="1"/>
  <c r="S5055" i="1"/>
  <c r="AQ5054" i="1"/>
  <c r="T5055" i="1" l="1"/>
  <c r="P5055" i="1" s="1"/>
  <c r="AT5054" i="1"/>
  <c r="O5055" i="1"/>
  <c r="Q5055" i="1"/>
  <c r="AX5054" i="1"/>
  <c r="AZ5054" i="1" l="1"/>
  <c r="AY5054" i="1"/>
  <c r="R5055" i="1"/>
  <c r="U5055" i="1" s="1"/>
  <c r="AW5054" i="1"/>
  <c r="V5055" i="1" l="1"/>
  <c r="Y5055" i="1" s="1"/>
  <c r="W5055" i="1"/>
  <c r="AN5055" i="1" l="1"/>
  <c r="AU5055" i="1" s="1"/>
  <c r="AO5055" i="1" l="1"/>
  <c r="AV5055" i="1" s="1"/>
  <c r="AR5055" i="1" s="1"/>
  <c r="AS5055" i="1"/>
  <c r="AQ5055" i="1"/>
  <c r="S5056" i="1"/>
  <c r="T5056" i="1" l="1"/>
  <c r="P5056" i="1" s="1"/>
  <c r="O5056" i="1"/>
  <c r="Q5056" i="1"/>
  <c r="AT5055" i="1"/>
  <c r="AW5055" i="1" s="1"/>
  <c r="AX5055" i="1" l="1"/>
  <c r="AZ5055" i="1"/>
  <c r="AY5055" i="1"/>
  <c r="R5056" i="1"/>
  <c r="F13" i="1" l="1"/>
  <c r="V5056" i="1"/>
  <c r="U5056" i="1"/>
  <c r="Y5056" i="1" s="1"/>
  <c r="W5056" i="1"/>
  <c r="AN5056" i="1" l="1"/>
  <c r="AU5056" i="1" s="1"/>
  <c r="AQ5056" i="1" s="1"/>
  <c r="G14" i="1"/>
  <c r="AO5056" i="1" l="1"/>
  <c r="AV5056" i="1" s="1"/>
  <c r="AR5056" i="1" s="1"/>
  <c r="AS5056" i="1"/>
  <c r="AT5056" i="1" l="1"/>
  <c r="AZ5056" i="1" l="1"/>
  <c r="G15" i="1" s="1"/>
  <c r="AX5056" i="1"/>
  <c r="AW5056" i="1"/>
  <c r="AY5056" i="1"/>
</calcChain>
</file>

<file path=xl/sharedStrings.xml><?xml version="1.0" encoding="utf-8"?>
<sst xmlns="http://schemas.openxmlformats.org/spreadsheetml/2006/main" count="76" uniqueCount="45">
  <si>
    <t>Splits</t>
  </si>
  <si>
    <t>MCD</t>
  </si>
  <si>
    <t>Portfolio before trading</t>
  </si>
  <si>
    <t>$</t>
  </si>
  <si>
    <t>shares</t>
  </si>
  <si>
    <t>weight</t>
  </si>
  <si>
    <t>Trades</t>
  </si>
  <si>
    <t>Portfolio after trading</t>
  </si>
  <si>
    <t>Bid</t>
  </si>
  <si>
    <t>Ask</t>
  </si>
  <si>
    <t>Bid/Ask spread (bps) =</t>
  </si>
  <si>
    <t>FDX</t>
  </si>
  <si>
    <t>Date</t>
  </si>
  <si>
    <t>[1 bps = 0.01%]</t>
  </si>
  <si>
    <t>Portfolio</t>
  </si>
  <si>
    <t>Cash</t>
  </si>
  <si>
    <t>Interest on cash (% p.a.) =</t>
  </si>
  <si>
    <t>Data</t>
  </si>
  <si>
    <t>Choices</t>
  </si>
  <si>
    <t>Assumptions</t>
  </si>
  <si>
    <t>Initial Portfolio Value</t>
  </si>
  <si>
    <t>Final portfolio value</t>
  </si>
  <si>
    <t>Dividends per share</t>
  </si>
  <si>
    <t>[daily rate: 1/252 of this number]</t>
  </si>
  <si>
    <t>Brokerage fee (per trade) =</t>
  </si>
  <si>
    <t>Results</t>
  </si>
  <si>
    <t>Trade once every</t>
  </si>
  <si>
    <t>day(s)</t>
  </si>
  <si>
    <t xml:space="preserve">Acceptable deviation of weights from 50/50 = </t>
  </si>
  <si>
    <t># shares to trade</t>
  </si>
  <si>
    <t>Side calculations</t>
  </si>
  <si>
    <t>Prices (Midquotes)</t>
  </si>
  <si>
    <t>[percentage points]</t>
  </si>
  <si>
    <t>buy FDX</t>
  </si>
  <si>
    <t>buy MCD</t>
  </si>
  <si>
    <t>sell MCD</t>
  </si>
  <si>
    <t>sell FDX</t>
  </si>
  <si>
    <t>case 1</t>
  </si>
  <si>
    <t>case 2</t>
  </si>
  <si>
    <t>case 3</t>
  </si>
  <si>
    <t>indicator</t>
  </si>
  <si>
    <t>Trade</t>
  </si>
  <si>
    <t xml:space="preserve">Portfolio </t>
  </si>
  <si>
    <t>Return</t>
  </si>
  <si>
    <t>Sharpe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</si>
</sst>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5" formatCode="&quot;$&quot;#,##0_);\(&quot;$&quot;#,##0\)"/>
    <numFmt numFmtId="164" formatCode="&quot;$&quot;#,##0"/>
    <numFmt numFmtId="165" formatCode="0.00000"/>
    <numFmt numFmtId="166" formatCode="#,##0.00000"/>
    <numFmt numFmtId="167" formatCode="#,##0.0"/>
    <numFmt numFmtId="168" formatCode="0.0%"/>
    <numFmt numFmtId="169" formatCode="0.00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4" fontId="0" fillId="0" borderId="0" xfId="0" applyNumberFormat="1" applyBorder="1"/>
    <xf numFmtId="0" fontId="1" fillId="0" borderId="3" xfId="0" applyFont="1" applyBorder="1"/>
    <xf numFmtId="0" fontId="0" fillId="0" borderId="1" xfId="0" applyFill="1" applyBorder="1"/>
    <xf numFmtId="0" fontId="0" fillId="0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5" xfId="0" applyFont="1" applyFill="1" applyBorder="1"/>
    <xf numFmtId="0" fontId="0" fillId="2" borderId="5" xfId="0" applyFill="1" applyBorder="1"/>
    <xf numFmtId="0" fontId="0" fillId="2" borderId="10" xfId="0" applyFill="1" applyBorder="1"/>
    <xf numFmtId="0" fontId="0" fillId="2" borderId="0" xfId="0" applyFill="1" applyBorder="1"/>
    <xf numFmtId="4" fontId="0" fillId="2" borderId="0" xfId="0" applyNumberFormat="1" applyFill="1" applyBorder="1" applyAlignment="1"/>
    <xf numFmtId="3" fontId="0" fillId="2" borderId="0" xfId="0" applyNumberFormat="1" applyFill="1" applyBorder="1" applyAlignment="1"/>
    <xf numFmtId="10" fontId="0" fillId="2" borderId="0" xfId="0" applyNumberFormat="1" applyFill="1" applyBorder="1" applyAlignment="1"/>
    <xf numFmtId="0" fontId="2" fillId="2" borderId="0" xfId="0" applyFont="1" applyFill="1" applyBorder="1"/>
    <xf numFmtId="4" fontId="0" fillId="2" borderId="5" xfId="0" applyNumberFormat="1" applyFill="1" applyBorder="1" applyAlignment="1"/>
    <xf numFmtId="3" fontId="0" fillId="2" borderId="5" xfId="0" applyNumberFormat="1" applyFill="1" applyBorder="1" applyAlignment="1"/>
    <xf numFmtId="0" fontId="2" fillId="2" borderId="5" xfId="0" applyFont="1" applyFill="1" applyBorder="1"/>
    <xf numFmtId="0" fontId="0" fillId="2" borderId="11" xfId="0" applyFill="1" applyBorder="1"/>
    <xf numFmtId="164" fontId="0" fillId="2" borderId="5" xfId="0" applyNumberFormat="1" applyFill="1" applyBorder="1" applyAlignment="1"/>
    <xf numFmtId="0" fontId="0" fillId="2" borderId="12" xfId="0" applyFill="1" applyBorder="1"/>
    <xf numFmtId="0" fontId="3" fillId="0" borderId="0" xfId="0" applyFont="1" applyBorder="1"/>
    <xf numFmtId="164" fontId="0" fillId="2" borderId="0" xfId="0" applyNumberFormat="1" applyFill="1" applyBorder="1" applyAlignment="1"/>
    <xf numFmtId="10" fontId="0" fillId="0" borderId="0" xfId="0" applyNumberFormat="1"/>
    <xf numFmtId="10" fontId="0" fillId="0" borderId="0" xfId="0" applyNumberFormat="1" applyBorder="1"/>
    <xf numFmtId="10" fontId="0" fillId="0" borderId="3" xfId="0" applyNumberFormat="1" applyBorder="1"/>
    <xf numFmtId="10" fontId="0" fillId="0" borderId="4" xfId="0" applyNumberFormat="1" applyBorder="1"/>
    <xf numFmtId="10" fontId="0" fillId="0" borderId="2" xfId="0" applyNumberFormat="1" applyBorder="1"/>
    <xf numFmtId="10" fontId="0" fillId="0" borderId="1" xfId="0" applyNumberFormat="1" applyBorder="1"/>
    <xf numFmtId="14" fontId="0" fillId="0" borderId="1" xfId="0" applyNumberFormat="1" applyFill="1" applyBorder="1"/>
    <xf numFmtId="2" fontId="0" fillId="0" borderId="0" xfId="0" applyNumberFormat="1" applyFill="1"/>
    <xf numFmtId="2" fontId="0" fillId="0" borderId="1" xfId="0" applyNumberFormat="1" applyFill="1" applyBorder="1"/>
    <xf numFmtId="0" fontId="0" fillId="0" borderId="0" xfId="0" applyFill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1" xfId="0" applyNumberFormat="1" applyFill="1" applyBorder="1"/>
    <xf numFmtId="2" fontId="0" fillId="0" borderId="0" xfId="0" applyNumberFormat="1" applyFill="1" applyBorder="1"/>
    <xf numFmtId="165" fontId="0" fillId="0" borderId="0" xfId="0" applyNumberFormat="1" applyFill="1"/>
    <xf numFmtId="164" fontId="0" fillId="2" borderId="0" xfId="0" applyNumberFormat="1" applyFill="1" applyBorder="1" applyAlignment="1"/>
    <xf numFmtId="168" fontId="0" fillId="2" borderId="0" xfId="0" applyNumberFormat="1" applyFill="1" applyBorder="1" applyAlignment="1"/>
    <xf numFmtId="0" fontId="0" fillId="2" borderId="0" xfId="0" applyFont="1" applyFill="1" applyBorder="1"/>
    <xf numFmtId="167" fontId="0" fillId="2" borderId="0" xfId="0" applyNumberFormat="1" applyFill="1" applyBorder="1" applyAlignment="1"/>
    <xf numFmtId="0" fontId="0" fillId="0" borderId="4" xfId="0" applyBorder="1"/>
    <xf numFmtId="164" fontId="0" fillId="2" borderId="0" xfId="0" applyNumberFormat="1" applyFill="1" applyBorder="1" applyAlignment="1"/>
    <xf numFmtId="0" fontId="1" fillId="0" borderId="0" xfId="0" applyFont="1" applyBorder="1"/>
    <xf numFmtId="0" fontId="0" fillId="0" borderId="14" xfId="0" applyBorder="1"/>
    <xf numFmtId="0" fontId="0" fillId="0" borderId="15" xfId="0" applyBorder="1"/>
    <xf numFmtId="3" fontId="0" fillId="0" borderId="0" xfId="0" applyNumberFormat="1" applyBorder="1"/>
    <xf numFmtId="10" fontId="0" fillId="0" borderId="17" xfId="0" applyNumberFormat="1" applyFill="1" applyBorder="1"/>
    <xf numFmtId="10" fontId="0" fillId="0" borderId="16" xfId="0" applyNumberFormat="1" applyFill="1" applyBorder="1"/>
    <xf numFmtId="0" fontId="0" fillId="0" borderId="17" xfId="0" applyFill="1" applyBorder="1"/>
    <xf numFmtId="169" fontId="0" fillId="0" borderId="0" xfId="0" applyNumberFormat="1" applyFill="1"/>
    <xf numFmtId="169" fontId="0" fillId="0" borderId="0" xfId="0" applyNumberFormat="1" applyFill="1" applyBorder="1"/>
    <xf numFmtId="169" fontId="0" fillId="0" borderId="1" xfId="0" applyNumberFormat="1" applyFill="1" applyBorder="1"/>
    <xf numFmtId="14" fontId="0" fillId="0" borderId="4" xfId="0" applyNumberFormat="1" applyFill="1" applyBorder="1"/>
    <xf numFmtId="2" fontId="0" fillId="0" borderId="4" xfId="0" applyNumberFormat="1" applyFill="1" applyBorder="1"/>
    <xf numFmtId="10" fontId="0" fillId="0" borderId="0" xfId="0" applyNumberFormat="1" applyFill="1"/>
    <xf numFmtId="10" fontId="0" fillId="0" borderId="0" xfId="0" applyNumberFormat="1" applyFill="1" applyBorder="1"/>
    <xf numFmtId="10" fontId="0" fillId="0" borderId="1" xfId="0" applyNumberFormat="1" applyFill="1" applyBorder="1"/>
    <xf numFmtId="166" fontId="0" fillId="0" borderId="0" xfId="0" applyNumberFormat="1" applyFill="1"/>
    <xf numFmtId="0" fontId="3" fillId="0" borderId="14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64" fontId="0" fillId="2" borderId="0" xfId="0" applyNumberFormat="1" applyFill="1" applyBorder="1" applyAlignment="1"/>
    <xf numFmtId="0" fontId="0" fillId="2" borderId="0" xfId="0" applyFill="1" applyBorder="1" applyAlignment="1"/>
    <xf numFmtId="5" fontId="0" fillId="2" borderId="0" xfId="0" applyNumberFormat="1" applyFill="1" applyBorder="1" applyAlignment="1"/>
    <xf numFmtId="0" fontId="3" fillId="0" borderId="13" xfId="0" applyFont="1" applyBorder="1" applyAlignment="1">
      <alignment horizontal="center" wrapText="1"/>
    </xf>
    <xf numFmtId="0" fontId="3" fillId="0" borderId="1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C5056"/>
  <sheetViews>
    <sheetView tabSelected="1" zoomScaleNormal="100" workbookViewId="0">
      <pane ySplit="20" topLeftCell="A21" activePane="bottomLeft" state="frozen"/>
      <selection pane="bottomLeft" activeCell="AN23" sqref="AN23"/>
    </sheetView>
  </sheetViews>
  <sheetFormatPr defaultRowHeight="15" x14ac:dyDescent="0.25"/>
  <cols>
    <col min="1" max="1" width="2.85546875" style="38" customWidth="1"/>
    <col min="2" max="2" width="1.42578125" style="7" customWidth="1"/>
    <col min="3" max="3" width="11.42578125" style="7" customWidth="1"/>
    <col min="4" max="4" width="9.5703125" style="38" customWidth="1"/>
    <col min="5" max="5" width="9.5703125" style="7" customWidth="1"/>
    <col min="6" max="6" width="9.42578125" style="38" customWidth="1"/>
    <col min="7" max="7" width="9.42578125" style="7" customWidth="1"/>
    <col min="8" max="8" width="5.85546875" style="38" bestFit="1" customWidth="1"/>
    <col min="9" max="9" width="6.7109375" style="7" customWidth="1"/>
    <col min="10" max="10" width="6.7109375" style="38" customWidth="1"/>
    <col min="11" max="11" width="6.7109375" style="7" customWidth="1"/>
    <col min="12" max="12" width="6.7109375" style="38" customWidth="1"/>
    <col min="13" max="13" width="6.7109375" style="7" customWidth="1"/>
    <col min="14" max="14" width="3.5703125" style="7" customWidth="1"/>
    <col min="15" max="15" width="9.85546875" style="38" customWidth="1"/>
    <col min="16" max="17" width="9.85546875" style="8" customWidth="1"/>
    <col min="18" max="18" width="9.85546875" style="7" customWidth="1"/>
    <col min="19" max="19" width="7.7109375" style="38" customWidth="1"/>
    <col min="20" max="20" width="7.7109375" style="7" customWidth="1"/>
    <col min="21" max="21" width="9.5703125" style="62" customWidth="1"/>
    <col min="22" max="22" width="9.5703125" style="63" customWidth="1"/>
    <col min="23" max="23" width="9.5703125" style="64" customWidth="1"/>
    <col min="24" max="24" width="3.5703125" style="7" customWidth="1"/>
    <col min="25" max="25" width="8.85546875" style="8" bestFit="1" customWidth="1"/>
    <col min="26" max="31" width="6.5703125" style="8" customWidth="1"/>
    <col min="32" max="33" width="6.5703125" style="7" customWidth="1"/>
    <col min="34" max="39" width="8.42578125" style="8" customWidth="1"/>
    <col min="40" max="40" width="9.140625" style="38"/>
    <col min="41" max="41" width="8.85546875" style="7"/>
    <col min="42" max="42" width="4.5703125" style="7" customWidth="1"/>
    <col min="43" max="45" width="10.42578125" style="38" customWidth="1"/>
    <col min="46" max="46" width="10.42578125" style="7" customWidth="1"/>
    <col min="47" max="47" width="8.28515625" style="38" customWidth="1"/>
    <col min="48" max="48" width="8.28515625" style="7" customWidth="1"/>
    <col min="49" max="49" width="8.5703125" style="62" customWidth="1"/>
    <col min="50" max="50" width="8.5703125" style="63" customWidth="1"/>
    <col min="51" max="51" width="8.5703125" style="64" customWidth="1"/>
    <col min="52" max="52" width="10.28515625" style="38" bestFit="1" customWidth="1"/>
    <col min="53" max="53" width="9.5703125" style="38" bestFit="1" customWidth="1"/>
    <col min="54" max="54" width="10.28515625" style="38" bestFit="1" customWidth="1"/>
    <col min="55" max="16384" width="9.140625" style="38"/>
  </cols>
  <sheetData>
    <row r="1" spans="2:52" customFormat="1" ht="15.75" thickBot="1" x14ac:dyDescent="0.3">
      <c r="B1" s="2"/>
      <c r="C1" s="2"/>
      <c r="E1" s="2"/>
      <c r="G1" s="2"/>
      <c r="I1" s="2"/>
      <c r="K1" s="2"/>
      <c r="M1" s="2"/>
      <c r="N1" s="2"/>
      <c r="P1" s="2"/>
      <c r="Q1" s="2"/>
      <c r="R1" s="2"/>
      <c r="T1" s="2"/>
      <c r="U1" s="29"/>
      <c r="V1" s="30"/>
      <c r="W1" s="30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O1" s="2"/>
      <c r="AP1" s="2"/>
      <c r="AT1" s="2"/>
      <c r="AV1" s="2"/>
      <c r="AW1" s="29"/>
      <c r="AX1" s="30"/>
      <c r="AY1" s="30"/>
      <c r="AZ1" s="2"/>
    </row>
    <row r="2" spans="2:52" customFormat="1" ht="7.5" customHeight="1" x14ac:dyDescent="0.25"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  <c r="P2" s="2"/>
      <c r="Q2" s="2"/>
      <c r="R2" s="2"/>
      <c r="T2" s="2"/>
      <c r="U2" s="29"/>
      <c r="V2" s="30"/>
      <c r="W2" s="30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O2" s="2"/>
      <c r="AP2" s="2"/>
      <c r="AT2" s="2"/>
      <c r="AV2" s="2"/>
      <c r="AW2" s="29"/>
      <c r="AX2" s="30"/>
      <c r="AY2" s="30"/>
      <c r="AZ2" s="2"/>
    </row>
    <row r="3" spans="2:52" customFormat="1" ht="15.75" thickBot="1" x14ac:dyDescent="0.3">
      <c r="B3" s="12"/>
      <c r="C3" s="13" t="s">
        <v>18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5"/>
      <c r="P3" s="27"/>
      <c r="Q3" s="2"/>
      <c r="R3" s="2"/>
      <c r="T3" s="2"/>
      <c r="U3" s="29"/>
      <c r="V3" s="30"/>
      <c r="W3" s="30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O3" s="2"/>
      <c r="AP3" s="2"/>
      <c r="AT3" s="2"/>
      <c r="AV3" s="2"/>
      <c r="AW3" s="29"/>
      <c r="AX3" s="30"/>
      <c r="AY3" s="30"/>
      <c r="AZ3" s="2"/>
    </row>
    <row r="4" spans="2:52" customFormat="1" x14ac:dyDescent="0.25">
      <c r="B4" s="12"/>
      <c r="C4" s="16" t="s">
        <v>20</v>
      </c>
      <c r="D4" s="16"/>
      <c r="E4" s="16"/>
      <c r="F4" s="72">
        <v>20000</v>
      </c>
      <c r="G4" s="72"/>
      <c r="H4" s="16"/>
      <c r="I4" s="16"/>
      <c r="J4" s="16"/>
      <c r="K4" s="16"/>
      <c r="L4" s="16"/>
      <c r="M4" s="16"/>
      <c r="N4" s="15"/>
      <c r="P4" s="2"/>
      <c r="Q4" s="2"/>
      <c r="R4" s="2"/>
      <c r="T4" s="2"/>
      <c r="U4" s="29"/>
      <c r="V4" s="30"/>
      <c r="W4" s="30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O4" s="2"/>
      <c r="AP4" s="2"/>
      <c r="AT4" s="2"/>
      <c r="AV4" s="2"/>
      <c r="AW4" s="29"/>
      <c r="AX4" s="30"/>
      <c r="AY4" s="30"/>
      <c r="AZ4" s="2"/>
    </row>
    <row r="5" spans="2:52" customFormat="1" x14ac:dyDescent="0.25">
      <c r="B5" s="12"/>
      <c r="C5" s="16" t="s">
        <v>28</v>
      </c>
      <c r="D5" s="16"/>
      <c r="E5" s="16"/>
      <c r="F5" s="17"/>
      <c r="G5" s="45">
        <v>0.01</v>
      </c>
      <c r="H5" s="16" t="s">
        <v>32</v>
      </c>
      <c r="I5" s="16"/>
      <c r="J5" s="16"/>
      <c r="K5" s="16"/>
      <c r="L5" s="16"/>
      <c r="M5" s="16"/>
      <c r="N5" s="15"/>
      <c r="P5" s="2"/>
      <c r="Q5" s="2"/>
      <c r="R5" s="2"/>
      <c r="T5" s="2"/>
      <c r="U5" s="29"/>
      <c r="V5" s="30"/>
      <c r="W5" s="30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O5" s="2"/>
      <c r="AP5" s="2"/>
      <c r="AT5" s="2"/>
      <c r="AV5" s="2"/>
      <c r="AW5" s="29"/>
      <c r="AX5" s="30"/>
      <c r="AY5" s="30"/>
      <c r="AZ5" s="2"/>
    </row>
    <row r="6" spans="2:52" customFormat="1" x14ac:dyDescent="0.25">
      <c r="B6" s="12"/>
      <c r="C6" s="16"/>
      <c r="D6" s="16"/>
      <c r="E6" s="16"/>
      <c r="F6" s="17"/>
      <c r="G6" s="18"/>
      <c r="H6" s="16"/>
      <c r="I6" s="16"/>
      <c r="J6" s="16"/>
      <c r="K6" s="16"/>
      <c r="L6" s="16"/>
      <c r="M6" s="16"/>
      <c r="N6" s="15"/>
      <c r="P6" s="8"/>
      <c r="Q6" s="2"/>
      <c r="R6" s="2"/>
      <c r="T6" s="2"/>
      <c r="U6" s="29"/>
      <c r="V6" s="30"/>
      <c r="W6" s="30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O6" s="2"/>
      <c r="AP6" s="2"/>
      <c r="AT6" s="2"/>
      <c r="AV6" s="2"/>
      <c r="AW6" s="29"/>
      <c r="AX6" s="30"/>
      <c r="AY6" s="30"/>
      <c r="AZ6" s="2"/>
    </row>
    <row r="7" spans="2:52" customFormat="1" ht="15.75" thickBot="1" x14ac:dyDescent="0.3">
      <c r="B7" s="12"/>
      <c r="C7" s="13" t="s">
        <v>19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5"/>
      <c r="P7" s="2"/>
      <c r="Q7" s="2"/>
      <c r="R7" s="2"/>
      <c r="T7" s="2"/>
      <c r="U7" s="29"/>
      <c r="V7" s="30"/>
      <c r="W7" s="30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O7" s="2"/>
      <c r="AP7" s="2"/>
      <c r="AQ7" s="2"/>
      <c r="AR7" s="2"/>
      <c r="AS7" s="2"/>
      <c r="AT7" s="2"/>
      <c r="AU7" s="2"/>
      <c r="AV7" s="2"/>
      <c r="AW7" s="30"/>
      <c r="AX7" s="30"/>
      <c r="AY7" s="30"/>
      <c r="AZ7" s="2"/>
    </row>
    <row r="8" spans="2:52" customFormat="1" x14ac:dyDescent="0.25">
      <c r="B8" s="12"/>
      <c r="C8" s="16" t="s">
        <v>10</v>
      </c>
      <c r="D8" s="16"/>
      <c r="E8" s="16"/>
      <c r="F8" s="71">
        <v>10</v>
      </c>
      <c r="G8" s="71"/>
      <c r="H8" s="16" t="s">
        <v>13</v>
      </c>
      <c r="I8" s="16"/>
      <c r="J8" s="16"/>
      <c r="K8" s="16"/>
      <c r="L8" s="16"/>
      <c r="M8" s="16"/>
      <c r="N8" s="15"/>
      <c r="P8" s="2"/>
      <c r="Q8" s="2"/>
      <c r="R8" s="2"/>
      <c r="T8" s="2"/>
      <c r="U8" s="29"/>
      <c r="V8" s="30"/>
      <c r="W8" s="30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O8" s="2"/>
      <c r="AP8" s="2"/>
      <c r="AQ8" s="2"/>
      <c r="AR8" s="2"/>
      <c r="AS8" s="2"/>
      <c r="AT8" s="2"/>
      <c r="AU8" s="2"/>
      <c r="AV8" s="2"/>
      <c r="AW8" s="30"/>
      <c r="AX8" s="30"/>
      <c r="AY8" s="30"/>
      <c r="AZ8" s="2"/>
    </row>
    <row r="9" spans="2:52" customFormat="1" ht="14.45" customHeight="1" x14ac:dyDescent="0.25">
      <c r="B9" s="12"/>
      <c r="C9" s="16" t="s">
        <v>16</v>
      </c>
      <c r="D9" s="16"/>
      <c r="E9" s="16"/>
      <c r="F9" s="17"/>
      <c r="G9" s="19">
        <v>0.01</v>
      </c>
      <c r="H9" s="16" t="s">
        <v>23</v>
      </c>
      <c r="I9" s="16"/>
      <c r="J9" s="16"/>
      <c r="K9" s="16"/>
      <c r="L9" s="16"/>
      <c r="M9" s="16"/>
      <c r="N9" s="15"/>
      <c r="P9" s="2"/>
      <c r="Q9" s="2"/>
      <c r="R9" s="2"/>
      <c r="T9" s="2"/>
      <c r="U9" s="29"/>
      <c r="V9" s="30"/>
      <c r="W9" s="30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O9" s="2"/>
      <c r="AP9" s="2"/>
      <c r="AQ9" s="2"/>
      <c r="AR9" s="2"/>
      <c r="AS9" s="2"/>
      <c r="AT9" s="2"/>
      <c r="AU9" s="2"/>
      <c r="AV9" s="2"/>
      <c r="AW9" s="30"/>
      <c r="AX9" s="30"/>
      <c r="AY9" s="30"/>
      <c r="AZ9" s="2"/>
    </row>
    <row r="10" spans="2:52" customFormat="1" ht="14.45" customHeight="1" x14ac:dyDescent="0.25">
      <c r="B10" s="12"/>
      <c r="C10" s="16" t="s">
        <v>24</v>
      </c>
      <c r="D10" s="16"/>
      <c r="E10" s="16"/>
      <c r="F10" s="17"/>
      <c r="G10" s="28">
        <v>5</v>
      </c>
      <c r="H10" s="16"/>
      <c r="I10" s="16"/>
      <c r="J10" s="16"/>
      <c r="K10" s="16"/>
      <c r="L10" s="16"/>
      <c r="M10" s="16"/>
      <c r="N10" s="15"/>
      <c r="P10" s="2"/>
      <c r="Q10" s="2"/>
      <c r="R10" s="2"/>
      <c r="T10" s="2"/>
      <c r="U10" s="29"/>
      <c r="V10" s="30"/>
      <c r="W10" s="30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O10" s="2"/>
      <c r="AP10" s="2"/>
      <c r="AQ10" s="2"/>
      <c r="AR10" s="2"/>
      <c r="AS10" s="2"/>
      <c r="AT10" s="2"/>
      <c r="AU10" s="2"/>
      <c r="AV10" s="2"/>
      <c r="AW10" s="30"/>
      <c r="AX10" s="30"/>
      <c r="AY10" s="30"/>
      <c r="AZ10" s="2"/>
    </row>
    <row r="11" spans="2:52" customFormat="1" x14ac:dyDescent="0.25">
      <c r="B11" s="12"/>
      <c r="C11" s="16"/>
      <c r="D11" s="16"/>
      <c r="E11" s="16"/>
      <c r="F11" s="17"/>
      <c r="G11" s="18"/>
      <c r="H11" s="16"/>
      <c r="I11" s="20"/>
      <c r="J11" s="16"/>
      <c r="K11" s="16"/>
      <c r="L11" s="16"/>
      <c r="M11" s="16"/>
      <c r="N11" s="15"/>
      <c r="P11" s="2"/>
      <c r="Q11" s="2"/>
      <c r="R11" s="2"/>
      <c r="T11" s="2"/>
      <c r="U11" s="29"/>
      <c r="V11" s="30"/>
      <c r="W11" s="30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O11" s="2"/>
      <c r="AP11" s="2"/>
      <c r="AQ11" s="2"/>
      <c r="AR11" s="2"/>
      <c r="AS11" s="2"/>
      <c r="AT11" s="2"/>
      <c r="AU11" s="2"/>
      <c r="AV11" s="2"/>
      <c r="AW11" s="30"/>
      <c r="AX11" s="30"/>
      <c r="AY11" s="30"/>
      <c r="AZ11" s="2"/>
    </row>
    <row r="12" spans="2:52" customFormat="1" ht="15.75" thickBot="1" x14ac:dyDescent="0.3">
      <c r="B12" s="12"/>
      <c r="C12" s="13" t="s">
        <v>25</v>
      </c>
      <c r="D12" s="14"/>
      <c r="E12" s="14"/>
      <c r="F12" s="21"/>
      <c r="G12" s="22"/>
      <c r="H12" s="14"/>
      <c r="I12" s="23"/>
      <c r="J12" s="14"/>
      <c r="K12" s="14"/>
      <c r="L12" s="14"/>
      <c r="M12" s="14"/>
      <c r="N12" s="15"/>
      <c r="P12" s="2"/>
      <c r="Q12" s="2"/>
      <c r="R12" s="2"/>
      <c r="T12" s="2"/>
      <c r="U12" s="29"/>
      <c r="V12" s="30"/>
      <c r="W12" s="30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O12" s="2"/>
      <c r="AP12" s="2"/>
      <c r="AQ12" s="2"/>
      <c r="AR12" s="2"/>
      <c r="AS12" s="2"/>
      <c r="AT12" s="2"/>
      <c r="AU12" s="2"/>
      <c r="AV12" s="2"/>
      <c r="AW12" s="30"/>
      <c r="AX12" s="30"/>
      <c r="AY12" s="30"/>
      <c r="AZ12" s="2"/>
    </row>
    <row r="13" spans="2:52" customFormat="1" x14ac:dyDescent="0.25">
      <c r="B13" s="12"/>
      <c r="C13" s="46" t="s">
        <v>21</v>
      </c>
      <c r="D13" s="16"/>
      <c r="E13" s="16"/>
      <c r="F13" s="70">
        <f>R5056</f>
        <v>200631.67064611556</v>
      </c>
      <c r="G13" s="70"/>
      <c r="H13" s="16"/>
      <c r="I13" s="16"/>
      <c r="J13" s="16"/>
      <c r="K13" s="16"/>
      <c r="L13" s="16"/>
      <c r="M13" s="16"/>
      <c r="N13" s="15"/>
      <c r="P13" s="53"/>
      <c r="Q13" s="2"/>
      <c r="R13" s="2"/>
      <c r="T13" s="2"/>
      <c r="U13" s="29"/>
      <c r="V13" s="30"/>
      <c r="W13" s="30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P13" s="2"/>
      <c r="AQ13" s="2"/>
      <c r="AR13" s="2"/>
      <c r="AS13" s="2"/>
      <c r="AT13" s="2"/>
      <c r="AU13" s="2"/>
      <c r="AV13" s="2"/>
      <c r="AW13" s="30"/>
      <c r="AX13" s="30"/>
      <c r="AY13" s="30"/>
      <c r="AZ13" s="2"/>
    </row>
    <row r="14" spans="2:52" customFormat="1" x14ac:dyDescent="0.25">
      <c r="B14" s="12"/>
      <c r="C14" s="16" t="s">
        <v>26</v>
      </c>
      <c r="D14" s="16"/>
      <c r="E14" s="16"/>
      <c r="F14" s="44"/>
      <c r="G14" s="47" t="e">
        <f>1/AVERAGE(Y22:Y5056)</f>
        <v>#DIV/0!</v>
      </c>
      <c r="H14" s="16" t="s">
        <v>27</v>
      </c>
      <c r="I14" s="16"/>
      <c r="J14" s="16"/>
      <c r="K14" s="16"/>
      <c r="L14" s="16"/>
      <c r="M14" s="16"/>
      <c r="N14" s="15"/>
      <c r="P14" s="2"/>
      <c r="Q14" s="2"/>
      <c r="R14" s="2"/>
      <c r="T14" s="2"/>
      <c r="U14" s="29"/>
      <c r="V14" s="30"/>
      <c r="W14" s="30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P14" s="2"/>
      <c r="AQ14" s="2"/>
      <c r="AR14" s="2"/>
      <c r="AS14" s="2"/>
      <c r="AT14" s="2"/>
      <c r="AU14" s="2"/>
      <c r="AV14" s="2"/>
      <c r="AW14" s="30"/>
      <c r="AX14" s="30"/>
      <c r="AY14" s="30"/>
      <c r="AZ14" s="2"/>
    </row>
    <row r="15" spans="2:52" customFormat="1" x14ac:dyDescent="0.25">
      <c r="B15" s="12"/>
      <c r="C15" s="16" t="s">
        <v>44</v>
      </c>
      <c r="D15" s="16"/>
      <c r="E15" s="16"/>
      <c r="F15" s="49"/>
      <c r="G15" s="17">
        <f>(AVERAGE(AZ22:AZ5056)*252-G9)/(_xlfn.STDEV.S(AZ22:AZ5056)*SQRT(252))</f>
        <v>0.58351462699625545</v>
      </c>
      <c r="H15" s="16"/>
      <c r="I15" s="16"/>
      <c r="J15" s="16"/>
      <c r="K15" s="16"/>
      <c r="L15" s="16"/>
      <c r="M15" s="16"/>
      <c r="N15" s="15"/>
      <c r="P15" s="2"/>
      <c r="Q15" s="2"/>
      <c r="R15" s="2"/>
      <c r="T15" s="2"/>
      <c r="U15" s="29"/>
      <c r="V15" s="30"/>
      <c r="W15" s="30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P15" s="2"/>
      <c r="AQ15" s="2"/>
      <c r="AR15" s="2"/>
      <c r="AS15" s="2"/>
      <c r="AT15" s="2"/>
      <c r="AU15" s="2"/>
      <c r="AV15" s="2"/>
      <c r="AW15" s="30"/>
      <c r="AX15" s="30"/>
      <c r="AY15" s="30"/>
      <c r="AZ15" s="2"/>
    </row>
    <row r="16" spans="2:52" customFormat="1" ht="7.5" customHeight="1" thickBot="1" x14ac:dyDescent="0.3">
      <c r="B16" s="24"/>
      <c r="C16" s="14"/>
      <c r="D16" s="14"/>
      <c r="E16" s="14"/>
      <c r="F16" s="25"/>
      <c r="G16" s="25"/>
      <c r="H16" s="14"/>
      <c r="I16" s="14"/>
      <c r="J16" s="14"/>
      <c r="K16" s="14"/>
      <c r="L16" s="14"/>
      <c r="M16" s="14"/>
      <c r="N16" s="26"/>
      <c r="P16" s="2"/>
      <c r="Q16" s="2"/>
      <c r="R16" s="2"/>
      <c r="T16" s="2"/>
      <c r="U16" s="29"/>
      <c r="V16" s="30"/>
      <c r="W16" s="30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P16" s="2"/>
      <c r="AQ16" s="2"/>
      <c r="AR16" s="2"/>
      <c r="AS16" s="2"/>
      <c r="AT16" s="2"/>
      <c r="AU16" s="2"/>
      <c r="AV16" s="2"/>
      <c r="AW16" s="30"/>
      <c r="AX16" s="30"/>
      <c r="AY16" s="30"/>
      <c r="AZ16" s="2"/>
    </row>
    <row r="17" spans="2:52" customFormat="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P17" s="2"/>
      <c r="Q17" s="2"/>
      <c r="R17" s="2"/>
      <c r="T17" s="2"/>
      <c r="U17" s="29"/>
      <c r="V17" s="30"/>
      <c r="W17" s="30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O17" s="2"/>
      <c r="AP17" s="2"/>
      <c r="AQ17" s="2"/>
      <c r="AR17" s="2"/>
      <c r="AS17" s="2"/>
      <c r="AT17" s="5"/>
      <c r="AU17" s="2"/>
      <c r="AV17" s="2"/>
      <c r="AW17" s="30"/>
      <c r="AX17" s="30"/>
      <c r="AY17" s="30"/>
      <c r="AZ17" s="2"/>
    </row>
    <row r="18" spans="2:52" customFormat="1" x14ac:dyDescent="0.25">
      <c r="B18" s="2"/>
      <c r="C18" s="6" t="s">
        <v>17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2"/>
      <c r="O18" s="6" t="s">
        <v>2</v>
      </c>
      <c r="P18" s="4"/>
      <c r="Q18" s="4"/>
      <c r="R18" s="4"/>
      <c r="S18" s="4"/>
      <c r="T18" s="4"/>
      <c r="U18" s="31"/>
      <c r="V18" s="31"/>
      <c r="W18" s="30"/>
      <c r="X18" s="2"/>
      <c r="Y18" s="6" t="s">
        <v>6</v>
      </c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2"/>
      <c r="AP18" s="2"/>
      <c r="AQ18" s="6" t="s">
        <v>7</v>
      </c>
      <c r="AR18" s="6"/>
      <c r="AS18" s="6"/>
      <c r="AT18" s="4"/>
      <c r="AU18" s="4"/>
      <c r="AV18" s="4"/>
      <c r="AW18" s="31"/>
      <c r="AX18" s="31"/>
      <c r="AY18" s="31"/>
      <c r="AZ18" s="2"/>
    </row>
    <row r="19" spans="2:52" customFormat="1" x14ac:dyDescent="0.25">
      <c r="B19" s="1"/>
      <c r="C19" s="1" t="s">
        <v>12</v>
      </c>
      <c r="D19" s="2" t="s">
        <v>31</v>
      </c>
      <c r="E19" s="1"/>
      <c r="F19" s="2" t="s">
        <v>22</v>
      </c>
      <c r="G19" s="1"/>
      <c r="H19" s="2" t="s">
        <v>0</v>
      </c>
      <c r="I19" s="1"/>
      <c r="J19" t="s">
        <v>8</v>
      </c>
      <c r="K19" s="48"/>
      <c r="L19" t="s">
        <v>9</v>
      </c>
      <c r="M19" s="1"/>
      <c r="N19" s="1"/>
      <c r="O19" t="s">
        <v>3</v>
      </c>
      <c r="P19" s="2"/>
      <c r="Q19" s="2"/>
      <c r="R19" s="1"/>
      <c r="S19" t="s">
        <v>4</v>
      </c>
      <c r="T19" s="1"/>
      <c r="U19" s="29" t="s">
        <v>5</v>
      </c>
      <c r="V19" s="30"/>
      <c r="W19" s="32"/>
      <c r="X19" s="1"/>
      <c r="Y19" s="48" t="s">
        <v>41</v>
      </c>
      <c r="Z19" s="68" t="s">
        <v>30</v>
      </c>
      <c r="AA19" s="68"/>
      <c r="AB19" s="68"/>
      <c r="AC19" s="68"/>
      <c r="AD19" s="68"/>
      <c r="AE19" s="68"/>
      <c r="AF19" s="68"/>
      <c r="AG19" s="69"/>
      <c r="AH19" s="73" t="s">
        <v>37</v>
      </c>
      <c r="AI19" s="66"/>
      <c r="AJ19" s="74" t="s">
        <v>38</v>
      </c>
      <c r="AK19" s="66"/>
      <c r="AL19" s="66" t="s">
        <v>39</v>
      </c>
      <c r="AM19" s="67"/>
      <c r="AN19" s="51" t="s">
        <v>29</v>
      </c>
      <c r="AO19" s="48"/>
      <c r="AP19" s="1"/>
      <c r="AQ19" t="s">
        <v>3</v>
      </c>
      <c r="AT19" s="1"/>
      <c r="AU19" t="s">
        <v>4</v>
      </c>
      <c r="AV19" s="1"/>
      <c r="AW19" s="29" t="s">
        <v>5</v>
      </c>
      <c r="AX19" s="30"/>
      <c r="AY19" s="34"/>
      <c r="AZ19" s="52" t="s">
        <v>42</v>
      </c>
    </row>
    <row r="20" spans="2:52" customFormat="1" x14ac:dyDescent="0.25">
      <c r="B20" s="1"/>
      <c r="C20" s="3"/>
      <c r="D20" s="4" t="s">
        <v>11</v>
      </c>
      <c r="E20" s="3" t="s">
        <v>1</v>
      </c>
      <c r="F20" s="4" t="s">
        <v>11</v>
      </c>
      <c r="G20" s="3" t="s">
        <v>1</v>
      </c>
      <c r="H20" s="4" t="s">
        <v>11</v>
      </c>
      <c r="I20" s="3" t="s">
        <v>1</v>
      </c>
      <c r="J20" s="4" t="s">
        <v>11</v>
      </c>
      <c r="K20" s="3" t="s">
        <v>1</v>
      </c>
      <c r="L20" s="4" t="s">
        <v>11</v>
      </c>
      <c r="M20" s="3" t="s">
        <v>1</v>
      </c>
      <c r="N20" s="1"/>
      <c r="O20" s="4" t="s">
        <v>11</v>
      </c>
      <c r="P20" s="4" t="s">
        <v>1</v>
      </c>
      <c r="Q20" s="4" t="s">
        <v>15</v>
      </c>
      <c r="R20" s="3" t="s">
        <v>14</v>
      </c>
      <c r="S20" s="4" t="s">
        <v>11</v>
      </c>
      <c r="T20" s="3" t="s">
        <v>1</v>
      </c>
      <c r="U20" s="31" t="s">
        <v>11</v>
      </c>
      <c r="V20" s="30" t="s">
        <v>1</v>
      </c>
      <c r="W20" s="33" t="s">
        <v>15</v>
      </c>
      <c r="X20" s="1"/>
      <c r="Y20" s="3" t="s">
        <v>40</v>
      </c>
      <c r="Z20" s="4"/>
      <c r="AA20" s="4"/>
      <c r="AB20" s="4"/>
      <c r="AC20" s="4"/>
      <c r="AD20" s="4"/>
      <c r="AE20" s="4"/>
      <c r="AF20" s="4"/>
      <c r="AG20" s="3"/>
      <c r="AH20" s="4" t="s">
        <v>33</v>
      </c>
      <c r="AI20" s="4" t="s">
        <v>35</v>
      </c>
      <c r="AJ20" s="4" t="s">
        <v>36</v>
      </c>
      <c r="AK20" s="4" t="s">
        <v>34</v>
      </c>
      <c r="AL20" s="4" t="s">
        <v>33</v>
      </c>
      <c r="AM20" s="3" t="s">
        <v>34</v>
      </c>
      <c r="AN20" s="4" t="s">
        <v>11</v>
      </c>
      <c r="AO20" s="3" t="s">
        <v>1</v>
      </c>
      <c r="AP20" s="1"/>
      <c r="AQ20" s="4" t="s">
        <v>11</v>
      </c>
      <c r="AR20" s="4" t="s">
        <v>1</v>
      </c>
      <c r="AS20" s="4" t="s">
        <v>15</v>
      </c>
      <c r="AT20" s="3" t="s">
        <v>14</v>
      </c>
      <c r="AU20" s="4" t="s">
        <v>11</v>
      </c>
      <c r="AV20" s="3" t="s">
        <v>1</v>
      </c>
      <c r="AW20" s="31" t="s">
        <v>11</v>
      </c>
      <c r="AX20" s="30" t="s">
        <v>1</v>
      </c>
      <c r="AY20" s="34" t="s">
        <v>15</v>
      </c>
      <c r="AZ20" s="55" t="s">
        <v>43</v>
      </c>
    </row>
    <row r="21" spans="2:52" x14ac:dyDescent="0.25">
      <c r="C21" s="60">
        <v>34702</v>
      </c>
      <c r="D21" s="36">
        <v>60.38</v>
      </c>
      <c r="E21" s="37">
        <v>29.12</v>
      </c>
      <c r="F21" s="38">
        <v>0</v>
      </c>
      <c r="G21" s="7">
        <v>0</v>
      </c>
      <c r="H21" s="38">
        <v>1</v>
      </c>
      <c r="I21" s="7">
        <v>1</v>
      </c>
      <c r="J21" s="36">
        <f>D21*(1-$F$8/20000)</f>
        <v>60.349810000000005</v>
      </c>
      <c r="K21" s="61">
        <f>E21*(1-$F$8/20000)</f>
        <v>29.105440000000002</v>
      </c>
      <c r="L21" s="36">
        <f>D21*(1+$F$8/20000)</f>
        <v>60.41019</v>
      </c>
      <c r="M21" s="37">
        <f>E21*(1+$F$8/20000)</f>
        <v>29.13456</v>
      </c>
      <c r="Y21" s="7"/>
      <c r="AF21" s="8"/>
      <c r="AM21" s="7"/>
      <c r="AQ21" s="40">
        <f>AT21/2</f>
        <v>10000</v>
      </c>
      <c r="AR21" s="40">
        <f>AT21/2</f>
        <v>10000</v>
      </c>
      <c r="AS21" s="40">
        <v>0</v>
      </c>
      <c r="AT21" s="41">
        <f>F4</f>
        <v>20000</v>
      </c>
      <c r="AU21" s="42">
        <f>AQ21/L21</f>
        <v>165.53498672988778</v>
      </c>
      <c r="AV21" s="37">
        <f>AR21/M21</f>
        <v>343.23497591863406</v>
      </c>
      <c r="AW21" s="58">
        <f t="shared" ref="AW21:AW84" si="0">AQ21/AT21</f>
        <v>0.5</v>
      </c>
      <c r="AX21" s="58">
        <f t="shared" ref="AX21:AX84" si="1">AR21/AT21</f>
        <v>0.5</v>
      </c>
      <c r="AY21" s="59">
        <f t="shared" ref="AY21:AY84" si="2">AS21/AT21</f>
        <v>0</v>
      </c>
      <c r="AZ21" s="56"/>
    </row>
    <row r="22" spans="2:52" x14ac:dyDescent="0.25">
      <c r="C22" s="35">
        <v>34703</v>
      </c>
      <c r="D22" s="36">
        <v>60.25</v>
      </c>
      <c r="E22" s="37">
        <v>29</v>
      </c>
      <c r="F22" s="38">
        <v>0</v>
      </c>
      <c r="G22" s="7">
        <v>0</v>
      </c>
      <c r="H22" s="38">
        <v>1</v>
      </c>
      <c r="I22" s="7">
        <v>1</v>
      </c>
      <c r="J22" s="36">
        <f t="shared" ref="J22:J85" si="3">D22*(1-$F$8/20000)</f>
        <v>60.219875000000002</v>
      </c>
      <c r="K22" s="37">
        <f t="shared" ref="K22:K85" si="4">E22*(1-$F$8/20000)</f>
        <v>28.985500000000002</v>
      </c>
      <c r="L22" s="36">
        <f t="shared" ref="L22:L85" si="5">D22*(1+$F$8/20000)</f>
        <v>60.280124999999998</v>
      </c>
      <c r="M22" s="37">
        <f t="shared" ref="M22:M85" si="6">E22*(1+$F$8/20000)</f>
        <v>29.014499999999998</v>
      </c>
      <c r="O22" s="39">
        <f>S22*D22</f>
        <v>9973.4829504757381</v>
      </c>
      <c r="P22" s="40">
        <f>T22*E22</f>
        <v>9953.8143016403883</v>
      </c>
      <c r="Q22" s="40">
        <f>S22*F22+T22*G22</f>
        <v>0</v>
      </c>
      <c r="R22" s="41">
        <f>SUM(O22:Q22)</f>
        <v>19927.297252116128</v>
      </c>
      <c r="S22" s="36">
        <f>AU21*H21</f>
        <v>165.53498672988778</v>
      </c>
      <c r="T22" s="37">
        <f>AV21*I21</f>
        <v>343.23497591863406</v>
      </c>
      <c r="U22" s="57">
        <f>O22/R22</f>
        <v>0.50049351019825983</v>
      </c>
      <c r="V22" s="58">
        <f>P22/R22</f>
        <v>0.49950648980174012</v>
      </c>
      <c r="W22" s="59">
        <f>Q22/R22</f>
        <v>0</v>
      </c>
      <c r="Y22" s="7">
        <f>IF(AND(ABS(U22-0.5)&gt;$G$5,ABS(V22-0.5)&gt;$G$5),1,0)*IF(AND(OR(AH22&lt;=0,AI22&gt;=0),OR(AJ22&gt;=0,AK22&lt;=0),OR(AL22&lt;=0,AM22&lt;=0)),0,1)</f>
        <v>0</v>
      </c>
      <c r="Z22" s="40"/>
      <c r="AA22" s="40"/>
      <c r="AB22" s="40"/>
      <c r="AC22" s="40"/>
      <c r="AD22" s="40"/>
      <c r="AE22" s="40"/>
      <c r="AF22" s="40"/>
      <c r="AG22" s="41"/>
      <c r="AH22" s="40"/>
      <c r="AI22" s="40"/>
      <c r="AJ22" s="40"/>
      <c r="AK22" s="40"/>
      <c r="AL22" s="40"/>
      <c r="AM22" s="41"/>
      <c r="AN22" s="36">
        <f>Y22*(IF(AND(AH22&gt;0,AI22&lt;0),AH22,0)+IF(AND(AJ22&lt;0,AK22&gt;0),AJ22,0)+IF(AND(AL22&gt;0,AM22&gt;0),AL22,0))</f>
        <v>0</v>
      </c>
      <c r="AO22" s="37">
        <f>Y22*(IF(AND(AH22&gt;0,AI22&lt;0),AI22,0)+IF(AND(AJ22&lt;0,AK22&gt;0),AK22,0)+IF(AND(AL22&gt;0,AM22&gt;0),AM22,0))</f>
        <v>0</v>
      </c>
      <c r="AQ22" s="40">
        <f>AU22*D22</f>
        <v>9973.4829504757381</v>
      </c>
      <c r="AR22" s="40">
        <f>AV22*E22</f>
        <v>9953.8143016403883</v>
      </c>
      <c r="AS22" s="40">
        <f>IF(AND(Y22&lt;&gt;0,AN22&lt;&gt;0),0,Q22)</f>
        <v>0</v>
      </c>
      <c r="AT22" s="41">
        <f>SUM(AQ22:AS22)</f>
        <v>19927.297252116128</v>
      </c>
      <c r="AU22" s="42">
        <f>S22+AN22</f>
        <v>165.53498672988778</v>
      </c>
      <c r="AV22" s="37">
        <f>T22+AO22</f>
        <v>343.23497591863406</v>
      </c>
      <c r="AW22" s="58">
        <f t="shared" si="0"/>
        <v>0.50049351019825983</v>
      </c>
      <c r="AX22" s="58">
        <f t="shared" si="1"/>
        <v>0.49950648980174012</v>
      </c>
      <c r="AY22" s="59">
        <f t="shared" si="2"/>
        <v>0</v>
      </c>
      <c r="AZ22" s="54">
        <f>AT22/AT21-1</f>
        <v>-3.6351373941936327E-3</v>
      </c>
    </row>
    <row r="23" spans="2:52" x14ac:dyDescent="0.25">
      <c r="C23" s="35">
        <v>34704</v>
      </c>
      <c r="D23" s="36">
        <v>60.88</v>
      </c>
      <c r="E23" s="37">
        <v>29.12</v>
      </c>
      <c r="F23" s="38">
        <v>0</v>
      </c>
      <c r="G23" s="7">
        <v>0</v>
      </c>
      <c r="H23" s="38">
        <v>1</v>
      </c>
      <c r="I23" s="7">
        <v>1</v>
      </c>
      <c r="J23" s="36">
        <f t="shared" si="3"/>
        <v>60.849560000000004</v>
      </c>
      <c r="K23" s="37">
        <f t="shared" si="4"/>
        <v>29.105440000000002</v>
      </c>
      <c r="L23" s="36">
        <f t="shared" si="5"/>
        <v>60.910440000000001</v>
      </c>
      <c r="M23" s="37">
        <f t="shared" si="6"/>
        <v>29.13456</v>
      </c>
      <c r="O23" s="39">
        <f t="shared" ref="O23:O86" si="7">S23*D23</f>
        <v>10077.769992115569</v>
      </c>
      <c r="P23" s="40">
        <f t="shared" ref="P23:P86" si="8">T23*E23</f>
        <v>9995.002498750624</v>
      </c>
      <c r="Q23" s="40">
        <f>S23*F23+T23*G23+AS22*(1+$G$9/252)</f>
        <v>0</v>
      </c>
      <c r="R23" s="41">
        <f t="shared" ref="R23:R27" si="9">SUM(O23:Q23)</f>
        <v>20072.772490866191</v>
      </c>
      <c r="S23" s="36">
        <f>AU22*H22</f>
        <v>165.53498672988778</v>
      </c>
      <c r="T23" s="37">
        <f>AV22*I22</f>
        <v>343.23497591863406</v>
      </c>
      <c r="U23" s="57">
        <f>O23/R23</f>
        <v>0.50206168563417453</v>
      </c>
      <c r="V23" s="58">
        <f t="shared" ref="V23:V27" si="10">P23/R23</f>
        <v>0.49793831436582553</v>
      </c>
      <c r="W23" s="59">
        <f t="shared" ref="W23:W27" si="11">Q23/R23</f>
        <v>0</v>
      </c>
      <c r="Y23" s="7">
        <f t="shared" ref="Y23:Y86" si="12">IF(AND(ABS(U23-0.5)&gt;$G$5,ABS(V23-0.5)&gt;$G$5),1,0)*IF(AND(OR(AH23&lt;=0,AI23&gt;=0),OR(AJ23&gt;=0,AK23&lt;=0),OR(AL23&lt;=0,AM23&lt;=0)),0,1)</f>
        <v>0</v>
      </c>
      <c r="Z23" s="40"/>
      <c r="AA23" s="40"/>
      <c r="AB23" s="40"/>
      <c r="AC23" s="40"/>
      <c r="AD23" s="40"/>
      <c r="AE23" s="40"/>
      <c r="AF23" s="40"/>
      <c r="AG23" s="41"/>
      <c r="AH23" s="40"/>
      <c r="AI23" s="40"/>
      <c r="AJ23" s="40"/>
      <c r="AK23" s="40"/>
      <c r="AL23" s="40"/>
      <c r="AM23" s="41"/>
      <c r="AN23" s="36">
        <f>Y23*(IF(AND(AH23&gt;0,AI23&lt;0),AH23,0)+IF(AND(AJ23&lt;0,AK23&gt;0),AJ23,0)+IF(AND(AL23&gt;0,AM23&gt;0),AL23,0))</f>
        <v>0</v>
      </c>
      <c r="AO23" s="37">
        <f>Y23*(IF(AND(AH23&gt;0,AI23&lt;0),AI23,0)+IF(AND(AJ23&lt;0,AK23&gt;0),AK23,0)+IF(AND(AL23&gt;0,AM23&gt;0),AM23,0))</f>
        <v>0</v>
      </c>
      <c r="AQ23" s="40">
        <f>AU23*D23</f>
        <v>10077.769992115569</v>
      </c>
      <c r="AR23" s="40">
        <f>AV23*E23</f>
        <v>9995.002498750624</v>
      </c>
      <c r="AS23" s="40">
        <f>IF(AND(Y23&lt;&gt;0,AN23&lt;&gt;0),0,Q23)</f>
        <v>0</v>
      </c>
      <c r="AT23" s="41">
        <f>SUM(AQ23:AS23)</f>
        <v>20072.772490866191</v>
      </c>
      <c r="AU23" s="42">
        <f>S23+AN23</f>
        <v>165.53498672988778</v>
      </c>
      <c r="AV23" s="37">
        <f>T23+AO23</f>
        <v>343.23497591863406</v>
      </c>
      <c r="AW23" s="58">
        <f t="shared" si="0"/>
        <v>0.50206168563417453</v>
      </c>
      <c r="AX23" s="58">
        <f t="shared" si="1"/>
        <v>0.49793831436582553</v>
      </c>
      <c r="AY23" s="59">
        <f t="shared" si="2"/>
        <v>0</v>
      </c>
      <c r="AZ23" s="54">
        <f t="shared" ref="AZ23:AZ86" si="13">AT23/AT22-1</f>
        <v>7.300299529310994E-3</v>
      </c>
    </row>
    <row r="24" spans="2:52" x14ac:dyDescent="0.25">
      <c r="C24" s="35">
        <v>34705</v>
      </c>
      <c r="D24" s="36">
        <v>60.75</v>
      </c>
      <c r="E24" s="37">
        <v>28.75</v>
      </c>
      <c r="F24" s="38">
        <v>0</v>
      </c>
      <c r="G24" s="7">
        <v>0</v>
      </c>
      <c r="H24" s="38">
        <v>1</v>
      </c>
      <c r="I24" s="7">
        <v>1</v>
      </c>
      <c r="J24" s="36">
        <f t="shared" si="3"/>
        <v>60.719625000000001</v>
      </c>
      <c r="K24" s="37">
        <f t="shared" si="4"/>
        <v>28.735625000000002</v>
      </c>
      <c r="L24" s="36">
        <f t="shared" si="5"/>
        <v>60.780374999999999</v>
      </c>
      <c r="M24" s="37">
        <f t="shared" si="6"/>
        <v>28.764374999999998</v>
      </c>
      <c r="O24" s="39">
        <f t="shared" si="7"/>
        <v>10056.250443840683</v>
      </c>
      <c r="P24" s="40">
        <f t="shared" si="8"/>
        <v>9868.0055576607301</v>
      </c>
      <c r="Q24" s="40">
        <f>S24*F24+T24*G24+AS23*(1+$G$9/252)</f>
        <v>0</v>
      </c>
      <c r="R24" s="41">
        <f t="shared" si="9"/>
        <v>19924.256001501413</v>
      </c>
      <c r="S24" s="36">
        <f>AU23*H23</f>
        <v>165.53498672988778</v>
      </c>
      <c r="T24" s="37">
        <f>AV23*I23</f>
        <v>343.23497591863406</v>
      </c>
      <c r="U24" s="57">
        <f>O24/R24</f>
        <v>0.50472401293593516</v>
      </c>
      <c r="V24" s="58">
        <f t="shared" si="10"/>
        <v>0.49527598706406484</v>
      </c>
      <c r="W24" s="59">
        <f t="shared" si="11"/>
        <v>0</v>
      </c>
      <c r="Y24" s="7">
        <f t="shared" si="12"/>
        <v>0</v>
      </c>
      <c r="Z24" s="40"/>
      <c r="AA24" s="40"/>
      <c r="AB24" s="40"/>
      <c r="AC24" s="40"/>
      <c r="AD24" s="40"/>
      <c r="AE24" s="40"/>
      <c r="AF24" s="40"/>
      <c r="AG24" s="41"/>
      <c r="AH24" s="40"/>
      <c r="AI24" s="40"/>
      <c r="AJ24" s="40"/>
      <c r="AK24" s="40"/>
      <c r="AL24" s="40"/>
      <c r="AM24" s="41"/>
      <c r="AN24" s="36">
        <f>Y24*(IF(AND(AH24&gt;0,AI24&lt;0),AH24,0)+IF(AND(AJ24&lt;0,AK24&gt;0),AJ24,0)+IF(AND(AL24&gt;0,AM24&gt;0),AL24,0))</f>
        <v>0</v>
      </c>
      <c r="AO24" s="37">
        <f>Y24*(IF(AND(AH24&gt;0,AI24&lt;0),AI24,0)+IF(AND(AJ24&lt;0,AK24&gt;0),AK24,0)+IF(AND(AL24&gt;0,AM24&gt;0),AM24,0))</f>
        <v>0</v>
      </c>
      <c r="AQ24" s="40">
        <f>AU24*D24</f>
        <v>10056.250443840683</v>
      </c>
      <c r="AR24" s="40">
        <f>AV24*E24</f>
        <v>9868.0055576607301</v>
      </c>
      <c r="AS24" s="40">
        <f>IF(AND(Y24&lt;&gt;0,AN24&lt;&gt;0),0,Q24)</f>
        <v>0</v>
      </c>
      <c r="AT24" s="41">
        <f t="shared" ref="AT22:AT28" si="14">SUM(AQ24:AS24)</f>
        <v>19924.256001501413</v>
      </c>
      <c r="AU24" s="42">
        <f>S24+AN24</f>
        <v>165.53498672988778</v>
      </c>
      <c r="AV24" s="37">
        <f>T24+AO24</f>
        <v>343.23497591863406</v>
      </c>
      <c r="AW24" s="58">
        <f t="shared" si="0"/>
        <v>0.50472401293593516</v>
      </c>
      <c r="AX24" s="58">
        <f t="shared" si="1"/>
        <v>0.49527598706406484</v>
      </c>
      <c r="AY24" s="59">
        <f t="shared" si="2"/>
        <v>0</v>
      </c>
      <c r="AZ24" s="54">
        <f t="shared" si="13"/>
        <v>-7.3989026395012703E-3</v>
      </c>
    </row>
    <row r="25" spans="2:52" x14ac:dyDescent="0.25">
      <c r="C25" s="35">
        <v>34708</v>
      </c>
      <c r="D25" s="36">
        <v>61</v>
      </c>
      <c r="E25" s="37">
        <v>29.12</v>
      </c>
      <c r="F25" s="38">
        <v>0</v>
      </c>
      <c r="G25" s="7">
        <v>0</v>
      </c>
      <c r="H25" s="38">
        <v>1</v>
      </c>
      <c r="I25" s="7">
        <v>1</v>
      </c>
      <c r="J25" s="36">
        <f t="shared" si="3"/>
        <v>60.969500000000004</v>
      </c>
      <c r="K25" s="37">
        <f t="shared" si="4"/>
        <v>29.105440000000002</v>
      </c>
      <c r="L25" s="36">
        <f t="shared" si="5"/>
        <v>61.030499999999996</v>
      </c>
      <c r="M25" s="37">
        <f t="shared" si="6"/>
        <v>29.13456</v>
      </c>
      <c r="O25" s="39">
        <f t="shared" si="7"/>
        <v>10097.634190523155</v>
      </c>
      <c r="P25" s="40">
        <f t="shared" si="8"/>
        <v>9995.002498750624</v>
      </c>
      <c r="Q25" s="40">
        <f>S25*F25+T25*G25+AS24*(1+$G$9/252)</f>
        <v>0</v>
      </c>
      <c r="R25" s="41">
        <f t="shared" si="9"/>
        <v>20092.636689273779</v>
      </c>
      <c r="S25" s="36">
        <f>AU24*H24</f>
        <v>165.53498672988778</v>
      </c>
      <c r="T25" s="37">
        <f>AV24*I24</f>
        <v>343.23497591863406</v>
      </c>
      <c r="U25" s="57">
        <f>O25/R25</f>
        <v>0.50255396276157527</v>
      </c>
      <c r="V25" s="58">
        <f t="shared" si="10"/>
        <v>0.49744603723842479</v>
      </c>
      <c r="W25" s="59">
        <f t="shared" si="11"/>
        <v>0</v>
      </c>
      <c r="Y25" s="7">
        <f t="shared" si="12"/>
        <v>0</v>
      </c>
      <c r="Z25" s="40"/>
      <c r="AA25" s="40"/>
      <c r="AB25" s="40"/>
      <c r="AC25" s="40"/>
      <c r="AD25" s="40"/>
      <c r="AE25" s="40"/>
      <c r="AF25" s="40"/>
      <c r="AG25" s="41"/>
      <c r="AH25" s="40"/>
      <c r="AI25" s="40"/>
      <c r="AJ25" s="40"/>
      <c r="AK25" s="40"/>
      <c r="AL25" s="40"/>
      <c r="AM25" s="41"/>
      <c r="AN25" s="36">
        <f>Y25*(IF(AND(AH25&gt;0,AI25&lt;0),AH25,0)+IF(AND(AJ25&lt;0,AK25&gt;0),AJ25,0)+IF(AND(AL25&gt;0,AM25&gt;0),AL25,0))</f>
        <v>0</v>
      </c>
      <c r="AO25" s="37">
        <f>Y25*(IF(AND(AH25&gt;0,AI25&lt;0),AI25,0)+IF(AND(AJ25&lt;0,AK25&gt;0),AK25,0)+IF(AND(AL25&gt;0,AM25&gt;0),AM25,0))</f>
        <v>0</v>
      </c>
      <c r="AQ25" s="40">
        <f>AU25*D25</f>
        <v>10097.634190523155</v>
      </c>
      <c r="AR25" s="40">
        <f>AV25*E25</f>
        <v>9995.002498750624</v>
      </c>
      <c r="AS25" s="40">
        <f>IF(AND(Y25&lt;&gt;0,AN25&lt;&gt;0),0,Q25)</f>
        <v>0</v>
      </c>
      <c r="AT25" s="41">
        <f t="shared" si="14"/>
        <v>20092.636689273779</v>
      </c>
      <c r="AU25" s="42">
        <f>S25+AN25</f>
        <v>165.53498672988778</v>
      </c>
      <c r="AV25" s="37">
        <f>T25+AO25</f>
        <v>343.23497591863406</v>
      </c>
      <c r="AW25" s="58">
        <f t="shared" si="0"/>
        <v>0.50255396276157527</v>
      </c>
      <c r="AX25" s="58">
        <f t="shared" si="1"/>
        <v>0.49744603723842479</v>
      </c>
      <c r="AY25" s="59">
        <f t="shared" si="2"/>
        <v>0</v>
      </c>
      <c r="AZ25" s="54">
        <f t="shared" si="13"/>
        <v>8.451040167305468E-3</v>
      </c>
    </row>
    <row r="26" spans="2:52" x14ac:dyDescent="0.25">
      <c r="C26" s="35">
        <v>34709</v>
      </c>
      <c r="D26" s="36">
        <v>60.88</v>
      </c>
      <c r="E26" s="37">
        <v>29.12</v>
      </c>
      <c r="F26" s="38">
        <v>0</v>
      </c>
      <c r="G26" s="7">
        <v>0</v>
      </c>
      <c r="H26" s="38">
        <v>1</v>
      </c>
      <c r="I26" s="7">
        <v>1</v>
      </c>
      <c r="J26" s="36">
        <f t="shared" si="3"/>
        <v>60.849560000000004</v>
      </c>
      <c r="K26" s="37">
        <f t="shared" si="4"/>
        <v>29.105440000000002</v>
      </c>
      <c r="L26" s="36">
        <f t="shared" si="5"/>
        <v>60.910440000000001</v>
      </c>
      <c r="M26" s="37">
        <f t="shared" si="6"/>
        <v>29.13456</v>
      </c>
      <c r="O26" s="39">
        <f t="shared" si="7"/>
        <v>10077.769992115569</v>
      </c>
      <c r="P26" s="40">
        <f t="shared" si="8"/>
        <v>9995.002498750624</v>
      </c>
      <c r="Q26" s="40">
        <f>S26*F26+T26*G26+AS25*(1+$G$9/252)</f>
        <v>0</v>
      </c>
      <c r="R26" s="41">
        <f>SUM(O26:Q26)</f>
        <v>20072.772490866191</v>
      </c>
      <c r="S26" s="36">
        <f>AU25*H25</f>
        <v>165.53498672988778</v>
      </c>
      <c r="T26" s="37">
        <f>AV25*I25</f>
        <v>343.23497591863406</v>
      </c>
      <c r="U26" s="57">
        <f>O26/R26</f>
        <v>0.50206168563417453</v>
      </c>
      <c r="V26" s="58">
        <f t="shared" si="10"/>
        <v>0.49793831436582553</v>
      </c>
      <c r="W26" s="59">
        <f t="shared" si="11"/>
        <v>0</v>
      </c>
      <c r="Y26" s="7">
        <f t="shared" si="12"/>
        <v>0</v>
      </c>
      <c r="Z26" s="40"/>
      <c r="AA26" s="40"/>
      <c r="AB26" s="40"/>
      <c r="AC26" s="40"/>
      <c r="AD26" s="40"/>
      <c r="AE26" s="40"/>
      <c r="AF26" s="40"/>
      <c r="AG26" s="41"/>
      <c r="AH26" s="40"/>
      <c r="AI26" s="40"/>
      <c r="AJ26" s="40"/>
      <c r="AK26" s="40"/>
      <c r="AL26" s="40"/>
      <c r="AM26" s="41"/>
      <c r="AN26" s="36">
        <f>Y26*(IF(AND(AH26&gt;0,AI26&lt;0),AH26,0)+IF(AND(AJ26&lt;0,AK26&gt;0),AJ26,0)+IF(AND(AL26&gt;0,AM26&gt;0),AL26,0))</f>
        <v>0</v>
      </c>
      <c r="AO26" s="37">
        <f>Y26*(IF(AND(AH26&gt;0,AI26&lt;0),AI26,0)+IF(AND(AJ26&lt;0,AK26&gt;0),AK26,0)+IF(AND(AL26&gt;0,AM26&gt;0),AM26,0))</f>
        <v>0</v>
      </c>
      <c r="AQ26" s="40">
        <f>AU26*D26</f>
        <v>10077.769992115569</v>
      </c>
      <c r="AR26" s="40">
        <f>AV26*E26</f>
        <v>9995.002498750624</v>
      </c>
      <c r="AS26" s="40">
        <f>IF(AND(Y26&lt;&gt;0,AN26&lt;&gt;0),0,Q26)</f>
        <v>0</v>
      </c>
      <c r="AT26" s="41">
        <f t="shared" si="14"/>
        <v>20072.772490866191</v>
      </c>
      <c r="AU26" s="42">
        <f>S26+AN26</f>
        <v>165.53498672988778</v>
      </c>
      <c r="AV26" s="37">
        <f>T26+AO26</f>
        <v>343.23497591863406</v>
      </c>
      <c r="AW26" s="58">
        <f t="shared" si="0"/>
        <v>0.50206168563417453</v>
      </c>
      <c r="AX26" s="58">
        <f t="shared" si="1"/>
        <v>0.49793831436582553</v>
      </c>
      <c r="AY26" s="59">
        <f t="shared" si="2"/>
        <v>0</v>
      </c>
      <c r="AZ26" s="54">
        <f t="shared" si="13"/>
        <v>-9.8863074641630799E-4</v>
      </c>
    </row>
    <row r="27" spans="2:52" x14ac:dyDescent="0.25">
      <c r="C27" s="35">
        <v>34710</v>
      </c>
      <c r="D27" s="36">
        <v>60.38</v>
      </c>
      <c r="E27" s="37">
        <v>29.12</v>
      </c>
      <c r="F27" s="38">
        <v>0</v>
      </c>
      <c r="G27" s="7">
        <v>0</v>
      </c>
      <c r="H27" s="38">
        <v>1</v>
      </c>
      <c r="I27" s="7">
        <v>1</v>
      </c>
      <c r="J27" s="36">
        <f t="shared" si="3"/>
        <v>60.349810000000005</v>
      </c>
      <c r="K27" s="37">
        <f t="shared" si="4"/>
        <v>29.105440000000002</v>
      </c>
      <c r="L27" s="36">
        <f t="shared" si="5"/>
        <v>60.41019</v>
      </c>
      <c r="M27" s="37">
        <f t="shared" si="6"/>
        <v>29.13456</v>
      </c>
      <c r="O27" s="39">
        <f t="shared" si="7"/>
        <v>9995.002498750624</v>
      </c>
      <c r="P27" s="40">
        <f t="shared" si="8"/>
        <v>9995.002498750624</v>
      </c>
      <c r="Q27" s="40">
        <f>S27*F27+T27*G27+AS26*(1+$G$9/252)</f>
        <v>0</v>
      </c>
      <c r="R27" s="41">
        <f t="shared" si="9"/>
        <v>19990.004997501248</v>
      </c>
      <c r="S27" s="36">
        <f>AU26*H26</f>
        <v>165.53498672988778</v>
      </c>
      <c r="T27" s="37">
        <f>AV26*I26</f>
        <v>343.23497591863406</v>
      </c>
      <c r="U27" s="57">
        <f t="shared" ref="U27:U28" si="15">O27/R27</f>
        <v>0.5</v>
      </c>
      <c r="V27" s="58">
        <f t="shared" si="10"/>
        <v>0.5</v>
      </c>
      <c r="W27" s="59">
        <f t="shared" si="11"/>
        <v>0</v>
      </c>
      <c r="Y27" s="7">
        <f t="shared" si="12"/>
        <v>0</v>
      </c>
      <c r="Z27" s="40"/>
      <c r="AA27" s="40"/>
      <c r="AB27" s="40"/>
      <c r="AC27" s="40"/>
      <c r="AD27" s="40"/>
      <c r="AE27" s="40"/>
      <c r="AF27" s="40"/>
      <c r="AG27" s="41"/>
      <c r="AH27" s="40"/>
      <c r="AI27" s="40"/>
      <c r="AJ27" s="40"/>
      <c r="AK27" s="40"/>
      <c r="AL27" s="40"/>
      <c r="AM27" s="41"/>
      <c r="AN27" s="36">
        <f>Y27*(IF(AND(AH27&gt;0,AI27&lt;0),AH27,0)+IF(AND(AJ27&lt;0,AK27&gt;0),AJ27,0)+IF(AND(AL27&gt;0,AM27&gt;0),AL27,0))</f>
        <v>0</v>
      </c>
      <c r="AO27" s="37">
        <f>Y27*(IF(AND(AH27&gt;0,AI27&lt;0),AI27,0)+IF(AND(AJ27&lt;0,AK27&gt;0),AK27,0)+IF(AND(AL27&gt;0,AM27&gt;0),AM27,0))</f>
        <v>0</v>
      </c>
      <c r="AQ27" s="40">
        <f>AU27*D27</f>
        <v>9995.002498750624</v>
      </c>
      <c r="AR27" s="40">
        <f>AV27*E27</f>
        <v>9995.002498750624</v>
      </c>
      <c r="AS27" s="40">
        <f>IF(AND(Y27&lt;&gt;0,AN27&lt;&gt;0),0,Q27)</f>
        <v>0</v>
      </c>
      <c r="AT27" s="41">
        <f t="shared" si="14"/>
        <v>19990.004997501248</v>
      </c>
      <c r="AU27" s="42">
        <f>S27+AN27</f>
        <v>165.53498672988778</v>
      </c>
      <c r="AV27" s="37">
        <f>T27+AO27</f>
        <v>343.23497591863406</v>
      </c>
      <c r="AW27" s="58">
        <f t="shared" si="0"/>
        <v>0.5</v>
      </c>
      <c r="AX27" s="58">
        <f t="shared" si="1"/>
        <v>0.5</v>
      </c>
      <c r="AY27" s="59">
        <f t="shared" si="2"/>
        <v>0</v>
      </c>
      <c r="AZ27" s="54">
        <f t="shared" si="13"/>
        <v>-4.123371268348941E-3</v>
      </c>
    </row>
    <row r="28" spans="2:52" x14ac:dyDescent="0.25">
      <c r="C28" s="35">
        <v>34711</v>
      </c>
      <c r="D28" s="36">
        <v>60</v>
      </c>
      <c r="E28" s="37">
        <v>28.88</v>
      </c>
      <c r="F28" s="38">
        <v>0</v>
      </c>
      <c r="G28" s="7">
        <v>0</v>
      </c>
      <c r="H28" s="38">
        <v>1</v>
      </c>
      <c r="I28" s="7">
        <v>1</v>
      </c>
      <c r="J28" s="36">
        <f t="shared" si="3"/>
        <v>59.970000000000006</v>
      </c>
      <c r="K28" s="37">
        <f t="shared" si="4"/>
        <v>28.865560000000002</v>
      </c>
      <c r="L28" s="36">
        <f t="shared" si="5"/>
        <v>60.029999999999994</v>
      </c>
      <c r="M28" s="37">
        <f t="shared" si="6"/>
        <v>28.894439999999996</v>
      </c>
      <c r="O28" s="39">
        <f t="shared" si="7"/>
        <v>9932.0992037932665</v>
      </c>
      <c r="P28" s="40">
        <f t="shared" si="8"/>
        <v>9912.6261045301508</v>
      </c>
      <c r="Q28" s="40">
        <f>S28*F28+T28*G28+AS27*(1+$G$9/252)</f>
        <v>0</v>
      </c>
      <c r="R28" s="41">
        <f t="shared" ref="R28:R91" si="16">SUM(O28:Q28)</f>
        <v>19844.725308323417</v>
      </c>
      <c r="S28" s="36">
        <f>AU27*H27</f>
        <v>165.53498672988778</v>
      </c>
      <c r="T28" s="37">
        <f>AV27*I27</f>
        <v>343.23497591863406</v>
      </c>
      <c r="U28" s="57">
        <f t="shared" si="15"/>
        <v>0.50049063665433924</v>
      </c>
      <c r="V28" s="58">
        <f t="shared" ref="V28:V91" si="17">P28/R28</f>
        <v>0.49950936334566071</v>
      </c>
      <c r="W28" s="59">
        <f t="shared" ref="W28:W91" si="18">Q28/R28</f>
        <v>0</v>
      </c>
      <c r="Y28" s="7">
        <f t="shared" si="12"/>
        <v>0</v>
      </c>
      <c r="Z28" s="40"/>
      <c r="AA28" s="40"/>
      <c r="AB28" s="40"/>
      <c r="AC28" s="40"/>
      <c r="AD28" s="40"/>
      <c r="AE28" s="40"/>
      <c r="AF28" s="40"/>
      <c r="AG28" s="41"/>
      <c r="AH28" s="40"/>
      <c r="AI28" s="40"/>
      <c r="AJ28" s="40"/>
      <c r="AK28" s="40"/>
      <c r="AL28" s="40"/>
      <c r="AM28" s="41"/>
      <c r="AN28" s="36">
        <f>Y28*(IF(AND(AH28&gt;0,AI28&lt;0),AH28,0)+IF(AND(AJ28&lt;0,AK28&gt;0),AJ28,0)+IF(AND(AL28&gt;0,AM28&gt;0),AL28,0))</f>
        <v>0</v>
      </c>
      <c r="AO28" s="37">
        <f>Y28*(IF(AND(AH28&gt;0,AI28&lt;0),AI28,0)+IF(AND(AJ28&lt;0,AK28&gt;0),AK28,0)+IF(AND(AL28&gt;0,AM28&gt;0),AM28,0))</f>
        <v>0</v>
      </c>
      <c r="AQ28" s="40">
        <f>AU28*D28</f>
        <v>9932.0992037932665</v>
      </c>
      <c r="AR28" s="40">
        <f>AV28*E28</f>
        <v>9912.6261045301508</v>
      </c>
      <c r="AS28" s="40">
        <f>IF(AND(Y28&lt;&gt;0,AN28&lt;&gt;0),0,Q28)</f>
        <v>0</v>
      </c>
      <c r="AT28" s="41">
        <f t="shared" si="14"/>
        <v>19844.725308323417</v>
      </c>
      <c r="AU28" s="42">
        <f>S28+AN28</f>
        <v>165.53498672988778</v>
      </c>
      <c r="AV28" s="37">
        <f>T28+AO28</f>
        <v>343.23497591863406</v>
      </c>
      <c r="AW28" s="58">
        <f t="shared" si="0"/>
        <v>0.50049063665433924</v>
      </c>
      <c r="AX28" s="58">
        <f t="shared" si="1"/>
        <v>0.49950936334566071</v>
      </c>
      <c r="AY28" s="59">
        <f t="shared" si="2"/>
        <v>0</v>
      </c>
      <c r="AZ28" s="54">
        <f t="shared" si="13"/>
        <v>-7.2676164511209507E-3</v>
      </c>
    </row>
    <row r="29" spans="2:52" x14ac:dyDescent="0.25">
      <c r="C29" s="35">
        <v>34712</v>
      </c>
      <c r="D29" s="36">
        <v>61</v>
      </c>
      <c r="E29" s="37">
        <v>29.25</v>
      </c>
      <c r="F29" s="38">
        <v>0</v>
      </c>
      <c r="G29" s="7">
        <v>0</v>
      </c>
      <c r="H29" s="38">
        <v>1</v>
      </c>
      <c r="I29" s="7">
        <v>1</v>
      </c>
      <c r="J29" s="36">
        <f t="shared" si="3"/>
        <v>60.969500000000004</v>
      </c>
      <c r="K29" s="37">
        <f t="shared" si="4"/>
        <v>29.235375000000001</v>
      </c>
      <c r="L29" s="36">
        <f t="shared" si="5"/>
        <v>61.030499999999996</v>
      </c>
      <c r="M29" s="37">
        <f t="shared" si="6"/>
        <v>29.264624999999999</v>
      </c>
      <c r="O29" s="39">
        <f t="shared" si="7"/>
        <v>10097.634190523155</v>
      </c>
      <c r="P29" s="40">
        <f t="shared" si="8"/>
        <v>10039.623045620046</v>
      </c>
      <c r="Q29" s="40">
        <f>S29*F29+T29*G29+AS28*(1+$G$9/252)</f>
        <v>0</v>
      </c>
      <c r="R29" s="41">
        <f t="shared" si="16"/>
        <v>20137.257236143203</v>
      </c>
      <c r="S29" s="36">
        <f>AU28*H28</f>
        <v>165.53498672988778</v>
      </c>
      <c r="T29" s="37">
        <f>AV28*I28</f>
        <v>343.23497591863406</v>
      </c>
      <c r="U29" s="57">
        <f t="shared" ref="U29:U92" si="19">O29/R29</f>
        <v>0.50144039340171376</v>
      </c>
      <c r="V29" s="58">
        <f t="shared" si="17"/>
        <v>0.49855960659828613</v>
      </c>
      <c r="W29" s="59">
        <f t="shared" si="18"/>
        <v>0</v>
      </c>
      <c r="Y29" s="7">
        <f t="shared" si="12"/>
        <v>0</v>
      </c>
      <c r="Z29" s="40"/>
      <c r="AA29" s="40"/>
      <c r="AB29" s="40"/>
      <c r="AC29" s="40"/>
      <c r="AD29" s="40"/>
      <c r="AE29" s="40"/>
      <c r="AF29" s="40"/>
      <c r="AG29" s="41"/>
      <c r="AH29" s="40"/>
      <c r="AI29" s="40"/>
      <c r="AJ29" s="40"/>
      <c r="AK29" s="40"/>
      <c r="AL29" s="40"/>
      <c r="AM29" s="41"/>
      <c r="AN29" s="36">
        <f>Y29*(IF(AND(AH29&gt;0,AI29&lt;0),AH29,0)+IF(AND(AJ29&lt;0,AK29&gt;0),AJ29,0)+IF(AND(AL29&gt;0,AM29&gt;0),AL29,0))</f>
        <v>0</v>
      </c>
      <c r="AO29" s="37">
        <f>Y29*(IF(AND(AH29&gt;0,AI29&lt;0),AI29,0)+IF(AND(AJ29&lt;0,AK29&gt;0),AK29,0)+IF(AND(AL29&gt;0,AM29&gt;0),AM29,0))</f>
        <v>0</v>
      </c>
      <c r="AQ29" s="40">
        <f>AU29*D29</f>
        <v>10097.634190523155</v>
      </c>
      <c r="AR29" s="40">
        <f>AV29*E29</f>
        <v>10039.623045620046</v>
      </c>
      <c r="AS29" s="40">
        <f>IF(AND(Y29&lt;&gt;0,AN29&lt;&gt;0),0,Q29)</f>
        <v>0</v>
      </c>
      <c r="AT29" s="41">
        <f t="shared" ref="AT29:AT92" si="20">SUM(AQ29:AS29)</f>
        <v>20137.257236143203</v>
      </c>
      <c r="AU29" s="42">
        <f>S29+AN29</f>
        <v>165.53498672988778</v>
      </c>
      <c r="AV29" s="37">
        <f>T29+AO29</f>
        <v>343.23497591863406</v>
      </c>
      <c r="AW29" s="58">
        <f t="shared" si="0"/>
        <v>0.50144039340171376</v>
      </c>
      <c r="AX29" s="58">
        <f t="shared" si="1"/>
        <v>0.49855960659828613</v>
      </c>
      <c r="AY29" s="59">
        <f t="shared" si="2"/>
        <v>0</v>
      </c>
      <c r="AZ29" s="54">
        <f t="shared" si="13"/>
        <v>1.4741041928007403E-2</v>
      </c>
    </row>
    <row r="30" spans="2:52" x14ac:dyDescent="0.25">
      <c r="C30" s="35">
        <v>34715</v>
      </c>
      <c r="D30" s="36">
        <v>61.62</v>
      </c>
      <c r="E30" s="37">
        <v>29.5</v>
      </c>
      <c r="F30" s="38">
        <v>0</v>
      </c>
      <c r="G30" s="7">
        <v>0</v>
      </c>
      <c r="H30" s="38">
        <v>1</v>
      </c>
      <c r="I30" s="7">
        <v>1</v>
      </c>
      <c r="J30" s="36">
        <f t="shared" si="3"/>
        <v>61.589190000000002</v>
      </c>
      <c r="K30" s="37">
        <f t="shared" si="4"/>
        <v>29.485250000000001</v>
      </c>
      <c r="L30" s="36">
        <f t="shared" si="5"/>
        <v>61.650809999999993</v>
      </c>
      <c r="M30" s="37">
        <f t="shared" si="6"/>
        <v>29.514749999999999</v>
      </c>
      <c r="O30" s="39">
        <f t="shared" si="7"/>
        <v>10200.265882295684</v>
      </c>
      <c r="P30" s="40">
        <f t="shared" si="8"/>
        <v>10125.431789599705</v>
      </c>
      <c r="Q30" s="40">
        <f>S30*F30+T30*G30+AS29*(1+$G$9/252)</f>
        <v>0</v>
      </c>
      <c r="R30" s="41">
        <f t="shared" si="16"/>
        <v>20325.697671895388</v>
      </c>
      <c r="S30" s="36">
        <f>AU29*H29</f>
        <v>165.53498672988778</v>
      </c>
      <c r="T30" s="37">
        <f>AV29*I29</f>
        <v>343.23497591863406</v>
      </c>
      <c r="U30" s="57">
        <f t="shared" si="19"/>
        <v>0.5018408739002217</v>
      </c>
      <c r="V30" s="58">
        <f t="shared" si="17"/>
        <v>0.4981591260997783</v>
      </c>
      <c r="W30" s="59">
        <f t="shared" si="18"/>
        <v>0</v>
      </c>
      <c r="Y30" s="7">
        <f t="shared" si="12"/>
        <v>0</v>
      </c>
      <c r="Z30" s="40"/>
      <c r="AA30" s="40"/>
      <c r="AB30" s="40"/>
      <c r="AC30" s="40"/>
      <c r="AD30" s="40"/>
      <c r="AE30" s="40"/>
      <c r="AF30" s="40"/>
      <c r="AG30" s="41"/>
      <c r="AH30" s="40"/>
      <c r="AI30" s="40"/>
      <c r="AJ30" s="40"/>
      <c r="AK30" s="40"/>
      <c r="AL30" s="40"/>
      <c r="AM30" s="41"/>
      <c r="AN30" s="36">
        <f>Y30*(IF(AND(AH30&gt;0,AI30&lt;0),AH30,0)+IF(AND(AJ30&lt;0,AK30&gt;0),AJ30,0)+IF(AND(AL30&gt;0,AM30&gt;0),AL30,0))</f>
        <v>0</v>
      </c>
      <c r="AO30" s="37">
        <f>Y30*(IF(AND(AH30&gt;0,AI30&lt;0),AI30,0)+IF(AND(AJ30&lt;0,AK30&gt;0),AK30,0)+IF(AND(AL30&gt;0,AM30&gt;0),AM30,0))</f>
        <v>0</v>
      </c>
      <c r="AQ30" s="40">
        <f>AU30*D30</f>
        <v>10200.265882295684</v>
      </c>
      <c r="AR30" s="40">
        <f>AV30*E30</f>
        <v>10125.431789599705</v>
      </c>
      <c r="AS30" s="40">
        <f>IF(AND(Y30&lt;&gt;0,AN30&lt;&gt;0),0,Q30)</f>
        <v>0</v>
      </c>
      <c r="AT30" s="41">
        <f t="shared" si="20"/>
        <v>20325.697671895388</v>
      </c>
      <c r="AU30" s="42">
        <f>S30+AN30</f>
        <v>165.53498672988778</v>
      </c>
      <c r="AV30" s="37">
        <f>T30+AO30</f>
        <v>343.23497591863406</v>
      </c>
      <c r="AW30" s="58">
        <f t="shared" si="0"/>
        <v>0.5018408739002217</v>
      </c>
      <c r="AX30" s="58">
        <f t="shared" si="1"/>
        <v>0.4981591260997783</v>
      </c>
      <c r="AY30" s="59">
        <f t="shared" si="2"/>
        <v>0</v>
      </c>
      <c r="AZ30" s="54">
        <f t="shared" si="13"/>
        <v>9.3578004959864458E-3</v>
      </c>
    </row>
    <row r="31" spans="2:52" x14ac:dyDescent="0.25">
      <c r="C31" s="35">
        <v>34716</v>
      </c>
      <c r="D31" s="36">
        <v>62.5</v>
      </c>
      <c r="E31" s="37">
        <v>29.12</v>
      </c>
      <c r="F31" s="38">
        <v>0</v>
      </c>
      <c r="G31" s="7">
        <v>0</v>
      </c>
      <c r="H31" s="38">
        <v>1</v>
      </c>
      <c r="I31" s="7">
        <v>1</v>
      </c>
      <c r="J31" s="36">
        <f t="shared" si="3"/>
        <v>62.46875</v>
      </c>
      <c r="K31" s="37">
        <f t="shared" si="4"/>
        <v>29.105440000000002</v>
      </c>
      <c r="L31" s="36">
        <f t="shared" si="5"/>
        <v>62.53125</v>
      </c>
      <c r="M31" s="37">
        <f t="shared" si="6"/>
        <v>29.13456</v>
      </c>
      <c r="O31" s="39">
        <f t="shared" si="7"/>
        <v>10345.936670617986</v>
      </c>
      <c r="P31" s="40">
        <f t="shared" si="8"/>
        <v>9995.002498750624</v>
      </c>
      <c r="Q31" s="40">
        <f>S31*F31+T31*G31+AS30*(1+$G$9/252)</f>
        <v>0</v>
      </c>
      <c r="R31" s="41">
        <f t="shared" si="16"/>
        <v>20340.939169368612</v>
      </c>
      <c r="S31" s="36">
        <f>AU30*H30</f>
        <v>165.53498672988778</v>
      </c>
      <c r="T31" s="37">
        <f>AV30*I30</f>
        <v>343.23497591863406</v>
      </c>
      <c r="U31" s="57">
        <f t="shared" si="19"/>
        <v>0.50862630208333326</v>
      </c>
      <c r="V31" s="58">
        <f t="shared" si="17"/>
        <v>0.49137369791666663</v>
      </c>
      <c r="W31" s="59">
        <f t="shared" si="18"/>
        <v>0</v>
      </c>
      <c r="Y31" s="7">
        <f t="shared" si="12"/>
        <v>0</v>
      </c>
      <c r="Z31" s="40"/>
      <c r="AA31" s="40"/>
      <c r="AB31" s="40"/>
      <c r="AC31" s="40"/>
      <c r="AD31" s="40"/>
      <c r="AE31" s="40"/>
      <c r="AF31" s="40"/>
      <c r="AG31" s="41"/>
      <c r="AH31" s="40"/>
      <c r="AI31" s="40"/>
      <c r="AJ31" s="40"/>
      <c r="AK31" s="40"/>
      <c r="AL31" s="40"/>
      <c r="AM31" s="41"/>
      <c r="AN31" s="36">
        <f>Y31*(IF(AND(AH31&gt;0,AI31&lt;0),AH31,0)+IF(AND(AJ31&lt;0,AK31&gt;0),AJ31,0)+IF(AND(AL31&gt;0,AM31&gt;0),AL31,0))</f>
        <v>0</v>
      </c>
      <c r="AO31" s="37">
        <f>Y31*(IF(AND(AH31&gt;0,AI31&lt;0),AI31,0)+IF(AND(AJ31&lt;0,AK31&gt;0),AK31,0)+IF(AND(AL31&gt;0,AM31&gt;0),AM31,0))</f>
        <v>0</v>
      </c>
      <c r="AQ31" s="40">
        <f>AU31*D31</f>
        <v>10345.936670617986</v>
      </c>
      <c r="AR31" s="40">
        <f>AV31*E31</f>
        <v>9995.002498750624</v>
      </c>
      <c r="AS31" s="40">
        <f>IF(AND(Y31&lt;&gt;0,AN31&lt;&gt;0),0,Q31)</f>
        <v>0</v>
      </c>
      <c r="AT31" s="41">
        <f t="shared" si="20"/>
        <v>20340.939169368612</v>
      </c>
      <c r="AU31" s="42">
        <f>S31+AN31</f>
        <v>165.53498672988778</v>
      </c>
      <c r="AV31" s="37">
        <f>T31+AO31</f>
        <v>343.23497591863406</v>
      </c>
      <c r="AW31" s="58">
        <f t="shared" si="0"/>
        <v>0.50862630208333326</v>
      </c>
      <c r="AX31" s="58">
        <f t="shared" si="1"/>
        <v>0.49137369791666663</v>
      </c>
      <c r="AY31" s="59">
        <f t="shared" si="2"/>
        <v>0</v>
      </c>
      <c r="AZ31" s="54">
        <f t="shared" si="13"/>
        <v>7.4986343491167951E-4</v>
      </c>
    </row>
    <row r="32" spans="2:52" x14ac:dyDescent="0.25">
      <c r="C32" s="35">
        <v>34717</v>
      </c>
      <c r="D32" s="36">
        <v>63.12</v>
      </c>
      <c r="E32" s="37">
        <v>29</v>
      </c>
      <c r="F32" s="38">
        <v>0</v>
      </c>
      <c r="G32" s="7">
        <v>0</v>
      </c>
      <c r="H32" s="38">
        <v>1</v>
      </c>
      <c r="I32" s="7">
        <v>1</v>
      </c>
      <c r="J32" s="36">
        <f t="shared" si="3"/>
        <v>63.088439999999999</v>
      </c>
      <c r="K32" s="37">
        <f t="shared" si="4"/>
        <v>28.985500000000002</v>
      </c>
      <c r="L32" s="36">
        <f t="shared" si="5"/>
        <v>63.151559999999996</v>
      </c>
      <c r="M32" s="37">
        <f t="shared" si="6"/>
        <v>29.014499999999998</v>
      </c>
      <c r="O32" s="39">
        <f t="shared" si="7"/>
        <v>10448.568362390515</v>
      </c>
      <c r="P32" s="40">
        <f t="shared" si="8"/>
        <v>9953.8143016403883</v>
      </c>
      <c r="Q32" s="40">
        <f>S32*F32+T32*G32+AS31*(1+$G$9/252)</f>
        <v>0</v>
      </c>
      <c r="R32" s="41">
        <f t="shared" si="16"/>
        <v>20402.382664030905</v>
      </c>
      <c r="S32" s="36">
        <f>AU31*H31</f>
        <v>165.53498672988778</v>
      </c>
      <c r="T32" s="37">
        <f>AV31*I31</f>
        <v>343.23497591863406</v>
      </c>
      <c r="U32" s="57">
        <f t="shared" si="19"/>
        <v>0.512124908862296</v>
      </c>
      <c r="V32" s="58">
        <f t="shared" si="17"/>
        <v>0.48787509113770389</v>
      </c>
      <c r="W32" s="59">
        <f t="shared" si="18"/>
        <v>0</v>
      </c>
      <c r="Y32" s="7">
        <f t="shared" si="12"/>
        <v>0</v>
      </c>
      <c r="Z32" s="40"/>
      <c r="AA32" s="40"/>
      <c r="AB32" s="40"/>
      <c r="AC32" s="40"/>
      <c r="AD32" s="40"/>
      <c r="AE32" s="40"/>
      <c r="AF32" s="40"/>
      <c r="AG32" s="41"/>
      <c r="AH32" s="40"/>
      <c r="AI32" s="40"/>
      <c r="AJ32" s="40"/>
      <c r="AK32" s="40"/>
      <c r="AL32" s="40"/>
      <c r="AM32" s="41"/>
      <c r="AN32" s="36">
        <f>Y32*(IF(AND(AH32&gt;0,AI32&lt;0),AH32,0)+IF(AND(AJ32&lt;0,AK32&gt;0),AJ32,0)+IF(AND(AL32&gt;0,AM32&gt;0),AL32,0))</f>
        <v>0</v>
      </c>
      <c r="AO32" s="37">
        <f>Y32*(IF(AND(AH32&gt;0,AI32&lt;0),AI32,0)+IF(AND(AJ32&lt;0,AK32&gt;0),AK32,0)+IF(AND(AL32&gt;0,AM32&gt;0),AM32,0))</f>
        <v>0</v>
      </c>
      <c r="AQ32" s="40">
        <f>AU32*D32</f>
        <v>10448.568362390515</v>
      </c>
      <c r="AR32" s="40">
        <f>AV32*E32</f>
        <v>9953.8143016403883</v>
      </c>
      <c r="AS32" s="40">
        <f>IF(AND(Y32&lt;&gt;0,AN32&lt;&gt;0),0,Q32)</f>
        <v>0</v>
      </c>
      <c r="AT32" s="41">
        <f t="shared" si="20"/>
        <v>20402.382664030905</v>
      </c>
      <c r="AU32" s="42">
        <f>S32+AN32</f>
        <v>165.53498672988778</v>
      </c>
      <c r="AV32" s="37">
        <f>T32+AO32</f>
        <v>343.23497591863406</v>
      </c>
      <c r="AW32" s="58">
        <f t="shared" si="0"/>
        <v>0.512124908862296</v>
      </c>
      <c r="AX32" s="58">
        <f t="shared" si="1"/>
        <v>0.48787509113770389</v>
      </c>
      <c r="AY32" s="59">
        <f t="shared" si="2"/>
        <v>0</v>
      </c>
      <c r="AZ32" s="54">
        <f t="shared" si="13"/>
        <v>3.0206813043727188E-3</v>
      </c>
    </row>
    <row r="33" spans="3:55" x14ac:dyDescent="0.25">
      <c r="C33" s="35">
        <v>34718</v>
      </c>
      <c r="D33" s="36">
        <v>63.38</v>
      </c>
      <c r="E33" s="37">
        <v>28.75</v>
      </c>
      <c r="F33" s="38">
        <v>0</v>
      </c>
      <c r="G33" s="7">
        <v>0</v>
      </c>
      <c r="H33" s="38">
        <v>1</v>
      </c>
      <c r="I33" s="7">
        <v>1</v>
      </c>
      <c r="J33" s="36">
        <f t="shared" si="3"/>
        <v>63.348310000000005</v>
      </c>
      <c r="K33" s="37">
        <f t="shared" si="4"/>
        <v>28.735625000000002</v>
      </c>
      <c r="L33" s="36">
        <f t="shared" si="5"/>
        <v>63.41169</v>
      </c>
      <c r="M33" s="37">
        <f t="shared" si="6"/>
        <v>28.764374999999998</v>
      </c>
      <c r="O33" s="39">
        <f t="shared" si="7"/>
        <v>10491.607458940287</v>
      </c>
      <c r="P33" s="40">
        <f t="shared" si="8"/>
        <v>9868.0055576607301</v>
      </c>
      <c r="Q33" s="40">
        <f>S33*F33+T33*G33+AS32*(1+$G$9/252)</f>
        <v>0</v>
      </c>
      <c r="R33" s="41">
        <f t="shared" si="16"/>
        <v>20359.613016601019</v>
      </c>
      <c r="S33" s="36">
        <f>AU32*H32</f>
        <v>165.53498672988778</v>
      </c>
      <c r="T33" s="37">
        <f>AV32*I32</f>
        <v>343.23497591863406</v>
      </c>
      <c r="U33" s="57">
        <f t="shared" si="19"/>
        <v>0.51531467962507627</v>
      </c>
      <c r="V33" s="58">
        <f t="shared" si="17"/>
        <v>0.48468532037492362</v>
      </c>
      <c r="W33" s="59">
        <f t="shared" si="18"/>
        <v>0</v>
      </c>
      <c r="Y33" s="7">
        <f t="shared" si="12"/>
        <v>0</v>
      </c>
      <c r="Z33" s="40"/>
      <c r="AA33" s="40"/>
      <c r="AB33" s="40"/>
      <c r="AC33" s="40"/>
      <c r="AD33" s="40"/>
      <c r="AE33" s="40"/>
      <c r="AF33" s="40"/>
      <c r="AG33" s="41"/>
      <c r="AH33" s="40"/>
      <c r="AI33" s="40"/>
      <c r="AJ33" s="40"/>
      <c r="AK33" s="40"/>
      <c r="AL33" s="40"/>
      <c r="AM33" s="41"/>
      <c r="AN33" s="36">
        <f>Y33*(IF(AND(AH33&gt;0,AI33&lt;0),AH33,0)+IF(AND(AJ33&lt;0,AK33&gt;0),AJ33,0)+IF(AND(AL33&gt;0,AM33&gt;0),AL33,0))</f>
        <v>0</v>
      </c>
      <c r="AO33" s="37">
        <f>Y33*(IF(AND(AH33&gt;0,AI33&lt;0),AI33,0)+IF(AND(AJ33&lt;0,AK33&gt;0),AK33,0)+IF(AND(AL33&gt;0,AM33&gt;0),AM33,0))</f>
        <v>0</v>
      </c>
      <c r="AQ33" s="40">
        <f>AU33*D33</f>
        <v>10491.607458940287</v>
      </c>
      <c r="AR33" s="40">
        <f>AV33*E33</f>
        <v>9868.0055576607301</v>
      </c>
      <c r="AS33" s="40">
        <f>IF(AND(Y33&lt;&gt;0,AN33&lt;&gt;0),0,Q33)</f>
        <v>0</v>
      </c>
      <c r="AT33" s="41">
        <f t="shared" si="20"/>
        <v>20359.613016601019</v>
      </c>
      <c r="AU33" s="42">
        <f>S33+AN33</f>
        <v>165.53498672988778</v>
      </c>
      <c r="AV33" s="37">
        <f>T33+AO33</f>
        <v>343.23497591863406</v>
      </c>
      <c r="AW33" s="58">
        <f t="shared" si="0"/>
        <v>0.51531467962507627</v>
      </c>
      <c r="AX33" s="58">
        <f t="shared" si="1"/>
        <v>0.48468532037492362</v>
      </c>
      <c r="AY33" s="59">
        <f t="shared" si="2"/>
        <v>0</v>
      </c>
      <c r="AZ33" s="54">
        <f t="shared" si="13"/>
        <v>-2.096306501754297E-3</v>
      </c>
    </row>
    <row r="34" spans="3:55" x14ac:dyDescent="0.25">
      <c r="C34" s="35">
        <v>34719</v>
      </c>
      <c r="D34" s="36">
        <v>62.5</v>
      </c>
      <c r="E34" s="37">
        <v>29.12</v>
      </c>
      <c r="F34" s="38">
        <v>0</v>
      </c>
      <c r="G34" s="7">
        <v>0</v>
      </c>
      <c r="H34" s="38">
        <v>1</v>
      </c>
      <c r="I34" s="7">
        <v>1</v>
      </c>
      <c r="J34" s="36">
        <f t="shared" si="3"/>
        <v>62.46875</v>
      </c>
      <c r="K34" s="37">
        <f t="shared" si="4"/>
        <v>29.105440000000002</v>
      </c>
      <c r="L34" s="36">
        <f t="shared" si="5"/>
        <v>62.53125</v>
      </c>
      <c r="M34" s="37">
        <f t="shared" si="6"/>
        <v>29.13456</v>
      </c>
      <c r="O34" s="39">
        <f t="shared" si="7"/>
        <v>10345.936670617986</v>
      </c>
      <c r="P34" s="40">
        <f t="shared" si="8"/>
        <v>9995.002498750624</v>
      </c>
      <c r="Q34" s="40">
        <f>S34*F34+T34*G34+AS33*(1+$G$9/252)</f>
        <v>0</v>
      </c>
      <c r="R34" s="41">
        <f t="shared" si="16"/>
        <v>20340.939169368612</v>
      </c>
      <c r="S34" s="36">
        <f>AU33*H33</f>
        <v>165.53498672988778</v>
      </c>
      <c r="T34" s="37">
        <f>AV33*I33</f>
        <v>343.23497591863406</v>
      </c>
      <c r="U34" s="57">
        <f t="shared" si="19"/>
        <v>0.50862630208333326</v>
      </c>
      <c r="V34" s="58">
        <f t="shared" si="17"/>
        <v>0.49137369791666663</v>
      </c>
      <c r="W34" s="59">
        <f t="shared" si="18"/>
        <v>0</v>
      </c>
      <c r="Y34" s="7">
        <f t="shared" si="12"/>
        <v>0</v>
      </c>
      <c r="Z34" s="40"/>
      <c r="AA34" s="40"/>
      <c r="AB34" s="40"/>
      <c r="AC34" s="40"/>
      <c r="AD34" s="40"/>
      <c r="AE34" s="40"/>
      <c r="AF34" s="40"/>
      <c r="AG34" s="41"/>
      <c r="AH34" s="40"/>
      <c r="AI34" s="40"/>
      <c r="AJ34" s="40"/>
      <c r="AK34" s="40"/>
      <c r="AL34" s="40"/>
      <c r="AM34" s="41"/>
      <c r="AN34" s="36">
        <f>Y34*(IF(AND(AH34&gt;0,AI34&lt;0),AH34,0)+IF(AND(AJ34&lt;0,AK34&gt;0),AJ34,0)+IF(AND(AL34&gt;0,AM34&gt;0),AL34,0))</f>
        <v>0</v>
      </c>
      <c r="AO34" s="37">
        <f>Y34*(IF(AND(AH34&gt;0,AI34&lt;0),AI34,0)+IF(AND(AJ34&lt;0,AK34&gt;0),AK34,0)+IF(AND(AL34&gt;0,AM34&gt;0),AM34,0))</f>
        <v>0</v>
      </c>
      <c r="AQ34" s="40">
        <f>AU34*D34</f>
        <v>10345.936670617986</v>
      </c>
      <c r="AR34" s="40">
        <f>AV34*E34</f>
        <v>9995.002498750624</v>
      </c>
      <c r="AS34" s="40">
        <f>IF(AND(Y34&lt;&gt;0,AN34&lt;&gt;0),0,Q34)</f>
        <v>0</v>
      </c>
      <c r="AT34" s="41">
        <f t="shared" si="20"/>
        <v>20340.939169368612</v>
      </c>
      <c r="AU34" s="42">
        <f>S34+AN34</f>
        <v>165.53498672988778</v>
      </c>
      <c r="AV34" s="37">
        <f>T34+AO34</f>
        <v>343.23497591863406</v>
      </c>
      <c r="AW34" s="58">
        <f t="shared" si="0"/>
        <v>0.50862630208333326</v>
      </c>
      <c r="AX34" s="58">
        <f t="shared" si="1"/>
        <v>0.49137369791666663</v>
      </c>
      <c r="AY34" s="59">
        <f t="shared" si="2"/>
        <v>0</v>
      </c>
      <c r="AZ34" s="54">
        <f t="shared" si="13"/>
        <v>-9.1720049969423734E-4</v>
      </c>
    </row>
    <row r="35" spans="3:55" x14ac:dyDescent="0.25">
      <c r="C35" s="35">
        <v>34722</v>
      </c>
      <c r="D35" s="36">
        <v>62.12</v>
      </c>
      <c r="E35" s="37">
        <v>29.38</v>
      </c>
      <c r="F35" s="38">
        <v>0</v>
      </c>
      <c r="G35" s="7">
        <v>0</v>
      </c>
      <c r="H35" s="38">
        <v>1</v>
      </c>
      <c r="I35" s="7">
        <v>1</v>
      </c>
      <c r="J35" s="36">
        <f t="shared" si="3"/>
        <v>62.088940000000001</v>
      </c>
      <c r="K35" s="37">
        <f t="shared" si="4"/>
        <v>29.365310000000001</v>
      </c>
      <c r="L35" s="36">
        <f t="shared" si="5"/>
        <v>62.151059999999994</v>
      </c>
      <c r="M35" s="37">
        <f t="shared" si="6"/>
        <v>29.394689999999997</v>
      </c>
      <c r="O35" s="39">
        <f t="shared" si="7"/>
        <v>10283.033375660629</v>
      </c>
      <c r="P35" s="40">
        <f t="shared" si="8"/>
        <v>10084.243592489469</v>
      </c>
      <c r="Q35" s="40">
        <f>S35*F35+T35*G35+AS34*(1+$G$9/252)</f>
        <v>0</v>
      </c>
      <c r="R35" s="41">
        <f t="shared" si="16"/>
        <v>20367.276968150098</v>
      </c>
      <c r="S35" s="36">
        <f>AU34*H34</f>
        <v>165.53498672988778</v>
      </c>
      <c r="T35" s="37">
        <f>AV34*I34</f>
        <v>343.23497591863406</v>
      </c>
      <c r="U35" s="57">
        <f t="shared" si="19"/>
        <v>0.50488012667284932</v>
      </c>
      <c r="V35" s="58">
        <f t="shared" si="17"/>
        <v>0.49511987332715063</v>
      </c>
      <c r="W35" s="59">
        <f t="shared" si="18"/>
        <v>0</v>
      </c>
      <c r="Y35" s="7">
        <f t="shared" si="12"/>
        <v>0</v>
      </c>
      <c r="Z35" s="40"/>
      <c r="AA35" s="40"/>
      <c r="AB35" s="40"/>
      <c r="AC35" s="40"/>
      <c r="AD35" s="40"/>
      <c r="AE35" s="40"/>
      <c r="AF35" s="40"/>
      <c r="AG35" s="41"/>
      <c r="AH35" s="40"/>
      <c r="AI35" s="40"/>
      <c r="AJ35" s="40"/>
      <c r="AK35" s="40"/>
      <c r="AL35" s="40"/>
      <c r="AM35" s="41"/>
      <c r="AN35" s="36">
        <f>Y35*(IF(AND(AH35&gt;0,AI35&lt;0),AH35,0)+IF(AND(AJ35&lt;0,AK35&gt;0),AJ35,0)+IF(AND(AL35&gt;0,AM35&gt;0),AL35,0))</f>
        <v>0</v>
      </c>
      <c r="AO35" s="37">
        <f>Y35*(IF(AND(AH35&gt;0,AI35&lt;0),AI35,0)+IF(AND(AJ35&lt;0,AK35&gt;0),AK35,0)+IF(AND(AL35&gt;0,AM35&gt;0),AM35,0))</f>
        <v>0</v>
      </c>
      <c r="AQ35" s="40">
        <f>AU35*D35</f>
        <v>10283.033375660629</v>
      </c>
      <c r="AR35" s="40">
        <f>AV35*E35</f>
        <v>10084.243592489469</v>
      </c>
      <c r="AS35" s="40">
        <f>IF(AND(Y35&lt;&gt;0,AN35&lt;&gt;0),0,Q35)</f>
        <v>0</v>
      </c>
      <c r="AT35" s="41">
        <f t="shared" si="20"/>
        <v>20367.276968150098</v>
      </c>
      <c r="AU35" s="42">
        <f>S35+AN35</f>
        <v>165.53498672988778</v>
      </c>
      <c r="AV35" s="37">
        <f>T35+AO35</f>
        <v>343.23497591863406</v>
      </c>
      <c r="AW35" s="58">
        <f t="shared" si="0"/>
        <v>0.50488012667284932</v>
      </c>
      <c r="AX35" s="58">
        <f t="shared" si="1"/>
        <v>0.49511987332715063</v>
      </c>
      <c r="AY35" s="59">
        <f t="shared" si="2"/>
        <v>0</v>
      </c>
      <c r="AZ35" s="54">
        <f t="shared" si="13"/>
        <v>1.2948172433033811E-3</v>
      </c>
    </row>
    <row r="36" spans="3:55" x14ac:dyDescent="0.25">
      <c r="C36" s="35">
        <v>34723</v>
      </c>
      <c r="D36" s="36">
        <v>61.5</v>
      </c>
      <c r="E36" s="37">
        <v>29.75</v>
      </c>
      <c r="F36" s="38">
        <v>0</v>
      </c>
      <c r="G36" s="7">
        <v>0</v>
      </c>
      <c r="H36" s="38">
        <v>1</v>
      </c>
      <c r="I36" s="7">
        <v>1</v>
      </c>
      <c r="J36" s="36">
        <f t="shared" si="3"/>
        <v>61.469250000000002</v>
      </c>
      <c r="K36" s="37">
        <f t="shared" si="4"/>
        <v>29.735125</v>
      </c>
      <c r="L36" s="36">
        <f t="shared" si="5"/>
        <v>61.530749999999998</v>
      </c>
      <c r="M36" s="37">
        <f t="shared" si="6"/>
        <v>29.764875</v>
      </c>
      <c r="O36" s="39">
        <f t="shared" si="7"/>
        <v>10180.401683888098</v>
      </c>
      <c r="P36" s="40">
        <f t="shared" si="8"/>
        <v>10211.240533579363</v>
      </c>
      <c r="Q36" s="40">
        <f>S36*F36+T36*G36+AS35*(1+$G$9/252)</f>
        <v>0</v>
      </c>
      <c r="R36" s="41">
        <f t="shared" si="16"/>
        <v>20391.642217467459</v>
      </c>
      <c r="S36" s="36">
        <f>AU35*H35</f>
        <v>165.53498672988778</v>
      </c>
      <c r="T36" s="37">
        <f>AV35*I35</f>
        <v>343.23497591863406</v>
      </c>
      <c r="U36" s="57">
        <f t="shared" si="19"/>
        <v>0.49924383604414052</v>
      </c>
      <c r="V36" s="58">
        <f t="shared" si="17"/>
        <v>0.50075616395585953</v>
      </c>
      <c r="W36" s="59">
        <f t="shared" si="18"/>
        <v>0</v>
      </c>
      <c r="Y36" s="7">
        <f t="shared" si="12"/>
        <v>0</v>
      </c>
      <c r="Z36" s="40"/>
      <c r="AA36" s="40"/>
      <c r="AB36" s="40"/>
      <c r="AC36" s="40"/>
      <c r="AD36" s="40"/>
      <c r="AE36" s="40"/>
      <c r="AF36" s="40"/>
      <c r="AG36" s="41"/>
      <c r="AH36" s="40"/>
      <c r="AI36" s="40"/>
      <c r="AJ36" s="40"/>
      <c r="AK36" s="40"/>
      <c r="AL36" s="40"/>
      <c r="AM36" s="41"/>
      <c r="AN36" s="36">
        <f>Y36*(IF(AND(AH36&gt;0,AI36&lt;0),AH36,0)+IF(AND(AJ36&lt;0,AK36&gt;0),AJ36,0)+IF(AND(AL36&gt;0,AM36&gt;0),AL36,0))</f>
        <v>0</v>
      </c>
      <c r="AO36" s="37">
        <f>Y36*(IF(AND(AH36&gt;0,AI36&lt;0),AI36,0)+IF(AND(AJ36&lt;0,AK36&gt;0),AK36,0)+IF(AND(AL36&gt;0,AM36&gt;0),AM36,0))</f>
        <v>0</v>
      </c>
      <c r="AQ36" s="40">
        <f>AU36*D36</f>
        <v>10180.401683888098</v>
      </c>
      <c r="AR36" s="40">
        <f>AV36*E36</f>
        <v>10211.240533579363</v>
      </c>
      <c r="AS36" s="40">
        <f>IF(AND(Y36&lt;&gt;0,AN36&lt;&gt;0),0,Q36)</f>
        <v>0</v>
      </c>
      <c r="AT36" s="41">
        <f t="shared" si="20"/>
        <v>20391.642217467459</v>
      </c>
      <c r="AU36" s="42">
        <f>S36+AN36</f>
        <v>165.53498672988778</v>
      </c>
      <c r="AV36" s="37">
        <f>T36+AO36</f>
        <v>343.23497591863406</v>
      </c>
      <c r="AW36" s="58">
        <f t="shared" si="0"/>
        <v>0.49924383604414052</v>
      </c>
      <c r="AX36" s="58">
        <f t="shared" si="1"/>
        <v>0.50075616395585953</v>
      </c>
      <c r="AY36" s="59">
        <f t="shared" si="2"/>
        <v>0</v>
      </c>
      <c r="AZ36" s="54">
        <f t="shared" si="13"/>
        <v>1.1962939059286803E-3</v>
      </c>
    </row>
    <row r="37" spans="3:55" x14ac:dyDescent="0.25">
      <c r="C37" s="35">
        <v>34724</v>
      </c>
      <c r="D37" s="36">
        <v>62.75</v>
      </c>
      <c r="E37" s="37">
        <v>29.75</v>
      </c>
      <c r="F37" s="38">
        <v>0</v>
      </c>
      <c r="G37" s="7">
        <v>0</v>
      </c>
      <c r="H37" s="38">
        <v>1</v>
      </c>
      <c r="I37" s="7">
        <v>1</v>
      </c>
      <c r="J37" s="36">
        <f t="shared" si="3"/>
        <v>62.718625000000003</v>
      </c>
      <c r="K37" s="37">
        <f t="shared" si="4"/>
        <v>29.735125</v>
      </c>
      <c r="L37" s="36">
        <f t="shared" si="5"/>
        <v>62.781374999999997</v>
      </c>
      <c r="M37" s="37">
        <f t="shared" si="6"/>
        <v>29.764875</v>
      </c>
      <c r="O37" s="39">
        <f t="shared" si="7"/>
        <v>10387.320417300458</v>
      </c>
      <c r="P37" s="40">
        <f t="shared" si="8"/>
        <v>10211.240533579363</v>
      </c>
      <c r="Q37" s="40">
        <f>S37*F37+T37*G37+AS36*(1+$G$9/252)</f>
        <v>0</v>
      </c>
      <c r="R37" s="41">
        <f t="shared" si="16"/>
        <v>20598.560950879822</v>
      </c>
      <c r="S37" s="36">
        <f>AU36*H36</f>
        <v>165.53498672988778</v>
      </c>
      <c r="T37" s="37">
        <f>AV36*I36</f>
        <v>343.23497591863406</v>
      </c>
      <c r="U37" s="57">
        <f t="shared" si="19"/>
        <v>0.50427408215896685</v>
      </c>
      <c r="V37" s="58">
        <f t="shared" si="17"/>
        <v>0.49572591784103309</v>
      </c>
      <c r="W37" s="59">
        <f t="shared" si="18"/>
        <v>0</v>
      </c>
      <c r="Y37" s="7">
        <f t="shared" si="12"/>
        <v>0</v>
      </c>
      <c r="Z37" s="40"/>
      <c r="AA37" s="40"/>
      <c r="AB37" s="40"/>
      <c r="AC37" s="40"/>
      <c r="AD37" s="40"/>
      <c r="AE37" s="40"/>
      <c r="AF37" s="40"/>
      <c r="AG37" s="41"/>
      <c r="AH37" s="40"/>
      <c r="AI37" s="40"/>
      <c r="AJ37" s="40"/>
      <c r="AK37" s="40"/>
      <c r="AL37" s="40"/>
      <c r="AM37" s="41"/>
      <c r="AN37" s="36">
        <f>Y37*(IF(AND(AH37&gt;0,AI37&lt;0),AH37,0)+IF(AND(AJ37&lt;0,AK37&gt;0),AJ37,0)+IF(AND(AL37&gt;0,AM37&gt;0),AL37,0))</f>
        <v>0</v>
      </c>
      <c r="AO37" s="37">
        <f>Y37*(IF(AND(AH37&gt;0,AI37&lt;0),AI37,0)+IF(AND(AJ37&lt;0,AK37&gt;0),AK37,0)+IF(AND(AL37&gt;0,AM37&gt;0),AM37,0))</f>
        <v>0</v>
      </c>
      <c r="AQ37" s="40">
        <f>AU37*D37</f>
        <v>10387.320417300458</v>
      </c>
      <c r="AR37" s="40">
        <f>AV37*E37</f>
        <v>10211.240533579363</v>
      </c>
      <c r="AS37" s="40">
        <f>IF(AND(Y37&lt;&gt;0,AN37&lt;&gt;0),0,Q37)</f>
        <v>0</v>
      </c>
      <c r="AT37" s="41">
        <f t="shared" si="20"/>
        <v>20598.560950879822</v>
      </c>
      <c r="AU37" s="42">
        <f>S37+AN37</f>
        <v>165.53498672988778</v>
      </c>
      <c r="AV37" s="37">
        <f>T37+AO37</f>
        <v>343.23497591863406</v>
      </c>
      <c r="AW37" s="58">
        <f t="shared" si="0"/>
        <v>0.50427408215896685</v>
      </c>
      <c r="AX37" s="58">
        <f t="shared" si="1"/>
        <v>0.49572591784103309</v>
      </c>
      <c r="AY37" s="59">
        <f t="shared" si="2"/>
        <v>0</v>
      </c>
      <c r="AZ37" s="54">
        <f t="shared" si="13"/>
        <v>1.0147232439921661E-2</v>
      </c>
    </row>
    <row r="38" spans="3:55" x14ac:dyDescent="0.25">
      <c r="C38" s="35">
        <v>34725</v>
      </c>
      <c r="D38" s="36">
        <v>61.25</v>
      </c>
      <c r="E38" s="37">
        <v>30.75</v>
      </c>
      <c r="F38" s="38">
        <v>0</v>
      </c>
      <c r="G38" s="7">
        <v>0</v>
      </c>
      <c r="H38" s="38">
        <v>1</v>
      </c>
      <c r="I38" s="7">
        <v>1</v>
      </c>
      <c r="J38" s="36">
        <f t="shared" si="3"/>
        <v>61.219375000000007</v>
      </c>
      <c r="K38" s="37">
        <f t="shared" si="4"/>
        <v>30.734625000000001</v>
      </c>
      <c r="L38" s="36">
        <f t="shared" si="5"/>
        <v>61.280624999999993</v>
      </c>
      <c r="M38" s="37">
        <f t="shared" si="6"/>
        <v>30.765374999999999</v>
      </c>
      <c r="O38" s="39">
        <f t="shared" si="7"/>
        <v>10139.017937205626</v>
      </c>
      <c r="P38" s="40">
        <f t="shared" si="8"/>
        <v>10554.475509497997</v>
      </c>
      <c r="Q38" s="40">
        <f>S38*F38+T38*G38+AS37*(1+$G$9/252)</f>
        <v>0</v>
      </c>
      <c r="R38" s="41">
        <f t="shared" si="16"/>
        <v>20693.493446703622</v>
      </c>
      <c r="S38" s="36">
        <f>AU37*H37</f>
        <v>165.53498672988778</v>
      </c>
      <c r="T38" s="37">
        <f>AV37*I37</f>
        <v>343.23497591863406</v>
      </c>
      <c r="U38" s="57">
        <f t="shared" si="19"/>
        <v>0.48996163761903261</v>
      </c>
      <c r="V38" s="58">
        <f t="shared" si="17"/>
        <v>0.51003836238096745</v>
      </c>
      <c r="W38" s="59">
        <f t="shared" si="18"/>
        <v>0</v>
      </c>
      <c r="Y38" s="7">
        <f t="shared" si="12"/>
        <v>0</v>
      </c>
      <c r="Z38" s="40"/>
      <c r="AA38" s="40"/>
      <c r="AB38" s="40"/>
      <c r="AC38" s="40"/>
      <c r="AD38" s="40"/>
      <c r="AE38" s="40"/>
      <c r="AF38" s="40"/>
      <c r="AG38" s="41"/>
      <c r="AH38" s="40"/>
      <c r="AI38" s="40"/>
      <c r="AJ38" s="40"/>
      <c r="AK38" s="40"/>
      <c r="AL38" s="40"/>
      <c r="AM38" s="41"/>
      <c r="AN38" s="36">
        <f>Y38*(IF(AND(AH38&gt;0,AI38&lt;0),AH38,0)+IF(AND(AJ38&lt;0,AK38&gt;0),AJ38,0)+IF(AND(AL38&gt;0,AM38&gt;0),AL38,0))</f>
        <v>0</v>
      </c>
      <c r="AO38" s="37">
        <f>Y38*(IF(AND(AH38&gt;0,AI38&lt;0),AI38,0)+IF(AND(AJ38&lt;0,AK38&gt;0),AK38,0)+IF(AND(AL38&gt;0,AM38&gt;0),AM38,0))</f>
        <v>0</v>
      </c>
      <c r="AQ38" s="40">
        <f>AU38*D38</f>
        <v>10139.017937205626</v>
      </c>
      <c r="AR38" s="40">
        <f>AV38*E38</f>
        <v>10554.475509497997</v>
      </c>
      <c r="AS38" s="40">
        <f>IF(AND(Y38&lt;&gt;0,AN38&lt;&gt;0),0,Q38)</f>
        <v>0</v>
      </c>
      <c r="AT38" s="41">
        <f t="shared" si="20"/>
        <v>20693.493446703622</v>
      </c>
      <c r="AU38" s="42">
        <f>S38+AN38</f>
        <v>165.53498672988778</v>
      </c>
      <c r="AV38" s="37">
        <f>T38+AO38</f>
        <v>343.23497591863406</v>
      </c>
      <c r="AW38" s="58">
        <f t="shared" si="0"/>
        <v>0.48996163761903261</v>
      </c>
      <c r="AX38" s="58">
        <f t="shared" si="1"/>
        <v>0.51003836238096745</v>
      </c>
      <c r="AY38" s="59">
        <f t="shared" si="2"/>
        <v>0</v>
      </c>
      <c r="AZ38" s="54">
        <f t="shared" si="13"/>
        <v>4.6086955321869016E-3</v>
      </c>
    </row>
    <row r="39" spans="3:55" x14ac:dyDescent="0.25">
      <c r="C39" s="35">
        <v>34726</v>
      </c>
      <c r="D39" s="36">
        <v>61.5</v>
      </c>
      <c r="E39" s="37">
        <v>32.25</v>
      </c>
      <c r="F39" s="38">
        <v>0</v>
      </c>
      <c r="G39" s="7">
        <v>0</v>
      </c>
      <c r="H39" s="38">
        <v>1</v>
      </c>
      <c r="I39" s="7">
        <v>1</v>
      </c>
      <c r="J39" s="36">
        <f t="shared" si="3"/>
        <v>61.469250000000002</v>
      </c>
      <c r="K39" s="37">
        <f t="shared" si="4"/>
        <v>32.233875000000005</v>
      </c>
      <c r="L39" s="36">
        <f t="shared" si="5"/>
        <v>61.530749999999998</v>
      </c>
      <c r="M39" s="37">
        <f t="shared" si="6"/>
        <v>32.266124999999995</v>
      </c>
      <c r="O39" s="39">
        <f t="shared" si="7"/>
        <v>10180.401683888098</v>
      </c>
      <c r="P39" s="40">
        <f t="shared" si="8"/>
        <v>11069.327973375948</v>
      </c>
      <c r="Q39" s="40">
        <f>S39*F39+T39*G39+AS38*(1+$G$9/252)</f>
        <v>0</v>
      </c>
      <c r="R39" s="41">
        <f t="shared" si="16"/>
        <v>21249.729657264048</v>
      </c>
      <c r="S39" s="36">
        <f>AU38*H38</f>
        <v>165.53498672988778</v>
      </c>
      <c r="T39" s="37">
        <f>AV38*I38</f>
        <v>343.23497591863406</v>
      </c>
      <c r="U39" s="57">
        <f t="shared" si="19"/>
        <v>0.4790838212103094</v>
      </c>
      <c r="V39" s="58">
        <f t="shared" si="17"/>
        <v>0.52091617878969054</v>
      </c>
      <c r="W39" s="59">
        <f t="shared" si="18"/>
        <v>0</v>
      </c>
      <c r="Y39" s="7">
        <f t="shared" si="12"/>
        <v>0</v>
      </c>
      <c r="Z39" s="40"/>
      <c r="AA39" s="40"/>
      <c r="AB39" s="40"/>
      <c r="AC39" s="40"/>
      <c r="AD39" s="40"/>
      <c r="AE39" s="40"/>
      <c r="AF39" s="40"/>
      <c r="AG39" s="41"/>
      <c r="AH39" s="40"/>
      <c r="AI39" s="40"/>
      <c r="AJ39" s="40"/>
      <c r="AK39" s="40"/>
      <c r="AL39" s="40"/>
      <c r="AM39" s="41"/>
      <c r="AN39" s="36">
        <f>Y39*(IF(AND(AH39&gt;0,AI39&lt;0),AH39,0)+IF(AND(AJ39&lt;0,AK39&gt;0),AJ39,0)+IF(AND(AL39&gt;0,AM39&gt;0),AL39,0))</f>
        <v>0</v>
      </c>
      <c r="AO39" s="37">
        <f>Y39*(IF(AND(AH39&gt;0,AI39&lt;0),AI39,0)+IF(AND(AJ39&lt;0,AK39&gt;0),AK39,0)+IF(AND(AL39&gt;0,AM39&gt;0),AM39,0))</f>
        <v>0</v>
      </c>
      <c r="AQ39" s="40">
        <f>AU39*D39</f>
        <v>10180.401683888098</v>
      </c>
      <c r="AR39" s="40">
        <f>AV39*E39</f>
        <v>11069.327973375948</v>
      </c>
      <c r="AS39" s="40">
        <f>IF(AND(Y39&lt;&gt;0,AN39&lt;&gt;0),0,Q39)</f>
        <v>0</v>
      </c>
      <c r="AT39" s="41">
        <f t="shared" si="20"/>
        <v>21249.729657264048</v>
      </c>
      <c r="AU39" s="42">
        <f>S39+AN39</f>
        <v>165.53498672988778</v>
      </c>
      <c r="AV39" s="37">
        <f>T39+AO39</f>
        <v>343.23497591863406</v>
      </c>
      <c r="AW39" s="58">
        <f t="shared" si="0"/>
        <v>0.4790838212103094</v>
      </c>
      <c r="AX39" s="58">
        <f t="shared" si="1"/>
        <v>0.52091617878969054</v>
      </c>
      <c r="AY39" s="59">
        <f t="shared" si="2"/>
        <v>0</v>
      </c>
      <c r="AZ39" s="54">
        <f t="shared" si="13"/>
        <v>2.6879763534997991E-2</v>
      </c>
    </row>
    <row r="40" spans="3:55" x14ac:dyDescent="0.25">
      <c r="C40" s="35">
        <v>34729</v>
      </c>
      <c r="D40" s="36">
        <v>62</v>
      </c>
      <c r="E40" s="37">
        <v>32.75</v>
      </c>
      <c r="F40" s="38">
        <v>0</v>
      </c>
      <c r="G40" s="7">
        <v>0</v>
      </c>
      <c r="H40" s="38">
        <v>1</v>
      </c>
      <c r="I40" s="7">
        <v>1</v>
      </c>
      <c r="J40" s="36">
        <f t="shared" si="3"/>
        <v>61.969000000000001</v>
      </c>
      <c r="K40" s="37">
        <f t="shared" si="4"/>
        <v>32.733625000000004</v>
      </c>
      <c r="L40" s="36">
        <f t="shared" si="5"/>
        <v>62.030999999999999</v>
      </c>
      <c r="M40" s="37">
        <f t="shared" si="6"/>
        <v>32.766374999999996</v>
      </c>
      <c r="O40" s="39">
        <f t="shared" si="7"/>
        <v>10263.169177253043</v>
      </c>
      <c r="P40" s="40">
        <f t="shared" si="8"/>
        <v>11240.945461335266</v>
      </c>
      <c r="Q40" s="40">
        <f>S40*F40+T40*G40+AS39*(1+$G$9/252)</f>
        <v>0</v>
      </c>
      <c r="R40" s="41">
        <f t="shared" si="16"/>
        <v>21504.114638588311</v>
      </c>
      <c r="S40" s="36">
        <f>AU39*H39</f>
        <v>165.53498672988778</v>
      </c>
      <c r="T40" s="37">
        <f>AV39*I39</f>
        <v>343.23497591863406</v>
      </c>
      <c r="U40" s="57">
        <f t="shared" si="19"/>
        <v>0.47726536756998955</v>
      </c>
      <c r="V40" s="58">
        <f t="shared" si="17"/>
        <v>0.52273463243001039</v>
      </c>
      <c r="W40" s="59">
        <f t="shared" si="18"/>
        <v>0</v>
      </c>
      <c r="Y40" s="7">
        <f t="shared" si="12"/>
        <v>0</v>
      </c>
      <c r="Z40" s="40"/>
      <c r="AA40" s="40"/>
      <c r="AB40" s="40"/>
      <c r="AC40" s="40"/>
      <c r="AD40" s="40"/>
      <c r="AE40" s="40"/>
      <c r="AF40" s="40"/>
      <c r="AG40" s="41"/>
      <c r="AH40" s="40"/>
      <c r="AI40" s="40"/>
      <c r="AJ40" s="40"/>
      <c r="AK40" s="40"/>
      <c r="AL40" s="40"/>
      <c r="AM40" s="41"/>
      <c r="AN40" s="36">
        <f>Y40*(IF(AND(AH40&gt;0,AI40&lt;0),AH40,0)+IF(AND(AJ40&lt;0,AK40&gt;0),AJ40,0)+IF(AND(AL40&gt;0,AM40&gt;0),AL40,0))</f>
        <v>0</v>
      </c>
      <c r="AO40" s="37">
        <f>Y40*(IF(AND(AH40&gt;0,AI40&lt;0),AI40,0)+IF(AND(AJ40&lt;0,AK40&gt;0),AK40,0)+IF(AND(AL40&gt;0,AM40&gt;0),AM40,0))</f>
        <v>0</v>
      </c>
      <c r="AQ40" s="40">
        <f>AU40*D40</f>
        <v>10263.169177253043</v>
      </c>
      <c r="AR40" s="40">
        <f>AV40*E40</f>
        <v>11240.945461335266</v>
      </c>
      <c r="AS40" s="40">
        <f>IF(AND(Y40&lt;&gt;0,AN40&lt;&gt;0),0,Q40)</f>
        <v>0</v>
      </c>
      <c r="AT40" s="41">
        <f t="shared" si="20"/>
        <v>21504.114638588311</v>
      </c>
      <c r="AU40" s="42">
        <f>S40+AN40</f>
        <v>165.53498672988778</v>
      </c>
      <c r="AV40" s="37">
        <f>T40+AO40</f>
        <v>343.23497591863406</v>
      </c>
      <c r="AW40" s="58">
        <f t="shared" si="0"/>
        <v>0.47726536756998955</v>
      </c>
      <c r="AX40" s="58">
        <f t="shared" si="1"/>
        <v>0.52273463243001039</v>
      </c>
      <c r="AY40" s="59">
        <f t="shared" si="2"/>
        <v>0</v>
      </c>
      <c r="AZ40" s="54">
        <f t="shared" si="13"/>
        <v>1.1971210242540886E-2</v>
      </c>
    </row>
    <row r="41" spans="3:55" x14ac:dyDescent="0.25">
      <c r="C41" s="35">
        <v>34730</v>
      </c>
      <c r="D41" s="36">
        <v>60.75</v>
      </c>
      <c r="E41" s="37">
        <v>32.619999999999997</v>
      </c>
      <c r="F41" s="38">
        <v>0</v>
      </c>
      <c r="G41" s="7">
        <v>0</v>
      </c>
      <c r="H41" s="38">
        <v>1</v>
      </c>
      <c r="I41" s="7">
        <v>1</v>
      </c>
      <c r="J41" s="36">
        <f t="shared" si="3"/>
        <v>60.719625000000001</v>
      </c>
      <c r="K41" s="37">
        <f t="shared" si="4"/>
        <v>32.60369</v>
      </c>
      <c r="L41" s="36">
        <f t="shared" si="5"/>
        <v>60.780374999999999</v>
      </c>
      <c r="M41" s="37">
        <f t="shared" si="6"/>
        <v>32.636309999999995</v>
      </c>
      <c r="O41" s="39">
        <f t="shared" si="7"/>
        <v>10056.250443840683</v>
      </c>
      <c r="P41" s="40">
        <f t="shared" si="8"/>
        <v>11196.324914465842</v>
      </c>
      <c r="Q41" s="40">
        <f>S41*F41+T41*G41+AS40*(1+$G$9/252)</f>
        <v>0</v>
      </c>
      <c r="R41" s="41">
        <f t="shared" si="16"/>
        <v>21252.575358306523</v>
      </c>
      <c r="S41" s="36">
        <f>AU40*H40</f>
        <v>165.53498672988778</v>
      </c>
      <c r="T41" s="37">
        <f>AV40*I40</f>
        <v>343.23497591863406</v>
      </c>
      <c r="U41" s="57">
        <f t="shared" si="19"/>
        <v>0.47317796898954267</v>
      </c>
      <c r="V41" s="58">
        <f t="shared" si="17"/>
        <v>0.52682203101045744</v>
      </c>
      <c r="W41" s="59">
        <f t="shared" si="18"/>
        <v>0</v>
      </c>
      <c r="Y41" s="7">
        <f t="shared" si="12"/>
        <v>0</v>
      </c>
      <c r="Z41" s="40"/>
      <c r="AA41" s="40"/>
      <c r="AB41" s="40"/>
      <c r="AC41" s="40"/>
      <c r="AD41" s="40"/>
      <c r="AE41" s="40"/>
      <c r="AF41" s="40"/>
      <c r="AG41" s="41"/>
      <c r="AH41" s="40"/>
      <c r="AI41" s="40"/>
      <c r="AJ41" s="40"/>
      <c r="AK41" s="40"/>
      <c r="AL41" s="40"/>
      <c r="AM41" s="41"/>
      <c r="AN41" s="36">
        <f>Y41*(IF(AND(AH41&gt;0,AI41&lt;0),AH41,0)+IF(AND(AJ41&lt;0,AK41&gt;0),AJ41,0)+IF(AND(AL41&gt;0,AM41&gt;0),AL41,0))</f>
        <v>0</v>
      </c>
      <c r="AO41" s="37">
        <f>Y41*(IF(AND(AH41&gt;0,AI41&lt;0),AI41,0)+IF(AND(AJ41&lt;0,AK41&gt;0),AK41,0)+IF(AND(AL41&gt;0,AM41&gt;0),AM41,0))</f>
        <v>0</v>
      </c>
      <c r="AQ41" s="40">
        <f>AU41*D41</f>
        <v>10056.250443840683</v>
      </c>
      <c r="AR41" s="40">
        <f>AV41*E41</f>
        <v>11196.324914465842</v>
      </c>
      <c r="AS41" s="40">
        <f>IF(AND(Y41&lt;&gt;0,AN41&lt;&gt;0),0,Q41)</f>
        <v>0</v>
      </c>
      <c r="AT41" s="41">
        <f t="shared" si="20"/>
        <v>21252.575358306523</v>
      </c>
      <c r="AU41" s="42">
        <f>S41+AN41</f>
        <v>165.53498672988778</v>
      </c>
      <c r="AV41" s="37">
        <f>T41+AO41</f>
        <v>343.23497591863406</v>
      </c>
      <c r="AW41" s="58">
        <f t="shared" si="0"/>
        <v>0.47317796898954267</v>
      </c>
      <c r="AX41" s="58">
        <f t="shared" si="1"/>
        <v>0.52682203101045744</v>
      </c>
      <c r="AY41" s="59">
        <f t="shared" si="2"/>
        <v>0</v>
      </c>
      <c r="AZ41" s="54">
        <f t="shared" si="13"/>
        <v>-1.1697262803389785E-2</v>
      </c>
    </row>
    <row r="42" spans="3:55" x14ac:dyDescent="0.25">
      <c r="C42" s="35">
        <v>34731</v>
      </c>
      <c r="D42" s="36">
        <v>60.75</v>
      </c>
      <c r="E42" s="37">
        <v>32</v>
      </c>
      <c r="F42" s="38">
        <v>0</v>
      </c>
      <c r="G42" s="7">
        <v>0</v>
      </c>
      <c r="H42" s="38">
        <v>1</v>
      </c>
      <c r="I42" s="7">
        <v>1</v>
      </c>
      <c r="J42" s="36">
        <f t="shared" si="3"/>
        <v>60.719625000000001</v>
      </c>
      <c r="K42" s="37">
        <f t="shared" si="4"/>
        <v>31.984000000000002</v>
      </c>
      <c r="L42" s="36">
        <f t="shared" si="5"/>
        <v>60.780374999999999</v>
      </c>
      <c r="M42" s="37">
        <f t="shared" si="6"/>
        <v>32.015999999999998</v>
      </c>
      <c r="O42" s="39">
        <f t="shared" si="7"/>
        <v>10056.250443840683</v>
      </c>
      <c r="P42" s="40">
        <f t="shared" si="8"/>
        <v>10983.51922939629</v>
      </c>
      <c r="Q42" s="40">
        <f>S42*F42+T42*G42+AS41*(1+$G$9/252)</f>
        <v>0</v>
      </c>
      <c r="R42" s="41">
        <f t="shared" si="16"/>
        <v>21039.769673236973</v>
      </c>
      <c r="S42" s="36">
        <f>AU41*H41</f>
        <v>165.53498672988778</v>
      </c>
      <c r="T42" s="37">
        <f>AV41*I41</f>
        <v>343.23497591863406</v>
      </c>
      <c r="U42" s="57">
        <f t="shared" si="19"/>
        <v>0.47796390359883284</v>
      </c>
      <c r="V42" s="58">
        <f t="shared" si="17"/>
        <v>0.52203609640116722</v>
      </c>
      <c r="W42" s="59">
        <f t="shared" si="18"/>
        <v>0</v>
      </c>
      <c r="Y42" s="7">
        <f t="shared" si="12"/>
        <v>0</v>
      </c>
      <c r="Z42" s="40"/>
      <c r="AA42" s="40"/>
      <c r="AB42" s="40"/>
      <c r="AC42" s="40"/>
      <c r="AD42" s="40"/>
      <c r="AE42" s="40"/>
      <c r="AF42" s="40"/>
      <c r="AG42" s="41"/>
      <c r="AH42" s="40"/>
      <c r="AI42" s="40"/>
      <c r="AJ42" s="40"/>
      <c r="AK42" s="40"/>
      <c r="AL42" s="40"/>
      <c r="AM42" s="41"/>
      <c r="AN42" s="36">
        <f>Y42*(IF(AND(AH42&gt;0,AI42&lt;0),AH42,0)+IF(AND(AJ42&lt;0,AK42&gt;0),AJ42,0)+IF(AND(AL42&gt;0,AM42&gt;0),AL42,0))</f>
        <v>0</v>
      </c>
      <c r="AO42" s="37">
        <f>Y42*(IF(AND(AH42&gt;0,AI42&lt;0),AI42,0)+IF(AND(AJ42&lt;0,AK42&gt;0),AK42,0)+IF(AND(AL42&gt;0,AM42&gt;0),AM42,0))</f>
        <v>0</v>
      </c>
      <c r="AQ42" s="40">
        <f>AU42*D42</f>
        <v>10056.250443840683</v>
      </c>
      <c r="AR42" s="40">
        <f>AV42*E42</f>
        <v>10983.51922939629</v>
      </c>
      <c r="AS42" s="40">
        <f>IF(AND(Y42&lt;&gt;0,AN42&lt;&gt;0),0,Q42)</f>
        <v>0</v>
      </c>
      <c r="AT42" s="41">
        <f>SUM(AQ42:AS42)</f>
        <v>21039.769673236973</v>
      </c>
      <c r="AU42" s="42">
        <f>S42+AN42</f>
        <v>165.53498672988778</v>
      </c>
      <c r="AV42" s="37">
        <f>T42+AO42</f>
        <v>343.23497591863406</v>
      </c>
      <c r="AW42" s="58">
        <f t="shared" si="0"/>
        <v>0.47796390359883284</v>
      </c>
      <c r="AX42" s="58">
        <f t="shared" si="1"/>
        <v>0.52203609640116722</v>
      </c>
      <c r="AY42" s="59">
        <f t="shared" si="2"/>
        <v>0</v>
      </c>
      <c r="AZ42" s="54">
        <f t="shared" si="13"/>
        <v>-1.0013171650106623E-2</v>
      </c>
      <c r="BB42" s="43"/>
      <c r="BC42" s="43"/>
    </row>
    <row r="43" spans="3:55" x14ac:dyDescent="0.25">
      <c r="C43" s="35">
        <v>34732</v>
      </c>
      <c r="D43" s="36">
        <v>62.12</v>
      </c>
      <c r="E43" s="37">
        <v>33</v>
      </c>
      <c r="F43" s="38">
        <v>0</v>
      </c>
      <c r="G43" s="7">
        <v>0</v>
      </c>
      <c r="H43" s="38">
        <v>1</v>
      </c>
      <c r="I43" s="7">
        <v>1</v>
      </c>
      <c r="J43" s="36">
        <f t="shared" si="3"/>
        <v>62.088940000000001</v>
      </c>
      <c r="K43" s="37">
        <f t="shared" si="4"/>
        <v>32.983499999999999</v>
      </c>
      <c r="L43" s="36">
        <f t="shared" si="5"/>
        <v>62.151059999999994</v>
      </c>
      <c r="M43" s="37">
        <f t="shared" si="6"/>
        <v>33.016500000000001</v>
      </c>
      <c r="O43" s="39">
        <f t="shared" si="7"/>
        <v>10283.033375660629</v>
      </c>
      <c r="P43" s="40">
        <f t="shared" si="8"/>
        <v>11326.754205314925</v>
      </c>
      <c r="Q43" s="40">
        <f>S43*F43+T43*G43+AS42*(1+$G$9/252)</f>
        <v>0</v>
      </c>
      <c r="R43" s="41">
        <f t="shared" si="16"/>
        <v>21609.787580975553</v>
      </c>
      <c r="S43" s="36">
        <f>AU42*H42</f>
        <v>165.53498672988778</v>
      </c>
      <c r="T43" s="37">
        <f>AV42*I42</f>
        <v>343.23497591863406</v>
      </c>
      <c r="U43" s="57">
        <f t="shared" si="19"/>
        <v>0.4758507383345788</v>
      </c>
      <c r="V43" s="58">
        <f t="shared" si="17"/>
        <v>0.5241492616654212</v>
      </c>
      <c r="W43" s="59">
        <f t="shared" si="18"/>
        <v>0</v>
      </c>
      <c r="Y43" s="7">
        <f t="shared" si="12"/>
        <v>0</v>
      </c>
      <c r="Z43" s="40"/>
      <c r="AA43" s="40"/>
      <c r="AB43" s="40"/>
      <c r="AC43" s="40"/>
      <c r="AD43" s="40"/>
      <c r="AE43" s="40"/>
      <c r="AF43" s="40"/>
      <c r="AG43" s="41"/>
      <c r="AH43" s="40"/>
      <c r="AI43" s="40"/>
      <c r="AJ43" s="40"/>
      <c r="AK43" s="40"/>
      <c r="AL43" s="40"/>
      <c r="AM43" s="41"/>
      <c r="AN43" s="36">
        <f>Y43*(IF(AND(AH43&gt;0,AI43&lt;0),AH43,0)+IF(AND(AJ43&lt;0,AK43&gt;0),AJ43,0)+IF(AND(AL43&gt;0,AM43&gt;0),AL43,0))</f>
        <v>0</v>
      </c>
      <c r="AO43" s="37">
        <f>Y43*(IF(AND(AH43&gt;0,AI43&lt;0),AI43,0)+IF(AND(AJ43&lt;0,AK43&gt;0),AK43,0)+IF(AND(AL43&gt;0,AM43&gt;0),AM43,0))</f>
        <v>0</v>
      </c>
      <c r="AQ43" s="40">
        <f>AU43*D43</f>
        <v>10283.033375660629</v>
      </c>
      <c r="AR43" s="40">
        <f>AV43*E43</f>
        <v>11326.754205314925</v>
      </c>
      <c r="AS43" s="40">
        <f>IF(AND(Y43&lt;&gt;0,AN43&lt;&gt;0),0,Q43)</f>
        <v>0</v>
      </c>
      <c r="AT43" s="41">
        <f t="shared" si="20"/>
        <v>21609.787580975553</v>
      </c>
      <c r="AU43" s="42">
        <f>S43+AN43</f>
        <v>165.53498672988778</v>
      </c>
      <c r="AV43" s="37">
        <f>T43+AO43</f>
        <v>343.23497591863406</v>
      </c>
      <c r="AW43" s="58">
        <f t="shared" si="0"/>
        <v>0.4758507383345788</v>
      </c>
      <c r="AX43" s="58">
        <f t="shared" si="1"/>
        <v>0.5241492616654212</v>
      </c>
      <c r="AY43" s="59">
        <f t="shared" si="2"/>
        <v>0</v>
      </c>
      <c r="AZ43" s="54">
        <f t="shared" si="13"/>
        <v>2.7092402464065746E-2</v>
      </c>
    </row>
    <row r="44" spans="3:55" x14ac:dyDescent="0.25">
      <c r="C44" s="35">
        <v>34733</v>
      </c>
      <c r="D44" s="36">
        <v>62</v>
      </c>
      <c r="E44" s="37">
        <v>32.880000000000003</v>
      </c>
      <c r="F44" s="38">
        <v>0</v>
      </c>
      <c r="G44" s="7">
        <v>0</v>
      </c>
      <c r="H44" s="38">
        <v>1</v>
      </c>
      <c r="I44" s="7">
        <v>1</v>
      </c>
      <c r="J44" s="36">
        <f t="shared" si="3"/>
        <v>61.969000000000001</v>
      </c>
      <c r="K44" s="37">
        <f t="shared" si="4"/>
        <v>32.863560000000007</v>
      </c>
      <c r="L44" s="36">
        <f t="shared" si="5"/>
        <v>62.030999999999999</v>
      </c>
      <c r="M44" s="37">
        <f t="shared" si="6"/>
        <v>32.896439999999998</v>
      </c>
      <c r="O44" s="39">
        <f t="shared" si="7"/>
        <v>10263.169177253043</v>
      </c>
      <c r="P44" s="40">
        <f t="shared" si="8"/>
        <v>11285.566008204689</v>
      </c>
      <c r="Q44" s="40">
        <f>S44*F44+T44*G44+AS43*(1+$G$9/252)</f>
        <v>0</v>
      </c>
      <c r="R44" s="41">
        <f t="shared" si="16"/>
        <v>21548.735185457732</v>
      </c>
      <c r="S44" s="36">
        <f>AU43*H43</f>
        <v>165.53498672988778</v>
      </c>
      <c r="T44" s="37">
        <f>AV43*I43</f>
        <v>343.23497591863406</v>
      </c>
      <c r="U44" s="57">
        <f t="shared" si="19"/>
        <v>0.47627710345520385</v>
      </c>
      <c r="V44" s="58">
        <f t="shared" si="17"/>
        <v>0.5237228965447962</v>
      </c>
      <c r="W44" s="59">
        <f t="shared" si="18"/>
        <v>0</v>
      </c>
      <c r="Y44" s="7">
        <f t="shared" si="12"/>
        <v>0</v>
      </c>
      <c r="Z44" s="40"/>
      <c r="AA44" s="40"/>
      <c r="AB44" s="40"/>
      <c r="AC44" s="40"/>
      <c r="AD44" s="40"/>
      <c r="AE44" s="40"/>
      <c r="AF44" s="40"/>
      <c r="AG44" s="41"/>
      <c r="AH44" s="40"/>
      <c r="AI44" s="40"/>
      <c r="AJ44" s="40"/>
      <c r="AK44" s="40"/>
      <c r="AL44" s="40"/>
      <c r="AM44" s="41"/>
      <c r="AN44" s="36">
        <f>Y44*(IF(AND(AH44&gt;0,AI44&lt;0),AH44,0)+IF(AND(AJ44&lt;0,AK44&gt;0),AJ44,0)+IF(AND(AL44&gt;0,AM44&gt;0),AL44,0))</f>
        <v>0</v>
      </c>
      <c r="AO44" s="37">
        <f>Y44*(IF(AND(AH44&gt;0,AI44&lt;0),AI44,0)+IF(AND(AJ44&lt;0,AK44&gt;0),AK44,0)+IF(AND(AL44&gt;0,AM44&gt;0),AM44,0))</f>
        <v>0</v>
      </c>
      <c r="AQ44" s="40">
        <f>AU44*D44</f>
        <v>10263.169177253043</v>
      </c>
      <c r="AR44" s="40">
        <f>AV44*E44</f>
        <v>11285.566008204689</v>
      </c>
      <c r="AS44" s="40">
        <f>IF(AND(Y44&lt;&gt;0,AN44&lt;&gt;0),0,Q44)</f>
        <v>0</v>
      </c>
      <c r="AT44" s="41">
        <f t="shared" si="20"/>
        <v>21548.735185457732</v>
      </c>
      <c r="AU44" s="42">
        <f>S44+AN44</f>
        <v>165.53498672988778</v>
      </c>
      <c r="AV44" s="37">
        <f>T44+AO44</f>
        <v>343.23497591863406</v>
      </c>
      <c r="AW44" s="58">
        <f t="shared" si="0"/>
        <v>0.47627710345520385</v>
      </c>
      <c r="AX44" s="58">
        <f t="shared" si="1"/>
        <v>0.5237228965447962</v>
      </c>
      <c r="AY44" s="59">
        <f t="shared" si="2"/>
        <v>0</v>
      </c>
      <c r="AZ44" s="54">
        <f t="shared" si="13"/>
        <v>-2.8252196042671818E-3</v>
      </c>
    </row>
    <row r="45" spans="3:55" x14ac:dyDescent="0.25">
      <c r="C45" s="35">
        <v>34736</v>
      </c>
      <c r="D45" s="36">
        <v>61.5</v>
      </c>
      <c r="E45" s="37">
        <v>33.119999999999997</v>
      </c>
      <c r="F45" s="38">
        <v>0</v>
      </c>
      <c r="G45" s="7">
        <v>0</v>
      </c>
      <c r="H45" s="38">
        <v>1</v>
      </c>
      <c r="I45" s="7">
        <v>1</v>
      </c>
      <c r="J45" s="36">
        <f t="shared" si="3"/>
        <v>61.469250000000002</v>
      </c>
      <c r="K45" s="37">
        <f t="shared" si="4"/>
        <v>33.103439999999999</v>
      </c>
      <c r="L45" s="36">
        <f t="shared" si="5"/>
        <v>61.530749999999998</v>
      </c>
      <c r="M45" s="37">
        <f t="shared" si="6"/>
        <v>33.136559999999996</v>
      </c>
      <c r="O45" s="39">
        <f t="shared" si="7"/>
        <v>10180.401683888098</v>
      </c>
      <c r="P45" s="40">
        <f t="shared" si="8"/>
        <v>11367.942402425158</v>
      </c>
      <c r="Q45" s="40">
        <f>S45*F45+T45*G45+AS44*(1+$G$9/252)</f>
        <v>0</v>
      </c>
      <c r="R45" s="41">
        <f t="shared" si="16"/>
        <v>21548.344086313256</v>
      </c>
      <c r="S45" s="36">
        <f>AU44*H44</f>
        <v>165.53498672988778</v>
      </c>
      <c r="T45" s="37">
        <f>AV44*I44</f>
        <v>343.23497591863406</v>
      </c>
      <c r="U45" s="57">
        <f t="shared" si="19"/>
        <v>0.47244473371642176</v>
      </c>
      <c r="V45" s="58">
        <f t="shared" si="17"/>
        <v>0.52755526628357829</v>
      </c>
      <c r="W45" s="59">
        <f t="shared" si="18"/>
        <v>0</v>
      </c>
      <c r="Y45" s="7">
        <f t="shared" si="12"/>
        <v>0</v>
      </c>
      <c r="Z45" s="40"/>
      <c r="AA45" s="40"/>
      <c r="AB45" s="40"/>
      <c r="AC45" s="40"/>
      <c r="AD45" s="40"/>
      <c r="AE45" s="40"/>
      <c r="AF45" s="40"/>
      <c r="AG45" s="41"/>
      <c r="AH45" s="40"/>
      <c r="AI45" s="40"/>
      <c r="AJ45" s="40"/>
      <c r="AK45" s="40"/>
      <c r="AL45" s="40"/>
      <c r="AM45" s="41"/>
      <c r="AN45" s="36">
        <f>Y45*(IF(AND(AH45&gt;0,AI45&lt;0),AH45,0)+IF(AND(AJ45&lt;0,AK45&gt;0),AJ45,0)+IF(AND(AL45&gt;0,AM45&gt;0),AL45,0))</f>
        <v>0</v>
      </c>
      <c r="AO45" s="37">
        <f>Y45*(IF(AND(AH45&gt;0,AI45&lt;0),AI45,0)+IF(AND(AJ45&lt;0,AK45&gt;0),AK45,0)+IF(AND(AL45&gt;0,AM45&gt;0),AM45,0))</f>
        <v>0</v>
      </c>
      <c r="AQ45" s="40">
        <f>AU45*D45</f>
        <v>10180.401683888098</v>
      </c>
      <c r="AR45" s="40">
        <f>AV45*E45</f>
        <v>11367.942402425158</v>
      </c>
      <c r="AS45" s="40">
        <f>IF(AND(Y45&lt;&gt;0,AN45&lt;&gt;0),0,Q45)</f>
        <v>0</v>
      </c>
      <c r="AT45" s="41">
        <f t="shared" si="20"/>
        <v>21548.344086313256</v>
      </c>
      <c r="AU45" s="42">
        <f>S45+AN45</f>
        <v>165.53498672988778</v>
      </c>
      <c r="AV45" s="37">
        <f>T45+AO45</f>
        <v>343.23497591863406</v>
      </c>
      <c r="AW45" s="58">
        <f t="shared" si="0"/>
        <v>0.47244473371642176</v>
      </c>
      <c r="AX45" s="58">
        <f t="shared" si="1"/>
        <v>0.52755526628357829</v>
      </c>
      <c r="AY45" s="59">
        <f t="shared" si="2"/>
        <v>0</v>
      </c>
      <c r="AZ45" s="54">
        <f t="shared" si="13"/>
        <v>-1.8149517412968663E-5</v>
      </c>
    </row>
    <row r="46" spans="3:55" x14ac:dyDescent="0.25">
      <c r="C46" s="35">
        <v>34737</v>
      </c>
      <c r="D46" s="36">
        <v>61.12</v>
      </c>
      <c r="E46" s="37">
        <v>33.380000000000003</v>
      </c>
      <c r="F46" s="38">
        <v>0</v>
      </c>
      <c r="G46" s="7">
        <v>0</v>
      </c>
      <c r="H46" s="38">
        <v>1</v>
      </c>
      <c r="I46" s="7">
        <v>1</v>
      </c>
      <c r="J46" s="36">
        <f t="shared" si="3"/>
        <v>61.089440000000003</v>
      </c>
      <c r="K46" s="37">
        <f t="shared" si="4"/>
        <v>33.363310000000006</v>
      </c>
      <c r="L46" s="36">
        <f t="shared" si="5"/>
        <v>61.150559999999992</v>
      </c>
      <c r="M46" s="37">
        <f t="shared" si="6"/>
        <v>33.39669</v>
      </c>
      <c r="O46" s="39">
        <f t="shared" si="7"/>
        <v>10117.49838893074</v>
      </c>
      <c r="P46" s="40">
        <f t="shared" si="8"/>
        <v>11457.183496164005</v>
      </c>
      <c r="Q46" s="40">
        <f>S46*F46+T46*G46+AS45*(1+$G$9/252)</f>
        <v>0</v>
      </c>
      <c r="R46" s="41">
        <f t="shared" si="16"/>
        <v>21574.681885094746</v>
      </c>
      <c r="S46" s="36">
        <f>AU45*H45</f>
        <v>165.53498672988778</v>
      </c>
      <c r="T46" s="37">
        <f>AV45*I45</f>
        <v>343.23497591863406</v>
      </c>
      <c r="U46" s="57">
        <f t="shared" si="19"/>
        <v>0.46895237866383538</v>
      </c>
      <c r="V46" s="58">
        <f t="shared" si="17"/>
        <v>0.53104762133616468</v>
      </c>
      <c r="W46" s="59">
        <f t="shared" si="18"/>
        <v>0</v>
      </c>
      <c r="Y46" s="7">
        <f t="shared" si="12"/>
        <v>0</v>
      </c>
      <c r="Z46" s="40"/>
      <c r="AA46" s="40"/>
      <c r="AB46" s="40"/>
      <c r="AC46" s="40"/>
      <c r="AD46" s="40"/>
      <c r="AE46" s="40"/>
      <c r="AF46" s="40"/>
      <c r="AG46" s="41"/>
      <c r="AH46" s="40"/>
      <c r="AI46" s="40"/>
      <c r="AJ46" s="40"/>
      <c r="AK46" s="40"/>
      <c r="AL46" s="40"/>
      <c r="AM46" s="41"/>
      <c r="AN46" s="36">
        <f>Y46*(IF(AND(AH46&gt;0,AI46&lt;0),AH46,0)+IF(AND(AJ46&lt;0,AK46&gt;0),AJ46,0)+IF(AND(AL46&gt;0,AM46&gt;0),AL46,0))</f>
        <v>0</v>
      </c>
      <c r="AO46" s="37">
        <f>Y46*(IF(AND(AH46&gt;0,AI46&lt;0),AI46,0)+IF(AND(AJ46&lt;0,AK46&gt;0),AK46,0)+IF(AND(AL46&gt;0,AM46&gt;0),AM46,0))</f>
        <v>0</v>
      </c>
      <c r="AQ46" s="40">
        <f>AU46*D46</f>
        <v>10117.49838893074</v>
      </c>
      <c r="AR46" s="40">
        <f>AV46*E46</f>
        <v>11457.183496164005</v>
      </c>
      <c r="AS46" s="40">
        <f>IF(AND(Y46&lt;&gt;0,AN46&lt;&gt;0),0,Q46)</f>
        <v>0</v>
      </c>
      <c r="AT46" s="41">
        <f t="shared" si="20"/>
        <v>21574.681885094746</v>
      </c>
      <c r="AU46" s="42">
        <f>S46+AN46</f>
        <v>165.53498672988778</v>
      </c>
      <c r="AV46" s="37">
        <f>T46+AO46</f>
        <v>343.23497591863406</v>
      </c>
      <c r="AW46" s="58">
        <f t="shared" si="0"/>
        <v>0.46895237866383538</v>
      </c>
      <c r="AX46" s="58">
        <f t="shared" si="1"/>
        <v>0.53104762133616468</v>
      </c>
      <c r="AY46" s="59">
        <f t="shared" si="2"/>
        <v>0</v>
      </c>
      <c r="AZ46" s="54">
        <f t="shared" si="13"/>
        <v>1.2222655567402096E-3</v>
      </c>
    </row>
    <row r="47" spans="3:55" x14ac:dyDescent="0.25">
      <c r="C47" s="35">
        <v>34738</v>
      </c>
      <c r="D47" s="36">
        <v>60.38</v>
      </c>
      <c r="E47" s="37">
        <v>32.880000000000003</v>
      </c>
      <c r="F47" s="38">
        <v>0</v>
      </c>
      <c r="G47" s="7">
        <v>0</v>
      </c>
      <c r="H47" s="38">
        <v>1</v>
      </c>
      <c r="I47" s="7">
        <v>1</v>
      </c>
      <c r="J47" s="36">
        <f t="shared" si="3"/>
        <v>60.349810000000005</v>
      </c>
      <c r="K47" s="37">
        <f t="shared" si="4"/>
        <v>32.863560000000007</v>
      </c>
      <c r="L47" s="36">
        <f t="shared" si="5"/>
        <v>60.41019</v>
      </c>
      <c r="M47" s="37">
        <f t="shared" si="6"/>
        <v>32.896439999999998</v>
      </c>
      <c r="O47" s="39">
        <f t="shared" si="7"/>
        <v>9995.002498750624</v>
      </c>
      <c r="P47" s="40">
        <f t="shared" si="8"/>
        <v>11285.566008204689</v>
      </c>
      <c r="Q47" s="40">
        <f>S47*F47+T47*G47+AS46*(1+$G$9/252)</f>
        <v>0</v>
      </c>
      <c r="R47" s="41">
        <f t="shared" si="16"/>
        <v>21280.568506955315</v>
      </c>
      <c r="S47" s="36">
        <f>AU46*H46</f>
        <v>165.53498672988778</v>
      </c>
      <c r="T47" s="37">
        <f>AV46*I46</f>
        <v>343.23497591863406</v>
      </c>
      <c r="U47" s="57">
        <f t="shared" si="19"/>
        <v>0.46967741935483864</v>
      </c>
      <c r="V47" s="58">
        <f t="shared" si="17"/>
        <v>0.53032258064516125</v>
      </c>
      <c r="W47" s="59">
        <f t="shared" si="18"/>
        <v>0</v>
      </c>
      <c r="Y47" s="7">
        <f t="shared" si="12"/>
        <v>0</v>
      </c>
      <c r="Z47" s="40"/>
      <c r="AA47" s="40"/>
      <c r="AB47" s="40"/>
      <c r="AC47" s="40"/>
      <c r="AD47" s="40"/>
      <c r="AE47" s="40"/>
      <c r="AF47" s="40"/>
      <c r="AG47" s="41"/>
      <c r="AH47" s="40"/>
      <c r="AI47" s="40"/>
      <c r="AJ47" s="40"/>
      <c r="AK47" s="40"/>
      <c r="AL47" s="40"/>
      <c r="AM47" s="41"/>
      <c r="AN47" s="36">
        <f>Y47*(IF(AND(AH47&gt;0,AI47&lt;0),AH47,0)+IF(AND(AJ47&lt;0,AK47&gt;0),AJ47,0)+IF(AND(AL47&gt;0,AM47&gt;0),AL47,0))</f>
        <v>0</v>
      </c>
      <c r="AO47" s="37">
        <f>Y47*(IF(AND(AH47&gt;0,AI47&lt;0),AI47,0)+IF(AND(AJ47&lt;0,AK47&gt;0),AK47,0)+IF(AND(AL47&gt;0,AM47&gt;0),AM47,0))</f>
        <v>0</v>
      </c>
      <c r="AQ47" s="40">
        <f>AU47*D47</f>
        <v>9995.002498750624</v>
      </c>
      <c r="AR47" s="40">
        <f>AV47*E47</f>
        <v>11285.566008204689</v>
      </c>
      <c r="AS47" s="40">
        <f>IF(AND(Y47&lt;&gt;0,AN47&lt;&gt;0),0,Q47)</f>
        <v>0</v>
      </c>
      <c r="AT47" s="41">
        <f t="shared" si="20"/>
        <v>21280.568506955315</v>
      </c>
      <c r="AU47" s="42">
        <f>S47+AN47</f>
        <v>165.53498672988778</v>
      </c>
      <c r="AV47" s="37">
        <f>T47+AO47</f>
        <v>343.23497591863406</v>
      </c>
      <c r="AW47" s="58">
        <f t="shared" si="0"/>
        <v>0.46967741935483864</v>
      </c>
      <c r="AX47" s="58">
        <f t="shared" si="1"/>
        <v>0.53032258064516125</v>
      </c>
      <c r="AY47" s="59">
        <f t="shared" si="2"/>
        <v>0</v>
      </c>
      <c r="AZ47" s="54">
        <f t="shared" si="13"/>
        <v>-1.3632339040077546E-2</v>
      </c>
    </row>
    <row r="48" spans="3:55" x14ac:dyDescent="0.25">
      <c r="C48" s="35">
        <v>34739</v>
      </c>
      <c r="D48" s="36">
        <v>60.62</v>
      </c>
      <c r="E48" s="37">
        <v>33</v>
      </c>
      <c r="F48" s="38">
        <v>0</v>
      </c>
      <c r="G48" s="7">
        <v>0</v>
      </c>
      <c r="H48" s="38">
        <v>1</v>
      </c>
      <c r="I48" s="7">
        <v>1</v>
      </c>
      <c r="J48" s="36">
        <f t="shared" si="3"/>
        <v>60.589689999999997</v>
      </c>
      <c r="K48" s="37">
        <f t="shared" si="4"/>
        <v>32.983499999999999</v>
      </c>
      <c r="L48" s="36">
        <f t="shared" si="5"/>
        <v>60.650309999999998</v>
      </c>
      <c r="M48" s="37">
        <f t="shared" si="6"/>
        <v>33.016500000000001</v>
      </c>
      <c r="O48" s="39">
        <f t="shared" si="7"/>
        <v>10034.730895565797</v>
      </c>
      <c r="P48" s="40">
        <f t="shared" si="8"/>
        <v>11326.754205314925</v>
      </c>
      <c r="Q48" s="40">
        <f>S48*F48+T48*G48+AS47*(1+$G$9/252)</f>
        <v>0</v>
      </c>
      <c r="R48" s="41">
        <f t="shared" si="16"/>
        <v>21361.485100880724</v>
      </c>
      <c r="S48" s="36">
        <f>AU47*H47</f>
        <v>165.53498672988778</v>
      </c>
      <c r="T48" s="37">
        <f>AV47*I47</f>
        <v>343.23497591863406</v>
      </c>
      <c r="U48" s="57">
        <f t="shared" si="19"/>
        <v>0.46975811130060757</v>
      </c>
      <c r="V48" s="58">
        <f t="shared" si="17"/>
        <v>0.53024188869939237</v>
      </c>
      <c r="W48" s="59">
        <f t="shared" si="18"/>
        <v>0</v>
      </c>
      <c r="Y48" s="7">
        <f t="shared" si="12"/>
        <v>0</v>
      </c>
      <c r="Z48" s="40"/>
      <c r="AA48" s="40"/>
      <c r="AB48" s="40"/>
      <c r="AC48" s="40"/>
      <c r="AD48" s="40"/>
      <c r="AE48" s="40"/>
      <c r="AF48" s="40"/>
      <c r="AG48" s="41"/>
      <c r="AH48" s="40"/>
      <c r="AI48" s="40"/>
      <c r="AJ48" s="40"/>
      <c r="AK48" s="40"/>
      <c r="AL48" s="40"/>
      <c r="AM48" s="41"/>
      <c r="AN48" s="36">
        <f>Y48*(IF(AND(AH48&gt;0,AI48&lt;0),AH48,0)+IF(AND(AJ48&lt;0,AK48&gt;0),AJ48,0)+IF(AND(AL48&gt;0,AM48&gt;0),AL48,0))</f>
        <v>0</v>
      </c>
      <c r="AO48" s="37">
        <f>Y48*(IF(AND(AH48&gt;0,AI48&lt;0),AI48,0)+IF(AND(AJ48&lt;0,AK48&gt;0),AK48,0)+IF(AND(AL48&gt;0,AM48&gt;0),AM48,0))</f>
        <v>0</v>
      </c>
      <c r="AQ48" s="40">
        <f>AU48*D48</f>
        <v>10034.730895565797</v>
      </c>
      <c r="AR48" s="40">
        <f>AV48*E48</f>
        <v>11326.754205314925</v>
      </c>
      <c r="AS48" s="40">
        <f>IF(AND(Y48&lt;&gt;0,AN48&lt;&gt;0),0,Q48)</f>
        <v>0</v>
      </c>
      <c r="AT48" s="41">
        <f t="shared" si="20"/>
        <v>21361.485100880724</v>
      </c>
      <c r="AU48" s="42">
        <f>S48+AN48</f>
        <v>165.53498672988778</v>
      </c>
      <c r="AV48" s="37">
        <f>T48+AO48</f>
        <v>343.23497591863406</v>
      </c>
      <c r="AW48" s="58">
        <f t="shared" si="0"/>
        <v>0.46975811130060757</v>
      </c>
      <c r="AX48" s="58">
        <f t="shared" si="1"/>
        <v>0.53024188869939237</v>
      </c>
      <c r="AY48" s="59">
        <f t="shared" si="2"/>
        <v>0</v>
      </c>
      <c r="AZ48" s="54">
        <f t="shared" si="13"/>
        <v>3.8023699366378505E-3</v>
      </c>
    </row>
    <row r="49" spans="3:54" x14ac:dyDescent="0.25">
      <c r="C49" s="35">
        <v>34740</v>
      </c>
      <c r="D49" s="36">
        <v>62</v>
      </c>
      <c r="E49" s="37">
        <v>33.5</v>
      </c>
      <c r="F49" s="38">
        <v>0</v>
      </c>
      <c r="G49" s="7">
        <v>0</v>
      </c>
      <c r="H49" s="38">
        <v>1</v>
      </c>
      <c r="I49" s="7">
        <v>1</v>
      </c>
      <c r="J49" s="36">
        <f t="shared" si="3"/>
        <v>61.969000000000001</v>
      </c>
      <c r="K49" s="37">
        <f t="shared" si="4"/>
        <v>33.483250000000005</v>
      </c>
      <c r="L49" s="36">
        <f t="shared" si="5"/>
        <v>62.030999999999999</v>
      </c>
      <c r="M49" s="37">
        <f t="shared" si="6"/>
        <v>33.516749999999995</v>
      </c>
      <c r="O49" s="39">
        <f t="shared" si="7"/>
        <v>10263.169177253043</v>
      </c>
      <c r="P49" s="40">
        <f t="shared" si="8"/>
        <v>11498.371693274241</v>
      </c>
      <c r="Q49" s="40">
        <f>S49*F49+T49*G49+AS48*(1+$G$9/252)</f>
        <v>0</v>
      </c>
      <c r="R49" s="41">
        <f t="shared" si="16"/>
        <v>21761.540870527286</v>
      </c>
      <c r="S49" s="36">
        <f>AU48*H48</f>
        <v>165.53498672988778</v>
      </c>
      <c r="T49" s="37">
        <f>AV48*I48</f>
        <v>343.23497591863406</v>
      </c>
      <c r="U49" s="57">
        <f t="shared" si="19"/>
        <v>0.4716195989206331</v>
      </c>
      <c r="V49" s="58">
        <f t="shared" si="17"/>
        <v>0.52838040107936679</v>
      </c>
      <c r="W49" s="59">
        <f t="shared" si="18"/>
        <v>0</v>
      </c>
      <c r="Y49" s="7">
        <f t="shared" si="12"/>
        <v>0</v>
      </c>
      <c r="Z49" s="40"/>
      <c r="AA49" s="40"/>
      <c r="AB49" s="40"/>
      <c r="AC49" s="40"/>
      <c r="AD49" s="40"/>
      <c r="AE49" s="40"/>
      <c r="AF49" s="40"/>
      <c r="AG49" s="41"/>
      <c r="AH49" s="40"/>
      <c r="AI49" s="40"/>
      <c r="AJ49" s="40"/>
      <c r="AK49" s="40"/>
      <c r="AL49" s="40"/>
      <c r="AM49" s="41"/>
      <c r="AN49" s="36">
        <f>Y49*(IF(AND(AH49&gt;0,AI49&lt;0),AH49,0)+IF(AND(AJ49&lt;0,AK49&gt;0),AJ49,0)+IF(AND(AL49&gt;0,AM49&gt;0),AL49,0))</f>
        <v>0</v>
      </c>
      <c r="AO49" s="37">
        <f>Y49*(IF(AND(AH49&gt;0,AI49&lt;0),AI49,0)+IF(AND(AJ49&lt;0,AK49&gt;0),AK49,0)+IF(AND(AL49&gt;0,AM49&gt;0),AM49,0))</f>
        <v>0</v>
      </c>
      <c r="AQ49" s="40">
        <f>AU49*D49</f>
        <v>10263.169177253043</v>
      </c>
      <c r="AR49" s="40">
        <f>AV49*E49</f>
        <v>11498.371693274241</v>
      </c>
      <c r="AS49" s="40">
        <f>IF(AND(Y49&lt;&gt;0,AN49&lt;&gt;0),0,Q49)</f>
        <v>0</v>
      </c>
      <c r="AT49" s="41">
        <f t="shared" si="20"/>
        <v>21761.540870527286</v>
      </c>
      <c r="AU49" s="42">
        <f>S49+AN49</f>
        <v>165.53498672988778</v>
      </c>
      <c r="AV49" s="37">
        <f>T49+AO49</f>
        <v>343.23497591863406</v>
      </c>
      <c r="AW49" s="58">
        <f t="shared" si="0"/>
        <v>0.4716195989206331</v>
      </c>
      <c r="AX49" s="58">
        <f t="shared" si="1"/>
        <v>0.52838040107936679</v>
      </c>
      <c r="AY49" s="59">
        <f t="shared" si="2"/>
        <v>0</v>
      </c>
      <c r="AZ49" s="54">
        <f t="shared" si="13"/>
        <v>1.8727900600415959E-2</v>
      </c>
    </row>
    <row r="50" spans="3:54" x14ac:dyDescent="0.25">
      <c r="C50" s="35">
        <v>34743</v>
      </c>
      <c r="D50" s="36">
        <v>64.38</v>
      </c>
      <c r="E50" s="37">
        <v>33.880000000000003</v>
      </c>
      <c r="F50" s="38">
        <v>0</v>
      </c>
      <c r="G50" s="7">
        <v>0</v>
      </c>
      <c r="H50" s="38">
        <v>1</v>
      </c>
      <c r="I50" s="7">
        <v>1</v>
      </c>
      <c r="J50" s="36">
        <f t="shared" si="3"/>
        <v>64.347809999999996</v>
      </c>
      <c r="K50" s="37">
        <f t="shared" si="4"/>
        <v>33.863060000000004</v>
      </c>
      <c r="L50" s="36">
        <f t="shared" si="5"/>
        <v>64.412189999999995</v>
      </c>
      <c r="M50" s="37">
        <f t="shared" si="6"/>
        <v>33.896940000000001</v>
      </c>
      <c r="O50" s="39">
        <f t="shared" si="7"/>
        <v>10657.142445670175</v>
      </c>
      <c r="P50" s="40">
        <f t="shared" si="8"/>
        <v>11628.800984123323</v>
      </c>
      <c r="Q50" s="40">
        <f>S50*F50+T50*G50+AS49*(1+$G$9/252)</f>
        <v>0</v>
      </c>
      <c r="R50" s="41">
        <f t="shared" si="16"/>
        <v>22285.9434297935</v>
      </c>
      <c r="S50" s="36">
        <f>AU49*H49</f>
        <v>165.53498672988778</v>
      </c>
      <c r="T50" s="37">
        <f>AV49*I49</f>
        <v>343.23497591863406</v>
      </c>
      <c r="U50" s="57">
        <f t="shared" si="19"/>
        <v>0.47820019283648174</v>
      </c>
      <c r="V50" s="58">
        <f t="shared" si="17"/>
        <v>0.52179980716351815</v>
      </c>
      <c r="W50" s="59">
        <f t="shared" si="18"/>
        <v>0</v>
      </c>
      <c r="Y50" s="7">
        <f t="shared" si="12"/>
        <v>0</v>
      </c>
      <c r="Z50" s="40"/>
      <c r="AA50" s="40"/>
      <c r="AB50" s="40"/>
      <c r="AC50" s="40"/>
      <c r="AD50" s="40"/>
      <c r="AE50" s="40"/>
      <c r="AF50" s="40"/>
      <c r="AG50" s="41"/>
      <c r="AH50" s="40"/>
      <c r="AI50" s="40"/>
      <c r="AJ50" s="40"/>
      <c r="AK50" s="40"/>
      <c r="AL50" s="40"/>
      <c r="AM50" s="41"/>
      <c r="AN50" s="36">
        <f>Y50*(IF(AND(AH50&gt;0,AI50&lt;0),AH50,0)+IF(AND(AJ50&lt;0,AK50&gt;0),AJ50,0)+IF(AND(AL50&gt;0,AM50&gt;0),AL50,0))</f>
        <v>0</v>
      </c>
      <c r="AO50" s="37">
        <f>Y50*(IF(AND(AH50&gt;0,AI50&lt;0),AI50,0)+IF(AND(AJ50&lt;0,AK50&gt;0),AK50,0)+IF(AND(AL50&gt;0,AM50&gt;0),AM50,0))</f>
        <v>0</v>
      </c>
      <c r="AQ50" s="40">
        <f>AU50*D50</f>
        <v>10657.142445670175</v>
      </c>
      <c r="AR50" s="40">
        <f>AV50*E50</f>
        <v>11628.800984123323</v>
      </c>
      <c r="AS50" s="40">
        <f>IF(AND(Y50&lt;&gt;0,AN50&lt;&gt;0),0,Q50)</f>
        <v>0</v>
      </c>
      <c r="AT50" s="41">
        <f t="shared" si="20"/>
        <v>22285.9434297935</v>
      </c>
      <c r="AU50" s="42">
        <f>S50+AN50</f>
        <v>165.53498672988778</v>
      </c>
      <c r="AV50" s="37">
        <f>T50+AO50</f>
        <v>343.23497591863406</v>
      </c>
      <c r="AW50" s="58">
        <f t="shared" si="0"/>
        <v>0.47820019283648174</v>
      </c>
      <c r="AX50" s="58">
        <f t="shared" si="1"/>
        <v>0.52179980716351815</v>
      </c>
      <c r="AY50" s="59">
        <f t="shared" si="2"/>
        <v>0</v>
      </c>
      <c r="AZ50" s="54">
        <f t="shared" si="13"/>
        <v>2.4097675913034244E-2</v>
      </c>
    </row>
    <row r="51" spans="3:54" x14ac:dyDescent="0.25">
      <c r="C51" s="35">
        <v>34744</v>
      </c>
      <c r="D51" s="36">
        <v>62.75</v>
      </c>
      <c r="E51" s="37">
        <v>33.880000000000003</v>
      </c>
      <c r="F51" s="38">
        <v>0</v>
      </c>
      <c r="G51" s="7">
        <v>0</v>
      </c>
      <c r="H51" s="38">
        <v>1</v>
      </c>
      <c r="I51" s="7">
        <v>1</v>
      </c>
      <c r="J51" s="36">
        <f t="shared" si="3"/>
        <v>62.718625000000003</v>
      </c>
      <c r="K51" s="37">
        <f t="shared" si="4"/>
        <v>33.863060000000004</v>
      </c>
      <c r="L51" s="36">
        <f t="shared" si="5"/>
        <v>62.781374999999997</v>
      </c>
      <c r="M51" s="37">
        <f t="shared" si="6"/>
        <v>33.896940000000001</v>
      </c>
      <c r="O51" s="39">
        <f t="shared" si="7"/>
        <v>10387.320417300458</v>
      </c>
      <c r="P51" s="40">
        <f t="shared" si="8"/>
        <v>11628.800984123323</v>
      </c>
      <c r="Q51" s="40">
        <f>S51*F51+T51*G51+AS50*(1+$G$9/252)</f>
        <v>0</v>
      </c>
      <c r="R51" s="41">
        <f t="shared" si="16"/>
        <v>22016.121401423781</v>
      </c>
      <c r="S51" s="36">
        <f>AU50*H50</f>
        <v>165.53498672988778</v>
      </c>
      <c r="T51" s="37">
        <f>AV50*I50</f>
        <v>343.23497591863406</v>
      </c>
      <c r="U51" s="57">
        <f t="shared" si="19"/>
        <v>0.47180519347193961</v>
      </c>
      <c r="V51" s="58">
        <f t="shared" si="17"/>
        <v>0.52819480652806039</v>
      </c>
      <c r="W51" s="59">
        <f t="shared" si="18"/>
        <v>0</v>
      </c>
      <c r="Y51" s="7">
        <f t="shared" si="12"/>
        <v>0</v>
      </c>
      <c r="Z51" s="40"/>
      <c r="AA51" s="40"/>
      <c r="AB51" s="40"/>
      <c r="AC51" s="40"/>
      <c r="AD51" s="40"/>
      <c r="AE51" s="40"/>
      <c r="AF51" s="40"/>
      <c r="AG51" s="41"/>
      <c r="AH51" s="40"/>
      <c r="AI51" s="40"/>
      <c r="AJ51" s="40"/>
      <c r="AK51" s="40"/>
      <c r="AL51" s="40"/>
      <c r="AM51" s="41"/>
      <c r="AN51" s="36">
        <f>Y51*(IF(AND(AH51&gt;0,AI51&lt;0),AH51,0)+IF(AND(AJ51&lt;0,AK51&gt;0),AJ51,0)+IF(AND(AL51&gt;0,AM51&gt;0),AL51,0))</f>
        <v>0</v>
      </c>
      <c r="AO51" s="37">
        <f>Y51*(IF(AND(AH51&gt;0,AI51&lt;0),AI51,0)+IF(AND(AJ51&lt;0,AK51&gt;0),AK51,0)+IF(AND(AL51&gt;0,AM51&gt;0),AM51,0))</f>
        <v>0</v>
      </c>
      <c r="AQ51" s="40">
        <f>AU51*D51</f>
        <v>10387.320417300458</v>
      </c>
      <c r="AR51" s="40">
        <f>AV51*E51</f>
        <v>11628.800984123323</v>
      </c>
      <c r="AS51" s="40">
        <f>IF(AND(Y51&lt;&gt;0,AN51&lt;&gt;0),0,Q51)</f>
        <v>0</v>
      </c>
      <c r="AT51" s="41">
        <f t="shared" si="20"/>
        <v>22016.121401423781</v>
      </c>
      <c r="AU51" s="42">
        <f>S51+AN51</f>
        <v>165.53498672988778</v>
      </c>
      <c r="AV51" s="37">
        <f>T51+AO51</f>
        <v>343.23497591863406</v>
      </c>
      <c r="AW51" s="58">
        <f t="shared" si="0"/>
        <v>0.47180519347193961</v>
      </c>
      <c r="AX51" s="58">
        <f t="shared" si="1"/>
        <v>0.52819480652806039</v>
      </c>
      <c r="AY51" s="59">
        <f t="shared" si="2"/>
        <v>0</v>
      </c>
      <c r="AZ51" s="54">
        <f t="shared" si="13"/>
        <v>-1.2107274220619302E-2</v>
      </c>
    </row>
    <row r="52" spans="3:54" x14ac:dyDescent="0.25">
      <c r="C52" s="35">
        <v>34745</v>
      </c>
      <c r="D52" s="36">
        <v>62.75</v>
      </c>
      <c r="E52" s="37">
        <v>33.5</v>
      </c>
      <c r="F52" s="38">
        <v>0</v>
      </c>
      <c r="G52" s="7">
        <v>0</v>
      </c>
      <c r="H52" s="38">
        <v>1</v>
      </c>
      <c r="I52" s="7">
        <v>1</v>
      </c>
      <c r="J52" s="36">
        <f t="shared" si="3"/>
        <v>62.718625000000003</v>
      </c>
      <c r="K52" s="37">
        <f t="shared" si="4"/>
        <v>33.483250000000005</v>
      </c>
      <c r="L52" s="36">
        <f t="shared" si="5"/>
        <v>62.781374999999997</v>
      </c>
      <c r="M52" s="37">
        <f t="shared" si="6"/>
        <v>33.516749999999995</v>
      </c>
      <c r="O52" s="39">
        <f t="shared" si="7"/>
        <v>10387.320417300458</v>
      </c>
      <c r="P52" s="40">
        <f t="shared" si="8"/>
        <v>11498.371693274241</v>
      </c>
      <c r="Q52" s="40">
        <f>S52*F52+T52*G52+AS51*(1+$G$9/252)</f>
        <v>0</v>
      </c>
      <c r="R52" s="41">
        <f t="shared" si="16"/>
        <v>21885.692110574699</v>
      </c>
      <c r="S52" s="36">
        <f>AU51*H51</f>
        <v>165.53498672988778</v>
      </c>
      <c r="T52" s="37">
        <f>AV51*I51</f>
        <v>343.23497591863406</v>
      </c>
      <c r="U52" s="57">
        <f t="shared" si="19"/>
        <v>0.47461694904688562</v>
      </c>
      <c r="V52" s="58">
        <f t="shared" si="17"/>
        <v>0.52538305095311444</v>
      </c>
      <c r="W52" s="59">
        <f t="shared" si="18"/>
        <v>0</v>
      </c>
      <c r="Y52" s="7">
        <f t="shared" si="12"/>
        <v>0</v>
      </c>
      <c r="Z52" s="40"/>
      <c r="AA52" s="40"/>
      <c r="AB52" s="40"/>
      <c r="AC52" s="40"/>
      <c r="AD52" s="40"/>
      <c r="AE52" s="40"/>
      <c r="AF52" s="40"/>
      <c r="AG52" s="41"/>
      <c r="AH52" s="40"/>
      <c r="AI52" s="40"/>
      <c r="AJ52" s="40"/>
      <c r="AK52" s="40"/>
      <c r="AL52" s="40"/>
      <c r="AM52" s="41"/>
      <c r="AN52" s="36">
        <f>Y52*(IF(AND(AH52&gt;0,AI52&lt;0),AH52,0)+IF(AND(AJ52&lt;0,AK52&gt;0),AJ52,0)+IF(AND(AL52&gt;0,AM52&gt;0),AL52,0))</f>
        <v>0</v>
      </c>
      <c r="AO52" s="37">
        <f>Y52*(IF(AND(AH52&gt;0,AI52&lt;0),AI52,0)+IF(AND(AJ52&lt;0,AK52&gt;0),AK52,0)+IF(AND(AL52&gt;0,AM52&gt;0),AM52,0))</f>
        <v>0</v>
      </c>
      <c r="AQ52" s="40">
        <f>AU52*D52</f>
        <v>10387.320417300458</v>
      </c>
      <c r="AR52" s="40">
        <f>AV52*E52</f>
        <v>11498.371693274241</v>
      </c>
      <c r="AS52" s="40">
        <f>IF(AND(Y52&lt;&gt;0,AN52&lt;&gt;0),0,Q52)</f>
        <v>0</v>
      </c>
      <c r="AT52" s="41">
        <f t="shared" si="20"/>
        <v>21885.692110574699</v>
      </c>
      <c r="AU52" s="42">
        <f>S52+AN52</f>
        <v>165.53498672988778</v>
      </c>
      <c r="AV52" s="37">
        <f>T52+AO52</f>
        <v>343.23497591863406</v>
      </c>
      <c r="AW52" s="58">
        <f t="shared" si="0"/>
        <v>0.47461694904688562</v>
      </c>
      <c r="AX52" s="58">
        <f t="shared" si="1"/>
        <v>0.52538305095311444</v>
      </c>
      <c r="AY52" s="59">
        <f t="shared" si="2"/>
        <v>0</v>
      </c>
      <c r="AZ52" s="54">
        <f t="shared" si="13"/>
        <v>-5.9242628831365218E-3</v>
      </c>
    </row>
    <row r="53" spans="3:54" x14ac:dyDescent="0.25">
      <c r="C53" s="35">
        <v>34746</v>
      </c>
      <c r="D53" s="36">
        <v>62.5</v>
      </c>
      <c r="E53" s="37">
        <v>33.119999999999997</v>
      </c>
      <c r="F53" s="38">
        <v>0</v>
      </c>
      <c r="G53" s="7">
        <v>0</v>
      </c>
      <c r="H53" s="38">
        <v>1</v>
      </c>
      <c r="I53" s="7">
        <v>1</v>
      </c>
      <c r="J53" s="36">
        <f t="shared" si="3"/>
        <v>62.46875</v>
      </c>
      <c r="K53" s="37">
        <f t="shared" si="4"/>
        <v>33.103439999999999</v>
      </c>
      <c r="L53" s="36">
        <f t="shared" si="5"/>
        <v>62.53125</v>
      </c>
      <c r="M53" s="37">
        <f t="shared" si="6"/>
        <v>33.136559999999996</v>
      </c>
      <c r="O53" s="39">
        <f t="shared" si="7"/>
        <v>10345.936670617986</v>
      </c>
      <c r="P53" s="40">
        <f t="shared" si="8"/>
        <v>11367.942402425158</v>
      </c>
      <c r="Q53" s="40">
        <f>S53*F53+T53*G53+AS52*(1+$G$9/252)</f>
        <v>0</v>
      </c>
      <c r="R53" s="41">
        <f t="shared" si="16"/>
        <v>21713.879073043143</v>
      </c>
      <c r="S53" s="36">
        <f>AU52*H52</f>
        <v>165.53498672988778</v>
      </c>
      <c r="T53" s="37">
        <f>AV52*I52</f>
        <v>343.23497591863406</v>
      </c>
      <c r="U53" s="57">
        <f t="shared" si="19"/>
        <v>0.47646653257188054</v>
      </c>
      <c r="V53" s="58">
        <f t="shared" si="17"/>
        <v>0.52353346742811957</v>
      </c>
      <c r="W53" s="59">
        <f t="shared" si="18"/>
        <v>0</v>
      </c>
      <c r="Y53" s="7">
        <f t="shared" si="12"/>
        <v>0</v>
      </c>
      <c r="Z53" s="40"/>
      <c r="AA53" s="40"/>
      <c r="AB53" s="40"/>
      <c r="AC53" s="40"/>
      <c r="AD53" s="40"/>
      <c r="AE53" s="40"/>
      <c r="AF53" s="40"/>
      <c r="AG53" s="41"/>
      <c r="AH53" s="40"/>
      <c r="AI53" s="40"/>
      <c r="AJ53" s="40"/>
      <c r="AK53" s="40"/>
      <c r="AL53" s="40"/>
      <c r="AM53" s="41"/>
      <c r="AN53" s="36">
        <f>Y53*(IF(AND(AH53&gt;0,AI53&lt;0),AH53,0)+IF(AND(AJ53&lt;0,AK53&gt;0),AJ53,0)+IF(AND(AL53&gt;0,AM53&gt;0),AL53,0))</f>
        <v>0</v>
      </c>
      <c r="AO53" s="37">
        <f>Y53*(IF(AND(AH53&gt;0,AI53&lt;0),AI53,0)+IF(AND(AJ53&lt;0,AK53&gt;0),AK53,0)+IF(AND(AL53&gt;0,AM53&gt;0),AM53,0))</f>
        <v>0</v>
      </c>
      <c r="AQ53" s="40">
        <f>AU53*D53</f>
        <v>10345.936670617986</v>
      </c>
      <c r="AR53" s="40">
        <f>AV53*E53</f>
        <v>11367.942402425158</v>
      </c>
      <c r="AS53" s="40">
        <f>IF(AND(Y53&lt;&gt;0,AN53&lt;&gt;0),0,Q53)</f>
        <v>0</v>
      </c>
      <c r="AT53" s="41">
        <f t="shared" si="20"/>
        <v>21713.879073043143</v>
      </c>
      <c r="AU53" s="42">
        <f>S53+AN53</f>
        <v>165.53498672988778</v>
      </c>
      <c r="AV53" s="37">
        <f>T53+AO53</f>
        <v>343.23497591863406</v>
      </c>
      <c r="AW53" s="58">
        <f t="shared" si="0"/>
        <v>0.47646653257188054</v>
      </c>
      <c r="AX53" s="58">
        <f t="shared" si="1"/>
        <v>0.52353346742811957</v>
      </c>
      <c r="AY53" s="59">
        <f t="shared" si="2"/>
        <v>0</v>
      </c>
      <c r="AZ53" s="54">
        <f t="shared" si="13"/>
        <v>-7.8504731156543439E-3</v>
      </c>
    </row>
    <row r="54" spans="3:54" x14ac:dyDescent="0.25">
      <c r="C54" s="35">
        <v>34747</v>
      </c>
      <c r="D54" s="36">
        <v>62.5</v>
      </c>
      <c r="E54" s="37">
        <v>32.619999999999997</v>
      </c>
      <c r="F54" s="38">
        <v>0</v>
      </c>
      <c r="G54" s="7">
        <v>0</v>
      </c>
      <c r="H54" s="38">
        <v>1</v>
      </c>
      <c r="I54" s="7">
        <v>1</v>
      </c>
      <c r="J54" s="36">
        <f t="shared" si="3"/>
        <v>62.46875</v>
      </c>
      <c r="K54" s="37">
        <f t="shared" si="4"/>
        <v>32.60369</v>
      </c>
      <c r="L54" s="36">
        <f t="shared" si="5"/>
        <v>62.53125</v>
      </c>
      <c r="M54" s="37">
        <f t="shared" si="6"/>
        <v>32.636309999999995</v>
      </c>
      <c r="O54" s="39">
        <f t="shared" si="7"/>
        <v>10345.936670617986</v>
      </c>
      <c r="P54" s="40">
        <f t="shared" si="8"/>
        <v>11196.324914465842</v>
      </c>
      <c r="Q54" s="40">
        <f>S54*F54+T54*G54+AS53*(1+$G$9/252)</f>
        <v>0</v>
      </c>
      <c r="R54" s="41">
        <f t="shared" si="16"/>
        <v>21542.261585083827</v>
      </c>
      <c r="S54" s="36">
        <f>AU53*H53</f>
        <v>165.53498672988778</v>
      </c>
      <c r="T54" s="37">
        <f>AV53*I53</f>
        <v>343.23497591863406</v>
      </c>
      <c r="U54" s="57">
        <f t="shared" si="19"/>
        <v>0.48026232667147922</v>
      </c>
      <c r="V54" s="58">
        <f t="shared" si="17"/>
        <v>0.51973767332852083</v>
      </c>
      <c r="W54" s="59">
        <f t="shared" si="18"/>
        <v>0</v>
      </c>
      <c r="Y54" s="7">
        <f t="shared" si="12"/>
        <v>0</v>
      </c>
      <c r="Z54" s="40"/>
      <c r="AA54" s="40"/>
      <c r="AB54" s="40"/>
      <c r="AC54" s="40"/>
      <c r="AD54" s="40"/>
      <c r="AE54" s="40"/>
      <c r="AF54" s="40"/>
      <c r="AG54" s="41"/>
      <c r="AH54" s="40"/>
      <c r="AI54" s="40"/>
      <c r="AJ54" s="40"/>
      <c r="AK54" s="40"/>
      <c r="AL54" s="40"/>
      <c r="AM54" s="41"/>
      <c r="AN54" s="36">
        <f>Y54*(IF(AND(AH54&gt;0,AI54&lt;0),AH54,0)+IF(AND(AJ54&lt;0,AK54&gt;0),AJ54,0)+IF(AND(AL54&gt;0,AM54&gt;0),AL54,0))</f>
        <v>0</v>
      </c>
      <c r="AO54" s="37">
        <f>Y54*(IF(AND(AH54&gt;0,AI54&lt;0),AI54,0)+IF(AND(AJ54&lt;0,AK54&gt;0),AK54,0)+IF(AND(AL54&gt;0,AM54&gt;0),AM54,0))</f>
        <v>0</v>
      </c>
      <c r="AQ54" s="40">
        <f>AU54*D54</f>
        <v>10345.936670617986</v>
      </c>
      <c r="AR54" s="40">
        <f>AV54*E54</f>
        <v>11196.324914465842</v>
      </c>
      <c r="AS54" s="40">
        <f>IF(AND(Y54&lt;&gt;0,AN54&lt;&gt;0),0,Q54)</f>
        <v>0</v>
      </c>
      <c r="AT54" s="41">
        <f t="shared" si="20"/>
        <v>21542.261585083827</v>
      </c>
      <c r="AU54" s="42">
        <f>S54+AN54</f>
        <v>165.53498672988778</v>
      </c>
      <c r="AV54" s="37">
        <f>T54+AO54</f>
        <v>343.23497591863406</v>
      </c>
      <c r="AW54" s="58">
        <f t="shared" si="0"/>
        <v>0.48026232667147922</v>
      </c>
      <c r="AX54" s="58">
        <f t="shared" si="1"/>
        <v>0.51973767332852083</v>
      </c>
      <c r="AY54" s="59">
        <f t="shared" si="2"/>
        <v>0</v>
      </c>
      <c r="AZ54" s="54">
        <f t="shared" si="13"/>
        <v>-7.9035849551346571E-3</v>
      </c>
    </row>
    <row r="55" spans="3:54" x14ac:dyDescent="0.25">
      <c r="C55" s="35">
        <v>34751</v>
      </c>
      <c r="D55" s="36">
        <v>62.62</v>
      </c>
      <c r="E55" s="37">
        <v>33.119999999999997</v>
      </c>
      <c r="F55" s="38">
        <v>0</v>
      </c>
      <c r="G55" s="7">
        <v>0</v>
      </c>
      <c r="H55" s="38">
        <v>1</v>
      </c>
      <c r="I55" s="7">
        <v>1</v>
      </c>
      <c r="J55" s="36">
        <f t="shared" si="3"/>
        <v>62.58869</v>
      </c>
      <c r="K55" s="37">
        <f t="shared" si="4"/>
        <v>33.103439999999999</v>
      </c>
      <c r="L55" s="36">
        <f t="shared" si="5"/>
        <v>62.651309999999995</v>
      </c>
      <c r="M55" s="37">
        <f t="shared" si="6"/>
        <v>33.136559999999996</v>
      </c>
      <c r="O55" s="39">
        <f t="shared" si="7"/>
        <v>10365.800869025572</v>
      </c>
      <c r="P55" s="40">
        <f t="shared" si="8"/>
        <v>11367.942402425158</v>
      </c>
      <c r="Q55" s="40">
        <f>S55*F55+T55*G55+AS54*(1+$G$9/252)</f>
        <v>0</v>
      </c>
      <c r="R55" s="41">
        <f t="shared" si="16"/>
        <v>21733.74327145073</v>
      </c>
      <c r="S55" s="36">
        <f>AU54*H54</f>
        <v>165.53498672988778</v>
      </c>
      <c r="T55" s="37">
        <f>AV54*I54</f>
        <v>343.23497591863406</v>
      </c>
      <c r="U55" s="57">
        <f t="shared" si="19"/>
        <v>0.47694503149128498</v>
      </c>
      <c r="V55" s="58">
        <f t="shared" si="17"/>
        <v>0.52305496850871502</v>
      </c>
      <c r="W55" s="59">
        <f t="shared" si="18"/>
        <v>0</v>
      </c>
      <c r="Y55" s="7">
        <f t="shared" si="12"/>
        <v>0</v>
      </c>
      <c r="Z55" s="40"/>
      <c r="AA55" s="40"/>
      <c r="AB55" s="40"/>
      <c r="AC55" s="40"/>
      <c r="AD55" s="40"/>
      <c r="AE55" s="40"/>
      <c r="AF55" s="40"/>
      <c r="AG55" s="41"/>
      <c r="AH55" s="40"/>
      <c r="AI55" s="40"/>
      <c r="AJ55" s="40"/>
      <c r="AK55" s="40"/>
      <c r="AL55" s="40"/>
      <c r="AM55" s="41"/>
      <c r="AN55" s="36">
        <f>Y55*(IF(AND(AH55&gt;0,AI55&lt;0),AH55,0)+IF(AND(AJ55&lt;0,AK55&gt;0),AJ55,0)+IF(AND(AL55&gt;0,AM55&gt;0),AL55,0))</f>
        <v>0</v>
      </c>
      <c r="AO55" s="37">
        <f>Y55*(IF(AND(AH55&gt;0,AI55&lt;0),AI55,0)+IF(AND(AJ55&lt;0,AK55&gt;0),AK55,0)+IF(AND(AL55&gt;0,AM55&gt;0),AM55,0))</f>
        <v>0</v>
      </c>
      <c r="AQ55" s="40">
        <f>AU55*D55</f>
        <v>10365.800869025572</v>
      </c>
      <c r="AR55" s="40">
        <f>AV55*E55</f>
        <v>11367.942402425158</v>
      </c>
      <c r="AS55" s="40">
        <f>IF(AND(Y55&lt;&gt;0,AN55&lt;&gt;0),0,Q55)</f>
        <v>0</v>
      </c>
      <c r="AT55" s="41">
        <f t="shared" si="20"/>
        <v>21733.74327145073</v>
      </c>
      <c r="AU55" s="42">
        <f>S55+AN55</f>
        <v>165.53498672988778</v>
      </c>
      <c r="AV55" s="37">
        <f>T55+AO55</f>
        <v>343.23497591863406</v>
      </c>
      <c r="AW55" s="58">
        <f t="shared" si="0"/>
        <v>0.47694503149128498</v>
      </c>
      <c r="AX55" s="58">
        <f t="shared" si="1"/>
        <v>0.52305496850871502</v>
      </c>
      <c r="AY55" s="59">
        <f t="shared" si="2"/>
        <v>0</v>
      </c>
      <c r="AZ55" s="54">
        <f t="shared" si="13"/>
        <v>8.8886529211718024E-3</v>
      </c>
    </row>
    <row r="56" spans="3:54" x14ac:dyDescent="0.25">
      <c r="C56" s="35">
        <v>34752</v>
      </c>
      <c r="D56" s="36">
        <v>62.75</v>
      </c>
      <c r="E56" s="37">
        <v>33</v>
      </c>
      <c r="F56" s="38">
        <v>0</v>
      </c>
      <c r="G56" s="7">
        <v>0.03</v>
      </c>
      <c r="H56" s="38">
        <v>1</v>
      </c>
      <c r="I56" s="7">
        <v>1</v>
      </c>
      <c r="J56" s="36">
        <f t="shared" si="3"/>
        <v>62.718625000000003</v>
      </c>
      <c r="K56" s="37">
        <f t="shared" si="4"/>
        <v>32.983499999999999</v>
      </c>
      <c r="L56" s="36">
        <f t="shared" si="5"/>
        <v>62.781374999999997</v>
      </c>
      <c r="M56" s="37">
        <f t="shared" si="6"/>
        <v>33.016500000000001</v>
      </c>
      <c r="O56" s="39">
        <f t="shared" si="7"/>
        <v>10387.320417300458</v>
      </c>
      <c r="P56" s="40">
        <f t="shared" si="8"/>
        <v>11326.754205314925</v>
      </c>
      <c r="Q56" s="40">
        <f>S56*F56+T56*G56+AS55*(1+$G$9/252)</f>
        <v>10.297049277559022</v>
      </c>
      <c r="R56" s="41">
        <f t="shared" si="16"/>
        <v>21724.371671892943</v>
      </c>
      <c r="S56" s="36">
        <f>AU55*H55</f>
        <v>165.53498672988778</v>
      </c>
      <c r="T56" s="37">
        <f>AV55*I55</f>
        <v>343.23497591863406</v>
      </c>
      <c r="U56" s="57">
        <f t="shared" si="19"/>
        <v>0.47814135083775999</v>
      </c>
      <c r="V56" s="58">
        <f t="shared" si="17"/>
        <v>0.52138466310487186</v>
      </c>
      <c r="W56" s="59">
        <f t="shared" si="18"/>
        <v>4.7398605736806535E-4</v>
      </c>
      <c r="Y56" s="7">
        <f t="shared" si="12"/>
        <v>0</v>
      </c>
      <c r="Z56" s="40"/>
      <c r="AA56" s="40"/>
      <c r="AB56" s="40"/>
      <c r="AC56" s="40"/>
      <c r="AD56" s="40"/>
      <c r="AE56" s="40"/>
      <c r="AF56" s="40"/>
      <c r="AG56" s="41"/>
      <c r="AH56" s="40"/>
      <c r="AI56" s="40"/>
      <c r="AJ56" s="40"/>
      <c r="AK56" s="40"/>
      <c r="AL56" s="40"/>
      <c r="AM56" s="41"/>
      <c r="AN56" s="36">
        <f>Y56*(IF(AND(AH56&gt;0,AI56&lt;0),AH56,0)+IF(AND(AJ56&lt;0,AK56&gt;0),AJ56,0)+IF(AND(AL56&gt;0,AM56&gt;0),AL56,0))</f>
        <v>0</v>
      </c>
      <c r="AO56" s="37">
        <f>Y56*(IF(AND(AH56&gt;0,AI56&lt;0),AI56,0)+IF(AND(AJ56&lt;0,AK56&gt;0),AK56,0)+IF(AND(AL56&gt;0,AM56&gt;0),AM56,0))</f>
        <v>0</v>
      </c>
      <c r="AQ56" s="40">
        <f>AU56*D56</f>
        <v>10387.320417300458</v>
      </c>
      <c r="AR56" s="40">
        <f>AV56*E56</f>
        <v>11326.754205314925</v>
      </c>
      <c r="AS56" s="40">
        <f>IF(AND(Y56&lt;&gt;0,AN56&lt;&gt;0),0,Q56)</f>
        <v>10.297049277559022</v>
      </c>
      <c r="AT56" s="41">
        <f t="shared" si="20"/>
        <v>21724.371671892943</v>
      </c>
      <c r="AU56" s="42">
        <f>S56+AN56</f>
        <v>165.53498672988778</v>
      </c>
      <c r="AV56" s="37">
        <f>T56+AO56</f>
        <v>343.23497591863406</v>
      </c>
      <c r="AW56" s="58">
        <f t="shared" si="0"/>
        <v>0.47814135083775999</v>
      </c>
      <c r="AX56" s="58">
        <f t="shared" si="1"/>
        <v>0.52138466310487186</v>
      </c>
      <c r="AY56" s="59">
        <f t="shared" si="2"/>
        <v>4.7398605736806535E-4</v>
      </c>
      <c r="AZ56" s="54">
        <f t="shared" si="13"/>
        <v>-4.3120043522826279E-4</v>
      </c>
    </row>
    <row r="57" spans="3:54" x14ac:dyDescent="0.25">
      <c r="C57" s="35">
        <v>34753</v>
      </c>
      <c r="D57" s="36">
        <v>65.25</v>
      </c>
      <c r="E57" s="37">
        <v>33.5</v>
      </c>
      <c r="F57" s="38">
        <v>0</v>
      </c>
      <c r="G57" s="7">
        <v>0</v>
      </c>
      <c r="H57" s="38">
        <v>1</v>
      </c>
      <c r="I57" s="7">
        <v>1</v>
      </c>
      <c r="J57" s="36">
        <f t="shared" si="3"/>
        <v>65.217375000000004</v>
      </c>
      <c r="K57" s="37">
        <f t="shared" si="4"/>
        <v>33.483250000000005</v>
      </c>
      <c r="L57" s="36">
        <f t="shared" si="5"/>
        <v>65.282624999999996</v>
      </c>
      <c r="M57" s="37">
        <f t="shared" si="6"/>
        <v>33.516749999999995</v>
      </c>
      <c r="O57" s="39">
        <f t="shared" si="7"/>
        <v>10801.157884125178</v>
      </c>
      <c r="P57" s="40">
        <f t="shared" si="8"/>
        <v>11498.371693274241</v>
      </c>
      <c r="Q57" s="40">
        <f>S57*F57+T57*G57+AS56*(1+$G$9/252)</f>
        <v>10.297457890625591</v>
      </c>
      <c r="R57" s="41">
        <f t="shared" si="16"/>
        <v>22309.827035290044</v>
      </c>
      <c r="S57" s="36">
        <f>AU56*H56</f>
        <v>165.53498672988778</v>
      </c>
      <c r="T57" s="37">
        <f>AV56*I56</f>
        <v>343.23497591863406</v>
      </c>
      <c r="U57" s="57">
        <f t="shared" si="19"/>
        <v>0.48414350622439756</v>
      </c>
      <c r="V57" s="58">
        <f t="shared" si="17"/>
        <v>0.51539492776371287</v>
      </c>
      <c r="W57" s="59">
        <f t="shared" si="18"/>
        <v>4.6156601188959939E-4</v>
      </c>
      <c r="Y57" s="7">
        <f t="shared" si="12"/>
        <v>0</v>
      </c>
      <c r="Z57" s="40"/>
      <c r="AA57" s="40"/>
      <c r="AB57" s="40"/>
      <c r="AC57" s="40"/>
      <c r="AD57" s="40"/>
      <c r="AE57" s="40"/>
      <c r="AF57" s="40"/>
      <c r="AG57" s="41"/>
      <c r="AH57" s="40"/>
      <c r="AI57" s="40"/>
      <c r="AJ57" s="40"/>
      <c r="AK57" s="40"/>
      <c r="AL57" s="40"/>
      <c r="AM57" s="41"/>
      <c r="AN57" s="36">
        <f>Y57*(IF(AND(AH57&gt;0,AI57&lt;0),AH57,0)+IF(AND(AJ57&lt;0,AK57&gt;0),AJ57,0)+IF(AND(AL57&gt;0,AM57&gt;0),AL57,0))</f>
        <v>0</v>
      </c>
      <c r="AO57" s="37">
        <f>Y57*(IF(AND(AH57&gt;0,AI57&lt;0),AI57,0)+IF(AND(AJ57&lt;0,AK57&gt;0),AK57,0)+IF(AND(AL57&gt;0,AM57&gt;0),AM57,0))</f>
        <v>0</v>
      </c>
      <c r="AQ57" s="40">
        <f>AU57*D57</f>
        <v>10801.157884125178</v>
      </c>
      <c r="AR57" s="40">
        <f>AV57*E57</f>
        <v>11498.371693274241</v>
      </c>
      <c r="AS57" s="40">
        <f>IF(AND(Y57&lt;&gt;0,AN57&lt;&gt;0),0,Q57)</f>
        <v>10.297457890625591</v>
      </c>
      <c r="AT57" s="41">
        <f t="shared" si="20"/>
        <v>22309.827035290044</v>
      </c>
      <c r="AU57" s="42">
        <f>S57+AN57</f>
        <v>165.53498672988778</v>
      </c>
      <c r="AV57" s="37">
        <f>T57+AO57</f>
        <v>343.23497591863406</v>
      </c>
      <c r="AW57" s="58">
        <f t="shared" si="0"/>
        <v>0.48414350622439756</v>
      </c>
      <c r="AX57" s="58">
        <f t="shared" si="1"/>
        <v>0.51539492776371287</v>
      </c>
      <c r="AY57" s="59">
        <f t="shared" si="2"/>
        <v>4.6156601188959939E-4</v>
      </c>
      <c r="AZ57" s="54">
        <f t="shared" si="13"/>
        <v>2.694924264044718E-2</v>
      </c>
    </row>
    <row r="58" spans="3:54" x14ac:dyDescent="0.25">
      <c r="C58" s="35">
        <v>34754</v>
      </c>
      <c r="D58" s="36">
        <v>64.38</v>
      </c>
      <c r="E58" s="37">
        <v>33.5</v>
      </c>
      <c r="F58" s="38">
        <v>0</v>
      </c>
      <c r="G58" s="7">
        <v>0</v>
      </c>
      <c r="H58" s="38">
        <v>1</v>
      </c>
      <c r="I58" s="7">
        <v>1</v>
      </c>
      <c r="J58" s="36">
        <f t="shared" si="3"/>
        <v>64.347809999999996</v>
      </c>
      <c r="K58" s="37">
        <f t="shared" si="4"/>
        <v>33.483250000000005</v>
      </c>
      <c r="L58" s="36">
        <f t="shared" si="5"/>
        <v>64.412189999999995</v>
      </c>
      <c r="M58" s="37">
        <f t="shared" si="6"/>
        <v>33.516749999999995</v>
      </c>
      <c r="O58" s="39">
        <f t="shared" si="7"/>
        <v>10657.142445670175</v>
      </c>
      <c r="P58" s="40">
        <f t="shared" si="8"/>
        <v>11498.371693274241</v>
      </c>
      <c r="Q58" s="40">
        <f>S58*F58+T58*G58+AS57*(1+$G$9/252)</f>
        <v>10.297866519906965</v>
      </c>
      <c r="R58" s="41">
        <f t="shared" si="16"/>
        <v>22165.812005464326</v>
      </c>
      <c r="S58" s="36">
        <f>AU57*H57</f>
        <v>165.53498672988778</v>
      </c>
      <c r="T58" s="37">
        <f>AV57*I57</f>
        <v>343.23497591863406</v>
      </c>
      <c r="U58" s="57">
        <f t="shared" si="19"/>
        <v>0.48079188089491021</v>
      </c>
      <c r="V58" s="58">
        <f t="shared" si="17"/>
        <v>0.51874353578563492</v>
      </c>
      <c r="W58" s="59">
        <f t="shared" si="18"/>
        <v>4.6458331945467779E-4</v>
      </c>
      <c r="Y58" s="7">
        <f t="shared" si="12"/>
        <v>0</v>
      </c>
      <c r="Z58" s="40"/>
      <c r="AA58" s="40"/>
      <c r="AB58" s="40"/>
      <c r="AC58" s="40"/>
      <c r="AD58" s="40"/>
      <c r="AE58" s="40"/>
      <c r="AF58" s="40"/>
      <c r="AG58" s="41"/>
      <c r="AH58" s="40"/>
      <c r="AI58" s="40"/>
      <c r="AJ58" s="40"/>
      <c r="AK58" s="40"/>
      <c r="AL58" s="40"/>
      <c r="AM58" s="41"/>
      <c r="AN58" s="36">
        <f>Y58*(IF(AND(AH58&gt;0,AI58&lt;0),AH58,0)+IF(AND(AJ58&lt;0,AK58&gt;0),AJ58,0)+IF(AND(AL58&gt;0,AM58&gt;0),AL58,0))</f>
        <v>0</v>
      </c>
      <c r="AO58" s="37">
        <f>Y58*(IF(AND(AH58&gt;0,AI58&lt;0),AI58,0)+IF(AND(AJ58&lt;0,AK58&gt;0),AK58,0)+IF(AND(AL58&gt;0,AM58&gt;0),AM58,0))</f>
        <v>0</v>
      </c>
      <c r="AQ58" s="40">
        <f>AU58*D58</f>
        <v>10657.142445670175</v>
      </c>
      <c r="AR58" s="40">
        <f>AV58*E58</f>
        <v>11498.371693274241</v>
      </c>
      <c r="AS58" s="40">
        <f>IF(AND(Y58&lt;&gt;0,AN58&lt;&gt;0),0,Q58)</f>
        <v>10.297866519906965</v>
      </c>
      <c r="AT58" s="41">
        <f t="shared" si="20"/>
        <v>22165.812005464326</v>
      </c>
      <c r="AU58" s="42">
        <f>S58+AN58</f>
        <v>165.53498672988778</v>
      </c>
      <c r="AV58" s="37">
        <f>T58+AO58</f>
        <v>343.23497591863406</v>
      </c>
      <c r="AW58" s="58">
        <f t="shared" si="0"/>
        <v>0.48079188089491021</v>
      </c>
      <c r="AX58" s="58">
        <f t="shared" si="1"/>
        <v>0.51874353578563492</v>
      </c>
      <c r="AY58" s="59">
        <f t="shared" si="2"/>
        <v>4.6458331945467779E-4</v>
      </c>
      <c r="AZ58" s="54">
        <f t="shared" si="13"/>
        <v>-6.4552284335469556E-3</v>
      </c>
    </row>
    <row r="59" spans="3:54" x14ac:dyDescent="0.25">
      <c r="C59" s="35">
        <v>34757</v>
      </c>
      <c r="D59" s="36">
        <v>64.75</v>
      </c>
      <c r="E59" s="37">
        <v>33.119999999999997</v>
      </c>
      <c r="F59" s="38">
        <v>0</v>
      </c>
      <c r="G59" s="7">
        <v>0</v>
      </c>
      <c r="H59" s="38">
        <v>1</v>
      </c>
      <c r="I59" s="7">
        <v>1</v>
      </c>
      <c r="J59" s="36">
        <f t="shared" si="3"/>
        <v>64.717624999999998</v>
      </c>
      <c r="K59" s="37">
        <f t="shared" si="4"/>
        <v>33.103439999999999</v>
      </c>
      <c r="L59" s="36">
        <f t="shared" si="5"/>
        <v>64.782375000000002</v>
      </c>
      <c r="M59" s="37">
        <f t="shared" si="6"/>
        <v>33.136559999999996</v>
      </c>
      <c r="O59" s="39">
        <f t="shared" si="7"/>
        <v>10718.390390760234</v>
      </c>
      <c r="P59" s="40">
        <f t="shared" si="8"/>
        <v>11367.942402425158</v>
      </c>
      <c r="Q59" s="40">
        <f>S59*F59+T59*G59+AS58*(1+$G$9/252)</f>
        <v>10.298275165403785</v>
      </c>
      <c r="R59" s="41">
        <f t="shared" si="16"/>
        <v>22096.631068350798</v>
      </c>
      <c r="S59" s="36">
        <f>AU58*H58</f>
        <v>165.53498672988778</v>
      </c>
      <c r="T59" s="37">
        <f>AV58*I58</f>
        <v>343.23497591863406</v>
      </c>
      <c r="U59" s="57">
        <f t="shared" si="19"/>
        <v>0.48506898438976431</v>
      </c>
      <c r="V59" s="58">
        <f t="shared" si="17"/>
        <v>0.51446495926284275</v>
      </c>
      <c r="W59" s="59">
        <f t="shared" si="18"/>
        <v>4.6605634739288818E-4</v>
      </c>
      <c r="Y59" s="7">
        <f t="shared" si="12"/>
        <v>0</v>
      </c>
      <c r="Z59" s="40"/>
      <c r="AA59" s="40"/>
      <c r="AB59" s="40"/>
      <c r="AC59" s="40"/>
      <c r="AD59" s="40"/>
      <c r="AE59" s="40"/>
      <c r="AF59" s="40"/>
      <c r="AG59" s="41"/>
      <c r="AH59" s="40"/>
      <c r="AI59" s="40"/>
      <c r="AJ59" s="40"/>
      <c r="AK59" s="40"/>
      <c r="AL59" s="40"/>
      <c r="AM59" s="41"/>
      <c r="AN59" s="36">
        <f>Y59*(IF(AND(AH59&gt;0,AI59&lt;0),AH59,0)+IF(AND(AJ59&lt;0,AK59&gt;0),AJ59,0)+IF(AND(AL59&gt;0,AM59&gt;0),AL59,0))</f>
        <v>0</v>
      </c>
      <c r="AO59" s="37">
        <f>Y59*(IF(AND(AH59&gt;0,AI59&lt;0),AI59,0)+IF(AND(AJ59&lt;0,AK59&gt;0),AK59,0)+IF(AND(AL59&gt;0,AM59&gt;0),AM59,0))</f>
        <v>0</v>
      </c>
      <c r="AQ59" s="40">
        <f>AU59*D59</f>
        <v>10718.390390760234</v>
      </c>
      <c r="AR59" s="40">
        <f>AV59*E59</f>
        <v>11367.942402425158</v>
      </c>
      <c r="AS59" s="40">
        <f>IF(AND(Y59&lt;&gt;0,AN59&lt;&gt;0),0,Q59)</f>
        <v>10.298275165403785</v>
      </c>
      <c r="AT59" s="41">
        <f t="shared" si="20"/>
        <v>22096.631068350798</v>
      </c>
      <c r="AU59" s="42">
        <f>S59+AN59</f>
        <v>165.53498672988778</v>
      </c>
      <c r="AV59" s="37">
        <f>T59+AO59</f>
        <v>343.23497591863406</v>
      </c>
      <c r="AW59" s="58">
        <f t="shared" si="0"/>
        <v>0.48506898438976431</v>
      </c>
      <c r="AX59" s="58">
        <f t="shared" si="1"/>
        <v>0.51446495926284275</v>
      </c>
      <c r="AY59" s="59">
        <f t="shared" si="2"/>
        <v>4.6605634739288818E-4</v>
      </c>
      <c r="AZ59" s="54">
        <f t="shared" si="13"/>
        <v>-3.1210648676652797E-3</v>
      </c>
    </row>
    <row r="60" spans="3:54" x14ac:dyDescent="0.25">
      <c r="C60" s="35">
        <v>34758</v>
      </c>
      <c r="D60" s="36">
        <v>65.12</v>
      </c>
      <c r="E60" s="37">
        <v>33.25</v>
      </c>
      <c r="F60" s="38">
        <v>0</v>
      </c>
      <c r="G60" s="7">
        <v>0</v>
      </c>
      <c r="H60" s="38">
        <v>1</v>
      </c>
      <c r="I60" s="7">
        <v>1</v>
      </c>
      <c r="J60" s="36">
        <f t="shared" si="3"/>
        <v>65.087440000000015</v>
      </c>
      <c r="K60" s="37">
        <f t="shared" si="4"/>
        <v>33.233375000000002</v>
      </c>
      <c r="L60" s="36">
        <f t="shared" si="5"/>
        <v>65.152559999999994</v>
      </c>
      <c r="M60" s="37">
        <f t="shared" si="6"/>
        <v>33.266624999999998</v>
      </c>
      <c r="O60" s="39">
        <f t="shared" si="7"/>
        <v>10779.638335850294</v>
      </c>
      <c r="P60" s="40">
        <f t="shared" si="8"/>
        <v>11412.562949294583</v>
      </c>
      <c r="Q60" s="40">
        <f>S60*F60+T60*G60+AS59*(1+$G$9/252)</f>
        <v>10.298683827116697</v>
      </c>
      <c r="R60" s="41">
        <f t="shared" si="16"/>
        <v>22202.499968971992</v>
      </c>
      <c r="S60" s="36">
        <f>AU59*H59</f>
        <v>165.53498672988778</v>
      </c>
      <c r="T60" s="37">
        <f>AV59*I59</f>
        <v>343.23497591863406</v>
      </c>
      <c r="U60" s="57">
        <f t="shared" si="19"/>
        <v>0.48551462001643264</v>
      </c>
      <c r="V60" s="58">
        <f t="shared" si="17"/>
        <v>0.51402152754165731</v>
      </c>
      <c r="W60" s="59">
        <f t="shared" si="18"/>
        <v>4.6385244191010541E-4</v>
      </c>
      <c r="Y60" s="7">
        <f t="shared" si="12"/>
        <v>0</v>
      </c>
      <c r="Z60" s="40"/>
      <c r="AA60" s="40"/>
      <c r="AB60" s="40"/>
      <c r="AC60" s="40"/>
      <c r="AD60" s="40"/>
      <c r="AE60" s="40"/>
      <c r="AF60" s="40"/>
      <c r="AG60" s="41"/>
      <c r="AH60" s="40"/>
      <c r="AI60" s="40"/>
      <c r="AJ60" s="40"/>
      <c r="AK60" s="40"/>
      <c r="AL60" s="40"/>
      <c r="AM60" s="41"/>
      <c r="AN60" s="36">
        <f>Y60*(IF(AND(AH60&gt;0,AI60&lt;0),AH60,0)+IF(AND(AJ60&lt;0,AK60&gt;0),AJ60,0)+IF(AND(AL60&gt;0,AM60&gt;0),AL60,0))</f>
        <v>0</v>
      </c>
      <c r="AO60" s="37">
        <f>Y60*(IF(AND(AH60&gt;0,AI60&lt;0),AI60,0)+IF(AND(AJ60&lt;0,AK60&gt;0),AK60,0)+IF(AND(AL60&gt;0,AM60&gt;0),AM60,0))</f>
        <v>0</v>
      </c>
      <c r="AQ60" s="40">
        <f>AU60*D60</f>
        <v>10779.638335850294</v>
      </c>
      <c r="AR60" s="40">
        <f>AV60*E60</f>
        <v>11412.562949294583</v>
      </c>
      <c r="AS60" s="40">
        <f>IF(AND(Y60&lt;&gt;0,AN60&lt;&gt;0),0,Q60)</f>
        <v>10.298683827116697</v>
      </c>
      <c r="AT60" s="41">
        <f t="shared" si="20"/>
        <v>22202.499968971992</v>
      </c>
      <c r="AU60" s="42">
        <f>S60+AN60</f>
        <v>165.53498672988778</v>
      </c>
      <c r="AV60" s="37">
        <f>T60+AO60</f>
        <v>343.23497591863406</v>
      </c>
      <c r="AW60" s="58">
        <f t="shared" si="0"/>
        <v>0.48551462001643264</v>
      </c>
      <c r="AX60" s="58">
        <f t="shared" si="1"/>
        <v>0.51402152754165731</v>
      </c>
      <c r="AY60" s="59">
        <f t="shared" si="2"/>
        <v>4.6385244191010541E-4</v>
      </c>
      <c r="AZ60" s="54">
        <f t="shared" si="13"/>
        <v>4.7911783607967884E-3</v>
      </c>
    </row>
    <row r="61" spans="3:54" x14ac:dyDescent="0.25">
      <c r="C61" s="35">
        <v>34759</v>
      </c>
      <c r="D61" s="36">
        <v>63.62</v>
      </c>
      <c r="E61" s="37">
        <v>33.119999999999997</v>
      </c>
      <c r="F61" s="38">
        <v>0</v>
      </c>
      <c r="G61" s="7">
        <v>0</v>
      </c>
      <c r="H61" s="38">
        <v>1</v>
      </c>
      <c r="I61" s="7">
        <v>1</v>
      </c>
      <c r="J61" s="36">
        <f t="shared" si="3"/>
        <v>63.588190000000004</v>
      </c>
      <c r="K61" s="37">
        <f t="shared" si="4"/>
        <v>33.103439999999999</v>
      </c>
      <c r="L61" s="36">
        <f t="shared" si="5"/>
        <v>63.65180999999999</v>
      </c>
      <c r="M61" s="37">
        <f t="shared" si="6"/>
        <v>33.136559999999996</v>
      </c>
      <c r="O61" s="39">
        <f t="shared" si="7"/>
        <v>10531.33585575546</v>
      </c>
      <c r="P61" s="40">
        <f t="shared" si="8"/>
        <v>11367.942402425158</v>
      </c>
      <c r="Q61" s="40">
        <f>S61*F61+T61*G61+AS60*(1+$G$9/252)</f>
        <v>10.299092505046344</v>
      </c>
      <c r="R61" s="41">
        <f>SUM(O61:Q61)</f>
        <v>21909.577350685664</v>
      </c>
      <c r="S61" s="36">
        <f>AU60*H60</f>
        <v>165.53498672988778</v>
      </c>
      <c r="T61" s="37">
        <f>AV60*I60</f>
        <v>343.23497591863406</v>
      </c>
      <c r="U61" s="57">
        <f t="shared" si="19"/>
        <v>0.48067270706278048</v>
      </c>
      <c r="V61" s="58">
        <f t="shared" si="17"/>
        <v>0.51885722031371806</v>
      </c>
      <c r="W61" s="59">
        <f t="shared" si="18"/>
        <v>4.7007262350152237E-4</v>
      </c>
      <c r="Y61" s="7">
        <f t="shared" si="12"/>
        <v>0</v>
      </c>
      <c r="Z61" s="40"/>
      <c r="AA61" s="40"/>
      <c r="AB61" s="40"/>
      <c r="AC61" s="40"/>
      <c r="AD61" s="40"/>
      <c r="AE61" s="40"/>
      <c r="AF61" s="40"/>
      <c r="AG61" s="41"/>
      <c r="AH61" s="40"/>
      <c r="AI61" s="40"/>
      <c r="AJ61" s="40"/>
      <c r="AK61" s="40"/>
      <c r="AL61" s="40"/>
      <c r="AM61" s="41"/>
      <c r="AN61" s="36">
        <f>Y61*(IF(AND(AH61&gt;0,AI61&lt;0),AH61,0)+IF(AND(AJ61&lt;0,AK61&gt;0),AJ61,0)+IF(AND(AL61&gt;0,AM61&gt;0),AL61,0))</f>
        <v>0</v>
      </c>
      <c r="AO61" s="37">
        <f>Y61*(IF(AND(AH61&gt;0,AI61&lt;0),AI61,0)+IF(AND(AJ61&lt;0,AK61&gt;0),AK61,0)+IF(AND(AL61&gt;0,AM61&gt;0),AM61,0))</f>
        <v>0</v>
      </c>
      <c r="AQ61" s="40">
        <f>AU61*D61</f>
        <v>10531.33585575546</v>
      </c>
      <c r="AR61" s="40">
        <f>AV61*E61</f>
        <v>11367.942402425158</v>
      </c>
      <c r="AS61" s="40">
        <f>IF(AND(Y61&lt;&gt;0,AN61&lt;&gt;0),0,Q61)</f>
        <v>10.299092505046344</v>
      </c>
      <c r="AT61" s="41">
        <f t="shared" si="20"/>
        <v>21909.577350685664</v>
      </c>
      <c r="AU61" s="42">
        <f>S61+AN61</f>
        <v>165.53498672988778</v>
      </c>
      <c r="AV61" s="37">
        <f>T61+AO61</f>
        <v>343.23497591863406</v>
      </c>
      <c r="AW61" s="58">
        <f t="shared" si="0"/>
        <v>0.48067270706278048</v>
      </c>
      <c r="AX61" s="58">
        <f t="shared" si="1"/>
        <v>0.51885722031371806</v>
      </c>
      <c r="AY61" s="59">
        <f t="shared" si="2"/>
        <v>4.7007262350152237E-4</v>
      </c>
      <c r="AZ61" s="54">
        <f t="shared" si="13"/>
        <v>-1.3193226830117699E-2</v>
      </c>
    </row>
    <row r="62" spans="3:54" x14ac:dyDescent="0.25">
      <c r="C62" s="35">
        <v>34760</v>
      </c>
      <c r="D62" s="36">
        <v>63.38</v>
      </c>
      <c r="E62" s="37">
        <v>33.380000000000003</v>
      </c>
      <c r="F62" s="38">
        <v>0</v>
      </c>
      <c r="G62" s="7">
        <v>0</v>
      </c>
      <c r="H62" s="38">
        <v>1</v>
      </c>
      <c r="I62" s="7">
        <v>1</v>
      </c>
      <c r="J62" s="36">
        <f t="shared" si="3"/>
        <v>63.348310000000005</v>
      </c>
      <c r="K62" s="37">
        <f t="shared" si="4"/>
        <v>33.363310000000006</v>
      </c>
      <c r="L62" s="36">
        <f t="shared" si="5"/>
        <v>63.41169</v>
      </c>
      <c r="M62" s="37">
        <f t="shared" si="6"/>
        <v>33.39669</v>
      </c>
      <c r="O62" s="39">
        <f t="shared" si="7"/>
        <v>10491.607458940287</v>
      </c>
      <c r="P62" s="40">
        <f t="shared" si="8"/>
        <v>11457.183496164005</v>
      </c>
      <c r="Q62" s="40">
        <f>S62*F62+T62*G62+AS61*(1+$G$9/252)</f>
        <v>10.299501199193369</v>
      </c>
      <c r="R62" s="41">
        <f t="shared" si="16"/>
        <v>21959.090456303482</v>
      </c>
      <c r="S62" s="36">
        <f>AU61*H61</f>
        <v>165.53498672988778</v>
      </c>
      <c r="T62" s="37">
        <f>AV61*I61</f>
        <v>343.23497591863406</v>
      </c>
      <c r="U62" s="57">
        <f t="shared" si="19"/>
        <v>0.47777969127717723</v>
      </c>
      <c r="V62" s="58">
        <f t="shared" si="17"/>
        <v>0.52175127740207272</v>
      </c>
      <c r="W62" s="59">
        <f t="shared" si="18"/>
        <v>4.690313207502107E-4</v>
      </c>
      <c r="Y62" s="7">
        <f t="shared" si="12"/>
        <v>0</v>
      </c>
      <c r="Z62" s="40"/>
      <c r="AA62" s="40"/>
      <c r="AB62" s="40"/>
      <c r="AC62" s="40"/>
      <c r="AD62" s="40"/>
      <c r="AE62" s="40"/>
      <c r="AF62" s="40"/>
      <c r="AG62" s="41"/>
      <c r="AH62" s="40"/>
      <c r="AI62" s="40"/>
      <c r="AJ62" s="40"/>
      <c r="AK62" s="40"/>
      <c r="AL62" s="40"/>
      <c r="AM62" s="41"/>
      <c r="AN62" s="36">
        <f>Y62*(IF(AND(AH62&gt;0,AI62&lt;0),AH62,0)+IF(AND(AJ62&lt;0,AK62&gt;0),AJ62,0)+IF(AND(AL62&gt;0,AM62&gt;0),AL62,0))</f>
        <v>0</v>
      </c>
      <c r="AO62" s="37">
        <f>Y62*(IF(AND(AH62&gt;0,AI62&lt;0),AI62,0)+IF(AND(AJ62&lt;0,AK62&gt;0),AK62,0)+IF(AND(AL62&gt;0,AM62&gt;0),AM62,0))</f>
        <v>0</v>
      </c>
      <c r="AQ62" s="40">
        <f>AU62*D62</f>
        <v>10491.607458940287</v>
      </c>
      <c r="AR62" s="40">
        <f>AV62*E62</f>
        <v>11457.183496164005</v>
      </c>
      <c r="AS62" s="40">
        <f>IF(AND(Y62&lt;&gt;0,AN62&lt;&gt;0),0,Q62)</f>
        <v>10.299501199193369</v>
      </c>
      <c r="AT62" s="41">
        <f t="shared" si="20"/>
        <v>21959.090456303482</v>
      </c>
      <c r="AU62" s="42">
        <f>S62+AN62</f>
        <v>165.53498672988778</v>
      </c>
      <c r="AV62" s="37">
        <f>T62+AO62</f>
        <v>343.23497591863406</v>
      </c>
      <c r="AW62" s="58">
        <f t="shared" si="0"/>
        <v>0.47777969127717723</v>
      </c>
      <c r="AX62" s="58">
        <f t="shared" si="1"/>
        <v>0.52175127740207272</v>
      </c>
      <c r="AY62" s="59">
        <f t="shared" si="2"/>
        <v>4.690313207502107E-4</v>
      </c>
      <c r="AZ62" s="54">
        <f t="shared" si="13"/>
        <v>2.2598841057182018E-3</v>
      </c>
    </row>
    <row r="63" spans="3:54" x14ac:dyDescent="0.25">
      <c r="C63" s="35">
        <v>34761</v>
      </c>
      <c r="D63" s="36">
        <v>62.75</v>
      </c>
      <c r="E63" s="37">
        <v>33</v>
      </c>
      <c r="F63" s="38">
        <v>0</v>
      </c>
      <c r="G63" s="7">
        <v>0</v>
      </c>
      <c r="H63" s="38">
        <v>1</v>
      </c>
      <c r="I63" s="7">
        <v>1</v>
      </c>
      <c r="J63" s="36">
        <f t="shared" si="3"/>
        <v>62.718625000000003</v>
      </c>
      <c r="K63" s="37">
        <f t="shared" si="4"/>
        <v>32.983499999999999</v>
      </c>
      <c r="L63" s="36">
        <f t="shared" si="5"/>
        <v>62.781374999999997</v>
      </c>
      <c r="M63" s="37">
        <f t="shared" si="6"/>
        <v>33.016500000000001</v>
      </c>
      <c r="O63" s="39">
        <f t="shared" si="7"/>
        <v>10387.320417300458</v>
      </c>
      <c r="P63" s="40">
        <f t="shared" si="8"/>
        <v>11326.754205314925</v>
      </c>
      <c r="Q63" s="40">
        <f>S63*F63+T63*G63+AS62*(1+$G$9/252)</f>
        <v>10.299909909558416</v>
      </c>
      <c r="R63" s="41">
        <f t="shared" si="16"/>
        <v>21724.37453252494</v>
      </c>
      <c r="S63" s="36">
        <f>AU62*H62</f>
        <v>165.53498672988778</v>
      </c>
      <c r="T63" s="37">
        <f>AV62*I62</f>
        <v>343.23497591863406</v>
      </c>
      <c r="U63" s="57">
        <f t="shared" si="19"/>
        <v>0.47814128787684734</v>
      </c>
      <c r="V63" s="58">
        <f t="shared" si="17"/>
        <v>0.52138459444974683</v>
      </c>
      <c r="W63" s="59">
        <f t="shared" si="18"/>
        <v>4.7411767340586799E-4</v>
      </c>
      <c r="Y63" s="7">
        <f t="shared" si="12"/>
        <v>0</v>
      </c>
      <c r="Z63" s="40"/>
      <c r="AA63" s="40"/>
      <c r="AB63" s="40"/>
      <c r="AC63" s="40"/>
      <c r="AD63" s="40"/>
      <c r="AE63" s="40"/>
      <c r="AF63" s="40"/>
      <c r="AG63" s="41"/>
      <c r="AH63" s="40"/>
      <c r="AI63" s="40"/>
      <c r="AJ63" s="40"/>
      <c r="AK63" s="40"/>
      <c r="AL63" s="40"/>
      <c r="AM63" s="41"/>
      <c r="AN63" s="36">
        <f>Y63*(IF(AND(AH63&gt;0,AI63&lt;0),AH63,0)+IF(AND(AJ63&lt;0,AK63&gt;0),AJ63,0)+IF(AND(AL63&gt;0,AM63&gt;0),AL63,0))</f>
        <v>0</v>
      </c>
      <c r="AO63" s="37">
        <f>Y63*(IF(AND(AH63&gt;0,AI63&lt;0),AI63,0)+IF(AND(AJ63&lt;0,AK63&gt;0),AK63,0)+IF(AND(AL63&gt;0,AM63&gt;0),AM63,0))</f>
        <v>0</v>
      </c>
      <c r="AQ63" s="40">
        <f>AU63*D63</f>
        <v>10387.320417300458</v>
      </c>
      <c r="AR63" s="40">
        <f>AV63*E63</f>
        <v>11326.754205314925</v>
      </c>
      <c r="AS63" s="40">
        <f>IF(AND(Y63&lt;&gt;0,AN63&lt;&gt;0),0,Q63)</f>
        <v>10.299909909558416</v>
      </c>
      <c r="AT63" s="41">
        <f t="shared" si="20"/>
        <v>21724.37453252494</v>
      </c>
      <c r="AU63" s="42">
        <f>S63+AN63</f>
        <v>165.53498672988778</v>
      </c>
      <c r="AV63" s="37">
        <f>T63+AO63</f>
        <v>343.23497591863406</v>
      </c>
      <c r="AW63" s="58">
        <f t="shared" si="0"/>
        <v>0.47814128787684734</v>
      </c>
      <c r="AX63" s="58">
        <f t="shared" si="1"/>
        <v>0.52138459444974683</v>
      </c>
      <c r="AY63" s="59">
        <f t="shared" si="2"/>
        <v>4.7411767340586799E-4</v>
      </c>
      <c r="AZ63" s="54">
        <f t="shared" si="13"/>
        <v>-1.0688781679988213E-2</v>
      </c>
      <c r="BB63" s="65"/>
    </row>
    <row r="64" spans="3:54" x14ac:dyDescent="0.25">
      <c r="C64" s="35">
        <v>34764</v>
      </c>
      <c r="D64" s="36">
        <v>62.62</v>
      </c>
      <c r="E64" s="37">
        <v>32.880000000000003</v>
      </c>
      <c r="F64" s="38">
        <v>0</v>
      </c>
      <c r="G64" s="7">
        <v>0</v>
      </c>
      <c r="H64" s="38">
        <v>1</v>
      </c>
      <c r="I64" s="7">
        <v>1</v>
      </c>
      <c r="J64" s="36">
        <f t="shared" si="3"/>
        <v>62.58869</v>
      </c>
      <c r="K64" s="37">
        <f t="shared" si="4"/>
        <v>32.863560000000007</v>
      </c>
      <c r="L64" s="36">
        <f t="shared" si="5"/>
        <v>62.651309999999995</v>
      </c>
      <c r="M64" s="37">
        <f t="shared" si="6"/>
        <v>32.896439999999998</v>
      </c>
      <c r="O64" s="39">
        <f t="shared" si="7"/>
        <v>10365.800869025572</v>
      </c>
      <c r="P64" s="40">
        <f t="shared" si="8"/>
        <v>11285.566008204689</v>
      </c>
      <c r="Q64" s="40">
        <f>S64*F64+T64*G64+AS63*(1+$G$9/252)</f>
        <v>10.300318636142128</v>
      </c>
      <c r="R64" s="41">
        <f t="shared" si="16"/>
        <v>21661.667195866405</v>
      </c>
      <c r="S64" s="36">
        <f>AU63*H63</f>
        <v>165.53498672988778</v>
      </c>
      <c r="T64" s="37">
        <f>AV63*I63</f>
        <v>343.23497591863406</v>
      </c>
      <c r="U64" s="57">
        <f t="shared" si="19"/>
        <v>0.4785319973433822</v>
      </c>
      <c r="V64" s="58">
        <f t="shared" si="17"/>
        <v>0.5209924936137077</v>
      </c>
      <c r="W64" s="59">
        <f t="shared" si="18"/>
        <v>4.7550904291003467E-4</v>
      </c>
      <c r="Y64" s="7">
        <f t="shared" si="12"/>
        <v>0</v>
      </c>
      <c r="Z64" s="40"/>
      <c r="AA64" s="40"/>
      <c r="AB64" s="40"/>
      <c r="AC64" s="40"/>
      <c r="AD64" s="40"/>
      <c r="AE64" s="40"/>
      <c r="AF64" s="40"/>
      <c r="AG64" s="41"/>
      <c r="AH64" s="40"/>
      <c r="AI64" s="40"/>
      <c r="AJ64" s="40"/>
      <c r="AK64" s="40"/>
      <c r="AL64" s="40"/>
      <c r="AM64" s="41"/>
      <c r="AN64" s="36">
        <f>Y64*(IF(AND(AH64&gt;0,AI64&lt;0),AH64,0)+IF(AND(AJ64&lt;0,AK64&gt;0),AJ64,0)+IF(AND(AL64&gt;0,AM64&gt;0),AL64,0))</f>
        <v>0</v>
      </c>
      <c r="AO64" s="37">
        <f>Y64*(IF(AND(AH64&gt;0,AI64&lt;0),AI64,0)+IF(AND(AJ64&lt;0,AK64&gt;0),AK64,0)+IF(AND(AL64&gt;0,AM64&gt;0),AM64,0))</f>
        <v>0</v>
      </c>
      <c r="AQ64" s="40">
        <f>AU64*D64</f>
        <v>10365.800869025572</v>
      </c>
      <c r="AR64" s="40">
        <f>AV64*E64</f>
        <v>11285.566008204689</v>
      </c>
      <c r="AS64" s="40">
        <f>IF(AND(Y64&lt;&gt;0,AN64&lt;&gt;0),0,Q64)</f>
        <v>10.300318636142128</v>
      </c>
      <c r="AT64" s="41">
        <f t="shared" si="20"/>
        <v>21661.667195866405</v>
      </c>
      <c r="AU64" s="42">
        <f>S64+AN64</f>
        <v>165.53498672988778</v>
      </c>
      <c r="AV64" s="37">
        <f>T64+AO64</f>
        <v>343.23497591863406</v>
      </c>
      <c r="AW64" s="58">
        <f t="shared" si="0"/>
        <v>0.4785319973433822</v>
      </c>
      <c r="AX64" s="58">
        <f t="shared" si="1"/>
        <v>0.5209924936137077</v>
      </c>
      <c r="AY64" s="59">
        <f t="shared" si="2"/>
        <v>4.7550904291003467E-4</v>
      </c>
      <c r="AZ64" s="54">
        <f t="shared" si="13"/>
        <v>-2.8864967580379819E-3</v>
      </c>
    </row>
    <row r="65" spans="3:52" x14ac:dyDescent="0.25">
      <c r="C65" s="35">
        <v>34765</v>
      </c>
      <c r="D65" s="36">
        <v>62.25</v>
      </c>
      <c r="E65" s="37">
        <v>32.880000000000003</v>
      </c>
      <c r="F65" s="38">
        <v>0</v>
      </c>
      <c r="G65" s="7">
        <v>0</v>
      </c>
      <c r="H65" s="38">
        <v>1</v>
      </c>
      <c r="I65" s="7">
        <v>1</v>
      </c>
      <c r="J65" s="36">
        <f t="shared" si="3"/>
        <v>62.218875000000004</v>
      </c>
      <c r="K65" s="37">
        <f t="shared" si="4"/>
        <v>32.863560000000007</v>
      </c>
      <c r="L65" s="36">
        <f t="shared" si="5"/>
        <v>62.281124999999996</v>
      </c>
      <c r="M65" s="37">
        <f t="shared" si="6"/>
        <v>32.896439999999998</v>
      </c>
      <c r="O65" s="39">
        <f t="shared" si="7"/>
        <v>10304.552923935515</v>
      </c>
      <c r="P65" s="40">
        <f t="shared" si="8"/>
        <v>11285.566008204689</v>
      </c>
      <c r="Q65" s="40">
        <f>S65*F65+T65*G65+AS64*(1+$G$9/252)</f>
        <v>10.300727378945149</v>
      </c>
      <c r="R65" s="41">
        <f t="shared" si="16"/>
        <v>21600.41965951915</v>
      </c>
      <c r="S65" s="36">
        <f>AU64*H64</f>
        <v>165.53498672988778</v>
      </c>
      <c r="T65" s="37">
        <f>AV64*I64</f>
        <v>343.23497591863406</v>
      </c>
      <c r="U65" s="57">
        <f t="shared" si="19"/>
        <v>0.47705336684948951</v>
      </c>
      <c r="V65" s="58">
        <f t="shared" si="17"/>
        <v>0.52246975688878439</v>
      </c>
      <c r="W65" s="59">
        <f t="shared" si="18"/>
        <v>4.7687626172603976E-4</v>
      </c>
      <c r="Y65" s="7">
        <f t="shared" si="12"/>
        <v>0</v>
      </c>
      <c r="Z65" s="40"/>
      <c r="AA65" s="40"/>
      <c r="AB65" s="40"/>
      <c r="AC65" s="40"/>
      <c r="AD65" s="40"/>
      <c r="AE65" s="40"/>
      <c r="AF65" s="40"/>
      <c r="AG65" s="41"/>
      <c r="AH65" s="40"/>
      <c r="AI65" s="40"/>
      <c r="AJ65" s="40"/>
      <c r="AK65" s="40"/>
      <c r="AL65" s="40"/>
      <c r="AM65" s="41"/>
      <c r="AN65" s="36">
        <f>Y65*(IF(AND(AH65&gt;0,AI65&lt;0),AH65,0)+IF(AND(AJ65&lt;0,AK65&gt;0),AJ65,0)+IF(AND(AL65&gt;0,AM65&gt;0),AL65,0))</f>
        <v>0</v>
      </c>
      <c r="AO65" s="37">
        <f>Y65*(IF(AND(AH65&gt;0,AI65&lt;0),AI65,0)+IF(AND(AJ65&lt;0,AK65&gt;0),AK65,0)+IF(AND(AL65&gt;0,AM65&gt;0),AM65,0))</f>
        <v>0</v>
      </c>
      <c r="AQ65" s="40">
        <f>AU65*D65</f>
        <v>10304.552923935515</v>
      </c>
      <c r="AR65" s="40">
        <f>AV65*E65</f>
        <v>11285.566008204689</v>
      </c>
      <c r="AS65" s="40">
        <f>IF(AND(Y65&lt;&gt;0,AN65&lt;&gt;0),0,Q65)</f>
        <v>10.300727378945149</v>
      </c>
      <c r="AT65" s="41">
        <f t="shared" si="20"/>
        <v>21600.41965951915</v>
      </c>
      <c r="AU65" s="42">
        <f>S65+AN65</f>
        <v>165.53498672988778</v>
      </c>
      <c r="AV65" s="37">
        <f>T65+AO65</f>
        <v>343.23497591863406</v>
      </c>
      <c r="AW65" s="58">
        <f t="shared" si="0"/>
        <v>0.47705336684948951</v>
      </c>
      <c r="AX65" s="58">
        <f t="shared" si="1"/>
        <v>0.52246975688878439</v>
      </c>
      <c r="AY65" s="59">
        <f t="shared" si="2"/>
        <v>4.7687626172603976E-4</v>
      </c>
      <c r="AZ65" s="54">
        <f t="shared" si="13"/>
        <v>-2.827461791996444E-3</v>
      </c>
    </row>
    <row r="66" spans="3:52" x14ac:dyDescent="0.25">
      <c r="C66" s="35">
        <v>34766</v>
      </c>
      <c r="D66" s="36">
        <v>62</v>
      </c>
      <c r="E66" s="37">
        <v>32.880000000000003</v>
      </c>
      <c r="F66" s="38">
        <v>0</v>
      </c>
      <c r="G66" s="7">
        <v>0</v>
      </c>
      <c r="H66" s="38">
        <v>1</v>
      </c>
      <c r="I66" s="7">
        <v>1</v>
      </c>
      <c r="J66" s="36">
        <f t="shared" si="3"/>
        <v>61.969000000000001</v>
      </c>
      <c r="K66" s="37">
        <f t="shared" si="4"/>
        <v>32.863560000000007</v>
      </c>
      <c r="L66" s="36">
        <f t="shared" si="5"/>
        <v>62.030999999999999</v>
      </c>
      <c r="M66" s="37">
        <f t="shared" si="6"/>
        <v>32.896439999999998</v>
      </c>
      <c r="O66" s="39">
        <f t="shared" si="7"/>
        <v>10263.169177253043</v>
      </c>
      <c r="P66" s="40">
        <f t="shared" si="8"/>
        <v>11285.566008204689</v>
      </c>
      <c r="Q66" s="40">
        <f>S66*F66+T66*G66+AS65*(1+$G$9/252)</f>
        <v>10.301136137968122</v>
      </c>
      <c r="R66" s="41">
        <f t="shared" si="16"/>
        <v>21559.0363215957</v>
      </c>
      <c r="S66" s="36">
        <f>AU65*H65</f>
        <v>165.53498672988778</v>
      </c>
      <c r="T66" s="37">
        <f>AV65*I65</f>
        <v>343.23497591863406</v>
      </c>
      <c r="U66" s="57">
        <f t="shared" si="19"/>
        <v>0.47604953320536036</v>
      </c>
      <c r="V66" s="58">
        <f t="shared" si="17"/>
        <v>0.52347265619196204</v>
      </c>
      <c r="W66" s="59">
        <f t="shared" si="18"/>
        <v>4.7781060267751706E-4</v>
      </c>
      <c r="Y66" s="7">
        <f t="shared" si="12"/>
        <v>0</v>
      </c>
      <c r="Z66" s="40"/>
      <c r="AA66" s="40"/>
      <c r="AB66" s="40"/>
      <c r="AC66" s="40"/>
      <c r="AD66" s="40"/>
      <c r="AE66" s="40"/>
      <c r="AF66" s="40"/>
      <c r="AG66" s="41"/>
      <c r="AH66" s="40"/>
      <c r="AI66" s="40"/>
      <c r="AJ66" s="40"/>
      <c r="AK66" s="40"/>
      <c r="AL66" s="40"/>
      <c r="AM66" s="41"/>
      <c r="AN66" s="36">
        <f>Y66*(IF(AND(AH66&gt;0,AI66&lt;0),AH66,0)+IF(AND(AJ66&lt;0,AK66&gt;0),AJ66,0)+IF(AND(AL66&gt;0,AM66&gt;0),AL66,0))</f>
        <v>0</v>
      </c>
      <c r="AO66" s="37">
        <f>Y66*(IF(AND(AH66&gt;0,AI66&lt;0),AI66,0)+IF(AND(AJ66&lt;0,AK66&gt;0),AK66,0)+IF(AND(AL66&gt;0,AM66&gt;0),AM66,0))</f>
        <v>0</v>
      </c>
      <c r="AQ66" s="40">
        <f>AU66*D66</f>
        <v>10263.169177253043</v>
      </c>
      <c r="AR66" s="40">
        <f>AV66*E66</f>
        <v>11285.566008204689</v>
      </c>
      <c r="AS66" s="40">
        <f>IF(AND(Y66&lt;&gt;0,AN66&lt;&gt;0),0,Q66)</f>
        <v>10.301136137968122</v>
      </c>
      <c r="AT66" s="41">
        <f t="shared" si="20"/>
        <v>21559.0363215957</v>
      </c>
      <c r="AU66" s="42">
        <f>S66+AN66</f>
        <v>165.53498672988778</v>
      </c>
      <c r="AV66" s="37">
        <f>T66+AO66</f>
        <v>343.23497591863406</v>
      </c>
      <c r="AW66" s="58">
        <f t="shared" si="0"/>
        <v>0.47604953320536036</v>
      </c>
      <c r="AX66" s="58">
        <f t="shared" si="1"/>
        <v>0.52347265619196204</v>
      </c>
      <c r="AY66" s="59">
        <f t="shared" si="2"/>
        <v>4.7781060267751706E-4</v>
      </c>
      <c r="AZ66" s="54">
        <f t="shared" si="13"/>
        <v>-1.9158580516379642E-3</v>
      </c>
    </row>
    <row r="67" spans="3:52" x14ac:dyDescent="0.25">
      <c r="C67" s="35">
        <v>34767</v>
      </c>
      <c r="D67" s="36">
        <v>61.88</v>
      </c>
      <c r="E67" s="37">
        <v>33</v>
      </c>
      <c r="F67" s="38">
        <v>0</v>
      </c>
      <c r="G67" s="7">
        <v>0</v>
      </c>
      <c r="H67" s="38">
        <v>1</v>
      </c>
      <c r="I67" s="7">
        <v>1</v>
      </c>
      <c r="J67" s="36">
        <f t="shared" si="3"/>
        <v>61.849060000000009</v>
      </c>
      <c r="K67" s="37">
        <f t="shared" si="4"/>
        <v>32.983499999999999</v>
      </c>
      <c r="L67" s="36">
        <f t="shared" si="5"/>
        <v>61.910939999999997</v>
      </c>
      <c r="M67" s="37">
        <f t="shared" si="6"/>
        <v>33.016500000000001</v>
      </c>
      <c r="O67" s="39">
        <f t="shared" si="7"/>
        <v>10243.304978845455</v>
      </c>
      <c r="P67" s="40">
        <f t="shared" si="8"/>
        <v>11326.754205314925</v>
      </c>
      <c r="Q67" s="40">
        <f>S67*F67+T67*G67+AS66*(1+$G$9/252)</f>
        <v>10.301544913211691</v>
      </c>
      <c r="R67" s="41">
        <f t="shared" si="16"/>
        <v>21580.360729073593</v>
      </c>
      <c r="S67" s="36">
        <f>AU66*H66</f>
        <v>165.53498672988778</v>
      </c>
      <c r="T67" s="37">
        <f>AV66*I66</f>
        <v>343.23497591863406</v>
      </c>
      <c r="U67" s="57">
        <f t="shared" si="19"/>
        <v>0.4746586541088455</v>
      </c>
      <c r="V67" s="58">
        <f t="shared" si="17"/>
        <v>0.52486398849001825</v>
      </c>
      <c r="W67" s="59">
        <f t="shared" si="18"/>
        <v>4.773574011361727E-4</v>
      </c>
      <c r="Y67" s="7">
        <f t="shared" si="12"/>
        <v>0</v>
      </c>
      <c r="Z67" s="40"/>
      <c r="AA67" s="40"/>
      <c r="AB67" s="40"/>
      <c r="AC67" s="40"/>
      <c r="AD67" s="40"/>
      <c r="AE67" s="40"/>
      <c r="AF67" s="40"/>
      <c r="AG67" s="41"/>
      <c r="AH67" s="40"/>
      <c r="AI67" s="40"/>
      <c r="AJ67" s="40"/>
      <c r="AK67" s="40"/>
      <c r="AL67" s="40"/>
      <c r="AM67" s="41"/>
      <c r="AN67" s="36">
        <f>Y67*(IF(AND(AH67&gt;0,AI67&lt;0),AH67,0)+IF(AND(AJ67&lt;0,AK67&gt;0),AJ67,0)+IF(AND(AL67&gt;0,AM67&gt;0),AL67,0))</f>
        <v>0</v>
      </c>
      <c r="AO67" s="37">
        <f>Y67*(IF(AND(AH67&gt;0,AI67&lt;0),AI67,0)+IF(AND(AJ67&lt;0,AK67&gt;0),AK67,0)+IF(AND(AL67&gt;0,AM67&gt;0),AM67,0))</f>
        <v>0</v>
      </c>
      <c r="AQ67" s="40">
        <f>AU67*D67</f>
        <v>10243.304978845455</v>
      </c>
      <c r="AR67" s="40">
        <f>AV67*E67</f>
        <v>11326.754205314925</v>
      </c>
      <c r="AS67" s="40">
        <f>IF(AND(Y67&lt;&gt;0,AN67&lt;&gt;0),0,Q67)</f>
        <v>10.301544913211691</v>
      </c>
      <c r="AT67" s="41">
        <f t="shared" si="20"/>
        <v>21580.360729073593</v>
      </c>
      <c r="AU67" s="42">
        <f>S67+AN67</f>
        <v>165.53498672988778</v>
      </c>
      <c r="AV67" s="37">
        <f>T67+AO67</f>
        <v>343.23497591863406</v>
      </c>
      <c r="AW67" s="58">
        <f t="shared" si="0"/>
        <v>0.4746586541088455</v>
      </c>
      <c r="AX67" s="58">
        <f t="shared" si="1"/>
        <v>0.52486398849001825</v>
      </c>
      <c r="AY67" s="59">
        <f t="shared" si="2"/>
        <v>4.773574011361727E-4</v>
      </c>
      <c r="AZ67" s="54">
        <f t="shared" si="13"/>
        <v>9.8911691412340019E-4</v>
      </c>
    </row>
    <row r="68" spans="3:52" x14ac:dyDescent="0.25">
      <c r="C68" s="35">
        <v>34768</v>
      </c>
      <c r="D68" s="36">
        <v>62.88</v>
      </c>
      <c r="E68" s="37">
        <v>33.880000000000003</v>
      </c>
      <c r="F68" s="38">
        <v>0</v>
      </c>
      <c r="G68" s="7">
        <v>0</v>
      </c>
      <c r="H68" s="38">
        <v>1</v>
      </c>
      <c r="I68" s="7">
        <v>1</v>
      </c>
      <c r="J68" s="36">
        <f t="shared" si="3"/>
        <v>62.848560000000006</v>
      </c>
      <c r="K68" s="37">
        <f t="shared" si="4"/>
        <v>33.863060000000004</v>
      </c>
      <c r="L68" s="36">
        <f t="shared" si="5"/>
        <v>62.911439999999999</v>
      </c>
      <c r="M68" s="37">
        <f t="shared" si="6"/>
        <v>33.896940000000001</v>
      </c>
      <c r="O68" s="39">
        <f t="shared" si="7"/>
        <v>10408.839965575344</v>
      </c>
      <c r="P68" s="40">
        <f t="shared" si="8"/>
        <v>11628.800984123323</v>
      </c>
      <c r="Q68" s="40">
        <f>S68*F68+T68*G68+AS67*(1+$G$9/252)</f>
        <v>10.3019537046765</v>
      </c>
      <c r="R68" s="41">
        <f t="shared" si="16"/>
        <v>22047.942903403342</v>
      </c>
      <c r="S68" s="36">
        <f>AU67*H67</f>
        <v>165.53498672988778</v>
      </c>
      <c r="T68" s="37">
        <f>AV67*I67</f>
        <v>343.23497591863406</v>
      </c>
      <c r="U68" s="57">
        <f t="shared" si="19"/>
        <v>0.47210027761676693</v>
      </c>
      <c r="V68" s="58">
        <f t="shared" si="17"/>
        <v>0.52743247000736249</v>
      </c>
      <c r="W68" s="59">
        <f t="shared" si="18"/>
        <v>4.6725237587068861E-4</v>
      </c>
      <c r="Y68" s="7">
        <f t="shared" si="12"/>
        <v>0</v>
      </c>
      <c r="Z68" s="40"/>
      <c r="AA68" s="40"/>
      <c r="AB68" s="40"/>
      <c r="AC68" s="40"/>
      <c r="AD68" s="40"/>
      <c r="AE68" s="40"/>
      <c r="AF68" s="40"/>
      <c r="AG68" s="41"/>
      <c r="AH68" s="40"/>
      <c r="AI68" s="40"/>
      <c r="AJ68" s="40"/>
      <c r="AK68" s="40"/>
      <c r="AL68" s="40"/>
      <c r="AM68" s="41"/>
      <c r="AN68" s="36">
        <f>Y68*(IF(AND(AH68&gt;0,AI68&lt;0),AH68,0)+IF(AND(AJ68&lt;0,AK68&gt;0),AJ68,0)+IF(AND(AL68&gt;0,AM68&gt;0),AL68,0))</f>
        <v>0</v>
      </c>
      <c r="AO68" s="37">
        <f>Y68*(IF(AND(AH68&gt;0,AI68&lt;0),AI68,0)+IF(AND(AJ68&lt;0,AK68&gt;0),AK68,0)+IF(AND(AL68&gt;0,AM68&gt;0),AM68,0))</f>
        <v>0</v>
      </c>
      <c r="AQ68" s="40">
        <f>AU68*D68</f>
        <v>10408.839965575344</v>
      </c>
      <c r="AR68" s="40">
        <f>AV68*E68</f>
        <v>11628.800984123323</v>
      </c>
      <c r="AS68" s="40">
        <f>IF(AND(Y68&lt;&gt;0,AN68&lt;&gt;0),0,Q68)</f>
        <v>10.3019537046765</v>
      </c>
      <c r="AT68" s="41">
        <f t="shared" si="20"/>
        <v>22047.942903403342</v>
      </c>
      <c r="AU68" s="42">
        <f>S68+AN68</f>
        <v>165.53498672988778</v>
      </c>
      <c r="AV68" s="37">
        <f>T68+AO68</f>
        <v>343.23497591863406</v>
      </c>
      <c r="AW68" s="58">
        <f t="shared" si="0"/>
        <v>0.47210027761676693</v>
      </c>
      <c r="AX68" s="58">
        <f t="shared" si="1"/>
        <v>0.52743247000736249</v>
      </c>
      <c r="AY68" s="59">
        <f t="shared" si="2"/>
        <v>4.6725237587068861E-4</v>
      </c>
      <c r="AZ68" s="54">
        <f t="shared" si="13"/>
        <v>2.1667023095671034E-2</v>
      </c>
    </row>
    <row r="69" spans="3:52" x14ac:dyDescent="0.25">
      <c r="C69" s="35">
        <v>34771</v>
      </c>
      <c r="D69" s="36">
        <v>65.5</v>
      </c>
      <c r="E69" s="37">
        <v>34.380000000000003</v>
      </c>
      <c r="F69" s="38">
        <v>0</v>
      </c>
      <c r="G69" s="7">
        <v>0</v>
      </c>
      <c r="H69" s="38">
        <v>1</v>
      </c>
      <c r="I69" s="7">
        <v>1</v>
      </c>
      <c r="J69" s="36">
        <f t="shared" si="3"/>
        <v>65.467250000000007</v>
      </c>
      <c r="K69" s="37">
        <f t="shared" si="4"/>
        <v>34.362810000000003</v>
      </c>
      <c r="L69" s="36">
        <f t="shared" si="5"/>
        <v>65.532749999999993</v>
      </c>
      <c r="M69" s="37">
        <f t="shared" si="6"/>
        <v>34.397190000000002</v>
      </c>
      <c r="O69" s="39">
        <f t="shared" si="7"/>
        <v>10842.541630807649</v>
      </c>
      <c r="P69" s="40">
        <f t="shared" si="8"/>
        <v>11800.41847208264</v>
      </c>
      <c r="Q69" s="40">
        <f>S69*F69+T69*G69+AS68*(1+$G$9/252)</f>
        <v>10.302362512363192</v>
      </c>
      <c r="R69" s="41">
        <f t="shared" si="16"/>
        <v>22653.262465402655</v>
      </c>
      <c r="S69" s="36">
        <f>AU68*H68</f>
        <v>165.53498672988778</v>
      </c>
      <c r="T69" s="37">
        <f>AV68*I68</f>
        <v>343.23497591863406</v>
      </c>
      <c r="U69" s="57">
        <f t="shared" si="19"/>
        <v>0.47863046867386067</v>
      </c>
      <c r="V69" s="58">
        <f t="shared" si="17"/>
        <v>0.52091474639049928</v>
      </c>
      <c r="W69" s="59">
        <f t="shared" si="18"/>
        <v>4.5478493563995664E-4</v>
      </c>
      <c r="Y69" s="7">
        <f t="shared" si="12"/>
        <v>0</v>
      </c>
      <c r="Z69" s="40"/>
      <c r="AA69" s="40"/>
      <c r="AB69" s="40"/>
      <c r="AC69" s="40"/>
      <c r="AD69" s="40"/>
      <c r="AE69" s="40"/>
      <c r="AF69" s="40"/>
      <c r="AG69" s="41"/>
      <c r="AH69" s="40"/>
      <c r="AI69" s="40"/>
      <c r="AJ69" s="40"/>
      <c r="AK69" s="40"/>
      <c r="AL69" s="40"/>
      <c r="AM69" s="41"/>
      <c r="AN69" s="36">
        <f>Y69*(IF(AND(AH69&gt;0,AI69&lt;0),AH69,0)+IF(AND(AJ69&lt;0,AK69&gt;0),AJ69,0)+IF(AND(AL69&gt;0,AM69&gt;0),AL69,0))</f>
        <v>0</v>
      </c>
      <c r="AO69" s="37">
        <f>Y69*(IF(AND(AH69&gt;0,AI69&lt;0),AI69,0)+IF(AND(AJ69&lt;0,AK69&gt;0),AK69,0)+IF(AND(AL69&gt;0,AM69&gt;0),AM69,0))</f>
        <v>0</v>
      </c>
      <c r="AQ69" s="40">
        <f>AU69*D69</f>
        <v>10842.541630807649</v>
      </c>
      <c r="AR69" s="40">
        <f>AV69*E69</f>
        <v>11800.41847208264</v>
      </c>
      <c r="AS69" s="40">
        <f>IF(AND(Y69&lt;&gt;0,AN69&lt;&gt;0),0,Q69)</f>
        <v>10.302362512363192</v>
      </c>
      <c r="AT69" s="41">
        <f t="shared" si="20"/>
        <v>22653.262465402655</v>
      </c>
      <c r="AU69" s="42">
        <f>S69+AN69</f>
        <v>165.53498672988778</v>
      </c>
      <c r="AV69" s="37">
        <f>T69+AO69</f>
        <v>343.23497591863406</v>
      </c>
      <c r="AW69" s="58">
        <f t="shared" si="0"/>
        <v>0.47863046867386067</v>
      </c>
      <c r="AX69" s="58">
        <f t="shared" si="1"/>
        <v>0.52091474639049928</v>
      </c>
      <c r="AY69" s="59">
        <f t="shared" si="2"/>
        <v>4.5478493563995664E-4</v>
      </c>
      <c r="AZ69" s="54">
        <f t="shared" si="13"/>
        <v>2.7454695644457461E-2</v>
      </c>
    </row>
    <row r="70" spans="3:52" x14ac:dyDescent="0.25">
      <c r="C70" s="35">
        <v>34772</v>
      </c>
      <c r="D70" s="36">
        <v>66.88</v>
      </c>
      <c r="E70" s="37">
        <v>35.119999999999997</v>
      </c>
      <c r="F70" s="38">
        <v>0</v>
      </c>
      <c r="G70" s="7">
        <v>0</v>
      </c>
      <c r="H70" s="38">
        <v>1</v>
      </c>
      <c r="I70" s="7">
        <v>1</v>
      </c>
      <c r="J70" s="36">
        <f t="shared" si="3"/>
        <v>66.846559999999997</v>
      </c>
      <c r="K70" s="37">
        <f t="shared" si="4"/>
        <v>35.102440000000001</v>
      </c>
      <c r="L70" s="36">
        <f t="shared" si="5"/>
        <v>66.913439999999994</v>
      </c>
      <c r="M70" s="37">
        <f t="shared" si="6"/>
        <v>35.137559999999993</v>
      </c>
      <c r="O70" s="39">
        <f t="shared" si="7"/>
        <v>11070.979912494893</v>
      </c>
      <c r="P70" s="40">
        <f t="shared" si="8"/>
        <v>12054.412354262427</v>
      </c>
      <c r="Q70" s="40">
        <f>S70*F70+T70*G70+AS69*(1+$G$9/252)</f>
        <v>10.302771336272412</v>
      </c>
      <c r="R70" s="41">
        <f t="shared" si="16"/>
        <v>23135.695038093592</v>
      </c>
      <c r="S70" s="36">
        <f>AU69*H69</f>
        <v>165.53498672988778</v>
      </c>
      <c r="T70" s="37">
        <f>AV69*I69</f>
        <v>343.23497591863406</v>
      </c>
      <c r="U70" s="57">
        <f t="shared" si="19"/>
        <v>0.47852376573369437</v>
      </c>
      <c r="V70" s="58">
        <f t="shared" si="17"/>
        <v>0.52103091497422005</v>
      </c>
      <c r="W70" s="59">
        <f t="shared" si="18"/>
        <v>4.4531929208561059E-4</v>
      </c>
      <c r="Y70" s="7">
        <f t="shared" si="12"/>
        <v>0</v>
      </c>
      <c r="Z70" s="40"/>
      <c r="AA70" s="40"/>
      <c r="AB70" s="40"/>
      <c r="AC70" s="40"/>
      <c r="AD70" s="40"/>
      <c r="AE70" s="40"/>
      <c r="AF70" s="40"/>
      <c r="AG70" s="41"/>
      <c r="AH70" s="40"/>
      <c r="AI70" s="40"/>
      <c r="AJ70" s="40"/>
      <c r="AK70" s="40"/>
      <c r="AL70" s="40"/>
      <c r="AM70" s="41"/>
      <c r="AN70" s="36">
        <f>Y70*(IF(AND(AH70&gt;0,AI70&lt;0),AH70,0)+IF(AND(AJ70&lt;0,AK70&gt;0),AJ70,0)+IF(AND(AL70&gt;0,AM70&gt;0),AL70,0))</f>
        <v>0</v>
      </c>
      <c r="AO70" s="37">
        <f>Y70*(IF(AND(AH70&gt;0,AI70&lt;0),AI70,0)+IF(AND(AJ70&lt;0,AK70&gt;0),AK70,0)+IF(AND(AL70&gt;0,AM70&gt;0),AM70,0))</f>
        <v>0</v>
      </c>
      <c r="AQ70" s="40">
        <f>AU70*D70</f>
        <v>11070.979912494893</v>
      </c>
      <c r="AR70" s="40">
        <f>AV70*E70</f>
        <v>12054.412354262427</v>
      </c>
      <c r="AS70" s="40">
        <f>IF(AND(Y70&lt;&gt;0,AN70&lt;&gt;0),0,Q70)</f>
        <v>10.302771336272412</v>
      </c>
      <c r="AT70" s="41">
        <f t="shared" si="20"/>
        <v>23135.695038093592</v>
      </c>
      <c r="AU70" s="42">
        <f>S70+AN70</f>
        <v>165.53498672988778</v>
      </c>
      <c r="AV70" s="37">
        <f>T70+AO70</f>
        <v>343.23497591863406</v>
      </c>
      <c r="AW70" s="58">
        <f t="shared" si="0"/>
        <v>0.47852376573369437</v>
      </c>
      <c r="AX70" s="58">
        <f t="shared" si="1"/>
        <v>0.52103091497422005</v>
      </c>
      <c r="AY70" s="59">
        <f t="shared" si="2"/>
        <v>4.4531929208561059E-4</v>
      </c>
      <c r="AZ70" s="54">
        <f t="shared" si="13"/>
        <v>2.1296383839976007E-2</v>
      </c>
    </row>
    <row r="71" spans="3:52" x14ac:dyDescent="0.25">
      <c r="C71" s="35">
        <v>34773</v>
      </c>
      <c r="D71" s="36">
        <v>66.12</v>
      </c>
      <c r="E71" s="37">
        <v>34.5</v>
      </c>
      <c r="F71" s="38">
        <v>0</v>
      </c>
      <c r="G71" s="7">
        <v>0</v>
      </c>
      <c r="H71" s="38">
        <v>1</v>
      </c>
      <c r="I71" s="7">
        <v>1</v>
      </c>
      <c r="J71" s="36">
        <f t="shared" si="3"/>
        <v>66.086940000000013</v>
      </c>
      <c r="K71" s="37">
        <f t="shared" si="4"/>
        <v>34.482750000000003</v>
      </c>
      <c r="L71" s="36">
        <f t="shared" si="5"/>
        <v>66.153059999999996</v>
      </c>
      <c r="M71" s="37">
        <f t="shared" si="6"/>
        <v>34.517249999999997</v>
      </c>
      <c r="O71" s="39">
        <f t="shared" si="7"/>
        <v>10945.17332258018</v>
      </c>
      <c r="P71" s="40">
        <f t="shared" si="8"/>
        <v>11841.606669192875</v>
      </c>
      <c r="Q71" s="40">
        <f>S71*F71+T71*G71+AS70*(1+$G$9/252)</f>
        <v>10.303180176404803</v>
      </c>
      <c r="R71" s="41">
        <f t="shared" si="16"/>
        <v>22797.08317194946</v>
      </c>
      <c r="S71" s="36">
        <f>AU70*H70</f>
        <v>165.53498672988778</v>
      </c>
      <c r="T71" s="37">
        <f>AV70*I70</f>
        <v>343.23497591863406</v>
      </c>
      <c r="U71" s="57">
        <f t="shared" si="19"/>
        <v>0.4801128828642256</v>
      </c>
      <c r="V71" s="58">
        <f t="shared" si="17"/>
        <v>0.51943516544973234</v>
      </c>
      <c r="W71" s="59">
        <f t="shared" si="18"/>
        <v>4.5195168604211138E-4</v>
      </c>
      <c r="Y71" s="7">
        <f t="shared" si="12"/>
        <v>0</v>
      </c>
      <c r="Z71" s="40"/>
      <c r="AA71" s="40"/>
      <c r="AB71" s="40"/>
      <c r="AC71" s="40"/>
      <c r="AD71" s="40"/>
      <c r="AE71" s="40"/>
      <c r="AF71" s="40"/>
      <c r="AG71" s="41"/>
      <c r="AH71" s="40"/>
      <c r="AI71" s="40"/>
      <c r="AJ71" s="40"/>
      <c r="AK71" s="40"/>
      <c r="AL71" s="40"/>
      <c r="AM71" s="41"/>
      <c r="AN71" s="36">
        <f>Y71*(IF(AND(AH71&gt;0,AI71&lt;0),AH71,0)+IF(AND(AJ71&lt;0,AK71&gt;0),AJ71,0)+IF(AND(AL71&gt;0,AM71&gt;0),AL71,0))</f>
        <v>0</v>
      </c>
      <c r="AO71" s="37">
        <f>Y71*(IF(AND(AH71&gt;0,AI71&lt;0),AI71,0)+IF(AND(AJ71&lt;0,AK71&gt;0),AK71,0)+IF(AND(AL71&gt;0,AM71&gt;0),AM71,0))</f>
        <v>0</v>
      </c>
      <c r="AQ71" s="40">
        <f>AU71*D71</f>
        <v>10945.17332258018</v>
      </c>
      <c r="AR71" s="40">
        <f>AV71*E71</f>
        <v>11841.606669192875</v>
      </c>
      <c r="AS71" s="40">
        <f>IF(AND(Y71&lt;&gt;0,AN71&lt;&gt;0),0,Q71)</f>
        <v>10.303180176404803</v>
      </c>
      <c r="AT71" s="41">
        <f t="shared" si="20"/>
        <v>22797.08317194946</v>
      </c>
      <c r="AU71" s="42">
        <f>S71+AN71</f>
        <v>165.53498672988778</v>
      </c>
      <c r="AV71" s="37">
        <f>T71+AO71</f>
        <v>343.23497591863406</v>
      </c>
      <c r="AW71" s="58">
        <f t="shared" si="0"/>
        <v>0.4801128828642256</v>
      </c>
      <c r="AX71" s="58">
        <f t="shared" si="1"/>
        <v>0.51943516544973234</v>
      </c>
      <c r="AY71" s="59">
        <f t="shared" si="2"/>
        <v>4.5195168604211138E-4</v>
      </c>
      <c r="AZ71" s="54">
        <f t="shared" si="13"/>
        <v>-1.4635906359700801E-2</v>
      </c>
    </row>
    <row r="72" spans="3:52" x14ac:dyDescent="0.25">
      <c r="C72" s="35">
        <v>34774</v>
      </c>
      <c r="D72" s="36">
        <v>65.75</v>
      </c>
      <c r="E72" s="37">
        <v>34.619999999999997</v>
      </c>
      <c r="F72" s="38">
        <v>0</v>
      </c>
      <c r="G72" s="7">
        <v>0</v>
      </c>
      <c r="H72" s="38">
        <v>1</v>
      </c>
      <c r="I72" s="7">
        <v>1</v>
      </c>
      <c r="J72" s="36">
        <f t="shared" si="3"/>
        <v>65.71712500000001</v>
      </c>
      <c r="K72" s="37">
        <f t="shared" si="4"/>
        <v>34.602690000000003</v>
      </c>
      <c r="L72" s="36">
        <f t="shared" si="5"/>
        <v>65.78287499999999</v>
      </c>
      <c r="M72" s="37">
        <f t="shared" si="6"/>
        <v>34.637309999999992</v>
      </c>
      <c r="O72" s="39">
        <f t="shared" si="7"/>
        <v>10883.925377490121</v>
      </c>
      <c r="P72" s="40">
        <f t="shared" si="8"/>
        <v>11882.794866303111</v>
      </c>
      <c r="Q72" s="40">
        <f>S72*F72+T72*G72+AS71*(1+$G$9/252)</f>
        <v>10.303589032761009</v>
      </c>
      <c r="R72" s="41">
        <f t="shared" si="16"/>
        <v>22777.023832825991</v>
      </c>
      <c r="S72" s="36">
        <f>AU71*H71</f>
        <v>165.53498672988778</v>
      </c>
      <c r="T72" s="37">
        <f>AV71*I71</f>
        <v>343.23497591863406</v>
      </c>
      <c r="U72" s="57">
        <f t="shared" si="19"/>
        <v>0.47784668696725557</v>
      </c>
      <c r="V72" s="58">
        <f t="shared" si="17"/>
        <v>0.52170094537012168</v>
      </c>
      <c r="W72" s="59">
        <f t="shared" si="18"/>
        <v>4.5236766262287488E-4</v>
      </c>
      <c r="Y72" s="7">
        <f t="shared" si="12"/>
        <v>0</v>
      </c>
      <c r="Z72" s="40"/>
      <c r="AA72" s="40"/>
      <c r="AB72" s="40"/>
      <c r="AC72" s="40"/>
      <c r="AD72" s="40"/>
      <c r="AE72" s="40"/>
      <c r="AF72" s="40"/>
      <c r="AG72" s="41"/>
      <c r="AH72" s="40"/>
      <c r="AI72" s="40"/>
      <c r="AJ72" s="40"/>
      <c r="AK72" s="40"/>
      <c r="AL72" s="40"/>
      <c r="AM72" s="41"/>
      <c r="AN72" s="36">
        <f>Y72*(IF(AND(AH72&gt;0,AI72&lt;0),AH72,0)+IF(AND(AJ72&lt;0,AK72&gt;0),AJ72,0)+IF(AND(AL72&gt;0,AM72&gt;0),AL72,0))</f>
        <v>0</v>
      </c>
      <c r="AO72" s="37">
        <f>Y72*(IF(AND(AH72&gt;0,AI72&lt;0),AI72,0)+IF(AND(AJ72&lt;0,AK72&gt;0),AK72,0)+IF(AND(AL72&gt;0,AM72&gt;0),AM72,0))</f>
        <v>0</v>
      </c>
      <c r="AQ72" s="40">
        <f>AU72*D72</f>
        <v>10883.925377490121</v>
      </c>
      <c r="AR72" s="40">
        <f>AV72*E72</f>
        <v>11882.794866303111</v>
      </c>
      <c r="AS72" s="40">
        <f>IF(AND(Y72&lt;&gt;0,AN72&lt;&gt;0),0,Q72)</f>
        <v>10.303589032761009</v>
      </c>
      <c r="AT72" s="41">
        <f t="shared" si="20"/>
        <v>22777.023832825991</v>
      </c>
      <c r="AU72" s="42">
        <f>S72+AN72</f>
        <v>165.53498672988778</v>
      </c>
      <c r="AV72" s="37">
        <f>T72+AO72</f>
        <v>343.23497591863406</v>
      </c>
      <c r="AW72" s="58">
        <f t="shared" si="0"/>
        <v>0.47784668696725557</v>
      </c>
      <c r="AX72" s="58">
        <f t="shared" si="1"/>
        <v>0.52170094537012168</v>
      </c>
      <c r="AY72" s="59">
        <f t="shared" si="2"/>
        <v>4.5236766262287488E-4</v>
      </c>
      <c r="AZ72" s="54">
        <f t="shared" si="13"/>
        <v>-8.7990814316762922E-4</v>
      </c>
    </row>
    <row r="73" spans="3:52" x14ac:dyDescent="0.25">
      <c r="C73" s="35">
        <v>34775</v>
      </c>
      <c r="D73" s="36">
        <v>65.75</v>
      </c>
      <c r="E73" s="37">
        <v>35.119999999999997</v>
      </c>
      <c r="F73" s="38">
        <v>0</v>
      </c>
      <c r="G73" s="7">
        <v>0</v>
      </c>
      <c r="H73" s="38">
        <v>1</v>
      </c>
      <c r="I73" s="7">
        <v>1</v>
      </c>
      <c r="J73" s="36">
        <f t="shared" si="3"/>
        <v>65.71712500000001</v>
      </c>
      <c r="K73" s="37">
        <f t="shared" si="4"/>
        <v>35.102440000000001</v>
      </c>
      <c r="L73" s="36">
        <f t="shared" si="5"/>
        <v>65.78287499999999</v>
      </c>
      <c r="M73" s="37">
        <f t="shared" si="6"/>
        <v>35.137559999999993</v>
      </c>
      <c r="O73" s="39">
        <f t="shared" si="7"/>
        <v>10883.925377490121</v>
      </c>
      <c r="P73" s="40">
        <f t="shared" si="8"/>
        <v>12054.412354262427</v>
      </c>
      <c r="Q73" s="40">
        <f>S73*F73+T73*G73+AS72*(1+$G$9/252)</f>
        <v>10.303997905341673</v>
      </c>
      <c r="R73" s="41">
        <f t="shared" si="16"/>
        <v>22948.641729657891</v>
      </c>
      <c r="S73" s="36">
        <f>AU72*H72</f>
        <v>165.53498672988778</v>
      </c>
      <c r="T73" s="37">
        <f>AV72*I72</f>
        <v>343.23497591863406</v>
      </c>
      <c r="U73" s="57">
        <f t="shared" si="19"/>
        <v>0.47427318382090466</v>
      </c>
      <c r="V73" s="58">
        <f t="shared" si="17"/>
        <v>0.52527781366179049</v>
      </c>
      <c r="W73" s="59">
        <f t="shared" si="18"/>
        <v>4.4900251730476949E-4</v>
      </c>
      <c r="Y73" s="7">
        <f t="shared" si="12"/>
        <v>0</v>
      </c>
      <c r="Z73" s="40"/>
      <c r="AA73" s="40"/>
      <c r="AB73" s="40"/>
      <c r="AC73" s="40"/>
      <c r="AD73" s="40"/>
      <c r="AE73" s="40"/>
      <c r="AF73" s="40"/>
      <c r="AG73" s="41"/>
      <c r="AH73" s="40"/>
      <c r="AI73" s="40"/>
      <c r="AJ73" s="40"/>
      <c r="AK73" s="40"/>
      <c r="AL73" s="40"/>
      <c r="AM73" s="41"/>
      <c r="AN73" s="36">
        <f>Y73*(IF(AND(AH73&gt;0,AI73&lt;0),AH73,0)+IF(AND(AJ73&lt;0,AK73&gt;0),AJ73,0)+IF(AND(AL73&gt;0,AM73&gt;0),AL73,0))</f>
        <v>0</v>
      </c>
      <c r="AO73" s="37">
        <f>Y73*(IF(AND(AH73&gt;0,AI73&lt;0),AI73,0)+IF(AND(AJ73&lt;0,AK73&gt;0),AK73,0)+IF(AND(AL73&gt;0,AM73&gt;0),AM73,0))</f>
        <v>0</v>
      </c>
      <c r="AQ73" s="40">
        <f>AU73*D73</f>
        <v>10883.925377490121</v>
      </c>
      <c r="AR73" s="40">
        <f>AV73*E73</f>
        <v>12054.412354262427</v>
      </c>
      <c r="AS73" s="40">
        <f>IF(AND(Y73&lt;&gt;0,AN73&lt;&gt;0),0,Q73)</f>
        <v>10.303997905341673</v>
      </c>
      <c r="AT73" s="41">
        <f t="shared" si="20"/>
        <v>22948.641729657891</v>
      </c>
      <c r="AU73" s="42">
        <f>S73+AN73</f>
        <v>165.53498672988778</v>
      </c>
      <c r="AV73" s="37">
        <f>T73+AO73</f>
        <v>343.23497591863406</v>
      </c>
      <c r="AW73" s="58">
        <f t="shared" si="0"/>
        <v>0.47427318382090466</v>
      </c>
      <c r="AX73" s="58">
        <f t="shared" si="1"/>
        <v>0.52527781366179049</v>
      </c>
      <c r="AY73" s="59">
        <f t="shared" si="2"/>
        <v>4.4900251730476949E-4</v>
      </c>
      <c r="AZ73" s="54">
        <f t="shared" si="13"/>
        <v>7.5346936496842876E-3</v>
      </c>
    </row>
    <row r="74" spans="3:52" x14ac:dyDescent="0.25">
      <c r="C74" s="35">
        <v>34778</v>
      </c>
      <c r="D74" s="36">
        <v>66.38</v>
      </c>
      <c r="E74" s="37">
        <v>35</v>
      </c>
      <c r="F74" s="38">
        <v>0</v>
      </c>
      <c r="G74" s="7">
        <v>0</v>
      </c>
      <c r="H74" s="38">
        <v>1</v>
      </c>
      <c r="I74" s="7">
        <v>1</v>
      </c>
      <c r="J74" s="36">
        <f t="shared" si="3"/>
        <v>66.346810000000005</v>
      </c>
      <c r="K74" s="37">
        <f t="shared" si="4"/>
        <v>34.982500000000002</v>
      </c>
      <c r="L74" s="36">
        <f t="shared" si="5"/>
        <v>66.413189999999986</v>
      </c>
      <c r="M74" s="37">
        <f t="shared" si="6"/>
        <v>35.017499999999998</v>
      </c>
      <c r="O74" s="39">
        <f t="shared" si="7"/>
        <v>10988.21241912995</v>
      </c>
      <c r="P74" s="40">
        <f t="shared" si="8"/>
        <v>12013.224157152192</v>
      </c>
      <c r="Q74" s="40">
        <f>S74*F74+T74*G74+AS73*(1+$G$9/252)</f>
        <v>10.30440679414744</v>
      </c>
      <c r="R74" s="41">
        <f t="shared" si="16"/>
        <v>23011.740983076288</v>
      </c>
      <c r="S74" s="36">
        <f>AU73*H73</f>
        <v>165.53498672988778</v>
      </c>
      <c r="T74" s="37">
        <f>AV73*I73</f>
        <v>343.23497591863406</v>
      </c>
      <c r="U74" s="57">
        <f t="shared" si="19"/>
        <v>0.47750461067726691</v>
      </c>
      <c r="V74" s="58">
        <f t="shared" si="17"/>
        <v>0.52204760022230279</v>
      </c>
      <c r="W74" s="59">
        <f t="shared" si="18"/>
        <v>4.4778910043032788E-4</v>
      </c>
      <c r="Y74" s="7">
        <f t="shared" si="12"/>
        <v>0</v>
      </c>
      <c r="Z74" s="40"/>
      <c r="AA74" s="40"/>
      <c r="AB74" s="40"/>
      <c r="AC74" s="40"/>
      <c r="AD74" s="40"/>
      <c r="AE74" s="40"/>
      <c r="AF74" s="40"/>
      <c r="AG74" s="41"/>
      <c r="AH74" s="40"/>
      <c r="AI74" s="40"/>
      <c r="AJ74" s="40"/>
      <c r="AK74" s="40"/>
      <c r="AL74" s="40"/>
      <c r="AM74" s="41"/>
      <c r="AN74" s="36">
        <f>Y74*(IF(AND(AH74&gt;0,AI74&lt;0),AH74,0)+IF(AND(AJ74&lt;0,AK74&gt;0),AJ74,0)+IF(AND(AL74&gt;0,AM74&gt;0),AL74,0))</f>
        <v>0</v>
      </c>
      <c r="AO74" s="37">
        <f>Y74*(IF(AND(AH74&gt;0,AI74&lt;0),AI74,0)+IF(AND(AJ74&lt;0,AK74&gt;0),AK74,0)+IF(AND(AL74&gt;0,AM74&gt;0),AM74,0))</f>
        <v>0</v>
      </c>
      <c r="AQ74" s="40">
        <f>AU74*D74</f>
        <v>10988.21241912995</v>
      </c>
      <c r="AR74" s="40">
        <f>AV74*E74</f>
        <v>12013.224157152192</v>
      </c>
      <c r="AS74" s="40">
        <f>IF(AND(Y74&lt;&gt;0,AN74&lt;&gt;0),0,Q74)</f>
        <v>10.30440679414744</v>
      </c>
      <c r="AT74" s="41">
        <f t="shared" si="20"/>
        <v>23011.740983076288</v>
      </c>
      <c r="AU74" s="42">
        <f>S74+AN74</f>
        <v>165.53498672988778</v>
      </c>
      <c r="AV74" s="37">
        <f>T74+AO74</f>
        <v>343.23497591863406</v>
      </c>
      <c r="AW74" s="58">
        <f t="shared" si="0"/>
        <v>0.47750461067726691</v>
      </c>
      <c r="AX74" s="58">
        <f t="shared" si="1"/>
        <v>0.52204760022230279</v>
      </c>
      <c r="AY74" s="59">
        <f t="shared" si="2"/>
        <v>4.4778910043032788E-4</v>
      </c>
      <c r="AZ74" s="54">
        <f t="shared" si="13"/>
        <v>2.7495855380779144E-3</v>
      </c>
    </row>
    <row r="75" spans="3:52" x14ac:dyDescent="0.25">
      <c r="C75" s="35">
        <v>34779</v>
      </c>
      <c r="D75" s="36">
        <v>65</v>
      </c>
      <c r="E75" s="37">
        <v>35.25</v>
      </c>
      <c r="F75" s="38">
        <v>0</v>
      </c>
      <c r="G75" s="7">
        <v>0</v>
      </c>
      <c r="H75" s="38">
        <v>1</v>
      </c>
      <c r="I75" s="7">
        <v>1</v>
      </c>
      <c r="J75" s="36">
        <f t="shared" si="3"/>
        <v>64.967500000000001</v>
      </c>
      <c r="K75" s="37">
        <f t="shared" si="4"/>
        <v>35.232375000000005</v>
      </c>
      <c r="L75" s="36">
        <f t="shared" si="5"/>
        <v>65.032499999999999</v>
      </c>
      <c r="M75" s="37">
        <f t="shared" si="6"/>
        <v>35.267624999999995</v>
      </c>
      <c r="O75" s="39">
        <f t="shared" si="7"/>
        <v>10759.774137442706</v>
      </c>
      <c r="P75" s="40">
        <f t="shared" si="8"/>
        <v>12099.03290113185</v>
      </c>
      <c r="Q75" s="40">
        <f>S75*F75+T75*G75+AS74*(1+$G$9/252)</f>
        <v>10.304815699178953</v>
      </c>
      <c r="R75" s="41">
        <f t="shared" si="16"/>
        <v>22869.111854273735</v>
      </c>
      <c r="S75" s="36">
        <f>AU74*H74</f>
        <v>165.53498672988778</v>
      </c>
      <c r="T75" s="37">
        <f>AV74*I74</f>
        <v>343.23497591863406</v>
      </c>
      <c r="U75" s="57">
        <f t="shared" si="19"/>
        <v>0.4704937474619042</v>
      </c>
      <c r="V75" s="58">
        <f t="shared" si="17"/>
        <v>0.52905565280493416</v>
      </c>
      <c r="W75" s="59">
        <f t="shared" si="18"/>
        <v>4.5059973316161853E-4</v>
      </c>
      <c r="Y75" s="7">
        <f t="shared" si="12"/>
        <v>0</v>
      </c>
      <c r="Z75" s="40"/>
      <c r="AA75" s="40"/>
      <c r="AB75" s="40"/>
      <c r="AC75" s="40"/>
      <c r="AD75" s="40"/>
      <c r="AE75" s="40"/>
      <c r="AF75" s="40"/>
      <c r="AG75" s="41"/>
      <c r="AH75" s="40"/>
      <c r="AI75" s="40"/>
      <c r="AJ75" s="40"/>
      <c r="AK75" s="40"/>
      <c r="AL75" s="40"/>
      <c r="AM75" s="41"/>
      <c r="AN75" s="36">
        <f>Y75*(IF(AND(AH75&gt;0,AI75&lt;0),AH75,0)+IF(AND(AJ75&lt;0,AK75&gt;0),AJ75,0)+IF(AND(AL75&gt;0,AM75&gt;0),AL75,0))</f>
        <v>0</v>
      </c>
      <c r="AO75" s="37">
        <f>Y75*(IF(AND(AH75&gt;0,AI75&lt;0),AI75,0)+IF(AND(AJ75&lt;0,AK75&gt;0),AK75,0)+IF(AND(AL75&gt;0,AM75&gt;0),AM75,0))</f>
        <v>0</v>
      </c>
      <c r="AQ75" s="40">
        <f>AU75*D75</f>
        <v>10759.774137442706</v>
      </c>
      <c r="AR75" s="40">
        <f>AV75*E75</f>
        <v>12099.03290113185</v>
      </c>
      <c r="AS75" s="40">
        <f>IF(AND(Y75&lt;&gt;0,AN75&lt;&gt;0),0,Q75)</f>
        <v>10.304815699178953</v>
      </c>
      <c r="AT75" s="41">
        <f t="shared" si="20"/>
        <v>22869.111854273735</v>
      </c>
      <c r="AU75" s="42">
        <f>S75+AN75</f>
        <v>165.53498672988778</v>
      </c>
      <c r="AV75" s="37">
        <f>T75+AO75</f>
        <v>343.23497591863406</v>
      </c>
      <c r="AW75" s="58">
        <f t="shared" si="0"/>
        <v>0.4704937474619042</v>
      </c>
      <c r="AX75" s="58">
        <f t="shared" si="1"/>
        <v>0.52905565280493416</v>
      </c>
      <c r="AY75" s="59">
        <f t="shared" si="2"/>
        <v>4.5059973316161853E-4</v>
      </c>
      <c r="AZ75" s="54">
        <f t="shared" si="13"/>
        <v>-6.198102477663392E-3</v>
      </c>
    </row>
    <row r="76" spans="3:52" x14ac:dyDescent="0.25">
      <c r="C76" s="35">
        <v>34780</v>
      </c>
      <c r="D76" s="36">
        <v>65.88</v>
      </c>
      <c r="E76" s="37">
        <v>35</v>
      </c>
      <c r="F76" s="38">
        <v>0</v>
      </c>
      <c r="G76" s="7">
        <v>0</v>
      </c>
      <c r="H76" s="38">
        <v>1</v>
      </c>
      <c r="I76" s="7">
        <v>1</v>
      </c>
      <c r="J76" s="36">
        <f t="shared" si="3"/>
        <v>65.847059999999999</v>
      </c>
      <c r="K76" s="37">
        <f t="shared" si="4"/>
        <v>34.982500000000002</v>
      </c>
      <c r="L76" s="36">
        <f t="shared" si="5"/>
        <v>65.912939999999992</v>
      </c>
      <c r="M76" s="37">
        <f t="shared" si="6"/>
        <v>35.017499999999998</v>
      </c>
      <c r="O76" s="39">
        <f t="shared" si="7"/>
        <v>10905.444925765007</v>
      </c>
      <c r="P76" s="40">
        <f t="shared" si="8"/>
        <v>12013.224157152192</v>
      </c>
      <c r="Q76" s="40">
        <f>S76*F76+T76*G76+AS75*(1+$G$9/252)</f>
        <v>10.305224620436855</v>
      </c>
      <c r="R76" s="41">
        <f t="shared" si="16"/>
        <v>22928.974307537635</v>
      </c>
      <c r="S76" s="36">
        <f>AU75*H75</f>
        <v>165.53498672988778</v>
      </c>
      <c r="T76" s="37">
        <f>AV75*I75</f>
        <v>343.23497591863406</v>
      </c>
      <c r="U76" s="57">
        <f t="shared" si="19"/>
        <v>0.47561852438292312</v>
      </c>
      <c r="V76" s="58">
        <f t="shared" si="17"/>
        <v>0.5239320344653613</v>
      </c>
      <c r="W76" s="59">
        <f t="shared" si="18"/>
        <v>4.4944115171558857E-4</v>
      </c>
      <c r="Y76" s="7">
        <f t="shared" si="12"/>
        <v>0</v>
      </c>
      <c r="Z76" s="40"/>
      <c r="AA76" s="40"/>
      <c r="AB76" s="40"/>
      <c r="AC76" s="40"/>
      <c r="AD76" s="40"/>
      <c r="AE76" s="40"/>
      <c r="AF76" s="40"/>
      <c r="AG76" s="41"/>
      <c r="AH76" s="40"/>
      <c r="AI76" s="40"/>
      <c r="AJ76" s="40"/>
      <c r="AK76" s="40"/>
      <c r="AL76" s="40"/>
      <c r="AM76" s="41"/>
      <c r="AN76" s="36">
        <f>Y76*(IF(AND(AH76&gt;0,AI76&lt;0),AH76,0)+IF(AND(AJ76&lt;0,AK76&gt;0),AJ76,0)+IF(AND(AL76&gt;0,AM76&gt;0),AL76,0))</f>
        <v>0</v>
      </c>
      <c r="AO76" s="37">
        <f>Y76*(IF(AND(AH76&gt;0,AI76&lt;0),AI76,0)+IF(AND(AJ76&lt;0,AK76&gt;0),AK76,0)+IF(AND(AL76&gt;0,AM76&gt;0),AM76,0))</f>
        <v>0</v>
      </c>
      <c r="AQ76" s="40">
        <f>AU76*D76</f>
        <v>10905.444925765007</v>
      </c>
      <c r="AR76" s="40">
        <f>AV76*E76</f>
        <v>12013.224157152192</v>
      </c>
      <c r="AS76" s="40">
        <f>IF(AND(Y76&lt;&gt;0,AN76&lt;&gt;0),0,Q76)</f>
        <v>10.305224620436855</v>
      </c>
      <c r="AT76" s="41">
        <f t="shared" si="20"/>
        <v>22928.974307537635</v>
      </c>
      <c r="AU76" s="42">
        <f>S76+AN76</f>
        <v>165.53498672988778</v>
      </c>
      <c r="AV76" s="37">
        <f>T76+AO76</f>
        <v>343.23497591863406</v>
      </c>
      <c r="AW76" s="58">
        <f t="shared" si="0"/>
        <v>0.47561852438292312</v>
      </c>
      <c r="AX76" s="58">
        <f t="shared" si="1"/>
        <v>0.5239320344653613</v>
      </c>
      <c r="AY76" s="59">
        <f t="shared" si="2"/>
        <v>4.4944115171558857E-4</v>
      </c>
      <c r="AZ76" s="54">
        <f t="shared" si="13"/>
        <v>2.6176116346519063E-3</v>
      </c>
    </row>
    <row r="77" spans="3:52" x14ac:dyDescent="0.25">
      <c r="C77" s="35">
        <v>34781</v>
      </c>
      <c r="D77" s="36">
        <v>65.5</v>
      </c>
      <c r="E77" s="37">
        <v>35</v>
      </c>
      <c r="F77" s="38">
        <v>0</v>
      </c>
      <c r="G77" s="7">
        <v>0</v>
      </c>
      <c r="H77" s="38">
        <v>1</v>
      </c>
      <c r="I77" s="7">
        <v>1</v>
      </c>
      <c r="J77" s="36">
        <f t="shared" si="3"/>
        <v>65.467250000000007</v>
      </c>
      <c r="K77" s="37">
        <f t="shared" si="4"/>
        <v>34.982500000000002</v>
      </c>
      <c r="L77" s="36">
        <f t="shared" si="5"/>
        <v>65.532749999999993</v>
      </c>
      <c r="M77" s="37">
        <f t="shared" si="6"/>
        <v>35.017499999999998</v>
      </c>
      <c r="O77" s="39">
        <f t="shared" si="7"/>
        <v>10842.541630807649</v>
      </c>
      <c r="P77" s="40">
        <f t="shared" si="8"/>
        <v>12013.224157152192</v>
      </c>
      <c r="Q77" s="40">
        <f>S77*F77+T77*G77+AS76*(1+$G$9/252)</f>
        <v>10.305633557921793</v>
      </c>
      <c r="R77" s="41">
        <f t="shared" si="16"/>
        <v>22866.071421517761</v>
      </c>
      <c r="S77" s="36">
        <f>AU76*H76</f>
        <v>165.53498672988778</v>
      </c>
      <c r="T77" s="37">
        <f>AV76*I76</f>
        <v>343.23497591863406</v>
      </c>
      <c r="U77" s="57">
        <f t="shared" si="19"/>
        <v>0.47417597150529511</v>
      </c>
      <c r="V77" s="58">
        <f t="shared" si="17"/>
        <v>0.52537333307930345</v>
      </c>
      <c r="W77" s="59">
        <f t="shared" si="18"/>
        <v>4.5069541540152089E-4</v>
      </c>
      <c r="Y77" s="7">
        <f t="shared" si="12"/>
        <v>0</v>
      </c>
      <c r="Z77" s="40"/>
      <c r="AA77" s="40"/>
      <c r="AB77" s="40"/>
      <c r="AC77" s="40"/>
      <c r="AD77" s="40"/>
      <c r="AE77" s="40"/>
      <c r="AF77" s="40"/>
      <c r="AG77" s="41"/>
      <c r="AH77" s="40"/>
      <c r="AI77" s="40"/>
      <c r="AJ77" s="40"/>
      <c r="AK77" s="40"/>
      <c r="AL77" s="40"/>
      <c r="AM77" s="41"/>
      <c r="AN77" s="36">
        <f>Y77*(IF(AND(AH77&gt;0,AI77&lt;0),AH77,0)+IF(AND(AJ77&lt;0,AK77&gt;0),AJ77,0)+IF(AND(AL77&gt;0,AM77&gt;0),AL77,0))</f>
        <v>0</v>
      </c>
      <c r="AO77" s="37">
        <f>Y77*(IF(AND(AH77&gt;0,AI77&lt;0),AI77,0)+IF(AND(AJ77&lt;0,AK77&gt;0),AK77,0)+IF(AND(AL77&gt;0,AM77&gt;0),AM77,0))</f>
        <v>0</v>
      </c>
      <c r="AQ77" s="40">
        <f>AU77*D77</f>
        <v>10842.541630807649</v>
      </c>
      <c r="AR77" s="40">
        <f>AV77*E77</f>
        <v>12013.224157152192</v>
      </c>
      <c r="AS77" s="40">
        <f>IF(AND(Y77&lt;&gt;0,AN77&lt;&gt;0),0,Q77)</f>
        <v>10.305633557921793</v>
      </c>
      <c r="AT77" s="41">
        <f t="shared" si="20"/>
        <v>22866.071421517761</v>
      </c>
      <c r="AU77" s="42">
        <f>S77+AN77</f>
        <v>165.53498672988778</v>
      </c>
      <c r="AV77" s="37">
        <f>T77+AO77</f>
        <v>343.23497591863406</v>
      </c>
      <c r="AW77" s="58">
        <f t="shared" si="0"/>
        <v>0.47417597150529511</v>
      </c>
      <c r="AX77" s="58">
        <f t="shared" si="1"/>
        <v>0.52537333307930345</v>
      </c>
      <c r="AY77" s="59">
        <f t="shared" si="2"/>
        <v>4.5069541540152089E-4</v>
      </c>
      <c r="AZ77" s="54">
        <f t="shared" si="13"/>
        <v>-2.7433798466596215E-3</v>
      </c>
    </row>
    <row r="78" spans="3:52" x14ac:dyDescent="0.25">
      <c r="C78" s="35">
        <v>34782</v>
      </c>
      <c r="D78" s="36">
        <v>65.62</v>
      </c>
      <c r="E78" s="37">
        <v>35.5</v>
      </c>
      <c r="F78" s="38">
        <v>0</v>
      </c>
      <c r="G78" s="7">
        <v>0</v>
      </c>
      <c r="H78" s="38">
        <v>1</v>
      </c>
      <c r="I78" s="7">
        <v>1</v>
      </c>
      <c r="J78" s="36">
        <f t="shared" si="3"/>
        <v>65.587190000000007</v>
      </c>
      <c r="K78" s="37">
        <f t="shared" si="4"/>
        <v>35.482250000000001</v>
      </c>
      <c r="L78" s="36">
        <f t="shared" si="5"/>
        <v>65.652810000000002</v>
      </c>
      <c r="M78" s="37">
        <f t="shared" si="6"/>
        <v>35.517749999999999</v>
      </c>
      <c r="O78" s="39">
        <f t="shared" si="7"/>
        <v>10862.405829215237</v>
      </c>
      <c r="P78" s="40">
        <f t="shared" si="8"/>
        <v>12184.84164511151</v>
      </c>
      <c r="Q78" s="40">
        <f>S78*F78+T78*G78+AS77*(1+$G$9/252)</f>
        <v>10.306042511634407</v>
      </c>
      <c r="R78" s="41">
        <f t="shared" si="16"/>
        <v>23057.553516838379</v>
      </c>
      <c r="S78" s="36">
        <f>AU77*H77</f>
        <v>165.53498672988778</v>
      </c>
      <c r="T78" s="37">
        <f>AV77*I77</f>
        <v>343.23497591863406</v>
      </c>
      <c r="U78" s="57">
        <f t="shared" si="19"/>
        <v>0.4710996689775731</v>
      </c>
      <c r="V78" s="58">
        <f t="shared" si="17"/>
        <v>0.52845336068343984</v>
      </c>
      <c r="W78" s="59">
        <f t="shared" si="18"/>
        <v>4.4697033898709814E-4</v>
      </c>
      <c r="Y78" s="7">
        <f t="shared" si="12"/>
        <v>0</v>
      </c>
      <c r="Z78" s="40"/>
      <c r="AA78" s="40"/>
      <c r="AB78" s="40"/>
      <c r="AC78" s="40"/>
      <c r="AD78" s="40"/>
      <c r="AE78" s="40"/>
      <c r="AF78" s="40"/>
      <c r="AG78" s="41"/>
      <c r="AH78" s="40"/>
      <c r="AI78" s="40"/>
      <c r="AJ78" s="40"/>
      <c r="AK78" s="40"/>
      <c r="AL78" s="40"/>
      <c r="AM78" s="41"/>
      <c r="AN78" s="36">
        <f>Y78*(IF(AND(AH78&gt;0,AI78&lt;0),AH78,0)+IF(AND(AJ78&lt;0,AK78&gt;0),AJ78,0)+IF(AND(AL78&gt;0,AM78&gt;0),AL78,0))</f>
        <v>0</v>
      </c>
      <c r="AO78" s="37">
        <f>Y78*(IF(AND(AH78&gt;0,AI78&lt;0),AI78,0)+IF(AND(AJ78&lt;0,AK78&gt;0),AK78,0)+IF(AND(AL78&gt;0,AM78&gt;0),AM78,0))</f>
        <v>0</v>
      </c>
      <c r="AQ78" s="40">
        <f>AU78*D78</f>
        <v>10862.405829215237</v>
      </c>
      <c r="AR78" s="40">
        <f>AV78*E78</f>
        <v>12184.84164511151</v>
      </c>
      <c r="AS78" s="40">
        <f>IF(AND(Y78&lt;&gt;0,AN78&lt;&gt;0),0,Q78)</f>
        <v>10.306042511634407</v>
      </c>
      <c r="AT78" s="41">
        <f t="shared" si="20"/>
        <v>23057.553516838379</v>
      </c>
      <c r="AU78" s="42">
        <f>S78+AN78</f>
        <v>165.53498672988778</v>
      </c>
      <c r="AV78" s="37">
        <f>T78+AO78</f>
        <v>343.23497591863406</v>
      </c>
      <c r="AW78" s="58">
        <f t="shared" si="0"/>
        <v>0.4710996689775731</v>
      </c>
      <c r="AX78" s="58">
        <f t="shared" si="1"/>
        <v>0.52845336068343984</v>
      </c>
      <c r="AY78" s="59">
        <f t="shared" si="2"/>
        <v>4.4697033898709814E-4</v>
      </c>
      <c r="AZ78" s="54">
        <f t="shared" si="13"/>
        <v>8.3740705515520375E-3</v>
      </c>
    </row>
    <row r="79" spans="3:52" x14ac:dyDescent="0.25">
      <c r="C79" s="35">
        <v>34785</v>
      </c>
      <c r="D79" s="36">
        <v>68</v>
      </c>
      <c r="E79" s="37">
        <v>34.619999999999997</v>
      </c>
      <c r="F79" s="38">
        <v>0</v>
      </c>
      <c r="G79" s="7">
        <v>0</v>
      </c>
      <c r="H79" s="38">
        <v>1</v>
      </c>
      <c r="I79" s="7">
        <v>1</v>
      </c>
      <c r="J79" s="36">
        <f t="shared" si="3"/>
        <v>67.966000000000008</v>
      </c>
      <c r="K79" s="37">
        <f t="shared" si="4"/>
        <v>34.602690000000003</v>
      </c>
      <c r="L79" s="36">
        <f t="shared" si="5"/>
        <v>68.033999999999992</v>
      </c>
      <c r="M79" s="37">
        <f t="shared" si="6"/>
        <v>34.637309999999992</v>
      </c>
      <c r="O79" s="39">
        <f t="shared" si="7"/>
        <v>11256.379097632369</v>
      </c>
      <c r="P79" s="40">
        <f t="shared" si="8"/>
        <v>11882.794866303111</v>
      </c>
      <c r="Q79" s="40">
        <f>S79*F79+T79*G79+AS78*(1+$G$9/252)</f>
        <v>10.306451481575344</v>
      </c>
      <c r="R79" s="41">
        <f t="shared" si="16"/>
        <v>23149.480415417052</v>
      </c>
      <c r="S79" s="36">
        <f>AU78*H78</f>
        <v>165.53498672988778</v>
      </c>
      <c r="T79" s="37">
        <f>AV78*I78</f>
        <v>343.23497591863406</v>
      </c>
      <c r="U79" s="57">
        <f t="shared" si="19"/>
        <v>0.48624759155008351</v>
      </c>
      <c r="V79" s="58">
        <f t="shared" si="17"/>
        <v>0.51330719536968217</v>
      </c>
      <c r="W79" s="59">
        <f t="shared" si="18"/>
        <v>4.4521308023446916E-4</v>
      </c>
      <c r="Y79" s="7">
        <f t="shared" si="12"/>
        <v>0</v>
      </c>
      <c r="Z79" s="40"/>
      <c r="AA79" s="40"/>
      <c r="AB79" s="40"/>
      <c r="AC79" s="40"/>
      <c r="AD79" s="40"/>
      <c r="AE79" s="40"/>
      <c r="AF79" s="40"/>
      <c r="AG79" s="41"/>
      <c r="AH79" s="40"/>
      <c r="AI79" s="40"/>
      <c r="AJ79" s="40"/>
      <c r="AK79" s="40"/>
      <c r="AL79" s="40"/>
      <c r="AM79" s="41"/>
      <c r="AN79" s="36">
        <f>Y79*(IF(AND(AH79&gt;0,AI79&lt;0),AH79,0)+IF(AND(AJ79&lt;0,AK79&gt;0),AJ79,0)+IF(AND(AL79&gt;0,AM79&gt;0),AL79,0))</f>
        <v>0</v>
      </c>
      <c r="AO79" s="37">
        <f>Y79*(IF(AND(AH79&gt;0,AI79&lt;0),AI79,0)+IF(AND(AJ79&lt;0,AK79&gt;0),AK79,0)+IF(AND(AL79&gt;0,AM79&gt;0),AM79,0))</f>
        <v>0</v>
      </c>
      <c r="AQ79" s="40">
        <f>AU79*D79</f>
        <v>11256.379097632369</v>
      </c>
      <c r="AR79" s="40">
        <f>AV79*E79</f>
        <v>11882.794866303111</v>
      </c>
      <c r="AS79" s="40">
        <f>IF(AND(Y79&lt;&gt;0,AN79&lt;&gt;0),0,Q79)</f>
        <v>10.306451481575344</v>
      </c>
      <c r="AT79" s="41">
        <f t="shared" si="20"/>
        <v>23149.480415417052</v>
      </c>
      <c r="AU79" s="42">
        <f>S79+AN79</f>
        <v>165.53498672988778</v>
      </c>
      <c r="AV79" s="37">
        <f>T79+AO79</f>
        <v>343.23497591863406</v>
      </c>
      <c r="AW79" s="58">
        <f t="shared" si="0"/>
        <v>0.48624759155008351</v>
      </c>
      <c r="AX79" s="58">
        <f t="shared" si="1"/>
        <v>0.51330719536968217</v>
      </c>
      <c r="AY79" s="59">
        <f t="shared" si="2"/>
        <v>4.4521308023446916E-4</v>
      </c>
      <c r="AZ79" s="54">
        <f t="shared" si="13"/>
        <v>3.9868452874474158E-3</v>
      </c>
    </row>
    <row r="80" spans="3:52" x14ac:dyDescent="0.25">
      <c r="C80" s="35">
        <v>34786</v>
      </c>
      <c r="D80" s="36">
        <v>68.75</v>
      </c>
      <c r="E80" s="37">
        <v>35.119999999999997</v>
      </c>
      <c r="F80" s="38">
        <v>0</v>
      </c>
      <c r="G80" s="7">
        <v>0</v>
      </c>
      <c r="H80" s="38">
        <v>1</v>
      </c>
      <c r="I80" s="7">
        <v>1</v>
      </c>
      <c r="J80" s="36">
        <f t="shared" si="3"/>
        <v>68.715625000000003</v>
      </c>
      <c r="K80" s="37">
        <f t="shared" si="4"/>
        <v>35.102440000000001</v>
      </c>
      <c r="L80" s="36">
        <f t="shared" si="5"/>
        <v>68.784374999999997</v>
      </c>
      <c r="M80" s="37">
        <f t="shared" si="6"/>
        <v>35.137559999999993</v>
      </c>
      <c r="O80" s="39">
        <f t="shared" si="7"/>
        <v>11380.530337679784</v>
      </c>
      <c r="P80" s="40">
        <f t="shared" si="8"/>
        <v>12054.412354262427</v>
      </c>
      <c r="Q80" s="40">
        <f>S80*F80+T80*G80+AS79*(1+$G$9/252)</f>
        <v>10.306860467745247</v>
      </c>
      <c r="R80" s="41">
        <f t="shared" si="16"/>
        <v>23445.249552409958</v>
      </c>
      <c r="S80" s="36">
        <f>AU79*H79</f>
        <v>165.53498672988778</v>
      </c>
      <c r="T80" s="37">
        <f>AV79*I79</f>
        <v>343.23497591863406</v>
      </c>
      <c r="U80" s="57">
        <f t="shared" si="19"/>
        <v>0.48540879516933821</v>
      </c>
      <c r="V80" s="58">
        <f t="shared" si="17"/>
        <v>0.51415159080801265</v>
      </c>
      <c r="W80" s="59">
        <f t="shared" si="18"/>
        <v>4.3961402264902725E-4</v>
      </c>
      <c r="Y80" s="7">
        <f t="shared" si="12"/>
        <v>0</v>
      </c>
      <c r="Z80" s="40"/>
      <c r="AA80" s="40"/>
      <c r="AB80" s="40"/>
      <c r="AC80" s="40"/>
      <c r="AD80" s="40"/>
      <c r="AE80" s="40"/>
      <c r="AF80" s="40"/>
      <c r="AG80" s="41"/>
      <c r="AH80" s="40"/>
      <c r="AI80" s="40"/>
      <c r="AJ80" s="40"/>
      <c r="AK80" s="40"/>
      <c r="AL80" s="40"/>
      <c r="AM80" s="41"/>
      <c r="AN80" s="36">
        <f>Y80*(IF(AND(AH80&gt;0,AI80&lt;0),AH80,0)+IF(AND(AJ80&lt;0,AK80&gt;0),AJ80,0)+IF(AND(AL80&gt;0,AM80&gt;0),AL80,0))</f>
        <v>0</v>
      </c>
      <c r="AO80" s="37">
        <f>Y80*(IF(AND(AH80&gt;0,AI80&lt;0),AI80,0)+IF(AND(AJ80&lt;0,AK80&gt;0),AK80,0)+IF(AND(AL80&gt;0,AM80&gt;0),AM80,0))</f>
        <v>0</v>
      </c>
      <c r="AQ80" s="40">
        <f>AU80*D80</f>
        <v>11380.530337679784</v>
      </c>
      <c r="AR80" s="40">
        <f>AV80*E80</f>
        <v>12054.412354262427</v>
      </c>
      <c r="AS80" s="40">
        <f>IF(AND(Y80&lt;&gt;0,AN80&lt;&gt;0),0,Q80)</f>
        <v>10.306860467745247</v>
      </c>
      <c r="AT80" s="41">
        <f t="shared" si="20"/>
        <v>23445.249552409958</v>
      </c>
      <c r="AU80" s="42">
        <f>S80+AN80</f>
        <v>165.53498672988778</v>
      </c>
      <c r="AV80" s="37">
        <f>T80+AO80</f>
        <v>343.23497591863406</v>
      </c>
      <c r="AW80" s="58">
        <f t="shared" si="0"/>
        <v>0.48540879516933821</v>
      </c>
      <c r="AX80" s="58">
        <f t="shared" si="1"/>
        <v>0.51415159080801265</v>
      </c>
      <c r="AY80" s="59">
        <f t="shared" si="2"/>
        <v>4.3961402264902725E-4</v>
      </c>
      <c r="AZ80" s="54">
        <f t="shared" si="13"/>
        <v>1.2776491380598332E-2</v>
      </c>
    </row>
    <row r="81" spans="3:52" x14ac:dyDescent="0.25">
      <c r="C81" s="35">
        <v>34787</v>
      </c>
      <c r="D81" s="36">
        <v>68.12</v>
      </c>
      <c r="E81" s="37">
        <v>35</v>
      </c>
      <c r="F81" s="38">
        <v>0</v>
      </c>
      <c r="G81" s="7">
        <v>0</v>
      </c>
      <c r="H81" s="38">
        <v>1</v>
      </c>
      <c r="I81" s="7">
        <v>1</v>
      </c>
      <c r="J81" s="36">
        <f t="shared" si="3"/>
        <v>68.085940000000008</v>
      </c>
      <c r="K81" s="37">
        <f t="shared" si="4"/>
        <v>34.982500000000002</v>
      </c>
      <c r="L81" s="36">
        <f t="shared" si="5"/>
        <v>68.154060000000001</v>
      </c>
      <c r="M81" s="37">
        <f t="shared" si="6"/>
        <v>35.017499999999998</v>
      </c>
      <c r="O81" s="39">
        <f t="shared" si="7"/>
        <v>11276.243296039956</v>
      </c>
      <c r="P81" s="40">
        <f t="shared" si="8"/>
        <v>12013.224157152192</v>
      </c>
      <c r="Q81" s="40">
        <f>S81*F81+T81*G81+AS80*(1+$G$9/252)</f>
        <v>10.30726947014476</v>
      </c>
      <c r="R81" s="41">
        <f t="shared" si="16"/>
        <v>23299.774722662292</v>
      </c>
      <c r="S81" s="36">
        <f>AU80*H80</f>
        <v>165.53498672988778</v>
      </c>
      <c r="T81" s="37">
        <f>AV80*I80</f>
        <v>343.23497591863406</v>
      </c>
      <c r="U81" s="57">
        <f t="shared" si="19"/>
        <v>0.48396361897320112</v>
      </c>
      <c r="V81" s="58">
        <f t="shared" si="17"/>
        <v>0.51559400466939498</v>
      </c>
      <c r="W81" s="59">
        <f t="shared" si="18"/>
        <v>4.4237635740398371E-4</v>
      </c>
      <c r="Y81" s="7">
        <f t="shared" si="12"/>
        <v>0</v>
      </c>
      <c r="Z81" s="40"/>
      <c r="AA81" s="40"/>
      <c r="AB81" s="40"/>
      <c r="AC81" s="40"/>
      <c r="AD81" s="40"/>
      <c r="AE81" s="40"/>
      <c r="AF81" s="40"/>
      <c r="AG81" s="41"/>
      <c r="AH81" s="40"/>
      <c r="AI81" s="40"/>
      <c r="AJ81" s="40"/>
      <c r="AK81" s="40"/>
      <c r="AL81" s="40"/>
      <c r="AM81" s="41"/>
      <c r="AN81" s="36">
        <f>Y81*(IF(AND(AH81&gt;0,AI81&lt;0),AH81,0)+IF(AND(AJ81&lt;0,AK81&gt;0),AJ81,0)+IF(AND(AL81&gt;0,AM81&gt;0),AL81,0))</f>
        <v>0</v>
      </c>
      <c r="AO81" s="37">
        <f>Y81*(IF(AND(AH81&gt;0,AI81&lt;0),AI81,0)+IF(AND(AJ81&lt;0,AK81&gt;0),AK81,0)+IF(AND(AL81&gt;0,AM81&gt;0),AM81,0))</f>
        <v>0</v>
      </c>
      <c r="AQ81" s="40">
        <f>AU81*D81</f>
        <v>11276.243296039956</v>
      </c>
      <c r="AR81" s="40">
        <f>AV81*E81</f>
        <v>12013.224157152192</v>
      </c>
      <c r="AS81" s="40">
        <f>IF(AND(Y81&lt;&gt;0,AN81&lt;&gt;0),0,Q81)</f>
        <v>10.30726947014476</v>
      </c>
      <c r="AT81" s="41">
        <f t="shared" si="20"/>
        <v>23299.774722662292</v>
      </c>
      <c r="AU81" s="42">
        <f>S81+AN81</f>
        <v>165.53498672988778</v>
      </c>
      <c r="AV81" s="37">
        <f>T81+AO81</f>
        <v>343.23497591863406</v>
      </c>
      <c r="AW81" s="58">
        <f t="shared" si="0"/>
        <v>0.48396361897320112</v>
      </c>
      <c r="AX81" s="58">
        <f t="shared" si="1"/>
        <v>0.51559400466939498</v>
      </c>
      <c r="AY81" s="59">
        <f t="shared" si="2"/>
        <v>4.4237635740398371E-4</v>
      </c>
      <c r="AZ81" s="54">
        <f t="shared" si="13"/>
        <v>-6.2048744425803326E-3</v>
      </c>
    </row>
    <row r="82" spans="3:52" x14ac:dyDescent="0.25">
      <c r="C82" s="35">
        <v>34788</v>
      </c>
      <c r="D82" s="36">
        <v>68.62</v>
      </c>
      <c r="E82" s="37">
        <v>34.619999999999997</v>
      </c>
      <c r="F82" s="38">
        <v>0</v>
      </c>
      <c r="G82" s="7">
        <v>0</v>
      </c>
      <c r="H82" s="38">
        <v>1</v>
      </c>
      <c r="I82" s="7">
        <v>1</v>
      </c>
      <c r="J82" s="36">
        <f t="shared" si="3"/>
        <v>68.585690000000014</v>
      </c>
      <c r="K82" s="37">
        <f t="shared" si="4"/>
        <v>34.602690000000003</v>
      </c>
      <c r="L82" s="36">
        <f t="shared" si="5"/>
        <v>68.654309999999995</v>
      </c>
      <c r="M82" s="37">
        <f t="shared" si="6"/>
        <v>34.637309999999992</v>
      </c>
      <c r="O82" s="39">
        <f t="shared" si="7"/>
        <v>11359.0107894049</v>
      </c>
      <c r="P82" s="40">
        <f t="shared" si="8"/>
        <v>11882.794866303111</v>
      </c>
      <c r="Q82" s="40">
        <f>S82*F82+T82*G82+AS81*(1+$G$9/252)</f>
        <v>10.307678488774528</v>
      </c>
      <c r="R82" s="41">
        <f t="shared" si="16"/>
        <v>23252.113334196787</v>
      </c>
      <c r="S82" s="36">
        <f>AU81*H81</f>
        <v>165.53498672988778</v>
      </c>
      <c r="T82" s="37">
        <f>AV81*I81</f>
        <v>343.23497591863406</v>
      </c>
      <c r="U82" s="57">
        <f t="shared" si="19"/>
        <v>0.48851519972162055</v>
      </c>
      <c r="V82" s="58">
        <f t="shared" si="17"/>
        <v>0.51104149956241329</v>
      </c>
      <c r="W82" s="59">
        <f t="shared" si="18"/>
        <v>4.4330071596610822E-4</v>
      </c>
      <c r="Y82" s="7">
        <f t="shared" si="12"/>
        <v>0</v>
      </c>
      <c r="Z82" s="40"/>
      <c r="AA82" s="40"/>
      <c r="AB82" s="40"/>
      <c r="AC82" s="40"/>
      <c r="AD82" s="40"/>
      <c r="AE82" s="40"/>
      <c r="AF82" s="40"/>
      <c r="AG82" s="41"/>
      <c r="AH82" s="40"/>
      <c r="AI82" s="40"/>
      <c r="AJ82" s="40"/>
      <c r="AK82" s="40"/>
      <c r="AL82" s="40"/>
      <c r="AM82" s="41"/>
      <c r="AN82" s="36">
        <f>Y82*(IF(AND(AH82&gt;0,AI82&lt;0),AH82,0)+IF(AND(AJ82&lt;0,AK82&gt;0),AJ82,0)+IF(AND(AL82&gt;0,AM82&gt;0),AL82,0))</f>
        <v>0</v>
      </c>
      <c r="AO82" s="37">
        <f>Y82*(IF(AND(AH82&gt;0,AI82&lt;0),AI82,0)+IF(AND(AJ82&lt;0,AK82&gt;0),AK82,0)+IF(AND(AL82&gt;0,AM82&gt;0),AM82,0))</f>
        <v>0</v>
      </c>
      <c r="AQ82" s="40">
        <f>AU82*D82</f>
        <v>11359.0107894049</v>
      </c>
      <c r="AR82" s="40">
        <f>AV82*E82</f>
        <v>11882.794866303111</v>
      </c>
      <c r="AS82" s="40">
        <f>IF(AND(Y82&lt;&gt;0,AN82&lt;&gt;0),0,Q82)</f>
        <v>10.307678488774528</v>
      </c>
      <c r="AT82" s="41">
        <f t="shared" si="20"/>
        <v>23252.113334196787</v>
      </c>
      <c r="AU82" s="42">
        <f>S82+AN82</f>
        <v>165.53498672988778</v>
      </c>
      <c r="AV82" s="37">
        <f>T82+AO82</f>
        <v>343.23497591863406</v>
      </c>
      <c r="AW82" s="58">
        <f t="shared" si="0"/>
        <v>0.48851519972162055</v>
      </c>
      <c r="AX82" s="58">
        <f t="shared" si="1"/>
        <v>0.51104149956241329</v>
      </c>
      <c r="AY82" s="59">
        <f t="shared" si="2"/>
        <v>4.4330071596610822E-4</v>
      </c>
      <c r="AZ82" s="54">
        <f t="shared" si="13"/>
        <v>-2.0455729307609083E-3</v>
      </c>
    </row>
    <row r="83" spans="3:52" x14ac:dyDescent="0.25">
      <c r="C83" s="35">
        <v>34789</v>
      </c>
      <c r="D83" s="36">
        <v>67.62</v>
      </c>
      <c r="E83" s="37">
        <v>34.119999999999997</v>
      </c>
      <c r="F83" s="38">
        <v>0</v>
      </c>
      <c r="G83" s="7">
        <v>0</v>
      </c>
      <c r="H83" s="38">
        <v>1</v>
      </c>
      <c r="I83" s="7">
        <v>1</v>
      </c>
      <c r="J83" s="36">
        <f t="shared" si="3"/>
        <v>67.586190000000002</v>
      </c>
      <c r="K83" s="37">
        <f t="shared" si="4"/>
        <v>34.102939999999997</v>
      </c>
      <c r="L83" s="36">
        <f t="shared" si="5"/>
        <v>67.653810000000007</v>
      </c>
      <c r="M83" s="37">
        <f t="shared" si="6"/>
        <v>34.137059999999998</v>
      </c>
      <c r="O83" s="39">
        <f t="shared" si="7"/>
        <v>11193.475802675011</v>
      </c>
      <c r="P83" s="40">
        <f t="shared" si="8"/>
        <v>11711.177378343793</v>
      </c>
      <c r="Q83" s="40">
        <f>S83*F83+T83*G83+AS82*(1+$G$9/252)</f>
        <v>10.308087523635193</v>
      </c>
      <c r="R83" s="41">
        <f t="shared" si="16"/>
        <v>22914.961268542436</v>
      </c>
      <c r="S83" s="36">
        <f>AU82*H82</f>
        <v>165.53498672988778</v>
      </c>
      <c r="T83" s="37">
        <f>AV82*I82</f>
        <v>343.23497591863406</v>
      </c>
      <c r="U83" s="57">
        <f t="shared" si="19"/>
        <v>0.48847893179908486</v>
      </c>
      <c r="V83" s="58">
        <f t="shared" si="17"/>
        <v>0.51107122726935827</v>
      </c>
      <c r="W83" s="59">
        <f t="shared" si="18"/>
        <v>4.4984093155706496E-4</v>
      </c>
      <c r="Y83" s="7">
        <f t="shared" si="12"/>
        <v>0</v>
      </c>
      <c r="Z83" s="40"/>
      <c r="AA83" s="40"/>
      <c r="AB83" s="40"/>
      <c r="AC83" s="40"/>
      <c r="AD83" s="40"/>
      <c r="AE83" s="40"/>
      <c r="AF83" s="40"/>
      <c r="AG83" s="41"/>
      <c r="AH83" s="40"/>
      <c r="AI83" s="40"/>
      <c r="AJ83" s="40"/>
      <c r="AK83" s="40"/>
      <c r="AL83" s="40"/>
      <c r="AM83" s="41"/>
      <c r="AN83" s="36">
        <f>Y83*(IF(AND(AH83&gt;0,AI83&lt;0),AH83,0)+IF(AND(AJ83&lt;0,AK83&gt;0),AJ83,0)+IF(AND(AL83&gt;0,AM83&gt;0),AL83,0))</f>
        <v>0</v>
      </c>
      <c r="AO83" s="37">
        <f>Y83*(IF(AND(AH83&gt;0,AI83&lt;0),AI83,0)+IF(AND(AJ83&lt;0,AK83&gt;0),AK83,0)+IF(AND(AL83&gt;0,AM83&gt;0),AM83,0))</f>
        <v>0</v>
      </c>
      <c r="AQ83" s="40">
        <f>AU83*D83</f>
        <v>11193.475802675011</v>
      </c>
      <c r="AR83" s="40">
        <f>AV83*E83</f>
        <v>11711.177378343793</v>
      </c>
      <c r="AS83" s="40">
        <f>IF(AND(Y83&lt;&gt;0,AN83&lt;&gt;0),0,Q83)</f>
        <v>10.308087523635193</v>
      </c>
      <c r="AT83" s="41">
        <f t="shared" si="20"/>
        <v>22914.961268542436</v>
      </c>
      <c r="AU83" s="42">
        <f>S83+AN83</f>
        <v>165.53498672988778</v>
      </c>
      <c r="AV83" s="37">
        <f>T83+AO83</f>
        <v>343.23497591863406</v>
      </c>
      <c r="AW83" s="58">
        <f t="shared" si="0"/>
        <v>0.48847893179908486</v>
      </c>
      <c r="AX83" s="58">
        <f t="shared" si="1"/>
        <v>0.51107122726935827</v>
      </c>
      <c r="AY83" s="59">
        <f t="shared" si="2"/>
        <v>4.4984093155706496E-4</v>
      </c>
      <c r="AZ83" s="54">
        <f t="shared" si="13"/>
        <v>-1.449984613478128E-2</v>
      </c>
    </row>
    <row r="84" spans="3:52" x14ac:dyDescent="0.25">
      <c r="C84" s="35">
        <v>34792</v>
      </c>
      <c r="D84" s="36">
        <v>66.38</v>
      </c>
      <c r="E84" s="37">
        <v>34</v>
      </c>
      <c r="F84" s="38">
        <v>6.565E-2</v>
      </c>
      <c r="G84" s="7">
        <v>0</v>
      </c>
      <c r="H84" s="38">
        <v>1</v>
      </c>
      <c r="I84" s="7">
        <v>1</v>
      </c>
      <c r="J84" s="36">
        <f t="shared" si="3"/>
        <v>66.346810000000005</v>
      </c>
      <c r="K84" s="37">
        <f t="shared" si="4"/>
        <v>33.983000000000004</v>
      </c>
      <c r="L84" s="36">
        <f t="shared" si="5"/>
        <v>66.413189999999986</v>
      </c>
      <c r="M84" s="37">
        <f t="shared" si="6"/>
        <v>34.016999999999996</v>
      </c>
      <c r="O84" s="39">
        <f t="shared" si="7"/>
        <v>10988.21241912995</v>
      </c>
      <c r="P84" s="40">
        <f t="shared" si="8"/>
        <v>11669.989181233559</v>
      </c>
      <c r="Q84" s="40">
        <f>S84*F84+T84*G84+AS83*(1+$G$9/252)</f>
        <v>21.175868453544531</v>
      </c>
      <c r="R84" s="41">
        <f t="shared" si="16"/>
        <v>22679.377468817052</v>
      </c>
      <c r="S84" s="36">
        <f>AU83*H83</f>
        <v>165.53498672988778</v>
      </c>
      <c r="T84" s="37">
        <f>AV83*I83</f>
        <v>343.23497591863406</v>
      </c>
      <c r="U84" s="57">
        <f t="shared" si="19"/>
        <v>0.48450238258250972</v>
      </c>
      <c r="V84" s="58">
        <f t="shared" si="17"/>
        <v>0.51456391152178571</v>
      </c>
      <c r="W84" s="59">
        <f t="shared" si="18"/>
        <v>9.337058957045992E-4</v>
      </c>
      <c r="Y84" s="7">
        <f t="shared" si="12"/>
        <v>0</v>
      </c>
      <c r="Z84" s="40"/>
      <c r="AA84" s="40"/>
      <c r="AB84" s="40"/>
      <c r="AC84" s="40"/>
      <c r="AD84" s="40"/>
      <c r="AE84" s="40"/>
      <c r="AF84" s="40"/>
      <c r="AG84" s="41"/>
      <c r="AH84" s="40"/>
      <c r="AI84" s="40"/>
      <c r="AJ84" s="40"/>
      <c r="AK84" s="40"/>
      <c r="AL84" s="40"/>
      <c r="AM84" s="41"/>
      <c r="AN84" s="36">
        <f>Y84*(IF(AND(AH84&gt;0,AI84&lt;0),AH84,0)+IF(AND(AJ84&lt;0,AK84&gt;0),AJ84,0)+IF(AND(AL84&gt;0,AM84&gt;0),AL84,0))</f>
        <v>0</v>
      </c>
      <c r="AO84" s="37">
        <f>Y84*(IF(AND(AH84&gt;0,AI84&lt;0),AI84,0)+IF(AND(AJ84&lt;0,AK84&gt;0),AK84,0)+IF(AND(AL84&gt;0,AM84&gt;0),AM84,0))</f>
        <v>0</v>
      </c>
      <c r="AQ84" s="40">
        <f>AU84*D84</f>
        <v>10988.21241912995</v>
      </c>
      <c r="AR84" s="40">
        <f>AV84*E84</f>
        <v>11669.989181233559</v>
      </c>
      <c r="AS84" s="40">
        <f>IF(AND(Y84&lt;&gt;0,AN84&lt;&gt;0),0,Q84)</f>
        <v>21.175868453544531</v>
      </c>
      <c r="AT84" s="41">
        <f t="shared" si="20"/>
        <v>22679.377468817052</v>
      </c>
      <c r="AU84" s="42">
        <f>S84+AN84</f>
        <v>165.53498672988778</v>
      </c>
      <c r="AV84" s="37">
        <f>T84+AO84</f>
        <v>343.23497591863406</v>
      </c>
      <c r="AW84" s="58">
        <f t="shared" si="0"/>
        <v>0.48450238258250972</v>
      </c>
      <c r="AX84" s="58">
        <f t="shared" si="1"/>
        <v>0.51456391152178571</v>
      </c>
      <c r="AY84" s="59">
        <f t="shared" si="2"/>
        <v>9.337058957045992E-4</v>
      </c>
      <c r="AZ84" s="54">
        <f t="shared" si="13"/>
        <v>-1.0280785420693328E-2</v>
      </c>
    </row>
    <row r="85" spans="3:52" x14ac:dyDescent="0.25">
      <c r="C85" s="35">
        <v>34793</v>
      </c>
      <c r="D85" s="36">
        <v>68.12</v>
      </c>
      <c r="E85" s="37">
        <v>34.880000000000003</v>
      </c>
      <c r="F85" s="38">
        <v>0</v>
      </c>
      <c r="G85" s="7">
        <v>0</v>
      </c>
      <c r="H85" s="38">
        <v>1</v>
      </c>
      <c r="I85" s="7">
        <v>1</v>
      </c>
      <c r="J85" s="36">
        <f t="shared" si="3"/>
        <v>68.085940000000008</v>
      </c>
      <c r="K85" s="37">
        <f t="shared" si="4"/>
        <v>34.862560000000002</v>
      </c>
      <c r="L85" s="36">
        <f t="shared" si="5"/>
        <v>68.154060000000001</v>
      </c>
      <c r="M85" s="37">
        <f t="shared" si="6"/>
        <v>34.897440000000003</v>
      </c>
      <c r="O85" s="39">
        <f t="shared" si="7"/>
        <v>11276.243296039956</v>
      </c>
      <c r="P85" s="40">
        <f t="shared" si="8"/>
        <v>11972.035960041958</v>
      </c>
      <c r="Q85" s="40">
        <f>S85*F85+T85*G85+AS84*(1+$G$9/252)</f>
        <v>21.176708765784749</v>
      </c>
      <c r="R85" s="41">
        <f t="shared" si="16"/>
        <v>23269.455964847701</v>
      </c>
      <c r="S85" s="36">
        <f>AU84*H84</f>
        <v>165.53498672988778</v>
      </c>
      <c r="T85" s="37">
        <f>AV84*I84</f>
        <v>343.23497591863406</v>
      </c>
      <c r="U85" s="57">
        <f t="shared" si="19"/>
        <v>0.48459419563029565</v>
      </c>
      <c r="V85" s="58">
        <f t="shared" si="17"/>
        <v>0.51449573974259077</v>
      </c>
      <c r="W85" s="59">
        <f t="shared" si="18"/>
        <v>9.1006462711356955E-4</v>
      </c>
      <c r="Y85" s="7">
        <f t="shared" si="12"/>
        <v>0</v>
      </c>
      <c r="Z85" s="40"/>
      <c r="AA85" s="40"/>
      <c r="AB85" s="40"/>
      <c r="AC85" s="40"/>
      <c r="AD85" s="40"/>
      <c r="AE85" s="40"/>
      <c r="AF85" s="40"/>
      <c r="AG85" s="41"/>
      <c r="AH85" s="40"/>
      <c r="AI85" s="40"/>
      <c r="AJ85" s="40"/>
      <c r="AK85" s="40"/>
      <c r="AL85" s="40"/>
      <c r="AM85" s="41"/>
      <c r="AN85" s="36">
        <f>Y85*(IF(AND(AH85&gt;0,AI85&lt;0),AH85,0)+IF(AND(AJ85&lt;0,AK85&gt;0),AJ85,0)+IF(AND(AL85&gt;0,AM85&gt;0),AL85,0))</f>
        <v>0</v>
      </c>
      <c r="AO85" s="37">
        <f>Y85*(IF(AND(AH85&gt;0,AI85&lt;0),AI85,0)+IF(AND(AJ85&lt;0,AK85&gt;0),AK85,0)+IF(AND(AL85&gt;0,AM85&gt;0),AM85,0))</f>
        <v>0</v>
      </c>
      <c r="AQ85" s="40">
        <f>AU85*D85</f>
        <v>11276.243296039956</v>
      </c>
      <c r="AR85" s="40">
        <f>AV85*E85</f>
        <v>11972.035960041958</v>
      </c>
      <c r="AS85" s="40">
        <f>IF(AND(Y85&lt;&gt;0,AN85&lt;&gt;0),0,Q85)</f>
        <v>21.176708765784749</v>
      </c>
      <c r="AT85" s="41">
        <f t="shared" si="20"/>
        <v>23269.455964847701</v>
      </c>
      <c r="AU85" s="42">
        <f>S85+AN85</f>
        <v>165.53498672988778</v>
      </c>
      <c r="AV85" s="37">
        <f>T85+AO85</f>
        <v>343.23497591863406</v>
      </c>
      <c r="AW85" s="58">
        <f t="shared" ref="AW85:AW148" si="21">AQ85/AT85</f>
        <v>0.48459419563029565</v>
      </c>
      <c r="AX85" s="58">
        <f t="shared" ref="AX85:AX148" si="22">AR85/AT85</f>
        <v>0.51449573974259077</v>
      </c>
      <c r="AY85" s="59">
        <f t="shared" ref="AY85:AY148" si="23">AS85/AT85</f>
        <v>9.1006462711356955E-4</v>
      </c>
      <c r="AZ85" s="54">
        <f t="shared" si="13"/>
        <v>2.6018284533690261E-2</v>
      </c>
    </row>
    <row r="86" spans="3:52" x14ac:dyDescent="0.25">
      <c r="C86" s="35">
        <v>34794</v>
      </c>
      <c r="D86" s="36">
        <v>67.88</v>
      </c>
      <c r="E86" s="37">
        <v>34.619999999999997</v>
      </c>
      <c r="F86" s="38">
        <v>0</v>
      </c>
      <c r="G86" s="7">
        <v>0</v>
      </c>
      <c r="H86" s="38">
        <v>1</v>
      </c>
      <c r="I86" s="7">
        <v>1</v>
      </c>
      <c r="J86" s="36">
        <f t="shared" ref="J86:J149" si="24">D86*(1-$F$8/20000)</f>
        <v>67.846059999999994</v>
      </c>
      <c r="K86" s="37">
        <f t="shared" ref="K86:K149" si="25">E86*(1-$F$8/20000)</f>
        <v>34.602690000000003</v>
      </c>
      <c r="L86" s="36">
        <f t="shared" ref="L86:L149" si="26">D86*(1+$F$8/20000)</f>
        <v>67.913939999999997</v>
      </c>
      <c r="M86" s="37">
        <f t="shared" ref="M86:M149" si="27">E86*(1+$F$8/20000)</f>
        <v>34.637309999999992</v>
      </c>
      <c r="O86" s="39">
        <f t="shared" si="7"/>
        <v>11236.514899224781</v>
      </c>
      <c r="P86" s="40">
        <f t="shared" si="8"/>
        <v>11882.794866303111</v>
      </c>
      <c r="Q86" s="40">
        <f>S86*F86+T86*G86+AS85*(1+$G$9/252)</f>
        <v>21.177549111370691</v>
      </c>
      <c r="R86" s="41">
        <f t="shared" si="16"/>
        <v>23140.48731463926</v>
      </c>
      <c r="S86" s="36">
        <f>AU85*H85</f>
        <v>165.53498672988778</v>
      </c>
      <c r="T86" s="37">
        <f>AV85*I85</f>
        <v>343.23497591863406</v>
      </c>
      <c r="U86" s="57">
        <f t="shared" si="19"/>
        <v>0.48557814476604721</v>
      </c>
      <c r="V86" s="58">
        <f t="shared" si="17"/>
        <v>0.51350668223766205</v>
      </c>
      <c r="W86" s="59">
        <f t="shared" si="18"/>
        <v>9.1517299629093095E-4</v>
      </c>
      <c r="Y86" s="7">
        <f t="shared" si="12"/>
        <v>0</v>
      </c>
      <c r="Z86" s="40"/>
      <c r="AA86" s="40"/>
      <c r="AB86" s="40"/>
      <c r="AC86" s="40"/>
      <c r="AD86" s="40"/>
      <c r="AE86" s="40"/>
      <c r="AF86" s="40"/>
      <c r="AG86" s="41"/>
      <c r="AH86" s="40"/>
      <c r="AI86" s="40"/>
      <c r="AJ86" s="40"/>
      <c r="AK86" s="40"/>
      <c r="AL86" s="40"/>
      <c r="AM86" s="41"/>
      <c r="AN86" s="36">
        <f>Y86*(IF(AND(AH86&gt;0,AI86&lt;0),AH86,0)+IF(AND(AJ86&lt;0,AK86&gt;0),AJ86,0)+IF(AND(AL86&gt;0,AM86&gt;0),AL86,0))</f>
        <v>0</v>
      </c>
      <c r="AO86" s="37">
        <f>Y86*(IF(AND(AH86&gt;0,AI86&lt;0),AI86,0)+IF(AND(AJ86&lt;0,AK86&gt;0),AK86,0)+IF(AND(AL86&gt;0,AM86&gt;0),AM86,0))</f>
        <v>0</v>
      </c>
      <c r="AQ86" s="40">
        <f>AU86*D86</f>
        <v>11236.514899224781</v>
      </c>
      <c r="AR86" s="40">
        <f>AV86*E86</f>
        <v>11882.794866303111</v>
      </c>
      <c r="AS86" s="40">
        <f>IF(AND(Y86&lt;&gt;0,AN86&lt;&gt;0),0,Q86)</f>
        <v>21.177549111370691</v>
      </c>
      <c r="AT86" s="41">
        <f t="shared" si="20"/>
        <v>23140.48731463926</v>
      </c>
      <c r="AU86" s="42">
        <f>S86+AN86</f>
        <v>165.53498672988778</v>
      </c>
      <c r="AV86" s="37">
        <f>T86+AO86</f>
        <v>343.23497591863406</v>
      </c>
      <c r="AW86" s="58">
        <f t="shared" si="21"/>
        <v>0.48557814476604721</v>
      </c>
      <c r="AX86" s="58">
        <f t="shared" si="22"/>
        <v>0.51350668223766205</v>
      </c>
      <c r="AY86" s="59">
        <f t="shared" si="23"/>
        <v>9.1517299629093095E-4</v>
      </c>
      <c r="AZ86" s="54">
        <f t="shared" si="13"/>
        <v>-5.5424007507209883E-3</v>
      </c>
    </row>
    <row r="87" spans="3:52" x14ac:dyDescent="0.25">
      <c r="C87" s="35">
        <v>34795</v>
      </c>
      <c r="D87" s="36">
        <v>69.38</v>
      </c>
      <c r="E87" s="37">
        <v>35</v>
      </c>
      <c r="F87" s="38">
        <v>0</v>
      </c>
      <c r="G87" s="7">
        <v>0</v>
      </c>
      <c r="H87" s="38">
        <v>1</v>
      </c>
      <c r="I87" s="7">
        <v>1</v>
      </c>
      <c r="J87" s="36">
        <f t="shared" si="24"/>
        <v>69.345309999999998</v>
      </c>
      <c r="K87" s="37">
        <f t="shared" si="25"/>
        <v>34.982500000000002</v>
      </c>
      <c r="L87" s="36">
        <f t="shared" si="26"/>
        <v>69.414689999999993</v>
      </c>
      <c r="M87" s="37">
        <f t="shared" si="27"/>
        <v>35.017499999999998</v>
      </c>
      <c r="O87" s="39">
        <f t="shared" ref="O87:O150" si="28">S87*D87</f>
        <v>11484.817379319613</v>
      </c>
      <c r="P87" s="40">
        <f t="shared" ref="P87:P150" si="29">T87*E87</f>
        <v>12013.224157152192</v>
      </c>
      <c r="Q87" s="40">
        <f>S87*F87+T87*G87+AS86*(1+$G$9/252)</f>
        <v>21.17838949030368</v>
      </c>
      <c r="R87" s="41">
        <f t="shared" si="16"/>
        <v>23519.219925962108</v>
      </c>
      <c r="S87" s="36">
        <f>AU86*H86</f>
        <v>165.53498672988778</v>
      </c>
      <c r="T87" s="37">
        <f>AV86*I86</f>
        <v>343.23497591863406</v>
      </c>
      <c r="U87" s="57">
        <f t="shared" si="19"/>
        <v>0.48831625434319331</v>
      </c>
      <c r="V87" s="58">
        <f t="shared" si="17"/>
        <v>0.51078327406136381</v>
      </c>
      <c r="W87" s="59">
        <f t="shared" si="18"/>
        <v>9.0047159544290572E-4</v>
      </c>
      <c r="Y87" s="7">
        <f t="shared" ref="Y87:Y150" si="30">IF(AND(ABS(U87-0.5)&gt;$G$5,ABS(V87-0.5)&gt;$G$5),1,0)*IF(AND(OR(AH87&lt;=0,AI87&gt;=0),OR(AJ87&gt;=0,AK87&lt;=0),OR(AL87&lt;=0,AM87&lt;=0)),0,1)</f>
        <v>0</v>
      </c>
      <c r="Z87" s="40"/>
      <c r="AA87" s="40"/>
      <c r="AB87" s="40"/>
      <c r="AC87" s="40"/>
      <c r="AD87" s="40"/>
      <c r="AE87" s="40"/>
      <c r="AF87" s="40"/>
      <c r="AG87" s="41"/>
      <c r="AH87" s="40"/>
      <c r="AI87" s="40"/>
      <c r="AJ87" s="40"/>
      <c r="AK87" s="40"/>
      <c r="AL87" s="40"/>
      <c r="AM87" s="41"/>
      <c r="AN87" s="36">
        <f>Y87*(IF(AND(AH87&gt;0,AI87&lt;0),AH87,0)+IF(AND(AJ87&lt;0,AK87&gt;0),AJ87,0)+IF(AND(AL87&gt;0,AM87&gt;0),AL87,0))</f>
        <v>0</v>
      </c>
      <c r="AO87" s="37">
        <f>Y87*(IF(AND(AH87&gt;0,AI87&lt;0),AI87,0)+IF(AND(AJ87&lt;0,AK87&gt;0),AK87,0)+IF(AND(AL87&gt;0,AM87&gt;0),AM87,0))</f>
        <v>0</v>
      </c>
      <c r="AQ87" s="40">
        <f>AU87*D87</f>
        <v>11484.817379319613</v>
      </c>
      <c r="AR87" s="40">
        <f>AV87*E87</f>
        <v>12013.224157152192</v>
      </c>
      <c r="AS87" s="40">
        <f>IF(AND(Y87&lt;&gt;0,AN87&lt;&gt;0),0,Q87)</f>
        <v>21.17838949030368</v>
      </c>
      <c r="AT87" s="41">
        <f t="shared" si="20"/>
        <v>23519.219925962108</v>
      </c>
      <c r="AU87" s="42">
        <f>S87+AN87</f>
        <v>165.53498672988778</v>
      </c>
      <c r="AV87" s="37">
        <f>T87+AO87</f>
        <v>343.23497591863406</v>
      </c>
      <c r="AW87" s="58">
        <f t="shared" si="21"/>
        <v>0.48831625434319331</v>
      </c>
      <c r="AX87" s="58">
        <f t="shared" si="22"/>
        <v>0.51078327406136381</v>
      </c>
      <c r="AY87" s="59">
        <f t="shared" si="23"/>
        <v>9.0047159544290572E-4</v>
      </c>
      <c r="AZ87" s="54">
        <f t="shared" ref="AZ87:AZ150" si="31">AT87/AT86-1</f>
        <v>1.6366665324426988E-2</v>
      </c>
    </row>
    <row r="88" spans="3:52" x14ac:dyDescent="0.25">
      <c r="C88" s="35">
        <v>34796</v>
      </c>
      <c r="D88" s="36">
        <v>69.62</v>
      </c>
      <c r="E88" s="37">
        <v>35</v>
      </c>
      <c r="F88" s="38">
        <v>0</v>
      </c>
      <c r="G88" s="7">
        <v>0</v>
      </c>
      <c r="H88" s="38">
        <v>1</v>
      </c>
      <c r="I88" s="7">
        <v>1</v>
      </c>
      <c r="J88" s="36">
        <f t="shared" si="24"/>
        <v>69.585190000000011</v>
      </c>
      <c r="K88" s="37">
        <f t="shared" si="25"/>
        <v>34.982500000000002</v>
      </c>
      <c r="L88" s="36">
        <f t="shared" si="26"/>
        <v>69.654809999999998</v>
      </c>
      <c r="M88" s="37">
        <f t="shared" si="27"/>
        <v>35.017499999999998</v>
      </c>
      <c r="O88" s="39">
        <f t="shared" si="28"/>
        <v>11524.545776134788</v>
      </c>
      <c r="P88" s="40">
        <f t="shared" si="29"/>
        <v>12013.224157152192</v>
      </c>
      <c r="Q88" s="40">
        <f>S88*F88+T88*G88+AS87*(1+$G$9/252)</f>
        <v>21.179229902585039</v>
      </c>
      <c r="R88" s="41">
        <f t="shared" si="16"/>
        <v>23558.949163189565</v>
      </c>
      <c r="S88" s="36">
        <f>AU87*H87</f>
        <v>165.53498672988778</v>
      </c>
      <c r="T88" s="37">
        <f>AV87*I87</f>
        <v>343.23497591863406</v>
      </c>
      <c r="U88" s="57">
        <f t="shared" si="19"/>
        <v>0.48917910965832395</v>
      </c>
      <c r="V88" s="58">
        <f t="shared" si="17"/>
        <v>0.50992190160682715</v>
      </c>
      <c r="W88" s="59">
        <f t="shared" si="18"/>
        <v>8.9898873484888723E-4</v>
      </c>
      <c r="Y88" s="7">
        <f t="shared" si="30"/>
        <v>0</v>
      </c>
      <c r="Z88" s="40"/>
      <c r="AA88" s="40"/>
      <c r="AB88" s="40"/>
      <c r="AC88" s="40"/>
      <c r="AD88" s="40"/>
      <c r="AE88" s="40"/>
      <c r="AF88" s="40"/>
      <c r="AG88" s="41"/>
      <c r="AH88" s="40"/>
      <c r="AI88" s="40"/>
      <c r="AJ88" s="40"/>
      <c r="AK88" s="40"/>
      <c r="AL88" s="40"/>
      <c r="AM88" s="41"/>
      <c r="AN88" s="36">
        <f>Y88*(IF(AND(AH88&gt;0,AI88&lt;0),AH88,0)+IF(AND(AJ88&lt;0,AK88&gt;0),AJ88,0)+IF(AND(AL88&gt;0,AM88&gt;0),AL88,0))</f>
        <v>0</v>
      </c>
      <c r="AO88" s="37">
        <f>Y88*(IF(AND(AH88&gt;0,AI88&lt;0),AI88,0)+IF(AND(AJ88&lt;0,AK88&gt;0),AK88,0)+IF(AND(AL88&gt;0,AM88&gt;0),AM88,0))</f>
        <v>0</v>
      </c>
      <c r="AQ88" s="40">
        <f>AU88*D88</f>
        <v>11524.545776134788</v>
      </c>
      <c r="AR88" s="40">
        <f>AV88*E88</f>
        <v>12013.224157152192</v>
      </c>
      <c r="AS88" s="40">
        <f>IF(AND(Y88&lt;&gt;0,AN88&lt;&gt;0),0,Q88)</f>
        <v>21.179229902585039</v>
      </c>
      <c r="AT88" s="41">
        <f t="shared" si="20"/>
        <v>23558.949163189565</v>
      </c>
      <c r="AU88" s="42">
        <f>S88+AN88</f>
        <v>165.53498672988778</v>
      </c>
      <c r="AV88" s="37">
        <f>T88+AO88</f>
        <v>343.23497591863406</v>
      </c>
      <c r="AW88" s="58">
        <f t="shared" si="21"/>
        <v>0.48917910965832395</v>
      </c>
      <c r="AX88" s="58">
        <f t="shared" si="22"/>
        <v>0.50992190160682715</v>
      </c>
      <c r="AY88" s="59">
        <f t="shared" si="23"/>
        <v>8.9898873484888723E-4</v>
      </c>
      <c r="AZ88" s="54">
        <f t="shared" si="31"/>
        <v>1.6892242749768638E-3</v>
      </c>
    </row>
    <row r="89" spans="3:52" x14ac:dyDescent="0.25">
      <c r="C89" s="35">
        <v>34799</v>
      </c>
      <c r="D89" s="36">
        <v>69.38</v>
      </c>
      <c r="E89" s="37">
        <v>34.5</v>
      </c>
      <c r="F89" s="38">
        <v>0</v>
      </c>
      <c r="G89" s="7">
        <v>0</v>
      </c>
      <c r="H89" s="38">
        <v>1</v>
      </c>
      <c r="I89" s="7">
        <v>1</v>
      </c>
      <c r="J89" s="36">
        <f t="shared" si="24"/>
        <v>69.345309999999998</v>
      </c>
      <c r="K89" s="37">
        <f t="shared" si="25"/>
        <v>34.482750000000003</v>
      </c>
      <c r="L89" s="36">
        <f t="shared" si="26"/>
        <v>69.414689999999993</v>
      </c>
      <c r="M89" s="37">
        <f t="shared" si="27"/>
        <v>34.517249999999997</v>
      </c>
      <c r="O89" s="39">
        <f t="shared" si="28"/>
        <v>11484.817379319613</v>
      </c>
      <c r="P89" s="40">
        <f t="shared" si="29"/>
        <v>11841.606669192875</v>
      </c>
      <c r="Q89" s="40">
        <f>S89*F89+T89*G89+AS88*(1+$G$9/252)</f>
        <v>21.180070348216091</v>
      </c>
      <c r="R89" s="41">
        <f t="shared" si="16"/>
        <v>23347.604118860705</v>
      </c>
      <c r="S89" s="36">
        <f>AU88*H88</f>
        <v>165.53498672988778</v>
      </c>
      <c r="T89" s="37">
        <f>AV88*I88</f>
        <v>343.23497591863406</v>
      </c>
      <c r="U89" s="57">
        <f t="shared" si="19"/>
        <v>0.49190560713858972</v>
      </c>
      <c r="V89" s="58">
        <f t="shared" si="17"/>
        <v>0.50718723038596358</v>
      </c>
      <c r="W89" s="59">
        <f t="shared" si="18"/>
        <v>9.0716247544673622E-4</v>
      </c>
      <c r="Y89" s="7">
        <f t="shared" si="30"/>
        <v>0</v>
      </c>
      <c r="Z89" s="40"/>
      <c r="AA89" s="40"/>
      <c r="AB89" s="40"/>
      <c r="AC89" s="40"/>
      <c r="AD89" s="40"/>
      <c r="AE89" s="40"/>
      <c r="AF89" s="40"/>
      <c r="AG89" s="41"/>
      <c r="AH89" s="40"/>
      <c r="AI89" s="40"/>
      <c r="AJ89" s="40"/>
      <c r="AK89" s="40"/>
      <c r="AL89" s="40"/>
      <c r="AM89" s="41"/>
      <c r="AN89" s="36">
        <f>Y89*(IF(AND(AH89&gt;0,AI89&lt;0),AH89,0)+IF(AND(AJ89&lt;0,AK89&gt;0),AJ89,0)+IF(AND(AL89&gt;0,AM89&gt;0),AL89,0))</f>
        <v>0</v>
      </c>
      <c r="AO89" s="37">
        <f>Y89*(IF(AND(AH89&gt;0,AI89&lt;0),AI89,0)+IF(AND(AJ89&lt;0,AK89&gt;0),AK89,0)+IF(AND(AL89&gt;0,AM89&gt;0),AM89,0))</f>
        <v>0</v>
      </c>
      <c r="AQ89" s="40">
        <f>AU89*D89</f>
        <v>11484.817379319613</v>
      </c>
      <c r="AR89" s="40">
        <f>AV89*E89</f>
        <v>11841.606669192875</v>
      </c>
      <c r="AS89" s="40">
        <f>IF(AND(Y89&lt;&gt;0,AN89&lt;&gt;0),0,Q89)</f>
        <v>21.180070348216091</v>
      </c>
      <c r="AT89" s="41">
        <f t="shared" si="20"/>
        <v>23347.604118860705</v>
      </c>
      <c r="AU89" s="42">
        <f>S89+AN89</f>
        <v>165.53498672988778</v>
      </c>
      <c r="AV89" s="37">
        <f>T89+AO89</f>
        <v>343.23497591863406</v>
      </c>
      <c r="AW89" s="58">
        <f t="shared" si="21"/>
        <v>0.49190560713858972</v>
      </c>
      <c r="AX89" s="58">
        <f t="shared" si="22"/>
        <v>0.50718723038596358</v>
      </c>
      <c r="AY89" s="59">
        <f t="shared" si="23"/>
        <v>9.0716247544673622E-4</v>
      </c>
      <c r="AZ89" s="54">
        <f t="shared" si="31"/>
        <v>-8.9709028558491166E-3</v>
      </c>
    </row>
    <row r="90" spans="3:52" x14ac:dyDescent="0.25">
      <c r="C90" s="35">
        <v>34800</v>
      </c>
      <c r="D90" s="36">
        <v>69.62</v>
      </c>
      <c r="E90" s="37">
        <v>34.119999999999997</v>
      </c>
      <c r="F90" s="38">
        <v>0</v>
      </c>
      <c r="G90" s="7">
        <v>0</v>
      </c>
      <c r="H90" s="38">
        <v>1</v>
      </c>
      <c r="I90" s="7">
        <v>1</v>
      </c>
      <c r="J90" s="36">
        <f t="shared" si="24"/>
        <v>69.585190000000011</v>
      </c>
      <c r="K90" s="37">
        <f t="shared" si="25"/>
        <v>34.102939999999997</v>
      </c>
      <c r="L90" s="36">
        <f t="shared" si="26"/>
        <v>69.654809999999998</v>
      </c>
      <c r="M90" s="37">
        <f t="shared" si="27"/>
        <v>34.137059999999998</v>
      </c>
      <c r="O90" s="39">
        <f t="shared" si="28"/>
        <v>11524.545776134788</v>
      </c>
      <c r="P90" s="40">
        <f t="shared" si="29"/>
        <v>11711.177378343793</v>
      </c>
      <c r="Q90" s="40">
        <f>S90*F90+T90*G90+AS89*(1+$G$9/252)</f>
        <v>21.180910827198161</v>
      </c>
      <c r="R90" s="41">
        <f t="shared" si="16"/>
        <v>23256.904065305782</v>
      </c>
      <c r="S90" s="36">
        <f>AU89*H89</f>
        <v>165.53498672988778</v>
      </c>
      <c r="T90" s="37">
        <f>AV89*I89</f>
        <v>343.23497591863406</v>
      </c>
      <c r="U90" s="57">
        <f t="shared" si="19"/>
        <v>0.49553224039509591</v>
      </c>
      <c r="V90" s="58">
        <f t="shared" si="17"/>
        <v>0.503557023129932</v>
      </c>
      <c r="W90" s="59">
        <f t="shared" si="18"/>
        <v>9.1073647497198263E-4</v>
      </c>
      <c r="Y90" s="7">
        <f t="shared" si="30"/>
        <v>0</v>
      </c>
      <c r="Z90" s="40"/>
      <c r="AA90" s="40"/>
      <c r="AB90" s="40"/>
      <c r="AC90" s="40"/>
      <c r="AD90" s="40"/>
      <c r="AE90" s="40"/>
      <c r="AF90" s="40"/>
      <c r="AG90" s="41"/>
      <c r="AH90" s="40"/>
      <c r="AI90" s="40"/>
      <c r="AJ90" s="40"/>
      <c r="AK90" s="40"/>
      <c r="AL90" s="40"/>
      <c r="AM90" s="41"/>
      <c r="AN90" s="36">
        <f>Y90*(IF(AND(AH90&gt;0,AI90&lt;0),AH90,0)+IF(AND(AJ90&lt;0,AK90&gt;0),AJ90,0)+IF(AND(AL90&gt;0,AM90&gt;0),AL90,0))</f>
        <v>0</v>
      </c>
      <c r="AO90" s="37">
        <f>Y90*(IF(AND(AH90&gt;0,AI90&lt;0),AI90,0)+IF(AND(AJ90&lt;0,AK90&gt;0),AK90,0)+IF(AND(AL90&gt;0,AM90&gt;0),AM90,0))</f>
        <v>0</v>
      </c>
      <c r="AQ90" s="40">
        <f>AU90*D90</f>
        <v>11524.545776134788</v>
      </c>
      <c r="AR90" s="40">
        <f>AV90*E90</f>
        <v>11711.177378343793</v>
      </c>
      <c r="AS90" s="40">
        <f>IF(AND(Y90&lt;&gt;0,AN90&lt;&gt;0),0,Q90)</f>
        <v>21.180910827198161</v>
      </c>
      <c r="AT90" s="41">
        <f t="shared" si="20"/>
        <v>23256.904065305782</v>
      </c>
      <c r="AU90" s="42">
        <f>S90+AN90</f>
        <v>165.53498672988778</v>
      </c>
      <c r="AV90" s="37">
        <f>T90+AO90</f>
        <v>343.23497591863406</v>
      </c>
      <c r="AW90" s="58">
        <f t="shared" si="21"/>
        <v>0.49553224039509591</v>
      </c>
      <c r="AX90" s="58">
        <f t="shared" si="22"/>
        <v>0.503557023129932</v>
      </c>
      <c r="AY90" s="59">
        <f t="shared" si="23"/>
        <v>9.1073647497198263E-4</v>
      </c>
      <c r="AZ90" s="54">
        <f t="shared" si="31"/>
        <v>-3.8847692077172979E-3</v>
      </c>
    </row>
    <row r="91" spans="3:52" x14ac:dyDescent="0.25">
      <c r="C91" s="35">
        <v>34801</v>
      </c>
      <c r="D91" s="36">
        <v>69.5</v>
      </c>
      <c r="E91" s="37">
        <v>34.5</v>
      </c>
      <c r="F91" s="38">
        <v>0</v>
      </c>
      <c r="G91" s="7">
        <v>0</v>
      </c>
      <c r="H91" s="38">
        <v>1</v>
      </c>
      <c r="I91" s="7">
        <v>1</v>
      </c>
      <c r="J91" s="36">
        <f t="shared" si="24"/>
        <v>69.465249999999997</v>
      </c>
      <c r="K91" s="37">
        <f t="shared" si="25"/>
        <v>34.482750000000003</v>
      </c>
      <c r="L91" s="36">
        <f t="shared" si="26"/>
        <v>69.534750000000003</v>
      </c>
      <c r="M91" s="37">
        <f t="shared" si="27"/>
        <v>34.517249999999997</v>
      </c>
      <c r="O91" s="39">
        <f t="shared" si="28"/>
        <v>11504.6815777272</v>
      </c>
      <c r="P91" s="40">
        <f t="shared" si="29"/>
        <v>11841.606669192875</v>
      </c>
      <c r="Q91" s="40">
        <f>S91*F91+T91*G91+AS90*(1+$G$9/252)</f>
        <v>21.181751339532571</v>
      </c>
      <c r="R91" s="41">
        <f t="shared" si="16"/>
        <v>23367.46999825961</v>
      </c>
      <c r="S91" s="36">
        <f>AU90*H90</f>
        <v>165.53498672988778</v>
      </c>
      <c r="T91" s="37">
        <f>AV90*I90</f>
        <v>343.23497591863406</v>
      </c>
      <c r="U91" s="57">
        <f t="shared" si="19"/>
        <v>0.49233749218824541</v>
      </c>
      <c r="V91" s="58">
        <f t="shared" si="17"/>
        <v>0.50675604462420742</v>
      </c>
      <c r="W91" s="59">
        <f t="shared" si="18"/>
        <v>9.0646318754705453E-4</v>
      </c>
      <c r="Y91" s="7">
        <f t="shared" si="30"/>
        <v>0</v>
      </c>
      <c r="Z91" s="40"/>
      <c r="AA91" s="40"/>
      <c r="AB91" s="40"/>
      <c r="AC91" s="40"/>
      <c r="AD91" s="40"/>
      <c r="AE91" s="40"/>
      <c r="AF91" s="40"/>
      <c r="AG91" s="41"/>
      <c r="AH91" s="40"/>
      <c r="AI91" s="40"/>
      <c r="AJ91" s="40"/>
      <c r="AK91" s="40"/>
      <c r="AL91" s="40"/>
      <c r="AM91" s="41"/>
      <c r="AN91" s="36">
        <f>Y91*(IF(AND(AH91&gt;0,AI91&lt;0),AH91,0)+IF(AND(AJ91&lt;0,AK91&gt;0),AJ91,0)+IF(AND(AL91&gt;0,AM91&gt;0),AL91,0))</f>
        <v>0</v>
      </c>
      <c r="AO91" s="37">
        <f>Y91*(IF(AND(AH91&gt;0,AI91&lt;0),AI91,0)+IF(AND(AJ91&lt;0,AK91&gt;0),AK91,0)+IF(AND(AL91&gt;0,AM91&gt;0),AM91,0))</f>
        <v>0</v>
      </c>
      <c r="AQ91" s="40">
        <f>AU91*D91</f>
        <v>11504.6815777272</v>
      </c>
      <c r="AR91" s="40">
        <f>AV91*E91</f>
        <v>11841.606669192875</v>
      </c>
      <c r="AS91" s="40">
        <f>IF(AND(Y91&lt;&gt;0,AN91&lt;&gt;0),0,Q91)</f>
        <v>21.181751339532571</v>
      </c>
      <c r="AT91" s="41">
        <f t="shared" si="20"/>
        <v>23367.46999825961</v>
      </c>
      <c r="AU91" s="42">
        <f>S91+AN91</f>
        <v>165.53498672988778</v>
      </c>
      <c r="AV91" s="37">
        <f>T91+AO91</f>
        <v>343.23497591863406</v>
      </c>
      <c r="AW91" s="58">
        <f t="shared" si="21"/>
        <v>0.49233749218824541</v>
      </c>
      <c r="AX91" s="58">
        <f t="shared" si="22"/>
        <v>0.50675604462420742</v>
      </c>
      <c r="AY91" s="59">
        <f t="shared" si="23"/>
        <v>9.0646318754705453E-4</v>
      </c>
      <c r="AZ91" s="54">
        <f t="shared" si="31"/>
        <v>4.7541122689140902E-3</v>
      </c>
    </row>
    <row r="92" spans="3:52" x14ac:dyDescent="0.25">
      <c r="C92" s="35">
        <v>34802</v>
      </c>
      <c r="D92" s="36">
        <v>69.25</v>
      </c>
      <c r="E92" s="37">
        <v>35</v>
      </c>
      <c r="F92" s="38">
        <v>0</v>
      </c>
      <c r="G92" s="7">
        <v>0</v>
      </c>
      <c r="H92" s="38">
        <v>1</v>
      </c>
      <c r="I92" s="7">
        <v>1</v>
      </c>
      <c r="J92" s="36">
        <f t="shared" si="24"/>
        <v>69.215375000000009</v>
      </c>
      <c r="K92" s="37">
        <f t="shared" si="25"/>
        <v>34.982500000000002</v>
      </c>
      <c r="L92" s="36">
        <f t="shared" si="26"/>
        <v>69.284624999999991</v>
      </c>
      <c r="M92" s="37">
        <f t="shared" si="27"/>
        <v>35.017499999999998</v>
      </c>
      <c r="O92" s="39">
        <f t="shared" si="28"/>
        <v>11463.297831044729</v>
      </c>
      <c r="P92" s="40">
        <f t="shared" si="29"/>
        <v>12013.224157152192</v>
      </c>
      <c r="Q92" s="40">
        <f>S92*F92+T92*G92+AS91*(1+$G$9/252)</f>
        <v>21.182591885220646</v>
      </c>
      <c r="R92" s="41">
        <f t="shared" ref="R92:R155" si="32">SUM(O92:Q92)</f>
        <v>23497.70458008214</v>
      </c>
      <c r="S92" s="36">
        <f>AU91*H91</f>
        <v>165.53498672988778</v>
      </c>
      <c r="T92" s="37">
        <f>AV91*I91</f>
        <v>343.23497591863406</v>
      </c>
      <c r="U92" s="57">
        <f t="shared" si="19"/>
        <v>0.48784755940636043</v>
      </c>
      <c r="V92" s="58">
        <f t="shared" ref="V92:V155" si="33">P92/R92</f>
        <v>0.51125096565113926</v>
      </c>
      <c r="W92" s="59">
        <f t="shared" ref="W92:W155" si="34">Q92/R92</f>
        <v>9.0147494250038783E-4</v>
      </c>
      <c r="Y92" s="7">
        <f t="shared" si="30"/>
        <v>0</v>
      </c>
      <c r="Z92" s="40"/>
      <c r="AA92" s="40"/>
      <c r="AB92" s="40"/>
      <c r="AC92" s="40"/>
      <c r="AD92" s="40"/>
      <c r="AE92" s="40"/>
      <c r="AF92" s="40"/>
      <c r="AG92" s="41"/>
      <c r="AH92" s="40"/>
      <c r="AI92" s="40"/>
      <c r="AJ92" s="40"/>
      <c r="AK92" s="40"/>
      <c r="AL92" s="40"/>
      <c r="AM92" s="41"/>
      <c r="AN92" s="36">
        <f>Y92*(IF(AND(AH92&gt;0,AI92&lt;0),AH92,0)+IF(AND(AJ92&lt;0,AK92&gt;0),AJ92,0)+IF(AND(AL92&gt;0,AM92&gt;0),AL92,0))</f>
        <v>0</v>
      </c>
      <c r="AO92" s="37">
        <f>Y92*(IF(AND(AH92&gt;0,AI92&lt;0),AI92,0)+IF(AND(AJ92&lt;0,AK92&gt;0),AK92,0)+IF(AND(AL92&gt;0,AM92&gt;0),AM92,0))</f>
        <v>0</v>
      </c>
      <c r="AQ92" s="40">
        <f>AU92*D92</f>
        <v>11463.297831044729</v>
      </c>
      <c r="AR92" s="40">
        <f>AV92*E92</f>
        <v>12013.224157152192</v>
      </c>
      <c r="AS92" s="40">
        <f>IF(AND(Y92&lt;&gt;0,AN92&lt;&gt;0),0,Q92)</f>
        <v>21.182591885220646</v>
      </c>
      <c r="AT92" s="41">
        <f t="shared" si="20"/>
        <v>23497.70458008214</v>
      </c>
      <c r="AU92" s="42">
        <f>S92+AN92</f>
        <v>165.53498672988778</v>
      </c>
      <c r="AV92" s="37">
        <f>T92+AO92</f>
        <v>343.23497591863406</v>
      </c>
      <c r="AW92" s="58">
        <f t="shared" si="21"/>
        <v>0.48784755940636043</v>
      </c>
      <c r="AX92" s="58">
        <f t="shared" si="22"/>
        <v>0.51125096565113926</v>
      </c>
      <c r="AY92" s="59">
        <f t="shared" si="23"/>
        <v>9.0147494250038783E-4</v>
      </c>
      <c r="AZ92" s="54">
        <f t="shared" si="31"/>
        <v>5.5733282992223021E-3</v>
      </c>
    </row>
    <row r="93" spans="3:52" x14ac:dyDescent="0.25">
      <c r="C93" s="35">
        <v>34806</v>
      </c>
      <c r="D93" s="36">
        <v>68.25</v>
      </c>
      <c r="E93" s="37">
        <v>34.880000000000003</v>
      </c>
      <c r="F93" s="38">
        <v>0</v>
      </c>
      <c r="G93" s="7">
        <v>0</v>
      </c>
      <c r="H93" s="38">
        <v>1</v>
      </c>
      <c r="I93" s="7">
        <v>1</v>
      </c>
      <c r="J93" s="36">
        <f t="shared" si="24"/>
        <v>68.215874999999997</v>
      </c>
      <c r="K93" s="37">
        <f t="shared" si="25"/>
        <v>34.862560000000002</v>
      </c>
      <c r="L93" s="36">
        <f t="shared" si="26"/>
        <v>68.284125000000003</v>
      </c>
      <c r="M93" s="37">
        <f t="shared" si="27"/>
        <v>34.897440000000003</v>
      </c>
      <c r="O93" s="39">
        <f t="shared" si="28"/>
        <v>11297.762844314841</v>
      </c>
      <c r="P93" s="40">
        <f t="shared" si="29"/>
        <v>11972.035960041958</v>
      </c>
      <c r="Q93" s="40">
        <f>S93*F93+T93*G93+AS92*(1+$G$9/252)</f>
        <v>21.183432464263706</v>
      </c>
      <c r="R93" s="41">
        <f t="shared" si="32"/>
        <v>23290.982236821059</v>
      </c>
      <c r="S93" s="36">
        <f>AU92*H92</f>
        <v>165.53498672988778</v>
      </c>
      <c r="T93" s="37">
        <f>AV92*I92</f>
        <v>343.23497591863406</v>
      </c>
      <c r="U93" s="57">
        <f t="shared" ref="U93:U156" si="35">O93/R93</f>
        <v>0.48507026150464533</v>
      </c>
      <c r="V93" s="58">
        <f t="shared" si="33"/>
        <v>0.51402022629664745</v>
      </c>
      <c r="W93" s="59">
        <f t="shared" si="34"/>
        <v>9.095121987072964E-4</v>
      </c>
      <c r="Y93" s="7">
        <f t="shared" si="30"/>
        <v>0</v>
      </c>
      <c r="Z93" s="40"/>
      <c r="AA93" s="40"/>
      <c r="AB93" s="40"/>
      <c r="AC93" s="40"/>
      <c r="AD93" s="40"/>
      <c r="AE93" s="40"/>
      <c r="AF93" s="40"/>
      <c r="AG93" s="41"/>
      <c r="AH93" s="40"/>
      <c r="AI93" s="40"/>
      <c r="AJ93" s="40"/>
      <c r="AK93" s="40"/>
      <c r="AL93" s="40"/>
      <c r="AM93" s="41"/>
      <c r="AN93" s="36">
        <f>Y93*(IF(AND(AH93&gt;0,AI93&lt;0),AH93,0)+IF(AND(AJ93&lt;0,AK93&gt;0),AJ93,0)+IF(AND(AL93&gt;0,AM93&gt;0),AL93,0))</f>
        <v>0</v>
      </c>
      <c r="AO93" s="37">
        <f>Y93*(IF(AND(AH93&gt;0,AI93&lt;0),AI93,0)+IF(AND(AJ93&lt;0,AK93&gt;0),AK93,0)+IF(AND(AL93&gt;0,AM93&gt;0),AM93,0))</f>
        <v>0</v>
      </c>
      <c r="AQ93" s="40">
        <f>AU93*D93</f>
        <v>11297.762844314841</v>
      </c>
      <c r="AR93" s="40">
        <f>AV93*E93</f>
        <v>11972.035960041958</v>
      </c>
      <c r="AS93" s="40">
        <f>IF(AND(Y93&lt;&gt;0,AN93&lt;&gt;0),0,Q93)</f>
        <v>21.183432464263706</v>
      </c>
      <c r="AT93" s="41">
        <f t="shared" ref="AT93:AT156" si="36">SUM(AQ93:AS93)</f>
        <v>23290.982236821059</v>
      </c>
      <c r="AU93" s="42">
        <f>S93+AN93</f>
        <v>165.53498672988778</v>
      </c>
      <c r="AV93" s="37">
        <f>T93+AO93</f>
        <v>343.23497591863406</v>
      </c>
      <c r="AW93" s="58">
        <f t="shared" si="21"/>
        <v>0.48507026150464533</v>
      </c>
      <c r="AX93" s="58">
        <f t="shared" si="22"/>
        <v>0.51402022629664745</v>
      </c>
      <c r="AY93" s="59">
        <f t="shared" si="23"/>
        <v>9.095121987072964E-4</v>
      </c>
      <c r="AZ93" s="54">
        <f t="shared" si="31"/>
        <v>-8.7975547805767551E-3</v>
      </c>
    </row>
    <row r="94" spans="3:52" x14ac:dyDescent="0.25">
      <c r="C94" s="35">
        <v>34807</v>
      </c>
      <c r="D94" s="36">
        <v>68.5</v>
      </c>
      <c r="E94" s="37">
        <v>34.5</v>
      </c>
      <c r="F94" s="38">
        <v>0</v>
      </c>
      <c r="G94" s="7">
        <v>0</v>
      </c>
      <c r="H94" s="38">
        <v>1</v>
      </c>
      <c r="I94" s="7">
        <v>1</v>
      </c>
      <c r="J94" s="36">
        <f t="shared" si="24"/>
        <v>68.46575</v>
      </c>
      <c r="K94" s="37">
        <f t="shared" si="25"/>
        <v>34.482750000000003</v>
      </c>
      <c r="L94" s="36">
        <f t="shared" si="26"/>
        <v>68.53425</v>
      </c>
      <c r="M94" s="37">
        <f t="shared" si="27"/>
        <v>34.517249999999997</v>
      </c>
      <c r="O94" s="39">
        <f t="shared" si="28"/>
        <v>11339.146590997312</v>
      </c>
      <c r="P94" s="40">
        <f t="shared" si="29"/>
        <v>11841.606669192875</v>
      </c>
      <c r="Q94" s="40">
        <f>S94*F94+T94*G94+AS93*(1+$G$9/252)</f>
        <v>21.184273076663079</v>
      </c>
      <c r="R94" s="41">
        <f t="shared" si="32"/>
        <v>23201.93753326685</v>
      </c>
      <c r="S94" s="36">
        <f>AU93*H93</f>
        <v>165.53498672988778</v>
      </c>
      <c r="T94" s="37">
        <f>AV93*I93</f>
        <v>343.23497591863406</v>
      </c>
      <c r="U94" s="57">
        <f t="shared" si="35"/>
        <v>0.48871550381252804</v>
      </c>
      <c r="V94" s="58">
        <f t="shared" si="33"/>
        <v>0.5103714572205198</v>
      </c>
      <c r="W94" s="59">
        <f t="shared" si="34"/>
        <v>9.1303896695218447E-4</v>
      </c>
      <c r="Y94" s="7">
        <f t="shared" si="30"/>
        <v>0</v>
      </c>
      <c r="Z94" s="40"/>
      <c r="AA94" s="40"/>
      <c r="AB94" s="40"/>
      <c r="AC94" s="40"/>
      <c r="AD94" s="40"/>
      <c r="AE94" s="40"/>
      <c r="AF94" s="40"/>
      <c r="AG94" s="41"/>
      <c r="AH94" s="40"/>
      <c r="AI94" s="40"/>
      <c r="AJ94" s="40"/>
      <c r="AK94" s="40"/>
      <c r="AL94" s="40"/>
      <c r="AM94" s="41"/>
      <c r="AN94" s="36">
        <f>Y94*(IF(AND(AH94&gt;0,AI94&lt;0),AH94,0)+IF(AND(AJ94&lt;0,AK94&gt;0),AJ94,0)+IF(AND(AL94&gt;0,AM94&gt;0),AL94,0))</f>
        <v>0</v>
      </c>
      <c r="AO94" s="37">
        <f>Y94*(IF(AND(AH94&gt;0,AI94&lt;0),AI94,0)+IF(AND(AJ94&lt;0,AK94&gt;0),AK94,0)+IF(AND(AL94&gt;0,AM94&gt;0),AM94,0))</f>
        <v>0</v>
      </c>
      <c r="AQ94" s="40">
        <f>AU94*D94</f>
        <v>11339.146590997312</v>
      </c>
      <c r="AR94" s="40">
        <f>AV94*E94</f>
        <v>11841.606669192875</v>
      </c>
      <c r="AS94" s="40">
        <f>IF(AND(Y94&lt;&gt;0,AN94&lt;&gt;0),0,Q94)</f>
        <v>21.184273076663079</v>
      </c>
      <c r="AT94" s="41">
        <f t="shared" si="36"/>
        <v>23201.93753326685</v>
      </c>
      <c r="AU94" s="42">
        <f>S94+AN94</f>
        <v>165.53498672988778</v>
      </c>
      <c r="AV94" s="37">
        <f>T94+AO94</f>
        <v>343.23497591863406</v>
      </c>
      <c r="AW94" s="58">
        <f t="shared" si="21"/>
        <v>0.48871550381252804</v>
      </c>
      <c r="AX94" s="58">
        <f t="shared" si="22"/>
        <v>0.5103714572205198</v>
      </c>
      <c r="AY94" s="59">
        <f t="shared" si="23"/>
        <v>9.1303896695218447E-4</v>
      </c>
      <c r="AZ94" s="54">
        <f t="shared" si="31"/>
        <v>-3.8231407610382906E-3</v>
      </c>
    </row>
    <row r="95" spans="3:52" x14ac:dyDescent="0.25">
      <c r="C95" s="35">
        <v>34808</v>
      </c>
      <c r="D95" s="36">
        <v>68.5</v>
      </c>
      <c r="E95" s="37">
        <v>35.25</v>
      </c>
      <c r="F95" s="38">
        <v>0</v>
      </c>
      <c r="G95" s="7">
        <v>0</v>
      </c>
      <c r="H95" s="38">
        <v>1</v>
      </c>
      <c r="I95" s="7">
        <v>1</v>
      </c>
      <c r="J95" s="36">
        <f t="shared" si="24"/>
        <v>68.46575</v>
      </c>
      <c r="K95" s="37">
        <f t="shared" si="25"/>
        <v>35.232375000000005</v>
      </c>
      <c r="L95" s="36">
        <f t="shared" si="26"/>
        <v>68.53425</v>
      </c>
      <c r="M95" s="37">
        <f t="shared" si="27"/>
        <v>35.267624999999995</v>
      </c>
      <c r="O95" s="39">
        <f t="shared" si="28"/>
        <v>11339.146590997312</v>
      </c>
      <c r="P95" s="40">
        <f t="shared" si="29"/>
        <v>12099.03290113185</v>
      </c>
      <c r="Q95" s="40">
        <f>S95*F95+T95*G95+AS94*(1+$G$9/252)</f>
        <v>21.185113722420088</v>
      </c>
      <c r="R95" s="41">
        <f t="shared" si="32"/>
        <v>23459.364605851581</v>
      </c>
      <c r="S95" s="36">
        <f>AU94*H94</f>
        <v>165.53498672988778</v>
      </c>
      <c r="T95" s="37">
        <f>AV94*I94</f>
        <v>343.23497591863406</v>
      </c>
      <c r="U95" s="57">
        <f t="shared" si="35"/>
        <v>0.483352673080026</v>
      </c>
      <c r="V95" s="58">
        <f t="shared" si="33"/>
        <v>0.51574427118601207</v>
      </c>
      <c r="W95" s="59">
        <f t="shared" si="34"/>
        <v>9.0305573396202662E-4</v>
      </c>
      <c r="Y95" s="7">
        <f t="shared" si="30"/>
        <v>0</v>
      </c>
      <c r="Z95" s="40"/>
      <c r="AA95" s="40"/>
      <c r="AB95" s="40"/>
      <c r="AC95" s="40"/>
      <c r="AD95" s="40"/>
      <c r="AE95" s="40"/>
      <c r="AF95" s="40"/>
      <c r="AG95" s="41"/>
      <c r="AH95" s="40"/>
      <c r="AI95" s="40"/>
      <c r="AJ95" s="40"/>
      <c r="AK95" s="40"/>
      <c r="AL95" s="40"/>
      <c r="AM95" s="41"/>
      <c r="AN95" s="36">
        <f>Y95*(IF(AND(AH95&gt;0,AI95&lt;0),AH95,0)+IF(AND(AJ95&lt;0,AK95&gt;0),AJ95,0)+IF(AND(AL95&gt;0,AM95&gt;0),AL95,0))</f>
        <v>0</v>
      </c>
      <c r="AO95" s="37">
        <f>Y95*(IF(AND(AH95&gt;0,AI95&lt;0),AI95,0)+IF(AND(AJ95&lt;0,AK95&gt;0),AK95,0)+IF(AND(AL95&gt;0,AM95&gt;0),AM95,0))</f>
        <v>0</v>
      </c>
      <c r="AQ95" s="40">
        <f>AU95*D95</f>
        <v>11339.146590997312</v>
      </c>
      <c r="AR95" s="40">
        <f>AV95*E95</f>
        <v>12099.03290113185</v>
      </c>
      <c r="AS95" s="40">
        <f>IF(AND(Y95&lt;&gt;0,AN95&lt;&gt;0),0,Q95)</f>
        <v>21.185113722420088</v>
      </c>
      <c r="AT95" s="41">
        <f t="shared" si="36"/>
        <v>23459.364605851581</v>
      </c>
      <c r="AU95" s="42">
        <f>S95+AN95</f>
        <v>165.53498672988778</v>
      </c>
      <c r="AV95" s="37">
        <f>T95+AO95</f>
        <v>343.23497591863406</v>
      </c>
      <c r="AW95" s="58">
        <f t="shared" si="21"/>
        <v>0.483352673080026</v>
      </c>
      <c r="AX95" s="58">
        <f t="shared" si="22"/>
        <v>0.51574427118601207</v>
      </c>
      <c r="AY95" s="59">
        <f t="shared" si="23"/>
        <v>9.0305573396202662E-4</v>
      </c>
      <c r="AZ95" s="54">
        <f t="shared" si="31"/>
        <v>1.1095067910411816E-2</v>
      </c>
    </row>
    <row r="96" spans="3:52" x14ac:dyDescent="0.25">
      <c r="C96" s="35">
        <v>34809</v>
      </c>
      <c r="D96" s="36">
        <v>67.88</v>
      </c>
      <c r="E96" s="37">
        <v>34.75</v>
      </c>
      <c r="F96" s="38">
        <v>0</v>
      </c>
      <c r="G96" s="7">
        <v>0</v>
      </c>
      <c r="H96" s="38">
        <v>1</v>
      </c>
      <c r="I96" s="7">
        <v>1</v>
      </c>
      <c r="J96" s="36">
        <f t="shared" si="24"/>
        <v>67.846059999999994</v>
      </c>
      <c r="K96" s="37">
        <f t="shared" si="25"/>
        <v>34.732624999999999</v>
      </c>
      <c r="L96" s="36">
        <f t="shared" si="26"/>
        <v>67.913939999999997</v>
      </c>
      <c r="M96" s="37">
        <f t="shared" si="27"/>
        <v>34.767375000000001</v>
      </c>
      <c r="O96" s="39">
        <f t="shared" si="28"/>
        <v>11236.514899224781</v>
      </c>
      <c r="P96" s="40">
        <f t="shared" si="29"/>
        <v>11927.415413172534</v>
      </c>
      <c r="Q96" s="40">
        <f>S96*F96+T96*G96+AS95*(1+$G$9/252)</f>
        <v>21.185954401536055</v>
      </c>
      <c r="R96" s="41">
        <f t="shared" si="32"/>
        <v>23185.11626679885</v>
      </c>
      <c r="S96" s="36">
        <f>AU95*H95</f>
        <v>165.53498672988778</v>
      </c>
      <c r="T96" s="37">
        <f>AV95*I95</f>
        <v>343.23497591863406</v>
      </c>
      <c r="U96" s="57">
        <f t="shared" si="35"/>
        <v>0.48464345703176404</v>
      </c>
      <c r="V96" s="58">
        <f t="shared" si="33"/>
        <v>0.514442769055794</v>
      </c>
      <c r="W96" s="59">
        <f t="shared" si="34"/>
        <v>9.1377391244202644E-4</v>
      </c>
      <c r="Y96" s="7">
        <f t="shared" si="30"/>
        <v>0</v>
      </c>
      <c r="Z96" s="40"/>
      <c r="AA96" s="40"/>
      <c r="AB96" s="40"/>
      <c r="AC96" s="40"/>
      <c r="AD96" s="40"/>
      <c r="AE96" s="40"/>
      <c r="AF96" s="40"/>
      <c r="AG96" s="41"/>
      <c r="AH96" s="40"/>
      <c r="AI96" s="40"/>
      <c r="AJ96" s="40"/>
      <c r="AK96" s="40"/>
      <c r="AL96" s="40"/>
      <c r="AM96" s="41"/>
      <c r="AN96" s="36">
        <f>Y96*(IF(AND(AH96&gt;0,AI96&lt;0),AH96,0)+IF(AND(AJ96&lt;0,AK96&gt;0),AJ96,0)+IF(AND(AL96&gt;0,AM96&gt;0),AL96,0))</f>
        <v>0</v>
      </c>
      <c r="AO96" s="37">
        <f>Y96*(IF(AND(AH96&gt;0,AI96&lt;0),AI96,0)+IF(AND(AJ96&lt;0,AK96&gt;0),AK96,0)+IF(AND(AL96&gt;0,AM96&gt;0),AM96,0))</f>
        <v>0</v>
      </c>
      <c r="AQ96" s="40">
        <f>AU96*D96</f>
        <v>11236.514899224781</v>
      </c>
      <c r="AR96" s="40">
        <f>AV96*E96</f>
        <v>11927.415413172534</v>
      </c>
      <c r="AS96" s="40">
        <f>IF(AND(Y96&lt;&gt;0,AN96&lt;&gt;0),0,Q96)</f>
        <v>21.185954401536055</v>
      </c>
      <c r="AT96" s="41">
        <f t="shared" si="36"/>
        <v>23185.11626679885</v>
      </c>
      <c r="AU96" s="42">
        <f>S96+AN96</f>
        <v>165.53498672988778</v>
      </c>
      <c r="AV96" s="37">
        <f>T96+AO96</f>
        <v>343.23497591863406</v>
      </c>
      <c r="AW96" s="58">
        <f t="shared" si="21"/>
        <v>0.48464345703176404</v>
      </c>
      <c r="AX96" s="58">
        <f t="shared" si="22"/>
        <v>0.514442769055794</v>
      </c>
      <c r="AY96" s="59">
        <f t="shared" si="23"/>
        <v>9.1377391244202644E-4</v>
      </c>
      <c r="AZ96" s="54">
        <f t="shared" si="31"/>
        <v>-1.1690356651190892E-2</v>
      </c>
    </row>
    <row r="97" spans="3:52" x14ac:dyDescent="0.25">
      <c r="C97" s="35">
        <v>34810</v>
      </c>
      <c r="D97" s="36">
        <v>67.75</v>
      </c>
      <c r="E97" s="37">
        <v>35.25</v>
      </c>
      <c r="F97" s="38">
        <v>0</v>
      </c>
      <c r="G97" s="7">
        <v>0</v>
      </c>
      <c r="H97" s="38">
        <v>1</v>
      </c>
      <c r="I97" s="7">
        <v>1</v>
      </c>
      <c r="J97" s="36">
        <f t="shared" si="24"/>
        <v>67.716125000000005</v>
      </c>
      <c r="K97" s="37">
        <f t="shared" si="25"/>
        <v>35.232375000000005</v>
      </c>
      <c r="L97" s="36">
        <f t="shared" si="26"/>
        <v>67.783874999999995</v>
      </c>
      <c r="M97" s="37">
        <f t="shared" si="27"/>
        <v>35.267624999999995</v>
      </c>
      <c r="O97" s="39">
        <f t="shared" si="28"/>
        <v>11214.995350949897</v>
      </c>
      <c r="P97" s="40">
        <f t="shared" si="29"/>
        <v>12099.03290113185</v>
      </c>
      <c r="Q97" s="40">
        <f>S97*F97+T97*G97+AS96*(1+$G$9/252)</f>
        <v>21.186795114012305</v>
      </c>
      <c r="R97" s="41">
        <f t="shared" si="32"/>
        <v>23335.215047195761</v>
      </c>
      <c r="S97" s="36">
        <f>AU96*H96</f>
        <v>165.53498672988778</v>
      </c>
      <c r="T97" s="37">
        <f>AV96*I96</f>
        <v>343.23497591863406</v>
      </c>
      <c r="U97" s="57">
        <f t="shared" si="35"/>
        <v>0.48060389965412492</v>
      </c>
      <c r="V97" s="58">
        <f t="shared" si="33"/>
        <v>0.51848816806107878</v>
      </c>
      <c r="W97" s="59">
        <f t="shared" si="34"/>
        <v>9.0793228479625111E-4</v>
      </c>
      <c r="Y97" s="7">
        <f t="shared" si="30"/>
        <v>0</v>
      </c>
      <c r="Z97" s="40"/>
      <c r="AA97" s="40"/>
      <c r="AB97" s="40"/>
      <c r="AC97" s="40"/>
      <c r="AD97" s="40"/>
      <c r="AE97" s="40"/>
      <c r="AF97" s="40"/>
      <c r="AG97" s="41"/>
      <c r="AH97" s="40"/>
      <c r="AI97" s="40"/>
      <c r="AJ97" s="40"/>
      <c r="AK97" s="40"/>
      <c r="AL97" s="40"/>
      <c r="AM97" s="41"/>
      <c r="AN97" s="36">
        <f>Y97*(IF(AND(AH97&gt;0,AI97&lt;0),AH97,0)+IF(AND(AJ97&lt;0,AK97&gt;0),AJ97,0)+IF(AND(AL97&gt;0,AM97&gt;0),AL97,0))</f>
        <v>0</v>
      </c>
      <c r="AO97" s="37">
        <f>Y97*(IF(AND(AH97&gt;0,AI97&lt;0),AI97,0)+IF(AND(AJ97&lt;0,AK97&gt;0),AK97,0)+IF(AND(AL97&gt;0,AM97&gt;0),AM97,0))</f>
        <v>0</v>
      </c>
      <c r="AQ97" s="40">
        <f>AU97*D97</f>
        <v>11214.995350949897</v>
      </c>
      <c r="AR97" s="40">
        <f>AV97*E97</f>
        <v>12099.03290113185</v>
      </c>
      <c r="AS97" s="40">
        <f>IF(AND(Y97&lt;&gt;0,AN97&lt;&gt;0),0,Q97)</f>
        <v>21.186795114012305</v>
      </c>
      <c r="AT97" s="41">
        <f t="shared" si="36"/>
        <v>23335.215047195761</v>
      </c>
      <c r="AU97" s="42">
        <f>S97+AN97</f>
        <v>165.53498672988778</v>
      </c>
      <c r="AV97" s="37">
        <f>T97+AO97</f>
        <v>343.23497591863406</v>
      </c>
      <c r="AW97" s="58">
        <f t="shared" si="21"/>
        <v>0.48060389965412492</v>
      </c>
      <c r="AX97" s="58">
        <f t="shared" si="22"/>
        <v>0.51848816806107878</v>
      </c>
      <c r="AY97" s="59">
        <f t="shared" si="23"/>
        <v>9.0793228479625111E-4</v>
      </c>
      <c r="AZ97" s="54">
        <f t="shared" si="31"/>
        <v>6.4739283025228023E-3</v>
      </c>
    </row>
    <row r="98" spans="3:52" x14ac:dyDescent="0.25">
      <c r="C98" s="35">
        <v>34813</v>
      </c>
      <c r="D98" s="36">
        <v>67.38</v>
      </c>
      <c r="E98" s="37">
        <v>35.75</v>
      </c>
      <c r="F98" s="38">
        <v>0</v>
      </c>
      <c r="G98" s="7">
        <v>0</v>
      </c>
      <c r="H98" s="38">
        <v>1</v>
      </c>
      <c r="I98" s="7">
        <v>1</v>
      </c>
      <c r="J98" s="36">
        <f t="shared" si="24"/>
        <v>67.346310000000003</v>
      </c>
      <c r="K98" s="37">
        <f t="shared" si="25"/>
        <v>35.732125000000003</v>
      </c>
      <c r="L98" s="36">
        <f t="shared" si="26"/>
        <v>67.413689999999988</v>
      </c>
      <c r="M98" s="37">
        <f t="shared" si="27"/>
        <v>35.767874999999997</v>
      </c>
      <c r="O98" s="39">
        <f t="shared" si="28"/>
        <v>11153.747405859838</v>
      </c>
      <c r="P98" s="40">
        <f t="shared" si="29"/>
        <v>12270.650389091168</v>
      </c>
      <c r="Q98" s="40">
        <f>S98*F98+T98*G98+AS97*(1+$G$9/252)</f>
        <v>21.187635859850161</v>
      </c>
      <c r="R98" s="41">
        <f t="shared" si="32"/>
        <v>23445.585430810857</v>
      </c>
      <c r="S98" s="36">
        <f>AU97*H97</f>
        <v>165.53498672988778</v>
      </c>
      <c r="T98" s="37">
        <f>AV97*I97</f>
        <v>343.23497591863406</v>
      </c>
      <c r="U98" s="57">
        <f t="shared" si="35"/>
        <v>0.4757291063929765</v>
      </c>
      <c r="V98" s="58">
        <f t="shared" si="33"/>
        <v>0.52336719956524425</v>
      </c>
      <c r="W98" s="59">
        <f t="shared" si="34"/>
        <v>9.0369404177925001E-4</v>
      </c>
      <c r="Y98" s="7">
        <f t="shared" si="30"/>
        <v>0</v>
      </c>
      <c r="Z98" s="40"/>
      <c r="AA98" s="40"/>
      <c r="AB98" s="40"/>
      <c r="AC98" s="40"/>
      <c r="AD98" s="40"/>
      <c r="AE98" s="40"/>
      <c r="AF98" s="40"/>
      <c r="AG98" s="41"/>
      <c r="AH98" s="40"/>
      <c r="AI98" s="40"/>
      <c r="AJ98" s="40"/>
      <c r="AK98" s="40"/>
      <c r="AL98" s="40"/>
      <c r="AM98" s="41"/>
      <c r="AN98" s="36">
        <f>Y98*(IF(AND(AH98&gt;0,AI98&lt;0),AH98,0)+IF(AND(AJ98&lt;0,AK98&gt;0),AJ98,0)+IF(AND(AL98&gt;0,AM98&gt;0),AL98,0))</f>
        <v>0</v>
      </c>
      <c r="AO98" s="37">
        <f>Y98*(IF(AND(AH98&gt;0,AI98&lt;0),AI98,0)+IF(AND(AJ98&lt;0,AK98&gt;0),AK98,0)+IF(AND(AL98&gt;0,AM98&gt;0),AM98,0))</f>
        <v>0</v>
      </c>
      <c r="AQ98" s="40">
        <f>AU98*D98</f>
        <v>11153.747405859838</v>
      </c>
      <c r="AR98" s="40">
        <f>AV98*E98</f>
        <v>12270.650389091168</v>
      </c>
      <c r="AS98" s="40">
        <f>IF(AND(Y98&lt;&gt;0,AN98&lt;&gt;0),0,Q98)</f>
        <v>21.187635859850161</v>
      </c>
      <c r="AT98" s="41">
        <f t="shared" si="36"/>
        <v>23445.585430810857</v>
      </c>
      <c r="AU98" s="42">
        <f>S98+AN98</f>
        <v>165.53498672988778</v>
      </c>
      <c r="AV98" s="37">
        <f>T98+AO98</f>
        <v>343.23497591863406</v>
      </c>
      <c r="AW98" s="58">
        <f t="shared" si="21"/>
        <v>0.4757291063929765</v>
      </c>
      <c r="AX98" s="58">
        <f t="shared" si="22"/>
        <v>0.52336719956524425</v>
      </c>
      <c r="AY98" s="59">
        <f t="shared" si="23"/>
        <v>9.0369404177925001E-4</v>
      </c>
      <c r="AZ98" s="54">
        <f t="shared" si="31"/>
        <v>4.72977786542228E-3</v>
      </c>
    </row>
    <row r="99" spans="3:52" x14ac:dyDescent="0.25">
      <c r="C99" s="35">
        <v>34814</v>
      </c>
      <c r="D99" s="36">
        <v>66.88</v>
      </c>
      <c r="E99" s="37">
        <v>35.380000000000003</v>
      </c>
      <c r="F99" s="38">
        <v>0</v>
      </c>
      <c r="G99" s="7">
        <v>0</v>
      </c>
      <c r="H99" s="38">
        <v>1</v>
      </c>
      <c r="I99" s="7">
        <v>1</v>
      </c>
      <c r="J99" s="36">
        <f t="shared" si="24"/>
        <v>66.846559999999997</v>
      </c>
      <c r="K99" s="37">
        <f t="shared" si="25"/>
        <v>35.362310000000008</v>
      </c>
      <c r="L99" s="36">
        <f t="shared" si="26"/>
        <v>66.913439999999994</v>
      </c>
      <c r="M99" s="37">
        <f t="shared" si="27"/>
        <v>35.397689999999997</v>
      </c>
      <c r="O99" s="39">
        <f t="shared" si="28"/>
        <v>11070.979912494893</v>
      </c>
      <c r="P99" s="40">
        <f t="shared" si="29"/>
        <v>12143.653448001274</v>
      </c>
      <c r="Q99" s="40">
        <f>S99*F99+T99*G99+AS98*(1+$G$9/252)</f>
        <v>21.188476639050947</v>
      </c>
      <c r="R99" s="41">
        <f t="shared" si="32"/>
        <v>23235.82183713522</v>
      </c>
      <c r="S99" s="36">
        <f>AU98*H98</f>
        <v>165.53498672988778</v>
      </c>
      <c r="T99" s="37">
        <f>AV98*I98</f>
        <v>343.23497591863406</v>
      </c>
      <c r="U99" s="57">
        <f t="shared" si="35"/>
        <v>0.47646173180762569</v>
      </c>
      <c r="V99" s="58">
        <f t="shared" si="33"/>
        <v>0.52262637978198945</v>
      </c>
      <c r="W99" s="59">
        <f t="shared" si="34"/>
        <v>9.1188841038485546E-4</v>
      </c>
      <c r="Y99" s="7">
        <f t="shared" si="30"/>
        <v>0</v>
      </c>
      <c r="Z99" s="40"/>
      <c r="AA99" s="40"/>
      <c r="AB99" s="40"/>
      <c r="AC99" s="40"/>
      <c r="AD99" s="40"/>
      <c r="AE99" s="40"/>
      <c r="AF99" s="40"/>
      <c r="AG99" s="41"/>
      <c r="AH99" s="40"/>
      <c r="AI99" s="40"/>
      <c r="AJ99" s="40"/>
      <c r="AK99" s="40"/>
      <c r="AL99" s="40"/>
      <c r="AM99" s="41"/>
      <c r="AN99" s="36">
        <f>Y99*(IF(AND(AH99&gt;0,AI99&lt;0),AH99,0)+IF(AND(AJ99&lt;0,AK99&gt;0),AJ99,0)+IF(AND(AL99&gt;0,AM99&gt;0),AL99,0))</f>
        <v>0</v>
      </c>
      <c r="AO99" s="37">
        <f>Y99*(IF(AND(AH99&gt;0,AI99&lt;0),AI99,0)+IF(AND(AJ99&lt;0,AK99&gt;0),AK99,0)+IF(AND(AL99&gt;0,AM99&gt;0),AM99,0))</f>
        <v>0</v>
      </c>
      <c r="AQ99" s="40">
        <f>AU99*D99</f>
        <v>11070.979912494893</v>
      </c>
      <c r="AR99" s="40">
        <f>AV99*E99</f>
        <v>12143.653448001274</v>
      </c>
      <c r="AS99" s="40">
        <f>IF(AND(Y99&lt;&gt;0,AN99&lt;&gt;0),0,Q99)</f>
        <v>21.188476639050947</v>
      </c>
      <c r="AT99" s="41">
        <f t="shared" si="36"/>
        <v>23235.82183713522</v>
      </c>
      <c r="AU99" s="42">
        <f>S99+AN99</f>
        <v>165.53498672988778</v>
      </c>
      <c r="AV99" s="37">
        <f>T99+AO99</f>
        <v>343.23497591863406</v>
      </c>
      <c r="AW99" s="58">
        <f t="shared" si="21"/>
        <v>0.47646173180762569</v>
      </c>
      <c r="AX99" s="58">
        <f t="shared" si="22"/>
        <v>0.52262637978198945</v>
      </c>
      <c r="AY99" s="59">
        <f t="shared" si="23"/>
        <v>9.1188841038485546E-4</v>
      </c>
      <c r="AZ99" s="54">
        <f t="shared" si="31"/>
        <v>-8.9468268683100538E-3</v>
      </c>
    </row>
    <row r="100" spans="3:52" x14ac:dyDescent="0.25">
      <c r="C100" s="35">
        <v>34815</v>
      </c>
      <c r="D100" s="36">
        <v>67.5</v>
      </c>
      <c r="E100" s="37">
        <v>35.25</v>
      </c>
      <c r="F100" s="38">
        <v>0</v>
      </c>
      <c r="G100" s="7">
        <v>0</v>
      </c>
      <c r="H100" s="38">
        <v>1</v>
      </c>
      <c r="I100" s="7">
        <v>1</v>
      </c>
      <c r="J100" s="36">
        <f t="shared" si="24"/>
        <v>67.466250000000002</v>
      </c>
      <c r="K100" s="37">
        <f t="shared" si="25"/>
        <v>35.232375000000005</v>
      </c>
      <c r="L100" s="36">
        <f t="shared" si="26"/>
        <v>67.533749999999998</v>
      </c>
      <c r="M100" s="37">
        <f t="shared" si="27"/>
        <v>35.267624999999995</v>
      </c>
      <c r="O100" s="39">
        <f t="shared" si="28"/>
        <v>11173.611604267426</v>
      </c>
      <c r="P100" s="40">
        <f t="shared" si="29"/>
        <v>12099.03290113185</v>
      </c>
      <c r="Q100" s="40">
        <f>S100*F100+T100*G100+AS99*(1+$G$9/252)</f>
        <v>21.189317451615988</v>
      </c>
      <c r="R100" s="41">
        <f t="shared" si="32"/>
        <v>23293.833822850891</v>
      </c>
      <c r="S100" s="36">
        <f>AU99*H99</f>
        <v>165.53498672988778</v>
      </c>
      <c r="T100" s="37">
        <f>AV99*I99</f>
        <v>343.23497591863406</v>
      </c>
      <c r="U100" s="57">
        <f t="shared" si="35"/>
        <v>0.47968109025085798</v>
      </c>
      <c r="V100" s="58">
        <f t="shared" si="33"/>
        <v>0.51940925624973278</v>
      </c>
      <c r="W100" s="59">
        <f t="shared" si="34"/>
        <v>9.0965349940934131E-4</v>
      </c>
      <c r="Y100" s="7">
        <f t="shared" si="30"/>
        <v>0</v>
      </c>
      <c r="Z100" s="40"/>
      <c r="AA100" s="40"/>
      <c r="AB100" s="40"/>
      <c r="AC100" s="40"/>
      <c r="AD100" s="40"/>
      <c r="AE100" s="40"/>
      <c r="AF100" s="40"/>
      <c r="AG100" s="41"/>
      <c r="AH100" s="40"/>
      <c r="AI100" s="40"/>
      <c r="AJ100" s="40"/>
      <c r="AK100" s="40"/>
      <c r="AL100" s="40"/>
      <c r="AM100" s="41"/>
      <c r="AN100" s="36">
        <f>Y100*(IF(AND(AH100&gt;0,AI100&lt;0),AH100,0)+IF(AND(AJ100&lt;0,AK100&gt;0),AJ100,0)+IF(AND(AL100&gt;0,AM100&gt;0),AL100,0))</f>
        <v>0</v>
      </c>
      <c r="AO100" s="37">
        <f>Y100*(IF(AND(AH100&gt;0,AI100&lt;0),AI100,0)+IF(AND(AJ100&lt;0,AK100&gt;0),AK100,0)+IF(AND(AL100&gt;0,AM100&gt;0),AM100,0))</f>
        <v>0</v>
      </c>
      <c r="AQ100" s="40">
        <f>AU100*D100</f>
        <v>11173.611604267426</v>
      </c>
      <c r="AR100" s="40">
        <f>AV100*E100</f>
        <v>12099.03290113185</v>
      </c>
      <c r="AS100" s="40">
        <f>IF(AND(Y100&lt;&gt;0,AN100&lt;&gt;0),0,Q100)</f>
        <v>21.189317451615988</v>
      </c>
      <c r="AT100" s="41">
        <f t="shared" si="36"/>
        <v>23293.833822850891</v>
      </c>
      <c r="AU100" s="42">
        <f>S100+AN100</f>
        <v>165.53498672988778</v>
      </c>
      <c r="AV100" s="37">
        <f>T100+AO100</f>
        <v>343.23497591863406</v>
      </c>
      <c r="AW100" s="58">
        <f t="shared" si="21"/>
        <v>0.47968109025085798</v>
      </c>
      <c r="AX100" s="58">
        <f t="shared" si="22"/>
        <v>0.51940925624973278</v>
      </c>
      <c r="AY100" s="59">
        <f t="shared" si="23"/>
        <v>9.0965349940934131E-4</v>
      </c>
      <c r="AZ100" s="54">
        <f t="shared" si="31"/>
        <v>2.4966616684483078E-3</v>
      </c>
    </row>
    <row r="101" spans="3:52" x14ac:dyDescent="0.25">
      <c r="C101" s="35">
        <v>34816</v>
      </c>
      <c r="D101" s="36">
        <v>67.88</v>
      </c>
      <c r="E101" s="37">
        <v>35.119999999999997</v>
      </c>
      <c r="F101" s="38">
        <v>0</v>
      </c>
      <c r="G101" s="7">
        <v>0</v>
      </c>
      <c r="H101" s="38">
        <v>1</v>
      </c>
      <c r="I101" s="7">
        <v>1</v>
      </c>
      <c r="J101" s="36">
        <f t="shared" si="24"/>
        <v>67.846059999999994</v>
      </c>
      <c r="K101" s="37">
        <f t="shared" si="25"/>
        <v>35.102440000000001</v>
      </c>
      <c r="L101" s="36">
        <f t="shared" si="26"/>
        <v>67.913939999999997</v>
      </c>
      <c r="M101" s="37">
        <f t="shared" si="27"/>
        <v>35.137559999999993</v>
      </c>
      <c r="O101" s="39">
        <f t="shared" si="28"/>
        <v>11236.514899224781</v>
      </c>
      <c r="P101" s="40">
        <f t="shared" si="29"/>
        <v>12054.412354262427</v>
      </c>
      <c r="Q101" s="40">
        <f>S101*F101+T101*G101+AS100*(1+$G$9/252)</f>
        <v>21.190158297546606</v>
      </c>
      <c r="R101" s="41">
        <f t="shared" si="32"/>
        <v>23312.117411784755</v>
      </c>
      <c r="S101" s="36">
        <f>AU100*H100</f>
        <v>165.53498672988778</v>
      </c>
      <c r="T101" s="37">
        <f>AV100*I100</f>
        <v>343.23497591863406</v>
      </c>
      <c r="U101" s="57">
        <f t="shared" si="35"/>
        <v>0.48200318747298743</v>
      </c>
      <c r="V101" s="58">
        <f t="shared" si="33"/>
        <v>0.51708783639570521</v>
      </c>
      <c r="W101" s="59">
        <f t="shared" si="34"/>
        <v>9.089761313073409E-4</v>
      </c>
      <c r="Y101" s="7">
        <f t="shared" si="30"/>
        <v>0</v>
      </c>
      <c r="Z101" s="40"/>
      <c r="AA101" s="40"/>
      <c r="AB101" s="40"/>
      <c r="AC101" s="40"/>
      <c r="AD101" s="40"/>
      <c r="AE101" s="40"/>
      <c r="AF101" s="40"/>
      <c r="AG101" s="41"/>
      <c r="AH101" s="40"/>
      <c r="AI101" s="40"/>
      <c r="AJ101" s="40"/>
      <c r="AK101" s="40"/>
      <c r="AL101" s="40"/>
      <c r="AM101" s="41"/>
      <c r="AN101" s="36">
        <f>Y101*(IF(AND(AH101&gt;0,AI101&lt;0),AH101,0)+IF(AND(AJ101&lt;0,AK101&gt;0),AJ101,0)+IF(AND(AL101&gt;0,AM101&gt;0),AL101,0))</f>
        <v>0</v>
      </c>
      <c r="AO101" s="37">
        <f>Y101*(IF(AND(AH101&gt;0,AI101&lt;0),AI101,0)+IF(AND(AJ101&lt;0,AK101&gt;0),AK101,0)+IF(AND(AL101&gt;0,AM101&gt;0),AM101,0))</f>
        <v>0</v>
      </c>
      <c r="AQ101" s="40">
        <f>AU101*D101</f>
        <v>11236.514899224781</v>
      </c>
      <c r="AR101" s="40">
        <f>AV101*E101</f>
        <v>12054.412354262427</v>
      </c>
      <c r="AS101" s="40">
        <f>IF(AND(Y101&lt;&gt;0,AN101&lt;&gt;0),0,Q101)</f>
        <v>21.190158297546606</v>
      </c>
      <c r="AT101" s="41">
        <f t="shared" si="36"/>
        <v>23312.117411784755</v>
      </c>
      <c r="AU101" s="42">
        <f>S101+AN101</f>
        <v>165.53498672988778</v>
      </c>
      <c r="AV101" s="37">
        <f>T101+AO101</f>
        <v>343.23497591863406</v>
      </c>
      <c r="AW101" s="58">
        <f t="shared" si="21"/>
        <v>0.48200318747298743</v>
      </c>
      <c r="AX101" s="58">
        <f t="shared" si="22"/>
        <v>0.51708783639570521</v>
      </c>
      <c r="AY101" s="59">
        <f t="shared" si="23"/>
        <v>9.089761313073409E-4</v>
      </c>
      <c r="AZ101" s="54">
        <f t="shared" si="31"/>
        <v>7.849111087900873E-4</v>
      </c>
    </row>
    <row r="102" spans="3:52" x14ac:dyDescent="0.25">
      <c r="C102" s="35">
        <v>34817</v>
      </c>
      <c r="D102" s="36">
        <v>68</v>
      </c>
      <c r="E102" s="37">
        <v>35</v>
      </c>
      <c r="F102" s="38">
        <v>0</v>
      </c>
      <c r="G102" s="7">
        <v>0</v>
      </c>
      <c r="H102" s="38">
        <v>1</v>
      </c>
      <c r="I102" s="7">
        <v>1</v>
      </c>
      <c r="J102" s="36">
        <f t="shared" si="24"/>
        <v>67.966000000000008</v>
      </c>
      <c r="K102" s="37">
        <f t="shared" si="25"/>
        <v>34.982500000000002</v>
      </c>
      <c r="L102" s="36">
        <f t="shared" si="26"/>
        <v>68.033999999999992</v>
      </c>
      <c r="M102" s="37">
        <f t="shared" si="27"/>
        <v>35.017499999999998</v>
      </c>
      <c r="O102" s="39">
        <f t="shared" si="28"/>
        <v>11256.379097632369</v>
      </c>
      <c r="P102" s="40">
        <f t="shared" si="29"/>
        <v>12013.224157152192</v>
      </c>
      <c r="Q102" s="40">
        <f>S102*F102+T102*G102+AS101*(1+$G$9/252)</f>
        <v>21.190999176844127</v>
      </c>
      <c r="R102" s="41">
        <f t="shared" si="32"/>
        <v>23290.794253961405</v>
      </c>
      <c r="S102" s="36">
        <f>AU101*H101</f>
        <v>165.53498672988778</v>
      </c>
      <c r="T102" s="37">
        <f>AV101*I101</f>
        <v>343.23497591863406</v>
      </c>
      <c r="U102" s="57">
        <f t="shared" si="35"/>
        <v>0.48329734808068353</v>
      </c>
      <c r="V102" s="58">
        <f t="shared" si="33"/>
        <v>0.51579280749985279</v>
      </c>
      <c r="W102" s="59">
        <f t="shared" si="34"/>
        <v>9.0984441946370567E-4</v>
      </c>
      <c r="Y102" s="7">
        <f t="shared" si="30"/>
        <v>0</v>
      </c>
      <c r="Z102" s="40"/>
      <c r="AA102" s="40"/>
      <c r="AB102" s="40"/>
      <c r="AC102" s="40"/>
      <c r="AD102" s="40"/>
      <c r="AE102" s="40"/>
      <c r="AF102" s="40"/>
      <c r="AG102" s="41"/>
      <c r="AH102" s="40"/>
      <c r="AI102" s="40"/>
      <c r="AJ102" s="40"/>
      <c r="AK102" s="40"/>
      <c r="AL102" s="40"/>
      <c r="AM102" s="41"/>
      <c r="AN102" s="36">
        <f>Y102*(IF(AND(AH102&gt;0,AI102&lt;0),AH102,0)+IF(AND(AJ102&lt;0,AK102&gt;0),AJ102,0)+IF(AND(AL102&gt;0,AM102&gt;0),AL102,0))</f>
        <v>0</v>
      </c>
      <c r="AO102" s="37">
        <f>Y102*(IF(AND(AH102&gt;0,AI102&lt;0),AI102,0)+IF(AND(AJ102&lt;0,AK102&gt;0),AK102,0)+IF(AND(AL102&gt;0,AM102&gt;0),AM102,0))</f>
        <v>0</v>
      </c>
      <c r="AQ102" s="40">
        <f>AU102*D102</f>
        <v>11256.379097632369</v>
      </c>
      <c r="AR102" s="40">
        <f>AV102*E102</f>
        <v>12013.224157152192</v>
      </c>
      <c r="AS102" s="40">
        <f>IF(AND(Y102&lt;&gt;0,AN102&lt;&gt;0),0,Q102)</f>
        <v>21.190999176844127</v>
      </c>
      <c r="AT102" s="41">
        <f t="shared" si="36"/>
        <v>23290.794253961405</v>
      </c>
      <c r="AU102" s="42">
        <f>S102+AN102</f>
        <v>165.53498672988778</v>
      </c>
      <c r="AV102" s="37">
        <f>T102+AO102</f>
        <v>343.23497591863406</v>
      </c>
      <c r="AW102" s="58">
        <f t="shared" si="21"/>
        <v>0.48329734808068353</v>
      </c>
      <c r="AX102" s="58">
        <f t="shared" si="22"/>
        <v>0.51579280749985279</v>
      </c>
      <c r="AY102" s="59">
        <f t="shared" si="23"/>
        <v>9.0984441946370567E-4</v>
      </c>
      <c r="AZ102" s="54">
        <f t="shared" si="31"/>
        <v>-9.1468129842942059E-4</v>
      </c>
    </row>
    <row r="103" spans="3:52" x14ac:dyDescent="0.25">
      <c r="C103" s="35">
        <v>34820</v>
      </c>
      <c r="D103" s="36">
        <v>67.88</v>
      </c>
      <c r="E103" s="37">
        <v>35.25</v>
      </c>
      <c r="F103" s="38">
        <v>0</v>
      </c>
      <c r="G103" s="7">
        <v>0</v>
      </c>
      <c r="H103" s="38">
        <v>1</v>
      </c>
      <c r="I103" s="7">
        <v>1</v>
      </c>
      <c r="J103" s="36">
        <f t="shared" si="24"/>
        <v>67.846059999999994</v>
      </c>
      <c r="K103" s="37">
        <f t="shared" si="25"/>
        <v>35.232375000000005</v>
      </c>
      <c r="L103" s="36">
        <f t="shared" si="26"/>
        <v>67.913939999999997</v>
      </c>
      <c r="M103" s="37">
        <f t="shared" si="27"/>
        <v>35.267624999999995</v>
      </c>
      <c r="O103" s="39">
        <f t="shared" si="28"/>
        <v>11236.514899224781</v>
      </c>
      <c r="P103" s="40">
        <f t="shared" si="29"/>
        <v>12099.03290113185</v>
      </c>
      <c r="Q103" s="40">
        <f>S103*F103+T103*G103+AS102*(1+$G$9/252)</f>
        <v>21.191840089509874</v>
      </c>
      <c r="R103" s="41">
        <f t="shared" si="32"/>
        <v>23356.73964044614</v>
      </c>
      <c r="S103" s="36">
        <f>AU102*H102</f>
        <v>165.53498672988778</v>
      </c>
      <c r="T103" s="37">
        <f>AV102*I102</f>
        <v>343.23497591863406</v>
      </c>
      <c r="U103" s="57">
        <f t="shared" si="35"/>
        <v>0.48108233735528988</v>
      </c>
      <c r="V103" s="58">
        <f t="shared" si="33"/>
        <v>0.51801035107572679</v>
      </c>
      <c r="W103" s="59">
        <f t="shared" si="34"/>
        <v>9.0731156898339626E-4</v>
      </c>
      <c r="Y103" s="7">
        <f t="shared" si="30"/>
        <v>0</v>
      </c>
      <c r="Z103" s="40"/>
      <c r="AA103" s="40"/>
      <c r="AB103" s="40"/>
      <c r="AC103" s="40"/>
      <c r="AD103" s="40"/>
      <c r="AE103" s="40"/>
      <c r="AF103" s="40"/>
      <c r="AG103" s="41"/>
      <c r="AH103" s="40"/>
      <c r="AI103" s="40"/>
      <c r="AJ103" s="40"/>
      <c r="AK103" s="40"/>
      <c r="AL103" s="40"/>
      <c r="AM103" s="41"/>
      <c r="AN103" s="36">
        <f>Y103*(IF(AND(AH103&gt;0,AI103&lt;0),AH103,0)+IF(AND(AJ103&lt;0,AK103&gt;0),AJ103,0)+IF(AND(AL103&gt;0,AM103&gt;0),AL103,0))</f>
        <v>0</v>
      </c>
      <c r="AO103" s="37">
        <f>Y103*(IF(AND(AH103&gt;0,AI103&lt;0),AI103,0)+IF(AND(AJ103&lt;0,AK103&gt;0),AK103,0)+IF(AND(AL103&gt;0,AM103&gt;0),AM103,0))</f>
        <v>0</v>
      </c>
      <c r="AQ103" s="40">
        <f>AU103*D103</f>
        <v>11236.514899224781</v>
      </c>
      <c r="AR103" s="40">
        <f>AV103*E103</f>
        <v>12099.03290113185</v>
      </c>
      <c r="AS103" s="40">
        <f>IF(AND(Y103&lt;&gt;0,AN103&lt;&gt;0),0,Q103)</f>
        <v>21.191840089509874</v>
      </c>
      <c r="AT103" s="41">
        <f t="shared" si="36"/>
        <v>23356.73964044614</v>
      </c>
      <c r="AU103" s="42">
        <f>S103+AN103</f>
        <v>165.53498672988778</v>
      </c>
      <c r="AV103" s="37">
        <f>T103+AO103</f>
        <v>343.23497591863406</v>
      </c>
      <c r="AW103" s="58">
        <f t="shared" si="21"/>
        <v>0.48108233735528988</v>
      </c>
      <c r="AX103" s="58">
        <f t="shared" si="22"/>
        <v>0.51801035107572679</v>
      </c>
      <c r="AY103" s="59">
        <f t="shared" si="23"/>
        <v>9.0731156898339626E-4</v>
      </c>
      <c r="AZ103" s="54">
        <f t="shared" si="31"/>
        <v>2.831392771138308E-3</v>
      </c>
    </row>
    <row r="104" spans="3:52" x14ac:dyDescent="0.25">
      <c r="C104" s="35">
        <v>34821</v>
      </c>
      <c r="D104" s="36">
        <v>67.12</v>
      </c>
      <c r="E104" s="37">
        <v>35.119999999999997</v>
      </c>
      <c r="F104" s="38">
        <v>0</v>
      </c>
      <c r="G104" s="7">
        <v>0</v>
      </c>
      <c r="H104" s="38">
        <v>1</v>
      </c>
      <c r="I104" s="7">
        <v>1</v>
      </c>
      <c r="J104" s="36">
        <f t="shared" si="24"/>
        <v>67.08644000000001</v>
      </c>
      <c r="K104" s="37">
        <f t="shared" si="25"/>
        <v>35.102440000000001</v>
      </c>
      <c r="L104" s="36">
        <f t="shared" si="26"/>
        <v>67.153559999999999</v>
      </c>
      <c r="M104" s="37">
        <f t="shared" si="27"/>
        <v>35.137559999999993</v>
      </c>
      <c r="O104" s="39">
        <f t="shared" si="28"/>
        <v>11110.708309310068</v>
      </c>
      <c r="P104" s="40">
        <f t="shared" si="29"/>
        <v>12054.412354262427</v>
      </c>
      <c r="Q104" s="40">
        <f>S104*F104+T104*G104+AS103*(1+$G$9/252)</f>
        <v>21.192681035545171</v>
      </c>
      <c r="R104" s="41">
        <f t="shared" si="32"/>
        <v>23186.313344608039</v>
      </c>
      <c r="S104" s="36">
        <f>AU103*H103</f>
        <v>165.53498672988778</v>
      </c>
      <c r="T104" s="37">
        <f>AV103*I103</f>
        <v>343.23497591863406</v>
      </c>
      <c r="U104" s="57">
        <f t="shared" si="35"/>
        <v>0.4791925367425372</v>
      </c>
      <c r="V104" s="58">
        <f t="shared" si="33"/>
        <v>0.51989344640965407</v>
      </c>
      <c r="W104" s="59">
        <f t="shared" si="34"/>
        <v>9.1401684780877482E-4</v>
      </c>
      <c r="Y104" s="7">
        <f t="shared" si="30"/>
        <v>0</v>
      </c>
      <c r="Z104" s="40"/>
      <c r="AA104" s="40"/>
      <c r="AB104" s="40"/>
      <c r="AC104" s="40"/>
      <c r="AD104" s="40"/>
      <c r="AE104" s="40"/>
      <c r="AF104" s="40"/>
      <c r="AG104" s="41"/>
      <c r="AH104" s="40"/>
      <c r="AI104" s="40"/>
      <c r="AJ104" s="40"/>
      <c r="AK104" s="40"/>
      <c r="AL104" s="40"/>
      <c r="AM104" s="41"/>
      <c r="AN104" s="36">
        <f>Y104*(IF(AND(AH104&gt;0,AI104&lt;0),AH104,0)+IF(AND(AJ104&lt;0,AK104&gt;0),AJ104,0)+IF(AND(AL104&gt;0,AM104&gt;0),AL104,0))</f>
        <v>0</v>
      </c>
      <c r="AO104" s="37">
        <f>Y104*(IF(AND(AH104&gt;0,AI104&lt;0),AI104,0)+IF(AND(AJ104&lt;0,AK104&gt;0),AK104,0)+IF(AND(AL104&gt;0,AM104&gt;0),AM104,0))</f>
        <v>0</v>
      </c>
      <c r="AQ104" s="40">
        <f>AU104*D104</f>
        <v>11110.708309310068</v>
      </c>
      <c r="AR104" s="40">
        <f>AV104*E104</f>
        <v>12054.412354262427</v>
      </c>
      <c r="AS104" s="40">
        <f>IF(AND(Y104&lt;&gt;0,AN104&lt;&gt;0),0,Q104)</f>
        <v>21.192681035545171</v>
      </c>
      <c r="AT104" s="41">
        <f t="shared" si="36"/>
        <v>23186.313344608039</v>
      </c>
      <c r="AU104" s="42">
        <f>S104+AN104</f>
        <v>165.53498672988778</v>
      </c>
      <c r="AV104" s="37">
        <f>T104+AO104</f>
        <v>343.23497591863406</v>
      </c>
      <c r="AW104" s="58">
        <f t="shared" si="21"/>
        <v>0.4791925367425372</v>
      </c>
      <c r="AX104" s="58">
        <f t="shared" si="22"/>
        <v>0.51989344640965407</v>
      </c>
      <c r="AY104" s="59">
        <f t="shared" si="23"/>
        <v>9.1401684780877482E-4</v>
      </c>
      <c r="AZ104" s="54">
        <f t="shared" si="31"/>
        <v>-7.296664622787441E-3</v>
      </c>
    </row>
    <row r="105" spans="3:52" x14ac:dyDescent="0.25">
      <c r="C105" s="35">
        <v>34822</v>
      </c>
      <c r="D105" s="36">
        <v>66</v>
      </c>
      <c r="E105" s="37">
        <v>36.25</v>
      </c>
      <c r="F105" s="38">
        <v>0</v>
      </c>
      <c r="G105" s="7">
        <v>0</v>
      </c>
      <c r="H105" s="38">
        <v>1</v>
      </c>
      <c r="I105" s="7">
        <v>1</v>
      </c>
      <c r="J105" s="36">
        <f t="shared" si="24"/>
        <v>65.966999999999999</v>
      </c>
      <c r="K105" s="37">
        <f t="shared" si="25"/>
        <v>36.231875000000002</v>
      </c>
      <c r="L105" s="36">
        <f t="shared" si="26"/>
        <v>66.033000000000001</v>
      </c>
      <c r="M105" s="37">
        <f t="shared" si="27"/>
        <v>36.268124999999998</v>
      </c>
      <c r="O105" s="39">
        <f t="shared" si="28"/>
        <v>10925.309124172592</v>
      </c>
      <c r="P105" s="40">
        <f t="shared" si="29"/>
        <v>12442.267877050484</v>
      </c>
      <c r="Q105" s="40">
        <f>S105*F105+T105*G105+AS104*(1+$G$9/252)</f>
        <v>21.193522014951341</v>
      </c>
      <c r="R105" s="41">
        <f t="shared" si="32"/>
        <v>23388.770523238029</v>
      </c>
      <c r="S105" s="36">
        <f>AU104*H104</f>
        <v>165.53498672988778</v>
      </c>
      <c r="T105" s="37">
        <f>AV104*I104</f>
        <v>343.23497591863406</v>
      </c>
      <c r="U105" s="57">
        <f t="shared" si="35"/>
        <v>0.46711771845030065</v>
      </c>
      <c r="V105" s="58">
        <f t="shared" si="33"/>
        <v>0.53197614063075305</v>
      </c>
      <c r="W105" s="59">
        <f t="shared" si="34"/>
        <v>9.0614091894631286E-4</v>
      </c>
      <c r="Y105" s="7">
        <f t="shared" si="30"/>
        <v>0</v>
      </c>
      <c r="Z105" s="40"/>
      <c r="AA105" s="40"/>
      <c r="AB105" s="40"/>
      <c r="AC105" s="40"/>
      <c r="AD105" s="40"/>
      <c r="AE105" s="40"/>
      <c r="AF105" s="40"/>
      <c r="AG105" s="41"/>
      <c r="AH105" s="40"/>
      <c r="AI105" s="40"/>
      <c r="AJ105" s="40"/>
      <c r="AK105" s="40"/>
      <c r="AL105" s="40"/>
      <c r="AM105" s="41"/>
      <c r="AN105" s="36">
        <f>Y105*(IF(AND(AH105&gt;0,AI105&lt;0),AH105,0)+IF(AND(AJ105&lt;0,AK105&gt;0),AJ105,0)+IF(AND(AL105&gt;0,AM105&gt;0),AL105,0))</f>
        <v>0</v>
      </c>
      <c r="AO105" s="37">
        <f>Y105*(IF(AND(AH105&gt;0,AI105&lt;0),AI105,0)+IF(AND(AJ105&lt;0,AK105&gt;0),AK105,0)+IF(AND(AL105&gt;0,AM105&gt;0),AM105,0))</f>
        <v>0</v>
      </c>
      <c r="AQ105" s="40">
        <f>AU105*D105</f>
        <v>10925.309124172592</v>
      </c>
      <c r="AR105" s="40">
        <f>AV105*E105</f>
        <v>12442.267877050484</v>
      </c>
      <c r="AS105" s="40">
        <f>IF(AND(Y105&lt;&gt;0,AN105&lt;&gt;0),0,Q105)</f>
        <v>21.193522014951341</v>
      </c>
      <c r="AT105" s="41">
        <f t="shared" si="36"/>
        <v>23388.770523238029</v>
      </c>
      <c r="AU105" s="42">
        <f>S105+AN105</f>
        <v>165.53498672988778</v>
      </c>
      <c r="AV105" s="37">
        <f>T105+AO105</f>
        <v>343.23497591863406</v>
      </c>
      <c r="AW105" s="58">
        <f t="shared" si="21"/>
        <v>0.46711771845030065</v>
      </c>
      <c r="AX105" s="58">
        <f t="shared" si="22"/>
        <v>0.53197614063075305</v>
      </c>
      <c r="AY105" s="59">
        <f t="shared" si="23"/>
        <v>9.0614091894631286E-4</v>
      </c>
      <c r="AZ105" s="54">
        <f t="shared" si="31"/>
        <v>8.7317537558022629E-3</v>
      </c>
    </row>
    <row r="106" spans="3:52" x14ac:dyDescent="0.25">
      <c r="C106" s="35">
        <v>34823</v>
      </c>
      <c r="D106" s="36">
        <v>64.5</v>
      </c>
      <c r="E106" s="37">
        <v>36.119999999999997</v>
      </c>
      <c r="F106" s="38">
        <v>0</v>
      </c>
      <c r="G106" s="7">
        <v>0</v>
      </c>
      <c r="H106" s="38">
        <v>1</v>
      </c>
      <c r="I106" s="7">
        <v>1</v>
      </c>
      <c r="J106" s="36">
        <f t="shared" si="24"/>
        <v>64.467750000000009</v>
      </c>
      <c r="K106" s="37">
        <f t="shared" si="25"/>
        <v>36.101939999999999</v>
      </c>
      <c r="L106" s="36">
        <f t="shared" si="26"/>
        <v>64.532249999999991</v>
      </c>
      <c r="M106" s="37">
        <f t="shared" si="27"/>
        <v>36.138059999999996</v>
      </c>
      <c r="O106" s="39">
        <f t="shared" si="28"/>
        <v>10677.006644077761</v>
      </c>
      <c r="P106" s="40">
        <f t="shared" si="29"/>
        <v>12397.647330181062</v>
      </c>
      <c r="Q106" s="40">
        <f>S106*F106+T106*G106+AS105*(1+$G$9/252)</f>
        <v>21.194363027729711</v>
      </c>
      <c r="R106" s="41">
        <f t="shared" si="32"/>
        <v>23095.848337286552</v>
      </c>
      <c r="S106" s="36">
        <f>AU105*H105</f>
        <v>165.53498672988778</v>
      </c>
      <c r="T106" s="37">
        <f>AV105*I105</f>
        <v>343.23497591863406</v>
      </c>
      <c r="U106" s="57">
        <f t="shared" si="35"/>
        <v>0.46229116541437093</v>
      </c>
      <c r="V106" s="58">
        <f t="shared" si="33"/>
        <v>0.5367911647638407</v>
      </c>
      <c r="W106" s="59">
        <f t="shared" si="34"/>
        <v>9.1766982178840206E-4</v>
      </c>
      <c r="Y106" s="7">
        <f t="shared" si="30"/>
        <v>0</v>
      </c>
      <c r="Z106" s="40"/>
      <c r="AA106" s="40"/>
      <c r="AB106" s="40"/>
      <c r="AC106" s="40"/>
      <c r="AD106" s="40"/>
      <c r="AE106" s="40"/>
      <c r="AF106" s="40"/>
      <c r="AG106" s="41"/>
      <c r="AH106" s="40"/>
      <c r="AI106" s="40"/>
      <c r="AJ106" s="40"/>
      <c r="AK106" s="40"/>
      <c r="AL106" s="40"/>
      <c r="AM106" s="41"/>
      <c r="AN106" s="36">
        <f>Y106*(IF(AND(AH106&gt;0,AI106&lt;0),AH106,0)+IF(AND(AJ106&lt;0,AK106&gt;0),AJ106,0)+IF(AND(AL106&gt;0,AM106&gt;0),AL106,0))</f>
        <v>0</v>
      </c>
      <c r="AO106" s="37">
        <f>Y106*(IF(AND(AH106&gt;0,AI106&lt;0),AI106,0)+IF(AND(AJ106&lt;0,AK106&gt;0),AK106,0)+IF(AND(AL106&gt;0,AM106&gt;0),AM106,0))</f>
        <v>0</v>
      </c>
      <c r="AQ106" s="40">
        <f>AU106*D106</f>
        <v>10677.006644077761</v>
      </c>
      <c r="AR106" s="40">
        <f>AV106*E106</f>
        <v>12397.647330181062</v>
      </c>
      <c r="AS106" s="40">
        <f>IF(AND(Y106&lt;&gt;0,AN106&lt;&gt;0),0,Q106)</f>
        <v>21.194363027729711</v>
      </c>
      <c r="AT106" s="41">
        <f t="shared" si="36"/>
        <v>23095.848337286552</v>
      </c>
      <c r="AU106" s="42">
        <f>S106+AN106</f>
        <v>165.53498672988778</v>
      </c>
      <c r="AV106" s="37">
        <f>T106+AO106</f>
        <v>343.23497591863406</v>
      </c>
      <c r="AW106" s="58">
        <f t="shared" si="21"/>
        <v>0.46229116541437093</v>
      </c>
      <c r="AX106" s="58">
        <f t="shared" si="22"/>
        <v>0.5367911647638407</v>
      </c>
      <c r="AY106" s="59">
        <f t="shared" si="23"/>
        <v>9.1766982178840206E-4</v>
      </c>
      <c r="AZ106" s="54">
        <f t="shared" si="31"/>
        <v>-1.2524052329319413E-2</v>
      </c>
    </row>
    <row r="107" spans="3:52" x14ac:dyDescent="0.25">
      <c r="C107" s="35">
        <v>34824</v>
      </c>
      <c r="D107" s="36">
        <v>62.75</v>
      </c>
      <c r="E107" s="37">
        <v>36.380000000000003</v>
      </c>
      <c r="F107" s="38">
        <v>0</v>
      </c>
      <c r="G107" s="7">
        <v>0</v>
      </c>
      <c r="H107" s="38">
        <v>1</v>
      </c>
      <c r="I107" s="7">
        <v>1</v>
      </c>
      <c r="J107" s="36">
        <f t="shared" si="24"/>
        <v>62.718625000000003</v>
      </c>
      <c r="K107" s="37">
        <f t="shared" si="25"/>
        <v>36.361810000000006</v>
      </c>
      <c r="L107" s="36">
        <f t="shared" si="26"/>
        <v>62.781374999999997</v>
      </c>
      <c r="M107" s="37">
        <f t="shared" si="27"/>
        <v>36.39819</v>
      </c>
      <c r="O107" s="39">
        <f t="shared" si="28"/>
        <v>10387.320417300458</v>
      </c>
      <c r="P107" s="40">
        <f t="shared" si="29"/>
        <v>12486.888423919909</v>
      </c>
      <c r="Q107" s="40">
        <f>S107*F107+T107*G107+AS106*(1+$G$9/252)</f>
        <v>21.195204073881602</v>
      </c>
      <c r="R107" s="41">
        <f t="shared" si="32"/>
        <v>22895.40404529425</v>
      </c>
      <c r="S107" s="36">
        <f>AU106*H106</f>
        <v>165.53498672988778</v>
      </c>
      <c r="T107" s="37">
        <f>AV106*I106</f>
        <v>343.23497591863406</v>
      </c>
      <c r="U107" s="57">
        <f t="shared" si="35"/>
        <v>0.45368583130269718</v>
      </c>
      <c r="V107" s="58">
        <f t="shared" si="33"/>
        <v>0.54538842814116528</v>
      </c>
      <c r="W107" s="59">
        <f t="shared" si="34"/>
        <v>9.2574055613741854E-4</v>
      </c>
      <c r="Y107" s="7">
        <f t="shared" si="30"/>
        <v>0</v>
      </c>
      <c r="Z107" s="40"/>
      <c r="AA107" s="40"/>
      <c r="AB107" s="40"/>
      <c r="AC107" s="40"/>
      <c r="AD107" s="40"/>
      <c r="AE107" s="40"/>
      <c r="AF107" s="40"/>
      <c r="AG107" s="41"/>
      <c r="AH107" s="40"/>
      <c r="AI107" s="40"/>
      <c r="AJ107" s="40"/>
      <c r="AK107" s="40"/>
      <c r="AL107" s="40"/>
      <c r="AM107" s="41"/>
      <c r="AN107" s="36">
        <f>Y107*(IF(AND(AH107&gt;0,AI107&lt;0),AH107,0)+IF(AND(AJ107&lt;0,AK107&gt;0),AJ107,0)+IF(AND(AL107&gt;0,AM107&gt;0),AL107,0))</f>
        <v>0</v>
      </c>
      <c r="AO107" s="37">
        <f>Y107*(IF(AND(AH107&gt;0,AI107&lt;0),AI107,0)+IF(AND(AJ107&lt;0,AK107&gt;0),AK107,0)+IF(AND(AL107&gt;0,AM107&gt;0),AM107,0))</f>
        <v>0</v>
      </c>
      <c r="AQ107" s="40">
        <f>AU107*D107</f>
        <v>10387.320417300458</v>
      </c>
      <c r="AR107" s="40">
        <f>AV107*E107</f>
        <v>12486.888423919909</v>
      </c>
      <c r="AS107" s="40">
        <f>IF(AND(Y107&lt;&gt;0,AN107&lt;&gt;0),0,Q107)</f>
        <v>21.195204073881602</v>
      </c>
      <c r="AT107" s="41">
        <f t="shared" si="36"/>
        <v>22895.40404529425</v>
      </c>
      <c r="AU107" s="42">
        <f>S107+AN107</f>
        <v>165.53498672988778</v>
      </c>
      <c r="AV107" s="37">
        <f>T107+AO107</f>
        <v>343.23497591863406</v>
      </c>
      <c r="AW107" s="58">
        <f t="shared" si="21"/>
        <v>0.45368583130269718</v>
      </c>
      <c r="AX107" s="58">
        <f t="shared" si="22"/>
        <v>0.54538842814116528</v>
      </c>
      <c r="AY107" s="59">
        <f t="shared" si="23"/>
        <v>9.2574055613741854E-4</v>
      </c>
      <c r="AZ107" s="54">
        <f t="shared" si="31"/>
        <v>-8.6788018809726974E-3</v>
      </c>
    </row>
    <row r="108" spans="3:52" x14ac:dyDescent="0.25">
      <c r="C108" s="35">
        <v>34827</v>
      </c>
      <c r="D108" s="36">
        <v>63</v>
      </c>
      <c r="E108" s="37">
        <v>36.380000000000003</v>
      </c>
      <c r="F108" s="38">
        <v>0</v>
      </c>
      <c r="G108" s="7">
        <v>0</v>
      </c>
      <c r="H108" s="38">
        <v>1</v>
      </c>
      <c r="I108" s="7">
        <v>1</v>
      </c>
      <c r="J108" s="36">
        <f t="shared" si="24"/>
        <v>62.968500000000006</v>
      </c>
      <c r="K108" s="37">
        <f t="shared" si="25"/>
        <v>36.361810000000006</v>
      </c>
      <c r="L108" s="36">
        <f t="shared" si="26"/>
        <v>63.031499999999994</v>
      </c>
      <c r="M108" s="37">
        <f t="shared" si="27"/>
        <v>36.39819</v>
      </c>
      <c r="O108" s="39">
        <f t="shared" si="28"/>
        <v>10428.704163982929</v>
      </c>
      <c r="P108" s="40">
        <f t="shared" si="29"/>
        <v>12486.888423919909</v>
      </c>
      <c r="Q108" s="40">
        <f>S108*F108+T108*G108+AS107*(1+$G$9/252)</f>
        <v>21.196045153408342</v>
      </c>
      <c r="R108" s="41">
        <f t="shared" si="32"/>
        <v>22936.788633056243</v>
      </c>
      <c r="S108" s="36">
        <f>AU107*H107</f>
        <v>165.53498672988778</v>
      </c>
      <c r="T108" s="37">
        <f>AV107*I107</f>
        <v>343.23497591863406</v>
      </c>
      <c r="U108" s="57">
        <f t="shared" si="35"/>
        <v>0.4546715030958256</v>
      </c>
      <c r="V108" s="58">
        <f t="shared" si="33"/>
        <v>0.54440438998177565</v>
      </c>
      <c r="W108" s="59">
        <f t="shared" si="34"/>
        <v>9.24106922398929E-4</v>
      </c>
      <c r="Y108" s="7">
        <f t="shared" si="30"/>
        <v>0</v>
      </c>
      <c r="Z108" s="40"/>
      <c r="AA108" s="40"/>
      <c r="AB108" s="40"/>
      <c r="AC108" s="40"/>
      <c r="AD108" s="40"/>
      <c r="AE108" s="40"/>
      <c r="AF108" s="40"/>
      <c r="AG108" s="41"/>
      <c r="AH108" s="40"/>
      <c r="AI108" s="40"/>
      <c r="AJ108" s="40"/>
      <c r="AK108" s="40"/>
      <c r="AL108" s="40"/>
      <c r="AM108" s="41"/>
      <c r="AN108" s="36">
        <f>Y108*(IF(AND(AH108&gt;0,AI108&lt;0),AH108,0)+IF(AND(AJ108&lt;0,AK108&gt;0),AJ108,0)+IF(AND(AL108&gt;0,AM108&gt;0),AL108,0))</f>
        <v>0</v>
      </c>
      <c r="AO108" s="37">
        <f>Y108*(IF(AND(AH108&gt;0,AI108&lt;0),AI108,0)+IF(AND(AJ108&lt;0,AK108&gt;0),AK108,0)+IF(AND(AL108&gt;0,AM108&gt;0),AM108,0))</f>
        <v>0</v>
      </c>
      <c r="AQ108" s="40">
        <f>AU108*D108</f>
        <v>10428.704163982929</v>
      </c>
      <c r="AR108" s="40">
        <f>AV108*E108</f>
        <v>12486.888423919909</v>
      </c>
      <c r="AS108" s="40">
        <f>IF(AND(Y108&lt;&gt;0,AN108&lt;&gt;0),0,Q108)</f>
        <v>21.196045153408342</v>
      </c>
      <c r="AT108" s="41">
        <f t="shared" si="36"/>
        <v>22936.788633056243</v>
      </c>
      <c r="AU108" s="42">
        <f>S108+AN108</f>
        <v>165.53498672988778</v>
      </c>
      <c r="AV108" s="37">
        <f>T108+AO108</f>
        <v>343.23497591863406</v>
      </c>
      <c r="AW108" s="58">
        <f t="shared" si="21"/>
        <v>0.4546715030958256</v>
      </c>
      <c r="AX108" s="58">
        <f t="shared" si="22"/>
        <v>0.54440438998177565</v>
      </c>
      <c r="AY108" s="59">
        <f t="shared" si="23"/>
        <v>9.24106922398929E-4</v>
      </c>
      <c r="AZ108" s="54">
        <f t="shared" si="31"/>
        <v>1.8075500078584827E-3</v>
      </c>
    </row>
    <row r="109" spans="3:52" x14ac:dyDescent="0.25">
      <c r="C109" s="35">
        <v>34828</v>
      </c>
      <c r="D109" s="36">
        <v>63.25</v>
      </c>
      <c r="E109" s="37">
        <v>36.75</v>
      </c>
      <c r="F109" s="38">
        <v>0</v>
      </c>
      <c r="G109" s="7">
        <v>0</v>
      </c>
      <c r="H109" s="38">
        <v>1</v>
      </c>
      <c r="I109" s="7">
        <v>1</v>
      </c>
      <c r="J109" s="36">
        <f t="shared" si="24"/>
        <v>63.218375000000002</v>
      </c>
      <c r="K109" s="37">
        <f t="shared" si="25"/>
        <v>36.731625000000001</v>
      </c>
      <c r="L109" s="36">
        <f t="shared" si="26"/>
        <v>63.281624999999998</v>
      </c>
      <c r="M109" s="37">
        <f t="shared" si="27"/>
        <v>36.768374999999999</v>
      </c>
      <c r="O109" s="39">
        <f t="shared" si="28"/>
        <v>10470.087910665401</v>
      </c>
      <c r="P109" s="40">
        <f t="shared" si="29"/>
        <v>12613.885365009803</v>
      </c>
      <c r="Q109" s="40">
        <f>S109*F109+T109*G109+AS108*(1+$G$9/252)</f>
        <v>21.196886266311253</v>
      </c>
      <c r="R109" s="41">
        <f t="shared" si="32"/>
        <v>23105.170161941518</v>
      </c>
      <c r="S109" s="36">
        <f>AU108*H108</f>
        <v>165.53498672988778</v>
      </c>
      <c r="T109" s="37">
        <f>AV108*I108</f>
        <v>343.23497591863406</v>
      </c>
      <c r="U109" s="57">
        <f t="shared" si="35"/>
        <v>0.45314913663399758</v>
      </c>
      <c r="V109" s="58">
        <f t="shared" si="33"/>
        <v>0.5459334545731761</v>
      </c>
      <c r="W109" s="59">
        <f t="shared" si="34"/>
        <v>9.1740879282622382E-4</v>
      </c>
      <c r="Y109" s="7">
        <f t="shared" si="30"/>
        <v>0</v>
      </c>
      <c r="Z109" s="40"/>
      <c r="AA109" s="40"/>
      <c r="AB109" s="40"/>
      <c r="AC109" s="40"/>
      <c r="AD109" s="40"/>
      <c r="AE109" s="40"/>
      <c r="AF109" s="40"/>
      <c r="AG109" s="41"/>
      <c r="AH109" s="40"/>
      <c r="AI109" s="40"/>
      <c r="AJ109" s="40"/>
      <c r="AK109" s="40"/>
      <c r="AL109" s="40"/>
      <c r="AM109" s="41"/>
      <c r="AN109" s="36">
        <f>Y109*(IF(AND(AH109&gt;0,AI109&lt;0),AH109,0)+IF(AND(AJ109&lt;0,AK109&gt;0),AJ109,0)+IF(AND(AL109&gt;0,AM109&gt;0),AL109,0))</f>
        <v>0</v>
      </c>
      <c r="AO109" s="37">
        <f>Y109*(IF(AND(AH109&gt;0,AI109&lt;0),AI109,0)+IF(AND(AJ109&lt;0,AK109&gt;0),AK109,0)+IF(AND(AL109&gt;0,AM109&gt;0),AM109,0))</f>
        <v>0</v>
      </c>
      <c r="AQ109" s="40">
        <f>AU109*D109</f>
        <v>10470.087910665401</v>
      </c>
      <c r="AR109" s="40">
        <f>AV109*E109</f>
        <v>12613.885365009803</v>
      </c>
      <c r="AS109" s="40">
        <f>IF(AND(Y109&lt;&gt;0,AN109&lt;&gt;0),0,Q109)</f>
        <v>21.196886266311253</v>
      </c>
      <c r="AT109" s="41">
        <f t="shared" si="36"/>
        <v>23105.170161941518</v>
      </c>
      <c r="AU109" s="42">
        <f>S109+AN109</f>
        <v>165.53498672988778</v>
      </c>
      <c r="AV109" s="37">
        <f>T109+AO109</f>
        <v>343.23497591863406</v>
      </c>
      <c r="AW109" s="58">
        <f t="shared" si="21"/>
        <v>0.45314913663399758</v>
      </c>
      <c r="AX109" s="58">
        <f t="shared" si="22"/>
        <v>0.5459334545731761</v>
      </c>
      <c r="AY109" s="59">
        <f t="shared" si="23"/>
        <v>9.1740879282622382E-4</v>
      </c>
      <c r="AZ109" s="54">
        <f t="shared" si="31"/>
        <v>7.341111764992414E-3</v>
      </c>
    </row>
    <row r="110" spans="3:52" x14ac:dyDescent="0.25">
      <c r="C110" s="35">
        <v>34829</v>
      </c>
      <c r="D110" s="36">
        <v>62.12</v>
      </c>
      <c r="E110" s="37">
        <v>37</v>
      </c>
      <c r="F110" s="38">
        <v>0</v>
      </c>
      <c r="G110" s="7">
        <v>0</v>
      </c>
      <c r="H110" s="38">
        <v>1</v>
      </c>
      <c r="I110" s="7">
        <v>1</v>
      </c>
      <c r="J110" s="36">
        <f t="shared" si="24"/>
        <v>62.088940000000001</v>
      </c>
      <c r="K110" s="37">
        <f t="shared" si="25"/>
        <v>36.981500000000004</v>
      </c>
      <c r="L110" s="36">
        <f t="shared" si="26"/>
        <v>62.151059999999994</v>
      </c>
      <c r="M110" s="37">
        <f t="shared" si="27"/>
        <v>37.018499999999996</v>
      </c>
      <c r="O110" s="39">
        <f t="shared" si="28"/>
        <v>10283.033375660629</v>
      </c>
      <c r="P110" s="40">
        <f t="shared" si="29"/>
        <v>12699.694108989461</v>
      </c>
      <c r="Q110" s="40">
        <f>S110*F110+T110*G110+AS109*(1+$G$9/252)</f>
        <v>21.197727412591661</v>
      </c>
      <c r="R110" s="41">
        <f t="shared" si="32"/>
        <v>23003.925212062681</v>
      </c>
      <c r="S110" s="36">
        <f>AU109*H109</f>
        <v>165.53498672988778</v>
      </c>
      <c r="T110" s="37">
        <f>AV109*I109</f>
        <v>343.23497591863406</v>
      </c>
      <c r="U110" s="57">
        <f t="shared" si="35"/>
        <v>0.44701211992588397</v>
      </c>
      <c r="V110" s="58">
        <f t="shared" si="33"/>
        <v>0.5520663970134132</v>
      </c>
      <c r="W110" s="59">
        <f t="shared" si="34"/>
        <v>9.2148306070287975E-4</v>
      </c>
      <c r="Y110" s="7">
        <f t="shared" si="30"/>
        <v>0</v>
      </c>
      <c r="Z110" s="40"/>
      <c r="AA110" s="40"/>
      <c r="AB110" s="40"/>
      <c r="AC110" s="40"/>
      <c r="AD110" s="40"/>
      <c r="AE110" s="40"/>
      <c r="AF110" s="40"/>
      <c r="AG110" s="41"/>
      <c r="AH110" s="40"/>
      <c r="AI110" s="40"/>
      <c r="AJ110" s="40"/>
      <c r="AK110" s="40"/>
      <c r="AL110" s="40"/>
      <c r="AM110" s="41"/>
      <c r="AN110" s="36">
        <f>Y110*(IF(AND(AH110&gt;0,AI110&lt;0),AH110,0)+IF(AND(AJ110&lt;0,AK110&gt;0),AJ110,0)+IF(AND(AL110&gt;0,AM110&gt;0),AL110,0))</f>
        <v>0</v>
      </c>
      <c r="AO110" s="37">
        <f>Y110*(IF(AND(AH110&gt;0,AI110&lt;0),AI110,0)+IF(AND(AJ110&lt;0,AK110&gt;0),AK110,0)+IF(AND(AL110&gt;0,AM110&gt;0),AM110,0))</f>
        <v>0</v>
      </c>
      <c r="AQ110" s="40">
        <f>AU110*D110</f>
        <v>10283.033375660629</v>
      </c>
      <c r="AR110" s="40">
        <f>AV110*E110</f>
        <v>12699.694108989461</v>
      </c>
      <c r="AS110" s="40">
        <f>IF(AND(Y110&lt;&gt;0,AN110&lt;&gt;0),0,Q110)</f>
        <v>21.197727412591661</v>
      </c>
      <c r="AT110" s="41">
        <f t="shared" si="36"/>
        <v>23003.925212062681</v>
      </c>
      <c r="AU110" s="42">
        <f>S110+AN110</f>
        <v>165.53498672988778</v>
      </c>
      <c r="AV110" s="37">
        <f>T110+AO110</f>
        <v>343.23497591863406</v>
      </c>
      <c r="AW110" s="58">
        <f t="shared" si="21"/>
        <v>0.44701211992588397</v>
      </c>
      <c r="AX110" s="58">
        <f t="shared" si="22"/>
        <v>0.5520663970134132</v>
      </c>
      <c r="AY110" s="59">
        <f t="shared" si="23"/>
        <v>9.2148306070287975E-4</v>
      </c>
      <c r="AZ110" s="54">
        <f t="shared" si="31"/>
        <v>-4.381917517560896E-3</v>
      </c>
    </row>
    <row r="111" spans="3:52" x14ac:dyDescent="0.25">
      <c r="C111" s="35">
        <v>34830</v>
      </c>
      <c r="D111" s="36">
        <v>62.25</v>
      </c>
      <c r="E111" s="37">
        <v>37</v>
      </c>
      <c r="F111" s="38">
        <v>0</v>
      </c>
      <c r="G111" s="7">
        <v>0</v>
      </c>
      <c r="H111" s="38">
        <v>1</v>
      </c>
      <c r="I111" s="7">
        <v>1</v>
      </c>
      <c r="J111" s="36">
        <f t="shared" si="24"/>
        <v>62.218875000000004</v>
      </c>
      <c r="K111" s="37">
        <f t="shared" si="25"/>
        <v>36.981500000000004</v>
      </c>
      <c r="L111" s="36">
        <f t="shared" si="26"/>
        <v>62.281124999999996</v>
      </c>
      <c r="M111" s="37">
        <f t="shared" si="27"/>
        <v>37.018499999999996</v>
      </c>
      <c r="O111" s="39">
        <f t="shared" si="28"/>
        <v>10304.552923935515</v>
      </c>
      <c r="P111" s="40">
        <f t="shared" si="29"/>
        <v>12699.694108989461</v>
      </c>
      <c r="Q111" s="40">
        <f>S111*F111+T111*G111+AS110*(1+$G$9/252)</f>
        <v>21.19856859225089</v>
      </c>
      <c r="R111" s="41">
        <f t="shared" si="32"/>
        <v>23025.445601517229</v>
      </c>
      <c r="S111" s="36">
        <f>AU110*H110</f>
        <v>165.53498672988778</v>
      </c>
      <c r="T111" s="37">
        <f>AV110*I110</f>
        <v>343.23497591863406</v>
      </c>
      <c r="U111" s="57">
        <f t="shared" si="35"/>
        <v>0.44752892527111443</v>
      </c>
      <c r="V111" s="58">
        <f t="shared" si="33"/>
        <v>0.55155041638597568</v>
      </c>
      <c r="W111" s="59">
        <f t="shared" si="34"/>
        <v>9.2065834290972598E-4</v>
      </c>
      <c r="Y111" s="7">
        <f t="shared" si="30"/>
        <v>0</v>
      </c>
      <c r="Z111" s="40"/>
      <c r="AA111" s="40"/>
      <c r="AB111" s="40"/>
      <c r="AC111" s="40"/>
      <c r="AD111" s="40"/>
      <c r="AE111" s="40"/>
      <c r="AF111" s="40"/>
      <c r="AG111" s="41"/>
      <c r="AH111" s="40"/>
      <c r="AI111" s="40"/>
      <c r="AJ111" s="40"/>
      <c r="AK111" s="40"/>
      <c r="AL111" s="40"/>
      <c r="AM111" s="41"/>
      <c r="AN111" s="36">
        <f>Y111*(IF(AND(AH111&gt;0,AI111&lt;0),AH111,0)+IF(AND(AJ111&lt;0,AK111&gt;0),AJ111,0)+IF(AND(AL111&gt;0,AM111&gt;0),AL111,0))</f>
        <v>0</v>
      </c>
      <c r="AO111" s="37">
        <f>Y111*(IF(AND(AH111&gt;0,AI111&lt;0),AI111,0)+IF(AND(AJ111&lt;0,AK111&gt;0),AK111,0)+IF(AND(AL111&gt;0,AM111&gt;0),AM111,0))</f>
        <v>0</v>
      </c>
      <c r="AQ111" s="40">
        <f>AU111*D111</f>
        <v>10304.552923935515</v>
      </c>
      <c r="AR111" s="40">
        <f>AV111*E111</f>
        <v>12699.694108989461</v>
      </c>
      <c r="AS111" s="40">
        <f>IF(AND(Y111&lt;&gt;0,AN111&lt;&gt;0),0,Q111)</f>
        <v>21.19856859225089</v>
      </c>
      <c r="AT111" s="41">
        <f t="shared" si="36"/>
        <v>23025.445601517229</v>
      </c>
      <c r="AU111" s="42">
        <f>S111+AN111</f>
        <v>165.53498672988778</v>
      </c>
      <c r="AV111" s="37">
        <f>T111+AO111</f>
        <v>343.23497591863406</v>
      </c>
      <c r="AW111" s="58">
        <f t="shared" si="21"/>
        <v>0.44752892527111443</v>
      </c>
      <c r="AX111" s="58">
        <f t="shared" si="22"/>
        <v>0.55155041638597568</v>
      </c>
      <c r="AY111" s="59">
        <f t="shared" si="23"/>
        <v>9.2065834290972598E-4</v>
      </c>
      <c r="AZ111" s="54">
        <f t="shared" si="31"/>
        <v>9.3550945137232944E-4</v>
      </c>
    </row>
    <row r="112" spans="3:52" x14ac:dyDescent="0.25">
      <c r="C112" s="35">
        <v>34831</v>
      </c>
      <c r="D112" s="36">
        <v>63</v>
      </c>
      <c r="E112" s="37">
        <v>36.880000000000003</v>
      </c>
      <c r="F112" s="38">
        <v>0</v>
      </c>
      <c r="G112" s="7">
        <v>0</v>
      </c>
      <c r="H112" s="38">
        <v>1</v>
      </c>
      <c r="I112" s="7">
        <v>1</v>
      </c>
      <c r="J112" s="36">
        <f t="shared" si="24"/>
        <v>62.968500000000006</v>
      </c>
      <c r="K112" s="37">
        <f t="shared" si="25"/>
        <v>36.861560000000004</v>
      </c>
      <c r="L112" s="36">
        <f t="shared" si="26"/>
        <v>63.031499999999994</v>
      </c>
      <c r="M112" s="37">
        <f t="shared" si="27"/>
        <v>36.898440000000001</v>
      </c>
      <c r="O112" s="39">
        <f t="shared" si="28"/>
        <v>10428.704163982929</v>
      </c>
      <c r="P112" s="40">
        <f t="shared" si="29"/>
        <v>12658.505911879225</v>
      </c>
      <c r="Q112" s="40">
        <f>S112*F112+T112*G112+AS111*(1+$G$9/252)</f>
        <v>21.199409805290262</v>
      </c>
      <c r="R112" s="41">
        <f t="shared" si="32"/>
        <v>23108.409485667442</v>
      </c>
      <c r="S112" s="36">
        <f>AU111*H111</f>
        <v>165.53498672988778</v>
      </c>
      <c r="T112" s="37">
        <f>AV111*I111</f>
        <v>343.23497591863406</v>
      </c>
      <c r="U112" s="57">
        <f t="shared" si="35"/>
        <v>0.451294762214212</v>
      </c>
      <c r="V112" s="58">
        <f t="shared" si="33"/>
        <v>0.54778784839044969</v>
      </c>
      <c r="W112" s="59">
        <f t="shared" si="34"/>
        <v>9.1738939533847182E-4</v>
      </c>
      <c r="Y112" s="7">
        <f t="shared" si="30"/>
        <v>0</v>
      </c>
      <c r="Z112" s="40"/>
      <c r="AA112" s="40"/>
      <c r="AB112" s="40"/>
      <c r="AC112" s="40"/>
      <c r="AD112" s="40"/>
      <c r="AE112" s="40"/>
      <c r="AF112" s="40"/>
      <c r="AG112" s="41"/>
      <c r="AH112" s="40"/>
      <c r="AI112" s="40"/>
      <c r="AJ112" s="40"/>
      <c r="AK112" s="40"/>
      <c r="AL112" s="40"/>
      <c r="AM112" s="41"/>
      <c r="AN112" s="36">
        <f>Y112*(IF(AND(AH112&gt;0,AI112&lt;0),AH112,0)+IF(AND(AJ112&lt;0,AK112&gt;0),AJ112,0)+IF(AND(AL112&gt;0,AM112&gt;0),AL112,0))</f>
        <v>0</v>
      </c>
      <c r="AO112" s="37">
        <f>Y112*(IF(AND(AH112&gt;0,AI112&lt;0),AI112,0)+IF(AND(AJ112&lt;0,AK112&gt;0),AK112,0)+IF(AND(AL112&gt;0,AM112&gt;0),AM112,0))</f>
        <v>0</v>
      </c>
      <c r="AQ112" s="40">
        <f>AU112*D112</f>
        <v>10428.704163982929</v>
      </c>
      <c r="AR112" s="40">
        <f>AV112*E112</f>
        <v>12658.505911879225</v>
      </c>
      <c r="AS112" s="40">
        <f>IF(AND(Y112&lt;&gt;0,AN112&lt;&gt;0),0,Q112)</f>
        <v>21.199409805290262</v>
      </c>
      <c r="AT112" s="41">
        <f t="shared" si="36"/>
        <v>23108.409485667442</v>
      </c>
      <c r="AU112" s="42">
        <f>S112+AN112</f>
        <v>165.53498672988778</v>
      </c>
      <c r="AV112" s="37">
        <f>T112+AO112</f>
        <v>343.23497591863406</v>
      </c>
      <c r="AW112" s="58">
        <f t="shared" si="21"/>
        <v>0.451294762214212</v>
      </c>
      <c r="AX112" s="58">
        <f t="shared" si="22"/>
        <v>0.54778784839044969</v>
      </c>
      <c r="AY112" s="59">
        <f t="shared" si="23"/>
        <v>9.1738939533847182E-4</v>
      </c>
      <c r="AZ112" s="54">
        <f t="shared" si="31"/>
        <v>3.603139135111677E-3</v>
      </c>
    </row>
    <row r="113" spans="3:52" x14ac:dyDescent="0.25">
      <c r="C113" s="35">
        <v>34834</v>
      </c>
      <c r="D113" s="36">
        <v>63</v>
      </c>
      <c r="E113" s="37">
        <v>37</v>
      </c>
      <c r="F113" s="38">
        <v>0</v>
      </c>
      <c r="G113" s="7">
        <v>0</v>
      </c>
      <c r="H113" s="38">
        <v>1</v>
      </c>
      <c r="I113" s="7">
        <v>1</v>
      </c>
      <c r="J113" s="36">
        <f t="shared" si="24"/>
        <v>62.968500000000006</v>
      </c>
      <c r="K113" s="37">
        <f t="shared" si="25"/>
        <v>36.981500000000004</v>
      </c>
      <c r="L113" s="36">
        <f t="shared" si="26"/>
        <v>63.031499999999994</v>
      </c>
      <c r="M113" s="37">
        <f t="shared" si="27"/>
        <v>37.018499999999996</v>
      </c>
      <c r="O113" s="39">
        <f t="shared" si="28"/>
        <v>10428.704163982929</v>
      </c>
      <c r="P113" s="40">
        <f t="shared" si="29"/>
        <v>12699.694108989461</v>
      </c>
      <c r="Q113" s="40">
        <f>S113*F113+T113*G113+AS112*(1+$G$9/252)</f>
        <v>21.200251051711106</v>
      </c>
      <c r="R113" s="41">
        <f t="shared" si="32"/>
        <v>23149.598524024103</v>
      </c>
      <c r="S113" s="36">
        <f>AU112*H112</f>
        <v>165.53498672988778</v>
      </c>
      <c r="T113" s="37">
        <f>AV112*I112</f>
        <v>343.23497591863406</v>
      </c>
      <c r="U113" s="57">
        <f t="shared" si="35"/>
        <v>0.45049179376308701</v>
      </c>
      <c r="V113" s="58">
        <f t="shared" si="33"/>
        <v>0.54859241277165216</v>
      </c>
      <c r="W113" s="59">
        <f t="shared" si="34"/>
        <v>9.1579346526074695E-4</v>
      </c>
      <c r="Y113" s="7">
        <f t="shared" si="30"/>
        <v>0</v>
      </c>
      <c r="Z113" s="40"/>
      <c r="AA113" s="40"/>
      <c r="AB113" s="40"/>
      <c r="AC113" s="40"/>
      <c r="AD113" s="40"/>
      <c r="AE113" s="40"/>
      <c r="AF113" s="40"/>
      <c r="AG113" s="41"/>
      <c r="AH113" s="40"/>
      <c r="AI113" s="40"/>
      <c r="AJ113" s="40"/>
      <c r="AK113" s="40"/>
      <c r="AL113" s="40"/>
      <c r="AM113" s="41"/>
      <c r="AN113" s="36">
        <f>Y113*(IF(AND(AH113&gt;0,AI113&lt;0),AH113,0)+IF(AND(AJ113&lt;0,AK113&gt;0),AJ113,0)+IF(AND(AL113&gt;0,AM113&gt;0),AL113,0))</f>
        <v>0</v>
      </c>
      <c r="AO113" s="37">
        <f>Y113*(IF(AND(AH113&gt;0,AI113&lt;0),AI113,0)+IF(AND(AJ113&lt;0,AK113&gt;0),AK113,0)+IF(AND(AL113&gt;0,AM113&gt;0),AM113,0))</f>
        <v>0</v>
      </c>
      <c r="AQ113" s="40">
        <f>AU113*D113</f>
        <v>10428.704163982929</v>
      </c>
      <c r="AR113" s="40">
        <f>AV113*E113</f>
        <v>12699.694108989461</v>
      </c>
      <c r="AS113" s="40">
        <f>IF(AND(Y113&lt;&gt;0,AN113&lt;&gt;0),0,Q113)</f>
        <v>21.200251051711106</v>
      </c>
      <c r="AT113" s="41">
        <f t="shared" si="36"/>
        <v>23149.598524024103</v>
      </c>
      <c r="AU113" s="42">
        <f>S113+AN113</f>
        <v>165.53498672988778</v>
      </c>
      <c r="AV113" s="37">
        <f>T113+AO113</f>
        <v>343.23497591863406</v>
      </c>
      <c r="AW113" s="58">
        <f t="shared" si="21"/>
        <v>0.45049179376308701</v>
      </c>
      <c r="AX113" s="58">
        <f t="shared" si="22"/>
        <v>0.54859241277165216</v>
      </c>
      <c r="AY113" s="59">
        <f t="shared" si="23"/>
        <v>9.1579346526074695E-4</v>
      </c>
      <c r="AZ113" s="54">
        <f t="shared" si="31"/>
        <v>1.7824263665662254E-3</v>
      </c>
    </row>
    <row r="114" spans="3:52" x14ac:dyDescent="0.25">
      <c r="C114" s="35">
        <v>34835</v>
      </c>
      <c r="D114" s="36">
        <v>63</v>
      </c>
      <c r="E114" s="37">
        <v>36.75</v>
      </c>
      <c r="F114" s="38">
        <v>0</v>
      </c>
      <c r="G114" s="7">
        <v>0</v>
      </c>
      <c r="H114" s="38">
        <v>1</v>
      </c>
      <c r="I114" s="7">
        <v>1</v>
      </c>
      <c r="J114" s="36">
        <f t="shared" si="24"/>
        <v>62.968500000000006</v>
      </c>
      <c r="K114" s="37">
        <f t="shared" si="25"/>
        <v>36.731625000000001</v>
      </c>
      <c r="L114" s="36">
        <f t="shared" si="26"/>
        <v>63.031499999999994</v>
      </c>
      <c r="M114" s="37">
        <f t="shared" si="27"/>
        <v>36.768374999999999</v>
      </c>
      <c r="O114" s="39">
        <f t="shared" si="28"/>
        <v>10428.704163982929</v>
      </c>
      <c r="P114" s="40">
        <f t="shared" si="29"/>
        <v>12613.885365009803</v>
      </c>
      <c r="Q114" s="40">
        <f>S114*F114+T114*G114+AS113*(1+$G$9/252)</f>
        <v>21.201092331514744</v>
      </c>
      <c r="R114" s="41">
        <f t="shared" si="32"/>
        <v>23063.790621324246</v>
      </c>
      <c r="S114" s="36">
        <f>AU113*H113</f>
        <v>165.53498672988778</v>
      </c>
      <c r="T114" s="37">
        <f>AV113*I113</f>
        <v>343.23497591863406</v>
      </c>
      <c r="U114" s="57">
        <f t="shared" si="35"/>
        <v>0.45216783031063384</v>
      </c>
      <c r="V114" s="58">
        <f t="shared" si="33"/>
        <v>0.54691293257524187</v>
      </c>
      <c r="W114" s="59">
        <f t="shared" si="34"/>
        <v>9.1923711412436712E-4</v>
      </c>
      <c r="Y114" s="7">
        <f t="shared" si="30"/>
        <v>0</v>
      </c>
      <c r="Z114" s="40"/>
      <c r="AA114" s="40"/>
      <c r="AB114" s="40"/>
      <c r="AC114" s="40"/>
      <c r="AD114" s="40"/>
      <c r="AE114" s="40"/>
      <c r="AF114" s="40"/>
      <c r="AG114" s="41"/>
      <c r="AH114" s="40"/>
      <c r="AI114" s="40"/>
      <c r="AJ114" s="40"/>
      <c r="AK114" s="40"/>
      <c r="AL114" s="40"/>
      <c r="AM114" s="41"/>
      <c r="AN114" s="36">
        <f>Y114*(IF(AND(AH114&gt;0,AI114&lt;0),AH114,0)+IF(AND(AJ114&lt;0,AK114&gt;0),AJ114,0)+IF(AND(AL114&gt;0,AM114&gt;0),AL114,0))</f>
        <v>0</v>
      </c>
      <c r="AO114" s="37">
        <f>Y114*(IF(AND(AH114&gt;0,AI114&lt;0),AI114,0)+IF(AND(AJ114&lt;0,AK114&gt;0),AK114,0)+IF(AND(AL114&gt;0,AM114&gt;0),AM114,0))</f>
        <v>0</v>
      </c>
      <c r="AQ114" s="40">
        <f>AU114*D114</f>
        <v>10428.704163982929</v>
      </c>
      <c r="AR114" s="40">
        <f>AV114*E114</f>
        <v>12613.885365009803</v>
      </c>
      <c r="AS114" s="40">
        <f>IF(AND(Y114&lt;&gt;0,AN114&lt;&gt;0),0,Q114)</f>
        <v>21.201092331514744</v>
      </c>
      <c r="AT114" s="41">
        <f t="shared" si="36"/>
        <v>23063.790621324246</v>
      </c>
      <c r="AU114" s="42">
        <f>S114+AN114</f>
        <v>165.53498672988778</v>
      </c>
      <c r="AV114" s="37">
        <f>T114+AO114</f>
        <v>343.23497591863406</v>
      </c>
      <c r="AW114" s="58">
        <f t="shared" si="21"/>
        <v>0.45216783031063384</v>
      </c>
      <c r="AX114" s="58">
        <f t="shared" si="22"/>
        <v>0.54691293257524187</v>
      </c>
      <c r="AY114" s="59">
        <f t="shared" si="23"/>
        <v>9.1923711412436712E-4</v>
      </c>
      <c r="AZ114" s="54">
        <f t="shared" si="31"/>
        <v>-3.7066691506899563E-3</v>
      </c>
    </row>
    <row r="115" spans="3:52" x14ac:dyDescent="0.25">
      <c r="C115" s="35">
        <v>34836</v>
      </c>
      <c r="D115" s="36">
        <v>62.75</v>
      </c>
      <c r="E115" s="37">
        <v>37</v>
      </c>
      <c r="F115" s="38">
        <v>0</v>
      </c>
      <c r="G115" s="7">
        <v>0</v>
      </c>
      <c r="H115" s="38">
        <v>1</v>
      </c>
      <c r="I115" s="7">
        <v>1</v>
      </c>
      <c r="J115" s="36">
        <f t="shared" si="24"/>
        <v>62.718625000000003</v>
      </c>
      <c r="K115" s="37">
        <f t="shared" si="25"/>
        <v>36.981500000000004</v>
      </c>
      <c r="L115" s="36">
        <f t="shared" si="26"/>
        <v>62.781374999999997</v>
      </c>
      <c r="M115" s="37">
        <f t="shared" si="27"/>
        <v>37.018499999999996</v>
      </c>
      <c r="O115" s="39">
        <f t="shared" si="28"/>
        <v>10387.320417300458</v>
      </c>
      <c r="P115" s="40">
        <f t="shared" si="29"/>
        <v>12699.694108989461</v>
      </c>
      <c r="Q115" s="40">
        <f>S115*F115+T115*G115+AS114*(1+$G$9/252)</f>
        <v>21.2019336447025</v>
      </c>
      <c r="R115" s="41">
        <f t="shared" si="32"/>
        <v>23108.216459934618</v>
      </c>
      <c r="S115" s="36">
        <f>AU114*H114</f>
        <v>165.53498672988778</v>
      </c>
      <c r="T115" s="37">
        <f>AV114*I114</f>
        <v>343.23497591863406</v>
      </c>
      <c r="U115" s="57">
        <f t="shared" si="35"/>
        <v>0.44950766474384357</v>
      </c>
      <c r="V115" s="58">
        <f t="shared" si="33"/>
        <v>0.54957482897948384</v>
      </c>
      <c r="W115" s="59">
        <f t="shared" si="34"/>
        <v>9.1750627667274711E-4</v>
      </c>
      <c r="Y115" s="7">
        <f t="shared" si="30"/>
        <v>0</v>
      </c>
      <c r="Z115" s="40"/>
      <c r="AA115" s="40"/>
      <c r="AB115" s="40"/>
      <c r="AC115" s="40"/>
      <c r="AD115" s="40"/>
      <c r="AE115" s="40"/>
      <c r="AF115" s="40"/>
      <c r="AG115" s="41"/>
      <c r="AH115" s="40"/>
      <c r="AI115" s="40"/>
      <c r="AJ115" s="40"/>
      <c r="AK115" s="40"/>
      <c r="AL115" s="40"/>
      <c r="AM115" s="41"/>
      <c r="AN115" s="36">
        <f>Y115*(IF(AND(AH115&gt;0,AI115&lt;0),AH115,0)+IF(AND(AJ115&lt;0,AK115&gt;0),AJ115,0)+IF(AND(AL115&gt;0,AM115&gt;0),AL115,0))</f>
        <v>0</v>
      </c>
      <c r="AO115" s="37">
        <f>Y115*(IF(AND(AH115&gt;0,AI115&lt;0),AI115,0)+IF(AND(AJ115&lt;0,AK115&gt;0),AK115,0)+IF(AND(AL115&gt;0,AM115&gt;0),AM115,0))</f>
        <v>0</v>
      </c>
      <c r="AQ115" s="40">
        <f>AU115*D115</f>
        <v>10387.320417300458</v>
      </c>
      <c r="AR115" s="40">
        <f>AV115*E115</f>
        <v>12699.694108989461</v>
      </c>
      <c r="AS115" s="40">
        <f>IF(AND(Y115&lt;&gt;0,AN115&lt;&gt;0),0,Q115)</f>
        <v>21.2019336447025</v>
      </c>
      <c r="AT115" s="41">
        <f t="shared" si="36"/>
        <v>23108.216459934618</v>
      </c>
      <c r="AU115" s="42">
        <f>S115+AN115</f>
        <v>165.53498672988778</v>
      </c>
      <c r="AV115" s="37">
        <f>T115+AO115</f>
        <v>343.23497591863406</v>
      </c>
      <c r="AW115" s="58">
        <f t="shared" si="21"/>
        <v>0.44950766474384357</v>
      </c>
      <c r="AX115" s="58">
        <f t="shared" si="22"/>
        <v>0.54957482897948384</v>
      </c>
      <c r="AY115" s="59">
        <f t="shared" si="23"/>
        <v>9.1750627667274711E-4</v>
      </c>
      <c r="AZ115" s="54">
        <f t="shared" si="31"/>
        <v>1.9262158306838639E-3</v>
      </c>
    </row>
    <row r="116" spans="3:52" x14ac:dyDescent="0.25">
      <c r="C116" s="35">
        <v>34837</v>
      </c>
      <c r="D116" s="36">
        <v>62.25</v>
      </c>
      <c r="E116" s="37">
        <v>36.119999999999997</v>
      </c>
      <c r="F116" s="38">
        <v>0</v>
      </c>
      <c r="G116" s="7">
        <v>0</v>
      </c>
      <c r="H116" s="38">
        <v>1</v>
      </c>
      <c r="I116" s="7">
        <v>1</v>
      </c>
      <c r="J116" s="36">
        <f t="shared" si="24"/>
        <v>62.218875000000004</v>
      </c>
      <c r="K116" s="37">
        <f t="shared" si="25"/>
        <v>36.101939999999999</v>
      </c>
      <c r="L116" s="36">
        <f t="shared" si="26"/>
        <v>62.281124999999996</v>
      </c>
      <c r="M116" s="37">
        <f t="shared" si="27"/>
        <v>36.138059999999996</v>
      </c>
      <c r="O116" s="39">
        <f t="shared" si="28"/>
        <v>10304.552923935515</v>
      </c>
      <c r="P116" s="40">
        <f t="shared" si="29"/>
        <v>12397.647330181062</v>
      </c>
      <c r="Q116" s="40">
        <f>S116*F116+T116*G116+AS115*(1+$G$9/252)</f>
        <v>21.2027749912757</v>
      </c>
      <c r="R116" s="41">
        <f t="shared" si="32"/>
        <v>22723.403029107852</v>
      </c>
      <c r="S116" s="36">
        <f>AU115*H115</f>
        <v>165.53498672988778</v>
      </c>
      <c r="T116" s="37">
        <f>AV115*I115</f>
        <v>343.23497591863406</v>
      </c>
      <c r="U116" s="57">
        <f t="shared" si="35"/>
        <v>0.45347754078628794</v>
      </c>
      <c r="V116" s="58">
        <f t="shared" si="33"/>
        <v>0.54558937824146003</v>
      </c>
      <c r="W116" s="59">
        <f t="shared" si="34"/>
        <v>9.3308097225207494E-4</v>
      </c>
      <c r="Y116" s="7">
        <f t="shared" si="30"/>
        <v>0</v>
      </c>
      <c r="Z116" s="40"/>
      <c r="AA116" s="40"/>
      <c r="AB116" s="40"/>
      <c r="AC116" s="40"/>
      <c r="AD116" s="40"/>
      <c r="AE116" s="40"/>
      <c r="AF116" s="40"/>
      <c r="AG116" s="41"/>
      <c r="AH116" s="40"/>
      <c r="AI116" s="40"/>
      <c r="AJ116" s="40"/>
      <c r="AK116" s="40"/>
      <c r="AL116" s="40"/>
      <c r="AM116" s="41"/>
      <c r="AN116" s="36">
        <f>Y116*(IF(AND(AH116&gt;0,AI116&lt;0),AH116,0)+IF(AND(AJ116&lt;0,AK116&gt;0),AJ116,0)+IF(AND(AL116&gt;0,AM116&gt;0),AL116,0))</f>
        <v>0</v>
      </c>
      <c r="AO116" s="37">
        <f>Y116*(IF(AND(AH116&gt;0,AI116&lt;0),AI116,0)+IF(AND(AJ116&lt;0,AK116&gt;0),AK116,0)+IF(AND(AL116&gt;0,AM116&gt;0),AM116,0))</f>
        <v>0</v>
      </c>
      <c r="AQ116" s="40">
        <f>AU116*D116</f>
        <v>10304.552923935515</v>
      </c>
      <c r="AR116" s="40">
        <f>AV116*E116</f>
        <v>12397.647330181062</v>
      </c>
      <c r="AS116" s="40">
        <f>IF(AND(Y116&lt;&gt;0,AN116&lt;&gt;0),0,Q116)</f>
        <v>21.2027749912757</v>
      </c>
      <c r="AT116" s="41">
        <f t="shared" si="36"/>
        <v>22723.403029107852</v>
      </c>
      <c r="AU116" s="42">
        <f>S116+AN116</f>
        <v>165.53498672988778</v>
      </c>
      <c r="AV116" s="37">
        <f>T116+AO116</f>
        <v>343.23497591863406</v>
      </c>
      <c r="AW116" s="58">
        <f t="shared" si="21"/>
        <v>0.45347754078628794</v>
      </c>
      <c r="AX116" s="58">
        <f t="shared" si="22"/>
        <v>0.54558937824146003</v>
      </c>
      <c r="AY116" s="59">
        <f t="shared" si="23"/>
        <v>9.3308097225207494E-4</v>
      </c>
      <c r="AZ116" s="54">
        <f t="shared" si="31"/>
        <v>-1.6652666876907696E-2</v>
      </c>
    </row>
    <row r="117" spans="3:52" x14ac:dyDescent="0.25">
      <c r="C117" s="35">
        <v>34838</v>
      </c>
      <c r="D117" s="36">
        <v>61.62</v>
      </c>
      <c r="E117" s="37">
        <v>35.619999999999997</v>
      </c>
      <c r="F117" s="38">
        <v>0</v>
      </c>
      <c r="G117" s="7">
        <v>0</v>
      </c>
      <c r="H117" s="38">
        <v>1</v>
      </c>
      <c r="I117" s="7">
        <v>1</v>
      </c>
      <c r="J117" s="36">
        <f t="shared" si="24"/>
        <v>61.589190000000002</v>
      </c>
      <c r="K117" s="37">
        <f t="shared" si="25"/>
        <v>35.60219</v>
      </c>
      <c r="L117" s="36">
        <f t="shared" si="26"/>
        <v>61.650809999999993</v>
      </c>
      <c r="M117" s="37">
        <f t="shared" si="27"/>
        <v>35.637809999999995</v>
      </c>
      <c r="O117" s="39">
        <f t="shared" si="28"/>
        <v>10200.265882295684</v>
      </c>
      <c r="P117" s="40">
        <f t="shared" si="29"/>
        <v>12226.029842221744</v>
      </c>
      <c r="Q117" s="40">
        <f>S117*F117+T117*G117+AS116*(1+$G$9/252)</f>
        <v>21.203616371235668</v>
      </c>
      <c r="R117" s="41">
        <f t="shared" si="32"/>
        <v>22447.499340888662</v>
      </c>
      <c r="S117" s="36">
        <f>AU116*H116</f>
        <v>165.53498672988778</v>
      </c>
      <c r="T117" s="37">
        <f>AV116*I116</f>
        <v>343.23497591863406</v>
      </c>
      <c r="U117" s="57">
        <f t="shared" si="35"/>
        <v>0.4544054430025376</v>
      </c>
      <c r="V117" s="58">
        <f t="shared" si="33"/>
        <v>0.5446499699835935</v>
      </c>
      <c r="W117" s="59">
        <f t="shared" si="34"/>
        <v>9.4458701386896889E-4</v>
      </c>
      <c r="Y117" s="7">
        <f t="shared" si="30"/>
        <v>0</v>
      </c>
      <c r="Z117" s="40"/>
      <c r="AA117" s="40"/>
      <c r="AB117" s="40"/>
      <c r="AC117" s="40"/>
      <c r="AD117" s="40"/>
      <c r="AE117" s="40"/>
      <c r="AF117" s="40"/>
      <c r="AG117" s="41"/>
      <c r="AH117" s="40"/>
      <c r="AI117" s="40"/>
      <c r="AJ117" s="40"/>
      <c r="AK117" s="40"/>
      <c r="AL117" s="40"/>
      <c r="AM117" s="41"/>
      <c r="AN117" s="36">
        <f>Y117*(IF(AND(AH117&gt;0,AI117&lt;0),AH117,0)+IF(AND(AJ117&lt;0,AK117&gt;0),AJ117,0)+IF(AND(AL117&gt;0,AM117&gt;0),AL117,0))</f>
        <v>0</v>
      </c>
      <c r="AO117" s="37">
        <f>Y117*(IF(AND(AH117&gt;0,AI117&lt;0),AI117,0)+IF(AND(AJ117&lt;0,AK117&gt;0),AK117,0)+IF(AND(AL117&gt;0,AM117&gt;0),AM117,0))</f>
        <v>0</v>
      </c>
      <c r="AQ117" s="40">
        <f>AU117*D117</f>
        <v>10200.265882295684</v>
      </c>
      <c r="AR117" s="40">
        <f>AV117*E117</f>
        <v>12226.029842221744</v>
      </c>
      <c r="AS117" s="40">
        <f>IF(AND(Y117&lt;&gt;0,AN117&lt;&gt;0),0,Q117)</f>
        <v>21.203616371235668</v>
      </c>
      <c r="AT117" s="41">
        <f t="shared" si="36"/>
        <v>22447.499340888662</v>
      </c>
      <c r="AU117" s="42">
        <f>S117+AN117</f>
        <v>165.53498672988778</v>
      </c>
      <c r="AV117" s="37">
        <f>T117+AO117</f>
        <v>343.23497591863406</v>
      </c>
      <c r="AW117" s="58">
        <f t="shared" si="21"/>
        <v>0.4544054430025376</v>
      </c>
      <c r="AX117" s="58">
        <f t="shared" si="22"/>
        <v>0.5446499699835935</v>
      </c>
      <c r="AY117" s="59">
        <f t="shared" si="23"/>
        <v>9.4458701386896889E-4</v>
      </c>
      <c r="AZ117" s="54">
        <f t="shared" si="31"/>
        <v>-1.214182963114141E-2</v>
      </c>
    </row>
    <row r="118" spans="3:52" x14ac:dyDescent="0.25">
      <c r="C118" s="35">
        <v>34841</v>
      </c>
      <c r="D118" s="36">
        <v>62.25</v>
      </c>
      <c r="E118" s="37">
        <v>36.25</v>
      </c>
      <c r="F118" s="38">
        <v>0</v>
      </c>
      <c r="G118" s="7">
        <v>0</v>
      </c>
      <c r="H118" s="38">
        <v>1</v>
      </c>
      <c r="I118" s="7">
        <v>1</v>
      </c>
      <c r="J118" s="36">
        <f t="shared" si="24"/>
        <v>62.218875000000004</v>
      </c>
      <c r="K118" s="37">
        <f t="shared" si="25"/>
        <v>36.231875000000002</v>
      </c>
      <c r="L118" s="36">
        <f t="shared" si="26"/>
        <v>62.281124999999996</v>
      </c>
      <c r="M118" s="37">
        <f t="shared" si="27"/>
        <v>36.268124999999998</v>
      </c>
      <c r="O118" s="39">
        <f t="shared" si="28"/>
        <v>10304.552923935515</v>
      </c>
      <c r="P118" s="40">
        <f t="shared" si="29"/>
        <v>12442.267877050484</v>
      </c>
      <c r="Q118" s="40">
        <f>S118*F118+T118*G118+AS117*(1+$G$9/252)</f>
        <v>21.204457784583731</v>
      </c>
      <c r="R118" s="41">
        <f t="shared" si="32"/>
        <v>22768.025258770584</v>
      </c>
      <c r="S118" s="36">
        <f>AU117*H117</f>
        <v>165.53498672988778</v>
      </c>
      <c r="T118" s="37">
        <f>AV117*I117</f>
        <v>343.23497591863406</v>
      </c>
      <c r="U118" s="57">
        <f t="shared" si="35"/>
        <v>0.45258878654687223</v>
      </c>
      <c r="V118" s="58">
        <f t="shared" si="33"/>
        <v>0.54647988728216723</v>
      </c>
      <c r="W118" s="59">
        <f t="shared" si="34"/>
        <v>9.3132617096054282E-4</v>
      </c>
      <c r="Y118" s="7">
        <f t="shared" si="30"/>
        <v>0</v>
      </c>
      <c r="Z118" s="40"/>
      <c r="AA118" s="40"/>
      <c r="AB118" s="40"/>
      <c r="AC118" s="40"/>
      <c r="AD118" s="40"/>
      <c r="AE118" s="40"/>
      <c r="AF118" s="40"/>
      <c r="AG118" s="41"/>
      <c r="AH118" s="40"/>
      <c r="AI118" s="40"/>
      <c r="AJ118" s="40"/>
      <c r="AK118" s="40"/>
      <c r="AL118" s="40"/>
      <c r="AM118" s="41"/>
      <c r="AN118" s="36">
        <f>Y118*(IF(AND(AH118&gt;0,AI118&lt;0),AH118,0)+IF(AND(AJ118&lt;0,AK118&gt;0),AJ118,0)+IF(AND(AL118&gt;0,AM118&gt;0),AL118,0))</f>
        <v>0</v>
      </c>
      <c r="AO118" s="37">
        <f>Y118*(IF(AND(AH118&gt;0,AI118&lt;0),AI118,0)+IF(AND(AJ118&lt;0,AK118&gt;0),AK118,0)+IF(AND(AL118&gt;0,AM118&gt;0),AM118,0))</f>
        <v>0</v>
      </c>
      <c r="AQ118" s="40">
        <f>AU118*D118</f>
        <v>10304.552923935515</v>
      </c>
      <c r="AR118" s="40">
        <f>AV118*E118</f>
        <v>12442.267877050484</v>
      </c>
      <c r="AS118" s="40">
        <f>IF(AND(Y118&lt;&gt;0,AN118&lt;&gt;0),0,Q118)</f>
        <v>21.204457784583731</v>
      </c>
      <c r="AT118" s="41">
        <f t="shared" si="36"/>
        <v>22768.025258770584</v>
      </c>
      <c r="AU118" s="42">
        <f>S118+AN118</f>
        <v>165.53498672988778</v>
      </c>
      <c r="AV118" s="37">
        <f>T118+AO118</f>
        <v>343.23497591863406</v>
      </c>
      <c r="AW118" s="58">
        <f t="shared" si="21"/>
        <v>0.45258878654687223</v>
      </c>
      <c r="AX118" s="58">
        <f t="shared" si="22"/>
        <v>0.54647988728216723</v>
      </c>
      <c r="AY118" s="59">
        <f t="shared" si="23"/>
        <v>9.3132617096054282E-4</v>
      </c>
      <c r="AZ118" s="54">
        <f t="shared" si="31"/>
        <v>1.4278914235140494E-2</v>
      </c>
    </row>
    <row r="119" spans="3:52" x14ac:dyDescent="0.25">
      <c r="C119" s="35">
        <v>34842</v>
      </c>
      <c r="D119" s="36">
        <v>61.75</v>
      </c>
      <c r="E119" s="37">
        <v>36.75</v>
      </c>
      <c r="F119" s="38">
        <v>0</v>
      </c>
      <c r="G119" s="7">
        <v>0</v>
      </c>
      <c r="H119" s="38">
        <v>1</v>
      </c>
      <c r="I119" s="7">
        <v>1</v>
      </c>
      <c r="J119" s="36">
        <f t="shared" si="24"/>
        <v>61.719125000000005</v>
      </c>
      <c r="K119" s="37">
        <f t="shared" si="25"/>
        <v>36.731625000000001</v>
      </c>
      <c r="L119" s="36">
        <f t="shared" si="26"/>
        <v>61.780874999999995</v>
      </c>
      <c r="M119" s="37">
        <f t="shared" si="27"/>
        <v>36.768374999999999</v>
      </c>
      <c r="O119" s="39">
        <f t="shared" si="28"/>
        <v>10221.78543057057</v>
      </c>
      <c r="P119" s="40">
        <f t="shared" si="29"/>
        <v>12613.885365009803</v>
      </c>
      <c r="Q119" s="40">
        <f>S119*F119+T119*G119+AS118*(1+$G$9/252)</f>
        <v>21.205299231321213</v>
      </c>
      <c r="R119" s="41">
        <f t="shared" si="32"/>
        <v>22856.876094811694</v>
      </c>
      <c r="S119" s="36">
        <f>AU118*H118</f>
        <v>165.53498672988778</v>
      </c>
      <c r="T119" s="37">
        <f>AV118*I118</f>
        <v>343.23497591863406</v>
      </c>
      <c r="U119" s="57">
        <f t="shared" si="35"/>
        <v>0.44720833188971187</v>
      </c>
      <c r="V119" s="58">
        <f t="shared" si="33"/>
        <v>0.55186392544137042</v>
      </c>
      <c r="W119" s="59">
        <f t="shared" si="34"/>
        <v>9.2774266891767533E-4</v>
      </c>
      <c r="Y119" s="7">
        <f t="shared" si="30"/>
        <v>0</v>
      </c>
      <c r="Z119" s="40"/>
      <c r="AA119" s="40"/>
      <c r="AB119" s="40"/>
      <c r="AC119" s="40"/>
      <c r="AD119" s="40"/>
      <c r="AE119" s="40"/>
      <c r="AF119" s="40"/>
      <c r="AG119" s="41"/>
      <c r="AH119" s="40"/>
      <c r="AI119" s="40"/>
      <c r="AJ119" s="40"/>
      <c r="AK119" s="40"/>
      <c r="AL119" s="40"/>
      <c r="AM119" s="41"/>
      <c r="AN119" s="36">
        <f>Y119*(IF(AND(AH119&gt;0,AI119&lt;0),AH119,0)+IF(AND(AJ119&lt;0,AK119&gt;0),AJ119,0)+IF(AND(AL119&gt;0,AM119&gt;0),AL119,0))</f>
        <v>0</v>
      </c>
      <c r="AO119" s="37">
        <f>Y119*(IF(AND(AH119&gt;0,AI119&lt;0),AI119,0)+IF(AND(AJ119&lt;0,AK119&gt;0),AK119,0)+IF(AND(AL119&gt;0,AM119&gt;0),AM119,0))</f>
        <v>0</v>
      </c>
      <c r="AQ119" s="40">
        <f>AU119*D119</f>
        <v>10221.78543057057</v>
      </c>
      <c r="AR119" s="40">
        <f>AV119*E119</f>
        <v>12613.885365009803</v>
      </c>
      <c r="AS119" s="40">
        <f>IF(AND(Y119&lt;&gt;0,AN119&lt;&gt;0),0,Q119)</f>
        <v>21.205299231321213</v>
      </c>
      <c r="AT119" s="41">
        <f t="shared" si="36"/>
        <v>22856.876094811694</v>
      </c>
      <c r="AU119" s="42">
        <f>S119+AN119</f>
        <v>165.53498672988778</v>
      </c>
      <c r="AV119" s="37">
        <f>T119+AO119</f>
        <v>343.23497591863406</v>
      </c>
      <c r="AW119" s="58">
        <f t="shared" si="21"/>
        <v>0.44720833188971187</v>
      </c>
      <c r="AX119" s="58">
        <f t="shared" si="22"/>
        <v>0.55186392544137042</v>
      </c>
      <c r="AY119" s="59">
        <f t="shared" si="23"/>
        <v>9.2774266891767533E-4</v>
      </c>
      <c r="AZ119" s="54">
        <f t="shared" si="31"/>
        <v>3.9024392775075523E-3</v>
      </c>
    </row>
    <row r="120" spans="3:52" x14ac:dyDescent="0.25">
      <c r="C120" s="35">
        <v>34843</v>
      </c>
      <c r="D120" s="36">
        <v>60.5</v>
      </c>
      <c r="E120" s="37">
        <v>36.25</v>
      </c>
      <c r="F120" s="38">
        <v>0</v>
      </c>
      <c r="G120" s="7">
        <v>0</v>
      </c>
      <c r="H120" s="38">
        <v>1</v>
      </c>
      <c r="I120" s="7">
        <v>1</v>
      </c>
      <c r="J120" s="36">
        <f t="shared" si="24"/>
        <v>60.469750000000005</v>
      </c>
      <c r="K120" s="37">
        <f t="shared" si="25"/>
        <v>36.231875000000002</v>
      </c>
      <c r="L120" s="36">
        <f t="shared" si="26"/>
        <v>60.530249999999995</v>
      </c>
      <c r="M120" s="37">
        <f t="shared" si="27"/>
        <v>36.268124999999998</v>
      </c>
      <c r="O120" s="39">
        <f t="shared" si="28"/>
        <v>10014.86669715821</v>
      </c>
      <c r="P120" s="40">
        <f t="shared" si="29"/>
        <v>12442.267877050484</v>
      </c>
      <c r="Q120" s="40">
        <f>S120*F120+T120*G120+AS119*(1+$G$9/252)</f>
        <v>21.206140711449439</v>
      </c>
      <c r="R120" s="41">
        <f t="shared" si="32"/>
        <v>22478.340714920141</v>
      </c>
      <c r="S120" s="36">
        <f>AU119*H119</f>
        <v>165.53498672988778</v>
      </c>
      <c r="T120" s="37">
        <f>AV119*I119</f>
        <v>343.23497591863406</v>
      </c>
      <c r="U120" s="57">
        <f t="shared" si="35"/>
        <v>0.44553407318498284</v>
      </c>
      <c r="V120" s="58">
        <f t="shared" si="33"/>
        <v>0.55352252351935616</v>
      </c>
      <c r="W120" s="59">
        <f t="shared" si="34"/>
        <v>9.4340329566113077E-4</v>
      </c>
      <c r="Y120" s="7">
        <f t="shared" si="30"/>
        <v>0</v>
      </c>
      <c r="Z120" s="40"/>
      <c r="AA120" s="40"/>
      <c r="AB120" s="40"/>
      <c r="AC120" s="40"/>
      <c r="AD120" s="40"/>
      <c r="AE120" s="40"/>
      <c r="AF120" s="40"/>
      <c r="AG120" s="41"/>
      <c r="AH120" s="40"/>
      <c r="AI120" s="40"/>
      <c r="AJ120" s="40"/>
      <c r="AK120" s="40"/>
      <c r="AL120" s="40"/>
      <c r="AM120" s="41"/>
      <c r="AN120" s="36">
        <f>Y120*(IF(AND(AH120&gt;0,AI120&lt;0),AH120,0)+IF(AND(AJ120&lt;0,AK120&gt;0),AJ120,0)+IF(AND(AL120&gt;0,AM120&gt;0),AL120,0))</f>
        <v>0</v>
      </c>
      <c r="AO120" s="37">
        <f>Y120*(IF(AND(AH120&gt;0,AI120&lt;0),AI120,0)+IF(AND(AJ120&lt;0,AK120&gt;0),AK120,0)+IF(AND(AL120&gt;0,AM120&gt;0),AM120,0))</f>
        <v>0</v>
      </c>
      <c r="AQ120" s="40">
        <f>AU120*D120</f>
        <v>10014.86669715821</v>
      </c>
      <c r="AR120" s="40">
        <f>AV120*E120</f>
        <v>12442.267877050484</v>
      </c>
      <c r="AS120" s="40">
        <f>IF(AND(Y120&lt;&gt;0,AN120&lt;&gt;0),0,Q120)</f>
        <v>21.206140711449439</v>
      </c>
      <c r="AT120" s="41">
        <f t="shared" si="36"/>
        <v>22478.340714920141</v>
      </c>
      <c r="AU120" s="42">
        <f>S120+AN120</f>
        <v>165.53498672988778</v>
      </c>
      <c r="AV120" s="37">
        <f>T120+AO120</f>
        <v>343.23497591863406</v>
      </c>
      <c r="AW120" s="58">
        <f t="shared" si="21"/>
        <v>0.44553407318498284</v>
      </c>
      <c r="AX120" s="58">
        <f t="shared" si="22"/>
        <v>0.55352252351935616</v>
      </c>
      <c r="AY120" s="59">
        <f t="shared" si="23"/>
        <v>9.4340329566113077E-4</v>
      </c>
      <c r="AZ120" s="54">
        <f t="shared" si="31"/>
        <v>-1.6561116152590816E-2</v>
      </c>
    </row>
    <row r="121" spans="3:52" x14ac:dyDescent="0.25">
      <c r="C121" s="35">
        <v>34844</v>
      </c>
      <c r="D121" s="36">
        <v>60.25</v>
      </c>
      <c r="E121" s="37">
        <v>36.5</v>
      </c>
      <c r="F121" s="38">
        <v>0</v>
      </c>
      <c r="G121" s="7">
        <v>0</v>
      </c>
      <c r="H121" s="38">
        <v>1</v>
      </c>
      <c r="I121" s="7">
        <v>1</v>
      </c>
      <c r="J121" s="36">
        <f t="shared" si="24"/>
        <v>60.219875000000002</v>
      </c>
      <c r="K121" s="37">
        <f t="shared" si="25"/>
        <v>36.481750000000005</v>
      </c>
      <c r="L121" s="36">
        <f t="shared" si="26"/>
        <v>60.280124999999998</v>
      </c>
      <c r="M121" s="37">
        <f t="shared" si="27"/>
        <v>36.518249999999995</v>
      </c>
      <c r="O121" s="39">
        <f t="shared" si="28"/>
        <v>9973.4829504757381</v>
      </c>
      <c r="P121" s="40">
        <f t="shared" si="29"/>
        <v>12528.076621030143</v>
      </c>
      <c r="Q121" s="40">
        <f>S121*F121+T121*G121+AS120*(1+$G$9/252)</f>
        <v>21.206982224969732</v>
      </c>
      <c r="R121" s="41">
        <f t="shared" si="32"/>
        <v>22522.766553730849</v>
      </c>
      <c r="S121" s="36">
        <f>AU120*H120</f>
        <v>165.53498672988778</v>
      </c>
      <c r="T121" s="37">
        <f>AV120*I120</f>
        <v>343.23497591863406</v>
      </c>
      <c r="U121" s="57">
        <f t="shared" si="35"/>
        <v>0.44281784507612593</v>
      </c>
      <c r="V121" s="58">
        <f t="shared" si="33"/>
        <v>0.55624057511508918</v>
      </c>
      <c r="W121" s="59">
        <f t="shared" si="34"/>
        <v>9.4157980878493985E-4</v>
      </c>
      <c r="Y121" s="7">
        <f t="shared" si="30"/>
        <v>0</v>
      </c>
      <c r="Z121" s="40"/>
      <c r="AA121" s="40"/>
      <c r="AB121" s="40"/>
      <c r="AC121" s="40"/>
      <c r="AD121" s="40"/>
      <c r="AE121" s="40"/>
      <c r="AF121" s="40"/>
      <c r="AG121" s="41"/>
      <c r="AH121" s="40"/>
      <c r="AI121" s="40"/>
      <c r="AJ121" s="40"/>
      <c r="AK121" s="40"/>
      <c r="AL121" s="40"/>
      <c r="AM121" s="41"/>
      <c r="AN121" s="36">
        <f>Y121*(IF(AND(AH121&gt;0,AI121&lt;0),AH121,0)+IF(AND(AJ121&lt;0,AK121&gt;0),AJ121,0)+IF(AND(AL121&gt;0,AM121&gt;0),AL121,0))</f>
        <v>0</v>
      </c>
      <c r="AO121" s="37">
        <f>Y121*(IF(AND(AH121&gt;0,AI121&lt;0),AI121,0)+IF(AND(AJ121&lt;0,AK121&gt;0),AK121,0)+IF(AND(AL121&gt;0,AM121&gt;0),AM121,0))</f>
        <v>0</v>
      </c>
      <c r="AQ121" s="40">
        <f>AU121*D121</f>
        <v>9973.4829504757381</v>
      </c>
      <c r="AR121" s="40">
        <f>AV121*E121</f>
        <v>12528.076621030143</v>
      </c>
      <c r="AS121" s="40">
        <f>IF(AND(Y121&lt;&gt;0,AN121&lt;&gt;0),0,Q121)</f>
        <v>21.206982224969732</v>
      </c>
      <c r="AT121" s="41">
        <f t="shared" si="36"/>
        <v>22522.766553730849</v>
      </c>
      <c r="AU121" s="42">
        <f>S121+AN121</f>
        <v>165.53498672988778</v>
      </c>
      <c r="AV121" s="37">
        <f>T121+AO121</f>
        <v>343.23497591863406</v>
      </c>
      <c r="AW121" s="58">
        <f t="shared" si="21"/>
        <v>0.44281784507612593</v>
      </c>
      <c r="AX121" s="58">
        <f t="shared" si="22"/>
        <v>0.55624057511508918</v>
      </c>
      <c r="AY121" s="59">
        <f t="shared" si="23"/>
        <v>9.4157980878493985E-4</v>
      </c>
      <c r="AZ121" s="54">
        <f t="shared" si="31"/>
        <v>1.9763842613711446E-3</v>
      </c>
    </row>
    <row r="122" spans="3:52" x14ac:dyDescent="0.25">
      <c r="C122" s="35">
        <v>34845</v>
      </c>
      <c r="D122" s="36">
        <v>60.75</v>
      </c>
      <c r="E122" s="37">
        <v>36.25</v>
      </c>
      <c r="F122" s="38">
        <v>0</v>
      </c>
      <c r="G122" s="7">
        <v>0</v>
      </c>
      <c r="H122" s="38">
        <v>1</v>
      </c>
      <c r="I122" s="7">
        <v>1</v>
      </c>
      <c r="J122" s="36">
        <f t="shared" si="24"/>
        <v>60.719625000000001</v>
      </c>
      <c r="K122" s="37">
        <f t="shared" si="25"/>
        <v>36.231875000000002</v>
      </c>
      <c r="L122" s="36">
        <f t="shared" si="26"/>
        <v>60.780374999999999</v>
      </c>
      <c r="M122" s="37">
        <f t="shared" si="27"/>
        <v>36.268124999999998</v>
      </c>
      <c r="O122" s="39">
        <f t="shared" si="28"/>
        <v>10056.250443840683</v>
      </c>
      <c r="P122" s="40">
        <f t="shared" si="29"/>
        <v>12442.267877050484</v>
      </c>
      <c r="Q122" s="40">
        <f>S122*F122+T122*G122+AS121*(1+$G$9/252)</f>
        <v>21.207823771883419</v>
      </c>
      <c r="R122" s="41">
        <f t="shared" si="32"/>
        <v>22519.726144663055</v>
      </c>
      <c r="S122" s="36">
        <f>AU121*H121</f>
        <v>165.53498672988778</v>
      </c>
      <c r="T122" s="37">
        <f>AV121*I121</f>
        <v>343.23497591863406</v>
      </c>
      <c r="U122" s="57">
        <f t="shared" si="35"/>
        <v>0.44655296335492567</v>
      </c>
      <c r="V122" s="58">
        <f t="shared" si="33"/>
        <v>0.55250529234340517</v>
      </c>
      <c r="W122" s="59">
        <f t="shared" si="34"/>
        <v>9.4174430166902613E-4</v>
      </c>
      <c r="Y122" s="7">
        <f t="shared" si="30"/>
        <v>0</v>
      </c>
      <c r="Z122" s="40"/>
      <c r="AA122" s="40"/>
      <c r="AB122" s="40"/>
      <c r="AC122" s="40"/>
      <c r="AD122" s="40"/>
      <c r="AE122" s="40"/>
      <c r="AF122" s="40"/>
      <c r="AG122" s="41"/>
      <c r="AH122" s="40"/>
      <c r="AI122" s="40"/>
      <c r="AJ122" s="40"/>
      <c r="AK122" s="40"/>
      <c r="AL122" s="40"/>
      <c r="AM122" s="41"/>
      <c r="AN122" s="36">
        <f>Y122*(IF(AND(AH122&gt;0,AI122&lt;0),AH122,0)+IF(AND(AJ122&lt;0,AK122&gt;0),AJ122,0)+IF(AND(AL122&gt;0,AM122&gt;0),AL122,0))</f>
        <v>0</v>
      </c>
      <c r="AO122" s="37">
        <f>Y122*(IF(AND(AH122&gt;0,AI122&lt;0),AI122,0)+IF(AND(AJ122&lt;0,AK122&gt;0),AK122,0)+IF(AND(AL122&gt;0,AM122&gt;0),AM122,0))</f>
        <v>0</v>
      </c>
      <c r="AQ122" s="40">
        <f>AU122*D122</f>
        <v>10056.250443840683</v>
      </c>
      <c r="AR122" s="40">
        <f>AV122*E122</f>
        <v>12442.267877050484</v>
      </c>
      <c r="AS122" s="40">
        <f>IF(AND(Y122&lt;&gt;0,AN122&lt;&gt;0),0,Q122)</f>
        <v>21.207823771883419</v>
      </c>
      <c r="AT122" s="41">
        <f t="shared" si="36"/>
        <v>22519.726144663055</v>
      </c>
      <c r="AU122" s="42">
        <f>S122+AN122</f>
        <v>165.53498672988778</v>
      </c>
      <c r="AV122" s="37">
        <f>T122+AO122</f>
        <v>343.23497591863406</v>
      </c>
      <c r="AW122" s="58">
        <f t="shared" si="21"/>
        <v>0.44655296335492567</v>
      </c>
      <c r="AX122" s="58">
        <f t="shared" si="22"/>
        <v>0.55250529234340517</v>
      </c>
      <c r="AY122" s="59">
        <f t="shared" si="23"/>
        <v>9.4174430166902613E-4</v>
      </c>
      <c r="AZ122" s="54">
        <f t="shared" si="31"/>
        <v>-1.3499269996608554E-4</v>
      </c>
    </row>
    <row r="123" spans="3:52" x14ac:dyDescent="0.25">
      <c r="C123" s="35">
        <v>34849</v>
      </c>
      <c r="D123" s="36">
        <v>60.12</v>
      </c>
      <c r="E123" s="37">
        <v>36.880000000000003</v>
      </c>
      <c r="F123" s="38">
        <v>0</v>
      </c>
      <c r="G123" s="7">
        <v>3.4000000000000002E-2</v>
      </c>
      <c r="H123" s="38">
        <v>1</v>
      </c>
      <c r="I123" s="7">
        <v>1</v>
      </c>
      <c r="J123" s="36">
        <f t="shared" si="24"/>
        <v>60.089939999999999</v>
      </c>
      <c r="K123" s="37">
        <f t="shared" si="25"/>
        <v>36.861560000000004</v>
      </c>
      <c r="L123" s="36">
        <f t="shared" si="26"/>
        <v>60.150059999999996</v>
      </c>
      <c r="M123" s="37">
        <f t="shared" si="27"/>
        <v>36.898440000000001</v>
      </c>
      <c r="O123" s="39">
        <f t="shared" si="28"/>
        <v>9951.9634022008522</v>
      </c>
      <c r="P123" s="40">
        <f t="shared" si="29"/>
        <v>12658.505911879225</v>
      </c>
      <c r="Q123" s="40">
        <f>S123*F123+T123*G123+AS122*(1+$G$9/252)</f>
        <v>32.878654533425383</v>
      </c>
      <c r="R123" s="41">
        <f t="shared" si="32"/>
        <v>22643.347968613503</v>
      </c>
      <c r="S123" s="36">
        <f>AU122*H122</f>
        <v>165.53498672988778</v>
      </c>
      <c r="T123" s="37">
        <f>AV122*I122</f>
        <v>343.23497591863406</v>
      </c>
      <c r="U123" s="57">
        <f t="shared" si="35"/>
        <v>0.43950936124797052</v>
      </c>
      <c r="V123" s="58">
        <f t="shared" si="33"/>
        <v>0.55903861608387106</v>
      </c>
      <c r="W123" s="59">
        <f t="shared" si="34"/>
        <v>1.4520226681584052E-3</v>
      </c>
      <c r="Y123" s="7">
        <f t="shared" si="30"/>
        <v>0</v>
      </c>
      <c r="Z123" s="40"/>
      <c r="AA123" s="40"/>
      <c r="AB123" s="40"/>
      <c r="AC123" s="40"/>
      <c r="AD123" s="40"/>
      <c r="AE123" s="40"/>
      <c r="AF123" s="40"/>
      <c r="AG123" s="41"/>
      <c r="AH123" s="40"/>
      <c r="AI123" s="40"/>
      <c r="AJ123" s="40"/>
      <c r="AK123" s="40"/>
      <c r="AL123" s="40"/>
      <c r="AM123" s="41"/>
      <c r="AN123" s="36">
        <f>Y123*(IF(AND(AH123&gt;0,AI123&lt;0),AH123,0)+IF(AND(AJ123&lt;0,AK123&gt;0),AJ123,0)+IF(AND(AL123&gt;0,AM123&gt;0),AL123,0))</f>
        <v>0</v>
      </c>
      <c r="AO123" s="37">
        <f>Y123*(IF(AND(AH123&gt;0,AI123&lt;0),AI123,0)+IF(AND(AJ123&lt;0,AK123&gt;0),AK123,0)+IF(AND(AL123&gt;0,AM123&gt;0),AM123,0))</f>
        <v>0</v>
      </c>
      <c r="AQ123" s="40">
        <f>AU123*D123</f>
        <v>9951.9634022008522</v>
      </c>
      <c r="AR123" s="40">
        <f>AV123*E123</f>
        <v>12658.505911879225</v>
      </c>
      <c r="AS123" s="40">
        <f>IF(AND(Y123&lt;&gt;0,AN123&lt;&gt;0),0,Q123)</f>
        <v>32.878654533425383</v>
      </c>
      <c r="AT123" s="41">
        <f t="shared" si="36"/>
        <v>22643.347968613503</v>
      </c>
      <c r="AU123" s="42">
        <f>S123+AN123</f>
        <v>165.53498672988778</v>
      </c>
      <c r="AV123" s="37">
        <f>T123+AO123</f>
        <v>343.23497591863406</v>
      </c>
      <c r="AW123" s="58">
        <f t="shared" si="21"/>
        <v>0.43950936124797052</v>
      </c>
      <c r="AX123" s="58">
        <f t="shared" si="22"/>
        <v>0.55903861608387106</v>
      </c>
      <c r="AY123" s="59">
        <f t="shared" si="23"/>
        <v>1.4520226681584052E-3</v>
      </c>
      <c r="AZ123" s="54">
        <f t="shared" si="31"/>
        <v>5.4894905540290306E-3</v>
      </c>
    </row>
    <row r="124" spans="3:52" x14ac:dyDescent="0.25">
      <c r="C124" s="35">
        <v>34850</v>
      </c>
      <c r="D124" s="36">
        <v>59.88</v>
      </c>
      <c r="E124" s="37">
        <v>37.880000000000003</v>
      </c>
      <c r="F124" s="38">
        <v>0</v>
      </c>
      <c r="G124" s="7">
        <v>0</v>
      </c>
      <c r="H124" s="38">
        <v>1</v>
      </c>
      <c r="I124" s="7">
        <v>1</v>
      </c>
      <c r="J124" s="36">
        <f t="shared" si="24"/>
        <v>59.850060000000006</v>
      </c>
      <c r="K124" s="37">
        <f t="shared" si="25"/>
        <v>37.861060000000002</v>
      </c>
      <c r="L124" s="36">
        <f t="shared" si="26"/>
        <v>59.909939999999999</v>
      </c>
      <c r="M124" s="37">
        <f t="shared" si="27"/>
        <v>37.898940000000003</v>
      </c>
      <c r="O124" s="39">
        <f t="shared" si="28"/>
        <v>9912.2350053856808</v>
      </c>
      <c r="P124" s="40">
        <f t="shared" si="29"/>
        <v>13001.74088779786</v>
      </c>
      <c r="Q124" s="40">
        <f>S124*F124+T124*G124+AS123*(1+$G$9/252)</f>
        <v>32.879959241938614</v>
      </c>
      <c r="R124" s="41">
        <f t="shared" si="32"/>
        <v>22946.855852425477</v>
      </c>
      <c r="S124" s="36">
        <f>AU123*H123</f>
        <v>165.53498672988778</v>
      </c>
      <c r="T124" s="37">
        <f>AV123*I123</f>
        <v>343.23497591863406</v>
      </c>
      <c r="U124" s="57">
        <f t="shared" si="35"/>
        <v>0.43196484386064421</v>
      </c>
      <c r="V124" s="58">
        <f t="shared" si="33"/>
        <v>0.56660228187312112</v>
      </c>
      <c r="W124" s="59">
        <f t="shared" si="34"/>
        <v>1.4328742662347448E-3</v>
      </c>
      <c r="Y124" s="7">
        <f t="shared" si="30"/>
        <v>0</v>
      </c>
      <c r="Z124" s="40"/>
      <c r="AA124" s="40"/>
      <c r="AB124" s="40"/>
      <c r="AC124" s="40"/>
      <c r="AD124" s="40"/>
      <c r="AE124" s="40"/>
      <c r="AF124" s="40"/>
      <c r="AG124" s="41"/>
      <c r="AH124" s="40"/>
      <c r="AI124" s="40"/>
      <c r="AJ124" s="40"/>
      <c r="AK124" s="40"/>
      <c r="AL124" s="40"/>
      <c r="AM124" s="41"/>
      <c r="AN124" s="36">
        <f>Y124*(IF(AND(AH124&gt;0,AI124&lt;0),AH124,0)+IF(AND(AJ124&lt;0,AK124&gt;0),AJ124,0)+IF(AND(AL124&gt;0,AM124&gt;0),AL124,0))</f>
        <v>0</v>
      </c>
      <c r="AO124" s="37">
        <f>Y124*(IF(AND(AH124&gt;0,AI124&lt;0),AI124,0)+IF(AND(AJ124&lt;0,AK124&gt;0),AK124,0)+IF(AND(AL124&gt;0,AM124&gt;0),AM124,0))</f>
        <v>0</v>
      </c>
      <c r="AQ124" s="40">
        <f>AU124*D124</f>
        <v>9912.2350053856808</v>
      </c>
      <c r="AR124" s="40">
        <f>AV124*E124</f>
        <v>13001.74088779786</v>
      </c>
      <c r="AS124" s="40">
        <f>IF(AND(Y124&lt;&gt;0,AN124&lt;&gt;0),0,Q124)</f>
        <v>32.879959241938614</v>
      </c>
      <c r="AT124" s="41">
        <f t="shared" si="36"/>
        <v>22946.855852425477</v>
      </c>
      <c r="AU124" s="42">
        <f>S124+AN124</f>
        <v>165.53498672988778</v>
      </c>
      <c r="AV124" s="37">
        <f>T124+AO124</f>
        <v>343.23497591863406</v>
      </c>
      <c r="AW124" s="58">
        <f t="shared" si="21"/>
        <v>0.43196484386064421</v>
      </c>
      <c r="AX124" s="58">
        <f t="shared" si="22"/>
        <v>0.56660228187312112</v>
      </c>
      <c r="AY124" s="59">
        <f t="shared" si="23"/>
        <v>1.4328742662347448E-3</v>
      </c>
      <c r="AZ124" s="54">
        <f t="shared" si="31"/>
        <v>1.3403843116869263E-2</v>
      </c>
    </row>
    <row r="125" spans="3:52" x14ac:dyDescent="0.25">
      <c r="C125" s="35">
        <v>34851</v>
      </c>
      <c r="D125" s="36">
        <v>59.25</v>
      </c>
      <c r="E125" s="37">
        <v>37.5</v>
      </c>
      <c r="F125" s="38">
        <v>0</v>
      </c>
      <c r="G125" s="7">
        <v>0</v>
      </c>
      <c r="H125" s="38">
        <v>1</v>
      </c>
      <c r="I125" s="7">
        <v>1</v>
      </c>
      <c r="J125" s="36">
        <f t="shared" si="24"/>
        <v>59.220375000000004</v>
      </c>
      <c r="K125" s="37">
        <f t="shared" si="25"/>
        <v>37.481250000000003</v>
      </c>
      <c r="L125" s="36">
        <f t="shared" si="26"/>
        <v>59.279624999999996</v>
      </c>
      <c r="M125" s="37">
        <f t="shared" si="27"/>
        <v>37.518749999999997</v>
      </c>
      <c r="O125" s="39">
        <f t="shared" si="28"/>
        <v>9807.9479637458517</v>
      </c>
      <c r="P125" s="40">
        <f t="shared" si="29"/>
        <v>12871.311596948777</v>
      </c>
      <c r="Q125" s="40">
        <f>S125*F125+T125*G125+AS124*(1+$G$9/252)</f>
        <v>32.88126400222599</v>
      </c>
      <c r="R125" s="41">
        <f t="shared" si="32"/>
        <v>22712.140824696853</v>
      </c>
      <c r="S125" s="36">
        <f>AU124*H124</f>
        <v>165.53498672988778</v>
      </c>
      <c r="T125" s="37">
        <f>AV124*I124</f>
        <v>343.23497591863406</v>
      </c>
      <c r="U125" s="57">
        <f t="shared" si="35"/>
        <v>0.43183722923560031</v>
      </c>
      <c r="V125" s="58">
        <f t="shared" si="33"/>
        <v>0.5667150312379492</v>
      </c>
      <c r="W125" s="59">
        <f t="shared" si="34"/>
        <v>1.4477395264506012E-3</v>
      </c>
      <c r="Y125" s="7">
        <f t="shared" si="30"/>
        <v>0</v>
      </c>
      <c r="Z125" s="40"/>
      <c r="AA125" s="40"/>
      <c r="AB125" s="40"/>
      <c r="AC125" s="40"/>
      <c r="AD125" s="40"/>
      <c r="AE125" s="40"/>
      <c r="AF125" s="40"/>
      <c r="AG125" s="41"/>
      <c r="AH125" s="40"/>
      <c r="AI125" s="40"/>
      <c r="AJ125" s="40"/>
      <c r="AK125" s="40"/>
      <c r="AL125" s="40"/>
      <c r="AM125" s="41"/>
      <c r="AN125" s="36">
        <f>Y125*(IF(AND(AH125&gt;0,AI125&lt;0),AH125,0)+IF(AND(AJ125&lt;0,AK125&gt;0),AJ125,0)+IF(AND(AL125&gt;0,AM125&gt;0),AL125,0))</f>
        <v>0</v>
      </c>
      <c r="AO125" s="37">
        <f>Y125*(IF(AND(AH125&gt;0,AI125&lt;0),AI125,0)+IF(AND(AJ125&lt;0,AK125&gt;0),AK125,0)+IF(AND(AL125&gt;0,AM125&gt;0),AM125,0))</f>
        <v>0</v>
      </c>
      <c r="AQ125" s="40">
        <f>AU125*D125</f>
        <v>9807.9479637458517</v>
      </c>
      <c r="AR125" s="40">
        <f>AV125*E125</f>
        <v>12871.311596948777</v>
      </c>
      <c r="AS125" s="40">
        <f>IF(AND(Y125&lt;&gt;0,AN125&lt;&gt;0),0,Q125)</f>
        <v>32.88126400222599</v>
      </c>
      <c r="AT125" s="41">
        <f t="shared" si="36"/>
        <v>22712.140824696853</v>
      </c>
      <c r="AU125" s="42">
        <f>S125+AN125</f>
        <v>165.53498672988778</v>
      </c>
      <c r="AV125" s="37">
        <f>T125+AO125</f>
        <v>343.23497591863406</v>
      </c>
      <c r="AW125" s="58">
        <f t="shared" si="21"/>
        <v>0.43183722923560031</v>
      </c>
      <c r="AX125" s="58">
        <f t="shared" si="22"/>
        <v>0.5667150312379492</v>
      </c>
      <c r="AY125" s="59">
        <f t="shared" si="23"/>
        <v>1.4477395264506012E-3</v>
      </c>
      <c r="AZ125" s="54">
        <f t="shared" si="31"/>
        <v>-1.0228635645689765E-2</v>
      </c>
    </row>
    <row r="126" spans="3:52" x14ac:dyDescent="0.25">
      <c r="C126" s="35">
        <v>34852</v>
      </c>
      <c r="D126" s="36">
        <v>59.25</v>
      </c>
      <c r="E126" s="37">
        <v>37.119999999999997</v>
      </c>
      <c r="F126" s="38">
        <v>0</v>
      </c>
      <c r="G126" s="7">
        <v>0</v>
      </c>
      <c r="H126" s="38">
        <v>1</v>
      </c>
      <c r="I126" s="7">
        <v>1</v>
      </c>
      <c r="J126" s="36">
        <f t="shared" si="24"/>
        <v>59.220375000000004</v>
      </c>
      <c r="K126" s="37">
        <f t="shared" si="25"/>
        <v>37.101439999999997</v>
      </c>
      <c r="L126" s="36">
        <f t="shared" si="26"/>
        <v>59.279624999999996</v>
      </c>
      <c r="M126" s="37">
        <f t="shared" si="27"/>
        <v>37.138559999999998</v>
      </c>
      <c r="O126" s="39">
        <f t="shared" si="28"/>
        <v>9807.9479637458517</v>
      </c>
      <c r="P126" s="40">
        <f t="shared" si="29"/>
        <v>12740.882306099695</v>
      </c>
      <c r="Q126" s="40">
        <f>S126*F126+T126*G126+AS125*(1+$G$9/252)</f>
        <v>32.88256881428957</v>
      </c>
      <c r="R126" s="41">
        <f t="shared" si="32"/>
        <v>22581.712838659834</v>
      </c>
      <c r="S126" s="36">
        <f>AU125*H125</f>
        <v>165.53498672988778</v>
      </c>
      <c r="T126" s="37">
        <f>AV125*I125</f>
        <v>343.23497591863406</v>
      </c>
      <c r="U126" s="57">
        <f t="shared" si="35"/>
        <v>0.43433144482090258</v>
      </c>
      <c r="V126" s="58">
        <f t="shared" si="33"/>
        <v>0.56421239598297157</v>
      </c>
      <c r="W126" s="59">
        <f t="shared" si="34"/>
        <v>1.4561591961259333E-3</v>
      </c>
      <c r="Y126" s="7">
        <f t="shared" si="30"/>
        <v>0</v>
      </c>
      <c r="Z126" s="40"/>
      <c r="AA126" s="40"/>
      <c r="AB126" s="40"/>
      <c r="AC126" s="40"/>
      <c r="AD126" s="40"/>
      <c r="AE126" s="40"/>
      <c r="AF126" s="40"/>
      <c r="AG126" s="41"/>
      <c r="AH126" s="40"/>
      <c r="AI126" s="40"/>
      <c r="AJ126" s="40"/>
      <c r="AK126" s="40"/>
      <c r="AL126" s="40"/>
      <c r="AM126" s="41"/>
      <c r="AN126" s="36">
        <f>Y126*(IF(AND(AH126&gt;0,AI126&lt;0),AH126,0)+IF(AND(AJ126&lt;0,AK126&gt;0),AJ126,0)+IF(AND(AL126&gt;0,AM126&gt;0),AL126,0))</f>
        <v>0</v>
      </c>
      <c r="AO126" s="37">
        <f>Y126*(IF(AND(AH126&gt;0,AI126&lt;0),AI126,0)+IF(AND(AJ126&lt;0,AK126&gt;0),AK126,0)+IF(AND(AL126&gt;0,AM126&gt;0),AM126,0))</f>
        <v>0</v>
      </c>
      <c r="AQ126" s="40">
        <f>AU126*D126</f>
        <v>9807.9479637458517</v>
      </c>
      <c r="AR126" s="40">
        <f>AV126*E126</f>
        <v>12740.882306099695</v>
      </c>
      <c r="AS126" s="40">
        <f>IF(AND(Y126&lt;&gt;0,AN126&lt;&gt;0),0,Q126)</f>
        <v>32.88256881428957</v>
      </c>
      <c r="AT126" s="41">
        <f t="shared" si="36"/>
        <v>22581.712838659834</v>
      </c>
      <c r="AU126" s="42">
        <f>S126+AN126</f>
        <v>165.53498672988778</v>
      </c>
      <c r="AV126" s="37">
        <f>T126+AO126</f>
        <v>343.23497591863406</v>
      </c>
      <c r="AW126" s="58">
        <f t="shared" si="21"/>
        <v>0.43433144482090258</v>
      </c>
      <c r="AX126" s="58">
        <f t="shared" si="22"/>
        <v>0.56421239598297157</v>
      </c>
      <c r="AY126" s="59">
        <f t="shared" si="23"/>
        <v>1.4561591961259333E-3</v>
      </c>
      <c r="AZ126" s="54">
        <f t="shared" si="31"/>
        <v>-5.7426548665634458E-3</v>
      </c>
    </row>
    <row r="127" spans="3:52" x14ac:dyDescent="0.25">
      <c r="C127" s="35">
        <v>34855</v>
      </c>
      <c r="D127" s="36">
        <v>59.12</v>
      </c>
      <c r="E127" s="37">
        <v>36.75</v>
      </c>
      <c r="F127" s="38">
        <v>0</v>
      </c>
      <c r="G127" s="7">
        <v>0</v>
      </c>
      <c r="H127" s="38">
        <v>1</v>
      </c>
      <c r="I127" s="7">
        <v>1</v>
      </c>
      <c r="J127" s="36">
        <f t="shared" si="24"/>
        <v>59.090440000000001</v>
      </c>
      <c r="K127" s="37">
        <f t="shared" si="25"/>
        <v>36.731625000000001</v>
      </c>
      <c r="L127" s="36">
        <f t="shared" si="26"/>
        <v>59.149559999999994</v>
      </c>
      <c r="M127" s="37">
        <f t="shared" si="27"/>
        <v>36.768374999999999</v>
      </c>
      <c r="O127" s="39">
        <f t="shared" si="28"/>
        <v>9786.4284154709658</v>
      </c>
      <c r="P127" s="40">
        <f t="shared" si="29"/>
        <v>12613.885365009803</v>
      </c>
      <c r="Q127" s="40">
        <f>S127*F127+T127*G127+AS126*(1+$G$9/252)</f>
        <v>32.883873678131401</v>
      </c>
      <c r="R127" s="41">
        <f t="shared" si="32"/>
        <v>22433.197654158903</v>
      </c>
      <c r="S127" s="36">
        <f>AU126*H126</f>
        <v>165.53498672988778</v>
      </c>
      <c r="T127" s="37">
        <f>AV126*I126</f>
        <v>343.23497591863406</v>
      </c>
      <c r="U127" s="57">
        <f t="shared" si="35"/>
        <v>0.43624759012706577</v>
      </c>
      <c r="V127" s="58">
        <f t="shared" si="33"/>
        <v>0.56228655225490365</v>
      </c>
      <c r="W127" s="59">
        <f t="shared" si="34"/>
        <v>1.465857618030439E-3</v>
      </c>
      <c r="Y127" s="7">
        <f t="shared" si="30"/>
        <v>0</v>
      </c>
      <c r="Z127" s="40"/>
      <c r="AA127" s="40"/>
      <c r="AB127" s="40"/>
      <c r="AC127" s="40"/>
      <c r="AD127" s="40"/>
      <c r="AE127" s="40"/>
      <c r="AF127" s="40"/>
      <c r="AG127" s="41"/>
      <c r="AH127" s="40"/>
      <c r="AI127" s="40"/>
      <c r="AJ127" s="40"/>
      <c r="AK127" s="40"/>
      <c r="AL127" s="40"/>
      <c r="AM127" s="41"/>
      <c r="AN127" s="36">
        <f>Y127*(IF(AND(AH127&gt;0,AI127&lt;0),AH127,0)+IF(AND(AJ127&lt;0,AK127&gt;0),AJ127,0)+IF(AND(AL127&gt;0,AM127&gt;0),AL127,0))</f>
        <v>0</v>
      </c>
      <c r="AO127" s="37">
        <f>Y127*(IF(AND(AH127&gt;0,AI127&lt;0),AI127,0)+IF(AND(AJ127&lt;0,AK127&gt;0),AK127,0)+IF(AND(AL127&gt;0,AM127&gt;0),AM127,0))</f>
        <v>0</v>
      </c>
      <c r="AQ127" s="40">
        <f>AU127*D127</f>
        <v>9786.4284154709658</v>
      </c>
      <c r="AR127" s="40">
        <f>AV127*E127</f>
        <v>12613.885365009803</v>
      </c>
      <c r="AS127" s="40">
        <f>IF(AND(Y127&lt;&gt;0,AN127&lt;&gt;0),0,Q127)</f>
        <v>32.883873678131401</v>
      </c>
      <c r="AT127" s="41">
        <f t="shared" si="36"/>
        <v>22433.197654158903</v>
      </c>
      <c r="AU127" s="42">
        <f>S127+AN127</f>
        <v>165.53498672988778</v>
      </c>
      <c r="AV127" s="37">
        <f>T127+AO127</f>
        <v>343.23497591863406</v>
      </c>
      <c r="AW127" s="58">
        <f t="shared" si="21"/>
        <v>0.43624759012706577</v>
      </c>
      <c r="AX127" s="58">
        <f t="shared" si="22"/>
        <v>0.56228655225490365</v>
      </c>
      <c r="AY127" s="59">
        <f t="shared" si="23"/>
        <v>1.465857618030439E-3</v>
      </c>
      <c r="AZ127" s="54">
        <f t="shared" si="31"/>
        <v>-6.5767900584881023E-3</v>
      </c>
    </row>
    <row r="128" spans="3:52" x14ac:dyDescent="0.25">
      <c r="C128" s="35">
        <v>34856</v>
      </c>
      <c r="D128" s="36">
        <v>58.75</v>
      </c>
      <c r="E128" s="37">
        <v>36.380000000000003</v>
      </c>
      <c r="F128" s="38">
        <v>0</v>
      </c>
      <c r="G128" s="7">
        <v>0</v>
      </c>
      <c r="H128" s="38">
        <v>1</v>
      </c>
      <c r="I128" s="7">
        <v>1</v>
      </c>
      <c r="J128" s="36">
        <f t="shared" si="24"/>
        <v>58.720625000000005</v>
      </c>
      <c r="K128" s="37">
        <f t="shared" si="25"/>
        <v>36.361810000000006</v>
      </c>
      <c r="L128" s="36">
        <f t="shared" si="26"/>
        <v>58.779374999999995</v>
      </c>
      <c r="M128" s="37">
        <f t="shared" si="27"/>
        <v>36.39819</v>
      </c>
      <c r="O128" s="39">
        <f t="shared" si="28"/>
        <v>9725.1804703809066</v>
      </c>
      <c r="P128" s="40">
        <f t="shared" si="29"/>
        <v>12486.888423919909</v>
      </c>
      <c r="Q128" s="40">
        <f>S128*F128+T128*G128+AS127*(1+$G$9/252)</f>
        <v>32.885178593753544</v>
      </c>
      <c r="R128" s="41">
        <f t="shared" si="32"/>
        <v>22244.954072894569</v>
      </c>
      <c r="S128" s="36">
        <f>AU127*H127</f>
        <v>165.53498672988778</v>
      </c>
      <c r="T128" s="37">
        <f>AV127*I127</f>
        <v>343.23497591863406</v>
      </c>
      <c r="U128" s="57">
        <f t="shared" si="35"/>
        <v>0.43718590915101141</v>
      </c>
      <c r="V128" s="58">
        <f t="shared" si="33"/>
        <v>0.56133577003582835</v>
      </c>
      <c r="W128" s="59">
        <f t="shared" si="34"/>
        <v>1.4783208131602334E-3</v>
      </c>
      <c r="Y128" s="7">
        <f t="shared" si="30"/>
        <v>0</v>
      </c>
      <c r="Z128" s="40"/>
      <c r="AA128" s="40"/>
      <c r="AB128" s="40"/>
      <c r="AC128" s="40"/>
      <c r="AD128" s="40"/>
      <c r="AE128" s="40"/>
      <c r="AF128" s="40"/>
      <c r="AG128" s="41"/>
      <c r="AH128" s="40"/>
      <c r="AI128" s="40"/>
      <c r="AJ128" s="40"/>
      <c r="AK128" s="40"/>
      <c r="AL128" s="40"/>
      <c r="AM128" s="41"/>
      <c r="AN128" s="36">
        <f>Y128*(IF(AND(AH128&gt;0,AI128&lt;0),AH128,0)+IF(AND(AJ128&lt;0,AK128&gt;0),AJ128,0)+IF(AND(AL128&gt;0,AM128&gt;0),AL128,0))</f>
        <v>0</v>
      </c>
      <c r="AO128" s="37">
        <f>Y128*(IF(AND(AH128&gt;0,AI128&lt;0),AI128,0)+IF(AND(AJ128&lt;0,AK128&gt;0),AK128,0)+IF(AND(AL128&gt;0,AM128&gt;0),AM128,0))</f>
        <v>0</v>
      </c>
      <c r="AQ128" s="40">
        <f>AU128*D128</f>
        <v>9725.1804703809066</v>
      </c>
      <c r="AR128" s="40">
        <f>AV128*E128</f>
        <v>12486.888423919909</v>
      </c>
      <c r="AS128" s="40">
        <f>IF(AND(Y128&lt;&gt;0,AN128&lt;&gt;0),0,Q128)</f>
        <v>32.885178593753544</v>
      </c>
      <c r="AT128" s="41">
        <f t="shared" si="36"/>
        <v>22244.954072894569</v>
      </c>
      <c r="AU128" s="42">
        <f>S128+AN128</f>
        <v>165.53498672988778</v>
      </c>
      <c r="AV128" s="37">
        <f>T128+AO128</f>
        <v>343.23497591863406</v>
      </c>
      <c r="AW128" s="58">
        <f t="shared" si="21"/>
        <v>0.43718590915101141</v>
      </c>
      <c r="AX128" s="58">
        <f t="shared" si="22"/>
        <v>0.56133577003582835</v>
      </c>
      <c r="AY128" s="59">
        <f t="shared" si="23"/>
        <v>1.4783208131602334E-3</v>
      </c>
      <c r="AZ128" s="54">
        <f t="shared" si="31"/>
        <v>-8.3912950871466441E-3</v>
      </c>
    </row>
    <row r="129" spans="3:52" x14ac:dyDescent="0.25">
      <c r="C129" s="35">
        <v>34857</v>
      </c>
      <c r="D129" s="36">
        <v>59</v>
      </c>
      <c r="E129" s="37">
        <v>36.25</v>
      </c>
      <c r="F129" s="38">
        <v>0</v>
      </c>
      <c r="G129" s="7">
        <v>0</v>
      </c>
      <c r="H129" s="38">
        <v>1</v>
      </c>
      <c r="I129" s="7">
        <v>1</v>
      </c>
      <c r="J129" s="36">
        <f t="shared" si="24"/>
        <v>58.970500000000001</v>
      </c>
      <c r="K129" s="37">
        <f t="shared" si="25"/>
        <v>36.231875000000002</v>
      </c>
      <c r="L129" s="36">
        <f t="shared" si="26"/>
        <v>59.029499999999999</v>
      </c>
      <c r="M129" s="37">
        <f t="shared" si="27"/>
        <v>36.268124999999998</v>
      </c>
      <c r="O129" s="39">
        <f t="shared" si="28"/>
        <v>9766.5642170633782</v>
      </c>
      <c r="P129" s="40">
        <f t="shared" si="29"/>
        <v>12442.267877050484</v>
      </c>
      <c r="Q129" s="40">
        <f>S129*F129+T129*G129+AS128*(1+$G$9/252)</f>
        <v>32.886483561158052</v>
      </c>
      <c r="R129" s="41">
        <f t="shared" si="32"/>
        <v>22241.718577675019</v>
      </c>
      <c r="S129" s="36">
        <f>AU128*H128</f>
        <v>165.53498672988778</v>
      </c>
      <c r="T129" s="37">
        <f>AV128*I128</f>
        <v>343.23497591863406</v>
      </c>
      <c r="U129" s="57">
        <f t="shared" si="35"/>
        <v>0.43911014263378478</v>
      </c>
      <c r="V129" s="58">
        <f t="shared" si="33"/>
        <v>0.55941126283017217</v>
      </c>
      <c r="W129" s="59">
        <f t="shared" si="34"/>
        <v>1.4785945360430756E-3</v>
      </c>
      <c r="Y129" s="7">
        <f t="shared" si="30"/>
        <v>0</v>
      </c>
      <c r="Z129" s="40"/>
      <c r="AA129" s="40"/>
      <c r="AB129" s="40"/>
      <c r="AC129" s="40"/>
      <c r="AD129" s="40"/>
      <c r="AE129" s="40"/>
      <c r="AF129" s="40"/>
      <c r="AG129" s="41"/>
      <c r="AH129" s="40"/>
      <c r="AI129" s="40"/>
      <c r="AJ129" s="40"/>
      <c r="AK129" s="40"/>
      <c r="AL129" s="40"/>
      <c r="AM129" s="41"/>
      <c r="AN129" s="36">
        <f>Y129*(IF(AND(AH129&gt;0,AI129&lt;0),AH129,0)+IF(AND(AJ129&lt;0,AK129&gt;0),AJ129,0)+IF(AND(AL129&gt;0,AM129&gt;0),AL129,0))</f>
        <v>0</v>
      </c>
      <c r="AO129" s="37">
        <f>Y129*(IF(AND(AH129&gt;0,AI129&lt;0),AI129,0)+IF(AND(AJ129&lt;0,AK129&gt;0),AK129,0)+IF(AND(AL129&gt;0,AM129&gt;0),AM129,0))</f>
        <v>0</v>
      </c>
      <c r="AQ129" s="40">
        <f>AU129*D129</f>
        <v>9766.5642170633782</v>
      </c>
      <c r="AR129" s="40">
        <f>AV129*E129</f>
        <v>12442.267877050484</v>
      </c>
      <c r="AS129" s="40">
        <f>IF(AND(Y129&lt;&gt;0,AN129&lt;&gt;0),0,Q129)</f>
        <v>32.886483561158052</v>
      </c>
      <c r="AT129" s="41">
        <f t="shared" si="36"/>
        <v>22241.718577675019</v>
      </c>
      <c r="AU129" s="42">
        <f>S129+AN129</f>
        <v>165.53498672988778</v>
      </c>
      <c r="AV129" s="37">
        <f>T129+AO129</f>
        <v>343.23497591863406</v>
      </c>
      <c r="AW129" s="58">
        <f t="shared" si="21"/>
        <v>0.43911014263378478</v>
      </c>
      <c r="AX129" s="58">
        <f t="shared" si="22"/>
        <v>0.55941126283017217</v>
      </c>
      <c r="AY129" s="59">
        <f t="shared" si="23"/>
        <v>1.4785945360430756E-3</v>
      </c>
      <c r="AZ129" s="54">
        <f t="shared" si="31"/>
        <v>-1.4544850076769755E-4</v>
      </c>
    </row>
    <row r="130" spans="3:52" x14ac:dyDescent="0.25">
      <c r="C130" s="35">
        <v>34858</v>
      </c>
      <c r="D130" s="36">
        <v>59.62</v>
      </c>
      <c r="E130" s="37">
        <v>36.25</v>
      </c>
      <c r="F130" s="38">
        <v>0</v>
      </c>
      <c r="G130" s="7">
        <v>0</v>
      </c>
      <c r="H130" s="38">
        <v>1</v>
      </c>
      <c r="I130" s="7">
        <v>1</v>
      </c>
      <c r="J130" s="36">
        <f t="shared" si="24"/>
        <v>59.59019</v>
      </c>
      <c r="K130" s="37">
        <f t="shared" si="25"/>
        <v>36.231875000000002</v>
      </c>
      <c r="L130" s="36">
        <f t="shared" si="26"/>
        <v>59.649809999999995</v>
      </c>
      <c r="M130" s="37">
        <f t="shared" si="27"/>
        <v>36.268124999999998</v>
      </c>
      <c r="O130" s="39">
        <f t="shared" si="28"/>
        <v>9869.195908835909</v>
      </c>
      <c r="P130" s="40">
        <f t="shared" si="29"/>
        <v>12442.267877050484</v>
      </c>
      <c r="Q130" s="40">
        <f>S130*F130+T130*G130+AS129*(1+$G$9/252)</f>
        <v>32.887788580346985</v>
      </c>
      <c r="R130" s="41">
        <f t="shared" si="32"/>
        <v>22344.351574466742</v>
      </c>
      <c r="S130" s="36">
        <f>AU129*H129</f>
        <v>165.53498672988778</v>
      </c>
      <c r="T130" s="37">
        <f>AV129*I129</f>
        <v>343.23497591863406</v>
      </c>
      <c r="U130" s="57">
        <f t="shared" si="35"/>
        <v>0.44168638664429188</v>
      </c>
      <c r="V130" s="58">
        <f t="shared" si="33"/>
        <v>0.55684175195616192</v>
      </c>
      <c r="W130" s="59">
        <f t="shared" si="34"/>
        <v>1.4718613995462013E-3</v>
      </c>
      <c r="Y130" s="7">
        <f t="shared" si="30"/>
        <v>0</v>
      </c>
      <c r="Z130" s="40"/>
      <c r="AA130" s="40"/>
      <c r="AB130" s="40"/>
      <c r="AC130" s="40"/>
      <c r="AD130" s="40"/>
      <c r="AE130" s="40"/>
      <c r="AF130" s="40"/>
      <c r="AG130" s="41"/>
      <c r="AH130" s="40"/>
      <c r="AI130" s="40"/>
      <c r="AJ130" s="40"/>
      <c r="AK130" s="40"/>
      <c r="AL130" s="40"/>
      <c r="AM130" s="41"/>
      <c r="AN130" s="36">
        <f>Y130*(IF(AND(AH130&gt;0,AI130&lt;0),AH130,0)+IF(AND(AJ130&lt;0,AK130&gt;0),AJ130,0)+IF(AND(AL130&gt;0,AM130&gt;0),AL130,0))</f>
        <v>0</v>
      </c>
      <c r="AO130" s="37">
        <f>Y130*(IF(AND(AH130&gt;0,AI130&lt;0),AI130,0)+IF(AND(AJ130&lt;0,AK130&gt;0),AK130,0)+IF(AND(AL130&gt;0,AM130&gt;0),AM130,0))</f>
        <v>0</v>
      </c>
      <c r="AQ130" s="40">
        <f>AU130*D130</f>
        <v>9869.195908835909</v>
      </c>
      <c r="AR130" s="40">
        <f>AV130*E130</f>
        <v>12442.267877050484</v>
      </c>
      <c r="AS130" s="40">
        <f>IF(AND(Y130&lt;&gt;0,AN130&lt;&gt;0),0,Q130)</f>
        <v>32.887788580346985</v>
      </c>
      <c r="AT130" s="41">
        <f t="shared" si="36"/>
        <v>22344.351574466742</v>
      </c>
      <c r="AU130" s="42">
        <f>S130+AN130</f>
        <v>165.53498672988778</v>
      </c>
      <c r="AV130" s="37">
        <f>T130+AO130</f>
        <v>343.23497591863406</v>
      </c>
      <c r="AW130" s="58">
        <f t="shared" si="21"/>
        <v>0.44168638664429188</v>
      </c>
      <c r="AX130" s="58">
        <f t="shared" si="22"/>
        <v>0.55684175195616192</v>
      </c>
      <c r="AY130" s="59">
        <f t="shared" si="23"/>
        <v>1.4718613995462013E-3</v>
      </c>
      <c r="AZ130" s="54">
        <f t="shared" si="31"/>
        <v>4.6144364444364872E-3</v>
      </c>
    </row>
    <row r="131" spans="3:52" x14ac:dyDescent="0.25">
      <c r="C131" s="35">
        <v>34859</v>
      </c>
      <c r="D131" s="36">
        <v>60</v>
      </c>
      <c r="E131" s="37">
        <v>36.619999999999997</v>
      </c>
      <c r="F131" s="38">
        <v>0</v>
      </c>
      <c r="G131" s="7">
        <v>0</v>
      </c>
      <c r="H131" s="38">
        <v>1</v>
      </c>
      <c r="I131" s="7">
        <v>1</v>
      </c>
      <c r="J131" s="36">
        <f t="shared" si="24"/>
        <v>59.970000000000006</v>
      </c>
      <c r="K131" s="37">
        <f t="shared" si="25"/>
        <v>36.601689999999998</v>
      </c>
      <c r="L131" s="36">
        <f t="shared" si="26"/>
        <v>60.029999999999994</v>
      </c>
      <c r="M131" s="37">
        <f t="shared" si="27"/>
        <v>36.638309999999997</v>
      </c>
      <c r="O131" s="39">
        <f t="shared" si="28"/>
        <v>9932.0992037932665</v>
      </c>
      <c r="P131" s="40">
        <f t="shared" si="29"/>
        <v>12569.264818140378</v>
      </c>
      <c r="Q131" s="40">
        <f>S131*F131+T131*G131+AS130*(1+$G$9/252)</f>
        <v>32.889093651322391</v>
      </c>
      <c r="R131" s="41">
        <f t="shared" si="32"/>
        <v>22534.253115584968</v>
      </c>
      <c r="S131" s="36">
        <f>AU130*H130</f>
        <v>165.53498672988778</v>
      </c>
      <c r="T131" s="37">
        <f>AV130*I130</f>
        <v>343.23497591863406</v>
      </c>
      <c r="U131" s="57">
        <f t="shared" si="35"/>
        <v>0.44075564221492231</v>
      </c>
      <c r="V131" s="58">
        <f t="shared" si="33"/>
        <v>0.55778484219862245</v>
      </c>
      <c r="W131" s="59">
        <f t="shared" si="34"/>
        <v>1.4595155864551767E-3</v>
      </c>
      <c r="Y131" s="7">
        <f t="shared" si="30"/>
        <v>0</v>
      </c>
      <c r="Z131" s="40"/>
      <c r="AA131" s="40"/>
      <c r="AB131" s="40"/>
      <c r="AC131" s="40"/>
      <c r="AD131" s="40"/>
      <c r="AE131" s="40"/>
      <c r="AF131" s="40"/>
      <c r="AG131" s="41"/>
      <c r="AH131" s="40"/>
      <c r="AI131" s="40"/>
      <c r="AJ131" s="40"/>
      <c r="AK131" s="40"/>
      <c r="AL131" s="40"/>
      <c r="AM131" s="41"/>
      <c r="AN131" s="36">
        <f>Y131*(IF(AND(AH131&gt;0,AI131&lt;0),AH131,0)+IF(AND(AJ131&lt;0,AK131&gt;0),AJ131,0)+IF(AND(AL131&gt;0,AM131&gt;0),AL131,0))</f>
        <v>0</v>
      </c>
      <c r="AO131" s="37">
        <f>Y131*(IF(AND(AH131&gt;0,AI131&lt;0),AI131,0)+IF(AND(AJ131&lt;0,AK131&gt;0),AK131,0)+IF(AND(AL131&gt;0,AM131&gt;0),AM131,0))</f>
        <v>0</v>
      </c>
      <c r="AQ131" s="40">
        <f>AU131*D131</f>
        <v>9932.0992037932665</v>
      </c>
      <c r="AR131" s="40">
        <f>AV131*E131</f>
        <v>12569.264818140378</v>
      </c>
      <c r="AS131" s="40">
        <f>IF(AND(Y131&lt;&gt;0,AN131&lt;&gt;0),0,Q131)</f>
        <v>32.889093651322391</v>
      </c>
      <c r="AT131" s="41">
        <f t="shared" si="36"/>
        <v>22534.253115584968</v>
      </c>
      <c r="AU131" s="42">
        <f>S131+AN131</f>
        <v>165.53498672988778</v>
      </c>
      <c r="AV131" s="37">
        <f>T131+AO131</f>
        <v>343.23497591863406</v>
      </c>
      <c r="AW131" s="58">
        <f t="shared" si="21"/>
        <v>0.44075564221492231</v>
      </c>
      <c r="AX131" s="58">
        <f t="shared" si="22"/>
        <v>0.55778484219862245</v>
      </c>
      <c r="AY131" s="59">
        <f t="shared" si="23"/>
        <v>1.4595155864551767E-3</v>
      </c>
      <c r="AZ131" s="54">
        <f t="shared" si="31"/>
        <v>8.4988611321006324E-3</v>
      </c>
    </row>
    <row r="132" spans="3:52" x14ac:dyDescent="0.25">
      <c r="C132" s="35">
        <v>34862</v>
      </c>
      <c r="D132" s="36">
        <v>61.12</v>
      </c>
      <c r="E132" s="37">
        <v>36.619999999999997</v>
      </c>
      <c r="F132" s="38">
        <v>0</v>
      </c>
      <c r="G132" s="7">
        <v>0</v>
      </c>
      <c r="H132" s="38">
        <v>1</v>
      </c>
      <c r="I132" s="7">
        <v>1</v>
      </c>
      <c r="J132" s="36">
        <f t="shared" si="24"/>
        <v>61.089440000000003</v>
      </c>
      <c r="K132" s="37">
        <f t="shared" si="25"/>
        <v>36.601689999999998</v>
      </c>
      <c r="L132" s="36">
        <f t="shared" si="26"/>
        <v>61.150559999999992</v>
      </c>
      <c r="M132" s="37">
        <f t="shared" si="27"/>
        <v>36.638309999999997</v>
      </c>
      <c r="O132" s="39">
        <f t="shared" si="28"/>
        <v>10117.49838893074</v>
      </c>
      <c r="P132" s="40">
        <f t="shared" si="29"/>
        <v>12569.264818140378</v>
      </c>
      <c r="Q132" s="40">
        <f>S132*F132+T132*G132+AS131*(1+$G$9/252)</f>
        <v>32.890398774086329</v>
      </c>
      <c r="R132" s="41">
        <f t="shared" si="32"/>
        <v>22719.653605845204</v>
      </c>
      <c r="S132" s="36">
        <f>AU131*H131</f>
        <v>165.53498672988778</v>
      </c>
      <c r="T132" s="37">
        <f>AV131*I131</f>
        <v>343.23497591863406</v>
      </c>
      <c r="U132" s="57">
        <f t="shared" si="35"/>
        <v>0.44531921852575074</v>
      </c>
      <c r="V132" s="58">
        <f t="shared" si="33"/>
        <v>0.55323311861174762</v>
      </c>
      <c r="W132" s="59">
        <f t="shared" si="34"/>
        <v>1.4476628625017612E-3</v>
      </c>
      <c r="Y132" s="7">
        <f t="shared" si="30"/>
        <v>0</v>
      </c>
      <c r="Z132" s="40"/>
      <c r="AA132" s="40"/>
      <c r="AB132" s="40"/>
      <c r="AC132" s="40"/>
      <c r="AD132" s="40"/>
      <c r="AE132" s="40"/>
      <c r="AF132" s="40"/>
      <c r="AG132" s="41"/>
      <c r="AH132" s="40"/>
      <c r="AI132" s="40"/>
      <c r="AJ132" s="40"/>
      <c r="AK132" s="40"/>
      <c r="AL132" s="40"/>
      <c r="AM132" s="41"/>
      <c r="AN132" s="36">
        <f>Y132*(IF(AND(AH132&gt;0,AI132&lt;0),AH132,0)+IF(AND(AJ132&lt;0,AK132&gt;0),AJ132,0)+IF(AND(AL132&gt;0,AM132&gt;0),AL132,0))</f>
        <v>0</v>
      </c>
      <c r="AO132" s="37">
        <f>Y132*(IF(AND(AH132&gt;0,AI132&lt;0),AI132,0)+IF(AND(AJ132&lt;0,AK132&gt;0),AK132,0)+IF(AND(AL132&gt;0,AM132&gt;0),AM132,0))</f>
        <v>0</v>
      </c>
      <c r="AQ132" s="40">
        <f>AU132*D132</f>
        <v>10117.49838893074</v>
      </c>
      <c r="AR132" s="40">
        <f>AV132*E132</f>
        <v>12569.264818140378</v>
      </c>
      <c r="AS132" s="40">
        <f>IF(AND(Y132&lt;&gt;0,AN132&lt;&gt;0),0,Q132)</f>
        <v>32.890398774086329</v>
      </c>
      <c r="AT132" s="41">
        <f t="shared" si="36"/>
        <v>22719.653605845204</v>
      </c>
      <c r="AU132" s="42">
        <f>S132+AN132</f>
        <v>165.53498672988778</v>
      </c>
      <c r="AV132" s="37">
        <f>T132+AO132</f>
        <v>343.23497591863406</v>
      </c>
      <c r="AW132" s="58">
        <f t="shared" si="21"/>
        <v>0.44531921852575074</v>
      </c>
      <c r="AX132" s="58">
        <f t="shared" si="22"/>
        <v>0.55323311861174762</v>
      </c>
      <c r="AY132" s="59">
        <f t="shared" si="23"/>
        <v>1.4476628625017612E-3</v>
      </c>
      <c r="AZ132" s="54">
        <f t="shared" si="31"/>
        <v>8.2274965719635329E-3</v>
      </c>
    </row>
    <row r="133" spans="3:52" x14ac:dyDescent="0.25">
      <c r="C133" s="35">
        <v>34863</v>
      </c>
      <c r="D133" s="36">
        <v>62.62</v>
      </c>
      <c r="E133" s="37">
        <v>37</v>
      </c>
      <c r="F133" s="38">
        <v>0</v>
      </c>
      <c r="G133" s="7">
        <v>0</v>
      </c>
      <c r="H133" s="38">
        <v>1</v>
      </c>
      <c r="I133" s="7">
        <v>1</v>
      </c>
      <c r="J133" s="36">
        <f t="shared" si="24"/>
        <v>62.58869</v>
      </c>
      <c r="K133" s="37">
        <f t="shared" si="25"/>
        <v>36.981500000000004</v>
      </c>
      <c r="L133" s="36">
        <f t="shared" si="26"/>
        <v>62.651309999999995</v>
      </c>
      <c r="M133" s="37">
        <f t="shared" si="27"/>
        <v>37.018499999999996</v>
      </c>
      <c r="O133" s="39">
        <f t="shared" si="28"/>
        <v>10365.800869025572</v>
      </c>
      <c r="P133" s="40">
        <f t="shared" si="29"/>
        <v>12699.694108989461</v>
      </c>
      <c r="Q133" s="40">
        <f>S133*F133+T133*G133+AS132*(1+$G$9/252)</f>
        <v>32.891703948640853</v>
      </c>
      <c r="R133" s="41">
        <f t="shared" si="32"/>
        <v>23098.386681963675</v>
      </c>
      <c r="S133" s="36">
        <f>AU132*H132</f>
        <v>165.53498672988778</v>
      </c>
      <c r="T133" s="37">
        <f>AV132*I132</f>
        <v>343.23497591863406</v>
      </c>
      <c r="U133" s="57">
        <f t="shared" si="35"/>
        <v>0.44876731053773922</v>
      </c>
      <c r="V133" s="58">
        <f t="shared" si="33"/>
        <v>0.54980870672262094</v>
      </c>
      <c r="W133" s="59">
        <f t="shared" si="34"/>
        <v>1.4239827396397458E-3</v>
      </c>
      <c r="Y133" s="7">
        <f t="shared" si="30"/>
        <v>0</v>
      </c>
      <c r="Z133" s="40"/>
      <c r="AA133" s="40"/>
      <c r="AB133" s="40"/>
      <c r="AC133" s="40"/>
      <c r="AD133" s="40"/>
      <c r="AE133" s="40"/>
      <c r="AF133" s="40"/>
      <c r="AG133" s="41"/>
      <c r="AH133" s="40"/>
      <c r="AI133" s="40"/>
      <c r="AJ133" s="40"/>
      <c r="AK133" s="40"/>
      <c r="AL133" s="40"/>
      <c r="AM133" s="41"/>
      <c r="AN133" s="36">
        <f>Y133*(IF(AND(AH133&gt;0,AI133&lt;0),AH133,0)+IF(AND(AJ133&lt;0,AK133&gt;0),AJ133,0)+IF(AND(AL133&gt;0,AM133&gt;0),AL133,0))</f>
        <v>0</v>
      </c>
      <c r="AO133" s="37">
        <f>Y133*(IF(AND(AH133&gt;0,AI133&lt;0),AI133,0)+IF(AND(AJ133&lt;0,AK133&gt;0),AK133,0)+IF(AND(AL133&gt;0,AM133&gt;0),AM133,0))</f>
        <v>0</v>
      </c>
      <c r="AQ133" s="40">
        <f>AU133*D133</f>
        <v>10365.800869025572</v>
      </c>
      <c r="AR133" s="40">
        <f>AV133*E133</f>
        <v>12699.694108989461</v>
      </c>
      <c r="AS133" s="40">
        <f>IF(AND(Y133&lt;&gt;0,AN133&lt;&gt;0),0,Q133)</f>
        <v>32.891703948640853</v>
      </c>
      <c r="AT133" s="41">
        <f t="shared" si="36"/>
        <v>23098.386681963675</v>
      </c>
      <c r="AU133" s="42">
        <f>S133+AN133</f>
        <v>165.53498672988778</v>
      </c>
      <c r="AV133" s="37">
        <f>T133+AO133</f>
        <v>343.23497591863406</v>
      </c>
      <c r="AW133" s="58">
        <f t="shared" si="21"/>
        <v>0.44876731053773922</v>
      </c>
      <c r="AX133" s="58">
        <f t="shared" si="22"/>
        <v>0.54980870672262094</v>
      </c>
      <c r="AY133" s="59">
        <f t="shared" si="23"/>
        <v>1.4239827396397458E-3</v>
      </c>
      <c r="AZ133" s="54">
        <f t="shared" si="31"/>
        <v>1.6669843770022563E-2</v>
      </c>
    </row>
    <row r="134" spans="3:52" x14ac:dyDescent="0.25">
      <c r="C134" s="35">
        <v>34864</v>
      </c>
      <c r="D134" s="36">
        <v>62.88</v>
      </c>
      <c r="E134" s="37">
        <v>37.25</v>
      </c>
      <c r="F134" s="38">
        <v>0</v>
      </c>
      <c r="G134" s="7">
        <v>0</v>
      </c>
      <c r="H134" s="38">
        <v>1</v>
      </c>
      <c r="I134" s="7">
        <v>1</v>
      </c>
      <c r="J134" s="36">
        <f t="shared" si="24"/>
        <v>62.848560000000006</v>
      </c>
      <c r="K134" s="37">
        <f t="shared" si="25"/>
        <v>37.231375</v>
      </c>
      <c r="L134" s="36">
        <f t="shared" si="26"/>
        <v>62.911439999999999</v>
      </c>
      <c r="M134" s="37">
        <f t="shared" si="27"/>
        <v>37.268625</v>
      </c>
      <c r="O134" s="39">
        <f t="shared" si="28"/>
        <v>10408.839965575344</v>
      </c>
      <c r="P134" s="40">
        <f t="shared" si="29"/>
        <v>12785.502852969119</v>
      </c>
      <c r="Q134" s="40">
        <f>S134*F134+T134*G134+AS133*(1+$G$9/252)</f>
        <v>32.893009174988016</v>
      </c>
      <c r="R134" s="41">
        <f t="shared" si="32"/>
        <v>23227.235827719451</v>
      </c>
      <c r="S134" s="36">
        <f>AU133*H133</f>
        <v>165.53498672988778</v>
      </c>
      <c r="T134" s="37">
        <f>AV133*I133</f>
        <v>343.23497591863406</v>
      </c>
      <c r="U134" s="57">
        <f t="shared" si="35"/>
        <v>0.44813080827953722</v>
      </c>
      <c r="V134" s="58">
        <f t="shared" si="33"/>
        <v>0.55045305208942952</v>
      </c>
      <c r="W134" s="59">
        <f t="shared" si="34"/>
        <v>1.4161396310332116E-3</v>
      </c>
      <c r="Y134" s="7">
        <f t="shared" si="30"/>
        <v>0</v>
      </c>
      <c r="Z134" s="40"/>
      <c r="AA134" s="40"/>
      <c r="AB134" s="40"/>
      <c r="AC134" s="40"/>
      <c r="AD134" s="40"/>
      <c r="AE134" s="40"/>
      <c r="AF134" s="40"/>
      <c r="AG134" s="41"/>
      <c r="AH134" s="40"/>
      <c r="AI134" s="40"/>
      <c r="AJ134" s="40"/>
      <c r="AK134" s="40"/>
      <c r="AL134" s="40"/>
      <c r="AM134" s="41"/>
      <c r="AN134" s="36">
        <f>Y134*(IF(AND(AH134&gt;0,AI134&lt;0),AH134,0)+IF(AND(AJ134&lt;0,AK134&gt;0),AJ134,0)+IF(AND(AL134&gt;0,AM134&gt;0),AL134,0))</f>
        <v>0</v>
      </c>
      <c r="AO134" s="37">
        <f>Y134*(IF(AND(AH134&gt;0,AI134&lt;0),AI134,0)+IF(AND(AJ134&lt;0,AK134&gt;0),AK134,0)+IF(AND(AL134&gt;0,AM134&gt;0),AM134,0))</f>
        <v>0</v>
      </c>
      <c r="AQ134" s="40">
        <f>AU134*D134</f>
        <v>10408.839965575344</v>
      </c>
      <c r="AR134" s="40">
        <f>AV134*E134</f>
        <v>12785.502852969119</v>
      </c>
      <c r="AS134" s="40">
        <f>IF(AND(Y134&lt;&gt;0,AN134&lt;&gt;0),0,Q134)</f>
        <v>32.893009174988016</v>
      </c>
      <c r="AT134" s="41">
        <f t="shared" si="36"/>
        <v>23227.235827719451</v>
      </c>
      <c r="AU134" s="42">
        <f>S134+AN134</f>
        <v>165.53498672988778</v>
      </c>
      <c r="AV134" s="37">
        <f>T134+AO134</f>
        <v>343.23497591863406</v>
      </c>
      <c r="AW134" s="58">
        <f t="shared" si="21"/>
        <v>0.44813080827953722</v>
      </c>
      <c r="AX134" s="58">
        <f t="shared" si="22"/>
        <v>0.55045305208942952</v>
      </c>
      <c r="AY134" s="59">
        <f t="shared" si="23"/>
        <v>1.4161396310332116E-3</v>
      </c>
      <c r="AZ134" s="54">
        <f t="shared" si="31"/>
        <v>5.5782746877464096E-3</v>
      </c>
    </row>
    <row r="135" spans="3:52" x14ac:dyDescent="0.25">
      <c r="C135" s="35">
        <v>34865</v>
      </c>
      <c r="D135" s="36">
        <v>62.5</v>
      </c>
      <c r="E135" s="37">
        <v>37.75</v>
      </c>
      <c r="F135" s="38">
        <v>0</v>
      </c>
      <c r="G135" s="7">
        <v>0</v>
      </c>
      <c r="H135" s="38">
        <v>1</v>
      </c>
      <c r="I135" s="7">
        <v>1</v>
      </c>
      <c r="J135" s="36">
        <f t="shared" si="24"/>
        <v>62.46875</v>
      </c>
      <c r="K135" s="37">
        <f t="shared" si="25"/>
        <v>37.731124999999999</v>
      </c>
      <c r="L135" s="36">
        <f t="shared" si="26"/>
        <v>62.53125</v>
      </c>
      <c r="M135" s="37">
        <f t="shared" si="27"/>
        <v>37.768875000000001</v>
      </c>
      <c r="O135" s="39">
        <f t="shared" si="28"/>
        <v>10345.936670617986</v>
      </c>
      <c r="P135" s="40">
        <f t="shared" si="29"/>
        <v>12957.120340928435</v>
      </c>
      <c r="Q135" s="40">
        <f>S135*F135+T135*G135+AS134*(1+$G$9/252)</f>
        <v>32.89431445312988</v>
      </c>
      <c r="R135" s="41">
        <f t="shared" si="32"/>
        <v>23335.951325999551</v>
      </c>
      <c r="S135" s="36">
        <f>AU134*H134</f>
        <v>165.53498672988778</v>
      </c>
      <c r="T135" s="37">
        <f>AV134*I134</f>
        <v>343.23497591863406</v>
      </c>
      <c r="U135" s="57">
        <f t="shared" si="35"/>
        <v>0.44334754242871383</v>
      </c>
      <c r="V135" s="58">
        <f t="shared" si="33"/>
        <v>0.55524285939405305</v>
      </c>
      <c r="W135" s="59">
        <f t="shared" si="34"/>
        <v>1.4095981772331244E-3</v>
      </c>
      <c r="Y135" s="7">
        <f t="shared" si="30"/>
        <v>0</v>
      </c>
      <c r="Z135" s="40"/>
      <c r="AA135" s="40"/>
      <c r="AB135" s="40"/>
      <c r="AC135" s="40"/>
      <c r="AD135" s="40"/>
      <c r="AE135" s="40"/>
      <c r="AF135" s="40"/>
      <c r="AG135" s="41"/>
      <c r="AH135" s="40"/>
      <c r="AI135" s="40"/>
      <c r="AJ135" s="40"/>
      <c r="AK135" s="40"/>
      <c r="AL135" s="40"/>
      <c r="AM135" s="41"/>
      <c r="AN135" s="36">
        <f>Y135*(IF(AND(AH135&gt;0,AI135&lt;0),AH135,0)+IF(AND(AJ135&lt;0,AK135&gt;0),AJ135,0)+IF(AND(AL135&gt;0,AM135&gt;0),AL135,0))</f>
        <v>0</v>
      </c>
      <c r="AO135" s="37">
        <f>Y135*(IF(AND(AH135&gt;0,AI135&lt;0),AI135,0)+IF(AND(AJ135&lt;0,AK135&gt;0),AK135,0)+IF(AND(AL135&gt;0,AM135&gt;0),AM135,0))</f>
        <v>0</v>
      </c>
      <c r="AQ135" s="40">
        <f>AU135*D135</f>
        <v>10345.936670617986</v>
      </c>
      <c r="AR135" s="40">
        <f>AV135*E135</f>
        <v>12957.120340928435</v>
      </c>
      <c r="AS135" s="40">
        <f>IF(AND(Y135&lt;&gt;0,AN135&lt;&gt;0),0,Q135)</f>
        <v>32.89431445312988</v>
      </c>
      <c r="AT135" s="41">
        <f t="shared" si="36"/>
        <v>23335.951325999551</v>
      </c>
      <c r="AU135" s="42">
        <f>S135+AN135</f>
        <v>165.53498672988778</v>
      </c>
      <c r="AV135" s="37">
        <f>T135+AO135</f>
        <v>343.23497591863406</v>
      </c>
      <c r="AW135" s="58">
        <f t="shared" si="21"/>
        <v>0.44334754242871383</v>
      </c>
      <c r="AX135" s="58">
        <f t="shared" si="22"/>
        <v>0.55524285939405305</v>
      </c>
      <c r="AY135" s="59">
        <f t="shared" si="23"/>
        <v>1.4095981772331244E-3</v>
      </c>
      <c r="AZ135" s="54">
        <f t="shared" si="31"/>
        <v>4.6805181247766559E-3</v>
      </c>
    </row>
    <row r="136" spans="3:52" x14ac:dyDescent="0.25">
      <c r="C136" s="35">
        <v>34866</v>
      </c>
      <c r="D136" s="36">
        <v>61.5</v>
      </c>
      <c r="E136" s="37">
        <v>37.619999999999997</v>
      </c>
      <c r="F136" s="38">
        <v>0</v>
      </c>
      <c r="G136" s="7">
        <v>0</v>
      </c>
      <c r="H136" s="38">
        <v>1</v>
      </c>
      <c r="I136" s="7">
        <v>1</v>
      </c>
      <c r="J136" s="36">
        <f t="shared" si="24"/>
        <v>61.469250000000002</v>
      </c>
      <c r="K136" s="37">
        <f t="shared" si="25"/>
        <v>37.601190000000003</v>
      </c>
      <c r="L136" s="36">
        <f t="shared" si="26"/>
        <v>61.530749999999998</v>
      </c>
      <c r="M136" s="37">
        <f t="shared" si="27"/>
        <v>37.638809999999992</v>
      </c>
      <c r="O136" s="39">
        <f t="shared" si="28"/>
        <v>10180.401683888098</v>
      </c>
      <c r="P136" s="40">
        <f t="shared" si="29"/>
        <v>12912.499794059013</v>
      </c>
      <c r="Q136" s="40">
        <f>S136*F136+T136*G136+AS135*(1+$G$9/252)</f>
        <v>32.89561978306849</v>
      </c>
      <c r="R136" s="41">
        <f t="shared" si="32"/>
        <v>23125.797097730181</v>
      </c>
      <c r="S136" s="36">
        <f>AU135*H135</f>
        <v>165.53498672988778</v>
      </c>
      <c r="T136" s="37">
        <f>AV135*I135</f>
        <v>343.23497591863406</v>
      </c>
      <c r="U136" s="57">
        <f t="shared" si="35"/>
        <v>0.44021841240176385</v>
      </c>
      <c r="V136" s="58">
        <f t="shared" si="33"/>
        <v>0.55835912334136961</v>
      </c>
      <c r="W136" s="59">
        <f t="shared" si="34"/>
        <v>1.4224642568665114E-3</v>
      </c>
      <c r="Y136" s="7">
        <f t="shared" si="30"/>
        <v>0</v>
      </c>
      <c r="Z136" s="40"/>
      <c r="AA136" s="40"/>
      <c r="AB136" s="40"/>
      <c r="AC136" s="40"/>
      <c r="AD136" s="40"/>
      <c r="AE136" s="40"/>
      <c r="AF136" s="40"/>
      <c r="AG136" s="41"/>
      <c r="AH136" s="40"/>
      <c r="AI136" s="40"/>
      <c r="AJ136" s="40"/>
      <c r="AK136" s="40"/>
      <c r="AL136" s="40"/>
      <c r="AM136" s="41"/>
      <c r="AN136" s="36">
        <f>Y136*(IF(AND(AH136&gt;0,AI136&lt;0),AH136,0)+IF(AND(AJ136&lt;0,AK136&gt;0),AJ136,0)+IF(AND(AL136&gt;0,AM136&gt;0),AL136,0))</f>
        <v>0</v>
      </c>
      <c r="AO136" s="37">
        <f>Y136*(IF(AND(AH136&gt;0,AI136&lt;0),AI136,0)+IF(AND(AJ136&lt;0,AK136&gt;0),AK136,0)+IF(AND(AL136&gt;0,AM136&gt;0),AM136,0))</f>
        <v>0</v>
      </c>
      <c r="AQ136" s="40">
        <f>AU136*D136</f>
        <v>10180.401683888098</v>
      </c>
      <c r="AR136" s="40">
        <f>AV136*E136</f>
        <v>12912.499794059013</v>
      </c>
      <c r="AS136" s="40">
        <f>IF(AND(Y136&lt;&gt;0,AN136&lt;&gt;0),0,Q136)</f>
        <v>32.89561978306849</v>
      </c>
      <c r="AT136" s="41">
        <f t="shared" si="36"/>
        <v>23125.797097730181</v>
      </c>
      <c r="AU136" s="42">
        <f>S136+AN136</f>
        <v>165.53498672988778</v>
      </c>
      <c r="AV136" s="37">
        <f>T136+AO136</f>
        <v>343.23497591863406</v>
      </c>
      <c r="AW136" s="58">
        <f t="shared" si="21"/>
        <v>0.44021841240176385</v>
      </c>
      <c r="AX136" s="58">
        <f t="shared" si="22"/>
        <v>0.55835912334136961</v>
      </c>
      <c r="AY136" s="59">
        <f t="shared" si="23"/>
        <v>1.4224642568665114E-3</v>
      </c>
      <c r="AZ136" s="54">
        <f t="shared" si="31"/>
        <v>-9.005599357555627E-3</v>
      </c>
    </row>
    <row r="137" spans="3:52" x14ac:dyDescent="0.25">
      <c r="C137" s="35">
        <v>34869</v>
      </c>
      <c r="D137" s="36">
        <v>60.88</v>
      </c>
      <c r="E137" s="37">
        <v>38</v>
      </c>
      <c r="F137" s="38">
        <v>0</v>
      </c>
      <c r="G137" s="7">
        <v>0</v>
      </c>
      <c r="H137" s="38">
        <v>1</v>
      </c>
      <c r="I137" s="7">
        <v>1</v>
      </c>
      <c r="J137" s="36">
        <f t="shared" si="24"/>
        <v>60.849560000000004</v>
      </c>
      <c r="K137" s="37">
        <f t="shared" si="25"/>
        <v>37.981000000000002</v>
      </c>
      <c r="L137" s="36">
        <f t="shared" si="26"/>
        <v>60.910440000000001</v>
      </c>
      <c r="M137" s="37">
        <f t="shared" si="27"/>
        <v>38.018999999999998</v>
      </c>
      <c r="O137" s="39">
        <f t="shared" si="28"/>
        <v>10077.769992115569</v>
      </c>
      <c r="P137" s="40">
        <f t="shared" si="29"/>
        <v>13042.929084908094</v>
      </c>
      <c r="Q137" s="40">
        <f>S137*F137+T137*G137+AS136*(1+$G$9/252)</f>
        <v>32.896925164805907</v>
      </c>
      <c r="R137" s="41">
        <f t="shared" si="32"/>
        <v>23153.596002188468</v>
      </c>
      <c r="S137" s="36">
        <f>AU136*H136</f>
        <v>165.53498672988778</v>
      </c>
      <c r="T137" s="37">
        <f>AV136*I136</f>
        <v>343.23497591863406</v>
      </c>
      <c r="U137" s="57">
        <f t="shared" si="35"/>
        <v>0.43525722704857694</v>
      </c>
      <c r="V137" s="58">
        <f t="shared" si="33"/>
        <v>0.56332196016874791</v>
      </c>
      <c r="W137" s="59">
        <f t="shared" si="34"/>
        <v>1.4208127826751621E-3</v>
      </c>
      <c r="Y137" s="7">
        <f t="shared" si="30"/>
        <v>0</v>
      </c>
      <c r="Z137" s="40"/>
      <c r="AA137" s="40"/>
      <c r="AB137" s="40"/>
      <c r="AC137" s="40"/>
      <c r="AD137" s="40"/>
      <c r="AE137" s="40"/>
      <c r="AF137" s="40"/>
      <c r="AG137" s="41"/>
      <c r="AH137" s="40"/>
      <c r="AI137" s="40"/>
      <c r="AJ137" s="40"/>
      <c r="AK137" s="40"/>
      <c r="AL137" s="40"/>
      <c r="AM137" s="41"/>
      <c r="AN137" s="36">
        <f>Y137*(IF(AND(AH137&gt;0,AI137&lt;0),AH137,0)+IF(AND(AJ137&lt;0,AK137&gt;0),AJ137,0)+IF(AND(AL137&gt;0,AM137&gt;0),AL137,0))</f>
        <v>0</v>
      </c>
      <c r="AO137" s="37">
        <f>Y137*(IF(AND(AH137&gt;0,AI137&lt;0),AI137,0)+IF(AND(AJ137&lt;0,AK137&gt;0),AK137,0)+IF(AND(AL137&gt;0,AM137&gt;0),AM137,0))</f>
        <v>0</v>
      </c>
      <c r="AQ137" s="40">
        <f>AU137*D137</f>
        <v>10077.769992115569</v>
      </c>
      <c r="AR137" s="40">
        <f>AV137*E137</f>
        <v>13042.929084908094</v>
      </c>
      <c r="AS137" s="40">
        <f>IF(AND(Y137&lt;&gt;0,AN137&lt;&gt;0),0,Q137)</f>
        <v>32.896925164805907</v>
      </c>
      <c r="AT137" s="41">
        <f t="shared" si="36"/>
        <v>23153.596002188468</v>
      </c>
      <c r="AU137" s="42">
        <f>S137+AN137</f>
        <v>165.53498672988778</v>
      </c>
      <c r="AV137" s="37">
        <f>T137+AO137</f>
        <v>343.23497591863406</v>
      </c>
      <c r="AW137" s="58">
        <f t="shared" si="21"/>
        <v>0.43525722704857694</v>
      </c>
      <c r="AX137" s="58">
        <f t="shared" si="22"/>
        <v>0.56332196016874791</v>
      </c>
      <c r="AY137" s="59">
        <f t="shared" si="23"/>
        <v>1.4208127826751621E-3</v>
      </c>
      <c r="AZ137" s="54">
        <f t="shared" si="31"/>
        <v>1.2020733530095917E-3</v>
      </c>
    </row>
    <row r="138" spans="3:52" x14ac:dyDescent="0.25">
      <c r="C138" s="35">
        <v>34870</v>
      </c>
      <c r="D138" s="36">
        <v>59.88</v>
      </c>
      <c r="E138" s="37">
        <v>37.380000000000003</v>
      </c>
      <c r="F138" s="38">
        <v>0</v>
      </c>
      <c r="G138" s="7">
        <v>0</v>
      </c>
      <c r="H138" s="38">
        <v>1</v>
      </c>
      <c r="I138" s="7">
        <v>1</v>
      </c>
      <c r="J138" s="36">
        <f t="shared" si="24"/>
        <v>59.850060000000006</v>
      </c>
      <c r="K138" s="37">
        <f t="shared" si="25"/>
        <v>37.361310000000003</v>
      </c>
      <c r="L138" s="36">
        <f t="shared" si="26"/>
        <v>59.909939999999999</v>
      </c>
      <c r="M138" s="37">
        <f t="shared" si="27"/>
        <v>37.398690000000002</v>
      </c>
      <c r="O138" s="39">
        <f t="shared" si="28"/>
        <v>9912.2350053856808</v>
      </c>
      <c r="P138" s="40">
        <f t="shared" si="29"/>
        <v>12830.123399838541</v>
      </c>
      <c r="Q138" s="40">
        <f>S138*F138+T138*G138+AS137*(1+$G$9/252)</f>
        <v>32.898230598344192</v>
      </c>
      <c r="R138" s="41">
        <f t="shared" si="32"/>
        <v>22775.256635822567</v>
      </c>
      <c r="S138" s="36">
        <f>AU137*H137</f>
        <v>165.53498672988778</v>
      </c>
      <c r="T138" s="37">
        <f>AV137*I137</f>
        <v>343.23497591863406</v>
      </c>
      <c r="U138" s="57">
        <f t="shared" si="35"/>
        <v>0.43521946487290081</v>
      </c>
      <c r="V138" s="58">
        <f t="shared" si="33"/>
        <v>0.56333606268385128</v>
      </c>
      <c r="W138" s="59">
        <f t="shared" si="34"/>
        <v>1.4444724432478833E-3</v>
      </c>
      <c r="Y138" s="7">
        <f t="shared" si="30"/>
        <v>0</v>
      </c>
      <c r="Z138" s="40"/>
      <c r="AA138" s="40"/>
      <c r="AB138" s="40"/>
      <c r="AC138" s="40"/>
      <c r="AD138" s="40"/>
      <c r="AE138" s="40"/>
      <c r="AF138" s="40"/>
      <c r="AG138" s="41"/>
      <c r="AH138" s="40"/>
      <c r="AI138" s="40"/>
      <c r="AJ138" s="40"/>
      <c r="AK138" s="40"/>
      <c r="AL138" s="40"/>
      <c r="AM138" s="41"/>
      <c r="AN138" s="36">
        <f>Y138*(IF(AND(AH138&gt;0,AI138&lt;0),AH138,0)+IF(AND(AJ138&lt;0,AK138&gt;0),AJ138,0)+IF(AND(AL138&gt;0,AM138&gt;0),AL138,0))</f>
        <v>0</v>
      </c>
      <c r="AO138" s="37">
        <f>Y138*(IF(AND(AH138&gt;0,AI138&lt;0),AI138,0)+IF(AND(AJ138&lt;0,AK138&gt;0),AK138,0)+IF(AND(AL138&gt;0,AM138&gt;0),AM138,0))</f>
        <v>0</v>
      </c>
      <c r="AQ138" s="40">
        <f>AU138*D138</f>
        <v>9912.2350053856808</v>
      </c>
      <c r="AR138" s="40">
        <f>AV138*E138</f>
        <v>12830.123399838541</v>
      </c>
      <c r="AS138" s="40">
        <f>IF(AND(Y138&lt;&gt;0,AN138&lt;&gt;0),0,Q138)</f>
        <v>32.898230598344192</v>
      </c>
      <c r="AT138" s="41">
        <f t="shared" si="36"/>
        <v>22775.256635822567</v>
      </c>
      <c r="AU138" s="42">
        <f>S138+AN138</f>
        <v>165.53498672988778</v>
      </c>
      <c r="AV138" s="37">
        <f>T138+AO138</f>
        <v>343.23497591863406</v>
      </c>
      <c r="AW138" s="58">
        <f t="shared" si="21"/>
        <v>0.43521946487290081</v>
      </c>
      <c r="AX138" s="58">
        <f t="shared" si="22"/>
        <v>0.56333606268385128</v>
      </c>
      <c r="AY138" s="59">
        <f t="shared" si="23"/>
        <v>1.4444724432478833E-3</v>
      </c>
      <c r="AZ138" s="54">
        <f t="shared" si="31"/>
        <v>-1.6340414954555627E-2</v>
      </c>
    </row>
    <row r="139" spans="3:52" x14ac:dyDescent="0.25">
      <c r="C139" s="35">
        <v>34871</v>
      </c>
      <c r="D139" s="36">
        <v>61.38</v>
      </c>
      <c r="E139" s="37">
        <v>38</v>
      </c>
      <c r="F139" s="38">
        <v>0</v>
      </c>
      <c r="G139" s="7">
        <v>0</v>
      </c>
      <c r="H139" s="38">
        <v>1</v>
      </c>
      <c r="I139" s="7">
        <v>1</v>
      </c>
      <c r="J139" s="36">
        <f t="shared" si="24"/>
        <v>61.349310000000003</v>
      </c>
      <c r="K139" s="37">
        <f t="shared" si="25"/>
        <v>37.981000000000002</v>
      </c>
      <c r="L139" s="36">
        <f t="shared" si="26"/>
        <v>61.410690000000002</v>
      </c>
      <c r="M139" s="37">
        <f t="shared" si="27"/>
        <v>38.018999999999998</v>
      </c>
      <c r="O139" s="39">
        <f t="shared" si="28"/>
        <v>10160.537485480512</v>
      </c>
      <c r="P139" s="40">
        <f t="shared" si="29"/>
        <v>13042.929084908094</v>
      </c>
      <c r="Q139" s="40">
        <f>S139*F139+T139*G139+AS138*(1+$G$9/252)</f>
        <v>32.899536083685391</v>
      </c>
      <c r="R139" s="41">
        <f t="shared" si="32"/>
        <v>23236.366106472291</v>
      </c>
      <c r="S139" s="36">
        <f>AU138*H138</f>
        <v>165.53498672988778</v>
      </c>
      <c r="T139" s="37">
        <f>AV138*I138</f>
        <v>343.23497591863406</v>
      </c>
      <c r="U139" s="57">
        <f t="shared" si="35"/>
        <v>0.43726878113916362</v>
      </c>
      <c r="V139" s="58">
        <f t="shared" si="33"/>
        <v>0.56131535478239414</v>
      </c>
      <c r="W139" s="59">
        <f t="shared" si="34"/>
        <v>1.4158640784421755E-3</v>
      </c>
      <c r="Y139" s="7">
        <f t="shared" si="30"/>
        <v>0</v>
      </c>
      <c r="Z139" s="40"/>
      <c r="AA139" s="40"/>
      <c r="AB139" s="40"/>
      <c r="AC139" s="40"/>
      <c r="AD139" s="40"/>
      <c r="AE139" s="40"/>
      <c r="AF139" s="40"/>
      <c r="AG139" s="41"/>
      <c r="AH139" s="40"/>
      <c r="AI139" s="40"/>
      <c r="AJ139" s="40"/>
      <c r="AK139" s="40"/>
      <c r="AL139" s="40"/>
      <c r="AM139" s="41"/>
      <c r="AN139" s="36">
        <f>Y139*(IF(AND(AH139&gt;0,AI139&lt;0),AH139,0)+IF(AND(AJ139&lt;0,AK139&gt;0),AJ139,0)+IF(AND(AL139&gt;0,AM139&gt;0),AL139,0))</f>
        <v>0</v>
      </c>
      <c r="AO139" s="37">
        <f>Y139*(IF(AND(AH139&gt;0,AI139&lt;0),AI139,0)+IF(AND(AJ139&lt;0,AK139&gt;0),AK139,0)+IF(AND(AL139&gt;0,AM139&gt;0),AM139,0))</f>
        <v>0</v>
      </c>
      <c r="AQ139" s="40">
        <f>AU139*D139</f>
        <v>10160.537485480512</v>
      </c>
      <c r="AR139" s="40">
        <f>AV139*E139</f>
        <v>13042.929084908094</v>
      </c>
      <c r="AS139" s="40">
        <f>IF(AND(Y139&lt;&gt;0,AN139&lt;&gt;0),0,Q139)</f>
        <v>32.899536083685391</v>
      </c>
      <c r="AT139" s="41">
        <f t="shared" si="36"/>
        <v>23236.366106472291</v>
      </c>
      <c r="AU139" s="42">
        <f>S139+AN139</f>
        <v>165.53498672988778</v>
      </c>
      <c r="AV139" s="37">
        <f>T139+AO139</f>
        <v>343.23497591863406</v>
      </c>
      <c r="AW139" s="58">
        <f t="shared" si="21"/>
        <v>0.43726878113916362</v>
      </c>
      <c r="AX139" s="58">
        <f t="shared" si="22"/>
        <v>0.56131535478239414</v>
      </c>
      <c r="AY139" s="59">
        <f t="shared" si="23"/>
        <v>1.4158640784421755E-3</v>
      </c>
      <c r="AZ139" s="54">
        <f t="shared" si="31"/>
        <v>2.0246071340616956E-2</v>
      </c>
    </row>
    <row r="140" spans="3:52" x14ac:dyDescent="0.25">
      <c r="C140" s="35">
        <v>34872</v>
      </c>
      <c r="D140" s="36">
        <v>62.5</v>
      </c>
      <c r="E140" s="37">
        <v>38.5</v>
      </c>
      <c r="F140" s="38">
        <v>0</v>
      </c>
      <c r="G140" s="7">
        <v>0</v>
      </c>
      <c r="H140" s="38">
        <v>1</v>
      </c>
      <c r="I140" s="7">
        <v>1</v>
      </c>
      <c r="J140" s="36">
        <f t="shared" si="24"/>
        <v>62.46875</v>
      </c>
      <c r="K140" s="37">
        <f t="shared" si="25"/>
        <v>38.48075</v>
      </c>
      <c r="L140" s="36">
        <f t="shared" si="26"/>
        <v>62.53125</v>
      </c>
      <c r="M140" s="37">
        <f t="shared" si="27"/>
        <v>38.51925</v>
      </c>
      <c r="O140" s="39">
        <f t="shared" si="28"/>
        <v>10345.936670617986</v>
      </c>
      <c r="P140" s="40">
        <f t="shared" si="29"/>
        <v>13214.546572867412</v>
      </c>
      <c r="Q140" s="40">
        <f>S140*F140+T140*G140+AS139*(1+$G$9/252)</f>
        <v>32.900841620831564</v>
      </c>
      <c r="R140" s="41">
        <f t="shared" si="32"/>
        <v>23593.384085106227</v>
      </c>
      <c r="S140" s="36">
        <f>AU139*H139</f>
        <v>165.53498672988778</v>
      </c>
      <c r="T140" s="37">
        <f>AV139*I139</f>
        <v>343.23497591863406</v>
      </c>
      <c r="U140" s="57">
        <f t="shared" si="35"/>
        <v>0.43851007694775995</v>
      </c>
      <c r="V140" s="58">
        <f t="shared" si="33"/>
        <v>0.56009542866762152</v>
      </c>
      <c r="W140" s="59">
        <f t="shared" si="34"/>
        <v>1.394494384618646E-3</v>
      </c>
      <c r="Y140" s="7">
        <f t="shared" si="30"/>
        <v>0</v>
      </c>
      <c r="Z140" s="40"/>
      <c r="AA140" s="40"/>
      <c r="AB140" s="40"/>
      <c r="AC140" s="40"/>
      <c r="AD140" s="40"/>
      <c r="AE140" s="40"/>
      <c r="AF140" s="40"/>
      <c r="AG140" s="41"/>
      <c r="AH140" s="40"/>
      <c r="AI140" s="40"/>
      <c r="AJ140" s="40"/>
      <c r="AK140" s="40"/>
      <c r="AL140" s="40"/>
      <c r="AM140" s="41"/>
      <c r="AN140" s="36">
        <f>Y140*(IF(AND(AH140&gt;0,AI140&lt;0),AH140,0)+IF(AND(AJ140&lt;0,AK140&gt;0),AJ140,0)+IF(AND(AL140&gt;0,AM140&gt;0),AL140,0))</f>
        <v>0</v>
      </c>
      <c r="AO140" s="37">
        <f>Y140*(IF(AND(AH140&gt;0,AI140&lt;0),AI140,0)+IF(AND(AJ140&lt;0,AK140&gt;0),AK140,0)+IF(AND(AL140&gt;0,AM140&gt;0),AM140,0))</f>
        <v>0</v>
      </c>
      <c r="AQ140" s="40">
        <f>AU140*D140</f>
        <v>10345.936670617986</v>
      </c>
      <c r="AR140" s="40">
        <f>AV140*E140</f>
        <v>13214.546572867412</v>
      </c>
      <c r="AS140" s="40">
        <f>IF(AND(Y140&lt;&gt;0,AN140&lt;&gt;0),0,Q140)</f>
        <v>32.900841620831564</v>
      </c>
      <c r="AT140" s="41">
        <f t="shared" si="36"/>
        <v>23593.384085106227</v>
      </c>
      <c r="AU140" s="42">
        <f>S140+AN140</f>
        <v>165.53498672988778</v>
      </c>
      <c r="AV140" s="37">
        <f>T140+AO140</f>
        <v>343.23497591863406</v>
      </c>
      <c r="AW140" s="58">
        <f t="shared" si="21"/>
        <v>0.43851007694775995</v>
      </c>
      <c r="AX140" s="58">
        <f t="shared" si="22"/>
        <v>0.56009542866762152</v>
      </c>
      <c r="AY140" s="59">
        <f t="shared" si="23"/>
        <v>1.394494384618646E-3</v>
      </c>
      <c r="AZ140" s="54">
        <f t="shared" si="31"/>
        <v>1.5364621860321392E-2</v>
      </c>
    </row>
    <row r="141" spans="3:52" x14ac:dyDescent="0.25">
      <c r="C141" s="35">
        <v>34873</v>
      </c>
      <c r="D141" s="36">
        <v>62</v>
      </c>
      <c r="E141" s="37">
        <v>38</v>
      </c>
      <c r="F141" s="38">
        <v>0</v>
      </c>
      <c r="G141" s="7">
        <v>0</v>
      </c>
      <c r="H141" s="38">
        <v>1</v>
      </c>
      <c r="I141" s="7">
        <v>1</v>
      </c>
      <c r="J141" s="36">
        <f t="shared" si="24"/>
        <v>61.969000000000001</v>
      </c>
      <c r="K141" s="37">
        <f t="shared" si="25"/>
        <v>37.981000000000002</v>
      </c>
      <c r="L141" s="36">
        <f t="shared" si="26"/>
        <v>62.030999999999999</v>
      </c>
      <c r="M141" s="37">
        <f t="shared" si="27"/>
        <v>38.018999999999998</v>
      </c>
      <c r="O141" s="39">
        <f t="shared" si="28"/>
        <v>10263.169177253043</v>
      </c>
      <c r="P141" s="40">
        <f t="shared" si="29"/>
        <v>13042.929084908094</v>
      </c>
      <c r="Q141" s="40">
        <f>S141*F141+T141*G141+AS140*(1+$G$9/252)</f>
        <v>32.902147209784765</v>
      </c>
      <c r="R141" s="41">
        <f t="shared" si="32"/>
        <v>23339.000409370921</v>
      </c>
      <c r="S141" s="36">
        <f>AU140*H140</f>
        <v>165.53498672988778</v>
      </c>
      <c r="T141" s="37">
        <f>AV140*I140</f>
        <v>343.23497591863406</v>
      </c>
      <c r="U141" s="57">
        <f t="shared" si="35"/>
        <v>0.43974330507883463</v>
      </c>
      <c r="V141" s="58">
        <f t="shared" si="33"/>
        <v>0.5588469452903897</v>
      </c>
      <c r="W141" s="59">
        <f t="shared" si="34"/>
        <v>1.4097496307757084E-3</v>
      </c>
      <c r="Y141" s="7">
        <f t="shared" si="30"/>
        <v>0</v>
      </c>
      <c r="Z141" s="40"/>
      <c r="AA141" s="40"/>
      <c r="AB141" s="40"/>
      <c r="AC141" s="40"/>
      <c r="AD141" s="40"/>
      <c r="AE141" s="40"/>
      <c r="AF141" s="40"/>
      <c r="AG141" s="41"/>
      <c r="AH141" s="40"/>
      <c r="AI141" s="40"/>
      <c r="AJ141" s="40"/>
      <c r="AK141" s="40"/>
      <c r="AL141" s="40"/>
      <c r="AM141" s="41"/>
      <c r="AN141" s="36">
        <f>Y141*(IF(AND(AH141&gt;0,AI141&lt;0),AH141,0)+IF(AND(AJ141&lt;0,AK141&gt;0),AJ141,0)+IF(AND(AL141&gt;0,AM141&gt;0),AL141,0))</f>
        <v>0</v>
      </c>
      <c r="AO141" s="37">
        <f>Y141*(IF(AND(AH141&gt;0,AI141&lt;0),AI141,0)+IF(AND(AJ141&lt;0,AK141&gt;0),AK141,0)+IF(AND(AL141&gt;0,AM141&gt;0),AM141,0))</f>
        <v>0</v>
      </c>
      <c r="AQ141" s="40">
        <f>AU141*D141</f>
        <v>10263.169177253043</v>
      </c>
      <c r="AR141" s="40">
        <f>AV141*E141</f>
        <v>13042.929084908094</v>
      </c>
      <c r="AS141" s="40">
        <f>IF(AND(Y141&lt;&gt;0,AN141&lt;&gt;0),0,Q141)</f>
        <v>32.902147209784765</v>
      </c>
      <c r="AT141" s="41">
        <f t="shared" si="36"/>
        <v>23339.000409370921</v>
      </c>
      <c r="AU141" s="42">
        <f>S141+AN141</f>
        <v>165.53498672988778</v>
      </c>
      <c r="AV141" s="37">
        <f>T141+AO141</f>
        <v>343.23497591863406</v>
      </c>
      <c r="AW141" s="58">
        <f t="shared" si="21"/>
        <v>0.43974330507883463</v>
      </c>
      <c r="AX141" s="58">
        <f t="shared" si="22"/>
        <v>0.5588469452903897</v>
      </c>
      <c r="AY141" s="59">
        <f t="shared" si="23"/>
        <v>1.4097496307757084E-3</v>
      </c>
      <c r="AZ141" s="54">
        <f t="shared" si="31"/>
        <v>-1.0781991884576292E-2</v>
      </c>
    </row>
    <row r="142" spans="3:52" x14ac:dyDescent="0.25">
      <c r="C142" s="35">
        <v>34876</v>
      </c>
      <c r="D142" s="36">
        <v>61.75</v>
      </c>
      <c r="E142" s="37">
        <v>37.880000000000003</v>
      </c>
      <c r="F142" s="38">
        <v>0</v>
      </c>
      <c r="G142" s="7">
        <v>0</v>
      </c>
      <c r="H142" s="38">
        <v>1</v>
      </c>
      <c r="I142" s="7">
        <v>1</v>
      </c>
      <c r="J142" s="36">
        <f t="shared" si="24"/>
        <v>61.719125000000005</v>
      </c>
      <c r="K142" s="37">
        <f t="shared" si="25"/>
        <v>37.861060000000002</v>
      </c>
      <c r="L142" s="36">
        <f t="shared" si="26"/>
        <v>61.780874999999995</v>
      </c>
      <c r="M142" s="37">
        <f t="shared" si="27"/>
        <v>37.898940000000003</v>
      </c>
      <c r="O142" s="39">
        <f t="shared" si="28"/>
        <v>10221.78543057057</v>
      </c>
      <c r="P142" s="40">
        <f t="shared" si="29"/>
        <v>13001.74088779786</v>
      </c>
      <c r="Q142" s="40">
        <f>S142*F142+T142*G142+AS141*(1+$G$9/252)</f>
        <v>32.903452850547055</v>
      </c>
      <c r="R142" s="41">
        <f t="shared" si="32"/>
        <v>23256.429771218976</v>
      </c>
      <c r="S142" s="36">
        <f>AU141*H141</f>
        <v>165.53498672988778</v>
      </c>
      <c r="T142" s="37">
        <f>AV141*I141</f>
        <v>343.23497591863406</v>
      </c>
      <c r="U142" s="57">
        <f t="shared" si="35"/>
        <v>0.4395251348175786</v>
      </c>
      <c r="V142" s="58">
        <f t="shared" si="33"/>
        <v>0.55906005417427318</v>
      </c>
      <c r="W142" s="59">
        <f t="shared" si="34"/>
        <v>1.4148110081482397E-3</v>
      </c>
      <c r="Y142" s="7">
        <f t="shared" si="30"/>
        <v>0</v>
      </c>
      <c r="Z142" s="40"/>
      <c r="AA142" s="40"/>
      <c r="AB142" s="40"/>
      <c r="AC142" s="40"/>
      <c r="AD142" s="40"/>
      <c r="AE142" s="40"/>
      <c r="AF142" s="40"/>
      <c r="AG142" s="41"/>
      <c r="AH142" s="40"/>
      <c r="AI142" s="40"/>
      <c r="AJ142" s="40"/>
      <c r="AK142" s="40"/>
      <c r="AL142" s="40"/>
      <c r="AM142" s="41"/>
      <c r="AN142" s="36">
        <f>Y142*(IF(AND(AH142&gt;0,AI142&lt;0),AH142,0)+IF(AND(AJ142&lt;0,AK142&gt;0),AJ142,0)+IF(AND(AL142&gt;0,AM142&gt;0),AL142,0))</f>
        <v>0</v>
      </c>
      <c r="AO142" s="37">
        <f>Y142*(IF(AND(AH142&gt;0,AI142&lt;0),AI142,0)+IF(AND(AJ142&lt;0,AK142&gt;0),AK142,0)+IF(AND(AL142&gt;0,AM142&gt;0),AM142,0))</f>
        <v>0</v>
      </c>
      <c r="AQ142" s="40">
        <f>AU142*D142</f>
        <v>10221.78543057057</v>
      </c>
      <c r="AR142" s="40">
        <f>AV142*E142</f>
        <v>13001.74088779786</v>
      </c>
      <c r="AS142" s="40">
        <f>IF(AND(Y142&lt;&gt;0,AN142&lt;&gt;0),0,Q142)</f>
        <v>32.903452850547055</v>
      </c>
      <c r="AT142" s="41">
        <f t="shared" si="36"/>
        <v>23256.429771218976</v>
      </c>
      <c r="AU142" s="42">
        <f>S142+AN142</f>
        <v>165.53498672988778</v>
      </c>
      <c r="AV142" s="37">
        <f>T142+AO142</f>
        <v>343.23497591863406</v>
      </c>
      <c r="AW142" s="58">
        <f t="shared" si="21"/>
        <v>0.4395251348175786</v>
      </c>
      <c r="AX142" s="58">
        <f t="shared" si="22"/>
        <v>0.55906005417427318</v>
      </c>
      <c r="AY142" s="59">
        <f t="shared" si="23"/>
        <v>1.4148110081482397E-3</v>
      </c>
      <c r="AZ142" s="54">
        <f t="shared" si="31"/>
        <v>-3.5378823730082276E-3</v>
      </c>
    </row>
    <row r="143" spans="3:52" x14ac:dyDescent="0.25">
      <c r="C143" s="35">
        <v>34877</v>
      </c>
      <c r="D143" s="36">
        <v>61.75</v>
      </c>
      <c r="E143" s="37">
        <v>38</v>
      </c>
      <c r="F143" s="38">
        <v>0</v>
      </c>
      <c r="G143" s="7">
        <v>0</v>
      </c>
      <c r="H143" s="38">
        <v>1</v>
      </c>
      <c r="I143" s="7">
        <v>1</v>
      </c>
      <c r="J143" s="36">
        <f t="shared" si="24"/>
        <v>61.719125000000005</v>
      </c>
      <c r="K143" s="37">
        <f t="shared" si="25"/>
        <v>37.981000000000002</v>
      </c>
      <c r="L143" s="36">
        <f t="shared" si="26"/>
        <v>61.780874999999995</v>
      </c>
      <c r="M143" s="37">
        <f t="shared" si="27"/>
        <v>38.018999999999998</v>
      </c>
      <c r="O143" s="39">
        <f t="shared" si="28"/>
        <v>10221.78543057057</v>
      </c>
      <c r="P143" s="40">
        <f t="shared" si="29"/>
        <v>13042.929084908094</v>
      </c>
      <c r="Q143" s="40">
        <f>S143*F143+T143*G143+AS142*(1+$G$9/252)</f>
        <v>32.904758543120487</v>
      </c>
      <c r="R143" s="41">
        <f t="shared" si="32"/>
        <v>23297.619274021785</v>
      </c>
      <c r="S143" s="36">
        <f>AU142*H142</f>
        <v>165.53498672988778</v>
      </c>
      <c r="T143" s="37">
        <f>AV142*I142</f>
        <v>343.23497591863406</v>
      </c>
      <c r="U143" s="57">
        <f t="shared" si="35"/>
        <v>0.43874806736018995</v>
      </c>
      <c r="V143" s="58">
        <f t="shared" si="33"/>
        <v>0.55983956693170478</v>
      </c>
      <c r="W143" s="59">
        <f t="shared" si="34"/>
        <v>1.4123657081052581E-3</v>
      </c>
      <c r="Y143" s="7">
        <f t="shared" si="30"/>
        <v>0</v>
      </c>
      <c r="Z143" s="40"/>
      <c r="AA143" s="40"/>
      <c r="AB143" s="40"/>
      <c r="AC143" s="40"/>
      <c r="AD143" s="40"/>
      <c r="AE143" s="40"/>
      <c r="AF143" s="40"/>
      <c r="AG143" s="41"/>
      <c r="AH143" s="40"/>
      <c r="AI143" s="40"/>
      <c r="AJ143" s="40"/>
      <c r="AK143" s="40"/>
      <c r="AL143" s="40"/>
      <c r="AM143" s="41"/>
      <c r="AN143" s="36">
        <f>Y143*(IF(AND(AH143&gt;0,AI143&lt;0),AH143,0)+IF(AND(AJ143&lt;0,AK143&gt;0),AJ143,0)+IF(AND(AL143&gt;0,AM143&gt;0),AL143,0))</f>
        <v>0</v>
      </c>
      <c r="AO143" s="37">
        <f>Y143*(IF(AND(AH143&gt;0,AI143&lt;0),AI143,0)+IF(AND(AJ143&lt;0,AK143&gt;0),AK143,0)+IF(AND(AL143&gt;0,AM143&gt;0),AM143,0))</f>
        <v>0</v>
      </c>
      <c r="AQ143" s="40">
        <f>AU143*D143</f>
        <v>10221.78543057057</v>
      </c>
      <c r="AR143" s="40">
        <f>AV143*E143</f>
        <v>13042.929084908094</v>
      </c>
      <c r="AS143" s="40">
        <f>IF(AND(Y143&lt;&gt;0,AN143&lt;&gt;0),0,Q143)</f>
        <v>32.904758543120487</v>
      </c>
      <c r="AT143" s="41">
        <f t="shared" si="36"/>
        <v>23297.619274021785</v>
      </c>
      <c r="AU143" s="42">
        <f>S143+AN143</f>
        <v>165.53498672988778</v>
      </c>
      <c r="AV143" s="37">
        <f>T143+AO143</f>
        <v>343.23497591863406</v>
      </c>
      <c r="AW143" s="58">
        <f t="shared" si="21"/>
        <v>0.43874806736018995</v>
      </c>
      <c r="AX143" s="58">
        <f t="shared" si="22"/>
        <v>0.55983956693170478</v>
      </c>
      <c r="AY143" s="59">
        <f t="shared" si="23"/>
        <v>1.4123657081052581E-3</v>
      </c>
      <c r="AZ143" s="54">
        <f t="shared" si="31"/>
        <v>1.7711017214594449E-3</v>
      </c>
    </row>
    <row r="144" spans="3:52" x14ac:dyDescent="0.25">
      <c r="C144" s="35">
        <v>34878</v>
      </c>
      <c r="D144" s="36">
        <v>61.88</v>
      </c>
      <c r="E144" s="37">
        <v>38.380000000000003</v>
      </c>
      <c r="F144" s="38">
        <v>0</v>
      </c>
      <c r="G144" s="7">
        <v>0</v>
      </c>
      <c r="H144" s="38">
        <v>1</v>
      </c>
      <c r="I144" s="7">
        <v>1</v>
      </c>
      <c r="J144" s="36">
        <f t="shared" si="24"/>
        <v>61.849060000000009</v>
      </c>
      <c r="K144" s="37">
        <f t="shared" si="25"/>
        <v>38.360810000000008</v>
      </c>
      <c r="L144" s="36">
        <f t="shared" si="26"/>
        <v>61.910939999999997</v>
      </c>
      <c r="M144" s="37">
        <f t="shared" si="27"/>
        <v>38.399189999999997</v>
      </c>
      <c r="O144" s="39">
        <f t="shared" si="28"/>
        <v>10243.304978845455</v>
      </c>
      <c r="P144" s="40">
        <f t="shared" si="29"/>
        <v>13173.358375757176</v>
      </c>
      <c r="Q144" s="40">
        <f>S144*F144+T144*G144+AS143*(1+$G$9/252)</f>
        <v>32.906064287507114</v>
      </c>
      <c r="R144" s="41">
        <f t="shared" si="32"/>
        <v>23449.56941889014</v>
      </c>
      <c r="S144" s="36">
        <f>AU143*H143</f>
        <v>165.53498672988778</v>
      </c>
      <c r="T144" s="37">
        <f>AV143*I143</f>
        <v>343.23497591863406</v>
      </c>
      <c r="U144" s="57">
        <f t="shared" si="35"/>
        <v>0.4368227320452977</v>
      </c>
      <c r="V144" s="58">
        <f t="shared" si="33"/>
        <v>0.56177399850869703</v>
      </c>
      <c r="W144" s="59">
        <f t="shared" si="34"/>
        <v>1.4032694460052284E-3</v>
      </c>
      <c r="Y144" s="7">
        <f t="shared" si="30"/>
        <v>0</v>
      </c>
      <c r="Z144" s="40"/>
      <c r="AA144" s="40"/>
      <c r="AB144" s="40"/>
      <c r="AC144" s="40"/>
      <c r="AD144" s="40"/>
      <c r="AE144" s="40"/>
      <c r="AF144" s="40"/>
      <c r="AG144" s="41"/>
      <c r="AH144" s="40"/>
      <c r="AI144" s="40"/>
      <c r="AJ144" s="40"/>
      <c r="AK144" s="40"/>
      <c r="AL144" s="40"/>
      <c r="AM144" s="41"/>
      <c r="AN144" s="36">
        <f>Y144*(IF(AND(AH144&gt;0,AI144&lt;0),AH144,0)+IF(AND(AJ144&lt;0,AK144&gt;0),AJ144,0)+IF(AND(AL144&gt;0,AM144&gt;0),AL144,0))</f>
        <v>0</v>
      </c>
      <c r="AO144" s="37">
        <f>Y144*(IF(AND(AH144&gt;0,AI144&lt;0),AI144,0)+IF(AND(AJ144&lt;0,AK144&gt;0),AK144,0)+IF(AND(AL144&gt;0,AM144&gt;0),AM144,0))</f>
        <v>0</v>
      </c>
      <c r="AQ144" s="40">
        <f>AU144*D144</f>
        <v>10243.304978845455</v>
      </c>
      <c r="AR144" s="40">
        <f>AV144*E144</f>
        <v>13173.358375757176</v>
      </c>
      <c r="AS144" s="40">
        <f>IF(AND(Y144&lt;&gt;0,AN144&lt;&gt;0),0,Q144)</f>
        <v>32.906064287507114</v>
      </c>
      <c r="AT144" s="41">
        <f t="shared" si="36"/>
        <v>23449.56941889014</v>
      </c>
      <c r="AU144" s="42">
        <f>S144+AN144</f>
        <v>165.53498672988778</v>
      </c>
      <c r="AV144" s="37">
        <f>T144+AO144</f>
        <v>343.23497591863406</v>
      </c>
      <c r="AW144" s="58">
        <f t="shared" si="21"/>
        <v>0.4368227320452977</v>
      </c>
      <c r="AX144" s="58">
        <f t="shared" si="22"/>
        <v>0.56177399850869703</v>
      </c>
      <c r="AY144" s="59">
        <f t="shared" si="23"/>
        <v>1.4032694460052284E-3</v>
      </c>
      <c r="AZ144" s="54">
        <f t="shared" si="31"/>
        <v>6.5221318573862597E-3</v>
      </c>
    </row>
    <row r="145" spans="3:52" x14ac:dyDescent="0.25">
      <c r="C145" s="35">
        <v>34879</v>
      </c>
      <c r="D145" s="36">
        <v>61</v>
      </c>
      <c r="E145" s="37">
        <v>38.75</v>
      </c>
      <c r="F145" s="38">
        <v>0</v>
      </c>
      <c r="G145" s="7">
        <v>0</v>
      </c>
      <c r="H145" s="38">
        <v>1</v>
      </c>
      <c r="I145" s="7">
        <v>1</v>
      </c>
      <c r="J145" s="36">
        <f t="shared" si="24"/>
        <v>60.969500000000004</v>
      </c>
      <c r="K145" s="37">
        <f t="shared" si="25"/>
        <v>38.730625000000003</v>
      </c>
      <c r="L145" s="36">
        <f t="shared" si="26"/>
        <v>61.030499999999996</v>
      </c>
      <c r="M145" s="37">
        <f t="shared" si="27"/>
        <v>38.769374999999997</v>
      </c>
      <c r="O145" s="39">
        <f t="shared" si="28"/>
        <v>10097.634190523155</v>
      </c>
      <c r="P145" s="40">
        <f t="shared" si="29"/>
        <v>13300.35531684707</v>
      </c>
      <c r="Q145" s="40">
        <f>S145*F145+T145*G145+AS144*(1+$G$9/252)</f>
        <v>32.907370083708997</v>
      </c>
      <c r="R145" s="41">
        <f t="shared" si="32"/>
        <v>23430.896877453935</v>
      </c>
      <c r="S145" s="36">
        <f>AU144*H144</f>
        <v>165.53498672988778</v>
      </c>
      <c r="T145" s="37">
        <f>AV144*I144</f>
        <v>343.23497591863406</v>
      </c>
      <c r="U145" s="57">
        <f t="shared" si="35"/>
        <v>0.43095380613618195</v>
      </c>
      <c r="V145" s="58">
        <f t="shared" si="33"/>
        <v>0.56764175039518683</v>
      </c>
      <c r="W145" s="59">
        <f t="shared" si="34"/>
        <v>1.4044434686310992E-3</v>
      </c>
      <c r="Y145" s="7">
        <f t="shared" si="30"/>
        <v>0</v>
      </c>
      <c r="Z145" s="40"/>
      <c r="AA145" s="40"/>
      <c r="AB145" s="40"/>
      <c r="AC145" s="40"/>
      <c r="AD145" s="40"/>
      <c r="AE145" s="40"/>
      <c r="AF145" s="40"/>
      <c r="AG145" s="41"/>
      <c r="AH145" s="40"/>
      <c r="AI145" s="40"/>
      <c r="AJ145" s="40"/>
      <c r="AK145" s="40"/>
      <c r="AL145" s="40"/>
      <c r="AM145" s="41"/>
      <c r="AN145" s="36">
        <f>Y145*(IF(AND(AH145&gt;0,AI145&lt;0),AH145,0)+IF(AND(AJ145&lt;0,AK145&gt;0),AJ145,0)+IF(AND(AL145&gt;0,AM145&gt;0),AL145,0))</f>
        <v>0</v>
      </c>
      <c r="AO145" s="37">
        <f>Y145*(IF(AND(AH145&gt;0,AI145&lt;0),AI145,0)+IF(AND(AJ145&lt;0,AK145&gt;0),AK145,0)+IF(AND(AL145&gt;0,AM145&gt;0),AM145,0))</f>
        <v>0</v>
      </c>
      <c r="AQ145" s="40">
        <f>AU145*D145</f>
        <v>10097.634190523155</v>
      </c>
      <c r="AR145" s="40">
        <f>AV145*E145</f>
        <v>13300.35531684707</v>
      </c>
      <c r="AS145" s="40">
        <f>IF(AND(Y145&lt;&gt;0,AN145&lt;&gt;0),0,Q145)</f>
        <v>32.907370083708997</v>
      </c>
      <c r="AT145" s="41">
        <f t="shared" si="36"/>
        <v>23430.896877453935</v>
      </c>
      <c r="AU145" s="42">
        <f>S145+AN145</f>
        <v>165.53498672988778</v>
      </c>
      <c r="AV145" s="37">
        <f>T145+AO145</f>
        <v>343.23497591863406</v>
      </c>
      <c r="AW145" s="58">
        <f t="shared" si="21"/>
        <v>0.43095380613618195</v>
      </c>
      <c r="AX145" s="58">
        <f t="shared" si="22"/>
        <v>0.56764175039518683</v>
      </c>
      <c r="AY145" s="59">
        <f t="shared" si="23"/>
        <v>1.4044434686310992E-3</v>
      </c>
      <c r="AZ145" s="54">
        <f t="shared" si="31"/>
        <v>-7.962850448401948E-4</v>
      </c>
    </row>
    <row r="146" spans="3:52" x14ac:dyDescent="0.25">
      <c r="C146" s="35">
        <v>34880</v>
      </c>
      <c r="D146" s="36">
        <v>60.75</v>
      </c>
      <c r="E146" s="37">
        <v>39.119999999999997</v>
      </c>
      <c r="F146" s="38">
        <v>0</v>
      </c>
      <c r="G146" s="7">
        <v>0</v>
      </c>
      <c r="H146" s="38">
        <v>1</v>
      </c>
      <c r="I146" s="7">
        <v>1</v>
      </c>
      <c r="J146" s="36">
        <f t="shared" si="24"/>
        <v>60.719625000000001</v>
      </c>
      <c r="K146" s="37">
        <f t="shared" si="25"/>
        <v>39.100439999999999</v>
      </c>
      <c r="L146" s="36">
        <f t="shared" si="26"/>
        <v>60.780374999999999</v>
      </c>
      <c r="M146" s="37">
        <f t="shared" si="27"/>
        <v>39.139559999999996</v>
      </c>
      <c r="O146" s="39">
        <f t="shared" si="28"/>
        <v>10056.250443840683</v>
      </c>
      <c r="P146" s="40">
        <f t="shared" si="29"/>
        <v>13427.352257936964</v>
      </c>
      <c r="Q146" s="40">
        <f>S146*F146+T146*G146+AS145*(1+$G$9/252)</f>
        <v>32.90867593172819</v>
      </c>
      <c r="R146" s="41">
        <f t="shared" si="32"/>
        <v>23516.511377709376</v>
      </c>
      <c r="S146" s="36">
        <f>AU145*H145</f>
        <v>165.53498672988778</v>
      </c>
      <c r="T146" s="37">
        <f>AV145*I145</f>
        <v>343.23497591863406</v>
      </c>
      <c r="U146" s="57">
        <f t="shared" si="35"/>
        <v>0.4276250963556063</v>
      </c>
      <c r="V146" s="58">
        <f t="shared" si="33"/>
        <v>0.57097551768092458</v>
      </c>
      <c r="W146" s="59">
        <f t="shared" si="34"/>
        <v>1.3993859634691128E-3</v>
      </c>
      <c r="Y146" s="7">
        <f t="shared" si="30"/>
        <v>0</v>
      </c>
      <c r="Z146" s="40"/>
      <c r="AA146" s="40"/>
      <c r="AB146" s="40"/>
      <c r="AC146" s="40"/>
      <c r="AD146" s="40"/>
      <c r="AE146" s="40"/>
      <c r="AF146" s="40"/>
      <c r="AG146" s="41"/>
      <c r="AH146" s="40"/>
      <c r="AI146" s="40"/>
      <c r="AJ146" s="40"/>
      <c r="AK146" s="40"/>
      <c r="AL146" s="40"/>
      <c r="AM146" s="41"/>
      <c r="AN146" s="36">
        <f>Y146*(IF(AND(AH146&gt;0,AI146&lt;0),AH146,0)+IF(AND(AJ146&lt;0,AK146&gt;0),AJ146,0)+IF(AND(AL146&gt;0,AM146&gt;0),AL146,0))</f>
        <v>0</v>
      </c>
      <c r="AO146" s="37">
        <f>Y146*(IF(AND(AH146&gt;0,AI146&lt;0),AI146,0)+IF(AND(AJ146&lt;0,AK146&gt;0),AK146,0)+IF(AND(AL146&gt;0,AM146&gt;0),AM146,0))</f>
        <v>0</v>
      </c>
      <c r="AQ146" s="40">
        <f>AU146*D146</f>
        <v>10056.250443840683</v>
      </c>
      <c r="AR146" s="40">
        <f>AV146*E146</f>
        <v>13427.352257936964</v>
      </c>
      <c r="AS146" s="40">
        <f>IF(AND(Y146&lt;&gt;0,AN146&lt;&gt;0),0,Q146)</f>
        <v>32.90867593172819</v>
      </c>
      <c r="AT146" s="41">
        <f t="shared" si="36"/>
        <v>23516.511377709376</v>
      </c>
      <c r="AU146" s="42">
        <f>S146+AN146</f>
        <v>165.53498672988778</v>
      </c>
      <c r="AV146" s="37">
        <f>T146+AO146</f>
        <v>343.23497591863406</v>
      </c>
      <c r="AW146" s="58">
        <f t="shared" si="21"/>
        <v>0.4276250963556063</v>
      </c>
      <c r="AX146" s="58">
        <f t="shared" si="22"/>
        <v>0.57097551768092458</v>
      </c>
      <c r="AY146" s="59">
        <f t="shared" si="23"/>
        <v>1.3993859634691128E-3</v>
      </c>
      <c r="AZ146" s="54">
        <f t="shared" si="31"/>
        <v>3.6539147734384603E-3</v>
      </c>
    </row>
    <row r="147" spans="3:52" x14ac:dyDescent="0.25">
      <c r="C147" s="35">
        <v>34883</v>
      </c>
      <c r="D147" s="36">
        <v>61.38</v>
      </c>
      <c r="E147" s="37">
        <v>39</v>
      </c>
      <c r="F147" s="38">
        <v>0</v>
      </c>
      <c r="G147" s="7">
        <v>0</v>
      </c>
      <c r="H147" s="38">
        <v>1</v>
      </c>
      <c r="I147" s="7">
        <v>1</v>
      </c>
      <c r="J147" s="36">
        <f t="shared" si="24"/>
        <v>61.349310000000003</v>
      </c>
      <c r="K147" s="37">
        <f t="shared" si="25"/>
        <v>38.980499999999999</v>
      </c>
      <c r="L147" s="36">
        <f t="shared" si="26"/>
        <v>61.410690000000002</v>
      </c>
      <c r="M147" s="37">
        <f t="shared" si="27"/>
        <v>39.019500000000001</v>
      </c>
      <c r="O147" s="39">
        <f t="shared" si="28"/>
        <v>10160.537485480512</v>
      </c>
      <c r="P147" s="40">
        <f t="shared" si="29"/>
        <v>13386.164060826728</v>
      </c>
      <c r="Q147" s="40">
        <f>S147*F147+T147*G147+AS146*(1+$G$9/252)</f>
        <v>32.909981831566746</v>
      </c>
      <c r="R147" s="41">
        <f t="shared" si="32"/>
        <v>23579.611528138805</v>
      </c>
      <c r="S147" s="36">
        <f>AU146*H146</f>
        <v>165.53498672988778</v>
      </c>
      <c r="T147" s="37">
        <f>AV146*I146</f>
        <v>343.23497591863406</v>
      </c>
      <c r="U147" s="57">
        <f t="shared" si="35"/>
        <v>0.43090351481640832</v>
      </c>
      <c r="V147" s="58">
        <f t="shared" si="33"/>
        <v>0.5677007886602502</v>
      </c>
      <c r="W147" s="59">
        <f t="shared" si="34"/>
        <v>1.3956965233415111E-3</v>
      </c>
      <c r="Y147" s="7">
        <f t="shared" si="30"/>
        <v>0</v>
      </c>
      <c r="Z147" s="40"/>
      <c r="AA147" s="40"/>
      <c r="AB147" s="40"/>
      <c r="AC147" s="40"/>
      <c r="AD147" s="40"/>
      <c r="AE147" s="40"/>
      <c r="AF147" s="40"/>
      <c r="AG147" s="41"/>
      <c r="AH147" s="40"/>
      <c r="AI147" s="40"/>
      <c r="AJ147" s="40"/>
      <c r="AK147" s="40"/>
      <c r="AL147" s="40"/>
      <c r="AM147" s="41"/>
      <c r="AN147" s="36">
        <f>Y147*(IF(AND(AH147&gt;0,AI147&lt;0),AH147,0)+IF(AND(AJ147&lt;0,AK147&gt;0),AJ147,0)+IF(AND(AL147&gt;0,AM147&gt;0),AL147,0))</f>
        <v>0</v>
      </c>
      <c r="AO147" s="37">
        <f>Y147*(IF(AND(AH147&gt;0,AI147&lt;0),AI147,0)+IF(AND(AJ147&lt;0,AK147&gt;0),AK147,0)+IF(AND(AL147&gt;0,AM147&gt;0),AM147,0))</f>
        <v>0</v>
      </c>
      <c r="AQ147" s="40">
        <f>AU147*D147</f>
        <v>10160.537485480512</v>
      </c>
      <c r="AR147" s="40">
        <f>AV147*E147</f>
        <v>13386.164060826728</v>
      </c>
      <c r="AS147" s="40">
        <f>IF(AND(Y147&lt;&gt;0,AN147&lt;&gt;0),0,Q147)</f>
        <v>32.909981831566746</v>
      </c>
      <c r="AT147" s="41">
        <f t="shared" si="36"/>
        <v>23579.611528138805</v>
      </c>
      <c r="AU147" s="42">
        <f>S147+AN147</f>
        <v>165.53498672988778</v>
      </c>
      <c r="AV147" s="37">
        <f>T147+AO147</f>
        <v>343.23497591863406</v>
      </c>
      <c r="AW147" s="58">
        <f t="shared" si="21"/>
        <v>0.43090351481640832</v>
      </c>
      <c r="AX147" s="58">
        <f t="shared" si="22"/>
        <v>0.5677007886602502</v>
      </c>
      <c r="AY147" s="59">
        <f t="shared" si="23"/>
        <v>1.3956965233415111E-3</v>
      </c>
      <c r="AZ147" s="54">
        <f t="shared" si="31"/>
        <v>2.6832275168688913E-3</v>
      </c>
    </row>
    <row r="148" spans="3:52" x14ac:dyDescent="0.25">
      <c r="C148" s="35">
        <v>34885</v>
      </c>
      <c r="D148" s="36">
        <v>61.62</v>
      </c>
      <c r="E148" s="37">
        <v>38.75</v>
      </c>
      <c r="F148" s="38">
        <v>6.565E-2</v>
      </c>
      <c r="G148" s="7">
        <v>0</v>
      </c>
      <c r="H148" s="38">
        <v>1</v>
      </c>
      <c r="I148" s="7">
        <v>1</v>
      </c>
      <c r="J148" s="36">
        <f t="shared" si="24"/>
        <v>61.589190000000002</v>
      </c>
      <c r="K148" s="37">
        <f t="shared" si="25"/>
        <v>38.730625000000003</v>
      </c>
      <c r="L148" s="36">
        <f t="shared" si="26"/>
        <v>61.650809999999993</v>
      </c>
      <c r="M148" s="37">
        <f t="shared" si="27"/>
        <v>38.769374999999997</v>
      </c>
      <c r="O148" s="39">
        <f t="shared" si="28"/>
        <v>10200.265882295684</v>
      </c>
      <c r="P148" s="40">
        <f t="shared" si="29"/>
        <v>13300.35531684707</v>
      </c>
      <c r="Q148" s="40">
        <f>S148*F148+T148*G148+AS147*(1+$G$9/252)</f>
        <v>43.778659662043857</v>
      </c>
      <c r="R148" s="41">
        <f t="shared" si="32"/>
        <v>23544.399858804798</v>
      </c>
      <c r="S148" s="36">
        <f>AU147*H147</f>
        <v>165.53498672988778</v>
      </c>
      <c r="T148" s="37">
        <f>AV147*I147</f>
        <v>343.23497591863406</v>
      </c>
      <c r="U148" s="57">
        <f t="shared" si="35"/>
        <v>0.43323533169103623</v>
      </c>
      <c r="V148" s="58">
        <f t="shared" si="33"/>
        <v>0.56490525970544936</v>
      </c>
      <c r="W148" s="59">
        <f t="shared" si="34"/>
        <v>1.8594086035143571E-3</v>
      </c>
      <c r="Y148" s="7">
        <f t="shared" si="30"/>
        <v>0</v>
      </c>
      <c r="Z148" s="40"/>
      <c r="AA148" s="40"/>
      <c r="AB148" s="40"/>
      <c r="AC148" s="40"/>
      <c r="AD148" s="40"/>
      <c r="AE148" s="40"/>
      <c r="AF148" s="40"/>
      <c r="AG148" s="41"/>
      <c r="AH148" s="40"/>
      <c r="AI148" s="40"/>
      <c r="AJ148" s="40"/>
      <c r="AK148" s="40"/>
      <c r="AL148" s="40"/>
      <c r="AM148" s="41"/>
      <c r="AN148" s="36">
        <f>Y148*(IF(AND(AH148&gt;0,AI148&lt;0),AH148,0)+IF(AND(AJ148&lt;0,AK148&gt;0),AJ148,0)+IF(AND(AL148&gt;0,AM148&gt;0),AL148,0))</f>
        <v>0</v>
      </c>
      <c r="AO148" s="37">
        <f>Y148*(IF(AND(AH148&gt;0,AI148&lt;0),AI148,0)+IF(AND(AJ148&lt;0,AK148&gt;0),AK148,0)+IF(AND(AL148&gt;0,AM148&gt;0),AM148,0))</f>
        <v>0</v>
      </c>
      <c r="AQ148" s="40">
        <f>AU148*D148</f>
        <v>10200.265882295684</v>
      </c>
      <c r="AR148" s="40">
        <f>AV148*E148</f>
        <v>13300.35531684707</v>
      </c>
      <c r="AS148" s="40">
        <f>IF(AND(Y148&lt;&gt;0,AN148&lt;&gt;0),0,Q148)</f>
        <v>43.778659662043857</v>
      </c>
      <c r="AT148" s="41">
        <f t="shared" si="36"/>
        <v>23544.399858804798</v>
      </c>
      <c r="AU148" s="42">
        <f>S148+AN148</f>
        <v>165.53498672988778</v>
      </c>
      <c r="AV148" s="37">
        <f>T148+AO148</f>
        <v>343.23497591863406</v>
      </c>
      <c r="AW148" s="58">
        <f t="shared" si="21"/>
        <v>0.43323533169103623</v>
      </c>
      <c r="AX148" s="58">
        <f t="shared" si="22"/>
        <v>0.56490525970544936</v>
      </c>
      <c r="AY148" s="59">
        <f t="shared" si="23"/>
        <v>1.8594086035143571E-3</v>
      </c>
      <c r="AZ148" s="54">
        <f t="shared" si="31"/>
        <v>-1.4933099848565279E-3</v>
      </c>
    </row>
    <row r="149" spans="3:52" x14ac:dyDescent="0.25">
      <c r="C149" s="35">
        <v>34886</v>
      </c>
      <c r="D149" s="36">
        <v>64.25</v>
      </c>
      <c r="E149" s="37">
        <v>38.619999999999997</v>
      </c>
      <c r="F149" s="38">
        <v>0</v>
      </c>
      <c r="G149" s="7">
        <v>0</v>
      </c>
      <c r="H149" s="38">
        <v>1</v>
      </c>
      <c r="I149" s="7">
        <v>1</v>
      </c>
      <c r="J149" s="36">
        <f t="shared" si="24"/>
        <v>64.217875000000006</v>
      </c>
      <c r="K149" s="37">
        <f t="shared" si="25"/>
        <v>38.60069</v>
      </c>
      <c r="L149" s="36">
        <f t="shared" si="26"/>
        <v>64.282124999999994</v>
      </c>
      <c r="M149" s="37">
        <f t="shared" si="27"/>
        <v>38.639309999999995</v>
      </c>
      <c r="O149" s="39">
        <f t="shared" si="28"/>
        <v>10635.622897395289</v>
      </c>
      <c r="P149" s="40">
        <f t="shared" si="29"/>
        <v>13255.734769977647</v>
      </c>
      <c r="Q149" s="40">
        <f>S149*F149+T149*G149+AS148*(1+$G$9/252)</f>
        <v>43.780396910443137</v>
      </c>
      <c r="R149" s="41">
        <f t="shared" si="32"/>
        <v>23935.138064283379</v>
      </c>
      <c r="S149" s="36">
        <f>AU148*H148</f>
        <v>165.53498672988778</v>
      </c>
      <c r="T149" s="37">
        <f>AV148*I148</f>
        <v>343.23497591863406</v>
      </c>
      <c r="U149" s="57">
        <f t="shared" si="35"/>
        <v>0.4443518507739897</v>
      </c>
      <c r="V149" s="58">
        <f t="shared" si="33"/>
        <v>0.55381902265933414</v>
      </c>
      <c r="W149" s="59">
        <f t="shared" si="34"/>
        <v>1.8291265666761855E-3</v>
      </c>
      <c r="Y149" s="7">
        <f t="shared" si="30"/>
        <v>0</v>
      </c>
      <c r="Z149" s="40"/>
      <c r="AA149" s="40"/>
      <c r="AB149" s="40"/>
      <c r="AC149" s="40"/>
      <c r="AD149" s="40"/>
      <c r="AE149" s="40"/>
      <c r="AF149" s="40"/>
      <c r="AG149" s="41"/>
      <c r="AH149" s="40"/>
      <c r="AI149" s="40"/>
      <c r="AJ149" s="40"/>
      <c r="AK149" s="40"/>
      <c r="AL149" s="40"/>
      <c r="AM149" s="41"/>
      <c r="AN149" s="36">
        <f>Y149*(IF(AND(AH149&gt;0,AI149&lt;0),AH149,0)+IF(AND(AJ149&lt;0,AK149&gt;0),AJ149,0)+IF(AND(AL149&gt;0,AM149&gt;0),AL149,0))</f>
        <v>0</v>
      </c>
      <c r="AO149" s="37">
        <f>Y149*(IF(AND(AH149&gt;0,AI149&lt;0),AI149,0)+IF(AND(AJ149&lt;0,AK149&gt;0),AK149,0)+IF(AND(AL149&gt;0,AM149&gt;0),AM149,0))</f>
        <v>0</v>
      </c>
      <c r="AQ149" s="40">
        <f>AU149*D149</f>
        <v>10635.622897395289</v>
      </c>
      <c r="AR149" s="40">
        <f>AV149*E149</f>
        <v>13255.734769977647</v>
      </c>
      <c r="AS149" s="40">
        <f>IF(AND(Y149&lt;&gt;0,AN149&lt;&gt;0),0,Q149)</f>
        <v>43.780396910443137</v>
      </c>
      <c r="AT149" s="41">
        <f t="shared" si="36"/>
        <v>23935.138064283379</v>
      </c>
      <c r="AU149" s="42">
        <f>S149+AN149</f>
        <v>165.53498672988778</v>
      </c>
      <c r="AV149" s="37">
        <f>T149+AO149</f>
        <v>343.23497591863406</v>
      </c>
      <c r="AW149" s="58">
        <f t="shared" ref="AW149:AW212" si="37">AQ149/AT149</f>
        <v>0.4443518507739897</v>
      </c>
      <c r="AX149" s="58">
        <f t="shared" ref="AX149:AX212" si="38">AR149/AT149</f>
        <v>0.55381902265933414</v>
      </c>
      <c r="AY149" s="59">
        <f t="shared" ref="AY149:AY212" si="39">AS149/AT149</f>
        <v>1.8291265666761855E-3</v>
      </c>
      <c r="AZ149" s="54">
        <f t="shared" si="31"/>
        <v>1.6595802306358598E-2</v>
      </c>
    </row>
    <row r="150" spans="3:52" x14ac:dyDescent="0.25">
      <c r="C150" s="35">
        <v>34887</v>
      </c>
      <c r="D150" s="36">
        <v>64.38</v>
      </c>
      <c r="E150" s="37">
        <v>37.619999999999997</v>
      </c>
      <c r="F150" s="38">
        <v>0</v>
      </c>
      <c r="G150" s="7">
        <v>0</v>
      </c>
      <c r="H150" s="38">
        <v>1</v>
      </c>
      <c r="I150" s="7">
        <v>1</v>
      </c>
      <c r="J150" s="36">
        <f t="shared" ref="J150:J213" si="40">D150*(1-$F$8/20000)</f>
        <v>64.347809999999996</v>
      </c>
      <c r="K150" s="37">
        <f t="shared" ref="K150:K213" si="41">E150*(1-$F$8/20000)</f>
        <v>37.601190000000003</v>
      </c>
      <c r="L150" s="36">
        <f t="shared" ref="L150:L213" si="42">D150*(1+$F$8/20000)</f>
        <v>64.412189999999995</v>
      </c>
      <c r="M150" s="37">
        <f t="shared" ref="M150:M213" si="43">E150*(1+$F$8/20000)</f>
        <v>37.638809999999992</v>
      </c>
      <c r="O150" s="39">
        <f t="shared" si="28"/>
        <v>10657.142445670175</v>
      </c>
      <c r="P150" s="40">
        <f t="shared" si="29"/>
        <v>12912.499794059013</v>
      </c>
      <c r="Q150" s="40">
        <f>S150*F150+T150*G150+AS149*(1+$G$9/252)</f>
        <v>43.782134227780851</v>
      </c>
      <c r="R150" s="41">
        <f t="shared" si="32"/>
        <v>23613.424373956972</v>
      </c>
      <c r="S150" s="36">
        <f>AU149*H149</f>
        <v>165.53498672988778</v>
      </c>
      <c r="T150" s="37">
        <f>AV149*I149</f>
        <v>343.23497591863406</v>
      </c>
      <c r="U150" s="57">
        <f t="shared" si="35"/>
        <v>0.45131711000052321</v>
      </c>
      <c r="V150" s="58">
        <f t="shared" si="33"/>
        <v>0.5468287694985946</v>
      </c>
      <c r="W150" s="59">
        <f t="shared" si="34"/>
        <v>1.8541205008820222E-3</v>
      </c>
      <c r="Y150" s="7">
        <f t="shared" si="30"/>
        <v>0</v>
      </c>
      <c r="Z150" s="40"/>
      <c r="AA150" s="40"/>
      <c r="AB150" s="40"/>
      <c r="AC150" s="40"/>
      <c r="AD150" s="40"/>
      <c r="AE150" s="40"/>
      <c r="AF150" s="40"/>
      <c r="AG150" s="41"/>
      <c r="AH150" s="40"/>
      <c r="AI150" s="40"/>
      <c r="AJ150" s="40"/>
      <c r="AK150" s="40"/>
      <c r="AL150" s="40"/>
      <c r="AM150" s="41"/>
      <c r="AN150" s="36">
        <f>Y150*(IF(AND(AH150&gt;0,AI150&lt;0),AH150,0)+IF(AND(AJ150&lt;0,AK150&gt;0),AJ150,0)+IF(AND(AL150&gt;0,AM150&gt;0),AL150,0))</f>
        <v>0</v>
      </c>
      <c r="AO150" s="37">
        <f>Y150*(IF(AND(AH150&gt;0,AI150&lt;0),AI150,0)+IF(AND(AJ150&lt;0,AK150&gt;0),AK150,0)+IF(AND(AL150&gt;0,AM150&gt;0),AM150,0))</f>
        <v>0</v>
      </c>
      <c r="AQ150" s="40">
        <f>AU150*D150</f>
        <v>10657.142445670175</v>
      </c>
      <c r="AR150" s="40">
        <f>AV150*E150</f>
        <v>12912.499794059013</v>
      </c>
      <c r="AS150" s="40">
        <f>IF(AND(Y150&lt;&gt;0,AN150&lt;&gt;0),0,Q150)</f>
        <v>43.782134227780851</v>
      </c>
      <c r="AT150" s="41">
        <f t="shared" si="36"/>
        <v>23613.424373956972</v>
      </c>
      <c r="AU150" s="42">
        <f>S150+AN150</f>
        <v>165.53498672988778</v>
      </c>
      <c r="AV150" s="37">
        <f>T150+AO150</f>
        <v>343.23497591863406</v>
      </c>
      <c r="AW150" s="58">
        <f t="shared" si="37"/>
        <v>0.45131711000052321</v>
      </c>
      <c r="AX150" s="58">
        <f t="shared" si="38"/>
        <v>0.5468287694985946</v>
      </c>
      <c r="AY150" s="59">
        <f t="shared" si="39"/>
        <v>1.8541205008820222E-3</v>
      </c>
      <c r="AZ150" s="54">
        <f t="shared" si="31"/>
        <v>-1.3441062652839952E-2</v>
      </c>
    </row>
    <row r="151" spans="3:52" x14ac:dyDescent="0.25">
      <c r="C151" s="35">
        <v>34890</v>
      </c>
      <c r="D151" s="36">
        <v>65.88</v>
      </c>
      <c r="E151" s="37">
        <v>38</v>
      </c>
      <c r="F151" s="38">
        <v>0</v>
      </c>
      <c r="G151" s="7">
        <v>0</v>
      </c>
      <c r="H151" s="38">
        <v>1</v>
      </c>
      <c r="I151" s="7">
        <v>1</v>
      </c>
      <c r="J151" s="36">
        <f t="shared" si="40"/>
        <v>65.847059999999999</v>
      </c>
      <c r="K151" s="37">
        <f t="shared" si="41"/>
        <v>37.981000000000002</v>
      </c>
      <c r="L151" s="36">
        <f t="shared" si="42"/>
        <v>65.912939999999992</v>
      </c>
      <c r="M151" s="37">
        <f t="shared" si="43"/>
        <v>38.018999999999998</v>
      </c>
      <c r="O151" s="39">
        <f t="shared" ref="O151:O214" si="44">S151*D151</f>
        <v>10905.444925765007</v>
      </c>
      <c r="P151" s="40">
        <f t="shared" ref="P151:P214" si="45">T151*E151</f>
        <v>13042.929084908094</v>
      </c>
      <c r="Q151" s="40">
        <f>S151*F151+T151*G151+AS150*(1+$G$9/252)</f>
        <v>43.783871614059727</v>
      </c>
      <c r="R151" s="41">
        <f t="shared" si="32"/>
        <v>23992.15788228716</v>
      </c>
      <c r="S151" s="36">
        <f>AU150*H150</f>
        <v>165.53498672988778</v>
      </c>
      <c r="T151" s="37">
        <f>AV150*I150</f>
        <v>343.23497591863406</v>
      </c>
      <c r="U151" s="57">
        <f t="shared" si="35"/>
        <v>0.45454206242183148</v>
      </c>
      <c r="V151" s="58">
        <f t="shared" si="33"/>
        <v>0.54363301329128788</v>
      </c>
      <c r="W151" s="59">
        <f t="shared" si="34"/>
        <v>1.8249242868806027E-3</v>
      </c>
      <c r="Y151" s="7">
        <f t="shared" ref="Y151:Y214" si="46">IF(AND(ABS(U151-0.5)&gt;$G$5,ABS(V151-0.5)&gt;$G$5),1,0)*IF(AND(OR(AH151&lt;=0,AI151&gt;=0),OR(AJ151&gt;=0,AK151&lt;=0),OR(AL151&lt;=0,AM151&lt;=0)),0,1)</f>
        <v>0</v>
      </c>
      <c r="Z151" s="40"/>
      <c r="AA151" s="40"/>
      <c r="AB151" s="40"/>
      <c r="AC151" s="40"/>
      <c r="AD151" s="40"/>
      <c r="AE151" s="40"/>
      <c r="AF151" s="40"/>
      <c r="AG151" s="41"/>
      <c r="AH151" s="40"/>
      <c r="AI151" s="40"/>
      <c r="AJ151" s="40"/>
      <c r="AK151" s="40"/>
      <c r="AL151" s="40"/>
      <c r="AM151" s="41"/>
      <c r="AN151" s="36">
        <f>Y151*(IF(AND(AH151&gt;0,AI151&lt;0),AH151,0)+IF(AND(AJ151&lt;0,AK151&gt;0),AJ151,0)+IF(AND(AL151&gt;0,AM151&gt;0),AL151,0))</f>
        <v>0</v>
      </c>
      <c r="AO151" s="37">
        <f>Y151*(IF(AND(AH151&gt;0,AI151&lt;0),AI151,0)+IF(AND(AJ151&lt;0,AK151&gt;0),AK151,0)+IF(AND(AL151&gt;0,AM151&gt;0),AM151,0))</f>
        <v>0</v>
      </c>
      <c r="AQ151" s="40">
        <f>AU151*D151</f>
        <v>10905.444925765007</v>
      </c>
      <c r="AR151" s="40">
        <f>AV151*E151</f>
        <v>13042.929084908094</v>
      </c>
      <c r="AS151" s="40">
        <f>IF(AND(Y151&lt;&gt;0,AN151&lt;&gt;0),0,Q151)</f>
        <v>43.783871614059727</v>
      </c>
      <c r="AT151" s="41">
        <f t="shared" si="36"/>
        <v>23992.15788228716</v>
      </c>
      <c r="AU151" s="42">
        <f>S151+AN151</f>
        <v>165.53498672988778</v>
      </c>
      <c r="AV151" s="37">
        <f>T151+AO151</f>
        <v>343.23497591863406</v>
      </c>
      <c r="AW151" s="58">
        <f t="shared" si="37"/>
        <v>0.45454206242183148</v>
      </c>
      <c r="AX151" s="58">
        <f t="shared" si="38"/>
        <v>0.54363301329128788</v>
      </c>
      <c r="AY151" s="59">
        <f t="shared" si="39"/>
        <v>1.8249242868806027E-3</v>
      </c>
      <c r="AZ151" s="54">
        <f t="shared" ref="AZ151:AZ214" si="47">AT151/AT150-1</f>
        <v>1.6038906612286574E-2</v>
      </c>
    </row>
    <row r="152" spans="3:52" x14ac:dyDescent="0.25">
      <c r="C152" s="35">
        <v>34891</v>
      </c>
      <c r="D152" s="36">
        <v>64.38</v>
      </c>
      <c r="E152" s="37">
        <v>37.880000000000003</v>
      </c>
      <c r="F152" s="38">
        <v>0</v>
      </c>
      <c r="G152" s="7">
        <v>0</v>
      </c>
      <c r="H152" s="38">
        <v>1</v>
      </c>
      <c r="I152" s="7">
        <v>1</v>
      </c>
      <c r="J152" s="36">
        <f t="shared" si="40"/>
        <v>64.347809999999996</v>
      </c>
      <c r="K152" s="37">
        <f t="shared" si="41"/>
        <v>37.861060000000002</v>
      </c>
      <c r="L152" s="36">
        <f t="shared" si="42"/>
        <v>64.412189999999995</v>
      </c>
      <c r="M152" s="37">
        <f t="shared" si="43"/>
        <v>37.898940000000003</v>
      </c>
      <c r="O152" s="39">
        <f t="shared" si="44"/>
        <v>10657.142445670175</v>
      </c>
      <c r="P152" s="40">
        <f t="shared" si="45"/>
        <v>13001.74088779786</v>
      </c>
      <c r="Q152" s="40">
        <f>S152*F152+T152*G152+AS151*(1+$G$9/252)</f>
        <v>43.785609069282501</v>
      </c>
      <c r="R152" s="41">
        <f t="shared" si="32"/>
        <v>23702.668942537319</v>
      </c>
      <c r="S152" s="36">
        <f>AU151*H151</f>
        <v>165.53498672988778</v>
      </c>
      <c r="T152" s="37">
        <f>AV151*I151</f>
        <v>343.23497591863406</v>
      </c>
      <c r="U152" s="57">
        <f t="shared" si="35"/>
        <v>0.44961782453724602</v>
      </c>
      <c r="V152" s="58">
        <f t="shared" si="33"/>
        <v>0.54853488943874407</v>
      </c>
      <c r="W152" s="59">
        <f t="shared" si="34"/>
        <v>1.8472860240098914E-3</v>
      </c>
      <c r="Y152" s="7">
        <f t="shared" si="46"/>
        <v>0</v>
      </c>
      <c r="Z152" s="40"/>
      <c r="AA152" s="40"/>
      <c r="AB152" s="40"/>
      <c r="AC152" s="40"/>
      <c r="AD152" s="40"/>
      <c r="AE152" s="40"/>
      <c r="AF152" s="40"/>
      <c r="AG152" s="41"/>
      <c r="AH152" s="40"/>
      <c r="AI152" s="40"/>
      <c r="AJ152" s="40"/>
      <c r="AK152" s="40"/>
      <c r="AL152" s="40"/>
      <c r="AM152" s="41"/>
      <c r="AN152" s="36">
        <f>Y152*(IF(AND(AH152&gt;0,AI152&lt;0),AH152,0)+IF(AND(AJ152&lt;0,AK152&gt;0),AJ152,0)+IF(AND(AL152&gt;0,AM152&gt;0),AL152,0))</f>
        <v>0</v>
      </c>
      <c r="AO152" s="37">
        <f>Y152*(IF(AND(AH152&gt;0,AI152&lt;0),AI152,0)+IF(AND(AJ152&lt;0,AK152&gt;0),AK152,0)+IF(AND(AL152&gt;0,AM152&gt;0),AM152,0))</f>
        <v>0</v>
      </c>
      <c r="AQ152" s="40">
        <f>AU152*D152</f>
        <v>10657.142445670175</v>
      </c>
      <c r="AR152" s="40">
        <f>AV152*E152</f>
        <v>13001.74088779786</v>
      </c>
      <c r="AS152" s="40">
        <f>IF(AND(Y152&lt;&gt;0,AN152&lt;&gt;0),0,Q152)</f>
        <v>43.785609069282501</v>
      </c>
      <c r="AT152" s="41">
        <f t="shared" si="36"/>
        <v>23702.668942537319</v>
      </c>
      <c r="AU152" s="42">
        <f>S152+AN152</f>
        <v>165.53498672988778</v>
      </c>
      <c r="AV152" s="37">
        <f>T152+AO152</f>
        <v>343.23497591863406</v>
      </c>
      <c r="AW152" s="58">
        <f t="shared" si="37"/>
        <v>0.44961782453724602</v>
      </c>
      <c r="AX152" s="58">
        <f t="shared" si="38"/>
        <v>0.54853488943874407</v>
      </c>
      <c r="AY152" s="59">
        <f t="shared" si="39"/>
        <v>1.8472860240098914E-3</v>
      </c>
      <c r="AZ152" s="54">
        <f t="shared" si="47"/>
        <v>-1.2065981774968426E-2</v>
      </c>
    </row>
    <row r="153" spans="3:52" x14ac:dyDescent="0.25">
      <c r="C153" s="35">
        <v>34892</v>
      </c>
      <c r="D153" s="36">
        <v>64.25</v>
      </c>
      <c r="E153" s="37">
        <v>38.119999999999997</v>
      </c>
      <c r="F153" s="38">
        <v>0</v>
      </c>
      <c r="G153" s="7">
        <v>0</v>
      </c>
      <c r="H153" s="38">
        <v>1</v>
      </c>
      <c r="I153" s="7">
        <v>1</v>
      </c>
      <c r="J153" s="36">
        <f t="shared" si="40"/>
        <v>64.217875000000006</v>
      </c>
      <c r="K153" s="37">
        <f t="shared" si="41"/>
        <v>38.100940000000001</v>
      </c>
      <c r="L153" s="36">
        <f t="shared" si="42"/>
        <v>64.282124999999994</v>
      </c>
      <c r="M153" s="37">
        <f t="shared" si="43"/>
        <v>38.139059999999994</v>
      </c>
      <c r="O153" s="39">
        <f t="shared" si="44"/>
        <v>10635.622897395289</v>
      </c>
      <c r="P153" s="40">
        <f t="shared" si="45"/>
        <v>13084.117282018329</v>
      </c>
      <c r="Q153" s="40">
        <f>S153*F153+T153*G153+AS152*(1+$G$9/252)</f>
        <v>43.787346593451915</v>
      </c>
      <c r="R153" s="41">
        <f t="shared" si="32"/>
        <v>23763.52752600707</v>
      </c>
      <c r="S153" s="36">
        <f>AU152*H152</f>
        <v>165.53498672988778</v>
      </c>
      <c r="T153" s="37">
        <f>AV152*I152</f>
        <v>343.23497591863406</v>
      </c>
      <c r="U153" s="57">
        <f t="shared" si="35"/>
        <v>0.44756077925533339</v>
      </c>
      <c r="V153" s="58">
        <f t="shared" si="33"/>
        <v>0.55059659251762705</v>
      </c>
      <c r="W153" s="59">
        <f t="shared" si="34"/>
        <v>1.8426282270395484E-3</v>
      </c>
      <c r="Y153" s="7">
        <f t="shared" si="46"/>
        <v>0</v>
      </c>
      <c r="Z153" s="40"/>
      <c r="AA153" s="40"/>
      <c r="AB153" s="40"/>
      <c r="AC153" s="40"/>
      <c r="AD153" s="40"/>
      <c r="AE153" s="40"/>
      <c r="AF153" s="40"/>
      <c r="AG153" s="41"/>
      <c r="AH153" s="40"/>
      <c r="AI153" s="40"/>
      <c r="AJ153" s="40"/>
      <c r="AK153" s="40"/>
      <c r="AL153" s="40"/>
      <c r="AM153" s="41"/>
      <c r="AN153" s="36">
        <f>Y153*(IF(AND(AH153&gt;0,AI153&lt;0),AH153,0)+IF(AND(AJ153&lt;0,AK153&gt;0),AJ153,0)+IF(AND(AL153&gt;0,AM153&gt;0),AL153,0))</f>
        <v>0</v>
      </c>
      <c r="AO153" s="37">
        <f>Y153*(IF(AND(AH153&gt;0,AI153&lt;0),AI153,0)+IF(AND(AJ153&lt;0,AK153&gt;0),AK153,0)+IF(AND(AL153&gt;0,AM153&gt;0),AM153,0))</f>
        <v>0</v>
      </c>
      <c r="AQ153" s="40">
        <f>AU153*D153</f>
        <v>10635.622897395289</v>
      </c>
      <c r="AR153" s="40">
        <f>AV153*E153</f>
        <v>13084.117282018329</v>
      </c>
      <c r="AS153" s="40">
        <f>IF(AND(Y153&lt;&gt;0,AN153&lt;&gt;0),0,Q153)</f>
        <v>43.787346593451915</v>
      </c>
      <c r="AT153" s="41">
        <f t="shared" si="36"/>
        <v>23763.52752600707</v>
      </c>
      <c r="AU153" s="42">
        <f>S153+AN153</f>
        <v>165.53498672988778</v>
      </c>
      <c r="AV153" s="37">
        <f>T153+AO153</f>
        <v>343.23497591863406</v>
      </c>
      <c r="AW153" s="58">
        <f t="shared" si="37"/>
        <v>0.44756077925533339</v>
      </c>
      <c r="AX153" s="58">
        <f t="shared" si="38"/>
        <v>0.55059659251762705</v>
      </c>
      <c r="AY153" s="59">
        <f t="shared" si="39"/>
        <v>1.8426282270395484E-3</v>
      </c>
      <c r="AZ153" s="54">
        <f t="shared" si="47"/>
        <v>2.5675835753893317E-3</v>
      </c>
    </row>
    <row r="154" spans="3:52" x14ac:dyDescent="0.25">
      <c r="C154" s="35">
        <v>34893</v>
      </c>
      <c r="D154" s="36">
        <v>65.88</v>
      </c>
      <c r="E154" s="37">
        <v>38.119999999999997</v>
      </c>
      <c r="F154" s="38">
        <v>0</v>
      </c>
      <c r="G154" s="7">
        <v>0</v>
      </c>
      <c r="H154" s="38">
        <v>1</v>
      </c>
      <c r="I154" s="7">
        <v>1</v>
      </c>
      <c r="J154" s="36">
        <f t="shared" si="40"/>
        <v>65.847059999999999</v>
      </c>
      <c r="K154" s="37">
        <f t="shared" si="41"/>
        <v>38.100940000000001</v>
      </c>
      <c r="L154" s="36">
        <f t="shared" si="42"/>
        <v>65.912939999999992</v>
      </c>
      <c r="M154" s="37">
        <f t="shared" si="43"/>
        <v>38.139059999999994</v>
      </c>
      <c r="O154" s="39">
        <f t="shared" si="44"/>
        <v>10905.444925765007</v>
      </c>
      <c r="P154" s="40">
        <f t="shared" si="45"/>
        <v>13084.117282018329</v>
      </c>
      <c r="Q154" s="40">
        <f>S154*F154+T154*G154+AS153*(1+$G$9/252)</f>
        <v>43.789084186570697</v>
      </c>
      <c r="R154" s="41">
        <f t="shared" si="32"/>
        <v>24033.351291969906</v>
      </c>
      <c r="S154" s="36">
        <f>AU153*H153</f>
        <v>165.53498672988778</v>
      </c>
      <c r="T154" s="37">
        <f>AV153*I153</f>
        <v>343.23497591863406</v>
      </c>
      <c r="U154" s="57">
        <f t="shared" si="35"/>
        <v>0.45376297268241428</v>
      </c>
      <c r="V154" s="58">
        <f t="shared" si="33"/>
        <v>0.54441501408045545</v>
      </c>
      <c r="W154" s="59">
        <f t="shared" si="34"/>
        <v>1.8220132371302555E-3</v>
      </c>
      <c r="Y154" s="7">
        <f t="shared" si="46"/>
        <v>0</v>
      </c>
      <c r="Z154" s="40"/>
      <c r="AA154" s="40"/>
      <c r="AB154" s="40"/>
      <c r="AC154" s="40"/>
      <c r="AD154" s="40"/>
      <c r="AE154" s="40"/>
      <c r="AF154" s="40"/>
      <c r="AG154" s="41"/>
      <c r="AH154" s="40"/>
      <c r="AI154" s="40"/>
      <c r="AJ154" s="40"/>
      <c r="AK154" s="40"/>
      <c r="AL154" s="40"/>
      <c r="AM154" s="41"/>
      <c r="AN154" s="36">
        <f>Y154*(IF(AND(AH154&gt;0,AI154&lt;0),AH154,0)+IF(AND(AJ154&lt;0,AK154&gt;0),AJ154,0)+IF(AND(AL154&gt;0,AM154&gt;0),AL154,0))</f>
        <v>0</v>
      </c>
      <c r="AO154" s="37">
        <f>Y154*(IF(AND(AH154&gt;0,AI154&lt;0),AI154,0)+IF(AND(AJ154&lt;0,AK154&gt;0),AK154,0)+IF(AND(AL154&gt;0,AM154&gt;0),AM154,0))</f>
        <v>0</v>
      </c>
      <c r="AQ154" s="40">
        <f>AU154*D154</f>
        <v>10905.444925765007</v>
      </c>
      <c r="AR154" s="40">
        <f>AV154*E154</f>
        <v>13084.117282018329</v>
      </c>
      <c r="AS154" s="40">
        <f>IF(AND(Y154&lt;&gt;0,AN154&lt;&gt;0),0,Q154)</f>
        <v>43.789084186570697</v>
      </c>
      <c r="AT154" s="41">
        <f t="shared" si="36"/>
        <v>24033.351291969906</v>
      </c>
      <c r="AU154" s="42">
        <f>S154+AN154</f>
        <v>165.53498672988778</v>
      </c>
      <c r="AV154" s="37">
        <f>T154+AO154</f>
        <v>343.23497591863406</v>
      </c>
      <c r="AW154" s="58">
        <f t="shared" si="37"/>
        <v>0.45376297268241428</v>
      </c>
      <c r="AX154" s="58">
        <f t="shared" si="38"/>
        <v>0.54441501408045545</v>
      </c>
      <c r="AY154" s="59">
        <f t="shared" si="39"/>
        <v>1.8220132371302555E-3</v>
      </c>
      <c r="AZ154" s="54">
        <f t="shared" si="47"/>
        <v>1.1354533356528806E-2</v>
      </c>
    </row>
    <row r="155" spans="3:52" x14ac:dyDescent="0.25">
      <c r="C155" s="35">
        <v>34894</v>
      </c>
      <c r="D155" s="36">
        <v>64.25</v>
      </c>
      <c r="E155" s="37">
        <v>37.880000000000003</v>
      </c>
      <c r="F155" s="38">
        <v>0</v>
      </c>
      <c r="G155" s="7">
        <v>0</v>
      </c>
      <c r="H155" s="38">
        <v>1</v>
      </c>
      <c r="I155" s="7">
        <v>1</v>
      </c>
      <c r="J155" s="36">
        <f t="shared" si="40"/>
        <v>64.217875000000006</v>
      </c>
      <c r="K155" s="37">
        <f t="shared" si="41"/>
        <v>37.861060000000002</v>
      </c>
      <c r="L155" s="36">
        <f t="shared" si="42"/>
        <v>64.282124999999994</v>
      </c>
      <c r="M155" s="37">
        <f t="shared" si="43"/>
        <v>37.898940000000003</v>
      </c>
      <c r="O155" s="39">
        <f t="shared" si="44"/>
        <v>10635.622897395289</v>
      </c>
      <c r="P155" s="40">
        <f t="shared" si="45"/>
        <v>13001.74088779786</v>
      </c>
      <c r="Q155" s="40">
        <f>S155*F155+T155*G155+AS154*(1+$G$9/252)</f>
        <v>43.790821848641592</v>
      </c>
      <c r="R155" s="41">
        <f t="shared" si="32"/>
        <v>23681.15460704179</v>
      </c>
      <c r="S155" s="36">
        <f>AU154*H154</f>
        <v>165.53498672988778</v>
      </c>
      <c r="T155" s="37">
        <f>AV154*I154</f>
        <v>343.23497591863406</v>
      </c>
      <c r="U155" s="57">
        <f t="shared" si="35"/>
        <v>0.44911758205542468</v>
      </c>
      <c r="V155" s="58">
        <f t="shared" si="33"/>
        <v>0.54903323353717237</v>
      </c>
      <c r="W155" s="59">
        <f t="shared" si="34"/>
        <v>1.8491844074030083E-3</v>
      </c>
      <c r="Y155" s="7">
        <f t="shared" si="46"/>
        <v>0</v>
      </c>
      <c r="Z155" s="40"/>
      <c r="AA155" s="40"/>
      <c r="AB155" s="40"/>
      <c r="AC155" s="40"/>
      <c r="AD155" s="40"/>
      <c r="AE155" s="40"/>
      <c r="AF155" s="40"/>
      <c r="AG155" s="41"/>
      <c r="AH155" s="40"/>
      <c r="AI155" s="40"/>
      <c r="AJ155" s="40"/>
      <c r="AK155" s="40"/>
      <c r="AL155" s="40"/>
      <c r="AM155" s="41"/>
      <c r="AN155" s="36">
        <f>Y155*(IF(AND(AH155&gt;0,AI155&lt;0),AH155,0)+IF(AND(AJ155&lt;0,AK155&gt;0),AJ155,0)+IF(AND(AL155&gt;0,AM155&gt;0),AL155,0))</f>
        <v>0</v>
      </c>
      <c r="AO155" s="37">
        <f>Y155*(IF(AND(AH155&gt;0,AI155&lt;0),AI155,0)+IF(AND(AJ155&lt;0,AK155&gt;0),AK155,0)+IF(AND(AL155&gt;0,AM155&gt;0),AM155,0))</f>
        <v>0</v>
      </c>
      <c r="AQ155" s="40">
        <f>AU155*D155</f>
        <v>10635.622897395289</v>
      </c>
      <c r="AR155" s="40">
        <f>AV155*E155</f>
        <v>13001.74088779786</v>
      </c>
      <c r="AS155" s="40">
        <f>IF(AND(Y155&lt;&gt;0,AN155&lt;&gt;0),0,Q155)</f>
        <v>43.790821848641592</v>
      </c>
      <c r="AT155" s="41">
        <f t="shared" si="36"/>
        <v>23681.15460704179</v>
      </c>
      <c r="AU155" s="42">
        <f>S155+AN155</f>
        <v>165.53498672988778</v>
      </c>
      <c r="AV155" s="37">
        <f>T155+AO155</f>
        <v>343.23497591863406</v>
      </c>
      <c r="AW155" s="58">
        <f t="shared" si="37"/>
        <v>0.44911758205542468</v>
      </c>
      <c r="AX155" s="58">
        <f t="shared" si="38"/>
        <v>0.54903323353717237</v>
      </c>
      <c r="AY155" s="59">
        <f t="shared" si="39"/>
        <v>1.8491844074030083E-3</v>
      </c>
      <c r="AZ155" s="54">
        <f t="shared" si="47"/>
        <v>-1.4654497437724956E-2</v>
      </c>
    </row>
    <row r="156" spans="3:52" x14ac:dyDescent="0.25">
      <c r="C156" s="35">
        <v>34897</v>
      </c>
      <c r="D156" s="36">
        <v>63.75</v>
      </c>
      <c r="E156" s="37">
        <v>37.75</v>
      </c>
      <c r="F156" s="38">
        <v>0</v>
      </c>
      <c r="G156" s="7">
        <v>0</v>
      </c>
      <c r="H156" s="38">
        <v>1</v>
      </c>
      <c r="I156" s="7">
        <v>1</v>
      </c>
      <c r="J156" s="36">
        <f t="shared" si="40"/>
        <v>63.718125000000001</v>
      </c>
      <c r="K156" s="37">
        <f t="shared" si="41"/>
        <v>37.731124999999999</v>
      </c>
      <c r="L156" s="36">
        <f t="shared" si="42"/>
        <v>63.781874999999999</v>
      </c>
      <c r="M156" s="37">
        <f t="shared" si="43"/>
        <v>37.768875000000001</v>
      </c>
      <c r="O156" s="39">
        <f t="shared" si="44"/>
        <v>10552.855404030346</v>
      </c>
      <c r="P156" s="40">
        <f t="shared" si="45"/>
        <v>12957.120340928435</v>
      </c>
      <c r="Q156" s="40">
        <f>S156*F156+T156*G156+AS155*(1+$G$9/252)</f>
        <v>43.792559579667326</v>
      </c>
      <c r="R156" s="41">
        <f t="shared" ref="R156:R219" si="48">SUM(O156:Q156)</f>
        <v>23553.768304538447</v>
      </c>
      <c r="S156" s="36">
        <f>AU155*H155</f>
        <v>165.53498672988778</v>
      </c>
      <c r="T156" s="37">
        <f>AV155*I155</f>
        <v>343.23497591863406</v>
      </c>
      <c r="U156" s="57">
        <f t="shared" si="35"/>
        <v>0.44803257243542527</v>
      </c>
      <c r="V156" s="58">
        <f t="shared" ref="V156:V219" si="49">P156/R156</f>
        <v>0.55010816840003463</v>
      </c>
      <c r="W156" s="59">
        <f t="shared" ref="W156:W219" si="50">Q156/R156</f>
        <v>1.8592591645401036E-3</v>
      </c>
      <c r="Y156" s="7">
        <f t="shared" si="46"/>
        <v>0</v>
      </c>
      <c r="Z156" s="40"/>
      <c r="AA156" s="40"/>
      <c r="AB156" s="40"/>
      <c r="AC156" s="40"/>
      <c r="AD156" s="40"/>
      <c r="AE156" s="40"/>
      <c r="AF156" s="40"/>
      <c r="AG156" s="41"/>
      <c r="AH156" s="40"/>
      <c r="AI156" s="40"/>
      <c r="AJ156" s="40"/>
      <c r="AK156" s="40"/>
      <c r="AL156" s="40"/>
      <c r="AM156" s="41"/>
      <c r="AN156" s="36">
        <f>Y156*(IF(AND(AH156&gt;0,AI156&lt;0),AH156,0)+IF(AND(AJ156&lt;0,AK156&gt;0),AJ156,0)+IF(AND(AL156&gt;0,AM156&gt;0),AL156,0))</f>
        <v>0</v>
      </c>
      <c r="AO156" s="37">
        <f>Y156*(IF(AND(AH156&gt;0,AI156&lt;0),AI156,0)+IF(AND(AJ156&lt;0,AK156&gt;0),AK156,0)+IF(AND(AL156&gt;0,AM156&gt;0),AM156,0))</f>
        <v>0</v>
      </c>
      <c r="AQ156" s="40">
        <f>AU156*D156</f>
        <v>10552.855404030346</v>
      </c>
      <c r="AR156" s="40">
        <f>AV156*E156</f>
        <v>12957.120340928435</v>
      </c>
      <c r="AS156" s="40">
        <f>IF(AND(Y156&lt;&gt;0,AN156&lt;&gt;0),0,Q156)</f>
        <v>43.792559579667326</v>
      </c>
      <c r="AT156" s="41">
        <f t="shared" si="36"/>
        <v>23553.768304538447</v>
      </c>
      <c r="AU156" s="42">
        <f>S156+AN156</f>
        <v>165.53498672988778</v>
      </c>
      <c r="AV156" s="37">
        <f>T156+AO156</f>
        <v>343.23497591863406</v>
      </c>
      <c r="AW156" s="58">
        <f t="shared" si="37"/>
        <v>0.44803257243542527</v>
      </c>
      <c r="AX156" s="58">
        <f t="shared" si="38"/>
        <v>0.55010816840003463</v>
      </c>
      <c r="AY156" s="59">
        <f t="shared" si="39"/>
        <v>1.8592591645401036E-3</v>
      </c>
      <c r="AZ156" s="54">
        <f t="shared" si="47"/>
        <v>-5.3792268416449351E-3</v>
      </c>
    </row>
    <row r="157" spans="3:52" x14ac:dyDescent="0.25">
      <c r="C157" s="35">
        <v>34898</v>
      </c>
      <c r="D157" s="36">
        <v>62.88</v>
      </c>
      <c r="E157" s="37">
        <v>37.5</v>
      </c>
      <c r="F157" s="38">
        <v>0</v>
      </c>
      <c r="G157" s="7">
        <v>0</v>
      </c>
      <c r="H157" s="38">
        <v>1</v>
      </c>
      <c r="I157" s="7">
        <v>1</v>
      </c>
      <c r="J157" s="36">
        <f t="shared" si="40"/>
        <v>62.848560000000006</v>
      </c>
      <c r="K157" s="37">
        <f t="shared" si="41"/>
        <v>37.481250000000003</v>
      </c>
      <c r="L157" s="36">
        <f t="shared" si="42"/>
        <v>62.911439999999999</v>
      </c>
      <c r="M157" s="37">
        <f t="shared" si="43"/>
        <v>37.518749999999997</v>
      </c>
      <c r="O157" s="39">
        <f t="shared" si="44"/>
        <v>10408.839965575344</v>
      </c>
      <c r="P157" s="40">
        <f t="shared" si="45"/>
        <v>12871.311596948777</v>
      </c>
      <c r="Q157" s="40">
        <f>S157*F157+T157*G157+AS156*(1+$G$9/252)</f>
        <v>43.794297379650644</v>
      </c>
      <c r="R157" s="41">
        <f t="shared" si="48"/>
        <v>23323.945859903772</v>
      </c>
      <c r="S157" s="36">
        <f>AU156*H156</f>
        <v>165.53498672988778</v>
      </c>
      <c r="T157" s="37">
        <f>AV156*I156</f>
        <v>343.23497591863406</v>
      </c>
      <c r="U157" s="57">
        <f t="shared" ref="U157:U220" si="51">O157/R157</f>
        <v>0.446272685938154</v>
      </c>
      <c r="V157" s="58">
        <f t="shared" si="49"/>
        <v>0.55184966018446591</v>
      </c>
      <c r="W157" s="59">
        <f t="shared" si="50"/>
        <v>1.8776538773800483E-3</v>
      </c>
      <c r="Y157" s="7">
        <f t="shared" si="46"/>
        <v>0</v>
      </c>
      <c r="Z157" s="40"/>
      <c r="AA157" s="40"/>
      <c r="AB157" s="40"/>
      <c r="AC157" s="40"/>
      <c r="AD157" s="40"/>
      <c r="AE157" s="40"/>
      <c r="AF157" s="40"/>
      <c r="AG157" s="41"/>
      <c r="AH157" s="40"/>
      <c r="AI157" s="40"/>
      <c r="AJ157" s="40"/>
      <c r="AK157" s="40"/>
      <c r="AL157" s="40"/>
      <c r="AM157" s="41"/>
      <c r="AN157" s="36">
        <f>Y157*(IF(AND(AH157&gt;0,AI157&lt;0),AH157,0)+IF(AND(AJ157&lt;0,AK157&gt;0),AJ157,0)+IF(AND(AL157&gt;0,AM157&gt;0),AL157,0))</f>
        <v>0</v>
      </c>
      <c r="AO157" s="37">
        <f>Y157*(IF(AND(AH157&gt;0,AI157&lt;0),AI157,0)+IF(AND(AJ157&lt;0,AK157&gt;0),AK157,0)+IF(AND(AL157&gt;0,AM157&gt;0),AM157,0))</f>
        <v>0</v>
      </c>
      <c r="AQ157" s="40">
        <f>AU157*D157</f>
        <v>10408.839965575344</v>
      </c>
      <c r="AR157" s="40">
        <f>AV157*E157</f>
        <v>12871.311596948777</v>
      </c>
      <c r="AS157" s="40">
        <f>IF(AND(Y157&lt;&gt;0,AN157&lt;&gt;0),0,Q157)</f>
        <v>43.794297379650644</v>
      </c>
      <c r="AT157" s="41">
        <f t="shared" ref="AT157:AT220" si="52">SUM(AQ157:AS157)</f>
        <v>23323.945859903772</v>
      </c>
      <c r="AU157" s="42">
        <f>S157+AN157</f>
        <v>165.53498672988778</v>
      </c>
      <c r="AV157" s="37">
        <f>T157+AO157</f>
        <v>343.23497591863406</v>
      </c>
      <c r="AW157" s="58">
        <f t="shared" si="37"/>
        <v>0.446272685938154</v>
      </c>
      <c r="AX157" s="58">
        <f t="shared" si="38"/>
        <v>0.55184966018446591</v>
      </c>
      <c r="AY157" s="59">
        <f t="shared" si="39"/>
        <v>1.8776538773800483E-3</v>
      </c>
      <c r="AZ157" s="54">
        <f t="shared" si="47"/>
        <v>-9.7573535437381897E-3</v>
      </c>
    </row>
    <row r="158" spans="3:52" x14ac:dyDescent="0.25">
      <c r="C158" s="35">
        <v>34899</v>
      </c>
      <c r="D158" s="36">
        <v>61.88</v>
      </c>
      <c r="E158" s="37">
        <v>37.380000000000003</v>
      </c>
      <c r="F158" s="38">
        <v>0</v>
      </c>
      <c r="G158" s="7">
        <v>0</v>
      </c>
      <c r="H158" s="38">
        <v>1</v>
      </c>
      <c r="I158" s="7">
        <v>1</v>
      </c>
      <c r="J158" s="36">
        <f t="shared" si="40"/>
        <v>61.849060000000009</v>
      </c>
      <c r="K158" s="37">
        <f t="shared" si="41"/>
        <v>37.361310000000003</v>
      </c>
      <c r="L158" s="36">
        <f t="shared" si="42"/>
        <v>61.910939999999997</v>
      </c>
      <c r="M158" s="37">
        <f t="shared" si="43"/>
        <v>37.398690000000002</v>
      </c>
      <c r="O158" s="39">
        <f t="shared" si="44"/>
        <v>10243.304978845455</v>
      </c>
      <c r="P158" s="40">
        <f t="shared" si="45"/>
        <v>12830.123399838541</v>
      </c>
      <c r="Q158" s="40">
        <f>S158*F158+T158*G158+AS157*(1+$G$9/252)</f>
        <v>43.796035248594279</v>
      </c>
      <c r="R158" s="41">
        <f t="shared" si="48"/>
        <v>23117.224413932589</v>
      </c>
      <c r="S158" s="36">
        <f>AU157*H157</f>
        <v>165.53498672988778</v>
      </c>
      <c r="T158" s="37">
        <f>AV157*I157</f>
        <v>343.23497591863406</v>
      </c>
      <c r="U158" s="57">
        <f t="shared" si="51"/>
        <v>0.44310271836405618</v>
      </c>
      <c r="V158" s="58">
        <f t="shared" si="49"/>
        <v>0.55500276201436693</v>
      </c>
      <c r="W158" s="59">
        <f t="shared" si="50"/>
        <v>1.8945196215770055E-3</v>
      </c>
      <c r="Y158" s="7">
        <f t="shared" si="46"/>
        <v>0</v>
      </c>
      <c r="Z158" s="40"/>
      <c r="AA158" s="40"/>
      <c r="AB158" s="40"/>
      <c r="AC158" s="40"/>
      <c r="AD158" s="40"/>
      <c r="AE158" s="40"/>
      <c r="AF158" s="40"/>
      <c r="AG158" s="41"/>
      <c r="AH158" s="40"/>
      <c r="AI158" s="40"/>
      <c r="AJ158" s="40"/>
      <c r="AK158" s="40"/>
      <c r="AL158" s="40"/>
      <c r="AM158" s="41"/>
      <c r="AN158" s="36">
        <f>Y158*(IF(AND(AH158&gt;0,AI158&lt;0),AH158,0)+IF(AND(AJ158&lt;0,AK158&gt;0),AJ158,0)+IF(AND(AL158&gt;0,AM158&gt;0),AL158,0))</f>
        <v>0</v>
      </c>
      <c r="AO158" s="37">
        <f>Y158*(IF(AND(AH158&gt;0,AI158&lt;0),AI158,0)+IF(AND(AJ158&lt;0,AK158&gt;0),AK158,0)+IF(AND(AL158&gt;0,AM158&gt;0),AM158,0))</f>
        <v>0</v>
      </c>
      <c r="AQ158" s="40">
        <f>AU158*D158</f>
        <v>10243.304978845455</v>
      </c>
      <c r="AR158" s="40">
        <f>AV158*E158</f>
        <v>12830.123399838541</v>
      </c>
      <c r="AS158" s="40">
        <f>IF(AND(Y158&lt;&gt;0,AN158&lt;&gt;0),0,Q158)</f>
        <v>43.796035248594279</v>
      </c>
      <c r="AT158" s="41">
        <f t="shared" si="52"/>
        <v>23117.224413932589</v>
      </c>
      <c r="AU158" s="42">
        <f>S158+AN158</f>
        <v>165.53498672988778</v>
      </c>
      <c r="AV158" s="37">
        <f>T158+AO158</f>
        <v>343.23497591863406</v>
      </c>
      <c r="AW158" s="58">
        <f t="shared" si="37"/>
        <v>0.44310271836405618</v>
      </c>
      <c r="AX158" s="58">
        <f t="shared" si="38"/>
        <v>0.55500276201436693</v>
      </c>
      <c r="AY158" s="59">
        <f t="shared" si="39"/>
        <v>1.8945196215770055E-3</v>
      </c>
      <c r="AZ158" s="54">
        <f t="shared" si="47"/>
        <v>-8.8630563290132969E-3</v>
      </c>
    </row>
    <row r="159" spans="3:52" x14ac:dyDescent="0.25">
      <c r="C159" s="35">
        <v>34900</v>
      </c>
      <c r="D159" s="36">
        <v>62</v>
      </c>
      <c r="E159" s="37">
        <v>37.880000000000003</v>
      </c>
      <c r="F159" s="38">
        <v>0</v>
      </c>
      <c r="G159" s="7">
        <v>0</v>
      </c>
      <c r="H159" s="38">
        <v>1</v>
      </c>
      <c r="I159" s="7">
        <v>1</v>
      </c>
      <c r="J159" s="36">
        <f t="shared" si="40"/>
        <v>61.969000000000001</v>
      </c>
      <c r="K159" s="37">
        <f t="shared" si="41"/>
        <v>37.861060000000002</v>
      </c>
      <c r="L159" s="36">
        <f t="shared" si="42"/>
        <v>62.030999999999999</v>
      </c>
      <c r="M159" s="37">
        <f t="shared" si="43"/>
        <v>37.898940000000003</v>
      </c>
      <c r="O159" s="39">
        <f t="shared" si="44"/>
        <v>10263.169177253043</v>
      </c>
      <c r="P159" s="40">
        <f t="shared" si="45"/>
        <v>13001.74088779786</v>
      </c>
      <c r="Q159" s="40">
        <f>S159*F159+T159*G159+AS158*(1+$G$9/252)</f>
        <v>43.797773186500969</v>
      </c>
      <c r="R159" s="41">
        <f t="shared" si="48"/>
        <v>23308.707838237402</v>
      </c>
      <c r="S159" s="36">
        <f>AU158*H158</f>
        <v>165.53498672988778</v>
      </c>
      <c r="T159" s="37">
        <f>AV158*I158</f>
        <v>343.23497591863406</v>
      </c>
      <c r="U159" s="57">
        <f t="shared" si="51"/>
        <v>0.44031480631528397</v>
      </c>
      <c r="V159" s="58">
        <f t="shared" si="49"/>
        <v>0.55780616317429665</v>
      </c>
      <c r="W159" s="59">
        <f t="shared" si="50"/>
        <v>1.8790305104194461E-3</v>
      </c>
      <c r="Y159" s="7">
        <f t="shared" si="46"/>
        <v>0</v>
      </c>
      <c r="Z159" s="40"/>
      <c r="AA159" s="40"/>
      <c r="AB159" s="40"/>
      <c r="AC159" s="40"/>
      <c r="AD159" s="40"/>
      <c r="AE159" s="40"/>
      <c r="AF159" s="40"/>
      <c r="AG159" s="41"/>
      <c r="AH159" s="40"/>
      <c r="AI159" s="40"/>
      <c r="AJ159" s="40"/>
      <c r="AK159" s="40"/>
      <c r="AL159" s="40"/>
      <c r="AM159" s="41"/>
      <c r="AN159" s="36">
        <f>Y159*(IF(AND(AH159&gt;0,AI159&lt;0),AH159,0)+IF(AND(AJ159&lt;0,AK159&gt;0),AJ159,0)+IF(AND(AL159&gt;0,AM159&gt;0),AL159,0))</f>
        <v>0</v>
      </c>
      <c r="AO159" s="37">
        <f>Y159*(IF(AND(AH159&gt;0,AI159&lt;0),AI159,0)+IF(AND(AJ159&lt;0,AK159&gt;0),AK159,0)+IF(AND(AL159&gt;0,AM159&gt;0),AM159,0))</f>
        <v>0</v>
      </c>
      <c r="AQ159" s="40">
        <f>AU159*D159</f>
        <v>10263.169177253043</v>
      </c>
      <c r="AR159" s="40">
        <f>AV159*E159</f>
        <v>13001.74088779786</v>
      </c>
      <c r="AS159" s="40">
        <f>IF(AND(Y159&lt;&gt;0,AN159&lt;&gt;0),0,Q159)</f>
        <v>43.797773186500969</v>
      </c>
      <c r="AT159" s="41">
        <f t="shared" si="52"/>
        <v>23308.707838237402</v>
      </c>
      <c r="AU159" s="42">
        <f>S159+AN159</f>
        <v>165.53498672988778</v>
      </c>
      <c r="AV159" s="37">
        <f>T159+AO159</f>
        <v>343.23497591863406</v>
      </c>
      <c r="AW159" s="58">
        <f t="shared" si="37"/>
        <v>0.44031480631528397</v>
      </c>
      <c r="AX159" s="58">
        <f t="shared" si="38"/>
        <v>0.55780616317429665</v>
      </c>
      <c r="AY159" s="59">
        <f t="shared" si="39"/>
        <v>1.8790305104194461E-3</v>
      </c>
      <c r="AZ159" s="54">
        <f t="shared" si="47"/>
        <v>8.283149433346626E-3</v>
      </c>
    </row>
    <row r="160" spans="3:52" x14ac:dyDescent="0.25">
      <c r="C160" s="35">
        <v>34901</v>
      </c>
      <c r="D160" s="36">
        <v>64.5</v>
      </c>
      <c r="E160" s="37">
        <v>38.619999999999997</v>
      </c>
      <c r="F160" s="38">
        <v>0</v>
      </c>
      <c r="G160" s="7">
        <v>0</v>
      </c>
      <c r="H160" s="38">
        <v>1</v>
      </c>
      <c r="I160" s="7">
        <v>1</v>
      </c>
      <c r="J160" s="36">
        <f t="shared" si="40"/>
        <v>64.467750000000009</v>
      </c>
      <c r="K160" s="37">
        <f t="shared" si="41"/>
        <v>38.60069</v>
      </c>
      <c r="L160" s="36">
        <f t="shared" si="42"/>
        <v>64.532249999999991</v>
      </c>
      <c r="M160" s="37">
        <f t="shared" si="43"/>
        <v>38.639309999999995</v>
      </c>
      <c r="O160" s="39">
        <f t="shared" si="44"/>
        <v>10677.006644077761</v>
      </c>
      <c r="P160" s="40">
        <f t="shared" si="45"/>
        <v>13255.734769977647</v>
      </c>
      <c r="Q160" s="40">
        <f>S160*F160+T160*G160+AS159*(1+$G$9/252)</f>
        <v>43.799511193373448</v>
      </c>
      <c r="R160" s="41">
        <f t="shared" si="48"/>
        <v>23976.540925248784</v>
      </c>
      <c r="S160" s="36">
        <f>AU159*H159</f>
        <v>165.53498672988778</v>
      </c>
      <c r="T160" s="37">
        <f>AV159*I159</f>
        <v>343.23497591863406</v>
      </c>
      <c r="U160" s="57">
        <f t="shared" si="51"/>
        <v>0.44531055073228726</v>
      </c>
      <c r="V160" s="58">
        <f t="shared" si="49"/>
        <v>0.55286268404207284</v>
      </c>
      <c r="W160" s="59">
        <f t="shared" si="50"/>
        <v>1.8267652256397772E-3</v>
      </c>
      <c r="Y160" s="7">
        <f t="shared" si="46"/>
        <v>0</v>
      </c>
      <c r="Z160" s="40"/>
      <c r="AA160" s="40"/>
      <c r="AB160" s="40"/>
      <c r="AC160" s="40"/>
      <c r="AD160" s="40"/>
      <c r="AE160" s="40"/>
      <c r="AF160" s="40"/>
      <c r="AG160" s="41"/>
      <c r="AH160" s="40"/>
      <c r="AI160" s="40"/>
      <c r="AJ160" s="40"/>
      <c r="AK160" s="40"/>
      <c r="AL160" s="40"/>
      <c r="AM160" s="41"/>
      <c r="AN160" s="36">
        <f>Y160*(IF(AND(AH160&gt;0,AI160&lt;0),AH160,0)+IF(AND(AJ160&lt;0,AK160&gt;0),AJ160,0)+IF(AND(AL160&gt;0,AM160&gt;0),AL160,0))</f>
        <v>0</v>
      </c>
      <c r="AO160" s="37">
        <f>Y160*(IF(AND(AH160&gt;0,AI160&lt;0),AI160,0)+IF(AND(AJ160&lt;0,AK160&gt;0),AK160,0)+IF(AND(AL160&gt;0,AM160&gt;0),AM160,0))</f>
        <v>0</v>
      </c>
      <c r="AQ160" s="40">
        <f>AU160*D160</f>
        <v>10677.006644077761</v>
      </c>
      <c r="AR160" s="40">
        <f>AV160*E160</f>
        <v>13255.734769977647</v>
      </c>
      <c r="AS160" s="40">
        <f>IF(AND(Y160&lt;&gt;0,AN160&lt;&gt;0),0,Q160)</f>
        <v>43.799511193373448</v>
      </c>
      <c r="AT160" s="41">
        <f t="shared" si="52"/>
        <v>23976.540925248784</v>
      </c>
      <c r="AU160" s="42">
        <f>S160+AN160</f>
        <v>165.53498672988778</v>
      </c>
      <c r="AV160" s="37">
        <f>T160+AO160</f>
        <v>343.23497591863406</v>
      </c>
      <c r="AW160" s="58">
        <f t="shared" si="37"/>
        <v>0.44531055073228726</v>
      </c>
      <c r="AX160" s="58">
        <f t="shared" si="38"/>
        <v>0.55286268404207284</v>
      </c>
      <c r="AY160" s="59">
        <f t="shared" si="39"/>
        <v>1.8267652256397772E-3</v>
      </c>
      <c r="AZ160" s="54">
        <f t="shared" si="47"/>
        <v>2.8651656352902455E-2</v>
      </c>
    </row>
    <row r="161" spans="3:52" x14ac:dyDescent="0.25">
      <c r="C161" s="35">
        <v>34904</v>
      </c>
      <c r="D161" s="36">
        <v>63.5</v>
      </c>
      <c r="E161" s="37">
        <v>38.619999999999997</v>
      </c>
      <c r="F161" s="38">
        <v>0</v>
      </c>
      <c r="G161" s="7">
        <v>0</v>
      </c>
      <c r="H161" s="38">
        <v>1</v>
      </c>
      <c r="I161" s="7">
        <v>1</v>
      </c>
      <c r="J161" s="36">
        <f t="shared" si="40"/>
        <v>63.468250000000005</v>
      </c>
      <c r="K161" s="37">
        <f t="shared" si="41"/>
        <v>38.60069</v>
      </c>
      <c r="L161" s="36">
        <f t="shared" si="42"/>
        <v>63.531749999999995</v>
      </c>
      <c r="M161" s="37">
        <f t="shared" si="43"/>
        <v>38.639309999999995</v>
      </c>
      <c r="O161" s="39">
        <f t="shared" si="44"/>
        <v>10511.471657347874</v>
      </c>
      <c r="P161" s="40">
        <f t="shared" si="45"/>
        <v>13255.734769977647</v>
      </c>
      <c r="Q161" s="40">
        <f>S161*F161+T161*G161+AS160*(1+$G$9/252)</f>
        <v>43.801249269214452</v>
      </c>
      <c r="R161" s="41">
        <f t="shared" si="48"/>
        <v>23811.007676594738</v>
      </c>
      <c r="S161" s="36">
        <f>AU160*H160</f>
        <v>165.53498672988778</v>
      </c>
      <c r="T161" s="37">
        <f>AV160*I160</f>
        <v>343.23497591863406</v>
      </c>
      <c r="U161" s="57">
        <f t="shared" si="51"/>
        <v>0.44145429710982909</v>
      </c>
      <c r="V161" s="58">
        <f t="shared" si="49"/>
        <v>0.55670616506530723</v>
      </c>
      <c r="W161" s="59">
        <f t="shared" si="50"/>
        <v>1.8395378248636373E-3</v>
      </c>
      <c r="Y161" s="7">
        <f t="shared" si="46"/>
        <v>0</v>
      </c>
      <c r="Z161" s="40"/>
      <c r="AA161" s="40"/>
      <c r="AB161" s="40"/>
      <c r="AC161" s="40"/>
      <c r="AD161" s="40"/>
      <c r="AE161" s="40"/>
      <c r="AF161" s="40"/>
      <c r="AG161" s="41"/>
      <c r="AH161" s="40"/>
      <c r="AI161" s="40"/>
      <c r="AJ161" s="40"/>
      <c r="AK161" s="40"/>
      <c r="AL161" s="40"/>
      <c r="AM161" s="41"/>
      <c r="AN161" s="36">
        <f>Y161*(IF(AND(AH161&gt;0,AI161&lt;0),AH161,0)+IF(AND(AJ161&lt;0,AK161&gt;0),AJ161,0)+IF(AND(AL161&gt;0,AM161&gt;0),AL161,0))</f>
        <v>0</v>
      </c>
      <c r="AO161" s="37">
        <f>Y161*(IF(AND(AH161&gt;0,AI161&lt;0),AI161,0)+IF(AND(AJ161&lt;0,AK161&gt;0),AK161,0)+IF(AND(AL161&gt;0,AM161&gt;0),AM161,0))</f>
        <v>0</v>
      </c>
      <c r="AQ161" s="40">
        <f>AU161*D161</f>
        <v>10511.471657347874</v>
      </c>
      <c r="AR161" s="40">
        <f>AV161*E161</f>
        <v>13255.734769977647</v>
      </c>
      <c r="AS161" s="40">
        <f>IF(AND(Y161&lt;&gt;0,AN161&lt;&gt;0),0,Q161)</f>
        <v>43.801249269214452</v>
      </c>
      <c r="AT161" s="41">
        <f t="shared" si="52"/>
        <v>23811.007676594738</v>
      </c>
      <c r="AU161" s="42">
        <f>S161+AN161</f>
        <v>165.53498672988778</v>
      </c>
      <c r="AV161" s="37">
        <f>T161+AO161</f>
        <v>343.23497591863406</v>
      </c>
      <c r="AW161" s="58">
        <f t="shared" si="37"/>
        <v>0.44145429710982909</v>
      </c>
      <c r="AX161" s="58">
        <f t="shared" si="38"/>
        <v>0.55670616506530723</v>
      </c>
      <c r="AY161" s="59">
        <f t="shared" si="39"/>
        <v>1.8395378248636373E-3</v>
      </c>
      <c r="AZ161" s="54">
        <f t="shared" si="47"/>
        <v>-6.9039670555534061E-3</v>
      </c>
    </row>
    <row r="162" spans="3:52" x14ac:dyDescent="0.25">
      <c r="C162" s="35">
        <v>34905</v>
      </c>
      <c r="D162" s="36">
        <v>64.75</v>
      </c>
      <c r="E162" s="37">
        <v>39.119999999999997</v>
      </c>
      <c r="F162" s="38">
        <v>0</v>
      </c>
      <c r="G162" s="7">
        <v>0</v>
      </c>
      <c r="H162" s="38">
        <v>1</v>
      </c>
      <c r="I162" s="7">
        <v>1</v>
      </c>
      <c r="J162" s="36">
        <f t="shared" si="40"/>
        <v>64.717624999999998</v>
      </c>
      <c r="K162" s="37">
        <f t="shared" si="41"/>
        <v>39.100439999999999</v>
      </c>
      <c r="L162" s="36">
        <f t="shared" si="42"/>
        <v>64.782375000000002</v>
      </c>
      <c r="M162" s="37">
        <f t="shared" si="43"/>
        <v>39.139559999999996</v>
      </c>
      <c r="O162" s="39">
        <f t="shared" si="44"/>
        <v>10718.390390760234</v>
      </c>
      <c r="P162" s="40">
        <f t="shared" si="45"/>
        <v>13427.352257936964</v>
      </c>
      <c r="Q162" s="40">
        <f>S162*F162+T162*G162+AS161*(1+$G$9/252)</f>
        <v>43.802987414026717</v>
      </c>
      <c r="R162" s="41">
        <f t="shared" si="48"/>
        <v>24189.545636111223</v>
      </c>
      <c r="S162" s="36">
        <f>AU161*H161</f>
        <v>165.53498672988778</v>
      </c>
      <c r="T162" s="37">
        <f>AV161*I161</f>
        <v>343.23497591863406</v>
      </c>
      <c r="U162" s="57">
        <f t="shared" si="51"/>
        <v>0.44310011242043951</v>
      </c>
      <c r="V162" s="58">
        <f t="shared" si="49"/>
        <v>0.55508906450446172</v>
      </c>
      <c r="W162" s="59">
        <f t="shared" si="50"/>
        <v>1.8108230750988428E-3</v>
      </c>
      <c r="Y162" s="7">
        <f t="shared" si="46"/>
        <v>0</v>
      </c>
      <c r="Z162" s="40"/>
      <c r="AA162" s="40"/>
      <c r="AB162" s="40"/>
      <c r="AC162" s="40"/>
      <c r="AD162" s="40"/>
      <c r="AE162" s="40"/>
      <c r="AF162" s="40"/>
      <c r="AG162" s="41"/>
      <c r="AH162" s="40"/>
      <c r="AI162" s="40"/>
      <c r="AJ162" s="40"/>
      <c r="AK162" s="40"/>
      <c r="AL162" s="40"/>
      <c r="AM162" s="41"/>
      <c r="AN162" s="36">
        <f>Y162*(IF(AND(AH162&gt;0,AI162&lt;0),AH162,0)+IF(AND(AJ162&lt;0,AK162&gt;0),AJ162,0)+IF(AND(AL162&gt;0,AM162&gt;0),AL162,0))</f>
        <v>0</v>
      </c>
      <c r="AO162" s="37">
        <f>Y162*(IF(AND(AH162&gt;0,AI162&lt;0),AI162,0)+IF(AND(AJ162&lt;0,AK162&gt;0),AK162,0)+IF(AND(AL162&gt;0,AM162&gt;0),AM162,0))</f>
        <v>0</v>
      </c>
      <c r="AQ162" s="40">
        <f>AU162*D162</f>
        <v>10718.390390760234</v>
      </c>
      <c r="AR162" s="40">
        <f>AV162*E162</f>
        <v>13427.352257936964</v>
      </c>
      <c r="AS162" s="40">
        <f>IF(AND(Y162&lt;&gt;0,AN162&lt;&gt;0),0,Q162)</f>
        <v>43.802987414026717</v>
      </c>
      <c r="AT162" s="41">
        <f t="shared" si="52"/>
        <v>24189.545636111223</v>
      </c>
      <c r="AU162" s="42">
        <f>S162+AN162</f>
        <v>165.53498672988778</v>
      </c>
      <c r="AV162" s="37">
        <f>T162+AO162</f>
        <v>343.23497591863406</v>
      </c>
      <c r="AW162" s="58">
        <f t="shared" si="37"/>
        <v>0.44310011242043951</v>
      </c>
      <c r="AX162" s="58">
        <f t="shared" si="38"/>
        <v>0.55508906450446172</v>
      </c>
      <c r="AY162" s="59">
        <f t="shared" si="39"/>
        <v>1.8108230750988428E-3</v>
      </c>
      <c r="AZ162" s="54">
        <f t="shared" si="47"/>
        <v>1.5897603522616599E-2</v>
      </c>
    </row>
    <row r="163" spans="3:52" x14ac:dyDescent="0.25">
      <c r="C163" s="35">
        <v>34906</v>
      </c>
      <c r="D163" s="36">
        <v>65.38</v>
      </c>
      <c r="E163" s="37">
        <v>39.119999999999997</v>
      </c>
      <c r="F163" s="38">
        <v>0</v>
      </c>
      <c r="G163" s="7">
        <v>0</v>
      </c>
      <c r="H163" s="38">
        <v>1</v>
      </c>
      <c r="I163" s="7">
        <v>1</v>
      </c>
      <c r="J163" s="36">
        <f t="shared" si="40"/>
        <v>65.347309999999993</v>
      </c>
      <c r="K163" s="37">
        <f t="shared" si="41"/>
        <v>39.100439999999999</v>
      </c>
      <c r="L163" s="36">
        <f t="shared" si="42"/>
        <v>65.412689999999998</v>
      </c>
      <c r="M163" s="37">
        <f t="shared" si="43"/>
        <v>39.139559999999996</v>
      </c>
      <c r="O163" s="39">
        <f t="shared" si="44"/>
        <v>10822.677432400062</v>
      </c>
      <c r="P163" s="40">
        <f t="shared" si="45"/>
        <v>13427.352257936964</v>
      </c>
      <c r="Q163" s="40">
        <f>S163*F163+T163*G163+AS162*(1+$G$9/252)</f>
        <v>43.804725627812985</v>
      </c>
      <c r="R163" s="41">
        <f t="shared" si="48"/>
        <v>24293.834415964837</v>
      </c>
      <c r="S163" s="36">
        <f>AU162*H162</f>
        <v>165.53498672988778</v>
      </c>
      <c r="T163" s="37">
        <f>AV162*I162</f>
        <v>343.23497591863406</v>
      </c>
      <c r="U163" s="57">
        <f t="shared" si="51"/>
        <v>0.44549070546425867</v>
      </c>
      <c r="V163" s="58">
        <f t="shared" si="49"/>
        <v>0.55270617342781836</v>
      </c>
      <c r="W163" s="59">
        <f t="shared" si="50"/>
        <v>1.8031211079230231E-3</v>
      </c>
      <c r="Y163" s="7">
        <f t="shared" si="46"/>
        <v>0</v>
      </c>
      <c r="Z163" s="40"/>
      <c r="AA163" s="40"/>
      <c r="AB163" s="40"/>
      <c r="AC163" s="40"/>
      <c r="AD163" s="40"/>
      <c r="AE163" s="40"/>
      <c r="AF163" s="40"/>
      <c r="AG163" s="41"/>
      <c r="AH163" s="40"/>
      <c r="AI163" s="40"/>
      <c r="AJ163" s="40"/>
      <c r="AK163" s="40"/>
      <c r="AL163" s="40"/>
      <c r="AM163" s="41"/>
      <c r="AN163" s="36">
        <f>Y163*(IF(AND(AH163&gt;0,AI163&lt;0),AH163,0)+IF(AND(AJ163&lt;0,AK163&gt;0),AJ163,0)+IF(AND(AL163&gt;0,AM163&gt;0),AL163,0))</f>
        <v>0</v>
      </c>
      <c r="AO163" s="37">
        <f>Y163*(IF(AND(AH163&gt;0,AI163&lt;0),AI163,0)+IF(AND(AJ163&lt;0,AK163&gt;0),AK163,0)+IF(AND(AL163&gt;0,AM163&gt;0),AM163,0))</f>
        <v>0</v>
      </c>
      <c r="AQ163" s="40">
        <f>AU163*D163</f>
        <v>10822.677432400062</v>
      </c>
      <c r="AR163" s="40">
        <f>AV163*E163</f>
        <v>13427.352257936964</v>
      </c>
      <c r="AS163" s="40">
        <f>IF(AND(Y163&lt;&gt;0,AN163&lt;&gt;0),0,Q163)</f>
        <v>43.804725627812985</v>
      </c>
      <c r="AT163" s="41">
        <f t="shared" si="52"/>
        <v>24293.834415964837</v>
      </c>
      <c r="AU163" s="42">
        <f>S163+AN163</f>
        <v>165.53498672988778</v>
      </c>
      <c r="AV163" s="37">
        <f>T163+AO163</f>
        <v>343.23497591863406</v>
      </c>
      <c r="AW163" s="58">
        <f t="shared" si="37"/>
        <v>0.44549070546425867</v>
      </c>
      <c r="AX163" s="58">
        <f t="shared" si="38"/>
        <v>0.55270617342781836</v>
      </c>
      <c r="AY163" s="59">
        <f t="shared" si="39"/>
        <v>1.8031211079230231E-3</v>
      </c>
      <c r="AZ163" s="54">
        <f t="shared" si="47"/>
        <v>4.3113161951222612E-3</v>
      </c>
    </row>
    <row r="164" spans="3:52" x14ac:dyDescent="0.25">
      <c r="C164" s="35">
        <v>34907</v>
      </c>
      <c r="D164" s="36">
        <v>67.62</v>
      </c>
      <c r="E164" s="37">
        <v>39.25</v>
      </c>
      <c r="F164" s="38">
        <v>0</v>
      </c>
      <c r="G164" s="7">
        <v>0</v>
      </c>
      <c r="H164" s="38">
        <v>1</v>
      </c>
      <c r="I164" s="7">
        <v>1</v>
      </c>
      <c r="J164" s="36">
        <f t="shared" si="40"/>
        <v>67.586190000000002</v>
      </c>
      <c r="K164" s="37">
        <f t="shared" si="41"/>
        <v>39.230375000000002</v>
      </c>
      <c r="L164" s="36">
        <f t="shared" si="42"/>
        <v>67.653810000000007</v>
      </c>
      <c r="M164" s="37">
        <f t="shared" si="43"/>
        <v>39.269624999999998</v>
      </c>
      <c r="O164" s="39">
        <f t="shared" si="44"/>
        <v>11193.475802675011</v>
      </c>
      <c r="P164" s="40">
        <f t="shared" si="45"/>
        <v>13471.972804806386</v>
      </c>
      <c r="Q164" s="40">
        <f>S164*F164+T164*G164+AS163*(1+$G$9/252)</f>
        <v>43.806463910575992</v>
      </c>
      <c r="R164" s="41">
        <f t="shared" si="48"/>
        <v>24709.255071391974</v>
      </c>
      <c r="S164" s="36">
        <f>AU163*H163</f>
        <v>165.53498672988778</v>
      </c>
      <c r="T164" s="37">
        <f>AV163*I163</f>
        <v>343.23497591863406</v>
      </c>
      <c r="U164" s="57">
        <f t="shared" si="51"/>
        <v>0.45300741646536563</v>
      </c>
      <c r="V164" s="58">
        <f t="shared" si="49"/>
        <v>0.54521970678120713</v>
      </c>
      <c r="W164" s="59">
        <f t="shared" si="50"/>
        <v>1.7728767534272816E-3</v>
      </c>
      <c r="Y164" s="7">
        <f t="shared" si="46"/>
        <v>0</v>
      </c>
      <c r="Z164" s="40"/>
      <c r="AA164" s="40"/>
      <c r="AB164" s="40"/>
      <c r="AC164" s="40"/>
      <c r="AD164" s="40"/>
      <c r="AE164" s="40"/>
      <c r="AF164" s="40"/>
      <c r="AG164" s="41"/>
      <c r="AH164" s="40"/>
      <c r="AI164" s="40"/>
      <c r="AJ164" s="40"/>
      <c r="AK164" s="40"/>
      <c r="AL164" s="40"/>
      <c r="AM164" s="41"/>
      <c r="AN164" s="36">
        <f>Y164*(IF(AND(AH164&gt;0,AI164&lt;0),AH164,0)+IF(AND(AJ164&lt;0,AK164&gt;0),AJ164,0)+IF(AND(AL164&gt;0,AM164&gt;0),AL164,0))</f>
        <v>0</v>
      </c>
      <c r="AO164" s="37">
        <f>Y164*(IF(AND(AH164&gt;0,AI164&lt;0),AI164,0)+IF(AND(AJ164&lt;0,AK164&gt;0),AK164,0)+IF(AND(AL164&gt;0,AM164&gt;0),AM164,0))</f>
        <v>0</v>
      </c>
      <c r="AQ164" s="40">
        <f>AU164*D164</f>
        <v>11193.475802675011</v>
      </c>
      <c r="AR164" s="40">
        <f>AV164*E164</f>
        <v>13471.972804806386</v>
      </c>
      <c r="AS164" s="40">
        <f>IF(AND(Y164&lt;&gt;0,AN164&lt;&gt;0),0,Q164)</f>
        <v>43.806463910575992</v>
      </c>
      <c r="AT164" s="41">
        <f t="shared" si="52"/>
        <v>24709.255071391974</v>
      </c>
      <c r="AU164" s="42">
        <f>S164+AN164</f>
        <v>165.53498672988778</v>
      </c>
      <c r="AV164" s="37">
        <f>T164+AO164</f>
        <v>343.23497591863406</v>
      </c>
      <c r="AW164" s="58">
        <f t="shared" si="37"/>
        <v>0.45300741646536563</v>
      </c>
      <c r="AX164" s="58">
        <f t="shared" si="38"/>
        <v>0.54521970678120713</v>
      </c>
      <c r="AY164" s="59">
        <f t="shared" si="39"/>
        <v>1.7728767534272816E-3</v>
      </c>
      <c r="AZ164" s="54">
        <f t="shared" si="47"/>
        <v>1.7099838926791344E-2</v>
      </c>
    </row>
    <row r="165" spans="3:52" x14ac:dyDescent="0.25">
      <c r="C165" s="35">
        <v>34908</v>
      </c>
      <c r="D165" s="36">
        <v>67.75</v>
      </c>
      <c r="E165" s="37">
        <v>38.75</v>
      </c>
      <c r="F165" s="38">
        <v>0</v>
      </c>
      <c r="G165" s="7">
        <v>0</v>
      </c>
      <c r="H165" s="38">
        <v>1</v>
      </c>
      <c r="I165" s="7">
        <v>1</v>
      </c>
      <c r="J165" s="36">
        <f t="shared" si="40"/>
        <v>67.716125000000005</v>
      </c>
      <c r="K165" s="37">
        <f t="shared" si="41"/>
        <v>38.730625000000003</v>
      </c>
      <c r="L165" s="36">
        <f t="shared" si="42"/>
        <v>67.783874999999995</v>
      </c>
      <c r="M165" s="37">
        <f t="shared" si="43"/>
        <v>38.769374999999997</v>
      </c>
      <c r="O165" s="39">
        <f t="shared" si="44"/>
        <v>11214.995350949897</v>
      </c>
      <c r="P165" s="40">
        <f t="shared" si="45"/>
        <v>13300.35531684707</v>
      </c>
      <c r="Q165" s="40">
        <f>S165*F165+T165*G165+AS164*(1+$G$9/252)</f>
        <v>43.808202262318474</v>
      </c>
      <c r="R165" s="41">
        <f t="shared" si="48"/>
        <v>24559.158870059287</v>
      </c>
      <c r="S165" s="36">
        <f>AU164*H164</f>
        <v>165.53498672988778</v>
      </c>
      <c r="T165" s="37">
        <f>AV164*I164</f>
        <v>343.23497591863406</v>
      </c>
      <c r="U165" s="57">
        <f t="shared" si="51"/>
        <v>0.45665225793308384</v>
      </c>
      <c r="V165" s="58">
        <f t="shared" si="49"/>
        <v>0.54156395938550972</v>
      </c>
      <c r="W165" s="59">
        <f t="shared" si="50"/>
        <v>1.7837826814063326E-3</v>
      </c>
      <c r="Y165" s="7">
        <f t="shared" si="46"/>
        <v>0</v>
      </c>
      <c r="Z165" s="40"/>
      <c r="AA165" s="40"/>
      <c r="AB165" s="40"/>
      <c r="AC165" s="40"/>
      <c r="AD165" s="40"/>
      <c r="AE165" s="40"/>
      <c r="AF165" s="40"/>
      <c r="AG165" s="41"/>
      <c r="AH165" s="40"/>
      <c r="AI165" s="40"/>
      <c r="AJ165" s="40"/>
      <c r="AK165" s="40"/>
      <c r="AL165" s="40"/>
      <c r="AM165" s="41"/>
      <c r="AN165" s="36">
        <f>Y165*(IF(AND(AH165&gt;0,AI165&lt;0),AH165,0)+IF(AND(AJ165&lt;0,AK165&gt;0),AJ165,0)+IF(AND(AL165&gt;0,AM165&gt;0),AL165,0))</f>
        <v>0</v>
      </c>
      <c r="AO165" s="37">
        <f>Y165*(IF(AND(AH165&gt;0,AI165&lt;0),AI165,0)+IF(AND(AJ165&lt;0,AK165&gt;0),AK165,0)+IF(AND(AL165&gt;0,AM165&gt;0),AM165,0))</f>
        <v>0</v>
      </c>
      <c r="AQ165" s="40">
        <f>AU165*D165</f>
        <v>11214.995350949897</v>
      </c>
      <c r="AR165" s="40">
        <f>AV165*E165</f>
        <v>13300.35531684707</v>
      </c>
      <c r="AS165" s="40">
        <f>IF(AND(Y165&lt;&gt;0,AN165&lt;&gt;0),0,Q165)</f>
        <v>43.808202262318474</v>
      </c>
      <c r="AT165" s="41">
        <f t="shared" si="52"/>
        <v>24559.158870059287</v>
      </c>
      <c r="AU165" s="42">
        <f>S165+AN165</f>
        <v>165.53498672988778</v>
      </c>
      <c r="AV165" s="37">
        <f>T165+AO165</f>
        <v>343.23497591863406</v>
      </c>
      <c r="AW165" s="58">
        <f t="shared" si="37"/>
        <v>0.45665225793308384</v>
      </c>
      <c r="AX165" s="58">
        <f t="shared" si="38"/>
        <v>0.54156395938550972</v>
      </c>
      <c r="AY165" s="59">
        <f t="shared" si="39"/>
        <v>1.7837826814063326E-3</v>
      </c>
      <c r="AZ165" s="54">
        <f t="shared" si="47"/>
        <v>-6.074493176707163E-3</v>
      </c>
    </row>
    <row r="166" spans="3:52" x14ac:dyDescent="0.25">
      <c r="C166" s="35">
        <v>34911</v>
      </c>
      <c r="D166" s="36">
        <v>67.5</v>
      </c>
      <c r="E166" s="37">
        <v>38.619999999999997</v>
      </c>
      <c r="F166" s="38">
        <v>0</v>
      </c>
      <c r="G166" s="7">
        <v>0</v>
      </c>
      <c r="H166" s="38">
        <v>1</v>
      </c>
      <c r="I166" s="7">
        <v>1</v>
      </c>
      <c r="J166" s="36">
        <f t="shared" si="40"/>
        <v>67.466250000000002</v>
      </c>
      <c r="K166" s="37">
        <f t="shared" si="41"/>
        <v>38.60069</v>
      </c>
      <c r="L166" s="36">
        <f t="shared" si="42"/>
        <v>67.533749999999998</v>
      </c>
      <c r="M166" s="37">
        <f t="shared" si="43"/>
        <v>38.639309999999995</v>
      </c>
      <c r="O166" s="39">
        <f t="shared" si="44"/>
        <v>11173.611604267426</v>
      </c>
      <c r="P166" s="40">
        <f t="shared" si="45"/>
        <v>13255.734769977647</v>
      </c>
      <c r="Q166" s="40">
        <f>S166*F166+T166*G166+AS165*(1+$G$9/252)</f>
        <v>43.809940683043166</v>
      </c>
      <c r="R166" s="41">
        <f t="shared" si="48"/>
        <v>24473.156314928117</v>
      </c>
      <c r="S166" s="36">
        <f>AU165*H165</f>
        <v>165.53498672988778</v>
      </c>
      <c r="T166" s="37">
        <f>AV165*I165</f>
        <v>343.23497591863406</v>
      </c>
      <c r="U166" s="57">
        <f t="shared" si="51"/>
        <v>0.45656602117364625</v>
      </c>
      <c r="V166" s="58">
        <f t="shared" si="49"/>
        <v>0.54164385661574532</v>
      </c>
      <c r="W166" s="59">
        <f t="shared" si="50"/>
        <v>1.790122210608364E-3</v>
      </c>
      <c r="Y166" s="7">
        <f t="shared" si="46"/>
        <v>0</v>
      </c>
      <c r="Z166" s="40"/>
      <c r="AA166" s="40"/>
      <c r="AB166" s="40"/>
      <c r="AC166" s="40"/>
      <c r="AD166" s="40"/>
      <c r="AE166" s="40"/>
      <c r="AF166" s="40"/>
      <c r="AG166" s="41"/>
      <c r="AH166" s="40"/>
      <c r="AI166" s="40"/>
      <c r="AJ166" s="40"/>
      <c r="AK166" s="40"/>
      <c r="AL166" s="40"/>
      <c r="AM166" s="41"/>
      <c r="AN166" s="36">
        <f>Y166*(IF(AND(AH166&gt;0,AI166&lt;0),AH166,0)+IF(AND(AJ166&lt;0,AK166&gt;0),AJ166,0)+IF(AND(AL166&gt;0,AM166&gt;0),AL166,0))</f>
        <v>0</v>
      </c>
      <c r="AO166" s="37">
        <f>Y166*(IF(AND(AH166&gt;0,AI166&lt;0),AI166,0)+IF(AND(AJ166&lt;0,AK166&gt;0),AK166,0)+IF(AND(AL166&gt;0,AM166&gt;0),AM166,0))</f>
        <v>0</v>
      </c>
      <c r="AQ166" s="40">
        <f>AU166*D166</f>
        <v>11173.611604267426</v>
      </c>
      <c r="AR166" s="40">
        <f>AV166*E166</f>
        <v>13255.734769977647</v>
      </c>
      <c r="AS166" s="40">
        <f>IF(AND(Y166&lt;&gt;0,AN166&lt;&gt;0),0,Q166)</f>
        <v>43.809940683043166</v>
      </c>
      <c r="AT166" s="41">
        <f t="shared" si="52"/>
        <v>24473.156314928117</v>
      </c>
      <c r="AU166" s="42">
        <f>S166+AN166</f>
        <v>165.53498672988778</v>
      </c>
      <c r="AV166" s="37">
        <f>T166+AO166</f>
        <v>343.23497591863406</v>
      </c>
      <c r="AW166" s="58">
        <f t="shared" si="37"/>
        <v>0.45656602117364625</v>
      </c>
      <c r="AX166" s="58">
        <f t="shared" si="38"/>
        <v>0.54164385661574532</v>
      </c>
      <c r="AY166" s="59">
        <f t="shared" si="39"/>
        <v>1.790122210608364E-3</v>
      </c>
      <c r="AZ166" s="54">
        <f t="shared" si="47"/>
        <v>-3.5018526320955701E-3</v>
      </c>
    </row>
    <row r="167" spans="3:52" x14ac:dyDescent="0.25">
      <c r="C167" s="35">
        <v>34912</v>
      </c>
      <c r="D167" s="36">
        <v>67.5</v>
      </c>
      <c r="E167" s="37">
        <v>38.75</v>
      </c>
      <c r="F167" s="38">
        <v>0</v>
      </c>
      <c r="G167" s="7">
        <v>0</v>
      </c>
      <c r="H167" s="38">
        <v>1</v>
      </c>
      <c r="I167" s="7">
        <v>1</v>
      </c>
      <c r="J167" s="36">
        <f t="shared" si="40"/>
        <v>67.466250000000002</v>
      </c>
      <c r="K167" s="37">
        <f t="shared" si="41"/>
        <v>38.730625000000003</v>
      </c>
      <c r="L167" s="36">
        <f t="shared" si="42"/>
        <v>67.533749999999998</v>
      </c>
      <c r="M167" s="37">
        <f t="shared" si="43"/>
        <v>38.769374999999997</v>
      </c>
      <c r="O167" s="39">
        <f t="shared" si="44"/>
        <v>11173.611604267426</v>
      </c>
      <c r="P167" s="40">
        <f t="shared" si="45"/>
        <v>13300.35531684707</v>
      </c>
      <c r="Q167" s="40">
        <f>S167*F167+T167*G167+AS166*(1+$G$9/252)</f>
        <v>43.811679172752804</v>
      </c>
      <c r="R167" s="41">
        <f t="shared" si="48"/>
        <v>24517.778600287245</v>
      </c>
      <c r="S167" s="36">
        <f>AU166*H166</f>
        <v>165.53498672988778</v>
      </c>
      <c r="T167" s="37">
        <f>AV166*I166</f>
        <v>343.23497591863406</v>
      </c>
      <c r="U167" s="57">
        <f t="shared" si="51"/>
        <v>0.4557350723501728</v>
      </c>
      <c r="V167" s="58">
        <f t="shared" si="49"/>
        <v>0.54247799254909845</v>
      </c>
      <c r="W167" s="59">
        <f t="shared" si="50"/>
        <v>1.7869351007288856E-3</v>
      </c>
      <c r="Y167" s="7">
        <f t="shared" si="46"/>
        <v>0</v>
      </c>
      <c r="Z167" s="40"/>
      <c r="AA167" s="40"/>
      <c r="AB167" s="40"/>
      <c r="AC167" s="40"/>
      <c r="AD167" s="40"/>
      <c r="AE167" s="40"/>
      <c r="AF167" s="40"/>
      <c r="AG167" s="41"/>
      <c r="AH167" s="40"/>
      <c r="AI167" s="40"/>
      <c r="AJ167" s="40"/>
      <c r="AK167" s="40"/>
      <c r="AL167" s="40"/>
      <c r="AM167" s="41"/>
      <c r="AN167" s="36">
        <f>Y167*(IF(AND(AH167&gt;0,AI167&lt;0),AH167,0)+IF(AND(AJ167&lt;0,AK167&gt;0),AJ167,0)+IF(AND(AL167&gt;0,AM167&gt;0),AL167,0))</f>
        <v>0</v>
      </c>
      <c r="AO167" s="37">
        <f>Y167*(IF(AND(AH167&gt;0,AI167&lt;0),AI167,0)+IF(AND(AJ167&lt;0,AK167&gt;0),AK167,0)+IF(AND(AL167&gt;0,AM167&gt;0),AM167,0))</f>
        <v>0</v>
      </c>
      <c r="AQ167" s="40">
        <f>AU167*D167</f>
        <v>11173.611604267426</v>
      </c>
      <c r="AR167" s="40">
        <f>AV167*E167</f>
        <v>13300.35531684707</v>
      </c>
      <c r="AS167" s="40">
        <f>IF(AND(Y167&lt;&gt;0,AN167&lt;&gt;0),0,Q167)</f>
        <v>43.811679172752804</v>
      </c>
      <c r="AT167" s="41">
        <f t="shared" si="52"/>
        <v>24517.778600287245</v>
      </c>
      <c r="AU167" s="42">
        <f>S167+AN167</f>
        <v>165.53498672988778</v>
      </c>
      <c r="AV167" s="37">
        <f>T167+AO167</f>
        <v>343.23497591863406</v>
      </c>
      <c r="AW167" s="58">
        <f t="shared" si="37"/>
        <v>0.4557350723501728</v>
      </c>
      <c r="AX167" s="58">
        <f t="shared" si="38"/>
        <v>0.54247799254909845</v>
      </c>
      <c r="AY167" s="59">
        <f t="shared" si="39"/>
        <v>1.7869351007288856E-3</v>
      </c>
      <c r="AZ167" s="54">
        <f t="shared" si="47"/>
        <v>1.8233155047480132E-3</v>
      </c>
    </row>
    <row r="168" spans="3:52" x14ac:dyDescent="0.25">
      <c r="C168" s="35">
        <v>34913</v>
      </c>
      <c r="D168" s="36">
        <v>67.38</v>
      </c>
      <c r="E168" s="37">
        <v>38.119999999999997</v>
      </c>
      <c r="F168" s="38">
        <v>0</v>
      </c>
      <c r="G168" s="7">
        <v>0</v>
      </c>
      <c r="H168" s="38">
        <v>1</v>
      </c>
      <c r="I168" s="7">
        <v>1</v>
      </c>
      <c r="J168" s="36">
        <f t="shared" si="40"/>
        <v>67.346310000000003</v>
      </c>
      <c r="K168" s="37">
        <f t="shared" si="41"/>
        <v>38.100940000000001</v>
      </c>
      <c r="L168" s="36">
        <f t="shared" si="42"/>
        <v>67.413689999999988</v>
      </c>
      <c r="M168" s="37">
        <f t="shared" si="43"/>
        <v>38.139059999999994</v>
      </c>
      <c r="O168" s="39">
        <f t="shared" si="44"/>
        <v>11153.747405859838</v>
      </c>
      <c r="P168" s="40">
        <f t="shared" si="45"/>
        <v>13084.117282018329</v>
      </c>
      <c r="Q168" s="40">
        <f>S168*F168+T168*G168+AS167*(1+$G$9/252)</f>
        <v>43.81341773145013</v>
      </c>
      <c r="R168" s="41">
        <f t="shared" si="48"/>
        <v>24281.678105609615</v>
      </c>
      <c r="S168" s="36">
        <f>AU167*H167</f>
        <v>165.53498672988778</v>
      </c>
      <c r="T168" s="37">
        <f>AV167*I167</f>
        <v>343.23497591863406</v>
      </c>
      <c r="U168" s="57">
        <f t="shared" si="51"/>
        <v>0.45934829369486907</v>
      </c>
      <c r="V168" s="58">
        <f t="shared" si="49"/>
        <v>0.53884732451813544</v>
      </c>
      <c r="W168" s="59">
        <f t="shared" si="50"/>
        <v>1.8043817869955307E-3</v>
      </c>
      <c r="Y168" s="7">
        <f t="shared" si="46"/>
        <v>0</v>
      </c>
      <c r="Z168" s="40"/>
      <c r="AA168" s="40"/>
      <c r="AB168" s="40"/>
      <c r="AC168" s="40"/>
      <c r="AD168" s="40"/>
      <c r="AE168" s="40"/>
      <c r="AF168" s="40"/>
      <c r="AG168" s="41"/>
      <c r="AH168" s="40"/>
      <c r="AI168" s="40"/>
      <c r="AJ168" s="40"/>
      <c r="AK168" s="40"/>
      <c r="AL168" s="40"/>
      <c r="AM168" s="41"/>
      <c r="AN168" s="36">
        <f>Y168*(IF(AND(AH168&gt;0,AI168&lt;0),AH168,0)+IF(AND(AJ168&lt;0,AK168&gt;0),AJ168,0)+IF(AND(AL168&gt;0,AM168&gt;0),AL168,0))</f>
        <v>0</v>
      </c>
      <c r="AO168" s="37">
        <f>Y168*(IF(AND(AH168&gt;0,AI168&lt;0),AI168,0)+IF(AND(AJ168&lt;0,AK168&gt;0),AK168,0)+IF(AND(AL168&gt;0,AM168&gt;0),AM168,0))</f>
        <v>0</v>
      </c>
      <c r="AQ168" s="40">
        <f>AU168*D168</f>
        <v>11153.747405859838</v>
      </c>
      <c r="AR168" s="40">
        <f>AV168*E168</f>
        <v>13084.117282018329</v>
      </c>
      <c r="AS168" s="40">
        <f>IF(AND(Y168&lt;&gt;0,AN168&lt;&gt;0),0,Q168)</f>
        <v>43.81341773145013</v>
      </c>
      <c r="AT168" s="41">
        <f t="shared" si="52"/>
        <v>24281.678105609615</v>
      </c>
      <c r="AU168" s="42">
        <f>S168+AN168</f>
        <v>165.53498672988778</v>
      </c>
      <c r="AV168" s="37">
        <f>T168+AO168</f>
        <v>343.23497591863406</v>
      </c>
      <c r="AW168" s="58">
        <f t="shared" si="37"/>
        <v>0.45934829369486907</v>
      </c>
      <c r="AX168" s="58">
        <f t="shared" si="38"/>
        <v>0.53884732451813544</v>
      </c>
      <c r="AY168" s="59">
        <f t="shared" si="39"/>
        <v>1.8043817869955307E-3</v>
      </c>
      <c r="AZ168" s="54">
        <f t="shared" si="47"/>
        <v>-9.6297669754985549E-3</v>
      </c>
    </row>
    <row r="169" spans="3:52" x14ac:dyDescent="0.25">
      <c r="C169" s="35">
        <v>34914</v>
      </c>
      <c r="D169" s="36">
        <v>68.75</v>
      </c>
      <c r="E169" s="37">
        <v>38</v>
      </c>
      <c r="F169" s="38">
        <v>0</v>
      </c>
      <c r="G169" s="7">
        <v>0</v>
      </c>
      <c r="H169" s="38">
        <v>1</v>
      </c>
      <c r="I169" s="7">
        <v>1</v>
      </c>
      <c r="J169" s="36">
        <f t="shared" si="40"/>
        <v>68.715625000000003</v>
      </c>
      <c r="K169" s="37">
        <f t="shared" si="41"/>
        <v>37.981000000000002</v>
      </c>
      <c r="L169" s="36">
        <f t="shared" si="42"/>
        <v>68.784374999999997</v>
      </c>
      <c r="M169" s="37">
        <f t="shared" si="43"/>
        <v>38.018999999999998</v>
      </c>
      <c r="O169" s="39">
        <f t="shared" si="44"/>
        <v>11380.530337679784</v>
      </c>
      <c r="P169" s="40">
        <f t="shared" si="45"/>
        <v>13042.929084908094</v>
      </c>
      <c r="Q169" s="40">
        <f>S169*F169+T169*G169+AS168*(1+$G$9/252)</f>
        <v>43.81515635913788</v>
      </c>
      <c r="R169" s="41">
        <f t="shared" si="48"/>
        <v>24467.274578947014</v>
      </c>
      <c r="S169" s="36">
        <f>AU168*H168</f>
        <v>165.53498672988778</v>
      </c>
      <c r="T169" s="37">
        <f>AV168*I168</f>
        <v>343.23497591863406</v>
      </c>
      <c r="U169" s="57">
        <f t="shared" si="51"/>
        <v>0.46513273478657968</v>
      </c>
      <c r="V169" s="58">
        <f t="shared" si="49"/>
        <v>0.53307649950235758</v>
      </c>
      <c r="W169" s="59">
        <f t="shared" si="50"/>
        <v>1.7907657110628433E-3</v>
      </c>
      <c r="Y169" s="7">
        <f t="shared" si="46"/>
        <v>0</v>
      </c>
      <c r="Z169" s="40"/>
      <c r="AA169" s="40"/>
      <c r="AB169" s="40"/>
      <c r="AC169" s="40"/>
      <c r="AD169" s="40"/>
      <c r="AE169" s="40"/>
      <c r="AF169" s="40"/>
      <c r="AG169" s="41"/>
      <c r="AH169" s="40"/>
      <c r="AI169" s="40"/>
      <c r="AJ169" s="40"/>
      <c r="AK169" s="40"/>
      <c r="AL169" s="40"/>
      <c r="AM169" s="41"/>
      <c r="AN169" s="36">
        <f>Y169*(IF(AND(AH169&gt;0,AI169&lt;0),AH169,0)+IF(AND(AJ169&lt;0,AK169&gt;0),AJ169,0)+IF(AND(AL169&gt;0,AM169&gt;0),AL169,0))</f>
        <v>0</v>
      </c>
      <c r="AO169" s="37">
        <f>Y169*(IF(AND(AH169&gt;0,AI169&lt;0),AI169,0)+IF(AND(AJ169&lt;0,AK169&gt;0),AK169,0)+IF(AND(AL169&gt;0,AM169&gt;0),AM169,0))</f>
        <v>0</v>
      </c>
      <c r="AQ169" s="40">
        <f>AU169*D169</f>
        <v>11380.530337679784</v>
      </c>
      <c r="AR169" s="40">
        <f>AV169*E169</f>
        <v>13042.929084908094</v>
      </c>
      <c r="AS169" s="40">
        <f>IF(AND(Y169&lt;&gt;0,AN169&lt;&gt;0),0,Q169)</f>
        <v>43.81515635913788</v>
      </c>
      <c r="AT169" s="41">
        <f t="shared" si="52"/>
        <v>24467.274578947014</v>
      </c>
      <c r="AU169" s="42">
        <f>S169+AN169</f>
        <v>165.53498672988778</v>
      </c>
      <c r="AV169" s="37">
        <f>T169+AO169</f>
        <v>343.23497591863406</v>
      </c>
      <c r="AW169" s="58">
        <f t="shared" si="37"/>
        <v>0.46513273478657968</v>
      </c>
      <c r="AX169" s="58">
        <f t="shared" si="38"/>
        <v>0.53307649950235758</v>
      </c>
      <c r="AY169" s="59">
        <f t="shared" si="39"/>
        <v>1.7907657110628433E-3</v>
      </c>
      <c r="AZ169" s="54">
        <f t="shared" si="47"/>
        <v>7.6434780384688761E-3</v>
      </c>
    </row>
    <row r="170" spans="3:52" x14ac:dyDescent="0.25">
      <c r="C170" s="35">
        <v>34915</v>
      </c>
      <c r="D170" s="36">
        <v>69.5</v>
      </c>
      <c r="E170" s="37">
        <v>37.880000000000003</v>
      </c>
      <c r="F170" s="38">
        <v>0</v>
      </c>
      <c r="G170" s="7">
        <v>0</v>
      </c>
      <c r="H170" s="38">
        <v>1</v>
      </c>
      <c r="I170" s="7">
        <v>1</v>
      </c>
      <c r="J170" s="36">
        <f t="shared" si="40"/>
        <v>69.465249999999997</v>
      </c>
      <c r="K170" s="37">
        <f t="shared" si="41"/>
        <v>37.861060000000002</v>
      </c>
      <c r="L170" s="36">
        <f t="shared" si="42"/>
        <v>69.534750000000003</v>
      </c>
      <c r="M170" s="37">
        <f t="shared" si="43"/>
        <v>37.898940000000003</v>
      </c>
      <c r="O170" s="39">
        <f t="shared" si="44"/>
        <v>11504.6815777272</v>
      </c>
      <c r="P170" s="40">
        <f t="shared" si="45"/>
        <v>13001.74088779786</v>
      </c>
      <c r="Q170" s="40">
        <f>S170*F170+T170*G170+AS169*(1+$G$9/252)</f>
        <v>43.816895055818797</v>
      </c>
      <c r="R170" s="41">
        <f t="shared" si="48"/>
        <v>24550.239360580876</v>
      </c>
      <c r="S170" s="36">
        <f>AU169*H169</f>
        <v>165.53498672988778</v>
      </c>
      <c r="T170" s="37">
        <f>AV169*I169</f>
        <v>343.23497591863406</v>
      </c>
      <c r="U170" s="57">
        <f t="shared" si="51"/>
        <v>0.46861789853665164</v>
      </c>
      <c r="V170" s="58">
        <f t="shared" si="49"/>
        <v>0.52959731662226162</v>
      </c>
      <c r="W170" s="59">
        <f t="shared" si="50"/>
        <v>1.7847848410868633E-3</v>
      </c>
      <c r="Y170" s="7">
        <f t="shared" si="46"/>
        <v>0</v>
      </c>
      <c r="Z170" s="40"/>
      <c r="AA170" s="40"/>
      <c r="AB170" s="40"/>
      <c r="AC170" s="40"/>
      <c r="AD170" s="40"/>
      <c r="AE170" s="40"/>
      <c r="AF170" s="40"/>
      <c r="AG170" s="41"/>
      <c r="AH170" s="40"/>
      <c r="AI170" s="40"/>
      <c r="AJ170" s="40"/>
      <c r="AK170" s="40"/>
      <c r="AL170" s="40"/>
      <c r="AM170" s="41"/>
      <c r="AN170" s="36">
        <f>Y170*(IF(AND(AH170&gt;0,AI170&lt;0),AH170,0)+IF(AND(AJ170&lt;0,AK170&gt;0),AJ170,0)+IF(AND(AL170&gt;0,AM170&gt;0),AL170,0))</f>
        <v>0</v>
      </c>
      <c r="AO170" s="37">
        <f>Y170*(IF(AND(AH170&gt;0,AI170&lt;0),AI170,0)+IF(AND(AJ170&lt;0,AK170&gt;0),AK170,0)+IF(AND(AL170&gt;0,AM170&gt;0),AM170,0))</f>
        <v>0</v>
      </c>
      <c r="AQ170" s="40">
        <f>AU170*D170</f>
        <v>11504.6815777272</v>
      </c>
      <c r="AR170" s="40">
        <f>AV170*E170</f>
        <v>13001.74088779786</v>
      </c>
      <c r="AS170" s="40">
        <f>IF(AND(Y170&lt;&gt;0,AN170&lt;&gt;0),0,Q170)</f>
        <v>43.816895055818797</v>
      </c>
      <c r="AT170" s="41">
        <f t="shared" si="52"/>
        <v>24550.239360580876</v>
      </c>
      <c r="AU170" s="42">
        <f>S170+AN170</f>
        <v>165.53498672988778</v>
      </c>
      <c r="AV170" s="37">
        <f>T170+AO170</f>
        <v>343.23497591863406</v>
      </c>
      <c r="AW170" s="58">
        <f t="shared" si="37"/>
        <v>0.46861789853665164</v>
      </c>
      <c r="AX170" s="58">
        <f t="shared" si="38"/>
        <v>0.52959731662226162</v>
      </c>
      <c r="AY170" s="59">
        <f t="shared" si="39"/>
        <v>1.7847848410868633E-3</v>
      </c>
      <c r="AZ170" s="54">
        <f t="shared" si="47"/>
        <v>3.3908468785996959E-3</v>
      </c>
    </row>
    <row r="171" spans="3:52" x14ac:dyDescent="0.25">
      <c r="C171" s="35">
        <v>34918</v>
      </c>
      <c r="D171" s="36">
        <v>71.38</v>
      </c>
      <c r="E171" s="37">
        <v>38.119999999999997</v>
      </c>
      <c r="F171" s="38">
        <v>0</v>
      </c>
      <c r="G171" s="7">
        <v>0</v>
      </c>
      <c r="H171" s="38">
        <v>1</v>
      </c>
      <c r="I171" s="7">
        <v>1</v>
      </c>
      <c r="J171" s="36">
        <f t="shared" si="40"/>
        <v>71.344309999999993</v>
      </c>
      <c r="K171" s="37">
        <f t="shared" si="41"/>
        <v>38.100940000000001</v>
      </c>
      <c r="L171" s="36">
        <f t="shared" si="42"/>
        <v>71.415689999999998</v>
      </c>
      <c r="M171" s="37">
        <f t="shared" si="43"/>
        <v>38.139059999999994</v>
      </c>
      <c r="O171" s="39">
        <f t="shared" si="44"/>
        <v>11815.887352779389</v>
      </c>
      <c r="P171" s="40">
        <f t="shared" si="45"/>
        <v>13084.117282018329</v>
      </c>
      <c r="Q171" s="40">
        <f>S171*F171+T171*G171+AS170*(1+$G$9/252)</f>
        <v>43.818633821495609</v>
      </c>
      <c r="R171" s="41">
        <f t="shared" si="48"/>
        <v>24943.823268619213</v>
      </c>
      <c r="S171" s="36">
        <f>AU170*H170</f>
        <v>165.53498672988778</v>
      </c>
      <c r="T171" s="37">
        <f>AV170*I170</f>
        <v>343.23497591863406</v>
      </c>
      <c r="U171" s="57">
        <f t="shared" si="51"/>
        <v>0.47369993066157046</v>
      </c>
      <c r="V171" s="58">
        <f t="shared" si="49"/>
        <v>0.52454337657527073</v>
      </c>
      <c r="W171" s="59">
        <f t="shared" si="50"/>
        <v>1.7566927631588061E-3</v>
      </c>
      <c r="Y171" s="7">
        <f t="shared" si="46"/>
        <v>0</v>
      </c>
      <c r="Z171" s="40"/>
      <c r="AA171" s="40"/>
      <c r="AB171" s="40"/>
      <c r="AC171" s="40"/>
      <c r="AD171" s="40"/>
      <c r="AE171" s="40"/>
      <c r="AF171" s="40"/>
      <c r="AG171" s="41"/>
      <c r="AH171" s="40"/>
      <c r="AI171" s="40"/>
      <c r="AJ171" s="40"/>
      <c r="AK171" s="40"/>
      <c r="AL171" s="40"/>
      <c r="AM171" s="41"/>
      <c r="AN171" s="36">
        <f>Y171*(IF(AND(AH171&gt;0,AI171&lt;0),AH171,0)+IF(AND(AJ171&lt;0,AK171&gt;0),AJ171,0)+IF(AND(AL171&gt;0,AM171&gt;0),AL171,0))</f>
        <v>0</v>
      </c>
      <c r="AO171" s="37">
        <f>Y171*(IF(AND(AH171&gt;0,AI171&lt;0),AI171,0)+IF(AND(AJ171&lt;0,AK171&gt;0),AK171,0)+IF(AND(AL171&gt;0,AM171&gt;0),AM171,0))</f>
        <v>0</v>
      </c>
      <c r="AQ171" s="40">
        <f>AU171*D171</f>
        <v>11815.887352779389</v>
      </c>
      <c r="AR171" s="40">
        <f>AV171*E171</f>
        <v>13084.117282018329</v>
      </c>
      <c r="AS171" s="40">
        <f>IF(AND(Y171&lt;&gt;0,AN171&lt;&gt;0),0,Q171)</f>
        <v>43.818633821495609</v>
      </c>
      <c r="AT171" s="41">
        <f t="shared" si="52"/>
        <v>24943.823268619213</v>
      </c>
      <c r="AU171" s="42">
        <f>S171+AN171</f>
        <v>165.53498672988778</v>
      </c>
      <c r="AV171" s="37">
        <f>T171+AO171</f>
        <v>343.23497591863406</v>
      </c>
      <c r="AW171" s="58">
        <f t="shared" si="37"/>
        <v>0.47369993066157046</v>
      </c>
      <c r="AX171" s="58">
        <f t="shared" si="38"/>
        <v>0.52454337657527073</v>
      </c>
      <c r="AY171" s="59">
        <f t="shared" si="39"/>
        <v>1.7566927631588061E-3</v>
      </c>
      <c r="AZ171" s="54">
        <f t="shared" si="47"/>
        <v>1.6031774772440555E-2</v>
      </c>
    </row>
    <row r="172" spans="3:52" x14ac:dyDescent="0.25">
      <c r="C172" s="35">
        <v>34919</v>
      </c>
      <c r="D172" s="36">
        <v>72.75</v>
      </c>
      <c r="E172" s="37">
        <v>39</v>
      </c>
      <c r="F172" s="38">
        <v>0</v>
      </c>
      <c r="G172" s="7">
        <v>0</v>
      </c>
      <c r="H172" s="38">
        <v>1</v>
      </c>
      <c r="I172" s="7">
        <v>1</v>
      </c>
      <c r="J172" s="36">
        <f t="shared" si="40"/>
        <v>72.713625000000008</v>
      </c>
      <c r="K172" s="37">
        <f t="shared" si="41"/>
        <v>38.980499999999999</v>
      </c>
      <c r="L172" s="36">
        <f t="shared" si="42"/>
        <v>72.786374999999992</v>
      </c>
      <c r="M172" s="37">
        <f t="shared" si="43"/>
        <v>39.019500000000001</v>
      </c>
      <c r="O172" s="39">
        <f t="shared" si="44"/>
        <v>12042.670284599335</v>
      </c>
      <c r="P172" s="40">
        <f t="shared" si="45"/>
        <v>13386.164060826728</v>
      </c>
      <c r="Q172" s="40">
        <f>S172*F172+T172*G172+AS171*(1+$G$9/252)</f>
        <v>43.82037265617106</v>
      </c>
      <c r="R172" s="41">
        <f t="shared" si="48"/>
        <v>25472.654718082231</v>
      </c>
      <c r="S172" s="36">
        <f>AU171*H171</f>
        <v>165.53498672988778</v>
      </c>
      <c r="T172" s="37">
        <f>AV171*I171</f>
        <v>343.23497591863406</v>
      </c>
      <c r="U172" s="57">
        <f t="shared" si="51"/>
        <v>0.47276855977051441</v>
      </c>
      <c r="V172" s="58">
        <f t="shared" si="49"/>
        <v>0.52551114946508948</v>
      </c>
      <c r="W172" s="59">
        <f t="shared" si="50"/>
        <v>1.7202907643962357E-3</v>
      </c>
      <c r="Y172" s="7">
        <f t="shared" si="46"/>
        <v>0</v>
      </c>
      <c r="Z172" s="40"/>
      <c r="AA172" s="40"/>
      <c r="AB172" s="40"/>
      <c r="AC172" s="40"/>
      <c r="AD172" s="40"/>
      <c r="AE172" s="40"/>
      <c r="AF172" s="40"/>
      <c r="AG172" s="41"/>
      <c r="AH172" s="40"/>
      <c r="AI172" s="40"/>
      <c r="AJ172" s="40"/>
      <c r="AK172" s="40"/>
      <c r="AL172" s="40"/>
      <c r="AM172" s="41"/>
      <c r="AN172" s="36">
        <f>Y172*(IF(AND(AH172&gt;0,AI172&lt;0),AH172,0)+IF(AND(AJ172&lt;0,AK172&gt;0),AJ172,0)+IF(AND(AL172&gt;0,AM172&gt;0),AL172,0))</f>
        <v>0</v>
      </c>
      <c r="AO172" s="37">
        <f>Y172*(IF(AND(AH172&gt;0,AI172&lt;0),AI172,0)+IF(AND(AJ172&lt;0,AK172&gt;0),AK172,0)+IF(AND(AL172&gt;0,AM172&gt;0),AM172,0))</f>
        <v>0</v>
      </c>
      <c r="AQ172" s="40">
        <f>AU172*D172</f>
        <v>12042.670284599335</v>
      </c>
      <c r="AR172" s="40">
        <f>AV172*E172</f>
        <v>13386.164060826728</v>
      </c>
      <c r="AS172" s="40">
        <f>IF(AND(Y172&lt;&gt;0,AN172&lt;&gt;0),0,Q172)</f>
        <v>43.82037265617106</v>
      </c>
      <c r="AT172" s="41">
        <f t="shared" si="52"/>
        <v>25472.654718082231</v>
      </c>
      <c r="AU172" s="42">
        <f>S172+AN172</f>
        <v>165.53498672988778</v>
      </c>
      <c r="AV172" s="37">
        <f>T172+AO172</f>
        <v>343.23497591863406</v>
      </c>
      <c r="AW172" s="58">
        <f t="shared" si="37"/>
        <v>0.47276855977051441</v>
      </c>
      <c r="AX172" s="58">
        <f t="shared" si="38"/>
        <v>0.52551114946508948</v>
      </c>
      <c r="AY172" s="59">
        <f t="shared" si="39"/>
        <v>1.7202907643962357E-3</v>
      </c>
      <c r="AZ172" s="54">
        <f t="shared" si="47"/>
        <v>2.1200897864294799E-2</v>
      </c>
    </row>
    <row r="173" spans="3:52" x14ac:dyDescent="0.25">
      <c r="C173" s="35">
        <v>34920</v>
      </c>
      <c r="D173" s="36">
        <v>73</v>
      </c>
      <c r="E173" s="37">
        <v>38.5</v>
      </c>
      <c r="F173" s="38">
        <v>0</v>
      </c>
      <c r="G173" s="7">
        <v>0</v>
      </c>
      <c r="H173" s="38">
        <v>1</v>
      </c>
      <c r="I173" s="7">
        <v>1</v>
      </c>
      <c r="J173" s="36">
        <f t="shared" si="40"/>
        <v>72.96350000000001</v>
      </c>
      <c r="K173" s="37">
        <f t="shared" si="41"/>
        <v>38.48075</v>
      </c>
      <c r="L173" s="36">
        <f t="shared" si="42"/>
        <v>73.03649999999999</v>
      </c>
      <c r="M173" s="37">
        <f t="shared" si="43"/>
        <v>38.51925</v>
      </c>
      <c r="O173" s="39">
        <f t="shared" si="44"/>
        <v>12084.054031281808</v>
      </c>
      <c r="P173" s="40">
        <f t="shared" si="45"/>
        <v>13214.546572867412</v>
      </c>
      <c r="Q173" s="40">
        <f>S173*F173+T173*G173+AS172*(1+$G$9/252)</f>
        <v>43.82211155984789</v>
      </c>
      <c r="R173" s="41">
        <f t="shared" si="48"/>
        <v>25342.422715709068</v>
      </c>
      <c r="S173" s="36">
        <f>AU172*H172</f>
        <v>165.53498672988778</v>
      </c>
      <c r="T173" s="37">
        <f>AV172*I172</f>
        <v>343.23497591863406</v>
      </c>
      <c r="U173" s="57">
        <f t="shared" si="51"/>
        <v>0.47683104992922548</v>
      </c>
      <c r="V173" s="58">
        <f t="shared" si="49"/>
        <v>0.52143975029964595</v>
      </c>
      <c r="W173" s="59">
        <f t="shared" si="50"/>
        <v>1.7291997711285816E-3</v>
      </c>
      <c r="Y173" s="7">
        <f t="shared" si="46"/>
        <v>0</v>
      </c>
      <c r="Z173" s="40"/>
      <c r="AA173" s="40"/>
      <c r="AB173" s="40"/>
      <c r="AC173" s="40"/>
      <c r="AD173" s="40"/>
      <c r="AE173" s="40"/>
      <c r="AF173" s="40"/>
      <c r="AG173" s="41"/>
      <c r="AH173" s="40"/>
      <c r="AI173" s="40"/>
      <c r="AJ173" s="40"/>
      <c r="AK173" s="40"/>
      <c r="AL173" s="40"/>
      <c r="AM173" s="41"/>
      <c r="AN173" s="36">
        <f>Y173*(IF(AND(AH173&gt;0,AI173&lt;0),AH173,0)+IF(AND(AJ173&lt;0,AK173&gt;0),AJ173,0)+IF(AND(AL173&gt;0,AM173&gt;0),AL173,0))</f>
        <v>0</v>
      </c>
      <c r="AO173" s="37">
        <f>Y173*(IF(AND(AH173&gt;0,AI173&lt;0),AI173,0)+IF(AND(AJ173&lt;0,AK173&gt;0),AK173,0)+IF(AND(AL173&gt;0,AM173&gt;0),AM173,0))</f>
        <v>0</v>
      </c>
      <c r="AQ173" s="40">
        <f>AU173*D173</f>
        <v>12084.054031281808</v>
      </c>
      <c r="AR173" s="40">
        <f>AV173*E173</f>
        <v>13214.546572867412</v>
      </c>
      <c r="AS173" s="40">
        <f>IF(AND(Y173&lt;&gt;0,AN173&lt;&gt;0),0,Q173)</f>
        <v>43.82211155984789</v>
      </c>
      <c r="AT173" s="41">
        <f t="shared" si="52"/>
        <v>25342.422715709068</v>
      </c>
      <c r="AU173" s="42">
        <f>S173+AN173</f>
        <v>165.53498672988778</v>
      </c>
      <c r="AV173" s="37">
        <f>T173+AO173</f>
        <v>343.23497591863406</v>
      </c>
      <c r="AW173" s="58">
        <f t="shared" si="37"/>
        <v>0.47683104992922548</v>
      </c>
      <c r="AX173" s="58">
        <f t="shared" si="38"/>
        <v>0.52143975029964595</v>
      </c>
      <c r="AY173" s="59">
        <f t="shared" si="39"/>
        <v>1.7291997711285816E-3</v>
      </c>
      <c r="AZ173" s="54">
        <f t="shared" si="47"/>
        <v>-5.1126199375173265E-3</v>
      </c>
    </row>
    <row r="174" spans="3:52" x14ac:dyDescent="0.25">
      <c r="C174" s="35">
        <v>34921</v>
      </c>
      <c r="D174" s="36">
        <v>74</v>
      </c>
      <c r="E174" s="37">
        <v>38.5</v>
      </c>
      <c r="F174" s="38">
        <v>0</v>
      </c>
      <c r="G174" s="7">
        <v>0</v>
      </c>
      <c r="H174" s="38">
        <v>1</v>
      </c>
      <c r="I174" s="7">
        <v>1</v>
      </c>
      <c r="J174" s="36">
        <f t="shared" si="40"/>
        <v>73.963000000000008</v>
      </c>
      <c r="K174" s="37">
        <f t="shared" si="41"/>
        <v>38.48075</v>
      </c>
      <c r="L174" s="36">
        <f t="shared" si="42"/>
        <v>74.036999999999992</v>
      </c>
      <c r="M174" s="37">
        <f t="shared" si="43"/>
        <v>38.51925</v>
      </c>
      <c r="O174" s="39">
        <f t="shared" si="44"/>
        <v>12249.589018011695</v>
      </c>
      <c r="P174" s="40">
        <f t="shared" si="45"/>
        <v>13214.546572867412</v>
      </c>
      <c r="Q174" s="40">
        <f>S174*F174+T174*G174+AS173*(1+$G$9/252)</f>
        <v>43.82385053252883</v>
      </c>
      <c r="R174" s="41">
        <f t="shared" si="48"/>
        <v>25507.959441411636</v>
      </c>
      <c r="S174" s="36">
        <f>AU173*H173</f>
        <v>165.53498672988778</v>
      </c>
      <c r="T174" s="37">
        <f>AV173*I173</f>
        <v>343.23497591863406</v>
      </c>
      <c r="U174" s="57">
        <f t="shared" si="51"/>
        <v>0.4802261445548931</v>
      </c>
      <c r="V174" s="58">
        <f t="shared" si="49"/>
        <v>0.5180558093335319</v>
      </c>
      <c r="W174" s="59">
        <f t="shared" si="50"/>
        <v>1.7180461115749513E-3</v>
      </c>
      <c r="Y174" s="7">
        <f t="shared" si="46"/>
        <v>0</v>
      </c>
      <c r="Z174" s="40"/>
      <c r="AA174" s="40"/>
      <c r="AB174" s="40"/>
      <c r="AC174" s="40"/>
      <c r="AD174" s="40"/>
      <c r="AE174" s="40"/>
      <c r="AF174" s="40"/>
      <c r="AG174" s="41"/>
      <c r="AH174" s="40"/>
      <c r="AI174" s="40"/>
      <c r="AJ174" s="40"/>
      <c r="AK174" s="40"/>
      <c r="AL174" s="40"/>
      <c r="AM174" s="41"/>
      <c r="AN174" s="36">
        <f>Y174*(IF(AND(AH174&gt;0,AI174&lt;0),AH174,0)+IF(AND(AJ174&lt;0,AK174&gt;0),AJ174,0)+IF(AND(AL174&gt;0,AM174&gt;0),AL174,0))</f>
        <v>0</v>
      </c>
      <c r="AO174" s="37">
        <f>Y174*(IF(AND(AH174&gt;0,AI174&lt;0),AI174,0)+IF(AND(AJ174&lt;0,AK174&gt;0),AK174,0)+IF(AND(AL174&gt;0,AM174&gt;0),AM174,0))</f>
        <v>0</v>
      </c>
      <c r="AQ174" s="40">
        <f>AU174*D174</f>
        <v>12249.589018011695</v>
      </c>
      <c r="AR174" s="40">
        <f>AV174*E174</f>
        <v>13214.546572867412</v>
      </c>
      <c r="AS174" s="40">
        <f>IF(AND(Y174&lt;&gt;0,AN174&lt;&gt;0),0,Q174)</f>
        <v>43.82385053252883</v>
      </c>
      <c r="AT174" s="41">
        <f t="shared" si="52"/>
        <v>25507.959441411636</v>
      </c>
      <c r="AU174" s="42">
        <f>S174+AN174</f>
        <v>165.53498672988778</v>
      </c>
      <c r="AV174" s="37">
        <f>T174+AO174</f>
        <v>343.23497591863406</v>
      </c>
      <c r="AW174" s="58">
        <f t="shared" si="37"/>
        <v>0.4802261445548931</v>
      </c>
      <c r="AX174" s="58">
        <f t="shared" si="38"/>
        <v>0.5180558093335319</v>
      </c>
      <c r="AY174" s="59">
        <f t="shared" si="39"/>
        <v>1.7180461115749513E-3</v>
      </c>
      <c r="AZ174" s="54">
        <f t="shared" si="47"/>
        <v>6.5320008098497251E-3</v>
      </c>
    </row>
    <row r="175" spans="3:52" x14ac:dyDescent="0.25">
      <c r="C175" s="35">
        <v>34922</v>
      </c>
      <c r="D175" s="36">
        <v>73.62</v>
      </c>
      <c r="E175" s="37">
        <v>38.25</v>
      </c>
      <c r="F175" s="38">
        <v>0</v>
      </c>
      <c r="G175" s="7">
        <v>0</v>
      </c>
      <c r="H175" s="38">
        <v>1</v>
      </c>
      <c r="I175" s="7">
        <v>1</v>
      </c>
      <c r="J175" s="36">
        <f t="shared" si="40"/>
        <v>73.583190000000002</v>
      </c>
      <c r="K175" s="37">
        <f t="shared" si="41"/>
        <v>38.230875000000005</v>
      </c>
      <c r="L175" s="36">
        <f t="shared" si="42"/>
        <v>73.656810000000007</v>
      </c>
      <c r="M175" s="37">
        <f t="shared" si="43"/>
        <v>38.269124999999995</v>
      </c>
      <c r="O175" s="39">
        <f t="shared" si="44"/>
        <v>12186.685723054339</v>
      </c>
      <c r="P175" s="40">
        <f t="shared" si="45"/>
        <v>13128.737828887753</v>
      </c>
      <c r="Q175" s="40">
        <f>S175*F175+T175*G175+AS174*(1+$G$9/252)</f>
        <v>43.825589574216622</v>
      </c>
      <c r="R175" s="41">
        <f t="shared" si="48"/>
        <v>25359.249141516306</v>
      </c>
      <c r="S175" s="36">
        <f>AU174*H174</f>
        <v>165.53498672988778</v>
      </c>
      <c r="T175" s="37">
        <f>AV174*I174</f>
        <v>343.23497591863406</v>
      </c>
      <c r="U175" s="57">
        <f t="shared" si="51"/>
        <v>0.48056177274993483</v>
      </c>
      <c r="V175" s="58">
        <f t="shared" si="49"/>
        <v>0.51771003769170532</v>
      </c>
      <c r="W175" s="59">
        <f t="shared" si="50"/>
        <v>1.7281895583599349E-3</v>
      </c>
      <c r="Y175" s="7">
        <f t="shared" si="46"/>
        <v>0</v>
      </c>
      <c r="Z175" s="40"/>
      <c r="AA175" s="40"/>
      <c r="AB175" s="40"/>
      <c r="AC175" s="40"/>
      <c r="AD175" s="40"/>
      <c r="AE175" s="40"/>
      <c r="AF175" s="40"/>
      <c r="AG175" s="41"/>
      <c r="AH175" s="40"/>
      <c r="AI175" s="40"/>
      <c r="AJ175" s="40"/>
      <c r="AK175" s="40"/>
      <c r="AL175" s="40"/>
      <c r="AM175" s="41"/>
      <c r="AN175" s="36">
        <f>Y175*(IF(AND(AH175&gt;0,AI175&lt;0),AH175,0)+IF(AND(AJ175&lt;0,AK175&gt;0),AJ175,0)+IF(AND(AL175&gt;0,AM175&gt;0),AL175,0))</f>
        <v>0</v>
      </c>
      <c r="AO175" s="37">
        <f>Y175*(IF(AND(AH175&gt;0,AI175&lt;0),AI175,0)+IF(AND(AJ175&lt;0,AK175&gt;0),AK175,0)+IF(AND(AL175&gt;0,AM175&gt;0),AM175,0))</f>
        <v>0</v>
      </c>
      <c r="AQ175" s="40">
        <f>AU175*D175</f>
        <v>12186.685723054339</v>
      </c>
      <c r="AR175" s="40">
        <f>AV175*E175</f>
        <v>13128.737828887753</v>
      </c>
      <c r="AS175" s="40">
        <f>IF(AND(Y175&lt;&gt;0,AN175&lt;&gt;0),0,Q175)</f>
        <v>43.825589574216622</v>
      </c>
      <c r="AT175" s="41">
        <f t="shared" si="52"/>
        <v>25359.249141516306</v>
      </c>
      <c r="AU175" s="42">
        <f>S175+AN175</f>
        <v>165.53498672988778</v>
      </c>
      <c r="AV175" s="37">
        <f>T175+AO175</f>
        <v>343.23497591863406</v>
      </c>
      <c r="AW175" s="58">
        <f t="shared" si="37"/>
        <v>0.48056177274993483</v>
      </c>
      <c r="AX175" s="58">
        <f t="shared" si="38"/>
        <v>0.51771003769170532</v>
      </c>
      <c r="AY175" s="59">
        <f t="shared" si="39"/>
        <v>1.7281895583599349E-3</v>
      </c>
      <c r="AZ175" s="54">
        <f t="shared" si="47"/>
        <v>-5.8299567331874247E-3</v>
      </c>
    </row>
    <row r="176" spans="3:52" x14ac:dyDescent="0.25">
      <c r="C176" s="35">
        <v>34925</v>
      </c>
      <c r="D176" s="36">
        <v>73.5</v>
      </c>
      <c r="E176" s="37">
        <v>38.880000000000003</v>
      </c>
      <c r="F176" s="38">
        <v>0</v>
      </c>
      <c r="G176" s="7">
        <v>0</v>
      </c>
      <c r="H176" s="38">
        <v>1</v>
      </c>
      <c r="I176" s="7">
        <v>1</v>
      </c>
      <c r="J176" s="36">
        <f t="shared" si="40"/>
        <v>73.463250000000002</v>
      </c>
      <c r="K176" s="37">
        <f t="shared" si="41"/>
        <v>38.860560000000007</v>
      </c>
      <c r="L176" s="36">
        <f t="shared" si="42"/>
        <v>73.536749999999998</v>
      </c>
      <c r="M176" s="37">
        <f t="shared" si="43"/>
        <v>38.899439999999998</v>
      </c>
      <c r="O176" s="39">
        <f t="shared" si="44"/>
        <v>12166.821524646752</v>
      </c>
      <c r="P176" s="40">
        <f t="shared" si="45"/>
        <v>13344.975863716494</v>
      </c>
      <c r="Q176" s="40">
        <f>S176*F176+T176*G176+AS175*(1+$G$9/252)</f>
        <v>43.827328684914008</v>
      </c>
      <c r="R176" s="41">
        <f t="shared" si="48"/>
        <v>25555.624717048158</v>
      </c>
      <c r="S176" s="36">
        <f>AU175*H175</f>
        <v>165.53498672988778</v>
      </c>
      <c r="T176" s="37">
        <f>AV175*I175</f>
        <v>343.23497591863406</v>
      </c>
      <c r="U176" s="57">
        <f t="shared" si="51"/>
        <v>0.47609172772560965</v>
      </c>
      <c r="V176" s="58">
        <f t="shared" si="49"/>
        <v>0.52219329448886687</v>
      </c>
      <c r="W176" s="59">
        <f t="shared" si="50"/>
        <v>1.7149777855235446E-3</v>
      </c>
      <c r="Y176" s="7">
        <f t="shared" si="46"/>
        <v>0</v>
      </c>
      <c r="Z176" s="40"/>
      <c r="AA176" s="40"/>
      <c r="AB176" s="40"/>
      <c r="AC176" s="40"/>
      <c r="AD176" s="40"/>
      <c r="AE176" s="40"/>
      <c r="AF176" s="40"/>
      <c r="AG176" s="41"/>
      <c r="AH176" s="40"/>
      <c r="AI176" s="40"/>
      <c r="AJ176" s="40"/>
      <c r="AK176" s="40"/>
      <c r="AL176" s="40"/>
      <c r="AM176" s="41"/>
      <c r="AN176" s="36">
        <f>Y176*(IF(AND(AH176&gt;0,AI176&lt;0),AH176,0)+IF(AND(AJ176&lt;0,AK176&gt;0),AJ176,0)+IF(AND(AL176&gt;0,AM176&gt;0),AL176,0))</f>
        <v>0</v>
      </c>
      <c r="AO176" s="37">
        <f>Y176*(IF(AND(AH176&gt;0,AI176&lt;0),AI176,0)+IF(AND(AJ176&lt;0,AK176&gt;0),AK176,0)+IF(AND(AL176&gt;0,AM176&gt;0),AM176,0))</f>
        <v>0</v>
      </c>
      <c r="AQ176" s="40">
        <f>AU176*D176</f>
        <v>12166.821524646752</v>
      </c>
      <c r="AR176" s="40">
        <f>AV176*E176</f>
        <v>13344.975863716494</v>
      </c>
      <c r="AS176" s="40">
        <f>IF(AND(Y176&lt;&gt;0,AN176&lt;&gt;0),0,Q176)</f>
        <v>43.827328684914008</v>
      </c>
      <c r="AT176" s="41">
        <f t="shared" si="52"/>
        <v>25555.624717048158</v>
      </c>
      <c r="AU176" s="42">
        <f>S176+AN176</f>
        <v>165.53498672988778</v>
      </c>
      <c r="AV176" s="37">
        <f>T176+AO176</f>
        <v>343.23497591863406</v>
      </c>
      <c r="AW176" s="58">
        <f t="shared" si="37"/>
        <v>0.47609172772560965</v>
      </c>
      <c r="AX176" s="58">
        <f t="shared" si="38"/>
        <v>0.52219329448886687</v>
      </c>
      <c r="AY176" s="59">
        <f t="shared" si="39"/>
        <v>1.7149777855235446E-3</v>
      </c>
      <c r="AZ176" s="54">
        <f t="shared" si="47"/>
        <v>7.7437456620259582E-3</v>
      </c>
    </row>
    <row r="177" spans="3:52" x14ac:dyDescent="0.25">
      <c r="C177" s="35">
        <v>34926</v>
      </c>
      <c r="D177" s="36">
        <v>74</v>
      </c>
      <c r="E177" s="37">
        <v>37.75</v>
      </c>
      <c r="F177" s="38">
        <v>0</v>
      </c>
      <c r="G177" s="7">
        <v>0</v>
      </c>
      <c r="H177" s="38">
        <v>1</v>
      </c>
      <c r="I177" s="7">
        <v>1</v>
      </c>
      <c r="J177" s="36">
        <f t="shared" si="40"/>
        <v>73.963000000000008</v>
      </c>
      <c r="K177" s="37">
        <f t="shared" si="41"/>
        <v>37.731124999999999</v>
      </c>
      <c r="L177" s="36">
        <f t="shared" si="42"/>
        <v>74.036999999999992</v>
      </c>
      <c r="M177" s="37">
        <f t="shared" si="43"/>
        <v>37.768875000000001</v>
      </c>
      <c r="O177" s="39">
        <f t="shared" si="44"/>
        <v>12249.589018011695</v>
      </c>
      <c r="P177" s="40">
        <f t="shared" si="45"/>
        <v>12957.120340928435</v>
      </c>
      <c r="Q177" s="40">
        <f>S177*F177+T177*G177+AS176*(1+$G$9/252)</f>
        <v>43.829067864623724</v>
      </c>
      <c r="R177" s="41">
        <f t="shared" si="48"/>
        <v>25250.538426804753</v>
      </c>
      <c r="S177" s="36">
        <f>AU176*H176</f>
        <v>165.53498672988778</v>
      </c>
      <c r="T177" s="37">
        <f>AV176*I176</f>
        <v>343.23497591863406</v>
      </c>
      <c r="U177" s="57">
        <f t="shared" si="51"/>
        <v>0.48512189367843828</v>
      </c>
      <c r="V177" s="58">
        <f t="shared" si="49"/>
        <v>0.51314233866687697</v>
      </c>
      <c r="W177" s="59">
        <f t="shared" si="50"/>
        <v>1.7357676546848166E-3</v>
      </c>
      <c r="Y177" s="7">
        <f t="shared" si="46"/>
        <v>0</v>
      </c>
      <c r="Z177" s="40"/>
      <c r="AA177" s="40"/>
      <c r="AB177" s="40"/>
      <c r="AC177" s="40"/>
      <c r="AD177" s="40"/>
      <c r="AE177" s="40"/>
      <c r="AF177" s="40"/>
      <c r="AG177" s="41"/>
      <c r="AH177" s="40"/>
      <c r="AI177" s="40"/>
      <c r="AJ177" s="40"/>
      <c r="AK177" s="40"/>
      <c r="AL177" s="40"/>
      <c r="AM177" s="41"/>
      <c r="AN177" s="36">
        <f>Y177*(IF(AND(AH177&gt;0,AI177&lt;0),AH177,0)+IF(AND(AJ177&lt;0,AK177&gt;0),AJ177,0)+IF(AND(AL177&gt;0,AM177&gt;0),AL177,0))</f>
        <v>0</v>
      </c>
      <c r="AO177" s="37">
        <f>Y177*(IF(AND(AH177&gt;0,AI177&lt;0),AI177,0)+IF(AND(AJ177&lt;0,AK177&gt;0),AK177,0)+IF(AND(AL177&gt;0,AM177&gt;0),AM177,0))</f>
        <v>0</v>
      </c>
      <c r="AQ177" s="40">
        <f>AU177*D177</f>
        <v>12249.589018011695</v>
      </c>
      <c r="AR177" s="40">
        <f>AV177*E177</f>
        <v>12957.120340928435</v>
      </c>
      <c r="AS177" s="40">
        <f>IF(AND(Y177&lt;&gt;0,AN177&lt;&gt;0),0,Q177)</f>
        <v>43.829067864623724</v>
      </c>
      <c r="AT177" s="41">
        <f t="shared" si="52"/>
        <v>25250.538426804753</v>
      </c>
      <c r="AU177" s="42">
        <f>S177+AN177</f>
        <v>165.53498672988778</v>
      </c>
      <c r="AV177" s="37">
        <f>T177+AO177</f>
        <v>343.23497591863406</v>
      </c>
      <c r="AW177" s="58">
        <f t="shared" si="37"/>
        <v>0.48512189367843828</v>
      </c>
      <c r="AX177" s="58">
        <f t="shared" si="38"/>
        <v>0.51314233866687697</v>
      </c>
      <c r="AY177" s="59">
        <f t="shared" si="39"/>
        <v>1.7357676546848166E-3</v>
      </c>
      <c r="AZ177" s="54">
        <f t="shared" si="47"/>
        <v>-1.1938126875054689E-2</v>
      </c>
    </row>
    <row r="178" spans="3:52" x14ac:dyDescent="0.25">
      <c r="C178" s="35">
        <v>34927</v>
      </c>
      <c r="D178" s="36">
        <v>74</v>
      </c>
      <c r="E178" s="37">
        <v>37.119999999999997</v>
      </c>
      <c r="F178" s="38">
        <v>0</v>
      </c>
      <c r="G178" s="7">
        <v>0</v>
      </c>
      <c r="H178" s="38">
        <v>1</v>
      </c>
      <c r="I178" s="7">
        <v>1</v>
      </c>
      <c r="J178" s="36">
        <f t="shared" si="40"/>
        <v>73.963000000000008</v>
      </c>
      <c r="K178" s="37">
        <f t="shared" si="41"/>
        <v>37.101439999999997</v>
      </c>
      <c r="L178" s="36">
        <f t="shared" si="42"/>
        <v>74.036999999999992</v>
      </c>
      <c r="M178" s="37">
        <f t="shared" si="43"/>
        <v>37.138559999999998</v>
      </c>
      <c r="O178" s="39">
        <f t="shared" si="44"/>
        <v>12249.589018011695</v>
      </c>
      <c r="P178" s="40">
        <f t="shared" si="45"/>
        <v>12740.882306099695</v>
      </c>
      <c r="Q178" s="40">
        <f>S178*F178+T178*G178+AS177*(1+$G$9/252)</f>
        <v>43.830807113348506</v>
      </c>
      <c r="R178" s="41">
        <f t="shared" si="48"/>
        <v>25034.302131224737</v>
      </c>
      <c r="S178" s="36">
        <f>AU177*H177</f>
        <v>165.53498672988778</v>
      </c>
      <c r="T178" s="37">
        <f>AV177*I177</f>
        <v>343.23497591863406</v>
      </c>
      <c r="U178" s="57">
        <f t="shared" si="51"/>
        <v>0.48931218269244464</v>
      </c>
      <c r="V178" s="58">
        <f t="shared" si="49"/>
        <v>0.50893698731103321</v>
      </c>
      <c r="W178" s="59">
        <f t="shared" si="50"/>
        <v>1.7508299965222239E-3</v>
      </c>
      <c r="Y178" s="7">
        <f t="shared" si="46"/>
        <v>0</v>
      </c>
      <c r="Z178" s="40"/>
      <c r="AA178" s="40"/>
      <c r="AB178" s="40"/>
      <c r="AC178" s="40"/>
      <c r="AD178" s="40"/>
      <c r="AE178" s="40"/>
      <c r="AF178" s="40"/>
      <c r="AG178" s="41"/>
      <c r="AH178" s="40"/>
      <c r="AI178" s="40"/>
      <c r="AJ178" s="40"/>
      <c r="AK178" s="40"/>
      <c r="AL178" s="40"/>
      <c r="AM178" s="41"/>
      <c r="AN178" s="36">
        <f>Y178*(IF(AND(AH178&gt;0,AI178&lt;0),AH178,0)+IF(AND(AJ178&lt;0,AK178&gt;0),AJ178,0)+IF(AND(AL178&gt;0,AM178&gt;0),AL178,0))</f>
        <v>0</v>
      </c>
      <c r="AO178" s="37">
        <f>Y178*(IF(AND(AH178&gt;0,AI178&lt;0),AI178,0)+IF(AND(AJ178&lt;0,AK178&gt;0),AK178,0)+IF(AND(AL178&gt;0,AM178&gt;0),AM178,0))</f>
        <v>0</v>
      </c>
      <c r="AQ178" s="40">
        <f>AU178*D178</f>
        <v>12249.589018011695</v>
      </c>
      <c r="AR178" s="40">
        <f>AV178*E178</f>
        <v>12740.882306099695</v>
      </c>
      <c r="AS178" s="40">
        <f>IF(AND(Y178&lt;&gt;0,AN178&lt;&gt;0),0,Q178)</f>
        <v>43.830807113348506</v>
      </c>
      <c r="AT178" s="41">
        <f t="shared" si="52"/>
        <v>25034.302131224737</v>
      </c>
      <c r="AU178" s="42">
        <f>S178+AN178</f>
        <v>165.53498672988778</v>
      </c>
      <c r="AV178" s="37">
        <f>T178+AO178</f>
        <v>343.23497591863406</v>
      </c>
      <c r="AW178" s="58">
        <f t="shared" si="37"/>
        <v>0.48931218269244464</v>
      </c>
      <c r="AX178" s="58">
        <f t="shared" si="38"/>
        <v>0.50893698731103321</v>
      </c>
      <c r="AY178" s="59">
        <f t="shared" si="39"/>
        <v>1.7508299965222239E-3</v>
      </c>
      <c r="AZ178" s="54">
        <f t="shared" si="47"/>
        <v>-8.5636310768910651E-3</v>
      </c>
    </row>
    <row r="179" spans="3:52" x14ac:dyDescent="0.25">
      <c r="C179" s="35">
        <v>34928</v>
      </c>
      <c r="D179" s="36">
        <v>75.38</v>
      </c>
      <c r="E179" s="37">
        <v>37</v>
      </c>
      <c r="F179" s="38">
        <v>0</v>
      </c>
      <c r="G179" s="7">
        <v>0</v>
      </c>
      <c r="H179" s="38">
        <v>1</v>
      </c>
      <c r="I179" s="7">
        <v>1</v>
      </c>
      <c r="J179" s="36">
        <f t="shared" si="40"/>
        <v>75.342309999999998</v>
      </c>
      <c r="K179" s="37">
        <f t="shared" si="41"/>
        <v>36.981500000000004</v>
      </c>
      <c r="L179" s="36">
        <f t="shared" si="42"/>
        <v>75.417689999999993</v>
      </c>
      <c r="M179" s="37">
        <f t="shared" si="43"/>
        <v>37.018499999999996</v>
      </c>
      <c r="O179" s="39">
        <f t="shared" si="44"/>
        <v>12478.027299698941</v>
      </c>
      <c r="P179" s="40">
        <f t="shared" si="45"/>
        <v>12699.694108989461</v>
      </c>
      <c r="Q179" s="40">
        <f>S179*F179+T179*G179+AS178*(1+$G$9/252)</f>
        <v>43.832546431091096</v>
      </c>
      <c r="R179" s="41">
        <f t="shared" si="48"/>
        <v>25221.553955119492</v>
      </c>
      <c r="S179" s="36">
        <f>AU178*H178</f>
        <v>165.53498672988778</v>
      </c>
      <c r="T179" s="37">
        <f>AV178*I178</f>
        <v>343.23497591863406</v>
      </c>
      <c r="U179" s="57">
        <f t="shared" si="51"/>
        <v>0.49473665745984458</v>
      </c>
      <c r="V179" s="58">
        <f t="shared" si="49"/>
        <v>0.50352544223040097</v>
      </c>
      <c r="W179" s="59">
        <f t="shared" si="50"/>
        <v>1.7379003097544642E-3</v>
      </c>
      <c r="Y179" s="7">
        <f t="shared" si="46"/>
        <v>0</v>
      </c>
      <c r="Z179" s="40"/>
      <c r="AA179" s="40"/>
      <c r="AB179" s="40"/>
      <c r="AC179" s="40"/>
      <c r="AD179" s="40"/>
      <c r="AE179" s="40"/>
      <c r="AF179" s="40"/>
      <c r="AG179" s="41"/>
      <c r="AH179" s="40"/>
      <c r="AI179" s="40"/>
      <c r="AJ179" s="40"/>
      <c r="AK179" s="40"/>
      <c r="AL179" s="40"/>
      <c r="AM179" s="41"/>
      <c r="AN179" s="36">
        <f>Y179*(IF(AND(AH179&gt;0,AI179&lt;0),AH179,0)+IF(AND(AJ179&lt;0,AK179&gt;0),AJ179,0)+IF(AND(AL179&gt;0,AM179&gt;0),AL179,0))</f>
        <v>0</v>
      </c>
      <c r="AO179" s="37">
        <f>Y179*(IF(AND(AH179&gt;0,AI179&lt;0),AI179,0)+IF(AND(AJ179&lt;0,AK179&gt;0),AK179,0)+IF(AND(AL179&gt;0,AM179&gt;0),AM179,0))</f>
        <v>0</v>
      </c>
      <c r="AQ179" s="40">
        <f>AU179*D179</f>
        <v>12478.027299698941</v>
      </c>
      <c r="AR179" s="40">
        <f>AV179*E179</f>
        <v>12699.694108989461</v>
      </c>
      <c r="AS179" s="40">
        <f>IF(AND(Y179&lt;&gt;0,AN179&lt;&gt;0),0,Q179)</f>
        <v>43.832546431091096</v>
      </c>
      <c r="AT179" s="41">
        <f t="shared" si="52"/>
        <v>25221.553955119492</v>
      </c>
      <c r="AU179" s="42">
        <f>S179+AN179</f>
        <v>165.53498672988778</v>
      </c>
      <c r="AV179" s="37">
        <f>T179+AO179</f>
        <v>343.23497591863406</v>
      </c>
      <c r="AW179" s="58">
        <f t="shared" si="37"/>
        <v>0.49473665745984458</v>
      </c>
      <c r="AX179" s="58">
        <f t="shared" si="38"/>
        <v>0.50352544223040097</v>
      </c>
      <c r="AY179" s="59">
        <f t="shared" si="39"/>
        <v>1.7379003097544642E-3</v>
      </c>
      <c r="AZ179" s="54">
        <f t="shared" si="47"/>
        <v>7.4798100187982719E-3</v>
      </c>
    </row>
    <row r="180" spans="3:52" x14ac:dyDescent="0.25">
      <c r="C180" s="35">
        <v>34929</v>
      </c>
      <c r="D180" s="36">
        <v>73.62</v>
      </c>
      <c r="E180" s="37">
        <v>36.880000000000003</v>
      </c>
      <c r="F180" s="38">
        <v>0</v>
      </c>
      <c r="G180" s="7">
        <v>0</v>
      </c>
      <c r="H180" s="38">
        <v>1</v>
      </c>
      <c r="I180" s="7">
        <v>1</v>
      </c>
      <c r="J180" s="36">
        <f t="shared" si="40"/>
        <v>73.583190000000002</v>
      </c>
      <c r="K180" s="37">
        <f t="shared" si="41"/>
        <v>36.861560000000004</v>
      </c>
      <c r="L180" s="36">
        <f t="shared" si="42"/>
        <v>73.656810000000007</v>
      </c>
      <c r="M180" s="37">
        <f t="shared" si="43"/>
        <v>36.898440000000001</v>
      </c>
      <c r="O180" s="39">
        <f t="shared" si="44"/>
        <v>12186.685723054339</v>
      </c>
      <c r="P180" s="40">
        <f t="shared" si="45"/>
        <v>12658.505911879225</v>
      </c>
      <c r="Q180" s="40">
        <f>S180*F180+T180*G180+AS179*(1+$G$9/252)</f>
        <v>43.83428581785423</v>
      </c>
      <c r="R180" s="41">
        <f t="shared" si="48"/>
        <v>24889.025920751421</v>
      </c>
      <c r="S180" s="36">
        <f>AU179*H179</f>
        <v>165.53498672988778</v>
      </c>
      <c r="T180" s="37">
        <f>AV179*I179</f>
        <v>343.23497591863406</v>
      </c>
      <c r="U180" s="57">
        <f t="shared" si="51"/>
        <v>0.48964092696346118</v>
      </c>
      <c r="V180" s="58">
        <f t="shared" si="49"/>
        <v>0.50859788374944381</v>
      </c>
      <c r="W180" s="59">
        <f t="shared" si="50"/>
        <v>1.7611892870948817E-3</v>
      </c>
      <c r="Y180" s="7">
        <f t="shared" si="46"/>
        <v>0</v>
      </c>
      <c r="Z180" s="40"/>
      <c r="AA180" s="40"/>
      <c r="AB180" s="40"/>
      <c r="AC180" s="40"/>
      <c r="AD180" s="40"/>
      <c r="AE180" s="40"/>
      <c r="AF180" s="40"/>
      <c r="AG180" s="41"/>
      <c r="AH180" s="40"/>
      <c r="AI180" s="40"/>
      <c r="AJ180" s="40"/>
      <c r="AK180" s="40"/>
      <c r="AL180" s="40"/>
      <c r="AM180" s="41"/>
      <c r="AN180" s="36">
        <f>Y180*(IF(AND(AH180&gt;0,AI180&lt;0),AH180,0)+IF(AND(AJ180&lt;0,AK180&gt;0),AJ180,0)+IF(AND(AL180&gt;0,AM180&gt;0),AL180,0))</f>
        <v>0</v>
      </c>
      <c r="AO180" s="37">
        <f>Y180*(IF(AND(AH180&gt;0,AI180&lt;0),AI180,0)+IF(AND(AJ180&lt;0,AK180&gt;0),AK180,0)+IF(AND(AL180&gt;0,AM180&gt;0),AM180,0))</f>
        <v>0</v>
      </c>
      <c r="AQ180" s="40">
        <f>AU180*D180</f>
        <v>12186.685723054339</v>
      </c>
      <c r="AR180" s="40">
        <f>AV180*E180</f>
        <v>12658.505911879225</v>
      </c>
      <c r="AS180" s="40">
        <f>IF(AND(Y180&lt;&gt;0,AN180&lt;&gt;0),0,Q180)</f>
        <v>43.83428581785423</v>
      </c>
      <c r="AT180" s="41">
        <f t="shared" si="52"/>
        <v>24889.025920751421</v>
      </c>
      <c r="AU180" s="42">
        <f>S180+AN180</f>
        <v>165.53498672988778</v>
      </c>
      <c r="AV180" s="37">
        <f>T180+AO180</f>
        <v>343.23497591863406</v>
      </c>
      <c r="AW180" s="58">
        <f t="shared" si="37"/>
        <v>0.48964092696346118</v>
      </c>
      <c r="AX180" s="58">
        <f t="shared" si="38"/>
        <v>0.50859788374944381</v>
      </c>
      <c r="AY180" s="59">
        <f t="shared" si="39"/>
        <v>1.7611892870948817E-3</v>
      </c>
      <c r="AZ180" s="54">
        <f t="shared" si="47"/>
        <v>-1.318428019779383E-2</v>
      </c>
    </row>
    <row r="181" spans="3:52" x14ac:dyDescent="0.25">
      <c r="C181" s="35">
        <v>34932</v>
      </c>
      <c r="D181" s="36">
        <v>73.5</v>
      </c>
      <c r="E181" s="37">
        <v>36.880000000000003</v>
      </c>
      <c r="F181" s="38">
        <v>0</v>
      </c>
      <c r="G181" s="7">
        <v>0</v>
      </c>
      <c r="H181" s="38">
        <v>1</v>
      </c>
      <c r="I181" s="7">
        <v>1</v>
      </c>
      <c r="J181" s="36">
        <f t="shared" si="40"/>
        <v>73.463250000000002</v>
      </c>
      <c r="K181" s="37">
        <f t="shared" si="41"/>
        <v>36.861560000000004</v>
      </c>
      <c r="L181" s="36">
        <f t="shared" si="42"/>
        <v>73.536749999999998</v>
      </c>
      <c r="M181" s="37">
        <f t="shared" si="43"/>
        <v>36.898440000000001</v>
      </c>
      <c r="O181" s="39">
        <f t="shared" si="44"/>
        <v>12166.821524646752</v>
      </c>
      <c r="P181" s="40">
        <f t="shared" si="45"/>
        <v>12658.505911879225</v>
      </c>
      <c r="Q181" s="40">
        <f>S181*F181+T181*G181+AS180*(1+$G$9/252)</f>
        <v>43.836025273640651</v>
      </c>
      <c r="R181" s="41">
        <f t="shared" si="48"/>
        <v>24869.163461799621</v>
      </c>
      <c r="S181" s="36">
        <f>AU180*H180</f>
        <v>165.53498672988778</v>
      </c>
      <c r="T181" s="37">
        <f>AV180*I180</f>
        <v>343.23497591863406</v>
      </c>
      <c r="U181" s="57">
        <f t="shared" si="51"/>
        <v>0.48923324434839344</v>
      </c>
      <c r="V181" s="58">
        <f t="shared" si="49"/>
        <v>0.50900408979672251</v>
      </c>
      <c r="W181" s="59">
        <f t="shared" si="50"/>
        <v>1.762665854883907E-3</v>
      </c>
      <c r="Y181" s="7">
        <f t="shared" si="46"/>
        <v>0</v>
      </c>
      <c r="Z181" s="40"/>
      <c r="AA181" s="40"/>
      <c r="AB181" s="40"/>
      <c r="AC181" s="40"/>
      <c r="AD181" s="40"/>
      <c r="AE181" s="40"/>
      <c r="AF181" s="40"/>
      <c r="AG181" s="41"/>
      <c r="AH181" s="40"/>
      <c r="AI181" s="40"/>
      <c r="AJ181" s="40"/>
      <c r="AK181" s="40"/>
      <c r="AL181" s="40"/>
      <c r="AM181" s="41"/>
      <c r="AN181" s="36">
        <f>Y181*(IF(AND(AH181&gt;0,AI181&lt;0),AH181,0)+IF(AND(AJ181&lt;0,AK181&gt;0),AJ181,0)+IF(AND(AL181&gt;0,AM181&gt;0),AL181,0))</f>
        <v>0</v>
      </c>
      <c r="AO181" s="37">
        <f>Y181*(IF(AND(AH181&gt;0,AI181&lt;0),AI181,0)+IF(AND(AJ181&lt;0,AK181&gt;0),AK181,0)+IF(AND(AL181&gt;0,AM181&gt;0),AM181,0))</f>
        <v>0</v>
      </c>
      <c r="AQ181" s="40">
        <f>AU181*D181</f>
        <v>12166.821524646752</v>
      </c>
      <c r="AR181" s="40">
        <f>AV181*E181</f>
        <v>12658.505911879225</v>
      </c>
      <c r="AS181" s="40">
        <f>IF(AND(Y181&lt;&gt;0,AN181&lt;&gt;0),0,Q181)</f>
        <v>43.836025273640651</v>
      </c>
      <c r="AT181" s="41">
        <f t="shared" si="52"/>
        <v>24869.163461799621</v>
      </c>
      <c r="AU181" s="42">
        <f>S181+AN181</f>
        <v>165.53498672988778</v>
      </c>
      <c r="AV181" s="37">
        <f>T181+AO181</f>
        <v>343.23497591863406</v>
      </c>
      <c r="AW181" s="58">
        <f t="shared" si="37"/>
        <v>0.48923324434839344</v>
      </c>
      <c r="AX181" s="58">
        <f t="shared" si="38"/>
        <v>0.50900408979672251</v>
      </c>
      <c r="AY181" s="59">
        <f t="shared" si="39"/>
        <v>1.762665854883907E-3</v>
      </c>
      <c r="AZ181" s="54">
        <f t="shared" si="47"/>
        <v>-7.9804083193302233E-4</v>
      </c>
    </row>
    <row r="182" spans="3:52" x14ac:dyDescent="0.25">
      <c r="C182" s="35">
        <v>34933</v>
      </c>
      <c r="D182" s="36">
        <v>74.12</v>
      </c>
      <c r="E182" s="37">
        <v>37</v>
      </c>
      <c r="F182" s="38">
        <v>0</v>
      </c>
      <c r="G182" s="7">
        <v>0</v>
      </c>
      <c r="H182" s="38">
        <v>1</v>
      </c>
      <c r="I182" s="7">
        <v>1</v>
      </c>
      <c r="J182" s="36">
        <f t="shared" si="40"/>
        <v>74.082940000000008</v>
      </c>
      <c r="K182" s="37">
        <f t="shared" si="41"/>
        <v>36.981500000000004</v>
      </c>
      <c r="L182" s="36">
        <f t="shared" si="42"/>
        <v>74.157060000000001</v>
      </c>
      <c r="M182" s="37">
        <f t="shared" si="43"/>
        <v>37.018499999999996</v>
      </c>
      <c r="O182" s="39">
        <f t="shared" si="44"/>
        <v>12269.453216419282</v>
      </c>
      <c r="P182" s="40">
        <f t="shared" si="45"/>
        <v>12699.694108989461</v>
      </c>
      <c r="Q182" s="40">
        <f>S182*F182+T182*G182+AS181*(1+$G$9/252)</f>
        <v>43.837764798453094</v>
      </c>
      <c r="R182" s="41">
        <f t="shared" si="48"/>
        <v>25012.985090207196</v>
      </c>
      <c r="S182" s="36">
        <f>AU181*H181</f>
        <v>165.53498672988778</v>
      </c>
      <c r="T182" s="37">
        <f>AV181*I181</f>
        <v>343.23497591863406</v>
      </c>
      <c r="U182" s="57">
        <f t="shared" si="51"/>
        <v>0.49052334905932043</v>
      </c>
      <c r="V182" s="58">
        <f t="shared" si="49"/>
        <v>0.5077240506556534</v>
      </c>
      <c r="W182" s="59">
        <f t="shared" si="50"/>
        <v>1.7526002850261949E-3</v>
      </c>
      <c r="Y182" s="7">
        <f t="shared" si="46"/>
        <v>0</v>
      </c>
      <c r="Z182" s="40"/>
      <c r="AA182" s="40"/>
      <c r="AB182" s="40"/>
      <c r="AC182" s="40"/>
      <c r="AD182" s="40"/>
      <c r="AE182" s="40"/>
      <c r="AF182" s="40"/>
      <c r="AG182" s="41"/>
      <c r="AH182" s="40"/>
      <c r="AI182" s="40"/>
      <c r="AJ182" s="40"/>
      <c r="AK182" s="40"/>
      <c r="AL182" s="40"/>
      <c r="AM182" s="41"/>
      <c r="AN182" s="36">
        <f>Y182*(IF(AND(AH182&gt;0,AI182&lt;0),AH182,0)+IF(AND(AJ182&lt;0,AK182&gt;0),AJ182,0)+IF(AND(AL182&gt;0,AM182&gt;0),AL182,0))</f>
        <v>0</v>
      </c>
      <c r="AO182" s="37">
        <f>Y182*(IF(AND(AH182&gt;0,AI182&lt;0),AI182,0)+IF(AND(AJ182&lt;0,AK182&gt;0),AK182,0)+IF(AND(AL182&gt;0,AM182&gt;0),AM182,0))</f>
        <v>0</v>
      </c>
      <c r="AQ182" s="40">
        <f>AU182*D182</f>
        <v>12269.453216419282</v>
      </c>
      <c r="AR182" s="40">
        <f>AV182*E182</f>
        <v>12699.694108989461</v>
      </c>
      <c r="AS182" s="40">
        <f>IF(AND(Y182&lt;&gt;0,AN182&lt;&gt;0),0,Q182)</f>
        <v>43.837764798453094</v>
      </c>
      <c r="AT182" s="41">
        <f t="shared" si="52"/>
        <v>25012.985090207196</v>
      </c>
      <c r="AU182" s="42">
        <f>S182+AN182</f>
        <v>165.53498672988778</v>
      </c>
      <c r="AV182" s="37">
        <f>T182+AO182</f>
        <v>343.23497591863406</v>
      </c>
      <c r="AW182" s="58">
        <f t="shared" si="37"/>
        <v>0.49052334905932043</v>
      </c>
      <c r="AX182" s="58">
        <f t="shared" si="38"/>
        <v>0.5077240506556534</v>
      </c>
      <c r="AY182" s="59">
        <f t="shared" si="39"/>
        <v>1.7526002850261949E-3</v>
      </c>
      <c r="AZ182" s="54">
        <f t="shared" si="47"/>
        <v>5.7831309295341971E-3</v>
      </c>
    </row>
    <row r="183" spans="3:52" x14ac:dyDescent="0.25">
      <c r="C183" s="35">
        <v>34934</v>
      </c>
      <c r="D183" s="36">
        <v>71.25</v>
      </c>
      <c r="E183" s="37">
        <v>37</v>
      </c>
      <c r="F183" s="38">
        <v>0</v>
      </c>
      <c r="G183" s="7">
        <v>0</v>
      </c>
      <c r="H183" s="38">
        <v>1</v>
      </c>
      <c r="I183" s="7">
        <v>1</v>
      </c>
      <c r="J183" s="36">
        <f t="shared" si="40"/>
        <v>71.214375000000004</v>
      </c>
      <c r="K183" s="37">
        <f t="shared" si="41"/>
        <v>36.981500000000004</v>
      </c>
      <c r="L183" s="36">
        <f t="shared" si="42"/>
        <v>71.285624999999996</v>
      </c>
      <c r="M183" s="37">
        <f t="shared" si="43"/>
        <v>37.018499999999996</v>
      </c>
      <c r="O183" s="39">
        <f t="shared" si="44"/>
        <v>11794.367804504504</v>
      </c>
      <c r="P183" s="40">
        <f t="shared" si="45"/>
        <v>12699.694108989461</v>
      </c>
      <c r="Q183" s="40">
        <f>S183*F183+T183*G183+AS182*(1+$G$9/252)</f>
        <v>43.839504392294302</v>
      </c>
      <c r="R183" s="41">
        <f t="shared" si="48"/>
        <v>24537.901417886256</v>
      </c>
      <c r="S183" s="36">
        <f>AU182*H182</f>
        <v>165.53498672988778</v>
      </c>
      <c r="T183" s="37">
        <f>AV182*I182</f>
        <v>343.23497591863406</v>
      </c>
      <c r="U183" s="57">
        <f t="shared" si="51"/>
        <v>0.4806591893758001</v>
      </c>
      <c r="V183" s="58">
        <f t="shared" si="49"/>
        <v>0.51755420696785237</v>
      </c>
      <c r="W183" s="59">
        <f t="shared" si="50"/>
        <v>1.7866036563476716E-3</v>
      </c>
      <c r="Y183" s="7">
        <f t="shared" si="46"/>
        <v>0</v>
      </c>
      <c r="Z183" s="40"/>
      <c r="AA183" s="40"/>
      <c r="AB183" s="40"/>
      <c r="AC183" s="40"/>
      <c r="AD183" s="40"/>
      <c r="AE183" s="40"/>
      <c r="AF183" s="40"/>
      <c r="AG183" s="41"/>
      <c r="AH183" s="40"/>
      <c r="AI183" s="40"/>
      <c r="AJ183" s="40"/>
      <c r="AK183" s="40"/>
      <c r="AL183" s="40"/>
      <c r="AM183" s="41"/>
      <c r="AN183" s="36">
        <f>Y183*(IF(AND(AH183&gt;0,AI183&lt;0),AH183,0)+IF(AND(AJ183&lt;0,AK183&gt;0),AJ183,0)+IF(AND(AL183&gt;0,AM183&gt;0),AL183,0))</f>
        <v>0</v>
      </c>
      <c r="AO183" s="37">
        <f>Y183*(IF(AND(AH183&gt;0,AI183&lt;0),AI183,0)+IF(AND(AJ183&lt;0,AK183&gt;0),AK183,0)+IF(AND(AL183&gt;0,AM183&gt;0),AM183,0))</f>
        <v>0</v>
      </c>
      <c r="AQ183" s="40">
        <f>AU183*D183</f>
        <v>11794.367804504504</v>
      </c>
      <c r="AR183" s="40">
        <f>AV183*E183</f>
        <v>12699.694108989461</v>
      </c>
      <c r="AS183" s="40">
        <f>IF(AND(Y183&lt;&gt;0,AN183&lt;&gt;0),0,Q183)</f>
        <v>43.839504392294302</v>
      </c>
      <c r="AT183" s="41">
        <f t="shared" si="52"/>
        <v>24537.901417886256</v>
      </c>
      <c r="AU183" s="42">
        <f>S183+AN183</f>
        <v>165.53498672988778</v>
      </c>
      <c r="AV183" s="37">
        <f>T183+AO183</f>
        <v>343.23497591863406</v>
      </c>
      <c r="AW183" s="58">
        <f t="shared" si="37"/>
        <v>0.4806591893758001</v>
      </c>
      <c r="AX183" s="58">
        <f t="shared" si="38"/>
        <v>0.51755420696785237</v>
      </c>
      <c r="AY183" s="59">
        <f t="shared" si="39"/>
        <v>1.7866036563476716E-3</v>
      </c>
      <c r="AZ183" s="54">
        <f t="shared" si="47"/>
        <v>-1.8993481609955398E-2</v>
      </c>
    </row>
    <row r="184" spans="3:52" x14ac:dyDescent="0.25">
      <c r="C184" s="35">
        <v>34935</v>
      </c>
      <c r="D184" s="36">
        <v>71.62</v>
      </c>
      <c r="E184" s="37">
        <v>37</v>
      </c>
      <c r="F184" s="38">
        <v>0</v>
      </c>
      <c r="G184" s="7">
        <v>0</v>
      </c>
      <c r="H184" s="38">
        <v>1</v>
      </c>
      <c r="I184" s="7">
        <v>1</v>
      </c>
      <c r="J184" s="36">
        <f t="shared" si="40"/>
        <v>71.584190000000007</v>
      </c>
      <c r="K184" s="37">
        <f t="shared" si="41"/>
        <v>36.981500000000004</v>
      </c>
      <c r="L184" s="36">
        <f t="shared" si="42"/>
        <v>71.655810000000002</v>
      </c>
      <c r="M184" s="37">
        <f t="shared" si="43"/>
        <v>37.018499999999996</v>
      </c>
      <c r="O184" s="39">
        <f t="shared" si="44"/>
        <v>11855.615749594563</v>
      </c>
      <c r="P184" s="40">
        <f t="shared" si="45"/>
        <v>12699.694108989461</v>
      </c>
      <c r="Q184" s="40">
        <f>S184*F184+T184*G184+AS183*(1+$G$9/252)</f>
        <v>43.84124405516701</v>
      </c>
      <c r="R184" s="41">
        <f t="shared" si="48"/>
        <v>24599.151102639189</v>
      </c>
      <c r="S184" s="36">
        <f>AU183*H183</f>
        <v>165.53498672988778</v>
      </c>
      <c r="T184" s="37">
        <f>AV183*I183</f>
        <v>343.23497591863406</v>
      </c>
      <c r="U184" s="57">
        <f t="shared" si="51"/>
        <v>0.48195223079558219</v>
      </c>
      <c r="V184" s="58">
        <f t="shared" si="49"/>
        <v>0.51626554331083963</v>
      </c>
      <c r="W184" s="59">
        <f t="shared" si="50"/>
        <v>1.7822258935782291E-3</v>
      </c>
      <c r="Y184" s="7">
        <f t="shared" si="46"/>
        <v>0</v>
      </c>
      <c r="Z184" s="40"/>
      <c r="AA184" s="40"/>
      <c r="AB184" s="40"/>
      <c r="AC184" s="40"/>
      <c r="AD184" s="40"/>
      <c r="AE184" s="40"/>
      <c r="AF184" s="40"/>
      <c r="AG184" s="41"/>
      <c r="AH184" s="40"/>
      <c r="AI184" s="40"/>
      <c r="AJ184" s="40"/>
      <c r="AK184" s="40"/>
      <c r="AL184" s="40"/>
      <c r="AM184" s="41"/>
      <c r="AN184" s="36">
        <f>Y184*(IF(AND(AH184&gt;0,AI184&lt;0),AH184,0)+IF(AND(AJ184&lt;0,AK184&gt;0),AJ184,0)+IF(AND(AL184&gt;0,AM184&gt;0),AL184,0))</f>
        <v>0</v>
      </c>
      <c r="AO184" s="37">
        <f>Y184*(IF(AND(AH184&gt;0,AI184&lt;0),AI184,0)+IF(AND(AJ184&lt;0,AK184&gt;0),AK184,0)+IF(AND(AL184&gt;0,AM184&gt;0),AM184,0))</f>
        <v>0</v>
      </c>
      <c r="AQ184" s="40">
        <f>AU184*D184</f>
        <v>11855.615749594563</v>
      </c>
      <c r="AR184" s="40">
        <f>AV184*E184</f>
        <v>12699.694108989461</v>
      </c>
      <c r="AS184" s="40">
        <f>IF(AND(Y184&lt;&gt;0,AN184&lt;&gt;0),0,Q184)</f>
        <v>43.84124405516701</v>
      </c>
      <c r="AT184" s="41">
        <f t="shared" si="52"/>
        <v>24599.151102639189</v>
      </c>
      <c r="AU184" s="42">
        <f>S184+AN184</f>
        <v>165.53498672988778</v>
      </c>
      <c r="AV184" s="37">
        <f>T184+AO184</f>
        <v>343.23497591863406</v>
      </c>
      <c r="AW184" s="58">
        <f t="shared" si="37"/>
        <v>0.48195223079558219</v>
      </c>
      <c r="AX184" s="58">
        <f t="shared" si="38"/>
        <v>0.51626554331083963</v>
      </c>
      <c r="AY184" s="59">
        <f t="shared" si="39"/>
        <v>1.7822258935782291E-3</v>
      </c>
      <c r="AZ184" s="54">
        <f t="shared" si="47"/>
        <v>2.4961256347817429E-3</v>
      </c>
    </row>
    <row r="185" spans="3:52" x14ac:dyDescent="0.25">
      <c r="C185" s="35">
        <v>34936</v>
      </c>
      <c r="D185" s="36">
        <v>71.75</v>
      </c>
      <c r="E185" s="37">
        <v>36.5</v>
      </c>
      <c r="F185" s="38">
        <v>0</v>
      </c>
      <c r="G185" s="7">
        <v>0</v>
      </c>
      <c r="H185" s="38">
        <v>1</v>
      </c>
      <c r="I185" s="7">
        <v>1</v>
      </c>
      <c r="J185" s="36">
        <f t="shared" si="40"/>
        <v>71.71412500000001</v>
      </c>
      <c r="K185" s="37">
        <f t="shared" si="41"/>
        <v>36.481750000000005</v>
      </c>
      <c r="L185" s="36">
        <f t="shared" si="42"/>
        <v>71.78587499999999</v>
      </c>
      <c r="M185" s="37">
        <f t="shared" si="43"/>
        <v>36.518249999999995</v>
      </c>
      <c r="O185" s="39">
        <f t="shared" si="44"/>
        <v>11877.135297869449</v>
      </c>
      <c r="P185" s="40">
        <f t="shared" si="45"/>
        <v>12528.076621030143</v>
      </c>
      <c r="Q185" s="40">
        <f>S185*F185+T185*G185+AS184*(1+$G$9/252)</f>
        <v>43.842983787073955</v>
      </c>
      <c r="R185" s="41">
        <f t="shared" si="48"/>
        <v>24449.054902686668</v>
      </c>
      <c r="S185" s="36">
        <f>AU184*H184</f>
        <v>165.53498672988778</v>
      </c>
      <c r="T185" s="37">
        <f>AV184*I184</f>
        <v>343.23497591863406</v>
      </c>
      <c r="U185" s="57">
        <f t="shared" si="51"/>
        <v>0.48579118273255989</v>
      </c>
      <c r="V185" s="58">
        <f t="shared" si="49"/>
        <v>0.51241557888004297</v>
      </c>
      <c r="W185" s="59">
        <f t="shared" si="50"/>
        <v>1.7932383873969753E-3</v>
      </c>
      <c r="Y185" s="7">
        <f t="shared" si="46"/>
        <v>0</v>
      </c>
      <c r="Z185" s="40"/>
      <c r="AA185" s="40"/>
      <c r="AB185" s="40"/>
      <c r="AC185" s="40"/>
      <c r="AD185" s="40"/>
      <c r="AE185" s="40"/>
      <c r="AF185" s="40"/>
      <c r="AG185" s="41"/>
      <c r="AH185" s="40"/>
      <c r="AI185" s="40"/>
      <c r="AJ185" s="40"/>
      <c r="AK185" s="40"/>
      <c r="AL185" s="40"/>
      <c r="AM185" s="41"/>
      <c r="AN185" s="36">
        <f>Y185*(IF(AND(AH185&gt;0,AI185&lt;0),AH185,0)+IF(AND(AJ185&lt;0,AK185&gt;0),AJ185,0)+IF(AND(AL185&gt;0,AM185&gt;0),AL185,0))</f>
        <v>0</v>
      </c>
      <c r="AO185" s="37">
        <f>Y185*(IF(AND(AH185&gt;0,AI185&lt;0),AI185,0)+IF(AND(AJ185&lt;0,AK185&gt;0),AK185,0)+IF(AND(AL185&gt;0,AM185&gt;0),AM185,0))</f>
        <v>0</v>
      </c>
      <c r="AQ185" s="40">
        <f>AU185*D185</f>
        <v>11877.135297869449</v>
      </c>
      <c r="AR185" s="40">
        <f>AV185*E185</f>
        <v>12528.076621030143</v>
      </c>
      <c r="AS185" s="40">
        <f>IF(AND(Y185&lt;&gt;0,AN185&lt;&gt;0),0,Q185)</f>
        <v>43.842983787073955</v>
      </c>
      <c r="AT185" s="41">
        <f t="shared" si="52"/>
        <v>24449.054902686668</v>
      </c>
      <c r="AU185" s="42">
        <f>S185+AN185</f>
        <v>165.53498672988778</v>
      </c>
      <c r="AV185" s="37">
        <f>T185+AO185</f>
        <v>343.23497591863406</v>
      </c>
      <c r="AW185" s="58">
        <f t="shared" si="37"/>
        <v>0.48579118273255989</v>
      </c>
      <c r="AX185" s="58">
        <f t="shared" si="38"/>
        <v>0.51241557888004297</v>
      </c>
      <c r="AY185" s="59">
        <f t="shared" si="39"/>
        <v>1.7932383873969753E-3</v>
      </c>
      <c r="AZ185" s="54">
        <f t="shared" si="47"/>
        <v>-6.1016820997703558E-3</v>
      </c>
    </row>
    <row r="186" spans="3:52" x14ac:dyDescent="0.25">
      <c r="C186" s="35">
        <v>34939</v>
      </c>
      <c r="D186" s="36">
        <v>71.88</v>
      </c>
      <c r="E186" s="37">
        <v>36.380000000000003</v>
      </c>
      <c r="F186" s="38">
        <v>0</v>
      </c>
      <c r="G186" s="7">
        <v>0</v>
      </c>
      <c r="H186" s="38">
        <v>1</v>
      </c>
      <c r="I186" s="7">
        <v>1</v>
      </c>
      <c r="J186" s="36">
        <f t="shared" si="40"/>
        <v>71.844059999999999</v>
      </c>
      <c r="K186" s="37">
        <f t="shared" si="41"/>
        <v>36.361810000000006</v>
      </c>
      <c r="L186" s="36">
        <f t="shared" si="42"/>
        <v>71.915939999999992</v>
      </c>
      <c r="M186" s="37">
        <f t="shared" si="43"/>
        <v>36.39819</v>
      </c>
      <c r="O186" s="39">
        <f t="shared" si="44"/>
        <v>11898.654846144333</v>
      </c>
      <c r="P186" s="40">
        <f t="shared" si="45"/>
        <v>12486.888423919909</v>
      </c>
      <c r="Q186" s="40">
        <f>S186*F186+T186*G186+AS185*(1+$G$9/252)</f>
        <v>43.844723588017885</v>
      </c>
      <c r="R186" s="41">
        <f t="shared" si="48"/>
        <v>24429.387993652261</v>
      </c>
      <c r="S186" s="36">
        <f>AU185*H185</f>
        <v>165.53498672988778</v>
      </c>
      <c r="T186" s="37">
        <f>AV185*I185</f>
        <v>343.23497591863406</v>
      </c>
      <c r="U186" s="57">
        <f t="shared" si="51"/>
        <v>0.48706315726108579</v>
      </c>
      <c r="V186" s="58">
        <f t="shared" si="49"/>
        <v>0.51114208948519324</v>
      </c>
      <c r="W186" s="59">
        <f t="shared" si="50"/>
        <v>1.7947532537209083E-3</v>
      </c>
      <c r="Y186" s="7">
        <f t="shared" si="46"/>
        <v>0</v>
      </c>
      <c r="Z186" s="40"/>
      <c r="AA186" s="40"/>
      <c r="AB186" s="40"/>
      <c r="AC186" s="40"/>
      <c r="AD186" s="40"/>
      <c r="AE186" s="40"/>
      <c r="AF186" s="40"/>
      <c r="AG186" s="41"/>
      <c r="AH186" s="40"/>
      <c r="AI186" s="40"/>
      <c r="AJ186" s="40"/>
      <c r="AK186" s="40"/>
      <c r="AL186" s="40"/>
      <c r="AM186" s="41"/>
      <c r="AN186" s="36">
        <f>Y186*(IF(AND(AH186&gt;0,AI186&lt;0),AH186,0)+IF(AND(AJ186&lt;0,AK186&gt;0),AJ186,0)+IF(AND(AL186&gt;0,AM186&gt;0),AL186,0))</f>
        <v>0</v>
      </c>
      <c r="AO186" s="37">
        <f>Y186*(IF(AND(AH186&gt;0,AI186&lt;0),AI186,0)+IF(AND(AJ186&lt;0,AK186&gt;0),AK186,0)+IF(AND(AL186&gt;0,AM186&gt;0),AM186,0))</f>
        <v>0</v>
      </c>
      <c r="AQ186" s="40">
        <f>AU186*D186</f>
        <v>11898.654846144333</v>
      </c>
      <c r="AR186" s="40">
        <f>AV186*E186</f>
        <v>12486.888423919909</v>
      </c>
      <c r="AS186" s="40">
        <f>IF(AND(Y186&lt;&gt;0,AN186&lt;&gt;0),0,Q186)</f>
        <v>43.844723588017885</v>
      </c>
      <c r="AT186" s="41">
        <f t="shared" si="52"/>
        <v>24429.387993652261</v>
      </c>
      <c r="AU186" s="42">
        <f>S186+AN186</f>
        <v>165.53498672988778</v>
      </c>
      <c r="AV186" s="37">
        <f>T186+AO186</f>
        <v>343.23497591863406</v>
      </c>
      <c r="AW186" s="58">
        <f t="shared" si="37"/>
        <v>0.48706315726108579</v>
      </c>
      <c r="AX186" s="58">
        <f t="shared" si="38"/>
        <v>0.51114208948519324</v>
      </c>
      <c r="AY186" s="59">
        <f t="shared" si="39"/>
        <v>1.7947532537209083E-3</v>
      </c>
      <c r="AZ186" s="54">
        <f t="shared" si="47"/>
        <v>-8.0440365129397229E-4</v>
      </c>
    </row>
    <row r="187" spans="3:52" x14ac:dyDescent="0.25">
      <c r="C187" s="35">
        <v>34940</v>
      </c>
      <c r="D187" s="36">
        <v>72.12</v>
      </c>
      <c r="E187" s="37">
        <v>36.25</v>
      </c>
      <c r="F187" s="38">
        <v>0</v>
      </c>
      <c r="G187" s="7">
        <v>3.4000000000000002E-2</v>
      </c>
      <c r="H187" s="38">
        <v>1</v>
      </c>
      <c r="I187" s="7">
        <v>1</v>
      </c>
      <c r="J187" s="36">
        <f t="shared" si="40"/>
        <v>72.083940000000013</v>
      </c>
      <c r="K187" s="37">
        <f t="shared" si="41"/>
        <v>36.231875000000002</v>
      </c>
      <c r="L187" s="36">
        <f t="shared" si="42"/>
        <v>72.156059999999997</v>
      </c>
      <c r="M187" s="37">
        <f t="shared" si="43"/>
        <v>36.268124999999998</v>
      </c>
      <c r="O187" s="39">
        <f t="shared" si="44"/>
        <v>11938.383242959508</v>
      </c>
      <c r="P187" s="40">
        <f t="shared" si="45"/>
        <v>12442.267877050484</v>
      </c>
      <c r="Q187" s="40">
        <f>S187*F187+T187*G187+AS186*(1+$G$9/252)</f>
        <v>55.516452639235091</v>
      </c>
      <c r="R187" s="41">
        <f t="shared" si="48"/>
        <v>24436.167572649229</v>
      </c>
      <c r="S187" s="36">
        <f>AU186*H186</f>
        <v>165.53498672988778</v>
      </c>
      <c r="T187" s="37">
        <f>AV186*I186</f>
        <v>343.23497591863406</v>
      </c>
      <c r="U187" s="57">
        <f t="shared" si="51"/>
        <v>0.48855382937878655</v>
      </c>
      <c r="V187" s="58">
        <f t="shared" si="49"/>
        <v>0.50917427375055302</v>
      </c>
      <c r="W187" s="59">
        <f t="shared" si="50"/>
        <v>2.2718968706604069E-3</v>
      </c>
      <c r="Y187" s="7">
        <f t="shared" si="46"/>
        <v>0</v>
      </c>
      <c r="Z187" s="40"/>
      <c r="AA187" s="40"/>
      <c r="AB187" s="40"/>
      <c r="AC187" s="40"/>
      <c r="AD187" s="40"/>
      <c r="AE187" s="40"/>
      <c r="AF187" s="40"/>
      <c r="AG187" s="41"/>
      <c r="AH187" s="40"/>
      <c r="AI187" s="40"/>
      <c r="AJ187" s="40"/>
      <c r="AK187" s="40"/>
      <c r="AL187" s="40"/>
      <c r="AM187" s="41"/>
      <c r="AN187" s="36">
        <f>Y187*(IF(AND(AH187&gt;0,AI187&lt;0),AH187,0)+IF(AND(AJ187&lt;0,AK187&gt;0),AJ187,0)+IF(AND(AL187&gt;0,AM187&gt;0),AL187,0))</f>
        <v>0</v>
      </c>
      <c r="AO187" s="37">
        <f>Y187*(IF(AND(AH187&gt;0,AI187&lt;0),AI187,0)+IF(AND(AJ187&lt;0,AK187&gt;0),AK187,0)+IF(AND(AL187&gt;0,AM187&gt;0),AM187,0))</f>
        <v>0</v>
      </c>
      <c r="AQ187" s="40">
        <f>AU187*D187</f>
        <v>11938.383242959508</v>
      </c>
      <c r="AR187" s="40">
        <f>AV187*E187</f>
        <v>12442.267877050484</v>
      </c>
      <c r="AS187" s="40">
        <f>IF(AND(Y187&lt;&gt;0,AN187&lt;&gt;0),0,Q187)</f>
        <v>55.516452639235091</v>
      </c>
      <c r="AT187" s="41">
        <f t="shared" si="52"/>
        <v>24436.167572649229</v>
      </c>
      <c r="AU187" s="42">
        <f>S187+AN187</f>
        <v>165.53498672988778</v>
      </c>
      <c r="AV187" s="37">
        <f>T187+AO187</f>
        <v>343.23497591863406</v>
      </c>
      <c r="AW187" s="58">
        <f t="shared" si="37"/>
        <v>0.48855382937878655</v>
      </c>
      <c r="AX187" s="58">
        <f t="shared" si="38"/>
        <v>0.50917427375055302</v>
      </c>
      <c r="AY187" s="59">
        <f t="shared" si="39"/>
        <v>2.2718968706604069E-3</v>
      </c>
      <c r="AZ187" s="54">
        <f t="shared" si="47"/>
        <v>2.775173491340599E-4</v>
      </c>
    </row>
    <row r="188" spans="3:52" x14ac:dyDescent="0.25">
      <c r="C188" s="35">
        <v>34941</v>
      </c>
      <c r="D188" s="36">
        <v>71.88</v>
      </c>
      <c r="E188" s="37">
        <v>36.619999999999997</v>
      </c>
      <c r="F188" s="38">
        <v>0</v>
      </c>
      <c r="G188" s="7">
        <v>0</v>
      </c>
      <c r="H188" s="38">
        <v>1</v>
      </c>
      <c r="I188" s="7">
        <v>1</v>
      </c>
      <c r="J188" s="36">
        <f t="shared" si="40"/>
        <v>71.844059999999999</v>
      </c>
      <c r="K188" s="37">
        <f t="shared" si="41"/>
        <v>36.601689999999998</v>
      </c>
      <c r="L188" s="36">
        <f t="shared" si="42"/>
        <v>71.915939999999992</v>
      </c>
      <c r="M188" s="37">
        <f t="shared" si="43"/>
        <v>36.638309999999997</v>
      </c>
      <c r="O188" s="39">
        <f t="shared" si="44"/>
        <v>11898.654846144333</v>
      </c>
      <c r="P188" s="40">
        <f t="shared" si="45"/>
        <v>12569.264818140378</v>
      </c>
      <c r="Q188" s="40">
        <f>S188*F188+T188*G188+AS187*(1+$G$9/252)</f>
        <v>55.518655673069979</v>
      </c>
      <c r="R188" s="41">
        <f t="shared" si="48"/>
        <v>24523.438319957779</v>
      </c>
      <c r="S188" s="36">
        <f>AU187*H187</f>
        <v>165.53498672988778</v>
      </c>
      <c r="T188" s="37">
        <f>AV187*I187</f>
        <v>343.23497591863406</v>
      </c>
      <c r="U188" s="57">
        <f t="shared" si="51"/>
        <v>0.48519521165435087</v>
      </c>
      <c r="V188" s="58">
        <f t="shared" si="49"/>
        <v>0.51254088656529051</v>
      </c>
      <c r="W188" s="59">
        <f t="shared" si="50"/>
        <v>2.2639017803587325E-3</v>
      </c>
      <c r="Y188" s="7">
        <f t="shared" si="46"/>
        <v>0</v>
      </c>
      <c r="Z188" s="40"/>
      <c r="AA188" s="40"/>
      <c r="AB188" s="40"/>
      <c r="AC188" s="40"/>
      <c r="AD188" s="40"/>
      <c r="AE188" s="40"/>
      <c r="AF188" s="40"/>
      <c r="AG188" s="41"/>
      <c r="AH188" s="40"/>
      <c r="AI188" s="40"/>
      <c r="AJ188" s="40"/>
      <c r="AK188" s="40"/>
      <c r="AL188" s="40"/>
      <c r="AM188" s="41"/>
      <c r="AN188" s="36">
        <f>Y188*(IF(AND(AH188&gt;0,AI188&lt;0),AH188,0)+IF(AND(AJ188&lt;0,AK188&gt;0),AJ188,0)+IF(AND(AL188&gt;0,AM188&gt;0),AL188,0))</f>
        <v>0</v>
      </c>
      <c r="AO188" s="37">
        <f>Y188*(IF(AND(AH188&gt;0,AI188&lt;0),AI188,0)+IF(AND(AJ188&lt;0,AK188&gt;0),AK188,0)+IF(AND(AL188&gt;0,AM188&gt;0),AM188,0))</f>
        <v>0</v>
      </c>
      <c r="AQ188" s="40">
        <f>AU188*D188</f>
        <v>11898.654846144333</v>
      </c>
      <c r="AR188" s="40">
        <f>AV188*E188</f>
        <v>12569.264818140378</v>
      </c>
      <c r="AS188" s="40">
        <f>IF(AND(Y188&lt;&gt;0,AN188&lt;&gt;0),0,Q188)</f>
        <v>55.518655673069979</v>
      </c>
      <c r="AT188" s="41">
        <f t="shared" si="52"/>
        <v>24523.438319957779</v>
      </c>
      <c r="AU188" s="42">
        <f>S188+AN188</f>
        <v>165.53498672988778</v>
      </c>
      <c r="AV188" s="37">
        <f>T188+AO188</f>
        <v>343.23497591863406</v>
      </c>
      <c r="AW188" s="58">
        <f t="shared" si="37"/>
        <v>0.48519521165435087</v>
      </c>
      <c r="AX188" s="58">
        <f t="shared" si="38"/>
        <v>0.51254088656529051</v>
      </c>
      <c r="AY188" s="59">
        <f t="shared" si="39"/>
        <v>2.2639017803587325E-3</v>
      </c>
      <c r="AZ188" s="54">
        <f t="shared" si="47"/>
        <v>3.5713762008340311E-3</v>
      </c>
    </row>
    <row r="189" spans="3:52" x14ac:dyDescent="0.25">
      <c r="C189" s="35">
        <v>34942</v>
      </c>
      <c r="D189" s="36">
        <v>71.75</v>
      </c>
      <c r="E189" s="37">
        <v>36.5</v>
      </c>
      <c r="F189" s="38">
        <v>0</v>
      </c>
      <c r="G189" s="7">
        <v>0</v>
      </c>
      <c r="H189" s="38">
        <v>1</v>
      </c>
      <c r="I189" s="7">
        <v>1</v>
      </c>
      <c r="J189" s="36">
        <f t="shared" si="40"/>
        <v>71.71412500000001</v>
      </c>
      <c r="K189" s="37">
        <f t="shared" si="41"/>
        <v>36.481750000000005</v>
      </c>
      <c r="L189" s="36">
        <f t="shared" si="42"/>
        <v>71.78587499999999</v>
      </c>
      <c r="M189" s="37">
        <f t="shared" si="43"/>
        <v>36.518249999999995</v>
      </c>
      <c r="O189" s="39">
        <f t="shared" si="44"/>
        <v>11877.135297869449</v>
      </c>
      <c r="P189" s="40">
        <f t="shared" si="45"/>
        <v>12528.076621030143</v>
      </c>
      <c r="Q189" s="40">
        <f>S189*F189+T189*G189+AS188*(1+$G$9/252)</f>
        <v>55.520858794326841</v>
      </c>
      <c r="R189" s="41">
        <f t="shared" si="48"/>
        <v>24460.73277769392</v>
      </c>
      <c r="S189" s="36">
        <f>AU188*H188</f>
        <v>165.53498672988778</v>
      </c>
      <c r="T189" s="37">
        <f>AV188*I188</f>
        <v>343.23497591863406</v>
      </c>
      <c r="U189" s="57">
        <f t="shared" si="51"/>
        <v>0.48555925964329133</v>
      </c>
      <c r="V189" s="58">
        <f t="shared" si="49"/>
        <v>0.51217094495446469</v>
      </c>
      <c r="W189" s="59">
        <f t="shared" si="50"/>
        <v>2.2697954022439211E-3</v>
      </c>
      <c r="Y189" s="7">
        <f t="shared" si="46"/>
        <v>0</v>
      </c>
      <c r="Z189" s="40"/>
      <c r="AA189" s="40"/>
      <c r="AB189" s="40"/>
      <c r="AC189" s="40"/>
      <c r="AD189" s="40"/>
      <c r="AE189" s="40"/>
      <c r="AF189" s="40"/>
      <c r="AG189" s="41"/>
      <c r="AH189" s="40"/>
      <c r="AI189" s="40"/>
      <c r="AJ189" s="40"/>
      <c r="AK189" s="40"/>
      <c r="AL189" s="40"/>
      <c r="AM189" s="41"/>
      <c r="AN189" s="36">
        <f>Y189*(IF(AND(AH189&gt;0,AI189&lt;0),AH189,0)+IF(AND(AJ189&lt;0,AK189&gt;0),AJ189,0)+IF(AND(AL189&gt;0,AM189&gt;0),AL189,0))</f>
        <v>0</v>
      </c>
      <c r="AO189" s="37">
        <f>Y189*(IF(AND(AH189&gt;0,AI189&lt;0),AI189,0)+IF(AND(AJ189&lt;0,AK189&gt;0),AK189,0)+IF(AND(AL189&gt;0,AM189&gt;0),AM189,0))</f>
        <v>0</v>
      </c>
      <c r="AQ189" s="40">
        <f>AU189*D189</f>
        <v>11877.135297869449</v>
      </c>
      <c r="AR189" s="40">
        <f>AV189*E189</f>
        <v>12528.076621030143</v>
      </c>
      <c r="AS189" s="40">
        <f>IF(AND(Y189&lt;&gt;0,AN189&lt;&gt;0),0,Q189)</f>
        <v>55.520858794326841</v>
      </c>
      <c r="AT189" s="41">
        <f t="shared" si="52"/>
        <v>24460.73277769392</v>
      </c>
      <c r="AU189" s="42">
        <f>S189+AN189</f>
        <v>165.53498672988778</v>
      </c>
      <c r="AV189" s="37">
        <f>T189+AO189</f>
        <v>343.23497591863406</v>
      </c>
      <c r="AW189" s="58">
        <f t="shared" si="37"/>
        <v>0.48555925964329133</v>
      </c>
      <c r="AX189" s="58">
        <f t="shared" si="38"/>
        <v>0.51217094495446469</v>
      </c>
      <c r="AY189" s="59">
        <f t="shared" si="39"/>
        <v>2.2697954022439211E-3</v>
      </c>
      <c r="AZ189" s="54">
        <f t="shared" si="47"/>
        <v>-2.5569637277504942E-3</v>
      </c>
    </row>
    <row r="190" spans="3:52" x14ac:dyDescent="0.25">
      <c r="C190" s="35">
        <v>34943</v>
      </c>
      <c r="D190" s="36">
        <v>71.75</v>
      </c>
      <c r="E190" s="37">
        <v>36.619999999999997</v>
      </c>
      <c r="F190" s="38">
        <v>0</v>
      </c>
      <c r="G190" s="7">
        <v>0</v>
      </c>
      <c r="H190" s="38">
        <v>1</v>
      </c>
      <c r="I190" s="7">
        <v>1</v>
      </c>
      <c r="J190" s="36">
        <f t="shared" si="40"/>
        <v>71.71412500000001</v>
      </c>
      <c r="K190" s="37">
        <f t="shared" si="41"/>
        <v>36.601689999999998</v>
      </c>
      <c r="L190" s="36">
        <f t="shared" si="42"/>
        <v>71.78587499999999</v>
      </c>
      <c r="M190" s="37">
        <f t="shared" si="43"/>
        <v>36.638309999999997</v>
      </c>
      <c r="O190" s="39">
        <f t="shared" si="44"/>
        <v>11877.135297869449</v>
      </c>
      <c r="P190" s="40">
        <f t="shared" si="45"/>
        <v>12569.264818140378</v>
      </c>
      <c r="Q190" s="40">
        <f>S190*F190+T190*G190+AS189*(1+$G$9/252)</f>
        <v>55.523062003009152</v>
      </c>
      <c r="R190" s="41">
        <f t="shared" si="48"/>
        <v>24501.923178012836</v>
      </c>
      <c r="S190" s="36">
        <f>AU189*H189</f>
        <v>165.53498672988778</v>
      </c>
      <c r="T190" s="37">
        <f>AV189*I189</f>
        <v>343.23497591863406</v>
      </c>
      <c r="U190" s="57">
        <f t="shared" si="51"/>
        <v>0.484742981666336</v>
      </c>
      <c r="V190" s="58">
        <f t="shared" si="49"/>
        <v>0.51299094878477114</v>
      </c>
      <c r="W190" s="59">
        <f t="shared" si="50"/>
        <v>2.2660695488929453E-3</v>
      </c>
      <c r="Y190" s="7">
        <f t="shared" si="46"/>
        <v>0</v>
      </c>
      <c r="Z190" s="40"/>
      <c r="AA190" s="40"/>
      <c r="AB190" s="40"/>
      <c r="AC190" s="40"/>
      <c r="AD190" s="40"/>
      <c r="AE190" s="40"/>
      <c r="AF190" s="40"/>
      <c r="AG190" s="41"/>
      <c r="AH190" s="40"/>
      <c r="AI190" s="40"/>
      <c r="AJ190" s="40"/>
      <c r="AK190" s="40"/>
      <c r="AL190" s="40"/>
      <c r="AM190" s="41"/>
      <c r="AN190" s="36">
        <f>Y190*(IF(AND(AH190&gt;0,AI190&lt;0),AH190,0)+IF(AND(AJ190&lt;0,AK190&gt;0),AJ190,0)+IF(AND(AL190&gt;0,AM190&gt;0),AL190,0))</f>
        <v>0</v>
      </c>
      <c r="AO190" s="37">
        <f>Y190*(IF(AND(AH190&gt;0,AI190&lt;0),AI190,0)+IF(AND(AJ190&lt;0,AK190&gt;0),AK190,0)+IF(AND(AL190&gt;0,AM190&gt;0),AM190,0))</f>
        <v>0</v>
      </c>
      <c r="AQ190" s="40">
        <f>AU190*D190</f>
        <v>11877.135297869449</v>
      </c>
      <c r="AR190" s="40">
        <f>AV190*E190</f>
        <v>12569.264818140378</v>
      </c>
      <c r="AS190" s="40">
        <f>IF(AND(Y190&lt;&gt;0,AN190&lt;&gt;0),0,Q190)</f>
        <v>55.523062003009152</v>
      </c>
      <c r="AT190" s="41">
        <f t="shared" si="52"/>
        <v>24501.923178012836</v>
      </c>
      <c r="AU190" s="42">
        <f>S190+AN190</f>
        <v>165.53498672988778</v>
      </c>
      <c r="AV190" s="37">
        <f>T190+AO190</f>
        <v>343.23497591863406</v>
      </c>
      <c r="AW190" s="58">
        <f t="shared" si="37"/>
        <v>0.484742981666336</v>
      </c>
      <c r="AX190" s="58">
        <f t="shared" si="38"/>
        <v>0.51299094878477114</v>
      </c>
      <c r="AY190" s="59">
        <f t="shared" si="39"/>
        <v>2.2660695488929453E-3</v>
      </c>
      <c r="AZ190" s="54">
        <f t="shared" si="47"/>
        <v>1.6839397532881772E-3</v>
      </c>
    </row>
    <row r="191" spans="3:52" x14ac:dyDescent="0.25">
      <c r="C191" s="35">
        <v>34947</v>
      </c>
      <c r="D191" s="36">
        <v>72.75</v>
      </c>
      <c r="E191" s="37">
        <v>36.75</v>
      </c>
      <c r="F191" s="38">
        <v>0</v>
      </c>
      <c r="G191" s="7">
        <v>0</v>
      </c>
      <c r="H191" s="38">
        <v>1</v>
      </c>
      <c r="I191" s="7">
        <v>1</v>
      </c>
      <c r="J191" s="36">
        <f t="shared" si="40"/>
        <v>72.713625000000008</v>
      </c>
      <c r="K191" s="37">
        <f t="shared" si="41"/>
        <v>36.731625000000001</v>
      </c>
      <c r="L191" s="36">
        <f t="shared" si="42"/>
        <v>72.786374999999992</v>
      </c>
      <c r="M191" s="37">
        <f t="shared" si="43"/>
        <v>36.768374999999999</v>
      </c>
      <c r="O191" s="39">
        <f t="shared" si="44"/>
        <v>12042.670284599335</v>
      </c>
      <c r="P191" s="40">
        <f t="shared" si="45"/>
        <v>12613.885365009803</v>
      </c>
      <c r="Q191" s="40">
        <f>S191*F191+T191*G191+AS190*(1+$G$9/252)</f>
        <v>55.525265299120377</v>
      </c>
      <c r="R191" s="41">
        <f t="shared" si="48"/>
        <v>24712.08091490826</v>
      </c>
      <c r="S191" s="36">
        <f>AU190*H190</f>
        <v>165.53498672988778</v>
      </c>
      <c r="T191" s="37">
        <f>AV190*I190</f>
        <v>343.23497591863406</v>
      </c>
      <c r="U191" s="57">
        <f t="shared" si="51"/>
        <v>0.48731915074518289</v>
      </c>
      <c r="V191" s="58">
        <f t="shared" si="49"/>
        <v>0.51043396177131006</v>
      </c>
      <c r="W191" s="59">
        <f t="shared" si="50"/>
        <v>2.2468874835070321E-3</v>
      </c>
      <c r="Y191" s="7">
        <f t="shared" si="46"/>
        <v>0</v>
      </c>
      <c r="Z191" s="40"/>
      <c r="AA191" s="40"/>
      <c r="AB191" s="40"/>
      <c r="AC191" s="40"/>
      <c r="AD191" s="40"/>
      <c r="AE191" s="40"/>
      <c r="AF191" s="40"/>
      <c r="AG191" s="41"/>
      <c r="AH191" s="40"/>
      <c r="AI191" s="40"/>
      <c r="AJ191" s="40"/>
      <c r="AK191" s="40"/>
      <c r="AL191" s="40"/>
      <c r="AM191" s="41"/>
      <c r="AN191" s="36">
        <f>Y191*(IF(AND(AH191&gt;0,AI191&lt;0),AH191,0)+IF(AND(AJ191&lt;0,AK191&gt;0),AJ191,0)+IF(AND(AL191&gt;0,AM191&gt;0),AL191,0))</f>
        <v>0</v>
      </c>
      <c r="AO191" s="37">
        <f>Y191*(IF(AND(AH191&gt;0,AI191&lt;0),AI191,0)+IF(AND(AJ191&lt;0,AK191&gt;0),AK191,0)+IF(AND(AL191&gt;0,AM191&gt;0),AM191,0))</f>
        <v>0</v>
      </c>
      <c r="AQ191" s="40">
        <f>AU191*D191</f>
        <v>12042.670284599335</v>
      </c>
      <c r="AR191" s="40">
        <f>AV191*E191</f>
        <v>12613.885365009803</v>
      </c>
      <c r="AS191" s="40">
        <f>IF(AND(Y191&lt;&gt;0,AN191&lt;&gt;0),0,Q191)</f>
        <v>55.525265299120377</v>
      </c>
      <c r="AT191" s="41">
        <f t="shared" si="52"/>
        <v>24712.08091490826</v>
      </c>
      <c r="AU191" s="42">
        <f>S191+AN191</f>
        <v>165.53498672988778</v>
      </c>
      <c r="AV191" s="37">
        <f>T191+AO191</f>
        <v>343.23497591863406</v>
      </c>
      <c r="AW191" s="58">
        <f t="shared" si="37"/>
        <v>0.48731915074518289</v>
      </c>
      <c r="AX191" s="58">
        <f t="shared" si="38"/>
        <v>0.51043396177131006</v>
      </c>
      <c r="AY191" s="59">
        <f t="shared" si="39"/>
        <v>2.2468874835070321E-3</v>
      </c>
      <c r="AZ191" s="54">
        <f t="shared" si="47"/>
        <v>8.5771935275682498E-3</v>
      </c>
    </row>
    <row r="192" spans="3:52" x14ac:dyDescent="0.25">
      <c r="C192" s="35">
        <v>34948</v>
      </c>
      <c r="D192" s="36">
        <v>74.12</v>
      </c>
      <c r="E192" s="37">
        <v>37.119999999999997</v>
      </c>
      <c r="F192" s="38">
        <v>0</v>
      </c>
      <c r="G192" s="7">
        <v>0</v>
      </c>
      <c r="H192" s="38">
        <v>1</v>
      </c>
      <c r="I192" s="7">
        <v>1</v>
      </c>
      <c r="J192" s="36">
        <f t="shared" si="40"/>
        <v>74.082940000000008</v>
      </c>
      <c r="K192" s="37">
        <f t="shared" si="41"/>
        <v>37.101439999999997</v>
      </c>
      <c r="L192" s="36">
        <f t="shared" si="42"/>
        <v>74.157060000000001</v>
      </c>
      <c r="M192" s="37">
        <f t="shared" si="43"/>
        <v>37.138559999999998</v>
      </c>
      <c r="O192" s="39">
        <f t="shared" si="44"/>
        <v>12269.453216419282</v>
      </c>
      <c r="P192" s="40">
        <f t="shared" si="45"/>
        <v>12740.882306099695</v>
      </c>
      <c r="Q192" s="40">
        <f>S192*F192+T192*G192+AS191*(1+$G$9/252)</f>
        <v>55.527468682663986</v>
      </c>
      <c r="R192" s="41">
        <f t="shared" si="48"/>
        <v>25065.86299120164</v>
      </c>
      <c r="S192" s="36">
        <f>AU191*H191</f>
        <v>165.53498672988778</v>
      </c>
      <c r="T192" s="37">
        <f>AV191*I191</f>
        <v>343.23497591863406</v>
      </c>
      <c r="U192" s="57">
        <f t="shared" si="51"/>
        <v>0.48948856142419589</v>
      </c>
      <c r="V192" s="58">
        <f t="shared" si="49"/>
        <v>0.50829617598132837</v>
      </c>
      <c r="W192" s="59">
        <f t="shared" si="50"/>
        <v>2.215262594475788E-3</v>
      </c>
      <c r="Y192" s="7">
        <f t="shared" si="46"/>
        <v>0</v>
      </c>
      <c r="Z192" s="40"/>
      <c r="AA192" s="40"/>
      <c r="AB192" s="40"/>
      <c r="AC192" s="40"/>
      <c r="AD192" s="40"/>
      <c r="AE192" s="40"/>
      <c r="AF192" s="40"/>
      <c r="AG192" s="41"/>
      <c r="AH192" s="40"/>
      <c r="AI192" s="40"/>
      <c r="AJ192" s="40"/>
      <c r="AK192" s="40"/>
      <c r="AL192" s="40"/>
      <c r="AM192" s="41"/>
      <c r="AN192" s="36">
        <f>Y192*(IF(AND(AH192&gt;0,AI192&lt;0),AH192,0)+IF(AND(AJ192&lt;0,AK192&gt;0),AJ192,0)+IF(AND(AL192&gt;0,AM192&gt;0),AL192,0))</f>
        <v>0</v>
      </c>
      <c r="AO192" s="37">
        <f>Y192*(IF(AND(AH192&gt;0,AI192&lt;0),AI192,0)+IF(AND(AJ192&lt;0,AK192&gt;0),AK192,0)+IF(AND(AL192&gt;0,AM192&gt;0),AM192,0))</f>
        <v>0</v>
      </c>
      <c r="AQ192" s="40">
        <f>AU192*D192</f>
        <v>12269.453216419282</v>
      </c>
      <c r="AR192" s="40">
        <f>AV192*E192</f>
        <v>12740.882306099695</v>
      </c>
      <c r="AS192" s="40">
        <f>IF(AND(Y192&lt;&gt;0,AN192&lt;&gt;0),0,Q192)</f>
        <v>55.527468682663986</v>
      </c>
      <c r="AT192" s="41">
        <f t="shared" si="52"/>
        <v>25065.86299120164</v>
      </c>
      <c r="AU192" s="42">
        <f>S192+AN192</f>
        <v>165.53498672988778</v>
      </c>
      <c r="AV192" s="37">
        <f>T192+AO192</f>
        <v>343.23497591863406</v>
      </c>
      <c r="AW192" s="58">
        <f t="shared" si="37"/>
        <v>0.48948856142419589</v>
      </c>
      <c r="AX192" s="58">
        <f t="shared" si="38"/>
        <v>0.50829617598132837</v>
      </c>
      <c r="AY192" s="59">
        <f t="shared" si="39"/>
        <v>2.215262594475788E-3</v>
      </c>
      <c r="AZ192" s="54">
        <f t="shared" si="47"/>
        <v>1.4316158866247042E-2</v>
      </c>
    </row>
    <row r="193" spans="3:52" x14ac:dyDescent="0.25">
      <c r="C193" s="35">
        <v>34949</v>
      </c>
      <c r="D193" s="36">
        <v>73.38</v>
      </c>
      <c r="E193" s="37">
        <v>37</v>
      </c>
      <c r="F193" s="38">
        <v>0</v>
      </c>
      <c r="G193" s="7">
        <v>0</v>
      </c>
      <c r="H193" s="38">
        <v>1</v>
      </c>
      <c r="I193" s="7">
        <v>1</v>
      </c>
      <c r="J193" s="36">
        <f t="shared" si="40"/>
        <v>73.343310000000002</v>
      </c>
      <c r="K193" s="37">
        <f t="shared" si="41"/>
        <v>36.981500000000004</v>
      </c>
      <c r="L193" s="36">
        <f t="shared" si="42"/>
        <v>73.416689999999988</v>
      </c>
      <c r="M193" s="37">
        <f t="shared" si="43"/>
        <v>37.018499999999996</v>
      </c>
      <c r="O193" s="39">
        <f t="shared" si="44"/>
        <v>12146.957326239164</v>
      </c>
      <c r="P193" s="40">
        <f t="shared" si="45"/>
        <v>12699.694108989461</v>
      </c>
      <c r="Q193" s="40">
        <f>S193*F193+T193*G193+AS192*(1+$G$9/252)</f>
        <v>55.529672153643453</v>
      </c>
      <c r="R193" s="41">
        <f t="shared" si="48"/>
        <v>24902.181107382268</v>
      </c>
      <c r="S193" s="36">
        <f>AU192*H192</f>
        <v>165.53498672988778</v>
      </c>
      <c r="T193" s="37">
        <f>AV192*I192</f>
        <v>343.23497591863406</v>
      </c>
      <c r="U193" s="57">
        <f t="shared" si="51"/>
        <v>0.48778688396247311</v>
      </c>
      <c r="V193" s="58">
        <f t="shared" si="49"/>
        <v>0.5099832040505331</v>
      </c>
      <c r="W193" s="59">
        <f t="shared" si="50"/>
        <v>2.229911986993848E-3</v>
      </c>
      <c r="Y193" s="7">
        <f t="shared" si="46"/>
        <v>0</v>
      </c>
      <c r="Z193" s="40"/>
      <c r="AA193" s="40"/>
      <c r="AB193" s="40"/>
      <c r="AC193" s="40"/>
      <c r="AD193" s="40"/>
      <c r="AE193" s="40"/>
      <c r="AF193" s="40"/>
      <c r="AG193" s="41"/>
      <c r="AH193" s="40"/>
      <c r="AI193" s="40"/>
      <c r="AJ193" s="40"/>
      <c r="AK193" s="40"/>
      <c r="AL193" s="40"/>
      <c r="AM193" s="41"/>
      <c r="AN193" s="36">
        <f>Y193*(IF(AND(AH193&gt;0,AI193&lt;0),AH193,0)+IF(AND(AJ193&lt;0,AK193&gt;0),AJ193,0)+IF(AND(AL193&gt;0,AM193&gt;0),AL193,0))</f>
        <v>0</v>
      </c>
      <c r="AO193" s="37">
        <f>Y193*(IF(AND(AH193&gt;0,AI193&lt;0),AI193,0)+IF(AND(AJ193&lt;0,AK193&gt;0),AK193,0)+IF(AND(AL193&gt;0,AM193&gt;0),AM193,0))</f>
        <v>0</v>
      </c>
      <c r="AQ193" s="40">
        <f>AU193*D193</f>
        <v>12146.957326239164</v>
      </c>
      <c r="AR193" s="40">
        <f>AV193*E193</f>
        <v>12699.694108989461</v>
      </c>
      <c r="AS193" s="40">
        <f>IF(AND(Y193&lt;&gt;0,AN193&lt;&gt;0),0,Q193)</f>
        <v>55.529672153643453</v>
      </c>
      <c r="AT193" s="41">
        <f t="shared" si="52"/>
        <v>24902.181107382268</v>
      </c>
      <c r="AU193" s="42">
        <f>S193+AN193</f>
        <v>165.53498672988778</v>
      </c>
      <c r="AV193" s="37">
        <f>T193+AO193</f>
        <v>343.23497591863406</v>
      </c>
      <c r="AW193" s="58">
        <f t="shared" si="37"/>
        <v>0.48778688396247311</v>
      </c>
      <c r="AX193" s="58">
        <f t="shared" si="38"/>
        <v>0.5099832040505331</v>
      </c>
      <c r="AY193" s="59">
        <f t="shared" si="39"/>
        <v>2.229911986993848E-3</v>
      </c>
      <c r="AZ193" s="54">
        <f t="shared" si="47"/>
        <v>-6.5300717504450656E-3</v>
      </c>
    </row>
    <row r="194" spans="3:52" x14ac:dyDescent="0.25">
      <c r="C194" s="35">
        <v>34950</v>
      </c>
      <c r="D194" s="36">
        <v>74</v>
      </c>
      <c r="E194" s="37">
        <v>37.619999999999997</v>
      </c>
      <c r="F194" s="38">
        <v>0</v>
      </c>
      <c r="G194" s="7">
        <v>0</v>
      </c>
      <c r="H194" s="38">
        <v>1</v>
      </c>
      <c r="I194" s="7">
        <v>1</v>
      </c>
      <c r="J194" s="36">
        <f t="shared" si="40"/>
        <v>73.963000000000008</v>
      </c>
      <c r="K194" s="37">
        <f t="shared" si="41"/>
        <v>37.601190000000003</v>
      </c>
      <c r="L194" s="36">
        <f t="shared" si="42"/>
        <v>74.036999999999992</v>
      </c>
      <c r="M194" s="37">
        <f t="shared" si="43"/>
        <v>37.638809999999992</v>
      </c>
      <c r="O194" s="39">
        <f t="shared" si="44"/>
        <v>12249.589018011695</v>
      </c>
      <c r="P194" s="40">
        <f t="shared" si="45"/>
        <v>12912.499794059013</v>
      </c>
      <c r="Q194" s="40">
        <f>S194*F194+T194*G194+AS193*(1+$G$9/252)</f>
        <v>55.531875712062245</v>
      </c>
      <c r="R194" s="41">
        <f t="shared" si="48"/>
        <v>25217.620687782772</v>
      </c>
      <c r="S194" s="36">
        <f>AU193*H193</f>
        <v>165.53498672988778</v>
      </c>
      <c r="T194" s="37">
        <f>AV193*I193</f>
        <v>343.23497591863406</v>
      </c>
      <c r="U194" s="57">
        <f t="shared" si="51"/>
        <v>0.48575514596213576</v>
      </c>
      <c r="V194" s="58">
        <f t="shared" si="49"/>
        <v>0.51204274796292559</v>
      </c>
      <c r="W194" s="59">
        <f t="shared" si="50"/>
        <v>2.2021060749385399E-3</v>
      </c>
      <c r="Y194" s="7">
        <f t="shared" si="46"/>
        <v>0</v>
      </c>
      <c r="Z194" s="40"/>
      <c r="AA194" s="40"/>
      <c r="AB194" s="40"/>
      <c r="AC194" s="40"/>
      <c r="AD194" s="40"/>
      <c r="AE194" s="40"/>
      <c r="AF194" s="40"/>
      <c r="AG194" s="41"/>
      <c r="AH194" s="40"/>
      <c r="AI194" s="40"/>
      <c r="AJ194" s="40"/>
      <c r="AK194" s="40"/>
      <c r="AL194" s="40"/>
      <c r="AM194" s="41"/>
      <c r="AN194" s="36">
        <f>Y194*(IF(AND(AH194&gt;0,AI194&lt;0),AH194,0)+IF(AND(AJ194&lt;0,AK194&gt;0),AJ194,0)+IF(AND(AL194&gt;0,AM194&gt;0),AL194,0))</f>
        <v>0</v>
      </c>
      <c r="AO194" s="37">
        <f>Y194*(IF(AND(AH194&gt;0,AI194&lt;0),AI194,0)+IF(AND(AJ194&lt;0,AK194&gt;0),AK194,0)+IF(AND(AL194&gt;0,AM194&gt;0),AM194,0))</f>
        <v>0</v>
      </c>
      <c r="AQ194" s="40">
        <f>AU194*D194</f>
        <v>12249.589018011695</v>
      </c>
      <c r="AR194" s="40">
        <f>AV194*E194</f>
        <v>12912.499794059013</v>
      </c>
      <c r="AS194" s="40">
        <f>IF(AND(Y194&lt;&gt;0,AN194&lt;&gt;0),0,Q194)</f>
        <v>55.531875712062245</v>
      </c>
      <c r="AT194" s="41">
        <f t="shared" si="52"/>
        <v>25217.620687782772</v>
      </c>
      <c r="AU194" s="42">
        <f>S194+AN194</f>
        <v>165.53498672988778</v>
      </c>
      <c r="AV194" s="37">
        <f>T194+AO194</f>
        <v>343.23497591863406</v>
      </c>
      <c r="AW194" s="58">
        <f t="shared" si="37"/>
        <v>0.48575514596213576</v>
      </c>
      <c r="AX194" s="58">
        <f t="shared" si="38"/>
        <v>0.51204274796292559</v>
      </c>
      <c r="AY194" s="59">
        <f t="shared" si="39"/>
        <v>2.2021060749385399E-3</v>
      </c>
      <c r="AZ194" s="54">
        <f t="shared" si="47"/>
        <v>1.2667146666401452E-2</v>
      </c>
    </row>
    <row r="195" spans="3:52" x14ac:dyDescent="0.25">
      <c r="C195" s="35">
        <v>34953</v>
      </c>
      <c r="D195" s="36">
        <v>73</v>
      </c>
      <c r="E195" s="37">
        <v>37.25</v>
      </c>
      <c r="F195" s="38">
        <v>0</v>
      </c>
      <c r="G195" s="7">
        <v>0</v>
      </c>
      <c r="H195" s="38">
        <v>1</v>
      </c>
      <c r="I195" s="7">
        <v>1</v>
      </c>
      <c r="J195" s="36">
        <f t="shared" si="40"/>
        <v>72.96350000000001</v>
      </c>
      <c r="K195" s="37">
        <f t="shared" si="41"/>
        <v>37.231375</v>
      </c>
      <c r="L195" s="36">
        <f t="shared" si="42"/>
        <v>73.03649999999999</v>
      </c>
      <c r="M195" s="37">
        <f t="shared" si="43"/>
        <v>37.268625</v>
      </c>
      <c r="O195" s="39">
        <f t="shared" si="44"/>
        <v>12084.054031281808</v>
      </c>
      <c r="P195" s="40">
        <f t="shared" si="45"/>
        <v>12785.502852969119</v>
      </c>
      <c r="Q195" s="40">
        <f>S195*F195+T195*G195+AS194*(1+$G$9/252)</f>
        <v>55.534079357923829</v>
      </c>
      <c r="R195" s="41">
        <f t="shared" si="48"/>
        <v>24925.090963608851</v>
      </c>
      <c r="S195" s="36">
        <f>AU194*H194</f>
        <v>165.53498672988778</v>
      </c>
      <c r="T195" s="37">
        <f>AV194*I194</f>
        <v>343.23497591863406</v>
      </c>
      <c r="U195" s="57">
        <f t="shared" si="51"/>
        <v>0.48481484175623579</v>
      </c>
      <c r="V195" s="58">
        <f t="shared" si="49"/>
        <v>0.51295711905871144</v>
      </c>
      <c r="W195" s="59">
        <f t="shared" si="50"/>
        <v>2.2280391850527138E-3</v>
      </c>
      <c r="Y195" s="7">
        <f t="shared" si="46"/>
        <v>0</v>
      </c>
      <c r="Z195" s="40"/>
      <c r="AA195" s="40"/>
      <c r="AB195" s="40"/>
      <c r="AC195" s="40"/>
      <c r="AD195" s="40"/>
      <c r="AE195" s="40"/>
      <c r="AF195" s="40"/>
      <c r="AG195" s="41"/>
      <c r="AH195" s="40"/>
      <c r="AI195" s="40"/>
      <c r="AJ195" s="40"/>
      <c r="AK195" s="40"/>
      <c r="AL195" s="40"/>
      <c r="AM195" s="41"/>
      <c r="AN195" s="36">
        <f>Y195*(IF(AND(AH195&gt;0,AI195&lt;0),AH195,0)+IF(AND(AJ195&lt;0,AK195&gt;0),AJ195,0)+IF(AND(AL195&gt;0,AM195&gt;0),AL195,0))</f>
        <v>0</v>
      </c>
      <c r="AO195" s="37">
        <f>Y195*(IF(AND(AH195&gt;0,AI195&lt;0),AI195,0)+IF(AND(AJ195&lt;0,AK195&gt;0),AK195,0)+IF(AND(AL195&gt;0,AM195&gt;0),AM195,0))</f>
        <v>0</v>
      </c>
      <c r="AQ195" s="40">
        <f>AU195*D195</f>
        <v>12084.054031281808</v>
      </c>
      <c r="AR195" s="40">
        <f>AV195*E195</f>
        <v>12785.502852969119</v>
      </c>
      <c r="AS195" s="40">
        <f>IF(AND(Y195&lt;&gt;0,AN195&lt;&gt;0),0,Q195)</f>
        <v>55.534079357923829</v>
      </c>
      <c r="AT195" s="41">
        <f t="shared" si="52"/>
        <v>24925.090963608851</v>
      </c>
      <c r="AU195" s="42">
        <f>S195+AN195</f>
        <v>165.53498672988778</v>
      </c>
      <c r="AV195" s="37">
        <f>T195+AO195</f>
        <v>343.23497591863406</v>
      </c>
      <c r="AW195" s="58">
        <f t="shared" si="37"/>
        <v>0.48481484175623579</v>
      </c>
      <c r="AX195" s="58">
        <f t="shared" si="38"/>
        <v>0.51295711905871144</v>
      </c>
      <c r="AY195" s="59">
        <f t="shared" si="39"/>
        <v>2.2280391850527138E-3</v>
      </c>
      <c r="AZ195" s="54">
        <f t="shared" si="47"/>
        <v>-1.1600211129975557E-2</v>
      </c>
    </row>
    <row r="196" spans="3:52" x14ac:dyDescent="0.25">
      <c r="C196" s="35">
        <v>34954</v>
      </c>
      <c r="D196" s="36">
        <v>72.38</v>
      </c>
      <c r="E196" s="37">
        <v>37.25</v>
      </c>
      <c r="F196" s="38">
        <v>0</v>
      </c>
      <c r="G196" s="7">
        <v>0</v>
      </c>
      <c r="H196" s="38">
        <v>1</v>
      </c>
      <c r="I196" s="7">
        <v>1</v>
      </c>
      <c r="J196" s="36">
        <f t="shared" si="40"/>
        <v>72.343810000000005</v>
      </c>
      <c r="K196" s="37">
        <f t="shared" si="41"/>
        <v>37.231375</v>
      </c>
      <c r="L196" s="36">
        <f t="shared" si="42"/>
        <v>72.416189999999986</v>
      </c>
      <c r="M196" s="37">
        <f t="shared" si="43"/>
        <v>37.268625</v>
      </c>
      <c r="O196" s="39">
        <f t="shared" si="44"/>
        <v>11981.422339509276</v>
      </c>
      <c r="P196" s="40">
        <f t="shared" si="45"/>
        <v>12785.502852969119</v>
      </c>
      <c r="Q196" s="40">
        <f>S196*F196+T196*G196+AS195*(1+$G$9/252)</f>
        <v>55.536283091231681</v>
      </c>
      <c r="R196" s="41">
        <f t="shared" si="48"/>
        <v>24822.461475569628</v>
      </c>
      <c r="S196" s="36">
        <f>AU195*H195</f>
        <v>165.53498672988778</v>
      </c>
      <c r="T196" s="37">
        <f>AV195*I195</f>
        <v>343.23497591863406</v>
      </c>
      <c r="U196" s="57">
        <f t="shared" si="51"/>
        <v>0.48268469874760178</v>
      </c>
      <c r="V196" s="58">
        <f t="shared" si="49"/>
        <v>0.51507796136787909</v>
      </c>
      <c r="W196" s="59">
        <f t="shared" si="50"/>
        <v>2.2373398845191373E-3</v>
      </c>
      <c r="Y196" s="7">
        <f t="shared" si="46"/>
        <v>0</v>
      </c>
      <c r="Z196" s="40"/>
      <c r="AA196" s="40"/>
      <c r="AB196" s="40"/>
      <c r="AC196" s="40"/>
      <c r="AD196" s="40"/>
      <c r="AE196" s="40"/>
      <c r="AF196" s="40"/>
      <c r="AG196" s="41"/>
      <c r="AH196" s="40"/>
      <c r="AI196" s="40"/>
      <c r="AJ196" s="40"/>
      <c r="AK196" s="40"/>
      <c r="AL196" s="40"/>
      <c r="AM196" s="41"/>
      <c r="AN196" s="36">
        <f>Y196*(IF(AND(AH196&gt;0,AI196&lt;0),AH196,0)+IF(AND(AJ196&lt;0,AK196&gt;0),AJ196,0)+IF(AND(AL196&gt;0,AM196&gt;0),AL196,0))</f>
        <v>0</v>
      </c>
      <c r="AO196" s="37">
        <f>Y196*(IF(AND(AH196&gt;0,AI196&lt;0),AI196,0)+IF(AND(AJ196&lt;0,AK196&gt;0),AK196,0)+IF(AND(AL196&gt;0,AM196&gt;0),AM196,0))</f>
        <v>0</v>
      </c>
      <c r="AQ196" s="40">
        <f>AU196*D196</f>
        <v>11981.422339509276</v>
      </c>
      <c r="AR196" s="40">
        <f>AV196*E196</f>
        <v>12785.502852969119</v>
      </c>
      <c r="AS196" s="40">
        <f>IF(AND(Y196&lt;&gt;0,AN196&lt;&gt;0),0,Q196)</f>
        <v>55.536283091231681</v>
      </c>
      <c r="AT196" s="41">
        <f t="shared" si="52"/>
        <v>24822.461475569628</v>
      </c>
      <c r="AU196" s="42">
        <f>S196+AN196</f>
        <v>165.53498672988778</v>
      </c>
      <c r="AV196" s="37">
        <f>T196+AO196</f>
        <v>343.23497591863406</v>
      </c>
      <c r="AW196" s="58">
        <f t="shared" si="37"/>
        <v>0.48268469874760178</v>
      </c>
      <c r="AX196" s="58">
        <f t="shared" si="38"/>
        <v>0.51507796136787909</v>
      </c>
      <c r="AY196" s="59">
        <f t="shared" si="39"/>
        <v>2.2373398845191373E-3</v>
      </c>
      <c r="AZ196" s="54">
        <f t="shared" si="47"/>
        <v>-4.1175170910735526E-3</v>
      </c>
    </row>
    <row r="197" spans="3:52" x14ac:dyDescent="0.25">
      <c r="C197" s="35">
        <v>34955</v>
      </c>
      <c r="D197" s="36">
        <v>72.62</v>
      </c>
      <c r="E197" s="37">
        <v>38.380000000000003</v>
      </c>
      <c r="F197" s="38">
        <v>0</v>
      </c>
      <c r="G197" s="7">
        <v>0</v>
      </c>
      <c r="H197" s="38">
        <v>1</v>
      </c>
      <c r="I197" s="7">
        <v>1</v>
      </c>
      <c r="J197" s="36">
        <f t="shared" si="40"/>
        <v>72.583690000000004</v>
      </c>
      <c r="K197" s="37">
        <f t="shared" si="41"/>
        <v>38.360810000000008</v>
      </c>
      <c r="L197" s="36">
        <f t="shared" si="42"/>
        <v>72.656310000000005</v>
      </c>
      <c r="M197" s="37">
        <f t="shared" si="43"/>
        <v>38.399189999999997</v>
      </c>
      <c r="O197" s="39">
        <f t="shared" si="44"/>
        <v>12021.150736324451</v>
      </c>
      <c r="P197" s="40">
        <f t="shared" si="45"/>
        <v>13173.358375757176</v>
      </c>
      <c r="Q197" s="40">
        <f>S197*F197+T197*G197+AS196*(1+$G$9/252)</f>
        <v>55.538486911989267</v>
      </c>
      <c r="R197" s="41">
        <f t="shared" si="48"/>
        <v>25250.047598993617</v>
      </c>
      <c r="S197" s="36">
        <f>AU196*H196</f>
        <v>165.53498672988778</v>
      </c>
      <c r="T197" s="37">
        <f>AV196*I196</f>
        <v>343.23497591863406</v>
      </c>
      <c r="U197" s="57">
        <f t="shared" si="51"/>
        <v>0.47608428020561727</v>
      </c>
      <c r="V197" s="58">
        <f t="shared" si="49"/>
        <v>0.52171617990463603</v>
      </c>
      <c r="W197" s="59">
        <f t="shared" si="50"/>
        <v>2.1995398897466968E-3</v>
      </c>
      <c r="Y197" s="7">
        <f t="shared" si="46"/>
        <v>0</v>
      </c>
      <c r="Z197" s="40"/>
      <c r="AA197" s="40"/>
      <c r="AB197" s="40"/>
      <c r="AC197" s="40"/>
      <c r="AD197" s="40"/>
      <c r="AE197" s="40"/>
      <c r="AF197" s="40"/>
      <c r="AG197" s="41"/>
      <c r="AH197" s="40"/>
      <c r="AI197" s="40"/>
      <c r="AJ197" s="40"/>
      <c r="AK197" s="40"/>
      <c r="AL197" s="40"/>
      <c r="AM197" s="41"/>
      <c r="AN197" s="36">
        <f>Y197*(IF(AND(AH197&gt;0,AI197&lt;0),AH197,0)+IF(AND(AJ197&lt;0,AK197&gt;0),AJ197,0)+IF(AND(AL197&gt;0,AM197&gt;0),AL197,0))</f>
        <v>0</v>
      </c>
      <c r="AO197" s="37">
        <f>Y197*(IF(AND(AH197&gt;0,AI197&lt;0),AI197,0)+IF(AND(AJ197&lt;0,AK197&gt;0),AK197,0)+IF(AND(AL197&gt;0,AM197&gt;0),AM197,0))</f>
        <v>0</v>
      </c>
      <c r="AQ197" s="40">
        <f>AU197*D197</f>
        <v>12021.150736324451</v>
      </c>
      <c r="AR197" s="40">
        <f>AV197*E197</f>
        <v>13173.358375757176</v>
      </c>
      <c r="AS197" s="40">
        <f>IF(AND(Y197&lt;&gt;0,AN197&lt;&gt;0),0,Q197)</f>
        <v>55.538486911989267</v>
      </c>
      <c r="AT197" s="41">
        <f t="shared" si="52"/>
        <v>25250.047598993617</v>
      </c>
      <c r="AU197" s="42">
        <f>S197+AN197</f>
        <v>165.53498672988778</v>
      </c>
      <c r="AV197" s="37">
        <f>T197+AO197</f>
        <v>343.23497591863406</v>
      </c>
      <c r="AW197" s="58">
        <f t="shared" si="37"/>
        <v>0.47608428020561727</v>
      </c>
      <c r="AX197" s="58">
        <f t="shared" si="38"/>
        <v>0.52171617990463603</v>
      </c>
      <c r="AY197" s="59">
        <f t="shared" si="39"/>
        <v>2.1995398897466968E-3</v>
      </c>
      <c r="AZ197" s="54">
        <f t="shared" si="47"/>
        <v>1.7225774480295719E-2</v>
      </c>
    </row>
    <row r="198" spans="3:52" x14ac:dyDescent="0.25">
      <c r="C198" s="35">
        <v>34956</v>
      </c>
      <c r="D198" s="36">
        <v>73.62</v>
      </c>
      <c r="E198" s="37">
        <v>39.619999999999997</v>
      </c>
      <c r="F198" s="38">
        <v>0</v>
      </c>
      <c r="G198" s="7">
        <v>0</v>
      </c>
      <c r="H198" s="38">
        <v>1</v>
      </c>
      <c r="I198" s="7">
        <v>1</v>
      </c>
      <c r="J198" s="36">
        <f t="shared" si="40"/>
        <v>73.583190000000002</v>
      </c>
      <c r="K198" s="37">
        <f t="shared" si="41"/>
        <v>39.600189999999998</v>
      </c>
      <c r="L198" s="36">
        <f t="shared" si="42"/>
        <v>73.656810000000007</v>
      </c>
      <c r="M198" s="37">
        <f t="shared" si="43"/>
        <v>39.639809999999997</v>
      </c>
      <c r="O198" s="39">
        <f t="shared" si="44"/>
        <v>12186.685723054339</v>
      </c>
      <c r="P198" s="40">
        <f t="shared" si="45"/>
        <v>13598.96974589628</v>
      </c>
      <c r="Q198" s="40">
        <f>S198*F198+T198*G198+AS197*(1+$G$9/252)</f>
        <v>55.540690820200055</v>
      </c>
      <c r="R198" s="41">
        <f t="shared" si="48"/>
        <v>25841.196159770818</v>
      </c>
      <c r="S198" s="36">
        <f>AU197*H197</f>
        <v>165.53498672988778</v>
      </c>
      <c r="T198" s="37">
        <f>AV197*I197</f>
        <v>343.23497591863406</v>
      </c>
      <c r="U198" s="57">
        <f t="shared" si="51"/>
        <v>0.47159913371295042</v>
      </c>
      <c r="V198" s="58">
        <f t="shared" si="49"/>
        <v>0.5262515582412145</v>
      </c>
      <c r="W198" s="59">
        <f t="shared" si="50"/>
        <v>2.1493080458351598E-3</v>
      </c>
      <c r="Y198" s="7">
        <f t="shared" si="46"/>
        <v>0</v>
      </c>
      <c r="Z198" s="40"/>
      <c r="AA198" s="40"/>
      <c r="AB198" s="40"/>
      <c r="AC198" s="40"/>
      <c r="AD198" s="40"/>
      <c r="AE198" s="40"/>
      <c r="AF198" s="40"/>
      <c r="AG198" s="41"/>
      <c r="AH198" s="40"/>
      <c r="AI198" s="40"/>
      <c r="AJ198" s="40"/>
      <c r="AK198" s="40"/>
      <c r="AL198" s="40"/>
      <c r="AM198" s="41"/>
      <c r="AN198" s="36">
        <f>Y198*(IF(AND(AH198&gt;0,AI198&lt;0),AH198,0)+IF(AND(AJ198&lt;0,AK198&gt;0),AJ198,0)+IF(AND(AL198&gt;0,AM198&gt;0),AL198,0))</f>
        <v>0</v>
      </c>
      <c r="AO198" s="37">
        <f>Y198*(IF(AND(AH198&gt;0,AI198&lt;0),AI198,0)+IF(AND(AJ198&lt;0,AK198&gt;0),AK198,0)+IF(AND(AL198&gt;0,AM198&gt;0),AM198,0))</f>
        <v>0</v>
      </c>
      <c r="AQ198" s="40">
        <f>AU198*D198</f>
        <v>12186.685723054339</v>
      </c>
      <c r="AR198" s="40">
        <f>AV198*E198</f>
        <v>13598.96974589628</v>
      </c>
      <c r="AS198" s="40">
        <f>IF(AND(Y198&lt;&gt;0,AN198&lt;&gt;0),0,Q198)</f>
        <v>55.540690820200055</v>
      </c>
      <c r="AT198" s="41">
        <f t="shared" si="52"/>
        <v>25841.196159770818</v>
      </c>
      <c r="AU198" s="42">
        <f>S198+AN198</f>
        <v>165.53498672988778</v>
      </c>
      <c r="AV198" s="37">
        <f>T198+AO198</f>
        <v>343.23497591863406</v>
      </c>
      <c r="AW198" s="58">
        <f t="shared" si="37"/>
        <v>0.47159913371295042</v>
      </c>
      <c r="AX198" s="58">
        <f t="shared" si="38"/>
        <v>0.5262515582412145</v>
      </c>
      <c r="AY198" s="59">
        <f t="shared" si="39"/>
        <v>2.1493080458351598E-3</v>
      </c>
      <c r="AZ198" s="54">
        <f t="shared" si="47"/>
        <v>2.3411780055446751E-2</v>
      </c>
    </row>
    <row r="199" spans="3:52" x14ac:dyDescent="0.25">
      <c r="C199" s="35">
        <v>34957</v>
      </c>
      <c r="D199" s="36">
        <v>79.88</v>
      </c>
      <c r="E199" s="37">
        <v>40.119999999999997</v>
      </c>
      <c r="F199" s="38">
        <v>0</v>
      </c>
      <c r="G199" s="7">
        <v>0</v>
      </c>
      <c r="H199" s="38">
        <v>1</v>
      </c>
      <c r="I199" s="7">
        <v>1</v>
      </c>
      <c r="J199" s="36">
        <f t="shared" si="40"/>
        <v>79.840059999999994</v>
      </c>
      <c r="K199" s="37">
        <f t="shared" si="41"/>
        <v>40.099939999999997</v>
      </c>
      <c r="L199" s="36">
        <f t="shared" si="42"/>
        <v>79.919939999999997</v>
      </c>
      <c r="M199" s="37">
        <f t="shared" si="43"/>
        <v>40.140059999999998</v>
      </c>
      <c r="O199" s="39">
        <f t="shared" si="44"/>
        <v>13222.934739983435</v>
      </c>
      <c r="P199" s="40">
        <f t="shared" si="45"/>
        <v>13770.587233855598</v>
      </c>
      <c r="Q199" s="40">
        <f>S199*F199+T199*G199+AS198*(1+$G$9/252)</f>
        <v>55.54289481586752</v>
      </c>
      <c r="R199" s="41">
        <f t="shared" si="48"/>
        <v>27049.064868654899</v>
      </c>
      <c r="S199" s="36">
        <f>AU198*H198</f>
        <v>165.53498672988778</v>
      </c>
      <c r="T199" s="37">
        <f>AV198*I198</f>
        <v>343.23497591863406</v>
      </c>
      <c r="U199" s="57">
        <f t="shared" si="51"/>
        <v>0.48884997703955696</v>
      </c>
      <c r="V199" s="58">
        <f t="shared" si="49"/>
        <v>0.5090966102053045</v>
      </c>
      <c r="W199" s="59">
        <f t="shared" si="50"/>
        <v>2.0534127551386054E-3</v>
      </c>
      <c r="Y199" s="7">
        <f t="shared" si="46"/>
        <v>0</v>
      </c>
      <c r="Z199" s="40"/>
      <c r="AA199" s="40"/>
      <c r="AB199" s="40"/>
      <c r="AC199" s="40"/>
      <c r="AD199" s="40"/>
      <c r="AE199" s="40"/>
      <c r="AF199" s="40"/>
      <c r="AG199" s="41"/>
      <c r="AH199" s="40"/>
      <c r="AI199" s="40"/>
      <c r="AJ199" s="40"/>
      <c r="AK199" s="40"/>
      <c r="AL199" s="40"/>
      <c r="AM199" s="41"/>
      <c r="AN199" s="36">
        <f>Y199*(IF(AND(AH199&gt;0,AI199&lt;0),AH199,0)+IF(AND(AJ199&lt;0,AK199&gt;0),AJ199,0)+IF(AND(AL199&gt;0,AM199&gt;0),AL199,0))</f>
        <v>0</v>
      </c>
      <c r="AO199" s="37">
        <f>Y199*(IF(AND(AH199&gt;0,AI199&lt;0),AI199,0)+IF(AND(AJ199&lt;0,AK199&gt;0),AK199,0)+IF(AND(AL199&gt;0,AM199&gt;0),AM199,0))</f>
        <v>0</v>
      </c>
      <c r="AQ199" s="40">
        <f>AU199*D199</f>
        <v>13222.934739983435</v>
      </c>
      <c r="AR199" s="40">
        <f>AV199*E199</f>
        <v>13770.587233855598</v>
      </c>
      <c r="AS199" s="40">
        <f>IF(AND(Y199&lt;&gt;0,AN199&lt;&gt;0),0,Q199)</f>
        <v>55.54289481586752</v>
      </c>
      <c r="AT199" s="41">
        <f t="shared" si="52"/>
        <v>27049.064868654899</v>
      </c>
      <c r="AU199" s="42">
        <f>S199+AN199</f>
        <v>165.53498672988778</v>
      </c>
      <c r="AV199" s="37">
        <f>T199+AO199</f>
        <v>343.23497591863406</v>
      </c>
      <c r="AW199" s="58">
        <f t="shared" si="37"/>
        <v>0.48884997703955696</v>
      </c>
      <c r="AX199" s="58">
        <f t="shared" si="38"/>
        <v>0.5090966102053045</v>
      </c>
      <c r="AY199" s="59">
        <f t="shared" si="39"/>
        <v>2.0534127551386054E-3</v>
      </c>
      <c r="AZ199" s="54">
        <f t="shared" si="47"/>
        <v>4.6741981346996253E-2</v>
      </c>
    </row>
    <row r="200" spans="3:52" x14ac:dyDescent="0.25">
      <c r="C200" s="35">
        <v>34960</v>
      </c>
      <c r="D200" s="36">
        <v>79.75</v>
      </c>
      <c r="E200" s="37">
        <v>39.75</v>
      </c>
      <c r="F200" s="38">
        <v>0</v>
      </c>
      <c r="G200" s="7">
        <v>0</v>
      </c>
      <c r="H200" s="38">
        <v>1</v>
      </c>
      <c r="I200" s="7">
        <v>1</v>
      </c>
      <c r="J200" s="36">
        <f t="shared" si="40"/>
        <v>79.710125000000005</v>
      </c>
      <c r="K200" s="37">
        <f t="shared" si="41"/>
        <v>39.730125000000001</v>
      </c>
      <c r="L200" s="36">
        <f t="shared" si="42"/>
        <v>79.789874999999995</v>
      </c>
      <c r="M200" s="37">
        <f t="shared" si="43"/>
        <v>39.769874999999999</v>
      </c>
      <c r="O200" s="39">
        <f t="shared" si="44"/>
        <v>13201.415191708551</v>
      </c>
      <c r="P200" s="40">
        <f t="shared" si="45"/>
        <v>13643.590292765704</v>
      </c>
      <c r="Q200" s="40">
        <f>S200*F200+T200*G200+AS199*(1+$G$9/252)</f>
        <v>55.545098898995128</v>
      </c>
      <c r="R200" s="41">
        <f t="shared" si="48"/>
        <v>26900.55058337325</v>
      </c>
      <c r="S200" s="36">
        <f>AU199*H199</f>
        <v>165.53498672988778</v>
      </c>
      <c r="T200" s="37">
        <f>AV199*I199</f>
        <v>343.23497591863406</v>
      </c>
      <c r="U200" s="57">
        <f t="shared" si="51"/>
        <v>0.4907488845179292</v>
      </c>
      <c r="V200" s="58">
        <f t="shared" si="49"/>
        <v>0.50718628417957234</v>
      </c>
      <c r="W200" s="59">
        <f t="shared" si="50"/>
        <v>2.0648313024985653E-3</v>
      </c>
      <c r="Y200" s="7">
        <f t="shared" si="46"/>
        <v>0</v>
      </c>
      <c r="Z200" s="40"/>
      <c r="AA200" s="40"/>
      <c r="AB200" s="40"/>
      <c r="AC200" s="40"/>
      <c r="AD200" s="40"/>
      <c r="AE200" s="40"/>
      <c r="AF200" s="40"/>
      <c r="AG200" s="41"/>
      <c r="AH200" s="40"/>
      <c r="AI200" s="40"/>
      <c r="AJ200" s="40"/>
      <c r="AK200" s="40"/>
      <c r="AL200" s="40"/>
      <c r="AM200" s="41"/>
      <c r="AN200" s="36">
        <f>Y200*(IF(AND(AH200&gt;0,AI200&lt;0),AH200,0)+IF(AND(AJ200&lt;0,AK200&gt;0),AJ200,0)+IF(AND(AL200&gt;0,AM200&gt;0),AL200,0))</f>
        <v>0</v>
      </c>
      <c r="AO200" s="37">
        <f>Y200*(IF(AND(AH200&gt;0,AI200&lt;0),AI200,0)+IF(AND(AJ200&lt;0,AK200&gt;0),AK200,0)+IF(AND(AL200&gt;0,AM200&gt;0),AM200,0))</f>
        <v>0</v>
      </c>
      <c r="AQ200" s="40">
        <f>AU200*D200</f>
        <v>13201.415191708551</v>
      </c>
      <c r="AR200" s="40">
        <f>AV200*E200</f>
        <v>13643.590292765704</v>
      </c>
      <c r="AS200" s="40">
        <f>IF(AND(Y200&lt;&gt;0,AN200&lt;&gt;0),0,Q200)</f>
        <v>55.545098898995128</v>
      </c>
      <c r="AT200" s="41">
        <f t="shared" si="52"/>
        <v>26900.55058337325</v>
      </c>
      <c r="AU200" s="42">
        <f>S200+AN200</f>
        <v>165.53498672988778</v>
      </c>
      <c r="AV200" s="37">
        <f>T200+AO200</f>
        <v>343.23497591863406</v>
      </c>
      <c r="AW200" s="58">
        <f t="shared" si="37"/>
        <v>0.4907488845179292</v>
      </c>
      <c r="AX200" s="58">
        <f t="shared" si="38"/>
        <v>0.50718628417957234</v>
      </c>
      <c r="AY200" s="59">
        <f t="shared" si="39"/>
        <v>2.0648313024985653E-3</v>
      </c>
      <c r="AZ200" s="54">
        <f t="shared" si="47"/>
        <v>-5.490551558909984E-3</v>
      </c>
    </row>
    <row r="201" spans="3:52" x14ac:dyDescent="0.25">
      <c r="C201" s="35">
        <v>34961</v>
      </c>
      <c r="D201" s="36">
        <v>81.38</v>
      </c>
      <c r="E201" s="37">
        <v>39.619999999999997</v>
      </c>
      <c r="F201" s="38">
        <v>0</v>
      </c>
      <c r="G201" s="7">
        <v>0</v>
      </c>
      <c r="H201" s="38">
        <v>1</v>
      </c>
      <c r="I201" s="7">
        <v>1</v>
      </c>
      <c r="J201" s="36">
        <f t="shared" si="40"/>
        <v>81.339309999999998</v>
      </c>
      <c r="K201" s="37">
        <f t="shared" si="41"/>
        <v>39.600189999999998</v>
      </c>
      <c r="L201" s="36">
        <f t="shared" si="42"/>
        <v>81.420689999999993</v>
      </c>
      <c r="M201" s="37">
        <f t="shared" si="43"/>
        <v>39.639809999999997</v>
      </c>
      <c r="O201" s="39">
        <f t="shared" si="44"/>
        <v>13471.237220078267</v>
      </c>
      <c r="P201" s="40">
        <f t="shared" si="45"/>
        <v>13598.96974589628</v>
      </c>
      <c r="Q201" s="40">
        <f>S201*F201+T201*G201+AS200*(1+$G$9/252)</f>
        <v>55.547303069586356</v>
      </c>
      <c r="R201" s="41">
        <f t="shared" si="48"/>
        <v>27125.754269044133</v>
      </c>
      <c r="S201" s="36">
        <f>AU200*H200</f>
        <v>165.53498672988778</v>
      </c>
      <c r="T201" s="37">
        <f>AV200*I200</f>
        <v>343.23497591863406</v>
      </c>
      <c r="U201" s="57">
        <f t="shared" si="51"/>
        <v>0.49662166391633283</v>
      </c>
      <c r="V201" s="58">
        <f t="shared" si="49"/>
        <v>0.50133056618504435</v>
      </c>
      <c r="W201" s="59">
        <f t="shared" si="50"/>
        <v>2.0477698986227583E-3</v>
      </c>
      <c r="Y201" s="7">
        <f t="shared" si="46"/>
        <v>0</v>
      </c>
      <c r="Z201" s="40"/>
      <c r="AA201" s="40"/>
      <c r="AB201" s="40"/>
      <c r="AC201" s="40"/>
      <c r="AD201" s="40"/>
      <c r="AE201" s="40"/>
      <c r="AF201" s="40"/>
      <c r="AG201" s="41"/>
      <c r="AH201" s="40"/>
      <c r="AI201" s="40"/>
      <c r="AJ201" s="40"/>
      <c r="AK201" s="40"/>
      <c r="AL201" s="40"/>
      <c r="AM201" s="41"/>
      <c r="AN201" s="36">
        <f>Y201*(IF(AND(AH201&gt;0,AI201&lt;0),AH201,0)+IF(AND(AJ201&lt;0,AK201&gt;0),AJ201,0)+IF(AND(AL201&gt;0,AM201&gt;0),AL201,0))</f>
        <v>0</v>
      </c>
      <c r="AO201" s="37">
        <f>Y201*(IF(AND(AH201&gt;0,AI201&lt;0),AI201,0)+IF(AND(AJ201&lt;0,AK201&gt;0),AK201,0)+IF(AND(AL201&gt;0,AM201&gt;0),AM201,0))</f>
        <v>0</v>
      </c>
      <c r="AQ201" s="40">
        <f>AU201*D201</f>
        <v>13471.237220078267</v>
      </c>
      <c r="AR201" s="40">
        <f>AV201*E201</f>
        <v>13598.96974589628</v>
      </c>
      <c r="AS201" s="40">
        <f>IF(AND(Y201&lt;&gt;0,AN201&lt;&gt;0),0,Q201)</f>
        <v>55.547303069586356</v>
      </c>
      <c r="AT201" s="41">
        <f t="shared" si="52"/>
        <v>27125.754269044133</v>
      </c>
      <c r="AU201" s="42">
        <f>S201+AN201</f>
        <v>165.53498672988778</v>
      </c>
      <c r="AV201" s="37">
        <f>T201+AO201</f>
        <v>343.23497591863406</v>
      </c>
      <c r="AW201" s="58">
        <f t="shared" si="37"/>
        <v>0.49662166391633283</v>
      </c>
      <c r="AX201" s="58">
        <f t="shared" si="38"/>
        <v>0.50133056618504435</v>
      </c>
      <c r="AY201" s="59">
        <f t="shared" si="39"/>
        <v>2.0477698986227583E-3</v>
      </c>
      <c r="AZ201" s="54">
        <f t="shared" si="47"/>
        <v>8.3717128752776038E-3</v>
      </c>
    </row>
    <row r="202" spans="3:52" x14ac:dyDescent="0.25">
      <c r="C202" s="35">
        <v>34962</v>
      </c>
      <c r="D202" s="36">
        <v>82</v>
      </c>
      <c r="E202" s="37">
        <v>39.75</v>
      </c>
      <c r="F202" s="38">
        <v>0</v>
      </c>
      <c r="G202" s="7">
        <v>0</v>
      </c>
      <c r="H202" s="38">
        <v>1</v>
      </c>
      <c r="I202" s="7">
        <v>1</v>
      </c>
      <c r="J202" s="36">
        <f t="shared" si="40"/>
        <v>81.959000000000003</v>
      </c>
      <c r="K202" s="37">
        <f t="shared" si="41"/>
        <v>39.730125000000001</v>
      </c>
      <c r="L202" s="36">
        <f t="shared" si="42"/>
        <v>82.040999999999997</v>
      </c>
      <c r="M202" s="37">
        <f t="shared" si="43"/>
        <v>39.769874999999999</v>
      </c>
      <c r="O202" s="39">
        <f t="shared" si="44"/>
        <v>13573.868911850797</v>
      </c>
      <c r="P202" s="40">
        <f t="shared" si="45"/>
        <v>13643.590292765704</v>
      </c>
      <c r="Q202" s="40">
        <f>S202*F202+T202*G202+AS201*(1+$G$9/252)</f>
        <v>55.549507327644669</v>
      </c>
      <c r="R202" s="41">
        <f t="shared" si="48"/>
        <v>27273.008711944145</v>
      </c>
      <c r="S202" s="36">
        <f>AU201*H201</f>
        <v>165.53498672988778</v>
      </c>
      <c r="T202" s="37">
        <f>AV201*I201</f>
        <v>343.23497591863406</v>
      </c>
      <c r="U202" s="57">
        <f t="shared" si="51"/>
        <v>0.49770339074860326</v>
      </c>
      <c r="V202" s="58">
        <f t="shared" si="49"/>
        <v>0.50025981500128835</v>
      </c>
      <c r="W202" s="59">
        <f t="shared" si="50"/>
        <v>2.0367942501084194E-3</v>
      </c>
      <c r="Y202" s="7">
        <f t="shared" si="46"/>
        <v>0</v>
      </c>
      <c r="Z202" s="40"/>
      <c r="AA202" s="40"/>
      <c r="AB202" s="40"/>
      <c r="AC202" s="40"/>
      <c r="AD202" s="40"/>
      <c r="AE202" s="40"/>
      <c r="AF202" s="40"/>
      <c r="AG202" s="41"/>
      <c r="AH202" s="40"/>
      <c r="AI202" s="40"/>
      <c r="AJ202" s="40"/>
      <c r="AK202" s="40"/>
      <c r="AL202" s="40"/>
      <c r="AM202" s="41"/>
      <c r="AN202" s="36">
        <f>Y202*(IF(AND(AH202&gt;0,AI202&lt;0),AH202,0)+IF(AND(AJ202&lt;0,AK202&gt;0),AJ202,0)+IF(AND(AL202&gt;0,AM202&gt;0),AL202,0))</f>
        <v>0</v>
      </c>
      <c r="AO202" s="37">
        <f>Y202*(IF(AND(AH202&gt;0,AI202&lt;0),AI202,0)+IF(AND(AJ202&lt;0,AK202&gt;0),AK202,0)+IF(AND(AL202&gt;0,AM202&gt;0),AM202,0))</f>
        <v>0</v>
      </c>
      <c r="AQ202" s="40">
        <f>AU202*D202</f>
        <v>13573.868911850797</v>
      </c>
      <c r="AR202" s="40">
        <f>AV202*E202</f>
        <v>13643.590292765704</v>
      </c>
      <c r="AS202" s="40">
        <f>IF(AND(Y202&lt;&gt;0,AN202&lt;&gt;0),0,Q202)</f>
        <v>55.549507327644669</v>
      </c>
      <c r="AT202" s="41">
        <f t="shared" si="52"/>
        <v>27273.008711944145</v>
      </c>
      <c r="AU202" s="42">
        <f>S202+AN202</f>
        <v>165.53498672988778</v>
      </c>
      <c r="AV202" s="37">
        <f>T202+AO202</f>
        <v>343.23497591863406</v>
      </c>
      <c r="AW202" s="58">
        <f t="shared" si="37"/>
        <v>0.49770339074860326</v>
      </c>
      <c r="AX202" s="58">
        <f t="shared" si="38"/>
        <v>0.50025981500128835</v>
      </c>
      <c r="AY202" s="59">
        <f t="shared" si="39"/>
        <v>2.0367942501084194E-3</v>
      </c>
      <c r="AZ202" s="54">
        <f t="shared" si="47"/>
        <v>5.4285842686430108E-3</v>
      </c>
    </row>
    <row r="203" spans="3:52" x14ac:dyDescent="0.25">
      <c r="C203" s="35">
        <v>34963</v>
      </c>
      <c r="D203" s="36">
        <v>82.12</v>
      </c>
      <c r="E203" s="37">
        <v>40.5</v>
      </c>
      <c r="F203" s="38">
        <v>0</v>
      </c>
      <c r="G203" s="7">
        <v>0</v>
      </c>
      <c r="H203" s="38">
        <v>1</v>
      </c>
      <c r="I203" s="7">
        <v>1</v>
      </c>
      <c r="J203" s="36">
        <f t="shared" si="40"/>
        <v>82.078940000000003</v>
      </c>
      <c r="K203" s="37">
        <f t="shared" si="41"/>
        <v>40.479750000000003</v>
      </c>
      <c r="L203" s="36">
        <f t="shared" si="42"/>
        <v>82.161060000000006</v>
      </c>
      <c r="M203" s="37">
        <f t="shared" si="43"/>
        <v>40.520249999999997</v>
      </c>
      <c r="O203" s="39">
        <f t="shared" si="44"/>
        <v>13593.733110258385</v>
      </c>
      <c r="P203" s="40">
        <f t="shared" si="45"/>
        <v>13901.016524704679</v>
      </c>
      <c r="Q203" s="40">
        <f>S203*F203+T203*G203+AS202*(1+$G$9/252)</f>
        <v>55.551711673173536</v>
      </c>
      <c r="R203" s="41">
        <f t="shared" si="48"/>
        <v>27550.301346636239</v>
      </c>
      <c r="S203" s="36">
        <f>AU202*H202</f>
        <v>165.53498672988778</v>
      </c>
      <c r="T203" s="37">
        <f>AV202*I202</f>
        <v>343.23497591863406</v>
      </c>
      <c r="U203" s="57">
        <f t="shared" si="51"/>
        <v>0.49341504251524693</v>
      </c>
      <c r="V203" s="58">
        <f t="shared" si="49"/>
        <v>0.50456858347220679</v>
      </c>
      <c r="W203" s="59">
        <f t="shared" si="50"/>
        <v>2.0163740125461872E-3</v>
      </c>
      <c r="Y203" s="7">
        <f t="shared" si="46"/>
        <v>0</v>
      </c>
      <c r="Z203" s="40"/>
      <c r="AA203" s="40"/>
      <c r="AB203" s="40"/>
      <c r="AC203" s="40"/>
      <c r="AD203" s="40"/>
      <c r="AE203" s="40"/>
      <c r="AF203" s="40"/>
      <c r="AG203" s="41"/>
      <c r="AH203" s="40"/>
      <c r="AI203" s="40"/>
      <c r="AJ203" s="40"/>
      <c r="AK203" s="40"/>
      <c r="AL203" s="40"/>
      <c r="AM203" s="41"/>
      <c r="AN203" s="36">
        <f>Y203*(IF(AND(AH203&gt;0,AI203&lt;0),AH203,0)+IF(AND(AJ203&lt;0,AK203&gt;0),AJ203,0)+IF(AND(AL203&gt;0,AM203&gt;0),AL203,0))</f>
        <v>0</v>
      </c>
      <c r="AO203" s="37">
        <f>Y203*(IF(AND(AH203&gt;0,AI203&lt;0),AI203,0)+IF(AND(AJ203&lt;0,AK203&gt;0),AK203,0)+IF(AND(AL203&gt;0,AM203&gt;0),AM203,0))</f>
        <v>0</v>
      </c>
      <c r="AQ203" s="40">
        <f>AU203*D203</f>
        <v>13593.733110258385</v>
      </c>
      <c r="AR203" s="40">
        <f>AV203*E203</f>
        <v>13901.016524704679</v>
      </c>
      <c r="AS203" s="40">
        <f>IF(AND(Y203&lt;&gt;0,AN203&lt;&gt;0),0,Q203)</f>
        <v>55.551711673173536</v>
      </c>
      <c r="AT203" s="41">
        <f t="shared" si="52"/>
        <v>27550.301346636239</v>
      </c>
      <c r="AU203" s="42">
        <f>S203+AN203</f>
        <v>165.53498672988778</v>
      </c>
      <c r="AV203" s="37">
        <f>T203+AO203</f>
        <v>343.23497591863406</v>
      </c>
      <c r="AW203" s="58">
        <f t="shared" si="37"/>
        <v>0.49341504251524693</v>
      </c>
      <c r="AX203" s="58">
        <f t="shared" si="38"/>
        <v>0.50456858347220679</v>
      </c>
      <c r="AY203" s="59">
        <f t="shared" si="39"/>
        <v>2.0163740125461872E-3</v>
      </c>
      <c r="AZ203" s="54">
        <f t="shared" si="47"/>
        <v>1.0167291684641144E-2</v>
      </c>
    </row>
    <row r="204" spans="3:52" x14ac:dyDescent="0.25">
      <c r="C204" s="35">
        <v>34964</v>
      </c>
      <c r="D204" s="36">
        <v>81.5</v>
      </c>
      <c r="E204" s="37">
        <v>40.619999999999997</v>
      </c>
      <c r="F204" s="38">
        <v>0</v>
      </c>
      <c r="G204" s="7">
        <v>0</v>
      </c>
      <c r="H204" s="38">
        <v>1</v>
      </c>
      <c r="I204" s="7">
        <v>1</v>
      </c>
      <c r="J204" s="36">
        <f t="shared" si="40"/>
        <v>81.459250000000011</v>
      </c>
      <c r="K204" s="37">
        <f t="shared" si="41"/>
        <v>40.599690000000002</v>
      </c>
      <c r="L204" s="36">
        <f t="shared" si="42"/>
        <v>81.540749999999989</v>
      </c>
      <c r="M204" s="37">
        <f t="shared" si="43"/>
        <v>40.640309999999992</v>
      </c>
      <c r="O204" s="39">
        <f t="shared" si="44"/>
        <v>13491.101418485854</v>
      </c>
      <c r="P204" s="40">
        <f t="shared" si="45"/>
        <v>13942.204721814915</v>
      </c>
      <c r="Q204" s="40">
        <f>S204*F204+T204*G204+AS203*(1+$G$9/252)</f>
        <v>55.553916106176437</v>
      </c>
      <c r="R204" s="41">
        <f t="shared" si="48"/>
        <v>27488.860056406942</v>
      </c>
      <c r="S204" s="36">
        <f>AU203*H203</f>
        <v>165.53498672988778</v>
      </c>
      <c r="T204" s="37">
        <f>AV203*I203</f>
        <v>343.23497591863406</v>
      </c>
      <c r="U204" s="57">
        <f t="shared" si="51"/>
        <v>0.49078431738537764</v>
      </c>
      <c r="V204" s="58">
        <f t="shared" si="49"/>
        <v>0.50719472154194867</v>
      </c>
      <c r="W204" s="59">
        <f t="shared" si="50"/>
        <v>2.0209610726738105E-3</v>
      </c>
      <c r="Y204" s="7">
        <f t="shared" si="46"/>
        <v>0</v>
      </c>
      <c r="Z204" s="40"/>
      <c r="AA204" s="40"/>
      <c r="AB204" s="40"/>
      <c r="AC204" s="40"/>
      <c r="AD204" s="40"/>
      <c r="AE204" s="40"/>
      <c r="AF204" s="40"/>
      <c r="AG204" s="41"/>
      <c r="AH204" s="40"/>
      <c r="AI204" s="40"/>
      <c r="AJ204" s="40"/>
      <c r="AK204" s="40"/>
      <c r="AL204" s="40"/>
      <c r="AM204" s="41"/>
      <c r="AN204" s="36">
        <f>Y204*(IF(AND(AH204&gt;0,AI204&lt;0),AH204,0)+IF(AND(AJ204&lt;0,AK204&gt;0),AJ204,0)+IF(AND(AL204&gt;0,AM204&gt;0),AL204,0))</f>
        <v>0</v>
      </c>
      <c r="AO204" s="37">
        <f>Y204*(IF(AND(AH204&gt;0,AI204&lt;0),AI204,0)+IF(AND(AJ204&lt;0,AK204&gt;0),AK204,0)+IF(AND(AL204&gt;0,AM204&gt;0),AM204,0))</f>
        <v>0</v>
      </c>
      <c r="AQ204" s="40">
        <f>AU204*D204</f>
        <v>13491.101418485854</v>
      </c>
      <c r="AR204" s="40">
        <f>AV204*E204</f>
        <v>13942.204721814915</v>
      </c>
      <c r="AS204" s="40">
        <f>IF(AND(Y204&lt;&gt;0,AN204&lt;&gt;0),0,Q204)</f>
        <v>55.553916106176437</v>
      </c>
      <c r="AT204" s="41">
        <f t="shared" si="52"/>
        <v>27488.860056406942</v>
      </c>
      <c r="AU204" s="42">
        <f>S204+AN204</f>
        <v>165.53498672988778</v>
      </c>
      <c r="AV204" s="37">
        <f>T204+AO204</f>
        <v>343.23497591863406</v>
      </c>
      <c r="AW204" s="58">
        <f t="shared" si="37"/>
        <v>0.49078431738537764</v>
      </c>
      <c r="AX204" s="58">
        <f t="shared" si="38"/>
        <v>0.50719472154194867</v>
      </c>
      <c r="AY204" s="59">
        <f t="shared" si="39"/>
        <v>2.0209610726738105E-3</v>
      </c>
      <c r="AZ204" s="54">
        <f t="shared" si="47"/>
        <v>-2.2301494802632327E-3</v>
      </c>
    </row>
    <row r="205" spans="3:52" x14ac:dyDescent="0.25">
      <c r="C205" s="35">
        <v>34967</v>
      </c>
      <c r="D205" s="36">
        <v>82.62</v>
      </c>
      <c r="E205" s="37">
        <v>41</v>
      </c>
      <c r="F205" s="38">
        <v>0</v>
      </c>
      <c r="G205" s="7">
        <v>0</v>
      </c>
      <c r="H205" s="38">
        <v>1</v>
      </c>
      <c r="I205" s="7">
        <v>1</v>
      </c>
      <c r="J205" s="36">
        <f t="shared" si="40"/>
        <v>82.578690000000009</v>
      </c>
      <c r="K205" s="37">
        <f t="shared" si="41"/>
        <v>40.979500000000002</v>
      </c>
      <c r="L205" s="36">
        <f t="shared" si="42"/>
        <v>82.66131</v>
      </c>
      <c r="M205" s="37">
        <f t="shared" si="43"/>
        <v>41.020499999999998</v>
      </c>
      <c r="O205" s="39">
        <f t="shared" si="44"/>
        <v>13676.500603623328</v>
      </c>
      <c r="P205" s="40">
        <f t="shared" si="45"/>
        <v>14072.634012663997</v>
      </c>
      <c r="Q205" s="40">
        <f>S205*F205+T205*G205+AS204*(1+$G$9/252)</f>
        <v>55.556120626656835</v>
      </c>
      <c r="R205" s="41">
        <f t="shared" si="48"/>
        <v>27804.690736913981</v>
      </c>
      <c r="S205" s="36">
        <f>AU204*H204</f>
        <v>165.53498672988778</v>
      </c>
      <c r="T205" s="37">
        <f>AV204*I204</f>
        <v>343.23497591863406</v>
      </c>
      <c r="U205" s="57">
        <f t="shared" si="51"/>
        <v>0.49187745812494049</v>
      </c>
      <c r="V205" s="58">
        <f t="shared" si="49"/>
        <v>0.50612445740966028</v>
      </c>
      <c r="W205" s="59">
        <f t="shared" si="50"/>
        <v>1.998084465399199E-3</v>
      </c>
      <c r="Y205" s="7">
        <f t="shared" si="46"/>
        <v>0</v>
      </c>
      <c r="Z205" s="40"/>
      <c r="AA205" s="40"/>
      <c r="AB205" s="40"/>
      <c r="AC205" s="40"/>
      <c r="AD205" s="40"/>
      <c r="AE205" s="40"/>
      <c r="AF205" s="40"/>
      <c r="AG205" s="41"/>
      <c r="AH205" s="40"/>
      <c r="AI205" s="40"/>
      <c r="AJ205" s="40"/>
      <c r="AK205" s="40"/>
      <c r="AL205" s="40"/>
      <c r="AM205" s="41"/>
      <c r="AN205" s="36">
        <f>Y205*(IF(AND(AH205&gt;0,AI205&lt;0),AH205,0)+IF(AND(AJ205&lt;0,AK205&gt;0),AJ205,0)+IF(AND(AL205&gt;0,AM205&gt;0),AL205,0))</f>
        <v>0</v>
      </c>
      <c r="AO205" s="37">
        <f>Y205*(IF(AND(AH205&gt;0,AI205&lt;0),AI205,0)+IF(AND(AJ205&lt;0,AK205&gt;0),AK205,0)+IF(AND(AL205&gt;0,AM205&gt;0),AM205,0))</f>
        <v>0</v>
      </c>
      <c r="AQ205" s="40">
        <f>AU205*D205</f>
        <v>13676.500603623328</v>
      </c>
      <c r="AR205" s="40">
        <f>AV205*E205</f>
        <v>14072.634012663997</v>
      </c>
      <c r="AS205" s="40">
        <f>IF(AND(Y205&lt;&gt;0,AN205&lt;&gt;0),0,Q205)</f>
        <v>55.556120626656835</v>
      </c>
      <c r="AT205" s="41">
        <f t="shared" si="52"/>
        <v>27804.690736913981</v>
      </c>
      <c r="AU205" s="42">
        <f>S205+AN205</f>
        <v>165.53498672988778</v>
      </c>
      <c r="AV205" s="37">
        <f>T205+AO205</f>
        <v>343.23497591863406</v>
      </c>
      <c r="AW205" s="58">
        <f t="shared" si="37"/>
        <v>0.49187745812494049</v>
      </c>
      <c r="AX205" s="58">
        <f t="shared" si="38"/>
        <v>0.50612445740966028</v>
      </c>
      <c r="AY205" s="59">
        <f t="shared" si="39"/>
        <v>1.998084465399199E-3</v>
      </c>
      <c r="AZ205" s="54">
        <f t="shared" si="47"/>
        <v>1.1489406248893497E-2</v>
      </c>
    </row>
    <row r="206" spans="3:52" x14ac:dyDescent="0.25">
      <c r="C206" s="35">
        <v>34968</v>
      </c>
      <c r="D206" s="36">
        <v>83.5</v>
      </c>
      <c r="E206" s="37">
        <v>41.38</v>
      </c>
      <c r="F206" s="38">
        <v>0</v>
      </c>
      <c r="G206" s="7">
        <v>0</v>
      </c>
      <c r="H206" s="38">
        <v>1</v>
      </c>
      <c r="I206" s="7">
        <v>1</v>
      </c>
      <c r="J206" s="36">
        <f t="shared" si="40"/>
        <v>83.458250000000007</v>
      </c>
      <c r="K206" s="37">
        <f t="shared" si="41"/>
        <v>41.359310000000008</v>
      </c>
      <c r="L206" s="36">
        <f t="shared" si="42"/>
        <v>83.541749999999993</v>
      </c>
      <c r="M206" s="37">
        <f t="shared" si="43"/>
        <v>41.400689999999997</v>
      </c>
      <c r="O206" s="39">
        <f t="shared" si="44"/>
        <v>13822.171391945629</v>
      </c>
      <c r="P206" s="40">
        <f t="shared" si="45"/>
        <v>14203.063303513078</v>
      </c>
      <c r="Q206" s="40">
        <f>S206*F206+T206*G206+AS205*(1+$G$9/252)</f>
        <v>55.558325234618202</v>
      </c>
      <c r="R206" s="41">
        <f t="shared" si="48"/>
        <v>28080.793020693323</v>
      </c>
      <c r="S206" s="36">
        <f>AU205*H205</f>
        <v>165.53498672988778</v>
      </c>
      <c r="T206" s="37">
        <f>AV205*I205</f>
        <v>343.23497591863406</v>
      </c>
      <c r="U206" s="57">
        <f t="shared" si="51"/>
        <v>0.49222866967324541</v>
      </c>
      <c r="V206" s="58">
        <f t="shared" si="49"/>
        <v>0.50579281336700654</v>
      </c>
      <c r="W206" s="59">
        <f t="shared" si="50"/>
        <v>1.9785169597481135E-3</v>
      </c>
      <c r="Y206" s="7">
        <f t="shared" si="46"/>
        <v>0</v>
      </c>
      <c r="Z206" s="40"/>
      <c r="AA206" s="40"/>
      <c r="AB206" s="40"/>
      <c r="AC206" s="40"/>
      <c r="AD206" s="40"/>
      <c r="AE206" s="40"/>
      <c r="AF206" s="40"/>
      <c r="AG206" s="41"/>
      <c r="AH206" s="40"/>
      <c r="AI206" s="40"/>
      <c r="AJ206" s="40"/>
      <c r="AK206" s="40"/>
      <c r="AL206" s="40"/>
      <c r="AM206" s="41"/>
      <c r="AN206" s="36">
        <f>Y206*(IF(AND(AH206&gt;0,AI206&lt;0),AH206,0)+IF(AND(AJ206&lt;0,AK206&gt;0),AJ206,0)+IF(AND(AL206&gt;0,AM206&gt;0),AL206,0))</f>
        <v>0</v>
      </c>
      <c r="AO206" s="37">
        <f>Y206*(IF(AND(AH206&gt;0,AI206&lt;0),AI206,0)+IF(AND(AJ206&lt;0,AK206&gt;0),AK206,0)+IF(AND(AL206&gt;0,AM206&gt;0),AM206,0))</f>
        <v>0</v>
      </c>
      <c r="AQ206" s="40">
        <f>AU206*D206</f>
        <v>13822.171391945629</v>
      </c>
      <c r="AR206" s="40">
        <f>AV206*E206</f>
        <v>14203.063303513078</v>
      </c>
      <c r="AS206" s="40">
        <f>IF(AND(Y206&lt;&gt;0,AN206&lt;&gt;0),0,Q206)</f>
        <v>55.558325234618202</v>
      </c>
      <c r="AT206" s="41">
        <f t="shared" si="52"/>
        <v>28080.793020693323</v>
      </c>
      <c r="AU206" s="42">
        <f>S206+AN206</f>
        <v>165.53498672988778</v>
      </c>
      <c r="AV206" s="37">
        <f>T206+AO206</f>
        <v>343.23497591863406</v>
      </c>
      <c r="AW206" s="58">
        <f t="shared" si="37"/>
        <v>0.49222866967324541</v>
      </c>
      <c r="AX206" s="58">
        <f t="shared" si="38"/>
        <v>0.50579281336700654</v>
      </c>
      <c r="AY206" s="59">
        <f t="shared" si="39"/>
        <v>1.9785169597481135E-3</v>
      </c>
      <c r="AZ206" s="54">
        <f t="shared" si="47"/>
        <v>9.9300613120212322E-3</v>
      </c>
    </row>
    <row r="207" spans="3:52" x14ac:dyDescent="0.25">
      <c r="C207" s="35">
        <v>34969</v>
      </c>
      <c r="D207" s="36">
        <v>81.62</v>
      </c>
      <c r="E207" s="37">
        <v>40.619999999999997</v>
      </c>
      <c r="F207" s="38">
        <v>0</v>
      </c>
      <c r="G207" s="7">
        <v>0</v>
      </c>
      <c r="H207" s="38">
        <v>1</v>
      </c>
      <c r="I207" s="7">
        <v>1</v>
      </c>
      <c r="J207" s="36">
        <f t="shared" si="40"/>
        <v>81.579190000000011</v>
      </c>
      <c r="K207" s="37">
        <f t="shared" si="41"/>
        <v>40.599690000000002</v>
      </c>
      <c r="L207" s="36">
        <f t="shared" si="42"/>
        <v>81.660809999999998</v>
      </c>
      <c r="M207" s="37">
        <f t="shared" si="43"/>
        <v>40.640309999999992</v>
      </c>
      <c r="O207" s="39">
        <f t="shared" si="44"/>
        <v>13510.965616893442</v>
      </c>
      <c r="P207" s="40">
        <f t="shared" si="45"/>
        <v>13942.204721814915</v>
      </c>
      <c r="Q207" s="40">
        <f>S207*F207+T207*G207+AS206*(1+$G$9/252)</f>
        <v>55.560529930064014</v>
      </c>
      <c r="R207" s="41">
        <f t="shared" si="48"/>
        <v>27508.730868638417</v>
      </c>
      <c r="S207" s="36">
        <f>AU206*H206</f>
        <v>165.53498672988778</v>
      </c>
      <c r="T207" s="37">
        <f>AV206*I206</f>
        <v>343.23497591863406</v>
      </c>
      <c r="U207" s="57">
        <f t="shared" si="51"/>
        <v>0.49115190669507558</v>
      </c>
      <c r="V207" s="58">
        <f t="shared" si="49"/>
        <v>0.50682835163834672</v>
      </c>
      <c r="W207" s="59">
        <f t="shared" si="50"/>
        <v>2.0197416665778032E-3</v>
      </c>
      <c r="Y207" s="7">
        <f t="shared" si="46"/>
        <v>0</v>
      </c>
      <c r="Z207" s="40"/>
      <c r="AA207" s="40"/>
      <c r="AB207" s="40"/>
      <c r="AC207" s="40"/>
      <c r="AD207" s="40"/>
      <c r="AE207" s="40"/>
      <c r="AF207" s="40"/>
      <c r="AG207" s="41"/>
      <c r="AH207" s="40"/>
      <c r="AI207" s="40"/>
      <c r="AJ207" s="40"/>
      <c r="AK207" s="40"/>
      <c r="AL207" s="40"/>
      <c r="AM207" s="41"/>
      <c r="AN207" s="36">
        <f>Y207*(IF(AND(AH207&gt;0,AI207&lt;0),AH207,0)+IF(AND(AJ207&lt;0,AK207&gt;0),AJ207,0)+IF(AND(AL207&gt;0,AM207&gt;0),AL207,0))</f>
        <v>0</v>
      </c>
      <c r="AO207" s="37">
        <f>Y207*(IF(AND(AH207&gt;0,AI207&lt;0),AI207,0)+IF(AND(AJ207&lt;0,AK207&gt;0),AK207,0)+IF(AND(AL207&gt;0,AM207&gt;0),AM207,0))</f>
        <v>0</v>
      </c>
      <c r="AQ207" s="40">
        <f>AU207*D207</f>
        <v>13510.965616893442</v>
      </c>
      <c r="AR207" s="40">
        <f>AV207*E207</f>
        <v>13942.204721814915</v>
      </c>
      <c r="AS207" s="40">
        <f>IF(AND(Y207&lt;&gt;0,AN207&lt;&gt;0),0,Q207)</f>
        <v>55.560529930064014</v>
      </c>
      <c r="AT207" s="41">
        <f t="shared" si="52"/>
        <v>27508.730868638417</v>
      </c>
      <c r="AU207" s="42">
        <f>S207+AN207</f>
        <v>165.53498672988778</v>
      </c>
      <c r="AV207" s="37">
        <f>T207+AO207</f>
        <v>343.23497591863406</v>
      </c>
      <c r="AW207" s="58">
        <f t="shared" si="37"/>
        <v>0.49115190669507558</v>
      </c>
      <c r="AX207" s="58">
        <f t="shared" si="38"/>
        <v>0.50682835163834672</v>
      </c>
      <c r="AY207" s="59">
        <f t="shared" si="39"/>
        <v>2.0197416665778032E-3</v>
      </c>
      <c r="AZ207" s="54">
        <f t="shared" si="47"/>
        <v>-2.0372008427017807E-2</v>
      </c>
    </row>
    <row r="208" spans="3:52" x14ac:dyDescent="0.25">
      <c r="C208" s="35">
        <v>34970</v>
      </c>
      <c r="D208" s="36">
        <v>82.5</v>
      </c>
      <c r="E208" s="37">
        <v>38.75</v>
      </c>
      <c r="F208" s="38">
        <v>0</v>
      </c>
      <c r="G208" s="7">
        <v>0</v>
      </c>
      <c r="H208" s="38">
        <v>1</v>
      </c>
      <c r="I208" s="7">
        <v>1</v>
      </c>
      <c r="J208" s="36">
        <f t="shared" si="40"/>
        <v>82.458750000000009</v>
      </c>
      <c r="K208" s="37">
        <f t="shared" si="41"/>
        <v>38.730625000000003</v>
      </c>
      <c r="L208" s="36">
        <f t="shared" si="42"/>
        <v>82.541249999999991</v>
      </c>
      <c r="M208" s="37">
        <f t="shared" si="43"/>
        <v>38.769374999999997</v>
      </c>
      <c r="O208" s="39">
        <f t="shared" si="44"/>
        <v>13656.636405215742</v>
      </c>
      <c r="P208" s="40">
        <f t="shared" si="45"/>
        <v>13300.35531684707</v>
      </c>
      <c r="Q208" s="40">
        <f>S208*F208+T208*G208+AS207*(1+$G$9/252)</f>
        <v>55.562734712997745</v>
      </c>
      <c r="R208" s="41">
        <f t="shared" si="48"/>
        <v>27012.554456775812</v>
      </c>
      <c r="S208" s="36">
        <f>AU207*H207</f>
        <v>165.53498672988778</v>
      </c>
      <c r="T208" s="37">
        <f>AV207*I207</f>
        <v>343.23497591863406</v>
      </c>
      <c r="U208" s="57">
        <f t="shared" si="51"/>
        <v>0.50556627019737932</v>
      </c>
      <c r="V208" s="58">
        <f t="shared" si="49"/>
        <v>0.49237680716681786</v>
      </c>
      <c r="W208" s="59">
        <f t="shared" si="50"/>
        <v>2.0569226358027916E-3</v>
      </c>
      <c r="Y208" s="7">
        <f t="shared" si="46"/>
        <v>0</v>
      </c>
      <c r="Z208" s="40"/>
      <c r="AA208" s="40"/>
      <c r="AB208" s="40"/>
      <c r="AC208" s="40"/>
      <c r="AD208" s="40"/>
      <c r="AE208" s="40"/>
      <c r="AF208" s="40"/>
      <c r="AG208" s="41"/>
      <c r="AH208" s="40"/>
      <c r="AI208" s="40"/>
      <c r="AJ208" s="40"/>
      <c r="AK208" s="40"/>
      <c r="AL208" s="40"/>
      <c r="AM208" s="41"/>
      <c r="AN208" s="36">
        <f>Y208*(IF(AND(AH208&gt;0,AI208&lt;0),AH208,0)+IF(AND(AJ208&lt;0,AK208&gt;0),AJ208,0)+IF(AND(AL208&gt;0,AM208&gt;0),AL208,0))</f>
        <v>0</v>
      </c>
      <c r="AO208" s="37">
        <f>Y208*(IF(AND(AH208&gt;0,AI208&lt;0),AI208,0)+IF(AND(AJ208&lt;0,AK208&gt;0),AK208,0)+IF(AND(AL208&gt;0,AM208&gt;0),AM208,0))</f>
        <v>0</v>
      </c>
      <c r="AQ208" s="40">
        <f>AU208*D208</f>
        <v>13656.636405215742</v>
      </c>
      <c r="AR208" s="40">
        <f>AV208*E208</f>
        <v>13300.35531684707</v>
      </c>
      <c r="AS208" s="40">
        <f>IF(AND(Y208&lt;&gt;0,AN208&lt;&gt;0),0,Q208)</f>
        <v>55.562734712997745</v>
      </c>
      <c r="AT208" s="41">
        <f t="shared" si="52"/>
        <v>27012.554456775812</v>
      </c>
      <c r="AU208" s="42">
        <f>S208+AN208</f>
        <v>165.53498672988778</v>
      </c>
      <c r="AV208" s="37">
        <f>T208+AO208</f>
        <v>343.23497591863406</v>
      </c>
      <c r="AW208" s="58">
        <f t="shared" si="37"/>
        <v>0.50556627019737932</v>
      </c>
      <c r="AX208" s="58">
        <f t="shared" si="38"/>
        <v>0.49237680716681786</v>
      </c>
      <c r="AY208" s="59">
        <f t="shared" si="39"/>
        <v>2.0569226358027916E-3</v>
      </c>
      <c r="AZ208" s="54">
        <f t="shared" si="47"/>
        <v>-1.8037052099276418E-2</v>
      </c>
    </row>
    <row r="209" spans="3:52" x14ac:dyDescent="0.25">
      <c r="C209" s="35">
        <v>34971</v>
      </c>
      <c r="D209" s="36">
        <v>83</v>
      </c>
      <c r="E209" s="37">
        <v>38.25</v>
      </c>
      <c r="F209" s="38">
        <v>0</v>
      </c>
      <c r="G209" s="7">
        <v>0</v>
      </c>
      <c r="H209" s="38">
        <v>1</v>
      </c>
      <c r="I209" s="7">
        <v>1</v>
      </c>
      <c r="J209" s="36">
        <f t="shared" si="40"/>
        <v>82.958500000000001</v>
      </c>
      <c r="K209" s="37">
        <f t="shared" si="41"/>
        <v>38.230875000000005</v>
      </c>
      <c r="L209" s="36">
        <f t="shared" si="42"/>
        <v>83.041499999999999</v>
      </c>
      <c r="M209" s="37">
        <f t="shared" si="43"/>
        <v>38.269124999999995</v>
      </c>
      <c r="O209" s="39">
        <f t="shared" si="44"/>
        <v>13739.403898580686</v>
      </c>
      <c r="P209" s="40">
        <f t="shared" si="45"/>
        <v>13128.737828887753</v>
      </c>
      <c r="Q209" s="40">
        <f>S209*F209+T209*G209+AS208*(1+$G$9/252)</f>
        <v>55.564939583422856</v>
      </c>
      <c r="R209" s="41">
        <f t="shared" si="48"/>
        <v>26923.706667051862</v>
      </c>
      <c r="S209" s="36">
        <f>AU208*H208</f>
        <v>165.53498672988778</v>
      </c>
      <c r="T209" s="37">
        <f>AV208*I208</f>
        <v>343.23497591863406</v>
      </c>
      <c r="U209" s="57">
        <f t="shared" si="51"/>
        <v>0.51030877986033063</v>
      </c>
      <c r="V209" s="58">
        <f t="shared" si="49"/>
        <v>0.48762742779968588</v>
      </c>
      <c r="W209" s="59">
        <f t="shared" si="50"/>
        <v>2.0637923399834455E-3</v>
      </c>
      <c r="Y209" s="7">
        <f t="shared" si="46"/>
        <v>0</v>
      </c>
      <c r="Z209" s="40"/>
      <c r="AA209" s="40"/>
      <c r="AB209" s="40"/>
      <c r="AC209" s="40"/>
      <c r="AD209" s="40"/>
      <c r="AE209" s="40"/>
      <c r="AF209" s="40"/>
      <c r="AG209" s="41"/>
      <c r="AH209" s="40"/>
      <c r="AI209" s="40"/>
      <c r="AJ209" s="40"/>
      <c r="AK209" s="40"/>
      <c r="AL209" s="40"/>
      <c r="AM209" s="41"/>
      <c r="AN209" s="36">
        <f>Y209*(IF(AND(AH209&gt;0,AI209&lt;0),AH209,0)+IF(AND(AJ209&lt;0,AK209&gt;0),AJ209,0)+IF(AND(AL209&gt;0,AM209&gt;0),AL209,0))</f>
        <v>0</v>
      </c>
      <c r="AO209" s="37">
        <f>Y209*(IF(AND(AH209&gt;0,AI209&lt;0),AI209,0)+IF(AND(AJ209&lt;0,AK209&gt;0),AK209,0)+IF(AND(AL209&gt;0,AM209&gt;0),AM209,0))</f>
        <v>0</v>
      </c>
      <c r="AQ209" s="40">
        <f>AU209*D209</f>
        <v>13739.403898580686</v>
      </c>
      <c r="AR209" s="40">
        <f>AV209*E209</f>
        <v>13128.737828887753</v>
      </c>
      <c r="AS209" s="40">
        <f>IF(AND(Y209&lt;&gt;0,AN209&lt;&gt;0),0,Q209)</f>
        <v>55.564939583422856</v>
      </c>
      <c r="AT209" s="41">
        <f t="shared" si="52"/>
        <v>26923.706667051862</v>
      </c>
      <c r="AU209" s="42">
        <f>S209+AN209</f>
        <v>165.53498672988778</v>
      </c>
      <c r="AV209" s="37">
        <f>T209+AO209</f>
        <v>343.23497591863406</v>
      </c>
      <c r="AW209" s="58">
        <f t="shared" si="37"/>
        <v>0.51030877986033063</v>
      </c>
      <c r="AX209" s="58">
        <f t="shared" si="38"/>
        <v>0.48762742779968588</v>
      </c>
      <c r="AY209" s="59">
        <f t="shared" si="39"/>
        <v>2.0637923399834455E-3</v>
      </c>
      <c r="AZ209" s="54">
        <f t="shared" si="47"/>
        <v>-3.2891294996229004E-3</v>
      </c>
    </row>
    <row r="210" spans="3:52" x14ac:dyDescent="0.25">
      <c r="C210" s="35">
        <v>34974</v>
      </c>
      <c r="D210" s="36">
        <v>83.38</v>
      </c>
      <c r="E210" s="37">
        <v>38</v>
      </c>
      <c r="F210" s="38">
        <v>0</v>
      </c>
      <c r="G210" s="7">
        <v>0</v>
      </c>
      <c r="H210" s="38">
        <v>1</v>
      </c>
      <c r="I210" s="7">
        <v>1</v>
      </c>
      <c r="J210" s="36">
        <f t="shared" si="40"/>
        <v>83.338310000000007</v>
      </c>
      <c r="K210" s="37">
        <f t="shared" si="41"/>
        <v>37.981000000000002</v>
      </c>
      <c r="L210" s="36">
        <f t="shared" si="42"/>
        <v>83.421689999999984</v>
      </c>
      <c r="M210" s="37">
        <f t="shared" si="43"/>
        <v>38.018999999999998</v>
      </c>
      <c r="O210" s="39">
        <f t="shared" si="44"/>
        <v>13802.307193538041</v>
      </c>
      <c r="P210" s="40">
        <f t="shared" si="45"/>
        <v>13042.929084908094</v>
      </c>
      <c r="Q210" s="40">
        <f>S210*F210+T210*G210+AS209*(1+$G$9/252)</f>
        <v>55.567144541342827</v>
      </c>
      <c r="R210" s="41">
        <f t="shared" si="48"/>
        <v>26900.803422987479</v>
      </c>
      <c r="S210" s="36">
        <f>AU209*H209</f>
        <v>165.53498672988778</v>
      </c>
      <c r="T210" s="37">
        <f>AV209*I209</f>
        <v>343.23497591863406</v>
      </c>
      <c r="U210" s="57">
        <f t="shared" si="51"/>
        <v>0.51308159747167958</v>
      </c>
      <c r="V210" s="58">
        <f t="shared" si="49"/>
        <v>0.4848527711169604</v>
      </c>
      <c r="W210" s="59">
        <f t="shared" si="50"/>
        <v>2.0656314113599735E-3</v>
      </c>
      <c r="Y210" s="7">
        <f t="shared" si="46"/>
        <v>0</v>
      </c>
      <c r="Z210" s="40"/>
      <c r="AA210" s="40"/>
      <c r="AB210" s="40"/>
      <c r="AC210" s="40"/>
      <c r="AD210" s="40"/>
      <c r="AE210" s="40"/>
      <c r="AF210" s="40"/>
      <c r="AG210" s="41"/>
      <c r="AH210" s="40"/>
      <c r="AI210" s="40"/>
      <c r="AJ210" s="40"/>
      <c r="AK210" s="40"/>
      <c r="AL210" s="40"/>
      <c r="AM210" s="41"/>
      <c r="AN210" s="36">
        <f>Y210*(IF(AND(AH210&gt;0,AI210&lt;0),AH210,0)+IF(AND(AJ210&lt;0,AK210&gt;0),AJ210,0)+IF(AND(AL210&gt;0,AM210&gt;0),AL210,0))</f>
        <v>0</v>
      </c>
      <c r="AO210" s="37">
        <f>Y210*(IF(AND(AH210&gt;0,AI210&lt;0),AI210,0)+IF(AND(AJ210&lt;0,AK210&gt;0),AK210,0)+IF(AND(AL210&gt;0,AM210&gt;0),AM210,0))</f>
        <v>0</v>
      </c>
      <c r="AQ210" s="40">
        <f>AU210*D210</f>
        <v>13802.307193538041</v>
      </c>
      <c r="AR210" s="40">
        <f>AV210*E210</f>
        <v>13042.929084908094</v>
      </c>
      <c r="AS210" s="40">
        <f>IF(AND(Y210&lt;&gt;0,AN210&lt;&gt;0),0,Q210)</f>
        <v>55.567144541342827</v>
      </c>
      <c r="AT210" s="41">
        <f t="shared" si="52"/>
        <v>26900.803422987479</v>
      </c>
      <c r="AU210" s="42">
        <f>S210+AN210</f>
        <v>165.53498672988778</v>
      </c>
      <c r="AV210" s="37">
        <f>T210+AO210</f>
        <v>343.23497591863406</v>
      </c>
      <c r="AW210" s="58">
        <f t="shared" si="37"/>
        <v>0.51308159747167958</v>
      </c>
      <c r="AX210" s="58">
        <f t="shared" si="38"/>
        <v>0.4848527711169604</v>
      </c>
      <c r="AY210" s="59">
        <f t="shared" si="39"/>
        <v>2.0656314113599735E-3</v>
      </c>
      <c r="AZ210" s="54">
        <f t="shared" si="47"/>
        <v>-8.506720247554167E-4</v>
      </c>
    </row>
    <row r="211" spans="3:52" x14ac:dyDescent="0.25">
      <c r="C211" s="35">
        <v>34975</v>
      </c>
      <c r="D211" s="36">
        <v>82.62</v>
      </c>
      <c r="E211" s="37">
        <v>38.619999999999997</v>
      </c>
      <c r="F211" s="38">
        <v>0</v>
      </c>
      <c r="G211" s="7">
        <v>0</v>
      </c>
      <c r="H211" s="38">
        <v>1</v>
      </c>
      <c r="I211" s="7">
        <v>1</v>
      </c>
      <c r="J211" s="36">
        <f t="shared" si="40"/>
        <v>82.578690000000009</v>
      </c>
      <c r="K211" s="37">
        <f t="shared" si="41"/>
        <v>38.60069</v>
      </c>
      <c r="L211" s="36">
        <f t="shared" si="42"/>
        <v>82.66131</v>
      </c>
      <c r="M211" s="37">
        <f t="shared" si="43"/>
        <v>38.639309999999995</v>
      </c>
      <c r="O211" s="39">
        <f t="shared" si="44"/>
        <v>13676.500603623328</v>
      </c>
      <c r="P211" s="40">
        <f t="shared" si="45"/>
        <v>13255.734769977647</v>
      </c>
      <c r="Q211" s="40">
        <f>S211*F211+T211*G211+AS210*(1+$G$9/252)</f>
        <v>55.569349586761128</v>
      </c>
      <c r="R211" s="41">
        <f t="shared" si="48"/>
        <v>26987.804723187735</v>
      </c>
      <c r="S211" s="36">
        <f>AU210*H210</f>
        <v>165.53498672988778</v>
      </c>
      <c r="T211" s="37">
        <f>AV210*I210</f>
        <v>343.23497591863406</v>
      </c>
      <c r="U211" s="57">
        <f t="shared" si="51"/>
        <v>0.5067659538781446</v>
      </c>
      <c r="V211" s="58">
        <f t="shared" si="49"/>
        <v>0.491174992035881</v>
      </c>
      <c r="W211" s="59">
        <f t="shared" si="50"/>
        <v>2.0590540859744817E-3</v>
      </c>
      <c r="Y211" s="7">
        <f t="shared" si="46"/>
        <v>0</v>
      </c>
      <c r="Z211" s="40"/>
      <c r="AA211" s="40"/>
      <c r="AB211" s="40"/>
      <c r="AC211" s="40"/>
      <c r="AD211" s="40"/>
      <c r="AE211" s="40"/>
      <c r="AF211" s="40"/>
      <c r="AG211" s="41"/>
      <c r="AH211" s="40"/>
      <c r="AI211" s="40"/>
      <c r="AJ211" s="40"/>
      <c r="AK211" s="40"/>
      <c r="AL211" s="40"/>
      <c r="AM211" s="41"/>
      <c r="AN211" s="36">
        <f>Y211*(IF(AND(AH211&gt;0,AI211&lt;0),AH211,0)+IF(AND(AJ211&lt;0,AK211&gt;0),AJ211,0)+IF(AND(AL211&gt;0,AM211&gt;0),AL211,0))</f>
        <v>0</v>
      </c>
      <c r="AO211" s="37">
        <f>Y211*(IF(AND(AH211&gt;0,AI211&lt;0),AI211,0)+IF(AND(AJ211&lt;0,AK211&gt;0),AK211,0)+IF(AND(AL211&gt;0,AM211&gt;0),AM211,0))</f>
        <v>0</v>
      </c>
      <c r="AQ211" s="40">
        <f>AU211*D211</f>
        <v>13676.500603623328</v>
      </c>
      <c r="AR211" s="40">
        <f>AV211*E211</f>
        <v>13255.734769977647</v>
      </c>
      <c r="AS211" s="40">
        <f>IF(AND(Y211&lt;&gt;0,AN211&lt;&gt;0),0,Q211)</f>
        <v>55.569349586761128</v>
      </c>
      <c r="AT211" s="41">
        <f t="shared" si="52"/>
        <v>26987.804723187735</v>
      </c>
      <c r="AU211" s="42">
        <f>S211+AN211</f>
        <v>165.53498672988778</v>
      </c>
      <c r="AV211" s="37">
        <f>T211+AO211</f>
        <v>343.23497591863406</v>
      </c>
      <c r="AW211" s="58">
        <f t="shared" si="37"/>
        <v>0.5067659538781446</v>
      </c>
      <c r="AX211" s="58">
        <f t="shared" si="38"/>
        <v>0.491174992035881</v>
      </c>
      <c r="AY211" s="59">
        <f t="shared" si="39"/>
        <v>2.0590540859744817E-3</v>
      </c>
      <c r="AZ211" s="54">
        <f t="shared" si="47"/>
        <v>3.2341524835615143E-3</v>
      </c>
    </row>
    <row r="212" spans="3:52" x14ac:dyDescent="0.25">
      <c r="C212" s="35">
        <v>34976</v>
      </c>
      <c r="D212" s="36">
        <v>82.62</v>
      </c>
      <c r="E212" s="37">
        <v>39</v>
      </c>
      <c r="F212" s="38">
        <v>0</v>
      </c>
      <c r="G212" s="7">
        <v>0</v>
      </c>
      <c r="H212" s="38">
        <v>1</v>
      </c>
      <c r="I212" s="7">
        <v>1</v>
      </c>
      <c r="J212" s="36">
        <f t="shared" si="40"/>
        <v>82.578690000000009</v>
      </c>
      <c r="K212" s="37">
        <f t="shared" si="41"/>
        <v>38.980499999999999</v>
      </c>
      <c r="L212" s="36">
        <f t="shared" si="42"/>
        <v>82.66131</v>
      </c>
      <c r="M212" s="37">
        <f t="shared" si="43"/>
        <v>39.019500000000001</v>
      </c>
      <c r="O212" s="39">
        <f t="shared" si="44"/>
        <v>13676.500603623328</v>
      </c>
      <c r="P212" s="40">
        <f t="shared" si="45"/>
        <v>13386.164060826728</v>
      </c>
      <c r="Q212" s="40">
        <f>S212*F212+T212*G212+AS211*(1+$G$9/252)</f>
        <v>55.571554719681231</v>
      </c>
      <c r="R212" s="41">
        <f t="shared" si="48"/>
        <v>27118.236219169739</v>
      </c>
      <c r="S212" s="36">
        <f>AU211*H211</f>
        <v>165.53498672988778</v>
      </c>
      <c r="T212" s="37">
        <f>AV211*I211</f>
        <v>343.23497591863406</v>
      </c>
      <c r="U212" s="57">
        <f t="shared" si="51"/>
        <v>0.5043285445664597</v>
      </c>
      <c r="V212" s="58">
        <f t="shared" si="49"/>
        <v>0.4936222235339966</v>
      </c>
      <c r="W212" s="59">
        <f t="shared" si="50"/>
        <v>2.0492318995435988E-3</v>
      </c>
      <c r="Y212" s="7">
        <f t="shared" si="46"/>
        <v>0</v>
      </c>
      <c r="Z212" s="40"/>
      <c r="AA212" s="40"/>
      <c r="AB212" s="40"/>
      <c r="AC212" s="40"/>
      <c r="AD212" s="40"/>
      <c r="AE212" s="40"/>
      <c r="AF212" s="40"/>
      <c r="AG212" s="41"/>
      <c r="AH212" s="40"/>
      <c r="AI212" s="40"/>
      <c r="AJ212" s="40"/>
      <c r="AK212" s="40"/>
      <c r="AL212" s="40"/>
      <c r="AM212" s="41"/>
      <c r="AN212" s="36">
        <f>Y212*(IF(AND(AH212&gt;0,AI212&lt;0),AH212,0)+IF(AND(AJ212&lt;0,AK212&gt;0),AJ212,0)+IF(AND(AL212&gt;0,AM212&gt;0),AL212,0))</f>
        <v>0</v>
      </c>
      <c r="AO212" s="37">
        <f>Y212*(IF(AND(AH212&gt;0,AI212&lt;0),AI212,0)+IF(AND(AJ212&lt;0,AK212&gt;0),AK212,0)+IF(AND(AL212&gt;0,AM212&gt;0),AM212,0))</f>
        <v>0</v>
      </c>
      <c r="AQ212" s="40">
        <f>AU212*D212</f>
        <v>13676.500603623328</v>
      </c>
      <c r="AR212" s="40">
        <f>AV212*E212</f>
        <v>13386.164060826728</v>
      </c>
      <c r="AS212" s="40">
        <f>IF(AND(Y212&lt;&gt;0,AN212&lt;&gt;0),0,Q212)</f>
        <v>55.571554719681231</v>
      </c>
      <c r="AT212" s="41">
        <f t="shared" si="52"/>
        <v>27118.236219169739</v>
      </c>
      <c r="AU212" s="42">
        <f>S212+AN212</f>
        <v>165.53498672988778</v>
      </c>
      <c r="AV212" s="37">
        <f>T212+AO212</f>
        <v>343.23497591863406</v>
      </c>
      <c r="AW212" s="58">
        <f t="shared" si="37"/>
        <v>0.5043285445664597</v>
      </c>
      <c r="AX212" s="58">
        <f t="shared" si="38"/>
        <v>0.4936222235339966</v>
      </c>
      <c r="AY212" s="59">
        <f t="shared" si="39"/>
        <v>2.0492318995435988E-3</v>
      </c>
      <c r="AZ212" s="54">
        <f t="shared" si="47"/>
        <v>4.8329790925876193E-3</v>
      </c>
    </row>
    <row r="213" spans="3:52" x14ac:dyDescent="0.25">
      <c r="C213" s="35">
        <v>34977</v>
      </c>
      <c r="D213" s="36">
        <v>82.25</v>
      </c>
      <c r="E213" s="37">
        <v>38.619999999999997</v>
      </c>
      <c r="F213" s="38">
        <v>0</v>
      </c>
      <c r="G213" s="7">
        <v>0</v>
      </c>
      <c r="H213" s="38">
        <v>1</v>
      </c>
      <c r="I213" s="7">
        <v>1</v>
      </c>
      <c r="J213" s="36">
        <f t="shared" si="40"/>
        <v>82.208875000000006</v>
      </c>
      <c r="K213" s="37">
        <f t="shared" si="41"/>
        <v>38.60069</v>
      </c>
      <c r="L213" s="36">
        <f t="shared" si="42"/>
        <v>82.291124999999994</v>
      </c>
      <c r="M213" s="37">
        <f t="shared" si="43"/>
        <v>38.639309999999995</v>
      </c>
      <c r="O213" s="39">
        <f t="shared" si="44"/>
        <v>13615.252658533269</v>
      </c>
      <c r="P213" s="40">
        <f t="shared" si="45"/>
        <v>13255.734769977647</v>
      </c>
      <c r="Q213" s="40">
        <f>S213*F213+T213*G213+AS212*(1+$G$9/252)</f>
        <v>55.573759940106612</v>
      </c>
      <c r="R213" s="41">
        <f t="shared" si="48"/>
        <v>26926.561188451025</v>
      </c>
      <c r="S213" s="36">
        <f>AU212*H212</f>
        <v>165.53498672988778</v>
      </c>
      <c r="T213" s="37">
        <f>AV212*I212</f>
        <v>343.23497591863406</v>
      </c>
      <c r="U213" s="57">
        <f t="shared" si="51"/>
        <v>0.50564394625975995</v>
      </c>
      <c r="V213" s="58">
        <f t="shared" si="49"/>
        <v>0.49229215261483583</v>
      </c>
      <c r="W213" s="59">
        <f t="shared" si="50"/>
        <v>2.0639011254041067E-3</v>
      </c>
      <c r="Y213" s="7">
        <f t="shared" si="46"/>
        <v>0</v>
      </c>
      <c r="Z213" s="40"/>
      <c r="AA213" s="40"/>
      <c r="AB213" s="40"/>
      <c r="AC213" s="40"/>
      <c r="AD213" s="40"/>
      <c r="AE213" s="40"/>
      <c r="AF213" s="40"/>
      <c r="AG213" s="41"/>
      <c r="AH213" s="40"/>
      <c r="AI213" s="40"/>
      <c r="AJ213" s="40"/>
      <c r="AK213" s="40"/>
      <c r="AL213" s="40"/>
      <c r="AM213" s="41"/>
      <c r="AN213" s="36">
        <f>Y213*(IF(AND(AH213&gt;0,AI213&lt;0),AH213,0)+IF(AND(AJ213&lt;0,AK213&gt;0),AJ213,0)+IF(AND(AL213&gt;0,AM213&gt;0),AL213,0))</f>
        <v>0</v>
      </c>
      <c r="AO213" s="37">
        <f>Y213*(IF(AND(AH213&gt;0,AI213&lt;0),AI213,0)+IF(AND(AJ213&lt;0,AK213&gt;0),AK213,0)+IF(AND(AL213&gt;0,AM213&gt;0),AM213,0))</f>
        <v>0</v>
      </c>
      <c r="AQ213" s="40">
        <f>AU213*D213</f>
        <v>13615.252658533269</v>
      </c>
      <c r="AR213" s="40">
        <f>AV213*E213</f>
        <v>13255.734769977647</v>
      </c>
      <c r="AS213" s="40">
        <f>IF(AND(Y213&lt;&gt;0,AN213&lt;&gt;0),0,Q213)</f>
        <v>55.573759940106612</v>
      </c>
      <c r="AT213" s="41">
        <f t="shared" si="52"/>
        <v>26926.561188451025</v>
      </c>
      <c r="AU213" s="42">
        <f>S213+AN213</f>
        <v>165.53498672988778</v>
      </c>
      <c r="AV213" s="37">
        <f>T213+AO213</f>
        <v>343.23497591863406</v>
      </c>
      <c r="AW213" s="58">
        <f t="shared" ref="AW213:AW276" si="53">AQ213/AT213</f>
        <v>0.50564394625975995</v>
      </c>
      <c r="AX213" s="58">
        <f t="shared" ref="AX213:AX276" si="54">AR213/AT213</f>
        <v>0.49229215261483583</v>
      </c>
      <c r="AY213" s="59">
        <f t="shared" ref="AY213:AY276" si="55">AS213/AT213</f>
        <v>2.0639011254041067E-3</v>
      </c>
      <c r="AZ213" s="54">
        <f t="shared" si="47"/>
        <v>-7.0681230582105847E-3</v>
      </c>
    </row>
    <row r="214" spans="3:52" x14ac:dyDescent="0.25">
      <c r="C214" s="35">
        <v>34978</v>
      </c>
      <c r="D214" s="36">
        <v>81.5</v>
      </c>
      <c r="E214" s="37">
        <v>38.75</v>
      </c>
      <c r="F214" s="38">
        <v>0</v>
      </c>
      <c r="G214" s="7">
        <v>0</v>
      </c>
      <c r="H214" s="38">
        <v>1</v>
      </c>
      <c r="I214" s="7">
        <v>1</v>
      </c>
      <c r="J214" s="36">
        <f t="shared" ref="J214:J277" si="56">D214*(1-$F$8/20000)</f>
        <v>81.459250000000011</v>
      </c>
      <c r="K214" s="37">
        <f t="shared" ref="K214:K277" si="57">E214*(1-$F$8/20000)</f>
        <v>38.730625000000003</v>
      </c>
      <c r="L214" s="36">
        <f t="shared" ref="L214:L277" si="58">D214*(1+$F$8/20000)</f>
        <v>81.540749999999989</v>
      </c>
      <c r="M214" s="37">
        <f t="shared" ref="M214:M277" si="59">E214*(1+$F$8/20000)</f>
        <v>38.769374999999997</v>
      </c>
      <c r="O214" s="39">
        <f t="shared" si="44"/>
        <v>13491.101418485854</v>
      </c>
      <c r="P214" s="40">
        <f t="shared" si="45"/>
        <v>13300.35531684707</v>
      </c>
      <c r="Q214" s="40">
        <f>S214*F214+T214*G214+AS213*(1+$G$9/252)</f>
        <v>55.575965248040738</v>
      </c>
      <c r="R214" s="41">
        <f t="shared" si="48"/>
        <v>26847.032700580967</v>
      </c>
      <c r="S214" s="36">
        <f>AU213*H213</f>
        <v>165.53498672988778</v>
      </c>
      <c r="T214" s="37">
        <f>AV213*I213</f>
        <v>343.23497591863406</v>
      </c>
      <c r="U214" s="57">
        <f t="shared" si="51"/>
        <v>0.50251741296511732</v>
      </c>
      <c r="V214" s="58">
        <f t="shared" si="49"/>
        <v>0.49541248990840064</v>
      </c>
      <c r="W214" s="59">
        <f t="shared" si="50"/>
        <v>2.0700971264819923E-3</v>
      </c>
      <c r="Y214" s="7">
        <f t="shared" si="46"/>
        <v>0</v>
      </c>
      <c r="Z214" s="40"/>
      <c r="AA214" s="40"/>
      <c r="AB214" s="40"/>
      <c r="AC214" s="40"/>
      <c r="AD214" s="40"/>
      <c r="AE214" s="40"/>
      <c r="AF214" s="40"/>
      <c r="AG214" s="41"/>
      <c r="AH214" s="40"/>
      <c r="AI214" s="40"/>
      <c r="AJ214" s="40"/>
      <c r="AK214" s="40"/>
      <c r="AL214" s="40"/>
      <c r="AM214" s="41"/>
      <c r="AN214" s="36">
        <f>Y214*(IF(AND(AH214&gt;0,AI214&lt;0),AH214,0)+IF(AND(AJ214&lt;0,AK214&gt;0),AJ214,0)+IF(AND(AL214&gt;0,AM214&gt;0),AL214,0))</f>
        <v>0</v>
      </c>
      <c r="AO214" s="37">
        <f>Y214*(IF(AND(AH214&gt;0,AI214&lt;0),AI214,0)+IF(AND(AJ214&lt;0,AK214&gt;0),AK214,0)+IF(AND(AL214&gt;0,AM214&gt;0),AM214,0))</f>
        <v>0</v>
      </c>
      <c r="AQ214" s="40">
        <f>AU214*D214</f>
        <v>13491.101418485854</v>
      </c>
      <c r="AR214" s="40">
        <f>AV214*E214</f>
        <v>13300.35531684707</v>
      </c>
      <c r="AS214" s="40">
        <f>IF(AND(Y214&lt;&gt;0,AN214&lt;&gt;0),0,Q214)</f>
        <v>55.575965248040738</v>
      </c>
      <c r="AT214" s="41">
        <f t="shared" si="52"/>
        <v>26847.032700580967</v>
      </c>
      <c r="AU214" s="42">
        <f>S214+AN214</f>
        <v>165.53498672988778</v>
      </c>
      <c r="AV214" s="37">
        <f>T214+AO214</f>
        <v>343.23497591863406</v>
      </c>
      <c r="AW214" s="58">
        <f t="shared" si="53"/>
        <v>0.50251741296511732</v>
      </c>
      <c r="AX214" s="58">
        <f t="shared" si="54"/>
        <v>0.49541248990840064</v>
      </c>
      <c r="AY214" s="59">
        <f t="shared" si="55"/>
        <v>2.0700971264819923E-3</v>
      </c>
      <c r="AZ214" s="54">
        <f t="shared" si="47"/>
        <v>-2.9535330305813234E-3</v>
      </c>
    </row>
    <row r="215" spans="3:52" x14ac:dyDescent="0.25">
      <c r="C215" s="35">
        <v>34981</v>
      </c>
      <c r="D215" s="36">
        <v>80</v>
      </c>
      <c r="E215" s="37">
        <v>39</v>
      </c>
      <c r="F215" s="38">
        <v>0</v>
      </c>
      <c r="G215" s="7">
        <v>0</v>
      </c>
      <c r="H215" s="38">
        <v>1</v>
      </c>
      <c r="I215" s="7">
        <v>1</v>
      </c>
      <c r="J215" s="36">
        <f t="shared" si="56"/>
        <v>79.960000000000008</v>
      </c>
      <c r="K215" s="37">
        <f t="shared" si="57"/>
        <v>38.980499999999999</v>
      </c>
      <c r="L215" s="36">
        <f t="shared" si="58"/>
        <v>80.039999999999992</v>
      </c>
      <c r="M215" s="37">
        <f t="shared" si="59"/>
        <v>39.019500000000001</v>
      </c>
      <c r="O215" s="39">
        <f t="shared" ref="O215:O278" si="60">S215*D215</f>
        <v>13242.798938391023</v>
      </c>
      <c r="P215" s="40">
        <f t="shared" ref="P215:P278" si="61">T215*E215</f>
        <v>13386.164060826728</v>
      </c>
      <c r="Q215" s="40">
        <f>S215*F215+T215*G215+AS214*(1+$G$9/252)</f>
        <v>55.578170643487084</v>
      </c>
      <c r="R215" s="41">
        <f t="shared" si="48"/>
        <v>26684.541169861237</v>
      </c>
      <c r="S215" s="36">
        <f>AU214*H214</f>
        <v>165.53498672988778</v>
      </c>
      <c r="T215" s="37">
        <f>AV214*I214</f>
        <v>343.23497591863406</v>
      </c>
      <c r="U215" s="57">
        <f t="shared" si="51"/>
        <v>0.49627231190124627</v>
      </c>
      <c r="V215" s="58">
        <f t="shared" si="49"/>
        <v>0.50164490277785567</v>
      </c>
      <c r="W215" s="59">
        <f t="shared" si="50"/>
        <v>2.0827853208980657E-3</v>
      </c>
      <c r="Y215" s="7">
        <f t="shared" ref="Y215:Y278" si="62">IF(AND(ABS(U215-0.5)&gt;$G$5,ABS(V215-0.5)&gt;$G$5),1,0)*IF(AND(OR(AH215&lt;=0,AI215&gt;=0),OR(AJ215&gt;=0,AK215&lt;=0),OR(AL215&lt;=0,AM215&lt;=0)),0,1)</f>
        <v>0</v>
      </c>
      <c r="Z215" s="40"/>
      <c r="AA215" s="40"/>
      <c r="AB215" s="40"/>
      <c r="AC215" s="40"/>
      <c r="AD215" s="40"/>
      <c r="AE215" s="40"/>
      <c r="AF215" s="40"/>
      <c r="AG215" s="41"/>
      <c r="AH215" s="40"/>
      <c r="AI215" s="40"/>
      <c r="AJ215" s="40"/>
      <c r="AK215" s="40"/>
      <c r="AL215" s="40"/>
      <c r="AM215" s="41"/>
      <c r="AN215" s="36">
        <f>Y215*(IF(AND(AH215&gt;0,AI215&lt;0),AH215,0)+IF(AND(AJ215&lt;0,AK215&gt;0),AJ215,0)+IF(AND(AL215&gt;0,AM215&gt;0),AL215,0))</f>
        <v>0</v>
      </c>
      <c r="AO215" s="37">
        <f>Y215*(IF(AND(AH215&gt;0,AI215&lt;0),AI215,0)+IF(AND(AJ215&lt;0,AK215&gt;0),AK215,0)+IF(AND(AL215&gt;0,AM215&gt;0),AM215,0))</f>
        <v>0</v>
      </c>
      <c r="AQ215" s="40">
        <f>AU215*D215</f>
        <v>13242.798938391023</v>
      </c>
      <c r="AR215" s="40">
        <f>AV215*E215</f>
        <v>13386.164060826728</v>
      </c>
      <c r="AS215" s="40">
        <f>IF(AND(Y215&lt;&gt;0,AN215&lt;&gt;0),0,Q215)</f>
        <v>55.578170643487084</v>
      </c>
      <c r="AT215" s="41">
        <f t="shared" si="52"/>
        <v>26684.541169861237</v>
      </c>
      <c r="AU215" s="42">
        <f>S215+AN215</f>
        <v>165.53498672988778</v>
      </c>
      <c r="AV215" s="37">
        <f>T215+AO215</f>
        <v>343.23497591863406</v>
      </c>
      <c r="AW215" s="58">
        <f t="shared" si="53"/>
        <v>0.49627231190124627</v>
      </c>
      <c r="AX215" s="58">
        <f t="shared" si="54"/>
        <v>0.50164490277785567</v>
      </c>
      <c r="AY215" s="59">
        <f t="shared" si="55"/>
        <v>2.0827853208980657E-3</v>
      </c>
      <c r="AZ215" s="54">
        <f t="shared" ref="AZ215:AZ278" si="63">AT215/AT214-1</f>
        <v>-6.0524949826658014E-3</v>
      </c>
    </row>
    <row r="216" spans="3:52" x14ac:dyDescent="0.25">
      <c r="C216" s="35">
        <v>34982</v>
      </c>
      <c r="D216" s="36">
        <v>80</v>
      </c>
      <c r="E216" s="37">
        <v>38.75</v>
      </c>
      <c r="F216" s="38">
        <v>0</v>
      </c>
      <c r="G216" s="7">
        <v>0</v>
      </c>
      <c r="H216" s="38">
        <v>1</v>
      </c>
      <c r="I216" s="7">
        <v>1</v>
      </c>
      <c r="J216" s="36">
        <f t="shared" si="56"/>
        <v>79.960000000000008</v>
      </c>
      <c r="K216" s="37">
        <f t="shared" si="57"/>
        <v>38.730625000000003</v>
      </c>
      <c r="L216" s="36">
        <f t="shared" si="58"/>
        <v>80.039999999999992</v>
      </c>
      <c r="M216" s="37">
        <f t="shared" si="59"/>
        <v>38.769374999999997</v>
      </c>
      <c r="O216" s="39">
        <f t="shared" si="60"/>
        <v>13242.798938391023</v>
      </c>
      <c r="P216" s="40">
        <f t="shared" si="61"/>
        <v>13300.35531684707</v>
      </c>
      <c r="Q216" s="40">
        <f>S216*F216+T216*G216+AS215*(1+$G$9/252)</f>
        <v>55.580376126449124</v>
      </c>
      <c r="R216" s="41">
        <f t="shared" si="48"/>
        <v>26598.734631364543</v>
      </c>
      <c r="S216" s="36">
        <f>AU215*H215</f>
        <v>165.53498672988778</v>
      </c>
      <c r="T216" s="37">
        <f>AV215*I215</f>
        <v>343.23497591863406</v>
      </c>
      <c r="U216" s="57">
        <f t="shared" si="51"/>
        <v>0.49787326810559834</v>
      </c>
      <c r="V216" s="58">
        <f t="shared" si="49"/>
        <v>0.50003714466791338</v>
      </c>
      <c r="W216" s="59">
        <f t="shared" si="50"/>
        <v>2.089587226488217E-3</v>
      </c>
      <c r="Y216" s="7">
        <f t="shared" si="62"/>
        <v>0</v>
      </c>
      <c r="Z216" s="40"/>
      <c r="AA216" s="40"/>
      <c r="AB216" s="40"/>
      <c r="AC216" s="40"/>
      <c r="AD216" s="40"/>
      <c r="AE216" s="40"/>
      <c r="AF216" s="40"/>
      <c r="AG216" s="41"/>
      <c r="AH216" s="40"/>
      <c r="AI216" s="40"/>
      <c r="AJ216" s="40"/>
      <c r="AK216" s="40"/>
      <c r="AL216" s="40"/>
      <c r="AM216" s="41"/>
      <c r="AN216" s="36">
        <f>Y216*(IF(AND(AH216&gt;0,AI216&lt;0),AH216,0)+IF(AND(AJ216&lt;0,AK216&gt;0),AJ216,0)+IF(AND(AL216&gt;0,AM216&gt;0),AL216,0))</f>
        <v>0</v>
      </c>
      <c r="AO216" s="37">
        <f>Y216*(IF(AND(AH216&gt;0,AI216&lt;0),AI216,0)+IF(AND(AJ216&lt;0,AK216&gt;0),AK216,0)+IF(AND(AL216&gt;0,AM216&gt;0),AM216,0))</f>
        <v>0</v>
      </c>
      <c r="AQ216" s="40">
        <f>AU216*D216</f>
        <v>13242.798938391023</v>
      </c>
      <c r="AR216" s="40">
        <f>AV216*E216</f>
        <v>13300.35531684707</v>
      </c>
      <c r="AS216" s="40">
        <f>IF(AND(Y216&lt;&gt;0,AN216&lt;&gt;0),0,Q216)</f>
        <v>55.580376126449124</v>
      </c>
      <c r="AT216" s="41">
        <f t="shared" si="52"/>
        <v>26598.734631364543</v>
      </c>
      <c r="AU216" s="42">
        <f>S216+AN216</f>
        <v>165.53498672988778</v>
      </c>
      <c r="AV216" s="37">
        <f>T216+AO216</f>
        <v>343.23497591863406</v>
      </c>
      <c r="AW216" s="58">
        <f t="shared" si="53"/>
        <v>0.49787326810559834</v>
      </c>
      <c r="AX216" s="58">
        <f t="shared" si="54"/>
        <v>0.50003714466791338</v>
      </c>
      <c r="AY216" s="59">
        <f t="shared" si="55"/>
        <v>2.089587226488217E-3</v>
      </c>
      <c r="AZ216" s="54">
        <f t="shared" si="63"/>
        <v>-3.215589803493013E-3</v>
      </c>
    </row>
    <row r="217" spans="3:52" x14ac:dyDescent="0.25">
      <c r="C217" s="35">
        <v>34983</v>
      </c>
      <c r="D217" s="36">
        <v>79.75</v>
      </c>
      <c r="E217" s="37">
        <v>39</v>
      </c>
      <c r="F217" s="38">
        <v>6.565E-2</v>
      </c>
      <c r="G217" s="7">
        <v>0</v>
      </c>
      <c r="H217" s="38">
        <v>1</v>
      </c>
      <c r="I217" s="7">
        <v>1</v>
      </c>
      <c r="J217" s="36">
        <f t="shared" si="56"/>
        <v>79.710125000000005</v>
      </c>
      <c r="K217" s="37">
        <f t="shared" si="57"/>
        <v>38.980499999999999</v>
      </c>
      <c r="L217" s="36">
        <f t="shared" si="58"/>
        <v>79.789874999999995</v>
      </c>
      <c r="M217" s="37">
        <f t="shared" si="59"/>
        <v>39.019500000000001</v>
      </c>
      <c r="O217" s="39">
        <f t="shared" si="60"/>
        <v>13201.415191708551</v>
      </c>
      <c r="P217" s="40">
        <f t="shared" si="61"/>
        <v>13386.164060826728</v>
      </c>
      <c r="Q217" s="40">
        <f>S217*F217+T217*G217+AS216*(1+$G$9/252)</f>
        <v>66.449953575747458</v>
      </c>
      <c r="R217" s="41">
        <f t="shared" si="48"/>
        <v>26654.029206111027</v>
      </c>
      <c r="S217" s="36">
        <f>AU216*H216</f>
        <v>165.53498672988778</v>
      </c>
      <c r="T217" s="37">
        <f>AV216*I216</f>
        <v>343.23497591863406</v>
      </c>
      <c r="U217" s="57">
        <f t="shared" si="51"/>
        <v>0.4952877889351841</v>
      </c>
      <c r="V217" s="58">
        <f t="shared" si="49"/>
        <v>0.50221915633519498</v>
      </c>
      <c r="W217" s="59">
        <f t="shared" si="50"/>
        <v>2.4930547296208535E-3</v>
      </c>
      <c r="Y217" s="7">
        <f t="shared" si="62"/>
        <v>0</v>
      </c>
      <c r="Z217" s="40"/>
      <c r="AA217" s="40"/>
      <c r="AB217" s="40"/>
      <c r="AC217" s="40"/>
      <c r="AD217" s="40"/>
      <c r="AE217" s="40"/>
      <c r="AF217" s="40"/>
      <c r="AG217" s="41"/>
      <c r="AH217" s="40"/>
      <c r="AI217" s="40"/>
      <c r="AJ217" s="40"/>
      <c r="AK217" s="40"/>
      <c r="AL217" s="40"/>
      <c r="AM217" s="41"/>
      <c r="AN217" s="36">
        <f>Y217*(IF(AND(AH217&gt;0,AI217&lt;0),AH217,0)+IF(AND(AJ217&lt;0,AK217&gt;0),AJ217,0)+IF(AND(AL217&gt;0,AM217&gt;0),AL217,0))</f>
        <v>0</v>
      </c>
      <c r="AO217" s="37">
        <f>Y217*(IF(AND(AH217&gt;0,AI217&lt;0),AI217,0)+IF(AND(AJ217&lt;0,AK217&gt;0),AK217,0)+IF(AND(AL217&gt;0,AM217&gt;0),AM217,0))</f>
        <v>0</v>
      </c>
      <c r="AQ217" s="40">
        <f>AU217*D217</f>
        <v>13201.415191708551</v>
      </c>
      <c r="AR217" s="40">
        <f>AV217*E217</f>
        <v>13386.164060826728</v>
      </c>
      <c r="AS217" s="40">
        <f>IF(AND(Y217&lt;&gt;0,AN217&lt;&gt;0),0,Q217)</f>
        <v>66.449953575747458</v>
      </c>
      <c r="AT217" s="41">
        <f t="shared" si="52"/>
        <v>26654.029206111027</v>
      </c>
      <c r="AU217" s="42">
        <f>S217+AN217</f>
        <v>165.53498672988778</v>
      </c>
      <c r="AV217" s="37">
        <f>T217+AO217</f>
        <v>343.23497591863406</v>
      </c>
      <c r="AW217" s="58">
        <f t="shared" si="53"/>
        <v>0.4952877889351841</v>
      </c>
      <c r="AX217" s="58">
        <f t="shared" si="54"/>
        <v>0.50221915633519498</v>
      </c>
      <c r="AY217" s="59">
        <f t="shared" si="55"/>
        <v>2.4930547296208535E-3</v>
      </c>
      <c r="AZ217" s="54">
        <f t="shared" si="63"/>
        <v>2.0788423025688285E-3</v>
      </c>
    </row>
    <row r="218" spans="3:52" x14ac:dyDescent="0.25">
      <c r="C218" s="35">
        <v>34984</v>
      </c>
      <c r="D218" s="36">
        <v>80</v>
      </c>
      <c r="E218" s="37">
        <v>40</v>
      </c>
      <c r="F218" s="38">
        <v>0</v>
      </c>
      <c r="G218" s="7">
        <v>0</v>
      </c>
      <c r="H218" s="38">
        <v>1</v>
      </c>
      <c r="I218" s="7">
        <v>1</v>
      </c>
      <c r="J218" s="36">
        <f t="shared" si="56"/>
        <v>79.960000000000008</v>
      </c>
      <c r="K218" s="37">
        <f t="shared" si="57"/>
        <v>39.980000000000004</v>
      </c>
      <c r="L218" s="36">
        <f t="shared" si="58"/>
        <v>80.039999999999992</v>
      </c>
      <c r="M218" s="37">
        <f t="shared" si="59"/>
        <v>40.019999999999996</v>
      </c>
      <c r="O218" s="39">
        <f t="shared" si="60"/>
        <v>13242.798938391023</v>
      </c>
      <c r="P218" s="40">
        <f t="shared" si="61"/>
        <v>13729.399036745363</v>
      </c>
      <c r="Q218" s="40">
        <f>S218*F218+T218*G218+AS217*(1+$G$9/252)</f>
        <v>66.452590478667119</v>
      </c>
      <c r="R218" s="41">
        <f t="shared" si="48"/>
        <v>27038.650565615051</v>
      </c>
      <c r="S218" s="36">
        <f>AU217*H217</f>
        <v>165.53498672988778</v>
      </c>
      <c r="T218" s="37">
        <f>AV217*I217</f>
        <v>343.23497591863406</v>
      </c>
      <c r="U218" s="57">
        <f t="shared" si="51"/>
        <v>0.48977292362481428</v>
      </c>
      <c r="V218" s="58">
        <f t="shared" si="49"/>
        <v>0.50776938750800626</v>
      </c>
      <c r="W218" s="59">
        <f t="shared" si="50"/>
        <v>2.4576888671794376E-3</v>
      </c>
      <c r="Y218" s="7">
        <f t="shared" si="62"/>
        <v>0</v>
      </c>
      <c r="Z218" s="40"/>
      <c r="AA218" s="40"/>
      <c r="AB218" s="40"/>
      <c r="AC218" s="40"/>
      <c r="AD218" s="40"/>
      <c r="AE218" s="40"/>
      <c r="AF218" s="40"/>
      <c r="AG218" s="41"/>
      <c r="AH218" s="40"/>
      <c r="AI218" s="40"/>
      <c r="AJ218" s="40"/>
      <c r="AK218" s="40"/>
      <c r="AL218" s="40"/>
      <c r="AM218" s="41"/>
      <c r="AN218" s="36">
        <f>Y218*(IF(AND(AH218&gt;0,AI218&lt;0),AH218,0)+IF(AND(AJ218&lt;0,AK218&gt;0),AJ218,0)+IF(AND(AL218&gt;0,AM218&gt;0),AL218,0))</f>
        <v>0</v>
      </c>
      <c r="AO218" s="37">
        <f>Y218*(IF(AND(AH218&gt;0,AI218&lt;0),AI218,0)+IF(AND(AJ218&lt;0,AK218&gt;0),AK218,0)+IF(AND(AL218&gt;0,AM218&gt;0),AM218,0))</f>
        <v>0</v>
      </c>
      <c r="AQ218" s="40">
        <f>AU218*D218</f>
        <v>13242.798938391023</v>
      </c>
      <c r="AR218" s="40">
        <f>AV218*E218</f>
        <v>13729.399036745363</v>
      </c>
      <c r="AS218" s="40">
        <f>IF(AND(Y218&lt;&gt;0,AN218&lt;&gt;0),0,Q218)</f>
        <v>66.452590478667119</v>
      </c>
      <c r="AT218" s="41">
        <f t="shared" si="52"/>
        <v>27038.650565615051</v>
      </c>
      <c r="AU218" s="42">
        <f>S218+AN218</f>
        <v>165.53498672988778</v>
      </c>
      <c r="AV218" s="37">
        <f>T218+AO218</f>
        <v>343.23497591863406</v>
      </c>
      <c r="AW218" s="58">
        <f t="shared" si="53"/>
        <v>0.48977292362481428</v>
      </c>
      <c r="AX218" s="58">
        <f t="shared" si="54"/>
        <v>0.50776938750800626</v>
      </c>
      <c r="AY218" s="59">
        <f t="shared" si="55"/>
        <v>2.4576888671794376E-3</v>
      </c>
      <c r="AZ218" s="54">
        <f t="shared" si="63"/>
        <v>1.4430139493350591E-2</v>
      </c>
    </row>
    <row r="219" spans="3:52" x14ac:dyDescent="0.25">
      <c r="C219" s="35">
        <v>34985</v>
      </c>
      <c r="D219" s="36">
        <v>80.88</v>
      </c>
      <c r="E219" s="37">
        <v>39.75</v>
      </c>
      <c r="F219" s="38">
        <v>0</v>
      </c>
      <c r="G219" s="7">
        <v>0</v>
      </c>
      <c r="H219" s="38">
        <v>1</v>
      </c>
      <c r="I219" s="7">
        <v>1</v>
      </c>
      <c r="J219" s="36">
        <f t="shared" si="56"/>
        <v>80.839560000000006</v>
      </c>
      <c r="K219" s="37">
        <f t="shared" si="57"/>
        <v>39.730125000000001</v>
      </c>
      <c r="L219" s="36">
        <f t="shared" si="58"/>
        <v>80.920439999999985</v>
      </c>
      <c r="M219" s="37">
        <f t="shared" si="59"/>
        <v>39.769874999999999</v>
      </c>
      <c r="O219" s="39">
        <f t="shared" si="60"/>
        <v>13388.469726713323</v>
      </c>
      <c r="P219" s="40">
        <f t="shared" si="61"/>
        <v>13643.590292765704</v>
      </c>
      <c r="Q219" s="40">
        <f>S219*F219+T219*G219+AS218*(1+$G$9/252)</f>
        <v>66.455227486225795</v>
      </c>
      <c r="R219" s="41">
        <f t="shared" si="48"/>
        <v>27098.515246965253</v>
      </c>
      <c r="S219" s="36">
        <f>AU218*H218</f>
        <v>165.53498672988778</v>
      </c>
      <c r="T219" s="37">
        <f>AV218*I218</f>
        <v>343.23497591863406</v>
      </c>
      <c r="U219" s="57">
        <f t="shared" si="51"/>
        <v>0.49406654219598584</v>
      </c>
      <c r="V219" s="58">
        <f t="shared" si="49"/>
        <v>0.50348110102798505</v>
      </c>
      <c r="W219" s="59">
        <f t="shared" si="50"/>
        <v>2.452356776029199E-3</v>
      </c>
      <c r="Y219" s="7">
        <f t="shared" si="62"/>
        <v>0</v>
      </c>
      <c r="Z219" s="40"/>
      <c r="AA219" s="40"/>
      <c r="AB219" s="40"/>
      <c r="AC219" s="40"/>
      <c r="AD219" s="40"/>
      <c r="AE219" s="40"/>
      <c r="AF219" s="40"/>
      <c r="AG219" s="41"/>
      <c r="AH219" s="40"/>
      <c r="AI219" s="40"/>
      <c r="AJ219" s="40"/>
      <c r="AK219" s="40"/>
      <c r="AL219" s="40"/>
      <c r="AM219" s="41"/>
      <c r="AN219" s="36">
        <f>Y219*(IF(AND(AH219&gt;0,AI219&lt;0),AH219,0)+IF(AND(AJ219&lt;0,AK219&gt;0),AJ219,0)+IF(AND(AL219&gt;0,AM219&gt;0),AL219,0))</f>
        <v>0</v>
      </c>
      <c r="AO219" s="37">
        <f>Y219*(IF(AND(AH219&gt;0,AI219&lt;0),AI219,0)+IF(AND(AJ219&lt;0,AK219&gt;0),AK219,0)+IF(AND(AL219&gt;0,AM219&gt;0),AM219,0))</f>
        <v>0</v>
      </c>
      <c r="AQ219" s="40">
        <f>AU219*D219</f>
        <v>13388.469726713323</v>
      </c>
      <c r="AR219" s="40">
        <f>AV219*E219</f>
        <v>13643.590292765704</v>
      </c>
      <c r="AS219" s="40">
        <f>IF(AND(Y219&lt;&gt;0,AN219&lt;&gt;0),0,Q219)</f>
        <v>66.455227486225795</v>
      </c>
      <c r="AT219" s="41">
        <f t="shared" si="52"/>
        <v>27098.515246965253</v>
      </c>
      <c r="AU219" s="42">
        <f>S219+AN219</f>
        <v>165.53498672988778</v>
      </c>
      <c r="AV219" s="37">
        <f>T219+AO219</f>
        <v>343.23497591863406</v>
      </c>
      <c r="AW219" s="58">
        <f t="shared" si="53"/>
        <v>0.49406654219598584</v>
      </c>
      <c r="AX219" s="58">
        <f t="shared" si="54"/>
        <v>0.50348110102798505</v>
      </c>
      <c r="AY219" s="59">
        <f t="shared" si="55"/>
        <v>2.452356776029199E-3</v>
      </c>
      <c r="AZ219" s="54">
        <f t="shared" si="63"/>
        <v>2.2140410152839962E-3</v>
      </c>
    </row>
    <row r="220" spans="3:52" x14ac:dyDescent="0.25">
      <c r="C220" s="35">
        <v>34988</v>
      </c>
      <c r="D220" s="36">
        <v>80.88</v>
      </c>
      <c r="E220" s="37">
        <v>39.75</v>
      </c>
      <c r="F220" s="38">
        <v>0</v>
      </c>
      <c r="G220" s="7">
        <v>0</v>
      </c>
      <c r="H220" s="38">
        <v>1</v>
      </c>
      <c r="I220" s="7">
        <v>1</v>
      </c>
      <c r="J220" s="36">
        <f t="shared" si="56"/>
        <v>80.839560000000006</v>
      </c>
      <c r="K220" s="37">
        <f t="shared" si="57"/>
        <v>39.730125000000001</v>
      </c>
      <c r="L220" s="36">
        <f t="shared" si="58"/>
        <v>80.920439999999985</v>
      </c>
      <c r="M220" s="37">
        <f t="shared" si="59"/>
        <v>39.769874999999999</v>
      </c>
      <c r="O220" s="39">
        <f t="shared" si="60"/>
        <v>13388.469726713323</v>
      </c>
      <c r="P220" s="40">
        <f t="shared" si="61"/>
        <v>13643.590292765704</v>
      </c>
      <c r="Q220" s="40">
        <f>S220*F220+T220*G220+AS219*(1+$G$9/252)</f>
        <v>66.457864598427619</v>
      </c>
      <c r="R220" s="41">
        <f t="shared" ref="R220:R283" si="64">SUM(O220:Q220)</f>
        <v>27098.517884077457</v>
      </c>
      <c r="S220" s="36">
        <f>AU219*H219</f>
        <v>165.53498672988778</v>
      </c>
      <c r="T220" s="37">
        <f>AV219*I219</f>
        <v>343.23497591863406</v>
      </c>
      <c r="U220" s="57">
        <f t="shared" si="51"/>
        <v>0.49406649411553677</v>
      </c>
      <c r="V220" s="58">
        <f t="shared" ref="V220:V283" si="65">P220/R220</f>
        <v>0.50348105203135129</v>
      </c>
      <c r="W220" s="59">
        <f t="shared" ref="W220:W283" si="66">Q220/R220</f>
        <v>2.4524538531119047E-3</v>
      </c>
      <c r="Y220" s="7">
        <f t="shared" si="62"/>
        <v>0</v>
      </c>
      <c r="Z220" s="40"/>
      <c r="AA220" s="40"/>
      <c r="AB220" s="40"/>
      <c r="AC220" s="40"/>
      <c r="AD220" s="40"/>
      <c r="AE220" s="40"/>
      <c r="AF220" s="40"/>
      <c r="AG220" s="41"/>
      <c r="AH220" s="40"/>
      <c r="AI220" s="40"/>
      <c r="AJ220" s="40"/>
      <c r="AK220" s="40"/>
      <c r="AL220" s="40"/>
      <c r="AM220" s="41"/>
      <c r="AN220" s="36">
        <f>Y220*(IF(AND(AH220&gt;0,AI220&lt;0),AH220,0)+IF(AND(AJ220&lt;0,AK220&gt;0),AJ220,0)+IF(AND(AL220&gt;0,AM220&gt;0),AL220,0))</f>
        <v>0</v>
      </c>
      <c r="AO220" s="37">
        <f>Y220*(IF(AND(AH220&gt;0,AI220&lt;0),AI220,0)+IF(AND(AJ220&lt;0,AK220&gt;0),AK220,0)+IF(AND(AL220&gt;0,AM220&gt;0),AM220,0))</f>
        <v>0</v>
      </c>
      <c r="AQ220" s="40">
        <f>AU220*D220</f>
        <v>13388.469726713323</v>
      </c>
      <c r="AR220" s="40">
        <f>AV220*E220</f>
        <v>13643.590292765704</v>
      </c>
      <c r="AS220" s="40">
        <f>IF(AND(Y220&lt;&gt;0,AN220&lt;&gt;0),0,Q220)</f>
        <v>66.457864598427619</v>
      </c>
      <c r="AT220" s="41">
        <f t="shared" si="52"/>
        <v>27098.517884077457</v>
      </c>
      <c r="AU220" s="42">
        <f>S220+AN220</f>
        <v>165.53498672988778</v>
      </c>
      <c r="AV220" s="37">
        <f>T220+AO220</f>
        <v>343.23497591863406</v>
      </c>
      <c r="AW220" s="58">
        <f t="shared" si="53"/>
        <v>0.49406649411553677</v>
      </c>
      <c r="AX220" s="58">
        <f t="shared" si="54"/>
        <v>0.50348105203135129</v>
      </c>
      <c r="AY220" s="59">
        <f t="shared" si="55"/>
        <v>2.4524538531119047E-3</v>
      </c>
      <c r="AZ220" s="54">
        <f t="shared" si="63"/>
        <v>9.7315745239967555E-8</v>
      </c>
    </row>
    <row r="221" spans="3:52" x14ac:dyDescent="0.25">
      <c r="C221" s="35">
        <v>34989</v>
      </c>
      <c r="D221" s="36">
        <v>80.88</v>
      </c>
      <c r="E221" s="37">
        <v>39.5</v>
      </c>
      <c r="F221" s="38">
        <v>0</v>
      </c>
      <c r="G221" s="7">
        <v>0</v>
      </c>
      <c r="H221" s="38">
        <v>1</v>
      </c>
      <c r="I221" s="7">
        <v>1</v>
      </c>
      <c r="J221" s="36">
        <f t="shared" si="56"/>
        <v>80.839560000000006</v>
      </c>
      <c r="K221" s="37">
        <f t="shared" si="57"/>
        <v>39.480250000000005</v>
      </c>
      <c r="L221" s="36">
        <f t="shared" si="58"/>
        <v>80.920439999999985</v>
      </c>
      <c r="M221" s="37">
        <f t="shared" si="59"/>
        <v>39.519749999999995</v>
      </c>
      <c r="O221" s="39">
        <f t="shared" si="60"/>
        <v>13388.469726713323</v>
      </c>
      <c r="P221" s="40">
        <f t="shared" si="61"/>
        <v>13557.781548786046</v>
      </c>
      <c r="Q221" s="40">
        <f>S221*F221+T221*G221+AS220*(1+$G$9/252)</f>
        <v>66.460501815276757</v>
      </c>
      <c r="R221" s="41">
        <f t="shared" si="64"/>
        <v>27012.711777314646</v>
      </c>
      <c r="S221" s="36">
        <f>AU220*H220</f>
        <v>165.53498672988778</v>
      </c>
      <c r="T221" s="37">
        <f>AV220*I220</f>
        <v>343.23497591863406</v>
      </c>
      <c r="U221" s="57">
        <f t="shared" ref="U221:U284" si="67">O221/R221</f>
        <v>0.49563590050063022</v>
      </c>
      <c r="V221" s="58">
        <f t="shared" si="65"/>
        <v>0.50190375777717777</v>
      </c>
      <c r="W221" s="59">
        <f t="shared" si="66"/>
        <v>2.4603417221920861E-3</v>
      </c>
      <c r="Y221" s="7">
        <f t="shared" si="62"/>
        <v>0</v>
      </c>
      <c r="Z221" s="40"/>
      <c r="AA221" s="40"/>
      <c r="AB221" s="40"/>
      <c r="AC221" s="40"/>
      <c r="AD221" s="40"/>
      <c r="AE221" s="40"/>
      <c r="AF221" s="40"/>
      <c r="AG221" s="41"/>
      <c r="AH221" s="40"/>
      <c r="AI221" s="40"/>
      <c r="AJ221" s="40"/>
      <c r="AK221" s="40"/>
      <c r="AL221" s="40"/>
      <c r="AM221" s="41"/>
      <c r="AN221" s="36">
        <f>Y221*(IF(AND(AH221&gt;0,AI221&lt;0),AH221,0)+IF(AND(AJ221&lt;0,AK221&gt;0),AJ221,0)+IF(AND(AL221&gt;0,AM221&gt;0),AL221,0))</f>
        <v>0</v>
      </c>
      <c r="AO221" s="37">
        <f>Y221*(IF(AND(AH221&gt;0,AI221&lt;0),AI221,0)+IF(AND(AJ221&lt;0,AK221&gt;0),AK221,0)+IF(AND(AL221&gt;0,AM221&gt;0),AM221,0))</f>
        <v>0</v>
      </c>
      <c r="AQ221" s="40">
        <f>AU221*D221</f>
        <v>13388.469726713323</v>
      </c>
      <c r="AR221" s="40">
        <f>AV221*E221</f>
        <v>13557.781548786046</v>
      </c>
      <c r="AS221" s="40">
        <f>IF(AND(Y221&lt;&gt;0,AN221&lt;&gt;0),0,Q221)</f>
        <v>66.460501815276757</v>
      </c>
      <c r="AT221" s="41">
        <f t="shared" ref="AT221:AT284" si="68">SUM(AQ221:AS221)</f>
        <v>27012.711777314646</v>
      </c>
      <c r="AU221" s="42">
        <f>S221+AN221</f>
        <v>165.53498672988778</v>
      </c>
      <c r="AV221" s="37">
        <f>T221+AO221</f>
        <v>343.23497591863406</v>
      </c>
      <c r="AW221" s="58">
        <f t="shared" si="53"/>
        <v>0.49563590050063022</v>
      </c>
      <c r="AX221" s="58">
        <f t="shared" si="54"/>
        <v>0.50190375777717777</v>
      </c>
      <c r="AY221" s="59">
        <f t="shared" si="55"/>
        <v>2.4603417221920861E-3</v>
      </c>
      <c r="AZ221" s="54">
        <f t="shared" si="63"/>
        <v>-3.1664501774552045E-3</v>
      </c>
    </row>
    <row r="222" spans="3:52" x14ac:dyDescent="0.25">
      <c r="C222" s="35">
        <v>34990</v>
      </c>
      <c r="D222" s="36">
        <v>81.62</v>
      </c>
      <c r="E222" s="37">
        <v>39</v>
      </c>
      <c r="F222" s="38">
        <v>0</v>
      </c>
      <c r="G222" s="7">
        <v>0</v>
      </c>
      <c r="H222" s="38">
        <v>1</v>
      </c>
      <c r="I222" s="7">
        <v>1</v>
      </c>
      <c r="J222" s="36">
        <f t="shared" si="56"/>
        <v>81.579190000000011</v>
      </c>
      <c r="K222" s="37">
        <f t="shared" si="57"/>
        <v>38.980499999999999</v>
      </c>
      <c r="L222" s="36">
        <f t="shared" si="58"/>
        <v>81.660809999999998</v>
      </c>
      <c r="M222" s="37">
        <f t="shared" si="59"/>
        <v>39.019500000000001</v>
      </c>
      <c r="O222" s="39">
        <f t="shared" si="60"/>
        <v>13510.965616893442</v>
      </c>
      <c r="P222" s="40">
        <f t="shared" si="61"/>
        <v>13386.164060826728</v>
      </c>
      <c r="Q222" s="40">
        <f>S222*F222+T222*G222+AS221*(1+$G$9/252)</f>
        <v>66.463139136777357</v>
      </c>
      <c r="R222" s="41">
        <f t="shared" si="64"/>
        <v>26963.592816856948</v>
      </c>
      <c r="S222" s="36">
        <f>AU221*H221</f>
        <v>165.53498672988778</v>
      </c>
      <c r="T222" s="37">
        <f>AV221*I221</f>
        <v>343.23497591863406</v>
      </c>
      <c r="U222" s="57">
        <f t="shared" si="67"/>
        <v>0.50108179976841705</v>
      </c>
      <c r="V222" s="58">
        <f t="shared" si="65"/>
        <v>0.49645327875067308</v>
      </c>
      <c r="W222" s="59">
        <f t="shared" si="66"/>
        <v>2.464921480909855E-3</v>
      </c>
      <c r="Y222" s="7">
        <f t="shared" si="62"/>
        <v>0</v>
      </c>
      <c r="Z222" s="40"/>
      <c r="AA222" s="40"/>
      <c r="AB222" s="40"/>
      <c r="AC222" s="40"/>
      <c r="AD222" s="40"/>
      <c r="AE222" s="40"/>
      <c r="AF222" s="40"/>
      <c r="AG222" s="41"/>
      <c r="AH222" s="40"/>
      <c r="AI222" s="40"/>
      <c r="AJ222" s="40"/>
      <c r="AK222" s="40"/>
      <c r="AL222" s="40"/>
      <c r="AM222" s="41"/>
      <c r="AN222" s="36">
        <f>Y222*(IF(AND(AH222&gt;0,AI222&lt;0),AH222,0)+IF(AND(AJ222&lt;0,AK222&gt;0),AJ222,0)+IF(AND(AL222&gt;0,AM222&gt;0),AL222,0))</f>
        <v>0</v>
      </c>
      <c r="AO222" s="37">
        <f>Y222*(IF(AND(AH222&gt;0,AI222&lt;0),AI222,0)+IF(AND(AJ222&lt;0,AK222&gt;0),AK222,0)+IF(AND(AL222&gt;0,AM222&gt;0),AM222,0))</f>
        <v>0</v>
      </c>
      <c r="AQ222" s="40">
        <f>AU222*D222</f>
        <v>13510.965616893442</v>
      </c>
      <c r="AR222" s="40">
        <f>AV222*E222</f>
        <v>13386.164060826728</v>
      </c>
      <c r="AS222" s="40">
        <f>IF(AND(Y222&lt;&gt;0,AN222&lt;&gt;0),0,Q222)</f>
        <v>66.463139136777357</v>
      </c>
      <c r="AT222" s="41">
        <f t="shared" si="68"/>
        <v>26963.592816856948</v>
      </c>
      <c r="AU222" s="42">
        <f>S222+AN222</f>
        <v>165.53498672988778</v>
      </c>
      <c r="AV222" s="37">
        <f>T222+AO222</f>
        <v>343.23497591863406</v>
      </c>
      <c r="AW222" s="58">
        <f t="shared" si="53"/>
        <v>0.50108179976841705</v>
      </c>
      <c r="AX222" s="58">
        <f t="shared" si="54"/>
        <v>0.49645327875067308</v>
      </c>
      <c r="AY222" s="59">
        <f t="shared" si="55"/>
        <v>2.464921480909855E-3</v>
      </c>
      <c r="AZ222" s="54">
        <f t="shared" si="63"/>
        <v>-1.8183646596691139E-3</v>
      </c>
    </row>
    <row r="223" spans="3:52" x14ac:dyDescent="0.25">
      <c r="C223" s="35">
        <v>34991</v>
      </c>
      <c r="D223" s="36">
        <v>80.88</v>
      </c>
      <c r="E223" s="37">
        <v>40.5</v>
      </c>
      <c r="F223" s="38">
        <v>0</v>
      </c>
      <c r="G223" s="7">
        <v>0</v>
      </c>
      <c r="H223" s="38">
        <v>1</v>
      </c>
      <c r="I223" s="7">
        <v>1</v>
      </c>
      <c r="J223" s="36">
        <f t="shared" si="56"/>
        <v>80.839560000000006</v>
      </c>
      <c r="K223" s="37">
        <f t="shared" si="57"/>
        <v>40.479750000000003</v>
      </c>
      <c r="L223" s="36">
        <f t="shared" si="58"/>
        <v>80.920439999999985</v>
      </c>
      <c r="M223" s="37">
        <f t="shared" si="59"/>
        <v>40.520249999999997</v>
      </c>
      <c r="O223" s="39">
        <f t="shared" si="60"/>
        <v>13388.469726713323</v>
      </c>
      <c r="P223" s="40">
        <f t="shared" si="61"/>
        <v>13901.016524704679</v>
      </c>
      <c r="Q223" s="40">
        <f>S223*F223+T223*G223+AS222*(1+$G$9/252)</f>
        <v>66.46577656293357</v>
      </c>
      <c r="R223" s="41">
        <f t="shared" si="64"/>
        <v>27355.952027980937</v>
      </c>
      <c r="S223" s="36">
        <f>AU222*H222</f>
        <v>165.53498672988778</v>
      </c>
      <c r="T223" s="37">
        <f>AV222*I222</f>
        <v>343.23497591863406</v>
      </c>
      <c r="U223" s="57">
        <f t="shared" si="67"/>
        <v>0.48941706408239699</v>
      </c>
      <c r="V223" s="58">
        <f t="shared" si="65"/>
        <v>0.50815327174452107</v>
      </c>
      <c r="W223" s="59">
        <f t="shared" si="66"/>
        <v>2.4296641730819418E-3</v>
      </c>
      <c r="Y223" s="7">
        <f t="shared" si="62"/>
        <v>0</v>
      </c>
      <c r="Z223" s="40"/>
      <c r="AA223" s="40"/>
      <c r="AB223" s="40"/>
      <c r="AC223" s="40"/>
      <c r="AD223" s="40"/>
      <c r="AE223" s="40"/>
      <c r="AF223" s="40"/>
      <c r="AG223" s="41"/>
      <c r="AH223" s="40"/>
      <c r="AI223" s="40"/>
      <c r="AJ223" s="40"/>
      <c r="AK223" s="40"/>
      <c r="AL223" s="40"/>
      <c r="AM223" s="41"/>
      <c r="AN223" s="36">
        <f>Y223*(IF(AND(AH223&gt;0,AI223&lt;0),AH223,0)+IF(AND(AJ223&lt;0,AK223&gt;0),AJ223,0)+IF(AND(AL223&gt;0,AM223&gt;0),AL223,0))</f>
        <v>0</v>
      </c>
      <c r="AO223" s="37">
        <f>Y223*(IF(AND(AH223&gt;0,AI223&lt;0),AI223,0)+IF(AND(AJ223&lt;0,AK223&gt;0),AK223,0)+IF(AND(AL223&gt;0,AM223&gt;0),AM223,0))</f>
        <v>0</v>
      </c>
      <c r="AQ223" s="40">
        <f>AU223*D223</f>
        <v>13388.469726713323</v>
      </c>
      <c r="AR223" s="40">
        <f>AV223*E223</f>
        <v>13901.016524704679</v>
      </c>
      <c r="AS223" s="40">
        <f>IF(AND(Y223&lt;&gt;0,AN223&lt;&gt;0),0,Q223)</f>
        <v>66.46577656293357</v>
      </c>
      <c r="AT223" s="41">
        <f t="shared" si="68"/>
        <v>27355.952027980937</v>
      </c>
      <c r="AU223" s="42">
        <f>S223+AN223</f>
        <v>165.53498672988778</v>
      </c>
      <c r="AV223" s="37">
        <f>T223+AO223</f>
        <v>343.23497591863406</v>
      </c>
      <c r="AW223" s="58">
        <f t="shared" si="53"/>
        <v>0.48941706408239699</v>
      </c>
      <c r="AX223" s="58">
        <f t="shared" si="54"/>
        <v>0.50815327174452107</v>
      </c>
      <c r="AY223" s="59">
        <f t="shared" si="55"/>
        <v>2.4296641730819418E-3</v>
      </c>
      <c r="AZ223" s="54">
        <f t="shared" si="63"/>
        <v>1.4551444007814052E-2</v>
      </c>
    </row>
    <row r="224" spans="3:52" x14ac:dyDescent="0.25">
      <c r="C224" s="35">
        <v>34992</v>
      </c>
      <c r="D224" s="36">
        <v>81.25</v>
      </c>
      <c r="E224" s="37">
        <v>41.5</v>
      </c>
      <c r="F224" s="38">
        <v>0</v>
      </c>
      <c r="G224" s="7">
        <v>0</v>
      </c>
      <c r="H224" s="38">
        <v>1</v>
      </c>
      <c r="I224" s="7">
        <v>1</v>
      </c>
      <c r="J224" s="36">
        <f t="shared" si="56"/>
        <v>81.209375000000009</v>
      </c>
      <c r="K224" s="37">
        <f t="shared" si="57"/>
        <v>41.47925</v>
      </c>
      <c r="L224" s="36">
        <f t="shared" si="58"/>
        <v>81.290624999999991</v>
      </c>
      <c r="M224" s="37">
        <f t="shared" si="59"/>
        <v>41.52075</v>
      </c>
      <c r="O224" s="39">
        <f t="shared" si="60"/>
        <v>13449.717671803382</v>
      </c>
      <c r="P224" s="40">
        <f t="shared" si="61"/>
        <v>14244.251500623313</v>
      </c>
      <c r="Q224" s="40">
        <f>S224*F224+T224*G224+AS223*(1+$G$9/252)</f>
        <v>66.468414093749558</v>
      </c>
      <c r="R224" s="41">
        <f t="shared" si="64"/>
        <v>27760.437586520446</v>
      </c>
      <c r="S224" s="36">
        <f>AU223*H223</f>
        <v>165.53498672988778</v>
      </c>
      <c r="T224" s="37">
        <f>AV223*I223</f>
        <v>343.23497591863406</v>
      </c>
      <c r="U224" s="57">
        <f t="shared" si="67"/>
        <v>0.4844922789810101</v>
      </c>
      <c r="V224" s="58">
        <f t="shared" si="65"/>
        <v>0.51311336344135483</v>
      </c>
      <c r="W224" s="59">
        <f t="shared" si="66"/>
        <v>2.3943575776350311E-3</v>
      </c>
      <c r="Y224" s="7">
        <f t="shared" si="62"/>
        <v>0</v>
      </c>
      <c r="Z224" s="40"/>
      <c r="AA224" s="40"/>
      <c r="AB224" s="40"/>
      <c r="AC224" s="40"/>
      <c r="AD224" s="40"/>
      <c r="AE224" s="40"/>
      <c r="AF224" s="40"/>
      <c r="AG224" s="41"/>
      <c r="AH224" s="40"/>
      <c r="AI224" s="40"/>
      <c r="AJ224" s="40"/>
      <c r="AK224" s="40"/>
      <c r="AL224" s="40"/>
      <c r="AM224" s="41"/>
      <c r="AN224" s="36">
        <f>Y224*(IF(AND(AH224&gt;0,AI224&lt;0),AH224,0)+IF(AND(AJ224&lt;0,AK224&gt;0),AJ224,0)+IF(AND(AL224&gt;0,AM224&gt;0),AL224,0))</f>
        <v>0</v>
      </c>
      <c r="AO224" s="37">
        <f>Y224*(IF(AND(AH224&gt;0,AI224&lt;0),AI224,0)+IF(AND(AJ224&lt;0,AK224&gt;0),AK224,0)+IF(AND(AL224&gt;0,AM224&gt;0),AM224,0))</f>
        <v>0</v>
      </c>
      <c r="AQ224" s="40">
        <f>AU224*D224</f>
        <v>13449.717671803382</v>
      </c>
      <c r="AR224" s="40">
        <f>AV224*E224</f>
        <v>14244.251500623313</v>
      </c>
      <c r="AS224" s="40">
        <f>IF(AND(Y224&lt;&gt;0,AN224&lt;&gt;0),0,Q224)</f>
        <v>66.468414093749558</v>
      </c>
      <c r="AT224" s="41">
        <f t="shared" si="68"/>
        <v>27760.437586520446</v>
      </c>
      <c r="AU224" s="42">
        <f>S224+AN224</f>
        <v>165.53498672988778</v>
      </c>
      <c r="AV224" s="37">
        <f>T224+AO224</f>
        <v>343.23497591863406</v>
      </c>
      <c r="AW224" s="58">
        <f t="shared" si="53"/>
        <v>0.4844922789810101</v>
      </c>
      <c r="AX224" s="58">
        <f t="shared" si="54"/>
        <v>0.51311336344135483</v>
      </c>
      <c r="AY224" s="59">
        <f t="shared" si="55"/>
        <v>2.3943575776350311E-3</v>
      </c>
      <c r="AZ224" s="54">
        <f t="shared" si="63"/>
        <v>1.4786016517567502E-2</v>
      </c>
    </row>
    <row r="225" spans="3:52" x14ac:dyDescent="0.25">
      <c r="C225" s="35">
        <v>34995</v>
      </c>
      <c r="D225" s="36">
        <v>80.75</v>
      </c>
      <c r="E225" s="37">
        <v>40.75</v>
      </c>
      <c r="F225" s="38">
        <v>0</v>
      </c>
      <c r="G225" s="7">
        <v>0</v>
      </c>
      <c r="H225" s="38">
        <v>1</v>
      </c>
      <c r="I225" s="7">
        <v>1</v>
      </c>
      <c r="J225" s="36">
        <f t="shared" si="56"/>
        <v>80.709625000000003</v>
      </c>
      <c r="K225" s="37">
        <f t="shared" si="57"/>
        <v>40.729625000000006</v>
      </c>
      <c r="L225" s="36">
        <f t="shared" si="58"/>
        <v>80.790374999999997</v>
      </c>
      <c r="M225" s="37">
        <f t="shared" si="59"/>
        <v>40.770374999999994</v>
      </c>
      <c r="O225" s="39">
        <f t="shared" si="60"/>
        <v>13366.950178438437</v>
      </c>
      <c r="P225" s="40">
        <f t="shared" si="61"/>
        <v>13986.825268684339</v>
      </c>
      <c r="Q225" s="40">
        <f>S225*F225+T225*G225+AS224*(1+$G$9/252)</f>
        <v>66.471051729229458</v>
      </c>
      <c r="R225" s="41">
        <f t="shared" si="64"/>
        <v>27420.246498852004</v>
      </c>
      <c r="S225" s="36">
        <f>AU224*H224</f>
        <v>165.53498672988778</v>
      </c>
      <c r="T225" s="37">
        <f>AV224*I224</f>
        <v>343.23497591863406</v>
      </c>
      <c r="U225" s="57">
        <f t="shared" si="67"/>
        <v>0.48748468322478677</v>
      </c>
      <c r="V225" s="58">
        <f t="shared" si="65"/>
        <v>0.51009115725016996</v>
      </c>
      <c r="W225" s="59">
        <f t="shared" si="66"/>
        <v>2.4241595250433794E-3</v>
      </c>
      <c r="Y225" s="7">
        <f t="shared" si="62"/>
        <v>0</v>
      </c>
      <c r="Z225" s="40"/>
      <c r="AA225" s="40"/>
      <c r="AB225" s="40"/>
      <c r="AC225" s="40"/>
      <c r="AD225" s="40"/>
      <c r="AE225" s="40"/>
      <c r="AF225" s="40"/>
      <c r="AG225" s="41"/>
      <c r="AH225" s="40"/>
      <c r="AI225" s="40"/>
      <c r="AJ225" s="40"/>
      <c r="AK225" s="40"/>
      <c r="AL225" s="40"/>
      <c r="AM225" s="41"/>
      <c r="AN225" s="36">
        <f>Y225*(IF(AND(AH225&gt;0,AI225&lt;0),AH225,0)+IF(AND(AJ225&lt;0,AK225&gt;0),AJ225,0)+IF(AND(AL225&gt;0,AM225&gt;0),AL225,0))</f>
        <v>0</v>
      </c>
      <c r="AO225" s="37">
        <f>Y225*(IF(AND(AH225&gt;0,AI225&lt;0),AI225,0)+IF(AND(AJ225&lt;0,AK225&gt;0),AK225,0)+IF(AND(AL225&gt;0,AM225&gt;0),AM225,0))</f>
        <v>0</v>
      </c>
      <c r="AQ225" s="40">
        <f>AU225*D225</f>
        <v>13366.950178438437</v>
      </c>
      <c r="AR225" s="40">
        <f>AV225*E225</f>
        <v>13986.825268684339</v>
      </c>
      <c r="AS225" s="40">
        <f>IF(AND(Y225&lt;&gt;0,AN225&lt;&gt;0),0,Q225)</f>
        <v>66.471051729229458</v>
      </c>
      <c r="AT225" s="41">
        <f t="shared" si="68"/>
        <v>27420.246498852004</v>
      </c>
      <c r="AU225" s="42">
        <f>S225+AN225</f>
        <v>165.53498672988778</v>
      </c>
      <c r="AV225" s="37">
        <f>T225+AO225</f>
        <v>343.23497591863406</v>
      </c>
      <c r="AW225" s="58">
        <f t="shared" si="53"/>
        <v>0.48748468322478677</v>
      </c>
      <c r="AX225" s="58">
        <f t="shared" si="54"/>
        <v>0.51009115725016996</v>
      </c>
      <c r="AY225" s="59">
        <f t="shared" si="55"/>
        <v>2.4241595250433794E-3</v>
      </c>
      <c r="AZ225" s="54">
        <f t="shared" si="63"/>
        <v>-1.2254529007627246E-2</v>
      </c>
    </row>
    <row r="226" spans="3:52" x14ac:dyDescent="0.25">
      <c r="C226" s="35">
        <v>34996</v>
      </c>
      <c r="D226" s="36">
        <v>83.88</v>
      </c>
      <c r="E226" s="37">
        <v>41</v>
      </c>
      <c r="F226" s="38">
        <v>0</v>
      </c>
      <c r="G226" s="7">
        <v>0</v>
      </c>
      <c r="H226" s="38">
        <v>1</v>
      </c>
      <c r="I226" s="7">
        <v>1</v>
      </c>
      <c r="J226" s="36">
        <f t="shared" si="56"/>
        <v>83.838059999999999</v>
      </c>
      <c r="K226" s="37">
        <f t="shared" si="57"/>
        <v>40.979500000000002</v>
      </c>
      <c r="L226" s="36">
        <f t="shared" si="58"/>
        <v>83.921939999999992</v>
      </c>
      <c r="M226" s="37">
        <f t="shared" si="59"/>
        <v>41.020499999999998</v>
      </c>
      <c r="O226" s="39">
        <f t="shared" si="60"/>
        <v>13885.074686902986</v>
      </c>
      <c r="P226" s="40">
        <f t="shared" si="61"/>
        <v>14072.634012663997</v>
      </c>
      <c r="Q226" s="40">
        <f>S226*F226+T226*G226+AS225*(1+$G$9/252)</f>
        <v>66.473689469377433</v>
      </c>
      <c r="R226" s="41">
        <f t="shared" si="64"/>
        <v>28024.182389036359</v>
      </c>
      <c r="S226" s="36">
        <f>AU225*H225</f>
        <v>165.53498672988778</v>
      </c>
      <c r="T226" s="37">
        <f>AV225*I225</f>
        <v>343.23497591863406</v>
      </c>
      <c r="U226" s="57">
        <f t="shared" si="67"/>
        <v>0.49546761058531774</v>
      </c>
      <c r="V226" s="58">
        <f t="shared" si="65"/>
        <v>0.50216037768043875</v>
      </c>
      <c r="W226" s="59">
        <f t="shared" si="66"/>
        <v>2.3720117342436123E-3</v>
      </c>
      <c r="Y226" s="7">
        <f t="shared" si="62"/>
        <v>0</v>
      </c>
      <c r="Z226" s="40"/>
      <c r="AA226" s="40"/>
      <c r="AB226" s="40"/>
      <c r="AC226" s="40"/>
      <c r="AD226" s="40"/>
      <c r="AE226" s="40"/>
      <c r="AF226" s="40"/>
      <c r="AG226" s="41"/>
      <c r="AH226" s="40"/>
      <c r="AI226" s="40"/>
      <c r="AJ226" s="40"/>
      <c r="AK226" s="40"/>
      <c r="AL226" s="40"/>
      <c r="AM226" s="41"/>
      <c r="AN226" s="36">
        <f>Y226*(IF(AND(AH226&gt;0,AI226&lt;0),AH226,0)+IF(AND(AJ226&lt;0,AK226&gt;0),AJ226,0)+IF(AND(AL226&gt;0,AM226&gt;0),AL226,0))</f>
        <v>0</v>
      </c>
      <c r="AO226" s="37">
        <f>Y226*(IF(AND(AH226&gt;0,AI226&lt;0),AI226,0)+IF(AND(AJ226&lt;0,AK226&gt;0),AK226,0)+IF(AND(AL226&gt;0,AM226&gt;0),AM226,0))</f>
        <v>0</v>
      </c>
      <c r="AQ226" s="40">
        <f>AU226*D226</f>
        <v>13885.074686902986</v>
      </c>
      <c r="AR226" s="40">
        <f>AV226*E226</f>
        <v>14072.634012663997</v>
      </c>
      <c r="AS226" s="40">
        <f>IF(AND(Y226&lt;&gt;0,AN226&lt;&gt;0),0,Q226)</f>
        <v>66.473689469377433</v>
      </c>
      <c r="AT226" s="41">
        <f t="shared" si="68"/>
        <v>28024.182389036359</v>
      </c>
      <c r="AU226" s="42">
        <f>S226+AN226</f>
        <v>165.53498672988778</v>
      </c>
      <c r="AV226" s="37">
        <f>T226+AO226</f>
        <v>343.23497591863406</v>
      </c>
      <c r="AW226" s="58">
        <f t="shared" si="53"/>
        <v>0.49546761058531774</v>
      </c>
      <c r="AX226" s="58">
        <f t="shared" si="54"/>
        <v>0.50216037768043875</v>
      </c>
      <c r="AY226" s="59">
        <f t="shared" si="55"/>
        <v>2.3720117342436123E-3</v>
      </c>
      <c r="AZ226" s="54">
        <f t="shared" si="63"/>
        <v>2.2025180926423804E-2</v>
      </c>
    </row>
    <row r="227" spans="3:52" x14ac:dyDescent="0.25">
      <c r="C227" s="35">
        <v>34997</v>
      </c>
      <c r="D227" s="36">
        <v>81.62</v>
      </c>
      <c r="E227" s="37">
        <v>42</v>
      </c>
      <c r="F227" s="38">
        <v>0</v>
      </c>
      <c r="G227" s="7">
        <v>0</v>
      </c>
      <c r="H227" s="38">
        <v>1</v>
      </c>
      <c r="I227" s="7">
        <v>1</v>
      </c>
      <c r="J227" s="36">
        <f t="shared" si="56"/>
        <v>81.579190000000011</v>
      </c>
      <c r="K227" s="37">
        <f t="shared" si="57"/>
        <v>41.978999999999999</v>
      </c>
      <c r="L227" s="36">
        <f t="shared" si="58"/>
        <v>81.660809999999998</v>
      </c>
      <c r="M227" s="37">
        <f t="shared" si="59"/>
        <v>42.021000000000001</v>
      </c>
      <c r="O227" s="39">
        <f t="shared" si="60"/>
        <v>13510.965616893442</v>
      </c>
      <c r="P227" s="40">
        <f t="shared" si="61"/>
        <v>14415.868988582632</v>
      </c>
      <c r="Q227" s="40">
        <f>S227*F227+T227*G227+AS226*(1+$G$9/252)</f>
        <v>66.476327314197647</v>
      </c>
      <c r="R227" s="41">
        <f t="shared" si="64"/>
        <v>27993.310932790271</v>
      </c>
      <c r="S227" s="36">
        <f>AU226*H226</f>
        <v>165.53498672988778</v>
      </c>
      <c r="T227" s="37">
        <f>AV226*I226</f>
        <v>343.23497591863406</v>
      </c>
      <c r="U227" s="57">
        <f t="shared" si="67"/>
        <v>0.48264978906325884</v>
      </c>
      <c r="V227" s="58">
        <f t="shared" si="65"/>
        <v>0.51497548908001611</v>
      </c>
      <c r="W227" s="59">
        <f t="shared" si="66"/>
        <v>2.3747218567250605E-3</v>
      </c>
      <c r="Y227" s="7">
        <f t="shared" si="62"/>
        <v>0</v>
      </c>
      <c r="Z227" s="40"/>
      <c r="AA227" s="40"/>
      <c r="AB227" s="40"/>
      <c r="AC227" s="40"/>
      <c r="AD227" s="40"/>
      <c r="AE227" s="40"/>
      <c r="AF227" s="40"/>
      <c r="AG227" s="41"/>
      <c r="AH227" s="40"/>
      <c r="AI227" s="40"/>
      <c r="AJ227" s="40"/>
      <c r="AK227" s="40"/>
      <c r="AL227" s="40"/>
      <c r="AM227" s="41"/>
      <c r="AN227" s="36">
        <f>Y227*(IF(AND(AH227&gt;0,AI227&lt;0),AH227,0)+IF(AND(AJ227&lt;0,AK227&gt;0),AJ227,0)+IF(AND(AL227&gt;0,AM227&gt;0),AL227,0))</f>
        <v>0</v>
      </c>
      <c r="AO227" s="37">
        <f>Y227*(IF(AND(AH227&gt;0,AI227&lt;0),AI227,0)+IF(AND(AJ227&lt;0,AK227&gt;0),AK227,0)+IF(AND(AL227&gt;0,AM227&gt;0),AM227,0))</f>
        <v>0</v>
      </c>
      <c r="AQ227" s="40">
        <f>AU227*D227</f>
        <v>13510.965616893442</v>
      </c>
      <c r="AR227" s="40">
        <f>AV227*E227</f>
        <v>14415.868988582632</v>
      </c>
      <c r="AS227" s="40">
        <f>IF(AND(Y227&lt;&gt;0,AN227&lt;&gt;0),0,Q227)</f>
        <v>66.476327314197647</v>
      </c>
      <c r="AT227" s="41">
        <f t="shared" si="68"/>
        <v>27993.310932790271</v>
      </c>
      <c r="AU227" s="42">
        <f>S227+AN227</f>
        <v>165.53498672988778</v>
      </c>
      <c r="AV227" s="37">
        <f>T227+AO227</f>
        <v>343.23497591863406</v>
      </c>
      <c r="AW227" s="58">
        <f t="shared" si="53"/>
        <v>0.48264978906325884</v>
      </c>
      <c r="AX227" s="58">
        <f t="shared" si="54"/>
        <v>0.51497548908001611</v>
      </c>
      <c r="AY227" s="59">
        <f t="shared" si="55"/>
        <v>2.3747218567250605E-3</v>
      </c>
      <c r="AZ227" s="54">
        <f t="shared" si="63"/>
        <v>-1.101600603990005E-3</v>
      </c>
    </row>
    <row r="228" spans="3:52" x14ac:dyDescent="0.25">
      <c r="C228" s="35">
        <v>34998</v>
      </c>
      <c r="D228" s="36">
        <v>81.62</v>
      </c>
      <c r="E228" s="37">
        <v>41.12</v>
      </c>
      <c r="F228" s="38">
        <v>0</v>
      </c>
      <c r="G228" s="7">
        <v>0</v>
      </c>
      <c r="H228" s="38">
        <v>1</v>
      </c>
      <c r="I228" s="7">
        <v>1</v>
      </c>
      <c r="J228" s="36">
        <f t="shared" si="56"/>
        <v>81.579190000000011</v>
      </c>
      <c r="K228" s="37">
        <f t="shared" si="57"/>
        <v>41.099440000000001</v>
      </c>
      <c r="L228" s="36">
        <f t="shared" si="58"/>
        <v>81.660809999999998</v>
      </c>
      <c r="M228" s="37">
        <f t="shared" si="59"/>
        <v>41.140559999999994</v>
      </c>
      <c r="O228" s="39">
        <f t="shared" si="60"/>
        <v>13510.965616893442</v>
      </c>
      <c r="P228" s="40">
        <f t="shared" si="61"/>
        <v>14113.822209774231</v>
      </c>
      <c r="Q228" s="40">
        <f>S228*F228+T228*G228+AS227*(1+$G$9/252)</f>
        <v>66.478965263694235</v>
      </c>
      <c r="R228" s="41">
        <f t="shared" si="64"/>
        <v>27691.266791931364</v>
      </c>
      <c r="S228" s="36">
        <f>AU227*H227</f>
        <v>165.53498672988778</v>
      </c>
      <c r="T228" s="37">
        <f>AV227*I227</f>
        <v>343.23497591863406</v>
      </c>
      <c r="U228" s="57">
        <f t="shared" si="67"/>
        <v>0.48791432036725185</v>
      </c>
      <c r="V228" s="58">
        <f t="shared" si="65"/>
        <v>0.50968496009314723</v>
      </c>
      <c r="W228" s="59">
        <f t="shared" si="66"/>
        <v>2.4007195396010114E-3</v>
      </c>
      <c r="Y228" s="7">
        <f t="shared" si="62"/>
        <v>0</v>
      </c>
      <c r="Z228" s="40"/>
      <c r="AA228" s="40"/>
      <c r="AB228" s="40"/>
      <c r="AC228" s="40"/>
      <c r="AD228" s="40"/>
      <c r="AE228" s="40"/>
      <c r="AF228" s="40"/>
      <c r="AG228" s="41"/>
      <c r="AH228" s="40"/>
      <c r="AI228" s="40"/>
      <c r="AJ228" s="40"/>
      <c r="AK228" s="40"/>
      <c r="AL228" s="40"/>
      <c r="AM228" s="41"/>
      <c r="AN228" s="36">
        <f>Y228*(IF(AND(AH228&gt;0,AI228&lt;0),AH228,0)+IF(AND(AJ228&lt;0,AK228&gt;0),AJ228,0)+IF(AND(AL228&gt;0,AM228&gt;0),AL228,0))</f>
        <v>0</v>
      </c>
      <c r="AO228" s="37">
        <f>Y228*(IF(AND(AH228&gt;0,AI228&lt;0),AI228,0)+IF(AND(AJ228&lt;0,AK228&gt;0),AK228,0)+IF(AND(AL228&gt;0,AM228&gt;0),AM228,0))</f>
        <v>0</v>
      </c>
      <c r="AQ228" s="40">
        <f>AU228*D228</f>
        <v>13510.965616893442</v>
      </c>
      <c r="AR228" s="40">
        <f>AV228*E228</f>
        <v>14113.822209774231</v>
      </c>
      <c r="AS228" s="40">
        <f>IF(AND(Y228&lt;&gt;0,AN228&lt;&gt;0),0,Q228)</f>
        <v>66.478965263694235</v>
      </c>
      <c r="AT228" s="41">
        <f t="shared" si="68"/>
        <v>27691.266791931364</v>
      </c>
      <c r="AU228" s="42">
        <f>S228+AN228</f>
        <v>165.53498672988778</v>
      </c>
      <c r="AV228" s="37">
        <f>T228+AO228</f>
        <v>343.23497591863406</v>
      </c>
      <c r="AW228" s="58">
        <f t="shared" si="53"/>
        <v>0.48791432036725185</v>
      </c>
      <c r="AX228" s="58">
        <f t="shared" si="54"/>
        <v>0.50968496009314723</v>
      </c>
      <c r="AY228" s="59">
        <f t="shared" si="55"/>
        <v>2.4007195396010114E-3</v>
      </c>
      <c r="AZ228" s="54">
        <f t="shared" si="63"/>
        <v>-1.0789868393349056E-2</v>
      </c>
    </row>
    <row r="229" spans="3:52" x14ac:dyDescent="0.25">
      <c r="C229" s="35">
        <v>34999</v>
      </c>
      <c r="D229" s="36">
        <v>81.25</v>
      </c>
      <c r="E229" s="37">
        <v>41.75</v>
      </c>
      <c r="F229" s="38">
        <v>0</v>
      </c>
      <c r="G229" s="7">
        <v>0</v>
      </c>
      <c r="H229" s="38">
        <v>1</v>
      </c>
      <c r="I229" s="7">
        <v>1</v>
      </c>
      <c r="J229" s="36">
        <f t="shared" si="56"/>
        <v>81.209375000000009</v>
      </c>
      <c r="K229" s="37">
        <f t="shared" si="57"/>
        <v>41.729125000000003</v>
      </c>
      <c r="L229" s="36">
        <f t="shared" si="58"/>
        <v>81.290624999999991</v>
      </c>
      <c r="M229" s="37">
        <f t="shared" si="59"/>
        <v>41.770874999999997</v>
      </c>
      <c r="O229" s="39">
        <f t="shared" si="60"/>
        <v>13449.717671803382</v>
      </c>
      <c r="P229" s="40">
        <f t="shared" si="61"/>
        <v>14330.060244602972</v>
      </c>
      <c r="Q229" s="40">
        <f>S229*F229+T229*G229+AS228*(1+$G$9/252)</f>
        <v>66.481603317871361</v>
      </c>
      <c r="R229" s="41">
        <f t="shared" si="64"/>
        <v>27846.259519724226</v>
      </c>
      <c r="S229" s="36">
        <f>AU228*H228</f>
        <v>165.53498672988778</v>
      </c>
      <c r="T229" s="37">
        <f>AV228*I228</f>
        <v>343.23497591863406</v>
      </c>
      <c r="U229" s="57">
        <f t="shared" si="67"/>
        <v>0.48299907792917751</v>
      </c>
      <c r="V229" s="58">
        <f t="shared" si="65"/>
        <v>0.51461347023834991</v>
      </c>
      <c r="W229" s="59">
        <f t="shared" si="66"/>
        <v>2.3874518324725346E-3</v>
      </c>
      <c r="Y229" s="7">
        <f t="shared" si="62"/>
        <v>0</v>
      </c>
      <c r="Z229" s="40"/>
      <c r="AA229" s="40"/>
      <c r="AB229" s="40"/>
      <c r="AC229" s="40"/>
      <c r="AD229" s="40"/>
      <c r="AE229" s="40"/>
      <c r="AF229" s="40"/>
      <c r="AG229" s="41"/>
      <c r="AH229" s="40"/>
      <c r="AI229" s="40"/>
      <c r="AJ229" s="40"/>
      <c r="AK229" s="40"/>
      <c r="AL229" s="40"/>
      <c r="AM229" s="41"/>
      <c r="AN229" s="36">
        <f>Y229*(IF(AND(AH229&gt;0,AI229&lt;0),AH229,0)+IF(AND(AJ229&lt;0,AK229&gt;0),AJ229,0)+IF(AND(AL229&gt;0,AM229&gt;0),AL229,0))</f>
        <v>0</v>
      </c>
      <c r="AO229" s="37">
        <f>Y229*(IF(AND(AH229&gt;0,AI229&lt;0),AI229,0)+IF(AND(AJ229&lt;0,AK229&gt;0),AK229,0)+IF(AND(AL229&gt;0,AM229&gt;0),AM229,0))</f>
        <v>0</v>
      </c>
      <c r="AQ229" s="40">
        <f>AU229*D229</f>
        <v>13449.717671803382</v>
      </c>
      <c r="AR229" s="40">
        <f>AV229*E229</f>
        <v>14330.060244602972</v>
      </c>
      <c r="AS229" s="40">
        <f>IF(AND(Y229&lt;&gt;0,AN229&lt;&gt;0),0,Q229)</f>
        <v>66.481603317871361</v>
      </c>
      <c r="AT229" s="41">
        <f t="shared" si="68"/>
        <v>27846.259519724226</v>
      </c>
      <c r="AU229" s="42">
        <f>S229+AN229</f>
        <v>165.53498672988778</v>
      </c>
      <c r="AV229" s="37">
        <f>T229+AO229</f>
        <v>343.23497591863406</v>
      </c>
      <c r="AW229" s="58">
        <f t="shared" si="53"/>
        <v>0.48299907792917751</v>
      </c>
      <c r="AX229" s="58">
        <f t="shared" si="54"/>
        <v>0.51461347023834991</v>
      </c>
      <c r="AY229" s="59">
        <f t="shared" si="55"/>
        <v>2.3874518324725346E-3</v>
      </c>
      <c r="AZ229" s="54">
        <f t="shared" si="63"/>
        <v>5.5971700015553516E-3</v>
      </c>
    </row>
    <row r="230" spans="3:52" x14ac:dyDescent="0.25">
      <c r="C230" s="35">
        <v>35002</v>
      </c>
      <c r="D230" s="36">
        <v>82.62</v>
      </c>
      <c r="E230" s="37">
        <v>41</v>
      </c>
      <c r="F230" s="38">
        <v>0</v>
      </c>
      <c r="G230" s="7">
        <v>0</v>
      </c>
      <c r="H230" s="38">
        <v>1</v>
      </c>
      <c r="I230" s="7">
        <v>1</v>
      </c>
      <c r="J230" s="36">
        <f t="shared" si="56"/>
        <v>82.578690000000009</v>
      </c>
      <c r="K230" s="37">
        <f t="shared" si="57"/>
        <v>40.979500000000002</v>
      </c>
      <c r="L230" s="36">
        <f t="shared" si="58"/>
        <v>82.66131</v>
      </c>
      <c r="M230" s="37">
        <f t="shared" si="59"/>
        <v>41.020499999999998</v>
      </c>
      <c r="O230" s="39">
        <f t="shared" si="60"/>
        <v>13676.500603623328</v>
      </c>
      <c r="P230" s="40">
        <f t="shared" si="61"/>
        <v>14072.634012663997</v>
      </c>
      <c r="Q230" s="40">
        <f>S230*F230+T230*G230+AS229*(1+$G$9/252)</f>
        <v>66.484241476733175</v>
      </c>
      <c r="R230" s="41">
        <f t="shared" si="64"/>
        <v>27815.618857764057</v>
      </c>
      <c r="S230" s="36">
        <f>AU229*H229</f>
        <v>165.53498672988778</v>
      </c>
      <c r="T230" s="37">
        <f>AV229*I229</f>
        <v>343.23497591863406</v>
      </c>
      <c r="U230" s="57">
        <f t="shared" si="67"/>
        <v>0.49168421071479645</v>
      </c>
      <c r="V230" s="58">
        <f t="shared" si="65"/>
        <v>0.50592561267914993</v>
      </c>
      <c r="W230" s="59">
        <f t="shared" si="66"/>
        <v>2.3901766060536781E-3</v>
      </c>
      <c r="Y230" s="7">
        <f t="shared" si="62"/>
        <v>0</v>
      </c>
      <c r="Z230" s="40"/>
      <c r="AA230" s="40"/>
      <c r="AB230" s="40"/>
      <c r="AC230" s="40"/>
      <c r="AD230" s="40"/>
      <c r="AE230" s="40"/>
      <c r="AF230" s="40"/>
      <c r="AG230" s="41"/>
      <c r="AH230" s="40"/>
      <c r="AI230" s="40"/>
      <c r="AJ230" s="40"/>
      <c r="AK230" s="40"/>
      <c r="AL230" s="40"/>
      <c r="AM230" s="41"/>
      <c r="AN230" s="36">
        <f>Y230*(IF(AND(AH230&gt;0,AI230&lt;0),AH230,0)+IF(AND(AJ230&lt;0,AK230&gt;0),AJ230,0)+IF(AND(AL230&gt;0,AM230&gt;0),AL230,0))</f>
        <v>0</v>
      </c>
      <c r="AO230" s="37">
        <f>Y230*(IF(AND(AH230&gt;0,AI230&lt;0),AI230,0)+IF(AND(AJ230&lt;0,AK230&gt;0),AK230,0)+IF(AND(AL230&gt;0,AM230&gt;0),AM230,0))</f>
        <v>0</v>
      </c>
      <c r="AQ230" s="40">
        <f>AU230*D230</f>
        <v>13676.500603623328</v>
      </c>
      <c r="AR230" s="40">
        <f>AV230*E230</f>
        <v>14072.634012663997</v>
      </c>
      <c r="AS230" s="40">
        <f>IF(AND(Y230&lt;&gt;0,AN230&lt;&gt;0),0,Q230)</f>
        <v>66.484241476733175</v>
      </c>
      <c r="AT230" s="41">
        <f t="shared" si="68"/>
        <v>27815.618857764057</v>
      </c>
      <c r="AU230" s="42">
        <f>S230+AN230</f>
        <v>165.53498672988778</v>
      </c>
      <c r="AV230" s="37">
        <f>T230+AO230</f>
        <v>343.23497591863406</v>
      </c>
      <c r="AW230" s="58">
        <f t="shared" si="53"/>
        <v>0.49168421071479645</v>
      </c>
      <c r="AX230" s="58">
        <f t="shared" si="54"/>
        <v>0.50592561267914993</v>
      </c>
      <c r="AY230" s="59">
        <f t="shared" si="55"/>
        <v>2.3901766060536781E-3</v>
      </c>
      <c r="AZ230" s="54">
        <f t="shared" si="63"/>
        <v>-1.1003510880327472E-3</v>
      </c>
    </row>
    <row r="231" spans="3:52" x14ac:dyDescent="0.25">
      <c r="C231" s="35">
        <v>35003</v>
      </c>
      <c r="D231" s="36">
        <v>82.12</v>
      </c>
      <c r="E231" s="37">
        <v>41</v>
      </c>
      <c r="F231" s="38">
        <v>0</v>
      </c>
      <c r="G231" s="7">
        <v>0</v>
      </c>
      <c r="H231" s="38">
        <v>1</v>
      </c>
      <c r="I231" s="7">
        <v>1</v>
      </c>
      <c r="J231" s="36">
        <f t="shared" si="56"/>
        <v>82.078940000000003</v>
      </c>
      <c r="K231" s="37">
        <f t="shared" si="57"/>
        <v>40.979500000000002</v>
      </c>
      <c r="L231" s="36">
        <f t="shared" si="58"/>
        <v>82.161060000000006</v>
      </c>
      <c r="M231" s="37">
        <f t="shared" si="59"/>
        <v>41.020499999999998</v>
      </c>
      <c r="O231" s="39">
        <f t="shared" si="60"/>
        <v>13593.733110258385</v>
      </c>
      <c r="P231" s="40">
        <f t="shared" si="61"/>
        <v>14072.634012663997</v>
      </c>
      <c r="Q231" s="40">
        <f>S231*F231+T231*G231+AS230*(1+$G$9/252)</f>
        <v>66.48687974028384</v>
      </c>
      <c r="R231" s="41">
        <f t="shared" si="64"/>
        <v>27732.854002662669</v>
      </c>
      <c r="S231" s="36">
        <f>AU230*H230</f>
        <v>165.53498672988778</v>
      </c>
      <c r="T231" s="37">
        <f>AV230*I230</f>
        <v>343.23497591863406</v>
      </c>
      <c r="U231" s="57">
        <f t="shared" si="67"/>
        <v>0.49016711763431314</v>
      </c>
      <c r="V231" s="58">
        <f t="shared" si="65"/>
        <v>0.50743547747782702</v>
      </c>
      <c r="W231" s="59">
        <f t="shared" si="66"/>
        <v>2.3974048878597329E-3</v>
      </c>
      <c r="Y231" s="7">
        <f t="shared" si="62"/>
        <v>0</v>
      </c>
      <c r="Z231" s="40"/>
      <c r="AA231" s="40"/>
      <c r="AB231" s="40"/>
      <c r="AC231" s="40"/>
      <c r="AD231" s="40"/>
      <c r="AE231" s="40"/>
      <c r="AF231" s="40"/>
      <c r="AG231" s="41"/>
      <c r="AH231" s="40"/>
      <c r="AI231" s="40"/>
      <c r="AJ231" s="40"/>
      <c r="AK231" s="40"/>
      <c r="AL231" s="40"/>
      <c r="AM231" s="41"/>
      <c r="AN231" s="36">
        <f>Y231*(IF(AND(AH231&gt;0,AI231&lt;0),AH231,0)+IF(AND(AJ231&lt;0,AK231&gt;0),AJ231,0)+IF(AND(AL231&gt;0,AM231&gt;0),AL231,0))</f>
        <v>0</v>
      </c>
      <c r="AO231" s="37">
        <f>Y231*(IF(AND(AH231&gt;0,AI231&lt;0),AI231,0)+IF(AND(AJ231&lt;0,AK231&gt;0),AK231,0)+IF(AND(AL231&gt;0,AM231&gt;0),AM231,0))</f>
        <v>0</v>
      </c>
      <c r="AQ231" s="40">
        <f>AU231*D231</f>
        <v>13593.733110258385</v>
      </c>
      <c r="AR231" s="40">
        <f>AV231*E231</f>
        <v>14072.634012663997</v>
      </c>
      <c r="AS231" s="40">
        <f>IF(AND(Y231&lt;&gt;0,AN231&lt;&gt;0),0,Q231)</f>
        <v>66.48687974028384</v>
      </c>
      <c r="AT231" s="41">
        <f t="shared" si="68"/>
        <v>27732.854002662669</v>
      </c>
      <c r="AU231" s="42">
        <f>S231+AN231</f>
        <v>165.53498672988778</v>
      </c>
      <c r="AV231" s="37">
        <f>T231+AO231</f>
        <v>343.23497591863406</v>
      </c>
      <c r="AW231" s="58">
        <f t="shared" si="53"/>
        <v>0.49016711763431314</v>
      </c>
      <c r="AX231" s="58">
        <f t="shared" si="54"/>
        <v>0.50743547747782702</v>
      </c>
      <c r="AY231" s="59">
        <f t="shared" si="55"/>
        <v>2.3974048878597329E-3</v>
      </c>
      <c r="AZ231" s="54">
        <f t="shared" si="63"/>
        <v>-2.975481348252873E-3</v>
      </c>
    </row>
    <row r="232" spans="3:52" x14ac:dyDescent="0.25">
      <c r="C232" s="35">
        <v>35004</v>
      </c>
      <c r="D232" s="36">
        <v>81.88</v>
      </c>
      <c r="E232" s="37">
        <v>41.12</v>
      </c>
      <c r="F232" s="38">
        <v>0</v>
      </c>
      <c r="G232" s="7">
        <v>0</v>
      </c>
      <c r="H232" s="38">
        <v>1</v>
      </c>
      <c r="I232" s="7">
        <v>1</v>
      </c>
      <c r="J232" s="36">
        <f t="shared" si="56"/>
        <v>81.839060000000003</v>
      </c>
      <c r="K232" s="37">
        <f t="shared" si="57"/>
        <v>41.099440000000001</v>
      </c>
      <c r="L232" s="36">
        <f t="shared" si="58"/>
        <v>81.920939999999987</v>
      </c>
      <c r="M232" s="37">
        <f t="shared" si="59"/>
        <v>41.140559999999994</v>
      </c>
      <c r="O232" s="39">
        <f t="shared" si="60"/>
        <v>13554.00471344321</v>
      </c>
      <c r="P232" s="40">
        <f t="shared" si="61"/>
        <v>14113.822209774231</v>
      </c>
      <c r="Q232" s="40">
        <f>S232*F232+T232*G232+AS231*(1+$G$9/252)</f>
        <v>66.489518108527491</v>
      </c>
      <c r="R232" s="41">
        <f t="shared" si="64"/>
        <v>27734.316441325969</v>
      </c>
      <c r="S232" s="36">
        <f>AU231*H231</f>
        <v>165.53498672988778</v>
      </c>
      <c r="T232" s="37">
        <f>AV231*I231</f>
        <v>343.23497591863406</v>
      </c>
      <c r="U232" s="57">
        <f t="shared" si="67"/>
        <v>0.4887088074486251</v>
      </c>
      <c r="V232" s="58">
        <f t="shared" si="65"/>
        <v>0.50889381894928198</v>
      </c>
      <c r="W232" s="59">
        <f t="shared" si="66"/>
        <v>2.3973736020929544E-3</v>
      </c>
      <c r="Y232" s="7">
        <f t="shared" si="62"/>
        <v>0</v>
      </c>
      <c r="Z232" s="40"/>
      <c r="AA232" s="40"/>
      <c r="AB232" s="40"/>
      <c r="AC232" s="40"/>
      <c r="AD232" s="40"/>
      <c r="AE232" s="40"/>
      <c r="AF232" s="40"/>
      <c r="AG232" s="41"/>
      <c r="AH232" s="40"/>
      <c r="AI232" s="40"/>
      <c r="AJ232" s="40"/>
      <c r="AK232" s="40"/>
      <c r="AL232" s="40"/>
      <c r="AM232" s="41"/>
      <c r="AN232" s="36">
        <f>Y232*(IF(AND(AH232&gt;0,AI232&lt;0),AH232,0)+IF(AND(AJ232&lt;0,AK232&gt;0),AJ232,0)+IF(AND(AL232&gt;0,AM232&gt;0),AL232,0))</f>
        <v>0</v>
      </c>
      <c r="AO232" s="37">
        <f>Y232*(IF(AND(AH232&gt;0,AI232&lt;0),AI232,0)+IF(AND(AJ232&lt;0,AK232&gt;0),AK232,0)+IF(AND(AL232&gt;0,AM232&gt;0),AM232,0))</f>
        <v>0</v>
      </c>
      <c r="AQ232" s="40">
        <f>AU232*D232</f>
        <v>13554.00471344321</v>
      </c>
      <c r="AR232" s="40">
        <f>AV232*E232</f>
        <v>14113.822209774231</v>
      </c>
      <c r="AS232" s="40">
        <f>IF(AND(Y232&lt;&gt;0,AN232&lt;&gt;0),0,Q232)</f>
        <v>66.489518108527491</v>
      </c>
      <c r="AT232" s="41">
        <f t="shared" si="68"/>
        <v>27734.316441325969</v>
      </c>
      <c r="AU232" s="42">
        <f>S232+AN232</f>
        <v>165.53498672988778</v>
      </c>
      <c r="AV232" s="37">
        <f>T232+AO232</f>
        <v>343.23497591863406</v>
      </c>
      <c r="AW232" s="58">
        <f t="shared" si="53"/>
        <v>0.4887088074486251</v>
      </c>
      <c r="AX232" s="58">
        <f t="shared" si="54"/>
        <v>0.50889381894928198</v>
      </c>
      <c r="AY232" s="59">
        <f t="shared" si="55"/>
        <v>2.3973736020929544E-3</v>
      </c>
      <c r="AZ232" s="54">
        <f t="shared" si="63"/>
        <v>5.2733074755284548E-5</v>
      </c>
    </row>
    <row r="233" spans="3:52" x14ac:dyDescent="0.25">
      <c r="C233" s="35">
        <v>35005</v>
      </c>
      <c r="D233" s="36">
        <v>86</v>
      </c>
      <c r="E233" s="37">
        <v>41.5</v>
      </c>
      <c r="F233" s="38">
        <v>0</v>
      </c>
      <c r="G233" s="7">
        <v>0</v>
      </c>
      <c r="H233" s="38">
        <v>1</v>
      </c>
      <c r="I233" s="7">
        <v>1</v>
      </c>
      <c r="J233" s="36">
        <f t="shared" si="56"/>
        <v>85.957000000000008</v>
      </c>
      <c r="K233" s="37">
        <f t="shared" si="57"/>
        <v>41.47925</v>
      </c>
      <c r="L233" s="36">
        <f t="shared" si="58"/>
        <v>86.042999999999992</v>
      </c>
      <c r="M233" s="37">
        <f t="shared" si="59"/>
        <v>41.52075</v>
      </c>
      <c r="O233" s="39">
        <f t="shared" si="60"/>
        <v>14236.008858770349</v>
      </c>
      <c r="P233" s="40">
        <f t="shared" si="61"/>
        <v>14244.251500623313</v>
      </c>
      <c r="Q233" s="40">
        <f>S233*F233+T233*G233+AS232*(1+$G$9/252)</f>
        <v>66.492156581468294</v>
      </c>
      <c r="R233" s="41">
        <f t="shared" si="64"/>
        <v>28546.752515975131</v>
      </c>
      <c r="S233" s="36">
        <f>AU232*H232</f>
        <v>165.53498672988778</v>
      </c>
      <c r="T233" s="37">
        <f>AV232*I232</f>
        <v>343.23497591863406</v>
      </c>
      <c r="U233" s="57">
        <f t="shared" si="67"/>
        <v>0.49869101050298781</v>
      </c>
      <c r="V233" s="58">
        <f t="shared" si="65"/>
        <v>0.49897975234317971</v>
      </c>
      <c r="W233" s="59">
        <f t="shared" si="66"/>
        <v>2.3292371538324165E-3</v>
      </c>
      <c r="Y233" s="7">
        <f t="shared" si="62"/>
        <v>0</v>
      </c>
      <c r="Z233" s="40"/>
      <c r="AA233" s="40"/>
      <c r="AB233" s="40"/>
      <c r="AC233" s="40"/>
      <c r="AD233" s="40"/>
      <c r="AE233" s="40"/>
      <c r="AF233" s="40"/>
      <c r="AG233" s="41"/>
      <c r="AH233" s="40"/>
      <c r="AI233" s="40"/>
      <c r="AJ233" s="40"/>
      <c r="AK233" s="40"/>
      <c r="AL233" s="40"/>
      <c r="AM233" s="41"/>
      <c r="AN233" s="36">
        <f>Y233*(IF(AND(AH233&gt;0,AI233&lt;0),AH233,0)+IF(AND(AJ233&lt;0,AK233&gt;0),AJ233,0)+IF(AND(AL233&gt;0,AM233&gt;0),AL233,0))</f>
        <v>0</v>
      </c>
      <c r="AO233" s="37">
        <f>Y233*(IF(AND(AH233&gt;0,AI233&lt;0),AI233,0)+IF(AND(AJ233&lt;0,AK233&gt;0),AK233,0)+IF(AND(AL233&gt;0,AM233&gt;0),AM233,0))</f>
        <v>0</v>
      </c>
      <c r="AQ233" s="40">
        <f>AU233*D233</f>
        <v>14236.008858770349</v>
      </c>
      <c r="AR233" s="40">
        <f>AV233*E233</f>
        <v>14244.251500623313</v>
      </c>
      <c r="AS233" s="40">
        <f>IF(AND(Y233&lt;&gt;0,AN233&lt;&gt;0),0,Q233)</f>
        <v>66.492156581468294</v>
      </c>
      <c r="AT233" s="41">
        <f t="shared" si="68"/>
        <v>28546.752515975131</v>
      </c>
      <c r="AU233" s="42">
        <f>S233+AN233</f>
        <v>165.53498672988778</v>
      </c>
      <c r="AV233" s="37">
        <f>T233+AO233</f>
        <v>343.23497591863406</v>
      </c>
      <c r="AW233" s="58">
        <f t="shared" si="53"/>
        <v>0.49869101050298781</v>
      </c>
      <c r="AX233" s="58">
        <f t="shared" si="54"/>
        <v>0.49897975234317971</v>
      </c>
      <c r="AY233" s="59">
        <f t="shared" si="55"/>
        <v>2.3292371538324165E-3</v>
      </c>
      <c r="AZ233" s="54">
        <f t="shared" si="63"/>
        <v>2.9293531584523969E-2</v>
      </c>
    </row>
    <row r="234" spans="3:52" x14ac:dyDescent="0.25">
      <c r="C234" s="35">
        <v>35006</v>
      </c>
      <c r="D234" s="36">
        <v>84.88</v>
      </c>
      <c r="E234" s="37">
        <v>40.75</v>
      </c>
      <c r="F234" s="38">
        <v>0</v>
      </c>
      <c r="G234" s="7">
        <v>0</v>
      </c>
      <c r="H234" s="38">
        <v>1</v>
      </c>
      <c r="I234" s="7">
        <v>1</v>
      </c>
      <c r="J234" s="36">
        <f t="shared" si="56"/>
        <v>84.837559999999996</v>
      </c>
      <c r="K234" s="37">
        <f t="shared" si="57"/>
        <v>40.729625000000006</v>
      </c>
      <c r="L234" s="36">
        <f t="shared" si="58"/>
        <v>84.922439999999995</v>
      </c>
      <c r="M234" s="37">
        <f t="shared" si="59"/>
        <v>40.770374999999994</v>
      </c>
      <c r="O234" s="39">
        <f t="shared" si="60"/>
        <v>14050.609673632875</v>
      </c>
      <c r="P234" s="40">
        <f t="shared" si="61"/>
        <v>13986.825268684339</v>
      </c>
      <c r="Q234" s="40">
        <f>S234*F234+T234*G234+AS233*(1+$G$9/252)</f>
        <v>66.49479515911041</v>
      </c>
      <c r="R234" s="41">
        <f t="shared" si="64"/>
        <v>28103.929737476323</v>
      </c>
      <c r="S234" s="36">
        <f>AU233*H233</f>
        <v>165.53498672988778</v>
      </c>
      <c r="T234" s="37">
        <f>AV233*I233</f>
        <v>343.23497591863406</v>
      </c>
      <c r="U234" s="57">
        <f t="shared" si="67"/>
        <v>0.49995177915978489</v>
      </c>
      <c r="V234" s="58">
        <f t="shared" si="65"/>
        <v>0.49768218890872906</v>
      </c>
      <c r="W234" s="59">
        <f t="shared" si="66"/>
        <v>2.3660319314860881E-3</v>
      </c>
      <c r="Y234" s="7">
        <f t="shared" si="62"/>
        <v>0</v>
      </c>
      <c r="Z234" s="40"/>
      <c r="AA234" s="40"/>
      <c r="AB234" s="40"/>
      <c r="AC234" s="40"/>
      <c r="AD234" s="40"/>
      <c r="AE234" s="40"/>
      <c r="AF234" s="40"/>
      <c r="AG234" s="41"/>
      <c r="AH234" s="40"/>
      <c r="AI234" s="40"/>
      <c r="AJ234" s="40"/>
      <c r="AK234" s="40"/>
      <c r="AL234" s="40"/>
      <c r="AM234" s="41"/>
      <c r="AN234" s="36">
        <f>Y234*(IF(AND(AH234&gt;0,AI234&lt;0),AH234,0)+IF(AND(AJ234&lt;0,AK234&gt;0),AJ234,0)+IF(AND(AL234&gt;0,AM234&gt;0),AL234,0))</f>
        <v>0</v>
      </c>
      <c r="AO234" s="37">
        <f>Y234*(IF(AND(AH234&gt;0,AI234&lt;0),AI234,0)+IF(AND(AJ234&lt;0,AK234&gt;0),AK234,0)+IF(AND(AL234&gt;0,AM234&gt;0),AM234,0))</f>
        <v>0</v>
      </c>
      <c r="AQ234" s="40">
        <f>AU234*D234</f>
        <v>14050.609673632875</v>
      </c>
      <c r="AR234" s="40">
        <f>AV234*E234</f>
        <v>13986.825268684339</v>
      </c>
      <c r="AS234" s="40">
        <f>IF(AND(Y234&lt;&gt;0,AN234&lt;&gt;0),0,Q234)</f>
        <v>66.49479515911041</v>
      </c>
      <c r="AT234" s="41">
        <f t="shared" si="68"/>
        <v>28103.929737476323</v>
      </c>
      <c r="AU234" s="42">
        <f>S234+AN234</f>
        <v>165.53498672988778</v>
      </c>
      <c r="AV234" s="37">
        <f>T234+AO234</f>
        <v>343.23497591863406</v>
      </c>
      <c r="AW234" s="58">
        <f t="shared" si="53"/>
        <v>0.49995177915978489</v>
      </c>
      <c r="AX234" s="58">
        <f t="shared" si="54"/>
        <v>0.49768218890872906</v>
      </c>
      <c r="AY234" s="59">
        <f t="shared" si="55"/>
        <v>2.3660319314860881E-3</v>
      </c>
      <c r="AZ234" s="54">
        <f t="shared" si="63"/>
        <v>-1.5512194539501478E-2</v>
      </c>
    </row>
    <row r="235" spans="3:52" x14ac:dyDescent="0.25">
      <c r="C235" s="35">
        <v>35009</v>
      </c>
      <c r="D235" s="36">
        <v>85.25</v>
      </c>
      <c r="E235" s="37">
        <v>41.25</v>
      </c>
      <c r="F235" s="38">
        <v>0</v>
      </c>
      <c r="G235" s="7">
        <v>0</v>
      </c>
      <c r="H235" s="38">
        <v>1</v>
      </c>
      <c r="I235" s="7">
        <v>1</v>
      </c>
      <c r="J235" s="36">
        <f t="shared" si="56"/>
        <v>85.207374999999999</v>
      </c>
      <c r="K235" s="37">
        <f t="shared" si="57"/>
        <v>41.229375000000005</v>
      </c>
      <c r="L235" s="36">
        <f t="shared" si="58"/>
        <v>85.292625000000001</v>
      </c>
      <c r="M235" s="37">
        <f t="shared" si="59"/>
        <v>41.270624999999995</v>
      </c>
      <c r="O235" s="39">
        <f t="shared" si="60"/>
        <v>14111.857618722934</v>
      </c>
      <c r="P235" s="40">
        <f t="shared" si="61"/>
        <v>14158.442756643655</v>
      </c>
      <c r="Q235" s="40">
        <f>S235*F235+T235*G235+AS234*(1+$G$9/252)</f>
        <v>66.49743384145799</v>
      </c>
      <c r="R235" s="41">
        <f t="shared" si="64"/>
        <v>28336.797809208048</v>
      </c>
      <c r="S235" s="36">
        <f>AU234*H234</f>
        <v>165.53498672988778</v>
      </c>
      <c r="T235" s="37">
        <f>AV234*I234</f>
        <v>343.23497591863406</v>
      </c>
      <c r="U235" s="57">
        <f t="shared" si="67"/>
        <v>0.49800466918450759</v>
      </c>
      <c r="V235" s="58">
        <f t="shared" si="65"/>
        <v>0.49964864950417459</v>
      </c>
      <c r="W235" s="59">
        <f t="shared" si="66"/>
        <v>2.3466813113177396E-3</v>
      </c>
      <c r="Y235" s="7">
        <f t="shared" si="62"/>
        <v>0</v>
      </c>
      <c r="Z235" s="40"/>
      <c r="AA235" s="40"/>
      <c r="AB235" s="40"/>
      <c r="AC235" s="40"/>
      <c r="AD235" s="40"/>
      <c r="AE235" s="40"/>
      <c r="AF235" s="40"/>
      <c r="AG235" s="41"/>
      <c r="AH235" s="40"/>
      <c r="AI235" s="40"/>
      <c r="AJ235" s="40"/>
      <c r="AK235" s="40"/>
      <c r="AL235" s="40"/>
      <c r="AM235" s="41"/>
      <c r="AN235" s="36">
        <f>Y235*(IF(AND(AH235&gt;0,AI235&lt;0),AH235,0)+IF(AND(AJ235&lt;0,AK235&gt;0),AJ235,0)+IF(AND(AL235&gt;0,AM235&gt;0),AL235,0))</f>
        <v>0</v>
      </c>
      <c r="AO235" s="37">
        <f>Y235*(IF(AND(AH235&gt;0,AI235&lt;0),AI235,0)+IF(AND(AJ235&lt;0,AK235&gt;0),AK235,0)+IF(AND(AL235&gt;0,AM235&gt;0),AM235,0))</f>
        <v>0</v>
      </c>
      <c r="AQ235" s="40">
        <f>AU235*D235</f>
        <v>14111.857618722934</v>
      </c>
      <c r="AR235" s="40">
        <f>AV235*E235</f>
        <v>14158.442756643655</v>
      </c>
      <c r="AS235" s="40">
        <f>IF(AND(Y235&lt;&gt;0,AN235&lt;&gt;0),0,Q235)</f>
        <v>66.49743384145799</v>
      </c>
      <c r="AT235" s="41">
        <f t="shared" si="68"/>
        <v>28336.797809208048</v>
      </c>
      <c r="AU235" s="42">
        <f>S235+AN235</f>
        <v>165.53498672988778</v>
      </c>
      <c r="AV235" s="37">
        <f>T235+AO235</f>
        <v>343.23497591863406</v>
      </c>
      <c r="AW235" s="58">
        <f t="shared" si="53"/>
        <v>0.49800466918450759</v>
      </c>
      <c r="AX235" s="58">
        <f t="shared" si="54"/>
        <v>0.49964864950417459</v>
      </c>
      <c r="AY235" s="59">
        <f t="shared" si="55"/>
        <v>2.3466813113177396E-3</v>
      </c>
      <c r="AZ235" s="54">
        <f t="shared" si="63"/>
        <v>8.2859612127907933E-3</v>
      </c>
    </row>
    <row r="236" spans="3:52" x14ac:dyDescent="0.25">
      <c r="C236" s="35">
        <v>35010</v>
      </c>
      <c r="D236" s="36">
        <v>84.62</v>
      </c>
      <c r="E236" s="37">
        <v>41.25</v>
      </c>
      <c r="F236" s="38">
        <v>0</v>
      </c>
      <c r="G236" s="7">
        <v>0</v>
      </c>
      <c r="H236" s="38">
        <v>1</v>
      </c>
      <c r="I236" s="7">
        <v>1</v>
      </c>
      <c r="J236" s="36">
        <f t="shared" si="56"/>
        <v>84.577690000000004</v>
      </c>
      <c r="K236" s="37">
        <f t="shared" si="57"/>
        <v>41.229375000000005</v>
      </c>
      <c r="L236" s="36">
        <f t="shared" si="58"/>
        <v>84.662310000000005</v>
      </c>
      <c r="M236" s="37">
        <f t="shared" si="59"/>
        <v>41.270624999999995</v>
      </c>
      <c r="O236" s="39">
        <f t="shared" si="60"/>
        <v>14007.570577083105</v>
      </c>
      <c r="P236" s="40">
        <f t="shared" si="61"/>
        <v>14158.442756643655</v>
      </c>
      <c r="Q236" s="40">
        <f>S236*F236+T236*G236+AS235*(1+$G$9/252)</f>
        <v>66.500072628515184</v>
      </c>
      <c r="R236" s="41">
        <f t="shared" si="64"/>
        <v>28232.513406355276</v>
      </c>
      <c r="S236" s="36">
        <f>AU235*H235</f>
        <v>165.53498672988778</v>
      </c>
      <c r="T236" s="37">
        <f>AV235*I235</f>
        <v>343.23497591863406</v>
      </c>
      <c r="U236" s="57">
        <f t="shared" si="67"/>
        <v>0.49615032057081865</v>
      </c>
      <c r="V236" s="58">
        <f t="shared" si="65"/>
        <v>0.50149423655127079</v>
      </c>
      <c r="W236" s="59">
        <f t="shared" si="66"/>
        <v>2.3554428779106041E-3</v>
      </c>
      <c r="Y236" s="7">
        <f t="shared" si="62"/>
        <v>0</v>
      </c>
      <c r="Z236" s="40"/>
      <c r="AA236" s="40"/>
      <c r="AB236" s="40"/>
      <c r="AC236" s="40"/>
      <c r="AD236" s="40"/>
      <c r="AE236" s="40"/>
      <c r="AF236" s="40"/>
      <c r="AG236" s="41"/>
      <c r="AH236" s="40"/>
      <c r="AI236" s="40"/>
      <c r="AJ236" s="40"/>
      <c r="AK236" s="40"/>
      <c r="AL236" s="40"/>
      <c r="AM236" s="41"/>
      <c r="AN236" s="36">
        <f>Y236*(IF(AND(AH236&gt;0,AI236&lt;0),AH236,0)+IF(AND(AJ236&lt;0,AK236&gt;0),AJ236,0)+IF(AND(AL236&gt;0,AM236&gt;0),AL236,0))</f>
        <v>0</v>
      </c>
      <c r="AO236" s="37">
        <f>Y236*(IF(AND(AH236&gt;0,AI236&lt;0),AI236,0)+IF(AND(AJ236&lt;0,AK236&gt;0),AK236,0)+IF(AND(AL236&gt;0,AM236&gt;0),AM236,0))</f>
        <v>0</v>
      </c>
      <c r="AQ236" s="40">
        <f>AU236*D236</f>
        <v>14007.570577083105</v>
      </c>
      <c r="AR236" s="40">
        <f>AV236*E236</f>
        <v>14158.442756643655</v>
      </c>
      <c r="AS236" s="40">
        <f>IF(AND(Y236&lt;&gt;0,AN236&lt;&gt;0),0,Q236)</f>
        <v>66.500072628515184</v>
      </c>
      <c r="AT236" s="41">
        <f t="shared" si="68"/>
        <v>28232.513406355276</v>
      </c>
      <c r="AU236" s="42">
        <f>S236+AN236</f>
        <v>165.53498672988778</v>
      </c>
      <c r="AV236" s="37">
        <f>T236+AO236</f>
        <v>343.23497591863406</v>
      </c>
      <c r="AW236" s="58">
        <f t="shared" si="53"/>
        <v>0.49615032057081865</v>
      </c>
      <c r="AX236" s="58">
        <f t="shared" si="54"/>
        <v>0.50149423655127079</v>
      </c>
      <c r="AY236" s="59">
        <f t="shared" si="55"/>
        <v>2.3554428779106041E-3</v>
      </c>
      <c r="AZ236" s="54">
        <f t="shared" si="63"/>
        <v>-3.6801759872417961E-3</v>
      </c>
    </row>
    <row r="237" spans="3:52" x14ac:dyDescent="0.25">
      <c r="C237" s="35">
        <v>35011</v>
      </c>
      <c r="D237" s="36">
        <v>83.5</v>
      </c>
      <c r="E237" s="37">
        <v>42</v>
      </c>
      <c r="F237" s="38">
        <v>0</v>
      </c>
      <c r="G237" s="7">
        <v>0</v>
      </c>
      <c r="H237" s="38">
        <v>1</v>
      </c>
      <c r="I237" s="7">
        <v>1</v>
      </c>
      <c r="J237" s="36">
        <f t="shared" si="56"/>
        <v>83.458250000000007</v>
      </c>
      <c r="K237" s="37">
        <f t="shared" si="57"/>
        <v>41.978999999999999</v>
      </c>
      <c r="L237" s="36">
        <f t="shared" si="58"/>
        <v>83.541749999999993</v>
      </c>
      <c r="M237" s="37">
        <f t="shared" si="59"/>
        <v>42.021000000000001</v>
      </c>
      <c r="O237" s="39">
        <f t="shared" si="60"/>
        <v>13822.171391945629</v>
      </c>
      <c r="P237" s="40">
        <f t="shared" si="61"/>
        <v>14415.868988582632</v>
      </c>
      <c r="Q237" s="40">
        <f>S237*F237+T237*G237+AS236*(1+$G$9/252)</f>
        <v>66.502711520286155</v>
      </c>
      <c r="R237" s="41">
        <f t="shared" si="64"/>
        <v>28304.543092048549</v>
      </c>
      <c r="S237" s="36">
        <f>AU236*H236</f>
        <v>165.53498672988778</v>
      </c>
      <c r="T237" s="37">
        <f>AV236*I236</f>
        <v>343.23497591863406</v>
      </c>
      <c r="U237" s="57">
        <f t="shared" si="67"/>
        <v>0.48833755581197213</v>
      </c>
      <c r="V237" s="58">
        <f t="shared" si="65"/>
        <v>0.50931290223273051</v>
      </c>
      <c r="W237" s="59">
        <f t="shared" si="66"/>
        <v>2.3495419552972195E-3</v>
      </c>
      <c r="Y237" s="7">
        <f t="shared" si="62"/>
        <v>0</v>
      </c>
      <c r="Z237" s="40"/>
      <c r="AA237" s="40"/>
      <c r="AB237" s="40"/>
      <c r="AC237" s="40"/>
      <c r="AD237" s="40"/>
      <c r="AE237" s="40"/>
      <c r="AF237" s="40"/>
      <c r="AG237" s="41"/>
      <c r="AH237" s="40"/>
      <c r="AI237" s="40"/>
      <c r="AJ237" s="40"/>
      <c r="AK237" s="40"/>
      <c r="AL237" s="40"/>
      <c r="AM237" s="41"/>
      <c r="AN237" s="36">
        <f>Y237*(IF(AND(AH237&gt;0,AI237&lt;0),AH237,0)+IF(AND(AJ237&lt;0,AK237&gt;0),AJ237,0)+IF(AND(AL237&gt;0,AM237&gt;0),AL237,0))</f>
        <v>0</v>
      </c>
      <c r="AO237" s="37">
        <f>Y237*(IF(AND(AH237&gt;0,AI237&lt;0),AI237,0)+IF(AND(AJ237&lt;0,AK237&gt;0),AK237,0)+IF(AND(AL237&gt;0,AM237&gt;0),AM237,0))</f>
        <v>0</v>
      </c>
      <c r="AQ237" s="40">
        <f>AU237*D237</f>
        <v>13822.171391945629</v>
      </c>
      <c r="AR237" s="40">
        <f>AV237*E237</f>
        <v>14415.868988582632</v>
      </c>
      <c r="AS237" s="40">
        <f>IF(AND(Y237&lt;&gt;0,AN237&lt;&gt;0),0,Q237)</f>
        <v>66.502711520286155</v>
      </c>
      <c r="AT237" s="41">
        <f t="shared" si="68"/>
        <v>28304.543092048549</v>
      </c>
      <c r="AU237" s="42">
        <f>S237+AN237</f>
        <v>165.53498672988778</v>
      </c>
      <c r="AV237" s="37">
        <f>T237+AO237</f>
        <v>343.23497591863406</v>
      </c>
      <c r="AW237" s="58">
        <f t="shared" si="53"/>
        <v>0.48833755581197213</v>
      </c>
      <c r="AX237" s="58">
        <f t="shared" si="54"/>
        <v>0.50931290223273051</v>
      </c>
      <c r="AY237" s="59">
        <f t="shared" si="55"/>
        <v>2.3495419552972195E-3</v>
      </c>
      <c r="AZ237" s="54">
        <f t="shared" si="63"/>
        <v>2.5513026295795882E-3</v>
      </c>
    </row>
    <row r="238" spans="3:52" x14ac:dyDescent="0.25">
      <c r="C238" s="35">
        <v>35012</v>
      </c>
      <c r="D238" s="36">
        <v>83.75</v>
      </c>
      <c r="E238" s="37">
        <v>42</v>
      </c>
      <c r="F238" s="38">
        <v>0</v>
      </c>
      <c r="G238" s="7">
        <v>0</v>
      </c>
      <c r="H238" s="38">
        <v>1</v>
      </c>
      <c r="I238" s="7">
        <v>1</v>
      </c>
      <c r="J238" s="36">
        <f t="shared" si="56"/>
        <v>83.70812500000001</v>
      </c>
      <c r="K238" s="37">
        <f t="shared" si="57"/>
        <v>41.978999999999999</v>
      </c>
      <c r="L238" s="36">
        <f t="shared" si="58"/>
        <v>83.79187499999999</v>
      </c>
      <c r="M238" s="37">
        <f t="shared" si="59"/>
        <v>42.021000000000001</v>
      </c>
      <c r="O238" s="39">
        <f t="shared" si="60"/>
        <v>13863.555138628102</v>
      </c>
      <c r="P238" s="40">
        <f t="shared" si="61"/>
        <v>14415.868988582632</v>
      </c>
      <c r="Q238" s="40">
        <f>S238*F238+T238*G238+AS237*(1+$G$9/252)</f>
        <v>66.505350516775053</v>
      </c>
      <c r="R238" s="41">
        <f t="shared" si="64"/>
        <v>28345.929477727506</v>
      </c>
      <c r="S238" s="36">
        <f>AU237*H237</f>
        <v>165.53498672988778</v>
      </c>
      <c r="T238" s="37">
        <f>AV237*I237</f>
        <v>343.23497591863406</v>
      </c>
      <c r="U238" s="57">
        <f t="shared" si="67"/>
        <v>0.48908451386366547</v>
      </c>
      <c r="V238" s="58">
        <f t="shared" si="65"/>
        <v>0.50856928152275749</v>
      </c>
      <c r="W238" s="59">
        <f t="shared" si="66"/>
        <v>2.3462046135770882E-3</v>
      </c>
      <c r="Y238" s="7">
        <f t="shared" si="62"/>
        <v>0</v>
      </c>
      <c r="Z238" s="40"/>
      <c r="AA238" s="40"/>
      <c r="AB238" s="40"/>
      <c r="AC238" s="40"/>
      <c r="AD238" s="40"/>
      <c r="AE238" s="40"/>
      <c r="AF238" s="40"/>
      <c r="AG238" s="41"/>
      <c r="AH238" s="40"/>
      <c r="AI238" s="40"/>
      <c r="AJ238" s="40"/>
      <c r="AK238" s="40"/>
      <c r="AL238" s="40"/>
      <c r="AM238" s="41"/>
      <c r="AN238" s="36">
        <f>Y238*(IF(AND(AH238&gt;0,AI238&lt;0),AH238,0)+IF(AND(AJ238&lt;0,AK238&gt;0),AJ238,0)+IF(AND(AL238&gt;0,AM238&gt;0),AL238,0))</f>
        <v>0</v>
      </c>
      <c r="AO238" s="37">
        <f>Y238*(IF(AND(AH238&gt;0,AI238&lt;0),AI238,0)+IF(AND(AJ238&lt;0,AK238&gt;0),AK238,0)+IF(AND(AL238&gt;0,AM238&gt;0),AM238,0))</f>
        <v>0</v>
      </c>
      <c r="AQ238" s="40">
        <f>AU238*D238</f>
        <v>13863.555138628102</v>
      </c>
      <c r="AR238" s="40">
        <f>AV238*E238</f>
        <v>14415.868988582632</v>
      </c>
      <c r="AS238" s="40">
        <f>IF(AND(Y238&lt;&gt;0,AN238&lt;&gt;0),0,Q238)</f>
        <v>66.505350516775053</v>
      </c>
      <c r="AT238" s="41">
        <f t="shared" si="68"/>
        <v>28345.929477727506</v>
      </c>
      <c r="AU238" s="42">
        <f>S238+AN238</f>
        <v>165.53498672988778</v>
      </c>
      <c r="AV238" s="37">
        <f>T238+AO238</f>
        <v>343.23497591863406</v>
      </c>
      <c r="AW238" s="58">
        <f t="shared" si="53"/>
        <v>0.48908451386366547</v>
      </c>
      <c r="AX238" s="58">
        <f t="shared" si="54"/>
        <v>0.50856928152275749</v>
      </c>
      <c r="AY238" s="59">
        <f t="shared" si="55"/>
        <v>2.3462046135770882E-3</v>
      </c>
      <c r="AZ238" s="54">
        <f t="shared" si="63"/>
        <v>1.4621817262467918E-3</v>
      </c>
    </row>
    <row r="239" spans="3:52" x14ac:dyDescent="0.25">
      <c r="C239" s="35">
        <v>35013</v>
      </c>
      <c r="D239" s="36">
        <v>83.62</v>
      </c>
      <c r="E239" s="37">
        <v>42.38</v>
      </c>
      <c r="F239" s="38">
        <v>0</v>
      </c>
      <c r="G239" s="7">
        <v>0</v>
      </c>
      <c r="H239" s="38">
        <v>1</v>
      </c>
      <c r="I239" s="7">
        <v>1</v>
      </c>
      <c r="J239" s="36">
        <f t="shared" si="56"/>
        <v>83.578190000000006</v>
      </c>
      <c r="K239" s="37">
        <f t="shared" si="57"/>
        <v>42.358810000000005</v>
      </c>
      <c r="L239" s="36">
        <f t="shared" si="58"/>
        <v>83.661810000000003</v>
      </c>
      <c r="M239" s="37">
        <f t="shared" si="59"/>
        <v>42.40119</v>
      </c>
      <c r="O239" s="39">
        <f t="shared" si="60"/>
        <v>13842.035590353216</v>
      </c>
      <c r="P239" s="40">
        <f t="shared" si="61"/>
        <v>14546.298279431712</v>
      </c>
      <c r="Q239" s="40">
        <f>S239*F239+T239*G239+AS238*(1+$G$9/252)</f>
        <v>66.507989617986027</v>
      </c>
      <c r="R239" s="41">
        <f t="shared" si="64"/>
        <v>28454.841859402914</v>
      </c>
      <c r="S239" s="36">
        <f>AU238*H238</f>
        <v>165.53498672988778</v>
      </c>
      <c r="T239" s="37">
        <f>AV238*I238</f>
        <v>343.23497591863406</v>
      </c>
      <c r="U239" s="57">
        <f t="shared" si="67"/>
        <v>0.48645624736723359</v>
      </c>
      <c r="V239" s="58">
        <f t="shared" si="65"/>
        <v>0.51120643549192257</v>
      </c>
      <c r="W239" s="59">
        <f t="shared" si="66"/>
        <v>2.3373171408439383E-3</v>
      </c>
      <c r="Y239" s="7">
        <f t="shared" si="62"/>
        <v>0</v>
      </c>
      <c r="Z239" s="40"/>
      <c r="AA239" s="40"/>
      <c r="AB239" s="40"/>
      <c r="AC239" s="40"/>
      <c r="AD239" s="40"/>
      <c r="AE239" s="40"/>
      <c r="AF239" s="40"/>
      <c r="AG239" s="41"/>
      <c r="AH239" s="40"/>
      <c r="AI239" s="40"/>
      <c r="AJ239" s="40"/>
      <c r="AK239" s="40"/>
      <c r="AL239" s="40"/>
      <c r="AM239" s="41"/>
      <c r="AN239" s="36">
        <f>Y239*(IF(AND(AH239&gt;0,AI239&lt;0),AH239,0)+IF(AND(AJ239&lt;0,AK239&gt;0),AJ239,0)+IF(AND(AL239&gt;0,AM239&gt;0),AL239,0))</f>
        <v>0</v>
      </c>
      <c r="AO239" s="37">
        <f>Y239*(IF(AND(AH239&gt;0,AI239&lt;0),AI239,0)+IF(AND(AJ239&lt;0,AK239&gt;0),AK239,0)+IF(AND(AL239&gt;0,AM239&gt;0),AM239,0))</f>
        <v>0</v>
      </c>
      <c r="AQ239" s="40">
        <f>AU239*D239</f>
        <v>13842.035590353216</v>
      </c>
      <c r="AR239" s="40">
        <f>AV239*E239</f>
        <v>14546.298279431712</v>
      </c>
      <c r="AS239" s="40">
        <f>IF(AND(Y239&lt;&gt;0,AN239&lt;&gt;0),0,Q239)</f>
        <v>66.507989617986027</v>
      </c>
      <c r="AT239" s="41">
        <f t="shared" si="68"/>
        <v>28454.841859402914</v>
      </c>
      <c r="AU239" s="42">
        <f>S239+AN239</f>
        <v>165.53498672988778</v>
      </c>
      <c r="AV239" s="37">
        <f>T239+AO239</f>
        <v>343.23497591863406</v>
      </c>
      <c r="AW239" s="58">
        <f t="shared" si="53"/>
        <v>0.48645624736723359</v>
      </c>
      <c r="AX239" s="58">
        <f t="shared" si="54"/>
        <v>0.51120643549192257</v>
      </c>
      <c r="AY239" s="59">
        <f t="shared" si="55"/>
        <v>2.3373171408439383E-3</v>
      </c>
      <c r="AZ239" s="54">
        <f t="shared" si="63"/>
        <v>3.8422582600787791E-3</v>
      </c>
    </row>
    <row r="240" spans="3:52" x14ac:dyDescent="0.25">
      <c r="C240" s="35">
        <v>35016</v>
      </c>
      <c r="D240" s="36">
        <v>82.5</v>
      </c>
      <c r="E240" s="37">
        <v>43.12</v>
      </c>
      <c r="F240" s="38">
        <v>0</v>
      </c>
      <c r="G240" s="7">
        <v>0</v>
      </c>
      <c r="H240" s="38">
        <v>1</v>
      </c>
      <c r="I240" s="7">
        <v>1</v>
      </c>
      <c r="J240" s="36">
        <f t="shared" si="56"/>
        <v>82.458750000000009</v>
      </c>
      <c r="K240" s="37">
        <f t="shared" si="57"/>
        <v>43.098439999999997</v>
      </c>
      <c r="L240" s="36">
        <f t="shared" si="58"/>
        <v>82.541249999999991</v>
      </c>
      <c r="M240" s="37">
        <f t="shared" si="59"/>
        <v>43.141559999999998</v>
      </c>
      <c r="O240" s="39">
        <f t="shared" si="60"/>
        <v>13656.636405215742</v>
      </c>
      <c r="P240" s="40">
        <f t="shared" si="61"/>
        <v>14800.2921616115</v>
      </c>
      <c r="Q240" s="40">
        <f>S240*F240+T240*G240+AS239*(1+$G$9/252)</f>
        <v>66.510628823923241</v>
      </c>
      <c r="R240" s="41">
        <f t="shared" si="64"/>
        <v>28523.439195651164</v>
      </c>
      <c r="S240" s="36">
        <f>AU239*H239</f>
        <v>165.53498672988778</v>
      </c>
      <c r="T240" s="37">
        <f>AV239*I239</f>
        <v>343.23497591863406</v>
      </c>
      <c r="U240" s="57">
        <f t="shared" si="67"/>
        <v>0.47878645739528863</v>
      </c>
      <c r="V240" s="58">
        <f t="shared" si="65"/>
        <v>0.51888175405818637</v>
      </c>
      <c r="W240" s="59">
        <f t="shared" si="66"/>
        <v>2.3317885465250561E-3</v>
      </c>
      <c r="Y240" s="7">
        <f t="shared" si="62"/>
        <v>0</v>
      </c>
      <c r="Z240" s="40"/>
      <c r="AA240" s="40"/>
      <c r="AB240" s="40"/>
      <c r="AC240" s="40"/>
      <c r="AD240" s="40"/>
      <c r="AE240" s="40"/>
      <c r="AF240" s="40"/>
      <c r="AG240" s="41"/>
      <c r="AH240" s="40"/>
      <c r="AI240" s="40"/>
      <c r="AJ240" s="40"/>
      <c r="AK240" s="40"/>
      <c r="AL240" s="40"/>
      <c r="AM240" s="41"/>
      <c r="AN240" s="36">
        <f>Y240*(IF(AND(AH240&gt;0,AI240&lt;0),AH240,0)+IF(AND(AJ240&lt;0,AK240&gt;0),AJ240,0)+IF(AND(AL240&gt;0,AM240&gt;0),AL240,0))</f>
        <v>0</v>
      </c>
      <c r="AO240" s="37">
        <f>Y240*(IF(AND(AH240&gt;0,AI240&lt;0),AI240,0)+IF(AND(AJ240&lt;0,AK240&gt;0),AK240,0)+IF(AND(AL240&gt;0,AM240&gt;0),AM240,0))</f>
        <v>0</v>
      </c>
      <c r="AQ240" s="40">
        <f>AU240*D240</f>
        <v>13656.636405215742</v>
      </c>
      <c r="AR240" s="40">
        <f>AV240*E240</f>
        <v>14800.2921616115</v>
      </c>
      <c r="AS240" s="40">
        <f>IF(AND(Y240&lt;&gt;0,AN240&lt;&gt;0),0,Q240)</f>
        <v>66.510628823923241</v>
      </c>
      <c r="AT240" s="41">
        <f t="shared" si="68"/>
        <v>28523.439195651164</v>
      </c>
      <c r="AU240" s="42">
        <f>S240+AN240</f>
        <v>165.53498672988778</v>
      </c>
      <c r="AV240" s="37">
        <f>T240+AO240</f>
        <v>343.23497591863406</v>
      </c>
      <c r="AW240" s="58">
        <f t="shared" si="53"/>
        <v>0.47878645739528863</v>
      </c>
      <c r="AX240" s="58">
        <f t="shared" si="54"/>
        <v>0.51888175405818637</v>
      </c>
      <c r="AY240" s="59">
        <f t="shared" si="55"/>
        <v>2.3317885465250561E-3</v>
      </c>
      <c r="AZ240" s="54">
        <f t="shared" si="63"/>
        <v>2.4107438933309577E-3</v>
      </c>
    </row>
    <row r="241" spans="3:52" x14ac:dyDescent="0.25">
      <c r="C241" s="35">
        <v>35017</v>
      </c>
      <c r="D241" s="36">
        <v>79.38</v>
      </c>
      <c r="E241" s="37">
        <v>42.38</v>
      </c>
      <c r="F241" s="38">
        <v>0</v>
      </c>
      <c r="G241" s="7">
        <v>0</v>
      </c>
      <c r="H241" s="38">
        <v>1</v>
      </c>
      <c r="I241" s="7">
        <v>1</v>
      </c>
      <c r="J241" s="36">
        <f t="shared" si="56"/>
        <v>79.340310000000002</v>
      </c>
      <c r="K241" s="37">
        <f t="shared" si="57"/>
        <v>42.358810000000005</v>
      </c>
      <c r="L241" s="36">
        <f t="shared" si="58"/>
        <v>79.419689999999989</v>
      </c>
      <c r="M241" s="37">
        <f t="shared" si="59"/>
        <v>42.40119</v>
      </c>
      <c r="O241" s="39">
        <f t="shared" si="60"/>
        <v>13140.167246618492</v>
      </c>
      <c r="P241" s="40">
        <f t="shared" si="61"/>
        <v>14546.298279431712</v>
      </c>
      <c r="Q241" s="40">
        <f>S241*F241+T241*G241+AS240*(1+$G$9/252)</f>
        <v>66.513268134590845</v>
      </c>
      <c r="R241" s="41">
        <f t="shared" si="64"/>
        <v>27752.978794184794</v>
      </c>
      <c r="S241" s="36">
        <f>AU240*H240</f>
        <v>165.53498672988778</v>
      </c>
      <c r="T241" s="37">
        <f>AV240*I240</f>
        <v>343.23497591863406</v>
      </c>
      <c r="U241" s="57">
        <f t="shared" si="67"/>
        <v>0.47346871642375954</v>
      </c>
      <c r="V241" s="58">
        <f t="shared" si="65"/>
        <v>0.52413466631119476</v>
      </c>
      <c r="W241" s="59">
        <f t="shared" si="66"/>
        <v>2.3966172650457134E-3</v>
      </c>
      <c r="Y241" s="7">
        <f t="shared" si="62"/>
        <v>0</v>
      </c>
      <c r="Z241" s="40"/>
      <c r="AA241" s="40"/>
      <c r="AB241" s="40"/>
      <c r="AC241" s="40"/>
      <c r="AD241" s="40"/>
      <c r="AE241" s="40"/>
      <c r="AF241" s="40"/>
      <c r="AG241" s="41"/>
      <c r="AH241" s="40"/>
      <c r="AI241" s="40"/>
      <c r="AJ241" s="40"/>
      <c r="AK241" s="40"/>
      <c r="AL241" s="40"/>
      <c r="AM241" s="41"/>
      <c r="AN241" s="36">
        <f>Y241*(IF(AND(AH241&gt;0,AI241&lt;0),AH241,0)+IF(AND(AJ241&lt;0,AK241&gt;0),AJ241,0)+IF(AND(AL241&gt;0,AM241&gt;0),AL241,0))</f>
        <v>0</v>
      </c>
      <c r="AO241" s="37">
        <f>Y241*(IF(AND(AH241&gt;0,AI241&lt;0),AI241,0)+IF(AND(AJ241&lt;0,AK241&gt;0),AK241,0)+IF(AND(AL241&gt;0,AM241&gt;0),AM241,0))</f>
        <v>0</v>
      </c>
      <c r="AQ241" s="40">
        <f>AU241*D241</f>
        <v>13140.167246618492</v>
      </c>
      <c r="AR241" s="40">
        <f>AV241*E241</f>
        <v>14546.298279431712</v>
      </c>
      <c r="AS241" s="40">
        <f>IF(AND(Y241&lt;&gt;0,AN241&lt;&gt;0),0,Q241)</f>
        <v>66.513268134590845</v>
      </c>
      <c r="AT241" s="41">
        <f t="shared" si="68"/>
        <v>27752.978794184794</v>
      </c>
      <c r="AU241" s="42">
        <f>S241+AN241</f>
        <v>165.53498672988778</v>
      </c>
      <c r="AV241" s="37">
        <f>T241+AO241</f>
        <v>343.23497591863406</v>
      </c>
      <c r="AW241" s="58">
        <f t="shared" si="53"/>
        <v>0.47346871642375954</v>
      </c>
      <c r="AX241" s="58">
        <f t="shared" si="54"/>
        <v>0.52413466631119476</v>
      </c>
      <c r="AY241" s="59">
        <f t="shared" si="55"/>
        <v>2.3966172650457134E-3</v>
      </c>
      <c r="AZ241" s="54">
        <f t="shared" si="63"/>
        <v>-2.7011483299105077E-2</v>
      </c>
    </row>
    <row r="242" spans="3:52" x14ac:dyDescent="0.25">
      <c r="C242" s="35">
        <v>35018</v>
      </c>
      <c r="D242" s="36">
        <v>78</v>
      </c>
      <c r="E242" s="37">
        <v>43.38</v>
      </c>
      <c r="F242" s="38">
        <v>0</v>
      </c>
      <c r="G242" s="7">
        <v>0</v>
      </c>
      <c r="H242" s="38">
        <v>1</v>
      </c>
      <c r="I242" s="7">
        <v>1</v>
      </c>
      <c r="J242" s="36">
        <f t="shared" si="56"/>
        <v>77.960999999999999</v>
      </c>
      <c r="K242" s="37">
        <f t="shared" si="57"/>
        <v>43.358310000000003</v>
      </c>
      <c r="L242" s="36">
        <f t="shared" si="58"/>
        <v>78.039000000000001</v>
      </c>
      <c r="M242" s="37">
        <f t="shared" si="59"/>
        <v>43.401690000000002</v>
      </c>
      <c r="O242" s="39">
        <f t="shared" si="60"/>
        <v>12911.728964931246</v>
      </c>
      <c r="P242" s="40">
        <f t="shared" si="61"/>
        <v>14889.533255350347</v>
      </c>
      <c r="Q242" s="40">
        <f>S242*F242+T242*G242+AS241*(1+$G$9/252)</f>
        <v>66.515907549993003</v>
      </c>
      <c r="R242" s="41">
        <f t="shared" si="64"/>
        <v>27867.778127831585</v>
      </c>
      <c r="S242" s="36">
        <f>AU241*H241</f>
        <v>165.53498672988778</v>
      </c>
      <c r="T242" s="37">
        <f>AV241*I241</f>
        <v>343.23497591863406</v>
      </c>
      <c r="U242" s="57">
        <f t="shared" si="67"/>
        <v>0.4633210766105636</v>
      </c>
      <c r="V242" s="58">
        <f t="shared" si="65"/>
        <v>0.53429208410699058</v>
      </c>
      <c r="W242" s="59">
        <f t="shared" si="66"/>
        <v>2.3868392824458254E-3</v>
      </c>
      <c r="Y242" s="7">
        <f t="shared" si="62"/>
        <v>0</v>
      </c>
      <c r="Z242" s="40"/>
      <c r="AA242" s="40"/>
      <c r="AB242" s="40"/>
      <c r="AC242" s="40"/>
      <c r="AD242" s="40"/>
      <c r="AE242" s="40"/>
      <c r="AF242" s="40"/>
      <c r="AG242" s="41"/>
      <c r="AH242" s="40"/>
      <c r="AI242" s="40"/>
      <c r="AJ242" s="40"/>
      <c r="AK242" s="40"/>
      <c r="AL242" s="40"/>
      <c r="AM242" s="41"/>
      <c r="AN242" s="36">
        <f>Y242*(IF(AND(AH242&gt;0,AI242&lt;0),AH242,0)+IF(AND(AJ242&lt;0,AK242&gt;0),AJ242,0)+IF(AND(AL242&gt;0,AM242&gt;0),AL242,0))</f>
        <v>0</v>
      </c>
      <c r="AO242" s="37">
        <f>Y242*(IF(AND(AH242&gt;0,AI242&lt;0),AI242,0)+IF(AND(AJ242&lt;0,AK242&gt;0),AK242,0)+IF(AND(AL242&gt;0,AM242&gt;0),AM242,0))</f>
        <v>0</v>
      </c>
      <c r="AQ242" s="40">
        <f>AU242*D242</f>
        <v>12911.728964931246</v>
      </c>
      <c r="AR242" s="40">
        <f>AV242*E242</f>
        <v>14889.533255350347</v>
      </c>
      <c r="AS242" s="40">
        <f>IF(AND(Y242&lt;&gt;0,AN242&lt;&gt;0),0,Q242)</f>
        <v>66.515907549993003</v>
      </c>
      <c r="AT242" s="41">
        <f t="shared" si="68"/>
        <v>27867.778127831585</v>
      </c>
      <c r="AU242" s="42">
        <f>S242+AN242</f>
        <v>165.53498672988778</v>
      </c>
      <c r="AV242" s="37">
        <f>T242+AO242</f>
        <v>343.23497591863406</v>
      </c>
      <c r="AW242" s="58">
        <f t="shared" si="53"/>
        <v>0.4633210766105636</v>
      </c>
      <c r="AX242" s="58">
        <f t="shared" si="54"/>
        <v>0.53429208410699058</v>
      </c>
      <c r="AY242" s="59">
        <f t="shared" si="55"/>
        <v>2.3868392824458254E-3</v>
      </c>
      <c r="AZ242" s="54">
        <f t="shared" si="63"/>
        <v>4.1364688993617005E-3</v>
      </c>
    </row>
    <row r="243" spans="3:52" x14ac:dyDescent="0.25">
      <c r="C243" s="35">
        <v>35019</v>
      </c>
      <c r="D243" s="36">
        <v>77.75</v>
      </c>
      <c r="E243" s="37">
        <v>44</v>
      </c>
      <c r="F243" s="38">
        <v>0</v>
      </c>
      <c r="G243" s="7">
        <v>0</v>
      </c>
      <c r="H243" s="38">
        <v>1</v>
      </c>
      <c r="I243" s="7">
        <v>1</v>
      </c>
      <c r="J243" s="36">
        <f t="shared" si="56"/>
        <v>77.71112500000001</v>
      </c>
      <c r="K243" s="37">
        <f t="shared" si="57"/>
        <v>43.978000000000002</v>
      </c>
      <c r="L243" s="36">
        <f t="shared" si="58"/>
        <v>77.78887499999999</v>
      </c>
      <c r="M243" s="37">
        <f t="shared" si="59"/>
        <v>44.021999999999998</v>
      </c>
      <c r="O243" s="39">
        <f t="shared" si="60"/>
        <v>12870.345218248774</v>
      </c>
      <c r="P243" s="40">
        <f t="shared" si="61"/>
        <v>15102.338940419899</v>
      </c>
      <c r="Q243" s="40">
        <f>S243*F243+T243*G243+AS242*(1+$G$9/252)</f>
        <v>66.518547070133863</v>
      </c>
      <c r="R243" s="41">
        <f t="shared" si="64"/>
        <v>28039.202705738804</v>
      </c>
      <c r="S243" s="36">
        <f>AU242*H242</f>
        <v>165.53498672988778</v>
      </c>
      <c r="T243" s="37">
        <f>AV242*I242</f>
        <v>343.23497591863406</v>
      </c>
      <c r="U243" s="57">
        <f t="shared" si="67"/>
        <v>0.45901252447576163</v>
      </c>
      <c r="V243" s="58">
        <f t="shared" si="65"/>
        <v>0.5386151346353687</v>
      </c>
      <c r="W243" s="59">
        <f t="shared" si="66"/>
        <v>2.3723408888698346E-3</v>
      </c>
      <c r="Y243" s="7">
        <f t="shared" si="62"/>
        <v>0</v>
      </c>
      <c r="Z243" s="40"/>
      <c r="AA243" s="40"/>
      <c r="AB243" s="40"/>
      <c r="AC243" s="40"/>
      <c r="AD243" s="40"/>
      <c r="AE243" s="40"/>
      <c r="AF243" s="40"/>
      <c r="AG243" s="41"/>
      <c r="AH243" s="40"/>
      <c r="AI243" s="40"/>
      <c r="AJ243" s="40"/>
      <c r="AK243" s="40"/>
      <c r="AL243" s="40"/>
      <c r="AM243" s="41"/>
      <c r="AN243" s="36">
        <f>Y243*(IF(AND(AH243&gt;0,AI243&lt;0),AH243,0)+IF(AND(AJ243&lt;0,AK243&gt;0),AJ243,0)+IF(AND(AL243&gt;0,AM243&gt;0),AL243,0))</f>
        <v>0</v>
      </c>
      <c r="AO243" s="37">
        <f>Y243*(IF(AND(AH243&gt;0,AI243&lt;0),AI243,0)+IF(AND(AJ243&lt;0,AK243&gt;0),AK243,0)+IF(AND(AL243&gt;0,AM243&gt;0),AM243,0))</f>
        <v>0</v>
      </c>
      <c r="AQ243" s="40">
        <f>AU243*D243</f>
        <v>12870.345218248774</v>
      </c>
      <c r="AR243" s="40">
        <f>AV243*E243</f>
        <v>15102.338940419899</v>
      </c>
      <c r="AS243" s="40">
        <f>IF(AND(Y243&lt;&gt;0,AN243&lt;&gt;0),0,Q243)</f>
        <v>66.518547070133863</v>
      </c>
      <c r="AT243" s="41">
        <f t="shared" si="68"/>
        <v>28039.202705738804</v>
      </c>
      <c r="AU243" s="42">
        <f>S243+AN243</f>
        <v>165.53498672988778</v>
      </c>
      <c r="AV243" s="37">
        <f>T243+AO243</f>
        <v>343.23497591863406</v>
      </c>
      <c r="AW243" s="58">
        <f t="shared" si="53"/>
        <v>0.45901252447576163</v>
      </c>
      <c r="AX243" s="58">
        <f t="shared" si="54"/>
        <v>0.5386151346353687</v>
      </c>
      <c r="AY243" s="59">
        <f t="shared" si="55"/>
        <v>2.3723408888698346E-3</v>
      </c>
      <c r="AZ243" s="54">
        <f t="shared" si="63"/>
        <v>6.1513543390823155E-3</v>
      </c>
    </row>
    <row r="244" spans="3:52" x14ac:dyDescent="0.25">
      <c r="C244" s="35">
        <v>35020</v>
      </c>
      <c r="D244" s="36">
        <v>79.5</v>
      </c>
      <c r="E244" s="37">
        <v>44.25</v>
      </c>
      <c r="F244" s="38">
        <v>0</v>
      </c>
      <c r="G244" s="7">
        <v>0</v>
      </c>
      <c r="H244" s="38">
        <v>1</v>
      </c>
      <c r="I244" s="7">
        <v>1</v>
      </c>
      <c r="J244" s="36">
        <f t="shared" si="56"/>
        <v>79.460250000000002</v>
      </c>
      <c r="K244" s="37">
        <f t="shared" si="57"/>
        <v>44.227875000000004</v>
      </c>
      <c r="L244" s="36">
        <f t="shared" si="58"/>
        <v>79.539749999999998</v>
      </c>
      <c r="M244" s="37">
        <f t="shared" si="59"/>
        <v>44.272124999999996</v>
      </c>
      <c r="O244" s="39">
        <f t="shared" si="60"/>
        <v>13160.031445026078</v>
      </c>
      <c r="P244" s="40">
        <f t="shared" si="61"/>
        <v>15188.147684399557</v>
      </c>
      <c r="Q244" s="40">
        <f>S244*F244+T244*G244+AS243*(1+$G$9/252)</f>
        <v>66.52118669501759</v>
      </c>
      <c r="R244" s="41">
        <f t="shared" si="64"/>
        <v>28414.700316120648</v>
      </c>
      <c r="S244" s="36">
        <f>AU243*H243</f>
        <v>165.53498672988778</v>
      </c>
      <c r="T244" s="37">
        <f>AV243*I243</f>
        <v>343.23497591863406</v>
      </c>
      <c r="U244" s="57">
        <f t="shared" si="67"/>
        <v>0.46314165902217641</v>
      </c>
      <c r="V244" s="58">
        <f t="shared" si="65"/>
        <v>0.53451725745573997</v>
      </c>
      <c r="W244" s="59">
        <f t="shared" si="66"/>
        <v>2.3410835220837364E-3</v>
      </c>
      <c r="Y244" s="7">
        <f t="shared" si="62"/>
        <v>0</v>
      </c>
      <c r="Z244" s="40"/>
      <c r="AA244" s="40"/>
      <c r="AB244" s="40"/>
      <c r="AC244" s="40"/>
      <c r="AD244" s="40"/>
      <c r="AE244" s="40"/>
      <c r="AF244" s="40"/>
      <c r="AG244" s="41"/>
      <c r="AH244" s="40"/>
      <c r="AI244" s="40"/>
      <c r="AJ244" s="40"/>
      <c r="AK244" s="40"/>
      <c r="AL244" s="40"/>
      <c r="AM244" s="41"/>
      <c r="AN244" s="36">
        <f>Y244*(IF(AND(AH244&gt;0,AI244&lt;0),AH244,0)+IF(AND(AJ244&lt;0,AK244&gt;0),AJ244,0)+IF(AND(AL244&gt;0,AM244&gt;0),AL244,0))</f>
        <v>0</v>
      </c>
      <c r="AO244" s="37">
        <f>Y244*(IF(AND(AH244&gt;0,AI244&lt;0),AI244,0)+IF(AND(AJ244&lt;0,AK244&gt;0),AK244,0)+IF(AND(AL244&gt;0,AM244&gt;0),AM244,0))</f>
        <v>0</v>
      </c>
      <c r="AQ244" s="40">
        <f>AU244*D244</f>
        <v>13160.031445026078</v>
      </c>
      <c r="AR244" s="40">
        <f>AV244*E244</f>
        <v>15188.147684399557</v>
      </c>
      <c r="AS244" s="40">
        <f>IF(AND(Y244&lt;&gt;0,AN244&lt;&gt;0),0,Q244)</f>
        <v>66.52118669501759</v>
      </c>
      <c r="AT244" s="41">
        <f t="shared" si="68"/>
        <v>28414.700316120648</v>
      </c>
      <c r="AU244" s="42">
        <f>S244+AN244</f>
        <v>165.53498672988778</v>
      </c>
      <c r="AV244" s="37">
        <f>T244+AO244</f>
        <v>343.23497591863406</v>
      </c>
      <c r="AW244" s="58">
        <f t="shared" si="53"/>
        <v>0.46314165902217641</v>
      </c>
      <c r="AX244" s="58">
        <f t="shared" si="54"/>
        <v>0.53451725745573997</v>
      </c>
      <c r="AY244" s="59">
        <f t="shared" si="55"/>
        <v>2.3410835220837364E-3</v>
      </c>
      <c r="AZ244" s="54">
        <f t="shared" si="63"/>
        <v>1.3391879017479624E-2</v>
      </c>
    </row>
    <row r="245" spans="3:52" x14ac:dyDescent="0.25">
      <c r="C245" s="35">
        <v>35023</v>
      </c>
      <c r="D245" s="36">
        <v>79.25</v>
      </c>
      <c r="E245" s="37">
        <v>43.88</v>
      </c>
      <c r="F245" s="38">
        <v>0</v>
      </c>
      <c r="G245" s="7">
        <v>0</v>
      </c>
      <c r="H245" s="38">
        <v>1</v>
      </c>
      <c r="I245" s="7">
        <v>1</v>
      </c>
      <c r="J245" s="36">
        <f t="shared" si="56"/>
        <v>79.210374999999999</v>
      </c>
      <c r="K245" s="37">
        <f t="shared" si="57"/>
        <v>43.858060000000002</v>
      </c>
      <c r="L245" s="36">
        <f t="shared" si="58"/>
        <v>79.289625000000001</v>
      </c>
      <c r="M245" s="37">
        <f t="shared" si="59"/>
        <v>43.901940000000003</v>
      </c>
      <c r="O245" s="39">
        <f t="shared" si="60"/>
        <v>13118.647698343606</v>
      </c>
      <c r="P245" s="40">
        <f t="shared" si="61"/>
        <v>15061.150743309663</v>
      </c>
      <c r="Q245" s="40">
        <f>S245*F245+T245*G245+AS244*(1+$G$9/252)</f>
        <v>66.523826424648334</v>
      </c>
      <c r="R245" s="41">
        <f t="shared" si="64"/>
        <v>28246.322268077918</v>
      </c>
      <c r="S245" s="36">
        <f>AU244*H244</f>
        <v>165.53498672988778</v>
      </c>
      <c r="T245" s="37">
        <f>AV244*I244</f>
        <v>343.23497591863406</v>
      </c>
      <c r="U245" s="57">
        <f t="shared" si="67"/>
        <v>0.46443737254847561</v>
      </c>
      <c r="V245" s="58">
        <f t="shared" si="65"/>
        <v>0.53320749513400389</v>
      </c>
      <c r="W245" s="59">
        <f t="shared" si="66"/>
        <v>2.3551323175204676E-3</v>
      </c>
      <c r="Y245" s="7">
        <f t="shared" si="62"/>
        <v>0</v>
      </c>
      <c r="Z245" s="40"/>
      <c r="AA245" s="40"/>
      <c r="AB245" s="40"/>
      <c r="AC245" s="40"/>
      <c r="AD245" s="40"/>
      <c r="AE245" s="40"/>
      <c r="AF245" s="40"/>
      <c r="AG245" s="41"/>
      <c r="AH245" s="40"/>
      <c r="AI245" s="40"/>
      <c r="AJ245" s="40"/>
      <c r="AK245" s="40"/>
      <c r="AL245" s="40"/>
      <c r="AM245" s="41"/>
      <c r="AN245" s="36">
        <f>Y245*(IF(AND(AH245&gt;0,AI245&lt;0),AH245,0)+IF(AND(AJ245&lt;0,AK245&gt;0),AJ245,0)+IF(AND(AL245&gt;0,AM245&gt;0),AL245,0))</f>
        <v>0</v>
      </c>
      <c r="AO245" s="37">
        <f>Y245*(IF(AND(AH245&gt;0,AI245&lt;0),AI245,0)+IF(AND(AJ245&lt;0,AK245&gt;0),AK245,0)+IF(AND(AL245&gt;0,AM245&gt;0),AM245,0))</f>
        <v>0</v>
      </c>
      <c r="AQ245" s="40">
        <f>AU245*D245</f>
        <v>13118.647698343606</v>
      </c>
      <c r="AR245" s="40">
        <f>AV245*E245</f>
        <v>15061.150743309663</v>
      </c>
      <c r="AS245" s="40">
        <f>IF(AND(Y245&lt;&gt;0,AN245&lt;&gt;0),0,Q245)</f>
        <v>66.523826424648334</v>
      </c>
      <c r="AT245" s="41">
        <f t="shared" si="68"/>
        <v>28246.322268077918</v>
      </c>
      <c r="AU245" s="42">
        <f>S245+AN245</f>
        <v>165.53498672988778</v>
      </c>
      <c r="AV245" s="37">
        <f>T245+AO245</f>
        <v>343.23497591863406</v>
      </c>
      <c r="AW245" s="58">
        <f t="shared" si="53"/>
        <v>0.46443737254847561</v>
      </c>
      <c r="AX245" s="58">
        <f t="shared" si="54"/>
        <v>0.53320749513400389</v>
      </c>
      <c r="AY245" s="59">
        <f t="shared" si="55"/>
        <v>2.3551323175204676E-3</v>
      </c>
      <c r="AZ245" s="54">
        <f t="shared" si="63"/>
        <v>-5.9257372476035908E-3</v>
      </c>
    </row>
    <row r="246" spans="3:52" x14ac:dyDescent="0.25">
      <c r="C246" s="35">
        <v>35024</v>
      </c>
      <c r="D246" s="36">
        <v>77.5</v>
      </c>
      <c r="E246" s="37">
        <v>45</v>
      </c>
      <c r="F246" s="38">
        <v>0</v>
      </c>
      <c r="G246" s="7">
        <v>0</v>
      </c>
      <c r="H246" s="38">
        <v>1</v>
      </c>
      <c r="I246" s="7">
        <v>1</v>
      </c>
      <c r="J246" s="36">
        <f t="shared" si="56"/>
        <v>77.461250000000007</v>
      </c>
      <c r="K246" s="37">
        <f t="shared" si="57"/>
        <v>44.977499999999999</v>
      </c>
      <c r="L246" s="36">
        <f t="shared" si="58"/>
        <v>77.538749999999993</v>
      </c>
      <c r="M246" s="37">
        <f t="shared" si="59"/>
        <v>45.022500000000001</v>
      </c>
      <c r="O246" s="39">
        <f t="shared" si="60"/>
        <v>12828.961471566303</v>
      </c>
      <c r="P246" s="40">
        <f t="shared" si="61"/>
        <v>15445.573916338533</v>
      </c>
      <c r="Q246" s="40">
        <f>S246*F246+T246*G246+AS245*(1+$G$9/252)</f>
        <v>66.526466259030258</v>
      </c>
      <c r="R246" s="41">
        <f t="shared" si="64"/>
        <v>28341.061854163865</v>
      </c>
      <c r="S246" s="36">
        <f>AU245*H245</f>
        <v>165.53498672988778</v>
      </c>
      <c r="T246" s="37">
        <f>AV245*I245</f>
        <v>343.23497591863406</v>
      </c>
      <c r="U246" s="57">
        <f t="shared" si="67"/>
        <v>0.45266340187184884</v>
      </c>
      <c r="V246" s="58">
        <f t="shared" si="65"/>
        <v>0.54498924549184713</v>
      </c>
      <c r="W246" s="59">
        <f t="shared" si="66"/>
        <v>2.3473526363041405E-3</v>
      </c>
      <c r="Y246" s="7">
        <f t="shared" si="62"/>
        <v>0</v>
      </c>
      <c r="Z246" s="40"/>
      <c r="AA246" s="40"/>
      <c r="AB246" s="40"/>
      <c r="AC246" s="40"/>
      <c r="AD246" s="40"/>
      <c r="AE246" s="40"/>
      <c r="AF246" s="40"/>
      <c r="AG246" s="41"/>
      <c r="AH246" s="40"/>
      <c r="AI246" s="40"/>
      <c r="AJ246" s="40"/>
      <c r="AK246" s="40"/>
      <c r="AL246" s="40"/>
      <c r="AM246" s="41"/>
      <c r="AN246" s="36">
        <f>Y246*(IF(AND(AH246&gt;0,AI246&lt;0),AH246,0)+IF(AND(AJ246&lt;0,AK246&gt;0),AJ246,0)+IF(AND(AL246&gt;0,AM246&gt;0),AL246,0))</f>
        <v>0</v>
      </c>
      <c r="AO246" s="37">
        <f>Y246*(IF(AND(AH246&gt;0,AI246&lt;0),AI246,0)+IF(AND(AJ246&lt;0,AK246&gt;0),AK246,0)+IF(AND(AL246&gt;0,AM246&gt;0),AM246,0))</f>
        <v>0</v>
      </c>
      <c r="AQ246" s="40">
        <f>AU246*D246</f>
        <v>12828.961471566303</v>
      </c>
      <c r="AR246" s="40">
        <f>AV246*E246</f>
        <v>15445.573916338533</v>
      </c>
      <c r="AS246" s="40">
        <f>IF(AND(Y246&lt;&gt;0,AN246&lt;&gt;0),0,Q246)</f>
        <v>66.526466259030258</v>
      </c>
      <c r="AT246" s="41">
        <f t="shared" si="68"/>
        <v>28341.061854163865</v>
      </c>
      <c r="AU246" s="42">
        <f>S246+AN246</f>
        <v>165.53498672988778</v>
      </c>
      <c r="AV246" s="37">
        <f>T246+AO246</f>
        <v>343.23497591863406</v>
      </c>
      <c r="AW246" s="58">
        <f t="shared" si="53"/>
        <v>0.45266340187184884</v>
      </c>
      <c r="AX246" s="58">
        <f t="shared" si="54"/>
        <v>0.54498924549184713</v>
      </c>
      <c r="AY246" s="59">
        <f t="shared" si="55"/>
        <v>2.3473526363041405E-3</v>
      </c>
      <c r="AZ246" s="54">
        <f t="shared" si="63"/>
        <v>3.3540503144728895E-3</v>
      </c>
    </row>
    <row r="247" spans="3:52" x14ac:dyDescent="0.25">
      <c r="C247" s="35">
        <v>35025</v>
      </c>
      <c r="D247" s="36">
        <v>77.62</v>
      </c>
      <c r="E247" s="37">
        <v>43.88</v>
      </c>
      <c r="F247" s="38">
        <v>0</v>
      </c>
      <c r="G247" s="7">
        <v>0</v>
      </c>
      <c r="H247" s="38">
        <v>1</v>
      </c>
      <c r="I247" s="7">
        <v>1</v>
      </c>
      <c r="J247" s="36">
        <f t="shared" si="56"/>
        <v>77.581190000000007</v>
      </c>
      <c r="K247" s="37">
        <f t="shared" si="57"/>
        <v>43.858060000000002</v>
      </c>
      <c r="L247" s="36">
        <f t="shared" si="58"/>
        <v>77.658810000000003</v>
      </c>
      <c r="M247" s="37">
        <f t="shared" si="59"/>
        <v>43.901940000000003</v>
      </c>
      <c r="O247" s="39">
        <f t="shared" si="60"/>
        <v>12848.82566997389</v>
      </c>
      <c r="P247" s="40">
        <f t="shared" si="61"/>
        <v>15061.150743309663</v>
      </c>
      <c r="Q247" s="40">
        <f>S247*F247+T247*G247+AS246*(1+$G$9/252)</f>
        <v>66.529106198167511</v>
      </c>
      <c r="R247" s="41">
        <f t="shared" si="64"/>
        <v>27976.505519481721</v>
      </c>
      <c r="S247" s="36">
        <f>AU246*H246</f>
        <v>165.53498672988778</v>
      </c>
      <c r="T247" s="37">
        <f>AV246*I246</f>
        <v>343.23497591863406</v>
      </c>
      <c r="U247" s="57">
        <f t="shared" si="67"/>
        <v>0.45927200096618503</v>
      </c>
      <c r="V247" s="58">
        <f t="shared" si="65"/>
        <v>0.53834996414479563</v>
      </c>
      <c r="W247" s="59">
        <f t="shared" si="66"/>
        <v>2.3780348890192629E-3</v>
      </c>
      <c r="Y247" s="7">
        <f t="shared" si="62"/>
        <v>0</v>
      </c>
      <c r="Z247" s="40"/>
      <c r="AA247" s="40"/>
      <c r="AB247" s="40"/>
      <c r="AC247" s="40"/>
      <c r="AD247" s="40"/>
      <c r="AE247" s="40"/>
      <c r="AF247" s="40"/>
      <c r="AG247" s="41"/>
      <c r="AH247" s="40"/>
      <c r="AI247" s="40"/>
      <c r="AJ247" s="40"/>
      <c r="AK247" s="40"/>
      <c r="AL247" s="40"/>
      <c r="AM247" s="41"/>
      <c r="AN247" s="36">
        <f>Y247*(IF(AND(AH247&gt;0,AI247&lt;0),AH247,0)+IF(AND(AJ247&lt;0,AK247&gt;0),AJ247,0)+IF(AND(AL247&gt;0,AM247&gt;0),AL247,0))</f>
        <v>0</v>
      </c>
      <c r="AO247" s="37">
        <f>Y247*(IF(AND(AH247&gt;0,AI247&lt;0),AI247,0)+IF(AND(AJ247&lt;0,AK247&gt;0),AK247,0)+IF(AND(AL247&gt;0,AM247&gt;0),AM247,0))</f>
        <v>0</v>
      </c>
      <c r="AQ247" s="40">
        <f>AU247*D247</f>
        <v>12848.82566997389</v>
      </c>
      <c r="AR247" s="40">
        <f>AV247*E247</f>
        <v>15061.150743309663</v>
      </c>
      <c r="AS247" s="40">
        <f>IF(AND(Y247&lt;&gt;0,AN247&lt;&gt;0),0,Q247)</f>
        <v>66.529106198167511</v>
      </c>
      <c r="AT247" s="41">
        <f t="shared" si="68"/>
        <v>27976.505519481721</v>
      </c>
      <c r="AU247" s="42">
        <f>S247+AN247</f>
        <v>165.53498672988778</v>
      </c>
      <c r="AV247" s="37">
        <f>T247+AO247</f>
        <v>343.23497591863406</v>
      </c>
      <c r="AW247" s="58">
        <f t="shared" si="53"/>
        <v>0.45927200096618503</v>
      </c>
      <c r="AX247" s="58">
        <f t="shared" si="54"/>
        <v>0.53834996414479563</v>
      </c>
      <c r="AY247" s="59">
        <f t="shared" si="55"/>
        <v>2.3780348890192629E-3</v>
      </c>
      <c r="AZ247" s="54">
        <f t="shared" si="63"/>
        <v>-1.2863185457131499E-2</v>
      </c>
    </row>
    <row r="248" spans="3:52" x14ac:dyDescent="0.25">
      <c r="C248" s="35">
        <v>35027</v>
      </c>
      <c r="D248" s="36">
        <v>78</v>
      </c>
      <c r="E248" s="37">
        <v>43.62</v>
      </c>
      <c r="F248" s="38">
        <v>0</v>
      </c>
      <c r="G248" s="7">
        <v>0</v>
      </c>
      <c r="H248" s="38">
        <v>1</v>
      </c>
      <c r="I248" s="7">
        <v>1</v>
      </c>
      <c r="J248" s="36">
        <f t="shared" si="56"/>
        <v>77.960999999999999</v>
      </c>
      <c r="K248" s="37">
        <f t="shared" si="57"/>
        <v>43.598190000000002</v>
      </c>
      <c r="L248" s="36">
        <f t="shared" si="58"/>
        <v>78.039000000000001</v>
      </c>
      <c r="M248" s="37">
        <f t="shared" si="59"/>
        <v>43.641809999999992</v>
      </c>
      <c r="O248" s="39">
        <f t="shared" si="60"/>
        <v>12911.728964931246</v>
      </c>
      <c r="P248" s="40">
        <f t="shared" si="61"/>
        <v>14971.909649570816</v>
      </c>
      <c r="Q248" s="40">
        <f>S248*F248+T248*G248+AS247*(1+$G$9/252)</f>
        <v>66.531746242064258</v>
      </c>
      <c r="R248" s="41">
        <f t="shared" si="64"/>
        <v>27950.170360744127</v>
      </c>
      <c r="S248" s="36">
        <f>AU247*H247</f>
        <v>165.53498672988778</v>
      </c>
      <c r="T248" s="37">
        <f>AV247*I247</f>
        <v>343.23497591863406</v>
      </c>
      <c r="U248" s="57">
        <f t="shared" si="67"/>
        <v>0.46195528679373288</v>
      </c>
      <c r="V248" s="58">
        <f t="shared" si="65"/>
        <v>0.53566434323415746</v>
      </c>
      <c r="W248" s="59">
        <f t="shared" si="66"/>
        <v>2.3803699721096426E-3</v>
      </c>
      <c r="Y248" s="7">
        <f t="shared" si="62"/>
        <v>0</v>
      </c>
      <c r="Z248" s="40"/>
      <c r="AA248" s="40"/>
      <c r="AB248" s="40"/>
      <c r="AC248" s="40"/>
      <c r="AD248" s="40"/>
      <c r="AE248" s="40"/>
      <c r="AF248" s="40"/>
      <c r="AG248" s="41"/>
      <c r="AH248" s="40"/>
      <c r="AI248" s="40"/>
      <c r="AJ248" s="40"/>
      <c r="AK248" s="40"/>
      <c r="AL248" s="40"/>
      <c r="AM248" s="41"/>
      <c r="AN248" s="36">
        <f>Y248*(IF(AND(AH248&gt;0,AI248&lt;0),AH248,0)+IF(AND(AJ248&lt;0,AK248&gt;0),AJ248,0)+IF(AND(AL248&gt;0,AM248&gt;0),AL248,0))</f>
        <v>0</v>
      </c>
      <c r="AO248" s="37">
        <f>Y248*(IF(AND(AH248&gt;0,AI248&lt;0),AI248,0)+IF(AND(AJ248&lt;0,AK248&gt;0),AK248,0)+IF(AND(AL248&gt;0,AM248&gt;0),AM248,0))</f>
        <v>0</v>
      </c>
      <c r="AQ248" s="40">
        <f>AU248*D248</f>
        <v>12911.728964931246</v>
      </c>
      <c r="AR248" s="40">
        <f>AV248*E248</f>
        <v>14971.909649570816</v>
      </c>
      <c r="AS248" s="40">
        <f>IF(AND(Y248&lt;&gt;0,AN248&lt;&gt;0),0,Q248)</f>
        <v>66.531746242064258</v>
      </c>
      <c r="AT248" s="41">
        <f t="shared" si="68"/>
        <v>27950.170360744127</v>
      </c>
      <c r="AU248" s="42">
        <f>S248+AN248</f>
        <v>165.53498672988778</v>
      </c>
      <c r="AV248" s="37">
        <f>T248+AO248</f>
        <v>343.23497591863406</v>
      </c>
      <c r="AW248" s="58">
        <f t="shared" si="53"/>
        <v>0.46195528679373288</v>
      </c>
      <c r="AX248" s="58">
        <f t="shared" si="54"/>
        <v>0.53566434323415746</v>
      </c>
      <c r="AY248" s="59">
        <f t="shared" si="55"/>
        <v>2.3803699721096426E-3</v>
      </c>
      <c r="AZ248" s="54">
        <f t="shared" si="63"/>
        <v>-9.4133124379158772E-4</v>
      </c>
    </row>
    <row r="249" spans="3:52" x14ac:dyDescent="0.25">
      <c r="C249" s="35">
        <v>35030</v>
      </c>
      <c r="D249" s="36">
        <v>77.75</v>
      </c>
      <c r="E249" s="37">
        <v>44.12</v>
      </c>
      <c r="F249" s="38">
        <v>0</v>
      </c>
      <c r="G249" s="7">
        <v>0</v>
      </c>
      <c r="H249" s="38">
        <v>1</v>
      </c>
      <c r="I249" s="7">
        <v>1</v>
      </c>
      <c r="J249" s="36">
        <f t="shared" si="56"/>
        <v>77.71112500000001</v>
      </c>
      <c r="K249" s="37">
        <f t="shared" si="57"/>
        <v>44.097940000000001</v>
      </c>
      <c r="L249" s="36">
        <f t="shared" si="58"/>
        <v>77.78887499999999</v>
      </c>
      <c r="M249" s="37">
        <f t="shared" si="59"/>
        <v>44.142059999999994</v>
      </c>
      <c r="O249" s="39">
        <f t="shared" si="60"/>
        <v>12870.345218248774</v>
      </c>
      <c r="P249" s="40">
        <f t="shared" si="61"/>
        <v>15143.527137530134</v>
      </c>
      <c r="Q249" s="40">
        <f>S249*F249+T249*G249+AS248*(1+$G$9/252)</f>
        <v>66.534386390724649</v>
      </c>
      <c r="R249" s="41">
        <f t="shared" si="64"/>
        <v>28080.406742169635</v>
      </c>
      <c r="S249" s="36">
        <f>AU248*H248</f>
        <v>165.53498672988778</v>
      </c>
      <c r="T249" s="37">
        <f>AV248*I248</f>
        <v>343.23497591863406</v>
      </c>
      <c r="U249" s="57">
        <f t="shared" si="67"/>
        <v>0.45833898833526465</v>
      </c>
      <c r="V249" s="58">
        <f t="shared" si="65"/>
        <v>0.53929158778132669</v>
      </c>
      <c r="W249" s="59">
        <f t="shared" si="66"/>
        <v>2.3694238834086013E-3</v>
      </c>
      <c r="Y249" s="7">
        <f t="shared" si="62"/>
        <v>0</v>
      </c>
      <c r="Z249" s="40"/>
      <c r="AA249" s="40"/>
      <c r="AB249" s="40"/>
      <c r="AC249" s="40"/>
      <c r="AD249" s="40"/>
      <c r="AE249" s="40"/>
      <c r="AF249" s="40"/>
      <c r="AG249" s="41"/>
      <c r="AH249" s="40"/>
      <c r="AI249" s="40"/>
      <c r="AJ249" s="40"/>
      <c r="AK249" s="40"/>
      <c r="AL249" s="40"/>
      <c r="AM249" s="41"/>
      <c r="AN249" s="36">
        <f>Y249*(IF(AND(AH249&gt;0,AI249&lt;0),AH249,0)+IF(AND(AJ249&lt;0,AK249&gt;0),AJ249,0)+IF(AND(AL249&gt;0,AM249&gt;0),AL249,0))</f>
        <v>0</v>
      </c>
      <c r="AO249" s="37">
        <f>Y249*(IF(AND(AH249&gt;0,AI249&lt;0),AI249,0)+IF(AND(AJ249&lt;0,AK249&gt;0),AK249,0)+IF(AND(AL249&gt;0,AM249&gt;0),AM249,0))</f>
        <v>0</v>
      </c>
      <c r="AQ249" s="40">
        <f>AU249*D249</f>
        <v>12870.345218248774</v>
      </c>
      <c r="AR249" s="40">
        <f>AV249*E249</f>
        <v>15143.527137530134</v>
      </c>
      <c r="AS249" s="40">
        <f>IF(AND(Y249&lt;&gt;0,AN249&lt;&gt;0),0,Q249)</f>
        <v>66.534386390724649</v>
      </c>
      <c r="AT249" s="41">
        <f t="shared" si="68"/>
        <v>28080.406742169635</v>
      </c>
      <c r="AU249" s="42">
        <f>S249+AN249</f>
        <v>165.53498672988778</v>
      </c>
      <c r="AV249" s="37">
        <f>T249+AO249</f>
        <v>343.23497591863406</v>
      </c>
      <c r="AW249" s="58">
        <f t="shared" si="53"/>
        <v>0.45833898833526465</v>
      </c>
      <c r="AX249" s="58">
        <f t="shared" si="54"/>
        <v>0.53929158778132669</v>
      </c>
      <c r="AY249" s="59">
        <f t="shared" si="55"/>
        <v>2.3694238834086013E-3</v>
      </c>
      <c r="AZ249" s="54">
        <f t="shared" si="63"/>
        <v>4.6595916856528863E-3</v>
      </c>
    </row>
    <row r="250" spans="3:52" x14ac:dyDescent="0.25">
      <c r="C250" s="35">
        <v>35031</v>
      </c>
      <c r="D250" s="36">
        <v>76.38</v>
      </c>
      <c r="E250" s="37">
        <v>44.25</v>
      </c>
      <c r="F250" s="38">
        <v>0</v>
      </c>
      <c r="G250" s="7">
        <v>3.4000000000000002E-2</v>
      </c>
      <c r="H250" s="38">
        <v>1</v>
      </c>
      <c r="I250" s="7">
        <v>1</v>
      </c>
      <c r="J250" s="36">
        <f t="shared" si="56"/>
        <v>76.341809999999995</v>
      </c>
      <c r="K250" s="37">
        <f t="shared" si="57"/>
        <v>44.227875000000004</v>
      </c>
      <c r="L250" s="36">
        <f t="shared" si="58"/>
        <v>76.418189999999996</v>
      </c>
      <c r="M250" s="37">
        <f t="shared" si="59"/>
        <v>44.272124999999996</v>
      </c>
      <c r="O250" s="39">
        <f t="shared" si="60"/>
        <v>12643.562286428827</v>
      </c>
      <c r="P250" s="40">
        <f t="shared" si="61"/>
        <v>15188.147684399557</v>
      </c>
      <c r="Q250" s="40">
        <f>S250*F250+T250*G250+AS249*(1+$G$9/252)</f>
        <v>78.207015825386407</v>
      </c>
      <c r="R250" s="41">
        <f t="shared" si="64"/>
        <v>27909.91698665377</v>
      </c>
      <c r="S250" s="36">
        <f>AU249*H249</f>
        <v>165.53498672988778</v>
      </c>
      <c r="T250" s="37">
        <f>AV249*I249</f>
        <v>343.23497591863406</v>
      </c>
      <c r="U250" s="57">
        <f t="shared" si="67"/>
        <v>0.45301325304818518</v>
      </c>
      <c r="V250" s="58">
        <f t="shared" si="65"/>
        <v>0.54418462411272561</v>
      </c>
      <c r="W250" s="59">
        <f t="shared" si="66"/>
        <v>2.8021228390892089E-3</v>
      </c>
      <c r="Y250" s="7">
        <f t="shared" si="62"/>
        <v>0</v>
      </c>
      <c r="Z250" s="40"/>
      <c r="AA250" s="40"/>
      <c r="AB250" s="40"/>
      <c r="AC250" s="40"/>
      <c r="AD250" s="40"/>
      <c r="AE250" s="40"/>
      <c r="AF250" s="40"/>
      <c r="AG250" s="41"/>
      <c r="AH250" s="40"/>
      <c r="AI250" s="40"/>
      <c r="AJ250" s="40"/>
      <c r="AK250" s="40"/>
      <c r="AL250" s="40"/>
      <c r="AM250" s="41"/>
      <c r="AN250" s="36">
        <f>Y250*(IF(AND(AH250&gt;0,AI250&lt;0),AH250,0)+IF(AND(AJ250&lt;0,AK250&gt;0),AJ250,0)+IF(AND(AL250&gt;0,AM250&gt;0),AL250,0))</f>
        <v>0</v>
      </c>
      <c r="AO250" s="37">
        <f>Y250*(IF(AND(AH250&gt;0,AI250&lt;0),AI250,0)+IF(AND(AJ250&lt;0,AK250&gt;0),AK250,0)+IF(AND(AL250&gt;0,AM250&gt;0),AM250,0))</f>
        <v>0</v>
      </c>
      <c r="AQ250" s="40">
        <f>AU250*D250</f>
        <v>12643.562286428827</v>
      </c>
      <c r="AR250" s="40">
        <f>AV250*E250</f>
        <v>15188.147684399557</v>
      </c>
      <c r="AS250" s="40">
        <f>IF(AND(Y250&lt;&gt;0,AN250&lt;&gt;0),0,Q250)</f>
        <v>78.207015825386407</v>
      </c>
      <c r="AT250" s="41">
        <f t="shared" si="68"/>
        <v>27909.91698665377</v>
      </c>
      <c r="AU250" s="42">
        <f>S250+AN250</f>
        <v>165.53498672988778</v>
      </c>
      <c r="AV250" s="37">
        <f>T250+AO250</f>
        <v>343.23497591863406</v>
      </c>
      <c r="AW250" s="58">
        <f t="shared" si="53"/>
        <v>0.45301325304818518</v>
      </c>
      <c r="AX250" s="58">
        <f t="shared" si="54"/>
        <v>0.54418462411272561</v>
      </c>
      <c r="AY250" s="59">
        <f t="shared" si="55"/>
        <v>2.8021228390892089E-3</v>
      </c>
      <c r="AZ250" s="54">
        <f t="shared" si="63"/>
        <v>-6.0714845436989906E-3</v>
      </c>
    </row>
    <row r="251" spans="3:52" x14ac:dyDescent="0.25">
      <c r="C251" s="35">
        <v>35032</v>
      </c>
      <c r="D251" s="36">
        <v>75.5</v>
      </c>
      <c r="E251" s="37">
        <v>44.12</v>
      </c>
      <c r="F251" s="38">
        <v>0</v>
      </c>
      <c r="G251" s="7">
        <v>0</v>
      </c>
      <c r="H251" s="38">
        <v>1</v>
      </c>
      <c r="I251" s="7">
        <v>1</v>
      </c>
      <c r="J251" s="36">
        <f t="shared" si="56"/>
        <v>75.462249999999997</v>
      </c>
      <c r="K251" s="37">
        <f t="shared" si="57"/>
        <v>44.097940000000001</v>
      </c>
      <c r="L251" s="36">
        <f t="shared" si="58"/>
        <v>75.537750000000003</v>
      </c>
      <c r="M251" s="37">
        <f t="shared" si="59"/>
        <v>44.142059999999994</v>
      </c>
      <c r="O251" s="39">
        <f t="shared" si="60"/>
        <v>12497.891498106526</v>
      </c>
      <c r="P251" s="40">
        <f t="shared" si="61"/>
        <v>15143.527137530134</v>
      </c>
      <c r="Q251" s="40">
        <f>S251*F251+T251*G251+AS250*(1+$G$9/252)</f>
        <v>78.210119278395339</v>
      </c>
      <c r="R251" s="41">
        <f t="shared" si="64"/>
        <v>27719.628754915058</v>
      </c>
      <c r="S251" s="36">
        <f>AU250*H250</f>
        <v>165.53498672988778</v>
      </c>
      <c r="T251" s="37">
        <f>AV250*I250</f>
        <v>343.23497591863406</v>
      </c>
      <c r="U251" s="57">
        <f t="shared" si="67"/>
        <v>0.45086792498584544</v>
      </c>
      <c r="V251" s="58">
        <f t="shared" si="65"/>
        <v>0.54631060435270029</v>
      </c>
      <c r="W251" s="59">
        <f t="shared" si="66"/>
        <v>2.8214706614542104E-3</v>
      </c>
      <c r="Y251" s="7">
        <f t="shared" si="62"/>
        <v>0</v>
      </c>
      <c r="Z251" s="40"/>
      <c r="AA251" s="40"/>
      <c r="AB251" s="40"/>
      <c r="AC251" s="40"/>
      <c r="AD251" s="40"/>
      <c r="AE251" s="40"/>
      <c r="AF251" s="40"/>
      <c r="AG251" s="41"/>
      <c r="AH251" s="40"/>
      <c r="AI251" s="40"/>
      <c r="AJ251" s="40"/>
      <c r="AK251" s="40"/>
      <c r="AL251" s="40"/>
      <c r="AM251" s="41"/>
      <c r="AN251" s="36">
        <f>Y251*(IF(AND(AH251&gt;0,AI251&lt;0),AH251,0)+IF(AND(AJ251&lt;0,AK251&gt;0),AJ251,0)+IF(AND(AL251&gt;0,AM251&gt;0),AL251,0))</f>
        <v>0</v>
      </c>
      <c r="AO251" s="37">
        <f>Y251*(IF(AND(AH251&gt;0,AI251&lt;0),AI251,0)+IF(AND(AJ251&lt;0,AK251&gt;0),AK251,0)+IF(AND(AL251&gt;0,AM251&gt;0),AM251,0))</f>
        <v>0</v>
      </c>
      <c r="AQ251" s="40">
        <f>AU251*D251</f>
        <v>12497.891498106526</v>
      </c>
      <c r="AR251" s="40">
        <f>AV251*E251</f>
        <v>15143.527137530134</v>
      </c>
      <c r="AS251" s="40">
        <f>IF(AND(Y251&lt;&gt;0,AN251&lt;&gt;0),0,Q251)</f>
        <v>78.210119278395339</v>
      </c>
      <c r="AT251" s="41">
        <f t="shared" si="68"/>
        <v>27719.628754915058</v>
      </c>
      <c r="AU251" s="42">
        <f>S251+AN251</f>
        <v>165.53498672988778</v>
      </c>
      <c r="AV251" s="37">
        <f>T251+AO251</f>
        <v>343.23497591863406</v>
      </c>
      <c r="AW251" s="58">
        <f t="shared" si="53"/>
        <v>0.45086792498584544</v>
      </c>
      <c r="AX251" s="58">
        <f t="shared" si="54"/>
        <v>0.54631060435270029</v>
      </c>
      <c r="AY251" s="59">
        <f t="shared" si="55"/>
        <v>2.8214706614542104E-3</v>
      </c>
      <c r="AZ251" s="54">
        <f t="shared" si="63"/>
        <v>-6.817943307739216E-3</v>
      </c>
    </row>
    <row r="252" spans="3:52" x14ac:dyDescent="0.25">
      <c r="C252" s="35">
        <v>35033</v>
      </c>
      <c r="D252" s="36">
        <v>74.5</v>
      </c>
      <c r="E252" s="37">
        <v>44.62</v>
      </c>
      <c r="F252" s="38">
        <v>0</v>
      </c>
      <c r="G252" s="7">
        <v>0</v>
      </c>
      <c r="H252" s="38">
        <v>1</v>
      </c>
      <c r="I252" s="7">
        <v>1</v>
      </c>
      <c r="J252" s="36">
        <f t="shared" si="56"/>
        <v>74.46275</v>
      </c>
      <c r="K252" s="37">
        <f t="shared" si="57"/>
        <v>44.59769</v>
      </c>
      <c r="L252" s="36">
        <f t="shared" si="58"/>
        <v>74.53725</v>
      </c>
      <c r="M252" s="37">
        <f t="shared" si="59"/>
        <v>44.642309999999995</v>
      </c>
      <c r="O252" s="39">
        <f t="shared" si="60"/>
        <v>12332.35651137664</v>
      </c>
      <c r="P252" s="40">
        <f t="shared" si="61"/>
        <v>15315.144625489451</v>
      </c>
      <c r="Q252" s="40">
        <f>S252*F252+T252*G252+AS251*(1+$G$9/252)</f>
        <v>78.213222854557173</v>
      </c>
      <c r="R252" s="41">
        <f t="shared" si="64"/>
        <v>27725.714359720649</v>
      </c>
      <c r="S252" s="36">
        <f>AU251*H251</f>
        <v>165.53498672988778</v>
      </c>
      <c r="T252" s="37">
        <f>AV251*I251</f>
        <v>343.23497591863406</v>
      </c>
      <c r="U252" s="57">
        <f t="shared" si="67"/>
        <v>0.44479851272264548</v>
      </c>
      <c r="V252" s="58">
        <f t="shared" si="65"/>
        <v>0.55238052397088022</v>
      </c>
      <c r="W252" s="59">
        <f t="shared" si="66"/>
        <v>2.8209633064742146E-3</v>
      </c>
      <c r="Y252" s="7">
        <f t="shared" si="62"/>
        <v>0</v>
      </c>
      <c r="Z252" s="40"/>
      <c r="AA252" s="40"/>
      <c r="AB252" s="40"/>
      <c r="AC252" s="40"/>
      <c r="AD252" s="40"/>
      <c r="AE252" s="40"/>
      <c r="AF252" s="40"/>
      <c r="AG252" s="41"/>
      <c r="AH252" s="40"/>
      <c r="AI252" s="40"/>
      <c r="AJ252" s="40"/>
      <c r="AK252" s="40"/>
      <c r="AL252" s="40"/>
      <c r="AM252" s="41"/>
      <c r="AN252" s="36">
        <f>Y252*(IF(AND(AH252&gt;0,AI252&lt;0),AH252,0)+IF(AND(AJ252&lt;0,AK252&gt;0),AJ252,0)+IF(AND(AL252&gt;0,AM252&gt;0),AL252,0))</f>
        <v>0</v>
      </c>
      <c r="AO252" s="37">
        <f>Y252*(IF(AND(AH252&gt;0,AI252&lt;0),AI252,0)+IF(AND(AJ252&lt;0,AK252&gt;0),AK252,0)+IF(AND(AL252&gt;0,AM252&gt;0),AM252,0))</f>
        <v>0</v>
      </c>
      <c r="AQ252" s="40">
        <f>AU252*D252</f>
        <v>12332.35651137664</v>
      </c>
      <c r="AR252" s="40">
        <f>AV252*E252</f>
        <v>15315.144625489451</v>
      </c>
      <c r="AS252" s="40">
        <f>IF(AND(Y252&lt;&gt;0,AN252&lt;&gt;0),0,Q252)</f>
        <v>78.213222854557173</v>
      </c>
      <c r="AT252" s="41">
        <f t="shared" si="68"/>
        <v>27725.714359720649</v>
      </c>
      <c r="AU252" s="42">
        <f>S252+AN252</f>
        <v>165.53498672988778</v>
      </c>
      <c r="AV252" s="37">
        <f>T252+AO252</f>
        <v>343.23497591863406</v>
      </c>
      <c r="AW252" s="58">
        <f t="shared" si="53"/>
        <v>0.44479851272264548</v>
      </c>
      <c r="AX252" s="58">
        <f t="shared" si="54"/>
        <v>0.55238052397088022</v>
      </c>
      <c r="AY252" s="59">
        <f t="shared" si="55"/>
        <v>2.8209633064742146E-3</v>
      </c>
      <c r="AZ252" s="54">
        <f t="shared" si="63"/>
        <v>2.1954135314716794E-4</v>
      </c>
    </row>
    <row r="253" spans="3:52" x14ac:dyDescent="0.25">
      <c r="C253" s="35">
        <v>35034</v>
      </c>
      <c r="D253" s="36">
        <v>76.12</v>
      </c>
      <c r="E253" s="37">
        <v>44.88</v>
      </c>
      <c r="F253" s="38">
        <v>0</v>
      </c>
      <c r="G253" s="7">
        <v>0</v>
      </c>
      <c r="H253" s="38">
        <v>1</v>
      </c>
      <c r="I253" s="7">
        <v>1</v>
      </c>
      <c r="J253" s="36">
        <f t="shared" si="56"/>
        <v>76.081940000000003</v>
      </c>
      <c r="K253" s="37">
        <f t="shared" si="57"/>
        <v>44.857560000000007</v>
      </c>
      <c r="L253" s="36">
        <f t="shared" si="58"/>
        <v>76.158060000000006</v>
      </c>
      <c r="M253" s="37">
        <f t="shared" si="59"/>
        <v>44.902439999999999</v>
      </c>
      <c r="O253" s="39">
        <f t="shared" si="60"/>
        <v>12600.523189879059</v>
      </c>
      <c r="P253" s="40">
        <f t="shared" si="61"/>
        <v>15404.385719228298</v>
      </c>
      <c r="Q253" s="40">
        <f>S253*F253+T253*G253+AS252*(1+$G$9/252)</f>
        <v>78.216326553876797</v>
      </c>
      <c r="R253" s="41">
        <f t="shared" si="64"/>
        <v>28083.125235661231</v>
      </c>
      <c r="S253" s="36">
        <f>AU252*H252</f>
        <v>165.53498672988778</v>
      </c>
      <c r="T253" s="37">
        <f>AV252*I252</f>
        <v>343.23497591863406</v>
      </c>
      <c r="U253" s="57">
        <f t="shared" si="67"/>
        <v>0.44868664310474748</v>
      </c>
      <c r="V253" s="58">
        <f t="shared" si="65"/>
        <v>0.54852818516320634</v>
      </c>
      <c r="W253" s="59">
        <f t="shared" si="66"/>
        <v>2.7851717320461948E-3</v>
      </c>
      <c r="Y253" s="7">
        <f t="shared" si="62"/>
        <v>0</v>
      </c>
      <c r="Z253" s="40"/>
      <c r="AA253" s="40"/>
      <c r="AB253" s="40"/>
      <c r="AC253" s="40"/>
      <c r="AD253" s="40"/>
      <c r="AE253" s="40"/>
      <c r="AF253" s="40"/>
      <c r="AG253" s="41"/>
      <c r="AH253" s="40"/>
      <c r="AI253" s="40"/>
      <c r="AJ253" s="40"/>
      <c r="AK253" s="40"/>
      <c r="AL253" s="40"/>
      <c r="AM253" s="41"/>
      <c r="AN253" s="36">
        <f>Y253*(IF(AND(AH253&gt;0,AI253&lt;0),AH253,0)+IF(AND(AJ253&lt;0,AK253&gt;0),AJ253,0)+IF(AND(AL253&gt;0,AM253&gt;0),AL253,0))</f>
        <v>0</v>
      </c>
      <c r="AO253" s="37">
        <f>Y253*(IF(AND(AH253&gt;0,AI253&lt;0),AI253,0)+IF(AND(AJ253&lt;0,AK253&gt;0),AK253,0)+IF(AND(AL253&gt;0,AM253&gt;0),AM253,0))</f>
        <v>0</v>
      </c>
      <c r="AQ253" s="40">
        <f>AU253*D253</f>
        <v>12600.523189879059</v>
      </c>
      <c r="AR253" s="40">
        <f>AV253*E253</f>
        <v>15404.385719228298</v>
      </c>
      <c r="AS253" s="40">
        <f>IF(AND(Y253&lt;&gt;0,AN253&lt;&gt;0),0,Q253)</f>
        <v>78.216326553876797</v>
      </c>
      <c r="AT253" s="41">
        <f t="shared" si="68"/>
        <v>28083.125235661231</v>
      </c>
      <c r="AU253" s="42">
        <f>S253+AN253</f>
        <v>165.53498672988778</v>
      </c>
      <c r="AV253" s="37">
        <f>T253+AO253</f>
        <v>343.23497591863406</v>
      </c>
      <c r="AW253" s="58">
        <f t="shared" si="53"/>
        <v>0.44868664310474748</v>
      </c>
      <c r="AX253" s="58">
        <f t="shared" si="54"/>
        <v>0.54852818516320634</v>
      </c>
      <c r="AY253" s="59">
        <f t="shared" si="55"/>
        <v>2.7851717320461948E-3</v>
      </c>
      <c r="AZ253" s="54">
        <f t="shared" si="63"/>
        <v>1.2890952828245927E-2</v>
      </c>
    </row>
    <row r="254" spans="3:52" x14ac:dyDescent="0.25">
      <c r="C254" s="35">
        <v>35037</v>
      </c>
      <c r="D254" s="36">
        <v>77.88</v>
      </c>
      <c r="E254" s="37">
        <v>44.5</v>
      </c>
      <c r="F254" s="38">
        <v>0</v>
      </c>
      <c r="G254" s="7">
        <v>0</v>
      </c>
      <c r="H254" s="38">
        <v>1</v>
      </c>
      <c r="I254" s="7">
        <v>1</v>
      </c>
      <c r="J254" s="36">
        <f t="shared" si="56"/>
        <v>77.841059999999999</v>
      </c>
      <c r="K254" s="37">
        <f t="shared" si="57"/>
        <v>44.47775</v>
      </c>
      <c r="L254" s="36">
        <f t="shared" si="58"/>
        <v>77.918939999999992</v>
      </c>
      <c r="M254" s="37">
        <f t="shared" si="59"/>
        <v>44.52225</v>
      </c>
      <c r="O254" s="39">
        <f t="shared" si="60"/>
        <v>12891.864766523659</v>
      </c>
      <c r="P254" s="40">
        <f t="shared" si="61"/>
        <v>15273.956428379215</v>
      </c>
      <c r="Q254" s="40">
        <f>S254*F254+T254*G254+AS253*(1+$G$9/252)</f>
        <v>78.219430376359085</v>
      </c>
      <c r="R254" s="41">
        <f t="shared" si="64"/>
        <v>28244.040625279235</v>
      </c>
      <c r="S254" s="36">
        <f>AU253*H253</f>
        <v>165.53498672988778</v>
      </c>
      <c r="T254" s="37">
        <f>AV253*I253</f>
        <v>343.23497591863406</v>
      </c>
      <c r="U254" s="57">
        <f t="shared" si="67"/>
        <v>0.4564454830512128</v>
      </c>
      <c r="V254" s="58">
        <f t="shared" si="65"/>
        <v>0.54078510334348484</v>
      </c>
      <c r="W254" s="59">
        <f t="shared" si="66"/>
        <v>2.7694136053022962E-3</v>
      </c>
      <c r="Y254" s="7">
        <f t="shared" si="62"/>
        <v>0</v>
      </c>
      <c r="Z254" s="40"/>
      <c r="AA254" s="40"/>
      <c r="AB254" s="40"/>
      <c r="AC254" s="40"/>
      <c r="AD254" s="40"/>
      <c r="AE254" s="40"/>
      <c r="AF254" s="40"/>
      <c r="AG254" s="41"/>
      <c r="AH254" s="40"/>
      <c r="AI254" s="40"/>
      <c r="AJ254" s="40"/>
      <c r="AK254" s="40"/>
      <c r="AL254" s="40"/>
      <c r="AM254" s="41"/>
      <c r="AN254" s="36">
        <f>Y254*(IF(AND(AH254&gt;0,AI254&lt;0),AH254,0)+IF(AND(AJ254&lt;0,AK254&gt;0),AJ254,0)+IF(AND(AL254&gt;0,AM254&gt;0),AL254,0))</f>
        <v>0</v>
      </c>
      <c r="AO254" s="37">
        <f>Y254*(IF(AND(AH254&gt;0,AI254&lt;0),AI254,0)+IF(AND(AJ254&lt;0,AK254&gt;0),AK254,0)+IF(AND(AL254&gt;0,AM254&gt;0),AM254,0))</f>
        <v>0</v>
      </c>
      <c r="AQ254" s="40">
        <f>AU254*D254</f>
        <v>12891.864766523659</v>
      </c>
      <c r="AR254" s="40">
        <f>AV254*E254</f>
        <v>15273.956428379215</v>
      </c>
      <c r="AS254" s="40">
        <f>IF(AND(Y254&lt;&gt;0,AN254&lt;&gt;0),0,Q254)</f>
        <v>78.219430376359085</v>
      </c>
      <c r="AT254" s="41">
        <f t="shared" si="68"/>
        <v>28244.040625279235</v>
      </c>
      <c r="AU254" s="42">
        <f>S254+AN254</f>
        <v>165.53498672988778</v>
      </c>
      <c r="AV254" s="37">
        <f>T254+AO254</f>
        <v>343.23497591863406</v>
      </c>
      <c r="AW254" s="58">
        <f t="shared" si="53"/>
        <v>0.4564454830512128</v>
      </c>
      <c r="AX254" s="58">
        <f t="shared" si="54"/>
        <v>0.54078510334348484</v>
      </c>
      <c r="AY254" s="59">
        <f t="shared" si="55"/>
        <v>2.7694136053022962E-3</v>
      </c>
      <c r="AZ254" s="54">
        <f t="shared" si="63"/>
        <v>5.7299673119595163E-3</v>
      </c>
    </row>
    <row r="255" spans="3:52" x14ac:dyDescent="0.25">
      <c r="C255" s="35">
        <v>35038</v>
      </c>
      <c r="D255" s="36">
        <v>80.75</v>
      </c>
      <c r="E255" s="37">
        <v>45.12</v>
      </c>
      <c r="F255" s="38">
        <v>0</v>
      </c>
      <c r="G255" s="7">
        <v>0</v>
      </c>
      <c r="H255" s="38">
        <v>1</v>
      </c>
      <c r="I255" s="7">
        <v>1</v>
      </c>
      <c r="J255" s="36">
        <f t="shared" si="56"/>
        <v>80.709625000000003</v>
      </c>
      <c r="K255" s="37">
        <f t="shared" si="57"/>
        <v>45.097439999999999</v>
      </c>
      <c r="L255" s="36">
        <f t="shared" si="58"/>
        <v>80.790374999999997</v>
      </c>
      <c r="M255" s="37">
        <f t="shared" si="59"/>
        <v>45.142559999999996</v>
      </c>
      <c r="O255" s="39">
        <f t="shared" si="60"/>
        <v>13366.950178438437</v>
      </c>
      <c r="P255" s="40">
        <f t="shared" si="61"/>
        <v>15486.762113448767</v>
      </c>
      <c r="Q255" s="40">
        <f>S255*F255+T255*G255+AS254*(1+$G$9/252)</f>
        <v>78.22253432200894</v>
      </c>
      <c r="R255" s="41">
        <f t="shared" si="64"/>
        <v>28931.934826209213</v>
      </c>
      <c r="S255" s="36">
        <f>AU254*H254</f>
        <v>165.53498672988778</v>
      </c>
      <c r="T255" s="37">
        <f>AV254*I254</f>
        <v>343.23497591863406</v>
      </c>
      <c r="U255" s="57">
        <f t="shared" si="67"/>
        <v>0.4620136972771493</v>
      </c>
      <c r="V255" s="58">
        <f t="shared" si="65"/>
        <v>0.53528262822642025</v>
      </c>
      <c r="W255" s="59">
        <f t="shared" si="66"/>
        <v>2.7036744964304203E-3</v>
      </c>
      <c r="Y255" s="7">
        <f t="shared" si="62"/>
        <v>0</v>
      </c>
      <c r="Z255" s="40"/>
      <c r="AA255" s="40"/>
      <c r="AB255" s="40"/>
      <c r="AC255" s="40"/>
      <c r="AD255" s="40"/>
      <c r="AE255" s="40"/>
      <c r="AF255" s="40"/>
      <c r="AG255" s="41"/>
      <c r="AH255" s="40"/>
      <c r="AI255" s="40"/>
      <c r="AJ255" s="40"/>
      <c r="AK255" s="40"/>
      <c r="AL255" s="40"/>
      <c r="AM255" s="41"/>
      <c r="AN255" s="36">
        <f>Y255*(IF(AND(AH255&gt;0,AI255&lt;0),AH255,0)+IF(AND(AJ255&lt;0,AK255&gt;0),AJ255,0)+IF(AND(AL255&gt;0,AM255&gt;0),AL255,0))</f>
        <v>0</v>
      </c>
      <c r="AO255" s="37">
        <f>Y255*(IF(AND(AH255&gt;0,AI255&lt;0),AI255,0)+IF(AND(AJ255&lt;0,AK255&gt;0),AK255,0)+IF(AND(AL255&gt;0,AM255&gt;0),AM255,0))</f>
        <v>0</v>
      </c>
      <c r="AQ255" s="40">
        <f>AU255*D255</f>
        <v>13366.950178438437</v>
      </c>
      <c r="AR255" s="40">
        <f>AV255*E255</f>
        <v>15486.762113448767</v>
      </c>
      <c r="AS255" s="40">
        <f>IF(AND(Y255&lt;&gt;0,AN255&lt;&gt;0),0,Q255)</f>
        <v>78.22253432200894</v>
      </c>
      <c r="AT255" s="41">
        <f t="shared" si="68"/>
        <v>28931.934826209213</v>
      </c>
      <c r="AU255" s="42">
        <f>S255+AN255</f>
        <v>165.53498672988778</v>
      </c>
      <c r="AV255" s="37">
        <f>T255+AO255</f>
        <v>343.23497591863406</v>
      </c>
      <c r="AW255" s="58">
        <f t="shared" si="53"/>
        <v>0.4620136972771493</v>
      </c>
      <c r="AX255" s="58">
        <f t="shared" si="54"/>
        <v>0.53528262822642025</v>
      </c>
      <c r="AY255" s="59">
        <f t="shared" si="55"/>
        <v>2.7036744964304203E-3</v>
      </c>
      <c r="AZ255" s="54">
        <f t="shared" si="63"/>
        <v>2.4355374999506685E-2</v>
      </c>
    </row>
    <row r="256" spans="3:52" x14ac:dyDescent="0.25">
      <c r="C256" s="35">
        <v>35039</v>
      </c>
      <c r="D256" s="36">
        <v>80.25</v>
      </c>
      <c r="E256" s="37">
        <v>45.38</v>
      </c>
      <c r="F256" s="38">
        <v>0</v>
      </c>
      <c r="G256" s="7">
        <v>0</v>
      </c>
      <c r="H256" s="38">
        <v>1</v>
      </c>
      <c r="I256" s="7">
        <v>1</v>
      </c>
      <c r="J256" s="36">
        <f t="shared" si="56"/>
        <v>80.209875000000011</v>
      </c>
      <c r="K256" s="37">
        <f t="shared" si="57"/>
        <v>45.357310000000005</v>
      </c>
      <c r="L256" s="36">
        <f t="shared" si="58"/>
        <v>80.290124999999989</v>
      </c>
      <c r="M256" s="37">
        <f t="shared" si="59"/>
        <v>45.40269</v>
      </c>
      <c r="O256" s="39">
        <f t="shared" si="60"/>
        <v>13284.182685073494</v>
      </c>
      <c r="P256" s="40">
        <f t="shared" si="61"/>
        <v>15576.003207187614</v>
      </c>
      <c r="Q256" s="40">
        <f>S256*F256+T256*G256+AS255*(1+$G$9/252)</f>
        <v>78.225638390831236</v>
      </c>
      <c r="R256" s="41">
        <f t="shared" si="64"/>
        <v>28938.411530651938</v>
      </c>
      <c r="S256" s="36">
        <f>AU255*H255</f>
        <v>165.53498672988778</v>
      </c>
      <c r="T256" s="37">
        <f>AV255*I255</f>
        <v>343.23497591863406</v>
      </c>
      <c r="U256" s="57">
        <f t="shared" si="67"/>
        <v>0.45905016835505008</v>
      </c>
      <c r="V256" s="58">
        <f t="shared" si="65"/>
        <v>0.53824665499311564</v>
      </c>
      <c r="W256" s="59">
        <f t="shared" si="66"/>
        <v>2.7031766518343147E-3</v>
      </c>
      <c r="Y256" s="7">
        <f t="shared" si="62"/>
        <v>0</v>
      </c>
      <c r="Z256" s="40"/>
      <c r="AA256" s="40"/>
      <c r="AB256" s="40"/>
      <c r="AC256" s="40"/>
      <c r="AD256" s="40"/>
      <c r="AE256" s="40"/>
      <c r="AF256" s="40"/>
      <c r="AG256" s="41"/>
      <c r="AH256" s="40"/>
      <c r="AI256" s="40"/>
      <c r="AJ256" s="40"/>
      <c r="AK256" s="40"/>
      <c r="AL256" s="40"/>
      <c r="AM256" s="41"/>
      <c r="AN256" s="36">
        <f>Y256*(IF(AND(AH256&gt;0,AI256&lt;0),AH256,0)+IF(AND(AJ256&lt;0,AK256&gt;0),AJ256,0)+IF(AND(AL256&gt;0,AM256&gt;0),AL256,0))</f>
        <v>0</v>
      </c>
      <c r="AO256" s="37">
        <f>Y256*(IF(AND(AH256&gt;0,AI256&lt;0),AI256,0)+IF(AND(AJ256&lt;0,AK256&gt;0),AK256,0)+IF(AND(AL256&gt;0,AM256&gt;0),AM256,0))</f>
        <v>0</v>
      </c>
      <c r="AQ256" s="40">
        <f>AU256*D256</f>
        <v>13284.182685073494</v>
      </c>
      <c r="AR256" s="40">
        <f>AV256*E256</f>
        <v>15576.003207187614</v>
      </c>
      <c r="AS256" s="40">
        <f>IF(AND(Y256&lt;&gt;0,AN256&lt;&gt;0),0,Q256)</f>
        <v>78.225638390831236</v>
      </c>
      <c r="AT256" s="41">
        <f t="shared" si="68"/>
        <v>28938.411530651938</v>
      </c>
      <c r="AU256" s="42">
        <f>S256+AN256</f>
        <v>165.53498672988778</v>
      </c>
      <c r="AV256" s="37">
        <f>T256+AO256</f>
        <v>343.23497591863406</v>
      </c>
      <c r="AW256" s="58">
        <f t="shared" si="53"/>
        <v>0.45905016835505008</v>
      </c>
      <c r="AX256" s="58">
        <f t="shared" si="54"/>
        <v>0.53824665499311564</v>
      </c>
      <c r="AY256" s="59">
        <f t="shared" si="55"/>
        <v>2.7031766518343147E-3</v>
      </c>
      <c r="AZ256" s="54">
        <f t="shared" si="63"/>
        <v>2.2386005227881256E-4</v>
      </c>
    </row>
    <row r="257" spans="3:52" x14ac:dyDescent="0.25">
      <c r="C257" s="35">
        <v>35040</v>
      </c>
      <c r="D257" s="36">
        <v>79.88</v>
      </c>
      <c r="E257" s="37">
        <v>44.75</v>
      </c>
      <c r="F257" s="38">
        <v>0</v>
      </c>
      <c r="G257" s="7">
        <v>0</v>
      </c>
      <c r="H257" s="38">
        <v>1</v>
      </c>
      <c r="I257" s="7">
        <v>1</v>
      </c>
      <c r="J257" s="36">
        <f t="shared" si="56"/>
        <v>79.840059999999994</v>
      </c>
      <c r="K257" s="37">
        <f t="shared" si="57"/>
        <v>44.727625000000003</v>
      </c>
      <c r="L257" s="36">
        <f t="shared" si="58"/>
        <v>79.919939999999997</v>
      </c>
      <c r="M257" s="37">
        <f t="shared" si="59"/>
        <v>44.772374999999997</v>
      </c>
      <c r="O257" s="39">
        <f t="shared" si="60"/>
        <v>13222.934739983435</v>
      </c>
      <c r="P257" s="40">
        <f t="shared" si="61"/>
        <v>15359.765172358875</v>
      </c>
      <c r="Q257" s="40">
        <f>S257*F257+T257*G257+AS256*(1+$G$9/252)</f>
        <v>78.228742582830861</v>
      </c>
      <c r="R257" s="41">
        <f t="shared" si="64"/>
        <v>28660.928654925141</v>
      </c>
      <c r="S257" s="36">
        <f>AU256*H256</f>
        <v>165.53498672988778</v>
      </c>
      <c r="T257" s="37">
        <f>AV256*I256</f>
        <v>343.23497591863406</v>
      </c>
      <c r="U257" s="57">
        <f t="shared" si="67"/>
        <v>0.46135751214436604</v>
      </c>
      <c r="V257" s="58">
        <f t="shared" si="65"/>
        <v>0.53591303189401118</v>
      </c>
      <c r="W257" s="59">
        <f t="shared" si="66"/>
        <v>2.7294559616227896E-3</v>
      </c>
      <c r="Y257" s="7">
        <f t="shared" si="62"/>
        <v>0</v>
      </c>
      <c r="Z257" s="40"/>
      <c r="AA257" s="40"/>
      <c r="AB257" s="40"/>
      <c r="AC257" s="40"/>
      <c r="AD257" s="40"/>
      <c r="AE257" s="40"/>
      <c r="AF257" s="40"/>
      <c r="AG257" s="41"/>
      <c r="AH257" s="40"/>
      <c r="AI257" s="40"/>
      <c r="AJ257" s="40"/>
      <c r="AK257" s="40"/>
      <c r="AL257" s="40"/>
      <c r="AM257" s="41"/>
      <c r="AN257" s="36">
        <f>Y257*(IF(AND(AH257&gt;0,AI257&lt;0),AH257,0)+IF(AND(AJ257&lt;0,AK257&gt;0),AJ257,0)+IF(AND(AL257&gt;0,AM257&gt;0),AL257,0))</f>
        <v>0</v>
      </c>
      <c r="AO257" s="37">
        <f>Y257*(IF(AND(AH257&gt;0,AI257&lt;0),AI257,0)+IF(AND(AJ257&lt;0,AK257&gt;0),AK257,0)+IF(AND(AL257&gt;0,AM257&gt;0),AM257,0))</f>
        <v>0</v>
      </c>
      <c r="AQ257" s="40">
        <f>AU257*D257</f>
        <v>13222.934739983435</v>
      </c>
      <c r="AR257" s="40">
        <f>AV257*E257</f>
        <v>15359.765172358875</v>
      </c>
      <c r="AS257" s="40">
        <f>IF(AND(Y257&lt;&gt;0,AN257&lt;&gt;0),0,Q257)</f>
        <v>78.228742582830861</v>
      </c>
      <c r="AT257" s="41">
        <f t="shared" si="68"/>
        <v>28660.928654925141</v>
      </c>
      <c r="AU257" s="42">
        <f>S257+AN257</f>
        <v>165.53498672988778</v>
      </c>
      <c r="AV257" s="37">
        <f>T257+AO257</f>
        <v>343.23497591863406</v>
      </c>
      <c r="AW257" s="58">
        <f t="shared" si="53"/>
        <v>0.46135751214436604</v>
      </c>
      <c r="AX257" s="58">
        <f t="shared" si="54"/>
        <v>0.53591303189401118</v>
      </c>
      <c r="AY257" s="59">
        <f t="shared" si="55"/>
        <v>2.7294559616227896E-3</v>
      </c>
      <c r="AZ257" s="54">
        <f t="shared" si="63"/>
        <v>-9.588739016752279E-3</v>
      </c>
    </row>
    <row r="258" spans="3:52" x14ac:dyDescent="0.25">
      <c r="C258" s="35">
        <v>35041</v>
      </c>
      <c r="D258" s="36">
        <v>80.25</v>
      </c>
      <c r="E258" s="37">
        <v>45.25</v>
      </c>
      <c r="F258" s="38">
        <v>0</v>
      </c>
      <c r="G258" s="7">
        <v>0</v>
      </c>
      <c r="H258" s="38">
        <v>1</v>
      </c>
      <c r="I258" s="7">
        <v>1</v>
      </c>
      <c r="J258" s="36">
        <f t="shared" si="56"/>
        <v>80.209875000000011</v>
      </c>
      <c r="K258" s="37">
        <f t="shared" si="57"/>
        <v>45.227375000000002</v>
      </c>
      <c r="L258" s="36">
        <f t="shared" si="58"/>
        <v>80.290124999999989</v>
      </c>
      <c r="M258" s="37">
        <f t="shared" si="59"/>
        <v>45.272624999999998</v>
      </c>
      <c r="O258" s="39">
        <f t="shared" si="60"/>
        <v>13284.182685073494</v>
      </c>
      <c r="P258" s="40">
        <f t="shared" si="61"/>
        <v>15531.382660318191</v>
      </c>
      <c r="Q258" s="40">
        <f>S258*F258+T258*G258+AS257*(1+$G$9/252)</f>
        <v>78.231846898012719</v>
      </c>
      <c r="R258" s="41">
        <f t="shared" si="64"/>
        <v>28893.797192289698</v>
      </c>
      <c r="S258" s="36">
        <f>AU257*H257</f>
        <v>165.53498672988778</v>
      </c>
      <c r="T258" s="37">
        <f>AV257*I257</f>
        <v>343.23497591863406</v>
      </c>
      <c r="U258" s="57">
        <f t="shared" si="67"/>
        <v>0.45975897860245157</v>
      </c>
      <c r="V258" s="58">
        <f t="shared" si="65"/>
        <v>0.53753345595097957</v>
      </c>
      <c r="W258" s="59">
        <f t="shared" si="66"/>
        <v>2.7075654465688872E-3</v>
      </c>
      <c r="Y258" s="7">
        <f t="shared" si="62"/>
        <v>0</v>
      </c>
      <c r="Z258" s="40"/>
      <c r="AA258" s="40"/>
      <c r="AB258" s="40"/>
      <c r="AC258" s="40"/>
      <c r="AD258" s="40"/>
      <c r="AE258" s="40"/>
      <c r="AF258" s="40"/>
      <c r="AG258" s="41"/>
      <c r="AH258" s="40"/>
      <c r="AI258" s="40"/>
      <c r="AJ258" s="40"/>
      <c r="AK258" s="40"/>
      <c r="AL258" s="40"/>
      <c r="AM258" s="41"/>
      <c r="AN258" s="36">
        <f>Y258*(IF(AND(AH258&gt;0,AI258&lt;0),AH258,0)+IF(AND(AJ258&lt;0,AK258&gt;0),AJ258,0)+IF(AND(AL258&gt;0,AM258&gt;0),AL258,0))</f>
        <v>0</v>
      </c>
      <c r="AO258" s="37">
        <f>Y258*(IF(AND(AH258&gt;0,AI258&lt;0),AI258,0)+IF(AND(AJ258&lt;0,AK258&gt;0),AK258,0)+IF(AND(AL258&gt;0,AM258&gt;0),AM258,0))</f>
        <v>0</v>
      </c>
      <c r="AQ258" s="40">
        <f>AU258*D258</f>
        <v>13284.182685073494</v>
      </c>
      <c r="AR258" s="40">
        <f>AV258*E258</f>
        <v>15531.382660318191</v>
      </c>
      <c r="AS258" s="40">
        <f>IF(AND(Y258&lt;&gt;0,AN258&lt;&gt;0),0,Q258)</f>
        <v>78.231846898012719</v>
      </c>
      <c r="AT258" s="41">
        <f t="shared" si="68"/>
        <v>28893.797192289698</v>
      </c>
      <c r="AU258" s="42">
        <f>S258+AN258</f>
        <v>165.53498672988778</v>
      </c>
      <c r="AV258" s="37">
        <f>T258+AO258</f>
        <v>343.23497591863406</v>
      </c>
      <c r="AW258" s="58">
        <f t="shared" si="53"/>
        <v>0.45975897860245157</v>
      </c>
      <c r="AX258" s="58">
        <f t="shared" si="54"/>
        <v>0.53753345595097957</v>
      </c>
      <c r="AY258" s="59">
        <f t="shared" si="55"/>
        <v>2.7075654465688872E-3</v>
      </c>
      <c r="AZ258" s="54">
        <f t="shared" si="63"/>
        <v>8.12494738632763E-3</v>
      </c>
    </row>
    <row r="259" spans="3:52" x14ac:dyDescent="0.25">
      <c r="C259" s="35">
        <v>35044</v>
      </c>
      <c r="D259" s="36">
        <v>80</v>
      </c>
      <c r="E259" s="37">
        <v>45.75</v>
      </c>
      <c r="F259" s="38">
        <v>0</v>
      </c>
      <c r="G259" s="7">
        <v>0</v>
      </c>
      <c r="H259" s="38">
        <v>1</v>
      </c>
      <c r="I259" s="7">
        <v>1</v>
      </c>
      <c r="J259" s="36">
        <f t="shared" si="56"/>
        <v>79.960000000000008</v>
      </c>
      <c r="K259" s="37">
        <f t="shared" si="57"/>
        <v>45.727125000000001</v>
      </c>
      <c r="L259" s="36">
        <f t="shared" si="58"/>
        <v>80.039999999999992</v>
      </c>
      <c r="M259" s="37">
        <f t="shared" si="59"/>
        <v>45.772874999999999</v>
      </c>
      <c r="O259" s="39">
        <f t="shared" si="60"/>
        <v>13242.798938391023</v>
      </c>
      <c r="P259" s="40">
        <f t="shared" si="61"/>
        <v>15703.000148277508</v>
      </c>
      <c r="Q259" s="40">
        <f>S259*F259+T259*G259+AS258*(1+$G$9/252)</f>
        <v>78.234951336381684</v>
      </c>
      <c r="R259" s="41">
        <f t="shared" si="64"/>
        <v>29024.034038004909</v>
      </c>
      <c r="S259" s="36">
        <f>AU258*H258</f>
        <v>165.53498672988778</v>
      </c>
      <c r="T259" s="37">
        <f>AV258*I258</f>
        <v>343.23497591863406</v>
      </c>
      <c r="U259" s="57">
        <f t="shared" si="67"/>
        <v>0.45627010087744929</v>
      </c>
      <c r="V259" s="58">
        <f t="shared" si="65"/>
        <v>0.54103437612137395</v>
      </c>
      <c r="W259" s="59">
        <f t="shared" si="66"/>
        <v>2.6955230011768377E-3</v>
      </c>
      <c r="Y259" s="7">
        <f t="shared" si="62"/>
        <v>0</v>
      </c>
      <c r="Z259" s="40"/>
      <c r="AA259" s="40"/>
      <c r="AB259" s="40"/>
      <c r="AC259" s="40"/>
      <c r="AD259" s="40"/>
      <c r="AE259" s="40"/>
      <c r="AF259" s="40"/>
      <c r="AG259" s="41"/>
      <c r="AH259" s="40"/>
      <c r="AI259" s="40"/>
      <c r="AJ259" s="40"/>
      <c r="AK259" s="40"/>
      <c r="AL259" s="40"/>
      <c r="AM259" s="41"/>
      <c r="AN259" s="36">
        <f>Y259*(IF(AND(AH259&gt;0,AI259&lt;0),AH259,0)+IF(AND(AJ259&lt;0,AK259&gt;0),AJ259,0)+IF(AND(AL259&gt;0,AM259&gt;0),AL259,0))</f>
        <v>0</v>
      </c>
      <c r="AO259" s="37">
        <f>Y259*(IF(AND(AH259&gt;0,AI259&lt;0),AI259,0)+IF(AND(AJ259&lt;0,AK259&gt;0),AK259,0)+IF(AND(AL259&gt;0,AM259&gt;0),AM259,0))</f>
        <v>0</v>
      </c>
      <c r="AQ259" s="40">
        <f>AU259*D259</f>
        <v>13242.798938391023</v>
      </c>
      <c r="AR259" s="40">
        <f>AV259*E259</f>
        <v>15703.000148277508</v>
      </c>
      <c r="AS259" s="40">
        <f>IF(AND(Y259&lt;&gt;0,AN259&lt;&gt;0),0,Q259)</f>
        <v>78.234951336381684</v>
      </c>
      <c r="AT259" s="41">
        <f t="shared" si="68"/>
        <v>29024.034038004909</v>
      </c>
      <c r="AU259" s="42">
        <f>S259+AN259</f>
        <v>165.53498672988778</v>
      </c>
      <c r="AV259" s="37">
        <f>T259+AO259</f>
        <v>343.23497591863406</v>
      </c>
      <c r="AW259" s="58">
        <f t="shared" si="53"/>
        <v>0.45627010087744929</v>
      </c>
      <c r="AX259" s="58">
        <f t="shared" si="54"/>
        <v>0.54103437612137395</v>
      </c>
      <c r="AY259" s="59">
        <f t="shared" si="55"/>
        <v>2.6955230011768377E-3</v>
      </c>
      <c r="AZ259" s="54">
        <f t="shared" si="63"/>
        <v>4.5074326800482734E-3</v>
      </c>
    </row>
    <row r="260" spans="3:52" x14ac:dyDescent="0.25">
      <c r="C260" s="35">
        <v>35045</v>
      </c>
      <c r="D260" s="36">
        <v>80.25</v>
      </c>
      <c r="E260" s="37">
        <v>46.12</v>
      </c>
      <c r="F260" s="38">
        <v>0</v>
      </c>
      <c r="G260" s="7">
        <v>0</v>
      </c>
      <c r="H260" s="38">
        <v>1</v>
      </c>
      <c r="I260" s="7">
        <v>1</v>
      </c>
      <c r="J260" s="36">
        <f t="shared" si="56"/>
        <v>80.209875000000011</v>
      </c>
      <c r="K260" s="37">
        <f t="shared" si="57"/>
        <v>46.096939999999996</v>
      </c>
      <c r="L260" s="36">
        <f t="shared" si="58"/>
        <v>80.290124999999989</v>
      </c>
      <c r="M260" s="37">
        <f t="shared" si="59"/>
        <v>46.143059999999998</v>
      </c>
      <c r="O260" s="39">
        <f t="shared" si="60"/>
        <v>13284.182685073494</v>
      </c>
      <c r="P260" s="40">
        <f t="shared" si="61"/>
        <v>15829.997089367402</v>
      </c>
      <c r="Q260" s="40">
        <f>S260*F260+T260*G260+AS259*(1+$G$9/252)</f>
        <v>78.238055897942644</v>
      </c>
      <c r="R260" s="41">
        <f t="shared" si="64"/>
        <v>29192.41783033884</v>
      </c>
      <c r="S260" s="36">
        <f>AU259*H259</f>
        <v>165.53498672988778</v>
      </c>
      <c r="T260" s="37">
        <f>AV259*I259</f>
        <v>343.23497591863406</v>
      </c>
      <c r="U260" s="57">
        <f t="shared" si="67"/>
        <v>0.45505592453077404</v>
      </c>
      <c r="V260" s="58">
        <f t="shared" si="65"/>
        <v>0.54226399407437031</v>
      </c>
      <c r="W260" s="59">
        <f t="shared" si="66"/>
        <v>2.6800813948556217E-3</v>
      </c>
      <c r="Y260" s="7">
        <f t="shared" si="62"/>
        <v>0</v>
      </c>
      <c r="Z260" s="40"/>
      <c r="AA260" s="40"/>
      <c r="AB260" s="40"/>
      <c r="AC260" s="40"/>
      <c r="AD260" s="40"/>
      <c r="AE260" s="40"/>
      <c r="AF260" s="40"/>
      <c r="AG260" s="41"/>
      <c r="AH260" s="40"/>
      <c r="AI260" s="40"/>
      <c r="AJ260" s="40"/>
      <c r="AK260" s="40"/>
      <c r="AL260" s="40"/>
      <c r="AM260" s="41"/>
      <c r="AN260" s="36">
        <f>Y260*(IF(AND(AH260&gt;0,AI260&lt;0),AH260,0)+IF(AND(AJ260&lt;0,AK260&gt;0),AJ260,0)+IF(AND(AL260&gt;0,AM260&gt;0),AL260,0))</f>
        <v>0</v>
      </c>
      <c r="AO260" s="37">
        <f>Y260*(IF(AND(AH260&gt;0,AI260&lt;0),AI260,0)+IF(AND(AJ260&lt;0,AK260&gt;0),AK260,0)+IF(AND(AL260&gt;0,AM260&gt;0),AM260,0))</f>
        <v>0</v>
      </c>
      <c r="AQ260" s="40">
        <f>AU260*D260</f>
        <v>13284.182685073494</v>
      </c>
      <c r="AR260" s="40">
        <f>AV260*E260</f>
        <v>15829.997089367402</v>
      </c>
      <c r="AS260" s="40">
        <f>IF(AND(Y260&lt;&gt;0,AN260&lt;&gt;0),0,Q260)</f>
        <v>78.238055897942644</v>
      </c>
      <c r="AT260" s="41">
        <f t="shared" si="68"/>
        <v>29192.41783033884</v>
      </c>
      <c r="AU260" s="42">
        <f>S260+AN260</f>
        <v>165.53498672988778</v>
      </c>
      <c r="AV260" s="37">
        <f>T260+AO260</f>
        <v>343.23497591863406</v>
      </c>
      <c r="AW260" s="58">
        <f t="shared" si="53"/>
        <v>0.45505592453077404</v>
      </c>
      <c r="AX260" s="58">
        <f t="shared" si="54"/>
        <v>0.54226399407437031</v>
      </c>
      <c r="AY260" s="59">
        <f t="shared" si="55"/>
        <v>2.6800813948556217E-3</v>
      </c>
      <c r="AZ260" s="54">
        <f t="shared" si="63"/>
        <v>5.8015295914222165E-3</v>
      </c>
    </row>
    <row r="261" spans="3:52" x14ac:dyDescent="0.25">
      <c r="C261" s="35">
        <v>35046</v>
      </c>
      <c r="D261" s="36">
        <v>81.62</v>
      </c>
      <c r="E261" s="37">
        <v>46.88</v>
      </c>
      <c r="F261" s="38">
        <v>0</v>
      </c>
      <c r="G261" s="7">
        <v>0</v>
      </c>
      <c r="H261" s="38">
        <v>1</v>
      </c>
      <c r="I261" s="7">
        <v>1</v>
      </c>
      <c r="J261" s="36">
        <f t="shared" si="56"/>
        <v>81.579190000000011</v>
      </c>
      <c r="K261" s="37">
        <f t="shared" si="57"/>
        <v>46.856560000000002</v>
      </c>
      <c r="L261" s="36">
        <f t="shared" si="58"/>
        <v>81.660809999999998</v>
      </c>
      <c r="M261" s="37">
        <f t="shared" si="59"/>
        <v>46.903440000000003</v>
      </c>
      <c r="O261" s="39">
        <f t="shared" si="60"/>
        <v>13510.965616893442</v>
      </c>
      <c r="P261" s="40">
        <f t="shared" si="61"/>
        <v>16090.855671065567</v>
      </c>
      <c r="Q261" s="40">
        <f>S261*F261+T261*G261+AS260*(1+$G$9/252)</f>
        <v>78.241160582700488</v>
      </c>
      <c r="R261" s="41">
        <f t="shared" si="64"/>
        <v>29680.062448541707</v>
      </c>
      <c r="S261" s="36">
        <f>AU260*H260</f>
        <v>165.53498672988778</v>
      </c>
      <c r="T261" s="37">
        <f>AV260*I260</f>
        <v>343.23497591863406</v>
      </c>
      <c r="U261" s="57">
        <f t="shared" si="67"/>
        <v>0.4552202556958328</v>
      </c>
      <c r="V261" s="58">
        <f t="shared" si="65"/>
        <v>0.5421435921492197</v>
      </c>
      <c r="W261" s="59">
        <f t="shared" si="66"/>
        <v>2.6361521549475302E-3</v>
      </c>
      <c r="Y261" s="7">
        <f t="shared" si="62"/>
        <v>0</v>
      </c>
      <c r="Z261" s="40"/>
      <c r="AA261" s="40"/>
      <c r="AB261" s="40"/>
      <c r="AC261" s="40"/>
      <c r="AD261" s="40"/>
      <c r="AE261" s="40"/>
      <c r="AF261" s="40"/>
      <c r="AG261" s="41"/>
      <c r="AH261" s="40"/>
      <c r="AI261" s="40"/>
      <c r="AJ261" s="40"/>
      <c r="AK261" s="40"/>
      <c r="AL261" s="40"/>
      <c r="AM261" s="41"/>
      <c r="AN261" s="36">
        <f>Y261*(IF(AND(AH261&gt;0,AI261&lt;0),AH261,0)+IF(AND(AJ261&lt;0,AK261&gt;0),AJ261,0)+IF(AND(AL261&gt;0,AM261&gt;0),AL261,0))</f>
        <v>0</v>
      </c>
      <c r="AO261" s="37">
        <f>Y261*(IF(AND(AH261&gt;0,AI261&lt;0),AI261,0)+IF(AND(AJ261&lt;0,AK261&gt;0),AK261,0)+IF(AND(AL261&gt;0,AM261&gt;0),AM261,0))</f>
        <v>0</v>
      </c>
      <c r="AQ261" s="40">
        <f>AU261*D261</f>
        <v>13510.965616893442</v>
      </c>
      <c r="AR261" s="40">
        <f>AV261*E261</f>
        <v>16090.855671065567</v>
      </c>
      <c r="AS261" s="40">
        <f>IF(AND(Y261&lt;&gt;0,AN261&lt;&gt;0),0,Q261)</f>
        <v>78.241160582700488</v>
      </c>
      <c r="AT261" s="41">
        <f t="shared" si="68"/>
        <v>29680.062448541707</v>
      </c>
      <c r="AU261" s="42">
        <f>S261+AN261</f>
        <v>165.53498672988778</v>
      </c>
      <c r="AV261" s="37">
        <f>T261+AO261</f>
        <v>343.23497591863406</v>
      </c>
      <c r="AW261" s="58">
        <f t="shared" si="53"/>
        <v>0.4552202556958328</v>
      </c>
      <c r="AX261" s="58">
        <f t="shared" si="54"/>
        <v>0.5421435921492197</v>
      </c>
      <c r="AY261" s="59">
        <f t="shared" si="55"/>
        <v>2.6361521549475302E-3</v>
      </c>
      <c r="AZ261" s="54">
        <f t="shared" si="63"/>
        <v>1.6704495702855926E-2</v>
      </c>
    </row>
    <row r="262" spans="3:52" x14ac:dyDescent="0.25">
      <c r="C262" s="35">
        <v>35047</v>
      </c>
      <c r="D262" s="36">
        <v>76.38</v>
      </c>
      <c r="E262" s="37">
        <v>47.5</v>
      </c>
      <c r="F262" s="38">
        <v>0</v>
      </c>
      <c r="G262" s="7">
        <v>0</v>
      </c>
      <c r="H262" s="38">
        <v>1</v>
      </c>
      <c r="I262" s="7">
        <v>1</v>
      </c>
      <c r="J262" s="36">
        <f t="shared" si="56"/>
        <v>76.341809999999995</v>
      </c>
      <c r="K262" s="37">
        <f t="shared" si="57"/>
        <v>47.47625</v>
      </c>
      <c r="L262" s="36">
        <f t="shared" si="58"/>
        <v>76.418189999999996</v>
      </c>
      <c r="M262" s="37">
        <f t="shared" si="59"/>
        <v>47.52375</v>
      </c>
      <c r="O262" s="39">
        <f t="shared" si="60"/>
        <v>12643.562286428827</v>
      </c>
      <c r="P262" s="40">
        <f t="shared" si="61"/>
        <v>16303.661356135119</v>
      </c>
      <c r="Q262" s="40">
        <f>S262*F262+T262*G262+AS261*(1+$G$9/252)</f>
        <v>78.244265390660118</v>
      </c>
      <c r="R262" s="41">
        <f t="shared" si="64"/>
        <v>29025.467907954608</v>
      </c>
      <c r="S262" s="36">
        <f>AU261*H261</f>
        <v>165.53498672988778</v>
      </c>
      <c r="T262" s="37">
        <f>AV261*I261</f>
        <v>343.23497591863406</v>
      </c>
      <c r="U262" s="57">
        <f t="shared" si="67"/>
        <v>0.43560235881550702</v>
      </c>
      <c r="V262" s="58">
        <f t="shared" si="65"/>
        <v>0.56170193045077488</v>
      </c>
      <c r="W262" s="59">
        <f t="shared" si="66"/>
        <v>2.695710733717984E-3</v>
      </c>
      <c r="Y262" s="7">
        <f t="shared" si="62"/>
        <v>0</v>
      </c>
      <c r="Z262" s="40"/>
      <c r="AA262" s="40"/>
      <c r="AB262" s="40"/>
      <c r="AC262" s="40"/>
      <c r="AD262" s="40"/>
      <c r="AE262" s="40"/>
      <c r="AF262" s="40"/>
      <c r="AG262" s="41"/>
      <c r="AH262" s="40"/>
      <c r="AI262" s="40"/>
      <c r="AJ262" s="40"/>
      <c r="AK262" s="40"/>
      <c r="AL262" s="40"/>
      <c r="AM262" s="41"/>
      <c r="AN262" s="36">
        <f>Y262*(IF(AND(AH262&gt;0,AI262&lt;0),AH262,0)+IF(AND(AJ262&lt;0,AK262&gt;0),AJ262,0)+IF(AND(AL262&gt;0,AM262&gt;0),AL262,0))</f>
        <v>0</v>
      </c>
      <c r="AO262" s="37">
        <f>Y262*(IF(AND(AH262&gt;0,AI262&lt;0),AI262,0)+IF(AND(AJ262&lt;0,AK262&gt;0),AK262,0)+IF(AND(AL262&gt;0,AM262&gt;0),AM262,0))</f>
        <v>0</v>
      </c>
      <c r="AQ262" s="40">
        <f>AU262*D262</f>
        <v>12643.562286428827</v>
      </c>
      <c r="AR262" s="40">
        <f>AV262*E262</f>
        <v>16303.661356135119</v>
      </c>
      <c r="AS262" s="40">
        <f>IF(AND(Y262&lt;&gt;0,AN262&lt;&gt;0),0,Q262)</f>
        <v>78.244265390660118</v>
      </c>
      <c r="AT262" s="41">
        <f t="shared" si="68"/>
        <v>29025.467907954608</v>
      </c>
      <c r="AU262" s="42">
        <f>S262+AN262</f>
        <v>165.53498672988778</v>
      </c>
      <c r="AV262" s="37">
        <f>T262+AO262</f>
        <v>343.23497591863406</v>
      </c>
      <c r="AW262" s="58">
        <f t="shared" si="53"/>
        <v>0.43560235881550702</v>
      </c>
      <c r="AX262" s="58">
        <f t="shared" si="54"/>
        <v>0.56170193045077488</v>
      </c>
      <c r="AY262" s="59">
        <f t="shared" si="55"/>
        <v>2.695710733717984E-3</v>
      </c>
      <c r="AZ262" s="54">
        <f t="shared" si="63"/>
        <v>-2.2055025717079069E-2</v>
      </c>
    </row>
    <row r="263" spans="3:52" x14ac:dyDescent="0.25">
      <c r="C263" s="35">
        <v>35048</v>
      </c>
      <c r="D263" s="36">
        <v>75.12</v>
      </c>
      <c r="E263" s="37">
        <v>46.88</v>
      </c>
      <c r="F263" s="38">
        <v>0</v>
      </c>
      <c r="G263" s="7">
        <v>0</v>
      </c>
      <c r="H263" s="38">
        <v>1</v>
      </c>
      <c r="I263" s="7">
        <v>1</v>
      </c>
      <c r="J263" s="36">
        <f t="shared" si="56"/>
        <v>75.082440000000005</v>
      </c>
      <c r="K263" s="37">
        <f t="shared" si="57"/>
        <v>46.856560000000002</v>
      </c>
      <c r="L263" s="36">
        <f t="shared" si="58"/>
        <v>75.157560000000004</v>
      </c>
      <c r="M263" s="37">
        <f t="shared" si="59"/>
        <v>46.903440000000003</v>
      </c>
      <c r="O263" s="39">
        <f t="shared" si="60"/>
        <v>12434.988203149171</v>
      </c>
      <c r="P263" s="40">
        <f t="shared" si="61"/>
        <v>16090.855671065567</v>
      </c>
      <c r="Q263" s="40">
        <f>S263*F263+T263*G263+AS262*(1+$G$9/252)</f>
        <v>78.247370321826409</v>
      </c>
      <c r="R263" s="41">
        <f t="shared" si="64"/>
        <v>28604.091244536565</v>
      </c>
      <c r="S263" s="36">
        <f>AU262*H262</f>
        <v>165.53498672988778</v>
      </c>
      <c r="T263" s="37">
        <f>AV262*I262</f>
        <v>343.23497591863406</v>
      </c>
      <c r="U263" s="57">
        <f t="shared" si="67"/>
        <v>0.43472760930743698</v>
      </c>
      <c r="V263" s="58">
        <f t="shared" si="65"/>
        <v>0.56253685997239822</v>
      </c>
      <c r="W263" s="59">
        <f t="shared" si="66"/>
        <v>2.735530720164788E-3</v>
      </c>
      <c r="Y263" s="7">
        <f t="shared" si="62"/>
        <v>0</v>
      </c>
      <c r="Z263" s="40"/>
      <c r="AA263" s="40"/>
      <c r="AB263" s="40"/>
      <c r="AC263" s="40"/>
      <c r="AD263" s="40"/>
      <c r="AE263" s="40"/>
      <c r="AF263" s="40"/>
      <c r="AG263" s="41"/>
      <c r="AH263" s="40"/>
      <c r="AI263" s="40"/>
      <c r="AJ263" s="40"/>
      <c r="AK263" s="40"/>
      <c r="AL263" s="40"/>
      <c r="AM263" s="41"/>
      <c r="AN263" s="36">
        <f>Y263*(IF(AND(AH263&gt;0,AI263&lt;0),AH263,0)+IF(AND(AJ263&lt;0,AK263&gt;0),AJ263,0)+IF(AND(AL263&gt;0,AM263&gt;0),AL263,0))</f>
        <v>0</v>
      </c>
      <c r="AO263" s="37">
        <f>Y263*(IF(AND(AH263&gt;0,AI263&lt;0),AI263,0)+IF(AND(AJ263&lt;0,AK263&gt;0),AK263,0)+IF(AND(AL263&gt;0,AM263&gt;0),AM263,0))</f>
        <v>0</v>
      </c>
      <c r="AQ263" s="40">
        <f>AU263*D263</f>
        <v>12434.988203149171</v>
      </c>
      <c r="AR263" s="40">
        <f>AV263*E263</f>
        <v>16090.855671065567</v>
      </c>
      <c r="AS263" s="40">
        <f>IF(AND(Y263&lt;&gt;0,AN263&lt;&gt;0),0,Q263)</f>
        <v>78.247370321826409</v>
      </c>
      <c r="AT263" s="41">
        <f t="shared" si="68"/>
        <v>28604.091244536565</v>
      </c>
      <c r="AU263" s="42">
        <f>S263+AN263</f>
        <v>165.53498672988778</v>
      </c>
      <c r="AV263" s="37">
        <f>T263+AO263</f>
        <v>343.23497591863406</v>
      </c>
      <c r="AW263" s="58">
        <f t="shared" si="53"/>
        <v>0.43472760930743698</v>
      </c>
      <c r="AX263" s="58">
        <f t="shared" si="54"/>
        <v>0.56253685997239822</v>
      </c>
      <c r="AY263" s="59">
        <f t="shared" si="55"/>
        <v>2.735530720164788E-3</v>
      </c>
      <c r="AZ263" s="54">
        <f t="shared" si="63"/>
        <v>-1.4517480467646893E-2</v>
      </c>
    </row>
    <row r="264" spans="3:52" x14ac:dyDescent="0.25">
      <c r="C264" s="35">
        <v>35051</v>
      </c>
      <c r="D264" s="36">
        <v>72</v>
      </c>
      <c r="E264" s="37">
        <v>45.62</v>
      </c>
      <c r="F264" s="38">
        <v>0</v>
      </c>
      <c r="G264" s="7">
        <v>0</v>
      </c>
      <c r="H264" s="38">
        <v>1</v>
      </c>
      <c r="I264" s="7">
        <v>1</v>
      </c>
      <c r="J264" s="36">
        <f t="shared" si="56"/>
        <v>71.963999999999999</v>
      </c>
      <c r="K264" s="37">
        <f t="shared" si="57"/>
        <v>45.597189999999998</v>
      </c>
      <c r="L264" s="36">
        <f t="shared" si="58"/>
        <v>72.036000000000001</v>
      </c>
      <c r="M264" s="37">
        <f t="shared" si="59"/>
        <v>45.642809999999997</v>
      </c>
      <c r="O264" s="39">
        <f t="shared" si="60"/>
        <v>11918.51904455192</v>
      </c>
      <c r="P264" s="40">
        <f t="shared" si="61"/>
        <v>15658.379601408085</v>
      </c>
      <c r="Q264" s="40">
        <f>S264*F264+T264*G264+AS263*(1+$G$9/252)</f>
        <v>78.25047537620425</v>
      </c>
      <c r="R264" s="41">
        <f t="shared" si="64"/>
        <v>27655.14912133621</v>
      </c>
      <c r="S264" s="36">
        <f>AU263*H263</f>
        <v>165.53498672988778</v>
      </c>
      <c r="T264" s="37">
        <f>AV263*I263</f>
        <v>343.23497591863406</v>
      </c>
      <c r="U264" s="57">
        <f t="shared" si="67"/>
        <v>0.43096925611428616</v>
      </c>
      <c r="V264" s="58">
        <f t="shared" si="65"/>
        <v>0.56620123553510315</v>
      </c>
      <c r="W264" s="59">
        <f t="shared" si="66"/>
        <v>2.8295083506106739E-3</v>
      </c>
      <c r="Y264" s="7">
        <f t="shared" si="62"/>
        <v>0</v>
      </c>
      <c r="Z264" s="40"/>
      <c r="AA264" s="40"/>
      <c r="AB264" s="40"/>
      <c r="AC264" s="40"/>
      <c r="AD264" s="40"/>
      <c r="AE264" s="40"/>
      <c r="AF264" s="40"/>
      <c r="AG264" s="41"/>
      <c r="AH264" s="40"/>
      <c r="AI264" s="40"/>
      <c r="AJ264" s="40"/>
      <c r="AK264" s="40"/>
      <c r="AL264" s="40"/>
      <c r="AM264" s="41"/>
      <c r="AN264" s="36">
        <f>Y264*(IF(AND(AH264&gt;0,AI264&lt;0),AH264,0)+IF(AND(AJ264&lt;0,AK264&gt;0),AJ264,0)+IF(AND(AL264&gt;0,AM264&gt;0),AL264,0))</f>
        <v>0</v>
      </c>
      <c r="AO264" s="37">
        <f>Y264*(IF(AND(AH264&gt;0,AI264&lt;0),AI264,0)+IF(AND(AJ264&lt;0,AK264&gt;0),AK264,0)+IF(AND(AL264&gt;0,AM264&gt;0),AM264,0))</f>
        <v>0</v>
      </c>
      <c r="AQ264" s="40">
        <f>AU264*D264</f>
        <v>11918.51904455192</v>
      </c>
      <c r="AR264" s="40">
        <f>AV264*E264</f>
        <v>15658.379601408085</v>
      </c>
      <c r="AS264" s="40">
        <f>IF(AND(Y264&lt;&gt;0,AN264&lt;&gt;0),0,Q264)</f>
        <v>78.25047537620425</v>
      </c>
      <c r="AT264" s="41">
        <f t="shared" si="68"/>
        <v>27655.14912133621</v>
      </c>
      <c r="AU264" s="42">
        <f>S264+AN264</f>
        <v>165.53498672988778</v>
      </c>
      <c r="AV264" s="37">
        <f>T264+AO264</f>
        <v>343.23497591863406</v>
      </c>
      <c r="AW264" s="58">
        <f t="shared" si="53"/>
        <v>0.43096925611428616</v>
      </c>
      <c r="AX264" s="58">
        <f t="shared" si="54"/>
        <v>0.56620123553510315</v>
      </c>
      <c r="AY264" s="59">
        <f t="shared" si="55"/>
        <v>2.8295083506106739E-3</v>
      </c>
      <c r="AZ264" s="54">
        <f t="shared" si="63"/>
        <v>-3.3175048809900742E-2</v>
      </c>
    </row>
    <row r="265" spans="3:52" x14ac:dyDescent="0.25">
      <c r="C265" s="35">
        <v>35052</v>
      </c>
      <c r="D265" s="36">
        <v>73</v>
      </c>
      <c r="E265" s="37">
        <v>44.62</v>
      </c>
      <c r="F265" s="38">
        <v>0</v>
      </c>
      <c r="G265" s="7">
        <v>0</v>
      </c>
      <c r="H265" s="38">
        <v>1</v>
      </c>
      <c r="I265" s="7">
        <v>1</v>
      </c>
      <c r="J265" s="36">
        <f t="shared" si="56"/>
        <v>72.96350000000001</v>
      </c>
      <c r="K265" s="37">
        <f t="shared" si="57"/>
        <v>44.59769</v>
      </c>
      <c r="L265" s="36">
        <f t="shared" si="58"/>
        <v>73.03649999999999</v>
      </c>
      <c r="M265" s="37">
        <f t="shared" si="59"/>
        <v>44.642309999999995</v>
      </c>
      <c r="O265" s="39">
        <f t="shared" si="60"/>
        <v>12084.054031281808</v>
      </c>
      <c r="P265" s="40">
        <f t="shared" si="61"/>
        <v>15315.144625489451</v>
      </c>
      <c r="Q265" s="40">
        <f>S265*F265+T265*G265+AS264*(1+$G$9/252)</f>
        <v>78.253580553798542</v>
      </c>
      <c r="R265" s="41">
        <f t="shared" si="64"/>
        <v>27477.452237325058</v>
      </c>
      <c r="S265" s="36">
        <f>AU264*H264</f>
        <v>165.53498672988778</v>
      </c>
      <c r="T265" s="37">
        <f>AV264*I264</f>
        <v>343.23497591863406</v>
      </c>
      <c r="U265" s="57">
        <f t="shared" si="67"/>
        <v>0.43978073101213389</v>
      </c>
      <c r="V265" s="58">
        <f t="shared" si="65"/>
        <v>0.55737134917791009</v>
      </c>
      <c r="W265" s="59">
        <f t="shared" si="66"/>
        <v>2.8479198099560254E-3</v>
      </c>
      <c r="Y265" s="7">
        <f t="shared" si="62"/>
        <v>0</v>
      </c>
      <c r="Z265" s="40"/>
      <c r="AA265" s="40"/>
      <c r="AB265" s="40"/>
      <c r="AC265" s="40"/>
      <c r="AD265" s="40"/>
      <c r="AE265" s="40"/>
      <c r="AF265" s="40"/>
      <c r="AG265" s="41"/>
      <c r="AH265" s="40"/>
      <c r="AI265" s="40"/>
      <c r="AJ265" s="40"/>
      <c r="AK265" s="40"/>
      <c r="AL265" s="40"/>
      <c r="AM265" s="41"/>
      <c r="AN265" s="36">
        <f>Y265*(IF(AND(AH265&gt;0,AI265&lt;0),AH265,0)+IF(AND(AJ265&lt;0,AK265&gt;0),AJ265,0)+IF(AND(AL265&gt;0,AM265&gt;0),AL265,0))</f>
        <v>0</v>
      </c>
      <c r="AO265" s="37">
        <f>Y265*(IF(AND(AH265&gt;0,AI265&lt;0),AI265,0)+IF(AND(AJ265&lt;0,AK265&gt;0),AK265,0)+IF(AND(AL265&gt;0,AM265&gt;0),AM265,0))</f>
        <v>0</v>
      </c>
      <c r="AQ265" s="40">
        <f>AU265*D265</f>
        <v>12084.054031281808</v>
      </c>
      <c r="AR265" s="40">
        <f>AV265*E265</f>
        <v>15315.144625489451</v>
      </c>
      <c r="AS265" s="40">
        <f>IF(AND(Y265&lt;&gt;0,AN265&lt;&gt;0),0,Q265)</f>
        <v>78.253580553798542</v>
      </c>
      <c r="AT265" s="41">
        <f t="shared" si="68"/>
        <v>27477.452237325058</v>
      </c>
      <c r="AU265" s="42">
        <f>S265+AN265</f>
        <v>165.53498672988778</v>
      </c>
      <c r="AV265" s="37">
        <f>T265+AO265</f>
        <v>343.23497591863406</v>
      </c>
      <c r="AW265" s="58">
        <f t="shared" si="53"/>
        <v>0.43978073101213389</v>
      </c>
      <c r="AX265" s="58">
        <f t="shared" si="54"/>
        <v>0.55737134917791009</v>
      </c>
      <c r="AY265" s="59">
        <f t="shared" si="55"/>
        <v>2.8479198099560254E-3</v>
      </c>
      <c r="AZ265" s="54">
        <f t="shared" si="63"/>
        <v>-6.4254538361557811E-3</v>
      </c>
    </row>
    <row r="266" spans="3:52" x14ac:dyDescent="0.25">
      <c r="C266" s="35">
        <v>35053</v>
      </c>
      <c r="D266" s="36">
        <v>72.25</v>
      </c>
      <c r="E266" s="37">
        <v>44.25</v>
      </c>
      <c r="F266" s="38">
        <v>0</v>
      </c>
      <c r="G266" s="7">
        <v>0</v>
      </c>
      <c r="H266" s="38">
        <v>1</v>
      </c>
      <c r="I266" s="7">
        <v>1</v>
      </c>
      <c r="J266" s="36">
        <f t="shared" si="56"/>
        <v>72.213875000000002</v>
      </c>
      <c r="K266" s="37">
        <f t="shared" si="57"/>
        <v>44.227875000000004</v>
      </c>
      <c r="L266" s="36">
        <f t="shared" si="58"/>
        <v>72.286124999999998</v>
      </c>
      <c r="M266" s="37">
        <f t="shared" si="59"/>
        <v>44.272124999999996</v>
      </c>
      <c r="O266" s="39">
        <f t="shared" si="60"/>
        <v>11959.902791234392</v>
      </c>
      <c r="P266" s="40">
        <f t="shared" si="61"/>
        <v>15188.147684399557</v>
      </c>
      <c r="Q266" s="40">
        <f>S266*F266+T266*G266+AS265*(1+$G$9/252)</f>
        <v>78.256685854614162</v>
      </c>
      <c r="R266" s="41">
        <f t="shared" si="64"/>
        <v>27226.307161488563</v>
      </c>
      <c r="S266" s="36">
        <f>AU265*H265</f>
        <v>165.53498672988778</v>
      </c>
      <c r="T266" s="37">
        <f>AV265*I265</f>
        <v>343.23497591863406</v>
      </c>
      <c r="U266" s="57">
        <f t="shared" si="67"/>
        <v>0.43927745030922144</v>
      </c>
      <c r="V266" s="58">
        <f t="shared" si="65"/>
        <v>0.55784824560721535</v>
      </c>
      <c r="W266" s="59">
        <f t="shared" si="66"/>
        <v>2.8743040835632581E-3</v>
      </c>
      <c r="Y266" s="7">
        <f t="shared" si="62"/>
        <v>0</v>
      </c>
      <c r="Z266" s="40"/>
      <c r="AA266" s="40"/>
      <c r="AB266" s="40"/>
      <c r="AC266" s="40"/>
      <c r="AD266" s="40"/>
      <c r="AE266" s="40"/>
      <c r="AF266" s="40"/>
      <c r="AG266" s="41"/>
      <c r="AH266" s="40"/>
      <c r="AI266" s="40"/>
      <c r="AJ266" s="40"/>
      <c r="AK266" s="40"/>
      <c r="AL266" s="40"/>
      <c r="AM266" s="41"/>
      <c r="AN266" s="36">
        <f>Y266*(IF(AND(AH266&gt;0,AI266&lt;0),AH266,0)+IF(AND(AJ266&lt;0,AK266&gt;0),AJ266,0)+IF(AND(AL266&gt;0,AM266&gt;0),AL266,0))</f>
        <v>0</v>
      </c>
      <c r="AO266" s="37">
        <f>Y266*(IF(AND(AH266&gt;0,AI266&lt;0),AI266,0)+IF(AND(AJ266&lt;0,AK266&gt;0),AK266,0)+IF(AND(AL266&gt;0,AM266&gt;0),AM266,0))</f>
        <v>0</v>
      </c>
      <c r="AQ266" s="40">
        <f>AU266*D266</f>
        <v>11959.902791234392</v>
      </c>
      <c r="AR266" s="40">
        <f>AV266*E266</f>
        <v>15188.147684399557</v>
      </c>
      <c r="AS266" s="40">
        <f>IF(AND(Y266&lt;&gt;0,AN266&lt;&gt;0),0,Q266)</f>
        <v>78.256685854614162</v>
      </c>
      <c r="AT266" s="41">
        <f t="shared" si="68"/>
        <v>27226.307161488563</v>
      </c>
      <c r="AU266" s="42">
        <f>S266+AN266</f>
        <v>165.53498672988778</v>
      </c>
      <c r="AV266" s="37">
        <f>T266+AO266</f>
        <v>343.23497591863406</v>
      </c>
      <c r="AW266" s="58">
        <f t="shared" si="53"/>
        <v>0.43927745030922144</v>
      </c>
      <c r="AX266" s="58">
        <f t="shared" si="54"/>
        <v>0.55784824560721535</v>
      </c>
      <c r="AY266" s="59">
        <f t="shared" si="55"/>
        <v>2.8743040835632581E-3</v>
      </c>
      <c r="AZ266" s="54">
        <f t="shared" si="63"/>
        <v>-9.1400423033159983E-3</v>
      </c>
    </row>
    <row r="267" spans="3:52" x14ac:dyDescent="0.25">
      <c r="C267" s="35">
        <v>35054</v>
      </c>
      <c r="D267" s="36">
        <v>69.12</v>
      </c>
      <c r="E267" s="37">
        <v>45.12</v>
      </c>
      <c r="F267" s="38">
        <v>0</v>
      </c>
      <c r="G267" s="7">
        <v>0</v>
      </c>
      <c r="H267" s="38">
        <v>1</v>
      </c>
      <c r="I267" s="7">
        <v>1</v>
      </c>
      <c r="J267" s="36">
        <f t="shared" si="56"/>
        <v>69.085440000000006</v>
      </c>
      <c r="K267" s="37">
        <f t="shared" si="57"/>
        <v>45.097439999999999</v>
      </c>
      <c r="L267" s="36">
        <f t="shared" si="58"/>
        <v>69.154560000000004</v>
      </c>
      <c r="M267" s="37">
        <f t="shared" si="59"/>
        <v>45.142559999999996</v>
      </c>
      <c r="O267" s="39">
        <f t="shared" si="60"/>
        <v>11441.778282769845</v>
      </c>
      <c r="P267" s="40">
        <f t="shared" si="61"/>
        <v>15486.762113448767</v>
      </c>
      <c r="Q267" s="40">
        <f>S267*F267+T267*G267+AS266*(1+$G$9/252)</f>
        <v>78.25979127865601</v>
      </c>
      <c r="R267" s="41">
        <f t="shared" si="64"/>
        <v>27006.800187497265</v>
      </c>
      <c r="S267" s="36">
        <f>AU266*H266</f>
        <v>165.53498672988778</v>
      </c>
      <c r="T267" s="37">
        <f>AV266*I266</f>
        <v>343.23497591863406</v>
      </c>
      <c r="U267" s="57">
        <f t="shared" si="67"/>
        <v>0.42366286280989296</v>
      </c>
      <c r="V267" s="58">
        <f t="shared" si="65"/>
        <v>0.57343935623363218</v>
      </c>
      <c r="W267" s="59">
        <f t="shared" si="66"/>
        <v>2.8977809564750363E-3</v>
      </c>
      <c r="Y267" s="7">
        <f t="shared" si="62"/>
        <v>0</v>
      </c>
      <c r="Z267" s="40"/>
      <c r="AA267" s="40"/>
      <c r="AB267" s="40"/>
      <c r="AC267" s="40"/>
      <c r="AD267" s="40"/>
      <c r="AE267" s="40"/>
      <c r="AF267" s="40"/>
      <c r="AG267" s="41"/>
      <c r="AH267" s="40"/>
      <c r="AI267" s="40"/>
      <c r="AJ267" s="40"/>
      <c r="AK267" s="40"/>
      <c r="AL267" s="40"/>
      <c r="AM267" s="41"/>
      <c r="AN267" s="36">
        <f>Y267*(IF(AND(AH267&gt;0,AI267&lt;0),AH267,0)+IF(AND(AJ267&lt;0,AK267&gt;0),AJ267,0)+IF(AND(AL267&gt;0,AM267&gt;0),AL267,0))</f>
        <v>0</v>
      </c>
      <c r="AO267" s="37">
        <f>Y267*(IF(AND(AH267&gt;0,AI267&lt;0),AI267,0)+IF(AND(AJ267&lt;0,AK267&gt;0),AK267,0)+IF(AND(AL267&gt;0,AM267&gt;0),AM267,0))</f>
        <v>0</v>
      </c>
      <c r="AQ267" s="40">
        <f>AU267*D267</f>
        <v>11441.778282769845</v>
      </c>
      <c r="AR267" s="40">
        <f>AV267*E267</f>
        <v>15486.762113448767</v>
      </c>
      <c r="AS267" s="40">
        <f>IF(AND(Y267&lt;&gt;0,AN267&lt;&gt;0),0,Q267)</f>
        <v>78.25979127865601</v>
      </c>
      <c r="AT267" s="41">
        <f t="shared" si="68"/>
        <v>27006.800187497265</v>
      </c>
      <c r="AU267" s="42">
        <f>S267+AN267</f>
        <v>165.53498672988778</v>
      </c>
      <c r="AV267" s="37">
        <f>T267+AO267</f>
        <v>343.23497591863406</v>
      </c>
      <c r="AW267" s="58">
        <f t="shared" si="53"/>
        <v>0.42366286280989296</v>
      </c>
      <c r="AX267" s="58">
        <f t="shared" si="54"/>
        <v>0.57343935623363218</v>
      </c>
      <c r="AY267" s="59">
        <f t="shared" si="55"/>
        <v>2.8977809564750363E-3</v>
      </c>
      <c r="AZ267" s="54">
        <f t="shared" si="63"/>
        <v>-8.0623116711835419E-3</v>
      </c>
    </row>
    <row r="268" spans="3:52" x14ac:dyDescent="0.25">
      <c r="C268" s="35">
        <v>35055</v>
      </c>
      <c r="D268" s="36">
        <v>70.25</v>
      </c>
      <c r="E268" s="37">
        <v>44.62</v>
      </c>
      <c r="F268" s="38">
        <v>0</v>
      </c>
      <c r="G268" s="7">
        <v>0</v>
      </c>
      <c r="H268" s="38">
        <v>1</v>
      </c>
      <c r="I268" s="7">
        <v>1</v>
      </c>
      <c r="J268" s="36">
        <f t="shared" si="56"/>
        <v>70.214875000000006</v>
      </c>
      <c r="K268" s="37">
        <f t="shared" si="57"/>
        <v>44.59769</v>
      </c>
      <c r="L268" s="36">
        <f t="shared" si="58"/>
        <v>70.285124999999994</v>
      </c>
      <c r="M268" s="37">
        <f t="shared" si="59"/>
        <v>44.642309999999995</v>
      </c>
      <c r="O268" s="39">
        <f t="shared" si="60"/>
        <v>11628.832817774617</v>
      </c>
      <c r="P268" s="40">
        <f t="shared" si="61"/>
        <v>15315.144625489451</v>
      </c>
      <c r="Q268" s="40">
        <f>S268*F268+T268*G268+AS267*(1+$G$9/252)</f>
        <v>78.262896825928962</v>
      </c>
      <c r="R268" s="41">
        <f t="shared" si="64"/>
        <v>27022.24034009</v>
      </c>
      <c r="S268" s="36">
        <f>AU267*H267</f>
        <v>165.53498672988778</v>
      </c>
      <c r="T268" s="37">
        <f>AV267*I267</f>
        <v>343.23497591863406</v>
      </c>
      <c r="U268" s="57">
        <f t="shared" si="67"/>
        <v>0.43034303120019862</v>
      </c>
      <c r="V268" s="58">
        <f t="shared" si="65"/>
        <v>0.56676072867163474</v>
      </c>
      <c r="W268" s="59">
        <f t="shared" si="66"/>
        <v>2.8962401281665273E-3</v>
      </c>
      <c r="Y268" s="7">
        <f t="shared" si="62"/>
        <v>0</v>
      </c>
      <c r="Z268" s="40"/>
      <c r="AA268" s="40"/>
      <c r="AB268" s="40"/>
      <c r="AC268" s="40"/>
      <c r="AD268" s="40"/>
      <c r="AE268" s="40"/>
      <c r="AF268" s="40"/>
      <c r="AG268" s="41"/>
      <c r="AH268" s="40"/>
      <c r="AI268" s="40"/>
      <c r="AJ268" s="40"/>
      <c r="AK268" s="40"/>
      <c r="AL268" s="40"/>
      <c r="AM268" s="41"/>
      <c r="AN268" s="36">
        <f>Y268*(IF(AND(AH268&gt;0,AI268&lt;0),AH268,0)+IF(AND(AJ268&lt;0,AK268&gt;0),AJ268,0)+IF(AND(AL268&gt;0,AM268&gt;0),AL268,0))</f>
        <v>0</v>
      </c>
      <c r="AO268" s="37">
        <f>Y268*(IF(AND(AH268&gt;0,AI268&lt;0),AI268,0)+IF(AND(AJ268&lt;0,AK268&gt;0),AK268,0)+IF(AND(AL268&gt;0,AM268&gt;0),AM268,0))</f>
        <v>0</v>
      </c>
      <c r="AQ268" s="40">
        <f>AU268*D268</f>
        <v>11628.832817774617</v>
      </c>
      <c r="AR268" s="40">
        <f>AV268*E268</f>
        <v>15315.144625489451</v>
      </c>
      <c r="AS268" s="40">
        <f>IF(AND(Y268&lt;&gt;0,AN268&lt;&gt;0),0,Q268)</f>
        <v>78.262896825928962</v>
      </c>
      <c r="AT268" s="41">
        <f t="shared" si="68"/>
        <v>27022.24034009</v>
      </c>
      <c r="AU268" s="42">
        <f>S268+AN268</f>
        <v>165.53498672988778</v>
      </c>
      <c r="AV268" s="37">
        <f>T268+AO268</f>
        <v>343.23497591863406</v>
      </c>
      <c r="AW268" s="58">
        <f t="shared" si="53"/>
        <v>0.43034303120019862</v>
      </c>
      <c r="AX268" s="58">
        <f t="shared" si="54"/>
        <v>0.56676072867163474</v>
      </c>
      <c r="AY268" s="59">
        <f t="shared" si="55"/>
        <v>2.8962401281665273E-3</v>
      </c>
      <c r="AZ268" s="54">
        <f t="shared" si="63"/>
        <v>5.7171351235774104E-4</v>
      </c>
    </row>
    <row r="269" spans="3:52" x14ac:dyDescent="0.25">
      <c r="C269" s="35">
        <v>35059</v>
      </c>
      <c r="D269" s="36">
        <v>70.12</v>
      </c>
      <c r="E269" s="37">
        <v>44.88</v>
      </c>
      <c r="F269" s="38">
        <v>0</v>
      </c>
      <c r="G269" s="7">
        <v>0</v>
      </c>
      <c r="H269" s="38">
        <v>1</v>
      </c>
      <c r="I269" s="7">
        <v>1</v>
      </c>
      <c r="J269" s="36">
        <f t="shared" si="56"/>
        <v>70.084940000000003</v>
      </c>
      <c r="K269" s="37">
        <f t="shared" si="57"/>
        <v>44.857560000000007</v>
      </c>
      <c r="L269" s="36">
        <f t="shared" si="58"/>
        <v>70.155060000000006</v>
      </c>
      <c r="M269" s="37">
        <f t="shared" si="59"/>
        <v>44.902439999999999</v>
      </c>
      <c r="O269" s="39">
        <f t="shared" si="60"/>
        <v>11607.313269499731</v>
      </c>
      <c r="P269" s="40">
        <f t="shared" si="61"/>
        <v>15404.385719228298</v>
      </c>
      <c r="Q269" s="40">
        <f>S269*F269+T269*G269+AS268*(1+$G$9/252)</f>
        <v>78.26600249643792</v>
      </c>
      <c r="R269" s="41">
        <f t="shared" si="64"/>
        <v>27089.964991224468</v>
      </c>
      <c r="S269" s="36">
        <f>AU268*H268</f>
        <v>165.53498672988778</v>
      </c>
      <c r="T269" s="37">
        <f>AV268*I268</f>
        <v>343.23497591863406</v>
      </c>
      <c r="U269" s="57">
        <f t="shared" si="67"/>
        <v>0.42847280434876189</v>
      </c>
      <c r="V269" s="58">
        <f t="shared" si="65"/>
        <v>0.56863808145261163</v>
      </c>
      <c r="W269" s="59">
        <f t="shared" si="66"/>
        <v>2.8891141986263709E-3</v>
      </c>
      <c r="Y269" s="7">
        <f t="shared" si="62"/>
        <v>0</v>
      </c>
      <c r="Z269" s="40"/>
      <c r="AA269" s="40"/>
      <c r="AB269" s="40"/>
      <c r="AC269" s="40"/>
      <c r="AD269" s="40"/>
      <c r="AE269" s="40"/>
      <c r="AF269" s="40"/>
      <c r="AG269" s="41"/>
      <c r="AH269" s="40"/>
      <c r="AI269" s="40"/>
      <c r="AJ269" s="40"/>
      <c r="AK269" s="40"/>
      <c r="AL269" s="40"/>
      <c r="AM269" s="41"/>
      <c r="AN269" s="36">
        <f>Y269*(IF(AND(AH269&gt;0,AI269&lt;0),AH269,0)+IF(AND(AJ269&lt;0,AK269&gt;0),AJ269,0)+IF(AND(AL269&gt;0,AM269&gt;0),AL269,0))</f>
        <v>0</v>
      </c>
      <c r="AO269" s="37">
        <f>Y269*(IF(AND(AH269&gt;0,AI269&lt;0),AI269,0)+IF(AND(AJ269&lt;0,AK269&gt;0),AK269,0)+IF(AND(AL269&gt;0,AM269&gt;0),AM269,0))</f>
        <v>0</v>
      </c>
      <c r="AQ269" s="40">
        <f>AU269*D269</f>
        <v>11607.313269499731</v>
      </c>
      <c r="AR269" s="40">
        <f>AV269*E269</f>
        <v>15404.385719228298</v>
      </c>
      <c r="AS269" s="40">
        <f>IF(AND(Y269&lt;&gt;0,AN269&lt;&gt;0),0,Q269)</f>
        <v>78.26600249643792</v>
      </c>
      <c r="AT269" s="41">
        <f t="shared" si="68"/>
        <v>27089.964991224468</v>
      </c>
      <c r="AU269" s="42">
        <f>S269+AN269</f>
        <v>165.53498672988778</v>
      </c>
      <c r="AV269" s="37">
        <f>T269+AO269</f>
        <v>343.23497591863406</v>
      </c>
      <c r="AW269" s="58">
        <f t="shared" si="53"/>
        <v>0.42847280434876189</v>
      </c>
      <c r="AX269" s="58">
        <f t="shared" si="54"/>
        <v>0.56863808145261163</v>
      </c>
      <c r="AY269" s="59">
        <f t="shared" si="55"/>
        <v>2.8891141986263709E-3</v>
      </c>
      <c r="AZ269" s="54">
        <f t="shared" si="63"/>
        <v>2.5062559684954078E-3</v>
      </c>
    </row>
    <row r="270" spans="3:52" x14ac:dyDescent="0.25">
      <c r="C270" s="35">
        <v>35060</v>
      </c>
      <c r="D270" s="36">
        <v>69.88</v>
      </c>
      <c r="E270" s="37">
        <v>45.75</v>
      </c>
      <c r="F270" s="38">
        <v>0</v>
      </c>
      <c r="G270" s="7">
        <v>0</v>
      </c>
      <c r="H270" s="38">
        <v>1</v>
      </c>
      <c r="I270" s="7">
        <v>1</v>
      </c>
      <c r="J270" s="36">
        <f t="shared" si="56"/>
        <v>69.845060000000004</v>
      </c>
      <c r="K270" s="37">
        <f t="shared" si="57"/>
        <v>45.727125000000001</v>
      </c>
      <c r="L270" s="36">
        <f t="shared" si="58"/>
        <v>69.914939999999987</v>
      </c>
      <c r="M270" s="37">
        <f t="shared" si="59"/>
        <v>45.772874999999999</v>
      </c>
      <c r="O270" s="39">
        <f t="shared" si="60"/>
        <v>11567.584872684558</v>
      </c>
      <c r="P270" s="40">
        <f t="shared" si="61"/>
        <v>15703.000148277508</v>
      </c>
      <c r="Q270" s="40">
        <f>S270*F270+T270*G270+AS269*(1+$G$9/252)</f>
        <v>78.269108290187773</v>
      </c>
      <c r="R270" s="41">
        <f t="shared" si="64"/>
        <v>27348.854129252253</v>
      </c>
      <c r="S270" s="36">
        <f>AU269*H269</f>
        <v>165.53498672988778</v>
      </c>
      <c r="T270" s="37">
        <f>AV269*I269</f>
        <v>343.23497591863406</v>
      </c>
      <c r="U270" s="57">
        <f t="shared" si="67"/>
        <v>0.42296415118584085</v>
      </c>
      <c r="V270" s="58">
        <f t="shared" si="65"/>
        <v>0.57417396992445202</v>
      </c>
      <c r="W270" s="59">
        <f t="shared" si="66"/>
        <v>2.8618788897071695E-3</v>
      </c>
      <c r="Y270" s="7">
        <f t="shared" si="62"/>
        <v>0</v>
      </c>
      <c r="Z270" s="40"/>
      <c r="AA270" s="40"/>
      <c r="AB270" s="40"/>
      <c r="AC270" s="40"/>
      <c r="AD270" s="40"/>
      <c r="AE270" s="40"/>
      <c r="AF270" s="40"/>
      <c r="AG270" s="41"/>
      <c r="AH270" s="40"/>
      <c r="AI270" s="40"/>
      <c r="AJ270" s="40"/>
      <c r="AK270" s="40"/>
      <c r="AL270" s="40"/>
      <c r="AM270" s="41"/>
      <c r="AN270" s="36">
        <f>Y270*(IF(AND(AH270&gt;0,AI270&lt;0),AH270,0)+IF(AND(AJ270&lt;0,AK270&gt;0),AJ270,0)+IF(AND(AL270&gt;0,AM270&gt;0),AL270,0))</f>
        <v>0</v>
      </c>
      <c r="AO270" s="37">
        <f>Y270*(IF(AND(AH270&gt;0,AI270&lt;0),AI270,0)+IF(AND(AJ270&lt;0,AK270&gt;0),AK270,0)+IF(AND(AL270&gt;0,AM270&gt;0),AM270,0))</f>
        <v>0</v>
      </c>
      <c r="AQ270" s="40">
        <f>AU270*D270</f>
        <v>11567.584872684558</v>
      </c>
      <c r="AR270" s="40">
        <f>AV270*E270</f>
        <v>15703.000148277508</v>
      </c>
      <c r="AS270" s="40">
        <f>IF(AND(Y270&lt;&gt;0,AN270&lt;&gt;0),0,Q270)</f>
        <v>78.269108290187773</v>
      </c>
      <c r="AT270" s="41">
        <f t="shared" si="68"/>
        <v>27348.854129252253</v>
      </c>
      <c r="AU270" s="42">
        <f>S270+AN270</f>
        <v>165.53498672988778</v>
      </c>
      <c r="AV270" s="37">
        <f>T270+AO270</f>
        <v>343.23497591863406</v>
      </c>
      <c r="AW270" s="58">
        <f t="shared" si="53"/>
        <v>0.42296415118584085</v>
      </c>
      <c r="AX270" s="58">
        <f t="shared" si="54"/>
        <v>0.57417396992445202</v>
      </c>
      <c r="AY270" s="59">
        <f t="shared" si="55"/>
        <v>2.8618788897071695E-3</v>
      </c>
      <c r="AZ270" s="54">
        <f t="shared" si="63"/>
        <v>9.5566435066138933E-3</v>
      </c>
    </row>
    <row r="271" spans="3:52" x14ac:dyDescent="0.25">
      <c r="C271" s="35">
        <v>35061</v>
      </c>
      <c r="D271" s="36">
        <v>69.5</v>
      </c>
      <c r="E271" s="37">
        <v>45.12</v>
      </c>
      <c r="F271" s="38">
        <v>0</v>
      </c>
      <c r="G271" s="7">
        <v>0</v>
      </c>
      <c r="H271" s="38">
        <v>1</v>
      </c>
      <c r="I271" s="7">
        <v>1</v>
      </c>
      <c r="J271" s="36">
        <f t="shared" si="56"/>
        <v>69.465249999999997</v>
      </c>
      <c r="K271" s="37">
        <f t="shared" si="57"/>
        <v>45.097439999999999</v>
      </c>
      <c r="L271" s="36">
        <f t="shared" si="58"/>
        <v>69.534750000000003</v>
      </c>
      <c r="M271" s="37">
        <f t="shared" si="59"/>
        <v>45.142559999999996</v>
      </c>
      <c r="O271" s="39">
        <f t="shared" si="60"/>
        <v>11504.6815777272</v>
      </c>
      <c r="P271" s="40">
        <f t="shared" si="61"/>
        <v>15486.762113448767</v>
      </c>
      <c r="Q271" s="40">
        <f>S271*F271+T271*G271+AS270*(1+$G$9/252)</f>
        <v>78.27221420718341</v>
      </c>
      <c r="R271" s="41">
        <f t="shared" si="64"/>
        <v>27069.715905383153</v>
      </c>
      <c r="S271" s="36">
        <f>AU270*H270</f>
        <v>165.53498672988778</v>
      </c>
      <c r="T271" s="37">
        <f>AV270*I270</f>
        <v>343.23497591863406</v>
      </c>
      <c r="U271" s="57">
        <f t="shared" si="67"/>
        <v>0.42500193271106146</v>
      </c>
      <c r="V271" s="58">
        <f t="shared" si="65"/>
        <v>0.57210656246189229</v>
      </c>
      <c r="W271" s="59">
        <f t="shared" si="66"/>
        <v>2.891504827046153E-3</v>
      </c>
      <c r="Y271" s="7">
        <f t="shared" si="62"/>
        <v>0</v>
      </c>
      <c r="Z271" s="40"/>
      <c r="AA271" s="40"/>
      <c r="AB271" s="40"/>
      <c r="AC271" s="40"/>
      <c r="AD271" s="40"/>
      <c r="AE271" s="40"/>
      <c r="AF271" s="40"/>
      <c r="AG271" s="41"/>
      <c r="AH271" s="40"/>
      <c r="AI271" s="40"/>
      <c r="AJ271" s="40"/>
      <c r="AK271" s="40"/>
      <c r="AL271" s="40"/>
      <c r="AM271" s="41"/>
      <c r="AN271" s="36">
        <f>Y271*(IF(AND(AH271&gt;0,AI271&lt;0),AH271,0)+IF(AND(AJ271&lt;0,AK271&gt;0),AJ271,0)+IF(AND(AL271&gt;0,AM271&gt;0),AL271,0))</f>
        <v>0</v>
      </c>
      <c r="AO271" s="37">
        <f>Y271*(IF(AND(AH271&gt;0,AI271&lt;0),AI271,0)+IF(AND(AJ271&lt;0,AK271&gt;0),AK271,0)+IF(AND(AL271&gt;0,AM271&gt;0),AM271,0))</f>
        <v>0</v>
      </c>
      <c r="AQ271" s="40">
        <f>AU271*D271</f>
        <v>11504.6815777272</v>
      </c>
      <c r="AR271" s="40">
        <f>AV271*E271</f>
        <v>15486.762113448767</v>
      </c>
      <c r="AS271" s="40">
        <f>IF(AND(Y271&lt;&gt;0,AN271&lt;&gt;0),0,Q271)</f>
        <v>78.27221420718341</v>
      </c>
      <c r="AT271" s="41">
        <f t="shared" si="68"/>
        <v>27069.715905383153</v>
      </c>
      <c r="AU271" s="42">
        <f>S271+AN271</f>
        <v>165.53498672988778</v>
      </c>
      <c r="AV271" s="37">
        <f>T271+AO271</f>
        <v>343.23497591863406</v>
      </c>
      <c r="AW271" s="58">
        <f t="shared" si="53"/>
        <v>0.42500193271106146</v>
      </c>
      <c r="AX271" s="58">
        <f t="shared" si="54"/>
        <v>0.57210656246189229</v>
      </c>
      <c r="AY271" s="59">
        <f t="shared" si="55"/>
        <v>2.891504827046153E-3</v>
      </c>
      <c r="AZ271" s="54">
        <f t="shared" si="63"/>
        <v>-1.0206578401781519E-2</v>
      </c>
    </row>
    <row r="272" spans="3:52" x14ac:dyDescent="0.25">
      <c r="C272" s="35">
        <v>35062</v>
      </c>
      <c r="D272" s="36">
        <v>73.88</v>
      </c>
      <c r="E272" s="37">
        <v>45.12</v>
      </c>
      <c r="F272" s="38">
        <v>0</v>
      </c>
      <c r="G272" s="7">
        <v>0</v>
      </c>
      <c r="H272" s="38">
        <v>1</v>
      </c>
      <c r="I272" s="7">
        <v>1</v>
      </c>
      <c r="J272" s="36">
        <f t="shared" si="56"/>
        <v>73.843059999999994</v>
      </c>
      <c r="K272" s="37">
        <f t="shared" si="57"/>
        <v>45.097439999999999</v>
      </c>
      <c r="L272" s="36">
        <f t="shared" si="58"/>
        <v>73.916939999999997</v>
      </c>
      <c r="M272" s="37">
        <f t="shared" si="59"/>
        <v>45.142559999999996</v>
      </c>
      <c r="O272" s="39">
        <f t="shared" si="60"/>
        <v>12229.724819604107</v>
      </c>
      <c r="P272" s="40">
        <f t="shared" si="61"/>
        <v>15486.762113448767</v>
      </c>
      <c r="Q272" s="40">
        <f>S272*F272+T272*G272+AS271*(1+$G$9/252)</f>
        <v>78.275320247429718</v>
      </c>
      <c r="R272" s="41">
        <f t="shared" si="64"/>
        <v>27794.762253300305</v>
      </c>
      <c r="S272" s="36">
        <f>AU271*H271</f>
        <v>165.53498672988778</v>
      </c>
      <c r="T272" s="37">
        <f>AV271*I271</f>
        <v>343.23497591863406</v>
      </c>
      <c r="U272" s="57">
        <f t="shared" si="67"/>
        <v>0.44000105876609791</v>
      </c>
      <c r="V272" s="58">
        <f t="shared" si="65"/>
        <v>0.55718275163911124</v>
      </c>
      <c r="W272" s="59">
        <f t="shared" si="66"/>
        <v>2.816189594790847E-3</v>
      </c>
      <c r="Y272" s="7">
        <f t="shared" si="62"/>
        <v>0</v>
      </c>
      <c r="Z272" s="40"/>
      <c r="AA272" s="40"/>
      <c r="AB272" s="40"/>
      <c r="AC272" s="40"/>
      <c r="AD272" s="40"/>
      <c r="AE272" s="40"/>
      <c r="AF272" s="40"/>
      <c r="AG272" s="41"/>
      <c r="AH272" s="40"/>
      <c r="AI272" s="40"/>
      <c r="AJ272" s="40"/>
      <c r="AK272" s="40"/>
      <c r="AL272" s="40"/>
      <c r="AM272" s="41"/>
      <c r="AN272" s="36">
        <f>Y272*(IF(AND(AH272&gt;0,AI272&lt;0),AH272,0)+IF(AND(AJ272&lt;0,AK272&gt;0),AJ272,0)+IF(AND(AL272&gt;0,AM272&gt;0),AL272,0))</f>
        <v>0</v>
      </c>
      <c r="AO272" s="37">
        <f>Y272*(IF(AND(AH272&gt;0,AI272&lt;0),AI272,0)+IF(AND(AJ272&lt;0,AK272&gt;0),AK272,0)+IF(AND(AL272&gt;0,AM272&gt;0),AM272,0))</f>
        <v>0</v>
      </c>
      <c r="AQ272" s="40">
        <f>AU272*D272</f>
        <v>12229.724819604107</v>
      </c>
      <c r="AR272" s="40">
        <f>AV272*E272</f>
        <v>15486.762113448767</v>
      </c>
      <c r="AS272" s="40">
        <f>IF(AND(Y272&lt;&gt;0,AN272&lt;&gt;0),0,Q272)</f>
        <v>78.275320247429718</v>
      </c>
      <c r="AT272" s="41">
        <f t="shared" si="68"/>
        <v>27794.762253300305</v>
      </c>
      <c r="AU272" s="42">
        <f>S272+AN272</f>
        <v>165.53498672988778</v>
      </c>
      <c r="AV272" s="37">
        <f>T272+AO272</f>
        <v>343.23497591863406</v>
      </c>
      <c r="AW272" s="58">
        <f t="shared" si="53"/>
        <v>0.44000105876609791</v>
      </c>
      <c r="AX272" s="58">
        <f t="shared" si="54"/>
        <v>0.55718275163911124</v>
      </c>
      <c r="AY272" s="59">
        <f t="shared" si="55"/>
        <v>2.816189594790847E-3</v>
      </c>
      <c r="AZ272" s="54">
        <f t="shared" si="63"/>
        <v>2.6784409206635607E-2</v>
      </c>
    </row>
    <row r="273" spans="3:52" x14ac:dyDescent="0.25">
      <c r="C273" s="35">
        <v>35066</v>
      </c>
      <c r="D273" s="36">
        <v>73.5</v>
      </c>
      <c r="E273" s="37">
        <v>45.5</v>
      </c>
      <c r="F273" s="38">
        <v>0</v>
      </c>
      <c r="G273" s="7">
        <v>0</v>
      </c>
      <c r="H273" s="38">
        <v>1</v>
      </c>
      <c r="I273" s="7">
        <v>1</v>
      </c>
      <c r="J273" s="36">
        <f t="shared" si="56"/>
        <v>73.463250000000002</v>
      </c>
      <c r="K273" s="37">
        <f t="shared" si="57"/>
        <v>45.477250000000005</v>
      </c>
      <c r="L273" s="36">
        <f t="shared" si="58"/>
        <v>73.536749999999998</v>
      </c>
      <c r="M273" s="37">
        <f t="shared" si="59"/>
        <v>45.522749999999995</v>
      </c>
      <c r="O273" s="39">
        <f t="shared" si="60"/>
        <v>12166.821524646752</v>
      </c>
      <c r="P273" s="40">
        <f t="shared" si="61"/>
        <v>15617.19140429785</v>
      </c>
      <c r="Q273" s="40">
        <f>S273*F273+T273*G273+AS272*(1+$G$9/252)</f>
        <v>78.278426410931587</v>
      </c>
      <c r="R273" s="41">
        <f t="shared" si="64"/>
        <v>27862.291355355534</v>
      </c>
      <c r="S273" s="36">
        <f>AU272*H272</f>
        <v>165.53498672988778</v>
      </c>
      <c r="T273" s="37">
        <f>AV272*I272</f>
        <v>343.23497591863406</v>
      </c>
      <c r="U273" s="57">
        <f t="shared" si="67"/>
        <v>0.43667699003901606</v>
      </c>
      <c r="V273" s="58">
        <f t="shared" si="65"/>
        <v>0.56051353440807372</v>
      </c>
      <c r="W273" s="59">
        <f t="shared" si="66"/>
        <v>2.8094755529101648E-3</v>
      </c>
      <c r="Y273" s="7">
        <f t="shared" si="62"/>
        <v>0</v>
      </c>
      <c r="Z273" s="40"/>
      <c r="AA273" s="40"/>
      <c r="AB273" s="40"/>
      <c r="AC273" s="40"/>
      <c r="AD273" s="40"/>
      <c r="AE273" s="40"/>
      <c r="AF273" s="40"/>
      <c r="AG273" s="41"/>
      <c r="AH273" s="40"/>
      <c r="AI273" s="40"/>
      <c r="AJ273" s="40"/>
      <c r="AK273" s="40"/>
      <c r="AL273" s="40"/>
      <c r="AM273" s="41"/>
      <c r="AN273" s="36">
        <f>Y273*(IF(AND(AH273&gt;0,AI273&lt;0),AH273,0)+IF(AND(AJ273&lt;0,AK273&gt;0),AJ273,0)+IF(AND(AL273&gt;0,AM273&gt;0),AL273,0))</f>
        <v>0</v>
      </c>
      <c r="AO273" s="37">
        <f>Y273*(IF(AND(AH273&gt;0,AI273&lt;0),AI273,0)+IF(AND(AJ273&lt;0,AK273&gt;0),AK273,0)+IF(AND(AL273&gt;0,AM273&gt;0),AM273,0))</f>
        <v>0</v>
      </c>
      <c r="AQ273" s="40">
        <f>AU273*D273</f>
        <v>12166.821524646752</v>
      </c>
      <c r="AR273" s="40">
        <f>AV273*E273</f>
        <v>15617.19140429785</v>
      </c>
      <c r="AS273" s="40">
        <f>IF(AND(Y273&lt;&gt;0,AN273&lt;&gt;0),0,Q273)</f>
        <v>78.278426410931587</v>
      </c>
      <c r="AT273" s="41">
        <f t="shared" si="68"/>
        <v>27862.291355355534</v>
      </c>
      <c r="AU273" s="42">
        <f>S273+AN273</f>
        <v>165.53498672988778</v>
      </c>
      <c r="AV273" s="37">
        <f>T273+AO273</f>
        <v>343.23497591863406</v>
      </c>
      <c r="AW273" s="58">
        <f t="shared" si="53"/>
        <v>0.43667699003901606</v>
      </c>
      <c r="AX273" s="58">
        <f t="shared" si="54"/>
        <v>0.56051353440807372</v>
      </c>
      <c r="AY273" s="59">
        <f t="shared" si="55"/>
        <v>2.8094755529101648E-3</v>
      </c>
      <c r="AZ273" s="54">
        <f t="shared" si="63"/>
        <v>2.4295621397951717E-3</v>
      </c>
    </row>
    <row r="274" spans="3:52" x14ac:dyDescent="0.25">
      <c r="C274" s="35">
        <v>35067</v>
      </c>
      <c r="D274" s="36">
        <v>74.12</v>
      </c>
      <c r="E274" s="37">
        <v>45.5</v>
      </c>
      <c r="F274" s="38">
        <v>6.565E-2</v>
      </c>
      <c r="G274" s="7">
        <v>0</v>
      </c>
      <c r="H274" s="38">
        <v>1</v>
      </c>
      <c r="I274" s="7">
        <v>1</v>
      </c>
      <c r="J274" s="36">
        <f t="shared" si="56"/>
        <v>74.082940000000008</v>
      </c>
      <c r="K274" s="37">
        <f t="shared" si="57"/>
        <v>45.477250000000005</v>
      </c>
      <c r="L274" s="36">
        <f t="shared" si="58"/>
        <v>74.157060000000001</v>
      </c>
      <c r="M274" s="37">
        <f t="shared" si="59"/>
        <v>45.522749999999995</v>
      </c>
      <c r="O274" s="39">
        <f t="shared" si="60"/>
        <v>12269.453216419282</v>
      </c>
      <c r="P274" s="40">
        <f t="shared" si="61"/>
        <v>15617.19140429785</v>
      </c>
      <c r="Q274" s="40">
        <f>S274*F274+T274*G274+AS273*(1+$G$9/252)</f>
        <v>89.148904576511057</v>
      </c>
      <c r="R274" s="41">
        <f t="shared" si="64"/>
        <v>27975.793525293644</v>
      </c>
      <c r="S274" s="36">
        <f>AU273*H273</f>
        <v>165.53498672988778</v>
      </c>
      <c r="T274" s="37">
        <f>AV273*I273</f>
        <v>343.23497591863406</v>
      </c>
      <c r="U274" s="57">
        <f t="shared" si="67"/>
        <v>0.43857391231194748</v>
      </c>
      <c r="V274" s="58">
        <f t="shared" si="65"/>
        <v>0.55823944333081887</v>
      </c>
      <c r="W274" s="59">
        <f t="shared" si="66"/>
        <v>3.1866443572336639E-3</v>
      </c>
      <c r="Y274" s="7">
        <f t="shared" si="62"/>
        <v>0</v>
      </c>
      <c r="Z274" s="40"/>
      <c r="AA274" s="40"/>
      <c r="AB274" s="40"/>
      <c r="AC274" s="40"/>
      <c r="AD274" s="40"/>
      <c r="AE274" s="40"/>
      <c r="AF274" s="40"/>
      <c r="AG274" s="41"/>
      <c r="AH274" s="40"/>
      <c r="AI274" s="40"/>
      <c r="AJ274" s="40"/>
      <c r="AK274" s="40"/>
      <c r="AL274" s="40"/>
      <c r="AM274" s="41"/>
      <c r="AN274" s="36">
        <f>Y274*(IF(AND(AH274&gt;0,AI274&lt;0),AH274,0)+IF(AND(AJ274&lt;0,AK274&gt;0),AJ274,0)+IF(AND(AL274&gt;0,AM274&gt;0),AL274,0))</f>
        <v>0</v>
      </c>
      <c r="AO274" s="37">
        <f>Y274*(IF(AND(AH274&gt;0,AI274&lt;0),AI274,0)+IF(AND(AJ274&lt;0,AK274&gt;0),AK274,0)+IF(AND(AL274&gt;0,AM274&gt;0),AM274,0))</f>
        <v>0</v>
      </c>
      <c r="AQ274" s="40">
        <f>AU274*D274</f>
        <v>12269.453216419282</v>
      </c>
      <c r="AR274" s="40">
        <f>AV274*E274</f>
        <v>15617.19140429785</v>
      </c>
      <c r="AS274" s="40">
        <f>IF(AND(Y274&lt;&gt;0,AN274&lt;&gt;0),0,Q274)</f>
        <v>89.148904576511057</v>
      </c>
      <c r="AT274" s="41">
        <f t="shared" si="68"/>
        <v>27975.793525293644</v>
      </c>
      <c r="AU274" s="42">
        <f>S274+AN274</f>
        <v>165.53498672988778</v>
      </c>
      <c r="AV274" s="37">
        <f>T274+AO274</f>
        <v>343.23497591863406</v>
      </c>
      <c r="AW274" s="58">
        <f t="shared" si="53"/>
        <v>0.43857391231194748</v>
      </c>
      <c r="AX274" s="58">
        <f t="shared" si="54"/>
        <v>0.55823944333081887</v>
      </c>
      <c r="AY274" s="59">
        <f t="shared" si="55"/>
        <v>3.1866443572336639E-3</v>
      </c>
      <c r="AZ274" s="54">
        <f t="shared" si="63"/>
        <v>4.0736839799175861E-3</v>
      </c>
    </row>
    <row r="275" spans="3:52" x14ac:dyDescent="0.25">
      <c r="C275" s="35">
        <v>35068</v>
      </c>
      <c r="D275" s="36">
        <v>75.75</v>
      </c>
      <c r="E275" s="37">
        <v>45.75</v>
      </c>
      <c r="F275" s="38">
        <v>0</v>
      </c>
      <c r="G275" s="7">
        <v>0</v>
      </c>
      <c r="H275" s="38">
        <v>1</v>
      </c>
      <c r="I275" s="7">
        <v>1</v>
      </c>
      <c r="J275" s="36">
        <f t="shared" si="56"/>
        <v>75.712125</v>
      </c>
      <c r="K275" s="37">
        <f t="shared" si="57"/>
        <v>45.727125000000001</v>
      </c>
      <c r="L275" s="36">
        <f t="shared" si="58"/>
        <v>75.787875</v>
      </c>
      <c r="M275" s="37">
        <f t="shared" si="59"/>
        <v>45.772874999999999</v>
      </c>
      <c r="O275" s="39">
        <f t="shared" si="60"/>
        <v>12539.275244789</v>
      </c>
      <c r="P275" s="40">
        <f t="shared" si="61"/>
        <v>15703.000148277508</v>
      </c>
      <c r="Q275" s="40">
        <f>S275*F275+T275*G275+AS274*(1+$G$9/252)</f>
        <v>89.152442231454557</v>
      </c>
      <c r="R275" s="41">
        <f t="shared" si="64"/>
        <v>28331.42783529796</v>
      </c>
      <c r="S275" s="36">
        <f>AU274*H274</f>
        <v>165.53498672988778</v>
      </c>
      <c r="T275" s="37">
        <f>AV274*I274</f>
        <v>343.23497591863406</v>
      </c>
      <c r="U275" s="57">
        <f t="shared" si="67"/>
        <v>0.44259242130982152</v>
      </c>
      <c r="V275" s="58">
        <f t="shared" si="65"/>
        <v>0.55426081027632612</v>
      </c>
      <c r="W275" s="59">
        <f t="shared" si="66"/>
        <v>3.1467684138524092E-3</v>
      </c>
      <c r="Y275" s="7">
        <f t="shared" si="62"/>
        <v>0</v>
      </c>
      <c r="Z275" s="40"/>
      <c r="AA275" s="40"/>
      <c r="AB275" s="40"/>
      <c r="AC275" s="40"/>
      <c r="AD275" s="40"/>
      <c r="AE275" s="40"/>
      <c r="AF275" s="40"/>
      <c r="AG275" s="41"/>
      <c r="AH275" s="40"/>
      <c r="AI275" s="40"/>
      <c r="AJ275" s="40"/>
      <c r="AK275" s="40"/>
      <c r="AL275" s="40"/>
      <c r="AM275" s="41"/>
      <c r="AN275" s="36">
        <f>Y275*(IF(AND(AH275&gt;0,AI275&lt;0),AH275,0)+IF(AND(AJ275&lt;0,AK275&gt;0),AJ275,0)+IF(AND(AL275&gt;0,AM275&gt;0),AL275,0))</f>
        <v>0</v>
      </c>
      <c r="AO275" s="37">
        <f>Y275*(IF(AND(AH275&gt;0,AI275&lt;0),AI275,0)+IF(AND(AJ275&lt;0,AK275&gt;0),AK275,0)+IF(AND(AL275&gt;0,AM275&gt;0),AM275,0))</f>
        <v>0</v>
      </c>
      <c r="AQ275" s="40">
        <f>AU275*D275</f>
        <v>12539.275244789</v>
      </c>
      <c r="AR275" s="40">
        <f>AV275*E275</f>
        <v>15703.000148277508</v>
      </c>
      <c r="AS275" s="40">
        <f>IF(AND(Y275&lt;&gt;0,AN275&lt;&gt;0),0,Q275)</f>
        <v>89.152442231454557</v>
      </c>
      <c r="AT275" s="41">
        <f t="shared" si="68"/>
        <v>28331.42783529796</v>
      </c>
      <c r="AU275" s="42">
        <f>S275+AN275</f>
        <v>165.53498672988778</v>
      </c>
      <c r="AV275" s="37">
        <f>T275+AO275</f>
        <v>343.23497591863406</v>
      </c>
      <c r="AW275" s="58">
        <f t="shared" si="53"/>
        <v>0.44259242130982152</v>
      </c>
      <c r="AX275" s="58">
        <f t="shared" si="54"/>
        <v>0.55426081027632612</v>
      </c>
      <c r="AY275" s="59">
        <f t="shared" si="55"/>
        <v>3.1467684138524092E-3</v>
      </c>
      <c r="AZ275" s="54">
        <f t="shared" si="63"/>
        <v>1.2712215282929318E-2</v>
      </c>
    </row>
    <row r="276" spans="3:52" x14ac:dyDescent="0.25">
      <c r="C276" s="35">
        <v>35069</v>
      </c>
      <c r="D276" s="36">
        <v>74.88</v>
      </c>
      <c r="E276" s="37">
        <v>45</v>
      </c>
      <c r="F276" s="38">
        <v>0</v>
      </c>
      <c r="G276" s="7">
        <v>0</v>
      </c>
      <c r="H276" s="38">
        <v>1</v>
      </c>
      <c r="I276" s="7">
        <v>1</v>
      </c>
      <c r="J276" s="36">
        <f t="shared" si="56"/>
        <v>74.842560000000006</v>
      </c>
      <c r="K276" s="37">
        <f t="shared" si="57"/>
        <v>44.977499999999999</v>
      </c>
      <c r="L276" s="36">
        <f t="shared" si="58"/>
        <v>74.917439999999985</v>
      </c>
      <c r="M276" s="37">
        <f t="shared" si="59"/>
        <v>45.022500000000001</v>
      </c>
      <c r="O276" s="39">
        <f t="shared" si="60"/>
        <v>12395.259806333996</v>
      </c>
      <c r="P276" s="40">
        <f t="shared" si="61"/>
        <v>15445.573916338533</v>
      </c>
      <c r="Q276" s="40">
        <f>S276*F276+T276*G276+AS275*(1+$G$9/252)</f>
        <v>89.155980026781194</v>
      </c>
      <c r="R276" s="41">
        <f t="shared" si="64"/>
        <v>27929.989702699309</v>
      </c>
      <c r="S276" s="36">
        <f>AU275*H275</f>
        <v>165.53498672988778</v>
      </c>
      <c r="T276" s="37">
        <f>AV275*I275</f>
        <v>343.23497591863406</v>
      </c>
      <c r="U276" s="57">
        <f t="shared" si="67"/>
        <v>0.44379750720552713</v>
      </c>
      <c r="V276" s="58">
        <f t="shared" si="65"/>
        <v>0.55301036916765445</v>
      </c>
      <c r="W276" s="59">
        <f t="shared" si="66"/>
        <v>3.1921236268184039E-3</v>
      </c>
      <c r="Y276" s="7">
        <f t="shared" si="62"/>
        <v>0</v>
      </c>
      <c r="Z276" s="40"/>
      <c r="AA276" s="40"/>
      <c r="AB276" s="40"/>
      <c r="AC276" s="40"/>
      <c r="AD276" s="40"/>
      <c r="AE276" s="40"/>
      <c r="AF276" s="40"/>
      <c r="AG276" s="41"/>
      <c r="AH276" s="40"/>
      <c r="AI276" s="40"/>
      <c r="AJ276" s="40"/>
      <c r="AK276" s="40"/>
      <c r="AL276" s="40"/>
      <c r="AM276" s="41"/>
      <c r="AN276" s="36">
        <f>Y276*(IF(AND(AH276&gt;0,AI276&lt;0),AH276,0)+IF(AND(AJ276&lt;0,AK276&gt;0),AJ276,0)+IF(AND(AL276&gt;0,AM276&gt;0),AL276,0))</f>
        <v>0</v>
      </c>
      <c r="AO276" s="37">
        <f>Y276*(IF(AND(AH276&gt;0,AI276&lt;0),AI276,0)+IF(AND(AJ276&lt;0,AK276&gt;0),AK276,0)+IF(AND(AL276&gt;0,AM276&gt;0),AM276,0))</f>
        <v>0</v>
      </c>
      <c r="AQ276" s="40">
        <f>AU276*D276</f>
        <v>12395.259806333996</v>
      </c>
      <c r="AR276" s="40">
        <f>AV276*E276</f>
        <v>15445.573916338533</v>
      </c>
      <c r="AS276" s="40">
        <f>IF(AND(Y276&lt;&gt;0,AN276&lt;&gt;0),0,Q276)</f>
        <v>89.155980026781194</v>
      </c>
      <c r="AT276" s="41">
        <f t="shared" si="68"/>
        <v>27929.989702699309</v>
      </c>
      <c r="AU276" s="42">
        <f>S276+AN276</f>
        <v>165.53498672988778</v>
      </c>
      <c r="AV276" s="37">
        <f>T276+AO276</f>
        <v>343.23497591863406</v>
      </c>
      <c r="AW276" s="58">
        <f t="shared" si="53"/>
        <v>0.44379750720552713</v>
      </c>
      <c r="AX276" s="58">
        <f t="shared" si="54"/>
        <v>0.55301036916765445</v>
      </c>
      <c r="AY276" s="59">
        <f t="shared" si="55"/>
        <v>3.1921236268184039E-3</v>
      </c>
      <c r="AZ276" s="54">
        <f t="shared" si="63"/>
        <v>-1.4169357609943756E-2</v>
      </c>
    </row>
    <row r="277" spans="3:52" x14ac:dyDescent="0.25">
      <c r="C277" s="35">
        <v>35072</v>
      </c>
      <c r="D277" s="36">
        <v>75.62</v>
      </c>
      <c r="E277" s="37">
        <v>45.12</v>
      </c>
      <c r="F277" s="38">
        <v>0</v>
      </c>
      <c r="G277" s="7">
        <v>0</v>
      </c>
      <c r="H277" s="38">
        <v>1</v>
      </c>
      <c r="I277" s="7">
        <v>1</v>
      </c>
      <c r="J277" s="36">
        <f t="shared" si="56"/>
        <v>75.582190000000011</v>
      </c>
      <c r="K277" s="37">
        <f t="shared" si="57"/>
        <v>45.097439999999999</v>
      </c>
      <c r="L277" s="36">
        <f t="shared" si="58"/>
        <v>75.657809999999998</v>
      </c>
      <c r="M277" s="37">
        <f t="shared" si="59"/>
        <v>45.142559999999996</v>
      </c>
      <c r="O277" s="39">
        <f t="shared" si="60"/>
        <v>12517.755696514114</v>
      </c>
      <c r="P277" s="40">
        <f t="shared" si="61"/>
        <v>15486.762113448767</v>
      </c>
      <c r="Q277" s="40">
        <f>S277*F277+T277*G277+AS276*(1+$G$9/252)</f>
        <v>89.159517962496537</v>
      </c>
      <c r="R277" s="41">
        <f t="shared" si="64"/>
        <v>28093.677327925379</v>
      </c>
      <c r="S277" s="36">
        <f>AU276*H276</f>
        <v>165.53498672988778</v>
      </c>
      <c r="T277" s="37">
        <f>AV276*I276</f>
        <v>343.23497591863406</v>
      </c>
      <c r="U277" s="57">
        <f t="shared" si="67"/>
        <v>0.44557198939817488</v>
      </c>
      <c r="V277" s="58">
        <f t="shared" si="65"/>
        <v>0.55125435992869398</v>
      </c>
      <c r="W277" s="59">
        <f t="shared" si="66"/>
        <v>3.1736506731310371E-3</v>
      </c>
      <c r="Y277" s="7">
        <f t="shared" si="62"/>
        <v>0</v>
      </c>
      <c r="Z277" s="40"/>
      <c r="AA277" s="40"/>
      <c r="AB277" s="40"/>
      <c r="AC277" s="40"/>
      <c r="AD277" s="40"/>
      <c r="AE277" s="40"/>
      <c r="AF277" s="40"/>
      <c r="AG277" s="41"/>
      <c r="AH277" s="40"/>
      <c r="AI277" s="40"/>
      <c r="AJ277" s="40"/>
      <c r="AK277" s="40"/>
      <c r="AL277" s="40"/>
      <c r="AM277" s="41"/>
      <c r="AN277" s="36">
        <f>Y277*(IF(AND(AH277&gt;0,AI277&lt;0),AH277,0)+IF(AND(AJ277&lt;0,AK277&gt;0),AJ277,0)+IF(AND(AL277&gt;0,AM277&gt;0),AL277,0))</f>
        <v>0</v>
      </c>
      <c r="AO277" s="37">
        <f>Y277*(IF(AND(AH277&gt;0,AI277&lt;0),AI277,0)+IF(AND(AJ277&lt;0,AK277&gt;0),AK277,0)+IF(AND(AL277&gt;0,AM277&gt;0),AM277,0))</f>
        <v>0</v>
      </c>
      <c r="AQ277" s="40">
        <f>AU277*D277</f>
        <v>12517.755696514114</v>
      </c>
      <c r="AR277" s="40">
        <f>AV277*E277</f>
        <v>15486.762113448767</v>
      </c>
      <c r="AS277" s="40">
        <f>IF(AND(Y277&lt;&gt;0,AN277&lt;&gt;0),0,Q277)</f>
        <v>89.159517962496537</v>
      </c>
      <c r="AT277" s="41">
        <f t="shared" si="68"/>
        <v>28093.677327925379</v>
      </c>
      <c r="AU277" s="42">
        <f>S277+AN277</f>
        <v>165.53498672988778</v>
      </c>
      <c r="AV277" s="37">
        <f>T277+AO277</f>
        <v>343.23497591863406</v>
      </c>
      <c r="AW277" s="58">
        <f t="shared" ref="AW277:AW340" si="69">AQ277/AT277</f>
        <v>0.44557198939817488</v>
      </c>
      <c r="AX277" s="58">
        <f t="shared" ref="AX277:AX340" si="70">AR277/AT277</f>
        <v>0.55125435992869398</v>
      </c>
      <c r="AY277" s="59">
        <f t="shared" ref="AY277:AY340" si="71">AS277/AT277</f>
        <v>3.1736506731310371E-3</v>
      </c>
      <c r="AZ277" s="54">
        <f t="shared" si="63"/>
        <v>5.8606403714589472E-3</v>
      </c>
    </row>
    <row r="278" spans="3:52" x14ac:dyDescent="0.25">
      <c r="C278" s="35">
        <v>35073</v>
      </c>
      <c r="D278" s="36">
        <v>74.38</v>
      </c>
      <c r="E278" s="37">
        <v>44.38</v>
      </c>
      <c r="F278" s="38">
        <v>0</v>
      </c>
      <c r="G278" s="7">
        <v>0</v>
      </c>
      <c r="H278" s="38">
        <v>1</v>
      </c>
      <c r="I278" s="7">
        <v>1</v>
      </c>
      <c r="J278" s="36">
        <f t="shared" ref="J278:J341" si="72">D278*(1-$F$8/20000)</f>
        <v>74.34281</v>
      </c>
      <c r="K278" s="37">
        <f t="shared" ref="K278:K341" si="73">E278*(1-$F$8/20000)</f>
        <v>44.357810000000008</v>
      </c>
      <c r="L278" s="36">
        <f t="shared" ref="L278:L341" si="74">D278*(1+$F$8/20000)</f>
        <v>74.417189999999991</v>
      </c>
      <c r="M278" s="37">
        <f t="shared" ref="M278:M341" si="75">E278*(1+$F$8/20000)</f>
        <v>44.402189999999997</v>
      </c>
      <c r="O278" s="39">
        <f t="shared" si="60"/>
        <v>12312.492312969052</v>
      </c>
      <c r="P278" s="40">
        <f t="shared" si="61"/>
        <v>15232.768231268981</v>
      </c>
      <c r="Q278" s="40">
        <f>S278*F278+T278*G278+AS277*(1+$G$9/252)</f>
        <v>89.163056038606157</v>
      </c>
      <c r="R278" s="41">
        <f t="shared" si="64"/>
        <v>27634.423600276641</v>
      </c>
      <c r="S278" s="36">
        <f>AU277*H277</f>
        <v>165.53498672988778</v>
      </c>
      <c r="T278" s="37">
        <f>AV277*I277</f>
        <v>343.23497591863406</v>
      </c>
      <c r="U278" s="57">
        <f t="shared" si="67"/>
        <v>0.44554909091159023</v>
      </c>
      <c r="V278" s="58">
        <f t="shared" si="65"/>
        <v>0.55122438780002236</v>
      </c>
      <c r="W278" s="59">
        <f t="shared" si="66"/>
        <v>3.2265212883873418E-3</v>
      </c>
      <c r="Y278" s="7">
        <f t="shared" si="62"/>
        <v>0</v>
      </c>
      <c r="Z278" s="40"/>
      <c r="AA278" s="40"/>
      <c r="AB278" s="40"/>
      <c r="AC278" s="40"/>
      <c r="AD278" s="40"/>
      <c r="AE278" s="40"/>
      <c r="AF278" s="40"/>
      <c r="AG278" s="41"/>
      <c r="AH278" s="40"/>
      <c r="AI278" s="40"/>
      <c r="AJ278" s="40"/>
      <c r="AK278" s="40"/>
      <c r="AL278" s="40"/>
      <c r="AM278" s="41"/>
      <c r="AN278" s="36">
        <f>Y278*(IF(AND(AH278&gt;0,AI278&lt;0),AH278,0)+IF(AND(AJ278&lt;0,AK278&gt;0),AJ278,0)+IF(AND(AL278&gt;0,AM278&gt;0),AL278,0))</f>
        <v>0</v>
      </c>
      <c r="AO278" s="37">
        <f>Y278*(IF(AND(AH278&gt;0,AI278&lt;0),AI278,0)+IF(AND(AJ278&lt;0,AK278&gt;0),AK278,0)+IF(AND(AL278&gt;0,AM278&gt;0),AM278,0))</f>
        <v>0</v>
      </c>
      <c r="AQ278" s="40">
        <f>AU278*D278</f>
        <v>12312.492312969052</v>
      </c>
      <c r="AR278" s="40">
        <f>AV278*E278</f>
        <v>15232.768231268981</v>
      </c>
      <c r="AS278" s="40">
        <f>IF(AND(Y278&lt;&gt;0,AN278&lt;&gt;0),0,Q278)</f>
        <v>89.163056038606157</v>
      </c>
      <c r="AT278" s="41">
        <f t="shared" si="68"/>
        <v>27634.423600276641</v>
      </c>
      <c r="AU278" s="42">
        <f>S278+AN278</f>
        <v>165.53498672988778</v>
      </c>
      <c r="AV278" s="37">
        <f>T278+AO278</f>
        <v>343.23497591863406</v>
      </c>
      <c r="AW278" s="58">
        <f t="shared" si="69"/>
        <v>0.44554909091159023</v>
      </c>
      <c r="AX278" s="58">
        <f t="shared" si="70"/>
        <v>0.55122438780002236</v>
      </c>
      <c r="AY278" s="59">
        <f t="shared" si="71"/>
        <v>3.2265212883873418E-3</v>
      </c>
      <c r="AZ278" s="54">
        <f t="shared" si="63"/>
        <v>-1.6347227252882068E-2</v>
      </c>
    </row>
    <row r="279" spans="3:52" x14ac:dyDescent="0.25">
      <c r="C279" s="35">
        <v>35074</v>
      </c>
      <c r="D279" s="36">
        <v>72.75</v>
      </c>
      <c r="E279" s="37">
        <v>43.62</v>
      </c>
      <c r="F279" s="38">
        <v>0</v>
      </c>
      <c r="G279" s="7">
        <v>0</v>
      </c>
      <c r="H279" s="38">
        <v>1</v>
      </c>
      <c r="I279" s="7">
        <v>1</v>
      </c>
      <c r="J279" s="36">
        <f t="shared" si="72"/>
        <v>72.713625000000008</v>
      </c>
      <c r="K279" s="37">
        <f t="shared" si="73"/>
        <v>43.598190000000002</v>
      </c>
      <c r="L279" s="36">
        <f t="shared" si="74"/>
        <v>72.786374999999992</v>
      </c>
      <c r="M279" s="37">
        <f t="shared" si="75"/>
        <v>43.641809999999992</v>
      </c>
      <c r="O279" s="39">
        <f t="shared" ref="O279:O342" si="76">S279*D279</f>
        <v>12042.670284599335</v>
      </c>
      <c r="P279" s="40">
        <f t="shared" ref="P279:P342" si="77">T279*E279</f>
        <v>14971.909649570816</v>
      </c>
      <c r="Q279" s="40">
        <f>S279*F279+T279*G279+AS278*(1+$G$9/252)</f>
        <v>89.166594255115612</v>
      </c>
      <c r="R279" s="41">
        <f t="shared" si="64"/>
        <v>27103.746528425265</v>
      </c>
      <c r="S279" s="36">
        <f>AU278*H278</f>
        <v>165.53498672988778</v>
      </c>
      <c r="T279" s="37">
        <f>AV278*I278</f>
        <v>343.23497591863406</v>
      </c>
      <c r="U279" s="57">
        <f t="shared" si="67"/>
        <v>0.44431755115365662</v>
      </c>
      <c r="V279" s="58">
        <f t="shared" si="65"/>
        <v>0.55239262342823747</v>
      </c>
      <c r="W279" s="59">
        <f t="shared" si="66"/>
        <v>3.289825418105997E-3</v>
      </c>
      <c r="Y279" s="7">
        <f t="shared" ref="Y279:Y342" si="78">IF(AND(ABS(U279-0.5)&gt;$G$5,ABS(V279-0.5)&gt;$G$5),1,0)*IF(AND(OR(AH279&lt;=0,AI279&gt;=0),OR(AJ279&gt;=0,AK279&lt;=0),OR(AL279&lt;=0,AM279&lt;=0)),0,1)</f>
        <v>0</v>
      </c>
      <c r="Z279" s="40"/>
      <c r="AA279" s="40"/>
      <c r="AB279" s="40"/>
      <c r="AC279" s="40"/>
      <c r="AD279" s="40"/>
      <c r="AE279" s="40"/>
      <c r="AF279" s="40"/>
      <c r="AG279" s="41"/>
      <c r="AH279" s="40"/>
      <c r="AI279" s="40"/>
      <c r="AJ279" s="40"/>
      <c r="AK279" s="40"/>
      <c r="AL279" s="40"/>
      <c r="AM279" s="41"/>
      <c r="AN279" s="36">
        <f>Y279*(IF(AND(AH279&gt;0,AI279&lt;0),AH279,0)+IF(AND(AJ279&lt;0,AK279&gt;0),AJ279,0)+IF(AND(AL279&gt;0,AM279&gt;0),AL279,0))</f>
        <v>0</v>
      </c>
      <c r="AO279" s="37">
        <f>Y279*(IF(AND(AH279&gt;0,AI279&lt;0),AI279,0)+IF(AND(AJ279&lt;0,AK279&gt;0),AK279,0)+IF(AND(AL279&gt;0,AM279&gt;0),AM279,0))</f>
        <v>0</v>
      </c>
      <c r="AQ279" s="40">
        <f>AU279*D279</f>
        <v>12042.670284599335</v>
      </c>
      <c r="AR279" s="40">
        <f>AV279*E279</f>
        <v>14971.909649570816</v>
      </c>
      <c r="AS279" s="40">
        <f>IF(AND(Y279&lt;&gt;0,AN279&lt;&gt;0),0,Q279)</f>
        <v>89.166594255115612</v>
      </c>
      <c r="AT279" s="41">
        <f t="shared" si="68"/>
        <v>27103.746528425265</v>
      </c>
      <c r="AU279" s="42">
        <f>S279+AN279</f>
        <v>165.53498672988778</v>
      </c>
      <c r="AV279" s="37">
        <f>T279+AO279</f>
        <v>343.23497591863406</v>
      </c>
      <c r="AW279" s="58">
        <f t="shared" si="69"/>
        <v>0.44431755115365662</v>
      </c>
      <c r="AX279" s="58">
        <f t="shared" si="70"/>
        <v>0.55239262342823747</v>
      </c>
      <c r="AY279" s="59">
        <f t="shared" si="71"/>
        <v>3.289825418105997E-3</v>
      </c>
      <c r="AZ279" s="54">
        <f t="shared" ref="AZ279:AZ342" si="79">AT279/AT278-1</f>
        <v>-1.9203478948121244E-2</v>
      </c>
    </row>
    <row r="280" spans="3:52" x14ac:dyDescent="0.25">
      <c r="C280" s="35">
        <v>35075</v>
      </c>
      <c r="D280" s="36">
        <v>73.12</v>
      </c>
      <c r="E280" s="37">
        <v>44.12</v>
      </c>
      <c r="F280" s="38">
        <v>0</v>
      </c>
      <c r="G280" s="7">
        <v>0</v>
      </c>
      <c r="H280" s="38">
        <v>1</v>
      </c>
      <c r="I280" s="7">
        <v>1</v>
      </c>
      <c r="J280" s="36">
        <f t="shared" si="72"/>
        <v>73.08344000000001</v>
      </c>
      <c r="K280" s="37">
        <f t="shared" si="73"/>
        <v>44.097940000000001</v>
      </c>
      <c r="L280" s="36">
        <f t="shared" si="74"/>
        <v>73.156559999999999</v>
      </c>
      <c r="M280" s="37">
        <f t="shared" si="75"/>
        <v>44.142059999999994</v>
      </c>
      <c r="O280" s="39">
        <f t="shared" si="76"/>
        <v>12103.918229689394</v>
      </c>
      <c r="P280" s="40">
        <f t="shared" si="77"/>
        <v>15143.527137530134</v>
      </c>
      <c r="Q280" s="40">
        <f>S280*F280+T280*G280+AS279*(1+$G$9/252)</f>
        <v>89.170132612030486</v>
      </c>
      <c r="R280" s="41">
        <f t="shared" si="64"/>
        <v>27336.615499831561</v>
      </c>
      <c r="S280" s="36">
        <f>AU279*H279</f>
        <v>165.53498672988778</v>
      </c>
      <c r="T280" s="37">
        <f>AV279*I279</f>
        <v>343.23497591863406</v>
      </c>
      <c r="U280" s="57">
        <f t="shared" si="67"/>
        <v>0.44277310882775428</v>
      </c>
      <c r="V280" s="58">
        <f t="shared" si="65"/>
        <v>0.55396496093759096</v>
      </c>
      <c r="W280" s="59">
        <f t="shared" si="66"/>
        <v>3.2619302346546856E-3</v>
      </c>
      <c r="Y280" s="7">
        <f t="shared" si="78"/>
        <v>0</v>
      </c>
      <c r="Z280" s="40"/>
      <c r="AA280" s="40"/>
      <c r="AB280" s="40"/>
      <c r="AC280" s="40"/>
      <c r="AD280" s="40"/>
      <c r="AE280" s="40"/>
      <c r="AF280" s="40"/>
      <c r="AG280" s="41"/>
      <c r="AH280" s="40"/>
      <c r="AI280" s="40"/>
      <c r="AJ280" s="40"/>
      <c r="AK280" s="40"/>
      <c r="AL280" s="40"/>
      <c r="AM280" s="41"/>
      <c r="AN280" s="36">
        <f>Y280*(IF(AND(AH280&gt;0,AI280&lt;0),AH280,0)+IF(AND(AJ280&lt;0,AK280&gt;0),AJ280,0)+IF(AND(AL280&gt;0,AM280&gt;0),AL280,0))</f>
        <v>0</v>
      </c>
      <c r="AO280" s="37">
        <f>Y280*(IF(AND(AH280&gt;0,AI280&lt;0),AI280,0)+IF(AND(AJ280&lt;0,AK280&gt;0),AK280,0)+IF(AND(AL280&gt;0,AM280&gt;0),AM280,0))</f>
        <v>0</v>
      </c>
      <c r="AQ280" s="40">
        <f>AU280*D280</f>
        <v>12103.918229689394</v>
      </c>
      <c r="AR280" s="40">
        <f>AV280*E280</f>
        <v>15143.527137530134</v>
      </c>
      <c r="AS280" s="40">
        <f>IF(AND(Y280&lt;&gt;0,AN280&lt;&gt;0),0,Q280)</f>
        <v>89.170132612030486</v>
      </c>
      <c r="AT280" s="41">
        <f t="shared" si="68"/>
        <v>27336.615499831561</v>
      </c>
      <c r="AU280" s="42">
        <f>S280+AN280</f>
        <v>165.53498672988778</v>
      </c>
      <c r="AV280" s="37">
        <f>T280+AO280</f>
        <v>343.23497591863406</v>
      </c>
      <c r="AW280" s="58">
        <f t="shared" si="69"/>
        <v>0.44277310882775428</v>
      </c>
      <c r="AX280" s="58">
        <f t="shared" si="70"/>
        <v>0.55396496093759096</v>
      </c>
      <c r="AY280" s="59">
        <f t="shared" si="71"/>
        <v>3.2619302346546856E-3</v>
      </c>
      <c r="AZ280" s="54">
        <f t="shared" si="79"/>
        <v>8.5917631779086623E-3</v>
      </c>
    </row>
    <row r="281" spans="3:52" x14ac:dyDescent="0.25">
      <c r="C281" s="35">
        <v>35076</v>
      </c>
      <c r="D281" s="36">
        <v>73</v>
      </c>
      <c r="E281" s="37">
        <v>44.5</v>
      </c>
      <c r="F281" s="38">
        <v>0</v>
      </c>
      <c r="G281" s="7">
        <v>0</v>
      </c>
      <c r="H281" s="38">
        <v>1</v>
      </c>
      <c r="I281" s="7">
        <v>1</v>
      </c>
      <c r="J281" s="36">
        <f t="shared" si="72"/>
        <v>72.96350000000001</v>
      </c>
      <c r="K281" s="37">
        <f t="shared" si="73"/>
        <v>44.47775</v>
      </c>
      <c r="L281" s="36">
        <f t="shared" si="74"/>
        <v>73.03649999999999</v>
      </c>
      <c r="M281" s="37">
        <f t="shared" si="75"/>
        <v>44.52225</v>
      </c>
      <c r="O281" s="39">
        <f t="shared" si="76"/>
        <v>12084.054031281808</v>
      </c>
      <c r="P281" s="40">
        <f t="shared" si="77"/>
        <v>15273.956428379215</v>
      </c>
      <c r="Q281" s="40">
        <f>S281*F281+T281*G281+AS280*(1+$G$9/252)</f>
        <v>89.173671109356349</v>
      </c>
      <c r="R281" s="41">
        <f t="shared" si="64"/>
        <v>27447.184130770383</v>
      </c>
      <c r="S281" s="36">
        <f>AU280*H280</f>
        <v>165.53498672988778</v>
      </c>
      <c r="T281" s="37">
        <f>AV280*I280</f>
        <v>343.23497591863406</v>
      </c>
      <c r="U281" s="57">
        <f t="shared" si="67"/>
        <v>0.44026571081784172</v>
      </c>
      <c r="V281" s="58">
        <f t="shared" si="65"/>
        <v>0.5564853704338999</v>
      </c>
      <c r="W281" s="59">
        <f t="shared" si="66"/>
        <v>3.2489187482582548E-3</v>
      </c>
      <c r="Y281" s="7">
        <f t="shared" si="78"/>
        <v>0</v>
      </c>
      <c r="Z281" s="40"/>
      <c r="AA281" s="40"/>
      <c r="AB281" s="40"/>
      <c r="AC281" s="40"/>
      <c r="AD281" s="40"/>
      <c r="AE281" s="40"/>
      <c r="AF281" s="40"/>
      <c r="AG281" s="41"/>
      <c r="AH281" s="40"/>
      <c r="AI281" s="40"/>
      <c r="AJ281" s="40"/>
      <c r="AK281" s="40"/>
      <c r="AL281" s="40"/>
      <c r="AM281" s="41"/>
      <c r="AN281" s="36">
        <f>Y281*(IF(AND(AH281&gt;0,AI281&lt;0),AH281,0)+IF(AND(AJ281&lt;0,AK281&gt;0),AJ281,0)+IF(AND(AL281&gt;0,AM281&gt;0),AL281,0))</f>
        <v>0</v>
      </c>
      <c r="AO281" s="37">
        <f>Y281*(IF(AND(AH281&gt;0,AI281&lt;0),AI281,0)+IF(AND(AJ281&lt;0,AK281&gt;0),AK281,0)+IF(AND(AL281&gt;0,AM281&gt;0),AM281,0))</f>
        <v>0</v>
      </c>
      <c r="AQ281" s="40">
        <f>AU281*D281</f>
        <v>12084.054031281808</v>
      </c>
      <c r="AR281" s="40">
        <f>AV281*E281</f>
        <v>15273.956428379215</v>
      </c>
      <c r="AS281" s="40">
        <f>IF(AND(Y281&lt;&gt;0,AN281&lt;&gt;0),0,Q281)</f>
        <v>89.173671109356349</v>
      </c>
      <c r="AT281" s="41">
        <f t="shared" si="68"/>
        <v>27447.184130770383</v>
      </c>
      <c r="AU281" s="42">
        <f>S281+AN281</f>
        <v>165.53498672988778</v>
      </c>
      <c r="AV281" s="37">
        <f>T281+AO281</f>
        <v>343.23497591863406</v>
      </c>
      <c r="AW281" s="58">
        <f t="shared" si="69"/>
        <v>0.44026571081784172</v>
      </c>
      <c r="AX281" s="58">
        <f t="shared" si="70"/>
        <v>0.5564853704338999</v>
      </c>
      <c r="AY281" s="59">
        <f t="shared" si="71"/>
        <v>3.2489187482582548E-3</v>
      </c>
      <c r="AZ281" s="54">
        <f t="shared" si="79"/>
        <v>4.0447081292671605E-3</v>
      </c>
    </row>
    <row r="282" spans="3:52" x14ac:dyDescent="0.25">
      <c r="C282" s="35">
        <v>35079</v>
      </c>
      <c r="D282" s="36">
        <v>69.75</v>
      </c>
      <c r="E282" s="37">
        <v>44.12</v>
      </c>
      <c r="F282" s="38">
        <v>0</v>
      </c>
      <c r="G282" s="7">
        <v>0</v>
      </c>
      <c r="H282" s="38">
        <v>1</v>
      </c>
      <c r="I282" s="7">
        <v>1</v>
      </c>
      <c r="J282" s="36">
        <f t="shared" si="72"/>
        <v>69.715125</v>
      </c>
      <c r="K282" s="37">
        <f t="shared" si="73"/>
        <v>44.097940000000001</v>
      </c>
      <c r="L282" s="36">
        <f t="shared" si="74"/>
        <v>69.784875</v>
      </c>
      <c r="M282" s="37">
        <f t="shared" si="75"/>
        <v>44.142059999999994</v>
      </c>
      <c r="O282" s="39">
        <f t="shared" si="76"/>
        <v>11546.065324409672</v>
      </c>
      <c r="P282" s="40">
        <f t="shared" si="77"/>
        <v>15143.527137530134</v>
      </c>
      <c r="Q282" s="40">
        <f>S282*F282+T282*G282+AS281*(1+$G$9/252)</f>
        <v>89.177209747098772</v>
      </c>
      <c r="R282" s="41">
        <f t="shared" si="64"/>
        <v>26778.769671686907</v>
      </c>
      <c r="S282" s="36">
        <f>AU281*H281</f>
        <v>165.53498672988778</v>
      </c>
      <c r="T282" s="37">
        <f>AV281*I281</f>
        <v>343.23497591863406</v>
      </c>
      <c r="U282" s="57">
        <f t="shared" si="67"/>
        <v>0.43116489166480576</v>
      </c>
      <c r="V282" s="58">
        <f t="shared" si="65"/>
        <v>0.56550496244572912</v>
      </c>
      <c r="W282" s="59">
        <f t="shared" si="66"/>
        <v>3.330145889465023E-3</v>
      </c>
      <c r="Y282" s="7">
        <f t="shared" si="78"/>
        <v>0</v>
      </c>
      <c r="Z282" s="40"/>
      <c r="AA282" s="40"/>
      <c r="AB282" s="40"/>
      <c r="AC282" s="40"/>
      <c r="AD282" s="40"/>
      <c r="AE282" s="40"/>
      <c r="AF282" s="40"/>
      <c r="AG282" s="41"/>
      <c r="AH282" s="40"/>
      <c r="AI282" s="40"/>
      <c r="AJ282" s="40"/>
      <c r="AK282" s="40"/>
      <c r="AL282" s="40"/>
      <c r="AM282" s="41"/>
      <c r="AN282" s="36">
        <f>Y282*(IF(AND(AH282&gt;0,AI282&lt;0),AH282,0)+IF(AND(AJ282&lt;0,AK282&gt;0),AJ282,0)+IF(AND(AL282&gt;0,AM282&gt;0),AL282,0))</f>
        <v>0</v>
      </c>
      <c r="AO282" s="37">
        <f>Y282*(IF(AND(AH282&gt;0,AI282&lt;0),AI282,0)+IF(AND(AJ282&lt;0,AK282&gt;0),AK282,0)+IF(AND(AL282&gt;0,AM282&gt;0),AM282,0))</f>
        <v>0</v>
      </c>
      <c r="AQ282" s="40">
        <f>AU282*D282</f>
        <v>11546.065324409672</v>
      </c>
      <c r="AR282" s="40">
        <f>AV282*E282</f>
        <v>15143.527137530134</v>
      </c>
      <c r="AS282" s="40">
        <f>IF(AND(Y282&lt;&gt;0,AN282&lt;&gt;0),0,Q282)</f>
        <v>89.177209747098772</v>
      </c>
      <c r="AT282" s="41">
        <f t="shared" si="68"/>
        <v>26778.769671686907</v>
      </c>
      <c r="AU282" s="42">
        <f>S282+AN282</f>
        <v>165.53498672988778</v>
      </c>
      <c r="AV282" s="37">
        <f>T282+AO282</f>
        <v>343.23497591863406</v>
      </c>
      <c r="AW282" s="58">
        <f t="shared" si="69"/>
        <v>0.43116489166480576</v>
      </c>
      <c r="AX282" s="58">
        <f t="shared" si="70"/>
        <v>0.56550496244572912</v>
      </c>
      <c r="AY282" s="59">
        <f t="shared" si="71"/>
        <v>3.330145889465023E-3</v>
      </c>
      <c r="AZ282" s="54">
        <f t="shared" si="79"/>
        <v>-2.4352751666577466E-2</v>
      </c>
    </row>
    <row r="283" spans="3:52" x14ac:dyDescent="0.25">
      <c r="C283" s="35">
        <v>35080</v>
      </c>
      <c r="D283" s="36">
        <v>69.5</v>
      </c>
      <c r="E283" s="37">
        <v>44.62</v>
      </c>
      <c r="F283" s="38">
        <v>0</v>
      </c>
      <c r="G283" s="7">
        <v>0</v>
      </c>
      <c r="H283" s="38">
        <v>1</v>
      </c>
      <c r="I283" s="7">
        <v>1</v>
      </c>
      <c r="J283" s="36">
        <f t="shared" si="72"/>
        <v>69.465249999999997</v>
      </c>
      <c r="K283" s="37">
        <f t="shared" si="73"/>
        <v>44.59769</v>
      </c>
      <c r="L283" s="36">
        <f t="shared" si="74"/>
        <v>69.534750000000003</v>
      </c>
      <c r="M283" s="37">
        <f t="shared" si="75"/>
        <v>44.642309999999995</v>
      </c>
      <c r="O283" s="39">
        <f t="shared" si="76"/>
        <v>11504.6815777272</v>
      </c>
      <c r="P283" s="40">
        <f t="shared" si="77"/>
        <v>15315.144625489451</v>
      </c>
      <c r="Q283" s="40">
        <f>S283*F283+T283*G283+AS282*(1+$G$9/252)</f>
        <v>89.180748525263326</v>
      </c>
      <c r="R283" s="41">
        <f t="shared" si="64"/>
        <v>26909.006951741918</v>
      </c>
      <c r="S283" s="36">
        <f>AU282*H282</f>
        <v>165.53498672988778</v>
      </c>
      <c r="T283" s="37">
        <f>AV282*I282</f>
        <v>343.23497591863406</v>
      </c>
      <c r="U283" s="57">
        <f t="shared" si="67"/>
        <v>0.42754017635654373</v>
      </c>
      <c r="V283" s="58">
        <f t="shared" si="65"/>
        <v>0.56914566386471743</v>
      </c>
      <c r="W283" s="59">
        <f t="shared" si="66"/>
        <v>3.3141597787387069E-3</v>
      </c>
      <c r="Y283" s="7">
        <f t="shared" si="78"/>
        <v>0</v>
      </c>
      <c r="Z283" s="40"/>
      <c r="AA283" s="40"/>
      <c r="AB283" s="40"/>
      <c r="AC283" s="40"/>
      <c r="AD283" s="40"/>
      <c r="AE283" s="40"/>
      <c r="AF283" s="40"/>
      <c r="AG283" s="41"/>
      <c r="AH283" s="40"/>
      <c r="AI283" s="40"/>
      <c r="AJ283" s="40"/>
      <c r="AK283" s="40"/>
      <c r="AL283" s="40"/>
      <c r="AM283" s="41"/>
      <c r="AN283" s="36">
        <f>Y283*(IF(AND(AH283&gt;0,AI283&lt;0),AH283,0)+IF(AND(AJ283&lt;0,AK283&gt;0),AJ283,0)+IF(AND(AL283&gt;0,AM283&gt;0),AL283,0))</f>
        <v>0</v>
      </c>
      <c r="AO283" s="37">
        <f>Y283*(IF(AND(AH283&gt;0,AI283&lt;0),AI283,0)+IF(AND(AJ283&lt;0,AK283&gt;0),AK283,0)+IF(AND(AL283&gt;0,AM283&gt;0),AM283,0))</f>
        <v>0</v>
      </c>
      <c r="AQ283" s="40">
        <f>AU283*D283</f>
        <v>11504.6815777272</v>
      </c>
      <c r="AR283" s="40">
        <f>AV283*E283</f>
        <v>15315.144625489451</v>
      </c>
      <c r="AS283" s="40">
        <f>IF(AND(Y283&lt;&gt;0,AN283&lt;&gt;0),0,Q283)</f>
        <v>89.180748525263326</v>
      </c>
      <c r="AT283" s="41">
        <f t="shared" si="68"/>
        <v>26909.006951741918</v>
      </c>
      <c r="AU283" s="42">
        <f>S283+AN283</f>
        <v>165.53498672988778</v>
      </c>
      <c r="AV283" s="37">
        <f>T283+AO283</f>
        <v>343.23497591863406</v>
      </c>
      <c r="AW283" s="58">
        <f t="shared" si="69"/>
        <v>0.42754017635654373</v>
      </c>
      <c r="AX283" s="58">
        <f t="shared" si="70"/>
        <v>0.56914566386471743</v>
      </c>
      <c r="AY283" s="59">
        <f t="shared" si="71"/>
        <v>3.3141597787387069E-3</v>
      </c>
      <c r="AZ283" s="54">
        <f t="shared" si="79"/>
        <v>4.8634527146595996E-3</v>
      </c>
    </row>
    <row r="284" spans="3:52" x14ac:dyDescent="0.25">
      <c r="C284" s="35">
        <v>35081</v>
      </c>
      <c r="D284" s="36">
        <v>69.38</v>
      </c>
      <c r="E284" s="37">
        <v>46.38</v>
      </c>
      <c r="F284" s="38">
        <v>0</v>
      </c>
      <c r="G284" s="7">
        <v>0</v>
      </c>
      <c r="H284" s="38">
        <v>1</v>
      </c>
      <c r="I284" s="7">
        <v>1</v>
      </c>
      <c r="J284" s="36">
        <f t="shared" si="72"/>
        <v>69.345309999999998</v>
      </c>
      <c r="K284" s="37">
        <f t="shared" si="73"/>
        <v>46.356810000000003</v>
      </c>
      <c r="L284" s="36">
        <f t="shared" si="74"/>
        <v>69.414689999999993</v>
      </c>
      <c r="M284" s="37">
        <f t="shared" si="75"/>
        <v>46.403190000000002</v>
      </c>
      <c r="O284" s="39">
        <f t="shared" si="76"/>
        <v>11484.817379319613</v>
      </c>
      <c r="P284" s="40">
        <f t="shared" si="77"/>
        <v>15919.238183106248</v>
      </c>
      <c r="Q284" s="40">
        <f>S284*F284+T284*G284+AS283*(1+$G$9/252)</f>
        <v>89.184287443855595</v>
      </c>
      <c r="R284" s="41">
        <f t="shared" ref="R284:R347" si="80">SUM(O284:Q284)</f>
        <v>27493.239849869718</v>
      </c>
      <c r="S284" s="36">
        <f>AU283*H283</f>
        <v>165.53498672988778</v>
      </c>
      <c r="T284" s="37">
        <f>AV283*I283</f>
        <v>343.23497591863406</v>
      </c>
      <c r="U284" s="57">
        <f t="shared" si="67"/>
        <v>0.41773241138672262</v>
      </c>
      <c r="V284" s="58">
        <f t="shared" ref="V284:V347" si="81">P284/R284</f>
        <v>0.57902372619724862</v>
      </c>
      <c r="W284" s="59">
        <f t="shared" ref="W284:W347" si="82">Q284/R284</f>
        <v>3.2438624160287246E-3</v>
      </c>
      <c r="Y284" s="7">
        <f t="shared" si="78"/>
        <v>0</v>
      </c>
      <c r="Z284" s="40"/>
      <c r="AA284" s="40"/>
      <c r="AB284" s="40"/>
      <c r="AC284" s="40"/>
      <c r="AD284" s="40"/>
      <c r="AE284" s="40"/>
      <c r="AF284" s="40"/>
      <c r="AG284" s="41"/>
      <c r="AH284" s="40"/>
      <c r="AI284" s="40"/>
      <c r="AJ284" s="40"/>
      <c r="AK284" s="40"/>
      <c r="AL284" s="40"/>
      <c r="AM284" s="41"/>
      <c r="AN284" s="36">
        <f>Y284*(IF(AND(AH284&gt;0,AI284&lt;0),AH284,0)+IF(AND(AJ284&lt;0,AK284&gt;0),AJ284,0)+IF(AND(AL284&gt;0,AM284&gt;0),AL284,0))</f>
        <v>0</v>
      </c>
      <c r="AO284" s="37">
        <f>Y284*(IF(AND(AH284&gt;0,AI284&lt;0),AI284,0)+IF(AND(AJ284&lt;0,AK284&gt;0),AK284,0)+IF(AND(AL284&gt;0,AM284&gt;0),AM284,0))</f>
        <v>0</v>
      </c>
      <c r="AQ284" s="40">
        <f>AU284*D284</f>
        <v>11484.817379319613</v>
      </c>
      <c r="AR284" s="40">
        <f>AV284*E284</f>
        <v>15919.238183106248</v>
      </c>
      <c r="AS284" s="40">
        <f>IF(AND(Y284&lt;&gt;0,AN284&lt;&gt;0),0,Q284)</f>
        <v>89.184287443855595</v>
      </c>
      <c r="AT284" s="41">
        <f t="shared" si="68"/>
        <v>27493.239849869718</v>
      </c>
      <c r="AU284" s="42">
        <f>S284+AN284</f>
        <v>165.53498672988778</v>
      </c>
      <c r="AV284" s="37">
        <f>T284+AO284</f>
        <v>343.23497591863406</v>
      </c>
      <c r="AW284" s="58">
        <f t="shared" si="69"/>
        <v>0.41773241138672262</v>
      </c>
      <c r="AX284" s="58">
        <f t="shared" si="70"/>
        <v>0.57902372619724862</v>
      </c>
      <c r="AY284" s="59">
        <f t="shared" si="71"/>
        <v>3.2438624160287246E-3</v>
      </c>
      <c r="AZ284" s="54">
        <f t="shared" si="79"/>
        <v>2.1711425441137688E-2</v>
      </c>
    </row>
    <row r="285" spans="3:52" x14ac:dyDescent="0.25">
      <c r="C285" s="35">
        <v>35082</v>
      </c>
      <c r="D285" s="36">
        <v>69.62</v>
      </c>
      <c r="E285" s="37">
        <v>49.38</v>
      </c>
      <c r="F285" s="38">
        <v>0</v>
      </c>
      <c r="G285" s="7">
        <v>0</v>
      </c>
      <c r="H285" s="38">
        <v>1</v>
      </c>
      <c r="I285" s="7">
        <v>1</v>
      </c>
      <c r="J285" s="36">
        <f t="shared" si="72"/>
        <v>69.585190000000011</v>
      </c>
      <c r="K285" s="37">
        <f t="shared" si="73"/>
        <v>49.355310000000003</v>
      </c>
      <c r="L285" s="36">
        <f t="shared" si="74"/>
        <v>69.654809999999998</v>
      </c>
      <c r="M285" s="37">
        <f t="shared" si="75"/>
        <v>49.404690000000002</v>
      </c>
      <c r="O285" s="39">
        <f t="shared" si="76"/>
        <v>11524.545776134788</v>
      </c>
      <c r="P285" s="40">
        <f t="shared" si="77"/>
        <v>16948.94311086215</v>
      </c>
      <c r="Q285" s="40">
        <f>S285*F285+T285*G285+AS284*(1+$G$9/252)</f>
        <v>89.187826502881137</v>
      </c>
      <c r="R285" s="41">
        <f t="shared" si="80"/>
        <v>28562.676713499819</v>
      </c>
      <c r="S285" s="36">
        <f>AU284*H284</f>
        <v>165.53498672988778</v>
      </c>
      <c r="T285" s="37">
        <f>AV284*I284</f>
        <v>343.23497591863406</v>
      </c>
      <c r="U285" s="57">
        <f t="shared" ref="U285:U348" si="83">O285/R285</f>
        <v>0.40348269497752792</v>
      </c>
      <c r="V285" s="58">
        <f t="shared" si="81"/>
        <v>0.59339477461688417</v>
      </c>
      <c r="W285" s="59">
        <f t="shared" si="82"/>
        <v>3.1225304055879166E-3</v>
      </c>
      <c r="Y285" s="7">
        <f t="shared" si="78"/>
        <v>0</v>
      </c>
      <c r="Z285" s="40"/>
      <c r="AA285" s="40"/>
      <c r="AB285" s="40"/>
      <c r="AC285" s="40"/>
      <c r="AD285" s="40"/>
      <c r="AE285" s="40"/>
      <c r="AF285" s="40"/>
      <c r="AG285" s="41"/>
      <c r="AH285" s="40"/>
      <c r="AI285" s="40"/>
      <c r="AJ285" s="40"/>
      <c r="AK285" s="40"/>
      <c r="AL285" s="40"/>
      <c r="AM285" s="41"/>
      <c r="AN285" s="36">
        <f>Y285*(IF(AND(AH285&gt;0,AI285&lt;0),AH285,0)+IF(AND(AJ285&lt;0,AK285&gt;0),AJ285,0)+IF(AND(AL285&gt;0,AM285&gt;0),AL285,0))</f>
        <v>0</v>
      </c>
      <c r="AO285" s="37">
        <f>Y285*(IF(AND(AH285&gt;0,AI285&lt;0),AI285,0)+IF(AND(AJ285&lt;0,AK285&gt;0),AK285,0)+IF(AND(AL285&gt;0,AM285&gt;0),AM285,0))</f>
        <v>0</v>
      </c>
      <c r="AQ285" s="40">
        <f>AU285*D285</f>
        <v>11524.545776134788</v>
      </c>
      <c r="AR285" s="40">
        <f>AV285*E285</f>
        <v>16948.94311086215</v>
      </c>
      <c r="AS285" s="40">
        <f>IF(AND(Y285&lt;&gt;0,AN285&lt;&gt;0),0,Q285)</f>
        <v>89.187826502881137</v>
      </c>
      <c r="AT285" s="41">
        <f t="shared" ref="AT285:AT348" si="84">SUM(AQ285:AS285)</f>
        <v>28562.676713499819</v>
      </c>
      <c r="AU285" s="42">
        <f>S285+AN285</f>
        <v>165.53498672988778</v>
      </c>
      <c r="AV285" s="37">
        <f>T285+AO285</f>
        <v>343.23497591863406</v>
      </c>
      <c r="AW285" s="58">
        <f t="shared" si="69"/>
        <v>0.40348269497752792</v>
      </c>
      <c r="AX285" s="58">
        <f t="shared" si="70"/>
        <v>0.59339477461688417</v>
      </c>
      <c r="AY285" s="59">
        <f t="shared" si="71"/>
        <v>3.1225304055879166E-3</v>
      </c>
      <c r="AZ285" s="54">
        <f t="shared" si="79"/>
        <v>3.8898175314000527E-2</v>
      </c>
    </row>
    <row r="286" spans="3:52" x14ac:dyDescent="0.25">
      <c r="C286" s="35">
        <v>35083</v>
      </c>
      <c r="D286" s="36">
        <v>70.12</v>
      </c>
      <c r="E286" s="37">
        <v>48.5</v>
      </c>
      <c r="F286" s="38">
        <v>0</v>
      </c>
      <c r="G286" s="7">
        <v>0</v>
      </c>
      <c r="H286" s="38">
        <v>1</v>
      </c>
      <c r="I286" s="7">
        <v>1</v>
      </c>
      <c r="J286" s="36">
        <f t="shared" si="72"/>
        <v>70.084940000000003</v>
      </c>
      <c r="K286" s="37">
        <f t="shared" si="73"/>
        <v>48.475750000000005</v>
      </c>
      <c r="L286" s="36">
        <f t="shared" si="74"/>
        <v>70.155060000000006</v>
      </c>
      <c r="M286" s="37">
        <f t="shared" si="75"/>
        <v>48.524249999999995</v>
      </c>
      <c r="O286" s="39">
        <f t="shared" si="76"/>
        <v>11607.313269499731</v>
      </c>
      <c r="P286" s="40">
        <f t="shared" si="77"/>
        <v>16646.896332053751</v>
      </c>
      <c r="Q286" s="40">
        <f>S286*F286+T286*G286+AS285*(1+$G$9/252)</f>
        <v>89.191365702345536</v>
      </c>
      <c r="R286" s="41">
        <f t="shared" si="80"/>
        <v>28343.400967255831</v>
      </c>
      <c r="S286" s="36">
        <f>AU285*H285</f>
        <v>165.53498672988778</v>
      </c>
      <c r="T286" s="37">
        <f>AV285*I285</f>
        <v>343.23497591863406</v>
      </c>
      <c r="U286" s="57">
        <f t="shared" si="83"/>
        <v>0.40952436452171942</v>
      </c>
      <c r="V286" s="58">
        <f t="shared" si="81"/>
        <v>0.58732882307544343</v>
      </c>
      <c r="W286" s="59">
        <f t="shared" si="82"/>
        <v>3.1468124028370941E-3</v>
      </c>
      <c r="Y286" s="7">
        <f t="shared" si="78"/>
        <v>0</v>
      </c>
      <c r="Z286" s="40"/>
      <c r="AA286" s="40"/>
      <c r="AB286" s="40"/>
      <c r="AC286" s="40"/>
      <c r="AD286" s="40"/>
      <c r="AE286" s="40"/>
      <c r="AF286" s="40"/>
      <c r="AG286" s="41"/>
      <c r="AH286" s="40"/>
      <c r="AI286" s="40"/>
      <c r="AJ286" s="40"/>
      <c r="AK286" s="40"/>
      <c r="AL286" s="40"/>
      <c r="AM286" s="41"/>
      <c r="AN286" s="36">
        <f>Y286*(IF(AND(AH286&gt;0,AI286&lt;0),AH286,0)+IF(AND(AJ286&lt;0,AK286&gt;0),AJ286,0)+IF(AND(AL286&gt;0,AM286&gt;0),AL286,0))</f>
        <v>0</v>
      </c>
      <c r="AO286" s="37">
        <f>Y286*(IF(AND(AH286&gt;0,AI286&lt;0),AI286,0)+IF(AND(AJ286&lt;0,AK286&gt;0),AK286,0)+IF(AND(AL286&gt;0,AM286&gt;0),AM286,0))</f>
        <v>0</v>
      </c>
      <c r="AQ286" s="40">
        <f>AU286*D286</f>
        <v>11607.313269499731</v>
      </c>
      <c r="AR286" s="40">
        <f>AV286*E286</f>
        <v>16646.896332053751</v>
      </c>
      <c r="AS286" s="40">
        <f>IF(AND(Y286&lt;&gt;0,AN286&lt;&gt;0),0,Q286)</f>
        <v>89.191365702345536</v>
      </c>
      <c r="AT286" s="41">
        <f t="shared" si="84"/>
        <v>28343.400967255831</v>
      </c>
      <c r="AU286" s="42">
        <f>S286+AN286</f>
        <v>165.53498672988778</v>
      </c>
      <c r="AV286" s="37">
        <f>T286+AO286</f>
        <v>343.23497591863406</v>
      </c>
      <c r="AW286" s="58">
        <f t="shared" si="69"/>
        <v>0.40952436452171942</v>
      </c>
      <c r="AX286" s="58">
        <f t="shared" si="70"/>
        <v>0.58732882307544343</v>
      </c>
      <c r="AY286" s="59">
        <f t="shared" si="71"/>
        <v>3.1468124028370941E-3</v>
      </c>
      <c r="AZ286" s="54">
        <f t="shared" si="79"/>
        <v>-7.6770026998327356E-3</v>
      </c>
    </row>
    <row r="287" spans="3:52" x14ac:dyDescent="0.25">
      <c r="C287" s="35">
        <v>35086</v>
      </c>
      <c r="D287" s="36">
        <v>70.62</v>
      </c>
      <c r="E287" s="37">
        <v>48.12</v>
      </c>
      <c r="F287" s="38">
        <v>0</v>
      </c>
      <c r="G287" s="7">
        <v>0</v>
      </c>
      <c r="H287" s="38">
        <v>1</v>
      </c>
      <c r="I287" s="7">
        <v>1</v>
      </c>
      <c r="J287" s="36">
        <f t="shared" si="72"/>
        <v>70.584690000000009</v>
      </c>
      <c r="K287" s="37">
        <f t="shared" si="73"/>
        <v>48.095939999999999</v>
      </c>
      <c r="L287" s="36">
        <f t="shared" si="74"/>
        <v>70.65531</v>
      </c>
      <c r="M287" s="37">
        <f t="shared" si="75"/>
        <v>48.144059999999996</v>
      </c>
      <c r="O287" s="39">
        <f t="shared" si="76"/>
        <v>11690.080762864676</v>
      </c>
      <c r="P287" s="40">
        <f t="shared" si="77"/>
        <v>16516.467041204669</v>
      </c>
      <c r="Q287" s="40">
        <f>S287*F287+T287*G287+AS286*(1+$G$9/252)</f>
        <v>89.194905042254348</v>
      </c>
      <c r="R287" s="41">
        <f t="shared" si="80"/>
        <v>28295.742709111601</v>
      </c>
      <c r="S287" s="36">
        <f>AU286*H286</f>
        <v>165.53498672988778</v>
      </c>
      <c r="T287" s="37">
        <f>AV286*I286</f>
        <v>343.23497591863406</v>
      </c>
      <c r="U287" s="57">
        <f t="shared" si="83"/>
        <v>0.41313920906908436</v>
      </c>
      <c r="V287" s="58">
        <f t="shared" si="81"/>
        <v>0.58370855329717675</v>
      </c>
      <c r="W287" s="59">
        <f t="shared" si="82"/>
        <v>3.1522376337388882E-3</v>
      </c>
      <c r="Y287" s="7">
        <f t="shared" si="78"/>
        <v>0</v>
      </c>
      <c r="Z287" s="40"/>
      <c r="AA287" s="40"/>
      <c r="AB287" s="40"/>
      <c r="AC287" s="40"/>
      <c r="AD287" s="40"/>
      <c r="AE287" s="40"/>
      <c r="AF287" s="40"/>
      <c r="AG287" s="41"/>
      <c r="AH287" s="40"/>
      <c r="AI287" s="40"/>
      <c r="AJ287" s="40"/>
      <c r="AK287" s="40"/>
      <c r="AL287" s="40"/>
      <c r="AM287" s="41"/>
      <c r="AN287" s="36">
        <f>Y287*(IF(AND(AH287&gt;0,AI287&lt;0),AH287,0)+IF(AND(AJ287&lt;0,AK287&gt;0),AJ287,0)+IF(AND(AL287&gt;0,AM287&gt;0),AL287,0))</f>
        <v>0</v>
      </c>
      <c r="AO287" s="37">
        <f>Y287*(IF(AND(AH287&gt;0,AI287&lt;0),AI287,0)+IF(AND(AJ287&lt;0,AK287&gt;0),AK287,0)+IF(AND(AL287&gt;0,AM287&gt;0),AM287,0))</f>
        <v>0</v>
      </c>
      <c r="AQ287" s="40">
        <f>AU287*D287</f>
        <v>11690.080762864676</v>
      </c>
      <c r="AR287" s="40">
        <f>AV287*E287</f>
        <v>16516.467041204669</v>
      </c>
      <c r="AS287" s="40">
        <f>IF(AND(Y287&lt;&gt;0,AN287&lt;&gt;0),0,Q287)</f>
        <v>89.194905042254348</v>
      </c>
      <c r="AT287" s="41">
        <f t="shared" si="84"/>
        <v>28295.742709111601</v>
      </c>
      <c r="AU287" s="42">
        <f>S287+AN287</f>
        <v>165.53498672988778</v>
      </c>
      <c r="AV287" s="37">
        <f>T287+AO287</f>
        <v>343.23497591863406</v>
      </c>
      <c r="AW287" s="58">
        <f t="shared" si="69"/>
        <v>0.41313920906908436</v>
      </c>
      <c r="AX287" s="58">
        <f t="shared" si="70"/>
        <v>0.58370855329717675</v>
      </c>
      <c r="AY287" s="59">
        <f t="shared" si="71"/>
        <v>3.1522376337388882E-3</v>
      </c>
      <c r="AZ287" s="54">
        <f t="shared" si="79"/>
        <v>-1.6814587000087977E-3</v>
      </c>
    </row>
    <row r="288" spans="3:52" x14ac:dyDescent="0.25">
      <c r="C288" s="35">
        <v>35087</v>
      </c>
      <c r="D288" s="36">
        <v>71.25</v>
      </c>
      <c r="E288" s="37">
        <v>48.62</v>
      </c>
      <c r="F288" s="38">
        <v>0</v>
      </c>
      <c r="G288" s="7">
        <v>0</v>
      </c>
      <c r="H288" s="38">
        <v>1</v>
      </c>
      <c r="I288" s="7">
        <v>1</v>
      </c>
      <c r="J288" s="36">
        <f t="shared" si="72"/>
        <v>71.214375000000004</v>
      </c>
      <c r="K288" s="37">
        <f t="shared" si="73"/>
        <v>48.595689999999998</v>
      </c>
      <c r="L288" s="36">
        <f t="shared" si="74"/>
        <v>71.285624999999996</v>
      </c>
      <c r="M288" s="37">
        <f t="shared" si="75"/>
        <v>48.644309999999997</v>
      </c>
      <c r="O288" s="39">
        <f t="shared" si="76"/>
        <v>11794.367804504504</v>
      </c>
      <c r="P288" s="40">
        <f t="shared" si="77"/>
        <v>16688.084529163989</v>
      </c>
      <c r="Q288" s="40">
        <f>S288*F288+T288*G288+AS287*(1+$G$9/252)</f>
        <v>89.198444522613158</v>
      </c>
      <c r="R288" s="41">
        <f t="shared" si="80"/>
        <v>28571.650778191106</v>
      </c>
      <c r="S288" s="36">
        <f>AU287*H287</f>
        <v>165.53498672988778</v>
      </c>
      <c r="T288" s="37">
        <f>AV287*I287</f>
        <v>343.23497591863406</v>
      </c>
      <c r="U288" s="57">
        <f t="shared" si="83"/>
        <v>0.41279966271697566</v>
      </c>
      <c r="V288" s="58">
        <f t="shared" si="81"/>
        <v>0.5840784160046536</v>
      </c>
      <c r="W288" s="59">
        <f t="shared" si="82"/>
        <v>3.121921278370755E-3</v>
      </c>
      <c r="Y288" s="7">
        <f t="shared" si="78"/>
        <v>0</v>
      </c>
      <c r="Z288" s="40"/>
      <c r="AA288" s="40"/>
      <c r="AB288" s="40"/>
      <c r="AC288" s="40"/>
      <c r="AD288" s="40"/>
      <c r="AE288" s="40"/>
      <c r="AF288" s="40"/>
      <c r="AG288" s="41"/>
      <c r="AH288" s="40"/>
      <c r="AI288" s="40"/>
      <c r="AJ288" s="40"/>
      <c r="AK288" s="40"/>
      <c r="AL288" s="40"/>
      <c r="AM288" s="41"/>
      <c r="AN288" s="36">
        <f>Y288*(IF(AND(AH288&gt;0,AI288&lt;0),AH288,0)+IF(AND(AJ288&lt;0,AK288&gt;0),AJ288,0)+IF(AND(AL288&gt;0,AM288&gt;0),AL288,0))</f>
        <v>0</v>
      </c>
      <c r="AO288" s="37">
        <f>Y288*(IF(AND(AH288&gt;0,AI288&lt;0),AI288,0)+IF(AND(AJ288&lt;0,AK288&gt;0),AK288,0)+IF(AND(AL288&gt;0,AM288&gt;0),AM288,0))</f>
        <v>0</v>
      </c>
      <c r="AQ288" s="40">
        <f>AU288*D288</f>
        <v>11794.367804504504</v>
      </c>
      <c r="AR288" s="40">
        <f>AV288*E288</f>
        <v>16688.084529163989</v>
      </c>
      <c r="AS288" s="40">
        <f>IF(AND(Y288&lt;&gt;0,AN288&lt;&gt;0),0,Q288)</f>
        <v>89.198444522613158</v>
      </c>
      <c r="AT288" s="41">
        <f t="shared" si="84"/>
        <v>28571.650778191106</v>
      </c>
      <c r="AU288" s="42">
        <f>S288+AN288</f>
        <v>165.53498672988778</v>
      </c>
      <c r="AV288" s="37">
        <f>T288+AO288</f>
        <v>343.23497591863406</v>
      </c>
      <c r="AW288" s="58">
        <f t="shared" si="69"/>
        <v>0.41279966271697566</v>
      </c>
      <c r="AX288" s="58">
        <f t="shared" si="70"/>
        <v>0.5840784160046536</v>
      </c>
      <c r="AY288" s="59">
        <f t="shared" si="71"/>
        <v>3.121921278370755E-3</v>
      </c>
      <c r="AZ288" s="54">
        <f t="shared" si="79"/>
        <v>9.7508685994185385E-3</v>
      </c>
    </row>
    <row r="289" spans="3:52" x14ac:dyDescent="0.25">
      <c r="C289" s="35">
        <v>35088</v>
      </c>
      <c r="D289" s="36">
        <v>71.75</v>
      </c>
      <c r="E289" s="37">
        <v>48.62</v>
      </c>
      <c r="F289" s="38">
        <v>0</v>
      </c>
      <c r="G289" s="7">
        <v>0</v>
      </c>
      <c r="H289" s="38">
        <v>1</v>
      </c>
      <c r="I289" s="7">
        <v>1</v>
      </c>
      <c r="J289" s="36">
        <f t="shared" si="72"/>
        <v>71.71412500000001</v>
      </c>
      <c r="K289" s="37">
        <f t="shared" si="73"/>
        <v>48.595689999999998</v>
      </c>
      <c r="L289" s="36">
        <f t="shared" si="74"/>
        <v>71.78587499999999</v>
      </c>
      <c r="M289" s="37">
        <f t="shared" si="75"/>
        <v>48.644309999999997</v>
      </c>
      <c r="O289" s="39">
        <f t="shared" si="76"/>
        <v>11877.135297869449</v>
      </c>
      <c r="P289" s="40">
        <f t="shared" si="77"/>
        <v>16688.084529163989</v>
      </c>
      <c r="Q289" s="40">
        <f>S289*F289+T289*G289+AS288*(1+$G$9/252)</f>
        <v>89.201984143427538</v>
      </c>
      <c r="R289" s="41">
        <f t="shared" si="80"/>
        <v>28654.421811176864</v>
      </c>
      <c r="S289" s="36">
        <f>AU288*H288</f>
        <v>165.53498672988778</v>
      </c>
      <c r="T289" s="37">
        <f>AV288*I288</f>
        <v>343.23497591863406</v>
      </c>
      <c r="U289" s="57">
        <f t="shared" si="83"/>
        <v>0.4144957234222289</v>
      </c>
      <c r="V289" s="58">
        <f t="shared" si="81"/>
        <v>0.5823912497391478</v>
      </c>
      <c r="W289" s="59">
        <f t="shared" si="82"/>
        <v>3.1130268386233379E-3</v>
      </c>
      <c r="Y289" s="7">
        <f t="shared" si="78"/>
        <v>0</v>
      </c>
      <c r="Z289" s="40"/>
      <c r="AA289" s="40"/>
      <c r="AB289" s="40"/>
      <c r="AC289" s="40"/>
      <c r="AD289" s="40"/>
      <c r="AE289" s="40"/>
      <c r="AF289" s="40"/>
      <c r="AG289" s="41"/>
      <c r="AH289" s="40"/>
      <c r="AI289" s="40"/>
      <c r="AJ289" s="40"/>
      <c r="AK289" s="40"/>
      <c r="AL289" s="40"/>
      <c r="AM289" s="41"/>
      <c r="AN289" s="36">
        <f>Y289*(IF(AND(AH289&gt;0,AI289&lt;0),AH289,0)+IF(AND(AJ289&lt;0,AK289&gt;0),AJ289,0)+IF(AND(AL289&gt;0,AM289&gt;0),AL289,0))</f>
        <v>0</v>
      </c>
      <c r="AO289" s="37">
        <f>Y289*(IF(AND(AH289&gt;0,AI289&lt;0),AI289,0)+IF(AND(AJ289&lt;0,AK289&gt;0),AK289,0)+IF(AND(AL289&gt;0,AM289&gt;0),AM289,0))</f>
        <v>0</v>
      </c>
      <c r="AQ289" s="40">
        <f>AU289*D289</f>
        <v>11877.135297869449</v>
      </c>
      <c r="AR289" s="40">
        <f>AV289*E289</f>
        <v>16688.084529163989</v>
      </c>
      <c r="AS289" s="40">
        <f>IF(AND(Y289&lt;&gt;0,AN289&lt;&gt;0),0,Q289)</f>
        <v>89.201984143427538</v>
      </c>
      <c r="AT289" s="41">
        <f t="shared" si="84"/>
        <v>28654.421811176864</v>
      </c>
      <c r="AU289" s="42">
        <f>S289+AN289</f>
        <v>165.53498672988778</v>
      </c>
      <c r="AV289" s="37">
        <f>T289+AO289</f>
        <v>343.23497591863406</v>
      </c>
      <c r="AW289" s="58">
        <f t="shared" si="69"/>
        <v>0.4144957234222289</v>
      </c>
      <c r="AX289" s="58">
        <f t="shared" si="70"/>
        <v>0.5823912497391478</v>
      </c>
      <c r="AY289" s="59">
        <f t="shared" si="71"/>
        <v>3.1130268386233379E-3</v>
      </c>
      <c r="AZ289" s="54">
        <f t="shared" si="79"/>
        <v>2.8969636241298335E-3</v>
      </c>
    </row>
    <row r="290" spans="3:52" x14ac:dyDescent="0.25">
      <c r="C290" s="35">
        <v>35089</v>
      </c>
      <c r="D290" s="36">
        <v>71.38</v>
      </c>
      <c r="E290" s="37">
        <v>49</v>
      </c>
      <c r="F290" s="38">
        <v>0</v>
      </c>
      <c r="G290" s="7">
        <v>0</v>
      </c>
      <c r="H290" s="38">
        <v>1</v>
      </c>
      <c r="I290" s="7">
        <v>1</v>
      </c>
      <c r="J290" s="36">
        <f t="shared" si="72"/>
        <v>71.344309999999993</v>
      </c>
      <c r="K290" s="37">
        <f t="shared" si="73"/>
        <v>48.975500000000004</v>
      </c>
      <c r="L290" s="36">
        <f t="shared" si="74"/>
        <v>71.415689999999998</v>
      </c>
      <c r="M290" s="37">
        <f t="shared" si="75"/>
        <v>49.024499999999996</v>
      </c>
      <c r="O290" s="39">
        <f t="shared" si="76"/>
        <v>11815.887352779389</v>
      </c>
      <c r="P290" s="40">
        <f t="shared" si="77"/>
        <v>16818.513820013068</v>
      </c>
      <c r="Q290" s="40">
        <f>S290*F290+T290*G290+AS289*(1+$G$9/252)</f>
        <v>89.205523904703057</v>
      </c>
      <c r="R290" s="41">
        <f t="shared" si="80"/>
        <v>28723.606696697163</v>
      </c>
      <c r="S290" s="36">
        <f>AU289*H289</f>
        <v>165.53498672988778</v>
      </c>
      <c r="T290" s="37">
        <f>AV289*I289</f>
        <v>343.23497591863406</v>
      </c>
      <c r="U290" s="57">
        <f t="shared" si="83"/>
        <v>0.41136503077582037</v>
      </c>
      <c r="V290" s="58">
        <f t="shared" si="81"/>
        <v>0.58552931731748625</v>
      </c>
      <c r="W290" s="59">
        <f t="shared" si="82"/>
        <v>3.105651906693198E-3</v>
      </c>
      <c r="Y290" s="7">
        <f t="shared" si="78"/>
        <v>0</v>
      </c>
      <c r="Z290" s="40"/>
      <c r="AA290" s="40"/>
      <c r="AB290" s="40"/>
      <c r="AC290" s="40"/>
      <c r="AD290" s="40"/>
      <c r="AE290" s="40"/>
      <c r="AF290" s="40"/>
      <c r="AG290" s="41"/>
      <c r="AH290" s="40"/>
      <c r="AI290" s="40"/>
      <c r="AJ290" s="40"/>
      <c r="AK290" s="40"/>
      <c r="AL290" s="40"/>
      <c r="AM290" s="41"/>
      <c r="AN290" s="36">
        <f>Y290*(IF(AND(AH290&gt;0,AI290&lt;0),AH290,0)+IF(AND(AJ290&lt;0,AK290&gt;0),AJ290,0)+IF(AND(AL290&gt;0,AM290&gt;0),AL290,0))</f>
        <v>0</v>
      </c>
      <c r="AO290" s="37">
        <f>Y290*(IF(AND(AH290&gt;0,AI290&lt;0),AI290,0)+IF(AND(AJ290&lt;0,AK290&gt;0),AK290,0)+IF(AND(AL290&gt;0,AM290&gt;0),AM290,0))</f>
        <v>0</v>
      </c>
      <c r="AQ290" s="40">
        <f>AU290*D290</f>
        <v>11815.887352779389</v>
      </c>
      <c r="AR290" s="40">
        <f>AV290*E290</f>
        <v>16818.513820013068</v>
      </c>
      <c r="AS290" s="40">
        <f>IF(AND(Y290&lt;&gt;0,AN290&lt;&gt;0),0,Q290)</f>
        <v>89.205523904703057</v>
      </c>
      <c r="AT290" s="41">
        <f t="shared" si="84"/>
        <v>28723.606696697163</v>
      </c>
      <c r="AU290" s="42">
        <f>S290+AN290</f>
        <v>165.53498672988778</v>
      </c>
      <c r="AV290" s="37">
        <f>T290+AO290</f>
        <v>343.23497591863406</v>
      </c>
      <c r="AW290" s="58">
        <f t="shared" si="69"/>
        <v>0.41136503077582037</v>
      </c>
      <c r="AX290" s="58">
        <f t="shared" si="70"/>
        <v>0.58552931731748625</v>
      </c>
      <c r="AY290" s="59">
        <f t="shared" si="71"/>
        <v>3.105651906693198E-3</v>
      </c>
      <c r="AZ290" s="54">
        <f t="shared" si="79"/>
        <v>2.414457565265371E-3</v>
      </c>
    </row>
    <row r="291" spans="3:52" x14ac:dyDescent="0.25">
      <c r="C291" s="35">
        <v>35090</v>
      </c>
      <c r="D291" s="36">
        <v>71.12</v>
      </c>
      <c r="E291" s="37">
        <v>50.25</v>
      </c>
      <c r="F291" s="38">
        <v>0</v>
      </c>
      <c r="G291" s="7">
        <v>0</v>
      </c>
      <c r="H291" s="38">
        <v>1</v>
      </c>
      <c r="I291" s="7">
        <v>1</v>
      </c>
      <c r="J291" s="36">
        <f t="shared" si="72"/>
        <v>71.084440000000015</v>
      </c>
      <c r="K291" s="37">
        <f t="shared" si="73"/>
        <v>50.224875000000004</v>
      </c>
      <c r="L291" s="36">
        <f t="shared" si="74"/>
        <v>71.155559999999994</v>
      </c>
      <c r="M291" s="37">
        <f t="shared" si="75"/>
        <v>50.275124999999996</v>
      </c>
      <c r="O291" s="39">
        <f t="shared" si="76"/>
        <v>11772.848256229619</v>
      </c>
      <c r="P291" s="40">
        <f t="shared" si="77"/>
        <v>17247.557539911362</v>
      </c>
      <c r="Q291" s="40">
        <f>S291*F291+T291*G291+AS290*(1+$G$9/252)</f>
        <v>89.2090638064453</v>
      </c>
      <c r="R291" s="41">
        <f t="shared" si="80"/>
        <v>29109.614859947425</v>
      </c>
      <c r="S291" s="36">
        <f>AU290*H290</f>
        <v>165.53498672988778</v>
      </c>
      <c r="T291" s="37">
        <f>AV290*I290</f>
        <v>343.23497591863406</v>
      </c>
      <c r="U291" s="57">
        <f t="shared" si="83"/>
        <v>0.4044316049137478</v>
      </c>
      <c r="V291" s="58">
        <f t="shared" si="81"/>
        <v>0.59250380408305114</v>
      </c>
      <c r="W291" s="59">
        <f t="shared" si="82"/>
        <v>3.064591003201147E-3</v>
      </c>
      <c r="Y291" s="7">
        <f t="shared" si="78"/>
        <v>0</v>
      </c>
      <c r="Z291" s="40"/>
      <c r="AA291" s="40"/>
      <c r="AB291" s="40"/>
      <c r="AC291" s="40"/>
      <c r="AD291" s="40"/>
      <c r="AE291" s="40"/>
      <c r="AF291" s="40"/>
      <c r="AG291" s="41"/>
      <c r="AH291" s="40"/>
      <c r="AI291" s="40"/>
      <c r="AJ291" s="40"/>
      <c r="AK291" s="40"/>
      <c r="AL291" s="40"/>
      <c r="AM291" s="41"/>
      <c r="AN291" s="36">
        <f>Y291*(IF(AND(AH291&gt;0,AI291&lt;0),AH291,0)+IF(AND(AJ291&lt;0,AK291&gt;0),AJ291,0)+IF(AND(AL291&gt;0,AM291&gt;0),AL291,0))</f>
        <v>0</v>
      </c>
      <c r="AO291" s="37">
        <f>Y291*(IF(AND(AH291&gt;0,AI291&lt;0),AI291,0)+IF(AND(AJ291&lt;0,AK291&gt;0),AK291,0)+IF(AND(AL291&gt;0,AM291&gt;0),AM291,0))</f>
        <v>0</v>
      </c>
      <c r="AQ291" s="40">
        <f>AU291*D291</f>
        <v>11772.848256229619</v>
      </c>
      <c r="AR291" s="40">
        <f>AV291*E291</f>
        <v>17247.557539911362</v>
      </c>
      <c r="AS291" s="40">
        <f>IF(AND(Y291&lt;&gt;0,AN291&lt;&gt;0),0,Q291)</f>
        <v>89.2090638064453</v>
      </c>
      <c r="AT291" s="41">
        <f t="shared" si="84"/>
        <v>29109.614859947425</v>
      </c>
      <c r="AU291" s="42">
        <f>S291+AN291</f>
        <v>165.53498672988778</v>
      </c>
      <c r="AV291" s="37">
        <f>T291+AO291</f>
        <v>343.23497591863406</v>
      </c>
      <c r="AW291" s="58">
        <f t="shared" si="69"/>
        <v>0.4044316049137478</v>
      </c>
      <c r="AX291" s="58">
        <f t="shared" si="70"/>
        <v>0.59250380408305114</v>
      </c>
      <c r="AY291" s="59">
        <f t="shared" si="71"/>
        <v>3.064591003201147E-3</v>
      </c>
      <c r="AZ291" s="54">
        <f t="shared" si="79"/>
        <v>1.3438708005100608E-2</v>
      </c>
    </row>
    <row r="292" spans="3:52" x14ac:dyDescent="0.25">
      <c r="C292" s="35">
        <v>35093</v>
      </c>
      <c r="D292" s="36">
        <v>70.38</v>
      </c>
      <c r="E292" s="37">
        <v>50.38</v>
      </c>
      <c r="F292" s="38">
        <v>0</v>
      </c>
      <c r="G292" s="7">
        <v>0</v>
      </c>
      <c r="H292" s="38">
        <v>1</v>
      </c>
      <c r="I292" s="7">
        <v>1</v>
      </c>
      <c r="J292" s="36">
        <f t="shared" si="72"/>
        <v>70.344809999999995</v>
      </c>
      <c r="K292" s="37">
        <f t="shared" si="73"/>
        <v>50.354810000000008</v>
      </c>
      <c r="L292" s="36">
        <f t="shared" si="74"/>
        <v>70.415189999999996</v>
      </c>
      <c r="M292" s="37">
        <f t="shared" si="75"/>
        <v>50.405189999999997</v>
      </c>
      <c r="O292" s="39">
        <f t="shared" si="76"/>
        <v>11650.352366049501</v>
      </c>
      <c r="P292" s="40">
        <f t="shared" si="77"/>
        <v>17292.178086780787</v>
      </c>
      <c r="Q292" s="40">
        <f>S292*F292+T292*G292+AS291*(1+$G$9/252)</f>
        <v>89.212603848659839</v>
      </c>
      <c r="R292" s="41">
        <f t="shared" si="80"/>
        <v>29031.743056678948</v>
      </c>
      <c r="S292" s="36">
        <f>AU291*H291</f>
        <v>165.53498672988778</v>
      </c>
      <c r="T292" s="37">
        <f>AV291*I291</f>
        <v>343.23497591863406</v>
      </c>
      <c r="U292" s="57">
        <f t="shared" si="83"/>
        <v>0.40129703350241175</v>
      </c>
      <c r="V292" s="58">
        <f t="shared" si="81"/>
        <v>0.59563003340933074</v>
      </c>
      <c r="W292" s="59">
        <f t="shared" si="82"/>
        <v>3.0729330882575401E-3</v>
      </c>
      <c r="Y292" s="7">
        <f t="shared" si="78"/>
        <v>0</v>
      </c>
      <c r="Z292" s="40"/>
      <c r="AA292" s="40"/>
      <c r="AB292" s="40"/>
      <c r="AC292" s="40"/>
      <c r="AD292" s="40"/>
      <c r="AE292" s="40"/>
      <c r="AF292" s="40"/>
      <c r="AG292" s="41"/>
      <c r="AH292" s="40"/>
      <c r="AI292" s="40"/>
      <c r="AJ292" s="40"/>
      <c r="AK292" s="40"/>
      <c r="AL292" s="40"/>
      <c r="AM292" s="41"/>
      <c r="AN292" s="36">
        <f>Y292*(IF(AND(AH292&gt;0,AI292&lt;0),AH292,0)+IF(AND(AJ292&lt;0,AK292&gt;0),AJ292,0)+IF(AND(AL292&gt;0,AM292&gt;0),AL292,0))</f>
        <v>0</v>
      </c>
      <c r="AO292" s="37">
        <f>Y292*(IF(AND(AH292&gt;0,AI292&lt;0),AI292,0)+IF(AND(AJ292&lt;0,AK292&gt;0),AK292,0)+IF(AND(AL292&gt;0,AM292&gt;0),AM292,0))</f>
        <v>0</v>
      </c>
      <c r="AQ292" s="40">
        <f>AU292*D292</f>
        <v>11650.352366049501</v>
      </c>
      <c r="AR292" s="40">
        <f>AV292*E292</f>
        <v>17292.178086780787</v>
      </c>
      <c r="AS292" s="40">
        <f>IF(AND(Y292&lt;&gt;0,AN292&lt;&gt;0),0,Q292)</f>
        <v>89.212603848659839</v>
      </c>
      <c r="AT292" s="41">
        <f t="shared" si="84"/>
        <v>29031.743056678948</v>
      </c>
      <c r="AU292" s="42">
        <f>S292+AN292</f>
        <v>165.53498672988778</v>
      </c>
      <c r="AV292" s="37">
        <f>T292+AO292</f>
        <v>343.23497591863406</v>
      </c>
      <c r="AW292" s="58">
        <f t="shared" si="69"/>
        <v>0.40129703350241175</v>
      </c>
      <c r="AX292" s="58">
        <f t="shared" si="70"/>
        <v>0.59563003340933074</v>
      </c>
      <c r="AY292" s="59">
        <f t="shared" si="71"/>
        <v>3.0729330882575401E-3</v>
      </c>
      <c r="AZ292" s="54">
        <f t="shared" si="79"/>
        <v>-2.6751231042779766E-3</v>
      </c>
    </row>
    <row r="293" spans="3:52" x14ac:dyDescent="0.25">
      <c r="C293" s="35">
        <v>35094</v>
      </c>
      <c r="D293" s="36">
        <v>70.5</v>
      </c>
      <c r="E293" s="37">
        <v>50.25</v>
      </c>
      <c r="F293" s="38">
        <v>0</v>
      </c>
      <c r="G293" s="7">
        <v>0</v>
      </c>
      <c r="H293" s="38">
        <v>1</v>
      </c>
      <c r="I293" s="7">
        <v>1</v>
      </c>
      <c r="J293" s="36">
        <f t="shared" si="72"/>
        <v>70.464750000000009</v>
      </c>
      <c r="K293" s="37">
        <f t="shared" si="73"/>
        <v>50.224875000000004</v>
      </c>
      <c r="L293" s="36">
        <f t="shared" si="74"/>
        <v>70.535249999999991</v>
      </c>
      <c r="M293" s="37">
        <f t="shared" si="75"/>
        <v>50.275124999999996</v>
      </c>
      <c r="O293" s="39">
        <f t="shared" si="76"/>
        <v>11670.216564457089</v>
      </c>
      <c r="P293" s="40">
        <f t="shared" si="77"/>
        <v>17247.557539911362</v>
      </c>
      <c r="Q293" s="40">
        <f>S293*F293+T293*G293+AS292*(1+$G$9/252)</f>
        <v>89.216144031352243</v>
      </c>
      <c r="R293" s="41">
        <f t="shared" si="80"/>
        <v>29006.990248399805</v>
      </c>
      <c r="S293" s="36">
        <f>AU292*H292</f>
        <v>165.53498672988778</v>
      </c>
      <c r="T293" s="37">
        <f>AV292*I292</f>
        <v>343.23497591863406</v>
      </c>
      <c r="U293" s="57">
        <f t="shared" si="83"/>
        <v>0.40232428337169129</v>
      </c>
      <c r="V293" s="58">
        <f t="shared" si="81"/>
        <v>0.59460003923926019</v>
      </c>
      <c r="W293" s="59">
        <f t="shared" si="82"/>
        <v>3.0756773890484529E-3</v>
      </c>
      <c r="Y293" s="7">
        <f t="shared" si="78"/>
        <v>0</v>
      </c>
      <c r="Z293" s="40"/>
      <c r="AA293" s="40"/>
      <c r="AB293" s="40"/>
      <c r="AC293" s="40"/>
      <c r="AD293" s="40"/>
      <c r="AE293" s="40"/>
      <c r="AF293" s="40"/>
      <c r="AG293" s="41"/>
      <c r="AH293" s="40"/>
      <c r="AI293" s="40"/>
      <c r="AJ293" s="40"/>
      <c r="AK293" s="40"/>
      <c r="AL293" s="40"/>
      <c r="AM293" s="41"/>
      <c r="AN293" s="36">
        <f>Y293*(IF(AND(AH293&gt;0,AI293&lt;0),AH293,0)+IF(AND(AJ293&lt;0,AK293&gt;0),AJ293,0)+IF(AND(AL293&gt;0,AM293&gt;0),AL293,0))</f>
        <v>0</v>
      </c>
      <c r="AO293" s="37">
        <f>Y293*(IF(AND(AH293&gt;0,AI293&lt;0),AI293,0)+IF(AND(AJ293&lt;0,AK293&gt;0),AK293,0)+IF(AND(AL293&gt;0,AM293&gt;0),AM293,0))</f>
        <v>0</v>
      </c>
      <c r="AQ293" s="40">
        <f>AU293*D293</f>
        <v>11670.216564457089</v>
      </c>
      <c r="AR293" s="40">
        <f>AV293*E293</f>
        <v>17247.557539911362</v>
      </c>
      <c r="AS293" s="40">
        <f>IF(AND(Y293&lt;&gt;0,AN293&lt;&gt;0),0,Q293)</f>
        <v>89.216144031352243</v>
      </c>
      <c r="AT293" s="41">
        <f t="shared" si="84"/>
        <v>29006.990248399805</v>
      </c>
      <c r="AU293" s="42">
        <f>S293+AN293</f>
        <v>165.53498672988778</v>
      </c>
      <c r="AV293" s="37">
        <f>T293+AO293</f>
        <v>343.23497591863406</v>
      </c>
      <c r="AW293" s="58">
        <f t="shared" si="69"/>
        <v>0.40232428337169129</v>
      </c>
      <c r="AX293" s="58">
        <f t="shared" si="70"/>
        <v>0.59460003923926019</v>
      </c>
      <c r="AY293" s="59">
        <f t="shared" si="71"/>
        <v>3.0756773890484529E-3</v>
      </c>
      <c r="AZ293" s="54">
        <f t="shared" si="79"/>
        <v>-8.5261185423202157E-4</v>
      </c>
    </row>
    <row r="294" spans="3:52" x14ac:dyDescent="0.25">
      <c r="C294" s="35">
        <v>35095</v>
      </c>
      <c r="D294" s="36">
        <v>76.12</v>
      </c>
      <c r="E294" s="37">
        <v>50.25</v>
      </c>
      <c r="F294" s="38">
        <v>0</v>
      </c>
      <c r="G294" s="7">
        <v>0</v>
      </c>
      <c r="H294" s="38">
        <v>1</v>
      </c>
      <c r="I294" s="7">
        <v>1</v>
      </c>
      <c r="J294" s="36">
        <f t="shared" si="72"/>
        <v>76.081940000000003</v>
      </c>
      <c r="K294" s="37">
        <f t="shared" si="73"/>
        <v>50.224875000000004</v>
      </c>
      <c r="L294" s="36">
        <f t="shared" si="74"/>
        <v>76.158060000000006</v>
      </c>
      <c r="M294" s="37">
        <f t="shared" si="75"/>
        <v>50.275124999999996</v>
      </c>
      <c r="O294" s="39">
        <f t="shared" si="76"/>
        <v>12600.523189879059</v>
      </c>
      <c r="P294" s="40">
        <f t="shared" si="77"/>
        <v>17247.557539911362</v>
      </c>
      <c r="Q294" s="40">
        <f>S294*F294+T294*G294+AS293*(1+$G$9/252)</f>
        <v>89.219684354528084</v>
      </c>
      <c r="R294" s="41">
        <f t="shared" si="80"/>
        <v>29937.300414144949</v>
      </c>
      <c r="S294" s="36">
        <f>AU293*H293</f>
        <v>165.53498672988778</v>
      </c>
      <c r="T294" s="37">
        <f>AV293*I293</f>
        <v>343.23497591863406</v>
      </c>
      <c r="U294" s="57">
        <f t="shared" si="83"/>
        <v>0.42089710880963371</v>
      </c>
      <c r="V294" s="58">
        <f t="shared" si="81"/>
        <v>0.57612267309720877</v>
      </c>
      <c r="W294" s="59">
        <f t="shared" si="82"/>
        <v>2.9802180931575595E-3</v>
      </c>
      <c r="Y294" s="7">
        <f t="shared" si="78"/>
        <v>0</v>
      </c>
      <c r="Z294" s="40"/>
      <c r="AA294" s="40"/>
      <c r="AB294" s="40"/>
      <c r="AC294" s="40"/>
      <c r="AD294" s="40"/>
      <c r="AE294" s="40"/>
      <c r="AF294" s="40"/>
      <c r="AG294" s="41"/>
      <c r="AH294" s="40"/>
      <c r="AI294" s="40"/>
      <c r="AJ294" s="40"/>
      <c r="AK294" s="40"/>
      <c r="AL294" s="40"/>
      <c r="AM294" s="41"/>
      <c r="AN294" s="36">
        <f>Y294*(IF(AND(AH294&gt;0,AI294&lt;0),AH294,0)+IF(AND(AJ294&lt;0,AK294&gt;0),AJ294,0)+IF(AND(AL294&gt;0,AM294&gt;0),AL294,0))</f>
        <v>0</v>
      </c>
      <c r="AO294" s="37">
        <f>Y294*(IF(AND(AH294&gt;0,AI294&lt;0),AI294,0)+IF(AND(AJ294&lt;0,AK294&gt;0),AK294,0)+IF(AND(AL294&gt;0,AM294&gt;0),AM294,0))</f>
        <v>0</v>
      </c>
      <c r="AQ294" s="40">
        <f>AU294*D294</f>
        <v>12600.523189879059</v>
      </c>
      <c r="AR294" s="40">
        <f>AV294*E294</f>
        <v>17247.557539911362</v>
      </c>
      <c r="AS294" s="40">
        <f>IF(AND(Y294&lt;&gt;0,AN294&lt;&gt;0),0,Q294)</f>
        <v>89.219684354528084</v>
      </c>
      <c r="AT294" s="41">
        <f t="shared" si="84"/>
        <v>29937.300414144949</v>
      </c>
      <c r="AU294" s="42">
        <f>S294+AN294</f>
        <v>165.53498672988778</v>
      </c>
      <c r="AV294" s="37">
        <f>T294+AO294</f>
        <v>343.23497591863406</v>
      </c>
      <c r="AW294" s="58">
        <f t="shared" si="69"/>
        <v>0.42089710880963371</v>
      </c>
      <c r="AX294" s="58">
        <f t="shared" si="70"/>
        <v>0.57612267309720877</v>
      </c>
      <c r="AY294" s="59">
        <f t="shared" si="71"/>
        <v>2.9802180931575595E-3</v>
      </c>
      <c r="AZ294" s="54">
        <f t="shared" si="79"/>
        <v>3.207193017195098E-2</v>
      </c>
    </row>
    <row r="295" spans="3:52" x14ac:dyDescent="0.25">
      <c r="C295" s="35">
        <v>35096</v>
      </c>
      <c r="D295" s="36">
        <v>75.5</v>
      </c>
      <c r="E295" s="37">
        <v>50</v>
      </c>
      <c r="F295" s="38">
        <v>0</v>
      </c>
      <c r="G295" s="7">
        <v>0</v>
      </c>
      <c r="H295" s="38">
        <v>1</v>
      </c>
      <c r="I295" s="7">
        <v>1</v>
      </c>
      <c r="J295" s="36">
        <f t="shared" si="72"/>
        <v>75.462249999999997</v>
      </c>
      <c r="K295" s="37">
        <f t="shared" si="73"/>
        <v>49.975000000000001</v>
      </c>
      <c r="L295" s="36">
        <f t="shared" si="74"/>
        <v>75.537750000000003</v>
      </c>
      <c r="M295" s="37">
        <f t="shared" si="75"/>
        <v>50.024999999999999</v>
      </c>
      <c r="O295" s="39">
        <f t="shared" si="76"/>
        <v>12497.891498106526</v>
      </c>
      <c r="P295" s="40">
        <f t="shared" si="77"/>
        <v>17161.748795931704</v>
      </c>
      <c r="Q295" s="40">
        <f>S295*F295+T295*G295+AS294*(1+$G$9/252)</f>
        <v>89.223224818192932</v>
      </c>
      <c r="R295" s="41">
        <f t="shared" si="80"/>
        <v>29748.863518856426</v>
      </c>
      <c r="S295" s="36">
        <f>AU294*H294</f>
        <v>165.53498672988778</v>
      </c>
      <c r="T295" s="37">
        <f>AV294*I294</f>
        <v>343.23497591863406</v>
      </c>
      <c r="U295" s="57">
        <f t="shared" si="83"/>
        <v>0.42011324197930089</v>
      </c>
      <c r="V295" s="58">
        <f t="shared" si="81"/>
        <v>0.57688754345367399</v>
      </c>
      <c r="W295" s="59">
        <f t="shared" si="82"/>
        <v>2.9992145670250047E-3</v>
      </c>
      <c r="Y295" s="7">
        <f t="shared" si="78"/>
        <v>0</v>
      </c>
      <c r="Z295" s="40"/>
      <c r="AA295" s="40"/>
      <c r="AB295" s="40"/>
      <c r="AC295" s="40"/>
      <c r="AD295" s="40"/>
      <c r="AE295" s="40"/>
      <c r="AF295" s="40"/>
      <c r="AG295" s="41"/>
      <c r="AH295" s="40"/>
      <c r="AI295" s="40"/>
      <c r="AJ295" s="40"/>
      <c r="AK295" s="40"/>
      <c r="AL295" s="40"/>
      <c r="AM295" s="41"/>
      <c r="AN295" s="36">
        <f>Y295*(IF(AND(AH295&gt;0,AI295&lt;0),AH295,0)+IF(AND(AJ295&lt;0,AK295&gt;0),AJ295,0)+IF(AND(AL295&gt;0,AM295&gt;0),AL295,0))</f>
        <v>0</v>
      </c>
      <c r="AO295" s="37">
        <f>Y295*(IF(AND(AH295&gt;0,AI295&lt;0),AI295,0)+IF(AND(AJ295&lt;0,AK295&gt;0),AK295,0)+IF(AND(AL295&gt;0,AM295&gt;0),AM295,0))</f>
        <v>0</v>
      </c>
      <c r="AQ295" s="40">
        <f>AU295*D295</f>
        <v>12497.891498106526</v>
      </c>
      <c r="AR295" s="40">
        <f>AV295*E295</f>
        <v>17161.748795931704</v>
      </c>
      <c r="AS295" s="40">
        <f>IF(AND(Y295&lt;&gt;0,AN295&lt;&gt;0),0,Q295)</f>
        <v>89.223224818192932</v>
      </c>
      <c r="AT295" s="41">
        <f t="shared" si="84"/>
        <v>29748.863518856426</v>
      </c>
      <c r="AU295" s="42">
        <f>S295+AN295</f>
        <v>165.53498672988778</v>
      </c>
      <c r="AV295" s="37">
        <f>T295+AO295</f>
        <v>343.23497591863406</v>
      </c>
      <c r="AW295" s="58">
        <f t="shared" si="69"/>
        <v>0.42011324197930089</v>
      </c>
      <c r="AX295" s="58">
        <f t="shared" si="70"/>
        <v>0.57688754345367399</v>
      </c>
      <c r="AY295" s="59">
        <f t="shared" si="71"/>
        <v>2.9992145670250047E-3</v>
      </c>
      <c r="AZ295" s="54">
        <f t="shared" si="79"/>
        <v>-6.294385020751192E-3</v>
      </c>
    </row>
    <row r="296" spans="3:52" x14ac:dyDescent="0.25">
      <c r="C296" s="35">
        <v>35097</v>
      </c>
      <c r="D296" s="36">
        <v>75.5</v>
      </c>
      <c r="E296" s="37">
        <v>50</v>
      </c>
      <c r="F296" s="38">
        <v>0</v>
      </c>
      <c r="G296" s="7">
        <v>0</v>
      </c>
      <c r="H296" s="38">
        <v>1</v>
      </c>
      <c r="I296" s="7">
        <v>1</v>
      </c>
      <c r="J296" s="36">
        <f t="shared" si="72"/>
        <v>75.462249999999997</v>
      </c>
      <c r="K296" s="37">
        <f t="shared" si="73"/>
        <v>49.975000000000001</v>
      </c>
      <c r="L296" s="36">
        <f t="shared" si="74"/>
        <v>75.537750000000003</v>
      </c>
      <c r="M296" s="37">
        <f t="shared" si="75"/>
        <v>50.024999999999999</v>
      </c>
      <c r="O296" s="39">
        <f t="shared" si="76"/>
        <v>12497.891498106526</v>
      </c>
      <c r="P296" s="40">
        <f t="shared" si="77"/>
        <v>17161.748795931704</v>
      </c>
      <c r="Q296" s="40">
        <f>S296*F296+T296*G296+AS295*(1+$G$9/252)</f>
        <v>89.226765422352372</v>
      </c>
      <c r="R296" s="41">
        <f t="shared" si="80"/>
        <v>29748.867059460583</v>
      </c>
      <c r="S296" s="36">
        <f>AU295*H295</f>
        <v>165.53498672988778</v>
      </c>
      <c r="T296" s="37">
        <f>AV295*I295</f>
        <v>343.23497591863406</v>
      </c>
      <c r="U296" s="57">
        <f t="shared" si="83"/>
        <v>0.42011319197891978</v>
      </c>
      <c r="V296" s="58">
        <f t="shared" si="81"/>
        <v>0.57688747479457414</v>
      </c>
      <c r="W296" s="59">
        <f t="shared" si="82"/>
        <v>2.9993332265060807E-3</v>
      </c>
      <c r="Y296" s="7">
        <f t="shared" si="78"/>
        <v>0</v>
      </c>
      <c r="Z296" s="40"/>
      <c r="AA296" s="40"/>
      <c r="AB296" s="40"/>
      <c r="AC296" s="40"/>
      <c r="AD296" s="40"/>
      <c r="AE296" s="40"/>
      <c r="AF296" s="40"/>
      <c r="AG296" s="41"/>
      <c r="AH296" s="40"/>
      <c r="AI296" s="40"/>
      <c r="AJ296" s="40"/>
      <c r="AK296" s="40"/>
      <c r="AL296" s="40"/>
      <c r="AM296" s="41"/>
      <c r="AN296" s="36">
        <f>Y296*(IF(AND(AH296&gt;0,AI296&lt;0),AH296,0)+IF(AND(AJ296&lt;0,AK296&gt;0),AJ296,0)+IF(AND(AL296&gt;0,AM296&gt;0),AL296,0))</f>
        <v>0</v>
      </c>
      <c r="AO296" s="37">
        <f>Y296*(IF(AND(AH296&gt;0,AI296&lt;0),AI296,0)+IF(AND(AJ296&lt;0,AK296&gt;0),AK296,0)+IF(AND(AL296&gt;0,AM296&gt;0),AM296,0))</f>
        <v>0</v>
      </c>
      <c r="AQ296" s="40">
        <f>AU296*D296</f>
        <v>12497.891498106526</v>
      </c>
      <c r="AR296" s="40">
        <f>AV296*E296</f>
        <v>17161.748795931704</v>
      </c>
      <c r="AS296" s="40">
        <f>IF(AND(Y296&lt;&gt;0,AN296&lt;&gt;0),0,Q296)</f>
        <v>89.226765422352372</v>
      </c>
      <c r="AT296" s="41">
        <f t="shared" si="84"/>
        <v>29748.867059460583</v>
      </c>
      <c r="AU296" s="42">
        <f>S296+AN296</f>
        <v>165.53498672988778</v>
      </c>
      <c r="AV296" s="37">
        <f>T296+AO296</f>
        <v>343.23497591863406</v>
      </c>
      <c r="AW296" s="58">
        <f t="shared" si="69"/>
        <v>0.42011319197891978</v>
      </c>
      <c r="AX296" s="58">
        <f t="shared" si="70"/>
        <v>0.57688747479457414</v>
      </c>
      <c r="AY296" s="59">
        <f t="shared" si="71"/>
        <v>2.9993332265060807E-3</v>
      </c>
      <c r="AZ296" s="54">
        <f t="shared" si="79"/>
        <v>1.1901645091683122E-7</v>
      </c>
    </row>
    <row r="297" spans="3:52" x14ac:dyDescent="0.25">
      <c r="C297" s="35">
        <v>35100</v>
      </c>
      <c r="D297" s="36">
        <v>73.88</v>
      </c>
      <c r="E297" s="37">
        <v>50.5</v>
      </c>
      <c r="F297" s="38">
        <v>0</v>
      </c>
      <c r="G297" s="7">
        <v>0</v>
      </c>
      <c r="H297" s="38">
        <v>1</v>
      </c>
      <c r="I297" s="7">
        <v>1</v>
      </c>
      <c r="J297" s="36">
        <f t="shared" si="72"/>
        <v>73.843059999999994</v>
      </c>
      <c r="K297" s="37">
        <f t="shared" si="73"/>
        <v>50.47475</v>
      </c>
      <c r="L297" s="36">
        <f t="shared" si="74"/>
        <v>73.916939999999997</v>
      </c>
      <c r="M297" s="37">
        <f t="shared" si="75"/>
        <v>50.52525</v>
      </c>
      <c r="O297" s="39">
        <f t="shared" si="76"/>
        <v>12229.724819604107</v>
      </c>
      <c r="P297" s="40">
        <f t="shared" si="77"/>
        <v>17333.36628389102</v>
      </c>
      <c r="Q297" s="40">
        <f>S297*F297+T297*G297+AS296*(1+$G$9/252)</f>
        <v>89.230306167011975</v>
      </c>
      <c r="R297" s="41">
        <f t="shared" si="80"/>
        <v>29652.321409662141</v>
      </c>
      <c r="S297" s="36">
        <f>AU296*H296</f>
        <v>165.53498672988778</v>
      </c>
      <c r="T297" s="37">
        <f>AV296*I296</f>
        <v>343.23497591863406</v>
      </c>
      <c r="U297" s="57">
        <f t="shared" si="83"/>
        <v>0.41243734851798414</v>
      </c>
      <c r="V297" s="58">
        <f t="shared" si="81"/>
        <v>0.58455343325136699</v>
      </c>
      <c r="W297" s="59">
        <f t="shared" si="82"/>
        <v>3.0092182306487641E-3</v>
      </c>
      <c r="Y297" s="7">
        <f t="shared" si="78"/>
        <v>0</v>
      </c>
      <c r="Z297" s="40"/>
      <c r="AA297" s="40"/>
      <c r="AB297" s="40"/>
      <c r="AC297" s="40"/>
      <c r="AD297" s="40"/>
      <c r="AE297" s="40"/>
      <c r="AF297" s="40"/>
      <c r="AG297" s="41"/>
      <c r="AH297" s="40"/>
      <c r="AI297" s="40"/>
      <c r="AJ297" s="40"/>
      <c r="AK297" s="40"/>
      <c r="AL297" s="40"/>
      <c r="AM297" s="41"/>
      <c r="AN297" s="36">
        <f>Y297*(IF(AND(AH297&gt;0,AI297&lt;0),AH297,0)+IF(AND(AJ297&lt;0,AK297&gt;0),AJ297,0)+IF(AND(AL297&gt;0,AM297&gt;0),AL297,0))</f>
        <v>0</v>
      </c>
      <c r="AO297" s="37">
        <f>Y297*(IF(AND(AH297&gt;0,AI297&lt;0),AI297,0)+IF(AND(AJ297&lt;0,AK297&gt;0),AK297,0)+IF(AND(AL297&gt;0,AM297&gt;0),AM297,0))</f>
        <v>0</v>
      </c>
      <c r="AQ297" s="40">
        <f>AU297*D297</f>
        <v>12229.724819604107</v>
      </c>
      <c r="AR297" s="40">
        <f>AV297*E297</f>
        <v>17333.36628389102</v>
      </c>
      <c r="AS297" s="40">
        <f>IF(AND(Y297&lt;&gt;0,AN297&lt;&gt;0),0,Q297)</f>
        <v>89.230306167011975</v>
      </c>
      <c r="AT297" s="41">
        <f t="shared" si="84"/>
        <v>29652.321409662141</v>
      </c>
      <c r="AU297" s="42">
        <f>S297+AN297</f>
        <v>165.53498672988778</v>
      </c>
      <c r="AV297" s="37">
        <f>T297+AO297</f>
        <v>343.23497591863406</v>
      </c>
      <c r="AW297" s="58">
        <f t="shared" si="69"/>
        <v>0.41243734851798414</v>
      </c>
      <c r="AX297" s="58">
        <f t="shared" si="70"/>
        <v>0.58455343325136699</v>
      </c>
      <c r="AY297" s="59">
        <f t="shared" si="71"/>
        <v>3.0092182306487641E-3</v>
      </c>
      <c r="AZ297" s="54">
        <f t="shared" si="79"/>
        <v>-3.2453555157401226E-3</v>
      </c>
    </row>
    <row r="298" spans="3:52" x14ac:dyDescent="0.25">
      <c r="C298" s="35">
        <v>35101</v>
      </c>
      <c r="D298" s="36">
        <v>75</v>
      </c>
      <c r="E298" s="37">
        <v>51.62</v>
      </c>
      <c r="F298" s="38">
        <v>0</v>
      </c>
      <c r="G298" s="7">
        <v>0</v>
      </c>
      <c r="H298" s="38">
        <v>1</v>
      </c>
      <c r="I298" s="7">
        <v>1</v>
      </c>
      <c r="J298" s="36">
        <f t="shared" si="72"/>
        <v>74.962500000000006</v>
      </c>
      <c r="K298" s="37">
        <f t="shared" si="73"/>
        <v>51.594189999999998</v>
      </c>
      <c r="L298" s="36">
        <f t="shared" si="74"/>
        <v>75.037499999999994</v>
      </c>
      <c r="M298" s="37">
        <f t="shared" si="75"/>
        <v>51.645809999999997</v>
      </c>
      <c r="O298" s="39">
        <f t="shared" si="76"/>
        <v>12415.124004741583</v>
      </c>
      <c r="P298" s="40">
        <f t="shared" si="77"/>
        <v>17717.789456919891</v>
      </c>
      <c r="Q298" s="40">
        <f>S298*F298+T298*G298+AS297*(1+$G$9/252)</f>
        <v>89.233847052177325</v>
      </c>
      <c r="R298" s="41">
        <f t="shared" si="80"/>
        <v>30222.147308713655</v>
      </c>
      <c r="S298" s="36">
        <f>AU297*H297</f>
        <v>165.53498672988778</v>
      </c>
      <c r="T298" s="37">
        <f>AV297*I297</f>
        <v>343.23497591863406</v>
      </c>
      <c r="U298" s="57">
        <f t="shared" si="83"/>
        <v>0.41079556253642019</v>
      </c>
      <c r="V298" s="58">
        <f t="shared" si="81"/>
        <v>0.58625183961734895</v>
      </c>
      <c r="W298" s="59">
        <f t="shared" si="82"/>
        <v>2.9525978462307807E-3</v>
      </c>
      <c r="Y298" s="7">
        <f t="shared" si="78"/>
        <v>0</v>
      </c>
      <c r="Z298" s="40"/>
      <c r="AA298" s="40"/>
      <c r="AB298" s="40"/>
      <c r="AC298" s="40"/>
      <c r="AD298" s="40"/>
      <c r="AE298" s="40"/>
      <c r="AF298" s="40"/>
      <c r="AG298" s="41"/>
      <c r="AH298" s="40"/>
      <c r="AI298" s="40"/>
      <c r="AJ298" s="40"/>
      <c r="AK298" s="40"/>
      <c r="AL298" s="40"/>
      <c r="AM298" s="41"/>
      <c r="AN298" s="36">
        <f>Y298*(IF(AND(AH298&gt;0,AI298&lt;0),AH298,0)+IF(AND(AJ298&lt;0,AK298&gt;0),AJ298,0)+IF(AND(AL298&gt;0,AM298&gt;0),AL298,0))</f>
        <v>0</v>
      </c>
      <c r="AO298" s="37">
        <f>Y298*(IF(AND(AH298&gt;0,AI298&lt;0),AI298,0)+IF(AND(AJ298&lt;0,AK298&gt;0),AK298,0)+IF(AND(AL298&gt;0,AM298&gt;0),AM298,0))</f>
        <v>0</v>
      </c>
      <c r="AQ298" s="40">
        <f>AU298*D298</f>
        <v>12415.124004741583</v>
      </c>
      <c r="AR298" s="40">
        <f>AV298*E298</f>
        <v>17717.789456919891</v>
      </c>
      <c r="AS298" s="40">
        <f>IF(AND(Y298&lt;&gt;0,AN298&lt;&gt;0),0,Q298)</f>
        <v>89.233847052177325</v>
      </c>
      <c r="AT298" s="41">
        <f t="shared" si="84"/>
        <v>30222.147308713655</v>
      </c>
      <c r="AU298" s="42">
        <f>S298+AN298</f>
        <v>165.53498672988778</v>
      </c>
      <c r="AV298" s="37">
        <f>T298+AO298</f>
        <v>343.23497591863406</v>
      </c>
      <c r="AW298" s="58">
        <f t="shared" si="69"/>
        <v>0.41079556253642019</v>
      </c>
      <c r="AX298" s="58">
        <f t="shared" si="70"/>
        <v>0.58625183961734895</v>
      </c>
      <c r="AY298" s="59">
        <f t="shared" si="71"/>
        <v>2.9525978462307807E-3</v>
      </c>
      <c r="AZ298" s="54">
        <f t="shared" si="79"/>
        <v>1.9216906871440953E-2</v>
      </c>
    </row>
    <row r="299" spans="3:52" x14ac:dyDescent="0.25">
      <c r="C299" s="35">
        <v>35102</v>
      </c>
      <c r="D299" s="36">
        <v>75.25</v>
      </c>
      <c r="E299" s="37">
        <v>53.25</v>
      </c>
      <c r="F299" s="38">
        <v>0</v>
      </c>
      <c r="G299" s="7">
        <v>0</v>
      </c>
      <c r="H299" s="38">
        <v>1</v>
      </c>
      <c r="I299" s="7">
        <v>1</v>
      </c>
      <c r="J299" s="36">
        <f t="shared" si="72"/>
        <v>75.212375000000009</v>
      </c>
      <c r="K299" s="37">
        <f t="shared" si="73"/>
        <v>53.223375000000004</v>
      </c>
      <c r="L299" s="36">
        <f t="shared" si="74"/>
        <v>75.287624999999991</v>
      </c>
      <c r="M299" s="37">
        <f t="shared" si="75"/>
        <v>53.276624999999996</v>
      </c>
      <c r="O299" s="39">
        <f t="shared" si="76"/>
        <v>12456.507751424055</v>
      </c>
      <c r="P299" s="40">
        <f t="shared" si="77"/>
        <v>18277.262467667264</v>
      </c>
      <c r="Q299" s="40">
        <f>S299*F299+T299*G299+AS298*(1+$G$9/252)</f>
        <v>89.237388077853993</v>
      </c>
      <c r="R299" s="41">
        <f t="shared" si="80"/>
        <v>30823.007607169173</v>
      </c>
      <c r="S299" s="36">
        <f>AU298*H298</f>
        <v>165.53498672988778</v>
      </c>
      <c r="T299" s="37">
        <f>AV298*I298</f>
        <v>343.23497591863406</v>
      </c>
      <c r="U299" s="57">
        <f t="shared" si="83"/>
        <v>0.4041301845095342</v>
      </c>
      <c r="V299" s="58">
        <f t="shared" si="81"/>
        <v>0.59297466037727375</v>
      </c>
      <c r="W299" s="59">
        <f t="shared" si="82"/>
        <v>2.8951551131920729E-3</v>
      </c>
      <c r="Y299" s="7">
        <f t="shared" si="78"/>
        <v>0</v>
      </c>
      <c r="Z299" s="40"/>
      <c r="AA299" s="40"/>
      <c r="AB299" s="40"/>
      <c r="AC299" s="40"/>
      <c r="AD299" s="40"/>
      <c r="AE299" s="40"/>
      <c r="AF299" s="40"/>
      <c r="AG299" s="41"/>
      <c r="AH299" s="40"/>
      <c r="AI299" s="40"/>
      <c r="AJ299" s="40"/>
      <c r="AK299" s="40"/>
      <c r="AL299" s="40"/>
      <c r="AM299" s="41"/>
      <c r="AN299" s="36">
        <f>Y299*(IF(AND(AH299&gt;0,AI299&lt;0),AH299,0)+IF(AND(AJ299&lt;0,AK299&gt;0),AJ299,0)+IF(AND(AL299&gt;0,AM299&gt;0),AL299,0))</f>
        <v>0</v>
      </c>
      <c r="AO299" s="37">
        <f>Y299*(IF(AND(AH299&gt;0,AI299&lt;0),AI299,0)+IF(AND(AJ299&lt;0,AK299&gt;0),AK299,0)+IF(AND(AL299&gt;0,AM299&gt;0),AM299,0))</f>
        <v>0</v>
      </c>
      <c r="AQ299" s="40">
        <f>AU299*D299</f>
        <v>12456.507751424055</v>
      </c>
      <c r="AR299" s="40">
        <f>AV299*E299</f>
        <v>18277.262467667264</v>
      </c>
      <c r="AS299" s="40">
        <f>IF(AND(Y299&lt;&gt;0,AN299&lt;&gt;0),0,Q299)</f>
        <v>89.237388077853993</v>
      </c>
      <c r="AT299" s="41">
        <f t="shared" si="84"/>
        <v>30823.007607169173</v>
      </c>
      <c r="AU299" s="42">
        <f>S299+AN299</f>
        <v>165.53498672988778</v>
      </c>
      <c r="AV299" s="37">
        <f>T299+AO299</f>
        <v>343.23497591863406</v>
      </c>
      <c r="AW299" s="58">
        <f t="shared" si="69"/>
        <v>0.4041301845095342</v>
      </c>
      <c r="AX299" s="58">
        <f t="shared" si="70"/>
        <v>0.59297466037727375</v>
      </c>
      <c r="AY299" s="59">
        <f t="shared" si="71"/>
        <v>2.8951551131920729E-3</v>
      </c>
      <c r="AZ299" s="54">
        <f t="shared" si="79"/>
        <v>1.9881456215464777E-2</v>
      </c>
    </row>
    <row r="300" spans="3:52" x14ac:dyDescent="0.25">
      <c r="C300" s="35">
        <v>35103</v>
      </c>
      <c r="D300" s="36">
        <v>77.5</v>
      </c>
      <c r="E300" s="37">
        <v>53.5</v>
      </c>
      <c r="F300" s="38">
        <v>0</v>
      </c>
      <c r="G300" s="7">
        <v>0</v>
      </c>
      <c r="H300" s="38">
        <v>1</v>
      </c>
      <c r="I300" s="7">
        <v>1</v>
      </c>
      <c r="J300" s="36">
        <f t="shared" si="72"/>
        <v>77.461250000000007</v>
      </c>
      <c r="K300" s="37">
        <f t="shared" si="73"/>
        <v>53.47325</v>
      </c>
      <c r="L300" s="36">
        <f t="shared" si="74"/>
        <v>77.538749999999993</v>
      </c>
      <c r="M300" s="37">
        <f t="shared" si="75"/>
        <v>53.52675</v>
      </c>
      <c r="O300" s="39">
        <f t="shared" si="76"/>
        <v>12828.961471566303</v>
      </c>
      <c r="P300" s="40">
        <f t="shared" si="77"/>
        <v>18363.071211646922</v>
      </c>
      <c r="Q300" s="40">
        <f>S300*F300+T300*G300+AS299*(1+$G$9/252)</f>
        <v>89.24092924404755</v>
      </c>
      <c r="R300" s="41">
        <f t="shared" si="80"/>
        <v>31281.273612457273</v>
      </c>
      <c r="S300" s="36">
        <f>AU299*H299</f>
        <v>165.53498672988778</v>
      </c>
      <c r="T300" s="37">
        <f>AV299*I299</f>
        <v>343.23497591863406</v>
      </c>
      <c r="U300" s="57">
        <f t="shared" si="83"/>
        <v>0.41011634086590937</v>
      </c>
      <c r="V300" s="58">
        <f t="shared" si="81"/>
        <v>0.58703080440861966</v>
      </c>
      <c r="W300" s="59">
        <f t="shared" si="82"/>
        <v>2.8528547254709209E-3</v>
      </c>
      <c r="Y300" s="7">
        <f t="shared" si="78"/>
        <v>0</v>
      </c>
      <c r="Z300" s="40"/>
      <c r="AA300" s="40"/>
      <c r="AB300" s="40"/>
      <c r="AC300" s="40"/>
      <c r="AD300" s="40"/>
      <c r="AE300" s="40"/>
      <c r="AF300" s="40"/>
      <c r="AG300" s="41"/>
      <c r="AH300" s="40"/>
      <c r="AI300" s="40"/>
      <c r="AJ300" s="40"/>
      <c r="AK300" s="40"/>
      <c r="AL300" s="40"/>
      <c r="AM300" s="41"/>
      <c r="AN300" s="36">
        <f>Y300*(IF(AND(AH300&gt;0,AI300&lt;0),AH300,0)+IF(AND(AJ300&lt;0,AK300&gt;0),AJ300,0)+IF(AND(AL300&gt;0,AM300&gt;0),AL300,0))</f>
        <v>0</v>
      </c>
      <c r="AO300" s="37">
        <f>Y300*(IF(AND(AH300&gt;0,AI300&lt;0),AI300,0)+IF(AND(AJ300&lt;0,AK300&gt;0),AK300,0)+IF(AND(AL300&gt;0,AM300&gt;0),AM300,0))</f>
        <v>0</v>
      </c>
      <c r="AQ300" s="40">
        <f>AU300*D300</f>
        <v>12828.961471566303</v>
      </c>
      <c r="AR300" s="40">
        <f>AV300*E300</f>
        <v>18363.071211646922</v>
      </c>
      <c r="AS300" s="40">
        <f>IF(AND(Y300&lt;&gt;0,AN300&lt;&gt;0),0,Q300)</f>
        <v>89.24092924404755</v>
      </c>
      <c r="AT300" s="41">
        <f t="shared" si="84"/>
        <v>31281.273612457273</v>
      </c>
      <c r="AU300" s="42">
        <f>S300+AN300</f>
        <v>165.53498672988778</v>
      </c>
      <c r="AV300" s="37">
        <f>T300+AO300</f>
        <v>343.23497591863406</v>
      </c>
      <c r="AW300" s="58">
        <f t="shared" si="69"/>
        <v>0.41011634086590937</v>
      </c>
      <c r="AX300" s="58">
        <f t="shared" si="70"/>
        <v>0.58703080440861966</v>
      </c>
      <c r="AY300" s="59">
        <f t="shared" si="71"/>
        <v>2.8528547254709209E-3</v>
      </c>
      <c r="AZ300" s="54">
        <f t="shared" si="79"/>
        <v>1.4867660259783033E-2</v>
      </c>
    </row>
    <row r="301" spans="3:52" x14ac:dyDescent="0.25">
      <c r="C301" s="35">
        <v>35104</v>
      </c>
      <c r="D301" s="36">
        <v>76.38</v>
      </c>
      <c r="E301" s="37">
        <v>52.75</v>
      </c>
      <c r="F301" s="38">
        <v>0</v>
      </c>
      <c r="G301" s="7">
        <v>0</v>
      </c>
      <c r="H301" s="38">
        <v>1</v>
      </c>
      <c r="I301" s="7">
        <v>1</v>
      </c>
      <c r="J301" s="36">
        <f t="shared" si="72"/>
        <v>76.341809999999995</v>
      </c>
      <c r="K301" s="37">
        <f t="shared" si="73"/>
        <v>52.723625000000006</v>
      </c>
      <c r="L301" s="36">
        <f t="shared" si="74"/>
        <v>76.418189999999996</v>
      </c>
      <c r="M301" s="37">
        <f t="shared" si="75"/>
        <v>52.776374999999994</v>
      </c>
      <c r="O301" s="39">
        <f t="shared" si="76"/>
        <v>12643.562286428827</v>
      </c>
      <c r="P301" s="40">
        <f t="shared" si="77"/>
        <v>18105.644979707948</v>
      </c>
      <c r="Q301" s="40">
        <f>S301*F301+T301*G301+AS300*(1+$G$9/252)</f>
        <v>89.24447055076358</v>
      </c>
      <c r="R301" s="41">
        <f t="shared" si="80"/>
        <v>30838.451736687537</v>
      </c>
      <c r="S301" s="36">
        <f>AU300*H300</f>
        <v>165.53498672988778</v>
      </c>
      <c r="T301" s="37">
        <f>AV300*I300</f>
        <v>343.23497591863406</v>
      </c>
      <c r="U301" s="57">
        <f t="shared" si="83"/>
        <v>0.40999341972110676</v>
      </c>
      <c r="V301" s="58">
        <f t="shared" si="81"/>
        <v>0.58711264541754637</v>
      </c>
      <c r="W301" s="59">
        <f t="shared" si="82"/>
        <v>2.8939348613468891E-3</v>
      </c>
      <c r="Y301" s="7">
        <f t="shared" si="78"/>
        <v>0</v>
      </c>
      <c r="Z301" s="40"/>
      <c r="AA301" s="40"/>
      <c r="AB301" s="40"/>
      <c r="AC301" s="40"/>
      <c r="AD301" s="40"/>
      <c r="AE301" s="40"/>
      <c r="AF301" s="40"/>
      <c r="AG301" s="41"/>
      <c r="AH301" s="40"/>
      <c r="AI301" s="40"/>
      <c r="AJ301" s="40"/>
      <c r="AK301" s="40"/>
      <c r="AL301" s="40"/>
      <c r="AM301" s="41"/>
      <c r="AN301" s="36">
        <f>Y301*(IF(AND(AH301&gt;0,AI301&lt;0),AH301,0)+IF(AND(AJ301&lt;0,AK301&gt;0),AJ301,0)+IF(AND(AL301&gt;0,AM301&gt;0),AL301,0))</f>
        <v>0</v>
      </c>
      <c r="AO301" s="37">
        <f>Y301*(IF(AND(AH301&gt;0,AI301&lt;0),AI301,0)+IF(AND(AJ301&lt;0,AK301&gt;0),AK301,0)+IF(AND(AL301&gt;0,AM301&gt;0),AM301,0))</f>
        <v>0</v>
      </c>
      <c r="AQ301" s="40">
        <f>AU301*D301</f>
        <v>12643.562286428827</v>
      </c>
      <c r="AR301" s="40">
        <f>AV301*E301</f>
        <v>18105.644979707948</v>
      </c>
      <c r="AS301" s="40">
        <f>IF(AND(Y301&lt;&gt;0,AN301&lt;&gt;0),0,Q301)</f>
        <v>89.24447055076358</v>
      </c>
      <c r="AT301" s="41">
        <f t="shared" si="84"/>
        <v>30838.451736687537</v>
      </c>
      <c r="AU301" s="42">
        <f>S301+AN301</f>
        <v>165.53498672988778</v>
      </c>
      <c r="AV301" s="37">
        <f>T301+AO301</f>
        <v>343.23497591863406</v>
      </c>
      <c r="AW301" s="58">
        <f t="shared" si="69"/>
        <v>0.40999341972110676</v>
      </c>
      <c r="AX301" s="58">
        <f t="shared" si="70"/>
        <v>0.58711264541754637</v>
      </c>
      <c r="AY301" s="59">
        <f t="shared" si="71"/>
        <v>2.8939348613468891E-3</v>
      </c>
      <c r="AZ301" s="54">
        <f t="shared" si="79"/>
        <v>-1.4156133195081577E-2</v>
      </c>
    </row>
    <row r="302" spans="3:52" x14ac:dyDescent="0.25">
      <c r="C302" s="35">
        <v>35107</v>
      </c>
      <c r="D302" s="36">
        <v>76</v>
      </c>
      <c r="E302" s="37">
        <v>54.12</v>
      </c>
      <c r="F302" s="38">
        <v>0</v>
      </c>
      <c r="G302" s="7">
        <v>0</v>
      </c>
      <c r="H302" s="38">
        <v>1</v>
      </c>
      <c r="I302" s="7">
        <v>1</v>
      </c>
      <c r="J302" s="36">
        <f t="shared" si="72"/>
        <v>75.962000000000003</v>
      </c>
      <c r="K302" s="37">
        <f t="shared" si="73"/>
        <v>54.092939999999999</v>
      </c>
      <c r="L302" s="36">
        <f t="shared" si="74"/>
        <v>76.037999999999997</v>
      </c>
      <c r="M302" s="37">
        <f t="shared" si="75"/>
        <v>54.147059999999996</v>
      </c>
      <c r="O302" s="39">
        <f t="shared" si="76"/>
        <v>12580.658991471471</v>
      </c>
      <c r="P302" s="40">
        <f t="shared" si="77"/>
        <v>18575.876896716476</v>
      </c>
      <c r="Q302" s="40">
        <f>S302*F302+T302*G302+AS301*(1+$G$9/252)</f>
        <v>89.248011998007655</v>
      </c>
      <c r="R302" s="41">
        <f t="shared" si="80"/>
        <v>31245.783900185954</v>
      </c>
      <c r="S302" s="36">
        <f>AU301*H301</f>
        <v>165.53498672988778</v>
      </c>
      <c r="T302" s="37">
        <f>AV301*I301</f>
        <v>343.23497591863406</v>
      </c>
      <c r="U302" s="57">
        <f t="shared" si="83"/>
        <v>0.4026354093614723</v>
      </c>
      <c r="V302" s="58">
        <f t="shared" si="81"/>
        <v>0.59450826889338904</v>
      </c>
      <c r="W302" s="59">
        <f t="shared" si="82"/>
        <v>2.8563217451387582E-3</v>
      </c>
      <c r="Y302" s="7">
        <f t="shared" si="78"/>
        <v>0</v>
      </c>
      <c r="Z302" s="40"/>
      <c r="AA302" s="40"/>
      <c r="AB302" s="40"/>
      <c r="AC302" s="40"/>
      <c r="AD302" s="40"/>
      <c r="AE302" s="40"/>
      <c r="AF302" s="40"/>
      <c r="AG302" s="41"/>
      <c r="AH302" s="40"/>
      <c r="AI302" s="40"/>
      <c r="AJ302" s="40"/>
      <c r="AK302" s="40"/>
      <c r="AL302" s="40"/>
      <c r="AM302" s="41"/>
      <c r="AN302" s="36">
        <f>Y302*(IF(AND(AH302&gt;0,AI302&lt;0),AH302,0)+IF(AND(AJ302&lt;0,AK302&gt;0),AJ302,0)+IF(AND(AL302&gt;0,AM302&gt;0),AL302,0))</f>
        <v>0</v>
      </c>
      <c r="AO302" s="37">
        <f>Y302*(IF(AND(AH302&gt;0,AI302&lt;0),AI302,0)+IF(AND(AJ302&lt;0,AK302&gt;0),AK302,0)+IF(AND(AL302&gt;0,AM302&gt;0),AM302,0))</f>
        <v>0</v>
      </c>
      <c r="AQ302" s="40">
        <f>AU302*D302</f>
        <v>12580.658991471471</v>
      </c>
      <c r="AR302" s="40">
        <f>AV302*E302</f>
        <v>18575.876896716476</v>
      </c>
      <c r="AS302" s="40">
        <f>IF(AND(Y302&lt;&gt;0,AN302&lt;&gt;0),0,Q302)</f>
        <v>89.248011998007655</v>
      </c>
      <c r="AT302" s="41">
        <f t="shared" si="84"/>
        <v>31245.783900185954</v>
      </c>
      <c r="AU302" s="42">
        <f>S302+AN302</f>
        <v>165.53498672988778</v>
      </c>
      <c r="AV302" s="37">
        <f>T302+AO302</f>
        <v>343.23497591863406</v>
      </c>
      <c r="AW302" s="58">
        <f t="shared" si="69"/>
        <v>0.4026354093614723</v>
      </c>
      <c r="AX302" s="58">
        <f t="shared" si="70"/>
        <v>0.59450826889338904</v>
      </c>
      <c r="AY302" s="59">
        <f t="shared" si="71"/>
        <v>2.8563217451387582E-3</v>
      </c>
      <c r="AZ302" s="54">
        <f t="shared" si="79"/>
        <v>1.3208580215906984E-2</v>
      </c>
    </row>
    <row r="303" spans="3:52" x14ac:dyDescent="0.25">
      <c r="C303" s="35">
        <v>35108</v>
      </c>
      <c r="D303" s="36">
        <v>75.75</v>
      </c>
      <c r="E303" s="37">
        <v>52.62</v>
      </c>
      <c r="F303" s="38">
        <v>0</v>
      </c>
      <c r="G303" s="7">
        <v>0</v>
      </c>
      <c r="H303" s="38">
        <v>1</v>
      </c>
      <c r="I303" s="7">
        <v>1</v>
      </c>
      <c r="J303" s="36">
        <f t="shared" si="72"/>
        <v>75.712125</v>
      </c>
      <c r="K303" s="37">
        <f t="shared" si="73"/>
        <v>52.593690000000002</v>
      </c>
      <c r="L303" s="36">
        <f t="shared" si="74"/>
        <v>75.787875</v>
      </c>
      <c r="M303" s="37">
        <f t="shared" si="75"/>
        <v>52.646309999999993</v>
      </c>
      <c r="O303" s="39">
        <f t="shared" si="76"/>
        <v>12539.275244789</v>
      </c>
      <c r="P303" s="40">
        <f t="shared" si="77"/>
        <v>18061.024432838523</v>
      </c>
      <c r="Q303" s="40">
        <f>S303*F303+T303*G303+AS302*(1+$G$9/252)</f>
        <v>89.251553585785345</v>
      </c>
      <c r="R303" s="41">
        <f t="shared" si="80"/>
        <v>30689.551231213311</v>
      </c>
      <c r="S303" s="36">
        <f>AU302*H302</f>
        <v>165.53498672988778</v>
      </c>
      <c r="T303" s="37">
        <f>AV302*I302</f>
        <v>343.23497591863406</v>
      </c>
      <c r="U303" s="57">
        <f t="shared" si="83"/>
        <v>0.40858450976747174</v>
      </c>
      <c r="V303" s="58">
        <f t="shared" si="81"/>
        <v>0.58850728369300043</v>
      </c>
      <c r="W303" s="59">
        <f t="shared" si="82"/>
        <v>2.9082065395277137E-3</v>
      </c>
      <c r="Y303" s="7">
        <f t="shared" si="78"/>
        <v>0</v>
      </c>
      <c r="Z303" s="40"/>
      <c r="AA303" s="40"/>
      <c r="AB303" s="40"/>
      <c r="AC303" s="40"/>
      <c r="AD303" s="40"/>
      <c r="AE303" s="40"/>
      <c r="AF303" s="40"/>
      <c r="AG303" s="41"/>
      <c r="AH303" s="40"/>
      <c r="AI303" s="40"/>
      <c r="AJ303" s="40"/>
      <c r="AK303" s="40"/>
      <c r="AL303" s="40"/>
      <c r="AM303" s="41"/>
      <c r="AN303" s="36">
        <f>Y303*(IF(AND(AH303&gt;0,AI303&lt;0),AH303,0)+IF(AND(AJ303&lt;0,AK303&gt;0),AJ303,0)+IF(AND(AL303&gt;0,AM303&gt;0),AL303,0))</f>
        <v>0</v>
      </c>
      <c r="AO303" s="37">
        <f>Y303*(IF(AND(AH303&gt;0,AI303&lt;0),AI303,0)+IF(AND(AJ303&lt;0,AK303&gt;0),AK303,0)+IF(AND(AL303&gt;0,AM303&gt;0),AM303,0))</f>
        <v>0</v>
      </c>
      <c r="AQ303" s="40">
        <f>AU303*D303</f>
        <v>12539.275244789</v>
      </c>
      <c r="AR303" s="40">
        <f>AV303*E303</f>
        <v>18061.024432838523</v>
      </c>
      <c r="AS303" s="40">
        <f>IF(AND(Y303&lt;&gt;0,AN303&lt;&gt;0),0,Q303)</f>
        <v>89.251553585785345</v>
      </c>
      <c r="AT303" s="41">
        <f t="shared" si="84"/>
        <v>30689.551231213311</v>
      </c>
      <c r="AU303" s="42">
        <f>S303+AN303</f>
        <v>165.53498672988778</v>
      </c>
      <c r="AV303" s="37">
        <f>T303+AO303</f>
        <v>343.23497591863406</v>
      </c>
      <c r="AW303" s="58">
        <f t="shared" si="69"/>
        <v>0.40858450976747174</v>
      </c>
      <c r="AX303" s="58">
        <f t="shared" si="70"/>
        <v>0.58850728369300043</v>
      </c>
      <c r="AY303" s="59">
        <f t="shared" si="71"/>
        <v>2.9082065395277137E-3</v>
      </c>
      <c r="AZ303" s="54">
        <f t="shared" si="79"/>
        <v>-1.7801847146786787E-2</v>
      </c>
    </row>
    <row r="304" spans="3:52" x14ac:dyDescent="0.25">
      <c r="C304" s="35">
        <v>35109</v>
      </c>
      <c r="D304" s="36">
        <v>75.75</v>
      </c>
      <c r="E304" s="37">
        <v>50.5</v>
      </c>
      <c r="F304" s="38">
        <v>0</v>
      </c>
      <c r="G304" s="7">
        <v>0</v>
      </c>
      <c r="H304" s="38">
        <v>1</v>
      </c>
      <c r="I304" s="7">
        <v>1</v>
      </c>
      <c r="J304" s="36">
        <f t="shared" si="72"/>
        <v>75.712125</v>
      </c>
      <c r="K304" s="37">
        <f t="shared" si="73"/>
        <v>50.47475</v>
      </c>
      <c r="L304" s="36">
        <f t="shared" si="74"/>
        <v>75.787875</v>
      </c>
      <c r="M304" s="37">
        <f t="shared" si="75"/>
        <v>50.52525</v>
      </c>
      <c r="O304" s="39">
        <f t="shared" si="76"/>
        <v>12539.275244789</v>
      </c>
      <c r="P304" s="40">
        <f t="shared" si="77"/>
        <v>17333.36628389102</v>
      </c>
      <c r="Q304" s="40">
        <f>S304*F304+T304*G304+AS303*(1+$G$9/252)</f>
        <v>89.255095314102235</v>
      </c>
      <c r="R304" s="41">
        <f t="shared" si="80"/>
        <v>29961.896623994122</v>
      </c>
      <c r="S304" s="36">
        <f>AU303*H303</f>
        <v>165.53498672988778</v>
      </c>
      <c r="T304" s="37">
        <f>AV303*I303</f>
        <v>343.23497591863406</v>
      </c>
      <c r="U304" s="57">
        <f t="shared" si="83"/>
        <v>0.41850739297816286</v>
      </c>
      <c r="V304" s="58">
        <f t="shared" si="81"/>
        <v>0.57851365357192019</v>
      </c>
      <c r="W304" s="59">
        <f t="shared" si="82"/>
        <v>2.9789534499169478E-3</v>
      </c>
      <c r="Y304" s="7">
        <f t="shared" si="78"/>
        <v>0</v>
      </c>
      <c r="Z304" s="40"/>
      <c r="AA304" s="40"/>
      <c r="AB304" s="40"/>
      <c r="AC304" s="40"/>
      <c r="AD304" s="40"/>
      <c r="AE304" s="40"/>
      <c r="AF304" s="40"/>
      <c r="AG304" s="41"/>
      <c r="AH304" s="40"/>
      <c r="AI304" s="40"/>
      <c r="AJ304" s="40"/>
      <c r="AK304" s="40"/>
      <c r="AL304" s="40"/>
      <c r="AM304" s="41"/>
      <c r="AN304" s="36">
        <f>Y304*(IF(AND(AH304&gt;0,AI304&lt;0),AH304,0)+IF(AND(AJ304&lt;0,AK304&gt;0),AJ304,0)+IF(AND(AL304&gt;0,AM304&gt;0),AL304,0))</f>
        <v>0</v>
      </c>
      <c r="AO304" s="37">
        <f>Y304*(IF(AND(AH304&gt;0,AI304&lt;0),AI304,0)+IF(AND(AJ304&lt;0,AK304&gt;0),AK304,0)+IF(AND(AL304&gt;0,AM304&gt;0),AM304,0))</f>
        <v>0</v>
      </c>
      <c r="AQ304" s="40">
        <f>AU304*D304</f>
        <v>12539.275244789</v>
      </c>
      <c r="AR304" s="40">
        <f>AV304*E304</f>
        <v>17333.36628389102</v>
      </c>
      <c r="AS304" s="40">
        <f>IF(AND(Y304&lt;&gt;0,AN304&lt;&gt;0),0,Q304)</f>
        <v>89.255095314102235</v>
      </c>
      <c r="AT304" s="41">
        <f t="shared" si="84"/>
        <v>29961.896623994122</v>
      </c>
      <c r="AU304" s="42">
        <f>S304+AN304</f>
        <v>165.53498672988778</v>
      </c>
      <c r="AV304" s="37">
        <f>T304+AO304</f>
        <v>343.23497591863406</v>
      </c>
      <c r="AW304" s="58">
        <f t="shared" si="69"/>
        <v>0.41850739297816286</v>
      </c>
      <c r="AX304" s="58">
        <f t="shared" si="70"/>
        <v>0.57851365357192019</v>
      </c>
      <c r="AY304" s="59">
        <f t="shared" si="71"/>
        <v>2.9789534499169478E-3</v>
      </c>
      <c r="AZ304" s="54">
        <f t="shared" si="79"/>
        <v>-2.3710174245855864E-2</v>
      </c>
    </row>
    <row r="305" spans="3:52" x14ac:dyDescent="0.25">
      <c r="C305" s="35">
        <v>35110</v>
      </c>
      <c r="D305" s="36">
        <v>73.88</v>
      </c>
      <c r="E305" s="37">
        <v>51</v>
      </c>
      <c r="F305" s="38">
        <v>0</v>
      </c>
      <c r="G305" s="7">
        <v>0</v>
      </c>
      <c r="H305" s="38">
        <v>1</v>
      </c>
      <c r="I305" s="7">
        <v>1</v>
      </c>
      <c r="J305" s="36">
        <f t="shared" si="72"/>
        <v>73.843059999999994</v>
      </c>
      <c r="K305" s="37">
        <f t="shared" si="73"/>
        <v>50.974500000000006</v>
      </c>
      <c r="L305" s="36">
        <f t="shared" si="74"/>
        <v>73.916939999999997</v>
      </c>
      <c r="M305" s="37">
        <f t="shared" si="75"/>
        <v>51.025499999999994</v>
      </c>
      <c r="O305" s="39">
        <f t="shared" si="76"/>
        <v>12229.724819604107</v>
      </c>
      <c r="P305" s="40">
        <f t="shared" si="77"/>
        <v>17504.983771850337</v>
      </c>
      <c r="Q305" s="40">
        <f>S305*F305+T305*G305+AS304*(1+$G$9/252)</f>
        <v>89.258637182963895</v>
      </c>
      <c r="R305" s="41">
        <f t="shared" si="80"/>
        <v>29823.967228637408</v>
      </c>
      <c r="S305" s="36">
        <f>AU304*H304</f>
        <v>165.53498672988778</v>
      </c>
      <c r="T305" s="37">
        <f>AV304*I304</f>
        <v>343.23497591863406</v>
      </c>
      <c r="U305" s="57">
        <f t="shared" si="83"/>
        <v>0.41006364867048767</v>
      </c>
      <c r="V305" s="58">
        <f t="shared" si="81"/>
        <v>0.58694350210530666</v>
      </c>
      <c r="W305" s="59">
        <f t="shared" si="82"/>
        <v>2.9928492242057071E-3</v>
      </c>
      <c r="Y305" s="7">
        <f t="shared" si="78"/>
        <v>0</v>
      </c>
      <c r="Z305" s="40"/>
      <c r="AA305" s="40"/>
      <c r="AB305" s="40"/>
      <c r="AC305" s="40"/>
      <c r="AD305" s="40"/>
      <c r="AE305" s="40"/>
      <c r="AF305" s="40"/>
      <c r="AG305" s="41"/>
      <c r="AH305" s="40"/>
      <c r="AI305" s="40"/>
      <c r="AJ305" s="40"/>
      <c r="AK305" s="40"/>
      <c r="AL305" s="40"/>
      <c r="AM305" s="41"/>
      <c r="AN305" s="36">
        <f>Y305*(IF(AND(AH305&gt;0,AI305&lt;0),AH305,0)+IF(AND(AJ305&lt;0,AK305&gt;0),AJ305,0)+IF(AND(AL305&gt;0,AM305&gt;0),AL305,0))</f>
        <v>0</v>
      </c>
      <c r="AO305" s="37">
        <f>Y305*(IF(AND(AH305&gt;0,AI305&lt;0),AI305,0)+IF(AND(AJ305&lt;0,AK305&gt;0),AK305,0)+IF(AND(AL305&gt;0,AM305&gt;0),AM305,0))</f>
        <v>0</v>
      </c>
      <c r="AQ305" s="40">
        <f>AU305*D305</f>
        <v>12229.724819604107</v>
      </c>
      <c r="AR305" s="40">
        <f>AV305*E305</f>
        <v>17504.983771850337</v>
      </c>
      <c r="AS305" s="40">
        <f>IF(AND(Y305&lt;&gt;0,AN305&lt;&gt;0),0,Q305)</f>
        <v>89.258637182963895</v>
      </c>
      <c r="AT305" s="41">
        <f t="shared" si="84"/>
        <v>29823.967228637408</v>
      </c>
      <c r="AU305" s="42">
        <f>S305+AN305</f>
        <v>165.53498672988778</v>
      </c>
      <c r="AV305" s="37">
        <f>T305+AO305</f>
        <v>343.23497591863406</v>
      </c>
      <c r="AW305" s="58">
        <f t="shared" si="69"/>
        <v>0.41006364867048767</v>
      </c>
      <c r="AX305" s="58">
        <f t="shared" si="70"/>
        <v>0.58694350210530666</v>
      </c>
      <c r="AY305" s="59">
        <f t="shared" si="71"/>
        <v>2.9928492242057071E-3</v>
      </c>
      <c r="AZ305" s="54">
        <f t="shared" si="79"/>
        <v>-4.6034934666404626E-3</v>
      </c>
    </row>
    <row r="306" spans="3:52" x14ac:dyDescent="0.25">
      <c r="C306" s="35">
        <v>35111</v>
      </c>
      <c r="D306" s="36">
        <v>73</v>
      </c>
      <c r="E306" s="37">
        <v>50.25</v>
      </c>
      <c r="F306" s="38">
        <v>0</v>
      </c>
      <c r="G306" s="7">
        <v>0</v>
      </c>
      <c r="H306" s="38">
        <v>1</v>
      </c>
      <c r="I306" s="7">
        <v>1</v>
      </c>
      <c r="J306" s="36">
        <f t="shared" si="72"/>
        <v>72.96350000000001</v>
      </c>
      <c r="K306" s="37">
        <f t="shared" si="73"/>
        <v>50.224875000000004</v>
      </c>
      <c r="L306" s="36">
        <f t="shared" si="74"/>
        <v>73.03649999999999</v>
      </c>
      <c r="M306" s="37">
        <f t="shared" si="75"/>
        <v>50.275124999999996</v>
      </c>
      <c r="O306" s="39">
        <f t="shared" si="76"/>
        <v>12084.054031281808</v>
      </c>
      <c r="P306" s="40">
        <f t="shared" si="77"/>
        <v>17247.557539911362</v>
      </c>
      <c r="Q306" s="40">
        <f>S306*F306+T306*G306+AS305*(1+$G$9/252)</f>
        <v>89.26217919237591</v>
      </c>
      <c r="R306" s="41">
        <f t="shared" si="80"/>
        <v>29420.873750385548</v>
      </c>
      <c r="S306" s="36">
        <f>AU305*H305</f>
        <v>165.53498672988778</v>
      </c>
      <c r="T306" s="37">
        <f>AV305*I305</f>
        <v>343.23497591863406</v>
      </c>
      <c r="U306" s="57">
        <f t="shared" si="83"/>
        <v>0.41073063070138943</v>
      </c>
      <c r="V306" s="58">
        <f t="shared" si="81"/>
        <v>0.58623539485075082</v>
      </c>
      <c r="W306" s="59">
        <f t="shared" si="82"/>
        <v>3.033974447859699E-3</v>
      </c>
      <c r="Y306" s="7">
        <f t="shared" si="78"/>
        <v>0</v>
      </c>
      <c r="Z306" s="40"/>
      <c r="AA306" s="40"/>
      <c r="AB306" s="40"/>
      <c r="AC306" s="40"/>
      <c r="AD306" s="40"/>
      <c r="AE306" s="40"/>
      <c r="AF306" s="40"/>
      <c r="AG306" s="41"/>
      <c r="AH306" s="40"/>
      <c r="AI306" s="40"/>
      <c r="AJ306" s="40"/>
      <c r="AK306" s="40"/>
      <c r="AL306" s="40"/>
      <c r="AM306" s="41"/>
      <c r="AN306" s="36">
        <f>Y306*(IF(AND(AH306&gt;0,AI306&lt;0),AH306,0)+IF(AND(AJ306&lt;0,AK306&gt;0),AJ306,0)+IF(AND(AL306&gt;0,AM306&gt;0),AL306,0))</f>
        <v>0</v>
      </c>
      <c r="AO306" s="37">
        <f>Y306*(IF(AND(AH306&gt;0,AI306&lt;0),AI306,0)+IF(AND(AJ306&lt;0,AK306&gt;0),AK306,0)+IF(AND(AL306&gt;0,AM306&gt;0),AM306,0))</f>
        <v>0</v>
      </c>
      <c r="AQ306" s="40">
        <f>AU306*D306</f>
        <v>12084.054031281808</v>
      </c>
      <c r="AR306" s="40">
        <f>AV306*E306</f>
        <v>17247.557539911362</v>
      </c>
      <c r="AS306" s="40">
        <f>IF(AND(Y306&lt;&gt;0,AN306&lt;&gt;0),0,Q306)</f>
        <v>89.26217919237591</v>
      </c>
      <c r="AT306" s="41">
        <f t="shared" si="84"/>
        <v>29420.873750385548</v>
      </c>
      <c r="AU306" s="42">
        <f>S306+AN306</f>
        <v>165.53498672988778</v>
      </c>
      <c r="AV306" s="37">
        <f>T306+AO306</f>
        <v>343.23497591863406</v>
      </c>
      <c r="AW306" s="58">
        <f t="shared" si="69"/>
        <v>0.41073063070138943</v>
      </c>
      <c r="AX306" s="58">
        <f t="shared" si="70"/>
        <v>0.58623539485075082</v>
      </c>
      <c r="AY306" s="59">
        <f t="shared" si="71"/>
        <v>3.033974447859699E-3</v>
      </c>
      <c r="AZ306" s="54">
        <f t="shared" si="79"/>
        <v>-1.3515756477387897E-2</v>
      </c>
    </row>
    <row r="307" spans="3:52" x14ac:dyDescent="0.25">
      <c r="C307" s="35">
        <v>35115</v>
      </c>
      <c r="D307" s="36">
        <v>73.62</v>
      </c>
      <c r="E307" s="37">
        <v>49.75</v>
      </c>
      <c r="F307" s="38">
        <v>0</v>
      </c>
      <c r="G307" s="7">
        <v>0</v>
      </c>
      <c r="H307" s="38">
        <v>1</v>
      </c>
      <c r="I307" s="7">
        <v>1</v>
      </c>
      <c r="J307" s="36">
        <f t="shared" si="72"/>
        <v>73.583190000000002</v>
      </c>
      <c r="K307" s="37">
        <f t="shared" si="73"/>
        <v>49.725125000000006</v>
      </c>
      <c r="L307" s="36">
        <f t="shared" si="74"/>
        <v>73.656810000000007</v>
      </c>
      <c r="M307" s="37">
        <f t="shared" si="75"/>
        <v>49.774874999999994</v>
      </c>
      <c r="O307" s="39">
        <f t="shared" si="76"/>
        <v>12186.685723054339</v>
      </c>
      <c r="P307" s="40">
        <f t="shared" si="77"/>
        <v>17075.940051952046</v>
      </c>
      <c r="Q307" s="40">
        <f>S307*F307+T307*G307+AS306*(1+$G$9/252)</f>
        <v>89.265721342343852</v>
      </c>
      <c r="R307" s="41">
        <f t="shared" si="80"/>
        <v>29351.89149634873</v>
      </c>
      <c r="S307" s="36">
        <f>AU306*H306</f>
        <v>165.53498672988778</v>
      </c>
      <c r="T307" s="37">
        <f>AV306*I306</f>
        <v>343.23497591863406</v>
      </c>
      <c r="U307" s="57">
        <f t="shared" si="83"/>
        <v>0.41519251747609925</v>
      </c>
      <c r="V307" s="58">
        <f t="shared" si="81"/>
        <v>0.58176625700855533</v>
      </c>
      <c r="W307" s="59">
        <f t="shared" si="82"/>
        <v>3.0412255153453461E-3</v>
      </c>
      <c r="Y307" s="7">
        <f t="shared" si="78"/>
        <v>0</v>
      </c>
      <c r="Z307" s="40"/>
      <c r="AA307" s="40"/>
      <c r="AB307" s="40"/>
      <c r="AC307" s="40"/>
      <c r="AD307" s="40"/>
      <c r="AE307" s="40"/>
      <c r="AF307" s="40"/>
      <c r="AG307" s="41"/>
      <c r="AH307" s="40"/>
      <c r="AI307" s="40"/>
      <c r="AJ307" s="40"/>
      <c r="AK307" s="40"/>
      <c r="AL307" s="40"/>
      <c r="AM307" s="41"/>
      <c r="AN307" s="36">
        <f>Y307*(IF(AND(AH307&gt;0,AI307&lt;0),AH307,0)+IF(AND(AJ307&lt;0,AK307&gt;0),AJ307,0)+IF(AND(AL307&gt;0,AM307&gt;0),AL307,0))</f>
        <v>0</v>
      </c>
      <c r="AO307" s="37">
        <f>Y307*(IF(AND(AH307&gt;0,AI307&lt;0),AI307,0)+IF(AND(AJ307&lt;0,AK307&gt;0),AK307,0)+IF(AND(AL307&gt;0,AM307&gt;0),AM307,0))</f>
        <v>0</v>
      </c>
      <c r="AQ307" s="40">
        <f>AU307*D307</f>
        <v>12186.685723054339</v>
      </c>
      <c r="AR307" s="40">
        <f>AV307*E307</f>
        <v>17075.940051952046</v>
      </c>
      <c r="AS307" s="40">
        <f>IF(AND(Y307&lt;&gt;0,AN307&lt;&gt;0),0,Q307)</f>
        <v>89.265721342343852</v>
      </c>
      <c r="AT307" s="41">
        <f t="shared" si="84"/>
        <v>29351.89149634873</v>
      </c>
      <c r="AU307" s="42">
        <f>S307+AN307</f>
        <v>165.53498672988778</v>
      </c>
      <c r="AV307" s="37">
        <f>T307+AO307</f>
        <v>343.23497591863406</v>
      </c>
      <c r="AW307" s="58">
        <f t="shared" si="69"/>
        <v>0.41519251747609925</v>
      </c>
      <c r="AX307" s="58">
        <f t="shared" si="70"/>
        <v>0.58176625700855533</v>
      </c>
      <c r="AY307" s="59">
        <f t="shared" si="71"/>
        <v>3.0412255153453461E-3</v>
      </c>
      <c r="AZ307" s="54">
        <f t="shared" si="79"/>
        <v>-2.3446704751899361E-3</v>
      </c>
    </row>
    <row r="308" spans="3:52" x14ac:dyDescent="0.25">
      <c r="C308" s="35">
        <v>35116</v>
      </c>
      <c r="D308" s="36">
        <v>75.56</v>
      </c>
      <c r="E308" s="37">
        <v>51.62</v>
      </c>
      <c r="F308" s="38">
        <v>0</v>
      </c>
      <c r="G308" s="7">
        <v>0</v>
      </c>
      <c r="H308" s="38">
        <v>1</v>
      </c>
      <c r="I308" s="7">
        <v>1</v>
      </c>
      <c r="J308" s="36">
        <f t="shared" si="72"/>
        <v>75.522220000000004</v>
      </c>
      <c r="K308" s="37">
        <f t="shared" si="73"/>
        <v>51.594189999999998</v>
      </c>
      <c r="L308" s="36">
        <f t="shared" si="74"/>
        <v>75.59778</v>
      </c>
      <c r="M308" s="37">
        <f t="shared" si="75"/>
        <v>51.645809999999997</v>
      </c>
      <c r="O308" s="39">
        <f t="shared" si="76"/>
        <v>12507.82359731032</v>
      </c>
      <c r="P308" s="40">
        <f t="shared" si="77"/>
        <v>17717.789456919891</v>
      </c>
      <c r="Q308" s="40">
        <f>S308*F308+T308*G308+AS307*(1+$G$9/252)</f>
        <v>89.269263632873304</v>
      </c>
      <c r="R308" s="41">
        <f t="shared" si="80"/>
        <v>30314.882317863085</v>
      </c>
      <c r="S308" s="36">
        <f>AU307*H307</f>
        <v>165.53498672988778</v>
      </c>
      <c r="T308" s="37">
        <f>AV307*I307</f>
        <v>343.23497591863406</v>
      </c>
      <c r="U308" s="57">
        <f t="shared" si="83"/>
        <v>0.41259680529718135</v>
      </c>
      <c r="V308" s="58">
        <f t="shared" si="81"/>
        <v>0.58445846073694507</v>
      </c>
      <c r="W308" s="59">
        <f t="shared" si="82"/>
        <v>2.9447339658736286E-3</v>
      </c>
      <c r="Y308" s="7">
        <f t="shared" si="78"/>
        <v>0</v>
      </c>
      <c r="Z308" s="40"/>
      <c r="AA308" s="40"/>
      <c r="AB308" s="40"/>
      <c r="AC308" s="40"/>
      <c r="AD308" s="40"/>
      <c r="AE308" s="40"/>
      <c r="AF308" s="40"/>
      <c r="AG308" s="41"/>
      <c r="AH308" s="40"/>
      <c r="AI308" s="40"/>
      <c r="AJ308" s="40"/>
      <c r="AK308" s="40"/>
      <c r="AL308" s="40"/>
      <c r="AM308" s="41"/>
      <c r="AN308" s="36">
        <f>Y308*(IF(AND(AH308&gt;0,AI308&lt;0),AH308,0)+IF(AND(AJ308&lt;0,AK308&gt;0),AJ308,0)+IF(AND(AL308&gt;0,AM308&gt;0),AL308,0))</f>
        <v>0</v>
      </c>
      <c r="AO308" s="37">
        <f>Y308*(IF(AND(AH308&gt;0,AI308&lt;0),AI308,0)+IF(AND(AJ308&lt;0,AK308&gt;0),AK308,0)+IF(AND(AL308&gt;0,AM308&gt;0),AM308,0))</f>
        <v>0</v>
      </c>
      <c r="AQ308" s="40">
        <f>AU308*D308</f>
        <v>12507.82359731032</v>
      </c>
      <c r="AR308" s="40">
        <f>AV308*E308</f>
        <v>17717.789456919891</v>
      </c>
      <c r="AS308" s="40">
        <f>IF(AND(Y308&lt;&gt;0,AN308&lt;&gt;0),0,Q308)</f>
        <v>89.269263632873304</v>
      </c>
      <c r="AT308" s="41">
        <f t="shared" si="84"/>
        <v>30314.882317863085</v>
      </c>
      <c r="AU308" s="42">
        <f>S308+AN308</f>
        <v>165.53498672988778</v>
      </c>
      <c r="AV308" s="37">
        <f>T308+AO308</f>
        <v>343.23497591863406</v>
      </c>
      <c r="AW308" s="58">
        <f t="shared" si="69"/>
        <v>0.41259680529718135</v>
      </c>
      <c r="AX308" s="58">
        <f t="shared" si="70"/>
        <v>0.58445846073694507</v>
      </c>
      <c r="AY308" s="59">
        <f t="shared" si="71"/>
        <v>2.9447339658736286E-3</v>
      </c>
      <c r="AZ308" s="54">
        <f t="shared" si="79"/>
        <v>3.2808475788831171E-2</v>
      </c>
    </row>
    <row r="309" spans="3:52" x14ac:dyDescent="0.25">
      <c r="C309" s="35">
        <v>35117</v>
      </c>
      <c r="D309" s="36">
        <v>77.62</v>
      </c>
      <c r="E309" s="37">
        <v>52.75</v>
      </c>
      <c r="F309" s="38">
        <v>0</v>
      </c>
      <c r="G309" s="7">
        <v>0</v>
      </c>
      <c r="H309" s="38">
        <v>1</v>
      </c>
      <c r="I309" s="7">
        <v>1</v>
      </c>
      <c r="J309" s="36">
        <f t="shared" si="72"/>
        <v>77.581190000000007</v>
      </c>
      <c r="K309" s="37">
        <f t="shared" si="73"/>
        <v>52.723625000000006</v>
      </c>
      <c r="L309" s="36">
        <f t="shared" si="74"/>
        <v>77.658810000000003</v>
      </c>
      <c r="M309" s="37">
        <f t="shared" si="75"/>
        <v>52.776374999999994</v>
      </c>
      <c r="O309" s="39">
        <f t="shared" si="76"/>
        <v>12848.82566997389</v>
      </c>
      <c r="P309" s="40">
        <f t="shared" si="77"/>
        <v>18105.644979707948</v>
      </c>
      <c r="Q309" s="40">
        <f>S309*F309+T309*G309+AS308*(1+$G$9/252)</f>
        <v>89.272806063969838</v>
      </c>
      <c r="R309" s="41">
        <f t="shared" si="80"/>
        <v>31043.743455745811</v>
      </c>
      <c r="S309" s="36">
        <f>AU308*H308</f>
        <v>165.53498672988778</v>
      </c>
      <c r="T309" s="37">
        <f>AV308*I308</f>
        <v>343.23497591863406</v>
      </c>
      <c r="U309" s="57">
        <f t="shared" si="83"/>
        <v>0.41389420990063402</v>
      </c>
      <c r="V309" s="58">
        <f t="shared" si="81"/>
        <v>0.58323008001655219</v>
      </c>
      <c r="W309" s="59">
        <f t="shared" si="82"/>
        <v>2.8757100828136935E-3</v>
      </c>
      <c r="Y309" s="7">
        <f t="shared" si="78"/>
        <v>0</v>
      </c>
      <c r="Z309" s="40"/>
      <c r="AA309" s="40"/>
      <c r="AB309" s="40"/>
      <c r="AC309" s="40"/>
      <c r="AD309" s="40"/>
      <c r="AE309" s="40"/>
      <c r="AF309" s="40"/>
      <c r="AG309" s="41"/>
      <c r="AH309" s="40"/>
      <c r="AI309" s="40"/>
      <c r="AJ309" s="40"/>
      <c r="AK309" s="40"/>
      <c r="AL309" s="40"/>
      <c r="AM309" s="41"/>
      <c r="AN309" s="36">
        <f>Y309*(IF(AND(AH309&gt;0,AI309&lt;0),AH309,0)+IF(AND(AJ309&lt;0,AK309&gt;0),AJ309,0)+IF(AND(AL309&gt;0,AM309&gt;0),AL309,0))</f>
        <v>0</v>
      </c>
      <c r="AO309" s="37">
        <f>Y309*(IF(AND(AH309&gt;0,AI309&lt;0),AI309,0)+IF(AND(AJ309&lt;0,AK309&gt;0),AK309,0)+IF(AND(AL309&gt;0,AM309&gt;0),AM309,0))</f>
        <v>0</v>
      </c>
      <c r="AQ309" s="40">
        <f>AU309*D309</f>
        <v>12848.82566997389</v>
      </c>
      <c r="AR309" s="40">
        <f>AV309*E309</f>
        <v>18105.644979707948</v>
      </c>
      <c r="AS309" s="40">
        <f>IF(AND(Y309&lt;&gt;0,AN309&lt;&gt;0),0,Q309)</f>
        <v>89.272806063969838</v>
      </c>
      <c r="AT309" s="41">
        <f t="shared" si="84"/>
        <v>31043.743455745811</v>
      </c>
      <c r="AU309" s="42">
        <f>S309+AN309</f>
        <v>165.53498672988778</v>
      </c>
      <c r="AV309" s="37">
        <f>T309+AO309</f>
        <v>343.23497591863406</v>
      </c>
      <c r="AW309" s="58">
        <f t="shared" si="69"/>
        <v>0.41389420990063402</v>
      </c>
      <c r="AX309" s="58">
        <f t="shared" si="70"/>
        <v>0.58323008001655219</v>
      </c>
      <c r="AY309" s="59">
        <f t="shared" si="71"/>
        <v>2.8757100828136935E-3</v>
      </c>
      <c r="AZ309" s="54">
        <f t="shared" si="79"/>
        <v>2.4043013930924673E-2</v>
      </c>
    </row>
    <row r="310" spans="3:52" x14ac:dyDescent="0.25">
      <c r="C310" s="35">
        <v>35118</v>
      </c>
      <c r="D310" s="36">
        <v>76.12</v>
      </c>
      <c r="E310" s="37">
        <v>52</v>
      </c>
      <c r="F310" s="38">
        <v>0</v>
      </c>
      <c r="G310" s="7">
        <v>0</v>
      </c>
      <c r="H310" s="38">
        <v>1</v>
      </c>
      <c r="I310" s="7">
        <v>1</v>
      </c>
      <c r="J310" s="36">
        <f t="shared" si="72"/>
        <v>76.081940000000003</v>
      </c>
      <c r="K310" s="37">
        <f t="shared" si="73"/>
        <v>51.974000000000004</v>
      </c>
      <c r="L310" s="36">
        <f t="shared" si="74"/>
        <v>76.158060000000006</v>
      </c>
      <c r="M310" s="37">
        <f t="shared" si="75"/>
        <v>52.025999999999996</v>
      </c>
      <c r="O310" s="39">
        <f t="shared" si="76"/>
        <v>12600.523189879059</v>
      </c>
      <c r="P310" s="40">
        <f t="shared" si="77"/>
        <v>17848.218747768973</v>
      </c>
      <c r="Q310" s="40">
        <f>S310*F310+T310*G310+AS309*(1+$G$9/252)</f>
        <v>89.276348635639039</v>
      </c>
      <c r="R310" s="41">
        <f t="shared" si="80"/>
        <v>30538.01828628367</v>
      </c>
      <c r="S310" s="36">
        <f>AU309*H309</f>
        <v>165.53498672988778</v>
      </c>
      <c r="T310" s="37">
        <f>AV309*I309</f>
        <v>343.23497591863406</v>
      </c>
      <c r="U310" s="57">
        <f t="shared" si="83"/>
        <v>0.41261757956110262</v>
      </c>
      <c r="V310" s="58">
        <f t="shared" si="81"/>
        <v>0.58445897112405643</v>
      </c>
      <c r="W310" s="59">
        <f t="shared" si="82"/>
        <v>2.9234493148410363E-3</v>
      </c>
      <c r="Y310" s="7">
        <f t="shared" si="78"/>
        <v>0</v>
      </c>
      <c r="Z310" s="40"/>
      <c r="AA310" s="40"/>
      <c r="AB310" s="40"/>
      <c r="AC310" s="40"/>
      <c r="AD310" s="40"/>
      <c r="AE310" s="40"/>
      <c r="AF310" s="40"/>
      <c r="AG310" s="41"/>
      <c r="AH310" s="40"/>
      <c r="AI310" s="40"/>
      <c r="AJ310" s="40"/>
      <c r="AK310" s="40"/>
      <c r="AL310" s="40"/>
      <c r="AM310" s="41"/>
      <c r="AN310" s="36">
        <f>Y310*(IF(AND(AH310&gt;0,AI310&lt;0),AH310,0)+IF(AND(AJ310&lt;0,AK310&gt;0),AJ310,0)+IF(AND(AL310&gt;0,AM310&gt;0),AL310,0))</f>
        <v>0</v>
      </c>
      <c r="AO310" s="37">
        <f>Y310*(IF(AND(AH310&gt;0,AI310&lt;0),AI310,0)+IF(AND(AJ310&lt;0,AK310&gt;0),AK310,0)+IF(AND(AL310&gt;0,AM310&gt;0),AM310,0))</f>
        <v>0</v>
      </c>
      <c r="AQ310" s="40">
        <f>AU310*D310</f>
        <v>12600.523189879059</v>
      </c>
      <c r="AR310" s="40">
        <f>AV310*E310</f>
        <v>17848.218747768973</v>
      </c>
      <c r="AS310" s="40">
        <f>IF(AND(Y310&lt;&gt;0,AN310&lt;&gt;0),0,Q310)</f>
        <v>89.276348635639039</v>
      </c>
      <c r="AT310" s="41">
        <f t="shared" si="84"/>
        <v>30538.01828628367</v>
      </c>
      <c r="AU310" s="42">
        <f>S310+AN310</f>
        <v>165.53498672988778</v>
      </c>
      <c r="AV310" s="37">
        <f>T310+AO310</f>
        <v>343.23497591863406</v>
      </c>
      <c r="AW310" s="58">
        <f t="shared" si="69"/>
        <v>0.41261757956110262</v>
      </c>
      <c r="AX310" s="58">
        <f t="shared" si="70"/>
        <v>0.58445897112405643</v>
      </c>
      <c r="AY310" s="59">
        <f t="shared" si="71"/>
        <v>2.9234493148410363E-3</v>
      </c>
      <c r="AZ310" s="54">
        <f t="shared" si="79"/>
        <v>-1.6290727636732116E-2</v>
      </c>
    </row>
    <row r="311" spans="3:52" x14ac:dyDescent="0.25">
      <c r="C311" s="35">
        <v>35121</v>
      </c>
      <c r="D311" s="36">
        <v>74.88</v>
      </c>
      <c r="E311" s="37">
        <v>50.75</v>
      </c>
      <c r="F311" s="38">
        <v>0</v>
      </c>
      <c r="G311" s="7">
        <v>0</v>
      </c>
      <c r="H311" s="38">
        <v>1</v>
      </c>
      <c r="I311" s="7">
        <v>1</v>
      </c>
      <c r="J311" s="36">
        <f t="shared" si="72"/>
        <v>74.842560000000006</v>
      </c>
      <c r="K311" s="37">
        <f t="shared" si="73"/>
        <v>50.724625000000003</v>
      </c>
      <c r="L311" s="36">
        <f t="shared" si="74"/>
        <v>74.917439999999985</v>
      </c>
      <c r="M311" s="37">
        <f t="shared" si="75"/>
        <v>50.775374999999997</v>
      </c>
      <c r="O311" s="39">
        <f t="shared" si="76"/>
        <v>12395.259806333996</v>
      </c>
      <c r="P311" s="40">
        <f t="shared" si="77"/>
        <v>17419.175027870679</v>
      </c>
      <c r="Q311" s="40">
        <f>S311*F311+T311*G311+AS310*(1+$G$9/252)</f>
        <v>89.279891347886476</v>
      </c>
      <c r="R311" s="41">
        <f t="shared" si="80"/>
        <v>29903.71472555256</v>
      </c>
      <c r="S311" s="36">
        <f>AU310*H310</f>
        <v>165.53498672988778</v>
      </c>
      <c r="T311" s="37">
        <f>AV310*I310</f>
        <v>343.23497591863406</v>
      </c>
      <c r="U311" s="57">
        <f t="shared" si="83"/>
        <v>0.41450568667117182</v>
      </c>
      <c r="V311" s="58">
        <f t="shared" si="81"/>
        <v>0.58250873470867115</v>
      </c>
      <c r="W311" s="59">
        <f t="shared" si="82"/>
        <v>2.9855786201570902E-3</v>
      </c>
      <c r="Y311" s="7">
        <f t="shared" si="78"/>
        <v>0</v>
      </c>
      <c r="Z311" s="40"/>
      <c r="AA311" s="40"/>
      <c r="AB311" s="40"/>
      <c r="AC311" s="40"/>
      <c r="AD311" s="40"/>
      <c r="AE311" s="40"/>
      <c r="AF311" s="40"/>
      <c r="AG311" s="41"/>
      <c r="AH311" s="40"/>
      <c r="AI311" s="40"/>
      <c r="AJ311" s="40"/>
      <c r="AK311" s="40"/>
      <c r="AL311" s="40"/>
      <c r="AM311" s="41"/>
      <c r="AN311" s="36">
        <f>Y311*(IF(AND(AH311&gt;0,AI311&lt;0),AH311,0)+IF(AND(AJ311&lt;0,AK311&gt;0),AJ311,0)+IF(AND(AL311&gt;0,AM311&gt;0),AL311,0))</f>
        <v>0</v>
      </c>
      <c r="AO311" s="37">
        <f>Y311*(IF(AND(AH311&gt;0,AI311&lt;0),AI311,0)+IF(AND(AJ311&lt;0,AK311&gt;0),AK311,0)+IF(AND(AL311&gt;0,AM311&gt;0),AM311,0))</f>
        <v>0</v>
      </c>
      <c r="AQ311" s="40">
        <f>AU311*D311</f>
        <v>12395.259806333996</v>
      </c>
      <c r="AR311" s="40">
        <f>AV311*E311</f>
        <v>17419.175027870679</v>
      </c>
      <c r="AS311" s="40">
        <f>IF(AND(Y311&lt;&gt;0,AN311&lt;&gt;0),0,Q311)</f>
        <v>89.279891347886476</v>
      </c>
      <c r="AT311" s="41">
        <f t="shared" si="84"/>
        <v>29903.71472555256</v>
      </c>
      <c r="AU311" s="42">
        <f>S311+AN311</f>
        <v>165.53498672988778</v>
      </c>
      <c r="AV311" s="37">
        <f>T311+AO311</f>
        <v>343.23497591863406</v>
      </c>
      <c r="AW311" s="58">
        <f t="shared" si="69"/>
        <v>0.41450568667117182</v>
      </c>
      <c r="AX311" s="58">
        <f t="shared" si="70"/>
        <v>0.58250873470867115</v>
      </c>
      <c r="AY311" s="59">
        <f t="shared" si="71"/>
        <v>2.9855786201570902E-3</v>
      </c>
      <c r="AZ311" s="54">
        <f t="shared" si="79"/>
        <v>-2.0770947046554467E-2</v>
      </c>
    </row>
    <row r="312" spans="3:52" x14ac:dyDescent="0.25">
      <c r="C312" s="35">
        <v>35122</v>
      </c>
      <c r="D312" s="36">
        <v>74.75</v>
      </c>
      <c r="E312" s="37">
        <v>50.5</v>
      </c>
      <c r="F312" s="38">
        <v>0</v>
      </c>
      <c r="G312" s="7">
        <v>3.4000000000000002E-2</v>
      </c>
      <c r="H312" s="38">
        <v>1</v>
      </c>
      <c r="I312" s="7">
        <v>1</v>
      </c>
      <c r="J312" s="36">
        <f t="shared" si="72"/>
        <v>74.712625000000003</v>
      </c>
      <c r="K312" s="37">
        <f t="shared" si="73"/>
        <v>50.47475</v>
      </c>
      <c r="L312" s="36">
        <f t="shared" si="74"/>
        <v>74.787374999999997</v>
      </c>
      <c r="M312" s="37">
        <f t="shared" si="75"/>
        <v>50.52525</v>
      </c>
      <c r="O312" s="39">
        <f t="shared" si="76"/>
        <v>12373.740258059112</v>
      </c>
      <c r="P312" s="40">
        <f t="shared" si="77"/>
        <v>17333.36628389102</v>
      </c>
      <c r="Q312" s="40">
        <f>S312*F312+T312*G312+AS311*(1+$G$9/252)</f>
        <v>100.9534233819513</v>
      </c>
      <c r="R312" s="41">
        <f t="shared" si="80"/>
        <v>29808.059965332082</v>
      </c>
      <c r="S312" s="36">
        <f>AU311*H311</f>
        <v>165.53498672988778</v>
      </c>
      <c r="T312" s="37">
        <f>AV311*I311</f>
        <v>343.23497591863406</v>
      </c>
      <c r="U312" s="57">
        <f t="shared" si="83"/>
        <v>0.41511390786418995</v>
      </c>
      <c r="V312" s="58">
        <f t="shared" si="81"/>
        <v>0.58149930938311289</v>
      </c>
      <c r="W312" s="59">
        <f t="shared" si="82"/>
        <v>3.3867827526972236E-3</v>
      </c>
      <c r="Y312" s="7">
        <f t="shared" si="78"/>
        <v>0</v>
      </c>
      <c r="Z312" s="40"/>
      <c r="AA312" s="40"/>
      <c r="AB312" s="40"/>
      <c r="AC312" s="40"/>
      <c r="AD312" s="40"/>
      <c r="AE312" s="40"/>
      <c r="AF312" s="40"/>
      <c r="AG312" s="41"/>
      <c r="AH312" s="40"/>
      <c r="AI312" s="40"/>
      <c r="AJ312" s="40"/>
      <c r="AK312" s="40"/>
      <c r="AL312" s="40"/>
      <c r="AM312" s="41"/>
      <c r="AN312" s="36">
        <f>Y312*(IF(AND(AH312&gt;0,AI312&lt;0),AH312,0)+IF(AND(AJ312&lt;0,AK312&gt;0),AJ312,0)+IF(AND(AL312&gt;0,AM312&gt;0),AL312,0))</f>
        <v>0</v>
      </c>
      <c r="AO312" s="37">
        <f>Y312*(IF(AND(AH312&gt;0,AI312&lt;0),AI312,0)+IF(AND(AJ312&lt;0,AK312&gt;0),AK312,0)+IF(AND(AL312&gt;0,AM312&gt;0),AM312,0))</f>
        <v>0</v>
      </c>
      <c r="AQ312" s="40">
        <f>AU312*D312</f>
        <v>12373.740258059112</v>
      </c>
      <c r="AR312" s="40">
        <f>AV312*E312</f>
        <v>17333.36628389102</v>
      </c>
      <c r="AS312" s="40">
        <f>IF(AND(Y312&lt;&gt;0,AN312&lt;&gt;0),0,Q312)</f>
        <v>100.9534233819513</v>
      </c>
      <c r="AT312" s="41">
        <f t="shared" si="84"/>
        <v>29808.059965332082</v>
      </c>
      <c r="AU312" s="42">
        <f>S312+AN312</f>
        <v>165.53498672988778</v>
      </c>
      <c r="AV312" s="37">
        <f>T312+AO312</f>
        <v>343.23497591863406</v>
      </c>
      <c r="AW312" s="58">
        <f t="shared" si="69"/>
        <v>0.41511390786418995</v>
      </c>
      <c r="AX312" s="58">
        <f t="shared" si="70"/>
        <v>0.58149930938311289</v>
      </c>
      <c r="AY312" s="59">
        <f t="shared" si="71"/>
        <v>3.3867827526972236E-3</v>
      </c>
      <c r="AZ312" s="54">
        <f t="shared" si="79"/>
        <v>-3.1987584518635703E-3</v>
      </c>
    </row>
    <row r="313" spans="3:52" x14ac:dyDescent="0.25">
      <c r="C313" s="35">
        <v>35123</v>
      </c>
      <c r="D313" s="36">
        <v>73.75</v>
      </c>
      <c r="E313" s="37">
        <v>49.62</v>
      </c>
      <c r="F313" s="38">
        <v>0</v>
      </c>
      <c r="G313" s="7">
        <v>0</v>
      </c>
      <c r="H313" s="38">
        <v>1</v>
      </c>
      <c r="I313" s="7">
        <v>1</v>
      </c>
      <c r="J313" s="36">
        <f t="shared" si="72"/>
        <v>73.713125000000005</v>
      </c>
      <c r="K313" s="37">
        <f t="shared" si="73"/>
        <v>49.595190000000002</v>
      </c>
      <c r="L313" s="36">
        <f t="shared" si="74"/>
        <v>73.786874999999995</v>
      </c>
      <c r="M313" s="37">
        <f t="shared" si="75"/>
        <v>49.644809999999993</v>
      </c>
      <c r="O313" s="39">
        <f t="shared" si="76"/>
        <v>12208.205271329223</v>
      </c>
      <c r="P313" s="40">
        <f t="shared" si="77"/>
        <v>17031.319505082622</v>
      </c>
      <c r="Q313" s="40">
        <f>S313*F313+T313*G313+AS312*(1+$G$9/252)</f>
        <v>100.95742947018073</v>
      </c>
      <c r="R313" s="41">
        <f t="shared" si="80"/>
        <v>29340.482205882028</v>
      </c>
      <c r="S313" s="36">
        <f>AU312*H312</f>
        <v>165.53498672988778</v>
      </c>
      <c r="T313" s="37">
        <f>AV312*I312</f>
        <v>343.23497591863406</v>
      </c>
      <c r="U313" s="57">
        <f t="shared" si="83"/>
        <v>0.41608741075433947</v>
      </c>
      <c r="V313" s="58">
        <f t="shared" si="81"/>
        <v>0.58047169728070358</v>
      </c>
      <c r="W313" s="59">
        <f t="shared" si="82"/>
        <v>3.4408919649569123E-3</v>
      </c>
      <c r="Y313" s="7">
        <f t="shared" si="78"/>
        <v>0</v>
      </c>
      <c r="Z313" s="40"/>
      <c r="AA313" s="40"/>
      <c r="AB313" s="40"/>
      <c r="AC313" s="40"/>
      <c r="AD313" s="40"/>
      <c r="AE313" s="40"/>
      <c r="AF313" s="40"/>
      <c r="AG313" s="41"/>
      <c r="AH313" s="40"/>
      <c r="AI313" s="40"/>
      <c r="AJ313" s="40"/>
      <c r="AK313" s="40"/>
      <c r="AL313" s="40"/>
      <c r="AM313" s="41"/>
      <c r="AN313" s="36">
        <f>Y313*(IF(AND(AH313&gt;0,AI313&lt;0),AH313,0)+IF(AND(AJ313&lt;0,AK313&gt;0),AJ313,0)+IF(AND(AL313&gt;0,AM313&gt;0),AL313,0))</f>
        <v>0</v>
      </c>
      <c r="AO313" s="37">
        <f>Y313*(IF(AND(AH313&gt;0,AI313&lt;0),AI313,0)+IF(AND(AJ313&lt;0,AK313&gt;0),AK313,0)+IF(AND(AL313&gt;0,AM313&gt;0),AM313,0))</f>
        <v>0</v>
      </c>
      <c r="AQ313" s="40">
        <f>AU313*D313</f>
        <v>12208.205271329223</v>
      </c>
      <c r="AR313" s="40">
        <f>AV313*E313</f>
        <v>17031.319505082622</v>
      </c>
      <c r="AS313" s="40">
        <f>IF(AND(Y313&lt;&gt;0,AN313&lt;&gt;0),0,Q313)</f>
        <v>100.95742947018073</v>
      </c>
      <c r="AT313" s="41">
        <f t="shared" si="84"/>
        <v>29340.482205882028</v>
      </c>
      <c r="AU313" s="42">
        <f>S313+AN313</f>
        <v>165.53498672988778</v>
      </c>
      <c r="AV313" s="37">
        <f>T313+AO313</f>
        <v>343.23497591863406</v>
      </c>
      <c r="AW313" s="58">
        <f t="shared" si="69"/>
        <v>0.41608741075433947</v>
      </c>
      <c r="AX313" s="58">
        <f t="shared" si="70"/>
        <v>0.58047169728070358</v>
      </c>
      <c r="AY313" s="59">
        <f t="shared" si="71"/>
        <v>3.4408919649569123E-3</v>
      </c>
      <c r="AZ313" s="54">
        <f t="shared" si="79"/>
        <v>-1.5686286192186483E-2</v>
      </c>
    </row>
    <row r="314" spans="3:52" x14ac:dyDescent="0.25">
      <c r="C314" s="35">
        <v>35124</v>
      </c>
      <c r="D314" s="36">
        <v>74</v>
      </c>
      <c r="E314" s="37">
        <v>50</v>
      </c>
      <c r="F314" s="38">
        <v>0</v>
      </c>
      <c r="G314" s="7">
        <v>0</v>
      </c>
      <c r="H314" s="38">
        <v>1</v>
      </c>
      <c r="I314" s="7">
        <v>1</v>
      </c>
      <c r="J314" s="36">
        <f t="shared" si="72"/>
        <v>73.963000000000008</v>
      </c>
      <c r="K314" s="37">
        <f t="shared" si="73"/>
        <v>49.975000000000001</v>
      </c>
      <c r="L314" s="36">
        <f t="shared" si="74"/>
        <v>74.036999999999992</v>
      </c>
      <c r="M314" s="37">
        <f t="shared" si="75"/>
        <v>50.024999999999999</v>
      </c>
      <c r="O314" s="39">
        <f t="shared" si="76"/>
        <v>12249.589018011695</v>
      </c>
      <c r="P314" s="40">
        <f t="shared" si="77"/>
        <v>17161.748795931704</v>
      </c>
      <c r="Q314" s="40">
        <f>S314*F314+T314*G314+AS313*(1+$G$9/252)</f>
        <v>100.96143571738192</v>
      </c>
      <c r="R314" s="41">
        <f t="shared" si="80"/>
        <v>29512.29924966078</v>
      </c>
      <c r="S314" s="36">
        <f>AU313*H313</f>
        <v>165.53498672988778</v>
      </c>
      <c r="T314" s="37">
        <f>AV313*I313</f>
        <v>343.23497591863406</v>
      </c>
      <c r="U314" s="57">
        <f t="shared" si="83"/>
        <v>0.41506725431270808</v>
      </c>
      <c r="V314" s="58">
        <f t="shared" si="81"/>
        <v>0.58151175043160908</v>
      </c>
      <c r="W314" s="59">
        <f t="shared" si="82"/>
        <v>3.4209952556828451E-3</v>
      </c>
      <c r="Y314" s="7">
        <f t="shared" si="78"/>
        <v>0</v>
      </c>
      <c r="Z314" s="40"/>
      <c r="AA314" s="40"/>
      <c r="AB314" s="40"/>
      <c r="AC314" s="40"/>
      <c r="AD314" s="40"/>
      <c r="AE314" s="40"/>
      <c r="AF314" s="40"/>
      <c r="AG314" s="41"/>
      <c r="AH314" s="40"/>
      <c r="AI314" s="40"/>
      <c r="AJ314" s="40"/>
      <c r="AK314" s="40"/>
      <c r="AL314" s="40"/>
      <c r="AM314" s="41"/>
      <c r="AN314" s="36">
        <f>Y314*(IF(AND(AH314&gt;0,AI314&lt;0),AH314,0)+IF(AND(AJ314&lt;0,AK314&gt;0),AJ314,0)+IF(AND(AL314&gt;0,AM314&gt;0),AL314,0))</f>
        <v>0</v>
      </c>
      <c r="AO314" s="37">
        <f>Y314*(IF(AND(AH314&gt;0,AI314&lt;0),AI314,0)+IF(AND(AJ314&lt;0,AK314&gt;0),AK314,0)+IF(AND(AL314&gt;0,AM314&gt;0),AM314,0))</f>
        <v>0</v>
      </c>
      <c r="AQ314" s="40">
        <f>AU314*D314</f>
        <v>12249.589018011695</v>
      </c>
      <c r="AR314" s="40">
        <f>AV314*E314</f>
        <v>17161.748795931704</v>
      </c>
      <c r="AS314" s="40">
        <f>IF(AND(Y314&lt;&gt;0,AN314&lt;&gt;0),0,Q314)</f>
        <v>100.96143571738192</v>
      </c>
      <c r="AT314" s="41">
        <f t="shared" si="84"/>
        <v>29512.29924966078</v>
      </c>
      <c r="AU314" s="42">
        <f>S314+AN314</f>
        <v>165.53498672988778</v>
      </c>
      <c r="AV314" s="37">
        <f>T314+AO314</f>
        <v>343.23497591863406</v>
      </c>
      <c r="AW314" s="58">
        <f t="shared" si="69"/>
        <v>0.41506725431270808</v>
      </c>
      <c r="AX314" s="58">
        <f t="shared" si="70"/>
        <v>0.58151175043160908</v>
      </c>
      <c r="AY314" s="59">
        <f t="shared" si="71"/>
        <v>3.4209952556828451E-3</v>
      </c>
      <c r="AZ314" s="54">
        <f t="shared" si="79"/>
        <v>5.855972051621805E-3</v>
      </c>
    </row>
    <row r="315" spans="3:52" x14ac:dyDescent="0.25">
      <c r="C315" s="35">
        <v>35125</v>
      </c>
      <c r="D315" s="36">
        <v>74.12</v>
      </c>
      <c r="E315" s="37">
        <v>50.38</v>
      </c>
      <c r="F315" s="38">
        <v>0</v>
      </c>
      <c r="G315" s="7">
        <v>0</v>
      </c>
      <c r="H315" s="38">
        <v>1</v>
      </c>
      <c r="I315" s="7">
        <v>1</v>
      </c>
      <c r="J315" s="36">
        <f t="shared" si="72"/>
        <v>74.082940000000008</v>
      </c>
      <c r="K315" s="37">
        <f t="shared" si="73"/>
        <v>50.354810000000008</v>
      </c>
      <c r="L315" s="36">
        <f t="shared" si="74"/>
        <v>74.157060000000001</v>
      </c>
      <c r="M315" s="37">
        <f t="shared" si="75"/>
        <v>50.405189999999997</v>
      </c>
      <c r="O315" s="39">
        <f t="shared" si="76"/>
        <v>12269.453216419282</v>
      </c>
      <c r="P315" s="40">
        <f t="shared" si="77"/>
        <v>17292.178086780787</v>
      </c>
      <c r="Q315" s="40">
        <f>S315*F315+T315*G315+AS314*(1+$G$9/252)</f>
        <v>100.96544212356117</v>
      </c>
      <c r="R315" s="41">
        <f t="shared" si="80"/>
        <v>29662.59674532363</v>
      </c>
      <c r="S315" s="36">
        <f>AU314*H314</f>
        <v>165.53498672988778</v>
      </c>
      <c r="T315" s="37">
        <f>AV314*I314</f>
        <v>343.23497591863406</v>
      </c>
      <c r="U315" s="57">
        <f t="shared" si="83"/>
        <v>0.41363382045618063</v>
      </c>
      <c r="V315" s="58">
        <f t="shared" si="81"/>
        <v>0.58296238307278114</v>
      </c>
      <c r="W315" s="59">
        <f t="shared" si="82"/>
        <v>3.40379647103818E-3</v>
      </c>
      <c r="Y315" s="7">
        <f t="shared" si="78"/>
        <v>0</v>
      </c>
      <c r="Z315" s="40"/>
      <c r="AA315" s="40"/>
      <c r="AB315" s="40"/>
      <c r="AC315" s="40"/>
      <c r="AD315" s="40"/>
      <c r="AE315" s="40"/>
      <c r="AF315" s="40"/>
      <c r="AG315" s="41"/>
      <c r="AH315" s="40"/>
      <c r="AI315" s="40"/>
      <c r="AJ315" s="40"/>
      <c r="AK315" s="40"/>
      <c r="AL315" s="40"/>
      <c r="AM315" s="41"/>
      <c r="AN315" s="36">
        <f>Y315*(IF(AND(AH315&gt;0,AI315&lt;0),AH315,0)+IF(AND(AJ315&lt;0,AK315&gt;0),AJ315,0)+IF(AND(AL315&gt;0,AM315&gt;0),AL315,0))</f>
        <v>0</v>
      </c>
      <c r="AO315" s="37">
        <f>Y315*(IF(AND(AH315&gt;0,AI315&lt;0),AI315,0)+IF(AND(AJ315&lt;0,AK315&gt;0),AK315,0)+IF(AND(AL315&gt;0,AM315&gt;0),AM315,0))</f>
        <v>0</v>
      </c>
      <c r="AQ315" s="40">
        <f>AU315*D315</f>
        <v>12269.453216419282</v>
      </c>
      <c r="AR315" s="40">
        <f>AV315*E315</f>
        <v>17292.178086780787</v>
      </c>
      <c r="AS315" s="40">
        <f>IF(AND(Y315&lt;&gt;0,AN315&lt;&gt;0),0,Q315)</f>
        <v>100.96544212356117</v>
      </c>
      <c r="AT315" s="41">
        <f t="shared" si="84"/>
        <v>29662.59674532363</v>
      </c>
      <c r="AU315" s="42">
        <f>S315+AN315</f>
        <v>165.53498672988778</v>
      </c>
      <c r="AV315" s="37">
        <f>T315+AO315</f>
        <v>343.23497591863406</v>
      </c>
      <c r="AW315" s="58">
        <f t="shared" si="69"/>
        <v>0.41363382045618063</v>
      </c>
      <c r="AX315" s="58">
        <f t="shared" si="70"/>
        <v>0.58296238307278114</v>
      </c>
      <c r="AY315" s="59">
        <f t="shared" si="71"/>
        <v>3.40379647103818E-3</v>
      </c>
      <c r="AZ315" s="54">
        <f t="shared" si="79"/>
        <v>5.0927070910808947E-3</v>
      </c>
    </row>
    <row r="316" spans="3:52" x14ac:dyDescent="0.25">
      <c r="C316" s="35">
        <v>35128</v>
      </c>
      <c r="D316" s="36">
        <v>74.75</v>
      </c>
      <c r="E316" s="37">
        <v>51.38</v>
      </c>
      <c r="F316" s="38">
        <v>0</v>
      </c>
      <c r="G316" s="7">
        <v>0</v>
      </c>
      <c r="H316" s="38">
        <v>1</v>
      </c>
      <c r="I316" s="7">
        <v>1</v>
      </c>
      <c r="J316" s="36">
        <f t="shared" si="72"/>
        <v>74.712625000000003</v>
      </c>
      <c r="K316" s="37">
        <f t="shared" si="73"/>
        <v>51.354310000000005</v>
      </c>
      <c r="L316" s="36">
        <f t="shared" si="74"/>
        <v>74.787374999999997</v>
      </c>
      <c r="M316" s="37">
        <f t="shared" si="75"/>
        <v>51.40569</v>
      </c>
      <c r="O316" s="39">
        <f t="shared" si="76"/>
        <v>12373.740258059112</v>
      </c>
      <c r="P316" s="40">
        <f t="shared" si="77"/>
        <v>17635.413062699419</v>
      </c>
      <c r="Q316" s="40">
        <f>S316*F316+T316*G316+AS315*(1+$G$9/252)</f>
        <v>100.9694486887248</v>
      </c>
      <c r="R316" s="41">
        <f t="shared" si="80"/>
        <v>30110.122769447255</v>
      </c>
      <c r="S316" s="36">
        <f>AU315*H315</f>
        <v>165.53498672988778</v>
      </c>
      <c r="T316" s="37">
        <f>AV315*I315</f>
        <v>343.23497591863406</v>
      </c>
      <c r="U316" s="57">
        <f t="shared" si="83"/>
        <v>0.41094951198985968</v>
      </c>
      <c r="V316" s="58">
        <f t="shared" si="81"/>
        <v>0.58569714901973347</v>
      </c>
      <c r="W316" s="59">
        <f t="shared" si="82"/>
        <v>3.3533389904068576E-3</v>
      </c>
      <c r="Y316" s="7">
        <f t="shared" si="78"/>
        <v>0</v>
      </c>
      <c r="Z316" s="40"/>
      <c r="AA316" s="40"/>
      <c r="AB316" s="40"/>
      <c r="AC316" s="40"/>
      <c r="AD316" s="40"/>
      <c r="AE316" s="40"/>
      <c r="AF316" s="40"/>
      <c r="AG316" s="41"/>
      <c r="AH316" s="40"/>
      <c r="AI316" s="40"/>
      <c r="AJ316" s="40"/>
      <c r="AK316" s="40"/>
      <c r="AL316" s="40"/>
      <c r="AM316" s="41"/>
      <c r="AN316" s="36">
        <f>Y316*(IF(AND(AH316&gt;0,AI316&lt;0),AH316,0)+IF(AND(AJ316&lt;0,AK316&gt;0),AJ316,0)+IF(AND(AL316&gt;0,AM316&gt;0),AL316,0))</f>
        <v>0</v>
      </c>
      <c r="AO316" s="37">
        <f>Y316*(IF(AND(AH316&gt;0,AI316&lt;0),AI316,0)+IF(AND(AJ316&lt;0,AK316&gt;0),AK316,0)+IF(AND(AL316&gt;0,AM316&gt;0),AM316,0))</f>
        <v>0</v>
      </c>
      <c r="AQ316" s="40">
        <f>AU316*D316</f>
        <v>12373.740258059112</v>
      </c>
      <c r="AR316" s="40">
        <f>AV316*E316</f>
        <v>17635.413062699419</v>
      </c>
      <c r="AS316" s="40">
        <f>IF(AND(Y316&lt;&gt;0,AN316&lt;&gt;0),0,Q316)</f>
        <v>100.9694486887248</v>
      </c>
      <c r="AT316" s="41">
        <f t="shared" si="84"/>
        <v>30110.122769447255</v>
      </c>
      <c r="AU316" s="42">
        <f>S316+AN316</f>
        <v>165.53498672988778</v>
      </c>
      <c r="AV316" s="37">
        <f>T316+AO316</f>
        <v>343.23497591863406</v>
      </c>
      <c r="AW316" s="58">
        <f t="shared" si="69"/>
        <v>0.41094951198985968</v>
      </c>
      <c r="AX316" s="58">
        <f t="shared" si="70"/>
        <v>0.58569714901973347</v>
      </c>
      <c r="AY316" s="59">
        <f t="shared" si="71"/>
        <v>3.3533389904068576E-3</v>
      </c>
      <c r="AZ316" s="54">
        <f t="shared" si="79"/>
        <v>1.5087216671081816E-2</v>
      </c>
    </row>
    <row r="317" spans="3:52" x14ac:dyDescent="0.25">
      <c r="C317" s="35">
        <v>35129</v>
      </c>
      <c r="D317" s="36">
        <v>75.38</v>
      </c>
      <c r="E317" s="37">
        <v>52.75</v>
      </c>
      <c r="F317" s="38">
        <v>0</v>
      </c>
      <c r="G317" s="7">
        <v>0</v>
      </c>
      <c r="H317" s="38">
        <v>1</v>
      </c>
      <c r="I317" s="7">
        <v>1</v>
      </c>
      <c r="J317" s="36">
        <f t="shared" si="72"/>
        <v>75.342309999999998</v>
      </c>
      <c r="K317" s="37">
        <f t="shared" si="73"/>
        <v>52.723625000000006</v>
      </c>
      <c r="L317" s="36">
        <f t="shared" si="74"/>
        <v>75.417689999999993</v>
      </c>
      <c r="M317" s="37">
        <f t="shared" si="75"/>
        <v>52.776374999999994</v>
      </c>
      <c r="O317" s="39">
        <f t="shared" si="76"/>
        <v>12478.027299698941</v>
      </c>
      <c r="P317" s="40">
        <f t="shared" si="77"/>
        <v>18105.644979707948</v>
      </c>
      <c r="Q317" s="40">
        <f>S317*F317+T317*G317+AS316*(1+$G$9/252)</f>
        <v>100.9734554128791</v>
      </c>
      <c r="R317" s="41">
        <f t="shared" si="80"/>
        <v>30684.645734819769</v>
      </c>
      <c r="S317" s="36">
        <f>AU316*H316</f>
        <v>165.53498672988778</v>
      </c>
      <c r="T317" s="37">
        <f>AV316*I316</f>
        <v>343.23497591863406</v>
      </c>
      <c r="U317" s="57">
        <f t="shared" si="83"/>
        <v>0.40665378403047192</v>
      </c>
      <c r="V317" s="58">
        <f t="shared" si="81"/>
        <v>0.59005553253503429</v>
      </c>
      <c r="W317" s="59">
        <f t="shared" si="82"/>
        <v>3.2906834344936975E-3</v>
      </c>
      <c r="Y317" s="7">
        <f t="shared" si="78"/>
        <v>0</v>
      </c>
      <c r="Z317" s="40"/>
      <c r="AA317" s="40"/>
      <c r="AB317" s="40"/>
      <c r="AC317" s="40"/>
      <c r="AD317" s="40"/>
      <c r="AE317" s="40"/>
      <c r="AF317" s="40"/>
      <c r="AG317" s="41"/>
      <c r="AH317" s="40"/>
      <c r="AI317" s="40"/>
      <c r="AJ317" s="40"/>
      <c r="AK317" s="40"/>
      <c r="AL317" s="40"/>
      <c r="AM317" s="41"/>
      <c r="AN317" s="36">
        <f>Y317*(IF(AND(AH317&gt;0,AI317&lt;0),AH317,0)+IF(AND(AJ317&lt;0,AK317&gt;0),AJ317,0)+IF(AND(AL317&gt;0,AM317&gt;0),AL317,0))</f>
        <v>0</v>
      </c>
      <c r="AO317" s="37">
        <f>Y317*(IF(AND(AH317&gt;0,AI317&lt;0),AI317,0)+IF(AND(AJ317&lt;0,AK317&gt;0),AK317,0)+IF(AND(AL317&gt;0,AM317&gt;0),AM317,0))</f>
        <v>0</v>
      </c>
      <c r="AQ317" s="40">
        <f>AU317*D317</f>
        <v>12478.027299698941</v>
      </c>
      <c r="AR317" s="40">
        <f>AV317*E317</f>
        <v>18105.644979707948</v>
      </c>
      <c r="AS317" s="40">
        <f>IF(AND(Y317&lt;&gt;0,AN317&lt;&gt;0),0,Q317)</f>
        <v>100.9734554128791</v>
      </c>
      <c r="AT317" s="41">
        <f t="shared" si="84"/>
        <v>30684.645734819769</v>
      </c>
      <c r="AU317" s="42">
        <f>S317+AN317</f>
        <v>165.53498672988778</v>
      </c>
      <c r="AV317" s="37">
        <f>T317+AO317</f>
        <v>343.23497591863406</v>
      </c>
      <c r="AW317" s="58">
        <f t="shared" si="69"/>
        <v>0.40665378403047192</v>
      </c>
      <c r="AX317" s="58">
        <f t="shared" si="70"/>
        <v>0.59005553253503429</v>
      </c>
      <c r="AY317" s="59">
        <f t="shared" si="71"/>
        <v>3.2906834344936975E-3</v>
      </c>
      <c r="AZ317" s="54">
        <f t="shared" si="79"/>
        <v>1.908072477059064E-2</v>
      </c>
    </row>
    <row r="318" spans="3:52" x14ac:dyDescent="0.25">
      <c r="C318" s="35">
        <v>35130</v>
      </c>
      <c r="D318" s="36">
        <v>74.25</v>
      </c>
      <c r="E318" s="37">
        <v>52.38</v>
      </c>
      <c r="F318" s="38">
        <v>0</v>
      </c>
      <c r="G318" s="7">
        <v>0</v>
      </c>
      <c r="H318" s="38">
        <v>1</v>
      </c>
      <c r="I318" s="7">
        <v>1</v>
      </c>
      <c r="J318" s="36">
        <f t="shared" si="72"/>
        <v>74.212875000000011</v>
      </c>
      <c r="K318" s="37">
        <f t="shared" si="73"/>
        <v>52.353810000000003</v>
      </c>
      <c r="L318" s="36">
        <f t="shared" si="74"/>
        <v>74.287124999999989</v>
      </c>
      <c r="M318" s="37">
        <f t="shared" si="75"/>
        <v>52.406190000000002</v>
      </c>
      <c r="O318" s="39">
        <f t="shared" si="76"/>
        <v>12290.972764694168</v>
      </c>
      <c r="P318" s="40">
        <f t="shared" si="77"/>
        <v>17978.648038618052</v>
      </c>
      <c r="Q318" s="40">
        <f>S318*F318+T318*G318+AS317*(1+$G$9/252)</f>
        <v>100.9774622960304</v>
      </c>
      <c r="R318" s="41">
        <f t="shared" si="80"/>
        <v>30370.598265608252</v>
      </c>
      <c r="S318" s="36">
        <f>AU317*H317</f>
        <v>165.53498672988778</v>
      </c>
      <c r="T318" s="37">
        <f>AV317*I317</f>
        <v>343.23497591863406</v>
      </c>
      <c r="U318" s="57">
        <f t="shared" si="83"/>
        <v>0.4046997249511709</v>
      </c>
      <c r="V318" s="58">
        <f t="shared" si="81"/>
        <v>0.59197543233704164</v>
      </c>
      <c r="W318" s="59">
        <f t="shared" si="82"/>
        <v>3.3248427117873918E-3</v>
      </c>
      <c r="Y318" s="7">
        <f t="shared" si="78"/>
        <v>0</v>
      </c>
      <c r="Z318" s="40"/>
      <c r="AA318" s="40"/>
      <c r="AB318" s="40"/>
      <c r="AC318" s="40"/>
      <c r="AD318" s="40"/>
      <c r="AE318" s="40"/>
      <c r="AF318" s="40"/>
      <c r="AG318" s="41"/>
      <c r="AH318" s="40"/>
      <c r="AI318" s="40"/>
      <c r="AJ318" s="40"/>
      <c r="AK318" s="40"/>
      <c r="AL318" s="40"/>
      <c r="AM318" s="41"/>
      <c r="AN318" s="36">
        <f>Y318*(IF(AND(AH318&gt;0,AI318&lt;0),AH318,0)+IF(AND(AJ318&lt;0,AK318&gt;0),AJ318,0)+IF(AND(AL318&gt;0,AM318&gt;0),AL318,0))</f>
        <v>0</v>
      </c>
      <c r="AO318" s="37">
        <f>Y318*(IF(AND(AH318&gt;0,AI318&lt;0),AI318,0)+IF(AND(AJ318&lt;0,AK318&gt;0),AK318,0)+IF(AND(AL318&gt;0,AM318&gt;0),AM318,0))</f>
        <v>0</v>
      </c>
      <c r="AQ318" s="40">
        <f>AU318*D318</f>
        <v>12290.972764694168</v>
      </c>
      <c r="AR318" s="40">
        <f>AV318*E318</f>
        <v>17978.648038618052</v>
      </c>
      <c r="AS318" s="40">
        <f>IF(AND(Y318&lt;&gt;0,AN318&lt;&gt;0),0,Q318)</f>
        <v>100.9774622960304</v>
      </c>
      <c r="AT318" s="41">
        <f t="shared" si="84"/>
        <v>30370.598265608252</v>
      </c>
      <c r="AU318" s="42">
        <f>S318+AN318</f>
        <v>165.53498672988778</v>
      </c>
      <c r="AV318" s="37">
        <f>T318+AO318</f>
        <v>343.23497591863406</v>
      </c>
      <c r="AW318" s="58">
        <f t="shared" si="69"/>
        <v>0.4046997249511709</v>
      </c>
      <c r="AX318" s="58">
        <f t="shared" si="70"/>
        <v>0.59197543233704164</v>
      </c>
      <c r="AY318" s="59">
        <f t="shared" si="71"/>
        <v>3.3248427117873918E-3</v>
      </c>
      <c r="AZ318" s="54">
        <f t="shared" si="79"/>
        <v>-1.0234678018626986E-2</v>
      </c>
    </row>
    <row r="319" spans="3:52" x14ac:dyDescent="0.25">
      <c r="C319" s="35">
        <v>35131</v>
      </c>
      <c r="D319" s="36">
        <v>72.75</v>
      </c>
      <c r="E319" s="37">
        <v>52.62</v>
      </c>
      <c r="F319" s="38">
        <v>0</v>
      </c>
      <c r="G319" s="7">
        <v>0</v>
      </c>
      <c r="H319" s="38">
        <v>1</v>
      </c>
      <c r="I319" s="7">
        <v>1</v>
      </c>
      <c r="J319" s="36">
        <f t="shared" si="72"/>
        <v>72.713625000000008</v>
      </c>
      <c r="K319" s="37">
        <f t="shared" si="73"/>
        <v>52.593690000000002</v>
      </c>
      <c r="L319" s="36">
        <f t="shared" si="74"/>
        <v>72.786374999999992</v>
      </c>
      <c r="M319" s="37">
        <f t="shared" si="75"/>
        <v>52.646309999999993</v>
      </c>
      <c r="O319" s="39">
        <f t="shared" si="76"/>
        <v>12042.670284599335</v>
      </c>
      <c r="P319" s="40">
        <f t="shared" si="77"/>
        <v>18061.024432838523</v>
      </c>
      <c r="Q319" s="40">
        <f>S319*F319+T319*G319+AS318*(1+$G$9/252)</f>
        <v>100.98146933818499</v>
      </c>
      <c r="R319" s="41">
        <f t="shared" si="80"/>
        <v>30204.676186776043</v>
      </c>
      <c r="S319" s="36">
        <f>AU318*H318</f>
        <v>165.53498672988778</v>
      </c>
      <c r="T319" s="37">
        <f>AV318*I318</f>
        <v>343.23497591863406</v>
      </c>
      <c r="U319" s="57">
        <f t="shared" si="83"/>
        <v>0.39870218141493452</v>
      </c>
      <c r="V319" s="58">
        <f t="shared" si="81"/>
        <v>0.59795457899150894</v>
      </c>
      <c r="W319" s="59">
        <f t="shared" si="82"/>
        <v>3.3432395935565715E-3</v>
      </c>
      <c r="Y319" s="7">
        <f t="shared" si="78"/>
        <v>0</v>
      </c>
      <c r="Z319" s="40"/>
      <c r="AA319" s="40"/>
      <c r="AB319" s="40"/>
      <c r="AC319" s="40"/>
      <c r="AD319" s="40"/>
      <c r="AE319" s="40"/>
      <c r="AF319" s="40"/>
      <c r="AG319" s="41"/>
      <c r="AH319" s="40"/>
      <c r="AI319" s="40"/>
      <c r="AJ319" s="40"/>
      <c r="AK319" s="40"/>
      <c r="AL319" s="40"/>
      <c r="AM319" s="41"/>
      <c r="AN319" s="36">
        <f>Y319*(IF(AND(AH319&gt;0,AI319&lt;0),AH319,0)+IF(AND(AJ319&lt;0,AK319&gt;0),AJ319,0)+IF(AND(AL319&gt;0,AM319&gt;0),AL319,0))</f>
        <v>0</v>
      </c>
      <c r="AO319" s="37">
        <f>Y319*(IF(AND(AH319&gt;0,AI319&lt;0),AI319,0)+IF(AND(AJ319&lt;0,AK319&gt;0),AK319,0)+IF(AND(AL319&gt;0,AM319&gt;0),AM319,0))</f>
        <v>0</v>
      </c>
      <c r="AQ319" s="40">
        <f>AU319*D319</f>
        <v>12042.670284599335</v>
      </c>
      <c r="AR319" s="40">
        <f>AV319*E319</f>
        <v>18061.024432838523</v>
      </c>
      <c r="AS319" s="40">
        <f>IF(AND(Y319&lt;&gt;0,AN319&lt;&gt;0),0,Q319)</f>
        <v>100.98146933818499</v>
      </c>
      <c r="AT319" s="41">
        <f t="shared" si="84"/>
        <v>30204.676186776043</v>
      </c>
      <c r="AU319" s="42">
        <f>S319+AN319</f>
        <v>165.53498672988778</v>
      </c>
      <c r="AV319" s="37">
        <f>T319+AO319</f>
        <v>343.23497591863406</v>
      </c>
      <c r="AW319" s="58">
        <f t="shared" si="69"/>
        <v>0.39870218141493452</v>
      </c>
      <c r="AX319" s="58">
        <f t="shared" si="70"/>
        <v>0.59795457899150894</v>
      </c>
      <c r="AY319" s="59">
        <f t="shared" si="71"/>
        <v>3.3432395935565715E-3</v>
      </c>
      <c r="AZ319" s="54">
        <f t="shared" si="79"/>
        <v>-5.4632469660664817E-3</v>
      </c>
    </row>
    <row r="320" spans="3:52" x14ac:dyDescent="0.25">
      <c r="C320" s="35">
        <v>35132</v>
      </c>
      <c r="D320" s="36">
        <v>70.5</v>
      </c>
      <c r="E320" s="37">
        <v>50.88</v>
      </c>
      <c r="F320" s="38">
        <v>0</v>
      </c>
      <c r="G320" s="7">
        <v>0</v>
      </c>
      <c r="H320" s="38">
        <v>1</v>
      </c>
      <c r="I320" s="7">
        <v>1</v>
      </c>
      <c r="J320" s="36">
        <f t="shared" si="72"/>
        <v>70.464750000000009</v>
      </c>
      <c r="K320" s="37">
        <f t="shared" si="73"/>
        <v>50.854560000000006</v>
      </c>
      <c r="L320" s="36">
        <f t="shared" si="74"/>
        <v>70.535249999999991</v>
      </c>
      <c r="M320" s="37">
        <f t="shared" si="75"/>
        <v>50.905439999999999</v>
      </c>
      <c r="O320" s="39">
        <f t="shared" si="76"/>
        <v>11670.216564457089</v>
      </c>
      <c r="P320" s="40">
        <f t="shared" si="77"/>
        <v>17463.795574740103</v>
      </c>
      <c r="Q320" s="40">
        <f>S320*F320+T320*G320+AS319*(1+$G$9/252)</f>
        <v>100.98547653934919</v>
      </c>
      <c r="R320" s="41">
        <f t="shared" si="80"/>
        <v>29234.997615736542</v>
      </c>
      <c r="S320" s="36">
        <f>AU319*H319</f>
        <v>165.53498672988778</v>
      </c>
      <c r="T320" s="37">
        <f>AV319*I319</f>
        <v>343.23497591863406</v>
      </c>
      <c r="U320" s="57">
        <f t="shared" si="83"/>
        <v>0.39918650645537501</v>
      </c>
      <c r="V320" s="58">
        <f t="shared" si="81"/>
        <v>0.59735922691985222</v>
      </c>
      <c r="W320" s="59">
        <f t="shared" si="82"/>
        <v>3.4542666247727341E-3</v>
      </c>
      <c r="Y320" s="7">
        <f t="shared" si="78"/>
        <v>0</v>
      </c>
      <c r="Z320" s="40"/>
      <c r="AA320" s="40"/>
      <c r="AB320" s="40"/>
      <c r="AC320" s="40"/>
      <c r="AD320" s="40"/>
      <c r="AE320" s="40"/>
      <c r="AF320" s="40"/>
      <c r="AG320" s="41"/>
      <c r="AH320" s="40"/>
      <c r="AI320" s="40"/>
      <c r="AJ320" s="40"/>
      <c r="AK320" s="40"/>
      <c r="AL320" s="40"/>
      <c r="AM320" s="41"/>
      <c r="AN320" s="36">
        <f>Y320*(IF(AND(AH320&gt;0,AI320&lt;0),AH320,0)+IF(AND(AJ320&lt;0,AK320&gt;0),AJ320,0)+IF(AND(AL320&gt;0,AM320&gt;0),AL320,0))</f>
        <v>0</v>
      </c>
      <c r="AO320" s="37">
        <f>Y320*(IF(AND(AH320&gt;0,AI320&lt;0),AI320,0)+IF(AND(AJ320&lt;0,AK320&gt;0),AK320,0)+IF(AND(AL320&gt;0,AM320&gt;0),AM320,0))</f>
        <v>0</v>
      </c>
      <c r="AQ320" s="40">
        <f>AU320*D320</f>
        <v>11670.216564457089</v>
      </c>
      <c r="AR320" s="40">
        <f>AV320*E320</f>
        <v>17463.795574740103</v>
      </c>
      <c r="AS320" s="40">
        <f>IF(AND(Y320&lt;&gt;0,AN320&lt;&gt;0),0,Q320)</f>
        <v>100.98547653934919</v>
      </c>
      <c r="AT320" s="41">
        <f t="shared" si="84"/>
        <v>29234.997615736542</v>
      </c>
      <c r="AU320" s="42">
        <f>S320+AN320</f>
        <v>165.53498672988778</v>
      </c>
      <c r="AV320" s="37">
        <f>T320+AO320</f>
        <v>343.23497591863406</v>
      </c>
      <c r="AW320" s="58">
        <f t="shared" si="69"/>
        <v>0.39918650645537501</v>
      </c>
      <c r="AX320" s="58">
        <f t="shared" si="70"/>
        <v>0.59735922691985222</v>
      </c>
      <c r="AY320" s="59">
        <f t="shared" si="71"/>
        <v>3.4542666247727341E-3</v>
      </c>
      <c r="AZ320" s="54">
        <f t="shared" si="79"/>
        <v>-3.2103591014958077E-2</v>
      </c>
    </row>
    <row r="321" spans="3:52" x14ac:dyDescent="0.25">
      <c r="C321" s="35">
        <v>35135</v>
      </c>
      <c r="D321" s="36">
        <v>72.62</v>
      </c>
      <c r="E321" s="37">
        <v>50.5</v>
      </c>
      <c r="F321" s="38">
        <v>0</v>
      </c>
      <c r="G321" s="7">
        <v>0</v>
      </c>
      <c r="H321" s="38">
        <v>1</v>
      </c>
      <c r="I321" s="7">
        <v>1</v>
      </c>
      <c r="J321" s="36">
        <f t="shared" si="72"/>
        <v>72.583690000000004</v>
      </c>
      <c r="K321" s="37">
        <f t="shared" si="73"/>
        <v>50.47475</v>
      </c>
      <c r="L321" s="36">
        <f t="shared" si="74"/>
        <v>72.656310000000005</v>
      </c>
      <c r="M321" s="37">
        <f t="shared" si="75"/>
        <v>50.52525</v>
      </c>
      <c r="O321" s="39">
        <f t="shared" si="76"/>
        <v>12021.150736324451</v>
      </c>
      <c r="P321" s="40">
        <f t="shared" si="77"/>
        <v>17333.36628389102</v>
      </c>
      <c r="Q321" s="40">
        <f>S321*F321+T321*G321+AS320*(1+$G$9/252)</f>
        <v>100.98948389952932</v>
      </c>
      <c r="R321" s="41">
        <f t="shared" si="80"/>
        <v>29455.506504114997</v>
      </c>
      <c r="S321" s="36">
        <f>AU320*H320</f>
        <v>165.53498672988778</v>
      </c>
      <c r="T321" s="37">
        <f>AV320*I320</f>
        <v>343.23497591863406</v>
      </c>
      <c r="U321" s="57">
        <f t="shared" si="83"/>
        <v>0.40811217198540012</v>
      </c>
      <c r="V321" s="58">
        <f t="shared" si="81"/>
        <v>0.5884592845643144</v>
      </c>
      <c r="W321" s="59">
        <f t="shared" si="82"/>
        <v>3.4285434502856322E-3</v>
      </c>
      <c r="Y321" s="7">
        <f t="shared" si="78"/>
        <v>0</v>
      </c>
      <c r="Z321" s="40"/>
      <c r="AA321" s="40"/>
      <c r="AB321" s="40"/>
      <c r="AC321" s="40"/>
      <c r="AD321" s="40"/>
      <c r="AE321" s="40"/>
      <c r="AF321" s="40"/>
      <c r="AG321" s="41"/>
      <c r="AH321" s="40"/>
      <c r="AI321" s="40"/>
      <c r="AJ321" s="40"/>
      <c r="AK321" s="40"/>
      <c r="AL321" s="40"/>
      <c r="AM321" s="41"/>
      <c r="AN321" s="36">
        <f>Y321*(IF(AND(AH321&gt;0,AI321&lt;0),AH321,0)+IF(AND(AJ321&lt;0,AK321&gt;0),AJ321,0)+IF(AND(AL321&gt;0,AM321&gt;0),AL321,0))</f>
        <v>0</v>
      </c>
      <c r="AO321" s="37">
        <f>Y321*(IF(AND(AH321&gt;0,AI321&lt;0),AI321,0)+IF(AND(AJ321&lt;0,AK321&gt;0),AK321,0)+IF(AND(AL321&gt;0,AM321&gt;0),AM321,0))</f>
        <v>0</v>
      </c>
      <c r="AQ321" s="40">
        <f>AU321*D321</f>
        <v>12021.150736324451</v>
      </c>
      <c r="AR321" s="40">
        <f>AV321*E321</f>
        <v>17333.36628389102</v>
      </c>
      <c r="AS321" s="40">
        <f>IF(AND(Y321&lt;&gt;0,AN321&lt;&gt;0),0,Q321)</f>
        <v>100.98948389952932</v>
      </c>
      <c r="AT321" s="41">
        <f t="shared" si="84"/>
        <v>29455.506504114997</v>
      </c>
      <c r="AU321" s="42">
        <f>S321+AN321</f>
        <v>165.53498672988778</v>
      </c>
      <c r="AV321" s="37">
        <f>T321+AO321</f>
        <v>343.23497591863406</v>
      </c>
      <c r="AW321" s="58">
        <f t="shared" si="69"/>
        <v>0.40811217198540012</v>
      </c>
      <c r="AX321" s="58">
        <f t="shared" si="70"/>
        <v>0.5884592845643144</v>
      </c>
      <c r="AY321" s="59">
        <f t="shared" si="71"/>
        <v>3.4285434502856322E-3</v>
      </c>
      <c r="AZ321" s="54">
        <f t="shared" si="79"/>
        <v>7.5426340469328945E-3</v>
      </c>
    </row>
    <row r="322" spans="3:52" x14ac:dyDescent="0.25">
      <c r="C322" s="35">
        <v>35136</v>
      </c>
      <c r="D322" s="36">
        <v>72.88</v>
      </c>
      <c r="E322" s="37">
        <v>50.62</v>
      </c>
      <c r="F322" s="38">
        <v>0</v>
      </c>
      <c r="G322" s="7">
        <v>0</v>
      </c>
      <c r="H322" s="38">
        <v>1</v>
      </c>
      <c r="I322" s="7">
        <v>1</v>
      </c>
      <c r="J322" s="36">
        <f t="shared" si="72"/>
        <v>72.843559999999997</v>
      </c>
      <c r="K322" s="37">
        <f t="shared" si="73"/>
        <v>50.59469</v>
      </c>
      <c r="L322" s="36">
        <f t="shared" si="74"/>
        <v>72.916439999999994</v>
      </c>
      <c r="M322" s="37">
        <f t="shared" si="75"/>
        <v>50.645309999999995</v>
      </c>
      <c r="O322" s="39">
        <f t="shared" si="76"/>
        <v>12064.189832874221</v>
      </c>
      <c r="P322" s="40">
        <f t="shared" si="77"/>
        <v>17374.554481001254</v>
      </c>
      <c r="Q322" s="40">
        <f>S322*F322+T322*G322+AS321*(1+$G$9/252)</f>
        <v>100.99349141873167</v>
      </c>
      <c r="R322" s="41">
        <f t="shared" si="80"/>
        <v>29539.737805294208</v>
      </c>
      <c r="S322" s="36">
        <f>AU321*H321</f>
        <v>165.53498672988778</v>
      </c>
      <c r="T322" s="37">
        <f>AV321*I321</f>
        <v>343.23497591863406</v>
      </c>
      <c r="U322" s="57">
        <f t="shared" si="83"/>
        <v>0.40840544734665984</v>
      </c>
      <c r="V322" s="58">
        <f t="shared" si="81"/>
        <v>0.58817564988296311</v>
      </c>
      <c r="W322" s="59">
        <f t="shared" si="82"/>
        <v>3.418902770377037E-3</v>
      </c>
      <c r="Y322" s="7">
        <f t="shared" si="78"/>
        <v>0</v>
      </c>
      <c r="Z322" s="40"/>
      <c r="AA322" s="40"/>
      <c r="AB322" s="40"/>
      <c r="AC322" s="40"/>
      <c r="AD322" s="40"/>
      <c r="AE322" s="40"/>
      <c r="AF322" s="40"/>
      <c r="AG322" s="41"/>
      <c r="AH322" s="40"/>
      <c r="AI322" s="40"/>
      <c r="AJ322" s="40"/>
      <c r="AK322" s="40"/>
      <c r="AL322" s="40"/>
      <c r="AM322" s="41"/>
      <c r="AN322" s="36">
        <f>Y322*(IF(AND(AH322&gt;0,AI322&lt;0),AH322,0)+IF(AND(AJ322&lt;0,AK322&gt;0),AJ322,0)+IF(AND(AL322&gt;0,AM322&gt;0),AL322,0))</f>
        <v>0</v>
      </c>
      <c r="AO322" s="37">
        <f>Y322*(IF(AND(AH322&gt;0,AI322&lt;0),AI322,0)+IF(AND(AJ322&lt;0,AK322&gt;0),AK322,0)+IF(AND(AL322&gt;0,AM322&gt;0),AM322,0))</f>
        <v>0</v>
      </c>
      <c r="AQ322" s="40">
        <f>AU322*D322</f>
        <v>12064.189832874221</v>
      </c>
      <c r="AR322" s="40">
        <f>AV322*E322</f>
        <v>17374.554481001254</v>
      </c>
      <c r="AS322" s="40">
        <f>IF(AND(Y322&lt;&gt;0,AN322&lt;&gt;0),0,Q322)</f>
        <v>100.99349141873167</v>
      </c>
      <c r="AT322" s="41">
        <f t="shared" si="84"/>
        <v>29539.737805294208</v>
      </c>
      <c r="AU322" s="42">
        <f>S322+AN322</f>
        <v>165.53498672988778</v>
      </c>
      <c r="AV322" s="37">
        <f>T322+AO322</f>
        <v>343.23497591863406</v>
      </c>
      <c r="AW322" s="58">
        <f t="shared" si="69"/>
        <v>0.40840544734665984</v>
      </c>
      <c r="AX322" s="58">
        <f t="shared" si="70"/>
        <v>0.58817564988296311</v>
      </c>
      <c r="AY322" s="59">
        <f t="shared" si="71"/>
        <v>3.418902770377037E-3</v>
      </c>
      <c r="AZ322" s="54">
        <f t="shared" si="79"/>
        <v>2.8596113656182975E-3</v>
      </c>
    </row>
    <row r="323" spans="3:52" x14ac:dyDescent="0.25">
      <c r="C323" s="35">
        <v>35137</v>
      </c>
      <c r="D323" s="36">
        <v>73.38</v>
      </c>
      <c r="E323" s="37">
        <v>50.38</v>
      </c>
      <c r="F323" s="38">
        <v>0</v>
      </c>
      <c r="G323" s="7">
        <v>0</v>
      </c>
      <c r="H323" s="38">
        <v>1</v>
      </c>
      <c r="I323" s="7">
        <v>1</v>
      </c>
      <c r="J323" s="36">
        <f t="shared" si="72"/>
        <v>73.343310000000002</v>
      </c>
      <c r="K323" s="37">
        <f t="shared" si="73"/>
        <v>50.354810000000008</v>
      </c>
      <c r="L323" s="36">
        <f t="shared" si="74"/>
        <v>73.416689999999988</v>
      </c>
      <c r="M323" s="37">
        <f t="shared" si="75"/>
        <v>50.405189999999997</v>
      </c>
      <c r="O323" s="39">
        <f t="shared" si="76"/>
        <v>12146.957326239164</v>
      </c>
      <c r="P323" s="40">
        <f t="shared" si="77"/>
        <v>17292.178086780787</v>
      </c>
      <c r="Q323" s="40">
        <f>S323*F323+T323*G323+AS322*(1+$G$9/252)</f>
        <v>100.99749909696256</v>
      </c>
      <c r="R323" s="41">
        <f t="shared" si="80"/>
        <v>29540.132912116915</v>
      </c>
      <c r="S323" s="36">
        <f>AU322*H322</f>
        <v>165.53498672988778</v>
      </c>
      <c r="T323" s="37">
        <f>AV322*I322</f>
        <v>343.23497591863406</v>
      </c>
      <c r="U323" s="57">
        <f t="shared" si="83"/>
        <v>0.41120185079657062</v>
      </c>
      <c r="V323" s="58">
        <f t="shared" si="81"/>
        <v>0.58537915649281991</v>
      </c>
      <c r="W323" s="59">
        <f t="shared" si="82"/>
        <v>3.4189927106094676E-3</v>
      </c>
      <c r="Y323" s="7">
        <f t="shared" si="78"/>
        <v>0</v>
      </c>
      <c r="Z323" s="40"/>
      <c r="AA323" s="40"/>
      <c r="AB323" s="40"/>
      <c r="AC323" s="40"/>
      <c r="AD323" s="40"/>
      <c r="AE323" s="40"/>
      <c r="AF323" s="40"/>
      <c r="AG323" s="41"/>
      <c r="AH323" s="40"/>
      <c r="AI323" s="40"/>
      <c r="AJ323" s="40"/>
      <c r="AK323" s="40"/>
      <c r="AL323" s="40"/>
      <c r="AM323" s="41"/>
      <c r="AN323" s="36">
        <f>Y323*(IF(AND(AH323&gt;0,AI323&lt;0),AH323,0)+IF(AND(AJ323&lt;0,AK323&gt;0),AJ323,0)+IF(AND(AL323&gt;0,AM323&gt;0),AL323,0))</f>
        <v>0</v>
      </c>
      <c r="AO323" s="37">
        <f>Y323*(IF(AND(AH323&gt;0,AI323&lt;0),AI323,0)+IF(AND(AJ323&lt;0,AK323&gt;0),AK323,0)+IF(AND(AL323&gt;0,AM323&gt;0),AM323,0))</f>
        <v>0</v>
      </c>
      <c r="AQ323" s="40">
        <f>AU323*D323</f>
        <v>12146.957326239164</v>
      </c>
      <c r="AR323" s="40">
        <f>AV323*E323</f>
        <v>17292.178086780787</v>
      </c>
      <c r="AS323" s="40">
        <f>IF(AND(Y323&lt;&gt;0,AN323&lt;&gt;0),0,Q323)</f>
        <v>100.99749909696256</v>
      </c>
      <c r="AT323" s="41">
        <f t="shared" si="84"/>
        <v>29540.132912116915</v>
      </c>
      <c r="AU323" s="42">
        <f>S323+AN323</f>
        <v>165.53498672988778</v>
      </c>
      <c r="AV323" s="37">
        <f>T323+AO323</f>
        <v>343.23497591863406</v>
      </c>
      <c r="AW323" s="58">
        <f t="shared" si="69"/>
        <v>0.41120185079657062</v>
      </c>
      <c r="AX323" s="58">
        <f t="shared" si="70"/>
        <v>0.58537915649281991</v>
      </c>
      <c r="AY323" s="59">
        <f t="shared" si="71"/>
        <v>3.4189927106094676E-3</v>
      </c>
      <c r="AZ323" s="54">
        <f t="shared" si="79"/>
        <v>1.3375434315232582E-5</v>
      </c>
    </row>
    <row r="324" spans="3:52" x14ac:dyDescent="0.25">
      <c r="C324" s="35">
        <v>35138</v>
      </c>
      <c r="D324" s="36">
        <v>72</v>
      </c>
      <c r="E324" s="37">
        <v>50.62</v>
      </c>
      <c r="F324" s="38">
        <v>0</v>
      </c>
      <c r="G324" s="7">
        <v>0</v>
      </c>
      <c r="H324" s="38">
        <v>1</v>
      </c>
      <c r="I324" s="7">
        <v>1</v>
      </c>
      <c r="J324" s="36">
        <f t="shared" si="72"/>
        <v>71.963999999999999</v>
      </c>
      <c r="K324" s="37">
        <f t="shared" si="73"/>
        <v>50.59469</v>
      </c>
      <c r="L324" s="36">
        <f t="shared" si="74"/>
        <v>72.036000000000001</v>
      </c>
      <c r="M324" s="37">
        <f t="shared" si="75"/>
        <v>50.645309999999995</v>
      </c>
      <c r="O324" s="39">
        <f t="shared" si="76"/>
        <v>11918.51904455192</v>
      </c>
      <c r="P324" s="40">
        <f t="shared" si="77"/>
        <v>17374.554481001254</v>
      </c>
      <c r="Q324" s="40">
        <f>S324*F324+T324*G324+AS323*(1+$G$9/252)</f>
        <v>101.0015069342283</v>
      </c>
      <c r="R324" s="41">
        <f t="shared" si="80"/>
        <v>29394.075032487406</v>
      </c>
      <c r="S324" s="36">
        <f>AU323*H323</f>
        <v>165.53498672988778</v>
      </c>
      <c r="T324" s="37">
        <f>AV323*I323</f>
        <v>343.23497591863406</v>
      </c>
      <c r="U324" s="57">
        <f t="shared" si="83"/>
        <v>0.40547351911496238</v>
      </c>
      <c r="V324" s="58">
        <f t="shared" si="81"/>
        <v>0.5910903629999672</v>
      </c>
      <c r="W324" s="59">
        <f t="shared" si="82"/>
        <v>3.436117885070299E-3</v>
      </c>
      <c r="Y324" s="7">
        <f t="shared" si="78"/>
        <v>0</v>
      </c>
      <c r="Z324" s="40"/>
      <c r="AA324" s="40"/>
      <c r="AB324" s="40"/>
      <c r="AC324" s="40"/>
      <c r="AD324" s="40"/>
      <c r="AE324" s="40"/>
      <c r="AF324" s="40"/>
      <c r="AG324" s="41"/>
      <c r="AH324" s="40"/>
      <c r="AI324" s="40"/>
      <c r="AJ324" s="40"/>
      <c r="AK324" s="40"/>
      <c r="AL324" s="40"/>
      <c r="AM324" s="41"/>
      <c r="AN324" s="36">
        <f>Y324*(IF(AND(AH324&gt;0,AI324&lt;0),AH324,0)+IF(AND(AJ324&lt;0,AK324&gt;0),AJ324,0)+IF(AND(AL324&gt;0,AM324&gt;0),AL324,0))</f>
        <v>0</v>
      </c>
      <c r="AO324" s="37">
        <f>Y324*(IF(AND(AH324&gt;0,AI324&lt;0),AI324,0)+IF(AND(AJ324&lt;0,AK324&gt;0),AK324,0)+IF(AND(AL324&gt;0,AM324&gt;0),AM324,0))</f>
        <v>0</v>
      </c>
      <c r="AQ324" s="40">
        <f>AU324*D324</f>
        <v>11918.51904455192</v>
      </c>
      <c r="AR324" s="40">
        <f>AV324*E324</f>
        <v>17374.554481001254</v>
      </c>
      <c r="AS324" s="40">
        <f>IF(AND(Y324&lt;&gt;0,AN324&lt;&gt;0),0,Q324)</f>
        <v>101.0015069342283</v>
      </c>
      <c r="AT324" s="41">
        <f t="shared" si="84"/>
        <v>29394.075032487406</v>
      </c>
      <c r="AU324" s="42">
        <f>S324+AN324</f>
        <v>165.53498672988778</v>
      </c>
      <c r="AV324" s="37">
        <f>T324+AO324</f>
        <v>343.23497591863406</v>
      </c>
      <c r="AW324" s="58">
        <f t="shared" si="69"/>
        <v>0.40547351911496238</v>
      </c>
      <c r="AX324" s="58">
        <f t="shared" si="70"/>
        <v>0.5910903629999672</v>
      </c>
      <c r="AY324" s="59">
        <f t="shared" si="71"/>
        <v>3.436117885070299E-3</v>
      </c>
      <c r="AZ324" s="54">
        <f t="shared" si="79"/>
        <v>-4.9443880318357225E-3</v>
      </c>
    </row>
    <row r="325" spans="3:52" x14ac:dyDescent="0.25">
      <c r="C325" s="35">
        <v>35139</v>
      </c>
      <c r="D325" s="36">
        <v>70</v>
      </c>
      <c r="E325" s="37">
        <v>51.25</v>
      </c>
      <c r="F325" s="38">
        <v>0</v>
      </c>
      <c r="G325" s="7">
        <v>0</v>
      </c>
      <c r="H325" s="38">
        <v>1</v>
      </c>
      <c r="I325" s="7">
        <v>1</v>
      </c>
      <c r="J325" s="36">
        <f t="shared" si="72"/>
        <v>69.965000000000003</v>
      </c>
      <c r="K325" s="37">
        <f t="shared" si="73"/>
        <v>51.224375000000002</v>
      </c>
      <c r="L325" s="36">
        <f t="shared" si="74"/>
        <v>70.034999999999997</v>
      </c>
      <c r="M325" s="37">
        <f t="shared" si="75"/>
        <v>51.275624999999998</v>
      </c>
      <c r="O325" s="39">
        <f t="shared" si="76"/>
        <v>11587.449071092144</v>
      </c>
      <c r="P325" s="40">
        <f t="shared" si="77"/>
        <v>17590.792515829995</v>
      </c>
      <c r="Q325" s="40">
        <f>S325*F325+T325*G325+AS324*(1+$G$9/252)</f>
        <v>101.00551493053521</v>
      </c>
      <c r="R325" s="41">
        <f t="shared" si="80"/>
        <v>29279.24710185267</v>
      </c>
      <c r="S325" s="36">
        <f>AU324*H324</f>
        <v>165.53498672988778</v>
      </c>
      <c r="T325" s="37">
        <f>AV324*I324</f>
        <v>343.23497591863406</v>
      </c>
      <c r="U325" s="57">
        <f t="shared" si="83"/>
        <v>0.39575638781910266</v>
      </c>
      <c r="V325" s="58">
        <f t="shared" si="81"/>
        <v>0.60079388157207503</v>
      </c>
      <c r="W325" s="59">
        <f t="shared" si="82"/>
        <v>3.4497306088223834E-3</v>
      </c>
      <c r="Y325" s="7">
        <f t="shared" si="78"/>
        <v>0</v>
      </c>
      <c r="Z325" s="40"/>
      <c r="AA325" s="40"/>
      <c r="AB325" s="40"/>
      <c r="AC325" s="40"/>
      <c r="AD325" s="40"/>
      <c r="AE325" s="40"/>
      <c r="AF325" s="40"/>
      <c r="AG325" s="41"/>
      <c r="AH325" s="40"/>
      <c r="AI325" s="40"/>
      <c r="AJ325" s="40"/>
      <c r="AK325" s="40"/>
      <c r="AL325" s="40"/>
      <c r="AM325" s="41"/>
      <c r="AN325" s="36">
        <f>Y325*(IF(AND(AH325&gt;0,AI325&lt;0),AH325,0)+IF(AND(AJ325&lt;0,AK325&gt;0),AJ325,0)+IF(AND(AL325&gt;0,AM325&gt;0),AL325,0))</f>
        <v>0</v>
      </c>
      <c r="AO325" s="37">
        <f>Y325*(IF(AND(AH325&gt;0,AI325&lt;0),AI325,0)+IF(AND(AJ325&lt;0,AK325&gt;0),AK325,0)+IF(AND(AL325&gt;0,AM325&gt;0),AM325,0))</f>
        <v>0</v>
      </c>
      <c r="AQ325" s="40">
        <f>AU325*D325</f>
        <v>11587.449071092144</v>
      </c>
      <c r="AR325" s="40">
        <f>AV325*E325</f>
        <v>17590.792515829995</v>
      </c>
      <c r="AS325" s="40">
        <f>IF(AND(Y325&lt;&gt;0,AN325&lt;&gt;0),0,Q325)</f>
        <v>101.00551493053521</v>
      </c>
      <c r="AT325" s="41">
        <f t="shared" si="84"/>
        <v>29279.24710185267</v>
      </c>
      <c r="AU325" s="42">
        <f>S325+AN325</f>
        <v>165.53498672988778</v>
      </c>
      <c r="AV325" s="37">
        <f>T325+AO325</f>
        <v>343.23497591863406</v>
      </c>
      <c r="AW325" s="58">
        <f t="shared" si="69"/>
        <v>0.39575638781910266</v>
      </c>
      <c r="AX325" s="58">
        <f t="shared" si="70"/>
        <v>0.60079388157207503</v>
      </c>
      <c r="AY325" s="59">
        <f t="shared" si="71"/>
        <v>3.4497306088223834E-3</v>
      </c>
      <c r="AZ325" s="54">
        <f t="shared" si="79"/>
        <v>-3.9064992012105559E-3</v>
      </c>
    </row>
    <row r="326" spans="3:52" x14ac:dyDescent="0.25">
      <c r="C326" s="35">
        <v>35142</v>
      </c>
      <c r="D326" s="36">
        <v>70.75</v>
      </c>
      <c r="E326" s="37">
        <v>52.12</v>
      </c>
      <c r="F326" s="38">
        <v>0</v>
      </c>
      <c r="G326" s="7">
        <v>0</v>
      </c>
      <c r="H326" s="38">
        <v>1</v>
      </c>
      <c r="I326" s="7">
        <v>1</v>
      </c>
      <c r="J326" s="36">
        <f t="shared" si="72"/>
        <v>70.714624999999998</v>
      </c>
      <c r="K326" s="37">
        <f t="shared" si="73"/>
        <v>52.093940000000003</v>
      </c>
      <c r="L326" s="36">
        <f t="shared" si="74"/>
        <v>70.785375000000002</v>
      </c>
      <c r="M326" s="37">
        <f t="shared" si="75"/>
        <v>52.146059999999991</v>
      </c>
      <c r="O326" s="39">
        <f t="shared" si="76"/>
        <v>11711.60031113956</v>
      </c>
      <c r="P326" s="40">
        <f t="shared" si="77"/>
        <v>17889.406944879207</v>
      </c>
      <c r="Q326" s="40">
        <f>S326*F326+T326*G326+AS325*(1+$G$9/252)</f>
        <v>101.0095230858896</v>
      </c>
      <c r="R326" s="41">
        <f t="shared" si="80"/>
        <v>29702.016779104659</v>
      </c>
      <c r="S326" s="36">
        <f>AU325*H325</f>
        <v>165.53498672988778</v>
      </c>
      <c r="T326" s="37">
        <f>AV325*I325</f>
        <v>343.23497591863406</v>
      </c>
      <c r="U326" s="57">
        <f t="shared" si="83"/>
        <v>0.39430320163911092</v>
      </c>
      <c r="V326" s="58">
        <f t="shared" si="81"/>
        <v>0.60229603524648156</v>
      </c>
      <c r="W326" s="59">
        <f t="shared" si="82"/>
        <v>3.4007631144074265E-3</v>
      </c>
      <c r="Y326" s="7">
        <f t="shared" si="78"/>
        <v>0</v>
      </c>
      <c r="Z326" s="40"/>
      <c r="AA326" s="40"/>
      <c r="AB326" s="40"/>
      <c r="AC326" s="40"/>
      <c r="AD326" s="40"/>
      <c r="AE326" s="40"/>
      <c r="AF326" s="40"/>
      <c r="AG326" s="41"/>
      <c r="AH326" s="40"/>
      <c r="AI326" s="40"/>
      <c r="AJ326" s="40"/>
      <c r="AK326" s="40"/>
      <c r="AL326" s="40"/>
      <c r="AM326" s="41"/>
      <c r="AN326" s="36">
        <f>Y326*(IF(AND(AH326&gt;0,AI326&lt;0),AH326,0)+IF(AND(AJ326&lt;0,AK326&gt;0),AJ326,0)+IF(AND(AL326&gt;0,AM326&gt;0),AL326,0))</f>
        <v>0</v>
      </c>
      <c r="AO326" s="37">
        <f>Y326*(IF(AND(AH326&gt;0,AI326&lt;0),AI326,0)+IF(AND(AJ326&lt;0,AK326&gt;0),AK326,0)+IF(AND(AL326&gt;0,AM326&gt;0),AM326,0))</f>
        <v>0</v>
      </c>
      <c r="AQ326" s="40">
        <f>AU326*D326</f>
        <v>11711.60031113956</v>
      </c>
      <c r="AR326" s="40">
        <f>AV326*E326</f>
        <v>17889.406944879207</v>
      </c>
      <c r="AS326" s="40">
        <f>IF(AND(Y326&lt;&gt;0,AN326&lt;&gt;0),0,Q326)</f>
        <v>101.0095230858896</v>
      </c>
      <c r="AT326" s="41">
        <f t="shared" si="84"/>
        <v>29702.016779104659</v>
      </c>
      <c r="AU326" s="42">
        <f>S326+AN326</f>
        <v>165.53498672988778</v>
      </c>
      <c r="AV326" s="37">
        <f>T326+AO326</f>
        <v>343.23497591863406</v>
      </c>
      <c r="AW326" s="58">
        <f t="shared" si="69"/>
        <v>0.39430320163911092</v>
      </c>
      <c r="AX326" s="58">
        <f t="shared" si="70"/>
        <v>0.60229603524648156</v>
      </c>
      <c r="AY326" s="59">
        <f t="shared" si="71"/>
        <v>3.4007631144074265E-3</v>
      </c>
      <c r="AZ326" s="54">
        <f t="shared" si="79"/>
        <v>1.4439226383838211E-2</v>
      </c>
    </row>
    <row r="327" spans="3:52" x14ac:dyDescent="0.25">
      <c r="C327" s="35">
        <v>35143</v>
      </c>
      <c r="D327" s="36">
        <v>71.38</v>
      </c>
      <c r="E327" s="37">
        <v>50.38</v>
      </c>
      <c r="F327" s="38">
        <v>0</v>
      </c>
      <c r="G327" s="7">
        <v>0</v>
      </c>
      <c r="H327" s="38">
        <v>1</v>
      </c>
      <c r="I327" s="7">
        <v>1</v>
      </c>
      <c r="J327" s="36">
        <f t="shared" si="72"/>
        <v>71.344309999999993</v>
      </c>
      <c r="K327" s="37">
        <f t="shared" si="73"/>
        <v>50.354810000000008</v>
      </c>
      <c r="L327" s="36">
        <f t="shared" si="74"/>
        <v>71.415689999999998</v>
      </c>
      <c r="M327" s="37">
        <f t="shared" si="75"/>
        <v>50.405189999999997</v>
      </c>
      <c r="O327" s="39">
        <f t="shared" si="76"/>
        <v>11815.887352779389</v>
      </c>
      <c r="P327" s="40">
        <f t="shared" si="77"/>
        <v>17292.178086780787</v>
      </c>
      <c r="Q327" s="40">
        <f>S327*F327+T327*G327+AS326*(1+$G$9/252)</f>
        <v>101.01353140029777</v>
      </c>
      <c r="R327" s="41">
        <f t="shared" si="80"/>
        <v>29209.078970960472</v>
      </c>
      <c r="S327" s="36">
        <f>AU326*H326</f>
        <v>165.53498672988778</v>
      </c>
      <c r="T327" s="37">
        <f>AV326*I326</f>
        <v>343.23497591863406</v>
      </c>
      <c r="U327" s="57">
        <f t="shared" si="83"/>
        <v>0.40452789916884024</v>
      </c>
      <c r="V327" s="58">
        <f t="shared" si="81"/>
        <v>0.59201380858234487</v>
      </c>
      <c r="W327" s="59">
        <f t="shared" si="82"/>
        <v>3.4582922488149981E-3</v>
      </c>
      <c r="Y327" s="7">
        <f t="shared" si="78"/>
        <v>0</v>
      </c>
      <c r="Z327" s="40"/>
      <c r="AA327" s="40"/>
      <c r="AB327" s="40"/>
      <c r="AC327" s="40"/>
      <c r="AD327" s="40"/>
      <c r="AE327" s="40"/>
      <c r="AF327" s="40"/>
      <c r="AG327" s="41"/>
      <c r="AH327" s="40"/>
      <c r="AI327" s="40"/>
      <c r="AJ327" s="40"/>
      <c r="AK327" s="40"/>
      <c r="AL327" s="40"/>
      <c r="AM327" s="41"/>
      <c r="AN327" s="36">
        <f>Y327*(IF(AND(AH327&gt;0,AI327&lt;0),AH327,0)+IF(AND(AJ327&lt;0,AK327&gt;0),AJ327,0)+IF(AND(AL327&gt;0,AM327&gt;0),AL327,0))</f>
        <v>0</v>
      </c>
      <c r="AO327" s="37">
        <f>Y327*(IF(AND(AH327&gt;0,AI327&lt;0),AI327,0)+IF(AND(AJ327&lt;0,AK327&gt;0),AK327,0)+IF(AND(AL327&gt;0,AM327&gt;0),AM327,0))</f>
        <v>0</v>
      </c>
      <c r="AQ327" s="40">
        <f>AU327*D327</f>
        <v>11815.887352779389</v>
      </c>
      <c r="AR327" s="40">
        <f>AV327*E327</f>
        <v>17292.178086780787</v>
      </c>
      <c r="AS327" s="40">
        <f>IF(AND(Y327&lt;&gt;0,AN327&lt;&gt;0),0,Q327)</f>
        <v>101.01353140029777</v>
      </c>
      <c r="AT327" s="41">
        <f t="shared" si="84"/>
        <v>29209.078970960472</v>
      </c>
      <c r="AU327" s="42">
        <f>S327+AN327</f>
        <v>165.53498672988778</v>
      </c>
      <c r="AV327" s="37">
        <f>T327+AO327</f>
        <v>343.23497591863406</v>
      </c>
      <c r="AW327" s="58">
        <f t="shared" si="69"/>
        <v>0.40452789916884024</v>
      </c>
      <c r="AX327" s="58">
        <f t="shared" si="70"/>
        <v>0.59201380858234487</v>
      </c>
      <c r="AY327" s="59">
        <f t="shared" si="71"/>
        <v>3.4582922488149981E-3</v>
      </c>
      <c r="AZ327" s="54">
        <f t="shared" si="79"/>
        <v>-1.6596105638556069E-2</v>
      </c>
    </row>
    <row r="328" spans="3:52" x14ac:dyDescent="0.25">
      <c r="C328" s="35">
        <v>35144</v>
      </c>
      <c r="D328" s="36">
        <v>71.12</v>
      </c>
      <c r="E328" s="37">
        <v>50.88</v>
      </c>
      <c r="F328" s="38">
        <v>0</v>
      </c>
      <c r="G328" s="7">
        <v>0</v>
      </c>
      <c r="H328" s="38">
        <v>1</v>
      </c>
      <c r="I328" s="7">
        <v>1</v>
      </c>
      <c r="J328" s="36">
        <f t="shared" si="72"/>
        <v>71.084440000000015</v>
      </c>
      <c r="K328" s="37">
        <f t="shared" si="73"/>
        <v>50.854560000000006</v>
      </c>
      <c r="L328" s="36">
        <f t="shared" si="74"/>
        <v>71.155559999999994</v>
      </c>
      <c r="M328" s="37">
        <f t="shared" si="75"/>
        <v>50.905439999999999</v>
      </c>
      <c r="O328" s="39">
        <f t="shared" si="76"/>
        <v>11772.848256229619</v>
      </c>
      <c r="P328" s="40">
        <f t="shared" si="77"/>
        <v>17463.795574740103</v>
      </c>
      <c r="Q328" s="40">
        <f>S328*F328+T328*G328+AS327*(1+$G$9/252)</f>
        <v>101.01753987376603</v>
      </c>
      <c r="R328" s="41">
        <f t="shared" si="80"/>
        <v>29337.661370843489</v>
      </c>
      <c r="S328" s="36">
        <f>AU327*H327</f>
        <v>165.53498672988778</v>
      </c>
      <c r="T328" s="37">
        <f>AV327*I327</f>
        <v>343.23497591863406</v>
      </c>
      <c r="U328" s="57">
        <f t="shared" si="83"/>
        <v>0.40128789092677219</v>
      </c>
      <c r="V328" s="58">
        <f t="shared" si="81"/>
        <v>0.59526883734829883</v>
      </c>
      <c r="W328" s="59">
        <f t="shared" si="82"/>
        <v>3.4432717249289618E-3</v>
      </c>
      <c r="Y328" s="7">
        <f t="shared" si="78"/>
        <v>0</v>
      </c>
      <c r="Z328" s="40"/>
      <c r="AA328" s="40"/>
      <c r="AB328" s="40"/>
      <c r="AC328" s="40"/>
      <c r="AD328" s="40"/>
      <c r="AE328" s="40"/>
      <c r="AF328" s="40"/>
      <c r="AG328" s="41"/>
      <c r="AH328" s="40"/>
      <c r="AI328" s="40"/>
      <c r="AJ328" s="40"/>
      <c r="AK328" s="40"/>
      <c r="AL328" s="40"/>
      <c r="AM328" s="41"/>
      <c r="AN328" s="36">
        <f>Y328*(IF(AND(AH328&gt;0,AI328&lt;0),AH328,0)+IF(AND(AJ328&lt;0,AK328&gt;0),AJ328,0)+IF(AND(AL328&gt;0,AM328&gt;0),AL328,0))</f>
        <v>0</v>
      </c>
      <c r="AO328" s="37">
        <f>Y328*(IF(AND(AH328&gt;0,AI328&lt;0),AI328,0)+IF(AND(AJ328&lt;0,AK328&gt;0),AK328,0)+IF(AND(AL328&gt;0,AM328&gt;0),AM328,0))</f>
        <v>0</v>
      </c>
      <c r="AQ328" s="40">
        <f>AU328*D328</f>
        <v>11772.848256229619</v>
      </c>
      <c r="AR328" s="40">
        <f>AV328*E328</f>
        <v>17463.795574740103</v>
      </c>
      <c r="AS328" s="40">
        <f>IF(AND(Y328&lt;&gt;0,AN328&lt;&gt;0),0,Q328)</f>
        <v>101.01753987376603</v>
      </c>
      <c r="AT328" s="41">
        <f t="shared" si="84"/>
        <v>29337.661370843489</v>
      </c>
      <c r="AU328" s="42">
        <f>S328+AN328</f>
        <v>165.53498672988778</v>
      </c>
      <c r="AV328" s="37">
        <f>T328+AO328</f>
        <v>343.23497591863406</v>
      </c>
      <c r="AW328" s="58">
        <f t="shared" si="69"/>
        <v>0.40128789092677219</v>
      </c>
      <c r="AX328" s="58">
        <f t="shared" si="70"/>
        <v>0.59526883734829883</v>
      </c>
      <c r="AY328" s="59">
        <f t="shared" si="71"/>
        <v>3.4432717249289618E-3</v>
      </c>
      <c r="AZ328" s="54">
        <f t="shared" si="79"/>
        <v>4.4021381164005557E-3</v>
      </c>
    </row>
    <row r="329" spans="3:52" x14ac:dyDescent="0.25">
      <c r="C329" s="35">
        <v>35145</v>
      </c>
      <c r="D329" s="36">
        <v>70.75</v>
      </c>
      <c r="E329" s="37">
        <v>50.12</v>
      </c>
      <c r="F329" s="38">
        <v>0</v>
      </c>
      <c r="G329" s="7">
        <v>0</v>
      </c>
      <c r="H329" s="38">
        <v>1</v>
      </c>
      <c r="I329" s="7">
        <v>1</v>
      </c>
      <c r="J329" s="36">
        <f t="shared" si="72"/>
        <v>70.714624999999998</v>
      </c>
      <c r="K329" s="37">
        <f t="shared" si="73"/>
        <v>50.094940000000001</v>
      </c>
      <c r="L329" s="36">
        <f t="shared" si="74"/>
        <v>70.785375000000002</v>
      </c>
      <c r="M329" s="37">
        <f t="shared" si="75"/>
        <v>50.145059999999994</v>
      </c>
      <c r="O329" s="39">
        <f t="shared" si="76"/>
        <v>11711.60031113956</v>
      </c>
      <c r="P329" s="40">
        <f t="shared" si="77"/>
        <v>17202.936993041938</v>
      </c>
      <c r="Q329" s="40">
        <f>S329*F329+T329*G329+AS328*(1+$G$9/252)</f>
        <v>101.02154850630069</v>
      </c>
      <c r="R329" s="41">
        <f t="shared" si="80"/>
        <v>29015.558852687798</v>
      </c>
      <c r="S329" s="36">
        <f>AU328*H328</f>
        <v>165.53498672988778</v>
      </c>
      <c r="T329" s="37">
        <f>AV328*I328</f>
        <v>343.23497591863406</v>
      </c>
      <c r="U329" s="57">
        <f t="shared" si="83"/>
        <v>0.40363173325729962</v>
      </c>
      <c r="V329" s="58">
        <f t="shared" si="81"/>
        <v>0.59288663300890987</v>
      </c>
      <c r="W329" s="59">
        <f t="shared" si="82"/>
        <v>3.481633733790475E-3</v>
      </c>
      <c r="Y329" s="7">
        <f t="shared" si="78"/>
        <v>0</v>
      </c>
      <c r="Z329" s="40"/>
      <c r="AA329" s="40"/>
      <c r="AB329" s="40"/>
      <c r="AC329" s="40"/>
      <c r="AD329" s="40"/>
      <c r="AE329" s="40"/>
      <c r="AF329" s="40"/>
      <c r="AG329" s="41"/>
      <c r="AH329" s="40"/>
      <c r="AI329" s="40"/>
      <c r="AJ329" s="40"/>
      <c r="AK329" s="40"/>
      <c r="AL329" s="40"/>
      <c r="AM329" s="41"/>
      <c r="AN329" s="36">
        <f>Y329*(IF(AND(AH329&gt;0,AI329&lt;0),AH329,0)+IF(AND(AJ329&lt;0,AK329&gt;0),AJ329,0)+IF(AND(AL329&gt;0,AM329&gt;0),AL329,0))</f>
        <v>0</v>
      </c>
      <c r="AO329" s="37">
        <f>Y329*(IF(AND(AH329&gt;0,AI329&lt;0),AI329,0)+IF(AND(AJ329&lt;0,AK329&gt;0),AK329,0)+IF(AND(AL329&gt;0,AM329&gt;0),AM329,0))</f>
        <v>0</v>
      </c>
      <c r="AQ329" s="40">
        <f>AU329*D329</f>
        <v>11711.60031113956</v>
      </c>
      <c r="AR329" s="40">
        <f>AV329*E329</f>
        <v>17202.936993041938</v>
      </c>
      <c r="AS329" s="40">
        <f>IF(AND(Y329&lt;&gt;0,AN329&lt;&gt;0),0,Q329)</f>
        <v>101.02154850630069</v>
      </c>
      <c r="AT329" s="41">
        <f t="shared" si="84"/>
        <v>29015.558852687798</v>
      </c>
      <c r="AU329" s="42">
        <f>S329+AN329</f>
        <v>165.53498672988778</v>
      </c>
      <c r="AV329" s="37">
        <f>T329+AO329</f>
        <v>343.23497591863406</v>
      </c>
      <c r="AW329" s="58">
        <f t="shared" si="69"/>
        <v>0.40363173325729962</v>
      </c>
      <c r="AX329" s="58">
        <f t="shared" si="70"/>
        <v>0.59288663300890987</v>
      </c>
      <c r="AY329" s="59">
        <f t="shared" si="71"/>
        <v>3.481633733790475E-3</v>
      </c>
      <c r="AZ329" s="54">
        <f t="shared" si="79"/>
        <v>-1.0979147727017025E-2</v>
      </c>
    </row>
    <row r="330" spans="3:52" x14ac:dyDescent="0.25">
      <c r="C330" s="35">
        <v>35146</v>
      </c>
      <c r="D330" s="36">
        <v>71.5</v>
      </c>
      <c r="E330" s="37">
        <v>50.75</v>
      </c>
      <c r="F330" s="38">
        <v>0</v>
      </c>
      <c r="G330" s="7">
        <v>0</v>
      </c>
      <c r="H330" s="38">
        <v>1</v>
      </c>
      <c r="I330" s="7">
        <v>1</v>
      </c>
      <c r="J330" s="36">
        <f t="shared" si="72"/>
        <v>71.464250000000007</v>
      </c>
      <c r="K330" s="37">
        <f t="shared" si="73"/>
        <v>50.724625000000003</v>
      </c>
      <c r="L330" s="36">
        <f t="shared" si="74"/>
        <v>71.535749999999993</v>
      </c>
      <c r="M330" s="37">
        <f t="shared" si="75"/>
        <v>50.775374999999997</v>
      </c>
      <c r="O330" s="39">
        <f t="shared" si="76"/>
        <v>11835.751551186977</v>
      </c>
      <c r="P330" s="40">
        <f t="shared" si="77"/>
        <v>17419.175027870679</v>
      </c>
      <c r="Q330" s="40">
        <f>S330*F330+T330*G330+AS329*(1+$G$9/252)</f>
        <v>101.02555729790808</v>
      </c>
      <c r="R330" s="41">
        <f t="shared" si="80"/>
        <v>29355.952136355561</v>
      </c>
      <c r="S330" s="36">
        <f>AU329*H329</f>
        <v>165.53498672988778</v>
      </c>
      <c r="T330" s="37">
        <f>AV329*I329</f>
        <v>343.23497591863406</v>
      </c>
      <c r="U330" s="57">
        <f t="shared" si="83"/>
        <v>0.40318063935419485</v>
      </c>
      <c r="V330" s="58">
        <f t="shared" si="81"/>
        <v>0.59337796120392527</v>
      </c>
      <c r="W330" s="59">
        <f t="shared" si="82"/>
        <v>3.4413994418799336E-3</v>
      </c>
      <c r="Y330" s="7">
        <f t="shared" si="78"/>
        <v>0</v>
      </c>
      <c r="Z330" s="40"/>
      <c r="AA330" s="40"/>
      <c r="AB330" s="40"/>
      <c r="AC330" s="40"/>
      <c r="AD330" s="40"/>
      <c r="AE330" s="40"/>
      <c r="AF330" s="40"/>
      <c r="AG330" s="41"/>
      <c r="AH330" s="40"/>
      <c r="AI330" s="40"/>
      <c r="AJ330" s="40"/>
      <c r="AK330" s="40"/>
      <c r="AL330" s="40"/>
      <c r="AM330" s="41"/>
      <c r="AN330" s="36">
        <f>Y330*(IF(AND(AH330&gt;0,AI330&lt;0),AH330,0)+IF(AND(AJ330&lt;0,AK330&gt;0),AJ330,0)+IF(AND(AL330&gt;0,AM330&gt;0),AL330,0))</f>
        <v>0</v>
      </c>
      <c r="AO330" s="37">
        <f>Y330*(IF(AND(AH330&gt;0,AI330&lt;0),AI330,0)+IF(AND(AJ330&lt;0,AK330&gt;0),AK330,0)+IF(AND(AL330&gt;0,AM330&gt;0),AM330,0))</f>
        <v>0</v>
      </c>
      <c r="AQ330" s="40">
        <f>AU330*D330</f>
        <v>11835.751551186977</v>
      </c>
      <c r="AR330" s="40">
        <f>AV330*E330</f>
        <v>17419.175027870679</v>
      </c>
      <c r="AS330" s="40">
        <f>IF(AND(Y330&lt;&gt;0,AN330&lt;&gt;0),0,Q330)</f>
        <v>101.02555729790808</v>
      </c>
      <c r="AT330" s="41">
        <f t="shared" si="84"/>
        <v>29355.952136355561</v>
      </c>
      <c r="AU330" s="42">
        <f>S330+AN330</f>
        <v>165.53498672988778</v>
      </c>
      <c r="AV330" s="37">
        <f>T330+AO330</f>
        <v>343.23497591863406</v>
      </c>
      <c r="AW330" s="58">
        <f t="shared" si="69"/>
        <v>0.40318063935419485</v>
      </c>
      <c r="AX330" s="58">
        <f t="shared" si="70"/>
        <v>0.59337796120392527</v>
      </c>
      <c r="AY330" s="59">
        <f t="shared" si="71"/>
        <v>3.4413994418799336E-3</v>
      </c>
      <c r="AZ330" s="54">
        <f t="shared" si="79"/>
        <v>1.1731405395151606E-2</v>
      </c>
    </row>
    <row r="331" spans="3:52" x14ac:dyDescent="0.25">
      <c r="C331" s="35">
        <v>35149</v>
      </c>
      <c r="D331" s="36">
        <v>70.5</v>
      </c>
      <c r="E331" s="37">
        <v>50.25</v>
      </c>
      <c r="F331" s="38">
        <v>0</v>
      </c>
      <c r="G331" s="7">
        <v>0</v>
      </c>
      <c r="H331" s="38">
        <v>1</v>
      </c>
      <c r="I331" s="7">
        <v>1</v>
      </c>
      <c r="J331" s="36">
        <f t="shared" si="72"/>
        <v>70.464750000000009</v>
      </c>
      <c r="K331" s="37">
        <f t="shared" si="73"/>
        <v>50.224875000000004</v>
      </c>
      <c r="L331" s="36">
        <f t="shared" si="74"/>
        <v>70.535249999999991</v>
      </c>
      <c r="M331" s="37">
        <f t="shared" si="75"/>
        <v>50.275124999999996</v>
      </c>
      <c r="O331" s="39">
        <f t="shared" si="76"/>
        <v>11670.216564457089</v>
      </c>
      <c r="P331" s="40">
        <f t="shared" si="77"/>
        <v>17247.557539911362</v>
      </c>
      <c r="Q331" s="40">
        <f>S331*F331+T331*G331+AS330*(1+$G$9/252)</f>
        <v>101.02956624859449</v>
      </c>
      <c r="R331" s="41">
        <f t="shared" si="80"/>
        <v>29018.803670617046</v>
      </c>
      <c r="S331" s="36">
        <f>AU330*H330</f>
        <v>165.53498672988778</v>
      </c>
      <c r="T331" s="37">
        <f>AV330*I330</f>
        <v>343.23497591863406</v>
      </c>
      <c r="U331" s="57">
        <f t="shared" si="83"/>
        <v>0.40216049899650935</v>
      </c>
      <c r="V331" s="58">
        <f t="shared" si="81"/>
        <v>0.59435798028349995</v>
      </c>
      <c r="W331" s="59">
        <f t="shared" si="82"/>
        <v>3.4815207199906679E-3</v>
      </c>
      <c r="Y331" s="7">
        <f t="shared" si="78"/>
        <v>0</v>
      </c>
      <c r="Z331" s="40"/>
      <c r="AA331" s="40"/>
      <c r="AB331" s="40"/>
      <c r="AC331" s="40"/>
      <c r="AD331" s="40"/>
      <c r="AE331" s="40"/>
      <c r="AF331" s="40"/>
      <c r="AG331" s="41"/>
      <c r="AH331" s="40"/>
      <c r="AI331" s="40"/>
      <c r="AJ331" s="40"/>
      <c r="AK331" s="40"/>
      <c r="AL331" s="40"/>
      <c r="AM331" s="41"/>
      <c r="AN331" s="36">
        <f>Y331*(IF(AND(AH331&gt;0,AI331&lt;0),AH331,0)+IF(AND(AJ331&lt;0,AK331&gt;0),AJ331,0)+IF(AND(AL331&gt;0,AM331&gt;0),AL331,0))</f>
        <v>0</v>
      </c>
      <c r="AO331" s="37">
        <f>Y331*(IF(AND(AH331&gt;0,AI331&lt;0),AI331,0)+IF(AND(AJ331&lt;0,AK331&gt;0),AK331,0)+IF(AND(AL331&gt;0,AM331&gt;0),AM331,0))</f>
        <v>0</v>
      </c>
      <c r="AQ331" s="40">
        <f>AU331*D331</f>
        <v>11670.216564457089</v>
      </c>
      <c r="AR331" s="40">
        <f>AV331*E331</f>
        <v>17247.557539911362</v>
      </c>
      <c r="AS331" s="40">
        <f>IF(AND(Y331&lt;&gt;0,AN331&lt;&gt;0),0,Q331)</f>
        <v>101.02956624859449</v>
      </c>
      <c r="AT331" s="41">
        <f t="shared" si="84"/>
        <v>29018.803670617046</v>
      </c>
      <c r="AU331" s="42">
        <f>S331+AN331</f>
        <v>165.53498672988778</v>
      </c>
      <c r="AV331" s="37">
        <f>T331+AO331</f>
        <v>343.23497591863406</v>
      </c>
      <c r="AW331" s="58">
        <f t="shared" si="69"/>
        <v>0.40216049899650935</v>
      </c>
      <c r="AX331" s="58">
        <f t="shared" si="70"/>
        <v>0.59435798028349995</v>
      </c>
      <c r="AY331" s="59">
        <f t="shared" si="71"/>
        <v>3.4815207199906679E-3</v>
      </c>
      <c r="AZ331" s="54">
        <f t="shared" si="79"/>
        <v>-1.148484178515119E-2</v>
      </c>
    </row>
    <row r="332" spans="3:52" x14ac:dyDescent="0.25">
      <c r="C332" s="35">
        <v>35150</v>
      </c>
      <c r="D332" s="36">
        <v>70.62</v>
      </c>
      <c r="E332" s="37">
        <v>49.75</v>
      </c>
      <c r="F332" s="38">
        <v>0</v>
      </c>
      <c r="G332" s="7">
        <v>0</v>
      </c>
      <c r="H332" s="38">
        <v>1</v>
      </c>
      <c r="I332" s="7">
        <v>1</v>
      </c>
      <c r="J332" s="36">
        <f t="shared" si="72"/>
        <v>70.584690000000009</v>
      </c>
      <c r="K332" s="37">
        <f t="shared" si="73"/>
        <v>49.725125000000006</v>
      </c>
      <c r="L332" s="36">
        <f t="shared" si="74"/>
        <v>70.65531</v>
      </c>
      <c r="M332" s="37">
        <f t="shared" si="75"/>
        <v>49.774874999999994</v>
      </c>
      <c r="O332" s="39">
        <f t="shared" si="76"/>
        <v>11690.080762864676</v>
      </c>
      <c r="P332" s="40">
        <f t="shared" si="77"/>
        <v>17075.940051952046</v>
      </c>
      <c r="Q332" s="40">
        <f>S332*F332+T332*G332+AS331*(1+$G$9/252)</f>
        <v>101.03357535836625</v>
      </c>
      <c r="R332" s="41">
        <f t="shared" si="80"/>
        <v>28867.05439017509</v>
      </c>
      <c r="S332" s="36">
        <f>AU331*H331</f>
        <v>165.53498672988778</v>
      </c>
      <c r="T332" s="37">
        <f>AV331*I331</f>
        <v>343.23497591863406</v>
      </c>
      <c r="U332" s="57">
        <f t="shared" si="83"/>
        <v>0.4049627164884339</v>
      </c>
      <c r="V332" s="58">
        <f t="shared" si="81"/>
        <v>0.59153732213716437</v>
      </c>
      <c r="W332" s="59">
        <f t="shared" si="82"/>
        <v>3.4999613744017143E-3</v>
      </c>
      <c r="Y332" s="7">
        <f t="shared" si="78"/>
        <v>0</v>
      </c>
      <c r="Z332" s="40"/>
      <c r="AA332" s="40"/>
      <c r="AB332" s="40"/>
      <c r="AC332" s="40"/>
      <c r="AD332" s="40"/>
      <c r="AE332" s="40"/>
      <c r="AF332" s="40"/>
      <c r="AG332" s="41"/>
      <c r="AH332" s="40"/>
      <c r="AI332" s="40"/>
      <c r="AJ332" s="40"/>
      <c r="AK332" s="40"/>
      <c r="AL332" s="40"/>
      <c r="AM332" s="41"/>
      <c r="AN332" s="36">
        <f>Y332*(IF(AND(AH332&gt;0,AI332&lt;0),AH332,0)+IF(AND(AJ332&lt;0,AK332&gt;0),AJ332,0)+IF(AND(AL332&gt;0,AM332&gt;0),AL332,0))</f>
        <v>0</v>
      </c>
      <c r="AO332" s="37">
        <f>Y332*(IF(AND(AH332&gt;0,AI332&lt;0),AI332,0)+IF(AND(AJ332&lt;0,AK332&gt;0),AK332,0)+IF(AND(AL332&gt;0,AM332&gt;0),AM332,0))</f>
        <v>0</v>
      </c>
      <c r="AQ332" s="40">
        <f>AU332*D332</f>
        <v>11690.080762864676</v>
      </c>
      <c r="AR332" s="40">
        <f>AV332*E332</f>
        <v>17075.940051952046</v>
      </c>
      <c r="AS332" s="40">
        <f>IF(AND(Y332&lt;&gt;0,AN332&lt;&gt;0),0,Q332)</f>
        <v>101.03357535836625</v>
      </c>
      <c r="AT332" s="41">
        <f t="shared" si="84"/>
        <v>28867.05439017509</v>
      </c>
      <c r="AU332" s="42">
        <f>S332+AN332</f>
        <v>165.53498672988778</v>
      </c>
      <c r="AV332" s="37">
        <f>T332+AO332</f>
        <v>343.23497591863406</v>
      </c>
      <c r="AW332" s="58">
        <f t="shared" si="69"/>
        <v>0.4049627164884339</v>
      </c>
      <c r="AX332" s="58">
        <f t="shared" si="70"/>
        <v>0.59153732213716437</v>
      </c>
      <c r="AY332" s="59">
        <f t="shared" si="71"/>
        <v>3.4999613744017143E-3</v>
      </c>
      <c r="AZ332" s="54">
        <f t="shared" si="79"/>
        <v>-5.2293430895502535E-3</v>
      </c>
    </row>
    <row r="333" spans="3:52" x14ac:dyDescent="0.25">
      <c r="C333" s="35">
        <v>35151</v>
      </c>
      <c r="D333" s="36">
        <v>69.62</v>
      </c>
      <c r="E333" s="37">
        <v>49.38</v>
      </c>
      <c r="F333" s="38">
        <v>0</v>
      </c>
      <c r="G333" s="7">
        <v>0</v>
      </c>
      <c r="H333" s="38">
        <v>1</v>
      </c>
      <c r="I333" s="7">
        <v>1</v>
      </c>
      <c r="J333" s="36">
        <f t="shared" si="72"/>
        <v>69.585190000000011</v>
      </c>
      <c r="K333" s="37">
        <f t="shared" si="73"/>
        <v>49.355310000000003</v>
      </c>
      <c r="L333" s="36">
        <f t="shared" si="74"/>
        <v>69.654809999999998</v>
      </c>
      <c r="M333" s="37">
        <f t="shared" si="75"/>
        <v>49.404690000000002</v>
      </c>
      <c r="O333" s="39">
        <f t="shared" si="76"/>
        <v>11524.545776134788</v>
      </c>
      <c r="P333" s="40">
        <f t="shared" si="77"/>
        <v>16948.94311086215</v>
      </c>
      <c r="Q333" s="40">
        <f>S333*F333+T333*G333+AS332*(1+$G$9/252)</f>
        <v>101.03758462722966</v>
      </c>
      <c r="R333" s="41">
        <f t="shared" si="80"/>
        <v>28574.526471624165</v>
      </c>
      <c r="S333" s="36">
        <f>AU332*H332</f>
        <v>165.53498672988778</v>
      </c>
      <c r="T333" s="37">
        <f>AV332*I332</f>
        <v>343.23497591863406</v>
      </c>
      <c r="U333" s="57">
        <f t="shared" si="83"/>
        <v>0.40331537208776491</v>
      </c>
      <c r="V333" s="58">
        <f t="shared" si="81"/>
        <v>0.59314869583904528</v>
      </c>
      <c r="W333" s="59">
        <f t="shared" si="82"/>
        <v>3.535932073189898E-3</v>
      </c>
      <c r="Y333" s="7">
        <f t="shared" si="78"/>
        <v>0</v>
      </c>
      <c r="Z333" s="40"/>
      <c r="AA333" s="40"/>
      <c r="AB333" s="40"/>
      <c r="AC333" s="40"/>
      <c r="AD333" s="40"/>
      <c r="AE333" s="40"/>
      <c r="AF333" s="40"/>
      <c r="AG333" s="41"/>
      <c r="AH333" s="40"/>
      <c r="AI333" s="40"/>
      <c r="AJ333" s="40"/>
      <c r="AK333" s="40"/>
      <c r="AL333" s="40"/>
      <c r="AM333" s="41"/>
      <c r="AN333" s="36">
        <f>Y333*(IF(AND(AH333&gt;0,AI333&lt;0),AH333,0)+IF(AND(AJ333&lt;0,AK333&gt;0),AJ333,0)+IF(AND(AL333&gt;0,AM333&gt;0),AL333,0))</f>
        <v>0</v>
      </c>
      <c r="AO333" s="37">
        <f>Y333*(IF(AND(AH333&gt;0,AI333&lt;0),AI333,0)+IF(AND(AJ333&lt;0,AK333&gt;0),AK333,0)+IF(AND(AL333&gt;0,AM333&gt;0),AM333,0))</f>
        <v>0</v>
      </c>
      <c r="AQ333" s="40">
        <f>AU333*D333</f>
        <v>11524.545776134788</v>
      </c>
      <c r="AR333" s="40">
        <f>AV333*E333</f>
        <v>16948.94311086215</v>
      </c>
      <c r="AS333" s="40">
        <f>IF(AND(Y333&lt;&gt;0,AN333&lt;&gt;0),0,Q333)</f>
        <v>101.03758462722966</v>
      </c>
      <c r="AT333" s="41">
        <f t="shared" si="84"/>
        <v>28574.526471624165</v>
      </c>
      <c r="AU333" s="42">
        <f>S333+AN333</f>
        <v>165.53498672988778</v>
      </c>
      <c r="AV333" s="37">
        <f>T333+AO333</f>
        <v>343.23497591863406</v>
      </c>
      <c r="AW333" s="58">
        <f t="shared" si="69"/>
        <v>0.40331537208776491</v>
      </c>
      <c r="AX333" s="58">
        <f t="shared" si="70"/>
        <v>0.59314869583904528</v>
      </c>
      <c r="AY333" s="59">
        <f t="shared" si="71"/>
        <v>3.535932073189898E-3</v>
      </c>
      <c r="AZ333" s="54">
        <f t="shared" si="79"/>
        <v>-1.0133625502520505E-2</v>
      </c>
    </row>
    <row r="334" spans="3:52" x14ac:dyDescent="0.25">
      <c r="C334" s="35">
        <v>35152</v>
      </c>
      <c r="D334" s="36">
        <v>71.38</v>
      </c>
      <c r="E334" s="37">
        <v>49.25</v>
      </c>
      <c r="F334" s="38">
        <v>0</v>
      </c>
      <c r="G334" s="7">
        <v>0</v>
      </c>
      <c r="H334" s="38">
        <v>1</v>
      </c>
      <c r="I334" s="7">
        <v>1</v>
      </c>
      <c r="J334" s="36">
        <f t="shared" si="72"/>
        <v>71.344309999999993</v>
      </c>
      <c r="K334" s="37">
        <f t="shared" si="73"/>
        <v>49.225375</v>
      </c>
      <c r="L334" s="36">
        <f t="shared" si="74"/>
        <v>71.415689999999998</v>
      </c>
      <c r="M334" s="37">
        <f t="shared" si="75"/>
        <v>49.274625</v>
      </c>
      <c r="O334" s="39">
        <f t="shared" si="76"/>
        <v>11815.887352779389</v>
      </c>
      <c r="P334" s="40">
        <f t="shared" si="77"/>
        <v>16904.322563992726</v>
      </c>
      <c r="Q334" s="40">
        <f>S334*F334+T334*G334+AS333*(1+$G$9/252)</f>
        <v>101.04159405519106</v>
      </c>
      <c r="R334" s="41">
        <f t="shared" si="80"/>
        <v>28821.251510827307</v>
      </c>
      <c r="S334" s="36">
        <f>AU333*H333</f>
        <v>165.53498672988778</v>
      </c>
      <c r="T334" s="37">
        <f>AV333*I333</f>
        <v>343.23497591863406</v>
      </c>
      <c r="U334" s="57">
        <f t="shared" si="83"/>
        <v>0.40997134868832824</v>
      </c>
      <c r="V334" s="58">
        <f t="shared" si="81"/>
        <v>0.58652284955919642</v>
      </c>
      <c r="W334" s="59">
        <f t="shared" si="82"/>
        <v>3.5058017524753449E-3</v>
      </c>
      <c r="Y334" s="7">
        <f t="shared" si="78"/>
        <v>0</v>
      </c>
      <c r="Z334" s="40"/>
      <c r="AA334" s="40"/>
      <c r="AB334" s="40"/>
      <c r="AC334" s="40"/>
      <c r="AD334" s="40"/>
      <c r="AE334" s="40"/>
      <c r="AF334" s="40"/>
      <c r="AG334" s="41"/>
      <c r="AH334" s="40"/>
      <c r="AI334" s="40"/>
      <c r="AJ334" s="40"/>
      <c r="AK334" s="40"/>
      <c r="AL334" s="40"/>
      <c r="AM334" s="41"/>
      <c r="AN334" s="36">
        <f>Y334*(IF(AND(AH334&gt;0,AI334&lt;0),AH334,0)+IF(AND(AJ334&lt;0,AK334&gt;0),AJ334,0)+IF(AND(AL334&gt;0,AM334&gt;0),AL334,0))</f>
        <v>0</v>
      </c>
      <c r="AO334" s="37">
        <f>Y334*(IF(AND(AH334&gt;0,AI334&lt;0),AI334,0)+IF(AND(AJ334&lt;0,AK334&gt;0),AK334,0)+IF(AND(AL334&gt;0,AM334&gt;0),AM334,0))</f>
        <v>0</v>
      </c>
      <c r="AQ334" s="40">
        <f>AU334*D334</f>
        <v>11815.887352779389</v>
      </c>
      <c r="AR334" s="40">
        <f>AV334*E334</f>
        <v>16904.322563992726</v>
      </c>
      <c r="AS334" s="40">
        <f>IF(AND(Y334&lt;&gt;0,AN334&lt;&gt;0),0,Q334)</f>
        <v>101.04159405519106</v>
      </c>
      <c r="AT334" s="41">
        <f t="shared" si="84"/>
        <v>28821.251510827307</v>
      </c>
      <c r="AU334" s="42">
        <f>S334+AN334</f>
        <v>165.53498672988778</v>
      </c>
      <c r="AV334" s="37">
        <f>T334+AO334</f>
        <v>343.23497591863406</v>
      </c>
      <c r="AW334" s="58">
        <f t="shared" si="69"/>
        <v>0.40997134868832824</v>
      </c>
      <c r="AX334" s="58">
        <f t="shared" si="70"/>
        <v>0.58652284955919642</v>
      </c>
      <c r="AY334" s="59">
        <f t="shared" si="71"/>
        <v>3.5058017524753449E-3</v>
      </c>
      <c r="AZ334" s="54">
        <f t="shared" si="79"/>
        <v>8.6344401699238738E-3</v>
      </c>
    </row>
    <row r="335" spans="3:52" x14ac:dyDescent="0.25">
      <c r="C335" s="35">
        <v>35153</v>
      </c>
      <c r="D335" s="36">
        <v>69.88</v>
      </c>
      <c r="E335" s="37">
        <v>48</v>
      </c>
      <c r="F335" s="38">
        <v>0</v>
      </c>
      <c r="G335" s="7">
        <v>0</v>
      </c>
      <c r="H335" s="38">
        <v>1</v>
      </c>
      <c r="I335" s="7">
        <v>1</v>
      </c>
      <c r="J335" s="36">
        <f t="shared" si="72"/>
        <v>69.845060000000004</v>
      </c>
      <c r="K335" s="37">
        <f t="shared" si="73"/>
        <v>47.975999999999999</v>
      </c>
      <c r="L335" s="36">
        <f t="shared" si="74"/>
        <v>69.914939999999987</v>
      </c>
      <c r="M335" s="37">
        <f t="shared" si="75"/>
        <v>48.024000000000001</v>
      </c>
      <c r="O335" s="39">
        <f t="shared" si="76"/>
        <v>11567.584872684558</v>
      </c>
      <c r="P335" s="40">
        <f t="shared" si="77"/>
        <v>16475.278844094435</v>
      </c>
      <c r="Q335" s="40">
        <f>S335*F335+T335*G335+AS334*(1+$G$9/252)</f>
        <v>101.04560364225672</v>
      </c>
      <c r="R335" s="41">
        <f t="shared" si="80"/>
        <v>28143.909320421251</v>
      </c>
      <c r="S335" s="36">
        <f>AU334*H334</f>
        <v>165.53498672988778</v>
      </c>
      <c r="T335" s="37">
        <f>AV334*I334</f>
        <v>343.23497591863406</v>
      </c>
      <c r="U335" s="57">
        <f t="shared" si="83"/>
        <v>0.41101556791511923</v>
      </c>
      <c r="V335" s="58">
        <f t="shared" si="81"/>
        <v>0.58539411339489911</v>
      </c>
      <c r="W335" s="59">
        <f t="shared" si="82"/>
        <v>3.5903186899816338E-3</v>
      </c>
      <c r="Y335" s="7">
        <f t="shared" si="78"/>
        <v>0</v>
      </c>
      <c r="Z335" s="40"/>
      <c r="AA335" s="40"/>
      <c r="AB335" s="40"/>
      <c r="AC335" s="40"/>
      <c r="AD335" s="40"/>
      <c r="AE335" s="40"/>
      <c r="AF335" s="40"/>
      <c r="AG335" s="41"/>
      <c r="AH335" s="40"/>
      <c r="AI335" s="40"/>
      <c r="AJ335" s="40"/>
      <c r="AK335" s="40"/>
      <c r="AL335" s="40"/>
      <c r="AM335" s="41"/>
      <c r="AN335" s="36">
        <f>Y335*(IF(AND(AH335&gt;0,AI335&lt;0),AH335,0)+IF(AND(AJ335&lt;0,AK335&gt;0),AJ335,0)+IF(AND(AL335&gt;0,AM335&gt;0),AL335,0))</f>
        <v>0</v>
      </c>
      <c r="AO335" s="37">
        <f>Y335*(IF(AND(AH335&gt;0,AI335&lt;0),AI335,0)+IF(AND(AJ335&lt;0,AK335&gt;0),AK335,0)+IF(AND(AL335&gt;0,AM335&gt;0),AM335,0))</f>
        <v>0</v>
      </c>
      <c r="AQ335" s="40">
        <f>AU335*D335</f>
        <v>11567.584872684558</v>
      </c>
      <c r="AR335" s="40">
        <f>AV335*E335</f>
        <v>16475.278844094435</v>
      </c>
      <c r="AS335" s="40">
        <f>IF(AND(Y335&lt;&gt;0,AN335&lt;&gt;0),0,Q335)</f>
        <v>101.04560364225672</v>
      </c>
      <c r="AT335" s="41">
        <f t="shared" si="84"/>
        <v>28143.909320421251</v>
      </c>
      <c r="AU335" s="42">
        <f>S335+AN335</f>
        <v>165.53498672988778</v>
      </c>
      <c r="AV335" s="37">
        <f>T335+AO335</f>
        <v>343.23497591863406</v>
      </c>
      <c r="AW335" s="58">
        <f t="shared" si="69"/>
        <v>0.41101556791511923</v>
      </c>
      <c r="AX335" s="58">
        <f t="shared" si="70"/>
        <v>0.58539411339489911</v>
      </c>
      <c r="AY335" s="59">
        <f t="shared" si="71"/>
        <v>3.5903186899816338E-3</v>
      </c>
      <c r="AZ335" s="54">
        <f t="shared" si="79"/>
        <v>-2.3501484317972721E-2</v>
      </c>
    </row>
    <row r="336" spans="3:52" x14ac:dyDescent="0.25">
      <c r="C336" s="35">
        <v>35156</v>
      </c>
      <c r="D336" s="36">
        <v>71.88</v>
      </c>
      <c r="E336" s="37">
        <v>49.25</v>
      </c>
      <c r="F336" s="38">
        <v>0</v>
      </c>
      <c r="G336" s="7">
        <v>0</v>
      </c>
      <c r="H336" s="38">
        <v>1</v>
      </c>
      <c r="I336" s="7">
        <v>1</v>
      </c>
      <c r="J336" s="36">
        <f t="shared" si="72"/>
        <v>71.844059999999999</v>
      </c>
      <c r="K336" s="37">
        <f t="shared" si="73"/>
        <v>49.225375</v>
      </c>
      <c r="L336" s="36">
        <f t="shared" si="74"/>
        <v>71.915939999999992</v>
      </c>
      <c r="M336" s="37">
        <f t="shared" si="75"/>
        <v>49.274625</v>
      </c>
      <c r="O336" s="39">
        <f t="shared" si="76"/>
        <v>11898.654846144333</v>
      </c>
      <c r="P336" s="40">
        <f t="shared" si="77"/>
        <v>16904.322563992726</v>
      </c>
      <c r="Q336" s="40">
        <f>S336*F336+T336*G336+AS335*(1+$G$9/252)</f>
        <v>101.04961338843299</v>
      </c>
      <c r="R336" s="41">
        <f t="shared" si="80"/>
        <v>28904.02702352549</v>
      </c>
      <c r="S336" s="36">
        <f>AU335*H335</f>
        <v>165.53498672988778</v>
      </c>
      <c r="T336" s="37">
        <f>AV335*I335</f>
        <v>343.23497591863406</v>
      </c>
      <c r="U336" s="57">
        <f t="shared" si="83"/>
        <v>0.41166079856138421</v>
      </c>
      <c r="V336" s="58">
        <f t="shared" si="81"/>
        <v>0.58484316217370003</v>
      </c>
      <c r="W336" s="59">
        <f t="shared" si="82"/>
        <v>3.4960392649158178E-3</v>
      </c>
      <c r="Y336" s="7">
        <f t="shared" si="78"/>
        <v>0</v>
      </c>
      <c r="Z336" s="40"/>
      <c r="AA336" s="40"/>
      <c r="AB336" s="40"/>
      <c r="AC336" s="40"/>
      <c r="AD336" s="40"/>
      <c r="AE336" s="40"/>
      <c r="AF336" s="40"/>
      <c r="AG336" s="41"/>
      <c r="AH336" s="40"/>
      <c r="AI336" s="40"/>
      <c r="AJ336" s="40"/>
      <c r="AK336" s="40"/>
      <c r="AL336" s="40"/>
      <c r="AM336" s="41"/>
      <c r="AN336" s="36">
        <f>Y336*(IF(AND(AH336&gt;0,AI336&lt;0),AH336,0)+IF(AND(AJ336&lt;0,AK336&gt;0),AJ336,0)+IF(AND(AL336&gt;0,AM336&gt;0),AL336,0))</f>
        <v>0</v>
      </c>
      <c r="AO336" s="37">
        <f>Y336*(IF(AND(AH336&gt;0,AI336&lt;0),AI336,0)+IF(AND(AJ336&lt;0,AK336&gt;0),AK336,0)+IF(AND(AL336&gt;0,AM336&gt;0),AM336,0))</f>
        <v>0</v>
      </c>
      <c r="AQ336" s="40">
        <f>AU336*D336</f>
        <v>11898.654846144333</v>
      </c>
      <c r="AR336" s="40">
        <f>AV336*E336</f>
        <v>16904.322563992726</v>
      </c>
      <c r="AS336" s="40">
        <f>IF(AND(Y336&lt;&gt;0,AN336&lt;&gt;0),0,Q336)</f>
        <v>101.04961338843299</v>
      </c>
      <c r="AT336" s="41">
        <f t="shared" si="84"/>
        <v>28904.02702352549</v>
      </c>
      <c r="AU336" s="42">
        <f>S336+AN336</f>
        <v>165.53498672988778</v>
      </c>
      <c r="AV336" s="37">
        <f>T336+AO336</f>
        <v>343.23497591863406</v>
      </c>
      <c r="AW336" s="58">
        <f t="shared" si="69"/>
        <v>0.41166079856138421</v>
      </c>
      <c r="AX336" s="58">
        <f t="shared" si="70"/>
        <v>0.58484316217370003</v>
      </c>
      <c r="AY336" s="59">
        <f t="shared" si="71"/>
        <v>3.4960392649158178E-3</v>
      </c>
      <c r="AZ336" s="54">
        <f t="shared" si="79"/>
        <v>2.7008248728000783E-2</v>
      </c>
    </row>
    <row r="337" spans="3:52" x14ac:dyDescent="0.25">
      <c r="C337" s="35">
        <v>35157</v>
      </c>
      <c r="D337" s="36">
        <v>72.25</v>
      </c>
      <c r="E337" s="37">
        <v>49.38</v>
      </c>
      <c r="F337" s="38">
        <v>6.565E-2</v>
      </c>
      <c r="G337" s="7">
        <v>0</v>
      </c>
      <c r="H337" s="38">
        <v>1</v>
      </c>
      <c r="I337" s="7">
        <v>1</v>
      </c>
      <c r="J337" s="36">
        <f t="shared" si="72"/>
        <v>72.213875000000002</v>
      </c>
      <c r="K337" s="37">
        <f t="shared" si="73"/>
        <v>49.355310000000003</v>
      </c>
      <c r="L337" s="36">
        <f t="shared" si="74"/>
        <v>72.286124999999998</v>
      </c>
      <c r="M337" s="37">
        <f t="shared" si="75"/>
        <v>49.404690000000002</v>
      </c>
      <c r="O337" s="39">
        <f t="shared" si="76"/>
        <v>11959.902791234392</v>
      </c>
      <c r="P337" s="40">
        <f t="shared" si="77"/>
        <v>16948.94311086215</v>
      </c>
      <c r="Q337" s="40">
        <f>S337*F337+T337*G337+AS336*(1+$G$9/252)</f>
        <v>111.92099517254331</v>
      </c>
      <c r="R337" s="41">
        <f t="shared" si="80"/>
        <v>29020.766897269084</v>
      </c>
      <c r="S337" s="36">
        <f>AU336*H336</f>
        <v>165.53498672988778</v>
      </c>
      <c r="T337" s="37">
        <f>AV336*I336</f>
        <v>343.23497591863406</v>
      </c>
      <c r="U337" s="57">
        <f t="shared" si="83"/>
        <v>0.41211532533138689</v>
      </c>
      <c r="V337" s="58">
        <f t="shared" si="81"/>
        <v>0.58402809170618719</v>
      </c>
      <c r="W337" s="59">
        <f t="shared" si="82"/>
        <v>3.8565829624259626E-3</v>
      </c>
      <c r="Y337" s="7">
        <f t="shared" si="78"/>
        <v>0</v>
      </c>
      <c r="Z337" s="40"/>
      <c r="AA337" s="40"/>
      <c r="AB337" s="40"/>
      <c r="AC337" s="40"/>
      <c r="AD337" s="40"/>
      <c r="AE337" s="40"/>
      <c r="AF337" s="40"/>
      <c r="AG337" s="41"/>
      <c r="AH337" s="40"/>
      <c r="AI337" s="40"/>
      <c r="AJ337" s="40"/>
      <c r="AK337" s="40"/>
      <c r="AL337" s="40"/>
      <c r="AM337" s="41"/>
      <c r="AN337" s="36">
        <f>Y337*(IF(AND(AH337&gt;0,AI337&lt;0),AH337,0)+IF(AND(AJ337&lt;0,AK337&gt;0),AJ337,0)+IF(AND(AL337&gt;0,AM337&gt;0),AL337,0))</f>
        <v>0</v>
      </c>
      <c r="AO337" s="37">
        <f>Y337*(IF(AND(AH337&gt;0,AI337&lt;0),AI337,0)+IF(AND(AJ337&lt;0,AK337&gt;0),AK337,0)+IF(AND(AL337&gt;0,AM337&gt;0),AM337,0))</f>
        <v>0</v>
      </c>
      <c r="AQ337" s="40">
        <f>AU337*D337</f>
        <v>11959.902791234392</v>
      </c>
      <c r="AR337" s="40">
        <f>AV337*E337</f>
        <v>16948.94311086215</v>
      </c>
      <c r="AS337" s="40">
        <f>IF(AND(Y337&lt;&gt;0,AN337&lt;&gt;0),0,Q337)</f>
        <v>111.92099517254331</v>
      </c>
      <c r="AT337" s="41">
        <f t="shared" si="84"/>
        <v>29020.766897269084</v>
      </c>
      <c r="AU337" s="42">
        <f>S337+AN337</f>
        <v>165.53498672988778</v>
      </c>
      <c r="AV337" s="37">
        <f>T337+AO337</f>
        <v>343.23497591863406</v>
      </c>
      <c r="AW337" s="58">
        <f t="shared" si="69"/>
        <v>0.41211532533138689</v>
      </c>
      <c r="AX337" s="58">
        <f t="shared" si="70"/>
        <v>0.58402809170618719</v>
      </c>
      <c r="AY337" s="59">
        <f t="shared" si="71"/>
        <v>3.8565829624259626E-3</v>
      </c>
      <c r="AZ337" s="54">
        <f t="shared" si="79"/>
        <v>4.038879206990087E-3</v>
      </c>
    </row>
    <row r="338" spans="3:52" x14ac:dyDescent="0.25">
      <c r="C338" s="35">
        <v>35158</v>
      </c>
      <c r="D338" s="36">
        <v>72.88</v>
      </c>
      <c r="E338" s="37">
        <v>48.75</v>
      </c>
      <c r="F338" s="38">
        <v>0</v>
      </c>
      <c r="G338" s="7">
        <v>0</v>
      </c>
      <c r="H338" s="38">
        <v>1</v>
      </c>
      <c r="I338" s="7">
        <v>1</v>
      </c>
      <c r="J338" s="36">
        <f t="shared" si="72"/>
        <v>72.843559999999997</v>
      </c>
      <c r="K338" s="37">
        <f t="shared" si="73"/>
        <v>48.725625000000001</v>
      </c>
      <c r="L338" s="36">
        <f t="shared" si="74"/>
        <v>72.916439999999994</v>
      </c>
      <c r="M338" s="37">
        <f t="shared" si="75"/>
        <v>48.774374999999999</v>
      </c>
      <c r="O338" s="39">
        <f t="shared" si="76"/>
        <v>12064.189832874221</v>
      </c>
      <c r="P338" s="40">
        <f t="shared" si="77"/>
        <v>16732.70507603341</v>
      </c>
      <c r="Q338" s="40">
        <f>S338*F338+T338*G338+AS337*(1+$G$9/252)</f>
        <v>111.92543648187555</v>
      </c>
      <c r="R338" s="41">
        <f t="shared" si="80"/>
        <v>28908.820345389508</v>
      </c>
      <c r="S338" s="36">
        <f>AU337*H337</f>
        <v>165.53498672988778</v>
      </c>
      <c r="T338" s="37">
        <f>AV337*I337</f>
        <v>343.23497591863406</v>
      </c>
      <c r="U338" s="57">
        <f t="shared" si="83"/>
        <v>0.41731864838262989</v>
      </c>
      <c r="V338" s="58">
        <f t="shared" si="81"/>
        <v>0.57880968078664641</v>
      </c>
      <c r="W338" s="59">
        <f t="shared" si="82"/>
        <v>3.8716708307236706E-3</v>
      </c>
      <c r="Y338" s="7">
        <f t="shared" si="78"/>
        <v>0</v>
      </c>
      <c r="Z338" s="40"/>
      <c r="AA338" s="40"/>
      <c r="AB338" s="40"/>
      <c r="AC338" s="40"/>
      <c r="AD338" s="40"/>
      <c r="AE338" s="40"/>
      <c r="AF338" s="40"/>
      <c r="AG338" s="41"/>
      <c r="AH338" s="40"/>
      <c r="AI338" s="40"/>
      <c r="AJ338" s="40"/>
      <c r="AK338" s="40"/>
      <c r="AL338" s="40"/>
      <c r="AM338" s="41"/>
      <c r="AN338" s="36">
        <f>Y338*(IF(AND(AH338&gt;0,AI338&lt;0),AH338,0)+IF(AND(AJ338&lt;0,AK338&gt;0),AJ338,0)+IF(AND(AL338&gt;0,AM338&gt;0),AL338,0))</f>
        <v>0</v>
      </c>
      <c r="AO338" s="37">
        <f>Y338*(IF(AND(AH338&gt;0,AI338&lt;0),AI338,0)+IF(AND(AJ338&lt;0,AK338&gt;0),AK338,0)+IF(AND(AL338&gt;0,AM338&gt;0),AM338,0))</f>
        <v>0</v>
      </c>
      <c r="AQ338" s="40">
        <f>AU338*D338</f>
        <v>12064.189832874221</v>
      </c>
      <c r="AR338" s="40">
        <f>AV338*E338</f>
        <v>16732.70507603341</v>
      </c>
      <c r="AS338" s="40">
        <f>IF(AND(Y338&lt;&gt;0,AN338&lt;&gt;0),0,Q338)</f>
        <v>111.92543648187555</v>
      </c>
      <c r="AT338" s="41">
        <f t="shared" si="84"/>
        <v>28908.820345389508</v>
      </c>
      <c r="AU338" s="42">
        <f>S338+AN338</f>
        <v>165.53498672988778</v>
      </c>
      <c r="AV338" s="37">
        <f>T338+AO338</f>
        <v>343.23497591863406</v>
      </c>
      <c r="AW338" s="58">
        <f t="shared" si="69"/>
        <v>0.41731864838262989</v>
      </c>
      <c r="AX338" s="58">
        <f t="shared" si="70"/>
        <v>0.57880968078664641</v>
      </c>
      <c r="AY338" s="59">
        <f t="shared" si="71"/>
        <v>3.8716708307236706E-3</v>
      </c>
      <c r="AZ338" s="54">
        <f t="shared" si="79"/>
        <v>-3.8574635975630045E-3</v>
      </c>
    </row>
    <row r="339" spans="3:52" x14ac:dyDescent="0.25">
      <c r="C339" s="35">
        <v>35159</v>
      </c>
      <c r="D339" s="36">
        <v>74.25</v>
      </c>
      <c r="E339" s="37">
        <v>48.75</v>
      </c>
      <c r="F339" s="38">
        <v>0</v>
      </c>
      <c r="G339" s="7">
        <v>0</v>
      </c>
      <c r="H339" s="38">
        <v>1</v>
      </c>
      <c r="I339" s="7">
        <v>1</v>
      </c>
      <c r="J339" s="36">
        <f t="shared" si="72"/>
        <v>74.212875000000011</v>
      </c>
      <c r="K339" s="37">
        <f t="shared" si="73"/>
        <v>48.725625000000001</v>
      </c>
      <c r="L339" s="36">
        <f t="shared" si="74"/>
        <v>74.287124999999989</v>
      </c>
      <c r="M339" s="37">
        <f t="shared" si="75"/>
        <v>48.774374999999999</v>
      </c>
      <c r="O339" s="39">
        <f t="shared" si="76"/>
        <v>12290.972764694168</v>
      </c>
      <c r="P339" s="40">
        <f t="shared" si="77"/>
        <v>16732.70507603341</v>
      </c>
      <c r="Q339" s="40">
        <f>S339*F339+T339*G339+AS338*(1+$G$9/252)</f>
        <v>111.92987796745022</v>
      </c>
      <c r="R339" s="41">
        <f t="shared" si="80"/>
        <v>29135.607718695028</v>
      </c>
      <c r="S339" s="36">
        <f>AU338*H338</f>
        <v>165.53498672988778</v>
      </c>
      <c r="T339" s="37">
        <f>AV338*I338</f>
        <v>343.23497591863406</v>
      </c>
      <c r="U339" s="57">
        <f t="shared" si="83"/>
        <v>0.42185400364268344</v>
      </c>
      <c r="V339" s="58">
        <f t="shared" si="81"/>
        <v>0.57430430961276202</v>
      </c>
      <c r="W339" s="59">
        <f t="shared" si="82"/>
        <v>3.8416867445544918E-3</v>
      </c>
      <c r="Y339" s="7">
        <f t="shared" si="78"/>
        <v>0</v>
      </c>
      <c r="Z339" s="40"/>
      <c r="AA339" s="40"/>
      <c r="AB339" s="40"/>
      <c r="AC339" s="40"/>
      <c r="AD339" s="40"/>
      <c r="AE339" s="40"/>
      <c r="AF339" s="40"/>
      <c r="AG339" s="41"/>
      <c r="AH339" s="40"/>
      <c r="AI339" s="40"/>
      <c r="AJ339" s="40"/>
      <c r="AK339" s="40"/>
      <c r="AL339" s="40"/>
      <c r="AM339" s="41"/>
      <c r="AN339" s="36">
        <f>Y339*(IF(AND(AH339&gt;0,AI339&lt;0),AH339,0)+IF(AND(AJ339&lt;0,AK339&gt;0),AJ339,0)+IF(AND(AL339&gt;0,AM339&gt;0),AL339,0))</f>
        <v>0</v>
      </c>
      <c r="AO339" s="37">
        <f>Y339*(IF(AND(AH339&gt;0,AI339&lt;0),AI339,0)+IF(AND(AJ339&lt;0,AK339&gt;0),AK339,0)+IF(AND(AL339&gt;0,AM339&gt;0),AM339,0))</f>
        <v>0</v>
      </c>
      <c r="AQ339" s="40">
        <f>AU339*D339</f>
        <v>12290.972764694168</v>
      </c>
      <c r="AR339" s="40">
        <f>AV339*E339</f>
        <v>16732.70507603341</v>
      </c>
      <c r="AS339" s="40">
        <f>IF(AND(Y339&lt;&gt;0,AN339&lt;&gt;0),0,Q339)</f>
        <v>111.92987796745022</v>
      </c>
      <c r="AT339" s="41">
        <f t="shared" si="84"/>
        <v>29135.607718695028</v>
      </c>
      <c r="AU339" s="42">
        <f>S339+AN339</f>
        <v>165.53498672988778</v>
      </c>
      <c r="AV339" s="37">
        <f>T339+AO339</f>
        <v>343.23497591863406</v>
      </c>
      <c r="AW339" s="58">
        <f t="shared" si="69"/>
        <v>0.42185400364268344</v>
      </c>
      <c r="AX339" s="58">
        <f t="shared" si="70"/>
        <v>0.57430430961276202</v>
      </c>
      <c r="AY339" s="59">
        <f t="shared" si="71"/>
        <v>3.8416867445544918E-3</v>
      </c>
      <c r="AZ339" s="54">
        <f t="shared" si="79"/>
        <v>7.844919667975736E-3</v>
      </c>
    </row>
    <row r="340" spans="3:52" x14ac:dyDescent="0.25">
      <c r="C340" s="35">
        <v>35163</v>
      </c>
      <c r="D340" s="36">
        <v>71.88</v>
      </c>
      <c r="E340" s="37">
        <v>47.88</v>
      </c>
      <c r="F340" s="38">
        <v>0</v>
      </c>
      <c r="G340" s="7">
        <v>0</v>
      </c>
      <c r="H340" s="38">
        <v>1</v>
      </c>
      <c r="I340" s="7">
        <v>1</v>
      </c>
      <c r="J340" s="36">
        <f t="shared" si="72"/>
        <v>71.844059999999999</v>
      </c>
      <c r="K340" s="37">
        <f t="shared" si="73"/>
        <v>47.856060000000006</v>
      </c>
      <c r="L340" s="36">
        <f t="shared" si="74"/>
        <v>71.915939999999992</v>
      </c>
      <c r="M340" s="37">
        <f t="shared" si="75"/>
        <v>47.903939999999999</v>
      </c>
      <c r="O340" s="39">
        <f t="shared" si="76"/>
        <v>11898.654846144333</v>
      </c>
      <c r="P340" s="40">
        <f t="shared" si="77"/>
        <v>16434.090646984201</v>
      </c>
      <c r="Q340" s="40">
        <f>S340*F340+T340*G340+AS339*(1+$G$9/252)</f>
        <v>111.93431962927431</v>
      </c>
      <c r="R340" s="41">
        <f t="shared" si="80"/>
        <v>28444.679812757808</v>
      </c>
      <c r="S340" s="36">
        <f>AU339*H339</f>
        <v>165.53498672988778</v>
      </c>
      <c r="T340" s="37">
        <f>AV339*I339</f>
        <v>343.23497591863406</v>
      </c>
      <c r="U340" s="57">
        <f t="shared" si="83"/>
        <v>0.41830862307009103</v>
      </c>
      <c r="V340" s="58">
        <f t="shared" si="81"/>
        <v>0.57775621856756842</v>
      </c>
      <c r="W340" s="59">
        <f t="shared" si="82"/>
        <v>3.9351583623405849E-3</v>
      </c>
      <c r="Y340" s="7">
        <f t="shared" si="78"/>
        <v>0</v>
      </c>
      <c r="Z340" s="40"/>
      <c r="AA340" s="40"/>
      <c r="AB340" s="40"/>
      <c r="AC340" s="40"/>
      <c r="AD340" s="40"/>
      <c r="AE340" s="40"/>
      <c r="AF340" s="40"/>
      <c r="AG340" s="41"/>
      <c r="AH340" s="40"/>
      <c r="AI340" s="40"/>
      <c r="AJ340" s="40"/>
      <c r="AK340" s="40"/>
      <c r="AL340" s="40"/>
      <c r="AM340" s="41"/>
      <c r="AN340" s="36">
        <f>Y340*(IF(AND(AH340&gt;0,AI340&lt;0),AH340,0)+IF(AND(AJ340&lt;0,AK340&gt;0),AJ340,0)+IF(AND(AL340&gt;0,AM340&gt;0),AL340,0))</f>
        <v>0</v>
      </c>
      <c r="AO340" s="37">
        <f>Y340*(IF(AND(AH340&gt;0,AI340&lt;0),AI340,0)+IF(AND(AJ340&lt;0,AK340&gt;0),AK340,0)+IF(AND(AL340&gt;0,AM340&gt;0),AM340,0))</f>
        <v>0</v>
      </c>
      <c r="AQ340" s="40">
        <f>AU340*D340</f>
        <v>11898.654846144333</v>
      </c>
      <c r="AR340" s="40">
        <f>AV340*E340</f>
        <v>16434.090646984201</v>
      </c>
      <c r="AS340" s="40">
        <f>IF(AND(Y340&lt;&gt;0,AN340&lt;&gt;0),0,Q340)</f>
        <v>111.93431962927431</v>
      </c>
      <c r="AT340" s="41">
        <f t="shared" si="84"/>
        <v>28444.679812757808</v>
      </c>
      <c r="AU340" s="42">
        <f>S340+AN340</f>
        <v>165.53498672988778</v>
      </c>
      <c r="AV340" s="37">
        <f>T340+AO340</f>
        <v>343.23497591863406</v>
      </c>
      <c r="AW340" s="58">
        <f t="shared" si="69"/>
        <v>0.41830862307009103</v>
      </c>
      <c r="AX340" s="58">
        <f t="shared" si="70"/>
        <v>0.57775621856756842</v>
      </c>
      <c r="AY340" s="59">
        <f t="shared" si="71"/>
        <v>3.9351583623405849E-3</v>
      </c>
      <c r="AZ340" s="54">
        <f t="shared" si="79"/>
        <v>-2.3714209520122043E-2</v>
      </c>
    </row>
    <row r="341" spans="3:52" x14ac:dyDescent="0.25">
      <c r="C341" s="35">
        <v>35164</v>
      </c>
      <c r="D341" s="36">
        <v>72.88</v>
      </c>
      <c r="E341" s="37">
        <v>47.25</v>
      </c>
      <c r="F341" s="38">
        <v>0</v>
      </c>
      <c r="G341" s="7">
        <v>0</v>
      </c>
      <c r="H341" s="38">
        <v>1</v>
      </c>
      <c r="I341" s="7">
        <v>1</v>
      </c>
      <c r="J341" s="36">
        <f t="shared" si="72"/>
        <v>72.843559999999997</v>
      </c>
      <c r="K341" s="37">
        <f t="shared" si="73"/>
        <v>47.226375000000004</v>
      </c>
      <c r="L341" s="36">
        <f t="shared" si="74"/>
        <v>72.916439999999994</v>
      </c>
      <c r="M341" s="37">
        <f t="shared" si="75"/>
        <v>47.273624999999996</v>
      </c>
      <c r="O341" s="39">
        <f t="shared" si="76"/>
        <v>12064.189832874221</v>
      </c>
      <c r="P341" s="40">
        <f t="shared" si="77"/>
        <v>16217.852612155459</v>
      </c>
      <c r="Q341" s="40">
        <f>S341*F341+T341*G341+AS340*(1+$G$9/252)</f>
        <v>111.93876146735482</v>
      </c>
      <c r="R341" s="41">
        <f t="shared" si="80"/>
        <v>28393.981206497032</v>
      </c>
      <c r="S341" s="36">
        <f>AU340*H340</f>
        <v>165.53498672988778</v>
      </c>
      <c r="T341" s="37">
        <f>AV340*I340</f>
        <v>343.23497591863406</v>
      </c>
      <c r="U341" s="57">
        <f t="shared" si="83"/>
        <v>0.42488546234980695</v>
      </c>
      <c r="V341" s="58">
        <f t="shared" si="81"/>
        <v>0.57117219646692363</v>
      </c>
      <c r="W341" s="59">
        <f t="shared" si="82"/>
        <v>3.9423411832695482E-3</v>
      </c>
      <c r="Y341" s="7">
        <f t="shared" si="78"/>
        <v>0</v>
      </c>
      <c r="Z341" s="40"/>
      <c r="AA341" s="40"/>
      <c r="AB341" s="40"/>
      <c r="AC341" s="40"/>
      <c r="AD341" s="40"/>
      <c r="AE341" s="40"/>
      <c r="AF341" s="40"/>
      <c r="AG341" s="41"/>
      <c r="AH341" s="40"/>
      <c r="AI341" s="40"/>
      <c r="AJ341" s="40"/>
      <c r="AK341" s="40"/>
      <c r="AL341" s="40"/>
      <c r="AM341" s="41"/>
      <c r="AN341" s="36">
        <f>Y341*(IF(AND(AH341&gt;0,AI341&lt;0),AH341,0)+IF(AND(AJ341&lt;0,AK341&gt;0),AJ341,0)+IF(AND(AL341&gt;0,AM341&gt;0),AL341,0))</f>
        <v>0</v>
      </c>
      <c r="AO341" s="37">
        <f>Y341*(IF(AND(AH341&gt;0,AI341&lt;0),AI341,0)+IF(AND(AJ341&lt;0,AK341&gt;0),AK341,0)+IF(AND(AL341&gt;0,AM341&gt;0),AM341,0))</f>
        <v>0</v>
      </c>
      <c r="AQ341" s="40">
        <f>AU341*D341</f>
        <v>12064.189832874221</v>
      </c>
      <c r="AR341" s="40">
        <f>AV341*E341</f>
        <v>16217.852612155459</v>
      </c>
      <c r="AS341" s="40">
        <f>IF(AND(Y341&lt;&gt;0,AN341&lt;&gt;0),0,Q341)</f>
        <v>111.93876146735482</v>
      </c>
      <c r="AT341" s="41">
        <f t="shared" si="84"/>
        <v>28393.981206497032</v>
      </c>
      <c r="AU341" s="42">
        <f>S341+AN341</f>
        <v>165.53498672988778</v>
      </c>
      <c r="AV341" s="37">
        <f>T341+AO341</f>
        <v>343.23497591863406</v>
      </c>
      <c r="AW341" s="58">
        <f t="shared" ref="AW341:AW404" si="85">AQ341/AT341</f>
        <v>0.42488546234980695</v>
      </c>
      <c r="AX341" s="58">
        <f t="shared" ref="AX341:AX404" si="86">AR341/AT341</f>
        <v>0.57117219646692363</v>
      </c>
      <c r="AY341" s="59">
        <f t="shared" ref="AY341:AY404" si="87">AS341/AT341</f>
        <v>3.9423411832695482E-3</v>
      </c>
      <c r="AZ341" s="54">
        <f t="shared" si="79"/>
        <v>-1.7823581279349243E-3</v>
      </c>
    </row>
    <row r="342" spans="3:52" x14ac:dyDescent="0.25">
      <c r="C342" s="35">
        <v>35165</v>
      </c>
      <c r="D342" s="36">
        <v>72.5</v>
      </c>
      <c r="E342" s="37">
        <v>47.25</v>
      </c>
      <c r="F342" s="38">
        <v>0</v>
      </c>
      <c r="G342" s="7">
        <v>0</v>
      </c>
      <c r="H342" s="38">
        <v>1</v>
      </c>
      <c r="I342" s="7">
        <v>1</v>
      </c>
      <c r="J342" s="36">
        <f t="shared" ref="J342:J405" si="88">D342*(1-$F$8/20000)</f>
        <v>72.463750000000005</v>
      </c>
      <c r="K342" s="37">
        <f t="shared" ref="K342:K405" si="89">E342*(1-$F$8/20000)</f>
        <v>47.226375000000004</v>
      </c>
      <c r="L342" s="36">
        <f t="shared" ref="L342:L405" si="90">D342*(1+$F$8/20000)</f>
        <v>72.536249999999995</v>
      </c>
      <c r="M342" s="37">
        <f t="shared" ref="M342:M405" si="91">E342*(1+$F$8/20000)</f>
        <v>47.273624999999996</v>
      </c>
      <c r="O342" s="39">
        <f t="shared" si="76"/>
        <v>12001.286537916863</v>
      </c>
      <c r="P342" s="40">
        <f t="shared" si="77"/>
        <v>16217.852612155459</v>
      </c>
      <c r="Q342" s="40">
        <f>S342*F342+T342*G342+AS341*(1+$G$9/252)</f>
        <v>111.94320348169876</v>
      </c>
      <c r="R342" s="41">
        <f t="shared" si="80"/>
        <v>28331.082353554022</v>
      </c>
      <c r="S342" s="36">
        <f>AU341*H341</f>
        <v>165.53498672988778</v>
      </c>
      <c r="T342" s="37">
        <f>AV341*I341</f>
        <v>343.23497591863406</v>
      </c>
      <c r="U342" s="57">
        <f t="shared" si="83"/>
        <v>0.42360847313026673</v>
      </c>
      <c r="V342" s="58">
        <f t="shared" si="81"/>
        <v>0.57244027636384998</v>
      </c>
      <c r="W342" s="59">
        <f t="shared" si="82"/>
        <v>3.9512505058831937E-3</v>
      </c>
      <c r="Y342" s="7">
        <f t="shared" si="78"/>
        <v>0</v>
      </c>
      <c r="Z342" s="40"/>
      <c r="AA342" s="40"/>
      <c r="AB342" s="40"/>
      <c r="AC342" s="40"/>
      <c r="AD342" s="40"/>
      <c r="AE342" s="40"/>
      <c r="AF342" s="40"/>
      <c r="AG342" s="41"/>
      <c r="AH342" s="40"/>
      <c r="AI342" s="40"/>
      <c r="AJ342" s="40"/>
      <c r="AK342" s="40"/>
      <c r="AL342" s="40"/>
      <c r="AM342" s="41"/>
      <c r="AN342" s="36">
        <f>Y342*(IF(AND(AH342&gt;0,AI342&lt;0),AH342,0)+IF(AND(AJ342&lt;0,AK342&gt;0),AJ342,0)+IF(AND(AL342&gt;0,AM342&gt;0),AL342,0))</f>
        <v>0</v>
      </c>
      <c r="AO342" s="37">
        <f>Y342*(IF(AND(AH342&gt;0,AI342&lt;0),AI342,0)+IF(AND(AJ342&lt;0,AK342&gt;0),AK342,0)+IF(AND(AL342&gt;0,AM342&gt;0),AM342,0))</f>
        <v>0</v>
      </c>
      <c r="AQ342" s="40">
        <f>AU342*D342</f>
        <v>12001.286537916863</v>
      </c>
      <c r="AR342" s="40">
        <f>AV342*E342</f>
        <v>16217.852612155459</v>
      </c>
      <c r="AS342" s="40">
        <f>IF(AND(Y342&lt;&gt;0,AN342&lt;&gt;0),0,Q342)</f>
        <v>111.94320348169876</v>
      </c>
      <c r="AT342" s="41">
        <f t="shared" si="84"/>
        <v>28331.082353554022</v>
      </c>
      <c r="AU342" s="42">
        <f>S342+AN342</f>
        <v>165.53498672988778</v>
      </c>
      <c r="AV342" s="37">
        <f>T342+AO342</f>
        <v>343.23497591863406</v>
      </c>
      <c r="AW342" s="58">
        <f t="shared" si="85"/>
        <v>0.42360847313026673</v>
      </c>
      <c r="AX342" s="58">
        <f t="shared" si="86"/>
        <v>0.57244027636384998</v>
      </c>
      <c r="AY342" s="59">
        <f t="shared" si="87"/>
        <v>3.9512505058831937E-3</v>
      </c>
      <c r="AZ342" s="54">
        <f t="shared" si="79"/>
        <v>-2.2152178127320399E-3</v>
      </c>
    </row>
    <row r="343" spans="3:52" x14ac:dyDescent="0.25">
      <c r="C343" s="35">
        <v>35166</v>
      </c>
      <c r="D343" s="36">
        <v>71.62</v>
      </c>
      <c r="E343" s="37">
        <v>46.5</v>
      </c>
      <c r="F343" s="38">
        <v>0</v>
      </c>
      <c r="G343" s="7">
        <v>0</v>
      </c>
      <c r="H343" s="38">
        <v>1</v>
      </c>
      <c r="I343" s="7">
        <v>1</v>
      </c>
      <c r="J343" s="36">
        <f t="shared" si="88"/>
        <v>71.584190000000007</v>
      </c>
      <c r="K343" s="37">
        <f t="shared" si="89"/>
        <v>46.476750000000003</v>
      </c>
      <c r="L343" s="36">
        <f t="shared" si="90"/>
        <v>71.655810000000002</v>
      </c>
      <c r="M343" s="37">
        <f t="shared" si="91"/>
        <v>46.523249999999997</v>
      </c>
      <c r="O343" s="39">
        <f t="shared" ref="O343:O406" si="92">S343*D343</f>
        <v>11855.615749594563</v>
      </c>
      <c r="P343" s="40">
        <f t="shared" ref="P343:P406" si="93">T343*E343</f>
        <v>15960.426380216484</v>
      </c>
      <c r="Q343" s="40">
        <f>S343*F343+T343*G343+AS342*(1+$G$9/252)</f>
        <v>111.9476456723131</v>
      </c>
      <c r="R343" s="41">
        <f t="shared" si="80"/>
        <v>27927.989775483358</v>
      </c>
      <c r="S343" s="36">
        <f>AU342*H342</f>
        <v>165.53498672988778</v>
      </c>
      <c r="T343" s="37">
        <f>AV342*I342</f>
        <v>343.23497591863406</v>
      </c>
      <c r="U343" s="57">
        <f t="shared" si="83"/>
        <v>0.42450659159156662</v>
      </c>
      <c r="V343" s="58">
        <f t="shared" si="81"/>
        <v>0.57148496932734405</v>
      </c>
      <c r="W343" s="59">
        <f t="shared" si="82"/>
        <v>4.0084390810894155E-3</v>
      </c>
      <c r="Y343" s="7">
        <f t="shared" ref="Y343:Y406" si="94">IF(AND(ABS(U343-0.5)&gt;$G$5,ABS(V343-0.5)&gt;$G$5),1,0)*IF(AND(OR(AH343&lt;=0,AI343&gt;=0),OR(AJ343&gt;=0,AK343&lt;=0),OR(AL343&lt;=0,AM343&lt;=0)),0,1)</f>
        <v>0</v>
      </c>
      <c r="Z343" s="40"/>
      <c r="AA343" s="40"/>
      <c r="AB343" s="40"/>
      <c r="AC343" s="40"/>
      <c r="AD343" s="40"/>
      <c r="AE343" s="40"/>
      <c r="AF343" s="40"/>
      <c r="AG343" s="41"/>
      <c r="AH343" s="40"/>
      <c r="AI343" s="40"/>
      <c r="AJ343" s="40"/>
      <c r="AK343" s="40"/>
      <c r="AL343" s="40"/>
      <c r="AM343" s="41"/>
      <c r="AN343" s="36">
        <f>Y343*(IF(AND(AH343&gt;0,AI343&lt;0),AH343,0)+IF(AND(AJ343&lt;0,AK343&gt;0),AJ343,0)+IF(AND(AL343&gt;0,AM343&gt;0),AL343,0))</f>
        <v>0</v>
      </c>
      <c r="AO343" s="37">
        <f>Y343*(IF(AND(AH343&gt;0,AI343&lt;0),AI343,0)+IF(AND(AJ343&lt;0,AK343&gt;0),AK343,0)+IF(AND(AL343&gt;0,AM343&gt;0),AM343,0))</f>
        <v>0</v>
      </c>
      <c r="AQ343" s="40">
        <f>AU343*D343</f>
        <v>11855.615749594563</v>
      </c>
      <c r="AR343" s="40">
        <f>AV343*E343</f>
        <v>15960.426380216484</v>
      </c>
      <c r="AS343" s="40">
        <f>IF(AND(Y343&lt;&gt;0,AN343&lt;&gt;0),0,Q343)</f>
        <v>111.9476456723131</v>
      </c>
      <c r="AT343" s="41">
        <f t="shared" si="84"/>
        <v>27927.989775483358</v>
      </c>
      <c r="AU343" s="42">
        <f>S343+AN343</f>
        <v>165.53498672988778</v>
      </c>
      <c r="AV343" s="37">
        <f>T343+AO343</f>
        <v>343.23497591863406</v>
      </c>
      <c r="AW343" s="58">
        <f t="shared" si="85"/>
        <v>0.42450659159156662</v>
      </c>
      <c r="AX343" s="58">
        <f t="shared" si="86"/>
        <v>0.57148496932734405</v>
      </c>
      <c r="AY343" s="59">
        <f t="shared" si="87"/>
        <v>4.0084390810894155E-3</v>
      </c>
      <c r="AZ343" s="54">
        <f t="shared" ref="AZ343:AZ406" si="95">AT343/AT342-1</f>
        <v>-1.4227927229899739E-2</v>
      </c>
    </row>
    <row r="344" spans="3:52" x14ac:dyDescent="0.25">
      <c r="C344" s="35">
        <v>35167</v>
      </c>
      <c r="D344" s="36">
        <v>71.75</v>
      </c>
      <c r="E344" s="37">
        <v>48.38</v>
      </c>
      <c r="F344" s="38">
        <v>0</v>
      </c>
      <c r="G344" s="7">
        <v>0</v>
      </c>
      <c r="H344" s="38">
        <v>1</v>
      </c>
      <c r="I344" s="7">
        <v>1</v>
      </c>
      <c r="J344" s="36">
        <f t="shared" si="88"/>
        <v>71.71412500000001</v>
      </c>
      <c r="K344" s="37">
        <f t="shared" si="89"/>
        <v>48.355810000000005</v>
      </c>
      <c r="L344" s="36">
        <f t="shared" si="90"/>
        <v>71.78587499999999</v>
      </c>
      <c r="M344" s="37">
        <f t="shared" si="91"/>
        <v>48.40419</v>
      </c>
      <c r="O344" s="39">
        <f t="shared" si="92"/>
        <v>11877.135297869449</v>
      </c>
      <c r="P344" s="40">
        <f t="shared" si="93"/>
        <v>16605.708134943518</v>
      </c>
      <c r="Q344" s="40">
        <f>S344*F344+T344*G344+AS343*(1+$G$9/252)</f>
        <v>111.95208803920485</v>
      </c>
      <c r="R344" s="41">
        <f t="shared" si="80"/>
        <v>28594.795520852171</v>
      </c>
      <c r="S344" s="36">
        <f>AU343*H343</f>
        <v>165.53498672988778</v>
      </c>
      <c r="T344" s="37">
        <f>AV343*I343</f>
        <v>343.23497591863406</v>
      </c>
      <c r="U344" s="57">
        <f t="shared" si="83"/>
        <v>0.41536003603202165</v>
      </c>
      <c r="V344" s="58">
        <f t="shared" si="81"/>
        <v>0.58072484284191306</v>
      </c>
      <c r="W344" s="59">
        <f t="shared" si="82"/>
        <v>3.915121126065269E-3</v>
      </c>
      <c r="Y344" s="7">
        <f t="shared" si="94"/>
        <v>0</v>
      </c>
      <c r="Z344" s="40"/>
      <c r="AA344" s="40"/>
      <c r="AB344" s="40"/>
      <c r="AC344" s="40"/>
      <c r="AD344" s="40"/>
      <c r="AE344" s="40"/>
      <c r="AF344" s="40"/>
      <c r="AG344" s="41"/>
      <c r="AH344" s="40"/>
      <c r="AI344" s="40"/>
      <c r="AJ344" s="40"/>
      <c r="AK344" s="40"/>
      <c r="AL344" s="40"/>
      <c r="AM344" s="41"/>
      <c r="AN344" s="36">
        <f>Y344*(IF(AND(AH344&gt;0,AI344&lt;0),AH344,0)+IF(AND(AJ344&lt;0,AK344&gt;0),AJ344,0)+IF(AND(AL344&gt;0,AM344&gt;0),AL344,0))</f>
        <v>0</v>
      </c>
      <c r="AO344" s="37">
        <f>Y344*(IF(AND(AH344&gt;0,AI344&lt;0),AI344,0)+IF(AND(AJ344&lt;0,AK344&gt;0),AK344,0)+IF(AND(AL344&gt;0,AM344&gt;0),AM344,0))</f>
        <v>0</v>
      </c>
      <c r="AQ344" s="40">
        <f>AU344*D344</f>
        <v>11877.135297869449</v>
      </c>
      <c r="AR344" s="40">
        <f>AV344*E344</f>
        <v>16605.708134943518</v>
      </c>
      <c r="AS344" s="40">
        <f>IF(AND(Y344&lt;&gt;0,AN344&lt;&gt;0),0,Q344)</f>
        <v>111.95208803920485</v>
      </c>
      <c r="AT344" s="41">
        <f t="shared" si="84"/>
        <v>28594.795520852171</v>
      </c>
      <c r="AU344" s="42">
        <f>S344+AN344</f>
        <v>165.53498672988778</v>
      </c>
      <c r="AV344" s="37">
        <f>T344+AO344</f>
        <v>343.23497591863406</v>
      </c>
      <c r="AW344" s="58">
        <f t="shared" si="85"/>
        <v>0.41536003603202165</v>
      </c>
      <c r="AX344" s="58">
        <f t="shared" si="86"/>
        <v>0.58072484284191306</v>
      </c>
      <c r="AY344" s="59">
        <f t="shared" si="87"/>
        <v>3.915121126065269E-3</v>
      </c>
      <c r="AZ344" s="54">
        <f t="shared" si="95"/>
        <v>2.3875894782594331E-2</v>
      </c>
    </row>
    <row r="345" spans="3:52" x14ac:dyDescent="0.25">
      <c r="C345" s="35">
        <v>35170</v>
      </c>
      <c r="D345" s="36">
        <v>75</v>
      </c>
      <c r="E345" s="37">
        <v>48.5</v>
      </c>
      <c r="F345" s="38">
        <v>0</v>
      </c>
      <c r="G345" s="7">
        <v>0</v>
      </c>
      <c r="H345" s="38">
        <v>1</v>
      </c>
      <c r="I345" s="7">
        <v>1</v>
      </c>
      <c r="J345" s="36">
        <f t="shared" si="88"/>
        <v>74.962500000000006</v>
      </c>
      <c r="K345" s="37">
        <f t="shared" si="89"/>
        <v>48.475750000000005</v>
      </c>
      <c r="L345" s="36">
        <f t="shared" si="90"/>
        <v>75.037499999999994</v>
      </c>
      <c r="M345" s="37">
        <f t="shared" si="91"/>
        <v>48.524249999999995</v>
      </c>
      <c r="O345" s="39">
        <f t="shared" si="92"/>
        <v>12415.124004741583</v>
      </c>
      <c r="P345" s="40">
        <f t="shared" si="93"/>
        <v>16646.896332053751</v>
      </c>
      <c r="Q345" s="40">
        <f>S345*F345+T345*G345+AS344*(1+$G$9/252)</f>
        <v>111.95653058238101</v>
      </c>
      <c r="R345" s="41">
        <f t="shared" si="80"/>
        <v>29173.976867377718</v>
      </c>
      <c r="S345" s="36">
        <f>AU344*H344</f>
        <v>165.53498672988778</v>
      </c>
      <c r="T345" s="37">
        <f>AV344*I344</f>
        <v>343.23497591863406</v>
      </c>
      <c r="U345" s="57">
        <f t="shared" si="83"/>
        <v>0.42555473534443466</v>
      </c>
      <c r="V345" s="58">
        <f t="shared" si="81"/>
        <v>0.57060771686112766</v>
      </c>
      <c r="W345" s="59">
        <f t="shared" si="82"/>
        <v>3.8375477944376712E-3</v>
      </c>
      <c r="Y345" s="7">
        <f t="shared" si="94"/>
        <v>0</v>
      </c>
      <c r="Z345" s="40"/>
      <c r="AA345" s="40"/>
      <c r="AB345" s="40"/>
      <c r="AC345" s="40"/>
      <c r="AD345" s="40"/>
      <c r="AE345" s="40"/>
      <c r="AF345" s="40"/>
      <c r="AG345" s="41"/>
      <c r="AH345" s="40"/>
      <c r="AI345" s="40"/>
      <c r="AJ345" s="40"/>
      <c r="AK345" s="40"/>
      <c r="AL345" s="40"/>
      <c r="AM345" s="41"/>
      <c r="AN345" s="36">
        <f>Y345*(IF(AND(AH345&gt;0,AI345&lt;0),AH345,0)+IF(AND(AJ345&lt;0,AK345&gt;0),AJ345,0)+IF(AND(AL345&gt;0,AM345&gt;0),AL345,0))</f>
        <v>0</v>
      </c>
      <c r="AO345" s="37">
        <f>Y345*(IF(AND(AH345&gt;0,AI345&lt;0),AI345,0)+IF(AND(AJ345&lt;0,AK345&gt;0),AK345,0)+IF(AND(AL345&gt;0,AM345&gt;0),AM345,0))</f>
        <v>0</v>
      </c>
      <c r="AQ345" s="40">
        <f>AU345*D345</f>
        <v>12415.124004741583</v>
      </c>
      <c r="AR345" s="40">
        <f>AV345*E345</f>
        <v>16646.896332053751</v>
      </c>
      <c r="AS345" s="40">
        <f>IF(AND(Y345&lt;&gt;0,AN345&lt;&gt;0),0,Q345)</f>
        <v>111.95653058238101</v>
      </c>
      <c r="AT345" s="41">
        <f t="shared" si="84"/>
        <v>29173.976867377718</v>
      </c>
      <c r="AU345" s="42">
        <f>S345+AN345</f>
        <v>165.53498672988778</v>
      </c>
      <c r="AV345" s="37">
        <f>T345+AO345</f>
        <v>343.23497591863406</v>
      </c>
      <c r="AW345" s="58">
        <f t="shared" si="85"/>
        <v>0.42555473534443466</v>
      </c>
      <c r="AX345" s="58">
        <f t="shared" si="86"/>
        <v>0.57060771686112766</v>
      </c>
      <c r="AY345" s="59">
        <f t="shared" si="87"/>
        <v>3.8375477944376712E-3</v>
      </c>
      <c r="AZ345" s="54">
        <f t="shared" si="95"/>
        <v>2.0254781892152129E-2</v>
      </c>
    </row>
    <row r="346" spans="3:52" x14ac:dyDescent="0.25">
      <c r="C346" s="35">
        <v>35171</v>
      </c>
      <c r="D346" s="36">
        <v>75.12</v>
      </c>
      <c r="E346" s="37">
        <v>48.62</v>
      </c>
      <c r="F346" s="38">
        <v>0</v>
      </c>
      <c r="G346" s="7">
        <v>0</v>
      </c>
      <c r="H346" s="38">
        <v>1</v>
      </c>
      <c r="I346" s="7">
        <v>1</v>
      </c>
      <c r="J346" s="36">
        <f t="shared" si="88"/>
        <v>75.082440000000005</v>
      </c>
      <c r="K346" s="37">
        <f t="shared" si="89"/>
        <v>48.595689999999998</v>
      </c>
      <c r="L346" s="36">
        <f t="shared" si="90"/>
        <v>75.157560000000004</v>
      </c>
      <c r="M346" s="37">
        <f t="shared" si="91"/>
        <v>48.644309999999997</v>
      </c>
      <c r="O346" s="39">
        <f t="shared" si="92"/>
        <v>12434.988203149171</v>
      </c>
      <c r="P346" s="40">
        <f t="shared" si="93"/>
        <v>16688.084529163989</v>
      </c>
      <c r="Q346" s="40">
        <f>S346*F346+T346*G346+AS345*(1+$G$9/252)</f>
        <v>111.96097330184855</v>
      </c>
      <c r="R346" s="41">
        <f t="shared" si="80"/>
        <v>29235.033705615006</v>
      </c>
      <c r="S346" s="36">
        <f>AU345*H345</f>
        <v>165.53498672988778</v>
      </c>
      <c r="T346" s="37">
        <f>AV345*I345</f>
        <v>343.23497591863406</v>
      </c>
      <c r="U346" s="57">
        <f t="shared" si="83"/>
        <v>0.42534543754471038</v>
      </c>
      <c r="V346" s="58">
        <f t="shared" si="81"/>
        <v>0.5708248773442941</v>
      </c>
      <c r="W346" s="59">
        <f t="shared" si="82"/>
        <v>3.8296851109956083E-3</v>
      </c>
      <c r="Y346" s="7">
        <f t="shared" si="94"/>
        <v>0</v>
      </c>
      <c r="Z346" s="40"/>
      <c r="AA346" s="40"/>
      <c r="AB346" s="40"/>
      <c r="AC346" s="40"/>
      <c r="AD346" s="40"/>
      <c r="AE346" s="40"/>
      <c r="AF346" s="40"/>
      <c r="AG346" s="41"/>
      <c r="AH346" s="40"/>
      <c r="AI346" s="40"/>
      <c r="AJ346" s="40"/>
      <c r="AK346" s="40"/>
      <c r="AL346" s="40"/>
      <c r="AM346" s="41"/>
      <c r="AN346" s="36">
        <f>Y346*(IF(AND(AH346&gt;0,AI346&lt;0),AH346,0)+IF(AND(AJ346&lt;0,AK346&gt;0),AJ346,0)+IF(AND(AL346&gt;0,AM346&gt;0),AL346,0))</f>
        <v>0</v>
      </c>
      <c r="AO346" s="37">
        <f>Y346*(IF(AND(AH346&gt;0,AI346&lt;0),AI346,0)+IF(AND(AJ346&lt;0,AK346&gt;0),AK346,0)+IF(AND(AL346&gt;0,AM346&gt;0),AM346,0))</f>
        <v>0</v>
      </c>
      <c r="AQ346" s="40">
        <f>AU346*D346</f>
        <v>12434.988203149171</v>
      </c>
      <c r="AR346" s="40">
        <f>AV346*E346</f>
        <v>16688.084529163989</v>
      </c>
      <c r="AS346" s="40">
        <f>IF(AND(Y346&lt;&gt;0,AN346&lt;&gt;0),0,Q346)</f>
        <v>111.96097330184855</v>
      </c>
      <c r="AT346" s="41">
        <f t="shared" si="84"/>
        <v>29235.033705615006</v>
      </c>
      <c r="AU346" s="42">
        <f>S346+AN346</f>
        <v>165.53498672988778</v>
      </c>
      <c r="AV346" s="37">
        <f>T346+AO346</f>
        <v>343.23497591863406</v>
      </c>
      <c r="AW346" s="58">
        <f t="shared" si="85"/>
        <v>0.42534543754471038</v>
      </c>
      <c r="AX346" s="58">
        <f t="shared" si="86"/>
        <v>0.5708248773442941</v>
      </c>
      <c r="AY346" s="59">
        <f t="shared" si="87"/>
        <v>3.8296851109956083E-3</v>
      </c>
      <c r="AZ346" s="54">
        <f t="shared" si="95"/>
        <v>2.0928527678911735E-3</v>
      </c>
    </row>
    <row r="347" spans="3:52" x14ac:dyDescent="0.25">
      <c r="C347" s="35">
        <v>35172</v>
      </c>
      <c r="D347" s="36">
        <v>74.88</v>
      </c>
      <c r="E347" s="37">
        <v>47</v>
      </c>
      <c r="F347" s="38">
        <v>0</v>
      </c>
      <c r="G347" s="7">
        <v>0</v>
      </c>
      <c r="H347" s="38">
        <v>1</v>
      </c>
      <c r="I347" s="7">
        <v>1</v>
      </c>
      <c r="J347" s="36">
        <f t="shared" si="88"/>
        <v>74.842560000000006</v>
      </c>
      <c r="K347" s="37">
        <f t="shared" si="89"/>
        <v>46.976500000000001</v>
      </c>
      <c r="L347" s="36">
        <f t="shared" si="90"/>
        <v>74.917439999999985</v>
      </c>
      <c r="M347" s="37">
        <f t="shared" si="91"/>
        <v>47.023499999999999</v>
      </c>
      <c r="O347" s="39">
        <f t="shared" si="92"/>
        <v>12395.259806333996</v>
      </c>
      <c r="P347" s="40">
        <f t="shared" si="93"/>
        <v>16132.043868175801</v>
      </c>
      <c r="Q347" s="40">
        <f>S347*F347+T347*G347+AS346*(1+$G$9/252)</f>
        <v>111.96541619761449</v>
      </c>
      <c r="R347" s="41">
        <f t="shared" si="80"/>
        <v>28639.26909070741</v>
      </c>
      <c r="S347" s="36">
        <f>AU346*H346</f>
        <v>165.53498672988778</v>
      </c>
      <c r="T347" s="37">
        <f>AV346*I346</f>
        <v>343.23497591863406</v>
      </c>
      <c r="U347" s="57">
        <f t="shared" si="83"/>
        <v>0.43280642976869432</v>
      </c>
      <c r="V347" s="58">
        <f t="shared" si="81"/>
        <v>0.56328406346830162</v>
      </c>
      <c r="W347" s="59">
        <f t="shared" si="82"/>
        <v>3.9095067630040854E-3</v>
      </c>
      <c r="Y347" s="7">
        <f t="shared" si="94"/>
        <v>0</v>
      </c>
      <c r="Z347" s="40"/>
      <c r="AA347" s="40"/>
      <c r="AB347" s="40"/>
      <c r="AC347" s="40"/>
      <c r="AD347" s="40"/>
      <c r="AE347" s="40"/>
      <c r="AF347" s="40"/>
      <c r="AG347" s="41"/>
      <c r="AH347" s="40"/>
      <c r="AI347" s="40"/>
      <c r="AJ347" s="40"/>
      <c r="AK347" s="40"/>
      <c r="AL347" s="40"/>
      <c r="AM347" s="41"/>
      <c r="AN347" s="36">
        <f>Y347*(IF(AND(AH347&gt;0,AI347&lt;0),AH347,0)+IF(AND(AJ347&lt;0,AK347&gt;0),AJ347,0)+IF(AND(AL347&gt;0,AM347&gt;0),AL347,0))</f>
        <v>0</v>
      </c>
      <c r="AO347" s="37">
        <f>Y347*(IF(AND(AH347&gt;0,AI347&lt;0),AI347,0)+IF(AND(AJ347&lt;0,AK347&gt;0),AK347,0)+IF(AND(AL347&gt;0,AM347&gt;0),AM347,0))</f>
        <v>0</v>
      </c>
      <c r="AQ347" s="40">
        <f>AU347*D347</f>
        <v>12395.259806333996</v>
      </c>
      <c r="AR347" s="40">
        <f>AV347*E347</f>
        <v>16132.043868175801</v>
      </c>
      <c r="AS347" s="40">
        <f>IF(AND(Y347&lt;&gt;0,AN347&lt;&gt;0),0,Q347)</f>
        <v>111.96541619761449</v>
      </c>
      <c r="AT347" s="41">
        <f t="shared" si="84"/>
        <v>28639.26909070741</v>
      </c>
      <c r="AU347" s="42">
        <f>S347+AN347</f>
        <v>165.53498672988778</v>
      </c>
      <c r="AV347" s="37">
        <f>T347+AO347</f>
        <v>343.23497591863406</v>
      </c>
      <c r="AW347" s="58">
        <f t="shared" si="85"/>
        <v>0.43280642976869432</v>
      </c>
      <c r="AX347" s="58">
        <f t="shared" si="86"/>
        <v>0.56328406346830162</v>
      </c>
      <c r="AY347" s="59">
        <f t="shared" si="87"/>
        <v>3.9095067630040854E-3</v>
      </c>
      <c r="AZ347" s="54">
        <f t="shared" si="95"/>
        <v>-2.0378448025978213E-2</v>
      </c>
    </row>
    <row r="348" spans="3:52" x14ac:dyDescent="0.25">
      <c r="C348" s="35">
        <v>35173</v>
      </c>
      <c r="D348" s="36">
        <v>76</v>
      </c>
      <c r="E348" s="37">
        <v>46.75</v>
      </c>
      <c r="F348" s="38">
        <v>0</v>
      </c>
      <c r="G348" s="7">
        <v>0</v>
      </c>
      <c r="H348" s="38">
        <v>1</v>
      </c>
      <c r="I348" s="7">
        <v>1</v>
      </c>
      <c r="J348" s="36">
        <f t="shared" si="88"/>
        <v>75.962000000000003</v>
      </c>
      <c r="K348" s="37">
        <f t="shared" si="89"/>
        <v>46.726625000000006</v>
      </c>
      <c r="L348" s="36">
        <f t="shared" si="90"/>
        <v>76.037999999999997</v>
      </c>
      <c r="M348" s="37">
        <f t="shared" si="91"/>
        <v>46.773374999999994</v>
      </c>
      <c r="O348" s="39">
        <f t="shared" si="92"/>
        <v>12580.658991471471</v>
      </c>
      <c r="P348" s="40">
        <f t="shared" si="93"/>
        <v>16046.235124196142</v>
      </c>
      <c r="Q348" s="40">
        <f>S348*F348+T348*G348+AS347*(1+$G$9/252)</f>
        <v>111.96985926968581</v>
      </c>
      <c r="R348" s="41">
        <f t="shared" ref="R348:R411" si="96">SUM(O348:Q348)</f>
        <v>28738.8639749373</v>
      </c>
      <c r="S348" s="36">
        <f>AU347*H347</f>
        <v>165.53498672988778</v>
      </c>
      <c r="T348" s="37">
        <f>AV347*I347</f>
        <v>343.23497591863406</v>
      </c>
      <c r="U348" s="57">
        <f t="shared" si="83"/>
        <v>0.43775769990222513</v>
      </c>
      <c r="V348" s="58">
        <f t="shared" ref="V348:V411" si="97">P348/R348</f>
        <v>0.55834618717670281</v>
      </c>
      <c r="W348" s="59">
        <f t="shared" ref="W348:W411" si="98">Q348/R348</f>
        <v>3.8961129210720691E-3</v>
      </c>
      <c r="Y348" s="7">
        <f t="shared" si="94"/>
        <v>0</v>
      </c>
      <c r="Z348" s="40"/>
      <c r="AA348" s="40"/>
      <c r="AB348" s="40"/>
      <c r="AC348" s="40"/>
      <c r="AD348" s="40"/>
      <c r="AE348" s="40"/>
      <c r="AF348" s="40"/>
      <c r="AG348" s="41"/>
      <c r="AH348" s="40"/>
      <c r="AI348" s="40"/>
      <c r="AJ348" s="40"/>
      <c r="AK348" s="40"/>
      <c r="AL348" s="40"/>
      <c r="AM348" s="41"/>
      <c r="AN348" s="36">
        <f>Y348*(IF(AND(AH348&gt;0,AI348&lt;0),AH348,0)+IF(AND(AJ348&lt;0,AK348&gt;0),AJ348,0)+IF(AND(AL348&gt;0,AM348&gt;0),AL348,0))</f>
        <v>0</v>
      </c>
      <c r="AO348" s="37">
        <f>Y348*(IF(AND(AH348&gt;0,AI348&lt;0),AI348,0)+IF(AND(AJ348&lt;0,AK348&gt;0),AK348,0)+IF(AND(AL348&gt;0,AM348&gt;0),AM348,0))</f>
        <v>0</v>
      </c>
      <c r="AQ348" s="40">
        <f>AU348*D348</f>
        <v>12580.658991471471</v>
      </c>
      <c r="AR348" s="40">
        <f>AV348*E348</f>
        <v>16046.235124196142</v>
      </c>
      <c r="AS348" s="40">
        <f>IF(AND(Y348&lt;&gt;0,AN348&lt;&gt;0),0,Q348)</f>
        <v>111.96985926968581</v>
      </c>
      <c r="AT348" s="41">
        <f t="shared" si="84"/>
        <v>28738.8639749373</v>
      </c>
      <c r="AU348" s="42">
        <f>S348+AN348</f>
        <v>165.53498672988778</v>
      </c>
      <c r="AV348" s="37">
        <f>T348+AO348</f>
        <v>343.23497591863406</v>
      </c>
      <c r="AW348" s="58">
        <f t="shared" si="85"/>
        <v>0.43775769990222513</v>
      </c>
      <c r="AX348" s="58">
        <f t="shared" si="86"/>
        <v>0.55834618717670281</v>
      </c>
      <c r="AY348" s="59">
        <f t="shared" si="87"/>
        <v>3.8961129210720691E-3</v>
      </c>
      <c r="AZ348" s="54">
        <f t="shared" si="95"/>
        <v>3.4775637574564477E-3</v>
      </c>
    </row>
    <row r="349" spans="3:52" x14ac:dyDescent="0.25">
      <c r="C349" s="35">
        <v>35174</v>
      </c>
      <c r="D349" s="36">
        <v>76</v>
      </c>
      <c r="E349" s="37">
        <v>46.5</v>
      </c>
      <c r="F349" s="38">
        <v>0</v>
      </c>
      <c r="G349" s="7">
        <v>0</v>
      </c>
      <c r="H349" s="38">
        <v>1</v>
      </c>
      <c r="I349" s="7">
        <v>1</v>
      </c>
      <c r="J349" s="36">
        <f t="shared" si="88"/>
        <v>75.962000000000003</v>
      </c>
      <c r="K349" s="37">
        <f t="shared" si="89"/>
        <v>46.476750000000003</v>
      </c>
      <c r="L349" s="36">
        <f t="shared" si="90"/>
        <v>76.037999999999997</v>
      </c>
      <c r="M349" s="37">
        <f t="shared" si="91"/>
        <v>46.523249999999997</v>
      </c>
      <c r="O349" s="39">
        <f t="shared" si="92"/>
        <v>12580.658991471471</v>
      </c>
      <c r="P349" s="40">
        <f t="shared" si="93"/>
        <v>15960.426380216484</v>
      </c>
      <c r="Q349" s="40">
        <f>S349*F349+T349*G349+AS348*(1+$G$9/252)</f>
        <v>111.97430251806952</v>
      </c>
      <c r="R349" s="41">
        <f t="shared" si="96"/>
        <v>28653.059674206026</v>
      </c>
      <c r="S349" s="36">
        <f>AU348*H348</f>
        <v>165.53498672988778</v>
      </c>
      <c r="T349" s="37">
        <f>AV348*I348</f>
        <v>343.23497591863406</v>
      </c>
      <c r="U349" s="57">
        <f t="shared" ref="U349:U412" si="99">O349/R349</f>
        <v>0.43906860679164383</v>
      </c>
      <c r="V349" s="58">
        <f t="shared" si="97"/>
        <v>0.55702345793752461</v>
      </c>
      <c r="W349" s="59">
        <f t="shared" si="98"/>
        <v>3.9079352708315026E-3</v>
      </c>
      <c r="Y349" s="7">
        <f t="shared" si="94"/>
        <v>0</v>
      </c>
      <c r="Z349" s="40"/>
      <c r="AA349" s="40"/>
      <c r="AB349" s="40"/>
      <c r="AC349" s="40"/>
      <c r="AD349" s="40"/>
      <c r="AE349" s="40"/>
      <c r="AF349" s="40"/>
      <c r="AG349" s="41"/>
      <c r="AH349" s="40"/>
      <c r="AI349" s="40"/>
      <c r="AJ349" s="40"/>
      <c r="AK349" s="40"/>
      <c r="AL349" s="40"/>
      <c r="AM349" s="41"/>
      <c r="AN349" s="36">
        <f>Y349*(IF(AND(AH349&gt;0,AI349&lt;0),AH349,0)+IF(AND(AJ349&lt;0,AK349&gt;0),AJ349,0)+IF(AND(AL349&gt;0,AM349&gt;0),AL349,0))</f>
        <v>0</v>
      </c>
      <c r="AO349" s="37">
        <f>Y349*(IF(AND(AH349&gt;0,AI349&lt;0),AI349,0)+IF(AND(AJ349&lt;0,AK349&gt;0),AK349,0)+IF(AND(AL349&gt;0,AM349&gt;0),AM349,0))</f>
        <v>0</v>
      </c>
      <c r="AQ349" s="40">
        <f>AU349*D349</f>
        <v>12580.658991471471</v>
      </c>
      <c r="AR349" s="40">
        <f>AV349*E349</f>
        <v>15960.426380216484</v>
      </c>
      <c r="AS349" s="40">
        <f>IF(AND(Y349&lt;&gt;0,AN349&lt;&gt;0),0,Q349)</f>
        <v>111.97430251806952</v>
      </c>
      <c r="AT349" s="41">
        <f t="shared" ref="AT349:AT412" si="100">SUM(AQ349:AS349)</f>
        <v>28653.059674206026</v>
      </c>
      <c r="AU349" s="42">
        <f>S349+AN349</f>
        <v>165.53498672988778</v>
      </c>
      <c r="AV349" s="37">
        <f>T349+AO349</f>
        <v>343.23497591863406</v>
      </c>
      <c r="AW349" s="58">
        <f t="shared" si="85"/>
        <v>0.43906860679164383</v>
      </c>
      <c r="AX349" s="58">
        <f t="shared" si="86"/>
        <v>0.55702345793752461</v>
      </c>
      <c r="AY349" s="59">
        <f t="shared" si="87"/>
        <v>3.9079352708315026E-3</v>
      </c>
      <c r="AZ349" s="54">
        <f t="shared" si="95"/>
        <v>-2.9856538799203358E-3</v>
      </c>
    </row>
    <row r="350" spans="3:52" x14ac:dyDescent="0.25">
      <c r="C350" s="35">
        <v>35177</v>
      </c>
      <c r="D350" s="36">
        <v>76.25</v>
      </c>
      <c r="E350" s="37">
        <v>47.5</v>
      </c>
      <c r="F350" s="38">
        <v>0</v>
      </c>
      <c r="G350" s="7">
        <v>0</v>
      </c>
      <c r="H350" s="38">
        <v>1</v>
      </c>
      <c r="I350" s="7">
        <v>1</v>
      </c>
      <c r="J350" s="36">
        <f t="shared" si="88"/>
        <v>76.211875000000006</v>
      </c>
      <c r="K350" s="37">
        <f t="shared" si="89"/>
        <v>47.47625</v>
      </c>
      <c r="L350" s="36">
        <f t="shared" si="90"/>
        <v>76.288124999999994</v>
      </c>
      <c r="M350" s="37">
        <f t="shared" si="91"/>
        <v>47.52375</v>
      </c>
      <c r="O350" s="39">
        <f t="shared" si="92"/>
        <v>12622.042738153943</v>
      </c>
      <c r="P350" s="40">
        <f t="shared" si="93"/>
        <v>16303.661356135119</v>
      </c>
      <c r="Q350" s="40">
        <f>S350*F350+T350*G350+AS349*(1+$G$9/252)</f>
        <v>111.9787459427726</v>
      </c>
      <c r="R350" s="41">
        <f t="shared" si="96"/>
        <v>29037.682840231832</v>
      </c>
      <c r="S350" s="36">
        <f>AU349*H349</f>
        <v>165.53498672988778</v>
      </c>
      <c r="T350" s="37">
        <f>AV349*I349</f>
        <v>343.23497591863406</v>
      </c>
      <c r="U350" s="57">
        <f t="shared" si="99"/>
        <v>0.43467802880834727</v>
      </c>
      <c r="V350" s="58">
        <f t="shared" si="97"/>
        <v>0.56146564606547489</v>
      </c>
      <c r="W350" s="59">
        <f t="shared" si="98"/>
        <v>3.8563251261779603E-3</v>
      </c>
      <c r="Y350" s="7">
        <f t="shared" si="94"/>
        <v>0</v>
      </c>
      <c r="Z350" s="40"/>
      <c r="AA350" s="40"/>
      <c r="AB350" s="40"/>
      <c r="AC350" s="40"/>
      <c r="AD350" s="40"/>
      <c r="AE350" s="40"/>
      <c r="AF350" s="40"/>
      <c r="AG350" s="41"/>
      <c r="AH350" s="40"/>
      <c r="AI350" s="40"/>
      <c r="AJ350" s="40"/>
      <c r="AK350" s="40"/>
      <c r="AL350" s="40"/>
      <c r="AM350" s="41"/>
      <c r="AN350" s="36">
        <f>Y350*(IF(AND(AH350&gt;0,AI350&lt;0),AH350,0)+IF(AND(AJ350&lt;0,AK350&gt;0),AJ350,0)+IF(AND(AL350&gt;0,AM350&gt;0),AL350,0))</f>
        <v>0</v>
      </c>
      <c r="AO350" s="37">
        <f>Y350*(IF(AND(AH350&gt;0,AI350&lt;0),AI350,0)+IF(AND(AJ350&lt;0,AK350&gt;0),AK350,0)+IF(AND(AL350&gt;0,AM350&gt;0),AM350,0))</f>
        <v>0</v>
      </c>
      <c r="AQ350" s="40">
        <f>AU350*D350</f>
        <v>12622.042738153943</v>
      </c>
      <c r="AR350" s="40">
        <f>AV350*E350</f>
        <v>16303.661356135119</v>
      </c>
      <c r="AS350" s="40">
        <f>IF(AND(Y350&lt;&gt;0,AN350&lt;&gt;0),0,Q350)</f>
        <v>111.9787459427726</v>
      </c>
      <c r="AT350" s="41">
        <f t="shared" si="100"/>
        <v>29037.682840231832</v>
      </c>
      <c r="AU350" s="42">
        <f>S350+AN350</f>
        <v>165.53498672988778</v>
      </c>
      <c r="AV350" s="37">
        <f>T350+AO350</f>
        <v>343.23497591863406</v>
      </c>
      <c r="AW350" s="58">
        <f t="shared" si="85"/>
        <v>0.43467802880834727</v>
      </c>
      <c r="AX350" s="58">
        <f t="shared" si="86"/>
        <v>0.56146564606547489</v>
      </c>
      <c r="AY350" s="59">
        <f t="shared" si="87"/>
        <v>3.8563251261779603E-3</v>
      </c>
      <c r="AZ350" s="54">
        <f t="shared" si="95"/>
        <v>1.3423458799830978E-2</v>
      </c>
    </row>
    <row r="351" spans="3:52" x14ac:dyDescent="0.25">
      <c r="C351" s="35">
        <v>35178</v>
      </c>
      <c r="D351" s="36">
        <v>75.62</v>
      </c>
      <c r="E351" s="37">
        <v>47.12</v>
      </c>
      <c r="F351" s="38">
        <v>0</v>
      </c>
      <c r="G351" s="7">
        <v>0</v>
      </c>
      <c r="H351" s="38">
        <v>1</v>
      </c>
      <c r="I351" s="7">
        <v>1</v>
      </c>
      <c r="J351" s="36">
        <f t="shared" si="88"/>
        <v>75.582190000000011</v>
      </c>
      <c r="K351" s="37">
        <f t="shared" si="89"/>
        <v>47.096440000000001</v>
      </c>
      <c r="L351" s="36">
        <f t="shared" si="90"/>
        <v>75.657809999999998</v>
      </c>
      <c r="M351" s="37">
        <f t="shared" si="91"/>
        <v>47.143559999999994</v>
      </c>
      <c r="O351" s="39">
        <f t="shared" si="92"/>
        <v>12517.755696514114</v>
      </c>
      <c r="P351" s="40">
        <f t="shared" si="93"/>
        <v>16173.232065286036</v>
      </c>
      <c r="Q351" s="40">
        <f>S351*F351+T351*G351+AS350*(1+$G$9/252)</f>
        <v>111.98318954380207</v>
      </c>
      <c r="R351" s="41">
        <f t="shared" si="96"/>
        <v>28802.970951343952</v>
      </c>
      <c r="S351" s="36">
        <f>AU350*H350</f>
        <v>165.53498672988778</v>
      </c>
      <c r="T351" s="37">
        <f>AV350*I350</f>
        <v>343.23497591863406</v>
      </c>
      <c r="U351" s="57">
        <f t="shared" si="99"/>
        <v>0.43459946259224458</v>
      </c>
      <c r="V351" s="58">
        <f t="shared" si="97"/>
        <v>0.5615126332838033</v>
      </c>
      <c r="W351" s="59">
        <f t="shared" si="98"/>
        <v>3.8879041239520784E-3</v>
      </c>
      <c r="Y351" s="7">
        <f t="shared" si="94"/>
        <v>0</v>
      </c>
      <c r="Z351" s="40"/>
      <c r="AA351" s="40"/>
      <c r="AB351" s="40"/>
      <c r="AC351" s="40"/>
      <c r="AD351" s="40"/>
      <c r="AE351" s="40"/>
      <c r="AF351" s="40"/>
      <c r="AG351" s="41"/>
      <c r="AH351" s="40"/>
      <c r="AI351" s="40"/>
      <c r="AJ351" s="40"/>
      <c r="AK351" s="40"/>
      <c r="AL351" s="40"/>
      <c r="AM351" s="41"/>
      <c r="AN351" s="36">
        <f>Y351*(IF(AND(AH351&gt;0,AI351&lt;0),AH351,0)+IF(AND(AJ351&lt;0,AK351&gt;0),AJ351,0)+IF(AND(AL351&gt;0,AM351&gt;0),AL351,0))</f>
        <v>0</v>
      </c>
      <c r="AO351" s="37">
        <f>Y351*(IF(AND(AH351&gt;0,AI351&lt;0),AI351,0)+IF(AND(AJ351&lt;0,AK351&gt;0),AK351,0)+IF(AND(AL351&gt;0,AM351&gt;0),AM351,0))</f>
        <v>0</v>
      </c>
      <c r="AQ351" s="40">
        <f>AU351*D351</f>
        <v>12517.755696514114</v>
      </c>
      <c r="AR351" s="40">
        <f>AV351*E351</f>
        <v>16173.232065286036</v>
      </c>
      <c r="AS351" s="40">
        <f>IF(AND(Y351&lt;&gt;0,AN351&lt;&gt;0),0,Q351)</f>
        <v>111.98318954380207</v>
      </c>
      <c r="AT351" s="41">
        <f t="shared" si="100"/>
        <v>28802.970951343952</v>
      </c>
      <c r="AU351" s="42">
        <f>S351+AN351</f>
        <v>165.53498672988778</v>
      </c>
      <c r="AV351" s="37">
        <f>T351+AO351</f>
        <v>343.23497591863406</v>
      </c>
      <c r="AW351" s="58">
        <f t="shared" si="85"/>
        <v>0.43459946259224458</v>
      </c>
      <c r="AX351" s="58">
        <f t="shared" si="86"/>
        <v>0.5615126332838033</v>
      </c>
      <c r="AY351" s="59">
        <f t="shared" si="87"/>
        <v>3.8879041239520784E-3</v>
      </c>
      <c r="AZ351" s="54">
        <f t="shared" si="95"/>
        <v>-8.0830102794112735E-3</v>
      </c>
    </row>
    <row r="352" spans="3:52" x14ac:dyDescent="0.25">
      <c r="C352" s="35">
        <v>35179</v>
      </c>
      <c r="D352" s="36">
        <v>79.12</v>
      </c>
      <c r="E352" s="37">
        <v>47</v>
      </c>
      <c r="F352" s="38">
        <v>0</v>
      </c>
      <c r="G352" s="7">
        <v>0</v>
      </c>
      <c r="H352" s="38">
        <v>1</v>
      </c>
      <c r="I352" s="7">
        <v>1</v>
      </c>
      <c r="J352" s="36">
        <f t="shared" si="88"/>
        <v>79.08044000000001</v>
      </c>
      <c r="K352" s="37">
        <f t="shared" si="89"/>
        <v>46.976500000000001</v>
      </c>
      <c r="L352" s="36">
        <f t="shared" si="90"/>
        <v>79.159559999999999</v>
      </c>
      <c r="M352" s="37">
        <f t="shared" si="91"/>
        <v>47.023499999999999</v>
      </c>
      <c r="O352" s="39">
        <f t="shared" si="92"/>
        <v>13097.128150068722</v>
      </c>
      <c r="P352" s="40">
        <f t="shared" si="93"/>
        <v>16132.043868175801</v>
      </c>
      <c r="Q352" s="40">
        <f>S352*F352+T352*G352+AS351*(1+$G$9/252)</f>
        <v>111.98763332116491</v>
      </c>
      <c r="R352" s="41">
        <f t="shared" si="96"/>
        <v>29341.159651565686</v>
      </c>
      <c r="S352" s="36">
        <f>AU351*H351</f>
        <v>165.53498672988778</v>
      </c>
      <c r="T352" s="37">
        <f>AV351*I351</f>
        <v>343.23497591863406</v>
      </c>
      <c r="U352" s="57">
        <f t="shared" si="99"/>
        <v>0.44637390974319724</v>
      </c>
      <c r="V352" s="58">
        <f t="shared" si="97"/>
        <v>0.54980934836074113</v>
      </c>
      <c r="W352" s="59">
        <f t="shared" si="98"/>
        <v>3.8167418960616674E-3</v>
      </c>
      <c r="Y352" s="7">
        <f t="shared" si="94"/>
        <v>0</v>
      </c>
      <c r="Z352" s="40"/>
      <c r="AA352" s="40"/>
      <c r="AB352" s="40"/>
      <c r="AC352" s="40"/>
      <c r="AD352" s="40"/>
      <c r="AE352" s="40"/>
      <c r="AF352" s="40"/>
      <c r="AG352" s="41"/>
      <c r="AH352" s="40"/>
      <c r="AI352" s="40"/>
      <c r="AJ352" s="40"/>
      <c r="AK352" s="40"/>
      <c r="AL352" s="40"/>
      <c r="AM352" s="41"/>
      <c r="AN352" s="36">
        <f>Y352*(IF(AND(AH352&gt;0,AI352&lt;0),AH352,0)+IF(AND(AJ352&lt;0,AK352&gt;0),AJ352,0)+IF(AND(AL352&gt;0,AM352&gt;0),AL352,0))</f>
        <v>0</v>
      </c>
      <c r="AO352" s="37">
        <f>Y352*(IF(AND(AH352&gt;0,AI352&lt;0),AI352,0)+IF(AND(AJ352&lt;0,AK352&gt;0),AK352,0)+IF(AND(AL352&gt;0,AM352&gt;0),AM352,0))</f>
        <v>0</v>
      </c>
      <c r="AQ352" s="40">
        <f>AU352*D352</f>
        <v>13097.128150068722</v>
      </c>
      <c r="AR352" s="40">
        <f>AV352*E352</f>
        <v>16132.043868175801</v>
      </c>
      <c r="AS352" s="40">
        <f>IF(AND(Y352&lt;&gt;0,AN352&lt;&gt;0),0,Q352)</f>
        <v>111.98763332116491</v>
      </c>
      <c r="AT352" s="41">
        <f t="shared" si="100"/>
        <v>29341.159651565686</v>
      </c>
      <c r="AU352" s="42">
        <f>S352+AN352</f>
        <v>165.53498672988778</v>
      </c>
      <c r="AV352" s="37">
        <f>T352+AO352</f>
        <v>343.23497591863406</v>
      </c>
      <c r="AW352" s="58">
        <f t="shared" si="85"/>
        <v>0.44637390974319724</v>
      </c>
      <c r="AX352" s="58">
        <f t="shared" si="86"/>
        <v>0.54980934836074113</v>
      </c>
      <c r="AY352" s="59">
        <f t="shared" si="87"/>
        <v>3.8167418960616674E-3</v>
      </c>
      <c r="AZ352" s="54">
        <f t="shared" si="95"/>
        <v>1.8685180120164624E-2</v>
      </c>
    </row>
    <row r="353" spans="3:52" x14ac:dyDescent="0.25">
      <c r="C353" s="35">
        <v>35180</v>
      </c>
      <c r="D353" s="36">
        <v>81.5</v>
      </c>
      <c r="E353" s="37">
        <v>47.38</v>
      </c>
      <c r="F353" s="38">
        <v>0</v>
      </c>
      <c r="G353" s="7">
        <v>0</v>
      </c>
      <c r="H353" s="38">
        <v>1</v>
      </c>
      <c r="I353" s="7">
        <v>1</v>
      </c>
      <c r="J353" s="36">
        <f t="shared" si="88"/>
        <v>81.459250000000011</v>
      </c>
      <c r="K353" s="37">
        <f t="shared" si="89"/>
        <v>47.356310000000008</v>
      </c>
      <c r="L353" s="36">
        <f t="shared" si="90"/>
        <v>81.540749999999989</v>
      </c>
      <c r="M353" s="37">
        <f t="shared" si="91"/>
        <v>47.403689999999997</v>
      </c>
      <c r="O353" s="39">
        <f t="shared" si="92"/>
        <v>13491.101418485854</v>
      </c>
      <c r="P353" s="40">
        <f t="shared" si="93"/>
        <v>16262.473159024883</v>
      </c>
      <c r="Q353" s="40">
        <f>S353*F353+T353*G353+AS352*(1+$G$9/252)</f>
        <v>111.99207727486812</v>
      </c>
      <c r="R353" s="41">
        <f t="shared" si="96"/>
        <v>29865.566654785602</v>
      </c>
      <c r="S353" s="36">
        <f>AU352*H352</f>
        <v>165.53498672988778</v>
      </c>
      <c r="T353" s="37">
        <f>AV352*I352</f>
        <v>343.23497591863406</v>
      </c>
      <c r="U353" s="57">
        <f t="shared" si="99"/>
        <v>0.45172762246331144</v>
      </c>
      <c r="V353" s="58">
        <f t="shared" si="97"/>
        <v>0.54452250469585561</v>
      </c>
      <c r="W353" s="59">
        <f t="shared" si="98"/>
        <v>3.7498728408329974E-3</v>
      </c>
      <c r="Y353" s="7">
        <f t="shared" si="94"/>
        <v>0</v>
      </c>
      <c r="Z353" s="40"/>
      <c r="AA353" s="40"/>
      <c r="AB353" s="40"/>
      <c r="AC353" s="40"/>
      <c r="AD353" s="40"/>
      <c r="AE353" s="40"/>
      <c r="AF353" s="40"/>
      <c r="AG353" s="41"/>
      <c r="AH353" s="40"/>
      <c r="AI353" s="40"/>
      <c r="AJ353" s="40"/>
      <c r="AK353" s="40"/>
      <c r="AL353" s="40"/>
      <c r="AM353" s="41"/>
      <c r="AN353" s="36">
        <f>Y353*(IF(AND(AH353&gt;0,AI353&lt;0),AH353,0)+IF(AND(AJ353&lt;0,AK353&gt;0),AJ353,0)+IF(AND(AL353&gt;0,AM353&gt;0),AL353,0))</f>
        <v>0</v>
      </c>
      <c r="AO353" s="37">
        <f>Y353*(IF(AND(AH353&gt;0,AI353&lt;0),AI353,0)+IF(AND(AJ353&lt;0,AK353&gt;0),AK353,0)+IF(AND(AL353&gt;0,AM353&gt;0),AM353,0))</f>
        <v>0</v>
      </c>
      <c r="AQ353" s="40">
        <f>AU353*D353</f>
        <v>13491.101418485854</v>
      </c>
      <c r="AR353" s="40">
        <f>AV353*E353</f>
        <v>16262.473159024883</v>
      </c>
      <c r="AS353" s="40">
        <f>IF(AND(Y353&lt;&gt;0,AN353&lt;&gt;0),0,Q353)</f>
        <v>111.99207727486812</v>
      </c>
      <c r="AT353" s="41">
        <f t="shared" si="100"/>
        <v>29865.566654785602</v>
      </c>
      <c r="AU353" s="42">
        <f>S353+AN353</f>
        <v>165.53498672988778</v>
      </c>
      <c r="AV353" s="37">
        <f>T353+AO353</f>
        <v>343.23497591863406</v>
      </c>
      <c r="AW353" s="58">
        <f t="shared" si="85"/>
        <v>0.45172762246331144</v>
      </c>
      <c r="AX353" s="58">
        <f t="shared" si="86"/>
        <v>0.54452250469585561</v>
      </c>
      <c r="AY353" s="59">
        <f t="shared" si="87"/>
        <v>3.7498728408329974E-3</v>
      </c>
      <c r="AZ353" s="54">
        <f t="shared" si="95"/>
        <v>1.7872742912938389E-2</v>
      </c>
    </row>
    <row r="354" spans="3:52" x14ac:dyDescent="0.25">
      <c r="C354" s="35">
        <v>35181</v>
      </c>
      <c r="D354" s="36">
        <v>81.62</v>
      </c>
      <c r="E354" s="37">
        <v>48</v>
      </c>
      <c r="F354" s="38">
        <v>0</v>
      </c>
      <c r="G354" s="7">
        <v>0</v>
      </c>
      <c r="H354" s="38">
        <v>1</v>
      </c>
      <c r="I354" s="7">
        <v>1</v>
      </c>
      <c r="J354" s="36">
        <f t="shared" si="88"/>
        <v>81.579190000000011</v>
      </c>
      <c r="K354" s="37">
        <f t="shared" si="89"/>
        <v>47.975999999999999</v>
      </c>
      <c r="L354" s="36">
        <f t="shared" si="90"/>
        <v>81.660809999999998</v>
      </c>
      <c r="M354" s="37">
        <f t="shared" si="91"/>
        <v>48.024000000000001</v>
      </c>
      <c r="O354" s="39">
        <f t="shared" si="92"/>
        <v>13510.965616893442</v>
      </c>
      <c r="P354" s="40">
        <f t="shared" si="93"/>
        <v>16475.278844094435</v>
      </c>
      <c r="Q354" s="40">
        <f>S354*F354+T354*G354+AS353*(1+$G$9/252)</f>
        <v>111.99652140491871</v>
      </c>
      <c r="R354" s="41">
        <f t="shared" si="96"/>
        <v>30098.240982392796</v>
      </c>
      <c r="S354" s="36">
        <f>AU353*H353</f>
        <v>165.53498672988778</v>
      </c>
      <c r="T354" s="37">
        <f>AV353*I353</f>
        <v>343.23497591863406</v>
      </c>
      <c r="U354" s="57">
        <f t="shared" si="99"/>
        <v>0.44889552265852467</v>
      </c>
      <c r="V354" s="58">
        <f t="shared" si="97"/>
        <v>0.54738344522300575</v>
      </c>
      <c r="W354" s="59">
        <f t="shared" si="98"/>
        <v>3.7210321184695042E-3</v>
      </c>
      <c r="Y354" s="7">
        <f t="shared" si="94"/>
        <v>0</v>
      </c>
      <c r="Z354" s="40"/>
      <c r="AA354" s="40"/>
      <c r="AB354" s="40"/>
      <c r="AC354" s="40"/>
      <c r="AD354" s="40"/>
      <c r="AE354" s="40"/>
      <c r="AF354" s="40"/>
      <c r="AG354" s="41"/>
      <c r="AH354" s="40"/>
      <c r="AI354" s="40"/>
      <c r="AJ354" s="40"/>
      <c r="AK354" s="40"/>
      <c r="AL354" s="40"/>
      <c r="AM354" s="41"/>
      <c r="AN354" s="36">
        <f>Y354*(IF(AND(AH354&gt;0,AI354&lt;0),AH354,0)+IF(AND(AJ354&lt;0,AK354&gt;0),AJ354,0)+IF(AND(AL354&gt;0,AM354&gt;0),AL354,0))</f>
        <v>0</v>
      </c>
      <c r="AO354" s="37">
        <f>Y354*(IF(AND(AH354&gt;0,AI354&lt;0),AI354,0)+IF(AND(AJ354&lt;0,AK354&gt;0),AK354,0)+IF(AND(AL354&gt;0,AM354&gt;0),AM354,0))</f>
        <v>0</v>
      </c>
      <c r="AQ354" s="40">
        <f>AU354*D354</f>
        <v>13510.965616893442</v>
      </c>
      <c r="AR354" s="40">
        <f>AV354*E354</f>
        <v>16475.278844094435</v>
      </c>
      <c r="AS354" s="40">
        <f>IF(AND(Y354&lt;&gt;0,AN354&lt;&gt;0),0,Q354)</f>
        <v>111.99652140491871</v>
      </c>
      <c r="AT354" s="41">
        <f t="shared" si="100"/>
        <v>30098.240982392796</v>
      </c>
      <c r="AU354" s="42">
        <f>S354+AN354</f>
        <v>165.53498672988778</v>
      </c>
      <c r="AV354" s="37">
        <f>T354+AO354</f>
        <v>343.23497591863406</v>
      </c>
      <c r="AW354" s="58">
        <f t="shared" si="85"/>
        <v>0.44889552265852467</v>
      </c>
      <c r="AX354" s="58">
        <f t="shared" si="86"/>
        <v>0.54738344522300575</v>
      </c>
      <c r="AY354" s="59">
        <f t="shared" si="87"/>
        <v>3.7210321184695042E-3</v>
      </c>
      <c r="AZ354" s="54">
        <f t="shared" si="95"/>
        <v>7.7907220143071942E-3</v>
      </c>
    </row>
    <row r="355" spans="3:52" x14ac:dyDescent="0.25">
      <c r="C355" s="35">
        <v>35184</v>
      </c>
      <c r="D355" s="36">
        <v>81</v>
      </c>
      <c r="E355" s="37">
        <v>48.25</v>
      </c>
      <c r="F355" s="38">
        <v>0</v>
      </c>
      <c r="G355" s="7">
        <v>0</v>
      </c>
      <c r="H355" s="38">
        <v>1</v>
      </c>
      <c r="I355" s="7">
        <v>1</v>
      </c>
      <c r="J355" s="36">
        <f t="shared" si="88"/>
        <v>80.959500000000006</v>
      </c>
      <c r="K355" s="37">
        <f t="shared" si="89"/>
        <v>48.225875000000002</v>
      </c>
      <c r="L355" s="36">
        <f t="shared" si="90"/>
        <v>81.040499999999994</v>
      </c>
      <c r="M355" s="37">
        <f t="shared" si="91"/>
        <v>48.274124999999998</v>
      </c>
      <c r="O355" s="39">
        <f t="shared" si="92"/>
        <v>13408.333925120909</v>
      </c>
      <c r="P355" s="40">
        <f t="shared" si="93"/>
        <v>16561.087588074093</v>
      </c>
      <c r="Q355" s="40">
        <f>S355*F355+T355*G355+AS354*(1+$G$9/252)</f>
        <v>112.00096571132366</v>
      </c>
      <c r="R355" s="41">
        <f t="shared" si="96"/>
        <v>30081.422478906326</v>
      </c>
      <c r="S355" s="36">
        <f>AU354*H354</f>
        <v>165.53498672988778</v>
      </c>
      <c r="T355" s="37">
        <f>AV354*I354</f>
        <v>343.23497591863406</v>
      </c>
      <c r="U355" s="57">
        <f t="shared" si="99"/>
        <v>0.44573470335463994</v>
      </c>
      <c r="V355" s="58">
        <f t="shared" si="97"/>
        <v>0.5505420363577237</v>
      </c>
      <c r="W355" s="59">
        <f t="shared" si="98"/>
        <v>3.7232602876363608E-3</v>
      </c>
      <c r="Y355" s="7">
        <f t="shared" si="94"/>
        <v>0</v>
      </c>
      <c r="Z355" s="40"/>
      <c r="AA355" s="40"/>
      <c r="AB355" s="40"/>
      <c r="AC355" s="40"/>
      <c r="AD355" s="40"/>
      <c r="AE355" s="40"/>
      <c r="AF355" s="40"/>
      <c r="AG355" s="41"/>
      <c r="AH355" s="40"/>
      <c r="AI355" s="40"/>
      <c r="AJ355" s="40"/>
      <c r="AK355" s="40"/>
      <c r="AL355" s="40"/>
      <c r="AM355" s="41"/>
      <c r="AN355" s="36">
        <f>Y355*(IF(AND(AH355&gt;0,AI355&lt;0),AH355,0)+IF(AND(AJ355&lt;0,AK355&gt;0),AJ355,0)+IF(AND(AL355&gt;0,AM355&gt;0),AL355,0))</f>
        <v>0</v>
      </c>
      <c r="AO355" s="37">
        <f>Y355*(IF(AND(AH355&gt;0,AI355&lt;0),AI355,0)+IF(AND(AJ355&lt;0,AK355&gt;0),AK355,0)+IF(AND(AL355&gt;0,AM355&gt;0),AM355,0))</f>
        <v>0</v>
      </c>
      <c r="AQ355" s="40">
        <f>AU355*D355</f>
        <v>13408.333925120909</v>
      </c>
      <c r="AR355" s="40">
        <f>AV355*E355</f>
        <v>16561.087588074093</v>
      </c>
      <c r="AS355" s="40">
        <f>IF(AND(Y355&lt;&gt;0,AN355&lt;&gt;0),0,Q355)</f>
        <v>112.00096571132366</v>
      </c>
      <c r="AT355" s="41">
        <f t="shared" si="100"/>
        <v>30081.422478906326</v>
      </c>
      <c r="AU355" s="42">
        <f>S355+AN355</f>
        <v>165.53498672988778</v>
      </c>
      <c r="AV355" s="37">
        <f>T355+AO355</f>
        <v>343.23497591863406</v>
      </c>
      <c r="AW355" s="58">
        <f t="shared" si="85"/>
        <v>0.44573470335463994</v>
      </c>
      <c r="AX355" s="58">
        <f t="shared" si="86"/>
        <v>0.5505420363577237</v>
      </c>
      <c r="AY355" s="59">
        <f t="shared" si="87"/>
        <v>3.7232602876363608E-3</v>
      </c>
      <c r="AZ355" s="54">
        <f t="shared" si="95"/>
        <v>-5.5878692367128391E-4</v>
      </c>
    </row>
    <row r="356" spans="3:52" x14ac:dyDescent="0.25">
      <c r="C356" s="35">
        <v>35185</v>
      </c>
      <c r="D356" s="36">
        <v>80.75</v>
      </c>
      <c r="E356" s="37">
        <v>47.88</v>
      </c>
      <c r="F356" s="38">
        <v>0</v>
      </c>
      <c r="G356" s="7">
        <v>0</v>
      </c>
      <c r="H356" s="38">
        <v>1</v>
      </c>
      <c r="I356" s="7">
        <v>1</v>
      </c>
      <c r="J356" s="36">
        <f t="shared" si="88"/>
        <v>80.709625000000003</v>
      </c>
      <c r="K356" s="37">
        <f t="shared" si="89"/>
        <v>47.856060000000006</v>
      </c>
      <c r="L356" s="36">
        <f t="shared" si="90"/>
        <v>80.790374999999997</v>
      </c>
      <c r="M356" s="37">
        <f t="shared" si="91"/>
        <v>47.903939999999999</v>
      </c>
      <c r="O356" s="39">
        <f t="shared" si="92"/>
        <v>13366.950178438437</v>
      </c>
      <c r="P356" s="40">
        <f t="shared" si="93"/>
        <v>16434.090646984201</v>
      </c>
      <c r="Q356" s="40">
        <f>S356*F356+T356*G356+AS355*(1+$G$9/252)</f>
        <v>112.00541019408998</v>
      </c>
      <c r="R356" s="41">
        <f t="shared" si="96"/>
        <v>29913.04623561673</v>
      </c>
      <c r="S356" s="36">
        <f>AU355*H355</f>
        <v>165.53498672988778</v>
      </c>
      <c r="T356" s="37">
        <f>AV355*I355</f>
        <v>343.23497591863406</v>
      </c>
      <c r="U356" s="57">
        <f t="shared" si="99"/>
        <v>0.44686021186711294</v>
      </c>
      <c r="V356" s="58">
        <f t="shared" si="97"/>
        <v>0.54939542156748089</v>
      </c>
      <c r="W356" s="59">
        <f t="shared" si="98"/>
        <v>3.7443665654060963E-3</v>
      </c>
      <c r="Y356" s="7">
        <f t="shared" si="94"/>
        <v>0</v>
      </c>
      <c r="Z356" s="40"/>
      <c r="AA356" s="40"/>
      <c r="AB356" s="40"/>
      <c r="AC356" s="40"/>
      <c r="AD356" s="40"/>
      <c r="AE356" s="40"/>
      <c r="AF356" s="40"/>
      <c r="AG356" s="41"/>
      <c r="AH356" s="40"/>
      <c r="AI356" s="40"/>
      <c r="AJ356" s="40"/>
      <c r="AK356" s="40"/>
      <c r="AL356" s="40"/>
      <c r="AM356" s="41"/>
      <c r="AN356" s="36">
        <f>Y356*(IF(AND(AH356&gt;0,AI356&lt;0),AH356,0)+IF(AND(AJ356&lt;0,AK356&gt;0),AJ356,0)+IF(AND(AL356&gt;0,AM356&gt;0),AL356,0))</f>
        <v>0</v>
      </c>
      <c r="AO356" s="37">
        <f>Y356*(IF(AND(AH356&gt;0,AI356&lt;0),AI356,0)+IF(AND(AJ356&lt;0,AK356&gt;0),AK356,0)+IF(AND(AL356&gt;0,AM356&gt;0),AM356,0))</f>
        <v>0</v>
      </c>
      <c r="AQ356" s="40">
        <f>AU356*D356</f>
        <v>13366.950178438437</v>
      </c>
      <c r="AR356" s="40">
        <f>AV356*E356</f>
        <v>16434.090646984201</v>
      </c>
      <c r="AS356" s="40">
        <f>IF(AND(Y356&lt;&gt;0,AN356&lt;&gt;0),0,Q356)</f>
        <v>112.00541019408998</v>
      </c>
      <c r="AT356" s="41">
        <f t="shared" si="100"/>
        <v>29913.04623561673</v>
      </c>
      <c r="AU356" s="42">
        <f>S356+AN356</f>
        <v>165.53498672988778</v>
      </c>
      <c r="AV356" s="37">
        <f>T356+AO356</f>
        <v>343.23497591863406</v>
      </c>
      <c r="AW356" s="58">
        <f t="shared" si="85"/>
        <v>0.44686021186711294</v>
      </c>
      <c r="AX356" s="58">
        <f t="shared" si="86"/>
        <v>0.54939542156748089</v>
      </c>
      <c r="AY356" s="59">
        <f t="shared" si="87"/>
        <v>3.7443665654060963E-3</v>
      </c>
      <c r="AZ356" s="54">
        <f t="shared" si="95"/>
        <v>-5.5973497731919286E-3</v>
      </c>
    </row>
    <row r="357" spans="3:52" x14ac:dyDescent="0.25">
      <c r="C357" s="35">
        <v>35186</v>
      </c>
      <c r="D357" s="36">
        <v>80</v>
      </c>
      <c r="E357" s="37">
        <v>48.88</v>
      </c>
      <c r="F357" s="38">
        <v>0</v>
      </c>
      <c r="G357" s="7">
        <v>0</v>
      </c>
      <c r="H357" s="38">
        <v>1</v>
      </c>
      <c r="I357" s="7">
        <v>1</v>
      </c>
      <c r="J357" s="36">
        <f t="shared" si="88"/>
        <v>79.960000000000008</v>
      </c>
      <c r="K357" s="37">
        <f t="shared" si="89"/>
        <v>48.855560000000004</v>
      </c>
      <c r="L357" s="36">
        <f t="shared" si="90"/>
        <v>80.039999999999992</v>
      </c>
      <c r="M357" s="37">
        <f t="shared" si="91"/>
        <v>48.904440000000001</v>
      </c>
      <c r="O357" s="39">
        <f t="shared" si="92"/>
        <v>13242.798938391023</v>
      </c>
      <c r="P357" s="40">
        <f t="shared" si="93"/>
        <v>16777.325622902834</v>
      </c>
      <c r="Q357" s="40">
        <f>S357*F357+T357*G357+AS356*(1+$G$9/252)</f>
        <v>112.00985485322465</v>
      </c>
      <c r="R357" s="41">
        <f t="shared" si="96"/>
        <v>30132.134416147084</v>
      </c>
      <c r="S357" s="36">
        <f>AU356*H356</f>
        <v>165.53498672988778</v>
      </c>
      <c r="T357" s="37">
        <f>AV356*I356</f>
        <v>343.23497591863406</v>
      </c>
      <c r="U357" s="57">
        <f t="shared" si="99"/>
        <v>0.43949090215442971</v>
      </c>
      <c r="V357" s="58">
        <f t="shared" si="97"/>
        <v>0.55679180874462941</v>
      </c>
      <c r="W357" s="59">
        <f t="shared" si="98"/>
        <v>3.717289100940731E-3</v>
      </c>
      <c r="Y357" s="7">
        <f t="shared" si="94"/>
        <v>0</v>
      </c>
      <c r="Z357" s="40"/>
      <c r="AA357" s="40"/>
      <c r="AB357" s="40"/>
      <c r="AC357" s="40"/>
      <c r="AD357" s="40"/>
      <c r="AE357" s="40"/>
      <c r="AF357" s="40"/>
      <c r="AG357" s="41"/>
      <c r="AH357" s="40"/>
      <c r="AI357" s="40"/>
      <c r="AJ357" s="40"/>
      <c r="AK357" s="40"/>
      <c r="AL357" s="40"/>
      <c r="AM357" s="41"/>
      <c r="AN357" s="36">
        <f>Y357*(IF(AND(AH357&gt;0,AI357&lt;0),AH357,0)+IF(AND(AJ357&lt;0,AK357&gt;0),AJ357,0)+IF(AND(AL357&gt;0,AM357&gt;0),AL357,0))</f>
        <v>0</v>
      </c>
      <c r="AO357" s="37">
        <f>Y357*(IF(AND(AH357&gt;0,AI357&lt;0),AI357,0)+IF(AND(AJ357&lt;0,AK357&gt;0),AK357,0)+IF(AND(AL357&gt;0,AM357&gt;0),AM357,0))</f>
        <v>0</v>
      </c>
      <c r="AQ357" s="40">
        <f>AU357*D357</f>
        <v>13242.798938391023</v>
      </c>
      <c r="AR357" s="40">
        <f>AV357*E357</f>
        <v>16777.325622902834</v>
      </c>
      <c r="AS357" s="40">
        <f>IF(AND(Y357&lt;&gt;0,AN357&lt;&gt;0),0,Q357)</f>
        <v>112.00985485322465</v>
      </c>
      <c r="AT357" s="41">
        <f t="shared" si="100"/>
        <v>30132.134416147084</v>
      </c>
      <c r="AU357" s="42">
        <f>S357+AN357</f>
        <v>165.53498672988778</v>
      </c>
      <c r="AV357" s="37">
        <f>T357+AO357</f>
        <v>343.23497591863406</v>
      </c>
      <c r="AW357" s="58">
        <f t="shared" si="85"/>
        <v>0.43949090215442971</v>
      </c>
      <c r="AX357" s="58">
        <f t="shared" si="86"/>
        <v>0.55679180874462941</v>
      </c>
      <c r="AY357" s="59">
        <f t="shared" si="87"/>
        <v>3.717289100940731E-3</v>
      </c>
      <c r="AZ357" s="54">
        <f t="shared" si="95"/>
        <v>7.3241681507345557E-3</v>
      </c>
    </row>
    <row r="358" spans="3:52" x14ac:dyDescent="0.25">
      <c r="C358" s="35">
        <v>35187</v>
      </c>
      <c r="D358" s="36">
        <v>79.12</v>
      </c>
      <c r="E358" s="37">
        <v>47.38</v>
      </c>
      <c r="F358" s="38">
        <v>0</v>
      </c>
      <c r="G358" s="7">
        <v>0</v>
      </c>
      <c r="H358" s="38">
        <v>1</v>
      </c>
      <c r="I358" s="7">
        <v>1</v>
      </c>
      <c r="J358" s="36">
        <f t="shared" si="88"/>
        <v>79.08044000000001</v>
      </c>
      <c r="K358" s="37">
        <f t="shared" si="89"/>
        <v>47.356310000000008</v>
      </c>
      <c r="L358" s="36">
        <f t="shared" si="90"/>
        <v>79.159559999999999</v>
      </c>
      <c r="M358" s="37">
        <f t="shared" si="91"/>
        <v>47.403689999999997</v>
      </c>
      <c r="O358" s="39">
        <f t="shared" si="92"/>
        <v>13097.128150068722</v>
      </c>
      <c r="P358" s="40">
        <f t="shared" si="93"/>
        <v>16262.473159024883</v>
      </c>
      <c r="Q358" s="40">
        <f>S358*F358+T358*G358+AS357*(1+$G$9/252)</f>
        <v>112.0142996887347</v>
      </c>
      <c r="R358" s="41">
        <f t="shared" si="96"/>
        <v>29471.615608782336</v>
      </c>
      <c r="S358" s="36">
        <f>AU357*H357</f>
        <v>165.53498672988778</v>
      </c>
      <c r="T358" s="37">
        <f>AV357*I357</f>
        <v>343.23497591863406</v>
      </c>
      <c r="U358" s="57">
        <f t="shared" si="99"/>
        <v>0.44439803789263149</v>
      </c>
      <c r="V358" s="58">
        <f t="shared" si="97"/>
        <v>0.55180121018471684</v>
      </c>
      <c r="W358" s="59">
        <f t="shared" si="98"/>
        <v>3.8007519226518145E-3</v>
      </c>
      <c r="Y358" s="7">
        <f t="shared" si="94"/>
        <v>0</v>
      </c>
      <c r="Z358" s="40"/>
      <c r="AA358" s="40"/>
      <c r="AB358" s="40"/>
      <c r="AC358" s="40"/>
      <c r="AD358" s="40"/>
      <c r="AE358" s="40"/>
      <c r="AF358" s="40"/>
      <c r="AG358" s="41"/>
      <c r="AH358" s="40"/>
      <c r="AI358" s="40"/>
      <c r="AJ358" s="40"/>
      <c r="AK358" s="40"/>
      <c r="AL358" s="40"/>
      <c r="AM358" s="41"/>
      <c r="AN358" s="36">
        <f>Y358*(IF(AND(AH358&gt;0,AI358&lt;0),AH358,0)+IF(AND(AJ358&lt;0,AK358&gt;0),AJ358,0)+IF(AND(AL358&gt;0,AM358&gt;0),AL358,0))</f>
        <v>0</v>
      </c>
      <c r="AO358" s="37">
        <f>Y358*(IF(AND(AH358&gt;0,AI358&lt;0),AI358,0)+IF(AND(AJ358&lt;0,AK358&gt;0),AK358,0)+IF(AND(AL358&gt;0,AM358&gt;0),AM358,0))</f>
        <v>0</v>
      </c>
      <c r="AQ358" s="40">
        <f>AU358*D358</f>
        <v>13097.128150068722</v>
      </c>
      <c r="AR358" s="40">
        <f>AV358*E358</f>
        <v>16262.473159024883</v>
      </c>
      <c r="AS358" s="40">
        <f>IF(AND(Y358&lt;&gt;0,AN358&lt;&gt;0),0,Q358)</f>
        <v>112.0142996887347</v>
      </c>
      <c r="AT358" s="41">
        <f t="shared" si="100"/>
        <v>29471.615608782336</v>
      </c>
      <c r="AU358" s="42">
        <f>S358+AN358</f>
        <v>165.53498672988778</v>
      </c>
      <c r="AV358" s="37">
        <f>T358+AO358</f>
        <v>343.23497591863406</v>
      </c>
      <c r="AW358" s="58">
        <f t="shared" si="85"/>
        <v>0.44439803789263149</v>
      </c>
      <c r="AX358" s="58">
        <f t="shared" si="86"/>
        <v>0.55180121018471684</v>
      </c>
      <c r="AY358" s="59">
        <f t="shared" si="87"/>
        <v>3.8007519226518145E-3</v>
      </c>
      <c r="AZ358" s="54">
        <f t="shared" si="95"/>
        <v>-2.1920744088105182E-2</v>
      </c>
    </row>
    <row r="359" spans="3:52" x14ac:dyDescent="0.25">
      <c r="C359" s="35">
        <v>35188</v>
      </c>
      <c r="D359" s="36">
        <v>77.88</v>
      </c>
      <c r="E359" s="37">
        <v>46.62</v>
      </c>
      <c r="F359" s="38">
        <v>0</v>
      </c>
      <c r="G359" s="7">
        <v>0</v>
      </c>
      <c r="H359" s="38">
        <v>1</v>
      </c>
      <c r="I359" s="7">
        <v>1</v>
      </c>
      <c r="J359" s="36">
        <f t="shared" si="88"/>
        <v>77.841059999999999</v>
      </c>
      <c r="K359" s="37">
        <f t="shared" si="89"/>
        <v>46.596690000000002</v>
      </c>
      <c r="L359" s="36">
        <f t="shared" si="90"/>
        <v>77.918939999999992</v>
      </c>
      <c r="M359" s="37">
        <f t="shared" si="91"/>
        <v>46.643309999999992</v>
      </c>
      <c r="O359" s="39">
        <f t="shared" si="92"/>
        <v>12891.864766523659</v>
      </c>
      <c r="P359" s="40">
        <f t="shared" si="93"/>
        <v>16001.61457732672</v>
      </c>
      <c r="Q359" s="40">
        <f>S359*F359+T359*G359+AS358*(1+$G$9/252)</f>
        <v>112.0187447006271</v>
      </c>
      <c r="R359" s="41">
        <f t="shared" si="96"/>
        <v>29005.498088551005</v>
      </c>
      <c r="S359" s="36">
        <f>AU358*H358</f>
        <v>165.53498672988778</v>
      </c>
      <c r="T359" s="37">
        <f>AV358*I358</f>
        <v>343.23497591863406</v>
      </c>
      <c r="U359" s="57">
        <f t="shared" si="99"/>
        <v>0.44446279554193591</v>
      </c>
      <c r="V359" s="58">
        <f t="shared" si="97"/>
        <v>0.55167522131408753</v>
      </c>
      <c r="W359" s="59">
        <f t="shared" si="98"/>
        <v>3.861983143976518E-3</v>
      </c>
      <c r="Y359" s="7">
        <f t="shared" si="94"/>
        <v>0</v>
      </c>
      <c r="Z359" s="40"/>
      <c r="AA359" s="40"/>
      <c r="AB359" s="40"/>
      <c r="AC359" s="40"/>
      <c r="AD359" s="40"/>
      <c r="AE359" s="40"/>
      <c r="AF359" s="40"/>
      <c r="AG359" s="41"/>
      <c r="AH359" s="40"/>
      <c r="AI359" s="40"/>
      <c r="AJ359" s="40"/>
      <c r="AK359" s="40"/>
      <c r="AL359" s="40"/>
      <c r="AM359" s="41"/>
      <c r="AN359" s="36">
        <f>Y359*(IF(AND(AH359&gt;0,AI359&lt;0),AH359,0)+IF(AND(AJ359&lt;0,AK359&gt;0),AJ359,0)+IF(AND(AL359&gt;0,AM359&gt;0),AL359,0))</f>
        <v>0</v>
      </c>
      <c r="AO359" s="37">
        <f>Y359*(IF(AND(AH359&gt;0,AI359&lt;0),AI359,0)+IF(AND(AJ359&lt;0,AK359&gt;0),AK359,0)+IF(AND(AL359&gt;0,AM359&gt;0),AM359,0))</f>
        <v>0</v>
      </c>
      <c r="AQ359" s="40">
        <f>AU359*D359</f>
        <v>12891.864766523659</v>
      </c>
      <c r="AR359" s="40">
        <f>AV359*E359</f>
        <v>16001.61457732672</v>
      </c>
      <c r="AS359" s="40">
        <f>IF(AND(Y359&lt;&gt;0,AN359&lt;&gt;0),0,Q359)</f>
        <v>112.0187447006271</v>
      </c>
      <c r="AT359" s="41">
        <f t="shared" si="100"/>
        <v>29005.498088551005</v>
      </c>
      <c r="AU359" s="42">
        <f>S359+AN359</f>
        <v>165.53498672988778</v>
      </c>
      <c r="AV359" s="37">
        <f>T359+AO359</f>
        <v>343.23497591863406</v>
      </c>
      <c r="AW359" s="58">
        <f t="shared" si="85"/>
        <v>0.44446279554193591</v>
      </c>
      <c r="AX359" s="58">
        <f t="shared" si="86"/>
        <v>0.55167522131408753</v>
      </c>
      <c r="AY359" s="59">
        <f t="shared" si="87"/>
        <v>3.861983143976518E-3</v>
      </c>
      <c r="AZ359" s="54">
        <f t="shared" si="95"/>
        <v>-1.5815811607302277E-2</v>
      </c>
    </row>
    <row r="360" spans="3:52" x14ac:dyDescent="0.25">
      <c r="C360" s="35">
        <v>35191</v>
      </c>
      <c r="D360" s="36">
        <v>77.75</v>
      </c>
      <c r="E360" s="37">
        <v>47.62</v>
      </c>
      <c r="F360" s="38">
        <v>0</v>
      </c>
      <c r="G360" s="7">
        <v>0</v>
      </c>
      <c r="H360" s="38">
        <v>1</v>
      </c>
      <c r="I360" s="7">
        <v>1</v>
      </c>
      <c r="J360" s="36">
        <f t="shared" si="88"/>
        <v>77.71112500000001</v>
      </c>
      <c r="K360" s="37">
        <f t="shared" si="89"/>
        <v>47.59619</v>
      </c>
      <c r="L360" s="36">
        <f t="shared" si="90"/>
        <v>77.78887499999999</v>
      </c>
      <c r="M360" s="37">
        <f t="shared" si="91"/>
        <v>47.643809999999995</v>
      </c>
      <c r="O360" s="39">
        <f t="shared" si="92"/>
        <v>12870.345218248774</v>
      </c>
      <c r="P360" s="40">
        <f t="shared" si="93"/>
        <v>16344.849553245353</v>
      </c>
      <c r="Q360" s="40">
        <f>S360*F360+T360*G360+AS359*(1+$G$9/252)</f>
        <v>112.02318988890886</v>
      </c>
      <c r="R360" s="41">
        <f t="shared" si="96"/>
        <v>29327.217961383038</v>
      </c>
      <c r="S360" s="36">
        <f>AU359*H359</f>
        <v>165.53498672988778</v>
      </c>
      <c r="T360" s="37">
        <f>AV359*I359</f>
        <v>343.23497591863406</v>
      </c>
      <c r="U360" s="57">
        <f t="shared" si="99"/>
        <v>0.4388532603125177</v>
      </c>
      <c r="V360" s="58">
        <f t="shared" si="97"/>
        <v>0.55732697096491146</v>
      </c>
      <c r="W360" s="59">
        <f t="shared" si="98"/>
        <v>3.8197687225708463E-3</v>
      </c>
      <c r="Y360" s="7">
        <f t="shared" si="94"/>
        <v>0</v>
      </c>
      <c r="Z360" s="40"/>
      <c r="AA360" s="40"/>
      <c r="AB360" s="40"/>
      <c r="AC360" s="40"/>
      <c r="AD360" s="40"/>
      <c r="AE360" s="40"/>
      <c r="AF360" s="40"/>
      <c r="AG360" s="41"/>
      <c r="AH360" s="40"/>
      <c r="AI360" s="40"/>
      <c r="AJ360" s="40"/>
      <c r="AK360" s="40"/>
      <c r="AL360" s="40"/>
      <c r="AM360" s="41"/>
      <c r="AN360" s="36">
        <f>Y360*(IF(AND(AH360&gt;0,AI360&lt;0),AH360,0)+IF(AND(AJ360&lt;0,AK360&gt;0),AJ360,0)+IF(AND(AL360&gt;0,AM360&gt;0),AL360,0))</f>
        <v>0</v>
      </c>
      <c r="AO360" s="37">
        <f>Y360*(IF(AND(AH360&gt;0,AI360&lt;0),AI360,0)+IF(AND(AJ360&lt;0,AK360&gt;0),AK360,0)+IF(AND(AL360&gt;0,AM360&gt;0),AM360,0))</f>
        <v>0</v>
      </c>
      <c r="AQ360" s="40">
        <f>AU360*D360</f>
        <v>12870.345218248774</v>
      </c>
      <c r="AR360" s="40">
        <f>AV360*E360</f>
        <v>16344.849553245353</v>
      </c>
      <c r="AS360" s="40">
        <f>IF(AND(Y360&lt;&gt;0,AN360&lt;&gt;0),0,Q360)</f>
        <v>112.02318988890886</v>
      </c>
      <c r="AT360" s="41">
        <f t="shared" si="100"/>
        <v>29327.217961383038</v>
      </c>
      <c r="AU360" s="42">
        <f>S360+AN360</f>
        <v>165.53498672988778</v>
      </c>
      <c r="AV360" s="37">
        <f>T360+AO360</f>
        <v>343.23497591863406</v>
      </c>
      <c r="AW360" s="58">
        <f t="shared" si="85"/>
        <v>0.4388532603125177</v>
      </c>
      <c r="AX360" s="58">
        <f t="shared" si="86"/>
        <v>0.55732697096491146</v>
      </c>
      <c r="AY360" s="59">
        <f t="shared" si="87"/>
        <v>3.8197687225708463E-3</v>
      </c>
      <c r="AZ360" s="54">
        <f t="shared" si="95"/>
        <v>1.1091685853828581E-2</v>
      </c>
    </row>
    <row r="361" spans="3:52" x14ac:dyDescent="0.25">
      <c r="C361" s="35">
        <v>35192</v>
      </c>
      <c r="D361" s="36">
        <v>77.25</v>
      </c>
      <c r="E361" s="37">
        <v>47.25</v>
      </c>
      <c r="F361" s="38">
        <v>0</v>
      </c>
      <c r="G361" s="7">
        <v>0</v>
      </c>
      <c r="H361" s="38">
        <v>1</v>
      </c>
      <c r="I361" s="7">
        <v>1</v>
      </c>
      <c r="J361" s="36">
        <f t="shared" si="88"/>
        <v>77.211375000000004</v>
      </c>
      <c r="K361" s="37">
        <f t="shared" si="89"/>
        <v>47.226375000000004</v>
      </c>
      <c r="L361" s="36">
        <f t="shared" si="90"/>
        <v>77.288624999999996</v>
      </c>
      <c r="M361" s="37">
        <f t="shared" si="91"/>
        <v>47.273624999999996</v>
      </c>
      <c r="O361" s="39">
        <f t="shared" si="92"/>
        <v>12787.577724883831</v>
      </c>
      <c r="P361" s="40">
        <f t="shared" si="93"/>
        <v>16217.852612155459</v>
      </c>
      <c r="Q361" s="40">
        <f>S361*F361+T361*G361+AS360*(1+$G$9/252)</f>
        <v>112.02763525358698</v>
      </c>
      <c r="R361" s="41">
        <f t="shared" si="96"/>
        <v>29117.457972292876</v>
      </c>
      <c r="S361" s="36">
        <f>AU360*H360</f>
        <v>165.53498672988778</v>
      </c>
      <c r="T361" s="37">
        <f>AV360*I360</f>
        <v>343.23497591863406</v>
      </c>
      <c r="U361" s="57">
        <f t="shared" si="99"/>
        <v>0.4391721879379728</v>
      </c>
      <c r="V361" s="58">
        <f t="shared" si="97"/>
        <v>0.55698037334123685</v>
      </c>
      <c r="W361" s="59">
        <f t="shared" si="98"/>
        <v>3.8474387207904082E-3</v>
      </c>
      <c r="Y361" s="7">
        <f t="shared" si="94"/>
        <v>0</v>
      </c>
      <c r="Z361" s="40"/>
      <c r="AA361" s="40"/>
      <c r="AB361" s="40"/>
      <c r="AC361" s="40"/>
      <c r="AD361" s="40"/>
      <c r="AE361" s="40"/>
      <c r="AF361" s="40"/>
      <c r="AG361" s="41"/>
      <c r="AH361" s="40"/>
      <c r="AI361" s="40"/>
      <c r="AJ361" s="40"/>
      <c r="AK361" s="40"/>
      <c r="AL361" s="40"/>
      <c r="AM361" s="41"/>
      <c r="AN361" s="36">
        <f>Y361*(IF(AND(AH361&gt;0,AI361&lt;0),AH361,0)+IF(AND(AJ361&lt;0,AK361&gt;0),AJ361,0)+IF(AND(AL361&gt;0,AM361&gt;0),AL361,0))</f>
        <v>0</v>
      </c>
      <c r="AO361" s="37">
        <f>Y361*(IF(AND(AH361&gt;0,AI361&lt;0),AI361,0)+IF(AND(AJ361&lt;0,AK361&gt;0),AK361,0)+IF(AND(AL361&gt;0,AM361&gt;0),AM361,0))</f>
        <v>0</v>
      </c>
      <c r="AQ361" s="40">
        <f>AU361*D361</f>
        <v>12787.577724883831</v>
      </c>
      <c r="AR361" s="40">
        <f>AV361*E361</f>
        <v>16217.852612155459</v>
      </c>
      <c r="AS361" s="40">
        <f>IF(AND(Y361&lt;&gt;0,AN361&lt;&gt;0),0,Q361)</f>
        <v>112.02763525358698</v>
      </c>
      <c r="AT361" s="41">
        <f t="shared" si="100"/>
        <v>29117.457972292876</v>
      </c>
      <c r="AU361" s="42">
        <f>S361+AN361</f>
        <v>165.53498672988778</v>
      </c>
      <c r="AV361" s="37">
        <f>T361+AO361</f>
        <v>343.23497591863406</v>
      </c>
      <c r="AW361" s="58">
        <f t="shared" si="85"/>
        <v>0.4391721879379728</v>
      </c>
      <c r="AX361" s="58">
        <f t="shared" si="86"/>
        <v>0.55698037334123685</v>
      </c>
      <c r="AY361" s="59">
        <f t="shared" si="87"/>
        <v>3.8474387207904082E-3</v>
      </c>
      <c r="AZ361" s="54">
        <f t="shared" si="95"/>
        <v>-7.1523998412111878E-3</v>
      </c>
    </row>
    <row r="362" spans="3:52" x14ac:dyDescent="0.25">
      <c r="C362" s="35">
        <v>35193</v>
      </c>
      <c r="D362" s="36">
        <v>77.38</v>
      </c>
      <c r="E362" s="37">
        <v>47.88</v>
      </c>
      <c r="F362" s="38">
        <v>0</v>
      </c>
      <c r="G362" s="7">
        <v>0</v>
      </c>
      <c r="H362" s="38">
        <v>1</v>
      </c>
      <c r="I362" s="7">
        <v>1</v>
      </c>
      <c r="J362" s="36">
        <f t="shared" si="88"/>
        <v>77.341309999999993</v>
      </c>
      <c r="K362" s="37">
        <f t="shared" si="89"/>
        <v>47.856060000000006</v>
      </c>
      <c r="L362" s="36">
        <f t="shared" si="90"/>
        <v>77.418689999999998</v>
      </c>
      <c r="M362" s="37">
        <f t="shared" si="91"/>
        <v>47.903939999999999</v>
      </c>
      <c r="O362" s="39">
        <f t="shared" si="92"/>
        <v>12809.097273158715</v>
      </c>
      <c r="P362" s="40">
        <f t="shared" si="93"/>
        <v>16434.090646984201</v>
      </c>
      <c r="Q362" s="40">
        <f>S362*F362+T362*G362+AS361*(1+$G$9/252)</f>
        <v>112.03208079466846</v>
      </c>
      <c r="R362" s="41">
        <f t="shared" si="96"/>
        <v>29355.220000937588</v>
      </c>
      <c r="S362" s="36">
        <f>AU361*H361</f>
        <v>165.53498672988778</v>
      </c>
      <c r="T362" s="37">
        <f>AV361*I361</f>
        <v>343.23497591863406</v>
      </c>
      <c r="U362" s="57">
        <f t="shared" si="99"/>
        <v>0.43634819540611858</v>
      </c>
      <c r="V362" s="58">
        <f t="shared" si="97"/>
        <v>0.55983537668800665</v>
      </c>
      <c r="W362" s="59">
        <f t="shared" si="98"/>
        <v>3.8164279058746698E-3</v>
      </c>
      <c r="Y362" s="7">
        <f t="shared" si="94"/>
        <v>0</v>
      </c>
      <c r="Z362" s="40"/>
      <c r="AA362" s="40"/>
      <c r="AB362" s="40"/>
      <c r="AC362" s="40"/>
      <c r="AD362" s="40"/>
      <c r="AE362" s="40"/>
      <c r="AF362" s="40"/>
      <c r="AG362" s="41"/>
      <c r="AH362" s="40"/>
      <c r="AI362" s="40"/>
      <c r="AJ362" s="40"/>
      <c r="AK362" s="40"/>
      <c r="AL362" s="40"/>
      <c r="AM362" s="41"/>
      <c r="AN362" s="36">
        <f>Y362*(IF(AND(AH362&gt;0,AI362&lt;0),AH362,0)+IF(AND(AJ362&lt;0,AK362&gt;0),AJ362,0)+IF(AND(AL362&gt;0,AM362&gt;0),AL362,0))</f>
        <v>0</v>
      </c>
      <c r="AO362" s="37">
        <f>Y362*(IF(AND(AH362&gt;0,AI362&lt;0),AI362,0)+IF(AND(AJ362&lt;0,AK362&gt;0),AK362,0)+IF(AND(AL362&gt;0,AM362&gt;0),AM362,0))</f>
        <v>0</v>
      </c>
      <c r="AQ362" s="40">
        <f>AU362*D362</f>
        <v>12809.097273158715</v>
      </c>
      <c r="AR362" s="40">
        <f>AV362*E362</f>
        <v>16434.090646984201</v>
      </c>
      <c r="AS362" s="40">
        <f>IF(AND(Y362&lt;&gt;0,AN362&lt;&gt;0),0,Q362)</f>
        <v>112.03208079466846</v>
      </c>
      <c r="AT362" s="41">
        <f t="shared" si="100"/>
        <v>29355.220000937588</v>
      </c>
      <c r="AU362" s="42">
        <f>S362+AN362</f>
        <v>165.53498672988778</v>
      </c>
      <c r="AV362" s="37">
        <f>T362+AO362</f>
        <v>343.23497591863406</v>
      </c>
      <c r="AW362" s="58">
        <f t="shared" si="85"/>
        <v>0.43634819540611858</v>
      </c>
      <c r="AX362" s="58">
        <f t="shared" si="86"/>
        <v>0.55983537668800665</v>
      </c>
      <c r="AY362" s="59">
        <f t="shared" si="87"/>
        <v>3.8164279058746698E-3</v>
      </c>
      <c r="AZ362" s="54">
        <f t="shared" si="95"/>
        <v>8.1656176466695651E-3</v>
      </c>
    </row>
    <row r="363" spans="3:52" x14ac:dyDescent="0.25">
      <c r="C363" s="35">
        <v>35194</v>
      </c>
      <c r="D363" s="36">
        <v>78</v>
      </c>
      <c r="E363" s="37">
        <v>47.12</v>
      </c>
      <c r="F363" s="38">
        <v>0</v>
      </c>
      <c r="G363" s="7">
        <v>0</v>
      </c>
      <c r="H363" s="38">
        <v>1</v>
      </c>
      <c r="I363" s="7">
        <v>1</v>
      </c>
      <c r="J363" s="36">
        <f t="shared" si="88"/>
        <v>77.960999999999999</v>
      </c>
      <c r="K363" s="37">
        <f t="shared" si="89"/>
        <v>47.096440000000001</v>
      </c>
      <c r="L363" s="36">
        <f t="shared" si="90"/>
        <v>78.039000000000001</v>
      </c>
      <c r="M363" s="37">
        <f t="shared" si="91"/>
        <v>47.143559999999994</v>
      </c>
      <c r="O363" s="39">
        <f t="shared" si="92"/>
        <v>12911.728964931246</v>
      </c>
      <c r="P363" s="40">
        <f t="shared" si="93"/>
        <v>16173.232065286036</v>
      </c>
      <c r="Q363" s="40">
        <f>S363*F363+T363*G363+AS362*(1+$G$9/252)</f>
        <v>112.03652651216031</v>
      </c>
      <c r="R363" s="41">
        <f t="shared" si="96"/>
        <v>29196.997556729442</v>
      </c>
      <c r="S363" s="36">
        <f>AU362*H362</f>
        <v>165.53498672988778</v>
      </c>
      <c r="T363" s="37">
        <f>AV362*I362</f>
        <v>343.23497591863406</v>
      </c>
      <c r="U363" s="57">
        <f t="shared" si="99"/>
        <v>0.4422279701823415</v>
      </c>
      <c r="V363" s="58">
        <f t="shared" si="97"/>
        <v>0.55393476791103691</v>
      </c>
      <c r="W363" s="59">
        <f t="shared" si="98"/>
        <v>3.8372619066215485E-3</v>
      </c>
      <c r="Y363" s="7">
        <f t="shared" si="94"/>
        <v>0</v>
      </c>
      <c r="Z363" s="40"/>
      <c r="AA363" s="40"/>
      <c r="AB363" s="40"/>
      <c r="AC363" s="40"/>
      <c r="AD363" s="40"/>
      <c r="AE363" s="40"/>
      <c r="AF363" s="40"/>
      <c r="AG363" s="41"/>
      <c r="AH363" s="40"/>
      <c r="AI363" s="40"/>
      <c r="AJ363" s="40"/>
      <c r="AK363" s="40"/>
      <c r="AL363" s="40"/>
      <c r="AM363" s="41"/>
      <c r="AN363" s="36">
        <f>Y363*(IF(AND(AH363&gt;0,AI363&lt;0),AH363,0)+IF(AND(AJ363&lt;0,AK363&gt;0),AJ363,0)+IF(AND(AL363&gt;0,AM363&gt;0),AL363,0))</f>
        <v>0</v>
      </c>
      <c r="AO363" s="37">
        <f>Y363*(IF(AND(AH363&gt;0,AI363&lt;0),AI363,0)+IF(AND(AJ363&lt;0,AK363&gt;0),AK363,0)+IF(AND(AL363&gt;0,AM363&gt;0),AM363,0))</f>
        <v>0</v>
      </c>
      <c r="AQ363" s="40">
        <f>AU363*D363</f>
        <v>12911.728964931246</v>
      </c>
      <c r="AR363" s="40">
        <f>AV363*E363</f>
        <v>16173.232065286036</v>
      </c>
      <c r="AS363" s="40">
        <f>IF(AND(Y363&lt;&gt;0,AN363&lt;&gt;0),0,Q363)</f>
        <v>112.03652651216031</v>
      </c>
      <c r="AT363" s="41">
        <f t="shared" si="100"/>
        <v>29196.997556729442</v>
      </c>
      <c r="AU363" s="42">
        <f>S363+AN363</f>
        <v>165.53498672988778</v>
      </c>
      <c r="AV363" s="37">
        <f>T363+AO363</f>
        <v>343.23497591863406</v>
      </c>
      <c r="AW363" s="58">
        <f t="shared" si="85"/>
        <v>0.4422279701823415</v>
      </c>
      <c r="AX363" s="58">
        <f t="shared" si="86"/>
        <v>0.55393476791103691</v>
      </c>
      <c r="AY363" s="59">
        <f t="shared" si="87"/>
        <v>3.8372619066215485E-3</v>
      </c>
      <c r="AZ363" s="54">
        <f t="shared" si="95"/>
        <v>-5.3899253421739735E-3</v>
      </c>
    </row>
    <row r="364" spans="3:52" x14ac:dyDescent="0.25">
      <c r="C364" s="35">
        <v>35195</v>
      </c>
      <c r="D364" s="36">
        <v>78.62</v>
      </c>
      <c r="E364" s="37">
        <v>47.38</v>
      </c>
      <c r="F364" s="38">
        <v>0</v>
      </c>
      <c r="G364" s="7">
        <v>0</v>
      </c>
      <c r="H364" s="38">
        <v>1</v>
      </c>
      <c r="I364" s="7">
        <v>1</v>
      </c>
      <c r="J364" s="36">
        <f t="shared" si="88"/>
        <v>78.580690000000004</v>
      </c>
      <c r="K364" s="37">
        <f t="shared" si="89"/>
        <v>47.356310000000008</v>
      </c>
      <c r="L364" s="36">
        <f t="shared" si="90"/>
        <v>78.659310000000005</v>
      </c>
      <c r="M364" s="37">
        <f t="shared" si="91"/>
        <v>47.403689999999997</v>
      </c>
      <c r="O364" s="39">
        <f t="shared" si="92"/>
        <v>13014.360656703779</v>
      </c>
      <c r="P364" s="40">
        <f t="shared" si="93"/>
        <v>16262.473159024883</v>
      </c>
      <c r="Q364" s="40">
        <f>S364*F364+T364*G364+AS363*(1+$G$9/252)</f>
        <v>112.04097240606951</v>
      </c>
      <c r="R364" s="41">
        <f t="shared" si="96"/>
        <v>29388.874788134734</v>
      </c>
      <c r="S364" s="36">
        <f>AU363*H363</f>
        <v>165.53498672988778</v>
      </c>
      <c r="T364" s="37">
        <f>AV363*I363</f>
        <v>343.23497591863406</v>
      </c>
      <c r="U364" s="57">
        <f t="shared" si="99"/>
        <v>0.44283290022243754</v>
      </c>
      <c r="V364" s="58">
        <f t="shared" si="97"/>
        <v>0.55335473971907845</v>
      </c>
      <c r="W364" s="59">
        <f t="shared" si="98"/>
        <v>3.8123600584839055E-3</v>
      </c>
      <c r="Y364" s="7">
        <f t="shared" si="94"/>
        <v>0</v>
      </c>
      <c r="Z364" s="40"/>
      <c r="AA364" s="40"/>
      <c r="AB364" s="40"/>
      <c r="AC364" s="40"/>
      <c r="AD364" s="40"/>
      <c r="AE364" s="40"/>
      <c r="AF364" s="40"/>
      <c r="AG364" s="41"/>
      <c r="AH364" s="40"/>
      <c r="AI364" s="40"/>
      <c r="AJ364" s="40"/>
      <c r="AK364" s="40"/>
      <c r="AL364" s="40"/>
      <c r="AM364" s="41"/>
      <c r="AN364" s="36">
        <f>Y364*(IF(AND(AH364&gt;0,AI364&lt;0),AH364,0)+IF(AND(AJ364&lt;0,AK364&gt;0),AJ364,0)+IF(AND(AL364&gt;0,AM364&gt;0),AL364,0))</f>
        <v>0</v>
      </c>
      <c r="AO364" s="37">
        <f>Y364*(IF(AND(AH364&gt;0,AI364&lt;0),AI364,0)+IF(AND(AJ364&lt;0,AK364&gt;0),AK364,0)+IF(AND(AL364&gt;0,AM364&gt;0),AM364,0))</f>
        <v>0</v>
      </c>
      <c r="AQ364" s="40">
        <f>AU364*D364</f>
        <v>13014.360656703779</v>
      </c>
      <c r="AR364" s="40">
        <f>AV364*E364</f>
        <v>16262.473159024883</v>
      </c>
      <c r="AS364" s="40">
        <f>IF(AND(Y364&lt;&gt;0,AN364&lt;&gt;0),0,Q364)</f>
        <v>112.04097240606951</v>
      </c>
      <c r="AT364" s="41">
        <f t="shared" si="100"/>
        <v>29388.874788134734</v>
      </c>
      <c r="AU364" s="42">
        <f>S364+AN364</f>
        <v>165.53498672988778</v>
      </c>
      <c r="AV364" s="37">
        <f>T364+AO364</f>
        <v>343.23497591863406</v>
      </c>
      <c r="AW364" s="58">
        <f t="shared" si="85"/>
        <v>0.44283290022243754</v>
      </c>
      <c r="AX364" s="58">
        <f t="shared" si="86"/>
        <v>0.55335473971907845</v>
      </c>
      <c r="AY364" s="59">
        <f t="shared" si="87"/>
        <v>3.8123600584839055E-3</v>
      </c>
      <c r="AZ364" s="54">
        <f t="shared" si="95"/>
        <v>6.5718137980617097E-3</v>
      </c>
    </row>
    <row r="365" spans="3:52" x14ac:dyDescent="0.25">
      <c r="C365" s="35">
        <v>35198</v>
      </c>
      <c r="D365" s="36">
        <v>79</v>
      </c>
      <c r="E365" s="37">
        <v>47.75</v>
      </c>
      <c r="F365" s="38">
        <v>0</v>
      </c>
      <c r="G365" s="7">
        <v>0</v>
      </c>
      <c r="H365" s="38">
        <v>1</v>
      </c>
      <c r="I365" s="7">
        <v>1</v>
      </c>
      <c r="J365" s="36">
        <f t="shared" si="88"/>
        <v>78.96050000000001</v>
      </c>
      <c r="K365" s="37">
        <f t="shared" si="89"/>
        <v>47.726125000000003</v>
      </c>
      <c r="L365" s="36">
        <f t="shared" si="90"/>
        <v>79.03949999999999</v>
      </c>
      <c r="M365" s="37">
        <f t="shared" si="91"/>
        <v>47.773874999999997</v>
      </c>
      <c r="O365" s="39">
        <f t="shared" si="92"/>
        <v>13077.263951661134</v>
      </c>
      <c r="P365" s="40">
        <f t="shared" si="93"/>
        <v>16389.470100114777</v>
      </c>
      <c r="Q365" s="40">
        <f>S365*F365+T365*G365+AS364*(1+$G$9/252)</f>
        <v>112.04541847640307</v>
      </c>
      <c r="R365" s="41">
        <f t="shared" si="96"/>
        <v>29578.779470252313</v>
      </c>
      <c r="S365" s="36">
        <f>AU364*H364</f>
        <v>165.53498672988778</v>
      </c>
      <c r="T365" s="37">
        <f>AV364*I364</f>
        <v>343.23497591863406</v>
      </c>
      <c r="U365" s="57">
        <f t="shared" si="99"/>
        <v>0.44211641541237612</v>
      </c>
      <c r="V365" s="58">
        <f t="shared" si="97"/>
        <v>0.55409555071729166</v>
      </c>
      <c r="W365" s="59">
        <f t="shared" si="98"/>
        <v>3.7880338703322196E-3</v>
      </c>
      <c r="Y365" s="7">
        <f t="shared" si="94"/>
        <v>0</v>
      </c>
      <c r="Z365" s="40"/>
      <c r="AA365" s="40"/>
      <c r="AB365" s="40"/>
      <c r="AC365" s="40"/>
      <c r="AD365" s="40"/>
      <c r="AE365" s="40"/>
      <c r="AF365" s="40"/>
      <c r="AG365" s="41"/>
      <c r="AH365" s="40"/>
      <c r="AI365" s="40"/>
      <c r="AJ365" s="40"/>
      <c r="AK365" s="40"/>
      <c r="AL365" s="40"/>
      <c r="AM365" s="41"/>
      <c r="AN365" s="36">
        <f>Y365*(IF(AND(AH365&gt;0,AI365&lt;0),AH365,0)+IF(AND(AJ365&lt;0,AK365&gt;0),AJ365,0)+IF(AND(AL365&gt;0,AM365&gt;0),AL365,0))</f>
        <v>0</v>
      </c>
      <c r="AO365" s="37">
        <f>Y365*(IF(AND(AH365&gt;0,AI365&lt;0),AI365,0)+IF(AND(AJ365&lt;0,AK365&gt;0),AK365,0)+IF(AND(AL365&gt;0,AM365&gt;0),AM365,0))</f>
        <v>0</v>
      </c>
      <c r="AQ365" s="40">
        <f>AU365*D365</f>
        <v>13077.263951661134</v>
      </c>
      <c r="AR365" s="40">
        <f>AV365*E365</f>
        <v>16389.470100114777</v>
      </c>
      <c r="AS365" s="40">
        <f>IF(AND(Y365&lt;&gt;0,AN365&lt;&gt;0),0,Q365)</f>
        <v>112.04541847640307</v>
      </c>
      <c r="AT365" s="41">
        <f t="shared" si="100"/>
        <v>29578.779470252313</v>
      </c>
      <c r="AU365" s="42">
        <f>S365+AN365</f>
        <v>165.53498672988778</v>
      </c>
      <c r="AV365" s="37">
        <f>T365+AO365</f>
        <v>343.23497591863406</v>
      </c>
      <c r="AW365" s="58">
        <f t="shared" si="85"/>
        <v>0.44211641541237612</v>
      </c>
      <c r="AX365" s="58">
        <f t="shared" si="86"/>
        <v>0.55409555071729166</v>
      </c>
      <c r="AY365" s="59">
        <f t="shared" si="87"/>
        <v>3.7880338703322196E-3</v>
      </c>
      <c r="AZ365" s="54">
        <f t="shared" si="95"/>
        <v>6.4617881251531895E-3</v>
      </c>
    </row>
    <row r="366" spans="3:52" x14ac:dyDescent="0.25">
      <c r="C366" s="35">
        <v>35199</v>
      </c>
      <c r="D366" s="36">
        <v>78.38</v>
      </c>
      <c r="E366" s="37">
        <v>47.75</v>
      </c>
      <c r="F366" s="38">
        <v>0</v>
      </c>
      <c r="G366" s="7">
        <v>0</v>
      </c>
      <c r="H366" s="38">
        <v>1</v>
      </c>
      <c r="I366" s="7">
        <v>1</v>
      </c>
      <c r="J366" s="36">
        <f t="shared" si="88"/>
        <v>78.340810000000005</v>
      </c>
      <c r="K366" s="37">
        <f t="shared" si="89"/>
        <v>47.726125000000003</v>
      </c>
      <c r="L366" s="36">
        <f t="shared" si="90"/>
        <v>78.419189999999986</v>
      </c>
      <c r="M366" s="37">
        <f t="shared" si="91"/>
        <v>47.773874999999997</v>
      </c>
      <c r="O366" s="39">
        <f t="shared" si="92"/>
        <v>12974.632259888604</v>
      </c>
      <c r="P366" s="40">
        <f t="shared" si="93"/>
        <v>16389.470100114777</v>
      </c>
      <c r="Q366" s="40">
        <f>S366*F366+T366*G366+AS365*(1+$G$9/252)</f>
        <v>112.049864723168</v>
      </c>
      <c r="R366" s="41">
        <f t="shared" si="96"/>
        <v>29476.152224726549</v>
      </c>
      <c r="S366" s="36">
        <f>AU365*H365</f>
        <v>165.53498672988778</v>
      </c>
      <c r="T366" s="37">
        <f>AV365*I365</f>
        <v>343.23497591863406</v>
      </c>
      <c r="U366" s="57">
        <f t="shared" si="99"/>
        <v>0.44017387890284482</v>
      </c>
      <c r="V366" s="58">
        <f t="shared" si="97"/>
        <v>0.55602474757089237</v>
      </c>
      <c r="W366" s="59">
        <f t="shared" si="98"/>
        <v>3.8013735262628053E-3</v>
      </c>
      <c r="Y366" s="7">
        <f t="shared" si="94"/>
        <v>0</v>
      </c>
      <c r="Z366" s="40"/>
      <c r="AA366" s="40"/>
      <c r="AB366" s="40"/>
      <c r="AC366" s="40"/>
      <c r="AD366" s="40"/>
      <c r="AE366" s="40"/>
      <c r="AF366" s="40"/>
      <c r="AG366" s="41"/>
      <c r="AH366" s="40"/>
      <c r="AI366" s="40"/>
      <c r="AJ366" s="40"/>
      <c r="AK366" s="40"/>
      <c r="AL366" s="40"/>
      <c r="AM366" s="41"/>
      <c r="AN366" s="36">
        <f>Y366*(IF(AND(AH366&gt;0,AI366&lt;0),AH366,0)+IF(AND(AJ366&lt;0,AK366&gt;0),AJ366,0)+IF(AND(AL366&gt;0,AM366&gt;0),AL366,0))</f>
        <v>0</v>
      </c>
      <c r="AO366" s="37">
        <f>Y366*(IF(AND(AH366&gt;0,AI366&lt;0),AI366,0)+IF(AND(AJ366&lt;0,AK366&gt;0),AK366,0)+IF(AND(AL366&gt;0,AM366&gt;0),AM366,0))</f>
        <v>0</v>
      </c>
      <c r="AQ366" s="40">
        <f>AU366*D366</f>
        <v>12974.632259888604</v>
      </c>
      <c r="AR366" s="40">
        <f>AV366*E366</f>
        <v>16389.470100114777</v>
      </c>
      <c r="AS366" s="40">
        <f>IF(AND(Y366&lt;&gt;0,AN366&lt;&gt;0),0,Q366)</f>
        <v>112.049864723168</v>
      </c>
      <c r="AT366" s="41">
        <f t="shared" si="100"/>
        <v>29476.152224726549</v>
      </c>
      <c r="AU366" s="42">
        <f>S366+AN366</f>
        <v>165.53498672988778</v>
      </c>
      <c r="AV366" s="37">
        <f>T366+AO366</f>
        <v>343.23497591863406</v>
      </c>
      <c r="AW366" s="58">
        <f t="shared" si="85"/>
        <v>0.44017387890284482</v>
      </c>
      <c r="AX366" s="58">
        <f t="shared" si="86"/>
        <v>0.55602474757089237</v>
      </c>
      <c r="AY366" s="59">
        <f t="shared" si="87"/>
        <v>3.8013735262628053E-3</v>
      </c>
      <c r="AZ366" s="54">
        <f t="shared" si="95"/>
        <v>-3.469624080634448E-3</v>
      </c>
    </row>
    <row r="367" spans="3:52" x14ac:dyDescent="0.25">
      <c r="C367" s="35">
        <v>35200</v>
      </c>
      <c r="D367" s="36">
        <v>80.38</v>
      </c>
      <c r="E367" s="37">
        <v>47.62</v>
      </c>
      <c r="F367" s="38">
        <v>0</v>
      </c>
      <c r="G367" s="7">
        <v>0</v>
      </c>
      <c r="H367" s="38">
        <v>1</v>
      </c>
      <c r="I367" s="7">
        <v>1</v>
      </c>
      <c r="J367" s="36">
        <f t="shared" si="88"/>
        <v>80.33981</v>
      </c>
      <c r="K367" s="37">
        <f t="shared" si="89"/>
        <v>47.59619</v>
      </c>
      <c r="L367" s="36">
        <f t="shared" si="90"/>
        <v>80.420189999999991</v>
      </c>
      <c r="M367" s="37">
        <f t="shared" si="91"/>
        <v>47.643809999999995</v>
      </c>
      <c r="O367" s="39">
        <f t="shared" si="92"/>
        <v>13305.702233348378</v>
      </c>
      <c r="P367" s="40">
        <f t="shared" si="93"/>
        <v>16344.849553245353</v>
      </c>
      <c r="Q367" s="40">
        <f>S367*F367+T367*G367+AS366*(1+$G$9/252)</f>
        <v>112.05431114637129</v>
      </c>
      <c r="R367" s="41">
        <f t="shared" si="96"/>
        <v>29762.606097740099</v>
      </c>
      <c r="S367" s="36">
        <f>AU366*H366</f>
        <v>165.53498672988778</v>
      </c>
      <c r="T367" s="37">
        <f>AV366*I366</f>
        <v>343.23497591863406</v>
      </c>
      <c r="U367" s="57">
        <f t="shared" si="99"/>
        <v>0.44706106009845326</v>
      </c>
      <c r="V367" s="58">
        <f t="shared" si="97"/>
        <v>0.54917400376731229</v>
      </c>
      <c r="W367" s="59">
        <f t="shared" si="98"/>
        <v>3.7649361342345514E-3</v>
      </c>
      <c r="Y367" s="7">
        <f t="shared" si="94"/>
        <v>0</v>
      </c>
      <c r="Z367" s="40"/>
      <c r="AA367" s="40"/>
      <c r="AB367" s="40"/>
      <c r="AC367" s="40"/>
      <c r="AD367" s="40"/>
      <c r="AE367" s="40"/>
      <c r="AF367" s="40"/>
      <c r="AG367" s="41"/>
      <c r="AH367" s="40"/>
      <c r="AI367" s="40"/>
      <c r="AJ367" s="40"/>
      <c r="AK367" s="40"/>
      <c r="AL367" s="40"/>
      <c r="AM367" s="41"/>
      <c r="AN367" s="36">
        <f>Y367*(IF(AND(AH367&gt;0,AI367&lt;0),AH367,0)+IF(AND(AJ367&lt;0,AK367&gt;0),AJ367,0)+IF(AND(AL367&gt;0,AM367&gt;0),AL367,0))</f>
        <v>0</v>
      </c>
      <c r="AO367" s="37">
        <f>Y367*(IF(AND(AH367&gt;0,AI367&lt;0),AI367,0)+IF(AND(AJ367&lt;0,AK367&gt;0),AK367,0)+IF(AND(AL367&gt;0,AM367&gt;0),AM367,0))</f>
        <v>0</v>
      </c>
      <c r="AQ367" s="40">
        <f>AU367*D367</f>
        <v>13305.702233348378</v>
      </c>
      <c r="AR367" s="40">
        <f>AV367*E367</f>
        <v>16344.849553245353</v>
      </c>
      <c r="AS367" s="40">
        <f>IF(AND(Y367&lt;&gt;0,AN367&lt;&gt;0),0,Q367)</f>
        <v>112.05431114637129</v>
      </c>
      <c r="AT367" s="41">
        <f t="shared" si="100"/>
        <v>29762.606097740099</v>
      </c>
      <c r="AU367" s="42">
        <f>S367+AN367</f>
        <v>165.53498672988778</v>
      </c>
      <c r="AV367" s="37">
        <f>T367+AO367</f>
        <v>343.23497591863406</v>
      </c>
      <c r="AW367" s="58">
        <f t="shared" si="85"/>
        <v>0.44706106009845326</v>
      </c>
      <c r="AX367" s="58">
        <f t="shared" si="86"/>
        <v>0.54917400376731229</v>
      </c>
      <c r="AY367" s="59">
        <f t="shared" si="87"/>
        <v>3.7649361342345514E-3</v>
      </c>
      <c r="AZ367" s="54">
        <f t="shared" si="95"/>
        <v>9.7181569300368587E-3</v>
      </c>
    </row>
    <row r="368" spans="3:52" x14ac:dyDescent="0.25">
      <c r="C368" s="35">
        <v>35201</v>
      </c>
      <c r="D368" s="36">
        <v>80.12</v>
      </c>
      <c r="E368" s="37">
        <v>47.75</v>
      </c>
      <c r="F368" s="38">
        <v>0</v>
      </c>
      <c r="G368" s="7">
        <v>0</v>
      </c>
      <c r="H368" s="38">
        <v>1</v>
      </c>
      <c r="I368" s="7">
        <v>1</v>
      </c>
      <c r="J368" s="36">
        <f t="shared" si="88"/>
        <v>80.079940000000008</v>
      </c>
      <c r="K368" s="37">
        <f t="shared" si="89"/>
        <v>47.726125000000003</v>
      </c>
      <c r="L368" s="36">
        <f t="shared" si="90"/>
        <v>80.160060000000001</v>
      </c>
      <c r="M368" s="37">
        <f t="shared" si="91"/>
        <v>47.773874999999997</v>
      </c>
      <c r="O368" s="39">
        <f t="shared" si="92"/>
        <v>13262.66313679861</v>
      </c>
      <c r="P368" s="40">
        <f t="shared" si="93"/>
        <v>16389.470100114777</v>
      </c>
      <c r="Q368" s="40">
        <f>S368*F368+T368*G368+AS367*(1+$G$9/252)</f>
        <v>112.05875774601995</v>
      </c>
      <c r="R368" s="41">
        <f t="shared" si="96"/>
        <v>29764.19199465941</v>
      </c>
      <c r="S368" s="36">
        <f>AU367*H367</f>
        <v>165.53498672988778</v>
      </c>
      <c r="T368" s="37">
        <f>AV367*I367</f>
        <v>343.23497591863406</v>
      </c>
      <c r="U368" s="57">
        <f t="shared" si="99"/>
        <v>0.44559123725509936</v>
      </c>
      <c r="V368" s="58">
        <f t="shared" si="97"/>
        <v>0.550643877819883</v>
      </c>
      <c r="W368" s="59">
        <f t="shared" si="98"/>
        <v>3.7648849250175062E-3</v>
      </c>
      <c r="Y368" s="7">
        <f t="shared" si="94"/>
        <v>0</v>
      </c>
      <c r="Z368" s="40"/>
      <c r="AA368" s="40"/>
      <c r="AB368" s="40"/>
      <c r="AC368" s="40"/>
      <c r="AD368" s="40"/>
      <c r="AE368" s="40"/>
      <c r="AF368" s="40"/>
      <c r="AG368" s="41"/>
      <c r="AH368" s="40"/>
      <c r="AI368" s="40"/>
      <c r="AJ368" s="40"/>
      <c r="AK368" s="40"/>
      <c r="AL368" s="40"/>
      <c r="AM368" s="41"/>
      <c r="AN368" s="36">
        <f>Y368*(IF(AND(AH368&gt;0,AI368&lt;0),AH368,0)+IF(AND(AJ368&lt;0,AK368&gt;0),AJ368,0)+IF(AND(AL368&gt;0,AM368&gt;0),AL368,0))</f>
        <v>0</v>
      </c>
      <c r="AO368" s="37">
        <f>Y368*(IF(AND(AH368&gt;0,AI368&lt;0),AI368,0)+IF(AND(AJ368&lt;0,AK368&gt;0),AK368,0)+IF(AND(AL368&gt;0,AM368&gt;0),AM368,0))</f>
        <v>0</v>
      </c>
      <c r="AQ368" s="40">
        <f>AU368*D368</f>
        <v>13262.66313679861</v>
      </c>
      <c r="AR368" s="40">
        <f>AV368*E368</f>
        <v>16389.470100114777</v>
      </c>
      <c r="AS368" s="40">
        <f>IF(AND(Y368&lt;&gt;0,AN368&lt;&gt;0),0,Q368)</f>
        <v>112.05875774601995</v>
      </c>
      <c r="AT368" s="41">
        <f t="shared" si="100"/>
        <v>29764.19199465941</v>
      </c>
      <c r="AU368" s="42">
        <f>S368+AN368</f>
        <v>165.53498672988778</v>
      </c>
      <c r="AV368" s="37">
        <f>T368+AO368</f>
        <v>343.23497591863406</v>
      </c>
      <c r="AW368" s="58">
        <f t="shared" si="85"/>
        <v>0.44559123725509936</v>
      </c>
      <c r="AX368" s="58">
        <f t="shared" si="86"/>
        <v>0.550643877819883</v>
      </c>
      <c r="AY368" s="59">
        <f t="shared" si="87"/>
        <v>3.7648849250175062E-3</v>
      </c>
      <c r="AZ368" s="54">
        <f t="shared" si="95"/>
        <v>5.328488083677918E-5</v>
      </c>
    </row>
    <row r="369" spans="3:52" x14ac:dyDescent="0.25">
      <c r="C369" s="35">
        <v>35202</v>
      </c>
      <c r="D369" s="36">
        <v>80.38</v>
      </c>
      <c r="E369" s="37">
        <v>48.12</v>
      </c>
      <c r="F369" s="38">
        <v>0</v>
      </c>
      <c r="G369" s="7">
        <v>0</v>
      </c>
      <c r="H369" s="38">
        <v>1</v>
      </c>
      <c r="I369" s="7">
        <v>1</v>
      </c>
      <c r="J369" s="36">
        <f t="shared" si="88"/>
        <v>80.33981</v>
      </c>
      <c r="K369" s="37">
        <f t="shared" si="89"/>
        <v>48.095939999999999</v>
      </c>
      <c r="L369" s="36">
        <f t="shared" si="90"/>
        <v>80.420189999999991</v>
      </c>
      <c r="M369" s="37">
        <f t="shared" si="91"/>
        <v>48.144059999999996</v>
      </c>
      <c r="O369" s="39">
        <f t="shared" si="92"/>
        <v>13305.702233348378</v>
      </c>
      <c r="P369" s="40">
        <f t="shared" si="93"/>
        <v>16516.467041204669</v>
      </c>
      <c r="Q369" s="40">
        <f>S369*F369+T369*G369+AS368*(1+$G$9/252)</f>
        <v>112.06320452212097</v>
      </c>
      <c r="R369" s="41">
        <f t="shared" si="96"/>
        <v>29934.232479075166</v>
      </c>
      <c r="S369" s="36">
        <f>AU368*H368</f>
        <v>165.53498672988778</v>
      </c>
      <c r="T369" s="37">
        <f>AV368*I368</f>
        <v>343.23497591863406</v>
      </c>
      <c r="U369" s="57">
        <f t="shared" si="99"/>
        <v>0.44449785851865159</v>
      </c>
      <c r="V369" s="58">
        <f t="shared" si="97"/>
        <v>0.55175849431750501</v>
      </c>
      <c r="W369" s="59">
        <f t="shared" si="98"/>
        <v>3.7436471638434745E-3</v>
      </c>
      <c r="Y369" s="7">
        <f t="shared" si="94"/>
        <v>0</v>
      </c>
      <c r="Z369" s="40"/>
      <c r="AA369" s="40"/>
      <c r="AB369" s="40"/>
      <c r="AC369" s="40"/>
      <c r="AD369" s="40"/>
      <c r="AE369" s="40"/>
      <c r="AF369" s="40"/>
      <c r="AG369" s="41"/>
      <c r="AH369" s="40"/>
      <c r="AI369" s="40"/>
      <c r="AJ369" s="40"/>
      <c r="AK369" s="40"/>
      <c r="AL369" s="40"/>
      <c r="AM369" s="41"/>
      <c r="AN369" s="36">
        <f>Y369*(IF(AND(AH369&gt;0,AI369&lt;0),AH369,0)+IF(AND(AJ369&lt;0,AK369&gt;0),AJ369,0)+IF(AND(AL369&gt;0,AM369&gt;0),AL369,0))</f>
        <v>0</v>
      </c>
      <c r="AO369" s="37">
        <f>Y369*(IF(AND(AH369&gt;0,AI369&lt;0),AI369,0)+IF(AND(AJ369&lt;0,AK369&gt;0),AK369,0)+IF(AND(AL369&gt;0,AM369&gt;0),AM369,0))</f>
        <v>0</v>
      </c>
      <c r="AQ369" s="40">
        <f>AU369*D369</f>
        <v>13305.702233348378</v>
      </c>
      <c r="AR369" s="40">
        <f>AV369*E369</f>
        <v>16516.467041204669</v>
      </c>
      <c r="AS369" s="40">
        <f>IF(AND(Y369&lt;&gt;0,AN369&lt;&gt;0),0,Q369)</f>
        <v>112.06320452212097</v>
      </c>
      <c r="AT369" s="41">
        <f t="shared" si="100"/>
        <v>29934.232479075166</v>
      </c>
      <c r="AU369" s="42">
        <f>S369+AN369</f>
        <v>165.53498672988778</v>
      </c>
      <c r="AV369" s="37">
        <f>T369+AO369</f>
        <v>343.23497591863406</v>
      </c>
      <c r="AW369" s="58">
        <f t="shared" si="85"/>
        <v>0.44449785851865159</v>
      </c>
      <c r="AX369" s="58">
        <f t="shared" si="86"/>
        <v>0.55175849431750501</v>
      </c>
      <c r="AY369" s="59">
        <f t="shared" si="87"/>
        <v>3.7436471638434745E-3</v>
      </c>
      <c r="AZ369" s="54">
        <f t="shared" si="95"/>
        <v>5.7129212325424117E-3</v>
      </c>
    </row>
    <row r="370" spans="3:52" x14ac:dyDescent="0.25">
      <c r="C370" s="35">
        <v>35205</v>
      </c>
      <c r="D370" s="36">
        <v>80.88</v>
      </c>
      <c r="E370" s="37">
        <v>48.62</v>
      </c>
      <c r="F370" s="38">
        <v>0</v>
      </c>
      <c r="G370" s="7">
        <v>0</v>
      </c>
      <c r="H370" s="38">
        <v>1</v>
      </c>
      <c r="I370" s="7">
        <v>1</v>
      </c>
      <c r="J370" s="36">
        <f t="shared" si="88"/>
        <v>80.839560000000006</v>
      </c>
      <c r="K370" s="37">
        <f t="shared" si="89"/>
        <v>48.595689999999998</v>
      </c>
      <c r="L370" s="36">
        <f t="shared" si="90"/>
        <v>80.920439999999985</v>
      </c>
      <c r="M370" s="37">
        <f t="shared" si="91"/>
        <v>48.644309999999997</v>
      </c>
      <c r="O370" s="39">
        <f t="shared" si="92"/>
        <v>13388.469726713323</v>
      </c>
      <c r="P370" s="40">
        <f t="shared" si="93"/>
        <v>16688.084529163989</v>
      </c>
      <c r="Q370" s="40">
        <f>S370*F370+T370*G370+AS369*(1+$G$9/252)</f>
        <v>112.06765147468136</v>
      </c>
      <c r="R370" s="41">
        <f t="shared" si="96"/>
        <v>30188.621907351993</v>
      </c>
      <c r="S370" s="36">
        <f>AU369*H369</f>
        <v>165.53498672988778</v>
      </c>
      <c r="T370" s="37">
        <f>AV369*I369</f>
        <v>343.23497591863406</v>
      </c>
      <c r="U370" s="57">
        <f t="shared" si="99"/>
        <v>0.44349390203375794</v>
      </c>
      <c r="V370" s="58">
        <f t="shared" si="97"/>
        <v>0.55279384996040026</v>
      </c>
      <c r="W370" s="59">
        <f t="shared" si="98"/>
        <v>3.7122480058418609E-3</v>
      </c>
      <c r="Y370" s="7">
        <f t="shared" si="94"/>
        <v>0</v>
      </c>
      <c r="Z370" s="40"/>
      <c r="AA370" s="40"/>
      <c r="AB370" s="40"/>
      <c r="AC370" s="40"/>
      <c r="AD370" s="40"/>
      <c r="AE370" s="40"/>
      <c r="AF370" s="40"/>
      <c r="AG370" s="41"/>
      <c r="AH370" s="40"/>
      <c r="AI370" s="40"/>
      <c r="AJ370" s="40"/>
      <c r="AK370" s="40"/>
      <c r="AL370" s="40"/>
      <c r="AM370" s="41"/>
      <c r="AN370" s="36">
        <f>Y370*(IF(AND(AH370&gt;0,AI370&lt;0),AH370,0)+IF(AND(AJ370&lt;0,AK370&gt;0),AJ370,0)+IF(AND(AL370&gt;0,AM370&gt;0),AL370,0))</f>
        <v>0</v>
      </c>
      <c r="AO370" s="37">
        <f>Y370*(IF(AND(AH370&gt;0,AI370&lt;0),AI370,0)+IF(AND(AJ370&lt;0,AK370&gt;0),AK370,0)+IF(AND(AL370&gt;0,AM370&gt;0),AM370,0))</f>
        <v>0</v>
      </c>
      <c r="AQ370" s="40">
        <f>AU370*D370</f>
        <v>13388.469726713323</v>
      </c>
      <c r="AR370" s="40">
        <f>AV370*E370</f>
        <v>16688.084529163989</v>
      </c>
      <c r="AS370" s="40">
        <f>IF(AND(Y370&lt;&gt;0,AN370&lt;&gt;0),0,Q370)</f>
        <v>112.06765147468136</v>
      </c>
      <c r="AT370" s="41">
        <f t="shared" si="100"/>
        <v>30188.621907351993</v>
      </c>
      <c r="AU370" s="42">
        <f>S370+AN370</f>
        <v>165.53498672988778</v>
      </c>
      <c r="AV370" s="37">
        <f>T370+AO370</f>
        <v>343.23497591863406</v>
      </c>
      <c r="AW370" s="58">
        <f t="shared" si="85"/>
        <v>0.44349390203375794</v>
      </c>
      <c r="AX370" s="58">
        <f t="shared" si="86"/>
        <v>0.55279384996040026</v>
      </c>
      <c r="AY370" s="59">
        <f t="shared" si="87"/>
        <v>3.7122480058418609E-3</v>
      </c>
      <c r="AZ370" s="54">
        <f t="shared" si="95"/>
        <v>8.4982779650237816E-3</v>
      </c>
    </row>
    <row r="371" spans="3:52" x14ac:dyDescent="0.25">
      <c r="C371" s="35">
        <v>35206</v>
      </c>
      <c r="D371" s="36">
        <v>81.25</v>
      </c>
      <c r="E371" s="37">
        <v>48.75</v>
      </c>
      <c r="F371" s="38">
        <v>0</v>
      </c>
      <c r="G371" s="7">
        <v>0</v>
      </c>
      <c r="H371" s="38">
        <v>1</v>
      </c>
      <c r="I371" s="7">
        <v>1</v>
      </c>
      <c r="J371" s="36">
        <f t="shared" si="88"/>
        <v>81.209375000000009</v>
      </c>
      <c r="K371" s="37">
        <f t="shared" si="89"/>
        <v>48.725625000000001</v>
      </c>
      <c r="L371" s="36">
        <f t="shared" si="90"/>
        <v>81.290624999999991</v>
      </c>
      <c r="M371" s="37">
        <f t="shared" si="91"/>
        <v>48.774374999999999</v>
      </c>
      <c r="O371" s="39">
        <f t="shared" si="92"/>
        <v>13449.717671803382</v>
      </c>
      <c r="P371" s="40">
        <f t="shared" si="93"/>
        <v>16732.70507603341</v>
      </c>
      <c r="Q371" s="40">
        <f>S371*F371+T371*G371+AS370*(1+$G$9/252)</f>
        <v>112.07209860370811</v>
      </c>
      <c r="R371" s="41">
        <f t="shared" si="96"/>
        <v>30294.494846440499</v>
      </c>
      <c r="S371" s="36">
        <f>AU370*H370</f>
        <v>165.53498672988778</v>
      </c>
      <c r="T371" s="37">
        <f>AV370*I370</f>
        <v>343.23497591863406</v>
      </c>
      <c r="U371" s="57">
        <f t="shared" si="99"/>
        <v>0.44396573502804848</v>
      </c>
      <c r="V371" s="58">
        <f t="shared" si="97"/>
        <v>0.55233484370179042</v>
      </c>
      <c r="W371" s="59">
        <f t="shared" si="98"/>
        <v>3.6994212701611101E-3</v>
      </c>
      <c r="Y371" s="7">
        <f t="shared" si="94"/>
        <v>0</v>
      </c>
      <c r="Z371" s="40"/>
      <c r="AA371" s="40"/>
      <c r="AB371" s="40"/>
      <c r="AC371" s="40"/>
      <c r="AD371" s="40"/>
      <c r="AE371" s="40"/>
      <c r="AF371" s="40"/>
      <c r="AG371" s="41"/>
      <c r="AH371" s="40"/>
      <c r="AI371" s="40"/>
      <c r="AJ371" s="40"/>
      <c r="AK371" s="40"/>
      <c r="AL371" s="40"/>
      <c r="AM371" s="41"/>
      <c r="AN371" s="36">
        <f>Y371*(IF(AND(AH371&gt;0,AI371&lt;0),AH371,0)+IF(AND(AJ371&lt;0,AK371&gt;0),AJ371,0)+IF(AND(AL371&gt;0,AM371&gt;0),AL371,0))</f>
        <v>0</v>
      </c>
      <c r="AO371" s="37">
        <f>Y371*(IF(AND(AH371&gt;0,AI371&lt;0),AI371,0)+IF(AND(AJ371&lt;0,AK371&gt;0),AK371,0)+IF(AND(AL371&gt;0,AM371&gt;0),AM371,0))</f>
        <v>0</v>
      </c>
      <c r="AQ371" s="40">
        <f>AU371*D371</f>
        <v>13449.717671803382</v>
      </c>
      <c r="AR371" s="40">
        <f>AV371*E371</f>
        <v>16732.70507603341</v>
      </c>
      <c r="AS371" s="40">
        <f>IF(AND(Y371&lt;&gt;0,AN371&lt;&gt;0),0,Q371)</f>
        <v>112.07209860370811</v>
      </c>
      <c r="AT371" s="41">
        <f t="shared" si="100"/>
        <v>30294.494846440499</v>
      </c>
      <c r="AU371" s="42">
        <f>S371+AN371</f>
        <v>165.53498672988778</v>
      </c>
      <c r="AV371" s="37">
        <f>T371+AO371</f>
        <v>343.23497591863406</v>
      </c>
      <c r="AW371" s="58">
        <f t="shared" si="85"/>
        <v>0.44396573502804848</v>
      </c>
      <c r="AX371" s="58">
        <f t="shared" si="86"/>
        <v>0.55233484370179042</v>
      </c>
      <c r="AY371" s="59">
        <f t="shared" si="87"/>
        <v>3.6994212701611101E-3</v>
      </c>
      <c r="AZ371" s="54">
        <f t="shared" si="95"/>
        <v>3.5070477683090129E-3</v>
      </c>
    </row>
    <row r="372" spans="3:52" x14ac:dyDescent="0.25">
      <c r="C372" s="35">
        <v>35207</v>
      </c>
      <c r="D372" s="36">
        <v>81.25</v>
      </c>
      <c r="E372" s="37">
        <v>49.62</v>
      </c>
      <c r="F372" s="38">
        <v>0</v>
      </c>
      <c r="G372" s="7">
        <v>0</v>
      </c>
      <c r="H372" s="38">
        <v>1</v>
      </c>
      <c r="I372" s="7">
        <v>1</v>
      </c>
      <c r="J372" s="36">
        <f t="shared" si="88"/>
        <v>81.209375000000009</v>
      </c>
      <c r="K372" s="37">
        <f t="shared" si="89"/>
        <v>49.595190000000002</v>
      </c>
      <c r="L372" s="36">
        <f t="shared" si="90"/>
        <v>81.290624999999991</v>
      </c>
      <c r="M372" s="37">
        <f t="shared" si="91"/>
        <v>49.644809999999993</v>
      </c>
      <c r="O372" s="39">
        <f t="shared" si="92"/>
        <v>13449.717671803382</v>
      </c>
      <c r="P372" s="40">
        <f t="shared" si="93"/>
        <v>17031.319505082622</v>
      </c>
      <c r="Q372" s="40">
        <f>S372*F372+T372*G372+AS371*(1+$G$9/252)</f>
        <v>112.07654590920825</v>
      </c>
      <c r="R372" s="41">
        <f t="shared" si="96"/>
        <v>30593.113722795213</v>
      </c>
      <c r="S372" s="36">
        <f>AU371*H371</f>
        <v>165.53498672988778</v>
      </c>
      <c r="T372" s="37">
        <f>AV371*I371</f>
        <v>343.23497591863406</v>
      </c>
      <c r="U372" s="57">
        <f t="shared" si="99"/>
        <v>0.43963219284155025</v>
      </c>
      <c r="V372" s="58">
        <f t="shared" si="97"/>
        <v>0.55670435050854039</v>
      </c>
      <c r="W372" s="59">
        <f t="shared" si="98"/>
        <v>3.663456649909387E-3</v>
      </c>
      <c r="Y372" s="7">
        <f t="shared" si="94"/>
        <v>0</v>
      </c>
      <c r="Z372" s="40"/>
      <c r="AA372" s="40"/>
      <c r="AB372" s="40"/>
      <c r="AC372" s="40"/>
      <c r="AD372" s="40"/>
      <c r="AE372" s="40"/>
      <c r="AF372" s="40"/>
      <c r="AG372" s="41"/>
      <c r="AH372" s="40"/>
      <c r="AI372" s="40"/>
      <c r="AJ372" s="40"/>
      <c r="AK372" s="40"/>
      <c r="AL372" s="40"/>
      <c r="AM372" s="41"/>
      <c r="AN372" s="36">
        <f>Y372*(IF(AND(AH372&gt;0,AI372&lt;0),AH372,0)+IF(AND(AJ372&lt;0,AK372&gt;0),AJ372,0)+IF(AND(AL372&gt;0,AM372&gt;0),AL372,0))</f>
        <v>0</v>
      </c>
      <c r="AO372" s="37">
        <f>Y372*(IF(AND(AH372&gt;0,AI372&lt;0),AI372,0)+IF(AND(AJ372&lt;0,AK372&gt;0),AK372,0)+IF(AND(AL372&gt;0,AM372&gt;0),AM372,0))</f>
        <v>0</v>
      </c>
      <c r="AQ372" s="40">
        <f>AU372*D372</f>
        <v>13449.717671803382</v>
      </c>
      <c r="AR372" s="40">
        <f>AV372*E372</f>
        <v>17031.319505082622</v>
      </c>
      <c r="AS372" s="40">
        <f>IF(AND(Y372&lt;&gt;0,AN372&lt;&gt;0),0,Q372)</f>
        <v>112.07654590920825</v>
      </c>
      <c r="AT372" s="41">
        <f t="shared" si="100"/>
        <v>30593.113722795213</v>
      </c>
      <c r="AU372" s="42">
        <f>S372+AN372</f>
        <v>165.53498672988778</v>
      </c>
      <c r="AV372" s="37">
        <f>T372+AO372</f>
        <v>343.23497591863406</v>
      </c>
      <c r="AW372" s="58">
        <f t="shared" si="85"/>
        <v>0.43963219284155025</v>
      </c>
      <c r="AX372" s="58">
        <f t="shared" si="86"/>
        <v>0.55670435050854039</v>
      </c>
      <c r="AY372" s="59">
        <f t="shared" si="87"/>
        <v>3.663456649909387E-3</v>
      </c>
      <c r="AZ372" s="54">
        <f t="shared" si="95"/>
        <v>9.8571993977250028E-3</v>
      </c>
    </row>
    <row r="373" spans="3:52" x14ac:dyDescent="0.25">
      <c r="C373" s="35">
        <v>35208</v>
      </c>
      <c r="D373" s="36">
        <v>79.88</v>
      </c>
      <c r="E373" s="37">
        <v>49.12</v>
      </c>
      <c r="F373" s="38">
        <v>0</v>
      </c>
      <c r="G373" s="7">
        <v>0</v>
      </c>
      <c r="H373" s="38">
        <v>1</v>
      </c>
      <c r="I373" s="7">
        <v>1</v>
      </c>
      <c r="J373" s="36">
        <f t="shared" si="88"/>
        <v>79.840059999999994</v>
      </c>
      <c r="K373" s="37">
        <f t="shared" si="89"/>
        <v>49.095440000000004</v>
      </c>
      <c r="L373" s="36">
        <f t="shared" si="90"/>
        <v>79.919939999999997</v>
      </c>
      <c r="M373" s="37">
        <f t="shared" si="91"/>
        <v>49.144559999999991</v>
      </c>
      <c r="O373" s="39">
        <f t="shared" si="92"/>
        <v>13222.934739983435</v>
      </c>
      <c r="P373" s="40">
        <f t="shared" si="93"/>
        <v>16859.702017123305</v>
      </c>
      <c r="Q373" s="40">
        <f>S373*F373+T373*G373+AS372*(1+$G$9/252)</f>
        <v>112.08099339118877</v>
      </c>
      <c r="R373" s="41">
        <f t="shared" si="96"/>
        <v>30194.717750497926</v>
      </c>
      <c r="S373" s="36">
        <f>AU372*H372</f>
        <v>165.53498672988778</v>
      </c>
      <c r="T373" s="37">
        <f>AV372*I372</f>
        <v>343.23497591863406</v>
      </c>
      <c r="U373" s="57">
        <f t="shared" si="99"/>
        <v>0.43792211767786376</v>
      </c>
      <c r="V373" s="58">
        <f t="shared" si="97"/>
        <v>0.55836594189873756</v>
      </c>
      <c r="W373" s="59">
        <f t="shared" si="98"/>
        <v>3.7119404233987414E-3</v>
      </c>
      <c r="Y373" s="7">
        <f t="shared" si="94"/>
        <v>0</v>
      </c>
      <c r="Z373" s="40"/>
      <c r="AA373" s="40"/>
      <c r="AB373" s="40"/>
      <c r="AC373" s="40"/>
      <c r="AD373" s="40"/>
      <c r="AE373" s="40"/>
      <c r="AF373" s="40"/>
      <c r="AG373" s="41"/>
      <c r="AH373" s="40"/>
      <c r="AI373" s="40"/>
      <c r="AJ373" s="40"/>
      <c r="AK373" s="40"/>
      <c r="AL373" s="40"/>
      <c r="AM373" s="41"/>
      <c r="AN373" s="36">
        <f>Y373*(IF(AND(AH373&gt;0,AI373&lt;0),AH373,0)+IF(AND(AJ373&lt;0,AK373&gt;0),AJ373,0)+IF(AND(AL373&gt;0,AM373&gt;0),AL373,0))</f>
        <v>0</v>
      </c>
      <c r="AO373" s="37">
        <f>Y373*(IF(AND(AH373&gt;0,AI373&lt;0),AI373,0)+IF(AND(AJ373&lt;0,AK373&gt;0),AK373,0)+IF(AND(AL373&gt;0,AM373&gt;0),AM373,0))</f>
        <v>0</v>
      </c>
      <c r="AQ373" s="40">
        <f>AU373*D373</f>
        <v>13222.934739983435</v>
      </c>
      <c r="AR373" s="40">
        <f>AV373*E373</f>
        <v>16859.702017123305</v>
      </c>
      <c r="AS373" s="40">
        <f>IF(AND(Y373&lt;&gt;0,AN373&lt;&gt;0),0,Q373)</f>
        <v>112.08099339118877</v>
      </c>
      <c r="AT373" s="41">
        <f t="shared" si="100"/>
        <v>30194.717750497926</v>
      </c>
      <c r="AU373" s="42">
        <f>S373+AN373</f>
        <v>165.53498672988778</v>
      </c>
      <c r="AV373" s="37">
        <f>T373+AO373</f>
        <v>343.23497591863406</v>
      </c>
      <c r="AW373" s="58">
        <f t="shared" si="85"/>
        <v>0.43792211767786376</v>
      </c>
      <c r="AX373" s="58">
        <f t="shared" si="86"/>
        <v>0.55836594189873756</v>
      </c>
      <c r="AY373" s="59">
        <f t="shared" si="87"/>
        <v>3.7119404233987414E-3</v>
      </c>
      <c r="AZ373" s="54">
        <f t="shared" si="95"/>
        <v>-1.3022406803935072E-2</v>
      </c>
    </row>
    <row r="374" spans="3:52" x14ac:dyDescent="0.25">
      <c r="C374" s="35">
        <v>35209</v>
      </c>
      <c r="D374" s="36">
        <v>80.25</v>
      </c>
      <c r="E374" s="37">
        <v>49</v>
      </c>
      <c r="F374" s="38">
        <v>0</v>
      </c>
      <c r="G374" s="7">
        <v>0</v>
      </c>
      <c r="H374" s="38">
        <v>1</v>
      </c>
      <c r="I374" s="7">
        <v>1</v>
      </c>
      <c r="J374" s="36">
        <f t="shared" si="88"/>
        <v>80.209875000000011</v>
      </c>
      <c r="K374" s="37">
        <f t="shared" si="89"/>
        <v>48.975500000000004</v>
      </c>
      <c r="L374" s="36">
        <f t="shared" si="90"/>
        <v>80.290124999999989</v>
      </c>
      <c r="M374" s="37">
        <f t="shared" si="91"/>
        <v>49.024499999999996</v>
      </c>
      <c r="O374" s="39">
        <f t="shared" si="92"/>
        <v>13284.182685073494</v>
      </c>
      <c r="P374" s="40">
        <f t="shared" si="93"/>
        <v>16818.513820013068</v>
      </c>
      <c r="Q374" s="40">
        <f>S374*F374+T374*G374+AS373*(1+$G$9/252)</f>
        <v>112.08544104965667</v>
      </c>
      <c r="R374" s="41">
        <f t="shared" si="96"/>
        <v>30214.78194613622</v>
      </c>
      <c r="S374" s="36">
        <f>AU373*H373</f>
        <v>165.53498672988778</v>
      </c>
      <c r="T374" s="37">
        <f>AV373*I373</f>
        <v>343.23497591863406</v>
      </c>
      <c r="U374" s="57">
        <f t="shared" si="99"/>
        <v>0.43965839994328465</v>
      </c>
      <c r="V374" s="58">
        <f t="shared" si="97"/>
        <v>0.5566319773545072</v>
      </c>
      <c r="W374" s="59">
        <f t="shared" si="98"/>
        <v>3.7096227022081762E-3</v>
      </c>
      <c r="Y374" s="7">
        <f t="shared" si="94"/>
        <v>0</v>
      </c>
      <c r="Z374" s="40"/>
      <c r="AA374" s="40"/>
      <c r="AB374" s="40"/>
      <c r="AC374" s="40"/>
      <c r="AD374" s="40"/>
      <c r="AE374" s="40"/>
      <c r="AF374" s="40"/>
      <c r="AG374" s="41"/>
      <c r="AH374" s="40"/>
      <c r="AI374" s="40"/>
      <c r="AJ374" s="40"/>
      <c r="AK374" s="40"/>
      <c r="AL374" s="40"/>
      <c r="AM374" s="41"/>
      <c r="AN374" s="36">
        <f>Y374*(IF(AND(AH374&gt;0,AI374&lt;0),AH374,0)+IF(AND(AJ374&lt;0,AK374&gt;0),AJ374,0)+IF(AND(AL374&gt;0,AM374&gt;0),AL374,0))</f>
        <v>0</v>
      </c>
      <c r="AO374" s="37">
        <f>Y374*(IF(AND(AH374&gt;0,AI374&lt;0),AI374,0)+IF(AND(AJ374&lt;0,AK374&gt;0),AK374,0)+IF(AND(AL374&gt;0,AM374&gt;0),AM374,0))</f>
        <v>0</v>
      </c>
      <c r="AQ374" s="40">
        <f>AU374*D374</f>
        <v>13284.182685073494</v>
      </c>
      <c r="AR374" s="40">
        <f>AV374*E374</f>
        <v>16818.513820013068</v>
      </c>
      <c r="AS374" s="40">
        <f>IF(AND(Y374&lt;&gt;0,AN374&lt;&gt;0),0,Q374)</f>
        <v>112.08544104965667</v>
      </c>
      <c r="AT374" s="41">
        <f t="shared" si="100"/>
        <v>30214.78194613622</v>
      </c>
      <c r="AU374" s="42">
        <f>S374+AN374</f>
        <v>165.53498672988778</v>
      </c>
      <c r="AV374" s="37">
        <f>T374+AO374</f>
        <v>343.23497591863406</v>
      </c>
      <c r="AW374" s="58">
        <f t="shared" si="85"/>
        <v>0.43965839994328465</v>
      </c>
      <c r="AX374" s="58">
        <f t="shared" si="86"/>
        <v>0.5566319773545072</v>
      </c>
      <c r="AY374" s="59">
        <f t="shared" si="87"/>
        <v>3.7096227022081762E-3</v>
      </c>
      <c r="AZ374" s="54">
        <f t="shared" si="95"/>
        <v>6.6449356487074951E-4</v>
      </c>
    </row>
    <row r="375" spans="3:52" x14ac:dyDescent="0.25">
      <c r="C375" s="35">
        <v>35213</v>
      </c>
      <c r="D375" s="36">
        <v>77.12</v>
      </c>
      <c r="E375" s="37">
        <v>48.25</v>
      </c>
      <c r="F375" s="38">
        <v>0</v>
      </c>
      <c r="G375" s="7">
        <v>0</v>
      </c>
      <c r="H375" s="38">
        <v>1</v>
      </c>
      <c r="I375" s="7">
        <v>1</v>
      </c>
      <c r="J375" s="36">
        <f t="shared" si="88"/>
        <v>77.081440000000015</v>
      </c>
      <c r="K375" s="37">
        <f t="shared" si="89"/>
        <v>48.225875000000002</v>
      </c>
      <c r="L375" s="36">
        <f t="shared" si="90"/>
        <v>77.158559999999994</v>
      </c>
      <c r="M375" s="37">
        <f t="shared" si="91"/>
        <v>48.274124999999998</v>
      </c>
      <c r="O375" s="39">
        <f t="shared" si="92"/>
        <v>12766.058176608945</v>
      </c>
      <c r="P375" s="40">
        <f t="shared" si="93"/>
        <v>16561.087588074093</v>
      </c>
      <c r="Q375" s="40">
        <f>S375*F375+T375*G375+AS374*(1+$G$9/252)</f>
        <v>112.08988888461894</v>
      </c>
      <c r="R375" s="41">
        <f t="shared" si="96"/>
        <v>29439.235653567659</v>
      </c>
      <c r="S375" s="36">
        <f>AU374*H374</f>
        <v>165.53498672988778</v>
      </c>
      <c r="T375" s="37">
        <f>AV374*I374</f>
        <v>343.23497591863406</v>
      </c>
      <c r="U375" s="57">
        <f t="shared" si="99"/>
        <v>0.43364095205582764</v>
      </c>
      <c r="V375" s="58">
        <f t="shared" si="97"/>
        <v>0.56255154797360041</v>
      </c>
      <c r="W375" s="59">
        <f t="shared" si="98"/>
        <v>3.807499970571929E-3</v>
      </c>
      <c r="Y375" s="7">
        <f t="shared" si="94"/>
        <v>0</v>
      </c>
      <c r="Z375" s="40"/>
      <c r="AA375" s="40"/>
      <c r="AB375" s="40"/>
      <c r="AC375" s="40"/>
      <c r="AD375" s="40"/>
      <c r="AE375" s="40"/>
      <c r="AF375" s="40"/>
      <c r="AG375" s="41"/>
      <c r="AH375" s="40"/>
      <c r="AI375" s="40"/>
      <c r="AJ375" s="40"/>
      <c r="AK375" s="40"/>
      <c r="AL375" s="40"/>
      <c r="AM375" s="41"/>
      <c r="AN375" s="36">
        <f>Y375*(IF(AND(AH375&gt;0,AI375&lt;0),AH375,0)+IF(AND(AJ375&lt;0,AK375&gt;0),AJ375,0)+IF(AND(AL375&gt;0,AM375&gt;0),AL375,0))</f>
        <v>0</v>
      </c>
      <c r="AO375" s="37">
        <f>Y375*(IF(AND(AH375&gt;0,AI375&lt;0),AI375,0)+IF(AND(AJ375&lt;0,AK375&gt;0),AK375,0)+IF(AND(AL375&gt;0,AM375&gt;0),AM375,0))</f>
        <v>0</v>
      </c>
      <c r="AQ375" s="40">
        <f>AU375*D375</f>
        <v>12766.058176608945</v>
      </c>
      <c r="AR375" s="40">
        <f>AV375*E375</f>
        <v>16561.087588074093</v>
      </c>
      <c r="AS375" s="40">
        <f>IF(AND(Y375&lt;&gt;0,AN375&lt;&gt;0),0,Q375)</f>
        <v>112.08988888461894</v>
      </c>
      <c r="AT375" s="41">
        <f t="shared" si="100"/>
        <v>29439.235653567659</v>
      </c>
      <c r="AU375" s="42">
        <f>S375+AN375</f>
        <v>165.53498672988778</v>
      </c>
      <c r="AV375" s="37">
        <f>T375+AO375</f>
        <v>343.23497591863406</v>
      </c>
      <c r="AW375" s="58">
        <f t="shared" si="85"/>
        <v>0.43364095205582764</v>
      </c>
      <c r="AX375" s="58">
        <f t="shared" si="86"/>
        <v>0.56255154797360041</v>
      </c>
      <c r="AY375" s="59">
        <f t="shared" si="87"/>
        <v>3.807499970571929E-3</v>
      </c>
      <c r="AZ375" s="54">
        <f t="shared" si="95"/>
        <v>-2.5667777247279977E-2</v>
      </c>
    </row>
    <row r="376" spans="3:52" x14ac:dyDescent="0.25">
      <c r="C376" s="35">
        <v>35214</v>
      </c>
      <c r="D376" s="36">
        <v>77.25</v>
      </c>
      <c r="E376" s="37">
        <v>48.62</v>
      </c>
      <c r="F376" s="38">
        <v>0</v>
      </c>
      <c r="G376" s="7">
        <v>0</v>
      </c>
      <c r="H376" s="38">
        <v>1</v>
      </c>
      <c r="I376" s="7">
        <v>1</v>
      </c>
      <c r="J376" s="36">
        <f t="shared" si="88"/>
        <v>77.211375000000004</v>
      </c>
      <c r="K376" s="37">
        <f t="shared" si="89"/>
        <v>48.595689999999998</v>
      </c>
      <c r="L376" s="36">
        <f t="shared" si="90"/>
        <v>77.288624999999996</v>
      </c>
      <c r="M376" s="37">
        <f t="shared" si="91"/>
        <v>48.644309999999997</v>
      </c>
      <c r="O376" s="39">
        <f t="shared" si="92"/>
        <v>12787.577724883831</v>
      </c>
      <c r="P376" s="40">
        <f t="shared" si="93"/>
        <v>16688.084529163989</v>
      </c>
      <c r="Q376" s="40">
        <f>S376*F376+T376*G376+AS375*(1+$G$9/252)</f>
        <v>112.09433689608261</v>
      </c>
      <c r="R376" s="41">
        <f t="shared" si="96"/>
        <v>29587.756590943904</v>
      </c>
      <c r="S376" s="36">
        <f>AU375*H375</f>
        <v>165.53498672988778</v>
      </c>
      <c r="T376" s="37">
        <f>AV375*I375</f>
        <v>343.23497591863406</v>
      </c>
      <c r="U376" s="57">
        <f t="shared" si="99"/>
        <v>0.43219152778882192</v>
      </c>
      <c r="V376" s="58">
        <f t="shared" si="97"/>
        <v>0.56401993432215158</v>
      </c>
      <c r="W376" s="59">
        <f t="shared" si="98"/>
        <v>3.7885378890264352E-3</v>
      </c>
      <c r="Y376" s="7">
        <f t="shared" si="94"/>
        <v>0</v>
      </c>
      <c r="Z376" s="40"/>
      <c r="AA376" s="40"/>
      <c r="AB376" s="40"/>
      <c r="AC376" s="40"/>
      <c r="AD376" s="40"/>
      <c r="AE376" s="40"/>
      <c r="AF376" s="40"/>
      <c r="AG376" s="41"/>
      <c r="AH376" s="40"/>
      <c r="AI376" s="40"/>
      <c r="AJ376" s="40"/>
      <c r="AK376" s="40"/>
      <c r="AL376" s="40"/>
      <c r="AM376" s="41"/>
      <c r="AN376" s="36">
        <f>Y376*(IF(AND(AH376&gt;0,AI376&lt;0),AH376,0)+IF(AND(AJ376&lt;0,AK376&gt;0),AJ376,0)+IF(AND(AL376&gt;0,AM376&gt;0),AL376,0))</f>
        <v>0</v>
      </c>
      <c r="AO376" s="37">
        <f>Y376*(IF(AND(AH376&gt;0,AI376&lt;0),AI376,0)+IF(AND(AJ376&lt;0,AK376&gt;0),AK376,0)+IF(AND(AL376&gt;0,AM376&gt;0),AM376,0))</f>
        <v>0</v>
      </c>
      <c r="AQ376" s="40">
        <f>AU376*D376</f>
        <v>12787.577724883831</v>
      </c>
      <c r="AR376" s="40">
        <f>AV376*E376</f>
        <v>16688.084529163989</v>
      </c>
      <c r="AS376" s="40">
        <f>IF(AND(Y376&lt;&gt;0,AN376&lt;&gt;0),0,Q376)</f>
        <v>112.09433689608261</v>
      </c>
      <c r="AT376" s="41">
        <f t="shared" si="100"/>
        <v>29587.756590943904</v>
      </c>
      <c r="AU376" s="42">
        <f>S376+AN376</f>
        <v>165.53498672988778</v>
      </c>
      <c r="AV376" s="37">
        <f>T376+AO376</f>
        <v>343.23497591863406</v>
      </c>
      <c r="AW376" s="58">
        <f t="shared" si="85"/>
        <v>0.43219152778882192</v>
      </c>
      <c r="AX376" s="58">
        <f t="shared" si="86"/>
        <v>0.56401993432215158</v>
      </c>
      <c r="AY376" s="59">
        <f t="shared" si="87"/>
        <v>3.7885378890264352E-3</v>
      </c>
      <c r="AZ376" s="54">
        <f t="shared" si="95"/>
        <v>5.0449997793420298E-3</v>
      </c>
    </row>
    <row r="377" spans="3:52" x14ac:dyDescent="0.25">
      <c r="C377" s="35">
        <v>35215</v>
      </c>
      <c r="D377" s="36">
        <v>77.38</v>
      </c>
      <c r="E377" s="37">
        <v>48.88</v>
      </c>
      <c r="F377" s="38">
        <v>0</v>
      </c>
      <c r="G377" s="7">
        <v>0</v>
      </c>
      <c r="H377" s="38">
        <v>1</v>
      </c>
      <c r="I377" s="7">
        <v>1</v>
      </c>
      <c r="J377" s="36">
        <f t="shared" si="88"/>
        <v>77.341309999999993</v>
      </c>
      <c r="K377" s="37">
        <f t="shared" si="89"/>
        <v>48.855560000000004</v>
      </c>
      <c r="L377" s="36">
        <f t="shared" si="90"/>
        <v>77.418689999999998</v>
      </c>
      <c r="M377" s="37">
        <f t="shared" si="91"/>
        <v>48.904440000000001</v>
      </c>
      <c r="O377" s="39">
        <f t="shared" si="92"/>
        <v>12809.097273158715</v>
      </c>
      <c r="P377" s="40">
        <f t="shared" si="93"/>
        <v>16777.325622902834</v>
      </c>
      <c r="Q377" s="40">
        <f>S377*F377+T377*G377+AS376*(1+$G$9/252)</f>
        <v>112.09878508405467</v>
      </c>
      <c r="R377" s="41">
        <f t="shared" si="96"/>
        <v>29698.521681145605</v>
      </c>
      <c r="S377" s="36">
        <f>AU376*H376</f>
        <v>165.53498672988778</v>
      </c>
      <c r="T377" s="37">
        <f>AV376*I376</f>
        <v>343.23497591863406</v>
      </c>
      <c r="U377" s="57">
        <f t="shared" si="99"/>
        <v>0.43130420465644576</v>
      </c>
      <c r="V377" s="58">
        <f t="shared" si="97"/>
        <v>0.56492123759662027</v>
      </c>
      <c r="W377" s="59">
        <f t="shared" si="98"/>
        <v>3.7745577469339717E-3</v>
      </c>
      <c r="Y377" s="7">
        <f t="shared" si="94"/>
        <v>0</v>
      </c>
      <c r="Z377" s="40"/>
      <c r="AA377" s="40"/>
      <c r="AB377" s="40"/>
      <c r="AC377" s="40"/>
      <c r="AD377" s="40"/>
      <c r="AE377" s="40"/>
      <c r="AF377" s="40"/>
      <c r="AG377" s="41"/>
      <c r="AH377" s="40"/>
      <c r="AI377" s="40"/>
      <c r="AJ377" s="40"/>
      <c r="AK377" s="40"/>
      <c r="AL377" s="40"/>
      <c r="AM377" s="41"/>
      <c r="AN377" s="36">
        <f>Y377*(IF(AND(AH377&gt;0,AI377&lt;0),AH377,0)+IF(AND(AJ377&lt;0,AK377&gt;0),AJ377,0)+IF(AND(AL377&gt;0,AM377&gt;0),AL377,0))</f>
        <v>0</v>
      </c>
      <c r="AO377" s="37">
        <f>Y377*(IF(AND(AH377&gt;0,AI377&lt;0),AI377,0)+IF(AND(AJ377&lt;0,AK377&gt;0),AK377,0)+IF(AND(AL377&gt;0,AM377&gt;0),AM377,0))</f>
        <v>0</v>
      </c>
      <c r="AQ377" s="40">
        <f>AU377*D377</f>
        <v>12809.097273158715</v>
      </c>
      <c r="AR377" s="40">
        <f>AV377*E377</f>
        <v>16777.325622902834</v>
      </c>
      <c r="AS377" s="40">
        <f>IF(AND(Y377&lt;&gt;0,AN377&lt;&gt;0),0,Q377)</f>
        <v>112.09878508405467</v>
      </c>
      <c r="AT377" s="41">
        <f t="shared" si="100"/>
        <v>29698.521681145605</v>
      </c>
      <c r="AU377" s="42">
        <f>S377+AN377</f>
        <v>165.53498672988778</v>
      </c>
      <c r="AV377" s="37">
        <f>T377+AO377</f>
        <v>343.23497591863406</v>
      </c>
      <c r="AW377" s="58">
        <f t="shared" si="85"/>
        <v>0.43130420465644576</v>
      </c>
      <c r="AX377" s="58">
        <f t="shared" si="86"/>
        <v>0.56492123759662027</v>
      </c>
      <c r="AY377" s="59">
        <f t="shared" si="87"/>
        <v>3.7745577469339717E-3</v>
      </c>
      <c r="AZ377" s="54">
        <f t="shared" si="95"/>
        <v>3.7436123236056496E-3</v>
      </c>
    </row>
    <row r="378" spans="3:52" x14ac:dyDescent="0.25">
      <c r="C378" s="35">
        <v>35216</v>
      </c>
      <c r="D378" s="36">
        <v>76.62</v>
      </c>
      <c r="E378" s="37">
        <v>48.12</v>
      </c>
      <c r="F378" s="38">
        <v>0</v>
      </c>
      <c r="G378" s="7">
        <v>3.7499999999999999E-2</v>
      </c>
      <c r="H378" s="38">
        <v>1</v>
      </c>
      <c r="I378" s="7">
        <v>1</v>
      </c>
      <c r="J378" s="36">
        <f t="shared" si="88"/>
        <v>76.581690000000009</v>
      </c>
      <c r="K378" s="37">
        <f t="shared" si="89"/>
        <v>48.095939999999999</v>
      </c>
      <c r="L378" s="36">
        <f t="shared" si="90"/>
        <v>76.65831</v>
      </c>
      <c r="M378" s="37">
        <f t="shared" si="91"/>
        <v>48.144059999999996</v>
      </c>
      <c r="O378" s="39">
        <f t="shared" si="92"/>
        <v>12683.290683244002</v>
      </c>
      <c r="P378" s="40">
        <f t="shared" si="93"/>
        <v>16516.467041204669</v>
      </c>
      <c r="Q378" s="40">
        <f>S378*F378+T378*G378+AS377*(1+$G$9/252)</f>
        <v>124.9745450454909</v>
      </c>
      <c r="R378" s="41">
        <f t="shared" si="96"/>
        <v>29324.732269494161</v>
      </c>
      <c r="S378" s="36">
        <f>AU377*H377</f>
        <v>165.53498672988778</v>
      </c>
      <c r="T378" s="37">
        <f>AV377*I377</f>
        <v>343.23497591863406</v>
      </c>
      <c r="U378" s="57">
        <f t="shared" si="99"/>
        <v>0.43251172991741632</v>
      </c>
      <c r="V378" s="58">
        <f t="shared" si="97"/>
        <v>0.56322652460791145</v>
      </c>
      <c r="W378" s="59">
        <f t="shared" si="98"/>
        <v>4.2617454746722112E-3</v>
      </c>
      <c r="Y378" s="7">
        <f t="shared" si="94"/>
        <v>0</v>
      </c>
      <c r="Z378" s="40"/>
      <c r="AA378" s="40"/>
      <c r="AB378" s="40"/>
      <c r="AC378" s="40"/>
      <c r="AD378" s="40"/>
      <c r="AE378" s="40"/>
      <c r="AF378" s="40"/>
      <c r="AG378" s="41"/>
      <c r="AH378" s="40"/>
      <c r="AI378" s="40"/>
      <c r="AJ378" s="40"/>
      <c r="AK378" s="40"/>
      <c r="AL378" s="40"/>
      <c r="AM378" s="41"/>
      <c r="AN378" s="36">
        <f>Y378*(IF(AND(AH378&gt;0,AI378&lt;0),AH378,0)+IF(AND(AJ378&lt;0,AK378&gt;0),AJ378,0)+IF(AND(AL378&gt;0,AM378&gt;0),AL378,0))</f>
        <v>0</v>
      </c>
      <c r="AO378" s="37">
        <f>Y378*(IF(AND(AH378&gt;0,AI378&lt;0),AI378,0)+IF(AND(AJ378&lt;0,AK378&gt;0),AK378,0)+IF(AND(AL378&gt;0,AM378&gt;0),AM378,0))</f>
        <v>0</v>
      </c>
      <c r="AQ378" s="40">
        <f>AU378*D378</f>
        <v>12683.290683244002</v>
      </c>
      <c r="AR378" s="40">
        <f>AV378*E378</f>
        <v>16516.467041204669</v>
      </c>
      <c r="AS378" s="40">
        <f>IF(AND(Y378&lt;&gt;0,AN378&lt;&gt;0),0,Q378)</f>
        <v>124.9745450454909</v>
      </c>
      <c r="AT378" s="41">
        <f t="shared" si="100"/>
        <v>29324.732269494161</v>
      </c>
      <c r="AU378" s="42">
        <f>S378+AN378</f>
        <v>165.53498672988778</v>
      </c>
      <c r="AV378" s="37">
        <f>T378+AO378</f>
        <v>343.23497591863406</v>
      </c>
      <c r="AW378" s="58">
        <f t="shared" si="85"/>
        <v>0.43251172991741632</v>
      </c>
      <c r="AX378" s="58">
        <f t="shared" si="86"/>
        <v>0.56322652460791145</v>
      </c>
      <c r="AY378" s="59">
        <f t="shared" si="87"/>
        <v>4.2617454746722112E-3</v>
      </c>
      <c r="AZ378" s="54">
        <f t="shared" si="95"/>
        <v>-1.2586128550928777E-2</v>
      </c>
    </row>
    <row r="379" spans="3:52" x14ac:dyDescent="0.25">
      <c r="C379" s="35">
        <v>35219</v>
      </c>
      <c r="D379" s="36">
        <v>76.88</v>
      </c>
      <c r="E379" s="37">
        <v>48.62</v>
      </c>
      <c r="F379" s="38">
        <v>0</v>
      </c>
      <c r="G379" s="7">
        <v>0</v>
      </c>
      <c r="H379" s="38">
        <v>1</v>
      </c>
      <c r="I379" s="7">
        <v>1</v>
      </c>
      <c r="J379" s="36">
        <f t="shared" si="88"/>
        <v>76.841560000000001</v>
      </c>
      <c r="K379" s="37">
        <f t="shared" si="89"/>
        <v>48.595689999999998</v>
      </c>
      <c r="L379" s="36">
        <f t="shared" si="90"/>
        <v>76.91843999999999</v>
      </c>
      <c r="M379" s="37">
        <f t="shared" si="91"/>
        <v>48.644309999999997</v>
      </c>
      <c r="O379" s="39">
        <f t="shared" si="92"/>
        <v>12726.329779793772</v>
      </c>
      <c r="P379" s="40">
        <f t="shared" si="93"/>
        <v>16688.084529163989</v>
      </c>
      <c r="Q379" s="40">
        <f>S379*F379+T379*G379+AS378*(1+$G$9/252)</f>
        <v>124.97950435283396</v>
      </c>
      <c r="R379" s="41">
        <f t="shared" si="96"/>
        <v>29539.393813310598</v>
      </c>
      <c r="S379" s="36">
        <f>AU378*H378</f>
        <v>165.53498672988778</v>
      </c>
      <c r="T379" s="37">
        <f>AV378*I378</f>
        <v>343.23497591863406</v>
      </c>
      <c r="U379" s="57">
        <f t="shared" si="99"/>
        <v>0.4308256919632259</v>
      </c>
      <c r="V379" s="58">
        <f t="shared" si="97"/>
        <v>0.56494336460094363</v>
      </c>
      <c r="W379" s="59">
        <f t="shared" si="98"/>
        <v>4.2309434358303441E-3</v>
      </c>
      <c r="Y379" s="7">
        <f t="shared" si="94"/>
        <v>0</v>
      </c>
      <c r="Z379" s="40"/>
      <c r="AA379" s="40"/>
      <c r="AB379" s="40"/>
      <c r="AC379" s="40"/>
      <c r="AD379" s="40"/>
      <c r="AE379" s="40"/>
      <c r="AF379" s="40"/>
      <c r="AG379" s="41"/>
      <c r="AH379" s="40"/>
      <c r="AI379" s="40"/>
      <c r="AJ379" s="40"/>
      <c r="AK379" s="40"/>
      <c r="AL379" s="40"/>
      <c r="AM379" s="41"/>
      <c r="AN379" s="36">
        <f>Y379*(IF(AND(AH379&gt;0,AI379&lt;0),AH379,0)+IF(AND(AJ379&lt;0,AK379&gt;0),AJ379,0)+IF(AND(AL379&gt;0,AM379&gt;0),AL379,0))</f>
        <v>0</v>
      </c>
      <c r="AO379" s="37">
        <f>Y379*(IF(AND(AH379&gt;0,AI379&lt;0),AI379,0)+IF(AND(AJ379&lt;0,AK379&gt;0),AK379,0)+IF(AND(AL379&gt;0,AM379&gt;0),AM379,0))</f>
        <v>0</v>
      </c>
      <c r="AQ379" s="40">
        <f>AU379*D379</f>
        <v>12726.329779793772</v>
      </c>
      <c r="AR379" s="40">
        <f>AV379*E379</f>
        <v>16688.084529163989</v>
      </c>
      <c r="AS379" s="40">
        <f>IF(AND(Y379&lt;&gt;0,AN379&lt;&gt;0),0,Q379)</f>
        <v>124.97950435283396</v>
      </c>
      <c r="AT379" s="41">
        <f t="shared" si="100"/>
        <v>29539.393813310598</v>
      </c>
      <c r="AU379" s="42">
        <f>S379+AN379</f>
        <v>165.53498672988778</v>
      </c>
      <c r="AV379" s="37">
        <f>T379+AO379</f>
        <v>343.23497591863406</v>
      </c>
      <c r="AW379" s="58">
        <f t="shared" si="85"/>
        <v>0.4308256919632259</v>
      </c>
      <c r="AX379" s="58">
        <f t="shared" si="86"/>
        <v>0.56494336460094363</v>
      </c>
      <c r="AY379" s="59">
        <f t="shared" si="87"/>
        <v>4.2309434358303441E-3</v>
      </c>
      <c r="AZ379" s="54">
        <f t="shared" si="95"/>
        <v>7.3201535769771287E-3</v>
      </c>
    </row>
    <row r="380" spans="3:52" x14ac:dyDescent="0.25">
      <c r="C380" s="35">
        <v>35220</v>
      </c>
      <c r="D380" s="36">
        <v>76.88</v>
      </c>
      <c r="E380" s="37">
        <v>48.38</v>
      </c>
      <c r="F380" s="38">
        <v>0</v>
      </c>
      <c r="G380" s="7">
        <v>0</v>
      </c>
      <c r="H380" s="38">
        <v>1</v>
      </c>
      <c r="I380" s="7">
        <v>1</v>
      </c>
      <c r="J380" s="36">
        <f t="shared" si="88"/>
        <v>76.841560000000001</v>
      </c>
      <c r="K380" s="37">
        <f t="shared" si="89"/>
        <v>48.355810000000005</v>
      </c>
      <c r="L380" s="36">
        <f t="shared" si="90"/>
        <v>76.91843999999999</v>
      </c>
      <c r="M380" s="37">
        <f t="shared" si="91"/>
        <v>48.40419</v>
      </c>
      <c r="O380" s="39">
        <f t="shared" si="92"/>
        <v>12726.329779793772</v>
      </c>
      <c r="P380" s="40">
        <f t="shared" si="93"/>
        <v>16605.708134943518</v>
      </c>
      <c r="Q380" s="40">
        <f>S380*F380+T380*G380+AS379*(1+$G$9/252)</f>
        <v>124.98446385697493</v>
      </c>
      <c r="R380" s="41">
        <f t="shared" si="96"/>
        <v>29457.022378594262</v>
      </c>
      <c r="S380" s="36">
        <f>AU379*H379</f>
        <v>165.53498672988778</v>
      </c>
      <c r="T380" s="37">
        <f>AV379*I379</f>
        <v>343.23497591863406</v>
      </c>
      <c r="U380" s="57">
        <f t="shared" si="99"/>
        <v>0.43203042100554273</v>
      </c>
      <c r="V380" s="58">
        <f t="shared" si="97"/>
        <v>0.56372663609783258</v>
      </c>
      <c r="W380" s="59">
        <f t="shared" si="98"/>
        <v>4.2429428966248217E-3</v>
      </c>
      <c r="Y380" s="7">
        <f t="shared" si="94"/>
        <v>0</v>
      </c>
      <c r="Z380" s="40"/>
      <c r="AA380" s="40"/>
      <c r="AB380" s="40"/>
      <c r="AC380" s="40"/>
      <c r="AD380" s="40"/>
      <c r="AE380" s="40"/>
      <c r="AF380" s="40"/>
      <c r="AG380" s="41"/>
      <c r="AH380" s="40"/>
      <c r="AI380" s="40"/>
      <c r="AJ380" s="40"/>
      <c r="AK380" s="40"/>
      <c r="AL380" s="40"/>
      <c r="AM380" s="41"/>
      <c r="AN380" s="36">
        <f>Y380*(IF(AND(AH380&gt;0,AI380&lt;0),AH380,0)+IF(AND(AJ380&lt;0,AK380&gt;0),AJ380,0)+IF(AND(AL380&gt;0,AM380&gt;0),AL380,0))</f>
        <v>0</v>
      </c>
      <c r="AO380" s="37">
        <f>Y380*(IF(AND(AH380&gt;0,AI380&lt;0),AI380,0)+IF(AND(AJ380&lt;0,AK380&gt;0),AK380,0)+IF(AND(AL380&gt;0,AM380&gt;0),AM380,0))</f>
        <v>0</v>
      </c>
      <c r="AQ380" s="40">
        <f>AU380*D380</f>
        <v>12726.329779793772</v>
      </c>
      <c r="AR380" s="40">
        <f>AV380*E380</f>
        <v>16605.708134943518</v>
      </c>
      <c r="AS380" s="40">
        <f>IF(AND(Y380&lt;&gt;0,AN380&lt;&gt;0),0,Q380)</f>
        <v>124.98446385697493</v>
      </c>
      <c r="AT380" s="41">
        <f t="shared" si="100"/>
        <v>29457.022378594262</v>
      </c>
      <c r="AU380" s="42">
        <f>S380+AN380</f>
        <v>165.53498672988778</v>
      </c>
      <c r="AV380" s="37">
        <f>T380+AO380</f>
        <v>343.23497591863406</v>
      </c>
      <c r="AW380" s="58">
        <f t="shared" si="85"/>
        <v>0.43203042100554273</v>
      </c>
      <c r="AX380" s="58">
        <f t="shared" si="86"/>
        <v>0.56372663609783258</v>
      </c>
      <c r="AY380" s="59">
        <f t="shared" si="87"/>
        <v>4.2429428966248217E-3</v>
      </c>
      <c r="AZ380" s="54">
        <f t="shared" si="95"/>
        <v>-2.7885282696362701E-3</v>
      </c>
    </row>
    <row r="381" spans="3:52" x14ac:dyDescent="0.25">
      <c r="C381" s="35">
        <v>35221</v>
      </c>
      <c r="D381" s="36">
        <v>77.62</v>
      </c>
      <c r="E381" s="37">
        <v>48.62</v>
      </c>
      <c r="F381" s="38">
        <v>0</v>
      </c>
      <c r="G381" s="7">
        <v>0</v>
      </c>
      <c r="H381" s="38">
        <v>1</v>
      </c>
      <c r="I381" s="7">
        <v>1</v>
      </c>
      <c r="J381" s="36">
        <f t="shared" si="88"/>
        <v>77.581190000000007</v>
      </c>
      <c r="K381" s="37">
        <f t="shared" si="89"/>
        <v>48.595689999999998</v>
      </c>
      <c r="L381" s="36">
        <f t="shared" si="90"/>
        <v>77.658810000000003</v>
      </c>
      <c r="M381" s="37">
        <f t="shared" si="91"/>
        <v>48.644309999999997</v>
      </c>
      <c r="O381" s="39">
        <f t="shared" si="92"/>
        <v>12848.82566997389</v>
      </c>
      <c r="P381" s="40">
        <f t="shared" si="93"/>
        <v>16688.084529163989</v>
      </c>
      <c r="Q381" s="40">
        <f>S381*F381+T381*G381+AS380*(1+$G$9/252)</f>
        <v>124.98942355792163</v>
      </c>
      <c r="R381" s="41">
        <f t="shared" si="96"/>
        <v>29661.899622695801</v>
      </c>
      <c r="S381" s="36">
        <f>AU380*H380</f>
        <v>165.53498672988778</v>
      </c>
      <c r="T381" s="37">
        <f>AV380*I380</f>
        <v>343.23497591863406</v>
      </c>
      <c r="U381" s="57">
        <f t="shared" si="99"/>
        <v>0.43317608896979115</v>
      </c>
      <c r="V381" s="58">
        <f t="shared" si="97"/>
        <v>0.56261010729046845</v>
      </c>
      <c r="W381" s="59">
        <f t="shared" si="98"/>
        <v>4.2138037397404576E-3</v>
      </c>
      <c r="Y381" s="7">
        <f t="shared" si="94"/>
        <v>0</v>
      </c>
      <c r="Z381" s="40"/>
      <c r="AA381" s="40"/>
      <c r="AB381" s="40"/>
      <c r="AC381" s="40"/>
      <c r="AD381" s="40"/>
      <c r="AE381" s="40"/>
      <c r="AF381" s="40"/>
      <c r="AG381" s="41"/>
      <c r="AH381" s="40"/>
      <c r="AI381" s="40"/>
      <c r="AJ381" s="40"/>
      <c r="AK381" s="40"/>
      <c r="AL381" s="40"/>
      <c r="AM381" s="41"/>
      <c r="AN381" s="36">
        <f>Y381*(IF(AND(AH381&gt;0,AI381&lt;0),AH381,0)+IF(AND(AJ381&lt;0,AK381&gt;0),AJ381,0)+IF(AND(AL381&gt;0,AM381&gt;0),AL381,0))</f>
        <v>0</v>
      </c>
      <c r="AO381" s="37">
        <f>Y381*(IF(AND(AH381&gt;0,AI381&lt;0),AI381,0)+IF(AND(AJ381&lt;0,AK381&gt;0),AK381,0)+IF(AND(AL381&gt;0,AM381&gt;0),AM381,0))</f>
        <v>0</v>
      </c>
      <c r="AQ381" s="40">
        <f>AU381*D381</f>
        <v>12848.82566997389</v>
      </c>
      <c r="AR381" s="40">
        <f>AV381*E381</f>
        <v>16688.084529163989</v>
      </c>
      <c r="AS381" s="40">
        <f>IF(AND(Y381&lt;&gt;0,AN381&lt;&gt;0),0,Q381)</f>
        <v>124.98942355792163</v>
      </c>
      <c r="AT381" s="41">
        <f t="shared" si="100"/>
        <v>29661.899622695801</v>
      </c>
      <c r="AU381" s="42">
        <f>S381+AN381</f>
        <v>165.53498672988778</v>
      </c>
      <c r="AV381" s="37">
        <f>T381+AO381</f>
        <v>343.23497591863406</v>
      </c>
      <c r="AW381" s="58">
        <f t="shared" si="85"/>
        <v>0.43317608896979115</v>
      </c>
      <c r="AX381" s="58">
        <f t="shared" si="86"/>
        <v>0.56261010729046845</v>
      </c>
      <c r="AY381" s="59">
        <f t="shared" si="87"/>
        <v>4.2138037397404576E-3</v>
      </c>
      <c r="AZ381" s="54">
        <f t="shared" si="95"/>
        <v>6.9551240267387016E-3</v>
      </c>
    </row>
    <row r="382" spans="3:52" x14ac:dyDescent="0.25">
      <c r="C382" s="35">
        <v>35222</v>
      </c>
      <c r="D382" s="36">
        <v>77.75</v>
      </c>
      <c r="E382" s="37">
        <v>48.38</v>
      </c>
      <c r="F382" s="38">
        <v>0</v>
      </c>
      <c r="G382" s="7">
        <v>0</v>
      </c>
      <c r="H382" s="38">
        <v>1</v>
      </c>
      <c r="I382" s="7">
        <v>1</v>
      </c>
      <c r="J382" s="36">
        <f t="shared" si="88"/>
        <v>77.71112500000001</v>
      </c>
      <c r="K382" s="37">
        <f t="shared" si="89"/>
        <v>48.355810000000005</v>
      </c>
      <c r="L382" s="36">
        <f t="shared" si="90"/>
        <v>77.78887499999999</v>
      </c>
      <c r="M382" s="37">
        <f t="shared" si="91"/>
        <v>48.40419</v>
      </c>
      <c r="O382" s="39">
        <f t="shared" si="92"/>
        <v>12870.345218248774</v>
      </c>
      <c r="P382" s="40">
        <f t="shared" si="93"/>
        <v>16605.708134943518</v>
      </c>
      <c r="Q382" s="40">
        <f>S382*F382+T382*G382+AS381*(1+$G$9/252)</f>
        <v>124.99438345568186</v>
      </c>
      <c r="R382" s="41">
        <f t="shared" si="96"/>
        <v>29601.047736647975</v>
      </c>
      <c r="S382" s="36">
        <f>AU381*H381</f>
        <v>165.53498672988778</v>
      </c>
      <c r="T382" s="37">
        <f>AV381*I381</f>
        <v>343.23497591863406</v>
      </c>
      <c r="U382" s="57">
        <f t="shared" si="99"/>
        <v>0.43479356990173257</v>
      </c>
      <c r="V382" s="58">
        <f t="shared" si="97"/>
        <v>0.56098379633990447</v>
      </c>
      <c r="W382" s="59">
        <f t="shared" si="98"/>
        <v>4.2226337583629132E-3</v>
      </c>
      <c r="Y382" s="7">
        <f t="shared" si="94"/>
        <v>0</v>
      </c>
      <c r="Z382" s="40"/>
      <c r="AA382" s="40"/>
      <c r="AB382" s="40"/>
      <c r="AC382" s="40"/>
      <c r="AD382" s="40"/>
      <c r="AE382" s="40"/>
      <c r="AF382" s="40"/>
      <c r="AG382" s="41"/>
      <c r="AH382" s="40"/>
      <c r="AI382" s="40"/>
      <c r="AJ382" s="40"/>
      <c r="AK382" s="40"/>
      <c r="AL382" s="40"/>
      <c r="AM382" s="41"/>
      <c r="AN382" s="36">
        <f>Y382*(IF(AND(AH382&gt;0,AI382&lt;0),AH382,0)+IF(AND(AJ382&lt;0,AK382&gt;0),AJ382,0)+IF(AND(AL382&gt;0,AM382&gt;0),AL382,0))</f>
        <v>0</v>
      </c>
      <c r="AO382" s="37">
        <f>Y382*(IF(AND(AH382&gt;0,AI382&lt;0),AI382,0)+IF(AND(AJ382&lt;0,AK382&gt;0),AK382,0)+IF(AND(AL382&gt;0,AM382&gt;0),AM382,0))</f>
        <v>0</v>
      </c>
      <c r="AQ382" s="40">
        <f>AU382*D382</f>
        <v>12870.345218248774</v>
      </c>
      <c r="AR382" s="40">
        <f>AV382*E382</f>
        <v>16605.708134943518</v>
      </c>
      <c r="AS382" s="40">
        <f>IF(AND(Y382&lt;&gt;0,AN382&lt;&gt;0),0,Q382)</f>
        <v>124.99438345568186</v>
      </c>
      <c r="AT382" s="41">
        <f t="shared" si="100"/>
        <v>29601.047736647975</v>
      </c>
      <c r="AU382" s="42">
        <f>S382+AN382</f>
        <v>165.53498672988778</v>
      </c>
      <c r="AV382" s="37">
        <f>T382+AO382</f>
        <v>343.23497591863406</v>
      </c>
      <c r="AW382" s="58">
        <f t="shared" si="85"/>
        <v>0.43479356990173257</v>
      </c>
      <c r="AX382" s="58">
        <f t="shared" si="86"/>
        <v>0.56098379633990447</v>
      </c>
      <c r="AY382" s="59">
        <f t="shared" si="87"/>
        <v>4.2226337583629132E-3</v>
      </c>
      <c r="AZ382" s="54">
        <f t="shared" si="95"/>
        <v>-2.0515168219794599E-3</v>
      </c>
    </row>
    <row r="383" spans="3:52" x14ac:dyDescent="0.25">
      <c r="C383" s="35">
        <v>35223</v>
      </c>
      <c r="D383" s="36">
        <v>76.62</v>
      </c>
      <c r="E383" s="37">
        <v>48</v>
      </c>
      <c r="F383" s="38">
        <v>0</v>
      </c>
      <c r="G383" s="7">
        <v>0</v>
      </c>
      <c r="H383" s="38">
        <v>1</v>
      </c>
      <c r="I383" s="7">
        <v>1</v>
      </c>
      <c r="J383" s="36">
        <f t="shared" si="88"/>
        <v>76.581690000000009</v>
      </c>
      <c r="K383" s="37">
        <f t="shared" si="89"/>
        <v>47.975999999999999</v>
      </c>
      <c r="L383" s="36">
        <f t="shared" si="90"/>
        <v>76.65831</v>
      </c>
      <c r="M383" s="37">
        <f t="shared" si="91"/>
        <v>48.024000000000001</v>
      </c>
      <c r="O383" s="39">
        <f t="shared" si="92"/>
        <v>12683.290683244002</v>
      </c>
      <c r="P383" s="40">
        <f t="shared" si="93"/>
        <v>16475.278844094435</v>
      </c>
      <c r="Q383" s="40">
        <f>S383*F383+T383*G383+AS382*(1+$G$9/252)</f>
        <v>124.99934355026342</v>
      </c>
      <c r="R383" s="41">
        <f t="shared" si="96"/>
        <v>29283.568870888699</v>
      </c>
      <c r="S383" s="36">
        <f>AU382*H382</f>
        <v>165.53498672988778</v>
      </c>
      <c r="T383" s="37">
        <f>AV382*I382</f>
        <v>343.23497591863406</v>
      </c>
      <c r="U383" s="57">
        <f t="shared" si="99"/>
        <v>0.43311970406218758</v>
      </c>
      <c r="V383" s="58">
        <f t="shared" si="97"/>
        <v>0.56261171296210399</v>
      </c>
      <c r="W383" s="59">
        <f t="shared" si="98"/>
        <v>4.2685829757085183E-3</v>
      </c>
      <c r="Y383" s="7">
        <f t="shared" si="94"/>
        <v>0</v>
      </c>
      <c r="Z383" s="40"/>
      <c r="AA383" s="40"/>
      <c r="AB383" s="40"/>
      <c r="AC383" s="40"/>
      <c r="AD383" s="40"/>
      <c r="AE383" s="40"/>
      <c r="AF383" s="40"/>
      <c r="AG383" s="41"/>
      <c r="AH383" s="40"/>
      <c r="AI383" s="40"/>
      <c r="AJ383" s="40"/>
      <c r="AK383" s="40"/>
      <c r="AL383" s="40"/>
      <c r="AM383" s="41"/>
      <c r="AN383" s="36">
        <f>Y383*(IF(AND(AH383&gt;0,AI383&lt;0),AH383,0)+IF(AND(AJ383&lt;0,AK383&gt;0),AJ383,0)+IF(AND(AL383&gt;0,AM383&gt;0),AL383,0))</f>
        <v>0</v>
      </c>
      <c r="AO383" s="37">
        <f>Y383*(IF(AND(AH383&gt;0,AI383&lt;0),AI383,0)+IF(AND(AJ383&lt;0,AK383&gt;0),AK383,0)+IF(AND(AL383&gt;0,AM383&gt;0),AM383,0))</f>
        <v>0</v>
      </c>
      <c r="AQ383" s="40">
        <f>AU383*D383</f>
        <v>12683.290683244002</v>
      </c>
      <c r="AR383" s="40">
        <f>AV383*E383</f>
        <v>16475.278844094435</v>
      </c>
      <c r="AS383" s="40">
        <f>IF(AND(Y383&lt;&gt;0,AN383&lt;&gt;0),0,Q383)</f>
        <v>124.99934355026342</v>
      </c>
      <c r="AT383" s="41">
        <f t="shared" si="100"/>
        <v>29283.568870888699</v>
      </c>
      <c r="AU383" s="42">
        <f>S383+AN383</f>
        <v>165.53498672988778</v>
      </c>
      <c r="AV383" s="37">
        <f>T383+AO383</f>
        <v>343.23497591863406</v>
      </c>
      <c r="AW383" s="58">
        <f t="shared" si="85"/>
        <v>0.43311970406218758</v>
      </c>
      <c r="AX383" s="58">
        <f t="shared" si="86"/>
        <v>0.56261171296210399</v>
      </c>
      <c r="AY383" s="59">
        <f t="shared" si="87"/>
        <v>4.2685829757085183E-3</v>
      </c>
      <c r="AZ383" s="54">
        <f t="shared" si="95"/>
        <v>-1.0725257720057613E-2</v>
      </c>
    </row>
    <row r="384" spans="3:52" x14ac:dyDescent="0.25">
      <c r="C384" s="35">
        <v>35226</v>
      </c>
      <c r="D384" s="36">
        <v>76.62</v>
      </c>
      <c r="E384" s="37">
        <v>47.75</v>
      </c>
      <c r="F384" s="38">
        <v>0</v>
      </c>
      <c r="G384" s="7">
        <v>0</v>
      </c>
      <c r="H384" s="38">
        <v>1</v>
      </c>
      <c r="I384" s="7">
        <v>1</v>
      </c>
      <c r="J384" s="36">
        <f t="shared" si="88"/>
        <v>76.581690000000009</v>
      </c>
      <c r="K384" s="37">
        <f t="shared" si="89"/>
        <v>47.726125000000003</v>
      </c>
      <c r="L384" s="36">
        <f t="shared" si="90"/>
        <v>76.65831</v>
      </c>
      <c r="M384" s="37">
        <f t="shared" si="91"/>
        <v>47.773874999999997</v>
      </c>
      <c r="O384" s="39">
        <f t="shared" si="92"/>
        <v>12683.290683244002</v>
      </c>
      <c r="P384" s="40">
        <f t="shared" si="93"/>
        <v>16389.470100114777</v>
      </c>
      <c r="Q384" s="40">
        <f>S384*F384+T384*G384+AS383*(1+$G$9/252)</f>
        <v>125.00430384167413</v>
      </c>
      <c r="R384" s="41">
        <f t="shared" si="96"/>
        <v>29197.765087200452</v>
      </c>
      <c r="S384" s="36">
        <f>AU383*H383</f>
        <v>165.53498672988778</v>
      </c>
      <c r="T384" s="37">
        <f>AV383*I383</f>
        <v>343.23497591863406</v>
      </c>
      <c r="U384" s="57">
        <f t="shared" si="99"/>
        <v>0.43439251755621633</v>
      </c>
      <c r="V384" s="58">
        <f t="shared" si="97"/>
        <v>0.56132618545175905</v>
      </c>
      <c r="W384" s="59">
        <f t="shared" si="98"/>
        <v>4.2812969920246668E-3</v>
      </c>
      <c r="Y384" s="7">
        <f t="shared" si="94"/>
        <v>0</v>
      </c>
      <c r="Z384" s="40"/>
      <c r="AA384" s="40"/>
      <c r="AB384" s="40"/>
      <c r="AC384" s="40"/>
      <c r="AD384" s="40"/>
      <c r="AE384" s="40"/>
      <c r="AF384" s="40"/>
      <c r="AG384" s="41"/>
      <c r="AH384" s="40"/>
      <c r="AI384" s="40"/>
      <c r="AJ384" s="40"/>
      <c r="AK384" s="40"/>
      <c r="AL384" s="40"/>
      <c r="AM384" s="41"/>
      <c r="AN384" s="36">
        <f>Y384*(IF(AND(AH384&gt;0,AI384&lt;0),AH384,0)+IF(AND(AJ384&lt;0,AK384&gt;0),AJ384,0)+IF(AND(AL384&gt;0,AM384&gt;0),AL384,0))</f>
        <v>0</v>
      </c>
      <c r="AO384" s="37">
        <f>Y384*(IF(AND(AH384&gt;0,AI384&lt;0),AI384,0)+IF(AND(AJ384&lt;0,AK384&gt;0),AK384,0)+IF(AND(AL384&gt;0,AM384&gt;0),AM384,0))</f>
        <v>0</v>
      </c>
      <c r="AQ384" s="40">
        <f>AU384*D384</f>
        <v>12683.290683244002</v>
      </c>
      <c r="AR384" s="40">
        <f>AV384*E384</f>
        <v>16389.470100114777</v>
      </c>
      <c r="AS384" s="40">
        <f>IF(AND(Y384&lt;&gt;0,AN384&lt;&gt;0),0,Q384)</f>
        <v>125.00430384167413</v>
      </c>
      <c r="AT384" s="41">
        <f t="shared" si="100"/>
        <v>29197.765087200452</v>
      </c>
      <c r="AU384" s="42">
        <f>S384+AN384</f>
        <v>165.53498672988778</v>
      </c>
      <c r="AV384" s="37">
        <f>T384+AO384</f>
        <v>343.23497591863406</v>
      </c>
      <c r="AW384" s="58">
        <f t="shared" si="85"/>
        <v>0.43439251755621633</v>
      </c>
      <c r="AX384" s="58">
        <f t="shared" si="86"/>
        <v>0.56132618545175905</v>
      </c>
      <c r="AY384" s="59">
        <f t="shared" si="87"/>
        <v>4.2812969920246668E-3</v>
      </c>
      <c r="AZ384" s="54">
        <f t="shared" si="95"/>
        <v>-2.9300999501309377E-3</v>
      </c>
    </row>
    <row r="385" spans="3:52" x14ac:dyDescent="0.25">
      <c r="C385" s="35">
        <v>35227</v>
      </c>
      <c r="D385" s="36">
        <v>77.38</v>
      </c>
      <c r="E385" s="37">
        <v>47.62</v>
      </c>
      <c r="F385" s="38">
        <v>0</v>
      </c>
      <c r="G385" s="7">
        <v>0</v>
      </c>
      <c r="H385" s="38">
        <v>1</v>
      </c>
      <c r="I385" s="7">
        <v>1</v>
      </c>
      <c r="J385" s="36">
        <f t="shared" si="88"/>
        <v>77.341309999999993</v>
      </c>
      <c r="K385" s="37">
        <f t="shared" si="89"/>
        <v>47.59619</v>
      </c>
      <c r="L385" s="36">
        <f t="shared" si="90"/>
        <v>77.418689999999998</v>
      </c>
      <c r="M385" s="37">
        <f t="shared" si="91"/>
        <v>47.643809999999995</v>
      </c>
      <c r="O385" s="39">
        <f t="shared" si="92"/>
        <v>12809.097273158715</v>
      </c>
      <c r="P385" s="40">
        <f t="shared" si="93"/>
        <v>16344.849553245353</v>
      </c>
      <c r="Q385" s="40">
        <f>S385*F385+T385*G385+AS384*(1+$G$9/252)</f>
        <v>125.00926432992181</v>
      </c>
      <c r="R385" s="41">
        <f t="shared" si="96"/>
        <v>29278.956090733991</v>
      </c>
      <c r="S385" s="36">
        <f>AU384*H384</f>
        <v>165.53498672988778</v>
      </c>
      <c r="T385" s="37">
        <f>AV384*I384</f>
        <v>343.23497591863406</v>
      </c>
      <c r="U385" s="57">
        <f t="shared" si="99"/>
        <v>0.43748476665165165</v>
      </c>
      <c r="V385" s="58">
        <f t="shared" si="97"/>
        <v>0.55824563903827373</v>
      </c>
      <c r="W385" s="59">
        <f t="shared" si="98"/>
        <v>4.2695943100745969E-3</v>
      </c>
      <c r="Y385" s="7">
        <f t="shared" si="94"/>
        <v>0</v>
      </c>
      <c r="Z385" s="40"/>
      <c r="AA385" s="40"/>
      <c r="AB385" s="40"/>
      <c r="AC385" s="40"/>
      <c r="AD385" s="40"/>
      <c r="AE385" s="40"/>
      <c r="AF385" s="40"/>
      <c r="AG385" s="41"/>
      <c r="AH385" s="40"/>
      <c r="AI385" s="40"/>
      <c r="AJ385" s="40"/>
      <c r="AK385" s="40"/>
      <c r="AL385" s="40"/>
      <c r="AM385" s="41"/>
      <c r="AN385" s="36">
        <f>Y385*(IF(AND(AH385&gt;0,AI385&lt;0),AH385,0)+IF(AND(AJ385&lt;0,AK385&gt;0),AJ385,0)+IF(AND(AL385&gt;0,AM385&gt;0),AL385,0))</f>
        <v>0</v>
      </c>
      <c r="AO385" s="37">
        <f>Y385*(IF(AND(AH385&gt;0,AI385&lt;0),AI385,0)+IF(AND(AJ385&lt;0,AK385&gt;0),AK385,0)+IF(AND(AL385&gt;0,AM385&gt;0),AM385,0))</f>
        <v>0</v>
      </c>
      <c r="AQ385" s="40">
        <f>AU385*D385</f>
        <v>12809.097273158715</v>
      </c>
      <c r="AR385" s="40">
        <f>AV385*E385</f>
        <v>16344.849553245353</v>
      </c>
      <c r="AS385" s="40">
        <f>IF(AND(Y385&lt;&gt;0,AN385&lt;&gt;0),0,Q385)</f>
        <v>125.00926432992181</v>
      </c>
      <c r="AT385" s="41">
        <f t="shared" si="100"/>
        <v>29278.956090733991</v>
      </c>
      <c r="AU385" s="42">
        <f>S385+AN385</f>
        <v>165.53498672988778</v>
      </c>
      <c r="AV385" s="37">
        <f>T385+AO385</f>
        <v>343.23497591863406</v>
      </c>
      <c r="AW385" s="58">
        <f t="shared" si="85"/>
        <v>0.43748476665165165</v>
      </c>
      <c r="AX385" s="58">
        <f t="shared" si="86"/>
        <v>0.55824563903827373</v>
      </c>
      <c r="AY385" s="59">
        <f t="shared" si="87"/>
        <v>4.2695943100745969E-3</v>
      </c>
      <c r="AZ385" s="54">
        <f t="shared" si="95"/>
        <v>2.7807266512027695E-3</v>
      </c>
    </row>
    <row r="386" spans="3:52" x14ac:dyDescent="0.25">
      <c r="C386" s="35">
        <v>35228</v>
      </c>
      <c r="D386" s="36">
        <v>78.88</v>
      </c>
      <c r="E386" s="37">
        <v>48.12</v>
      </c>
      <c r="F386" s="38">
        <v>0</v>
      </c>
      <c r="G386" s="7">
        <v>0</v>
      </c>
      <c r="H386" s="38">
        <v>1</v>
      </c>
      <c r="I386" s="7">
        <v>1</v>
      </c>
      <c r="J386" s="36">
        <f t="shared" si="88"/>
        <v>78.840559999999996</v>
      </c>
      <c r="K386" s="37">
        <f t="shared" si="89"/>
        <v>48.095939999999999</v>
      </c>
      <c r="L386" s="36">
        <f t="shared" si="90"/>
        <v>78.919439999999994</v>
      </c>
      <c r="M386" s="37">
        <f t="shared" si="91"/>
        <v>48.144059999999996</v>
      </c>
      <c r="O386" s="39">
        <f t="shared" si="92"/>
        <v>13057.399753253547</v>
      </c>
      <c r="P386" s="40">
        <f t="shared" si="93"/>
        <v>16516.467041204669</v>
      </c>
      <c r="Q386" s="40">
        <f>S386*F386+T386*G386+AS385*(1+$G$9/252)</f>
        <v>125.01422501501425</v>
      </c>
      <c r="R386" s="41">
        <f t="shared" si="96"/>
        <v>29698.881019473229</v>
      </c>
      <c r="S386" s="36">
        <f>AU385*H385</f>
        <v>165.53498672988778</v>
      </c>
      <c r="T386" s="37">
        <f>AV385*I385</f>
        <v>343.23497591863406</v>
      </c>
      <c r="U386" s="57">
        <f t="shared" si="99"/>
        <v>0.4396596540015078</v>
      </c>
      <c r="V386" s="58">
        <f t="shared" si="97"/>
        <v>0.55613095423948811</v>
      </c>
      <c r="W386" s="59">
        <f t="shared" si="98"/>
        <v>4.209391759004112E-3</v>
      </c>
      <c r="Y386" s="7">
        <f t="shared" si="94"/>
        <v>0</v>
      </c>
      <c r="Z386" s="40"/>
      <c r="AA386" s="40"/>
      <c r="AB386" s="40"/>
      <c r="AC386" s="40"/>
      <c r="AD386" s="40"/>
      <c r="AE386" s="40"/>
      <c r="AF386" s="40"/>
      <c r="AG386" s="41"/>
      <c r="AH386" s="40"/>
      <c r="AI386" s="40"/>
      <c r="AJ386" s="40"/>
      <c r="AK386" s="40"/>
      <c r="AL386" s="40"/>
      <c r="AM386" s="41"/>
      <c r="AN386" s="36">
        <f>Y386*(IF(AND(AH386&gt;0,AI386&lt;0),AH386,0)+IF(AND(AJ386&lt;0,AK386&gt;0),AJ386,0)+IF(AND(AL386&gt;0,AM386&gt;0),AL386,0))</f>
        <v>0</v>
      </c>
      <c r="AO386" s="37">
        <f>Y386*(IF(AND(AH386&gt;0,AI386&lt;0),AI386,0)+IF(AND(AJ386&lt;0,AK386&gt;0),AK386,0)+IF(AND(AL386&gt;0,AM386&gt;0),AM386,0))</f>
        <v>0</v>
      </c>
      <c r="AQ386" s="40">
        <f>AU386*D386</f>
        <v>13057.399753253547</v>
      </c>
      <c r="AR386" s="40">
        <f>AV386*E386</f>
        <v>16516.467041204669</v>
      </c>
      <c r="AS386" s="40">
        <f>IF(AND(Y386&lt;&gt;0,AN386&lt;&gt;0),0,Q386)</f>
        <v>125.01422501501425</v>
      </c>
      <c r="AT386" s="41">
        <f t="shared" si="100"/>
        <v>29698.881019473229</v>
      </c>
      <c r="AU386" s="42">
        <f>S386+AN386</f>
        <v>165.53498672988778</v>
      </c>
      <c r="AV386" s="37">
        <f>T386+AO386</f>
        <v>343.23497591863406</v>
      </c>
      <c r="AW386" s="58">
        <f t="shared" si="85"/>
        <v>0.4396596540015078</v>
      </c>
      <c r="AX386" s="58">
        <f t="shared" si="86"/>
        <v>0.55613095423948811</v>
      </c>
      <c r="AY386" s="59">
        <f t="shared" si="87"/>
        <v>4.209391759004112E-3</v>
      </c>
      <c r="AZ386" s="54">
        <f t="shared" si="95"/>
        <v>1.4342209723526844E-2</v>
      </c>
    </row>
    <row r="387" spans="3:52" x14ac:dyDescent="0.25">
      <c r="C387" s="35">
        <v>35229</v>
      </c>
      <c r="D387" s="36">
        <v>79</v>
      </c>
      <c r="E387" s="37">
        <v>47.75</v>
      </c>
      <c r="F387" s="38">
        <v>0</v>
      </c>
      <c r="G387" s="7">
        <v>0</v>
      </c>
      <c r="H387" s="38">
        <v>1</v>
      </c>
      <c r="I387" s="7">
        <v>1</v>
      </c>
      <c r="J387" s="36">
        <f t="shared" si="88"/>
        <v>78.96050000000001</v>
      </c>
      <c r="K387" s="37">
        <f t="shared" si="89"/>
        <v>47.726125000000003</v>
      </c>
      <c r="L387" s="36">
        <f t="shared" si="90"/>
        <v>79.03949999999999</v>
      </c>
      <c r="M387" s="37">
        <f t="shared" si="91"/>
        <v>47.773874999999997</v>
      </c>
      <c r="O387" s="39">
        <f t="shared" si="92"/>
        <v>13077.263951661134</v>
      </c>
      <c r="P387" s="40">
        <f t="shared" si="93"/>
        <v>16389.470100114777</v>
      </c>
      <c r="Q387" s="40">
        <f>S387*F387+T387*G387+AS386*(1+$G$9/252)</f>
        <v>125.01918589695927</v>
      </c>
      <c r="R387" s="41">
        <f t="shared" si="96"/>
        <v>29591.75323767287</v>
      </c>
      <c r="S387" s="36">
        <f>AU386*H386</f>
        <v>165.53498672988778</v>
      </c>
      <c r="T387" s="37">
        <f>AV386*I386</f>
        <v>343.23497591863406</v>
      </c>
      <c r="U387" s="57">
        <f t="shared" si="99"/>
        <v>0.44192258047801786</v>
      </c>
      <c r="V387" s="58">
        <f t="shared" si="97"/>
        <v>0.55385262131915725</v>
      </c>
      <c r="W387" s="59">
        <f t="shared" si="98"/>
        <v>4.224798202824934E-3</v>
      </c>
      <c r="Y387" s="7">
        <f t="shared" si="94"/>
        <v>0</v>
      </c>
      <c r="Z387" s="40"/>
      <c r="AA387" s="40"/>
      <c r="AB387" s="40"/>
      <c r="AC387" s="40"/>
      <c r="AD387" s="40"/>
      <c r="AE387" s="40"/>
      <c r="AF387" s="40"/>
      <c r="AG387" s="41"/>
      <c r="AH387" s="40"/>
      <c r="AI387" s="40"/>
      <c r="AJ387" s="40"/>
      <c r="AK387" s="40"/>
      <c r="AL387" s="40"/>
      <c r="AM387" s="41"/>
      <c r="AN387" s="36">
        <f>Y387*(IF(AND(AH387&gt;0,AI387&lt;0),AH387,0)+IF(AND(AJ387&lt;0,AK387&gt;0),AJ387,0)+IF(AND(AL387&gt;0,AM387&gt;0),AL387,0))</f>
        <v>0</v>
      </c>
      <c r="AO387" s="37">
        <f>Y387*(IF(AND(AH387&gt;0,AI387&lt;0),AI387,0)+IF(AND(AJ387&lt;0,AK387&gt;0),AK387,0)+IF(AND(AL387&gt;0,AM387&gt;0),AM387,0))</f>
        <v>0</v>
      </c>
      <c r="AQ387" s="40">
        <f>AU387*D387</f>
        <v>13077.263951661134</v>
      </c>
      <c r="AR387" s="40">
        <f>AV387*E387</f>
        <v>16389.470100114777</v>
      </c>
      <c r="AS387" s="40">
        <f>IF(AND(Y387&lt;&gt;0,AN387&lt;&gt;0),0,Q387)</f>
        <v>125.01918589695927</v>
      </c>
      <c r="AT387" s="41">
        <f t="shared" si="100"/>
        <v>29591.75323767287</v>
      </c>
      <c r="AU387" s="42">
        <f>S387+AN387</f>
        <v>165.53498672988778</v>
      </c>
      <c r="AV387" s="37">
        <f>T387+AO387</f>
        <v>343.23497591863406</v>
      </c>
      <c r="AW387" s="58">
        <f t="shared" si="85"/>
        <v>0.44192258047801786</v>
      </c>
      <c r="AX387" s="58">
        <f t="shared" si="86"/>
        <v>0.55385262131915725</v>
      </c>
      <c r="AY387" s="59">
        <f t="shared" si="87"/>
        <v>4.224798202824934E-3</v>
      </c>
      <c r="AZ387" s="54">
        <f t="shared" si="95"/>
        <v>-3.6071319229205034E-3</v>
      </c>
    </row>
    <row r="388" spans="3:52" x14ac:dyDescent="0.25">
      <c r="C388" s="35">
        <v>35230</v>
      </c>
      <c r="D388" s="36">
        <v>79.12</v>
      </c>
      <c r="E388" s="37">
        <v>47.12</v>
      </c>
      <c r="F388" s="38">
        <v>0</v>
      </c>
      <c r="G388" s="7">
        <v>0</v>
      </c>
      <c r="H388" s="38">
        <v>1</v>
      </c>
      <c r="I388" s="7">
        <v>1</v>
      </c>
      <c r="J388" s="36">
        <f t="shared" si="88"/>
        <v>79.08044000000001</v>
      </c>
      <c r="K388" s="37">
        <f t="shared" si="89"/>
        <v>47.096440000000001</v>
      </c>
      <c r="L388" s="36">
        <f t="shared" si="90"/>
        <v>79.159559999999999</v>
      </c>
      <c r="M388" s="37">
        <f t="shared" si="91"/>
        <v>47.143559999999994</v>
      </c>
      <c r="O388" s="39">
        <f t="shared" si="92"/>
        <v>13097.128150068722</v>
      </c>
      <c r="P388" s="40">
        <f t="shared" si="93"/>
        <v>16173.232065286036</v>
      </c>
      <c r="Q388" s="40">
        <f>S388*F388+T388*G388+AS387*(1+$G$9/252)</f>
        <v>125.02414697576469</v>
      </c>
      <c r="R388" s="41">
        <f t="shared" si="96"/>
        <v>29395.384362330522</v>
      </c>
      <c r="S388" s="36">
        <f>AU387*H387</f>
        <v>165.53498672988778</v>
      </c>
      <c r="T388" s="37">
        <f>AV387*I387</f>
        <v>343.23497591863406</v>
      </c>
      <c r="U388" s="57">
        <f t="shared" si="99"/>
        <v>0.44555049829021376</v>
      </c>
      <c r="V388" s="58">
        <f t="shared" si="97"/>
        <v>0.55019631197650354</v>
      </c>
      <c r="W388" s="59">
        <f t="shared" si="98"/>
        <v>4.2531897332827575E-3</v>
      </c>
      <c r="Y388" s="7">
        <f t="shared" si="94"/>
        <v>0</v>
      </c>
      <c r="Z388" s="40"/>
      <c r="AA388" s="40"/>
      <c r="AB388" s="40"/>
      <c r="AC388" s="40"/>
      <c r="AD388" s="40"/>
      <c r="AE388" s="40"/>
      <c r="AF388" s="40"/>
      <c r="AG388" s="41"/>
      <c r="AH388" s="40"/>
      <c r="AI388" s="40"/>
      <c r="AJ388" s="40"/>
      <c r="AK388" s="40"/>
      <c r="AL388" s="40"/>
      <c r="AM388" s="41"/>
      <c r="AN388" s="36">
        <f>Y388*(IF(AND(AH388&gt;0,AI388&lt;0),AH388,0)+IF(AND(AJ388&lt;0,AK388&gt;0),AJ388,0)+IF(AND(AL388&gt;0,AM388&gt;0),AL388,0))</f>
        <v>0</v>
      </c>
      <c r="AO388" s="37">
        <f>Y388*(IF(AND(AH388&gt;0,AI388&lt;0),AI388,0)+IF(AND(AJ388&lt;0,AK388&gt;0),AK388,0)+IF(AND(AL388&gt;0,AM388&gt;0),AM388,0))</f>
        <v>0</v>
      </c>
      <c r="AQ388" s="40">
        <f>AU388*D388</f>
        <v>13097.128150068722</v>
      </c>
      <c r="AR388" s="40">
        <f>AV388*E388</f>
        <v>16173.232065286036</v>
      </c>
      <c r="AS388" s="40">
        <f>IF(AND(Y388&lt;&gt;0,AN388&lt;&gt;0),0,Q388)</f>
        <v>125.02414697576469</v>
      </c>
      <c r="AT388" s="41">
        <f t="shared" si="100"/>
        <v>29395.384362330522</v>
      </c>
      <c r="AU388" s="42">
        <f>S388+AN388</f>
        <v>165.53498672988778</v>
      </c>
      <c r="AV388" s="37">
        <f>T388+AO388</f>
        <v>343.23497591863406</v>
      </c>
      <c r="AW388" s="58">
        <f t="shared" si="85"/>
        <v>0.44555049829021376</v>
      </c>
      <c r="AX388" s="58">
        <f t="shared" si="86"/>
        <v>0.55019631197650354</v>
      </c>
      <c r="AY388" s="59">
        <f t="shared" si="87"/>
        <v>4.2531897332827575E-3</v>
      </c>
      <c r="AZ388" s="54">
        <f t="shared" si="95"/>
        <v>-6.6359324425683264E-3</v>
      </c>
    </row>
    <row r="389" spans="3:52" x14ac:dyDescent="0.25">
      <c r="C389" s="35">
        <v>35233</v>
      </c>
      <c r="D389" s="36">
        <v>78.88</v>
      </c>
      <c r="E389" s="37">
        <v>47</v>
      </c>
      <c r="F389" s="38">
        <v>0</v>
      </c>
      <c r="G389" s="7">
        <v>0</v>
      </c>
      <c r="H389" s="38">
        <v>1</v>
      </c>
      <c r="I389" s="7">
        <v>1</v>
      </c>
      <c r="J389" s="36">
        <f t="shared" si="88"/>
        <v>78.840559999999996</v>
      </c>
      <c r="K389" s="37">
        <f t="shared" si="89"/>
        <v>46.976500000000001</v>
      </c>
      <c r="L389" s="36">
        <f t="shared" si="90"/>
        <v>78.919439999999994</v>
      </c>
      <c r="M389" s="37">
        <f t="shared" si="91"/>
        <v>47.023499999999999</v>
      </c>
      <c r="O389" s="39">
        <f t="shared" si="92"/>
        <v>13057.399753253547</v>
      </c>
      <c r="P389" s="40">
        <f t="shared" si="93"/>
        <v>16132.043868175801</v>
      </c>
      <c r="Q389" s="40">
        <f>S389*F389+T389*G389+AS388*(1+$G$9/252)</f>
        <v>125.02910825143833</v>
      </c>
      <c r="R389" s="41">
        <f t="shared" si="96"/>
        <v>29314.472729680783</v>
      </c>
      <c r="S389" s="36">
        <f>AU388*H388</f>
        <v>165.53498672988778</v>
      </c>
      <c r="T389" s="37">
        <f>AV388*I388</f>
        <v>343.23497591863406</v>
      </c>
      <c r="U389" s="57">
        <f t="shared" si="99"/>
        <v>0.44542502516284332</v>
      </c>
      <c r="V389" s="58">
        <f t="shared" si="97"/>
        <v>0.55030987652191921</v>
      </c>
      <c r="W389" s="59">
        <f t="shared" si="98"/>
        <v>4.2650983152375402E-3</v>
      </c>
      <c r="Y389" s="7">
        <f t="shared" si="94"/>
        <v>0</v>
      </c>
      <c r="Z389" s="40"/>
      <c r="AA389" s="40"/>
      <c r="AB389" s="40"/>
      <c r="AC389" s="40"/>
      <c r="AD389" s="40"/>
      <c r="AE389" s="40"/>
      <c r="AF389" s="40"/>
      <c r="AG389" s="41"/>
      <c r="AH389" s="40"/>
      <c r="AI389" s="40"/>
      <c r="AJ389" s="40"/>
      <c r="AK389" s="40"/>
      <c r="AL389" s="40"/>
      <c r="AM389" s="41"/>
      <c r="AN389" s="36">
        <f>Y389*(IF(AND(AH389&gt;0,AI389&lt;0),AH389,0)+IF(AND(AJ389&lt;0,AK389&gt;0),AJ389,0)+IF(AND(AL389&gt;0,AM389&gt;0),AL389,0))</f>
        <v>0</v>
      </c>
      <c r="AO389" s="37">
        <f>Y389*(IF(AND(AH389&gt;0,AI389&lt;0),AI389,0)+IF(AND(AJ389&lt;0,AK389&gt;0),AK389,0)+IF(AND(AL389&gt;0,AM389&gt;0),AM389,0))</f>
        <v>0</v>
      </c>
      <c r="AQ389" s="40">
        <f>AU389*D389</f>
        <v>13057.399753253547</v>
      </c>
      <c r="AR389" s="40">
        <f>AV389*E389</f>
        <v>16132.043868175801</v>
      </c>
      <c r="AS389" s="40">
        <f>IF(AND(Y389&lt;&gt;0,AN389&lt;&gt;0),0,Q389)</f>
        <v>125.02910825143833</v>
      </c>
      <c r="AT389" s="41">
        <f t="shared" si="100"/>
        <v>29314.472729680783</v>
      </c>
      <c r="AU389" s="42">
        <f>S389+AN389</f>
        <v>165.53498672988778</v>
      </c>
      <c r="AV389" s="37">
        <f>T389+AO389</f>
        <v>343.23497591863406</v>
      </c>
      <c r="AW389" s="58">
        <f t="shared" si="85"/>
        <v>0.44542502516284332</v>
      </c>
      <c r="AX389" s="58">
        <f t="shared" si="86"/>
        <v>0.55030987652191921</v>
      </c>
      <c r="AY389" s="59">
        <f t="shared" si="87"/>
        <v>4.2650983152375402E-3</v>
      </c>
      <c r="AZ389" s="54">
        <f t="shared" si="95"/>
        <v>-2.7525284804040817E-3</v>
      </c>
    </row>
    <row r="390" spans="3:52" x14ac:dyDescent="0.25">
      <c r="C390" s="35">
        <v>35234</v>
      </c>
      <c r="D390" s="36">
        <v>79.12</v>
      </c>
      <c r="E390" s="37">
        <v>46</v>
      </c>
      <c r="F390" s="38">
        <v>0</v>
      </c>
      <c r="G390" s="7">
        <v>0</v>
      </c>
      <c r="H390" s="38">
        <v>1</v>
      </c>
      <c r="I390" s="7">
        <v>1</v>
      </c>
      <c r="J390" s="36">
        <f t="shared" si="88"/>
        <v>79.08044000000001</v>
      </c>
      <c r="K390" s="37">
        <f t="shared" si="89"/>
        <v>45.977000000000004</v>
      </c>
      <c r="L390" s="36">
        <f t="shared" si="90"/>
        <v>79.159559999999999</v>
      </c>
      <c r="M390" s="37">
        <f t="shared" si="91"/>
        <v>46.022999999999996</v>
      </c>
      <c r="O390" s="39">
        <f t="shared" si="92"/>
        <v>13097.128150068722</v>
      </c>
      <c r="P390" s="40">
        <f t="shared" si="93"/>
        <v>15788.808892257166</v>
      </c>
      <c r="Q390" s="40">
        <f>S390*F390+T390*G390+AS389*(1+$G$9/252)</f>
        <v>125.03406972398798</v>
      </c>
      <c r="R390" s="41">
        <f t="shared" si="96"/>
        <v>29010.971112049876</v>
      </c>
      <c r="S390" s="36">
        <f>AU389*H389</f>
        <v>165.53498672988778</v>
      </c>
      <c r="T390" s="37">
        <f>AV389*I389</f>
        <v>343.23497591863406</v>
      </c>
      <c r="U390" s="57">
        <f t="shared" si="99"/>
        <v>0.4514543170403818</v>
      </c>
      <c r="V390" s="58">
        <f t="shared" si="97"/>
        <v>0.54423579380626774</v>
      </c>
      <c r="W390" s="59">
        <f t="shared" si="98"/>
        <v>4.3098891533504841E-3</v>
      </c>
      <c r="Y390" s="7">
        <f t="shared" si="94"/>
        <v>0</v>
      </c>
      <c r="Z390" s="40"/>
      <c r="AA390" s="40"/>
      <c r="AB390" s="40"/>
      <c r="AC390" s="40"/>
      <c r="AD390" s="40"/>
      <c r="AE390" s="40"/>
      <c r="AF390" s="40"/>
      <c r="AG390" s="41"/>
      <c r="AH390" s="40"/>
      <c r="AI390" s="40"/>
      <c r="AJ390" s="40"/>
      <c r="AK390" s="40"/>
      <c r="AL390" s="40"/>
      <c r="AM390" s="41"/>
      <c r="AN390" s="36">
        <f>Y390*(IF(AND(AH390&gt;0,AI390&lt;0),AH390,0)+IF(AND(AJ390&lt;0,AK390&gt;0),AJ390,0)+IF(AND(AL390&gt;0,AM390&gt;0),AL390,0))</f>
        <v>0</v>
      </c>
      <c r="AO390" s="37">
        <f>Y390*(IF(AND(AH390&gt;0,AI390&lt;0),AI390,0)+IF(AND(AJ390&lt;0,AK390&gt;0),AK390,0)+IF(AND(AL390&gt;0,AM390&gt;0),AM390,0))</f>
        <v>0</v>
      </c>
      <c r="AQ390" s="40">
        <f>AU390*D390</f>
        <v>13097.128150068722</v>
      </c>
      <c r="AR390" s="40">
        <f>AV390*E390</f>
        <v>15788.808892257166</v>
      </c>
      <c r="AS390" s="40">
        <f>IF(AND(Y390&lt;&gt;0,AN390&lt;&gt;0),0,Q390)</f>
        <v>125.03406972398798</v>
      </c>
      <c r="AT390" s="41">
        <f t="shared" si="100"/>
        <v>29010.971112049876</v>
      </c>
      <c r="AU390" s="42">
        <f>S390+AN390</f>
        <v>165.53498672988778</v>
      </c>
      <c r="AV390" s="37">
        <f>T390+AO390</f>
        <v>343.23497591863406</v>
      </c>
      <c r="AW390" s="58">
        <f t="shared" si="85"/>
        <v>0.4514543170403818</v>
      </c>
      <c r="AX390" s="58">
        <f t="shared" si="86"/>
        <v>0.54423579380626774</v>
      </c>
      <c r="AY390" s="59">
        <f t="shared" si="87"/>
        <v>4.3098891533504841E-3</v>
      </c>
      <c r="AZ390" s="54">
        <f t="shared" si="95"/>
        <v>-1.0353302971866651E-2</v>
      </c>
    </row>
    <row r="391" spans="3:52" x14ac:dyDescent="0.25">
      <c r="C391" s="35">
        <v>35235</v>
      </c>
      <c r="D391" s="36">
        <v>79.12</v>
      </c>
      <c r="E391" s="37">
        <v>46</v>
      </c>
      <c r="F391" s="38">
        <v>0</v>
      </c>
      <c r="G391" s="7">
        <v>0</v>
      </c>
      <c r="H391" s="38">
        <v>1</v>
      </c>
      <c r="I391" s="7">
        <v>1</v>
      </c>
      <c r="J391" s="36">
        <f t="shared" si="88"/>
        <v>79.08044000000001</v>
      </c>
      <c r="K391" s="37">
        <f t="shared" si="89"/>
        <v>45.977000000000004</v>
      </c>
      <c r="L391" s="36">
        <f t="shared" si="90"/>
        <v>79.159559999999999</v>
      </c>
      <c r="M391" s="37">
        <f t="shared" si="91"/>
        <v>46.022999999999996</v>
      </c>
      <c r="O391" s="39">
        <f t="shared" si="92"/>
        <v>13097.128150068722</v>
      </c>
      <c r="P391" s="40">
        <f t="shared" si="93"/>
        <v>15788.808892257166</v>
      </c>
      <c r="Q391" s="40">
        <f>S391*F391+T391*G391+AS390*(1+$G$9/252)</f>
        <v>125.03903139342147</v>
      </c>
      <c r="R391" s="41">
        <f t="shared" si="96"/>
        <v>29010.97607371931</v>
      </c>
      <c r="S391" s="36">
        <f>AU390*H390</f>
        <v>165.53498672988778</v>
      </c>
      <c r="T391" s="37">
        <f>AV390*I390</f>
        <v>343.23497591863406</v>
      </c>
      <c r="U391" s="57">
        <f t="shared" si="99"/>
        <v>0.45145423982936067</v>
      </c>
      <c r="V391" s="58">
        <f t="shared" si="97"/>
        <v>0.5442357007270795</v>
      </c>
      <c r="W391" s="59">
        <f t="shared" si="98"/>
        <v>4.310059443559805E-3</v>
      </c>
      <c r="Y391" s="7">
        <f t="shared" si="94"/>
        <v>0</v>
      </c>
      <c r="Z391" s="40"/>
      <c r="AA391" s="40"/>
      <c r="AB391" s="40"/>
      <c r="AC391" s="40"/>
      <c r="AD391" s="40"/>
      <c r="AE391" s="40"/>
      <c r="AF391" s="40"/>
      <c r="AG391" s="41"/>
      <c r="AH391" s="40"/>
      <c r="AI391" s="40"/>
      <c r="AJ391" s="40"/>
      <c r="AK391" s="40"/>
      <c r="AL391" s="40"/>
      <c r="AM391" s="41"/>
      <c r="AN391" s="36">
        <f>Y391*(IF(AND(AH391&gt;0,AI391&lt;0),AH391,0)+IF(AND(AJ391&lt;0,AK391&gt;0),AJ391,0)+IF(AND(AL391&gt;0,AM391&gt;0),AL391,0))</f>
        <v>0</v>
      </c>
      <c r="AO391" s="37">
        <f>Y391*(IF(AND(AH391&gt;0,AI391&lt;0),AI391,0)+IF(AND(AJ391&lt;0,AK391&gt;0),AK391,0)+IF(AND(AL391&gt;0,AM391&gt;0),AM391,0))</f>
        <v>0</v>
      </c>
      <c r="AQ391" s="40">
        <f>AU391*D391</f>
        <v>13097.128150068722</v>
      </c>
      <c r="AR391" s="40">
        <f>AV391*E391</f>
        <v>15788.808892257166</v>
      </c>
      <c r="AS391" s="40">
        <f>IF(AND(Y391&lt;&gt;0,AN391&lt;&gt;0),0,Q391)</f>
        <v>125.03903139342147</v>
      </c>
      <c r="AT391" s="41">
        <f t="shared" si="100"/>
        <v>29010.97607371931</v>
      </c>
      <c r="AU391" s="42">
        <f>S391+AN391</f>
        <v>165.53498672988778</v>
      </c>
      <c r="AV391" s="37">
        <f>T391+AO391</f>
        <v>343.23497591863406</v>
      </c>
      <c r="AW391" s="58">
        <f t="shared" si="85"/>
        <v>0.45145423982936067</v>
      </c>
      <c r="AX391" s="58">
        <f t="shared" si="86"/>
        <v>0.5442357007270795</v>
      </c>
      <c r="AY391" s="59">
        <f t="shared" si="87"/>
        <v>4.310059443559805E-3</v>
      </c>
      <c r="AZ391" s="54">
        <f t="shared" si="95"/>
        <v>1.710273473953805E-7</v>
      </c>
    </row>
    <row r="392" spans="3:52" x14ac:dyDescent="0.25">
      <c r="C392" s="35">
        <v>35236</v>
      </c>
      <c r="D392" s="36">
        <v>80.75</v>
      </c>
      <c r="E392" s="37">
        <v>46</v>
      </c>
      <c r="F392" s="38">
        <v>0</v>
      </c>
      <c r="G392" s="7">
        <v>0</v>
      </c>
      <c r="H392" s="38">
        <v>1</v>
      </c>
      <c r="I392" s="7">
        <v>1</v>
      </c>
      <c r="J392" s="36">
        <f t="shared" si="88"/>
        <v>80.709625000000003</v>
      </c>
      <c r="K392" s="37">
        <f t="shared" si="89"/>
        <v>45.977000000000004</v>
      </c>
      <c r="L392" s="36">
        <f t="shared" si="90"/>
        <v>80.790374999999997</v>
      </c>
      <c r="M392" s="37">
        <f t="shared" si="91"/>
        <v>46.022999999999996</v>
      </c>
      <c r="O392" s="39">
        <f t="shared" si="92"/>
        <v>13366.950178438437</v>
      </c>
      <c r="P392" s="40">
        <f t="shared" si="93"/>
        <v>15788.808892257166</v>
      </c>
      <c r="Q392" s="40">
        <f>S392*F392+T392*G392+AS391*(1+$G$9/252)</f>
        <v>125.04399325974659</v>
      </c>
      <c r="R392" s="41">
        <f t="shared" si="96"/>
        <v>29280.803063955351</v>
      </c>
      <c r="S392" s="36">
        <f>AU391*H391</f>
        <v>165.53498672988778</v>
      </c>
      <c r="T392" s="37">
        <f>AV391*I391</f>
        <v>343.23497591863406</v>
      </c>
      <c r="U392" s="57">
        <f t="shared" si="99"/>
        <v>0.45650900179350423</v>
      </c>
      <c r="V392" s="58">
        <f t="shared" si="97"/>
        <v>0.53922048714890536</v>
      </c>
      <c r="W392" s="59">
        <f t="shared" si="98"/>
        <v>4.2705110575903451E-3</v>
      </c>
      <c r="Y392" s="7">
        <f t="shared" si="94"/>
        <v>0</v>
      </c>
      <c r="Z392" s="40"/>
      <c r="AA392" s="40"/>
      <c r="AB392" s="40"/>
      <c r="AC392" s="40"/>
      <c r="AD392" s="40"/>
      <c r="AE392" s="40"/>
      <c r="AF392" s="40"/>
      <c r="AG392" s="41"/>
      <c r="AH392" s="40"/>
      <c r="AI392" s="40"/>
      <c r="AJ392" s="40"/>
      <c r="AK392" s="40"/>
      <c r="AL392" s="40"/>
      <c r="AM392" s="41"/>
      <c r="AN392" s="36">
        <f>Y392*(IF(AND(AH392&gt;0,AI392&lt;0),AH392,0)+IF(AND(AJ392&lt;0,AK392&gt;0),AJ392,0)+IF(AND(AL392&gt;0,AM392&gt;0),AL392,0))</f>
        <v>0</v>
      </c>
      <c r="AO392" s="37">
        <f>Y392*(IF(AND(AH392&gt;0,AI392&lt;0),AI392,0)+IF(AND(AJ392&lt;0,AK392&gt;0),AK392,0)+IF(AND(AL392&gt;0,AM392&gt;0),AM392,0))</f>
        <v>0</v>
      </c>
      <c r="AQ392" s="40">
        <f>AU392*D392</f>
        <v>13366.950178438437</v>
      </c>
      <c r="AR392" s="40">
        <f>AV392*E392</f>
        <v>15788.808892257166</v>
      </c>
      <c r="AS392" s="40">
        <f>IF(AND(Y392&lt;&gt;0,AN392&lt;&gt;0),0,Q392)</f>
        <v>125.04399325974659</v>
      </c>
      <c r="AT392" s="41">
        <f t="shared" si="100"/>
        <v>29280.803063955351</v>
      </c>
      <c r="AU392" s="42">
        <f>S392+AN392</f>
        <v>165.53498672988778</v>
      </c>
      <c r="AV392" s="37">
        <f>T392+AO392</f>
        <v>343.23497591863406</v>
      </c>
      <c r="AW392" s="58">
        <f t="shared" si="85"/>
        <v>0.45650900179350423</v>
      </c>
      <c r="AX392" s="58">
        <f t="shared" si="86"/>
        <v>0.53922048714890536</v>
      </c>
      <c r="AY392" s="59">
        <f t="shared" si="87"/>
        <v>4.2705110575903451E-3</v>
      </c>
      <c r="AZ392" s="54">
        <f t="shared" si="95"/>
        <v>9.3008587353415884E-3</v>
      </c>
    </row>
    <row r="393" spans="3:52" x14ac:dyDescent="0.25">
      <c r="C393" s="35">
        <v>35237</v>
      </c>
      <c r="D393" s="36">
        <v>81.5</v>
      </c>
      <c r="E393" s="37">
        <v>46.25</v>
      </c>
      <c r="F393" s="38">
        <v>0</v>
      </c>
      <c r="G393" s="7">
        <v>0</v>
      </c>
      <c r="H393" s="38">
        <v>1</v>
      </c>
      <c r="I393" s="7">
        <v>1</v>
      </c>
      <c r="J393" s="36">
        <f t="shared" si="88"/>
        <v>81.459250000000011</v>
      </c>
      <c r="K393" s="37">
        <f t="shared" si="89"/>
        <v>46.226875</v>
      </c>
      <c r="L393" s="36">
        <f t="shared" si="90"/>
        <v>81.540749999999989</v>
      </c>
      <c r="M393" s="37">
        <f t="shared" si="91"/>
        <v>46.273125</v>
      </c>
      <c r="O393" s="39">
        <f t="shared" si="92"/>
        <v>13491.101418485854</v>
      </c>
      <c r="P393" s="40">
        <f t="shared" si="93"/>
        <v>15874.617636236826</v>
      </c>
      <c r="Q393" s="40">
        <f>S393*F393+T393*G393+AS392*(1+$G$9/252)</f>
        <v>125.04895532297117</v>
      </c>
      <c r="R393" s="41">
        <f t="shared" si="96"/>
        <v>29490.768010045649</v>
      </c>
      <c r="S393" s="36">
        <f>AU392*H392</f>
        <v>165.53498672988778</v>
      </c>
      <c r="T393" s="37">
        <f>AV392*I392</f>
        <v>343.23497591863406</v>
      </c>
      <c r="U393" s="57">
        <f t="shared" si="99"/>
        <v>0.45746863607927352</v>
      </c>
      <c r="V393" s="58">
        <f t="shared" si="97"/>
        <v>0.53829108929375258</v>
      </c>
      <c r="W393" s="59">
        <f t="shared" si="98"/>
        <v>4.240274626973935E-3</v>
      </c>
      <c r="Y393" s="7">
        <f t="shared" si="94"/>
        <v>0</v>
      </c>
      <c r="Z393" s="40"/>
      <c r="AA393" s="40"/>
      <c r="AB393" s="40"/>
      <c r="AC393" s="40"/>
      <c r="AD393" s="40"/>
      <c r="AE393" s="40"/>
      <c r="AF393" s="40"/>
      <c r="AG393" s="41"/>
      <c r="AH393" s="40"/>
      <c r="AI393" s="40"/>
      <c r="AJ393" s="40"/>
      <c r="AK393" s="40"/>
      <c r="AL393" s="40"/>
      <c r="AM393" s="41"/>
      <c r="AN393" s="36">
        <f>Y393*(IF(AND(AH393&gt;0,AI393&lt;0),AH393,0)+IF(AND(AJ393&lt;0,AK393&gt;0),AJ393,0)+IF(AND(AL393&gt;0,AM393&gt;0),AL393,0))</f>
        <v>0</v>
      </c>
      <c r="AO393" s="37">
        <f>Y393*(IF(AND(AH393&gt;0,AI393&lt;0),AI393,0)+IF(AND(AJ393&lt;0,AK393&gt;0),AK393,0)+IF(AND(AL393&gt;0,AM393&gt;0),AM393,0))</f>
        <v>0</v>
      </c>
      <c r="AQ393" s="40">
        <f>AU393*D393</f>
        <v>13491.101418485854</v>
      </c>
      <c r="AR393" s="40">
        <f>AV393*E393</f>
        <v>15874.617636236826</v>
      </c>
      <c r="AS393" s="40">
        <f>IF(AND(Y393&lt;&gt;0,AN393&lt;&gt;0),0,Q393)</f>
        <v>125.04895532297117</v>
      </c>
      <c r="AT393" s="41">
        <f t="shared" si="100"/>
        <v>29490.768010045649</v>
      </c>
      <c r="AU393" s="42">
        <f>S393+AN393</f>
        <v>165.53498672988778</v>
      </c>
      <c r="AV393" s="37">
        <f>T393+AO393</f>
        <v>343.23497591863406</v>
      </c>
      <c r="AW393" s="58">
        <f t="shared" si="85"/>
        <v>0.45746863607927352</v>
      </c>
      <c r="AX393" s="58">
        <f t="shared" si="86"/>
        <v>0.53829108929375258</v>
      </c>
      <c r="AY393" s="59">
        <f t="shared" si="87"/>
        <v>4.240274626973935E-3</v>
      </c>
      <c r="AZ393" s="54">
        <f t="shared" si="95"/>
        <v>7.1707372790184021E-3</v>
      </c>
    </row>
    <row r="394" spans="3:52" x14ac:dyDescent="0.25">
      <c r="C394" s="35">
        <v>35240</v>
      </c>
      <c r="D394" s="36">
        <v>81.5</v>
      </c>
      <c r="E394" s="37">
        <v>47</v>
      </c>
      <c r="F394" s="38">
        <v>0</v>
      </c>
      <c r="G394" s="7">
        <v>0</v>
      </c>
      <c r="H394" s="38">
        <v>1</v>
      </c>
      <c r="I394" s="7">
        <v>1</v>
      </c>
      <c r="J394" s="36">
        <f t="shared" si="88"/>
        <v>81.459250000000011</v>
      </c>
      <c r="K394" s="37">
        <f t="shared" si="89"/>
        <v>46.976500000000001</v>
      </c>
      <c r="L394" s="36">
        <f t="shared" si="90"/>
        <v>81.540749999999989</v>
      </c>
      <c r="M394" s="37">
        <f t="shared" si="91"/>
        <v>47.023499999999999</v>
      </c>
      <c r="O394" s="39">
        <f t="shared" si="92"/>
        <v>13491.101418485854</v>
      </c>
      <c r="P394" s="40">
        <f t="shared" si="93"/>
        <v>16132.043868175801</v>
      </c>
      <c r="Q394" s="40">
        <f>S394*F394+T394*G394+AS393*(1+$G$9/252)</f>
        <v>125.05391758310301</v>
      </c>
      <c r="R394" s="41">
        <f t="shared" si="96"/>
        <v>29748.199204244756</v>
      </c>
      <c r="S394" s="36">
        <f>AU393*H393</f>
        <v>165.53498672988778</v>
      </c>
      <c r="T394" s="37">
        <f>AV393*I393</f>
        <v>343.23497591863406</v>
      </c>
      <c r="U394" s="57">
        <f t="shared" si="99"/>
        <v>0.45350985200343874</v>
      </c>
      <c r="V394" s="58">
        <f t="shared" si="97"/>
        <v>0.54228640051173005</v>
      </c>
      <c r="W394" s="59">
        <f t="shared" si="98"/>
        <v>4.203747484831254E-3</v>
      </c>
      <c r="Y394" s="7">
        <f t="shared" si="94"/>
        <v>0</v>
      </c>
      <c r="Z394" s="40"/>
      <c r="AA394" s="40"/>
      <c r="AB394" s="40"/>
      <c r="AC394" s="40"/>
      <c r="AD394" s="40"/>
      <c r="AE394" s="40"/>
      <c r="AF394" s="40"/>
      <c r="AG394" s="41"/>
      <c r="AH394" s="40"/>
      <c r="AI394" s="40"/>
      <c r="AJ394" s="40"/>
      <c r="AK394" s="40"/>
      <c r="AL394" s="40"/>
      <c r="AM394" s="41"/>
      <c r="AN394" s="36">
        <f>Y394*(IF(AND(AH394&gt;0,AI394&lt;0),AH394,0)+IF(AND(AJ394&lt;0,AK394&gt;0),AJ394,0)+IF(AND(AL394&gt;0,AM394&gt;0),AL394,0))</f>
        <v>0</v>
      </c>
      <c r="AO394" s="37">
        <f>Y394*(IF(AND(AH394&gt;0,AI394&lt;0),AI394,0)+IF(AND(AJ394&lt;0,AK394&gt;0),AK394,0)+IF(AND(AL394&gt;0,AM394&gt;0),AM394,0))</f>
        <v>0</v>
      </c>
      <c r="AQ394" s="40">
        <f>AU394*D394</f>
        <v>13491.101418485854</v>
      </c>
      <c r="AR394" s="40">
        <f>AV394*E394</f>
        <v>16132.043868175801</v>
      </c>
      <c r="AS394" s="40">
        <f>IF(AND(Y394&lt;&gt;0,AN394&lt;&gt;0),0,Q394)</f>
        <v>125.05391758310301</v>
      </c>
      <c r="AT394" s="41">
        <f t="shared" si="100"/>
        <v>29748.199204244756</v>
      </c>
      <c r="AU394" s="42">
        <f>S394+AN394</f>
        <v>165.53498672988778</v>
      </c>
      <c r="AV394" s="37">
        <f>T394+AO394</f>
        <v>343.23497591863406</v>
      </c>
      <c r="AW394" s="58">
        <f t="shared" si="85"/>
        <v>0.45350985200343874</v>
      </c>
      <c r="AX394" s="58">
        <f t="shared" si="86"/>
        <v>0.54228640051173005</v>
      </c>
      <c r="AY394" s="59">
        <f t="shared" si="87"/>
        <v>4.203747484831254E-3</v>
      </c>
      <c r="AZ394" s="54">
        <f t="shared" si="95"/>
        <v>8.7292129561162835E-3</v>
      </c>
    </row>
    <row r="395" spans="3:52" x14ac:dyDescent="0.25">
      <c r="C395" s="35">
        <v>35241</v>
      </c>
      <c r="D395" s="36">
        <v>81.5</v>
      </c>
      <c r="E395" s="37">
        <v>47.38</v>
      </c>
      <c r="F395" s="38">
        <v>0</v>
      </c>
      <c r="G395" s="7">
        <v>0</v>
      </c>
      <c r="H395" s="38">
        <v>1</v>
      </c>
      <c r="I395" s="7">
        <v>1</v>
      </c>
      <c r="J395" s="36">
        <f t="shared" si="88"/>
        <v>81.459250000000011</v>
      </c>
      <c r="K395" s="37">
        <f t="shared" si="89"/>
        <v>47.356310000000008</v>
      </c>
      <c r="L395" s="36">
        <f t="shared" si="90"/>
        <v>81.540749999999989</v>
      </c>
      <c r="M395" s="37">
        <f t="shared" si="91"/>
        <v>47.403689999999997</v>
      </c>
      <c r="O395" s="39">
        <f t="shared" si="92"/>
        <v>13491.101418485854</v>
      </c>
      <c r="P395" s="40">
        <f t="shared" si="93"/>
        <v>16262.473159024883</v>
      </c>
      <c r="Q395" s="40">
        <f>S395*F395+T395*G395+AS394*(1+$G$9/252)</f>
        <v>125.05888004014996</v>
      </c>
      <c r="R395" s="41">
        <f t="shared" si="96"/>
        <v>29878.633457550884</v>
      </c>
      <c r="S395" s="36">
        <f>AU394*H394</f>
        <v>165.53498672988778</v>
      </c>
      <c r="T395" s="37">
        <f>AV394*I394</f>
        <v>343.23497591863406</v>
      </c>
      <c r="U395" s="57">
        <f t="shared" si="99"/>
        <v>0.45153006872462575</v>
      </c>
      <c r="V395" s="58">
        <f t="shared" si="97"/>
        <v>0.54428436903345234</v>
      </c>
      <c r="W395" s="59">
        <f t="shared" si="98"/>
        <v>4.1855622419219194E-3</v>
      </c>
      <c r="Y395" s="7">
        <f t="shared" si="94"/>
        <v>0</v>
      </c>
      <c r="Z395" s="40"/>
      <c r="AA395" s="40"/>
      <c r="AB395" s="40"/>
      <c r="AC395" s="40"/>
      <c r="AD395" s="40"/>
      <c r="AE395" s="40"/>
      <c r="AF395" s="40"/>
      <c r="AG395" s="41"/>
      <c r="AH395" s="40"/>
      <c r="AI395" s="40"/>
      <c r="AJ395" s="40"/>
      <c r="AK395" s="40"/>
      <c r="AL395" s="40"/>
      <c r="AM395" s="41"/>
      <c r="AN395" s="36">
        <f>Y395*(IF(AND(AH395&gt;0,AI395&lt;0),AH395,0)+IF(AND(AJ395&lt;0,AK395&gt;0),AJ395,0)+IF(AND(AL395&gt;0,AM395&gt;0),AL395,0))</f>
        <v>0</v>
      </c>
      <c r="AO395" s="37">
        <f>Y395*(IF(AND(AH395&gt;0,AI395&lt;0),AI395,0)+IF(AND(AJ395&lt;0,AK395&gt;0),AK395,0)+IF(AND(AL395&gt;0,AM395&gt;0),AM395,0))</f>
        <v>0</v>
      </c>
      <c r="AQ395" s="40">
        <f>AU395*D395</f>
        <v>13491.101418485854</v>
      </c>
      <c r="AR395" s="40">
        <f>AV395*E395</f>
        <v>16262.473159024883</v>
      </c>
      <c r="AS395" s="40">
        <f>IF(AND(Y395&lt;&gt;0,AN395&lt;&gt;0),0,Q395)</f>
        <v>125.05888004014996</v>
      </c>
      <c r="AT395" s="41">
        <f t="shared" si="100"/>
        <v>29878.633457550884</v>
      </c>
      <c r="AU395" s="42">
        <f>S395+AN395</f>
        <v>165.53498672988778</v>
      </c>
      <c r="AV395" s="37">
        <f>T395+AO395</f>
        <v>343.23497591863406</v>
      </c>
      <c r="AW395" s="58">
        <f t="shared" si="85"/>
        <v>0.45153006872462575</v>
      </c>
      <c r="AX395" s="58">
        <f t="shared" si="86"/>
        <v>0.54428436903345234</v>
      </c>
      <c r="AY395" s="59">
        <f t="shared" si="87"/>
        <v>4.1855622419219194E-3</v>
      </c>
      <c r="AZ395" s="54">
        <f t="shared" si="95"/>
        <v>4.3846100535562815E-3</v>
      </c>
    </row>
    <row r="396" spans="3:52" x14ac:dyDescent="0.25">
      <c r="C396" s="35">
        <v>35242</v>
      </c>
      <c r="D396" s="36">
        <v>80.75</v>
      </c>
      <c r="E396" s="37">
        <v>47</v>
      </c>
      <c r="F396" s="38">
        <v>0</v>
      </c>
      <c r="G396" s="7">
        <v>0</v>
      </c>
      <c r="H396" s="38">
        <v>1</v>
      </c>
      <c r="I396" s="7">
        <v>1</v>
      </c>
      <c r="J396" s="36">
        <f t="shared" si="88"/>
        <v>80.709625000000003</v>
      </c>
      <c r="K396" s="37">
        <f t="shared" si="89"/>
        <v>46.976500000000001</v>
      </c>
      <c r="L396" s="36">
        <f t="shared" si="90"/>
        <v>80.790374999999997</v>
      </c>
      <c r="M396" s="37">
        <f t="shared" si="91"/>
        <v>47.023499999999999</v>
      </c>
      <c r="O396" s="39">
        <f t="shared" si="92"/>
        <v>13366.950178438437</v>
      </c>
      <c r="P396" s="40">
        <f t="shared" si="93"/>
        <v>16132.043868175801</v>
      </c>
      <c r="Q396" s="40">
        <f>S396*F396+T396*G396+AS395*(1+$G$9/252)</f>
        <v>125.0638426941198</v>
      </c>
      <c r="R396" s="41">
        <f t="shared" si="96"/>
        <v>29624.057889308355</v>
      </c>
      <c r="S396" s="36">
        <f>AU395*H395</f>
        <v>165.53498672988778</v>
      </c>
      <c r="T396" s="37">
        <f>AV395*I395</f>
        <v>343.23497591863406</v>
      </c>
      <c r="U396" s="57">
        <f t="shared" si="99"/>
        <v>0.45121941863551096</v>
      </c>
      <c r="V396" s="58">
        <f t="shared" si="97"/>
        <v>0.54455888279903852</v>
      </c>
      <c r="W396" s="59">
        <f t="shared" si="98"/>
        <v>4.2216985654506397E-3</v>
      </c>
      <c r="Y396" s="7">
        <f t="shared" si="94"/>
        <v>0</v>
      </c>
      <c r="Z396" s="40"/>
      <c r="AA396" s="40"/>
      <c r="AB396" s="40"/>
      <c r="AC396" s="40"/>
      <c r="AD396" s="40"/>
      <c r="AE396" s="40"/>
      <c r="AF396" s="40"/>
      <c r="AG396" s="41"/>
      <c r="AH396" s="40"/>
      <c r="AI396" s="40"/>
      <c r="AJ396" s="40"/>
      <c r="AK396" s="40"/>
      <c r="AL396" s="40"/>
      <c r="AM396" s="41"/>
      <c r="AN396" s="36">
        <f>Y396*(IF(AND(AH396&gt;0,AI396&lt;0),AH396,0)+IF(AND(AJ396&lt;0,AK396&gt;0),AJ396,0)+IF(AND(AL396&gt;0,AM396&gt;0),AL396,0))</f>
        <v>0</v>
      </c>
      <c r="AO396" s="37">
        <f>Y396*(IF(AND(AH396&gt;0,AI396&lt;0),AI396,0)+IF(AND(AJ396&lt;0,AK396&gt;0),AK396,0)+IF(AND(AL396&gt;0,AM396&gt;0),AM396,0))</f>
        <v>0</v>
      </c>
      <c r="AQ396" s="40">
        <f>AU396*D396</f>
        <v>13366.950178438437</v>
      </c>
      <c r="AR396" s="40">
        <f>AV396*E396</f>
        <v>16132.043868175801</v>
      </c>
      <c r="AS396" s="40">
        <f>IF(AND(Y396&lt;&gt;0,AN396&lt;&gt;0),0,Q396)</f>
        <v>125.0638426941198</v>
      </c>
      <c r="AT396" s="41">
        <f t="shared" si="100"/>
        <v>29624.057889308355</v>
      </c>
      <c r="AU396" s="42">
        <f>S396+AN396</f>
        <v>165.53498672988778</v>
      </c>
      <c r="AV396" s="37">
        <f>T396+AO396</f>
        <v>343.23497591863406</v>
      </c>
      <c r="AW396" s="58">
        <f t="shared" si="85"/>
        <v>0.45121941863551096</v>
      </c>
      <c r="AX396" s="58">
        <f t="shared" si="86"/>
        <v>0.54455888279903852</v>
      </c>
      <c r="AY396" s="59">
        <f t="shared" si="87"/>
        <v>4.2216985654506397E-3</v>
      </c>
      <c r="AZ396" s="54">
        <f t="shared" si="95"/>
        <v>-8.5203216741558396E-3</v>
      </c>
    </row>
    <row r="397" spans="3:52" x14ac:dyDescent="0.25">
      <c r="C397" s="35">
        <v>35243</v>
      </c>
      <c r="D397" s="36">
        <v>81.25</v>
      </c>
      <c r="E397" s="37">
        <v>46.5</v>
      </c>
      <c r="F397" s="38">
        <v>0</v>
      </c>
      <c r="G397" s="7">
        <v>0</v>
      </c>
      <c r="H397" s="38">
        <v>1</v>
      </c>
      <c r="I397" s="7">
        <v>1</v>
      </c>
      <c r="J397" s="36">
        <f t="shared" si="88"/>
        <v>81.209375000000009</v>
      </c>
      <c r="K397" s="37">
        <f t="shared" si="89"/>
        <v>46.476750000000003</v>
      </c>
      <c r="L397" s="36">
        <f t="shared" si="90"/>
        <v>81.290624999999991</v>
      </c>
      <c r="M397" s="37">
        <f t="shared" si="91"/>
        <v>46.523249999999997</v>
      </c>
      <c r="O397" s="39">
        <f t="shared" si="92"/>
        <v>13449.717671803382</v>
      </c>
      <c r="P397" s="40">
        <f t="shared" si="93"/>
        <v>15960.426380216484</v>
      </c>
      <c r="Q397" s="40">
        <f>S397*F397+T397*G397+AS396*(1+$G$9/252)</f>
        <v>125.06880554502035</v>
      </c>
      <c r="R397" s="41">
        <f t="shared" si="96"/>
        <v>29535.212857564886</v>
      </c>
      <c r="S397" s="36">
        <f>AU396*H396</f>
        <v>165.53498672988778</v>
      </c>
      <c r="T397" s="37">
        <f>AV396*I396</f>
        <v>343.23497591863406</v>
      </c>
      <c r="U397" s="57">
        <f t="shared" si="99"/>
        <v>0.45537906690110386</v>
      </c>
      <c r="V397" s="58">
        <f t="shared" si="97"/>
        <v>0.54038636718775235</v>
      </c>
      <c r="W397" s="59">
        <f t="shared" si="98"/>
        <v>4.2345659111438011E-3</v>
      </c>
      <c r="Y397" s="7">
        <f t="shared" si="94"/>
        <v>0</v>
      </c>
      <c r="Z397" s="40"/>
      <c r="AA397" s="40"/>
      <c r="AB397" s="40"/>
      <c r="AC397" s="40"/>
      <c r="AD397" s="40"/>
      <c r="AE397" s="40"/>
      <c r="AF397" s="40"/>
      <c r="AG397" s="41"/>
      <c r="AH397" s="40"/>
      <c r="AI397" s="40"/>
      <c r="AJ397" s="40"/>
      <c r="AK397" s="40"/>
      <c r="AL397" s="40"/>
      <c r="AM397" s="41"/>
      <c r="AN397" s="36">
        <f>Y397*(IF(AND(AH397&gt;0,AI397&lt;0),AH397,0)+IF(AND(AJ397&lt;0,AK397&gt;0),AJ397,0)+IF(AND(AL397&gt;0,AM397&gt;0),AL397,0))</f>
        <v>0</v>
      </c>
      <c r="AO397" s="37">
        <f>Y397*(IF(AND(AH397&gt;0,AI397&lt;0),AI397,0)+IF(AND(AJ397&lt;0,AK397&gt;0),AK397,0)+IF(AND(AL397&gt;0,AM397&gt;0),AM397,0))</f>
        <v>0</v>
      </c>
      <c r="AQ397" s="40">
        <f>AU397*D397</f>
        <v>13449.717671803382</v>
      </c>
      <c r="AR397" s="40">
        <f>AV397*E397</f>
        <v>15960.426380216484</v>
      </c>
      <c r="AS397" s="40">
        <f>IF(AND(Y397&lt;&gt;0,AN397&lt;&gt;0),0,Q397)</f>
        <v>125.06880554502035</v>
      </c>
      <c r="AT397" s="41">
        <f t="shared" si="100"/>
        <v>29535.212857564886</v>
      </c>
      <c r="AU397" s="42">
        <f>S397+AN397</f>
        <v>165.53498672988778</v>
      </c>
      <c r="AV397" s="37">
        <f>T397+AO397</f>
        <v>343.23497591863406</v>
      </c>
      <c r="AW397" s="58">
        <f t="shared" si="85"/>
        <v>0.45537906690110386</v>
      </c>
      <c r="AX397" s="58">
        <f t="shared" si="86"/>
        <v>0.54038636718775235</v>
      </c>
      <c r="AY397" s="59">
        <f t="shared" si="87"/>
        <v>4.2345659111438011E-3</v>
      </c>
      <c r="AZ397" s="54">
        <f t="shared" si="95"/>
        <v>-2.9990837877593712E-3</v>
      </c>
    </row>
    <row r="398" spans="3:52" x14ac:dyDescent="0.25">
      <c r="C398" s="35">
        <v>35244</v>
      </c>
      <c r="D398" s="36">
        <v>82</v>
      </c>
      <c r="E398" s="37">
        <v>46.75</v>
      </c>
      <c r="F398" s="38">
        <v>0</v>
      </c>
      <c r="G398" s="7">
        <v>0</v>
      </c>
      <c r="H398" s="38">
        <v>1</v>
      </c>
      <c r="I398" s="7">
        <v>1</v>
      </c>
      <c r="J398" s="36">
        <f t="shared" si="88"/>
        <v>81.959000000000003</v>
      </c>
      <c r="K398" s="37">
        <f t="shared" si="89"/>
        <v>46.726625000000006</v>
      </c>
      <c r="L398" s="36">
        <f t="shared" si="90"/>
        <v>82.040999999999997</v>
      </c>
      <c r="M398" s="37">
        <f t="shared" si="91"/>
        <v>46.773374999999994</v>
      </c>
      <c r="O398" s="39">
        <f t="shared" si="92"/>
        <v>13573.868911850797</v>
      </c>
      <c r="P398" s="40">
        <f t="shared" si="93"/>
        <v>16046.235124196142</v>
      </c>
      <c r="Q398" s="40">
        <f>S398*F398+T398*G398+AS397*(1+$G$9/252)</f>
        <v>125.07376859285944</v>
      </c>
      <c r="R398" s="41">
        <f t="shared" si="96"/>
        <v>29745.177804639799</v>
      </c>
      <c r="S398" s="36">
        <f>AU397*H397</f>
        <v>165.53498672988778</v>
      </c>
      <c r="T398" s="37">
        <f>AV397*I397</f>
        <v>343.23497591863406</v>
      </c>
      <c r="U398" s="57">
        <f t="shared" si="99"/>
        <v>0.45633846941514933</v>
      </c>
      <c r="V398" s="58">
        <f t="shared" si="97"/>
        <v>0.53945668873067454</v>
      </c>
      <c r="W398" s="59">
        <f t="shared" si="98"/>
        <v>4.2048418541761013E-3</v>
      </c>
      <c r="Y398" s="7">
        <f t="shared" si="94"/>
        <v>0</v>
      </c>
      <c r="Z398" s="40"/>
      <c r="AA398" s="40"/>
      <c r="AB398" s="40"/>
      <c r="AC398" s="40"/>
      <c r="AD398" s="40"/>
      <c r="AE398" s="40"/>
      <c r="AF398" s="40"/>
      <c r="AG398" s="41"/>
      <c r="AH398" s="40"/>
      <c r="AI398" s="40"/>
      <c r="AJ398" s="40"/>
      <c r="AK398" s="40"/>
      <c r="AL398" s="40"/>
      <c r="AM398" s="41"/>
      <c r="AN398" s="36">
        <f>Y398*(IF(AND(AH398&gt;0,AI398&lt;0),AH398,0)+IF(AND(AJ398&lt;0,AK398&gt;0),AJ398,0)+IF(AND(AL398&gt;0,AM398&gt;0),AL398,0))</f>
        <v>0</v>
      </c>
      <c r="AO398" s="37">
        <f>Y398*(IF(AND(AH398&gt;0,AI398&lt;0),AI398,0)+IF(AND(AJ398&lt;0,AK398&gt;0),AK398,0)+IF(AND(AL398&gt;0,AM398&gt;0),AM398,0))</f>
        <v>0</v>
      </c>
      <c r="AQ398" s="40">
        <f>AU398*D398</f>
        <v>13573.868911850797</v>
      </c>
      <c r="AR398" s="40">
        <f>AV398*E398</f>
        <v>16046.235124196142</v>
      </c>
      <c r="AS398" s="40">
        <f>IF(AND(Y398&lt;&gt;0,AN398&lt;&gt;0),0,Q398)</f>
        <v>125.07376859285944</v>
      </c>
      <c r="AT398" s="41">
        <f t="shared" si="100"/>
        <v>29745.177804639799</v>
      </c>
      <c r="AU398" s="42">
        <f>S398+AN398</f>
        <v>165.53498672988778</v>
      </c>
      <c r="AV398" s="37">
        <f>T398+AO398</f>
        <v>343.23497591863406</v>
      </c>
      <c r="AW398" s="58">
        <f t="shared" si="85"/>
        <v>0.45633846941514933</v>
      </c>
      <c r="AX398" s="58">
        <f t="shared" si="86"/>
        <v>0.53945668873067454</v>
      </c>
      <c r="AY398" s="59">
        <f t="shared" si="87"/>
        <v>4.2048418541761013E-3</v>
      </c>
      <c r="AZ398" s="54">
        <f t="shared" si="95"/>
        <v>7.1089701668134442E-3</v>
      </c>
    </row>
    <row r="399" spans="3:52" x14ac:dyDescent="0.25">
      <c r="C399" s="35">
        <v>35247</v>
      </c>
      <c r="D399" s="36">
        <v>83</v>
      </c>
      <c r="E399" s="37">
        <v>47.5</v>
      </c>
      <c r="F399" s="38">
        <v>0</v>
      </c>
      <c r="G399" s="7">
        <v>0</v>
      </c>
      <c r="H399" s="38">
        <v>1</v>
      </c>
      <c r="I399" s="7">
        <v>1</v>
      </c>
      <c r="J399" s="36">
        <f t="shared" si="88"/>
        <v>82.958500000000001</v>
      </c>
      <c r="K399" s="37">
        <f t="shared" si="89"/>
        <v>47.47625</v>
      </c>
      <c r="L399" s="36">
        <f t="shared" si="90"/>
        <v>83.041499999999999</v>
      </c>
      <c r="M399" s="37">
        <f t="shared" si="91"/>
        <v>47.52375</v>
      </c>
      <c r="O399" s="39">
        <f t="shared" si="92"/>
        <v>13739.403898580686</v>
      </c>
      <c r="P399" s="40">
        <f t="shared" si="93"/>
        <v>16303.661356135119</v>
      </c>
      <c r="Q399" s="40">
        <f>S399*F399+T399*G399+AS398*(1+$G$9/252)</f>
        <v>125.07873183764485</v>
      </c>
      <c r="R399" s="41">
        <f t="shared" si="96"/>
        <v>30168.143986553448</v>
      </c>
      <c r="S399" s="36">
        <f>AU398*H398</f>
        <v>165.53498672988778</v>
      </c>
      <c r="T399" s="37">
        <f>AV398*I398</f>
        <v>343.23497591863406</v>
      </c>
      <c r="U399" s="57">
        <f t="shared" si="99"/>
        <v>0.45542754982555822</v>
      </c>
      <c r="V399" s="58">
        <f t="shared" si="97"/>
        <v>0.54042639691066141</v>
      </c>
      <c r="W399" s="59">
        <f t="shared" si="98"/>
        <v>4.1460532637803294E-3</v>
      </c>
      <c r="Y399" s="7">
        <f t="shared" si="94"/>
        <v>0</v>
      </c>
      <c r="Z399" s="40"/>
      <c r="AA399" s="40"/>
      <c r="AB399" s="40"/>
      <c r="AC399" s="40"/>
      <c r="AD399" s="40"/>
      <c r="AE399" s="40"/>
      <c r="AF399" s="40"/>
      <c r="AG399" s="41"/>
      <c r="AH399" s="40"/>
      <c r="AI399" s="40"/>
      <c r="AJ399" s="40"/>
      <c r="AK399" s="40"/>
      <c r="AL399" s="40"/>
      <c r="AM399" s="41"/>
      <c r="AN399" s="36">
        <f>Y399*(IF(AND(AH399&gt;0,AI399&lt;0),AH399,0)+IF(AND(AJ399&lt;0,AK399&gt;0),AJ399,0)+IF(AND(AL399&gt;0,AM399&gt;0),AL399,0))</f>
        <v>0</v>
      </c>
      <c r="AO399" s="37">
        <f>Y399*(IF(AND(AH399&gt;0,AI399&lt;0),AI399,0)+IF(AND(AJ399&lt;0,AK399&gt;0),AK399,0)+IF(AND(AL399&gt;0,AM399&gt;0),AM399,0))</f>
        <v>0</v>
      </c>
      <c r="AQ399" s="40">
        <f>AU399*D399</f>
        <v>13739.403898580686</v>
      </c>
      <c r="AR399" s="40">
        <f>AV399*E399</f>
        <v>16303.661356135119</v>
      </c>
      <c r="AS399" s="40">
        <f>IF(AND(Y399&lt;&gt;0,AN399&lt;&gt;0),0,Q399)</f>
        <v>125.07873183764485</v>
      </c>
      <c r="AT399" s="41">
        <f t="shared" si="100"/>
        <v>30168.143986553448</v>
      </c>
      <c r="AU399" s="42">
        <f>S399+AN399</f>
        <v>165.53498672988778</v>
      </c>
      <c r="AV399" s="37">
        <f>T399+AO399</f>
        <v>343.23497591863406</v>
      </c>
      <c r="AW399" s="58">
        <f t="shared" si="85"/>
        <v>0.45542754982555822</v>
      </c>
      <c r="AX399" s="58">
        <f t="shared" si="86"/>
        <v>0.54042639691066141</v>
      </c>
      <c r="AY399" s="59">
        <f t="shared" si="87"/>
        <v>4.1460532637803294E-3</v>
      </c>
      <c r="AZ399" s="54">
        <f t="shared" si="95"/>
        <v>1.4219655525060437E-2</v>
      </c>
    </row>
    <row r="400" spans="3:52" x14ac:dyDescent="0.25">
      <c r="C400" s="35">
        <v>35248</v>
      </c>
      <c r="D400" s="36">
        <v>82.5</v>
      </c>
      <c r="E400" s="37">
        <v>46.88</v>
      </c>
      <c r="F400" s="38">
        <v>6.565E-2</v>
      </c>
      <c r="G400" s="7">
        <v>0</v>
      </c>
      <c r="H400" s="38">
        <v>1</v>
      </c>
      <c r="I400" s="7">
        <v>1</v>
      </c>
      <c r="J400" s="36">
        <f t="shared" si="88"/>
        <v>82.458750000000009</v>
      </c>
      <c r="K400" s="37">
        <f t="shared" si="89"/>
        <v>46.856560000000002</v>
      </c>
      <c r="L400" s="36">
        <f t="shared" si="90"/>
        <v>82.541249999999991</v>
      </c>
      <c r="M400" s="37">
        <f t="shared" si="91"/>
        <v>46.903440000000003</v>
      </c>
      <c r="O400" s="39">
        <f t="shared" si="92"/>
        <v>13656.636405215742</v>
      </c>
      <c r="P400" s="40">
        <f t="shared" si="93"/>
        <v>16090.855671065567</v>
      </c>
      <c r="Q400" s="40">
        <f>S400*F400+T400*G400+AS399*(1+$G$9/252)</f>
        <v>135.95106715820157</v>
      </c>
      <c r="R400" s="41">
        <f t="shared" si="96"/>
        <v>29883.443143439512</v>
      </c>
      <c r="S400" s="36">
        <f>AU399*H399</f>
        <v>165.53498672988778</v>
      </c>
      <c r="T400" s="37">
        <f>AV399*I399</f>
        <v>343.23497591863406</v>
      </c>
      <c r="U400" s="57">
        <f t="shared" si="99"/>
        <v>0.45699675032975123</v>
      </c>
      <c r="V400" s="58">
        <f t="shared" si="97"/>
        <v>0.53845387205985618</v>
      </c>
      <c r="W400" s="59">
        <f t="shared" si="98"/>
        <v>4.5493776103925198E-3</v>
      </c>
      <c r="Y400" s="7">
        <f t="shared" si="94"/>
        <v>0</v>
      </c>
      <c r="Z400" s="40"/>
      <c r="AA400" s="40"/>
      <c r="AB400" s="40"/>
      <c r="AC400" s="40"/>
      <c r="AD400" s="40"/>
      <c r="AE400" s="40"/>
      <c r="AF400" s="40"/>
      <c r="AG400" s="41"/>
      <c r="AH400" s="40"/>
      <c r="AI400" s="40"/>
      <c r="AJ400" s="40"/>
      <c r="AK400" s="40"/>
      <c r="AL400" s="40"/>
      <c r="AM400" s="41"/>
      <c r="AN400" s="36">
        <f>Y400*(IF(AND(AH400&gt;0,AI400&lt;0),AH400,0)+IF(AND(AJ400&lt;0,AK400&gt;0),AJ400,0)+IF(AND(AL400&gt;0,AM400&gt;0),AL400,0))</f>
        <v>0</v>
      </c>
      <c r="AO400" s="37">
        <f>Y400*(IF(AND(AH400&gt;0,AI400&lt;0),AI400,0)+IF(AND(AJ400&lt;0,AK400&gt;0),AK400,0)+IF(AND(AL400&gt;0,AM400&gt;0),AM400,0))</f>
        <v>0</v>
      </c>
      <c r="AQ400" s="40">
        <f>AU400*D400</f>
        <v>13656.636405215742</v>
      </c>
      <c r="AR400" s="40">
        <f>AV400*E400</f>
        <v>16090.855671065567</v>
      </c>
      <c r="AS400" s="40">
        <f>IF(AND(Y400&lt;&gt;0,AN400&lt;&gt;0),0,Q400)</f>
        <v>135.95106715820157</v>
      </c>
      <c r="AT400" s="41">
        <f t="shared" si="100"/>
        <v>29883.443143439512</v>
      </c>
      <c r="AU400" s="42">
        <f>S400+AN400</f>
        <v>165.53498672988778</v>
      </c>
      <c r="AV400" s="37">
        <f>T400+AO400</f>
        <v>343.23497591863406</v>
      </c>
      <c r="AW400" s="58">
        <f t="shared" si="85"/>
        <v>0.45699675032975123</v>
      </c>
      <c r="AX400" s="58">
        <f t="shared" si="86"/>
        <v>0.53845387205985618</v>
      </c>
      <c r="AY400" s="59">
        <f t="shared" si="87"/>
        <v>4.5493776103925198E-3</v>
      </c>
      <c r="AZ400" s="54">
        <f t="shared" si="95"/>
        <v>-9.437134854594742E-3</v>
      </c>
    </row>
    <row r="401" spans="3:52" x14ac:dyDescent="0.25">
      <c r="C401" s="35">
        <v>35249</v>
      </c>
      <c r="D401" s="36">
        <v>83.12</v>
      </c>
      <c r="E401" s="37">
        <v>46.12</v>
      </c>
      <c r="F401" s="38">
        <v>0</v>
      </c>
      <c r="G401" s="7">
        <v>0</v>
      </c>
      <c r="H401" s="38">
        <v>1</v>
      </c>
      <c r="I401" s="7">
        <v>1</v>
      </c>
      <c r="J401" s="36">
        <f t="shared" si="88"/>
        <v>83.078440000000015</v>
      </c>
      <c r="K401" s="37">
        <f t="shared" si="89"/>
        <v>46.096939999999996</v>
      </c>
      <c r="L401" s="36">
        <f t="shared" si="90"/>
        <v>83.161559999999994</v>
      </c>
      <c r="M401" s="37">
        <f t="shared" si="91"/>
        <v>46.143059999999998</v>
      </c>
      <c r="O401" s="39">
        <f t="shared" si="92"/>
        <v>13759.268096988273</v>
      </c>
      <c r="P401" s="40">
        <f t="shared" si="93"/>
        <v>15829.997089367402</v>
      </c>
      <c r="Q401" s="40">
        <f>S401*F401+T401*G401+AS400*(1+$G$9/252)</f>
        <v>135.95646204181895</v>
      </c>
      <c r="R401" s="41">
        <f t="shared" si="96"/>
        <v>29725.221648397495</v>
      </c>
      <c r="S401" s="36">
        <f>AU400*H400</f>
        <v>165.53498672988778</v>
      </c>
      <c r="T401" s="37">
        <f>AV400*I400</f>
        <v>343.23497591863406</v>
      </c>
      <c r="U401" s="57">
        <f t="shared" si="99"/>
        <v>0.46288193439694819</v>
      </c>
      <c r="V401" s="58">
        <f t="shared" si="97"/>
        <v>0.53254429106067935</v>
      </c>
      <c r="W401" s="59">
        <f t="shared" si="98"/>
        <v>4.5737745423724517E-3</v>
      </c>
      <c r="Y401" s="7">
        <f t="shared" si="94"/>
        <v>0</v>
      </c>
      <c r="Z401" s="40"/>
      <c r="AA401" s="40"/>
      <c r="AB401" s="40"/>
      <c r="AC401" s="40"/>
      <c r="AD401" s="40"/>
      <c r="AE401" s="40"/>
      <c r="AF401" s="40"/>
      <c r="AG401" s="41"/>
      <c r="AH401" s="40"/>
      <c r="AI401" s="40"/>
      <c r="AJ401" s="40"/>
      <c r="AK401" s="40"/>
      <c r="AL401" s="40"/>
      <c r="AM401" s="41"/>
      <c r="AN401" s="36">
        <f>Y401*(IF(AND(AH401&gt;0,AI401&lt;0),AH401,0)+IF(AND(AJ401&lt;0,AK401&gt;0),AJ401,0)+IF(AND(AL401&gt;0,AM401&gt;0),AL401,0))</f>
        <v>0</v>
      </c>
      <c r="AO401" s="37">
        <f>Y401*(IF(AND(AH401&gt;0,AI401&lt;0),AI401,0)+IF(AND(AJ401&lt;0,AK401&gt;0),AK401,0)+IF(AND(AL401&gt;0,AM401&gt;0),AM401,0))</f>
        <v>0</v>
      </c>
      <c r="AQ401" s="40">
        <f>AU401*D401</f>
        <v>13759.268096988273</v>
      </c>
      <c r="AR401" s="40">
        <f>AV401*E401</f>
        <v>15829.997089367402</v>
      </c>
      <c r="AS401" s="40">
        <f>IF(AND(Y401&lt;&gt;0,AN401&lt;&gt;0),0,Q401)</f>
        <v>135.95646204181895</v>
      </c>
      <c r="AT401" s="41">
        <f t="shared" si="100"/>
        <v>29725.221648397495</v>
      </c>
      <c r="AU401" s="42">
        <f>S401+AN401</f>
        <v>165.53498672988778</v>
      </c>
      <c r="AV401" s="37">
        <f>T401+AO401</f>
        <v>343.23497591863406</v>
      </c>
      <c r="AW401" s="58">
        <f t="shared" si="85"/>
        <v>0.46288193439694819</v>
      </c>
      <c r="AX401" s="58">
        <f t="shared" si="86"/>
        <v>0.53254429106067935</v>
      </c>
      <c r="AY401" s="59">
        <f t="shared" si="87"/>
        <v>4.5737745423724517E-3</v>
      </c>
      <c r="AZ401" s="54">
        <f t="shared" si="95"/>
        <v>-5.2946206460400269E-3</v>
      </c>
    </row>
    <row r="402" spans="3:52" x14ac:dyDescent="0.25">
      <c r="C402" s="35">
        <v>35251</v>
      </c>
      <c r="D402" s="36">
        <v>81.12</v>
      </c>
      <c r="E402" s="37">
        <v>45.5</v>
      </c>
      <c r="F402" s="38">
        <v>0</v>
      </c>
      <c r="G402" s="7">
        <v>0</v>
      </c>
      <c r="H402" s="38">
        <v>1</v>
      </c>
      <c r="I402" s="7">
        <v>1</v>
      </c>
      <c r="J402" s="36">
        <f t="shared" si="88"/>
        <v>81.079440000000005</v>
      </c>
      <c r="K402" s="37">
        <f t="shared" si="89"/>
        <v>45.477250000000005</v>
      </c>
      <c r="L402" s="36">
        <f t="shared" si="90"/>
        <v>81.160560000000004</v>
      </c>
      <c r="M402" s="37">
        <f t="shared" si="91"/>
        <v>45.522749999999995</v>
      </c>
      <c r="O402" s="39">
        <f t="shared" si="92"/>
        <v>13428.198123528497</v>
      </c>
      <c r="P402" s="40">
        <f t="shared" si="93"/>
        <v>15617.19140429785</v>
      </c>
      <c r="Q402" s="40">
        <f>S402*F402+T402*G402+AS401*(1+$G$9/252)</f>
        <v>135.96185713951903</v>
      </c>
      <c r="R402" s="41">
        <f t="shared" si="96"/>
        <v>29181.351384965863</v>
      </c>
      <c r="S402" s="36">
        <f>AU401*H401</f>
        <v>165.53498672988778</v>
      </c>
      <c r="T402" s="37">
        <f>AV401*I401</f>
        <v>343.23497591863406</v>
      </c>
      <c r="U402" s="57">
        <f t="shared" si="99"/>
        <v>0.46016368283912512</v>
      </c>
      <c r="V402" s="58">
        <f t="shared" si="97"/>
        <v>0.53517711357068187</v>
      </c>
      <c r="W402" s="59">
        <f t="shared" si="98"/>
        <v>4.6592035901930895E-3</v>
      </c>
      <c r="Y402" s="7">
        <f t="shared" si="94"/>
        <v>0</v>
      </c>
      <c r="Z402" s="40"/>
      <c r="AA402" s="40"/>
      <c r="AB402" s="40"/>
      <c r="AC402" s="40"/>
      <c r="AD402" s="40"/>
      <c r="AE402" s="40"/>
      <c r="AF402" s="40"/>
      <c r="AG402" s="41"/>
      <c r="AH402" s="40"/>
      <c r="AI402" s="40"/>
      <c r="AJ402" s="40"/>
      <c r="AK402" s="40"/>
      <c r="AL402" s="40"/>
      <c r="AM402" s="41"/>
      <c r="AN402" s="36">
        <f>Y402*(IF(AND(AH402&gt;0,AI402&lt;0),AH402,0)+IF(AND(AJ402&lt;0,AK402&gt;0),AJ402,0)+IF(AND(AL402&gt;0,AM402&gt;0),AL402,0))</f>
        <v>0</v>
      </c>
      <c r="AO402" s="37">
        <f>Y402*(IF(AND(AH402&gt;0,AI402&lt;0),AI402,0)+IF(AND(AJ402&lt;0,AK402&gt;0),AK402,0)+IF(AND(AL402&gt;0,AM402&gt;0),AM402,0))</f>
        <v>0</v>
      </c>
      <c r="AQ402" s="40">
        <f>AU402*D402</f>
        <v>13428.198123528497</v>
      </c>
      <c r="AR402" s="40">
        <f>AV402*E402</f>
        <v>15617.19140429785</v>
      </c>
      <c r="AS402" s="40">
        <f>IF(AND(Y402&lt;&gt;0,AN402&lt;&gt;0),0,Q402)</f>
        <v>135.96185713951903</v>
      </c>
      <c r="AT402" s="41">
        <f t="shared" si="100"/>
        <v>29181.351384965863</v>
      </c>
      <c r="AU402" s="42">
        <f>S402+AN402</f>
        <v>165.53498672988778</v>
      </c>
      <c r="AV402" s="37">
        <f>T402+AO402</f>
        <v>343.23497591863406</v>
      </c>
      <c r="AW402" s="58">
        <f t="shared" si="85"/>
        <v>0.46016368283912512</v>
      </c>
      <c r="AX402" s="58">
        <f t="shared" si="86"/>
        <v>0.53517711357068187</v>
      </c>
      <c r="AY402" s="59">
        <f t="shared" si="87"/>
        <v>4.6592035901930895E-3</v>
      </c>
      <c r="AZ402" s="54">
        <f t="shared" si="95"/>
        <v>-1.8296592364045572E-2</v>
      </c>
    </row>
    <row r="403" spans="3:52" x14ac:dyDescent="0.25">
      <c r="C403" s="35">
        <v>35254</v>
      </c>
      <c r="D403" s="36">
        <v>80.38</v>
      </c>
      <c r="E403" s="37">
        <v>44.5</v>
      </c>
      <c r="F403" s="38">
        <v>0</v>
      </c>
      <c r="G403" s="7">
        <v>0</v>
      </c>
      <c r="H403" s="38">
        <v>1</v>
      </c>
      <c r="I403" s="7">
        <v>1</v>
      </c>
      <c r="J403" s="36">
        <f t="shared" si="88"/>
        <v>80.33981</v>
      </c>
      <c r="K403" s="37">
        <f t="shared" si="89"/>
        <v>44.47775</v>
      </c>
      <c r="L403" s="36">
        <f t="shared" si="90"/>
        <v>80.420189999999991</v>
      </c>
      <c r="M403" s="37">
        <f t="shared" si="91"/>
        <v>44.52225</v>
      </c>
      <c r="O403" s="39">
        <f t="shared" si="92"/>
        <v>13305.702233348378</v>
      </c>
      <c r="P403" s="40">
        <f t="shared" si="93"/>
        <v>15273.956428379215</v>
      </c>
      <c r="Q403" s="40">
        <f>S403*F403+T403*G403+AS402*(1+$G$9/252)</f>
        <v>135.96725245131026</v>
      </c>
      <c r="R403" s="41">
        <f t="shared" si="96"/>
        <v>28715.625914178905</v>
      </c>
      <c r="S403" s="36">
        <f>AU402*H402</f>
        <v>165.53498672988778</v>
      </c>
      <c r="T403" s="37">
        <f>AV402*I402</f>
        <v>343.23497591863406</v>
      </c>
      <c r="U403" s="57">
        <f t="shared" si="99"/>
        <v>0.4633610381022002</v>
      </c>
      <c r="V403" s="58">
        <f t="shared" si="97"/>
        <v>0.53190400494935408</v>
      </c>
      <c r="W403" s="59">
        <f t="shared" si="98"/>
        <v>4.7349569484457501E-3</v>
      </c>
      <c r="Y403" s="7">
        <f t="shared" si="94"/>
        <v>0</v>
      </c>
      <c r="Z403" s="40"/>
      <c r="AA403" s="40"/>
      <c r="AB403" s="40"/>
      <c r="AC403" s="40"/>
      <c r="AD403" s="40"/>
      <c r="AE403" s="40"/>
      <c r="AF403" s="40"/>
      <c r="AG403" s="41"/>
      <c r="AH403" s="40"/>
      <c r="AI403" s="40"/>
      <c r="AJ403" s="40"/>
      <c r="AK403" s="40"/>
      <c r="AL403" s="40"/>
      <c r="AM403" s="41"/>
      <c r="AN403" s="36">
        <f>Y403*(IF(AND(AH403&gt;0,AI403&lt;0),AH403,0)+IF(AND(AJ403&lt;0,AK403&gt;0),AJ403,0)+IF(AND(AL403&gt;0,AM403&gt;0),AL403,0))</f>
        <v>0</v>
      </c>
      <c r="AO403" s="37">
        <f>Y403*(IF(AND(AH403&gt;0,AI403&lt;0),AI403,0)+IF(AND(AJ403&lt;0,AK403&gt;0),AK403,0)+IF(AND(AL403&gt;0,AM403&gt;0),AM403,0))</f>
        <v>0</v>
      </c>
      <c r="AQ403" s="40">
        <f>AU403*D403</f>
        <v>13305.702233348378</v>
      </c>
      <c r="AR403" s="40">
        <f>AV403*E403</f>
        <v>15273.956428379215</v>
      </c>
      <c r="AS403" s="40">
        <f>IF(AND(Y403&lt;&gt;0,AN403&lt;&gt;0),0,Q403)</f>
        <v>135.96725245131026</v>
      </c>
      <c r="AT403" s="41">
        <f t="shared" si="100"/>
        <v>28715.625914178905</v>
      </c>
      <c r="AU403" s="42">
        <f>S403+AN403</f>
        <v>165.53498672988778</v>
      </c>
      <c r="AV403" s="37">
        <f>T403+AO403</f>
        <v>343.23497591863406</v>
      </c>
      <c r="AW403" s="58">
        <f t="shared" si="85"/>
        <v>0.4633610381022002</v>
      </c>
      <c r="AX403" s="58">
        <f t="shared" si="86"/>
        <v>0.53190400494935408</v>
      </c>
      <c r="AY403" s="59">
        <f t="shared" si="87"/>
        <v>4.7349569484457501E-3</v>
      </c>
      <c r="AZ403" s="54">
        <f t="shared" si="95"/>
        <v>-1.5959695102636617E-2</v>
      </c>
    </row>
    <row r="404" spans="3:52" x14ac:dyDescent="0.25">
      <c r="C404" s="35">
        <v>35255</v>
      </c>
      <c r="D404" s="36">
        <v>79.88</v>
      </c>
      <c r="E404" s="37">
        <v>44.75</v>
      </c>
      <c r="F404" s="38">
        <v>0</v>
      </c>
      <c r="G404" s="7">
        <v>0</v>
      </c>
      <c r="H404" s="38">
        <v>1</v>
      </c>
      <c r="I404" s="7">
        <v>1</v>
      </c>
      <c r="J404" s="36">
        <f t="shared" si="88"/>
        <v>79.840059999999994</v>
      </c>
      <c r="K404" s="37">
        <f t="shared" si="89"/>
        <v>44.727625000000003</v>
      </c>
      <c r="L404" s="36">
        <f t="shared" si="90"/>
        <v>79.919939999999997</v>
      </c>
      <c r="M404" s="37">
        <f t="shared" si="91"/>
        <v>44.772374999999997</v>
      </c>
      <c r="O404" s="39">
        <f t="shared" si="92"/>
        <v>13222.934739983435</v>
      </c>
      <c r="P404" s="40">
        <f t="shared" si="93"/>
        <v>15359.765172358875</v>
      </c>
      <c r="Q404" s="40">
        <f>S404*F404+T404*G404+AS403*(1+$G$9/252)</f>
        <v>135.97264797720118</v>
      </c>
      <c r="R404" s="41">
        <f t="shared" si="96"/>
        <v>28718.672560319508</v>
      </c>
      <c r="S404" s="36">
        <f>AU403*H403</f>
        <v>165.53498672988778</v>
      </c>
      <c r="T404" s="37">
        <f>AV403*I403</f>
        <v>343.23497591863406</v>
      </c>
      <c r="U404" s="57">
        <f t="shared" si="99"/>
        <v>0.46042987231427679</v>
      </c>
      <c r="V404" s="58">
        <f t="shared" si="97"/>
        <v>0.53483548517424895</v>
      </c>
      <c r="W404" s="59">
        <f t="shared" si="98"/>
        <v>4.7346425114743679E-3</v>
      </c>
      <c r="Y404" s="7">
        <f t="shared" si="94"/>
        <v>0</v>
      </c>
      <c r="Z404" s="40"/>
      <c r="AA404" s="40"/>
      <c r="AB404" s="40"/>
      <c r="AC404" s="40"/>
      <c r="AD404" s="40"/>
      <c r="AE404" s="40"/>
      <c r="AF404" s="40"/>
      <c r="AG404" s="41"/>
      <c r="AH404" s="40"/>
      <c r="AI404" s="40"/>
      <c r="AJ404" s="40"/>
      <c r="AK404" s="40"/>
      <c r="AL404" s="40"/>
      <c r="AM404" s="41"/>
      <c r="AN404" s="36">
        <f>Y404*(IF(AND(AH404&gt;0,AI404&lt;0),AH404,0)+IF(AND(AJ404&lt;0,AK404&gt;0),AJ404,0)+IF(AND(AL404&gt;0,AM404&gt;0),AL404,0))</f>
        <v>0</v>
      </c>
      <c r="AO404" s="37">
        <f>Y404*(IF(AND(AH404&gt;0,AI404&lt;0),AI404,0)+IF(AND(AJ404&lt;0,AK404&gt;0),AK404,0)+IF(AND(AL404&gt;0,AM404&gt;0),AM404,0))</f>
        <v>0</v>
      </c>
      <c r="AQ404" s="40">
        <f>AU404*D404</f>
        <v>13222.934739983435</v>
      </c>
      <c r="AR404" s="40">
        <f>AV404*E404</f>
        <v>15359.765172358875</v>
      </c>
      <c r="AS404" s="40">
        <f>IF(AND(Y404&lt;&gt;0,AN404&lt;&gt;0),0,Q404)</f>
        <v>135.97264797720118</v>
      </c>
      <c r="AT404" s="41">
        <f t="shared" si="100"/>
        <v>28718.672560319508</v>
      </c>
      <c r="AU404" s="42">
        <f>S404+AN404</f>
        <v>165.53498672988778</v>
      </c>
      <c r="AV404" s="37">
        <f>T404+AO404</f>
        <v>343.23497591863406</v>
      </c>
      <c r="AW404" s="58">
        <f t="shared" si="85"/>
        <v>0.46042987231427679</v>
      </c>
      <c r="AX404" s="58">
        <f t="shared" si="86"/>
        <v>0.53483548517424895</v>
      </c>
      <c r="AY404" s="59">
        <f t="shared" si="87"/>
        <v>4.7346425114743679E-3</v>
      </c>
      <c r="AZ404" s="54">
        <f t="shared" si="95"/>
        <v>1.0609715246001628E-4</v>
      </c>
    </row>
    <row r="405" spans="3:52" x14ac:dyDescent="0.25">
      <c r="C405" s="35">
        <v>35256</v>
      </c>
      <c r="D405" s="36">
        <v>79.25</v>
      </c>
      <c r="E405" s="37">
        <v>44.75</v>
      </c>
      <c r="F405" s="38">
        <v>0</v>
      </c>
      <c r="G405" s="7">
        <v>0</v>
      </c>
      <c r="H405" s="38">
        <v>1</v>
      </c>
      <c r="I405" s="7">
        <v>1</v>
      </c>
      <c r="J405" s="36">
        <f t="shared" si="88"/>
        <v>79.210374999999999</v>
      </c>
      <c r="K405" s="37">
        <f t="shared" si="89"/>
        <v>44.727625000000003</v>
      </c>
      <c r="L405" s="36">
        <f t="shared" si="90"/>
        <v>79.289625000000001</v>
      </c>
      <c r="M405" s="37">
        <f t="shared" si="91"/>
        <v>44.772374999999997</v>
      </c>
      <c r="O405" s="39">
        <f t="shared" si="92"/>
        <v>13118.647698343606</v>
      </c>
      <c r="P405" s="40">
        <f t="shared" si="93"/>
        <v>15359.765172358875</v>
      </c>
      <c r="Q405" s="40">
        <f>S405*F405+T405*G405+AS404*(1+$G$9/252)</f>
        <v>135.97804371720025</v>
      </c>
      <c r="R405" s="41">
        <f t="shared" si="96"/>
        <v>28614.39091441968</v>
      </c>
      <c r="S405" s="36">
        <f>AU404*H404</f>
        <v>165.53498672988778</v>
      </c>
      <c r="T405" s="37">
        <f>AV404*I404</f>
        <v>343.23497591863406</v>
      </c>
      <c r="U405" s="57">
        <f t="shared" si="99"/>
        <v>0.4584632864483833</v>
      </c>
      <c r="V405" s="58">
        <f t="shared" si="97"/>
        <v>0.5367846276475734</v>
      </c>
      <c r="W405" s="59">
        <f t="shared" si="98"/>
        <v>4.7520859040433633E-3</v>
      </c>
      <c r="Y405" s="7">
        <f t="shared" si="94"/>
        <v>0</v>
      </c>
      <c r="Z405" s="40"/>
      <c r="AA405" s="40"/>
      <c r="AB405" s="40"/>
      <c r="AC405" s="40"/>
      <c r="AD405" s="40"/>
      <c r="AE405" s="40"/>
      <c r="AF405" s="40"/>
      <c r="AG405" s="41"/>
      <c r="AH405" s="40"/>
      <c r="AI405" s="40"/>
      <c r="AJ405" s="40"/>
      <c r="AK405" s="40"/>
      <c r="AL405" s="40"/>
      <c r="AM405" s="41"/>
      <c r="AN405" s="36">
        <f>Y405*(IF(AND(AH405&gt;0,AI405&lt;0),AH405,0)+IF(AND(AJ405&lt;0,AK405&gt;0),AJ405,0)+IF(AND(AL405&gt;0,AM405&gt;0),AL405,0))</f>
        <v>0</v>
      </c>
      <c r="AO405" s="37">
        <f>Y405*(IF(AND(AH405&gt;0,AI405&lt;0),AI405,0)+IF(AND(AJ405&lt;0,AK405&gt;0),AK405,0)+IF(AND(AL405&gt;0,AM405&gt;0),AM405,0))</f>
        <v>0</v>
      </c>
      <c r="AQ405" s="40">
        <f>AU405*D405</f>
        <v>13118.647698343606</v>
      </c>
      <c r="AR405" s="40">
        <f>AV405*E405</f>
        <v>15359.765172358875</v>
      </c>
      <c r="AS405" s="40">
        <f>IF(AND(Y405&lt;&gt;0,AN405&lt;&gt;0),0,Q405)</f>
        <v>135.97804371720025</v>
      </c>
      <c r="AT405" s="41">
        <f t="shared" si="100"/>
        <v>28614.39091441968</v>
      </c>
      <c r="AU405" s="42">
        <f>S405+AN405</f>
        <v>165.53498672988778</v>
      </c>
      <c r="AV405" s="37">
        <f>T405+AO405</f>
        <v>343.23497591863406</v>
      </c>
      <c r="AW405" s="58">
        <f t="shared" ref="AW405:AW468" si="101">AQ405/AT405</f>
        <v>0.4584632864483833</v>
      </c>
      <c r="AX405" s="58">
        <f t="shared" ref="AX405:AX468" si="102">AR405/AT405</f>
        <v>0.5367846276475734</v>
      </c>
      <c r="AY405" s="59">
        <f t="shared" ref="AY405:AY468" si="103">AS405/AT405</f>
        <v>4.7520859040433633E-3</v>
      </c>
      <c r="AZ405" s="54">
        <f t="shared" si="95"/>
        <v>-3.631144360199734E-3</v>
      </c>
    </row>
    <row r="406" spans="3:52" x14ac:dyDescent="0.25">
      <c r="C406" s="35">
        <v>35257</v>
      </c>
      <c r="D406" s="36">
        <v>77.25</v>
      </c>
      <c r="E406" s="37">
        <v>44.5</v>
      </c>
      <c r="F406" s="38">
        <v>0</v>
      </c>
      <c r="G406" s="7">
        <v>0</v>
      </c>
      <c r="H406" s="38">
        <v>1</v>
      </c>
      <c r="I406" s="7">
        <v>1</v>
      </c>
      <c r="J406" s="36">
        <f t="shared" ref="J406:J469" si="104">D406*(1-$F$8/20000)</f>
        <v>77.211375000000004</v>
      </c>
      <c r="K406" s="37">
        <f t="shared" ref="K406:K469" si="105">E406*(1-$F$8/20000)</f>
        <v>44.47775</v>
      </c>
      <c r="L406" s="36">
        <f t="shared" ref="L406:L469" si="106">D406*(1+$F$8/20000)</f>
        <v>77.288624999999996</v>
      </c>
      <c r="M406" s="37">
        <f t="shared" ref="M406:M469" si="107">E406*(1+$F$8/20000)</f>
        <v>44.52225</v>
      </c>
      <c r="O406" s="39">
        <f t="shared" si="92"/>
        <v>12787.577724883831</v>
      </c>
      <c r="P406" s="40">
        <f t="shared" si="93"/>
        <v>15273.956428379215</v>
      </c>
      <c r="Q406" s="40">
        <f>S406*F406+T406*G406+AS405*(1+$G$9/252)</f>
        <v>135.98343967131601</v>
      </c>
      <c r="R406" s="41">
        <f t="shared" si="96"/>
        <v>28197.517592934364</v>
      </c>
      <c r="S406" s="36">
        <f>AU405*H405</f>
        <v>165.53498672988778</v>
      </c>
      <c r="T406" s="37">
        <f>AV405*I405</f>
        <v>343.23497591863406</v>
      </c>
      <c r="U406" s="57">
        <f t="shared" si="99"/>
        <v>0.45350012399985518</v>
      </c>
      <c r="V406" s="58">
        <f t="shared" si="97"/>
        <v>0.5416773436895207</v>
      </c>
      <c r="W406" s="59">
        <f t="shared" si="98"/>
        <v>4.8225323106240482E-3</v>
      </c>
      <c r="Y406" s="7">
        <f t="shared" si="94"/>
        <v>0</v>
      </c>
      <c r="Z406" s="40"/>
      <c r="AA406" s="40"/>
      <c r="AB406" s="40"/>
      <c r="AC406" s="40"/>
      <c r="AD406" s="40"/>
      <c r="AE406" s="40"/>
      <c r="AF406" s="40"/>
      <c r="AG406" s="41"/>
      <c r="AH406" s="40"/>
      <c r="AI406" s="40"/>
      <c r="AJ406" s="40"/>
      <c r="AK406" s="40"/>
      <c r="AL406" s="40"/>
      <c r="AM406" s="41"/>
      <c r="AN406" s="36">
        <f>Y406*(IF(AND(AH406&gt;0,AI406&lt;0),AH406,0)+IF(AND(AJ406&lt;0,AK406&gt;0),AJ406,0)+IF(AND(AL406&gt;0,AM406&gt;0),AL406,0))</f>
        <v>0</v>
      </c>
      <c r="AO406" s="37">
        <f>Y406*(IF(AND(AH406&gt;0,AI406&lt;0),AI406,0)+IF(AND(AJ406&lt;0,AK406&gt;0),AK406,0)+IF(AND(AL406&gt;0,AM406&gt;0),AM406,0))</f>
        <v>0</v>
      </c>
      <c r="AQ406" s="40">
        <f>AU406*D406</f>
        <v>12787.577724883831</v>
      </c>
      <c r="AR406" s="40">
        <f>AV406*E406</f>
        <v>15273.956428379215</v>
      </c>
      <c r="AS406" s="40">
        <f>IF(AND(Y406&lt;&gt;0,AN406&lt;&gt;0),0,Q406)</f>
        <v>135.98343967131601</v>
      </c>
      <c r="AT406" s="41">
        <f t="shared" si="100"/>
        <v>28197.517592934364</v>
      </c>
      <c r="AU406" s="42">
        <f>S406+AN406</f>
        <v>165.53498672988778</v>
      </c>
      <c r="AV406" s="37">
        <f>T406+AO406</f>
        <v>343.23497591863406</v>
      </c>
      <c r="AW406" s="58">
        <f t="shared" si="101"/>
        <v>0.45350012399985518</v>
      </c>
      <c r="AX406" s="58">
        <f t="shared" si="102"/>
        <v>0.5416773436895207</v>
      </c>
      <c r="AY406" s="59">
        <f t="shared" si="103"/>
        <v>4.8225323106240482E-3</v>
      </c>
      <c r="AZ406" s="54">
        <f t="shared" si="95"/>
        <v>-1.456865962068199E-2</v>
      </c>
    </row>
    <row r="407" spans="3:52" x14ac:dyDescent="0.25">
      <c r="C407" s="35">
        <v>35258</v>
      </c>
      <c r="D407" s="36">
        <v>76.88</v>
      </c>
      <c r="E407" s="37">
        <v>44.12</v>
      </c>
      <c r="F407" s="38">
        <v>0</v>
      </c>
      <c r="G407" s="7">
        <v>0</v>
      </c>
      <c r="H407" s="38">
        <v>1</v>
      </c>
      <c r="I407" s="7">
        <v>1</v>
      </c>
      <c r="J407" s="36">
        <f t="shared" si="104"/>
        <v>76.841560000000001</v>
      </c>
      <c r="K407" s="37">
        <f t="shared" si="105"/>
        <v>44.097940000000001</v>
      </c>
      <c r="L407" s="36">
        <f t="shared" si="106"/>
        <v>76.91843999999999</v>
      </c>
      <c r="M407" s="37">
        <f t="shared" si="107"/>
        <v>44.142059999999994</v>
      </c>
      <c r="O407" s="39">
        <f t="shared" ref="O407:O470" si="108">S407*D407</f>
        <v>12726.329779793772</v>
      </c>
      <c r="P407" s="40">
        <f t="shared" ref="P407:P470" si="109">T407*E407</f>
        <v>15143.527137530134</v>
      </c>
      <c r="Q407" s="40">
        <f>S407*F407+T407*G407+AS406*(1+$G$9/252)</f>
        <v>135.98883583955691</v>
      </c>
      <c r="R407" s="41">
        <f t="shared" si="96"/>
        <v>28005.845753163467</v>
      </c>
      <c r="S407" s="36">
        <f>AU406*H406</f>
        <v>165.53498672988778</v>
      </c>
      <c r="T407" s="37">
        <f>AV406*I406</f>
        <v>343.23497591863406</v>
      </c>
      <c r="U407" s="57">
        <f t="shared" si="99"/>
        <v>0.45441690609740787</v>
      </c>
      <c r="V407" s="58">
        <f t="shared" si="97"/>
        <v>0.54072736352979311</v>
      </c>
      <c r="W407" s="59">
        <f t="shared" si="98"/>
        <v>4.8557303727988993E-3</v>
      </c>
      <c r="Y407" s="7">
        <f t="shared" ref="Y407:Y470" si="110">IF(AND(ABS(U407-0.5)&gt;$G$5,ABS(V407-0.5)&gt;$G$5),1,0)*IF(AND(OR(AH407&lt;=0,AI407&gt;=0),OR(AJ407&gt;=0,AK407&lt;=0),OR(AL407&lt;=0,AM407&lt;=0)),0,1)</f>
        <v>0</v>
      </c>
      <c r="Z407" s="40"/>
      <c r="AA407" s="40"/>
      <c r="AB407" s="40"/>
      <c r="AC407" s="40"/>
      <c r="AD407" s="40"/>
      <c r="AE407" s="40"/>
      <c r="AF407" s="40"/>
      <c r="AG407" s="41"/>
      <c r="AH407" s="40"/>
      <c r="AI407" s="40"/>
      <c r="AJ407" s="40"/>
      <c r="AK407" s="40"/>
      <c r="AL407" s="40"/>
      <c r="AM407" s="41"/>
      <c r="AN407" s="36">
        <f>Y407*(IF(AND(AH407&gt;0,AI407&lt;0),AH407,0)+IF(AND(AJ407&lt;0,AK407&gt;0),AJ407,0)+IF(AND(AL407&gt;0,AM407&gt;0),AL407,0))</f>
        <v>0</v>
      </c>
      <c r="AO407" s="37">
        <f>Y407*(IF(AND(AH407&gt;0,AI407&lt;0),AI407,0)+IF(AND(AJ407&lt;0,AK407&gt;0),AK407,0)+IF(AND(AL407&gt;0,AM407&gt;0),AM407,0))</f>
        <v>0</v>
      </c>
      <c r="AQ407" s="40">
        <f>AU407*D407</f>
        <v>12726.329779793772</v>
      </c>
      <c r="AR407" s="40">
        <f>AV407*E407</f>
        <v>15143.527137530134</v>
      </c>
      <c r="AS407" s="40">
        <f>IF(AND(Y407&lt;&gt;0,AN407&lt;&gt;0),0,Q407)</f>
        <v>135.98883583955691</v>
      </c>
      <c r="AT407" s="41">
        <f t="shared" si="100"/>
        <v>28005.845753163467</v>
      </c>
      <c r="AU407" s="42">
        <f>S407+AN407</f>
        <v>165.53498672988778</v>
      </c>
      <c r="AV407" s="37">
        <f>T407+AO407</f>
        <v>343.23497591863406</v>
      </c>
      <c r="AW407" s="58">
        <f t="shared" si="101"/>
        <v>0.45441690609740787</v>
      </c>
      <c r="AX407" s="58">
        <f t="shared" si="102"/>
        <v>0.54072736352979311</v>
      </c>
      <c r="AY407" s="59">
        <f t="shared" si="103"/>
        <v>4.8557303727988993E-3</v>
      </c>
      <c r="AZ407" s="54">
        <f t="shared" ref="AZ407:AZ470" si="111">AT407/AT406-1</f>
        <v>-6.7974721228271084E-3</v>
      </c>
    </row>
    <row r="408" spans="3:52" x14ac:dyDescent="0.25">
      <c r="C408" s="35">
        <v>35261</v>
      </c>
      <c r="D408" s="36">
        <v>76.38</v>
      </c>
      <c r="E408" s="37">
        <v>42.75</v>
      </c>
      <c r="F408" s="38">
        <v>0</v>
      </c>
      <c r="G408" s="7">
        <v>0</v>
      </c>
      <c r="H408" s="38">
        <v>1</v>
      </c>
      <c r="I408" s="7">
        <v>1</v>
      </c>
      <c r="J408" s="36">
        <f t="shared" si="104"/>
        <v>76.341809999999995</v>
      </c>
      <c r="K408" s="37">
        <f t="shared" si="105"/>
        <v>42.728625000000001</v>
      </c>
      <c r="L408" s="36">
        <f t="shared" si="106"/>
        <v>76.418189999999996</v>
      </c>
      <c r="M408" s="37">
        <f t="shared" si="107"/>
        <v>42.771374999999999</v>
      </c>
      <c r="O408" s="39">
        <f t="shared" si="108"/>
        <v>12643.562286428827</v>
      </c>
      <c r="P408" s="40">
        <f t="shared" si="109"/>
        <v>14673.295220521606</v>
      </c>
      <c r="Q408" s="40">
        <f>S408*F408+T408*G408+AS407*(1+$G$9/252)</f>
        <v>135.9942322219315</v>
      </c>
      <c r="R408" s="41">
        <f t="shared" si="96"/>
        <v>27452.851739172365</v>
      </c>
      <c r="S408" s="36">
        <f>AU407*H407</f>
        <v>165.53498672988778</v>
      </c>
      <c r="T408" s="37">
        <f>AV407*I407</f>
        <v>343.23497591863406</v>
      </c>
      <c r="U408" s="57">
        <f t="shared" si="99"/>
        <v>0.46055551556371749</v>
      </c>
      <c r="V408" s="58">
        <f t="shared" si="97"/>
        <v>0.53449074653269402</v>
      </c>
      <c r="W408" s="59">
        <f t="shared" si="98"/>
        <v>4.9537379035884226E-3</v>
      </c>
      <c r="Y408" s="7">
        <f t="shared" si="110"/>
        <v>0</v>
      </c>
      <c r="Z408" s="40"/>
      <c r="AA408" s="40"/>
      <c r="AB408" s="40"/>
      <c r="AC408" s="40"/>
      <c r="AD408" s="40"/>
      <c r="AE408" s="40"/>
      <c r="AF408" s="40"/>
      <c r="AG408" s="41"/>
      <c r="AH408" s="40"/>
      <c r="AI408" s="40"/>
      <c r="AJ408" s="40"/>
      <c r="AK408" s="40"/>
      <c r="AL408" s="40"/>
      <c r="AM408" s="41"/>
      <c r="AN408" s="36">
        <f>Y408*(IF(AND(AH408&gt;0,AI408&lt;0),AH408,0)+IF(AND(AJ408&lt;0,AK408&gt;0),AJ408,0)+IF(AND(AL408&gt;0,AM408&gt;0),AL408,0))</f>
        <v>0</v>
      </c>
      <c r="AO408" s="37">
        <f>Y408*(IF(AND(AH408&gt;0,AI408&lt;0),AI408,0)+IF(AND(AJ408&lt;0,AK408&gt;0),AK408,0)+IF(AND(AL408&gt;0,AM408&gt;0),AM408,0))</f>
        <v>0</v>
      </c>
      <c r="AQ408" s="40">
        <f>AU408*D408</f>
        <v>12643.562286428827</v>
      </c>
      <c r="AR408" s="40">
        <f>AV408*E408</f>
        <v>14673.295220521606</v>
      </c>
      <c r="AS408" s="40">
        <f>IF(AND(Y408&lt;&gt;0,AN408&lt;&gt;0),0,Q408)</f>
        <v>135.9942322219315</v>
      </c>
      <c r="AT408" s="41">
        <f t="shared" si="100"/>
        <v>27452.851739172365</v>
      </c>
      <c r="AU408" s="42">
        <f>S408+AN408</f>
        <v>165.53498672988778</v>
      </c>
      <c r="AV408" s="37">
        <f>T408+AO408</f>
        <v>343.23497591863406</v>
      </c>
      <c r="AW408" s="58">
        <f t="shared" si="101"/>
        <v>0.46055551556371749</v>
      </c>
      <c r="AX408" s="58">
        <f t="shared" si="102"/>
        <v>0.53449074653269402</v>
      </c>
      <c r="AY408" s="59">
        <f t="shared" si="103"/>
        <v>4.9537379035884226E-3</v>
      </c>
      <c r="AZ408" s="54">
        <f t="shared" si="111"/>
        <v>-1.9745663775522226E-2</v>
      </c>
    </row>
    <row r="409" spans="3:52" x14ac:dyDescent="0.25">
      <c r="C409" s="35">
        <v>35262</v>
      </c>
      <c r="D409" s="36">
        <v>74.75</v>
      </c>
      <c r="E409" s="37">
        <v>43.25</v>
      </c>
      <c r="F409" s="38">
        <v>0</v>
      </c>
      <c r="G409" s="7">
        <v>0</v>
      </c>
      <c r="H409" s="38">
        <v>1</v>
      </c>
      <c r="I409" s="7">
        <v>1</v>
      </c>
      <c r="J409" s="36">
        <f t="shared" si="104"/>
        <v>74.712625000000003</v>
      </c>
      <c r="K409" s="37">
        <f t="shared" si="105"/>
        <v>43.228375</v>
      </c>
      <c r="L409" s="36">
        <f t="shared" si="106"/>
        <v>74.787374999999997</v>
      </c>
      <c r="M409" s="37">
        <f t="shared" si="107"/>
        <v>43.271625</v>
      </c>
      <c r="O409" s="39">
        <f t="shared" si="108"/>
        <v>12373.740258059112</v>
      </c>
      <c r="P409" s="40">
        <f t="shared" si="109"/>
        <v>14844.912708480922</v>
      </c>
      <c r="Q409" s="40">
        <f>S409*F409+T409*G409+AS408*(1+$G$9/252)</f>
        <v>135.99962881844823</v>
      </c>
      <c r="R409" s="41">
        <f t="shared" si="96"/>
        <v>27354.652595358482</v>
      </c>
      <c r="S409" s="36">
        <f>AU408*H408</f>
        <v>165.53498672988778</v>
      </c>
      <c r="T409" s="37">
        <f>AV408*I408</f>
        <v>343.23497591863406</v>
      </c>
      <c r="U409" s="57">
        <f t="shared" si="99"/>
        <v>0.45234499743413592</v>
      </c>
      <c r="V409" s="58">
        <f t="shared" si="97"/>
        <v>0.54268328419567635</v>
      </c>
      <c r="W409" s="59">
        <f t="shared" si="98"/>
        <v>4.9717183701877667E-3</v>
      </c>
      <c r="Y409" s="7">
        <f t="shared" si="110"/>
        <v>0</v>
      </c>
      <c r="Z409" s="40"/>
      <c r="AA409" s="40"/>
      <c r="AB409" s="40"/>
      <c r="AC409" s="40"/>
      <c r="AD409" s="40"/>
      <c r="AE409" s="40"/>
      <c r="AF409" s="40"/>
      <c r="AG409" s="41"/>
      <c r="AH409" s="40"/>
      <c r="AI409" s="40"/>
      <c r="AJ409" s="40"/>
      <c r="AK409" s="40"/>
      <c r="AL409" s="40"/>
      <c r="AM409" s="41"/>
      <c r="AN409" s="36">
        <f>Y409*(IF(AND(AH409&gt;0,AI409&lt;0),AH409,0)+IF(AND(AJ409&lt;0,AK409&gt;0),AJ409,0)+IF(AND(AL409&gt;0,AM409&gt;0),AL409,0))</f>
        <v>0</v>
      </c>
      <c r="AO409" s="37">
        <f>Y409*(IF(AND(AH409&gt;0,AI409&lt;0),AI409,0)+IF(AND(AJ409&lt;0,AK409&gt;0),AK409,0)+IF(AND(AL409&gt;0,AM409&gt;0),AM409,0))</f>
        <v>0</v>
      </c>
      <c r="AQ409" s="40">
        <f>AU409*D409</f>
        <v>12373.740258059112</v>
      </c>
      <c r="AR409" s="40">
        <f>AV409*E409</f>
        <v>14844.912708480922</v>
      </c>
      <c r="AS409" s="40">
        <f>IF(AND(Y409&lt;&gt;0,AN409&lt;&gt;0),0,Q409)</f>
        <v>135.99962881844823</v>
      </c>
      <c r="AT409" s="41">
        <f t="shared" si="100"/>
        <v>27354.652595358482</v>
      </c>
      <c r="AU409" s="42">
        <f>S409+AN409</f>
        <v>165.53498672988778</v>
      </c>
      <c r="AV409" s="37">
        <f>T409+AO409</f>
        <v>343.23497591863406</v>
      </c>
      <c r="AW409" s="58">
        <f t="shared" si="101"/>
        <v>0.45234499743413592</v>
      </c>
      <c r="AX409" s="58">
        <f t="shared" si="102"/>
        <v>0.54268328419567635</v>
      </c>
      <c r="AY409" s="59">
        <f t="shared" si="103"/>
        <v>4.9717183701877667E-3</v>
      </c>
      <c r="AZ409" s="54">
        <f t="shared" si="111"/>
        <v>-3.5770106780478317E-3</v>
      </c>
    </row>
    <row r="410" spans="3:52" x14ac:dyDescent="0.25">
      <c r="C410" s="35">
        <v>35263</v>
      </c>
      <c r="D410" s="36">
        <v>75.5</v>
      </c>
      <c r="E410" s="37">
        <v>44.25</v>
      </c>
      <c r="F410" s="38">
        <v>0</v>
      </c>
      <c r="G410" s="7">
        <v>0</v>
      </c>
      <c r="H410" s="38">
        <v>1</v>
      </c>
      <c r="I410" s="7">
        <v>1</v>
      </c>
      <c r="J410" s="36">
        <f t="shared" si="104"/>
        <v>75.462249999999997</v>
      </c>
      <c r="K410" s="37">
        <f t="shared" si="105"/>
        <v>44.227875000000004</v>
      </c>
      <c r="L410" s="36">
        <f t="shared" si="106"/>
        <v>75.537750000000003</v>
      </c>
      <c r="M410" s="37">
        <f t="shared" si="107"/>
        <v>44.272124999999996</v>
      </c>
      <c r="O410" s="39">
        <f t="shared" si="108"/>
        <v>12497.891498106526</v>
      </c>
      <c r="P410" s="40">
        <f t="shared" si="109"/>
        <v>15188.147684399557</v>
      </c>
      <c r="Q410" s="40">
        <f>S410*F410+T410*G410+AS409*(1+$G$9/252)</f>
        <v>136.00502562911561</v>
      </c>
      <c r="R410" s="41">
        <f t="shared" si="96"/>
        <v>27822.044208135198</v>
      </c>
      <c r="S410" s="36">
        <f>AU409*H409</f>
        <v>165.53498672988778</v>
      </c>
      <c r="T410" s="37">
        <f>AV409*I409</f>
        <v>343.23497591863406</v>
      </c>
      <c r="U410" s="57">
        <f t="shared" si="99"/>
        <v>0.44920823950283739</v>
      </c>
      <c r="V410" s="58">
        <f t="shared" si="97"/>
        <v>0.54590336967254638</v>
      </c>
      <c r="W410" s="59">
        <f t="shared" si="98"/>
        <v>4.8883908246162436E-3</v>
      </c>
      <c r="Y410" s="7">
        <f t="shared" si="110"/>
        <v>0</v>
      </c>
      <c r="Z410" s="40"/>
      <c r="AA410" s="40"/>
      <c r="AB410" s="40"/>
      <c r="AC410" s="40"/>
      <c r="AD410" s="40"/>
      <c r="AE410" s="40"/>
      <c r="AF410" s="40"/>
      <c r="AG410" s="41"/>
      <c r="AH410" s="40"/>
      <c r="AI410" s="40"/>
      <c r="AJ410" s="40"/>
      <c r="AK410" s="40"/>
      <c r="AL410" s="40"/>
      <c r="AM410" s="41"/>
      <c r="AN410" s="36">
        <f>Y410*(IF(AND(AH410&gt;0,AI410&lt;0),AH410,0)+IF(AND(AJ410&lt;0,AK410&gt;0),AJ410,0)+IF(AND(AL410&gt;0,AM410&gt;0),AL410,0))</f>
        <v>0</v>
      </c>
      <c r="AO410" s="37">
        <f>Y410*(IF(AND(AH410&gt;0,AI410&lt;0),AI410,0)+IF(AND(AJ410&lt;0,AK410&gt;0),AK410,0)+IF(AND(AL410&gt;0,AM410&gt;0),AM410,0))</f>
        <v>0</v>
      </c>
      <c r="AQ410" s="40">
        <f>AU410*D410</f>
        <v>12497.891498106526</v>
      </c>
      <c r="AR410" s="40">
        <f>AV410*E410</f>
        <v>15188.147684399557</v>
      </c>
      <c r="AS410" s="40">
        <f>IF(AND(Y410&lt;&gt;0,AN410&lt;&gt;0),0,Q410)</f>
        <v>136.00502562911561</v>
      </c>
      <c r="AT410" s="41">
        <f t="shared" si="100"/>
        <v>27822.044208135198</v>
      </c>
      <c r="AU410" s="42">
        <f>S410+AN410</f>
        <v>165.53498672988778</v>
      </c>
      <c r="AV410" s="37">
        <f>T410+AO410</f>
        <v>343.23497591863406</v>
      </c>
      <c r="AW410" s="58">
        <f t="shared" si="101"/>
        <v>0.44920823950283739</v>
      </c>
      <c r="AX410" s="58">
        <f t="shared" si="102"/>
        <v>0.54590336967254638</v>
      </c>
      <c r="AY410" s="59">
        <f t="shared" si="103"/>
        <v>4.8883908246162436E-3</v>
      </c>
      <c r="AZ410" s="54">
        <f t="shared" si="111"/>
        <v>1.7086366246011897E-2</v>
      </c>
    </row>
    <row r="411" spans="3:52" x14ac:dyDescent="0.25">
      <c r="C411" s="35">
        <v>35264</v>
      </c>
      <c r="D411" s="36">
        <v>79.75</v>
      </c>
      <c r="E411" s="37">
        <v>45.38</v>
      </c>
      <c r="F411" s="38">
        <v>0</v>
      </c>
      <c r="G411" s="7">
        <v>0</v>
      </c>
      <c r="H411" s="38">
        <v>1</v>
      </c>
      <c r="I411" s="7">
        <v>1</v>
      </c>
      <c r="J411" s="36">
        <f t="shared" si="104"/>
        <v>79.710125000000005</v>
      </c>
      <c r="K411" s="37">
        <f t="shared" si="105"/>
        <v>45.357310000000005</v>
      </c>
      <c r="L411" s="36">
        <f t="shared" si="106"/>
        <v>79.789874999999995</v>
      </c>
      <c r="M411" s="37">
        <f t="shared" si="107"/>
        <v>45.40269</v>
      </c>
      <c r="O411" s="39">
        <f t="shared" si="108"/>
        <v>13201.415191708551</v>
      </c>
      <c r="P411" s="40">
        <f t="shared" si="109"/>
        <v>15576.003207187614</v>
      </c>
      <c r="Q411" s="40">
        <f>S411*F411+T411*G411+AS410*(1+$G$9/252)</f>
        <v>136.01042265394216</v>
      </c>
      <c r="R411" s="41">
        <f t="shared" si="96"/>
        <v>28913.428821550107</v>
      </c>
      <c r="S411" s="36">
        <f>AU410*H410</f>
        <v>165.53498672988778</v>
      </c>
      <c r="T411" s="37">
        <f>AV410*I410</f>
        <v>343.23497591863406</v>
      </c>
      <c r="U411" s="57">
        <f t="shared" si="99"/>
        <v>0.45658421466322641</v>
      </c>
      <c r="V411" s="58">
        <f t="shared" si="97"/>
        <v>0.53871172814959667</v>
      </c>
      <c r="W411" s="59">
        <f t="shared" si="98"/>
        <v>4.7040571871769573E-3</v>
      </c>
      <c r="Y411" s="7">
        <f t="shared" si="110"/>
        <v>0</v>
      </c>
      <c r="Z411" s="40"/>
      <c r="AA411" s="40"/>
      <c r="AB411" s="40"/>
      <c r="AC411" s="40"/>
      <c r="AD411" s="40"/>
      <c r="AE411" s="40"/>
      <c r="AF411" s="40"/>
      <c r="AG411" s="41"/>
      <c r="AH411" s="40"/>
      <c r="AI411" s="40"/>
      <c r="AJ411" s="40"/>
      <c r="AK411" s="40"/>
      <c r="AL411" s="40"/>
      <c r="AM411" s="41"/>
      <c r="AN411" s="36">
        <f>Y411*(IF(AND(AH411&gt;0,AI411&lt;0),AH411,0)+IF(AND(AJ411&lt;0,AK411&gt;0),AJ411,0)+IF(AND(AL411&gt;0,AM411&gt;0),AL411,0))</f>
        <v>0</v>
      </c>
      <c r="AO411" s="37">
        <f>Y411*(IF(AND(AH411&gt;0,AI411&lt;0),AI411,0)+IF(AND(AJ411&lt;0,AK411&gt;0),AK411,0)+IF(AND(AL411&gt;0,AM411&gt;0),AM411,0))</f>
        <v>0</v>
      </c>
      <c r="AQ411" s="40">
        <f>AU411*D411</f>
        <v>13201.415191708551</v>
      </c>
      <c r="AR411" s="40">
        <f>AV411*E411</f>
        <v>15576.003207187614</v>
      </c>
      <c r="AS411" s="40">
        <f>IF(AND(Y411&lt;&gt;0,AN411&lt;&gt;0),0,Q411)</f>
        <v>136.01042265394216</v>
      </c>
      <c r="AT411" s="41">
        <f t="shared" si="100"/>
        <v>28913.428821550107</v>
      </c>
      <c r="AU411" s="42">
        <f>S411+AN411</f>
        <v>165.53498672988778</v>
      </c>
      <c r="AV411" s="37">
        <f>T411+AO411</f>
        <v>343.23497591863406</v>
      </c>
      <c r="AW411" s="58">
        <f t="shared" si="101"/>
        <v>0.45658421466322641</v>
      </c>
      <c r="AX411" s="58">
        <f t="shared" si="102"/>
        <v>0.53871172814959667</v>
      </c>
      <c r="AY411" s="59">
        <f t="shared" si="103"/>
        <v>4.7040571871769573E-3</v>
      </c>
      <c r="AZ411" s="54">
        <f t="shared" si="111"/>
        <v>3.9227333737604564E-2</v>
      </c>
    </row>
    <row r="412" spans="3:52" x14ac:dyDescent="0.25">
      <c r="C412" s="35">
        <v>35265</v>
      </c>
      <c r="D412" s="36">
        <v>77.88</v>
      </c>
      <c r="E412" s="37">
        <v>45.38</v>
      </c>
      <c r="F412" s="38">
        <v>0</v>
      </c>
      <c r="G412" s="7">
        <v>0</v>
      </c>
      <c r="H412" s="38">
        <v>1</v>
      </c>
      <c r="I412" s="7">
        <v>1</v>
      </c>
      <c r="J412" s="36">
        <f t="shared" si="104"/>
        <v>77.841059999999999</v>
      </c>
      <c r="K412" s="37">
        <f t="shared" si="105"/>
        <v>45.357310000000005</v>
      </c>
      <c r="L412" s="36">
        <f t="shared" si="106"/>
        <v>77.918939999999992</v>
      </c>
      <c r="M412" s="37">
        <f t="shared" si="107"/>
        <v>45.40269</v>
      </c>
      <c r="O412" s="39">
        <f t="shared" si="108"/>
        <v>12891.864766523659</v>
      </c>
      <c r="P412" s="40">
        <f t="shared" si="109"/>
        <v>15576.003207187614</v>
      </c>
      <c r="Q412" s="40">
        <f>S412*F412+T412*G412+AS411*(1+$G$9/252)</f>
        <v>136.01581989293635</v>
      </c>
      <c r="R412" s="41">
        <f t="shared" ref="R412:R475" si="112">SUM(O412:Q412)</f>
        <v>28603.883793604207</v>
      </c>
      <c r="S412" s="36">
        <f>AU411*H411</f>
        <v>165.53498672988778</v>
      </c>
      <c r="T412" s="37">
        <f>AV411*I411</f>
        <v>343.23497591863406</v>
      </c>
      <c r="U412" s="57">
        <f t="shared" si="99"/>
        <v>0.45070329817960814</v>
      </c>
      <c r="V412" s="58">
        <f t="shared" ref="V412:V475" si="113">P412/R412</f>
        <v>0.5445415496573367</v>
      </c>
      <c r="W412" s="59">
        <f t="shared" ref="W412:W475" si="114">Q412/R412</f>
        <v>4.7551521630551903E-3</v>
      </c>
      <c r="Y412" s="7">
        <f t="shared" si="110"/>
        <v>0</v>
      </c>
      <c r="Z412" s="40"/>
      <c r="AA412" s="40"/>
      <c r="AB412" s="40"/>
      <c r="AC412" s="40"/>
      <c r="AD412" s="40"/>
      <c r="AE412" s="40"/>
      <c r="AF412" s="40"/>
      <c r="AG412" s="41"/>
      <c r="AH412" s="40"/>
      <c r="AI412" s="40"/>
      <c r="AJ412" s="40"/>
      <c r="AK412" s="40"/>
      <c r="AL412" s="40"/>
      <c r="AM412" s="41"/>
      <c r="AN412" s="36">
        <f>Y412*(IF(AND(AH412&gt;0,AI412&lt;0),AH412,0)+IF(AND(AJ412&lt;0,AK412&gt;0),AJ412,0)+IF(AND(AL412&gt;0,AM412&gt;0),AL412,0))</f>
        <v>0</v>
      </c>
      <c r="AO412" s="37">
        <f>Y412*(IF(AND(AH412&gt;0,AI412&lt;0),AI412,0)+IF(AND(AJ412&lt;0,AK412&gt;0),AK412,0)+IF(AND(AL412&gt;0,AM412&gt;0),AM412,0))</f>
        <v>0</v>
      </c>
      <c r="AQ412" s="40">
        <f>AU412*D412</f>
        <v>12891.864766523659</v>
      </c>
      <c r="AR412" s="40">
        <f>AV412*E412</f>
        <v>15576.003207187614</v>
      </c>
      <c r="AS412" s="40">
        <f>IF(AND(Y412&lt;&gt;0,AN412&lt;&gt;0),0,Q412)</f>
        <v>136.01581989293635</v>
      </c>
      <c r="AT412" s="41">
        <f t="shared" si="100"/>
        <v>28603.883793604207</v>
      </c>
      <c r="AU412" s="42">
        <f>S412+AN412</f>
        <v>165.53498672988778</v>
      </c>
      <c r="AV412" s="37">
        <f>T412+AO412</f>
        <v>343.23497591863406</v>
      </c>
      <c r="AW412" s="58">
        <f t="shared" si="101"/>
        <v>0.45070329817960814</v>
      </c>
      <c r="AX412" s="58">
        <f t="shared" si="102"/>
        <v>0.5445415496573367</v>
      </c>
      <c r="AY412" s="59">
        <f t="shared" si="103"/>
        <v>4.7551521630551903E-3</v>
      </c>
      <c r="AZ412" s="54">
        <f t="shared" si="111"/>
        <v>-1.0705925950753592E-2</v>
      </c>
    </row>
    <row r="413" spans="3:52" x14ac:dyDescent="0.25">
      <c r="C413" s="35">
        <v>35268</v>
      </c>
      <c r="D413" s="36">
        <v>77</v>
      </c>
      <c r="E413" s="37">
        <v>45.38</v>
      </c>
      <c r="F413" s="38">
        <v>0</v>
      </c>
      <c r="G413" s="7">
        <v>0</v>
      </c>
      <c r="H413" s="38">
        <v>1</v>
      </c>
      <c r="I413" s="7">
        <v>1</v>
      </c>
      <c r="J413" s="36">
        <f t="shared" si="104"/>
        <v>76.961500000000001</v>
      </c>
      <c r="K413" s="37">
        <f t="shared" si="105"/>
        <v>45.357310000000005</v>
      </c>
      <c r="L413" s="36">
        <f t="shared" si="106"/>
        <v>77.038499999999999</v>
      </c>
      <c r="M413" s="37">
        <f t="shared" si="107"/>
        <v>45.40269</v>
      </c>
      <c r="O413" s="39">
        <f t="shared" si="108"/>
        <v>12746.19397820136</v>
      </c>
      <c r="P413" s="40">
        <f t="shared" si="109"/>
        <v>15576.003207187614</v>
      </c>
      <c r="Q413" s="40">
        <f>S413*F413+T413*G413+AS412*(1+$G$9/252)</f>
        <v>136.02121734610668</v>
      </c>
      <c r="R413" s="41">
        <f t="shared" si="112"/>
        <v>28458.218402735081</v>
      </c>
      <c r="S413" s="36">
        <f>AU412*H412</f>
        <v>165.53498672988778</v>
      </c>
      <c r="T413" s="37">
        <f>AV412*I412</f>
        <v>343.23497591863406</v>
      </c>
      <c r="U413" s="57">
        <f t="shared" ref="U413:U476" si="115">O413/R413</f>
        <v>0.44789149474572659</v>
      </c>
      <c r="V413" s="58">
        <f t="shared" si="113"/>
        <v>0.54732882384832027</v>
      </c>
      <c r="W413" s="59">
        <f t="shared" si="114"/>
        <v>4.7796814059531522E-3</v>
      </c>
      <c r="Y413" s="7">
        <f t="shared" si="110"/>
        <v>0</v>
      </c>
      <c r="Z413" s="40"/>
      <c r="AA413" s="40"/>
      <c r="AB413" s="40"/>
      <c r="AC413" s="40"/>
      <c r="AD413" s="40"/>
      <c r="AE413" s="40"/>
      <c r="AF413" s="40"/>
      <c r="AG413" s="41"/>
      <c r="AH413" s="40"/>
      <c r="AI413" s="40"/>
      <c r="AJ413" s="40"/>
      <c r="AK413" s="40"/>
      <c r="AL413" s="40"/>
      <c r="AM413" s="41"/>
      <c r="AN413" s="36">
        <f>Y413*(IF(AND(AH413&gt;0,AI413&lt;0),AH413,0)+IF(AND(AJ413&lt;0,AK413&gt;0),AJ413,0)+IF(AND(AL413&gt;0,AM413&gt;0),AL413,0))</f>
        <v>0</v>
      </c>
      <c r="AO413" s="37">
        <f>Y413*(IF(AND(AH413&gt;0,AI413&lt;0),AI413,0)+IF(AND(AJ413&lt;0,AK413&gt;0),AK413,0)+IF(AND(AL413&gt;0,AM413&gt;0),AM413,0))</f>
        <v>0</v>
      </c>
      <c r="AQ413" s="40">
        <f>AU413*D413</f>
        <v>12746.19397820136</v>
      </c>
      <c r="AR413" s="40">
        <f>AV413*E413</f>
        <v>15576.003207187614</v>
      </c>
      <c r="AS413" s="40">
        <f>IF(AND(Y413&lt;&gt;0,AN413&lt;&gt;0),0,Q413)</f>
        <v>136.02121734610668</v>
      </c>
      <c r="AT413" s="41">
        <f t="shared" ref="AT413:AT476" si="116">SUM(AQ413:AS413)</f>
        <v>28458.218402735081</v>
      </c>
      <c r="AU413" s="42">
        <f>S413+AN413</f>
        <v>165.53498672988778</v>
      </c>
      <c r="AV413" s="37">
        <f>T413+AO413</f>
        <v>343.23497591863406</v>
      </c>
      <c r="AW413" s="58">
        <f t="shared" si="101"/>
        <v>0.44789149474572659</v>
      </c>
      <c r="AX413" s="58">
        <f t="shared" si="102"/>
        <v>0.54732882384832027</v>
      </c>
      <c r="AY413" s="59">
        <f t="shared" si="103"/>
        <v>4.7796814059531522E-3</v>
      </c>
      <c r="AZ413" s="54">
        <f t="shared" si="111"/>
        <v>-5.0925039382831994E-3</v>
      </c>
    </row>
    <row r="414" spans="3:52" x14ac:dyDescent="0.25">
      <c r="C414" s="35">
        <v>35269</v>
      </c>
      <c r="D414" s="36">
        <v>77.12</v>
      </c>
      <c r="E414" s="37">
        <v>45</v>
      </c>
      <c r="F414" s="38">
        <v>0</v>
      </c>
      <c r="G414" s="7">
        <v>0</v>
      </c>
      <c r="H414" s="38">
        <v>1</v>
      </c>
      <c r="I414" s="7">
        <v>1</v>
      </c>
      <c r="J414" s="36">
        <f t="shared" si="104"/>
        <v>77.081440000000015</v>
      </c>
      <c r="K414" s="37">
        <f t="shared" si="105"/>
        <v>44.977499999999999</v>
      </c>
      <c r="L414" s="36">
        <f t="shared" si="106"/>
        <v>77.158559999999994</v>
      </c>
      <c r="M414" s="37">
        <f t="shared" si="107"/>
        <v>45.022500000000001</v>
      </c>
      <c r="O414" s="39">
        <f t="shared" si="108"/>
        <v>12766.058176608945</v>
      </c>
      <c r="P414" s="40">
        <f t="shared" si="109"/>
        <v>15445.573916338533</v>
      </c>
      <c r="Q414" s="40">
        <f>S414*F414+T414*G414+AS413*(1+$G$9/252)</f>
        <v>136.02661501346168</v>
      </c>
      <c r="R414" s="41">
        <f t="shared" si="112"/>
        <v>28347.658707960942</v>
      </c>
      <c r="S414" s="36">
        <f>AU413*H413</f>
        <v>165.53498672988778</v>
      </c>
      <c r="T414" s="37">
        <f>AV413*I413</f>
        <v>343.23497591863406</v>
      </c>
      <c r="U414" s="57">
        <f t="shared" si="115"/>
        <v>0.45033906708577037</v>
      </c>
      <c r="V414" s="58">
        <f t="shared" si="113"/>
        <v>0.54486241969608995</v>
      </c>
      <c r="W414" s="59">
        <f t="shared" si="114"/>
        <v>4.7985132181396339E-3</v>
      </c>
      <c r="Y414" s="7">
        <f t="shared" si="110"/>
        <v>0</v>
      </c>
      <c r="Z414" s="40"/>
      <c r="AA414" s="40"/>
      <c r="AB414" s="40"/>
      <c r="AC414" s="40"/>
      <c r="AD414" s="40"/>
      <c r="AE414" s="40"/>
      <c r="AF414" s="40"/>
      <c r="AG414" s="41"/>
      <c r="AH414" s="40"/>
      <c r="AI414" s="40"/>
      <c r="AJ414" s="40"/>
      <c r="AK414" s="40"/>
      <c r="AL414" s="40"/>
      <c r="AM414" s="41"/>
      <c r="AN414" s="36">
        <f>Y414*(IF(AND(AH414&gt;0,AI414&lt;0),AH414,0)+IF(AND(AJ414&lt;0,AK414&gt;0),AJ414,0)+IF(AND(AL414&gt;0,AM414&gt;0),AL414,0))</f>
        <v>0</v>
      </c>
      <c r="AO414" s="37">
        <f>Y414*(IF(AND(AH414&gt;0,AI414&lt;0),AI414,0)+IF(AND(AJ414&lt;0,AK414&gt;0),AK414,0)+IF(AND(AL414&gt;0,AM414&gt;0),AM414,0))</f>
        <v>0</v>
      </c>
      <c r="AQ414" s="40">
        <f>AU414*D414</f>
        <v>12766.058176608945</v>
      </c>
      <c r="AR414" s="40">
        <f>AV414*E414</f>
        <v>15445.573916338533</v>
      </c>
      <c r="AS414" s="40">
        <f>IF(AND(Y414&lt;&gt;0,AN414&lt;&gt;0),0,Q414)</f>
        <v>136.02661501346168</v>
      </c>
      <c r="AT414" s="41">
        <f t="shared" si="116"/>
        <v>28347.658707960942</v>
      </c>
      <c r="AU414" s="42">
        <f>S414+AN414</f>
        <v>165.53498672988778</v>
      </c>
      <c r="AV414" s="37">
        <f>T414+AO414</f>
        <v>343.23497591863406</v>
      </c>
      <c r="AW414" s="58">
        <f t="shared" si="101"/>
        <v>0.45033906708577037</v>
      </c>
      <c r="AX414" s="58">
        <f t="shared" si="102"/>
        <v>0.54486241969608995</v>
      </c>
      <c r="AY414" s="59">
        <f t="shared" si="103"/>
        <v>4.7985132181396339E-3</v>
      </c>
      <c r="AZ414" s="54">
        <f t="shared" si="111"/>
        <v>-3.8849830024325627E-3</v>
      </c>
    </row>
    <row r="415" spans="3:52" x14ac:dyDescent="0.25">
      <c r="C415" s="35">
        <v>35270</v>
      </c>
      <c r="D415" s="36">
        <v>76.88</v>
      </c>
      <c r="E415" s="37">
        <v>45.38</v>
      </c>
      <c r="F415" s="38">
        <v>0</v>
      </c>
      <c r="G415" s="7">
        <v>0</v>
      </c>
      <c r="H415" s="38">
        <v>1</v>
      </c>
      <c r="I415" s="7">
        <v>1</v>
      </c>
      <c r="J415" s="36">
        <f t="shared" si="104"/>
        <v>76.841560000000001</v>
      </c>
      <c r="K415" s="37">
        <f t="shared" si="105"/>
        <v>45.357310000000005</v>
      </c>
      <c r="L415" s="36">
        <f t="shared" si="106"/>
        <v>76.91843999999999</v>
      </c>
      <c r="M415" s="37">
        <f t="shared" si="107"/>
        <v>45.40269</v>
      </c>
      <c r="O415" s="39">
        <f t="shared" si="108"/>
        <v>12726.329779793772</v>
      </c>
      <c r="P415" s="40">
        <f t="shared" si="109"/>
        <v>15576.003207187614</v>
      </c>
      <c r="Q415" s="40">
        <f>S415*F415+T415*G415+AS414*(1+$G$9/252)</f>
        <v>136.03201289500981</v>
      </c>
      <c r="R415" s="41">
        <f t="shared" si="112"/>
        <v>28438.364999876398</v>
      </c>
      <c r="S415" s="36">
        <f>AU414*H414</f>
        <v>165.53498672988778</v>
      </c>
      <c r="T415" s="37">
        <f>AV414*I414</f>
        <v>343.23497591863406</v>
      </c>
      <c r="U415" s="57">
        <f t="shared" si="115"/>
        <v>0.44750567692091597</v>
      </c>
      <c r="V415" s="58">
        <f t="shared" si="113"/>
        <v>0.54771092526786658</v>
      </c>
      <c r="W415" s="59">
        <f t="shared" si="114"/>
        <v>4.7833978112173841E-3</v>
      </c>
      <c r="Y415" s="7">
        <f t="shared" si="110"/>
        <v>0</v>
      </c>
      <c r="Z415" s="40"/>
      <c r="AA415" s="40"/>
      <c r="AB415" s="40"/>
      <c r="AC415" s="40"/>
      <c r="AD415" s="40"/>
      <c r="AE415" s="40"/>
      <c r="AF415" s="40"/>
      <c r="AG415" s="41"/>
      <c r="AH415" s="40"/>
      <c r="AI415" s="40"/>
      <c r="AJ415" s="40"/>
      <c r="AK415" s="40"/>
      <c r="AL415" s="40"/>
      <c r="AM415" s="41"/>
      <c r="AN415" s="36">
        <f>Y415*(IF(AND(AH415&gt;0,AI415&lt;0),AH415,0)+IF(AND(AJ415&lt;0,AK415&gt;0),AJ415,0)+IF(AND(AL415&gt;0,AM415&gt;0),AL415,0))</f>
        <v>0</v>
      </c>
      <c r="AO415" s="37">
        <f>Y415*(IF(AND(AH415&gt;0,AI415&lt;0),AI415,0)+IF(AND(AJ415&lt;0,AK415&gt;0),AK415,0)+IF(AND(AL415&gt;0,AM415&gt;0),AM415,0))</f>
        <v>0</v>
      </c>
      <c r="AQ415" s="40">
        <f>AU415*D415</f>
        <v>12726.329779793772</v>
      </c>
      <c r="AR415" s="40">
        <f>AV415*E415</f>
        <v>15576.003207187614</v>
      </c>
      <c r="AS415" s="40">
        <f>IF(AND(Y415&lt;&gt;0,AN415&lt;&gt;0),0,Q415)</f>
        <v>136.03201289500981</v>
      </c>
      <c r="AT415" s="41">
        <f t="shared" si="116"/>
        <v>28438.364999876398</v>
      </c>
      <c r="AU415" s="42">
        <f>S415+AN415</f>
        <v>165.53498672988778</v>
      </c>
      <c r="AV415" s="37">
        <f>T415+AO415</f>
        <v>343.23497591863406</v>
      </c>
      <c r="AW415" s="58">
        <f t="shared" si="101"/>
        <v>0.44750567692091597</v>
      </c>
      <c r="AX415" s="58">
        <f t="shared" si="102"/>
        <v>0.54771092526786658</v>
      </c>
      <c r="AY415" s="59">
        <f t="shared" si="103"/>
        <v>4.7833978112173841E-3</v>
      </c>
      <c r="AZ415" s="54">
        <f t="shared" si="111"/>
        <v>3.1997807243948628E-3</v>
      </c>
    </row>
    <row r="416" spans="3:52" x14ac:dyDescent="0.25">
      <c r="C416" s="35">
        <v>35271</v>
      </c>
      <c r="D416" s="36">
        <v>77.12</v>
      </c>
      <c r="E416" s="37">
        <v>46</v>
      </c>
      <c r="F416" s="38">
        <v>0</v>
      </c>
      <c r="G416" s="7">
        <v>0</v>
      </c>
      <c r="H416" s="38">
        <v>1</v>
      </c>
      <c r="I416" s="7">
        <v>1</v>
      </c>
      <c r="J416" s="36">
        <f t="shared" si="104"/>
        <v>77.081440000000015</v>
      </c>
      <c r="K416" s="37">
        <f t="shared" si="105"/>
        <v>45.977000000000004</v>
      </c>
      <c r="L416" s="36">
        <f t="shared" si="106"/>
        <v>77.158559999999994</v>
      </c>
      <c r="M416" s="37">
        <f t="shared" si="107"/>
        <v>46.022999999999996</v>
      </c>
      <c r="O416" s="39">
        <f t="shared" si="108"/>
        <v>12766.058176608945</v>
      </c>
      <c r="P416" s="40">
        <f t="shared" si="109"/>
        <v>15788.808892257166</v>
      </c>
      <c r="Q416" s="40">
        <f>S416*F416+T416*G416+AS415*(1+$G$9/252)</f>
        <v>136.03741099075961</v>
      </c>
      <c r="R416" s="41">
        <f t="shared" si="112"/>
        <v>28690.904479856872</v>
      </c>
      <c r="S416" s="36">
        <f>AU415*H415</f>
        <v>165.53498672988778</v>
      </c>
      <c r="T416" s="37">
        <f>AV415*I415</f>
        <v>343.23497591863406</v>
      </c>
      <c r="U416" s="57">
        <f t="shared" si="115"/>
        <v>0.44495140212716744</v>
      </c>
      <c r="V416" s="58">
        <f t="shared" si="113"/>
        <v>0.5503071157391386</v>
      </c>
      <c r="W416" s="59">
        <f t="shared" si="114"/>
        <v>4.7414821336938988E-3</v>
      </c>
      <c r="Y416" s="7">
        <f t="shared" si="110"/>
        <v>0</v>
      </c>
      <c r="Z416" s="40"/>
      <c r="AA416" s="40"/>
      <c r="AB416" s="40"/>
      <c r="AC416" s="40"/>
      <c r="AD416" s="40"/>
      <c r="AE416" s="40"/>
      <c r="AF416" s="40"/>
      <c r="AG416" s="41"/>
      <c r="AH416" s="40"/>
      <c r="AI416" s="40"/>
      <c r="AJ416" s="40"/>
      <c r="AK416" s="40"/>
      <c r="AL416" s="40"/>
      <c r="AM416" s="41"/>
      <c r="AN416" s="36">
        <f>Y416*(IF(AND(AH416&gt;0,AI416&lt;0),AH416,0)+IF(AND(AJ416&lt;0,AK416&gt;0),AJ416,0)+IF(AND(AL416&gt;0,AM416&gt;0),AL416,0))</f>
        <v>0</v>
      </c>
      <c r="AO416" s="37">
        <f>Y416*(IF(AND(AH416&gt;0,AI416&lt;0),AI416,0)+IF(AND(AJ416&lt;0,AK416&gt;0),AK416,0)+IF(AND(AL416&gt;0,AM416&gt;0),AM416,0))</f>
        <v>0</v>
      </c>
      <c r="AQ416" s="40">
        <f>AU416*D416</f>
        <v>12766.058176608945</v>
      </c>
      <c r="AR416" s="40">
        <f>AV416*E416</f>
        <v>15788.808892257166</v>
      </c>
      <c r="AS416" s="40">
        <f>IF(AND(Y416&lt;&gt;0,AN416&lt;&gt;0),0,Q416)</f>
        <v>136.03741099075961</v>
      </c>
      <c r="AT416" s="41">
        <f t="shared" si="116"/>
        <v>28690.904479856872</v>
      </c>
      <c r="AU416" s="42">
        <f>S416+AN416</f>
        <v>165.53498672988778</v>
      </c>
      <c r="AV416" s="37">
        <f>T416+AO416</f>
        <v>343.23497591863406</v>
      </c>
      <c r="AW416" s="58">
        <f t="shared" si="101"/>
        <v>0.44495140212716744</v>
      </c>
      <c r="AX416" s="58">
        <f t="shared" si="102"/>
        <v>0.5503071157391386</v>
      </c>
      <c r="AY416" s="59">
        <f t="shared" si="103"/>
        <v>4.7414821336938988E-3</v>
      </c>
      <c r="AZ416" s="54">
        <f t="shared" si="111"/>
        <v>8.8802390707614087E-3</v>
      </c>
    </row>
    <row r="417" spans="3:52" x14ac:dyDescent="0.25">
      <c r="C417" s="35">
        <v>35272</v>
      </c>
      <c r="D417" s="36">
        <v>76.88</v>
      </c>
      <c r="E417" s="37">
        <v>46.25</v>
      </c>
      <c r="F417" s="38">
        <v>0</v>
      </c>
      <c r="G417" s="7">
        <v>0</v>
      </c>
      <c r="H417" s="38">
        <v>1</v>
      </c>
      <c r="I417" s="7">
        <v>1</v>
      </c>
      <c r="J417" s="36">
        <f t="shared" si="104"/>
        <v>76.841560000000001</v>
      </c>
      <c r="K417" s="37">
        <f t="shared" si="105"/>
        <v>46.226875</v>
      </c>
      <c r="L417" s="36">
        <f t="shared" si="106"/>
        <v>76.91843999999999</v>
      </c>
      <c r="M417" s="37">
        <f t="shared" si="107"/>
        <v>46.273125</v>
      </c>
      <c r="O417" s="39">
        <f t="shared" si="108"/>
        <v>12726.329779793772</v>
      </c>
      <c r="P417" s="40">
        <f t="shared" si="109"/>
        <v>15874.617636236826</v>
      </c>
      <c r="Q417" s="40">
        <f>S417*F417+T417*G417+AS416*(1+$G$9/252)</f>
        <v>136.04280930071954</v>
      </c>
      <c r="R417" s="41">
        <f t="shared" si="112"/>
        <v>28736.990225331319</v>
      </c>
      <c r="S417" s="36">
        <f>AU416*H416</f>
        <v>165.53498672988778</v>
      </c>
      <c r="T417" s="37">
        <f>AV416*I416</f>
        <v>343.23497591863406</v>
      </c>
      <c r="U417" s="57">
        <f t="shared" si="115"/>
        <v>0.44285534706330038</v>
      </c>
      <c r="V417" s="58">
        <f t="shared" si="113"/>
        <v>0.55241058690424505</v>
      </c>
      <c r="W417" s="59">
        <f t="shared" si="114"/>
        <v>4.7340660324545541E-3</v>
      </c>
      <c r="Y417" s="7">
        <f t="shared" si="110"/>
        <v>0</v>
      </c>
      <c r="Z417" s="40"/>
      <c r="AA417" s="40"/>
      <c r="AB417" s="40"/>
      <c r="AC417" s="40"/>
      <c r="AD417" s="40"/>
      <c r="AE417" s="40"/>
      <c r="AF417" s="40"/>
      <c r="AG417" s="41"/>
      <c r="AH417" s="40"/>
      <c r="AI417" s="40"/>
      <c r="AJ417" s="40"/>
      <c r="AK417" s="40"/>
      <c r="AL417" s="40"/>
      <c r="AM417" s="41"/>
      <c r="AN417" s="36">
        <f>Y417*(IF(AND(AH417&gt;0,AI417&lt;0),AH417,0)+IF(AND(AJ417&lt;0,AK417&gt;0),AJ417,0)+IF(AND(AL417&gt;0,AM417&gt;0),AL417,0))</f>
        <v>0</v>
      </c>
      <c r="AO417" s="37">
        <f>Y417*(IF(AND(AH417&gt;0,AI417&lt;0),AI417,0)+IF(AND(AJ417&lt;0,AK417&gt;0),AK417,0)+IF(AND(AL417&gt;0,AM417&gt;0),AM417,0))</f>
        <v>0</v>
      </c>
      <c r="AQ417" s="40">
        <f>AU417*D417</f>
        <v>12726.329779793772</v>
      </c>
      <c r="AR417" s="40">
        <f>AV417*E417</f>
        <v>15874.617636236826</v>
      </c>
      <c r="AS417" s="40">
        <f>IF(AND(Y417&lt;&gt;0,AN417&lt;&gt;0),0,Q417)</f>
        <v>136.04280930071954</v>
      </c>
      <c r="AT417" s="41">
        <f t="shared" si="116"/>
        <v>28736.990225331319</v>
      </c>
      <c r="AU417" s="42">
        <f>S417+AN417</f>
        <v>165.53498672988778</v>
      </c>
      <c r="AV417" s="37">
        <f>T417+AO417</f>
        <v>343.23497591863406</v>
      </c>
      <c r="AW417" s="58">
        <f t="shared" si="101"/>
        <v>0.44285534706330038</v>
      </c>
      <c r="AX417" s="58">
        <f t="shared" si="102"/>
        <v>0.55241058690424505</v>
      </c>
      <c r="AY417" s="59">
        <f t="shared" si="103"/>
        <v>4.7340660324545541E-3</v>
      </c>
      <c r="AZ417" s="54">
        <f t="shared" si="111"/>
        <v>1.6062841625228419E-3</v>
      </c>
    </row>
    <row r="418" spans="3:52" x14ac:dyDescent="0.25">
      <c r="C418" s="35">
        <v>35275</v>
      </c>
      <c r="D418" s="36">
        <v>76.62</v>
      </c>
      <c r="E418" s="37">
        <v>45.88</v>
      </c>
      <c r="F418" s="38">
        <v>0</v>
      </c>
      <c r="G418" s="7">
        <v>0</v>
      </c>
      <c r="H418" s="38">
        <v>1</v>
      </c>
      <c r="I418" s="7">
        <v>1</v>
      </c>
      <c r="J418" s="36">
        <f t="shared" si="104"/>
        <v>76.581690000000009</v>
      </c>
      <c r="K418" s="37">
        <f t="shared" si="105"/>
        <v>45.857060000000004</v>
      </c>
      <c r="L418" s="36">
        <f t="shared" si="106"/>
        <v>76.65831</v>
      </c>
      <c r="M418" s="37">
        <f t="shared" si="107"/>
        <v>45.902940000000001</v>
      </c>
      <c r="O418" s="39">
        <f t="shared" si="108"/>
        <v>12683.290683244002</v>
      </c>
      <c r="P418" s="40">
        <f t="shared" si="109"/>
        <v>15747.620695146932</v>
      </c>
      <c r="Q418" s="40">
        <f>S418*F418+T418*G418+AS417*(1+$G$9/252)</f>
        <v>136.04820782489813</v>
      </c>
      <c r="R418" s="41">
        <f t="shared" si="112"/>
        <v>28566.959586215831</v>
      </c>
      <c r="S418" s="36">
        <f>AU417*H417</f>
        <v>165.53498672988778</v>
      </c>
      <c r="T418" s="37">
        <f>AV417*I417</f>
        <v>343.23497591863406</v>
      </c>
      <c r="U418" s="57">
        <f t="shared" si="115"/>
        <v>0.44398461953801904</v>
      </c>
      <c r="V418" s="58">
        <f t="shared" si="113"/>
        <v>0.5512529482747438</v>
      </c>
      <c r="W418" s="59">
        <f t="shared" si="114"/>
        <v>4.7624321872371846E-3</v>
      </c>
      <c r="Y418" s="7">
        <f t="shared" si="110"/>
        <v>0</v>
      </c>
      <c r="Z418" s="40"/>
      <c r="AA418" s="40"/>
      <c r="AB418" s="40"/>
      <c r="AC418" s="40"/>
      <c r="AD418" s="40"/>
      <c r="AE418" s="40"/>
      <c r="AF418" s="40"/>
      <c r="AG418" s="41"/>
      <c r="AH418" s="40"/>
      <c r="AI418" s="40"/>
      <c r="AJ418" s="40"/>
      <c r="AK418" s="40"/>
      <c r="AL418" s="40"/>
      <c r="AM418" s="41"/>
      <c r="AN418" s="36">
        <f>Y418*(IF(AND(AH418&gt;0,AI418&lt;0),AH418,0)+IF(AND(AJ418&lt;0,AK418&gt;0),AJ418,0)+IF(AND(AL418&gt;0,AM418&gt;0),AL418,0))</f>
        <v>0</v>
      </c>
      <c r="AO418" s="37">
        <f>Y418*(IF(AND(AH418&gt;0,AI418&lt;0),AI418,0)+IF(AND(AJ418&lt;0,AK418&gt;0),AK418,0)+IF(AND(AL418&gt;0,AM418&gt;0),AM418,0))</f>
        <v>0</v>
      </c>
      <c r="AQ418" s="40">
        <f>AU418*D418</f>
        <v>12683.290683244002</v>
      </c>
      <c r="AR418" s="40">
        <f>AV418*E418</f>
        <v>15747.620695146932</v>
      </c>
      <c r="AS418" s="40">
        <f>IF(AND(Y418&lt;&gt;0,AN418&lt;&gt;0),0,Q418)</f>
        <v>136.04820782489813</v>
      </c>
      <c r="AT418" s="41">
        <f t="shared" si="116"/>
        <v>28566.959586215831</v>
      </c>
      <c r="AU418" s="42">
        <f>S418+AN418</f>
        <v>165.53498672988778</v>
      </c>
      <c r="AV418" s="37">
        <f>T418+AO418</f>
        <v>343.23497591863406</v>
      </c>
      <c r="AW418" s="58">
        <f t="shared" si="101"/>
        <v>0.44398461953801904</v>
      </c>
      <c r="AX418" s="58">
        <f t="shared" si="102"/>
        <v>0.5512529482747438</v>
      </c>
      <c r="AY418" s="59">
        <f t="shared" si="103"/>
        <v>4.7624321872371846E-3</v>
      </c>
      <c r="AZ418" s="54">
        <f t="shared" si="111"/>
        <v>-5.9167866148212012E-3</v>
      </c>
    </row>
    <row r="419" spans="3:52" x14ac:dyDescent="0.25">
      <c r="C419" s="35">
        <v>35276</v>
      </c>
      <c r="D419" s="36">
        <v>76.88</v>
      </c>
      <c r="E419" s="37">
        <v>46.25</v>
      </c>
      <c r="F419" s="38">
        <v>0</v>
      </c>
      <c r="G419" s="7">
        <v>0</v>
      </c>
      <c r="H419" s="38">
        <v>1</v>
      </c>
      <c r="I419" s="7">
        <v>1</v>
      </c>
      <c r="J419" s="36">
        <f t="shared" si="104"/>
        <v>76.841560000000001</v>
      </c>
      <c r="K419" s="37">
        <f t="shared" si="105"/>
        <v>46.226875</v>
      </c>
      <c r="L419" s="36">
        <f t="shared" si="106"/>
        <v>76.91843999999999</v>
      </c>
      <c r="M419" s="37">
        <f t="shared" si="107"/>
        <v>46.273125</v>
      </c>
      <c r="O419" s="39">
        <f t="shared" si="108"/>
        <v>12726.329779793772</v>
      </c>
      <c r="P419" s="40">
        <f t="shared" si="109"/>
        <v>15874.617636236826</v>
      </c>
      <c r="Q419" s="40">
        <f>S419*F419+T419*G419+AS418*(1+$G$9/252)</f>
        <v>136.05360656330387</v>
      </c>
      <c r="R419" s="41">
        <f t="shared" si="112"/>
        <v>28737.0010225939</v>
      </c>
      <c r="S419" s="36">
        <f>AU418*H418</f>
        <v>165.53498672988778</v>
      </c>
      <c r="T419" s="37">
        <f>AV418*I418</f>
        <v>343.23497591863406</v>
      </c>
      <c r="U419" s="57">
        <f t="shared" si="115"/>
        <v>0.44285518067066032</v>
      </c>
      <c r="V419" s="58">
        <f t="shared" si="113"/>
        <v>0.55241037934876092</v>
      </c>
      <c r="W419" s="59">
        <f t="shared" si="114"/>
        <v>4.7344399805788508E-3</v>
      </c>
      <c r="Y419" s="7">
        <f t="shared" si="110"/>
        <v>0</v>
      </c>
      <c r="Z419" s="40"/>
      <c r="AA419" s="40"/>
      <c r="AB419" s="40"/>
      <c r="AC419" s="40"/>
      <c r="AD419" s="40"/>
      <c r="AE419" s="40"/>
      <c r="AF419" s="40"/>
      <c r="AG419" s="41"/>
      <c r="AH419" s="40"/>
      <c r="AI419" s="40"/>
      <c r="AJ419" s="40"/>
      <c r="AK419" s="40"/>
      <c r="AL419" s="40"/>
      <c r="AM419" s="41"/>
      <c r="AN419" s="36">
        <f>Y419*(IF(AND(AH419&gt;0,AI419&lt;0),AH419,0)+IF(AND(AJ419&lt;0,AK419&gt;0),AJ419,0)+IF(AND(AL419&gt;0,AM419&gt;0),AL419,0))</f>
        <v>0</v>
      </c>
      <c r="AO419" s="37">
        <f>Y419*(IF(AND(AH419&gt;0,AI419&lt;0),AI419,0)+IF(AND(AJ419&lt;0,AK419&gt;0),AK419,0)+IF(AND(AL419&gt;0,AM419&gt;0),AM419,0))</f>
        <v>0</v>
      </c>
      <c r="AQ419" s="40">
        <f>AU419*D419</f>
        <v>12726.329779793772</v>
      </c>
      <c r="AR419" s="40">
        <f>AV419*E419</f>
        <v>15874.617636236826</v>
      </c>
      <c r="AS419" s="40">
        <f>IF(AND(Y419&lt;&gt;0,AN419&lt;&gt;0),0,Q419)</f>
        <v>136.05360656330387</v>
      </c>
      <c r="AT419" s="41">
        <f t="shared" si="116"/>
        <v>28737.0010225939</v>
      </c>
      <c r="AU419" s="42">
        <f>S419+AN419</f>
        <v>165.53498672988778</v>
      </c>
      <c r="AV419" s="37">
        <f>T419+AO419</f>
        <v>343.23497591863406</v>
      </c>
      <c r="AW419" s="58">
        <f t="shared" si="101"/>
        <v>0.44285518067066032</v>
      </c>
      <c r="AX419" s="58">
        <f t="shared" si="102"/>
        <v>0.55241037934876092</v>
      </c>
      <c r="AY419" s="59">
        <f t="shared" si="103"/>
        <v>4.7344399805788508E-3</v>
      </c>
      <c r="AZ419" s="54">
        <f t="shared" si="111"/>
        <v>5.9523813118746993E-3</v>
      </c>
    </row>
    <row r="420" spans="3:52" x14ac:dyDescent="0.25">
      <c r="C420" s="35">
        <v>35277</v>
      </c>
      <c r="D420" s="36">
        <v>77.75</v>
      </c>
      <c r="E420" s="37">
        <v>46.38</v>
      </c>
      <c r="F420" s="38">
        <v>0</v>
      </c>
      <c r="G420" s="7">
        <v>0</v>
      </c>
      <c r="H420" s="38">
        <v>1</v>
      </c>
      <c r="I420" s="7">
        <v>1</v>
      </c>
      <c r="J420" s="36">
        <f t="shared" si="104"/>
        <v>77.71112500000001</v>
      </c>
      <c r="K420" s="37">
        <f t="shared" si="105"/>
        <v>46.356810000000003</v>
      </c>
      <c r="L420" s="36">
        <f t="shared" si="106"/>
        <v>77.78887499999999</v>
      </c>
      <c r="M420" s="37">
        <f t="shared" si="107"/>
        <v>46.403190000000002</v>
      </c>
      <c r="O420" s="39">
        <f t="shared" si="108"/>
        <v>12870.345218248774</v>
      </c>
      <c r="P420" s="40">
        <f t="shared" si="109"/>
        <v>15919.238183106248</v>
      </c>
      <c r="Q420" s="40">
        <f>S420*F420+T420*G420+AS419*(1+$G$9/252)</f>
        <v>136.05900551594527</v>
      </c>
      <c r="R420" s="41">
        <f t="shared" si="112"/>
        <v>28925.642406870968</v>
      </c>
      <c r="S420" s="36">
        <f>AU419*H419</f>
        <v>165.53498672988778</v>
      </c>
      <c r="T420" s="37">
        <f>AV419*I419</f>
        <v>343.23497591863406</v>
      </c>
      <c r="U420" s="57">
        <f t="shared" si="115"/>
        <v>0.44494587318799067</v>
      </c>
      <c r="V420" s="58">
        <f t="shared" si="113"/>
        <v>0.55035037629189554</v>
      </c>
      <c r="W420" s="59">
        <f t="shared" si="114"/>
        <v>4.7037505201138058E-3</v>
      </c>
      <c r="Y420" s="7">
        <f t="shared" si="110"/>
        <v>0</v>
      </c>
      <c r="Z420" s="40"/>
      <c r="AA420" s="40"/>
      <c r="AB420" s="40"/>
      <c r="AC420" s="40"/>
      <c r="AD420" s="40"/>
      <c r="AE420" s="40"/>
      <c r="AF420" s="40"/>
      <c r="AG420" s="41"/>
      <c r="AH420" s="40"/>
      <c r="AI420" s="40"/>
      <c r="AJ420" s="40"/>
      <c r="AK420" s="40"/>
      <c r="AL420" s="40"/>
      <c r="AM420" s="41"/>
      <c r="AN420" s="36">
        <f>Y420*(IF(AND(AH420&gt;0,AI420&lt;0),AH420,0)+IF(AND(AJ420&lt;0,AK420&gt;0),AJ420,0)+IF(AND(AL420&gt;0,AM420&gt;0),AL420,0))</f>
        <v>0</v>
      </c>
      <c r="AO420" s="37">
        <f>Y420*(IF(AND(AH420&gt;0,AI420&lt;0),AI420,0)+IF(AND(AJ420&lt;0,AK420&gt;0),AK420,0)+IF(AND(AL420&gt;0,AM420&gt;0),AM420,0))</f>
        <v>0</v>
      </c>
      <c r="AQ420" s="40">
        <f>AU420*D420</f>
        <v>12870.345218248774</v>
      </c>
      <c r="AR420" s="40">
        <f>AV420*E420</f>
        <v>15919.238183106248</v>
      </c>
      <c r="AS420" s="40">
        <f>IF(AND(Y420&lt;&gt;0,AN420&lt;&gt;0),0,Q420)</f>
        <v>136.05900551594527</v>
      </c>
      <c r="AT420" s="41">
        <f t="shared" si="116"/>
        <v>28925.642406870968</v>
      </c>
      <c r="AU420" s="42">
        <f>S420+AN420</f>
        <v>165.53498672988778</v>
      </c>
      <c r="AV420" s="37">
        <f>T420+AO420</f>
        <v>343.23497591863406</v>
      </c>
      <c r="AW420" s="58">
        <f t="shared" si="101"/>
        <v>0.44494587318799067</v>
      </c>
      <c r="AX420" s="58">
        <f t="shared" si="102"/>
        <v>0.55035037629189554</v>
      </c>
      <c r="AY420" s="59">
        <f t="shared" si="103"/>
        <v>4.7037505201138058E-3</v>
      </c>
      <c r="AZ420" s="54">
        <f t="shared" si="111"/>
        <v>6.5644074734434454E-3</v>
      </c>
    </row>
    <row r="421" spans="3:52" x14ac:dyDescent="0.25">
      <c r="C421" s="35">
        <v>35278</v>
      </c>
      <c r="D421" s="36">
        <v>78.38</v>
      </c>
      <c r="E421" s="37">
        <v>47.12</v>
      </c>
      <c r="F421" s="38">
        <v>0</v>
      </c>
      <c r="G421" s="7">
        <v>0</v>
      </c>
      <c r="H421" s="38">
        <v>1</v>
      </c>
      <c r="I421" s="7">
        <v>1</v>
      </c>
      <c r="J421" s="36">
        <f t="shared" si="104"/>
        <v>78.340810000000005</v>
      </c>
      <c r="K421" s="37">
        <f t="shared" si="105"/>
        <v>47.096440000000001</v>
      </c>
      <c r="L421" s="36">
        <f t="shared" si="106"/>
        <v>78.419189999999986</v>
      </c>
      <c r="M421" s="37">
        <f t="shared" si="107"/>
        <v>47.143559999999994</v>
      </c>
      <c r="O421" s="39">
        <f t="shared" si="108"/>
        <v>12974.632259888604</v>
      </c>
      <c r="P421" s="40">
        <f t="shared" si="109"/>
        <v>16173.232065286036</v>
      </c>
      <c r="Q421" s="40">
        <f>S421*F421+T421*G421+AS420*(1+$G$9/252)</f>
        <v>136.06440468283083</v>
      </c>
      <c r="R421" s="41">
        <f t="shared" si="112"/>
        <v>29283.928729857471</v>
      </c>
      <c r="S421" s="36">
        <f>AU420*H420</f>
        <v>165.53498672988778</v>
      </c>
      <c r="T421" s="37">
        <f>AV420*I420</f>
        <v>343.23497591863406</v>
      </c>
      <c r="U421" s="57">
        <f t="shared" si="115"/>
        <v>0.44306323716256885</v>
      </c>
      <c r="V421" s="58">
        <f t="shared" si="113"/>
        <v>0.55229037792309754</v>
      </c>
      <c r="W421" s="59">
        <f t="shared" si="114"/>
        <v>4.6463849143336261E-3</v>
      </c>
      <c r="Y421" s="7">
        <f t="shared" si="110"/>
        <v>0</v>
      </c>
      <c r="Z421" s="40"/>
      <c r="AA421" s="40"/>
      <c r="AB421" s="40"/>
      <c r="AC421" s="40"/>
      <c r="AD421" s="40"/>
      <c r="AE421" s="40"/>
      <c r="AF421" s="40"/>
      <c r="AG421" s="41"/>
      <c r="AH421" s="40"/>
      <c r="AI421" s="40"/>
      <c r="AJ421" s="40"/>
      <c r="AK421" s="40"/>
      <c r="AL421" s="40"/>
      <c r="AM421" s="41"/>
      <c r="AN421" s="36">
        <f>Y421*(IF(AND(AH421&gt;0,AI421&lt;0),AH421,0)+IF(AND(AJ421&lt;0,AK421&gt;0),AJ421,0)+IF(AND(AL421&gt;0,AM421&gt;0),AL421,0))</f>
        <v>0</v>
      </c>
      <c r="AO421" s="37">
        <f>Y421*(IF(AND(AH421&gt;0,AI421&lt;0),AI421,0)+IF(AND(AJ421&lt;0,AK421&gt;0),AK421,0)+IF(AND(AL421&gt;0,AM421&gt;0),AM421,0))</f>
        <v>0</v>
      </c>
      <c r="AQ421" s="40">
        <f>AU421*D421</f>
        <v>12974.632259888604</v>
      </c>
      <c r="AR421" s="40">
        <f>AV421*E421</f>
        <v>16173.232065286036</v>
      </c>
      <c r="AS421" s="40">
        <f>IF(AND(Y421&lt;&gt;0,AN421&lt;&gt;0),0,Q421)</f>
        <v>136.06440468283083</v>
      </c>
      <c r="AT421" s="41">
        <f t="shared" si="116"/>
        <v>29283.928729857471</v>
      </c>
      <c r="AU421" s="42">
        <f>S421+AN421</f>
        <v>165.53498672988778</v>
      </c>
      <c r="AV421" s="37">
        <f>T421+AO421</f>
        <v>343.23497591863406</v>
      </c>
      <c r="AW421" s="58">
        <f t="shared" si="101"/>
        <v>0.44306323716256885</v>
      </c>
      <c r="AX421" s="58">
        <f t="shared" si="102"/>
        <v>0.55229037792309754</v>
      </c>
      <c r="AY421" s="59">
        <f t="shared" si="103"/>
        <v>4.6463849143336261E-3</v>
      </c>
      <c r="AZ421" s="54">
        <f t="shared" si="111"/>
        <v>1.2386460357450835E-2</v>
      </c>
    </row>
    <row r="422" spans="3:52" x14ac:dyDescent="0.25">
      <c r="C422" s="35">
        <v>35279</v>
      </c>
      <c r="D422" s="36">
        <v>78.62</v>
      </c>
      <c r="E422" s="37">
        <v>47.88</v>
      </c>
      <c r="F422" s="38">
        <v>0</v>
      </c>
      <c r="G422" s="7">
        <v>0</v>
      </c>
      <c r="H422" s="38">
        <v>1</v>
      </c>
      <c r="I422" s="7">
        <v>1</v>
      </c>
      <c r="J422" s="36">
        <f t="shared" si="104"/>
        <v>78.580690000000004</v>
      </c>
      <c r="K422" s="37">
        <f t="shared" si="105"/>
        <v>47.856060000000006</v>
      </c>
      <c r="L422" s="36">
        <f t="shared" si="106"/>
        <v>78.659310000000005</v>
      </c>
      <c r="M422" s="37">
        <f t="shared" si="107"/>
        <v>47.903939999999999</v>
      </c>
      <c r="O422" s="39">
        <f t="shared" si="108"/>
        <v>13014.360656703779</v>
      </c>
      <c r="P422" s="40">
        <f t="shared" si="109"/>
        <v>16434.090646984201</v>
      </c>
      <c r="Q422" s="40">
        <f>S422*F422+T422*G422+AS421*(1+$G$9/252)</f>
        <v>136.06980406396903</v>
      </c>
      <c r="R422" s="41">
        <f t="shared" si="112"/>
        <v>29584.521107751949</v>
      </c>
      <c r="S422" s="36">
        <f>AU421*H421</f>
        <v>165.53498672988778</v>
      </c>
      <c r="T422" s="37">
        <f>AV421*I421</f>
        <v>343.23497591863406</v>
      </c>
      <c r="U422" s="57">
        <f t="shared" si="115"/>
        <v>0.43990438815295418</v>
      </c>
      <c r="V422" s="58">
        <f t="shared" si="113"/>
        <v>0.55549625383924239</v>
      </c>
      <c r="W422" s="59">
        <f t="shared" si="114"/>
        <v>4.5993580078034467E-3</v>
      </c>
      <c r="Y422" s="7">
        <f t="shared" si="110"/>
        <v>0</v>
      </c>
      <c r="Z422" s="40"/>
      <c r="AA422" s="40"/>
      <c r="AB422" s="40"/>
      <c r="AC422" s="40"/>
      <c r="AD422" s="40"/>
      <c r="AE422" s="40"/>
      <c r="AF422" s="40"/>
      <c r="AG422" s="41"/>
      <c r="AH422" s="40"/>
      <c r="AI422" s="40"/>
      <c r="AJ422" s="40"/>
      <c r="AK422" s="40"/>
      <c r="AL422" s="40"/>
      <c r="AM422" s="41"/>
      <c r="AN422" s="36">
        <f>Y422*(IF(AND(AH422&gt;0,AI422&lt;0),AH422,0)+IF(AND(AJ422&lt;0,AK422&gt;0),AJ422,0)+IF(AND(AL422&gt;0,AM422&gt;0),AL422,0))</f>
        <v>0</v>
      </c>
      <c r="AO422" s="37">
        <f>Y422*(IF(AND(AH422&gt;0,AI422&lt;0),AI422,0)+IF(AND(AJ422&lt;0,AK422&gt;0),AK422,0)+IF(AND(AL422&gt;0,AM422&gt;0),AM422,0))</f>
        <v>0</v>
      </c>
      <c r="AQ422" s="40">
        <f>AU422*D422</f>
        <v>13014.360656703779</v>
      </c>
      <c r="AR422" s="40">
        <f>AV422*E422</f>
        <v>16434.090646984201</v>
      </c>
      <c r="AS422" s="40">
        <f>IF(AND(Y422&lt;&gt;0,AN422&lt;&gt;0),0,Q422)</f>
        <v>136.06980406396903</v>
      </c>
      <c r="AT422" s="41">
        <f t="shared" si="116"/>
        <v>29584.521107751949</v>
      </c>
      <c r="AU422" s="42">
        <f>S422+AN422</f>
        <v>165.53498672988778</v>
      </c>
      <c r="AV422" s="37">
        <f>T422+AO422</f>
        <v>343.23497591863406</v>
      </c>
      <c r="AW422" s="58">
        <f t="shared" si="101"/>
        <v>0.43990438815295418</v>
      </c>
      <c r="AX422" s="58">
        <f t="shared" si="102"/>
        <v>0.55549625383924239</v>
      </c>
      <c r="AY422" s="59">
        <f t="shared" si="103"/>
        <v>4.5993580078034467E-3</v>
      </c>
      <c r="AZ422" s="54">
        <f t="shared" si="111"/>
        <v>1.0264755821099758E-2</v>
      </c>
    </row>
    <row r="423" spans="3:52" x14ac:dyDescent="0.25">
      <c r="C423" s="35">
        <v>35282</v>
      </c>
      <c r="D423" s="36">
        <v>78</v>
      </c>
      <c r="E423" s="37">
        <v>47.25</v>
      </c>
      <c r="F423" s="38">
        <v>0</v>
      </c>
      <c r="G423" s="7">
        <v>0</v>
      </c>
      <c r="H423" s="38">
        <v>1</v>
      </c>
      <c r="I423" s="7">
        <v>1</v>
      </c>
      <c r="J423" s="36">
        <f t="shared" si="104"/>
        <v>77.960999999999999</v>
      </c>
      <c r="K423" s="37">
        <f t="shared" si="105"/>
        <v>47.226375000000004</v>
      </c>
      <c r="L423" s="36">
        <f t="shared" si="106"/>
        <v>78.039000000000001</v>
      </c>
      <c r="M423" s="37">
        <f t="shared" si="107"/>
        <v>47.273624999999996</v>
      </c>
      <c r="O423" s="39">
        <f t="shared" si="108"/>
        <v>12911.728964931246</v>
      </c>
      <c r="P423" s="40">
        <f t="shared" si="109"/>
        <v>16217.852612155459</v>
      </c>
      <c r="Q423" s="40">
        <f>S423*F423+T423*G423+AS422*(1+$G$9/252)</f>
        <v>136.07520365936838</v>
      </c>
      <c r="R423" s="41">
        <f t="shared" si="112"/>
        <v>29265.656780746074</v>
      </c>
      <c r="S423" s="36">
        <f>AU422*H422</f>
        <v>165.53498672988778</v>
      </c>
      <c r="T423" s="37">
        <f>AV422*I422</f>
        <v>343.23497591863406</v>
      </c>
      <c r="U423" s="57">
        <f t="shared" si="115"/>
        <v>0.44119047324527821</v>
      </c>
      <c r="V423" s="58">
        <f t="shared" si="113"/>
        <v>0.55415987188181648</v>
      </c>
      <c r="W423" s="59">
        <f t="shared" si="114"/>
        <v>4.6496548729052442E-3</v>
      </c>
      <c r="Y423" s="7">
        <f t="shared" si="110"/>
        <v>0</v>
      </c>
      <c r="Z423" s="40"/>
      <c r="AA423" s="40"/>
      <c r="AB423" s="40"/>
      <c r="AC423" s="40"/>
      <c r="AD423" s="40"/>
      <c r="AE423" s="40"/>
      <c r="AF423" s="40"/>
      <c r="AG423" s="41"/>
      <c r="AH423" s="40"/>
      <c r="AI423" s="40"/>
      <c r="AJ423" s="40"/>
      <c r="AK423" s="40"/>
      <c r="AL423" s="40"/>
      <c r="AM423" s="41"/>
      <c r="AN423" s="36">
        <f>Y423*(IF(AND(AH423&gt;0,AI423&lt;0),AH423,0)+IF(AND(AJ423&lt;0,AK423&gt;0),AJ423,0)+IF(AND(AL423&gt;0,AM423&gt;0),AL423,0))</f>
        <v>0</v>
      </c>
      <c r="AO423" s="37">
        <f>Y423*(IF(AND(AH423&gt;0,AI423&lt;0),AI423,0)+IF(AND(AJ423&lt;0,AK423&gt;0),AK423,0)+IF(AND(AL423&gt;0,AM423&gt;0),AM423,0))</f>
        <v>0</v>
      </c>
      <c r="AQ423" s="40">
        <f>AU423*D423</f>
        <v>12911.728964931246</v>
      </c>
      <c r="AR423" s="40">
        <f>AV423*E423</f>
        <v>16217.852612155459</v>
      </c>
      <c r="AS423" s="40">
        <f>IF(AND(Y423&lt;&gt;0,AN423&lt;&gt;0),0,Q423)</f>
        <v>136.07520365936838</v>
      </c>
      <c r="AT423" s="41">
        <f t="shared" si="116"/>
        <v>29265.656780746074</v>
      </c>
      <c r="AU423" s="42">
        <f>S423+AN423</f>
        <v>165.53498672988778</v>
      </c>
      <c r="AV423" s="37">
        <f>T423+AO423</f>
        <v>343.23497591863406</v>
      </c>
      <c r="AW423" s="58">
        <f t="shared" si="101"/>
        <v>0.44119047324527821</v>
      </c>
      <c r="AX423" s="58">
        <f t="shared" si="102"/>
        <v>0.55415987188181648</v>
      </c>
      <c r="AY423" s="59">
        <f t="shared" si="103"/>
        <v>4.6496548729052442E-3</v>
      </c>
      <c r="AZ423" s="54">
        <f t="shared" si="111"/>
        <v>-1.0778079720963341E-2</v>
      </c>
    </row>
    <row r="424" spans="3:52" x14ac:dyDescent="0.25">
      <c r="C424" s="35">
        <v>35283</v>
      </c>
      <c r="D424" s="36">
        <v>77</v>
      </c>
      <c r="E424" s="37">
        <v>47.5</v>
      </c>
      <c r="F424" s="38">
        <v>0</v>
      </c>
      <c r="G424" s="7">
        <v>0</v>
      </c>
      <c r="H424" s="38">
        <v>1</v>
      </c>
      <c r="I424" s="7">
        <v>1</v>
      </c>
      <c r="J424" s="36">
        <f t="shared" si="104"/>
        <v>76.961500000000001</v>
      </c>
      <c r="K424" s="37">
        <f t="shared" si="105"/>
        <v>47.47625</v>
      </c>
      <c r="L424" s="36">
        <f t="shared" si="106"/>
        <v>77.038499999999999</v>
      </c>
      <c r="M424" s="37">
        <f t="shared" si="107"/>
        <v>47.52375</v>
      </c>
      <c r="O424" s="39">
        <f t="shared" si="108"/>
        <v>12746.19397820136</v>
      </c>
      <c r="P424" s="40">
        <f t="shared" si="109"/>
        <v>16303.661356135119</v>
      </c>
      <c r="Q424" s="40">
        <f>S424*F424+T424*G424+AS423*(1+$G$9/252)</f>
        <v>136.08060346903738</v>
      </c>
      <c r="R424" s="41">
        <f t="shared" si="112"/>
        <v>29185.935937805512</v>
      </c>
      <c r="S424" s="36">
        <f>AU423*H423</f>
        <v>165.53498672988778</v>
      </c>
      <c r="T424" s="37">
        <f>AV423*I423</f>
        <v>343.23497591863406</v>
      </c>
      <c r="U424" s="57">
        <f t="shared" si="115"/>
        <v>0.43672383867912185</v>
      </c>
      <c r="V424" s="58">
        <f t="shared" si="113"/>
        <v>0.558613620987787</v>
      </c>
      <c r="W424" s="59">
        <f t="shared" si="114"/>
        <v>4.6625403330913112E-3</v>
      </c>
      <c r="Y424" s="7">
        <f t="shared" si="110"/>
        <v>0</v>
      </c>
      <c r="Z424" s="40"/>
      <c r="AA424" s="40"/>
      <c r="AB424" s="40"/>
      <c r="AC424" s="40"/>
      <c r="AD424" s="40"/>
      <c r="AE424" s="40"/>
      <c r="AF424" s="40"/>
      <c r="AG424" s="41"/>
      <c r="AH424" s="40"/>
      <c r="AI424" s="40"/>
      <c r="AJ424" s="40"/>
      <c r="AK424" s="40"/>
      <c r="AL424" s="40"/>
      <c r="AM424" s="41"/>
      <c r="AN424" s="36">
        <f>Y424*(IF(AND(AH424&gt;0,AI424&lt;0),AH424,0)+IF(AND(AJ424&lt;0,AK424&gt;0),AJ424,0)+IF(AND(AL424&gt;0,AM424&gt;0),AL424,0))</f>
        <v>0</v>
      </c>
      <c r="AO424" s="37">
        <f>Y424*(IF(AND(AH424&gt;0,AI424&lt;0),AI424,0)+IF(AND(AJ424&lt;0,AK424&gt;0),AK424,0)+IF(AND(AL424&gt;0,AM424&gt;0),AM424,0))</f>
        <v>0</v>
      </c>
      <c r="AQ424" s="40">
        <f>AU424*D424</f>
        <v>12746.19397820136</v>
      </c>
      <c r="AR424" s="40">
        <f>AV424*E424</f>
        <v>16303.661356135119</v>
      </c>
      <c r="AS424" s="40">
        <f>IF(AND(Y424&lt;&gt;0,AN424&lt;&gt;0),0,Q424)</f>
        <v>136.08060346903738</v>
      </c>
      <c r="AT424" s="41">
        <f t="shared" si="116"/>
        <v>29185.935937805512</v>
      </c>
      <c r="AU424" s="42">
        <f>S424+AN424</f>
        <v>165.53498672988778</v>
      </c>
      <c r="AV424" s="37">
        <f>T424+AO424</f>
        <v>343.23497591863406</v>
      </c>
      <c r="AW424" s="58">
        <f t="shared" si="101"/>
        <v>0.43672383867912185</v>
      </c>
      <c r="AX424" s="58">
        <f t="shared" si="102"/>
        <v>0.558613620987787</v>
      </c>
      <c r="AY424" s="59">
        <f t="shared" si="103"/>
        <v>4.6625403330913112E-3</v>
      </c>
      <c r="AZ424" s="54">
        <f t="shared" si="111"/>
        <v>-2.7240407942257239E-3</v>
      </c>
    </row>
    <row r="425" spans="3:52" x14ac:dyDescent="0.25">
      <c r="C425" s="35">
        <v>35284</v>
      </c>
      <c r="D425" s="36">
        <v>76.62</v>
      </c>
      <c r="E425" s="37">
        <v>48</v>
      </c>
      <c r="F425" s="38">
        <v>0</v>
      </c>
      <c r="G425" s="7">
        <v>0</v>
      </c>
      <c r="H425" s="38">
        <v>1</v>
      </c>
      <c r="I425" s="7">
        <v>1</v>
      </c>
      <c r="J425" s="36">
        <f t="shared" si="104"/>
        <v>76.581690000000009</v>
      </c>
      <c r="K425" s="37">
        <f t="shared" si="105"/>
        <v>47.975999999999999</v>
      </c>
      <c r="L425" s="36">
        <f t="shared" si="106"/>
        <v>76.65831</v>
      </c>
      <c r="M425" s="37">
        <f t="shared" si="107"/>
        <v>48.024000000000001</v>
      </c>
      <c r="O425" s="39">
        <f t="shared" si="108"/>
        <v>12683.290683244002</v>
      </c>
      <c r="P425" s="40">
        <f t="shared" si="109"/>
        <v>16475.278844094435</v>
      </c>
      <c r="Q425" s="40">
        <f>S425*F425+T425*G425+AS424*(1+$G$9/252)</f>
        <v>136.08600349298456</v>
      </c>
      <c r="R425" s="41">
        <f t="shared" si="112"/>
        <v>29294.65553083142</v>
      </c>
      <c r="S425" s="36">
        <f>AU424*H424</f>
        <v>165.53498672988778</v>
      </c>
      <c r="T425" s="37">
        <f>AV424*I424</f>
        <v>343.23497591863406</v>
      </c>
      <c r="U425" s="57">
        <f t="shared" si="115"/>
        <v>0.4329557884678098</v>
      </c>
      <c r="V425" s="58">
        <f t="shared" si="113"/>
        <v>0.56239879068572363</v>
      </c>
      <c r="W425" s="59">
        <f t="shared" si="114"/>
        <v>4.6454208464666753E-3</v>
      </c>
      <c r="Y425" s="7">
        <f t="shared" si="110"/>
        <v>0</v>
      </c>
      <c r="Z425" s="40"/>
      <c r="AA425" s="40"/>
      <c r="AB425" s="40"/>
      <c r="AC425" s="40"/>
      <c r="AD425" s="40"/>
      <c r="AE425" s="40"/>
      <c r="AF425" s="40"/>
      <c r="AG425" s="41"/>
      <c r="AH425" s="40"/>
      <c r="AI425" s="40"/>
      <c r="AJ425" s="40"/>
      <c r="AK425" s="40"/>
      <c r="AL425" s="40"/>
      <c r="AM425" s="41"/>
      <c r="AN425" s="36">
        <f>Y425*(IF(AND(AH425&gt;0,AI425&lt;0),AH425,0)+IF(AND(AJ425&lt;0,AK425&gt;0),AJ425,0)+IF(AND(AL425&gt;0,AM425&gt;0),AL425,0))</f>
        <v>0</v>
      </c>
      <c r="AO425" s="37">
        <f>Y425*(IF(AND(AH425&gt;0,AI425&lt;0),AI425,0)+IF(AND(AJ425&lt;0,AK425&gt;0),AK425,0)+IF(AND(AL425&gt;0,AM425&gt;0),AM425,0))</f>
        <v>0</v>
      </c>
      <c r="AQ425" s="40">
        <f>AU425*D425</f>
        <v>12683.290683244002</v>
      </c>
      <c r="AR425" s="40">
        <f>AV425*E425</f>
        <v>16475.278844094435</v>
      </c>
      <c r="AS425" s="40">
        <f>IF(AND(Y425&lt;&gt;0,AN425&lt;&gt;0),0,Q425)</f>
        <v>136.08600349298456</v>
      </c>
      <c r="AT425" s="41">
        <f t="shared" si="116"/>
        <v>29294.65553083142</v>
      </c>
      <c r="AU425" s="42">
        <f>S425+AN425</f>
        <v>165.53498672988778</v>
      </c>
      <c r="AV425" s="37">
        <f>T425+AO425</f>
        <v>343.23497591863406</v>
      </c>
      <c r="AW425" s="58">
        <f t="shared" si="101"/>
        <v>0.4329557884678098</v>
      </c>
      <c r="AX425" s="58">
        <f t="shared" si="102"/>
        <v>0.56239879068572363</v>
      </c>
      <c r="AY425" s="59">
        <f t="shared" si="103"/>
        <v>4.6454208464666753E-3</v>
      </c>
      <c r="AZ425" s="54">
        <f t="shared" si="111"/>
        <v>3.7250678976883389E-3</v>
      </c>
    </row>
    <row r="426" spans="3:52" x14ac:dyDescent="0.25">
      <c r="C426" s="35">
        <v>35285</v>
      </c>
      <c r="D426" s="36">
        <v>76</v>
      </c>
      <c r="E426" s="37">
        <v>47.75</v>
      </c>
      <c r="F426" s="38">
        <v>0</v>
      </c>
      <c r="G426" s="7">
        <v>0</v>
      </c>
      <c r="H426" s="38">
        <v>1</v>
      </c>
      <c r="I426" s="7">
        <v>1</v>
      </c>
      <c r="J426" s="36">
        <f t="shared" si="104"/>
        <v>75.962000000000003</v>
      </c>
      <c r="K426" s="37">
        <f t="shared" si="105"/>
        <v>47.726125000000003</v>
      </c>
      <c r="L426" s="36">
        <f t="shared" si="106"/>
        <v>76.037999999999997</v>
      </c>
      <c r="M426" s="37">
        <f t="shared" si="107"/>
        <v>47.773874999999997</v>
      </c>
      <c r="O426" s="39">
        <f t="shared" si="108"/>
        <v>12580.658991471471</v>
      </c>
      <c r="P426" s="40">
        <f t="shared" si="109"/>
        <v>16389.470100114777</v>
      </c>
      <c r="Q426" s="40">
        <f>S426*F426+T426*G426+AS425*(1+$G$9/252)</f>
        <v>136.09140373121841</v>
      </c>
      <c r="R426" s="41">
        <f t="shared" si="112"/>
        <v>29106.220495317466</v>
      </c>
      <c r="S426" s="36">
        <f>AU425*H425</f>
        <v>165.53498672988778</v>
      </c>
      <c r="T426" s="37">
        <f>AV425*I425</f>
        <v>343.23497591863406</v>
      </c>
      <c r="U426" s="57">
        <f t="shared" si="115"/>
        <v>0.43223265602263322</v>
      </c>
      <c r="V426" s="58">
        <f t="shared" si="113"/>
        <v>0.56309166292310175</v>
      </c>
      <c r="W426" s="59">
        <f t="shared" si="114"/>
        <v>4.6756810542650995E-3</v>
      </c>
      <c r="Y426" s="7">
        <f t="shared" si="110"/>
        <v>0</v>
      </c>
      <c r="Z426" s="40"/>
      <c r="AA426" s="40"/>
      <c r="AB426" s="40"/>
      <c r="AC426" s="40"/>
      <c r="AD426" s="40"/>
      <c r="AE426" s="40"/>
      <c r="AF426" s="40"/>
      <c r="AG426" s="41"/>
      <c r="AH426" s="40"/>
      <c r="AI426" s="40"/>
      <c r="AJ426" s="40"/>
      <c r="AK426" s="40"/>
      <c r="AL426" s="40"/>
      <c r="AM426" s="41"/>
      <c r="AN426" s="36">
        <f>Y426*(IF(AND(AH426&gt;0,AI426&lt;0),AH426,0)+IF(AND(AJ426&lt;0,AK426&gt;0),AJ426,0)+IF(AND(AL426&gt;0,AM426&gt;0),AL426,0))</f>
        <v>0</v>
      </c>
      <c r="AO426" s="37">
        <f>Y426*(IF(AND(AH426&gt;0,AI426&lt;0),AI426,0)+IF(AND(AJ426&lt;0,AK426&gt;0),AK426,0)+IF(AND(AL426&gt;0,AM426&gt;0),AM426,0))</f>
        <v>0</v>
      </c>
      <c r="AQ426" s="40">
        <f>AU426*D426</f>
        <v>12580.658991471471</v>
      </c>
      <c r="AR426" s="40">
        <f>AV426*E426</f>
        <v>16389.470100114777</v>
      </c>
      <c r="AS426" s="40">
        <f>IF(AND(Y426&lt;&gt;0,AN426&lt;&gt;0),0,Q426)</f>
        <v>136.09140373121841</v>
      </c>
      <c r="AT426" s="41">
        <f t="shared" si="116"/>
        <v>29106.220495317466</v>
      </c>
      <c r="AU426" s="42">
        <f>S426+AN426</f>
        <v>165.53498672988778</v>
      </c>
      <c r="AV426" s="37">
        <f>T426+AO426</f>
        <v>343.23497591863406</v>
      </c>
      <c r="AW426" s="58">
        <f t="shared" si="101"/>
        <v>0.43223265602263322</v>
      </c>
      <c r="AX426" s="58">
        <f t="shared" si="102"/>
        <v>0.56309166292310175</v>
      </c>
      <c r="AY426" s="59">
        <f t="shared" si="103"/>
        <v>4.6756810542650995E-3</v>
      </c>
      <c r="AZ426" s="54">
        <f t="shared" si="111"/>
        <v>-6.4324031841109797E-3</v>
      </c>
    </row>
    <row r="427" spans="3:52" x14ac:dyDescent="0.25">
      <c r="C427" s="35">
        <v>35286</v>
      </c>
      <c r="D427" s="36">
        <v>75.88</v>
      </c>
      <c r="E427" s="37">
        <v>47.62</v>
      </c>
      <c r="F427" s="38">
        <v>0</v>
      </c>
      <c r="G427" s="7">
        <v>0</v>
      </c>
      <c r="H427" s="38">
        <v>1</v>
      </c>
      <c r="I427" s="7">
        <v>1</v>
      </c>
      <c r="J427" s="36">
        <f t="shared" si="104"/>
        <v>75.842060000000004</v>
      </c>
      <c r="K427" s="37">
        <f t="shared" si="105"/>
        <v>47.59619</v>
      </c>
      <c r="L427" s="36">
        <f t="shared" si="106"/>
        <v>75.917939999999987</v>
      </c>
      <c r="M427" s="37">
        <f t="shared" si="107"/>
        <v>47.643809999999995</v>
      </c>
      <c r="O427" s="39">
        <f t="shared" si="108"/>
        <v>12560.794793063884</v>
      </c>
      <c r="P427" s="40">
        <f t="shared" si="109"/>
        <v>16344.849553245353</v>
      </c>
      <c r="Q427" s="40">
        <f>S427*F427+T427*G427+AS426*(1+$G$9/252)</f>
        <v>136.09680418374742</v>
      </c>
      <c r="R427" s="41">
        <f t="shared" si="112"/>
        <v>29041.741150492984</v>
      </c>
      <c r="S427" s="36">
        <f>AU426*H426</f>
        <v>165.53498672988778</v>
      </c>
      <c r="T427" s="37">
        <f>AV426*I426</f>
        <v>343.23497591863406</v>
      </c>
      <c r="U427" s="57">
        <f t="shared" si="115"/>
        <v>0.43250832406963535</v>
      </c>
      <c r="V427" s="58">
        <f t="shared" si="113"/>
        <v>0.56280542783392651</v>
      </c>
      <c r="W427" s="59">
        <f t="shared" si="114"/>
        <v>4.6862480964381566E-3</v>
      </c>
      <c r="Y427" s="7">
        <f t="shared" si="110"/>
        <v>0</v>
      </c>
      <c r="Z427" s="40"/>
      <c r="AA427" s="40"/>
      <c r="AB427" s="40"/>
      <c r="AC427" s="40"/>
      <c r="AD427" s="40"/>
      <c r="AE427" s="40"/>
      <c r="AF427" s="40"/>
      <c r="AG427" s="41"/>
      <c r="AH427" s="40"/>
      <c r="AI427" s="40"/>
      <c r="AJ427" s="40"/>
      <c r="AK427" s="40"/>
      <c r="AL427" s="40"/>
      <c r="AM427" s="41"/>
      <c r="AN427" s="36">
        <f>Y427*(IF(AND(AH427&gt;0,AI427&lt;0),AH427,0)+IF(AND(AJ427&lt;0,AK427&gt;0),AJ427,0)+IF(AND(AL427&gt;0,AM427&gt;0),AL427,0))</f>
        <v>0</v>
      </c>
      <c r="AO427" s="37">
        <f>Y427*(IF(AND(AH427&gt;0,AI427&lt;0),AI427,0)+IF(AND(AJ427&lt;0,AK427&gt;0),AK427,0)+IF(AND(AL427&gt;0,AM427&gt;0),AM427,0))</f>
        <v>0</v>
      </c>
      <c r="AQ427" s="40">
        <f>AU427*D427</f>
        <v>12560.794793063884</v>
      </c>
      <c r="AR427" s="40">
        <f>AV427*E427</f>
        <v>16344.849553245353</v>
      </c>
      <c r="AS427" s="40">
        <f>IF(AND(Y427&lt;&gt;0,AN427&lt;&gt;0),0,Q427)</f>
        <v>136.09680418374742</v>
      </c>
      <c r="AT427" s="41">
        <f t="shared" si="116"/>
        <v>29041.741150492984</v>
      </c>
      <c r="AU427" s="42">
        <f>S427+AN427</f>
        <v>165.53498672988778</v>
      </c>
      <c r="AV427" s="37">
        <f>T427+AO427</f>
        <v>343.23497591863406</v>
      </c>
      <c r="AW427" s="58">
        <f t="shared" si="101"/>
        <v>0.43250832406963535</v>
      </c>
      <c r="AX427" s="58">
        <f t="shared" si="102"/>
        <v>0.56280542783392651</v>
      </c>
      <c r="AY427" s="59">
        <f t="shared" si="103"/>
        <v>4.6862480964381566E-3</v>
      </c>
      <c r="AZ427" s="54">
        <f t="shared" si="111"/>
        <v>-2.2153114944915009E-3</v>
      </c>
    </row>
    <row r="428" spans="3:52" x14ac:dyDescent="0.25">
      <c r="C428" s="35">
        <v>35289</v>
      </c>
      <c r="D428" s="36">
        <v>75.5</v>
      </c>
      <c r="E428" s="37">
        <v>47.38</v>
      </c>
      <c r="F428" s="38">
        <v>0</v>
      </c>
      <c r="G428" s="7">
        <v>0</v>
      </c>
      <c r="H428" s="38">
        <v>1</v>
      </c>
      <c r="I428" s="7">
        <v>1</v>
      </c>
      <c r="J428" s="36">
        <f t="shared" si="104"/>
        <v>75.462249999999997</v>
      </c>
      <c r="K428" s="37">
        <f t="shared" si="105"/>
        <v>47.356310000000008</v>
      </c>
      <c r="L428" s="36">
        <f t="shared" si="106"/>
        <v>75.537750000000003</v>
      </c>
      <c r="M428" s="37">
        <f t="shared" si="107"/>
        <v>47.403689999999997</v>
      </c>
      <c r="O428" s="39">
        <f t="shared" si="108"/>
        <v>12497.891498106526</v>
      </c>
      <c r="P428" s="40">
        <f t="shared" si="109"/>
        <v>16262.473159024883</v>
      </c>
      <c r="Q428" s="40">
        <f>S428*F428+T428*G428+AS427*(1+$G$9/252)</f>
        <v>136.10220485058011</v>
      </c>
      <c r="R428" s="41">
        <f t="shared" si="112"/>
        <v>28896.466861981989</v>
      </c>
      <c r="S428" s="36">
        <f>AU427*H427</f>
        <v>165.53498672988778</v>
      </c>
      <c r="T428" s="37">
        <f>AV427*I427</f>
        <v>343.23497591863406</v>
      </c>
      <c r="U428" s="57">
        <f t="shared" si="115"/>
        <v>0.43250586854787909</v>
      </c>
      <c r="V428" s="58">
        <f t="shared" si="113"/>
        <v>0.56278413678389227</v>
      </c>
      <c r="W428" s="59">
        <f t="shared" si="114"/>
        <v>4.7099946682286177E-3</v>
      </c>
      <c r="Y428" s="7">
        <f t="shared" si="110"/>
        <v>0</v>
      </c>
      <c r="Z428" s="40"/>
      <c r="AA428" s="40"/>
      <c r="AB428" s="40"/>
      <c r="AC428" s="40"/>
      <c r="AD428" s="40"/>
      <c r="AE428" s="40"/>
      <c r="AF428" s="40"/>
      <c r="AG428" s="41"/>
      <c r="AH428" s="40"/>
      <c r="AI428" s="40"/>
      <c r="AJ428" s="40"/>
      <c r="AK428" s="40"/>
      <c r="AL428" s="40"/>
      <c r="AM428" s="41"/>
      <c r="AN428" s="36">
        <f>Y428*(IF(AND(AH428&gt;0,AI428&lt;0),AH428,0)+IF(AND(AJ428&lt;0,AK428&gt;0),AJ428,0)+IF(AND(AL428&gt;0,AM428&gt;0),AL428,0))</f>
        <v>0</v>
      </c>
      <c r="AO428" s="37">
        <f>Y428*(IF(AND(AH428&gt;0,AI428&lt;0),AI428,0)+IF(AND(AJ428&lt;0,AK428&gt;0),AK428,0)+IF(AND(AL428&gt;0,AM428&gt;0),AM428,0))</f>
        <v>0</v>
      </c>
      <c r="AQ428" s="40">
        <f>AU428*D428</f>
        <v>12497.891498106526</v>
      </c>
      <c r="AR428" s="40">
        <f>AV428*E428</f>
        <v>16262.473159024883</v>
      </c>
      <c r="AS428" s="40">
        <f>IF(AND(Y428&lt;&gt;0,AN428&lt;&gt;0),0,Q428)</f>
        <v>136.10220485058011</v>
      </c>
      <c r="AT428" s="41">
        <f t="shared" si="116"/>
        <v>28896.466861981989</v>
      </c>
      <c r="AU428" s="42">
        <f>S428+AN428</f>
        <v>165.53498672988778</v>
      </c>
      <c r="AV428" s="37">
        <f>T428+AO428</f>
        <v>343.23497591863406</v>
      </c>
      <c r="AW428" s="58">
        <f t="shared" si="101"/>
        <v>0.43250586854787909</v>
      </c>
      <c r="AX428" s="58">
        <f t="shared" si="102"/>
        <v>0.56278413678389227</v>
      </c>
      <c r="AY428" s="59">
        <f t="shared" si="103"/>
        <v>4.7099946682286177E-3</v>
      </c>
      <c r="AZ428" s="54">
        <f t="shared" si="111"/>
        <v>-5.0022582240571989E-3</v>
      </c>
    </row>
    <row r="429" spans="3:52" x14ac:dyDescent="0.25">
      <c r="C429" s="35">
        <v>35290</v>
      </c>
      <c r="D429" s="36">
        <v>75.25</v>
      </c>
      <c r="E429" s="37">
        <v>47.38</v>
      </c>
      <c r="F429" s="38">
        <v>0</v>
      </c>
      <c r="G429" s="7">
        <v>0</v>
      </c>
      <c r="H429" s="38">
        <v>1</v>
      </c>
      <c r="I429" s="7">
        <v>1</v>
      </c>
      <c r="J429" s="36">
        <f t="shared" si="104"/>
        <v>75.212375000000009</v>
      </c>
      <c r="K429" s="37">
        <f t="shared" si="105"/>
        <v>47.356310000000008</v>
      </c>
      <c r="L429" s="36">
        <f t="shared" si="106"/>
        <v>75.287624999999991</v>
      </c>
      <c r="M429" s="37">
        <f t="shared" si="107"/>
        <v>47.403689999999997</v>
      </c>
      <c r="O429" s="39">
        <f t="shared" si="108"/>
        <v>12456.507751424055</v>
      </c>
      <c r="P429" s="40">
        <f t="shared" si="109"/>
        <v>16262.473159024883</v>
      </c>
      <c r="Q429" s="40">
        <f>S429*F429+T429*G429+AS428*(1+$G$9/252)</f>
        <v>136.10760573172496</v>
      </c>
      <c r="R429" s="41">
        <f t="shared" si="112"/>
        <v>28855.088516180665</v>
      </c>
      <c r="S429" s="36">
        <f>AU428*H428</f>
        <v>165.53498672988778</v>
      </c>
      <c r="T429" s="37">
        <f>AV428*I428</f>
        <v>343.23497591863406</v>
      </c>
      <c r="U429" s="57">
        <f t="shared" si="115"/>
        <v>0.43169189186298951</v>
      </c>
      <c r="V429" s="58">
        <f t="shared" si="113"/>
        <v>0.56359117213955534</v>
      </c>
      <c r="W429" s="59">
        <f t="shared" si="114"/>
        <v>4.7169359974550693E-3</v>
      </c>
      <c r="Y429" s="7">
        <f t="shared" si="110"/>
        <v>0</v>
      </c>
      <c r="Z429" s="40"/>
      <c r="AA429" s="40"/>
      <c r="AB429" s="40"/>
      <c r="AC429" s="40"/>
      <c r="AD429" s="40"/>
      <c r="AE429" s="40"/>
      <c r="AF429" s="40"/>
      <c r="AG429" s="41"/>
      <c r="AH429" s="40"/>
      <c r="AI429" s="40"/>
      <c r="AJ429" s="40"/>
      <c r="AK429" s="40"/>
      <c r="AL429" s="40"/>
      <c r="AM429" s="41"/>
      <c r="AN429" s="36">
        <f>Y429*(IF(AND(AH429&gt;0,AI429&lt;0),AH429,0)+IF(AND(AJ429&lt;0,AK429&gt;0),AJ429,0)+IF(AND(AL429&gt;0,AM429&gt;0),AL429,0))</f>
        <v>0</v>
      </c>
      <c r="AO429" s="37">
        <f>Y429*(IF(AND(AH429&gt;0,AI429&lt;0),AI429,0)+IF(AND(AJ429&lt;0,AK429&gt;0),AK429,0)+IF(AND(AL429&gt;0,AM429&gt;0),AM429,0))</f>
        <v>0</v>
      </c>
      <c r="AQ429" s="40">
        <f>AU429*D429</f>
        <v>12456.507751424055</v>
      </c>
      <c r="AR429" s="40">
        <f>AV429*E429</f>
        <v>16262.473159024883</v>
      </c>
      <c r="AS429" s="40">
        <f>IF(AND(Y429&lt;&gt;0,AN429&lt;&gt;0),0,Q429)</f>
        <v>136.10760573172496</v>
      </c>
      <c r="AT429" s="41">
        <f t="shared" si="116"/>
        <v>28855.088516180665</v>
      </c>
      <c r="AU429" s="42">
        <f>S429+AN429</f>
        <v>165.53498672988778</v>
      </c>
      <c r="AV429" s="37">
        <f>T429+AO429</f>
        <v>343.23497591863406</v>
      </c>
      <c r="AW429" s="58">
        <f t="shared" si="101"/>
        <v>0.43169189186298951</v>
      </c>
      <c r="AX429" s="58">
        <f t="shared" si="102"/>
        <v>0.56359117213955534</v>
      </c>
      <c r="AY429" s="59">
        <f t="shared" si="103"/>
        <v>4.7169359974550693E-3</v>
      </c>
      <c r="AZ429" s="54">
        <f t="shared" si="111"/>
        <v>-1.4319517330253495E-3</v>
      </c>
    </row>
    <row r="430" spans="3:52" x14ac:dyDescent="0.25">
      <c r="C430" s="35">
        <v>35291</v>
      </c>
      <c r="D430" s="36">
        <v>75.25</v>
      </c>
      <c r="E430" s="37">
        <v>47.5</v>
      </c>
      <c r="F430" s="38">
        <v>0</v>
      </c>
      <c r="G430" s="7">
        <v>0</v>
      </c>
      <c r="H430" s="38">
        <v>1</v>
      </c>
      <c r="I430" s="7">
        <v>1</v>
      </c>
      <c r="J430" s="36">
        <f t="shared" si="104"/>
        <v>75.212375000000009</v>
      </c>
      <c r="K430" s="37">
        <f t="shared" si="105"/>
        <v>47.47625</v>
      </c>
      <c r="L430" s="36">
        <f t="shared" si="106"/>
        <v>75.287624999999991</v>
      </c>
      <c r="M430" s="37">
        <f t="shared" si="107"/>
        <v>47.52375</v>
      </c>
      <c r="O430" s="39">
        <f t="shared" si="108"/>
        <v>12456.507751424055</v>
      </c>
      <c r="P430" s="40">
        <f t="shared" si="109"/>
        <v>16303.661356135119</v>
      </c>
      <c r="Q430" s="40">
        <f>S430*F430+T430*G430+AS429*(1+$G$9/252)</f>
        <v>136.1130068271905</v>
      </c>
      <c r="R430" s="41">
        <f t="shared" si="112"/>
        <v>28896.282114386366</v>
      </c>
      <c r="S430" s="36">
        <f>AU429*H429</f>
        <v>165.53498672988778</v>
      </c>
      <c r="T430" s="37">
        <f>AV429*I429</f>
        <v>343.23497591863406</v>
      </c>
      <c r="U430" s="57">
        <f t="shared" si="115"/>
        <v>0.43107648596849873</v>
      </c>
      <c r="V430" s="58">
        <f t="shared" si="113"/>
        <v>0.56421311543114205</v>
      </c>
      <c r="W430" s="59">
        <f t="shared" si="114"/>
        <v>4.7103986003592131E-3</v>
      </c>
      <c r="Y430" s="7">
        <f t="shared" si="110"/>
        <v>0</v>
      </c>
      <c r="Z430" s="40"/>
      <c r="AA430" s="40"/>
      <c r="AB430" s="40"/>
      <c r="AC430" s="40"/>
      <c r="AD430" s="40"/>
      <c r="AE430" s="40"/>
      <c r="AF430" s="40"/>
      <c r="AG430" s="41"/>
      <c r="AH430" s="40"/>
      <c r="AI430" s="40"/>
      <c r="AJ430" s="40"/>
      <c r="AK430" s="40"/>
      <c r="AL430" s="40"/>
      <c r="AM430" s="41"/>
      <c r="AN430" s="36">
        <f>Y430*(IF(AND(AH430&gt;0,AI430&lt;0),AH430,0)+IF(AND(AJ430&lt;0,AK430&gt;0),AJ430,0)+IF(AND(AL430&gt;0,AM430&gt;0),AL430,0))</f>
        <v>0</v>
      </c>
      <c r="AO430" s="37">
        <f>Y430*(IF(AND(AH430&gt;0,AI430&lt;0),AI430,0)+IF(AND(AJ430&lt;0,AK430&gt;0),AK430,0)+IF(AND(AL430&gt;0,AM430&gt;0),AM430,0))</f>
        <v>0</v>
      </c>
      <c r="AQ430" s="40">
        <f>AU430*D430</f>
        <v>12456.507751424055</v>
      </c>
      <c r="AR430" s="40">
        <f>AV430*E430</f>
        <v>16303.661356135119</v>
      </c>
      <c r="AS430" s="40">
        <f>IF(AND(Y430&lt;&gt;0,AN430&lt;&gt;0),0,Q430)</f>
        <v>136.1130068271905</v>
      </c>
      <c r="AT430" s="41">
        <f t="shared" si="116"/>
        <v>28896.282114386366</v>
      </c>
      <c r="AU430" s="42">
        <f>S430+AN430</f>
        <v>165.53498672988778</v>
      </c>
      <c r="AV430" s="37">
        <f>T430+AO430</f>
        <v>343.23497591863406</v>
      </c>
      <c r="AW430" s="58">
        <f t="shared" si="101"/>
        <v>0.43107648596849873</v>
      </c>
      <c r="AX430" s="58">
        <f t="shared" si="102"/>
        <v>0.56421311543114205</v>
      </c>
      <c r="AY430" s="59">
        <f t="shared" si="103"/>
        <v>4.7103986003592131E-3</v>
      </c>
      <c r="AZ430" s="54">
        <f t="shared" si="111"/>
        <v>1.427602558994101E-3</v>
      </c>
    </row>
    <row r="431" spans="3:52" x14ac:dyDescent="0.25">
      <c r="C431" s="35">
        <v>35292</v>
      </c>
      <c r="D431" s="36">
        <v>75.12</v>
      </c>
      <c r="E431" s="37">
        <v>47.38</v>
      </c>
      <c r="F431" s="38">
        <v>0</v>
      </c>
      <c r="G431" s="7">
        <v>0</v>
      </c>
      <c r="H431" s="38">
        <v>1</v>
      </c>
      <c r="I431" s="7">
        <v>1</v>
      </c>
      <c r="J431" s="36">
        <f t="shared" si="104"/>
        <v>75.082440000000005</v>
      </c>
      <c r="K431" s="37">
        <f t="shared" si="105"/>
        <v>47.356310000000008</v>
      </c>
      <c r="L431" s="36">
        <f t="shared" si="106"/>
        <v>75.157560000000004</v>
      </c>
      <c r="M431" s="37">
        <f t="shared" si="107"/>
        <v>47.403689999999997</v>
      </c>
      <c r="O431" s="39">
        <f t="shared" si="108"/>
        <v>12434.988203149171</v>
      </c>
      <c r="P431" s="40">
        <f t="shared" si="109"/>
        <v>16262.473159024883</v>
      </c>
      <c r="Q431" s="40">
        <f>S431*F431+T431*G431+AS430*(1+$G$9/252)</f>
        <v>136.11840813698521</v>
      </c>
      <c r="R431" s="41">
        <f t="shared" si="112"/>
        <v>28833.57977031104</v>
      </c>
      <c r="S431" s="36">
        <f>AU430*H430</f>
        <v>165.53498672988778</v>
      </c>
      <c r="T431" s="37">
        <f>AV430*I430</f>
        <v>343.23497591863406</v>
      </c>
      <c r="U431" s="57">
        <f t="shared" si="115"/>
        <v>0.43126758113999625</v>
      </c>
      <c r="V431" s="58">
        <f t="shared" si="113"/>
        <v>0.56401158956231301</v>
      </c>
      <c r="W431" s="59">
        <f t="shared" si="114"/>
        <v>4.720829297690664E-3</v>
      </c>
      <c r="Y431" s="7">
        <f t="shared" si="110"/>
        <v>0</v>
      </c>
      <c r="Z431" s="40"/>
      <c r="AA431" s="40"/>
      <c r="AB431" s="40"/>
      <c r="AC431" s="40"/>
      <c r="AD431" s="40"/>
      <c r="AE431" s="40"/>
      <c r="AF431" s="40"/>
      <c r="AG431" s="41"/>
      <c r="AH431" s="40"/>
      <c r="AI431" s="40"/>
      <c r="AJ431" s="40"/>
      <c r="AK431" s="40"/>
      <c r="AL431" s="40"/>
      <c r="AM431" s="41"/>
      <c r="AN431" s="36">
        <f>Y431*(IF(AND(AH431&gt;0,AI431&lt;0),AH431,0)+IF(AND(AJ431&lt;0,AK431&gt;0),AJ431,0)+IF(AND(AL431&gt;0,AM431&gt;0),AL431,0))</f>
        <v>0</v>
      </c>
      <c r="AO431" s="37">
        <f>Y431*(IF(AND(AH431&gt;0,AI431&lt;0),AI431,0)+IF(AND(AJ431&lt;0,AK431&gt;0),AK431,0)+IF(AND(AL431&gt;0,AM431&gt;0),AM431,0))</f>
        <v>0</v>
      </c>
      <c r="AQ431" s="40">
        <f>AU431*D431</f>
        <v>12434.988203149171</v>
      </c>
      <c r="AR431" s="40">
        <f>AV431*E431</f>
        <v>16262.473159024883</v>
      </c>
      <c r="AS431" s="40">
        <f>IF(AND(Y431&lt;&gt;0,AN431&lt;&gt;0),0,Q431)</f>
        <v>136.11840813698521</v>
      </c>
      <c r="AT431" s="41">
        <f t="shared" si="116"/>
        <v>28833.57977031104</v>
      </c>
      <c r="AU431" s="42">
        <f>S431+AN431</f>
        <v>165.53498672988778</v>
      </c>
      <c r="AV431" s="37">
        <f>T431+AO431</f>
        <v>343.23497591863406</v>
      </c>
      <c r="AW431" s="58">
        <f t="shared" si="101"/>
        <v>0.43126758113999625</v>
      </c>
      <c r="AX431" s="58">
        <f t="shared" si="102"/>
        <v>0.56401158956231301</v>
      </c>
      <c r="AY431" s="59">
        <f t="shared" si="103"/>
        <v>4.720829297690664E-3</v>
      </c>
      <c r="AZ431" s="54">
        <f t="shared" si="111"/>
        <v>-2.1699104343984033E-3</v>
      </c>
    </row>
    <row r="432" spans="3:52" x14ac:dyDescent="0.25">
      <c r="C432" s="35">
        <v>35293</v>
      </c>
      <c r="D432" s="36">
        <v>74.75</v>
      </c>
      <c r="E432" s="37">
        <v>47.25</v>
      </c>
      <c r="F432" s="38">
        <v>0</v>
      </c>
      <c r="G432" s="7">
        <v>0</v>
      </c>
      <c r="H432" s="38">
        <v>1</v>
      </c>
      <c r="I432" s="7">
        <v>1</v>
      </c>
      <c r="J432" s="36">
        <f t="shared" si="104"/>
        <v>74.712625000000003</v>
      </c>
      <c r="K432" s="37">
        <f t="shared" si="105"/>
        <v>47.226375000000004</v>
      </c>
      <c r="L432" s="36">
        <f t="shared" si="106"/>
        <v>74.787374999999997</v>
      </c>
      <c r="M432" s="37">
        <f t="shared" si="107"/>
        <v>47.273624999999996</v>
      </c>
      <c r="O432" s="39">
        <f t="shared" si="108"/>
        <v>12373.740258059112</v>
      </c>
      <c r="P432" s="40">
        <f t="shared" si="109"/>
        <v>16217.852612155459</v>
      </c>
      <c r="Q432" s="40">
        <f>S432*F432+T432*G432+AS431*(1+$G$9/252)</f>
        <v>136.1238096611176</v>
      </c>
      <c r="R432" s="41">
        <f t="shared" si="112"/>
        <v>28727.716679875684</v>
      </c>
      <c r="S432" s="36">
        <f>AU431*H431</f>
        <v>165.53498672988778</v>
      </c>
      <c r="T432" s="37">
        <f>AV431*I431</f>
        <v>343.23497591863406</v>
      </c>
      <c r="U432" s="57">
        <f t="shared" si="115"/>
        <v>0.43072480823814147</v>
      </c>
      <c r="V432" s="58">
        <f t="shared" si="113"/>
        <v>0.56453677794435975</v>
      </c>
      <c r="W432" s="59">
        <f t="shared" si="114"/>
        <v>4.7384138174989361E-3</v>
      </c>
      <c r="Y432" s="7">
        <f t="shared" si="110"/>
        <v>0</v>
      </c>
      <c r="Z432" s="40"/>
      <c r="AA432" s="40"/>
      <c r="AB432" s="40"/>
      <c r="AC432" s="40"/>
      <c r="AD432" s="40"/>
      <c r="AE432" s="40"/>
      <c r="AF432" s="40"/>
      <c r="AG432" s="41"/>
      <c r="AH432" s="40"/>
      <c r="AI432" s="40"/>
      <c r="AJ432" s="40"/>
      <c r="AK432" s="40"/>
      <c r="AL432" s="40"/>
      <c r="AM432" s="41"/>
      <c r="AN432" s="36">
        <f>Y432*(IF(AND(AH432&gt;0,AI432&lt;0),AH432,0)+IF(AND(AJ432&lt;0,AK432&gt;0),AJ432,0)+IF(AND(AL432&gt;0,AM432&gt;0),AL432,0))</f>
        <v>0</v>
      </c>
      <c r="AO432" s="37">
        <f>Y432*(IF(AND(AH432&gt;0,AI432&lt;0),AI432,0)+IF(AND(AJ432&lt;0,AK432&gt;0),AK432,0)+IF(AND(AL432&gt;0,AM432&gt;0),AM432,0))</f>
        <v>0</v>
      </c>
      <c r="AQ432" s="40">
        <f>AU432*D432</f>
        <v>12373.740258059112</v>
      </c>
      <c r="AR432" s="40">
        <f>AV432*E432</f>
        <v>16217.852612155459</v>
      </c>
      <c r="AS432" s="40">
        <f>IF(AND(Y432&lt;&gt;0,AN432&lt;&gt;0),0,Q432)</f>
        <v>136.1238096611176</v>
      </c>
      <c r="AT432" s="41">
        <f t="shared" si="116"/>
        <v>28727.716679875684</v>
      </c>
      <c r="AU432" s="42">
        <f>S432+AN432</f>
        <v>165.53498672988778</v>
      </c>
      <c r="AV432" s="37">
        <f>T432+AO432</f>
        <v>343.23497591863406</v>
      </c>
      <c r="AW432" s="58">
        <f t="shared" si="101"/>
        <v>0.43072480823814147</v>
      </c>
      <c r="AX432" s="58">
        <f t="shared" si="102"/>
        <v>0.56453677794435975</v>
      </c>
      <c r="AY432" s="59">
        <f t="shared" si="103"/>
        <v>4.7384138174989361E-3</v>
      </c>
      <c r="AZ432" s="54">
        <f t="shared" si="111"/>
        <v>-3.6715208891391349E-3</v>
      </c>
    </row>
    <row r="433" spans="3:52" x14ac:dyDescent="0.25">
      <c r="C433" s="35">
        <v>35296</v>
      </c>
      <c r="D433" s="36">
        <v>74.12</v>
      </c>
      <c r="E433" s="37">
        <v>47.75</v>
      </c>
      <c r="F433" s="38">
        <v>0</v>
      </c>
      <c r="G433" s="7">
        <v>0</v>
      </c>
      <c r="H433" s="38">
        <v>1</v>
      </c>
      <c r="I433" s="7">
        <v>1</v>
      </c>
      <c r="J433" s="36">
        <f t="shared" si="104"/>
        <v>74.082940000000008</v>
      </c>
      <c r="K433" s="37">
        <f t="shared" si="105"/>
        <v>47.726125000000003</v>
      </c>
      <c r="L433" s="36">
        <f t="shared" si="106"/>
        <v>74.157060000000001</v>
      </c>
      <c r="M433" s="37">
        <f t="shared" si="107"/>
        <v>47.773874999999997</v>
      </c>
      <c r="O433" s="39">
        <f t="shared" si="108"/>
        <v>12269.453216419282</v>
      </c>
      <c r="P433" s="40">
        <f t="shared" si="109"/>
        <v>16389.470100114777</v>
      </c>
      <c r="Q433" s="40">
        <f>S433*F433+T433*G433+AS432*(1+$G$9/252)</f>
        <v>136.12921139959622</v>
      </c>
      <c r="R433" s="41">
        <f t="shared" si="112"/>
        <v>28795.052527933654</v>
      </c>
      <c r="S433" s="36">
        <f>AU432*H432</f>
        <v>165.53498672988778</v>
      </c>
      <c r="T433" s="37">
        <f>AV432*I432</f>
        <v>343.23497591863406</v>
      </c>
      <c r="U433" s="57">
        <f t="shared" si="115"/>
        <v>0.42609587895409695</v>
      </c>
      <c r="V433" s="58">
        <f t="shared" si="113"/>
        <v>0.56917660018906358</v>
      </c>
      <c r="W433" s="59">
        <f t="shared" si="114"/>
        <v>4.7275208568395314E-3</v>
      </c>
      <c r="Y433" s="7">
        <f t="shared" si="110"/>
        <v>0</v>
      </c>
      <c r="Z433" s="40"/>
      <c r="AA433" s="40"/>
      <c r="AB433" s="40"/>
      <c r="AC433" s="40"/>
      <c r="AD433" s="40"/>
      <c r="AE433" s="40"/>
      <c r="AF433" s="40"/>
      <c r="AG433" s="41"/>
      <c r="AH433" s="40"/>
      <c r="AI433" s="40"/>
      <c r="AJ433" s="40"/>
      <c r="AK433" s="40"/>
      <c r="AL433" s="40"/>
      <c r="AM433" s="41"/>
      <c r="AN433" s="36">
        <f>Y433*(IF(AND(AH433&gt;0,AI433&lt;0),AH433,0)+IF(AND(AJ433&lt;0,AK433&gt;0),AJ433,0)+IF(AND(AL433&gt;0,AM433&gt;0),AL433,0))</f>
        <v>0</v>
      </c>
      <c r="AO433" s="37">
        <f>Y433*(IF(AND(AH433&gt;0,AI433&lt;0),AI433,0)+IF(AND(AJ433&lt;0,AK433&gt;0),AK433,0)+IF(AND(AL433&gt;0,AM433&gt;0),AM433,0))</f>
        <v>0</v>
      </c>
      <c r="AQ433" s="40">
        <f>AU433*D433</f>
        <v>12269.453216419282</v>
      </c>
      <c r="AR433" s="40">
        <f>AV433*E433</f>
        <v>16389.470100114777</v>
      </c>
      <c r="AS433" s="40">
        <f>IF(AND(Y433&lt;&gt;0,AN433&lt;&gt;0),0,Q433)</f>
        <v>136.12921139959622</v>
      </c>
      <c r="AT433" s="41">
        <f t="shared" si="116"/>
        <v>28795.052527933654</v>
      </c>
      <c r="AU433" s="42">
        <f>S433+AN433</f>
        <v>165.53498672988778</v>
      </c>
      <c r="AV433" s="37">
        <f>T433+AO433</f>
        <v>343.23497591863406</v>
      </c>
      <c r="AW433" s="58">
        <f t="shared" si="101"/>
        <v>0.42609587895409695</v>
      </c>
      <c r="AX433" s="58">
        <f t="shared" si="102"/>
        <v>0.56917660018906358</v>
      </c>
      <c r="AY433" s="59">
        <f t="shared" si="103"/>
        <v>4.7275208568395314E-3</v>
      </c>
      <c r="AZ433" s="54">
        <f t="shared" si="111"/>
        <v>2.3439331711712086E-3</v>
      </c>
    </row>
    <row r="434" spans="3:52" x14ac:dyDescent="0.25">
      <c r="C434" s="35">
        <v>35297</v>
      </c>
      <c r="D434" s="36">
        <v>74.38</v>
      </c>
      <c r="E434" s="37">
        <v>47.38</v>
      </c>
      <c r="F434" s="38">
        <v>0</v>
      </c>
      <c r="G434" s="7">
        <v>0</v>
      </c>
      <c r="H434" s="38">
        <v>1</v>
      </c>
      <c r="I434" s="7">
        <v>1</v>
      </c>
      <c r="J434" s="36">
        <f t="shared" si="104"/>
        <v>74.34281</v>
      </c>
      <c r="K434" s="37">
        <f t="shared" si="105"/>
        <v>47.356310000000008</v>
      </c>
      <c r="L434" s="36">
        <f t="shared" si="106"/>
        <v>74.417189999999991</v>
      </c>
      <c r="M434" s="37">
        <f t="shared" si="107"/>
        <v>47.403689999999997</v>
      </c>
      <c r="O434" s="39">
        <f t="shared" si="108"/>
        <v>12312.492312969052</v>
      </c>
      <c r="P434" s="40">
        <f t="shared" si="109"/>
        <v>16262.473159024883</v>
      </c>
      <c r="Q434" s="40">
        <f>S434*F434+T434*G434+AS433*(1+$G$9/252)</f>
        <v>136.13461335242951</v>
      </c>
      <c r="R434" s="41">
        <f t="shared" si="112"/>
        <v>28711.100085346367</v>
      </c>
      <c r="S434" s="36">
        <f>AU433*H433</f>
        <v>165.53498672988778</v>
      </c>
      <c r="T434" s="37">
        <f>AV433*I433</f>
        <v>343.23497591863406</v>
      </c>
      <c r="U434" s="57">
        <f t="shared" si="115"/>
        <v>0.42884084122060961</v>
      </c>
      <c r="V434" s="58">
        <f t="shared" si="113"/>
        <v>0.56641762630770665</v>
      </c>
      <c r="W434" s="59">
        <f t="shared" si="114"/>
        <v>4.7415324716836675E-3</v>
      </c>
      <c r="Y434" s="7">
        <f t="shared" si="110"/>
        <v>0</v>
      </c>
      <c r="Z434" s="40"/>
      <c r="AA434" s="40"/>
      <c r="AB434" s="40"/>
      <c r="AC434" s="40"/>
      <c r="AD434" s="40"/>
      <c r="AE434" s="40"/>
      <c r="AF434" s="40"/>
      <c r="AG434" s="41"/>
      <c r="AH434" s="40"/>
      <c r="AI434" s="40"/>
      <c r="AJ434" s="40"/>
      <c r="AK434" s="40"/>
      <c r="AL434" s="40"/>
      <c r="AM434" s="41"/>
      <c r="AN434" s="36">
        <f>Y434*(IF(AND(AH434&gt;0,AI434&lt;0),AH434,0)+IF(AND(AJ434&lt;0,AK434&gt;0),AJ434,0)+IF(AND(AL434&gt;0,AM434&gt;0),AL434,0))</f>
        <v>0</v>
      </c>
      <c r="AO434" s="37">
        <f>Y434*(IF(AND(AH434&gt;0,AI434&lt;0),AI434,0)+IF(AND(AJ434&lt;0,AK434&gt;0),AK434,0)+IF(AND(AL434&gt;0,AM434&gt;0),AM434,0))</f>
        <v>0</v>
      </c>
      <c r="AQ434" s="40">
        <f>AU434*D434</f>
        <v>12312.492312969052</v>
      </c>
      <c r="AR434" s="40">
        <f>AV434*E434</f>
        <v>16262.473159024883</v>
      </c>
      <c r="AS434" s="40">
        <f>IF(AND(Y434&lt;&gt;0,AN434&lt;&gt;0),0,Q434)</f>
        <v>136.13461335242951</v>
      </c>
      <c r="AT434" s="41">
        <f t="shared" si="116"/>
        <v>28711.100085346367</v>
      </c>
      <c r="AU434" s="42">
        <f>S434+AN434</f>
        <v>165.53498672988778</v>
      </c>
      <c r="AV434" s="37">
        <f>T434+AO434</f>
        <v>343.23497591863406</v>
      </c>
      <c r="AW434" s="58">
        <f t="shared" si="101"/>
        <v>0.42884084122060961</v>
      </c>
      <c r="AX434" s="58">
        <f t="shared" si="102"/>
        <v>0.56641762630770665</v>
      </c>
      <c r="AY434" s="59">
        <f t="shared" si="103"/>
        <v>4.7415324716836675E-3</v>
      </c>
      <c r="AZ434" s="54">
        <f t="shared" si="111"/>
        <v>-2.9155162160530157E-3</v>
      </c>
    </row>
    <row r="435" spans="3:52" x14ac:dyDescent="0.25">
      <c r="C435" s="35">
        <v>35298</v>
      </c>
      <c r="D435" s="36">
        <v>74.5</v>
      </c>
      <c r="E435" s="37">
        <v>47.25</v>
      </c>
      <c r="F435" s="38">
        <v>0</v>
      </c>
      <c r="G435" s="7">
        <v>0</v>
      </c>
      <c r="H435" s="38">
        <v>1</v>
      </c>
      <c r="I435" s="7">
        <v>1</v>
      </c>
      <c r="J435" s="36">
        <f t="shared" si="104"/>
        <v>74.46275</v>
      </c>
      <c r="K435" s="37">
        <f t="shared" si="105"/>
        <v>47.226375000000004</v>
      </c>
      <c r="L435" s="36">
        <f t="shared" si="106"/>
        <v>74.53725</v>
      </c>
      <c r="M435" s="37">
        <f t="shared" si="107"/>
        <v>47.273624999999996</v>
      </c>
      <c r="O435" s="39">
        <f t="shared" si="108"/>
        <v>12332.35651137664</v>
      </c>
      <c r="P435" s="40">
        <f t="shared" si="109"/>
        <v>16217.852612155459</v>
      </c>
      <c r="Q435" s="40">
        <f>S435*F435+T435*G435+AS434*(1+$G$9/252)</f>
        <v>136.14001551962602</v>
      </c>
      <c r="R435" s="41">
        <f t="shared" si="112"/>
        <v>28686.349139051723</v>
      </c>
      <c r="S435" s="36">
        <f>AU434*H434</f>
        <v>165.53498672988778</v>
      </c>
      <c r="T435" s="37">
        <f>AV434*I434</f>
        <v>343.23497591863406</v>
      </c>
      <c r="U435" s="57">
        <f t="shared" si="115"/>
        <v>0.42990331225482348</v>
      </c>
      <c r="V435" s="58">
        <f t="shared" si="113"/>
        <v>0.56535087590067479</v>
      </c>
      <c r="W435" s="59">
        <f t="shared" si="114"/>
        <v>4.7458118445018122E-3</v>
      </c>
      <c r="Y435" s="7">
        <f t="shared" si="110"/>
        <v>0</v>
      </c>
      <c r="Z435" s="40"/>
      <c r="AA435" s="40"/>
      <c r="AB435" s="40"/>
      <c r="AC435" s="40"/>
      <c r="AD435" s="40"/>
      <c r="AE435" s="40"/>
      <c r="AF435" s="40"/>
      <c r="AG435" s="41"/>
      <c r="AH435" s="40"/>
      <c r="AI435" s="40"/>
      <c r="AJ435" s="40"/>
      <c r="AK435" s="40"/>
      <c r="AL435" s="40"/>
      <c r="AM435" s="41"/>
      <c r="AN435" s="36">
        <f>Y435*(IF(AND(AH435&gt;0,AI435&lt;0),AH435,0)+IF(AND(AJ435&lt;0,AK435&gt;0),AJ435,0)+IF(AND(AL435&gt;0,AM435&gt;0),AL435,0))</f>
        <v>0</v>
      </c>
      <c r="AO435" s="37">
        <f>Y435*(IF(AND(AH435&gt;0,AI435&lt;0),AI435,0)+IF(AND(AJ435&lt;0,AK435&gt;0),AK435,0)+IF(AND(AL435&gt;0,AM435&gt;0),AM435,0))</f>
        <v>0</v>
      </c>
      <c r="AQ435" s="40">
        <f>AU435*D435</f>
        <v>12332.35651137664</v>
      </c>
      <c r="AR435" s="40">
        <f>AV435*E435</f>
        <v>16217.852612155459</v>
      </c>
      <c r="AS435" s="40">
        <f>IF(AND(Y435&lt;&gt;0,AN435&lt;&gt;0),0,Q435)</f>
        <v>136.14001551962602</v>
      </c>
      <c r="AT435" s="41">
        <f t="shared" si="116"/>
        <v>28686.349139051723</v>
      </c>
      <c r="AU435" s="42">
        <f>S435+AN435</f>
        <v>165.53498672988778</v>
      </c>
      <c r="AV435" s="37">
        <f>T435+AO435</f>
        <v>343.23497591863406</v>
      </c>
      <c r="AW435" s="58">
        <f t="shared" si="101"/>
        <v>0.42990331225482348</v>
      </c>
      <c r="AX435" s="58">
        <f t="shared" si="102"/>
        <v>0.56535087590067479</v>
      </c>
      <c r="AY435" s="59">
        <f t="shared" si="103"/>
        <v>4.7458118445018122E-3</v>
      </c>
      <c r="AZ435" s="54">
        <f t="shared" si="111"/>
        <v>-8.620688939493526E-4</v>
      </c>
    </row>
    <row r="436" spans="3:52" x14ac:dyDescent="0.25">
      <c r="C436" s="35">
        <v>35299</v>
      </c>
      <c r="D436" s="36">
        <v>74.25</v>
      </c>
      <c r="E436" s="37">
        <v>47.62</v>
      </c>
      <c r="F436" s="38">
        <v>0</v>
      </c>
      <c r="G436" s="7">
        <v>0</v>
      </c>
      <c r="H436" s="38">
        <v>1</v>
      </c>
      <c r="I436" s="7">
        <v>1</v>
      </c>
      <c r="J436" s="36">
        <f t="shared" si="104"/>
        <v>74.212875000000011</v>
      </c>
      <c r="K436" s="37">
        <f t="shared" si="105"/>
        <v>47.59619</v>
      </c>
      <c r="L436" s="36">
        <f t="shared" si="106"/>
        <v>74.287124999999989</v>
      </c>
      <c r="M436" s="37">
        <f t="shared" si="107"/>
        <v>47.643809999999995</v>
      </c>
      <c r="O436" s="39">
        <f t="shared" si="108"/>
        <v>12290.972764694168</v>
      </c>
      <c r="P436" s="40">
        <f t="shared" si="109"/>
        <v>16344.849553245353</v>
      </c>
      <c r="Q436" s="40">
        <f>S436*F436+T436*G436+AS435*(1+$G$9/252)</f>
        <v>136.14541790119424</v>
      </c>
      <c r="R436" s="41">
        <f t="shared" si="112"/>
        <v>28771.967735840713</v>
      </c>
      <c r="S436" s="36">
        <f>AU435*H435</f>
        <v>165.53498672988778</v>
      </c>
      <c r="T436" s="37">
        <f>AV435*I435</f>
        <v>343.23497591863406</v>
      </c>
      <c r="U436" s="57">
        <f t="shared" si="115"/>
        <v>0.42718568564858805</v>
      </c>
      <c r="V436" s="58">
        <f t="shared" si="113"/>
        <v>0.5680824371593074</v>
      </c>
      <c r="W436" s="59">
        <f t="shared" si="114"/>
        <v>4.7318771921046046E-3</v>
      </c>
      <c r="Y436" s="7">
        <f t="shared" si="110"/>
        <v>0</v>
      </c>
      <c r="Z436" s="40"/>
      <c r="AA436" s="40"/>
      <c r="AB436" s="40"/>
      <c r="AC436" s="40"/>
      <c r="AD436" s="40"/>
      <c r="AE436" s="40"/>
      <c r="AF436" s="40"/>
      <c r="AG436" s="41"/>
      <c r="AH436" s="40"/>
      <c r="AI436" s="40"/>
      <c r="AJ436" s="40"/>
      <c r="AK436" s="40"/>
      <c r="AL436" s="40"/>
      <c r="AM436" s="41"/>
      <c r="AN436" s="36">
        <f>Y436*(IF(AND(AH436&gt;0,AI436&lt;0),AH436,0)+IF(AND(AJ436&lt;0,AK436&gt;0),AJ436,0)+IF(AND(AL436&gt;0,AM436&gt;0),AL436,0))</f>
        <v>0</v>
      </c>
      <c r="AO436" s="37">
        <f>Y436*(IF(AND(AH436&gt;0,AI436&lt;0),AI436,0)+IF(AND(AJ436&lt;0,AK436&gt;0),AK436,0)+IF(AND(AL436&gt;0,AM436&gt;0),AM436,0))</f>
        <v>0</v>
      </c>
      <c r="AQ436" s="40">
        <f>AU436*D436</f>
        <v>12290.972764694168</v>
      </c>
      <c r="AR436" s="40">
        <f>AV436*E436</f>
        <v>16344.849553245353</v>
      </c>
      <c r="AS436" s="40">
        <f>IF(AND(Y436&lt;&gt;0,AN436&lt;&gt;0),0,Q436)</f>
        <v>136.14541790119424</v>
      </c>
      <c r="AT436" s="41">
        <f t="shared" si="116"/>
        <v>28771.967735840713</v>
      </c>
      <c r="AU436" s="42">
        <f>S436+AN436</f>
        <v>165.53498672988778</v>
      </c>
      <c r="AV436" s="37">
        <f>T436+AO436</f>
        <v>343.23497591863406</v>
      </c>
      <c r="AW436" s="58">
        <f t="shared" si="101"/>
        <v>0.42718568564858805</v>
      </c>
      <c r="AX436" s="58">
        <f t="shared" si="102"/>
        <v>0.5680824371593074</v>
      </c>
      <c r="AY436" s="59">
        <f t="shared" si="103"/>
        <v>4.7318771921046046E-3</v>
      </c>
      <c r="AZ436" s="54">
        <f t="shared" si="111"/>
        <v>2.9846459852373997E-3</v>
      </c>
    </row>
    <row r="437" spans="3:52" x14ac:dyDescent="0.25">
      <c r="C437" s="35">
        <v>35300</v>
      </c>
      <c r="D437" s="36">
        <v>75</v>
      </c>
      <c r="E437" s="37">
        <v>47.5</v>
      </c>
      <c r="F437" s="38">
        <v>0</v>
      </c>
      <c r="G437" s="7">
        <v>0</v>
      </c>
      <c r="H437" s="38">
        <v>1</v>
      </c>
      <c r="I437" s="7">
        <v>1</v>
      </c>
      <c r="J437" s="36">
        <f t="shared" si="104"/>
        <v>74.962500000000006</v>
      </c>
      <c r="K437" s="37">
        <f t="shared" si="105"/>
        <v>47.47625</v>
      </c>
      <c r="L437" s="36">
        <f t="shared" si="106"/>
        <v>75.037499999999994</v>
      </c>
      <c r="M437" s="37">
        <f t="shared" si="107"/>
        <v>47.52375</v>
      </c>
      <c r="O437" s="39">
        <f t="shared" si="108"/>
        <v>12415.124004741583</v>
      </c>
      <c r="P437" s="40">
        <f t="shared" si="109"/>
        <v>16303.661356135119</v>
      </c>
      <c r="Q437" s="40">
        <f>S437*F437+T437*G437+AS436*(1+$G$9/252)</f>
        <v>136.15082049714269</v>
      </c>
      <c r="R437" s="41">
        <f t="shared" si="112"/>
        <v>28854.936181373847</v>
      </c>
      <c r="S437" s="36">
        <f>AU436*H436</f>
        <v>165.53498672988778</v>
      </c>
      <c r="T437" s="37">
        <f>AV436*I436</f>
        <v>343.23497591863406</v>
      </c>
      <c r="U437" s="57">
        <f t="shared" si="115"/>
        <v>0.43025997100474167</v>
      </c>
      <c r="V437" s="58">
        <f t="shared" si="113"/>
        <v>0.56502157043962886</v>
      </c>
      <c r="W437" s="59">
        <f t="shared" si="114"/>
        <v>4.7184585556293629E-3</v>
      </c>
      <c r="Y437" s="7">
        <f t="shared" si="110"/>
        <v>0</v>
      </c>
      <c r="Z437" s="40"/>
      <c r="AA437" s="40"/>
      <c r="AB437" s="40"/>
      <c r="AC437" s="40"/>
      <c r="AD437" s="40"/>
      <c r="AE437" s="40"/>
      <c r="AF437" s="40"/>
      <c r="AG437" s="41"/>
      <c r="AH437" s="40"/>
      <c r="AI437" s="40"/>
      <c r="AJ437" s="40"/>
      <c r="AK437" s="40"/>
      <c r="AL437" s="40"/>
      <c r="AM437" s="41"/>
      <c r="AN437" s="36">
        <f>Y437*(IF(AND(AH437&gt;0,AI437&lt;0),AH437,0)+IF(AND(AJ437&lt;0,AK437&gt;0),AJ437,0)+IF(AND(AL437&gt;0,AM437&gt;0),AL437,0))</f>
        <v>0</v>
      </c>
      <c r="AO437" s="37">
        <f>Y437*(IF(AND(AH437&gt;0,AI437&lt;0),AI437,0)+IF(AND(AJ437&lt;0,AK437&gt;0),AK437,0)+IF(AND(AL437&gt;0,AM437&gt;0),AM437,0))</f>
        <v>0</v>
      </c>
      <c r="AQ437" s="40">
        <f>AU437*D437</f>
        <v>12415.124004741583</v>
      </c>
      <c r="AR437" s="40">
        <f>AV437*E437</f>
        <v>16303.661356135119</v>
      </c>
      <c r="AS437" s="40">
        <f>IF(AND(Y437&lt;&gt;0,AN437&lt;&gt;0),0,Q437)</f>
        <v>136.15082049714269</v>
      </c>
      <c r="AT437" s="41">
        <f t="shared" si="116"/>
        <v>28854.936181373847</v>
      </c>
      <c r="AU437" s="42">
        <f>S437+AN437</f>
        <v>165.53498672988778</v>
      </c>
      <c r="AV437" s="37">
        <f>T437+AO437</f>
        <v>343.23497591863406</v>
      </c>
      <c r="AW437" s="58">
        <f t="shared" si="101"/>
        <v>0.43025997100474167</v>
      </c>
      <c r="AX437" s="58">
        <f t="shared" si="102"/>
        <v>0.56502157043962886</v>
      </c>
      <c r="AY437" s="59">
        <f t="shared" si="103"/>
        <v>4.7184585556293629E-3</v>
      </c>
      <c r="AZ437" s="54">
        <f t="shared" si="111"/>
        <v>2.8836555877886916E-3</v>
      </c>
    </row>
    <row r="438" spans="3:52" x14ac:dyDescent="0.25">
      <c r="C438" s="35">
        <v>35303</v>
      </c>
      <c r="D438" s="36">
        <v>74.62</v>
      </c>
      <c r="E438" s="37">
        <v>47.62</v>
      </c>
      <c r="F438" s="38">
        <v>0</v>
      </c>
      <c r="G438" s="7">
        <v>0</v>
      </c>
      <c r="H438" s="38">
        <v>1</v>
      </c>
      <c r="I438" s="7">
        <v>1</v>
      </c>
      <c r="J438" s="36">
        <f t="shared" si="104"/>
        <v>74.582690000000014</v>
      </c>
      <c r="K438" s="37">
        <f t="shared" si="105"/>
        <v>47.59619</v>
      </c>
      <c r="L438" s="36">
        <f t="shared" si="106"/>
        <v>74.657309999999995</v>
      </c>
      <c r="M438" s="37">
        <f t="shared" si="107"/>
        <v>47.643809999999995</v>
      </c>
      <c r="O438" s="39">
        <f t="shared" si="108"/>
        <v>12352.220709784227</v>
      </c>
      <c r="P438" s="40">
        <f t="shared" si="109"/>
        <v>16344.849553245353</v>
      </c>
      <c r="Q438" s="40">
        <f>S438*F438+T438*G438+AS437*(1+$G$9/252)</f>
        <v>136.15622330747988</v>
      </c>
      <c r="R438" s="41">
        <f t="shared" si="112"/>
        <v>28833.226486337058</v>
      </c>
      <c r="S438" s="36">
        <f>AU437*H437</f>
        <v>165.53498672988778</v>
      </c>
      <c r="T438" s="37">
        <f>AV437*I437</f>
        <v>343.23497591863406</v>
      </c>
      <c r="U438" s="57">
        <f t="shared" si="115"/>
        <v>0.42840230577862881</v>
      </c>
      <c r="V438" s="58">
        <f t="shared" si="113"/>
        <v>0.56687549556725947</v>
      </c>
      <c r="W438" s="59">
        <f t="shared" si="114"/>
        <v>4.7221986541117417E-3</v>
      </c>
      <c r="Y438" s="7">
        <f t="shared" si="110"/>
        <v>0</v>
      </c>
      <c r="Z438" s="40"/>
      <c r="AA438" s="40"/>
      <c r="AB438" s="40"/>
      <c r="AC438" s="40"/>
      <c r="AD438" s="40"/>
      <c r="AE438" s="40"/>
      <c r="AF438" s="40"/>
      <c r="AG438" s="41"/>
      <c r="AH438" s="40"/>
      <c r="AI438" s="40"/>
      <c r="AJ438" s="40"/>
      <c r="AK438" s="40"/>
      <c r="AL438" s="40"/>
      <c r="AM438" s="41"/>
      <c r="AN438" s="36">
        <f>Y438*(IF(AND(AH438&gt;0,AI438&lt;0),AH438,0)+IF(AND(AJ438&lt;0,AK438&gt;0),AJ438,0)+IF(AND(AL438&gt;0,AM438&gt;0),AL438,0))</f>
        <v>0</v>
      </c>
      <c r="AO438" s="37">
        <f>Y438*(IF(AND(AH438&gt;0,AI438&lt;0),AI438,0)+IF(AND(AJ438&lt;0,AK438&gt;0),AK438,0)+IF(AND(AL438&gt;0,AM438&gt;0),AM438,0))</f>
        <v>0</v>
      </c>
      <c r="AQ438" s="40">
        <f>AU438*D438</f>
        <v>12352.220709784227</v>
      </c>
      <c r="AR438" s="40">
        <f>AV438*E438</f>
        <v>16344.849553245353</v>
      </c>
      <c r="AS438" s="40">
        <f>IF(AND(Y438&lt;&gt;0,AN438&lt;&gt;0),0,Q438)</f>
        <v>136.15622330747988</v>
      </c>
      <c r="AT438" s="41">
        <f t="shared" si="116"/>
        <v>28833.226486337058</v>
      </c>
      <c r="AU438" s="42">
        <f>S438+AN438</f>
        <v>165.53498672988778</v>
      </c>
      <c r="AV438" s="37">
        <f>T438+AO438</f>
        <v>343.23497591863406</v>
      </c>
      <c r="AW438" s="58">
        <f t="shared" si="101"/>
        <v>0.42840230577862881</v>
      </c>
      <c r="AX438" s="58">
        <f t="shared" si="102"/>
        <v>0.56687549556725947</v>
      </c>
      <c r="AY438" s="59">
        <f t="shared" si="103"/>
        <v>4.7221986541117417E-3</v>
      </c>
      <c r="AZ438" s="54">
        <f t="shared" si="111"/>
        <v>-7.5237369787717334E-4</v>
      </c>
    </row>
    <row r="439" spans="3:52" x14ac:dyDescent="0.25">
      <c r="C439" s="35">
        <v>35304</v>
      </c>
      <c r="D439" s="36">
        <v>75.38</v>
      </c>
      <c r="E439" s="37">
        <v>47.5</v>
      </c>
      <c r="F439" s="38">
        <v>0</v>
      </c>
      <c r="G439" s="7">
        <v>0</v>
      </c>
      <c r="H439" s="38">
        <v>1</v>
      </c>
      <c r="I439" s="7">
        <v>1</v>
      </c>
      <c r="J439" s="36">
        <f t="shared" si="104"/>
        <v>75.342309999999998</v>
      </c>
      <c r="K439" s="37">
        <f t="shared" si="105"/>
        <v>47.47625</v>
      </c>
      <c r="L439" s="36">
        <f t="shared" si="106"/>
        <v>75.417689999999993</v>
      </c>
      <c r="M439" s="37">
        <f t="shared" si="107"/>
        <v>47.52375</v>
      </c>
      <c r="O439" s="39">
        <f t="shared" si="108"/>
        <v>12478.027299698941</v>
      </c>
      <c r="P439" s="40">
        <f t="shared" si="109"/>
        <v>16303.661356135119</v>
      </c>
      <c r="Q439" s="40">
        <f>S439*F439+T439*G439+AS438*(1+$G$9/252)</f>
        <v>136.1616263322143</v>
      </c>
      <c r="R439" s="41">
        <f t="shared" si="112"/>
        <v>28917.850282166273</v>
      </c>
      <c r="S439" s="36">
        <f>AU438*H438</f>
        <v>165.53498672988778</v>
      </c>
      <c r="T439" s="37">
        <f>AV438*I438</f>
        <v>343.23497591863406</v>
      </c>
      <c r="U439" s="57">
        <f t="shared" si="115"/>
        <v>0.43149913212581292</v>
      </c>
      <c r="V439" s="58">
        <f t="shared" si="113"/>
        <v>0.56379230119292911</v>
      </c>
      <c r="W439" s="59">
        <f t="shared" si="114"/>
        <v>4.7085666812579632E-3</v>
      </c>
      <c r="Y439" s="7">
        <f t="shared" si="110"/>
        <v>0</v>
      </c>
      <c r="Z439" s="40"/>
      <c r="AA439" s="40"/>
      <c r="AB439" s="40"/>
      <c r="AC439" s="40"/>
      <c r="AD439" s="40"/>
      <c r="AE439" s="40"/>
      <c r="AF439" s="40"/>
      <c r="AG439" s="41"/>
      <c r="AH439" s="40"/>
      <c r="AI439" s="40"/>
      <c r="AJ439" s="40"/>
      <c r="AK439" s="40"/>
      <c r="AL439" s="40"/>
      <c r="AM439" s="41"/>
      <c r="AN439" s="36">
        <f>Y439*(IF(AND(AH439&gt;0,AI439&lt;0),AH439,0)+IF(AND(AJ439&lt;0,AK439&gt;0),AJ439,0)+IF(AND(AL439&gt;0,AM439&gt;0),AL439,0))</f>
        <v>0</v>
      </c>
      <c r="AO439" s="37">
        <f>Y439*(IF(AND(AH439&gt;0,AI439&lt;0),AI439,0)+IF(AND(AJ439&lt;0,AK439&gt;0),AK439,0)+IF(AND(AL439&gt;0,AM439&gt;0),AM439,0))</f>
        <v>0</v>
      </c>
      <c r="AQ439" s="40">
        <f>AU439*D439</f>
        <v>12478.027299698941</v>
      </c>
      <c r="AR439" s="40">
        <f>AV439*E439</f>
        <v>16303.661356135119</v>
      </c>
      <c r="AS439" s="40">
        <f>IF(AND(Y439&lt;&gt;0,AN439&lt;&gt;0),0,Q439)</f>
        <v>136.1616263322143</v>
      </c>
      <c r="AT439" s="41">
        <f t="shared" si="116"/>
        <v>28917.850282166273</v>
      </c>
      <c r="AU439" s="42">
        <f>S439+AN439</f>
        <v>165.53498672988778</v>
      </c>
      <c r="AV439" s="37">
        <f>T439+AO439</f>
        <v>343.23497591863406</v>
      </c>
      <c r="AW439" s="58">
        <f t="shared" si="101"/>
        <v>0.43149913212581292</v>
      </c>
      <c r="AX439" s="58">
        <f t="shared" si="102"/>
        <v>0.56379230119292911</v>
      </c>
      <c r="AY439" s="59">
        <f t="shared" si="103"/>
        <v>4.7085666812579632E-3</v>
      </c>
      <c r="AZ439" s="54">
        <f t="shared" si="111"/>
        <v>2.9349402110552258E-3</v>
      </c>
    </row>
    <row r="440" spans="3:52" x14ac:dyDescent="0.25">
      <c r="C440" s="35">
        <v>35305</v>
      </c>
      <c r="D440" s="36">
        <v>75.88</v>
      </c>
      <c r="E440" s="37">
        <v>47.38</v>
      </c>
      <c r="F440" s="38">
        <v>0</v>
      </c>
      <c r="G440" s="7">
        <v>3.7499999999999999E-2</v>
      </c>
      <c r="H440" s="38">
        <v>1</v>
      </c>
      <c r="I440" s="7">
        <v>1</v>
      </c>
      <c r="J440" s="36">
        <f t="shared" si="104"/>
        <v>75.842060000000004</v>
      </c>
      <c r="K440" s="37">
        <f t="shared" si="105"/>
        <v>47.356310000000008</v>
      </c>
      <c r="L440" s="36">
        <f t="shared" si="106"/>
        <v>75.917939999999987</v>
      </c>
      <c r="M440" s="37">
        <f t="shared" si="107"/>
        <v>47.403689999999997</v>
      </c>
      <c r="O440" s="39">
        <f t="shared" si="108"/>
        <v>12560.794793063884</v>
      </c>
      <c r="P440" s="40">
        <f t="shared" si="109"/>
        <v>16262.473159024883</v>
      </c>
      <c r="Q440" s="40">
        <f>S440*F440+T440*G440+AS439*(1+$G$9/252)</f>
        <v>149.03834116830322</v>
      </c>
      <c r="R440" s="41">
        <f t="shared" si="112"/>
        <v>28972.306293257072</v>
      </c>
      <c r="S440" s="36">
        <f>AU439*H439</f>
        <v>165.53498672988778</v>
      </c>
      <c r="T440" s="37">
        <f>AV439*I439</f>
        <v>343.23497591863406</v>
      </c>
      <c r="U440" s="57">
        <f t="shared" si="115"/>
        <v>0.43354487095103111</v>
      </c>
      <c r="V440" s="58">
        <f t="shared" si="113"/>
        <v>0.56131096345649789</v>
      </c>
      <c r="W440" s="59">
        <f t="shared" si="114"/>
        <v>5.1441655924709716E-3</v>
      </c>
      <c r="Y440" s="7">
        <f t="shared" si="110"/>
        <v>0</v>
      </c>
      <c r="Z440" s="40"/>
      <c r="AA440" s="40"/>
      <c r="AB440" s="40"/>
      <c r="AC440" s="40"/>
      <c r="AD440" s="40"/>
      <c r="AE440" s="40"/>
      <c r="AF440" s="40"/>
      <c r="AG440" s="41"/>
      <c r="AH440" s="40"/>
      <c r="AI440" s="40"/>
      <c r="AJ440" s="40"/>
      <c r="AK440" s="40"/>
      <c r="AL440" s="40"/>
      <c r="AM440" s="41"/>
      <c r="AN440" s="36">
        <f>Y440*(IF(AND(AH440&gt;0,AI440&lt;0),AH440,0)+IF(AND(AJ440&lt;0,AK440&gt;0),AJ440,0)+IF(AND(AL440&gt;0,AM440&gt;0),AL440,0))</f>
        <v>0</v>
      </c>
      <c r="AO440" s="37">
        <f>Y440*(IF(AND(AH440&gt;0,AI440&lt;0),AI440,0)+IF(AND(AJ440&lt;0,AK440&gt;0),AK440,0)+IF(AND(AL440&gt;0,AM440&gt;0),AM440,0))</f>
        <v>0</v>
      </c>
      <c r="AQ440" s="40">
        <f>AU440*D440</f>
        <v>12560.794793063884</v>
      </c>
      <c r="AR440" s="40">
        <f>AV440*E440</f>
        <v>16262.473159024883</v>
      </c>
      <c r="AS440" s="40">
        <f>IF(AND(Y440&lt;&gt;0,AN440&lt;&gt;0),0,Q440)</f>
        <v>149.03834116830322</v>
      </c>
      <c r="AT440" s="41">
        <f t="shared" si="116"/>
        <v>28972.306293257072</v>
      </c>
      <c r="AU440" s="42">
        <f>S440+AN440</f>
        <v>165.53498672988778</v>
      </c>
      <c r="AV440" s="37">
        <f>T440+AO440</f>
        <v>343.23497591863406</v>
      </c>
      <c r="AW440" s="58">
        <f t="shared" si="101"/>
        <v>0.43354487095103111</v>
      </c>
      <c r="AX440" s="58">
        <f t="shared" si="102"/>
        <v>0.56131096345649789</v>
      </c>
      <c r="AY440" s="59">
        <f t="shared" si="103"/>
        <v>5.1441655924709716E-3</v>
      </c>
      <c r="AZ440" s="54">
        <f t="shared" si="111"/>
        <v>1.8831279144004842E-3</v>
      </c>
    </row>
    <row r="441" spans="3:52" x14ac:dyDescent="0.25">
      <c r="C441" s="35">
        <v>35306</v>
      </c>
      <c r="D441" s="36">
        <v>75.38</v>
      </c>
      <c r="E441" s="37">
        <v>46.88</v>
      </c>
      <c r="F441" s="38">
        <v>0</v>
      </c>
      <c r="G441" s="7">
        <v>0</v>
      </c>
      <c r="H441" s="38">
        <v>1</v>
      </c>
      <c r="I441" s="7">
        <v>1</v>
      </c>
      <c r="J441" s="36">
        <f t="shared" si="104"/>
        <v>75.342309999999998</v>
      </c>
      <c r="K441" s="37">
        <f t="shared" si="105"/>
        <v>46.856560000000002</v>
      </c>
      <c r="L441" s="36">
        <f t="shared" si="106"/>
        <v>75.417689999999993</v>
      </c>
      <c r="M441" s="37">
        <f t="shared" si="107"/>
        <v>46.903440000000003</v>
      </c>
      <c r="O441" s="39">
        <f t="shared" si="108"/>
        <v>12478.027299698941</v>
      </c>
      <c r="P441" s="40">
        <f t="shared" si="109"/>
        <v>16090.855671065567</v>
      </c>
      <c r="Q441" s="40">
        <f>S441*F441+T441*G441+AS440*(1+$G$9/252)</f>
        <v>149.04425538819083</v>
      </c>
      <c r="R441" s="41">
        <f t="shared" si="112"/>
        <v>28717.927226152697</v>
      </c>
      <c r="S441" s="36">
        <f>AU440*H440</f>
        <v>165.53498672988778</v>
      </c>
      <c r="T441" s="37">
        <f>AV440*I440</f>
        <v>343.23497591863406</v>
      </c>
      <c r="U441" s="57">
        <f t="shared" si="115"/>
        <v>0.43450306150004842</v>
      </c>
      <c r="V441" s="58">
        <f t="shared" si="113"/>
        <v>0.56030700072295003</v>
      </c>
      <c r="W441" s="59">
        <f t="shared" si="114"/>
        <v>5.1899377770015364E-3</v>
      </c>
      <c r="Y441" s="7">
        <f t="shared" si="110"/>
        <v>0</v>
      </c>
      <c r="Z441" s="40"/>
      <c r="AA441" s="40"/>
      <c r="AB441" s="40"/>
      <c r="AC441" s="40"/>
      <c r="AD441" s="40"/>
      <c r="AE441" s="40"/>
      <c r="AF441" s="40"/>
      <c r="AG441" s="41"/>
      <c r="AH441" s="40"/>
      <c r="AI441" s="40"/>
      <c r="AJ441" s="40"/>
      <c r="AK441" s="40"/>
      <c r="AL441" s="40"/>
      <c r="AM441" s="41"/>
      <c r="AN441" s="36">
        <f>Y441*(IF(AND(AH441&gt;0,AI441&lt;0),AH441,0)+IF(AND(AJ441&lt;0,AK441&gt;0),AJ441,0)+IF(AND(AL441&gt;0,AM441&gt;0),AL441,0))</f>
        <v>0</v>
      </c>
      <c r="AO441" s="37">
        <f>Y441*(IF(AND(AH441&gt;0,AI441&lt;0),AI441,0)+IF(AND(AJ441&lt;0,AK441&gt;0),AK441,0)+IF(AND(AL441&gt;0,AM441&gt;0),AM441,0))</f>
        <v>0</v>
      </c>
      <c r="AQ441" s="40">
        <f>AU441*D441</f>
        <v>12478.027299698941</v>
      </c>
      <c r="AR441" s="40">
        <f>AV441*E441</f>
        <v>16090.855671065567</v>
      </c>
      <c r="AS441" s="40">
        <f>IF(AND(Y441&lt;&gt;0,AN441&lt;&gt;0),0,Q441)</f>
        <v>149.04425538819083</v>
      </c>
      <c r="AT441" s="41">
        <f t="shared" si="116"/>
        <v>28717.927226152697</v>
      </c>
      <c r="AU441" s="42">
        <f>S441+AN441</f>
        <v>165.53498672988778</v>
      </c>
      <c r="AV441" s="37">
        <f>T441+AO441</f>
        <v>343.23497591863406</v>
      </c>
      <c r="AW441" s="58">
        <f t="shared" si="101"/>
        <v>0.43450306150004842</v>
      </c>
      <c r="AX441" s="58">
        <f t="shared" si="102"/>
        <v>0.56030700072295003</v>
      </c>
      <c r="AY441" s="59">
        <f t="shared" si="103"/>
        <v>5.1899377770015364E-3</v>
      </c>
      <c r="AZ441" s="54">
        <f t="shared" si="111"/>
        <v>-8.7800765506741429E-3</v>
      </c>
    </row>
    <row r="442" spans="3:52" x14ac:dyDescent="0.25">
      <c r="C442" s="35">
        <v>35307</v>
      </c>
      <c r="D442" s="36">
        <v>74.88</v>
      </c>
      <c r="E442" s="37">
        <v>46.38</v>
      </c>
      <c r="F442" s="38">
        <v>0</v>
      </c>
      <c r="G442" s="7">
        <v>0</v>
      </c>
      <c r="H442" s="38">
        <v>1</v>
      </c>
      <c r="I442" s="7">
        <v>1</v>
      </c>
      <c r="J442" s="36">
        <f t="shared" si="104"/>
        <v>74.842560000000006</v>
      </c>
      <c r="K442" s="37">
        <f t="shared" si="105"/>
        <v>46.356810000000003</v>
      </c>
      <c r="L442" s="36">
        <f t="shared" si="106"/>
        <v>74.917439999999985</v>
      </c>
      <c r="M442" s="37">
        <f t="shared" si="107"/>
        <v>46.403190000000002</v>
      </c>
      <c r="O442" s="39">
        <f t="shared" si="108"/>
        <v>12395.259806333996</v>
      </c>
      <c r="P442" s="40">
        <f t="shared" si="109"/>
        <v>15919.238183106248</v>
      </c>
      <c r="Q442" s="40">
        <f>S442*F442+T442*G442+AS441*(1+$G$9/252)</f>
        <v>149.05016984276972</v>
      </c>
      <c r="R442" s="41">
        <f t="shared" si="112"/>
        <v>28463.548159283011</v>
      </c>
      <c r="S442" s="36">
        <f>AU441*H441</f>
        <v>165.53498672988778</v>
      </c>
      <c r="T442" s="37">
        <f>AV441*I441</f>
        <v>343.23497591863406</v>
      </c>
      <c r="U442" s="57">
        <f t="shared" si="115"/>
        <v>0.4354783787660515</v>
      </c>
      <c r="V442" s="58">
        <f t="shared" si="113"/>
        <v>0.55928509313110353</v>
      </c>
      <c r="W442" s="59">
        <f t="shared" si="114"/>
        <v>5.236528102845076E-3</v>
      </c>
      <c r="Y442" s="7">
        <f t="shared" si="110"/>
        <v>0</v>
      </c>
      <c r="Z442" s="40"/>
      <c r="AA442" s="40"/>
      <c r="AB442" s="40"/>
      <c r="AC442" s="40"/>
      <c r="AD442" s="40"/>
      <c r="AE442" s="40"/>
      <c r="AF442" s="40"/>
      <c r="AG442" s="41"/>
      <c r="AH442" s="40"/>
      <c r="AI442" s="40"/>
      <c r="AJ442" s="40"/>
      <c r="AK442" s="40"/>
      <c r="AL442" s="40"/>
      <c r="AM442" s="41"/>
      <c r="AN442" s="36">
        <f>Y442*(IF(AND(AH442&gt;0,AI442&lt;0),AH442,0)+IF(AND(AJ442&lt;0,AK442&gt;0),AJ442,0)+IF(AND(AL442&gt;0,AM442&gt;0),AL442,0))</f>
        <v>0</v>
      </c>
      <c r="AO442" s="37">
        <f>Y442*(IF(AND(AH442&gt;0,AI442&lt;0),AI442,0)+IF(AND(AJ442&lt;0,AK442&gt;0),AK442,0)+IF(AND(AL442&gt;0,AM442&gt;0),AM442,0))</f>
        <v>0</v>
      </c>
      <c r="AQ442" s="40">
        <f>AU442*D442</f>
        <v>12395.259806333996</v>
      </c>
      <c r="AR442" s="40">
        <f>AV442*E442</f>
        <v>15919.238183106248</v>
      </c>
      <c r="AS442" s="40">
        <f>IF(AND(Y442&lt;&gt;0,AN442&lt;&gt;0),0,Q442)</f>
        <v>149.05016984276972</v>
      </c>
      <c r="AT442" s="41">
        <f t="shared" si="116"/>
        <v>28463.548159283011</v>
      </c>
      <c r="AU442" s="42">
        <f>S442+AN442</f>
        <v>165.53498672988778</v>
      </c>
      <c r="AV442" s="37">
        <f>T442+AO442</f>
        <v>343.23497591863406</v>
      </c>
      <c r="AW442" s="58">
        <f t="shared" si="101"/>
        <v>0.4354783787660515</v>
      </c>
      <c r="AX442" s="58">
        <f t="shared" si="102"/>
        <v>0.55928509313110353</v>
      </c>
      <c r="AY442" s="59">
        <f t="shared" si="103"/>
        <v>5.236528102845076E-3</v>
      </c>
      <c r="AZ442" s="54">
        <f t="shared" si="111"/>
        <v>-8.8578491360625788E-3</v>
      </c>
    </row>
    <row r="443" spans="3:52" x14ac:dyDescent="0.25">
      <c r="C443" s="35">
        <v>35311</v>
      </c>
      <c r="D443" s="36">
        <v>74.12</v>
      </c>
      <c r="E443" s="37">
        <v>46.38</v>
      </c>
      <c r="F443" s="38">
        <v>0</v>
      </c>
      <c r="G443" s="7">
        <v>0</v>
      </c>
      <c r="H443" s="38">
        <v>1</v>
      </c>
      <c r="I443" s="7">
        <v>1</v>
      </c>
      <c r="J443" s="36">
        <f t="shared" si="104"/>
        <v>74.082940000000008</v>
      </c>
      <c r="K443" s="37">
        <f t="shared" si="105"/>
        <v>46.356810000000003</v>
      </c>
      <c r="L443" s="36">
        <f t="shared" si="106"/>
        <v>74.157060000000001</v>
      </c>
      <c r="M443" s="37">
        <f t="shared" si="107"/>
        <v>46.403190000000002</v>
      </c>
      <c r="O443" s="39">
        <f t="shared" si="108"/>
        <v>12269.453216419282</v>
      </c>
      <c r="P443" s="40">
        <f t="shared" si="109"/>
        <v>15919.238183106248</v>
      </c>
      <c r="Q443" s="40">
        <f>S443*F443+T443*G443+AS442*(1+$G$9/252)</f>
        <v>149.05608453204917</v>
      </c>
      <c r="R443" s="41">
        <f t="shared" si="112"/>
        <v>28337.747484057581</v>
      </c>
      <c r="S443" s="36">
        <f>AU442*H442</f>
        <v>165.53498672988778</v>
      </c>
      <c r="T443" s="37">
        <f>AV442*I442</f>
        <v>343.23497591863406</v>
      </c>
      <c r="U443" s="57">
        <f t="shared" si="115"/>
        <v>0.43297207102723689</v>
      </c>
      <c r="V443" s="58">
        <f t="shared" si="113"/>
        <v>0.56176794546080944</v>
      </c>
      <c r="W443" s="59">
        <f t="shared" si="114"/>
        <v>5.2599835119536593E-3</v>
      </c>
      <c r="Y443" s="7">
        <f t="shared" si="110"/>
        <v>0</v>
      </c>
      <c r="Z443" s="40"/>
      <c r="AA443" s="40"/>
      <c r="AB443" s="40"/>
      <c r="AC443" s="40"/>
      <c r="AD443" s="40"/>
      <c r="AE443" s="40"/>
      <c r="AF443" s="40"/>
      <c r="AG443" s="41"/>
      <c r="AH443" s="40"/>
      <c r="AI443" s="40"/>
      <c r="AJ443" s="40"/>
      <c r="AK443" s="40"/>
      <c r="AL443" s="40"/>
      <c r="AM443" s="41"/>
      <c r="AN443" s="36">
        <f>Y443*(IF(AND(AH443&gt;0,AI443&lt;0),AH443,0)+IF(AND(AJ443&lt;0,AK443&gt;0),AJ443,0)+IF(AND(AL443&gt;0,AM443&gt;0),AL443,0))</f>
        <v>0</v>
      </c>
      <c r="AO443" s="37">
        <f>Y443*(IF(AND(AH443&gt;0,AI443&lt;0),AI443,0)+IF(AND(AJ443&lt;0,AK443&gt;0),AK443,0)+IF(AND(AL443&gt;0,AM443&gt;0),AM443,0))</f>
        <v>0</v>
      </c>
      <c r="AQ443" s="40">
        <f>AU443*D443</f>
        <v>12269.453216419282</v>
      </c>
      <c r="AR443" s="40">
        <f>AV443*E443</f>
        <v>15919.238183106248</v>
      </c>
      <c r="AS443" s="40">
        <f>IF(AND(Y443&lt;&gt;0,AN443&lt;&gt;0),0,Q443)</f>
        <v>149.05608453204917</v>
      </c>
      <c r="AT443" s="41">
        <f t="shared" si="116"/>
        <v>28337.747484057581</v>
      </c>
      <c r="AU443" s="42">
        <f>S443+AN443</f>
        <v>165.53498672988778</v>
      </c>
      <c r="AV443" s="37">
        <f>T443+AO443</f>
        <v>343.23497591863406</v>
      </c>
      <c r="AW443" s="58">
        <f t="shared" si="101"/>
        <v>0.43297207102723689</v>
      </c>
      <c r="AX443" s="58">
        <f t="shared" si="102"/>
        <v>0.56176794546080944</v>
      </c>
      <c r="AY443" s="59">
        <f t="shared" si="103"/>
        <v>5.2599835119536593E-3</v>
      </c>
      <c r="AZ443" s="54">
        <f t="shared" si="111"/>
        <v>-4.4197116438696726E-3</v>
      </c>
    </row>
    <row r="444" spans="3:52" x14ac:dyDescent="0.25">
      <c r="C444" s="35">
        <v>35312</v>
      </c>
      <c r="D444" s="36">
        <v>73.5</v>
      </c>
      <c r="E444" s="37">
        <v>46</v>
      </c>
      <c r="F444" s="38">
        <v>0</v>
      </c>
      <c r="G444" s="7">
        <v>0</v>
      </c>
      <c r="H444" s="38">
        <v>1</v>
      </c>
      <c r="I444" s="7">
        <v>1</v>
      </c>
      <c r="J444" s="36">
        <f t="shared" si="104"/>
        <v>73.463250000000002</v>
      </c>
      <c r="K444" s="37">
        <f t="shared" si="105"/>
        <v>45.977000000000004</v>
      </c>
      <c r="L444" s="36">
        <f t="shared" si="106"/>
        <v>73.536749999999998</v>
      </c>
      <c r="M444" s="37">
        <f t="shared" si="107"/>
        <v>46.022999999999996</v>
      </c>
      <c r="O444" s="39">
        <f t="shared" si="108"/>
        <v>12166.821524646752</v>
      </c>
      <c r="P444" s="40">
        <f t="shared" si="109"/>
        <v>15788.808892257166</v>
      </c>
      <c r="Q444" s="40">
        <f>S444*F444+T444*G444+AS443*(1+$G$9/252)</f>
        <v>149.06199945603854</v>
      </c>
      <c r="R444" s="41">
        <f t="shared" si="112"/>
        <v>28104.692416359958</v>
      </c>
      <c r="S444" s="36">
        <f>AU443*H443</f>
        <v>165.53498672988778</v>
      </c>
      <c r="T444" s="37">
        <f>AV443*I443</f>
        <v>343.23497591863406</v>
      </c>
      <c r="U444" s="57">
        <f t="shared" si="115"/>
        <v>0.43291068069346139</v>
      </c>
      <c r="V444" s="58">
        <f t="shared" si="113"/>
        <v>0.56178550750003509</v>
      </c>
      <c r="W444" s="59">
        <f t="shared" si="114"/>
        <v>5.3038118065034719E-3</v>
      </c>
      <c r="Y444" s="7">
        <f t="shared" si="110"/>
        <v>0</v>
      </c>
      <c r="Z444" s="40"/>
      <c r="AA444" s="40"/>
      <c r="AB444" s="40"/>
      <c r="AC444" s="40"/>
      <c r="AD444" s="40"/>
      <c r="AE444" s="40"/>
      <c r="AF444" s="40"/>
      <c r="AG444" s="41"/>
      <c r="AH444" s="40"/>
      <c r="AI444" s="40"/>
      <c r="AJ444" s="40"/>
      <c r="AK444" s="40"/>
      <c r="AL444" s="40"/>
      <c r="AM444" s="41"/>
      <c r="AN444" s="36">
        <f>Y444*(IF(AND(AH444&gt;0,AI444&lt;0),AH444,0)+IF(AND(AJ444&lt;0,AK444&gt;0),AJ444,0)+IF(AND(AL444&gt;0,AM444&gt;0),AL444,0))</f>
        <v>0</v>
      </c>
      <c r="AO444" s="37">
        <f>Y444*(IF(AND(AH444&gt;0,AI444&lt;0),AI444,0)+IF(AND(AJ444&lt;0,AK444&gt;0),AK444,0)+IF(AND(AL444&gt;0,AM444&gt;0),AM444,0))</f>
        <v>0</v>
      </c>
      <c r="AQ444" s="40">
        <f>AU444*D444</f>
        <v>12166.821524646752</v>
      </c>
      <c r="AR444" s="40">
        <f>AV444*E444</f>
        <v>15788.808892257166</v>
      </c>
      <c r="AS444" s="40">
        <f>IF(AND(Y444&lt;&gt;0,AN444&lt;&gt;0),0,Q444)</f>
        <v>149.06199945603854</v>
      </c>
      <c r="AT444" s="41">
        <f t="shared" si="116"/>
        <v>28104.692416359958</v>
      </c>
      <c r="AU444" s="42">
        <f>S444+AN444</f>
        <v>165.53498672988778</v>
      </c>
      <c r="AV444" s="37">
        <f>T444+AO444</f>
        <v>343.23497591863406</v>
      </c>
      <c r="AW444" s="58">
        <f t="shared" si="101"/>
        <v>0.43291068069346139</v>
      </c>
      <c r="AX444" s="58">
        <f t="shared" si="102"/>
        <v>0.56178550750003509</v>
      </c>
      <c r="AY444" s="59">
        <f t="shared" si="103"/>
        <v>5.3038118065034719E-3</v>
      </c>
      <c r="AZ444" s="54">
        <f t="shared" si="111"/>
        <v>-8.2241917015012378E-3</v>
      </c>
    </row>
    <row r="445" spans="3:52" x14ac:dyDescent="0.25">
      <c r="C445" s="35">
        <v>35313</v>
      </c>
      <c r="D445" s="36">
        <v>72.5</v>
      </c>
      <c r="E445" s="37">
        <v>45.88</v>
      </c>
      <c r="F445" s="38">
        <v>0</v>
      </c>
      <c r="G445" s="7">
        <v>0</v>
      </c>
      <c r="H445" s="38">
        <v>1</v>
      </c>
      <c r="I445" s="7">
        <v>1</v>
      </c>
      <c r="J445" s="36">
        <f t="shared" si="104"/>
        <v>72.463750000000005</v>
      </c>
      <c r="K445" s="37">
        <f t="shared" si="105"/>
        <v>45.857060000000004</v>
      </c>
      <c r="L445" s="36">
        <f t="shared" si="106"/>
        <v>72.536249999999995</v>
      </c>
      <c r="M445" s="37">
        <f t="shared" si="107"/>
        <v>45.902940000000001</v>
      </c>
      <c r="O445" s="39">
        <f t="shared" si="108"/>
        <v>12001.286537916863</v>
      </c>
      <c r="P445" s="40">
        <f t="shared" si="109"/>
        <v>15747.620695146932</v>
      </c>
      <c r="Q445" s="40">
        <f>S445*F445+T445*G445+AS444*(1+$G$9/252)</f>
        <v>149.06791461474708</v>
      </c>
      <c r="R445" s="41">
        <f t="shared" si="112"/>
        <v>27897.975147678542</v>
      </c>
      <c r="S445" s="36">
        <f>AU444*H444</f>
        <v>165.53498672988778</v>
      </c>
      <c r="T445" s="37">
        <f>AV444*I444</f>
        <v>343.23497591863406</v>
      </c>
      <c r="U445" s="57">
        <f t="shared" si="115"/>
        <v>0.4301848601695209</v>
      </c>
      <c r="V445" s="58">
        <f t="shared" si="113"/>
        <v>0.56447181602917618</v>
      </c>
      <c r="W445" s="59">
        <f t="shared" si="114"/>
        <v>5.3433238013028839E-3</v>
      </c>
      <c r="Y445" s="7">
        <f t="shared" si="110"/>
        <v>0</v>
      </c>
      <c r="Z445" s="40"/>
      <c r="AA445" s="40"/>
      <c r="AB445" s="40"/>
      <c r="AC445" s="40"/>
      <c r="AD445" s="40"/>
      <c r="AE445" s="40"/>
      <c r="AF445" s="40"/>
      <c r="AG445" s="41"/>
      <c r="AH445" s="40"/>
      <c r="AI445" s="40"/>
      <c r="AJ445" s="40"/>
      <c r="AK445" s="40"/>
      <c r="AL445" s="40"/>
      <c r="AM445" s="41"/>
      <c r="AN445" s="36">
        <f>Y445*(IF(AND(AH445&gt;0,AI445&lt;0),AH445,0)+IF(AND(AJ445&lt;0,AK445&gt;0),AJ445,0)+IF(AND(AL445&gt;0,AM445&gt;0),AL445,0))</f>
        <v>0</v>
      </c>
      <c r="AO445" s="37">
        <f>Y445*(IF(AND(AH445&gt;0,AI445&lt;0),AI445,0)+IF(AND(AJ445&lt;0,AK445&gt;0),AK445,0)+IF(AND(AL445&gt;0,AM445&gt;0),AM445,0))</f>
        <v>0</v>
      </c>
      <c r="AQ445" s="40">
        <f>AU445*D445</f>
        <v>12001.286537916863</v>
      </c>
      <c r="AR445" s="40">
        <f>AV445*E445</f>
        <v>15747.620695146932</v>
      </c>
      <c r="AS445" s="40">
        <f>IF(AND(Y445&lt;&gt;0,AN445&lt;&gt;0),0,Q445)</f>
        <v>149.06791461474708</v>
      </c>
      <c r="AT445" s="41">
        <f t="shared" si="116"/>
        <v>27897.975147678542</v>
      </c>
      <c r="AU445" s="42">
        <f>S445+AN445</f>
        <v>165.53498672988778</v>
      </c>
      <c r="AV445" s="37">
        <f>T445+AO445</f>
        <v>343.23497591863406</v>
      </c>
      <c r="AW445" s="58">
        <f t="shared" si="101"/>
        <v>0.4301848601695209</v>
      </c>
      <c r="AX445" s="58">
        <f t="shared" si="102"/>
        <v>0.56447181602917618</v>
      </c>
      <c r="AY445" s="59">
        <f t="shared" si="103"/>
        <v>5.3433238013028839E-3</v>
      </c>
      <c r="AZ445" s="54">
        <f t="shared" si="111"/>
        <v>-7.3552581760718549E-3</v>
      </c>
    </row>
    <row r="446" spans="3:52" x14ac:dyDescent="0.25">
      <c r="C446" s="35">
        <v>35314</v>
      </c>
      <c r="D446" s="36">
        <v>74.38</v>
      </c>
      <c r="E446" s="37">
        <v>46.25</v>
      </c>
      <c r="F446" s="38">
        <v>0</v>
      </c>
      <c r="G446" s="7">
        <v>0</v>
      </c>
      <c r="H446" s="38">
        <v>1</v>
      </c>
      <c r="I446" s="7">
        <v>1</v>
      </c>
      <c r="J446" s="36">
        <f t="shared" si="104"/>
        <v>74.34281</v>
      </c>
      <c r="K446" s="37">
        <f t="shared" si="105"/>
        <v>46.226875</v>
      </c>
      <c r="L446" s="36">
        <f t="shared" si="106"/>
        <v>74.417189999999991</v>
      </c>
      <c r="M446" s="37">
        <f t="shared" si="107"/>
        <v>46.273125</v>
      </c>
      <c r="O446" s="39">
        <f t="shared" si="108"/>
        <v>12312.492312969052</v>
      </c>
      <c r="P446" s="40">
        <f t="shared" si="109"/>
        <v>15874.617636236826</v>
      </c>
      <c r="Q446" s="40">
        <f>S446*F446+T446*G446+AS445*(1+$G$9/252)</f>
        <v>149.07383000818416</v>
      </c>
      <c r="R446" s="41">
        <f t="shared" si="112"/>
        <v>28336.183779214061</v>
      </c>
      <c r="S446" s="36">
        <f>AU445*H445</f>
        <v>165.53498672988778</v>
      </c>
      <c r="T446" s="37">
        <f>AV445*I445</f>
        <v>343.23497591863406</v>
      </c>
      <c r="U446" s="57">
        <f t="shared" si="115"/>
        <v>0.43451483830369747</v>
      </c>
      <c r="V446" s="58">
        <f t="shared" si="113"/>
        <v>0.56022426166933648</v>
      </c>
      <c r="W446" s="59">
        <f t="shared" si="114"/>
        <v>5.2609000269661192E-3</v>
      </c>
      <c r="Y446" s="7">
        <f t="shared" si="110"/>
        <v>0</v>
      </c>
      <c r="Z446" s="40"/>
      <c r="AA446" s="40"/>
      <c r="AB446" s="40"/>
      <c r="AC446" s="40"/>
      <c r="AD446" s="40"/>
      <c r="AE446" s="40"/>
      <c r="AF446" s="40"/>
      <c r="AG446" s="41"/>
      <c r="AH446" s="40"/>
      <c r="AI446" s="40"/>
      <c r="AJ446" s="40"/>
      <c r="AK446" s="40"/>
      <c r="AL446" s="40"/>
      <c r="AM446" s="41"/>
      <c r="AN446" s="36">
        <f>Y446*(IF(AND(AH446&gt;0,AI446&lt;0),AH446,0)+IF(AND(AJ446&lt;0,AK446&gt;0),AJ446,0)+IF(AND(AL446&gt;0,AM446&gt;0),AL446,0))</f>
        <v>0</v>
      </c>
      <c r="AO446" s="37">
        <f>Y446*(IF(AND(AH446&gt;0,AI446&lt;0),AI446,0)+IF(AND(AJ446&lt;0,AK446&gt;0),AK446,0)+IF(AND(AL446&gt;0,AM446&gt;0),AM446,0))</f>
        <v>0</v>
      </c>
      <c r="AQ446" s="40">
        <f>AU446*D446</f>
        <v>12312.492312969052</v>
      </c>
      <c r="AR446" s="40">
        <f>AV446*E446</f>
        <v>15874.617636236826</v>
      </c>
      <c r="AS446" s="40">
        <f>IF(AND(Y446&lt;&gt;0,AN446&lt;&gt;0),0,Q446)</f>
        <v>149.07383000818416</v>
      </c>
      <c r="AT446" s="41">
        <f t="shared" si="116"/>
        <v>28336.183779214061</v>
      </c>
      <c r="AU446" s="42">
        <f>S446+AN446</f>
        <v>165.53498672988778</v>
      </c>
      <c r="AV446" s="37">
        <f>T446+AO446</f>
        <v>343.23497591863406</v>
      </c>
      <c r="AW446" s="58">
        <f t="shared" si="101"/>
        <v>0.43451483830369747</v>
      </c>
      <c r="AX446" s="58">
        <f t="shared" si="102"/>
        <v>0.56022426166933648</v>
      </c>
      <c r="AY446" s="59">
        <f t="shared" si="103"/>
        <v>5.2609000269661192E-3</v>
      </c>
      <c r="AZ446" s="54">
        <f t="shared" si="111"/>
        <v>1.5707542544426634E-2</v>
      </c>
    </row>
    <row r="447" spans="3:52" x14ac:dyDescent="0.25">
      <c r="C447" s="35">
        <v>35317</v>
      </c>
      <c r="D447" s="36">
        <v>75</v>
      </c>
      <c r="E447" s="37">
        <v>47.12</v>
      </c>
      <c r="F447" s="38">
        <v>0</v>
      </c>
      <c r="G447" s="7">
        <v>0</v>
      </c>
      <c r="H447" s="38">
        <v>1</v>
      </c>
      <c r="I447" s="7">
        <v>1</v>
      </c>
      <c r="J447" s="36">
        <f t="shared" si="104"/>
        <v>74.962500000000006</v>
      </c>
      <c r="K447" s="37">
        <f t="shared" si="105"/>
        <v>47.096440000000001</v>
      </c>
      <c r="L447" s="36">
        <f t="shared" si="106"/>
        <v>75.037499999999994</v>
      </c>
      <c r="M447" s="37">
        <f t="shared" si="107"/>
        <v>47.143559999999994</v>
      </c>
      <c r="O447" s="39">
        <f t="shared" si="108"/>
        <v>12415.124004741583</v>
      </c>
      <c r="P447" s="40">
        <f t="shared" si="109"/>
        <v>16173.232065286036</v>
      </c>
      <c r="Q447" s="40">
        <f>S447*F447+T447*G447+AS446*(1+$G$9/252)</f>
        <v>149.07974563635906</v>
      </c>
      <c r="R447" s="41">
        <f t="shared" si="112"/>
        <v>28737.435815663979</v>
      </c>
      <c r="S447" s="36">
        <f>AU446*H446</f>
        <v>165.53498672988778</v>
      </c>
      <c r="T447" s="37">
        <f>AV446*I446</f>
        <v>343.23497591863406</v>
      </c>
      <c r="U447" s="57">
        <f t="shared" si="115"/>
        <v>0.43201919908158415</v>
      </c>
      <c r="V447" s="58">
        <f t="shared" si="113"/>
        <v>0.56279315138027919</v>
      </c>
      <c r="W447" s="59">
        <f t="shared" si="114"/>
        <v>5.1876495381365873E-3</v>
      </c>
      <c r="Y447" s="7">
        <f t="shared" si="110"/>
        <v>0</v>
      </c>
      <c r="Z447" s="40"/>
      <c r="AA447" s="40"/>
      <c r="AB447" s="40"/>
      <c r="AC447" s="40"/>
      <c r="AD447" s="40"/>
      <c r="AE447" s="40"/>
      <c r="AF447" s="40"/>
      <c r="AG447" s="41"/>
      <c r="AH447" s="40"/>
      <c r="AI447" s="40"/>
      <c r="AJ447" s="40"/>
      <c r="AK447" s="40"/>
      <c r="AL447" s="40"/>
      <c r="AM447" s="41"/>
      <c r="AN447" s="36">
        <f>Y447*(IF(AND(AH447&gt;0,AI447&lt;0),AH447,0)+IF(AND(AJ447&lt;0,AK447&gt;0),AJ447,0)+IF(AND(AL447&gt;0,AM447&gt;0),AL447,0))</f>
        <v>0</v>
      </c>
      <c r="AO447" s="37">
        <f>Y447*(IF(AND(AH447&gt;0,AI447&lt;0),AI447,0)+IF(AND(AJ447&lt;0,AK447&gt;0),AK447,0)+IF(AND(AL447&gt;0,AM447&gt;0),AM447,0))</f>
        <v>0</v>
      </c>
      <c r="AQ447" s="40">
        <f>AU447*D447</f>
        <v>12415.124004741583</v>
      </c>
      <c r="AR447" s="40">
        <f>AV447*E447</f>
        <v>16173.232065286036</v>
      </c>
      <c r="AS447" s="40">
        <f>IF(AND(Y447&lt;&gt;0,AN447&lt;&gt;0),0,Q447)</f>
        <v>149.07974563635906</v>
      </c>
      <c r="AT447" s="41">
        <f t="shared" si="116"/>
        <v>28737.435815663979</v>
      </c>
      <c r="AU447" s="42">
        <f>S447+AN447</f>
        <v>165.53498672988778</v>
      </c>
      <c r="AV447" s="37">
        <f>T447+AO447</f>
        <v>343.23497591863406</v>
      </c>
      <c r="AW447" s="58">
        <f t="shared" si="101"/>
        <v>0.43201919908158415</v>
      </c>
      <c r="AX447" s="58">
        <f t="shared" si="102"/>
        <v>0.56279315138027919</v>
      </c>
      <c r="AY447" s="59">
        <f t="shared" si="103"/>
        <v>5.1876495381365873E-3</v>
      </c>
      <c r="AZ447" s="54">
        <f t="shared" si="111"/>
        <v>1.4160411986890553E-2</v>
      </c>
    </row>
    <row r="448" spans="3:52" x14ac:dyDescent="0.25">
      <c r="C448" s="35">
        <v>35318</v>
      </c>
      <c r="D448" s="36">
        <v>75.25</v>
      </c>
      <c r="E448" s="37">
        <v>47.12</v>
      </c>
      <c r="F448" s="38">
        <v>0</v>
      </c>
      <c r="G448" s="7">
        <v>0</v>
      </c>
      <c r="H448" s="38">
        <v>1</v>
      </c>
      <c r="I448" s="7">
        <v>1</v>
      </c>
      <c r="J448" s="36">
        <f t="shared" si="104"/>
        <v>75.212375000000009</v>
      </c>
      <c r="K448" s="37">
        <f t="shared" si="105"/>
        <v>47.096440000000001</v>
      </c>
      <c r="L448" s="36">
        <f t="shared" si="106"/>
        <v>75.287624999999991</v>
      </c>
      <c r="M448" s="37">
        <f t="shared" si="107"/>
        <v>47.143559999999994</v>
      </c>
      <c r="O448" s="39">
        <f t="shared" si="108"/>
        <v>12456.507751424055</v>
      </c>
      <c r="P448" s="40">
        <f t="shared" si="109"/>
        <v>16173.232065286036</v>
      </c>
      <c r="Q448" s="40">
        <f>S448*F448+T448*G448+AS447*(1+$G$9/252)</f>
        <v>149.08566149928112</v>
      </c>
      <c r="R448" s="41">
        <f t="shared" si="112"/>
        <v>28778.825478209372</v>
      </c>
      <c r="S448" s="36">
        <f>AU447*H447</f>
        <v>165.53498672988778</v>
      </c>
      <c r="T448" s="37">
        <f>AV447*I447</f>
        <v>343.23497591863406</v>
      </c>
      <c r="U448" s="57">
        <f t="shared" si="115"/>
        <v>0.43283586263295631</v>
      </c>
      <c r="V448" s="58">
        <f t="shared" si="113"/>
        <v>0.56198374313545263</v>
      </c>
      <c r="W448" s="59">
        <f t="shared" si="114"/>
        <v>5.1803942315910411E-3</v>
      </c>
      <c r="Y448" s="7">
        <f t="shared" si="110"/>
        <v>0</v>
      </c>
      <c r="Z448" s="40"/>
      <c r="AA448" s="40"/>
      <c r="AB448" s="40"/>
      <c r="AC448" s="40"/>
      <c r="AD448" s="40"/>
      <c r="AE448" s="40"/>
      <c r="AF448" s="40"/>
      <c r="AG448" s="41"/>
      <c r="AH448" s="40"/>
      <c r="AI448" s="40"/>
      <c r="AJ448" s="40"/>
      <c r="AK448" s="40"/>
      <c r="AL448" s="40"/>
      <c r="AM448" s="41"/>
      <c r="AN448" s="36">
        <f>Y448*(IF(AND(AH448&gt;0,AI448&lt;0),AH448,0)+IF(AND(AJ448&lt;0,AK448&gt;0),AJ448,0)+IF(AND(AL448&gt;0,AM448&gt;0),AL448,0))</f>
        <v>0</v>
      </c>
      <c r="AO448" s="37">
        <f>Y448*(IF(AND(AH448&gt;0,AI448&lt;0),AI448,0)+IF(AND(AJ448&lt;0,AK448&gt;0),AK448,0)+IF(AND(AL448&gt;0,AM448&gt;0),AM448,0))</f>
        <v>0</v>
      </c>
      <c r="AQ448" s="40">
        <f>AU448*D448</f>
        <v>12456.507751424055</v>
      </c>
      <c r="AR448" s="40">
        <f>AV448*E448</f>
        <v>16173.232065286036</v>
      </c>
      <c r="AS448" s="40">
        <f>IF(AND(Y448&lt;&gt;0,AN448&lt;&gt;0),0,Q448)</f>
        <v>149.08566149928112</v>
      </c>
      <c r="AT448" s="41">
        <f t="shared" si="116"/>
        <v>28778.825478209372</v>
      </c>
      <c r="AU448" s="42">
        <f>S448+AN448</f>
        <v>165.53498672988778</v>
      </c>
      <c r="AV448" s="37">
        <f>T448+AO448</f>
        <v>343.23497591863406</v>
      </c>
      <c r="AW448" s="58">
        <f t="shared" si="101"/>
        <v>0.43283586263295631</v>
      </c>
      <c r="AX448" s="58">
        <f t="shared" si="102"/>
        <v>0.56198374313545263</v>
      </c>
      <c r="AY448" s="59">
        <f t="shared" si="103"/>
        <v>5.1803942315910411E-3</v>
      </c>
      <c r="AZ448" s="54">
        <f t="shared" si="111"/>
        <v>1.4402698560471716E-3</v>
      </c>
    </row>
    <row r="449" spans="3:52" x14ac:dyDescent="0.25">
      <c r="C449" s="35">
        <v>35319</v>
      </c>
      <c r="D449" s="36">
        <v>75</v>
      </c>
      <c r="E449" s="37">
        <v>47.5</v>
      </c>
      <c r="F449" s="38">
        <v>0</v>
      </c>
      <c r="G449" s="7">
        <v>0</v>
      </c>
      <c r="H449" s="38">
        <v>1</v>
      </c>
      <c r="I449" s="7">
        <v>1</v>
      </c>
      <c r="J449" s="36">
        <f t="shared" si="104"/>
        <v>74.962500000000006</v>
      </c>
      <c r="K449" s="37">
        <f t="shared" si="105"/>
        <v>47.47625</v>
      </c>
      <c r="L449" s="36">
        <f t="shared" si="106"/>
        <v>75.037499999999994</v>
      </c>
      <c r="M449" s="37">
        <f t="shared" si="107"/>
        <v>47.52375</v>
      </c>
      <c r="O449" s="39">
        <f t="shared" si="108"/>
        <v>12415.124004741583</v>
      </c>
      <c r="P449" s="40">
        <f t="shared" si="109"/>
        <v>16303.661356135119</v>
      </c>
      <c r="Q449" s="40">
        <f>S449*F449+T449*G449+AS448*(1+$G$9/252)</f>
        <v>149.09157759695964</v>
      </c>
      <c r="R449" s="41">
        <f t="shared" si="112"/>
        <v>28867.876938473662</v>
      </c>
      <c r="S449" s="36">
        <f>AU448*H448</f>
        <v>165.53498672988778</v>
      </c>
      <c r="T449" s="37">
        <f>AV448*I448</f>
        <v>343.23497591863406</v>
      </c>
      <c r="U449" s="57">
        <f t="shared" si="115"/>
        <v>0.4300670960736751</v>
      </c>
      <c r="V449" s="58">
        <f t="shared" si="113"/>
        <v>0.5647682852079231</v>
      </c>
      <c r="W449" s="59">
        <f t="shared" si="114"/>
        <v>5.1646187184017627E-3</v>
      </c>
      <c r="Y449" s="7">
        <f t="shared" si="110"/>
        <v>0</v>
      </c>
      <c r="Z449" s="40"/>
      <c r="AA449" s="40"/>
      <c r="AB449" s="40"/>
      <c r="AC449" s="40"/>
      <c r="AD449" s="40"/>
      <c r="AE449" s="40"/>
      <c r="AF449" s="40"/>
      <c r="AG449" s="41"/>
      <c r="AH449" s="40"/>
      <c r="AI449" s="40"/>
      <c r="AJ449" s="40"/>
      <c r="AK449" s="40"/>
      <c r="AL449" s="40"/>
      <c r="AM449" s="41"/>
      <c r="AN449" s="36">
        <f>Y449*(IF(AND(AH449&gt;0,AI449&lt;0),AH449,0)+IF(AND(AJ449&lt;0,AK449&gt;0),AJ449,0)+IF(AND(AL449&gt;0,AM449&gt;0),AL449,0))</f>
        <v>0</v>
      </c>
      <c r="AO449" s="37">
        <f>Y449*(IF(AND(AH449&gt;0,AI449&lt;0),AI449,0)+IF(AND(AJ449&lt;0,AK449&gt;0),AK449,0)+IF(AND(AL449&gt;0,AM449&gt;0),AM449,0))</f>
        <v>0</v>
      </c>
      <c r="AQ449" s="40">
        <f>AU449*D449</f>
        <v>12415.124004741583</v>
      </c>
      <c r="AR449" s="40">
        <f>AV449*E449</f>
        <v>16303.661356135119</v>
      </c>
      <c r="AS449" s="40">
        <f>IF(AND(Y449&lt;&gt;0,AN449&lt;&gt;0),0,Q449)</f>
        <v>149.09157759695964</v>
      </c>
      <c r="AT449" s="41">
        <f t="shared" si="116"/>
        <v>28867.876938473662</v>
      </c>
      <c r="AU449" s="42">
        <f>S449+AN449</f>
        <v>165.53498672988778</v>
      </c>
      <c r="AV449" s="37">
        <f>T449+AO449</f>
        <v>343.23497591863406</v>
      </c>
      <c r="AW449" s="58">
        <f t="shared" si="101"/>
        <v>0.4300670960736751</v>
      </c>
      <c r="AX449" s="58">
        <f t="shared" si="102"/>
        <v>0.5647682852079231</v>
      </c>
      <c r="AY449" s="59">
        <f t="shared" si="103"/>
        <v>5.1646187184017627E-3</v>
      </c>
      <c r="AZ449" s="54">
        <f t="shared" si="111"/>
        <v>3.0943396328566575E-3</v>
      </c>
    </row>
    <row r="450" spans="3:52" x14ac:dyDescent="0.25">
      <c r="C450" s="35">
        <v>35320</v>
      </c>
      <c r="D450" s="36">
        <v>74.5</v>
      </c>
      <c r="E450" s="37">
        <v>47.25</v>
      </c>
      <c r="F450" s="38">
        <v>0</v>
      </c>
      <c r="G450" s="7">
        <v>0</v>
      </c>
      <c r="H450" s="38">
        <v>1</v>
      </c>
      <c r="I450" s="7">
        <v>1</v>
      </c>
      <c r="J450" s="36">
        <f t="shared" si="104"/>
        <v>74.46275</v>
      </c>
      <c r="K450" s="37">
        <f t="shared" si="105"/>
        <v>47.226375000000004</v>
      </c>
      <c r="L450" s="36">
        <f t="shared" si="106"/>
        <v>74.53725</v>
      </c>
      <c r="M450" s="37">
        <f t="shared" si="107"/>
        <v>47.273624999999996</v>
      </c>
      <c r="O450" s="39">
        <f t="shared" si="108"/>
        <v>12332.35651137664</v>
      </c>
      <c r="P450" s="40">
        <f t="shared" si="109"/>
        <v>16217.852612155459</v>
      </c>
      <c r="Q450" s="40">
        <f>S450*F450+T450*G450+AS449*(1+$G$9/252)</f>
        <v>149.09749392940395</v>
      </c>
      <c r="R450" s="41">
        <f t="shared" si="112"/>
        <v>28699.306617461501</v>
      </c>
      <c r="S450" s="36">
        <f>AU449*H449</f>
        <v>165.53498672988778</v>
      </c>
      <c r="T450" s="37">
        <f>AV449*I449</f>
        <v>343.23497591863406</v>
      </c>
      <c r="U450" s="57">
        <f t="shared" si="115"/>
        <v>0.42970921478197915</v>
      </c>
      <c r="V450" s="58">
        <f t="shared" si="113"/>
        <v>0.56509562507297795</v>
      </c>
      <c r="W450" s="59">
        <f t="shared" si="114"/>
        <v>5.1951601450429697E-3</v>
      </c>
      <c r="Y450" s="7">
        <f t="shared" si="110"/>
        <v>0</v>
      </c>
      <c r="Z450" s="40"/>
      <c r="AA450" s="40"/>
      <c r="AB450" s="40"/>
      <c r="AC450" s="40"/>
      <c r="AD450" s="40"/>
      <c r="AE450" s="40"/>
      <c r="AF450" s="40"/>
      <c r="AG450" s="41"/>
      <c r="AH450" s="40"/>
      <c r="AI450" s="40"/>
      <c r="AJ450" s="40"/>
      <c r="AK450" s="40"/>
      <c r="AL450" s="40"/>
      <c r="AM450" s="41"/>
      <c r="AN450" s="36">
        <f>Y450*(IF(AND(AH450&gt;0,AI450&lt;0),AH450,0)+IF(AND(AJ450&lt;0,AK450&gt;0),AJ450,0)+IF(AND(AL450&gt;0,AM450&gt;0),AL450,0))</f>
        <v>0</v>
      </c>
      <c r="AO450" s="37">
        <f>Y450*(IF(AND(AH450&gt;0,AI450&lt;0),AI450,0)+IF(AND(AJ450&lt;0,AK450&gt;0),AK450,0)+IF(AND(AL450&gt;0,AM450&gt;0),AM450,0))</f>
        <v>0</v>
      </c>
      <c r="AQ450" s="40">
        <f>AU450*D450</f>
        <v>12332.35651137664</v>
      </c>
      <c r="AR450" s="40">
        <f>AV450*E450</f>
        <v>16217.852612155459</v>
      </c>
      <c r="AS450" s="40">
        <f>IF(AND(Y450&lt;&gt;0,AN450&lt;&gt;0),0,Q450)</f>
        <v>149.09749392940395</v>
      </c>
      <c r="AT450" s="41">
        <f t="shared" si="116"/>
        <v>28699.306617461501</v>
      </c>
      <c r="AU450" s="42">
        <f>S450+AN450</f>
        <v>165.53498672988778</v>
      </c>
      <c r="AV450" s="37">
        <f>T450+AO450</f>
        <v>343.23497591863406</v>
      </c>
      <c r="AW450" s="58">
        <f t="shared" si="101"/>
        <v>0.42970921478197915</v>
      </c>
      <c r="AX450" s="58">
        <f t="shared" si="102"/>
        <v>0.56509562507297795</v>
      </c>
      <c r="AY450" s="59">
        <f t="shared" si="103"/>
        <v>5.1951601450429697E-3</v>
      </c>
      <c r="AZ450" s="54">
        <f t="shared" si="111"/>
        <v>-5.8393736876264368E-3</v>
      </c>
    </row>
    <row r="451" spans="3:52" x14ac:dyDescent="0.25">
      <c r="C451" s="35">
        <v>35321</v>
      </c>
      <c r="D451" s="36">
        <v>75</v>
      </c>
      <c r="E451" s="37">
        <v>47.62</v>
      </c>
      <c r="F451" s="38">
        <v>0</v>
      </c>
      <c r="G451" s="7">
        <v>0</v>
      </c>
      <c r="H451" s="38">
        <v>1</v>
      </c>
      <c r="I451" s="7">
        <v>1</v>
      </c>
      <c r="J451" s="36">
        <f t="shared" si="104"/>
        <v>74.962500000000006</v>
      </c>
      <c r="K451" s="37">
        <f t="shared" si="105"/>
        <v>47.59619</v>
      </c>
      <c r="L451" s="36">
        <f t="shared" si="106"/>
        <v>75.037499999999994</v>
      </c>
      <c r="M451" s="37">
        <f t="shared" si="107"/>
        <v>47.643809999999995</v>
      </c>
      <c r="O451" s="39">
        <f t="shared" si="108"/>
        <v>12415.124004741583</v>
      </c>
      <c r="P451" s="40">
        <f t="shared" si="109"/>
        <v>16344.849553245353</v>
      </c>
      <c r="Q451" s="40">
        <f>S451*F451+T451*G451+AS450*(1+$G$9/252)</f>
        <v>149.10341049662335</v>
      </c>
      <c r="R451" s="41">
        <f t="shared" si="112"/>
        <v>28909.076968483561</v>
      </c>
      <c r="S451" s="36">
        <f>AU450*H450</f>
        <v>165.53498672988778</v>
      </c>
      <c r="T451" s="37">
        <f>AV450*I450</f>
        <v>343.23497591863406</v>
      </c>
      <c r="U451" s="57">
        <f t="shared" si="115"/>
        <v>0.42945418209915348</v>
      </c>
      <c r="V451" s="58">
        <f t="shared" si="113"/>
        <v>0.5653881502707393</v>
      </c>
      <c r="W451" s="59">
        <f t="shared" si="114"/>
        <v>5.1576676301071343E-3</v>
      </c>
      <c r="Y451" s="7">
        <f t="shared" si="110"/>
        <v>0</v>
      </c>
      <c r="Z451" s="40"/>
      <c r="AA451" s="40"/>
      <c r="AB451" s="40"/>
      <c r="AC451" s="40"/>
      <c r="AD451" s="40"/>
      <c r="AE451" s="40"/>
      <c r="AF451" s="40"/>
      <c r="AG451" s="41"/>
      <c r="AH451" s="40"/>
      <c r="AI451" s="40"/>
      <c r="AJ451" s="40"/>
      <c r="AK451" s="40"/>
      <c r="AL451" s="40"/>
      <c r="AM451" s="41"/>
      <c r="AN451" s="36">
        <f>Y451*(IF(AND(AH451&gt;0,AI451&lt;0),AH451,0)+IF(AND(AJ451&lt;0,AK451&gt;0),AJ451,0)+IF(AND(AL451&gt;0,AM451&gt;0),AL451,0))</f>
        <v>0</v>
      </c>
      <c r="AO451" s="37">
        <f>Y451*(IF(AND(AH451&gt;0,AI451&lt;0),AI451,0)+IF(AND(AJ451&lt;0,AK451&gt;0),AK451,0)+IF(AND(AL451&gt;0,AM451&gt;0),AM451,0))</f>
        <v>0</v>
      </c>
      <c r="AQ451" s="40">
        <f>AU451*D451</f>
        <v>12415.124004741583</v>
      </c>
      <c r="AR451" s="40">
        <f>AV451*E451</f>
        <v>16344.849553245353</v>
      </c>
      <c r="AS451" s="40">
        <f>IF(AND(Y451&lt;&gt;0,AN451&lt;&gt;0),0,Q451)</f>
        <v>149.10341049662335</v>
      </c>
      <c r="AT451" s="41">
        <f t="shared" si="116"/>
        <v>28909.076968483561</v>
      </c>
      <c r="AU451" s="42">
        <f>S451+AN451</f>
        <v>165.53498672988778</v>
      </c>
      <c r="AV451" s="37">
        <f>T451+AO451</f>
        <v>343.23497591863406</v>
      </c>
      <c r="AW451" s="58">
        <f t="shared" si="101"/>
        <v>0.42945418209915348</v>
      </c>
      <c r="AX451" s="58">
        <f t="shared" si="102"/>
        <v>0.5653881502707393</v>
      </c>
      <c r="AY451" s="59">
        <f t="shared" si="103"/>
        <v>5.1576676301071343E-3</v>
      </c>
      <c r="AZ451" s="54">
        <f t="shared" si="111"/>
        <v>7.3092480532066517E-3</v>
      </c>
    </row>
    <row r="452" spans="3:52" x14ac:dyDescent="0.25">
      <c r="C452" s="35">
        <v>35324</v>
      </c>
      <c r="D452" s="36">
        <v>74.62</v>
      </c>
      <c r="E452" s="37">
        <v>48.75</v>
      </c>
      <c r="F452" s="38">
        <v>0</v>
      </c>
      <c r="G452" s="7">
        <v>0</v>
      </c>
      <c r="H452" s="38">
        <v>1</v>
      </c>
      <c r="I452" s="7">
        <v>1</v>
      </c>
      <c r="J452" s="36">
        <f t="shared" si="104"/>
        <v>74.582690000000014</v>
      </c>
      <c r="K452" s="37">
        <f t="shared" si="105"/>
        <v>48.725625000000001</v>
      </c>
      <c r="L452" s="36">
        <f t="shared" si="106"/>
        <v>74.657309999999995</v>
      </c>
      <c r="M452" s="37">
        <f t="shared" si="107"/>
        <v>48.774374999999999</v>
      </c>
      <c r="O452" s="39">
        <f t="shared" si="108"/>
        <v>12352.220709784227</v>
      </c>
      <c r="P452" s="40">
        <f t="shared" si="109"/>
        <v>16732.70507603341</v>
      </c>
      <c r="Q452" s="40">
        <f>S452*F452+T452*G452+AS451*(1+$G$9/252)</f>
        <v>149.10932729862716</v>
      </c>
      <c r="R452" s="41">
        <f t="shared" si="112"/>
        <v>29234.035113116261</v>
      </c>
      <c r="S452" s="36">
        <f>AU451*H451</f>
        <v>165.53498672988778</v>
      </c>
      <c r="T452" s="37">
        <f>AV451*I451</f>
        <v>343.23497591863406</v>
      </c>
      <c r="U452" s="57">
        <f t="shared" si="115"/>
        <v>0.42252876354527708</v>
      </c>
      <c r="V452" s="58">
        <f t="shared" si="113"/>
        <v>0.57237069775995608</v>
      </c>
      <c r="W452" s="59">
        <f t="shared" si="114"/>
        <v>5.1005386947670173E-3</v>
      </c>
      <c r="Y452" s="7">
        <f t="shared" si="110"/>
        <v>0</v>
      </c>
      <c r="Z452" s="40"/>
      <c r="AA452" s="40"/>
      <c r="AB452" s="40"/>
      <c r="AC452" s="40"/>
      <c r="AD452" s="40"/>
      <c r="AE452" s="40"/>
      <c r="AF452" s="40"/>
      <c r="AG452" s="41"/>
      <c r="AH452" s="40"/>
      <c r="AI452" s="40"/>
      <c r="AJ452" s="40"/>
      <c r="AK452" s="40"/>
      <c r="AL452" s="40"/>
      <c r="AM452" s="41"/>
      <c r="AN452" s="36">
        <f>Y452*(IF(AND(AH452&gt;0,AI452&lt;0),AH452,0)+IF(AND(AJ452&lt;0,AK452&gt;0),AJ452,0)+IF(AND(AL452&gt;0,AM452&gt;0),AL452,0))</f>
        <v>0</v>
      </c>
      <c r="AO452" s="37">
        <f>Y452*(IF(AND(AH452&gt;0,AI452&lt;0),AI452,0)+IF(AND(AJ452&lt;0,AK452&gt;0),AK452,0)+IF(AND(AL452&gt;0,AM452&gt;0),AM452,0))</f>
        <v>0</v>
      </c>
      <c r="AQ452" s="40">
        <f>AU452*D452</f>
        <v>12352.220709784227</v>
      </c>
      <c r="AR452" s="40">
        <f>AV452*E452</f>
        <v>16732.70507603341</v>
      </c>
      <c r="AS452" s="40">
        <f>IF(AND(Y452&lt;&gt;0,AN452&lt;&gt;0),0,Q452)</f>
        <v>149.10932729862716</v>
      </c>
      <c r="AT452" s="41">
        <f t="shared" si="116"/>
        <v>29234.035113116261</v>
      </c>
      <c r="AU452" s="42">
        <f>S452+AN452</f>
        <v>165.53498672988778</v>
      </c>
      <c r="AV452" s="37">
        <f>T452+AO452</f>
        <v>343.23497591863406</v>
      </c>
      <c r="AW452" s="58">
        <f t="shared" si="101"/>
        <v>0.42252876354527708</v>
      </c>
      <c r="AX452" s="58">
        <f t="shared" si="102"/>
        <v>0.57237069775995608</v>
      </c>
      <c r="AY452" s="59">
        <f t="shared" si="103"/>
        <v>5.1005386947670173E-3</v>
      </c>
      <c r="AZ452" s="54">
        <f t="shared" si="111"/>
        <v>1.1240695958123048E-2</v>
      </c>
    </row>
    <row r="453" spans="3:52" x14ac:dyDescent="0.25">
      <c r="C453" s="35">
        <v>35325</v>
      </c>
      <c r="D453" s="36">
        <v>75</v>
      </c>
      <c r="E453" s="37">
        <v>47.75</v>
      </c>
      <c r="F453" s="38">
        <v>0</v>
      </c>
      <c r="G453" s="7">
        <v>0</v>
      </c>
      <c r="H453" s="38">
        <v>1</v>
      </c>
      <c r="I453" s="7">
        <v>1</v>
      </c>
      <c r="J453" s="36">
        <f t="shared" si="104"/>
        <v>74.962500000000006</v>
      </c>
      <c r="K453" s="37">
        <f t="shared" si="105"/>
        <v>47.726125000000003</v>
      </c>
      <c r="L453" s="36">
        <f t="shared" si="106"/>
        <v>75.037499999999994</v>
      </c>
      <c r="M453" s="37">
        <f t="shared" si="107"/>
        <v>47.773874999999997</v>
      </c>
      <c r="O453" s="39">
        <f t="shared" si="108"/>
        <v>12415.124004741583</v>
      </c>
      <c r="P453" s="40">
        <f t="shared" si="109"/>
        <v>16389.470100114777</v>
      </c>
      <c r="Q453" s="40">
        <f>S453*F453+T453*G453+AS452*(1+$G$9/252)</f>
        <v>149.11524433542471</v>
      </c>
      <c r="R453" s="41">
        <f t="shared" si="112"/>
        <v>28953.709349191788</v>
      </c>
      <c r="S453" s="36">
        <f>AU452*H452</f>
        <v>165.53498672988778</v>
      </c>
      <c r="T453" s="37">
        <f>AV452*I452</f>
        <v>343.23497591863406</v>
      </c>
      <c r="U453" s="57">
        <f t="shared" si="115"/>
        <v>0.42879217495108751</v>
      </c>
      <c r="V453" s="58">
        <f t="shared" si="113"/>
        <v>0.56605769928999694</v>
      </c>
      <c r="W453" s="59">
        <f t="shared" si="114"/>
        <v>5.1501257589154845E-3</v>
      </c>
      <c r="Y453" s="7">
        <f t="shared" si="110"/>
        <v>0</v>
      </c>
      <c r="Z453" s="40"/>
      <c r="AA453" s="40"/>
      <c r="AB453" s="40"/>
      <c r="AC453" s="40"/>
      <c r="AD453" s="40"/>
      <c r="AE453" s="40"/>
      <c r="AF453" s="40"/>
      <c r="AG453" s="41"/>
      <c r="AH453" s="40"/>
      <c r="AI453" s="40"/>
      <c r="AJ453" s="40"/>
      <c r="AK453" s="40"/>
      <c r="AL453" s="40"/>
      <c r="AM453" s="41"/>
      <c r="AN453" s="36">
        <f>Y453*(IF(AND(AH453&gt;0,AI453&lt;0),AH453,0)+IF(AND(AJ453&lt;0,AK453&gt;0),AJ453,0)+IF(AND(AL453&gt;0,AM453&gt;0),AL453,0))</f>
        <v>0</v>
      </c>
      <c r="AO453" s="37">
        <f>Y453*(IF(AND(AH453&gt;0,AI453&lt;0),AI453,0)+IF(AND(AJ453&lt;0,AK453&gt;0),AK453,0)+IF(AND(AL453&gt;0,AM453&gt;0),AM453,0))</f>
        <v>0</v>
      </c>
      <c r="AQ453" s="40">
        <f>AU453*D453</f>
        <v>12415.124004741583</v>
      </c>
      <c r="AR453" s="40">
        <f>AV453*E453</f>
        <v>16389.470100114777</v>
      </c>
      <c r="AS453" s="40">
        <f>IF(AND(Y453&lt;&gt;0,AN453&lt;&gt;0),0,Q453)</f>
        <v>149.11524433542471</v>
      </c>
      <c r="AT453" s="41">
        <f t="shared" si="116"/>
        <v>28953.709349191788</v>
      </c>
      <c r="AU453" s="42">
        <f>S453+AN453</f>
        <v>165.53498672988778</v>
      </c>
      <c r="AV453" s="37">
        <f>T453+AO453</f>
        <v>343.23497591863406</v>
      </c>
      <c r="AW453" s="58">
        <f t="shared" si="101"/>
        <v>0.42879217495108751</v>
      </c>
      <c r="AX453" s="58">
        <f t="shared" si="102"/>
        <v>0.56605769928999694</v>
      </c>
      <c r="AY453" s="59">
        <f t="shared" si="103"/>
        <v>5.1501257589154845E-3</v>
      </c>
      <c r="AZ453" s="54">
        <f t="shared" si="111"/>
        <v>-9.5890205659191485E-3</v>
      </c>
    </row>
    <row r="454" spans="3:52" x14ac:dyDescent="0.25">
      <c r="C454" s="35">
        <v>35326</v>
      </c>
      <c r="D454" s="36">
        <v>74.88</v>
      </c>
      <c r="E454" s="37">
        <v>47.62</v>
      </c>
      <c r="F454" s="38">
        <v>0</v>
      </c>
      <c r="G454" s="7">
        <v>0</v>
      </c>
      <c r="H454" s="38">
        <v>1</v>
      </c>
      <c r="I454" s="7">
        <v>1</v>
      </c>
      <c r="J454" s="36">
        <f t="shared" si="104"/>
        <v>74.842560000000006</v>
      </c>
      <c r="K454" s="37">
        <f t="shared" si="105"/>
        <v>47.59619</v>
      </c>
      <c r="L454" s="36">
        <f t="shared" si="106"/>
        <v>74.917439999999985</v>
      </c>
      <c r="M454" s="37">
        <f t="shared" si="107"/>
        <v>47.643809999999995</v>
      </c>
      <c r="O454" s="39">
        <f t="shared" si="108"/>
        <v>12395.259806333996</v>
      </c>
      <c r="P454" s="40">
        <f t="shared" si="109"/>
        <v>16344.849553245353</v>
      </c>
      <c r="Q454" s="40">
        <f>S454*F454+T454*G454+AS453*(1+$G$9/252)</f>
        <v>149.1211616070253</v>
      </c>
      <c r="R454" s="41">
        <f t="shared" si="112"/>
        <v>28889.230521186375</v>
      </c>
      <c r="S454" s="36">
        <f>AU453*H453</f>
        <v>165.53498672988778</v>
      </c>
      <c r="T454" s="37">
        <f>AV453*I453</f>
        <v>343.23497591863406</v>
      </c>
      <c r="U454" s="57">
        <f t="shared" si="115"/>
        <v>0.42906161163564865</v>
      </c>
      <c r="V454" s="58">
        <f t="shared" si="113"/>
        <v>0.56577656304340118</v>
      </c>
      <c r="W454" s="59">
        <f t="shared" si="114"/>
        <v>5.1618253209501355E-3</v>
      </c>
      <c r="Y454" s="7">
        <f t="shared" si="110"/>
        <v>0</v>
      </c>
      <c r="Z454" s="40"/>
      <c r="AA454" s="40"/>
      <c r="AB454" s="40"/>
      <c r="AC454" s="40"/>
      <c r="AD454" s="40"/>
      <c r="AE454" s="40"/>
      <c r="AF454" s="40"/>
      <c r="AG454" s="41"/>
      <c r="AH454" s="40"/>
      <c r="AI454" s="40"/>
      <c r="AJ454" s="40"/>
      <c r="AK454" s="40"/>
      <c r="AL454" s="40"/>
      <c r="AM454" s="41"/>
      <c r="AN454" s="36">
        <f>Y454*(IF(AND(AH454&gt;0,AI454&lt;0),AH454,0)+IF(AND(AJ454&lt;0,AK454&gt;0),AJ454,0)+IF(AND(AL454&gt;0,AM454&gt;0),AL454,0))</f>
        <v>0</v>
      </c>
      <c r="AO454" s="37">
        <f>Y454*(IF(AND(AH454&gt;0,AI454&lt;0),AI454,0)+IF(AND(AJ454&lt;0,AK454&gt;0),AK454,0)+IF(AND(AL454&gt;0,AM454&gt;0),AM454,0))</f>
        <v>0</v>
      </c>
      <c r="AQ454" s="40">
        <f>AU454*D454</f>
        <v>12395.259806333996</v>
      </c>
      <c r="AR454" s="40">
        <f>AV454*E454</f>
        <v>16344.849553245353</v>
      </c>
      <c r="AS454" s="40">
        <f>IF(AND(Y454&lt;&gt;0,AN454&lt;&gt;0),0,Q454)</f>
        <v>149.1211616070253</v>
      </c>
      <c r="AT454" s="41">
        <f t="shared" si="116"/>
        <v>28889.230521186375</v>
      </c>
      <c r="AU454" s="42">
        <f>S454+AN454</f>
        <v>165.53498672988778</v>
      </c>
      <c r="AV454" s="37">
        <f>T454+AO454</f>
        <v>343.23497591863406</v>
      </c>
      <c r="AW454" s="58">
        <f t="shared" si="101"/>
        <v>0.42906161163564865</v>
      </c>
      <c r="AX454" s="58">
        <f t="shared" si="102"/>
        <v>0.56577656304340118</v>
      </c>
      <c r="AY454" s="59">
        <f t="shared" si="103"/>
        <v>5.1618253209501355E-3</v>
      </c>
      <c r="AZ454" s="54">
        <f t="shared" si="111"/>
        <v>-2.2269626053013081E-3</v>
      </c>
    </row>
    <row r="455" spans="3:52" x14ac:dyDescent="0.25">
      <c r="C455" s="35">
        <v>35327</v>
      </c>
      <c r="D455" s="36">
        <v>74.88</v>
      </c>
      <c r="E455" s="37">
        <v>47.5</v>
      </c>
      <c r="F455" s="38">
        <v>0</v>
      </c>
      <c r="G455" s="7">
        <v>0</v>
      </c>
      <c r="H455" s="38">
        <v>1</v>
      </c>
      <c r="I455" s="7">
        <v>1</v>
      </c>
      <c r="J455" s="36">
        <f t="shared" si="104"/>
        <v>74.842560000000006</v>
      </c>
      <c r="K455" s="37">
        <f t="shared" si="105"/>
        <v>47.47625</v>
      </c>
      <c r="L455" s="36">
        <f t="shared" si="106"/>
        <v>74.917439999999985</v>
      </c>
      <c r="M455" s="37">
        <f t="shared" si="107"/>
        <v>47.52375</v>
      </c>
      <c r="O455" s="39">
        <f t="shared" si="108"/>
        <v>12395.259806333996</v>
      </c>
      <c r="P455" s="40">
        <f t="shared" si="109"/>
        <v>16303.661356135119</v>
      </c>
      <c r="Q455" s="40">
        <f>S455*F455+T455*G455+AS454*(1+$G$9/252)</f>
        <v>149.12707911343827</v>
      </c>
      <c r="R455" s="41">
        <f t="shared" si="112"/>
        <v>28848.048241582554</v>
      </c>
      <c r="S455" s="36">
        <f>AU454*H454</f>
        <v>165.53498672988778</v>
      </c>
      <c r="T455" s="37">
        <f>AV454*I454</f>
        <v>343.23497591863406</v>
      </c>
      <c r="U455" s="57">
        <f t="shared" si="115"/>
        <v>0.42967412223288814</v>
      </c>
      <c r="V455" s="58">
        <f t="shared" si="113"/>
        <v>0.5651564785112384</v>
      </c>
      <c r="W455" s="59">
        <f t="shared" si="114"/>
        <v>5.1693992558734508E-3</v>
      </c>
      <c r="Y455" s="7">
        <f t="shared" si="110"/>
        <v>0</v>
      </c>
      <c r="Z455" s="40"/>
      <c r="AA455" s="40"/>
      <c r="AB455" s="40"/>
      <c r="AC455" s="40"/>
      <c r="AD455" s="40"/>
      <c r="AE455" s="40"/>
      <c r="AF455" s="40"/>
      <c r="AG455" s="41"/>
      <c r="AH455" s="40"/>
      <c r="AI455" s="40"/>
      <c r="AJ455" s="40"/>
      <c r="AK455" s="40"/>
      <c r="AL455" s="40"/>
      <c r="AM455" s="41"/>
      <c r="AN455" s="36">
        <f>Y455*(IF(AND(AH455&gt;0,AI455&lt;0),AH455,0)+IF(AND(AJ455&lt;0,AK455&gt;0),AJ455,0)+IF(AND(AL455&gt;0,AM455&gt;0),AL455,0))</f>
        <v>0</v>
      </c>
      <c r="AO455" s="37">
        <f>Y455*(IF(AND(AH455&gt;0,AI455&lt;0),AI455,0)+IF(AND(AJ455&lt;0,AK455&gt;0),AK455,0)+IF(AND(AL455&gt;0,AM455&gt;0),AM455,0))</f>
        <v>0</v>
      </c>
      <c r="AQ455" s="40">
        <f>AU455*D455</f>
        <v>12395.259806333996</v>
      </c>
      <c r="AR455" s="40">
        <f>AV455*E455</f>
        <v>16303.661356135119</v>
      </c>
      <c r="AS455" s="40">
        <f>IF(AND(Y455&lt;&gt;0,AN455&lt;&gt;0),0,Q455)</f>
        <v>149.12707911343827</v>
      </c>
      <c r="AT455" s="41">
        <f t="shared" si="116"/>
        <v>28848.048241582554</v>
      </c>
      <c r="AU455" s="42">
        <f>S455+AN455</f>
        <v>165.53498672988778</v>
      </c>
      <c r="AV455" s="37">
        <f>T455+AO455</f>
        <v>343.23497591863406</v>
      </c>
      <c r="AW455" s="58">
        <f t="shared" si="101"/>
        <v>0.42967412223288814</v>
      </c>
      <c r="AX455" s="58">
        <f t="shared" si="102"/>
        <v>0.5651564785112384</v>
      </c>
      <c r="AY455" s="59">
        <f t="shared" si="103"/>
        <v>5.1693992558734508E-3</v>
      </c>
      <c r="AZ455" s="54">
        <f t="shared" si="111"/>
        <v>-1.4255235899627294E-3</v>
      </c>
    </row>
    <row r="456" spans="3:52" x14ac:dyDescent="0.25">
      <c r="C456" s="35">
        <v>35328</v>
      </c>
      <c r="D456" s="36">
        <v>77.5</v>
      </c>
      <c r="E456" s="37">
        <v>47.5</v>
      </c>
      <c r="F456" s="38">
        <v>0</v>
      </c>
      <c r="G456" s="7">
        <v>0</v>
      </c>
      <c r="H456" s="38">
        <v>1</v>
      </c>
      <c r="I456" s="7">
        <v>1</v>
      </c>
      <c r="J456" s="36">
        <f t="shared" si="104"/>
        <v>77.461250000000007</v>
      </c>
      <c r="K456" s="37">
        <f t="shared" si="105"/>
        <v>47.47625</v>
      </c>
      <c r="L456" s="36">
        <f t="shared" si="106"/>
        <v>77.538749999999993</v>
      </c>
      <c r="M456" s="37">
        <f t="shared" si="107"/>
        <v>47.52375</v>
      </c>
      <c r="O456" s="39">
        <f t="shared" si="108"/>
        <v>12828.961471566303</v>
      </c>
      <c r="P456" s="40">
        <f t="shared" si="109"/>
        <v>16303.661356135119</v>
      </c>
      <c r="Q456" s="40">
        <f>S456*F456+T456*G456+AS455*(1+$G$9/252)</f>
        <v>149.13299685467291</v>
      </c>
      <c r="R456" s="41">
        <f t="shared" si="112"/>
        <v>29281.755824556098</v>
      </c>
      <c r="S456" s="36">
        <f>AU455*H455</f>
        <v>165.53498672988778</v>
      </c>
      <c r="T456" s="37">
        <f>AV455*I455</f>
        <v>343.23497591863406</v>
      </c>
      <c r="U456" s="57">
        <f t="shared" si="115"/>
        <v>0.43812131855862801</v>
      </c>
      <c r="V456" s="58">
        <f t="shared" si="113"/>
        <v>0.55678564679726739</v>
      </c>
      <c r="W456" s="59">
        <f t="shared" si="114"/>
        <v>5.0930346441044995E-3</v>
      </c>
      <c r="Y456" s="7">
        <f t="shared" si="110"/>
        <v>0</v>
      </c>
      <c r="Z456" s="40"/>
      <c r="AA456" s="40"/>
      <c r="AB456" s="40"/>
      <c r="AC456" s="40"/>
      <c r="AD456" s="40"/>
      <c r="AE456" s="40"/>
      <c r="AF456" s="40"/>
      <c r="AG456" s="41"/>
      <c r="AH456" s="40"/>
      <c r="AI456" s="40"/>
      <c r="AJ456" s="40"/>
      <c r="AK456" s="40"/>
      <c r="AL456" s="40"/>
      <c r="AM456" s="41"/>
      <c r="AN456" s="36">
        <f>Y456*(IF(AND(AH456&gt;0,AI456&lt;0),AH456,0)+IF(AND(AJ456&lt;0,AK456&gt;0),AJ456,0)+IF(AND(AL456&gt;0,AM456&gt;0),AL456,0))</f>
        <v>0</v>
      </c>
      <c r="AO456" s="37">
        <f>Y456*(IF(AND(AH456&gt;0,AI456&lt;0),AI456,0)+IF(AND(AJ456&lt;0,AK456&gt;0),AK456,0)+IF(AND(AL456&gt;0,AM456&gt;0),AM456,0))</f>
        <v>0</v>
      </c>
      <c r="AQ456" s="40">
        <f>AU456*D456</f>
        <v>12828.961471566303</v>
      </c>
      <c r="AR456" s="40">
        <f>AV456*E456</f>
        <v>16303.661356135119</v>
      </c>
      <c r="AS456" s="40">
        <f>IF(AND(Y456&lt;&gt;0,AN456&lt;&gt;0),0,Q456)</f>
        <v>149.13299685467291</v>
      </c>
      <c r="AT456" s="41">
        <f t="shared" si="116"/>
        <v>29281.755824556098</v>
      </c>
      <c r="AU456" s="42">
        <f>S456+AN456</f>
        <v>165.53498672988778</v>
      </c>
      <c r="AV456" s="37">
        <f>T456+AO456</f>
        <v>343.23497591863406</v>
      </c>
      <c r="AW456" s="58">
        <f t="shared" si="101"/>
        <v>0.43812131855862801</v>
      </c>
      <c r="AX456" s="58">
        <f t="shared" si="102"/>
        <v>0.55678564679726739</v>
      </c>
      <c r="AY456" s="59">
        <f t="shared" si="103"/>
        <v>5.0930346441044995E-3</v>
      </c>
      <c r="AZ456" s="54">
        <f t="shared" si="111"/>
        <v>1.5034208877548361E-2</v>
      </c>
    </row>
    <row r="457" spans="3:52" x14ac:dyDescent="0.25">
      <c r="C457" s="35">
        <v>35331</v>
      </c>
      <c r="D457" s="36">
        <v>76.75</v>
      </c>
      <c r="E457" s="37">
        <v>47.75</v>
      </c>
      <c r="F457" s="38">
        <v>0</v>
      </c>
      <c r="G457" s="7">
        <v>0</v>
      </c>
      <c r="H457" s="38">
        <v>1</v>
      </c>
      <c r="I457" s="7">
        <v>1</v>
      </c>
      <c r="J457" s="36">
        <f t="shared" si="104"/>
        <v>76.711624999999998</v>
      </c>
      <c r="K457" s="37">
        <f t="shared" si="105"/>
        <v>47.726125000000003</v>
      </c>
      <c r="L457" s="36">
        <f t="shared" si="106"/>
        <v>76.788375000000002</v>
      </c>
      <c r="M457" s="37">
        <f t="shared" si="107"/>
        <v>47.773874999999997</v>
      </c>
      <c r="O457" s="39">
        <f t="shared" si="108"/>
        <v>12704.810231518886</v>
      </c>
      <c r="P457" s="40">
        <f t="shared" si="109"/>
        <v>16389.470100114777</v>
      </c>
      <c r="Q457" s="40">
        <f>S457*F457+T457*G457+AS456*(1+$G$9/252)</f>
        <v>149.13891483073857</v>
      </c>
      <c r="R457" s="41">
        <f t="shared" si="112"/>
        <v>29243.419246464404</v>
      </c>
      <c r="S457" s="36">
        <f>AU456*H456</f>
        <v>165.53498672988778</v>
      </c>
      <c r="T457" s="37">
        <f>AV456*I456</f>
        <v>343.23497591863406</v>
      </c>
      <c r="U457" s="57">
        <f t="shared" si="115"/>
        <v>0.43445023047552578</v>
      </c>
      <c r="V457" s="58">
        <f t="shared" si="113"/>
        <v>0.56044985581145068</v>
      </c>
      <c r="W457" s="59">
        <f t="shared" si="114"/>
        <v>5.0999137130234799E-3</v>
      </c>
      <c r="Y457" s="7">
        <f t="shared" si="110"/>
        <v>0</v>
      </c>
      <c r="Z457" s="40"/>
      <c r="AA457" s="40"/>
      <c r="AB457" s="40"/>
      <c r="AC457" s="40"/>
      <c r="AD457" s="40"/>
      <c r="AE457" s="40"/>
      <c r="AF457" s="40"/>
      <c r="AG457" s="41"/>
      <c r="AH457" s="40"/>
      <c r="AI457" s="40"/>
      <c r="AJ457" s="40"/>
      <c r="AK457" s="40"/>
      <c r="AL457" s="40"/>
      <c r="AM457" s="41"/>
      <c r="AN457" s="36">
        <f>Y457*(IF(AND(AH457&gt;0,AI457&lt;0),AH457,0)+IF(AND(AJ457&lt;0,AK457&gt;0),AJ457,0)+IF(AND(AL457&gt;0,AM457&gt;0),AL457,0))</f>
        <v>0</v>
      </c>
      <c r="AO457" s="37">
        <f>Y457*(IF(AND(AH457&gt;0,AI457&lt;0),AI457,0)+IF(AND(AJ457&lt;0,AK457&gt;0),AK457,0)+IF(AND(AL457&gt;0,AM457&gt;0),AM457,0))</f>
        <v>0</v>
      </c>
      <c r="AQ457" s="40">
        <f>AU457*D457</f>
        <v>12704.810231518886</v>
      </c>
      <c r="AR457" s="40">
        <f>AV457*E457</f>
        <v>16389.470100114777</v>
      </c>
      <c r="AS457" s="40">
        <f>IF(AND(Y457&lt;&gt;0,AN457&lt;&gt;0),0,Q457)</f>
        <v>149.13891483073857</v>
      </c>
      <c r="AT457" s="41">
        <f t="shared" si="116"/>
        <v>29243.419246464404</v>
      </c>
      <c r="AU457" s="42">
        <f>S457+AN457</f>
        <v>165.53498672988778</v>
      </c>
      <c r="AV457" s="37">
        <f>T457+AO457</f>
        <v>343.23497591863406</v>
      </c>
      <c r="AW457" s="58">
        <f t="shared" si="101"/>
        <v>0.43445023047552578</v>
      </c>
      <c r="AX457" s="58">
        <f t="shared" si="102"/>
        <v>0.56044985581145068</v>
      </c>
      <c r="AY457" s="59">
        <f t="shared" si="103"/>
        <v>5.0999137130234799E-3</v>
      </c>
      <c r="AZ457" s="54">
        <f t="shared" si="111"/>
        <v>-1.3092308508202422E-3</v>
      </c>
    </row>
    <row r="458" spans="3:52" x14ac:dyDescent="0.25">
      <c r="C458" s="35">
        <v>35332</v>
      </c>
      <c r="D458" s="36">
        <v>76.88</v>
      </c>
      <c r="E458" s="37">
        <v>48.12</v>
      </c>
      <c r="F458" s="38">
        <v>0</v>
      </c>
      <c r="G458" s="7">
        <v>0</v>
      </c>
      <c r="H458" s="38">
        <v>1</v>
      </c>
      <c r="I458" s="7">
        <v>1</v>
      </c>
      <c r="J458" s="36">
        <f t="shared" si="104"/>
        <v>76.841560000000001</v>
      </c>
      <c r="K458" s="37">
        <f t="shared" si="105"/>
        <v>48.095939999999999</v>
      </c>
      <c r="L458" s="36">
        <f t="shared" si="106"/>
        <v>76.91843999999999</v>
      </c>
      <c r="M458" s="37">
        <f t="shared" si="107"/>
        <v>48.144059999999996</v>
      </c>
      <c r="O458" s="39">
        <f t="shared" si="108"/>
        <v>12726.329779793772</v>
      </c>
      <c r="P458" s="40">
        <f t="shared" si="109"/>
        <v>16516.467041204669</v>
      </c>
      <c r="Q458" s="40">
        <f>S458*F458+T458*G458+AS457*(1+$G$9/252)</f>
        <v>149.14483304164455</v>
      </c>
      <c r="R458" s="41">
        <f t="shared" si="112"/>
        <v>29391.941654040085</v>
      </c>
      <c r="S458" s="36">
        <f>AU457*H457</f>
        <v>165.53498672988778</v>
      </c>
      <c r="T458" s="37">
        <f>AV457*I457</f>
        <v>343.23497591863406</v>
      </c>
      <c r="U458" s="57">
        <f t="shared" si="115"/>
        <v>0.43298703874653571</v>
      </c>
      <c r="V458" s="58">
        <f t="shared" si="113"/>
        <v>0.56193861690435098</v>
      </c>
      <c r="W458" s="59">
        <f t="shared" si="114"/>
        <v>5.0743443491132459E-3</v>
      </c>
      <c r="Y458" s="7">
        <f t="shared" si="110"/>
        <v>0</v>
      </c>
      <c r="Z458" s="40"/>
      <c r="AA458" s="40"/>
      <c r="AB458" s="40"/>
      <c r="AC458" s="40"/>
      <c r="AD458" s="40"/>
      <c r="AE458" s="40"/>
      <c r="AF458" s="40"/>
      <c r="AG458" s="41"/>
      <c r="AH458" s="40"/>
      <c r="AI458" s="40"/>
      <c r="AJ458" s="40"/>
      <c r="AK458" s="40"/>
      <c r="AL458" s="40"/>
      <c r="AM458" s="41"/>
      <c r="AN458" s="36">
        <f>Y458*(IF(AND(AH458&gt;0,AI458&lt;0),AH458,0)+IF(AND(AJ458&lt;0,AK458&gt;0),AJ458,0)+IF(AND(AL458&gt;0,AM458&gt;0),AL458,0))</f>
        <v>0</v>
      </c>
      <c r="AO458" s="37">
        <f>Y458*(IF(AND(AH458&gt;0,AI458&lt;0),AI458,0)+IF(AND(AJ458&lt;0,AK458&gt;0),AK458,0)+IF(AND(AL458&gt;0,AM458&gt;0),AM458,0))</f>
        <v>0</v>
      </c>
      <c r="AQ458" s="40">
        <f>AU458*D458</f>
        <v>12726.329779793772</v>
      </c>
      <c r="AR458" s="40">
        <f>AV458*E458</f>
        <v>16516.467041204669</v>
      </c>
      <c r="AS458" s="40">
        <f>IF(AND(Y458&lt;&gt;0,AN458&lt;&gt;0),0,Q458)</f>
        <v>149.14483304164455</v>
      </c>
      <c r="AT458" s="41">
        <f t="shared" si="116"/>
        <v>29391.941654040085</v>
      </c>
      <c r="AU458" s="42">
        <f>S458+AN458</f>
        <v>165.53498672988778</v>
      </c>
      <c r="AV458" s="37">
        <f>T458+AO458</f>
        <v>343.23497591863406</v>
      </c>
      <c r="AW458" s="58">
        <f t="shared" si="101"/>
        <v>0.43298703874653571</v>
      </c>
      <c r="AX458" s="58">
        <f t="shared" si="102"/>
        <v>0.56193861690435098</v>
      </c>
      <c r="AY458" s="59">
        <f t="shared" si="103"/>
        <v>5.0743443491132459E-3</v>
      </c>
      <c r="AZ458" s="54">
        <f t="shared" si="111"/>
        <v>5.078831798837502E-3</v>
      </c>
    </row>
    <row r="459" spans="3:52" x14ac:dyDescent="0.25">
      <c r="C459" s="35">
        <v>35333</v>
      </c>
      <c r="D459" s="36">
        <v>77.62</v>
      </c>
      <c r="E459" s="37">
        <v>47.38</v>
      </c>
      <c r="F459" s="38">
        <v>0</v>
      </c>
      <c r="G459" s="7">
        <v>0</v>
      </c>
      <c r="H459" s="38">
        <v>1</v>
      </c>
      <c r="I459" s="7">
        <v>1</v>
      </c>
      <c r="J459" s="36">
        <f t="shared" si="104"/>
        <v>77.581190000000007</v>
      </c>
      <c r="K459" s="37">
        <f t="shared" si="105"/>
        <v>47.356310000000008</v>
      </c>
      <c r="L459" s="36">
        <f t="shared" si="106"/>
        <v>77.658810000000003</v>
      </c>
      <c r="M459" s="37">
        <f t="shared" si="107"/>
        <v>47.403689999999997</v>
      </c>
      <c r="O459" s="39">
        <f t="shared" si="108"/>
        <v>12848.82566997389</v>
      </c>
      <c r="P459" s="40">
        <f t="shared" si="109"/>
        <v>16262.473159024883</v>
      </c>
      <c r="Q459" s="40">
        <f>S459*F459+T459*G459+AS458*(1+$G$9/252)</f>
        <v>149.15075148740016</v>
      </c>
      <c r="R459" s="41">
        <f t="shared" si="112"/>
        <v>29260.449580486173</v>
      </c>
      <c r="S459" s="36">
        <f>AU458*H458</f>
        <v>165.53498672988778</v>
      </c>
      <c r="T459" s="37">
        <f>AV458*I458</f>
        <v>343.23497591863406</v>
      </c>
      <c r="U459" s="57">
        <f t="shared" si="115"/>
        <v>0.43911921567134043</v>
      </c>
      <c r="V459" s="58">
        <f t="shared" si="113"/>
        <v>0.55578343436904487</v>
      </c>
      <c r="W459" s="59">
        <f t="shared" si="114"/>
        <v>5.0973499596147342E-3</v>
      </c>
      <c r="Y459" s="7">
        <f t="shared" si="110"/>
        <v>0</v>
      </c>
      <c r="Z459" s="40"/>
      <c r="AA459" s="40"/>
      <c r="AB459" s="40"/>
      <c r="AC459" s="40"/>
      <c r="AD459" s="40"/>
      <c r="AE459" s="40"/>
      <c r="AF459" s="40"/>
      <c r="AG459" s="41"/>
      <c r="AH459" s="40"/>
      <c r="AI459" s="40"/>
      <c r="AJ459" s="40"/>
      <c r="AK459" s="40"/>
      <c r="AL459" s="40"/>
      <c r="AM459" s="41"/>
      <c r="AN459" s="36">
        <f>Y459*(IF(AND(AH459&gt;0,AI459&lt;0),AH459,0)+IF(AND(AJ459&lt;0,AK459&gt;0),AJ459,0)+IF(AND(AL459&gt;0,AM459&gt;0),AL459,0))</f>
        <v>0</v>
      </c>
      <c r="AO459" s="37">
        <f>Y459*(IF(AND(AH459&gt;0,AI459&lt;0),AI459,0)+IF(AND(AJ459&lt;0,AK459&gt;0),AK459,0)+IF(AND(AL459&gt;0,AM459&gt;0),AM459,0))</f>
        <v>0</v>
      </c>
      <c r="AQ459" s="40">
        <f>AU459*D459</f>
        <v>12848.82566997389</v>
      </c>
      <c r="AR459" s="40">
        <f>AV459*E459</f>
        <v>16262.473159024883</v>
      </c>
      <c r="AS459" s="40">
        <f>IF(AND(Y459&lt;&gt;0,AN459&lt;&gt;0),0,Q459)</f>
        <v>149.15075148740016</v>
      </c>
      <c r="AT459" s="41">
        <f t="shared" si="116"/>
        <v>29260.449580486173</v>
      </c>
      <c r="AU459" s="42">
        <f>S459+AN459</f>
        <v>165.53498672988778</v>
      </c>
      <c r="AV459" s="37">
        <f>T459+AO459</f>
        <v>343.23497591863406</v>
      </c>
      <c r="AW459" s="58">
        <f t="shared" si="101"/>
        <v>0.43911921567134043</v>
      </c>
      <c r="AX459" s="58">
        <f t="shared" si="102"/>
        <v>0.55578343436904487</v>
      </c>
      <c r="AY459" s="59">
        <f t="shared" si="103"/>
        <v>5.0973499596147342E-3</v>
      </c>
      <c r="AZ459" s="54">
        <f t="shared" si="111"/>
        <v>-4.4737457328151153E-3</v>
      </c>
    </row>
    <row r="460" spans="3:52" x14ac:dyDescent="0.25">
      <c r="C460" s="35">
        <v>35334</v>
      </c>
      <c r="D460" s="36">
        <v>77.38</v>
      </c>
      <c r="E460" s="37">
        <v>47.5</v>
      </c>
      <c r="F460" s="38">
        <v>0</v>
      </c>
      <c r="G460" s="7">
        <v>0</v>
      </c>
      <c r="H460" s="38">
        <v>1</v>
      </c>
      <c r="I460" s="7">
        <v>1</v>
      </c>
      <c r="J460" s="36">
        <f t="shared" si="104"/>
        <v>77.341309999999993</v>
      </c>
      <c r="K460" s="37">
        <f t="shared" si="105"/>
        <v>47.47625</v>
      </c>
      <c r="L460" s="36">
        <f t="shared" si="106"/>
        <v>77.418689999999998</v>
      </c>
      <c r="M460" s="37">
        <f t="shared" si="107"/>
        <v>47.52375</v>
      </c>
      <c r="O460" s="39">
        <f t="shared" si="108"/>
        <v>12809.097273158715</v>
      </c>
      <c r="P460" s="40">
        <f t="shared" si="109"/>
        <v>16303.661356135119</v>
      </c>
      <c r="Q460" s="40">
        <f>S460*F460+T460*G460+AS459*(1+$G$9/252)</f>
        <v>149.15667016801473</v>
      </c>
      <c r="R460" s="41">
        <f t="shared" si="112"/>
        <v>29261.915299461849</v>
      </c>
      <c r="S460" s="36">
        <f>AU459*H459</f>
        <v>165.53498672988778</v>
      </c>
      <c r="T460" s="37">
        <f>AV459*I459</f>
        <v>343.23497591863406</v>
      </c>
      <c r="U460" s="57">
        <f t="shared" si="115"/>
        <v>0.43773953762330403</v>
      </c>
      <c r="V460" s="58">
        <f t="shared" si="113"/>
        <v>0.55716316547587563</v>
      </c>
      <c r="W460" s="59">
        <f t="shared" si="114"/>
        <v>5.0972969008203587E-3</v>
      </c>
      <c r="Y460" s="7">
        <f t="shared" si="110"/>
        <v>0</v>
      </c>
      <c r="Z460" s="40"/>
      <c r="AA460" s="40"/>
      <c r="AB460" s="40"/>
      <c r="AC460" s="40"/>
      <c r="AD460" s="40"/>
      <c r="AE460" s="40"/>
      <c r="AF460" s="40"/>
      <c r="AG460" s="41"/>
      <c r="AH460" s="40"/>
      <c r="AI460" s="40"/>
      <c r="AJ460" s="40"/>
      <c r="AK460" s="40"/>
      <c r="AL460" s="40"/>
      <c r="AM460" s="41"/>
      <c r="AN460" s="36">
        <f>Y460*(IF(AND(AH460&gt;0,AI460&lt;0),AH460,0)+IF(AND(AJ460&lt;0,AK460&gt;0),AJ460,0)+IF(AND(AL460&gt;0,AM460&gt;0),AL460,0))</f>
        <v>0</v>
      </c>
      <c r="AO460" s="37">
        <f>Y460*(IF(AND(AH460&gt;0,AI460&lt;0),AI460,0)+IF(AND(AJ460&lt;0,AK460&gt;0),AK460,0)+IF(AND(AL460&gt;0,AM460&gt;0),AM460,0))</f>
        <v>0</v>
      </c>
      <c r="AQ460" s="40">
        <f>AU460*D460</f>
        <v>12809.097273158715</v>
      </c>
      <c r="AR460" s="40">
        <f>AV460*E460</f>
        <v>16303.661356135119</v>
      </c>
      <c r="AS460" s="40">
        <f>IF(AND(Y460&lt;&gt;0,AN460&lt;&gt;0),0,Q460)</f>
        <v>149.15667016801473</v>
      </c>
      <c r="AT460" s="41">
        <f t="shared" si="116"/>
        <v>29261.915299461849</v>
      </c>
      <c r="AU460" s="42">
        <f>S460+AN460</f>
        <v>165.53498672988778</v>
      </c>
      <c r="AV460" s="37">
        <f>T460+AO460</f>
        <v>343.23497591863406</v>
      </c>
      <c r="AW460" s="58">
        <f t="shared" si="101"/>
        <v>0.43773953762330403</v>
      </c>
      <c r="AX460" s="58">
        <f t="shared" si="102"/>
        <v>0.55716316547587563</v>
      </c>
      <c r="AY460" s="59">
        <f t="shared" si="103"/>
        <v>5.0972969008203587E-3</v>
      </c>
      <c r="AZ460" s="54">
        <f t="shared" si="111"/>
        <v>5.0092154997294358E-5</v>
      </c>
    </row>
    <row r="461" spans="3:52" x14ac:dyDescent="0.25">
      <c r="C461" s="35">
        <v>35335</v>
      </c>
      <c r="D461" s="36">
        <v>78.38</v>
      </c>
      <c r="E461" s="37">
        <v>47.88</v>
      </c>
      <c r="F461" s="38">
        <v>0</v>
      </c>
      <c r="G461" s="7">
        <v>0</v>
      </c>
      <c r="H461" s="38">
        <v>1</v>
      </c>
      <c r="I461" s="7">
        <v>1</v>
      </c>
      <c r="J461" s="36">
        <f t="shared" si="104"/>
        <v>78.340810000000005</v>
      </c>
      <c r="K461" s="37">
        <f t="shared" si="105"/>
        <v>47.856060000000006</v>
      </c>
      <c r="L461" s="36">
        <f t="shared" si="106"/>
        <v>78.419189999999986</v>
      </c>
      <c r="M461" s="37">
        <f t="shared" si="107"/>
        <v>47.903939999999999</v>
      </c>
      <c r="O461" s="39">
        <f t="shared" si="108"/>
        <v>12974.632259888604</v>
      </c>
      <c r="P461" s="40">
        <f t="shared" si="109"/>
        <v>16434.090646984201</v>
      </c>
      <c r="Q461" s="40">
        <f>S461*F461+T461*G461+AS460*(1+$G$9/252)</f>
        <v>149.16258908349758</v>
      </c>
      <c r="R461" s="41">
        <f t="shared" si="112"/>
        <v>29557.885495956303</v>
      </c>
      <c r="S461" s="36">
        <f>AU460*H460</f>
        <v>165.53498672988778</v>
      </c>
      <c r="T461" s="37">
        <f>AV460*I460</f>
        <v>343.23497591863406</v>
      </c>
      <c r="U461" s="57">
        <f t="shared" si="115"/>
        <v>0.43895671297811922</v>
      </c>
      <c r="V461" s="58">
        <f t="shared" si="113"/>
        <v>0.55599683032916825</v>
      </c>
      <c r="W461" s="59">
        <f t="shared" si="114"/>
        <v>5.046456692712472E-3</v>
      </c>
      <c r="Y461" s="7">
        <f t="shared" si="110"/>
        <v>0</v>
      </c>
      <c r="Z461" s="40"/>
      <c r="AA461" s="40"/>
      <c r="AB461" s="40"/>
      <c r="AC461" s="40"/>
      <c r="AD461" s="40"/>
      <c r="AE461" s="40"/>
      <c r="AF461" s="40"/>
      <c r="AG461" s="41"/>
      <c r="AH461" s="40"/>
      <c r="AI461" s="40"/>
      <c r="AJ461" s="40"/>
      <c r="AK461" s="40"/>
      <c r="AL461" s="40"/>
      <c r="AM461" s="41"/>
      <c r="AN461" s="36">
        <f>Y461*(IF(AND(AH461&gt;0,AI461&lt;0),AH461,0)+IF(AND(AJ461&lt;0,AK461&gt;0),AJ461,0)+IF(AND(AL461&gt;0,AM461&gt;0),AL461,0))</f>
        <v>0</v>
      </c>
      <c r="AO461" s="37">
        <f>Y461*(IF(AND(AH461&gt;0,AI461&lt;0),AI461,0)+IF(AND(AJ461&lt;0,AK461&gt;0),AK461,0)+IF(AND(AL461&gt;0,AM461&gt;0),AM461,0))</f>
        <v>0</v>
      </c>
      <c r="AQ461" s="40">
        <f>AU461*D461</f>
        <v>12974.632259888604</v>
      </c>
      <c r="AR461" s="40">
        <f>AV461*E461</f>
        <v>16434.090646984201</v>
      </c>
      <c r="AS461" s="40">
        <f>IF(AND(Y461&lt;&gt;0,AN461&lt;&gt;0),0,Q461)</f>
        <v>149.16258908349758</v>
      </c>
      <c r="AT461" s="41">
        <f t="shared" si="116"/>
        <v>29557.885495956303</v>
      </c>
      <c r="AU461" s="42">
        <f>S461+AN461</f>
        <v>165.53498672988778</v>
      </c>
      <c r="AV461" s="37">
        <f>T461+AO461</f>
        <v>343.23497591863406</v>
      </c>
      <c r="AW461" s="58">
        <f t="shared" si="101"/>
        <v>0.43895671297811922</v>
      </c>
      <c r="AX461" s="58">
        <f t="shared" si="102"/>
        <v>0.55599683032916825</v>
      </c>
      <c r="AY461" s="59">
        <f t="shared" si="103"/>
        <v>5.046456692712472E-3</v>
      </c>
      <c r="AZ461" s="54">
        <f t="shared" si="111"/>
        <v>1.0114518939226658E-2</v>
      </c>
    </row>
    <row r="462" spans="3:52" x14ac:dyDescent="0.25">
      <c r="C462" s="35">
        <v>35338</v>
      </c>
      <c r="D462" s="36">
        <v>79.25</v>
      </c>
      <c r="E462" s="37">
        <v>47.38</v>
      </c>
      <c r="F462" s="38">
        <v>0</v>
      </c>
      <c r="G462" s="7">
        <v>0</v>
      </c>
      <c r="H462" s="38">
        <v>1</v>
      </c>
      <c r="I462" s="7">
        <v>1</v>
      </c>
      <c r="J462" s="36">
        <f t="shared" si="104"/>
        <v>79.210374999999999</v>
      </c>
      <c r="K462" s="37">
        <f t="shared" si="105"/>
        <v>47.356310000000008</v>
      </c>
      <c r="L462" s="36">
        <f t="shared" si="106"/>
        <v>79.289625000000001</v>
      </c>
      <c r="M462" s="37">
        <f t="shared" si="107"/>
        <v>47.403689999999997</v>
      </c>
      <c r="O462" s="39">
        <f t="shared" si="108"/>
        <v>13118.647698343606</v>
      </c>
      <c r="P462" s="40">
        <f t="shared" si="109"/>
        <v>16262.473159024883</v>
      </c>
      <c r="Q462" s="40">
        <f>S462*F462+T462*G462+AS461*(1+$G$9/252)</f>
        <v>149.16850823385803</v>
      </c>
      <c r="R462" s="41">
        <f t="shared" si="112"/>
        <v>29530.289365602348</v>
      </c>
      <c r="S462" s="36">
        <f>AU461*H461</f>
        <v>165.53498672988778</v>
      </c>
      <c r="T462" s="37">
        <f>AV461*I461</f>
        <v>343.23497591863406</v>
      </c>
      <c r="U462" s="57">
        <f t="shared" si="115"/>
        <v>0.44424379104203932</v>
      </c>
      <c r="V462" s="58">
        <f t="shared" si="113"/>
        <v>0.55070483589530406</v>
      </c>
      <c r="W462" s="59">
        <f t="shared" si="114"/>
        <v>5.0513730626565887E-3</v>
      </c>
      <c r="Y462" s="7">
        <f t="shared" si="110"/>
        <v>0</v>
      </c>
      <c r="Z462" s="40"/>
      <c r="AA462" s="40"/>
      <c r="AB462" s="40"/>
      <c r="AC462" s="40"/>
      <c r="AD462" s="40"/>
      <c r="AE462" s="40"/>
      <c r="AF462" s="40"/>
      <c r="AG462" s="41"/>
      <c r="AH462" s="40"/>
      <c r="AI462" s="40"/>
      <c r="AJ462" s="40"/>
      <c r="AK462" s="40"/>
      <c r="AL462" s="40"/>
      <c r="AM462" s="41"/>
      <c r="AN462" s="36">
        <f>Y462*(IF(AND(AH462&gt;0,AI462&lt;0),AH462,0)+IF(AND(AJ462&lt;0,AK462&gt;0),AJ462,0)+IF(AND(AL462&gt;0,AM462&gt;0),AL462,0))</f>
        <v>0</v>
      </c>
      <c r="AO462" s="37">
        <f>Y462*(IF(AND(AH462&gt;0,AI462&lt;0),AI462,0)+IF(AND(AJ462&lt;0,AK462&gt;0),AK462,0)+IF(AND(AL462&gt;0,AM462&gt;0),AM462,0))</f>
        <v>0</v>
      </c>
      <c r="AQ462" s="40">
        <f>AU462*D462</f>
        <v>13118.647698343606</v>
      </c>
      <c r="AR462" s="40">
        <f>AV462*E462</f>
        <v>16262.473159024883</v>
      </c>
      <c r="AS462" s="40">
        <f>IF(AND(Y462&lt;&gt;0,AN462&lt;&gt;0),0,Q462)</f>
        <v>149.16850823385803</v>
      </c>
      <c r="AT462" s="41">
        <f t="shared" si="116"/>
        <v>29530.289365602348</v>
      </c>
      <c r="AU462" s="42">
        <f>S462+AN462</f>
        <v>165.53498672988778</v>
      </c>
      <c r="AV462" s="37">
        <f>T462+AO462</f>
        <v>343.23497591863406</v>
      </c>
      <c r="AW462" s="58">
        <f t="shared" si="101"/>
        <v>0.44424379104203932</v>
      </c>
      <c r="AX462" s="58">
        <f t="shared" si="102"/>
        <v>0.55070483589530406</v>
      </c>
      <c r="AY462" s="59">
        <f t="shared" si="103"/>
        <v>5.0513730626565887E-3</v>
      </c>
      <c r="AZ462" s="54">
        <f t="shared" si="111"/>
        <v>-9.3363005813562605E-4</v>
      </c>
    </row>
    <row r="463" spans="3:52" x14ac:dyDescent="0.25">
      <c r="C463" s="35">
        <v>35339</v>
      </c>
      <c r="D463" s="36">
        <v>81.38</v>
      </c>
      <c r="E463" s="37">
        <v>47.5</v>
      </c>
      <c r="F463" s="38">
        <v>0</v>
      </c>
      <c r="G463" s="7">
        <v>0</v>
      </c>
      <c r="H463" s="38">
        <v>1</v>
      </c>
      <c r="I463" s="7">
        <v>1</v>
      </c>
      <c r="J463" s="36">
        <f t="shared" si="104"/>
        <v>81.339309999999998</v>
      </c>
      <c r="K463" s="37">
        <f t="shared" si="105"/>
        <v>47.47625</v>
      </c>
      <c r="L463" s="36">
        <f t="shared" si="106"/>
        <v>81.420689999999993</v>
      </c>
      <c r="M463" s="37">
        <f t="shared" si="107"/>
        <v>47.52375</v>
      </c>
      <c r="O463" s="39">
        <f t="shared" si="108"/>
        <v>13471.237220078267</v>
      </c>
      <c r="P463" s="40">
        <f t="shared" si="109"/>
        <v>16303.661356135119</v>
      </c>
      <c r="Q463" s="40">
        <f>S463*F463+T463*G463+AS462*(1+$G$9/252)</f>
        <v>149.17442761910539</v>
      </c>
      <c r="R463" s="41">
        <f t="shared" si="112"/>
        <v>29924.073003832491</v>
      </c>
      <c r="S463" s="36">
        <f>AU462*H462</f>
        <v>165.53498672988778</v>
      </c>
      <c r="T463" s="37">
        <f>AV462*I462</f>
        <v>343.23497591863406</v>
      </c>
      <c r="U463" s="57">
        <f t="shared" si="115"/>
        <v>0.45018060269913635</v>
      </c>
      <c r="V463" s="58">
        <f t="shared" si="113"/>
        <v>0.54483429959708518</v>
      </c>
      <c r="W463" s="59">
        <f t="shared" si="114"/>
        <v>4.9850977037784946E-3</v>
      </c>
      <c r="Y463" s="7">
        <f t="shared" si="110"/>
        <v>0</v>
      </c>
      <c r="Z463" s="40"/>
      <c r="AA463" s="40"/>
      <c r="AB463" s="40"/>
      <c r="AC463" s="40"/>
      <c r="AD463" s="40"/>
      <c r="AE463" s="40"/>
      <c r="AF463" s="40"/>
      <c r="AG463" s="41"/>
      <c r="AH463" s="40"/>
      <c r="AI463" s="40"/>
      <c r="AJ463" s="40"/>
      <c r="AK463" s="40"/>
      <c r="AL463" s="40"/>
      <c r="AM463" s="41"/>
      <c r="AN463" s="36">
        <f>Y463*(IF(AND(AH463&gt;0,AI463&lt;0),AH463,0)+IF(AND(AJ463&lt;0,AK463&gt;0),AJ463,0)+IF(AND(AL463&gt;0,AM463&gt;0),AL463,0))</f>
        <v>0</v>
      </c>
      <c r="AO463" s="37">
        <f>Y463*(IF(AND(AH463&gt;0,AI463&lt;0),AI463,0)+IF(AND(AJ463&lt;0,AK463&gt;0),AK463,0)+IF(AND(AL463&gt;0,AM463&gt;0),AM463,0))</f>
        <v>0</v>
      </c>
      <c r="AQ463" s="40">
        <f>AU463*D463</f>
        <v>13471.237220078267</v>
      </c>
      <c r="AR463" s="40">
        <f>AV463*E463</f>
        <v>16303.661356135119</v>
      </c>
      <c r="AS463" s="40">
        <f>IF(AND(Y463&lt;&gt;0,AN463&lt;&gt;0),0,Q463)</f>
        <v>149.17442761910539</v>
      </c>
      <c r="AT463" s="41">
        <f t="shared" si="116"/>
        <v>29924.073003832491</v>
      </c>
      <c r="AU463" s="42">
        <f>S463+AN463</f>
        <v>165.53498672988778</v>
      </c>
      <c r="AV463" s="37">
        <f>T463+AO463</f>
        <v>343.23497591863406</v>
      </c>
      <c r="AW463" s="58">
        <f t="shared" si="101"/>
        <v>0.45018060269913635</v>
      </c>
      <c r="AX463" s="58">
        <f t="shared" si="102"/>
        <v>0.54483429959708518</v>
      </c>
      <c r="AY463" s="59">
        <f t="shared" si="103"/>
        <v>4.9850977037784946E-3</v>
      </c>
      <c r="AZ463" s="54">
        <f t="shared" si="111"/>
        <v>1.3334906182424167E-2</v>
      </c>
    </row>
    <row r="464" spans="3:52" x14ac:dyDescent="0.25">
      <c r="C464" s="35">
        <v>35340</v>
      </c>
      <c r="D464" s="36">
        <v>81.75</v>
      </c>
      <c r="E464" s="37">
        <v>47</v>
      </c>
      <c r="F464" s="38">
        <v>0</v>
      </c>
      <c r="G464" s="7">
        <v>0</v>
      </c>
      <c r="H464" s="38">
        <v>1</v>
      </c>
      <c r="I464" s="7">
        <v>1</v>
      </c>
      <c r="J464" s="36">
        <f t="shared" si="104"/>
        <v>81.709125</v>
      </c>
      <c r="K464" s="37">
        <f t="shared" si="105"/>
        <v>46.976500000000001</v>
      </c>
      <c r="L464" s="36">
        <f t="shared" si="106"/>
        <v>81.790875</v>
      </c>
      <c r="M464" s="37">
        <f t="shared" si="107"/>
        <v>47.023499999999999</v>
      </c>
      <c r="O464" s="39">
        <f t="shared" si="108"/>
        <v>13532.485165168326</v>
      </c>
      <c r="P464" s="40">
        <f t="shared" si="109"/>
        <v>16132.043868175801</v>
      </c>
      <c r="Q464" s="40">
        <f>S464*F464+T464*G464+AS463*(1+$G$9/252)</f>
        <v>149.18034723924899</v>
      </c>
      <c r="R464" s="41">
        <f t="shared" si="112"/>
        <v>29813.709380583376</v>
      </c>
      <c r="S464" s="36">
        <f>AU463*H463</f>
        <v>165.53498672988778</v>
      </c>
      <c r="T464" s="37">
        <f>AV463*I463</f>
        <v>343.23497591863406</v>
      </c>
      <c r="U464" s="57">
        <f t="shared" si="115"/>
        <v>0.45390142475801953</v>
      </c>
      <c r="V464" s="58">
        <f t="shared" si="113"/>
        <v>0.54109482527799901</v>
      </c>
      <c r="W464" s="59">
        <f t="shared" si="114"/>
        <v>5.0037499639815006E-3</v>
      </c>
      <c r="Y464" s="7">
        <f t="shared" si="110"/>
        <v>0</v>
      </c>
      <c r="Z464" s="40"/>
      <c r="AA464" s="40"/>
      <c r="AB464" s="40"/>
      <c r="AC464" s="40"/>
      <c r="AD464" s="40"/>
      <c r="AE464" s="40"/>
      <c r="AF464" s="40"/>
      <c r="AG464" s="41"/>
      <c r="AH464" s="40"/>
      <c r="AI464" s="40"/>
      <c r="AJ464" s="40"/>
      <c r="AK464" s="40"/>
      <c r="AL464" s="40"/>
      <c r="AM464" s="41"/>
      <c r="AN464" s="36">
        <f>Y464*(IF(AND(AH464&gt;0,AI464&lt;0),AH464,0)+IF(AND(AJ464&lt;0,AK464&gt;0),AJ464,0)+IF(AND(AL464&gt;0,AM464&gt;0),AL464,0))</f>
        <v>0</v>
      </c>
      <c r="AO464" s="37">
        <f>Y464*(IF(AND(AH464&gt;0,AI464&lt;0),AI464,0)+IF(AND(AJ464&lt;0,AK464&gt;0),AK464,0)+IF(AND(AL464&gt;0,AM464&gt;0),AM464,0))</f>
        <v>0</v>
      </c>
      <c r="AQ464" s="40">
        <f>AU464*D464</f>
        <v>13532.485165168326</v>
      </c>
      <c r="AR464" s="40">
        <f>AV464*E464</f>
        <v>16132.043868175801</v>
      </c>
      <c r="AS464" s="40">
        <f>IF(AND(Y464&lt;&gt;0,AN464&lt;&gt;0),0,Q464)</f>
        <v>149.18034723924899</v>
      </c>
      <c r="AT464" s="41">
        <f t="shared" si="116"/>
        <v>29813.709380583376</v>
      </c>
      <c r="AU464" s="42">
        <f>S464+AN464</f>
        <v>165.53498672988778</v>
      </c>
      <c r="AV464" s="37">
        <f>T464+AO464</f>
        <v>343.23497591863406</v>
      </c>
      <c r="AW464" s="58">
        <f t="shared" si="101"/>
        <v>0.45390142475801953</v>
      </c>
      <c r="AX464" s="58">
        <f t="shared" si="102"/>
        <v>0.54109482527799901</v>
      </c>
      <c r="AY464" s="59">
        <f t="shared" si="103"/>
        <v>5.0037499639815006E-3</v>
      </c>
      <c r="AZ464" s="54">
        <f t="shared" si="111"/>
        <v>-3.688121708397829E-3</v>
      </c>
    </row>
    <row r="465" spans="3:52" x14ac:dyDescent="0.25">
      <c r="C465" s="35">
        <v>35341</v>
      </c>
      <c r="D465" s="36">
        <v>82.62</v>
      </c>
      <c r="E465" s="37">
        <v>46.5</v>
      </c>
      <c r="F465" s="38">
        <v>0</v>
      </c>
      <c r="G465" s="7">
        <v>0</v>
      </c>
      <c r="H465" s="38">
        <v>1</v>
      </c>
      <c r="I465" s="7">
        <v>1</v>
      </c>
      <c r="J465" s="36">
        <f t="shared" si="104"/>
        <v>82.578690000000009</v>
      </c>
      <c r="K465" s="37">
        <f t="shared" si="105"/>
        <v>46.476750000000003</v>
      </c>
      <c r="L465" s="36">
        <f t="shared" si="106"/>
        <v>82.66131</v>
      </c>
      <c r="M465" s="37">
        <f t="shared" si="107"/>
        <v>46.523249999999997</v>
      </c>
      <c r="O465" s="39">
        <f t="shared" si="108"/>
        <v>13676.500603623328</v>
      </c>
      <c r="P465" s="40">
        <f t="shared" si="109"/>
        <v>15960.426380216484</v>
      </c>
      <c r="Q465" s="40">
        <f>S465*F465+T465*G465+AS464*(1+$G$9/252)</f>
        <v>149.18626709429816</v>
      </c>
      <c r="R465" s="41">
        <f t="shared" si="112"/>
        <v>29786.113250934108</v>
      </c>
      <c r="S465" s="36">
        <f>AU464*H464</f>
        <v>165.53498672988778</v>
      </c>
      <c r="T465" s="37">
        <f>AV464*I464</f>
        <v>343.23497591863406</v>
      </c>
      <c r="U465" s="57">
        <f t="shared" si="115"/>
        <v>0.45915693962502563</v>
      </c>
      <c r="V465" s="58">
        <f t="shared" si="113"/>
        <v>0.53583447580949339</v>
      </c>
      <c r="W465" s="59">
        <f t="shared" si="114"/>
        <v>5.008584565481017E-3</v>
      </c>
      <c r="Y465" s="7">
        <f t="shared" si="110"/>
        <v>0</v>
      </c>
      <c r="Z465" s="40"/>
      <c r="AA465" s="40"/>
      <c r="AB465" s="40"/>
      <c r="AC465" s="40"/>
      <c r="AD465" s="40"/>
      <c r="AE465" s="40"/>
      <c r="AF465" s="40"/>
      <c r="AG465" s="41"/>
      <c r="AH465" s="40"/>
      <c r="AI465" s="40"/>
      <c r="AJ465" s="40"/>
      <c r="AK465" s="40"/>
      <c r="AL465" s="40"/>
      <c r="AM465" s="41"/>
      <c r="AN465" s="36">
        <f>Y465*(IF(AND(AH465&gt;0,AI465&lt;0),AH465,0)+IF(AND(AJ465&lt;0,AK465&gt;0),AJ465,0)+IF(AND(AL465&gt;0,AM465&gt;0),AL465,0))</f>
        <v>0</v>
      </c>
      <c r="AO465" s="37">
        <f>Y465*(IF(AND(AH465&gt;0,AI465&lt;0),AI465,0)+IF(AND(AJ465&lt;0,AK465&gt;0),AK465,0)+IF(AND(AL465&gt;0,AM465&gt;0),AM465,0))</f>
        <v>0</v>
      </c>
      <c r="AQ465" s="40">
        <f>AU465*D465</f>
        <v>13676.500603623328</v>
      </c>
      <c r="AR465" s="40">
        <f>AV465*E465</f>
        <v>15960.426380216484</v>
      </c>
      <c r="AS465" s="40">
        <f>IF(AND(Y465&lt;&gt;0,AN465&lt;&gt;0),0,Q465)</f>
        <v>149.18626709429816</v>
      </c>
      <c r="AT465" s="41">
        <f t="shared" si="116"/>
        <v>29786.113250934108</v>
      </c>
      <c r="AU465" s="42">
        <f>S465+AN465</f>
        <v>165.53498672988778</v>
      </c>
      <c r="AV465" s="37">
        <f>T465+AO465</f>
        <v>343.23497591863406</v>
      </c>
      <c r="AW465" s="58">
        <f t="shared" si="101"/>
        <v>0.45915693962502563</v>
      </c>
      <c r="AX465" s="58">
        <f t="shared" si="102"/>
        <v>0.53583447580949339</v>
      </c>
      <c r="AY465" s="59">
        <f t="shared" si="103"/>
        <v>5.008584565481017E-3</v>
      </c>
      <c r="AZ465" s="54">
        <f t="shared" si="111"/>
        <v>-9.2561879157648796E-4</v>
      </c>
    </row>
    <row r="466" spans="3:52" x14ac:dyDescent="0.25">
      <c r="C466" s="35">
        <v>35342</v>
      </c>
      <c r="D466" s="36">
        <v>84</v>
      </c>
      <c r="E466" s="37">
        <v>46.38</v>
      </c>
      <c r="F466" s="38">
        <v>0</v>
      </c>
      <c r="G466" s="7">
        <v>0</v>
      </c>
      <c r="H466" s="38">
        <v>1</v>
      </c>
      <c r="I466" s="7">
        <v>1</v>
      </c>
      <c r="J466" s="36">
        <f t="shared" si="104"/>
        <v>83.957999999999998</v>
      </c>
      <c r="K466" s="37">
        <f t="shared" si="105"/>
        <v>46.356810000000003</v>
      </c>
      <c r="L466" s="36">
        <f t="shared" si="106"/>
        <v>84.042000000000002</v>
      </c>
      <c r="M466" s="37">
        <f t="shared" si="107"/>
        <v>46.403190000000002</v>
      </c>
      <c r="O466" s="39">
        <f t="shared" si="108"/>
        <v>13904.938885310574</v>
      </c>
      <c r="P466" s="40">
        <f t="shared" si="109"/>
        <v>15919.238183106248</v>
      </c>
      <c r="Q466" s="40">
        <f>S466*F466+T466*G466+AS465*(1+$G$9/252)</f>
        <v>149.1921871842622</v>
      </c>
      <c r="R466" s="41">
        <f t="shared" si="112"/>
        <v>29973.369255601083</v>
      </c>
      <c r="S466" s="36">
        <f>AU465*H465</f>
        <v>165.53498672988778</v>
      </c>
      <c r="T466" s="37">
        <f>AV465*I465</f>
        <v>343.23497591863406</v>
      </c>
      <c r="U466" s="57">
        <f t="shared" si="115"/>
        <v>0.46390977159540303</v>
      </c>
      <c r="V466" s="58">
        <f t="shared" si="113"/>
        <v>0.53111273702176276</v>
      </c>
      <c r="W466" s="59">
        <f t="shared" si="114"/>
        <v>4.9774913828342085E-3</v>
      </c>
      <c r="Y466" s="7">
        <f t="shared" si="110"/>
        <v>0</v>
      </c>
      <c r="Z466" s="40"/>
      <c r="AA466" s="40"/>
      <c r="AB466" s="40"/>
      <c r="AC466" s="40"/>
      <c r="AD466" s="40"/>
      <c r="AE466" s="40"/>
      <c r="AF466" s="40"/>
      <c r="AG466" s="41"/>
      <c r="AH466" s="40"/>
      <c r="AI466" s="40"/>
      <c r="AJ466" s="40"/>
      <c r="AK466" s="40"/>
      <c r="AL466" s="40"/>
      <c r="AM466" s="41"/>
      <c r="AN466" s="36">
        <f>Y466*(IF(AND(AH466&gt;0,AI466&lt;0),AH466,0)+IF(AND(AJ466&lt;0,AK466&gt;0),AJ466,0)+IF(AND(AL466&gt;0,AM466&gt;0),AL466,0))</f>
        <v>0</v>
      </c>
      <c r="AO466" s="37">
        <f>Y466*(IF(AND(AH466&gt;0,AI466&lt;0),AI466,0)+IF(AND(AJ466&lt;0,AK466&gt;0),AK466,0)+IF(AND(AL466&gt;0,AM466&gt;0),AM466,0))</f>
        <v>0</v>
      </c>
      <c r="AQ466" s="40">
        <f>AU466*D466</f>
        <v>13904.938885310574</v>
      </c>
      <c r="AR466" s="40">
        <f>AV466*E466</f>
        <v>15919.238183106248</v>
      </c>
      <c r="AS466" s="40">
        <f>IF(AND(Y466&lt;&gt;0,AN466&lt;&gt;0),0,Q466)</f>
        <v>149.1921871842622</v>
      </c>
      <c r="AT466" s="41">
        <f t="shared" si="116"/>
        <v>29973.369255601083</v>
      </c>
      <c r="AU466" s="42">
        <f>S466+AN466</f>
        <v>165.53498672988778</v>
      </c>
      <c r="AV466" s="37">
        <f>T466+AO466</f>
        <v>343.23497591863406</v>
      </c>
      <c r="AW466" s="58">
        <f t="shared" si="101"/>
        <v>0.46390977159540303</v>
      </c>
      <c r="AX466" s="58">
        <f t="shared" si="102"/>
        <v>0.53111273702176276</v>
      </c>
      <c r="AY466" s="59">
        <f t="shared" si="103"/>
        <v>4.9774913828342085E-3</v>
      </c>
      <c r="AZ466" s="54">
        <f t="shared" si="111"/>
        <v>6.2866881317957812E-3</v>
      </c>
    </row>
    <row r="467" spans="3:52" x14ac:dyDescent="0.25">
      <c r="C467" s="35">
        <v>35345</v>
      </c>
      <c r="D467" s="36">
        <v>83.38</v>
      </c>
      <c r="E467" s="37">
        <v>46.62</v>
      </c>
      <c r="F467" s="38">
        <v>0</v>
      </c>
      <c r="G467" s="7">
        <v>0</v>
      </c>
      <c r="H467" s="38">
        <v>1</v>
      </c>
      <c r="I467" s="7">
        <v>1</v>
      </c>
      <c r="J467" s="36">
        <f t="shared" si="104"/>
        <v>83.338310000000007</v>
      </c>
      <c r="K467" s="37">
        <f t="shared" si="105"/>
        <v>46.596690000000002</v>
      </c>
      <c r="L467" s="36">
        <f t="shared" si="106"/>
        <v>83.421689999999984</v>
      </c>
      <c r="M467" s="37">
        <f t="shared" si="107"/>
        <v>46.643309999999992</v>
      </c>
      <c r="O467" s="39">
        <f t="shared" si="108"/>
        <v>13802.307193538041</v>
      </c>
      <c r="P467" s="40">
        <f t="shared" si="109"/>
        <v>16001.61457732672</v>
      </c>
      <c r="Q467" s="40">
        <f>S467*F467+T467*G467+AS466*(1+$G$9/252)</f>
        <v>149.19810750915045</v>
      </c>
      <c r="R467" s="41">
        <f t="shared" si="112"/>
        <v>29953.119878373913</v>
      </c>
      <c r="S467" s="36">
        <f>AU466*H466</f>
        <v>165.53498672988778</v>
      </c>
      <c r="T467" s="37">
        <f>AV466*I466</f>
        <v>343.23497591863406</v>
      </c>
      <c r="U467" s="57">
        <f t="shared" si="115"/>
        <v>0.46079698040080547</v>
      </c>
      <c r="V467" s="58">
        <f t="shared" si="113"/>
        <v>0.53422196560164836</v>
      </c>
      <c r="W467" s="59">
        <f t="shared" si="114"/>
        <v>4.9810539975460501E-3</v>
      </c>
      <c r="Y467" s="7">
        <f t="shared" si="110"/>
        <v>0</v>
      </c>
      <c r="Z467" s="40"/>
      <c r="AA467" s="40"/>
      <c r="AB467" s="40"/>
      <c r="AC467" s="40"/>
      <c r="AD467" s="40"/>
      <c r="AE467" s="40"/>
      <c r="AF467" s="40"/>
      <c r="AG467" s="41"/>
      <c r="AH467" s="40"/>
      <c r="AI467" s="40"/>
      <c r="AJ467" s="40"/>
      <c r="AK467" s="40"/>
      <c r="AL467" s="40"/>
      <c r="AM467" s="41"/>
      <c r="AN467" s="36">
        <f>Y467*(IF(AND(AH467&gt;0,AI467&lt;0),AH467,0)+IF(AND(AJ467&lt;0,AK467&gt;0),AJ467,0)+IF(AND(AL467&gt;0,AM467&gt;0),AL467,0))</f>
        <v>0</v>
      </c>
      <c r="AO467" s="37">
        <f>Y467*(IF(AND(AH467&gt;0,AI467&lt;0),AI467,0)+IF(AND(AJ467&lt;0,AK467&gt;0),AK467,0)+IF(AND(AL467&gt;0,AM467&gt;0),AM467,0))</f>
        <v>0</v>
      </c>
      <c r="AQ467" s="40">
        <f>AU467*D467</f>
        <v>13802.307193538041</v>
      </c>
      <c r="AR467" s="40">
        <f>AV467*E467</f>
        <v>16001.61457732672</v>
      </c>
      <c r="AS467" s="40">
        <f>IF(AND(Y467&lt;&gt;0,AN467&lt;&gt;0),0,Q467)</f>
        <v>149.19810750915045</v>
      </c>
      <c r="AT467" s="41">
        <f t="shared" si="116"/>
        <v>29953.119878373913</v>
      </c>
      <c r="AU467" s="42">
        <f>S467+AN467</f>
        <v>165.53498672988778</v>
      </c>
      <c r="AV467" s="37">
        <f>T467+AO467</f>
        <v>343.23497591863406</v>
      </c>
      <c r="AW467" s="58">
        <f t="shared" si="101"/>
        <v>0.46079698040080547</v>
      </c>
      <c r="AX467" s="58">
        <f t="shared" si="102"/>
        <v>0.53422196560164836</v>
      </c>
      <c r="AY467" s="59">
        <f t="shared" si="103"/>
        <v>4.9810539975460501E-3</v>
      </c>
      <c r="AZ467" s="54">
        <f t="shared" si="111"/>
        <v>-6.7557894658054618E-4</v>
      </c>
    </row>
    <row r="468" spans="3:52" x14ac:dyDescent="0.25">
      <c r="C468" s="35">
        <v>35346</v>
      </c>
      <c r="D468" s="36">
        <v>82.5</v>
      </c>
      <c r="E468" s="37">
        <v>46.12</v>
      </c>
      <c r="F468" s="38">
        <v>0</v>
      </c>
      <c r="G468" s="7">
        <v>0</v>
      </c>
      <c r="H468" s="38">
        <v>1</v>
      </c>
      <c r="I468" s="7">
        <v>1</v>
      </c>
      <c r="J468" s="36">
        <f t="shared" si="104"/>
        <v>82.458750000000009</v>
      </c>
      <c r="K468" s="37">
        <f t="shared" si="105"/>
        <v>46.096939999999996</v>
      </c>
      <c r="L468" s="36">
        <f t="shared" si="106"/>
        <v>82.541249999999991</v>
      </c>
      <c r="M468" s="37">
        <f t="shared" si="107"/>
        <v>46.143059999999998</v>
      </c>
      <c r="O468" s="39">
        <f t="shared" si="108"/>
        <v>13656.636405215742</v>
      </c>
      <c r="P468" s="40">
        <f t="shared" si="109"/>
        <v>15829.997089367402</v>
      </c>
      <c r="Q468" s="40">
        <f>S468*F468+T468*G468+AS467*(1+$G$9/252)</f>
        <v>149.20402806897224</v>
      </c>
      <c r="R468" s="41">
        <f t="shared" si="112"/>
        <v>29635.837522652117</v>
      </c>
      <c r="S468" s="36">
        <f>AU467*H467</f>
        <v>165.53498672988778</v>
      </c>
      <c r="T468" s="37">
        <f>AV467*I467</f>
        <v>343.23497591863406</v>
      </c>
      <c r="U468" s="57">
        <f t="shared" si="115"/>
        <v>0.46081493039558302</v>
      </c>
      <c r="V468" s="58">
        <f t="shared" si="113"/>
        <v>0.5341504884843481</v>
      </c>
      <c r="W468" s="59">
        <f t="shared" si="114"/>
        <v>5.0345811200688461E-3</v>
      </c>
      <c r="Y468" s="7">
        <f t="shared" si="110"/>
        <v>0</v>
      </c>
      <c r="Z468" s="40"/>
      <c r="AA468" s="40"/>
      <c r="AB468" s="40"/>
      <c r="AC468" s="40"/>
      <c r="AD468" s="40"/>
      <c r="AE468" s="40"/>
      <c r="AF468" s="40"/>
      <c r="AG468" s="41"/>
      <c r="AH468" s="40"/>
      <c r="AI468" s="40"/>
      <c r="AJ468" s="40"/>
      <c r="AK468" s="40"/>
      <c r="AL468" s="40"/>
      <c r="AM468" s="41"/>
      <c r="AN468" s="36">
        <f>Y468*(IF(AND(AH468&gt;0,AI468&lt;0),AH468,0)+IF(AND(AJ468&lt;0,AK468&gt;0),AJ468,0)+IF(AND(AL468&gt;0,AM468&gt;0),AL468,0))</f>
        <v>0</v>
      </c>
      <c r="AO468" s="37">
        <f>Y468*(IF(AND(AH468&gt;0,AI468&lt;0),AI468,0)+IF(AND(AJ468&lt;0,AK468&gt;0),AK468,0)+IF(AND(AL468&gt;0,AM468&gt;0),AM468,0))</f>
        <v>0</v>
      </c>
      <c r="AQ468" s="40">
        <f>AU468*D468</f>
        <v>13656.636405215742</v>
      </c>
      <c r="AR468" s="40">
        <f>AV468*E468</f>
        <v>15829.997089367402</v>
      </c>
      <c r="AS468" s="40">
        <f>IF(AND(Y468&lt;&gt;0,AN468&lt;&gt;0),0,Q468)</f>
        <v>149.20402806897224</v>
      </c>
      <c r="AT468" s="41">
        <f t="shared" si="116"/>
        <v>29635.837522652117</v>
      </c>
      <c r="AU468" s="42">
        <f>S468+AN468</f>
        <v>165.53498672988778</v>
      </c>
      <c r="AV468" s="37">
        <f>T468+AO468</f>
        <v>343.23497591863406</v>
      </c>
      <c r="AW468" s="58">
        <f t="shared" si="101"/>
        <v>0.46081493039558302</v>
      </c>
      <c r="AX468" s="58">
        <f t="shared" si="102"/>
        <v>0.5341504884843481</v>
      </c>
      <c r="AY468" s="59">
        <f t="shared" si="103"/>
        <v>5.0345811200688461E-3</v>
      </c>
      <c r="AZ468" s="54">
        <f t="shared" si="111"/>
        <v>-1.0592631318878887E-2</v>
      </c>
    </row>
    <row r="469" spans="3:52" x14ac:dyDescent="0.25">
      <c r="C469" s="35">
        <v>35347</v>
      </c>
      <c r="D469" s="36">
        <v>82</v>
      </c>
      <c r="E469" s="37">
        <v>46.12</v>
      </c>
      <c r="F469" s="38">
        <v>6.565E-2</v>
      </c>
      <c r="G469" s="7">
        <v>0</v>
      </c>
      <c r="H469" s="38">
        <v>1</v>
      </c>
      <c r="I469" s="7">
        <v>1</v>
      </c>
      <c r="J469" s="36">
        <f t="shared" si="104"/>
        <v>81.959000000000003</v>
      </c>
      <c r="K469" s="37">
        <f t="shared" si="105"/>
        <v>46.096939999999996</v>
      </c>
      <c r="L469" s="36">
        <f t="shared" si="106"/>
        <v>82.040999999999997</v>
      </c>
      <c r="M469" s="37">
        <f t="shared" si="107"/>
        <v>46.143059999999998</v>
      </c>
      <c r="O469" s="39">
        <f t="shared" si="108"/>
        <v>13573.868911850797</v>
      </c>
      <c r="P469" s="40">
        <f t="shared" si="109"/>
        <v>15829.997089367402</v>
      </c>
      <c r="Q469" s="40">
        <f>S469*F469+T469*G469+AS468*(1+$G$9/252)</f>
        <v>160.07732074255398</v>
      </c>
      <c r="R469" s="41">
        <f t="shared" si="112"/>
        <v>29563.943321960756</v>
      </c>
      <c r="S469" s="36">
        <f>AU468*H468</f>
        <v>165.53498672988778</v>
      </c>
      <c r="T469" s="37">
        <f>AV468*I468</f>
        <v>343.23497591863406</v>
      </c>
      <c r="U469" s="57">
        <f t="shared" si="115"/>
        <v>0.45913594015612336</v>
      </c>
      <c r="V469" s="58">
        <f t="shared" si="113"/>
        <v>0.53544944654282733</v>
      </c>
      <c r="W469" s="59">
        <f t="shared" si="114"/>
        <v>5.4146133010492198E-3</v>
      </c>
      <c r="Y469" s="7">
        <f t="shared" si="110"/>
        <v>0</v>
      </c>
      <c r="Z469" s="40"/>
      <c r="AA469" s="40"/>
      <c r="AB469" s="40"/>
      <c r="AC469" s="40"/>
      <c r="AD469" s="40"/>
      <c r="AE469" s="40"/>
      <c r="AF469" s="40"/>
      <c r="AG469" s="41"/>
      <c r="AH469" s="40"/>
      <c r="AI469" s="40"/>
      <c r="AJ469" s="40"/>
      <c r="AK469" s="40"/>
      <c r="AL469" s="40"/>
      <c r="AM469" s="41"/>
      <c r="AN469" s="36">
        <f>Y469*(IF(AND(AH469&gt;0,AI469&lt;0),AH469,0)+IF(AND(AJ469&lt;0,AK469&gt;0),AJ469,0)+IF(AND(AL469&gt;0,AM469&gt;0),AL469,0))</f>
        <v>0</v>
      </c>
      <c r="AO469" s="37">
        <f>Y469*(IF(AND(AH469&gt;0,AI469&lt;0),AI469,0)+IF(AND(AJ469&lt;0,AK469&gt;0),AK469,0)+IF(AND(AL469&gt;0,AM469&gt;0),AM469,0))</f>
        <v>0</v>
      </c>
      <c r="AQ469" s="40">
        <f>AU469*D469</f>
        <v>13573.868911850797</v>
      </c>
      <c r="AR469" s="40">
        <f>AV469*E469</f>
        <v>15829.997089367402</v>
      </c>
      <c r="AS469" s="40">
        <f>IF(AND(Y469&lt;&gt;0,AN469&lt;&gt;0),0,Q469)</f>
        <v>160.07732074255398</v>
      </c>
      <c r="AT469" s="41">
        <f t="shared" si="116"/>
        <v>29563.943321960756</v>
      </c>
      <c r="AU469" s="42">
        <f>S469+AN469</f>
        <v>165.53498672988778</v>
      </c>
      <c r="AV469" s="37">
        <f>T469+AO469</f>
        <v>343.23497591863406</v>
      </c>
      <c r="AW469" s="58">
        <f t="shared" ref="AW469:AW532" si="117">AQ469/AT469</f>
        <v>0.45913594015612336</v>
      </c>
      <c r="AX469" s="58">
        <f t="shared" ref="AX469:AX532" si="118">AR469/AT469</f>
        <v>0.53544944654282733</v>
      </c>
      <c r="AY469" s="59">
        <f t="shared" ref="AY469:AY532" si="119">AS469/AT469</f>
        <v>5.4146133010492198E-3</v>
      </c>
      <c r="AZ469" s="54">
        <f t="shared" si="111"/>
        <v>-2.4259210031235545E-3</v>
      </c>
    </row>
    <row r="470" spans="3:52" x14ac:dyDescent="0.25">
      <c r="C470" s="35">
        <v>35348</v>
      </c>
      <c r="D470" s="36">
        <v>81.12</v>
      </c>
      <c r="E470" s="37">
        <v>45.62</v>
      </c>
      <c r="F470" s="38">
        <v>0</v>
      </c>
      <c r="G470" s="7">
        <v>0</v>
      </c>
      <c r="H470" s="38">
        <v>1</v>
      </c>
      <c r="I470" s="7">
        <v>1</v>
      </c>
      <c r="J470" s="36">
        <f t="shared" ref="J470:J533" si="120">D470*(1-$F$8/20000)</f>
        <v>81.079440000000005</v>
      </c>
      <c r="K470" s="37">
        <f t="shared" ref="K470:K533" si="121">E470*(1-$F$8/20000)</f>
        <v>45.597189999999998</v>
      </c>
      <c r="L470" s="36">
        <f t="shared" ref="L470:L533" si="122">D470*(1+$F$8/20000)</f>
        <v>81.160560000000004</v>
      </c>
      <c r="M470" s="37">
        <f t="shared" ref="M470:M533" si="123">E470*(1+$F$8/20000)</f>
        <v>45.642809999999997</v>
      </c>
      <c r="O470" s="39">
        <f t="shared" si="108"/>
        <v>13428.198123528497</v>
      </c>
      <c r="P470" s="40">
        <f t="shared" si="109"/>
        <v>15658.379601408085</v>
      </c>
      <c r="Q470" s="40">
        <f>S470*F470+T470*G470+AS469*(1+$G$9/252)</f>
        <v>160.08367301718661</v>
      </c>
      <c r="R470" s="41">
        <f t="shared" si="112"/>
        <v>29246.661397953769</v>
      </c>
      <c r="S470" s="36">
        <f>AU469*H469</f>
        <v>165.53498672988778</v>
      </c>
      <c r="T470" s="37">
        <f>AV469*I469</f>
        <v>343.23497591863406</v>
      </c>
      <c r="U470" s="57">
        <f t="shared" si="115"/>
        <v>0.45913610243622527</v>
      </c>
      <c r="V470" s="58">
        <f t="shared" si="113"/>
        <v>0.53539032672302278</v>
      </c>
      <c r="W470" s="59">
        <f t="shared" si="114"/>
        <v>5.4735708407519911E-3</v>
      </c>
      <c r="Y470" s="7">
        <f t="shared" si="110"/>
        <v>0</v>
      </c>
      <c r="Z470" s="40"/>
      <c r="AA470" s="40"/>
      <c r="AB470" s="40"/>
      <c r="AC470" s="40"/>
      <c r="AD470" s="40"/>
      <c r="AE470" s="40"/>
      <c r="AF470" s="40"/>
      <c r="AG470" s="41"/>
      <c r="AH470" s="40"/>
      <c r="AI470" s="40"/>
      <c r="AJ470" s="40"/>
      <c r="AK470" s="40"/>
      <c r="AL470" s="40"/>
      <c r="AM470" s="41"/>
      <c r="AN470" s="36">
        <f>Y470*(IF(AND(AH470&gt;0,AI470&lt;0),AH470,0)+IF(AND(AJ470&lt;0,AK470&gt;0),AJ470,0)+IF(AND(AL470&gt;0,AM470&gt;0),AL470,0))</f>
        <v>0</v>
      </c>
      <c r="AO470" s="37">
        <f>Y470*(IF(AND(AH470&gt;0,AI470&lt;0),AI470,0)+IF(AND(AJ470&lt;0,AK470&gt;0),AK470,0)+IF(AND(AL470&gt;0,AM470&gt;0),AM470,0))</f>
        <v>0</v>
      </c>
      <c r="AQ470" s="40">
        <f>AU470*D470</f>
        <v>13428.198123528497</v>
      </c>
      <c r="AR470" s="40">
        <f>AV470*E470</f>
        <v>15658.379601408085</v>
      </c>
      <c r="AS470" s="40">
        <f>IF(AND(Y470&lt;&gt;0,AN470&lt;&gt;0),0,Q470)</f>
        <v>160.08367301718661</v>
      </c>
      <c r="AT470" s="41">
        <f t="shared" si="116"/>
        <v>29246.661397953769</v>
      </c>
      <c r="AU470" s="42">
        <f>S470+AN470</f>
        <v>165.53498672988778</v>
      </c>
      <c r="AV470" s="37">
        <f>T470+AO470</f>
        <v>343.23497591863406</v>
      </c>
      <c r="AW470" s="58">
        <f t="shared" si="117"/>
        <v>0.45913610243622527</v>
      </c>
      <c r="AX470" s="58">
        <f t="shared" si="118"/>
        <v>0.53539032672302278</v>
      </c>
      <c r="AY470" s="59">
        <f t="shared" si="119"/>
        <v>5.4735708407519911E-3</v>
      </c>
      <c r="AZ470" s="54">
        <f t="shared" si="111"/>
        <v>-1.0732056970603865E-2</v>
      </c>
    </row>
    <row r="471" spans="3:52" x14ac:dyDescent="0.25">
      <c r="C471" s="35">
        <v>35349</v>
      </c>
      <c r="D471" s="36">
        <v>81.62</v>
      </c>
      <c r="E471" s="37">
        <v>46</v>
      </c>
      <c r="F471" s="38">
        <v>0</v>
      </c>
      <c r="G471" s="7">
        <v>0</v>
      </c>
      <c r="H471" s="38">
        <v>1</v>
      </c>
      <c r="I471" s="7">
        <v>1</v>
      </c>
      <c r="J471" s="36">
        <f t="shared" si="120"/>
        <v>81.579190000000011</v>
      </c>
      <c r="K471" s="37">
        <f t="shared" si="121"/>
        <v>45.977000000000004</v>
      </c>
      <c r="L471" s="36">
        <f t="shared" si="122"/>
        <v>81.660809999999998</v>
      </c>
      <c r="M471" s="37">
        <f t="shared" si="123"/>
        <v>46.022999999999996</v>
      </c>
      <c r="O471" s="39">
        <f t="shared" ref="O471:O534" si="124">S471*D471</f>
        <v>13510.965616893442</v>
      </c>
      <c r="P471" s="40">
        <f t="shared" ref="P471:P534" si="125">T471*E471</f>
        <v>15788.808892257166</v>
      </c>
      <c r="Q471" s="40">
        <f>S471*F471+T471*G471+AS470*(1+$G$9/252)</f>
        <v>160.09002554389363</v>
      </c>
      <c r="R471" s="41">
        <f t="shared" si="112"/>
        <v>29459.864534694501</v>
      </c>
      <c r="S471" s="36">
        <f>AU470*H470</f>
        <v>165.53498672988778</v>
      </c>
      <c r="T471" s="37">
        <f>AV470*I470</f>
        <v>343.23497591863406</v>
      </c>
      <c r="U471" s="57">
        <f t="shared" si="115"/>
        <v>0.45862280191348986</v>
      </c>
      <c r="V471" s="58">
        <f t="shared" si="113"/>
        <v>0.53594302423430662</v>
      </c>
      <c r="W471" s="59">
        <f t="shared" si="114"/>
        <v>5.4341738522034845E-3</v>
      </c>
      <c r="Y471" s="7">
        <f t="shared" ref="Y471:Y534" si="126">IF(AND(ABS(U471-0.5)&gt;$G$5,ABS(V471-0.5)&gt;$G$5),1,0)*IF(AND(OR(AH471&lt;=0,AI471&gt;=0),OR(AJ471&gt;=0,AK471&lt;=0),OR(AL471&lt;=0,AM471&lt;=0)),0,1)</f>
        <v>0</v>
      </c>
      <c r="Z471" s="40"/>
      <c r="AA471" s="40"/>
      <c r="AB471" s="40"/>
      <c r="AC471" s="40"/>
      <c r="AD471" s="40"/>
      <c r="AE471" s="40"/>
      <c r="AF471" s="40"/>
      <c r="AG471" s="41"/>
      <c r="AH471" s="40"/>
      <c r="AI471" s="40"/>
      <c r="AJ471" s="40"/>
      <c r="AK471" s="40"/>
      <c r="AL471" s="40"/>
      <c r="AM471" s="41"/>
      <c r="AN471" s="36">
        <f>Y471*(IF(AND(AH471&gt;0,AI471&lt;0),AH471,0)+IF(AND(AJ471&lt;0,AK471&gt;0),AJ471,0)+IF(AND(AL471&gt;0,AM471&gt;0),AL471,0))</f>
        <v>0</v>
      </c>
      <c r="AO471" s="37">
        <f>Y471*(IF(AND(AH471&gt;0,AI471&lt;0),AI471,0)+IF(AND(AJ471&lt;0,AK471&gt;0),AK471,0)+IF(AND(AL471&gt;0,AM471&gt;0),AM471,0))</f>
        <v>0</v>
      </c>
      <c r="AQ471" s="40">
        <f>AU471*D471</f>
        <v>13510.965616893442</v>
      </c>
      <c r="AR471" s="40">
        <f>AV471*E471</f>
        <v>15788.808892257166</v>
      </c>
      <c r="AS471" s="40">
        <f>IF(AND(Y471&lt;&gt;0,AN471&lt;&gt;0),0,Q471)</f>
        <v>160.09002554389363</v>
      </c>
      <c r="AT471" s="41">
        <f t="shared" si="116"/>
        <v>29459.864534694501</v>
      </c>
      <c r="AU471" s="42">
        <f>S471+AN471</f>
        <v>165.53498672988778</v>
      </c>
      <c r="AV471" s="37">
        <f>T471+AO471</f>
        <v>343.23497591863406</v>
      </c>
      <c r="AW471" s="58">
        <f t="shared" si="117"/>
        <v>0.45862280191348986</v>
      </c>
      <c r="AX471" s="58">
        <f t="shared" si="118"/>
        <v>0.53594302423430662</v>
      </c>
      <c r="AY471" s="59">
        <f t="shared" si="119"/>
        <v>5.4341738522034845E-3</v>
      </c>
      <c r="AZ471" s="54">
        <f t="shared" ref="AZ471:AZ534" si="127">AT471/AT470-1</f>
        <v>7.2898281906341733E-3</v>
      </c>
    </row>
    <row r="472" spans="3:52" x14ac:dyDescent="0.25">
      <c r="C472" s="35">
        <v>35352</v>
      </c>
      <c r="D472" s="36">
        <v>81.38</v>
      </c>
      <c r="E472" s="37">
        <v>46.62</v>
      </c>
      <c r="F472" s="38">
        <v>0</v>
      </c>
      <c r="G472" s="7">
        <v>0</v>
      </c>
      <c r="H472" s="38">
        <v>1</v>
      </c>
      <c r="I472" s="7">
        <v>1</v>
      </c>
      <c r="J472" s="36">
        <f t="shared" si="120"/>
        <v>81.339309999999998</v>
      </c>
      <c r="K472" s="37">
        <f t="shared" si="121"/>
        <v>46.596690000000002</v>
      </c>
      <c r="L472" s="36">
        <f t="shared" si="122"/>
        <v>81.420689999999993</v>
      </c>
      <c r="M472" s="37">
        <f t="shared" si="123"/>
        <v>46.643309999999992</v>
      </c>
      <c r="O472" s="39">
        <f t="shared" si="124"/>
        <v>13471.237220078267</v>
      </c>
      <c r="P472" s="40">
        <f t="shared" si="125"/>
        <v>16001.61457732672</v>
      </c>
      <c r="Q472" s="40">
        <f>S472*F472+T472*G472+AS471*(1+$G$9/252)</f>
        <v>160.09637832268504</v>
      </c>
      <c r="R472" s="41">
        <f t="shared" si="112"/>
        <v>29632.94817572767</v>
      </c>
      <c r="S472" s="36">
        <f>AU471*H471</f>
        <v>165.53498672988778</v>
      </c>
      <c r="T472" s="37">
        <f>AV471*I471</f>
        <v>343.23497591863406</v>
      </c>
      <c r="U472" s="57">
        <f t="shared" si="115"/>
        <v>0.4546033401803925</v>
      </c>
      <c r="V472" s="58">
        <f t="shared" si="113"/>
        <v>0.53999401215278442</v>
      </c>
      <c r="W472" s="59">
        <f t="shared" si="114"/>
        <v>5.4026476668231037E-3</v>
      </c>
      <c r="Y472" s="7">
        <f t="shared" si="126"/>
        <v>0</v>
      </c>
      <c r="Z472" s="40"/>
      <c r="AA472" s="40"/>
      <c r="AB472" s="40"/>
      <c r="AC472" s="40"/>
      <c r="AD472" s="40"/>
      <c r="AE472" s="40"/>
      <c r="AF472" s="40"/>
      <c r="AG472" s="41"/>
      <c r="AH472" s="40"/>
      <c r="AI472" s="40"/>
      <c r="AJ472" s="40"/>
      <c r="AK472" s="40"/>
      <c r="AL472" s="40"/>
      <c r="AM472" s="41"/>
      <c r="AN472" s="36">
        <f>Y472*(IF(AND(AH472&gt;0,AI472&lt;0),AH472,0)+IF(AND(AJ472&lt;0,AK472&gt;0),AJ472,0)+IF(AND(AL472&gt;0,AM472&gt;0),AL472,0))</f>
        <v>0</v>
      </c>
      <c r="AO472" s="37">
        <f>Y472*(IF(AND(AH472&gt;0,AI472&lt;0),AI472,0)+IF(AND(AJ472&lt;0,AK472&gt;0),AK472,0)+IF(AND(AL472&gt;0,AM472&gt;0),AM472,0))</f>
        <v>0</v>
      </c>
      <c r="AQ472" s="40">
        <f>AU472*D472</f>
        <v>13471.237220078267</v>
      </c>
      <c r="AR472" s="40">
        <f>AV472*E472</f>
        <v>16001.61457732672</v>
      </c>
      <c r="AS472" s="40">
        <f>IF(AND(Y472&lt;&gt;0,AN472&lt;&gt;0),0,Q472)</f>
        <v>160.09637832268504</v>
      </c>
      <c r="AT472" s="41">
        <f t="shared" si="116"/>
        <v>29632.94817572767</v>
      </c>
      <c r="AU472" s="42">
        <f>S472+AN472</f>
        <v>165.53498672988778</v>
      </c>
      <c r="AV472" s="37">
        <f>T472+AO472</f>
        <v>343.23497591863406</v>
      </c>
      <c r="AW472" s="58">
        <f t="shared" si="117"/>
        <v>0.4546033401803925</v>
      </c>
      <c r="AX472" s="58">
        <f t="shared" si="118"/>
        <v>0.53999401215278442</v>
      </c>
      <c r="AY472" s="59">
        <f t="shared" si="119"/>
        <v>5.4026476668231037E-3</v>
      </c>
      <c r="AZ472" s="54">
        <f t="shared" si="127"/>
        <v>5.8752354692375164E-3</v>
      </c>
    </row>
    <row r="473" spans="3:52" x14ac:dyDescent="0.25">
      <c r="C473" s="35">
        <v>35353</v>
      </c>
      <c r="D473" s="36">
        <v>81.88</v>
      </c>
      <c r="E473" s="37">
        <v>46.5</v>
      </c>
      <c r="F473" s="38">
        <v>0</v>
      </c>
      <c r="G473" s="7">
        <v>0</v>
      </c>
      <c r="H473" s="38">
        <v>1</v>
      </c>
      <c r="I473" s="7">
        <v>1</v>
      </c>
      <c r="J473" s="36">
        <f t="shared" si="120"/>
        <v>81.839060000000003</v>
      </c>
      <c r="K473" s="37">
        <f t="shared" si="121"/>
        <v>46.476750000000003</v>
      </c>
      <c r="L473" s="36">
        <f t="shared" si="122"/>
        <v>81.920939999999987</v>
      </c>
      <c r="M473" s="37">
        <f t="shared" si="123"/>
        <v>46.523249999999997</v>
      </c>
      <c r="O473" s="39">
        <f t="shared" si="124"/>
        <v>13554.00471344321</v>
      </c>
      <c r="P473" s="40">
        <f t="shared" si="125"/>
        <v>15960.426380216484</v>
      </c>
      <c r="Q473" s="40">
        <f>S473*F473+T473*G473+AS472*(1+$G$9/252)</f>
        <v>160.10273135357085</v>
      </c>
      <c r="R473" s="41">
        <f t="shared" si="112"/>
        <v>29674.533825013266</v>
      </c>
      <c r="S473" s="36">
        <f>AU472*H472</f>
        <v>165.53498672988778</v>
      </c>
      <c r="T473" s="37">
        <f>AV472*I472</f>
        <v>343.23497591863406</v>
      </c>
      <c r="U473" s="57">
        <f t="shared" si="115"/>
        <v>0.45675543863197149</v>
      </c>
      <c r="V473" s="58">
        <f t="shared" si="113"/>
        <v>0.53784927083717549</v>
      </c>
      <c r="W473" s="59">
        <f t="shared" si="114"/>
        <v>5.3952905308529905E-3</v>
      </c>
      <c r="Y473" s="7">
        <f t="shared" si="126"/>
        <v>0</v>
      </c>
      <c r="Z473" s="40"/>
      <c r="AA473" s="40"/>
      <c r="AB473" s="40"/>
      <c r="AC473" s="40"/>
      <c r="AD473" s="40"/>
      <c r="AE473" s="40"/>
      <c r="AF473" s="40"/>
      <c r="AG473" s="41"/>
      <c r="AH473" s="40"/>
      <c r="AI473" s="40"/>
      <c r="AJ473" s="40"/>
      <c r="AK473" s="40"/>
      <c r="AL473" s="40"/>
      <c r="AM473" s="41"/>
      <c r="AN473" s="36">
        <f>Y473*(IF(AND(AH473&gt;0,AI473&lt;0),AH473,0)+IF(AND(AJ473&lt;0,AK473&gt;0),AJ473,0)+IF(AND(AL473&gt;0,AM473&gt;0),AL473,0))</f>
        <v>0</v>
      </c>
      <c r="AO473" s="37">
        <f>Y473*(IF(AND(AH473&gt;0,AI473&lt;0),AI473,0)+IF(AND(AJ473&lt;0,AK473&gt;0),AK473,0)+IF(AND(AL473&gt;0,AM473&gt;0),AM473,0))</f>
        <v>0</v>
      </c>
      <c r="AQ473" s="40">
        <f>AU473*D473</f>
        <v>13554.00471344321</v>
      </c>
      <c r="AR473" s="40">
        <f>AV473*E473</f>
        <v>15960.426380216484</v>
      </c>
      <c r="AS473" s="40">
        <f>IF(AND(Y473&lt;&gt;0,AN473&lt;&gt;0),0,Q473)</f>
        <v>160.10273135357085</v>
      </c>
      <c r="AT473" s="41">
        <f t="shared" si="116"/>
        <v>29674.533825013266</v>
      </c>
      <c r="AU473" s="42">
        <f>S473+AN473</f>
        <v>165.53498672988778</v>
      </c>
      <c r="AV473" s="37">
        <f>T473+AO473</f>
        <v>343.23497591863406</v>
      </c>
      <c r="AW473" s="58">
        <f t="shared" si="117"/>
        <v>0.45675543863197149</v>
      </c>
      <c r="AX473" s="58">
        <f t="shared" si="118"/>
        <v>0.53784927083717549</v>
      </c>
      <c r="AY473" s="59">
        <f t="shared" si="119"/>
        <v>5.3952905308529905E-3</v>
      </c>
      <c r="AZ473" s="54">
        <f t="shared" si="127"/>
        <v>1.4033584859320936E-3</v>
      </c>
    </row>
    <row r="474" spans="3:52" x14ac:dyDescent="0.25">
      <c r="C474" s="35">
        <v>35354</v>
      </c>
      <c r="D474" s="36">
        <v>80.62</v>
      </c>
      <c r="E474" s="37">
        <v>45.62</v>
      </c>
      <c r="F474" s="38">
        <v>0</v>
      </c>
      <c r="G474" s="7">
        <v>0</v>
      </c>
      <c r="H474" s="38">
        <v>1</v>
      </c>
      <c r="I474" s="7">
        <v>1</v>
      </c>
      <c r="J474" s="36">
        <f t="shared" si="120"/>
        <v>80.579690000000014</v>
      </c>
      <c r="K474" s="37">
        <f t="shared" si="121"/>
        <v>45.597189999999998</v>
      </c>
      <c r="L474" s="36">
        <f t="shared" si="122"/>
        <v>80.660309999999996</v>
      </c>
      <c r="M474" s="37">
        <f t="shared" si="123"/>
        <v>45.642809999999997</v>
      </c>
      <c r="O474" s="39">
        <f t="shared" si="124"/>
        <v>13345.430630163553</v>
      </c>
      <c r="P474" s="40">
        <f t="shared" si="125"/>
        <v>15658.379601408085</v>
      </c>
      <c r="Q474" s="40">
        <f>S474*F474+T474*G474+AS473*(1+$G$9/252)</f>
        <v>160.10908463656105</v>
      </c>
      <c r="R474" s="41">
        <f t="shared" si="112"/>
        <v>29163.919316208201</v>
      </c>
      <c r="S474" s="36">
        <f>AU473*H473</f>
        <v>165.53498672988778</v>
      </c>
      <c r="T474" s="37">
        <f>AV473*I473</f>
        <v>343.23497591863406</v>
      </c>
      <c r="U474" s="57">
        <f t="shared" si="115"/>
        <v>0.45760072524774364</v>
      </c>
      <c r="V474" s="58">
        <f t="shared" si="113"/>
        <v>0.53690930329469644</v>
      </c>
      <c r="W474" s="59">
        <f t="shared" si="114"/>
        <v>5.4899714575598378E-3</v>
      </c>
      <c r="Y474" s="7">
        <f t="shared" si="126"/>
        <v>0</v>
      </c>
      <c r="Z474" s="40"/>
      <c r="AA474" s="40"/>
      <c r="AB474" s="40"/>
      <c r="AC474" s="40"/>
      <c r="AD474" s="40"/>
      <c r="AE474" s="40"/>
      <c r="AF474" s="40"/>
      <c r="AG474" s="41"/>
      <c r="AH474" s="40"/>
      <c r="AI474" s="40"/>
      <c r="AJ474" s="40"/>
      <c r="AK474" s="40"/>
      <c r="AL474" s="40"/>
      <c r="AM474" s="41"/>
      <c r="AN474" s="36">
        <f>Y474*(IF(AND(AH474&gt;0,AI474&lt;0),AH474,0)+IF(AND(AJ474&lt;0,AK474&gt;0),AJ474,0)+IF(AND(AL474&gt;0,AM474&gt;0),AL474,0))</f>
        <v>0</v>
      </c>
      <c r="AO474" s="37">
        <f>Y474*(IF(AND(AH474&gt;0,AI474&lt;0),AI474,0)+IF(AND(AJ474&lt;0,AK474&gt;0),AK474,0)+IF(AND(AL474&gt;0,AM474&gt;0),AM474,0))</f>
        <v>0</v>
      </c>
      <c r="AQ474" s="40">
        <f>AU474*D474</f>
        <v>13345.430630163553</v>
      </c>
      <c r="AR474" s="40">
        <f>AV474*E474</f>
        <v>15658.379601408085</v>
      </c>
      <c r="AS474" s="40">
        <f>IF(AND(Y474&lt;&gt;0,AN474&lt;&gt;0),0,Q474)</f>
        <v>160.10908463656105</v>
      </c>
      <c r="AT474" s="41">
        <f t="shared" si="116"/>
        <v>29163.919316208201</v>
      </c>
      <c r="AU474" s="42">
        <f>S474+AN474</f>
        <v>165.53498672988778</v>
      </c>
      <c r="AV474" s="37">
        <f>T474+AO474</f>
        <v>343.23497591863406</v>
      </c>
      <c r="AW474" s="58">
        <f t="shared" si="117"/>
        <v>0.45760072524774364</v>
      </c>
      <c r="AX474" s="58">
        <f t="shared" si="118"/>
        <v>0.53690930329469644</v>
      </c>
      <c r="AY474" s="59">
        <f t="shared" si="119"/>
        <v>5.4899714575598378E-3</v>
      </c>
      <c r="AZ474" s="54">
        <f t="shared" si="127"/>
        <v>-1.720716193272287E-2</v>
      </c>
    </row>
    <row r="475" spans="3:52" x14ac:dyDescent="0.25">
      <c r="C475" s="35">
        <v>35355</v>
      </c>
      <c r="D475" s="36">
        <v>80.12</v>
      </c>
      <c r="E475" s="37">
        <v>46.25</v>
      </c>
      <c r="F475" s="38">
        <v>0</v>
      </c>
      <c r="G475" s="7">
        <v>0</v>
      </c>
      <c r="H475" s="38">
        <v>1</v>
      </c>
      <c r="I475" s="7">
        <v>1</v>
      </c>
      <c r="J475" s="36">
        <f t="shared" si="120"/>
        <v>80.079940000000008</v>
      </c>
      <c r="K475" s="37">
        <f t="shared" si="121"/>
        <v>46.226875</v>
      </c>
      <c r="L475" s="36">
        <f t="shared" si="122"/>
        <v>80.160060000000001</v>
      </c>
      <c r="M475" s="37">
        <f t="shared" si="123"/>
        <v>46.273125</v>
      </c>
      <c r="O475" s="39">
        <f t="shared" si="124"/>
        <v>13262.66313679861</v>
      </c>
      <c r="P475" s="40">
        <f t="shared" si="125"/>
        <v>15874.617636236826</v>
      </c>
      <c r="Q475" s="40">
        <f>S475*F475+T475*G475+AS474*(1+$G$9/252)</f>
        <v>160.11543817166566</v>
      </c>
      <c r="R475" s="41">
        <f t="shared" si="112"/>
        <v>29297.396211207102</v>
      </c>
      <c r="S475" s="36">
        <f>AU474*H474</f>
        <v>165.53498672988778</v>
      </c>
      <c r="T475" s="37">
        <f>AV474*I474</f>
        <v>343.23497591863406</v>
      </c>
      <c r="U475" s="57">
        <f t="shared" si="115"/>
        <v>0.4526908480599125</v>
      </c>
      <c r="V475" s="58">
        <f t="shared" si="113"/>
        <v>0.54184397554634312</v>
      </c>
      <c r="W475" s="59">
        <f t="shared" si="114"/>
        <v>5.4651763937443995E-3</v>
      </c>
      <c r="Y475" s="7">
        <f t="shared" si="126"/>
        <v>0</v>
      </c>
      <c r="Z475" s="40"/>
      <c r="AA475" s="40"/>
      <c r="AB475" s="40"/>
      <c r="AC475" s="40"/>
      <c r="AD475" s="40"/>
      <c r="AE475" s="40"/>
      <c r="AF475" s="40"/>
      <c r="AG475" s="41"/>
      <c r="AH475" s="40"/>
      <c r="AI475" s="40"/>
      <c r="AJ475" s="40"/>
      <c r="AK475" s="40"/>
      <c r="AL475" s="40"/>
      <c r="AM475" s="41"/>
      <c r="AN475" s="36">
        <f>Y475*(IF(AND(AH475&gt;0,AI475&lt;0),AH475,0)+IF(AND(AJ475&lt;0,AK475&gt;0),AJ475,0)+IF(AND(AL475&gt;0,AM475&gt;0),AL475,0))</f>
        <v>0</v>
      </c>
      <c r="AO475" s="37">
        <f>Y475*(IF(AND(AH475&gt;0,AI475&lt;0),AI475,0)+IF(AND(AJ475&lt;0,AK475&gt;0),AK475,0)+IF(AND(AL475&gt;0,AM475&gt;0),AM475,0))</f>
        <v>0</v>
      </c>
      <c r="AQ475" s="40">
        <f>AU475*D475</f>
        <v>13262.66313679861</v>
      </c>
      <c r="AR475" s="40">
        <f>AV475*E475</f>
        <v>15874.617636236826</v>
      </c>
      <c r="AS475" s="40">
        <f>IF(AND(Y475&lt;&gt;0,AN475&lt;&gt;0),0,Q475)</f>
        <v>160.11543817166566</v>
      </c>
      <c r="AT475" s="41">
        <f t="shared" si="116"/>
        <v>29297.396211207102</v>
      </c>
      <c r="AU475" s="42">
        <f>S475+AN475</f>
        <v>165.53498672988778</v>
      </c>
      <c r="AV475" s="37">
        <f>T475+AO475</f>
        <v>343.23497591863406</v>
      </c>
      <c r="AW475" s="58">
        <f t="shared" si="117"/>
        <v>0.4526908480599125</v>
      </c>
      <c r="AX475" s="58">
        <f t="shared" si="118"/>
        <v>0.54184397554634312</v>
      </c>
      <c r="AY475" s="59">
        <f t="shared" si="119"/>
        <v>5.4651763937443995E-3</v>
      </c>
      <c r="AZ475" s="54">
        <f t="shared" si="127"/>
        <v>4.5767817950559397E-3</v>
      </c>
    </row>
    <row r="476" spans="3:52" x14ac:dyDescent="0.25">
      <c r="C476" s="35">
        <v>35356</v>
      </c>
      <c r="D476" s="36">
        <v>80</v>
      </c>
      <c r="E476" s="37">
        <v>46.12</v>
      </c>
      <c r="F476" s="38">
        <v>0</v>
      </c>
      <c r="G476" s="7">
        <v>0</v>
      </c>
      <c r="H476" s="38">
        <v>1</v>
      </c>
      <c r="I476" s="7">
        <v>1</v>
      </c>
      <c r="J476" s="36">
        <f t="shared" si="120"/>
        <v>79.960000000000008</v>
      </c>
      <c r="K476" s="37">
        <f t="shared" si="121"/>
        <v>46.096939999999996</v>
      </c>
      <c r="L476" s="36">
        <f t="shared" si="122"/>
        <v>80.039999999999992</v>
      </c>
      <c r="M476" s="37">
        <f t="shared" si="123"/>
        <v>46.143059999999998</v>
      </c>
      <c r="O476" s="39">
        <f t="shared" si="124"/>
        <v>13242.798938391023</v>
      </c>
      <c r="P476" s="40">
        <f t="shared" si="125"/>
        <v>15829.997089367402</v>
      </c>
      <c r="Q476" s="40">
        <f>S476*F476+T476*G476+AS475*(1+$G$9/252)</f>
        <v>160.12179195889468</v>
      </c>
      <c r="R476" s="41">
        <f t="shared" ref="R476:R539" si="128">SUM(O476:Q476)</f>
        <v>29232.917819717321</v>
      </c>
      <c r="S476" s="36">
        <f>AU475*H475</f>
        <v>165.53498672988778</v>
      </c>
      <c r="T476" s="37">
        <f>AV475*I475</f>
        <v>343.23497591863406</v>
      </c>
      <c r="U476" s="57">
        <f t="shared" si="115"/>
        <v>0.45300982337995976</v>
      </c>
      <c r="V476" s="58">
        <f t="shared" ref="V476:V539" si="129">P476/R476</f>
        <v>0.54151272845881371</v>
      </c>
      <c r="W476" s="59">
        <f t="shared" ref="W476:W539" si="130">Q476/R476</f>
        <v>5.4774481612264543E-3</v>
      </c>
      <c r="Y476" s="7">
        <f t="shared" si="126"/>
        <v>0</v>
      </c>
      <c r="Z476" s="40"/>
      <c r="AA476" s="40"/>
      <c r="AB476" s="40"/>
      <c r="AC476" s="40"/>
      <c r="AD476" s="40"/>
      <c r="AE476" s="40"/>
      <c r="AF476" s="40"/>
      <c r="AG476" s="41"/>
      <c r="AH476" s="40"/>
      <c r="AI476" s="40"/>
      <c r="AJ476" s="40"/>
      <c r="AK476" s="40"/>
      <c r="AL476" s="40"/>
      <c r="AM476" s="41"/>
      <c r="AN476" s="36">
        <f>Y476*(IF(AND(AH476&gt;0,AI476&lt;0),AH476,0)+IF(AND(AJ476&lt;0,AK476&gt;0),AJ476,0)+IF(AND(AL476&gt;0,AM476&gt;0),AL476,0))</f>
        <v>0</v>
      </c>
      <c r="AO476" s="37">
        <f>Y476*(IF(AND(AH476&gt;0,AI476&lt;0),AI476,0)+IF(AND(AJ476&lt;0,AK476&gt;0),AK476,0)+IF(AND(AL476&gt;0,AM476&gt;0),AM476,0))</f>
        <v>0</v>
      </c>
      <c r="AQ476" s="40">
        <f>AU476*D476</f>
        <v>13242.798938391023</v>
      </c>
      <c r="AR476" s="40">
        <f>AV476*E476</f>
        <v>15829.997089367402</v>
      </c>
      <c r="AS476" s="40">
        <f>IF(AND(Y476&lt;&gt;0,AN476&lt;&gt;0),0,Q476)</f>
        <v>160.12179195889468</v>
      </c>
      <c r="AT476" s="41">
        <f t="shared" si="116"/>
        <v>29232.917819717321</v>
      </c>
      <c r="AU476" s="42">
        <f>S476+AN476</f>
        <v>165.53498672988778</v>
      </c>
      <c r="AV476" s="37">
        <f>T476+AO476</f>
        <v>343.23497591863406</v>
      </c>
      <c r="AW476" s="58">
        <f t="shared" si="117"/>
        <v>0.45300982337995976</v>
      </c>
      <c r="AX476" s="58">
        <f t="shared" si="118"/>
        <v>0.54151272845881371</v>
      </c>
      <c r="AY476" s="59">
        <f t="shared" si="119"/>
        <v>5.4774481612264543E-3</v>
      </c>
      <c r="AZ476" s="54">
        <f t="shared" si="127"/>
        <v>-2.2008232753842893E-3</v>
      </c>
    </row>
    <row r="477" spans="3:52" x14ac:dyDescent="0.25">
      <c r="C477" s="35">
        <v>35359</v>
      </c>
      <c r="D477" s="36">
        <v>80</v>
      </c>
      <c r="E477" s="37">
        <v>44.62</v>
      </c>
      <c r="F477" s="38">
        <v>0</v>
      </c>
      <c r="G477" s="7">
        <v>0</v>
      </c>
      <c r="H477" s="38">
        <v>1</v>
      </c>
      <c r="I477" s="7">
        <v>1</v>
      </c>
      <c r="J477" s="36">
        <f t="shared" si="120"/>
        <v>79.960000000000008</v>
      </c>
      <c r="K477" s="37">
        <f t="shared" si="121"/>
        <v>44.59769</v>
      </c>
      <c r="L477" s="36">
        <f t="shared" si="122"/>
        <v>80.039999999999992</v>
      </c>
      <c r="M477" s="37">
        <f t="shared" si="123"/>
        <v>44.642309999999995</v>
      </c>
      <c r="O477" s="39">
        <f t="shared" si="124"/>
        <v>13242.798938391023</v>
      </c>
      <c r="P477" s="40">
        <f t="shared" si="125"/>
        <v>15315.144625489451</v>
      </c>
      <c r="Q477" s="40">
        <f>S477*F477+T477*G477+AS476*(1+$G$9/252)</f>
        <v>160.12814599825811</v>
      </c>
      <c r="R477" s="41">
        <f t="shared" si="128"/>
        <v>28718.071709878728</v>
      </c>
      <c r="S477" s="36">
        <f>AU476*H476</f>
        <v>165.53498672988778</v>
      </c>
      <c r="T477" s="37">
        <f>AV476*I476</f>
        <v>343.23497591863406</v>
      </c>
      <c r="U477" s="57">
        <f t="shared" ref="U477:U540" si="131">O477/R477</f>
        <v>0.46113120240714606</v>
      </c>
      <c r="V477" s="58">
        <f t="shared" si="129"/>
        <v>0.53329293067477068</v>
      </c>
      <c r="W477" s="59">
        <f t="shared" si="130"/>
        <v>5.5758669180833486E-3</v>
      </c>
      <c r="Y477" s="7">
        <f t="shared" si="126"/>
        <v>0</v>
      </c>
      <c r="Z477" s="40"/>
      <c r="AA477" s="40"/>
      <c r="AB477" s="40"/>
      <c r="AC477" s="40"/>
      <c r="AD477" s="40"/>
      <c r="AE477" s="40"/>
      <c r="AF477" s="40"/>
      <c r="AG477" s="41"/>
      <c r="AH477" s="40"/>
      <c r="AI477" s="40"/>
      <c r="AJ477" s="40"/>
      <c r="AK477" s="40"/>
      <c r="AL477" s="40"/>
      <c r="AM477" s="41"/>
      <c r="AN477" s="36">
        <f>Y477*(IF(AND(AH477&gt;0,AI477&lt;0),AH477,0)+IF(AND(AJ477&lt;0,AK477&gt;0),AJ477,0)+IF(AND(AL477&gt;0,AM477&gt;0),AL477,0))</f>
        <v>0</v>
      </c>
      <c r="AO477" s="37">
        <f>Y477*(IF(AND(AH477&gt;0,AI477&lt;0),AI477,0)+IF(AND(AJ477&lt;0,AK477&gt;0),AK477,0)+IF(AND(AL477&gt;0,AM477&gt;0),AM477,0))</f>
        <v>0</v>
      </c>
      <c r="AQ477" s="40">
        <f>AU477*D477</f>
        <v>13242.798938391023</v>
      </c>
      <c r="AR477" s="40">
        <f>AV477*E477</f>
        <v>15315.144625489451</v>
      </c>
      <c r="AS477" s="40">
        <f>IF(AND(Y477&lt;&gt;0,AN477&lt;&gt;0),0,Q477)</f>
        <v>160.12814599825811</v>
      </c>
      <c r="AT477" s="41">
        <f t="shared" ref="AT477:AT540" si="132">SUM(AQ477:AS477)</f>
        <v>28718.071709878728</v>
      </c>
      <c r="AU477" s="42">
        <f>S477+AN477</f>
        <v>165.53498672988778</v>
      </c>
      <c r="AV477" s="37">
        <f>T477+AO477</f>
        <v>343.23497591863406</v>
      </c>
      <c r="AW477" s="58">
        <f t="shared" si="117"/>
        <v>0.46113120240714606</v>
      </c>
      <c r="AX477" s="58">
        <f t="shared" si="118"/>
        <v>0.53329293067477068</v>
      </c>
      <c r="AY477" s="59">
        <f t="shared" si="119"/>
        <v>5.5758669180833486E-3</v>
      </c>
      <c r="AZ477" s="54">
        <f t="shared" si="127"/>
        <v>-1.7611861840604037E-2</v>
      </c>
    </row>
    <row r="478" spans="3:52" x14ac:dyDescent="0.25">
      <c r="C478" s="35">
        <v>35360</v>
      </c>
      <c r="D478" s="36">
        <v>80</v>
      </c>
      <c r="E478" s="37">
        <v>44.75</v>
      </c>
      <c r="F478" s="38">
        <v>0</v>
      </c>
      <c r="G478" s="7">
        <v>0</v>
      </c>
      <c r="H478" s="38">
        <v>1</v>
      </c>
      <c r="I478" s="7">
        <v>1</v>
      </c>
      <c r="J478" s="36">
        <f t="shared" si="120"/>
        <v>79.960000000000008</v>
      </c>
      <c r="K478" s="37">
        <f t="shared" si="121"/>
        <v>44.727625000000003</v>
      </c>
      <c r="L478" s="36">
        <f t="shared" si="122"/>
        <v>80.039999999999992</v>
      </c>
      <c r="M478" s="37">
        <f t="shared" si="123"/>
        <v>44.772374999999997</v>
      </c>
      <c r="O478" s="39">
        <f t="shared" si="124"/>
        <v>13242.798938391023</v>
      </c>
      <c r="P478" s="40">
        <f t="shared" si="125"/>
        <v>15359.765172358875</v>
      </c>
      <c r="Q478" s="40">
        <f>S478*F478+T478*G478+AS477*(1+$G$9/252)</f>
        <v>160.13450028976595</v>
      </c>
      <c r="R478" s="41">
        <f t="shared" si="128"/>
        <v>28762.698611039661</v>
      </c>
      <c r="S478" s="36">
        <f>AU477*H477</f>
        <v>165.53498672988778</v>
      </c>
      <c r="T478" s="37">
        <f>AV477*I477</f>
        <v>343.23497591863406</v>
      </c>
      <c r="U478" s="57">
        <f t="shared" si="131"/>
        <v>0.46041573210756342</v>
      </c>
      <c r="V478" s="58">
        <f t="shared" si="129"/>
        <v>0.53401683131580391</v>
      </c>
      <c r="W478" s="59">
        <f t="shared" si="130"/>
        <v>5.5674365766327409E-3</v>
      </c>
      <c r="Y478" s="7">
        <f t="shared" si="126"/>
        <v>0</v>
      </c>
      <c r="Z478" s="40"/>
      <c r="AA478" s="40"/>
      <c r="AB478" s="40"/>
      <c r="AC478" s="40"/>
      <c r="AD478" s="40"/>
      <c r="AE478" s="40"/>
      <c r="AF478" s="40"/>
      <c r="AG478" s="41"/>
      <c r="AH478" s="40"/>
      <c r="AI478" s="40"/>
      <c r="AJ478" s="40"/>
      <c r="AK478" s="40"/>
      <c r="AL478" s="40"/>
      <c r="AM478" s="41"/>
      <c r="AN478" s="36">
        <f>Y478*(IF(AND(AH478&gt;0,AI478&lt;0),AH478,0)+IF(AND(AJ478&lt;0,AK478&gt;0),AJ478,0)+IF(AND(AL478&gt;0,AM478&gt;0),AL478,0))</f>
        <v>0</v>
      </c>
      <c r="AO478" s="37">
        <f>Y478*(IF(AND(AH478&gt;0,AI478&lt;0),AI478,0)+IF(AND(AJ478&lt;0,AK478&gt;0),AK478,0)+IF(AND(AL478&gt;0,AM478&gt;0),AM478,0))</f>
        <v>0</v>
      </c>
      <c r="AQ478" s="40">
        <f>AU478*D478</f>
        <v>13242.798938391023</v>
      </c>
      <c r="AR478" s="40">
        <f>AV478*E478</f>
        <v>15359.765172358875</v>
      </c>
      <c r="AS478" s="40">
        <f>IF(AND(Y478&lt;&gt;0,AN478&lt;&gt;0),0,Q478)</f>
        <v>160.13450028976595</v>
      </c>
      <c r="AT478" s="41">
        <f t="shared" si="132"/>
        <v>28762.698611039661</v>
      </c>
      <c r="AU478" s="42">
        <f>S478+AN478</f>
        <v>165.53498672988778</v>
      </c>
      <c r="AV478" s="37">
        <f>T478+AO478</f>
        <v>343.23497591863406</v>
      </c>
      <c r="AW478" s="58">
        <f t="shared" si="117"/>
        <v>0.46041573210756342</v>
      </c>
      <c r="AX478" s="58">
        <f t="shared" si="118"/>
        <v>0.53401683131580391</v>
      </c>
      <c r="AY478" s="59">
        <f t="shared" si="119"/>
        <v>5.5674365766327409E-3</v>
      </c>
      <c r="AZ478" s="54">
        <f t="shared" si="127"/>
        <v>1.5539657958854036E-3</v>
      </c>
    </row>
    <row r="479" spans="3:52" x14ac:dyDescent="0.25">
      <c r="C479" s="35">
        <v>35361</v>
      </c>
      <c r="D479" s="36">
        <v>79.62</v>
      </c>
      <c r="E479" s="37">
        <v>44.75</v>
      </c>
      <c r="F479" s="38">
        <v>0</v>
      </c>
      <c r="G479" s="7">
        <v>0</v>
      </c>
      <c r="H479" s="38">
        <v>1</v>
      </c>
      <c r="I479" s="7">
        <v>1</v>
      </c>
      <c r="J479" s="36">
        <f t="shared" si="120"/>
        <v>79.580190000000016</v>
      </c>
      <c r="K479" s="37">
        <f t="shared" si="121"/>
        <v>44.727625000000003</v>
      </c>
      <c r="L479" s="36">
        <f t="shared" si="122"/>
        <v>79.659809999999993</v>
      </c>
      <c r="M479" s="37">
        <f t="shared" si="123"/>
        <v>44.772374999999997</v>
      </c>
      <c r="O479" s="39">
        <f t="shared" si="124"/>
        <v>13179.895643433665</v>
      </c>
      <c r="P479" s="40">
        <f t="shared" si="125"/>
        <v>15359.765172358875</v>
      </c>
      <c r="Q479" s="40">
        <f>S479*F479+T479*G479+AS478*(1+$G$9/252)</f>
        <v>160.14085483342822</v>
      </c>
      <c r="R479" s="41">
        <f t="shared" si="128"/>
        <v>28699.80167062597</v>
      </c>
      <c r="S479" s="36">
        <f>AU478*H478</f>
        <v>165.53498672988778</v>
      </c>
      <c r="T479" s="37">
        <f>AV478*I478</f>
        <v>343.23497591863406</v>
      </c>
      <c r="U479" s="57">
        <f t="shared" si="131"/>
        <v>0.45923298685799591</v>
      </c>
      <c r="V479" s="58">
        <f t="shared" si="129"/>
        <v>0.53518715385686721</v>
      </c>
      <c r="W479" s="59">
        <f t="shared" si="130"/>
        <v>5.5798592851368442E-3</v>
      </c>
      <c r="Y479" s="7">
        <f t="shared" si="126"/>
        <v>0</v>
      </c>
      <c r="Z479" s="40"/>
      <c r="AA479" s="40"/>
      <c r="AB479" s="40"/>
      <c r="AC479" s="40"/>
      <c r="AD479" s="40"/>
      <c r="AE479" s="40"/>
      <c r="AF479" s="40"/>
      <c r="AG479" s="41"/>
      <c r="AH479" s="40"/>
      <c r="AI479" s="40"/>
      <c r="AJ479" s="40"/>
      <c r="AK479" s="40"/>
      <c r="AL479" s="40"/>
      <c r="AM479" s="41"/>
      <c r="AN479" s="36">
        <f>Y479*(IF(AND(AH479&gt;0,AI479&lt;0),AH479,0)+IF(AND(AJ479&lt;0,AK479&gt;0),AJ479,0)+IF(AND(AL479&gt;0,AM479&gt;0),AL479,0))</f>
        <v>0</v>
      </c>
      <c r="AO479" s="37">
        <f>Y479*(IF(AND(AH479&gt;0,AI479&lt;0),AI479,0)+IF(AND(AJ479&lt;0,AK479&gt;0),AK479,0)+IF(AND(AL479&gt;0,AM479&gt;0),AM479,0))</f>
        <v>0</v>
      </c>
      <c r="AQ479" s="40">
        <f>AU479*D479</f>
        <v>13179.895643433665</v>
      </c>
      <c r="AR479" s="40">
        <f>AV479*E479</f>
        <v>15359.765172358875</v>
      </c>
      <c r="AS479" s="40">
        <f>IF(AND(Y479&lt;&gt;0,AN479&lt;&gt;0),0,Q479)</f>
        <v>160.14085483342822</v>
      </c>
      <c r="AT479" s="41">
        <f t="shared" si="132"/>
        <v>28699.80167062597</v>
      </c>
      <c r="AU479" s="42">
        <f>S479+AN479</f>
        <v>165.53498672988778</v>
      </c>
      <c r="AV479" s="37">
        <f>T479+AO479</f>
        <v>343.23497591863406</v>
      </c>
      <c r="AW479" s="58">
        <f t="shared" si="117"/>
        <v>0.45923298685799591</v>
      </c>
      <c r="AX479" s="58">
        <f t="shared" si="118"/>
        <v>0.53518715385686721</v>
      </c>
      <c r="AY479" s="59">
        <f t="shared" si="119"/>
        <v>5.5798592851368442E-3</v>
      </c>
      <c r="AZ479" s="54">
        <f t="shared" si="127"/>
        <v>-2.1867537974878948E-3</v>
      </c>
    </row>
    <row r="480" spans="3:52" x14ac:dyDescent="0.25">
      <c r="C480" s="35">
        <v>35362</v>
      </c>
      <c r="D480" s="36">
        <v>79.75</v>
      </c>
      <c r="E480" s="37">
        <v>44.5</v>
      </c>
      <c r="F480" s="38">
        <v>0</v>
      </c>
      <c r="G480" s="7">
        <v>0</v>
      </c>
      <c r="H480" s="38">
        <v>1</v>
      </c>
      <c r="I480" s="7">
        <v>1</v>
      </c>
      <c r="J480" s="36">
        <f t="shared" si="120"/>
        <v>79.710125000000005</v>
      </c>
      <c r="K480" s="37">
        <f t="shared" si="121"/>
        <v>44.47775</v>
      </c>
      <c r="L480" s="36">
        <f t="shared" si="122"/>
        <v>79.789874999999995</v>
      </c>
      <c r="M480" s="37">
        <f t="shared" si="123"/>
        <v>44.52225</v>
      </c>
      <c r="O480" s="39">
        <f t="shared" si="124"/>
        <v>13201.415191708551</v>
      </c>
      <c r="P480" s="40">
        <f t="shared" si="125"/>
        <v>15273.956428379215</v>
      </c>
      <c r="Q480" s="40">
        <f>S480*F480+T480*G480+AS479*(1+$G$9/252)</f>
        <v>160.14720962925492</v>
      </c>
      <c r="R480" s="41">
        <f t="shared" si="128"/>
        <v>28635.518829717024</v>
      </c>
      <c r="S480" s="36">
        <f>AU479*H479</f>
        <v>165.53498672988778</v>
      </c>
      <c r="T480" s="37">
        <f>AV479*I479</f>
        <v>343.23497591863406</v>
      </c>
      <c r="U480" s="57">
        <f t="shared" si="131"/>
        <v>0.4610154008457687</v>
      </c>
      <c r="V480" s="58">
        <f t="shared" si="129"/>
        <v>0.53339199192467202</v>
      </c>
      <c r="W480" s="59">
        <f t="shared" si="130"/>
        <v>5.5926072295592313E-3</v>
      </c>
      <c r="Y480" s="7">
        <f t="shared" si="126"/>
        <v>0</v>
      </c>
      <c r="Z480" s="40"/>
      <c r="AA480" s="40"/>
      <c r="AB480" s="40"/>
      <c r="AC480" s="40"/>
      <c r="AD480" s="40"/>
      <c r="AE480" s="40"/>
      <c r="AF480" s="40"/>
      <c r="AG480" s="41"/>
      <c r="AH480" s="40"/>
      <c r="AI480" s="40"/>
      <c r="AJ480" s="40"/>
      <c r="AK480" s="40"/>
      <c r="AL480" s="40"/>
      <c r="AM480" s="41"/>
      <c r="AN480" s="36">
        <f>Y480*(IF(AND(AH480&gt;0,AI480&lt;0),AH480,0)+IF(AND(AJ480&lt;0,AK480&gt;0),AJ480,0)+IF(AND(AL480&gt;0,AM480&gt;0),AL480,0))</f>
        <v>0</v>
      </c>
      <c r="AO480" s="37">
        <f>Y480*(IF(AND(AH480&gt;0,AI480&lt;0),AI480,0)+IF(AND(AJ480&lt;0,AK480&gt;0),AK480,0)+IF(AND(AL480&gt;0,AM480&gt;0),AM480,0))</f>
        <v>0</v>
      </c>
      <c r="AQ480" s="40">
        <f>AU480*D480</f>
        <v>13201.415191708551</v>
      </c>
      <c r="AR480" s="40">
        <f>AV480*E480</f>
        <v>15273.956428379215</v>
      </c>
      <c r="AS480" s="40">
        <f>IF(AND(Y480&lt;&gt;0,AN480&lt;&gt;0),0,Q480)</f>
        <v>160.14720962925492</v>
      </c>
      <c r="AT480" s="41">
        <f t="shared" si="132"/>
        <v>28635.518829717024</v>
      </c>
      <c r="AU480" s="42">
        <f>S480+AN480</f>
        <v>165.53498672988778</v>
      </c>
      <c r="AV480" s="37">
        <f>T480+AO480</f>
        <v>343.23497591863406</v>
      </c>
      <c r="AW480" s="58">
        <f t="shared" si="117"/>
        <v>0.4610154008457687</v>
      </c>
      <c r="AX480" s="58">
        <f t="shared" si="118"/>
        <v>0.53339199192467202</v>
      </c>
      <c r="AY480" s="59">
        <f t="shared" si="119"/>
        <v>5.5926072295592313E-3</v>
      </c>
      <c r="AZ480" s="54">
        <f t="shared" si="127"/>
        <v>-2.239835718960359E-3</v>
      </c>
    </row>
    <row r="481" spans="3:52" x14ac:dyDescent="0.25">
      <c r="C481" s="35">
        <v>35363</v>
      </c>
      <c r="D481" s="36">
        <v>79.25</v>
      </c>
      <c r="E481" s="37">
        <v>44.62</v>
      </c>
      <c r="F481" s="38">
        <v>0</v>
      </c>
      <c r="G481" s="7">
        <v>0</v>
      </c>
      <c r="H481" s="38">
        <v>1</v>
      </c>
      <c r="I481" s="7">
        <v>1</v>
      </c>
      <c r="J481" s="36">
        <f t="shared" si="120"/>
        <v>79.210374999999999</v>
      </c>
      <c r="K481" s="37">
        <f t="shared" si="121"/>
        <v>44.59769</v>
      </c>
      <c r="L481" s="36">
        <f t="shared" si="122"/>
        <v>79.289625000000001</v>
      </c>
      <c r="M481" s="37">
        <f t="shared" si="123"/>
        <v>44.642309999999995</v>
      </c>
      <c r="O481" s="39">
        <f t="shared" si="124"/>
        <v>13118.647698343606</v>
      </c>
      <c r="P481" s="40">
        <f t="shared" si="125"/>
        <v>15315.144625489451</v>
      </c>
      <c r="Q481" s="40">
        <f>S481*F481+T481*G481+AS480*(1+$G$9/252)</f>
        <v>160.15356467725607</v>
      </c>
      <c r="R481" s="41">
        <f t="shared" si="128"/>
        <v>28593.945888510312</v>
      </c>
      <c r="S481" s="36">
        <f>AU480*H480</f>
        <v>165.53498672988778</v>
      </c>
      <c r="T481" s="37">
        <f>AV480*I480</f>
        <v>343.23497591863406</v>
      </c>
      <c r="U481" s="57">
        <f t="shared" si="131"/>
        <v>0.45879109338368623</v>
      </c>
      <c r="V481" s="58">
        <f t="shared" si="129"/>
        <v>0.53560794600382244</v>
      </c>
      <c r="W481" s="59">
        <f t="shared" si="130"/>
        <v>5.6009606124913791E-3</v>
      </c>
      <c r="Y481" s="7">
        <f t="shared" si="126"/>
        <v>0</v>
      </c>
      <c r="Z481" s="40"/>
      <c r="AA481" s="40"/>
      <c r="AB481" s="40"/>
      <c r="AC481" s="40"/>
      <c r="AD481" s="40"/>
      <c r="AE481" s="40"/>
      <c r="AF481" s="40"/>
      <c r="AG481" s="41"/>
      <c r="AH481" s="40"/>
      <c r="AI481" s="40"/>
      <c r="AJ481" s="40"/>
      <c r="AK481" s="40"/>
      <c r="AL481" s="40"/>
      <c r="AM481" s="41"/>
      <c r="AN481" s="36">
        <f>Y481*(IF(AND(AH481&gt;0,AI481&lt;0),AH481,0)+IF(AND(AJ481&lt;0,AK481&gt;0),AJ481,0)+IF(AND(AL481&gt;0,AM481&gt;0),AL481,0))</f>
        <v>0</v>
      </c>
      <c r="AO481" s="37">
        <f>Y481*(IF(AND(AH481&gt;0,AI481&lt;0),AI481,0)+IF(AND(AJ481&lt;0,AK481&gt;0),AK481,0)+IF(AND(AL481&gt;0,AM481&gt;0),AM481,0))</f>
        <v>0</v>
      </c>
      <c r="AQ481" s="40">
        <f>AU481*D481</f>
        <v>13118.647698343606</v>
      </c>
      <c r="AR481" s="40">
        <f>AV481*E481</f>
        <v>15315.144625489451</v>
      </c>
      <c r="AS481" s="40">
        <f>IF(AND(Y481&lt;&gt;0,AN481&lt;&gt;0),0,Q481)</f>
        <v>160.15356467725607</v>
      </c>
      <c r="AT481" s="41">
        <f t="shared" si="132"/>
        <v>28593.945888510312</v>
      </c>
      <c r="AU481" s="42">
        <f>S481+AN481</f>
        <v>165.53498672988778</v>
      </c>
      <c r="AV481" s="37">
        <f>T481+AO481</f>
        <v>343.23497591863406</v>
      </c>
      <c r="AW481" s="58">
        <f t="shared" si="117"/>
        <v>0.45879109338368623</v>
      </c>
      <c r="AX481" s="58">
        <f t="shared" si="118"/>
        <v>0.53560794600382244</v>
      </c>
      <c r="AY481" s="59">
        <f t="shared" si="119"/>
        <v>5.6009606124913791E-3</v>
      </c>
      <c r="AZ481" s="54">
        <f t="shared" si="127"/>
        <v>-1.451796332168076E-3</v>
      </c>
    </row>
    <row r="482" spans="3:52" x14ac:dyDescent="0.25">
      <c r="C482" s="35">
        <v>35366</v>
      </c>
      <c r="D482" s="36">
        <v>78.75</v>
      </c>
      <c r="E482" s="37">
        <v>44</v>
      </c>
      <c r="F482" s="38">
        <v>0</v>
      </c>
      <c r="G482" s="7">
        <v>0</v>
      </c>
      <c r="H482" s="38">
        <v>1</v>
      </c>
      <c r="I482" s="7">
        <v>1</v>
      </c>
      <c r="J482" s="36">
        <f t="shared" si="120"/>
        <v>78.710625000000007</v>
      </c>
      <c r="K482" s="37">
        <f t="shared" si="121"/>
        <v>43.978000000000002</v>
      </c>
      <c r="L482" s="36">
        <f t="shared" si="122"/>
        <v>78.789374999999993</v>
      </c>
      <c r="M482" s="37">
        <f t="shared" si="123"/>
        <v>44.021999999999998</v>
      </c>
      <c r="O482" s="39">
        <f t="shared" si="124"/>
        <v>13035.880204978663</v>
      </c>
      <c r="P482" s="40">
        <f t="shared" si="125"/>
        <v>15102.338940419899</v>
      </c>
      <c r="Q482" s="40">
        <f>S482*F482+T482*G482+AS481*(1+$G$9/252)</f>
        <v>160.15991997744166</v>
      </c>
      <c r="R482" s="41">
        <f t="shared" si="128"/>
        <v>28298.379065376004</v>
      </c>
      <c r="S482" s="36">
        <f>AU481*H481</f>
        <v>165.53498672988778</v>
      </c>
      <c r="T482" s="37">
        <f>AV481*I481</f>
        <v>343.23497591863406</v>
      </c>
      <c r="U482" s="57">
        <f t="shared" si="131"/>
        <v>0.46065819440974587</v>
      </c>
      <c r="V482" s="58">
        <f t="shared" si="129"/>
        <v>0.53368212029140938</v>
      </c>
      <c r="W482" s="59">
        <f t="shared" si="130"/>
        <v>5.6596852988446454E-3</v>
      </c>
      <c r="Y482" s="7">
        <f t="shared" si="126"/>
        <v>0</v>
      </c>
      <c r="Z482" s="40"/>
      <c r="AA482" s="40"/>
      <c r="AB482" s="40"/>
      <c r="AC482" s="40"/>
      <c r="AD482" s="40"/>
      <c r="AE482" s="40"/>
      <c r="AF482" s="40"/>
      <c r="AG482" s="41"/>
      <c r="AH482" s="40"/>
      <c r="AI482" s="40"/>
      <c r="AJ482" s="40"/>
      <c r="AK482" s="40"/>
      <c r="AL482" s="40"/>
      <c r="AM482" s="41"/>
      <c r="AN482" s="36">
        <f>Y482*(IF(AND(AH482&gt;0,AI482&lt;0),AH482,0)+IF(AND(AJ482&lt;0,AK482&gt;0),AJ482,0)+IF(AND(AL482&gt;0,AM482&gt;0),AL482,0))</f>
        <v>0</v>
      </c>
      <c r="AO482" s="37">
        <f>Y482*(IF(AND(AH482&gt;0,AI482&lt;0),AI482,0)+IF(AND(AJ482&lt;0,AK482&gt;0),AK482,0)+IF(AND(AL482&gt;0,AM482&gt;0),AM482,0))</f>
        <v>0</v>
      </c>
      <c r="AQ482" s="40">
        <f>AU482*D482</f>
        <v>13035.880204978663</v>
      </c>
      <c r="AR482" s="40">
        <f>AV482*E482</f>
        <v>15102.338940419899</v>
      </c>
      <c r="AS482" s="40">
        <f>IF(AND(Y482&lt;&gt;0,AN482&lt;&gt;0),0,Q482)</f>
        <v>160.15991997744166</v>
      </c>
      <c r="AT482" s="41">
        <f t="shared" si="132"/>
        <v>28298.379065376004</v>
      </c>
      <c r="AU482" s="42">
        <f>S482+AN482</f>
        <v>165.53498672988778</v>
      </c>
      <c r="AV482" s="37">
        <f>T482+AO482</f>
        <v>343.23497591863406</v>
      </c>
      <c r="AW482" s="58">
        <f t="shared" si="117"/>
        <v>0.46065819440974587</v>
      </c>
      <c r="AX482" s="58">
        <f t="shared" si="118"/>
        <v>0.53368212029140938</v>
      </c>
      <c r="AY482" s="59">
        <f t="shared" si="119"/>
        <v>5.6596852988446454E-3</v>
      </c>
      <c r="AZ482" s="54">
        <f t="shared" si="127"/>
        <v>-1.0336692399389058E-2</v>
      </c>
    </row>
    <row r="483" spans="3:52" x14ac:dyDescent="0.25">
      <c r="C483" s="35">
        <v>35367</v>
      </c>
      <c r="D483" s="36">
        <v>78.12</v>
      </c>
      <c r="E483" s="37">
        <v>44.38</v>
      </c>
      <c r="F483" s="38">
        <v>0</v>
      </c>
      <c r="G483" s="7">
        <v>0</v>
      </c>
      <c r="H483" s="38">
        <v>1</v>
      </c>
      <c r="I483" s="7">
        <v>1</v>
      </c>
      <c r="J483" s="36">
        <f t="shared" si="120"/>
        <v>78.080940000000012</v>
      </c>
      <c r="K483" s="37">
        <f t="shared" si="121"/>
        <v>44.357810000000008</v>
      </c>
      <c r="L483" s="36">
        <f t="shared" si="122"/>
        <v>78.159059999999997</v>
      </c>
      <c r="M483" s="37">
        <f t="shared" si="123"/>
        <v>44.402189999999997</v>
      </c>
      <c r="O483" s="39">
        <f t="shared" si="124"/>
        <v>12931.593163338834</v>
      </c>
      <c r="P483" s="40">
        <f t="shared" si="125"/>
        <v>15232.768231268981</v>
      </c>
      <c r="Q483" s="40">
        <f>S483*F483+T483*G483+AS482*(1+$G$9/252)</f>
        <v>160.16627552982169</v>
      </c>
      <c r="R483" s="41">
        <f t="shared" si="128"/>
        <v>28324.527670137635</v>
      </c>
      <c r="S483" s="36">
        <f>AU482*H482</f>
        <v>165.53498672988778</v>
      </c>
      <c r="T483" s="37">
        <f>AV482*I482</f>
        <v>343.23497591863406</v>
      </c>
      <c r="U483" s="57">
        <f t="shared" si="131"/>
        <v>0.45655106111345778</v>
      </c>
      <c r="V483" s="58">
        <f t="shared" si="129"/>
        <v>0.53779425410609016</v>
      </c>
      <c r="W483" s="59">
        <f t="shared" si="130"/>
        <v>5.6546847804521006E-3</v>
      </c>
      <c r="Y483" s="7">
        <f t="shared" si="126"/>
        <v>0</v>
      </c>
      <c r="Z483" s="40"/>
      <c r="AA483" s="40"/>
      <c r="AB483" s="40"/>
      <c r="AC483" s="40"/>
      <c r="AD483" s="40"/>
      <c r="AE483" s="40"/>
      <c r="AF483" s="40"/>
      <c r="AG483" s="41"/>
      <c r="AH483" s="40"/>
      <c r="AI483" s="40"/>
      <c r="AJ483" s="40"/>
      <c r="AK483" s="40"/>
      <c r="AL483" s="40"/>
      <c r="AM483" s="41"/>
      <c r="AN483" s="36">
        <f>Y483*(IF(AND(AH483&gt;0,AI483&lt;0),AH483,0)+IF(AND(AJ483&lt;0,AK483&gt;0),AJ483,0)+IF(AND(AL483&gt;0,AM483&gt;0),AL483,0))</f>
        <v>0</v>
      </c>
      <c r="AO483" s="37">
        <f>Y483*(IF(AND(AH483&gt;0,AI483&lt;0),AI483,0)+IF(AND(AJ483&lt;0,AK483&gt;0),AK483,0)+IF(AND(AL483&gt;0,AM483&gt;0),AM483,0))</f>
        <v>0</v>
      </c>
      <c r="AQ483" s="40">
        <f>AU483*D483</f>
        <v>12931.593163338834</v>
      </c>
      <c r="AR483" s="40">
        <f>AV483*E483</f>
        <v>15232.768231268981</v>
      </c>
      <c r="AS483" s="40">
        <f>IF(AND(Y483&lt;&gt;0,AN483&lt;&gt;0),0,Q483)</f>
        <v>160.16627552982169</v>
      </c>
      <c r="AT483" s="41">
        <f t="shared" si="132"/>
        <v>28324.527670137635</v>
      </c>
      <c r="AU483" s="42">
        <f>S483+AN483</f>
        <v>165.53498672988778</v>
      </c>
      <c r="AV483" s="37">
        <f>T483+AO483</f>
        <v>343.23497591863406</v>
      </c>
      <c r="AW483" s="58">
        <f t="shared" si="117"/>
        <v>0.45655106111345778</v>
      </c>
      <c r="AX483" s="58">
        <f t="shared" si="118"/>
        <v>0.53779425410609016</v>
      </c>
      <c r="AY483" s="59">
        <f t="shared" si="119"/>
        <v>5.6546847804521006E-3</v>
      </c>
      <c r="AZ483" s="54">
        <f t="shared" si="127"/>
        <v>9.2403189247058926E-4</v>
      </c>
    </row>
    <row r="484" spans="3:52" x14ac:dyDescent="0.25">
      <c r="C484" s="35">
        <v>35368</v>
      </c>
      <c r="D484" s="36">
        <v>77.88</v>
      </c>
      <c r="E484" s="37">
        <v>44.5</v>
      </c>
      <c r="F484" s="38">
        <v>0</v>
      </c>
      <c r="G484" s="7">
        <v>0</v>
      </c>
      <c r="H484" s="38">
        <v>1</v>
      </c>
      <c r="I484" s="7">
        <v>1</v>
      </c>
      <c r="J484" s="36">
        <f t="shared" si="120"/>
        <v>77.841059999999999</v>
      </c>
      <c r="K484" s="37">
        <f t="shared" si="121"/>
        <v>44.47775</v>
      </c>
      <c r="L484" s="36">
        <f t="shared" si="122"/>
        <v>77.918939999999992</v>
      </c>
      <c r="M484" s="37">
        <f t="shared" si="123"/>
        <v>44.52225</v>
      </c>
      <c r="O484" s="39">
        <f t="shared" si="124"/>
        <v>12891.864766523659</v>
      </c>
      <c r="P484" s="40">
        <f t="shared" si="125"/>
        <v>15273.956428379215</v>
      </c>
      <c r="Q484" s="40">
        <f>S484*F484+T484*G484+AS483*(1+$G$9/252)</f>
        <v>160.17263133440619</v>
      </c>
      <c r="R484" s="41">
        <f t="shared" si="128"/>
        <v>28325.993826237282</v>
      </c>
      <c r="S484" s="36">
        <f>AU483*H483</f>
        <v>165.53498672988778</v>
      </c>
      <c r="T484" s="37">
        <f>AV483*I483</f>
        <v>343.23497591863406</v>
      </c>
      <c r="U484" s="57">
        <f t="shared" si="131"/>
        <v>0.45512488796006229</v>
      </c>
      <c r="V484" s="58">
        <f t="shared" si="129"/>
        <v>0.53922049556586205</v>
      </c>
      <c r="W484" s="59">
        <f t="shared" si="130"/>
        <v>5.6546164740756393E-3</v>
      </c>
      <c r="Y484" s="7">
        <f t="shared" si="126"/>
        <v>0</v>
      </c>
      <c r="Z484" s="40"/>
      <c r="AA484" s="40"/>
      <c r="AB484" s="40"/>
      <c r="AC484" s="40"/>
      <c r="AD484" s="40"/>
      <c r="AE484" s="40"/>
      <c r="AF484" s="40"/>
      <c r="AG484" s="41"/>
      <c r="AH484" s="40"/>
      <c r="AI484" s="40"/>
      <c r="AJ484" s="40"/>
      <c r="AK484" s="40"/>
      <c r="AL484" s="40"/>
      <c r="AM484" s="41"/>
      <c r="AN484" s="36">
        <f>Y484*(IF(AND(AH484&gt;0,AI484&lt;0),AH484,0)+IF(AND(AJ484&lt;0,AK484&gt;0),AJ484,0)+IF(AND(AL484&gt;0,AM484&gt;0),AL484,0))</f>
        <v>0</v>
      </c>
      <c r="AO484" s="37">
        <f>Y484*(IF(AND(AH484&gt;0,AI484&lt;0),AI484,0)+IF(AND(AJ484&lt;0,AK484&gt;0),AK484,0)+IF(AND(AL484&gt;0,AM484&gt;0),AM484,0))</f>
        <v>0</v>
      </c>
      <c r="AQ484" s="40">
        <f>AU484*D484</f>
        <v>12891.864766523659</v>
      </c>
      <c r="AR484" s="40">
        <f>AV484*E484</f>
        <v>15273.956428379215</v>
      </c>
      <c r="AS484" s="40">
        <f>IF(AND(Y484&lt;&gt;0,AN484&lt;&gt;0),0,Q484)</f>
        <v>160.17263133440619</v>
      </c>
      <c r="AT484" s="41">
        <f t="shared" si="132"/>
        <v>28325.993826237282</v>
      </c>
      <c r="AU484" s="42">
        <f>S484+AN484</f>
        <v>165.53498672988778</v>
      </c>
      <c r="AV484" s="37">
        <f>T484+AO484</f>
        <v>343.23497591863406</v>
      </c>
      <c r="AW484" s="58">
        <f t="shared" si="117"/>
        <v>0.45512488796006229</v>
      </c>
      <c r="AX484" s="58">
        <f t="shared" si="118"/>
        <v>0.53922049556586205</v>
      </c>
      <c r="AY484" s="59">
        <f t="shared" si="119"/>
        <v>5.6546164740756393E-3</v>
      </c>
      <c r="AZ484" s="54">
        <f t="shared" si="127"/>
        <v>5.176277312446409E-5</v>
      </c>
    </row>
    <row r="485" spans="3:52" x14ac:dyDescent="0.25">
      <c r="C485" s="35">
        <v>35369</v>
      </c>
      <c r="D485" s="36">
        <v>80.5</v>
      </c>
      <c r="E485" s="37">
        <v>44.5</v>
      </c>
      <c r="F485" s="38">
        <v>0</v>
      </c>
      <c r="G485" s="7">
        <v>0</v>
      </c>
      <c r="H485" s="38">
        <v>1</v>
      </c>
      <c r="I485" s="7">
        <v>1</v>
      </c>
      <c r="J485" s="36">
        <f t="shared" si="120"/>
        <v>80.45975</v>
      </c>
      <c r="K485" s="37">
        <f t="shared" si="121"/>
        <v>44.47775</v>
      </c>
      <c r="L485" s="36">
        <f t="shared" si="122"/>
        <v>80.54025</v>
      </c>
      <c r="M485" s="37">
        <f t="shared" si="123"/>
        <v>44.52225</v>
      </c>
      <c r="O485" s="39">
        <f t="shared" si="124"/>
        <v>13325.566431755966</v>
      </c>
      <c r="P485" s="40">
        <f t="shared" si="125"/>
        <v>15273.956428379215</v>
      </c>
      <c r="Q485" s="40">
        <f>S485*F485+T485*G485+AS484*(1+$G$9/252)</f>
        <v>160.17898739120517</v>
      </c>
      <c r="R485" s="41">
        <f t="shared" si="128"/>
        <v>28759.701847526387</v>
      </c>
      <c r="S485" s="36">
        <f>AU484*H484</f>
        <v>165.53498672988778</v>
      </c>
      <c r="T485" s="37">
        <f>AV484*I484</f>
        <v>343.23497591863406</v>
      </c>
      <c r="U485" s="57">
        <f t="shared" si="131"/>
        <v>0.46334160563984061</v>
      </c>
      <c r="V485" s="58">
        <f t="shared" si="129"/>
        <v>0.53108883080068936</v>
      </c>
      <c r="W485" s="59">
        <f t="shared" si="130"/>
        <v>5.5695635594700064E-3</v>
      </c>
      <c r="Y485" s="7">
        <f t="shared" si="126"/>
        <v>0</v>
      </c>
      <c r="Z485" s="40"/>
      <c r="AA485" s="40"/>
      <c r="AB485" s="40"/>
      <c r="AC485" s="40"/>
      <c r="AD485" s="40"/>
      <c r="AE485" s="40"/>
      <c r="AF485" s="40"/>
      <c r="AG485" s="41"/>
      <c r="AH485" s="40"/>
      <c r="AI485" s="40"/>
      <c r="AJ485" s="40"/>
      <c r="AK485" s="40"/>
      <c r="AL485" s="40"/>
      <c r="AM485" s="41"/>
      <c r="AN485" s="36">
        <f>Y485*(IF(AND(AH485&gt;0,AI485&lt;0),AH485,0)+IF(AND(AJ485&lt;0,AK485&gt;0),AJ485,0)+IF(AND(AL485&gt;0,AM485&gt;0),AL485,0))</f>
        <v>0</v>
      </c>
      <c r="AO485" s="37">
        <f>Y485*(IF(AND(AH485&gt;0,AI485&lt;0),AI485,0)+IF(AND(AJ485&lt;0,AK485&gt;0),AK485,0)+IF(AND(AL485&gt;0,AM485&gt;0),AM485,0))</f>
        <v>0</v>
      </c>
      <c r="AQ485" s="40">
        <f>AU485*D485</f>
        <v>13325.566431755966</v>
      </c>
      <c r="AR485" s="40">
        <f>AV485*E485</f>
        <v>15273.956428379215</v>
      </c>
      <c r="AS485" s="40">
        <f>IF(AND(Y485&lt;&gt;0,AN485&lt;&gt;0),0,Q485)</f>
        <v>160.17898739120517</v>
      </c>
      <c r="AT485" s="41">
        <f t="shared" si="132"/>
        <v>28759.701847526387</v>
      </c>
      <c r="AU485" s="42">
        <f>S485+AN485</f>
        <v>165.53498672988778</v>
      </c>
      <c r="AV485" s="37">
        <f>T485+AO485</f>
        <v>343.23497591863406</v>
      </c>
      <c r="AW485" s="58">
        <f t="shared" si="117"/>
        <v>0.46334160563984061</v>
      </c>
      <c r="AX485" s="58">
        <f t="shared" si="118"/>
        <v>0.53108883080068936</v>
      </c>
      <c r="AY485" s="59">
        <f t="shared" si="119"/>
        <v>5.5695635594700064E-3</v>
      </c>
      <c r="AZ485" s="54">
        <f t="shared" si="127"/>
        <v>1.5311308190972595E-2</v>
      </c>
    </row>
    <row r="486" spans="3:52" x14ac:dyDescent="0.25">
      <c r="C486" s="35">
        <v>35370</v>
      </c>
      <c r="D486" s="36">
        <v>80.12</v>
      </c>
      <c r="E486" s="37">
        <v>45.38</v>
      </c>
      <c r="F486" s="38">
        <v>0</v>
      </c>
      <c r="G486" s="7">
        <v>0</v>
      </c>
      <c r="H486" s="38">
        <v>1</v>
      </c>
      <c r="I486" s="7">
        <v>1</v>
      </c>
      <c r="J486" s="36">
        <f t="shared" si="120"/>
        <v>80.079940000000008</v>
      </c>
      <c r="K486" s="37">
        <f t="shared" si="121"/>
        <v>45.357310000000005</v>
      </c>
      <c r="L486" s="36">
        <f t="shared" si="122"/>
        <v>80.160060000000001</v>
      </c>
      <c r="M486" s="37">
        <f t="shared" si="123"/>
        <v>45.40269</v>
      </c>
      <c r="O486" s="39">
        <f t="shared" si="124"/>
        <v>13262.66313679861</v>
      </c>
      <c r="P486" s="40">
        <f t="shared" si="125"/>
        <v>15576.003207187614</v>
      </c>
      <c r="Q486" s="40">
        <f>S486*F486+T486*G486+AS485*(1+$G$9/252)</f>
        <v>160.18534370022863</v>
      </c>
      <c r="R486" s="41">
        <f t="shared" si="128"/>
        <v>28998.851687686452</v>
      </c>
      <c r="S486" s="36">
        <f>AU485*H485</f>
        <v>165.53498672988778</v>
      </c>
      <c r="T486" s="37">
        <f>AV485*I485</f>
        <v>343.23497591863406</v>
      </c>
      <c r="U486" s="57">
        <f t="shared" si="131"/>
        <v>0.45735132134319056</v>
      </c>
      <c r="V486" s="58">
        <f t="shared" si="129"/>
        <v>0.53712482738761436</v>
      </c>
      <c r="W486" s="59">
        <f t="shared" si="130"/>
        <v>5.5238512691951468E-3</v>
      </c>
      <c r="Y486" s="7">
        <f t="shared" si="126"/>
        <v>0</v>
      </c>
      <c r="Z486" s="40"/>
      <c r="AA486" s="40"/>
      <c r="AB486" s="40"/>
      <c r="AC486" s="40"/>
      <c r="AD486" s="40"/>
      <c r="AE486" s="40"/>
      <c r="AF486" s="40"/>
      <c r="AG486" s="41"/>
      <c r="AH486" s="40"/>
      <c r="AI486" s="40"/>
      <c r="AJ486" s="40"/>
      <c r="AK486" s="40"/>
      <c r="AL486" s="40"/>
      <c r="AM486" s="41"/>
      <c r="AN486" s="36">
        <f>Y486*(IF(AND(AH486&gt;0,AI486&lt;0),AH486,0)+IF(AND(AJ486&lt;0,AK486&gt;0),AJ486,0)+IF(AND(AL486&gt;0,AM486&gt;0),AL486,0))</f>
        <v>0</v>
      </c>
      <c r="AO486" s="37">
        <f>Y486*(IF(AND(AH486&gt;0,AI486&lt;0),AI486,0)+IF(AND(AJ486&lt;0,AK486&gt;0),AK486,0)+IF(AND(AL486&gt;0,AM486&gt;0),AM486,0))</f>
        <v>0</v>
      </c>
      <c r="AQ486" s="40">
        <f>AU486*D486</f>
        <v>13262.66313679861</v>
      </c>
      <c r="AR486" s="40">
        <f>AV486*E486</f>
        <v>15576.003207187614</v>
      </c>
      <c r="AS486" s="40">
        <f>IF(AND(Y486&lt;&gt;0,AN486&lt;&gt;0),0,Q486)</f>
        <v>160.18534370022863</v>
      </c>
      <c r="AT486" s="41">
        <f t="shared" si="132"/>
        <v>28998.851687686452</v>
      </c>
      <c r="AU486" s="42">
        <f>S486+AN486</f>
        <v>165.53498672988778</v>
      </c>
      <c r="AV486" s="37">
        <f>T486+AO486</f>
        <v>343.23497591863406</v>
      </c>
      <c r="AW486" s="58">
        <f t="shared" si="117"/>
        <v>0.45735132134319056</v>
      </c>
      <c r="AX486" s="58">
        <f t="shared" si="118"/>
        <v>0.53712482738761436</v>
      </c>
      <c r="AY486" s="59">
        <f t="shared" si="119"/>
        <v>5.5238512691951468E-3</v>
      </c>
      <c r="AZ486" s="54">
        <f t="shared" si="127"/>
        <v>8.3154492152928139E-3</v>
      </c>
    </row>
    <row r="487" spans="3:52" x14ac:dyDescent="0.25">
      <c r="C487" s="35">
        <v>35373</v>
      </c>
      <c r="D487" s="36">
        <v>83</v>
      </c>
      <c r="E487" s="37">
        <v>45.12</v>
      </c>
      <c r="F487" s="38">
        <v>0</v>
      </c>
      <c r="G487" s="7">
        <v>0</v>
      </c>
      <c r="H487" s="38">
        <v>2</v>
      </c>
      <c r="I487" s="7">
        <v>1</v>
      </c>
      <c r="J487" s="36">
        <f t="shared" si="120"/>
        <v>82.958500000000001</v>
      </c>
      <c r="K487" s="37">
        <f t="shared" si="121"/>
        <v>45.097439999999999</v>
      </c>
      <c r="L487" s="36">
        <f t="shared" si="122"/>
        <v>83.041499999999999</v>
      </c>
      <c r="M487" s="37">
        <f t="shared" si="123"/>
        <v>45.142559999999996</v>
      </c>
      <c r="O487" s="39">
        <f t="shared" si="124"/>
        <v>13739.403898580686</v>
      </c>
      <c r="P487" s="40">
        <f t="shared" si="125"/>
        <v>15486.762113448767</v>
      </c>
      <c r="Q487" s="40">
        <f>S487*F487+T487*G487+AS486*(1+$G$9/252)</f>
        <v>160.19170026148657</v>
      </c>
      <c r="R487" s="41">
        <f t="shared" si="128"/>
        <v>29386.357712290941</v>
      </c>
      <c r="S487" s="36">
        <f>AU486*H486</f>
        <v>165.53498672988778</v>
      </c>
      <c r="T487" s="37">
        <f>AV486*I486</f>
        <v>343.23497591863406</v>
      </c>
      <c r="U487" s="57">
        <f t="shared" si="131"/>
        <v>0.4675436143906373</v>
      </c>
      <c r="V487" s="58">
        <f t="shared" si="129"/>
        <v>0.5270051588248168</v>
      </c>
      <c r="W487" s="59">
        <f t="shared" si="130"/>
        <v>5.4512267845458736E-3</v>
      </c>
      <c r="Y487" s="7">
        <f t="shared" si="126"/>
        <v>0</v>
      </c>
      <c r="Z487" s="40"/>
      <c r="AA487" s="40"/>
      <c r="AB487" s="40"/>
      <c r="AC487" s="40"/>
      <c r="AD487" s="40"/>
      <c r="AE487" s="40"/>
      <c r="AF487" s="40"/>
      <c r="AG487" s="41"/>
      <c r="AH487" s="40"/>
      <c r="AI487" s="40"/>
      <c r="AJ487" s="40"/>
      <c r="AK487" s="40"/>
      <c r="AL487" s="40"/>
      <c r="AM487" s="41"/>
      <c r="AN487" s="36">
        <f>Y487*(IF(AND(AH487&gt;0,AI487&lt;0),AH487,0)+IF(AND(AJ487&lt;0,AK487&gt;0),AJ487,0)+IF(AND(AL487&gt;0,AM487&gt;0),AL487,0))</f>
        <v>0</v>
      </c>
      <c r="AO487" s="37">
        <f>Y487*(IF(AND(AH487&gt;0,AI487&lt;0),AI487,0)+IF(AND(AJ487&lt;0,AK487&gt;0),AK487,0)+IF(AND(AL487&gt;0,AM487&gt;0),AM487,0))</f>
        <v>0</v>
      </c>
      <c r="AQ487" s="40">
        <f>AU487*D487</f>
        <v>13739.403898580686</v>
      </c>
      <c r="AR487" s="40">
        <f>AV487*E487</f>
        <v>15486.762113448767</v>
      </c>
      <c r="AS487" s="40">
        <f>IF(AND(Y487&lt;&gt;0,AN487&lt;&gt;0),0,Q487)</f>
        <v>160.19170026148657</v>
      </c>
      <c r="AT487" s="41">
        <f t="shared" si="132"/>
        <v>29386.357712290941</v>
      </c>
      <c r="AU487" s="42">
        <f>S487+AN487</f>
        <v>165.53498672988778</v>
      </c>
      <c r="AV487" s="37">
        <f>T487+AO487</f>
        <v>343.23497591863406</v>
      </c>
      <c r="AW487" s="58">
        <f t="shared" si="117"/>
        <v>0.4675436143906373</v>
      </c>
      <c r="AX487" s="58">
        <f t="shared" si="118"/>
        <v>0.5270051588248168</v>
      </c>
      <c r="AY487" s="59">
        <f t="shared" si="119"/>
        <v>5.4512267845458736E-3</v>
      </c>
      <c r="AZ487" s="54">
        <f t="shared" si="127"/>
        <v>1.3362805837205949E-2</v>
      </c>
    </row>
    <row r="488" spans="3:52" x14ac:dyDescent="0.25">
      <c r="C488" s="35">
        <v>35374</v>
      </c>
      <c r="D488" s="36">
        <v>41.5</v>
      </c>
      <c r="E488" s="37">
        <v>45.5</v>
      </c>
      <c r="F488" s="38">
        <v>0</v>
      </c>
      <c r="G488" s="7">
        <v>0</v>
      </c>
      <c r="H488" s="38">
        <v>1</v>
      </c>
      <c r="I488" s="7">
        <v>1</v>
      </c>
      <c r="J488" s="36">
        <f t="shared" si="120"/>
        <v>41.47925</v>
      </c>
      <c r="K488" s="37">
        <f t="shared" si="121"/>
        <v>45.477250000000005</v>
      </c>
      <c r="L488" s="36">
        <f t="shared" si="122"/>
        <v>41.52075</v>
      </c>
      <c r="M488" s="37">
        <f t="shared" si="123"/>
        <v>45.522749999999995</v>
      </c>
      <c r="O488" s="39">
        <f t="shared" si="124"/>
        <v>13739.403898580686</v>
      </c>
      <c r="P488" s="40">
        <f t="shared" si="125"/>
        <v>15617.19140429785</v>
      </c>
      <c r="Q488" s="40">
        <f>S488*F488+T488*G488+AS487*(1+$G$9/252)</f>
        <v>160.19805707498901</v>
      </c>
      <c r="R488" s="41">
        <f t="shared" si="128"/>
        <v>29516.793359953524</v>
      </c>
      <c r="S488" s="36">
        <f>AU487*H487</f>
        <v>331.06997345977555</v>
      </c>
      <c r="T488" s="37">
        <f>AV487*I487</f>
        <v>343.23497591863406</v>
      </c>
      <c r="U488" s="57">
        <f t="shared" si="131"/>
        <v>0.46547752430389067</v>
      </c>
      <c r="V488" s="58">
        <f t="shared" si="129"/>
        <v>0.52909512269331549</v>
      </c>
      <c r="W488" s="59">
        <f t="shared" si="130"/>
        <v>5.4273530027938392E-3</v>
      </c>
      <c r="Y488" s="7">
        <f t="shared" si="126"/>
        <v>0</v>
      </c>
      <c r="Z488" s="40"/>
      <c r="AA488" s="40"/>
      <c r="AB488" s="40"/>
      <c r="AC488" s="40"/>
      <c r="AD488" s="40"/>
      <c r="AE488" s="40"/>
      <c r="AF488" s="40"/>
      <c r="AG488" s="41"/>
      <c r="AH488" s="40"/>
      <c r="AI488" s="40"/>
      <c r="AJ488" s="40"/>
      <c r="AK488" s="40"/>
      <c r="AL488" s="40"/>
      <c r="AM488" s="41"/>
      <c r="AN488" s="36">
        <f>Y488*(IF(AND(AH488&gt;0,AI488&lt;0),AH488,0)+IF(AND(AJ488&lt;0,AK488&gt;0),AJ488,0)+IF(AND(AL488&gt;0,AM488&gt;0),AL488,0))</f>
        <v>0</v>
      </c>
      <c r="AO488" s="37">
        <f>Y488*(IF(AND(AH488&gt;0,AI488&lt;0),AI488,0)+IF(AND(AJ488&lt;0,AK488&gt;0),AK488,0)+IF(AND(AL488&gt;0,AM488&gt;0),AM488,0))</f>
        <v>0</v>
      </c>
      <c r="AQ488" s="40">
        <f>AU488*D488</f>
        <v>13739.403898580686</v>
      </c>
      <c r="AR488" s="40">
        <f>AV488*E488</f>
        <v>15617.19140429785</v>
      </c>
      <c r="AS488" s="40">
        <f>IF(AND(Y488&lt;&gt;0,AN488&lt;&gt;0),0,Q488)</f>
        <v>160.19805707498901</v>
      </c>
      <c r="AT488" s="41">
        <f t="shared" si="132"/>
        <v>29516.793359953524</v>
      </c>
      <c r="AU488" s="42">
        <f>S488+AN488</f>
        <v>331.06997345977555</v>
      </c>
      <c r="AV488" s="37">
        <f>T488+AO488</f>
        <v>343.23497591863406</v>
      </c>
      <c r="AW488" s="58">
        <f t="shared" si="117"/>
        <v>0.46547752430389067</v>
      </c>
      <c r="AX488" s="58">
        <f t="shared" si="118"/>
        <v>0.52909512269331549</v>
      </c>
      <c r="AY488" s="59">
        <f t="shared" si="119"/>
        <v>5.4273530027938392E-3</v>
      </c>
      <c r="AZ488" s="54">
        <f t="shared" si="127"/>
        <v>4.4386462908954094E-3</v>
      </c>
    </row>
    <row r="489" spans="3:52" x14ac:dyDescent="0.25">
      <c r="C489" s="35">
        <v>35375</v>
      </c>
      <c r="D489" s="36">
        <v>40.880000000000003</v>
      </c>
      <c r="E489" s="37">
        <v>46.88</v>
      </c>
      <c r="F489" s="38">
        <v>0</v>
      </c>
      <c r="G489" s="7">
        <v>0</v>
      </c>
      <c r="H489" s="38">
        <v>1</v>
      </c>
      <c r="I489" s="7">
        <v>1</v>
      </c>
      <c r="J489" s="36">
        <f t="shared" si="120"/>
        <v>40.859560000000002</v>
      </c>
      <c r="K489" s="37">
        <f t="shared" si="121"/>
        <v>46.856560000000002</v>
      </c>
      <c r="L489" s="36">
        <f t="shared" si="122"/>
        <v>40.900440000000003</v>
      </c>
      <c r="M489" s="37">
        <f t="shared" si="123"/>
        <v>46.903440000000003</v>
      </c>
      <c r="O489" s="39">
        <f t="shared" si="124"/>
        <v>13534.140515035626</v>
      </c>
      <c r="P489" s="40">
        <f t="shared" si="125"/>
        <v>16090.855671065567</v>
      </c>
      <c r="Q489" s="40">
        <f>S489*F489+T489*G489+AS488*(1+$G$9/252)</f>
        <v>160.20441414074594</v>
      </c>
      <c r="R489" s="41">
        <f t="shared" si="128"/>
        <v>29785.200600241937</v>
      </c>
      <c r="S489" s="36">
        <f>AU488*H488</f>
        <v>331.06997345977555</v>
      </c>
      <c r="T489" s="37">
        <f>AV488*I488</f>
        <v>343.23497591863406</v>
      </c>
      <c r="U489" s="57">
        <f t="shared" si="131"/>
        <v>0.45439145086455091</v>
      </c>
      <c r="V489" s="58">
        <f t="shared" si="129"/>
        <v>0.54022989091216211</v>
      </c>
      <c r="W489" s="59">
        <f t="shared" si="130"/>
        <v>5.3786582232870587E-3</v>
      </c>
      <c r="Y489" s="7">
        <f t="shared" si="126"/>
        <v>0</v>
      </c>
      <c r="Z489" s="40"/>
      <c r="AA489" s="40"/>
      <c r="AB489" s="40"/>
      <c r="AC489" s="40"/>
      <c r="AD489" s="40"/>
      <c r="AE489" s="40"/>
      <c r="AF489" s="40"/>
      <c r="AG489" s="41"/>
      <c r="AH489" s="40"/>
      <c r="AI489" s="40"/>
      <c r="AJ489" s="40"/>
      <c r="AK489" s="40"/>
      <c r="AL489" s="40"/>
      <c r="AM489" s="41"/>
      <c r="AN489" s="36">
        <f>Y489*(IF(AND(AH489&gt;0,AI489&lt;0),AH489,0)+IF(AND(AJ489&lt;0,AK489&gt;0),AJ489,0)+IF(AND(AL489&gt;0,AM489&gt;0),AL489,0))</f>
        <v>0</v>
      </c>
      <c r="AO489" s="37">
        <f>Y489*(IF(AND(AH489&gt;0,AI489&lt;0),AI489,0)+IF(AND(AJ489&lt;0,AK489&gt;0),AK489,0)+IF(AND(AL489&gt;0,AM489&gt;0),AM489,0))</f>
        <v>0</v>
      </c>
      <c r="AQ489" s="40">
        <f>AU489*D489</f>
        <v>13534.140515035626</v>
      </c>
      <c r="AR489" s="40">
        <f>AV489*E489</f>
        <v>16090.855671065567</v>
      </c>
      <c r="AS489" s="40">
        <f>IF(AND(Y489&lt;&gt;0,AN489&lt;&gt;0),0,Q489)</f>
        <v>160.20441414074594</v>
      </c>
      <c r="AT489" s="41">
        <f t="shared" si="132"/>
        <v>29785.200600241937</v>
      </c>
      <c r="AU489" s="42">
        <f>S489+AN489</f>
        <v>331.06997345977555</v>
      </c>
      <c r="AV489" s="37">
        <f>T489+AO489</f>
        <v>343.23497591863406</v>
      </c>
      <c r="AW489" s="58">
        <f t="shared" si="117"/>
        <v>0.45439145086455091</v>
      </c>
      <c r="AX489" s="58">
        <f t="shared" si="118"/>
        <v>0.54022989091216211</v>
      </c>
      <c r="AY489" s="59">
        <f t="shared" si="119"/>
        <v>5.3786582232870587E-3</v>
      </c>
      <c r="AZ489" s="54">
        <f t="shared" si="127"/>
        <v>9.093373965634477E-3</v>
      </c>
    </row>
    <row r="490" spans="3:52" x14ac:dyDescent="0.25">
      <c r="C490" s="35">
        <v>35376</v>
      </c>
      <c r="D490" s="36">
        <v>42.38</v>
      </c>
      <c r="E490" s="37">
        <v>46.88</v>
      </c>
      <c r="F490" s="38">
        <v>0</v>
      </c>
      <c r="G490" s="7">
        <v>0</v>
      </c>
      <c r="H490" s="38">
        <v>1</v>
      </c>
      <c r="I490" s="7">
        <v>1</v>
      </c>
      <c r="J490" s="36">
        <f t="shared" si="120"/>
        <v>42.358810000000005</v>
      </c>
      <c r="K490" s="37">
        <f t="shared" si="121"/>
        <v>46.856560000000002</v>
      </c>
      <c r="L490" s="36">
        <f t="shared" si="122"/>
        <v>42.40119</v>
      </c>
      <c r="M490" s="37">
        <f t="shared" si="123"/>
        <v>46.903440000000003</v>
      </c>
      <c r="O490" s="39">
        <f t="shared" si="124"/>
        <v>14030.745475225289</v>
      </c>
      <c r="P490" s="40">
        <f t="shared" si="125"/>
        <v>16090.855671065567</v>
      </c>
      <c r="Q490" s="40">
        <f>S490*F490+T490*G490+AS489*(1+$G$9/252)</f>
        <v>160.2107714587674</v>
      </c>
      <c r="R490" s="41">
        <f t="shared" si="128"/>
        <v>30281.811917749626</v>
      </c>
      <c r="S490" s="36">
        <f>AU489*H489</f>
        <v>331.06997345977555</v>
      </c>
      <c r="T490" s="37">
        <f>AV489*I489</f>
        <v>343.23497591863406</v>
      </c>
      <c r="U490" s="57">
        <f t="shared" si="131"/>
        <v>0.46333903378487051</v>
      </c>
      <c r="V490" s="58">
        <f t="shared" si="129"/>
        <v>0.53137030620132553</v>
      </c>
      <c r="W490" s="59">
        <f t="shared" si="130"/>
        <v>5.2906600138038686E-3</v>
      </c>
      <c r="Y490" s="7">
        <f t="shared" si="126"/>
        <v>0</v>
      </c>
      <c r="Z490" s="40"/>
      <c r="AA490" s="40"/>
      <c r="AB490" s="40"/>
      <c r="AC490" s="40"/>
      <c r="AD490" s="40"/>
      <c r="AE490" s="40"/>
      <c r="AF490" s="40"/>
      <c r="AG490" s="41"/>
      <c r="AH490" s="40"/>
      <c r="AI490" s="40"/>
      <c r="AJ490" s="40"/>
      <c r="AK490" s="40"/>
      <c r="AL490" s="40"/>
      <c r="AM490" s="41"/>
      <c r="AN490" s="36">
        <f>Y490*(IF(AND(AH490&gt;0,AI490&lt;0),AH490,0)+IF(AND(AJ490&lt;0,AK490&gt;0),AJ490,0)+IF(AND(AL490&gt;0,AM490&gt;0),AL490,0))</f>
        <v>0</v>
      </c>
      <c r="AO490" s="37">
        <f>Y490*(IF(AND(AH490&gt;0,AI490&lt;0),AI490,0)+IF(AND(AJ490&lt;0,AK490&gt;0),AK490,0)+IF(AND(AL490&gt;0,AM490&gt;0),AM490,0))</f>
        <v>0</v>
      </c>
      <c r="AQ490" s="40">
        <f>AU490*D490</f>
        <v>14030.745475225289</v>
      </c>
      <c r="AR490" s="40">
        <f>AV490*E490</f>
        <v>16090.855671065567</v>
      </c>
      <c r="AS490" s="40">
        <f>IF(AND(Y490&lt;&gt;0,AN490&lt;&gt;0),0,Q490)</f>
        <v>160.2107714587674</v>
      </c>
      <c r="AT490" s="41">
        <f t="shared" si="132"/>
        <v>30281.811917749626</v>
      </c>
      <c r="AU490" s="42">
        <f>S490+AN490</f>
        <v>331.06997345977555</v>
      </c>
      <c r="AV490" s="37">
        <f>T490+AO490</f>
        <v>343.23497591863406</v>
      </c>
      <c r="AW490" s="58">
        <f t="shared" si="117"/>
        <v>0.46333903378487051</v>
      </c>
      <c r="AX490" s="58">
        <f t="shared" si="118"/>
        <v>0.53137030620132553</v>
      </c>
      <c r="AY490" s="59">
        <f t="shared" si="119"/>
        <v>5.2906600138038686E-3</v>
      </c>
      <c r="AZ490" s="54">
        <f t="shared" si="127"/>
        <v>1.6673089571324073E-2</v>
      </c>
    </row>
    <row r="491" spans="3:52" x14ac:dyDescent="0.25">
      <c r="C491" s="35">
        <v>35377</v>
      </c>
      <c r="D491" s="36">
        <v>42.75</v>
      </c>
      <c r="E491" s="37">
        <v>47</v>
      </c>
      <c r="F491" s="38">
        <v>0</v>
      </c>
      <c r="G491" s="7">
        <v>0</v>
      </c>
      <c r="H491" s="38">
        <v>1</v>
      </c>
      <c r="I491" s="7">
        <v>1</v>
      </c>
      <c r="J491" s="36">
        <f t="shared" si="120"/>
        <v>42.728625000000001</v>
      </c>
      <c r="K491" s="37">
        <f t="shared" si="121"/>
        <v>46.976500000000001</v>
      </c>
      <c r="L491" s="36">
        <f t="shared" si="122"/>
        <v>42.771374999999999</v>
      </c>
      <c r="M491" s="37">
        <f t="shared" si="123"/>
        <v>47.023499999999999</v>
      </c>
      <c r="O491" s="39">
        <f t="shared" si="124"/>
        <v>14153.241365405405</v>
      </c>
      <c r="P491" s="40">
        <f t="shared" si="125"/>
        <v>16132.043868175801</v>
      </c>
      <c r="Q491" s="40">
        <f>S491*F491+T491*G491+AS490*(1+$G$9/252)</f>
        <v>160.21712902906336</v>
      </c>
      <c r="R491" s="41">
        <f t="shared" si="128"/>
        <v>30445.50236261027</v>
      </c>
      <c r="S491" s="36">
        <f>AU490*H490</f>
        <v>331.06997345977555</v>
      </c>
      <c r="T491" s="37">
        <f>AV490*I490</f>
        <v>343.23497591863406</v>
      </c>
      <c r="U491" s="57">
        <f t="shared" si="131"/>
        <v>0.46487133622688448</v>
      </c>
      <c r="V491" s="58">
        <f t="shared" si="129"/>
        <v>0.52986624020982998</v>
      </c>
      <c r="W491" s="59">
        <f t="shared" si="130"/>
        <v>5.2624235632854578E-3</v>
      </c>
      <c r="Y491" s="7">
        <f t="shared" si="126"/>
        <v>0</v>
      </c>
      <c r="Z491" s="40"/>
      <c r="AA491" s="40"/>
      <c r="AB491" s="40"/>
      <c r="AC491" s="40"/>
      <c r="AD491" s="40"/>
      <c r="AE491" s="40"/>
      <c r="AF491" s="40"/>
      <c r="AG491" s="41"/>
      <c r="AH491" s="40"/>
      <c r="AI491" s="40"/>
      <c r="AJ491" s="40"/>
      <c r="AK491" s="40"/>
      <c r="AL491" s="40"/>
      <c r="AM491" s="41"/>
      <c r="AN491" s="36">
        <f>Y491*(IF(AND(AH491&gt;0,AI491&lt;0),AH491,0)+IF(AND(AJ491&lt;0,AK491&gt;0),AJ491,0)+IF(AND(AL491&gt;0,AM491&gt;0),AL491,0))</f>
        <v>0</v>
      </c>
      <c r="AO491" s="37">
        <f>Y491*(IF(AND(AH491&gt;0,AI491&lt;0),AI491,0)+IF(AND(AJ491&lt;0,AK491&gt;0),AK491,0)+IF(AND(AL491&gt;0,AM491&gt;0),AM491,0))</f>
        <v>0</v>
      </c>
      <c r="AQ491" s="40">
        <f>AU491*D491</f>
        <v>14153.241365405405</v>
      </c>
      <c r="AR491" s="40">
        <f>AV491*E491</f>
        <v>16132.043868175801</v>
      </c>
      <c r="AS491" s="40">
        <f>IF(AND(Y491&lt;&gt;0,AN491&lt;&gt;0),0,Q491)</f>
        <v>160.21712902906336</v>
      </c>
      <c r="AT491" s="41">
        <f t="shared" si="132"/>
        <v>30445.50236261027</v>
      </c>
      <c r="AU491" s="42">
        <f>S491+AN491</f>
        <v>331.06997345977555</v>
      </c>
      <c r="AV491" s="37">
        <f>T491+AO491</f>
        <v>343.23497591863406</v>
      </c>
      <c r="AW491" s="58">
        <f t="shared" si="117"/>
        <v>0.46487133622688448</v>
      </c>
      <c r="AX491" s="58">
        <f t="shared" si="118"/>
        <v>0.52986624020982998</v>
      </c>
      <c r="AY491" s="59">
        <f t="shared" si="119"/>
        <v>5.2624235632854578E-3</v>
      </c>
      <c r="AZ491" s="54">
        <f t="shared" si="127"/>
        <v>5.4055696965971123E-3</v>
      </c>
    </row>
    <row r="492" spans="3:52" x14ac:dyDescent="0.25">
      <c r="C492" s="35">
        <v>35380</v>
      </c>
      <c r="D492" s="36">
        <v>42.12</v>
      </c>
      <c r="E492" s="37">
        <v>47.12</v>
      </c>
      <c r="F492" s="38">
        <v>0</v>
      </c>
      <c r="G492" s="7">
        <v>0</v>
      </c>
      <c r="H492" s="38">
        <v>1</v>
      </c>
      <c r="I492" s="7">
        <v>1</v>
      </c>
      <c r="J492" s="36">
        <f t="shared" si="120"/>
        <v>42.098939999999999</v>
      </c>
      <c r="K492" s="37">
        <f t="shared" si="121"/>
        <v>47.096440000000001</v>
      </c>
      <c r="L492" s="36">
        <f t="shared" si="122"/>
        <v>42.141059999999996</v>
      </c>
      <c r="M492" s="37">
        <f t="shared" si="123"/>
        <v>47.143559999999994</v>
      </c>
      <c r="O492" s="39">
        <f t="shared" si="124"/>
        <v>13944.667282125745</v>
      </c>
      <c r="P492" s="40">
        <f t="shared" si="125"/>
        <v>16173.232065286036</v>
      </c>
      <c r="Q492" s="40">
        <f>S492*F492+T492*G492+AS491*(1+$G$9/252)</f>
        <v>160.22348685164386</v>
      </c>
      <c r="R492" s="41">
        <f t="shared" si="128"/>
        <v>30278.122834263424</v>
      </c>
      <c r="S492" s="36">
        <f>AU491*H491</f>
        <v>331.06997345977555</v>
      </c>
      <c r="T492" s="37">
        <f>AV491*I491</f>
        <v>343.23497591863406</v>
      </c>
      <c r="U492" s="57">
        <f t="shared" si="131"/>
        <v>0.4605525698688836</v>
      </c>
      <c r="V492" s="58">
        <f t="shared" si="129"/>
        <v>0.53415570555067682</v>
      </c>
      <c r="W492" s="59">
        <f t="shared" si="130"/>
        <v>5.2917245804396844E-3</v>
      </c>
      <c r="Y492" s="7">
        <f t="shared" si="126"/>
        <v>0</v>
      </c>
      <c r="Z492" s="40"/>
      <c r="AA492" s="40"/>
      <c r="AB492" s="40"/>
      <c r="AC492" s="40"/>
      <c r="AD492" s="40"/>
      <c r="AE492" s="40"/>
      <c r="AF492" s="40"/>
      <c r="AG492" s="41"/>
      <c r="AH492" s="40"/>
      <c r="AI492" s="40"/>
      <c r="AJ492" s="40"/>
      <c r="AK492" s="40"/>
      <c r="AL492" s="40"/>
      <c r="AM492" s="41"/>
      <c r="AN492" s="36">
        <f>Y492*(IF(AND(AH492&gt;0,AI492&lt;0),AH492,0)+IF(AND(AJ492&lt;0,AK492&gt;0),AJ492,0)+IF(AND(AL492&gt;0,AM492&gt;0),AL492,0))</f>
        <v>0</v>
      </c>
      <c r="AO492" s="37">
        <f>Y492*(IF(AND(AH492&gt;0,AI492&lt;0),AI492,0)+IF(AND(AJ492&lt;0,AK492&gt;0),AK492,0)+IF(AND(AL492&gt;0,AM492&gt;0),AM492,0))</f>
        <v>0</v>
      </c>
      <c r="AQ492" s="40">
        <f>AU492*D492</f>
        <v>13944.667282125745</v>
      </c>
      <c r="AR492" s="40">
        <f>AV492*E492</f>
        <v>16173.232065286036</v>
      </c>
      <c r="AS492" s="40">
        <f>IF(AND(Y492&lt;&gt;0,AN492&lt;&gt;0),0,Q492)</f>
        <v>160.22348685164386</v>
      </c>
      <c r="AT492" s="41">
        <f t="shared" si="132"/>
        <v>30278.122834263424</v>
      </c>
      <c r="AU492" s="42">
        <f>S492+AN492</f>
        <v>331.06997345977555</v>
      </c>
      <c r="AV492" s="37">
        <f>T492+AO492</f>
        <v>343.23497591863406</v>
      </c>
      <c r="AW492" s="58">
        <f t="shared" si="117"/>
        <v>0.4605525698688836</v>
      </c>
      <c r="AX492" s="58">
        <f t="shared" si="118"/>
        <v>0.53415570555067682</v>
      </c>
      <c r="AY492" s="59">
        <f t="shared" si="119"/>
        <v>5.2917245804396844E-3</v>
      </c>
      <c r="AZ492" s="54">
        <f t="shared" si="127"/>
        <v>-5.4976766799027521E-3</v>
      </c>
    </row>
    <row r="493" spans="3:52" x14ac:dyDescent="0.25">
      <c r="C493" s="35">
        <v>35381</v>
      </c>
      <c r="D493" s="36">
        <v>42.75</v>
      </c>
      <c r="E493" s="37">
        <v>47.12</v>
      </c>
      <c r="F493" s="38">
        <v>0</v>
      </c>
      <c r="G493" s="7">
        <v>0</v>
      </c>
      <c r="H493" s="38">
        <v>1</v>
      </c>
      <c r="I493" s="7">
        <v>1</v>
      </c>
      <c r="J493" s="36">
        <f t="shared" si="120"/>
        <v>42.728625000000001</v>
      </c>
      <c r="K493" s="37">
        <f t="shared" si="121"/>
        <v>47.096440000000001</v>
      </c>
      <c r="L493" s="36">
        <f t="shared" si="122"/>
        <v>42.771374999999999</v>
      </c>
      <c r="M493" s="37">
        <f t="shared" si="123"/>
        <v>47.143559999999994</v>
      </c>
      <c r="O493" s="39">
        <f t="shared" si="124"/>
        <v>14153.241365405405</v>
      </c>
      <c r="P493" s="40">
        <f t="shared" si="125"/>
        <v>16173.232065286036</v>
      </c>
      <c r="Q493" s="40">
        <f>S493*F493+T493*G493+AS492*(1+$G$9/252)</f>
        <v>160.22984492651889</v>
      </c>
      <c r="R493" s="41">
        <f t="shared" si="128"/>
        <v>30486.703275617958</v>
      </c>
      <c r="S493" s="36">
        <f>AU492*H492</f>
        <v>331.06997345977555</v>
      </c>
      <c r="T493" s="37">
        <f>AV492*I492</f>
        <v>343.23497591863406</v>
      </c>
      <c r="U493" s="57">
        <f t="shared" si="131"/>
        <v>0.46424309107651529</v>
      </c>
      <c r="V493" s="58">
        <f t="shared" si="129"/>
        <v>0.53050118010695957</v>
      </c>
      <c r="W493" s="59">
        <f t="shared" si="130"/>
        <v>5.2557288165252123E-3</v>
      </c>
      <c r="Y493" s="7">
        <f t="shared" si="126"/>
        <v>0</v>
      </c>
      <c r="Z493" s="40"/>
      <c r="AA493" s="40"/>
      <c r="AB493" s="40"/>
      <c r="AC493" s="40"/>
      <c r="AD493" s="40"/>
      <c r="AE493" s="40"/>
      <c r="AF493" s="40"/>
      <c r="AG493" s="41"/>
      <c r="AH493" s="40"/>
      <c r="AI493" s="40"/>
      <c r="AJ493" s="40"/>
      <c r="AK493" s="40"/>
      <c r="AL493" s="40"/>
      <c r="AM493" s="41"/>
      <c r="AN493" s="36">
        <f>Y493*(IF(AND(AH493&gt;0,AI493&lt;0),AH493,0)+IF(AND(AJ493&lt;0,AK493&gt;0),AJ493,0)+IF(AND(AL493&gt;0,AM493&gt;0),AL493,0))</f>
        <v>0</v>
      </c>
      <c r="AO493" s="37">
        <f>Y493*(IF(AND(AH493&gt;0,AI493&lt;0),AI493,0)+IF(AND(AJ493&lt;0,AK493&gt;0),AK493,0)+IF(AND(AL493&gt;0,AM493&gt;0),AM493,0))</f>
        <v>0</v>
      </c>
      <c r="AQ493" s="40">
        <f>AU493*D493</f>
        <v>14153.241365405405</v>
      </c>
      <c r="AR493" s="40">
        <f>AV493*E493</f>
        <v>16173.232065286036</v>
      </c>
      <c r="AS493" s="40">
        <f>IF(AND(Y493&lt;&gt;0,AN493&lt;&gt;0),0,Q493)</f>
        <v>160.22984492651889</v>
      </c>
      <c r="AT493" s="41">
        <f t="shared" si="132"/>
        <v>30486.703275617958</v>
      </c>
      <c r="AU493" s="42">
        <f>S493+AN493</f>
        <v>331.06997345977555</v>
      </c>
      <c r="AV493" s="37">
        <f>T493+AO493</f>
        <v>343.23497591863406</v>
      </c>
      <c r="AW493" s="58">
        <f t="shared" si="117"/>
        <v>0.46424309107651529</v>
      </c>
      <c r="AX493" s="58">
        <f t="shared" si="118"/>
        <v>0.53050118010695957</v>
      </c>
      <c r="AY493" s="59">
        <f t="shared" si="119"/>
        <v>5.2557288165252123E-3</v>
      </c>
      <c r="AZ493" s="54">
        <f t="shared" si="127"/>
        <v>6.8888168033487407E-3</v>
      </c>
    </row>
    <row r="494" spans="3:52" x14ac:dyDescent="0.25">
      <c r="C494" s="35">
        <v>35382</v>
      </c>
      <c r="D494" s="36">
        <v>42</v>
      </c>
      <c r="E494" s="37">
        <v>47.12</v>
      </c>
      <c r="F494" s="38">
        <v>0</v>
      </c>
      <c r="G494" s="7">
        <v>0</v>
      </c>
      <c r="H494" s="38">
        <v>1</v>
      </c>
      <c r="I494" s="7">
        <v>1</v>
      </c>
      <c r="J494" s="36">
        <f t="shared" si="120"/>
        <v>41.978999999999999</v>
      </c>
      <c r="K494" s="37">
        <f t="shared" si="121"/>
        <v>47.096440000000001</v>
      </c>
      <c r="L494" s="36">
        <f t="shared" si="122"/>
        <v>42.021000000000001</v>
      </c>
      <c r="M494" s="37">
        <f t="shared" si="123"/>
        <v>47.143559999999994</v>
      </c>
      <c r="O494" s="39">
        <f t="shared" si="124"/>
        <v>13904.938885310574</v>
      </c>
      <c r="P494" s="40">
        <f t="shared" si="125"/>
        <v>16173.232065286036</v>
      </c>
      <c r="Q494" s="40">
        <f>S494*F494+T494*G494+AS493*(1+$G$9/252)</f>
        <v>160.23620325369851</v>
      </c>
      <c r="R494" s="41">
        <f t="shared" si="128"/>
        <v>30238.407153850309</v>
      </c>
      <c r="S494" s="36">
        <f>AU493*H493</f>
        <v>331.06997345977555</v>
      </c>
      <c r="T494" s="37">
        <f>AV493*I493</f>
        <v>343.23497591863406</v>
      </c>
      <c r="U494" s="57">
        <f t="shared" si="131"/>
        <v>0.45984362914896576</v>
      </c>
      <c r="V494" s="58">
        <f t="shared" si="129"/>
        <v>0.53485727548405837</v>
      </c>
      <c r="W494" s="59">
        <f t="shared" si="130"/>
        <v>5.2990953669758813E-3</v>
      </c>
      <c r="Y494" s="7">
        <f t="shared" si="126"/>
        <v>0</v>
      </c>
      <c r="Z494" s="40"/>
      <c r="AA494" s="40"/>
      <c r="AB494" s="40"/>
      <c r="AC494" s="40"/>
      <c r="AD494" s="40"/>
      <c r="AE494" s="40"/>
      <c r="AF494" s="40"/>
      <c r="AG494" s="41"/>
      <c r="AH494" s="40"/>
      <c r="AI494" s="40"/>
      <c r="AJ494" s="40"/>
      <c r="AK494" s="40"/>
      <c r="AL494" s="40"/>
      <c r="AM494" s="41"/>
      <c r="AN494" s="36">
        <f>Y494*(IF(AND(AH494&gt;0,AI494&lt;0),AH494,0)+IF(AND(AJ494&lt;0,AK494&gt;0),AJ494,0)+IF(AND(AL494&gt;0,AM494&gt;0),AL494,0))</f>
        <v>0</v>
      </c>
      <c r="AO494" s="37">
        <f>Y494*(IF(AND(AH494&gt;0,AI494&lt;0),AI494,0)+IF(AND(AJ494&lt;0,AK494&gt;0),AK494,0)+IF(AND(AL494&gt;0,AM494&gt;0),AM494,0))</f>
        <v>0</v>
      </c>
      <c r="AQ494" s="40">
        <f>AU494*D494</f>
        <v>13904.938885310574</v>
      </c>
      <c r="AR494" s="40">
        <f>AV494*E494</f>
        <v>16173.232065286036</v>
      </c>
      <c r="AS494" s="40">
        <f>IF(AND(Y494&lt;&gt;0,AN494&lt;&gt;0),0,Q494)</f>
        <v>160.23620325369851</v>
      </c>
      <c r="AT494" s="41">
        <f t="shared" si="132"/>
        <v>30238.407153850309</v>
      </c>
      <c r="AU494" s="42">
        <f>S494+AN494</f>
        <v>331.06997345977555</v>
      </c>
      <c r="AV494" s="37">
        <f>T494+AO494</f>
        <v>343.23497591863406</v>
      </c>
      <c r="AW494" s="58">
        <f t="shared" si="117"/>
        <v>0.45984362914896576</v>
      </c>
      <c r="AX494" s="58">
        <f t="shared" si="118"/>
        <v>0.53485727548405837</v>
      </c>
      <c r="AY494" s="59">
        <f t="shared" si="119"/>
        <v>5.2990953669758813E-3</v>
      </c>
      <c r="AZ494" s="54">
        <f t="shared" si="127"/>
        <v>-8.1444070722539452E-3</v>
      </c>
    </row>
    <row r="495" spans="3:52" x14ac:dyDescent="0.25">
      <c r="C495" s="35">
        <v>35383</v>
      </c>
      <c r="D495" s="36">
        <v>42.25</v>
      </c>
      <c r="E495" s="37">
        <v>48.5</v>
      </c>
      <c r="F495" s="38">
        <v>0</v>
      </c>
      <c r="G495" s="7">
        <v>0</v>
      </c>
      <c r="H495" s="38">
        <v>1</v>
      </c>
      <c r="I495" s="7">
        <v>1</v>
      </c>
      <c r="J495" s="36">
        <f t="shared" si="120"/>
        <v>42.228875000000002</v>
      </c>
      <c r="K495" s="37">
        <f t="shared" si="121"/>
        <v>48.475750000000005</v>
      </c>
      <c r="L495" s="36">
        <f t="shared" si="122"/>
        <v>42.271124999999998</v>
      </c>
      <c r="M495" s="37">
        <f t="shared" si="123"/>
        <v>48.524249999999995</v>
      </c>
      <c r="O495" s="39">
        <f t="shared" si="124"/>
        <v>13987.706378675517</v>
      </c>
      <c r="P495" s="40">
        <f t="shared" si="125"/>
        <v>16646.896332053751</v>
      </c>
      <c r="Q495" s="40">
        <f>S495*F495+T495*G495+AS494*(1+$G$9/252)</f>
        <v>160.2425618331927</v>
      </c>
      <c r="R495" s="41">
        <f t="shared" si="128"/>
        <v>30794.845272562463</v>
      </c>
      <c r="S495" s="36">
        <f>AU494*H494</f>
        <v>331.06997345977555</v>
      </c>
      <c r="T495" s="37">
        <f>AV494*I494</f>
        <v>343.23497591863406</v>
      </c>
      <c r="U495" s="57">
        <f t="shared" si="131"/>
        <v>0.45422233022674929</v>
      </c>
      <c r="V495" s="58">
        <f t="shared" si="129"/>
        <v>0.54057411832121705</v>
      </c>
      <c r="W495" s="59">
        <f t="shared" si="130"/>
        <v>5.2035514520336083E-3</v>
      </c>
      <c r="Y495" s="7">
        <f t="shared" si="126"/>
        <v>0</v>
      </c>
      <c r="Z495" s="40"/>
      <c r="AA495" s="40"/>
      <c r="AB495" s="40"/>
      <c r="AC495" s="40"/>
      <c r="AD495" s="40"/>
      <c r="AE495" s="40"/>
      <c r="AF495" s="40"/>
      <c r="AG495" s="41"/>
      <c r="AH495" s="40"/>
      <c r="AI495" s="40"/>
      <c r="AJ495" s="40"/>
      <c r="AK495" s="40"/>
      <c r="AL495" s="40"/>
      <c r="AM495" s="41"/>
      <c r="AN495" s="36">
        <f>Y495*(IF(AND(AH495&gt;0,AI495&lt;0),AH495,0)+IF(AND(AJ495&lt;0,AK495&gt;0),AJ495,0)+IF(AND(AL495&gt;0,AM495&gt;0),AL495,0))</f>
        <v>0</v>
      </c>
      <c r="AO495" s="37">
        <f>Y495*(IF(AND(AH495&gt;0,AI495&lt;0),AI495,0)+IF(AND(AJ495&lt;0,AK495&gt;0),AK495,0)+IF(AND(AL495&gt;0,AM495&gt;0),AM495,0))</f>
        <v>0</v>
      </c>
      <c r="AQ495" s="40">
        <f>AU495*D495</f>
        <v>13987.706378675517</v>
      </c>
      <c r="AR495" s="40">
        <f>AV495*E495</f>
        <v>16646.896332053751</v>
      </c>
      <c r="AS495" s="40">
        <f>IF(AND(Y495&lt;&gt;0,AN495&lt;&gt;0),0,Q495)</f>
        <v>160.2425618331927</v>
      </c>
      <c r="AT495" s="41">
        <f t="shared" si="132"/>
        <v>30794.845272562463</v>
      </c>
      <c r="AU495" s="42">
        <f>S495+AN495</f>
        <v>331.06997345977555</v>
      </c>
      <c r="AV495" s="37">
        <f>T495+AO495</f>
        <v>343.23497591863406</v>
      </c>
      <c r="AW495" s="58">
        <f t="shared" si="117"/>
        <v>0.45422233022674929</v>
      </c>
      <c r="AX495" s="58">
        <f t="shared" si="118"/>
        <v>0.54057411832121705</v>
      </c>
      <c r="AY495" s="59">
        <f t="shared" si="119"/>
        <v>5.2035514520336083E-3</v>
      </c>
      <c r="AZ495" s="54">
        <f t="shared" si="127"/>
        <v>1.8401700720578562E-2</v>
      </c>
    </row>
    <row r="496" spans="3:52" x14ac:dyDescent="0.25">
      <c r="C496" s="35">
        <v>35384</v>
      </c>
      <c r="D496" s="36">
        <v>41.88</v>
      </c>
      <c r="E496" s="37">
        <v>48.25</v>
      </c>
      <c r="F496" s="38">
        <v>0</v>
      </c>
      <c r="G496" s="7">
        <v>0</v>
      </c>
      <c r="H496" s="38">
        <v>1</v>
      </c>
      <c r="I496" s="7">
        <v>1</v>
      </c>
      <c r="J496" s="36">
        <f t="shared" si="120"/>
        <v>41.859060000000007</v>
      </c>
      <c r="K496" s="37">
        <f t="shared" si="121"/>
        <v>48.225875000000002</v>
      </c>
      <c r="L496" s="36">
        <f t="shared" si="122"/>
        <v>41.900939999999999</v>
      </c>
      <c r="M496" s="37">
        <f t="shared" si="123"/>
        <v>48.274124999999998</v>
      </c>
      <c r="O496" s="39">
        <f t="shared" si="124"/>
        <v>13865.210488495401</v>
      </c>
      <c r="P496" s="40">
        <f t="shared" si="125"/>
        <v>16561.087588074093</v>
      </c>
      <c r="Q496" s="40">
        <f>S496*F496+T496*G496+AS495*(1+$G$9/252)</f>
        <v>160.24892066501147</v>
      </c>
      <c r="R496" s="41">
        <f t="shared" si="128"/>
        <v>30586.546997234505</v>
      </c>
      <c r="S496" s="36">
        <f>AU495*H495</f>
        <v>331.06997345977555</v>
      </c>
      <c r="T496" s="37">
        <f>AV495*I495</f>
        <v>343.23497591863406</v>
      </c>
      <c r="U496" s="57">
        <f t="shared" si="131"/>
        <v>0.45331074768750551</v>
      </c>
      <c r="V496" s="58">
        <f t="shared" si="129"/>
        <v>0.54145005611687613</v>
      </c>
      <c r="W496" s="59">
        <f t="shared" si="130"/>
        <v>5.2391961956183035E-3</v>
      </c>
      <c r="Y496" s="7">
        <f t="shared" si="126"/>
        <v>0</v>
      </c>
      <c r="Z496" s="40"/>
      <c r="AA496" s="40"/>
      <c r="AB496" s="40"/>
      <c r="AC496" s="40"/>
      <c r="AD496" s="40"/>
      <c r="AE496" s="40"/>
      <c r="AF496" s="40"/>
      <c r="AG496" s="41"/>
      <c r="AH496" s="40"/>
      <c r="AI496" s="40"/>
      <c r="AJ496" s="40"/>
      <c r="AK496" s="40"/>
      <c r="AL496" s="40"/>
      <c r="AM496" s="41"/>
      <c r="AN496" s="36">
        <f>Y496*(IF(AND(AH496&gt;0,AI496&lt;0),AH496,0)+IF(AND(AJ496&lt;0,AK496&gt;0),AJ496,0)+IF(AND(AL496&gt;0,AM496&gt;0),AL496,0))</f>
        <v>0</v>
      </c>
      <c r="AO496" s="37">
        <f>Y496*(IF(AND(AH496&gt;0,AI496&lt;0),AI496,0)+IF(AND(AJ496&lt;0,AK496&gt;0),AK496,0)+IF(AND(AL496&gt;0,AM496&gt;0),AM496,0))</f>
        <v>0</v>
      </c>
      <c r="AQ496" s="40">
        <f>AU496*D496</f>
        <v>13865.210488495401</v>
      </c>
      <c r="AR496" s="40">
        <f>AV496*E496</f>
        <v>16561.087588074093</v>
      </c>
      <c r="AS496" s="40">
        <f>IF(AND(Y496&lt;&gt;0,AN496&lt;&gt;0),0,Q496)</f>
        <v>160.24892066501147</v>
      </c>
      <c r="AT496" s="41">
        <f t="shared" si="132"/>
        <v>30586.546997234505</v>
      </c>
      <c r="AU496" s="42">
        <f>S496+AN496</f>
        <v>331.06997345977555</v>
      </c>
      <c r="AV496" s="37">
        <f>T496+AO496</f>
        <v>343.23497591863406</v>
      </c>
      <c r="AW496" s="58">
        <f t="shared" si="117"/>
        <v>0.45331074768750551</v>
      </c>
      <c r="AX496" s="58">
        <f t="shared" si="118"/>
        <v>0.54145005611687613</v>
      </c>
      <c r="AY496" s="59">
        <f t="shared" si="119"/>
        <v>5.2391961956183035E-3</v>
      </c>
      <c r="AZ496" s="54">
        <f t="shared" si="127"/>
        <v>-6.7640630593960305E-3</v>
      </c>
    </row>
    <row r="497" spans="3:52" x14ac:dyDescent="0.25">
      <c r="C497" s="35">
        <v>35387</v>
      </c>
      <c r="D497" s="36">
        <v>42</v>
      </c>
      <c r="E497" s="37">
        <v>48.38</v>
      </c>
      <c r="F497" s="38">
        <v>0</v>
      </c>
      <c r="G497" s="7">
        <v>0</v>
      </c>
      <c r="H497" s="38">
        <v>1</v>
      </c>
      <c r="I497" s="7">
        <v>1</v>
      </c>
      <c r="J497" s="36">
        <f t="shared" si="120"/>
        <v>41.978999999999999</v>
      </c>
      <c r="K497" s="37">
        <f t="shared" si="121"/>
        <v>48.355810000000005</v>
      </c>
      <c r="L497" s="36">
        <f t="shared" si="122"/>
        <v>42.021000000000001</v>
      </c>
      <c r="M497" s="37">
        <f t="shared" si="123"/>
        <v>48.40419</v>
      </c>
      <c r="O497" s="39">
        <f t="shared" si="124"/>
        <v>13904.938885310574</v>
      </c>
      <c r="P497" s="40">
        <f t="shared" si="125"/>
        <v>16605.708134943518</v>
      </c>
      <c r="Q497" s="40">
        <f>S497*F497+T497*G497+AS496*(1+$G$9/252)</f>
        <v>160.25527974916483</v>
      </c>
      <c r="R497" s="41">
        <f t="shared" si="128"/>
        <v>30670.902300003258</v>
      </c>
      <c r="S497" s="36">
        <f>AU496*H496</f>
        <v>331.06997345977555</v>
      </c>
      <c r="T497" s="37">
        <f>AV496*I496</f>
        <v>343.23497591863406</v>
      </c>
      <c r="U497" s="57">
        <f t="shared" si="131"/>
        <v>0.4533593028761041</v>
      </c>
      <c r="V497" s="58">
        <f t="shared" si="129"/>
        <v>0.54141570314811882</v>
      </c>
      <c r="W497" s="59">
        <f t="shared" si="130"/>
        <v>5.2249939757770935E-3</v>
      </c>
      <c r="Y497" s="7">
        <f t="shared" si="126"/>
        <v>0</v>
      </c>
      <c r="Z497" s="40"/>
      <c r="AA497" s="40"/>
      <c r="AB497" s="40"/>
      <c r="AC497" s="40"/>
      <c r="AD497" s="40"/>
      <c r="AE497" s="40"/>
      <c r="AF497" s="40"/>
      <c r="AG497" s="41"/>
      <c r="AH497" s="40"/>
      <c r="AI497" s="40"/>
      <c r="AJ497" s="40"/>
      <c r="AK497" s="40"/>
      <c r="AL497" s="40"/>
      <c r="AM497" s="41"/>
      <c r="AN497" s="36">
        <f>Y497*(IF(AND(AH497&gt;0,AI497&lt;0),AH497,0)+IF(AND(AJ497&lt;0,AK497&gt;0),AJ497,0)+IF(AND(AL497&gt;0,AM497&gt;0),AL497,0))</f>
        <v>0</v>
      </c>
      <c r="AO497" s="37">
        <f>Y497*(IF(AND(AH497&gt;0,AI497&lt;0),AI497,0)+IF(AND(AJ497&lt;0,AK497&gt;0),AK497,0)+IF(AND(AL497&gt;0,AM497&gt;0),AM497,0))</f>
        <v>0</v>
      </c>
      <c r="AQ497" s="40">
        <f>AU497*D497</f>
        <v>13904.938885310574</v>
      </c>
      <c r="AR497" s="40">
        <f>AV497*E497</f>
        <v>16605.708134943518</v>
      </c>
      <c r="AS497" s="40">
        <f>IF(AND(Y497&lt;&gt;0,AN497&lt;&gt;0),0,Q497)</f>
        <v>160.25527974916483</v>
      </c>
      <c r="AT497" s="41">
        <f t="shared" si="132"/>
        <v>30670.902300003258</v>
      </c>
      <c r="AU497" s="42">
        <f>S497+AN497</f>
        <v>331.06997345977555</v>
      </c>
      <c r="AV497" s="37">
        <f>T497+AO497</f>
        <v>343.23497591863406</v>
      </c>
      <c r="AW497" s="58">
        <f t="shared" si="117"/>
        <v>0.4533593028761041</v>
      </c>
      <c r="AX497" s="58">
        <f t="shared" si="118"/>
        <v>0.54141570314811882</v>
      </c>
      <c r="AY497" s="59">
        <f t="shared" si="119"/>
        <v>5.2249939757770935E-3</v>
      </c>
      <c r="AZ497" s="54">
        <f t="shared" si="127"/>
        <v>2.7579217352118324E-3</v>
      </c>
    </row>
    <row r="498" spans="3:52" x14ac:dyDescent="0.25">
      <c r="C498" s="35">
        <v>35388</v>
      </c>
      <c r="D498" s="36">
        <v>42</v>
      </c>
      <c r="E498" s="37">
        <v>48.75</v>
      </c>
      <c r="F498" s="38">
        <v>0</v>
      </c>
      <c r="G498" s="7">
        <v>0</v>
      </c>
      <c r="H498" s="38">
        <v>1</v>
      </c>
      <c r="I498" s="7">
        <v>1</v>
      </c>
      <c r="J498" s="36">
        <f t="shared" si="120"/>
        <v>41.978999999999999</v>
      </c>
      <c r="K498" s="37">
        <f t="shared" si="121"/>
        <v>48.725625000000001</v>
      </c>
      <c r="L498" s="36">
        <f t="shared" si="122"/>
        <v>42.021000000000001</v>
      </c>
      <c r="M498" s="37">
        <f t="shared" si="123"/>
        <v>48.774374999999999</v>
      </c>
      <c r="O498" s="39">
        <f t="shared" si="124"/>
        <v>13904.938885310574</v>
      </c>
      <c r="P498" s="40">
        <f t="shared" si="125"/>
        <v>16732.70507603341</v>
      </c>
      <c r="Q498" s="40">
        <f>S498*F498+T498*G498+AS497*(1+$G$9/252)</f>
        <v>160.26163908566281</v>
      </c>
      <c r="R498" s="41">
        <f t="shared" si="128"/>
        <v>30797.905600429647</v>
      </c>
      <c r="S498" s="36">
        <f>AU497*H497</f>
        <v>331.06997345977555</v>
      </c>
      <c r="T498" s="37">
        <f>AV497*I497</f>
        <v>343.23497591863406</v>
      </c>
      <c r="U498" s="57">
        <f t="shared" si="131"/>
        <v>0.4514897560149867</v>
      </c>
      <c r="V498" s="58">
        <f t="shared" si="129"/>
        <v>0.54330659016631244</v>
      </c>
      <c r="W498" s="59">
        <f t="shared" si="130"/>
        <v>5.2036538187008102E-3</v>
      </c>
      <c r="Y498" s="7">
        <f t="shared" si="126"/>
        <v>0</v>
      </c>
      <c r="Z498" s="40"/>
      <c r="AA498" s="40"/>
      <c r="AB498" s="40"/>
      <c r="AC498" s="40"/>
      <c r="AD498" s="40"/>
      <c r="AE498" s="40"/>
      <c r="AF498" s="40"/>
      <c r="AG498" s="41"/>
      <c r="AH498" s="40"/>
      <c r="AI498" s="40"/>
      <c r="AJ498" s="40"/>
      <c r="AK498" s="40"/>
      <c r="AL498" s="40"/>
      <c r="AM498" s="41"/>
      <c r="AN498" s="36">
        <f>Y498*(IF(AND(AH498&gt;0,AI498&lt;0),AH498,0)+IF(AND(AJ498&lt;0,AK498&gt;0),AJ498,0)+IF(AND(AL498&gt;0,AM498&gt;0),AL498,0))</f>
        <v>0</v>
      </c>
      <c r="AO498" s="37">
        <f>Y498*(IF(AND(AH498&gt;0,AI498&lt;0),AI498,0)+IF(AND(AJ498&lt;0,AK498&gt;0),AK498,0)+IF(AND(AL498&gt;0,AM498&gt;0),AM498,0))</f>
        <v>0</v>
      </c>
      <c r="AQ498" s="40">
        <f>AU498*D498</f>
        <v>13904.938885310574</v>
      </c>
      <c r="AR498" s="40">
        <f>AV498*E498</f>
        <v>16732.70507603341</v>
      </c>
      <c r="AS498" s="40">
        <f>IF(AND(Y498&lt;&gt;0,AN498&lt;&gt;0),0,Q498)</f>
        <v>160.26163908566281</v>
      </c>
      <c r="AT498" s="41">
        <f t="shared" si="132"/>
        <v>30797.905600429647</v>
      </c>
      <c r="AU498" s="42">
        <f>S498+AN498</f>
        <v>331.06997345977555</v>
      </c>
      <c r="AV498" s="37">
        <f>T498+AO498</f>
        <v>343.23497591863406</v>
      </c>
      <c r="AW498" s="58">
        <f t="shared" si="117"/>
        <v>0.4514897560149867</v>
      </c>
      <c r="AX498" s="58">
        <f t="shared" si="118"/>
        <v>0.54330659016631244</v>
      </c>
      <c r="AY498" s="59">
        <f t="shared" si="119"/>
        <v>5.2036538187008102E-3</v>
      </c>
      <c r="AZ498" s="54">
        <f t="shared" si="127"/>
        <v>4.1408400438998072E-3</v>
      </c>
    </row>
    <row r="499" spans="3:52" x14ac:dyDescent="0.25">
      <c r="C499" s="35">
        <v>35389</v>
      </c>
      <c r="D499" s="36">
        <v>42.12</v>
      </c>
      <c r="E499" s="37">
        <v>48.5</v>
      </c>
      <c r="F499" s="38">
        <v>0</v>
      </c>
      <c r="G499" s="7">
        <v>0</v>
      </c>
      <c r="H499" s="38">
        <v>1</v>
      </c>
      <c r="I499" s="7">
        <v>1</v>
      </c>
      <c r="J499" s="36">
        <f t="shared" si="120"/>
        <v>42.098939999999999</v>
      </c>
      <c r="K499" s="37">
        <f t="shared" si="121"/>
        <v>48.475750000000005</v>
      </c>
      <c r="L499" s="36">
        <f t="shared" si="122"/>
        <v>42.141059999999996</v>
      </c>
      <c r="M499" s="37">
        <f t="shared" si="123"/>
        <v>48.524249999999995</v>
      </c>
      <c r="O499" s="39">
        <f t="shared" si="124"/>
        <v>13944.667282125745</v>
      </c>
      <c r="P499" s="40">
        <f t="shared" si="125"/>
        <v>16646.896332053751</v>
      </c>
      <c r="Q499" s="40">
        <f>S499*F499+T499*G499+AS498*(1+$G$9/252)</f>
        <v>160.26799867451541</v>
      </c>
      <c r="R499" s="41">
        <f t="shared" si="128"/>
        <v>30751.831612854014</v>
      </c>
      <c r="S499" s="36">
        <f>AU498*H498</f>
        <v>331.06997345977555</v>
      </c>
      <c r="T499" s="37">
        <f>AV498*I498</f>
        <v>343.23497591863406</v>
      </c>
      <c r="U499" s="57">
        <f t="shared" si="131"/>
        <v>0.45345810479454463</v>
      </c>
      <c r="V499" s="58">
        <f t="shared" si="129"/>
        <v>0.54133023819938864</v>
      </c>
      <c r="W499" s="59">
        <f t="shared" si="130"/>
        <v>5.2116570060667441E-3</v>
      </c>
      <c r="Y499" s="7">
        <f t="shared" si="126"/>
        <v>0</v>
      </c>
      <c r="Z499" s="40"/>
      <c r="AA499" s="40"/>
      <c r="AB499" s="40"/>
      <c r="AC499" s="40"/>
      <c r="AD499" s="40"/>
      <c r="AE499" s="40"/>
      <c r="AF499" s="40"/>
      <c r="AG499" s="41"/>
      <c r="AH499" s="40"/>
      <c r="AI499" s="40"/>
      <c r="AJ499" s="40"/>
      <c r="AK499" s="40"/>
      <c r="AL499" s="40"/>
      <c r="AM499" s="41"/>
      <c r="AN499" s="36">
        <f>Y499*(IF(AND(AH499&gt;0,AI499&lt;0),AH499,0)+IF(AND(AJ499&lt;0,AK499&gt;0),AJ499,0)+IF(AND(AL499&gt;0,AM499&gt;0),AL499,0))</f>
        <v>0</v>
      </c>
      <c r="AO499" s="37">
        <f>Y499*(IF(AND(AH499&gt;0,AI499&lt;0),AI499,0)+IF(AND(AJ499&lt;0,AK499&gt;0),AK499,0)+IF(AND(AL499&gt;0,AM499&gt;0),AM499,0))</f>
        <v>0</v>
      </c>
      <c r="AQ499" s="40">
        <f>AU499*D499</f>
        <v>13944.667282125745</v>
      </c>
      <c r="AR499" s="40">
        <f>AV499*E499</f>
        <v>16646.896332053751</v>
      </c>
      <c r="AS499" s="40">
        <f>IF(AND(Y499&lt;&gt;0,AN499&lt;&gt;0),0,Q499)</f>
        <v>160.26799867451541</v>
      </c>
      <c r="AT499" s="41">
        <f t="shared" si="132"/>
        <v>30751.831612854014</v>
      </c>
      <c r="AU499" s="42">
        <f>S499+AN499</f>
        <v>331.06997345977555</v>
      </c>
      <c r="AV499" s="37">
        <f>T499+AO499</f>
        <v>343.23497591863406</v>
      </c>
      <c r="AW499" s="58">
        <f t="shared" si="117"/>
        <v>0.45345810479454463</v>
      </c>
      <c r="AX499" s="58">
        <f t="shared" si="118"/>
        <v>0.54133023819938864</v>
      </c>
      <c r="AY499" s="59">
        <f t="shared" si="119"/>
        <v>5.2116570060667441E-3</v>
      </c>
      <c r="AZ499" s="54">
        <f t="shared" si="127"/>
        <v>-1.4960104162079491E-3</v>
      </c>
    </row>
    <row r="500" spans="3:52" x14ac:dyDescent="0.25">
      <c r="C500" s="35">
        <v>35390</v>
      </c>
      <c r="D500" s="36">
        <v>42.25</v>
      </c>
      <c r="E500" s="37">
        <v>48.38</v>
      </c>
      <c r="F500" s="38">
        <v>0</v>
      </c>
      <c r="G500" s="7">
        <v>0</v>
      </c>
      <c r="H500" s="38">
        <v>1</v>
      </c>
      <c r="I500" s="7">
        <v>1</v>
      </c>
      <c r="J500" s="36">
        <f t="shared" si="120"/>
        <v>42.228875000000002</v>
      </c>
      <c r="K500" s="37">
        <f t="shared" si="121"/>
        <v>48.355810000000005</v>
      </c>
      <c r="L500" s="36">
        <f t="shared" si="122"/>
        <v>42.271124999999998</v>
      </c>
      <c r="M500" s="37">
        <f t="shared" si="123"/>
        <v>48.40419</v>
      </c>
      <c r="O500" s="39">
        <f t="shared" si="124"/>
        <v>13987.706378675517</v>
      </c>
      <c r="P500" s="40">
        <f t="shared" si="125"/>
        <v>16605.708134943518</v>
      </c>
      <c r="Q500" s="40">
        <f>S500*F500+T500*G500+AS499*(1+$G$9/252)</f>
        <v>160.27435851573264</v>
      </c>
      <c r="R500" s="41">
        <f t="shared" si="128"/>
        <v>30753.688872134768</v>
      </c>
      <c r="S500" s="36">
        <f>AU499*H499</f>
        <v>331.06997345977555</v>
      </c>
      <c r="T500" s="37">
        <f>AV499*I499</f>
        <v>343.23497591863406</v>
      </c>
      <c r="U500" s="57">
        <f t="shared" si="131"/>
        <v>0.4548301973409592</v>
      </c>
      <c r="V500" s="58">
        <f t="shared" si="129"/>
        <v>0.53995825359310246</v>
      </c>
      <c r="W500" s="59">
        <f t="shared" si="130"/>
        <v>5.2115490659383522E-3</v>
      </c>
      <c r="Y500" s="7">
        <f t="shared" si="126"/>
        <v>0</v>
      </c>
      <c r="Z500" s="40"/>
      <c r="AA500" s="40"/>
      <c r="AB500" s="40"/>
      <c r="AC500" s="40"/>
      <c r="AD500" s="40"/>
      <c r="AE500" s="40"/>
      <c r="AF500" s="40"/>
      <c r="AG500" s="41"/>
      <c r="AH500" s="40"/>
      <c r="AI500" s="40"/>
      <c r="AJ500" s="40"/>
      <c r="AK500" s="40"/>
      <c r="AL500" s="40"/>
      <c r="AM500" s="41"/>
      <c r="AN500" s="36">
        <f>Y500*(IF(AND(AH500&gt;0,AI500&lt;0),AH500,0)+IF(AND(AJ500&lt;0,AK500&gt;0),AJ500,0)+IF(AND(AL500&gt;0,AM500&gt;0),AL500,0))</f>
        <v>0</v>
      </c>
      <c r="AO500" s="37">
        <f>Y500*(IF(AND(AH500&gt;0,AI500&lt;0),AI500,0)+IF(AND(AJ500&lt;0,AK500&gt;0),AK500,0)+IF(AND(AL500&gt;0,AM500&gt;0),AM500,0))</f>
        <v>0</v>
      </c>
      <c r="AQ500" s="40">
        <f>AU500*D500</f>
        <v>13987.706378675517</v>
      </c>
      <c r="AR500" s="40">
        <f>AV500*E500</f>
        <v>16605.708134943518</v>
      </c>
      <c r="AS500" s="40">
        <f>IF(AND(Y500&lt;&gt;0,AN500&lt;&gt;0),0,Q500)</f>
        <v>160.27435851573264</v>
      </c>
      <c r="AT500" s="41">
        <f t="shared" si="132"/>
        <v>30753.688872134768</v>
      </c>
      <c r="AU500" s="42">
        <f>S500+AN500</f>
        <v>331.06997345977555</v>
      </c>
      <c r="AV500" s="37">
        <f>T500+AO500</f>
        <v>343.23497591863406</v>
      </c>
      <c r="AW500" s="58">
        <f t="shared" si="117"/>
        <v>0.4548301973409592</v>
      </c>
      <c r="AX500" s="58">
        <f t="shared" si="118"/>
        <v>0.53995825359310246</v>
      </c>
      <c r="AY500" s="59">
        <f t="shared" si="119"/>
        <v>5.2115490659383522E-3</v>
      </c>
      <c r="AZ500" s="54">
        <f t="shared" si="127"/>
        <v>6.0395078385511169E-5</v>
      </c>
    </row>
    <row r="501" spans="3:52" x14ac:dyDescent="0.25">
      <c r="C501" s="35">
        <v>35391</v>
      </c>
      <c r="D501" s="36">
        <v>42.38</v>
      </c>
      <c r="E501" s="37">
        <v>47.88</v>
      </c>
      <c r="F501" s="38">
        <v>0</v>
      </c>
      <c r="G501" s="7">
        <v>0</v>
      </c>
      <c r="H501" s="38">
        <v>1</v>
      </c>
      <c r="I501" s="7">
        <v>1</v>
      </c>
      <c r="J501" s="36">
        <f t="shared" si="120"/>
        <v>42.358810000000005</v>
      </c>
      <c r="K501" s="37">
        <f t="shared" si="121"/>
        <v>47.856060000000006</v>
      </c>
      <c r="L501" s="36">
        <f t="shared" si="122"/>
        <v>42.40119</v>
      </c>
      <c r="M501" s="37">
        <f t="shared" si="123"/>
        <v>47.903939999999999</v>
      </c>
      <c r="O501" s="39">
        <f t="shared" si="124"/>
        <v>14030.745475225289</v>
      </c>
      <c r="P501" s="40">
        <f t="shared" si="125"/>
        <v>16434.090646984201</v>
      </c>
      <c r="Q501" s="40">
        <f>S501*F501+T501*G501+AS500*(1+$G$9/252)</f>
        <v>160.28071860932451</v>
      </c>
      <c r="R501" s="41">
        <f t="shared" si="128"/>
        <v>30625.116840818813</v>
      </c>
      <c r="S501" s="36">
        <f>AU500*H500</f>
        <v>331.06997345977555</v>
      </c>
      <c r="T501" s="37">
        <f>AV500*I500</f>
        <v>343.23497591863406</v>
      </c>
      <c r="U501" s="57">
        <f t="shared" si="131"/>
        <v>0.45814504310802667</v>
      </c>
      <c r="V501" s="58">
        <f t="shared" si="129"/>
        <v>0.53662132074154101</v>
      </c>
      <c r="W501" s="59">
        <f t="shared" si="130"/>
        <v>5.2336361504323695E-3</v>
      </c>
      <c r="Y501" s="7">
        <f t="shared" si="126"/>
        <v>0</v>
      </c>
      <c r="Z501" s="40"/>
      <c r="AA501" s="40"/>
      <c r="AB501" s="40"/>
      <c r="AC501" s="40"/>
      <c r="AD501" s="40"/>
      <c r="AE501" s="40"/>
      <c r="AF501" s="40"/>
      <c r="AG501" s="41"/>
      <c r="AH501" s="40"/>
      <c r="AI501" s="40"/>
      <c r="AJ501" s="40"/>
      <c r="AK501" s="40"/>
      <c r="AL501" s="40"/>
      <c r="AM501" s="41"/>
      <c r="AN501" s="36">
        <f>Y501*(IF(AND(AH501&gt;0,AI501&lt;0),AH501,0)+IF(AND(AJ501&lt;0,AK501&gt;0),AJ501,0)+IF(AND(AL501&gt;0,AM501&gt;0),AL501,0))</f>
        <v>0</v>
      </c>
      <c r="AO501" s="37">
        <f>Y501*(IF(AND(AH501&gt;0,AI501&lt;0),AI501,0)+IF(AND(AJ501&lt;0,AK501&gt;0),AK501,0)+IF(AND(AL501&gt;0,AM501&gt;0),AM501,0))</f>
        <v>0</v>
      </c>
      <c r="AQ501" s="40">
        <f>AU501*D501</f>
        <v>14030.745475225289</v>
      </c>
      <c r="AR501" s="40">
        <f>AV501*E501</f>
        <v>16434.090646984201</v>
      </c>
      <c r="AS501" s="40">
        <f>IF(AND(Y501&lt;&gt;0,AN501&lt;&gt;0),0,Q501)</f>
        <v>160.28071860932451</v>
      </c>
      <c r="AT501" s="41">
        <f t="shared" si="132"/>
        <v>30625.116840818813</v>
      </c>
      <c r="AU501" s="42">
        <f>S501+AN501</f>
        <v>331.06997345977555</v>
      </c>
      <c r="AV501" s="37">
        <f>T501+AO501</f>
        <v>343.23497591863406</v>
      </c>
      <c r="AW501" s="58">
        <f t="shared" si="117"/>
        <v>0.45814504310802667</v>
      </c>
      <c r="AX501" s="58">
        <f t="shared" si="118"/>
        <v>0.53662132074154101</v>
      </c>
      <c r="AY501" s="59">
        <f t="shared" si="119"/>
        <v>5.2336361504323695E-3</v>
      </c>
      <c r="AZ501" s="54">
        <f t="shared" si="127"/>
        <v>-4.1807027394509255E-3</v>
      </c>
    </row>
    <row r="502" spans="3:52" x14ac:dyDescent="0.25">
      <c r="C502" s="35">
        <v>35394</v>
      </c>
      <c r="D502" s="36">
        <v>44.25</v>
      </c>
      <c r="E502" s="37">
        <v>47.5</v>
      </c>
      <c r="F502" s="38">
        <v>0</v>
      </c>
      <c r="G502" s="7">
        <v>0</v>
      </c>
      <c r="H502" s="38">
        <v>1</v>
      </c>
      <c r="I502" s="7">
        <v>1</v>
      </c>
      <c r="J502" s="36">
        <f t="shared" si="120"/>
        <v>44.227875000000004</v>
      </c>
      <c r="K502" s="37">
        <f t="shared" si="121"/>
        <v>47.47625</v>
      </c>
      <c r="L502" s="36">
        <f t="shared" si="122"/>
        <v>44.272124999999996</v>
      </c>
      <c r="M502" s="37">
        <f t="shared" si="123"/>
        <v>47.52375</v>
      </c>
      <c r="O502" s="39">
        <f t="shared" si="124"/>
        <v>14649.846325595068</v>
      </c>
      <c r="P502" s="40">
        <f t="shared" si="125"/>
        <v>16303.661356135119</v>
      </c>
      <c r="Q502" s="40">
        <f>S502*F502+T502*G502+AS501*(1+$G$9/252)</f>
        <v>160.28707895530107</v>
      </c>
      <c r="R502" s="41">
        <f t="shared" si="128"/>
        <v>31113.79476068549</v>
      </c>
      <c r="S502" s="36">
        <f>AU501*H501</f>
        <v>331.06997345977555</v>
      </c>
      <c r="T502" s="37">
        <f>AV501*I501</f>
        <v>343.23497591863406</v>
      </c>
      <c r="U502" s="57">
        <f t="shared" si="131"/>
        <v>0.47084730224248311</v>
      </c>
      <c r="V502" s="58">
        <f t="shared" si="129"/>
        <v>0.5240010574581524</v>
      </c>
      <c r="W502" s="59">
        <f t="shared" si="130"/>
        <v>5.1516402993644246E-3</v>
      </c>
      <c r="Y502" s="7">
        <f t="shared" si="126"/>
        <v>0</v>
      </c>
      <c r="Z502" s="40"/>
      <c r="AA502" s="40"/>
      <c r="AB502" s="40"/>
      <c r="AC502" s="40"/>
      <c r="AD502" s="40"/>
      <c r="AE502" s="40"/>
      <c r="AF502" s="40"/>
      <c r="AG502" s="41"/>
      <c r="AH502" s="40"/>
      <c r="AI502" s="40"/>
      <c r="AJ502" s="40"/>
      <c r="AK502" s="40"/>
      <c r="AL502" s="40"/>
      <c r="AM502" s="41"/>
      <c r="AN502" s="36">
        <f>Y502*(IF(AND(AH502&gt;0,AI502&lt;0),AH502,0)+IF(AND(AJ502&lt;0,AK502&gt;0),AJ502,0)+IF(AND(AL502&gt;0,AM502&gt;0),AL502,0))</f>
        <v>0</v>
      </c>
      <c r="AO502" s="37">
        <f>Y502*(IF(AND(AH502&gt;0,AI502&lt;0),AI502,0)+IF(AND(AJ502&lt;0,AK502&gt;0),AK502,0)+IF(AND(AL502&gt;0,AM502&gt;0),AM502,0))</f>
        <v>0</v>
      </c>
      <c r="AQ502" s="40">
        <f>AU502*D502</f>
        <v>14649.846325595068</v>
      </c>
      <c r="AR502" s="40">
        <f>AV502*E502</f>
        <v>16303.661356135119</v>
      </c>
      <c r="AS502" s="40">
        <f>IF(AND(Y502&lt;&gt;0,AN502&lt;&gt;0),0,Q502)</f>
        <v>160.28707895530107</v>
      </c>
      <c r="AT502" s="41">
        <f t="shared" si="132"/>
        <v>31113.79476068549</v>
      </c>
      <c r="AU502" s="42">
        <f>S502+AN502</f>
        <v>331.06997345977555</v>
      </c>
      <c r="AV502" s="37">
        <f>T502+AO502</f>
        <v>343.23497591863406</v>
      </c>
      <c r="AW502" s="58">
        <f t="shared" si="117"/>
        <v>0.47084730224248311</v>
      </c>
      <c r="AX502" s="58">
        <f t="shared" si="118"/>
        <v>0.5240010574581524</v>
      </c>
      <c r="AY502" s="59">
        <f t="shared" si="119"/>
        <v>5.1516402993644246E-3</v>
      </c>
      <c r="AZ502" s="54">
        <f t="shared" si="127"/>
        <v>1.5956769158031125E-2</v>
      </c>
    </row>
    <row r="503" spans="3:52" x14ac:dyDescent="0.25">
      <c r="C503" s="35">
        <v>35395</v>
      </c>
      <c r="D503" s="36">
        <v>44.88</v>
      </c>
      <c r="E503" s="37">
        <v>47</v>
      </c>
      <c r="F503" s="38">
        <v>0</v>
      </c>
      <c r="G503" s="7">
        <v>0</v>
      </c>
      <c r="H503" s="38">
        <v>1</v>
      </c>
      <c r="I503" s="7">
        <v>1</v>
      </c>
      <c r="J503" s="36">
        <f t="shared" si="120"/>
        <v>44.857560000000007</v>
      </c>
      <c r="K503" s="37">
        <f t="shared" si="121"/>
        <v>46.976500000000001</v>
      </c>
      <c r="L503" s="36">
        <f t="shared" si="122"/>
        <v>44.902439999999999</v>
      </c>
      <c r="M503" s="37">
        <f t="shared" si="123"/>
        <v>47.023499999999999</v>
      </c>
      <c r="O503" s="39">
        <f t="shared" si="124"/>
        <v>14858.420408874728</v>
      </c>
      <c r="P503" s="40">
        <f t="shared" si="125"/>
        <v>16132.043868175801</v>
      </c>
      <c r="Q503" s="40">
        <f>S503*F503+T503*G503+AS502*(1+$G$9/252)</f>
        <v>160.2934395536723</v>
      </c>
      <c r="R503" s="41">
        <f t="shared" si="128"/>
        <v>31150.757716604203</v>
      </c>
      <c r="S503" s="36">
        <f>AU502*H502</f>
        <v>331.06997345977555</v>
      </c>
      <c r="T503" s="37">
        <f>AV502*I502</f>
        <v>343.23497591863406</v>
      </c>
      <c r="U503" s="57">
        <f t="shared" si="131"/>
        <v>0.47698423723910849</v>
      </c>
      <c r="V503" s="58">
        <f t="shared" si="129"/>
        <v>0.51787003112213159</v>
      </c>
      <c r="W503" s="59">
        <f t="shared" si="130"/>
        <v>5.1457316387598347E-3</v>
      </c>
      <c r="Y503" s="7">
        <f t="shared" si="126"/>
        <v>0</v>
      </c>
      <c r="Z503" s="40"/>
      <c r="AA503" s="40"/>
      <c r="AB503" s="40"/>
      <c r="AC503" s="40"/>
      <c r="AD503" s="40"/>
      <c r="AE503" s="40"/>
      <c r="AF503" s="40"/>
      <c r="AG503" s="41"/>
      <c r="AH503" s="40"/>
      <c r="AI503" s="40"/>
      <c r="AJ503" s="40"/>
      <c r="AK503" s="40"/>
      <c r="AL503" s="40"/>
      <c r="AM503" s="41"/>
      <c r="AN503" s="36">
        <f>Y503*(IF(AND(AH503&gt;0,AI503&lt;0),AH503,0)+IF(AND(AJ503&lt;0,AK503&gt;0),AJ503,0)+IF(AND(AL503&gt;0,AM503&gt;0),AL503,0))</f>
        <v>0</v>
      </c>
      <c r="AO503" s="37">
        <f>Y503*(IF(AND(AH503&gt;0,AI503&lt;0),AI503,0)+IF(AND(AJ503&lt;0,AK503&gt;0),AK503,0)+IF(AND(AL503&gt;0,AM503&gt;0),AM503,0))</f>
        <v>0</v>
      </c>
      <c r="AQ503" s="40">
        <f>AU503*D503</f>
        <v>14858.420408874728</v>
      </c>
      <c r="AR503" s="40">
        <f>AV503*E503</f>
        <v>16132.043868175801</v>
      </c>
      <c r="AS503" s="40">
        <f>IF(AND(Y503&lt;&gt;0,AN503&lt;&gt;0),0,Q503)</f>
        <v>160.2934395536723</v>
      </c>
      <c r="AT503" s="41">
        <f t="shared" si="132"/>
        <v>31150.757716604203</v>
      </c>
      <c r="AU503" s="42">
        <f>S503+AN503</f>
        <v>331.06997345977555</v>
      </c>
      <c r="AV503" s="37">
        <f>T503+AO503</f>
        <v>343.23497591863406</v>
      </c>
      <c r="AW503" s="58">
        <f t="shared" si="117"/>
        <v>0.47698423723910849</v>
      </c>
      <c r="AX503" s="58">
        <f t="shared" si="118"/>
        <v>0.51787003112213159</v>
      </c>
      <c r="AY503" s="59">
        <f t="shared" si="119"/>
        <v>5.1457316387598347E-3</v>
      </c>
      <c r="AZ503" s="54">
        <f t="shared" si="127"/>
        <v>1.1879925352409337E-3</v>
      </c>
    </row>
    <row r="504" spans="3:52" x14ac:dyDescent="0.25">
      <c r="C504" s="35">
        <v>35396</v>
      </c>
      <c r="D504" s="36">
        <v>43.75</v>
      </c>
      <c r="E504" s="37">
        <v>46.12</v>
      </c>
      <c r="F504" s="38">
        <v>0</v>
      </c>
      <c r="G504" s="7">
        <v>3.7499999999999999E-2</v>
      </c>
      <c r="H504" s="38">
        <v>1</v>
      </c>
      <c r="I504" s="7">
        <v>1</v>
      </c>
      <c r="J504" s="36">
        <f t="shared" si="120"/>
        <v>43.728125000000006</v>
      </c>
      <c r="K504" s="37">
        <f t="shared" si="121"/>
        <v>46.096939999999996</v>
      </c>
      <c r="L504" s="36">
        <f t="shared" si="122"/>
        <v>43.771874999999994</v>
      </c>
      <c r="M504" s="37">
        <f t="shared" si="123"/>
        <v>46.143059999999998</v>
      </c>
      <c r="O504" s="39">
        <f t="shared" si="124"/>
        <v>14484.31133886518</v>
      </c>
      <c r="P504" s="40">
        <f t="shared" si="125"/>
        <v>15829.997089367402</v>
      </c>
      <c r="Q504" s="40">
        <f>S504*F504+T504*G504+AS503*(1+$G$9/252)</f>
        <v>173.17111200139701</v>
      </c>
      <c r="R504" s="41">
        <f t="shared" si="128"/>
        <v>30487.479540233977</v>
      </c>
      <c r="S504" s="36">
        <f>AU503*H503</f>
        <v>331.06997345977555</v>
      </c>
      <c r="T504" s="37">
        <f>AV503*I503</f>
        <v>343.23497591863406</v>
      </c>
      <c r="U504" s="57">
        <f t="shared" si="131"/>
        <v>0.47509048164346945</v>
      </c>
      <c r="V504" s="58">
        <f t="shared" si="129"/>
        <v>0.51922944527036863</v>
      </c>
      <c r="W504" s="59">
        <f t="shared" si="130"/>
        <v>5.6800730861619794E-3</v>
      </c>
      <c r="Y504" s="7">
        <f t="shared" si="126"/>
        <v>0</v>
      </c>
      <c r="Z504" s="40"/>
      <c r="AA504" s="40"/>
      <c r="AB504" s="40"/>
      <c r="AC504" s="40"/>
      <c r="AD504" s="40"/>
      <c r="AE504" s="40"/>
      <c r="AF504" s="40"/>
      <c r="AG504" s="41"/>
      <c r="AH504" s="40"/>
      <c r="AI504" s="40"/>
      <c r="AJ504" s="40"/>
      <c r="AK504" s="40"/>
      <c r="AL504" s="40"/>
      <c r="AM504" s="41"/>
      <c r="AN504" s="36">
        <f>Y504*(IF(AND(AH504&gt;0,AI504&lt;0),AH504,0)+IF(AND(AJ504&lt;0,AK504&gt;0),AJ504,0)+IF(AND(AL504&gt;0,AM504&gt;0),AL504,0))</f>
        <v>0</v>
      </c>
      <c r="AO504" s="37">
        <f>Y504*(IF(AND(AH504&gt;0,AI504&lt;0),AI504,0)+IF(AND(AJ504&lt;0,AK504&gt;0),AK504,0)+IF(AND(AL504&gt;0,AM504&gt;0),AM504,0))</f>
        <v>0</v>
      </c>
      <c r="AQ504" s="40">
        <f>AU504*D504</f>
        <v>14484.31133886518</v>
      </c>
      <c r="AR504" s="40">
        <f>AV504*E504</f>
        <v>15829.997089367402</v>
      </c>
      <c r="AS504" s="40">
        <f>IF(AND(Y504&lt;&gt;0,AN504&lt;&gt;0),0,Q504)</f>
        <v>173.17111200139701</v>
      </c>
      <c r="AT504" s="41">
        <f t="shared" si="132"/>
        <v>30487.479540233977</v>
      </c>
      <c r="AU504" s="42">
        <f>S504+AN504</f>
        <v>331.06997345977555</v>
      </c>
      <c r="AV504" s="37">
        <f>T504+AO504</f>
        <v>343.23497591863406</v>
      </c>
      <c r="AW504" s="58">
        <f t="shared" si="117"/>
        <v>0.47509048164346945</v>
      </c>
      <c r="AX504" s="58">
        <f t="shared" si="118"/>
        <v>0.51922944527036863</v>
      </c>
      <c r="AY504" s="59">
        <f t="shared" si="119"/>
        <v>5.6800730861619794E-3</v>
      </c>
      <c r="AZ504" s="54">
        <f t="shared" si="127"/>
        <v>-2.1292521434131295E-2</v>
      </c>
    </row>
    <row r="505" spans="3:52" x14ac:dyDescent="0.25">
      <c r="C505" s="35">
        <v>35398</v>
      </c>
      <c r="D505" s="36">
        <v>44.25</v>
      </c>
      <c r="E505" s="37">
        <v>46.75</v>
      </c>
      <c r="F505" s="38">
        <v>0</v>
      </c>
      <c r="G505" s="7">
        <v>0</v>
      </c>
      <c r="H505" s="38">
        <v>1</v>
      </c>
      <c r="I505" s="7">
        <v>1</v>
      </c>
      <c r="J505" s="36">
        <f t="shared" si="120"/>
        <v>44.227875000000004</v>
      </c>
      <c r="K505" s="37">
        <f t="shared" si="121"/>
        <v>46.726625000000006</v>
      </c>
      <c r="L505" s="36">
        <f t="shared" si="122"/>
        <v>44.272124999999996</v>
      </c>
      <c r="M505" s="37">
        <f t="shared" si="123"/>
        <v>46.773374999999994</v>
      </c>
      <c r="O505" s="39">
        <f t="shared" si="124"/>
        <v>14649.846325595068</v>
      </c>
      <c r="P505" s="40">
        <f t="shared" si="125"/>
        <v>16046.235124196142</v>
      </c>
      <c r="Q505" s="40">
        <f>S505*F505+T505*G505+AS504*(1+$G$9/252)</f>
        <v>173.17798387092085</v>
      </c>
      <c r="R505" s="41">
        <f t="shared" si="128"/>
        <v>30869.259433662133</v>
      </c>
      <c r="S505" s="36">
        <f>AU504*H504</f>
        <v>331.06997345977555</v>
      </c>
      <c r="T505" s="37">
        <f>AV504*I504</f>
        <v>343.23497591863406</v>
      </c>
      <c r="U505" s="57">
        <f t="shared" si="131"/>
        <v>0.47457718760884132</v>
      </c>
      <c r="V505" s="58">
        <f t="shared" si="129"/>
        <v>0.51981276579308333</v>
      </c>
      <c r="W505" s="59">
        <f t="shared" si="130"/>
        <v>5.6100465980753241E-3</v>
      </c>
      <c r="Y505" s="7">
        <f t="shared" si="126"/>
        <v>0</v>
      </c>
      <c r="Z505" s="40"/>
      <c r="AA505" s="40"/>
      <c r="AB505" s="40"/>
      <c r="AC505" s="40"/>
      <c r="AD505" s="40"/>
      <c r="AE505" s="40"/>
      <c r="AF505" s="40"/>
      <c r="AG505" s="41"/>
      <c r="AH505" s="40"/>
      <c r="AI505" s="40"/>
      <c r="AJ505" s="40"/>
      <c r="AK505" s="40"/>
      <c r="AL505" s="40"/>
      <c r="AM505" s="41"/>
      <c r="AN505" s="36">
        <f>Y505*(IF(AND(AH505&gt;0,AI505&lt;0),AH505,0)+IF(AND(AJ505&lt;0,AK505&gt;0),AJ505,0)+IF(AND(AL505&gt;0,AM505&gt;0),AL505,0))</f>
        <v>0</v>
      </c>
      <c r="AO505" s="37">
        <f>Y505*(IF(AND(AH505&gt;0,AI505&lt;0),AI505,0)+IF(AND(AJ505&lt;0,AK505&gt;0),AK505,0)+IF(AND(AL505&gt;0,AM505&gt;0),AM505,0))</f>
        <v>0</v>
      </c>
      <c r="AQ505" s="40">
        <f>AU505*D505</f>
        <v>14649.846325595068</v>
      </c>
      <c r="AR505" s="40">
        <f>AV505*E505</f>
        <v>16046.235124196142</v>
      </c>
      <c r="AS505" s="40">
        <f>IF(AND(Y505&lt;&gt;0,AN505&lt;&gt;0),0,Q505)</f>
        <v>173.17798387092085</v>
      </c>
      <c r="AT505" s="41">
        <f t="shared" si="132"/>
        <v>30869.259433662133</v>
      </c>
      <c r="AU505" s="42">
        <f>S505+AN505</f>
        <v>331.06997345977555</v>
      </c>
      <c r="AV505" s="37">
        <f>T505+AO505</f>
        <v>343.23497591863406</v>
      </c>
      <c r="AW505" s="58">
        <f t="shared" si="117"/>
        <v>0.47457718760884132</v>
      </c>
      <c r="AX505" s="58">
        <f t="shared" si="118"/>
        <v>0.51981276579308333</v>
      </c>
      <c r="AY505" s="59">
        <f t="shared" si="119"/>
        <v>5.6100465980753241E-3</v>
      </c>
      <c r="AZ505" s="54">
        <f t="shared" si="127"/>
        <v>1.2522514133197715E-2</v>
      </c>
    </row>
    <row r="506" spans="3:52" x14ac:dyDescent="0.25">
      <c r="C506" s="35">
        <v>35401</v>
      </c>
      <c r="D506" s="36">
        <v>44.12</v>
      </c>
      <c r="E506" s="37">
        <v>46.25</v>
      </c>
      <c r="F506" s="38">
        <v>0</v>
      </c>
      <c r="G506" s="7">
        <v>0</v>
      </c>
      <c r="H506" s="38">
        <v>1</v>
      </c>
      <c r="I506" s="7">
        <v>1</v>
      </c>
      <c r="J506" s="36">
        <f t="shared" si="120"/>
        <v>44.097940000000001</v>
      </c>
      <c r="K506" s="37">
        <f t="shared" si="121"/>
        <v>46.226875</v>
      </c>
      <c r="L506" s="36">
        <f t="shared" si="122"/>
        <v>44.142059999999994</v>
      </c>
      <c r="M506" s="37">
        <f t="shared" si="123"/>
        <v>46.273125</v>
      </c>
      <c r="O506" s="39">
        <f t="shared" si="124"/>
        <v>14606.807229045296</v>
      </c>
      <c r="P506" s="40">
        <f t="shared" si="125"/>
        <v>15874.617636236826</v>
      </c>
      <c r="Q506" s="40">
        <f>S506*F506+T506*G506+AS505*(1+$G$9/252)</f>
        <v>173.18485601313793</v>
      </c>
      <c r="R506" s="41">
        <f t="shared" si="128"/>
        <v>30654.609721295259</v>
      </c>
      <c r="S506" s="36">
        <f>AU505*H505</f>
        <v>331.06997345977555</v>
      </c>
      <c r="T506" s="37">
        <f>AV505*I505</f>
        <v>343.23497591863406</v>
      </c>
      <c r="U506" s="57">
        <f t="shared" si="131"/>
        <v>0.47649627125731059</v>
      </c>
      <c r="V506" s="58">
        <f t="shared" si="129"/>
        <v>0.51785417529582789</v>
      </c>
      <c r="W506" s="59">
        <f t="shared" si="130"/>
        <v>5.6495534468615086E-3</v>
      </c>
      <c r="Y506" s="7">
        <f t="shared" si="126"/>
        <v>0</v>
      </c>
      <c r="Z506" s="40"/>
      <c r="AA506" s="40"/>
      <c r="AB506" s="40"/>
      <c r="AC506" s="40"/>
      <c r="AD506" s="40"/>
      <c r="AE506" s="40"/>
      <c r="AF506" s="40"/>
      <c r="AG506" s="41"/>
      <c r="AH506" s="40"/>
      <c r="AI506" s="40"/>
      <c r="AJ506" s="40"/>
      <c r="AK506" s="40"/>
      <c r="AL506" s="40"/>
      <c r="AM506" s="41"/>
      <c r="AN506" s="36">
        <f>Y506*(IF(AND(AH506&gt;0,AI506&lt;0),AH506,0)+IF(AND(AJ506&lt;0,AK506&gt;0),AJ506,0)+IF(AND(AL506&gt;0,AM506&gt;0),AL506,0))</f>
        <v>0</v>
      </c>
      <c r="AO506" s="37">
        <f>Y506*(IF(AND(AH506&gt;0,AI506&lt;0),AI506,0)+IF(AND(AJ506&lt;0,AK506&gt;0),AK506,0)+IF(AND(AL506&gt;0,AM506&gt;0),AM506,0))</f>
        <v>0</v>
      </c>
      <c r="AQ506" s="40">
        <f>AU506*D506</f>
        <v>14606.807229045296</v>
      </c>
      <c r="AR506" s="40">
        <f>AV506*E506</f>
        <v>15874.617636236826</v>
      </c>
      <c r="AS506" s="40">
        <f>IF(AND(Y506&lt;&gt;0,AN506&lt;&gt;0),0,Q506)</f>
        <v>173.18485601313793</v>
      </c>
      <c r="AT506" s="41">
        <f t="shared" si="132"/>
        <v>30654.609721295259</v>
      </c>
      <c r="AU506" s="42">
        <f>S506+AN506</f>
        <v>331.06997345977555</v>
      </c>
      <c r="AV506" s="37">
        <f>T506+AO506</f>
        <v>343.23497591863406</v>
      </c>
      <c r="AW506" s="58">
        <f t="shared" si="117"/>
        <v>0.47649627125731059</v>
      </c>
      <c r="AX506" s="58">
        <f t="shared" si="118"/>
        <v>0.51785417529582789</v>
      </c>
      <c r="AY506" s="59">
        <f t="shared" si="119"/>
        <v>5.6495534468615086E-3</v>
      </c>
      <c r="AZ506" s="54">
        <f t="shared" si="127"/>
        <v>-6.9535102657112269E-3</v>
      </c>
    </row>
    <row r="507" spans="3:52" x14ac:dyDescent="0.25">
      <c r="C507" s="35">
        <v>35402</v>
      </c>
      <c r="D507" s="36">
        <v>43.5</v>
      </c>
      <c r="E507" s="37">
        <v>45.75</v>
      </c>
      <c r="F507" s="38">
        <v>0</v>
      </c>
      <c r="G507" s="7">
        <v>0</v>
      </c>
      <c r="H507" s="38">
        <v>1</v>
      </c>
      <c r="I507" s="7">
        <v>1</v>
      </c>
      <c r="J507" s="36">
        <f t="shared" si="120"/>
        <v>43.478250000000003</v>
      </c>
      <c r="K507" s="37">
        <f t="shared" si="121"/>
        <v>45.727125000000001</v>
      </c>
      <c r="L507" s="36">
        <f t="shared" si="122"/>
        <v>43.521749999999997</v>
      </c>
      <c r="M507" s="37">
        <f t="shared" si="123"/>
        <v>45.772874999999999</v>
      </c>
      <c r="O507" s="39">
        <f t="shared" si="124"/>
        <v>14401.543845500237</v>
      </c>
      <c r="P507" s="40">
        <f t="shared" si="125"/>
        <v>15703.000148277508</v>
      </c>
      <c r="Q507" s="40">
        <f>S507*F507+T507*G507+AS506*(1+$G$9/252)</f>
        <v>173.19172842805906</v>
      </c>
      <c r="R507" s="41">
        <f t="shared" si="128"/>
        <v>30277.735722205805</v>
      </c>
      <c r="S507" s="36">
        <f>AU506*H506</f>
        <v>331.06997345977555</v>
      </c>
      <c r="T507" s="37">
        <f>AV506*I506</f>
        <v>343.23497591863406</v>
      </c>
      <c r="U507" s="57">
        <f t="shared" si="131"/>
        <v>0.4756479803388366</v>
      </c>
      <c r="V507" s="58">
        <f t="shared" si="129"/>
        <v>0.51863191793304642</v>
      </c>
      <c r="W507" s="59">
        <f t="shared" si="130"/>
        <v>5.7201017281169938E-3</v>
      </c>
      <c r="Y507" s="7">
        <f t="shared" si="126"/>
        <v>0</v>
      </c>
      <c r="Z507" s="40"/>
      <c r="AA507" s="40"/>
      <c r="AB507" s="40"/>
      <c r="AC507" s="40"/>
      <c r="AD507" s="40"/>
      <c r="AE507" s="40"/>
      <c r="AF507" s="40"/>
      <c r="AG507" s="41"/>
      <c r="AH507" s="40"/>
      <c r="AI507" s="40"/>
      <c r="AJ507" s="40"/>
      <c r="AK507" s="40"/>
      <c r="AL507" s="40"/>
      <c r="AM507" s="41"/>
      <c r="AN507" s="36">
        <f>Y507*(IF(AND(AH507&gt;0,AI507&lt;0),AH507,0)+IF(AND(AJ507&lt;0,AK507&gt;0),AJ507,0)+IF(AND(AL507&gt;0,AM507&gt;0),AL507,0))</f>
        <v>0</v>
      </c>
      <c r="AO507" s="37">
        <f>Y507*(IF(AND(AH507&gt;0,AI507&lt;0),AI507,0)+IF(AND(AJ507&lt;0,AK507&gt;0),AK507,0)+IF(AND(AL507&gt;0,AM507&gt;0),AM507,0))</f>
        <v>0</v>
      </c>
      <c r="AQ507" s="40">
        <f>AU507*D507</f>
        <v>14401.543845500237</v>
      </c>
      <c r="AR507" s="40">
        <f>AV507*E507</f>
        <v>15703.000148277508</v>
      </c>
      <c r="AS507" s="40">
        <f>IF(AND(Y507&lt;&gt;0,AN507&lt;&gt;0),0,Q507)</f>
        <v>173.19172842805906</v>
      </c>
      <c r="AT507" s="41">
        <f t="shared" si="132"/>
        <v>30277.735722205805</v>
      </c>
      <c r="AU507" s="42">
        <f>S507+AN507</f>
        <v>331.06997345977555</v>
      </c>
      <c r="AV507" s="37">
        <f>T507+AO507</f>
        <v>343.23497591863406</v>
      </c>
      <c r="AW507" s="58">
        <f t="shared" si="117"/>
        <v>0.4756479803388366</v>
      </c>
      <c r="AX507" s="58">
        <f t="shared" si="118"/>
        <v>0.51863191793304642</v>
      </c>
      <c r="AY507" s="59">
        <f t="shared" si="119"/>
        <v>5.7201017281169938E-3</v>
      </c>
      <c r="AZ507" s="54">
        <f t="shared" si="127"/>
        <v>-1.2294203139948778E-2</v>
      </c>
    </row>
    <row r="508" spans="3:52" x14ac:dyDescent="0.25">
      <c r="C508" s="35">
        <v>35403</v>
      </c>
      <c r="D508" s="36">
        <v>43.12</v>
      </c>
      <c r="E508" s="37">
        <v>46.38</v>
      </c>
      <c r="F508" s="38">
        <v>0</v>
      </c>
      <c r="G508" s="7">
        <v>0</v>
      </c>
      <c r="H508" s="38">
        <v>1</v>
      </c>
      <c r="I508" s="7">
        <v>1</v>
      </c>
      <c r="J508" s="36">
        <f t="shared" si="120"/>
        <v>43.098439999999997</v>
      </c>
      <c r="K508" s="37">
        <f t="shared" si="121"/>
        <v>46.356810000000003</v>
      </c>
      <c r="L508" s="36">
        <f t="shared" si="122"/>
        <v>43.141559999999998</v>
      </c>
      <c r="M508" s="37">
        <f t="shared" si="123"/>
        <v>46.403190000000002</v>
      </c>
      <c r="O508" s="39">
        <f t="shared" si="124"/>
        <v>14275.737255585522</v>
      </c>
      <c r="P508" s="40">
        <f t="shared" si="125"/>
        <v>15919.238183106248</v>
      </c>
      <c r="Q508" s="40">
        <f>S508*F508+T508*G508+AS507*(1+$G$9/252)</f>
        <v>173.19860111569508</v>
      </c>
      <c r="R508" s="41">
        <f t="shared" si="128"/>
        <v>30368.174039807465</v>
      </c>
      <c r="S508" s="36">
        <f>AU507*H507</f>
        <v>331.06997345977555</v>
      </c>
      <c r="T508" s="37">
        <f>AV507*I507</f>
        <v>343.23497591863406</v>
      </c>
      <c r="U508" s="57">
        <f t="shared" si="131"/>
        <v>0.47008875926726712</v>
      </c>
      <c r="V508" s="58">
        <f t="shared" si="129"/>
        <v>0.5242079475123812</v>
      </c>
      <c r="W508" s="59">
        <f t="shared" si="130"/>
        <v>5.703293220351722E-3</v>
      </c>
      <c r="Y508" s="7">
        <f t="shared" si="126"/>
        <v>0</v>
      </c>
      <c r="Z508" s="40"/>
      <c r="AA508" s="40"/>
      <c r="AB508" s="40"/>
      <c r="AC508" s="40"/>
      <c r="AD508" s="40"/>
      <c r="AE508" s="40"/>
      <c r="AF508" s="40"/>
      <c r="AG508" s="41"/>
      <c r="AH508" s="40"/>
      <c r="AI508" s="40"/>
      <c r="AJ508" s="40"/>
      <c r="AK508" s="40"/>
      <c r="AL508" s="40"/>
      <c r="AM508" s="41"/>
      <c r="AN508" s="36">
        <f>Y508*(IF(AND(AH508&gt;0,AI508&lt;0),AH508,0)+IF(AND(AJ508&lt;0,AK508&gt;0),AJ508,0)+IF(AND(AL508&gt;0,AM508&gt;0),AL508,0))</f>
        <v>0</v>
      </c>
      <c r="AO508" s="37">
        <f>Y508*(IF(AND(AH508&gt;0,AI508&lt;0),AI508,0)+IF(AND(AJ508&lt;0,AK508&gt;0),AK508,0)+IF(AND(AL508&gt;0,AM508&gt;0),AM508,0))</f>
        <v>0</v>
      </c>
      <c r="AQ508" s="40">
        <f>AU508*D508</f>
        <v>14275.737255585522</v>
      </c>
      <c r="AR508" s="40">
        <f>AV508*E508</f>
        <v>15919.238183106248</v>
      </c>
      <c r="AS508" s="40">
        <f>IF(AND(Y508&lt;&gt;0,AN508&lt;&gt;0),0,Q508)</f>
        <v>173.19860111569508</v>
      </c>
      <c r="AT508" s="41">
        <f t="shared" si="132"/>
        <v>30368.174039807465</v>
      </c>
      <c r="AU508" s="42">
        <f>S508+AN508</f>
        <v>331.06997345977555</v>
      </c>
      <c r="AV508" s="37">
        <f>T508+AO508</f>
        <v>343.23497591863406</v>
      </c>
      <c r="AW508" s="58">
        <f t="shared" si="117"/>
        <v>0.47008875926726712</v>
      </c>
      <c r="AX508" s="58">
        <f t="shared" si="118"/>
        <v>0.5242079475123812</v>
      </c>
      <c r="AY508" s="59">
        <f t="shared" si="119"/>
        <v>5.703293220351722E-3</v>
      </c>
      <c r="AZ508" s="54">
        <f t="shared" si="127"/>
        <v>2.9869577577206208E-3</v>
      </c>
    </row>
    <row r="509" spans="3:52" x14ac:dyDescent="0.25">
      <c r="C509" s="35">
        <v>35404</v>
      </c>
      <c r="D509" s="36">
        <v>42.88</v>
      </c>
      <c r="E509" s="37">
        <v>48.12</v>
      </c>
      <c r="F509" s="38">
        <v>0</v>
      </c>
      <c r="G509" s="7">
        <v>0</v>
      </c>
      <c r="H509" s="38">
        <v>1</v>
      </c>
      <c r="I509" s="7">
        <v>1</v>
      </c>
      <c r="J509" s="36">
        <f t="shared" si="120"/>
        <v>42.858560000000004</v>
      </c>
      <c r="K509" s="37">
        <f t="shared" si="121"/>
        <v>48.095939999999999</v>
      </c>
      <c r="L509" s="36">
        <f t="shared" si="122"/>
        <v>42.901440000000001</v>
      </c>
      <c r="M509" s="37">
        <f t="shared" si="123"/>
        <v>48.144059999999996</v>
      </c>
      <c r="O509" s="39">
        <f t="shared" si="124"/>
        <v>14196.280461955177</v>
      </c>
      <c r="P509" s="40">
        <f t="shared" si="125"/>
        <v>16516.467041204669</v>
      </c>
      <c r="Q509" s="40">
        <f>S509*F509+T509*G509+AS508*(1+$G$9/252)</f>
        <v>173.20547407605679</v>
      </c>
      <c r="R509" s="41">
        <f t="shared" si="128"/>
        <v>30885.952977235902</v>
      </c>
      <c r="S509" s="36">
        <f>AU508*H508</f>
        <v>331.06997345977555</v>
      </c>
      <c r="T509" s="37">
        <f>AV508*I508</f>
        <v>343.23497591863406</v>
      </c>
      <c r="U509" s="57">
        <f t="shared" si="131"/>
        <v>0.45963550072158577</v>
      </c>
      <c r="V509" s="58">
        <f t="shared" si="129"/>
        <v>0.53475659479822168</v>
      </c>
      <c r="W509" s="59">
        <f t="shared" si="130"/>
        <v>5.6079044801925224E-3</v>
      </c>
      <c r="Y509" s="7">
        <f t="shared" si="126"/>
        <v>0</v>
      </c>
      <c r="Z509" s="40"/>
      <c r="AA509" s="40"/>
      <c r="AB509" s="40"/>
      <c r="AC509" s="40"/>
      <c r="AD509" s="40"/>
      <c r="AE509" s="40"/>
      <c r="AF509" s="40"/>
      <c r="AG509" s="41"/>
      <c r="AH509" s="40"/>
      <c r="AI509" s="40"/>
      <c r="AJ509" s="40"/>
      <c r="AK509" s="40"/>
      <c r="AL509" s="40"/>
      <c r="AM509" s="41"/>
      <c r="AN509" s="36">
        <f>Y509*(IF(AND(AH509&gt;0,AI509&lt;0),AH509,0)+IF(AND(AJ509&lt;0,AK509&gt;0),AJ509,0)+IF(AND(AL509&gt;0,AM509&gt;0),AL509,0))</f>
        <v>0</v>
      </c>
      <c r="AO509" s="37">
        <f>Y509*(IF(AND(AH509&gt;0,AI509&lt;0),AI509,0)+IF(AND(AJ509&lt;0,AK509&gt;0),AK509,0)+IF(AND(AL509&gt;0,AM509&gt;0),AM509,0))</f>
        <v>0</v>
      </c>
      <c r="AQ509" s="40">
        <f>AU509*D509</f>
        <v>14196.280461955177</v>
      </c>
      <c r="AR509" s="40">
        <f>AV509*E509</f>
        <v>16516.467041204669</v>
      </c>
      <c r="AS509" s="40">
        <f>IF(AND(Y509&lt;&gt;0,AN509&lt;&gt;0),0,Q509)</f>
        <v>173.20547407605679</v>
      </c>
      <c r="AT509" s="41">
        <f t="shared" si="132"/>
        <v>30885.952977235902</v>
      </c>
      <c r="AU509" s="42">
        <f>S509+AN509</f>
        <v>331.06997345977555</v>
      </c>
      <c r="AV509" s="37">
        <f>T509+AO509</f>
        <v>343.23497591863406</v>
      </c>
      <c r="AW509" s="58">
        <f t="shared" si="117"/>
        <v>0.45963550072158577</v>
      </c>
      <c r="AX509" s="58">
        <f t="shared" si="118"/>
        <v>0.53475659479822168</v>
      </c>
      <c r="AY509" s="59">
        <f t="shared" si="119"/>
        <v>5.6079044801925224E-3</v>
      </c>
      <c r="AZ509" s="54">
        <f t="shared" si="127"/>
        <v>1.7050051700497892E-2</v>
      </c>
    </row>
    <row r="510" spans="3:52" x14ac:dyDescent="0.25">
      <c r="C510" s="35">
        <v>35405</v>
      </c>
      <c r="D510" s="36">
        <v>42.38</v>
      </c>
      <c r="E510" s="37">
        <v>46.88</v>
      </c>
      <c r="F510" s="38">
        <v>0</v>
      </c>
      <c r="G510" s="7">
        <v>0</v>
      </c>
      <c r="H510" s="38">
        <v>1</v>
      </c>
      <c r="I510" s="7">
        <v>1</v>
      </c>
      <c r="J510" s="36">
        <f t="shared" si="120"/>
        <v>42.358810000000005</v>
      </c>
      <c r="K510" s="37">
        <f t="shared" si="121"/>
        <v>46.856560000000002</v>
      </c>
      <c r="L510" s="36">
        <f t="shared" si="122"/>
        <v>42.40119</v>
      </c>
      <c r="M510" s="37">
        <f t="shared" si="123"/>
        <v>46.903440000000003</v>
      </c>
      <c r="O510" s="39">
        <f t="shared" si="124"/>
        <v>14030.745475225289</v>
      </c>
      <c r="P510" s="40">
        <f t="shared" si="125"/>
        <v>16090.855671065567</v>
      </c>
      <c r="Q510" s="40">
        <f>S510*F510+T510*G510+AS509*(1+$G$9/252)</f>
        <v>173.21234730915504</v>
      </c>
      <c r="R510" s="41">
        <f t="shared" si="128"/>
        <v>30294.813493600013</v>
      </c>
      <c r="S510" s="36">
        <f>AU509*H509</f>
        <v>331.06997345977555</v>
      </c>
      <c r="T510" s="37">
        <f>AV509*I509</f>
        <v>343.23497591863406</v>
      </c>
      <c r="U510" s="57">
        <f t="shared" si="131"/>
        <v>0.46314018332508894</v>
      </c>
      <c r="V510" s="58">
        <f t="shared" si="129"/>
        <v>0.53114225887097377</v>
      </c>
      <c r="W510" s="59">
        <f t="shared" si="130"/>
        <v>5.7175578039372092E-3</v>
      </c>
      <c r="Y510" s="7">
        <f t="shared" si="126"/>
        <v>0</v>
      </c>
      <c r="Z510" s="40"/>
      <c r="AA510" s="40"/>
      <c r="AB510" s="40"/>
      <c r="AC510" s="40"/>
      <c r="AD510" s="40"/>
      <c r="AE510" s="40"/>
      <c r="AF510" s="40"/>
      <c r="AG510" s="41"/>
      <c r="AH510" s="40"/>
      <c r="AI510" s="40"/>
      <c r="AJ510" s="40"/>
      <c r="AK510" s="40"/>
      <c r="AL510" s="40"/>
      <c r="AM510" s="41"/>
      <c r="AN510" s="36">
        <f>Y510*(IF(AND(AH510&gt;0,AI510&lt;0),AH510,0)+IF(AND(AJ510&lt;0,AK510&gt;0),AJ510,0)+IF(AND(AL510&gt;0,AM510&gt;0),AL510,0))</f>
        <v>0</v>
      </c>
      <c r="AO510" s="37">
        <f>Y510*(IF(AND(AH510&gt;0,AI510&lt;0),AI510,0)+IF(AND(AJ510&lt;0,AK510&gt;0),AK510,0)+IF(AND(AL510&gt;0,AM510&gt;0),AM510,0))</f>
        <v>0</v>
      </c>
      <c r="AQ510" s="40">
        <f>AU510*D510</f>
        <v>14030.745475225289</v>
      </c>
      <c r="AR510" s="40">
        <f>AV510*E510</f>
        <v>16090.855671065567</v>
      </c>
      <c r="AS510" s="40">
        <f>IF(AND(Y510&lt;&gt;0,AN510&lt;&gt;0),0,Q510)</f>
        <v>173.21234730915504</v>
      </c>
      <c r="AT510" s="41">
        <f t="shared" si="132"/>
        <v>30294.813493600013</v>
      </c>
      <c r="AU510" s="42">
        <f>S510+AN510</f>
        <v>331.06997345977555</v>
      </c>
      <c r="AV510" s="37">
        <f>T510+AO510</f>
        <v>343.23497591863406</v>
      </c>
      <c r="AW510" s="58">
        <f t="shared" si="117"/>
        <v>0.46314018332508894</v>
      </c>
      <c r="AX510" s="58">
        <f t="shared" si="118"/>
        <v>0.53114225887097377</v>
      </c>
      <c r="AY510" s="59">
        <f t="shared" si="119"/>
        <v>5.7175578039372092E-3</v>
      </c>
      <c r="AZ510" s="54">
        <f t="shared" si="127"/>
        <v>-1.9139428337263231E-2</v>
      </c>
    </row>
    <row r="511" spans="3:52" x14ac:dyDescent="0.25">
      <c r="C511" s="35">
        <v>35408</v>
      </c>
      <c r="D511" s="36">
        <v>42.62</v>
      </c>
      <c r="E511" s="37">
        <v>48.12</v>
      </c>
      <c r="F511" s="38">
        <v>0</v>
      </c>
      <c r="G511" s="7">
        <v>0</v>
      </c>
      <c r="H511" s="38">
        <v>1</v>
      </c>
      <c r="I511" s="7">
        <v>1</v>
      </c>
      <c r="J511" s="36">
        <f t="shared" si="120"/>
        <v>42.598689999999998</v>
      </c>
      <c r="K511" s="37">
        <f t="shared" si="121"/>
        <v>48.095939999999999</v>
      </c>
      <c r="L511" s="36">
        <f t="shared" si="122"/>
        <v>42.641309999999997</v>
      </c>
      <c r="M511" s="37">
        <f t="shared" si="123"/>
        <v>48.144059999999996</v>
      </c>
      <c r="O511" s="39">
        <f t="shared" si="124"/>
        <v>14110.202268855634</v>
      </c>
      <c r="P511" s="40">
        <f t="shared" si="125"/>
        <v>16516.467041204669</v>
      </c>
      <c r="Q511" s="40">
        <f>S511*F511+T511*G511+AS510*(1+$G$9/252)</f>
        <v>173.21922081500063</v>
      </c>
      <c r="R511" s="41">
        <f t="shared" si="128"/>
        <v>30799.888530875302</v>
      </c>
      <c r="S511" s="36">
        <f>AU510*H510</f>
        <v>331.06997345977555</v>
      </c>
      <c r="T511" s="37">
        <f>AV510*I510</f>
        <v>343.23497591863406</v>
      </c>
      <c r="U511" s="57">
        <f t="shared" si="131"/>
        <v>0.45812510830066422</v>
      </c>
      <c r="V511" s="58">
        <f t="shared" si="129"/>
        <v>0.53625087066947541</v>
      </c>
      <c r="W511" s="59">
        <f t="shared" si="130"/>
        <v>5.6240210298604577E-3</v>
      </c>
      <c r="Y511" s="7">
        <f t="shared" si="126"/>
        <v>0</v>
      </c>
      <c r="Z511" s="40"/>
      <c r="AA511" s="40"/>
      <c r="AB511" s="40"/>
      <c r="AC511" s="40"/>
      <c r="AD511" s="40"/>
      <c r="AE511" s="40"/>
      <c r="AF511" s="40"/>
      <c r="AG511" s="41"/>
      <c r="AH511" s="40"/>
      <c r="AI511" s="40"/>
      <c r="AJ511" s="40"/>
      <c r="AK511" s="40"/>
      <c r="AL511" s="40"/>
      <c r="AM511" s="41"/>
      <c r="AN511" s="36">
        <f>Y511*(IF(AND(AH511&gt;0,AI511&lt;0),AH511,0)+IF(AND(AJ511&lt;0,AK511&gt;0),AJ511,0)+IF(AND(AL511&gt;0,AM511&gt;0),AL511,0))</f>
        <v>0</v>
      </c>
      <c r="AO511" s="37">
        <f>Y511*(IF(AND(AH511&gt;0,AI511&lt;0),AI511,0)+IF(AND(AJ511&lt;0,AK511&gt;0),AK511,0)+IF(AND(AL511&gt;0,AM511&gt;0),AM511,0))</f>
        <v>0</v>
      </c>
      <c r="AQ511" s="40">
        <f>AU511*D511</f>
        <v>14110.202268855634</v>
      </c>
      <c r="AR511" s="40">
        <f>AV511*E511</f>
        <v>16516.467041204669</v>
      </c>
      <c r="AS511" s="40">
        <f>IF(AND(Y511&lt;&gt;0,AN511&lt;&gt;0),0,Q511)</f>
        <v>173.21922081500063</v>
      </c>
      <c r="AT511" s="41">
        <f t="shared" si="132"/>
        <v>30799.888530875302</v>
      </c>
      <c r="AU511" s="42">
        <f>S511+AN511</f>
        <v>331.06997345977555</v>
      </c>
      <c r="AV511" s="37">
        <f>T511+AO511</f>
        <v>343.23497591863406</v>
      </c>
      <c r="AW511" s="58">
        <f t="shared" si="117"/>
        <v>0.45812510830066422</v>
      </c>
      <c r="AX511" s="58">
        <f t="shared" si="118"/>
        <v>0.53625087066947541</v>
      </c>
      <c r="AY511" s="59">
        <f t="shared" si="119"/>
        <v>5.6240210298604577E-3</v>
      </c>
      <c r="AZ511" s="54">
        <f t="shared" si="127"/>
        <v>1.6671996920594623E-2</v>
      </c>
    </row>
    <row r="512" spans="3:52" x14ac:dyDescent="0.25">
      <c r="C512" s="35">
        <v>35409</v>
      </c>
      <c r="D512" s="36">
        <v>43.25</v>
      </c>
      <c r="E512" s="37">
        <v>47.5</v>
      </c>
      <c r="F512" s="38">
        <v>0</v>
      </c>
      <c r="G512" s="7">
        <v>0</v>
      </c>
      <c r="H512" s="38">
        <v>1</v>
      </c>
      <c r="I512" s="7">
        <v>1</v>
      </c>
      <c r="J512" s="36">
        <f t="shared" si="120"/>
        <v>43.228375</v>
      </c>
      <c r="K512" s="37">
        <f t="shared" si="121"/>
        <v>47.47625</v>
      </c>
      <c r="L512" s="36">
        <f t="shared" si="122"/>
        <v>43.271625</v>
      </c>
      <c r="M512" s="37">
        <f t="shared" si="123"/>
        <v>47.52375</v>
      </c>
      <c r="O512" s="39">
        <f t="shared" si="124"/>
        <v>14318.776352135294</v>
      </c>
      <c r="P512" s="40">
        <f t="shared" si="125"/>
        <v>16303.661356135119</v>
      </c>
      <c r="Q512" s="40">
        <f>S512*F512+T512*G512+AS511*(1+$G$9/252)</f>
        <v>173.22609459360439</v>
      </c>
      <c r="R512" s="41">
        <f t="shared" si="128"/>
        <v>30795.663802864015</v>
      </c>
      <c r="S512" s="36">
        <f>AU511*H511</f>
        <v>331.06997345977555</v>
      </c>
      <c r="T512" s="37">
        <f>AV511*I511</f>
        <v>343.23497591863406</v>
      </c>
      <c r="U512" s="57">
        <f t="shared" si="131"/>
        <v>0.46496079590281925</v>
      </c>
      <c r="V512" s="58">
        <f t="shared" si="129"/>
        <v>0.52941418832539888</v>
      </c>
      <c r="W512" s="59">
        <f t="shared" si="130"/>
        <v>5.6250157717819436E-3</v>
      </c>
      <c r="Y512" s="7">
        <f t="shared" si="126"/>
        <v>0</v>
      </c>
      <c r="Z512" s="40"/>
      <c r="AA512" s="40"/>
      <c r="AB512" s="40"/>
      <c r="AC512" s="40"/>
      <c r="AD512" s="40"/>
      <c r="AE512" s="40"/>
      <c r="AF512" s="40"/>
      <c r="AG512" s="41"/>
      <c r="AH512" s="40"/>
      <c r="AI512" s="40"/>
      <c r="AJ512" s="40"/>
      <c r="AK512" s="40"/>
      <c r="AL512" s="40"/>
      <c r="AM512" s="41"/>
      <c r="AN512" s="36">
        <f>Y512*(IF(AND(AH512&gt;0,AI512&lt;0),AH512,0)+IF(AND(AJ512&lt;0,AK512&gt;0),AJ512,0)+IF(AND(AL512&gt;0,AM512&gt;0),AL512,0))</f>
        <v>0</v>
      </c>
      <c r="AO512" s="37">
        <f>Y512*(IF(AND(AH512&gt;0,AI512&lt;0),AI512,0)+IF(AND(AJ512&lt;0,AK512&gt;0),AK512,0)+IF(AND(AL512&gt;0,AM512&gt;0),AM512,0))</f>
        <v>0</v>
      </c>
      <c r="AQ512" s="40">
        <f>AU512*D512</f>
        <v>14318.776352135294</v>
      </c>
      <c r="AR512" s="40">
        <f>AV512*E512</f>
        <v>16303.661356135119</v>
      </c>
      <c r="AS512" s="40">
        <f>IF(AND(Y512&lt;&gt;0,AN512&lt;&gt;0),0,Q512)</f>
        <v>173.22609459360439</v>
      </c>
      <c r="AT512" s="41">
        <f t="shared" si="132"/>
        <v>30795.663802864015</v>
      </c>
      <c r="AU512" s="42">
        <f>S512+AN512</f>
        <v>331.06997345977555</v>
      </c>
      <c r="AV512" s="37">
        <f>T512+AO512</f>
        <v>343.23497591863406</v>
      </c>
      <c r="AW512" s="58">
        <f t="shared" si="117"/>
        <v>0.46496079590281925</v>
      </c>
      <c r="AX512" s="58">
        <f t="shared" si="118"/>
        <v>0.52941418832539888</v>
      </c>
      <c r="AY512" s="59">
        <f t="shared" si="119"/>
        <v>5.6250157717819436E-3</v>
      </c>
      <c r="AZ512" s="54">
        <f t="shared" si="127"/>
        <v>-1.3716699029775459E-4</v>
      </c>
    </row>
    <row r="513" spans="3:52" x14ac:dyDescent="0.25">
      <c r="C513" s="35">
        <v>35410</v>
      </c>
      <c r="D513" s="36">
        <v>42.62</v>
      </c>
      <c r="E513" s="37">
        <v>46.75</v>
      </c>
      <c r="F513" s="38">
        <v>0</v>
      </c>
      <c r="G513" s="7">
        <v>0</v>
      </c>
      <c r="H513" s="38">
        <v>1</v>
      </c>
      <c r="I513" s="7">
        <v>1</v>
      </c>
      <c r="J513" s="36">
        <f t="shared" si="120"/>
        <v>42.598689999999998</v>
      </c>
      <c r="K513" s="37">
        <f t="shared" si="121"/>
        <v>46.726625000000006</v>
      </c>
      <c r="L513" s="36">
        <f t="shared" si="122"/>
        <v>42.641309999999997</v>
      </c>
      <c r="M513" s="37">
        <f t="shared" si="123"/>
        <v>46.773374999999994</v>
      </c>
      <c r="O513" s="39">
        <f t="shared" si="124"/>
        <v>14110.202268855634</v>
      </c>
      <c r="P513" s="40">
        <f t="shared" si="125"/>
        <v>16046.235124196142</v>
      </c>
      <c r="Q513" s="40">
        <f>S513*F513+T513*G513+AS512*(1+$G$9/252)</f>
        <v>173.23296864497712</v>
      </c>
      <c r="R513" s="41">
        <f t="shared" si="128"/>
        <v>30329.670361696753</v>
      </c>
      <c r="S513" s="36">
        <f>AU512*H512</f>
        <v>331.06997345977555</v>
      </c>
      <c r="T513" s="37">
        <f>AV512*I512</f>
        <v>343.23497591863406</v>
      </c>
      <c r="U513" s="57">
        <f t="shared" si="131"/>
        <v>0.46522768301086992</v>
      </c>
      <c r="V513" s="58">
        <f t="shared" si="129"/>
        <v>0.52906065027534499</v>
      </c>
      <c r="W513" s="59">
        <f t="shared" si="130"/>
        <v>5.711666713785076E-3</v>
      </c>
      <c r="Y513" s="7">
        <f t="shared" si="126"/>
        <v>0</v>
      </c>
      <c r="Z513" s="40"/>
      <c r="AA513" s="40"/>
      <c r="AB513" s="40"/>
      <c r="AC513" s="40"/>
      <c r="AD513" s="40"/>
      <c r="AE513" s="40"/>
      <c r="AF513" s="40"/>
      <c r="AG513" s="41"/>
      <c r="AH513" s="40"/>
      <c r="AI513" s="40"/>
      <c r="AJ513" s="40"/>
      <c r="AK513" s="40"/>
      <c r="AL513" s="40"/>
      <c r="AM513" s="41"/>
      <c r="AN513" s="36">
        <f>Y513*(IF(AND(AH513&gt;0,AI513&lt;0),AH513,0)+IF(AND(AJ513&lt;0,AK513&gt;0),AJ513,0)+IF(AND(AL513&gt;0,AM513&gt;0),AL513,0))</f>
        <v>0</v>
      </c>
      <c r="AO513" s="37">
        <f>Y513*(IF(AND(AH513&gt;0,AI513&lt;0),AI513,0)+IF(AND(AJ513&lt;0,AK513&gt;0),AK513,0)+IF(AND(AL513&gt;0,AM513&gt;0),AM513,0))</f>
        <v>0</v>
      </c>
      <c r="AQ513" s="40">
        <f>AU513*D513</f>
        <v>14110.202268855634</v>
      </c>
      <c r="AR513" s="40">
        <f>AV513*E513</f>
        <v>16046.235124196142</v>
      </c>
      <c r="AS513" s="40">
        <f>IF(AND(Y513&lt;&gt;0,AN513&lt;&gt;0),0,Q513)</f>
        <v>173.23296864497712</v>
      </c>
      <c r="AT513" s="41">
        <f t="shared" si="132"/>
        <v>30329.670361696753</v>
      </c>
      <c r="AU513" s="42">
        <f>S513+AN513</f>
        <v>331.06997345977555</v>
      </c>
      <c r="AV513" s="37">
        <f>T513+AO513</f>
        <v>343.23497591863406</v>
      </c>
      <c r="AW513" s="58">
        <f t="shared" si="117"/>
        <v>0.46522768301086992</v>
      </c>
      <c r="AX513" s="58">
        <f t="shared" si="118"/>
        <v>0.52906065027534499</v>
      </c>
      <c r="AY513" s="59">
        <f t="shared" si="119"/>
        <v>5.711666713785076E-3</v>
      </c>
      <c r="AZ513" s="54">
        <f t="shared" si="127"/>
        <v>-1.5131787518862461E-2</v>
      </c>
    </row>
    <row r="514" spans="3:52" x14ac:dyDescent="0.25">
      <c r="C514" s="35">
        <v>35411</v>
      </c>
      <c r="D514" s="36">
        <v>40.119999999999997</v>
      </c>
      <c r="E514" s="37">
        <v>45.62</v>
      </c>
      <c r="F514" s="38">
        <v>0</v>
      </c>
      <c r="G514" s="7">
        <v>0</v>
      </c>
      <c r="H514" s="38">
        <v>1</v>
      </c>
      <c r="I514" s="7">
        <v>1</v>
      </c>
      <c r="J514" s="36">
        <f t="shared" si="120"/>
        <v>40.099939999999997</v>
      </c>
      <c r="K514" s="37">
        <f t="shared" si="121"/>
        <v>45.597189999999998</v>
      </c>
      <c r="L514" s="36">
        <f t="shared" si="122"/>
        <v>40.140059999999998</v>
      </c>
      <c r="M514" s="37">
        <f t="shared" si="123"/>
        <v>45.642809999999997</v>
      </c>
      <c r="O514" s="39">
        <f t="shared" si="124"/>
        <v>13282.527335206194</v>
      </c>
      <c r="P514" s="40">
        <f t="shared" si="125"/>
        <v>15658.379601408085</v>
      </c>
      <c r="Q514" s="40">
        <f>S514*F514+T514*G514+AS513*(1+$G$9/252)</f>
        <v>173.23984296912968</v>
      </c>
      <c r="R514" s="41">
        <f t="shared" si="128"/>
        <v>29114.146779583411</v>
      </c>
      <c r="S514" s="36">
        <f>AU513*H513</f>
        <v>331.06997345977555</v>
      </c>
      <c r="T514" s="37">
        <f>AV513*I513</f>
        <v>343.23497591863406</v>
      </c>
      <c r="U514" s="57">
        <f t="shared" si="131"/>
        <v>0.45622244868672229</v>
      </c>
      <c r="V514" s="58">
        <f t="shared" si="129"/>
        <v>0.53782718483746472</v>
      </c>
      <c r="W514" s="59">
        <f t="shared" si="130"/>
        <v>5.9503664758129154E-3</v>
      </c>
      <c r="Y514" s="7">
        <f t="shared" si="126"/>
        <v>0</v>
      </c>
      <c r="Z514" s="40"/>
      <c r="AA514" s="40"/>
      <c r="AB514" s="40"/>
      <c r="AC514" s="40"/>
      <c r="AD514" s="40"/>
      <c r="AE514" s="40"/>
      <c r="AF514" s="40"/>
      <c r="AG514" s="41"/>
      <c r="AH514" s="40"/>
      <c r="AI514" s="40"/>
      <c r="AJ514" s="40"/>
      <c r="AK514" s="40"/>
      <c r="AL514" s="40"/>
      <c r="AM514" s="41"/>
      <c r="AN514" s="36">
        <f>Y514*(IF(AND(AH514&gt;0,AI514&lt;0),AH514,0)+IF(AND(AJ514&lt;0,AK514&gt;0),AJ514,0)+IF(AND(AL514&gt;0,AM514&gt;0),AL514,0))</f>
        <v>0</v>
      </c>
      <c r="AO514" s="37">
        <f>Y514*(IF(AND(AH514&gt;0,AI514&lt;0),AI514,0)+IF(AND(AJ514&lt;0,AK514&gt;0),AK514,0)+IF(AND(AL514&gt;0,AM514&gt;0),AM514,0))</f>
        <v>0</v>
      </c>
      <c r="AQ514" s="40">
        <f>AU514*D514</f>
        <v>13282.527335206194</v>
      </c>
      <c r="AR514" s="40">
        <f>AV514*E514</f>
        <v>15658.379601408085</v>
      </c>
      <c r="AS514" s="40">
        <f>IF(AND(Y514&lt;&gt;0,AN514&lt;&gt;0),0,Q514)</f>
        <v>173.23984296912968</v>
      </c>
      <c r="AT514" s="41">
        <f t="shared" si="132"/>
        <v>29114.146779583411</v>
      </c>
      <c r="AU514" s="42">
        <f>S514+AN514</f>
        <v>331.06997345977555</v>
      </c>
      <c r="AV514" s="37">
        <f>T514+AO514</f>
        <v>343.23497591863406</v>
      </c>
      <c r="AW514" s="58">
        <f t="shared" si="117"/>
        <v>0.45622244868672229</v>
      </c>
      <c r="AX514" s="58">
        <f t="shared" si="118"/>
        <v>0.53782718483746472</v>
      </c>
      <c r="AY514" s="59">
        <f t="shared" si="119"/>
        <v>5.9503664758129154E-3</v>
      </c>
      <c r="AZ514" s="54">
        <f t="shared" si="127"/>
        <v>-4.0077045599823724E-2</v>
      </c>
    </row>
    <row r="515" spans="3:52" x14ac:dyDescent="0.25">
      <c r="C515" s="35">
        <v>35412</v>
      </c>
      <c r="D515" s="36">
        <v>41.62</v>
      </c>
      <c r="E515" s="37">
        <v>46</v>
      </c>
      <c r="F515" s="38">
        <v>0</v>
      </c>
      <c r="G515" s="7">
        <v>0</v>
      </c>
      <c r="H515" s="38">
        <v>1</v>
      </c>
      <c r="I515" s="7">
        <v>1</v>
      </c>
      <c r="J515" s="36">
        <f t="shared" si="120"/>
        <v>41.59919</v>
      </c>
      <c r="K515" s="37">
        <f t="shared" si="121"/>
        <v>45.977000000000004</v>
      </c>
      <c r="L515" s="36">
        <f t="shared" si="122"/>
        <v>41.640809999999995</v>
      </c>
      <c r="M515" s="37">
        <f t="shared" si="123"/>
        <v>46.022999999999996</v>
      </c>
      <c r="O515" s="39">
        <f t="shared" si="124"/>
        <v>13779.132295395857</v>
      </c>
      <c r="P515" s="40">
        <f t="shared" si="125"/>
        <v>15788.808892257166</v>
      </c>
      <c r="Q515" s="40">
        <f>S515*F515+T515*G515+AS514*(1+$G$9/252)</f>
        <v>173.24671756607287</v>
      </c>
      <c r="R515" s="41">
        <f t="shared" si="128"/>
        <v>29741.187905219092</v>
      </c>
      <c r="S515" s="36">
        <f>AU514*H514</f>
        <v>331.06997345977555</v>
      </c>
      <c r="T515" s="37">
        <f>AV514*I514</f>
        <v>343.23497591863406</v>
      </c>
      <c r="U515" s="57">
        <f t="shared" si="131"/>
        <v>0.4633013428820657</v>
      </c>
      <c r="V515" s="58">
        <f t="shared" si="129"/>
        <v>0.53087351260392956</v>
      </c>
      <c r="W515" s="59">
        <f t="shared" si="130"/>
        <v>5.8251445140047988E-3</v>
      </c>
      <c r="Y515" s="7">
        <f t="shared" si="126"/>
        <v>0</v>
      </c>
      <c r="Z515" s="40"/>
      <c r="AA515" s="40"/>
      <c r="AB515" s="40"/>
      <c r="AC515" s="40"/>
      <c r="AD515" s="40"/>
      <c r="AE515" s="40"/>
      <c r="AF515" s="40"/>
      <c r="AG515" s="41"/>
      <c r="AH515" s="40"/>
      <c r="AI515" s="40"/>
      <c r="AJ515" s="40"/>
      <c r="AK515" s="40"/>
      <c r="AL515" s="40"/>
      <c r="AM515" s="41"/>
      <c r="AN515" s="36">
        <f>Y515*(IF(AND(AH515&gt;0,AI515&lt;0),AH515,0)+IF(AND(AJ515&lt;0,AK515&gt;0),AJ515,0)+IF(AND(AL515&gt;0,AM515&gt;0),AL515,0))</f>
        <v>0</v>
      </c>
      <c r="AO515" s="37">
        <f>Y515*(IF(AND(AH515&gt;0,AI515&lt;0),AI515,0)+IF(AND(AJ515&lt;0,AK515&gt;0),AK515,0)+IF(AND(AL515&gt;0,AM515&gt;0),AM515,0))</f>
        <v>0</v>
      </c>
      <c r="AQ515" s="40">
        <f>AU515*D515</f>
        <v>13779.132295395857</v>
      </c>
      <c r="AR515" s="40">
        <f>AV515*E515</f>
        <v>15788.808892257166</v>
      </c>
      <c r="AS515" s="40">
        <f>IF(AND(Y515&lt;&gt;0,AN515&lt;&gt;0),0,Q515)</f>
        <v>173.24671756607287</v>
      </c>
      <c r="AT515" s="41">
        <f t="shared" si="132"/>
        <v>29741.187905219092</v>
      </c>
      <c r="AU515" s="42">
        <f>S515+AN515</f>
        <v>331.06997345977555</v>
      </c>
      <c r="AV515" s="37">
        <f>T515+AO515</f>
        <v>343.23497591863406</v>
      </c>
      <c r="AW515" s="58">
        <f t="shared" si="117"/>
        <v>0.4633013428820657</v>
      </c>
      <c r="AX515" s="58">
        <f t="shared" si="118"/>
        <v>0.53087351260392956</v>
      </c>
      <c r="AY515" s="59">
        <f t="shared" si="119"/>
        <v>5.8251445140047988E-3</v>
      </c>
      <c r="AZ515" s="54">
        <f t="shared" si="127"/>
        <v>2.1537334766595251E-2</v>
      </c>
    </row>
    <row r="516" spans="3:52" x14ac:dyDescent="0.25">
      <c r="C516" s="35">
        <v>35415</v>
      </c>
      <c r="D516" s="36">
        <v>41.38</v>
      </c>
      <c r="E516" s="37">
        <v>45.62</v>
      </c>
      <c r="F516" s="38">
        <v>0</v>
      </c>
      <c r="G516" s="7">
        <v>0</v>
      </c>
      <c r="H516" s="38">
        <v>1</v>
      </c>
      <c r="I516" s="7">
        <v>1</v>
      </c>
      <c r="J516" s="36">
        <f t="shared" si="120"/>
        <v>41.359310000000008</v>
      </c>
      <c r="K516" s="37">
        <f t="shared" si="121"/>
        <v>45.597189999999998</v>
      </c>
      <c r="L516" s="36">
        <f t="shared" si="122"/>
        <v>41.400689999999997</v>
      </c>
      <c r="M516" s="37">
        <f t="shared" si="123"/>
        <v>45.642809999999997</v>
      </c>
      <c r="O516" s="39">
        <f t="shared" si="124"/>
        <v>13699.675501765514</v>
      </c>
      <c r="P516" s="40">
        <f t="shared" si="125"/>
        <v>15658.379601408085</v>
      </c>
      <c r="Q516" s="40">
        <f>S516*F516+T516*G516+AS515*(1+$G$9/252)</f>
        <v>173.25359243581755</v>
      </c>
      <c r="R516" s="41">
        <f t="shared" si="128"/>
        <v>29531.308695609416</v>
      </c>
      <c r="S516" s="36">
        <f>AU515*H515</f>
        <v>331.06997345977555</v>
      </c>
      <c r="T516" s="37">
        <f>AV515*I515</f>
        <v>343.23497591863406</v>
      </c>
      <c r="U516" s="57">
        <f t="shared" si="131"/>
        <v>0.46390343357192027</v>
      </c>
      <c r="V516" s="58">
        <f t="shared" si="129"/>
        <v>0.53022978977345847</v>
      </c>
      <c r="W516" s="59">
        <f t="shared" si="130"/>
        <v>5.8667766546213421E-3</v>
      </c>
      <c r="Y516" s="7">
        <f t="shared" si="126"/>
        <v>0</v>
      </c>
      <c r="Z516" s="40"/>
      <c r="AA516" s="40"/>
      <c r="AB516" s="40"/>
      <c r="AC516" s="40"/>
      <c r="AD516" s="40"/>
      <c r="AE516" s="40"/>
      <c r="AF516" s="40"/>
      <c r="AG516" s="41"/>
      <c r="AH516" s="40"/>
      <c r="AI516" s="40"/>
      <c r="AJ516" s="40"/>
      <c r="AK516" s="40"/>
      <c r="AL516" s="40"/>
      <c r="AM516" s="41"/>
      <c r="AN516" s="36">
        <f>Y516*(IF(AND(AH516&gt;0,AI516&lt;0),AH516,0)+IF(AND(AJ516&lt;0,AK516&gt;0),AJ516,0)+IF(AND(AL516&gt;0,AM516&gt;0),AL516,0))</f>
        <v>0</v>
      </c>
      <c r="AO516" s="37">
        <f>Y516*(IF(AND(AH516&gt;0,AI516&lt;0),AI516,0)+IF(AND(AJ516&lt;0,AK516&gt;0),AK516,0)+IF(AND(AL516&gt;0,AM516&gt;0),AM516,0))</f>
        <v>0</v>
      </c>
      <c r="AQ516" s="40">
        <f>AU516*D516</f>
        <v>13699.675501765514</v>
      </c>
      <c r="AR516" s="40">
        <f>AV516*E516</f>
        <v>15658.379601408085</v>
      </c>
      <c r="AS516" s="40">
        <f>IF(AND(Y516&lt;&gt;0,AN516&lt;&gt;0),0,Q516)</f>
        <v>173.25359243581755</v>
      </c>
      <c r="AT516" s="41">
        <f t="shared" si="132"/>
        <v>29531.308695609416</v>
      </c>
      <c r="AU516" s="42">
        <f>S516+AN516</f>
        <v>331.06997345977555</v>
      </c>
      <c r="AV516" s="37">
        <f>T516+AO516</f>
        <v>343.23497591863406</v>
      </c>
      <c r="AW516" s="58">
        <f t="shared" si="117"/>
        <v>0.46390343357192027</v>
      </c>
      <c r="AX516" s="58">
        <f t="shared" si="118"/>
        <v>0.53022978977345847</v>
      </c>
      <c r="AY516" s="59">
        <f t="shared" si="119"/>
        <v>5.8667766546213421E-3</v>
      </c>
      <c r="AZ516" s="54">
        <f t="shared" si="127"/>
        <v>-7.0568536226102152E-3</v>
      </c>
    </row>
    <row r="517" spans="3:52" x14ac:dyDescent="0.25">
      <c r="C517" s="35">
        <v>35416</v>
      </c>
      <c r="D517" s="36">
        <v>41.88</v>
      </c>
      <c r="E517" s="37">
        <v>45.5</v>
      </c>
      <c r="F517" s="38">
        <v>0</v>
      </c>
      <c r="G517" s="7">
        <v>0</v>
      </c>
      <c r="H517" s="38">
        <v>1</v>
      </c>
      <c r="I517" s="7">
        <v>1</v>
      </c>
      <c r="J517" s="36">
        <f t="shared" si="120"/>
        <v>41.859060000000007</v>
      </c>
      <c r="K517" s="37">
        <f t="shared" si="121"/>
        <v>45.477250000000005</v>
      </c>
      <c r="L517" s="36">
        <f t="shared" si="122"/>
        <v>41.900939999999999</v>
      </c>
      <c r="M517" s="37">
        <f t="shared" si="123"/>
        <v>45.522749999999995</v>
      </c>
      <c r="O517" s="39">
        <f t="shared" si="124"/>
        <v>13865.210488495401</v>
      </c>
      <c r="P517" s="40">
        <f t="shared" si="125"/>
        <v>15617.19140429785</v>
      </c>
      <c r="Q517" s="40">
        <f>S517*F517+T517*G517+AS516*(1+$G$9/252)</f>
        <v>173.26046757837452</v>
      </c>
      <c r="R517" s="41">
        <f t="shared" si="128"/>
        <v>29655.662360371622</v>
      </c>
      <c r="S517" s="36">
        <f>AU516*H516</f>
        <v>331.06997345977555</v>
      </c>
      <c r="T517" s="37">
        <f>AV516*I516</f>
        <v>343.23497591863406</v>
      </c>
      <c r="U517" s="57">
        <f t="shared" si="131"/>
        <v>0.46754007110032569</v>
      </c>
      <c r="V517" s="58">
        <f t="shared" si="129"/>
        <v>0.52661752128547457</v>
      </c>
      <c r="W517" s="59">
        <f t="shared" si="130"/>
        <v>5.8424076141998316E-3</v>
      </c>
      <c r="Y517" s="7">
        <f t="shared" si="126"/>
        <v>0</v>
      </c>
      <c r="Z517" s="40"/>
      <c r="AA517" s="40"/>
      <c r="AB517" s="40"/>
      <c r="AC517" s="40"/>
      <c r="AD517" s="40"/>
      <c r="AE517" s="40"/>
      <c r="AF517" s="40"/>
      <c r="AG517" s="41"/>
      <c r="AH517" s="40"/>
      <c r="AI517" s="40"/>
      <c r="AJ517" s="40"/>
      <c r="AK517" s="40"/>
      <c r="AL517" s="40"/>
      <c r="AM517" s="41"/>
      <c r="AN517" s="36">
        <f>Y517*(IF(AND(AH517&gt;0,AI517&lt;0),AH517,0)+IF(AND(AJ517&lt;0,AK517&gt;0),AJ517,0)+IF(AND(AL517&gt;0,AM517&gt;0),AL517,0))</f>
        <v>0</v>
      </c>
      <c r="AO517" s="37">
        <f>Y517*(IF(AND(AH517&gt;0,AI517&lt;0),AI517,0)+IF(AND(AJ517&lt;0,AK517&gt;0),AK517,0)+IF(AND(AL517&gt;0,AM517&gt;0),AM517,0))</f>
        <v>0</v>
      </c>
      <c r="AQ517" s="40">
        <f>AU517*D517</f>
        <v>13865.210488495401</v>
      </c>
      <c r="AR517" s="40">
        <f>AV517*E517</f>
        <v>15617.19140429785</v>
      </c>
      <c r="AS517" s="40">
        <f>IF(AND(Y517&lt;&gt;0,AN517&lt;&gt;0),0,Q517)</f>
        <v>173.26046757837452</v>
      </c>
      <c r="AT517" s="41">
        <f t="shared" si="132"/>
        <v>29655.662360371622</v>
      </c>
      <c r="AU517" s="42">
        <f>S517+AN517</f>
        <v>331.06997345977555</v>
      </c>
      <c r="AV517" s="37">
        <f>T517+AO517</f>
        <v>343.23497591863406</v>
      </c>
      <c r="AW517" s="58">
        <f t="shared" si="117"/>
        <v>0.46754007110032569</v>
      </c>
      <c r="AX517" s="58">
        <f t="shared" si="118"/>
        <v>0.52661752128547457</v>
      </c>
      <c r="AY517" s="59">
        <f t="shared" si="119"/>
        <v>5.8424076141998316E-3</v>
      </c>
      <c r="AZ517" s="54">
        <f t="shared" si="127"/>
        <v>4.2109093790583252E-3</v>
      </c>
    </row>
    <row r="518" spans="3:52" x14ac:dyDescent="0.25">
      <c r="C518" s="35">
        <v>35417</v>
      </c>
      <c r="D518" s="36">
        <v>41</v>
      </c>
      <c r="E518" s="37">
        <v>45.5</v>
      </c>
      <c r="F518" s="38">
        <v>0</v>
      </c>
      <c r="G518" s="7">
        <v>0</v>
      </c>
      <c r="H518" s="38">
        <v>1</v>
      </c>
      <c r="I518" s="7">
        <v>1</v>
      </c>
      <c r="J518" s="36">
        <f t="shared" si="120"/>
        <v>40.979500000000002</v>
      </c>
      <c r="K518" s="37">
        <f t="shared" si="121"/>
        <v>45.477250000000005</v>
      </c>
      <c r="L518" s="36">
        <f t="shared" si="122"/>
        <v>41.020499999999998</v>
      </c>
      <c r="M518" s="37">
        <f t="shared" si="123"/>
        <v>45.522749999999995</v>
      </c>
      <c r="O518" s="39">
        <f t="shared" si="124"/>
        <v>13573.868911850797</v>
      </c>
      <c r="P518" s="40">
        <f t="shared" si="125"/>
        <v>15617.19140429785</v>
      </c>
      <c r="Q518" s="40">
        <f>S518*F518+T518*G518+AS517*(1+$G$9/252)</f>
        <v>173.2673429937546</v>
      </c>
      <c r="R518" s="41">
        <f t="shared" si="128"/>
        <v>29364.3276591424</v>
      </c>
      <c r="S518" s="36">
        <f>AU517*H517</f>
        <v>331.06997345977555</v>
      </c>
      <c r="T518" s="37">
        <f>AV517*I517</f>
        <v>343.23497591863406</v>
      </c>
      <c r="U518" s="57">
        <f t="shared" si="131"/>
        <v>0.46225709879737903</v>
      </c>
      <c r="V518" s="58">
        <f t="shared" si="129"/>
        <v>0.53184229469103939</v>
      </c>
      <c r="W518" s="59">
        <f t="shared" si="130"/>
        <v>5.9006065115817111E-3</v>
      </c>
      <c r="Y518" s="7">
        <f t="shared" si="126"/>
        <v>0</v>
      </c>
      <c r="Z518" s="40"/>
      <c r="AA518" s="40"/>
      <c r="AB518" s="40"/>
      <c r="AC518" s="40"/>
      <c r="AD518" s="40"/>
      <c r="AE518" s="40"/>
      <c r="AF518" s="40"/>
      <c r="AG518" s="41"/>
      <c r="AH518" s="40"/>
      <c r="AI518" s="40"/>
      <c r="AJ518" s="40"/>
      <c r="AK518" s="40"/>
      <c r="AL518" s="40"/>
      <c r="AM518" s="41"/>
      <c r="AN518" s="36">
        <f>Y518*(IF(AND(AH518&gt;0,AI518&lt;0),AH518,0)+IF(AND(AJ518&lt;0,AK518&gt;0),AJ518,0)+IF(AND(AL518&gt;0,AM518&gt;0),AL518,0))</f>
        <v>0</v>
      </c>
      <c r="AO518" s="37">
        <f>Y518*(IF(AND(AH518&gt;0,AI518&lt;0),AI518,0)+IF(AND(AJ518&lt;0,AK518&gt;0),AK518,0)+IF(AND(AL518&gt;0,AM518&gt;0),AM518,0))</f>
        <v>0</v>
      </c>
      <c r="AQ518" s="40">
        <f>AU518*D518</f>
        <v>13573.868911850797</v>
      </c>
      <c r="AR518" s="40">
        <f>AV518*E518</f>
        <v>15617.19140429785</v>
      </c>
      <c r="AS518" s="40">
        <f>IF(AND(Y518&lt;&gt;0,AN518&lt;&gt;0),0,Q518)</f>
        <v>173.2673429937546</v>
      </c>
      <c r="AT518" s="41">
        <f t="shared" si="132"/>
        <v>29364.3276591424</v>
      </c>
      <c r="AU518" s="42">
        <f>S518+AN518</f>
        <v>331.06997345977555</v>
      </c>
      <c r="AV518" s="37">
        <f>T518+AO518</f>
        <v>343.23497591863406</v>
      </c>
      <c r="AW518" s="58">
        <f t="shared" si="117"/>
        <v>0.46225709879737903</v>
      </c>
      <c r="AX518" s="58">
        <f t="shared" si="118"/>
        <v>0.53184229469103939</v>
      </c>
      <c r="AY518" s="59">
        <f t="shared" si="119"/>
        <v>5.9006065115817111E-3</v>
      </c>
      <c r="AZ518" s="54">
        <f t="shared" si="127"/>
        <v>-9.8239148291129341E-3</v>
      </c>
    </row>
    <row r="519" spans="3:52" x14ac:dyDescent="0.25">
      <c r="C519" s="35">
        <v>35418</v>
      </c>
      <c r="D519" s="36">
        <v>42.62</v>
      </c>
      <c r="E519" s="37">
        <v>45.88</v>
      </c>
      <c r="F519" s="38">
        <v>0</v>
      </c>
      <c r="G519" s="7">
        <v>0</v>
      </c>
      <c r="H519" s="38">
        <v>1</v>
      </c>
      <c r="I519" s="7">
        <v>1</v>
      </c>
      <c r="J519" s="36">
        <f t="shared" si="120"/>
        <v>42.598689999999998</v>
      </c>
      <c r="K519" s="37">
        <f t="shared" si="121"/>
        <v>45.857060000000004</v>
      </c>
      <c r="L519" s="36">
        <f t="shared" si="122"/>
        <v>42.641309999999997</v>
      </c>
      <c r="M519" s="37">
        <f t="shared" si="123"/>
        <v>45.902940000000001</v>
      </c>
      <c r="O519" s="39">
        <f t="shared" si="124"/>
        <v>14110.202268855634</v>
      </c>
      <c r="P519" s="40">
        <f t="shared" si="125"/>
        <v>15747.620695146932</v>
      </c>
      <c r="Q519" s="40">
        <f>S519*F519+T519*G519+AS518*(1+$G$9/252)</f>
        <v>173.27421868196862</v>
      </c>
      <c r="R519" s="41">
        <f t="shared" si="128"/>
        <v>30031.097182684534</v>
      </c>
      <c r="S519" s="36">
        <f>AU518*H518</f>
        <v>331.06997345977555</v>
      </c>
      <c r="T519" s="37">
        <f>AV518*I518</f>
        <v>343.23497591863406</v>
      </c>
      <c r="U519" s="57">
        <f t="shared" si="131"/>
        <v>0.4698530387691382</v>
      </c>
      <c r="V519" s="58">
        <f t="shared" si="129"/>
        <v>0.52437713478636294</v>
      </c>
      <c r="W519" s="59">
        <f t="shared" si="130"/>
        <v>5.7698264444988661E-3</v>
      </c>
      <c r="Y519" s="7">
        <f t="shared" si="126"/>
        <v>0</v>
      </c>
      <c r="Z519" s="40"/>
      <c r="AA519" s="40"/>
      <c r="AB519" s="40"/>
      <c r="AC519" s="40"/>
      <c r="AD519" s="40"/>
      <c r="AE519" s="40"/>
      <c r="AF519" s="40"/>
      <c r="AG519" s="41"/>
      <c r="AH519" s="40"/>
      <c r="AI519" s="40"/>
      <c r="AJ519" s="40"/>
      <c r="AK519" s="40"/>
      <c r="AL519" s="40"/>
      <c r="AM519" s="41"/>
      <c r="AN519" s="36">
        <f>Y519*(IF(AND(AH519&gt;0,AI519&lt;0),AH519,0)+IF(AND(AJ519&lt;0,AK519&gt;0),AJ519,0)+IF(AND(AL519&gt;0,AM519&gt;0),AL519,0))</f>
        <v>0</v>
      </c>
      <c r="AO519" s="37">
        <f>Y519*(IF(AND(AH519&gt;0,AI519&lt;0),AI519,0)+IF(AND(AJ519&lt;0,AK519&gt;0),AK519,0)+IF(AND(AL519&gt;0,AM519&gt;0),AM519,0))</f>
        <v>0</v>
      </c>
      <c r="AQ519" s="40">
        <f>AU519*D519</f>
        <v>14110.202268855634</v>
      </c>
      <c r="AR519" s="40">
        <f>AV519*E519</f>
        <v>15747.620695146932</v>
      </c>
      <c r="AS519" s="40">
        <f>IF(AND(Y519&lt;&gt;0,AN519&lt;&gt;0),0,Q519)</f>
        <v>173.27421868196862</v>
      </c>
      <c r="AT519" s="41">
        <f t="shared" si="132"/>
        <v>30031.097182684534</v>
      </c>
      <c r="AU519" s="42">
        <f>S519+AN519</f>
        <v>331.06997345977555</v>
      </c>
      <c r="AV519" s="37">
        <f>T519+AO519</f>
        <v>343.23497591863406</v>
      </c>
      <c r="AW519" s="58">
        <f t="shared" si="117"/>
        <v>0.4698530387691382</v>
      </c>
      <c r="AX519" s="58">
        <f t="shared" si="118"/>
        <v>0.52437713478636294</v>
      </c>
      <c r="AY519" s="59">
        <f t="shared" si="119"/>
        <v>5.7698264444988661E-3</v>
      </c>
      <c r="AZ519" s="54">
        <f t="shared" si="127"/>
        <v>2.2706786659034472E-2</v>
      </c>
    </row>
    <row r="520" spans="3:52" x14ac:dyDescent="0.25">
      <c r="C520" s="35">
        <v>35419</v>
      </c>
      <c r="D520" s="36">
        <v>43.12</v>
      </c>
      <c r="E520" s="37">
        <v>45.5</v>
      </c>
      <c r="F520" s="38">
        <v>0</v>
      </c>
      <c r="G520" s="7">
        <v>0</v>
      </c>
      <c r="H520" s="38">
        <v>1</v>
      </c>
      <c r="I520" s="7">
        <v>1</v>
      </c>
      <c r="J520" s="36">
        <f t="shared" si="120"/>
        <v>43.098439999999997</v>
      </c>
      <c r="K520" s="37">
        <f t="shared" si="121"/>
        <v>45.477250000000005</v>
      </c>
      <c r="L520" s="36">
        <f t="shared" si="122"/>
        <v>43.141559999999998</v>
      </c>
      <c r="M520" s="37">
        <f t="shared" si="123"/>
        <v>45.522749999999995</v>
      </c>
      <c r="O520" s="39">
        <f t="shared" si="124"/>
        <v>14275.737255585522</v>
      </c>
      <c r="P520" s="40">
        <f t="shared" si="125"/>
        <v>15617.19140429785</v>
      </c>
      <c r="Q520" s="40">
        <f>S520*F520+T520*G520+AS519*(1+$G$9/252)</f>
        <v>173.28109464302742</v>
      </c>
      <c r="R520" s="41">
        <f t="shared" si="128"/>
        <v>30066.209754526401</v>
      </c>
      <c r="S520" s="36">
        <f>AU519*H519</f>
        <v>331.06997345977555</v>
      </c>
      <c r="T520" s="37">
        <f>AV519*I519</f>
        <v>343.23497591863406</v>
      </c>
      <c r="U520" s="57">
        <f t="shared" si="131"/>
        <v>0.47481000671979751</v>
      </c>
      <c r="V520" s="58">
        <f t="shared" si="129"/>
        <v>0.51942667638533047</v>
      </c>
      <c r="W520" s="59">
        <f t="shared" si="130"/>
        <v>5.763316894872003E-3</v>
      </c>
      <c r="Y520" s="7">
        <f t="shared" si="126"/>
        <v>0</v>
      </c>
      <c r="Z520" s="40"/>
      <c r="AA520" s="40"/>
      <c r="AB520" s="40"/>
      <c r="AC520" s="40"/>
      <c r="AD520" s="40"/>
      <c r="AE520" s="40"/>
      <c r="AF520" s="40"/>
      <c r="AG520" s="41"/>
      <c r="AH520" s="40"/>
      <c r="AI520" s="40"/>
      <c r="AJ520" s="40"/>
      <c r="AK520" s="40"/>
      <c r="AL520" s="40"/>
      <c r="AM520" s="41"/>
      <c r="AN520" s="36">
        <f>Y520*(IF(AND(AH520&gt;0,AI520&lt;0),AH520,0)+IF(AND(AJ520&lt;0,AK520&gt;0),AJ520,0)+IF(AND(AL520&gt;0,AM520&gt;0),AL520,0))</f>
        <v>0</v>
      </c>
      <c r="AO520" s="37">
        <f>Y520*(IF(AND(AH520&gt;0,AI520&lt;0),AI520,0)+IF(AND(AJ520&lt;0,AK520&gt;0),AK520,0)+IF(AND(AL520&gt;0,AM520&gt;0),AM520,0))</f>
        <v>0</v>
      </c>
      <c r="AQ520" s="40">
        <f>AU520*D520</f>
        <v>14275.737255585522</v>
      </c>
      <c r="AR520" s="40">
        <f>AV520*E520</f>
        <v>15617.19140429785</v>
      </c>
      <c r="AS520" s="40">
        <f>IF(AND(Y520&lt;&gt;0,AN520&lt;&gt;0),0,Q520)</f>
        <v>173.28109464302742</v>
      </c>
      <c r="AT520" s="41">
        <f t="shared" si="132"/>
        <v>30066.209754526401</v>
      </c>
      <c r="AU520" s="42">
        <f>S520+AN520</f>
        <v>331.06997345977555</v>
      </c>
      <c r="AV520" s="37">
        <f>T520+AO520</f>
        <v>343.23497591863406</v>
      </c>
      <c r="AW520" s="58">
        <f t="shared" si="117"/>
        <v>0.47481000671979751</v>
      </c>
      <c r="AX520" s="58">
        <f t="shared" si="118"/>
        <v>0.51942667638533047</v>
      </c>
      <c r="AY520" s="59">
        <f t="shared" si="119"/>
        <v>5.763316894872003E-3</v>
      </c>
      <c r="AZ520" s="54">
        <f t="shared" si="127"/>
        <v>1.169207093176361E-3</v>
      </c>
    </row>
    <row r="521" spans="3:52" x14ac:dyDescent="0.25">
      <c r="C521" s="35">
        <v>35422</v>
      </c>
      <c r="D521" s="36">
        <v>42.62</v>
      </c>
      <c r="E521" s="37">
        <v>46</v>
      </c>
      <c r="F521" s="38">
        <v>0</v>
      </c>
      <c r="G521" s="7">
        <v>0</v>
      </c>
      <c r="H521" s="38">
        <v>1</v>
      </c>
      <c r="I521" s="7">
        <v>1</v>
      </c>
      <c r="J521" s="36">
        <f t="shared" si="120"/>
        <v>42.598689999999998</v>
      </c>
      <c r="K521" s="37">
        <f t="shared" si="121"/>
        <v>45.977000000000004</v>
      </c>
      <c r="L521" s="36">
        <f t="shared" si="122"/>
        <v>42.641309999999997</v>
      </c>
      <c r="M521" s="37">
        <f t="shared" si="123"/>
        <v>46.022999999999996</v>
      </c>
      <c r="O521" s="39">
        <f t="shared" si="124"/>
        <v>14110.202268855634</v>
      </c>
      <c r="P521" s="40">
        <f t="shared" si="125"/>
        <v>15788.808892257166</v>
      </c>
      <c r="Q521" s="40">
        <f>S521*F521+T521*G521+AS520*(1+$G$9/252)</f>
        <v>173.28797087694181</v>
      </c>
      <c r="R521" s="41">
        <f t="shared" si="128"/>
        <v>30072.299131989745</v>
      </c>
      <c r="S521" s="36">
        <f>AU520*H520</f>
        <v>331.06997345977555</v>
      </c>
      <c r="T521" s="37">
        <f>AV520*I520</f>
        <v>343.23497591863406</v>
      </c>
      <c r="U521" s="57">
        <f t="shared" si="131"/>
        <v>0.46920929480399282</v>
      </c>
      <c r="V521" s="58">
        <f t="shared" si="129"/>
        <v>0.52502832666564037</v>
      </c>
      <c r="W521" s="59">
        <f t="shared" si="130"/>
        <v>5.7623785303666658E-3</v>
      </c>
      <c r="Y521" s="7">
        <f t="shared" si="126"/>
        <v>0</v>
      </c>
      <c r="Z521" s="40"/>
      <c r="AA521" s="40"/>
      <c r="AB521" s="40"/>
      <c r="AC521" s="40"/>
      <c r="AD521" s="40"/>
      <c r="AE521" s="40"/>
      <c r="AF521" s="40"/>
      <c r="AG521" s="41"/>
      <c r="AH521" s="40"/>
      <c r="AI521" s="40"/>
      <c r="AJ521" s="40"/>
      <c r="AK521" s="40"/>
      <c r="AL521" s="40"/>
      <c r="AM521" s="41"/>
      <c r="AN521" s="36">
        <f>Y521*(IF(AND(AH521&gt;0,AI521&lt;0),AH521,0)+IF(AND(AJ521&lt;0,AK521&gt;0),AJ521,0)+IF(AND(AL521&gt;0,AM521&gt;0),AL521,0))</f>
        <v>0</v>
      </c>
      <c r="AO521" s="37">
        <f>Y521*(IF(AND(AH521&gt;0,AI521&lt;0),AI521,0)+IF(AND(AJ521&lt;0,AK521&gt;0),AK521,0)+IF(AND(AL521&gt;0,AM521&gt;0),AM521,0))</f>
        <v>0</v>
      </c>
      <c r="AQ521" s="40">
        <f>AU521*D521</f>
        <v>14110.202268855634</v>
      </c>
      <c r="AR521" s="40">
        <f>AV521*E521</f>
        <v>15788.808892257166</v>
      </c>
      <c r="AS521" s="40">
        <f>IF(AND(Y521&lt;&gt;0,AN521&lt;&gt;0),0,Q521)</f>
        <v>173.28797087694181</v>
      </c>
      <c r="AT521" s="41">
        <f t="shared" si="132"/>
        <v>30072.299131989745</v>
      </c>
      <c r="AU521" s="42">
        <f>S521+AN521</f>
        <v>331.06997345977555</v>
      </c>
      <c r="AV521" s="37">
        <f>T521+AO521</f>
        <v>343.23497591863406</v>
      </c>
      <c r="AW521" s="58">
        <f t="shared" si="117"/>
        <v>0.46920929480399282</v>
      </c>
      <c r="AX521" s="58">
        <f t="shared" si="118"/>
        <v>0.52502832666564037</v>
      </c>
      <c r="AY521" s="59">
        <f t="shared" si="119"/>
        <v>5.7623785303666658E-3</v>
      </c>
      <c r="AZ521" s="54">
        <f t="shared" si="127"/>
        <v>2.0253226173361227E-4</v>
      </c>
    </row>
    <row r="522" spans="3:52" x14ac:dyDescent="0.25">
      <c r="C522" s="35">
        <v>35423</v>
      </c>
      <c r="D522" s="36">
        <v>42.62</v>
      </c>
      <c r="E522" s="37">
        <v>46.25</v>
      </c>
      <c r="F522" s="38">
        <v>0</v>
      </c>
      <c r="G522" s="7">
        <v>0</v>
      </c>
      <c r="H522" s="38">
        <v>1</v>
      </c>
      <c r="I522" s="7">
        <v>1</v>
      </c>
      <c r="J522" s="36">
        <f t="shared" si="120"/>
        <v>42.598689999999998</v>
      </c>
      <c r="K522" s="37">
        <f t="shared" si="121"/>
        <v>46.226875</v>
      </c>
      <c r="L522" s="36">
        <f t="shared" si="122"/>
        <v>42.641309999999997</v>
      </c>
      <c r="M522" s="37">
        <f t="shared" si="123"/>
        <v>46.273125</v>
      </c>
      <c r="O522" s="39">
        <f t="shared" si="124"/>
        <v>14110.202268855634</v>
      </c>
      <c r="P522" s="40">
        <f t="shared" si="125"/>
        <v>15874.617636236826</v>
      </c>
      <c r="Q522" s="40">
        <f>S522*F522+T522*G522+AS521*(1+$G$9/252)</f>
        <v>173.29484738372264</v>
      </c>
      <c r="R522" s="41">
        <f t="shared" si="128"/>
        <v>30158.114752476184</v>
      </c>
      <c r="S522" s="36">
        <f>AU521*H521</f>
        <v>331.06997345977555</v>
      </c>
      <c r="T522" s="37">
        <f>AV521*I521</f>
        <v>343.23497591863406</v>
      </c>
      <c r="U522" s="57">
        <f t="shared" si="131"/>
        <v>0.46787414878766886</v>
      </c>
      <c r="V522" s="58">
        <f t="shared" si="129"/>
        <v>0.5263796416496298</v>
      </c>
      <c r="W522" s="59">
        <f t="shared" si="130"/>
        <v>5.7462095627013278E-3</v>
      </c>
      <c r="Y522" s="7">
        <f t="shared" si="126"/>
        <v>0</v>
      </c>
      <c r="Z522" s="40"/>
      <c r="AA522" s="40"/>
      <c r="AB522" s="40"/>
      <c r="AC522" s="40"/>
      <c r="AD522" s="40"/>
      <c r="AE522" s="40"/>
      <c r="AF522" s="40"/>
      <c r="AG522" s="41"/>
      <c r="AH522" s="40"/>
      <c r="AI522" s="40"/>
      <c r="AJ522" s="40"/>
      <c r="AK522" s="40"/>
      <c r="AL522" s="40"/>
      <c r="AM522" s="41"/>
      <c r="AN522" s="36">
        <f>Y522*(IF(AND(AH522&gt;0,AI522&lt;0),AH522,0)+IF(AND(AJ522&lt;0,AK522&gt;0),AJ522,0)+IF(AND(AL522&gt;0,AM522&gt;0),AL522,0))</f>
        <v>0</v>
      </c>
      <c r="AO522" s="37">
        <f>Y522*(IF(AND(AH522&gt;0,AI522&lt;0),AI522,0)+IF(AND(AJ522&lt;0,AK522&gt;0),AK522,0)+IF(AND(AL522&gt;0,AM522&gt;0),AM522,0))</f>
        <v>0</v>
      </c>
      <c r="AQ522" s="40">
        <f>AU522*D522</f>
        <v>14110.202268855634</v>
      </c>
      <c r="AR522" s="40">
        <f>AV522*E522</f>
        <v>15874.617636236826</v>
      </c>
      <c r="AS522" s="40">
        <f>IF(AND(Y522&lt;&gt;0,AN522&lt;&gt;0),0,Q522)</f>
        <v>173.29484738372264</v>
      </c>
      <c r="AT522" s="41">
        <f t="shared" si="132"/>
        <v>30158.114752476184</v>
      </c>
      <c r="AU522" s="42">
        <f>S522+AN522</f>
        <v>331.06997345977555</v>
      </c>
      <c r="AV522" s="37">
        <f>T522+AO522</f>
        <v>343.23497591863406</v>
      </c>
      <c r="AW522" s="58">
        <f t="shared" si="117"/>
        <v>0.46787414878766886</v>
      </c>
      <c r="AX522" s="58">
        <f t="shared" si="118"/>
        <v>0.5263796416496298</v>
      </c>
      <c r="AY522" s="59">
        <f t="shared" si="119"/>
        <v>5.7462095627013278E-3</v>
      </c>
      <c r="AZ522" s="54">
        <f t="shared" si="127"/>
        <v>2.8536434846497816E-3</v>
      </c>
    </row>
    <row r="523" spans="3:52" x14ac:dyDescent="0.25">
      <c r="C523" s="35">
        <v>35425</v>
      </c>
      <c r="D523" s="36">
        <v>43.75</v>
      </c>
      <c r="E523" s="37">
        <v>46.62</v>
      </c>
      <c r="F523" s="38">
        <v>0</v>
      </c>
      <c r="G523" s="7">
        <v>0</v>
      </c>
      <c r="H523" s="38">
        <v>1</v>
      </c>
      <c r="I523" s="7">
        <v>1</v>
      </c>
      <c r="J523" s="36">
        <f t="shared" si="120"/>
        <v>43.728125000000006</v>
      </c>
      <c r="K523" s="37">
        <f t="shared" si="121"/>
        <v>46.596690000000002</v>
      </c>
      <c r="L523" s="36">
        <f t="shared" si="122"/>
        <v>43.771874999999994</v>
      </c>
      <c r="M523" s="37">
        <f t="shared" si="123"/>
        <v>46.643309999999992</v>
      </c>
      <c r="O523" s="39">
        <f t="shared" si="124"/>
        <v>14484.31133886518</v>
      </c>
      <c r="P523" s="40">
        <f t="shared" si="125"/>
        <v>16001.61457732672</v>
      </c>
      <c r="Q523" s="40">
        <f>S523*F523+T523*G523+AS522*(1+$G$9/252)</f>
        <v>173.3017241633807</v>
      </c>
      <c r="R523" s="41">
        <f t="shared" si="128"/>
        <v>30659.227640355282</v>
      </c>
      <c r="S523" s="36">
        <f>AU522*H522</f>
        <v>331.06997345977555</v>
      </c>
      <c r="T523" s="37">
        <f>AV522*I522</f>
        <v>343.23497591863406</v>
      </c>
      <c r="U523" s="57">
        <f t="shared" si="131"/>
        <v>0.47242910058830606</v>
      </c>
      <c r="V523" s="58">
        <f t="shared" si="129"/>
        <v>0.5219183850627912</v>
      </c>
      <c r="W523" s="59">
        <f t="shared" si="130"/>
        <v>5.6525143489026411E-3</v>
      </c>
      <c r="Y523" s="7">
        <f t="shared" si="126"/>
        <v>0</v>
      </c>
      <c r="Z523" s="40"/>
      <c r="AA523" s="40"/>
      <c r="AB523" s="40"/>
      <c r="AC523" s="40"/>
      <c r="AD523" s="40"/>
      <c r="AE523" s="40"/>
      <c r="AF523" s="40"/>
      <c r="AG523" s="41"/>
      <c r="AH523" s="40"/>
      <c r="AI523" s="40"/>
      <c r="AJ523" s="40"/>
      <c r="AK523" s="40"/>
      <c r="AL523" s="40"/>
      <c r="AM523" s="41"/>
      <c r="AN523" s="36">
        <f>Y523*(IF(AND(AH523&gt;0,AI523&lt;0),AH523,0)+IF(AND(AJ523&lt;0,AK523&gt;0),AJ523,0)+IF(AND(AL523&gt;0,AM523&gt;0),AL523,0))</f>
        <v>0</v>
      </c>
      <c r="AO523" s="37">
        <f>Y523*(IF(AND(AH523&gt;0,AI523&lt;0),AI523,0)+IF(AND(AJ523&lt;0,AK523&gt;0),AK523,0)+IF(AND(AL523&gt;0,AM523&gt;0),AM523,0))</f>
        <v>0</v>
      </c>
      <c r="AQ523" s="40">
        <f>AU523*D523</f>
        <v>14484.31133886518</v>
      </c>
      <c r="AR523" s="40">
        <f>AV523*E523</f>
        <v>16001.61457732672</v>
      </c>
      <c r="AS523" s="40">
        <f>IF(AND(Y523&lt;&gt;0,AN523&lt;&gt;0),0,Q523)</f>
        <v>173.3017241633807</v>
      </c>
      <c r="AT523" s="41">
        <f t="shared" si="132"/>
        <v>30659.227640355282</v>
      </c>
      <c r="AU523" s="42">
        <f>S523+AN523</f>
        <v>331.06997345977555</v>
      </c>
      <c r="AV523" s="37">
        <f>T523+AO523</f>
        <v>343.23497591863406</v>
      </c>
      <c r="AW523" s="58">
        <f t="shared" si="117"/>
        <v>0.47242910058830606</v>
      </c>
      <c r="AX523" s="58">
        <f t="shared" si="118"/>
        <v>0.5219183850627912</v>
      </c>
      <c r="AY523" s="59">
        <f t="shared" si="119"/>
        <v>5.6525143489026411E-3</v>
      </c>
      <c r="AZ523" s="54">
        <f t="shared" si="127"/>
        <v>1.6616187450442466E-2</v>
      </c>
    </row>
    <row r="524" spans="3:52" x14ac:dyDescent="0.25">
      <c r="C524" s="35">
        <v>35426</v>
      </c>
      <c r="D524" s="36">
        <v>43.88</v>
      </c>
      <c r="E524" s="37">
        <v>46.25</v>
      </c>
      <c r="F524" s="38">
        <v>0</v>
      </c>
      <c r="G524" s="7">
        <v>0</v>
      </c>
      <c r="H524" s="38">
        <v>1</v>
      </c>
      <c r="I524" s="7">
        <v>1</v>
      </c>
      <c r="J524" s="36">
        <f t="shared" si="120"/>
        <v>43.858060000000002</v>
      </c>
      <c r="K524" s="37">
        <f t="shared" si="121"/>
        <v>46.226875</v>
      </c>
      <c r="L524" s="36">
        <f t="shared" si="122"/>
        <v>43.901940000000003</v>
      </c>
      <c r="M524" s="37">
        <f t="shared" si="123"/>
        <v>46.273125</v>
      </c>
      <c r="O524" s="39">
        <f t="shared" si="124"/>
        <v>14527.350435414952</v>
      </c>
      <c r="P524" s="40">
        <f t="shared" si="125"/>
        <v>15874.617636236826</v>
      </c>
      <c r="Q524" s="40">
        <f>S524*F524+T524*G524+AS523*(1+$G$9/252)</f>
        <v>173.30860121592684</v>
      </c>
      <c r="R524" s="41">
        <f t="shared" si="128"/>
        <v>30575.276672867702</v>
      </c>
      <c r="S524" s="36">
        <f>AU523*H523</f>
        <v>331.06997345977555</v>
      </c>
      <c r="T524" s="37">
        <f>AV523*I523</f>
        <v>343.23497591863406</v>
      </c>
      <c r="U524" s="57">
        <f t="shared" si="131"/>
        <v>0.47513389955049617</v>
      </c>
      <c r="V524" s="58">
        <f t="shared" si="129"/>
        <v>0.51919784099039268</v>
      </c>
      <c r="W524" s="59">
        <f t="shared" si="130"/>
        <v>5.6682594591112813E-3</v>
      </c>
      <c r="Y524" s="7">
        <f t="shared" si="126"/>
        <v>0</v>
      </c>
      <c r="Z524" s="40"/>
      <c r="AA524" s="40"/>
      <c r="AB524" s="40"/>
      <c r="AC524" s="40"/>
      <c r="AD524" s="40"/>
      <c r="AE524" s="40"/>
      <c r="AF524" s="40"/>
      <c r="AG524" s="41"/>
      <c r="AH524" s="40"/>
      <c r="AI524" s="40"/>
      <c r="AJ524" s="40"/>
      <c r="AK524" s="40"/>
      <c r="AL524" s="40"/>
      <c r="AM524" s="41"/>
      <c r="AN524" s="36">
        <f>Y524*(IF(AND(AH524&gt;0,AI524&lt;0),AH524,0)+IF(AND(AJ524&lt;0,AK524&gt;0),AJ524,0)+IF(AND(AL524&gt;0,AM524&gt;0),AL524,0))</f>
        <v>0</v>
      </c>
      <c r="AO524" s="37">
        <f>Y524*(IF(AND(AH524&gt;0,AI524&lt;0),AI524,0)+IF(AND(AJ524&lt;0,AK524&gt;0),AK524,0)+IF(AND(AL524&gt;0,AM524&gt;0),AM524,0))</f>
        <v>0</v>
      </c>
      <c r="AQ524" s="40">
        <f>AU524*D524</f>
        <v>14527.350435414952</v>
      </c>
      <c r="AR524" s="40">
        <f>AV524*E524</f>
        <v>15874.617636236826</v>
      </c>
      <c r="AS524" s="40">
        <f>IF(AND(Y524&lt;&gt;0,AN524&lt;&gt;0),0,Q524)</f>
        <v>173.30860121592684</v>
      </c>
      <c r="AT524" s="41">
        <f t="shared" si="132"/>
        <v>30575.276672867702</v>
      </c>
      <c r="AU524" s="42">
        <f>S524+AN524</f>
        <v>331.06997345977555</v>
      </c>
      <c r="AV524" s="37">
        <f>T524+AO524</f>
        <v>343.23497591863406</v>
      </c>
      <c r="AW524" s="58">
        <f t="shared" si="117"/>
        <v>0.47513389955049617</v>
      </c>
      <c r="AX524" s="58">
        <f t="shared" si="118"/>
        <v>0.51919784099039268</v>
      </c>
      <c r="AY524" s="59">
        <f t="shared" si="119"/>
        <v>5.6682594591112813E-3</v>
      </c>
      <c r="AZ524" s="54">
        <f t="shared" si="127"/>
        <v>-2.7381957716730021E-3</v>
      </c>
    </row>
    <row r="525" spans="3:52" x14ac:dyDescent="0.25">
      <c r="C525" s="35">
        <v>35429</v>
      </c>
      <c r="D525" s="36">
        <v>44.62</v>
      </c>
      <c r="E525" s="37">
        <v>46</v>
      </c>
      <c r="F525" s="38">
        <v>0</v>
      </c>
      <c r="G525" s="7">
        <v>0</v>
      </c>
      <c r="H525" s="38">
        <v>1</v>
      </c>
      <c r="I525" s="7">
        <v>1</v>
      </c>
      <c r="J525" s="36">
        <f t="shared" si="120"/>
        <v>44.59769</v>
      </c>
      <c r="K525" s="37">
        <f t="shared" si="121"/>
        <v>45.977000000000004</v>
      </c>
      <c r="L525" s="36">
        <f t="shared" si="122"/>
        <v>44.642309999999995</v>
      </c>
      <c r="M525" s="37">
        <f t="shared" si="123"/>
        <v>46.022999999999996</v>
      </c>
      <c r="O525" s="39">
        <f t="shared" si="124"/>
        <v>14772.342215775185</v>
      </c>
      <c r="P525" s="40">
        <f t="shared" si="125"/>
        <v>15788.808892257166</v>
      </c>
      <c r="Q525" s="40">
        <f>S525*F525+T525*G525+AS524*(1+$G$9/252)</f>
        <v>173.3154785413719</v>
      </c>
      <c r="R525" s="41">
        <f t="shared" si="128"/>
        <v>30734.466586573722</v>
      </c>
      <c r="S525" s="36">
        <f>AU524*H524</f>
        <v>331.06997345977555</v>
      </c>
      <c r="T525" s="37">
        <f>AV524*I524</f>
        <v>343.23497591863406</v>
      </c>
      <c r="U525" s="57">
        <f t="shared" si="131"/>
        <v>0.4806441710697672</v>
      </c>
      <c r="V525" s="58">
        <f t="shared" si="129"/>
        <v>0.51371670459231167</v>
      </c>
      <c r="W525" s="59">
        <f t="shared" si="130"/>
        <v>5.6391243379211387E-3</v>
      </c>
      <c r="Y525" s="7">
        <f t="shared" si="126"/>
        <v>0</v>
      </c>
      <c r="Z525" s="40"/>
      <c r="AA525" s="40"/>
      <c r="AB525" s="40"/>
      <c r="AC525" s="40"/>
      <c r="AD525" s="40"/>
      <c r="AE525" s="40"/>
      <c r="AF525" s="40"/>
      <c r="AG525" s="41"/>
      <c r="AH525" s="40"/>
      <c r="AI525" s="40"/>
      <c r="AJ525" s="40"/>
      <c r="AK525" s="40"/>
      <c r="AL525" s="40"/>
      <c r="AM525" s="41"/>
      <c r="AN525" s="36">
        <f>Y525*(IF(AND(AH525&gt;0,AI525&lt;0),AH525,0)+IF(AND(AJ525&lt;0,AK525&gt;0),AJ525,0)+IF(AND(AL525&gt;0,AM525&gt;0),AL525,0))</f>
        <v>0</v>
      </c>
      <c r="AO525" s="37">
        <f>Y525*(IF(AND(AH525&gt;0,AI525&lt;0),AI525,0)+IF(AND(AJ525&lt;0,AK525&gt;0),AK525,0)+IF(AND(AL525&gt;0,AM525&gt;0),AM525,0))</f>
        <v>0</v>
      </c>
      <c r="AQ525" s="40">
        <f>AU525*D525</f>
        <v>14772.342215775185</v>
      </c>
      <c r="AR525" s="40">
        <f>AV525*E525</f>
        <v>15788.808892257166</v>
      </c>
      <c r="AS525" s="40">
        <f>IF(AND(Y525&lt;&gt;0,AN525&lt;&gt;0),0,Q525)</f>
        <v>173.3154785413719</v>
      </c>
      <c r="AT525" s="41">
        <f t="shared" si="132"/>
        <v>30734.466586573722</v>
      </c>
      <c r="AU525" s="42">
        <f>S525+AN525</f>
        <v>331.06997345977555</v>
      </c>
      <c r="AV525" s="37">
        <f>T525+AO525</f>
        <v>343.23497591863406</v>
      </c>
      <c r="AW525" s="58">
        <f t="shared" si="117"/>
        <v>0.4806441710697672</v>
      </c>
      <c r="AX525" s="58">
        <f t="shared" si="118"/>
        <v>0.51371670459231167</v>
      </c>
      <c r="AY525" s="59">
        <f t="shared" si="119"/>
        <v>5.6391243379211387E-3</v>
      </c>
      <c r="AZ525" s="54">
        <f t="shared" si="127"/>
        <v>5.2064913560465609E-3</v>
      </c>
    </row>
    <row r="526" spans="3:52" x14ac:dyDescent="0.25">
      <c r="C526" s="35">
        <v>35430</v>
      </c>
      <c r="D526" s="36">
        <v>44.5</v>
      </c>
      <c r="E526" s="37">
        <v>45.38</v>
      </c>
      <c r="F526" s="38">
        <v>6.565E-2</v>
      </c>
      <c r="G526" s="7">
        <v>0</v>
      </c>
      <c r="H526" s="38">
        <v>1</v>
      </c>
      <c r="I526" s="7">
        <v>1</v>
      </c>
      <c r="J526" s="36">
        <f t="shared" si="120"/>
        <v>44.47775</v>
      </c>
      <c r="K526" s="37">
        <f t="shared" si="121"/>
        <v>45.357310000000005</v>
      </c>
      <c r="L526" s="36">
        <f t="shared" si="122"/>
        <v>44.52225</v>
      </c>
      <c r="M526" s="37">
        <f t="shared" si="123"/>
        <v>45.40269</v>
      </c>
      <c r="O526" s="39">
        <f t="shared" si="124"/>
        <v>14732.613818960011</v>
      </c>
      <c r="P526" s="40">
        <f t="shared" si="125"/>
        <v>15576.003207187614</v>
      </c>
      <c r="Q526" s="40">
        <f>S526*F526+T526*G526+AS525*(1+$G$9/252)</f>
        <v>195.05709989736098</v>
      </c>
      <c r="R526" s="41">
        <f t="shared" si="128"/>
        <v>30503.674126044985</v>
      </c>
      <c r="S526" s="36">
        <f>AU525*H525</f>
        <v>331.06997345977555</v>
      </c>
      <c r="T526" s="37">
        <f>AV525*I525</f>
        <v>343.23497591863406</v>
      </c>
      <c r="U526" s="57">
        <f t="shared" si="131"/>
        <v>0.48297833756297731</v>
      </c>
      <c r="V526" s="58">
        <f t="shared" si="129"/>
        <v>0.51062711799324978</v>
      </c>
      <c r="W526" s="59">
        <f t="shared" si="130"/>
        <v>6.3945444437729275E-3</v>
      </c>
      <c r="Y526" s="7">
        <f t="shared" si="126"/>
        <v>0</v>
      </c>
      <c r="Z526" s="40"/>
      <c r="AA526" s="40"/>
      <c r="AB526" s="40"/>
      <c r="AC526" s="40"/>
      <c r="AD526" s="40"/>
      <c r="AE526" s="40"/>
      <c r="AF526" s="40"/>
      <c r="AG526" s="41"/>
      <c r="AH526" s="40"/>
      <c r="AI526" s="40"/>
      <c r="AJ526" s="40"/>
      <c r="AK526" s="40"/>
      <c r="AL526" s="40"/>
      <c r="AM526" s="41"/>
      <c r="AN526" s="36">
        <f>Y526*(IF(AND(AH526&gt;0,AI526&lt;0),AH526,0)+IF(AND(AJ526&lt;0,AK526&gt;0),AJ526,0)+IF(AND(AL526&gt;0,AM526&gt;0),AL526,0))</f>
        <v>0</v>
      </c>
      <c r="AO526" s="37">
        <f>Y526*(IF(AND(AH526&gt;0,AI526&lt;0),AI526,0)+IF(AND(AJ526&lt;0,AK526&gt;0),AK526,0)+IF(AND(AL526&gt;0,AM526&gt;0),AM526,0))</f>
        <v>0</v>
      </c>
      <c r="AQ526" s="40">
        <f>AU526*D526</f>
        <v>14732.613818960011</v>
      </c>
      <c r="AR526" s="40">
        <f>AV526*E526</f>
        <v>15576.003207187614</v>
      </c>
      <c r="AS526" s="40">
        <f>IF(AND(Y526&lt;&gt;0,AN526&lt;&gt;0),0,Q526)</f>
        <v>195.05709989736098</v>
      </c>
      <c r="AT526" s="41">
        <f t="shared" si="132"/>
        <v>30503.674126044985</v>
      </c>
      <c r="AU526" s="42">
        <f>S526+AN526</f>
        <v>331.06997345977555</v>
      </c>
      <c r="AV526" s="37">
        <f>T526+AO526</f>
        <v>343.23497591863406</v>
      </c>
      <c r="AW526" s="58">
        <f t="shared" si="117"/>
        <v>0.48297833756297731</v>
      </c>
      <c r="AX526" s="58">
        <f t="shared" si="118"/>
        <v>0.51062711799324978</v>
      </c>
      <c r="AY526" s="59">
        <f t="shared" si="119"/>
        <v>6.3945444437729275E-3</v>
      </c>
      <c r="AZ526" s="54">
        <f t="shared" si="127"/>
        <v>-7.5092391754590926E-3</v>
      </c>
    </row>
    <row r="527" spans="3:52" x14ac:dyDescent="0.25">
      <c r="C527" s="35">
        <v>35432</v>
      </c>
      <c r="D527" s="36">
        <v>43.62</v>
      </c>
      <c r="E527" s="37">
        <v>45.12</v>
      </c>
      <c r="F527" s="38">
        <v>0</v>
      </c>
      <c r="G527" s="7">
        <v>0</v>
      </c>
      <c r="H527" s="38">
        <v>1</v>
      </c>
      <c r="I527" s="7">
        <v>1</v>
      </c>
      <c r="J527" s="36">
        <f t="shared" si="120"/>
        <v>43.598190000000002</v>
      </c>
      <c r="K527" s="37">
        <f t="shared" si="121"/>
        <v>45.097439999999999</v>
      </c>
      <c r="L527" s="36">
        <f t="shared" si="122"/>
        <v>43.641809999999992</v>
      </c>
      <c r="M527" s="37">
        <f t="shared" si="123"/>
        <v>45.142559999999996</v>
      </c>
      <c r="O527" s="39">
        <f t="shared" si="124"/>
        <v>14441.272242315408</v>
      </c>
      <c r="P527" s="40">
        <f t="shared" si="125"/>
        <v>15486.762113448767</v>
      </c>
      <c r="Q527" s="40">
        <f>S527*F527+T527*G527+AS526*(1+$G$9/252)</f>
        <v>195.064840258468</v>
      </c>
      <c r="R527" s="41">
        <f t="shared" si="128"/>
        <v>30123.099196022642</v>
      </c>
      <c r="S527" s="36">
        <f>AU526*H526</f>
        <v>331.06997345977555</v>
      </c>
      <c r="T527" s="37">
        <f>AV526*I526</f>
        <v>343.23497591863406</v>
      </c>
      <c r="U527" s="57">
        <f t="shared" si="131"/>
        <v>0.47940858104740391</v>
      </c>
      <c r="V527" s="58">
        <f t="shared" si="129"/>
        <v>0.51411582894145202</v>
      </c>
      <c r="W527" s="59">
        <f t="shared" si="130"/>
        <v>6.4755900111441297E-3</v>
      </c>
      <c r="Y527" s="7">
        <f t="shared" si="126"/>
        <v>0</v>
      </c>
      <c r="Z527" s="40"/>
      <c r="AA527" s="40"/>
      <c r="AB527" s="40"/>
      <c r="AC527" s="40"/>
      <c r="AD527" s="40"/>
      <c r="AE527" s="40"/>
      <c r="AF527" s="40"/>
      <c r="AG527" s="41"/>
      <c r="AH527" s="40"/>
      <c r="AI527" s="40"/>
      <c r="AJ527" s="40"/>
      <c r="AK527" s="40"/>
      <c r="AL527" s="40"/>
      <c r="AM527" s="41"/>
      <c r="AN527" s="36">
        <f>Y527*(IF(AND(AH527&gt;0,AI527&lt;0),AH527,0)+IF(AND(AJ527&lt;0,AK527&gt;0),AJ527,0)+IF(AND(AL527&gt;0,AM527&gt;0),AL527,0))</f>
        <v>0</v>
      </c>
      <c r="AO527" s="37">
        <f>Y527*(IF(AND(AH527&gt;0,AI527&lt;0),AI527,0)+IF(AND(AJ527&lt;0,AK527&gt;0),AK527,0)+IF(AND(AL527&gt;0,AM527&gt;0),AM527,0))</f>
        <v>0</v>
      </c>
      <c r="AQ527" s="40">
        <f>AU527*D527</f>
        <v>14441.272242315408</v>
      </c>
      <c r="AR527" s="40">
        <f>AV527*E527</f>
        <v>15486.762113448767</v>
      </c>
      <c r="AS527" s="40">
        <f>IF(AND(Y527&lt;&gt;0,AN527&lt;&gt;0),0,Q527)</f>
        <v>195.064840258468</v>
      </c>
      <c r="AT527" s="41">
        <f t="shared" si="132"/>
        <v>30123.099196022642</v>
      </c>
      <c r="AU527" s="42">
        <f>S527+AN527</f>
        <v>331.06997345977555</v>
      </c>
      <c r="AV527" s="37">
        <f>T527+AO527</f>
        <v>343.23497591863406</v>
      </c>
      <c r="AW527" s="58">
        <f t="shared" si="117"/>
        <v>0.47940858104740391</v>
      </c>
      <c r="AX527" s="58">
        <f t="shared" si="118"/>
        <v>0.51411582894145202</v>
      </c>
      <c r="AY527" s="59">
        <f t="shared" si="119"/>
        <v>6.4755900111441297E-3</v>
      </c>
      <c r="AZ527" s="54">
        <f t="shared" si="127"/>
        <v>-1.2476363616060193E-2</v>
      </c>
    </row>
    <row r="528" spans="3:52" x14ac:dyDescent="0.25">
      <c r="C528" s="35">
        <v>35433</v>
      </c>
      <c r="D528" s="36">
        <v>44.5</v>
      </c>
      <c r="E528" s="37">
        <v>45</v>
      </c>
      <c r="F528" s="38">
        <v>0</v>
      </c>
      <c r="G528" s="7">
        <v>0</v>
      </c>
      <c r="H528" s="38">
        <v>1</v>
      </c>
      <c r="I528" s="7">
        <v>1</v>
      </c>
      <c r="J528" s="36">
        <f t="shared" si="120"/>
        <v>44.47775</v>
      </c>
      <c r="K528" s="37">
        <f t="shared" si="121"/>
        <v>44.977499999999999</v>
      </c>
      <c r="L528" s="36">
        <f t="shared" si="122"/>
        <v>44.52225</v>
      </c>
      <c r="M528" s="37">
        <f t="shared" si="123"/>
        <v>45.022500000000001</v>
      </c>
      <c r="O528" s="39">
        <f t="shared" si="124"/>
        <v>14732.613818960011</v>
      </c>
      <c r="P528" s="40">
        <f t="shared" si="125"/>
        <v>15445.573916338533</v>
      </c>
      <c r="Q528" s="40">
        <f>S528*F528+T528*G528+AS527*(1+$G$9/252)</f>
        <v>195.0725809267322</v>
      </c>
      <c r="R528" s="41">
        <f t="shared" si="128"/>
        <v>30373.260316225278</v>
      </c>
      <c r="S528" s="36">
        <f>AU527*H527</f>
        <v>331.06997345977555</v>
      </c>
      <c r="T528" s="37">
        <f>AV527*I527</f>
        <v>343.23497591863406</v>
      </c>
      <c r="U528" s="57">
        <f t="shared" si="131"/>
        <v>0.48505210390897374</v>
      </c>
      <c r="V528" s="58">
        <f t="shared" si="129"/>
        <v>0.50852538566916927</v>
      </c>
      <c r="W528" s="59">
        <f t="shared" si="130"/>
        <v>6.4225104218569905E-3</v>
      </c>
      <c r="Y528" s="7">
        <f t="shared" si="126"/>
        <v>0</v>
      </c>
      <c r="Z528" s="40"/>
      <c r="AA528" s="40"/>
      <c r="AB528" s="40"/>
      <c r="AC528" s="40"/>
      <c r="AD528" s="40"/>
      <c r="AE528" s="40"/>
      <c r="AF528" s="40"/>
      <c r="AG528" s="41"/>
      <c r="AH528" s="40"/>
      <c r="AI528" s="40"/>
      <c r="AJ528" s="40"/>
      <c r="AK528" s="40"/>
      <c r="AL528" s="40"/>
      <c r="AM528" s="41"/>
      <c r="AN528" s="36">
        <f>Y528*(IF(AND(AH528&gt;0,AI528&lt;0),AH528,0)+IF(AND(AJ528&lt;0,AK528&gt;0),AJ528,0)+IF(AND(AL528&gt;0,AM528&gt;0),AL528,0))</f>
        <v>0</v>
      </c>
      <c r="AO528" s="37">
        <f>Y528*(IF(AND(AH528&gt;0,AI528&lt;0),AI528,0)+IF(AND(AJ528&lt;0,AK528&gt;0),AK528,0)+IF(AND(AL528&gt;0,AM528&gt;0),AM528,0))</f>
        <v>0</v>
      </c>
      <c r="AQ528" s="40">
        <f>AU528*D528</f>
        <v>14732.613818960011</v>
      </c>
      <c r="AR528" s="40">
        <f>AV528*E528</f>
        <v>15445.573916338533</v>
      </c>
      <c r="AS528" s="40">
        <f>IF(AND(Y528&lt;&gt;0,AN528&lt;&gt;0),0,Q528)</f>
        <v>195.0725809267322</v>
      </c>
      <c r="AT528" s="41">
        <f t="shared" si="132"/>
        <v>30373.260316225278</v>
      </c>
      <c r="AU528" s="42">
        <f>S528+AN528</f>
        <v>331.06997345977555</v>
      </c>
      <c r="AV528" s="37">
        <f>T528+AO528</f>
        <v>343.23497591863406</v>
      </c>
      <c r="AW528" s="58">
        <f t="shared" si="117"/>
        <v>0.48505210390897374</v>
      </c>
      <c r="AX528" s="58">
        <f t="shared" si="118"/>
        <v>0.50852538566916927</v>
      </c>
      <c r="AY528" s="59">
        <f t="shared" si="119"/>
        <v>6.4225104218569905E-3</v>
      </c>
      <c r="AZ528" s="54">
        <f t="shared" si="127"/>
        <v>8.3046275741662789E-3</v>
      </c>
    </row>
    <row r="529" spans="3:52" x14ac:dyDescent="0.25">
      <c r="C529" s="35">
        <v>35436</v>
      </c>
      <c r="D529" s="36">
        <v>43.62</v>
      </c>
      <c r="E529" s="37">
        <v>44.88</v>
      </c>
      <c r="F529" s="38">
        <v>0</v>
      </c>
      <c r="G529" s="7">
        <v>0</v>
      </c>
      <c r="H529" s="38">
        <v>1</v>
      </c>
      <c r="I529" s="7">
        <v>1</v>
      </c>
      <c r="J529" s="36">
        <f t="shared" si="120"/>
        <v>43.598190000000002</v>
      </c>
      <c r="K529" s="37">
        <f t="shared" si="121"/>
        <v>44.857560000000007</v>
      </c>
      <c r="L529" s="36">
        <f t="shared" si="122"/>
        <v>43.641809999999992</v>
      </c>
      <c r="M529" s="37">
        <f t="shared" si="123"/>
        <v>44.902439999999999</v>
      </c>
      <c r="O529" s="39">
        <f t="shared" si="124"/>
        <v>14441.272242315408</v>
      </c>
      <c r="P529" s="40">
        <f t="shared" si="125"/>
        <v>15404.385719228298</v>
      </c>
      <c r="Q529" s="40">
        <f>S529*F529+T529*G529+AS528*(1+$G$9/252)</f>
        <v>195.08032190216579</v>
      </c>
      <c r="R529" s="41">
        <f t="shared" si="128"/>
        <v>30040.738283445873</v>
      </c>
      <c r="S529" s="36">
        <f>AU528*H528</f>
        <v>331.06997345977555</v>
      </c>
      <c r="T529" s="37">
        <f>AV528*I528</f>
        <v>343.23497591863406</v>
      </c>
      <c r="U529" s="57">
        <f t="shared" si="131"/>
        <v>0.48072294715450975</v>
      </c>
      <c r="V529" s="58">
        <f t="shared" si="129"/>
        <v>0.51278319373785086</v>
      </c>
      <c r="W529" s="59">
        <f t="shared" si="130"/>
        <v>6.4938591076393742E-3</v>
      </c>
      <c r="Y529" s="7">
        <f t="shared" si="126"/>
        <v>0</v>
      </c>
      <c r="Z529" s="40"/>
      <c r="AA529" s="40"/>
      <c r="AB529" s="40"/>
      <c r="AC529" s="40"/>
      <c r="AD529" s="40"/>
      <c r="AE529" s="40"/>
      <c r="AF529" s="40"/>
      <c r="AG529" s="41"/>
      <c r="AH529" s="40"/>
      <c r="AI529" s="40"/>
      <c r="AJ529" s="40"/>
      <c r="AK529" s="40"/>
      <c r="AL529" s="40"/>
      <c r="AM529" s="41"/>
      <c r="AN529" s="36">
        <f>Y529*(IF(AND(AH529&gt;0,AI529&lt;0),AH529,0)+IF(AND(AJ529&lt;0,AK529&gt;0),AJ529,0)+IF(AND(AL529&gt;0,AM529&gt;0),AL529,0))</f>
        <v>0</v>
      </c>
      <c r="AO529" s="37">
        <f>Y529*(IF(AND(AH529&gt;0,AI529&lt;0),AI529,0)+IF(AND(AJ529&lt;0,AK529&gt;0),AK529,0)+IF(AND(AL529&gt;0,AM529&gt;0),AM529,0))</f>
        <v>0</v>
      </c>
      <c r="AQ529" s="40">
        <f>AU529*D529</f>
        <v>14441.272242315408</v>
      </c>
      <c r="AR529" s="40">
        <f>AV529*E529</f>
        <v>15404.385719228298</v>
      </c>
      <c r="AS529" s="40">
        <f>IF(AND(Y529&lt;&gt;0,AN529&lt;&gt;0),0,Q529)</f>
        <v>195.08032190216579</v>
      </c>
      <c r="AT529" s="41">
        <f t="shared" si="132"/>
        <v>30040.738283445873</v>
      </c>
      <c r="AU529" s="42">
        <f>S529+AN529</f>
        <v>331.06997345977555</v>
      </c>
      <c r="AV529" s="37">
        <f>T529+AO529</f>
        <v>343.23497591863406</v>
      </c>
      <c r="AW529" s="58">
        <f t="shared" si="117"/>
        <v>0.48072294715450975</v>
      </c>
      <c r="AX529" s="58">
        <f t="shared" si="118"/>
        <v>0.51278319373785086</v>
      </c>
      <c r="AY529" s="59">
        <f t="shared" si="119"/>
        <v>6.4938591076393742E-3</v>
      </c>
      <c r="AZ529" s="54">
        <f t="shared" si="127"/>
        <v>-1.094785443898405E-2</v>
      </c>
    </row>
    <row r="530" spans="3:52" x14ac:dyDescent="0.25">
      <c r="C530" s="35">
        <v>35437</v>
      </c>
      <c r="D530" s="36">
        <v>43.5</v>
      </c>
      <c r="E530" s="37">
        <v>44.25</v>
      </c>
      <c r="F530" s="38">
        <v>0</v>
      </c>
      <c r="G530" s="7">
        <v>0</v>
      </c>
      <c r="H530" s="38">
        <v>1</v>
      </c>
      <c r="I530" s="7">
        <v>1</v>
      </c>
      <c r="J530" s="36">
        <f t="shared" si="120"/>
        <v>43.478250000000003</v>
      </c>
      <c r="K530" s="37">
        <f t="shared" si="121"/>
        <v>44.227875000000004</v>
      </c>
      <c r="L530" s="36">
        <f t="shared" si="122"/>
        <v>43.521749999999997</v>
      </c>
      <c r="M530" s="37">
        <f t="shared" si="123"/>
        <v>44.272124999999996</v>
      </c>
      <c r="O530" s="39">
        <f t="shared" si="124"/>
        <v>14401.543845500237</v>
      </c>
      <c r="P530" s="40">
        <f t="shared" si="125"/>
        <v>15188.147684399557</v>
      </c>
      <c r="Q530" s="40">
        <f>S530*F530+T530*G530+AS529*(1+$G$9/252)</f>
        <v>195.08806318478094</v>
      </c>
      <c r="R530" s="41">
        <f t="shared" si="128"/>
        <v>29784.779593084571</v>
      </c>
      <c r="S530" s="36">
        <f>AU529*H529</f>
        <v>331.06997345977555</v>
      </c>
      <c r="T530" s="37">
        <f>AV529*I529</f>
        <v>343.23497591863406</v>
      </c>
      <c r="U530" s="57">
        <f t="shared" si="131"/>
        <v>0.48352024229328144</v>
      </c>
      <c r="V530" s="58">
        <f t="shared" si="129"/>
        <v>0.50992983301867179</v>
      </c>
      <c r="W530" s="59">
        <f t="shared" si="130"/>
        <v>6.5499246880469271E-3</v>
      </c>
      <c r="Y530" s="7">
        <f t="shared" si="126"/>
        <v>0</v>
      </c>
      <c r="Z530" s="40"/>
      <c r="AA530" s="40"/>
      <c r="AB530" s="40"/>
      <c r="AC530" s="40"/>
      <c r="AD530" s="40"/>
      <c r="AE530" s="40"/>
      <c r="AF530" s="40"/>
      <c r="AG530" s="41"/>
      <c r="AH530" s="40"/>
      <c r="AI530" s="40"/>
      <c r="AJ530" s="40"/>
      <c r="AK530" s="40"/>
      <c r="AL530" s="40"/>
      <c r="AM530" s="41"/>
      <c r="AN530" s="36">
        <f>Y530*(IF(AND(AH530&gt;0,AI530&lt;0),AH530,0)+IF(AND(AJ530&lt;0,AK530&gt;0),AJ530,0)+IF(AND(AL530&gt;0,AM530&gt;0),AL530,0))</f>
        <v>0</v>
      </c>
      <c r="AO530" s="37">
        <f>Y530*(IF(AND(AH530&gt;0,AI530&lt;0),AI530,0)+IF(AND(AJ530&lt;0,AK530&gt;0),AK530,0)+IF(AND(AL530&gt;0,AM530&gt;0),AM530,0))</f>
        <v>0</v>
      </c>
      <c r="AQ530" s="40">
        <f>AU530*D530</f>
        <v>14401.543845500237</v>
      </c>
      <c r="AR530" s="40">
        <f>AV530*E530</f>
        <v>15188.147684399557</v>
      </c>
      <c r="AS530" s="40">
        <f>IF(AND(Y530&lt;&gt;0,AN530&lt;&gt;0),0,Q530)</f>
        <v>195.08806318478094</v>
      </c>
      <c r="AT530" s="41">
        <f t="shared" si="132"/>
        <v>29784.779593084571</v>
      </c>
      <c r="AU530" s="42">
        <f>S530+AN530</f>
        <v>331.06997345977555</v>
      </c>
      <c r="AV530" s="37">
        <f>T530+AO530</f>
        <v>343.23497591863406</v>
      </c>
      <c r="AW530" s="58">
        <f t="shared" si="117"/>
        <v>0.48352024229328144</v>
      </c>
      <c r="AX530" s="58">
        <f t="shared" si="118"/>
        <v>0.50992983301867179</v>
      </c>
      <c r="AY530" s="59">
        <f t="shared" si="119"/>
        <v>6.5499246880469271E-3</v>
      </c>
      <c r="AZ530" s="54">
        <f t="shared" si="127"/>
        <v>-8.5203861485104726E-3</v>
      </c>
    </row>
    <row r="531" spans="3:52" x14ac:dyDescent="0.25">
      <c r="C531" s="35">
        <v>35438</v>
      </c>
      <c r="D531" s="36">
        <v>42.62</v>
      </c>
      <c r="E531" s="37">
        <v>44.12</v>
      </c>
      <c r="F531" s="38">
        <v>0</v>
      </c>
      <c r="G531" s="7">
        <v>0</v>
      </c>
      <c r="H531" s="38">
        <v>1</v>
      </c>
      <c r="I531" s="7">
        <v>1</v>
      </c>
      <c r="J531" s="36">
        <f t="shared" si="120"/>
        <v>42.598689999999998</v>
      </c>
      <c r="K531" s="37">
        <f t="shared" si="121"/>
        <v>44.097940000000001</v>
      </c>
      <c r="L531" s="36">
        <f t="shared" si="122"/>
        <v>42.641309999999997</v>
      </c>
      <c r="M531" s="37">
        <f t="shared" si="123"/>
        <v>44.142059999999994</v>
      </c>
      <c r="O531" s="39">
        <f t="shared" si="124"/>
        <v>14110.202268855634</v>
      </c>
      <c r="P531" s="40">
        <f t="shared" si="125"/>
        <v>15143.527137530134</v>
      </c>
      <c r="Q531" s="40">
        <f>S531*F531+T531*G531+AS530*(1+$G$9/252)</f>
        <v>195.09580477458985</v>
      </c>
      <c r="R531" s="41">
        <f t="shared" si="128"/>
        <v>29448.825211160358</v>
      </c>
      <c r="S531" s="36">
        <f>AU530*H530</f>
        <v>331.06997345977555</v>
      </c>
      <c r="T531" s="37">
        <f>AV530*I530</f>
        <v>343.23497591863406</v>
      </c>
      <c r="U531" s="57">
        <f t="shared" si="131"/>
        <v>0.47914312940090475</v>
      </c>
      <c r="V531" s="58">
        <f t="shared" si="129"/>
        <v>0.51423196100166069</v>
      </c>
      <c r="W531" s="59">
        <f t="shared" si="130"/>
        <v>6.6249095974345862E-3</v>
      </c>
      <c r="Y531" s="7">
        <f t="shared" si="126"/>
        <v>0</v>
      </c>
      <c r="Z531" s="40"/>
      <c r="AA531" s="40"/>
      <c r="AB531" s="40"/>
      <c r="AC531" s="40"/>
      <c r="AD531" s="40"/>
      <c r="AE531" s="40"/>
      <c r="AF531" s="40"/>
      <c r="AG531" s="41"/>
      <c r="AH531" s="40"/>
      <c r="AI531" s="40"/>
      <c r="AJ531" s="40"/>
      <c r="AK531" s="40"/>
      <c r="AL531" s="40"/>
      <c r="AM531" s="41"/>
      <c r="AN531" s="36">
        <f>Y531*(IF(AND(AH531&gt;0,AI531&lt;0),AH531,0)+IF(AND(AJ531&lt;0,AK531&gt;0),AJ531,0)+IF(AND(AL531&gt;0,AM531&gt;0),AL531,0))</f>
        <v>0</v>
      </c>
      <c r="AO531" s="37">
        <f>Y531*(IF(AND(AH531&gt;0,AI531&lt;0),AI531,0)+IF(AND(AJ531&lt;0,AK531&gt;0),AK531,0)+IF(AND(AL531&gt;0,AM531&gt;0),AM531,0))</f>
        <v>0</v>
      </c>
      <c r="AQ531" s="40">
        <f>AU531*D531</f>
        <v>14110.202268855634</v>
      </c>
      <c r="AR531" s="40">
        <f>AV531*E531</f>
        <v>15143.527137530134</v>
      </c>
      <c r="AS531" s="40">
        <f>IF(AND(Y531&lt;&gt;0,AN531&lt;&gt;0),0,Q531)</f>
        <v>195.09580477458985</v>
      </c>
      <c r="AT531" s="41">
        <f t="shared" si="132"/>
        <v>29448.825211160358</v>
      </c>
      <c r="AU531" s="42">
        <f>S531+AN531</f>
        <v>331.06997345977555</v>
      </c>
      <c r="AV531" s="37">
        <f>T531+AO531</f>
        <v>343.23497591863406</v>
      </c>
      <c r="AW531" s="58">
        <f t="shared" si="117"/>
        <v>0.47914312940090475</v>
      </c>
      <c r="AX531" s="58">
        <f t="shared" si="118"/>
        <v>0.51423196100166069</v>
      </c>
      <c r="AY531" s="59">
        <f t="shared" si="119"/>
        <v>6.6249095974345862E-3</v>
      </c>
      <c r="AZ531" s="54">
        <f t="shared" si="127"/>
        <v>-1.1279397951368897E-2</v>
      </c>
    </row>
    <row r="532" spans="3:52" x14ac:dyDescent="0.25">
      <c r="C532" s="35">
        <v>35439</v>
      </c>
      <c r="D532" s="36">
        <v>43.88</v>
      </c>
      <c r="E532" s="37">
        <v>44</v>
      </c>
      <c r="F532" s="38">
        <v>0</v>
      </c>
      <c r="G532" s="7">
        <v>0</v>
      </c>
      <c r="H532" s="38">
        <v>1</v>
      </c>
      <c r="I532" s="7">
        <v>1</v>
      </c>
      <c r="J532" s="36">
        <f t="shared" si="120"/>
        <v>43.858060000000002</v>
      </c>
      <c r="K532" s="37">
        <f t="shared" si="121"/>
        <v>43.978000000000002</v>
      </c>
      <c r="L532" s="36">
        <f t="shared" si="122"/>
        <v>43.901940000000003</v>
      </c>
      <c r="M532" s="37">
        <f t="shared" si="123"/>
        <v>44.021999999999998</v>
      </c>
      <c r="O532" s="39">
        <f t="shared" si="124"/>
        <v>14527.350435414952</v>
      </c>
      <c r="P532" s="40">
        <f t="shared" si="125"/>
        <v>15102.338940419899</v>
      </c>
      <c r="Q532" s="40">
        <f>S532*F532+T532*G532+AS531*(1+$G$9/252)</f>
        <v>195.1035466716047</v>
      </c>
      <c r="R532" s="41">
        <f t="shared" si="128"/>
        <v>29824.792922506458</v>
      </c>
      <c r="S532" s="36">
        <f>AU531*H531</f>
        <v>331.06997345977555</v>
      </c>
      <c r="T532" s="37">
        <f>AV531*I531</f>
        <v>343.23497591863406</v>
      </c>
      <c r="U532" s="57">
        <f t="shared" si="131"/>
        <v>0.48708973346977663</v>
      </c>
      <c r="V532" s="58">
        <f t="shared" si="129"/>
        <v>0.50636861015800494</v>
      </c>
      <c r="W532" s="59">
        <f t="shared" si="130"/>
        <v>6.5416563722182691E-3</v>
      </c>
      <c r="Y532" s="7">
        <f t="shared" si="126"/>
        <v>0</v>
      </c>
      <c r="Z532" s="40"/>
      <c r="AA532" s="40"/>
      <c r="AB532" s="40"/>
      <c r="AC532" s="40"/>
      <c r="AD532" s="40"/>
      <c r="AE532" s="40"/>
      <c r="AF532" s="40"/>
      <c r="AG532" s="41"/>
      <c r="AH532" s="40"/>
      <c r="AI532" s="40"/>
      <c r="AJ532" s="40"/>
      <c r="AK532" s="40"/>
      <c r="AL532" s="40"/>
      <c r="AM532" s="41"/>
      <c r="AN532" s="36">
        <f>Y532*(IF(AND(AH532&gt;0,AI532&lt;0),AH532,0)+IF(AND(AJ532&lt;0,AK532&gt;0),AJ532,0)+IF(AND(AL532&gt;0,AM532&gt;0),AL532,0))</f>
        <v>0</v>
      </c>
      <c r="AO532" s="37">
        <f>Y532*(IF(AND(AH532&gt;0,AI532&lt;0),AI532,0)+IF(AND(AJ532&lt;0,AK532&gt;0),AK532,0)+IF(AND(AL532&gt;0,AM532&gt;0),AM532,0))</f>
        <v>0</v>
      </c>
      <c r="AQ532" s="40">
        <f>AU532*D532</f>
        <v>14527.350435414952</v>
      </c>
      <c r="AR532" s="40">
        <f>AV532*E532</f>
        <v>15102.338940419899</v>
      </c>
      <c r="AS532" s="40">
        <f>IF(AND(Y532&lt;&gt;0,AN532&lt;&gt;0),0,Q532)</f>
        <v>195.1035466716047</v>
      </c>
      <c r="AT532" s="41">
        <f t="shared" si="132"/>
        <v>29824.792922506458</v>
      </c>
      <c r="AU532" s="42">
        <f>S532+AN532</f>
        <v>331.06997345977555</v>
      </c>
      <c r="AV532" s="37">
        <f>T532+AO532</f>
        <v>343.23497591863406</v>
      </c>
      <c r="AW532" s="58">
        <f t="shared" si="117"/>
        <v>0.48708973346977663</v>
      </c>
      <c r="AX532" s="58">
        <f t="shared" si="118"/>
        <v>0.50636861015800494</v>
      </c>
      <c r="AY532" s="59">
        <f t="shared" si="119"/>
        <v>6.5416563722182691E-3</v>
      </c>
      <c r="AZ532" s="54">
        <f t="shared" si="127"/>
        <v>1.276681526852963E-2</v>
      </c>
    </row>
    <row r="533" spans="3:52" x14ac:dyDescent="0.25">
      <c r="C533" s="35">
        <v>35440</v>
      </c>
      <c r="D533" s="36">
        <v>43.75</v>
      </c>
      <c r="E533" s="37">
        <v>43.75</v>
      </c>
      <c r="F533" s="38">
        <v>0</v>
      </c>
      <c r="G533" s="7">
        <v>0</v>
      </c>
      <c r="H533" s="38">
        <v>1</v>
      </c>
      <c r="I533" s="7">
        <v>1</v>
      </c>
      <c r="J533" s="36">
        <f t="shared" si="120"/>
        <v>43.728125000000006</v>
      </c>
      <c r="K533" s="37">
        <f t="shared" si="121"/>
        <v>43.728125000000006</v>
      </c>
      <c r="L533" s="36">
        <f t="shared" si="122"/>
        <v>43.771874999999994</v>
      </c>
      <c r="M533" s="37">
        <f t="shared" si="123"/>
        <v>43.771874999999994</v>
      </c>
      <c r="O533" s="39">
        <f t="shared" si="124"/>
        <v>14484.31133886518</v>
      </c>
      <c r="P533" s="40">
        <f t="shared" si="125"/>
        <v>15016.530196440241</v>
      </c>
      <c r="Q533" s="40">
        <f>S533*F533+T533*G533+AS532*(1+$G$9/252)</f>
        <v>195.11128887583769</v>
      </c>
      <c r="R533" s="41">
        <f t="shared" si="128"/>
        <v>29695.952824181259</v>
      </c>
      <c r="S533" s="36">
        <f>AU532*H532</f>
        <v>331.06997345977555</v>
      </c>
      <c r="T533" s="37">
        <f>AV532*I532</f>
        <v>343.23497591863406</v>
      </c>
      <c r="U533" s="57">
        <f t="shared" si="131"/>
        <v>0.48775371595656231</v>
      </c>
      <c r="V533" s="58">
        <f t="shared" si="129"/>
        <v>0.50567598505249367</v>
      </c>
      <c r="W533" s="59">
        <f t="shared" si="130"/>
        <v>6.5702989909439645E-3</v>
      </c>
      <c r="Y533" s="7">
        <f t="shared" si="126"/>
        <v>0</v>
      </c>
      <c r="Z533" s="40"/>
      <c r="AA533" s="40"/>
      <c r="AB533" s="40"/>
      <c r="AC533" s="40"/>
      <c r="AD533" s="40"/>
      <c r="AE533" s="40"/>
      <c r="AF533" s="40"/>
      <c r="AG533" s="41"/>
      <c r="AH533" s="40"/>
      <c r="AI533" s="40"/>
      <c r="AJ533" s="40"/>
      <c r="AK533" s="40"/>
      <c r="AL533" s="40"/>
      <c r="AM533" s="41"/>
      <c r="AN533" s="36">
        <f>Y533*(IF(AND(AH533&gt;0,AI533&lt;0),AH533,0)+IF(AND(AJ533&lt;0,AK533&gt;0),AJ533,0)+IF(AND(AL533&gt;0,AM533&gt;0),AL533,0))</f>
        <v>0</v>
      </c>
      <c r="AO533" s="37">
        <f>Y533*(IF(AND(AH533&gt;0,AI533&lt;0),AI533,0)+IF(AND(AJ533&lt;0,AK533&gt;0),AK533,0)+IF(AND(AL533&gt;0,AM533&gt;0),AM533,0))</f>
        <v>0</v>
      </c>
      <c r="AQ533" s="40">
        <f>AU533*D533</f>
        <v>14484.31133886518</v>
      </c>
      <c r="AR533" s="40">
        <f>AV533*E533</f>
        <v>15016.530196440241</v>
      </c>
      <c r="AS533" s="40">
        <f>IF(AND(Y533&lt;&gt;0,AN533&lt;&gt;0),0,Q533)</f>
        <v>195.11128887583769</v>
      </c>
      <c r="AT533" s="41">
        <f t="shared" si="132"/>
        <v>29695.952824181259</v>
      </c>
      <c r="AU533" s="42">
        <f>S533+AN533</f>
        <v>331.06997345977555</v>
      </c>
      <c r="AV533" s="37">
        <f>T533+AO533</f>
        <v>343.23497591863406</v>
      </c>
      <c r="AW533" s="58">
        <f t="shared" ref="AW533:AW596" si="133">AQ533/AT533</f>
        <v>0.48775371595656231</v>
      </c>
      <c r="AX533" s="58">
        <f t="shared" ref="AX533:AX596" si="134">AR533/AT533</f>
        <v>0.50567598505249367</v>
      </c>
      <c r="AY533" s="59">
        <f t="shared" ref="AY533:AY596" si="135">AS533/AT533</f>
        <v>6.5702989909439645E-3</v>
      </c>
      <c r="AZ533" s="54">
        <f t="shared" si="127"/>
        <v>-4.319899174487607E-3</v>
      </c>
    </row>
    <row r="534" spans="3:52" x14ac:dyDescent="0.25">
      <c r="C534" s="35">
        <v>35443</v>
      </c>
      <c r="D534" s="36">
        <v>43.75</v>
      </c>
      <c r="E534" s="37">
        <v>44.38</v>
      </c>
      <c r="F534" s="38">
        <v>0</v>
      </c>
      <c r="G534" s="7">
        <v>0</v>
      </c>
      <c r="H534" s="38">
        <v>1</v>
      </c>
      <c r="I534" s="7">
        <v>1</v>
      </c>
      <c r="J534" s="36">
        <f t="shared" ref="J534:J597" si="136">D534*(1-$F$8/20000)</f>
        <v>43.728125000000006</v>
      </c>
      <c r="K534" s="37">
        <f t="shared" ref="K534:K597" si="137">E534*(1-$F$8/20000)</f>
        <v>44.357810000000008</v>
      </c>
      <c r="L534" s="36">
        <f t="shared" ref="L534:L597" si="138">D534*(1+$F$8/20000)</f>
        <v>43.771874999999994</v>
      </c>
      <c r="M534" s="37">
        <f t="shared" ref="M534:M597" si="139">E534*(1+$F$8/20000)</f>
        <v>44.402189999999997</v>
      </c>
      <c r="O534" s="39">
        <f t="shared" si="124"/>
        <v>14484.31133886518</v>
      </c>
      <c r="P534" s="40">
        <f t="shared" si="125"/>
        <v>15232.768231268981</v>
      </c>
      <c r="Q534" s="40">
        <f>S534*F534+T534*G534+AS533*(1+$G$9/252)</f>
        <v>195.11903138730099</v>
      </c>
      <c r="R534" s="41">
        <f t="shared" si="128"/>
        <v>29912.198601521464</v>
      </c>
      <c r="S534" s="36">
        <f>AU533*H533</f>
        <v>331.06997345977555</v>
      </c>
      <c r="T534" s="37">
        <f>AV533*I533</f>
        <v>343.23497591863406</v>
      </c>
      <c r="U534" s="57">
        <f t="shared" si="131"/>
        <v>0.48422757323256221</v>
      </c>
      <c r="V534" s="58">
        <f t="shared" si="129"/>
        <v>0.50924936793158948</v>
      </c>
      <c r="W534" s="59">
        <f t="shared" si="130"/>
        <v>6.5230588358482075E-3</v>
      </c>
      <c r="Y534" s="7">
        <f t="shared" si="126"/>
        <v>0</v>
      </c>
      <c r="Z534" s="40"/>
      <c r="AA534" s="40"/>
      <c r="AB534" s="40"/>
      <c r="AC534" s="40"/>
      <c r="AD534" s="40"/>
      <c r="AE534" s="40"/>
      <c r="AF534" s="40"/>
      <c r="AG534" s="41"/>
      <c r="AH534" s="40"/>
      <c r="AI534" s="40"/>
      <c r="AJ534" s="40"/>
      <c r="AK534" s="40"/>
      <c r="AL534" s="40"/>
      <c r="AM534" s="41"/>
      <c r="AN534" s="36">
        <f>Y534*(IF(AND(AH534&gt;0,AI534&lt;0),AH534,0)+IF(AND(AJ534&lt;0,AK534&gt;0),AJ534,0)+IF(AND(AL534&gt;0,AM534&gt;0),AL534,0))</f>
        <v>0</v>
      </c>
      <c r="AO534" s="37">
        <f>Y534*(IF(AND(AH534&gt;0,AI534&lt;0),AI534,0)+IF(AND(AJ534&lt;0,AK534&gt;0),AK534,0)+IF(AND(AL534&gt;0,AM534&gt;0),AM534,0))</f>
        <v>0</v>
      </c>
      <c r="AQ534" s="40">
        <f>AU534*D534</f>
        <v>14484.31133886518</v>
      </c>
      <c r="AR534" s="40">
        <f>AV534*E534</f>
        <v>15232.768231268981</v>
      </c>
      <c r="AS534" s="40">
        <f>IF(AND(Y534&lt;&gt;0,AN534&lt;&gt;0),0,Q534)</f>
        <v>195.11903138730099</v>
      </c>
      <c r="AT534" s="41">
        <f t="shared" si="132"/>
        <v>29912.198601521464</v>
      </c>
      <c r="AU534" s="42">
        <f>S534+AN534</f>
        <v>331.06997345977555</v>
      </c>
      <c r="AV534" s="37">
        <f>T534+AO534</f>
        <v>343.23497591863406</v>
      </c>
      <c r="AW534" s="58">
        <f t="shared" si="133"/>
        <v>0.48422757323256221</v>
      </c>
      <c r="AX534" s="58">
        <f t="shared" si="134"/>
        <v>0.50924936793158948</v>
      </c>
      <c r="AY534" s="59">
        <f t="shared" si="135"/>
        <v>6.5230588358482075E-3</v>
      </c>
      <c r="AZ534" s="54">
        <f t="shared" si="127"/>
        <v>7.2819949109064197E-3</v>
      </c>
    </row>
    <row r="535" spans="3:52" x14ac:dyDescent="0.25">
      <c r="C535" s="35">
        <v>35444</v>
      </c>
      <c r="D535" s="36">
        <v>44.5</v>
      </c>
      <c r="E535" s="37">
        <v>44.25</v>
      </c>
      <c r="F535" s="38">
        <v>0</v>
      </c>
      <c r="G535" s="7">
        <v>0</v>
      </c>
      <c r="H535" s="38">
        <v>1</v>
      </c>
      <c r="I535" s="7">
        <v>1</v>
      </c>
      <c r="J535" s="36">
        <f t="shared" si="136"/>
        <v>44.47775</v>
      </c>
      <c r="K535" s="37">
        <f t="shared" si="137"/>
        <v>44.227875000000004</v>
      </c>
      <c r="L535" s="36">
        <f t="shared" si="138"/>
        <v>44.52225</v>
      </c>
      <c r="M535" s="37">
        <f t="shared" si="139"/>
        <v>44.272124999999996</v>
      </c>
      <c r="O535" s="39">
        <f t="shared" ref="O535:O598" si="140">S535*D535</f>
        <v>14732.613818960011</v>
      </c>
      <c r="P535" s="40">
        <f t="shared" ref="P535:P598" si="141">T535*E535</f>
        <v>15188.147684399557</v>
      </c>
      <c r="Q535" s="40">
        <f>S535*F535+T535*G535+AS534*(1+$G$9/252)</f>
        <v>195.12677420600681</v>
      </c>
      <c r="R535" s="41">
        <f t="shared" si="128"/>
        <v>30115.888277565577</v>
      </c>
      <c r="S535" s="36">
        <f>AU534*H534</f>
        <v>331.06997345977555</v>
      </c>
      <c r="T535" s="37">
        <f>AV534*I534</f>
        <v>343.23497591863406</v>
      </c>
      <c r="U535" s="57">
        <f t="shared" si="131"/>
        <v>0.48919738588401102</v>
      </c>
      <c r="V535" s="58">
        <f t="shared" si="129"/>
        <v>0.50432341707529049</v>
      </c>
      <c r="W535" s="59">
        <f t="shared" si="130"/>
        <v>6.4791970406984098E-3</v>
      </c>
      <c r="Y535" s="7">
        <f t="shared" ref="Y535:Y598" si="142">IF(AND(ABS(U535-0.5)&gt;$G$5,ABS(V535-0.5)&gt;$G$5),1,0)*IF(AND(OR(AH535&lt;=0,AI535&gt;=0),OR(AJ535&gt;=0,AK535&lt;=0),OR(AL535&lt;=0,AM535&lt;=0)),0,1)</f>
        <v>0</v>
      </c>
      <c r="Z535" s="40"/>
      <c r="AA535" s="40"/>
      <c r="AB535" s="40"/>
      <c r="AC535" s="40"/>
      <c r="AD535" s="40"/>
      <c r="AE535" s="40"/>
      <c r="AF535" s="40"/>
      <c r="AG535" s="41"/>
      <c r="AH535" s="40"/>
      <c r="AI535" s="40"/>
      <c r="AJ535" s="40"/>
      <c r="AK535" s="40"/>
      <c r="AL535" s="40"/>
      <c r="AM535" s="41"/>
      <c r="AN535" s="36">
        <f>Y535*(IF(AND(AH535&gt;0,AI535&lt;0),AH535,0)+IF(AND(AJ535&lt;0,AK535&gt;0),AJ535,0)+IF(AND(AL535&gt;0,AM535&gt;0),AL535,0))</f>
        <v>0</v>
      </c>
      <c r="AO535" s="37">
        <f>Y535*(IF(AND(AH535&gt;0,AI535&lt;0),AI535,0)+IF(AND(AJ535&lt;0,AK535&gt;0),AK535,0)+IF(AND(AL535&gt;0,AM535&gt;0),AM535,0))</f>
        <v>0</v>
      </c>
      <c r="AQ535" s="40">
        <f>AU535*D535</f>
        <v>14732.613818960011</v>
      </c>
      <c r="AR535" s="40">
        <f>AV535*E535</f>
        <v>15188.147684399557</v>
      </c>
      <c r="AS535" s="40">
        <f>IF(AND(Y535&lt;&gt;0,AN535&lt;&gt;0),0,Q535)</f>
        <v>195.12677420600681</v>
      </c>
      <c r="AT535" s="41">
        <f t="shared" si="132"/>
        <v>30115.888277565577</v>
      </c>
      <c r="AU535" s="42">
        <f>S535+AN535</f>
        <v>331.06997345977555</v>
      </c>
      <c r="AV535" s="37">
        <f>T535+AO535</f>
        <v>343.23497591863406</v>
      </c>
      <c r="AW535" s="58">
        <f t="shared" si="133"/>
        <v>0.48919738588401102</v>
      </c>
      <c r="AX535" s="58">
        <f t="shared" si="134"/>
        <v>0.50432341707529049</v>
      </c>
      <c r="AY535" s="59">
        <f t="shared" si="135"/>
        <v>6.4791970406984098E-3</v>
      </c>
      <c r="AZ535" s="54">
        <f t="shared" ref="AZ535:AZ598" si="143">AT535/AT534-1</f>
        <v>6.8095855726817422E-3</v>
      </c>
    </row>
    <row r="536" spans="3:52" x14ac:dyDescent="0.25">
      <c r="C536" s="35">
        <v>35445</v>
      </c>
      <c r="D536" s="36">
        <v>45.38</v>
      </c>
      <c r="E536" s="37">
        <v>44.88</v>
      </c>
      <c r="F536" s="38">
        <v>0</v>
      </c>
      <c r="G536" s="7">
        <v>0</v>
      </c>
      <c r="H536" s="38">
        <v>1</v>
      </c>
      <c r="I536" s="7">
        <v>1</v>
      </c>
      <c r="J536" s="36">
        <f t="shared" si="136"/>
        <v>45.357310000000005</v>
      </c>
      <c r="K536" s="37">
        <f t="shared" si="137"/>
        <v>44.857560000000007</v>
      </c>
      <c r="L536" s="36">
        <f t="shared" si="138"/>
        <v>45.40269</v>
      </c>
      <c r="M536" s="37">
        <f t="shared" si="139"/>
        <v>44.902439999999999</v>
      </c>
      <c r="O536" s="39">
        <f t="shared" si="140"/>
        <v>15023.955395604615</v>
      </c>
      <c r="P536" s="40">
        <f t="shared" si="141"/>
        <v>15404.385719228298</v>
      </c>
      <c r="Q536" s="40">
        <f>S536*F536+T536*G536+AS535*(1+$G$9/252)</f>
        <v>195.13451733196734</v>
      </c>
      <c r="R536" s="41">
        <f t="shared" si="128"/>
        <v>30623.475632164878</v>
      </c>
      <c r="S536" s="36">
        <f>AU535*H535</f>
        <v>331.06997345977555</v>
      </c>
      <c r="T536" s="37">
        <f>AV535*I535</f>
        <v>343.23497591863406</v>
      </c>
      <c r="U536" s="57">
        <f t="shared" si="131"/>
        <v>0.490602555244397</v>
      </c>
      <c r="V536" s="58">
        <f t="shared" si="129"/>
        <v>0.50302538824327792</v>
      </c>
      <c r="W536" s="59">
        <f t="shared" si="130"/>
        <v>6.3720565123251693E-3</v>
      </c>
      <c r="Y536" s="7">
        <f t="shared" si="142"/>
        <v>0</v>
      </c>
      <c r="Z536" s="40"/>
      <c r="AA536" s="40"/>
      <c r="AB536" s="40"/>
      <c r="AC536" s="40"/>
      <c r="AD536" s="40"/>
      <c r="AE536" s="40"/>
      <c r="AF536" s="40"/>
      <c r="AG536" s="41"/>
      <c r="AH536" s="40"/>
      <c r="AI536" s="40"/>
      <c r="AJ536" s="40"/>
      <c r="AK536" s="40"/>
      <c r="AL536" s="40"/>
      <c r="AM536" s="41"/>
      <c r="AN536" s="36">
        <f>Y536*(IF(AND(AH536&gt;0,AI536&lt;0),AH536,0)+IF(AND(AJ536&lt;0,AK536&gt;0),AJ536,0)+IF(AND(AL536&gt;0,AM536&gt;0),AL536,0))</f>
        <v>0</v>
      </c>
      <c r="AO536" s="37">
        <f>Y536*(IF(AND(AH536&gt;0,AI536&lt;0),AI536,0)+IF(AND(AJ536&lt;0,AK536&gt;0),AK536,0)+IF(AND(AL536&gt;0,AM536&gt;0),AM536,0))</f>
        <v>0</v>
      </c>
      <c r="AQ536" s="40">
        <f>AU536*D536</f>
        <v>15023.955395604615</v>
      </c>
      <c r="AR536" s="40">
        <f>AV536*E536</f>
        <v>15404.385719228298</v>
      </c>
      <c r="AS536" s="40">
        <f>IF(AND(Y536&lt;&gt;0,AN536&lt;&gt;0),0,Q536)</f>
        <v>195.13451733196734</v>
      </c>
      <c r="AT536" s="41">
        <f t="shared" si="132"/>
        <v>30623.475632164878</v>
      </c>
      <c r="AU536" s="42">
        <f>S536+AN536</f>
        <v>331.06997345977555</v>
      </c>
      <c r="AV536" s="37">
        <f>T536+AO536</f>
        <v>343.23497591863406</v>
      </c>
      <c r="AW536" s="58">
        <f t="shared" si="133"/>
        <v>0.490602555244397</v>
      </c>
      <c r="AX536" s="58">
        <f t="shared" si="134"/>
        <v>0.50302538824327792</v>
      </c>
      <c r="AY536" s="59">
        <f t="shared" si="135"/>
        <v>6.3720565123251693E-3</v>
      </c>
      <c r="AZ536" s="54">
        <f t="shared" si="143"/>
        <v>1.6854470634273921E-2</v>
      </c>
    </row>
    <row r="537" spans="3:52" x14ac:dyDescent="0.25">
      <c r="C537" s="35">
        <v>35446</v>
      </c>
      <c r="D537" s="36">
        <v>46.38</v>
      </c>
      <c r="E537" s="37">
        <v>44.62</v>
      </c>
      <c r="F537" s="38">
        <v>0</v>
      </c>
      <c r="G537" s="7">
        <v>0</v>
      </c>
      <c r="H537" s="38">
        <v>1</v>
      </c>
      <c r="I537" s="7">
        <v>1</v>
      </c>
      <c r="J537" s="36">
        <f t="shared" si="136"/>
        <v>46.356810000000003</v>
      </c>
      <c r="K537" s="37">
        <f t="shared" si="137"/>
        <v>44.59769</v>
      </c>
      <c r="L537" s="36">
        <f t="shared" si="138"/>
        <v>46.403190000000002</v>
      </c>
      <c r="M537" s="37">
        <f t="shared" si="139"/>
        <v>44.642309999999995</v>
      </c>
      <c r="O537" s="39">
        <f t="shared" si="140"/>
        <v>15355.025369064391</v>
      </c>
      <c r="P537" s="40">
        <f t="shared" si="141"/>
        <v>15315.144625489451</v>
      </c>
      <c r="Q537" s="40">
        <f>S537*F537+T537*G537+AS536*(1+$G$9/252)</f>
        <v>195.14226076519478</v>
      </c>
      <c r="R537" s="41">
        <f t="shared" si="128"/>
        <v>30865.312255319037</v>
      </c>
      <c r="S537" s="36">
        <f>AU536*H536</f>
        <v>331.06997345977555</v>
      </c>
      <c r="T537" s="37">
        <f>AV536*I536</f>
        <v>343.23497591863406</v>
      </c>
      <c r="U537" s="57">
        <f t="shared" si="131"/>
        <v>0.49748485426121847</v>
      </c>
      <c r="V537" s="58">
        <f t="shared" si="129"/>
        <v>0.49619276483587765</v>
      </c>
      <c r="W537" s="59">
        <f t="shared" si="130"/>
        <v>6.3223809029038999E-3</v>
      </c>
      <c r="Y537" s="7">
        <f t="shared" si="142"/>
        <v>0</v>
      </c>
      <c r="Z537" s="40"/>
      <c r="AA537" s="40"/>
      <c r="AB537" s="40"/>
      <c r="AC537" s="40"/>
      <c r="AD537" s="40"/>
      <c r="AE537" s="40"/>
      <c r="AF537" s="40"/>
      <c r="AG537" s="41"/>
      <c r="AH537" s="40"/>
      <c r="AI537" s="40"/>
      <c r="AJ537" s="40"/>
      <c r="AK537" s="40"/>
      <c r="AL537" s="40"/>
      <c r="AM537" s="41"/>
      <c r="AN537" s="36">
        <f>Y537*(IF(AND(AH537&gt;0,AI537&lt;0),AH537,0)+IF(AND(AJ537&lt;0,AK537&gt;0),AJ537,0)+IF(AND(AL537&gt;0,AM537&gt;0),AL537,0))</f>
        <v>0</v>
      </c>
      <c r="AO537" s="37">
        <f>Y537*(IF(AND(AH537&gt;0,AI537&lt;0),AI537,0)+IF(AND(AJ537&lt;0,AK537&gt;0),AK537,0)+IF(AND(AL537&gt;0,AM537&gt;0),AM537,0))</f>
        <v>0</v>
      </c>
      <c r="AQ537" s="40">
        <f>AU537*D537</f>
        <v>15355.025369064391</v>
      </c>
      <c r="AR537" s="40">
        <f>AV537*E537</f>
        <v>15315.144625489451</v>
      </c>
      <c r="AS537" s="40">
        <f>IF(AND(Y537&lt;&gt;0,AN537&lt;&gt;0),0,Q537)</f>
        <v>195.14226076519478</v>
      </c>
      <c r="AT537" s="41">
        <f t="shared" si="132"/>
        <v>30865.312255319037</v>
      </c>
      <c r="AU537" s="42">
        <f>S537+AN537</f>
        <v>331.06997345977555</v>
      </c>
      <c r="AV537" s="37">
        <f>T537+AO537</f>
        <v>343.23497591863406</v>
      </c>
      <c r="AW537" s="58">
        <f t="shared" si="133"/>
        <v>0.49748485426121847</v>
      </c>
      <c r="AX537" s="58">
        <f t="shared" si="134"/>
        <v>0.49619276483587765</v>
      </c>
      <c r="AY537" s="59">
        <f t="shared" si="135"/>
        <v>6.3223809029038999E-3</v>
      </c>
      <c r="AZ537" s="54">
        <f t="shared" si="143"/>
        <v>7.8970991424680559E-3</v>
      </c>
    </row>
    <row r="538" spans="3:52" x14ac:dyDescent="0.25">
      <c r="C538" s="35">
        <v>35447</v>
      </c>
      <c r="D538" s="36">
        <v>47.12</v>
      </c>
      <c r="E538" s="37">
        <v>46.5</v>
      </c>
      <c r="F538" s="38">
        <v>0</v>
      </c>
      <c r="G538" s="7">
        <v>0</v>
      </c>
      <c r="H538" s="38">
        <v>1</v>
      </c>
      <c r="I538" s="7">
        <v>1</v>
      </c>
      <c r="J538" s="36">
        <f t="shared" si="136"/>
        <v>47.096440000000001</v>
      </c>
      <c r="K538" s="37">
        <f t="shared" si="137"/>
        <v>46.476750000000003</v>
      </c>
      <c r="L538" s="36">
        <f t="shared" si="138"/>
        <v>47.143559999999994</v>
      </c>
      <c r="M538" s="37">
        <f t="shared" si="139"/>
        <v>46.523249999999997</v>
      </c>
      <c r="O538" s="39">
        <f t="shared" si="140"/>
        <v>15600.017149424622</v>
      </c>
      <c r="P538" s="40">
        <f t="shared" si="141"/>
        <v>15960.426380216484</v>
      </c>
      <c r="Q538" s="40">
        <f>S538*F538+T538*G538+AS537*(1+$G$9/252)</f>
        <v>195.1500045057013</v>
      </c>
      <c r="R538" s="41">
        <f t="shared" si="128"/>
        <v>31755.593534146807</v>
      </c>
      <c r="S538" s="36">
        <f>AU537*H537</f>
        <v>331.06997345977555</v>
      </c>
      <c r="T538" s="37">
        <f>AV537*I537</f>
        <v>343.23497591863406</v>
      </c>
      <c r="U538" s="57">
        <f t="shared" si="131"/>
        <v>0.49125257673580924</v>
      </c>
      <c r="V538" s="58">
        <f t="shared" si="129"/>
        <v>0.50260204908638317</v>
      </c>
      <c r="W538" s="59">
        <f t="shared" si="130"/>
        <v>6.1453741778076483E-3</v>
      </c>
      <c r="Y538" s="7">
        <f t="shared" si="142"/>
        <v>0</v>
      </c>
      <c r="Z538" s="40"/>
      <c r="AA538" s="40"/>
      <c r="AB538" s="40"/>
      <c r="AC538" s="40"/>
      <c r="AD538" s="40"/>
      <c r="AE538" s="40"/>
      <c r="AF538" s="40"/>
      <c r="AG538" s="41"/>
      <c r="AH538" s="40"/>
      <c r="AI538" s="40"/>
      <c r="AJ538" s="40"/>
      <c r="AK538" s="40"/>
      <c r="AL538" s="40"/>
      <c r="AM538" s="41"/>
      <c r="AN538" s="36">
        <f>Y538*(IF(AND(AH538&gt;0,AI538&lt;0),AH538,0)+IF(AND(AJ538&lt;0,AK538&gt;0),AJ538,0)+IF(AND(AL538&gt;0,AM538&gt;0),AL538,0))</f>
        <v>0</v>
      </c>
      <c r="AO538" s="37">
        <f>Y538*(IF(AND(AH538&gt;0,AI538&lt;0),AI538,0)+IF(AND(AJ538&lt;0,AK538&gt;0),AK538,0)+IF(AND(AL538&gt;0,AM538&gt;0),AM538,0))</f>
        <v>0</v>
      </c>
      <c r="AQ538" s="40">
        <f>AU538*D538</f>
        <v>15600.017149424622</v>
      </c>
      <c r="AR538" s="40">
        <f>AV538*E538</f>
        <v>15960.426380216484</v>
      </c>
      <c r="AS538" s="40">
        <f>IF(AND(Y538&lt;&gt;0,AN538&lt;&gt;0),0,Q538)</f>
        <v>195.1500045057013</v>
      </c>
      <c r="AT538" s="41">
        <f t="shared" si="132"/>
        <v>31755.593534146807</v>
      </c>
      <c r="AU538" s="42">
        <f>S538+AN538</f>
        <v>331.06997345977555</v>
      </c>
      <c r="AV538" s="37">
        <f>T538+AO538</f>
        <v>343.23497591863406</v>
      </c>
      <c r="AW538" s="58">
        <f t="shared" si="133"/>
        <v>0.49125257673580924</v>
      </c>
      <c r="AX538" s="58">
        <f t="shared" si="134"/>
        <v>0.50260204908638317</v>
      </c>
      <c r="AY538" s="59">
        <f t="shared" si="135"/>
        <v>6.1453741778076483E-3</v>
      </c>
      <c r="AZ538" s="54">
        <f t="shared" si="143"/>
        <v>2.884407167059666E-2</v>
      </c>
    </row>
    <row r="539" spans="3:52" x14ac:dyDescent="0.25">
      <c r="C539" s="35">
        <v>35450</v>
      </c>
      <c r="D539" s="36">
        <v>47.5</v>
      </c>
      <c r="E539" s="37">
        <v>46.75</v>
      </c>
      <c r="F539" s="38">
        <v>0</v>
      </c>
      <c r="G539" s="7">
        <v>0</v>
      </c>
      <c r="H539" s="38">
        <v>1</v>
      </c>
      <c r="I539" s="7">
        <v>1</v>
      </c>
      <c r="J539" s="36">
        <f t="shared" si="136"/>
        <v>47.47625</v>
      </c>
      <c r="K539" s="37">
        <f t="shared" si="137"/>
        <v>46.726625000000006</v>
      </c>
      <c r="L539" s="36">
        <f t="shared" si="138"/>
        <v>47.52375</v>
      </c>
      <c r="M539" s="37">
        <f t="shared" si="139"/>
        <v>46.773374999999994</v>
      </c>
      <c r="O539" s="39">
        <f t="shared" si="140"/>
        <v>15725.823739339339</v>
      </c>
      <c r="P539" s="40">
        <f t="shared" si="141"/>
        <v>16046.235124196142</v>
      </c>
      <c r="Q539" s="40">
        <f>S539*F539+T539*G539+AS538*(1+$G$9/252)</f>
        <v>195.15774855349912</v>
      </c>
      <c r="R539" s="41">
        <f t="shared" si="128"/>
        <v>31967.216612088978</v>
      </c>
      <c r="S539" s="36">
        <f>AU538*H538</f>
        <v>331.06997345977555</v>
      </c>
      <c r="T539" s="37">
        <f>AV538*I538</f>
        <v>343.23497591863406</v>
      </c>
      <c r="U539" s="57">
        <f t="shared" si="131"/>
        <v>0.49193597084684365</v>
      </c>
      <c r="V539" s="58">
        <f t="shared" si="129"/>
        <v>0.5019590951227193</v>
      </c>
      <c r="W539" s="59">
        <f t="shared" si="130"/>
        <v>6.1049340304371921E-3</v>
      </c>
      <c r="Y539" s="7">
        <f t="shared" si="142"/>
        <v>0</v>
      </c>
      <c r="Z539" s="40"/>
      <c r="AA539" s="40"/>
      <c r="AB539" s="40"/>
      <c r="AC539" s="40"/>
      <c r="AD539" s="40"/>
      <c r="AE539" s="40"/>
      <c r="AF539" s="40"/>
      <c r="AG539" s="41"/>
      <c r="AH539" s="40"/>
      <c r="AI539" s="40"/>
      <c r="AJ539" s="40"/>
      <c r="AK539" s="40"/>
      <c r="AL539" s="40"/>
      <c r="AM539" s="41"/>
      <c r="AN539" s="36">
        <f>Y539*(IF(AND(AH539&gt;0,AI539&lt;0),AH539,0)+IF(AND(AJ539&lt;0,AK539&gt;0),AJ539,0)+IF(AND(AL539&gt;0,AM539&gt;0),AL539,0))</f>
        <v>0</v>
      </c>
      <c r="AO539" s="37">
        <f>Y539*(IF(AND(AH539&gt;0,AI539&lt;0),AI539,0)+IF(AND(AJ539&lt;0,AK539&gt;0),AK539,0)+IF(AND(AL539&gt;0,AM539&gt;0),AM539,0))</f>
        <v>0</v>
      </c>
      <c r="AQ539" s="40">
        <f>AU539*D539</f>
        <v>15725.823739339339</v>
      </c>
      <c r="AR539" s="40">
        <f>AV539*E539</f>
        <v>16046.235124196142</v>
      </c>
      <c r="AS539" s="40">
        <f>IF(AND(Y539&lt;&gt;0,AN539&lt;&gt;0),0,Q539)</f>
        <v>195.15774855349912</v>
      </c>
      <c r="AT539" s="41">
        <f t="shared" si="132"/>
        <v>31967.216612088978</v>
      </c>
      <c r="AU539" s="42">
        <f>S539+AN539</f>
        <v>331.06997345977555</v>
      </c>
      <c r="AV539" s="37">
        <f>T539+AO539</f>
        <v>343.23497591863406</v>
      </c>
      <c r="AW539" s="58">
        <f t="shared" si="133"/>
        <v>0.49193597084684365</v>
      </c>
      <c r="AX539" s="58">
        <f t="shared" si="134"/>
        <v>0.5019590951227193</v>
      </c>
      <c r="AY539" s="59">
        <f t="shared" si="135"/>
        <v>6.1049340304371921E-3</v>
      </c>
      <c r="AZ539" s="54">
        <f t="shared" si="143"/>
        <v>6.664119746797148E-3</v>
      </c>
    </row>
    <row r="540" spans="3:52" x14ac:dyDescent="0.25">
      <c r="C540" s="35">
        <v>35451</v>
      </c>
      <c r="D540" s="36">
        <v>48.12</v>
      </c>
      <c r="E540" s="37">
        <v>46.25</v>
      </c>
      <c r="F540" s="38">
        <v>0</v>
      </c>
      <c r="G540" s="7">
        <v>0</v>
      </c>
      <c r="H540" s="38">
        <v>1</v>
      </c>
      <c r="I540" s="7">
        <v>1</v>
      </c>
      <c r="J540" s="36">
        <f t="shared" si="136"/>
        <v>48.095939999999999</v>
      </c>
      <c r="K540" s="37">
        <f t="shared" si="137"/>
        <v>46.226875</v>
      </c>
      <c r="L540" s="36">
        <f t="shared" si="138"/>
        <v>48.144059999999996</v>
      </c>
      <c r="M540" s="37">
        <f t="shared" si="139"/>
        <v>46.273125</v>
      </c>
      <c r="O540" s="39">
        <f t="shared" si="140"/>
        <v>15931.087122884399</v>
      </c>
      <c r="P540" s="40">
        <f t="shared" si="141"/>
        <v>15874.617636236826</v>
      </c>
      <c r="Q540" s="40">
        <f>S540*F540+T540*G540+AS539*(1+$G$9/252)</f>
        <v>195.16549290860044</v>
      </c>
      <c r="R540" s="41">
        <f t="shared" ref="R540:R603" si="144">SUM(O540:Q540)</f>
        <v>32000.870252029825</v>
      </c>
      <c r="S540" s="36">
        <f>AU539*H539</f>
        <v>331.06997345977555</v>
      </c>
      <c r="T540" s="37">
        <f>AV539*I539</f>
        <v>343.23497591863406</v>
      </c>
      <c r="U540" s="57">
        <f t="shared" si="131"/>
        <v>0.49783293383635047</v>
      </c>
      <c r="V540" s="58">
        <f t="shared" ref="V540:V603" si="145">P540/R540</f>
        <v>0.49606831036821236</v>
      </c>
      <c r="W540" s="59">
        <f t="shared" ref="W540:W603" si="146">Q540/R540</f>
        <v>6.0987557954371892E-3</v>
      </c>
      <c r="Y540" s="7">
        <f t="shared" si="142"/>
        <v>0</v>
      </c>
      <c r="Z540" s="40"/>
      <c r="AA540" s="40"/>
      <c r="AB540" s="40"/>
      <c r="AC540" s="40"/>
      <c r="AD540" s="40"/>
      <c r="AE540" s="40"/>
      <c r="AF540" s="40"/>
      <c r="AG540" s="41"/>
      <c r="AH540" s="40"/>
      <c r="AI540" s="40"/>
      <c r="AJ540" s="40"/>
      <c r="AK540" s="40"/>
      <c r="AL540" s="40"/>
      <c r="AM540" s="41"/>
      <c r="AN540" s="36">
        <f>Y540*(IF(AND(AH540&gt;0,AI540&lt;0),AH540,0)+IF(AND(AJ540&lt;0,AK540&gt;0),AJ540,0)+IF(AND(AL540&gt;0,AM540&gt;0),AL540,0))</f>
        <v>0</v>
      </c>
      <c r="AO540" s="37">
        <f>Y540*(IF(AND(AH540&gt;0,AI540&lt;0),AI540,0)+IF(AND(AJ540&lt;0,AK540&gt;0),AK540,0)+IF(AND(AL540&gt;0,AM540&gt;0),AM540,0))</f>
        <v>0</v>
      </c>
      <c r="AQ540" s="40">
        <f>AU540*D540</f>
        <v>15931.087122884399</v>
      </c>
      <c r="AR540" s="40">
        <f>AV540*E540</f>
        <v>15874.617636236826</v>
      </c>
      <c r="AS540" s="40">
        <f>IF(AND(Y540&lt;&gt;0,AN540&lt;&gt;0),0,Q540)</f>
        <v>195.16549290860044</v>
      </c>
      <c r="AT540" s="41">
        <f t="shared" si="132"/>
        <v>32000.870252029825</v>
      </c>
      <c r="AU540" s="42">
        <f>S540+AN540</f>
        <v>331.06997345977555</v>
      </c>
      <c r="AV540" s="37">
        <f>T540+AO540</f>
        <v>343.23497591863406</v>
      </c>
      <c r="AW540" s="58">
        <f t="shared" si="133"/>
        <v>0.49783293383635047</v>
      </c>
      <c r="AX540" s="58">
        <f t="shared" si="134"/>
        <v>0.49606831036821236</v>
      </c>
      <c r="AY540" s="59">
        <f t="shared" si="135"/>
        <v>6.0987557954371892E-3</v>
      </c>
      <c r="AZ540" s="54">
        <f t="shared" si="143"/>
        <v>1.0527547752818833E-3</v>
      </c>
    </row>
    <row r="541" spans="3:52" x14ac:dyDescent="0.25">
      <c r="C541" s="35">
        <v>35452</v>
      </c>
      <c r="D541" s="36">
        <v>48.62</v>
      </c>
      <c r="E541" s="37">
        <v>45.25</v>
      </c>
      <c r="F541" s="38">
        <v>0</v>
      </c>
      <c r="G541" s="7">
        <v>0</v>
      </c>
      <c r="H541" s="38">
        <v>1</v>
      </c>
      <c r="I541" s="7">
        <v>1</v>
      </c>
      <c r="J541" s="36">
        <f t="shared" si="136"/>
        <v>48.595689999999998</v>
      </c>
      <c r="K541" s="37">
        <f t="shared" si="137"/>
        <v>45.227375000000002</v>
      </c>
      <c r="L541" s="36">
        <f t="shared" si="138"/>
        <v>48.644309999999997</v>
      </c>
      <c r="M541" s="37">
        <f t="shared" si="139"/>
        <v>45.272624999999998</v>
      </c>
      <c r="O541" s="39">
        <f t="shared" si="140"/>
        <v>16096.622109614287</v>
      </c>
      <c r="P541" s="40">
        <f t="shared" si="141"/>
        <v>15531.382660318191</v>
      </c>
      <c r="Q541" s="40">
        <f>S541*F541+T541*G541+AS540*(1+$G$9/252)</f>
        <v>195.17323757101744</v>
      </c>
      <c r="R541" s="41">
        <f t="shared" si="144"/>
        <v>31823.178007503495</v>
      </c>
      <c r="S541" s="36">
        <f>AU540*H540</f>
        <v>331.06997345977555</v>
      </c>
      <c r="T541" s="37">
        <f>AV540*I540</f>
        <v>343.23497591863406</v>
      </c>
      <c r="U541" s="57">
        <f t="shared" ref="U541:U604" si="147">O541/R541</f>
        <v>0.50581441318710885</v>
      </c>
      <c r="V541" s="58">
        <f t="shared" si="145"/>
        <v>0.48805253380589747</v>
      </c>
      <c r="W541" s="59">
        <f t="shared" si="146"/>
        <v>6.1330530069937739E-3</v>
      </c>
      <c r="Y541" s="7">
        <f t="shared" si="142"/>
        <v>0</v>
      </c>
      <c r="Z541" s="40"/>
      <c r="AA541" s="40"/>
      <c r="AB541" s="40"/>
      <c r="AC541" s="40"/>
      <c r="AD541" s="40"/>
      <c r="AE541" s="40"/>
      <c r="AF541" s="40"/>
      <c r="AG541" s="41"/>
      <c r="AH541" s="40"/>
      <c r="AI541" s="40"/>
      <c r="AJ541" s="40"/>
      <c r="AK541" s="40"/>
      <c r="AL541" s="40"/>
      <c r="AM541" s="41"/>
      <c r="AN541" s="36">
        <f>Y541*(IF(AND(AH541&gt;0,AI541&lt;0),AH541,0)+IF(AND(AJ541&lt;0,AK541&gt;0),AJ541,0)+IF(AND(AL541&gt;0,AM541&gt;0),AL541,0))</f>
        <v>0</v>
      </c>
      <c r="AO541" s="37">
        <f>Y541*(IF(AND(AH541&gt;0,AI541&lt;0),AI541,0)+IF(AND(AJ541&lt;0,AK541&gt;0),AK541,0)+IF(AND(AL541&gt;0,AM541&gt;0),AM541,0))</f>
        <v>0</v>
      </c>
      <c r="AQ541" s="40">
        <f>AU541*D541</f>
        <v>16096.622109614287</v>
      </c>
      <c r="AR541" s="40">
        <f>AV541*E541</f>
        <v>15531.382660318191</v>
      </c>
      <c r="AS541" s="40">
        <f>IF(AND(Y541&lt;&gt;0,AN541&lt;&gt;0),0,Q541)</f>
        <v>195.17323757101744</v>
      </c>
      <c r="AT541" s="41">
        <f t="shared" ref="AT541:AT604" si="148">SUM(AQ541:AS541)</f>
        <v>31823.178007503495</v>
      </c>
      <c r="AU541" s="42">
        <f>S541+AN541</f>
        <v>331.06997345977555</v>
      </c>
      <c r="AV541" s="37">
        <f>T541+AO541</f>
        <v>343.23497591863406</v>
      </c>
      <c r="AW541" s="58">
        <f t="shared" si="133"/>
        <v>0.50581441318710885</v>
      </c>
      <c r="AX541" s="58">
        <f t="shared" si="134"/>
        <v>0.48805253380589747</v>
      </c>
      <c r="AY541" s="59">
        <f t="shared" si="135"/>
        <v>6.1330530069937739E-3</v>
      </c>
      <c r="AZ541" s="54">
        <f t="shared" si="143"/>
        <v>-5.5527316328236598E-3</v>
      </c>
    </row>
    <row r="542" spans="3:52" x14ac:dyDescent="0.25">
      <c r="C542" s="35">
        <v>35453</v>
      </c>
      <c r="D542" s="36">
        <v>48.5</v>
      </c>
      <c r="E542" s="37">
        <v>46.5</v>
      </c>
      <c r="F542" s="38">
        <v>0</v>
      </c>
      <c r="G542" s="7">
        <v>0</v>
      </c>
      <c r="H542" s="38">
        <v>1</v>
      </c>
      <c r="I542" s="7">
        <v>1</v>
      </c>
      <c r="J542" s="36">
        <f t="shared" si="136"/>
        <v>48.475750000000005</v>
      </c>
      <c r="K542" s="37">
        <f t="shared" si="137"/>
        <v>46.476750000000003</v>
      </c>
      <c r="L542" s="36">
        <f t="shared" si="138"/>
        <v>48.524249999999995</v>
      </c>
      <c r="M542" s="37">
        <f t="shared" si="139"/>
        <v>46.523249999999997</v>
      </c>
      <c r="O542" s="39">
        <f t="shared" si="140"/>
        <v>16056.893712799114</v>
      </c>
      <c r="P542" s="40">
        <f t="shared" si="141"/>
        <v>15960.426380216484</v>
      </c>
      <c r="Q542" s="40">
        <f>S542*F542+T542*G542+AS541*(1+$G$9/252)</f>
        <v>195.1809825407623</v>
      </c>
      <c r="R542" s="41">
        <f t="shared" si="144"/>
        <v>32212.50107555636</v>
      </c>
      <c r="S542" s="36">
        <f>AU541*H541</f>
        <v>331.06997345977555</v>
      </c>
      <c r="T542" s="37">
        <f>AV541*I541</f>
        <v>343.23497591863406</v>
      </c>
      <c r="U542" s="57">
        <f t="shared" si="147"/>
        <v>0.4984677742078053</v>
      </c>
      <c r="V542" s="58">
        <f t="shared" si="145"/>
        <v>0.49547305695948113</v>
      </c>
      <c r="W542" s="59">
        <f t="shared" si="146"/>
        <v>6.0591688327135346E-3</v>
      </c>
      <c r="Y542" s="7">
        <f t="shared" si="142"/>
        <v>0</v>
      </c>
      <c r="Z542" s="40"/>
      <c r="AA542" s="40"/>
      <c r="AB542" s="40"/>
      <c r="AC542" s="40"/>
      <c r="AD542" s="40"/>
      <c r="AE542" s="40"/>
      <c r="AF542" s="40"/>
      <c r="AG542" s="41"/>
      <c r="AH542" s="40"/>
      <c r="AI542" s="40"/>
      <c r="AJ542" s="40"/>
      <c r="AK542" s="40"/>
      <c r="AL542" s="40"/>
      <c r="AM542" s="41"/>
      <c r="AN542" s="36">
        <f>Y542*(IF(AND(AH542&gt;0,AI542&lt;0),AH542,0)+IF(AND(AJ542&lt;0,AK542&gt;0),AJ542,0)+IF(AND(AL542&gt;0,AM542&gt;0),AL542,0))</f>
        <v>0</v>
      </c>
      <c r="AO542" s="37">
        <f>Y542*(IF(AND(AH542&gt;0,AI542&lt;0),AI542,0)+IF(AND(AJ542&lt;0,AK542&gt;0),AK542,0)+IF(AND(AL542&gt;0,AM542&gt;0),AM542,0))</f>
        <v>0</v>
      </c>
      <c r="AQ542" s="40">
        <f>AU542*D542</f>
        <v>16056.893712799114</v>
      </c>
      <c r="AR542" s="40">
        <f>AV542*E542</f>
        <v>15960.426380216484</v>
      </c>
      <c r="AS542" s="40">
        <f>IF(AND(Y542&lt;&gt;0,AN542&lt;&gt;0),0,Q542)</f>
        <v>195.1809825407623</v>
      </c>
      <c r="AT542" s="41">
        <f t="shared" si="148"/>
        <v>32212.50107555636</v>
      </c>
      <c r="AU542" s="42">
        <f>S542+AN542</f>
        <v>331.06997345977555</v>
      </c>
      <c r="AV542" s="37">
        <f>T542+AO542</f>
        <v>343.23497591863406</v>
      </c>
      <c r="AW542" s="58">
        <f t="shared" si="133"/>
        <v>0.4984677742078053</v>
      </c>
      <c r="AX542" s="58">
        <f t="shared" si="134"/>
        <v>0.49547305695948113</v>
      </c>
      <c r="AY542" s="59">
        <f t="shared" si="135"/>
        <v>6.0591688327135346E-3</v>
      </c>
      <c r="AZ542" s="54">
        <f t="shared" si="143"/>
        <v>1.2233946840917831E-2</v>
      </c>
    </row>
    <row r="543" spans="3:52" x14ac:dyDescent="0.25">
      <c r="C543" s="35">
        <v>35454</v>
      </c>
      <c r="D543" s="36">
        <v>48.25</v>
      </c>
      <c r="E543" s="37">
        <v>46.62</v>
      </c>
      <c r="F543" s="38">
        <v>0</v>
      </c>
      <c r="G543" s="7">
        <v>0</v>
      </c>
      <c r="H543" s="38">
        <v>1</v>
      </c>
      <c r="I543" s="7">
        <v>1</v>
      </c>
      <c r="J543" s="36">
        <f t="shared" si="136"/>
        <v>48.225875000000002</v>
      </c>
      <c r="K543" s="37">
        <f t="shared" si="137"/>
        <v>46.596690000000002</v>
      </c>
      <c r="L543" s="36">
        <f t="shared" si="138"/>
        <v>48.274124999999998</v>
      </c>
      <c r="M543" s="37">
        <f t="shared" si="139"/>
        <v>46.643309999999992</v>
      </c>
      <c r="O543" s="39">
        <f t="shared" si="140"/>
        <v>15974.126219434171</v>
      </c>
      <c r="P543" s="40">
        <f t="shared" si="141"/>
        <v>16001.61457732672</v>
      </c>
      <c r="Q543" s="40">
        <f>S543*F543+T543*G543+AS542*(1+$G$9/252)</f>
        <v>195.18872781784722</v>
      </c>
      <c r="R543" s="41">
        <f t="shared" si="144"/>
        <v>32170.929524578736</v>
      </c>
      <c r="S543" s="36">
        <f>AU542*H542</f>
        <v>331.06997345977555</v>
      </c>
      <c r="T543" s="37">
        <f>AV542*I542</f>
        <v>343.23497591863406</v>
      </c>
      <c r="U543" s="57">
        <f t="shared" si="147"/>
        <v>0.49653915679464178</v>
      </c>
      <c r="V543" s="58">
        <f t="shared" si="145"/>
        <v>0.49739360390881504</v>
      </c>
      <c r="W543" s="59">
        <f t="shared" si="146"/>
        <v>6.0672392965432391E-3</v>
      </c>
      <c r="Y543" s="7">
        <f t="shared" si="142"/>
        <v>0</v>
      </c>
      <c r="Z543" s="40"/>
      <c r="AA543" s="40"/>
      <c r="AB543" s="40"/>
      <c r="AC543" s="40"/>
      <c r="AD543" s="40"/>
      <c r="AE543" s="40"/>
      <c r="AF543" s="40"/>
      <c r="AG543" s="41"/>
      <c r="AH543" s="40"/>
      <c r="AI543" s="40"/>
      <c r="AJ543" s="40"/>
      <c r="AK543" s="40"/>
      <c r="AL543" s="40"/>
      <c r="AM543" s="41"/>
      <c r="AN543" s="36">
        <f>Y543*(IF(AND(AH543&gt;0,AI543&lt;0),AH543,0)+IF(AND(AJ543&lt;0,AK543&gt;0),AJ543,0)+IF(AND(AL543&gt;0,AM543&gt;0),AL543,0))</f>
        <v>0</v>
      </c>
      <c r="AO543" s="37">
        <f>Y543*(IF(AND(AH543&gt;0,AI543&lt;0),AI543,0)+IF(AND(AJ543&lt;0,AK543&gt;0),AK543,0)+IF(AND(AL543&gt;0,AM543&gt;0),AM543,0))</f>
        <v>0</v>
      </c>
      <c r="AQ543" s="40">
        <f>AU543*D543</f>
        <v>15974.126219434171</v>
      </c>
      <c r="AR543" s="40">
        <f>AV543*E543</f>
        <v>16001.61457732672</v>
      </c>
      <c r="AS543" s="40">
        <f>IF(AND(Y543&lt;&gt;0,AN543&lt;&gt;0),0,Q543)</f>
        <v>195.18872781784722</v>
      </c>
      <c r="AT543" s="41">
        <f t="shared" si="148"/>
        <v>32170.929524578736</v>
      </c>
      <c r="AU543" s="42">
        <f>S543+AN543</f>
        <v>331.06997345977555</v>
      </c>
      <c r="AV543" s="37">
        <f>T543+AO543</f>
        <v>343.23497591863406</v>
      </c>
      <c r="AW543" s="58">
        <f t="shared" si="133"/>
        <v>0.49653915679464178</v>
      </c>
      <c r="AX543" s="58">
        <f t="shared" si="134"/>
        <v>0.49739360390881504</v>
      </c>
      <c r="AY543" s="59">
        <f t="shared" si="135"/>
        <v>6.0672392965432391E-3</v>
      </c>
      <c r="AZ543" s="54">
        <f t="shared" si="143"/>
        <v>-1.2905409263352929E-3</v>
      </c>
    </row>
    <row r="544" spans="3:52" x14ac:dyDescent="0.25">
      <c r="C544" s="35">
        <v>35457</v>
      </c>
      <c r="D544" s="36">
        <v>46.75</v>
      </c>
      <c r="E544" s="37">
        <v>45.62</v>
      </c>
      <c r="F544" s="38">
        <v>0</v>
      </c>
      <c r="G544" s="7">
        <v>0</v>
      </c>
      <c r="H544" s="38">
        <v>1</v>
      </c>
      <c r="I544" s="7">
        <v>1</v>
      </c>
      <c r="J544" s="36">
        <f t="shared" si="136"/>
        <v>46.726625000000006</v>
      </c>
      <c r="K544" s="37">
        <f t="shared" si="137"/>
        <v>45.597189999999998</v>
      </c>
      <c r="L544" s="36">
        <f t="shared" si="138"/>
        <v>46.773374999999994</v>
      </c>
      <c r="M544" s="37">
        <f t="shared" si="139"/>
        <v>45.642809999999997</v>
      </c>
      <c r="O544" s="39">
        <f t="shared" si="140"/>
        <v>15477.521259244508</v>
      </c>
      <c r="P544" s="40">
        <f t="shared" si="141"/>
        <v>15658.379601408085</v>
      </c>
      <c r="Q544" s="40">
        <f>S544*F544+T544*G544+AS543*(1+$G$9/252)</f>
        <v>195.19647340228443</v>
      </c>
      <c r="R544" s="41">
        <f t="shared" si="144"/>
        <v>31331.097334054877</v>
      </c>
      <c r="S544" s="36">
        <f>AU543*H543</f>
        <v>331.06997345977555</v>
      </c>
      <c r="T544" s="37">
        <f>AV543*I543</f>
        <v>343.23497591863406</v>
      </c>
      <c r="U544" s="57">
        <f t="shared" si="147"/>
        <v>0.49399869702046606</v>
      </c>
      <c r="V544" s="58">
        <f t="shared" si="145"/>
        <v>0.49977118370470985</v>
      </c>
      <c r="W544" s="59">
        <f t="shared" si="146"/>
        <v>6.2301192748240733E-3</v>
      </c>
      <c r="Y544" s="7">
        <f t="shared" si="142"/>
        <v>0</v>
      </c>
      <c r="Z544" s="40"/>
      <c r="AA544" s="40"/>
      <c r="AB544" s="40"/>
      <c r="AC544" s="40"/>
      <c r="AD544" s="40"/>
      <c r="AE544" s="40"/>
      <c r="AF544" s="40"/>
      <c r="AG544" s="41"/>
      <c r="AH544" s="40"/>
      <c r="AI544" s="40"/>
      <c r="AJ544" s="40"/>
      <c r="AK544" s="40"/>
      <c r="AL544" s="40"/>
      <c r="AM544" s="41"/>
      <c r="AN544" s="36">
        <f>Y544*(IF(AND(AH544&gt;0,AI544&lt;0),AH544,0)+IF(AND(AJ544&lt;0,AK544&gt;0),AJ544,0)+IF(AND(AL544&gt;0,AM544&gt;0),AL544,0))</f>
        <v>0</v>
      </c>
      <c r="AO544" s="37">
        <f>Y544*(IF(AND(AH544&gt;0,AI544&lt;0),AI544,0)+IF(AND(AJ544&lt;0,AK544&gt;0),AK544,0)+IF(AND(AL544&gt;0,AM544&gt;0),AM544,0))</f>
        <v>0</v>
      </c>
      <c r="AQ544" s="40">
        <f>AU544*D544</f>
        <v>15477.521259244508</v>
      </c>
      <c r="AR544" s="40">
        <f>AV544*E544</f>
        <v>15658.379601408085</v>
      </c>
      <c r="AS544" s="40">
        <f>IF(AND(Y544&lt;&gt;0,AN544&lt;&gt;0),0,Q544)</f>
        <v>195.19647340228443</v>
      </c>
      <c r="AT544" s="41">
        <f t="shared" si="148"/>
        <v>31331.097334054877</v>
      </c>
      <c r="AU544" s="42">
        <f>S544+AN544</f>
        <v>331.06997345977555</v>
      </c>
      <c r="AV544" s="37">
        <f>T544+AO544</f>
        <v>343.23497591863406</v>
      </c>
      <c r="AW544" s="58">
        <f t="shared" si="133"/>
        <v>0.49399869702046606</v>
      </c>
      <c r="AX544" s="58">
        <f t="shared" si="134"/>
        <v>0.49977118370470985</v>
      </c>
      <c r="AY544" s="59">
        <f t="shared" si="135"/>
        <v>6.2301192748240733E-3</v>
      </c>
      <c r="AZ544" s="54">
        <f t="shared" si="143"/>
        <v>-2.6105313179783152E-2</v>
      </c>
    </row>
    <row r="545" spans="3:52" x14ac:dyDescent="0.25">
      <c r="C545" s="35">
        <v>35458</v>
      </c>
      <c r="D545" s="36">
        <v>47</v>
      </c>
      <c r="E545" s="37">
        <v>46</v>
      </c>
      <c r="F545" s="38">
        <v>0</v>
      </c>
      <c r="G545" s="7">
        <v>0</v>
      </c>
      <c r="H545" s="38">
        <v>1</v>
      </c>
      <c r="I545" s="7">
        <v>1</v>
      </c>
      <c r="J545" s="36">
        <f t="shared" si="136"/>
        <v>46.976500000000001</v>
      </c>
      <c r="K545" s="37">
        <f t="shared" si="137"/>
        <v>45.977000000000004</v>
      </c>
      <c r="L545" s="36">
        <f t="shared" si="138"/>
        <v>47.023499999999999</v>
      </c>
      <c r="M545" s="37">
        <f t="shared" si="139"/>
        <v>46.022999999999996</v>
      </c>
      <c r="O545" s="39">
        <f t="shared" si="140"/>
        <v>15560.288752609451</v>
      </c>
      <c r="P545" s="40">
        <f t="shared" si="141"/>
        <v>15788.808892257166</v>
      </c>
      <c r="Q545" s="40">
        <f>S545*F545+T545*G545+AS544*(1+$G$9/252)</f>
        <v>195.20421929408607</v>
      </c>
      <c r="R545" s="41">
        <f t="shared" si="144"/>
        <v>31544.301864160705</v>
      </c>
      <c r="S545" s="36">
        <f>AU544*H544</f>
        <v>331.06997345977555</v>
      </c>
      <c r="T545" s="37">
        <f>AV544*I544</f>
        <v>343.23497591863406</v>
      </c>
      <c r="U545" s="57">
        <f t="shared" si="147"/>
        <v>0.49328366243820376</v>
      </c>
      <c r="V545" s="58">
        <f t="shared" si="145"/>
        <v>0.50052808143443939</v>
      </c>
      <c r="W545" s="59">
        <f t="shared" si="146"/>
        <v>6.1882561273568339E-3</v>
      </c>
      <c r="Y545" s="7">
        <f t="shared" si="142"/>
        <v>0</v>
      </c>
      <c r="Z545" s="40"/>
      <c r="AA545" s="40"/>
      <c r="AB545" s="40"/>
      <c r="AC545" s="40"/>
      <c r="AD545" s="40"/>
      <c r="AE545" s="40"/>
      <c r="AF545" s="40"/>
      <c r="AG545" s="41"/>
      <c r="AH545" s="40"/>
      <c r="AI545" s="40"/>
      <c r="AJ545" s="40"/>
      <c r="AK545" s="40"/>
      <c r="AL545" s="40"/>
      <c r="AM545" s="41"/>
      <c r="AN545" s="36">
        <f>Y545*(IF(AND(AH545&gt;0,AI545&lt;0),AH545,0)+IF(AND(AJ545&lt;0,AK545&gt;0),AJ545,0)+IF(AND(AL545&gt;0,AM545&gt;0),AL545,0))</f>
        <v>0</v>
      </c>
      <c r="AO545" s="37">
        <f>Y545*(IF(AND(AH545&gt;0,AI545&lt;0),AI545,0)+IF(AND(AJ545&lt;0,AK545&gt;0),AK545,0)+IF(AND(AL545&gt;0,AM545&gt;0),AM545,0))</f>
        <v>0</v>
      </c>
      <c r="AQ545" s="40">
        <f>AU545*D545</f>
        <v>15560.288752609451</v>
      </c>
      <c r="AR545" s="40">
        <f>AV545*E545</f>
        <v>15788.808892257166</v>
      </c>
      <c r="AS545" s="40">
        <f>IF(AND(Y545&lt;&gt;0,AN545&lt;&gt;0),0,Q545)</f>
        <v>195.20421929408607</v>
      </c>
      <c r="AT545" s="41">
        <f t="shared" si="148"/>
        <v>31544.301864160705</v>
      </c>
      <c r="AU545" s="42">
        <f>S545+AN545</f>
        <v>331.06997345977555</v>
      </c>
      <c r="AV545" s="37">
        <f>T545+AO545</f>
        <v>343.23497591863406</v>
      </c>
      <c r="AW545" s="58">
        <f t="shared" si="133"/>
        <v>0.49328366243820376</v>
      </c>
      <c r="AX545" s="58">
        <f t="shared" si="134"/>
        <v>0.50052808143443939</v>
      </c>
      <c r="AY545" s="59">
        <f t="shared" si="135"/>
        <v>6.1882561273568339E-3</v>
      </c>
      <c r="AZ545" s="54">
        <f t="shared" si="143"/>
        <v>6.8048855050502066E-3</v>
      </c>
    </row>
    <row r="546" spans="3:52" x14ac:dyDescent="0.25">
      <c r="C546" s="35">
        <v>35459</v>
      </c>
      <c r="D546" s="36">
        <v>49.38</v>
      </c>
      <c r="E546" s="37">
        <v>45.75</v>
      </c>
      <c r="F546" s="38">
        <v>0</v>
      </c>
      <c r="G546" s="7">
        <v>0</v>
      </c>
      <c r="H546" s="38">
        <v>1</v>
      </c>
      <c r="I546" s="7">
        <v>1</v>
      </c>
      <c r="J546" s="36">
        <f t="shared" si="136"/>
        <v>49.355310000000003</v>
      </c>
      <c r="K546" s="37">
        <f t="shared" si="137"/>
        <v>45.727125000000001</v>
      </c>
      <c r="L546" s="36">
        <f t="shared" si="138"/>
        <v>49.404690000000002</v>
      </c>
      <c r="M546" s="37">
        <f t="shared" si="139"/>
        <v>45.772874999999999</v>
      </c>
      <c r="O546" s="39">
        <f t="shared" si="140"/>
        <v>16348.235289443717</v>
      </c>
      <c r="P546" s="40">
        <f t="shared" si="141"/>
        <v>15703.000148277508</v>
      </c>
      <c r="Q546" s="40">
        <f>S546*F546+T546*G546+AS545*(1+$G$9/252)</f>
        <v>195.21196549326439</v>
      </c>
      <c r="R546" s="41">
        <f t="shared" si="144"/>
        <v>32246.44740321449</v>
      </c>
      <c r="S546" s="36">
        <f>AU545*H545</f>
        <v>331.06997345977555</v>
      </c>
      <c r="T546" s="37">
        <f>AV545*I545</f>
        <v>343.23497591863406</v>
      </c>
      <c r="U546" s="57">
        <f t="shared" si="147"/>
        <v>0.50697787216752577</v>
      </c>
      <c r="V546" s="58">
        <f t="shared" si="145"/>
        <v>0.48696837676178101</v>
      </c>
      <c r="W546" s="59">
        <f t="shared" si="146"/>
        <v>6.0537510706932841E-3</v>
      </c>
      <c r="Y546" s="7">
        <f t="shared" si="142"/>
        <v>0</v>
      </c>
      <c r="Z546" s="40"/>
      <c r="AA546" s="40"/>
      <c r="AB546" s="40"/>
      <c r="AC546" s="40"/>
      <c r="AD546" s="40"/>
      <c r="AE546" s="40"/>
      <c r="AF546" s="40"/>
      <c r="AG546" s="41"/>
      <c r="AH546" s="40"/>
      <c r="AI546" s="40"/>
      <c r="AJ546" s="40"/>
      <c r="AK546" s="40"/>
      <c r="AL546" s="40"/>
      <c r="AM546" s="41"/>
      <c r="AN546" s="36">
        <f>Y546*(IF(AND(AH546&gt;0,AI546&lt;0),AH546,0)+IF(AND(AJ546&lt;0,AK546&gt;0),AJ546,0)+IF(AND(AL546&gt;0,AM546&gt;0),AL546,0))</f>
        <v>0</v>
      </c>
      <c r="AO546" s="37">
        <f>Y546*(IF(AND(AH546&gt;0,AI546&lt;0),AI546,0)+IF(AND(AJ546&lt;0,AK546&gt;0),AK546,0)+IF(AND(AL546&gt;0,AM546&gt;0),AM546,0))</f>
        <v>0</v>
      </c>
      <c r="AQ546" s="40">
        <f>AU546*D546</f>
        <v>16348.235289443717</v>
      </c>
      <c r="AR546" s="40">
        <f>AV546*E546</f>
        <v>15703.000148277508</v>
      </c>
      <c r="AS546" s="40">
        <f>IF(AND(Y546&lt;&gt;0,AN546&lt;&gt;0),0,Q546)</f>
        <v>195.21196549326439</v>
      </c>
      <c r="AT546" s="41">
        <f t="shared" si="148"/>
        <v>32246.44740321449</v>
      </c>
      <c r="AU546" s="42">
        <f>S546+AN546</f>
        <v>331.06997345977555</v>
      </c>
      <c r="AV546" s="37">
        <f>T546+AO546</f>
        <v>343.23497591863406</v>
      </c>
      <c r="AW546" s="58">
        <f t="shared" si="133"/>
        <v>0.50697787216752577</v>
      </c>
      <c r="AX546" s="58">
        <f t="shared" si="134"/>
        <v>0.48696837676178101</v>
      </c>
      <c r="AY546" s="59">
        <f t="shared" si="135"/>
        <v>6.0537510706932841E-3</v>
      </c>
      <c r="AZ546" s="54">
        <f t="shared" si="143"/>
        <v>2.225902928768031E-2</v>
      </c>
    </row>
    <row r="547" spans="3:52" x14ac:dyDescent="0.25">
      <c r="C547" s="35">
        <v>35460</v>
      </c>
      <c r="D547" s="36">
        <v>50.62</v>
      </c>
      <c r="E547" s="37">
        <v>45.12</v>
      </c>
      <c r="F547" s="38">
        <v>0</v>
      </c>
      <c r="G547" s="7">
        <v>0</v>
      </c>
      <c r="H547" s="38">
        <v>1</v>
      </c>
      <c r="I547" s="7">
        <v>1</v>
      </c>
      <c r="J547" s="36">
        <f t="shared" si="136"/>
        <v>50.59469</v>
      </c>
      <c r="K547" s="37">
        <f t="shared" si="137"/>
        <v>45.097439999999999</v>
      </c>
      <c r="L547" s="36">
        <f t="shared" si="138"/>
        <v>50.645309999999995</v>
      </c>
      <c r="M547" s="37">
        <f t="shared" si="139"/>
        <v>45.142559999999996</v>
      </c>
      <c r="O547" s="39">
        <f t="shared" si="140"/>
        <v>16758.762056533837</v>
      </c>
      <c r="P547" s="40">
        <f t="shared" si="141"/>
        <v>15486.762113448767</v>
      </c>
      <c r="Q547" s="40">
        <f>S547*F547+T547*G547+AS546*(1+$G$9/252)</f>
        <v>195.21971199983156</v>
      </c>
      <c r="R547" s="41">
        <f t="shared" si="144"/>
        <v>32440.743881982435</v>
      </c>
      <c r="S547" s="36">
        <f>AU546*H546</f>
        <v>331.06997345977555</v>
      </c>
      <c r="T547" s="37">
        <f>AV546*I546</f>
        <v>343.23497591863406</v>
      </c>
      <c r="U547" s="57">
        <f t="shared" si="147"/>
        <v>0.51659610881616191</v>
      </c>
      <c r="V547" s="58">
        <f t="shared" si="145"/>
        <v>0.47738615889292552</v>
      </c>
      <c r="W547" s="59">
        <f t="shared" si="146"/>
        <v>6.0177322909126148E-3</v>
      </c>
      <c r="Y547" s="7">
        <f t="shared" si="142"/>
        <v>0</v>
      </c>
      <c r="Z547" s="40"/>
      <c r="AA547" s="40"/>
      <c r="AB547" s="40"/>
      <c r="AC547" s="40"/>
      <c r="AD547" s="40"/>
      <c r="AE547" s="40"/>
      <c r="AF547" s="40"/>
      <c r="AG547" s="41"/>
      <c r="AH547" s="40"/>
      <c r="AI547" s="40"/>
      <c r="AJ547" s="40"/>
      <c r="AK547" s="40"/>
      <c r="AL547" s="40"/>
      <c r="AM547" s="41"/>
      <c r="AN547" s="36">
        <f>Y547*(IF(AND(AH547&gt;0,AI547&lt;0),AH547,0)+IF(AND(AJ547&lt;0,AK547&gt;0),AJ547,0)+IF(AND(AL547&gt;0,AM547&gt;0),AL547,0))</f>
        <v>0</v>
      </c>
      <c r="AO547" s="37">
        <f>Y547*(IF(AND(AH547&gt;0,AI547&lt;0),AI547,0)+IF(AND(AJ547&lt;0,AK547&gt;0),AK547,0)+IF(AND(AL547&gt;0,AM547&gt;0),AM547,0))</f>
        <v>0</v>
      </c>
      <c r="AQ547" s="40">
        <f>AU547*D547</f>
        <v>16758.762056533837</v>
      </c>
      <c r="AR547" s="40">
        <f>AV547*E547</f>
        <v>15486.762113448767</v>
      </c>
      <c r="AS547" s="40">
        <f>IF(AND(Y547&lt;&gt;0,AN547&lt;&gt;0),0,Q547)</f>
        <v>195.21971199983156</v>
      </c>
      <c r="AT547" s="41">
        <f t="shared" si="148"/>
        <v>32440.743881982435</v>
      </c>
      <c r="AU547" s="42">
        <f>S547+AN547</f>
        <v>331.06997345977555</v>
      </c>
      <c r="AV547" s="37">
        <f>T547+AO547</f>
        <v>343.23497591863406</v>
      </c>
      <c r="AW547" s="58">
        <f t="shared" si="133"/>
        <v>0.51659610881616191</v>
      </c>
      <c r="AX547" s="58">
        <f t="shared" si="134"/>
        <v>0.47738615889292552</v>
      </c>
      <c r="AY547" s="59">
        <f t="shared" si="135"/>
        <v>6.0177322909126148E-3</v>
      </c>
      <c r="AZ547" s="54">
        <f t="shared" si="143"/>
        <v>6.0253607579907609E-3</v>
      </c>
    </row>
    <row r="548" spans="3:52" x14ac:dyDescent="0.25">
      <c r="C548" s="35">
        <v>35461</v>
      </c>
      <c r="D548" s="36">
        <v>51.25</v>
      </c>
      <c r="E548" s="37">
        <v>45.5</v>
      </c>
      <c r="F548" s="38">
        <v>0</v>
      </c>
      <c r="G548" s="7">
        <v>0</v>
      </c>
      <c r="H548" s="38">
        <v>1</v>
      </c>
      <c r="I548" s="7">
        <v>1</v>
      </c>
      <c r="J548" s="36">
        <f t="shared" si="136"/>
        <v>51.224375000000002</v>
      </c>
      <c r="K548" s="37">
        <f t="shared" si="137"/>
        <v>45.477250000000005</v>
      </c>
      <c r="L548" s="36">
        <f t="shared" si="138"/>
        <v>51.275624999999998</v>
      </c>
      <c r="M548" s="37">
        <f t="shared" si="139"/>
        <v>45.522749999999995</v>
      </c>
      <c r="O548" s="39">
        <f t="shared" si="140"/>
        <v>16967.336139813498</v>
      </c>
      <c r="P548" s="40">
        <f t="shared" si="141"/>
        <v>15617.19140429785</v>
      </c>
      <c r="Q548" s="40">
        <f>S548*F548+T548*G548+AS547*(1+$G$9/252)</f>
        <v>195.22745881379979</v>
      </c>
      <c r="R548" s="41">
        <f t="shared" si="144"/>
        <v>32779.755002925151</v>
      </c>
      <c r="S548" s="36">
        <f>AU547*H547</f>
        <v>331.06997345977555</v>
      </c>
      <c r="T548" s="37">
        <f>AV547*I547</f>
        <v>343.23497591863406</v>
      </c>
      <c r="U548" s="57">
        <f t="shared" si="147"/>
        <v>0.51761631953318121</v>
      </c>
      <c r="V548" s="58">
        <f t="shared" si="145"/>
        <v>0.47642794776544933</v>
      </c>
      <c r="W548" s="59">
        <f t="shared" si="146"/>
        <v>5.9557327013694391E-3</v>
      </c>
      <c r="Y548" s="7">
        <f t="shared" si="142"/>
        <v>0</v>
      </c>
      <c r="Z548" s="40"/>
      <c r="AA548" s="40"/>
      <c r="AB548" s="40"/>
      <c r="AC548" s="40"/>
      <c r="AD548" s="40"/>
      <c r="AE548" s="40"/>
      <c r="AF548" s="40"/>
      <c r="AG548" s="41"/>
      <c r="AH548" s="40"/>
      <c r="AI548" s="40"/>
      <c r="AJ548" s="40"/>
      <c r="AK548" s="40"/>
      <c r="AL548" s="40"/>
      <c r="AM548" s="41"/>
      <c r="AN548" s="36">
        <f>Y548*(IF(AND(AH548&gt;0,AI548&lt;0),AH548,0)+IF(AND(AJ548&lt;0,AK548&gt;0),AJ548,0)+IF(AND(AL548&gt;0,AM548&gt;0),AL548,0))</f>
        <v>0</v>
      </c>
      <c r="AO548" s="37">
        <f>Y548*(IF(AND(AH548&gt;0,AI548&lt;0),AI548,0)+IF(AND(AJ548&lt;0,AK548&gt;0),AK548,0)+IF(AND(AL548&gt;0,AM548&gt;0),AM548,0))</f>
        <v>0</v>
      </c>
      <c r="AQ548" s="40">
        <f>AU548*D548</f>
        <v>16967.336139813498</v>
      </c>
      <c r="AR548" s="40">
        <f>AV548*E548</f>
        <v>15617.19140429785</v>
      </c>
      <c r="AS548" s="40">
        <f>IF(AND(Y548&lt;&gt;0,AN548&lt;&gt;0),0,Q548)</f>
        <v>195.22745881379979</v>
      </c>
      <c r="AT548" s="41">
        <f t="shared" si="148"/>
        <v>32779.755002925151</v>
      </c>
      <c r="AU548" s="42">
        <f>S548+AN548</f>
        <v>331.06997345977555</v>
      </c>
      <c r="AV548" s="37">
        <f>T548+AO548</f>
        <v>343.23497591863406</v>
      </c>
      <c r="AW548" s="58">
        <f t="shared" si="133"/>
        <v>0.51761631953318121</v>
      </c>
      <c r="AX548" s="58">
        <f t="shared" si="134"/>
        <v>0.47642794776544933</v>
      </c>
      <c r="AY548" s="59">
        <f t="shared" si="135"/>
        <v>5.9557327013694391E-3</v>
      </c>
      <c r="AZ548" s="54">
        <f t="shared" si="143"/>
        <v>1.0450164835184461E-2</v>
      </c>
    </row>
    <row r="549" spans="3:52" x14ac:dyDescent="0.25">
      <c r="C549" s="35">
        <v>35464</v>
      </c>
      <c r="D549" s="36">
        <v>51</v>
      </c>
      <c r="E549" s="37">
        <v>45.25</v>
      </c>
      <c r="F549" s="38">
        <v>0</v>
      </c>
      <c r="G549" s="7">
        <v>0</v>
      </c>
      <c r="H549" s="38">
        <v>1</v>
      </c>
      <c r="I549" s="7">
        <v>1</v>
      </c>
      <c r="J549" s="36">
        <f t="shared" si="136"/>
        <v>50.974500000000006</v>
      </c>
      <c r="K549" s="37">
        <f t="shared" si="137"/>
        <v>45.227375000000002</v>
      </c>
      <c r="L549" s="36">
        <f t="shared" si="138"/>
        <v>51.025499999999994</v>
      </c>
      <c r="M549" s="37">
        <f t="shared" si="139"/>
        <v>45.272624999999998</v>
      </c>
      <c r="O549" s="39">
        <f t="shared" si="140"/>
        <v>16884.568646448552</v>
      </c>
      <c r="P549" s="40">
        <f t="shared" si="141"/>
        <v>15531.382660318191</v>
      </c>
      <c r="Q549" s="40">
        <f>S549*F549+T549*G549+AS548*(1+$G$9/252)</f>
        <v>195.23520593518126</v>
      </c>
      <c r="R549" s="41">
        <f t="shared" si="144"/>
        <v>32611.186512701923</v>
      </c>
      <c r="S549" s="36">
        <f>AU548*H548</f>
        <v>331.06997345977555</v>
      </c>
      <c r="T549" s="37">
        <f>AV548*I548</f>
        <v>343.23497591863406</v>
      </c>
      <c r="U549" s="57">
        <f t="shared" si="147"/>
        <v>0.51775388914083464</v>
      </c>
      <c r="V549" s="58">
        <f t="shared" si="145"/>
        <v>0.47625935518380424</v>
      </c>
      <c r="W549" s="59">
        <f t="shared" si="146"/>
        <v>5.9867556753612121E-3</v>
      </c>
      <c r="Y549" s="7">
        <f t="shared" si="142"/>
        <v>0</v>
      </c>
      <c r="Z549" s="40"/>
      <c r="AA549" s="40"/>
      <c r="AB549" s="40"/>
      <c r="AC549" s="40"/>
      <c r="AD549" s="40"/>
      <c r="AE549" s="40"/>
      <c r="AF549" s="40"/>
      <c r="AG549" s="41"/>
      <c r="AH549" s="40"/>
      <c r="AI549" s="40"/>
      <c r="AJ549" s="40"/>
      <c r="AK549" s="40"/>
      <c r="AL549" s="40"/>
      <c r="AM549" s="41"/>
      <c r="AN549" s="36">
        <f>Y549*(IF(AND(AH549&gt;0,AI549&lt;0),AH549,0)+IF(AND(AJ549&lt;0,AK549&gt;0),AJ549,0)+IF(AND(AL549&gt;0,AM549&gt;0),AL549,0))</f>
        <v>0</v>
      </c>
      <c r="AO549" s="37">
        <f>Y549*(IF(AND(AH549&gt;0,AI549&lt;0),AI549,0)+IF(AND(AJ549&lt;0,AK549&gt;0),AK549,0)+IF(AND(AL549&gt;0,AM549&gt;0),AM549,0))</f>
        <v>0</v>
      </c>
      <c r="AQ549" s="40">
        <f>AU549*D549</f>
        <v>16884.568646448552</v>
      </c>
      <c r="AR549" s="40">
        <f>AV549*E549</f>
        <v>15531.382660318191</v>
      </c>
      <c r="AS549" s="40">
        <f>IF(AND(Y549&lt;&gt;0,AN549&lt;&gt;0),0,Q549)</f>
        <v>195.23520593518126</v>
      </c>
      <c r="AT549" s="41">
        <f t="shared" si="148"/>
        <v>32611.186512701923</v>
      </c>
      <c r="AU549" s="42">
        <f>S549+AN549</f>
        <v>331.06997345977555</v>
      </c>
      <c r="AV549" s="37">
        <f>T549+AO549</f>
        <v>343.23497591863406</v>
      </c>
      <c r="AW549" s="58">
        <f t="shared" si="133"/>
        <v>0.51775388914083464</v>
      </c>
      <c r="AX549" s="58">
        <f t="shared" si="134"/>
        <v>0.47625935518380424</v>
      </c>
      <c r="AY549" s="59">
        <f t="shared" si="135"/>
        <v>5.9867556753612121E-3</v>
      </c>
      <c r="AZ549" s="54">
        <f t="shared" si="143"/>
        <v>-5.1424572943935543E-3</v>
      </c>
    </row>
    <row r="550" spans="3:52" x14ac:dyDescent="0.25">
      <c r="C550" s="35">
        <v>35465</v>
      </c>
      <c r="D550" s="36">
        <v>50.62</v>
      </c>
      <c r="E550" s="37">
        <v>45.88</v>
      </c>
      <c r="F550" s="38">
        <v>0</v>
      </c>
      <c r="G550" s="7">
        <v>0</v>
      </c>
      <c r="H550" s="38">
        <v>1</v>
      </c>
      <c r="I550" s="7">
        <v>1</v>
      </c>
      <c r="J550" s="36">
        <f t="shared" si="136"/>
        <v>50.59469</v>
      </c>
      <c r="K550" s="37">
        <f t="shared" si="137"/>
        <v>45.857060000000004</v>
      </c>
      <c r="L550" s="36">
        <f t="shared" si="138"/>
        <v>50.645309999999995</v>
      </c>
      <c r="M550" s="37">
        <f t="shared" si="139"/>
        <v>45.902940000000001</v>
      </c>
      <c r="O550" s="39">
        <f t="shared" si="140"/>
        <v>16758.762056533837</v>
      </c>
      <c r="P550" s="40">
        <f t="shared" si="141"/>
        <v>15747.620695146932</v>
      </c>
      <c r="Q550" s="40">
        <f>S550*F550+T550*G550+AS549*(1+$G$9/252)</f>
        <v>195.24295336398819</v>
      </c>
      <c r="R550" s="41">
        <f t="shared" si="144"/>
        <v>32701.625705044757</v>
      </c>
      <c r="S550" s="36">
        <f>AU549*H549</f>
        <v>331.06997345977555</v>
      </c>
      <c r="T550" s="37">
        <f>AV549*I549</f>
        <v>343.23497591863406</v>
      </c>
      <c r="U550" s="57">
        <f t="shared" si="147"/>
        <v>0.51247489062748719</v>
      </c>
      <c r="V550" s="58">
        <f t="shared" si="145"/>
        <v>0.48155467367842836</v>
      </c>
      <c r="W550" s="59">
        <f t="shared" si="146"/>
        <v>5.9704356940844319E-3</v>
      </c>
      <c r="Y550" s="7">
        <f t="shared" si="142"/>
        <v>0</v>
      </c>
      <c r="Z550" s="40"/>
      <c r="AA550" s="40"/>
      <c r="AB550" s="40"/>
      <c r="AC550" s="40"/>
      <c r="AD550" s="40"/>
      <c r="AE550" s="40"/>
      <c r="AF550" s="40"/>
      <c r="AG550" s="41"/>
      <c r="AH550" s="40"/>
      <c r="AI550" s="40"/>
      <c r="AJ550" s="40"/>
      <c r="AK550" s="40"/>
      <c r="AL550" s="40"/>
      <c r="AM550" s="41"/>
      <c r="AN550" s="36">
        <f>Y550*(IF(AND(AH550&gt;0,AI550&lt;0),AH550,0)+IF(AND(AJ550&lt;0,AK550&gt;0),AJ550,0)+IF(AND(AL550&gt;0,AM550&gt;0),AL550,0))</f>
        <v>0</v>
      </c>
      <c r="AO550" s="37">
        <f>Y550*(IF(AND(AH550&gt;0,AI550&lt;0),AI550,0)+IF(AND(AJ550&lt;0,AK550&gt;0),AK550,0)+IF(AND(AL550&gt;0,AM550&gt;0),AM550,0))</f>
        <v>0</v>
      </c>
      <c r="AQ550" s="40">
        <f>AU550*D550</f>
        <v>16758.762056533837</v>
      </c>
      <c r="AR550" s="40">
        <f>AV550*E550</f>
        <v>15747.620695146932</v>
      </c>
      <c r="AS550" s="40">
        <f>IF(AND(Y550&lt;&gt;0,AN550&lt;&gt;0),0,Q550)</f>
        <v>195.24295336398819</v>
      </c>
      <c r="AT550" s="41">
        <f t="shared" si="148"/>
        <v>32701.625705044757</v>
      </c>
      <c r="AU550" s="42">
        <f>S550+AN550</f>
        <v>331.06997345977555</v>
      </c>
      <c r="AV550" s="37">
        <f>T550+AO550</f>
        <v>343.23497591863406</v>
      </c>
      <c r="AW550" s="58">
        <f t="shared" si="133"/>
        <v>0.51247489062748719</v>
      </c>
      <c r="AX550" s="58">
        <f t="shared" si="134"/>
        <v>0.48155467367842836</v>
      </c>
      <c r="AY550" s="59">
        <f t="shared" si="135"/>
        <v>5.9704356940844319E-3</v>
      </c>
      <c r="AZ550" s="54">
        <f t="shared" si="143"/>
        <v>2.773256726111617E-3</v>
      </c>
    </row>
    <row r="551" spans="3:52" x14ac:dyDescent="0.25">
      <c r="C551" s="35">
        <v>35466</v>
      </c>
      <c r="D551" s="36">
        <v>50.25</v>
      </c>
      <c r="E551" s="37">
        <v>45.5</v>
      </c>
      <c r="F551" s="38">
        <v>0</v>
      </c>
      <c r="G551" s="7">
        <v>0</v>
      </c>
      <c r="H551" s="38">
        <v>1</v>
      </c>
      <c r="I551" s="7">
        <v>1</v>
      </c>
      <c r="J551" s="36">
        <f t="shared" si="136"/>
        <v>50.224875000000004</v>
      </c>
      <c r="K551" s="37">
        <f t="shared" si="137"/>
        <v>45.477250000000005</v>
      </c>
      <c r="L551" s="36">
        <f t="shared" si="138"/>
        <v>50.275124999999996</v>
      </c>
      <c r="M551" s="37">
        <f t="shared" si="139"/>
        <v>45.522749999999995</v>
      </c>
      <c r="O551" s="39">
        <f t="shared" si="140"/>
        <v>16636.266166353722</v>
      </c>
      <c r="P551" s="40">
        <f t="shared" si="141"/>
        <v>15617.19140429785</v>
      </c>
      <c r="Q551" s="40">
        <f>S551*F551+T551*G551+AS550*(1+$G$9/252)</f>
        <v>195.25070110023279</v>
      </c>
      <c r="R551" s="41">
        <f t="shared" si="144"/>
        <v>32448.708271751806</v>
      </c>
      <c r="S551" s="36">
        <f>AU550*H550</f>
        <v>331.06997345977555</v>
      </c>
      <c r="T551" s="37">
        <f>AV550*I550</f>
        <v>343.23497591863406</v>
      </c>
      <c r="U551" s="57">
        <f t="shared" si="147"/>
        <v>0.51269425047765027</v>
      </c>
      <c r="V551" s="58">
        <f t="shared" si="145"/>
        <v>0.48128853923881404</v>
      </c>
      <c r="W551" s="59">
        <f t="shared" si="146"/>
        <v>6.0172102835356353E-3</v>
      </c>
      <c r="Y551" s="7">
        <f t="shared" si="142"/>
        <v>0</v>
      </c>
      <c r="Z551" s="40"/>
      <c r="AA551" s="40"/>
      <c r="AB551" s="40"/>
      <c r="AC551" s="40"/>
      <c r="AD551" s="40"/>
      <c r="AE551" s="40"/>
      <c r="AF551" s="40"/>
      <c r="AG551" s="41"/>
      <c r="AH551" s="40"/>
      <c r="AI551" s="40"/>
      <c r="AJ551" s="40"/>
      <c r="AK551" s="40"/>
      <c r="AL551" s="40"/>
      <c r="AM551" s="41"/>
      <c r="AN551" s="36">
        <f>Y551*(IF(AND(AH551&gt;0,AI551&lt;0),AH551,0)+IF(AND(AJ551&lt;0,AK551&gt;0),AJ551,0)+IF(AND(AL551&gt;0,AM551&gt;0),AL551,0))</f>
        <v>0</v>
      </c>
      <c r="AO551" s="37">
        <f>Y551*(IF(AND(AH551&gt;0,AI551&lt;0),AI551,0)+IF(AND(AJ551&lt;0,AK551&gt;0),AK551,0)+IF(AND(AL551&gt;0,AM551&gt;0),AM551,0))</f>
        <v>0</v>
      </c>
      <c r="AQ551" s="40">
        <f>AU551*D551</f>
        <v>16636.266166353722</v>
      </c>
      <c r="AR551" s="40">
        <f>AV551*E551</f>
        <v>15617.19140429785</v>
      </c>
      <c r="AS551" s="40">
        <f>IF(AND(Y551&lt;&gt;0,AN551&lt;&gt;0),0,Q551)</f>
        <v>195.25070110023279</v>
      </c>
      <c r="AT551" s="41">
        <f t="shared" si="148"/>
        <v>32448.708271751806</v>
      </c>
      <c r="AU551" s="42">
        <f>S551+AN551</f>
        <v>331.06997345977555</v>
      </c>
      <c r="AV551" s="37">
        <f>T551+AO551</f>
        <v>343.23497591863406</v>
      </c>
      <c r="AW551" s="58">
        <f t="shared" si="133"/>
        <v>0.51269425047765027</v>
      </c>
      <c r="AX551" s="58">
        <f t="shared" si="134"/>
        <v>0.48128853923881404</v>
      </c>
      <c r="AY551" s="59">
        <f t="shared" si="135"/>
        <v>6.0172102835356353E-3</v>
      </c>
      <c r="AZ551" s="54">
        <f t="shared" si="143"/>
        <v>-7.7340935760858986E-3</v>
      </c>
    </row>
    <row r="552" spans="3:52" x14ac:dyDescent="0.25">
      <c r="C552" s="35">
        <v>35467</v>
      </c>
      <c r="D552" s="36">
        <v>50</v>
      </c>
      <c r="E552" s="37">
        <v>45</v>
      </c>
      <c r="F552" s="38">
        <v>0</v>
      </c>
      <c r="G552" s="7">
        <v>0</v>
      </c>
      <c r="H552" s="38">
        <v>1</v>
      </c>
      <c r="I552" s="7">
        <v>1</v>
      </c>
      <c r="J552" s="36">
        <f t="shared" si="136"/>
        <v>49.975000000000001</v>
      </c>
      <c r="K552" s="37">
        <f t="shared" si="137"/>
        <v>44.977499999999999</v>
      </c>
      <c r="L552" s="36">
        <f t="shared" si="138"/>
        <v>50.024999999999999</v>
      </c>
      <c r="M552" s="37">
        <f t="shared" si="139"/>
        <v>45.022500000000001</v>
      </c>
      <c r="O552" s="39">
        <f t="shared" si="140"/>
        <v>16553.498672988779</v>
      </c>
      <c r="P552" s="40">
        <f t="shared" si="141"/>
        <v>15445.573916338533</v>
      </c>
      <c r="Q552" s="40">
        <f>S552*F552+T552*G552+AS551*(1+$G$9/252)</f>
        <v>195.25844914392724</v>
      </c>
      <c r="R552" s="41">
        <f t="shared" si="144"/>
        <v>32194.331038471239</v>
      </c>
      <c r="S552" s="36">
        <f>AU551*H551</f>
        <v>331.06997345977555</v>
      </c>
      <c r="T552" s="37">
        <f>AV551*I551</f>
        <v>343.23497591863406</v>
      </c>
      <c r="U552" s="57">
        <f t="shared" si="147"/>
        <v>0.51417433253102407</v>
      </c>
      <c r="V552" s="58">
        <f t="shared" si="145"/>
        <v>0.47976067270605954</v>
      </c>
      <c r="W552" s="59">
        <f t="shared" si="146"/>
        <v>6.0649947629164702E-3</v>
      </c>
      <c r="Y552" s="7">
        <f t="shared" si="142"/>
        <v>0</v>
      </c>
      <c r="Z552" s="40"/>
      <c r="AA552" s="40"/>
      <c r="AB552" s="40"/>
      <c r="AC552" s="40"/>
      <c r="AD552" s="40"/>
      <c r="AE552" s="40"/>
      <c r="AF552" s="40"/>
      <c r="AG552" s="41"/>
      <c r="AH552" s="40"/>
      <c r="AI552" s="40"/>
      <c r="AJ552" s="40"/>
      <c r="AK552" s="40"/>
      <c r="AL552" s="40"/>
      <c r="AM552" s="41"/>
      <c r="AN552" s="36">
        <f>Y552*(IF(AND(AH552&gt;0,AI552&lt;0),AH552,0)+IF(AND(AJ552&lt;0,AK552&gt;0),AJ552,0)+IF(AND(AL552&gt;0,AM552&gt;0),AL552,0))</f>
        <v>0</v>
      </c>
      <c r="AO552" s="37">
        <f>Y552*(IF(AND(AH552&gt;0,AI552&lt;0),AI552,0)+IF(AND(AJ552&lt;0,AK552&gt;0),AK552,0)+IF(AND(AL552&gt;0,AM552&gt;0),AM552,0))</f>
        <v>0</v>
      </c>
      <c r="AQ552" s="40">
        <f>AU552*D552</f>
        <v>16553.498672988779</v>
      </c>
      <c r="AR552" s="40">
        <f>AV552*E552</f>
        <v>15445.573916338533</v>
      </c>
      <c r="AS552" s="40">
        <f>IF(AND(Y552&lt;&gt;0,AN552&lt;&gt;0),0,Q552)</f>
        <v>195.25844914392724</v>
      </c>
      <c r="AT552" s="41">
        <f t="shared" si="148"/>
        <v>32194.331038471239</v>
      </c>
      <c r="AU552" s="42">
        <f>S552+AN552</f>
        <v>331.06997345977555</v>
      </c>
      <c r="AV552" s="37">
        <f>T552+AO552</f>
        <v>343.23497591863406</v>
      </c>
      <c r="AW552" s="58">
        <f t="shared" si="133"/>
        <v>0.51417433253102407</v>
      </c>
      <c r="AX552" s="58">
        <f t="shared" si="134"/>
        <v>0.47976067270605954</v>
      </c>
      <c r="AY552" s="59">
        <f t="shared" si="135"/>
        <v>6.0649947629164702E-3</v>
      </c>
      <c r="AZ552" s="54">
        <f t="shared" si="143"/>
        <v>-7.8393639324624287E-3</v>
      </c>
    </row>
    <row r="553" spans="3:52" x14ac:dyDescent="0.25">
      <c r="C553" s="35">
        <v>35468</v>
      </c>
      <c r="D553" s="36">
        <v>51</v>
      </c>
      <c r="E553" s="37">
        <v>45.38</v>
      </c>
      <c r="F553" s="38">
        <v>0</v>
      </c>
      <c r="G553" s="7">
        <v>0</v>
      </c>
      <c r="H553" s="38">
        <v>1</v>
      </c>
      <c r="I553" s="7">
        <v>1</v>
      </c>
      <c r="J553" s="36">
        <f t="shared" si="136"/>
        <v>50.974500000000006</v>
      </c>
      <c r="K553" s="37">
        <f t="shared" si="137"/>
        <v>45.357310000000005</v>
      </c>
      <c r="L553" s="36">
        <f t="shared" si="138"/>
        <v>51.025499999999994</v>
      </c>
      <c r="M553" s="37">
        <f t="shared" si="139"/>
        <v>45.40269</v>
      </c>
      <c r="O553" s="39">
        <f t="shared" si="140"/>
        <v>16884.568646448552</v>
      </c>
      <c r="P553" s="40">
        <f t="shared" si="141"/>
        <v>15576.003207187614</v>
      </c>
      <c r="Q553" s="40">
        <f>S553*F553+T553*G553+AS552*(1+$G$9/252)</f>
        <v>195.26619749508373</v>
      </c>
      <c r="R553" s="41">
        <f t="shared" si="144"/>
        <v>32655.83805113125</v>
      </c>
      <c r="S553" s="36">
        <f>AU552*H552</f>
        <v>331.06997345977555</v>
      </c>
      <c r="T553" s="37">
        <f>AV552*I552</f>
        <v>343.23497591863406</v>
      </c>
      <c r="U553" s="57">
        <f t="shared" si="147"/>
        <v>0.51704594504698809</v>
      </c>
      <c r="V553" s="58">
        <f t="shared" si="145"/>
        <v>0.47697453615489244</v>
      </c>
      <c r="W553" s="59">
        <f t="shared" si="146"/>
        <v>5.9795187981194495E-3</v>
      </c>
      <c r="Y553" s="7">
        <f t="shared" si="142"/>
        <v>0</v>
      </c>
      <c r="Z553" s="40"/>
      <c r="AA553" s="40"/>
      <c r="AB553" s="40"/>
      <c r="AC553" s="40"/>
      <c r="AD553" s="40"/>
      <c r="AE553" s="40"/>
      <c r="AF553" s="40"/>
      <c r="AG553" s="41"/>
      <c r="AH553" s="40"/>
      <c r="AI553" s="40"/>
      <c r="AJ553" s="40"/>
      <c r="AK553" s="40"/>
      <c r="AL553" s="40"/>
      <c r="AM553" s="41"/>
      <c r="AN553" s="36">
        <f>Y553*(IF(AND(AH553&gt;0,AI553&lt;0),AH553,0)+IF(AND(AJ553&lt;0,AK553&gt;0),AJ553,0)+IF(AND(AL553&gt;0,AM553&gt;0),AL553,0))</f>
        <v>0</v>
      </c>
      <c r="AO553" s="37">
        <f>Y553*(IF(AND(AH553&gt;0,AI553&lt;0),AI553,0)+IF(AND(AJ553&lt;0,AK553&gt;0),AK553,0)+IF(AND(AL553&gt;0,AM553&gt;0),AM553,0))</f>
        <v>0</v>
      </c>
      <c r="AQ553" s="40">
        <f>AU553*D553</f>
        <v>16884.568646448552</v>
      </c>
      <c r="AR553" s="40">
        <f>AV553*E553</f>
        <v>15576.003207187614</v>
      </c>
      <c r="AS553" s="40">
        <f>IF(AND(Y553&lt;&gt;0,AN553&lt;&gt;0),0,Q553)</f>
        <v>195.26619749508373</v>
      </c>
      <c r="AT553" s="41">
        <f t="shared" si="148"/>
        <v>32655.83805113125</v>
      </c>
      <c r="AU553" s="42">
        <f>S553+AN553</f>
        <v>331.06997345977555</v>
      </c>
      <c r="AV553" s="37">
        <f>T553+AO553</f>
        <v>343.23497591863406</v>
      </c>
      <c r="AW553" s="58">
        <f t="shared" si="133"/>
        <v>0.51704594504698809</v>
      </c>
      <c r="AX553" s="58">
        <f t="shared" si="134"/>
        <v>0.47697453615489244</v>
      </c>
      <c r="AY553" s="59">
        <f t="shared" si="135"/>
        <v>5.9795187981194495E-3</v>
      </c>
      <c r="AZ553" s="54">
        <f t="shared" si="143"/>
        <v>1.4335039672311423E-2</v>
      </c>
    </row>
    <row r="554" spans="3:52" x14ac:dyDescent="0.25">
      <c r="C554" s="35">
        <v>35471</v>
      </c>
      <c r="D554" s="36">
        <v>50.75</v>
      </c>
      <c r="E554" s="37">
        <v>46</v>
      </c>
      <c r="F554" s="38">
        <v>0</v>
      </c>
      <c r="G554" s="7">
        <v>0</v>
      </c>
      <c r="H554" s="38">
        <v>1</v>
      </c>
      <c r="I554" s="7">
        <v>1</v>
      </c>
      <c r="J554" s="36">
        <f t="shared" si="136"/>
        <v>50.724625000000003</v>
      </c>
      <c r="K554" s="37">
        <f t="shared" si="137"/>
        <v>45.977000000000004</v>
      </c>
      <c r="L554" s="36">
        <f t="shared" si="138"/>
        <v>50.775374999999997</v>
      </c>
      <c r="M554" s="37">
        <f t="shared" si="139"/>
        <v>46.022999999999996</v>
      </c>
      <c r="O554" s="39">
        <f t="shared" si="140"/>
        <v>16801.801153083608</v>
      </c>
      <c r="P554" s="40">
        <f t="shared" si="141"/>
        <v>15788.808892257166</v>
      </c>
      <c r="Q554" s="40">
        <f>S554*F554+T554*G554+AS553*(1+$G$9/252)</f>
        <v>195.27394615371446</v>
      </c>
      <c r="R554" s="41">
        <f t="shared" si="144"/>
        <v>32785.883991494491</v>
      </c>
      <c r="S554" s="36">
        <f>AU553*H553</f>
        <v>331.06997345977555</v>
      </c>
      <c r="T554" s="37">
        <f>AV553*I553</f>
        <v>343.23497591863406</v>
      </c>
      <c r="U554" s="57">
        <f t="shared" si="147"/>
        <v>0.51247058512872279</v>
      </c>
      <c r="V554" s="58">
        <f t="shared" si="145"/>
        <v>0.48157337762657831</v>
      </c>
      <c r="W554" s="59">
        <f t="shared" si="146"/>
        <v>5.9560372446987734E-3</v>
      </c>
      <c r="Y554" s="7">
        <f t="shared" si="142"/>
        <v>0</v>
      </c>
      <c r="Z554" s="40"/>
      <c r="AA554" s="40"/>
      <c r="AB554" s="40"/>
      <c r="AC554" s="40"/>
      <c r="AD554" s="40"/>
      <c r="AE554" s="40"/>
      <c r="AF554" s="40"/>
      <c r="AG554" s="41"/>
      <c r="AH554" s="40"/>
      <c r="AI554" s="40"/>
      <c r="AJ554" s="40"/>
      <c r="AK554" s="40"/>
      <c r="AL554" s="40"/>
      <c r="AM554" s="41"/>
      <c r="AN554" s="36">
        <f>Y554*(IF(AND(AH554&gt;0,AI554&lt;0),AH554,0)+IF(AND(AJ554&lt;0,AK554&gt;0),AJ554,0)+IF(AND(AL554&gt;0,AM554&gt;0),AL554,0))</f>
        <v>0</v>
      </c>
      <c r="AO554" s="37">
        <f>Y554*(IF(AND(AH554&gt;0,AI554&lt;0),AI554,0)+IF(AND(AJ554&lt;0,AK554&gt;0),AK554,0)+IF(AND(AL554&gt;0,AM554&gt;0),AM554,0))</f>
        <v>0</v>
      </c>
      <c r="AQ554" s="40">
        <f>AU554*D554</f>
        <v>16801.801153083608</v>
      </c>
      <c r="AR554" s="40">
        <f>AV554*E554</f>
        <v>15788.808892257166</v>
      </c>
      <c r="AS554" s="40">
        <f>IF(AND(Y554&lt;&gt;0,AN554&lt;&gt;0),0,Q554)</f>
        <v>195.27394615371446</v>
      </c>
      <c r="AT554" s="41">
        <f t="shared" si="148"/>
        <v>32785.883991494491</v>
      </c>
      <c r="AU554" s="42">
        <f>S554+AN554</f>
        <v>331.06997345977555</v>
      </c>
      <c r="AV554" s="37">
        <f>T554+AO554</f>
        <v>343.23497591863406</v>
      </c>
      <c r="AW554" s="58">
        <f t="shared" si="133"/>
        <v>0.51247058512872279</v>
      </c>
      <c r="AX554" s="58">
        <f t="shared" si="134"/>
        <v>0.48157337762657831</v>
      </c>
      <c r="AY554" s="59">
        <f t="shared" si="135"/>
        <v>5.9560372446987734E-3</v>
      </c>
      <c r="AZ554" s="54">
        <f t="shared" si="143"/>
        <v>3.9823182660210232E-3</v>
      </c>
    </row>
    <row r="555" spans="3:52" x14ac:dyDescent="0.25">
      <c r="C555" s="35">
        <v>35472</v>
      </c>
      <c r="D555" s="36">
        <v>51</v>
      </c>
      <c r="E555" s="37">
        <v>45.75</v>
      </c>
      <c r="F555" s="38">
        <v>0</v>
      </c>
      <c r="G555" s="7">
        <v>0</v>
      </c>
      <c r="H555" s="38">
        <v>1</v>
      </c>
      <c r="I555" s="7">
        <v>1</v>
      </c>
      <c r="J555" s="36">
        <f t="shared" si="136"/>
        <v>50.974500000000006</v>
      </c>
      <c r="K555" s="37">
        <f t="shared" si="137"/>
        <v>45.727125000000001</v>
      </c>
      <c r="L555" s="36">
        <f t="shared" si="138"/>
        <v>51.025499999999994</v>
      </c>
      <c r="M555" s="37">
        <f t="shared" si="139"/>
        <v>45.772874999999999</v>
      </c>
      <c r="O555" s="39">
        <f t="shared" si="140"/>
        <v>16884.568646448552</v>
      </c>
      <c r="P555" s="40">
        <f t="shared" si="141"/>
        <v>15703.000148277508</v>
      </c>
      <c r="Q555" s="40">
        <f>S555*F555+T555*G555+AS554*(1+$G$9/252)</f>
        <v>195.28169511983165</v>
      </c>
      <c r="R555" s="41">
        <f t="shared" si="144"/>
        <v>32782.850489845892</v>
      </c>
      <c r="S555" s="36">
        <f>AU554*H554</f>
        <v>331.06997345977555</v>
      </c>
      <c r="T555" s="37">
        <f>AV554*I554</f>
        <v>343.23497591863406</v>
      </c>
      <c r="U555" s="57">
        <f t="shared" si="147"/>
        <v>0.5150427249051559</v>
      </c>
      <c r="V555" s="58">
        <f t="shared" si="145"/>
        <v>0.47900045034648009</v>
      </c>
      <c r="W555" s="59">
        <f t="shared" si="146"/>
        <v>5.956824748364023E-3</v>
      </c>
      <c r="Y555" s="7">
        <f t="shared" si="142"/>
        <v>0</v>
      </c>
      <c r="Z555" s="40"/>
      <c r="AA555" s="40"/>
      <c r="AB555" s="40"/>
      <c r="AC555" s="40"/>
      <c r="AD555" s="40"/>
      <c r="AE555" s="40"/>
      <c r="AF555" s="40"/>
      <c r="AG555" s="41"/>
      <c r="AH555" s="40"/>
      <c r="AI555" s="40"/>
      <c r="AJ555" s="40"/>
      <c r="AK555" s="40"/>
      <c r="AL555" s="40"/>
      <c r="AM555" s="41"/>
      <c r="AN555" s="36">
        <f>Y555*(IF(AND(AH555&gt;0,AI555&lt;0),AH555,0)+IF(AND(AJ555&lt;0,AK555&gt;0),AJ555,0)+IF(AND(AL555&gt;0,AM555&gt;0),AL555,0))</f>
        <v>0</v>
      </c>
      <c r="AO555" s="37">
        <f>Y555*(IF(AND(AH555&gt;0,AI555&lt;0),AI555,0)+IF(AND(AJ555&lt;0,AK555&gt;0),AK555,0)+IF(AND(AL555&gt;0,AM555&gt;0),AM555,0))</f>
        <v>0</v>
      </c>
      <c r="AQ555" s="40">
        <f>AU555*D555</f>
        <v>16884.568646448552</v>
      </c>
      <c r="AR555" s="40">
        <f>AV555*E555</f>
        <v>15703.000148277508</v>
      </c>
      <c r="AS555" s="40">
        <f>IF(AND(Y555&lt;&gt;0,AN555&lt;&gt;0),0,Q555)</f>
        <v>195.28169511983165</v>
      </c>
      <c r="AT555" s="41">
        <f t="shared" si="148"/>
        <v>32782.850489845892</v>
      </c>
      <c r="AU555" s="42">
        <f>S555+AN555</f>
        <v>331.06997345977555</v>
      </c>
      <c r="AV555" s="37">
        <f>T555+AO555</f>
        <v>343.23497591863406</v>
      </c>
      <c r="AW555" s="58">
        <f t="shared" si="133"/>
        <v>0.5150427249051559</v>
      </c>
      <c r="AX555" s="58">
        <f t="shared" si="134"/>
        <v>0.47900045034648009</v>
      </c>
      <c r="AY555" s="59">
        <f t="shared" si="135"/>
        <v>5.956824748364023E-3</v>
      </c>
      <c r="AZ555" s="54">
        <f t="shared" si="143"/>
        <v>-9.2524625823320328E-5</v>
      </c>
    </row>
    <row r="556" spans="3:52" x14ac:dyDescent="0.25">
      <c r="C556" s="35">
        <v>35473</v>
      </c>
      <c r="D556" s="36">
        <v>50.62</v>
      </c>
      <c r="E556" s="37">
        <v>46.12</v>
      </c>
      <c r="F556" s="38">
        <v>0</v>
      </c>
      <c r="G556" s="7">
        <v>0</v>
      </c>
      <c r="H556" s="38">
        <v>1</v>
      </c>
      <c r="I556" s="7">
        <v>1</v>
      </c>
      <c r="J556" s="36">
        <f t="shared" si="136"/>
        <v>50.59469</v>
      </c>
      <c r="K556" s="37">
        <f t="shared" si="137"/>
        <v>46.096939999999996</v>
      </c>
      <c r="L556" s="36">
        <f t="shared" si="138"/>
        <v>50.645309999999995</v>
      </c>
      <c r="M556" s="37">
        <f t="shared" si="139"/>
        <v>46.143059999999998</v>
      </c>
      <c r="O556" s="39">
        <f t="shared" si="140"/>
        <v>16758.762056533837</v>
      </c>
      <c r="P556" s="40">
        <f t="shared" si="141"/>
        <v>15829.997089367402</v>
      </c>
      <c r="Q556" s="40">
        <f>S556*F556+T556*G556+AS555*(1+$G$9/252)</f>
        <v>195.2894443934475</v>
      </c>
      <c r="R556" s="41">
        <f t="shared" si="144"/>
        <v>32784.048590294689</v>
      </c>
      <c r="S556" s="36">
        <f>AU555*H555</f>
        <v>331.06997345977555</v>
      </c>
      <c r="T556" s="37">
        <f>AV555*I555</f>
        <v>343.23497591863406</v>
      </c>
      <c r="U556" s="57">
        <f t="shared" si="147"/>
        <v>0.51118646955321623</v>
      </c>
      <c r="V556" s="58">
        <f t="shared" si="145"/>
        <v>0.48285668701862761</v>
      </c>
      <c r="W556" s="59">
        <f t="shared" si="146"/>
        <v>5.9568434281561094E-3</v>
      </c>
      <c r="Y556" s="7">
        <f t="shared" si="142"/>
        <v>0</v>
      </c>
      <c r="Z556" s="40"/>
      <c r="AA556" s="40"/>
      <c r="AB556" s="40"/>
      <c r="AC556" s="40"/>
      <c r="AD556" s="40"/>
      <c r="AE556" s="40"/>
      <c r="AF556" s="40"/>
      <c r="AG556" s="41"/>
      <c r="AH556" s="40"/>
      <c r="AI556" s="40"/>
      <c r="AJ556" s="40"/>
      <c r="AK556" s="40"/>
      <c r="AL556" s="40"/>
      <c r="AM556" s="41"/>
      <c r="AN556" s="36">
        <f>Y556*(IF(AND(AH556&gt;0,AI556&lt;0),AH556,0)+IF(AND(AJ556&lt;0,AK556&gt;0),AJ556,0)+IF(AND(AL556&gt;0,AM556&gt;0),AL556,0))</f>
        <v>0</v>
      </c>
      <c r="AO556" s="37">
        <f>Y556*(IF(AND(AH556&gt;0,AI556&lt;0),AI556,0)+IF(AND(AJ556&lt;0,AK556&gt;0),AK556,0)+IF(AND(AL556&gt;0,AM556&gt;0),AM556,0))</f>
        <v>0</v>
      </c>
      <c r="AQ556" s="40">
        <f>AU556*D556</f>
        <v>16758.762056533837</v>
      </c>
      <c r="AR556" s="40">
        <f>AV556*E556</f>
        <v>15829.997089367402</v>
      </c>
      <c r="AS556" s="40">
        <f>IF(AND(Y556&lt;&gt;0,AN556&lt;&gt;0),0,Q556)</f>
        <v>195.2894443934475</v>
      </c>
      <c r="AT556" s="41">
        <f t="shared" si="148"/>
        <v>32784.048590294689</v>
      </c>
      <c r="AU556" s="42">
        <f>S556+AN556</f>
        <v>331.06997345977555</v>
      </c>
      <c r="AV556" s="37">
        <f>T556+AO556</f>
        <v>343.23497591863406</v>
      </c>
      <c r="AW556" s="58">
        <f t="shared" si="133"/>
        <v>0.51118646955321623</v>
      </c>
      <c r="AX556" s="58">
        <f t="shared" si="134"/>
        <v>0.48285668701862761</v>
      </c>
      <c r="AY556" s="59">
        <f t="shared" si="135"/>
        <v>5.9568434281561094E-3</v>
      </c>
      <c r="AZ556" s="54">
        <f t="shared" si="143"/>
        <v>3.6546561110295528E-5</v>
      </c>
    </row>
    <row r="557" spans="3:52" x14ac:dyDescent="0.25">
      <c r="C557" s="35">
        <v>35474</v>
      </c>
      <c r="D557" s="36">
        <v>52.12</v>
      </c>
      <c r="E557" s="37">
        <v>46.5</v>
      </c>
      <c r="F557" s="38">
        <v>0</v>
      </c>
      <c r="G557" s="7">
        <v>0</v>
      </c>
      <c r="H557" s="38">
        <v>1</v>
      </c>
      <c r="I557" s="7">
        <v>1</v>
      </c>
      <c r="J557" s="36">
        <f t="shared" si="136"/>
        <v>52.093940000000003</v>
      </c>
      <c r="K557" s="37">
        <f t="shared" si="137"/>
        <v>46.476750000000003</v>
      </c>
      <c r="L557" s="36">
        <f t="shared" si="138"/>
        <v>52.146059999999991</v>
      </c>
      <c r="M557" s="37">
        <f t="shared" si="139"/>
        <v>46.523249999999997</v>
      </c>
      <c r="O557" s="39">
        <f t="shared" si="140"/>
        <v>17255.3670167235</v>
      </c>
      <c r="P557" s="40">
        <f t="shared" si="141"/>
        <v>15960.426380216484</v>
      </c>
      <c r="Q557" s="40">
        <f>S557*F557+T557*G557+AS556*(1+$G$9/252)</f>
        <v>195.29719397457421</v>
      </c>
      <c r="R557" s="41">
        <f t="shared" si="144"/>
        <v>33411.090590914559</v>
      </c>
      <c r="S557" s="36">
        <f>AU556*H556</f>
        <v>331.06997345977555</v>
      </c>
      <c r="T557" s="37">
        <f>AV556*I556</f>
        <v>343.23497591863406</v>
      </c>
      <c r="U557" s="57">
        <f t="shared" si="147"/>
        <v>0.51645626381964715</v>
      </c>
      <c r="V557" s="58">
        <f t="shared" si="145"/>
        <v>0.47769845575039643</v>
      </c>
      <c r="W557" s="59">
        <f t="shared" si="146"/>
        <v>5.8452804299564277E-3</v>
      </c>
      <c r="Y557" s="7">
        <f t="shared" si="142"/>
        <v>0</v>
      </c>
      <c r="Z557" s="40"/>
      <c r="AA557" s="40"/>
      <c r="AB557" s="40"/>
      <c r="AC557" s="40"/>
      <c r="AD557" s="40"/>
      <c r="AE557" s="40"/>
      <c r="AF557" s="40"/>
      <c r="AG557" s="41"/>
      <c r="AH557" s="40"/>
      <c r="AI557" s="40"/>
      <c r="AJ557" s="40"/>
      <c r="AK557" s="40"/>
      <c r="AL557" s="40"/>
      <c r="AM557" s="41"/>
      <c r="AN557" s="36">
        <f>Y557*(IF(AND(AH557&gt;0,AI557&lt;0),AH557,0)+IF(AND(AJ557&lt;0,AK557&gt;0),AJ557,0)+IF(AND(AL557&gt;0,AM557&gt;0),AL557,0))</f>
        <v>0</v>
      </c>
      <c r="AO557" s="37">
        <f>Y557*(IF(AND(AH557&gt;0,AI557&lt;0),AI557,0)+IF(AND(AJ557&lt;0,AK557&gt;0),AK557,0)+IF(AND(AL557&gt;0,AM557&gt;0),AM557,0))</f>
        <v>0</v>
      </c>
      <c r="AQ557" s="40">
        <f>AU557*D557</f>
        <v>17255.3670167235</v>
      </c>
      <c r="AR557" s="40">
        <f>AV557*E557</f>
        <v>15960.426380216484</v>
      </c>
      <c r="AS557" s="40">
        <f>IF(AND(Y557&lt;&gt;0,AN557&lt;&gt;0),0,Q557)</f>
        <v>195.29719397457421</v>
      </c>
      <c r="AT557" s="41">
        <f t="shared" si="148"/>
        <v>33411.090590914559</v>
      </c>
      <c r="AU557" s="42">
        <f>S557+AN557</f>
        <v>331.06997345977555</v>
      </c>
      <c r="AV557" s="37">
        <f>T557+AO557</f>
        <v>343.23497591863406</v>
      </c>
      <c r="AW557" s="58">
        <f t="shared" si="133"/>
        <v>0.51645626381964715</v>
      </c>
      <c r="AX557" s="58">
        <f t="shared" si="134"/>
        <v>0.47769845575039643</v>
      </c>
      <c r="AY557" s="59">
        <f t="shared" si="135"/>
        <v>5.8452804299564277E-3</v>
      </c>
      <c r="AZ557" s="54">
        <f t="shared" si="143"/>
        <v>1.9126435799802222E-2</v>
      </c>
    </row>
    <row r="558" spans="3:52" x14ac:dyDescent="0.25">
      <c r="C558" s="35">
        <v>35475</v>
      </c>
      <c r="D558" s="36">
        <v>52.38</v>
      </c>
      <c r="E558" s="37">
        <v>46.75</v>
      </c>
      <c r="F558" s="38">
        <v>0</v>
      </c>
      <c r="G558" s="7">
        <v>0</v>
      </c>
      <c r="H558" s="38">
        <v>1</v>
      </c>
      <c r="I558" s="7">
        <v>1</v>
      </c>
      <c r="J558" s="36">
        <f t="shared" si="136"/>
        <v>52.353810000000003</v>
      </c>
      <c r="K558" s="37">
        <f t="shared" si="137"/>
        <v>46.726625000000006</v>
      </c>
      <c r="L558" s="36">
        <f t="shared" si="138"/>
        <v>52.406190000000002</v>
      </c>
      <c r="M558" s="37">
        <f t="shared" si="139"/>
        <v>46.773374999999994</v>
      </c>
      <c r="O558" s="39">
        <f t="shared" si="140"/>
        <v>17341.445209823043</v>
      </c>
      <c r="P558" s="40">
        <f t="shared" si="141"/>
        <v>16046.235124196142</v>
      </c>
      <c r="Q558" s="40">
        <f>S558*F558+T558*G558+AS557*(1+$G$9/252)</f>
        <v>195.30494386322397</v>
      </c>
      <c r="R558" s="41">
        <f t="shared" si="144"/>
        <v>33582.985277882406</v>
      </c>
      <c r="S558" s="36">
        <f>AU557*H557</f>
        <v>331.06997345977555</v>
      </c>
      <c r="T558" s="37">
        <f>AV557*I557</f>
        <v>343.23497591863406</v>
      </c>
      <c r="U558" s="57">
        <f t="shared" si="147"/>
        <v>0.51637592865349102</v>
      </c>
      <c r="V558" s="58">
        <f t="shared" si="145"/>
        <v>0.47780847924690351</v>
      </c>
      <c r="W558" s="59">
        <f t="shared" si="146"/>
        <v>5.815592099605596E-3</v>
      </c>
      <c r="Y558" s="7">
        <f t="shared" si="142"/>
        <v>0</v>
      </c>
      <c r="Z558" s="40"/>
      <c r="AA558" s="40"/>
      <c r="AB558" s="40"/>
      <c r="AC558" s="40"/>
      <c r="AD558" s="40"/>
      <c r="AE558" s="40"/>
      <c r="AF558" s="40"/>
      <c r="AG558" s="41"/>
      <c r="AH558" s="40"/>
      <c r="AI558" s="40"/>
      <c r="AJ558" s="40"/>
      <c r="AK558" s="40"/>
      <c r="AL558" s="40"/>
      <c r="AM558" s="41"/>
      <c r="AN558" s="36">
        <f>Y558*(IF(AND(AH558&gt;0,AI558&lt;0),AH558,0)+IF(AND(AJ558&lt;0,AK558&gt;0),AJ558,0)+IF(AND(AL558&gt;0,AM558&gt;0),AL558,0))</f>
        <v>0</v>
      </c>
      <c r="AO558" s="37">
        <f>Y558*(IF(AND(AH558&gt;0,AI558&lt;0),AI558,0)+IF(AND(AJ558&lt;0,AK558&gt;0),AK558,0)+IF(AND(AL558&gt;0,AM558&gt;0),AM558,0))</f>
        <v>0</v>
      </c>
      <c r="AQ558" s="40">
        <f>AU558*D558</f>
        <v>17341.445209823043</v>
      </c>
      <c r="AR558" s="40">
        <f>AV558*E558</f>
        <v>16046.235124196142</v>
      </c>
      <c r="AS558" s="40">
        <f>IF(AND(Y558&lt;&gt;0,AN558&lt;&gt;0),0,Q558)</f>
        <v>195.30494386322397</v>
      </c>
      <c r="AT558" s="41">
        <f t="shared" si="148"/>
        <v>33582.985277882406</v>
      </c>
      <c r="AU558" s="42">
        <f>S558+AN558</f>
        <v>331.06997345977555</v>
      </c>
      <c r="AV558" s="37">
        <f>T558+AO558</f>
        <v>343.23497591863406</v>
      </c>
      <c r="AW558" s="58">
        <f t="shared" si="133"/>
        <v>0.51637592865349102</v>
      </c>
      <c r="AX558" s="58">
        <f t="shared" si="134"/>
        <v>0.47780847924690351</v>
      </c>
      <c r="AY558" s="59">
        <f t="shared" si="135"/>
        <v>5.815592099605596E-3</v>
      </c>
      <c r="AZ558" s="54">
        <f t="shared" si="143"/>
        <v>5.1448391515418468E-3</v>
      </c>
    </row>
    <row r="559" spans="3:52" x14ac:dyDescent="0.25">
      <c r="C559" s="35">
        <v>35479</v>
      </c>
      <c r="D559" s="36">
        <v>52</v>
      </c>
      <c r="E559" s="37">
        <v>46.88</v>
      </c>
      <c r="F559" s="38">
        <v>0</v>
      </c>
      <c r="G559" s="7">
        <v>0</v>
      </c>
      <c r="H559" s="38">
        <v>1</v>
      </c>
      <c r="I559" s="7">
        <v>1</v>
      </c>
      <c r="J559" s="36">
        <f t="shared" si="136"/>
        <v>51.974000000000004</v>
      </c>
      <c r="K559" s="37">
        <f t="shared" si="137"/>
        <v>46.856560000000002</v>
      </c>
      <c r="L559" s="36">
        <f t="shared" si="138"/>
        <v>52.025999999999996</v>
      </c>
      <c r="M559" s="37">
        <f t="shared" si="139"/>
        <v>46.903440000000003</v>
      </c>
      <c r="O559" s="39">
        <f t="shared" si="140"/>
        <v>17215.638619908328</v>
      </c>
      <c r="P559" s="40">
        <f t="shared" si="141"/>
        <v>16090.855671065567</v>
      </c>
      <c r="Q559" s="40">
        <f>S559*F559+T559*G559+AS558*(1+$G$9/252)</f>
        <v>195.31269405940901</v>
      </c>
      <c r="R559" s="41">
        <f t="shared" si="144"/>
        <v>33501.806985033305</v>
      </c>
      <c r="S559" s="36">
        <f>AU558*H558</f>
        <v>331.06997345977555</v>
      </c>
      <c r="T559" s="37">
        <f>AV558*I558</f>
        <v>343.23497591863406</v>
      </c>
      <c r="U559" s="57">
        <f t="shared" si="147"/>
        <v>0.51387194211939946</v>
      </c>
      <c r="V559" s="58">
        <f t="shared" si="145"/>
        <v>0.48029814267194731</v>
      </c>
      <c r="W559" s="59">
        <f t="shared" si="146"/>
        <v>5.8299152086531804E-3</v>
      </c>
      <c r="Y559" s="7">
        <f t="shared" si="142"/>
        <v>0</v>
      </c>
      <c r="Z559" s="40"/>
      <c r="AA559" s="40"/>
      <c r="AB559" s="40"/>
      <c r="AC559" s="40"/>
      <c r="AD559" s="40"/>
      <c r="AE559" s="40"/>
      <c r="AF559" s="40"/>
      <c r="AG559" s="41"/>
      <c r="AH559" s="40"/>
      <c r="AI559" s="40"/>
      <c r="AJ559" s="40"/>
      <c r="AK559" s="40"/>
      <c r="AL559" s="40"/>
      <c r="AM559" s="41"/>
      <c r="AN559" s="36">
        <f>Y559*(IF(AND(AH559&gt;0,AI559&lt;0),AH559,0)+IF(AND(AJ559&lt;0,AK559&gt;0),AJ559,0)+IF(AND(AL559&gt;0,AM559&gt;0),AL559,0))</f>
        <v>0</v>
      </c>
      <c r="AO559" s="37">
        <f>Y559*(IF(AND(AH559&gt;0,AI559&lt;0),AI559,0)+IF(AND(AJ559&lt;0,AK559&gt;0),AK559,0)+IF(AND(AL559&gt;0,AM559&gt;0),AM559,0))</f>
        <v>0</v>
      </c>
      <c r="AQ559" s="40">
        <f>AU559*D559</f>
        <v>17215.638619908328</v>
      </c>
      <c r="AR559" s="40">
        <f>AV559*E559</f>
        <v>16090.855671065567</v>
      </c>
      <c r="AS559" s="40">
        <f>IF(AND(Y559&lt;&gt;0,AN559&lt;&gt;0),0,Q559)</f>
        <v>195.31269405940901</v>
      </c>
      <c r="AT559" s="41">
        <f t="shared" si="148"/>
        <v>33501.806985033305</v>
      </c>
      <c r="AU559" s="42">
        <f>S559+AN559</f>
        <v>331.06997345977555</v>
      </c>
      <c r="AV559" s="37">
        <f>T559+AO559</f>
        <v>343.23497591863406</v>
      </c>
      <c r="AW559" s="58">
        <f t="shared" si="133"/>
        <v>0.51387194211939946</v>
      </c>
      <c r="AX559" s="58">
        <f t="shared" si="134"/>
        <v>0.48029814267194731</v>
      </c>
      <c r="AY559" s="59">
        <f t="shared" si="135"/>
        <v>5.8299152086531804E-3</v>
      </c>
      <c r="AZ559" s="54">
        <f t="shared" si="143"/>
        <v>-2.4172446903510947E-3</v>
      </c>
    </row>
    <row r="560" spans="3:52" x14ac:dyDescent="0.25">
      <c r="C560" s="35">
        <v>35480</v>
      </c>
      <c r="D560" s="36">
        <v>51.75</v>
      </c>
      <c r="E560" s="37">
        <v>46.25</v>
      </c>
      <c r="F560" s="38">
        <v>0</v>
      </c>
      <c r="G560" s="7">
        <v>0</v>
      </c>
      <c r="H560" s="38">
        <v>1</v>
      </c>
      <c r="I560" s="7">
        <v>1</v>
      </c>
      <c r="J560" s="36">
        <f t="shared" si="136"/>
        <v>51.724125000000001</v>
      </c>
      <c r="K560" s="37">
        <f t="shared" si="137"/>
        <v>46.226875</v>
      </c>
      <c r="L560" s="36">
        <f t="shared" si="138"/>
        <v>51.775874999999999</v>
      </c>
      <c r="M560" s="37">
        <f t="shared" si="139"/>
        <v>46.273125</v>
      </c>
      <c r="O560" s="39">
        <f t="shared" si="140"/>
        <v>17132.871126543385</v>
      </c>
      <c r="P560" s="40">
        <f t="shared" si="141"/>
        <v>15874.617636236826</v>
      </c>
      <c r="Q560" s="40">
        <f>S560*F560+T560*G560+AS559*(1+$G$9/252)</f>
        <v>195.32044456314151</v>
      </c>
      <c r="R560" s="41">
        <f t="shared" si="144"/>
        <v>33202.809207343351</v>
      </c>
      <c r="S560" s="36">
        <f>AU559*H559</f>
        <v>331.06997345977555</v>
      </c>
      <c r="T560" s="37">
        <f>AV559*I559</f>
        <v>343.23497591863406</v>
      </c>
      <c r="U560" s="57">
        <f t="shared" si="147"/>
        <v>0.51600667339780892</v>
      </c>
      <c r="V560" s="58">
        <f t="shared" si="145"/>
        <v>0.47811067844000055</v>
      </c>
      <c r="W560" s="59">
        <f t="shared" si="146"/>
        <v>5.8826481621905404E-3</v>
      </c>
      <c r="Y560" s="7">
        <f t="shared" si="142"/>
        <v>0</v>
      </c>
      <c r="Z560" s="40"/>
      <c r="AA560" s="40"/>
      <c r="AB560" s="40"/>
      <c r="AC560" s="40"/>
      <c r="AD560" s="40"/>
      <c r="AE560" s="40"/>
      <c r="AF560" s="40"/>
      <c r="AG560" s="41"/>
      <c r="AH560" s="40"/>
      <c r="AI560" s="40"/>
      <c r="AJ560" s="40"/>
      <c r="AK560" s="40"/>
      <c r="AL560" s="40"/>
      <c r="AM560" s="41"/>
      <c r="AN560" s="36">
        <f>Y560*(IF(AND(AH560&gt;0,AI560&lt;0),AH560,0)+IF(AND(AJ560&lt;0,AK560&gt;0),AJ560,0)+IF(AND(AL560&gt;0,AM560&gt;0),AL560,0))</f>
        <v>0</v>
      </c>
      <c r="AO560" s="37">
        <f>Y560*(IF(AND(AH560&gt;0,AI560&lt;0),AI560,0)+IF(AND(AJ560&lt;0,AK560&gt;0),AK560,0)+IF(AND(AL560&gt;0,AM560&gt;0),AM560,0))</f>
        <v>0</v>
      </c>
      <c r="AQ560" s="40">
        <f>AU560*D560</f>
        <v>17132.871126543385</v>
      </c>
      <c r="AR560" s="40">
        <f>AV560*E560</f>
        <v>15874.617636236826</v>
      </c>
      <c r="AS560" s="40">
        <f>IF(AND(Y560&lt;&gt;0,AN560&lt;&gt;0),0,Q560)</f>
        <v>195.32044456314151</v>
      </c>
      <c r="AT560" s="41">
        <f t="shared" si="148"/>
        <v>33202.809207343351</v>
      </c>
      <c r="AU560" s="42">
        <f>S560+AN560</f>
        <v>331.06997345977555</v>
      </c>
      <c r="AV560" s="37">
        <f>T560+AO560</f>
        <v>343.23497591863406</v>
      </c>
      <c r="AW560" s="58">
        <f t="shared" si="133"/>
        <v>0.51600667339780892</v>
      </c>
      <c r="AX560" s="58">
        <f t="shared" si="134"/>
        <v>0.47811067844000055</v>
      </c>
      <c r="AY560" s="59">
        <f t="shared" si="135"/>
        <v>5.8826481621905404E-3</v>
      </c>
      <c r="AZ560" s="54">
        <f t="shared" si="143"/>
        <v>-8.9248253929565813E-3</v>
      </c>
    </row>
    <row r="561" spans="3:52" x14ac:dyDescent="0.25">
      <c r="C561" s="35">
        <v>35481</v>
      </c>
      <c r="D561" s="36">
        <v>51.88</v>
      </c>
      <c r="E561" s="37">
        <v>46.12</v>
      </c>
      <c r="F561" s="38">
        <v>0</v>
      </c>
      <c r="G561" s="7">
        <v>0</v>
      </c>
      <c r="H561" s="38">
        <v>1</v>
      </c>
      <c r="I561" s="7">
        <v>1</v>
      </c>
      <c r="J561" s="36">
        <f t="shared" si="136"/>
        <v>51.854060000000004</v>
      </c>
      <c r="K561" s="37">
        <f t="shared" si="137"/>
        <v>46.096939999999996</v>
      </c>
      <c r="L561" s="36">
        <f t="shared" si="138"/>
        <v>51.905940000000001</v>
      </c>
      <c r="M561" s="37">
        <f t="shared" si="139"/>
        <v>46.143059999999998</v>
      </c>
      <c r="O561" s="39">
        <f t="shared" si="140"/>
        <v>17175.910223093157</v>
      </c>
      <c r="P561" s="40">
        <f t="shared" si="141"/>
        <v>15829.997089367402</v>
      </c>
      <c r="Q561" s="40">
        <f>S561*F561+T561*G561+AS560*(1+$G$9/252)</f>
        <v>195.32819537443368</v>
      </c>
      <c r="R561" s="41">
        <f t="shared" si="144"/>
        <v>33201.235507834994</v>
      </c>
      <c r="S561" s="36">
        <f>AU560*H560</f>
        <v>331.06997345977555</v>
      </c>
      <c r="T561" s="37">
        <f>AV560*I560</f>
        <v>343.23497591863406</v>
      </c>
      <c r="U561" s="57">
        <f t="shared" si="147"/>
        <v>0.51732744159595812</v>
      </c>
      <c r="V561" s="58">
        <f t="shared" si="145"/>
        <v>0.47678939796176439</v>
      </c>
      <c r="W561" s="59">
        <f t="shared" si="146"/>
        <v>5.8831604422774917E-3</v>
      </c>
      <c r="Y561" s="7">
        <f t="shared" si="142"/>
        <v>0</v>
      </c>
      <c r="Z561" s="40"/>
      <c r="AA561" s="40"/>
      <c r="AB561" s="40"/>
      <c r="AC561" s="40"/>
      <c r="AD561" s="40"/>
      <c r="AE561" s="40"/>
      <c r="AF561" s="40"/>
      <c r="AG561" s="41"/>
      <c r="AH561" s="40"/>
      <c r="AI561" s="40"/>
      <c r="AJ561" s="40"/>
      <c r="AK561" s="40"/>
      <c r="AL561" s="40"/>
      <c r="AM561" s="41"/>
      <c r="AN561" s="36">
        <f>Y561*(IF(AND(AH561&gt;0,AI561&lt;0),AH561,0)+IF(AND(AJ561&lt;0,AK561&gt;0),AJ561,0)+IF(AND(AL561&gt;0,AM561&gt;0),AL561,0))</f>
        <v>0</v>
      </c>
      <c r="AO561" s="37">
        <f>Y561*(IF(AND(AH561&gt;0,AI561&lt;0),AI561,0)+IF(AND(AJ561&lt;0,AK561&gt;0),AK561,0)+IF(AND(AL561&gt;0,AM561&gt;0),AM561,0))</f>
        <v>0</v>
      </c>
      <c r="AQ561" s="40">
        <f>AU561*D561</f>
        <v>17175.910223093157</v>
      </c>
      <c r="AR561" s="40">
        <f>AV561*E561</f>
        <v>15829.997089367402</v>
      </c>
      <c r="AS561" s="40">
        <f>IF(AND(Y561&lt;&gt;0,AN561&lt;&gt;0),0,Q561)</f>
        <v>195.32819537443368</v>
      </c>
      <c r="AT561" s="41">
        <f t="shared" si="148"/>
        <v>33201.235507834994</v>
      </c>
      <c r="AU561" s="42">
        <f>S561+AN561</f>
        <v>331.06997345977555</v>
      </c>
      <c r="AV561" s="37">
        <f>T561+AO561</f>
        <v>343.23497591863406</v>
      </c>
      <c r="AW561" s="58">
        <f t="shared" si="133"/>
        <v>0.51732744159595812</v>
      </c>
      <c r="AX561" s="58">
        <f t="shared" si="134"/>
        <v>0.47678939796176439</v>
      </c>
      <c r="AY561" s="59">
        <f t="shared" si="135"/>
        <v>5.8831604422774917E-3</v>
      </c>
      <c r="AZ561" s="54">
        <f t="shared" si="143"/>
        <v>-4.7396577154912301E-5</v>
      </c>
    </row>
    <row r="562" spans="3:52" x14ac:dyDescent="0.25">
      <c r="C562" s="35">
        <v>35482</v>
      </c>
      <c r="D562" s="36">
        <v>52.12</v>
      </c>
      <c r="E562" s="37">
        <v>45.62</v>
      </c>
      <c r="F562" s="38">
        <v>0</v>
      </c>
      <c r="G562" s="7">
        <v>0</v>
      </c>
      <c r="H562" s="38">
        <v>1</v>
      </c>
      <c r="I562" s="7">
        <v>1</v>
      </c>
      <c r="J562" s="36">
        <f t="shared" si="136"/>
        <v>52.093940000000003</v>
      </c>
      <c r="K562" s="37">
        <f t="shared" si="137"/>
        <v>45.597189999999998</v>
      </c>
      <c r="L562" s="36">
        <f t="shared" si="138"/>
        <v>52.146059999999991</v>
      </c>
      <c r="M562" s="37">
        <f t="shared" si="139"/>
        <v>45.642809999999997</v>
      </c>
      <c r="O562" s="39">
        <f t="shared" si="140"/>
        <v>17255.3670167235</v>
      </c>
      <c r="P562" s="40">
        <f t="shared" si="141"/>
        <v>15658.379601408085</v>
      </c>
      <c r="Q562" s="40">
        <f>S562*F562+T562*G562+AS561*(1+$G$9/252)</f>
        <v>195.33594649329771</v>
      </c>
      <c r="R562" s="41">
        <f t="shared" si="144"/>
        <v>33109.082564624878</v>
      </c>
      <c r="S562" s="36">
        <f>AU561*H561</f>
        <v>331.06997345977555</v>
      </c>
      <c r="T562" s="37">
        <f>AV561*I561</f>
        <v>343.23497591863406</v>
      </c>
      <c r="U562" s="57">
        <f t="shared" si="147"/>
        <v>0.52116717468818818</v>
      </c>
      <c r="V562" s="58">
        <f t="shared" si="145"/>
        <v>0.4729330560834733</v>
      </c>
      <c r="W562" s="59">
        <f t="shared" si="146"/>
        <v>5.8997692283386544E-3</v>
      </c>
      <c r="Y562" s="7">
        <f t="shared" si="142"/>
        <v>0</v>
      </c>
      <c r="Z562" s="40"/>
      <c r="AA562" s="40"/>
      <c r="AB562" s="40"/>
      <c r="AC562" s="40"/>
      <c r="AD562" s="40"/>
      <c r="AE562" s="40"/>
      <c r="AF562" s="40"/>
      <c r="AG562" s="41"/>
      <c r="AH562" s="40"/>
      <c r="AI562" s="40"/>
      <c r="AJ562" s="40"/>
      <c r="AK562" s="40"/>
      <c r="AL562" s="40"/>
      <c r="AM562" s="41"/>
      <c r="AN562" s="36">
        <f>Y562*(IF(AND(AH562&gt;0,AI562&lt;0),AH562,0)+IF(AND(AJ562&lt;0,AK562&gt;0),AJ562,0)+IF(AND(AL562&gt;0,AM562&gt;0),AL562,0))</f>
        <v>0</v>
      </c>
      <c r="AO562" s="37">
        <f>Y562*(IF(AND(AH562&gt;0,AI562&lt;0),AI562,0)+IF(AND(AJ562&lt;0,AK562&gt;0),AK562,0)+IF(AND(AL562&gt;0,AM562&gt;0),AM562,0))</f>
        <v>0</v>
      </c>
      <c r="AQ562" s="40">
        <f>AU562*D562</f>
        <v>17255.3670167235</v>
      </c>
      <c r="AR562" s="40">
        <f>AV562*E562</f>
        <v>15658.379601408085</v>
      </c>
      <c r="AS562" s="40">
        <f>IF(AND(Y562&lt;&gt;0,AN562&lt;&gt;0),0,Q562)</f>
        <v>195.33594649329771</v>
      </c>
      <c r="AT562" s="41">
        <f t="shared" si="148"/>
        <v>33109.082564624878</v>
      </c>
      <c r="AU562" s="42">
        <f>S562+AN562</f>
        <v>331.06997345977555</v>
      </c>
      <c r="AV562" s="37">
        <f>T562+AO562</f>
        <v>343.23497591863406</v>
      </c>
      <c r="AW562" s="58">
        <f t="shared" si="133"/>
        <v>0.52116717468818818</v>
      </c>
      <c r="AX562" s="58">
        <f t="shared" si="134"/>
        <v>0.4729330560834733</v>
      </c>
      <c r="AY562" s="59">
        <f t="shared" si="135"/>
        <v>5.8997692283386544E-3</v>
      </c>
      <c r="AZ562" s="54">
        <f t="shared" si="143"/>
        <v>-2.7755877695686548E-3</v>
      </c>
    </row>
    <row r="563" spans="3:52" x14ac:dyDescent="0.25">
      <c r="C563" s="35">
        <v>35485</v>
      </c>
      <c r="D563" s="36">
        <v>52.75</v>
      </c>
      <c r="E563" s="37">
        <v>46.25</v>
      </c>
      <c r="F563" s="38">
        <v>0</v>
      </c>
      <c r="G563" s="7">
        <v>0</v>
      </c>
      <c r="H563" s="38">
        <v>1</v>
      </c>
      <c r="I563" s="7">
        <v>1</v>
      </c>
      <c r="J563" s="36">
        <f t="shared" si="136"/>
        <v>52.723625000000006</v>
      </c>
      <c r="K563" s="37">
        <f t="shared" si="137"/>
        <v>46.226875</v>
      </c>
      <c r="L563" s="36">
        <f t="shared" si="138"/>
        <v>52.776374999999994</v>
      </c>
      <c r="M563" s="37">
        <f t="shared" si="139"/>
        <v>46.273125</v>
      </c>
      <c r="O563" s="39">
        <f t="shared" si="140"/>
        <v>17463.941100003161</v>
      </c>
      <c r="P563" s="40">
        <f t="shared" si="141"/>
        <v>15874.617636236826</v>
      </c>
      <c r="Q563" s="40">
        <f>S563*F563+T563*G563+AS562*(1+$G$9/252)</f>
        <v>195.34369791974584</v>
      </c>
      <c r="R563" s="41">
        <f t="shared" si="144"/>
        <v>33533.902434159732</v>
      </c>
      <c r="S563" s="36">
        <f>AU562*H562</f>
        <v>331.06997345977555</v>
      </c>
      <c r="T563" s="37">
        <f>AV562*I562</f>
        <v>343.23497591863406</v>
      </c>
      <c r="U563" s="57">
        <f t="shared" si="147"/>
        <v>0.5207846338281612</v>
      </c>
      <c r="V563" s="58">
        <f t="shared" si="145"/>
        <v>0.47339010624859296</v>
      </c>
      <c r="W563" s="59">
        <f t="shared" si="146"/>
        <v>5.8252599232458107E-3</v>
      </c>
      <c r="Y563" s="7">
        <f t="shared" si="142"/>
        <v>0</v>
      </c>
      <c r="Z563" s="40"/>
      <c r="AA563" s="40"/>
      <c r="AB563" s="40"/>
      <c r="AC563" s="40"/>
      <c r="AD563" s="40"/>
      <c r="AE563" s="40"/>
      <c r="AF563" s="40"/>
      <c r="AG563" s="41"/>
      <c r="AH563" s="40"/>
      <c r="AI563" s="40"/>
      <c r="AJ563" s="40"/>
      <c r="AK563" s="40"/>
      <c r="AL563" s="40"/>
      <c r="AM563" s="41"/>
      <c r="AN563" s="36">
        <f>Y563*(IF(AND(AH563&gt;0,AI563&lt;0),AH563,0)+IF(AND(AJ563&lt;0,AK563&gt;0),AJ563,0)+IF(AND(AL563&gt;0,AM563&gt;0),AL563,0))</f>
        <v>0</v>
      </c>
      <c r="AO563" s="37">
        <f>Y563*(IF(AND(AH563&gt;0,AI563&lt;0),AI563,0)+IF(AND(AJ563&lt;0,AK563&gt;0),AK563,0)+IF(AND(AL563&gt;0,AM563&gt;0),AM563,0))</f>
        <v>0</v>
      </c>
      <c r="AQ563" s="40">
        <f>AU563*D563</f>
        <v>17463.941100003161</v>
      </c>
      <c r="AR563" s="40">
        <f>AV563*E563</f>
        <v>15874.617636236826</v>
      </c>
      <c r="AS563" s="40">
        <f>IF(AND(Y563&lt;&gt;0,AN563&lt;&gt;0),0,Q563)</f>
        <v>195.34369791974584</v>
      </c>
      <c r="AT563" s="41">
        <f t="shared" si="148"/>
        <v>33533.902434159732</v>
      </c>
      <c r="AU563" s="42">
        <f>S563+AN563</f>
        <v>331.06997345977555</v>
      </c>
      <c r="AV563" s="37">
        <f>T563+AO563</f>
        <v>343.23497591863406</v>
      </c>
      <c r="AW563" s="58">
        <f t="shared" si="133"/>
        <v>0.5207846338281612</v>
      </c>
      <c r="AX563" s="58">
        <f t="shared" si="134"/>
        <v>0.47339010624859296</v>
      </c>
      <c r="AY563" s="59">
        <f t="shared" si="135"/>
        <v>5.8252599232458107E-3</v>
      </c>
      <c r="AZ563" s="54">
        <f t="shared" si="143"/>
        <v>1.2830916371834089E-2</v>
      </c>
    </row>
    <row r="564" spans="3:52" x14ac:dyDescent="0.25">
      <c r="C564" s="35">
        <v>35486</v>
      </c>
      <c r="D564" s="36">
        <v>53.12</v>
      </c>
      <c r="E564" s="37">
        <v>47.38</v>
      </c>
      <c r="F564" s="38">
        <v>0</v>
      </c>
      <c r="G564" s="7">
        <v>0</v>
      </c>
      <c r="H564" s="38">
        <v>1</v>
      </c>
      <c r="I564" s="7">
        <v>1</v>
      </c>
      <c r="J564" s="36">
        <f t="shared" si="136"/>
        <v>53.093440000000001</v>
      </c>
      <c r="K564" s="37">
        <f t="shared" si="137"/>
        <v>47.356310000000008</v>
      </c>
      <c r="L564" s="36">
        <f t="shared" si="138"/>
        <v>53.146559999999994</v>
      </c>
      <c r="M564" s="37">
        <f t="shared" si="139"/>
        <v>47.403689999999997</v>
      </c>
      <c r="O564" s="39">
        <f t="shared" si="140"/>
        <v>17586.436990183276</v>
      </c>
      <c r="P564" s="40">
        <f t="shared" si="141"/>
        <v>16262.473159024883</v>
      </c>
      <c r="Q564" s="40">
        <f>S564*F564+T564*G564+AS563*(1+$G$9/252)</f>
        <v>195.35144965379024</v>
      </c>
      <c r="R564" s="41">
        <f t="shared" si="144"/>
        <v>34044.261598861951</v>
      </c>
      <c r="S564" s="36">
        <f>AU563*H563</f>
        <v>331.06997345977555</v>
      </c>
      <c r="T564" s="37">
        <f>AV563*I563</f>
        <v>343.23497591863406</v>
      </c>
      <c r="U564" s="57">
        <f t="shared" si="147"/>
        <v>0.51657566251256759</v>
      </c>
      <c r="V564" s="58">
        <f t="shared" si="145"/>
        <v>0.47768617662039448</v>
      </c>
      <c r="W564" s="59">
        <f t="shared" si="146"/>
        <v>5.7381608670378842E-3</v>
      </c>
      <c r="Y564" s="7">
        <f t="shared" si="142"/>
        <v>0</v>
      </c>
      <c r="Z564" s="40"/>
      <c r="AA564" s="40"/>
      <c r="AB564" s="40"/>
      <c r="AC564" s="40"/>
      <c r="AD564" s="40"/>
      <c r="AE564" s="40"/>
      <c r="AF564" s="40"/>
      <c r="AG564" s="41"/>
      <c r="AH564" s="40"/>
      <c r="AI564" s="40"/>
      <c r="AJ564" s="40"/>
      <c r="AK564" s="40"/>
      <c r="AL564" s="40"/>
      <c r="AM564" s="41"/>
      <c r="AN564" s="36">
        <f>Y564*(IF(AND(AH564&gt;0,AI564&lt;0),AH564,0)+IF(AND(AJ564&lt;0,AK564&gt;0),AJ564,0)+IF(AND(AL564&gt;0,AM564&gt;0),AL564,0))</f>
        <v>0</v>
      </c>
      <c r="AO564" s="37">
        <f>Y564*(IF(AND(AH564&gt;0,AI564&lt;0),AI564,0)+IF(AND(AJ564&lt;0,AK564&gt;0),AK564,0)+IF(AND(AL564&gt;0,AM564&gt;0),AM564,0))</f>
        <v>0</v>
      </c>
      <c r="AQ564" s="40">
        <f>AU564*D564</f>
        <v>17586.436990183276</v>
      </c>
      <c r="AR564" s="40">
        <f>AV564*E564</f>
        <v>16262.473159024883</v>
      </c>
      <c r="AS564" s="40">
        <f>IF(AND(Y564&lt;&gt;0,AN564&lt;&gt;0),0,Q564)</f>
        <v>195.35144965379024</v>
      </c>
      <c r="AT564" s="41">
        <f t="shared" si="148"/>
        <v>34044.261598861951</v>
      </c>
      <c r="AU564" s="42">
        <f>S564+AN564</f>
        <v>331.06997345977555</v>
      </c>
      <c r="AV564" s="37">
        <f>T564+AO564</f>
        <v>343.23497591863406</v>
      </c>
      <c r="AW564" s="58">
        <f t="shared" si="133"/>
        <v>0.51657566251256759</v>
      </c>
      <c r="AX564" s="58">
        <f t="shared" si="134"/>
        <v>0.47768617662039448</v>
      </c>
      <c r="AY564" s="59">
        <f t="shared" si="135"/>
        <v>5.7381608670378842E-3</v>
      </c>
      <c r="AZ564" s="54">
        <f t="shared" si="143"/>
        <v>1.5219199903865999E-2</v>
      </c>
    </row>
    <row r="565" spans="3:52" x14ac:dyDescent="0.25">
      <c r="C565" s="35">
        <v>35487</v>
      </c>
      <c r="D565" s="36">
        <v>52.38</v>
      </c>
      <c r="E565" s="37">
        <v>44.88</v>
      </c>
      <c r="F565" s="38">
        <v>0</v>
      </c>
      <c r="G565" s="7">
        <v>3.7499999999999999E-2</v>
      </c>
      <c r="H565" s="38">
        <v>1</v>
      </c>
      <c r="I565" s="7">
        <v>1</v>
      </c>
      <c r="J565" s="36">
        <f t="shared" si="136"/>
        <v>52.353810000000003</v>
      </c>
      <c r="K565" s="37">
        <f t="shared" si="137"/>
        <v>44.857560000000007</v>
      </c>
      <c r="L565" s="36">
        <f t="shared" si="138"/>
        <v>52.406190000000002</v>
      </c>
      <c r="M565" s="37">
        <f t="shared" si="139"/>
        <v>44.902439999999999</v>
      </c>
      <c r="O565" s="39">
        <f t="shared" si="140"/>
        <v>17341.445209823043</v>
      </c>
      <c r="P565" s="40">
        <f t="shared" si="141"/>
        <v>15404.385719228298</v>
      </c>
      <c r="Q565" s="40">
        <f>S565*F565+T565*G565+AS564*(1+$G$9/252)</f>
        <v>208.23051329239192</v>
      </c>
      <c r="R565" s="41">
        <f t="shared" si="144"/>
        <v>32954.061442343736</v>
      </c>
      <c r="S565" s="36">
        <f>AU564*H564</f>
        <v>331.06997345977555</v>
      </c>
      <c r="T565" s="37">
        <f>AV564*I564</f>
        <v>343.23497591863406</v>
      </c>
      <c r="U565" s="57">
        <f t="shared" si="147"/>
        <v>0.5262308938812762</v>
      </c>
      <c r="V565" s="58">
        <f t="shared" si="145"/>
        <v>0.46745029428860341</v>
      </c>
      <c r="W565" s="59">
        <f t="shared" si="146"/>
        <v>6.3188118301202717E-3</v>
      </c>
      <c r="Y565" s="7">
        <f t="shared" si="142"/>
        <v>0</v>
      </c>
      <c r="Z565" s="40"/>
      <c r="AA565" s="40"/>
      <c r="AB565" s="40"/>
      <c r="AC565" s="40"/>
      <c r="AD565" s="40"/>
      <c r="AE565" s="40"/>
      <c r="AF565" s="40"/>
      <c r="AG565" s="41"/>
      <c r="AH565" s="40"/>
      <c r="AI565" s="40"/>
      <c r="AJ565" s="40"/>
      <c r="AK565" s="40"/>
      <c r="AL565" s="40"/>
      <c r="AM565" s="41"/>
      <c r="AN565" s="36">
        <f>Y565*(IF(AND(AH565&gt;0,AI565&lt;0),AH565,0)+IF(AND(AJ565&lt;0,AK565&gt;0),AJ565,0)+IF(AND(AL565&gt;0,AM565&gt;0),AL565,0))</f>
        <v>0</v>
      </c>
      <c r="AO565" s="37">
        <f>Y565*(IF(AND(AH565&gt;0,AI565&lt;0),AI565,0)+IF(AND(AJ565&lt;0,AK565&gt;0),AK565,0)+IF(AND(AL565&gt;0,AM565&gt;0),AM565,0))</f>
        <v>0</v>
      </c>
      <c r="AQ565" s="40">
        <f>AU565*D565</f>
        <v>17341.445209823043</v>
      </c>
      <c r="AR565" s="40">
        <f>AV565*E565</f>
        <v>15404.385719228298</v>
      </c>
      <c r="AS565" s="40">
        <f>IF(AND(Y565&lt;&gt;0,AN565&lt;&gt;0),0,Q565)</f>
        <v>208.23051329239192</v>
      </c>
      <c r="AT565" s="41">
        <f t="shared" si="148"/>
        <v>32954.061442343736</v>
      </c>
      <c r="AU565" s="42">
        <f>S565+AN565</f>
        <v>331.06997345977555</v>
      </c>
      <c r="AV565" s="37">
        <f>T565+AO565</f>
        <v>343.23497591863406</v>
      </c>
      <c r="AW565" s="58">
        <f t="shared" si="133"/>
        <v>0.5262308938812762</v>
      </c>
      <c r="AX565" s="58">
        <f t="shared" si="134"/>
        <v>0.46745029428860341</v>
      </c>
      <c r="AY565" s="59">
        <f t="shared" si="135"/>
        <v>6.3188118301202717E-3</v>
      </c>
      <c r="AZ565" s="54">
        <f t="shared" si="143"/>
        <v>-3.2023022539418466E-2</v>
      </c>
    </row>
    <row r="566" spans="3:52" x14ac:dyDescent="0.25">
      <c r="C566" s="35">
        <v>35488</v>
      </c>
      <c r="D566" s="36">
        <v>50.88</v>
      </c>
      <c r="E566" s="37">
        <v>43.5</v>
      </c>
      <c r="F566" s="38">
        <v>0</v>
      </c>
      <c r="G566" s="7">
        <v>0</v>
      </c>
      <c r="H566" s="38">
        <v>1</v>
      </c>
      <c r="I566" s="7">
        <v>1</v>
      </c>
      <c r="J566" s="36">
        <f t="shared" si="136"/>
        <v>50.854560000000006</v>
      </c>
      <c r="K566" s="37">
        <f t="shared" si="137"/>
        <v>43.478250000000003</v>
      </c>
      <c r="L566" s="36">
        <f t="shared" si="138"/>
        <v>50.905439999999999</v>
      </c>
      <c r="M566" s="37">
        <f t="shared" si="139"/>
        <v>43.521749999999997</v>
      </c>
      <c r="O566" s="39">
        <f t="shared" si="140"/>
        <v>16844.84024963338</v>
      </c>
      <c r="P566" s="40">
        <f t="shared" si="141"/>
        <v>14930.721452460582</v>
      </c>
      <c r="Q566" s="40">
        <f>S566*F566+T566*G566+AS565*(1+$G$9/252)</f>
        <v>208.23877640799873</v>
      </c>
      <c r="R566" s="41">
        <f t="shared" si="144"/>
        <v>31983.800478501958</v>
      </c>
      <c r="S566" s="36">
        <f>AU565*H565</f>
        <v>331.06997345977555</v>
      </c>
      <c r="T566" s="37">
        <f>AV565*I565</f>
        <v>343.23497591863406</v>
      </c>
      <c r="U566" s="57">
        <f t="shared" si="147"/>
        <v>0.52666787553767125</v>
      </c>
      <c r="V566" s="58">
        <f t="shared" si="145"/>
        <v>0.46682136672583135</v>
      </c>
      <c r="W566" s="59">
        <f t="shared" si="146"/>
        <v>6.5107577364974896E-3</v>
      </c>
      <c r="Y566" s="7">
        <f t="shared" si="142"/>
        <v>0</v>
      </c>
      <c r="Z566" s="40"/>
      <c r="AA566" s="40"/>
      <c r="AB566" s="40"/>
      <c r="AC566" s="40"/>
      <c r="AD566" s="40"/>
      <c r="AE566" s="40"/>
      <c r="AF566" s="40"/>
      <c r="AG566" s="41"/>
      <c r="AH566" s="40"/>
      <c r="AI566" s="40"/>
      <c r="AJ566" s="40"/>
      <c r="AK566" s="40"/>
      <c r="AL566" s="40"/>
      <c r="AM566" s="41"/>
      <c r="AN566" s="36">
        <f>Y566*(IF(AND(AH566&gt;0,AI566&lt;0),AH566,0)+IF(AND(AJ566&lt;0,AK566&gt;0),AJ566,0)+IF(AND(AL566&gt;0,AM566&gt;0),AL566,0))</f>
        <v>0</v>
      </c>
      <c r="AO566" s="37">
        <f>Y566*(IF(AND(AH566&gt;0,AI566&lt;0),AI566,0)+IF(AND(AJ566&lt;0,AK566&gt;0),AK566,0)+IF(AND(AL566&gt;0,AM566&gt;0),AM566,0))</f>
        <v>0</v>
      </c>
      <c r="AQ566" s="40">
        <f>AU566*D566</f>
        <v>16844.84024963338</v>
      </c>
      <c r="AR566" s="40">
        <f>AV566*E566</f>
        <v>14930.721452460582</v>
      </c>
      <c r="AS566" s="40">
        <f>IF(AND(Y566&lt;&gt;0,AN566&lt;&gt;0),0,Q566)</f>
        <v>208.23877640799873</v>
      </c>
      <c r="AT566" s="41">
        <f t="shared" si="148"/>
        <v>31983.800478501958</v>
      </c>
      <c r="AU566" s="42">
        <f>S566+AN566</f>
        <v>331.06997345977555</v>
      </c>
      <c r="AV566" s="37">
        <f>T566+AO566</f>
        <v>343.23497591863406</v>
      </c>
      <c r="AW566" s="58">
        <f t="shared" si="133"/>
        <v>0.52666787553767125</v>
      </c>
      <c r="AX566" s="58">
        <f t="shared" si="134"/>
        <v>0.46682136672583135</v>
      </c>
      <c r="AY566" s="59">
        <f t="shared" si="135"/>
        <v>6.5107577364974896E-3</v>
      </c>
      <c r="AZ566" s="54">
        <f t="shared" si="143"/>
        <v>-2.944283409616566E-2</v>
      </c>
    </row>
    <row r="567" spans="3:52" x14ac:dyDescent="0.25">
      <c r="C567" s="35">
        <v>35489</v>
      </c>
      <c r="D567" s="36">
        <v>51.5</v>
      </c>
      <c r="E567" s="37">
        <v>43.25</v>
      </c>
      <c r="F567" s="38">
        <v>0</v>
      </c>
      <c r="G567" s="7">
        <v>0</v>
      </c>
      <c r="H567" s="38">
        <v>1</v>
      </c>
      <c r="I567" s="7">
        <v>1</v>
      </c>
      <c r="J567" s="36">
        <f t="shared" si="136"/>
        <v>51.474250000000005</v>
      </c>
      <c r="K567" s="37">
        <f t="shared" si="137"/>
        <v>43.228375</v>
      </c>
      <c r="L567" s="36">
        <f t="shared" si="138"/>
        <v>51.525749999999995</v>
      </c>
      <c r="M567" s="37">
        <f t="shared" si="139"/>
        <v>43.271625</v>
      </c>
      <c r="O567" s="39">
        <f t="shared" si="140"/>
        <v>17050.103633178442</v>
      </c>
      <c r="P567" s="40">
        <f t="shared" si="141"/>
        <v>14844.912708480922</v>
      </c>
      <c r="Q567" s="40">
        <f>S567*F567+T567*G567+AS566*(1+$G$9/252)</f>
        <v>208.24703985150697</v>
      </c>
      <c r="R567" s="41">
        <f t="shared" si="144"/>
        <v>32103.263381510871</v>
      </c>
      <c r="S567" s="36">
        <f>AU566*H566</f>
        <v>331.06997345977555</v>
      </c>
      <c r="T567" s="37">
        <f>AV566*I566</f>
        <v>343.23497591863406</v>
      </c>
      <c r="U567" s="57">
        <f t="shared" si="147"/>
        <v>0.53110188302532668</v>
      </c>
      <c r="V567" s="58">
        <f t="shared" si="145"/>
        <v>0.46241132971642085</v>
      </c>
      <c r="W567" s="59">
        <f t="shared" si="146"/>
        <v>6.4867872582524437E-3</v>
      </c>
      <c r="Y567" s="7">
        <f t="shared" si="142"/>
        <v>0</v>
      </c>
      <c r="Z567" s="40"/>
      <c r="AA567" s="40"/>
      <c r="AB567" s="40"/>
      <c r="AC567" s="40"/>
      <c r="AD567" s="40"/>
      <c r="AE567" s="40"/>
      <c r="AF567" s="40"/>
      <c r="AG567" s="41"/>
      <c r="AH567" s="40"/>
      <c r="AI567" s="40"/>
      <c r="AJ567" s="40"/>
      <c r="AK567" s="40"/>
      <c r="AL567" s="40"/>
      <c r="AM567" s="41"/>
      <c r="AN567" s="36">
        <f>Y567*(IF(AND(AH567&gt;0,AI567&lt;0),AH567,0)+IF(AND(AJ567&lt;0,AK567&gt;0),AJ567,0)+IF(AND(AL567&gt;0,AM567&gt;0),AL567,0))</f>
        <v>0</v>
      </c>
      <c r="AO567" s="37">
        <f>Y567*(IF(AND(AH567&gt;0,AI567&lt;0),AI567,0)+IF(AND(AJ567&lt;0,AK567&gt;0),AK567,0)+IF(AND(AL567&gt;0,AM567&gt;0),AM567,0))</f>
        <v>0</v>
      </c>
      <c r="AQ567" s="40">
        <f>AU567*D567</f>
        <v>17050.103633178442</v>
      </c>
      <c r="AR567" s="40">
        <f>AV567*E567</f>
        <v>14844.912708480922</v>
      </c>
      <c r="AS567" s="40">
        <f>IF(AND(Y567&lt;&gt;0,AN567&lt;&gt;0),0,Q567)</f>
        <v>208.24703985150697</v>
      </c>
      <c r="AT567" s="41">
        <f t="shared" si="148"/>
        <v>32103.263381510871</v>
      </c>
      <c r="AU567" s="42">
        <f>S567+AN567</f>
        <v>331.06997345977555</v>
      </c>
      <c r="AV567" s="37">
        <f>T567+AO567</f>
        <v>343.23497591863406</v>
      </c>
      <c r="AW567" s="58">
        <f t="shared" si="133"/>
        <v>0.53110188302532668</v>
      </c>
      <c r="AX567" s="58">
        <f t="shared" si="134"/>
        <v>0.46241132971642085</v>
      </c>
      <c r="AY567" s="59">
        <f t="shared" si="135"/>
        <v>6.4867872582524437E-3</v>
      </c>
      <c r="AZ567" s="54">
        <f t="shared" si="143"/>
        <v>3.7351065608732803E-3</v>
      </c>
    </row>
    <row r="568" spans="3:52" x14ac:dyDescent="0.25">
      <c r="C568" s="35">
        <v>35492</v>
      </c>
      <c r="D568" s="36">
        <v>51.88</v>
      </c>
      <c r="E568" s="37">
        <v>43.38</v>
      </c>
      <c r="F568" s="38">
        <v>0</v>
      </c>
      <c r="G568" s="7">
        <v>0</v>
      </c>
      <c r="H568" s="38">
        <v>1</v>
      </c>
      <c r="I568" s="7">
        <v>1</v>
      </c>
      <c r="J568" s="36">
        <f t="shared" si="136"/>
        <v>51.854060000000004</v>
      </c>
      <c r="K568" s="37">
        <f t="shared" si="137"/>
        <v>43.358310000000003</v>
      </c>
      <c r="L568" s="36">
        <f t="shared" si="138"/>
        <v>51.905940000000001</v>
      </c>
      <c r="M568" s="37">
        <f t="shared" si="139"/>
        <v>43.401690000000002</v>
      </c>
      <c r="O568" s="39">
        <f t="shared" si="140"/>
        <v>17175.910223093157</v>
      </c>
      <c r="P568" s="40">
        <f t="shared" si="141"/>
        <v>14889.533255350347</v>
      </c>
      <c r="Q568" s="40">
        <f>S568*F568+T568*G568+AS567*(1+$G$9/252)</f>
        <v>208.25530362292963</v>
      </c>
      <c r="R568" s="41">
        <f t="shared" si="144"/>
        <v>32273.698782066433</v>
      </c>
      <c r="S568" s="36">
        <f>AU567*H567</f>
        <v>331.06997345977555</v>
      </c>
      <c r="T568" s="37">
        <f>AV567*I567</f>
        <v>343.23497591863406</v>
      </c>
      <c r="U568" s="57">
        <f t="shared" si="147"/>
        <v>0.53219528195625709</v>
      </c>
      <c r="V568" s="58">
        <f t="shared" si="145"/>
        <v>0.46135193105365513</v>
      </c>
      <c r="W568" s="59">
        <f t="shared" si="146"/>
        <v>6.4527869900877655E-3</v>
      </c>
      <c r="Y568" s="7">
        <f t="shared" si="142"/>
        <v>0</v>
      </c>
      <c r="Z568" s="40"/>
      <c r="AA568" s="40"/>
      <c r="AB568" s="40"/>
      <c r="AC568" s="40"/>
      <c r="AD568" s="40"/>
      <c r="AE568" s="40"/>
      <c r="AF568" s="40"/>
      <c r="AG568" s="41"/>
      <c r="AH568" s="40"/>
      <c r="AI568" s="40"/>
      <c r="AJ568" s="40"/>
      <c r="AK568" s="40"/>
      <c r="AL568" s="40"/>
      <c r="AM568" s="41"/>
      <c r="AN568" s="36">
        <f>Y568*(IF(AND(AH568&gt;0,AI568&lt;0),AH568,0)+IF(AND(AJ568&lt;0,AK568&gt;0),AJ568,0)+IF(AND(AL568&gt;0,AM568&gt;0),AL568,0))</f>
        <v>0</v>
      </c>
      <c r="AO568" s="37">
        <f>Y568*(IF(AND(AH568&gt;0,AI568&lt;0),AI568,0)+IF(AND(AJ568&lt;0,AK568&gt;0),AK568,0)+IF(AND(AL568&gt;0,AM568&gt;0),AM568,0))</f>
        <v>0</v>
      </c>
      <c r="AQ568" s="40">
        <f>AU568*D568</f>
        <v>17175.910223093157</v>
      </c>
      <c r="AR568" s="40">
        <f>AV568*E568</f>
        <v>14889.533255350347</v>
      </c>
      <c r="AS568" s="40">
        <f>IF(AND(Y568&lt;&gt;0,AN568&lt;&gt;0),0,Q568)</f>
        <v>208.25530362292963</v>
      </c>
      <c r="AT568" s="41">
        <f t="shared" si="148"/>
        <v>32273.698782066433</v>
      </c>
      <c r="AU568" s="42">
        <f>S568+AN568</f>
        <v>331.06997345977555</v>
      </c>
      <c r="AV568" s="37">
        <f>T568+AO568</f>
        <v>343.23497591863406</v>
      </c>
      <c r="AW568" s="58">
        <f t="shared" si="133"/>
        <v>0.53219528195625709</v>
      </c>
      <c r="AX568" s="58">
        <f t="shared" si="134"/>
        <v>0.46135193105365513</v>
      </c>
      <c r="AY568" s="59">
        <f t="shared" si="135"/>
        <v>6.4527869900877655E-3</v>
      </c>
      <c r="AZ568" s="54">
        <f t="shared" si="143"/>
        <v>5.3089743098739817E-3</v>
      </c>
    </row>
    <row r="569" spans="3:52" x14ac:dyDescent="0.25">
      <c r="C569" s="35">
        <v>35493</v>
      </c>
      <c r="D569" s="36">
        <v>53</v>
      </c>
      <c r="E569" s="37">
        <v>44.12</v>
      </c>
      <c r="F569" s="38">
        <v>0</v>
      </c>
      <c r="G569" s="7">
        <v>0</v>
      </c>
      <c r="H569" s="38">
        <v>1</v>
      </c>
      <c r="I569" s="7">
        <v>1</v>
      </c>
      <c r="J569" s="36">
        <f t="shared" si="136"/>
        <v>52.973500000000001</v>
      </c>
      <c r="K569" s="37">
        <f t="shared" si="137"/>
        <v>44.097940000000001</v>
      </c>
      <c r="L569" s="36">
        <f t="shared" si="138"/>
        <v>53.026499999999999</v>
      </c>
      <c r="M569" s="37">
        <f t="shared" si="139"/>
        <v>44.142059999999994</v>
      </c>
      <c r="O569" s="39">
        <f t="shared" si="140"/>
        <v>17546.708593368105</v>
      </c>
      <c r="P569" s="40">
        <f t="shared" si="141"/>
        <v>15143.527137530134</v>
      </c>
      <c r="Q569" s="40">
        <f>S569*F569+T569*G569+AS568*(1+$G$9/252)</f>
        <v>208.26356772227973</v>
      </c>
      <c r="R569" s="41">
        <f t="shared" si="144"/>
        <v>32898.499298620518</v>
      </c>
      <c r="S569" s="36">
        <f>AU568*H568</f>
        <v>331.06997345977555</v>
      </c>
      <c r="T569" s="37">
        <f>AV568*I568</f>
        <v>343.23497591863406</v>
      </c>
      <c r="U569" s="57">
        <f t="shared" si="147"/>
        <v>0.53335893634831733</v>
      </c>
      <c r="V569" s="58">
        <f t="shared" si="145"/>
        <v>0.46031057526581842</v>
      </c>
      <c r="W569" s="59">
        <f t="shared" si="146"/>
        <v>6.3304883858642308E-3</v>
      </c>
      <c r="Y569" s="7">
        <f t="shared" si="142"/>
        <v>0</v>
      </c>
      <c r="Z569" s="40"/>
      <c r="AA569" s="40"/>
      <c r="AB569" s="40"/>
      <c r="AC569" s="40"/>
      <c r="AD569" s="40"/>
      <c r="AE569" s="40"/>
      <c r="AF569" s="40"/>
      <c r="AG569" s="41"/>
      <c r="AH569" s="40"/>
      <c r="AI569" s="40"/>
      <c r="AJ569" s="40"/>
      <c r="AK569" s="40"/>
      <c r="AL569" s="40"/>
      <c r="AM569" s="41"/>
      <c r="AN569" s="36">
        <f>Y569*(IF(AND(AH569&gt;0,AI569&lt;0),AH569,0)+IF(AND(AJ569&lt;0,AK569&gt;0),AJ569,0)+IF(AND(AL569&gt;0,AM569&gt;0),AL569,0))</f>
        <v>0</v>
      </c>
      <c r="AO569" s="37">
        <f>Y569*(IF(AND(AH569&gt;0,AI569&lt;0),AI569,0)+IF(AND(AJ569&lt;0,AK569&gt;0),AK569,0)+IF(AND(AL569&gt;0,AM569&gt;0),AM569,0))</f>
        <v>0</v>
      </c>
      <c r="AQ569" s="40">
        <f>AU569*D569</f>
        <v>17546.708593368105</v>
      </c>
      <c r="AR569" s="40">
        <f>AV569*E569</f>
        <v>15143.527137530134</v>
      </c>
      <c r="AS569" s="40">
        <f>IF(AND(Y569&lt;&gt;0,AN569&lt;&gt;0),0,Q569)</f>
        <v>208.26356772227973</v>
      </c>
      <c r="AT569" s="41">
        <f t="shared" si="148"/>
        <v>32898.499298620518</v>
      </c>
      <c r="AU569" s="42">
        <f>S569+AN569</f>
        <v>331.06997345977555</v>
      </c>
      <c r="AV569" s="37">
        <f>T569+AO569</f>
        <v>343.23497591863406</v>
      </c>
      <c r="AW569" s="58">
        <f t="shared" si="133"/>
        <v>0.53335893634831733</v>
      </c>
      <c r="AX569" s="58">
        <f t="shared" si="134"/>
        <v>0.46031057526581842</v>
      </c>
      <c r="AY569" s="59">
        <f t="shared" si="135"/>
        <v>6.3304883858642308E-3</v>
      </c>
      <c r="AZ569" s="54">
        <f t="shared" si="143"/>
        <v>1.9359433226825207E-2</v>
      </c>
    </row>
    <row r="570" spans="3:52" x14ac:dyDescent="0.25">
      <c r="C570" s="35">
        <v>35494</v>
      </c>
      <c r="D570" s="36">
        <v>54.38</v>
      </c>
      <c r="E570" s="37">
        <v>45</v>
      </c>
      <c r="F570" s="38">
        <v>0</v>
      </c>
      <c r="G570" s="7">
        <v>0</v>
      </c>
      <c r="H570" s="38">
        <v>1</v>
      </c>
      <c r="I570" s="7">
        <v>1</v>
      </c>
      <c r="J570" s="36">
        <f t="shared" si="136"/>
        <v>54.352810000000005</v>
      </c>
      <c r="K570" s="37">
        <f t="shared" si="137"/>
        <v>44.977499999999999</v>
      </c>
      <c r="L570" s="36">
        <f t="shared" si="138"/>
        <v>54.40719</v>
      </c>
      <c r="M570" s="37">
        <f t="shared" si="139"/>
        <v>45.022500000000001</v>
      </c>
      <c r="O570" s="39">
        <f t="shared" si="140"/>
        <v>18003.585156742596</v>
      </c>
      <c r="P570" s="40">
        <f t="shared" si="141"/>
        <v>15445.573916338533</v>
      </c>
      <c r="Q570" s="40">
        <f>S570*F570+T570*G570+AS569*(1+$G$9/252)</f>
        <v>208.27183214957029</v>
      </c>
      <c r="R570" s="41">
        <f t="shared" si="144"/>
        <v>33657.4309052307</v>
      </c>
      <c r="S570" s="36">
        <f>AU569*H569</f>
        <v>331.06997345977555</v>
      </c>
      <c r="T570" s="37">
        <f>AV569*I569</f>
        <v>343.23497591863406</v>
      </c>
      <c r="U570" s="57">
        <f t="shared" si="147"/>
        <v>0.53490669586265593</v>
      </c>
      <c r="V570" s="58">
        <f t="shared" si="145"/>
        <v>0.4589053145449119</v>
      </c>
      <c r="W570" s="59">
        <f t="shared" si="146"/>
        <v>6.1879895924321056E-3</v>
      </c>
      <c r="Y570" s="7">
        <f t="shared" si="142"/>
        <v>0</v>
      </c>
      <c r="Z570" s="40"/>
      <c r="AA570" s="40"/>
      <c r="AB570" s="40"/>
      <c r="AC570" s="40"/>
      <c r="AD570" s="40"/>
      <c r="AE570" s="40"/>
      <c r="AF570" s="40"/>
      <c r="AG570" s="41"/>
      <c r="AH570" s="40"/>
      <c r="AI570" s="40"/>
      <c r="AJ570" s="40"/>
      <c r="AK570" s="40"/>
      <c r="AL570" s="40"/>
      <c r="AM570" s="41"/>
      <c r="AN570" s="36">
        <f>Y570*(IF(AND(AH570&gt;0,AI570&lt;0),AH570,0)+IF(AND(AJ570&lt;0,AK570&gt;0),AJ570,0)+IF(AND(AL570&gt;0,AM570&gt;0),AL570,0))</f>
        <v>0</v>
      </c>
      <c r="AO570" s="37">
        <f>Y570*(IF(AND(AH570&gt;0,AI570&lt;0),AI570,0)+IF(AND(AJ570&lt;0,AK570&gt;0),AK570,0)+IF(AND(AL570&gt;0,AM570&gt;0),AM570,0))</f>
        <v>0</v>
      </c>
      <c r="AQ570" s="40">
        <f>AU570*D570</f>
        <v>18003.585156742596</v>
      </c>
      <c r="AR570" s="40">
        <f>AV570*E570</f>
        <v>15445.573916338533</v>
      </c>
      <c r="AS570" s="40">
        <f>IF(AND(Y570&lt;&gt;0,AN570&lt;&gt;0),0,Q570)</f>
        <v>208.27183214957029</v>
      </c>
      <c r="AT570" s="41">
        <f t="shared" si="148"/>
        <v>33657.4309052307</v>
      </c>
      <c r="AU570" s="42">
        <f>S570+AN570</f>
        <v>331.06997345977555</v>
      </c>
      <c r="AV570" s="37">
        <f>T570+AO570</f>
        <v>343.23497591863406</v>
      </c>
      <c r="AW570" s="58">
        <f t="shared" si="133"/>
        <v>0.53490669586265593</v>
      </c>
      <c r="AX570" s="58">
        <f t="shared" si="134"/>
        <v>0.4589053145449119</v>
      </c>
      <c r="AY570" s="59">
        <f t="shared" si="135"/>
        <v>6.1879895924321056E-3</v>
      </c>
      <c r="AZ570" s="54">
        <f t="shared" si="143"/>
        <v>2.306888225269299E-2</v>
      </c>
    </row>
    <row r="571" spans="3:52" x14ac:dyDescent="0.25">
      <c r="C571" s="35">
        <v>35495</v>
      </c>
      <c r="D571" s="36">
        <v>55.38</v>
      </c>
      <c r="E571" s="37">
        <v>44.75</v>
      </c>
      <c r="F571" s="38">
        <v>0</v>
      </c>
      <c r="G571" s="7">
        <v>0</v>
      </c>
      <c r="H571" s="38">
        <v>1</v>
      </c>
      <c r="I571" s="7">
        <v>1</v>
      </c>
      <c r="J571" s="36">
        <f t="shared" si="136"/>
        <v>55.352310000000003</v>
      </c>
      <c r="K571" s="37">
        <f t="shared" si="137"/>
        <v>44.727625000000003</v>
      </c>
      <c r="L571" s="36">
        <f t="shared" si="138"/>
        <v>55.407690000000002</v>
      </c>
      <c r="M571" s="37">
        <f t="shared" si="139"/>
        <v>44.772374999999997</v>
      </c>
      <c r="O571" s="39">
        <f t="shared" si="140"/>
        <v>18334.655130202373</v>
      </c>
      <c r="P571" s="40">
        <f t="shared" si="141"/>
        <v>15359.765172358875</v>
      </c>
      <c r="Q571" s="40">
        <f>S571*F571+T571*G571+AS570*(1+$G$9/252)</f>
        <v>208.28009690481429</v>
      </c>
      <c r="R571" s="41">
        <f t="shared" si="144"/>
        <v>33902.700399466063</v>
      </c>
      <c r="S571" s="36">
        <f>AU570*H570</f>
        <v>331.06997345977555</v>
      </c>
      <c r="T571" s="37">
        <f>AV570*I570</f>
        <v>343.23497591863406</v>
      </c>
      <c r="U571" s="57">
        <f t="shared" si="147"/>
        <v>0.54080220496214892</v>
      </c>
      <c r="V571" s="58">
        <f t="shared" si="145"/>
        <v>0.45305432875195917</v>
      </c>
      <c r="W571" s="59">
        <f t="shared" si="146"/>
        <v>6.1434662858919197E-3</v>
      </c>
      <c r="Y571" s="7">
        <f t="shared" si="142"/>
        <v>0</v>
      </c>
      <c r="Z571" s="40"/>
      <c r="AA571" s="40"/>
      <c r="AB571" s="40"/>
      <c r="AC571" s="40"/>
      <c r="AD571" s="40"/>
      <c r="AE571" s="40"/>
      <c r="AF571" s="40"/>
      <c r="AG571" s="41"/>
      <c r="AH571" s="40"/>
      <c r="AI571" s="40"/>
      <c r="AJ571" s="40"/>
      <c r="AK571" s="40"/>
      <c r="AL571" s="40"/>
      <c r="AM571" s="41"/>
      <c r="AN571" s="36">
        <f>Y571*(IF(AND(AH571&gt;0,AI571&lt;0),AH571,0)+IF(AND(AJ571&lt;0,AK571&gt;0),AJ571,0)+IF(AND(AL571&gt;0,AM571&gt;0),AL571,0))</f>
        <v>0</v>
      </c>
      <c r="AO571" s="37">
        <f>Y571*(IF(AND(AH571&gt;0,AI571&lt;0),AI571,0)+IF(AND(AJ571&lt;0,AK571&gt;0),AK571,0)+IF(AND(AL571&gt;0,AM571&gt;0),AM571,0))</f>
        <v>0</v>
      </c>
      <c r="AQ571" s="40">
        <f>AU571*D571</f>
        <v>18334.655130202373</v>
      </c>
      <c r="AR571" s="40">
        <f>AV571*E571</f>
        <v>15359.765172358875</v>
      </c>
      <c r="AS571" s="40">
        <f>IF(AND(Y571&lt;&gt;0,AN571&lt;&gt;0),0,Q571)</f>
        <v>208.28009690481429</v>
      </c>
      <c r="AT571" s="41">
        <f t="shared" si="148"/>
        <v>33902.700399466063</v>
      </c>
      <c r="AU571" s="42">
        <f>S571+AN571</f>
        <v>331.06997345977555</v>
      </c>
      <c r="AV571" s="37">
        <f>T571+AO571</f>
        <v>343.23497591863406</v>
      </c>
      <c r="AW571" s="58">
        <f t="shared" si="133"/>
        <v>0.54080220496214892</v>
      </c>
      <c r="AX571" s="58">
        <f t="shared" si="134"/>
        <v>0.45305432875195917</v>
      </c>
      <c r="AY571" s="59">
        <f t="shared" si="135"/>
        <v>6.1434662858919197E-3</v>
      </c>
      <c r="AZ571" s="54">
        <f t="shared" si="143"/>
        <v>7.2872316049898966E-3</v>
      </c>
    </row>
    <row r="572" spans="3:52" x14ac:dyDescent="0.25">
      <c r="C572" s="35">
        <v>35496</v>
      </c>
      <c r="D572" s="36">
        <v>55</v>
      </c>
      <c r="E572" s="37">
        <v>44.5</v>
      </c>
      <c r="F572" s="38">
        <v>0</v>
      </c>
      <c r="G572" s="7">
        <v>0</v>
      </c>
      <c r="H572" s="38">
        <v>1</v>
      </c>
      <c r="I572" s="7">
        <v>1</v>
      </c>
      <c r="J572" s="36">
        <f t="shared" si="136"/>
        <v>54.972500000000004</v>
      </c>
      <c r="K572" s="37">
        <f t="shared" si="137"/>
        <v>44.47775</v>
      </c>
      <c r="L572" s="36">
        <f t="shared" si="138"/>
        <v>55.027499999999996</v>
      </c>
      <c r="M572" s="37">
        <f t="shared" si="139"/>
        <v>44.52225</v>
      </c>
      <c r="O572" s="39">
        <f t="shared" si="140"/>
        <v>18208.848540287654</v>
      </c>
      <c r="P572" s="40">
        <f t="shared" si="141"/>
        <v>15273.956428379215</v>
      </c>
      <c r="Q572" s="40">
        <f>S572*F572+T572*G572+AS571*(1+$G$9/252)</f>
        <v>208.28836198802477</v>
      </c>
      <c r="R572" s="41">
        <f t="shared" si="144"/>
        <v>33691.09333065489</v>
      </c>
      <c r="S572" s="36">
        <f>AU571*H571</f>
        <v>331.06997345977555</v>
      </c>
      <c r="T572" s="37">
        <f>AV571*I571</f>
        <v>343.23497591863406</v>
      </c>
      <c r="U572" s="57">
        <f t="shared" si="147"/>
        <v>0.54046475611759881</v>
      </c>
      <c r="V572" s="58">
        <f t="shared" si="145"/>
        <v>0.45335294638484558</v>
      </c>
      <c r="W572" s="59">
        <f t="shared" si="146"/>
        <v>6.1822974975557447E-3</v>
      </c>
      <c r="Y572" s="7">
        <f t="shared" si="142"/>
        <v>0</v>
      </c>
      <c r="Z572" s="40"/>
      <c r="AA572" s="40"/>
      <c r="AB572" s="40"/>
      <c r="AC572" s="40"/>
      <c r="AD572" s="40"/>
      <c r="AE572" s="40"/>
      <c r="AF572" s="40"/>
      <c r="AG572" s="41"/>
      <c r="AH572" s="40"/>
      <c r="AI572" s="40"/>
      <c r="AJ572" s="40"/>
      <c r="AK572" s="40"/>
      <c r="AL572" s="40"/>
      <c r="AM572" s="41"/>
      <c r="AN572" s="36">
        <f>Y572*(IF(AND(AH572&gt;0,AI572&lt;0),AH572,0)+IF(AND(AJ572&lt;0,AK572&gt;0),AJ572,0)+IF(AND(AL572&gt;0,AM572&gt;0),AL572,0))</f>
        <v>0</v>
      </c>
      <c r="AO572" s="37">
        <f>Y572*(IF(AND(AH572&gt;0,AI572&lt;0),AI572,0)+IF(AND(AJ572&lt;0,AK572&gt;0),AK572,0)+IF(AND(AL572&gt;0,AM572&gt;0),AM572,0))</f>
        <v>0</v>
      </c>
      <c r="AQ572" s="40">
        <f>AU572*D572</f>
        <v>18208.848540287654</v>
      </c>
      <c r="AR572" s="40">
        <f>AV572*E572</f>
        <v>15273.956428379215</v>
      </c>
      <c r="AS572" s="40">
        <f>IF(AND(Y572&lt;&gt;0,AN572&lt;&gt;0),0,Q572)</f>
        <v>208.28836198802477</v>
      </c>
      <c r="AT572" s="41">
        <f t="shared" si="148"/>
        <v>33691.09333065489</v>
      </c>
      <c r="AU572" s="42">
        <f>S572+AN572</f>
        <v>331.06997345977555</v>
      </c>
      <c r="AV572" s="37">
        <f>T572+AO572</f>
        <v>343.23497591863406</v>
      </c>
      <c r="AW572" s="58">
        <f t="shared" si="133"/>
        <v>0.54046475611759881</v>
      </c>
      <c r="AX572" s="58">
        <f t="shared" si="134"/>
        <v>0.45335294638484558</v>
      </c>
      <c r="AY572" s="59">
        <f t="shared" si="135"/>
        <v>6.1822974975557447E-3</v>
      </c>
      <c r="AZ572" s="54">
        <f t="shared" si="143"/>
        <v>-6.2415992330364656E-3</v>
      </c>
    </row>
    <row r="573" spans="3:52" x14ac:dyDescent="0.25">
      <c r="C573" s="35">
        <v>35499</v>
      </c>
      <c r="D573" s="36">
        <v>54.75</v>
      </c>
      <c r="E573" s="37">
        <v>44.88</v>
      </c>
      <c r="F573" s="38">
        <v>0</v>
      </c>
      <c r="G573" s="7">
        <v>0</v>
      </c>
      <c r="H573" s="38">
        <v>1</v>
      </c>
      <c r="I573" s="7">
        <v>1</v>
      </c>
      <c r="J573" s="36">
        <f t="shared" si="136"/>
        <v>54.722625000000001</v>
      </c>
      <c r="K573" s="37">
        <f t="shared" si="137"/>
        <v>44.857560000000007</v>
      </c>
      <c r="L573" s="36">
        <f t="shared" si="138"/>
        <v>54.777374999999999</v>
      </c>
      <c r="M573" s="37">
        <f t="shared" si="139"/>
        <v>44.902439999999999</v>
      </c>
      <c r="O573" s="39">
        <f t="shared" si="140"/>
        <v>18126.081046922711</v>
      </c>
      <c r="P573" s="40">
        <f t="shared" si="141"/>
        <v>15404.385719228298</v>
      </c>
      <c r="Q573" s="40">
        <f>S573*F573+T573*G573+AS572*(1+$G$9/252)</f>
        <v>208.29662739921477</v>
      </c>
      <c r="R573" s="41">
        <f t="shared" si="144"/>
        <v>33738.763393550224</v>
      </c>
      <c r="S573" s="36">
        <f>AU572*H572</f>
        <v>331.06997345977555</v>
      </c>
      <c r="T573" s="37">
        <f>AV572*I572</f>
        <v>343.23497591863406</v>
      </c>
      <c r="U573" s="57">
        <f t="shared" si="147"/>
        <v>0.53724793749814315</v>
      </c>
      <c r="V573" s="58">
        <f t="shared" si="145"/>
        <v>0.45657825509316458</v>
      </c>
      <c r="W573" s="59">
        <f t="shared" si="146"/>
        <v>6.1738074086922362E-3</v>
      </c>
      <c r="Y573" s="7">
        <f t="shared" si="142"/>
        <v>0</v>
      </c>
      <c r="Z573" s="40"/>
      <c r="AA573" s="40"/>
      <c r="AB573" s="40"/>
      <c r="AC573" s="40"/>
      <c r="AD573" s="40"/>
      <c r="AE573" s="40"/>
      <c r="AF573" s="40"/>
      <c r="AG573" s="41"/>
      <c r="AH573" s="40"/>
      <c r="AI573" s="40"/>
      <c r="AJ573" s="40"/>
      <c r="AK573" s="40"/>
      <c r="AL573" s="40"/>
      <c r="AM573" s="41"/>
      <c r="AN573" s="36">
        <f>Y573*(IF(AND(AH573&gt;0,AI573&lt;0),AH573,0)+IF(AND(AJ573&lt;0,AK573&gt;0),AJ573,0)+IF(AND(AL573&gt;0,AM573&gt;0),AL573,0))</f>
        <v>0</v>
      </c>
      <c r="AO573" s="37">
        <f>Y573*(IF(AND(AH573&gt;0,AI573&lt;0),AI573,0)+IF(AND(AJ573&lt;0,AK573&gt;0),AK573,0)+IF(AND(AL573&gt;0,AM573&gt;0),AM573,0))</f>
        <v>0</v>
      </c>
      <c r="AQ573" s="40">
        <f>AU573*D573</f>
        <v>18126.081046922711</v>
      </c>
      <c r="AR573" s="40">
        <f>AV573*E573</f>
        <v>15404.385719228298</v>
      </c>
      <c r="AS573" s="40">
        <f>IF(AND(Y573&lt;&gt;0,AN573&lt;&gt;0),0,Q573)</f>
        <v>208.29662739921477</v>
      </c>
      <c r="AT573" s="41">
        <f t="shared" si="148"/>
        <v>33738.763393550224</v>
      </c>
      <c r="AU573" s="42">
        <f>S573+AN573</f>
        <v>331.06997345977555</v>
      </c>
      <c r="AV573" s="37">
        <f>T573+AO573</f>
        <v>343.23497591863406</v>
      </c>
      <c r="AW573" s="58">
        <f t="shared" si="133"/>
        <v>0.53724793749814315</v>
      </c>
      <c r="AX573" s="58">
        <f t="shared" si="134"/>
        <v>0.45657825509316458</v>
      </c>
      <c r="AY573" s="59">
        <f t="shared" si="135"/>
        <v>6.1738074086922362E-3</v>
      </c>
      <c r="AZ573" s="54">
        <f t="shared" si="143"/>
        <v>1.4149158778400395E-3</v>
      </c>
    </row>
    <row r="574" spans="3:52" x14ac:dyDescent="0.25">
      <c r="C574" s="35">
        <v>35500</v>
      </c>
      <c r="D574" s="36">
        <v>54</v>
      </c>
      <c r="E574" s="37">
        <v>44.38</v>
      </c>
      <c r="F574" s="38">
        <v>0</v>
      </c>
      <c r="G574" s="7">
        <v>0</v>
      </c>
      <c r="H574" s="38">
        <v>1</v>
      </c>
      <c r="I574" s="7">
        <v>1</v>
      </c>
      <c r="J574" s="36">
        <f t="shared" si="136"/>
        <v>53.973000000000006</v>
      </c>
      <c r="K574" s="37">
        <f t="shared" si="137"/>
        <v>44.357810000000008</v>
      </c>
      <c r="L574" s="36">
        <f t="shared" si="138"/>
        <v>54.026999999999994</v>
      </c>
      <c r="M574" s="37">
        <f t="shared" si="139"/>
        <v>44.402189999999997</v>
      </c>
      <c r="O574" s="39">
        <f t="shared" si="140"/>
        <v>17877.778566827881</v>
      </c>
      <c r="P574" s="40">
        <f t="shared" si="141"/>
        <v>15232.768231268981</v>
      </c>
      <c r="Q574" s="40">
        <f>S574*F574+T574*G574+AS573*(1+$G$9/252)</f>
        <v>208.30489313839726</v>
      </c>
      <c r="R574" s="41">
        <f t="shared" si="144"/>
        <v>33318.851691235257</v>
      </c>
      <c r="S574" s="36">
        <f>AU573*H573</f>
        <v>331.06997345977555</v>
      </c>
      <c r="T574" s="37">
        <f>AV573*I573</f>
        <v>343.23497591863406</v>
      </c>
      <c r="U574" s="57">
        <f t="shared" si="147"/>
        <v>0.53656646791134011</v>
      </c>
      <c r="V574" s="58">
        <f t="shared" si="145"/>
        <v>0.45718166917727421</v>
      </c>
      <c r="W574" s="59">
        <f t="shared" si="146"/>
        <v>6.2518629113857858E-3</v>
      </c>
      <c r="Y574" s="7">
        <f t="shared" si="142"/>
        <v>0</v>
      </c>
      <c r="Z574" s="40"/>
      <c r="AA574" s="40"/>
      <c r="AB574" s="40"/>
      <c r="AC574" s="40"/>
      <c r="AD574" s="40"/>
      <c r="AE574" s="40"/>
      <c r="AF574" s="40"/>
      <c r="AG574" s="41"/>
      <c r="AH574" s="40"/>
      <c r="AI574" s="40"/>
      <c r="AJ574" s="40"/>
      <c r="AK574" s="40"/>
      <c r="AL574" s="40"/>
      <c r="AM574" s="41"/>
      <c r="AN574" s="36">
        <f>Y574*(IF(AND(AH574&gt;0,AI574&lt;0),AH574,0)+IF(AND(AJ574&lt;0,AK574&gt;0),AJ574,0)+IF(AND(AL574&gt;0,AM574&gt;0),AL574,0))</f>
        <v>0</v>
      </c>
      <c r="AO574" s="37">
        <f>Y574*(IF(AND(AH574&gt;0,AI574&lt;0),AI574,0)+IF(AND(AJ574&lt;0,AK574&gt;0),AK574,0)+IF(AND(AL574&gt;0,AM574&gt;0),AM574,0))</f>
        <v>0</v>
      </c>
      <c r="AQ574" s="40">
        <f>AU574*D574</f>
        <v>17877.778566827881</v>
      </c>
      <c r="AR574" s="40">
        <f>AV574*E574</f>
        <v>15232.768231268981</v>
      </c>
      <c r="AS574" s="40">
        <f>IF(AND(Y574&lt;&gt;0,AN574&lt;&gt;0),0,Q574)</f>
        <v>208.30489313839726</v>
      </c>
      <c r="AT574" s="41">
        <f t="shared" si="148"/>
        <v>33318.851691235257</v>
      </c>
      <c r="AU574" s="42">
        <f>S574+AN574</f>
        <v>331.06997345977555</v>
      </c>
      <c r="AV574" s="37">
        <f>T574+AO574</f>
        <v>343.23497591863406</v>
      </c>
      <c r="AW574" s="58">
        <f t="shared" si="133"/>
        <v>0.53656646791134011</v>
      </c>
      <c r="AX574" s="58">
        <f t="shared" si="134"/>
        <v>0.45718166917727421</v>
      </c>
      <c r="AY574" s="59">
        <f t="shared" si="135"/>
        <v>6.2518629113857858E-3</v>
      </c>
      <c r="AZ574" s="54">
        <f t="shared" si="143"/>
        <v>-1.2445971934918032E-2</v>
      </c>
    </row>
    <row r="575" spans="3:52" x14ac:dyDescent="0.25">
      <c r="C575" s="35">
        <v>35501</v>
      </c>
      <c r="D575" s="36">
        <v>54.75</v>
      </c>
      <c r="E575" s="37">
        <v>44.38</v>
      </c>
      <c r="F575" s="38">
        <v>0</v>
      </c>
      <c r="G575" s="7">
        <v>0</v>
      </c>
      <c r="H575" s="38">
        <v>1</v>
      </c>
      <c r="I575" s="7">
        <v>1</v>
      </c>
      <c r="J575" s="36">
        <f t="shared" si="136"/>
        <v>54.722625000000001</v>
      </c>
      <c r="K575" s="37">
        <f t="shared" si="137"/>
        <v>44.357810000000008</v>
      </c>
      <c r="L575" s="36">
        <f t="shared" si="138"/>
        <v>54.777374999999999</v>
      </c>
      <c r="M575" s="37">
        <f t="shared" si="139"/>
        <v>44.402189999999997</v>
      </c>
      <c r="O575" s="39">
        <f t="shared" si="140"/>
        <v>18126.081046922711</v>
      </c>
      <c r="P575" s="40">
        <f t="shared" si="141"/>
        <v>15232.768231268981</v>
      </c>
      <c r="Q575" s="40">
        <f>S575*F575+T575*G575+AS574*(1+$G$9/252)</f>
        <v>208.31315920558526</v>
      </c>
      <c r="R575" s="41">
        <f t="shared" si="144"/>
        <v>33567.162437397281</v>
      </c>
      <c r="S575" s="36">
        <f>AU574*H574</f>
        <v>331.06997345977555</v>
      </c>
      <c r="T575" s="37">
        <f>AV574*I574</f>
        <v>343.23497591863406</v>
      </c>
      <c r="U575" s="57">
        <f t="shared" si="147"/>
        <v>0.53999443893203158</v>
      </c>
      <c r="V575" s="58">
        <f t="shared" si="145"/>
        <v>0.45379969962245326</v>
      </c>
      <c r="W575" s="59">
        <f t="shared" si="146"/>
        <v>6.2058614455150641E-3</v>
      </c>
      <c r="Y575" s="7">
        <f t="shared" si="142"/>
        <v>0</v>
      </c>
      <c r="Z575" s="40"/>
      <c r="AA575" s="40"/>
      <c r="AB575" s="40"/>
      <c r="AC575" s="40"/>
      <c r="AD575" s="40"/>
      <c r="AE575" s="40"/>
      <c r="AF575" s="40"/>
      <c r="AG575" s="41"/>
      <c r="AH575" s="40"/>
      <c r="AI575" s="40"/>
      <c r="AJ575" s="40"/>
      <c r="AK575" s="40"/>
      <c r="AL575" s="40"/>
      <c r="AM575" s="41"/>
      <c r="AN575" s="36">
        <f>Y575*(IF(AND(AH575&gt;0,AI575&lt;0),AH575,0)+IF(AND(AJ575&lt;0,AK575&gt;0),AJ575,0)+IF(AND(AL575&gt;0,AM575&gt;0),AL575,0))</f>
        <v>0</v>
      </c>
      <c r="AO575" s="37">
        <f>Y575*(IF(AND(AH575&gt;0,AI575&lt;0),AI575,0)+IF(AND(AJ575&lt;0,AK575&gt;0),AK575,0)+IF(AND(AL575&gt;0,AM575&gt;0),AM575,0))</f>
        <v>0</v>
      </c>
      <c r="AQ575" s="40">
        <f>AU575*D575</f>
        <v>18126.081046922711</v>
      </c>
      <c r="AR575" s="40">
        <f>AV575*E575</f>
        <v>15232.768231268981</v>
      </c>
      <c r="AS575" s="40">
        <f>IF(AND(Y575&lt;&gt;0,AN575&lt;&gt;0),0,Q575)</f>
        <v>208.31315920558526</v>
      </c>
      <c r="AT575" s="41">
        <f t="shared" si="148"/>
        <v>33567.162437397281</v>
      </c>
      <c r="AU575" s="42">
        <f>S575+AN575</f>
        <v>331.06997345977555</v>
      </c>
      <c r="AV575" s="37">
        <f>T575+AO575</f>
        <v>343.23497591863406</v>
      </c>
      <c r="AW575" s="58">
        <f t="shared" si="133"/>
        <v>0.53999443893203158</v>
      </c>
      <c r="AX575" s="58">
        <f t="shared" si="134"/>
        <v>0.45379969962245326</v>
      </c>
      <c r="AY575" s="59">
        <f t="shared" si="135"/>
        <v>6.2058614455150641E-3</v>
      </c>
      <c r="AZ575" s="54">
        <f t="shared" si="143"/>
        <v>7.4525601441224332E-3</v>
      </c>
    </row>
    <row r="576" spans="3:52" x14ac:dyDescent="0.25">
      <c r="C576" s="35">
        <v>35502</v>
      </c>
      <c r="D576" s="36">
        <v>54.88</v>
      </c>
      <c r="E576" s="37">
        <v>44</v>
      </c>
      <c r="F576" s="38">
        <v>0</v>
      </c>
      <c r="G576" s="7">
        <v>0</v>
      </c>
      <c r="H576" s="38">
        <v>1</v>
      </c>
      <c r="I576" s="7">
        <v>1</v>
      </c>
      <c r="J576" s="36">
        <f t="shared" si="136"/>
        <v>54.852560000000004</v>
      </c>
      <c r="K576" s="37">
        <f t="shared" si="137"/>
        <v>43.978000000000002</v>
      </c>
      <c r="L576" s="36">
        <f t="shared" si="138"/>
        <v>54.907440000000001</v>
      </c>
      <c r="M576" s="37">
        <f t="shared" si="139"/>
        <v>44.021999999999998</v>
      </c>
      <c r="O576" s="39">
        <f t="shared" si="140"/>
        <v>18169.120143472483</v>
      </c>
      <c r="P576" s="40">
        <f t="shared" si="141"/>
        <v>15102.338940419899</v>
      </c>
      <c r="Q576" s="40">
        <f>S576*F576+T576*G576+AS575*(1+$G$9/252)</f>
        <v>208.32142560079183</v>
      </c>
      <c r="R576" s="41">
        <f t="shared" si="144"/>
        <v>33479.780509493175</v>
      </c>
      <c r="S576" s="36">
        <f>AU575*H575</f>
        <v>331.06997345977555</v>
      </c>
      <c r="T576" s="37">
        <f>AV575*I575</f>
        <v>343.23497591863406</v>
      </c>
      <c r="U576" s="57">
        <f t="shared" si="147"/>
        <v>0.54268934464252649</v>
      </c>
      <c r="V576" s="58">
        <f t="shared" si="145"/>
        <v>0.45108834976195972</v>
      </c>
      <c r="W576" s="59">
        <f t="shared" si="146"/>
        <v>6.2223055955137573E-3</v>
      </c>
      <c r="Y576" s="7">
        <f t="shared" si="142"/>
        <v>0</v>
      </c>
      <c r="Z576" s="40"/>
      <c r="AA576" s="40"/>
      <c r="AB576" s="40"/>
      <c r="AC576" s="40"/>
      <c r="AD576" s="40"/>
      <c r="AE576" s="40"/>
      <c r="AF576" s="40"/>
      <c r="AG576" s="41"/>
      <c r="AH576" s="40"/>
      <c r="AI576" s="40"/>
      <c r="AJ576" s="40"/>
      <c r="AK576" s="40"/>
      <c r="AL576" s="40"/>
      <c r="AM576" s="41"/>
      <c r="AN576" s="36">
        <f>Y576*(IF(AND(AH576&gt;0,AI576&lt;0),AH576,0)+IF(AND(AJ576&lt;0,AK576&gt;0),AJ576,0)+IF(AND(AL576&gt;0,AM576&gt;0),AL576,0))</f>
        <v>0</v>
      </c>
      <c r="AO576" s="37">
        <f>Y576*(IF(AND(AH576&gt;0,AI576&lt;0),AI576,0)+IF(AND(AJ576&lt;0,AK576&gt;0),AK576,0)+IF(AND(AL576&gt;0,AM576&gt;0),AM576,0))</f>
        <v>0</v>
      </c>
      <c r="AQ576" s="40">
        <f>AU576*D576</f>
        <v>18169.120143472483</v>
      </c>
      <c r="AR576" s="40">
        <f>AV576*E576</f>
        <v>15102.338940419899</v>
      </c>
      <c r="AS576" s="40">
        <f>IF(AND(Y576&lt;&gt;0,AN576&lt;&gt;0),0,Q576)</f>
        <v>208.32142560079183</v>
      </c>
      <c r="AT576" s="41">
        <f t="shared" si="148"/>
        <v>33479.780509493175</v>
      </c>
      <c r="AU576" s="42">
        <f>S576+AN576</f>
        <v>331.06997345977555</v>
      </c>
      <c r="AV576" s="37">
        <f>T576+AO576</f>
        <v>343.23497591863406</v>
      </c>
      <c r="AW576" s="58">
        <f t="shared" si="133"/>
        <v>0.54268934464252649</v>
      </c>
      <c r="AX576" s="58">
        <f t="shared" si="134"/>
        <v>0.45108834976195972</v>
      </c>
      <c r="AY576" s="59">
        <f t="shared" si="135"/>
        <v>6.2223055955137573E-3</v>
      </c>
      <c r="AZ576" s="54">
        <f t="shared" si="143"/>
        <v>-2.603196742264835E-3</v>
      </c>
    </row>
    <row r="577" spans="3:52" x14ac:dyDescent="0.25">
      <c r="C577" s="35">
        <v>35503</v>
      </c>
      <c r="D577" s="36">
        <v>54.12</v>
      </c>
      <c r="E577" s="37">
        <v>44.12</v>
      </c>
      <c r="F577" s="38">
        <v>0</v>
      </c>
      <c r="G577" s="7">
        <v>0</v>
      </c>
      <c r="H577" s="38">
        <v>1</v>
      </c>
      <c r="I577" s="7">
        <v>1</v>
      </c>
      <c r="J577" s="36">
        <f t="shared" si="136"/>
        <v>54.092939999999999</v>
      </c>
      <c r="K577" s="37">
        <f t="shared" si="137"/>
        <v>44.097940000000001</v>
      </c>
      <c r="L577" s="36">
        <f t="shared" si="138"/>
        <v>54.147059999999996</v>
      </c>
      <c r="M577" s="37">
        <f t="shared" si="139"/>
        <v>44.142059999999994</v>
      </c>
      <c r="O577" s="39">
        <f t="shared" si="140"/>
        <v>17917.506963643053</v>
      </c>
      <c r="P577" s="40">
        <f t="shared" si="141"/>
        <v>15143.527137530134</v>
      </c>
      <c r="Q577" s="40">
        <f>S577*F577+T577*G577+AS576*(1+$G$9/252)</f>
        <v>208.32969232402993</v>
      </c>
      <c r="R577" s="41">
        <f t="shared" si="144"/>
        <v>33269.363793497214</v>
      </c>
      <c r="S577" s="36">
        <f>AU576*H576</f>
        <v>331.06997345977555</v>
      </c>
      <c r="T577" s="37">
        <f>AV576*I576</f>
        <v>343.23497591863406</v>
      </c>
      <c r="U577" s="57">
        <f t="shared" si="147"/>
        <v>0.53855874957083449</v>
      </c>
      <c r="V577" s="58">
        <f t="shared" si="145"/>
        <v>0.45517934251841835</v>
      </c>
      <c r="W577" s="59">
        <f t="shared" si="146"/>
        <v>6.2619079107472976E-3</v>
      </c>
      <c r="Y577" s="7">
        <f t="shared" si="142"/>
        <v>0</v>
      </c>
      <c r="Z577" s="40"/>
      <c r="AA577" s="40"/>
      <c r="AB577" s="40"/>
      <c r="AC577" s="40"/>
      <c r="AD577" s="40"/>
      <c r="AE577" s="40"/>
      <c r="AF577" s="40"/>
      <c r="AG577" s="41"/>
      <c r="AH577" s="40"/>
      <c r="AI577" s="40"/>
      <c r="AJ577" s="40"/>
      <c r="AK577" s="40"/>
      <c r="AL577" s="40"/>
      <c r="AM577" s="41"/>
      <c r="AN577" s="36">
        <f>Y577*(IF(AND(AH577&gt;0,AI577&lt;0),AH577,0)+IF(AND(AJ577&lt;0,AK577&gt;0),AJ577,0)+IF(AND(AL577&gt;0,AM577&gt;0),AL577,0))</f>
        <v>0</v>
      </c>
      <c r="AO577" s="37">
        <f>Y577*(IF(AND(AH577&gt;0,AI577&lt;0),AI577,0)+IF(AND(AJ577&lt;0,AK577&gt;0),AK577,0)+IF(AND(AL577&gt;0,AM577&gt;0),AM577,0))</f>
        <v>0</v>
      </c>
      <c r="AQ577" s="40">
        <f>AU577*D577</f>
        <v>17917.506963643053</v>
      </c>
      <c r="AR577" s="40">
        <f>AV577*E577</f>
        <v>15143.527137530134</v>
      </c>
      <c r="AS577" s="40">
        <f>IF(AND(Y577&lt;&gt;0,AN577&lt;&gt;0),0,Q577)</f>
        <v>208.32969232402993</v>
      </c>
      <c r="AT577" s="41">
        <f t="shared" si="148"/>
        <v>33269.363793497214</v>
      </c>
      <c r="AU577" s="42">
        <f>S577+AN577</f>
        <v>331.06997345977555</v>
      </c>
      <c r="AV577" s="37">
        <f>T577+AO577</f>
        <v>343.23497591863406</v>
      </c>
      <c r="AW577" s="58">
        <f t="shared" si="133"/>
        <v>0.53855874957083449</v>
      </c>
      <c r="AX577" s="58">
        <f t="shared" si="134"/>
        <v>0.45517934251841835</v>
      </c>
      <c r="AY577" s="59">
        <f t="shared" si="135"/>
        <v>6.2619079107472976E-3</v>
      </c>
      <c r="AZ577" s="54">
        <f t="shared" si="143"/>
        <v>-6.2848893509411807E-3</v>
      </c>
    </row>
    <row r="578" spans="3:52" x14ac:dyDescent="0.25">
      <c r="C578" s="35">
        <v>35506</v>
      </c>
      <c r="D578" s="36">
        <v>55.25</v>
      </c>
      <c r="E578" s="37">
        <v>46.25</v>
      </c>
      <c r="F578" s="38">
        <v>0</v>
      </c>
      <c r="G578" s="7">
        <v>0</v>
      </c>
      <c r="H578" s="38">
        <v>1</v>
      </c>
      <c r="I578" s="7">
        <v>1</v>
      </c>
      <c r="J578" s="36">
        <f t="shared" si="136"/>
        <v>55.222375</v>
      </c>
      <c r="K578" s="37">
        <f t="shared" si="137"/>
        <v>46.226875</v>
      </c>
      <c r="L578" s="36">
        <f t="shared" si="138"/>
        <v>55.277625</v>
      </c>
      <c r="M578" s="37">
        <f t="shared" si="139"/>
        <v>46.273125</v>
      </c>
      <c r="O578" s="39">
        <f t="shared" si="140"/>
        <v>18291.616033652601</v>
      </c>
      <c r="P578" s="40">
        <f t="shared" si="141"/>
        <v>15874.617636236826</v>
      </c>
      <c r="Q578" s="40">
        <f>S578*F578+T578*G578+AS577*(1+$G$9/252)</f>
        <v>208.33795937531261</v>
      </c>
      <c r="R578" s="41">
        <f t="shared" si="144"/>
        <v>34374.571629264741</v>
      </c>
      <c r="S578" s="36">
        <f>AU577*H577</f>
        <v>331.06997345977555</v>
      </c>
      <c r="T578" s="37">
        <f>AV577*I577</f>
        <v>343.23497591863406</v>
      </c>
      <c r="U578" s="57">
        <f t="shared" si="147"/>
        <v>0.53212637035686172</v>
      </c>
      <c r="V578" s="58">
        <f t="shared" si="145"/>
        <v>0.46181281347872838</v>
      </c>
      <c r="W578" s="59">
        <f t="shared" si="146"/>
        <v>6.0608161644098687E-3</v>
      </c>
      <c r="Y578" s="7">
        <f t="shared" si="142"/>
        <v>0</v>
      </c>
      <c r="Z578" s="40"/>
      <c r="AA578" s="40"/>
      <c r="AB578" s="40"/>
      <c r="AC578" s="40"/>
      <c r="AD578" s="40"/>
      <c r="AE578" s="40"/>
      <c r="AF578" s="40"/>
      <c r="AG578" s="41"/>
      <c r="AH578" s="40"/>
      <c r="AI578" s="40"/>
      <c r="AJ578" s="40"/>
      <c r="AK578" s="40"/>
      <c r="AL578" s="40"/>
      <c r="AM578" s="41"/>
      <c r="AN578" s="36">
        <f>Y578*(IF(AND(AH578&gt;0,AI578&lt;0),AH578,0)+IF(AND(AJ578&lt;0,AK578&gt;0),AJ578,0)+IF(AND(AL578&gt;0,AM578&gt;0),AL578,0))</f>
        <v>0</v>
      </c>
      <c r="AO578" s="37">
        <f>Y578*(IF(AND(AH578&gt;0,AI578&lt;0),AI578,0)+IF(AND(AJ578&lt;0,AK578&gt;0),AK578,0)+IF(AND(AL578&gt;0,AM578&gt;0),AM578,0))</f>
        <v>0</v>
      </c>
      <c r="AQ578" s="40">
        <f>AU578*D578</f>
        <v>18291.616033652601</v>
      </c>
      <c r="AR578" s="40">
        <f>AV578*E578</f>
        <v>15874.617636236826</v>
      </c>
      <c r="AS578" s="40">
        <f>IF(AND(Y578&lt;&gt;0,AN578&lt;&gt;0),0,Q578)</f>
        <v>208.33795937531261</v>
      </c>
      <c r="AT578" s="41">
        <f t="shared" si="148"/>
        <v>34374.571629264741</v>
      </c>
      <c r="AU578" s="42">
        <f>S578+AN578</f>
        <v>331.06997345977555</v>
      </c>
      <c r="AV578" s="37">
        <f>T578+AO578</f>
        <v>343.23497591863406</v>
      </c>
      <c r="AW578" s="58">
        <f t="shared" si="133"/>
        <v>0.53212637035686172</v>
      </c>
      <c r="AX578" s="58">
        <f t="shared" si="134"/>
        <v>0.46181281347872838</v>
      </c>
      <c r="AY578" s="59">
        <f t="shared" si="135"/>
        <v>6.0608161644098687E-3</v>
      </c>
      <c r="AZ578" s="54">
        <f t="shared" si="143"/>
        <v>3.3219987091654302E-2</v>
      </c>
    </row>
    <row r="579" spans="3:52" x14ac:dyDescent="0.25">
      <c r="C579" s="35">
        <v>35507</v>
      </c>
      <c r="D579" s="36">
        <v>56.25</v>
      </c>
      <c r="E579" s="37">
        <v>47</v>
      </c>
      <c r="F579" s="38">
        <v>0</v>
      </c>
      <c r="G579" s="7">
        <v>0</v>
      </c>
      <c r="H579" s="38">
        <v>1</v>
      </c>
      <c r="I579" s="7">
        <v>1</v>
      </c>
      <c r="J579" s="36">
        <f t="shared" si="136"/>
        <v>56.221875000000004</v>
      </c>
      <c r="K579" s="37">
        <f t="shared" si="137"/>
        <v>46.976500000000001</v>
      </c>
      <c r="L579" s="36">
        <f t="shared" si="138"/>
        <v>56.278124999999996</v>
      </c>
      <c r="M579" s="37">
        <f t="shared" si="139"/>
        <v>47.023499999999999</v>
      </c>
      <c r="O579" s="39">
        <f t="shared" si="140"/>
        <v>18622.686007112374</v>
      </c>
      <c r="P579" s="40">
        <f t="shared" si="141"/>
        <v>16132.043868175801</v>
      </c>
      <c r="Q579" s="40">
        <f>S579*F579+T579*G579+AS578*(1+$G$9/252)</f>
        <v>208.34622675465289</v>
      </c>
      <c r="R579" s="41">
        <f t="shared" si="144"/>
        <v>34963.076102042833</v>
      </c>
      <c r="S579" s="36">
        <f>AU578*H578</f>
        <v>331.06997345977555</v>
      </c>
      <c r="T579" s="37">
        <f>AV578*I578</f>
        <v>343.23497591863406</v>
      </c>
      <c r="U579" s="57">
        <f t="shared" si="147"/>
        <v>0.53263866007557281</v>
      </c>
      <c r="V579" s="58">
        <f t="shared" si="145"/>
        <v>0.46140230399330434</v>
      </c>
      <c r="W579" s="59">
        <f t="shared" si="146"/>
        <v>5.9590359311227645E-3</v>
      </c>
      <c r="Y579" s="7">
        <f t="shared" si="142"/>
        <v>0</v>
      </c>
      <c r="Z579" s="40"/>
      <c r="AA579" s="40"/>
      <c r="AB579" s="40"/>
      <c r="AC579" s="40"/>
      <c r="AD579" s="40"/>
      <c r="AE579" s="40"/>
      <c r="AF579" s="40"/>
      <c r="AG579" s="41"/>
      <c r="AH579" s="40"/>
      <c r="AI579" s="40"/>
      <c r="AJ579" s="40"/>
      <c r="AK579" s="40"/>
      <c r="AL579" s="40"/>
      <c r="AM579" s="41"/>
      <c r="AN579" s="36">
        <f>Y579*(IF(AND(AH579&gt;0,AI579&lt;0),AH579,0)+IF(AND(AJ579&lt;0,AK579&gt;0),AJ579,0)+IF(AND(AL579&gt;0,AM579&gt;0),AL579,0))</f>
        <v>0</v>
      </c>
      <c r="AO579" s="37">
        <f>Y579*(IF(AND(AH579&gt;0,AI579&lt;0),AI579,0)+IF(AND(AJ579&lt;0,AK579&gt;0),AK579,0)+IF(AND(AL579&gt;0,AM579&gt;0),AM579,0))</f>
        <v>0</v>
      </c>
      <c r="AQ579" s="40">
        <f>AU579*D579</f>
        <v>18622.686007112374</v>
      </c>
      <c r="AR579" s="40">
        <f>AV579*E579</f>
        <v>16132.043868175801</v>
      </c>
      <c r="AS579" s="40">
        <f>IF(AND(Y579&lt;&gt;0,AN579&lt;&gt;0),0,Q579)</f>
        <v>208.34622675465289</v>
      </c>
      <c r="AT579" s="41">
        <f t="shared" si="148"/>
        <v>34963.076102042833</v>
      </c>
      <c r="AU579" s="42">
        <f>S579+AN579</f>
        <v>331.06997345977555</v>
      </c>
      <c r="AV579" s="37">
        <f>T579+AO579</f>
        <v>343.23497591863406</v>
      </c>
      <c r="AW579" s="58">
        <f t="shared" si="133"/>
        <v>0.53263866007557281</v>
      </c>
      <c r="AX579" s="58">
        <f t="shared" si="134"/>
        <v>0.46140230399330434</v>
      </c>
      <c r="AY579" s="59">
        <f t="shared" si="135"/>
        <v>5.9590359311227645E-3</v>
      </c>
      <c r="AZ579" s="54">
        <f t="shared" si="143"/>
        <v>1.7120343465664378E-2</v>
      </c>
    </row>
    <row r="580" spans="3:52" x14ac:dyDescent="0.25">
      <c r="C580" s="35">
        <v>35508</v>
      </c>
      <c r="D580" s="36">
        <v>54.62</v>
      </c>
      <c r="E580" s="37">
        <v>47.38</v>
      </c>
      <c r="F580" s="38">
        <v>0</v>
      </c>
      <c r="G580" s="7">
        <v>0</v>
      </c>
      <c r="H580" s="38">
        <v>1</v>
      </c>
      <c r="I580" s="7">
        <v>1</v>
      </c>
      <c r="J580" s="36">
        <f t="shared" si="136"/>
        <v>54.592689999999997</v>
      </c>
      <c r="K580" s="37">
        <f t="shared" si="137"/>
        <v>47.356310000000008</v>
      </c>
      <c r="L580" s="36">
        <f t="shared" si="138"/>
        <v>54.647309999999997</v>
      </c>
      <c r="M580" s="37">
        <f t="shared" si="139"/>
        <v>47.403689999999997</v>
      </c>
      <c r="O580" s="39">
        <f t="shared" si="140"/>
        <v>18083.041950372939</v>
      </c>
      <c r="P580" s="40">
        <f t="shared" si="141"/>
        <v>16262.473159024883</v>
      </c>
      <c r="Q580" s="40">
        <f>S580*F580+T580*G580+AS579*(1+$G$9/252)</f>
        <v>208.35449446206377</v>
      </c>
      <c r="R580" s="41">
        <f t="shared" si="144"/>
        <v>34553.869603859886</v>
      </c>
      <c r="S580" s="36">
        <f>AU579*H579</f>
        <v>331.06997345977555</v>
      </c>
      <c r="T580" s="37">
        <f>AV579*I579</f>
        <v>343.23497591863406</v>
      </c>
      <c r="U580" s="57">
        <f t="shared" si="147"/>
        <v>0.52332899781369058</v>
      </c>
      <c r="V580" s="58">
        <f t="shared" si="145"/>
        <v>0.47064115670588341</v>
      </c>
      <c r="W580" s="59">
        <f t="shared" si="146"/>
        <v>6.0298454804259966E-3</v>
      </c>
      <c r="Y580" s="7">
        <f t="shared" si="142"/>
        <v>0</v>
      </c>
      <c r="Z580" s="40"/>
      <c r="AA580" s="40"/>
      <c r="AB580" s="40"/>
      <c r="AC580" s="40"/>
      <c r="AD580" s="40"/>
      <c r="AE580" s="40"/>
      <c r="AF580" s="40"/>
      <c r="AG580" s="41"/>
      <c r="AH580" s="40"/>
      <c r="AI580" s="40"/>
      <c r="AJ580" s="40"/>
      <c r="AK580" s="40"/>
      <c r="AL580" s="40"/>
      <c r="AM580" s="41"/>
      <c r="AN580" s="36">
        <f>Y580*(IF(AND(AH580&gt;0,AI580&lt;0),AH580,0)+IF(AND(AJ580&lt;0,AK580&gt;0),AJ580,0)+IF(AND(AL580&gt;0,AM580&gt;0),AL580,0))</f>
        <v>0</v>
      </c>
      <c r="AO580" s="37">
        <f>Y580*(IF(AND(AH580&gt;0,AI580&lt;0),AI580,0)+IF(AND(AJ580&lt;0,AK580&gt;0),AK580,0)+IF(AND(AL580&gt;0,AM580&gt;0),AM580,0))</f>
        <v>0</v>
      </c>
      <c r="AQ580" s="40">
        <f>AU580*D580</f>
        <v>18083.041950372939</v>
      </c>
      <c r="AR580" s="40">
        <f>AV580*E580</f>
        <v>16262.473159024883</v>
      </c>
      <c r="AS580" s="40">
        <f>IF(AND(Y580&lt;&gt;0,AN580&lt;&gt;0),0,Q580)</f>
        <v>208.35449446206377</v>
      </c>
      <c r="AT580" s="41">
        <f t="shared" si="148"/>
        <v>34553.869603859886</v>
      </c>
      <c r="AU580" s="42">
        <f>S580+AN580</f>
        <v>331.06997345977555</v>
      </c>
      <c r="AV580" s="37">
        <f>T580+AO580</f>
        <v>343.23497591863406</v>
      </c>
      <c r="AW580" s="58">
        <f t="shared" si="133"/>
        <v>0.52332899781369058</v>
      </c>
      <c r="AX580" s="58">
        <f t="shared" si="134"/>
        <v>0.47064115670588341</v>
      </c>
      <c r="AY580" s="59">
        <f t="shared" si="135"/>
        <v>6.0298454804259966E-3</v>
      </c>
      <c r="AZ580" s="54">
        <f t="shared" si="143"/>
        <v>-1.170396154470621E-2</v>
      </c>
    </row>
    <row r="581" spans="3:52" x14ac:dyDescent="0.25">
      <c r="C581" s="35">
        <v>35509</v>
      </c>
      <c r="D581" s="36">
        <v>55</v>
      </c>
      <c r="E581" s="37">
        <v>47.12</v>
      </c>
      <c r="F581" s="38">
        <v>0</v>
      </c>
      <c r="G581" s="7">
        <v>0</v>
      </c>
      <c r="H581" s="38">
        <v>1</v>
      </c>
      <c r="I581" s="7">
        <v>1</v>
      </c>
      <c r="J581" s="36">
        <f t="shared" si="136"/>
        <v>54.972500000000004</v>
      </c>
      <c r="K581" s="37">
        <f t="shared" si="137"/>
        <v>47.096440000000001</v>
      </c>
      <c r="L581" s="36">
        <f t="shared" si="138"/>
        <v>55.027499999999996</v>
      </c>
      <c r="M581" s="37">
        <f t="shared" si="139"/>
        <v>47.143559999999994</v>
      </c>
      <c r="O581" s="39">
        <f t="shared" si="140"/>
        <v>18208.848540287654</v>
      </c>
      <c r="P581" s="40">
        <f t="shared" si="141"/>
        <v>16173.232065286036</v>
      </c>
      <c r="Q581" s="40">
        <f>S581*F581+T581*G581+AS580*(1+$G$9/252)</f>
        <v>208.36276249755826</v>
      </c>
      <c r="R581" s="41">
        <f t="shared" si="144"/>
        <v>34590.443368071246</v>
      </c>
      <c r="S581" s="36">
        <f>AU580*H580</f>
        <v>331.06997345977555</v>
      </c>
      <c r="T581" s="37">
        <f>AV580*I580</f>
        <v>343.23497591863406</v>
      </c>
      <c r="U581" s="57">
        <f t="shared" si="147"/>
        <v>0.52641269574171912</v>
      </c>
      <c r="V581" s="58">
        <f t="shared" si="145"/>
        <v>0.4675635953315001</v>
      </c>
      <c r="W581" s="59">
        <f t="shared" si="146"/>
        <v>6.0237089267808517E-3</v>
      </c>
      <c r="Y581" s="7">
        <f t="shared" si="142"/>
        <v>0</v>
      </c>
      <c r="Z581" s="40"/>
      <c r="AA581" s="40"/>
      <c r="AB581" s="40"/>
      <c r="AC581" s="40"/>
      <c r="AD581" s="40"/>
      <c r="AE581" s="40"/>
      <c r="AF581" s="40"/>
      <c r="AG581" s="41"/>
      <c r="AH581" s="40"/>
      <c r="AI581" s="40"/>
      <c r="AJ581" s="40"/>
      <c r="AK581" s="40"/>
      <c r="AL581" s="40"/>
      <c r="AM581" s="41"/>
      <c r="AN581" s="36">
        <f>Y581*(IF(AND(AH581&gt;0,AI581&lt;0),AH581,0)+IF(AND(AJ581&lt;0,AK581&gt;0),AJ581,0)+IF(AND(AL581&gt;0,AM581&gt;0),AL581,0))</f>
        <v>0</v>
      </c>
      <c r="AO581" s="37">
        <f>Y581*(IF(AND(AH581&gt;0,AI581&lt;0),AI581,0)+IF(AND(AJ581&lt;0,AK581&gt;0),AK581,0)+IF(AND(AL581&gt;0,AM581&gt;0),AM581,0))</f>
        <v>0</v>
      </c>
      <c r="AQ581" s="40">
        <f>AU581*D581</f>
        <v>18208.848540287654</v>
      </c>
      <c r="AR581" s="40">
        <f>AV581*E581</f>
        <v>16173.232065286036</v>
      </c>
      <c r="AS581" s="40">
        <f>IF(AND(Y581&lt;&gt;0,AN581&lt;&gt;0),0,Q581)</f>
        <v>208.36276249755826</v>
      </c>
      <c r="AT581" s="41">
        <f t="shared" si="148"/>
        <v>34590.443368071246</v>
      </c>
      <c r="AU581" s="42">
        <f>S581+AN581</f>
        <v>331.06997345977555</v>
      </c>
      <c r="AV581" s="37">
        <f>T581+AO581</f>
        <v>343.23497591863406</v>
      </c>
      <c r="AW581" s="58">
        <f t="shared" si="133"/>
        <v>0.52641269574171912</v>
      </c>
      <c r="AX581" s="58">
        <f t="shared" si="134"/>
        <v>0.4675635953315001</v>
      </c>
      <c r="AY581" s="59">
        <f t="shared" si="135"/>
        <v>6.0237089267808517E-3</v>
      </c>
      <c r="AZ581" s="54">
        <f t="shared" si="143"/>
        <v>1.058456393760121E-3</v>
      </c>
    </row>
    <row r="582" spans="3:52" x14ac:dyDescent="0.25">
      <c r="C582" s="35">
        <v>35510</v>
      </c>
      <c r="D582" s="36">
        <v>56.25</v>
      </c>
      <c r="E582" s="37">
        <v>47.25</v>
      </c>
      <c r="F582" s="38">
        <v>0</v>
      </c>
      <c r="G582" s="7">
        <v>0</v>
      </c>
      <c r="H582" s="38">
        <v>1</v>
      </c>
      <c r="I582" s="7">
        <v>1</v>
      </c>
      <c r="J582" s="36">
        <f t="shared" si="136"/>
        <v>56.221875000000004</v>
      </c>
      <c r="K582" s="37">
        <f t="shared" si="137"/>
        <v>47.226375000000004</v>
      </c>
      <c r="L582" s="36">
        <f t="shared" si="138"/>
        <v>56.278124999999996</v>
      </c>
      <c r="M582" s="37">
        <f t="shared" si="139"/>
        <v>47.273624999999996</v>
      </c>
      <c r="O582" s="39">
        <f t="shared" si="140"/>
        <v>18622.686007112374</v>
      </c>
      <c r="P582" s="40">
        <f t="shared" si="141"/>
        <v>16217.852612155459</v>
      </c>
      <c r="Q582" s="40">
        <f>S582*F582+T582*G582+AS581*(1+$G$9/252)</f>
        <v>208.37103086114942</v>
      </c>
      <c r="R582" s="41">
        <f t="shared" si="144"/>
        <v>35048.909650128982</v>
      </c>
      <c r="S582" s="36">
        <f>AU581*H581</f>
        <v>331.06997345977555</v>
      </c>
      <c r="T582" s="37">
        <f>AV581*I581</f>
        <v>343.23497591863406</v>
      </c>
      <c r="U582" s="57">
        <f t="shared" si="147"/>
        <v>0.53133424671440077</v>
      </c>
      <c r="V582" s="58">
        <f t="shared" si="145"/>
        <v>0.46272060312426228</v>
      </c>
      <c r="W582" s="59">
        <f t="shared" si="146"/>
        <v>5.9451501613369765E-3</v>
      </c>
      <c r="Y582" s="7">
        <f t="shared" si="142"/>
        <v>0</v>
      </c>
      <c r="Z582" s="40"/>
      <c r="AA582" s="40"/>
      <c r="AB582" s="40"/>
      <c r="AC582" s="40"/>
      <c r="AD582" s="40"/>
      <c r="AE582" s="40"/>
      <c r="AF582" s="40"/>
      <c r="AG582" s="41"/>
      <c r="AH582" s="40"/>
      <c r="AI582" s="40"/>
      <c r="AJ582" s="40"/>
      <c r="AK582" s="40"/>
      <c r="AL582" s="40"/>
      <c r="AM582" s="41"/>
      <c r="AN582" s="36">
        <f>Y582*(IF(AND(AH582&gt;0,AI582&lt;0),AH582,0)+IF(AND(AJ582&lt;0,AK582&gt;0),AJ582,0)+IF(AND(AL582&gt;0,AM582&gt;0),AL582,0))</f>
        <v>0</v>
      </c>
      <c r="AO582" s="37">
        <f>Y582*(IF(AND(AH582&gt;0,AI582&lt;0),AI582,0)+IF(AND(AJ582&lt;0,AK582&gt;0),AK582,0)+IF(AND(AL582&gt;0,AM582&gt;0),AM582,0))</f>
        <v>0</v>
      </c>
      <c r="AQ582" s="40">
        <f>AU582*D582</f>
        <v>18622.686007112374</v>
      </c>
      <c r="AR582" s="40">
        <f>AV582*E582</f>
        <v>16217.852612155459</v>
      </c>
      <c r="AS582" s="40">
        <f>IF(AND(Y582&lt;&gt;0,AN582&lt;&gt;0),0,Q582)</f>
        <v>208.37103086114942</v>
      </c>
      <c r="AT582" s="41">
        <f t="shared" si="148"/>
        <v>35048.909650128982</v>
      </c>
      <c r="AU582" s="42">
        <f>S582+AN582</f>
        <v>331.06997345977555</v>
      </c>
      <c r="AV582" s="37">
        <f>T582+AO582</f>
        <v>343.23497591863406</v>
      </c>
      <c r="AW582" s="58">
        <f t="shared" si="133"/>
        <v>0.53133424671440077</v>
      </c>
      <c r="AX582" s="58">
        <f t="shared" si="134"/>
        <v>0.46272060312426228</v>
      </c>
      <c r="AY582" s="59">
        <f t="shared" si="135"/>
        <v>5.9451501613369765E-3</v>
      </c>
      <c r="AZ582" s="54">
        <f t="shared" si="143"/>
        <v>1.325413141367604E-2</v>
      </c>
    </row>
    <row r="583" spans="3:52" x14ac:dyDescent="0.25">
      <c r="C583" s="35">
        <v>35513</v>
      </c>
      <c r="D583" s="36">
        <v>56.88</v>
      </c>
      <c r="E583" s="37">
        <v>47.5</v>
      </c>
      <c r="F583" s="38">
        <v>0</v>
      </c>
      <c r="G583" s="7">
        <v>0</v>
      </c>
      <c r="H583" s="38">
        <v>1</v>
      </c>
      <c r="I583" s="7">
        <v>1</v>
      </c>
      <c r="J583" s="36">
        <f t="shared" si="136"/>
        <v>56.851560000000006</v>
      </c>
      <c r="K583" s="37">
        <f t="shared" si="137"/>
        <v>47.47625</v>
      </c>
      <c r="L583" s="36">
        <f t="shared" si="138"/>
        <v>56.908439999999999</v>
      </c>
      <c r="M583" s="37">
        <f t="shared" si="139"/>
        <v>47.52375</v>
      </c>
      <c r="O583" s="39">
        <f t="shared" si="140"/>
        <v>18831.260090392036</v>
      </c>
      <c r="P583" s="40">
        <f t="shared" si="141"/>
        <v>16303.661356135119</v>
      </c>
      <c r="Q583" s="40">
        <f>S583*F583+T583*G583+AS582*(1+$G$9/252)</f>
        <v>208.37929955285026</v>
      </c>
      <c r="R583" s="41">
        <f t="shared" si="144"/>
        <v>35343.30074608</v>
      </c>
      <c r="S583" s="36">
        <f>AU582*H582</f>
        <v>331.06997345977555</v>
      </c>
      <c r="T583" s="37">
        <f>AV582*I582</f>
        <v>343.23497591863406</v>
      </c>
      <c r="U583" s="57">
        <f t="shared" si="147"/>
        <v>0.53280988738666835</v>
      </c>
      <c r="V583" s="58">
        <f t="shared" si="145"/>
        <v>0.46129424847064948</v>
      </c>
      <c r="W583" s="59">
        <f t="shared" si="146"/>
        <v>5.8958641426823171E-3</v>
      </c>
      <c r="Y583" s="7">
        <f t="shared" si="142"/>
        <v>0</v>
      </c>
      <c r="Z583" s="40"/>
      <c r="AA583" s="40"/>
      <c r="AB583" s="40"/>
      <c r="AC583" s="40"/>
      <c r="AD583" s="40"/>
      <c r="AE583" s="40"/>
      <c r="AF583" s="40"/>
      <c r="AG583" s="41"/>
      <c r="AH583" s="40"/>
      <c r="AI583" s="40"/>
      <c r="AJ583" s="40"/>
      <c r="AK583" s="40"/>
      <c r="AL583" s="40"/>
      <c r="AM583" s="41"/>
      <c r="AN583" s="36">
        <f>Y583*(IF(AND(AH583&gt;0,AI583&lt;0),AH583,0)+IF(AND(AJ583&lt;0,AK583&gt;0),AJ583,0)+IF(AND(AL583&gt;0,AM583&gt;0),AL583,0))</f>
        <v>0</v>
      </c>
      <c r="AO583" s="37">
        <f>Y583*(IF(AND(AH583&gt;0,AI583&lt;0),AI583,0)+IF(AND(AJ583&lt;0,AK583&gt;0),AK583,0)+IF(AND(AL583&gt;0,AM583&gt;0),AM583,0))</f>
        <v>0</v>
      </c>
      <c r="AQ583" s="40">
        <f>AU583*D583</f>
        <v>18831.260090392036</v>
      </c>
      <c r="AR583" s="40">
        <f>AV583*E583</f>
        <v>16303.661356135119</v>
      </c>
      <c r="AS583" s="40">
        <f>IF(AND(Y583&lt;&gt;0,AN583&lt;&gt;0),0,Q583)</f>
        <v>208.37929955285026</v>
      </c>
      <c r="AT583" s="41">
        <f t="shared" si="148"/>
        <v>35343.30074608</v>
      </c>
      <c r="AU583" s="42">
        <f>S583+AN583</f>
        <v>331.06997345977555</v>
      </c>
      <c r="AV583" s="37">
        <f>T583+AO583</f>
        <v>343.23497591863406</v>
      </c>
      <c r="AW583" s="58">
        <f t="shared" si="133"/>
        <v>0.53280988738666835</v>
      </c>
      <c r="AX583" s="58">
        <f t="shared" si="134"/>
        <v>0.46129424847064948</v>
      </c>
      <c r="AY583" s="59">
        <f t="shared" si="135"/>
        <v>5.8958641426823171E-3</v>
      </c>
      <c r="AZ583" s="54">
        <f t="shared" si="143"/>
        <v>8.3994366412460941E-3</v>
      </c>
    </row>
    <row r="584" spans="3:52" x14ac:dyDescent="0.25">
      <c r="C584" s="35">
        <v>35514</v>
      </c>
      <c r="D584" s="36">
        <v>57.12</v>
      </c>
      <c r="E584" s="37">
        <v>47.5</v>
      </c>
      <c r="F584" s="38">
        <v>0</v>
      </c>
      <c r="G584" s="7">
        <v>0</v>
      </c>
      <c r="H584" s="38">
        <v>1</v>
      </c>
      <c r="I584" s="7">
        <v>1</v>
      </c>
      <c r="J584" s="36">
        <f t="shared" si="136"/>
        <v>57.091439999999999</v>
      </c>
      <c r="K584" s="37">
        <f t="shared" si="137"/>
        <v>47.47625</v>
      </c>
      <c r="L584" s="36">
        <f t="shared" si="138"/>
        <v>57.148559999999996</v>
      </c>
      <c r="M584" s="37">
        <f t="shared" si="139"/>
        <v>47.52375</v>
      </c>
      <c r="O584" s="39">
        <f t="shared" si="140"/>
        <v>18910.716884022379</v>
      </c>
      <c r="P584" s="40">
        <f t="shared" si="141"/>
        <v>16303.661356135119</v>
      </c>
      <c r="Q584" s="40">
        <f>S584*F584+T584*G584+AS583*(1+$G$9/252)</f>
        <v>208.38756857267376</v>
      </c>
      <c r="R584" s="41">
        <f t="shared" si="144"/>
        <v>35422.765808730175</v>
      </c>
      <c r="S584" s="36">
        <f>AU583*H583</f>
        <v>331.06997345977555</v>
      </c>
      <c r="T584" s="37">
        <f>AV583*I583</f>
        <v>343.23497591863406</v>
      </c>
      <c r="U584" s="57">
        <f t="shared" si="147"/>
        <v>0.5338577169872406</v>
      </c>
      <c r="V584" s="58">
        <f t="shared" si="145"/>
        <v>0.4602594118191915</v>
      </c>
      <c r="W584" s="59">
        <f t="shared" si="146"/>
        <v>5.8828711935677049E-3</v>
      </c>
      <c r="Y584" s="7">
        <f t="shared" si="142"/>
        <v>0</v>
      </c>
      <c r="Z584" s="40"/>
      <c r="AA584" s="40"/>
      <c r="AB584" s="40"/>
      <c r="AC584" s="40"/>
      <c r="AD584" s="40"/>
      <c r="AE584" s="40"/>
      <c r="AF584" s="40"/>
      <c r="AG584" s="41"/>
      <c r="AH584" s="40"/>
      <c r="AI584" s="40"/>
      <c r="AJ584" s="40"/>
      <c r="AK584" s="40"/>
      <c r="AL584" s="40"/>
      <c r="AM584" s="41"/>
      <c r="AN584" s="36">
        <f>Y584*(IF(AND(AH584&gt;0,AI584&lt;0),AH584,0)+IF(AND(AJ584&lt;0,AK584&gt;0),AJ584,0)+IF(AND(AL584&gt;0,AM584&gt;0),AL584,0))</f>
        <v>0</v>
      </c>
      <c r="AO584" s="37">
        <f>Y584*(IF(AND(AH584&gt;0,AI584&lt;0),AI584,0)+IF(AND(AJ584&lt;0,AK584&gt;0),AK584,0)+IF(AND(AL584&gt;0,AM584&gt;0),AM584,0))</f>
        <v>0</v>
      </c>
      <c r="AQ584" s="40">
        <f>AU584*D584</f>
        <v>18910.716884022379</v>
      </c>
      <c r="AR584" s="40">
        <f>AV584*E584</f>
        <v>16303.661356135119</v>
      </c>
      <c r="AS584" s="40">
        <f>IF(AND(Y584&lt;&gt;0,AN584&lt;&gt;0),0,Q584)</f>
        <v>208.38756857267376</v>
      </c>
      <c r="AT584" s="41">
        <f t="shared" si="148"/>
        <v>35422.765808730175</v>
      </c>
      <c r="AU584" s="42">
        <f>S584+AN584</f>
        <v>331.06997345977555</v>
      </c>
      <c r="AV584" s="37">
        <f>T584+AO584</f>
        <v>343.23497591863406</v>
      </c>
      <c r="AW584" s="58">
        <f t="shared" si="133"/>
        <v>0.5338577169872406</v>
      </c>
      <c r="AX584" s="58">
        <f t="shared" si="134"/>
        <v>0.4602594118191915</v>
      </c>
      <c r="AY584" s="59">
        <f t="shared" si="135"/>
        <v>5.8828711935677049E-3</v>
      </c>
      <c r="AZ584" s="54">
        <f t="shared" si="143"/>
        <v>2.2483769476169257E-3</v>
      </c>
    </row>
    <row r="585" spans="3:52" x14ac:dyDescent="0.25">
      <c r="C585" s="35">
        <v>35515</v>
      </c>
      <c r="D585" s="36">
        <v>54.5</v>
      </c>
      <c r="E585" s="37">
        <v>48.5</v>
      </c>
      <c r="F585" s="38">
        <v>0</v>
      </c>
      <c r="G585" s="7">
        <v>0</v>
      </c>
      <c r="H585" s="38">
        <v>1</v>
      </c>
      <c r="I585" s="7">
        <v>1</v>
      </c>
      <c r="J585" s="36">
        <f t="shared" si="136"/>
        <v>54.472750000000005</v>
      </c>
      <c r="K585" s="37">
        <f t="shared" si="137"/>
        <v>48.475750000000005</v>
      </c>
      <c r="L585" s="36">
        <f t="shared" si="138"/>
        <v>54.527249999999995</v>
      </c>
      <c r="M585" s="37">
        <f t="shared" si="139"/>
        <v>48.524249999999995</v>
      </c>
      <c r="O585" s="39">
        <f t="shared" si="140"/>
        <v>18043.313553557768</v>
      </c>
      <c r="P585" s="40">
        <f t="shared" si="141"/>
        <v>16646.896332053751</v>
      </c>
      <c r="Q585" s="40">
        <f>S585*F585+T585*G585+AS584*(1+$G$9/252)</f>
        <v>208.39583792063297</v>
      </c>
      <c r="R585" s="41">
        <f t="shared" si="144"/>
        <v>34898.60572353215</v>
      </c>
      <c r="S585" s="36">
        <f>AU584*H584</f>
        <v>331.06997345977555</v>
      </c>
      <c r="T585" s="37">
        <f>AV584*I584</f>
        <v>343.23497591863406</v>
      </c>
      <c r="U585" s="57">
        <f t="shared" si="147"/>
        <v>0.51702104366281754</v>
      </c>
      <c r="V585" s="58">
        <f t="shared" si="145"/>
        <v>0.47700749032585965</v>
      </c>
      <c r="W585" s="59">
        <f t="shared" si="146"/>
        <v>5.9714660113229547E-3</v>
      </c>
      <c r="Y585" s="7">
        <f t="shared" si="142"/>
        <v>0</v>
      </c>
      <c r="Z585" s="40"/>
      <c r="AA585" s="40"/>
      <c r="AB585" s="40"/>
      <c r="AC585" s="40"/>
      <c r="AD585" s="40"/>
      <c r="AE585" s="40"/>
      <c r="AF585" s="40"/>
      <c r="AG585" s="41"/>
      <c r="AH585" s="40"/>
      <c r="AI585" s="40"/>
      <c r="AJ585" s="40"/>
      <c r="AK585" s="40"/>
      <c r="AL585" s="40"/>
      <c r="AM585" s="41"/>
      <c r="AN585" s="36">
        <f>Y585*(IF(AND(AH585&gt;0,AI585&lt;0),AH585,0)+IF(AND(AJ585&lt;0,AK585&gt;0),AJ585,0)+IF(AND(AL585&gt;0,AM585&gt;0),AL585,0))</f>
        <v>0</v>
      </c>
      <c r="AO585" s="37">
        <f>Y585*(IF(AND(AH585&gt;0,AI585&lt;0),AI585,0)+IF(AND(AJ585&lt;0,AK585&gt;0),AK585,0)+IF(AND(AL585&gt;0,AM585&gt;0),AM585,0))</f>
        <v>0</v>
      </c>
      <c r="AQ585" s="40">
        <f>AU585*D585</f>
        <v>18043.313553557768</v>
      </c>
      <c r="AR585" s="40">
        <f>AV585*E585</f>
        <v>16646.896332053751</v>
      </c>
      <c r="AS585" s="40">
        <f>IF(AND(Y585&lt;&gt;0,AN585&lt;&gt;0),0,Q585)</f>
        <v>208.39583792063297</v>
      </c>
      <c r="AT585" s="41">
        <f t="shared" si="148"/>
        <v>34898.60572353215</v>
      </c>
      <c r="AU585" s="42">
        <f>S585+AN585</f>
        <v>331.06997345977555</v>
      </c>
      <c r="AV585" s="37">
        <f>T585+AO585</f>
        <v>343.23497591863406</v>
      </c>
      <c r="AW585" s="58">
        <f t="shared" si="133"/>
        <v>0.51702104366281754</v>
      </c>
      <c r="AX585" s="58">
        <f t="shared" si="134"/>
        <v>0.47700749032585965</v>
      </c>
      <c r="AY585" s="59">
        <f t="shared" si="135"/>
        <v>5.9714660113229547E-3</v>
      </c>
      <c r="AZ585" s="54">
        <f t="shared" si="143"/>
        <v>-1.4797265917300129E-2</v>
      </c>
    </row>
    <row r="586" spans="3:52" x14ac:dyDescent="0.25">
      <c r="C586" s="35">
        <v>35516</v>
      </c>
      <c r="D586" s="36">
        <v>53.88</v>
      </c>
      <c r="E586" s="37">
        <v>48.38</v>
      </c>
      <c r="F586" s="38">
        <v>0</v>
      </c>
      <c r="G586" s="7">
        <v>0</v>
      </c>
      <c r="H586" s="38">
        <v>1</v>
      </c>
      <c r="I586" s="7">
        <v>1</v>
      </c>
      <c r="J586" s="36">
        <f t="shared" si="136"/>
        <v>53.853060000000006</v>
      </c>
      <c r="K586" s="37">
        <f t="shared" si="137"/>
        <v>48.355810000000005</v>
      </c>
      <c r="L586" s="36">
        <f t="shared" si="138"/>
        <v>53.906939999999999</v>
      </c>
      <c r="M586" s="37">
        <f t="shared" si="139"/>
        <v>48.40419</v>
      </c>
      <c r="O586" s="39">
        <f t="shared" si="140"/>
        <v>17838.050170012706</v>
      </c>
      <c r="P586" s="40">
        <f t="shared" si="141"/>
        <v>16605.708134943518</v>
      </c>
      <c r="Q586" s="40">
        <f>S586*F586+T586*G586+AS585*(1+$G$9/252)</f>
        <v>208.40410759674091</v>
      </c>
      <c r="R586" s="41">
        <f t="shared" si="144"/>
        <v>34652.162412552963</v>
      </c>
      <c r="S586" s="36">
        <f>AU585*H585</f>
        <v>331.06997345977555</v>
      </c>
      <c r="T586" s="37">
        <f>AV585*I585</f>
        <v>343.23497591863406</v>
      </c>
      <c r="U586" s="57">
        <f t="shared" si="147"/>
        <v>0.51477451703131694</v>
      </c>
      <c r="V586" s="58">
        <f t="shared" si="145"/>
        <v>0.47921130973713766</v>
      </c>
      <c r="W586" s="59">
        <f t="shared" si="146"/>
        <v>6.014173231545435E-3</v>
      </c>
      <c r="Y586" s="7">
        <f t="shared" si="142"/>
        <v>0</v>
      </c>
      <c r="Z586" s="40"/>
      <c r="AA586" s="40"/>
      <c r="AB586" s="40"/>
      <c r="AC586" s="40"/>
      <c r="AD586" s="40"/>
      <c r="AE586" s="40"/>
      <c r="AF586" s="40"/>
      <c r="AG586" s="41"/>
      <c r="AH586" s="40"/>
      <c r="AI586" s="40"/>
      <c r="AJ586" s="40"/>
      <c r="AK586" s="40"/>
      <c r="AL586" s="40"/>
      <c r="AM586" s="41"/>
      <c r="AN586" s="36">
        <f>Y586*(IF(AND(AH586&gt;0,AI586&lt;0),AH586,0)+IF(AND(AJ586&lt;0,AK586&gt;0),AJ586,0)+IF(AND(AL586&gt;0,AM586&gt;0),AL586,0))</f>
        <v>0</v>
      </c>
      <c r="AO586" s="37">
        <f>Y586*(IF(AND(AH586&gt;0,AI586&lt;0),AI586,0)+IF(AND(AJ586&lt;0,AK586&gt;0),AK586,0)+IF(AND(AL586&gt;0,AM586&gt;0),AM586,0))</f>
        <v>0</v>
      </c>
      <c r="AQ586" s="40">
        <f>AU586*D586</f>
        <v>17838.050170012706</v>
      </c>
      <c r="AR586" s="40">
        <f>AV586*E586</f>
        <v>16605.708134943518</v>
      </c>
      <c r="AS586" s="40">
        <f>IF(AND(Y586&lt;&gt;0,AN586&lt;&gt;0),0,Q586)</f>
        <v>208.40410759674091</v>
      </c>
      <c r="AT586" s="41">
        <f t="shared" si="148"/>
        <v>34652.162412552963</v>
      </c>
      <c r="AU586" s="42">
        <f>S586+AN586</f>
        <v>331.06997345977555</v>
      </c>
      <c r="AV586" s="37">
        <f>T586+AO586</f>
        <v>343.23497591863406</v>
      </c>
      <c r="AW586" s="58">
        <f t="shared" si="133"/>
        <v>0.51477451703131694</v>
      </c>
      <c r="AX586" s="58">
        <f t="shared" si="134"/>
        <v>0.47921130973713766</v>
      </c>
      <c r="AY586" s="59">
        <f t="shared" si="135"/>
        <v>6.014173231545435E-3</v>
      </c>
      <c r="AZ586" s="54">
        <f t="shared" si="143"/>
        <v>-7.0616950411004353E-3</v>
      </c>
    </row>
    <row r="587" spans="3:52" x14ac:dyDescent="0.25">
      <c r="C587" s="35">
        <v>35520</v>
      </c>
      <c r="D587" s="36">
        <v>52.12</v>
      </c>
      <c r="E587" s="37">
        <v>47.25</v>
      </c>
      <c r="F587" s="38">
        <v>0</v>
      </c>
      <c r="G587" s="7">
        <v>0</v>
      </c>
      <c r="H587" s="38">
        <v>1</v>
      </c>
      <c r="I587" s="7">
        <v>1</v>
      </c>
      <c r="J587" s="36">
        <f t="shared" si="136"/>
        <v>52.093940000000003</v>
      </c>
      <c r="K587" s="37">
        <f t="shared" si="137"/>
        <v>47.226375000000004</v>
      </c>
      <c r="L587" s="36">
        <f t="shared" si="138"/>
        <v>52.146059999999991</v>
      </c>
      <c r="M587" s="37">
        <f t="shared" si="139"/>
        <v>47.273624999999996</v>
      </c>
      <c r="O587" s="39">
        <f t="shared" si="140"/>
        <v>17255.3670167235</v>
      </c>
      <c r="P587" s="40">
        <f t="shared" si="141"/>
        <v>16217.852612155459</v>
      </c>
      <c r="Q587" s="40">
        <f>S587*F587+T587*G587+AS586*(1+$G$9/252)</f>
        <v>208.4123776010106</v>
      </c>
      <c r="R587" s="41">
        <f t="shared" si="144"/>
        <v>33681.632006479966</v>
      </c>
      <c r="S587" s="36">
        <f>AU586*H586</f>
        <v>331.06997345977555</v>
      </c>
      <c r="T587" s="37">
        <f>AV586*I586</f>
        <v>343.23497591863406</v>
      </c>
      <c r="U587" s="57">
        <f t="shared" si="147"/>
        <v>0.51230792538211223</v>
      </c>
      <c r="V587" s="58">
        <f t="shared" si="145"/>
        <v>0.48150435848937861</v>
      </c>
      <c r="W587" s="59">
        <f t="shared" si="146"/>
        <v>6.1877161285092842E-3</v>
      </c>
      <c r="Y587" s="7">
        <f t="shared" si="142"/>
        <v>0</v>
      </c>
      <c r="Z587" s="40"/>
      <c r="AA587" s="40"/>
      <c r="AB587" s="40"/>
      <c r="AC587" s="40"/>
      <c r="AD587" s="40"/>
      <c r="AE587" s="40"/>
      <c r="AF587" s="40"/>
      <c r="AG587" s="41"/>
      <c r="AH587" s="40"/>
      <c r="AI587" s="40"/>
      <c r="AJ587" s="40"/>
      <c r="AK587" s="40"/>
      <c r="AL587" s="40"/>
      <c r="AM587" s="41"/>
      <c r="AN587" s="36">
        <f>Y587*(IF(AND(AH587&gt;0,AI587&lt;0),AH587,0)+IF(AND(AJ587&lt;0,AK587&gt;0),AJ587,0)+IF(AND(AL587&gt;0,AM587&gt;0),AL587,0))</f>
        <v>0</v>
      </c>
      <c r="AO587" s="37">
        <f>Y587*(IF(AND(AH587&gt;0,AI587&lt;0),AI587,0)+IF(AND(AJ587&lt;0,AK587&gt;0),AK587,0)+IF(AND(AL587&gt;0,AM587&gt;0),AM587,0))</f>
        <v>0</v>
      </c>
      <c r="AQ587" s="40">
        <f>AU587*D587</f>
        <v>17255.3670167235</v>
      </c>
      <c r="AR587" s="40">
        <f>AV587*E587</f>
        <v>16217.852612155459</v>
      </c>
      <c r="AS587" s="40">
        <f>IF(AND(Y587&lt;&gt;0,AN587&lt;&gt;0),0,Q587)</f>
        <v>208.4123776010106</v>
      </c>
      <c r="AT587" s="41">
        <f t="shared" si="148"/>
        <v>33681.632006479966</v>
      </c>
      <c r="AU587" s="42">
        <f>S587+AN587</f>
        <v>331.06997345977555</v>
      </c>
      <c r="AV587" s="37">
        <f>T587+AO587</f>
        <v>343.23497591863406</v>
      </c>
      <c r="AW587" s="58">
        <f t="shared" si="133"/>
        <v>0.51230792538211223</v>
      </c>
      <c r="AX587" s="58">
        <f t="shared" si="134"/>
        <v>0.48150435848937861</v>
      </c>
      <c r="AY587" s="59">
        <f t="shared" si="135"/>
        <v>6.1877161285092842E-3</v>
      </c>
      <c r="AZ587" s="54">
        <f t="shared" si="143"/>
        <v>-2.8007787638713588E-2</v>
      </c>
    </row>
    <row r="588" spans="3:52" x14ac:dyDescent="0.25">
      <c r="C588" s="35">
        <v>35521</v>
      </c>
      <c r="D588" s="36">
        <v>52.5</v>
      </c>
      <c r="E588" s="37">
        <v>48.25</v>
      </c>
      <c r="F588" s="38">
        <v>0</v>
      </c>
      <c r="G588" s="7">
        <v>0</v>
      </c>
      <c r="H588" s="38">
        <v>1</v>
      </c>
      <c r="I588" s="7">
        <v>1</v>
      </c>
      <c r="J588" s="36">
        <f t="shared" si="136"/>
        <v>52.473750000000003</v>
      </c>
      <c r="K588" s="37">
        <f t="shared" si="137"/>
        <v>48.225875000000002</v>
      </c>
      <c r="L588" s="36">
        <f t="shared" si="138"/>
        <v>52.526249999999997</v>
      </c>
      <c r="M588" s="37">
        <f t="shared" si="139"/>
        <v>48.274124999999998</v>
      </c>
      <c r="O588" s="39">
        <f t="shared" si="140"/>
        <v>17381.173606638218</v>
      </c>
      <c r="P588" s="40">
        <f t="shared" si="141"/>
        <v>16561.087588074093</v>
      </c>
      <c r="Q588" s="40">
        <f>S588*F588+T588*G588+AS587*(1+$G$9/252)</f>
        <v>208.42064793345506</v>
      </c>
      <c r="R588" s="41">
        <f t="shared" si="144"/>
        <v>34150.681842645761</v>
      </c>
      <c r="S588" s="36">
        <f>AU587*H587</f>
        <v>331.06997345977555</v>
      </c>
      <c r="T588" s="37">
        <f>AV587*I587</f>
        <v>343.23497591863406</v>
      </c>
      <c r="U588" s="57">
        <f t="shared" si="147"/>
        <v>0.50895539031181003</v>
      </c>
      <c r="V588" s="58">
        <f t="shared" si="145"/>
        <v>0.48494163789706207</v>
      </c>
      <c r="W588" s="59">
        <f t="shared" si="146"/>
        <v>6.1029717911280229E-3</v>
      </c>
      <c r="Y588" s="7">
        <f t="shared" si="142"/>
        <v>0</v>
      </c>
      <c r="Z588" s="40"/>
      <c r="AA588" s="40"/>
      <c r="AB588" s="40"/>
      <c r="AC588" s="40"/>
      <c r="AD588" s="40"/>
      <c r="AE588" s="40"/>
      <c r="AF588" s="40"/>
      <c r="AG588" s="41"/>
      <c r="AH588" s="40"/>
      <c r="AI588" s="40"/>
      <c r="AJ588" s="40"/>
      <c r="AK588" s="40"/>
      <c r="AL588" s="40"/>
      <c r="AM588" s="41"/>
      <c r="AN588" s="36">
        <f>Y588*(IF(AND(AH588&gt;0,AI588&lt;0),AH588,0)+IF(AND(AJ588&lt;0,AK588&gt;0),AJ588,0)+IF(AND(AL588&gt;0,AM588&gt;0),AL588,0))</f>
        <v>0</v>
      </c>
      <c r="AO588" s="37">
        <f>Y588*(IF(AND(AH588&gt;0,AI588&lt;0),AI588,0)+IF(AND(AJ588&lt;0,AK588&gt;0),AK588,0)+IF(AND(AL588&gt;0,AM588&gt;0),AM588,0))</f>
        <v>0</v>
      </c>
      <c r="AQ588" s="40">
        <f>AU588*D588</f>
        <v>17381.173606638218</v>
      </c>
      <c r="AR588" s="40">
        <f>AV588*E588</f>
        <v>16561.087588074093</v>
      </c>
      <c r="AS588" s="40">
        <f>IF(AND(Y588&lt;&gt;0,AN588&lt;&gt;0),0,Q588)</f>
        <v>208.42064793345506</v>
      </c>
      <c r="AT588" s="41">
        <f t="shared" si="148"/>
        <v>34150.681842645761</v>
      </c>
      <c r="AU588" s="42">
        <f>S588+AN588</f>
        <v>331.06997345977555</v>
      </c>
      <c r="AV588" s="37">
        <f>T588+AO588</f>
        <v>343.23497591863406</v>
      </c>
      <c r="AW588" s="58">
        <f t="shared" si="133"/>
        <v>0.50895539031181003</v>
      </c>
      <c r="AX588" s="58">
        <f t="shared" si="134"/>
        <v>0.48494163789706207</v>
      </c>
      <c r="AY588" s="59">
        <f t="shared" si="135"/>
        <v>6.1029717911280229E-3</v>
      </c>
      <c r="AZ588" s="54">
        <f t="shared" si="143"/>
        <v>1.3925983042494927E-2</v>
      </c>
    </row>
    <row r="589" spans="3:52" x14ac:dyDescent="0.25">
      <c r="C589" s="35">
        <v>35522</v>
      </c>
      <c r="D589" s="36">
        <v>50.75</v>
      </c>
      <c r="E589" s="37">
        <v>47.5</v>
      </c>
      <c r="F589" s="38">
        <v>6.565E-2</v>
      </c>
      <c r="G589" s="7">
        <v>0</v>
      </c>
      <c r="H589" s="38">
        <v>1</v>
      </c>
      <c r="I589" s="7">
        <v>1</v>
      </c>
      <c r="J589" s="36">
        <f t="shared" si="136"/>
        <v>50.724625000000003</v>
      </c>
      <c r="K589" s="37">
        <f t="shared" si="137"/>
        <v>47.47625</v>
      </c>
      <c r="L589" s="36">
        <f t="shared" si="138"/>
        <v>50.775374999999997</v>
      </c>
      <c r="M589" s="37">
        <f t="shared" si="139"/>
        <v>47.52375</v>
      </c>
      <c r="O589" s="39">
        <f t="shared" si="140"/>
        <v>16801.801153083608</v>
      </c>
      <c r="P589" s="40">
        <f t="shared" si="141"/>
        <v>16303.661356135119</v>
      </c>
      <c r="Q589" s="40">
        <f>S589*F589+T589*G589+AS588*(1+$G$9/252)</f>
        <v>230.1636623517216</v>
      </c>
      <c r="R589" s="41">
        <f t="shared" si="144"/>
        <v>33335.626171570446</v>
      </c>
      <c r="S589" s="36">
        <f>AU588*H588</f>
        <v>331.06997345977555</v>
      </c>
      <c r="T589" s="37">
        <f>AV588*I588</f>
        <v>343.23497591863406</v>
      </c>
      <c r="U589" s="57">
        <f t="shared" si="147"/>
        <v>0.50401936554630111</v>
      </c>
      <c r="V589" s="58">
        <f t="shared" si="145"/>
        <v>0.4890761995057209</v>
      </c>
      <c r="W589" s="59">
        <f t="shared" si="146"/>
        <v>6.9044349479780165E-3</v>
      </c>
      <c r="Y589" s="7">
        <f t="shared" si="142"/>
        <v>0</v>
      </c>
      <c r="Z589" s="40"/>
      <c r="AA589" s="40"/>
      <c r="AB589" s="40"/>
      <c r="AC589" s="40"/>
      <c r="AD589" s="40"/>
      <c r="AE589" s="40"/>
      <c r="AF589" s="40"/>
      <c r="AG589" s="41"/>
      <c r="AH589" s="40"/>
      <c r="AI589" s="40"/>
      <c r="AJ589" s="40"/>
      <c r="AK589" s="40"/>
      <c r="AL589" s="40"/>
      <c r="AM589" s="41"/>
      <c r="AN589" s="36">
        <f>Y589*(IF(AND(AH589&gt;0,AI589&lt;0),AH589,0)+IF(AND(AJ589&lt;0,AK589&gt;0),AJ589,0)+IF(AND(AL589&gt;0,AM589&gt;0),AL589,0))</f>
        <v>0</v>
      </c>
      <c r="AO589" s="37">
        <f>Y589*(IF(AND(AH589&gt;0,AI589&lt;0),AI589,0)+IF(AND(AJ589&lt;0,AK589&gt;0),AK589,0)+IF(AND(AL589&gt;0,AM589&gt;0),AM589,0))</f>
        <v>0</v>
      </c>
      <c r="AQ589" s="40">
        <f>AU589*D589</f>
        <v>16801.801153083608</v>
      </c>
      <c r="AR589" s="40">
        <f>AV589*E589</f>
        <v>16303.661356135119</v>
      </c>
      <c r="AS589" s="40">
        <f>IF(AND(Y589&lt;&gt;0,AN589&lt;&gt;0),0,Q589)</f>
        <v>230.1636623517216</v>
      </c>
      <c r="AT589" s="41">
        <f t="shared" si="148"/>
        <v>33335.626171570446</v>
      </c>
      <c r="AU589" s="42">
        <f>S589+AN589</f>
        <v>331.06997345977555</v>
      </c>
      <c r="AV589" s="37">
        <f>T589+AO589</f>
        <v>343.23497591863406</v>
      </c>
      <c r="AW589" s="58">
        <f t="shared" si="133"/>
        <v>0.50401936554630111</v>
      </c>
      <c r="AX589" s="58">
        <f t="shared" si="134"/>
        <v>0.4890761995057209</v>
      </c>
      <c r="AY589" s="59">
        <f t="shared" si="135"/>
        <v>6.9044349479780165E-3</v>
      </c>
      <c r="AZ589" s="54">
        <f t="shared" si="143"/>
        <v>-2.3866453818720323E-2</v>
      </c>
    </row>
    <row r="590" spans="3:52" x14ac:dyDescent="0.25">
      <c r="C590" s="35">
        <v>35523</v>
      </c>
      <c r="D590" s="36">
        <v>51.12</v>
      </c>
      <c r="E590" s="37">
        <v>48.5</v>
      </c>
      <c r="F590" s="38">
        <v>0</v>
      </c>
      <c r="G590" s="7">
        <v>0</v>
      </c>
      <c r="H590" s="38">
        <v>1</v>
      </c>
      <c r="I590" s="7">
        <v>1</v>
      </c>
      <c r="J590" s="36">
        <f t="shared" si="136"/>
        <v>51.094439999999999</v>
      </c>
      <c r="K590" s="37">
        <f t="shared" si="137"/>
        <v>48.475750000000005</v>
      </c>
      <c r="L590" s="36">
        <f t="shared" si="138"/>
        <v>51.145559999999996</v>
      </c>
      <c r="M590" s="37">
        <f t="shared" si="139"/>
        <v>48.524249999999995</v>
      </c>
      <c r="O590" s="39">
        <f t="shared" si="140"/>
        <v>16924.297043263727</v>
      </c>
      <c r="P590" s="40">
        <f t="shared" si="141"/>
        <v>16646.896332053751</v>
      </c>
      <c r="Q590" s="40">
        <f>S590*F590+T590*G590+AS589*(1+$G$9/252)</f>
        <v>230.17279583038632</v>
      </c>
      <c r="R590" s="41">
        <f t="shared" si="144"/>
        <v>33801.366171147871</v>
      </c>
      <c r="S590" s="36">
        <f>AU589*H589</f>
        <v>331.06997345977555</v>
      </c>
      <c r="T590" s="37">
        <f>AV589*I589</f>
        <v>343.23497591863406</v>
      </c>
      <c r="U590" s="57">
        <f t="shared" si="147"/>
        <v>0.50069860956418821</v>
      </c>
      <c r="V590" s="58">
        <f t="shared" si="145"/>
        <v>0.4924918196431714</v>
      </c>
      <c r="W590" s="59">
        <f t="shared" si="146"/>
        <v>6.8095707926402373E-3</v>
      </c>
      <c r="Y590" s="7">
        <f t="shared" si="142"/>
        <v>0</v>
      </c>
      <c r="Z590" s="40"/>
      <c r="AA590" s="40"/>
      <c r="AB590" s="40"/>
      <c r="AC590" s="40"/>
      <c r="AD590" s="40"/>
      <c r="AE590" s="40"/>
      <c r="AF590" s="40"/>
      <c r="AG590" s="41"/>
      <c r="AH590" s="40"/>
      <c r="AI590" s="40"/>
      <c r="AJ590" s="40"/>
      <c r="AK590" s="40"/>
      <c r="AL590" s="40"/>
      <c r="AM590" s="41"/>
      <c r="AN590" s="36">
        <f>Y590*(IF(AND(AH590&gt;0,AI590&lt;0),AH590,0)+IF(AND(AJ590&lt;0,AK590&gt;0),AJ590,0)+IF(AND(AL590&gt;0,AM590&gt;0),AL590,0))</f>
        <v>0</v>
      </c>
      <c r="AO590" s="37">
        <f>Y590*(IF(AND(AH590&gt;0,AI590&lt;0),AI590,0)+IF(AND(AJ590&lt;0,AK590&gt;0),AK590,0)+IF(AND(AL590&gt;0,AM590&gt;0),AM590,0))</f>
        <v>0</v>
      </c>
      <c r="AQ590" s="40">
        <f>AU590*D590</f>
        <v>16924.297043263727</v>
      </c>
      <c r="AR590" s="40">
        <f>AV590*E590</f>
        <v>16646.896332053751</v>
      </c>
      <c r="AS590" s="40">
        <f>IF(AND(Y590&lt;&gt;0,AN590&lt;&gt;0),0,Q590)</f>
        <v>230.17279583038632</v>
      </c>
      <c r="AT590" s="41">
        <f t="shared" si="148"/>
        <v>33801.366171147871</v>
      </c>
      <c r="AU590" s="42">
        <f>S590+AN590</f>
        <v>331.06997345977555</v>
      </c>
      <c r="AV590" s="37">
        <f>T590+AO590</f>
        <v>343.23497591863406</v>
      </c>
      <c r="AW590" s="58">
        <f t="shared" si="133"/>
        <v>0.50069860956418821</v>
      </c>
      <c r="AX590" s="58">
        <f t="shared" si="134"/>
        <v>0.4924918196431714</v>
      </c>
      <c r="AY590" s="59">
        <f t="shared" si="135"/>
        <v>6.8095707926402373E-3</v>
      </c>
      <c r="AZ590" s="54">
        <f t="shared" si="143"/>
        <v>1.3971238973594646E-2</v>
      </c>
    </row>
    <row r="591" spans="3:52" x14ac:dyDescent="0.25">
      <c r="C591" s="35">
        <v>35524</v>
      </c>
      <c r="D591" s="36">
        <v>53.25</v>
      </c>
      <c r="E591" s="37">
        <v>48.25</v>
      </c>
      <c r="F591" s="38">
        <v>0</v>
      </c>
      <c r="G591" s="7">
        <v>0</v>
      </c>
      <c r="H591" s="38">
        <v>1</v>
      </c>
      <c r="I591" s="7">
        <v>1</v>
      </c>
      <c r="J591" s="36">
        <f t="shared" si="136"/>
        <v>53.223375000000004</v>
      </c>
      <c r="K591" s="37">
        <f t="shared" si="137"/>
        <v>48.225875000000002</v>
      </c>
      <c r="L591" s="36">
        <f t="shared" si="138"/>
        <v>53.276624999999996</v>
      </c>
      <c r="M591" s="37">
        <f t="shared" si="139"/>
        <v>48.274124999999998</v>
      </c>
      <c r="O591" s="39">
        <f t="shared" si="140"/>
        <v>17629.476086733048</v>
      </c>
      <c r="P591" s="40">
        <f t="shared" si="141"/>
        <v>16561.087588074093</v>
      </c>
      <c r="Q591" s="40">
        <f>S591*F591+T591*G591+AS590*(1+$G$9/252)</f>
        <v>230.18192967149068</v>
      </c>
      <c r="R591" s="41">
        <f t="shared" si="144"/>
        <v>34420.74560447863</v>
      </c>
      <c r="S591" s="36">
        <f>AU590*H590</f>
        <v>331.06997345977555</v>
      </c>
      <c r="T591" s="37">
        <f>AV590*I590</f>
        <v>343.23497591863406</v>
      </c>
      <c r="U591" s="57">
        <f t="shared" si="147"/>
        <v>0.51217589210035008</v>
      </c>
      <c r="V591" s="58">
        <f t="shared" si="145"/>
        <v>0.4811368056454669</v>
      </c>
      <c r="W591" s="59">
        <f t="shared" si="146"/>
        <v>6.6873022541830331E-3</v>
      </c>
      <c r="Y591" s="7">
        <f t="shared" si="142"/>
        <v>0</v>
      </c>
      <c r="Z591" s="40"/>
      <c r="AA591" s="40"/>
      <c r="AB591" s="40"/>
      <c r="AC591" s="40"/>
      <c r="AD591" s="40"/>
      <c r="AE591" s="40"/>
      <c r="AF591" s="40"/>
      <c r="AG591" s="41"/>
      <c r="AH591" s="40"/>
      <c r="AI591" s="40"/>
      <c r="AJ591" s="40"/>
      <c r="AK591" s="40"/>
      <c r="AL591" s="40"/>
      <c r="AM591" s="41"/>
      <c r="AN591" s="36">
        <f>Y591*(IF(AND(AH591&gt;0,AI591&lt;0),AH591,0)+IF(AND(AJ591&lt;0,AK591&gt;0),AJ591,0)+IF(AND(AL591&gt;0,AM591&gt;0),AL591,0))</f>
        <v>0</v>
      </c>
      <c r="AO591" s="37">
        <f>Y591*(IF(AND(AH591&gt;0,AI591&lt;0),AI591,0)+IF(AND(AJ591&lt;0,AK591&gt;0),AK591,0)+IF(AND(AL591&gt;0,AM591&gt;0),AM591,0))</f>
        <v>0</v>
      </c>
      <c r="AQ591" s="40">
        <f>AU591*D591</f>
        <v>17629.476086733048</v>
      </c>
      <c r="AR591" s="40">
        <f>AV591*E591</f>
        <v>16561.087588074093</v>
      </c>
      <c r="AS591" s="40">
        <f>IF(AND(Y591&lt;&gt;0,AN591&lt;&gt;0),0,Q591)</f>
        <v>230.18192967149068</v>
      </c>
      <c r="AT591" s="41">
        <f t="shared" si="148"/>
        <v>34420.74560447863</v>
      </c>
      <c r="AU591" s="42">
        <f>S591+AN591</f>
        <v>331.06997345977555</v>
      </c>
      <c r="AV591" s="37">
        <f>T591+AO591</f>
        <v>343.23497591863406</v>
      </c>
      <c r="AW591" s="58">
        <f t="shared" si="133"/>
        <v>0.51217589210035008</v>
      </c>
      <c r="AX591" s="58">
        <f t="shared" si="134"/>
        <v>0.4811368056454669</v>
      </c>
      <c r="AY591" s="59">
        <f t="shared" si="135"/>
        <v>6.6873022541830331E-3</v>
      </c>
      <c r="AZ591" s="54">
        <f t="shared" si="143"/>
        <v>1.8324094659210699E-2</v>
      </c>
    </row>
    <row r="592" spans="3:52" x14ac:dyDescent="0.25">
      <c r="C592" s="35">
        <v>35527</v>
      </c>
      <c r="D592" s="36">
        <v>53.38</v>
      </c>
      <c r="E592" s="37">
        <v>48.75</v>
      </c>
      <c r="F592" s="38">
        <v>0</v>
      </c>
      <c r="G592" s="7">
        <v>0</v>
      </c>
      <c r="H592" s="38">
        <v>1</v>
      </c>
      <c r="I592" s="7">
        <v>1</v>
      </c>
      <c r="J592" s="36">
        <f t="shared" si="136"/>
        <v>53.353310000000008</v>
      </c>
      <c r="K592" s="37">
        <f t="shared" si="137"/>
        <v>48.725625000000001</v>
      </c>
      <c r="L592" s="36">
        <f t="shared" si="138"/>
        <v>53.406689999999998</v>
      </c>
      <c r="M592" s="37">
        <f t="shared" si="139"/>
        <v>48.774374999999999</v>
      </c>
      <c r="O592" s="39">
        <f t="shared" si="140"/>
        <v>17672.51518328282</v>
      </c>
      <c r="P592" s="40">
        <f t="shared" si="141"/>
        <v>16732.70507603341</v>
      </c>
      <c r="Q592" s="40">
        <f>S592*F592+T592*G592+AS591*(1+$G$9/252)</f>
        <v>230.19106387504905</v>
      </c>
      <c r="R592" s="41">
        <f t="shared" si="144"/>
        <v>34635.411323191278</v>
      </c>
      <c r="S592" s="36">
        <f>AU591*H591</f>
        <v>331.06997345977555</v>
      </c>
      <c r="T592" s="37">
        <f>AV591*I591</f>
        <v>343.23497591863406</v>
      </c>
      <c r="U592" s="57">
        <f t="shared" si="147"/>
        <v>0.51024412611637171</v>
      </c>
      <c r="V592" s="58">
        <f t="shared" si="145"/>
        <v>0.48310975492384228</v>
      </c>
      <c r="W592" s="59">
        <f t="shared" si="146"/>
        <v>6.6461189597860227E-3</v>
      </c>
      <c r="Y592" s="7">
        <f t="shared" si="142"/>
        <v>0</v>
      </c>
      <c r="Z592" s="40"/>
      <c r="AA592" s="40"/>
      <c r="AB592" s="40"/>
      <c r="AC592" s="40"/>
      <c r="AD592" s="40"/>
      <c r="AE592" s="40"/>
      <c r="AF592" s="40"/>
      <c r="AG592" s="41"/>
      <c r="AH592" s="40"/>
      <c r="AI592" s="40"/>
      <c r="AJ592" s="40"/>
      <c r="AK592" s="40"/>
      <c r="AL592" s="40"/>
      <c r="AM592" s="41"/>
      <c r="AN592" s="36">
        <f>Y592*(IF(AND(AH592&gt;0,AI592&lt;0),AH592,0)+IF(AND(AJ592&lt;0,AK592&gt;0),AJ592,0)+IF(AND(AL592&gt;0,AM592&gt;0),AL592,0))</f>
        <v>0</v>
      </c>
      <c r="AO592" s="37">
        <f>Y592*(IF(AND(AH592&gt;0,AI592&lt;0),AI592,0)+IF(AND(AJ592&lt;0,AK592&gt;0),AK592,0)+IF(AND(AL592&gt;0,AM592&gt;0),AM592,0))</f>
        <v>0</v>
      </c>
      <c r="AQ592" s="40">
        <f>AU592*D592</f>
        <v>17672.51518328282</v>
      </c>
      <c r="AR592" s="40">
        <f>AV592*E592</f>
        <v>16732.70507603341</v>
      </c>
      <c r="AS592" s="40">
        <f>IF(AND(Y592&lt;&gt;0,AN592&lt;&gt;0),0,Q592)</f>
        <v>230.19106387504905</v>
      </c>
      <c r="AT592" s="41">
        <f t="shared" si="148"/>
        <v>34635.411323191278</v>
      </c>
      <c r="AU592" s="42">
        <f>S592+AN592</f>
        <v>331.06997345977555</v>
      </c>
      <c r="AV592" s="37">
        <f>T592+AO592</f>
        <v>343.23497591863406</v>
      </c>
      <c r="AW592" s="58">
        <f t="shared" si="133"/>
        <v>0.51024412611637171</v>
      </c>
      <c r="AX592" s="58">
        <f t="shared" si="134"/>
        <v>0.48310975492384228</v>
      </c>
      <c r="AY592" s="59">
        <f t="shared" si="135"/>
        <v>6.6461189597860227E-3</v>
      </c>
      <c r="AZ592" s="54">
        <f t="shared" si="143"/>
        <v>6.2365214623565368E-3</v>
      </c>
    </row>
    <row r="593" spans="3:52" x14ac:dyDescent="0.25">
      <c r="C593" s="35">
        <v>35528</v>
      </c>
      <c r="D593" s="36">
        <v>53.12</v>
      </c>
      <c r="E593" s="37">
        <v>49.88</v>
      </c>
      <c r="F593" s="38">
        <v>0</v>
      </c>
      <c r="G593" s="7">
        <v>0</v>
      </c>
      <c r="H593" s="38">
        <v>1</v>
      </c>
      <c r="I593" s="7">
        <v>1</v>
      </c>
      <c r="J593" s="36">
        <f t="shared" si="136"/>
        <v>53.093440000000001</v>
      </c>
      <c r="K593" s="37">
        <f t="shared" si="137"/>
        <v>49.855060000000009</v>
      </c>
      <c r="L593" s="36">
        <f t="shared" si="138"/>
        <v>53.146559999999994</v>
      </c>
      <c r="M593" s="37">
        <f t="shared" si="139"/>
        <v>49.904939999999996</v>
      </c>
      <c r="O593" s="39">
        <f t="shared" si="140"/>
        <v>17586.436990183276</v>
      </c>
      <c r="P593" s="40">
        <f t="shared" si="141"/>
        <v>17120.560598821467</v>
      </c>
      <c r="Q593" s="40">
        <f>S593*F593+T593*G593+AS592*(1+$G$9/252)</f>
        <v>230.20019844107583</v>
      </c>
      <c r="R593" s="41">
        <f t="shared" si="144"/>
        <v>34937.197787445817</v>
      </c>
      <c r="S593" s="36">
        <f>AU592*H592</f>
        <v>331.06997345977555</v>
      </c>
      <c r="T593" s="37">
        <f>AV592*I592</f>
        <v>343.23497591863406</v>
      </c>
      <c r="U593" s="57">
        <f t="shared" si="147"/>
        <v>0.50337285483447414</v>
      </c>
      <c r="V593" s="58">
        <f t="shared" si="145"/>
        <v>0.4900381737247827</v>
      </c>
      <c r="W593" s="59">
        <f t="shared" si="146"/>
        <v>6.5889714407431667E-3</v>
      </c>
      <c r="Y593" s="7">
        <f t="shared" si="142"/>
        <v>0</v>
      </c>
      <c r="Z593" s="40"/>
      <c r="AA593" s="40"/>
      <c r="AB593" s="40"/>
      <c r="AC593" s="40"/>
      <c r="AD593" s="40"/>
      <c r="AE593" s="40"/>
      <c r="AF593" s="40"/>
      <c r="AG593" s="41"/>
      <c r="AH593" s="40"/>
      <c r="AI593" s="40"/>
      <c r="AJ593" s="40"/>
      <c r="AK593" s="40"/>
      <c r="AL593" s="40"/>
      <c r="AM593" s="41"/>
      <c r="AN593" s="36">
        <f>Y593*(IF(AND(AH593&gt;0,AI593&lt;0),AH593,0)+IF(AND(AJ593&lt;0,AK593&gt;0),AJ593,0)+IF(AND(AL593&gt;0,AM593&gt;0),AL593,0))</f>
        <v>0</v>
      </c>
      <c r="AO593" s="37">
        <f>Y593*(IF(AND(AH593&gt;0,AI593&lt;0),AI593,0)+IF(AND(AJ593&lt;0,AK593&gt;0),AK593,0)+IF(AND(AL593&gt;0,AM593&gt;0),AM593,0))</f>
        <v>0</v>
      </c>
      <c r="AQ593" s="40">
        <f>AU593*D593</f>
        <v>17586.436990183276</v>
      </c>
      <c r="AR593" s="40">
        <f>AV593*E593</f>
        <v>17120.560598821467</v>
      </c>
      <c r="AS593" s="40">
        <f>IF(AND(Y593&lt;&gt;0,AN593&lt;&gt;0),0,Q593)</f>
        <v>230.20019844107583</v>
      </c>
      <c r="AT593" s="41">
        <f t="shared" si="148"/>
        <v>34937.197787445817</v>
      </c>
      <c r="AU593" s="42">
        <f>S593+AN593</f>
        <v>331.06997345977555</v>
      </c>
      <c r="AV593" s="37">
        <f>T593+AO593</f>
        <v>343.23497591863406</v>
      </c>
      <c r="AW593" s="58">
        <f t="shared" si="133"/>
        <v>0.50337285483447414</v>
      </c>
      <c r="AX593" s="58">
        <f t="shared" si="134"/>
        <v>0.4900381737247827</v>
      </c>
      <c r="AY593" s="59">
        <f t="shared" si="135"/>
        <v>6.5889714407431667E-3</v>
      </c>
      <c r="AZ593" s="54">
        <f t="shared" si="143"/>
        <v>8.7132345979235026E-3</v>
      </c>
    </row>
    <row r="594" spans="3:52" x14ac:dyDescent="0.25">
      <c r="C594" s="35">
        <v>35529</v>
      </c>
      <c r="D594" s="36">
        <v>52</v>
      </c>
      <c r="E594" s="37">
        <v>49.62</v>
      </c>
      <c r="F594" s="38">
        <v>0</v>
      </c>
      <c r="G594" s="7">
        <v>0</v>
      </c>
      <c r="H594" s="38">
        <v>1</v>
      </c>
      <c r="I594" s="7">
        <v>1</v>
      </c>
      <c r="J594" s="36">
        <f t="shared" si="136"/>
        <v>51.974000000000004</v>
      </c>
      <c r="K594" s="37">
        <f t="shared" si="137"/>
        <v>49.595190000000002</v>
      </c>
      <c r="L594" s="36">
        <f t="shared" si="138"/>
        <v>52.025999999999996</v>
      </c>
      <c r="M594" s="37">
        <f t="shared" si="139"/>
        <v>49.644809999999993</v>
      </c>
      <c r="O594" s="39">
        <f t="shared" si="140"/>
        <v>17215.638619908328</v>
      </c>
      <c r="P594" s="40">
        <f t="shared" si="141"/>
        <v>17031.319505082622</v>
      </c>
      <c r="Q594" s="40">
        <f>S594*F594+T594*G594+AS593*(1+$G$9/252)</f>
        <v>230.20933336958538</v>
      </c>
      <c r="R594" s="41">
        <f t="shared" si="144"/>
        <v>34477.167458360542</v>
      </c>
      <c r="S594" s="36">
        <f>AU593*H593</f>
        <v>331.06997345977555</v>
      </c>
      <c r="T594" s="37">
        <f>AV593*I593</f>
        <v>343.23497591863406</v>
      </c>
      <c r="U594" s="57">
        <f t="shared" si="147"/>
        <v>0.4993344839218693</v>
      </c>
      <c r="V594" s="58">
        <f t="shared" si="145"/>
        <v>0.49398836275201635</v>
      </c>
      <c r="W594" s="59">
        <f t="shared" si="146"/>
        <v>6.6771533261141139E-3</v>
      </c>
      <c r="Y594" s="7">
        <f t="shared" si="142"/>
        <v>0</v>
      </c>
      <c r="Z594" s="40"/>
      <c r="AA594" s="40"/>
      <c r="AB594" s="40"/>
      <c r="AC594" s="40"/>
      <c r="AD594" s="40"/>
      <c r="AE594" s="40"/>
      <c r="AF594" s="40"/>
      <c r="AG594" s="41"/>
      <c r="AH594" s="40"/>
      <c r="AI594" s="40"/>
      <c r="AJ594" s="40"/>
      <c r="AK594" s="40"/>
      <c r="AL594" s="40"/>
      <c r="AM594" s="41"/>
      <c r="AN594" s="36">
        <f>Y594*(IF(AND(AH594&gt;0,AI594&lt;0),AH594,0)+IF(AND(AJ594&lt;0,AK594&gt;0),AJ594,0)+IF(AND(AL594&gt;0,AM594&gt;0),AL594,0))</f>
        <v>0</v>
      </c>
      <c r="AO594" s="37">
        <f>Y594*(IF(AND(AH594&gt;0,AI594&lt;0),AI594,0)+IF(AND(AJ594&lt;0,AK594&gt;0),AK594,0)+IF(AND(AL594&gt;0,AM594&gt;0),AM594,0))</f>
        <v>0</v>
      </c>
      <c r="AQ594" s="40">
        <f>AU594*D594</f>
        <v>17215.638619908328</v>
      </c>
      <c r="AR594" s="40">
        <f>AV594*E594</f>
        <v>17031.319505082622</v>
      </c>
      <c r="AS594" s="40">
        <f>IF(AND(Y594&lt;&gt;0,AN594&lt;&gt;0),0,Q594)</f>
        <v>230.20933336958538</v>
      </c>
      <c r="AT594" s="41">
        <f t="shared" si="148"/>
        <v>34477.167458360542</v>
      </c>
      <c r="AU594" s="42">
        <f>S594+AN594</f>
        <v>331.06997345977555</v>
      </c>
      <c r="AV594" s="37">
        <f>T594+AO594</f>
        <v>343.23497591863406</v>
      </c>
      <c r="AW594" s="58">
        <f t="shared" si="133"/>
        <v>0.4993344839218693</v>
      </c>
      <c r="AX594" s="58">
        <f t="shared" si="134"/>
        <v>0.49398836275201635</v>
      </c>
      <c r="AY594" s="59">
        <f t="shared" si="135"/>
        <v>6.6771533261141139E-3</v>
      </c>
      <c r="AZ594" s="54">
        <f t="shared" si="143"/>
        <v>-1.3167350509449838E-2</v>
      </c>
    </row>
    <row r="595" spans="3:52" x14ac:dyDescent="0.25">
      <c r="C595" s="35">
        <v>35530</v>
      </c>
      <c r="D595" s="36">
        <v>51.62</v>
      </c>
      <c r="E595" s="37">
        <v>49.12</v>
      </c>
      <c r="F595" s="38">
        <v>0</v>
      </c>
      <c r="G595" s="7">
        <v>0</v>
      </c>
      <c r="H595" s="38">
        <v>1</v>
      </c>
      <c r="I595" s="7">
        <v>1</v>
      </c>
      <c r="J595" s="36">
        <f t="shared" si="136"/>
        <v>51.594189999999998</v>
      </c>
      <c r="K595" s="37">
        <f t="shared" si="137"/>
        <v>49.095440000000004</v>
      </c>
      <c r="L595" s="36">
        <f t="shared" si="138"/>
        <v>51.645809999999997</v>
      </c>
      <c r="M595" s="37">
        <f t="shared" si="139"/>
        <v>49.144559999999991</v>
      </c>
      <c r="O595" s="39">
        <f t="shared" si="140"/>
        <v>17089.832029993613</v>
      </c>
      <c r="P595" s="40">
        <f t="shared" si="141"/>
        <v>16859.702017123305</v>
      </c>
      <c r="Q595" s="40">
        <f>S595*F595+T595*G595+AS594*(1+$G$9/252)</f>
        <v>230.21846866059209</v>
      </c>
      <c r="R595" s="41">
        <f t="shared" si="144"/>
        <v>34179.752515777509</v>
      </c>
      <c r="S595" s="36">
        <f>AU594*H594</f>
        <v>331.06997345977555</v>
      </c>
      <c r="T595" s="37">
        <f>AV594*I594</f>
        <v>343.23497591863406</v>
      </c>
      <c r="U595" s="57">
        <f t="shared" si="147"/>
        <v>0.49999870602061497</v>
      </c>
      <c r="V595" s="58">
        <f t="shared" si="145"/>
        <v>0.49326577216557671</v>
      </c>
      <c r="W595" s="59">
        <f t="shared" si="146"/>
        <v>6.7355218138084039E-3</v>
      </c>
      <c r="Y595" s="7">
        <f t="shared" si="142"/>
        <v>0</v>
      </c>
      <c r="Z595" s="40"/>
      <c r="AA595" s="40"/>
      <c r="AB595" s="40"/>
      <c r="AC595" s="40"/>
      <c r="AD595" s="40"/>
      <c r="AE595" s="40"/>
      <c r="AF595" s="40"/>
      <c r="AG595" s="41"/>
      <c r="AH595" s="40"/>
      <c r="AI595" s="40"/>
      <c r="AJ595" s="40"/>
      <c r="AK595" s="40"/>
      <c r="AL595" s="40"/>
      <c r="AM595" s="41"/>
      <c r="AN595" s="36">
        <f>Y595*(IF(AND(AH595&gt;0,AI595&lt;0),AH595,0)+IF(AND(AJ595&lt;0,AK595&gt;0),AJ595,0)+IF(AND(AL595&gt;0,AM595&gt;0),AL595,0))</f>
        <v>0</v>
      </c>
      <c r="AO595" s="37">
        <f>Y595*(IF(AND(AH595&gt;0,AI595&lt;0),AI595,0)+IF(AND(AJ595&lt;0,AK595&gt;0),AK595,0)+IF(AND(AL595&gt;0,AM595&gt;0),AM595,0))</f>
        <v>0</v>
      </c>
      <c r="AQ595" s="40">
        <f>AU595*D595</f>
        <v>17089.832029993613</v>
      </c>
      <c r="AR595" s="40">
        <f>AV595*E595</f>
        <v>16859.702017123305</v>
      </c>
      <c r="AS595" s="40">
        <f>IF(AND(Y595&lt;&gt;0,AN595&lt;&gt;0),0,Q595)</f>
        <v>230.21846866059209</v>
      </c>
      <c r="AT595" s="41">
        <f t="shared" si="148"/>
        <v>34179.752515777509</v>
      </c>
      <c r="AU595" s="42">
        <f>S595+AN595</f>
        <v>331.06997345977555</v>
      </c>
      <c r="AV595" s="37">
        <f>T595+AO595</f>
        <v>343.23497591863406</v>
      </c>
      <c r="AW595" s="58">
        <f t="shared" si="133"/>
        <v>0.49999870602061497</v>
      </c>
      <c r="AX595" s="58">
        <f t="shared" si="134"/>
        <v>0.49326577216557671</v>
      </c>
      <c r="AY595" s="59">
        <f t="shared" si="135"/>
        <v>6.7355218138084039E-3</v>
      </c>
      <c r="AZ595" s="54">
        <f t="shared" si="143"/>
        <v>-8.626432056584532E-3</v>
      </c>
    </row>
    <row r="596" spans="3:52" x14ac:dyDescent="0.25">
      <c r="C596" s="35">
        <v>35531</v>
      </c>
      <c r="D596" s="36">
        <v>50.38</v>
      </c>
      <c r="E596" s="37">
        <v>47.88</v>
      </c>
      <c r="F596" s="38">
        <v>0</v>
      </c>
      <c r="G596" s="7">
        <v>0</v>
      </c>
      <c r="H596" s="38">
        <v>1</v>
      </c>
      <c r="I596" s="7">
        <v>1</v>
      </c>
      <c r="J596" s="36">
        <f t="shared" si="136"/>
        <v>50.354810000000008</v>
      </c>
      <c r="K596" s="37">
        <f t="shared" si="137"/>
        <v>47.856060000000006</v>
      </c>
      <c r="L596" s="36">
        <f t="shared" si="138"/>
        <v>50.405189999999997</v>
      </c>
      <c r="M596" s="37">
        <f t="shared" si="139"/>
        <v>47.903939999999999</v>
      </c>
      <c r="O596" s="39">
        <f t="shared" si="140"/>
        <v>16679.305262903494</v>
      </c>
      <c r="P596" s="40">
        <f t="shared" si="141"/>
        <v>16434.090646984201</v>
      </c>
      <c r="Q596" s="40">
        <f>S596*F596+T596*G596+AS595*(1+$G$9/252)</f>
        <v>230.22760431411035</v>
      </c>
      <c r="R596" s="41">
        <f t="shared" si="144"/>
        <v>33343.623514201805</v>
      </c>
      <c r="S596" s="36">
        <f>AU595*H595</f>
        <v>331.06997345977555</v>
      </c>
      <c r="T596" s="37">
        <f>AV595*I595</f>
        <v>343.23497591863406</v>
      </c>
      <c r="U596" s="57">
        <f t="shared" si="147"/>
        <v>0.50022473579691784</v>
      </c>
      <c r="V596" s="58">
        <f t="shared" si="145"/>
        <v>0.49287056759096831</v>
      </c>
      <c r="W596" s="59">
        <f t="shared" si="146"/>
        <v>6.9046966121138935E-3</v>
      </c>
      <c r="Y596" s="7">
        <f t="shared" si="142"/>
        <v>0</v>
      </c>
      <c r="Z596" s="40"/>
      <c r="AA596" s="40"/>
      <c r="AB596" s="40"/>
      <c r="AC596" s="40"/>
      <c r="AD596" s="40"/>
      <c r="AE596" s="40"/>
      <c r="AF596" s="40"/>
      <c r="AG596" s="41"/>
      <c r="AH596" s="40"/>
      <c r="AI596" s="40"/>
      <c r="AJ596" s="40"/>
      <c r="AK596" s="40"/>
      <c r="AL596" s="40"/>
      <c r="AM596" s="41"/>
      <c r="AN596" s="36">
        <f>Y596*(IF(AND(AH596&gt;0,AI596&lt;0),AH596,0)+IF(AND(AJ596&lt;0,AK596&gt;0),AJ596,0)+IF(AND(AL596&gt;0,AM596&gt;0),AL596,0))</f>
        <v>0</v>
      </c>
      <c r="AO596" s="37">
        <f>Y596*(IF(AND(AH596&gt;0,AI596&lt;0),AI596,0)+IF(AND(AJ596&lt;0,AK596&gt;0),AK596,0)+IF(AND(AL596&gt;0,AM596&gt;0),AM596,0))</f>
        <v>0</v>
      </c>
      <c r="AQ596" s="40">
        <f>AU596*D596</f>
        <v>16679.305262903494</v>
      </c>
      <c r="AR596" s="40">
        <f>AV596*E596</f>
        <v>16434.090646984201</v>
      </c>
      <c r="AS596" s="40">
        <f>IF(AND(Y596&lt;&gt;0,AN596&lt;&gt;0),0,Q596)</f>
        <v>230.22760431411035</v>
      </c>
      <c r="AT596" s="41">
        <f t="shared" si="148"/>
        <v>33343.623514201805</v>
      </c>
      <c r="AU596" s="42">
        <f>S596+AN596</f>
        <v>331.06997345977555</v>
      </c>
      <c r="AV596" s="37">
        <f>T596+AO596</f>
        <v>343.23497591863406</v>
      </c>
      <c r="AW596" s="58">
        <f t="shared" si="133"/>
        <v>0.50022473579691784</v>
      </c>
      <c r="AX596" s="58">
        <f t="shared" si="134"/>
        <v>0.49287056759096831</v>
      </c>
      <c r="AY596" s="59">
        <f t="shared" si="135"/>
        <v>6.9046966121138935E-3</v>
      </c>
      <c r="AZ596" s="54">
        <f t="shared" si="143"/>
        <v>-2.4462699113744102E-2</v>
      </c>
    </row>
    <row r="597" spans="3:52" x14ac:dyDescent="0.25">
      <c r="C597" s="35">
        <v>35534</v>
      </c>
      <c r="D597" s="36">
        <v>50.75</v>
      </c>
      <c r="E597" s="37">
        <v>48.62</v>
      </c>
      <c r="F597" s="38">
        <v>0</v>
      </c>
      <c r="G597" s="7">
        <v>0</v>
      </c>
      <c r="H597" s="38">
        <v>1</v>
      </c>
      <c r="I597" s="7">
        <v>1</v>
      </c>
      <c r="J597" s="36">
        <f t="shared" si="136"/>
        <v>50.724625000000003</v>
      </c>
      <c r="K597" s="37">
        <f t="shared" si="137"/>
        <v>48.595689999999998</v>
      </c>
      <c r="L597" s="36">
        <f t="shared" si="138"/>
        <v>50.775374999999997</v>
      </c>
      <c r="M597" s="37">
        <f t="shared" si="139"/>
        <v>48.644309999999997</v>
      </c>
      <c r="O597" s="39">
        <f t="shared" si="140"/>
        <v>16801.801153083608</v>
      </c>
      <c r="P597" s="40">
        <f t="shared" si="141"/>
        <v>16688.084529163989</v>
      </c>
      <c r="Q597" s="40">
        <f>S597*F597+T597*G597+AS596*(1+$G$9/252)</f>
        <v>230.23674033015453</v>
      </c>
      <c r="R597" s="41">
        <f t="shared" si="144"/>
        <v>33720.122422577748</v>
      </c>
      <c r="S597" s="36">
        <f>AU596*H596</f>
        <v>331.06997345977555</v>
      </c>
      <c r="T597" s="37">
        <f>AV596*I596</f>
        <v>343.23497591863406</v>
      </c>
      <c r="U597" s="57">
        <f t="shared" si="147"/>
        <v>0.49827224653946522</v>
      </c>
      <c r="V597" s="58">
        <f t="shared" si="145"/>
        <v>0.49489987966325605</v>
      </c>
      <c r="W597" s="59">
        <f t="shared" si="146"/>
        <v>6.8278737972788774E-3</v>
      </c>
      <c r="Y597" s="7">
        <f t="shared" si="142"/>
        <v>0</v>
      </c>
      <c r="Z597" s="40"/>
      <c r="AA597" s="40"/>
      <c r="AB597" s="40"/>
      <c r="AC597" s="40"/>
      <c r="AD597" s="40"/>
      <c r="AE597" s="40"/>
      <c r="AF597" s="40"/>
      <c r="AG597" s="41"/>
      <c r="AH597" s="40"/>
      <c r="AI597" s="40"/>
      <c r="AJ597" s="40"/>
      <c r="AK597" s="40"/>
      <c r="AL597" s="40"/>
      <c r="AM597" s="41"/>
      <c r="AN597" s="36">
        <f>Y597*(IF(AND(AH597&gt;0,AI597&lt;0),AH597,0)+IF(AND(AJ597&lt;0,AK597&gt;0),AJ597,0)+IF(AND(AL597&gt;0,AM597&gt;0),AL597,0))</f>
        <v>0</v>
      </c>
      <c r="AO597" s="37">
        <f>Y597*(IF(AND(AH597&gt;0,AI597&lt;0),AI597,0)+IF(AND(AJ597&lt;0,AK597&gt;0),AK597,0)+IF(AND(AL597&gt;0,AM597&gt;0),AM597,0))</f>
        <v>0</v>
      </c>
      <c r="AQ597" s="40">
        <f>AU597*D597</f>
        <v>16801.801153083608</v>
      </c>
      <c r="AR597" s="40">
        <f>AV597*E597</f>
        <v>16688.084529163989</v>
      </c>
      <c r="AS597" s="40">
        <f>IF(AND(Y597&lt;&gt;0,AN597&lt;&gt;0),0,Q597)</f>
        <v>230.23674033015453</v>
      </c>
      <c r="AT597" s="41">
        <f t="shared" si="148"/>
        <v>33720.122422577748</v>
      </c>
      <c r="AU597" s="42">
        <f>S597+AN597</f>
        <v>331.06997345977555</v>
      </c>
      <c r="AV597" s="37">
        <f>T597+AO597</f>
        <v>343.23497591863406</v>
      </c>
      <c r="AW597" s="58">
        <f t="shared" ref="AW597:AW660" si="149">AQ597/AT597</f>
        <v>0.49827224653946522</v>
      </c>
      <c r="AX597" s="58">
        <f t="shared" ref="AX597:AX660" si="150">AR597/AT597</f>
        <v>0.49489987966325605</v>
      </c>
      <c r="AY597" s="59">
        <f t="shared" ref="AY597:AY660" si="151">AS597/AT597</f>
        <v>6.8278737972788774E-3</v>
      </c>
      <c r="AZ597" s="54">
        <f t="shared" si="143"/>
        <v>1.1291481509668078E-2</v>
      </c>
    </row>
    <row r="598" spans="3:52" x14ac:dyDescent="0.25">
      <c r="C598" s="35">
        <v>35535</v>
      </c>
      <c r="D598" s="36">
        <v>52.38</v>
      </c>
      <c r="E598" s="37">
        <v>49</v>
      </c>
      <c r="F598" s="38">
        <v>0</v>
      </c>
      <c r="G598" s="7">
        <v>0</v>
      </c>
      <c r="H598" s="38">
        <v>1</v>
      </c>
      <c r="I598" s="7">
        <v>1</v>
      </c>
      <c r="J598" s="36">
        <f t="shared" ref="J598:J661" si="152">D598*(1-$F$8/20000)</f>
        <v>52.353810000000003</v>
      </c>
      <c r="K598" s="37">
        <f t="shared" ref="K598:K661" si="153">E598*(1-$F$8/20000)</f>
        <v>48.975500000000004</v>
      </c>
      <c r="L598" s="36">
        <f t="shared" ref="L598:L661" si="154">D598*(1+$F$8/20000)</f>
        <v>52.406190000000002</v>
      </c>
      <c r="M598" s="37">
        <f t="shared" ref="M598:M661" si="155">E598*(1+$F$8/20000)</f>
        <v>49.024499999999996</v>
      </c>
      <c r="O598" s="39">
        <f t="shared" si="140"/>
        <v>17341.445209823043</v>
      </c>
      <c r="P598" s="40">
        <f t="shared" si="141"/>
        <v>16818.513820013068</v>
      </c>
      <c r="Q598" s="40">
        <f>S598*F598+T598*G598+AS597*(1+$G$9/252)</f>
        <v>230.24587670873905</v>
      </c>
      <c r="R598" s="41">
        <f t="shared" si="144"/>
        <v>34390.204906544852</v>
      </c>
      <c r="S598" s="36">
        <f>AU597*H597</f>
        <v>331.06997345977555</v>
      </c>
      <c r="T598" s="37">
        <f>AV597*I597</f>
        <v>343.23497591863406</v>
      </c>
      <c r="U598" s="57">
        <f t="shared" si="147"/>
        <v>0.50425536157601569</v>
      </c>
      <c r="V598" s="58">
        <f t="shared" si="145"/>
        <v>0.4890495379634191</v>
      </c>
      <c r="W598" s="59">
        <f t="shared" si="146"/>
        <v>6.6951004605651709E-3</v>
      </c>
      <c r="Y598" s="7">
        <f t="shared" si="142"/>
        <v>0</v>
      </c>
      <c r="Z598" s="40"/>
      <c r="AA598" s="40"/>
      <c r="AB598" s="40"/>
      <c r="AC598" s="40"/>
      <c r="AD598" s="40"/>
      <c r="AE598" s="40"/>
      <c r="AF598" s="40"/>
      <c r="AG598" s="41"/>
      <c r="AH598" s="40"/>
      <c r="AI598" s="40"/>
      <c r="AJ598" s="40"/>
      <c r="AK598" s="40"/>
      <c r="AL598" s="40"/>
      <c r="AM598" s="41"/>
      <c r="AN598" s="36">
        <f>Y598*(IF(AND(AH598&gt;0,AI598&lt;0),AH598,0)+IF(AND(AJ598&lt;0,AK598&gt;0),AJ598,0)+IF(AND(AL598&gt;0,AM598&gt;0),AL598,0))</f>
        <v>0</v>
      </c>
      <c r="AO598" s="37">
        <f>Y598*(IF(AND(AH598&gt;0,AI598&lt;0),AI598,0)+IF(AND(AJ598&lt;0,AK598&gt;0),AK598,0)+IF(AND(AL598&gt;0,AM598&gt;0),AM598,0))</f>
        <v>0</v>
      </c>
      <c r="AQ598" s="40">
        <f>AU598*D598</f>
        <v>17341.445209823043</v>
      </c>
      <c r="AR598" s="40">
        <f>AV598*E598</f>
        <v>16818.513820013068</v>
      </c>
      <c r="AS598" s="40">
        <f>IF(AND(Y598&lt;&gt;0,AN598&lt;&gt;0),0,Q598)</f>
        <v>230.24587670873905</v>
      </c>
      <c r="AT598" s="41">
        <f t="shared" si="148"/>
        <v>34390.204906544852</v>
      </c>
      <c r="AU598" s="42">
        <f>S598+AN598</f>
        <v>331.06997345977555</v>
      </c>
      <c r="AV598" s="37">
        <f>T598+AO598</f>
        <v>343.23497591863406</v>
      </c>
      <c r="AW598" s="58">
        <f t="shared" si="149"/>
        <v>0.50425536157601569</v>
      </c>
      <c r="AX598" s="58">
        <f t="shared" si="150"/>
        <v>0.4890495379634191</v>
      </c>
      <c r="AY598" s="59">
        <f t="shared" si="151"/>
        <v>6.6951004605651709E-3</v>
      </c>
      <c r="AZ598" s="54">
        <f t="shared" si="143"/>
        <v>1.9871887639365093E-2</v>
      </c>
    </row>
    <row r="599" spans="3:52" x14ac:dyDescent="0.25">
      <c r="C599" s="35">
        <v>35536</v>
      </c>
      <c r="D599" s="36">
        <v>53.62</v>
      </c>
      <c r="E599" s="37">
        <v>50.38</v>
      </c>
      <c r="F599" s="38">
        <v>0</v>
      </c>
      <c r="G599" s="7">
        <v>0</v>
      </c>
      <c r="H599" s="38">
        <v>1</v>
      </c>
      <c r="I599" s="7">
        <v>1</v>
      </c>
      <c r="J599" s="36">
        <f t="shared" si="152"/>
        <v>53.59319</v>
      </c>
      <c r="K599" s="37">
        <f t="shared" si="153"/>
        <v>50.354810000000008</v>
      </c>
      <c r="L599" s="36">
        <f t="shared" si="154"/>
        <v>53.646809999999995</v>
      </c>
      <c r="M599" s="37">
        <f t="shared" si="155"/>
        <v>50.405189999999997</v>
      </c>
      <c r="O599" s="39">
        <f t="shared" ref="O599:O662" si="156">S599*D599</f>
        <v>17751.971976913166</v>
      </c>
      <c r="P599" s="40">
        <f t="shared" ref="P599:P662" si="157">T599*E599</f>
        <v>17292.178086780787</v>
      </c>
      <c r="Q599" s="40">
        <f>S599*F599+T599*G599+AS598*(1+$G$9/252)</f>
        <v>230.25501344987825</v>
      </c>
      <c r="R599" s="41">
        <f t="shared" si="144"/>
        <v>35274.405077143834</v>
      </c>
      <c r="S599" s="36">
        <f>AU598*H598</f>
        <v>331.06997345977555</v>
      </c>
      <c r="T599" s="37">
        <f>AV598*I598</f>
        <v>343.23497591863406</v>
      </c>
      <c r="U599" s="57">
        <f t="shared" si="147"/>
        <v>0.50325361797286883</v>
      </c>
      <c r="V599" s="58">
        <f t="shared" si="145"/>
        <v>0.49021884420058753</v>
      </c>
      <c r="W599" s="59">
        <f t="shared" si="146"/>
        <v>6.5275378265436069E-3</v>
      </c>
      <c r="Y599" s="7">
        <f t="shared" ref="Y599:Y662" si="158">IF(AND(ABS(U599-0.5)&gt;$G$5,ABS(V599-0.5)&gt;$G$5),1,0)*IF(AND(OR(AH599&lt;=0,AI599&gt;=0),OR(AJ599&gt;=0,AK599&lt;=0),OR(AL599&lt;=0,AM599&lt;=0)),0,1)</f>
        <v>0</v>
      </c>
      <c r="Z599" s="40"/>
      <c r="AA599" s="40"/>
      <c r="AB599" s="40"/>
      <c r="AC599" s="40"/>
      <c r="AD599" s="40"/>
      <c r="AE599" s="40"/>
      <c r="AF599" s="40"/>
      <c r="AG599" s="41"/>
      <c r="AH599" s="40"/>
      <c r="AI599" s="40"/>
      <c r="AJ599" s="40"/>
      <c r="AK599" s="40"/>
      <c r="AL599" s="40"/>
      <c r="AM599" s="41"/>
      <c r="AN599" s="36">
        <f>Y599*(IF(AND(AH599&gt;0,AI599&lt;0),AH599,0)+IF(AND(AJ599&lt;0,AK599&gt;0),AJ599,0)+IF(AND(AL599&gt;0,AM599&gt;0),AL599,0))</f>
        <v>0</v>
      </c>
      <c r="AO599" s="37">
        <f>Y599*(IF(AND(AH599&gt;0,AI599&lt;0),AI599,0)+IF(AND(AJ599&lt;0,AK599&gt;0),AK599,0)+IF(AND(AL599&gt;0,AM599&gt;0),AM599,0))</f>
        <v>0</v>
      </c>
      <c r="AQ599" s="40">
        <f>AU599*D599</f>
        <v>17751.971976913166</v>
      </c>
      <c r="AR599" s="40">
        <f>AV599*E599</f>
        <v>17292.178086780787</v>
      </c>
      <c r="AS599" s="40">
        <f>IF(AND(Y599&lt;&gt;0,AN599&lt;&gt;0),0,Q599)</f>
        <v>230.25501344987825</v>
      </c>
      <c r="AT599" s="41">
        <f t="shared" si="148"/>
        <v>35274.405077143834</v>
      </c>
      <c r="AU599" s="42">
        <f>S599+AN599</f>
        <v>331.06997345977555</v>
      </c>
      <c r="AV599" s="37">
        <f>T599+AO599</f>
        <v>343.23497591863406</v>
      </c>
      <c r="AW599" s="58">
        <f t="shared" si="149"/>
        <v>0.50325361797286883</v>
      </c>
      <c r="AX599" s="58">
        <f t="shared" si="150"/>
        <v>0.49021884420058753</v>
      </c>
      <c r="AY599" s="59">
        <f t="shared" si="151"/>
        <v>6.5275378265436069E-3</v>
      </c>
      <c r="AZ599" s="54">
        <f t="shared" ref="AZ599:AZ662" si="159">AT599/AT598-1</f>
        <v>2.571081425661137E-2</v>
      </c>
    </row>
    <row r="600" spans="3:52" x14ac:dyDescent="0.25">
      <c r="C600" s="35">
        <v>35537</v>
      </c>
      <c r="D600" s="36">
        <v>52.88</v>
      </c>
      <c r="E600" s="37">
        <v>49.88</v>
      </c>
      <c r="F600" s="38">
        <v>0</v>
      </c>
      <c r="G600" s="7">
        <v>0</v>
      </c>
      <c r="H600" s="38">
        <v>1</v>
      </c>
      <c r="I600" s="7">
        <v>1</v>
      </c>
      <c r="J600" s="36">
        <f t="shared" si="152"/>
        <v>52.853560000000009</v>
      </c>
      <c r="K600" s="37">
        <f t="shared" si="153"/>
        <v>49.855060000000009</v>
      </c>
      <c r="L600" s="36">
        <f t="shared" si="154"/>
        <v>52.906439999999996</v>
      </c>
      <c r="M600" s="37">
        <f t="shared" si="155"/>
        <v>49.904939999999996</v>
      </c>
      <c r="O600" s="39">
        <f t="shared" si="156"/>
        <v>17506.980196552933</v>
      </c>
      <c r="P600" s="40">
        <f t="shared" si="157"/>
        <v>17120.560598821467</v>
      </c>
      <c r="Q600" s="40">
        <f>S600*F600+T600*G600+AS599*(1+$G$9/252)</f>
        <v>230.26415055358655</v>
      </c>
      <c r="R600" s="41">
        <f t="shared" si="144"/>
        <v>34857.804945927986</v>
      </c>
      <c r="S600" s="36">
        <f>AU599*H599</f>
        <v>331.06997345977555</v>
      </c>
      <c r="T600" s="37">
        <f>AV599*I599</f>
        <v>343.23497591863406</v>
      </c>
      <c r="U600" s="57">
        <f t="shared" si="147"/>
        <v>0.50223989214782905</v>
      </c>
      <c r="V600" s="58">
        <f t="shared" si="145"/>
        <v>0.49115429457991311</v>
      </c>
      <c r="W600" s="59">
        <f t="shared" si="146"/>
        <v>6.6058132722578537E-3</v>
      </c>
      <c r="Y600" s="7">
        <f t="shared" si="158"/>
        <v>0</v>
      </c>
      <c r="Z600" s="40"/>
      <c r="AA600" s="40"/>
      <c r="AB600" s="40"/>
      <c r="AC600" s="40"/>
      <c r="AD600" s="40"/>
      <c r="AE600" s="40"/>
      <c r="AF600" s="40"/>
      <c r="AG600" s="41"/>
      <c r="AH600" s="40"/>
      <c r="AI600" s="40"/>
      <c r="AJ600" s="40"/>
      <c r="AK600" s="40"/>
      <c r="AL600" s="40"/>
      <c r="AM600" s="41"/>
      <c r="AN600" s="36">
        <f>Y600*(IF(AND(AH600&gt;0,AI600&lt;0),AH600,0)+IF(AND(AJ600&lt;0,AK600&gt;0),AJ600,0)+IF(AND(AL600&gt;0,AM600&gt;0),AL600,0))</f>
        <v>0</v>
      </c>
      <c r="AO600" s="37">
        <f>Y600*(IF(AND(AH600&gt;0,AI600&lt;0),AI600,0)+IF(AND(AJ600&lt;0,AK600&gt;0),AK600,0)+IF(AND(AL600&gt;0,AM600&gt;0),AM600,0))</f>
        <v>0</v>
      </c>
      <c r="AQ600" s="40">
        <f>AU600*D600</f>
        <v>17506.980196552933</v>
      </c>
      <c r="AR600" s="40">
        <f>AV600*E600</f>
        <v>17120.560598821467</v>
      </c>
      <c r="AS600" s="40">
        <f>IF(AND(Y600&lt;&gt;0,AN600&lt;&gt;0),0,Q600)</f>
        <v>230.26415055358655</v>
      </c>
      <c r="AT600" s="41">
        <f t="shared" si="148"/>
        <v>34857.804945927986</v>
      </c>
      <c r="AU600" s="42">
        <f>S600+AN600</f>
        <v>331.06997345977555</v>
      </c>
      <c r="AV600" s="37">
        <f>T600+AO600</f>
        <v>343.23497591863406</v>
      </c>
      <c r="AW600" s="58">
        <f t="shared" si="149"/>
        <v>0.50223989214782905</v>
      </c>
      <c r="AX600" s="58">
        <f t="shared" si="150"/>
        <v>0.49115429457991311</v>
      </c>
      <c r="AY600" s="59">
        <f t="shared" si="151"/>
        <v>6.6058132722578537E-3</v>
      </c>
      <c r="AZ600" s="54">
        <f t="shared" si="159"/>
        <v>-1.181026668783669E-2</v>
      </c>
    </row>
    <row r="601" spans="3:52" x14ac:dyDescent="0.25">
      <c r="C601" s="35">
        <v>35538</v>
      </c>
      <c r="D601" s="36">
        <v>53.75</v>
      </c>
      <c r="E601" s="37">
        <v>49.62</v>
      </c>
      <c r="F601" s="38">
        <v>0</v>
      </c>
      <c r="G601" s="7">
        <v>0</v>
      </c>
      <c r="H601" s="38">
        <v>1</v>
      </c>
      <c r="I601" s="7">
        <v>1</v>
      </c>
      <c r="J601" s="36">
        <f t="shared" si="152"/>
        <v>53.723125000000003</v>
      </c>
      <c r="K601" s="37">
        <f t="shared" si="153"/>
        <v>49.595190000000002</v>
      </c>
      <c r="L601" s="36">
        <f t="shared" si="154"/>
        <v>53.776874999999997</v>
      </c>
      <c r="M601" s="37">
        <f t="shared" si="155"/>
        <v>49.644809999999993</v>
      </c>
      <c r="O601" s="39">
        <f t="shared" si="156"/>
        <v>17795.011073462934</v>
      </c>
      <c r="P601" s="40">
        <f t="shared" si="157"/>
        <v>17031.319505082622</v>
      </c>
      <c r="Q601" s="40">
        <f>S601*F601+T601*G601+AS600*(1+$G$9/252)</f>
        <v>230.27328801987832</v>
      </c>
      <c r="R601" s="41">
        <f t="shared" si="144"/>
        <v>35056.603866565441</v>
      </c>
      <c r="S601" s="36">
        <f>AU600*H600</f>
        <v>331.06997345977555</v>
      </c>
      <c r="T601" s="37">
        <f>AV600*I600</f>
        <v>343.23497591863406</v>
      </c>
      <c r="U601" s="57">
        <f t="shared" si="147"/>
        <v>0.50760795715396101</v>
      </c>
      <c r="V601" s="58">
        <f t="shared" si="145"/>
        <v>0.48582342915783444</v>
      </c>
      <c r="W601" s="59">
        <f t="shared" si="146"/>
        <v>6.5686136882043217E-3</v>
      </c>
      <c r="Y601" s="7">
        <f t="shared" si="158"/>
        <v>0</v>
      </c>
      <c r="Z601" s="40"/>
      <c r="AA601" s="40"/>
      <c r="AB601" s="40"/>
      <c r="AC601" s="40"/>
      <c r="AD601" s="40"/>
      <c r="AE601" s="40"/>
      <c r="AF601" s="40"/>
      <c r="AG601" s="41"/>
      <c r="AH601" s="40"/>
      <c r="AI601" s="40"/>
      <c r="AJ601" s="40"/>
      <c r="AK601" s="40"/>
      <c r="AL601" s="40"/>
      <c r="AM601" s="41"/>
      <c r="AN601" s="36">
        <f>Y601*(IF(AND(AH601&gt;0,AI601&lt;0),AH601,0)+IF(AND(AJ601&lt;0,AK601&gt;0),AJ601,0)+IF(AND(AL601&gt;0,AM601&gt;0),AL601,0))</f>
        <v>0</v>
      </c>
      <c r="AO601" s="37">
        <f>Y601*(IF(AND(AH601&gt;0,AI601&lt;0),AI601,0)+IF(AND(AJ601&lt;0,AK601&gt;0),AK601,0)+IF(AND(AL601&gt;0,AM601&gt;0),AM601,0))</f>
        <v>0</v>
      </c>
      <c r="AQ601" s="40">
        <f>AU601*D601</f>
        <v>17795.011073462934</v>
      </c>
      <c r="AR601" s="40">
        <f>AV601*E601</f>
        <v>17031.319505082622</v>
      </c>
      <c r="AS601" s="40">
        <f>IF(AND(Y601&lt;&gt;0,AN601&lt;&gt;0),0,Q601)</f>
        <v>230.27328801987832</v>
      </c>
      <c r="AT601" s="41">
        <f t="shared" si="148"/>
        <v>35056.603866565441</v>
      </c>
      <c r="AU601" s="42">
        <f>S601+AN601</f>
        <v>331.06997345977555</v>
      </c>
      <c r="AV601" s="37">
        <f>T601+AO601</f>
        <v>343.23497591863406</v>
      </c>
      <c r="AW601" s="58">
        <f t="shared" si="149"/>
        <v>0.50760795715396101</v>
      </c>
      <c r="AX601" s="58">
        <f t="shared" si="150"/>
        <v>0.48582342915783444</v>
      </c>
      <c r="AY601" s="59">
        <f t="shared" si="151"/>
        <v>6.5686136882043217E-3</v>
      </c>
      <c r="AZ601" s="54">
        <f t="shared" si="159"/>
        <v>5.7031393957776011E-3</v>
      </c>
    </row>
    <row r="602" spans="3:52" x14ac:dyDescent="0.25">
      <c r="C602" s="35">
        <v>35541</v>
      </c>
      <c r="D602" s="36">
        <v>51.75</v>
      </c>
      <c r="E602" s="37">
        <v>51.12</v>
      </c>
      <c r="F602" s="38">
        <v>0</v>
      </c>
      <c r="G602" s="7">
        <v>0</v>
      </c>
      <c r="H602" s="38">
        <v>1</v>
      </c>
      <c r="I602" s="7">
        <v>1</v>
      </c>
      <c r="J602" s="36">
        <f t="shared" si="152"/>
        <v>51.724125000000001</v>
      </c>
      <c r="K602" s="37">
        <f t="shared" si="153"/>
        <v>51.094439999999999</v>
      </c>
      <c r="L602" s="36">
        <f t="shared" si="154"/>
        <v>51.775874999999999</v>
      </c>
      <c r="M602" s="37">
        <f t="shared" si="155"/>
        <v>51.145559999999996</v>
      </c>
      <c r="O602" s="39">
        <f t="shared" si="156"/>
        <v>17132.871126543385</v>
      </c>
      <c r="P602" s="40">
        <f t="shared" si="157"/>
        <v>17546.171968960571</v>
      </c>
      <c r="Q602" s="40">
        <f>S602*F602+T602*G602+AS601*(1+$G$9/252)</f>
        <v>230.28242584876799</v>
      </c>
      <c r="R602" s="41">
        <f t="shared" si="144"/>
        <v>34909.325521352723</v>
      </c>
      <c r="S602" s="36">
        <f>AU601*H601</f>
        <v>331.06997345977555</v>
      </c>
      <c r="T602" s="37">
        <f>AV601*I601</f>
        <v>343.23497591863406</v>
      </c>
      <c r="U602" s="57">
        <f t="shared" si="147"/>
        <v>0.49078207243115746</v>
      </c>
      <c r="V602" s="58">
        <f t="shared" si="145"/>
        <v>0.50262133991183067</v>
      </c>
      <c r="W602" s="59">
        <f t="shared" si="146"/>
        <v>6.5965876570119606E-3</v>
      </c>
      <c r="Y602" s="7">
        <f t="shared" si="158"/>
        <v>0</v>
      </c>
      <c r="Z602" s="40"/>
      <c r="AA602" s="40"/>
      <c r="AB602" s="40"/>
      <c r="AC602" s="40"/>
      <c r="AD602" s="40"/>
      <c r="AE602" s="40"/>
      <c r="AF602" s="40"/>
      <c r="AG602" s="41"/>
      <c r="AH602" s="40"/>
      <c r="AI602" s="40"/>
      <c r="AJ602" s="40"/>
      <c r="AK602" s="40"/>
      <c r="AL602" s="40"/>
      <c r="AM602" s="41"/>
      <c r="AN602" s="36">
        <f>Y602*(IF(AND(AH602&gt;0,AI602&lt;0),AH602,0)+IF(AND(AJ602&lt;0,AK602&gt;0),AJ602,0)+IF(AND(AL602&gt;0,AM602&gt;0),AL602,0))</f>
        <v>0</v>
      </c>
      <c r="AO602" s="37">
        <f>Y602*(IF(AND(AH602&gt;0,AI602&lt;0),AI602,0)+IF(AND(AJ602&lt;0,AK602&gt;0),AK602,0)+IF(AND(AL602&gt;0,AM602&gt;0),AM602,0))</f>
        <v>0</v>
      </c>
      <c r="AQ602" s="40">
        <f>AU602*D602</f>
        <v>17132.871126543385</v>
      </c>
      <c r="AR602" s="40">
        <f>AV602*E602</f>
        <v>17546.171968960571</v>
      </c>
      <c r="AS602" s="40">
        <f>IF(AND(Y602&lt;&gt;0,AN602&lt;&gt;0),0,Q602)</f>
        <v>230.28242584876799</v>
      </c>
      <c r="AT602" s="41">
        <f t="shared" si="148"/>
        <v>34909.325521352723</v>
      </c>
      <c r="AU602" s="42">
        <f>S602+AN602</f>
        <v>331.06997345977555</v>
      </c>
      <c r="AV602" s="37">
        <f>T602+AO602</f>
        <v>343.23497591863406</v>
      </c>
      <c r="AW602" s="58">
        <f t="shared" si="149"/>
        <v>0.49078207243115746</v>
      </c>
      <c r="AX602" s="58">
        <f t="shared" si="150"/>
        <v>0.50262133991183067</v>
      </c>
      <c r="AY602" s="59">
        <f t="shared" si="151"/>
        <v>6.5965876570119606E-3</v>
      </c>
      <c r="AZ602" s="54">
        <f t="shared" si="159"/>
        <v>-4.2011583829768551E-3</v>
      </c>
    </row>
    <row r="603" spans="3:52" x14ac:dyDescent="0.25">
      <c r="C603" s="35">
        <v>35542</v>
      </c>
      <c r="D603" s="36">
        <v>55.12</v>
      </c>
      <c r="E603" s="37">
        <v>51.5</v>
      </c>
      <c r="F603" s="38">
        <v>0</v>
      </c>
      <c r="G603" s="7">
        <v>0</v>
      </c>
      <c r="H603" s="38">
        <v>1</v>
      </c>
      <c r="I603" s="7">
        <v>1</v>
      </c>
      <c r="J603" s="36">
        <f t="shared" si="152"/>
        <v>55.092440000000003</v>
      </c>
      <c r="K603" s="37">
        <f t="shared" si="153"/>
        <v>51.474250000000005</v>
      </c>
      <c r="L603" s="36">
        <f t="shared" si="154"/>
        <v>55.147559999999991</v>
      </c>
      <c r="M603" s="37">
        <f t="shared" si="155"/>
        <v>51.525749999999995</v>
      </c>
      <c r="O603" s="39">
        <f t="shared" si="156"/>
        <v>18248.576937102829</v>
      </c>
      <c r="P603" s="40">
        <f t="shared" si="157"/>
        <v>17676.601259809653</v>
      </c>
      <c r="Q603" s="40">
        <f>S603*F603+T603*G603+AS602*(1+$G$9/252)</f>
        <v>230.29156404026989</v>
      </c>
      <c r="R603" s="41">
        <f t="shared" si="144"/>
        <v>36155.469760952757</v>
      </c>
      <c r="S603" s="36">
        <f>AU602*H602</f>
        <v>331.06997345977555</v>
      </c>
      <c r="T603" s="37">
        <f>AV602*I602</f>
        <v>343.23497591863406</v>
      </c>
      <c r="U603" s="57">
        <f t="shared" si="147"/>
        <v>0.50472520638664076</v>
      </c>
      <c r="V603" s="58">
        <f t="shared" si="145"/>
        <v>0.48890531299084539</v>
      </c>
      <c r="W603" s="59">
        <f t="shared" si="146"/>
        <v>6.3694806225137353E-3</v>
      </c>
      <c r="Y603" s="7">
        <f t="shared" si="158"/>
        <v>0</v>
      </c>
      <c r="Z603" s="40"/>
      <c r="AA603" s="40"/>
      <c r="AB603" s="40"/>
      <c r="AC603" s="40"/>
      <c r="AD603" s="40"/>
      <c r="AE603" s="40"/>
      <c r="AF603" s="40"/>
      <c r="AG603" s="41"/>
      <c r="AH603" s="40"/>
      <c r="AI603" s="40"/>
      <c r="AJ603" s="40"/>
      <c r="AK603" s="40"/>
      <c r="AL603" s="40"/>
      <c r="AM603" s="41"/>
      <c r="AN603" s="36">
        <f>Y603*(IF(AND(AH603&gt;0,AI603&lt;0),AH603,0)+IF(AND(AJ603&lt;0,AK603&gt;0),AJ603,0)+IF(AND(AL603&gt;0,AM603&gt;0),AL603,0))</f>
        <v>0</v>
      </c>
      <c r="AO603" s="37">
        <f>Y603*(IF(AND(AH603&gt;0,AI603&lt;0),AI603,0)+IF(AND(AJ603&lt;0,AK603&gt;0),AK603,0)+IF(AND(AL603&gt;0,AM603&gt;0),AM603,0))</f>
        <v>0</v>
      </c>
      <c r="AQ603" s="40">
        <f>AU603*D603</f>
        <v>18248.576937102829</v>
      </c>
      <c r="AR603" s="40">
        <f>AV603*E603</f>
        <v>17676.601259809653</v>
      </c>
      <c r="AS603" s="40">
        <f>IF(AND(Y603&lt;&gt;0,AN603&lt;&gt;0),0,Q603)</f>
        <v>230.29156404026989</v>
      </c>
      <c r="AT603" s="41">
        <f t="shared" si="148"/>
        <v>36155.469760952757</v>
      </c>
      <c r="AU603" s="42">
        <f>S603+AN603</f>
        <v>331.06997345977555</v>
      </c>
      <c r="AV603" s="37">
        <f>T603+AO603</f>
        <v>343.23497591863406</v>
      </c>
      <c r="AW603" s="58">
        <f t="shared" si="149"/>
        <v>0.50472520638664076</v>
      </c>
      <c r="AX603" s="58">
        <f t="shared" si="150"/>
        <v>0.48890531299084539</v>
      </c>
      <c r="AY603" s="59">
        <f t="shared" si="151"/>
        <v>6.3694806225137353E-3</v>
      </c>
      <c r="AZ603" s="54">
        <f t="shared" si="159"/>
        <v>3.569660029202848E-2</v>
      </c>
    </row>
    <row r="604" spans="3:52" x14ac:dyDescent="0.25">
      <c r="C604" s="35">
        <v>35543</v>
      </c>
      <c r="D604" s="36">
        <v>53.38</v>
      </c>
      <c r="E604" s="37">
        <v>51.5</v>
      </c>
      <c r="F604" s="38">
        <v>0</v>
      </c>
      <c r="G604" s="7">
        <v>0</v>
      </c>
      <c r="H604" s="38">
        <v>1</v>
      </c>
      <c r="I604" s="7">
        <v>1</v>
      </c>
      <c r="J604" s="36">
        <f t="shared" si="152"/>
        <v>53.353310000000008</v>
      </c>
      <c r="K604" s="37">
        <f t="shared" si="153"/>
        <v>51.474250000000005</v>
      </c>
      <c r="L604" s="36">
        <f t="shared" si="154"/>
        <v>53.406689999999998</v>
      </c>
      <c r="M604" s="37">
        <f t="shared" si="155"/>
        <v>51.525749999999995</v>
      </c>
      <c r="O604" s="39">
        <f t="shared" si="156"/>
        <v>17672.51518328282</v>
      </c>
      <c r="P604" s="40">
        <f t="shared" si="157"/>
        <v>17676.601259809653</v>
      </c>
      <c r="Q604" s="40">
        <f>S604*F604+T604*G604+AS603*(1+$G$9/252)</f>
        <v>230.30070259439844</v>
      </c>
      <c r="R604" s="41">
        <f t="shared" ref="R604:R667" si="160">SUM(O604:Q604)</f>
        <v>35579.417145686864</v>
      </c>
      <c r="S604" s="36">
        <f>AU603*H603</f>
        <v>331.06997345977555</v>
      </c>
      <c r="T604" s="37">
        <f>AV603*I603</f>
        <v>343.23497591863406</v>
      </c>
      <c r="U604" s="57">
        <f t="shared" si="147"/>
        <v>0.49670614644751654</v>
      </c>
      <c r="V604" s="58">
        <f t="shared" ref="V604:V667" si="161">P604/R604</f>
        <v>0.49682099027731008</v>
      </c>
      <c r="W604" s="59">
        <f t="shared" ref="W604:W667" si="162">Q604/R604</f>
        <v>6.4728632751736006E-3</v>
      </c>
      <c r="Y604" s="7">
        <f t="shared" si="158"/>
        <v>0</v>
      </c>
      <c r="Z604" s="40"/>
      <c r="AA604" s="40"/>
      <c r="AB604" s="40"/>
      <c r="AC604" s="40"/>
      <c r="AD604" s="40"/>
      <c r="AE604" s="40"/>
      <c r="AF604" s="40"/>
      <c r="AG604" s="41"/>
      <c r="AH604" s="40"/>
      <c r="AI604" s="40"/>
      <c r="AJ604" s="40"/>
      <c r="AK604" s="40"/>
      <c r="AL604" s="40"/>
      <c r="AM604" s="41"/>
      <c r="AN604" s="36">
        <f>Y604*(IF(AND(AH604&gt;0,AI604&lt;0),AH604,0)+IF(AND(AJ604&lt;0,AK604&gt;0),AJ604,0)+IF(AND(AL604&gt;0,AM604&gt;0),AL604,0))</f>
        <v>0</v>
      </c>
      <c r="AO604" s="37">
        <f>Y604*(IF(AND(AH604&gt;0,AI604&lt;0),AI604,0)+IF(AND(AJ604&lt;0,AK604&gt;0),AK604,0)+IF(AND(AL604&gt;0,AM604&gt;0),AM604,0))</f>
        <v>0</v>
      </c>
      <c r="AQ604" s="40">
        <f>AU604*D604</f>
        <v>17672.51518328282</v>
      </c>
      <c r="AR604" s="40">
        <f>AV604*E604</f>
        <v>17676.601259809653</v>
      </c>
      <c r="AS604" s="40">
        <f>IF(AND(Y604&lt;&gt;0,AN604&lt;&gt;0),0,Q604)</f>
        <v>230.30070259439844</v>
      </c>
      <c r="AT604" s="41">
        <f t="shared" si="148"/>
        <v>35579.417145686864</v>
      </c>
      <c r="AU604" s="42">
        <f>S604+AN604</f>
        <v>331.06997345977555</v>
      </c>
      <c r="AV604" s="37">
        <f>T604+AO604</f>
        <v>343.23497591863406</v>
      </c>
      <c r="AW604" s="58">
        <f t="shared" si="149"/>
        <v>0.49670614644751654</v>
      </c>
      <c r="AX604" s="58">
        <f t="shared" si="150"/>
        <v>0.49682099027731008</v>
      </c>
      <c r="AY604" s="59">
        <f t="shared" si="151"/>
        <v>6.4728632751736006E-3</v>
      </c>
      <c r="AZ604" s="54">
        <f t="shared" si="159"/>
        <v>-1.593265470133709E-2</v>
      </c>
    </row>
    <row r="605" spans="3:52" x14ac:dyDescent="0.25">
      <c r="C605" s="35">
        <v>35544</v>
      </c>
      <c r="D605" s="36">
        <v>53.25</v>
      </c>
      <c r="E605" s="37">
        <v>51.62</v>
      </c>
      <c r="F605" s="38">
        <v>0</v>
      </c>
      <c r="G605" s="7">
        <v>0</v>
      </c>
      <c r="H605" s="38">
        <v>1</v>
      </c>
      <c r="I605" s="7">
        <v>1</v>
      </c>
      <c r="J605" s="36">
        <f t="shared" si="152"/>
        <v>53.223375000000004</v>
      </c>
      <c r="K605" s="37">
        <f t="shared" si="153"/>
        <v>51.594189999999998</v>
      </c>
      <c r="L605" s="36">
        <f t="shared" si="154"/>
        <v>53.276624999999996</v>
      </c>
      <c r="M605" s="37">
        <f t="shared" si="155"/>
        <v>51.645809999999997</v>
      </c>
      <c r="O605" s="39">
        <f t="shared" si="156"/>
        <v>17629.476086733048</v>
      </c>
      <c r="P605" s="40">
        <f t="shared" si="157"/>
        <v>17717.789456919891</v>
      </c>
      <c r="Q605" s="40">
        <f>S605*F605+T605*G605+AS604*(1+$G$9/252)</f>
        <v>230.30984151116803</v>
      </c>
      <c r="R605" s="41">
        <f t="shared" si="160"/>
        <v>35577.575385164106</v>
      </c>
      <c r="S605" s="36">
        <f>AU604*H604</f>
        <v>331.06997345977555</v>
      </c>
      <c r="T605" s="37">
        <f>AV604*I604</f>
        <v>343.23497591863406</v>
      </c>
      <c r="U605" s="57">
        <f t="shared" ref="U605:U668" si="163">O605/R605</f>
        <v>0.49552213426226233</v>
      </c>
      <c r="V605" s="58">
        <f t="shared" si="161"/>
        <v>0.49800441050595684</v>
      </c>
      <c r="W605" s="59">
        <f t="shared" si="162"/>
        <v>6.4734552317808457E-3</v>
      </c>
      <c r="Y605" s="7">
        <f t="shared" si="158"/>
        <v>0</v>
      </c>
      <c r="Z605" s="40"/>
      <c r="AA605" s="40"/>
      <c r="AB605" s="40"/>
      <c r="AC605" s="40"/>
      <c r="AD605" s="40"/>
      <c r="AE605" s="40"/>
      <c r="AF605" s="40"/>
      <c r="AG605" s="41"/>
      <c r="AH605" s="40"/>
      <c r="AI605" s="40"/>
      <c r="AJ605" s="40"/>
      <c r="AK605" s="40"/>
      <c r="AL605" s="40"/>
      <c r="AM605" s="41"/>
      <c r="AN605" s="36">
        <f>Y605*(IF(AND(AH605&gt;0,AI605&lt;0),AH605,0)+IF(AND(AJ605&lt;0,AK605&gt;0),AJ605,0)+IF(AND(AL605&gt;0,AM605&gt;0),AL605,0))</f>
        <v>0</v>
      </c>
      <c r="AO605" s="37">
        <f>Y605*(IF(AND(AH605&gt;0,AI605&lt;0),AI605,0)+IF(AND(AJ605&lt;0,AK605&gt;0),AK605,0)+IF(AND(AL605&gt;0,AM605&gt;0),AM605,0))</f>
        <v>0</v>
      </c>
      <c r="AQ605" s="40">
        <f>AU605*D605</f>
        <v>17629.476086733048</v>
      </c>
      <c r="AR605" s="40">
        <f>AV605*E605</f>
        <v>17717.789456919891</v>
      </c>
      <c r="AS605" s="40">
        <f>IF(AND(Y605&lt;&gt;0,AN605&lt;&gt;0),0,Q605)</f>
        <v>230.30984151116803</v>
      </c>
      <c r="AT605" s="41">
        <f t="shared" ref="AT605:AT668" si="164">SUM(AQ605:AS605)</f>
        <v>35577.575385164106</v>
      </c>
      <c r="AU605" s="42">
        <f>S605+AN605</f>
        <v>331.06997345977555</v>
      </c>
      <c r="AV605" s="37">
        <f>T605+AO605</f>
        <v>343.23497591863406</v>
      </c>
      <c r="AW605" s="58">
        <f t="shared" si="149"/>
        <v>0.49552213426226233</v>
      </c>
      <c r="AX605" s="58">
        <f t="shared" si="150"/>
        <v>0.49800441050595684</v>
      </c>
      <c r="AY605" s="59">
        <f t="shared" si="151"/>
        <v>6.4734552317808457E-3</v>
      </c>
      <c r="AZ605" s="54">
        <f t="shared" si="159"/>
        <v>-5.176477498824994E-5</v>
      </c>
    </row>
    <row r="606" spans="3:52" x14ac:dyDescent="0.25">
      <c r="C606" s="35">
        <v>35545</v>
      </c>
      <c r="D606" s="36">
        <v>51.75</v>
      </c>
      <c r="E606" s="37">
        <v>51.12</v>
      </c>
      <c r="F606" s="38">
        <v>0</v>
      </c>
      <c r="G606" s="7">
        <v>0</v>
      </c>
      <c r="H606" s="38">
        <v>1</v>
      </c>
      <c r="I606" s="7">
        <v>1</v>
      </c>
      <c r="J606" s="36">
        <f t="shared" si="152"/>
        <v>51.724125000000001</v>
      </c>
      <c r="K606" s="37">
        <f t="shared" si="153"/>
        <v>51.094439999999999</v>
      </c>
      <c r="L606" s="36">
        <f t="shared" si="154"/>
        <v>51.775874999999999</v>
      </c>
      <c r="M606" s="37">
        <f t="shared" si="155"/>
        <v>51.145559999999996</v>
      </c>
      <c r="O606" s="39">
        <f t="shared" si="156"/>
        <v>17132.871126543385</v>
      </c>
      <c r="P606" s="40">
        <f t="shared" si="157"/>
        <v>17546.171968960571</v>
      </c>
      <c r="Q606" s="40">
        <f>S606*F606+T606*G606+AS605*(1+$G$9/252)</f>
        <v>230.31898079059306</v>
      </c>
      <c r="R606" s="41">
        <f t="shared" si="160"/>
        <v>34909.36207629455</v>
      </c>
      <c r="S606" s="36">
        <f>AU605*H605</f>
        <v>331.06997345977555</v>
      </c>
      <c r="T606" s="37">
        <f>AV605*I605</f>
        <v>343.23497591863406</v>
      </c>
      <c r="U606" s="57">
        <f t="shared" si="163"/>
        <v>0.49078155851428701</v>
      </c>
      <c r="V606" s="58">
        <f t="shared" si="161"/>
        <v>0.5026208135976058</v>
      </c>
      <c r="W606" s="59">
        <f t="shared" si="162"/>
        <v>6.5976278881072076E-3</v>
      </c>
      <c r="Y606" s="7">
        <f t="shared" si="158"/>
        <v>0</v>
      </c>
      <c r="Z606" s="40"/>
      <c r="AA606" s="40"/>
      <c r="AB606" s="40"/>
      <c r="AC606" s="40"/>
      <c r="AD606" s="40"/>
      <c r="AE606" s="40"/>
      <c r="AF606" s="40"/>
      <c r="AG606" s="41"/>
      <c r="AH606" s="40"/>
      <c r="AI606" s="40"/>
      <c r="AJ606" s="40"/>
      <c r="AK606" s="40"/>
      <c r="AL606" s="40"/>
      <c r="AM606" s="41"/>
      <c r="AN606" s="36">
        <f>Y606*(IF(AND(AH606&gt;0,AI606&lt;0),AH606,0)+IF(AND(AJ606&lt;0,AK606&gt;0),AJ606,0)+IF(AND(AL606&gt;0,AM606&gt;0),AL606,0))</f>
        <v>0</v>
      </c>
      <c r="AO606" s="37">
        <f>Y606*(IF(AND(AH606&gt;0,AI606&lt;0),AI606,0)+IF(AND(AJ606&lt;0,AK606&gt;0),AK606,0)+IF(AND(AL606&gt;0,AM606&gt;0),AM606,0))</f>
        <v>0</v>
      </c>
      <c r="AQ606" s="40">
        <f>AU606*D606</f>
        <v>17132.871126543385</v>
      </c>
      <c r="AR606" s="40">
        <f>AV606*E606</f>
        <v>17546.171968960571</v>
      </c>
      <c r="AS606" s="40">
        <f>IF(AND(Y606&lt;&gt;0,AN606&lt;&gt;0),0,Q606)</f>
        <v>230.31898079059306</v>
      </c>
      <c r="AT606" s="41">
        <f t="shared" si="164"/>
        <v>34909.36207629455</v>
      </c>
      <c r="AU606" s="42">
        <f>S606+AN606</f>
        <v>331.06997345977555</v>
      </c>
      <c r="AV606" s="37">
        <f>T606+AO606</f>
        <v>343.23497591863406</v>
      </c>
      <c r="AW606" s="58">
        <f t="shared" si="149"/>
        <v>0.49078155851428701</v>
      </c>
      <c r="AX606" s="58">
        <f t="shared" si="150"/>
        <v>0.5026208135976058</v>
      </c>
      <c r="AY606" s="59">
        <f t="shared" si="151"/>
        <v>6.5976278881072076E-3</v>
      </c>
      <c r="AZ606" s="54">
        <f t="shared" si="159"/>
        <v>-1.8781867556612708E-2</v>
      </c>
    </row>
    <row r="607" spans="3:52" x14ac:dyDescent="0.25">
      <c r="C607" s="35">
        <v>35548</v>
      </c>
      <c r="D607" s="36">
        <v>51.75</v>
      </c>
      <c r="E607" s="37">
        <v>51.75</v>
      </c>
      <c r="F607" s="38">
        <v>0</v>
      </c>
      <c r="G607" s="7">
        <v>0</v>
      </c>
      <c r="H607" s="38">
        <v>1</v>
      </c>
      <c r="I607" s="7">
        <v>1</v>
      </c>
      <c r="J607" s="36">
        <f t="shared" si="152"/>
        <v>51.724125000000001</v>
      </c>
      <c r="K607" s="37">
        <f t="shared" si="153"/>
        <v>51.724125000000001</v>
      </c>
      <c r="L607" s="36">
        <f t="shared" si="154"/>
        <v>51.775874999999999</v>
      </c>
      <c r="M607" s="37">
        <f t="shared" si="155"/>
        <v>51.775874999999999</v>
      </c>
      <c r="O607" s="39">
        <f t="shared" si="156"/>
        <v>17132.871126543385</v>
      </c>
      <c r="P607" s="40">
        <f t="shared" si="157"/>
        <v>17762.410003789311</v>
      </c>
      <c r="Q607" s="40">
        <f>S607*F607+T607*G607+AS606*(1+$G$9/252)</f>
        <v>230.32812043268791</v>
      </c>
      <c r="R607" s="41">
        <f t="shared" si="160"/>
        <v>35125.609250765381</v>
      </c>
      <c r="S607" s="36">
        <f>AU606*H606</f>
        <v>331.06997345977555</v>
      </c>
      <c r="T607" s="37">
        <f>AV606*I606</f>
        <v>343.23497591863406</v>
      </c>
      <c r="U607" s="57">
        <f t="shared" si="163"/>
        <v>0.48776011269242431</v>
      </c>
      <c r="V607" s="58">
        <f t="shared" si="161"/>
        <v>0.50568261683325166</v>
      </c>
      <c r="W607" s="59">
        <f t="shared" si="162"/>
        <v>6.5572704743240605E-3</v>
      </c>
      <c r="Y607" s="7">
        <f t="shared" si="158"/>
        <v>0</v>
      </c>
      <c r="Z607" s="40"/>
      <c r="AA607" s="40"/>
      <c r="AB607" s="40"/>
      <c r="AC607" s="40"/>
      <c r="AD607" s="40"/>
      <c r="AE607" s="40"/>
      <c r="AF607" s="40"/>
      <c r="AG607" s="41"/>
      <c r="AH607" s="40"/>
      <c r="AI607" s="40"/>
      <c r="AJ607" s="40"/>
      <c r="AK607" s="40"/>
      <c r="AL607" s="40"/>
      <c r="AM607" s="41"/>
      <c r="AN607" s="36">
        <f>Y607*(IF(AND(AH607&gt;0,AI607&lt;0),AH607,0)+IF(AND(AJ607&lt;0,AK607&gt;0),AJ607,0)+IF(AND(AL607&gt;0,AM607&gt;0),AL607,0))</f>
        <v>0</v>
      </c>
      <c r="AO607" s="37">
        <f>Y607*(IF(AND(AH607&gt;0,AI607&lt;0),AI607,0)+IF(AND(AJ607&lt;0,AK607&gt;0),AK607,0)+IF(AND(AL607&gt;0,AM607&gt;0),AM607,0))</f>
        <v>0</v>
      </c>
      <c r="AQ607" s="40">
        <f>AU607*D607</f>
        <v>17132.871126543385</v>
      </c>
      <c r="AR607" s="40">
        <f>AV607*E607</f>
        <v>17762.410003789311</v>
      </c>
      <c r="AS607" s="40">
        <f>IF(AND(Y607&lt;&gt;0,AN607&lt;&gt;0),0,Q607)</f>
        <v>230.32812043268791</v>
      </c>
      <c r="AT607" s="41">
        <f t="shared" si="164"/>
        <v>35125.609250765381</v>
      </c>
      <c r="AU607" s="42">
        <f>S607+AN607</f>
        <v>331.06997345977555</v>
      </c>
      <c r="AV607" s="37">
        <f>T607+AO607</f>
        <v>343.23497591863406</v>
      </c>
      <c r="AW607" s="58">
        <f t="shared" si="149"/>
        <v>0.48776011269242431</v>
      </c>
      <c r="AX607" s="58">
        <f t="shared" si="150"/>
        <v>0.50568261683325166</v>
      </c>
      <c r="AY607" s="59">
        <f t="shared" si="151"/>
        <v>6.5572704743240605E-3</v>
      </c>
      <c r="AZ607" s="54">
        <f t="shared" si="159"/>
        <v>6.1945324007417479E-3</v>
      </c>
    </row>
    <row r="608" spans="3:52" x14ac:dyDescent="0.25">
      <c r="C608" s="35">
        <v>35549</v>
      </c>
      <c r="D608" s="36">
        <v>52.5</v>
      </c>
      <c r="E608" s="37">
        <v>52.88</v>
      </c>
      <c r="F608" s="38">
        <v>0</v>
      </c>
      <c r="G608" s="7">
        <v>0</v>
      </c>
      <c r="H608" s="38">
        <v>1</v>
      </c>
      <c r="I608" s="7">
        <v>1</v>
      </c>
      <c r="J608" s="36">
        <f t="shared" si="152"/>
        <v>52.473750000000003</v>
      </c>
      <c r="K608" s="37">
        <f t="shared" si="153"/>
        <v>52.853560000000009</v>
      </c>
      <c r="L608" s="36">
        <f t="shared" si="154"/>
        <v>52.526249999999997</v>
      </c>
      <c r="M608" s="37">
        <f t="shared" si="155"/>
        <v>52.906439999999996</v>
      </c>
      <c r="O608" s="39">
        <f t="shared" si="156"/>
        <v>17381.173606638218</v>
      </c>
      <c r="P608" s="40">
        <f t="shared" si="157"/>
        <v>18150.265526577372</v>
      </c>
      <c r="Q608" s="40">
        <f>S608*F608+T608*G608+AS607*(1+$G$9/252)</f>
        <v>230.33726043746697</v>
      </c>
      <c r="R608" s="41">
        <f t="shared" si="160"/>
        <v>35761.776393653061</v>
      </c>
      <c r="S608" s="36">
        <f>AU607*H607</f>
        <v>331.06997345977555</v>
      </c>
      <c r="T608" s="37">
        <f>AV607*I607</f>
        <v>343.23497591863406</v>
      </c>
      <c r="U608" s="57">
        <f t="shared" si="163"/>
        <v>0.48602657248656694</v>
      </c>
      <c r="V608" s="58">
        <f t="shared" si="161"/>
        <v>0.50753254890880228</v>
      </c>
      <c r="W608" s="59">
        <f t="shared" si="162"/>
        <v>6.4408786046306924E-3</v>
      </c>
      <c r="Y608" s="7">
        <f t="shared" si="158"/>
        <v>0</v>
      </c>
      <c r="Z608" s="40"/>
      <c r="AA608" s="40"/>
      <c r="AB608" s="40"/>
      <c r="AC608" s="40"/>
      <c r="AD608" s="40"/>
      <c r="AE608" s="40"/>
      <c r="AF608" s="40"/>
      <c r="AG608" s="41"/>
      <c r="AH608" s="40"/>
      <c r="AI608" s="40"/>
      <c r="AJ608" s="40"/>
      <c r="AK608" s="40"/>
      <c r="AL608" s="40"/>
      <c r="AM608" s="41"/>
      <c r="AN608" s="36">
        <f>Y608*(IF(AND(AH608&gt;0,AI608&lt;0),AH608,0)+IF(AND(AJ608&lt;0,AK608&gt;0),AJ608,0)+IF(AND(AL608&gt;0,AM608&gt;0),AL608,0))</f>
        <v>0</v>
      </c>
      <c r="AO608" s="37">
        <f>Y608*(IF(AND(AH608&gt;0,AI608&lt;0),AI608,0)+IF(AND(AJ608&lt;0,AK608&gt;0),AK608,0)+IF(AND(AL608&gt;0,AM608&gt;0),AM608,0))</f>
        <v>0</v>
      </c>
      <c r="AQ608" s="40">
        <f>AU608*D608</f>
        <v>17381.173606638218</v>
      </c>
      <c r="AR608" s="40">
        <f>AV608*E608</f>
        <v>18150.265526577372</v>
      </c>
      <c r="AS608" s="40">
        <f>IF(AND(Y608&lt;&gt;0,AN608&lt;&gt;0),0,Q608)</f>
        <v>230.33726043746697</v>
      </c>
      <c r="AT608" s="41">
        <f t="shared" si="164"/>
        <v>35761.776393653061</v>
      </c>
      <c r="AU608" s="42">
        <f>S608+AN608</f>
        <v>331.06997345977555</v>
      </c>
      <c r="AV608" s="37">
        <f>T608+AO608</f>
        <v>343.23497591863406</v>
      </c>
      <c r="AW608" s="58">
        <f t="shared" si="149"/>
        <v>0.48602657248656694</v>
      </c>
      <c r="AX608" s="58">
        <f t="shared" si="150"/>
        <v>0.50753254890880228</v>
      </c>
      <c r="AY608" s="59">
        <f t="shared" si="151"/>
        <v>6.4408786046306924E-3</v>
      </c>
      <c r="AZ608" s="54">
        <f t="shared" si="159"/>
        <v>1.8111205939404851E-2</v>
      </c>
    </row>
    <row r="609" spans="3:52" x14ac:dyDescent="0.25">
      <c r="C609" s="35">
        <v>35550</v>
      </c>
      <c r="D609" s="36">
        <v>54</v>
      </c>
      <c r="E609" s="37">
        <v>53.5</v>
      </c>
      <c r="F609" s="38">
        <v>0</v>
      </c>
      <c r="G609" s="7">
        <v>0</v>
      </c>
      <c r="H609" s="38">
        <v>1</v>
      </c>
      <c r="I609" s="7">
        <v>1</v>
      </c>
      <c r="J609" s="36">
        <f t="shared" si="152"/>
        <v>53.973000000000006</v>
      </c>
      <c r="K609" s="37">
        <f t="shared" si="153"/>
        <v>53.47325</v>
      </c>
      <c r="L609" s="36">
        <f t="shared" si="154"/>
        <v>54.026999999999994</v>
      </c>
      <c r="M609" s="37">
        <f t="shared" si="155"/>
        <v>53.52675</v>
      </c>
      <c r="O609" s="39">
        <f t="shared" si="156"/>
        <v>17877.778566827881</v>
      </c>
      <c r="P609" s="40">
        <f t="shared" si="157"/>
        <v>18363.071211646922</v>
      </c>
      <c r="Q609" s="40">
        <f>S609*F609+T609*G609+AS608*(1+$G$9/252)</f>
        <v>230.34640080494464</v>
      </c>
      <c r="R609" s="41">
        <f t="shared" si="160"/>
        <v>36471.196179279745</v>
      </c>
      <c r="S609" s="36">
        <f>AU608*H608</f>
        <v>331.06997345977555</v>
      </c>
      <c r="T609" s="37">
        <f>AV608*I608</f>
        <v>343.23497591863406</v>
      </c>
      <c r="U609" s="57">
        <f t="shared" si="163"/>
        <v>0.49018898307987829</v>
      </c>
      <c r="V609" s="58">
        <f t="shared" si="161"/>
        <v>0.50349517250216957</v>
      </c>
      <c r="W609" s="59">
        <f t="shared" si="162"/>
        <v>6.3158444179522294E-3</v>
      </c>
      <c r="Y609" s="7">
        <f t="shared" si="158"/>
        <v>0</v>
      </c>
      <c r="Z609" s="40"/>
      <c r="AA609" s="40"/>
      <c r="AB609" s="40"/>
      <c r="AC609" s="40"/>
      <c r="AD609" s="40"/>
      <c r="AE609" s="40"/>
      <c r="AF609" s="40"/>
      <c r="AG609" s="41"/>
      <c r="AH609" s="40"/>
      <c r="AI609" s="40"/>
      <c r="AJ609" s="40"/>
      <c r="AK609" s="40"/>
      <c r="AL609" s="40"/>
      <c r="AM609" s="41"/>
      <c r="AN609" s="36">
        <f>Y609*(IF(AND(AH609&gt;0,AI609&lt;0),AH609,0)+IF(AND(AJ609&lt;0,AK609&gt;0),AJ609,0)+IF(AND(AL609&gt;0,AM609&gt;0),AL609,0))</f>
        <v>0</v>
      </c>
      <c r="AO609" s="37">
        <f>Y609*(IF(AND(AH609&gt;0,AI609&lt;0),AI609,0)+IF(AND(AJ609&lt;0,AK609&gt;0),AK609,0)+IF(AND(AL609&gt;0,AM609&gt;0),AM609,0))</f>
        <v>0</v>
      </c>
      <c r="AQ609" s="40">
        <f>AU609*D609</f>
        <v>17877.778566827881</v>
      </c>
      <c r="AR609" s="40">
        <f>AV609*E609</f>
        <v>18363.071211646922</v>
      </c>
      <c r="AS609" s="40">
        <f>IF(AND(Y609&lt;&gt;0,AN609&lt;&gt;0),0,Q609)</f>
        <v>230.34640080494464</v>
      </c>
      <c r="AT609" s="41">
        <f t="shared" si="164"/>
        <v>36471.196179279745</v>
      </c>
      <c r="AU609" s="42">
        <f>S609+AN609</f>
        <v>331.06997345977555</v>
      </c>
      <c r="AV609" s="37">
        <f>T609+AO609</f>
        <v>343.23497591863406</v>
      </c>
      <c r="AW609" s="58">
        <f t="shared" si="149"/>
        <v>0.49018898307987829</v>
      </c>
      <c r="AX609" s="58">
        <f t="shared" si="150"/>
        <v>0.50349517250216957</v>
      </c>
      <c r="AY609" s="59">
        <f t="shared" si="151"/>
        <v>6.3158444179522294E-3</v>
      </c>
      <c r="AZ609" s="54">
        <f t="shared" si="159"/>
        <v>1.9837375465291185E-2</v>
      </c>
    </row>
    <row r="610" spans="3:52" x14ac:dyDescent="0.25">
      <c r="C610" s="35">
        <v>35551</v>
      </c>
      <c r="D610" s="36">
        <v>53.38</v>
      </c>
      <c r="E610" s="37">
        <v>52.75</v>
      </c>
      <c r="F610" s="38">
        <v>0</v>
      </c>
      <c r="G610" s="7">
        <v>0</v>
      </c>
      <c r="H610" s="38">
        <v>1</v>
      </c>
      <c r="I610" s="7">
        <v>1</v>
      </c>
      <c r="J610" s="36">
        <f t="shared" si="152"/>
        <v>53.353310000000008</v>
      </c>
      <c r="K610" s="37">
        <f t="shared" si="153"/>
        <v>52.723625000000006</v>
      </c>
      <c r="L610" s="36">
        <f t="shared" si="154"/>
        <v>53.406689999999998</v>
      </c>
      <c r="M610" s="37">
        <f t="shared" si="155"/>
        <v>52.776374999999994</v>
      </c>
      <c r="O610" s="39">
        <f t="shared" si="156"/>
        <v>17672.51518328282</v>
      </c>
      <c r="P610" s="40">
        <f t="shared" si="157"/>
        <v>18105.644979707948</v>
      </c>
      <c r="Q610" s="40">
        <f>S610*F610+T610*G610+AS609*(1+$G$9/252)</f>
        <v>230.3555415351353</v>
      </c>
      <c r="R610" s="41">
        <f t="shared" si="160"/>
        <v>36008.515704525904</v>
      </c>
      <c r="S610" s="36">
        <f>AU609*H609</f>
        <v>331.06997345977555</v>
      </c>
      <c r="T610" s="37">
        <f>AV609*I609</f>
        <v>343.23497591863406</v>
      </c>
      <c r="U610" s="57">
        <f t="shared" si="163"/>
        <v>0.49078710514750723</v>
      </c>
      <c r="V610" s="58">
        <f t="shared" si="161"/>
        <v>0.50281564306279503</v>
      </c>
      <c r="W610" s="59">
        <f t="shared" si="162"/>
        <v>6.3972517896976784E-3</v>
      </c>
      <c r="Y610" s="7">
        <f t="shared" si="158"/>
        <v>0</v>
      </c>
      <c r="Z610" s="40"/>
      <c r="AA610" s="40"/>
      <c r="AB610" s="40"/>
      <c r="AC610" s="40"/>
      <c r="AD610" s="40"/>
      <c r="AE610" s="40"/>
      <c r="AF610" s="40"/>
      <c r="AG610" s="41"/>
      <c r="AH610" s="40"/>
      <c r="AI610" s="40"/>
      <c r="AJ610" s="40"/>
      <c r="AK610" s="40"/>
      <c r="AL610" s="40"/>
      <c r="AM610" s="41"/>
      <c r="AN610" s="36">
        <f>Y610*(IF(AND(AH610&gt;0,AI610&lt;0),AH610,0)+IF(AND(AJ610&lt;0,AK610&gt;0),AJ610,0)+IF(AND(AL610&gt;0,AM610&gt;0),AL610,0))</f>
        <v>0</v>
      </c>
      <c r="AO610" s="37">
        <f>Y610*(IF(AND(AH610&gt;0,AI610&lt;0),AI610,0)+IF(AND(AJ610&lt;0,AK610&gt;0),AK610,0)+IF(AND(AL610&gt;0,AM610&gt;0),AM610,0))</f>
        <v>0</v>
      </c>
      <c r="AQ610" s="40">
        <f>AU610*D610</f>
        <v>17672.51518328282</v>
      </c>
      <c r="AR610" s="40">
        <f>AV610*E610</f>
        <v>18105.644979707948</v>
      </c>
      <c r="AS610" s="40">
        <f>IF(AND(Y610&lt;&gt;0,AN610&lt;&gt;0),0,Q610)</f>
        <v>230.3555415351353</v>
      </c>
      <c r="AT610" s="41">
        <f t="shared" si="164"/>
        <v>36008.515704525904</v>
      </c>
      <c r="AU610" s="42">
        <f>S610+AN610</f>
        <v>331.06997345977555</v>
      </c>
      <c r="AV610" s="37">
        <f>T610+AO610</f>
        <v>343.23497591863406</v>
      </c>
      <c r="AW610" s="58">
        <f t="shared" si="149"/>
        <v>0.49078710514750723</v>
      </c>
      <c r="AX610" s="58">
        <f t="shared" si="150"/>
        <v>0.50281564306279503</v>
      </c>
      <c r="AY610" s="59">
        <f t="shared" si="151"/>
        <v>6.3972517896976784E-3</v>
      </c>
      <c r="AZ610" s="54">
        <f t="shared" si="159"/>
        <v>-1.2686188642661023E-2</v>
      </c>
    </row>
    <row r="611" spans="3:52" x14ac:dyDescent="0.25">
      <c r="C611" s="35">
        <v>35552</v>
      </c>
      <c r="D611" s="36">
        <v>54.25</v>
      </c>
      <c r="E611" s="37">
        <v>53.25</v>
      </c>
      <c r="F611" s="38">
        <v>0</v>
      </c>
      <c r="G611" s="7">
        <v>0</v>
      </c>
      <c r="H611" s="38">
        <v>1</v>
      </c>
      <c r="I611" s="7">
        <v>1</v>
      </c>
      <c r="J611" s="36">
        <f t="shared" si="152"/>
        <v>54.222875000000002</v>
      </c>
      <c r="K611" s="37">
        <f t="shared" si="153"/>
        <v>53.223375000000004</v>
      </c>
      <c r="L611" s="36">
        <f t="shared" si="154"/>
        <v>54.277124999999998</v>
      </c>
      <c r="M611" s="37">
        <f t="shared" si="155"/>
        <v>53.276624999999996</v>
      </c>
      <c r="O611" s="39">
        <f t="shared" si="156"/>
        <v>17960.546060192824</v>
      </c>
      <c r="P611" s="40">
        <f t="shared" si="157"/>
        <v>18277.262467667264</v>
      </c>
      <c r="Q611" s="40">
        <f>S611*F611+T611*G611+AS610*(1+$G$9/252)</f>
        <v>230.36468262805334</v>
      </c>
      <c r="R611" s="41">
        <f t="shared" si="160"/>
        <v>36468.173210488145</v>
      </c>
      <c r="S611" s="36">
        <f>AU610*H610</f>
        <v>331.06997345977555</v>
      </c>
      <c r="T611" s="37">
        <f>AV610*I610</f>
        <v>343.23497591863406</v>
      </c>
      <c r="U611" s="57">
        <f t="shared" si="163"/>
        <v>0.49249919804119557</v>
      </c>
      <c r="V611" s="58">
        <f t="shared" si="161"/>
        <v>0.5011839326904034</v>
      </c>
      <c r="W611" s="59">
        <f t="shared" si="162"/>
        <v>6.3168692684008945E-3</v>
      </c>
      <c r="Y611" s="7">
        <f t="shared" si="158"/>
        <v>0</v>
      </c>
      <c r="Z611" s="40"/>
      <c r="AA611" s="40"/>
      <c r="AB611" s="40"/>
      <c r="AC611" s="40"/>
      <c r="AD611" s="40"/>
      <c r="AE611" s="40"/>
      <c r="AF611" s="40"/>
      <c r="AG611" s="41"/>
      <c r="AH611" s="40"/>
      <c r="AI611" s="40"/>
      <c r="AJ611" s="40"/>
      <c r="AK611" s="40"/>
      <c r="AL611" s="40"/>
      <c r="AM611" s="41"/>
      <c r="AN611" s="36">
        <f>Y611*(IF(AND(AH611&gt;0,AI611&lt;0),AH611,0)+IF(AND(AJ611&lt;0,AK611&gt;0),AJ611,0)+IF(AND(AL611&gt;0,AM611&gt;0),AL611,0))</f>
        <v>0</v>
      </c>
      <c r="AO611" s="37">
        <f>Y611*(IF(AND(AH611&gt;0,AI611&lt;0),AI611,0)+IF(AND(AJ611&lt;0,AK611&gt;0),AK611,0)+IF(AND(AL611&gt;0,AM611&gt;0),AM611,0))</f>
        <v>0</v>
      </c>
      <c r="AQ611" s="40">
        <f>AU611*D611</f>
        <v>17960.546060192824</v>
      </c>
      <c r="AR611" s="40">
        <f>AV611*E611</f>
        <v>18277.262467667264</v>
      </c>
      <c r="AS611" s="40">
        <f>IF(AND(Y611&lt;&gt;0,AN611&lt;&gt;0),0,Q611)</f>
        <v>230.36468262805334</v>
      </c>
      <c r="AT611" s="41">
        <f t="shared" si="164"/>
        <v>36468.173210488145</v>
      </c>
      <c r="AU611" s="42">
        <f>S611+AN611</f>
        <v>331.06997345977555</v>
      </c>
      <c r="AV611" s="37">
        <f>T611+AO611</f>
        <v>343.23497591863406</v>
      </c>
      <c r="AW611" s="58">
        <f t="shared" si="149"/>
        <v>0.49249919804119557</v>
      </c>
      <c r="AX611" s="58">
        <f t="shared" si="150"/>
        <v>0.5011839326904034</v>
      </c>
      <c r="AY611" s="59">
        <f t="shared" si="151"/>
        <v>6.3168692684008945E-3</v>
      </c>
      <c r="AZ611" s="54">
        <f t="shared" si="159"/>
        <v>1.2765244469781445E-2</v>
      </c>
    </row>
    <row r="612" spans="3:52" x14ac:dyDescent="0.25">
      <c r="C612" s="35">
        <v>35555</v>
      </c>
      <c r="D612" s="36">
        <v>54.25</v>
      </c>
      <c r="E612" s="37">
        <v>54.5</v>
      </c>
      <c r="F612" s="38">
        <v>0</v>
      </c>
      <c r="G612" s="7">
        <v>0</v>
      </c>
      <c r="H612" s="38">
        <v>1</v>
      </c>
      <c r="I612" s="7">
        <v>1</v>
      </c>
      <c r="J612" s="36">
        <f t="shared" si="152"/>
        <v>54.222875000000002</v>
      </c>
      <c r="K612" s="37">
        <f t="shared" si="153"/>
        <v>54.472750000000005</v>
      </c>
      <c r="L612" s="36">
        <f t="shared" si="154"/>
        <v>54.277124999999998</v>
      </c>
      <c r="M612" s="37">
        <f t="shared" si="155"/>
        <v>54.527249999999995</v>
      </c>
      <c r="O612" s="39">
        <f t="shared" si="156"/>
        <v>17960.546060192824</v>
      </c>
      <c r="P612" s="40">
        <f t="shared" si="157"/>
        <v>18706.306187565555</v>
      </c>
      <c r="Q612" s="40">
        <f>S612*F612+T612*G612+AS611*(1+$G$9/252)</f>
        <v>230.37382408371317</v>
      </c>
      <c r="R612" s="41">
        <f t="shared" si="160"/>
        <v>36897.226071842088</v>
      </c>
      <c r="S612" s="36">
        <f>AU611*H611</f>
        <v>331.06997345977555</v>
      </c>
      <c r="T612" s="37">
        <f>AV611*I611</f>
        <v>343.23497591863406</v>
      </c>
      <c r="U612" s="57">
        <f t="shared" si="163"/>
        <v>0.48677225830532866</v>
      </c>
      <c r="V612" s="58">
        <f t="shared" si="161"/>
        <v>0.50698407926771405</v>
      </c>
      <c r="W612" s="59">
        <f t="shared" si="162"/>
        <v>6.2436624269573936E-3</v>
      </c>
      <c r="Y612" s="7">
        <f t="shared" si="158"/>
        <v>0</v>
      </c>
      <c r="Z612" s="40"/>
      <c r="AA612" s="40"/>
      <c r="AB612" s="40"/>
      <c r="AC612" s="40"/>
      <c r="AD612" s="40"/>
      <c r="AE612" s="40"/>
      <c r="AF612" s="40"/>
      <c r="AG612" s="41"/>
      <c r="AH612" s="40"/>
      <c r="AI612" s="40"/>
      <c r="AJ612" s="40"/>
      <c r="AK612" s="40"/>
      <c r="AL612" s="40"/>
      <c r="AM612" s="41"/>
      <c r="AN612" s="36">
        <f>Y612*(IF(AND(AH612&gt;0,AI612&lt;0),AH612,0)+IF(AND(AJ612&lt;0,AK612&gt;0),AJ612,0)+IF(AND(AL612&gt;0,AM612&gt;0),AL612,0))</f>
        <v>0</v>
      </c>
      <c r="AO612" s="37">
        <f>Y612*(IF(AND(AH612&gt;0,AI612&lt;0),AI612,0)+IF(AND(AJ612&lt;0,AK612&gt;0),AK612,0)+IF(AND(AL612&gt;0,AM612&gt;0),AM612,0))</f>
        <v>0</v>
      </c>
      <c r="AQ612" s="40">
        <f>AU612*D612</f>
        <v>17960.546060192824</v>
      </c>
      <c r="AR612" s="40">
        <f>AV612*E612</f>
        <v>18706.306187565555</v>
      </c>
      <c r="AS612" s="40">
        <f>IF(AND(Y612&lt;&gt;0,AN612&lt;&gt;0),0,Q612)</f>
        <v>230.37382408371317</v>
      </c>
      <c r="AT612" s="41">
        <f t="shared" si="164"/>
        <v>36897.226071842088</v>
      </c>
      <c r="AU612" s="42">
        <f>S612+AN612</f>
        <v>331.06997345977555</v>
      </c>
      <c r="AV612" s="37">
        <f>T612+AO612</f>
        <v>343.23497591863406</v>
      </c>
      <c r="AW612" s="58">
        <f t="shared" si="149"/>
        <v>0.48677225830532866</v>
      </c>
      <c r="AX612" s="58">
        <f t="shared" si="150"/>
        <v>0.50698407926771405</v>
      </c>
      <c r="AY612" s="59">
        <f t="shared" si="151"/>
        <v>6.2436624269573936E-3</v>
      </c>
      <c r="AZ612" s="54">
        <f t="shared" si="159"/>
        <v>1.17651317184857E-2</v>
      </c>
    </row>
    <row r="613" spans="3:52" x14ac:dyDescent="0.25">
      <c r="C613" s="35">
        <v>35556</v>
      </c>
      <c r="D613" s="36">
        <v>53.75</v>
      </c>
      <c r="E613" s="37">
        <v>54.5</v>
      </c>
      <c r="F613" s="38">
        <v>0</v>
      </c>
      <c r="G613" s="7">
        <v>0</v>
      </c>
      <c r="H613" s="38">
        <v>1</v>
      </c>
      <c r="I613" s="7">
        <v>1</v>
      </c>
      <c r="J613" s="36">
        <f t="shared" si="152"/>
        <v>53.723125000000003</v>
      </c>
      <c r="K613" s="37">
        <f t="shared" si="153"/>
        <v>54.472750000000005</v>
      </c>
      <c r="L613" s="36">
        <f t="shared" si="154"/>
        <v>53.776874999999997</v>
      </c>
      <c r="M613" s="37">
        <f t="shared" si="155"/>
        <v>54.527249999999995</v>
      </c>
      <c r="O613" s="39">
        <f t="shared" si="156"/>
        <v>17795.011073462934</v>
      </c>
      <c r="P613" s="40">
        <f t="shared" si="157"/>
        <v>18706.306187565555</v>
      </c>
      <c r="Q613" s="40">
        <f>S613*F613+T613*G613+AS612*(1+$G$9/252)</f>
        <v>230.38296590212917</v>
      </c>
      <c r="R613" s="41">
        <f t="shared" si="160"/>
        <v>36731.700226930618</v>
      </c>
      <c r="S613" s="36">
        <f>AU612*H612</f>
        <v>331.06997345977555</v>
      </c>
      <c r="T613" s="37">
        <f>AV612*I612</f>
        <v>343.23497591863406</v>
      </c>
      <c r="U613" s="57">
        <f t="shared" si="163"/>
        <v>0.48445922632288468</v>
      </c>
      <c r="V613" s="58">
        <f t="shared" si="161"/>
        <v>0.50926872624999353</v>
      </c>
      <c r="W613" s="59">
        <f t="shared" si="162"/>
        <v>6.272047427121793E-3</v>
      </c>
      <c r="Y613" s="7">
        <f t="shared" si="158"/>
        <v>0</v>
      </c>
      <c r="Z613" s="40"/>
      <c r="AA613" s="40"/>
      <c r="AB613" s="40"/>
      <c r="AC613" s="40"/>
      <c r="AD613" s="40"/>
      <c r="AE613" s="40"/>
      <c r="AF613" s="40"/>
      <c r="AG613" s="41"/>
      <c r="AH613" s="40"/>
      <c r="AI613" s="40"/>
      <c r="AJ613" s="40"/>
      <c r="AK613" s="40"/>
      <c r="AL613" s="40"/>
      <c r="AM613" s="41"/>
      <c r="AN613" s="36">
        <f>Y613*(IF(AND(AH613&gt;0,AI613&lt;0),AH613,0)+IF(AND(AJ613&lt;0,AK613&gt;0),AJ613,0)+IF(AND(AL613&gt;0,AM613&gt;0),AL613,0))</f>
        <v>0</v>
      </c>
      <c r="AO613" s="37">
        <f>Y613*(IF(AND(AH613&gt;0,AI613&lt;0),AI613,0)+IF(AND(AJ613&lt;0,AK613&gt;0),AK613,0)+IF(AND(AL613&gt;0,AM613&gt;0),AM613,0))</f>
        <v>0</v>
      </c>
      <c r="AQ613" s="40">
        <f>AU613*D613</f>
        <v>17795.011073462934</v>
      </c>
      <c r="AR613" s="40">
        <f>AV613*E613</f>
        <v>18706.306187565555</v>
      </c>
      <c r="AS613" s="40">
        <f>IF(AND(Y613&lt;&gt;0,AN613&lt;&gt;0),0,Q613)</f>
        <v>230.38296590212917</v>
      </c>
      <c r="AT613" s="41">
        <f t="shared" si="164"/>
        <v>36731.700226930618</v>
      </c>
      <c r="AU613" s="42">
        <f>S613+AN613</f>
        <v>331.06997345977555</v>
      </c>
      <c r="AV613" s="37">
        <f>T613+AO613</f>
        <v>343.23497591863406</v>
      </c>
      <c r="AW613" s="58">
        <f t="shared" si="149"/>
        <v>0.48445922632288468</v>
      </c>
      <c r="AX613" s="58">
        <f t="shared" si="150"/>
        <v>0.50926872624999353</v>
      </c>
      <c r="AY613" s="59">
        <f t="shared" si="151"/>
        <v>6.272047427121793E-3</v>
      </c>
      <c r="AZ613" s="54">
        <f t="shared" si="159"/>
        <v>-4.4861324964965421E-3</v>
      </c>
    </row>
    <row r="614" spans="3:52" x14ac:dyDescent="0.25">
      <c r="C614" s="35">
        <v>35557</v>
      </c>
      <c r="D614" s="36">
        <v>54.25</v>
      </c>
      <c r="E614" s="37">
        <v>53.75</v>
      </c>
      <c r="F614" s="38">
        <v>0</v>
      </c>
      <c r="G614" s="7">
        <v>0</v>
      </c>
      <c r="H614" s="38">
        <v>1</v>
      </c>
      <c r="I614" s="7">
        <v>1</v>
      </c>
      <c r="J614" s="36">
        <f t="shared" si="152"/>
        <v>54.222875000000002</v>
      </c>
      <c r="K614" s="37">
        <f t="shared" si="153"/>
        <v>53.723125000000003</v>
      </c>
      <c r="L614" s="36">
        <f t="shared" si="154"/>
        <v>54.277124999999998</v>
      </c>
      <c r="M614" s="37">
        <f t="shared" si="155"/>
        <v>53.776874999999997</v>
      </c>
      <c r="O614" s="39">
        <f t="shared" si="156"/>
        <v>17960.546060192824</v>
      </c>
      <c r="P614" s="40">
        <f t="shared" si="157"/>
        <v>18448.87995562658</v>
      </c>
      <c r="Q614" s="40">
        <f>S614*F614+T614*G614+AS613*(1+$G$9/252)</f>
        <v>230.39210808331575</v>
      </c>
      <c r="R614" s="41">
        <f t="shared" si="160"/>
        <v>36639.818123902725</v>
      </c>
      <c r="S614" s="36">
        <f>AU613*H613</f>
        <v>331.06997345977555</v>
      </c>
      <c r="T614" s="37">
        <f>AV613*I613</f>
        <v>343.23497591863406</v>
      </c>
      <c r="U614" s="57">
        <f t="shared" si="163"/>
        <v>0.49019200912670197</v>
      </c>
      <c r="V614" s="58">
        <f t="shared" si="161"/>
        <v>0.50351996544412647</v>
      </c>
      <c r="W614" s="59">
        <f t="shared" si="162"/>
        <v>6.2880254291714077E-3</v>
      </c>
      <c r="Y614" s="7">
        <f t="shared" si="158"/>
        <v>0</v>
      </c>
      <c r="Z614" s="40"/>
      <c r="AA614" s="40"/>
      <c r="AB614" s="40"/>
      <c r="AC614" s="40"/>
      <c r="AD614" s="40"/>
      <c r="AE614" s="40"/>
      <c r="AF614" s="40"/>
      <c r="AG614" s="41"/>
      <c r="AH614" s="40"/>
      <c r="AI614" s="40"/>
      <c r="AJ614" s="40"/>
      <c r="AK614" s="40"/>
      <c r="AL614" s="40"/>
      <c r="AM614" s="41"/>
      <c r="AN614" s="36">
        <f>Y614*(IF(AND(AH614&gt;0,AI614&lt;0),AH614,0)+IF(AND(AJ614&lt;0,AK614&gt;0),AJ614,0)+IF(AND(AL614&gt;0,AM614&gt;0),AL614,0))</f>
        <v>0</v>
      </c>
      <c r="AO614" s="37">
        <f>Y614*(IF(AND(AH614&gt;0,AI614&lt;0),AI614,0)+IF(AND(AJ614&lt;0,AK614&gt;0),AK614,0)+IF(AND(AL614&gt;0,AM614&gt;0),AM614,0))</f>
        <v>0</v>
      </c>
      <c r="AQ614" s="40">
        <f>AU614*D614</f>
        <v>17960.546060192824</v>
      </c>
      <c r="AR614" s="40">
        <f>AV614*E614</f>
        <v>18448.87995562658</v>
      </c>
      <c r="AS614" s="40">
        <f>IF(AND(Y614&lt;&gt;0,AN614&lt;&gt;0),0,Q614)</f>
        <v>230.39210808331575</v>
      </c>
      <c r="AT614" s="41">
        <f t="shared" si="164"/>
        <v>36639.818123902725</v>
      </c>
      <c r="AU614" s="42">
        <f>S614+AN614</f>
        <v>331.06997345977555</v>
      </c>
      <c r="AV614" s="37">
        <f>T614+AO614</f>
        <v>343.23497591863406</v>
      </c>
      <c r="AW614" s="58">
        <f t="shared" si="149"/>
        <v>0.49019200912670197</v>
      </c>
      <c r="AX614" s="58">
        <f t="shared" si="150"/>
        <v>0.50351996544412647</v>
      </c>
      <c r="AY614" s="59">
        <f t="shared" si="151"/>
        <v>6.2880254291714077E-3</v>
      </c>
      <c r="AZ614" s="54">
        <f t="shared" si="159"/>
        <v>-2.5014388786862574E-3</v>
      </c>
    </row>
    <row r="615" spans="3:52" x14ac:dyDescent="0.25">
      <c r="C615" s="35">
        <v>35558</v>
      </c>
      <c r="D615" s="36">
        <v>54.38</v>
      </c>
      <c r="E615" s="37">
        <v>54.25</v>
      </c>
      <c r="F615" s="38">
        <v>0</v>
      </c>
      <c r="G615" s="7">
        <v>0</v>
      </c>
      <c r="H615" s="38">
        <v>1</v>
      </c>
      <c r="I615" s="7">
        <v>1</v>
      </c>
      <c r="J615" s="36">
        <f t="shared" si="152"/>
        <v>54.352810000000005</v>
      </c>
      <c r="K615" s="37">
        <f t="shared" si="153"/>
        <v>54.222875000000002</v>
      </c>
      <c r="L615" s="36">
        <f t="shared" si="154"/>
        <v>54.40719</v>
      </c>
      <c r="M615" s="37">
        <f t="shared" si="155"/>
        <v>54.277124999999998</v>
      </c>
      <c r="O615" s="39">
        <f t="shared" si="156"/>
        <v>18003.585156742596</v>
      </c>
      <c r="P615" s="40">
        <f t="shared" si="157"/>
        <v>18620.497443585897</v>
      </c>
      <c r="Q615" s="40">
        <f>S615*F615+T615*G615+AS614*(1+$G$9/252)</f>
        <v>230.40125062728728</v>
      </c>
      <c r="R615" s="41">
        <f t="shared" si="160"/>
        <v>36854.483850955774</v>
      </c>
      <c r="S615" s="36">
        <f>AU614*H614</f>
        <v>331.06997345977555</v>
      </c>
      <c r="T615" s="37">
        <f>AV614*I614</f>
        <v>343.23497591863406</v>
      </c>
      <c r="U615" s="57">
        <f t="shared" si="163"/>
        <v>0.48850460718840583</v>
      </c>
      <c r="V615" s="58">
        <f t="shared" si="161"/>
        <v>0.50524374507290781</v>
      </c>
      <c r="W615" s="59">
        <f t="shared" si="162"/>
        <v>6.2516477386865407E-3</v>
      </c>
      <c r="Y615" s="7">
        <f t="shared" si="158"/>
        <v>0</v>
      </c>
      <c r="Z615" s="40"/>
      <c r="AA615" s="40"/>
      <c r="AB615" s="40"/>
      <c r="AC615" s="40"/>
      <c r="AD615" s="40"/>
      <c r="AE615" s="40"/>
      <c r="AF615" s="40"/>
      <c r="AG615" s="41"/>
      <c r="AH615" s="40"/>
      <c r="AI615" s="40"/>
      <c r="AJ615" s="40"/>
      <c r="AK615" s="40"/>
      <c r="AL615" s="40"/>
      <c r="AM615" s="41"/>
      <c r="AN615" s="36">
        <f>Y615*(IF(AND(AH615&gt;0,AI615&lt;0),AH615,0)+IF(AND(AJ615&lt;0,AK615&gt;0),AJ615,0)+IF(AND(AL615&gt;0,AM615&gt;0),AL615,0))</f>
        <v>0</v>
      </c>
      <c r="AO615" s="37">
        <f>Y615*(IF(AND(AH615&gt;0,AI615&lt;0),AI615,0)+IF(AND(AJ615&lt;0,AK615&gt;0),AK615,0)+IF(AND(AL615&gt;0,AM615&gt;0),AM615,0))</f>
        <v>0</v>
      </c>
      <c r="AQ615" s="40">
        <f>AU615*D615</f>
        <v>18003.585156742596</v>
      </c>
      <c r="AR615" s="40">
        <f>AV615*E615</f>
        <v>18620.497443585897</v>
      </c>
      <c r="AS615" s="40">
        <f>IF(AND(Y615&lt;&gt;0,AN615&lt;&gt;0),0,Q615)</f>
        <v>230.40125062728728</v>
      </c>
      <c r="AT615" s="41">
        <f t="shared" si="164"/>
        <v>36854.483850955774</v>
      </c>
      <c r="AU615" s="42">
        <f>S615+AN615</f>
        <v>331.06997345977555</v>
      </c>
      <c r="AV615" s="37">
        <f>T615+AO615</f>
        <v>343.23497591863406</v>
      </c>
      <c r="AW615" s="58">
        <f t="shared" si="149"/>
        <v>0.48850460718840583</v>
      </c>
      <c r="AX615" s="58">
        <f t="shared" si="150"/>
        <v>0.50524374507290781</v>
      </c>
      <c r="AY615" s="59">
        <f t="shared" si="151"/>
        <v>6.2516477386865407E-3</v>
      </c>
      <c r="AZ615" s="54">
        <f t="shared" si="159"/>
        <v>5.8588098425360613E-3</v>
      </c>
    </row>
    <row r="616" spans="3:52" x14ac:dyDescent="0.25">
      <c r="C616" s="35">
        <v>35559</v>
      </c>
      <c r="D616" s="36">
        <v>54.25</v>
      </c>
      <c r="E616" s="37">
        <v>53.12</v>
      </c>
      <c r="F616" s="38">
        <v>0</v>
      </c>
      <c r="G616" s="7">
        <v>0</v>
      </c>
      <c r="H616" s="38">
        <v>1</v>
      </c>
      <c r="I616" s="7">
        <v>1</v>
      </c>
      <c r="J616" s="36">
        <f t="shared" si="152"/>
        <v>54.222875000000002</v>
      </c>
      <c r="K616" s="37">
        <f t="shared" si="153"/>
        <v>53.093440000000001</v>
      </c>
      <c r="L616" s="36">
        <f t="shared" si="154"/>
        <v>54.277124999999998</v>
      </c>
      <c r="M616" s="37">
        <f t="shared" si="155"/>
        <v>53.146559999999994</v>
      </c>
      <c r="O616" s="39">
        <f t="shared" si="156"/>
        <v>17960.546060192824</v>
      </c>
      <c r="P616" s="40">
        <f t="shared" si="157"/>
        <v>18232.64192079784</v>
      </c>
      <c r="Q616" s="40">
        <f>S616*F616+T616*G616+AS615*(1+$G$9/252)</f>
        <v>230.41039353405819</v>
      </c>
      <c r="R616" s="41">
        <f t="shared" si="160"/>
        <v>36423.598374524729</v>
      </c>
      <c r="S616" s="36">
        <f>AU615*H615</f>
        <v>331.06997345977555</v>
      </c>
      <c r="T616" s="37">
        <f>AV615*I615</f>
        <v>343.23497591863406</v>
      </c>
      <c r="U616" s="57">
        <f t="shared" si="163"/>
        <v>0.49310191364164419</v>
      </c>
      <c r="V616" s="58">
        <f t="shared" si="161"/>
        <v>0.50057223158791619</v>
      </c>
      <c r="W616" s="59">
        <f t="shared" si="162"/>
        <v>6.3258547704394593E-3</v>
      </c>
      <c r="Y616" s="7">
        <f t="shared" si="158"/>
        <v>0</v>
      </c>
      <c r="Z616" s="40"/>
      <c r="AA616" s="40"/>
      <c r="AB616" s="40"/>
      <c r="AC616" s="40"/>
      <c r="AD616" s="40"/>
      <c r="AE616" s="40"/>
      <c r="AF616" s="40"/>
      <c r="AG616" s="41"/>
      <c r="AH616" s="40"/>
      <c r="AI616" s="40"/>
      <c r="AJ616" s="40"/>
      <c r="AK616" s="40"/>
      <c r="AL616" s="40"/>
      <c r="AM616" s="41"/>
      <c r="AN616" s="36">
        <f>Y616*(IF(AND(AH616&gt;0,AI616&lt;0),AH616,0)+IF(AND(AJ616&lt;0,AK616&gt;0),AJ616,0)+IF(AND(AL616&gt;0,AM616&gt;0),AL616,0))</f>
        <v>0</v>
      </c>
      <c r="AO616" s="37">
        <f>Y616*(IF(AND(AH616&gt;0,AI616&lt;0),AI616,0)+IF(AND(AJ616&lt;0,AK616&gt;0),AK616,0)+IF(AND(AL616&gt;0,AM616&gt;0),AM616,0))</f>
        <v>0</v>
      </c>
      <c r="AQ616" s="40">
        <f>AU616*D616</f>
        <v>17960.546060192824</v>
      </c>
      <c r="AR616" s="40">
        <f>AV616*E616</f>
        <v>18232.64192079784</v>
      </c>
      <c r="AS616" s="40">
        <f>IF(AND(Y616&lt;&gt;0,AN616&lt;&gt;0),0,Q616)</f>
        <v>230.41039353405819</v>
      </c>
      <c r="AT616" s="41">
        <f t="shared" si="164"/>
        <v>36423.598374524729</v>
      </c>
      <c r="AU616" s="42">
        <f>S616+AN616</f>
        <v>331.06997345977555</v>
      </c>
      <c r="AV616" s="37">
        <f>T616+AO616</f>
        <v>343.23497591863406</v>
      </c>
      <c r="AW616" s="58">
        <f t="shared" si="149"/>
        <v>0.49310191364164419</v>
      </c>
      <c r="AX616" s="58">
        <f t="shared" si="150"/>
        <v>0.50057223158791619</v>
      </c>
      <c r="AY616" s="59">
        <f t="shared" si="151"/>
        <v>6.3258547704394593E-3</v>
      </c>
      <c r="AZ616" s="54">
        <f t="shared" si="159"/>
        <v>-1.1691534690150607E-2</v>
      </c>
    </row>
    <row r="617" spans="3:52" x14ac:dyDescent="0.25">
      <c r="C617" s="35">
        <v>35562</v>
      </c>
      <c r="D617" s="36">
        <v>54.5</v>
      </c>
      <c r="E617" s="37">
        <v>53</v>
      </c>
      <c r="F617" s="38">
        <v>0</v>
      </c>
      <c r="G617" s="7">
        <v>0</v>
      </c>
      <c r="H617" s="38">
        <v>1</v>
      </c>
      <c r="I617" s="7">
        <v>1</v>
      </c>
      <c r="J617" s="36">
        <f t="shared" si="152"/>
        <v>54.472750000000005</v>
      </c>
      <c r="K617" s="37">
        <f t="shared" si="153"/>
        <v>52.973500000000001</v>
      </c>
      <c r="L617" s="36">
        <f t="shared" si="154"/>
        <v>54.527249999999995</v>
      </c>
      <c r="M617" s="37">
        <f t="shared" si="155"/>
        <v>53.026499999999999</v>
      </c>
      <c r="O617" s="39">
        <f t="shared" si="156"/>
        <v>18043.313553557768</v>
      </c>
      <c r="P617" s="40">
        <f t="shared" si="157"/>
        <v>18191.453723687606</v>
      </c>
      <c r="Q617" s="40">
        <f>S617*F617+T617*G617+AS616*(1+$G$9/252)</f>
        <v>230.41953680364284</v>
      </c>
      <c r="R617" s="41">
        <f t="shared" si="160"/>
        <v>36465.186814049019</v>
      </c>
      <c r="S617" s="36">
        <f>AU616*H616</f>
        <v>331.06997345977555</v>
      </c>
      <c r="T617" s="37">
        <f>AV616*I616</f>
        <v>343.23497591863406</v>
      </c>
      <c r="U617" s="57">
        <f t="shared" si="163"/>
        <v>0.49480929977317933</v>
      </c>
      <c r="V617" s="58">
        <f t="shared" si="161"/>
        <v>0.49887180933566333</v>
      </c>
      <c r="W617" s="59">
        <f t="shared" si="162"/>
        <v>6.3188908911572788E-3</v>
      </c>
      <c r="Y617" s="7">
        <f t="shared" si="158"/>
        <v>0</v>
      </c>
      <c r="Z617" s="40"/>
      <c r="AA617" s="40"/>
      <c r="AB617" s="40"/>
      <c r="AC617" s="40"/>
      <c r="AD617" s="40"/>
      <c r="AE617" s="40"/>
      <c r="AF617" s="40"/>
      <c r="AG617" s="41"/>
      <c r="AH617" s="40"/>
      <c r="AI617" s="40"/>
      <c r="AJ617" s="40"/>
      <c r="AK617" s="40"/>
      <c r="AL617" s="40"/>
      <c r="AM617" s="41"/>
      <c r="AN617" s="36">
        <f>Y617*(IF(AND(AH617&gt;0,AI617&lt;0),AH617,0)+IF(AND(AJ617&lt;0,AK617&gt;0),AJ617,0)+IF(AND(AL617&gt;0,AM617&gt;0),AL617,0))</f>
        <v>0</v>
      </c>
      <c r="AO617" s="37">
        <f>Y617*(IF(AND(AH617&gt;0,AI617&lt;0),AI617,0)+IF(AND(AJ617&lt;0,AK617&gt;0),AK617,0)+IF(AND(AL617&gt;0,AM617&gt;0),AM617,0))</f>
        <v>0</v>
      </c>
      <c r="AQ617" s="40">
        <f>AU617*D617</f>
        <v>18043.313553557768</v>
      </c>
      <c r="AR617" s="40">
        <f>AV617*E617</f>
        <v>18191.453723687606</v>
      </c>
      <c r="AS617" s="40">
        <f>IF(AND(Y617&lt;&gt;0,AN617&lt;&gt;0),0,Q617)</f>
        <v>230.41953680364284</v>
      </c>
      <c r="AT617" s="41">
        <f t="shared" si="164"/>
        <v>36465.186814049019</v>
      </c>
      <c r="AU617" s="42">
        <f>S617+AN617</f>
        <v>331.06997345977555</v>
      </c>
      <c r="AV617" s="37">
        <f>T617+AO617</f>
        <v>343.23497591863406</v>
      </c>
      <c r="AW617" s="58">
        <f t="shared" si="149"/>
        <v>0.49480929977317933</v>
      </c>
      <c r="AX617" s="58">
        <f t="shared" si="150"/>
        <v>0.49887180933566333</v>
      </c>
      <c r="AY617" s="59">
        <f t="shared" si="151"/>
        <v>6.3188908911572788E-3</v>
      </c>
      <c r="AZ617" s="54">
        <f t="shared" si="159"/>
        <v>1.14179931089331E-3</v>
      </c>
    </row>
    <row r="618" spans="3:52" x14ac:dyDescent="0.25">
      <c r="C618" s="35">
        <v>35563</v>
      </c>
      <c r="D618" s="36">
        <v>54.75</v>
      </c>
      <c r="E618" s="37">
        <v>52</v>
      </c>
      <c r="F618" s="38">
        <v>0</v>
      </c>
      <c r="G618" s="7">
        <v>0</v>
      </c>
      <c r="H618" s="38">
        <v>1</v>
      </c>
      <c r="I618" s="7">
        <v>1</v>
      </c>
      <c r="J618" s="36">
        <f t="shared" si="152"/>
        <v>54.722625000000001</v>
      </c>
      <c r="K618" s="37">
        <f t="shared" si="153"/>
        <v>51.974000000000004</v>
      </c>
      <c r="L618" s="36">
        <f t="shared" si="154"/>
        <v>54.777374999999999</v>
      </c>
      <c r="M618" s="37">
        <f t="shared" si="155"/>
        <v>52.025999999999996</v>
      </c>
      <c r="O618" s="39">
        <f t="shared" si="156"/>
        <v>18126.081046922711</v>
      </c>
      <c r="P618" s="40">
        <f t="shared" si="157"/>
        <v>17848.218747768973</v>
      </c>
      <c r="Q618" s="40">
        <f>S618*F618+T618*G618+AS617*(1+$G$9/252)</f>
        <v>230.42868043605566</v>
      </c>
      <c r="R618" s="41">
        <f t="shared" si="160"/>
        <v>36204.72847512774</v>
      </c>
      <c r="S618" s="36">
        <f>AU617*H617</f>
        <v>331.06997345977555</v>
      </c>
      <c r="T618" s="37">
        <f>AV617*I617</f>
        <v>343.23497591863406</v>
      </c>
      <c r="U618" s="57">
        <f t="shared" si="163"/>
        <v>0.50065507491307759</v>
      </c>
      <c r="V618" s="58">
        <f t="shared" si="161"/>
        <v>0.49298032327546687</v>
      </c>
      <c r="W618" s="59">
        <f t="shared" si="162"/>
        <v>6.364601811455586E-3</v>
      </c>
      <c r="Y618" s="7">
        <f t="shared" si="158"/>
        <v>0</v>
      </c>
      <c r="Z618" s="40"/>
      <c r="AA618" s="40"/>
      <c r="AB618" s="40"/>
      <c r="AC618" s="40"/>
      <c r="AD618" s="40"/>
      <c r="AE618" s="40"/>
      <c r="AF618" s="40"/>
      <c r="AG618" s="41"/>
      <c r="AH618" s="40"/>
      <c r="AI618" s="40"/>
      <c r="AJ618" s="40"/>
      <c r="AK618" s="40"/>
      <c r="AL618" s="40"/>
      <c r="AM618" s="41"/>
      <c r="AN618" s="36">
        <f>Y618*(IF(AND(AH618&gt;0,AI618&lt;0),AH618,0)+IF(AND(AJ618&lt;0,AK618&gt;0),AJ618,0)+IF(AND(AL618&gt;0,AM618&gt;0),AL618,0))</f>
        <v>0</v>
      </c>
      <c r="AO618" s="37">
        <f>Y618*(IF(AND(AH618&gt;0,AI618&lt;0),AI618,0)+IF(AND(AJ618&lt;0,AK618&gt;0),AK618,0)+IF(AND(AL618&gt;0,AM618&gt;0),AM618,0))</f>
        <v>0</v>
      </c>
      <c r="AQ618" s="40">
        <f>AU618*D618</f>
        <v>18126.081046922711</v>
      </c>
      <c r="AR618" s="40">
        <f>AV618*E618</f>
        <v>17848.218747768973</v>
      </c>
      <c r="AS618" s="40">
        <f>IF(AND(Y618&lt;&gt;0,AN618&lt;&gt;0),0,Q618)</f>
        <v>230.42868043605566</v>
      </c>
      <c r="AT618" s="41">
        <f t="shared" si="164"/>
        <v>36204.72847512774</v>
      </c>
      <c r="AU618" s="42">
        <f>S618+AN618</f>
        <v>331.06997345977555</v>
      </c>
      <c r="AV618" s="37">
        <f>T618+AO618</f>
        <v>343.23497591863406</v>
      </c>
      <c r="AW618" s="58">
        <f t="shared" si="149"/>
        <v>0.50065507491307759</v>
      </c>
      <c r="AX618" s="58">
        <f t="shared" si="150"/>
        <v>0.49298032327546687</v>
      </c>
      <c r="AY618" s="59">
        <f t="shared" si="151"/>
        <v>6.364601811455586E-3</v>
      </c>
      <c r="AZ618" s="54">
        <f t="shared" si="159"/>
        <v>-7.1426574680519828E-3</v>
      </c>
    </row>
    <row r="619" spans="3:52" x14ac:dyDescent="0.25">
      <c r="C619" s="35">
        <v>35564</v>
      </c>
      <c r="D619" s="36">
        <v>53.88</v>
      </c>
      <c r="E619" s="37">
        <v>52.25</v>
      </c>
      <c r="F619" s="38">
        <v>0</v>
      </c>
      <c r="G619" s="7">
        <v>0</v>
      </c>
      <c r="H619" s="38">
        <v>1</v>
      </c>
      <c r="I619" s="7">
        <v>1</v>
      </c>
      <c r="J619" s="36">
        <f t="shared" si="152"/>
        <v>53.853060000000006</v>
      </c>
      <c r="K619" s="37">
        <f t="shared" si="153"/>
        <v>52.223875</v>
      </c>
      <c r="L619" s="36">
        <f t="shared" si="154"/>
        <v>53.906939999999999</v>
      </c>
      <c r="M619" s="37">
        <f t="shared" si="155"/>
        <v>52.276125</v>
      </c>
      <c r="O619" s="39">
        <f t="shared" si="156"/>
        <v>17838.050170012706</v>
      </c>
      <c r="P619" s="40">
        <f t="shared" si="157"/>
        <v>17934.027491748631</v>
      </c>
      <c r="Q619" s="40">
        <f>S619*F619+T619*G619+AS618*(1+$G$9/252)</f>
        <v>230.43782443131104</v>
      </c>
      <c r="R619" s="41">
        <f t="shared" si="160"/>
        <v>36002.515486192649</v>
      </c>
      <c r="S619" s="36">
        <f>AU618*H618</f>
        <v>331.06997345977555</v>
      </c>
      <c r="T619" s="37">
        <f>AV618*I618</f>
        <v>343.23497591863406</v>
      </c>
      <c r="U619" s="57">
        <f t="shared" si="163"/>
        <v>0.49546677306072656</v>
      </c>
      <c r="V619" s="58">
        <f t="shared" si="161"/>
        <v>0.49813262350033632</v>
      </c>
      <c r="W619" s="59">
        <f t="shared" si="162"/>
        <v>6.4006034389371049E-3</v>
      </c>
      <c r="Y619" s="7">
        <f t="shared" si="158"/>
        <v>0</v>
      </c>
      <c r="Z619" s="40"/>
      <c r="AA619" s="40"/>
      <c r="AB619" s="40"/>
      <c r="AC619" s="40"/>
      <c r="AD619" s="40"/>
      <c r="AE619" s="40"/>
      <c r="AF619" s="40"/>
      <c r="AG619" s="41"/>
      <c r="AH619" s="40"/>
      <c r="AI619" s="40"/>
      <c r="AJ619" s="40"/>
      <c r="AK619" s="40"/>
      <c r="AL619" s="40"/>
      <c r="AM619" s="41"/>
      <c r="AN619" s="36">
        <f>Y619*(IF(AND(AH619&gt;0,AI619&lt;0),AH619,0)+IF(AND(AJ619&lt;0,AK619&gt;0),AJ619,0)+IF(AND(AL619&gt;0,AM619&gt;0),AL619,0))</f>
        <v>0</v>
      </c>
      <c r="AO619" s="37">
        <f>Y619*(IF(AND(AH619&gt;0,AI619&lt;0),AI619,0)+IF(AND(AJ619&lt;0,AK619&gt;0),AK619,0)+IF(AND(AL619&gt;0,AM619&gt;0),AM619,0))</f>
        <v>0</v>
      </c>
      <c r="AQ619" s="40">
        <f>AU619*D619</f>
        <v>17838.050170012706</v>
      </c>
      <c r="AR619" s="40">
        <f>AV619*E619</f>
        <v>17934.027491748631</v>
      </c>
      <c r="AS619" s="40">
        <f>IF(AND(Y619&lt;&gt;0,AN619&lt;&gt;0),0,Q619)</f>
        <v>230.43782443131104</v>
      </c>
      <c r="AT619" s="41">
        <f t="shared" si="164"/>
        <v>36002.515486192649</v>
      </c>
      <c r="AU619" s="42">
        <f>S619+AN619</f>
        <v>331.06997345977555</v>
      </c>
      <c r="AV619" s="37">
        <f>T619+AO619</f>
        <v>343.23497591863406</v>
      </c>
      <c r="AW619" s="58">
        <f t="shared" si="149"/>
        <v>0.49546677306072656</v>
      </c>
      <c r="AX619" s="58">
        <f t="shared" si="150"/>
        <v>0.49813262350033632</v>
      </c>
      <c r="AY619" s="59">
        <f t="shared" si="151"/>
        <v>6.4006034389371049E-3</v>
      </c>
      <c r="AZ619" s="54">
        <f t="shared" si="159"/>
        <v>-5.5852646174106013E-3</v>
      </c>
    </row>
    <row r="620" spans="3:52" x14ac:dyDescent="0.25">
      <c r="C620" s="35">
        <v>35565</v>
      </c>
      <c r="D620" s="36">
        <v>53.5</v>
      </c>
      <c r="E620" s="37">
        <v>52.25</v>
      </c>
      <c r="F620" s="38">
        <v>0</v>
      </c>
      <c r="G620" s="7">
        <v>0</v>
      </c>
      <c r="H620" s="38">
        <v>1</v>
      </c>
      <c r="I620" s="7">
        <v>1</v>
      </c>
      <c r="J620" s="36">
        <f t="shared" si="152"/>
        <v>53.47325</v>
      </c>
      <c r="K620" s="37">
        <f t="shared" si="153"/>
        <v>52.223875</v>
      </c>
      <c r="L620" s="36">
        <f t="shared" si="154"/>
        <v>53.52675</v>
      </c>
      <c r="M620" s="37">
        <f t="shared" si="155"/>
        <v>52.276125</v>
      </c>
      <c r="O620" s="39">
        <f t="shared" si="156"/>
        <v>17712.243580097991</v>
      </c>
      <c r="P620" s="40">
        <f t="shared" si="157"/>
        <v>17934.027491748631</v>
      </c>
      <c r="Q620" s="40">
        <f>S620*F620+T620*G620+AS619*(1+$G$9/252)</f>
        <v>230.44696878942338</v>
      </c>
      <c r="R620" s="41">
        <f t="shared" si="160"/>
        <v>35876.718040636049</v>
      </c>
      <c r="S620" s="36">
        <f>AU619*H619</f>
        <v>331.06997345977555</v>
      </c>
      <c r="T620" s="37">
        <f>AV619*I619</f>
        <v>343.23497591863406</v>
      </c>
      <c r="U620" s="57">
        <f t="shared" si="163"/>
        <v>0.49369743241385899</v>
      </c>
      <c r="V620" s="58">
        <f t="shared" si="161"/>
        <v>0.49987926630957469</v>
      </c>
      <c r="W620" s="59">
        <f t="shared" si="162"/>
        <v>6.4233012765662059E-3</v>
      </c>
      <c r="Y620" s="7">
        <f t="shared" si="158"/>
        <v>0</v>
      </c>
      <c r="Z620" s="40"/>
      <c r="AA620" s="40"/>
      <c r="AB620" s="40"/>
      <c r="AC620" s="40"/>
      <c r="AD620" s="40"/>
      <c r="AE620" s="40"/>
      <c r="AF620" s="40"/>
      <c r="AG620" s="41"/>
      <c r="AH620" s="40"/>
      <c r="AI620" s="40"/>
      <c r="AJ620" s="40"/>
      <c r="AK620" s="40"/>
      <c r="AL620" s="40"/>
      <c r="AM620" s="41"/>
      <c r="AN620" s="36">
        <f>Y620*(IF(AND(AH620&gt;0,AI620&lt;0),AH620,0)+IF(AND(AJ620&lt;0,AK620&gt;0),AJ620,0)+IF(AND(AL620&gt;0,AM620&gt;0),AL620,0))</f>
        <v>0</v>
      </c>
      <c r="AO620" s="37">
        <f>Y620*(IF(AND(AH620&gt;0,AI620&lt;0),AI620,0)+IF(AND(AJ620&lt;0,AK620&gt;0),AK620,0)+IF(AND(AL620&gt;0,AM620&gt;0),AM620,0))</f>
        <v>0</v>
      </c>
      <c r="AQ620" s="40">
        <f>AU620*D620</f>
        <v>17712.243580097991</v>
      </c>
      <c r="AR620" s="40">
        <f>AV620*E620</f>
        <v>17934.027491748631</v>
      </c>
      <c r="AS620" s="40">
        <f>IF(AND(Y620&lt;&gt;0,AN620&lt;&gt;0),0,Q620)</f>
        <v>230.44696878942338</v>
      </c>
      <c r="AT620" s="41">
        <f t="shared" si="164"/>
        <v>35876.718040636049</v>
      </c>
      <c r="AU620" s="42">
        <f>S620+AN620</f>
        <v>331.06997345977555</v>
      </c>
      <c r="AV620" s="37">
        <f>T620+AO620</f>
        <v>343.23497591863406</v>
      </c>
      <c r="AW620" s="58">
        <f t="shared" si="149"/>
        <v>0.49369743241385899</v>
      </c>
      <c r="AX620" s="58">
        <f t="shared" si="150"/>
        <v>0.49987926630957469</v>
      </c>
      <c r="AY620" s="59">
        <f t="shared" si="151"/>
        <v>6.4233012765662059E-3</v>
      </c>
      <c r="AZ620" s="54">
        <f t="shared" si="159"/>
        <v>-3.4941293367360959E-3</v>
      </c>
    </row>
    <row r="621" spans="3:52" x14ac:dyDescent="0.25">
      <c r="C621" s="35">
        <v>35566</v>
      </c>
      <c r="D621" s="36">
        <v>52.62</v>
      </c>
      <c r="E621" s="37">
        <v>52</v>
      </c>
      <c r="F621" s="38">
        <v>0</v>
      </c>
      <c r="G621" s="7">
        <v>0</v>
      </c>
      <c r="H621" s="38">
        <v>1</v>
      </c>
      <c r="I621" s="7">
        <v>1</v>
      </c>
      <c r="J621" s="36">
        <f t="shared" si="152"/>
        <v>52.593690000000002</v>
      </c>
      <c r="K621" s="37">
        <f t="shared" si="153"/>
        <v>51.974000000000004</v>
      </c>
      <c r="L621" s="36">
        <f t="shared" si="154"/>
        <v>52.646309999999993</v>
      </c>
      <c r="M621" s="37">
        <f t="shared" si="155"/>
        <v>52.025999999999996</v>
      </c>
      <c r="O621" s="39">
        <f t="shared" si="156"/>
        <v>17420.90200345339</v>
      </c>
      <c r="P621" s="40">
        <f t="shared" si="157"/>
        <v>17848.218747768973</v>
      </c>
      <c r="Q621" s="40">
        <f>S621*F621+T621*G621+AS620*(1+$G$9/252)</f>
        <v>230.45611351040708</v>
      </c>
      <c r="R621" s="41">
        <f t="shared" si="160"/>
        <v>35499.576864732771</v>
      </c>
      <c r="S621" s="36">
        <f>AU620*H620</f>
        <v>331.06997345977555</v>
      </c>
      <c r="T621" s="37">
        <f>AV620*I620</f>
        <v>343.23497591863406</v>
      </c>
      <c r="U621" s="57">
        <f t="shared" si="163"/>
        <v>0.49073548312516002</v>
      </c>
      <c r="V621" s="58">
        <f t="shared" si="161"/>
        <v>0.50277271798978462</v>
      </c>
      <c r="W621" s="59">
        <f t="shared" si="162"/>
        <v>6.491798885055299E-3</v>
      </c>
      <c r="Y621" s="7">
        <f t="shared" si="158"/>
        <v>0</v>
      </c>
      <c r="Z621" s="40"/>
      <c r="AA621" s="40"/>
      <c r="AB621" s="40"/>
      <c r="AC621" s="40"/>
      <c r="AD621" s="40"/>
      <c r="AE621" s="40"/>
      <c r="AF621" s="40"/>
      <c r="AG621" s="41"/>
      <c r="AH621" s="40"/>
      <c r="AI621" s="40"/>
      <c r="AJ621" s="40"/>
      <c r="AK621" s="40"/>
      <c r="AL621" s="40"/>
      <c r="AM621" s="41"/>
      <c r="AN621" s="36">
        <f>Y621*(IF(AND(AH621&gt;0,AI621&lt;0),AH621,0)+IF(AND(AJ621&lt;0,AK621&gt;0),AJ621,0)+IF(AND(AL621&gt;0,AM621&gt;0),AL621,0))</f>
        <v>0</v>
      </c>
      <c r="AO621" s="37">
        <f>Y621*(IF(AND(AH621&gt;0,AI621&lt;0),AI621,0)+IF(AND(AJ621&lt;0,AK621&gt;0),AK621,0)+IF(AND(AL621&gt;0,AM621&gt;0),AM621,0))</f>
        <v>0</v>
      </c>
      <c r="AQ621" s="40">
        <f>AU621*D621</f>
        <v>17420.90200345339</v>
      </c>
      <c r="AR621" s="40">
        <f>AV621*E621</f>
        <v>17848.218747768973</v>
      </c>
      <c r="AS621" s="40">
        <f>IF(AND(Y621&lt;&gt;0,AN621&lt;&gt;0),0,Q621)</f>
        <v>230.45611351040708</v>
      </c>
      <c r="AT621" s="41">
        <f t="shared" si="164"/>
        <v>35499.576864732771</v>
      </c>
      <c r="AU621" s="42">
        <f>S621+AN621</f>
        <v>331.06997345977555</v>
      </c>
      <c r="AV621" s="37">
        <f>T621+AO621</f>
        <v>343.23497591863406</v>
      </c>
      <c r="AW621" s="58">
        <f t="shared" si="149"/>
        <v>0.49073548312516002</v>
      </c>
      <c r="AX621" s="58">
        <f t="shared" si="150"/>
        <v>0.50277271798978462</v>
      </c>
      <c r="AY621" s="59">
        <f t="shared" si="151"/>
        <v>6.491798885055299E-3</v>
      </c>
      <c r="AZ621" s="54">
        <f t="shared" si="159"/>
        <v>-1.0512142595543561E-2</v>
      </c>
    </row>
    <row r="622" spans="3:52" x14ac:dyDescent="0.25">
      <c r="C622" s="35">
        <v>35569</v>
      </c>
      <c r="D622" s="36">
        <v>53.38</v>
      </c>
      <c r="E622" s="37">
        <v>52.12</v>
      </c>
      <c r="F622" s="38">
        <v>0</v>
      </c>
      <c r="G622" s="7">
        <v>0</v>
      </c>
      <c r="H622" s="38">
        <v>1</v>
      </c>
      <c r="I622" s="7">
        <v>1</v>
      </c>
      <c r="J622" s="36">
        <f t="shared" si="152"/>
        <v>53.353310000000008</v>
      </c>
      <c r="K622" s="37">
        <f t="shared" si="153"/>
        <v>52.093940000000003</v>
      </c>
      <c r="L622" s="36">
        <f t="shared" si="154"/>
        <v>53.406689999999998</v>
      </c>
      <c r="M622" s="37">
        <f t="shared" si="155"/>
        <v>52.146059999999991</v>
      </c>
      <c r="O622" s="39">
        <f t="shared" si="156"/>
        <v>17672.51518328282</v>
      </c>
      <c r="P622" s="40">
        <f t="shared" si="157"/>
        <v>17889.406944879207</v>
      </c>
      <c r="Q622" s="40">
        <f>S622*F622+T622*G622+AS621*(1+$G$9/252)</f>
        <v>230.46525859427652</v>
      </c>
      <c r="R622" s="41">
        <f t="shared" si="160"/>
        <v>35792.387386756302</v>
      </c>
      <c r="S622" s="36">
        <f>AU621*H621</f>
        <v>331.06997345977555</v>
      </c>
      <c r="T622" s="37">
        <f>AV621*I621</f>
        <v>343.23497591863406</v>
      </c>
      <c r="U622" s="57">
        <f t="shared" si="163"/>
        <v>0.49375066804909207</v>
      </c>
      <c r="V622" s="58">
        <f t="shared" si="161"/>
        <v>0.49981038569946146</v>
      </c>
      <c r="W622" s="59">
        <f t="shared" si="162"/>
        <v>6.4389462514465295E-3</v>
      </c>
      <c r="Y622" s="7">
        <f t="shared" si="158"/>
        <v>0</v>
      </c>
      <c r="Z622" s="40"/>
      <c r="AA622" s="40"/>
      <c r="AB622" s="40"/>
      <c r="AC622" s="40"/>
      <c r="AD622" s="40"/>
      <c r="AE622" s="40"/>
      <c r="AF622" s="40"/>
      <c r="AG622" s="41"/>
      <c r="AH622" s="40"/>
      <c r="AI622" s="40"/>
      <c r="AJ622" s="40"/>
      <c r="AK622" s="40"/>
      <c r="AL622" s="40"/>
      <c r="AM622" s="41"/>
      <c r="AN622" s="36">
        <f>Y622*(IF(AND(AH622&gt;0,AI622&lt;0),AH622,0)+IF(AND(AJ622&lt;0,AK622&gt;0),AJ622,0)+IF(AND(AL622&gt;0,AM622&gt;0),AL622,0))</f>
        <v>0</v>
      </c>
      <c r="AO622" s="37">
        <f>Y622*(IF(AND(AH622&gt;0,AI622&lt;0),AI622,0)+IF(AND(AJ622&lt;0,AK622&gt;0),AK622,0)+IF(AND(AL622&gt;0,AM622&gt;0),AM622,0))</f>
        <v>0</v>
      </c>
      <c r="AQ622" s="40">
        <f>AU622*D622</f>
        <v>17672.51518328282</v>
      </c>
      <c r="AR622" s="40">
        <f>AV622*E622</f>
        <v>17889.406944879207</v>
      </c>
      <c r="AS622" s="40">
        <f>IF(AND(Y622&lt;&gt;0,AN622&lt;&gt;0),0,Q622)</f>
        <v>230.46525859427652</v>
      </c>
      <c r="AT622" s="41">
        <f t="shared" si="164"/>
        <v>35792.387386756302</v>
      </c>
      <c r="AU622" s="42">
        <f>S622+AN622</f>
        <v>331.06997345977555</v>
      </c>
      <c r="AV622" s="37">
        <f>T622+AO622</f>
        <v>343.23497591863406</v>
      </c>
      <c r="AW622" s="58">
        <f t="shared" si="149"/>
        <v>0.49375066804909207</v>
      </c>
      <c r="AX622" s="58">
        <f t="shared" si="150"/>
        <v>0.49981038569946146</v>
      </c>
      <c r="AY622" s="59">
        <f t="shared" si="151"/>
        <v>6.4389462514465295E-3</v>
      </c>
      <c r="AZ622" s="54">
        <f t="shared" si="159"/>
        <v>8.2482820327478557E-3</v>
      </c>
    </row>
    <row r="623" spans="3:52" x14ac:dyDescent="0.25">
      <c r="C623" s="35">
        <v>35570</v>
      </c>
      <c r="D623" s="36">
        <v>53.25</v>
      </c>
      <c r="E623" s="37">
        <v>51.25</v>
      </c>
      <c r="F623" s="38">
        <v>0</v>
      </c>
      <c r="G623" s="7">
        <v>0</v>
      </c>
      <c r="H623" s="38">
        <v>1</v>
      </c>
      <c r="I623" s="7">
        <v>1</v>
      </c>
      <c r="J623" s="36">
        <f t="shared" si="152"/>
        <v>53.223375000000004</v>
      </c>
      <c r="K623" s="37">
        <f t="shared" si="153"/>
        <v>51.224375000000002</v>
      </c>
      <c r="L623" s="36">
        <f t="shared" si="154"/>
        <v>53.276624999999996</v>
      </c>
      <c r="M623" s="37">
        <f t="shared" si="155"/>
        <v>51.275624999999998</v>
      </c>
      <c r="O623" s="39">
        <f t="shared" si="156"/>
        <v>17629.476086733048</v>
      </c>
      <c r="P623" s="40">
        <f t="shared" si="157"/>
        <v>17590.792515829995</v>
      </c>
      <c r="Q623" s="40">
        <f>S623*F623+T623*G623+AS622*(1+$G$9/252)</f>
        <v>230.47440404104611</v>
      </c>
      <c r="R623" s="41">
        <f t="shared" si="160"/>
        <v>35450.743006604083</v>
      </c>
      <c r="S623" s="36">
        <f>AU622*H622</f>
        <v>331.06997345977555</v>
      </c>
      <c r="T623" s="37">
        <f>AV622*I622</f>
        <v>343.23497591863406</v>
      </c>
      <c r="U623" s="57">
        <f t="shared" si="163"/>
        <v>0.49729496737060969</v>
      </c>
      <c r="V623" s="58">
        <f t="shared" si="161"/>
        <v>0.49620377526510584</v>
      </c>
      <c r="W623" s="59">
        <f t="shared" si="162"/>
        <v>6.5012573642846154E-3</v>
      </c>
      <c r="Y623" s="7">
        <f t="shared" si="158"/>
        <v>0</v>
      </c>
      <c r="Z623" s="40"/>
      <c r="AA623" s="40"/>
      <c r="AB623" s="40"/>
      <c r="AC623" s="40"/>
      <c r="AD623" s="40"/>
      <c r="AE623" s="40"/>
      <c r="AF623" s="40"/>
      <c r="AG623" s="41"/>
      <c r="AH623" s="40"/>
      <c r="AI623" s="40"/>
      <c r="AJ623" s="40"/>
      <c r="AK623" s="40"/>
      <c r="AL623" s="40"/>
      <c r="AM623" s="41"/>
      <c r="AN623" s="36">
        <f>Y623*(IF(AND(AH623&gt;0,AI623&lt;0),AH623,0)+IF(AND(AJ623&lt;0,AK623&gt;0),AJ623,0)+IF(AND(AL623&gt;0,AM623&gt;0),AL623,0))</f>
        <v>0</v>
      </c>
      <c r="AO623" s="37">
        <f>Y623*(IF(AND(AH623&gt;0,AI623&lt;0),AI623,0)+IF(AND(AJ623&lt;0,AK623&gt;0),AK623,0)+IF(AND(AL623&gt;0,AM623&gt;0),AM623,0))</f>
        <v>0</v>
      </c>
      <c r="AQ623" s="40">
        <f>AU623*D623</f>
        <v>17629.476086733048</v>
      </c>
      <c r="AR623" s="40">
        <f>AV623*E623</f>
        <v>17590.792515829995</v>
      </c>
      <c r="AS623" s="40">
        <f>IF(AND(Y623&lt;&gt;0,AN623&lt;&gt;0),0,Q623)</f>
        <v>230.47440404104611</v>
      </c>
      <c r="AT623" s="41">
        <f t="shared" si="164"/>
        <v>35450.743006604083</v>
      </c>
      <c r="AU623" s="42">
        <f>S623+AN623</f>
        <v>331.06997345977555</v>
      </c>
      <c r="AV623" s="37">
        <f>T623+AO623</f>
        <v>343.23497591863406</v>
      </c>
      <c r="AW623" s="58">
        <f t="shared" si="149"/>
        <v>0.49729496737060969</v>
      </c>
      <c r="AX623" s="58">
        <f t="shared" si="150"/>
        <v>0.49620377526510584</v>
      </c>
      <c r="AY623" s="59">
        <f t="shared" si="151"/>
        <v>6.5012573642846154E-3</v>
      </c>
      <c r="AZ623" s="54">
        <f t="shared" si="159"/>
        <v>-9.5451688220895559E-3</v>
      </c>
    </row>
    <row r="624" spans="3:52" x14ac:dyDescent="0.25">
      <c r="C624" s="35">
        <v>35571</v>
      </c>
      <c r="D624" s="36">
        <v>51.62</v>
      </c>
      <c r="E624" s="37">
        <v>50.88</v>
      </c>
      <c r="F624" s="38">
        <v>0</v>
      </c>
      <c r="G624" s="7">
        <v>0</v>
      </c>
      <c r="H624" s="38">
        <v>1</v>
      </c>
      <c r="I624" s="7">
        <v>1</v>
      </c>
      <c r="J624" s="36">
        <f t="shared" si="152"/>
        <v>51.594189999999998</v>
      </c>
      <c r="K624" s="37">
        <f t="shared" si="153"/>
        <v>50.854560000000006</v>
      </c>
      <c r="L624" s="36">
        <f t="shared" si="154"/>
        <v>51.645809999999997</v>
      </c>
      <c r="M624" s="37">
        <f t="shared" si="155"/>
        <v>50.905439999999999</v>
      </c>
      <c r="O624" s="39">
        <f t="shared" si="156"/>
        <v>17089.832029993613</v>
      </c>
      <c r="P624" s="40">
        <f t="shared" si="157"/>
        <v>17463.795574740103</v>
      </c>
      <c r="Q624" s="40">
        <f>S624*F624+T624*G624+AS623*(1+$G$9/252)</f>
        <v>230.48354985073027</v>
      </c>
      <c r="R624" s="41">
        <f t="shared" si="160"/>
        <v>34784.111154584447</v>
      </c>
      <c r="S624" s="36">
        <f>AU623*H623</f>
        <v>331.06997345977555</v>
      </c>
      <c r="T624" s="37">
        <f>AV623*I623</f>
        <v>343.23497591863406</v>
      </c>
      <c r="U624" s="57">
        <f t="shared" si="163"/>
        <v>0.49131144832318713</v>
      </c>
      <c r="V624" s="58">
        <f t="shared" si="161"/>
        <v>0.50206243583827859</v>
      </c>
      <c r="W624" s="59">
        <f t="shared" si="162"/>
        <v>6.6261158385343185E-3</v>
      </c>
      <c r="Y624" s="7">
        <f t="shared" si="158"/>
        <v>0</v>
      </c>
      <c r="Z624" s="40"/>
      <c r="AA624" s="40"/>
      <c r="AB624" s="40"/>
      <c r="AC624" s="40"/>
      <c r="AD624" s="40"/>
      <c r="AE624" s="40"/>
      <c r="AF624" s="40"/>
      <c r="AG624" s="41"/>
      <c r="AH624" s="40"/>
      <c r="AI624" s="40"/>
      <c r="AJ624" s="40"/>
      <c r="AK624" s="40"/>
      <c r="AL624" s="40"/>
      <c r="AM624" s="41"/>
      <c r="AN624" s="36">
        <f>Y624*(IF(AND(AH624&gt;0,AI624&lt;0),AH624,0)+IF(AND(AJ624&lt;0,AK624&gt;0),AJ624,0)+IF(AND(AL624&gt;0,AM624&gt;0),AL624,0))</f>
        <v>0</v>
      </c>
      <c r="AO624" s="37">
        <f>Y624*(IF(AND(AH624&gt;0,AI624&lt;0),AI624,0)+IF(AND(AJ624&lt;0,AK624&gt;0),AK624,0)+IF(AND(AL624&gt;0,AM624&gt;0),AM624,0))</f>
        <v>0</v>
      </c>
      <c r="AQ624" s="40">
        <f>AU624*D624</f>
        <v>17089.832029993613</v>
      </c>
      <c r="AR624" s="40">
        <f>AV624*E624</f>
        <v>17463.795574740103</v>
      </c>
      <c r="AS624" s="40">
        <f>IF(AND(Y624&lt;&gt;0,AN624&lt;&gt;0),0,Q624)</f>
        <v>230.48354985073027</v>
      </c>
      <c r="AT624" s="41">
        <f t="shared" si="164"/>
        <v>34784.111154584447</v>
      </c>
      <c r="AU624" s="42">
        <f>S624+AN624</f>
        <v>331.06997345977555</v>
      </c>
      <c r="AV624" s="37">
        <f>T624+AO624</f>
        <v>343.23497591863406</v>
      </c>
      <c r="AW624" s="58">
        <f t="shared" si="149"/>
        <v>0.49131144832318713</v>
      </c>
      <c r="AX624" s="58">
        <f t="shared" si="150"/>
        <v>0.50206243583827859</v>
      </c>
      <c r="AY624" s="59">
        <f t="shared" si="151"/>
        <v>6.6261158385343185E-3</v>
      </c>
      <c r="AZ624" s="54">
        <f t="shared" si="159"/>
        <v>-1.8804453601873772E-2</v>
      </c>
    </row>
    <row r="625" spans="3:52" x14ac:dyDescent="0.25">
      <c r="C625" s="35">
        <v>35572</v>
      </c>
      <c r="D625" s="36">
        <v>52.25</v>
      </c>
      <c r="E625" s="37">
        <v>50.88</v>
      </c>
      <c r="F625" s="38">
        <v>0</v>
      </c>
      <c r="G625" s="7">
        <v>0</v>
      </c>
      <c r="H625" s="38">
        <v>1</v>
      </c>
      <c r="I625" s="7">
        <v>1</v>
      </c>
      <c r="J625" s="36">
        <f t="shared" si="152"/>
        <v>52.223875</v>
      </c>
      <c r="K625" s="37">
        <f t="shared" si="153"/>
        <v>50.854560000000006</v>
      </c>
      <c r="L625" s="36">
        <f t="shared" si="154"/>
        <v>52.276125</v>
      </c>
      <c r="M625" s="37">
        <f t="shared" si="155"/>
        <v>50.905439999999999</v>
      </c>
      <c r="O625" s="39">
        <f t="shared" si="156"/>
        <v>17298.406113273271</v>
      </c>
      <c r="P625" s="40">
        <f t="shared" si="157"/>
        <v>17463.795574740103</v>
      </c>
      <c r="Q625" s="40">
        <f>S625*F625+T625*G625+AS624*(1+$G$9/252)</f>
        <v>230.49269602334337</v>
      </c>
      <c r="R625" s="41">
        <f t="shared" si="160"/>
        <v>34992.694384036717</v>
      </c>
      <c r="S625" s="36">
        <f>AU624*H624</f>
        <v>331.06997345977555</v>
      </c>
      <c r="T625" s="37">
        <f>AV624*I624</f>
        <v>343.23497591863406</v>
      </c>
      <c r="U625" s="57">
        <f t="shared" si="163"/>
        <v>0.49434335988613137</v>
      </c>
      <c r="V625" s="58">
        <f t="shared" si="161"/>
        <v>0.49906975962122241</v>
      </c>
      <c r="W625" s="59">
        <f t="shared" si="162"/>
        <v>6.5868804926462483E-3</v>
      </c>
      <c r="Y625" s="7">
        <f t="shared" si="158"/>
        <v>0</v>
      </c>
      <c r="Z625" s="40"/>
      <c r="AA625" s="40"/>
      <c r="AB625" s="40"/>
      <c r="AC625" s="40"/>
      <c r="AD625" s="40"/>
      <c r="AE625" s="40"/>
      <c r="AF625" s="40"/>
      <c r="AG625" s="41"/>
      <c r="AH625" s="40"/>
      <c r="AI625" s="40"/>
      <c r="AJ625" s="40"/>
      <c r="AK625" s="40"/>
      <c r="AL625" s="40"/>
      <c r="AM625" s="41"/>
      <c r="AN625" s="36">
        <f>Y625*(IF(AND(AH625&gt;0,AI625&lt;0),AH625,0)+IF(AND(AJ625&lt;0,AK625&gt;0),AJ625,0)+IF(AND(AL625&gt;0,AM625&gt;0),AL625,0))</f>
        <v>0</v>
      </c>
      <c r="AO625" s="37">
        <f>Y625*(IF(AND(AH625&gt;0,AI625&lt;0),AI625,0)+IF(AND(AJ625&lt;0,AK625&gt;0),AK625,0)+IF(AND(AL625&gt;0,AM625&gt;0),AM625,0))</f>
        <v>0</v>
      </c>
      <c r="AQ625" s="40">
        <f>AU625*D625</f>
        <v>17298.406113273271</v>
      </c>
      <c r="AR625" s="40">
        <f>AV625*E625</f>
        <v>17463.795574740103</v>
      </c>
      <c r="AS625" s="40">
        <f>IF(AND(Y625&lt;&gt;0,AN625&lt;&gt;0),0,Q625)</f>
        <v>230.49269602334337</v>
      </c>
      <c r="AT625" s="41">
        <f t="shared" si="164"/>
        <v>34992.694384036717</v>
      </c>
      <c r="AU625" s="42">
        <f>S625+AN625</f>
        <v>331.06997345977555</v>
      </c>
      <c r="AV625" s="37">
        <f>T625+AO625</f>
        <v>343.23497591863406</v>
      </c>
      <c r="AW625" s="58">
        <f t="shared" si="149"/>
        <v>0.49434335988613137</v>
      </c>
      <c r="AX625" s="58">
        <f t="shared" si="150"/>
        <v>0.49906975962122241</v>
      </c>
      <c r="AY625" s="59">
        <f t="shared" si="151"/>
        <v>6.5868804926462483E-3</v>
      </c>
      <c r="AZ625" s="54">
        <f t="shared" si="159"/>
        <v>5.9965088233906449E-3</v>
      </c>
    </row>
    <row r="626" spans="3:52" x14ac:dyDescent="0.25">
      <c r="C626" s="35">
        <v>35573</v>
      </c>
      <c r="D626" s="36">
        <v>52.88</v>
      </c>
      <c r="E626" s="37">
        <v>51.12</v>
      </c>
      <c r="F626" s="38">
        <v>0</v>
      </c>
      <c r="G626" s="7">
        <v>0</v>
      </c>
      <c r="H626" s="38">
        <v>1</v>
      </c>
      <c r="I626" s="7">
        <v>1</v>
      </c>
      <c r="J626" s="36">
        <f t="shared" si="152"/>
        <v>52.853560000000009</v>
      </c>
      <c r="K626" s="37">
        <f t="shared" si="153"/>
        <v>51.094439999999999</v>
      </c>
      <c r="L626" s="36">
        <f t="shared" si="154"/>
        <v>52.906439999999996</v>
      </c>
      <c r="M626" s="37">
        <f t="shared" si="155"/>
        <v>51.145559999999996</v>
      </c>
      <c r="O626" s="39">
        <f t="shared" si="156"/>
        <v>17506.980196552933</v>
      </c>
      <c r="P626" s="40">
        <f t="shared" si="157"/>
        <v>17546.171968960571</v>
      </c>
      <c r="Q626" s="40">
        <f>S626*F626+T626*G626+AS625*(1+$G$9/252)</f>
        <v>230.50184255889982</v>
      </c>
      <c r="R626" s="41">
        <f t="shared" si="160"/>
        <v>35283.654008072401</v>
      </c>
      <c r="S626" s="36">
        <f>AU625*H625</f>
        <v>331.06997345977555</v>
      </c>
      <c r="T626" s="37">
        <f>AV625*I625</f>
        <v>343.23497591863406</v>
      </c>
      <c r="U626" s="57">
        <f t="shared" si="163"/>
        <v>0.49617820740866531</v>
      </c>
      <c r="V626" s="58">
        <f t="shared" si="161"/>
        <v>0.49728897026782587</v>
      </c>
      <c r="W626" s="59">
        <f t="shared" si="162"/>
        <v>6.5328223235089052E-3</v>
      </c>
      <c r="Y626" s="7">
        <f t="shared" si="158"/>
        <v>0</v>
      </c>
      <c r="Z626" s="40"/>
      <c r="AA626" s="40"/>
      <c r="AB626" s="40"/>
      <c r="AC626" s="40"/>
      <c r="AD626" s="40"/>
      <c r="AE626" s="40"/>
      <c r="AF626" s="40"/>
      <c r="AG626" s="41"/>
      <c r="AH626" s="40"/>
      <c r="AI626" s="40"/>
      <c r="AJ626" s="40"/>
      <c r="AK626" s="40"/>
      <c r="AL626" s="40"/>
      <c r="AM626" s="41"/>
      <c r="AN626" s="36">
        <f>Y626*(IF(AND(AH626&gt;0,AI626&lt;0),AH626,0)+IF(AND(AJ626&lt;0,AK626&gt;0),AJ626,0)+IF(AND(AL626&gt;0,AM626&gt;0),AL626,0))</f>
        <v>0</v>
      </c>
      <c r="AO626" s="37">
        <f>Y626*(IF(AND(AH626&gt;0,AI626&lt;0),AI626,0)+IF(AND(AJ626&lt;0,AK626&gt;0),AK626,0)+IF(AND(AL626&gt;0,AM626&gt;0),AM626,0))</f>
        <v>0</v>
      </c>
      <c r="AQ626" s="40">
        <f>AU626*D626</f>
        <v>17506.980196552933</v>
      </c>
      <c r="AR626" s="40">
        <f>AV626*E626</f>
        <v>17546.171968960571</v>
      </c>
      <c r="AS626" s="40">
        <f>IF(AND(Y626&lt;&gt;0,AN626&lt;&gt;0),0,Q626)</f>
        <v>230.50184255889982</v>
      </c>
      <c r="AT626" s="41">
        <f t="shared" si="164"/>
        <v>35283.654008072401</v>
      </c>
      <c r="AU626" s="42">
        <f>S626+AN626</f>
        <v>331.06997345977555</v>
      </c>
      <c r="AV626" s="37">
        <f>T626+AO626</f>
        <v>343.23497591863406</v>
      </c>
      <c r="AW626" s="58">
        <f t="shared" si="149"/>
        <v>0.49617820740866531</v>
      </c>
      <c r="AX626" s="58">
        <f t="shared" si="150"/>
        <v>0.49728897026782587</v>
      </c>
      <c r="AY626" s="59">
        <f t="shared" si="151"/>
        <v>6.5328223235089052E-3</v>
      </c>
      <c r="AZ626" s="54">
        <f t="shared" si="159"/>
        <v>8.31486769330958E-3</v>
      </c>
    </row>
    <row r="627" spans="3:52" x14ac:dyDescent="0.25">
      <c r="C627" s="35">
        <v>35577</v>
      </c>
      <c r="D627" s="36">
        <v>51.25</v>
      </c>
      <c r="E627" s="37">
        <v>51.5</v>
      </c>
      <c r="F627" s="38">
        <v>0</v>
      </c>
      <c r="G627" s="7">
        <v>0</v>
      </c>
      <c r="H627" s="38">
        <v>1</v>
      </c>
      <c r="I627" s="7">
        <v>1</v>
      </c>
      <c r="J627" s="36">
        <f t="shared" si="152"/>
        <v>51.224375000000002</v>
      </c>
      <c r="K627" s="37">
        <f t="shared" si="153"/>
        <v>51.474250000000005</v>
      </c>
      <c r="L627" s="36">
        <f t="shared" si="154"/>
        <v>51.275624999999998</v>
      </c>
      <c r="M627" s="37">
        <f t="shared" si="155"/>
        <v>51.525749999999995</v>
      </c>
      <c r="O627" s="39">
        <f t="shared" si="156"/>
        <v>16967.336139813498</v>
      </c>
      <c r="P627" s="40">
        <f t="shared" si="157"/>
        <v>17676.601259809653</v>
      </c>
      <c r="Q627" s="40">
        <f>S627*F627+T627*G627+AS626*(1+$G$9/252)</f>
        <v>230.51098945741404</v>
      </c>
      <c r="R627" s="41">
        <f t="shared" si="160"/>
        <v>34874.448389080564</v>
      </c>
      <c r="S627" s="36">
        <f>AU626*H626</f>
        <v>331.06997345977555</v>
      </c>
      <c r="T627" s="37">
        <f>AV626*I626</f>
        <v>343.23497591863406</v>
      </c>
      <c r="U627" s="57">
        <f t="shared" si="163"/>
        <v>0.48652629428043059</v>
      </c>
      <c r="V627" s="58">
        <f t="shared" si="161"/>
        <v>0.50686396706834569</v>
      </c>
      <c r="W627" s="59">
        <f t="shared" si="162"/>
        <v>6.6097386512237611E-3</v>
      </c>
      <c r="Y627" s="7">
        <f t="shared" si="158"/>
        <v>0</v>
      </c>
      <c r="Z627" s="40"/>
      <c r="AA627" s="40"/>
      <c r="AB627" s="40"/>
      <c r="AC627" s="40"/>
      <c r="AD627" s="40"/>
      <c r="AE627" s="40"/>
      <c r="AF627" s="40"/>
      <c r="AG627" s="41"/>
      <c r="AH627" s="40"/>
      <c r="AI627" s="40"/>
      <c r="AJ627" s="40"/>
      <c r="AK627" s="40"/>
      <c r="AL627" s="40"/>
      <c r="AM627" s="41"/>
      <c r="AN627" s="36">
        <f>Y627*(IF(AND(AH627&gt;0,AI627&lt;0),AH627,0)+IF(AND(AJ627&lt;0,AK627&gt;0),AJ627,0)+IF(AND(AL627&gt;0,AM627&gt;0),AL627,0))</f>
        <v>0</v>
      </c>
      <c r="AO627" s="37">
        <f>Y627*(IF(AND(AH627&gt;0,AI627&lt;0),AI627,0)+IF(AND(AJ627&lt;0,AK627&gt;0),AK627,0)+IF(AND(AL627&gt;0,AM627&gt;0),AM627,0))</f>
        <v>0</v>
      </c>
      <c r="AQ627" s="40">
        <f>AU627*D627</f>
        <v>16967.336139813498</v>
      </c>
      <c r="AR627" s="40">
        <f>AV627*E627</f>
        <v>17676.601259809653</v>
      </c>
      <c r="AS627" s="40">
        <f>IF(AND(Y627&lt;&gt;0,AN627&lt;&gt;0),0,Q627)</f>
        <v>230.51098945741404</v>
      </c>
      <c r="AT627" s="41">
        <f t="shared" si="164"/>
        <v>34874.448389080564</v>
      </c>
      <c r="AU627" s="42">
        <f>S627+AN627</f>
        <v>331.06997345977555</v>
      </c>
      <c r="AV627" s="37">
        <f>T627+AO627</f>
        <v>343.23497591863406</v>
      </c>
      <c r="AW627" s="58">
        <f t="shared" si="149"/>
        <v>0.48652629428043059</v>
      </c>
      <c r="AX627" s="58">
        <f t="shared" si="150"/>
        <v>0.50686396706834569</v>
      </c>
      <c r="AY627" s="59">
        <f t="shared" si="151"/>
        <v>6.6097386512237611E-3</v>
      </c>
      <c r="AZ627" s="54">
        <f t="shared" si="159"/>
        <v>-1.1597597541859406E-2</v>
      </c>
    </row>
    <row r="628" spans="3:52" x14ac:dyDescent="0.25">
      <c r="C628" s="35">
        <v>35578</v>
      </c>
      <c r="D628" s="36">
        <v>51.25</v>
      </c>
      <c r="E628" s="37">
        <v>50.5</v>
      </c>
      <c r="F628" s="38">
        <v>0</v>
      </c>
      <c r="G628" s="7">
        <v>0</v>
      </c>
      <c r="H628" s="38">
        <v>1</v>
      </c>
      <c r="I628" s="7">
        <v>1</v>
      </c>
      <c r="J628" s="36">
        <f t="shared" si="152"/>
        <v>51.224375000000002</v>
      </c>
      <c r="K628" s="37">
        <f t="shared" si="153"/>
        <v>50.47475</v>
      </c>
      <c r="L628" s="36">
        <f t="shared" si="154"/>
        <v>51.275624999999998</v>
      </c>
      <c r="M628" s="37">
        <f t="shared" si="155"/>
        <v>50.52525</v>
      </c>
      <c r="O628" s="39">
        <f t="shared" si="156"/>
        <v>16967.336139813498</v>
      </c>
      <c r="P628" s="40">
        <f t="shared" si="157"/>
        <v>17333.36628389102</v>
      </c>
      <c r="Q628" s="40">
        <f>S628*F628+T628*G628+AS627*(1+$G$9/252)</f>
        <v>230.52013671890043</v>
      </c>
      <c r="R628" s="41">
        <f t="shared" si="160"/>
        <v>34531.222560423419</v>
      </c>
      <c r="S628" s="36">
        <f>AU627*H627</f>
        <v>331.06997345977555</v>
      </c>
      <c r="T628" s="37">
        <f>AV627*I627</f>
        <v>343.23497591863406</v>
      </c>
      <c r="U628" s="57">
        <f t="shared" si="163"/>
        <v>0.49136216101598246</v>
      </c>
      <c r="V628" s="58">
        <f t="shared" si="161"/>
        <v>0.50196213741233031</v>
      </c>
      <c r="W628" s="59">
        <f t="shared" si="162"/>
        <v>6.6757015716872384E-3</v>
      </c>
      <c r="Y628" s="7">
        <f t="shared" si="158"/>
        <v>0</v>
      </c>
      <c r="Z628" s="40"/>
      <c r="AA628" s="40"/>
      <c r="AB628" s="40"/>
      <c r="AC628" s="40"/>
      <c r="AD628" s="40"/>
      <c r="AE628" s="40"/>
      <c r="AF628" s="40"/>
      <c r="AG628" s="41"/>
      <c r="AH628" s="40"/>
      <c r="AI628" s="40"/>
      <c r="AJ628" s="40"/>
      <c r="AK628" s="40"/>
      <c r="AL628" s="40"/>
      <c r="AM628" s="41"/>
      <c r="AN628" s="36">
        <f>Y628*(IF(AND(AH628&gt;0,AI628&lt;0),AH628,0)+IF(AND(AJ628&lt;0,AK628&gt;0),AJ628,0)+IF(AND(AL628&gt;0,AM628&gt;0),AL628,0))</f>
        <v>0</v>
      </c>
      <c r="AO628" s="37">
        <f>Y628*(IF(AND(AH628&gt;0,AI628&lt;0),AI628,0)+IF(AND(AJ628&lt;0,AK628&gt;0),AK628,0)+IF(AND(AL628&gt;0,AM628&gt;0),AM628,0))</f>
        <v>0</v>
      </c>
      <c r="AQ628" s="40">
        <f>AU628*D628</f>
        <v>16967.336139813498</v>
      </c>
      <c r="AR628" s="40">
        <f>AV628*E628</f>
        <v>17333.36628389102</v>
      </c>
      <c r="AS628" s="40">
        <f>IF(AND(Y628&lt;&gt;0,AN628&lt;&gt;0),0,Q628)</f>
        <v>230.52013671890043</v>
      </c>
      <c r="AT628" s="41">
        <f t="shared" si="164"/>
        <v>34531.222560423419</v>
      </c>
      <c r="AU628" s="42">
        <f>S628+AN628</f>
        <v>331.06997345977555</v>
      </c>
      <c r="AV628" s="37">
        <f>T628+AO628</f>
        <v>343.23497591863406</v>
      </c>
      <c r="AW628" s="58">
        <f t="shared" si="149"/>
        <v>0.49136216101598246</v>
      </c>
      <c r="AX628" s="58">
        <f t="shared" si="150"/>
        <v>0.50196213741233031</v>
      </c>
      <c r="AY628" s="59">
        <f t="shared" si="151"/>
        <v>6.6757015716872384E-3</v>
      </c>
      <c r="AZ628" s="54">
        <f t="shared" si="159"/>
        <v>-9.8417564868097385E-3</v>
      </c>
    </row>
    <row r="629" spans="3:52" x14ac:dyDescent="0.25">
      <c r="C629" s="35">
        <v>35579</v>
      </c>
      <c r="D629" s="36">
        <v>51.75</v>
      </c>
      <c r="E629" s="37">
        <v>49.88</v>
      </c>
      <c r="F629" s="38">
        <v>0</v>
      </c>
      <c r="G629" s="7">
        <v>4.1000000000000002E-2</v>
      </c>
      <c r="H629" s="38">
        <v>1</v>
      </c>
      <c r="I629" s="7">
        <v>1</v>
      </c>
      <c r="J629" s="36">
        <f t="shared" si="152"/>
        <v>51.724125000000001</v>
      </c>
      <c r="K629" s="37">
        <f t="shared" si="153"/>
        <v>49.855060000000009</v>
      </c>
      <c r="L629" s="36">
        <f t="shared" si="154"/>
        <v>51.775874999999999</v>
      </c>
      <c r="M629" s="37">
        <f t="shared" si="155"/>
        <v>49.904939999999996</v>
      </c>
      <c r="O629" s="39">
        <f t="shared" si="156"/>
        <v>17132.871126543385</v>
      </c>
      <c r="P629" s="40">
        <f t="shared" si="157"/>
        <v>17120.560598821467</v>
      </c>
      <c r="Q629" s="40">
        <f>S629*F629+T629*G629+AS628*(1+$G$9/252)</f>
        <v>244.60191835603737</v>
      </c>
      <c r="R629" s="41">
        <f t="shared" si="160"/>
        <v>34498.033643720883</v>
      </c>
      <c r="S629" s="36">
        <f>AU628*H628</f>
        <v>331.06997345977555</v>
      </c>
      <c r="T629" s="37">
        <f>AV628*I628</f>
        <v>343.23497591863406</v>
      </c>
      <c r="U629" s="57">
        <f t="shared" si="163"/>
        <v>0.49663326621695159</v>
      </c>
      <c r="V629" s="58">
        <f t="shared" si="161"/>
        <v>0.49627641898765568</v>
      </c>
      <c r="W629" s="59">
        <f t="shared" si="162"/>
        <v>7.0903147953929341E-3</v>
      </c>
      <c r="Y629" s="7">
        <f t="shared" si="158"/>
        <v>0</v>
      </c>
      <c r="Z629" s="40"/>
      <c r="AA629" s="40"/>
      <c r="AB629" s="40"/>
      <c r="AC629" s="40"/>
      <c r="AD629" s="40"/>
      <c r="AE629" s="40"/>
      <c r="AF629" s="40"/>
      <c r="AG629" s="41"/>
      <c r="AH629" s="40"/>
      <c r="AI629" s="40"/>
      <c r="AJ629" s="40"/>
      <c r="AK629" s="40"/>
      <c r="AL629" s="40"/>
      <c r="AM629" s="41"/>
      <c r="AN629" s="36">
        <f>Y629*(IF(AND(AH629&gt;0,AI629&lt;0),AH629,0)+IF(AND(AJ629&lt;0,AK629&gt;0),AJ629,0)+IF(AND(AL629&gt;0,AM629&gt;0),AL629,0))</f>
        <v>0</v>
      </c>
      <c r="AO629" s="37">
        <f>Y629*(IF(AND(AH629&gt;0,AI629&lt;0),AI629,0)+IF(AND(AJ629&lt;0,AK629&gt;0),AK629,0)+IF(AND(AL629&gt;0,AM629&gt;0),AM629,0))</f>
        <v>0</v>
      </c>
      <c r="AQ629" s="40">
        <f>AU629*D629</f>
        <v>17132.871126543385</v>
      </c>
      <c r="AR629" s="40">
        <f>AV629*E629</f>
        <v>17120.560598821467</v>
      </c>
      <c r="AS629" s="40">
        <f>IF(AND(Y629&lt;&gt;0,AN629&lt;&gt;0),0,Q629)</f>
        <v>244.60191835603737</v>
      </c>
      <c r="AT629" s="41">
        <f t="shared" si="164"/>
        <v>34498.033643720883</v>
      </c>
      <c r="AU629" s="42">
        <f>S629+AN629</f>
        <v>331.06997345977555</v>
      </c>
      <c r="AV629" s="37">
        <f>T629+AO629</f>
        <v>343.23497591863406</v>
      </c>
      <c r="AW629" s="58">
        <f t="shared" si="149"/>
        <v>0.49663326621695159</v>
      </c>
      <c r="AX629" s="58">
        <f t="shared" si="150"/>
        <v>0.49627641898765568</v>
      </c>
      <c r="AY629" s="59">
        <f t="shared" si="151"/>
        <v>7.0903147953929341E-3</v>
      </c>
      <c r="AZ629" s="54">
        <f t="shared" si="159"/>
        <v>-9.6112776327172966E-4</v>
      </c>
    </row>
    <row r="630" spans="3:52" x14ac:dyDescent="0.25">
      <c r="C630" s="35">
        <v>35580</v>
      </c>
      <c r="D630" s="36">
        <v>52.38</v>
      </c>
      <c r="E630" s="37">
        <v>50.25</v>
      </c>
      <c r="F630" s="38">
        <v>0</v>
      </c>
      <c r="G630" s="7">
        <v>0</v>
      </c>
      <c r="H630" s="38">
        <v>1</v>
      </c>
      <c r="I630" s="7">
        <v>1</v>
      </c>
      <c r="J630" s="36">
        <f t="shared" si="152"/>
        <v>52.353810000000003</v>
      </c>
      <c r="K630" s="37">
        <f t="shared" si="153"/>
        <v>50.224875000000004</v>
      </c>
      <c r="L630" s="36">
        <f t="shared" si="154"/>
        <v>52.406190000000002</v>
      </c>
      <c r="M630" s="37">
        <f t="shared" si="155"/>
        <v>50.275124999999996</v>
      </c>
      <c r="O630" s="39">
        <f t="shared" si="156"/>
        <v>17341.445209823043</v>
      </c>
      <c r="P630" s="40">
        <f t="shared" si="157"/>
        <v>17247.557539911362</v>
      </c>
      <c r="Q630" s="40">
        <f>S630*F630+T630*G630+AS629*(1+$G$9/252)</f>
        <v>244.61162478136893</v>
      </c>
      <c r="R630" s="41">
        <f t="shared" si="160"/>
        <v>34833.614374515775</v>
      </c>
      <c r="S630" s="36">
        <f>AU629*H629</f>
        <v>331.06997345977555</v>
      </c>
      <c r="T630" s="37">
        <f>AV629*I629</f>
        <v>343.23497591863406</v>
      </c>
      <c r="U630" s="57">
        <f t="shared" si="163"/>
        <v>0.49783651571081355</v>
      </c>
      <c r="V630" s="58">
        <f t="shared" si="161"/>
        <v>0.49514119765101527</v>
      </c>
      <c r="W630" s="59">
        <f t="shared" si="162"/>
        <v>7.0222866381711591E-3</v>
      </c>
      <c r="Y630" s="7">
        <f t="shared" si="158"/>
        <v>0</v>
      </c>
      <c r="Z630" s="40"/>
      <c r="AA630" s="40"/>
      <c r="AB630" s="40"/>
      <c r="AC630" s="40"/>
      <c r="AD630" s="40"/>
      <c r="AE630" s="40"/>
      <c r="AF630" s="40"/>
      <c r="AG630" s="41"/>
      <c r="AH630" s="40"/>
      <c r="AI630" s="40"/>
      <c r="AJ630" s="40"/>
      <c r="AK630" s="40"/>
      <c r="AL630" s="40"/>
      <c r="AM630" s="41"/>
      <c r="AN630" s="36">
        <f>Y630*(IF(AND(AH630&gt;0,AI630&lt;0),AH630,0)+IF(AND(AJ630&lt;0,AK630&gt;0),AJ630,0)+IF(AND(AL630&gt;0,AM630&gt;0),AL630,0))</f>
        <v>0</v>
      </c>
      <c r="AO630" s="37">
        <f>Y630*(IF(AND(AH630&gt;0,AI630&lt;0),AI630,0)+IF(AND(AJ630&lt;0,AK630&gt;0),AK630,0)+IF(AND(AL630&gt;0,AM630&gt;0),AM630,0))</f>
        <v>0</v>
      </c>
      <c r="AQ630" s="40">
        <f>AU630*D630</f>
        <v>17341.445209823043</v>
      </c>
      <c r="AR630" s="40">
        <f>AV630*E630</f>
        <v>17247.557539911362</v>
      </c>
      <c r="AS630" s="40">
        <f>IF(AND(Y630&lt;&gt;0,AN630&lt;&gt;0),0,Q630)</f>
        <v>244.61162478136893</v>
      </c>
      <c r="AT630" s="41">
        <f t="shared" si="164"/>
        <v>34833.614374515775</v>
      </c>
      <c r="AU630" s="42">
        <f>S630+AN630</f>
        <v>331.06997345977555</v>
      </c>
      <c r="AV630" s="37">
        <f>T630+AO630</f>
        <v>343.23497591863406</v>
      </c>
      <c r="AW630" s="58">
        <f t="shared" si="149"/>
        <v>0.49783651571081355</v>
      </c>
      <c r="AX630" s="58">
        <f t="shared" si="150"/>
        <v>0.49514119765101527</v>
      </c>
      <c r="AY630" s="59">
        <f t="shared" si="151"/>
        <v>7.0222866381711591E-3</v>
      </c>
      <c r="AZ630" s="54">
        <f t="shared" si="159"/>
        <v>9.7275321330081432E-3</v>
      </c>
    </row>
    <row r="631" spans="3:52" x14ac:dyDescent="0.25">
      <c r="C631" s="35">
        <v>35583</v>
      </c>
      <c r="D631" s="36">
        <v>53.12</v>
      </c>
      <c r="E631" s="37">
        <v>48.75</v>
      </c>
      <c r="F631" s="38">
        <v>0</v>
      </c>
      <c r="G631" s="7">
        <v>0</v>
      </c>
      <c r="H631" s="38">
        <v>1</v>
      </c>
      <c r="I631" s="7">
        <v>1</v>
      </c>
      <c r="J631" s="36">
        <f t="shared" si="152"/>
        <v>53.093440000000001</v>
      </c>
      <c r="K631" s="37">
        <f t="shared" si="153"/>
        <v>48.725625000000001</v>
      </c>
      <c r="L631" s="36">
        <f t="shared" si="154"/>
        <v>53.146559999999994</v>
      </c>
      <c r="M631" s="37">
        <f t="shared" si="155"/>
        <v>48.774374999999999</v>
      </c>
      <c r="O631" s="39">
        <f t="shared" si="156"/>
        <v>17586.436990183276</v>
      </c>
      <c r="P631" s="40">
        <f t="shared" si="157"/>
        <v>16732.70507603341</v>
      </c>
      <c r="Q631" s="40">
        <f>S631*F631+T631*G631+AS630*(1+$G$9/252)</f>
        <v>244.6213315918761</v>
      </c>
      <c r="R631" s="41">
        <f t="shared" si="160"/>
        <v>34563.763397808565</v>
      </c>
      <c r="S631" s="36">
        <f>AU630*H630</f>
        <v>331.06997345977555</v>
      </c>
      <c r="T631" s="37">
        <f>AV630*I630</f>
        <v>343.23497591863406</v>
      </c>
      <c r="U631" s="57">
        <f t="shared" si="163"/>
        <v>0.50881140423783544</v>
      </c>
      <c r="V631" s="58">
        <f t="shared" si="161"/>
        <v>0.48411120292225784</v>
      </c>
      <c r="W631" s="59">
        <f t="shared" si="162"/>
        <v>7.0773928399065983E-3</v>
      </c>
      <c r="Y631" s="7">
        <f t="shared" si="158"/>
        <v>0</v>
      </c>
      <c r="Z631" s="40"/>
      <c r="AA631" s="40"/>
      <c r="AB631" s="40"/>
      <c r="AC631" s="40"/>
      <c r="AD631" s="40"/>
      <c r="AE631" s="40"/>
      <c r="AF631" s="40"/>
      <c r="AG631" s="41"/>
      <c r="AH631" s="40"/>
      <c r="AI631" s="40"/>
      <c r="AJ631" s="40"/>
      <c r="AK631" s="40"/>
      <c r="AL631" s="40"/>
      <c r="AM631" s="41"/>
      <c r="AN631" s="36">
        <f>Y631*(IF(AND(AH631&gt;0,AI631&lt;0),AH631,0)+IF(AND(AJ631&lt;0,AK631&gt;0),AJ631,0)+IF(AND(AL631&gt;0,AM631&gt;0),AL631,0))</f>
        <v>0</v>
      </c>
      <c r="AO631" s="37">
        <f>Y631*(IF(AND(AH631&gt;0,AI631&lt;0),AI631,0)+IF(AND(AJ631&lt;0,AK631&gt;0),AK631,0)+IF(AND(AL631&gt;0,AM631&gt;0),AM631,0))</f>
        <v>0</v>
      </c>
      <c r="AQ631" s="40">
        <f>AU631*D631</f>
        <v>17586.436990183276</v>
      </c>
      <c r="AR631" s="40">
        <f>AV631*E631</f>
        <v>16732.70507603341</v>
      </c>
      <c r="AS631" s="40">
        <f>IF(AND(Y631&lt;&gt;0,AN631&lt;&gt;0),0,Q631)</f>
        <v>244.6213315918761</v>
      </c>
      <c r="AT631" s="41">
        <f t="shared" si="164"/>
        <v>34563.763397808565</v>
      </c>
      <c r="AU631" s="42">
        <f>S631+AN631</f>
        <v>331.06997345977555</v>
      </c>
      <c r="AV631" s="37">
        <f>T631+AO631</f>
        <v>343.23497591863406</v>
      </c>
      <c r="AW631" s="58">
        <f t="shared" si="149"/>
        <v>0.50881140423783544</v>
      </c>
      <c r="AX631" s="58">
        <f t="shared" si="150"/>
        <v>0.48411120292225784</v>
      </c>
      <c r="AY631" s="59">
        <f t="shared" si="151"/>
        <v>7.0773928399065983E-3</v>
      </c>
      <c r="AZ631" s="54">
        <f t="shared" si="159"/>
        <v>-7.7468554886636065E-3</v>
      </c>
    </row>
    <row r="632" spans="3:52" x14ac:dyDescent="0.25">
      <c r="C632" s="35">
        <v>35584</v>
      </c>
      <c r="D632" s="36">
        <v>53</v>
      </c>
      <c r="E632" s="37">
        <v>48.62</v>
      </c>
      <c r="F632" s="38">
        <v>0</v>
      </c>
      <c r="G632" s="7">
        <v>0</v>
      </c>
      <c r="H632" s="38">
        <v>1</v>
      </c>
      <c r="I632" s="7">
        <v>1</v>
      </c>
      <c r="J632" s="36">
        <f t="shared" si="152"/>
        <v>52.973500000000001</v>
      </c>
      <c r="K632" s="37">
        <f t="shared" si="153"/>
        <v>48.595689999999998</v>
      </c>
      <c r="L632" s="36">
        <f t="shared" si="154"/>
        <v>53.026499999999999</v>
      </c>
      <c r="M632" s="37">
        <f t="shared" si="155"/>
        <v>48.644309999999997</v>
      </c>
      <c r="O632" s="39">
        <f t="shared" si="156"/>
        <v>17546.708593368105</v>
      </c>
      <c r="P632" s="40">
        <f t="shared" si="157"/>
        <v>16688.084529163989</v>
      </c>
      <c r="Q632" s="40">
        <f>S632*F632+T632*G632+AS631*(1+$G$9/252)</f>
        <v>244.63103878757417</v>
      </c>
      <c r="R632" s="41">
        <f t="shared" si="160"/>
        <v>34479.424161319665</v>
      </c>
      <c r="S632" s="36">
        <f>AU631*H631</f>
        <v>331.06997345977555</v>
      </c>
      <c r="T632" s="37">
        <f>AV631*I631</f>
        <v>343.23497591863406</v>
      </c>
      <c r="U632" s="57">
        <f t="shared" si="163"/>
        <v>0.50890375985607883</v>
      </c>
      <c r="V632" s="58">
        <f t="shared" si="161"/>
        <v>0.48400125393872789</v>
      </c>
      <c r="W632" s="59">
        <f t="shared" si="162"/>
        <v>7.0949862051933746E-3</v>
      </c>
      <c r="Y632" s="7">
        <f t="shared" si="158"/>
        <v>0</v>
      </c>
      <c r="Z632" s="40"/>
      <c r="AA632" s="40"/>
      <c r="AB632" s="40"/>
      <c r="AC632" s="40"/>
      <c r="AD632" s="40"/>
      <c r="AE632" s="40"/>
      <c r="AF632" s="40"/>
      <c r="AG632" s="41"/>
      <c r="AH632" s="40"/>
      <c r="AI632" s="40"/>
      <c r="AJ632" s="40"/>
      <c r="AK632" s="40"/>
      <c r="AL632" s="40"/>
      <c r="AM632" s="41"/>
      <c r="AN632" s="36">
        <f>Y632*(IF(AND(AH632&gt;0,AI632&lt;0),AH632,0)+IF(AND(AJ632&lt;0,AK632&gt;0),AJ632,0)+IF(AND(AL632&gt;0,AM632&gt;0),AL632,0))</f>
        <v>0</v>
      </c>
      <c r="AO632" s="37">
        <f>Y632*(IF(AND(AH632&gt;0,AI632&lt;0),AI632,0)+IF(AND(AJ632&lt;0,AK632&gt;0),AK632,0)+IF(AND(AL632&gt;0,AM632&gt;0),AM632,0))</f>
        <v>0</v>
      </c>
      <c r="AQ632" s="40">
        <f>AU632*D632</f>
        <v>17546.708593368105</v>
      </c>
      <c r="AR632" s="40">
        <f>AV632*E632</f>
        <v>16688.084529163989</v>
      </c>
      <c r="AS632" s="40">
        <f>IF(AND(Y632&lt;&gt;0,AN632&lt;&gt;0),0,Q632)</f>
        <v>244.63103878757417</v>
      </c>
      <c r="AT632" s="41">
        <f t="shared" si="164"/>
        <v>34479.424161319665</v>
      </c>
      <c r="AU632" s="42">
        <f>S632+AN632</f>
        <v>331.06997345977555</v>
      </c>
      <c r="AV632" s="37">
        <f>T632+AO632</f>
        <v>343.23497591863406</v>
      </c>
      <c r="AW632" s="58">
        <f t="shared" si="149"/>
        <v>0.50890375985607883</v>
      </c>
      <c r="AX632" s="58">
        <f t="shared" si="150"/>
        <v>0.48400125393872789</v>
      </c>
      <c r="AY632" s="59">
        <f t="shared" si="151"/>
        <v>7.0949862051933746E-3</v>
      </c>
      <c r="AZ632" s="54">
        <f t="shared" si="159"/>
        <v>-2.4401057118175196E-3</v>
      </c>
    </row>
    <row r="633" spans="3:52" x14ac:dyDescent="0.25">
      <c r="C633" s="35">
        <v>35585</v>
      </c>
      <c r="D633" s="36">
        <v>53.12</v>
      </c>
      <c r="E633" s="37">
        <v>47.88</v>
      </c>
      <c r="F633" s="38">
        <v>0</v>
      </c>
      <c r="G633" s="7">
        <v>0</v>
      </c>
      <c r="H633" s="38">
        <v>1</v>
      </c>
      <c r="I633" s="7">
        <v>1</v>
      </c>
      <c r="J633" s="36">
        <f t="shared" si="152"/>
        <v>53.093440000000001</v>
      </c>
      <c r="K633" s="37">
        <f t="shared" si="153"/>
        <v>47.856060000000006</v>
      </c>
      <c r="L633" s="36">
        <f t="shared" si="154"/>
        <v>53.146559999999994</v>
      </c>
      <c r="M633" s="37">
        <f t="shared" si="155"/>
        <v>47.903939999999999</v>
      </c>
      <c r="O633" s="39">
        <f t="shared" si="156"/>
        <v>17586.436990183276</v>
      </c>
      <c r="P633" s="40">
        <f t="shared" si="157"/>
        <v>16434.090646984201</v>
      </c>
      <c r="Q633" s="40">
        <f>S633*F633+T633*G633+AS632*(1+$G$9/252)</f>
        <v>244.6407463684784</v>
      </c>
      <c r="R633" s="41">
        <f t="shared" si="160"/>
        <v>34265.168383535958</v>
      </c>
      <c r="S633" s="36">
        <f>AU632*H632</f>
        <v>331.06997345977555</v>
      </c>
      <c r="T633" s="37">
        <f>AV632*I632</f>
        <v>343.23497591863406</v>
      </c>
      <c r="U633" s="57">
        <f t="shared" si="163"/>
        <v>0.51324531061208412</v>
      </c>
      <c r="V633" s="58">
        <f t="shared" si="161"/>
        <v>0.47961505582096026</v>
      </c>
      <c r="W633" s="59">
        <f t="shared" si="162"/>
        <v>7.13963356695558E-3</v>
      </c>
      <c r="Y633" s="7">
        <f t="shared" si="158"/>
        <v>0</v>
      </c>
      <c r="Z633" s="40"/>
      <c r="AA633" s="40"/>
      <c r="AB633" s="40"/>
      <c r="AC633" s="40"/>
      <c r="AD633" s="40"/>
      <c r="AE633" s="40"/>
      <c r="AF633" s="40"/>
      <c r="AG633" s="41"/>
      <c r="AH633" s="40"/>
      <c r="AI633" s="40"/>
      <c r="AJ633" s="40"/>
      <c r="AK633" s="40"/>
      <c r="AL633" s="40"/>
      <c r="AM633" s="41"/>
      <c r="AN633" s="36">
        <f>Y633*(IF(AND(AH633&gt;0,AI633&lt;0),AH633,0)+IF(AND(AJ633&lt;0,AK633&gt;0),AJ633,0)+IF(AND(AL633&gt;0,AM633&gt;0),AL633,0))</f>
        <v>0</v>
      </c>
      <c r="AO633" s="37">
        <f>Y633*(IF(AND(AH633&gt;0,AI633&lt;0),AI633,0)+IF(AND(AJ633&lt;0,AK633&gt;0),AK633,0)+IF(AND(AL633&gt;0,AM633&gt;0),AM633,0))</f>
        <v>0</v>
      </c>
      <c r="AQ633" s="40">
        <f>AU633*D633</f>
        <v>17586.436990183276</v>
      </c>
      <c r="AR633" s="40">
        <f>AV633*E633</f>
        <v>16434.090646984201</v>
      </c>
      <c r="AS633" s="40">
        <f>IF(AND(Y633&lt;&gt;0,AN633&lt;&gt;0),0,Q633)</f>
        <v>244.6407463684784</v>
      </c>
      <c r="AT633" s="41">
        <f t="shared" si="164"/>
        <v>34265.168383535958</v>
      </c>
      <c r="AU633" s="42">
        <f>S633+AN633</f>
        <v>331.06997345977555</v>
      </c>
      <c r="AV633" s="37">
        <f>T633+AO633</f>
        <v>343.23497591863406</v>
      </c>
      <c r="AW633" s="58">
        <f t="shared" si="149"/>
        <v>0.51324531061208412</v>
      </c>
      <c r="AX633" s="58">
        <f t="shared" si="150"/>
        <v>0.47961505582096026</v>
      </c>
      <c r="AY633" s="59">
        <f t="shared" si="151"/>
        <v>7.13963356695558E-3</v>
      </c>
      <c r="AZ633" s="54">
        <f t="shared" si="159"/>
        <v>-6.2140184470965698E-3</v>
      </c>
    </row>
    <row r="634" spans="3:52" x14ac:dyDescent="0.25">
      <c r="C634" s="35">
        <v>35586</v>
      </c>
      <c r="D634" s="36">
        <v>54.12</v>
      </c>
      <c r="E634" s="37">
        <v>47.75</v>
      </c>
      <c r="F634" s="38">
        <v>0</v>
      </c>
      <c r="G634" s="7">
        <v>0</v>
      </c>
      <c r="H634" s="38">
        <v>1</v>
      </c>
      <c r="I634" s="7">
        <v>1</v>
      </c>
      <c r="J634" s="36">
        <f t="shared" si="152"/>
        <v>54.092939999999999</v>
      </c>
      <c r="K634" s="37">
        <f t="shared" si="153"/>
        <v>47.726125000000003</v>
      </c>
      <c r="L634" s="36">
        <f t="shared" si="154"/>
        <v>54.147059999999996</v>
      </c>
      <c r="M634" s="37">
        <f t="shared" si="155"/>
        <v>47.773874999999997</v>
      </c>
      <c r="O634" s="39">
        <f t="shared" si="156"/>
        <v>17917.506963643053</v>
      </c>
      <c r="P634" s="40">
        <f t="shared" si="157"/>
        <v>16389.470100114777</v>
      </c>
      <c r="Q634" s="40">
        <f>S634*F634+T634*G634+AS633*(1+$G$9/252)</f>
        <v>244.65045433460412</v>
      </c>
      <c r="R634" s="41">
        <f t="shared" si="160"/>
        <v>34551.627518092435</v>
      </c>
      <c r="S634" s="36">
        <f>AU633*H633</f>
        <v>331.06997345977555</v>
      </c>
      <c r="T634" s="37">
        <f>AV633*I633</f>
        <v>343.23497591863406</v>
      </c>
      <c r="U634" s="57">
        <f t="shared" si="163"/>
        <v>0.51857201094972505</v>
      </c>
      <c r="V634" s="58">
        <f t="shared" si="161"/>
        <v>0.47434726747770939</v>
      </c>
      <c r="W634" s="59">
        <f t="shared" si="162"/>
        <v>7.0807215725654784E-3</v>
      </c>
      <c r="Y634" s="7">
        <f t="shared" si="158"/>
        <v>0</v>
      </c>
      <c r="Z634" s="40"/>
      <c r="AA634" s="40"/>
      <c r="AB634" s="40"/>
      <c r="AC634" s="40"/>
      <c r="AD634" s="40"/>
      <c r="AE634" s="40"/>
      <c r="AF634" s="40"/>
      <c r="AG634" s="41"/>
      <c r="AH634" s="40"/>
      <c r="AI634" s="40"/>
      <c r="AJ634" s="40"/>
      <c r="AK634" s="40"/>
      <c r="AL634" s="40"/>
      <c r="AM634" s="41"/>
      <c r="AN634" s="36">
        <f>Y634*(IF(AND(AH634&gt;0,AI634&lt;0),AH634,0)+IF(AND(AJ634&lt;0,AK634&gt;0),AJ634,0)+IF(AND(AL634&gt;0,AM634&gt;0),AL634,0))</f>
        <v>0</v>
      </c>
      <c r="AO634" s="37">
        <f>Y634*(IF(AND(AH634&gt;0,AI634&lt;0),AI634,0)+IF(AND(AJ634&lt;0,AK634&gt;0),AK634,0)+IF(AND(AL634&gt;0,AM634&gt;0),AM634,0))</f>
        <v>0</v>
      </c>
      <c r="AQ634" s="40">
        <f>AU634*D634</f>
        <v>17917.506963643053</v>
      </c>
      <c r="AR634" s="40">
        <f>AV634*E634</f>
        <v>16389.470100114777</v>
      </c>
      <c r="AS634" s="40">
        <f>IF(AND(Y634&lt;&gt;0,AN634&lt;&gt;0),0,Q634)</f>
        <v>244.65045433460412</v>
      </c>
      <c r="AT634" s="41">
        <f t="shared" si="164"/>
        <v>34551.627518092435</v>
      </c>
      <c r="AU634" s="42">
        <f>S634+AN634</f>
        <v>331.06997345977555</v>
      </c>
      <c r="AV634" s="37">
        <f>T634+AO634</f>
        <v>343.23497591863406</v>
      </c>
      <c r="AW634" s="58">
        <f t="shared" si="149"/>
        <v>0.51857201094972505</v>
      </c>
      <c r="AX634" s="58">
        <f t="shared" si="150"/>
        <v>0.47434726747770939</v>
      </c>
      <c r="AY634" s="59">
        <f t="shared" si="151"/>
        <v>7.0807215725654784E-3</v>
      </c>
      <c r="AZ634" s="54">
        <f t="shared" si="159"/>
        <v>8.3600679077391327E-3</v>
      </c>
    </row>
    <row r="635" spans="3:52" x14ac:dyDescent="0.25">
      <c r="C635" s="35">
        <v>35587</v>
      </c>
      <c r="D635" s="36">
        <v>56.25</v>
      </c>
      <c r="E635" s="37">
        <v>48</v>
      </c>
      <c r="F635" s="38">
        <v>0</v>
      </c>
      <c r="G635" s="7">
        <v>0</v>
      </c>
      <c r="H635" s="38">
        <v>1</v>
      </c>
      <c r="I635" s="7">
        <v>1</v>
      </c>
      <c r="J635" s="36">
        <f t="shared" si="152"/>
        <v>56.221875000000004</v>
      </c>
      <c r="K635" s="37">
        <f t="shared" si="153"/>
        <v>47.975999999999999</v>
      </c>
      <c r="L635" s="36">
        <f t="shared" si="154"/>
        <v>56.278124999999996</v>
      </c>
      <c r="M635" s="37">
        <f t="shared" si="155"/>
        <v>48.024000000000001</v>
      </c>
      <c r="O635" s="39">
        <f t="shared" si="156"/>
        <v>18622.686007112374</v>
      </c>
      <c r="P635" s="40">
        <f t="shared" si="157"/>
        <v>16475.278844094435</v>
      </c>
      <c r="Q635" s="40">
        <f>S635*F635+T635*G635+AS634*(1+$G$9/252)</f>
        <v>244.66016268596658</v>
      </c>
      <c r="R635" s="41">
        <f t="shared" si="160"/>
        <v>35342.625013892779</v>
      </c>
      <c r="S635" s="36">
        <f>AU634*H634</f>
        <v>331.06997345977555</v>
      </c>
      <c r="T635" s="37">
        <f>AV634*I634</f>
        <v>343.23497591863406</v>
      </c>
      <c r="U635" s="57">
        <f t="shared" si="163"/>
        <v>0.52691858626211296</v>
      </c>
      <c r="V635" s="58">
        <f t="shared" si="161"/>
        <v>0.46615888994148547</v>
      </c>
      <c r="W635" s="59">
        <f t="shared" si="162"/>
        <v>6.9225237964014698E-3</v>
      </c>
      <c r="Y635" s="7">
        <f t="shared" si="158"/>
        <v>0</v>
      </c>
      <c r="Z635" s="40"/>
      <c r="AA635" s="40"/>
      <c r="AB635" s="40"/>
      <c r="AC635" s="40"/>
      <c r="AD635" s="40"/>
      <c r="AE635" s="40"/>
      <c r="AF635" s="40"/>
      <c r="AG635" s="41"/>
      <c r="AH635" s="40"/>
      <c r="AI635" s="40"/>
      <c r="AJ635" s="40"/>
      <c r="AK635" s="40"/>
      <c r="AL635" s="40"/>
      <c r="AM635" s="41"/>
      <c r="AN635" s="36">
        <f>Y635*(IF(AND(AH635&gt;0,AI635&lt;0),AH635,0)+IF(AND(AJ635&lt;0,AK635&gt;0),AJ635,0)+IF(AND(AL635&gt;0,AM635&gt;0),AL635,0))</f>
        <v>0</v>
      </c>
      <c r="AO635" s="37">
        <f>Y635*(IF(AND(AH635&gt;0,AI635&lt;0),AI635,0)+IF(AND(AJ635&lt;0,AK635&gt;0),AK635,0)+IF(AND(AL635&gt;0,AM635&gt;0),AM635,0))</f>
        <v>0</v>
      </c>
      <c r="AQ635" s="40">
        <f>AU635*D635</f>
        <v>18622.686007112374</v>
      </c>
      <c r="AR635" s="40">
        <f>AV635*E635</f>
        <v>16475.278844094435</v>
      </c>
      <c r="AS635" s="40">
        <f>IF(AND(Y635&lt;&gt;0,AN635&lt;&gt;0),0,Q635)</f>
        <v>244.66016268596658</v>
      </c>
      <c r="AT635" s="41">
        <f t="shared" si="164"/>
        <v>35342.625013892779</v>
      </c>
      <c r="AU635" s="42">
        <f>S635+AN635</f>
        <v>331.06997345977555</v>
      </c>
      <c r="AV635" s="37">
        <f>T635+AO635</f>
        <v>343.23497591863406</v>
      </c>
      <c r="AW635" s="58">
        <f t="shared" si="149"/>
        <v>0.52691858626211296</v>
      </c>
      <c r="AX635" s="58">
        <f t="shared" si="150"/>
        <v>0.46615888994148547</v>
      </c>
      <c r="AY635" s="59">
        <f t="shared" si="151"/>
        <v>6.9225237964014698E-3</v>
      </c>
      <c r="AZ635" s="54">
        <f t="shared" si="159"/>
        <v>2.2893205114177251E-2</v>
      </c>
    </row>
    <row r="636" spans="3:52" x14ac:dyDescent="0.25">
      <c r="C636" s="35">
        <v>35590</v>
      </c>
      <c r="D636" s="36">
        <v>55.12</v>
      </c>
      <c r="E636" s="37">
        <v>48.62</v>
      </c>
      <c r="F636" s="38">
        <v>0</v>
      </c>
      <c r="G636" s="7">
        <v>0</v>
      </c>
      <c r="H636" s="38">
        <v>1</v>
      </c>
      <c r="I636" s="7">
        <v>1</v>
      </c>
      <c r="J636" s="36">
        <f t="shared" si="152"/>
        <v>55.092440000000003</v>
      </c>
      <c r="K636" s="37">
        <f t="shared" si="153"/>
        <v>48.595689999999998</v>
      </c>
      <c r="L636" s="36">
        <f t="shared" si="154"/>
        <v>55.147559999999991</v>
      </c>
      <c r="M636" s="37">
        <f t="shared" si="155"/>
        <v>48.644309999999997</v>
      </c>
      <c r="O636" s="39">
        <f t="shared" si="156"/>
        <v>18248.576937102829</v>
      </c>
      <c r="P636" s="40">
        <f t="shared" si="157"/>
        <v>16688.084529163989</v>
      </c>
      <c r="Q636" s="40">
        <f>S636*F636+T636*G636+AS635*(1+$G$9/252)</f>
        <v>244.66987142258108</v>
      </c>
      <c r="R636" s="41">
        <f t="shared" si="160"/>
        <v>35181.331337689393</v>
      </c>
      <c r="S636" s="36">
        <f>AU635*H635</f>
        <v>331.06997345977555</v>
      </c>
      <c r="T636" s="37">
        <f>AV635*I635</f>
        <v>343.23497591863406</v>
      </c>
      <c r="U636" s="57">
        <f t="shared" si="163"/>
        <v>0.51870057906402534</v>
      </c>
      <c r="V636" s="58">
        <f t="shared" si="161"/>
        <v>0.47434488390967222</v>
      </c>
      <c r="W636" s="59">
        <f t="shared" si="162"/>
        <v>6.9545370263026061E-3</v>
      </c>
      <c r="Y636" s="7">
        <f t="shared" si="158"/>
        <v>0</v>
      </c>
      <c r="Z636" s="40"/>
      <c r="AA636" s="40"/>
      <c r="AB636" s="40"/>
      <c r="AC636" s="40"/>
      <c r="AD636" s="40"/>
      <c r="AE636" s="40"/>
      <c r="AF636" s="40"/>
      <c r="AG636" s="41"/>
      <c r="AH636" s="40"/>
      <c r="AI636" s="40"/>
      <c r="AJ636" s="40"/>
      <c r="AK636" s="40"/>
      <c r="AL636" s="40"/>
      <c r="AM636" s="41"/>
      <c r="AN636" s="36">
        <f>Y636*(IF(AND(AH636&gt;0,AI636&lt;0),AH636,0)+IF(AND(AJ636&lt;0,AK636&gt;0),AJ636,0)+IF(AND(AL636&gt;0,AM636&gt;0),AL636,0))</f>
        <v>0</v>
      </c>
      <c r="AO636" s="37">
        <f>Y636*(IF(AND(AH636&gt;0,AI636&lt;0),AI636,0)+IF(AND(AJ636&lt;0,AK636&gt;0),AK636,0)+IF(AND(AL636&gt;0,AM636&gt;0),AM636,0))</f>
        <v>0</v>
      </c>
      <c r="AQ636" s="40">
        <f>AU636*D636</f>
        <v>18248.576937102829</v>
      </c>
      <c r="AR636" s="40">
        <f>AV636*E636</f>
        <v>16688.084529163989</v>
      </c>
      <c r="AS636" s="40">
        <f>IF(AND(Y636&lt;&gt;0,AN636&lt;&gt;0),0,Q636)</f>
        <v>244.66987142258108</v>
      </c>
      <c r="AT636" s="41">
        <f t="shared" si="164"/>
        <v>35181.331337689393</v>
      </c>
      <c r="AU636" s="42">
        <f>S636+AN636</f>
        <v>331.06997345977555</v>
      </c>
      <c r="AV636" s="37">
        <f>T636+AO636</f>
        <v>343.23497591863406</v>
      </c>
      <c r="AW636" s="58">
        <f t="shared" si="149"/>
        <v>0.51870057906402534</v>
      </c>
      <c r="AX636" s="58">
        <f t="shared" si="150"/>
        <v>0.47434488390967222</v>
      </c>
      <c r="AY636" s="59">
        <f t="shared" si="151"/>
        <v>6.9545370263026061E-3</v>
      </c>
      <c r="AZ636" s="54">
        <f t="shared" si="159"/>
        <v>-4.5637152345073817E-3</v>
      </c>
    </row>
    <row r="637" spans="3:52" x14ac:dyDescent="0.25">
      <c r="C637" s="35">
        <v>35591</v>
      </c>
      <c r="D637" s="36">
        <v>54.5</v>
      </c>
      <c r="E637" s="37">
        <v>48.88</v>
      </c>
      <c r="F637" s="38">
        <v>0</v>
      </c>
      <c r="G637" s="7">
        <v>0</v>
      </c>
      <c r="H637" s="38">
        <v>1</v>
      </c>
      <c r="I637" s="7">
        <v>1</v>
      </c>
      <c r="J637" s="36">
        <f t="shared" si="152"/>
        <v>54.472750000000005</v>
      </c>
      <c r="K637" s="37">
        <f t="shared" si="153"/>
        <v>48.855560000000004</v>
      </c>
      <c r="L637" s="36">
        <f t="shared" si="154"/>
        <v>54.527249999999995</v>
      </c>
      <c r="M637" s="37">
        <f t="shared" si="155"/>
        <v>48.904440000000001</v>
      </c>
      <c r="O637" s="39">
        <f t="shared" si="156"/>
        <v>18043.313553557768</v>
      </c>
      <c r="P637" s="40">
        <f t="shared" si="157"/>
        <v>16777.325622902834</v>
      </c>
      <c r="Q637" s="40">
        <f>S637*F637+T637*G637+AS636*(1+$G$9/252)</f>
        <v>244.67958054446291</v>
      </c>
      <c r="R637" s="41">
        <f t="shared" si="160"/>
        <v>35065.318757005065</v>
      </c>
      <c r="S637" s="36">
        <f>AU636*H636</f>
        <v>331.06997345977555</v>
      </c>
      <c r="T637" s="37">
        <f>AV636*I636</f>
        <v>343.23497591863406</v>
      </c>
      <c r="U637" s="57">
        <f t="shared" si="163"/>
        <v>0.51456294119537183</v>
      </c>
      <c r="V637" s="58">
        <f t="shared" si="161"/>
        <v>0.47845923600940304</v>
      </c>
      <c r="W637" s="59">
        <f t="shared" si="162"/>
        <v>6.9778227952250627E-3</v>
      </c>
      <c r="Y637" s="7">
        <f t="shared" si="158"/>
        <v>0</v>
      </c>
      <c r="Z637" s="40"/>
      <c r="AA637" s="40"/>
      <c r="AB637" s="40"/>
      <c r="AC637" s="40"/>
      <c r="AD637" s="40"/>
      <c r="AE637" s="40"/>
      <c r="AF637" s="40"/>
      <c r="AG637" s="41"/>
      <c r="AH637" s="40"/>
      <c r="AI637" s="40"/>
      <c r="AJ637" s="40"/>
      <c r="AK637" s="40"/>
      <c r="AL637" s="40"/>
      <c r="AM637" s="41"/>
      <c r="AN637" s="36">
        <f>Y637*(IF(AND(AH637&gt;0,AI637&lt;0),AH637,0)+IF(AND(AJ637&lt;0,AK637&gt;0),AJ637,0)+IF(AND(AL637&gt;0,AM637&gt;0),AL637,0))</f>
        <v>0</v>
      </c>
      <c r="AO637" s="37">
        <f>Y637*(IF(AND(AH637&gt;0,AI637&lt;0),AI637,0)+IF(AND(AJ637&lt;0,AK637&gt;0),AK637,0)+IF(AND(AL637&gt;0,AM637&gt;0),AM637,0))</f>
        <v>0</v>
      </c>
      <c r="AQ637" s="40">
        <f>AU637*D637</f>
        <v>18043.313553557768</v>
      </c>
      <c r="AR637" s="40">
        <f>AV637*E637</f>
        <v>16777.325622902834</v>
      </c>
      <c r="AS637" s="40">
        <f>IF(AND(Y637&lt;&gt;0,AN637&lt;&gt;0),0,Q637)</f>
        <v>244.67958054446291</v>
      </c>
      <c r="AT637" s="41">
        <f t="shared" si="164"/>
        <v>35065.318757005065</v>
      </c>
      <c r="AU637" s="42">
        <f>S637+AN637</f>
        <v>331.06997345977555</v>
      </c>
      <c r="AV637" s="37">
        <f>T637+AO637</f>
        <v>343.23497591863406</v>
      </c>
      <c r="AW637" s="58">
        <f t="shared" si="149"/>
        <v>0.51456294119537183</v>
      </c>
      <c r="AX637" s="58">
        <f t="shared" si="150"/>
        <v>0.47845923600940304</v>
      </c>
      <c r="AY637" s="59">
        <f t="shared" si="151"/>
        <v>6.9778227952250627E-3</v>
      </c>
      <c r="AZ637" s="54">
        <f t="shared" si="159"/>
        <v>-3.2975608447212146E-3</v>
      </c>
    </row>
    <row r="638" spans="3:52" x14ac:dyDescent="0.25">
      <c r="C638" s="35">
        <v>35592</v>
      </c>
      <c r="D638" s="36">
        <v>54.25</v>
      </c>
      <c r="E638" s="37">
        <v>49.75</v>
      </c>
      <c r="F638" s="38">
        <v>0</v>
      </c>
      <c r="G638" s="7">
        <v>0</v>
      </c>
      <c r="H638" s="38">
        <v>1</v>
      </c>
      <c r="I638" s="7">
        <v>1</v>
      </c>
      <c r="J638" s="36">
        <f t="shared" si="152"/>
        <v>54.222875000000002</v>
      </c>
      <c r="K638" s="37">
        <f t="shared" si="153"/>
        <v>49.725125000000006</v>
      </c>
      <c r="L638" s="36">
        <f t="shared" si="154"/>
        <v>54.277124999999998</v>
      </c>
      <c r="M638" s="37">
        <f t="shared" si="155"/>
        <v>49.774874999999994</v>
      </c>
      <c r="O638" s="39">
        <f t="shared" si="156"/>
        <v>17960.546060192824</v>
      </c>
      <c r="P638" s="40">
        <f t="shared" si="157"/>
        <v>17075.940051952046</v>
      </c>
      <c r="Q638" s="40">
        <f>S638*F638+T638*G638+AS637*(1+$G$9/252)</f>
        <v>244.68929005162735</v>
      </c>
      <c r="R638" s="41">
        <f t="shared" si="160"/>
        <v>35281.175402196495</v>
      </c>
      <c r="S638" s="36">
        <f>AU637*H637</f>
        <v>331.06997345977555</v>
      </c>
      <c r="T638" s="37">
        <f>AV637*I637</f>
        <v>343.23497591863406</v>
      </c>
      <c r="U638" s="57">
        <f t="shared" si="163"/>
        <v>0.50906881234672974</v>
      </c>
      <c r="V638" s="58">
        <f t="shared" si="161"/>
        <v>0.48399578124284803</v>
      </c>
      <c r="W638" s="59">
        <f t="shared" si="162"/>
        <v>6.9354064104223062E-3</v>
      </c>
      <c r="Y638" s="7">
        <f t="shared" si="158"/>
        <v>0</v>
      </c>
      <c r="Z638" s="40"/>
      <c r="AA638" s="40"/>
      <c r="AB638" s="40"/>
      <c r="AC638" s="40"/>
      <c r="AD638" s="40"/>
      <c r="AE638" s="40"/>
      <c r="AF638" s="40"/>
      <c r="AG638" s="41"/>
      <c r="AH638" s="40"/>
      <c r="AI638" s="40"/>
      <c r="AJ638" s="40"/>
      <c r="AK638" s="40"/>
      <c r="AL638" s="40"/>
      <c r="AM638" s="41"/>
      <c r="AN638" s="36">
        <f>Y638*(IF(AND(AH638&gt;0,AI638&lt;0),AH638,0)+IF(AND(AJ638&lt;0,AK638&gt;0),AJ638,0)+IF(AND(AL638&gt;0,AM638&gt;0),AL638,0))</f>
        <v>0</v>
      </c>
      <c r="AO638" s="37">
        <f>Y638*(IF(AND(AH638&gt;0,AI638&lt;0),AI638,0)+IF(AND(AJ638&lt;0,AK638&gt;0),AK638,0)+IF(AND(AL638&gt;0,AM638&gt;0),AM638,0))</f>
        <v>0</v>
      </c>
      <c r="AQ638" s="40">
        <f>AU638*D638</f>
        <v>17960.546060192824</v>
      </c>
      <c r="AR638" s="40">
        <f>AV638*E638</f>
        <v>17075.940051952046</v>
      </c>
      <c r="AS638" s="40">
        <f>IF(AND(Y638&lt;&gt;0,AN638&lt;&gt;0),0,Q638)</f>
        <v>244.68929005162735</v>
      </c>
      <c r="AT638" s="41">
        <f t="shared" si="164"/>
        <v>35281.175402196495</v>
      </c>
      <c r="AU638" s="42">
        <f>S638+AN638</f>
        <v>331.06997345977555</v>
      </c>
      <c r="AV638" s="37">
        <f>T638+AO638</f>
        <v>343.23497591863406</v>
      </c>
      <c r="AW638" s="58">
        <f t="shared" si="149"/>
        <v>0.50906881234672974</v>
      </c>
      <c r="AX638" s="58">
        <f t="shared" si="150"/>
        <v>0.48399578124284803</v>
      </c>
      <c r="AY638" s="59">
        <f t="shared" si="151"/>
        <v>6.9354064104223062E-3</v>
      </c>
      <c r="AZ638" s="54">
        <f t="shared" si="159"/>
        <v>6.1558443739602176E-3</v>
      </c>
    </row>
    <row r="639" spans="3:52" x14ac:dyDescent="0.25">
      <c r="C639" s="35">
        <v>35593</v>
      </c>
      <c r="D639" s="36">
        <v>54.38</v>
      </c>
      <c r="E639" s="37">
        <v>50</v>
      </c>
      <c r="F639" s="38">
        <v>0</v>
      </c>
      <c r="G639" s="7">
        <v>0</v>
      </c>
      <c r="H639" s="38">
        <v>1</v>
      </c>
      <c r="I639" s="7">
        <v>1</v>
      </c>
      <c r="J639" s="36">
        <f t="shared" si="152"/>
        <v>54.352810000000005</v>
      </c>
      <c r="K639" s="37">
        <f t="shared" si="153"/>
        <v>49.975000000000001</v>
      </c>
      <c r="L639" s="36">
        <f t="shared" si="154"/>
        <v>54.40719</v>
      </c>
      <c r="M639" s="37">
        <f t="shared" si="155"/>
        <v>50.024999999999999</v>
      </c>
      <c r="O639" s="39">
        <f t="shared" si="156"/>
        <v>18003.585156742596</v>
      </c>
      <c r="P639" s="40">
        <f t="shared" si="157"/>
        <v>17161.748795931704</v>
      </c>
      <c r="Q639" s="40">
        <f>S639*F639+T639*G639+AS638*(1+$G$9/252)</f>
        <v>244.69899994408971</v>
      </c>
      <c r="R639" s="41">
        <f t="shared" si="160"/>
        <v>35410.032952618392</v>
      </c>
      <c r="S639" s="36">
        <f>AU638*H638</f>
        <v>331.06997345977555</v>
      </c>
      <c r="T639" s="37">
        <f>AV638*I638</f>
        <v>343.23497591863406</v>
      </c>
      <c r="U639" s="57">
        <f t="shared" si="163"/>
        <v>0.50843175381488381</v>
      </c>
      <c r="V639" s="58">
        <f t="shared" si="161"/>
        <v>0.48465780359186816</v>
      </c>
      <c r="W639" s="59">
        <f t="shared" si="162"/>
        <v>6.910442593248009E-3</v>
      </c>
      <c r="Y639" s="7">
        <f t="shared" si="158"/>
        <v>0</v>
      </c>
      <c r="Z639" s="40"/>
      <c r="AA639" s="40"/>
      <c r="AB639" s="40"/>
      <c r="AC639" s="40"/>
      <c r="AD639" s="40"/>
      <c r="AE639" s="40"/>
      <c r="AF639" s="40"/>
      <c r="AG639" s="41"/>
      <c r="AH639" s="40"/>
      <c r="AI639" s="40"/>
      <c r="AJ639" s="40"/>
      <c r="AK639" s="40"/>
      <c r="AL639" s="40"/>
      <c r="AM639" s="41"/>
      <c r="AN639" s="36">
        <f>Y639*(IF(AND(AH639&gt;0,AI639&lt;0),AH639,0)+IF(AND(AJ639&lt;0,AK639&gt;0),AJ639,0)+IF(AND(AL639&gt;0,AM639&gt;0),AL639,0))</f>
        <v>0</v>
      </c>
      <c r="AO639" s="37">
        <f>Y639*(IF(AND(AH639&gt;0,AI639&lt;0),AI639,0)+IF(AND(AJ639&lt;0,AK639&gt;0),AK639,0)+IF(AND(AL639&gt;0,AM639&gt;0),AM639,0))</f>
        <v>0</v>
      </c>
      <c r="AQ639" s="40">
        <f>AU639*D639</f>
        <v>18003.585156742596</v>
      </c>
      <c r="AR639" s="40">
        <f>AV639*E639</f>
        <v>17161.748795931704</v>
      </c>
      <c r="AS639" s="40">
        <f>IF(AND(Y639&lt;&gt;0,AN639&lt;&gt;0),0,Q639)</f>
        <v>244.69899994408971</v>
      </c>
      <c r="AT639" s="41">
        <f t="shared" si="164"/>
        <v>35410.032952618392</v>
      </c>
      <c r="AU639" s="42">
        <f>S639+AN639</f>
        <v>331.06997345977555</v>
      </c>
      <c r="AV639" s="37">
        <f>T639+AO639</f>
        <v>343.23497591863406</v>
      </c>
      <c r="AW639" s="58">
        <f t="shared" si="149"/>
        <v>0.50843175381488381</v>
      </c>
      <c r="AX639" s="58">
        <f t="shared" si="150"/>
        <v>0.48465780359186816</v>
      </c>
      <c r="AY639" s="59">
        <f t="shared" si="151"/>
        <v>6.910442593248009E-3</v>
      </c>
      <c r="AZ639" s="54">
        <f t="shared" si="159"/>
        <v>3.6523032170259206E-3</v>
      </c>
    </row>
    <row r="640" spans="3:52" x14ac:dyDescent="0.25">
      <c r="C640" s="35">
        <v>35594</v>
      </c>
      <c r="D640" s="36">
        <v>56.88</v>
      </c>
      <c r="E640" s="37">
        <v>50.25</v>
      </c>
      <c r="F640" s="38">
        <v>0</v>
      </c>
      <c r="G640" s="7">
        <v>0</v>
      </c>
      <c r="H640" s="38">
        <v>1</v>
      </c>
      <c r="I640" s="7">
        <v>1</v>
      </c>
      <c r="J640" s="36">
        <f t="shared" si="152"/>
        <v>56.851560000000006</v>
      </c>
      <c r="K640" s="37">
        <f t="shared" si="153"/>
        <v>50.224875000000004</v>
      </c>
      <c r="L640" s="36">
        <f t="shared" si="154"/>
        <v>56.908439999999999</v>
      </c>
      <c r="M640" s="37">
        <f t="shared" si="155"/>
        <v>50.275124999999996</v>
      </c>
      <c r="O640" s="39">
        <f t="shared" si="156"/>
        <v>18831.260090392036</v>
      </c>
      <c r="P640" s="40">
        <f t="shared" si="157"/>
        <v>17247.557539911362</v>
      </c>
      <c r="Q640" s="40">
        <f>S640*F640+T640*G640+AS639*(1+$G$9/252)</f>
        <v>244.70871022186523</v>
      </c>
      <c r="R640" s="41">
        <f t="shared" si="160"/>
        <v>36323.526340525263</v>
      </c>
      <c r="S640" s="36">
        <f>AU639*H639</f>
        <v>331.06997345977555</v>
      </c>
      <c r="T640" s="37">
        <f>AV639*I639</f>
        <v>343.23497591863406</v>
      </c>
      <c r="U640" s="57">
        <f t="shared" si="163"/>
        <v>0.5184314957158348</v>
      </c>
      <c r="V640" s="58">
        <f t="shared" si="161"/>
        <v>0.47483158375701778</v>
      </c>
      <c r="W640" s="59">
        <f t="shared" si="162"/>
        <v>6.7369205271474364E-3</v>
      </c>
      <c r="Y640" s="7">
        <f t="shared" si="158"/>
        <v>0</v>
      </c>
      <c r="Z640" s="40"/>
      <c r="AA640" s="40"/>
      <c r="AB640" s="40"/>
      <c r="AC640" s="40"/>
      <c r="AD640" s="40"/>
      <c r="AE640" s="40"/>
      <c r="AF640" s="40"/>
      <c r="AG640" s="41"/>
      <c r="AH640" s="40"/>
      <c r="AI640" s="40"/>
      <c r="AJ640" s="40"/>
      <c r="AK640" s="40"/>
      <c r="AL640" s="40"/>
      <c r="AM640" s="41"/>
      <c r="AN640" s="36">
        <f>Y640*(IF(AND(AH640&gt;0,AI640&lt;0),AH640,0)+IF(AND(AJ640&lt;0,AK640&gt;0),AJ640,0)+IF(AND(AL640&gt;0,AM640&gt;0),AL640,0))</f>
        <v>0</v>
      </c>
      <c r="AO640" s="37">
        <f>Y640*(IF(AND(AH640&gt;0,AI640&lt;0),AI640,0)+IF(AND(AJ640&lt;0,AK640&gt;0),AK640,0)+IF(AND(AL640&gt;0,AM640&gt;0),AM640,0))</f>
        <v>0</v>
      </c>
      <c r="AQ640" s="40">
        <f>AU640*D640</f>
        <v>18831.260090392036</v>
      </c>
      <c r="AR640" s="40">
        <f>AV640*E640</f>
        <v>17247.557539911362</v>
      </c>
      <c r="AS640" s="40">
        <f>IF(AND(Y640&lt;&gt;0,AN640&lt;&gt;0),0,Q640)</f>
        <v>244.70871022186523</v>
      </c>
      <c r="AT640" s="41">
        <f t="shared" si="164"/>
        <v>36323.526340525263</v>
      </c>
      <c r="AU640" s="42">
        <f>S640+AN640</f>
        <v>331.06997345977555</v>
      </c>
      <c r="AV640" s="37">
        <f>T640+AO640</f>
        <v>343.23497591863406</v>
      </c>
      <c r="AW640" s="58">
        <f t="shared" si="149"/>
        <v>0.5184314957158348</v>
      </c>
      <c r="AX640" s="58">
        <f t="shared" si="150"/>
        <v>0.47483158375701778</v>
      </c>
      <c r="AY640" s="59">
        <f t="shared" si="151"/>
        <v>6.7369205271474364E-3</v>
      </c>
      <c r="AZ640" s="54">
        <f t="shared" si="159"/>
        <v>2.5797586495590163E-2</v>
      </c>
    </row>
    <row r="641" spans="3:52" x14ac:dyDescent="0.25">
      <c r="C641" s="35">
        <v>35597</v>
      </c>
      <c r="D641" s="36">
        <v>56.25</v>
      </c>
      <c r="E641" s="37">
        <v>49.75</v>
      </c>
      <c r="F641" s="38">
        <v>0</v>
      </c>
      <c r="G641" s="7">
        <v>0</v>
      </c>
      <c r="H641" s="38">
        <v>1</v>
      </c>
      <c r="I641" s="7">
        <v>1</v>
      </c>
      <c r="J641" s="36">
        <f t="shared" si="152"/>
        <v>56.221875000000004</v>
      </c>
      <c r="K641" s="37">
        <f t="shared" si="153"/>
        <v>49.725125000000006</v>
      </c>
      <c r="L641" s="36">
        <f t="shared" si="154"/>
        <v>56.278124999999996</v>
      </c>
      <c r="M641" s="37">
        <f t="shared" si="155"/>
        <v>49.774874999999994</v>
      </c>
      <c r="O641" s="39">
        <f t="shared" si="156"/>
        <v>18622.686007112374</v>
      </c>
      <c r="P641" s="40">
        <f t="shared" si="157"/>
        <v>17075.940051952046</v>
      </c>
      <c r="Q641" s="40">
        <f>S641*F641+T641*G641+AS640*(1+$G$9/252)</f>
        <v>244.71842088496925</v>
      </c>
      <c r="R641" s="41">
        <f t="shared" si="160"/>
        <v>35943.344479949395</v>
      </c>
      <c r="S641" s="36">
        <f>AU640*H640</f>
        <v>331.06997345977555</v>
      </c>
      <c r="T641" s="37">
        <f>AV640*I640</f>
        <v>343.23497591863406</v>
      </c>
      <c r="U641" s="57">
        <f t="shared" si="163"/>
        <v>0.51811222012188762</v>
      </c>
      <c r="V641" s="58">
        <f t="shared" si="161"/>
        <v>0.47507933106997524</v>
      </c>
      <c r="W641" s="59">
        <f t="shared" si="162"/>
        <v>6.8084488081370043E-3</v>
      </c>
      <c r="Y641" s="7">
        <f t="shared" si="158"/>
        <v>0</v>
      </c>
      <c r="Z641" s="40"/>
      <c r="AA641" s="40"/>
      <c r="AB641" s="40"/>
      <c r="AC641" s="40"/>
      <c r="AD641" s="40"/>
      <c r="AE641" s="40"/>
      <c r="AF641" s="40"/>
      <c r="AG641" s="41"/>
      <c r="AH641" s="40"/>
      <c r="AI641" s="40"/>
      <c r="AJ641" s="40"/>
      <c r="AK641" s="40"/>
      <c r="AL641" s="40"/>
      <c r="AM641" s="41"/>
      <c r="AN641" s="36">
        <f>Y641*(IF(AND(AH641&gt;0,AI641&lt;0),AH641,0)+IF(AND(AJ641&lt;0,AK641&gt;0),AJ641,0)+IF(AND(AL641&gt;0,AM641&gt;0),AL641,0))</f>
        <v>0</v>
      </c>
      <c r="AO641" s="37">
        <f>Y641*(IF(AND(AH641&gt;0,AI641&lt;0),AI641,0)+IF(AND(AJ641&lt;0,AK641&gt;0),AK641,0)+IF(AND(AL641&gt;0,AM641&gt;0),AM641,0))</f>
        <v>0</v>
      </c>
      <c r="AQ641" s="40">
        <f>AU641*D641</f>
        <v>18622.686007112374</v>
      </c>
      <c r="AR641" s="40">
        <f>AV641*E641</f>
        <v>17075.940051952046</v>
      </c>
      <c r="AS641" s="40">
        <f>IF(AND(Y641&lt;&gt;0,AN641&lt;&gt;0),0,Q641)</f>
        <v>244.71842088496925</v>
      </c>
      <c r="AT641" s="41">
        <f t="shared" si="164"/>
        <v>35943.344479949395</v>
      </c>
      <c r="AU641" s="42">
        <f>S641+AN641</f>
        <v>331.06997345977555</v>
      </c>
      <c r="AV641" s="37">
        <f>T641+AO641</f>
        <v>343.23497591863406</v>
      </c>
      <c r="AW641" s="58">
        <f t="shared" si="149"/>
        <v>0.51811222012188762</v>
      </c>
      <c r="AX641" s="58">
        <f t="shared" si="150"/>
        <v>0.47507933106997524</v>
      </c>
      <c r="AY641" s="59">
        <f t="shared" si="151"/>
        <v>6.8084488081370043E-3</v>
      </c>
      <c r="AZ641" s="54">
        <f t="shared" si="159"/>
        <v>-1.0466546034428093E-2</v>
      </c>
    </row>
    <row r="642" spans="3:52" x14ac:dyDescent="0.25">
      <c r="C642" s="35">
        <v>35598</v>
      </c>
      <c r="D642" s="36">
        <v>56.75</v>
      </c>
      <c r="E642" s="37">
        <v>49</v>
      </c>
      <c r="F642" s="38">
        <v>0</v>
      </c>
      <c r="G642" s="7">
        <v>0</v>
      </c>
      <c r="H642" s="38">
        <v>1</v>
      </c>
      <c r="I642" s="7">
        <v>1</v>
      </c>
      <c r="J642" s="36">
        <f t="shared" si="152"/>
        <v>56.721625000000003</v>
      </c>
      <c r="K642" s="37">
        <f t="shared" si="153"/>
        <v>48.975500000000004</v>
      </c>
      <c r="L642" s="36">
        <f t="shared" si="154"/>
        <v>56.778374999999997</v>
      </c>
      <c r="M642" s="37">
        <f t="shared" si="155"/>
        <v>49.024499999999996</v>
      </c>
      <c r="O642" s="39">
        <f t="shared" si="156"/>
        <v>18788.220993842264</v>
      </c>
      <c r="P642" s="40">
        <f t="shared" si="157"/>
        <v>16818.513820013068</v>
      </c>
      <c r="Q642" s="40">
        <f>S642*F642+T642*G642+AS641*(1+$G$9/252)</f>
        <v>244.72813193341705</v>
      </c>
      <c r="R642" s="41">
        <f t="shared" si="160"/>
        <v>35851.462945788749</v>
      </c>
      <c r="S642" s="36">
        <f>AU641*H641</f>
        <v>331.06997345977555</v>
      </c>
      <c r="T642" s="37">
        <f>AV641*I641</f>
        <v>343.23497591863406</v>
      </c>
      <c r="U642" s="57">
        <f t="shared" si="163"/>
        <v>0.524057303386812</v>
      </c>
      <c r="V642" s="58">
        <f t="shared" si="161"/>
        <v>0.46911652797668152</v>
      </c>
      <c r="W642" s="59">
        <f t="shared" si="162"/>
        <v>6.8261686365064704E-3</v>
      </c>
      <c r="Y642" s="7">
        <f t="shared" si="158"/>
        <v>0</v>
      </c>
      <c r="Z642" s="40"/>
      <c r="AA642" s="40"/>
      <c r="AB642" s="40"/>
      <c r="AC642" s="40"/>
      <c r="AD642" s="40"/>
      <c r="AE642" s="40"/>
      <c r="AF642" s="40"/>
      <c r="AG642" s="41"/>
      <c r="AH642" s="40"/>
      <c r="AI642" s="40"/>
      <c r="AJ642" s="40"/>
      <c r="AK642" s="40"/>
      <c r="AL642" s="40"/>
      <c r="AM642" s="41"/>
      <c r="AN642" s="36">
        <f>Y642*(IF(AND(AH642&gt;0,AI642&lt;0),AH642,0)+IF(AND(AJ642&lt;0,AK642&gt;0),AJ642,0)+IF(AND(AL642&gt;0,AM642&gt;0),AL642,0))</f>
        <v>0</v>
      </c>
      <c r="AO642" s="37">
        <f>Y642*(IF(AND(AH642&gt;0,AI642&lt;0),AI642,0)+IF(AND(AJ642&lt;0,AK642&gt;0),AK642,0)+IF(AND(AL642&gt;0,AM642&gt;0),AM642,0))</f>
        <v>0</v>
      </c>
      <c r="AQ642" s="40">
        <f>AU642*D642</f>
        <v>18788.220993842264</v>
      </c>
      <c r="AR642" s="40">
        <f>AV642*E642</f>
        <v>16818.513820013068</v>
      </c>
      <c r="AS642" s="40">
        <f>IF(AND(Y642&lt;&gt;0,AN642&lt;&gt;0),0,Q642)</f>
        <v>244.72813193341705</v>
      </c>
      <c r="AT642" s="41">
        <f t="shared" si="164"/>
        <v>35851.462945788749</v>
      </c>
      <c r="AU642" s="42">
        <f>S642+AN642</f>
        <v>331.06997345977555</v>
      </c>
      <c r="AV642" s="37">
        <f>T642+AO642</f>
        <v>343.23497591863406</v>
      </c>
      <c r="AW642" s="58">
        <f t="shared" si="149"/>
        <v>0.524057303386812</v>
      </c>
      <c r="AX642" s="58">
        <f t="shared" si="150"/>
        <v>0.46911652797668152</v>
      </c>
      <c r="AY642" s="59">
        <f t="shared" si="151"/>
        <v>6.8261686365064704E-3</v>
      </c>
      <c r="AZ642" s="54">
        <f t="shared" si="159"/>
        <v>-2.5562878327002325E-3</v>
      </c>
    </row>
    <row r="643" spans="3:52" x14ac:dyDescent="0.25">
      <c r="C643" s="35">
        <v>35599</v>
      </c>
      <c r="D643" s="36">
        <v>58.5</v>
      </c>
      <c r="E643" s="37">
        <v>49.12</v>
      </c>
      <c r="F643" s="38">
        <v>0</v>
      </c>
      <c r="G643" s="7">
        <v>0</v>
      </c>
      <c r="H643" s="38">
        <v>1</v>
      </c>
      <c r="I643" s="7">
        <v>1</v>
      </c>
      <c r="J643" s="36">
        <f t="shared" si="152"/>
        <v>58.470750000000002</v>
      </c>
      <c r="K643" s="37">
        <f t="shared" si="153"/>
        <v>49.095440000000004</v>
      </c>
      <c r="L643" s="36">
        <f t="shared" si="154"/>
        <v>58.529249999999998</v>
      </c>
      <c r="M643" s="37">
        <f t="shared" si="155"/>
        <v>49.144559999999991</v>
      </c>
      <c r="O643" s="39">
        <f t="shared" si="156"/>
        <v>19367.59344739687</v>
      </c>
      <c r="P643" s="40">
        <f t="shared" si="157"/>
        <v>16859.702017123305</v>
      </c>
      <c r="Q643" s="40">
        <f>S643*F643+T643*G643+AS642*(1+$G$9/252)</f>
        <v>244.73784336722392</v>
      </c>
      <c r="R643" s="41">
        <f t="shared" si="160"/>
        <v>36472.033307887403</v>
      </c>
      <c r="S643" s="36">
        <f>AU642*H642</f>
        <v>331.06997345977555</v>
      </c>
      <c r="T643" s="37">
        <f>AV642*I642</f>
        <v>343.23497591863406</v>
      </c>
      <c r="U643" s="57">
        <f t="shared" si="163"/>
        <v>0.53102587628994224</v>
      </c>
      <c r="V643" s="58">
        <f t="shared" si="161"/>
        <v>0.46226383582176772</v>
      </c>
      <c r="W643" s="59">
        <f t="shared" si="162"/>
        <v>6.7102878882899343E-3</v>
      </c>
      <c r="Y643" s="7">
        <f t="shared" si="158"/>
        <v>0</v>
      </c>
      <c r="Z643" s="40"/>
      <c r="AA643" s="40"/>
      <c r="AB643" s="40"/>
      <c r="AC643" s="40"/>
      <c r="AD643" s="40"/>
      <c r="AE643" s="40"/>
      <c r="AF643" s="40"/>
      <c r="AG643" s="41"/>
      <c r="AH643" s="40"/>
      <c r="AI643" s="40"/>
      <c r="AJ643" s="40"/>
      <c r="AK643" s="40"/>
      <c r="AL643" s="40"/>
      <c r="AM643" s="41"/>
      <c r="AN643" s="36">
        <f>Y643*(IF(AND(AH643&gt;0,AI643&lt;0),AH643,0)+IF(AND(AJ643&lt;0,AK643&gt;0),AJ643,0)+IF(AND(AL643&gt;0,AM643&gt;0),AL643,0))</f>
        <v>0</v>
      </c>
      <c r="AO643" s="37">
        <f>Y643*(IF(AND(AH643&gt;0,AI643&lt;0),AI643,0)+IF(AND(AJ643&lt;0,AK643&gt;0),AK643,0)+IF(AND(AL643&gt;0,AM643&gt;0),AM643,0))</f>
        <v>0</v>
      </c>
      <c r="AQ643" s="40">
        <f>AU643*D643</f>
        <v>19367.59344739687</v>
      </c>
      <c r="AR643" s="40">
        <f>AV643*E643</f>
        <v>16859.702017123305</v>
      </c>
      <c r="AS643" s="40">
        <f>IF(AND(Y643&lt;&gt;0,AN643&lt;&gt;0),0,Q643)</f>
        <v>244.73784336722392</v>
      </c>
      <c r="AT643" s="41">
        <f t="shared" si="164"/>
        <v>36472.033307887403</v>
      </c>
      <c r="AU643" s="42">
        <f>S643+AN643</f>
        <v>331.06997345977555</v>
      </c>
      <c r="AV643" s="37">
        <f>T643+AO643</f>
        <v>343.23497591863406</v>
      </c>
      <c r="AW643" s="58">
        <f t="shared" si="149"/>
        <v>0.53102587628994224</v>
      </c>
      <c r="AX643" s="58">
        <f t="shared" si="150"/>
        <v>0.46226383582176772</v>
      </c>
      <c r="AY643" s="59">
        <f t="shared" si="151"/>
        <v>6.7102878882899343E-3</v>
      </c>
      <c r="AZ643" s="54">
        <f t="shared" si="159"/>
        <v>1.7309485056077767E-2</v>
      </c>
    </row>
    <row r="644" spans="3:52" x14ac:dyDescent="0.25">
      <c r="C644" s="35">
        <v>35600</v>
      </c>
      <c r="D644" s="36">
        <v>59.12</v>
      </c>
      <c r="E644" s="37">
        <v>49.75</v>
      </c>
      <c r="F644" s="38">
        <v>0</v>
      </c>
      <c r="G644" s="7">
        <v>0</v>
      </c>
      <c r="H644" s="38">
        <v>1</v>
      </c>
      <c r="I644" s="7">
        <v>1</v>
      </c>
      <c r="J644" s="36">
        <f t="shared" si="152"/>
        <v>59.090440000000001</v>
      </c>
      <c r="K644" s="37">
        <f t="shared" si="153"/>
        <v>49.725125000000006</v>
      </c>
      <c r="L644" s="36">
        <f t="shared" si="154"/>
        <v>59.149559999999994</v>
      </c>
      <c r="M644" s="37">
        <f t="shared" si="155"/>
        <v>49.774874999999994</v>
      </c>
      <c r="O644" s="39">
        <f t="shared" si="156"/>
        <v>19572.856830941932</v>
      </c>
      <c r="P644" s="40">
        <f t="shared" si="157"/>
        <v>17075.940051952046</v>
      </c>
      <c r="Q644" s="40">
        <f>S644*F644+T644*G644+AS643*(1+$G$9/252)</f>
        <v>244.74755518640512</v>
      </c>
      <c r="R644" s="41">
        <f t="shared" si="160"/>
        <v>36893.544438080382</v>
      </c>
      <c r="S644" s="36">
        <f>AU643*H643</f>
        <v>331.06997345977555</v>
      </c>
      <c r="T644" s="37">
        <f>AV643*I643</f>
        <v>343.23497591863406</v>
      </c>
      <c r="U644" s="57">
        <f t="shared" si="163"/>
        <v>0.53052253799554783</v>
      </c>
      <c r="V644" s="58">
        <f t="shared" si="161"/>
        <v>0.46284357635008866</v>
      </c>
      <c r="W644" s="59">
        <f t="shared" si="162"/>
        <v>6.6338856543635373E-3</v>
      </c>
      <c r="Y644" s="7">
        <f t="shared" si="158"/>
        <v>0</v>
      </c>
      <c r="Z644" s="40"/>
      <c r="AA644" s="40"/>
      <c r="AB644" s="40"/>
      <c r="AC644" s="40"/>
      <c r="AD644" s="40"/>
      <c r="AE644" s="40"/>
      <c r="AF644" s="40"/>
      <c r="AG644" s="41"/>
      <c r="AH644" s="40"/>
      <c r="AI644" s="40"/>
      <c r="AJ644" s="40"/>
      <c r="AK644" s="40"/>
      <c r="AL644" s="40"/>
      <c r="AM644" s="41"/>
      <c r="AN644" s="36">
        <f>Y644*(IF(AND(AH644&gt;0,AI644&lt;0),AH644,0)+IF(AND(AJ644&lt;0,AK644&gt;0),AJ644,0)+IF(AND(AL644&gt;0,AM644&gt;0),AL644,0))</f>
        <v>0</v>
      </c>
      <c r="AO644" s="37">
        <f>Y644*(IF(AND(AH644&gt;0,AI644&lt;0),AI644,0)+IF(AND(AJ644&lt;0,AK644&gt;0),AK644,0)+IF(AND(AL644&gt;0,AM644&gt;0),AM644,0))</f>
        <v>0</v>
      </c>
      <c r="AQ644" s="40">
        <f>AU644*D644</f>
        <v>19572.856830941932</v>
      </c>
      <c r="AR644" s="40">
        <f>AV644*E644</f>
        <v>17075.940051952046</v>
      </c>
      <c r="AS644" s="40">
        <f>IF(AND(Y644&lt;&gt;0,AN644&lt;&gt;0),0,Q644)</f>
        <v>244.74755518640512</v>
      </c>
      <c r="AT644" s="41">
        <f t="shared" si="164"/>
        <v>36893.544438080382</v>
      </c>
      <c r="AU644" s="42">
        <f>S644+AN644</f>
        <v>331.06997345977555</v>
      </c>
      <c r="AV644" s="37">
        <f>T644+AO644</f>
        <v>343.23497591863406</v>
      </c>
      <c r="AW644" s="58">
        <f t="shared" si="149"/>
        <v>0.53052253799554783</v>
      </c>
      <c r="AX644" s="58">
        <f t="shared" si="150"/>
        <v>0.46284357635008866</v>
      </c>
      <c r="AY644" s="59">
        <f t="shared" si="151"/>
        <v>6.6338856543635373E-3</v>
      </c>
      <c r="AZ644" s="54">
        <f t="shared" si="159"/>
        <v>1.1557105320525896E-2</v>
      </c>
    </row>
    <row r="645" spans="3:52" x14ac:dyDescent="0.25">
      <c r="C645" s="35">
        <v>35601</v>
      </c>
      <c r="D645" s="36">
        <v>59.5</v>
      </c>
      <c r="E645" s="37">
        <v>50</v>
      </c>
      <c r="F645" s="38">
        <v>0</v>
      </c>
      <c r="G645" s="7">
        <v>0</v>
      </c>
      <c r="H645" s="38">
        <v>1</v>
      </c>
      <c r="I645" s="7">
        <v>1</v>
      </c>
      <c r="J645" s="36">
        <f t="shared" si="152"/>
        <v>59.47025</v>
      </c>
      <c r="K645" s="37">
        <f t="shared" si="153"/>
        <v>49.975000000000001</v>
      </c>
      <c r="L645" s="36">
        <f t="shared" si="154"/>
        <v>59.52975</v>
      </c>
      <c r="M645" s="37">
        <f t="shared" si="155"/>
        <v>50.024999999999999</v>
      </c>
      <c r="O645" s="39">
        <f t="shared" si="156"/>
        <v>19698.663420856647</v>
      </c>
      <c r="P645" s="40">
        <f t="shared" si="157"/>
        <v>17161.748795931704</v>
      </c>
      <c r="Q645" s="40">
        <f>S645*F645+T645*G645+AS644*(1+$G$9/252)</f>
        <v>244.75726739097598</v>
      </c>
      <c r="R645" s="41">
        <f t="shared" si="160"/>
        <v>37105.169484179321</v>
      </c>
      <c r="S645" s="36">
        <f>AU644*H644</f>
        <v>331.06997345977555</v>
      </c>
      <c r="T645" s="37">
        <f>AV644*I644</f>
        <v>343.23497591863406</v>
      </c>
      <c r="U645" s="57">
        <f t="shared" si="163"/>
        <v>0.530887304779881</v>
      </c>
      <c r="V645" s="58">
        <f t="shared" si="161"/>
        <v>0.46251638341792312</v>
      </c>
      <c r="W645" s="59">
        <f t="shared" si="162"/>
        <v>6.5963118021960289E-3</v>
      </c>
      <c r="Y645" s="7">
        <f t="shared" si="158"/>
        <v>0</v>
      </c>
      <c r="Z645" s="40"/>
      <c r="AA645" s="40"/>
      <c r="AB645" s="40"/>
      <c r="AC645" s="40"/>
      <c r="AD645" s="40"/>
      <c r="AE645" s="40"/>
      <c r="AF645" s="40"/>
      <c r="AG645" s="41"/>
      <c r="AH645" s="40"/>
      <c r="AI645" s="40"/>
      <c r="AJ645" s="40"/>
      <c r="AK645" s="40"/>
      <c r="AL645" s="40"/>
      <c r="AM645" s="41"/>
      <c r="AN645" s="36">
        <f>Y645*(IF(AND(AH645&gt;0,AI645&lt;0),AH645,0)+IF(AND(AJ645&lt;0,AK645&gt;0),AJ645,0)+IF(AND(AL645&gt;0,AM645&gt;0),AL645,0))</f>
        <v>0</v>
      </c>
      <c r="AO645" s="37">
        <f>Y645*(IF(AND(AH645&gt;0,AI645&lt;0),AI645,0)+IF(AND(AJ645&lt;0,AK645&gt;0),AK645,0)+IF(AND(AL645&gt;0,AM645&gt;0),AM645,0))</f>
        <v>0</v>
      </c>
      <c r="AQ645" s="40">
        <f>AU645*D645</f>
        <v>19698.663420856647</v>
      </c>
      <c r="AR645" s="40">
        <f>AV645*E645</f>
        <v>17161.748795931704</v>
      </c>
      <c r="AS645" s="40">
        <f>IF(AND(Y645&lt;&gt;0,AN645&lt;&gt;0),0,Q645)</f>
        <v>244.75726739097598</v>
      </c>
      <c r="AT645" s="41">
        <f t="shared" si="164"/>
        <v>37105.169484179321</v>
      </c>
      <c r="AU645" s="42">
        <f>S645+AN645</f>
        <v>331.06997345977555</v>
      </c>
      <c r="AV645" s="37">
        <f>T645+AO645</f>
        <v>343.23497591863406</v>
      </c>
      <c r="AW645" s="58">
        <f t="shared" si="149"/>
        <v>0.530887304779881</v>
      </c>
      <c r="AX645" s="58">
        <f t="shared" si="150"/>
        <v>0.46251638341792312</v>
      </c>
      <c r="AY645" s="59">
        <f t="shared" si="151"/>
        <v>6.5963118021960289E-3</v>
      </c>
      <c r="AZ645" s="54">
        <f t="shared" si="159"/>
        <v>5.7360996164008693E-3</v>
      </c>
    </row>
    <row r="646" spans="3:52" x14ac:dyDescent="0.25">
      <c r="C646" s="35">
        <v>35604</v>
      </c>
      <c r="D646" s="36">
        <v>58.38</v>
      </c>
      <c r="E646" s="37">
        <v>48.62</v>
      </c>
      <c r="F646" s="38">
        <v>0</v>
      </c>
      <c r="G646" s="7">
        <v>0</v>
      </c>
      <c r="H646" s="38">
        <v>1</v>
      </c>
      <c r="I646" s="7">
        <v>1</v>
      </c>
      <c r="J646" s="36">
        <f t="shared" si="152"/>
        <v>58.350810000000003</v>
      </c>
      <c r="K646" s="37">
        <f t="shared" si="153"/>
        <v>48.595689999999998</v>
      </c>
      <c r="L646" s="36">
        <f t="shared" si="154"/>
        <v>58.409190000000002</v>
      </c>
      <c r="M646" s="37">
        <f t="shared" si="155"/>
        <v>48.644309999999997</v>
      </c>
      <c r="O646" s="39">
        <f t="shared" si="156"/>
        <v>19327.865050581699</v>
      </c>
      <c r="P646" s="40">
        <f t="shared" si="157"/>
        <v>16688.084529163989</v>
      </c>
      <c r="Q646" s="40">
        <f>S646*F646+T646*G646+AS645*(1+$G$9/252)</f>
        <v>244.76697998095179</v>
      </c>
      <c r="R646" s="41">
        <f t="shared" si="160"/>
        <v>36260.716559726643</v>
      </c>
      <c r="S646" s="36">
        <f>AU645*H645</f>
        <v>331.06997345977555</v>
      </c>
      <c r="T646" s="37">
        <f>AV645*I645</f>
        <v>343.23497591863406</v>
      </c>
      <c r="U646" s="57">
        <f t="shared" si="163"/>
        <v>0.53302490640927935</v>
      </c>
      <c r="V646" s="58">
        <f t="shared" si="161"/>
        <v>0.46022489659508797</v>
      </c>
      <c r="W646" s="59">
        <f t="shared" si="162"/>
        <v>6.7501969956325928E-3</v>
      </c>
      <c r="Y646" s="7">
        <f t="shared" si="158"/>
        <v>0</v>
      </c>
      <c r="Z646" s="40"/>
      <c r="AA646" s="40"/>
      <c r="AB646" s="40"/>
      <c r="AC646" s="40"/>
      <c r="AD646" s="40"/>
      <c r="AE646" s="40"/>
      <c r="AF646" s="40"/>
      <c r="AG646" s="41"/>
      <c r="AH646" s="40"/>
      <c r="AI646" s="40"/>
      <c r="AJ646" s="40"/>
      <c r="AK646" s="40"/>
      <c r="AL646" s="40"/>
      <c r="AM646" s="41"/>
      <c r="AN646" s="36">
        <f>Y646*(IF(AND(AH646&gt;0,AI646&lt;0),AH646,0)+IF(AND(AJ646&lt;0,AK646&gt;0),AJ646,0)+IF(AND(AL646&gt;0,AM646&gt;0),AL646,0))</f>
        <v>0</v>
      </c>
      <c r="AO646" s="37">
        <f>Y646*(IF(AND(AH646&gt;0,AI646&lt;0),AI646,0)+IF(AND(AJ646&lt;0,AK646&gt;0),AK646,0)+IF(AND(AL646&gt;0,AM646&gt;0),AM646,0))</f>
        <v>0</v>
      </c>
      <c r="AQ646" s="40">
        <f>AU646*D646</f>
        <v>19327.865050581699</v>
      </c>
      <c r="AR646" s="40">
        <f>AV646*E646</f>
        <v>16688.084529163989</v>
      </c>
      <c r="AS646" s="40">
        <f>IF(AND(Y646&lt;&gt;0,AN646&lt;&gt;0),0,Q646)</f>
        <v>244.76697998095179</v>
      </c>
      <c r="AT646" s="41">
        <f t="shared" si="164"/>
        <v>36260.716559726643</v>
      </c>
      <c r="AU646" s="42">
        <f>S646+AN646</f>
        <v>331.06997345977555</v>
      </c>
      <c r="AV646" s="37">
        <f>T646+AO646</f>
        <v>343.23497591863406</v>
      </c>
      <c r="AW646" s="58">
        <f t="shared" si="149"/>
        <v>0.53302490640927935</v>
      </c>
      <c r="AX646" s="58">
        <f t="shared" si="150"/>
        <v>0.46022489659508797</v>
      </c>
      <c r="AY646" s="59">
        <f t="shared" si="151"/>
        <v>6.7501969956325928E-3</v>
      </c>
      <c r="AZ646" s="54">
        <f t="shared" si="159"/>
        <v>-2.2758363219786193E-2</v>
      </c>
    </row>
    <row r="647" spans="3:52" x14ac:dyDescent="0.25">
      <c r="C647" s="35">
        <v>35605</v>
      </c>
      <c r="D647" s="36">
        <v>59.25</v>
      </c>
      <c r="E647" s="37">
        <v>49.62</v>
      </c>
      <c r="F647" s="38">
        <v>0</v>
      </c>
      <c r="G647" s="7">
        <v>0</v>
      </c>
      <c r="H647" s="38">
        <v>1</v>
      </c>
      <c r="I647" s="7">
        <v>1</v>
      </c>
      <c r="J647" s="36">
        <f t="shared" si="152"/>
        <v>59.220375000000004</v>
      </c>
      <c r="K647" s="37">
        <f t="shared" si="153"/>
        <v>49.595190000000002</v>
      </c>
      <c r="L647" s="36">
        <f t="shared" si="154"/>
        <v>59.279624999999996</v>
      </c>
      <c r="M647" s="37">
        <f t="shared" si="155"/>
        <v>49.644809999999993</v>
      </c>
      <c r="O647" s="39">
        <f t="shared" si="156"/>
        <v>19615.895927491703</v>
      </c>
      <c r="P647" s="40">
        <f t="shared" si="157"/>
        <v>17031.319505082622</v>
      </c>
      <c r="Q647" s="40">
        <f>S647*F647+T647*G647+AS646*(1+$G$9/252)</f>
        <v>244.77669295634783</v>
      </c>
      <c r="R647" s="41">
        <f t="shared" si="160"/>
        <v>36891.992125530676</v>
      </c>
      <c r="S647" s="36">
        <f>AU646*H646</f>
        <v>331.06997345977555</v>
      </c>
      <c r="T647" s="37">
        <f>AV646*I646</f>
        <v>343.23497591863406</v>
      </c>
      <c r="U647" s="57">
        <f t="shared" si="163"/>
        <v>0.53171148526611411</v>
      </c>
      <c r="V647" s="58">
        <f t="shared" si="161"/>
        <v>0.46165356013117803</v>
      </c>
      <c r="W647" s="59">
        <f t="shared" si="162"/>
        <v>6.6349546027077502E-3</v>
      </c>
      <c r="Y647" s="7">
        <f t="shared" si="158"/>
        <v>0</v>
      </c>
      <c r="Z647" s="40"/>
      <c r="AA647" s="40"/>
      <c r="AB647" s="40"/>
      <c r="AC647" s="40"/>
      <c r="AD647" s="40"/>
      <c r="AE647" s="40"/>
      <c r="AF647" s="40"/>
      <c r="AG647" s="41"/>
      <c r="AH647" s="40"/>
      <c r="AI647" s="40"/>
      <c r="AJ647" s="40"/>
      <c r="AK647" s="40"/>
      <c r="AL647" s="40"/>
      <c r="AM647" s="41"/>
      <c r="AN647" s="36">
        <f>Y647*(IF(AND(AH647&gt;0,AI647&lt;0),AH647,0)+IF(AND(AJ647&lt;0,AK647&gt;0),AJ647,0)+IF(AND(AL647&gt;0,AM647&gt;0),AL647,0))</f>
        <v>0</v>
      </c>
      <c r="AO647" s="37">
        <f>Y647*(IF(AND(AH647&gt;0,AI647&lt;0),AI647,0)+IF(AND(AJ647&lt;0,AK647&gt;0),AK647,0)+IF(AND(AL647&gt;0,AM647&gt;0),AM647,0))</f>
        <v>0</v>
      </c>
      <c r="AQ647" s="40">
        <f>AU647*D647</f>
        <v>19615.895927491703</v>
      </c>
      <c r="AR647" s="40">
        <f>AV647*E647</f>
        <v>17031.319505082622</v>
      </c>
      <c r="AS647" s="40">
        <f>IF(AND(Y647&lt;&gt;0,AN647&lt;&gt;0),0,Q647)</f>
        <v>244.77669295634783</v>
      </c>
      <c r="AT647" s="41">
        <f t="shared" si="164"/>
        <v>36891.992125530676</v>
      </c>
      <c r="AU647" s="42">
        <f>S647+AN647</f>
        <v>331.06997345977555</v>
      </c>
      <c r="AV647" s="37">
        <f>T647+AO647</f>
        <v>343.23497591863406</v>
      </c>
      <c r="AW647" s="58">
        <f t="shared" si="149"/>
        <v>0.53171148526611411</v>
      </c>
      <c r="AX647" s="58">
        <f t="shared" si="150"/>
        <v>0.46165356013117803</v>
      </c>
      <c r="AY647" s="59">
        <f t="shared" si="151"/>
        <v>6.6349546027077502E-3</v>
      </c>
      <c r="AZ647" s="54">
        <f t="shared" si="159"/>
        <v>1.740935165371682E-2</v>
      </c>
    </row>
    <row r="648" spans="3:52" x14ac:dyDescent="0.25">
      <c r="C648" s="35">
        <v>35606</v>
      </c>
      <c r="D648" s="36">
        <v>57.62</v>
      </c>
      <c r="E648" s="37">
        <v>48.38</v>
      </c>
      <c r="F648" s="38">
        <v>0</v>
      </c>
      <c r="G648" s="7">
        <v>0</v>
      </c>
      <c r="H648" s="38">
        <v>1</v>
      </c>
      <c r="I648" s="7">
        <v>1</v>
      </c>
      <c r="J648" s="36">
        <f t="shared" si="152"/>
        <v>57.591189999999997</v>
      </c>
      <c r="K648" s="37">
        <f t="shared" si="153"/>
        <v>48.355810000000005</v>
      </c>
      <c r="L648" s="36">
        <f t="shared" si="154"/>
        <v>57.648809999999997</v>
      </c>
      <c r="M648" s="37">
        <f t="shared" si="155"/>
        <v>48.40419</v>
      </c>
      <c r="O648" s="39">
        <f t="shared" si="156"/>
        <v>19076.251870752265</v>
      </c>
      <c r="P648" s="40">
        <f t="shared" si="157"/>
        <v>16605.708134943518</v>
      </c>
      <c r="Q648" s="40">
        <f>S648*F648+T648*G648+AS647*(1+$G$9/252)</f>
        <v>244.7864063171794</v>
      </c>
      <c r="R648" s="41">
        <f t="shared" si="160"/>
        <v>35926.746412012966</v>
      </c>
      <c r="S648" s="36">
        <f>AU647*H647</f>
        <v>331.06997345977555</v>
      </c>
      <c r="T648" s="37">
        <f>AV647*I647</f>
        <v>343.23497591863406</v>
      </c>
      <c r="U648" s="57">
        <f t="shared" si="163"/>
        <v>0.53097632755226798</v>
      </c>
      <c r="V648" s="58">
        <f t="shared" si="161"/>
        <v>0.4622101858183017</v>
      </c>
      <c r="W648" s="59">
        <f t="shared" si="162"/>
        <v>6.8134866294301899E-3</v>
      </c>
      <c r="Y648" s="7">
        <f t="shared" si="158"/>
        <v>0</v>
      </c>
      <c r="Z648" s="40"/>
      <c r="AA648" s="40"/>
      <c r="AB648" s="40"/>
      <c r="AC648" s="40"/>
      <c r="AD648" s="40"/>
      <c r="AE648" s="40"/>
      <c r="AF648" s="40"/>
      <c r="AG648" s="41"/>
      <c r="AH648" s="40"/>
      <c r="AI648" s="40"/>
      <c r="AJ648" s="40"/>
      <c r="AK648" s="40"/>
      <c r="AL648" s="40"/>
      <c r="AM648" s="41"/>
      <c r="AN648" s="36">
        <f>Y648*(IF(AND(AH648&gt;0,AI648&lt;0),AH648,0)+IF(AND(AJ648&lt;0,AK648&gt;0),AJ648,0)+IF(AND(AL648&gt;0,AM648&gt;0),AL648,0))</f>
        <v>0</v>
      </c>
      <c r="AO648" s="37">
        <f>Y648*(IF(AND(AH648&gt;0,AI648&lt;0),AI648,0)+IF(AND(AJ648&lt;0,AK648&gt;0),AK648,0)+IF(AND(AL648&gt;0,AM648&gt;0),AM648,0))</f>
        <v>0</v>
      </c>
      <c r="AQ648" s="40">
        <f>AU648*D648</f>
        <v>19076.251870752265</v>
      </c>
      <c r="AR648" s="40">
        <f>AV648*E648</f>
        <v>16605.708134943518</v>
      </c>
      <c r="AS648" s="40">
        <f>IF(AND(Y648&lt;&gt;0,AN648&lt;&gt;0),0,Q648)</f>
        <v>244.7864063171794</v>
      </c>
      <c r="AT648" s="41">
        <f t="shared" si="164"/>
        <v>35926.746412012966</v>
      </c>
      <c r="AU648" s="42">
        <f>S648+AN648</f>
        <v>331.06997345977555</v>
      </c>
      <c r="AV648" s="37">
        <f>T648+AO648</f>
        <v>343.23497591863406</v>
      </c>
      <c r="AW648" s="58">
        <f t="shared" si="149"/>
        <v>0.53097632755226798</v>
      </c>
      <c r="AX648" s="58">
        <f t="shared" si="150"/>
        <v>0.4622101858183017</v>
      </c>
      <c r="AY648" s="59">
        <f t="shared" si="151"/>
        <v>6.8134866294301899E-3</v>
      </c>
      <c r="AZ648" s="54">
        <f t="shared" si="159"/>
        <v>-2.6164098437224892E-2</v>
      </c>
    </row>
    <row r="649" spans="3:52" x14ac:dyDescent="0.25">
      <c r="C649" s="35">
        <v>35607</v>
      </c>
      <c r="D649" s="36">
        <v>58.38</v>
      </c>
      <c r="E649" s="37">
        <v>48.88</v>
      </c>
      <c r="F649" s="38">
        <v>0</v>
      </c>
      <c r="G649" s="7">
        <v>0</v>
      </c>
      <c r="H649" s="38">
        <v>1</v>
      </c>
      <c r="I649" s="7">
        <v>1</v>
      </c>
      <c r="J649" s="36">
        <f t="shared" si="152"/>
        <v>58.350810000000003</v>
      </c>
      <c r="K649" s="37">
        <f t="shared" si="153"/>
        <v>48.855560000000004</v>
      </c>
      <c r="L649" s="36">
        <f t="shared" si="154"/>
        <v>58.409190000000002</v>
      </c>
      <c r="M649" s="37">
        <f t="shared" si="155"/>
        <v>48.904440000000001</v>
      </c>
      <c r="O649" s="39">
        <f t="shared" si="156"/>
        <v>19327.865050581699</v>
      </c>
      <c r="P649" s="40">
        <f t="shared" si="157"/>
        <v>16777.325622902834</v>
      </c>
      <c r="Q649" s="40">
        <f>S649*F649+T649*G649+AS648*(1+$G$9/252)</f>
        <v>244.79612006346181</v>
      </c>
      <c r="R649" s="41">
        <f t="shared" si="160"/>
        <v>36349.986793547992</v>
      </c>
      <c r="S649" s="36">
        <f>AU648*H648</f>
        <v>331.06997345977555</v>
      </c>
      <c r="T649" s="37">
        <f>AV648*I648</f>
        <v>343.23497591863406</v>
      </c>
      <c r="U649" s="57">
        <f t="shared" si="163"/>
        <v>0.53171587545149623</v>
      </c>
      <c r="V649" s="58">
        <f t="shared" si="161"/>
        <v>0.46154970339303553</v>
      </c>
      <c r="W649" s="59">
        <f t="shared" si="162"/>
        <v>6.7344211554682693E-3</v>
      </c>
      <c r="Y649" s="7">
        <f t="shared" si="158"/>
        <v>0</v>
      </c>
      <c r="Z649" s="40"/>
      <c r="AA649" s="40"/>
      <c r="AB649" s="40"/>
      <c r="AC649" s="40"/>
      <c r="AD649" s="40"/>
      <c r="AE649" s="40"/>
      <c r="AF649" s="40"/>
      <c r="AG649" s="41"/>
      <c r="AH649" s="40"/>
      <c r="AI649" s="40"/>
      <c r="AJ649" s="40"/>
      <c r="AK649" s="40"/>
      <c r="AL649" s="40"/>
      <c r="AM649" s="41"/>
      <c r="AN649" s="36">
        <f>Y649*(IF(AND(AH649&gt;0,AI649&lt;0),AH649,0)+IF(AND(AJ649&lt;0,AK649&gt;0),AJ649,0)+IF(AND(AL649&gt;0,AM649&gt;0),AL649,0))</f>
        <v>0</v>
      </c>
      <c r="AO649" s="37">
        <f>Y649*(IF(AND(AH649&gt;0,AI649&lt;0),AI649,0)+IF(AND(AJ649&lt;0,AK649&gt;0),AK649,0)+IF(AND(AL649&gt;0,AM649&gt;0),AM649,0))</f>
        <v>0</v>
      </c>
      <c r="AQ649" s="40">
        <f>AU649*D649</f>
        <v>19327.865050581699</v>
      </c>
      <c r="AR649" s="40">
        <f>AV649*E649</f>
        <v>16777.325622902834</v>
      </c>
      <c r="AS649" s="40">
        <f>IF(AND(Y649&lt;&gt;0,AN649&lt;&gt;0),0,Q649)</f>
        <v>244.79612006346181</v>
      </c>
      <c r="AT649" s="41">
        <f t="shared" si="164"/>
        <v>36349.986793547992</v>
      </c>
      <c r="AU649" s="42">
        <f>S649+AN649</f>
        <v>331.06997345977555</v>
      </c>
      <c r="AV649" s="37">
        <f>T649+AO649</f>
        <v>343.23497591863406</v>
      </c>
      <c r="AW649" s="58">
        <f t="shared" si="149"/>
        <v>0.53171587545149623</v>
      </c>
      <c r="AX649" s="58">
        <f t="shared" si="150"/>
        <v>0.46154970339303553</v>
      </c>
      <c r="AY649" s="59">
        <f t="shared" si="151"/>
        <v>6.7344211554682693E-3</v>
      </c>
      <c r="AZ649" s="54">
        <f t="shared" si="159"/>
        <v>1.1780648786874348E-2</v>
      </c>
    </row>
    <row r="650" spans="3:52" x14ac:dyDescent="0.25">
      <c r="C650" s="35">
        <v>35608</v>
      </c>
      <c r="D650" s="36">
        <v>57.56</v>
      </c>
      <c r="E650" s="37">
        <v>48.62</v>
      </c>
      <c r="F650" s="38">
        <v>0</v>
      </c>
      <c r="G650" s="7">
        <v>0</v>
      </c>
      <c r="H650" s="38">
        <v>1</v>
      </c>
      <c r="I650" s="7">
        <v>1</v>
      </c>
      <c r="J650" s="36">
        <f t="shared" si="152"/>
        <v>57.531220000000005</v>
      </c>
      <c r="K650" s="37">
        <f t="shared" si="153"/>
        <v>48.595689999999998</v>
      </c>
      <c r="L650" s="36">
        <f t="shared" si="154"/>
        <v>57.58878</v>
      </c>
      <c r="M650" s="37">
        <f t="shared" si="155"/>
        <v>48.644309999999997</v>
      </c>
      <c r="O650" s="39">
        <f t="shared" si="156"/>
        <v>19056.387672344681</v>
      </c>
      <c r="P650" s="40">
        <f t="shared" si="157"/>
        <v>16688.084529163989</v>
      </c>
      <c r="Q650" s="40">
        <f>S650*F650+T650*G650+AS649*(1+$G$9/252)</f>
        <v>244.80583419521034</v>
      </c>
      <c r="R650" s="41">
        <f t="shared" si="160"/>
        <v>35989.278035703886</v>
      </c>
      <c r="S650" s="36">
        <f>AU649*H649</f>
        <v>331.06997345977555</v>
      </c>
      <c r="T650" s="37">
        <f>AV649*I649</f>
        <v>343.23497591863406</v>
      </c>
      <c r="U650" s="57">
        <f t="shared" si="163"/>
        <v>0.5295018047719493</v>
      </c>
      <c r="V650" s="58">
        <f t="shared" si="161"/>
        <v>0.46369600725550092</v>
      </c>
      <c r="W650" s="59">
        <f t="shared" si="162"/>
        <v>6.8021879725496523E-3</v>
      </c>
      <c r="Y650" s="7">
        <f t="shared" si="158"/>
        <v>0</v>
      </c>
      <c r="Z650" s="40"/>
      <c r="AA650" s="40"/>
      <c r="AB650" s="40"/>
      <c r="AC650" s="40"/>
      <c r="AD650" s="40"/>
      <c r="AE650" s="40"/>
      <c r="AF650" s="40"/>
      <c r="AG650" s="41"/>
      <c r="AH650" s="40"/>
      <c r="AI650" s="40"/>
      <c r="AJ650" s="40"/>
      <c r="AK650" s="40"/>
      <c r="AL650" s="40"/>
      <c r="AM650" s="41"/>
      <c r="AN650" s="36">
        <f>Y650*(IF(AND(AH650&gt;0,AI650&lt;0),AH650,0)+IF(AND(AJ650&lt;0,AK650&gt;0),AJ650,0)+IF(AND(AL650&gt;0,AM650&gt;0),AL650,0))</f>
        <v>0</v>
      </c>
      <c r="AO650" s="37">
        <f>Y650*(IF(AND(AH650&gt;0,AI650&lt;0),AI650,0)+IF(AND(AJ650&lt;0,AK650&gt;0),AK650,0)+IF(AND(AL650&gt;0,AM650&gt;0),AM650,0))</f>
        <v>0</v>
      </c>
      <c r="AQ650" s="40">
        <f>AU650*D650</f>
        <v>19056.387672344681</v>
      </c>
      <c r="AR650" s="40">
        <f>AV650*E650</f>
        <v>16688.084529163989</v>
      </c>
      <c r="AS650" s="40">
        <f>IF(AND(Y650&lt;&gt;0,AN650&lt;&gt;0),0,Q650)</f>
        <v>244.80583419521034</v>
      </c>
      <c r="AT650" s="41">
        <f t="shared" si="164"/>
        <v>35989.278035703886</v>
      </c>
      <c r="AU650" s="42">
        <f>S650+AN650</f>
        <v>331.06997345977555</v>
      </c>
      <c r="AV650" s="37">
        <f>T650+AO650</f>
        <v>343.23497591863406</v>
      </c>
      <c r="AW650" s="58">
        <f t="shared" si="149"/>
        <v>0.5295018047719493</v>
      </c>
      <c r="AX650" s="58">
        <f t="shared" si="150"/>
        <v>0.46369600725550092</v>
      </c>
      <c r="AY650" s="59">
        <f t="shared" si="151"/>
        <v>6.8021879725496523E-3</v>
      </c>
      <c r="AZ650" s="54">
        <f t="shared" si="159"/>
        <v>-9.9232156504698299E-3</v>
      </c>
    </row>
    <row r="651" spans="3:52" x14ac:dyDescent="0.25">
      <c r="C651" s="35">
        <v>35611</v>
      </c>
      <c r="D651" s="36">
        <v>57.88</v>
      </c>
      <c r="E651" s="37">
        <v>48.31</v>
      </c>
      <c r="F651" s="38">
        <v>0</v>
      </c>
      <c r="G651" s="7">
        <v>0</v>
      </c>
      <c r="H651" s="38">
        <v>1</v>
      </c>
      <c r="I651" s="7">
        <v>1</v>
      </c>
      <c r="J651" s="36">
        <f t="shared" si="152"/>
        <v>57.851060000000004</v>
      </c>
      <c r="K651" s="37">
        <f t="shared" si="153"/>
        <v>48.285845000000002</v>
      </c>
      <c r="L651" s="36">
        <f t="shared" si="154"/>
        <v>57.908940000000001</v>
      </c>
      <c r="M651" s="37">
        <f t="shared" si="155"/>
        <v>48.334155000000003</v>
      </c>
      <c r="O651" s="39">
        <f t="shared" si="156"/>
        <v>19162.330063851809</v>
      </c>
      <c r="P651" s="40">
        <f t="shared" si="157"/>
        <v>16581.681686629214</v>
      </c>
      <c r="Q651" s="40">
        <f>S651*F651+T651*G651+AS650*(1+$G$9/252)</f>
        <v>244.81554871244029</v>
      </c>
      <c r="R651" s="41">
        <f t="shared" si="160"/>
        <v>35988.827299193457</v>
      </c>
      <c r="S651" s="36">
        <f>AU650*H650</f>
        <v>331.06997345977555</v>
      </c>
      <c r="T651" s="37">
        <f>AV650*I650</f>
        <v>343.23497591863406</v>
      </c>
      <c r="U651" s="57">
        <f t="shared" si="163"/>
        <v>0.53245219424755341</v>
      </c>
      <c r="V651" s="58">
        <f t="shared" si="161"/>
        <v>0.46074526265546933</v>
      </c>
      <c r="W651" s="59">
        <f t="shared" si="162"/>
        <v>6.8025430969774012E-3</v>
      </c>
      <c r="Y651" s="7">
        <f t="shared" si="158"/>
        <v>0</v>
      </c>
      <c r="Z651" s="40"/>
      <c r="AA651" s="40"/>
      <c r="AB651" s="40"/>
      <c r="AC651" s="40"/>
      <c r="AD651" s="40"/>
      <c r="AE651" s="40"/>
      <c r="AF651" s="40"/>
      <c r="AG651" s="41"/>
      <c r="AH651" s="40"/>
      <c r="AI651" s="40"/>
      <c r="AJ651" s="40"/>
      <c r="AK651" s="40"/>
      <c r="AL651" s="40"/>
      <c r="AM651" s="41"/>
      <c r="AN651" s="36">
        <f>Y651*(IF(AND(AH651&gt;0,AI651&lt;0),AH651,0)+IF(AND(AJ651&lt;0,AK651&gt;0),AJ651,0)+IF(AND(AL651&gt;0,AM651&gt;0),AL651,0))</f>
        <v>0</v>
      </c>
      <c r="AO651" s="37">
        <f>Y651*(IF(AND(AH651&gt;0,AI651&lt;0),AI651,0)+IF(AND(AJ651&lt;0,AK651&gt;0),AK651,0)+IF(AND(AL651&gt;0,AM651&gt;0),AM651,0))</f>
        <v>0</v>
      </c>
      <c r="AQ651" s="40">
        <f>AU651*D651</f>
        <v>19162.330063851809</v>
      </c>
      <c r="AR651" s="40">
        <f>AV651*E651</f>
        <v>16581.681686629214</v>
      </c>
      <c r="AS651" s="40">
        <f>IF(AND(Y651&lt;&gt;0,AN651&lt;&gt;0),0,Q651)</f>
        <v>244.81554871244029</v>
      </c>
      <c r="AT651" s="41">
        <f t="shared" si="164"/>
        <v>35988.827299193457</v>
      </c>
      <c r="AU651" s="42">
        <f>S651+AN651</f>
        <v>331.06997345977555</v>
      </c>
      <c r="AV651" s="37">
        <f>T651+AO651</f>
        <v>343.23497591863406</v>
      </c>
      <c r="AW651" s="58">
        <f t="shared" si="149"/>
        <v>0.53245219424755341</v>
      </c>
      <c r="AX651" s="58">
        <f t="shared" si="150"/>
        <v>0.46074526265546933</v>
      </c>
      <c r="AY651" s="59">
        <f t="shared" si="151"/>
        <v>6.8025430969774012E-3</v>
      </c>
      <c r="AZ651" s="54">
        <f t="shared" si="159"/>
        <v>-1.2524188731433128E-5</v>
      </c>
    </row>
    <row r="652" spans="3:52" x14ac:dyDescent="0.25">
      <c r="C652" s="35">
        <v>35612</v>
      </c>
      <c r="D652" s="36">
        <v>58.56</v>
      </c>
      <c r="E652" s="37">
        <v>48.62</v>
      </c>
      <c r="F652" s="38">
        <v>6.565E-2</v>
      </c>
      <c r="G652" s="7">
        <v>0</v>
      </c>
      <c r="H652" s="38">
        <v>1</v>
      </c>
      <c r="I652" s="7">
        <v>1</v>
      </c>
      <c r="J652" s="36">
        <f t="shared" si="152"/>
        <v>58.530720000000002</v>
      </c>
      <c r="K652" s="37">
        <f t="shared" si="153"/>
        <v>48.595689999999998</v>
      </c>
      <c r="L652" s="36">
        <f t="shared" si="154"/>
        <v>58.589280000000002</v>
      </c>
      <c r="M652" s="37">
        <f t="shared" si="155"/>
        <v>48.644309999999997</v>
      </c>
      <c r="O652" s="39">
        <f t="shared" si="156"/>
        <v>19387.457645804458</v>
      </c>
      <c r="P652" s="40">
        <f t="shared" si="157"/>
        <v>16688.084529163989</v>
      </c>
      <c r="Q652" s="40">
        <f>S652*F652+T652*G652+AS651*(1+$G$9/252)</f>
        <v>266.56000737280124</v>
      </c>
      <c r="R652" s="41">
        <f t="shared" si="160"/>
        <v>36342.102182341245</v>
      </c>
      <c r="S652" s="36">
        <f>AU651*H651</f>
        <v>331.06997345977555</v>
      </c>
      <c r="T652" s="37">
        <f>AV651*I651</f>
        <v>343.23497591863406</v>
      </c>
      <c r="U652" s="57">
        <f t="shared" si="163"/>
        <v>0.53347100144429427</v>
      </c>
      <c r="V652" s="58">
        <f t="shared" si="161"/>
        <v>0.45919425479114934</v>
      </c>
      <c r="W652" s="59">
        <f t="shared" si="162"/>
        <v>7.3347437645564619E-3</v>
      </c>
      <c r="Y652" s="7">
        <f t="shared" si="158"/>
        <v>0</v>
      </c>
      <c r="Z652" s="40"/>
      <c r="AA652" s="40"/>
      <c r="AB652" s="40"/>
      <c r="AC652" s="40"/>
      <c r="AD652" s="40"/>
      <c r="AE652" s="40"/>
      <c r="AF652" s="40"/>
      <c r="AG652" s="41"/>
      <c r="AH652" s="40"/>
      <c r="AI652" s="40"/>
      <c r="AJ652" s="40"/>
      <c r="AK652" s="40"/>
      <c r="AL652" s="40"/>
      <c r="AM652" s="41"/>
      <c r="AN652" s="36">
        <f>Y652*(IF(AND(AH652&gt;0,AI652&lt;0),AH652,0)+IF(AND(AJ652&lt;0,AK652&gt;0),AJ652,0)+IF(AND(AL652&gt;0,AM652&gt;0),AL652,0))</f>
        <v>0</v>
      </c>
      <c r="AO652" s="37">
        <f>Y652*(IF(AND(AH652&gt;0,AI652&lt;0),AI652,0)+IF(AND(AJ652&lt;0,AK652&gt;0),AK652,0)+IF(AND(AL652&gt;0,AM652&gt;0),AM652,0))</f>
        <v>0</v>
      </c>
      <c r="AQ652" s="40">
        <f>AU652*D652</f>
        <v>19387.457645804458</v>
      </c>
      <c r="AR652" s="40">
        <f>AV652*E652</f>
        <v>16688.084529163989</v>
      </c>
      <c r="AS652" s="40">
        <f>IF(AND(Y652&lt;&gt;0,AN652&lt;&gt;0),0,Q652)</f>
        <v>266.56000737280124</v>
      </c>
      <c r="AT652" s="41">
        <f t="shared" si="164"/>
        <v>36342.102182341245</v>
      </c>
      <c r="AU652" s="42">
        <f>S652+AN652</f>
        <v>331.06997345977555</v>
      </c>
      <c r="AV652" s="37">
        <f>T652+AO652</f>
        <v>343.23497591863406</v>
      </c>
      <c r="AW652" s="58">
        <f t="shared" si="149"/>
        <v>0.53347100144429427</v>
      </c>
      <c r="AX652" s="58">
        <f t="shared" si="150"/>
        <v>0.45919425479114934</v>
      </c>
      <c r="AY652" s="59">
        <f t="shared" si="151"/>
        <v>7.3347437645564619E-3</v>
      </c>
      <c r="AZ652" s="54">
        <f t="shared" si="159"/>
        <v>9.8162376954056274E-3</v>
      </c>
    </row>
    <row r="653" spans="3:52" x14ac:dyDescent="0.25">
      <c r="C653" s="35">
        <v>35613</v>
      </c>
      <c r="D653" s="36">
        <v>58.88</v>
      </c>
      <c r="E653" s="37">
        <v>48.38</v>
      </c>
      <c r="F653" s="38">
        <v>0</v>
      </c>
      <c r="G653" s="7">
        <v>0</v>
      </c>
      <c r="H653" s="38">
        <v>1</v>
      </c>
      <c r="I653" s="7">
        <v>1</v>
      </c>
      <c r="J653" s="36">
        <f t="shared" si="152"/>
        <v>58.850560000000009</v>
      </c>
      <c r="K653" s="37">
        <f t="shared" si="153"/>
        <v>48.355810000000005</v>
      </c>
      <c r="L653" s="36">
        <f t="shared" si="154"/>
        <v>58.909439999999996</v>
      </c>
      <c r="M653" s="37">
        <f t="shared" si="155"/>
        <v>48.40419</v>
      </c>
      <c r="O653" s="39">
        <f t="shared" si="156"/>
        <v>19493.400037311585</v>
      </c>
      <c r="P653" s="40">
        <f t="shared" si="157"/>
        <v>16605.708134943518</v>
      </c>
      <c r="Q653" s="40">
        <f>S653*F653+T653*G653+AS652*(1+$G$9/252)</f>
        <v>266.57058515087158</v>
      </c>
      <c r="R653" s="41">
        <f t="shared" si="160"/>
        <v>36365.678757405971</v>
      </c>
      <c r="S653" s="36">
        <f>AU652*H652</f>
        <v>331.06997345977555</v>
      </c>
      <c r="T653" s="37">
        <f>AV652*I652</f>
        <v>343.23497591863406</v>
      </c>
      <c r="U653" s="57">
        <f t="shared" si="163"/>
        <v>0.53603839398547459</v>
      </c>
      <c r="V653" s="58">
        <f t="shared" si="161"/>
        <v>0.45663132663409228</v>
      </c>
      <c r="W653" s="59">
        <f t="shared" si="162"/>
        <v>7.330279380433226E-3</v>
      </c>
      <c r="Y653" s="7">
        <f t="shared" si="158"/>
        <v>0</v>
      </c>
      <c r="Z653" s="40"/>
      <c r="AA653" s="40"/>
      <c r="AB653" s="40"/>
      <c r="AC653" s="40"/>
      <c r="AD653" s="40"/>
      <c r="AE653" s="40"/>
      <c r="AF653" s="40"/>
      <c r="AG653" s="41"/>
      <c r="AH653" s="40"/>
      <c r="AI653" s="40"/>
      <c r="AJ653" s="40"/>
      <c r="AK653" s="40"/>
      <c r="AL653" s="40"/>
      <c r="AM653" s="41"/>
      <c r="AN653" s="36">
        <f>Y653*(IF(AND(AH653&gt;0,AI653&lt;0),AH653,0)+IF(AND(AJ653&lt;0,AK653&gt;0),AJ653,0)+IF(AND(AL653&gt;0,AM653&gt;0),AL653,0))</f>
        <v>0</v>
      </c>
      <c r="AO653" s="37">
        <f>Y653*(IF(AND(AH653&gt;0,AI653&lt;0),AI653,0)+IF(AND(AJ653&lt;0,AK653&gt;0),AK653,0)+IF(AND(AL653&gt;0,AM653&gt;0),AM653,0))</f>
        <v>0</v>
      </c>
      <c r="AQ653" s="40">
        <f>AU653*D653</f>
        <v>19493.400037311585</v>
      </c>
      <c r="AR653" s="40">
        <f>AV653*E653</f>
        <v>16605.708134943518</v>
      </c>
      <c r="AS653" s="40">
        <f>IF(AND(Y653&lt;&gt;0,AN653&lt;&gt;0),0,Q653)</f>
        <v>266.57058515087158</v>
      </c>
      <c r="AT653" s="41">
        <f t="shared" si="164"/>
        <v>36365.678757405971</v>
      </c>
      <c r="AU653" s="42">
        <f>S653+AN653</f>
        <v>331.06997345977555</v>
      </c>
      <c r="AV653" s="37">
        <f>T653+AO653</f>
        <v>343.23497591863406</v>
      </c>
      <c r="AW653" s="58">
        <f t="shared" si="149"/>
        <v>0.53603839398547459</v>
      </c>
      <c r="AX653" s="58">
        <f t="shared" si="150"/>
        <v>0.45663132663409228</v>
      </c>
      <c r="AY653" s="59">
        <f t="shared" si="151"/>
        <v>7.330279380433226E-3</v>
      </c>
      <c r="AZ653" s="54">
        <f t="shared" si="159"/>
        <v>6.4873999160619533E-4</v>
      </c>
    </row>
    <row r="654" spans="3:52" x14ac:dyDescent="0.25">
      <c r="C654" s="35">
        <v>35614</v>
      </c>
      <c r="D654" s="36">
        <v>59.12</v>
      </c>
      <c r="E654" s="37">
        <v>48.75</v>
      </c>
      <c r="F654" s="38">
        <v>0</v>
      </c>
      <c r="G654" s="7">
        <v>0</v>
      </c>
      <c r="H654" s="38">
        <v>1</v>
      </c>
      <c r="I654" s="7">
        <v>1</v>
      </c>
      <c r="J654" s="36">
        <f t="shared" si="152"/>
        <v>59.090440000000001</v>
      </c>
      <c r="K654" s="37">
        <f t="shared" si="153"/>
        <v>48.725625000000001</v>
      </c>
      <c r="L654" s="36">
        <f t="shared" si="154"/>
        <v>59.149559999999994</v>
      </c>
      <c r="M654" s="37">
        <f t="shared" si="155"/>
        <v>48.774374999999999</v>
      </c>
      <c r="O654" s="39">
        <f t="shared" si="156"/>
        <v>19572.856830941932</v>
      </c>
      <c r="P654" s="40">
        <f t="shared" si="157"/>
        <v>16732.70507603341</v>
      </c>
      <c r="Q654" s="40">
        <f>S654*F654+T654*G654+AS653*(1+$G$9/252)</f>
        <v>266.58116334869499</v>
      </c>
      <c r="R654" s="41">
        <f t="shared" si="160"/>
        <v>36572.14307032404</v>
      </c>
      <c r="S654" s="36">
        <f>AU653*H653</f>
        <v>331.06997345977555</v>
      </c>
      <c r="T654" s="37">
        <f>AV653*I653</f>
        <v>343.23497591863406</v>
      </c>
      <c r="U654" s="57">
        <f t="shared" si="163"/>
        <v>0.53518484802232047</v>
      </c>
      <c r="V654" s="58">
        <f t="shared" si="161"/>
        <v>0.45752596570177295</v>
      </c>
      <c r="W654" s="59">
        <f t="shared" si="162"/>
        <v>7.2891862759064995E-3</v>
      </c>
      <c r="Y654" s="7">
        <f t="shared" si="158"/>
        <v>0</v>
      </c>
      <c r="Z654" s="40"/>
      <c r="AA654" s="40"/>
      <c r="AB654" s="40"/>
      <c r="AC654" s="40"/>
      <c r="AD654" s="40"/>
      <c r="AE654" s="40"/>
      <c r="AF654" s="40"/>
      <c r="AG654" s="41"/>
      <c r="AH654" s="40"/>
      <c r="AI654" s="40"/>
      <c r="AJ654" s="40"/>
      <c r="AK654" s="40"/>
      <c r="AL654" s="40"/>
      <c r="AM654" s="41"/>
      <c r="AN654" s="36">
        <f>Y654*(IF(AND(AH654&gt;0,AI654&lt;0),AH654,0)+IF(AND(AJ654&lt;0,AK654&gt;0),AJ654,0)+IF(AND(AL654&gt;0,AM654&gt;0),AL654,0))</f>
        <v>0</v>
      </c>
      <c r="AO654" s="37">
        <f>Y654*(IF(AND(AH654&gt;0,AI654&lt;0),AI654,0)+IF(AND(AJ654&lt;0,AK654&gt;0),AK654,0)+IF(AND(AL654&gt;0,AM654&gt;0),AM654,0))</f>
        <v>0</v>
      </c>
      <c r="AQ654" s="40">
        <f>AU654*D654</f>
        <v>19572.856830941932</v>
      </c>
      <c r="AR654" s="40">
        <f>AV654*E654</f>
        <v>16732.70507603341</v>
      </c>
      <c r="AS654" s="40">
        <f>IF(AND(Y654&lt;&gt;0,AN654&lt;&gt;0),0,Q654)</f>
        <v>266.58116334869499</v>
      </c>
      <c r="AT654" s="41">
        <f t="shared" si="164"/>
        <v>36572.14307032404</v>
      </c>
      <c r="AU654" s="42">
        <f>S654+AN654</f>
        <v>331.06997345977555</v>
      </c>
      <c r="AV654" s="37">
        <f>T654+AO654</f>
        <v>343.23497591863406</v>
      </c>
      <c r="AW654" s="58">
        <f t="shared" si="149"/>
        <v>0.53518484802232047</v>
      </c>
      <c r="AX654" s="58">
        <f t="shared" si="150"/>
        <v>0.45752596570177295</v>
      </c>
      <c r="AY654" s="59">
        <f t="shared" si="151"/>
        <v>7.2891862759064995E-3</v>
      </c>
      <c r="AZ654" s="54">
        <f t="shared" si="159"/>
        <v>5.6774497265783541E-3</v>
      </c>
    </row>
    <row r="655" spans="3:52" x14ac:dyDescent="0.25">
      <c r="C655" s="35">
        <v>35618</v>
      </c>
      <c r="D655" s="36">
        <v>60.12</v>
      </c>
      <c r="E655" s="37">
        <v>48.56</v>
      </c>
      <c r="F655" s="38">
        <v>0</v>
      </c>
      <c r="G655" s="7">
        <v>0</v>
      </c>
      <c r="H655" s="38">
        <v>1</v>
      </c>
      <c r="I655" s="7">
        <v>1</v>
      </c>
      <c r="J655" s="36">
        <f t="shared" si="152"/>
        <v>60.089939999999999</v>
      </c>
      <c r="K655" s="37">
        <f t="shared" si="153"/>
        <v>48.535720000000005</v>
      </c>
      <c r="L655" s="36">
        <f t="shared" si="154"/>
        <v>60.150059999999996</v>
      </c>
      <c r="M655" s="37">
        <f t="shared" si="155"/>
        <v>48.58428</v>
      </c>
      <c r="O655" s="39">
        <f t="shared" si="156"/>
        <v>19903.926804401704</v>
      </c>
      <c r="P655" s="40">
        <f t="shared" si="157"/>
        <v>16667.490430608872</v>
      </c>
      <c r="Q655" s="40">
        <f>S655*F655+T655*G655+AS654*(1+$G$9/252)</f>
        <v>266.59174196628817</v>
      </c>
      <c r="R655" s="41">
        <f t="shared" si="160"/>
        <v>36838.008976976867</v>
      </c>
      <c r="S655" s="36">
        <f>AU654*H654</f>
        <v>331.06997345977555</v>
      </c>
      <c r="T655" s="37">
        <f>AV654*I654</f>
        <v>343.23497591863406</v>
      </c>
      <c r="U655" s="57">
        <f t="shared" si="163"/>
        <v>0.54030951609901945</v>
      </c>
      <c r="V655" s="58">
        <f t="shared" si="161"/>
        <v>0.45245361770300269</v>
      </c>
      <c r="W655" s="59">
        <f t="shared" si="162"/>
        <v>7.2368661979778414E-3</v>
      </c>
      <c r="Y655" s="7">
        <f t="shared" si="158"/>
        <v>0</v>
      </c>
      <c r="Z655" s="40"/>
      <c r="AA655" s="40"/>
      <c r="AB655" s="40"/>
      <c r="AC655" s="40"/>
      <c r="AD655" s="40"/>
      <c r="AE655" s="40"/>
      <c r="AF655" s="40"/>
      <c r="AG655" s="41"/>
      <c r="AH655" s="40"/>
      <c r="AI655" s="40"/>
      <c r="AJ655" s="40"/>
      <c r="AK655" s="40"/>
      <c r="AL655" s="40"/>
      <c r="AM655" s="41"/>
      <c r="AN655" s="36">
        <f>Y655*(IF(AND(AH655&gt;0,AI655&lt;0),AH655,0)+IF(AND(AJ655&lt;0,AK655&gt;0),AJ655,0)+IF(AND(AL655&gt;0,AM655&gt;0),AL655,0))</f>
        <v>0</v>
      </c>
      <c r="AO655" s="37">
        <f>Y655*(IF(AND(AH655&gt;0,AI655&lt;0),AI655,0)+IF(AND(AJ655&lt;0,AK655&gt;0),AK655,0)+IF(AND(AL655&gt;0,AM655&gt;0),AM655,0))</f>
        <v>0</v>
      </c>
      <c r="AQ655" s="40">
        <f>AU655*D655</f>
        <v>19903.926804401704</v>
      </c>
      <c r="AR655" s="40">
        <f>AV655*E655</f>
        <v>16667.490430608872</v>
      </c>
      <c r="AS655" s="40">
        <f>IF(AND(Y655&lt;&gt;0,AN655&lt;&gt;0),0,Q655)</f>
        <v>266.59174196628817</v>
      </c>
      <c r="AT655" s="41">
        <f t="shared" si="164"/>
        <v>36838.008976976867</v>
      </c>
      <c r="AU655" s="42">
        <f>S655+AN655</f>
        <v>331.06997345977555</v>
      </c>
      <c r="AV655" s="37">
        <f>T655+AO655</f>
        <v>343.23497591863406</v>
      </c>
      <c r="AW655" s="58">
        <f t="shared" si="149"/>
        <v>0.54030951609901945</v>
      </c>
      <c r="AX655" s="58">
        <f t="shared" si="150"/>
        <v>0.45245361770300269</v>
      </c>
      <c r="AY655" s="59">
        <f t="shared" si="151"/>
        <v>7.2368661979778414E-3</v>
      </c>
      <c r="AZ655" s="54">
        <f t="shared" si="159"/>
        <v>7.2696288577236423E-3</v>
      </c>
    </row>
    <row r="656" spans="3:52" x14ac:dyDescent="0.25">
      <c r="C656" s="35">
        <v>35619</v>
      </c>
      <c r="D656" s="36">
        <v>60.06</v>
      </c>
      <c r="E656" s="37">
        <v>48.75</v>
      </c>
      <c r="F656" s="38">
        <v>0</v>
      </c>
      <c r="G656" s="7">
        <v>0</v>
      </c>
      <c r="H656" s="38">
        <v>1</v>
      </c>
      <c r="I656" s="7">
        <v>1</v>
      </c>
      <c r="J656" s="36">
        <f t="shared" si="152"/>
        <v>60.029970000000006</v>
      </c>
      <c r="K656" s="37">
        <f t="shared" si="153"/>
        <v>48.725625000000001</v>
      </c>
      <c r="L656" s="36">
        <f t="shared" si="154"/>
        <v>60.090029999999999</v>
      </c>
      <c r="M656" s="37">
        <f t="shared" si="155"/>
        <v>48.774374999999999</v>
      </c>
      <c r="O656" s="39">
        <f t="shared" si="156"/>
        <v>19884.062605994121</v>
      </c>
      <c r="P656" s="40">
        <f t="shared" si="157"/>
        <v>16732.70507603341</v>
      </c>
      <c r="Q656" s="40">
        <f>S656*F656+T656*G656+AS655*(1+$G$9/252)</f>
        <v>266.60232100366778</v>
      </c>
      <c r="R656" s="41">
        <f t="shared" si="160"/>
        <v>36883.370003031196</v>
      </c>
      <c r="S656" s="36">
        <f>AU655*H655</f>
        <v>331.06997345977555</v>
      </c>
      <c r="T656" s="37">
        <f>AV655*I655</f>
        <v>343.23497591863406</v>
      </c>
      <c r="U656" s="57">
        <f t="shared" si="163"/>
        <v>0.53910644836304233</v>
      </c>
      <c r="V656" s="58">
        <f t="shared" si="161"/>
        <v>0.45366529887746865</v>
      </c>
      <c r="W656" s="59">
        <f t="shared" si="162"/>
        <v>7.2282527594891011E-3</v>
      </c>
      <c r="Y656" s="7">
        <f t="shared" si="158"/>
        <v>0</v>
      </c>
      <c r="Z656" s="40"/>
      <c r="AA656" s="40"/>
      <c r="AB656" s="40"/>
      <c r="AC656" s="40"/>
      <c r="AD656" s="40"/>
      <c r="AE656" s="40"/>
      <c r="AF656" s="40"/>
      <c r="AG656" s="41"/>
      <c r="AH656" s="40"/>
      <c r="AI656" s="40"/>
      <c r="AJ656" s="40"/>
      <c r="AK656" s="40"/>
      <c r="AL656" s="40"/>
      <c r="AM656" s="41"/>
      <c r="AN656" s="36">
        <f>Y656*(IF(AND(AH656&gt;0,AI656&lt;0),AH656,0)+IF(AND(AJ656&lt;0,AK656&gt;0),AJ656,0)+IF(AND(AL656&gt;0,AM656&gt;0),AL656,0))</f>
        <v>0</v>
      </c>
      <c r="AO656" s="37">
        <f>Y656*(IF(AND(AH656&gt;0,AI656&lt;0),AI656,0)+IF(AND(AJ656&lt;0,AK656&gt;0),AK656,0)+IF(AND(AL656&gt;0,AM656&gt;0),AM656,0))</f>
        <v>0</v>
      </c>
      <c r="AQ656" s="40">
        <f>AU656*D656</f>
        <v>19884.062605994121</v>
      </c>
      <c r="AR656" s="40">
        <f>AV656*E656</f>
        <v>16732.70507603341</v>
      </c>
      <c r="AS656" s="40">
        <f>IF(AND(Y656&lt;&gt;0,AN656&lt;&gt;0),0,Q656)</f>
        <v>266.60232100366778</v>
      </c>
      <c r="AT656" s="41">
        <f t="shared" si="164"/>
        <v>36883.370003031196</v>
      </c>
      <c r="AU656" s="42">
        <f>S656+AN656</f>
        <v>331.06997345977555</v>
      </c>
      <c r="AV656" s="37">
        <f>T656+AO656</f>
        <v>343.23497591863406</v>
      </c>
      <c r="AW656" s="58">
        <f t="shared" si="149"/>
        <v>0.53910644836304233</v>
      </c>
      <c r="AX656" s="58">
        <f t="shared" si="150"/>
        <v>0.45366529887746865</v>
      </c>
      <c r="AY656" s="59">
        <f t="shared" si="151"/>
        <v>7.2282527594891011E-3</v>
      </c>
      <c r="AZ656" s="54">
        <f t="shared" si="159"/>
        <v>1.2313647592268051E-3</v>
      </c>
    </row>
    <row r="657" spans="3:52" x14ac:dyDescent="0.25">
      <c r="C657" s="35">
        <v>35620</v>
      </c>
      <c r="D657" s="36">
        <v>58.31</v>
      </c>
      <c r="E657" s="37">
        <v>48.06</v>
      </c>
      <c r="F657" s="38">
        <v>0</v>
      </c>
      <c r="G657" s="7">
        <v>0</v>
      </c>
      <c r="H657" s="38">
        <v>1</v>
      </c>
      <c r="I657" s="7">
        <v>1</v>
      </c>
      <c r="J657" s="36">
        <f t="shared" si="152"/>
        <v>58.280845000000006</v>
      </c>
      <c r="K657" s="37">
        <f t="shared" si="153"/>
        <v>48.035970000000006</v>
      </c>
      <c r="L657" s="36">
        <f t="shared" si="154"/>
        <v>58.339154999999998</v>
      </c>
      <c r="M657" s="37">
        <f t="shared" si="155"/>
        <v>48.084029999999998</v>
      </c>
      <c r="O657" s="39">
        <f t="shared" si="156"/>
        <v>19304.690152439514</v>
      </c>
      <c r="P657" s="40">
        <f t="shared" si="157"/>
        <v>16495.872942649556</v>
      </c>
      <c r="Q657" s="40">
        <f>S657*F657+T657*G657+AS656*(1+$G$9/252)</f>
        <v>266.61290046085043</v>
      </c>
      <c r="R657" s="41">
        <f t="shared" si="160"/>
        <v>36067.175995549922</v>
      </c>
      <c r="S657" s="36">
        <f>AU656*H656</f>
        <v>331.06997345977555</v>
      </c>
      <c r="T657" s="37">
        <f>AV656*I656</f>
        <v>343.23497591863406</v>
      </c>
      <c r="U657" s="57">
        <f t="shared" si="163"/>
        <v>0.53524263044107989</v>
      </c>
      <c r="V657" s="58">
        <f t="shared" si="161"/>
        <v>0.45736524935262096</v>
      </c>
      <c r="W657" s="59">
        <f t="shared" si="162"/>
        <v>7.3921202062990996E-3</v>
      </c>
      <c r="Y657" s="7">
        <f t="shared" si="158"/>
        <v>0</v>
      </c>
      <c r="Z657" s="40"/>
      <c r="AA657" s="40"/>
      <c r="AB657" s="40"/>
      <c r="AC657" s="40"/>
      <c r="AD657" s="40"/>
      <c r="AE657" s="40"/>
      <c r="AF657" s="40"/>
      <c r="AG657" s="41"/>
      <c r="AH657" s="40"/>
      <c r="AI657" s="40"/>
      <c r="AJ657" s="40"/>
      <c r="AK657" s="40"/>
      <c r="AL657" s="40"/>
      <c r="AM657" s="41"/>
      <c r="AN657" s="36">
        <f>Y657*(IF(AND(AH657&gt;0,AI657&lt;0),AH657,0)+IF(AND(AJ657&lt;0,AK657&gt;0),AJ657,0)+IF(AND(AL657&gt;0,AM657&gt;0),AL657,0))</f>
        <v>0</v>
      </c>
      <c r="AO657" s="37">
        <f>Y657*(IF(AND(AH657&gt;0,AI657&lt;0),AI657,0)+IF(AND(AJ657&lt;0,AK657&gt;0),AK657,0)+IF(AND(AL657&gt;0,AM657&gt;0),AM657,0))</f>
        <v>0</v>
      </c>
      <c r="AQ657" s="40">
        <f>AU657*D657</f>
        <v>19304.690152439514</v>
      </c>
      <c r="AR657" s="40">
        <f>AV657*E657</f>
        <v>16495.872942649556</v>
      </c>
      <c r="AS657" s="40">
        <f>IF(AND(Y657&lt;&gt;0,AN657&lt;&gt;0),0,Q657)</f>
        <v>266.61290046085043</v>
      </c>
      <c r="AT657" s="41">
        <f t="shared" si="164"/>
        <v>36067.175995549922</v>
      </c>
      <c r="AU657" s="42">
        <f>S657+AN657</f>
        <v>331.06997345977555</v>
      </c>
      <c r="AV657" s="37">
        <f>T657+AO657</f>
        <v>343.23497591863406</v>
      </c>
      <c r="AW657" s="58">
        <f t="shared" si="149"/>
        <v>0.53524263044107989</v>
      </c>
      <c r="AX657" s="58">
        <f t="shared" si="150"/>
        <v>0.45736524935262096</v>
      </c>
      <c r="AY657" s="59">
        <f t="shared" si="151"/>
        <v>7.3921202062990996E-3</v>
      </c>
      <c r="AZ657" s="54">
        <f t="shared" si="159"/>
        <v>-2.2129051857631143E-2</v>
      </c>
    </row>
    <row r="658" spans="3:52" x14ac:dyDescent="0.25">
      <c r="C658" s="35">
        <v>35621</v>
      </c>
      <c r="D658" s="36">
        <v>57.56</v>
      </c>
      <c r="E658" s="37">
        <v>48.88</v>
      </c>
      <c r="F658" s="38">
        <v>0</v>
      </c>
      <c r="G658" s="7">
        <v>0</v>
      </c>
      <c r="H658" s="38">
        <v>1</v>
      </c>
      <c r="I658" s="7">
        <v>1</v>
      </c>
      <c r="J658" s="36">
        <f t="shared" si="152"/>
        <v>57.531220000000005</v>
      </c>
      <c r="K658" s="37">
        <f t="shared" si="153"/>
        <v>48.855560000000004</v>
      </c>
      <c r="L658" s="36">
        <f t="shared" si="154"/>
        <v>57.58878</v>
      </c>
      <c r="M658" s="37">
        <f t="shared" si="155"/>
        <v>48.904440000000001</v>
      </c>
      <c r="O658" s="39">
        <f t="shared" si="156"/>
        <v>19056.387672344681</v>
      </c>
      <c r="P658" s="40">
        <f t="shared" si="157"/>
        <v>16777.325622902834</v>
      </c>
      <c r="Q658" s="40">
        <f>S658*F658+T658*G658+AS657*(1+$G$9/252)</f>
        <v>266.62348033785281</v>
      </c>
      <c r="R658" s="41">
        <f t="shared" si="160"/>
        <v>36100.336775585369</v>
      </c>
      <c r="S658" s="36">
        <f>AU657*H657</f>
        <v>331.06997345977555</v>
      </c>
      <c r="T658" s="37">
        <f>AV657*I657</f>
        <v>343.23497591863406</v>
      </c>
      <c r="U658" s="57">
        <f t="shared" si="163"/>
        <v>0.52787285035059572</v>
      </c>
      <c r="V658" s="58">
        <f t="shared" si="161"/>
        <v>0.46474152657349521</v>
      </c>
      <c r="W658" s="59">
        <f t="shared" si="162"/>
        <v>7.3856230759090889E-3</v>
      </c>
      <c r="Y658" s="7">
        <f t="shared" si="158"/>
        <v>0</v>
      </c>
      <c r="Z658" s="40"/>
      <c r="AA658" s="40"/>
      <c r="AB658" s="40"/>
      <c r="AC658" s="40"/>
      <c r="AD658" s="40"/>
      <c r="AE658" s="40"/>
      <c r="AF658" s="40"/>
      <c r="AG658" s="41"/>
      <c r="AH658" s="40"/>
      <c r="AI658" s="40"/>
      <c r="AJ658" s="40"/>
      <c r="AK658" s="40"/>
      <c r="AL658" s="40"/>
      <c r="AM658" s="41"/>
      <c r="AN658" s="36">
        <f>Y658*(IF(AND(AH658&gt;0,AI658&lt;0),AH658,0)+IF(AND(AJ658&lt;0,AK658&gt;0),AJ658,0)+IF(AND(AL658&gt;0,AM658&gt;0),AL658,0))</f>
        <v>0</v>
      </c>
      <c r="AO658" s="37">
        <f>Y658*(IF(AND(AH658&gt;0,AI658&lt;0),AI658,0)+IF(AND(AJ658&lt;0,AK658&gt;0),AK658,0)+IF(AND(AL658&gt;0,AM658&gt;0),AM658,0))</f>
        <v>0</v>
      </c>
      <c r="AQ658" s="40">
        <f>AU658*D658</f>
        <v>19056.387672344681</v>
      </c>
      <c r="AR658" s="40">
        <f>AV658*E658</f>
        <v>16777.325622902834</v>
      </c>
      <c r="AS658" s="40">
        <f>IF(AND(Y658&lt;&gt;0,AN658&lt;&gt;0),0,Q658)</f>
        <v>266.62348033785281</v>
      </c>
      <c r="AT658" s="41">
        <f t="shared" si="164"/>
        <v>36100.336775585369</v>
      </c>
      <c r="AU658" s="42">
        <f>S658+AN658</f>
        <v>331.06997345977555</v>
      </c>
      <c r="AV658" s="37">
        <f>T658+AO658</f>
        <v>343.23497591863406</v>
      </c>
      <c r="AW658" s="58">
        <f t="shared" si="149"/>
        <v>0.52787285035059572</v>
      </c>
      <c r="AX658" s="58">
        <f t="shared" si="150"/>
        <v>0.46474152657349521</v>
      </c>
      <c r="AY658" s="59">
        <f t="shared" si="151"/>
        <v>7.3856230759090889E-3</v>
      </c>
      <c r="AZ658" s="54">
        <f t="shared" si="159"/>
        <v>9.1941714648080541E-4</v>
      </c>
    </row>
    <row r="659" spans="3:52" x14ac:dyDescent="0.25">
      <c r="C659" s="35">
        <v>35622</v>
      </c>
      <c r="D659" s="36">
        <v>58</v>
      </c>
      <c r="E659" s="37">
        <v>49.94</v>
      </c>
      <c r="F659" s="38">
        <v>0</v>
      </c>
      <c r="G659" s="7">
        <v>0</v>
      </c>
      <c r="H659" s="38">
        <v>1</v>
      </c>
      <c r="I659" s="7">
        <v>1</v>
      </c>
      <c r="J659" s="36">
        <f t="shared" si="152"/>
        <v>57.971000000000004</v>
      </c>
      <c r="K659" s="37">
        <f t="shared" si="153"/>
        <v>49.915030000000002</v>
      </c>
      <c r="L659" s="36">
        <f t="shared" si="154"/>
        <v>58.028999999999996</v>
      </c>
      <c r="M659" s="37">
        <f t="shared" si="155"/>
        <v>49.964969999999994</v>
      </c>
      <c r="O659" s="39">
        <f t="shared" si="156"/>
        <v>19202.058460666984</v>
      </c>
      <c r="P659" s="40">
        <f t="shared" si="157"/>
        <v>17141.154697376583</v>
      </c>
      <c r="Q659" s="40">
        <f>S659*F659+T659*G659+AS658*(1+$G$9/252)</f>
        <v>266.63406063469159</v>
      </c>
      <c r="R659" s="41">
        <f t="shared" si="160"/>
        <v>36609.84721867826</v>
      </c>
      <c r="S659" s="36">
        <f>AU658*H658</f>
        <v>331.06997345977555</v>
      </c>
      <c r="T659" s="37">
        <f>AV658*I658</f>
        <v>343.23497591863406</v>
      </c>
      <c r="U659" s="57">
        <f t="shared" si="163"/>
        <v>0.52450528804365337</v>
      </c>
      <c r="V659" s="58">
        <f t="shared" si="161"/>
        <v>0.46821158785473449</v>
      </c>
      <c r="W659" s="59">
        <f t="shared" si="162"/>
        <v>7.2831241016120792E-3</v>
      </c>
      <c r="Y659" s="7">
        <f t="shared" si="158"/>
        <v>0</v>
      </c>
      <c r="Z659" s="40"/>
      <c r="AA659" s="40"/>
      <c r="AB659" s="40"/>
      <c r="AC659" s="40"/>
      <c r="AD659" s="40"/>
      <c r="AE659" s="40"/>
      <c r="AF659" s="40"/>
      <c r="AG659" s="41"/>
      <c r="AH659" s="40"/>
      <c r="AI659" s="40"/>
      <c r="AJ659" s="40"/>
      <c r="AK659" s="40"/>
      <c r="AL659" s="40"/>
      <c r="AM659" s="41"/>
      <c r="AN659" s="36">
        <f>Y659*(IF(AND(AH659&gt;0,AI659&lt;0),AH659,0)+IF(AND(AJ659&lt;0,AK659&gt;0),AJ659,0)+IF(AND(AL659&gt;0,AM659&gt;0),AL659,0))</f>
        <v>0</v>
      </c>
      <c r="AO659" s="37">
        <f>Y659*(IF(AND(AH659&gt;0,AI659&lt;0),AI659,0)+IF(AND(AJ659&lt;0,AK659&gt;0),AK659,0)+IF(AND(AL659&gt;0,AM659&gt;0),AM659,0))</f>
        <v>0</v>
      </c>
      <c r="AQ659" s="40">
        <f>AU659*D659</f>
        <v>19202.058460666984</v>
      </c>
      <c r="AR659" s="40">
        <f>AV659*E659</f>
        <v>17141.154697376583</v>
      </c>
      <c r="AS659" s="40">
        <f>IF(AND(Y659&lt;&gt;0,AN659&lt;&gt;0),0,Q659)</f>
        <v>266.63406063469159</v>
      </c>
      <c r="AT659" s="41">
        <f t="shared" si="164"/>
        <v>36609.84721867826</v>
      </c>
      <c r="AU659" s="42">
        <f>S659+AN659</f>
        <v>331.06997345977555</v>
      </c>
      <c r="AV659" s="37">
        <f>T659+AO659</f>
        <v>343.23497591863406</v>
      </c>
      <c r="AW659" s="58">
        <f t="shared" si="149"/>
        <v>0.52450528804365337</v>
      </c>
      <c r="AX659" s="58">
        <f t="shared" si="150"/>
        <v>0.46821158785473449</v>
      </c>
      <c r="AY659" s="59">
        <f t="shared" si="151"/>
        <v>7.2831241016120792E-3</v>
      </c>
      <c r="AZ659" s="54">
        <f t="shared" si="159"/>
        <v>1.4113731023071008E-2</v>
      </c>
    </row>
    <row r="660" spans="3:52" x14ac:dyDescent="0.25">
      <c r="C660" s="35">
        <v>35625</v>
      </c>
      <c r="D660" s="36">
        <v>56.44</v>
      </c>
      <c r="E660" s="37">
        <v>50.56</v>
      </c>
      <c r="F660" s="38">
        <v>0</v>
      </c>
      <c r="G660" s="7">
        <v>0</v>
      </c>
      <c r="H660" s="38">
        <v>1</v>
      </c>
      <c r="I660" s="7">
        <v>1</v>
      </c>
      <c r="J660" s="36">
        <f t="shared" si="152"/>
        <v>56.41178</v>
      </c>
      <c r="K660" s="37">
        <f t="shared" si="153"/>
        <v>50.534720000000007</v>
      </c>
      <c r="L660" s="36">
        <f t="shared" si="154"/>
        <v>56.468219999999995</v>
      </c>
      <c r="M660" s="37">
        <f t="shared" si="155"/>
        <v>50.585279999999997</v>
      </c>
      <c r="O660" s="39">
        <f t="shared" si="156"/>
        <v>18685.589302069733</v>
      </c>
      <c r="P660" s="40">
        <f t="shared" si="157"/>
        <v>17353.960382446137</v>
      </c>
      <c r="Q660" s="40">
        <f>S660*F660+T660*G660+AS659*(1+$G$9/252)</f>
        <v>266.64464135138343</v>
      </c>
      <c r="R660" s="41">
        <f t="shared" si="160"/>
        <v>36306.194325867255</v>
      </c>
      <c r="S660" s="36">
        <f>AU659*H659</f>
        <v>331.06997345977555</v>
      </c>
      <c r="T660" s="37">
        <f>AV659*I659</f>
        <v>343.23497591863406</v>
      </c>
      <c r="U660" s="57">
        <f t="shared" si="163"/>
        <v>0.51466670217089427</v>
      </c>
      <c r="V660" s="58">
        <f t="shared" si="161"/>
        <v>0.47798896867804941</v>
      </c>
      <c r="W660" s="59">
        <f t="shared" si="162"/>
        <v>7.3443291510563473E-3</v>
      </c>
      <c r="Y660" s="7">
        <f t="shared" si="158"/>
        <v>0</v>
      </c>
      <c r="Z660" s="40"/>
      <c r="AA660" s="40"/>
      <c r="AB660" s="40"/>
      <c r="AC660" s="40"/>
      <c r="AD660" s="40"/>
      <c r="AE660" s="40"/>
      <c r="AF660" s="40"/>
      <c r="AG660" s="41"/>
      <c r="AH660" s="40"/>
      <c r="AI660" s="40"/>
      <c r="AJ660" s="40"/>
      <c r="AK660" s="40"/>
      <c r="AL660" s="40"/>
      <c r="AM660" s="41"/>
      <c r="AN660" s="36">
        <f>Y660*(IF(AND(AH660&gt;0,AI660&lt;0),AH660,0)+IF(AND(AJ660&lt;0,AK660&gt;0),AJ660,0)+IF(AND(AL660&gt;0,AM660&gt;0),AL660,0))</f>
        <v>0</v>
      </c>
      <c r="AO660" s="37">
        <f>Y660*(IF(AND(AH660&gt;0,AI660&lt;0),AI660,0)+IF(AND(AJ660&lt;0,AK660&gt;0),AK660,0)+IF(AND(AL660&gt;0,AM660&gt;0),AM660,0))</f>
        <v>0</v>
      </c>
      <c r="AQ660" s="40">
        <f>AU660*D660</f>
        <v>18685.589302069733</v>
      </c>
      <c r="AR660" s="40">
        <f>AV660*E660</f>
        <v>17353.960382446137</v>
      </c>
      <c r="AS660" s="40">
        <f>IF(AND(Y660&lt;&gt;0,AN660&lt;&gt;0),0,Q660)</f>
        <v>266.64464135138343</v>
      </c>
      <c r="AT660" s="41">
        <f t="shared" si="164"/>
        <v>36306.194325867255</v>
      </c>
      <c r="AU660" s="42">
        <f>S660+AN660</f>
        <v>331.06997345977555</v>
      </c>
      <c r="AV660" s="37">
        <f>T660+AO660</f>
        <v>343.23497591863406</v>
      </c>
      <c r="AW660" s="58">
        <f t="shared" si="149"/>
        <v>0.51466670217089427</v>
      </c>
      <c r="AX660" s="58">
        <f t="shared" si="150"/>
        <v>0.47798896867804941</v>
      </c>
      <c r="AY660" s="59">
        <f t="shared" si="151"/>
        <v>7.3443291510563473E-3</v>
      </c>
      <c r="AZ660" s="54">
        <f t="shared" si="159"/>
        <v>-8.2942955483321645E-3</v>
      </c>
    </row>
    <row r="661" spans="3:52" x14ac:dyDescent="0.25">
      <c r="C661" s="35">
        <v>35626</v>
      </c>
      <c r="D661" s="36">
        <v>57.81</v>
      </c>
      <c r="E661" s="37">
        <v>49.81</v>
      </c>
      <c r="F661" s="38">
        <v>0</v>
      </c>
      <c r="G661" s="7">
        <v>0</v>
      </c>
      <c r="H661" s="38">
        <v>1</v>
      </c>
      <c r="I661" s="7">
        <v>1</v>
      </c>
      <c r="J661" s="36">
        <f t="shared" si="152"/>
        <v>57.781095000000008</v>
      </c>
      <c r="K661" s="37">
        <f t="shared" si="153"/>
        <v>49.785095000000005</v>
      </c>
      <c r="L661" s="36">
        <f t="shared" si="154"/>
        <v>57.838904999999997</v>
      </c>
      <c r="M661" s="37">
        <f t="shared" si="155"/>
        <v>49.834904999999999</v>
      </c>
      <c r="O661" s="39">
        <f t="shared" si="156"/>
        <v>19139.155165709624</v>
      </c>
      <c r="P661" s="40">
        <f t="shared" si="157"/>
        <v>17096.534150507163</v>
      </c>
      <c r="Q661" s="40">
        <f>S661*F661+T661*G661+AS660*(1+$G$9/252)</f>
        <v>266.65522248794497</v>
      </c>
      <c r="R661" s="41">
        <f t="shared" si="160"/>
        <v>36502.344538704725</v>
      </c>
      <c r="S661" s="36">
        <f>AU660*H660</f>
        <v>331.06997345977555</v>
      </c>
      <c r="T661" s="37">
        <f>AV660*I660</f>
        <v>343.23497591863406</v>
      </c>
      <c r="U661" s="57">
        <f t="shared" si="163"/>
        <v>0.52432673592831014</v>
      </c>
      <c r="V661" s="58">
        <f t="shared" si="161"/>
        <v>0.46836811077653118</v>
      </c>
      <c r="W661" s="59">
        <f t="shared" si="162"/>
        <v>7.3051532951589181E-3</v>
      </c>
      <c r="Y661" s="7">
        <f t="shared" si="158"/>
        <v>0</v>
      </c>
      <c r="Z661" s="40"/>
      <c r="AA661" s="40"/>
      <c r="AB661" s="40"/>
      <c r="AC661" s="40"/>
      <c r="AD661" s="40"/>
      <c r="AE661" s="40"/>
      <c r="AF661" s="40"/>
      <c r="AG661" s="41"/>
      <c r="AH661" s="40"/>
      <c r="AI661" s="40"/>
      <c r="AJ661" s="40"/>
      <c r="AK661" s="40"/>
      <c r="AL661" s="40"/>
      <c r="AM661" s="41"/>
      <c r="AN661" s="36">
        <f>Y661*(IF(AND(AH661&gt;0,AI661&lt;0),AH661,0)+IF(AND(AJ661&lt;0,AK661&gt;0),AJ661,0)+IF(AND(AL661&gt;0,AM661&gt;0),AL661,0))</f>
        <v>0</v>
      </c>
      <c r="AO661" s="37">
        <f>Y661*(IF(AND(AH661&gt;0,AI661&lt;0),AI661,0)+IF(AND(AJ661&lt;0,AK661&gt;0),AK661,0)+IF(AND(AL661&gt;0,AM661&gt;0),AM661,0))</f>
        <v>0</v>
      </c>
      <c r="AQ661" s="40">
        <f>AU661*D661</f>
        <v>19139.155165709624</v>
      </c>
      <c r="AR661" s="40">
        <f>AV661*E661</f>
        <v>17096.534150507163</v>
      </c>
      <c r="AS661" s="40">
        <f>IF(AND(Y661&lt;&gt;0,AN661&lt;&gt;0),0,Q661)</f>
        <v>266.65522248794497</v>
      </c>
      <c r="AT661" s="41">
        <f t="shared" si="164"/>
        <v>36502.344538704725</v>
      </c>
      <c r="AU661" s="42">
        <f>S661+AN661</f>
        <v>331.06997345977555</v>
      </c>
      <c r="AV661" s="37">
        <f>T661+AO661</f>
        <v>343.23497591863406</v>
      </c>
      <c r="AW661" s="58">
        <f t="shared" ref="AW661:AW724" si="165">AQ661/AT661</f>
        <v>0.52432673592831014</v>
      </c>
      <c r="AX661" s="58">
        <f t="shared" ref="AX661:AX724" si="166">AR661/AT661</f>
        <v>0.46836811077653118</v>
      </c>
      <c r="AY661" s="59">
        <f t="shared" ref="AY661:AY724" si="167">AS661/AT661</f>
        <v>7.3051532951589181E-3</v>
      </c>
      <c r="AZ661" s="54">
        <f t="shared" si="159"/>
        <v>5.4026652057475033E-3</v>
      </c>
    </row>
    <row r="662" spans="3:52" x14ac:dyDescent="0.25">
      <c r="C662" s="35">
        <v>35627</v>
      </c>
      <c r="D662" s="36">
        <v>60.75</v>
      </c>
      <c r="E662" s="37">
        <v>49.94</v>
      </c>
      <c r="F662" s="38">
        <v>0</v>
      </c>
      <c r="G662" s="7">
        <v>0</v>
      </c>
      <c r="H662" s="38">
        <v>1</v>
      </c>
      <c r="I662" s="7">
        <v>1</v>
      </c>
      <c r="J662" s="36">
        <f t="shared" ref="J662:J725" si="168">D662*(1-$F$8/20000)</f>
        <v>60.719625000000001</v>
      </c>
      <c r="K662" s="37">
        <f t="shared" ref="K662:K725" si="169">E662*(1-$F$8/20000)</f>
        <v>49.915030000000002</v>
      </c>
      <c r="L662" s="36">
        <f t="shared" ref="L662:L725" si="170">D662*(1+$F$8/20000)</f>
        <v>60.780374999999999</v>
      </c>
      <c r="M662" s="37">
        <f t="shared" ref="M662:M725" si="171">E662*(1+$F$8/20000)</f>
        <v>49.964969999999994</v>
      </c>
      <c r="O662" s="39">
        <f t="shared" si="156"/>
        <v>20112.500887681366</v>
      </c>
      <c r="P662" s="40">
        <f t="shared" si="157"/>
        <v>17141.154697376583</v>
      </c>
      <c r="Q662" s="40">
        <f>S662*F662+T662*G662+AS661*(1+$G$9/252)</f>
        <v>266.66580404439287</v>
      </c>
      <c r="R662" s="41">
        <f t="shared" si="160"/>
        <v>37520.321389102341</v>
      </c>
      <c r="S662" s="36">
        <f>AU661*H661</f>
        <v>331.06997345977555</v>
      </c>
      <c r="T662" s="37">
        <f>AV661*I661</f>
        <v>343.23497591863406</v>
      </c>
      <c r="U662" s="57">
        <f t="shared" si="163"/>
        <v>0.53604287338335488</v>
      </c>
      <c r="V662" s="58">
        <f t="shared" si="161"/>
        <v>0.45684988994670972</v>
      </c>
      <c r="W662" s="59">
        <f t="shared" si="162"/>
        <v>7.107236669935485E-3</v>
      </c>
      <c r="Y662" s="7">
        <f t="shared" si="158"/>
        <v>0</v>
      </c>
      <c r="Z662" s="40"/>
      <c r="AA662" s="40"/>
      <c r="AB662" s="40"/>
      <c r="AC662" s="40"/>
      <c r="AD662" s="40"/>
      <c r="AE662" s="40"/>
      <c r="AF662" s="40"/>
      <c r="AG662" s="41"/>
      <c r="AH662" s="40"/>
      <c r="AI662" s="40"/>
      <c r="AJ662" s="40"/>
      <c r="AK662" s="40"/>
      <c r="AL662" s="40"/>
      <c r="AM662" s="41"/>
      <c r="AN662" s="36">
        <f>Y662*(IF(AND(AH662&gt;0,AI662&lt;0),AH662,0)+IF(AND(AJ662&lt;0,AK662&gt;0),AJ662,0)+IF(AND(AL662&gt;0,AM662&gt;0),AL662,0))</f>
        <v>0</v>
      </c>
      <c r="AO662" s="37">
        <f>Y662*(IF(AND(AH662&gt;0,AI662&lt;0),AI662,0)+IF(AND(AJ662&lt;0,AK662&gt;0),AK662,0)+IF(AND(AL662&gt;0,AM662&gt;0),AM662,0))</f>
        <v>0</v>
      </c>
      <c r="AQ662" s="40">
        <f>AU662*D662</f>
        <v>20112.500887681366</v>
      </c>
      <c r="AR662" s="40">
        <f>AV662*E662</f>
        <v>17141.154697376583</v>
      </c>
      <c r="AS662" s="40">
        <f>IF(AND(Y662&lt;&gt;0,AN662&lt;&gt;0),0,Q662)</f>
        <v>266.66580404439287</v>
      </c>
      <c r="AT662" s="41">
        <f t="shared" si="164"/>
        <v>37520.321389102341</v>
      </c>
      <c r="AU662" s="42">
        <f>S662+AN662</f>
        <v>331.06997345977555</v>
      </c>
      <c r="AV662" s="37">
        <f>T662+AO662</f>
        <v>343.23497591863406</v>
      </c>
      <c r="AW662" s="58">
        <f t="shared" si="165"/>
        <v>0.53604287338335488</v>
      </c>
      <c r="AX662" s="58">
        <f t="shared" si="166"/>
        <v>0.45684988994670972</v>
      </c>
      <c r="AY662" s="59">
        <f t="shared" si="167"/>
        <v>7.107236669935485E-3</v>
      </c>
      <c r="AZ662" s="54">
        <f t="shared" si="159"/>
        <v>2.788798536812398E-2</v>
      </c>
    </row>
    <row r="663" spans="3:52" x14ac:dyDescent="0.25">
      <c r="C663" s="35">
        <v>35628</v>
      </c>
      <c r="D663" s="36">
        <v>60</v>
      </c>
      <c r="E663" s="37">
        <v>50.25</v>
      </c>
      <c r="F663" s="38">
        <v>0</v>
      </c>
      <c r="G663" s="7">
        <v>0</v>
      </c>
      <c r="H663" s="38">
        <v>1</v>
      </c>
      <c r="I663" s="7">
        <v>1</v>
      </c>
      <c r="J663" s="36">
        <f t="shared" si="168"/>
        <v>59.970000000000006</v>
      </c>
      <c r="K663" s="37">
        <f t="shared" si="169"/>
        <v>50.224875000000004</v>
      </c>
      <c r="L663" s="36">
        <f t="shared" si="170"/>
        <v>60.029999999999994</v>
      </c>
      <c r="M663" s="37">
        <f t="shared" si="171"/>
        <v>50.275124999999996</v>
      </c>
      <c r="O663" s="39">
        <f t="shared" ref="O663:O726" si="172">S663*D663</f>
        <v>19864.198407586533</v>
      </c>
      <c r="P663" s="40">
        <f t="shared" ref="P663:P726" si="173">T663*E663</f>
        <v>17247.557539911362</v>
      </c>
      <c r="Q663" s="40">
        <f>S663*F663+T663*G663+AS662*(1+$G$9/252)</f>
        <v>266.67638602074379</v>
      </c>
      <c r="R663" s="41">
        <f t="shared" si="160"/>
        <v>37378.432333518635</v>
      </c>
      <c r="S663" s="36">
        <f>AU662*H662</f>
        <v>331.06997345977555</v>
      </c>
      <c r="T663" s="37">
        <f>AV662*I662</f>
        <v>343.23497591863406</v>
      </c>
      <c r="U663" s="57">
        <f t="shared" si="163"/>
        <v>0.53143476511650178</v>
      </c>
      <c r="V663" s="58">
        <f t="shared" si="161"/>
        <v>0.46143073593926071</v>
      </c>
      <c r="W663" s="59">
        <f t="shared" si="162"/>
        <v>7.1344989442375601E-3</v>
      </c>
      <c r="Y663" s="7">
        <f t="shared" ref="Y663:Y726" si="174">IF(AND(ABS(U663-0.5)&gt;$G$5,ABS(V663-0.5)&gt;$G$5),1,0)*IF(AND(OR(AH663&lt;=0,AI663&gt;=0),OR(AJ663&gt;=0,AK663&lt;=0),OR(AL663&lt;=0,AM663&lt;=0)),0,1)</f>
        <v>0</v>
      </c>
      <c r="Z663" s="40"/>
      <c r="AA663" s="40"/>
      <c r="AB663" s="40"/>
      <c r="AC663" s="40"/>
      <c r="AD663" s="40"/>
      <c r="AE663" s="40"/>
      <c r="AF663" s="40"/>
      <c r="AG663" s="41"/>
      <c r="AH663" s="40"/>
      <c r="AI663" s="40"/>
      <c r="AJ663" s="40"/>
      <c r="AK663" s="40"/>
      <c r="AL663" s="40"/>
      <c r="AM663" s="41"/>
      <c r="AN663" s="36">
        <f>Y663*(IF(AND(AH663&gt;0,AI663&lt;0),AH663,0)+IF(AND(AJ663&lt;0,AK663&gt;0),AJ663,0)+IF(AND(AL663&gt;0,AM663&gt;0),AL663,0))</f>
        <v>0</v>
      </c>
      <c r="AO663" s="37">
        <f>Y663*(IF(AND(AH663&gt;0,AI663&lt;0),AI663,0)+IF(AND(AJ663&lt;0,AK663&gt;0),AK663,0)+IF(AND(AL663&gt;0,AM663&gt;0),AM663,0))</f>
        <v>0</v>
      </c>
      <c r="AQ663" s="40">
        <f>AU663*D663</f>
        <v>19864.198407586533</v>
      </c>
      <c r="AR663" s="40">
        <f>AV663*E663</f>
        <v>17247.557539911362</v>
      </c>
      <c r="AS663" s="40">
        <f>IF(AND(Y663&lt;&gt;0,AN663&lt;&gt;0),0,Q663)</f>
        <v>266.67638602074379</v>
      </c>
      <c r="AT663" s="41">
        <f t="shared" si="164"/>
        <v>37378.432333518635</v>
      </c>
      <c r="AU663" s="42">
        <f>S663+AN663</f>
        <v>331.06997345977555</v>
      </c>
      <c r="AV663" s="37">
        <f>T663+AO663</f>
        <v>343.23497591863406</v>
      </c>
      <c r="AW663" s="58">
        <f t="shared" si="165"/>
        <v>0.53143476511650178</v>
      </c>
      <c r="AX663" s="58">
        <f t="shared" si="166"/>
        <v>0.46143073593926071</v>
      </c>
      <c r="AY663" s="59">
        <f t="shared" si="167"/>
        <v>7.1344989442375601E-3</v>
      </c>
      <c r="AZ663" s="54">
        <f t="shared" ref="AZ663:AZ726" si="175">AT663/AT662-1</f>
        <v>-3.781658853938219E-3</v>
      </c>
    </row>
    <row r="664" spans="3:52" x14ac:dyDescent="0.25">
      <c r="C664" s="35">
        <v>35629</v>
      </c>
      <c r="D664" s="36">
        <v>60</v>
      </c>
      <c r="E664" s="37">
        <v>49.94</v>
      </c>
      <c r="F664" s="38">
        <v>0</v>
      </c>
      <c r="G664" s="7">
        <v>0</v>
      </c>
      <c r="H664" s="38">
        <v>1</v>
      </c>
      <c r="I664" s="7">
        <v>1</v>
      </c>
      <c r="J664" s="36">
        <f t="shared" si="168"/>
        <v>59.970000000000006</v>
      </c>
      <c r="K664" s="37">
        <f t="shared" si="169"/>
        <v>49.915030000000002</v>
      </c>
      <c r="L664" s="36">
        <f t="shared" si="170"/>
        <v>60.029999999999994</v>
      </c>
      <c r="M664" s="37">
        <f t="shared" si="171"/>
        <v>49.964969999999994</v>
      </c>
      <c r="O664" s="39">
        <f t="shared" si="172"/>
        <v>19864.198407586533</v>
      </c>
      <c r="P664" s="40">
        <f t="shared" si="173"/>
        <v>17141.154697376583</v>
      </c>
      <c r="Q664" s="40">
        <f>S664*F664+T664*G664+AS663*(1+$G$9/252)</f>
        <v>266.68696841701444</v>
      </c>
      <c r="R664" s="41">
        <f t="shared" si="160"/>
        <v>37272.040073380129</v>
      </c>
      <c r="S664" s="36">
        <f>AU663*H663</f>
        <v>331.06997345977555</v>
      </c>
      <c r="T664" s="37">
        <f>AV663*I663</f>
        <v>343.23497591863406</v>
      </c>
      <c r="U664" s="57">
        <f t="shared" si="163"/>
        <v>0.5329517345570155</v>
      </c>
      <c r="V664" s="58">
        <f t="shared" si="161"/>
        <v>0.45989311729729759</v>
      </c>
      <c r="W664" s="59">
        <f t="shared" si="162"/>
        <v>7.1551481456869209E-3</v>
      </c>
      <c r="Y664" s="7">
        <f t="shared" si="174"/>
        <v>0</v>
      </c>
      <c r="Z664" s="40"/>
      <c r="AA664" s="40"/>
      <c r="AB664" s="40"/>
      <c r="AC664" s="40"/>
      <c r="AD664" s="40"/>
      <c r="AE664" s="40"/>
      <c r="AF664" s="40"/>
      <c r="AG664" s="41"/>
      <c r="AH664" s="40"/>
      <c r="AI664" s="40"/>
      <c r="AJ664" s="40"/>
      <c r="AK664" s="40"/>
      <c r="AL664" s="40"/>
      <c r="AM664" s="41"/>
      <c r="AN664" s="36">
        <f>Y664*(IF(AND(AH664&gt;0,AI664&lt;0),AH664,0)+IF(AND(AJ664&lt;0,AK664&gt;0),AJ664,0)+IF(AND(AL664&gt;0,AM664&gt;0),AL664,0))</f>
        <v>0</v>
      </c>
      <c r="AO664" s="37">
        <f>Y664*(IF(AND(AH664&gt;0,AI664&lt;0),AI664,0)+IF(AND(AJ664&lt;0,AK664&gt;0),AK664,0)+IF(AND(AL664&gt;0,AM664&gt;0),AM664,0))</f>
        <v>0</v>
      </c>
      <c r="AQ664" s="40">
        <f>AU664*D664</f>
        <v>19864.198407586533</v>
      </c>
      <c r="AR664" s="40">
        <f>AV664*E664</f>
        <v>17141.154697376583</v>
      </c>
      <c r="AS664" s="40">
        <f>IF(AND(Y664&lt;&gt;0,AN664&lt;&gt;0),0,Q664)</f>
        <v>266.68696841701444</v>
      </c>
      <c r="AT664" s="41">
        <f t="shared" si="164"/>
        <v>37272.040073380129</v>
      </c>
      <c r="AU664" s="42">
        <f>S664+AN664</f>
        <v>331.06997345977555</v>
      </c>
      <c r="AV664" s="37">
        <f>T664+AO664</f>
        <v>343.23497591863406</v>
      </c>
      <c r="AW664" s="58">
        <f t="shared" si="165"/>
        <v>0.5329517345570155</v>
      </c>
      <c r="AX664" s="58">
        <f t="shared" si="166"/>
        <v>0.45989311729729759</v>
      </c>
      <c r="AY664" s="59">
        <f t="shared" si="167"/>
        <v>7.1551481456869209E-3</v>
      </c>
      <c r="AZ664" s="54">
        <f t="shared" si="175"/>
        <v>-2.8463542609061809E-3</v>
      </c>
    </row>
    <row r="665" spans="3:52" x14ac:dyDescent="0.25">
      <c r="C665" s="35">
        <v>35632</v>
      </c>
      <c r="D665" s="36">
        <v>59</v>
      </c>
      <c r="E665" s="37">
        <v>50.12</v>
      </c>
      <c r="F665" s="38">
        <v>0</v>
      </c>
      <c r="G665" s="7">
        <v>0</v>
      </c>
      <c r="H665" s="38">
        <v>1</v>
      </c>
      <c r="I665" s="7">
        <v>1</v>
      </c>
      <c r="J665" s="36">
        <f t="shared" si="168"/>
        <v>58.970500000000001</v>
      </c>
      <c r="K665" s="37">
        <f t="shared" si="169"/>
        <v>50.094940000000001</v>
      </c>
      <c r="L665" s="36">
        <f t="shared" si="170"/>
        <v>59.029499999999999</v>
      </c>
      <c r="M665" s="37">
        <f t="shared" si="171"/>
        <v>50.145059999999994</v>
      </c>
      <c r="O665" s="39">
        <f t="shared" si="172"/>
        <v>19533.128434126756</v>
      </c>
      <c r="P665" s="40">
        <f t="shared" si="173"/>
        <v>17202.936993041938</v>
      </c>
      <c r="Q665" s="40">
        <f>S665*F665+T665*G665+AS664*(1+$G$9/252)</f>
        <v>266.69755123322142</v>
      </c>
      <c r="R665" s="41">
        <f t="shared" si="160"/>
        <v>37002.762978401915</v>
      </c>
      <c r="S665" s="36">
        <f>AU664*H664</f>
        <v>331.06997345977555</v>
      </c>
      <c r="T665" s="37">
        <f>AV664*I664</f>
        <v>343.23497591863406</v>
      </c>
      <c r="U665" s="57">
        <f t="shared" si="163"/>
        <v>0.52788297040218368</v>
      </c>
      <c r="V665" s="58">
        <f t="shared" si="161"/>
        <v>0.46490952589359591</v>
      </c>
      <c r="W665" s="59">
        <f t="shared" si="162"/>
        <v>7.2075037042204039E-3</v>
      </c>
      <c r="Y665" s="7">
        <f t="shared" si="174"/>
        <v>0</v>
      </c>
      <c r="Z665" s="40"/>
      <c r="AA665" s="40"/>
      <c r="AB665" s="40"/>
      <c r="AC665" s="40"/>
      <c r="AD665" s="40"/>
      <c r="AE665" s="40"/>
      <c r="AF665" s="40"/>
      <c r="AG665" s="41"/>
      <c r="AH665" s="40"/>
      <c r="AI665" s="40"/>
      <c r="AJ665" s="40"/>
      <c r="AK665" s="40"/>
      <c r="AL665" s="40"/>
      <c r="AM665" s="41"/>
      <c r="AN665" s="36">
        <f>Y665*(IF(AND(AH665&gt;0,AI665&lt;0),AH665,0)+IF(AND(AJ665&lt;0,AK665&gt;0),AJ665,0)+IF(AND(AL665&gt;0,AM665&gt;0),AL665,0))</f>
        <v>0</v>
      </c>
      <c r="AO665" s="37">
        <f>Y665*(IF(AND(AH665&gt;0,AI665&lt;0),AI665,0)+IF(AND(AJ665&lt;0,AK665&gt;0),AK665,0)+IF(AND(AL665&gt;0,AM665&gt;0),AM665,0))</f>
        <v>0</v>
      </c>
      <c r="AQ665" s="40">
        <f>AU665*D665</f>
        <v>19533.128434126756</v>
      </c>
      <c r="AR665" s="40">
        <f>AV665*E665</f>
        <v>17202.936993041938</v>
      </c>
      <c r="AS665" s="40">
        <f>IF(AND(Y665&lt;&gt;0,AN665&lt;&gt;0),0,Q665)</f>
        <v>266.69755123322142</v>
      </c>
      <c r="AT665" s="41">
        <f t="shared" si="164"/>
        <v>37002.762978401915</v>
      </c>
      <c r="AU665" s="42">
        <f>S665+AN665</f>
        <v>331.06997345977555</v>
      </c>
      <c r="AV665" s="37">
        <f>T665+AO665</f>
        <v>343.23497591863406</v>
      </c>
      <c r="AW665" s="58">
        <f t="shared" si="165"/>
        <v>0.52788297040218368</v>
      </c>
      <c r="AX665" s="58">
        <f t="shared" si="166"/>
        <v>0.46490952589359591</v>
      </c>
      <c r="AY665" s="59">
        <f t="shared" si="167"/>
        <v>7.2075037042204039E-3</v>
      </c>
      <c r="AZ665" s="54">
        <f t="shared" si="175"/>
        <v>-7.2246406273460684E-3</v>
      </c>
    </row>
    <row r="666" spans="3:52" x14ac:dyDescent="0.25">
      <c r="C666" s="35">
        <v>35633</v>
      </c>
      <c r="D666" s="36">
        <v>60</v>
      </c>
      <c r="E666" s="37">
        <v>50.88</v>
      </c>
      <c r="F666" s="38">
        <v>0</v>
      </c>
      <c r="G666" s="7">
        <v>0</v>
      </c>
      <c r="H666" s="38">
        <v>1</v>
      </c>
      <c r="I666" s="7">
        <v>1</v>
      </c>
      <c r="J666" s="36">
        <f t="shared" si="168"/>
        <v>59.970000000000006</v>
      </c>
      <c r="K666" s="37">
        <f t="shared" si="169"/>
        <v>50.854560000000006</v>
      </c>
      <c r="L666" s="36">
        <f t="shared" si="170"/>
        <v>60.029999999999994</v>
      </c>
      <c r="M666" s="37">
        <f t="shared" si="171"/>
        <v>50.905439999999999</v>
      </c>
      <c r="O666" s="39">
        <f t="shared" si="172"/>
        <v>19864.198407586533</v>
      </c>
      <c r="P666" s="40">
        <f t="shared" si="173"/>
        <v>17463.795574740103</v>
      </c>
      <c r="Q666" s="40">
        <f>S666*F666+T666*G666+AS665*(1+$G$9/252)</f>
        <v>266.70813446938143</v>
      </c>
      <c r="R666" s="41">
        <f t="shared" si="160"/>
        <v>37594.702116796012</v>
      </c>
      <c r="S666" s="36">
        <f>AU665*H665</f>
        <v>331.06997345977555</v>
      </c>
      <c r="T666" s="37">
        <f>AV665*I665</f>
        <v>343.23497591863406</v>
      </c>
      <c r="U666" s="57">
        <f t="shared" si="163"/>
        <v>0.52837759814864704</v>
      </c>
      <c r="V666" s="58">
        <f t="shared" si="161"/>
        <v>0.46452810080753065</v>
      </c>
      <c r="W666" s="59">
        <f t="shared" si="162"/>
        <v>7.0943010438224881E-3</v>
      </c>
      <c r="Y666" s="7">
        <f t="shared" si="174"/>
        <v>0</v>
      </c>
      <c r="Z666" s="40"/>
      <c r="AA666" s="40"/>
      <c r="AB666" s="40"/>
      <c r="AC666" s="40"/>
      <c r="AD666" s="40"/>
      <c r="AE666" s="40"/>
      <c r="AF666" s="40"/>
      <c r="AG666" s="41"/>
      <c r="AH666" s="40"/>
      <c r="AI666" s="40"/>
      <c r="AJ666" s="40"/>
      <c r="AK666" s="40"/>
      <c r="AL666" s="40"/>
      <c r="AM666" s="41"/>
      <c r="AN666" s="36">
        <f>Y666*(IF(AND(AH666&gt;0,AI666&lt;0),AH666,0)+IF(AND(AJ666&lt;0,AK666&gt;0),AJ666,0)+IF(AND(AL666&gt;0,AM666&gt;0),AL666,0))</f>
        <v>0</v>
      </c>
      <c r="AO666" s="37">
        <f>Y666*(IF(AND(AH666&gt;0,AI666&lt;0),AI666,0)+IF(AND(AJ666&lt;0,AK666&gt;0),AK666,0)+IF(AND(AL666&gt;0,AM666&gt;0),AM666,0))</f>
        <v>0</v>
      </c>
      <c r="AQ666" s="40">
        <f>AU666*D666</f>
        <v>19864.198407586533</v>
      </c>
      <c r="AR666" s="40">
        <f>AV666*E666</f>
        <v>17463.795574740103</v>
      </c>
      <c r="AS666" s="40">
        <f>IF(AND(Y666&lt;&gt;0,AN666&lt;&gt;0),0,Q666)</f>
        <v>266.70813446938143</v>
      </c>
      <c r="AT666" s="41">
        <f t="shared" si="164"/>
        <v>37594.702116796012</v>
      </c>
      <c r="AU666" s="42">
        <f>S666+AN666</f>
        <v>331.06997345977555</v>
      </c>
      <c r="AV666" s="37">
        <f>T666+AO666</f>
        <v>343.23497591863406</v>
      </c>
      <c r="AW666" s="58">
        <f t="shared" si="165"/>
        <v>0.52837759814864704</v>
      </c>
      <c r="AX666" s="58">
        <f t="shared" si="166"/>
        <v>0.46452810080753065</v>
      </c>
      <c r="AY666" s="59">
        <f t="shared" si="167"/>
        <v>7.0943010438224881E-3</v>
      </c>
      <c r="AZ666" s="54">
        <f t="shared" si="175"/>
        <v>1.5997160502301044E-2</v>
      </c>
    </row>
    <row r="667" spans="3:52" x14ac:dyDescent="0.25">
      <c r="C667" s="35">
        <v>35634</v>
      </c>
      <c r="D667" s="36">
        <v>59.31</v>
      </c>
      <c r="E667" s="37">
        <v>51.94</v>
      </c>
      <c r="F667" s="38">
        <v>0</v>
      </c>
      <c r="G667" s="7">
        <v>0</v>
      </c>
      <c r="H667" s="38">
        <v>1</v>
      </c>
      <c r="I667" s="7">
        <v>1</v>
      </c>
      <c r="J667" s="36">
        <f t="shared" si="168"/>
        <v>59.280345000000004</v>
      </c>
      <c r="K667" s="37">
        <f t="shared" si="169"/>
        <v>51.914030000000004</v>
      </c>
      <c r="L667" s="36">
        <f t="shared" si="170"/>
        <v>59.339655</v>
      </c>
      <c r="M667" s="37">
        <f t="shared" si="171"/>
        <v>51.965969999999992</v>
      </c>
      <c r="O667" s="39">
        <f t="shared" si="172"/>
        <v>19635.760125899287</v>
      </c>
      <c r="P667" s="40">
        <f t="shared" si="173"/>
        <v>17827.624649213853</v>
      </c>
      <c r="Q667" s="40">
        <f>S667*F667+T667*G667+AS666*(1+$G$9/252)</f>
        <v>266.71871812551115</v>
      </c>
      <c r="R667" s="41">
        <f t="shared" si="160"/>
        <v>37730.103493238654</v>
      </c>
      <c r="S667" s="36">
        <f>AU666*H666</f>
        <v>331.06997345977555</v>
      </c>
      <c r="T667" s="37">
        <f>AV666*I666</f>
        <v>343.23497591863406</v>
      </c>
      <c r="U667" s="57">
        <f t="shared" si="163"/>
        <v>0.52042688219548816</v>
      </c>
      <c r="V667" s="58">
        <f t="shared" si="161"/>
        <v>0.4725039954477892</v>
      </c>
      <c r="W667" s="59">
        <f t="shared" si="162"/>
        <v>7.0691223567226086E-3</v>
      </c>
      <c r="Y667" s="7">
        <f t="shared" si="174"/>
        <v>0</v>
      </c>
      <c r="Z667" s="40"/>
      <c r="AA667" s="40"/>
      <c r="AB667" s="40"/>
      <c r="AC667" s="40"/>
      <c r="AD667" s="40"/>
      <c r="AE667" s="40"/>
      <c r="AF667" s="40"/>
      <c r="AG667" s="41"/>
      <c r="AH667" s="40"/>
      <c r="AI667" s="40"/>
      <c r="AJ667" s="40"/>
      <c r="AK667" s="40"/>
      <c r="AL667" s="40"/>
      <c r="AM667" s="41"/>
      <c r="AN667" s="36">
        <f>Y667*(IF(AND(AH667&gt;0,AI667&lt;0),AH667,0)+IF(AND(AJ667&lt;0,AK667&gt;0),AJ667,0)+IF(AND(AL667&gt;0,AM667&gt;0),AL667,0))</f>
        <v>0</v>
      </c>
      <c r="AO667" s="37">
        <f>Y667*(IF(AND(AH667&gt;0,AI667&lt;0),AI667,0)+IF(AND(AJ667&lt;0,AK667&gt;0),AK667,0)+IF(AND(AL667&gt;0,AM667&gt;0),AM667,0))</f>
        <v>0</v>
      </c>
      <c r="AQ667" s="40">
        <f>AU667*D667</f>
        <v>19635.760125899287</v>
      </c>
      <c r="AR667" s="40">
        <f>AV667*E667</f>
        <v>17827.624649213853</v>
      </c>
      <c r="AS667" s="40">
        <f>IF(AND(Y667&lt;&gt;0,AN667&lt;&gt;0),0,Q667)</f>
        <v>266.71871812551115</v>
      </c>
      <c r="AT667" s="41">
        <f t="shared" si="164"/>
        <v>37730.103493238654</v>
      </c>
      <c r="AU667" s="42">
        <f>S667+AN667</f>
        <v>331.06997345977555</v>
      </c>
      <c r="AV667" s="37">
        <f>T667+AO667</f>
        <v>343.23497591863406</v>
      </c>
      <c r="AW667" s="58">
        <f t="shared" si="165"/>
        <v>0.52042688219548816</v>
      </c>
      <c r="AX667" s="58">
        <f t="shared" si="166"/>
        <v>0.4725039954477892</v>
      </c>
      <c r="AY667" s="59">
        <f t="shared" si="167"/>
        <v>7.0691223567226086E-3</v>
      </c>
      <c r="AZ667" s="54">
        <f t="shared" si="175"/>
        <v>3.6016079079970176E-3</v>
      </c>
    </row>
    <row r="668" spans="3:52" x14ac:dyDescent="0.25">
      <c r="C668" s="35">
        <v>35635</v>
      </c>
      <c r="D668" s="36">
        <v>60.88</v>
      </c>
      <c r="E668" s="37">
        <v>52.5</v>
      </c>
      <c r="F668" s="38">
        <v>0</v>
      </c>
      <c r="G668" s="7">
        <v>0</v>
      </c>
      <c r="H668" s="38">
        <v>1</v>
      </c>
      <c r="I668" s="7">
        <v>1</v>
      </c>
      <c r="J668" s="36">
        <f t="shared" si="168"/>
        <v>60.849560000000004</v>
      </c>
      <c r="K668" s="37">
        <f t="shared" si="169"/>
        <v>52.473750000000003</v>
      </c>
      <c r="L668" s="36">
        <f t="shared" si="170"/>
        <v>60.910440000000001</v>
      </c>
      <c r="M668" s="37">
        <f t="shared" si="171"/>
        <v>52.526249999999997</v>
      </c>
      <c r="O668" s="39">
        <f t="shared" si="172"/>
        <v>20155.539984231138</v>
      </c>
      <c r="P668" s="40">
        <f t="shared" si="173"/>
        <v>18019.836235728289</v>
      </c>
      <c r="Q668" s="40">
        <f>S668*F668+T668*G668+AS667*(1+$G$9/252)</f>
        <v>266.72930220162721</v>
      </c>
      <c r="R668" s="41">
        <f t="shared" ref="R668:R731" si="176">SUM(O668:Q668)</f>
        <v>38442.105522161051</v>
      </c>
      <c r="S668" s="36">
        <f>AU667*H667</f>
        <v>331.06997345977555</v>
      </c>
      <c r="T668" s="37">
        <f>AV667*I667</f>
        <v>343.23497591863406</v>
      </c>
      <c r="U668" s="57">
        <f t="shared" si="163"/>
        <v>0.52430895005508737</v>
      </c>
      <c r="V668" s="58">
        <f t="shared" ref="V668:V731" si="177">P668/R668</f>
        <v>0.468752582382363</v>
      </c>
      <c r="W668" s="59">
        <f t="shared" ref="W668:W731" si="178">Q668/R668</f>
        <v>6.9384675625497015E-3</v>
      </c>
      <c r="Y668" s="7">
        <f t="shared" si="174"/>
        <v>0</v>
      </c>
      <c r="Z668" s="40"/>
      <c r="AA668" s="40"/>
      <c r="AB668" s="40"/>
      <c r="AC668" s="40"/>
      <c r="AD668" s="40"/>
      <c r="AE668" s="40"/>
      <c r="AF668" s="40"/>
      <c r="AG668" s="41"/>
      <c r="AH668" s="40"/>
      <c r="AI668" s="40"/>
      <c r="AJ668" s="40"/>
      <c r="AK668" s="40"/>
      <c r="AL668" s="40"/>
      <c r="AM668" s="41"/>
      <c r="AN668" s="36">
        <f>Y668*(IF(AND(AH668&gt;0,AI668&lt;0),AH668,0)+IF(AND(AJ668&lt;0,AK668&gt;0),AJ668,0)+IF(AND(AL668&gt;0,AM668&gt;0),AL668,0))</f>
        <v>0</v>
      </c>
      <c r="AO668" s="37">
        <f>Y668*(IF(AND(AH668&gt;0,AI668&lt;0),AI668,0)+IF(AND(AJ668&lt;0,AK668&gt;0),AK668,0)+IF(AND(AL668&gt;0,AM668&gt;0),AM668,0))</f>
        <v>0</v>
      </c>
      <c r="AQ668" s="40">
        <f>AU668*D668</f>
        <v>20155.539984231138</v>
      </c>
      <c r="AR668" s="40">
        <f>AV668*E668</f>
        <v>18019.836235728289</v>
      </c>
      <c r="AS668" s="40">
        <f>IF(AND(Y668&lt;&gt;0,AN668&lt;&gt;0),0,Q668)</f>
        <v>266.72930220162721</v>
      </c>
      <c r="AT668" s="41">
        <f t="shared" si="164"/>
        <v>38442.105522161051</v>
      </c>
      <c r="AU668" s="42">
        <f>S668+AN668</f>
        <v>331.06997345977555</v>
      </c>
      <c r="AV668" s="37">
        <f>T668+AO668</f>
        <v>343.23497591863406</v>
      </c>
      <c r="AW668" s="58">
        <f t="shared" si="165"/>
        <v>0.52430895005508737</v>
      </c>
      <c r="AX668" s="58">
        <f t="shared" si="166"/>
        <v>0.468752582382363</v>
      </c>
      <c r="AY668" s="59">
        <f t="shared" si="167"/>
        <v>6.9384675625497015E-3</v>
      </c>
      <c r="AZ668" s="54">
        <f t="shared" si="175"/>
        <v>1.8870927005275595E-2</v>
      </c>
    </row>
    <row r="669" spans="3:52" x14ac:dyDescent="0.25">
      <c r="C669" s="35">
        <v>35636</v>
      </c>
      <c r="D669" s="36">
        <v>60.88</v>
      </c>
      <c r="E669" s="37">
        <v>53.25</v>
      </c>
      <c r="F669" s="38">
        <v>0</v>
      </c>
      <c r="G669" s="7">
        <v>0</v>
      </c>
      <c r="H669" s="38">
        <v>1</v>
      </c>
      <c r="I669" s="7">
        <v>1</v>
      </c>
      <c r="J669" s="36">
        <f t="shared" si="168"/>
        <v>60.849560000000004</v>
      </c>
      <c r="K669" s="37">
        <f t="shared" si="169"/>
        <v>53.223375000000004</v>
      </c>
      <c r="L669" s="36">
        <f t="shared" si="170"/>
        <v>60.910440000000001</v>
      </c>
      <c r="M669" s="37">
        <f t="shared" si="171"/>
        <v>53.276624999999996</v>
      </c>
      <c r="O669" s="39">
        <f t="shared" si="172"/>
        <v>20155.539984231138</v>
      </c>
      <c r="P669" s="40">
        <f t="shared" si="173"/>
        <v>18277.262467667264</v>
      </c>
      <c r="Q669" s="40">
        <f>S669*F669+T669*G669+AS668*(1+$G$9/252)</f>
        <v>266.73988669774627</v>
      </c>
      <c r="R669" s="41">
        <f t="shared" si="176"/>
        <v>38699.542338596148</v>
      </c>
      <c r="S669" s="36">
        <f>AU668*H668</f>
        <v>331.06997345977555</v>
      </c>
      <c r="T669" s="37">
        <f>AV668*I668</f>
        <v>343.23497591863406</v>
      </c>
      <c r="U669" s="57">
        <f t="shared" ref="U669:U732" si="179">O669/R669</f>
        <v>0.52082114583896377</v>
      </c>
      <c r="V669" s="58">
        <f t="shared" si="177"/>
        <v>0.4722862691179382</v>
      </c>
      <c r="W669" s="59">
        <f t="shared" si="178"/>
        <v>6.892585043098017E-3</v>
      </c>
      <c r="Y669" s="7">
        <f t="shared" si="174"/>
        <v>0</v>
      </c>
      <c r="Z669" s="40"/>
      <c r="AA669" s="40"/>
      <c r="AB669" s="40"/>
      <c r="AC669" s="40"/>
      <c r="AD669" s="40"/>
      <c r="AE669" s="40"/>
      <c r="AF669" s="40"/>
      <c r="AG669" s="41"/>
      <c r="AH669" s="40"/>
      <c r="AI669" s="40"/>
      <c r="AJ669" s="40"/>
      <c r="AK669" s="40"/>
      <c r="AL669" s="40"/>
      <c r="AM669" s="41"/>
      <c r="AN669" s="36">
        <f>Y669*(IF(AND(AH669&gt;0,AI669&lt;0),AH669,0)+IF(AND(AJ669&lt;0,AK669&gt;0),AJ669,0)+IF(AND(AL669&gt;0,AM669&gt;0),AL669,0))</f>
        <v>0</v>
      </c>
      <c r="AO669" s="37">
        <f>Y669*(IF(AND(AH669&gt;0,AI669&lt;0),AI669,0)+IF(AND(AJ669&lt;0,AK669&gt;0),AK669,0)+IF(AND(AL669&gt;0,AM669&gt;0),AM669,0))</f>
        <v>0</v>
      </c>
      <c r="AQ669" s="40">
        <f>AU669*D669</f>
        <v>20155.539984231138</v>
      </c>
      <c r="AR669" s="40">
        <f>AV669*E669</f>
        <v>18277.262467667264</v>
      </c>
      <c r="AS669" s="40">
        <f>IF(AND(Y669&lt;&gt;0,AN669&lt;&gt;0),0,Q669)</f>
        <v>266.73988669774627</v>
      </c>
      <c r="AT669" s="41">
        <f t="shared" ref="AT669:AT732" si="180">SUM(AQ669:AS669)</f>
        <v>38699.542338596148</v>
      </c>
      <c r="AU669" s="42">
        <f>S669+AN669</f>
        <v>331.06997345977555</v>
      </c>
      <c r="AV669" s="37">
        <f>T669+AO669</f>
        <v>343.23497591863406</v>
      </c>
      <c r="AW669" s="58">
        <f t="shared" si="165"/>
        <v>0.52082114583896377</v>
      </c>
      <c r="AX669" s="58">
        <f t="shared" si="166"/>
        <v>0.4722862691179382</v>
      </c>
      <c r="AY669" s="59">
        <f t="shared" si="167"/>
        <v>6.892585043098017E-3</v>
      </c>
      <c r="AZ669" s="54">
        <f t="shared" si="175"/>
        <v>6.6967407986195937E-3</v>
      </c>
    </row>
    <row r="670" spans="3:52" x14ac:dyDescent="0.25">
      <c r="C670" s="35">
        <v>35639</v>
      </c>
      <c r="D670" s="36">
        <v>59.75</v>
      </c>
      <c r="E670" s="37">
        <v>53.75</v>
      </c>
      <c r="F670" s="38">
        <v>0</v>
      </c>
      <c r="G670" s="7">
        <v>0</v>
      </c>
      <c r="H670" s="38">
        <v>1</v>
      </c>
      <c r="I670" s="7">
        <v>1</v>
      </c>
      <c r="J670" s="36">
        <f t="shared" si="168"/>
        <v>59.720125000000003</v>
      </c>
      <c r="K670" s="37">
        <f t="shared" si="169"/>
        <v>53.723125000000003</v>
      </c>
      <c r="L670" s="36">
        <f t="shared" si="170"/>
        <v>59.779874999999997</v>
      </c>
      <c r="M670" s="37">
        <f t="shared" si="171"/>
        <v>53.776874999999997</v>
      </c>
      <c r="O670" s="39">
        <f t="shared" si="172"/>
        <v>19781.43091422159</v>
      </c>
      <c r="P670" s="40">
        <f t="shared" si="173"/>
        <v>18448.87995562658</v>
      </c>
      <c r="Q670" s="40">
        <f>S670*F670+T670*G670+AS669*(1+$G$9/252)</f>
        <v>266.75047161388505</v>
      </c>
      <c r="R670" s="41">
        <f t="shared" si="176"/>
        <v>38497.061341462053</v>
      </c>
      <c r="S670" s="36">
        <f>AU669*H669</f>
        <v>331.06997345977555</v>
      </c>
      <c r="T670" s="37">
        <f>AV669*I669</f>
        <v>343.23497591863406</v>
      </c>
      <c r="U670" s="57">
        <f t="shared" si="179"/>
        <v>0.51384262135657144</v>
      </c>
      <c r="V670" s="58">
        <f t="shared" si="177"/>
        <v>0.4792282660743456</v>
      </c>
      <c r="W670" s="59">
        <f t="shared" si="178"/>
        <v>6.9291125690830284E-3</v>
      </c>
      <c r="Y670" s="7">
        <f t="shared" si="174"/>
        <v>0</v>
      </c>
      <c r="Z670" s="40"/>
      <c r="AA670" s="40"/>
      <c r="AB670" s="40"/>
      <c r="AC670" s="40"/>
      <c r="AD670" s="40"/>
      <c r="AE670" s="40"/>
      <c r="AF670" s="40"/>
      <c r="AG670" s="41"/>
      <c r="AH670" s="40"/>
      <c r="AI670" s="40"/>
      <c r="AJ670" s="40"/>
      <c r="AK670" s="40"/>
      <c r="AL670" s="40"/>
      <c r="AM670" s="41"/>
      <c r="AN670" s="36">
        <f>Y670*(IF(AND(AH670&gt;0,AI670&lt;0),AH670,0)+IF(AND(AJ670&lt;0,AK670&gt;0),AJ670,0)+IF(AND(AL670&gt;0,AM670&gt;0),AL670,0))</f>
        <v>0</v>
      </c>
      <c r="AO670" s="37">
        <f>Y670*(IF(AND(AH670&gt;0,AI670&lt;0),AI670,0)+IF(AND(AJ670&lt;0,AK670&gt;0),AK670,0)+IF(AND(AL670&gt;0,AM670&gt;0),AM670,0))</f>
        <v>0</v>
      </c>
      <c r="AQ670" s="40">
        <f>AU670*D670</f>
        <v>19781.43091422159</v>
      </c>
      <c r="AR670" s="40">
        <f>AV670*E670</f>
        <v>18448.87995562658</v>
      </c>
      <c r="AS670" s="40">
        <f>IF(AND(Y670&lt;&gt;0,AN670&lt;&gt;0),0,Q670)</f>
        <v>266.75047161388505</v>
      </c>
      <c r="AT670" s="41">
        <f t="shared" si="180"/>
        <v>38497.061341462053</v>
      </c>
      <c r="AU670" s="42">
        <f>S670+AN670</f>
        <v>331.06997345977555</v>
      </c>
      <c r="AV670" s="37">
        <f>T670+AO670</f>
        <v>343.23497591863406</v>
      </c>
      <c r="AW670" s="58">
        <f t="shared" si="165"/>
        <v>0.51384262135657144</v>
      </c>
      <c r="AX670" s="58">
        <f t="shared" si="166"/>
        <v>0.4792282660743456</v>
      </c>
      <c r="AY670" s="59">
        <f t="shared" si="167"/>
        <v>6.9291125690830284E-3</v>
      </c>
      <c r="AZ670" s="54">
        <f t="shared" si="175"/>
        <v>-5.232128983917117E-3</v>
      </c>
    </row>
    <row r="671" spans="3:52" x14ac:dyDescent="0.25">
      <c r="C671" s="35">
        <v>35640</v>
      </c>
      <c r="D671" s="36">
        <v>60.81</v>
      </c>
      <c r="E671" s="37">
        <v>53.69</v>
      </c>
      <c r="F671" s="38">
        <v>0</v>
      </c>
      <c r="G671" s="7">
        <v>0</v>
      </c>
      <c r="H671" s="38">
        <v>1</v>
      </c>
      <c r="I671" s="7">
        <v>1</v>
      </c>
      <c r="J671" s="36">
        <f t="shared" si="168"/>
        <v>60.779595000000008</v>
      </c>
      <c r="K671" s="37">
        <f t="shared" si="169"/>
        <v>53.663155000000003</v>
      </c>
      <c r="L671" s="36">
        <f t="shared" si="170"/>
        <v>60.840404999999997</v>
      </c>
      <c r="M671" s="37">
        <f t="shared" si="171"/>
        <v>53.716844999999992</v>
      </c>
      <c r="O671" s="39">
        <f t="shared" si="172"/>
        <v>20132.365086088954</v>
      </c>
      <c r="P671" s="40">
        <f t="shared" si="173"/>
        <v>18428.285857071463</v>
      </c>
      <c r="Q671" s="40">
        <f>S671*F671+T671*G671+AS670*(1+$G$9/252)</f>
        <v>266.76105695006021</v>
      </c>
      <c r="R671" s="41">
        <f t="shared" si="176"/>
        <v>38827.412000110482</v>
      </c>
      <c r="S671" s="36">
        <f>AU670*H670</f>
        <v>331.06997345977555</v>
      </c>
      <c r="T671" s="37">
        <f>AV670*I670</f>
        <v>343.23497591863406</v>
      </c>
      <c r="U671" s="57">
        <f t="shared" si="179"/>
        <v>0.51850906483367132</v>
      </c>
      <c r="V671" s="58">
        <f t="shared" si="177"/>
        <v>0.47462050411752982</v>
      </c>
      <c r="W671" s="59">
        <f t="shared" si="178"/>
        <v>6.8704310487987495E-3</v>
      </c>
      <c r="Y671" s="7">
        <f t="shared" si="174"/>
        <v>0</v>
      </c>
      <c r="Z671" s="40"/>
      <c r="AA671" s="40"/>
      <c r="AB671" s="40"/>
      <c r="AC671" s="40"/>
      <c r="AD671" s="40"/>
      <c r="AE671" s="40"/>
      <c r="AF671" s="40"/>
      <c r="AG671" s="41"/>
      <c r="AH671" s="40"/>
      <c r="AI671" s="40"/>
      <c r="AJ671" s="40"/>
      <c r="AK671" s="40"/>
      <c r="AL671" s="40"/>
      <c r="AM671" s="41"/>
      <c r="AN671" s="36">
        <f>Y671*(IF(AND(AH671&gt;0,AI671&lt;0),AH671,0)+IF(AND(AJ671&lt;0,AK671&gt;0),AJ671,0)+IF(AND(AL671&gt;0,AM671&gt;0),AL671,0))</f>
        <v>0</v>
      </c>
      <c r="AO671" s="37">
        <f>Y671*(IF(AND(AH671&gt;0,AI671&lt;0),AI671,0)+IF(AND(AJ671&lt;0,AK671&gt;0),AK671,0)+IF(AND(AL671&gt;0,AM671&gt;0),AM671,0))</f>
        <v>0</v>
      </c>
      <c r="AQ671" s="40">
        <f>AU671*D671</f>
        <v>20132.365086088954</v>
      </c>
      <c r="AR671" s="40">
        <f>AV671*E671</f>
        <v>18428.285857071463</v>
      </c>
      <c r="AS671" s="40">
        <f>IF(AND(Y671&lt;&gt;0,AN671&lt;&gt;0),0,Q671)</f>
        <v>266.76105695006021</v>
      </c>
      <c r="AT671" s="41">
        <f t="shared" si="180"/>
        <v>38827.412000110482</v>
      </c>
      <c r="AU671" s="42">
        <f>S671+AN671</f>
        <v>331.06997345977555</v>
      </c>
      <c r="AV671" s="37">
        <f>T671+AO671</f>
        <v>343.23497591863406</v>
      </c>
      <c r="AW671" s="58">
        <f t="shared" si="165"/>
        <v>0.51850906483367132</v>
      </c>
      <c r="AX671" s="58">
        <f t="shared" si="166"/>
        <v>0.47462050411752982</v>
      </c>
      <c r="AY671" s="59">
        <f t="shared" si="167"/>
        <v>6.8704310487987495E-3</v>
      </c>
      <c r="AZ671" s="54">
        <f t="shared" si="175"/>
        <v>8.5811915802682659E-3</v>
      </c>
    </row>
    <row r="672" spans="3:52" x14ac:dyDescent="0.25">
      <c r="C672" s="35">
        <v>35641</v>
      </c>
      <c r="D672" s="36">
        <v>63.44</v>
      </c>
      <c r="E672" s="37">
        <v>54.69</v>
      </c>
      <c r="F672" s="38">
        <v>0</v>
      </c>
      <c r="G672" s="7">
        <v>0</v>
      </c>
      <c r="H672" s="38">
        <v>1</v>
      </c>
      <c r="I672" s="7">
        <v>1</v>
      </c>
      <c r="J672" s="36">
        <f t="shared" si="168"/>
        <v>63.408279999999998</v>
      </c>
      <c r="K672" s="37">
        <f t="shared" si="169"/>
        <v>54.662655000000001</v>
      </c>
      <c r="L672" s="36">
        <f t="shared" si="170"/>
        <v>63.471719999999998</v>
      </c>
      <c r="M672" s="37">
        <f t="shared" si="171"/>
        <v>54.717344999999995</v>
      </c>
      <c r="O672" s="39">
        <f t="shared" si="172"/>
        <v>21003.079116288161</v>
      </c>
      <c r="P672" s="40">
        <f t="shared" si="173"/>
        <v>18771.520832990096</v>
      </c>
      <c r="Q672" s="40">
        <f>S672*F672+T672*G672+AS671*(1+$G$9/252)</f>
        <v>266.77164270628839</v>
      </c>
      <c r="R672" s="41">
        <f t="shared" si="176"/>
        <v>40041.371591984549</v>
      </c>
      <c r="S672" s="36">
        <f>AU671*H671</f>
        <v>331.06997345977555</v>
      </c>
      <c r="T672" s="37">
        <f>AV671*I671</f>
        <v>343.23497591863406</v>
      </c>
      <c r="U672" s="57">
        <f t="shared" si="179"/>
        <v>0.52453445726850534</v>
      </c>
      <c r="V672" s="58">
        <f t="shared" si="177"/>
        <v>0.4688031425164208</v>
      </c>
      <c r="W672" s="59">
        <f t="shared" si="178"/>
        <v>6.6624002150738144E-3</v>
      </c>
      <c r="Y672" s="7">
        <f t="shared" si="174"/>
        <v>0</v>
      </c>
      <c r="Z672" s="40"/>
      <c r="AA672" s="40"/>
      <c r="AB672" s="40"/>
      <c r="AC672" s="40"/>
      <c r="AD672" s="40"/>
      <c r="AE672" s="40"/>
      <c r="AF672" s="40"/>
      <c r="AG672" s="41"/>
      <c r="AH672" s="40"/>
      <c r="AI672" s="40"/>
      <c r="AJ672" s="40"/>
      <c r="AK672" s="40"/>
      <c r="AL672" s="40"/>
      <c r="AM672" s="41"/>
      <c r="AN672" s="36">
        <f>Y672*(IF(AND(AH672&gt;0,AI672&lt;0),AH672,0)+IF(AND(AJ672&lt;0,AK672&gt;0),AJ672,0)+IF(AND(AL672&gt;0,AM672&gt;0),AL672,0))</f>
        <v>0</v>
      </c>
      <c r="AO672" s="37">
        <f>Y672*(IF(AND(AH672&gt;0,AI672&lt;0),AI672,0)+IF(AND(AJ672&lt;0,AK672&gt;0),AK672,0)+IF(AND(AL672&gt;0,AM672&gt;0),AM672,0))</f>
        <v>0</v>
      </c>
      <c r="AQ672" s="40">
        <f>AU672*D672</f>
        <v>21003.079116288161</v>
      </c>
      <c r="AR672" s="40">
        <f>AV672*E672</f>
        <v>18771.520832990096</v>
      </c>
      <c r="AS672" s="40">
        <f>IF(AND(Y672&lt;&gt;0,AN672&lt;&gt;0),0,Q672)</f>
        <v>266.77164270628839</v>
      </c>
      <c r="AT672" s="41">
        <f t="shared" si="180"/>
        <v>40041.371591984549</v>
      </c>
      <c r="AU672" s="42">
        <f>S672+AN672</f>
        <v>331.06997345977555</v>
      </c>
      <c r="AV672" s="37">
        <f>T672+AO672</f>
        <v>343.23497591863406</v>
      </c>
      <c r="AW672" s="58">
        <f t="shared" si="165"/>
        <v>0.52453445726850534</v>
      </c>
      <c r="AX672" s="58">
        <f t="shared" si="166"/>
        <v>0.4688031425164208</v>
      </c>
      <c r="AY672" s="59">
        <f t="shared" si="167"/>
        <v>6.6624002150738144E-3</v>
      </c>
      <c r="AZ672" s="54">
        <f t="shared" si="175"/>
        <v>3.1265529411813819E-2</v>
      </c>
    </row>
    <row r="673" spans="3:52" x14ac:dyDescent="0.25">
      <c r="C673" s="35">
        <v>35642</v>
      </c>
      <c r="D673" s="36">
        <v>64.56</v>
      </c>
      <c r="E673" s="37">
        <v>53.75</v>
      </c>
      <c r="F673" s="38">
        <v>0</v>
      </c>
      <c r="G673" s="7">
        <v>0</v>
      </c>
      <c r="H673" s="38">
        <v>1</v>
      </c>
      <c r="I673" s="7">
        <v>1</v>
      </c>
      <c r="J673" s="36">
        <f t="shared" si="168"/>
        <v>64.527720000000002</v>
      </c>
      <c r="K673" s="37">
        <f t="shared" si="169"/>
        <v>53.723125000000003</v>
      </c>
      <c r="L673" s="36">
        <f t="shared" si="170"/>
        <v>64.592280000000002</v>
      </c>
      <c r="M673" s="37">
        <f t="shared" si="171"/>
        <v>53.776874999999997</v>
      </c>
      <c r="O673" s="39">
        <f t="shared" si="172"/>
        <v>21373.877486563109</v>
      </c>
      <c r="P673" s="40">
        <f t="shared" si="173"/>
        <v>18448.87995562658</v>
      </c>
      <c r="Q673" s="40">
        <f>S673*F673+T673*G673+AS672*(1+$G$9/252)</f>
        <v>266.78222888258625</v>
      </c>
      <c r="R673" s="41">
        <f t="shared" si="176"/>
        <v>40089.539671072271</v>
      </c>
      <c r="S673" s="36">
        <f>AU672*H672</f>
        <v>331.06997345977555</v>
      </c>
      <c r="T673" s="37">
        <f>AV672*I672</f>
        <v>343.23497591863406</v>
      </c>
      <c r="U673" s="57">
        <f t="shared" si="179"/>
        <v>0.53315347748894282</v>
      </c>
      <c r="V673" s="58">
        <f t="shared" si="177"/>
        <v>0.46019186318916216</v>
      </c>
      <c r="W673" s="59">
        <f t="shared" si="178"/>
        <v>6.6546593218951436E-3</v>
      </c>
      <c r="Y673" s="7">
        <f t="shared" si="174"/>
        <v>0</v>
      </c>
      <c r="Z673" s="40"/>
      <c r="AA673" s="40"/>
      <c r="AB673" s="40"/>
      <c r="AC673" s="40"/>
      <c r="AD673" s="40"/>
      <c r="AE673" s="40"/>
      <c r="AF673" s="40"/>
      <c r="AG673" s="41"/>
      <c r="AH673" s="40"/>
      <c r="AI673" s="40"/>
      <c r="AJ673" s="40"/>
      <c r="AK673" s="40"/>
      <c r="AL673" s="40"/>
      <c r="AM673" s="41"/>
      <c r="AN673" s="36">
        <f>Y673*(IF(AND(AH673&gt;0,AI673&lt;0),AH673,0)+IF(AND(AJ673&lt;0,AK673&gt;0),AJ673,0)+IF(AND(AL673&gt;0,AM673&gt;0),AL673,0))</f>
        <v>0</v>
      </c>
      <c r="AO673" s="37">
        <f>Y673*(IF(AND(AH673&gt;0,AI673&lt;0),AI673,0)+IF(AND(AJ673&lt;0,AK673&gt;0),AK673,0)+IF(AND(AL673&gt;0,AM673&gt;0),AM673,0))</f>
        <v>0</v>
      </c>
      <c r="AQ673" s="40">
        <f>AU673*D673</f>
        <v>21373.877486563109</v>
      </c>
      <c r="AR673" s="40">
        <f>AV673*E673</f>
        <v>18448.87995562658</v>
      </c>
      <c r="AS673" s="40">
        <f>IF(AND(Y673&lt;&gt;0,AN673&lt;&gt;0),0,Q673)</f>
        <v>266.78222888258625</v>
      </c>
      <c r="AT673" s="41">
        <f t="shared" si="180"/>
        <v>40089.539671072271</v>
      </c>
      <c r="AU673" s="42">
        <f>S673+AN673</f>
        <v>331.06997345977555</v>
      </c>
      <c r="AV673" s="37">
        <f>T673+AO673</f>
        <v>343.23497591863406</v>
      </c>
      <c r="AW673" s="58">
        <f t="shared" si="165"/>
        <v>0.53315347748894282</v>
      </c>
      <c r="AX673" s="58">
        <f t="shared" si="166"/>
        <v>0.46019186318916216</v>
      </c>
      <c r="AY673" s="59">
        <f t="shared" si="167"/>
        <v>6.6546593218951436E-3</v>
      </c>
      <c r="AZ673" s="54">
        <f t="shared" si="175"/>
        <v>1.2029577702419303E-3</v>
      </c>
    </row>
    <row r="674" spans="3:52" x14ac:dyDescent="0.25">
      <c r="C674" s="35">
        <v>35643</v>
      </c>
      <c r="D674" s="36">
        <v>62.94</v>
      </c>
      <c r="E674" s="37">
        <v>52.56</v>
      </c>
      <c r="F674" s="38">
        <v>0</v>
      </c>
      <c r="G674" s="7">
        <v>0</v>
      </c>
      <c r="H674" s="38">
        <v>1</v>
      </c>
      <c r="I674" s="7">
        <v>1</v>
      </c>
      <c r="J674" s="36">
        <f t="shared" si="168"/>
        <v>62.908529999999999</v>
      </c>
      <c r="K674" s="37">
        <f t="shared" si="169"/>
        <v>52.533720000000002</v>
      </c>
      <c r="L674" s="36">
        <f t="shared" si="170"/>
        <v>62.971469999999997</v>
      </c>
      <c r="M674" s="37">
        <f t="shared" si="171"/>
        <v>52.586280000000002</v>
      </c>
      <c r="O674" s="39">
        <f t="shared" si="172"/>
        <v>20837.544129558271</v>
      </c>
      <c r="P674" s="40">
        <f t="shared" si="173"/>
        <v>18040.430334283406</v>
      </c>
      <c r="Q674" s="40">
        <f>S674*F674+T674*G674+AS673*(1+$G$9/252)</f>
        <v>266.79281547897045</v>
      </c>
      <c r="R674" s="41">
        <f t="shared" si="176"/>
        <v>39144.767279320644</v>
      </c>
      <c r="S674" s="36">
        <f>AU673*H673</f>
        <v>331.06997345977555</v>
      </c>
      <c r="T674" s="37">
        <f>AV673*I673</f>
        <v>343.23497591863406</v>
      </c>
      <c r="U674" s="57">
        <f t="shared" si="179"/>
        <v>0.53232004116591869</v>
      </c>
      <c r="V674" s="58">
        <f t="shared" si="177"/>
        <v>0.46086441657845251</v>
      </c>
      <c r="W674" s="59">
        <f t="shared" si="178"/>
        <v>6.8155422556289277E-3</v>
      </c>
      <c r="Y674" s="7">
        <f t="shared" si="174"/>
        <v>0</v>
      </c>
      <c r="Z674" s="40"/>
      <c r="AA674" s="40"/>
      <c r="AB674" s="40"/>
      <c r="AC674" s="40"/>
      <c r="AD674" s="40"/>
      <c r="AE674" s="40"/>
      <c r="AF674" s="40"/>
      <c r="AG674" s="41"/>
      <c r="AH674" s="40"/>
      <c r="AI674" s="40"/>
      <c r="AJ674" s="40"/>
      <c r="AK674" s="40"/>
      <c r="AL674" s="40"/>
      <c r="AM674" s="41"/>
      <c r="AN674" s="36">
        <f>Y674*(IF(AND(AH674&gt;0,AI674&lt;0),AH674,0)+IF(AND(AJ674&lt;0,AK674&gt;0),AJ674,0)+IF(AND(AL674&gt;0,AM674&gt;0),AL674,0))</f>
        <v>0</v>
      </c>
      <c r="AO674" s="37">
        <f>Y674*(IF(AND(AH674&gt;0,AI674&lt;0),AI674,0)+IF(AND(AJ674&lt;0,AK674&gt;0),AK674,0)+IF(AND(AL674&gt;0,AM674&gt;0),AM674,0))</f>
        <v>0</v>
      </c>
      <c r="AQ674" s="40">
        <f>AU674*D674</f>
        <v>20837.544129558271</v>
      </c>
      <c r="AR674" s="40">
        <f>AV674*E674</f>
        <v>18040.430334283406</v>
      </c>
      <c r="AS674" s="40">
        <f>IF(AND(Y674&lt;&gt;0,AN674&lt;&gt;0),0,Q674)</f>
        <v>266.79281547897045</v>
      </c>
      <c r="AT674" s="41">
        <f t="shared" si="180"/>
        <v>39144.767279320644</v>
      </c>
      <c r="AU674" s="42">
        <f>S674+AN674</f>
        <v>331.06997345977555</v>
      </c>
      <c r="AV674" s="37">
        <f>T674+AO674</f>
        <v>343.23497591863406</v>
      </c>
      <c r="AW674" s="58">
        <f t="shared" si="165"/>
        <v>0.53232004116591869</v>
      </c>
      <c r="AX674" s="58">
        <f t="shared" si="166"/>
        <v>0.46086441657845251</v>
      </c>
      <c r="AY674" s="59">
        <f t="shared" si="167"/>
        <v>6.8155422556289277E-3</v>
      </c>
      <c r="AZ674" s="54">
        <f t="shared" si="175"/>
        <v>-2.3566556251414239E-2</v>
      </c>
    </row>
    <row r="675" spans="3:52" x14ac:dyDescent="0.25">
      <c r="C675" s="35">
        <v>35646</v>
      </c>
      <c r="D675" s="36">
        <v>63.69</v>
      </c>
      <c r="E675" s="37">
        <v>52.94</v>
      </c>
      <c r="F675" s="38">
        <v>0</v>
      </c>
      <c r="G675" s="7">
        <v>0</v>
      </c>
      <c r="H675" s="38">
        <v>1</v>
      </c>
      <c r="I675" s="7">
        <v>1</v>
      </c>
      <c r="J675" s="36">
        <f t="shared" si="168"/>
        <v>63.658155000000001</v>
      </c>
      <c r="K675" s="37">
        <f t="shared" si="169"/>
        <v>52.913530000000002</v>
      </c>
      <c r="L675" s="36">
        <f t="shared" si="170"/>
        <v>63.721844999999995</v>
      </c>
      <c r="M675" s="37">
        <f t="shared" si="171"/>
        <v>52.966469999999994</v>
      </c>
      <c r="O675" s="39">
        <f t="shared" si="172"/>
        <v>21085.846609653105</v>
      </c>
      <c r="P675" s="40">
        <f t="shared" si="173"/>
        <v>18170.859625132485</v>
      </c>
      <c r="Q675" s="40">
        <f>S675*F675+T675*G675+AS674*(1+$G$9/252)</f>
        <v>266.8034024954577</v>
      </c>
      <c r="R675" s="41">
        <f t="shared" si="176"/>
        <v>39523.509637281051</v>
      </c>
      <c r="S675" s="36">
        <f>AU674*H674</f>
        <v>331.06997345977555</v>
      </c>
      <c r="T675" s="37">
        <f>AV674*I674</f>
        <v>343.23497591863406</v>
      </c>
      <c r="U675" s="57">
        <f t="shared" si="179"/>
        <v>0.53350137179527224</v>
      </c>
      <c r="V675" s="58">
        <f t="shared" si="177"/>
        <v>0.45974812945236504</v>
      </c>
      <c r="W675" s="59">
        <f t="shared" si="178"/>
        <v>6.7504987523626199E-3</v>
      </c>
      <c r="Y675" s="7">
        <f t="shared" si="174"/>
        <v>0</v>
      </c>
      <c r="Z675" s="40"/>
      <c r="AA675" s="40"/>
      <c r="AB675" s="40"/>
      <c r="AC675" s="40"/>
      <c r="AD675" s="40"/>
      <c r="AE675" s="40"/>
      <c r="AF675" s="40"/>
      <c r="AG675" s="41"/>
      <c r="AH675" s="40"/>
      <c r="AI675" s="40"/>
      <c r="AJ675" s="40"/>
      <c r="AK675" s="40"/>
      <c r="AL675" s="40"/>
      <c r="AM675" s="41"/>
      <c r="AN675" s="36">
        <f>Y675*(IF(AND(AH675&gt;0,AI675&lt;0),AH675,0)+IF(AND(AJ675&lt;0,AK675&gt;0),AJ675,0)+IF(AND(AL675&gt;0,AM675&gt;0),AL675,0))</f>
        <v>0</v>
      </c>
      <c r="AO675" s="37">
        <f>Y675*(IF(AND(AH675&gt;0,AI675&lt;0),AI675,0)+IF(AND(AJ675&lt;0,AK675&gt;0),AK675,0)+IF(AND(AL675&gt;0,AM675&gt;0),AM675,0))</f>
        <v>0</v>
      </c>
      <c r="AQ675" s="40">
        <f>AU675*D675</f>
        <v>21085.846609653105</v>
      </c>
      <c r="AR675" s="40">
        <f>AV675*E675</f>
        <v>18170.859625132485</v>
      </c>
      <c r="AS675" s="40">
        <f>IF(AND(Y675&lt;&gt;0,AN675&lt;&gt;0),0,Q675)</f>
        <v>266.8034024954577</v>
      </c>
      <c r="AT675" s="41">
        <f t="shared" si="180"/>
        <v>39523.509637281051</v>
      </c>
      <c r="AU675" s="42">
        <f>S675+AN675</f>
        <v>331.06997345977555</v>
      </c>
      <c r="AV675" s="37">
        <f>T675+AO675</f>
        <v>343.23497591863406</v>
      </c>
      <c r="AW675" s="58">
        <f t="shared" si="165"/>
        <v>0.53350137179527224</v>
      </c>
      <c r="AX675" s="58">
        <f t="shared" si="166"/>
        <v>0.45974812945236504</v>
      </c>
      <c r="AY675" s="59">
        <f t="shared" si="167"/>
        <v>6.7504987523626199E-3</v>
      </c>
      <c r="AZ675" s="54">
        <f t="shared" si="175"/>
        <v>9.6754275037034265E-3</v>
      </c>
    </row>
    <row r="676" spans="3:52" x14ac:dyDescent="0.25">
      <c r="C676" s="35">
        <v>35647</v>
      </c>
      <c r="D676" s="36">
        <v>64.94</v>
      </c>
      <c r="E676" s="37">
        <v>52.06</v>
      </c>
      <c r="F676" s="38">
        <v>0</v>
      </c>
      <c r="G676" s="7">
        <v>0</v>
      </c>
      <c r="H676" s="38">
        <v>1</v>
      </c>
      <c r="I676" s="7">
        <v>1</v>
      </c>
      <c r="J676" s="36">
        <f t="shared" si="168"/>
        <v>64.907530000000008</v>
      </c>
      <c r="K676" s="37">
        <f t="shared" si="169"/>
        <v>52.033970000000004</v>
      </c>
      <c r="L676" s="36">
        <f t="shared" si="170"/>
        <v>64.972469999999987</v>
      </c>
      <c r="M676" s="37">
        <f t="shared" si="171"/>
        <v>52.086030000000001</v>
      </c>
      <c r="O676" s="39">
        <f t="shared" si="172"/>
        <v>21499.684076477824</v>
      </c>
      <c r="P676" s="40">
        <f t="shared" si="173"/>
        <v>17868.81284632409</v>
      </c>
      <c r="Q676" s="40">
        <f>S676*F676+T676*G676+AS675*(1+$G$9/252)</f>
        <v>266.81398993206466</v>
      </c>
      <c r="R676" s="41">
        <f t="shared" si="176"/>
        <v>39635.310912733985</v>
      </c>
      <c r="S676" s="36">
        <f>AU675*H675</f>
        <v>331.06997345977555</v>
      </c>
      <c r="T676" s="37">
        <f>AV675*I675</f>
        <v>343.23497591863406</v>
      </c>
      <c r="U676" s="57">
        <f t="shared" si="179"/>
        <v>0.5424376290074826</v>
      </c>
      <c r="V676" s="58">
        <f t="shared" si="177"/>
        <v>0.45083064658345395</v>
      </c>
      <c r="W676" s="59">
        <f t="shared" si="178"/>
        <v>6.7317244090633081E-3</v>
      </c>
      <c r="Y676" s="7">
        <f t="shared" si="174"/>
        <v>0</v>
      </c>
      <c r="Z676" s="40"/>
      <c r="AA676" s="40"/>
      <c r="AB676" s="40"/>
      <c r="AC676" s="40"/>
      <c r="AD676" s="40"/>
      <c r="AE676" s="40"/>
      <c r="AF676" s="40"/>
      <c r="AG676" s="41"/>
      <c r="AH676" s="40"/>
      <c r="AI676" s="40"/>
      <c r="AJ676" s="40"/>
      <c r="AK676" s="40"/>
      <c r="AL676" s="40"/>
      <c r="AM676" s="41"/>
      <c r="AN676" s="36">
        <f>Y676*(IF(AND(AH676&gt;0,AI676&lt;0),AH676,0)+IF(AND(AJ676&lt;0,AK676&gt;0),AJ676,0)+IF(AND(AL676&gt;0,AM676&gt;0),AL676,0))</f>
        <v>0</v>
      </c>
      <c r="AO676" s="37">
        <f>Y676*(IF(AND(AH676&gt;0,AI676&lt;0),AI676,0)+IF(AND(AJ676&lt;0,AK676&gt;0),AK676,0)+IF(AND(AL676&gt;0,AM676&gt;0),AM676,0))</f>
        <v>0</v>
      </c>
      <c r="AQ676" s="40">
        <f>AU676*D676</f>
        <v>21499.684076477824</v>
      </c>
      <c r="AR676" s="40">
        <f>AV676*E676</f>
        <v>17868.81284632409</v>
      </c>
      <c r="AS676" s="40">
        <f>IF(AND(Y676&lt;&gt;0,AN676&lt;&gt;0),0,Q676)</f>
        <v>266.81398993206466</v>
      </c>
      <c r="AT676" s="41">
        <f t="shared" si="180"/>
        <v>39635.310912733985</v>
      </c>
      <c r="AU676" s="42">
        <f>S676+AN676</f>
        <v>331.06997345977555</v>
      </c>
      <c r="AV676" s="37">
        <f>T676+AO676</f>
        <v>343.23497591863406</v>
      </c>
      <c r="AW676" s="58">
        <f t="shared" si="165"/>
        <v>0.5424376290074826</v>
      </c>
      <c r="AX676" s="58">
        <f t="shared" si="166"/>
        <v>0.45083064658345395</v>
      </c>
      <c r="AY676" s="59">
        <f t="shared" si="167"/>
        <v>6.7317244090633081E-3</v>
      </c>
      <c r="AZ676" s="54">
        <f t="shared" si="175"/>
        <v>2.8287284322412454E-3</v>
      </c>
    </row>
    <row r="677" spans="3:52" x14ac:dyDescent="0.25">
      <c r="C677" s="35">
        <v>35648</v>
      </c>
      <c r="D677" s="36">
        <v>65.81</v>
      </c>
      <c r="E677" s="37">
        <v>52.38</v>
      </c>
      <c r="F677" s="38">
        <v>0</v>
      </c>
      <c r="G677" s="7">
        <v>0</v>
      </c>
      <c r="H677" s="38">
        <v>1</v>
      </c>
      <c r="I677" s="7">
        <v>1</v>
      </c>
      <c r="J677" s="36">
        <f t="shared" si="168"/>
        <v>65.777095000000003</v>
      </c>
      <c r="K677" s="37">
        <f t="shared" si="169"/>
        <v>52.353810000000003</v>
      </c>
      <c r="L677" s="36">
        <f t="shared" si="170"/>
        <v>65.842905000000002</v>
      </c>
      <c r="M677" s="37">
        <f t="shared" si="171"/>
        <v>52.406190000000002</v>
      </c>
      <c r="O677" s="39">
        <f t="shared" si="172"/>
        <v>21787.714953387829</v>
      </c>
      <c r="P677" s="40">
        <f t="shared" si="173"/>
        <v>17978.648038618052</v>
      </c>
      <c r="Q677" s="40">
        <f>S677*F677+T677*G677+AS676*(1+$G$9/252)</f>
        <v>266.82457778880797</v>
      </c>
      <c r="R677" s="41">
        <f t="shared" si="176"/>
        <v>40033.187569794689</v>
      </c>
      <c r="S677" s="36">
        <f>AU676*H676</f>
        <v>331.06997345977555</v>
      </c>
      <c r="T677" s="37">
        <f>AV676*I676</f>
        <v>343.23497591863406</v>
      </c>
      <c r="U677" s="57">
        <f t="shared" si="179"/>
        <v>0.54424132266267022</v>
      </c>
      <c r="V677" s="58">
        <f t="shared" si="177"/>
        <v>0.44909359284153189</v>
      </c>
      <c r="W677" s="59">
        <f t="shared" si="178"/>
        <v>6.6650844957979044E-3</v>
      </c>
      <c r="Y677" s="7">
        <f t="shared" si="174"/>
        <v>0</v>
      </c>
      <c r="Z677" s="40"/>
      <c r="AA677" s="40"/>
      <c r="AB677" s="40"/>
      <c r="AC677" s="40"/>
      <c r="AD677" s="40"/>
      <c r="AE677" s="40"/>
      <c r="AF677" s="40"/>
      <c r="AG677" s="41"/>
      <c r="AH677" s="40"/>
      <c r="AI677" s="40"/>
      <c r="AJ677" s="40"/>
      <c r="AK677" s="40"/>
      <c r="AL677" s="40"/>
      <c r="AM677" s="41"/>
      <c r="AN677" s="36">
        <f>Y677*(IF(AND(AH677&gt;0,AI677&lt;0),AH677,0)+IF(AND(AJ677&lt;0,AK677&gt;0),AJ677,0)+IF(AND(AL677&gt;0,AM677&gt;0),AL677,0))</f>
        <v>0</v>
      </c>
      <c r="AO677" s="37">
        <f>Y677*(IF(AND(AH677&gt;0,AI677&lt;0),AI677,0)+IF(AND(AJ677&lt;0,AK677&gt;0),AK677,0)+IF(AND(AL677&gt;0,AM677&gt;0),AM677,0))</f>
        <v>0</v>
      </c>
      <c r="AQ677" s="40">
        <f>AU677*D677</f>
        <v>21787.714953387829</v>
      </c>
      <c r="AR677" s="40">
        <f>AV677*E677</f>
        <v>17978.648038618052</v>
      </c>
      <c r="AS677" s="40">
        <f>IF(AND(Y677&lt;&gt;0,AN677&lt;&gt;0),0,Q677)</f>
        <v>266.82457778880797</v>
      </c>
      <c r="AT677" s="41">
        <f t="shared" si="180"/>
        <v>40033.187569794689</v>
      </c>
      <c r="AU677" s="42">
        <f>S677+AN677</f>
        <v>331.06997345977555</v>
      </c>
      <c r="AV677" s="37">
        <f>T677+AO677</f>
        <v>343.23497591863406</v>
      </c>
      <c r="AW677" s="58">
        <f t="shared" si="165"/>
        <v>0.54424132266267022</v>
      </c>
      <c r="AX677" s="58">
        <f t="shared" si="166"/>
        <v>0.44909359284153189</v>
      </c>
      <c r="AY677" s="59">
        <f t="shared" si="167"/>
        <v>6.6650844957979044E-3</v>
      </c>
      <c r="AZ677" s="54">
        <f t="shared" si="175"/>
        <v>1.0038439156859758E-2</v>
      </c>
    </row>
    <row r="678" spans="3:52" x14ac:dyDescent="0.25">
      <c r="C678" s="35">
        <v>35649</v>
      </c>
      <c r="D678" s="36">
        <v>64.25</v>
      </c>
      <c r="E678" s="37">
        <v>52.31</v>
      </c>
      <c r="F678" s="38">
        <v>0</v>
      </c>
      <c r="G678" s="7">
        <v>0</v>
      </c>
      <c r="H678" s="38">
        <v>1</v>
      </c>
      <c r="I678" s="7">
        <v>1</v>
      </c>
      <c r="J678" s="36">
        <f t="shared" si="168"/>
        <v>64.217875000000006</v>
      </c>
      <c r="K678" s="37">
        <f t="shared" si="169"/>
        <v>52.283845000000007</v>
      </c>
      <c r="L678" s="36">
        <f t="shared" si="170"/>
        <v>64.282124999999994</v>
      </c>
      <c r="M678" s="37">
        <f t="shared" si="171"/>
        <v>52.336154999999998</v>
      </c>
      <c r="O678" s="39">
        <f t="shared" si="172"/>
        <v>21271.245794790579</v>
      </c>
      <c r="P678" s="40">
        <f t="shared" si="173"/>
        <v>17954.621590303748</v>
      </c>
      <c r="Q678" s="40">
        <f>S678*F678+T678*G678+AS677*(1+$G$9/252)</f>
        <v>266.83516606570436</v>
      </c>
      <c r="R678" s="41">
        <f t="shared" si="176"/>
        <v>39492.702551160037</v>
      </c>
      <c r="S678" s="36">
        <f>AU677*H677</f>
        <v>331.06997345977555</v>
      </c>
      <c r="T678" s="37">
        <f>AV677*I677</f>
        <v>343.23497591863406</v>
      </c>
      <c r="U678" s="57">
        <f t="shared" si="179"/>
        <v>0.53861205794248102</v>
      </c>
      <c r="V678" s="58">
        <f t="shared" si="177"/>
        <v>0.45463137315165481</v>
      </c>
      <c r="W678" s="59">
        <f t="shared" si="178"/>
        <v>6.756568905864015E-3</v>
      </c>
      <c r="Y678" s="7">
        <f t="shared" si="174"/>
        <v>0</v>
      </c>
      <c r="Z678" s="40"/>
      <c r="AA678" s="40"/>
      <c r="AB678" s="40"/>
      <c r="AC678" s="40"/>
      <c r="AD678" s="40"/>
      <c r="AE678" s="40"/>
      <c r="AF678" s="40"/>
      <c r="AG678" s="41"/>
      <c r="AH678" s="40"/>
      <c r="AI678" s="40"/>
      <c r="AJ678" s="40"/>
      <c r="AK678" s="40"/>
      <c r="AL678" s="40"/>
      <c r="AM678" s="41"/>
      <c r="AN678" s="36">
        <f>Y678*(IF(AND(AH678&gt;0,AI678&lt;0),AH678,0)+IF(AND(AJ678&lt;0,AK678&gt;0),AJ678,0)+IF(AND(AL678&gt;0,AM678&gt;0),AL678,0))</f>
        <v>0</v>
      </c>
      <c r="AO678" s="37">
        <f>Y678*(IF(AND(AH678&gt;0,AI678&lt;0),AI678,0)+IF(AND(AJ678&lt;0,AK678&gt;0),AK678,0)+IF(AND(AL678&gt;0,AM678&gt;0),AM678,0))</f>
        <v>0</v>
      </c>
      <c r="AQ678" s="40">
        <f>AU678*D678</f>
        <v>21271.245794790579</v>
      </c>
      <c r="AR678" s="40">
        <f>AV678*E678</f>
        <v>17954.621590303748</v>
      </c>
      <c r="AS678" s="40">
        <f>IF(AND(Y678&lt;&gt;0,AN678&lt;&gt;0),0,Q678)</f>
        <v>266.83516606570436</v>
      </c>
      <c r="AT678" s="41">
        <f t="shared" si="180"/>
        <v>39492.702551160037</v>
      </c>
      <c r="AU678" s="42">
        <f>S678+AN678</f>
        <v>331.06997345977555</v>
      </c>
      <c r="AV678" s="37">
        <f>T678+AO678</f>
        <v>343.23497591863406</v>
      </c>
      <c r="AW678" s="58">
        <f t="shared" si="165"/>
        <v>0.53861205794248102</v>
      </c>
      <c r="AX678" s="58">
        <f t="shared" si="166"/>
        <v>0.45463137315165481</v>
      </c>
      <c r="AY678" s="59">
        <f t="shared" si="167"/>
        <v>6.756568905864015E-3</v>
      </c>
      <c r="AZ678" s="54">
        <f t="shared" si="175"/>
        <v>-1.3500923894515293E-2</v>
      </c>
    </row>
    <row r="679" spans="3:52" x14ac:dyDescent="0.25">
      <c r="C679" s="35">
        <v>35650</v>
      </c>
      <c r="D679" s="36">
        <v>62.81</v>
      </c>
      <c r="E679" s="37">
        <v>51.56</v>
      </c>
      <c r="F679" s="38">
        <v>0</v>
      </c>
      <c r="G679" s="7">
        <v>0</v>
      </c>
      <c r="H679" s="38">
        <v>1</v>
      </c>
      <c r="I679" s="7">
        <v>1</v>
      </c>
      <c r="J679" s="36">
        <f t="shared" si="168"/>
        <v>62.778595000000003</v>
      </c>
      <c r="K679" s="37">
        <f t="shared" si="169"/>
        <v>51.534220000000005</v>
      </c>
      <c r="L679" s="36">
        <f t="shared" si="170"/>
        <v>62.841405000000002</v>
      </c>
      <c r="M679" s="37">
        <f t="shared" si="171"/>
        <v>51.58578</v>
      </c>
      <c r="O679" s="39">
        <f t="shared" si="172"/>
        <v>20794.505033008503</v>
      </c>
      <c r="P679" s="40">
        <f t="shared" si="173"/>
        <v>17697.195358364774</v>
      </c>
      <c r="Q679" s="40">
        <f>S679*F679+T679*G679+AS678*(1+$G$9/252)</f>
        <v>266.84575476277041</v>
      </c>
      <c r="R679" s="41">
        <f t="shared" si="176"/>
        <v>38758.546146136046</v>
      </c>
      <c r="S679" s="36">
        <f>AU678*H678</f>
        <v>331.06997345977555</v>
      </c>
      <c r="T679" s="37">
        <f>AV678*I678</f>
        <v>343.23497591863406</v>
      </c>
      <c r="U679" s="57">
        <f t="shared" si="179"/>
        <v>0.53651406207561192</v>
      </c>
      <c r="V679" s="58">
        <f t="shared" si="177"/>
        <v>0.45660111428428951</v>
      </c>
      <c r="W679" s="59">
        <f t="shared" si="178"/>
        <v>6.8848236400986121E-3</v>
      </c>
      <c r="Y679" s="7">
        <f t="shared" si="174"/>
        <v>0</v>
      </c>
      <c r="Z679" s="40"/>
      <c r="AA679" s="40"/>
      <c r="AB679" s="40"/>
      <c r="AC679" s="40"/>
      <c r="AD679" s="40"/>
      <c r="AE679" s="40"/>
      <c r="AF679" s="40"/>
      <c r="AG679" s="41"/>
      <c r="AH679" s="40"/>
      <c r="AI679" s="40"/>
      <c r="AJ679" s="40"/>
      <c r="AK679" s="40"/>
      <c r="AL679" s="40"/>
      <c r="AM679" s="41"/>
      <c r="AN679" s="36">
        <f>Y679*(IF(AND(AH679&gt;0,AI679&lt;0),AH679,0)+IF(AND(AJ679&lt;0,AK679&gt;0),AJ679,0)+IF(AND(AL679&gt;0,AM679&gt;0),AL679,0))</f>
        <v>0</v>
      </c>
      <c r="AO679" s="37">
        <f>Y679*(IF(AND(AH679&gt;0,AI679&lt;0),AI679,0)+IF(AND(AJ679&lt;0,AK679&gt;0),AK679,0)+IF(AND(AL679&gt;0,AM679&gt;0),AM679,0))</f>
        <v>0</v>
      </c>
      <c r="AQ679" s="40">
        <f>AU679*D679</f>
        <v>20794.505033008503</v>
      </c>
      <c r="AR679" s="40">
        <f>AV679*E679</f>
        <v>17697.195358364774</v>
      </c>
      <c r="AS679" s="40">
        <f>IF(AND(Y679&lt;&gt;0,AN679&lt;&gt;0),0,Q679)</f>
        <v>266.84575476277041</v>
      </c>
      <c r="AT679" s="41">
        <f t="shared" si="180"/>
        <v>38758.546146136046</v>
      </c>
      <c r="AU679" s="42">
        <f>S679+AN679</f>
        <v>331.06997345977555</v>
      </c>
      <c r="AV679" s="37">
        <f>T679+AO679</f>
        <v>343.23497591863406</v>
      </c>
      <c r="AW679" s="58">
        <f t="shared" si="165"/>
        <v>0.53651406207561192</v>
      </c>
      <c r="AX679" s="58">
        <f t="shared" si="166"/>
        <v>0.45660111428428951</v>
      </c>
      <c r="AY679" s="59">
        <f t="shared" si="167"/>
        <v>6.8848236400986121E-3</v>
      </c>
      <c r="AZ679" s="54">
        <f t="shared" si="175"/>
        <v>-1.8589672460955109E-2</v>
      </c>
    </row>
    <row r="680" spans="3:52" x14ac:dyDescent="0.25">
      <c r="C680" s="35">
        <v>35653</v>
      </c>
      <c r="D680" s="36">
        <v>63.94</v>
      </c>
      <c r="E680" s="37">
        <v>51.62</v>
      </c>
      <c r="F680" s="38">
        <v>0</v>
      </c>
      <c r="G680" s="7">
        <v>0</v>
      </c>
      <c r="H680" s="38">
        <v>1</v>
      </c>
      <c r="I680" s="7">
        <v>1</v>
      </c>
      <c r="J680" s="36">
        <f t="shared" si="168"/>
        <v>63.908030000000004</v>
      </c>
      <c r="K680" s="37">
        <f t="shared" si="169"/>
        <v>51.594189999999998</v>
      </c>
      <c r="L680" s="36">
        <f t="shared" si="170"/>
        <v>63.971969999999992</v>
      </c>
      <c r="M680" s="37">
        <f t="shared" si="171"/>
        <v>51.645809999999997</v>
      </c>
      <c r="O680" s="39">
        <f t="shared" si="172"/>
        <v>21168.614103018048</v>
      </c>
      <c r="P680" s="40">
        <f t="shared" si="173"/>
        <v>17717.789456919891</v>
      </c>
      <c r="Q680" s="40">
        <f>S680*F680+T680*G680+AS679*(1+$G$9/252)</f>
        <v>266.85634388002291</v>
      </c>
      <c r="R680" s="41">
        <f t="shared" si="176"/>
        <v>39153.259903817961</v>
      </c>
      <c r="S680" s="36">
        <f>AU679*H679</f>
        <v>331.06997345977555</v>
      </c>
      <c r="T680" s="37">
        <f>AV679*I679</f>
        <v>343.23497591863406</v>
      </c>
      <c r="U680" s="57">
        <f t="shared" si="179"/>
        <v>0.54066032189962876</v>
      </c>
      <c r="V680" s="58">
        <f t="shared" si="177"/>
        <v>0.45252399162788925</v>
      </c>
      <c r="W680" s="59">
        <f t="shared" si="178"/>
        <v>6.8156864724819724E-3</v>
      </c>
      <c r="Y680" s="7">
        <f t="shared" si="174"/>
        <v>0</v>
      </c>
      <c r="Z680" s="40"/>
      <c r="AA680" s="40"/>
      <c r="AB680" s="40"/>
      <c r="AC680" s="40"/>
      <c r="AD680" s="40"/>
      <c r="AE680" s="40"/>
      <c r="AF680" s="40"/>
      <c r="AG680" s="41"/>
      <c r="AH680" s="40"/>
      <c r="AI680" s="40"/>
      <c r="AJ680" s="40"/>
      <c r="AK680" s="40"/>
      <c r="AL680" s="40"/>
      <c r="AM680" s="41"/>
      <c r="AN680" s="36">
        <f>Y680*(IF(AND(AH680&gt;0,AI680&lt;0),AH680,0)+IF(AND(AJ680&lt;0,AK680&gt;0),AJ680,0)+IF(AND(AL680&gt;0,AM680&gt;0),AL680,0))</f>
        <v>0</v>
      </c>
      <c r="AO680" s="37">
        <f>Y680*(IF(AND(AH680&gt;0,AI680&lt;0),AI680,0)+IF(AND(AJ680&lt;0,AK680&gt;0),AK680,0)+IF(AND(AL680&gt;0,AM680&gt;0),AM680,0))</f>
        <v>0</v>
      </c>
      <c r="AQ680" s="40">
        <f>AU680*D680</f>
        <v>21168.614103018048</v>
      </c>
      <c r="AR680" s="40">
        <f>AV680*E680</f>
        <v>17717.789456919891</v>
      </c>
      <c r="AS680" s="40">
        <f>IF(AND(Y680&lt;&gt;0,AN680&lt;&gt;0),0,Q680)</f>
        <v>266.85634388002291</v>
      </c>
      <c r="AT680" s="41">
        <f t="shared" si="180"/>
        <v>39153.259903817961</v>
      </c>
      <c r="AU680" s="42">
        <f>S680+AN680</f>
        <v>331.06997345977555</v>
      </c>
      <c r="AV680" s="37">
        <f>T680+AO680</f>
        <v>343.23497591863406</v>
      </c>
      <c r="AW680" s="58">
        <f t="shared" si="165"/>
        <v>0.54066032189962876</v>
      </c>
      <c r="AX680" s="58">
        <f t="shared" si="166"/>
        <v>0.45252399162788925</v>
      </c>
      <c r="AY680" s="59">
        <f t="shared" si="167"/>
        <v>6.8156864724819724E-3</v>
      </c>
      <c r="AZ680" s="54">
        <f t="shared" si="175"/>
        <v>1.0183915469730964E-2</v>
      </c>
    </row>
    <row r="681" spans="3:52" x14ac:dyDescent="0.25">
      <c r="C681" s="35">
        <v>35654</v>
      </c>
      <c r="D681" s="36">
        <v>64.75</v>
      </c>
      <c r="E681" s="37">
        <v>51.12</v>
      </c>
      <c r="F681" s="38">
        <v>0</v>
      </c>
      <c r="G681" s="7">
        <v>0</v>
      </c>
      <c r="H681" s="38">
        <v>1</v>
      </c>
      <c r="I681" s="7">
        <v>1</v>
      </c>
      <c r="J681" s="36">
        <f t="shared" si="168"/>
        <v>64.717624999999998</v>
      </c>
      <c r="K681" s="37">
        <f t="shared" si="169"/>
        <v>51.094439999999999</v>
      </c>
      <c r="L681" s="36">
        <f t="shared" si="170"/>
        <v>64.782375000000002</v>
      </c>
      <c r="M681" s="37">
        <f t="shared" si="171"/>
        <v>51.145559999999996</v>
      </c>
      <c r="O681" s="39">
        <f t="shared" si="172"/>
        <v>21436.780781520469</v>
      </c>
      <c r="P681" s="40">
        <f t="shared" si="173"/>
        <v>17546.171968960571</v>
      </c>
      <c r="Q681" s="40">
        <f>S681*F681+T681*G681+AS680*(1+$G$9/252)</f>
        <v>266.86693341747844</v>
      </c>
      <c r="R681" s="41">
        <f t="shared" si="176"/>
        <v>39249.819683898517</v>
      </c>
      <c r="S681" s="36">
        <f>AU680*H680</f>
        <v>331.06997345977555</v>
      </c>
      <c r="T681" s="37">
        <f>AV680*I680</f>
        <v>343.23497591863406</v>
      </c>
      <c r="U681" s="57">
        <f t="shared" si="179"/>
        <v>0.54616252900429241</v>
      </c>
      <c r="V681" s="58">
        <f t="shared" si="177"/>
        <v>0.44703828222065822</v>
      </c>
      <c r="W681" s="59">
        <f t="shared" si="178"/>
        <v>6.7991887750494676E-3</v>
      </c>
      <c r="Y681" s="7">
        <f t="shared" si="174"/>
        <v>0</v>
      </c>
      <c r="Z681" s="40"/>
      <c r="AA681" s="40"/>
      <c r="AB681" s="40"/>
      <c r="AC681" s="40"/>
      <c r="AD681" s="40"/>
      <c r="AE681" s="40"/>
      <c r="AF681" s="40"/>
      <c r="AG681" s="41"/>
      <c r="AH681" s="40"/>
      <c r="AI681" s="40"/>
      <c r="AJ681" s="40"/>
      <c r="AK681" s="40"/>
      <c r="AL681" s="40"/>
      <c r="AM681" s="41"/>
      <c r="AN681" s="36">
        <f>Y681*(IF(AND(AH681&gt;0,AI681&lt;0),AH681,0)+IF(AND(AJ681&lt;0,AK681&gt;0),AJ681,0)+IF(AND(AL681&gt;0,AM681&gt;0),AL681,0))</f>
        <v>0</v>
      </c>
      <c r="AO681" s="37">
        <f>Y681*(IF(AND(AH681&gt;0,AI681&lt;0),AI681,0)+IF(AND(AJ681&lt;0,AK681&gt;0),AK681,0)+IF(AND(AL681&gt;0,AM681&gt;0),AM681,0))</f>
        <v>0</v>
      </c>
      <c r="AQ681" s="40">
        <f>AU681*D681</f>
        <v>21436.780781520469</v>
      </c>
      <c r="AR681" s="40">
        <f>AV681*E681</f>
        <v>17546.171968960571</v>
      </c>
      <c r="AS681" s="40">
        <f>IF(AND(Y681&lt;&gt;0,AN681&lt;&gt;0),0,Q681)</f>
        <v>266.86693341747844</v>
      </c>
      <c r="AT681" s="41">
        <f t="shared" si="180"/>
        <v>39249.819683898517</v>
      </c>
      <c r="AU681" s="42">
        <f>S681+AN681</f>
        <v>331.06997345977555</v>
      </c>
      <c r="AV681" s="37">
        <f>T681+AO681</f>
        <v>343.23497591863406</v>
      </c>
      <c r="AW681" s="58">
        <f t="shared" si="165"/>
        <v>0.54616252900429241</v>
      </c>
      <c r="AX681" s="58">
        <f t="shared" si="166"/>
        <v>0.44703828222065822</v>
      </c>
      <c r="AY681" s="59">
        <f t="shared" si="167"/>
        <v>6.7991887750494676E-3</v>
      </c>
      <c r="AZ681" s="54">
        <f t="shared" si="175"/>
        <v>2.4662002683240036E-3</v>
      </c>
    </row>
    <row r="682" spans="3:52" x14ac:dyDescent="0.25">
      <c r="C682" s="35">
        <v>35655</v>
      </c>
      <c r="D682" s="36">
        <v>65.25</v>
      </c>
      <c r="E682" s="37">
        <v>50.44</v>
      </c>
      <c r="F682" s="38">
        <v>0</v>
      </c>
      <c r="G682" s="7">
        <v>0</v>
      </c>
      <c r="H682" s="38">
        <v>1</v>
      </c>
      <c r="I682" s="7">
        <v>1</v>
      </c>
      <c r="J682" s="36">
        <f t="shared" si="168"/>
        <v>65.217375000000004</v>
      </c>
      <c r="K682" s="37">
        <f t="shared" si="169"/>
        <v>50.41478</v>
      </c>
      <c r="L682" s="36">
        <f t="shared" si="170"/>
        <v>65.282624999999996</v>
      </c>
      <c r="M682" s="37">
        <f t="shared" si="171"/>
        <v>50.465219999999995</v>
      </c>
      <c r="O682" s="39">
        <f t="shared" si="172"/>
        <v>21602.315768250355</v>
      </c>
      <c r="P682" s="40">
        <f t="shared" si="173"/>
        <v>17312.7721853359</v>
      </c>
      <c r="Q682" s="40">
        <f>S682*F682+T682*G682+AS681*(1+$G$9/252)</f>
        <v>266.87752337515371</v>
      </c>
      <c r="R682" s="41">
        <f t="shared" si="176"/>
        <v>39181.965476961406</v>
      </c>
      <c r="S682" s="36">
        <f>AU681*H681</f>
        <v>331.06997345977555</v>
      </c>
      <c r="T682" s="37">
        <f>AV681*I681</f>
        <v>343.23497591863406</v>
      </c>
      <c r="U682" s="57">
        <f t="shared" si="179"/>
        <v>0.55133313261051942</v>
      </c>
      <c r="V682" s="58">
        <f t="shared" si="177"/>
        <v>0.44185563369748854</v>
      </c>
      <c r="W682" s="59">
        <f t="shared" si="178"/>
        <v>6.8112336919921735E-3</v>
      </c>
      <c r="Y682" s="7">
        <f t="shared" si="174"/>
        <v>0</v>
      </c>
      <c r="Z682" s="40"/>
      <c r="AA682" s="40"/>
      <c r="AB682" s="40"/>
      <c r="AC682" s="40"/>
      <c r="AD682" s="40"/>
      <c r="AE682" s="40"/>
      <c r="AF682" s="40"/>
      <c r="AG682" s="41"/>
      <c r="AH682" s="40"/>
      <c r="AI682" s="40"/>
      <c r="AJ682" s="40"/>
      <c r="AK682" s="40"/>
      <c r="AL682" s="40"/>
      <c r="AM682" s="41"/>
      <c r="AN682" s="36">
        <f>Y682*(IF(AND(AH682&gt;0,AI682&lt;0),AH682,0)+IF(AND(AJ682&lt;0,AK682&gt;0),AJ682,0)+IF(AND(AL682&gt;0,AM682&gt;0),AL682,0))</f>
        <v>0</v>
      </c>
      <c r="AO682" s="37">
        <f>Y682*(IF(AND(AH682&gt;0,AI682&lt;0),AI682,0)+IF(AND(AJ682&lt;0,AK682&gt;0),AK682,0)+IF(AND(AL682&gt;0,AM682&gt;0),AM682,0))</f>
        <v>0</v>
      </c>
      <c r="AQ682" s="40">
        <f>AU682*D682</f>
        <v>21602.315768250355</v>
      </c>
      <c r="AR682" s="40">
        <f>AV682*E682</f>
        <v>17312.7721853359</v>
      </c>
      <c r="AS682" s="40">
        <f>IF(AND(Y682&lt;&gt;0,AN682&lt;&gt;0),0,Q682)</f>
        <v>266.87752337515371</v>
      </c>
      <c r="AT682" s="41">
        <f t="shared" si="180"/>
        <v>39181.965476961406</v>
      </c>
      <c r="AU682" s="42">
        <f>S682+AN682</f>
        <v>331.06997345977555</v>
      </c>
      <c r="AV682" s="37">
        <f>T682+AO682</f>
        <v>343.23497591863406</v>
      </c>
      <c r="AW682" s="58">
        <f t="shared" si="165"/>
        <v>0.55133313261051942</v>
      </c>
      <c r="AX682" s="58">
        <f t="shared" si="166"/>
        <v>0.44185563369748854</v>
      </c>
      <c r="AY682" s="59">
        <f t="shared" si="167"/>
        <v>6.8112336919921735E-3</v>
      </c>
      <c r="AZ682" s="54">
        <f t="shared" si="175"/>
        <v>-1.7287775455678833E-3</v>
      </c>
    </row>
    <row r="683" spans="3:52" x14ac:dyDescent="0.25">
      <c r="C683" s="35">
        <v>35656</v>
      </c>
      <c r="D683" s="36">
        <v>65.62</v>
      </c>
      <c r="E683" s="37">
        <v>51.44</v>
      </c>
      <c r="F683" s="38">
        <v>0</v>
      </c>
      <c r="G683" s="7">
        <v>0</v>
      </c>
      <c r="H683" s="38">
        <v>1</v>
      </c>
      <c r="I683" s="7">
        <v>1</v>
      </c>
      <c r="J683" s="36">
        <f t="shared" si="168"/>
        <v>65.587190000000007</v>
      </c>
      <c r="K683" s="37">
        <f t="shared" si="169"/>
        <v>51.414279999999998</v>
      </c>
      <c r="L683" s="36">
        <f t="shared" si="170"/>
        <v>65.652810000000002</v>
      </c>
      <c r="M683" s="37">
        <f t="shared" si="171"/>
        <v>51.465719999999997</v>
      </c>
      <c r="O683" s="39">
        <f t="shared" si="172"/>
        <v>21724.811658430473</v>
      </c>
      <c r="P683" s="40">
        <f t="shared" si="173"/>
        <v>17656.007161254536</v>
      </c>
      <c r="Q683" s="40">
        <f>S683*F683+T683*G683+AS682*(1+$G$9/252)</f>
        <v>266.8881137530654</v>
      </c>
      <c r="R683" s="41">
        <f t="shared" si="176"/>
        <v>39647.706933438072</v>
      </c>
      <c r="S683" s="36">
        <f>AU682*H682</f>
        <v>331.06997345977555</v>
      </c>
      <c r="T683" s="37">
        <f>AV682*I682</f>
        <v>343.23497591863406</v>
      </c>
      <c r="U683" s="57">
        <f t="shared" si="179"/>
        <v>0.54794623292849776</v>
      </c>
      <c r="V683" s="58">
        <f t="shared" si="177"/>
        <v>0.44532227780275024</v>
      </c>
      <c r="W683" s="59">
        <f t="shared" si="178"/>
        <v>6.7314892687520694E-3</v>
      </c>
      <c r="Y683" s="7">
        <f t="shared" si="174"/>
        <v>0</v>
      </c>
      <c r="Z683" s="40"/>
      <c r="AA683" s="40"/>
      <c r="AB683" s="40"/>
      <c r="AC683" s="40"/>
      <c r="AD683" s="40"/>
      <c r="AE683" s="40"/>
      <c r="AF683" s="40"/>
      <c r="AG683" s="41"/>
      <c r="AH683" s="40"/>
      <c r="AI683" s="40"/>
      <c r="AJ683" s="40"/>
      <c r="AK683" s="40"/>
      <c r="AL683" s="40"/>
      <c r="AM683" s="41"/>
      <c r="AN683" s="36">
        <f>Y683*(IF(AND(AH683&gt;0,AI683&lt;0),AH683,0)+IF(AND(AJ683&lt;0,AK683&gt;0),AJ683,0)+IF(AND(AL683&gt;0,AM683&gt;0),AL683,0))</f>
        <v>0</v>
      </c>
      <c r="AO683" s="37">
        <f>Y683*(IF(AND(AH683&gt;0,AI683&lt;0),AI683,0)+IF(AND(AJ683&lt;0,AK683&gt;0),AK683,0)+IF(AND(AL683&gt;0,AM683&gt;0),AM683,0))</f>
        <v>0</v>
      </c>
      <c r="AQ683" s="40">
        <f>AU683*D683</f>
        <v>21724.811658430473</v>
      </c>
      <c r="AR683" s="40">
        <f>AV683*E683</f>
        <v>17656.007161254536</v>
      </c>
      <c r="AS683" s="40">
        <f>IF(AND(Y683&lt;&gt;0,AN683&lt;&gt;0),0,Q683)</f>
        <v>266.8881137530654</v>
      </c>
      <c r="AT683" s="41">
        <f t="shared" si="180"/>
        <v>39647.706933438072</v>
      </c>
      <c r="AU683" s="42">
        <f>S683+AN683</f>
        <v>331.06997345977555</v>
      </c>
      <c r="AV683" s="37">
        <f>T683+AO683</f>
        <v>343.23497591863406</v>
      </c>
      <c r="AW683" s="58">
        <f t="shared" si="165"/>
        <v>0.54794623292849776</v>
      </c>
      <c r="AX683" s="58">
        <f t="shared" si="166"/>
        <v>0.44532227780275024</v>
      </c>
      <c r="AY683" s="59">
        <f t="shared" si="167"/>
        <v>6.7314892687520694E-3</v>
      </c>
      <c r="AZ683" s="54">
        <f t="shared" si="175"/>
        <v>1.1886628218038764E-2</v>
      </c>
    </row>
    <row r="684" spans="3:52" x14ac:dyDescent="0.25">
      <c r="C684" s="35">
        <v>35657</v>
      </c>
      <c r="D684" s="36">
        <v>65.31</v>
      </c>
      <c r="E684" s="37">
        <v>50</v>
      </c>
      <c r="F684" s="38">
        <v>0</v>
      </c>
      <c r="G684" s="7">
        <v>0</v>
      </c>
      <c r="H684" s="38">
        <v>1</v>
      </c>
      <c r="I684" s="7">
        <v>1</v>
      </c>
      <c r="J684" s="36">
        <f t="shared" si="168"/>
        <v>65.277345000000011</v>
      </c>
      <c r="K684" s="37">
        <f t="shared" si="169"/>
        <v>49.975000000000001</v>
      </c>
      <c r="L684" s="36">
        <f t="shared" si="170"/>
        <v>65.342654999999993</v>
      </c>
      <c r="M684" s="37">
        <f t="shared" si="171"/>
        <v>50.024999999999999</v>
      </c>
      <c r="O684" s="39">
        <f t="shared" si="172"/>
        <v>21622.179966657943</v>
      </c>
      <c r="P684" s="40">
        <f t="shared" si="173"/>
        <v>17161.748795931704</v>
      </c>
      <c r="Q684" s="40">
        <f>S684*F684+T684*G684+AS683*(1+$G$9/252)</f>
        <v>266.8987045512302</v>
      </c>
      <c r="R684" s="41">
        <f t="shared" si="176"/>
        <v>39050.82746714088</v>
      </c>
      <c r="S684" s="36">
        <f>AU683*H683</f>
        <v>331.06997345977555</v>
      </c>
      <c r="T684" s="37">
        <f>AV683*I683</f>
        <v>343.23497591863406</v>
      </c>
      <c r="U684" s="57">
        <f t="shared" si="179"/>
        <v>0.55369326001739183</v>
      </c>
      <c r="V684" s="58">
        <f t="shared" si="177"/>
        <v>0.43947209083782846</v>
      </c>
      <c r="W684" s="59">
        <f t="shared" si="178"/>
        <v>6.8346491447796014E-3</v>
      </c>
      <c r="Y684" s="7">
        <f t="shared" si="174"/>
        <v>0</v>
      </c>
      <c r="Z684" s="40"/>
      <c r="AA684" s="40"/>
      <c r="AB684" s="40"/>
      <c r="AC684" s="40"/>
      <c r="AD684" s="40"/>
      <c r="AE684" s="40"/>
      <c r="AF684" s="40"/>
      <c r="AG684" s="41"/>
      <c r="AH684" s="40"/>
      <c r="AI684" s="40"/>
      <c r="AJ684" s="40"/>
      <c r="AK684" s="40"/>
      <c r="AL684" s="40"/>
      <c r="AM684" s="41"/>
      <c r="AN684" s="36">
        <f>Y684*(IF(AND(AH684&gt;0,AI684&lt;0),AH684,0)+IF(AND(AJ684&lt;0,AK684&gt;0),AJ684,0)+IF(AND(AL684&gt;0,AM684&gt;0),AL684,0))</f>
        <v>0</v>
      </c>
      <c r="AO684" s="37">
        <f>Y684*(IF(AND(AH684&gt;0,AI684&lt;0),AI684,0)+IF(AND(AJ684&lt;0,AK684&gt;0),AK684,0)+IF(AND(AL684&gt;0,AM684&gt;0),AM684,0))</f>
        <v>0</v>
      </c>
      <c r="AQ684" s="40">
        <f>AU684*D684</f>
        <v>21622.179966657943</v>
      </c>
      <c r="AR684" s="40">
        <f>AV684*E684</f>
        <v>17161.748795931704</v>
      </c>
      <c r="AS684" s="40">
        <f>IF(AND(Y684&lt;&gt;0,AN684&lt;&gt;0),0,Q684)</f>
        <v>266.8987045512302</v>
      </c>
      <c r="AT684" s="41">
        <f t="shared" si="180"/>
        <v>39050.82746714088</v>
      </c>
      <c r="AU684" s="42">
        <f>S684+AN684</f>
        <v>331.06997345977555</v>
      </c>
      <c r="AV684" s="37">
        <f>T684+AO684</f>
        <v>343.23497591863406</v>
      </c>
      <c r="AW684" s="58">
        <f t="shared" si="165"/>
        <v>0.55369326001739183</v>
      </c>
      <c r="AX684" s="58">
        <f t="shared" si="166"/>
        <v>0.43947209083782846</v>
      </c>
      <c r="AY684" s="59">
        <f t="shared" si="167"/>
        <v>6.8346491447796014E-3</v>
      </c>
      <c r="AZ684" s="54">
        <f t="shared" si="175"/>
        <v>-1.50545772369447E-2</v>
      </c>
    </row>
    <row r="685" spans="3:52" x14ac:dyDescent="0.25">
      <c r="C685" s="35">
        <v>35660</v>
      </c>
      <c r="D685" s="36">
        <v>66.19</v>
      </c>
      <c r="E685" s="37">
        <v>50.12</v>
      </c>
      <c r="F685" s="38">
        <v>0</v>
      </c>
      <c r="G685" s="7">
        <v>0</v>
      </c>
      <c r="H685" s="38">
        <v>1</v>
      </c>
      <c r="I685" s="7">
        <v>1</v>
      </c>
      <c r="J685" s="36">
        <f t="shared" si="168"/>
        <v>66.156904999999995</v>
      </c>
      <c r="K685" s="37">
        <f t="shared" si="169"/>
        <v>50.094940000000001</v>
      </c>
      <c r="L685" s="36">
        <f t="shared" si="170"/>
        <v>66.223095000000001</v>
      </c>
      <c r="M685" s="37">
        <f t="shared" si="171"/>
        <v>50.145059999999994</v>
      </c>
      <c r="O685" s="39">
        <f t="shared" si="172"/>
        <v>21913.521543302544</v>
      </c>
      <c r="P685" s="40">
        <f t="shared" si="173"/>
        <v>17202.936993041938</v>
      </c>
      <c r="Q685" s="40">
        <f>S685*F685+T685*G685+AS684*(1+$G$9/252)</f>
        <v>266.90929576966477</v>
      </c>
      <c r="R685" s="41">
        <f t="shared" si="176"/>
        <v>39383.367832114141</v>
      </c>
      <c r="S685" s="36">
        <f>AU684*H684</f>
        <v>331.06997345977555</v>
      </c>
      <c r="T685" s="37">
        <f>AV684*I684</f>
        <v>343.23497591863406</v>
      </c>
      <c r="U685" s="57">
        <f t="shared" si="179"/>
        <v>0.5564156330336415</v>
      </c>
      <c r="V685" s="58">
        <f t="shared" si="177"/>
        <v>0.43680715845266671</v>
      </c>
      <c r="W685" s="59">
        <f t="shared" si="178"/>
        <v>6.7772085136919282E-3</v>
      </c>
      <c r="Y685" s="7">
        <f t="shared" si="174"/>
        <v>0</v>
      </c>
      <c r="Z685" s="40"/>
      <c r="AA685" s="40"/>
      <c r="AB685" s="40"/>
      <c r="AC685" s="40"/>
      <c r="AD685" s="40"/>
      <c r="AE685" s="40"/>
      <c r="AF685" s="40"/>
      <c r="AG685" s="41"/>
      <c r="AH685" s="40"/>
      <c r="AI685" s="40"/>
      <c r="AJ685" s="40"/>
      <c r="AK685" s="40"/>
      <c r="AL685" s="40"/>
      <c r="AM685" s="41"/>
      <c r="AN685" s="36">
        <f>Y685*(IF(AND(AH685&gt;0,AI685&lt;0),AH685,0)+IF(AND(AJ685&lt;0,AK685&gt;0),AJ685,0)+IF(AND(AL685&gt;0,AM685&gt;0),AL685,0))</f>
        <v>0</v>
      </c>
      <c r="AO685" s="37">
        <f>Y685*(IF(AND(AH685&gt;0,AI685&lt;0),AI685,0)+IF(AND(AJ685&lt;0,AK685&gt;0),AK685,0)+IF(AND(AL685&gt;0,AM685&gt;0),AM685,0))</f>
        <v>0</v>
      </c>
      <c r="AQ685" s="40">
        <f>AU685*D685</f>
        <v>21913.521543302544</v>
      </c>
      <c r="AR685" s="40">
        <f>AV685*E685</f>
        <v>17202.936993041938</v>
      </c>
      <c r="AS685" s="40">
        <f>IF(AND(Y685&lt;&gt;0,AN685&lt;&gt;0),0,Q685)</f>
        <v>266.90929576966477</v>
      </c>
      <c r="AT685" s="41">
        <f t="shared" si="180"/>
        <v>39383.367832114141</v>
      </c>
      <c r="AU685" s="42">
        <f>S685+AN685</f>
        <v>331.06997345977555</v>
      </c>
      <c r="AV685" s="37">
        <f>T685+AO685</f>
        <v>343.23497591863406</v>
      </c>
      <c r="AW685" s="58">
        <f t="shared" si="165"/>
        <v>0.5564156330336415</v>
      </c>
      <c r="AX685" s="58">
        <f t="shared" si="166"/>
        <v>0.43680715845266671</v>
      </c>
      <c r="AY685" s="59">
        <f t="shared" si="167"/>
        <v>6.7772085136919282E-3</v>
      </c>
      <c r="AZ685" s="54">
        <f t="shared" si="175"/>
        <v>8.5155779414169963E-3</v>
      </c>
    </row>
    <row r="686" spans="3:52" x14ac:dyDescent="0.25">
      <c r="C686" s="35">
        <v>35661</v>
      </c>
      <c r="D686" s="36">
        <v>67</v>
      </c>
      <c r="E686" s="37">
        <v>49.75</v>
      </c>
      <c r="F686" s="38">
        <v>0</v>
      </c>
      <c r="G686" s="7">
        <v>0</v>
      </c>
      <c r="H686" s="38">
        <v>1</v>
      </c>
      <c r="I686" s="7">
        <v>1</v>
      </c>
      <c r="J686" s="36">
        <f t="shared" si="168"/>
        <v>66.966500000000011</v>
      </c>
      <c r="K686" s="37">
        <f t="shared" si="169"/>
        <v>49.725125000000006</v>
      </c>
      <c r="L686" s="36">
        <f t="shared" si="170"/>
        <v>67.033499999999989</v>
      </c>
      <c r="M686" s="37">
        <f t="shared" si="171"/>
        <v>49.774874999999994</v>
      </c>
      <c r="O686" s="39">
        <f t="shared" si="172"/>
        <v>22181.688221804961</v>
      </c>
      <c r="P686" s="40">
        <f t="shared" si="173"/>
        <v>17075.940051952046</v>
      </c>
      <c r="Q686" s="40">
        <f>S686*F686+T686*G686+AS685*(1+$G$9/252)</f>
        <v>266.91988740838576</v>
      </c>
      <c r="R686" s="41">
        <f t="shared" si="176"/>
        <v>39524.548161165396</v>
      </c>
      <c r="S686" s="36">
        <f>AU685*H685</f>
        <v>331.06997345977555</v>
      </c>
      <c r="T686" s="37">
        <f>AV685*I685</f>
        <v>343.23497591863406</v>
      </c>
      <c r="U686" s="57">
        <f t="shared" si="179"/>
        <v>0.56121294875672845</v>
      </c>
      <c r="V686" s="58">
        <f t="shared" si="177"/>
        <v>0.43203378270949866</v>
      </c>
      <c r="W686" s="59">
        <f t="shared" si="178"/>
        <v>6.7532685337727974E-3</v>
      </c>
      <c r="Y686" s="7">
        <f t="shared" si="174"/>
        <v>0</v>
      </c>
      <c r="Z686" s="40"/>
      <c r="AA686" s="40"/>
      <c r="AB686" s="40"/>
      <c r="AC686" s="40"/>
      <c r="AD686" s="40"/>
      <c r="AE686" s="40"/>
      <c r="AF686" s="40"/>
      <c r="AG686" s="41"/>
      <c r="AH686" s="40"/>
      <c r="AI686" s="40"/>
      <c r="AJ686" s="40"/>
      <c r="AK686" s="40"/>
      <c r="AL686" s="40"/>
      <c r="AM686" s="41"/>
      <c r="AN686" s="36">
        <f>Y686*(IF(AND(AH686&gt;0,AI686&lt;0),AH686,0)+IF(AND(AJ686&lt;0,AK686&gt;0),AJ686,0)+IF(AND(AL686&gt;0,AM686&gt;0),AL686,0))</f>
        <v>0</v>
      </c>
      <c r="AO686" s="37">
        <f>Y686*(IF(AND(AH686&gt;0,AI686&lt;0),AI686,0)+IF(AND(AJ686&lt;0,AK686&gt;0),AK686,0)+IF(AND(AL686&gt;0,AM686&gt;0),AM686,0))</f>
        <v>0</v>
      </c>
      <c r="AQ686" s="40">
        <f>AU686*D686</f>
        <v>22181.688221804961</v>
      </c>
      <c r="AR686" s="40">
        <f>AV686*E686</f>
        <v>17075.940051952046</v>
      </c>
      <c r="AS686" s="40">
        <f>IF(AND(Y686&lt;&gt;0,AN686&lt;&gt;0),0,Q686)</f>
        <v>266.91988740838576</v>
      </c>
      <c r="AT686" s="41">
        <f t="shared" si="180"/>
        <v>39524.548161165396</v>
      </c>
      <c r="AU686" s="42">
        <f>S686+AN686</f>
        <v>331.06997345977555</v>
      </c>
      <c r="AV686" s="37">
        <f>T686+AO686</f>
        <v>343.23497591863406</v>
      </c>
      <c r="AW686" s="58">
        <f t="shared" si="165"/>
        <v>0.56121294875672845</v>
      </c>
      <c r="AX686" s="58">
        <f t="shared" si="166"/>
        <v>0.43203378270949866</v>
      </c>
      <c r="AY686" s="59">
        <f t="shared" si="167"/>
        <v>6.7532685337727974E-3</v>
      </c>
      <c r="AZ686" s="54">
        <f t="shared" si="175"/>
        <v>3.5847703439961798E-3</v>
      </c>
    </row>
    <row r="687" spans="3:52" x14ac:dyDescent="0.25">
      <c r="C687" s="35">
        <v>35662</v>
      </c>
      <c r="D687" s="36">
        <v>69.19</v>
      </c>
      <c r="E687" s="37">
        <v>49.94</v>
      </c>
      <c r="F687" s="38">
        <v>0</v>
      </c>
      <c r="G687" s="7">
        <v>0</v>
      </c>
      <c r="H687" s="38">
        <v>1</v>
      </c>
      <c r="I687" s="7">
        <v>1</v>
      </c>
      <c r="J687" s="36">
        <f t="shared" si="168"/>
        <v>69.155405000000002</v>
      </c>
      <c r="K687" s="37">
        <f t="shared" si="169"/>
        <v>49.915030000000002</v>
      </c>
      <c r="L687" s="36">
        <f t="shared" si="170"/>
        <v>69.224594999999994</v>
      </c>
      <c r="M687" s="37">
        <f t="shared" si="171"/>
        <v>49.964969999999994</v>
      </c>
      <c r="O687" s="39">
        <f t="shared" si="172"/>
        <v>22906.73146368187</v>
      </c>
      <c r="P687" s="40">
        <f t="shared" si="173"/>
        <v>17141.154697376583</v>
      </c>
      <c r="Q687" s="40">
        <f>S687*F687+T687*G687+AS686*(1+$G$9/252)</f>
        <v>266.9304794674099</v>
      </c>
      <c r="R687" s="41">
        <f t="shared" si="176"/>
        <v>40314.816640525867</v>
      </c>
      <c r="S687" s="36">
        <f>AU686*H686</f>
        <v>331.06997345977555</v>
      </c>
      <c r="T687" s="37">
        <f>AV686*I686</f>
        <v>343.23497591863406</v>
      </c>
      <c r="U687" s="57">
        <f t="shared" si="179"/>
        <v>0.56819634497990545</v>
      </c>
      <c r="V687" s="58">
        <f t="shared" si="177"/>
        <v>0.42518250424449888</v>
      </c>
      <c r="W687" s="59">
        <f t="shared" si="178"/>
        <v>6.6211507755955419E-3</v>
      </c>
      <c r="Y687" s="7">
        <f t="shared" si="174"/>
        <v>0</v>
      </c>
      <c r="Z687" s="40"/>
      <c r="AA687" s="40"/>
      <c r="AB687" s="40"/>
      <c r="AC687" s="40"/>
      <c r="AD687" s="40"/>
      <c r="AE687" s="40"/>
      <c r="AF687" s="40"/>
      <c r="AG687" s="41"/>
      <c r="AH687" s="40"/>
      <c r="AI687" s="40"/>
      <c r="AJ687" s="40"/>
      <c r="AK687" s="40"/>
      <c r="AL687" s="40"/>
      <c r="AM687" s="41"/>
      <c r="AN687" s="36">
        <f>Y687*(IF(AND(AH687&gt;0,AI687&lt;0),AH687,0)+IF(AND(AJ687&lt;0,AK687&gt;0),AJ687,0)+IF(AND(AL687&gt;0,AM687&gt;0),AL687,0))</f>
        <v>0</v>
      </c>
      <c r="AO687" s="37">
        <f>Y687*(IF(AND(AH687&gt;0,AI687&lt;0),AI687,0)+IF(AND(AJ687&lt;0,AK687&gt;0),AK687,0)+IF(AND(AL687&gt;0,AM687&gt;0),AM687,0))</f>
        <v>0</v>
      </c>
      <c r="AQ687" s="40">
        <f>AU687*D687</f>
        <v>22906.73146368187</v>
      </c>
      <c r="AR687" s="40">
        <f>AV687*E687</f>
        <v>17141.154697376583</v>
      </c>
      <c r="AS687" s="40">
        <f>IF(AND(Y687&lt;&gt;0,AN687&lt;&gt;0),0,Q687)</f>
        <v>266.9304794674099</v>
      </c>
      <c r="AT687" s="41">
        <f t="shared" si="180"/>
        <v>40314.816640525867</v>
      </c>
      <c r="AU687" s="42">
        <f>S687+AN687</f>
        <v>331.06997345977555</v>
      </c>
      <c r="AV687" s="37">
        <f>T687+AO687</f>
        <v>343.23497591863406</v>
      </c>
      <c r="AW687" s="58">
        <f t="shared" si="165"/>
        <v>0.56819634497990545</v>
      </c>
      <c r="AX687" s="58">
        <f t="shared" si="166"/>
        <v>0.42518250424449888</v>
      </c>
      <c r="AY687" s="59">
        <f t="shared" si="167"/>
        <v>6.6211507755955419E-3</v>
      </c>
      <c r="AZ687" s="54">
        <f t="shared" si="175"/>
        <v>1.9994370995414457E-2</v>
      </c>
    </row>
    <row r="688" spans="3:52" x14ac:dyDescent="0.25">
      <c r="C688" s="35">
        <v>35663</v>
      </c>
      <c r="D688" s="36">
        <v>70</v>
      </c>
      <c r="E688" s="37">
        <v>49.62</v>
      </c>
      <c r="F688" s="38">
        <v>0</v>
      </c>
      <c r="G688" s="7">
        <v>0</v>
      </c>
      <c r="H688" s="38">
        <v>1</v>
      </c>
      <c r="I688" s="7">
        <v>1</v>
      </c>
      <c r="J688" s="36">
        <f t="shared" si="168"/>
        <v>69.965000000000003</v>
      </c>
      <c r="K688" s="37">
        <f t="shared" si="169"/>
        <v>49.595190000000002</v>
      </c>
      <c r="L688" s="36">
        <f t="shared" si="170"/>
        <v>70.034999999999997</v>
      </c>
      <c r="M688" s="37">
        <f t="shared" si="171"/>
        <v>49.644809999999993</v>
      </c>
      <c r="O688" s="39">
        <f t="shared" si="172"/>
        <v>23174.898142184287</v>
      </c>
      <c r="P688" s="40">
        <f t="shared" si="173"/>
        <v>17031.319505082622</v>
      </c>
      <c r="Q688" s="40">
        <f>S688*F688+T688*G688+AS687*(1+$G$9/252)</f>
        <v>266.94107194675382</v>
      </c>
      <c r="R688" s="41">
        <f t="shared" si="176"/>
        <v>40473.158719213665</v>
      </c>
      <c r="S688" s="36">
        <f>AU687*H687</f>
        <v>331.06997345977555</v>
      </c>
      <c r="T688" s="37">
        <f>AV687*I687</f>
        <v>343.23497591863406</v>
      </c>
      <c r="U688" s="57">
        <f t="shared" si="179"/>
        <v>0.572599195999559</v>
      </c>
      <c r="V688" s="58">
        <f t="shared" si="177"/>
        <v>0.42080529526343613</v>
      </c>
      <c r="W688" s="59">
        <f t="shared" si="178"/>
        <v>6.5955087370047532E-3</v>
      </c>
      <c r="Y688" s="7">
        <f t="shared" si="174"/>
        <v>0</v>
      </c>
      <c r="Z688" s="40"/>
      <c r="AA688" s="40"/>
      <c r="AB688" s="40"/>
      <c r="AC688" s="40"/>
      <c r="AD688" s="40"/>
      <c r="AE688" s="40"/>
      <c r="AF688" s="40"/>
      <c r="AG688" s="41"/>
      <c r="AH688" s="40"/>
      <c r="AI688" s="40"/>
      <c r="AJ688" s="40"/>
      <c r="AK688" s="40"/>
      <c r="AL688" s="40"/>
      <c r="AM688" s="41"/>
      <c r="AN688" s="36">
        <f>Y688*(IF(AND(AH688&gt;0,AI688&lt;0),AH688,0)+IF(AND(AJ688&lt;0,AK688&gt;0),AJ688,0)+IF(AND(AL688&gt;0,AM688&gt;0),AL688,0))</f>
        <v>0</v>
      </c>
      <c r="AO688" s="37">
        <f>Y688*(IF(AND(AH688&gt;0,AI688&lt;0),AI688,0)+IF(AND(AJ688&lt;0,AK688&gt;0),AK688,0)+IF(AND(AL688&gt;0,AM688&gt;0),AM688,0))</f>
        <v>0</v>
      </c>
      <c r="AQ688" s="40">
        <f>AU688*D688</f>
        <v>23174.898142184287</v>
      </c>
      <c r="AR688" s="40">
        <f>AV688*E688</f>
        <v>17031.319505082622</v>
      </c>
      <c r="AS688" s="40">
        <f>IF(AND(Y688&lt;&gt;0,AN688&lt;&gt;0),0,Q688)</f>
        <v>266.94107194675382</v>
      </c>
      <c r="AT688" s="41">
        <f t="shared" si="180"/>
        <v>40473.158719213665</v>
      </c>
      <c r="AU688" s="42">
        <f>S688+AN688</f>
        <v>331.06997345977555</v>
      </c>
      <c r="AV688" s="37">
        <f>T688+AO688</f>
        <v>343.23497591863406</v>
      </c>
      <c r="AW688" s="58">
        <f t="shared" si="165"/>
        <v>0.572599195999559</v>
      </c>
      <c r="AX688" s="58">
        <f t="shared" si="166"/>
        <v>0.42080529526343613</v>
      </c>
      <c r="AY688" s="59">
        <f t="shared" si="167"/>
        <v>6.5955087370047532E-3</v>
      </c>
      <c r="AZ688" s="54">
        <f t="shared" si="175"/>
        <v>3.9276398079566288E-3</v>
      </c>
    </row>
    <row r="689" spans="3:52" x14ac:dyDescent="0.25">
      <c r="C689" s="35">
        <v>35664</v>
      </c>
      <c r="D689" s="36">
        <v>69.31</v>
      </c>
      <c r="E689" s="37">
        <v>49.75</v>
      </c>
      <c r="F689" s="38">
        <v>0</v>
      </c>
      <c r="G689" s="7">
        <v>0</v>
      </c>
      <c r="H689" s="38">
        <v>1</v>
      </c>
      <c r="I689" s="7">
        <v>1</v>
      </c>
      <c r="J689" s="36">
        <f t="shared" si="168"/>
        <v>69.275345000000002</v>
      </c>
      <c r="K689" s="37">
        <f t="shared" si="169"/>
        <v>49.725125000000006</v>
      </c>
      <c r="L689" s="36">
        <f t="shared" si="170"/>
        <v>69.344655000000003</v>
      </c>
      <c r="M689" s="37">
        <f t="shared" si="171"/>
        <v>49.774874999999994</v>
      </c>
      <c r="O689" s="39">
        <f t="shared" si="172"/>
        <v>22946.459860497045</v>
      </c>
      <c r="P689" s="40">
        <f t="shared" si="173"/>
        <v>17075.940051952046</v>
      </c>
      <c r="Q689" s="40">
        <f>S689*F689+T689*G689+AS688*(1+$G$9/252)</f>
        <v>266.9516648464342</v>
      </c>
      <c r="R689" s="41">
        <f t="shared" si="176"/>
        <v>40289.351577295529</v>
      </c>
      <c r="S689" s="36">
        <f>AU688*H688</f>
        <v>331.06997345977555</v>
      </c>
      <c r="T689" s="37">
        <f>AV688*I688</f>
        <v>343.23497591863406</v>
      </c>
      <c r="U689" s="57">
        <f t="shared" si="179"/>
        <v>0.56954155284614172</v>
      </c>
      <c r="V689" s="58">
        <f t="shared" si="177"/>
        <v>0.42383258561984255</v>
      </c>
      <c r="W689" s="59">
        <f t="shared" si="178"/>
        <v>6.6258615340156254E-3</v>
      </c>
      <c r="Y689" s="7">
        <f t="shared" si="174"/>
        <v>0</v>
      </c>
      <c r="Z689" s="40"/>
      <c r="AA689" s="40"/>
      <c r="AB689" s="40"/>
      <c r="AC689" s="40"/>
      <c r="AD689" s="40"/>
      <c r="AE689" s="40"/>
      <c r="AF689" s="40"/>
      <c r="AG689" s="41"/>
      <c r="AH689" s="40"/>
      <c r="AI689" s="40"/>
      <c r="AJ689" s="40"/>
      <c r="AK689" s="40"/>
      <c r="AL689" s="40"/>
      <c r="AM689" s="41"/>
      <c r="AN689" s="36">
        <f>Y689*(IF(AND(AH689&gt;0,AI689&lt;0),AH689,0)+IF(AND(AJ689&lt;0,AK689&gt;0),AJ689,0)+IF(AND(AL689&gt;0,AM689&gt;0),AL689,0))</f>
        <v>0</v>
      </c>
      <c r="AO689" s="37">
        <f>Y689*(IF(AND(AH689&gt;0,AI689&lt;0),AI689,0)+IF(AND(AJ689&lt;0,AK689&gt;0),AK689,0)+IF(AND(AL689&gt;0,AM689&gt;0),AM689,0))</f>
        <v>0</v>
      </c>
      <c r="AQ689" s="40">
        <f>AU689*D689</f>
        <v>22946.459860497045</v>
      </c>
      <c r="AR689" s="40">
        <f>AV689*E689</f>
        <v>17075.940051952046</v>
      </c>
      <c r="AS689" s="40">
        <f>IF(AND(Y689&lt;&gt;0,AN689&lt;&gt;0),0,Q689)</f>
        <v>266.9516648464342</v>
      </c>
      <c r="AT689" s="41">
        <f t="shared" si="180"/>
        <v>40289.351577295529</v>
      </c>
      <c r="AU689" s="42">
        <f>S689+AN689</f>
        <v>331.06997345977555</v>
      </c>
      <c r="AV689" s="37">
        <f>T689+AO689</f>
        <v>343.23497591863406</v>
      </c>
      <c r="AW689" s="58">
        <f t="shared" si="165"/>
        <v>0.56954155284614172</v>
      </c>
      <c r="AX689" s="58">
        <f t="shared" si="166"/>
        <v>0.42383258561984255</v>
      </c>
      <c r="AY689" s="59">
        <f t="shared" si="167"/>
        <v>6.6258615340156254E-3</v>
      </c>
      <c r="AZ689" s="54">
        <f t="shared" si="175"/>
        <v>-4.5414577891811359E-3</v>
      </c>
    </row>
    <row r="690" spans="3:52" x14ac:dyDescent="0.25">
      <c r="C690" s="35">
        <v>35667</v>
      </c>
      <c r="D690" s="36">
        <v>68.5</v>
      </c>
      <c r="E690" s="37">
        <v>49.31</v>
      </c>
      <c r="F690" s="38">
        <v>0</v>
      </c>
      <c r="G690" s="7">
        <v>0</v>
      </c>
      <c r="H690" s="38">
        <v>1</v>
      </c>
      <c r="I690" s="7">
        <v>1</v>
      </c>
      <c r="J690" s="36">
        <f t="shared" si="168"/>
        <v>68.46575</v>
      </c>
      <c r="K690" s="37">
        <f t="shared" si="169"/>
        <v>49.285345000000007</v>
      </c>
      <c r="L690" s="36">
        <f t="shared" si="170"/>
        <v>68.53425</v>
      </c>
      <c r="M690" s="37">
        <f t="shared" si="171"/>
        <v>49.334654999999998</v>
      </c>
      <c r="O690" s="39">
        <f t="shared" si="172"/>
        <v>22678.293181994624</v>
      </c>
      <c r="P690" s="40">
        <f t="shared" si="173"/>
        <v>16924.916662547846</v>
      </c>
      <c r="Q690" s="40">
        <f>S690*F690+T690*G690+AS689*(1+$G$9/252)</f>
        <v>266.96225816646779</v>
      </c>
      <c r="R690" s="41">
        <f t="shared" si="176"/>
        <v>39870.172102708937</v>
      </c>
      <c r="S690" s="36">
        <f>AU689*H689</f>
        <v>331.06997345977555</v>
      </c>
      <c r="T690" s="37">
        <f>AV689*I689</f>
        <v>343.23497591863406</v>
      </c>
      <c r="U690" s="57">
        <f t="shared" si="179"/>
        <v>0.56880349358847571</v>
      </c>
      <c r="V690" s="58">
        <f t="shared" si="177"/>
        <v>0.42450071745233076</v>
      </c>
      <c r="W690" s="59">
        <f t="shared" si="178"/>
        <v>6.6957889591936154E-3</v>
      </c>
      <c r="Y690" s="7">
        <f t="shared" si="174"/>
        <v>0</v>
      </c>
      <c r="Z690" s="40"/>
      <c r="AA690" s="40"/>
      <c r="AB690" s="40"/>
      <c r="AC690" s="40"/>
      <c r="AD690" s="40"/>
      <c r="AE690" s="40"/>
      <c r="AF690" s="40"/>
      <c r="AG690" s="41"/>
      <c r="AH690" s="40"/>
      <c r="AI690" s="40"/>
      <c r="AJ690" s="40"/>
      <c r="AK690" s="40"/>
      <c r="AL690" s="40"/>
      <c r="AM690" s="41"/>
      <c r="AN690" s="36">
        <f>Y690*(IF(AND(AH690&gt;0,AI690&lt;0),AH690,0)+IF(AND(AJ690&lt;0,AK690&gt;0),AJ690,0)+IF(AND(AL690&gt;0,AM690&gt;0),AL690,0))</f>
        <v>0</v>
      </c>
      <c r="AO690" s="37">
        <f>Y690*(IF(AND(AH690&gt;0,AI690&lt;0),AI690,0)+IF(AND(AJ690&lt;0,AK690&gt;0),AK690,0)+IF(AND(AL690&gt;0,AM690&gt;0),AM690,0))</f>
        <v>0</v>
      </c>
      <c r="AQ690" s="40">
        <f>AU690*D690</f>
        <v>22678.293181994624</v>
      </c>
      <c r="AR690" s="40">
        <f>AV690*E690</f>
        <v>16924.916662547846</v>
      </c>
      <c r="AS690" s="40">
        <f>IF(AND(Y690&lt;&gt;0,AN690&lt;&gt;0),0,Q690)</f>
        <v>266.96225816646779</v>
      </c>
      <c r="AT690" s="41">
        <f t="shared" si="180"/>
        <v>39870.172102708937</v>
      </c>
      <c r="AU690" s="42">
        <f>S690+AN690</f>
        <v>331.06997345977555</v>
      </c>
      <c r="AV690" s="37">
        <f>T690+AO690</f>
        <v>343.23497591863406</v>
      </c>
      <c r="AW690" s="58">
        <f t="shared" si="165"/>
        <v>0.56880349358847571</v>
      </c>
      <c r="AX690" s="58">
        <f t="shared" si="166"/>
        <v>0.42450071745233076</v>
      </c>
      <c r="AY690" s="59">
        <f t="shared" si="167"/>
        <v>6.6957889591936154E-3</v>
      </c>
      <c r="AZ690" s="54">
        <f t="shared" si="175"/>
        <v>-1.0404224892584635E-2</v>
      </c>
    </row>
    <row r="691" spans="3:52" x14ac:dyDescent="0.25">
      <c r="C691" s="35">
        <v>35668</v>
      </c>
      <c r="D691" s="36">
        <v>67.25</v>
      </c>
      <c r="E691" s="37">
        <v>48.5</v>
      </c>
      <c r="F691" s="38">
        <v>0</v>
      </c>
      <c r="G691" s="7">
        <v>0</v>
      </c>
      <c r="H691" s="38">
        <v>1</v>
      </c>
      <c r="I691" s="7">
        <v>1</v>
      </c>
      <c r="J691" s="36">
        <f t="shared" si="168"/>
        <v>67.216374999999999</v>
      </c>
      <c r="K691" s="37">
        <f t="shared" si="169"/>
        <v>48.475750000000005</v>
      </c>
      <c r="L691" s="36">
        <f t="shared" si="170"/>
        <v>67.283625000000001</v>
      </c>
      <c r="M691" s="37">
        <f t="shared" si="171"/>
        <v>48.524249999999995</v>
      </c>
      <c r="O691" s="39">
        <f t="shared" si="172"/>
        <v>22264.455715169905</v>
      </c>
      <c r="P691" s="40">
        <f t="shared" si="173"/>
        <v>16646.896332053751</v>
      </c>
      <c r="Q691" s="40">
        <f>S691*F691+T691*G691+AS690*(1+$G$9/252)</f>
        <v>266.9728519068712</v>
      </c>
      <c r="R691" s="41">
        <f t="shared" si="176"/>
        <v>39178.32489913053</v>
      </c>
      <c r="S691" s="36">
        <f>AU690*H690</f>
        <v>331.06997345977555</v>
      </c>
      <c r="T691" s="37">
        <f>AV690*I690</f>
        <v>343.23497591863406</v>
      </c>
      <c r="U691" s="57">
        <f t="shared" si="179"/>
        <v>0.56828503445444678</v>
      </c>
      <c r="V691" s="58">
        <f t="shared" si="177"/>
        <v>0.42490066573579283</v>
      </c>
      <c r="W691" s="59">
        <f t="shared" si="178"/>
        <v>6.8142998097602695E-3</v>
      </c>
      <c r="Y691" s="7">
        <f t="shared" si="174"/>
        <v>0</v>
      </c>
      <c r="Z691" s="40"/>
      <c r="AA691" s="40"/>
      <c r="AB691" s="40"/>
      <c r="AC691" s="40"/>
      <c r="AD691" s="40"/>
      <c r="AE691" s="40"/>
      <c r="AF691" s="40"/>
      <c r="AG691" s="41"/>
      <c r="AH691" s="40"/>
      <c r="AI691" s="40"/>
      <c r="AJ691" s="40"/>
      <c r="AK691" s="40"/>
      <c r="AL691" s="40"/>
      <c r="AM691" s="41"/>
      <c r="AN691" s="36">
        <f>Y691*(IF(AND(AH691&gt;0,AI691&lt;0),AH691,0)+IF(AND(AJ691&lt;0,AK691&gt;0),AJ691,0)+IF(AND(AL691&gt;0,AM691&gt;0),AL691,0))</f>
        <v>0</v>
      </c>
      <c r="AO691" s="37">
        <f>Y691*(IF(AND(AH691&gt;0,AI691&lt;0),AI691,0)+IF(AND(AJ691&lt;0,AK691&gt;0),AK691,0)+IF(AND(AL691&gt;0,AM691&gt;0),AM691,0))</f>
        <v>0</v>
      </c>
      <c r="AQ691" s="40">
        <f>AU691*D691</f>
        <v>22264.455715169905</v>
      </c>
      <c r="AR691" s="40">
        <f>AV691*E691</f>
        <v>16646.896332053751</v>
      </c>
      <c r="AS691" s="40">
        <f>IF(AND(Y691&lt;&gt;0,AN691&lt;&gt;0),0,Q691)</f>
        <v>266.9728519068712</v>
      </c>
      <c r="AT691" s="41">
        <f t="shared" si="180"/>
        <v>39178.32489913053</v>
      </c>
      <c r="AU691" s="42">
        <f>S691+AN691</f>
        <v>331.06997345977555</v>
      </c>
      <c r="AV691" s="37">
        <f>T691+AO691</f>
        <v>343.23497591863406</v>
      </c>
      <c r="AW691" s="58">
        <f t="shared" si="165"/>
        <v>0.56828503445444678</v>
      </c>
      <c r="AX691" s="58">
        <f t="shared" si="166"/>
        <v>0.42490066573579283</v>
      </c>
      <c r="AY691" s="59">
        <f t="shared" si="167"/>
        <v>6.8142998097602695E-3</v>
      </c>
      <c r="AZ691" s="54">
        <f t="shared" si="175"/>
        <v>-1.7352501057586345E-2</v>
      </c>
    </row>
    <row r="692" spans="3:52" x14ac:dyDescent="0.25">
      <c r="C692" s="35">
        <v>35669</v>
      </c>
      <c r="D692" s="36">
        <v>67.06</v>
      </c>
      <c r="E692" s="37">
        <v>48.25</v>
      </c>
      <c r="F692" s="38">
        <v>0</v>
      </c>
      <c r="G692" s="7">
        <v>4.1000000000000002E-2</v>
      </c>
      <c r="H692" s="38">
        <v>1</v>
      </c>
      <c r="I692" s="7">
        <v>1</v>
      </c>
      <c r="J692" s="36">
        <f t="shared" si="168"/>
        <v>67.026470000000003</v>
      </c>
      <c r="K692" s="37">
        <f t="shared" si="169"/>
        <v>48.225875000000002</v>
      </c>
      <c r="L692" s="36">
        <f t="shared" si="170"/>
        <v>67.093530000000001</v>
      </c>
      <c r="M692" s="37">
        <f t="shared" si="171"/>
        <v>48.274124999999998</v>
      </c>
      <c r="O692" s="39">
        <f t="shared" si="172"/>
        <v>22201.552420212549</v>
      </c>
      <c r="P692" s="40">
        <f t="shared" si="173"/>
        <v>16561.087588074093</v>
      </c>
      <c r="Q692" s="40">
        <f>S692*F692+T692*G692+AS691*(1+$G$9/252)</f>
        <v>281.05608008032516</v>
      </c>
      <c r="R692" s="41">
        <f t="shared" si="176"/>
        <v>39043.696088366974</v>
      </c>
      <c r="S692" s="36">
        <f>AU691*H691</f>
        <v>331.06997345977555</v>
      </c>
      <c r="T692" s="37">
        <f>AV691*I691</f>
        <v>343.23497591863406</v>
      </c>
      <c r="U692" s="57">
        <f t="shared" si="179"/>
        <v>0.56863347081598348</v>
      </c>
      <c r="V692" s="58">
        <f t="shared" si="177"/>
        <v>0.42416802831862149</v>
      </c>
      <c r="W692" s="59">
        <f t="shared" si="178"/>
        <v>7.1985008653949007E-3</v>
      </c>
      <c r="Y692" s="7">
        <f t="shared" si="174"/>
        <v>0</v>
      </c>
      <c r="Z692" s="40"/>
      <c r="AA692" s="40"/>
      <c r="AB692" s="40"/>
      <c r="AC692" s="40"/>
      <c r="AD692" s="40"/>
      <c r="AE692" s="40"/>
      <c r="AF692" s="40"/>
      <c r="AG692" s="41"/>
      <c r="AH692" s="40"/>
      <c r="AI692" s="40"/>
      <c r="AJ692" s="40"/>
      <c r="AK692" s="40"/>
      <c r="AL692" s="40"/>
      <c r="AM692" s="41"/>
      <c r="AN692" s="36">
        <f>Y692*(IF(AND(AH692&gt;0,AI692&lt;0),AH692,0)+IF(AND(AJ692&lt;0,AK692&gt;0),AJ692,0)+IF(AND(AL692&gt;0,AM692&gt;0),AL692,0))</f>
        <v>0</v>
      </c>
      <c r="AO692" s="37">
        <f>Y692*(IF(AND(AH692&gt;0,AI692&lt;0),AI692,0)+IF(AND(AJ692&lt;0,AK692&gt;0),AK692,0)+IF(AND(AL692&gt;0,AM692&gt;0),AM692,0))</f>
        <v>0</v>
      </c>
      <c r="AQ692" s="40">
        <f>AU692*D692</f>
        <v>22201.552420212549</v>
      </c>
      <c r="AR692" s="40">
        <f>AV692*E692</f>
        <v>16561.087588074093</v>
      </c>
      <c r="AS692" s="40">
        <f>IF(AND(Y692&lt;&gt;0,AN692&lt;&gt;0),0,Q692)</f>
        <v>281.05608008032516</v>
      </c>
      <c r="AT692" s="41">
        <f t="shared" si="180"/>
        <v>39043.696088366974</v>
      </c>
      <c r="AU692" s="42">
        <f>S692+AN692</f>
        <v>331.06997345977555</v>
      </c>
      <c r="AV692" s="37">
        <f>T692+AO692</f>
        <v>343.23497591863406</v>
      </c>
      <c r="AW692" s="58">
        <f t="shared" si="165"/>
        <v>0.56863347081598348</v>
      </c>
      <c r="AX692" s="58">
        <f t="shared" si="166"/>
        <v>0.42416802831862149</v>
      </c>
      <c r="AY692" s="59">
        <f t="shared" si="167"/>
        <v>7.1985008653949007E-3</v>
      </c>
      <c r="AZ692" s="54">
        <f t="shared" si="175"/>
        <v>-3.4363084973687563E-3</v>
      </c>
    </row>
    <row r="693" spans="3:52" x14ac:dyDescent="0.25">
      <c r="C693" s="35">
        <v>35670</v>
      </c>
      <c r="D693" s="36">
        <v>65.94</v>
      </c>
      <c r="E693" s="37">
        <v>46.75</v>
      </c>
      <c r="F693" s="38">
        <v>0</v>
      </c>
      <c r="G693" s="7">
        <v>0</v>
      </c>
      <c r="H693" s="38">
        <v>1</v>
      </c>
      <c r="I693" s="7">
        <v>1</v>
      </c>
      <c r="J693" s="36">
        <f t="shared" si="168"/>
        <v>65.907030000000006</v>
      </c>
      <c r="K693" s="37">
        <f t="shared" si="169"/>
        <v>46.726625000000006</v>
      </c>
      <c r="L693" s="36">
        <f t="shared" si="170"/>
        <v>65.972969999999989</v>
      </c>
      <c r="M693" s="37">
        <f t="shared" si="171"/>
        <v>46.773374999999994</v>
      </c>
      <c r="O693" s="39">
        <f t="shared" si="172"/>
        <v>21830.754049937601</v>
      </c>
      <c r="P693" s="40">
        <f t="shared" si="173"/>
        <v>16046.235124196142</v>
      </c>
      <c r="Q693" s="40">
        <f>S693*F693+T693*G693+AS692*(1+$G$9/252)</f>
        <v>281.06723309937593</v>
      </c>
      <c r="R693" s="41">
        <f t="shared" si="176"/>
        <v>38158.056407233118</v>
      </c>
      <c r="S693" s="36">
        <f>AU692*H692</f>
        <v>331.06997345977555</v>
      </c>
      <c r="T693" s="37">
        <f>AV692*I692</f>
        <v>343.23497591863406</v>
      </c>
      <c r="U693" s="57">
        <f t="shared" si="179"/>
        <v>0.57211388905540361</v>
      </c>
      <c r="V693" s="58">
        <f t="shared" si="177"/>
        <v>0.42052024225097767</v>
      </c>
      <c r="W693" s="59">
        <f t="shared" si="178"/>
        <v>7.3658686936187278E-3</v>
      </c>
      <c r="Y693" s="7">
        <f t="shared" si="174"/>
        <v>0</v>
      </c>
      <c r="Z693" s="40"/>
      <c r="AA693" s="40"/>
      <c r="AB693" s="40"/>
      <c r="AC693" s="40"/>
      <c r="AD693" s="40"/>
      <c r="AE693" s="40"/>
      <c r="AF693" s="40"/>
      <c r="AG693" s="41"/>
      <c r="AH693" s="40"/>
      <c r="AI693" s="40"/>
      <c r="AJ693" s="40"/>
      <c r="AK693" s="40"/>
      <c r="AL693" s="40"/>
      <c r="AM693" s="41"/>
      <c r="AN693" s="36">
        <f>Y693*(IF(AND(AH693&gt;0,AI693&lt;0),AH693,0)+IF(AND(AJ693&lt;0,AK693&gt;0),AJ693,0)+IF(AND(AL693&gt;0,AM693&gt;0),AL693,0))</f>
        <v>0</v>
      </c>
      <c r="AO693" s="37">
        <f>Y693*(IF(AND(AH693&gt;0,AI693&lt;0),AI693,0)+IF(AND(AJ693&lt;0,AK693&gt;0),AK693,0)+IF(AND(AL693&gt;0,AM693&gt;0),AM693,0))</f>
        <v>0</v>
      </c>
      <c r="AQ693" s="40">
        <f>AU693*D693</f>
        <v>21830.754049937601</v>
      </c>
      <c r="AR693" s="40">
        <f>AV693*E693</f>
        <v>16046.235124196142</v>
      </c>
      <c r="AS693" s="40">
        <f>IF(AND(Y693&lt;&gt;0,AN693&lt;&gt;0),0,Q693)</f>
        <v>281.06723309937593</v>
      </c>
      <c r="AT693" s="41">
        <f t="shared" si="180"/>
        <v>38158.056407233118</v>
      </c>
      <c r="AU693" s="42">
        <f>S693+AN693</f>
        <v>331.06997345977555</v>
      </c>
      <c r="AV693" s="37">
        <f>T693+AO693</f>
        <v>343.23497591863406</v>
      </c>
      <c r="AW693" s="58">
        <f t="shared" si="165"/>
        <v>0.57211388905540361</v>
      </c>
      <c r="AX693" s="58">
        <f t="shared" si="166"/>
        <v>0.42052024225097767</v>
      </c>
      <c r="AY693" s="59">
        <f t="shared" si="167"/>
        <v>7.3658686936187278E-3</v>
      </c>
      <c r="AZ693" s="54">
        <f t="shared" si="175"/>
        <v>-2.268329512475975E-2</v>
      </c>
    </row>
    <row r="694" spans="3:52" x14ac:dyDescent="0.25">
      <c r="C694" s="35">
        <v>35671</v>
      </c>
      <c r="D694" s="36">
        <v>66.44</v>
      </c>
      <c r="E694" s="37">
        <v>47.31</v>
      </c>
      <c r="F694" s="38">
        <v>0</v>
      </c>
      <c r="G694" s="7">
        <v>0</v>
      </c>
      <c r="H694" s="38">
        <v>1</v>
      </c>
      <c r="I694" s="7">
        <v>1</v>
      </c>
      <c r="J694" s="36">
        <f t="shared" si="168"/>
        <v>66.406779999999998</v>
      </c>
      <c r="K694" s="37">
        <f t="shared" si="169"/>
        <v>47.286345000000004</v>
      </c>
      <c r="L694" s="36">
        <f t="shared" si="170"/>
        <v>66.473219999999998</v>
      </c>
      <c r="M694" s="37">
        <f t="shared" si="171"/>
        <v>47.333655</v>
      </c>
      <c r="O694" s="39">
        <f t="shared" si="172"/>
        <v>21996.289036667487</v>
      </c>
      <c r="P694" s="40">
        <f t="shared" si="173"/>
        <v>16238.446710710577</v>
      </c>
      <c r="Q694" s="40">
        <f>S694*F694+T694*G694+AS693*(1+$G$9/252)</f>
        <v>281.07838656100682</v>
      </c>
      <c r="R694" s="41">
        <f t="shared" si="176"/>
        <v>38515.814133939071</v>
      </c>
      <c r="S694" s="36">
        <f>AU693*H693</f>
        <v>331.06997345977555</v>
      </c>
      <c r="T694" s="37">
        <f>AV693*I693</f>
        <v>343.23497591863406</v>
      </c>
      <c r="U694" s="57">
        <f t="shared" si="179"/>
        <v>0.57109760059011616</v>
      </c>
      <c r="V694" s="58">
        <f t="shared" si="177"/>
        <v>0.42160465969228228</v>
      </c>
      <c r="W694" s="59">
        <f t="shared" si="178"/>
        <v>7.2977397176015634E-3</v>
      </c>
      <c r="Y694" s="7">
        <f t="shared" si="174"/>
        <v>0</v>
      </c>
      <c r="Z694" s="40"/>
      <c r="AA694" s="40"/>
      <c r="AB694" s="40"/>
      <c r="AC694" s="40"/>
      <c r="AD694" s="40"/>
      <c r="AE694" s="40"/>
      <c r="AF694" s="40"/>
      <c r="AG694" s="41"/>
      <c r="AH694" s="40"/>
      <c r="AI694" s="40"/>
      <c r="AJ694" s="40"/>
      <c r="AK694" s="40"/>
      <c r="AL694" s="40"/>
      <c r="AM694" s="41"/>
      <c r="AN694" s="36">
        <f>Y694*(IF(AND(AH694&gt;0,AI694&lt;0),AH694,0)+IF(AND(AJ694&lt;0,AK694&gt;0),AJ694,0)+IF(AND(AL694&gt;0,AM694&gt;0),AL694,0))</f>
        <v>0</v>
      </c>
      <c r="AO694" s="37">
        <f>Y694*(IF(AND(AH694&gt;0,AI694&lt;0),AI694,0)+IF(AND(AJ694&lt;0,AK694&gt;0),AK694,0)+IF(AND(AL694&gt;0,AM694&gt;0),AM694,0))</f>
        <v>0</v>
      </c>
      <c r="AQ694" s="40">
        <f>AU694*D694</f>
        <v>21996.289036667487</v>
      </c>
      <c r="AR694" s="40">
        <f>AV694*E694</f>
        <v>16238.446710710577</v>
      </c>
      <c r="AS694" s="40">
        <f>IF(AND(Y694&lt;&gt;0,AN694&lt;&gt;0),0,Q694)</f>
        <v>281.07838656100682</v>
      </c>
      <c r="AT694" s="41">
        <f t="shared" si="180"/>
        <v>38515.814133939071</v>
      </c>
      <c r="AU694" s="42">
        <f>S694+AN694</f>
        <v>331.06997345977555</v>
      </c>
      <c r="AV694" s="37">
        <f>T694+AO694</f>
        <v>343.23497591863406</v>
      </c>
      <c r="AW694" s="58">
        <f t="shared" si="165"/>
        <v>0.57109760059011616</v>
      </c>
      <c r="AX694" s="58">
        <f t="shared" si="166"/>
        <v>0.42160465969228228</v>
      </c>
      <c r="AY694" s="59">
        <f t="shared" si="167"/>
        <v>7.2977397176015634E-3</v>
      </c>
      <c r="AZ694" s="54">
        <f t="shared" si="175"/>
        <v>9.3756800107391847E-3</v>
      </c>
    </row>
    <row r="695" spans="3:52" x14ac:dyDescent="0.25">
      <c r="C695" s="35">
        <v>35675</v>
      </c>
      <c r="D695" s="36">
        <v>67.19</v>
      </c>
      <c r="E695" s="37">
        <v>47.25</v>
      </c>
      <c r="F695" s="38">
        <v>0</v>
      </c>
      <c r="G695" s="7">
        <v>0</v>
      </c>
      <c r="H695" s="38">
        <v>1</v>
      </c>
      <c r="I695" s="7">
        <v>1</v>
      </c>
      <c r="J695" s="36">
        <f t="shared" si="168"/>
        <v>67.156405000000007</v>
      </c>
      <c r="K695" s="37">
        <f t="shared" si="169"/>
        <v>47.226375000000004</v>
      </c>
      <c r="L695" s="36">
        <f t="shared" si="170"/>
        <v>67.223594999999989</v>
      </c>
      <c r="M695" s="37">
        <f t="shared" si="171"/>
        <v>47.273624999999996</v>
      </c>
      <c r="O695" s="39">
        <f t="shared" si="172"/>
        <v>22244.591516762317</v>
      </c>
      <c r="P695" s="40">
        <f t="shared" si="173"/>
        <v>16217.852612155459</v>
      </c>
      <c r="Q695" s="40">
        <f>S695*F695+T695*G695+AS694*(1+$G$9/252)</f>
        <v>281.08954046523542</v>
      </c>
      <c r="R695" s="41">
        <f t="shared" si="176"/>
        <v>38743.53366938301</v>
      </c>
      <c r="S695" s="36">
        <f>AU694*H694</f>
        <v>331.06997345977555</v>
      </c>
      <c r="T695" s="37">
        <f>AV694*I694</f>
        <v>343.23497591863406</v>
      </c>
      <c r="U695" s="57">
        <f t="shared" si="179"/>
        <v>0.57414978475081779</v>
      </c>
      <c r="V695" s="58">
        <f t="shared" si="177"/>
        <v>0.41859508093789544</v>
      </c>
      <c r="W695" s="59">
        <f t="shared" si="178"/>
        <v>7.2551343112867836E-3</v>
      </c>
      <c r="Y695" s="7">
        <f t="shared" si="174"/>
        <v>0</v>
      </c>
      <c r="Z695" s="40"/>
      <c r="AA695" s="40"/>
      <c r="AB695" s="40"/>
      <c r="AC695" s="40"/>
      <c r="AD695" s="40"/>
      <c r="AE695" s="40"/>
      <c r="AF695" s="40"/>
      <c r="AG695" s="41"/>
      <c r="AH695" s="40"/>
      <c r="AI695" s="40"/>
      <c r="AJ695" s="40"/>
      <c r="AK695" s="40"/>
      <c r="AL695" s="40"/>
      <c r="AM695" s="41"/>
      <c r="AN695" s="36">
        <f>Y695*(IF(AND(AH695&gt;0,AI695&lt;0),AH695,0)+IF(AND(AJ695&lt;0,AK695&gt;0),AJ695,0)+IF(AND(AL695&gt;0,AM695&gt;0),AL695,0))</f>
        <v>0</v>
      </c>
      <c r="AO695" s="37">
        <f>Y695*(IF(AND(AH695&gt;0,AI695&lt;0),AI695,0)+IF(AND(AJ695&lt;0,AK695&gt;0),AK695,0)+IF(AND(AL695&gt;0,AM695&gt;0),AM695,0))</f>
        <v>0</v>
      </c>
      <c r="AQ695" s="40">
        <f>AU695*D695</f>
        <v>22244.591516762317</v>
      </c>
      <c r="AR695" s="40">
        <f>AV695*E695</f>
        <v>16217.852612155459</v>
      </c>
      <c r="AS695" s="40">
        <f>IF(AND(Y695&lt;&gt;0,AN695&lt;&gt;0),0,Q695)</f>
        <v>281.08954046523542</v>
      </c>
      <c r="AT695" s="41">
        <f t="shared" si="180"/>
        <v>38743.53366938301</v>
      </c>
      <c r="AU695" s="42">
        <f>S695+AN695</f>
        <v>331.06997345977555</v>
      </c>
      <c r="AV695" s="37">
        <f>T695+AO695</f>
        <v>343.23497591863406</v>
      </c>
      <c r="AW695" s="58">
        <f t="shared" si="165"/>
        <v>0.57414978475081779</v>
      </c>
      <c r="AX695" s="58">
        <f t="shared" si="166"/>
        <v>0.41859508093789544</v>
      </c>
      <c r="AY695" s="59">
        <f t="shared" si="167"/>
        <v>7.2551343112867836E-3</v>
      </c>
      <c r="AZ695" s="54">
        <f t="shared" si="175"/>
        <v>5.9123645848959683E-3</v>
      </c>
    </row>
    <row r="696" spans="3:52" x14ac:dyDescent="0.25">
      <c r="C696" s="35">
        <v>35676</v>
      </c>
      <c r="D696" s="36">
        <v>68.31</v>
      </c>
      <c r="E696" s="37">
        <v>46.88</v>
      </c>
      <c r="F696" s="38">
        <v>0</v>
      </c>
      <c r="G696" s="7">
        <v>0</v>
      </c>
      <c r="H696" s="38">
        <v>1</v>
      </c>
      <c r="I696" s="7">
        <v>1</v>
      </c>
      <c r="J696" s="36">
        <f t="shared" si="168"/>
        <v>68.275845000000004</v>
      </c>
      <c r="K696" s="37">
        <f t="shared" si="169"/>
        <v>46.856560000000002</v>
      </c>
      <c r="L696" s="36">
        <f t="shared" si="170"/>
        <v>68.344155000000001</v>
      </c>
      <c r="M696" s="37">
        <f t="shared" si="171"/>
        <v>46.903440000000003</v>
      </c>
      <c r="O696" s="39">
        <f t="shared" si="172"/>
        <v>22615.389887037269</v>
      </c>
      <c r="P696" s="40">
        <f t="shared" si="173"/>
        <v>16090.855671065567</v>
      </c>
      <c r="Q696" s="40">
        <f>S696*F696+T696*G696+AS695*(1+$G$9/252)</f>
        <v>281.10069481207927</v>
      </c>
      <c r="R696" s="41">
        <f t="shared" si="176"/>
        <v>38987.346252914911</v>
      </c>
      <c r="S696" s="36">
        <f>AU695*H695</f>
        <v>331.06997345977555</v>
      </c>
      <c r="T696" s="37">
        <f>AV695*I695</f>
        <v>343.23497591863406</v>
      </c>
      <c r="U696" s="57">
        <f t="shared" si="179"/>
        <v>0.5800699986177289</v>
      </c>
      <c r="V696" s="58">
        <f t="shared" si="177"/>
        <v>0.41271995192190147</v>
      </c>
      <c r="W696" s="59">
        <f t="shared" si="178"/>
        <v>7.2100494603697888E-3</v>
      </c>
      <c r="Y696" s="7">
        <f t="shared" si="174"/>
        <v>0</v>
      </c>
      <c r="Z696" s="40"/>
      <c r="AA696" s="40"/>
      <c r="AB696" s="40"/>
      <c r="AC696" s="40"/>
      <c r="AD696" s="40"/>
      <c r="AE696" s="40"/>
      <c r="AF696" s="40"/>
      <c r="AG696" s="41"/>
      <c r="AH696" s="40"/>
      <c r="AI696" s="40"/>
      <c r="AJ696" s="40"/>
      <c r="AK696" s="40"/>
      <c r="AL696" s="40"/>
      <c r="AM696" s="41"/>
      <c r="AN696" s="36">
        <f>Y696*(IF(AND(AH696&gt;0,AI696&lt;0),AH696,0)+IF(AND(AJ696&lt;0,AK696&gt;0),AJ696,0)+IF(AND(AL696&gt;0,AM696&gt;0),AL696,0))</f>
        <v>0</v>
      </c>
      <c r="AO696" s="37">
        <f>Y696*(IF(AND(AH696&gt;0,AI696&lt;0),AI696,0)+IF(AND(AJ696&lt;0,AK696&gt;0),AK696,0)+IF(AND(AL696&gt;0,AM696&gt;0),AM696,0))</f>
        <v>0</v>
      </c>
      <c r="AQ696" s="40">
        <f>AU696*D696</f>
        <v>22615.389887037269</v>
      </c>
      <c r="AR696" s="40">
        <f>AV696*E696</f>
        <v>16090.855671065567</v>
      </c>
      <c r="AS696" s="40">
        <f>IF(AND(Y696&lt;&gt;0,AN696&lt;&gt;0),0,Q696)</f>
        <v>281.10069481207927</v>
      </c>
      <c r="AT696" s="41">
        <f t="shared" si="180"/>
        <v>38987.346252914911</v>
      </c>
      <c r="AU696" s="42">
        <f>S696+AN696</f>
        <v>331.06997345977555</v>
      </c>
      <c r="AV696" s="37">
        <f>T696+AO696</f>
        <v>343.23497591863406</v>
      </c>
      <c r="AW696" s="58">
        <f t="shared" si="165"/>
        <v>0.5800699986177289</v>
      </c>
      <c r="AX696" s="58">
        <f t="shared" si="166"/>
        <v>0.41271995192190147</v>
      </c>
      <c r="AY696" s="59">
        <f t="shared" si="167"/>
        <v>7.2100494603697888E-3</v>
      </c>
      <c r="AZ696" s="54">
        <f t="shared" si="175"/>
        <v>6.2929877695840908E-3</v>
      </c>
    </row>
    <row r="697" spans="3:52" x14ac:dyDescent="0.25">
      <c r="C697" s="35">
        <v>35677</v>
      </c>
      <c r="D697" s="36">
        <v>68</v>
      </c>
      <c r="E697" s="37">
        <v>46.25</v>
      </c>
      <c r="F697" s="38">
        <v>0</v>
      </c>
      <c r="G697" s="7">
        <v>0</v>
      </c>
      <c r="H697" s="38">
        <v>1</v>
      </c>
      <c r="I697" s="7">
        <v>1</v>
      </c>
      <c r="J697" s="36">
        <f t="shared" si="168"/>
        <v>67.966000000000008</v>
      </c>
      <c r="K697" s="37">
        <f t="shared" si="169"/>
        <v>46.226875</v>
      </c>
      <c r="L697" s="36">
        <f t="shared" si="170"/>
        <v>68.033999999999992</v>
      </c>
      <c r="M697" s="37">
        <f t="shared" si="171"/>
        <v>46.273125</v>
      </c>
      <c r="O697" s="39">
        <f t="shared" si="172"/>
        <v>22512.758195264738</v>
      </c>
      <c r="P697" s="40">
        <f t="shared" si="173"/>
        <v>15874.617636236826</v>
      </c>
      <c r="Q697" s="40">
        <f>S697*F697+T697*G697+AS696*(1+$G$9/252)</f>
        <v>281.11184960155589</v>
      </c>
      <c r="R697" s="41">
        <f t="shared" si="176"/>
        <v>38668.487681103121</v>
      </c>
      <c r="S697" s="36">
        <f>AU696*H696</f>
        <v>331.06997345977555</v>
      </c>
      <c r="T697" s="37">
        <f>AV696*I696</f>
        <v>343.23497591863406</v>
      </c>
      <c r="U697" s="57">
        <f t="shared" si="179"/>
        <v>0.58219908626699368</v>
      </c>
      <c r="V697" s="58">
        <f t="shared" si="177"/>
        <v>0.4105311220638862</v>
      </c>
      <c r="W697" s="59">
        <f t="shared" si="178"/>
        <v>7.2697916691200791E-3</v>
      </c>
      <c r="Y697" s="7">
        <f t="shared" si="174"/>
        <v>0</v>
      </c>
      <c r="Z697" s="40"/>
      <c r="AA697" s="40"/>
      <c r="AB697" s="40"/>
      <c r="AC697" s="40"/>
      <c r="AD697" s="40"/>
      <c r="AE697" s="40"/>
      <c r="AF697" s="40"/>
      <c r="AG697" s="41"/>
      <c r="AH697" s="40"/>
      <c r="AI697" s="40"/>
      <c r="AJ697" s="40"/>
      <c r="AK697" s="40"/>
      <c r="AL697" s="40"/>
      <c r="AM697" s="41"/>
      <c r="AN697" s="36">
        <f>Y697*(IF(AND(AH697&gt;0,AI697&lt;0),AH697,0)+IF(AND(AJ697&lt;0,AK697&gt;0),AJ697,0)+IF(AND(AL697&gt;0,AM697&gt;0),AL697,0))</f>
        <v>0</v>
      </c>
      <c r="AO697" s="37">
        <f>Y697*(IF(AND(AH697&gt;0,AI697&lt;0),AI697,0)+IF(AND(AJ697&lt;0,AK697&gt;0),AK697,0)+IF(AND(AL697&gt;0,AM697&gt;0),AM697,0))</f>
        <v>0</v>
      </c>
      <c r="AQ697" s="40">
        <f>AU697*D697</f>
        <v>22512.758195264738</v>
      </c>
      <c r="AR697" s="40">
        <f>AV697*E697</f>
        <v>15874.617636236826</v>
      </c>
      <c r="AS697" s="40">
        <f>IF(AND(Y697&lt;&gt;0,AN697&lt;&gt;0),0,Q697)</f>
        <v>281.11184960155589</v>
      </c>
      <c r="AT697" s="41">
        <f t="shared" si="180"/>
        <v>38668.487681103121</v>
      </c>
      <c r="AU697" s="42">
        <f>S697+AN697</f>
        <v>331.06997345977555</v>
      </c>
      <c r="AV697" s="37">
        <f>T697+AO697</f>
        <v>343.23497591863406</v>
      </c>
      <c r="AW697" s="58">
        <f t="shared" si="165"/>
        <v>0.58219908626699368</v>
      </c>
      <c r="AX697" s="58">
        <f t="shared" si="166"/>
        <v>0.4105311220638862</v>
      </c>
      <c r="AY697" s="59">
        <f t="shared" si="167"/>
        <v>7.2697916691200791E-3</v>
      </c>
      <c r="AZ697" s="54">
        <f t="shared" si="175"/>
        <v>-8.1785143760060297E-3</v>
      </c>
    </row>
    <row r="698" spans="3:52" x14ac:dyDescent="0.25">
      <c r="C698" s="35">
        <v>35678</v>
      </c>
      <c r="D698" s="36">
        <v>68.44</v>
      </c>
      <c r="E698" s="37">
        <v>46.5</v>
      </c>
      <c r="F698" s="38">
        <v>0</v>
      </c>
      <c r="G698" s="7">
        <v>0</v>
      </c>
      <c r="H698" s="38">
        <v>1</v>
      </c>
      <c r="I698" s="7">
        <v>1</v>
      </c>
      <c r="J698" s="36">
        <f t="shared" si="168"/>
        <v>68.405780000000007</v>
      </c>
      <c r="K698" s="37">
        <f t="shared" si="169"/>
        <v>46.476750000000003</v>
      </c>
      <c r="L698" s="36">
        <f t="shared" si="170"/>
        <v>68.474219999999988</v>
      </c>
      <c r="M698" s="37">
        <f t="shared" si="171"/>
        <v>46.523249999999997</v>
      </c>
      <c r="O698" s="39">
        <f t="shared" si="172"/>
        <v>22658.428983587037</v>
      </c>
      <c r="P698" s="40">
        <f t="shared" si="173"/>
        <v>15960.426380216484</v>
      </c>
      <c r="Q698" s="40">
        <f>S698*F698+T698*G698+AS697*(1+$G$9/252)</f>
        <v>281.1230048336829</v>
      </c>
      <c r="R698" s="41">
        <f t="shared" si="176"/>
        <v>38899.978368637203</v>
      </c>
      <c r="S698" s="36">
        <f>AU697*H697</f>
        <v>331.06997345977555</v>
      </c>
      <c r="T698" s="37">
        <f>AV697*I697</f>
        <v>343.23497591863406</v>
      </c>
      <c r="U698" s="57">
        <f t="shared" si="179"/>
        <v>0.58247921808242475</v>
      </c>
      <c r="V698" s="58">
        <f t="shared" si="177"/>
        <v>0.41029396543532398</v>
      </c>
      <c r="W698" s="59">
        <f t="shared" si="178"/>
        <v>7.2268164822512108E-3</v>
      </c>
      <c r="Y698" s="7">
        <f t="shared" si="174"/>
        <v>0</v>
      </c>
      <c r="Z698" s="40"/>
      <c r="AA698" s="40"/>
      <c r="AB698" s="40"/>
      <c r="AC698" s="40"/>
      <c r="AD698" s="40"/>
      <c r="AE698" s="40"/>
      <c r="AF698" s="40"/>
      <c r="AG698" s="41"/>
      <c r="AH698" s="40"/>
      <c r="AI698" s="40"/>
      <c r="AJ698" s="40"/>
      <c r="AK698" s="40"/>
      <c r="AL698" s="40"/>
      <c r="AM698" s="41"/>
      <c r="AN698" s="36">
        <f>Y698*(IF(AND(AH698&gt;0,AI698&lt;0),AH698,0)+IF(AND(AJ698&lt;0,AK698&gt;0),AJ698,0)+IF(AND(AL698&gt;0,AM698&gt;0),AL698,0))</f>
        <v>0</v>
      </c>
      <c r="AO698" s="37">
        <f>Y698*(IF(AND(AH698&gt;0,AI698&lt;0),AI698,0)+IF(AND(AJ698&lt;0,AK698&gt;0),AK698,0)+IF(AND(AL698&gt;0,AM698&gt;0),AM698,0))</f>
        <v>0</v>
      </c>
      <c r="AQ698" s="40">
        <f>AU698*D698</f>
        <v>22658.428983587037</v>
      </c>
      <c r="AR698" s="40">
        <f>AV698*E698</f>
        <v>15960.426380216484</v>
      </c>
      <c r="AS698" s="40">
        <f>IF(AND(Y698&lt;&gt;0,AN698&lt;&gt;0),0,Q698)</f>
        <v>281.1230048336829</v>
      </c>
      <c r="AT698" s="41">
        <f t="shared" si="180"/>
        <v>38899.978368637203</v>
      </c>
      <c r="AU698" s="42">
        <f>S698+AN698</f>
        <v>331.06997345977555</v>
      </c>
      <c r="AV698" s="37">
        <f>T698+AO698</f>
        <v>343.23497591863406</v>
      </c>
      <c r="AW698" s="58">
        <f t="shared" si="165"/>
        <v>0.58247921808242475</v>
      </c>
      <c r="AX698" s="58">
        <f t="shared" si="166"/>
        <v>0.41029396543532398</v>
      </c>
      <c r="AY698" s="59">
        <f t="shared" si="167"/>
        <v>7.2268164822512108E-3</v>
      </c>
      <c r="AZ698" s="54">
        <f t="shared" si="175"/>
        <v>5.9865461882857574E-3</v>
      </c>
    </row>
    <row r="699" spans="3:52" x14ac:dyDescent="0.25">
      <c r="C699" s="35">
        <v>35681</v>
      </c>
      <c r="D699" s="36">
        <v>69.62</v>
      </c>
      <c r="E699" s="37">
        <v>46.75</v>
      </c>
      <c r="F699" s="38">
        <v>0</v>
      </c>
      <c r="G699" s="7">
        <v>0</v>
      </c>
      <c r="H699" s="38">
        <v>1</v>
      </c>
      <c r="I699" s="7">
        <v>1</v>
      </c>
      <c r="J699" s="36">
        <f t="shared" si="168"/>
        <v>69.585190000000011</v>
      </c>
      <c r="K699" s="37">
        <f t="shared" si="169"/>
        <v>46.726625000000006</v>
      </c>
      <c r="L699" s="36">
        <f t="shared" si="170"/>
        <v>69.654809999999998</v>
      </c>
      <c r="M699" s="37">
        <f t="shared" si="171"/>
        <v>46.773374999999994</v>
      </c>
      <c r="O699" s="39">
        <f t="shared" si="172"/>
        <v>23049.091552269576</v>
      </c>
      <c r="P699" s="40">
        <f t="shared" si="173"/>
        <v>16046.235124196142</v>
      </c>
      <c r="Q699" s="40">
        <f>S699*F699+T699*G699+AS698*(1+$G$9/252)</f>
        <v>281.13416050847786</v>
      </c>
      <c r="R699" s="41">
        <f t="shared" si="176"/>
        <v>39376.460836974191</v>
      </c>
      <c r="S699" s="36">
        <f>AU698*H698</f>
        <v>331.06997345977555</v>
      </c>
      <c r="T699" s="37">
        <f>AV698*I698</f>
        <v>343.23497591863406</v>
      </c>
      <c r="U699" s="57">
        <f t="shared" si="179"/>
        <v>0.58535203678403358</v>
      </c>
      <c r="V699" s="58">
        <f t="shared" si="177"/>
        <v>0.4075083129139136</v>
      </c>
      <c r="W699" s="59">
        <f t="shared" si="178"/>
        <v>7.1396503020529226E-3</v>
      </c>
      <c r="Y699" s="7">
        <f t="shared" si="174"/>
        <v>0</v>
      </c>
      <c r="Z699" s="40"/>
      <c r="AA699" s="40"/>
      <c r="AB699" s="40"/>
      <c r="AC699" s="40"/>
      <c r="AD699" s="40"/>
      <c r="AE699" s="40"/>
      <c r="AF699" s="40"/>
      <c r="AG699" s="41"/>
      <c r="AH699" s="40"/>
      <c r="AI699" s="40"/>
      <c r="AJ699" s="40"/>
      <c r="AK699" s="40"/>
      <c r="AL699" s="40"/>
      <c r="AM699" s="41"/>
      <c r="AN699" s="36">
        <f>Y699*(IF(AND(AH699&gt;0,AI699&lt;0),AH699,0)+IF(AND(AJ699&lt;0,AK699&gt;0),AJ699,0)+IF(AND(AL699&gt;0,AM699&gt;0),AL699,0))</f>
        <v>0</v>
      </c>
      <c r="AO699" s="37">
        <f>Y699*(IF(AND(AH699&gt;0,AI699&lt;0),AI699,0)+IF(AND(AJ699&lt;0,AK699&gt;0),AK699,0)+IF(AND(AL699&gt;0,AM699&gt;0),AM699,0))</f>
        <v>0</v>
      </c>
      <c r="AQ699" s="40">
        <f>AU699*D699</f>
        <v>23049.091552269576</v>
      </c>
      <c r="AR699" s="40">
        <f>AV699*E699</f>
        <v>16046.235124196142</v>
      </c>
      <c r="AS699" s="40">
        <f>IF(AND(Y699&lt;&gt;0,AN699&lt;&gt;0),0,Q699)</f>
        <v>281.13416050847786</v>
      </c>
      <c r="AT699" s="41">
        <f t="shared" si="180"/>
        <v>39376.460836974191</v>
      </c>
      <c r="AU699" s="42">
        <f>S699+AN699</f>
        <v>331.06997345977555</v>
      </c>
      <c r="AV699" s="37">
        <f>T699+AO699</f>
        <v>343.23497591863406</v>
      </c>
      <c r="AW699" s="58">
        <f t="shared" si="165"/>
        <v>0.58535203678403358</v>
      </c>
      <c r="AX699" s="58">
        <f t="shared" si="166"/>
        <v>0.4075083129139136</v>
      </c>
      <c r="AY699" s="59">
        <f t="shared" si="167"/>
        <v>7.1396503020529226E-3</v>
      </c>
      <c r="AZ699" s="54">
        <f t="shared" si="175"/>
        <v>1.2248913452382437E-2</v>
      </c>
    </row>
    <row r="700" spans="3:52" x14ac:dyDescent="0.25">
      <c r="C700" s="35">
        <v>35682</v>
      </c>
      <c r="D700" s="36">
        <v>69</v>
      </c>
      <c r="E700" s="37">
        <v>46.38</v>
      </c>
      <c r="F700" s="38">
        <v>0</v>
      </c>
      <c r="G700" s="7">
        <v>0</v>
      </c>
      <c r="H700" s="38">
        <v>1</v>
      </c>
      <c r="I700" s="7">
        <v>1</v>
      </c>
      <c r="J700" s="36">
        <f t="shared" si="168"/>
        <v>68.965500000000006</v>
      </c>
      <c r="K700" s="37">
        <f t="shared" si="169"/>
        <v>46.356810000000003</v>
      </c>
      <c r="L700" s="36">
        <f t="shared" si="170"/>
        <v>69.034499999999994</v>
      </c>
      <c r="M700" s="37">
        <f t="shared" si="171"/>
        <v>46.403190000000002</v>
      </c>
      <c r="O700" s="39">
        <f t="shared" si="172"/>
        <v>22843.828168724514</v>
      </c>
      <c r="P700" s="40">
        <f t="shared" si="173"/>
        <v>15919.238183106248</v>
      </c>
      <c r="Q700" s="40">
        <f>S700*F700+T700*G700+AS699*(1+$G$9/252)</f>
        <v>281.14531662595834</v>
      </c>
      <c r="R700" s="41">
        <f t="shared" si="176"/>
        <v>39044.211668456723</v>
      </c>
      <c r="S700" s="36">
        <f>AU699*H699</f>
        <v>331.06997345977555</v>
      </c>
      <c r="T700" s="37">
        <f>AV699*I699</f>
        <v>343.23497591863406</v>
      </c>
      <c r="U700" s="57">
        <f t="shared" si="179"/>
        <v>0.58507592271813558</v>
      </c>
      <c r="V700" s="58">
        <f t="shared" si="177"/>
        <v>0.40772338594729984</v>
      </c>
      <c r="W700" s="59">
        <f t="shared" si="178"/>
        <v>7.2006913345644971E-3</v>
      </c>
      <c r="Y700" s="7">
        <f t="shared" si="174"/>
        <v>0</v>
      </c>
      <c r="Z700" s="40"/>
      <c r="AA700" s="40"/>
      <c r="AB700" s="40"/>
      <c r="AC700" s="40"/>
      <c r="AD700" s="40"/>
      <c r="AE700" s="40"/>
      <c r="AF700" s="40"/>
      <c r="AG700" s="41"/>
      <c r="AH700" s="40"/>
      <c r="AI700" s="40"/>
      <c r="AJ700" s="40"/>
      <c r="AK700" s="40"/>
      <c r="AL700" s="40"/>
      <c r="AM700" s="41"/>
      <c r="AN700" s="36">
        <f>Y700*(IF(AND(AH700&gt;0,AI700&lt;0),AH700,0)+IF(AND(AJ700&lt;0,AK700&gt;0),AJ700,0)+IF(AND(AL700&gt;0,AM700&gt;0),AL700,0))</f>
        <v>0</v>
      </c>
      <c r="AO700" s="37">
        <f>Y700*(IF(AND(AH700&gt;0,AI700&lt;0),AI700,0)+IF(AND(AJ700&lt;0,AK700&gt;0),AK700,0)+IF(AND(AL700&gt;0,AM700&gt;0),AM700,0))</f>
        <v>0</v>
      </c>
      <c r="AQ700" s="40">
        <f>AU700*D700</f>
        <v>22843.828168724514</v>
      </c>
      <c r="AR700" s="40">
        <f>AV700*E700</f>
        <v>15919.238183106248</v>
      </c>
      <c r="AS700" s="40">
        <f>IF(AND(Y700&lt;&gt;0,AN700&lt;&gt;0),0,Q700)</f>
        <v>281.14531662595834</v>
      </c>
      <c r="AT700" s="41">
        <f t="shared" si="180"/>
        <v>39044.211668456723</v>
      </c>
      <c r="AU700" s="42">
        <f>S700+AN700</f>
        <v>331.06997345977555</v>
      </c>
      <c r="AV700" s="37">
        <f>T700+AO700</f>
        <v>343.23497591863406</v>
      </c>
      <c r="AW700" s="58">
        <f t="shared" si="165"/>
        <v>0.58507592271813558</v>
      </c>
      <c r="AX700" s="58">
        <f t="shared" si="166"/>
        <v>0.40772338594729984</v>
      </c>
      <c r="AY700" s="59">
        <f t="shared" si="167"/>
        <v>7.2006913345644971E-3</v>
      </c>
      <c r="AZ700" s="54">
        <f t="shared" si="175"/>
        <v>-8.4377610748980203E-3</v>
      </c>
    </row>
    <row r="701" spans="3:52" x14ac:dyDescent="0.25">
      <c r="C701" s="35">
        <v>35683</v>
      </c>
      <c r="D701" s="36">
        <v>68.44</v>
      </c>
      <c r="E701" s="37">
        <v>46.12</v>
      </c>
      <c r="F701" s="38">
        <v>0</v>
      </c>
      <c r="G701" s="7">
        <v>0</v>
      </c>
      <c r="H701" s="38">
        <v>1</v>
      </c>
      <c r="I701" s="7">
        <v>1</v>
      </c>
      <c r="J701" s="36">
        <f t="shared" si="168"/>
        <v>68.405780000000007</v>
      </c>
      <c r="K701" s="37">
        <f t="shared" si="169"/>
        <v>46.096939999999996</v>
      </c>
      <c r="L701" s="36">
        <f t="shared" si="170"/>
        <v>68.474219999999988</v>
      </c>
      <c r="M701" s="37">
        <f t="shared" si="171"/>
        <v>46.143059999999998</v>
      </c>
      <c r="O701" s="39">
        <f t="shared" si="172"/>
        <v>22658.428983587037</v>
      </c>
      <c r="P701" s="40">
        <f t="shared" si="173"/>
        <v>15829.997089367402</v>
      </c>
      <c r="Q701" s="40">
        <f>S701*F701+T701*G701+AS700*(1+$G$9/252)</f>
        <v>281.15647318614191</v>
      </c>
      <c r="R701" s="41">
        <f t="shared" si="176"/>
        <v>38769.582546140584</v>
      </c>
      <c r="S701" s="36">
        <f>AU700*H700</f>
        <v>331.06997345977555</v>
      </c>
      <c r="T701" s="37">
        <f>AV700*I700</f>
        <v>343.23497591863406</v>
      </c>
      <c r="U701" s="57">
        <f t="shared" si="179"/>
        <v>0.58443830176971112</v>
      </c>
      <c r="V701" s="58">
        <f t="shared" si="177"/>
        <v>0.40830971214425005</v>
      </c>
      <c r="W701" s="59">
        <f t="shared" si="178"/>
        <v>7.2519860860387406E-3</v>
      </c>
      <c r="Y701" s="7">
        <f t="shared" si="174"/>
        <v>0</v>
      </c>
      <c r="Z701" s="40"/>
      <c r="AA701" s="40"/>
      <c r="AB701" s="40"/>
      <c r="AC701" s="40"/>
      <c r="AD701" s="40"/>
      <c r="AE701" s="40"/>
      <c r="AF701" s="40"/>
      <c r="AG701" s="41"/>
      <c r="AH701" s="40"/>
      <c r="AI701" s="40"/>
      <c r="AJ701" s="40"/>
      <c r="AK701" s="40"/>
      <c r="AL701" s="40"/>
      <c r="AM701" s="41"/>
      <c r="AN701" s="36">
        <f>Y701*(IF(AND(AH701&gt;0,AI701&lt;0),AH701,0)+IF(AND(AJ701&lt;0,AK701&gt;0),AJ701,0)+IF(AND(AL701&gt;0,AM701&gt;0),AL701,0))</f>
        <v>0</v>
      </c>
      <c r="AO701" s="37">
        <f>Y701*(IF(AND(AH701&gt;0,AI701&lt;0),AI701,0)+IF(AND(AJ701&lt;0,AK701&gt;0),AK701,0)+IF(AND(AL701&gt;0,AM701&gt;0),AM701,0))</f>
        <v>0</v>
      </c>
      <c r="AQ701" s="40">
        <f>AU701*D701</f>
        <v>22658.428983587037</v>
      </c>
      <c r="AR701" s="40">
        <f>AV701*E701</f>
        <v>15829.997089367402</v>
      </c>
      <c r="AS701" s="40">
        <f>IF(AND(Y701&lt;&gt;0,AN701&lt;&gt;0),0,Q701)</f>
        <v>281.15647318614191</v>
      </c>
      <c r="AT701" s="41">
        <f t="shared" si="180"/>
        <v>38769.582546140584</v>
      </c>
      <c r="AU701" s="42">
        <f>S701+AN701</f>
        <v>331.06997345977555</v>
      </c>
      <c r="AV701" s="37">
        <f>T701+AO701</f>
        <v>343.23497591863406</v>
      </c>
      <c r="AW701" s="58">
        <f t="shared" si="165"/>
        <v>0.58443830176971112</v>
      </c>
      <c r="AX701" s="58">
        <f t="shared" si="166"/>
        <v>0.40830971214425005</v>
      </c>
      <c r="AY701" s="59">
        <f t="shared" si="167"/>
        <v>7.2519860860387406E-3</v>
      </c>
      <c r="AZ701" s="54">
        <f t="shared" si="175"/>
        <v>-7.0337986241890693E-3</v>
      </c>
    </row>
    <row r="702" spans="3:52" x14ac:dyDescent="0.25">
      <c r="C702" s="35">
        <v>35684</v>
      </c>
      <c r="D702" s="36">
        <v>67.12</v>
      </c>
      <c r="E702" s="37">
        <v>46.75</v>
      </c>
      <c r="F702" s="38">
        <v>0</v>
      </c>
      <c r="G702" s="7">
        <v>0</v>
      </c>
      <c r="H702" s="38">
        <v>1</v>
      </c>
      <c r="I702" s="7">
        <v>1</v>
      </c>
      <c r="J702" s="36">
        <f t="shared" si="168"/>
        <v>67.08644000000001</v>
      </c>
      <c r="K702" s="37">
        <f t="shared" si="169"/>
        <v>46.726625000000006</v>
      </c>
      <c r="L702" s="36">
        <f t="shared" si="170"/>
        <v>67.153559999999999</v>
      </c>
      <c r="M702" s="37">
        <f t="shared" si="171"/>
        <v>46.773374999999994</v>
      </c>
      <c r="O702" s="39">
        <f t="shared" si="172"/>
        <v>22221.416618620136</v>
      </c>
      <c r="P702" s="40">
        <f t="shared" si="173"/>
        <v>16046.235124196142</v>
      </c>
      <c r="Q702" s="40">
        <f>S702*F702+T702*G702+AS701*(1+$G$9/252)</f>
        <v>281.16763018904612</v>
      </c>
      <c r="R702" s="41">
        <f t="shared" si="176"/>
        <v>38548.819373005324</v>
      </c>
      <c r="S702" s="36">
        <f>AU701*H701</f>
        <v>331.06997345977555</v>
      </c>
      <c r="T702" s="37">
        <f>AV701*I701</f>
        <v>343.23497591863406</v>
      </c>
      <c r="U702" s="57">
        <f t="shared" si="179"/>
        <v>0.57644869492893425</v>
      </c>
      <c r="V702" s="58">
        <f t="shared" si="177"/>
        <v>0.41625749854826627</v>
      </c>
      <c r="W702" s="59">
        <f t="shared" si="178"/>
        <v>7.2938065227995041E-3</v>
      </c>
      <c r="Y702" s="7">
        <f t="shared" si="174"/>
        <v>0</v>
      </c>
      <c r="Z702" s="40"/>
      <c r="AA702" s="40"/>
      <c r="AB702" s="40"/>
      <c r="AC702" s="40"/>
      <c r="AD702" s="40"/>
      <c r="AE702" s="40"/>
      <c r="AF702" s="40"/>
      <c r="AG702" s="41"/>
      <c r="AH702" s="40"/>
      <c r="AI702" s="40"/>
      <c r="AJ702" s="40"/>
      <c r="AK702" s="40"/>
      <c r="AL702" s="40"/>
      <c r="AM702" s="41"/>
      <c r="AN702" s="36">
        <f>Y702*(IF(AND(AH702&gt;0,AI702&lt;0),AH702,0)+IF(AND(AJ702&lt;0,AK702&gt;0),AJ702,0)+IF(AND(AL702&gt;0,AM702&gt;0),AL702,0))</f>
        <v>0</v>
      </c>
      <c r="AO702" s="37">
        <f>Y702*(IF(AND(AH702&gt;0,AI702&lt;0),AI702,0)+IF(AND(AJ702&lt;0,AK702&gt;0),AK702,0)+IF(AND(AL702&gt;0,AM702&gt;0),AM702,0))</f>
        <v>0</v>
      </c>
      <c r="AQ702" s="40">
        <f>AU702*D702</f>
        <v>22221.416618620136</v>
      </c>
      <c r="AR702" s="40">
        <f>AV702*E702</f>
        <v>16046.235124196142</v>
      </c>
      <c r="AS702" s="40">
        <f>IF(AND(Y702&lt;&gt;0,AN702&lt;&gt;0),0,Q702)</f>
        <v>281.16763018904612</v>
      </c>
      <c r="AT702" s="41">
        <f t="shared" si="180"/>
        <v>38548.819373005324</v>
      </c>
      <c r="AU702" s="42">
        <f>S702+AN702</f>
        <v>331.06997345977555</v>
      </c>
      <c r="AV702" s="37">
        <f>T702+AO702</f>
        <v>343.23497591863406</v>
      </c>
      <c r="AW702" s="58">
        <f t="shared" si="165"/>
        <v>0.57644869492893425</v>
      </c>
      <c r="AX702" s="58">
        <f t="shared" si="166"/>
        <v>0.41625749854826627</v>
      </c>
      <c r="AY702" s="59">
        <f t="shared" si="167"/>
        <v>7.2938065227995041E-3</v>
      </c>
      <c r="AZ702" s="54">
        <f t="shared" si="175"/>
        <v>-5.694236528663299E-3</v>
      </c>
    </row>
    <row r="703" spans="3:52" x14ac:dyDescent="0.25">
      <c r="C703" s="35">
        <v>35685</v>
      </c>
      <c r="D703" s="36">
        <v>67.38</v>
      </c>
      <c r="E703" s="37">
        <v>46.75</v>
      </c>
      <c r="F703" s="38">
        <v>0</v>
      </c>
      <c r="G703" s="7">
        <v>0</v>
      </c>
      <c r="H703" s="38">
        <v>1</v>
      </c>
      <c r="I703" s="7">
        <v>1</v>
      </c>
      <c r="J703" s="36">
        <f t="shared" si="168"/>
        <v>67.346310000000003</v>
      </c>
      <c r="K703" s="37">
        <f t="shared" si="169"/>
        <v>46.726625000000006</v>
      </c>
      <c r="L703" s="36">
        <f t="shared" si="170"/>
        <v>67.413689999999988</v>
      </c>
      <c r="M703" s="37">
        <f t="shared" si="171"/>
        <v>46.773374999999994</v>
      </c>
      <c r="O703" s="39">
        <f t="shared" si="172"/>
        <v>22307.494811719676</v>
      </c>
      <c r="P703" s="40">
        <f t="shared" si="173"/>
        <v>16046.235124196142</v>
      </c>
      <c r="Q703" s="40">
        <f>S703*F703+T703*G703+AS702*(1+$G$9/252)</f>
        <v>281.17878763468855</v>
      </c>
      <c r="R703" s="41">
        <f t="shared" si="176"/>
        <v>38634.908723550507</v>
      </c>
      <c r="S703" s="36">
        <f>AU702*H702</f>
        <v>331.06997345977555</v>
      </c>
      <c r="T703" s="37">
        <f>AV702*I702</f>
        <v>343.23497591863406</v>
      </c>
      <c r="U703" s="57">
        <f t="shared" si="179"/>
        <v>0.57739219655828511</v>
      </c>
      <c r="V703" s="58">
        <f t="shared" si="177"/>
        <v>0.4153299607620119</v>
      </c>
      <c r="W703" s="59">
        <f t="shared" si="178"/>
        <v>7.2778426797030756E-3</v>
      </c>
      <c r="Y703" s="7">
        <f t="shared" si="174"/>
        <v>0</v>
      </c>
      <c r="Z703" s="40"/>
      <c r="AA703" s="40"/>
      <c r="AB703" s="40"/>
      <c r="AC703" s="40"/>
      <c r="AD703" s="40"/>
      <c r="AE703" s="40"/>
      <c r="AF703" s="40"/>
      <c r="AG703" s="41"/>
      <c r="AH703" s="40"/>
      <c r="AI703" s="40"/>
      <c r="AJ703" s="40"/>
      <c r="AK703" s="40"/>
      <c r="AL703" s="40"/>
      <c r="AM703" s="41"/>
      <c r="AN703" s="36">
        <f>Y703*(IF(AND(AH703&gt;0,AI703&lt;0),AH703,0)+IF(AND(AJ703&lt;0,AK703&gt;0),AJ703,0)+IF(AND(AL703&gt;0,AM703&gt;0),AL703,0))</f>
        <v>0</v>
      </c>
      <c r="AO703" s="37">
        <f>Y703*(IF(AND(AH703&gt;0,AI703&lt;0),AI703,0)+IF(AND(AJ703&lt;0,AK703&gt;0),AK703,0)+IF(AND(AL703&gt;0,AM703&gt;0),AM703,0))</f>
        <v>0</v>
      </c>
      <c r="AQ703" s="40">
        <f>AU703*D703</f>
        <v>22307.494811719676</v>
      </c>
      <c r="AR703" s="40">
        <f>AV703*E703</f>
        <v>16046.235124196142</v>
      </c>
      <c r="AS703" s="40">
        <f>IF(AND(Y703&lt;&gt;0,AN703&lt;&gt;0),0,Q703)</f>
        <v>281.17878763468855</v>
      </c>
      <c r="AT703" s="41">
        <f t="shared" si="180"/>
        <v>38634.908723550507</v>
      </c>
      <c r="AU703" s="42">
        <f>S703+AN703</f>
        <v>331.06997345977555</v>
      </c>
      <c r="AV703" s="37">
        <f>T703+AO703</f>
        <v>343.23497591863406</v>
      </c>
      <c r="AW703" s="58">
        <f t="shared" si="165"/>
        <v>0.57739219655828511</v>
      </c>
      <c r="AX703" s="58">
        <f t="shared" si="166"/>
        <v>0.4153299607620119</v>
      </c>
      <c r="AY703" s="59">
        <f t="shared" si="167"/>
        <v>7.2778426797030756E-3</v>
      </c>
      <c r="AZ703" s="54">
        <f t="shared" si="175"/>
        <v>2.2332551799360001E-3</v>
      </c>
    </row>
    <row r="704" spans="3:52" x14ac:dyDescent="0.25">
      <c r="C704" s="35">
        <v>35688</v>
      </c>
      <c r="D704" s="36">
        <v>71.25</v>
      </c>
      <c r="E704" s="37">
        <v>46.06</v>
      </c>
      <c r="F704" s="38">
        <v>0</v>
      </c>
      <c r="G704" s="7">
        <v>0</v>
      </c>
      <c r="H704" s="38">
        <v>1</v>
      </c>
      <c r="I704" s="7">
        <v>1</v>
      </c>
      <c r="J704" s="36">
        <f t="shared" si="168"/>
        <v>71.214375000000004</v>
      </c>
      <c r="K704" s="37">
        <f t="shared" si="169"/>
        <v>46.036970000000004</v>
      </c>
      <c r="L704" s="36">
        <f t="shared" si="170"/>
        <v>71.285624999999996</v>
      </c>
      <c r="M704" s="37">
        <f t="shared" si="171"/>
        <v>46.083030000000001</v>
      </c>
      <c r="O704" s="39">
        <f t="shared" si="172"/>
        <v>23588.735609009007</v>
      </c>
      <c r="P704" s="40">
        <f t="shared" si="173"/>
        <v>15809.402990812287</v>
      </c>
      <c r="Q704" s="40">
        <f>S704*F704+T704*G704+AS703*(1+$G$9/252)</f>
        <v>281.18994552308675</v>
      </c>
      <c r="R704" s="41">
        <f t="shared" si="176"/>
        <v>39679.328545344382</v>
      </c>
      <c r="S704" s="36">
        <f>AU703*H703</f>
        <v>331.06997345977555</v>
      </c>
      <c r="T704" s="37">
        <f>AV703*I703</f>
        <v>343.23497591863406</v>
      </c>
      <c r="U704" s="57">
        <f t="shared" si="179"/>
        <v>0.5944842434027704</v>
      </c>
      <c r="V704" s="58">
        <f t="shared" si="177"/>
        <v>0.39842919652094821</v>
      </c>
      <c r="W704" s="59">
        <f t="shared" si="178"/>
        <v>7.0865600762813072E-3</v>
      </c>
      <c r="Y704" s="7">
        <f t="shared" si="174"/>
        <v>0</v>
      </c>
      <c r="Z704" s="40"/>
      <c r="AA704" s="40"/>
      <c r="AB704" s="40"/>
      <c r="AC704" s="40"/>
      <c r="AD704" s="40"/>
      <c r="AE704" s="40"/>
      <c r="AF704" s="40"/>
      <c r="AG704" s="41"/>
      <c r="AH704" s="40"/>
      <c r="AI704" s="40"/>
      <c r="AJ704" s="40"/>
      <c r="AK704" s="40"/>
      <c r="AL704" s="40"/>
      <c r="AM704" s="41"/>
      <c r="AN704" s="36">
        <f>Y704*(IF(AND(AH704&gt;0,AI704&lt;0),AH704,0)+IF(AND(AJ704&lt;0,AK704&gt;0),AJ704,0)+IF(AND(AL704&gt;0,AM704&gt;0),AL704,0))</f>
        <v>0</v>
      </c>
      <c r="AO704" s="37">
        <f>Y704*(IF(AND(AH704&gt;0,AI704&lt;0),AI704,0)+IF(AND(AJ704&lt;0,AK704&gt;0),AK704,0)+IF(AND(AL704&gt;0,AM704&gt;0),AM704,0))</f>
        <v>0</v>
      </c>
      <c r="AQ704" s="40">
        <f>AU704*D704</f>
        <v>23588.735609009007</v>
      </c>
      <c r="AR704" s="40">
        <f>AV704*E704</f>
        <v>15809.402990812287</v>
      </c>
      <c r="AS704" s="40">
        <f>IF(AND(Y704&lt;&gt;0,AN704&lt;&gt;0),0,Q704)</f>
        <v>281.18994552308675</v>
      </c>
      <c r="AT704" s="41">
        <f t="shared" si="180"/>
        <v>39679.328545344382</v>
      </c>
      <c r="AU704" s="42">
        <f>S704+AN704</f>
        <v>331.06997345977555</v>
      </c>
      <c r="AV704" s="37">
        <f>T704+AO704</f>
        <v>343.23497591863406</v>
      </c>
      <c r="AW704" s="58">
        <f t="shared" si="165"/>
        <v>0.5944842434027704</v>
      </c>
      <c r="AX704" s="58">
        <f t="shared" si="166"/>
        <v>0.39842919652094821</v>
      </c>
      <c r="AY704" s="59">
        <f t="shared" si="167"/>
        <v>7.0865600762813072E-3</v>
      </c>
      <c r="AZ704" s="54">
        <f t="shared" si="175"/>
        <v>2.7033060418678589E-2</v>
      </c>
    </row>
    <row r="705" spans="3:52" x14ac:dyDescent="0.25">
      <c r="C705" s="35">
        <v>35689</v>
      </c>
      <c r="D705" s="36">
        <v>75.75</v>
      </c>
      <c r="E705" s="37">
        <v>47</v>
      </c>
      <c r="F705" s="38">
        <v>0</v>
      </c>
      <c r="G705" s="7">
        <v>0</v>
      </c>
      <c r="H705" s="38">
        <v>1</v>
      </c>
      <c r="I705" s="7">
        <v>1</v>
      </c>
      <c r="J705" s="36">
        <f t="shared" si="168"/>
        <v>75.712125</v>
      </c>
      <c r="K705" s="37">
        <f t="shared" si="169"/>
        <v>46.976500000000001</v>
      </c>
      <c r="L705" s="36">
        <f t="shared" si="170"/>
        <v>75.787875</v>
      </c>
      <c r="M705" s="37">
        <f t="shared" si="171"/>
        <v>47.023499999999999</v>
      </c>
      <c r="O705" s="39">
        <f t="shared" si="172"/>
        <v>25078.550489578</v>
      </c>
      <c r="P705" s="40">
        <f t="shared" si="173"/>
        <v>16132.043868175801</v>
      </c>
      <c r="Q705" s="40">
        <f>S705*F705+T705*G705+AS704*(1+$G$9/252)</f>
        <v>281.20110385425829</v>
      </c>
      <c r="R705" s="41">
        <f t="shared" si="176"/>
        <v>41491.795461608053</v>
      </c>
      <c r="S705" s="36">
        <f>AU704*H704</f>
        <v>331.06997345977555</v>
      </c>
      <c r="T705" s="37">
        <f>AV704*I704</f>
        <v>343.23497591863406</v>
      </c>
      <c r="U705" s="57">
        <f t="shared" si="179"/>
        <v>0.60442191547924051</v>
      </c>
      <c r="V705" s="58">
        <f t="shared" si="177"/>
        <v>0.38880081444300524</v>
      </c>
      <c r="W705" s="59">
        <f t="shared" si="178"/>
        <v>6.7772700777543092E-3</v>
      </c>
      <c r="Y705" s="7">
        <f t="shared" si="174"/>
        <v>0</v>
      </c>
      <c r="Z705" s="40"/>
      <c r="AA705" s="40"/>
      <c r="AB705" s="40"/>
      <c r="AC705" s="40"/>
      <c r="AD705" s="40"/>
      <c r="AE705" s="40"/>
      <c r="AF705" s="40"/>
      <c r="AG705" s="41"/>
      <c r="AH705" s="40"/>
      <c r="AI705" s="40"/>
      <c r="AJ705" s="40"/>
      <c r="AK705" s="40"/>
      <c r="AL705" s="40"/>
      <c r="AM705" s="41"/>
      <c r="AN705" s="36">
        <f>Y705*(IF(AND(AH705&gt;0,AI705&lt;0),AH705,0)+IF(AND(AJ705&lt;0,AK705&gt;0),AJ705,0)+IF(AND(AL705&gt;0,AM705&gt;0),AL705,0))</f>
        <v>0</v>
      </c>
      <c r="AO705" s="37">
        <f>Y705*(IF(AND(AH705&gt;0,AI705&lt;0),AI705,0)+IF(AND(AJ705&lt;0,AK705&gt;0),AK705,0)+IF(AND(AL705&gt;0,AM705&gt;0),AM705,0))</f>
        <v>0</v>
      </c>
      <c r="AQ705" s="40">
        <f>AU705*D705</f>
        <v>25078.550489578</v>
      </c>
      <c r="AR705" s="40">
        <f>AV705*E705</f>
        <v>16132.043868175801</v>
      </c>
      <c r="AS705" s="40">
        <f>IF(AND(Y705&lt;&gt;0,AN705&lt;&gt;0),0,Q705)</f>
        <v>281.20110385425829</v>
      </c>
      <c r="AT705" s="41">
        <f t="shared" si="180"/>
        <v>41491.795461608053</v>
      </c>
      <c r="AU705" s="42">
        <f>S705+AN705</f>
        <v>331.06997345977555</v>
      </c>
      <c r="AV705" s="37">
        <f>T705+AO705</f>
        <v>343.23497591863406</v>
      </c>
      <c r="AW705" s="58">
        <f t="shared" si="165"/>
        <v>0.60442191547924051</v>
      </c>
      <c r="AX705" s="58">
        <f t="shared" si="166"/>
        <v>0.38880081444300524</v>
      </c>
      <c r="AY705" s="59">
        <f t="shared" si="167"/>
        <v>6.7772700777543092E-3</v>
      </c>
      <c r="AZ705" s="54">
        <f t="shared" si="175"/>
        <v>4.5677862572508943E-2</v>
      </c>
    </row>
    <row r="706" spans="3:52" x14ac:dyDescent="0.25">
      <c r="C706" s="35">
        <v>35690</v>
      </c>
      <c r="D706" s="36">
        <v>75.25</v>
      </c>
      <c r="E706" s="37">
        <v>47</v>
      </c>
      <c r="F706" s="38">
        <v>0</v>
      </c>
      <c r="G706" s="7">
        <v>0</v>
      </c>
      <c r="H706" s="38">
        <v>1</v>
      </c>
      <c r="I706" s="7">
        <v>1</v>
      </c>
      <c r="J706" s="36">
        <f t="shared" si="168"/>
        <v>75.212375000000009</v>
      </c>
      <c r="K706" s="37">
        <f t="shared" si="169"/>
        <v>46.976500000000001</v>
      </c>
      <c r="L706" s="36">
        <f t="shared" si="170"/>
        <v>75.287624999999991</v>
      </c>
      <c r="M706" s="37">
        <f t="shared" si="171"/>
        <v>47.023499999999999</v>
      </c>
      <c r="O706" s="39">
        <f t="shared" si="172"/>
        <v>24913.015502848109</v>
      </c>
      <c r="P706" s="40">
        <f t="shared" si="173"/>
        <v>16132.043868175801</v>
      </c>
      <c r="Q706" s="40">
        <f>S706*F706+T706*G706+AS705*(1+$G$9/252)</f>
        <v>281.21226262822074</v>
      </c>
      <c r="R706" s="41">
        <f t="shared" si="176"/>
        <v>41326.271633652133</v>
      </c>
      <c r="S706" s="36">
        <f>AU705*H705</f>
        <v>331.06997345977555</v>
      </c>
      <c r="T706" s="37">
        <f>AV705*I705</f>
        <v>343.23497591863406</v>
      </c>
      <c r="U706" s="57">
        <f t="shared" si="179"/>
        <v>0.60283723931585809</v>
      </c>
      <c r="V706" s="58">
        <f t="shared" si="177"/>
        <v>0.3903580756372762</v>
      </c>
      <c r="W706" s="59">
        <f t="shared" si="178"/>
        <v>6.8046850468656498E-3</v>
      </c>
      <c r="Y706" s="7">
        <f t="shared" si="174"/>
        <v>0</v>
      </c>
      <c r="Z706" s="40"/>
      <c r="AA706" s="40"/>
      <c r="AB706" s="40"/>
      <c r="AC706" s="40"/>
      <c r="AD706" s="40"/>
      <c r="AE706" s="40"/>
      <c r="AF706" s="40"/>
      <c r="AG706" s="41"/>
      <c r="AH706" s="40"/>
      <c r="AI706" s="40"/>
      <c r="AJ706" s="40"/>
      <c r="AK706" s="40"/>
      <c r="AL706" s="40"/>
      <c r="AM706" s="41"/>
      <c r="AN706" s="36">
        <f>Y706*(IF(AND(AH706&gt;0,AI706&lt;0),AH706,0)+IF(AND(AJ706&lt;0,AK706&gt;0),AJ706,0)+IF(AND(AL706&gt;0,AM706&gt;0),AL706,0))</f>
        <v>0</v>
      </c>
      <c r="AO706" s="37">
        <f>Y706*(IF(AND(AH706&gt;0,AI706&lt;0),AI706,0)+IF(AND(AJ706&lt;0,AK706&gt;0),AK706,0)+IF(AND(AL706&gt;0,AM706&gt;0),AM706,0))</f>
        <v>0</v>
      </c>
      <c r="AQ706" s="40">
        <f>AU706*D706</f>
        <v>24913.015502848109</v>
      </c>
      <c r="AR706" s="40">
        <f>AV706*E706</f>
        <v>16132.043868175801</v>
      </c>
      <c r="AS706" s="40">
        <f>IF(AND(Y706&lt;&gt;0,AN706&lt;&gt;0),0,Q706)</f>
        <v>281.21226262822074</v>
      </c>
      <c r="AT706" s="41">
        <f t="shared" si="180"/>
        <v>41326.271633652133</v>
      </c>
      <c r="AU706" s="42">
        <f>S706+AN706</f>
        <v>331.06997345977555</v>
      </c>
      <c r="AV706" s="37">
        <f>T706+AO706</f>
        <v>343.23497591863406</v>
      </c>
      <c r="AW706" s="58">
        <f t="shared" si="165"/>
        <v>0.60283723931585809</v>
      </c>
      <c r="AX706" s="58">
        <f t="shared" si="166"/>
        <v>0.3903580756372762</v>
      </c>
      <c r="AY706" s="59">
        <f t="shared" si="167"/>
        <v>6.8046850468656498E-3</v>
      </c>
      <c r="AZ706" s="54">
        <f t="shared" si="175"/>
        <v>-3.9893146612340891E-3</v>
      </c>
    </row>
    <row r="707" spans="3:52" x14ac:dyDescent="0.25">
      <c r="C707" s="35">
        <v>35691</v>
      </c>
      <c r="D707" s="36">
        <v>78.88</v>
      </c>
      <c r="E707" s="37">
        <v>47.75</v>
      </c>
      <c r="F707" s="38">
        <v>0</v>
      </c>
      <c r="G707" s="7">
        <v>0</v>
      </c>
      <c r="H707" s="38">
        <v>1</v>
      </c>
      <c r="I707" s="7">
        <v>1</v>
      </c>
      <c r="J707" s="36">
        <f t="shared" si="168"/>
        <v>78.840559999999996</v>
      </c>
      <c r="K707" s="37">
        <f t="shared" si="169"/>
        <v>47.726125000000003</v>
      </c>
      <c r="L707" s="36">
        <f t="shared" si="170"/>
        <v>78.919439999999994</v>
      </c>
      <c r="M707" s="37">
        <f t="shared" si="171"/>
        <v>47.773874999999997</v>
      </c>
      <c r="O707" s="39">
        <f t="shared" si="172"/>
        <v>26114.799506507094</v>
      </c>
      <c r="P707" s="40">
        <f t="shared" si="173"/>
        <v>16389.470100114777</v>
      </c>
      <c r="Q707" s="40">
        <f>S707*F707+T707*G707+AS706*(1+$G$9/252)</f>
        <v>281.22342184499166</v>
      </c>
      <c r="R707" s="41">
        <f t="shared" si="176"/>
        <v>42785.493028466859</v>
      </c>
      <c r="S707" s="36">
        <f>AU706*H706</f>
        <v>331.06997345977555</v>
      </c>
      <c r="T707" s="37">
        <f>AV706*I706</f>
        <v>343.23497591863406</v>
      </c>
      <c r="U707" s="57">
        <f t="shared" si="179"/>
        <v>0.61036574918353514</v>
      </c>
      <c r="V707" s="58">
        <f t="shared" si="177"/>
        <v>0.38306138225894049</v>
      </c>
      <c r="W707" s="59">
        <f t="shared" si="178"/>
        <v>6.5728685575244571E-3</v>
      </c>
      <c r="Y707" s="7">
        <f t="shared" si="174"/>
        <v>0</v>
      </c>
      <c r="Z707" s="40"/>
      <c r="AA707" s="40"/>
      <c r="AB707" s="40"/>
      <c r="AC707" s="40"/>
      <c r="AD707" s="40"/>
      <c r="AE707" s="40"/>
      <c r="AF707" s="40"/>
      <c r="AG707" s="41"/>
      <c r="AH707" s="40"/>
      <c r="AI707" s="40"/>
      <c r="AJ707" s="40"/>
      <c r="AK707" s="40"/>
      <c r="AL707" s="40"/>
      <c r="AM707" s="41"/>
      <c r="AN707" s="36">
        <f>Y707*(IF(AND(AH707&gt;0,AI707&lt;0),AH707,0)+IF(AND(AJ707&lt;0,AK707&gt;0),AJ707,0)+IF(AND(AL707&gt;0,AM707&gt;0),AL707,0))</f>
        <v>0</v>
      </c>
      <c r="AO707" s="37">
        <f>Y707*(IF(AND(AH707&gt;0,AI707&lt;0),AI707,0)+IF(AND(AJ707&lt;0,AK707&gt;0),AK707,0)+IF(AND(AL707&gt;0,AM707&gt;0),AM707,0))</f>
        <v>0</v>
      </c>
      <c r="AQ707" s="40">
        <f>AU707*D707</f>
        <v>26114.799506507094</v>
      </c>
      <c r="AR707" s="40">
        <f>AV707*E707</f>
        <v>16389.470100114777</v>
      </c>
      <c r="AS707" s="40">
        <f>IF(AND(Y707&lt;&gt;0,AN707&lt;&gt;0),0,Q707)</f>
        <v>281.22342184499166</v>
      </c>
      <c r="AT707" s="41">
        <f t="shared" si="180"/>
        <v>42785.493028466859</v>
      </c>
      <c r="AU707" s="42">
        <f>S707+AN707</f>
        <v>331.06997345977555</v>
      </c>
      <c r="AV707" s="37">
        <f>T707+AO707</f>
        <v>343.23497591863406</v>
      </c>
      <c r="AW707" s="58">
        <f t="shared" si="165"/>
        <v>0.61036574918353514</v>
      </c>
      <c r="AX707" s="58">
        <f t="shared" si="166"/>
        <v>0.38306138225894049</v>
      </c>
      <c r="AY707" s="59">
        <f t="shared" si="167"/>
        <v>6.5728685575244571E-3</v>
      </c>
      <c r="AZ707" s="54">
        <f t="shared" si="175"/>
        <v>3.5309776012469429E-2</v>
      </c>
    </row>
    <row r="708" spans="3:52" x14ac:dyDescent="0.25">
      <c r="C708" s="35">
        <v>35692</v>
      </c>
      <c r="D708" s="36">
        <v>81.88</v>
      </c>
      <c r="E708" s="37">
        <v>47.81</v>
      </c>
      <c r="F708" s="38">
        <v>0</v>
      </c>
      <c r="G708" s="7">
        <v>0</v>
      </c>
      <c r="H708" s="38">
        <v>1</v>
      </c>
      <c r="I708" s="7">
        <v>1</v>
      </c>
      <c r="J708" s="36">
        <f t="shared" si="168"/>
        <v>81.839060000000003</v>
      </c>
      <c r="K708" s="37">
        <f t="shared" si="169"/>
        <v>47.786095000000003</v>
      </c>
      <c r="L708" s="36">
        <f t="shared" si="170"/>
        <v>81.920939999999987</v>
      </c>
      <c r="M708" s="37">
        <f t="shared" si="171"/>
        <v>47.833905000000001</v>
      </c>
      <c r="O708" s="39">
        <f t="shared" si="172"/>
        <v>27108.00942688642</v>
      </c>
      <c r="P708" s="40">
        <f t="shared" si="173"/>
        <v>16410.064198669894</v>
      </c>
      <c r="Q708" s="40">
        <f>S708*F708+T708*G708+AS707*(1+$G$9/252)</f>
        <v>281.23458150458868</v>
      </c>
      <c r="R708" s="41">
        <f t="shared" si="176"/>
        <v>43799.308207060902</v>
      </c>
      <c r="S708" s="36">
        <f>AU707*H707</f>
        <v>331.06997345977555</v>
      </c>
      <c r="T708" s="37">
        <f>AV707*I707</f>
        <v>343.23497591863406</v>
      </c>
      <c r="U708" s="57">
        <f t="shared" si="179"/>
        <v>0.6189141001664572</v>
      </c>
      <c r="V708" s="58">
        <f t="shared" si="177"/>
        <v>0.3746649175619724</v>
      </c>
      <c r="W708" s="59">
        <f t="shared" si="178"/>
        <v>6.4209822715704619E-3</v>
      </c>
      <c r="Y708" s="7">
        <f t="shared" si="174"/>
        <v>0</v>
      </c>
      <c r="Z708" s="40"/>
      <c r="AA708" s="40"/>
      <c r="AB708" s="40"/>
      <c r="AC708" s="40"/>
      <c r="AD708" s="40"/>
      <c r="AE708" s="40"/>
      <c r="AF708" s="40"/>
      <c r="AG708" s="41"/>
      <c r="AH708" s="40"/>
      <c r="AI708" s="40"/>
      <c r="AJ708" s="40"/>
      <c r="AK708" s="40"/>
      <c r="AL708" s="40"/>
      <c r="AM708" s="41"/>
      <c r="AN708" s="36">
        <f>Y708*(IF(AND(AH708&gt;0,AI708&lt;0),AH708,0)+IF(AND(AJ708&lt;0,AK708&gt;0),AJ708,0)+IF(AND(AL708&gt;0,AM708&gt;0),AL708,0))</f>
        <v>0</v>
      </c>
      <c r="AO708" s="37">
        <f>Y708*(IF(AND(AH708&gt;0,AI708&lt;0),AI708,0)+IF(AND(AJ708&lt;0,AK708&gt;0),AK708,0)+IF(AND(AL708&gt;0,AM708&gt;0),AM708,0))</f>
        <v>0</v>
      </c>
      <c r="AQ708" s="40">
        <f>AU708*D708</f>
        <v>27108.00942688642</v>
      </c>
      <c r="AR708" s="40">
        <f>AV708*E708</f>
        <v>16410.064198669894</v>
      </c>
      <c r="AS708" s="40">
        <f>IF(AND(Y708&lt;&gt;0,AN708&lt;&gt;0),0,Q708)</f>
        <v>281.23458150458868</v>
      </c>
      <c r="AT708" s="41">
        <f t="shared" si="180"/>
        <v>43799.308207060902</v>
      </c>
      <c r="AU708" s="42">
        <f>S708+AN708</f>
        <v>331.06997345977555</v>
      </c>
      <c r="AV708" s="37">
        <f>T708+AO708</f>
        <v>343.23497591863406</v>
      </c>
      <c r="AW708" s="58">
        <f t="shared" si="165"/>
        <v>0.6189141001664572</v>
      </c>
      <c r="AX708" s="58">
        <f t="shared" si="166"/>
        <v>0.3746649175619724</v>
      </c>
      <c r="AY708" s="59">
        <f t="shared" si="167"/>
        <v>6.4209822715704619E-3</v>
      </c>
      <c r="AZ708" s="54">
        <f t="shared" si="175"/>
        <v>2.3695302001533802E-2</v>
      </c>
    </row>
    <row r="709" spans="3:52" x14ac:dyDescent="0.25">
      <c r="C709" s="35">
        <v>35695</v>
      </c>
      <c r="D709" s="36">
        <v>82.56</v>
      </c>
      <c r="E709" s="37">
        <v>48.25</v>
      </c>
      <c r="F709" s="38">
        <v>0</v>
      </c>
      <c r="G709" s="7">
        <v>0</v>
      </c>
      <c r="H709" s="38">
        <v>1</v>
      </c>
      <c r="I709" s="7">
        <v>1</v>
      </c>
      <c r="J709" s="36">
        <f t="shared" si="168"/>
        <v>82.518720000000002</v>
      </c>
      <c r="K709" s="37">
        <f t="shared" si="169"/>
        <v>48.225875000000002</v>
      </c>
      <c r="L709" s="36">
        <f t="shared" si="170"/>
        <v>82.601280000000003</v>
      </c>
      <c r="M709" s="37">
        <f t="shared" si="171"/>
        <v>48.274124999999998</v>
      </c>
      <c r="O709" s="39">
        <f t="shared" si="172"/>
        <v>27333.137008839072</v>
      </c>
      <c r="P709" s="40">
        <f t="shared" si="173"/>
        <v>16561.087588074093</v>
      </c>
      <c r="Q709" s="40">
        <f>S709*F709+T709*G709+AS708*(1+$G$9/252)</f>
        <v>281.24574160702929</v>
      </c>
      <c r="R709" s="41">
        <f t="shared" si="176"/>
        <v>44175.470338520194</v>
      </c>
      <c r="S709" s="36">
        <f>AU708*H708</f>
        <v>331.06997345977555</v>
      </c>
      <c r="T709" s="37">
        <f>AV708*I708</f>
        <v>343.23497591863406</v>
      </c>
      <c r="U709" s="57">
        <f t="shared" si="179"/>
        <v>0.61874014694994839</v>
      </c>
      <c r="V709" s="58">
        <f t="shared" si="177"/>
        <v>0.37489329397435145</v>
      </c>
      <c r="W709" s="59">
        <f t="shared" si="178"/>
        <v>6.3665590757001674E-3</v>
      </c>
      <c r="Y709" s="7">
        <f t="shared" si="174"/>
        <v>0</v>
      </c>
      <c r="Z709" s="40"/>
      <c r="AA709" s="40"/>
      <c r="AB709" s="40"/>
      <c r="AC709" s="40"/>
      <c r="AD709" s="40"/>
      <c r="AE709" s="40"/>
      <c r="AF709" s="40"/>
      <c r="AG709" s="41"/>
      <c r="AH709" s="40"/>
      <c r="AI709" s="40"/>
      <c r="AJ709" s="40"/>
      <c r="AK709" s="40"/>
      <c r="AL709" s="40"/>
      <c r="AM709" s="41"/>
      <c r="AN709" s="36">
        <f>Y709*(IF(AND(AH709&gt;0,AI709&lt;0),AH709,0)+IF(AND(AJ709&lt;0,AK709&gt;0),AJ709,0)+IF(AND(AL709&gt;0,AM709&gt;0),AL709,0))</f>
        <v>0</v>
      </c>
      <c r="AO709" s="37">
        <f>Y709*(IF(AND(AH709&gt;0,AI709&lt;0),AI709,0)+IF(AND(AJ709&lt;0,AK709&gt;0),AK709,0)+IF(AND(AL709&gt;0,AM709&gt;0),AM709,0))</f>
        <v>0</v>
      </c>
      <c r="AQ709" s="40">
        <f>AU709*D709</f>
        <v>27333.137008839072</v>
      </c>
      <c r="AR709" s="40">
        <f>AV709*E709</f>
        <v>16561.087588074093</v>
      </c>
      <c r="AS709" s="40">
        <f>IF(AND(Y709&lt;&gt;0,AN709&lt;&gt;0),0,Q709)</f>
        <v>281.24574160702929</v>
      </c>
      <c r="AT709" s="41">
        <f t="shared" si="180"/>
        <v>44175.470338520194</v>
      </c>
      <c r="AU709" s="42">
        <f>S709+AN709</f>
        <v>331.06997345977555</v>
      </c>
      <c r="AV709" s="37">
        <f>T709+AO709</f>
        <v>343.23497591863406</v>
      </c>
      <c r="AW709" s="58">
        <f t="shared" si="165"/>
        <v>0.61874014694994839</v>
      </c>
      <c r="AX709" s="58">
        <f t="shared" si="166"/>
        <v>0.37489329397435145</v>
      </c>
      <c r="AY709" s="59">
        <f t="shared" si="167"/>
        <v>6.3665590757001674E-3</v>
      </c>
      <c r="AZ709" s="54">
        <f t="shared" si="175"/>
        <v>8.5883121642238436E-3</v>
      </c>
    </row>
    <row r="710" spans="3:52" x14ac:dyDescent="0.25">
      <c r="C710" s="35">
        <v>35696</v>
      </c>
      <c r="D710" s="36">
        <v>81</v>
      </c>
      <c r="E710" s="37">
        <v>48.56</v>
      </c>
      <c r="F710" s="38">
        <v>0</v>
      </c>
      <c r="G710" s="7">
        <v>0</v>
      </c>
      <c r="H710" s="38">
        <v>1</v>
      </c>
      <c r="I710" s="7">
        <v>1</v>
      </c>
      <c r="J710" s="36">
        <f t="shared" si="168"/>
        <v>80.959500000000006</v>
      </c>
      <c r="K710" s="37">
        <f t="shared" si="169"/>
        <v>48.535720000000005</v>
      </c>
      <c r="L710" s="36">
        <f t="shared" si="170"/>
        <v>81.040499999999994</v>
      </c>
      <c r="M710" s="37">
        <f t="shared" si="171"/>
        <v>48.58428</v>
      </c>
      <c r="O710" s="39">
        <f t="shared" si="172"/>
        <v>26816.667850241818</v>
      </c>
      <c r="P710" s="40">
        <f t="shared" si="173"/>
        <v>16667.490430608872</v>
      </c>
      <c r="Q710" s="40">
        <f>S710*F710+T710*G710+AS709*(1+$G$9/252)</f>
        <v>281.25690215233112</v>
      </c>
      <c r="R710" s="41">
        <f t="shared" si="176"/>
        <v>43765.415183003024</v>
      </c>
      <c r="S710" s="36">
        <f>AU709*H709</f>
        <v>331.06997345977555</v>
      </c>
      <c r="T710" s="37">
        <f>AV709*I709</f>
        <v>343.23497591863406</v>
      </c>
      <c r="U710" s="57">
        <f t="shared" si="179"/>
        <v>0.61273651210914337</v>
      </c>
      <c r="V710" s="58">
        <f t="shared" si="177"/>
        <v>0.38083702304466999</v>
      </c>
      <c r="W710" s="59">
        <f t="shared" si="178"/>
        <v>6.4264648461866206E-3</v>
      </c>
      <c r="Y710" s="7">
        <f t="shared" si="174"/>
        <v>0</v>
      </c>
      <c r="Z710" s="40"/>
      <c r="AA710" s="40"/>
      <c r="AB710" s="40"/>
      <c r="AC710" s="40"/>
      <c r="AD710" s="40"/>
      <c r="AE710" s="40"/>
      <c r="AF710" s="40"/>
      <c r="AG710" s="41"/>
      <c r="AH710" s="40"/>
      <c r="AI710" s="40"/>
      <c r="AJ710" s="40"/>
      <c r="AK710" s="40"/>
      <c r="AL710" s="40"/>
      <c r="AM710" s="41"/>
      <c r="AN710" s="36">
        <f>Y710*(IF(AND(AH710&gt;0,AI710&lt;0),AH710,0)+IF(AND(AJ710&lt;0,AK710&gt;0),AJ710,0)+IF(AND(AL710&gt;0,AM710&gt;0),AL710,0))</f>
        <v>0</v>
      </c>
      <c r="AO710" s="37">
        <f>Y710*(IF(AND(AH710&gt;0,AI710&lt;0),AI710,0)+IF(AND(AJ710&lt;0,AK710&gt;0),AK710,0)+IF(AND(AL710&gt;0,AM710&gt;0),AM710,0))</f>
        <v>0</v>
      </c>
      <c r="AQ710" s="40">
        <f>AU710*D710</f>
        <v>26816.667850241818</v>
      </c>
      <c r="AR710" s="40">
        <f>AV710*E710</f>
        <v>16667.490430608872</v>
      </c>
      <c r="AS710" s="40">
        <f>IF(AND(Y710&lt;&gt;0,AN710&lt;&gt;0),0,Q710)</f>
        <v>281.25690215233112</v>
      </c>
      <c r="AT710" s="41">
        <f t="shared" si="180"/>
        <v>43765.415183003024</v>
      </c>
      <c r="AU710" s="42">
        <f>S710+AN710</f>
        <v>331.06997345977555</v>
      </c>
      <c r="AV710" s="37">
        <f>T710+AO710</f>
        <v>343.23497591863406</v>
      </c>
      <c r="AW710" s="58">
        <f t="shared" si="165"/>
        <v>0.61273651210914337</v>
      </c>
      <c r="AX710" s="58">
        <f t="shared" si="166"/>
        <v>0.38083702304466999</v>
      </c>
      <c r="AY710" s="59">
        <f t="shared" si="167"/>
        <v>6.4264648461866206E-3</v>
      </c>
      <c r="AZ710" s="54">
        <f t="shared" si="175"/>
        <v>-9.2824174224944711E-3</v>
      </c>
    </row>
    <row r="711" spans="3:52" x14ac:dyDescent="0.25">
      <c r="C711" s="35">
        <v>35697</v>
      </c>
      <c r="D711" s="36">
        <v>80.38</v>
      </c>
      <c r="E711" s="37">
        <v>48.56</v>
      </c>
      <c r="F711" s="38">
        <v>0</v>
      </c>
      <c r="G711" s="7">
        <v>0</v>
      </c>
      <c r="H711" s="38">
        <v>1</v>
      </c>
      <c r="I711" s="7">
        <v>1</v>
      </c>
      <c r="J711" s="36">
        <f t="shared" si="168"/>
        <v>80.33981</v>
      </c>
      <c r="K711" s="37">
        <f t="shared" si="169"/>
        <v>48.535720000000005</v>
      </c>
      <c r="L711" s="36">
        <f t="shared" si="170"/>
        <v>80.420189999999991</v>
      </c>
      <c r="M711" s="37">
        <f t="shared" si="171"/>
        <v>48.58428</v>
      </c>
      <c r="O711" s="39">
        <f t="shared" si="172"/>
        <v>26611.404466696757</v>
      </c>
      <c r="P711" s="40">
        <f t="shared" si="173"/>
        <v>16667.490430608872</v>
      </c>
      <c r="Q711" s="40">
        <f>S711*F711+T711*G711+AS710*(1+$G$9/252)</f>
        <v>281.26806314051174</v>
      </c>
      <c r="R711" s="41">
        <f t="shared" si="176"/>
        <v>43560.162960446134</v>
      </c>
      <c r="S711" s="36">
        <f>AU710*H710</f>
        <v>331.06997345977555</v>
      </c>
      <c r="T711" s="37">
        <f>AV710*I710</f>
        <v>343.23497591863406</v>
      </c>
      <c r="U711" s="57">
        <f t="shared" si="179"/>
        <v>0.61091149936378031</v>
      </c>
      <c r="V711" s="58">
        <f t="shared" si="177"/>
        <v>0.38263149854933798</v>
      </c>
      <c r="W711" s="59">
        <f t="shared" si="178"/>
        <v>6.457002086881795E-3</v>
      </c>
      <c r="Y711" s="7">
        <f t="shared" si="174"/>
        <v>0</v>
      </c>
      <c r="Z711" s="40"/>
      <c r="AA711" s="40"/>
      <c r="AB711" s="40"/>
      <c r="AC711" s="40"/>
      <c r="AD711" s="40"/>
      <c r="AE711" s="40"/>
      <c r="AF711" s="40"/>
      <c r="AG711" s="41"/>
      <c r="AH711" s="40"/>
      <c r="AI711" s="40"/>
      <c r="AJ711" s="40"/>
      <c r="AK711" s="40"/>
      <c r="AL711" s="40"/>
      <c r="AM711" s="41"/>
      <c r="AN711" s="36">
        <f>Y711*(IF(AND(AH711&gt;0,AI711&lt;0),AH711,0)+IF(AND(AJ711&lt;0,AK711&gt;0),AJ711,0)+IF(AND(AL711&gt;0,AM711&gt;0),AL711,0))</f>
        <v>0</v>
      </c>
      <c r="AO711" s="37">
        <f>Y711*(IF(AND(AH711&gt;0,AI711&lt;0),AI711,0)+IF(AND(AJ711&lt;0,AK711&gt;0),AK711,0)+IF(AND(AL711&gt;0,AM711&gt;0),AM711,0))</f>
        <v>0</v>
      </c>
      <c r="AQ711" s="40">
        <f>AU711*D711</f>
        <v>26611.404466696757</v>
      </c>
      <c r="AR711" s="40">
        <f>AV711*E711</f>
        <v>16667.490430608872</v>
      </c>
      <c r="AS711" s="40">
        <f>IF(AND(Y711&lt;&gt;0,AN711&lt;&gt;0),0,Q711)</f>
        <v>281.26806314051174</v>
      </c>
      <c r="AT711" s="41">
        <f t="shared" si="180"/>
        <v>43560.162960446134</v>
      </c>
      <c r="AU711" s="42">
        <f>S711+AN711</f>
        <v>331.06997345977555</v>
      </c>
      <c r="AV711" s="37">
        <f>T711+AO711</f>
        <v>343.23497591863406</v>
      </c>
      <c r="AW711" s="58">
        <f t="shared" si="165"/>
        <v>0.61091149936378031</v>
      </c>
      <c r="AX711" s="58">
        <f t="shared" si="166"/>
        <v>0.38263149854933798</v>
      </c>
      <c r="AY711" s="59">
        <f t="shared" si="167"/>
        <v>6.457002086881795E-3</v>
      </c>
      <c r="AZ711" s="54">
        <f t="shared" si="175"/>
        <v>-4.6898269260930991E-3</v>
      </c>
    </row>
    <row r="712" spans="3:52" x14ac:dyDescent="0.25">
      <c r="C712" s="35">
        <v>35698</v>
      </c>
      <c r="D712" s="36">
        <v>80.31</v>
      </c>
      <c r="E712" s="37">
        <v>47.81</v>
      </c>
      <c r="F712" s="38">
        <v>0</v>
      </c>
      <c r="G712" s="7">
        <v>0</v>
      </c>
      <c r="H712" s="38">
        <v>1</v>
      </c>
      <c r="I712" s="7">
        <v>1</v>
      </c>
      <c r="J712" s="36">
        <f t="shared" si="168"/>
        <v>80.269845000000004</v>
      </c>
      <c r="K712" s="37">
        <f t="shared" si="169"/>
        <v>47.786095000000003</v>
      </c>
      <c r="L712" s="36">
        <f t="shared" si="170"/>
        <v>80.350155000000001</v>
      </c>
      <c r="M712" s="37">
        <f t="shared" si="171"/>
        <v>47.833905000000001</v>
      </c>
      <c r="O712" s="39">
        <f t="shared" si="172"/>
        <v>26588.229568554576</v>
      </c>
      <c r="P712" s="40">
        <f t="shared" si="173"/>
        <v>16410.064198669894</v>
      </c>
      <c r="Q712" s="40">
        <f>S712*F712+T712*G712+AS711*(1+$G$9/252)</f>
        <v>281.27922457158871</v>
      </c>
      <c r="R712" s="41">
        <f t="shared" si="176"/>
        <v>43279.572991796063</v>
      </c>
      <c r="S712" s="36">
        <f>AU711*H711</f>
        <v>331.06997345977555</v>
      </c>
      <c r="T712" s="37">
        <f>AV711*I711</f>
        <v>343.23497591863406</v>
      </c>
      <c r="U712" s="57">
        <f t="shared" si="179"/>
        <v>0.61433668889465598</v>
      </c>
      <c r="V712" s="58">
        <f t="shared" si="177"/>
        <v>0.37916418911481714</v>
      </c>
      <c r="W712" s="59">
        <f t="shared" si="178"/>
        <v>6.4991219905267345E-3</v>
      </c>
      <c r="Y712" s="7">
        <f t="shared" si="174"/>
        <v>0</v>
      </c>
      <c r="Z712" s="40"/>
      <c r="AA712" s="40"/>
      <c r="AB712" s="40"/>
      <c r="AC712" s="40"/>
      <c r="AD712" s="40"/>
      <c r="AE712" s="40"/>
      <c r="AF712" s="40"/>
      <c r="AG712" s="41"/>
      <c r="AH712" s="40"/>
      <c r="AI712" s="40"/>
      <c r="AJ712" s="40"/>
      <c r="AK712" s="40"/>
      <c r="AL712" s="40"/>
      <c r="AM712" s="41"/>
      <c r="AN712" s="36">
        <f>Y712*(IF(AND(AH712&gt;0,AI712&lt;0),AH712,0)+IF(AND(AJ712&lt;0,AK712&gt;0),AJ712,0)+IF(AND(AL712&gt;0,AM712&gt;0),AL712,0))</f>
        <v>0</v>
      </c>
      <c r="AO712" s="37">
        <f>Y712*(IF(AND(AH712&gt;0,AI712&lt;0),AI712,0)+IF(AND(AJ712&lt;0,AK712&gt;0),AK712,0)+IF(AND(AL712&gt;0,AM712&gt;0),AM712,0))</f>
        <v>0</v>
      </c>
      <c r="AQ712" s="40">
        <f>AU712*D712</f>
        <v>26588.229568554576</v>
      </c>
      <c r="AR712" s="40">
        <f>AV712*E712</f>
        <v>16410.064198669894</v>
      </c>
      <c r="AS712" s="40">
        <f>IF(AND(Y712&lt;&gt;0,AN712&lt;&gt;0),0,Q712)</f>
        <v>281.27922457158871</v>
      </c>
      <c r="AT712" s="41">
        <f t="shared" si="180"/>
        <v>43279.572991796063</v>
      </c>
      <c r="AU712" s="42">
        <f>S712+AN712</f>
        <v>331.06997345977555</v>
      </c>
      <c r="AV712" s="37">
        <f>T712+AO712</f>
        <v>343.23497591863406</v>
      </c>
      <c r="AW712" s="58">
        <f t="shared" si="165"/>
        <v>0.61433668889465598</v>
      </c>
      <c r="AX712" s="58">
        <f t="shared" si="166"/>
        <v>0.37916418911481714</v>
      </c>
      <c r="AY712" s="59">
        <f t="shared" si="167"/>
        <v>6.4991219905267345E-3</v>
      </c>
      <c r="AZ712" s="54">
        <f t="shared" si="175"/>
        <v>-6.4414352376241935E-3</v>
      </c>
    </row>
    <row r="713" spans="3:52" x14ac:dyDescent="0.25">
      <c r="C713" s="35">
        <v>35699</v>
      </c>
      <c r="D713" s="36">
        <v>80.12</v>
      </c>
      <c r="E713" s="37">
        <v>47.56</v>
      </c>
      <c r="F713" s="38">
        <v>0</v>
      </c>
      <c r="G713" s="7">
        <v>0</v>
      </c>
      <c r="H713" s="38">
        <v>1</v>
      </c>
      <c r="I713" s="7">
        <v>1</v>
      </c>
      <c r="J713" s="36">
        <f t="shared" si="168"/>
        <v>80.079940000000008</v>
      </c>
      <c r="K713" s="37">
        <f t="shared" si="169"/>
        <v>47.536220000000007</v>
      </c>
      <c r="L713" s="36">
        <f t="shared" si="170"/>
        <v>80.160060000000001</v>
      </c>
      <c r="M713" s="37">
        <f t="shared" si="171"/>
        <v>47.583779999999997</v>
      </c>
      <c r="O713" s="39">
        <f t="shared" si="172"/>
        <v>26525.32627359722</v>
      </c>
      <c r="P713" s="40">
        <f t="shared" si="173"/>
        <v>16324.255454690237</v>
      </c>
      <c r="Q713" s="40">
        <f>S713*F713+T713*G713+AS712*(1+$G$9/252)</f>
        <v>281.2903864455796</v>
      </c>
      <c r="R713" s="41">
        <f t="shared" si="176"/>
        <v>43130.872114733036</v>
      </c>
      <c r="S713" s="36">
        <f>AU712*H712</f>
        <v>331.06997345977555</v>
      </c>
      <c r="T713" s="37">
        <f>AV712*I712</f>
        <v>343.23497591863406</v>
      </c>
      <c r="U713" s="57">
        <f t="shared" si="179"/>
        <v>0.61499628857577537</v>
      </c>
      <c r="V713" s="58">
        <f t="shared" si="177"/>
        <v>0.37848192383557322</v>
      </c>
      <c r="W713" s="59">
        <f t="shared" si="178"/>
        <v>6.5217875886514681E-3</v>
      </c>
      <c r="Y713" s="7">
        <f t="shared" si="174"/>
        <v>0</v>
      </c>
      <c r="Z713" s="40"/>
      <c r="AA713" s="40"/>
      <c r="AB713" s="40"/>
      <c r="AC713" s="40"/>
      <c r="AD713" s="40"/>
      <c r="AE713" s="40"/>
      <c r="AF713" s="40"/>
      <c r="AG713" s="41"/>
      <c r="AH713" s="40"/>
      <c r="AI713" s="40"/>
      <c r="AJ713" s="40"/>
      <c r="AK713" s="40"/>
      <c r="AL713" s="40"/>
      <c r="AM713" s="41"/>
      <c r="AN713" s="36">
        <f>Y713*(IF(AND(AH713&gt;0,AI713&lt;0),AH713,0)+IF(AND(AJ713&lt;0,AK713&gt;0),AJ713,0)+IF(AND(AL713&gt;0,AM713&gt;0),AL713,0))</f>
        <v>0</v>
      </c>
      <c r="AO713" s="37">
        <f>Y713*(IF(AND(AH713&gt;0,AI713&lt;0),AI713,0)+IF(AND(AJ713&lt;0,AK713&gt;0),AK713,0)+IF(AND(AL713&gt;0,AM713&gt;0),AM713,0))</f>
        <v>0</v>
      </c>
      <c r="AQ713" s="40">
        <f>AU713*D713</f>
        <v>26525.32627359722</v>
      </c>
      <c r="AR713" s="40">
        <f>AV713*E713</f>
        <v>16324.255454690237</v>
      </c>
      <c r="AS713" s="40">
        <f>IF(AND(Y713&lt;&gt;0,AN713&lt;&gt;0),0,Q713)</f>
        <v>281.2903864455796</v>
      </c>
      <c r="AT713" s="41">
        <f t="shared" si="180"/>
        <v>43130.872114733036</v>
      </c>
      <c r="AU713" s="42">
        <f>S713+AN713</f>
        <v>331.06997345977555</v>
      </c>
      <c r="AV713" s="37">
        <f>T713+AO713</f>
        <v>343.23497591863406</v>
      </c>
      <c r="AW713" s="58">
        <f t="shared" si="165"/>
        <v>0.61499628857577537</v>
      </c>
      <c r="AX713" s="58">
        <f t="shared" si="166"/>
        <v>0.37848192383557322</v>
      </c>
      <c r="AY713" s="59">
        <f t="shared" si="167"/>
        <v>6.5217875886514681E-3</v>
      </c>
      <c r="AZ713" s="54">
        <f t="shared" si="175"/>
        <v>-3.4358212612498606E-3</v>
      </c>
    </row>
    <row r="714" spans="3:52" x14ac:dyDescent="0.25">
      <c r="C714" s="35">
        <v>35702</v>
      </c>
      <c r="D714" s="36">
        <v>79.38</v>
      </c>
      <c r="E714" s="37">
        <v>48.12</v>
      </c>
      <c r="F714" s="38">
        <v>0</v>
      </c>
      <c r="G714" s="7">
        <v>0</v>
      </c>
      <c r="H714" s="38">
        <v>1</v>
      </c>
      <c r="I714" s="7">
        <v>1</v>
      </c>
      <c r="J714" s="36">
        <f t="shared" si="168"/>
        <v>79.340310000000002</v>
      </c>
      <c r="K714" s="37">
        <f t="shared" si="169"/>
        <v>48.095939999999999</v>
      </c>
      <c r="L714" s="36">
        <f t="shared" si="170"/>
        <v>79.419689999999989</v>
      </c>
      <c r="M714" s="37">
        <f t="shared" si="171"/>
        <v>48.144059999999996</v>
      </c>
      <c r="O714" s="39">
        <f t="shared" si="172"/>
        <v>26280.334493236984</v>
      </c>
      <c r="P714" s="40">
        <f t="shared" si="173"/>
        <v>16516.467041204669</v>
      </c>
      <c r="Q714" s="40">
        <f>S714*F714+T714*G714+AS713*(1+$G$9/252)</f>
        <v>281.30154876250202</v>
      </c>
      <c r="R714" s="41">
        <f t="shared" si="176"/>
        <v>43078.103083204151</v>
      </c>
      <c r="S714" s="36">
        <f>AU713*H713</f>
        <v>331.06997345977555</v>
      </c>
      <c r="T714" s="37">
        <f>AV713*I713</f>
        <v>343.23497591863406</v>
      </c>
      <c r="U714" s="57">
        <f t="shared" si="179"/>
        <v>0.61006248214962611</v>
      </c>
      <c r="V714" s="58">
        <f t="shared" si="177"/>
        <v>0.38340748220281601</v>
      </c>
      <c r="W714" s="59">
        <f t="shared" si="178"/>
        <v>6.5300356475580168E-3</v>
      </c>
      <c r="Y714" s="7">
        <f t="shared" si="174"/>
        <v>0</v>
      </c>
      <c r="Z714" s="40"/>
      <c r="AA714" s="40"/>
      <c r="AB714" s="40"/>
      <c r="AC714" s="40"/>
      <c r="AD714" s="40"/>
      <c r="AE714" s="40"/>
      <c r="AF714" s="40"/>
      <c r="AG714" s="41"/>
      <c r="AH714" s="40"/>
      <c r="AI714" s="40"/>
      <c r="AJ714" s="40"/>
      <c r="AK714" s="40"/>
      <c r="AL714" s="40"/>
      <c r="AM714" s="41"/>
      <c r="AN714" s="36">
        <f>Y714*(IF(AND(AH714&gt;0,AI714&lt;0),AH714,0)+IF(AND(AJ714&lt;0,AK714&gt;0),AJ714,0)+IF(AND(AL714&gt;0,AM714&gt;0),AL714,0))</f>
        <v>0</v>
      </c>
      <c r="AO714" s="37">
        <f>Y714*(IF(AND(AH714&gt;0,AI714&lt;0),AI714,0)+IF(AND(AJ714&lt;0,AK714&gt;0),AK714,0)+IF(AND(AL714&gt;0,AM714&gt;0),AM714,0))</f>
        <v>0</v>
      </c>
      <c r="AQ714" s="40">
        <f>AU714*D714</f>
        <v>26280.334493236984</v>
      </c>
      <c r="AR714" s="40">
        <f>AV714*E714</f>
        <v>16516.467041204669</v>
      </c>
      <c r="AS714" s="40">
        <f>IF(AND(Y714&lt;&gt;0,AN714&lt;&gt;0),0,Q714)</f>
        <v>281.30154876250202</v>
      </c>
      <c r="AT714" s="41">
        <f t="shared" si="180"/>
        <v>43078.103083204151</v>
      </c>
      <c r="AU714" s="42">
        <f>S714+AN714</f>
        <v>331.06997345977555</v>
      </c>
      <c r="AV714" s="37">
        <f>T714+AO714</f>
        <v>343.23497591863406</v>
      </c>
      <c r="AW714" s="58">
        <f t="shared" si="165"/>
        <v>0.61006248214962611</v>
      </c>
      <c r="AX714" s="58">
        <f t="shared" si="166"/>
        <v>0.38340748220281601</v>
      </c>
      <c r="AY714" s="59">
        <f t="shared" si="167"/>
        <v>6.5300356475580168E-3</v>
      </c>
      <c r="AZ714" s="54">
        <f t="shared" si="175"/>
        <v>-1.2234631237808546E-3</v>
      </c>
    </row>
    <row r="715" spans="3:52" x14ac:dyDescent="0.25">
      <c r="C715" s="35">
        <v>35703</v>
      </c>
      <c r="D715" s="36">
        <v>80</v>
      </c>
      <c r="E715" s="37">
        <v>47.62</v>
      </c>
      <c r="F715" s="38">
        <v>0</v>
      </c>
      <c r="G715" s="7">
        <v>0</v>
      </c>
      <c r="H715" s="38">
        <v>1</v>
      </c>
      <c r="I715" s="7">
        <v>1</v>
      </c>
      <c r="J715" s="36">
        <f t="shared" si="168"/>
        <v>79.960000000000008</v>
      </c>
      <c r="K715" s="37">
        <f t="shared" si="169"/>
        <v>47.59619</v>
      </c>
      <c r="L715" s="36">
        <f t="shared" si="170"/>
        <v>80.039999999999992</v>
      </c>
      <c r="M715" s="37">
        <f t="shared" si="171"/>
        <v>47.643809999999995</v>
      </c>
      <c r="O715" s="39">
        <f t="shared" si="172"/>
        <v>26485.597876782045</v>
      </c>
      <c r="P715" s="40">
        <f t="shared" si="173"/>
        <v>16344.849553245353</v>
      </c>
      <c r="Q715" s="40">
        <f>S715*F715+T715*G715+AS714*(1+$G$9/252)</f>
        <v>281.31271152237355</v>
      </c>
      <c r="R715" s="41">
        <f t="shared" si="176"/>
        <v>43111.760141549777</v>
      </c>
      <c r="S715" s="36">
        <f>AU714*H714</f>
        <v>331.06997345977555</v>
      </c>
      <c r="T715" s="37">
        <f>AV714*I714</f>
        <v>343.23497591863406</v>
      </c>
      <c r="U715" s="57">
        <f t="shared" si="179"/>
        <v>0.61434740288546108</v>
      </c>
      <c r="V715" s="58">
        <f t="shared" si="177"/>
        <v>0.37912740049536259</v>
      </c>
      <c r="W715" s="59">
        <f t="shared" si="178"/>
        <v>6.5251966191761466E-3</v>
      </c>
      <c r="Y715" s="7">
        <f t="shared" si="174"/>
        <v>0</v>
      </c>
      <c r="Z715" s="40"/>
      <c r="AA715" s="40"/>
      <c r="AB715" s="40"/>
      <c r="AC715" s="40"/>
      <c r="AD715" s="40"/>
      <c r="AE715" s="40"/>
      <c r="AF715" s="40"/>
      <c r="AG715" s="41"/>
      <c r="AH715" s="40"/>
      <c r="AI715" s="40"/>
      <c r="AJ715" s="40"/>
      <c r="AK715" s="40"/>
      <c r="AL715" s="40"/>
      <c r="AM715" s="41"/>
      <c r="AN715" s="36">
        <f>Y715*(IF(AND(AH715&gt;0,AI715&lt;0),AH715,0)+IF(AND(AJ715&lt;0,AK715&gt;0),AJ715,0)+IF(AND(AL715&gt;0,AM715&gt;0),AL715,0))</f>
        <v>0</v>
      </c>
      <c r="AO715" s="37">
        <f>Y715*(IF(AND(AH715&gt;0,AI715&lt;0),AI715,0)+IF(AND(AJ715&lt;0,AK715&gt;0),AK715,0)+IF(AND(AL715&gt;0,AM715&gt;0),AM715,0))</f>
        <v>0</v>
      </c>
      <c r="AQ715" s="40">
        <f>AU715*D715</f>
        <v>26485.597876782045</v>
      </c>
      <c r="AR715" s="40">
        <f>AV715*E715</f>
        <v>16344.849553245353</v>
      </c>
      <c r="AS715" s="40">
        <f>IF(AND(Y715&lt;&gt;0,AN715&lt;&gt;0),0,Q715)</f>
        <v>281.31271152237355</v>
      </c>
      <c r="AT715" s="41">
        <f t="shared" si="180"/>
        <v>43111.760141549777</v>
      </c>
      <c r="AU715" s="42">
        <f>S715+AN715</f>
        <v>331.06997345977555</v>
      </c>
      <c r="AV715" s="37">
        <f>T715+AO715</f>
        <v>343.23497591863406</v>
      </c>
      <c r="AW715" s="58">
        <f t="shared" si="165"/>
        <v>0.61434740288546108</v>
      </c>
      <c r="AX715" s="58">
        <f t="shared" si="166"/>
        <v>0.37912740049536259</v>
      </c>
      <c r="AY715" s="59">
        <f t="shared" si="167"/>
        <v>6.5251966191761466E-3</v>
      </c>
      <c r="AZ715" s="54">
        <f t="shared" si="175"/>
        <v>7.813031664978265E-4</v>
      </c>
    </row>
    <row r="716" spans="3:52" x14ac:dyDescent="0.25">
      <c r="C716" s="35">
        <v>35704</v>
      </c>
      <c r="D716" s="36">
        <v>80</v>
      </c>
      <c r="E716" s="37">
        <v>48.38</v>
      </c>
      <c r="F716" s="38">
        <v>6.565E-2</v>
      </c>
      <c r="G716" s="7">
        <v>0</v>
      </c>
      <c r="H716" s="38">
        <v>1</v>
      </c>
      <c r="I716" s="7">
        <v>1</v>
      </c>
      <c r="J716" s="36">
        <f t="shared" si="168"/>
        <v>79.960000000000008</v>
      </c>
      <c r="K716" s="37">
        <f t="shared" si="169"/>
        <v>48.355810000000005</v>
      </c>
      <c r="L716" s="36">
        <f t="shared" si="170"/>
        <v>80.039999999999992</v>
      </c>
      <c r="M716" s="37">
        <f t="shared" si="171"/>
        <v>48.40419</v>
      </c>
      <c r="O716" s="39">
        <f t="shared" si="172"/>
        <v>26485.597876782045</v>
      </c>
      <c r="P716" s="40">
        <f t="shared" si="173"/>
        <v>16605.708134943518</v>
      </c>
      <c r="Q716" s="40">
        <f>S716*F716+T716*G716+AS715*(1+$G$9/252)</f>
        <v>303.05861848284599</v>
      </c>
      <c r="R716" s="41">
        <f t="shared" si="176"/>
        <v>43394.364630208409</v>
      </c>
      <c r="S716" s="36">
        <f>AU715*H715</f>
        <v>331.06997345977555</v>
      </c>
      <c r="T716" s="37">
        <f>AV715*I715</f>
        <v>343.23497591863406</v>
      </c>
      <c r="U716" s="57">
        <f t="shared" si="179"/>
        <v>0.61034648398433855</v>
      </c>
      <c r="V716" s="58">
        <f t="shared" si="177"/>
        <v>0.38266969170885556</v>
      </c>
      <c r="W716" s="59">
        <f t="shared" si="178"/>
        <v>6.9838243068058607E-3</v>
      </c>
      <c r="Y716" s="7">
        <f t="shared" si="174"/>
        <v>0</v>
      </c>
      <c r="Z716" s="40"/>
      <c r="AA716" s="40"/>
      <c r="AB716" s="40"/>
      <c r="AC716" s="40"/>
      <c r="AD716" s="40"/>
      <c r="AE716" s="40"/>
      <c r="AF716" s="40"/>
      <c r="AG716" s="41"/>
      <c r="AH716" s="40"/>
      <c r="AI716" s="40"/>
      <c r="AJ716" s="40"/>
      <c r="AK716" s="40"/>
      <c r="AL716" s="40"/>
      <c r="AM716" s="41"/>
      <c r="AN716" s="36">
        <f>Y716*(IF(AND(AH716&gt;0,AI716&lt;0),AH716,0)+IF(AND(AJ716&lt;0,AK716&gt;0),AJ716,0)+IF(AND(AL716&gt;0,AM716&gt;0),AL716,0))</f>
        <v>0</v>
      </c>
      <c r="AO716" s="37">
        <f>Y716*(IF(AND(AH716&gt;0,AI716&lt;0),AI716,0)+IF(AND(AJ716&lt;0,AK716&gt;0),AK716,0)+IF(AND(AL716&gt;0,AM716&gt;0),AM716,0))</f>
        <v>0</v>
      </c>
      <c r="AQ716" s="40">
        <f>AU716*D716</f>
        <v>26485.597876782045</v>
      </c>
      <c r="AR716" s="40">
        <f>AV716*E716</f>
        <v>16605.708134943518</v>
      </c>
      <c r="AS716" s="40">
        <f>IF(AND(Y716&lt;&gt;0,AN716&lt;&gt;0),0,Q716)</f>
        <v>303.05861848284599</v>
      </c>
      <c r="AT716" s="41">
        <f t="shared" si="180"/>
        <v>43394.364630208409</v>
      </c>
      <c r="AU716" s="42">
        <f>S716+AN716</f>
        <v>331.06997345977555</v>
      </c>
      <c r="AV716" s="37">
        <f>T716+AO716</f>
        <v>343.23497591863406</v>
      </c>
      <c r="AW716" s="58">
        <f t="shared" si="165"/>
        <v>0.61034648398433855</v>
      </c>
      <c r="AX716" s="58">
        <f t="shared" si="166"/>
        <v>0.38266969170885556</v>
      </c>
      <c r="AY716" s="59">
        <f t="shared" si="167"/>
        <v>6.9838243068058607E-3</v>
      </c>
      <c r="AZ716" s="54">
        <f t="shared" si="175"/>
        <v>6.5551600707265401E-3</v>
      </c>
    </row>
    <row r="717" spans="3:52" x14ac:dyDescent="0.25">
      <c r="C717" s="35">
        <v>35705</v>
      </c>
      <c r="D717" s="36">
        <v>80</v>
      </c>
      <c r="E717" s="37">
        <v>47.94</v>
      </c>
      <c r="F717" s="38">
        <v>0</v>
      </c>
      <c r="G717" s="7">
        <v>0</v>
      </c>
      <c r="H717" s="38">
        <v>1</v>
      </c>
      <c r="I717" s="7">
        <v>1</v>
      </c>
      <c r="J717" s="36">
        <f t="shared" si="168"/>
        <v>79.960000000000008</v>
      </c>
      <c r="K717" s="37">
        <f t="shared" si="169"/>
        <v>47.916029999999999</v>
      </c>
      <c r="L717" s="36">
        <f t="shared" si="170"/>
        <v>80.039999999999992</v>
      </c>
      <c r="M717" s="37">
        <f t="shared" si="171"/>
        <v>47.963969999999996</v>
      </c>
      <c r="O717" s="39">
        <f t="shared" si="172"/>
        <v>26485.597876782045</v>
      </c>
      <c r="P717" s="40">
        <f t="shared" si="173"/>
        <v>16454.684745539314</v>
      </c>
      <c r="Q717" s="40">
        <f>S717*F717+T717*G717+AS716*(1+$G$9/252)</f>
        <v>303.07064461850007</v>
      </c>
      <c r="R717" s="41">
        <f t="shared" si="176"/>
        <v>43243.353266939863</v>
      </c>
      <c r="S717" s="36">
        <f>AU716*H716</f>
        <v>331.06997345977555</v>
      </c>
      <c r="T717" s="37">
        <f>AV716*I716</f>
        <v>343.23497591863406</v>
      </c>
      <c r="U717" s="57">
        <f t="shared" si="179"/>
        <v>0.61247789257431728</v>
      </c>
      <c r="V717" s="58">
        <f t="shared" si="177"/>
        <v>0.38051361660056893</v>
      </c>
      <c r="W717" s="59">
        <f t="shared" si="178"/>
        <v>7.0084908251137343E-3</v>
      </c>
      <c r="Y717" s="7">
        <f t="shared" si="174"/>
        <v>0</v>
      </c>
      <c r="Z717" s="40"/>
      <c r="AA717" s="40"/>
      <c r="AB717" s="40"/>
      <c r="AC717" s="40"/>
      <c r="AD717" s="40"/>
      <c r="AE717" s="40"/>
      <c r="AF717" s="40"/>
      <c r="AG717" s="41"/>
      <c r="AH717" s="40"/>
      <c r="AI717" s="40"/>
      <c r="AJ717" s="40"/>
      <c r="AK717" s="40"/>
      <c r="AL717" s="40"/>
      <c r="AM717" s="41"/>
      <c r="AN717" s="36">
        <f>Y717*(IF(AND(AH717&gt;0,AI717&lt;0),AH717,0)+IF(AND(AJ717&lt;0,AK717&gt;0),AJ717,0)+IF(AND(AL717&gt;0,AM717&gt;0),AL717,0))</f>
        <v>0</v>
      </c>
      <c r="AO717" s="37">
        <f>Y717*(IF(AND(AH717&gt;0,AI717&lt;0),AI717,0)+IF(AND(AJ717&lt;0,AK717&gt;0),AK717,0)+IF(AND(AL717&gt;0,AM717&gt;0),AM717,0))</f>
        <v>0</v>
      </c>
      <c r="AQ717" s="40">
        <f>AU717*D717</f>
        <v>26485.597876782045</v>
      </c>
      <c r="AR717" s="40">
        <f>AV717*E717</f>
        <v>16454.684745539314</v>
      </c>
      <c r="AS717" s="40">
        <f>IF(AND(Y717&lt;&gt;0,AN717&lt;&gt;0),0,Q717)</f>
        <v>303.07064461850007</v>
      </c>
      <c r="AT717" s="41">
        <f t="shared" si="180"/>
        <v>43243.353266939863</v>
      </c>
      <c r="AU717" s="42">
        <f>S717+AN717</f>
        <v>331.06997345977555</v>
      </c>
      <c r="AV717" s="37">
        <f>T717+AO717</f>
        <v>343.23497591863406</v>
      </c>
      <c r="AW717" s="58">
        <f t="shared" si="165"/>
        <v>0.61247789257431728</v>
      </c>
      <c r="AX717" s="58">
        <f t="shared" si="166"/>
        <v>0.38051361660056893</v>
      </c>
      <c r="AY717" s="59">
        <f t="shared" si="167"/>
        <v>7.0084908251137343E-3</v>
      </c>
      <c r="AZ717" s="54">
        <f t="shared" si="175"/>
        <v>-3.4799763645674275E-3</v>
      </c>
    </row>
    <row r="718" spans="3:52" x14ac:dyDescent="0.25">
      <c r="C718" s="35">
        <v>35706</v>
      </c>
      <c r="D718" s="36">
        <v>78.75</v>
      </c>
      <c r="E718" s="37">
        <v>48.06</v>
      </c>
      <c r="F718" s="38">
        <v>0</v>
      </c>
      <c r="G718" s="7">
        <v>0</v>
      </c>
      <c r="H718" s="38">
        <v>1</v>
      </c>
      <c r="I718" s="7">
        <v>1</v>
      </c>
      <c r="J718" s="36">
        <f t="shared" si="168"/>
        <v>78.710625000000007</v>
      </c>
      <c r="K718" s="37">
        <f t="shared" si="169"/>
        <v>48.035970000000006</v>
      </c>
      <c r="L718" s="36">
        <f t="shared" si="170"/>
        <v>78.789374999999993</v>
      </c>
      <c r="M718" s="37">
        <f t="shared" si="171"/>
        <v>48.084029999999998</v>
      </c>
      <c r="O718" s="39">
        <f t="shared" si="172"/>
        <v>26071.760409957325</v>
      </c>
      <c r="P718" s="40">
        <f t="shared" si="173"/>
        <v>16495.872942649556</v>
      </c>
      <c r="Q718" s="40">
        <f>S718*F718+T718*G718+AS717*(1+$G$9/252)</f>
        <v>303.08267123138171</v>
      </c>
      <c r="R718" s="41">
        <f t="shared" si="176"/>
        <v>42870.716023838257</v>
      </c>
      <c r="S718" s="36">
        <f>AU717*H717</f>
        <v>331.06997345977555</v>
      </c>
      <c r="T718" s="37">
        <f>AV717*I717</f>
        <v>343.23497591863406</v>
      </c>
      <c r="U718" s="57">
        <f t="shared" si="179"/>
        <v>0.60814847121891147</v>
      </c>
      <c r="V718" s="58">
        <f t="shared" si="177"/>
        <v>0.384781838807568</v>
      </c>
      <c r="W718" s="59">
        <f t="shared" si="178"/>
        <v>7.0696899735206804E-3</v>
      </c>
      <c r="Y718" s="7">
        <f t="shared" si="174"/>
        <v>0</v>
      </c>
      <c r="Z718" s="40"/>
      <c r="AA718" s="40"/>
      <c r="AB718" s="40"/>
      <c r="AC718" s="40"/>
      <c r="AD718" s="40"/>
      <c r="AE718" s="40"/>
      <c r="AF718" s="40"/>
      <c r="AG718" s="41"/>
      <c r="AH718" s="40"/>
      <c r="AI718" s="40"/>
      <c r="AJ718" s="40"/>
      <c r="AK718" s="40"/>
      <c r="AL718" s="40"/>
      <c r="AM718" s="41"/>
      <c r="AN718" s="36">
        <f>Y718*(IF(AND(AH718&gt;0,AI718&lt;0),AH718,0)+IF(AND(AJ718&lt;0,AK718&gt;0),AJ718,0)+IF(AND(AL718&gt;0,AM718&gt;0),AL718,0))</f>
        <v>0</v>
      </c>
      <c r="AO718" s="37">
        <f>Y718*(IF(AND(AH718&gt;0,AI718&lt;0),AI718,0)+IF(AND(AJ718&lt;0,AK718&gt;0),AK718,0)+IF(AND(AL718&gt;0,AM718&gt;0),AM718,0))</f>
        <v>0</v>
      </c>
      <c r="AQ718" s="40">
        <f>AU718*D718</f>
        <v>26071.760409957325</v>
      </c>
      <c r="AR718" s="40">
        <f>AV718*E718</f>
        <v>16495.872942649556</v>
      </c>
      <c r="AS718" s="40">
        <f>IF(AND(Y718&lt;&gt;0,AN718&lt;&gt;0),0,Q718)</f>
        <v>303.08267123138171</v>
      </c>
      <c r="AT718" s="41">
        <f t="shared" si="180"/>
        <v>42870.716023838257</v>
      </c>
      <c r="AU718" s="42">
        <f>S718+AN718</f>
        <v>331.06997345977555</v>
      </c>
      <c r="AV718" s="37">
        <f>T718+AO718</f>
        <v>343.23497591863406</v>
      </c>
      <c r="AW718" s="58">
        <f t="shared" si="165"/>
        <v>0.60814847121891147</v>
      </c>
      <c r="AX718" s="58">
        <f t="shared" si="166"/>
        <v>0.384781838807568</v>
      </c>
      <c r="AY718" s="59">
        <f t="shared" si="167"/>
        <v>7.0696899735206804E-3</v>
      </c>
      <c r="AZ718" s="54">
        <f t="shared" si="175"/>
        <v>-8.6172143219636066E-3</v>
      </c>
    </row>
    <row r="719" spans="3:52" x14ac:dyDescent="0.25">
      <c r="C719" s="35">
        <v>35709</v>
      </c>
      <c r="D719" s="36">
        <v>75.25</v>
      </c>
      <c r="E719" s="37">
        <v>47.88</v>
      </c>
      <c r="F719" s="38">
        <v>0</v>
      </c>
      <c r="G719" s="7">
        <v>0</v>
      </c>
      <c r="H719" s="38">
        <v>1</v>
      </c>
      <c r="I719" s="7">
        <v>1</v>
      </c>
      <c r="J719" s="36">
        <f t="shared" si="168"/>
        <v>75.212375000000009</v>
      </c>
      <c r="K719" s="37">
        <f t="shared" si="169"/>
        <v>47.856060000000006</v>
      </c>
      <c r="L719" s="36">
        <f t="shared" si="170"/>
        <v>75.287624999999991</v>
      </c>
      <c r="M719" s="37">
        <f t="shared" si="171"/>
        <v>47.903939999999999</v>
      </c>
      <c r="O719" s="39">
        <f t="shared" si="172"/>
        <v>24913.015502848109</v>
      </c>
      <c r="P719" s="40">
        <f t="shared" si="173"/>
        <v>16434.090646984201</v>
      </c>
      <c r="Q719" s="40">
        <f>S719*F719+T719*G719+AS718*(1+$G$9/252)</f>
        <v>303.0946983215099</v>
      </c>
      <c r="R719" s="41">
        <f t="shared" si="176"/>
        <v>41650.200848153821</v>
      </c>
      <c r="S719" s="36">
        <f>AU718*H718</f>
        <v>331.06997345977555</v>
      </c>
      <c r="T719" s="37">
        <f>AV718*I718</f>
        <v>343.23497591863406</v>
      </c>
      <c r="U719" s="57">
        <f t="shared" si="179"/>
        <v>0.59814874827794251</v>
      </c>
      <c r="V719" s="58">
        <f t="shared" si="177"/>
        <v>0.39457410318136932</v>
      </c>
      <c r="W719" s="59">
        <f t="shared" si="178"/>
        <v>7.2771485406881251E-3</v>
      </c>
      <c r="Y719" s="7">
        <f t="shared" si="174"/>
        <v>0</v>
      </c>
      <c r="Z719" s="40"/>
      <c r="AA719" s="40"/>
      <c r="AB719" s="40"/>
      <c r="AC719" s="40"/>
      <c r="AD719" s="40"/>
      <c r="AE719" s="40"/>
      <c r="AF719" s="40"/>
      <c r="AG719" s="41"/>
      <c r="AH719" s="40"/>
      <c r="AI719" s="40"/>
      <c r="AJ719" s="40"/>
      <c r="AK719" s="40"/>
      <c r="AL719" s="40"/>
      <c r="AM719" s="41"/>
      <c r="AN719" s="36">
        <f>Y719*(IF(AND(AH719&gt;0,AI719&lt;0),AH719,0)+IF(AND(AJ719&lt;0,AK719&gt;0),AJ719,0)+IF(AND(AL719&gt;0,AM719&gt;0),AL719,0))</f>
        <v>0</v>
      </c>
      <c r="AO719" s="37">
        <f>Y719*(IF(AND(AH719&gt;0,AI719&lt;0),AI719,0)+IF(AND(AJ719&lt;0,AK719&gt;0),AK719,0)+IF(AND(AL719&gt;0,AM719&gt;0),AM719,0))</f>
        <v>0</v>
      </c>
      <c r="AQ719" s="40">
        <f>AU719*D719</f>
        <v>24913.015502848109</v>
      </c>
      <c r="AR719" s="40">
        <f>AV719*E719</f>
        <v>16434.090646984201</v>
      </c>
      <c r="AS719" s="40">
        <f>IF(AND(Y719&lt;&gt;0,AN719&lt;&gt;0),0,Q719)</f>
        <v>303.0946983215099</v>
      </c>
      <c r="AT719" s="41">
        <f t="shared" si="180"/>
        <v>41650.200848153821</v>
      </c>
      <c r="AU719" s="42">
        <f>S719+AN719</f>
        <v>331.06997345977555</v>
      </c>
      <c r="AV719" s="37">
        <f>T719+AO719</f>
        <v>343.23497591863406</v>
      </c>
      <c r="AW719" s="58">
        <f t="shared" si="165"/>
        <v>0.59814874827794251</v>
      </c>
      <c r="AX719" s="58">
        <f t="shared" si="166"/>
        <v>0.39457410318136932</v>
      </c>
      <c r="AY719" s="59">
        <f t="shared" si="167"/>
        <v>7.2771485406881251E-3</v>
      </c>
      <c r="AZ719" s="54">
        <f t="shared" si="175"/>
        <v>-2.8469670882235065E-2</v>
      </c>
    </row>
    <row r="720" spans="3:52" x14ac:dyDescent="0.25">
      <c r="C720" s="35">
        <v>35710</v>
      </c>
      <c r="D720" s="36">
        <v>76.12</v>
      </c>
      <c r="E720" s="37">
        <v>47.5</v>
      </c>
      <c r="F720" s="38">
        <v>0</v>
      </c>
      <c r="G720" s="7">
        <v>0</v>
      </c>
      <c r="H720" s="38">
        <v>1</v>
      </c>
      <c r="I720" s="7">
        <v>1</v>
      </c>
      <c r="J720" s="36">
        <f t="shared" si="168"/>
        <v>76.081940000000003</v>
      </c>
      <c r="K720" s="37">
        <f t="shared" si="169"/>
        <v>47.47625</v>
      </c>
      <c r="L720" s="36">
        <f t="shared" si="170"/>
        <v>76.158060000000006</v>
      </c>
      <c r="M720" s="37">
        <f t="shared" si="171"/>
        <v>47.52375</v>
      </c>
      <c r="O720" s="39">
        <f t="shared" si="172"/>
        <v>25201.046379758118</v>
      </c>
      <c r="P720" s="40">
        <f t="shared" si="173"/>
        <v>16303.661356135119</v>
      </c>
      <c r="Q720" s="40">
        <f>S720*F720+T720*G720+AS719*(1+$G$9/252)</f>
        <v>303.10672588890355</v>
      </c>
      <c r="R720" s="41">
        <f t="shared" si="176"/>
        <v>41807.814461782138</v>
      </c>
      <c r="S720" s="36">
        <f>AU719*H719</f>
        <v>331.06997345977555</v>
      </c>
      <c r="T720" s="37">
        <f>AV719*I719</f>
        <v>343.23497591863406</v>
      </c>
      <c r="U720" s="57">
        <f t="shared" si="179"/>
        <v>0.6027831567898676</v>
      </c>
      <c r="V720" s="58">
        <f t="shared" si="177"/>
        <v>0.38996684151090505</v>
      </c>
      <c r="W720" s="59">
        <f t="shared" si="178"/>
        <v>7.2500016992273807E-3</v>
      </c>
      <c r="Y720" s="7">
        <f t="shared" si="174"/>
        <v>0</v>
      </c>
      <c r="Z720" s="40"/>
      <c r="AA720" s="40"/>
      <c r="AB720" s="40"/>
      <c r="AC720" s="40"/>
      <c r="AD720" s="40"/>
      <c r="AE720" s="40"/>
      <c r="AF720" s="40"/>
      <c r="AG720" s="41"/>
      <c r="AH720" s="40"/>
      <c r="AI720" s="40"/>
      <c r="AJ720" s="40"/>
      <c r="AK720" s="40"/>
      <c r="AL720" s="40"/>
      <c r="AM720" s="41"/>
      <c r="AN720" s="36">
        <f>Y720*(IF(AND(AH720&gt;0,AI720&lt;0),AH720,0)+IF(AND(AJ720&lt;0,AK720&gt;0),AJ720,0)+IF(AND(AL720&gt;0,AM720&gt;0),AL720,0))</f>
        <v>0</v>
      </c>
      <c r="AO720" s="37">
        <f>Y720*(IF(AND(AH720&gt;0,AI720&lt;0),AI720,0)+IF(AND(AJ720&lt;0,AK720&gt;0),AK720,0)+IF(AND(AL720&gt;0,AM720&gt;0),AM720,0))</f>
        <v>0</v>
      </c>
      <c r="AQ720" s="40">
        <f>AU720*D720</f>
        <v>25201.046379758118</v>
      </c>
      <c r="AR720" s="40">
        <f>AV720*E720</f>
        <v>16303.661356135119</v>
      </c>
      <c r="AS720" s="40">
        <f>IF(AND(Y720&lt;&gt;0,AN720&lt;&gt;0),0,Q720)</f>
        <v>303.10672588890355</v>
      </c>
      <c r="AT720" s="41">
        <f t="shared" si="180"/>
        <v>41807.814461782138</v>
      </c>
      <c r="AU720" s="42">
        <f>S720+AN720</f>
        <v>331.06997345977555</v>
      </c>
      <c r="AV720" s="37">
        <f>T720+AO720</f>
        <v>343.23497591863406</v>
      </c>
      <c r="AW720" s="58">
        <f t="shared" si="165"/>
        <v>0.6027831567898676</v>
      </c>
      <c r="AX720" s="58">
        <f t="shared" si="166"/>
        <v>0.38996684151090505</v>
      </c>
      <c r="AY720" s="59">
        <f t="shared" si="167"/>
        <v>7.2500016992273807E-3</v>
      </c>
      <c r="AZ720" s="54">
        <f t="shared" si="175"/>
        <v>3.7842221746524629E-3</v>
      </c>
    </row>
    <row r="721" spans="3:52" x14ac:dyDescent="0.25">
      <c r="C721" s="35">
        <v>35711</v>
      </c>
      <c r="D721" s="36">
        <v>74.38</v>
      </c>
      <c r="E721" s="37">
        <v>47.38</v>
      </c>
      <c r="F721" s="38">
        <v>0</v>
      </c>
      <c r="G721" s="7">
        <v>0</v>
      </c>
      <c r="H721" s="38">
        <v>1</v>
      </c>
      <c r="I721" s="7">
        <v>1</v>
      </c>
      <c r="J721" s="36">
        <f t="shared" si="168"/>
        <v>74.34281</v>
      </c>
      <c r="K721" s="37">
        <f t="shared" si="169"/>
        <v>47.356310000000008</v>
      </c>
      <c r="L721" s="36">
        <f t="shared" si="170"/>
        <v>74.417189999999991</v>
      </c>
      <c r="M721" s="37">
        <f t="shared" si="171"/>
        <v>47.403689999999997</v>
      </c>
      <c r="O721" s="39">
        <f t="shared" si="172"/>
        <v>24624.984625938105</v>
      </c>
      <c r="P721" s="40">
        <f t="shared" si="173"/>
        <v>16262.473159024883</v>
      </c>
      <c r="Q721" s="40">
        <f>S721*F721+T721*G721+AS720*(1+$G$9/252)</f>
        <v>303.11875393358167</v>
      </c>
      <c r="R721" s="41">
        <f t="shared" si="176"/>
        <v>41190.576538896566</v>
      </c>
      <c r="S721" s="36">
        <f>AU720*H720</f>
        <v>331.06997345977555</v>
      </c>
      <c r="T721" s="37">
        <f>AV720*I720</f>
        <v>343.23497591863406</v>
      </c>
      <c r="U721" s="57">
        <f t="shared" si="179"/>
        <v>0.5978305402616676</v>
      </c>
      <c r="V721" s="58">
        <f t="shared" si="177"/>
        <v>0.39481052525856514</v>
      </c>
      <c r="W721" s="59">
        <f t="shared" si="178"/>
        <v>7.3589344797673414E-3</v>
      </c>
      <c r="Y721" s="7">
        <f t="shared" si="174"/>
        <v>0</v>
      </c>
      <c r="Z721" s="40"/>
      <c r="AA721" s="40"/>
      <c r="AB721" s="40"/>
      <c r="AC721" s="40"/>
      <c r="AD721" s="40"/>
      <c r="AE721" s="40"/>
      <c r="AF721" s="40"/>
      <c r="AG721" s="41"/>
      <c r="AH721" s="40"/>
      <c r="AI721" s="40"/>
      <c r="AJ721" s="40"/>
      <c r="AK721" s="40"/>
      <c r="AL721" s="40"/>
      <c r="AM721" s="41"/>
      <c r="AN721" s="36">
        <f>Y721*(IF(AND(AH721&gt;0,AI721&lt;0),AH721,0)+IF(AND(AJ721&lt;0,AK721&gt;0),AJ721,0)+IF(AND(AL721&gt;0,AM721&gt;0),AL721,0))</f>
        <v>0</v>
      </c>
      <c r="AO721" s="37">
        <f>Y721*(IF(AND(AH721&gt;0,AI721&lt;0),AI721,0)+IF(AND(AJ721&lt;0,AK721&gt;0),AK721,0)+IF(AND(AL721&gt;0,AM721&gt;0),AM721,0))</f>
        <v>0</v>
      </c>
      <c r="AQ721" s="40">
        <f>AU721*D721</f>
        <v>24624.984625938105</v>
      </c>
      <c r="AR721" s="40">
        <f>AV721*E721</f>
        <v>16262.473159024883</v>
      </c>
      <c r="AS721" s="40">
        <f>IF(AND(Y721&lt;&gt;0,AN721&lt;&gt;0),0,Q721)</f>
        <v>303.11875393358167</v>
      </c>
      <c r="AT721" s="41">
        <f t="shared" si="180"/>
        <v>41190.576538896566</v>
      </c>
      <c r="AU721" s="42">
        <f>S721+AN721</f>
        <v>331.06997345977555</v>
      </c>
      <c r="AV721" s="37">
        <f>T721+AO721</f>
        <v>343.23497591863406</v>
      </c>
      <c r="AW721" s="58">
        <f t="shared" si="165"/>
        <v>0.5978305402616676</v>
      </c>
      <c r="AX721" s="58">
        <f t="shared" si="166"/>
        <v>0.39481052525856514</v>
      </c>
      <c r="AY721" s="59">
        <f t="shared" si="167"/>
        <v>7.3589344797673414E-3</v>
      </c>
      <c r="AZ721" s="54">
        <f t="shared" si="175"/>
        <v>-1.4763697429096889E-2</v>
      </c>
    </row>
    <row r="722" spans="3:52" x14ac:dyDescent="0.25">
      <c r="C722" s="35">
        <v>35712</v>
      </c>
      <c r="D722" s="36">
        <v>73.5</v>
      </c>
      <c r="E722" s="37">
        <v>47.38</v>
      </c>
      <c r="F722" s="38">
        <v>0</v>
      </c>
      <c r="G722" s="7">
        <v>0</v>
      </c>
      <c r="H722" s="38">
        <v>1</v>
      </c>
      <c r="I722" s="7">
        <v>1</v>
      </c>
      <c r="J722" s="36">
        <f t="shared" si="168"/>
        <v>73.463250000000002</v>
      </c>
      <c r="K722" s="37">
        <f t="shared" si="169"/>
        <v>47.356310000000008</v>
      </c>
      <c r="L722" s="36">
        <f t="shared" si="170"/>
        <v>73.536749999999998</v>
      </c>
      <c r="M722" s="37">
        <f t="shared" si="171"/>
        <v>47.403689999999997</v>
      </c>
      <c r="O722" s="39">
        <f t="shared" si="172"/>
        <v>24333.643049293503</v>
      </c>
      <c r="P722" s="40">
        <f t="shared" si="173"/>
        <v>16262.473159024883</v>
      </c>
      <c r="Q722" s="40">
        <f>S722*F722+T722*G722+AS721*(1+$G$9/252)</f>
        <v>303.13078245556312</v>
      </c>
      <c r="R722" s="41">
        <f t="shared" si="176"/>
        <v>40899.246990773951</v>
      </c>
      <c r="S722" s="36">
        <f>AU721*H721</f>
        <v>331.06997345977555</v>
      </c>
      <c r="T722" s="37">
        <f>AV721*I721</f>
        <v>343.23497591863406</v>
      </c>
      <c r="U722" s="57">
        <f t="shared" si="179"/>
        <v>0.59496555168320542</v>
      </c>
      <c r="V722" s="58">
        <f t="shared" si="177"/>
        <v>0.39762280128759758</v>
      </c>
      <c r="W722" s="59">
        <f t="shared" si="178"/>
        <v>7.4116470291969759E-3</v>
      </c>
      <c r="Y722" s="7">
        <f t="shared" si="174"/>
        <v>0</v>
      </c>
      <c r="Z722" s="40"/>
      <c r="AA722" s="40"/>
      <c r="AB722" s="40"/>
      <c r="AC722" s="40"/>
      <c r="AD722" s="40"/>
      <c r="AE722" s="40"/>
      <c r="AF722" s="40"/>
      <c r="AG722" s="41"/>
      <c r="AH722" s="40"/>
      <c r="AI722" s="40"/>
      <c r="AJ722" s="40"/>
      <c r="AK722" s="40"/>
      <c r="AL722" s="40"/>
      <c r="AM722" s="41"/>
      <c r="AN722" s="36">
        <f>Y722*(IF(AND(AH722&gt;0,AI722&lt;0),AH722,0)+IF(AND(AJ722&lt;0,AK722&gt;0),AJ722,0)+IF(AND(AL722&gt;0,AM722&gt;0),AL722,0))</f>
        <v>0</v>
      </c>
      <c r="AO722" s="37">
        <f>Y722*(IF(AND(AH722&gt;0,AI722&lt;0),AI722,0)+IF(AND(AJ722&lt;0,AK722&gt;0),AK722,0)+IF(AND(AL722&gt;0,AM722&gt;0),AM722,0))</f>
        <v>0</v>
      </c>
      <c r="AQ722" s="40">
        <f>AU722*D722</f>
        <v>24333.643049293503</v>
      </c>
      <c r="AR722" s="40">
        <f>AV722*E722</f>
        <v>16262.473159024883</v>
      </c>
      <c r="AS722" s="40">
        <f>IF(AND(Y722&lt;&gt;0,AN722&lt;&gt;0),0,Q722)</f>
        <v>303.13078245556312</v>
      </c>
      <c r="AT722" s="41">
        <f t="shared" si="180"/>
        <v>40899.246990773951</v>
      </c>
      <c r="AU722" s="42">
        <f>S722+AN722</f>
        <v>331.06997345977555</v>
      </c>
      <c r="AV722" s="37">
        <f>T722+AO722</f>
        <v>343.23497591863406</v>
      </c>
      <c r="AW722" s="58">
        <f t="shared" si="165"/>
        <v>0.59496555168320542</v>
      </c>
      <c r="AX722" s="58">
        <f t="shared" si="166"/>
        <v>0.39762280128759758</v>
      </c>
      <c r="AY722" s="59">
        <f t="shared" si="167"/>
        <v>7.4116470291969759E-3</v>
      </c>
      <c r="AZ722" s="54">
        <f t="shared" si="175"/>
        <v>-7.0727232440533916E-3</v>
      </c>
    </row>
    <row r="723" spans="3:52" x14ac:dyDescent="0.25">
      <c r="C723" s="35">
        <v>35713</v>
      </c>
      <c r="D723" s="36">
        <v>71.38</v>
      </c>
      <c r="E723" s="37">
        <v>46.81</v>
      </c>
      <c r="F723" s="38">
        <v>0</v>
      </c>
      <c r="G723" s="7">
        <v>0</v>
      </c>
      <c r="H723" s="38">
        <v>1</v>
      </c>
      <c r="I723" s="7">
        <v>1</v>
      </c>
      <c r="J723" s="36">
        <f t="shared" si="168"/>
        <v>71.344309999999993</v>
      </c>
      <c r="K723" s="37">
        <f t="shared" si="169"/>
        <v>46.786595000000005</v>
      </c>
      <c r="L723" s="36">
        <f t="shared" si="170"/>
        <v>71.415689999999998</v>
      </c>
      <c r="M723" s="37">
        <f t="shared" si="171"/>
        <v>46.833404999999999</v>
      </c>
      <c r="O723" s="39">
        <f t="shared" si="172"/>
        <v>23631.774705558779</v>
      </c>
      <c r="P723" s="40">
        <f t="shared" si="173"/>
        <v>16066.829222751261</v>
      </c>
      <c r="Q723" s="40">
        <f>S723*F723+T723*G723+AS722*(1+$G$9/252)</f>
        <v>303.14281145486689</v>
      </c>
      <c r="R723" s="41">
        <f t="shared" si="176"/>
        <v>40001.746739764909</v>
      </c>
      <c r="S723" s="36">
        <f>AU722*H722</f>
        <v>331.06997345977555</v>
      </c>
      <c r="T723" s="37">
        <f>AV722*I722</f>
        <v>343.23497591863406</v>
      </c>
      <c r="U723" s="57">
        <f t="shared" si="179"/>
        <v>0.59076856966515712</v>
      </c>
      <c r="V723" s="58">
        <f t="shared" si="177"/>
        <v>0.40165319097877189</v>
      </c>
      <c r="W723" s="59">
        <f t="shared" si="178"/>
        <v>7.5782393560708912E-3</v>
      </c>
      <c r="Y723" s="7">
        <f t="shared" si="174"/>
        <v>0</v>
      </c>
      <c r="Z723" s="40"/>
      <c r="AA723" s="40"/>
      <c r="AB723" s="40"/>
      <c r="AC723" s="40"/>
      <c r="AD723" s="40"/>
      <c r="AE723" s="40"/>
      <c r="AF723" s="40"/>
      <c r="AG723" s="41"/>
      <c r="AH723" s="40"/>
      <c r="AI723" s="40"/>
      <c r="AJ723" s="40"/>
      <c r="AK723" s="40"/>
      <c r="AL723" s="40"/>
      <c r="AM723" s="41"/>
      <c r="AN723" s="36">
        <f>Y723*(IF(AND(AH723&gt;0,AI723&lt;0),AH723,0)+IF(AND(AJ723&lt;0,AK723&gt;0),AJ723,0)+IF(AND(AL723&gt;0,AM723&gt;0),AL723,0))</f>
        <v>0</v>
      </c>
      <c r="AO723" s="37">
        <f>Y723*(IF(AND(AH723&gt;0,AI723&lt;0),AI723,0)+IF(AND(AJ723&lt;0,AK723&gt;0),AK723,0)+IF(AND(AL723&gt;0,AM723&gt;0),AM723,0))</f>
        <v>0</v>
      </c>
      <c r="AQ723" s="40">
        <f>AU723*D723</f>
        <v>23631.774705558779</v>
      </c>
      <c r="AR723" s="40">
        <f>AV723*E723</f>
        <v>16066.829222751261</v>
      </c>
      <c r="AS723" s="40">
        <f>IF(AND(Y723&lt;&gt;0,AN723&lt;&gt;0),0,Q723)</f>
        <v>303.14281145486689</v>
      </c>
      <c r="AT723" s="41">
        <f t="shared" si="180"/>
        <v>40001.746739764909</v>
      </c>
      <c r="AU723" s="42">
        <f>S723+AN723</f>
        <v>331.06997345977555</v>
      </c>
      <c r="AV723" s="37">
        <f>T723+AO723</f>
        <v>343.23497591863406</v>
      </c>
      <c r="AW723" s="58">
        <f t="shared" si="165"/>
        <v>0.59076856966515712</v>
      </c>
      <c r="AX723" s="58">
        <f t="shared" si="166"/>
        <v>0.40165319097877189</v>
      </c>
      <c r="AY723" s="59">
        <f t="shared" si="167"/>
        <v>7.5782393560708912E-3</v>
      </c>
      <c r="AZ723" s="54">
        <f t="shared" si="175"/>
        <v>-2.1944175432166313E-2</v>
      </c>
    </row>
    <row r="724" spans="3:52" x14ac:dyDescent="0.25">
      <c r="C724" s="35">
        <v>35716</v>
      </c>
      <c r="D724" s="36">
        <v>74.5</v>
      </c>
      <c r="E724" s="37">
        <v>46</v>
      </c>
      <c r="F724" s="38">
        <v>0</v>
      </c>
      <c r="G724" s="7">
        <v>0</v>
      </c>
      <c r="H724" s="38">
        <v>1</v>
      </c>
      <c r="I724" s="7">
        <v>1</v>
      </c>
      <c r="J724" s="36">
        <f t="shared" si="168"/>
        <v>74.46275</v>
      </c>
      <c r="K724" s="37">
        <f t="shared" si="169"/>
        <v>45.977000000000004</v>
      </c>
      <c r="L724" s="36">
        <f t="shared" si="170"/>
        <v>74.53725</v>
      </c>
      <c r="M724" s="37">
        <f t="shared" si="171"/>
        <v>46.022999999999996</v>
      </c>
      <c r="O724" s="39">
        <f t="shared" si="172"/>
        <v>24664.71302275328</v>
      </c>
      <c r="P724" s="40">
        <f t="shared" si="173"/>
        <v>15788.808892257166</v>
      </c>
      <c r="Q724" s="40">
        <f>S724*F724+T724*G724+AS723*(1+$G$9/252)</f>
        <v>303.1548409315119</v>
      </c>
      <c r="R724" s="41">
        <f t="shared" si="176"/>
        <v>40756.67675594196</v>
      </c>
      <c r="S724" s="36">
        <f>AU723*H723</f>
        <v>331.06997345977555</v>
      </c>
      <c r="T724" s="37">
        <f>AV723*I723</f>
        <v>343.23497591863406</v>
      </c>
      <c r="U724" s="57">
        <f t="shared" si="179"/>
        <v>0.6051698761027513</v>
      </c>
      <c r="V724" s="58">
        <f t="shared" si="177"/>
        <v>0.38739196001684062</v>
      </c>
      <c r="W724" s="59">
        <f t="shared" si="178"/>
        <v>7.4381638804080028E-3</v>
      </c>
      <c r="Y724" s="7">
        <f t="shared" si="174"/>
        <v>0</v>
      </c>
      <c r="Z724" s="40"/>
      <c r="AA724" s="40"/>
      <c r="AB724" s="40"/>
      <c r="AC724" s="40"/>
      <c r="AD724" s="40"/>
      <c r="AE724" s="40"/>
      <c r="AF724" s="40"/>
      <c r="AG724" s="41"/>
      <c r="AH724" s="40"/>
      <c r="AI724" s="40"/>
      <c r="AJ724" s="40"/>
      <c r="AK724" s="40"/>
      <c r="AL724" s="40"/>
      <c r="AM724" s="41"/>
      <c r="AN724" s="36">
        <f>Y724*(IF(AND(AH724&gt;0,AI724&lt;0),AH724,0)+IF(AND(AJ724&lt;0,AK724&gt;0),AJ724,0)+IF(AND(AL724&gt;0,AM724&gt;0),AL724,0))</f>
        <v>0</v>
      </c>
      <c r="AO724" s="37">
        <f>Y724*(IF(AND(AH724&gt;0,AI724&lt;0),AI724,0)+IF(AND(AJ724&lt;0,AK724&gt;0),AK724,0)+IF(AND(AL724&gt;0,AM724&gt;0),AM724,0))</f>
        <v>0</v>
      </c>
      <c r="AQ724" s="40">
        <f>AU724*D724</f>
        <v>24664.71302275328</v>
      </c>
      <c r="AR724" s="40">
        <f>AV724*E724</f>
        <v>15788.808892257166</v>
      </c>
      <c r="AS724" s="40">
        <f>IF(AND(Y724&lt;&gt;0,AN724&lt;&gt;0),0,Q724)</f>
        <v>303.1548409315119</v>
      </c>
      <c r="AT724" s="41">
        <f t="shared" si="180"/>
        <v>40756.67675594196</v>
      </c>
      <c r="AU724" s="42">
        <f>S724+AN724</f>
        <v>331.06997345977555</v>
      </c>
      <c r="AV724" s="37">
        <f>T724+AO724</f>
        <v>343.23497591863406</v>
      </c>
      <c r="AW724" s="58">
        <f t="shared" si="165"/>
        <v>0.6051698761027513</v>
      </c>
      <c r="AX724" s="58">
        <f t="shared" si="166"/>
        <v>0.38739196001684062</v>
      </c>
      <c r="AY724" s="59">
        <f t="shared" si="167"/>
        <v>7.4381638804080028E-3</v>
      </c>
      <c r="AZ724" s="54">
        <f t="shared" si="175"/>
        <v>1.887242627399055E-2</v>
      </c>
    </row>
    <row r="725" spans="3:52" x14ac:dyDescent="0.25">
      <c r="C725" s="35">
        <v>35717</v>
      </c>
      <c r="D725" s="36">
        <v>75.75</v>
      </c>
      <c r="E725" s="37">
        <v>46.12</v>
      </c>
      <c r="F725" s="38">
        <v>0</v>
      </c>
      <c r="G725" s="7">
        <v>0</v>
      </c>
      <c r="H725" s="38">
        <v>1</v>
      </c>
      <c r="I725" s="7">
        <v>1</v>
      </c>
      <c r="J725" s="36">
        <f t="shared" si="168"/>
        <v>75.712125</v>
      </c>
      <c r="K725" s="37">
        <f t="shared" si="169"/>
        <v>46.096939999999996</v>
      </c>
      <c r="L725" s="36">
        <f t="shared" si="170"/>
        <v>75.787875</v>
      </c>
      <c r="M725" s="37">
        <f t="shared" si="171"/>
        <v>46.143059999999998</v>
      </c>
      <c r="O725" s="39">
        <f t="shared" si="172"/>
        <v>25078.550489578</v>
      </c>
      <c r="P725" s="40">
        <f t="shared" si="173"/>
        <v>15829.997089367402</v>
      </c>
      <c r="Q725" s="40">
        <f>S725*F725+T725*G725+AS724*(1+$G$9/252)</f>
        <v>303.16687088551708</v>
      </c>
      <c r="R725" s="41">
        <f t="shared" si="176"/>
        <v>41211.714449830914</v>
      </c>
      <c r="S725" s="36">
        <f>AU724*H724</f>
        <v>331.06997345977555</v>
      </c>
      <c r="T725" s="37">
        <f>AV724*I724</f>
        <v>343.23497591863406</v>
      </c>
      <c r="U725" s="57">
        <f t="shared" si="179"/>
        <v>0.60852965775319479</v>
      </c>
      <c r="V725" s="58">
        <f t="shared" si="177"/>
        <v>0.38411401468478218</v>
      </c>
      <c r="W725" s="59">
        <f t="shared" si="178"/>
        <v>7.3563275620231071E-3</v>
      </c>
      <c r="Y725" s="7">
        <f t="shared" si="174"/>
        <v>0</v>
      </c>
      <c r="Z725" s="40"/>
      <c r="AA725" s="40"/>
      <c r="AB725" s="40"/>
      <c r="AC725" s="40"/>
      <c r="AD725" s="40"/>
      <c r="AE725" s="40"/>
      <c r="AF725" s="40"/>
      <c r="AG725" s="41"/>
      <c r="AH725" s="40"/>
      <c r="AI725" s="40"/>
      <c r="AJ725" s="40"/>
      <c r="AK725" s="40"/>
      <c r="AL725" s="40"/>
      <c r="AM725" s="41"/>
      <c r="AN725" s="36">
        <f>Y725*(IF(AND(AH725&gt;0,AI725&lt;0),AH725,0)+IF(AND(AJ725&lt;0,AK725&gt;0),AJ725,0)+IF(AND(AL725&gt;0,AM725&gt;0),AL725,0))</f>
        <v>0</v>
      </c>
      <c r="AO725" s="37">
        <f>Y725*(IF(AND(AH725&gt;0,AI725&lt;0),AI725,0)+IF(AND(AJ725&lt;0,AK725&gt;0),AK725,0)+IF(AND(AL725&gt;0,AM725&gt;0),AM725,0))</f>
        <v>0</v>
      </c>
      <c r="AQ725" s="40">
        <f>AU725*D725</f>
        <v>25078.550489578</v>
      </c>
      <c r="AR725" s="40">
        <f>AV725*E725</f>
        <v>15829.997089367402</v>
      </c>
      <c r="AS725" s="40">
        <f>IF(AND(Y725&lt;&gt;0,AN725&lt;&gt;0),0,Q725)</f>
        <v>303.16687088551708</v>
      </c>
      <c r="AT725" s="41">
        <f t="shared" si="180"/>
        <v>41211.714449830914</v>
      </c>
      <c r="AU725" s="42">
        <f>S725+AN725</f>
        <v>331.06997345977555</v>
      </c>
      <c r="AV725" s="37">
        <f>T725+AO725</f>
        <v>343.23497591863406</v>
      </c>
      <c r="AW725" s="58">
        <f t="shared" ref="AW725:AW788" si="181">AQ725/AT725</f>
        <v>0.60852965775319479</v>
      </c>
      <c r="AX725" s="58">
        <f t="shared" ref="AX725:AX788" si="182">AR725/AT725</f>
        <v>0.38411401468478218</v>
      </c>
      <c r="AY725" s="59">
        <f t="shared" ref="AY725:AY788" si="183">AS725/AT725</f>
        <v>7.3563275620231071E-3</v>
      </c>
      <c r="AZ725" s="54">
        <f t="shared" si="175"/>
        <v>1.1164739868606111E-2</v>
      </c>
    </row>
    <row r="726" spans="3:52" x14ac:dyDescent="0.25">
      <c r="C726" s="35">
        <v>35718</v>
      </c>
      <c r="D726" s="36">
        <v>76.31</v>
      </c>
      <c r="E726" s="37">
        <v>46.12</v>
      </c>
      <c r="F726" s="38">
        <v>0</v>
      </c>
      <c r="G726" s="7">
        <v>0</v>
      </c>
      <c r="H726" s="38">
        <v>1</v>
      </c>
      <c r="I726" s="7">
        <v>1</v>
      </c>
      <c r="J726" s="36">
        <f t="shared" ref="J726:J789" si="184">D726*(1-$F$8/20000)</f>
        <v>76.271845000000013</v>
      </c>
      <c r="K726" s="37">
        <f t="shared" ref="K726:K789" si="185">E726*(1-$F$8/20000)</f>
        <v>46.096939999999996</v>
      </c>
      <c r="L726" s="36">
        <f t="shared" ref="L726:L789" si="186">D726*(1+$F$8/20000)</f>
        <v>76.348154999999991</v>
      </c>
      <c r="M726" s="37">
        <f t="shared" ref="M726:M789" si="187">E726*(1+$F$8/20000)</f>
        <v>46.143059999999998</v>
      </c>
      <c r="O726" s="39">
        <f t="shared" si="172"/>
        <v>25263.949674715474</v>
      </c>
      <c r="P726" s="40">
        <f t="shared" si="173"/>
        <v>15829.997089367402</v>
      </c>
      <c r="Q726" s="40">
        <f>S726*F726+T726*G726+AS725*(1+$G$9/252)</f>
        <v>303.17890131690143</v>
      </c>
      <c r="R726" s="41">
        <f t="shared" si="176"/>
        <v>41397.125665399777</v>
      </c>
      <c r="S726" s="36">
        <f>AU725*H725</f>
        <v>331.06997345977555</v>
      </c>
      <c r="T726" s="37">
        <f>AV725*I725</f>
        <v>343.23497591863406</v>
      </c>
      <c r="U726" s="57">
        <f t="shared" si="179"/>
        <v>0.6102827012415355</v>
      </c>
      <c r="V726" s="58">
        <f t="shared" si="177"/>
        <v>0.38239362842039798</v>
      </c>
      <c r="W726" s="59">
        <f t="shared" si="178"/>
        <v>7.32367033806654E-3</v>
      </c>
      <c r="Y726" s="7">
        <f t="shared" si="174"/>
        <v>0</v>
      </c>
      <c r="Z726" s="40"/>
      <c r="AA726" s="40"/>
      <c r="AB726" s="40"/>
      <c r="AC726" s="40"/>
      <c r="AD726" s="40"/>
      <c r="AE726" s="40"/>
      <c r="AF726" s="40"/>
      <c r="AG726" s="41"/>
      <c r="AH726" s="40"/>
      <c r="AI726" s="40"/>
      <c r="AJ726" s="40"/>
      <c r="AK726" s="40"/>
      <c r="AL726" s="40"/>
      <c r="AM726" s="41"/>
      <c r="AN726" s="36">
        <f>Y726*(IF(AND(AH726&gt;0,AI726&lt;0),AH726,0)+IF(AND(AJ726&lt;0,AK726&gt;0),AJ726,0)+IF(AND(AL726&gt;0,AM726&gt;0),AL726,0))</f>
        <v>0</v>
      </c>
      <c r="AO726" s="37">
        <f>Y726*(IF(AND(AH726&gt;0,AI726&lt;0),AI726,0)+IF(AND(AJ726&lt;0,AK726&gt;0),AK726,0)+IF(AND(AL726&gt;0,AM726&gt;0),AM726,0))</f>
        <v>0</v>
      </c>
      <c r="AQ726" s="40">
        <f>AU726*D726</f>
        <v>25263.949674715474</v>
      </c>
      <c r="AR726" s="40">
        <f>AV726*E726</f>
        <v>15829.997089367402</v>
      </c>
      <c r="AS726" s="40">
        <f>IF(AND(Y726&lt;&gt;0,AN726&lt;&gt;0),0,Q726)</f>
        <v>303.17890131690143</v>
      </c>
      <c r="AT726" s="41">
        <f t="shared" si="180"/>
        <v>41397.125665399777</v>
      </c>
      <c r="AU726" s="42">
        <f>S726+AN726</f>
        <v>331.06997345977555</v>
      </c>
      <c r="AV726" s="37">
        <f>T726+AO726</f>
        <v>343.23497591863406</v>
      </c>
      <c r="AW726" s="58">
        <f t="shared" si="181"/>
        <v>0.6102827012415355</v>
      </c>
      <c r="AX726" s="58">
        <f t="shared" si="182"/>
        <v>0.38239362842039798</v>
      </c>
      <c r="AY726" s="59">
        <f t="shared" si="183"/>
        <v>7.32367033806654E-3</v>
      </c>
      <c r="AZ726" s="54">
        <f t="shared" si="175"/>
        <v>4.498993017982178E-3</v>
      </c>
    </row>
    <row r="727" spans="3:52" x14ac:dyDescent="0.25">
      <c r="C727" s="35">
        <v>35719</v>
      </c>
      <c r="D727" s="36">
        <v>74.38</v>
      </c>
      <c r="E727" s="37">
        <v>45.38</v>
      </c>
      <c r="F727" s="38">
        <v>0</v>
      </c>
      <c r="G727" s="7">
        <v>0</v>
      </c>
      <c r="H727" s="38">
        <v>1</v>
      </c>
      <c r="I727" s="7">
        <v>1</v>
      </c>
      <c r="J727" s="36">
        <f t="shared" si="184"/>
        <v>74.34281</v>
      </c>
      <c r="K727" s="37">
        <f t="shared" si="185"/>
        <v>45.357310000000005</v>
      </c>
      <c r="L727" s="36">
        <f t="shared" si="186"/>
        <v>74.417189999999991</v>
      </c>
      <c r="M727" s="37">
        <f t="shared" si="187"/>
        <v>45.40269</v>
      </c>
      <c r="O727" s="39">
        <f t="shared" ref="O727:O790" si="188">S727*D727</f>
        <v>24624.984625938105</v>
      </c>
      <c r="P727" s="40">
        <f t="shared" ref="P727:P790" si="189">T727*E727</f>
        <v>15576.003207187614</v>
      </c>
      <c r="Q727" s="40">
        <f>S727*F727+T727*G727+AS726*(1+$G$9/252)</f>
        <v>303.19093222568381</v>
      </c>
      <c r="R727" s="41">
        <f t="shared" si="176"/>
        <v>40504.178765351404</v>
      </c>
      <c r="S727" s="36">
        <f>AU726*H726</f>
        <v>331.06997345977555</v>
      </c>
      <c r="T727" s="37">
        <f>AV726*I726</f>
        <v>343.23497591863406</v>
      </c>
      <c r="U727" s="57">
        <f t="shared" si="179"/>
        <v>0.60796158264547062</v>
      </c>
      <c r="V727" s="58">
        <f t="shared" si="177"/>
        <v>0.38455299383854774</v>
      </c>
      <c r="W727" s="59">
        <f t="shared" si="178"/>
        <v>7.4854235159815957E-3</v>
      </c>
      <c r="Y727" s="7">
        <f t="shared" ref="Y727:Y790" si="190">IF(AND(ABS(U727-0.5)&gt;$G$5,ABS(V727-0.5)&gt;$G$5),1,0)*IF(AND(OR(AH727&lt;=0,AI727&gt;=0),OR(AJ727&gt;=0,AK727&lt;=0),OR(AL727&lt;=0,AM727&lt;=0)),0,1)</f>
        <v>0</v>
      </c>
      <c r="Z727" s="40"/>
      <c r="AA727" s="40"/>
      <c r="AB727" s="40"/>
      <c r="AC727" s="40"/>
      <c r="AD727" s="40"/>
      <c r="AE727" s="40"/>
      <c r="AF727" s="40"/>
      <c r="AG727" s="41"/>
      <c r="AH727" s="40"/>
      <c r="AI727" s="40"/>
      <c r="AJ727" s="40"/>
      <c r="AK727" s="40"/>
      <c r="AL727" s="40"/>
      <c r="AM727" s="41"/>
      <c r="AN727" s="36">
        <f>Y727*(IF(AND(AH727&gt;0,AI727&lt;0),AH727,0)+IF(AND(AJ727&lt;0,AK727&gt;0),AJ727,0)+IF(AND(AL727&gt;0,AM727&gt;0),AL727,0))</f>
        <v>0</v>
      </c>
      <c r="AO727" s="37">
        <f>Y727*(IF(AND(AH727&gt;0,AI727&lt;0),AI727,0)+IF(AND(AJ727&lt;0,AK727&gt;0),AK727,0)+IF(AND(AL727&gt;0,AM727&gt;0),AM727,0))</f>
        <v>0</v>
      </c>
      <c r="AQ727" s="40">
        <f>AU727*D727</f>
        <v>24624.984625938105</v>
      </c>
      <c r="AR727" s="40">
        <f>AV727*E727</f>
        <v>15576.003207187614</v>
      </c>
      <c r="AS727" s="40">
        <f>IF(AND(Y727&lt;&gt;0,AN727&lt;&gt;0),0,Q727)</f>
        <v>303.19093222568381</v>
      </c>
      <c r="AT727" s="41">
        <f t="shared" si="180"/>
        <v>40504.178765351404</v>
      </c>
      <c r="AU727" s="42">
        <f>S727+AN727</f>
        <v>331.06997345977555</v>
      </c>
      <c r="AV727" s="37">
        <f>T727+AO727</f>
        <v>343.23497591863406</v>
      </c>
      <c r="AW727" s="58">
        <f t="shared" si="181"/>
        <v>0.60796158264547062</v>
      </c>
      <c r="AX727" s="58">
        <f t="shared" si="182"/>
        <v>0.38455299383854774</v>
      </c>
      <c r="AY727" s="59">
        <f t="shared" si="183"/>
        <v>7.4854235159815957E-3</v>
      </c>
      <c r="AZ727" s="54">
        <f t="shared" ref="AZ727:AZ790" si="191">AT727/AT726-1</f>
        <v>-2.157026328991507E-2</v>
      </c>
    </row>
    <row r="728" spans="3:52" x14ac:dyDescent="0.25">
      <c r="C728" s="35">
        <v>35720</v>
      </c>
      <c r="D728" s="36">
        <v>73.19</v>
      </c>
      <c r="E728" s="37">
        <v>46.25</v>
      </c>
      <c r="F728" s="38">
        <v>0</v>
      </c>
      <c r="G728" s="7">
        <v>0</v>
      </c>
      <c r="H728" s="38">
        <v>1</v>
      </c>
      <c r="I728" s="7">
        <v>1</v>
      </c>
      <c r="J728" s="36">
        <f t="shared" si="184"/>
        <v>73.153405000000006</v>
      </c>
      <c r="K728" s="37">
        <f t="shared" si="185"/>
        <v>46.226875</v>
      </c>
      <c r="L728" s="36">
        <f t="shared" si="186"/>
        <v>73.226594999999989</v>
      </c>
      <c r="M728" s="37">
        <f t="shared" si="187"/>
        <v>46.273125</v>
      </c>
      <c r="O728" s="39">
        <f t="shared" si="188"/>
        <v>24231.011357520973</v>
      </c>
      <c r="P728" s="40">
        <f t="shared" si="189"/>
        <v>15874.617636236826</v>
      </c>
      <c r="Q728" s="40">
        <f>S728*F728+T728*G728+AS727*(1+$G$9/252)</f>
        <v>303.20296361188321</v>
      </c>
      <c r="R728" s="41">
        <f t="shared" si="176"/>
        <v>40408.831957369679</v>
      </c>
      <c r="S728" s="36">
        <f>AU727*H727</f>
        <v>331.06997345977555</v>
      </c>
      <c r="T728" s="37">
        <f>AV727*I727</f>
        <v>343.23497591863406</v>
      </c>
      <c r="U728" s="57">
        <f t="shared" si="179"/>
        <v>0.59964641846327282</v>
      </c>
      <c r="V728" s="58">
        <f t="shared" si="177"/>
        <v>0.39285019802067417</v>
      </c>
      <c r="W728" s="59">
        <f t="shared" si="178"/>
        <v>7.503383516052997E-3</v>
      </c>
      <c r="Y728" s="7">
        <f t="shared" si="190"/>
        <v>0</v>
      </c>
      <c r="Z728" s="40"/>
      <c r="AA728" s="40"/>
      <c r="AB728" s="40"/>
      <c r="AC728" s="40"/>
      <c r="AD728" s="40"/>
      <c r="AE728" s="40"/>
      <c r="AF728" s="40"/>
      <c r="AG728" s="41"/>
      <c r="AH728" s="40"/>
      <c r="AI728" s="40"/>
      <c r="AJ728" s="40"/>
      <c r="AK728" s="40"/>
      <c r="AL728" s="40"/>
      <c r="AM728" s="41"/>
      <c r="AN728" s="36">
        <f>Y728*(IF(AND(AH728&gt;0,AI728&lt;0),AH728,0)+IF(AND(AJ728&lt;0,AK728&gt;0),AJ728,0)+IF(AND(AL728&gt;0,AM728&gt;0),AL728,0))</f>
        <v>0</v>
      </c>
      <c r="AO728" s="37">
        <f>Y728*(IF(AND(AH728&gt;0,AI728&lt;0),AI728,0)+IF(AND(AJ728&lt;0,AK728&gt;0),AK728,0)+IF(AND(AL728&gt;0,AM728&gt;0),AM728,0))</f>
        <v>0</v>
      </c>
      <c r="AQ728" s="40">
        <f>AU728*D728</f>
        <v>24231.011357520973</v>
      </c>
      <c r="AR728" s="40">
        <f>AV728*E728</f>
        <v>15874.617636236826</v>
      </c>
      <c r="AS728" s="40">
        <f>IF(AND(Y728&lt;&gt;0,AN728&lt;&gt;0),0,Q728)</f>
        <v>303.20296361188321</v>
      </c>
      <c r="AT728" s="41">
        <f t="shared" si="180"/>
        <v>40408.831957369679</v>
      </c>
      <c r="AU728" s="42">
        <f>S728+AN728</f>
        <v>331.06997345977555</v>
      </c>
      <c r="AV728" s="37">
        <f>T728+AO728</f>
        <v>343.23497591863406</v>
      </c>
      <c r="AW728" s="58">
        <f t="shared" si="181"/>
        <v>0.59964641846327282</v>
      </c>
      <c r="AX728" s="58">
        <f t="shared" si="182"/>
        <v>0.39285019802067417</v>
      </c>
      <c r="AY728" s="59">
        <f t="shared" si="183"/>
        <v>7.503383516052997E-3</v>
      </c>
      <c r="AZ728" s="54">
        <f t="shared" si="191"/>
        <v>-2.3539992881743688E-3</v>
      </c>
    </row>
    <row r="729" spans="3:52" x14ac:dyDescent="0.25">
      <c r="C729" s="35">
        <v>35723</v>
      </c>
      <c r="D729" s="36">
        <v>74.06</v>
      </c>
      <c r="E729" s="37">
        <v>47.75</v>
      </c>
      <c r="F729" s="38">
        <v>0</v>
      </c>
      <c r="G729" s="7">
        <v>0</v>
      </c>
      <c r="H729" s="38">
        <v>1</v>
      </c>
      <c r="I729" s="7">
        <v>1</v>
      </c>
      <c r="J729" s="36">
        <f t="shared" si="184"/>
        <v>74.022970000000001</v>
      </c>
      <c r="K729" s="37">
        <f t="shared" si="185"/>
        <v>47.726125000000003</v>
      </c>
      <c r="L729" s="36">
        <f t="shared" si="186"/>
        <v>74.097030000000004</v>
      </c>
      <c r="M729" s="37">
        <f t="shared" si="187"/>
        <v>47.773874999999997</v>
      </c>
      <c r="O729" s="39">
        <f t="shared" si="188"/>
        <v>24519.042234430977</v>
      </c>
      <c r="P729" s="40">
        <f t="shared" si="189"/>
        <v>16389.470100114777</v>
      </c>
      <c r="Q729" s="40">
        <f>S729*F729+T729*G729+AS728*(1+$G$9/252)</f>
        <v>303.21499547551855</v>
      </c>
      <c r="R729" s="41">
        <f t="shared" si="176"/>
        <v>41211.727330021269</v>
      </c>
      <c r="S729" s="36">
        <f>AU728*H728</f>
        <v>331.06997345977555</v>
      </c>
      <c r="T729" s="37">
        <f>AV728*I728</f>
        <v>343.23497591863406</v>
      </c>
      <c r="U729" s="57">
        <f t="shared" si="179"/>
        <v>0.5949530345594064</v>
      </c>
      <c r="V729" s="58">
        <f t="shared" si="177"/>
        <v>0.39768947243751257</v>
      </c>
      <c r="W729" s="59">
        <f t="shared" si="178"/>
        <v>7.3574930030811227E-3</v>
      </c>
      <c r="Y729" s="7">
        <f t="shared" si="190"/>
        <v>0</v>
      </c>
      <c r="Z729" s="40"/>
      <c r="AA729" s="40"/>
      <c r="AB729" s="40"/>
      <c r="AC729" s="40"/>
      <c r="AD729" s="40"/>
      <c r="AE729" s="40"/>
      <c r="AF729" s="40"/>
      <c r="AG729" s="41"/>
      <c r="AH729" s="40"/>
      <c r="AI729" s="40"/>
      <c r="AJ729" s="40"/>
      <c r="AK729" s="40"/>
      <c r="AL729" s="40"/>
      <c r="AM729" s="41"/>
      <c r="AN729" s="36">
        <f>Y729*(IF(AND(AH729&gt;0,AI729&lt;0),AH729,0)+IF(AND(AJ729&lt;0,AK729&gt;0),AJ729,0)+IF(AND(AL729&gt;0,AM729&gt;0),AL729,0))</f>
        <v>0</v>
      </c>
      <c r="AO729" s="37">
        <f>Y729*(IF(AND(AH729&gt;0,AI729&lt;0),AI729,0)+IF(AND(AJ729&lt;0,AK729&gt;0),AK729,0)+IF(AND(AL729&gt;0,AM729&gt;0),AM729,0))</f>
        <v>0</v>
      </c>
      <c r="AQ729" s="40">
        <f>AU729*D729</f>
        <v>24519.042234430977</v>
      </c>
      <c r="AR729" s="40">
        <f>AV729*E729</f>
        <v>16389.470100114777</v>
      </c>
      <c r="AS729" s="40">
        <f>IF(AND(Y729&lt;&gt;0,AN729&lt;&gt;0),0,Q729)</f>
        <v>303.21499547551855</v>
      </c>
      <c r="AT729" s="41">
        <f t="shared" si="180"/>
        <v>41211.727330021269</v>
      </c>
      <c r="AU729" s="42">
        <f>S729+AN729</f>
        <v>331.06997345977555</v>
      </c>
      <c r="AV729" s="37">
        <f>T729+AO729</f>
        <v>343.23497591863406</v>
      </c>
      <c r="AW729" s="58">
        <f t="shared" si="181"/>
        <v>0.5949530345594064</v>
      </c>
      <c r="AX729" s="58">
        <f t="shared" si="182"/>
        <v>0.39768947243751257</v>
      </c>
      <c r="AY729" s="59">
        <f t="shared" si="183"/>
        <v>7.3574930030811227E-3</v>
      </c>
      <c r="AZ729" s="54">
        <f t="shared" si="191"/>
        <v>1.9869304153572687E-2</v>
      </c>
    </row>
    <row r="730" spans="3:52" x14ac:dyDescent="0.25">
      <c r="C730" s="35">
        <v>35724</v>
      </c>
      <c r="D730" s="36">
        <v>76</v>
      </c>
      <c r="E730" s="37">
        <v>48.62</v>
      </c>
      <c r="F730" s="38">
        <v>0</v>
      </c>
      <c r="G730" s="7">
        <v>0</v>
      </c>
      <c r="H730" s="38">
        <v>1</v>
      </c>
      <c r="I730" s="7">
        <v>1</v>
      </c>
      <c r="J730" s="36">
        <f t="shared" si="184"/>
        <v>75.962000000000003</v>
      </c>
      <c r="K730" s="37">
        <f t="shared" si="185"/>
        <v>48.595689999999998</v>
      </c>
      <c r="L730" s="36">
        <f t="shared" si="186"/>
        <v>76.037999999999997</v>
      </c>
      <c r="M730" s="37">
        <f t="shared" si="187"/>
        <v>48.644309999999997</v>
      </c>
      <c r="O730" s="39">
        <f t="shared" si="188"/>
        <v>25161.317982942943</v>
      </c>
      <c r="P730" s="40">
        <f t="shared" si="189"/>
        <v>16688.084529163989</v>
      </c>
      <c r="Q730" s="40">
        <f>S730*F730+T730*G730+AS729*(1+$G$9/252)</f>
        <v>303.22702781660882</v>
      </c>
      <c r="R730" s="41">
        <f t="shared" si="176"/>
        <v>42152.629539923539</v>
      </c>
      <c r="S730" s="36">
        <f>AU729*H729</f>
        <v>331.06997345977555</v>
      </c>
      <c r="T730" s="37">
        <f>AV729*I729</f>
        <v>343.23497591863406</v>
      </c>
      <c r="U730" s="57">
        <f t="shared" si="179"/>
        <v>0.59690980746793487</v>
      </c>
      <c r="V730" s="58">
        <f t="shared" si="177"/>
        <v>0.39589664301626531</v>
      </c>
      <c r="W730" s="59">
        <f t="shared" si="178"/>
        <v>7.1935495157998833E-3</v>
      </c>
      <c r="Y730" s="7">
        <f t="shared" si="190"/>
        <v>0</v>
      </c>
      <c r="Z730" s="40"/>
      <c r="AA730" s="40"/>
      <c r="AB730" s="40"/>
      <c r="AC730" s="40"/>
      <c r="AD730" s="40"/>
      <c r="AE730" s="40"/>
      <c r="AF730" s="40"/>
      <c r="AG730" s="41"/>
      <c r="AH730" s="40"/>
      <c r="AI730" s="40"/>
      <c r="AJ730" s="40"/>
      <c r="AK730" s="40"/>
      <c r="AL730" s="40"/>
      <c r="AM730" s="41"/>
      <c r="AN730" s="36">
        <f>Y730*(IF(AND(AH730&gt;0,AI730&lt;0),AH730,0)+IF(AND(AJ730&lt;0,AK730&gt;0),AJ730,0)+IF(AND(AL730&gt;0,AM730&gt;0),AL730,0))</f>
        <v>0</v>
      </c>
      <c r="AO730" s="37">
        <f>Y730*(IF(AND(AH730&gt;0,AI730&lt;0),AI730,0)+IF(AND(AJ730&lt;0,AK730&gt;0),AK730,0)+IF(AND(AL730&gt;0,AM730&gt;0),AM730,0))</f>
        <v>0</v>
      </c>
      <c r="AQ730" s="40">
        <f>AU730*D730</f>
        <v>25161.317982942943</v>
      </c>
      <c r="AR730" s="40">
        <f>AV730*E730</f>
        <v>16688.084529163989</v>
      </c>
      <c r="AS730" s="40">
        <f>IF(AND(Y730&lt;&gt;0,AN730&lt;&gt;0),0,Q730)</f>
        <v>303.22702781660882</v>
      </c>
      <c r="AT730" s="41">
        <f t="shared" si="180"/>
        <v>42152.629539923539</v>
      </c>
      <c r="AU730" s="42">
        <f>S730+AN730</f>
        <v>331.06997345977555</v>
      </c>
      <c r="AV730" s="37">
        <f>T730+AO730</f>
        <v>343.23497591863406</v>
      </c>
      <c r="AW730" s="58">
        <f t="shared" si="181"/>
        <v>0.59690980746793487</v>
      </c>
      <c r="AX730" s="58">
        <f t="shared" si="182"/>
        <v>0.39589664301626531</v>
      </c>
      <c r="AY730" s="59">
        <f t="shared" si="183"/>
        <v>7.1935495157998833E-3</v>
      </c>
      <c r="AZ730" s="54">
        <f t="shared" si="191"/>
        <v>2.283093359245969E-2</v>
      </c>
    </row>
    <row r="731" spans="3:52" x14ac:dyDescent="0.25">
      <c r="C731" s="35">
        <v>35725</v>
      </c>
      <c r="D731" s="36">
        <v>75.44</v>
      </c>
      <c r="E731" s="37">
        <v>48.5</v>
      </c>
      <c r="F731" s="38">
        <v>0</v>
      </c>
      <c r="G731" s="7">
        <v>0</v>
      </c>
      <c r="H731" s="38">
        <v>1</v>
      </c>
      <c r="I731" s="7">
        <v>1</v>
      </c>
      <c r="J731" s="36">
        <f t="shared" si="184"/>
        <v>75.402280000000005</v>
      </c>
      <c r="K731" s="37">
        <f t="shared" si="185"/>
        <v>48.475750000000005</v>
      </c>
      <c r="L731" s="36">
        <f t="shared" si="186"/>
        <v>75.477719999999991</v>
      </c>
      <c r="M731" s="37">
        <f t="shared" si="187"/>
        <v>48.524249999999995</v>
      </c>
      <c r="O731" s="39">
        <f t="shared" si="188"/>
        <v>24975.918797805469</v>
      </c>
      <c r="P731" s="40">
        <f t="shared" si="189"/>
        <v>16646.896332053751</v>
      </c>
      <c r="Q731" s="40">
        <f>S731*F731+T731*G731+AS730*(1+$G$9/252)</f>
        <v>303.23906063517296</v>
      </c>
      <c r="R731" s="41">
        <f t="shared" si="176"/>
        <v>41926.054190494397</v>
      </c>
      <c r="S731" s="36">
        <f>AU730*H730</f>
        <v>331.06997345977555</v>
      </c>
      <c r="T731" s="37">
        <f>AV730*I730</f>
        <v>343.23497591863406</v>
      </c>
      <c r="U731" s="57">
        <f t="shared" si="179"/>
        <v>0.59571355521140568</v>
      </c>
      <c r="V731" s="58">
        <f t="shared" si="177"/>
        <v>0.39705373313732889</v>
      </c>
      <c r="W731" s="59">
        <f t="shared" si="178"/>
        <v>7.2327116512653899E-3</v>
      </c>
      <c r="Y731" s="7">
        <f t="shared" si="190"/>
        <v>0</v>
      </c>
      <c r="Z731" s="40"/>
      <c r="AA731" s="40"/>
      <c r="AB731" s="40"/>
      <c r="AC731" s="40"/>
      <c r="AD731" s="40"/>
      <c r="AE731" s="40"/>
      <c r="AF731" s="40"/>
      <c r="AG731" s="41"/>
      <c r="AH731" s="40"/>
      <c r="AI731" s="40"/>
      <c r="AJ731" s="40"/>
      <c r="AK731" s="40"/>
      <c r="AL731" s="40"/>
      <c r="AM731" s="41"/>
      <c r="AN731" s="36">
        <f>Y731*(IF(AND(AH731&gt;0,AI731&lt;0),AH731,0)+IF(AND(AJ731&lt;0,AK731&gt;0),AJ731,0)+IF(AND(AL731&gt;0,AM731&gt;0),AL731,0))</f>
        <v>0</v>
      </c>
      <c r="AO731" s="37">
        <f>Y731*(IF(AND(AH731&gt;0,AI731&lt;0),AI731,0)+IF(AND(AJ731&lt;0,AK731&gt;0),AK731,0)+IF(AND(AL731&gt;0,AM731&gt;0),AM731,0))</f>
        <v>0</v>
      </c>
      <c r="AQ731" s="40">
        <f>AU731*D731</f>
        <v>24975.918797805469</v>
      </c>
      <c r="AR731" s="40">
        <f>AV731*E731</f>
        <v>16646.896332053751</v>
      </c>
      <c r="AS731" s="40">
        <f>IF(AND(Y731&lt;&gt;0,AN731&lt;&gt;0),0,Q731)</f>
        <v>303.23906063517296</v>
      </c>
      <c r="AT731" s="41">
        <f t="shared" si="180"/>
        <v>41926.054190494397</v>
      </c>
      <c r="AU731" s="42">
        <f>S731+AN731</f>
        <v>331.06997345977555</v>
      </c>
      <c r="AV731" s="37">
        <f>T731+AO731</f>
        <v>343.23497591863406</v>
      </c>
      <c r="AW731" s="58">
        <f t="shared" si="181"/>
        <v>0.59571355521140568</v>
      </c>
      <c r="AX731" s="58">
        <f t="shared" si="182"/>
        <v>0.39705373313732889</v>
      </c>
      <c r="AY731" s="59">
        <f t="shared" si="183"/>
        <v>7.2327116512653899E-3</v>
      </c>
      <c r="AZ731" s="54">
        <f t="shared" si="191"/>
        <v>-5.375117801715068E-3</v>
      </c>
    </row>
    <row r="732" spans="3:52" x14ac:dyDescent="0.25">
      <c r="C732" s="35">
        <v>35726</v>
      </c>
      <c r="D732" s="36">
        <v>73.12</v>
      </c>
      <c r="E732" s="37">
        <v>47.19</v>
      </c>
      <c r="F732" s="38">
        <v>0</v>
      </c>
      <c r="G732" s="7">
        <v>0</v>
      </c>
      <c r="H732" s="38">
        <v>1</v>
      </c>
      <c r="I732" s="7">
        <v>1</v>
      </c>
      <c r="J732" s="36">
        <f t="shared" si="184"/>
        <v>73.08344000000001</v>
      </c>
      <c r="K732" s="37">
        <f t="shared" si="185"/>
        <v>47.166404999999997</v>
      </c>
      <c r="L732" s="36">
        <f t="shared" si="186"/>
        <v>73.156559999999999</v>
      </c>
      <c r="M732" s="37">
        <f t="shared" si="187"/>
        <v>47.213594999999998</v>
      </c>
      <c r="O732" s="39">
        <f t="shared" si="188"/>
        <v>24207.836459378788</v>
      </c>
      <c r="P732" s="40">
        <f t="shared" si="189"/>
        <v>16197.25851360034</v>
      </c>
      <c r="Q732" s="40">
        <f>S732*F732+T732*G732+AS731*(1+$G$9/252)</f>
        <v>303.25109393122989</v>
      </c>
      <c r="R732" s="41">
        <f t="shared" ref="R732:R795" si="192">SUM(O732:Q732)</f>
        <v>40708.346066910359</v>
      </c>
      <c r="S732" s="36">
        <f>AU731*H731</f>
        <v>331.06997345977555</v>
      </c>
      <c r="T732" s="37">
        <f>AV731*I731</f>
        <v>343.23497591863406</v>
      </c>
      <c r="U732" s="57">
        <f t="shared" si="179"/>
        <v>0.59466519272459573</v>
      </c>
      <c r="V732" s="58">
        <f t="shared" ref="V732:V795" si="193">P732/R732</f>
        <v>0.39788544803509535</v>
      </c>
      <c r="W732" s="59">
        <f t="shared" ref="W732:W795" si="194">Q732/R732</f>
        <v>7.4493592403088692E-3</v>
      </c>
      <c r="Y732" s="7">
        <f t="shared" si="190"/>
        <v>0</v>
      </c>
      <c r="Z732" s="40"/>
      <c r="AA732" s="40"/>
      <c r="AB732" s="40"/>
      <c r="AC732" s="40"/>
      <c r="AD732" s="40"/>
      <c r="AE732" s="40"/>
      <c r="AF732" s="40"/>
      <c r="AG732" s="41"/>
      <c r="AH732" s="40"/>
      <c r="AI732" s="40"/>
      <c r="AJ732" s="40"/>
      <c r="AK732" s="40"/>
      <c r="AL732" s="40"/>
      <c r="AM732" s="41"/>
      <c r="AN732" s="36">
        <f>Y732*(IF(AND(AH732&gt;0,AI732&lt;0),AH732,0)+IF(AND(AJ732&lt;0,AK732&gt;0),AJ732,0)+IF(AND(AL732&gt;0,AM732&gt;0),AL732,0))</f>
        <v>0</v>
      </c>
      <c r="AO732" s="37">
        <f>Y732*(IF(AND(AH732&gt;0,AI732&lt;0),AI732,0)+IF(AND(AJ732&lt;0,AK732&gt;0),AK732,0)+IF(AND(AL732&gt;0,AM732&gt;0),AM732,0))</f>
        <v>0</v>
      </c>
      <c r="AQ732" s="40">
        <f>AU732*D732</f>
        <v>24207.836459378788</v>
      </c>
      <c r="AR732" s="40">
        <f>AV732*E732</f>
        <v>16197.25851360034</v>
      </c>
      <c r="AS732" s="40">
        <f>IF(AND(Y732&lt;&gt;0,AN732&lt;&gt;0),0,Q732)</f>
        <v>303.25109393122989</v>
      </c>
      <c r="AT732" s="41">
        <f t="shared" si="180"/>
        <v>40708.346066910359</v>
      </c>
      <c r="AU732" s="42">
        <f>S732+AN732</f>
        <v>331.06997345977555</v>
      </c>
      <c r="AV732" s="37">
        <f>T732+AO732</f>
        <v>343.23497591863406</v>
      </c>
      <c r="AW732" s="58">
        <f t="shared" si="181"/>
        <v>0.59466519272459573</v>
      </c>
      <c r="AX732" s="58">
        <f t="shared" si="182"/>
        <v>0.39788544803509535</v>
      </c>
      <c r="AY732" s="59">
        <f t="shared" si="183"/>
        <v>7.4493592403088692E-3</v>
      </c>
      <c r="AZ732" s="54">
        <f t="shared" si="191"/>
        <v>-2.9044186177198617E-2</v>
      </c>
    </row>
    <row r="733" spans="3:52" x14ac:dyDescent="0.25">
      <c r="C733" s="35">
        <v>35727</v>
      </c>
      <c r="D733" s="36">
        <v>70</v>
      </c>
      <c r="E733" s="37">
        <v>47.12</v>
      </c>
      <c r="F733" s="38">
        <v>0</v>
      </c>
      <c r="G733" s="7">
        <v>0</v>
      </c>
      <c r="H733" s="38">
        <v>1</v>
      </c>
      <c r="I733" s="7">
        <v>1</v>
      </c>
      <c r="J733" s="36">
        <f t="shared" si="184"/>
        <v>69.965000000000003</v>
      </c>
      <c r="K733" s="37">
        <f t="shared" si="185"/>
        <v>47.096440000000001</v>
      </c>
      <c r="L733" s="36">
        <f t="shared" si="186"/>
        <v>70.034999999999997</v>
      </c>
      <c r="M733" s="37">
        <f t="shared" si="187"/>
        <v>47.143559999999994</v>
      </c>
      <c r="O733" s="39">
        <f t="shared" si="188"/>
        <v>23174.898142184287</v>
      </c>
      <c r="P733" s="40">
        <f t="shared" si="189"/>
        <v>16173.232065286036</v>
      </c>
      <c r="Q733" s="40">
        <f>S733*F733+T733*G733+AS732*(1+$G$9/252)</f>
        <v>303.26312770479853</v>
      </c>
      <c r="R733" s="41">
        <f t="shared" si="192"/>
        <v>39651.393335175126</v>
      </c>
      <c r="S733" s="36">
        <f>AU732*H732</f>
        <v>331.06997345977555</v>
      </c>
      <c r="T733" s="37">
        <f>AV732*I732</f>
        <v>343.23497591863406</v>
      </c>
      <c r="U733" s="57">
        <f t="shared" ref="U733:U796" si="195">O733/R733</f>
        <v>0.5844661736420147</v>
      </c>
      <c r="V733" s="58">
        <f t="shared" si="193"/>
        <v>0.40788559253322909</v>
      </c>
      <c r="W733" s="59">
        <f t="shared" si="194"/>
        <v>7.6482338247561895E-3</v>
      </c>
      <c r="Y733" s="7">
        <f t="shared" si="190"/>
        <v>0</v>
      </c>
      <c r="Z733" s="40"/>
      <c r="AA733" s="40"/>
      <c r="AB733" s="40"/>
      <c r="AC733" s="40"/>
      <c r="AD733" s="40"/>
      <c r="AE733" s="40"/>
      <c r="AF733" s="40"/>
      <c r="AG733" s="41"/>
      <c r="AH733" s="40"/>
      <c r="AI733" s="40"/>
      <c r="AJ733" s="40"/>
      <c r="AK733" s="40"/>
      <c r="AL733" s="40"/>
      <c r="AM733" s="41"/>
      <c r="AN733" s="36">
        <f>Y733*(IF(AND(AH733&gt;0,AI733&lt;0),AH733,0)+IF(AND(AJ733&lt;0,AK733&gt;0),AJ733,0)+IF(AND(AL733&gt;0,AM733&gt;0),AL733,0))</f>
        <v>0</v>
      </c>
      <c r="AO733" s="37">
        <f>Y733*(IF(AND(AH733&gt;0,AI733&lt;0),AI733,0)+IF(AND(AJ733&lt;0,AK733&gt;0),AK733,0)+IF(AND(AL733&gt;0,AM733&gt;0),AM733,0))</f>
        <v>0</v>
      </c>
      <c r="AQ733" s="40">
        <f>AU733*D733</f>
        <v>23174.898142184287</v>
      </c>
      <c r="AR733" s="40">
        <f>AV733*E733</f>
        <v>16173.232065286036</v>
      </c>
      <c r="AS733" s="40">
        <f>IF(AND(Y733&lt;&gt;0,AN733&lt;&gt;0),0,Q733)</f>
        <v>303.26312770479853</v>
      </c>
      <c r="AT733" s="41">
        <f t="shared" ref="AT733:AT796" si="196">SUM(AQ733:AS733)</f>
        <v>39651.393335175126</v>
      </c>
      <c r="AU733" s="42">
        <f>S733+AN733</f>
        <v>331.06997345977555</v>
      </c>
      <c r="AV733" s="37">
        <f>T733+AO733</f>
        <v>343.23497591863406</v>
      </c>
      <c r="AW733" s="58">
        <f t="shared" si="181"/>
        <v>0.5844661736420147</v>
      </c>
      <c r="AX733" s="58">
        <f t="shared" si="182"/>
        <v>0.40788559253322909</v>
      </c>
      <c r="AY733" s="59">
        <f t="shared" si="183"/>
        <v>7.6482338247561895E-3</v>
      </c>
      <c r="AZ733" s="54">
        <f t="shared" si="191"/>
        <v>-2.5964030324346021E-2</v>
      </c>
    </row>
    <row r="734" spans="3:52" x14ac:dyDescent="0.25">
      <c r="C734" s="35">
        <v>35730</v>
      </c>
      <c r="D734" s="36">
        <v>63.5</v>
      </c>
      <c r="E734" s="37">
        <v>44.06</v>
      </c>
      <c r="F734" s="38">
        <v>0</v>
      </c>
      <c r="G734" s="7">
        <v>0</v>
      </c>
      <c r="H734" s="38">
        <v>1</v>
      </c>
      <c r="I734" s="7">
        <v>1</v>
      </c>
      <c r="J734" s="36">
        <f t="shared" si="184"/>
        <v>63.468250000000005</v>
      </c>
      <c r="K734" s="37">
        <f t="shared" si="185"/>
        <v>44.037970000000001</v>
      </c>
      <c r="L734" s="36">
        <f t="shared" si="186"/>
        <v>63.531749999999995</v>
      </c>
      <c r="M734" s="37">
        <f t="shared" si="187"/>
        <v>44.082030000000003</v>
      </c>
      <c r="O734" s="39">
        <f t="shared" si="188"/>
        <v>21022.943314695749</v>
      </c>
      <c r="P734" s="40">
        <f t="shared" si="189"/>
        <v>15122.933038975018</v>
      </c>
      <c r="Q734" s="40">
        <f>S734*F734+T734*G734+AS733*(1+$G$9/252)</f>
        <v>303.27516195589789</v>
      </c>
      <c r="R734" s="41">
        <f t="shared" si="192"/>
        <v>36449.151515626669</v>
      </c>
      <c r="S734" s="36">
        <f>AU733*H733</f>
        <v>331.06997345977555</v>
      </c>
      <c r="T734" s="37">
        <f>AV733*I733</f>
        <v>343.23497591863406</v>
      </c>
      <c r="U734" s="57">
        <f t="shared" si="195"/>
        <v>0.57677455964050861</v>
      </c>
      <c r="V734" s="58">
        <f t="shared" si="193"/>
        <v>0.41490494044810439</v>
      </c>
      <c r="W734" s="59">
        <f t="shared" si="194"/>
        <v>8.3204999113868586E-3</v>
      </c>
      <c r="Y734" s="7">
        <f t="shared" si="190"/>
        <v>0</v>
      </c>
      <c r="Z734" s="40"/>
      <c r="AA734" s="40"/>
      <c r="AB734" s="40"/>
      <c r="AC734" s="40"/>
      <c r="AD734" s="40"/>
      <c r="AE734" s="40"/>
      <c r="AF734" s="40"/>
      <c r="AG734" s="41"/>
      <c r="AH734" s="40"/>
      <c r="AI734" s="40"/>
      <c r="AJ734" s="40"/>
      <c r="AK734" s="40"/>
      <c r="AL734" s="40"/>
      <c r="AM734" s="41"/>
      <c r="AN734" s="36">
        <f>Y734*(IF(AND(AH734&gt;0,AI734&lt;0),AH734,0)+IF(AND(AJ734&lt;0,AK734&gt;0),AJ734,0)+IF(AND(AL734&gt;0,AM734&gt;0),AL734,0))</f>
        <v>0</v>
      </c>
      <c r="AO734" s="37">
        <f>Y734*(IF(AND(AH734&gt;0,AI734&lt;0),AI734,0)+IF(AND(AJ734&lt;0,AK734&gt;0),AK734,0)+IF(AND(AL734&gt;0,AM734&gt;0),AM734,0))</f>
        <v>0</v>
      </c>
      <c r="AQ734" s="40">
        <f>AU734*D734</f>
        <v>21022.943314695749</v>
      </c>
      <c r="AR734" s="40">
        <f>AV734*E734</f>
        <v>15122.933038975018</v>
      </c>
      <c r="AS734" s="40">
        <f>IF(AND(Y734&lt;&gt;0,AN734&lt;&gt;0),0,Q734)</f>
        <v>303.27516195589789</v>
      </c>
      <c r="AT734" s="41">
        <f t="shared" si="196"/>
        <v>36449.151515626669</v>
      </c>
      <c r="AU734" s="42">
        <f>S734+AN734</f>
        <v>331.06997345977555</v>
      </c>
      <c r="AV734" s="37">
        <f>T734+AO734</f>
        <v>343.23497591863406</v>
      </c>
      <c r="AW734" s="58">
        <f t="shared" si="181"/>
        <v>0.57677455964050861</v>
      </c>
      <c r="AX734" s="58">
        <f t="shared" si="182"/>
        <v>0.41490494044810439</v>
      </c>
      <c r="AY734" s="59">
        <f t="shared" si="183"/>
        <v>8.3204999113868586E-3</v>
      </c>
      <c r="AZ734" s="54">
        <f t="shared" si="191"/>
        <v>-8.0759881310594861E-2</v>
      </c>
    </row>
    <row r="735" spans="3:52" x14ac:dyDescent="0.25">
      <c r="C735" s="35">
        <v>35731</v>
      </c>
      <c r="D735" s="36">
        <v>65.5</v>
      </c>
      <c r="E735" s="37">
        <v>46</v>
      </c>
      <c r="F735" s="38">
        <v>0</v>
      </c>
      <c r="G735" s="7">
        <v>0</v>
      </c>
      <c r="H735" s="38">
        <v>1</v>
      </c>
      <c r="I735" s="7">
        <v>1</v>
      </c>
      <c r="J735" s="36">
        <f t="shared" si="184"/>
        <v>65.467250000000007</v>
      </c>
      <c r="K735" s="37">
        <f t="shared" si="185"/>
        <v>45.977000000000004</v>
      </c>
      <c r="L735" s="36">
        <f t="shared" si="186"/>
        <v>65.532749999999993</v>
      </c>
      <c r="M735" s="37">
        <f t="shared" si="187"/>
        <v>46.022999999999996</v>
      </c>
      <c r="O735" s="39">
        <f t="shared" si="188"/>
        <v>21685.083261615298</v>
      </c>
      <c r="P735" s="40">
        <f t="shared" si="189"/>
        <v>15788.808892257166</v>
      </c>
      <c r="Q735" s="40">
        <f>S735*F735+T735*G735+AS734*(1+$G$9/252)</f>
        <v>303.28719668454693</v>
      </c>
      <c r="R735" s="41">
        <f t="shared" si="192"/>
        <v>37777.179350557017</v>
      </c>
      <c r="S735" s="36">
        <f>AU734*H734</f>
        <v>331.06997345977555</v>
      </c>
      <c r="T735" s="37">
        <f>AV734*I734</f>
        <v>343.23497591863406</v>
      </c>
      <c r="U735" s="57">
        <f t="shared" si="195"/>
        <v>0.57402600285178662</v>
      </c>
      <c r="V735" s="58">
        <f t="shared" si="193"/>
        <v>0.41794567947340311</v>
      </c>
      <c r="W735" s="59">
        <f t="shared" si="194"/>
        <v>8.0283176748100708E-3</v>
      </c>
      <c r="Y735" s="7">
        <f t="shared" si="190"/>
        <v>0</v>
      </c>
      <c r="Z735" s="40"/>
      <c r="AA735" s="40"/>
      <c r="AB735" s="40"/>
      <c r="AC735" s="40"/>
      <c r="AD735" s="40"/>
      <c r="AE735" s="40"/>
      <c r="AF735" s="40"/>
      <c r="AG735" s="41"/>
      <c r="AH735" s="40"/>
      <c r="AI735" s="40"/>
      <c r="AJ735" s="40"/>
      <c r="AK735" s="40"/>
      <c r="AL735" s="40"/>
      <c r="AM735" s="41"/>
      <c r="AN735" s="36">
        <f>Y735*(IF(AND(AH735&gt;0,AI735&lt;0),AH735,0)+IF(AND(AJ735&lt;0,AK735&gt;0),AJ735,0)+IF(AND(AL735&gt;0,AM735&gt;0),AL735,0))</f>
        <v>0</v>
      </c>
      <c r="AO735" s="37">
        <f>Y735*(IF(AND(AH735&gt;0,AI735&lt;0),AI735,0)+IF(AND(AJ735&lt;0,AK735&gt;0),AK735,0)+IF(AND(AL735&gt;0,AM735&gt;0),AM735,0))</f>
        <v>0</v>
      </c>
      <c r="AQ735" s="40">
        <f>AU735*D735</f>
        <v>21685.083261615298</v>
      </c>
      <c r="AR735" s="40">
        <f>AV735*E735</f>
        <v>15788.808892257166</v>
      </c>
      <c r="AS735" s="40">
        <f>IF(AND(Y735&lt;&gt;0,AN735&lt;&gt;0),0,Q735)</f>
        <v>303.28719668454693</v>
      </c>
      <c r="AT735" s="41">
        <f t="shared" si="196"/>
        <v>37777.179350557017</v>
      </c>
      <c r="AU735" s="42">
        <f>S735+AN735</f>
        <v>331.06997345977555</v>
      </c>
      <c r="AV735" s="37">
        <f>T735+AO735</f>
        <v>343.23497591863406</v>
      </c>
      <c r="AW735" s="58">
        <f t="shared" si="181"/>
        <v>0.57402600285178662</v>
      </c>
      <c r="AX735" s="58">
        <f t="shared" si="182"/>
        <v>0.41794567947340311</v>
      </c>
      <c r="AY735" s="59">
        <f t="shared" si="183"/>
        <v>8.0283176748100708E-3</v>
      </c>
      <c r="AZ735" s="54">
        <f t="shared" si="191"/>
        <v>3.6435082291586207E-2</v>
      </c>
    </row>
    <row r="736" spans="3:52" x14ac:dyDescent="0.25">
      <c r="C736" s="35">
        <v>35732</v>
      </c>
      <c r="D736" s="36">
        <v>66.38</v>
      </c>
      <c r="E736" s="37">
        <v>45.69</v>
      </c>
      <c r="F736" s="38">
        <v>0</v>
      </c>
      <c r="G736" s="7">
        <v>0</v>
      </c>
      <c r="H736" s="38">
        <v>1</v>
      </c>
      <c r="I736" s="7">
        <v>1</v>
      </c>
      <c r="J736" s="36">
        <f t="shared" si="184"/>
        <v>66.346810000000005</v>
      </c>
      <c r="K736" s="37">
        <f t="shared" si="185"/>
        <v>45.667155000000001</v>
      </c>
      <c r="L736" s="36">
        <f t="shared" si="186"/>
        <v>66.413189999999986</v>
      </c>
      <c r="M736" s="37">
        <f t="shared" si="187"/>
        <v>45.712844999999994</v>
      </c>
      <c r="O736" s="39">
        <f t="shared" si="188"/>
        <v>21976.4248382599</v>
      </c>
      <c r="P736" s="40">
        <f t="shared" si="189"/>
        <v>15682.406049722389</v>
      </c>
      <c r="Q736" s="40">
        <f>S736*F736+T736*G736+AS735*(1+$G$9/252)</f>
        <v>303.29923189076453</v>
      </c>
      <c r="R736" s="41">
        <f t="shared" si="192"/>
        <v>37962.130119873051</v>
      </c>
      <c r="S736" s="36">
        <f>AU735*H735</f>
        <v>331.06997345977555</v>
      </c>
      <c r="T736" s="37">
        <f>AV735*I735</f>
        <v>343.23497591863406</v>
      </c>
      <c r="U736" s="57">
        <f t="shared" si="195"/>
        <v>0.57890389103206075</v>
      </c>
      <c r="V736" s="58">
        <f t="shared" si="193"/>
        <v>0.4131065880708496</v>
      </c>
      <c r="W736" s="59">
        <f t="shared" si="194"/>
        <v>7.9895208970897132E-3</v>
      </c>
      <c r="Y736" s="7">
        <f t="shared" si="190"/>
        <v>0</v>
      </c>
      <c r="Z736" s="40"/>
      <c r="AA736" s="40"/>
      <c r="AB736" s="40"/>
      <c r="AC736" s="40"/>
      <c r="AD736" s="40"/>
      <c r="AE736" s="40"/>
      <c r="AF736" s="40"/>
      <c r="AG736" s="41"/>
      <c r="AH736" s="40"/>
      <c r="AI736" s="40"/>
      <c r="AJ736" s="40"/>
      <c r="AK736" s="40"/>
      <c r="AL736" s="40"/>
      <c r="AM736" s="41"/>
      <c r="AN736" s="36">
        <f>Y736*(IF(AND(AH736&gt;0,AI736&lt;0),AH736,0)+IF(AND(AJ736&lt;0,AK736&gt;0),AJ736,0)+IF(AND(AL736&gt;0,AM736&gt;0),AL736,0))</f>
        <v>0</v>
      </c>
      <c r="AO736" s="37">
        <f>Y736*(IF(AND(AH736&gt;0,AI736&lt;0),AI736,0)+IF(AND(AJ736&lt;0,AK736&gt;0),AK736,0)+IF(AND(AL736&gt;0,AM736&gt;0),AM736,0))</f>
        <v>0</v>
      </c>
      <c r="AQ736" s="40">
        <f>AU736*D736</f>
        <v>21976.4248382599</v>
      </c>
      <c r="AR736" s="40">
        <f>AV736*E736</f>
        <v>15682.406049722389</v>
      </c>
      <c r="AS736" s="40">
        <f>IF(AND(Y736&lt;&gt;0,AN736&lt;&gt;0),0,Q736)</f>
        <v>303.29923189076453</v>
      </c>
      <c r="AT736" s="41">
        <f t="shared" si="196"/>
        <v>37962.130119873051</v>
      </c>
      <c r="AU736" s="42">
        <f>S736+AN736</f>
        <v>331.06997345977555</v>
      </c>
      <c r="AV736" s="37">
        <f>T736+AO736</f>
        <v>343.23497591863406</v>
      </c>
      <c r="AW736" s="58">
        <f t="shared" si="181"/>
        <v>0.57890389103206075</v>
      </c>
      <c r="AX736" s="58">
        <f t="shared" si="182"/>
        <v>0.4131065880708496</v>
      </c>
      <c r="AY736" s="59">
        <f t="shared" si="183"/>
        <v>7.9895208970897132E-3</v>
      </c>
      <c r="AZ736" s="54">
        <f t="shared" si="191"/>
        <v>4.8958332118913539E-3</v>
      </c>
    </row>
    <row r="737" spans="3:52" x14ac:dyDescent="0.25">
      <c r="C737" s="35">
        <v>35733</v>
      </c>
      <c r="D737" s="36">
        <v>66.06</v>
      </c>
      <c r="E737" s="37">
        <v>44.62</v>
      </c>
      <c r="F737" s="38">
        <v>0</v>
      </c>
      <c r="G737" s="7">
        <v>0</v>
      </c>
      <c r="H737" s="38">
        <v>1</v>
      </c>
      <c r="I737" s="7">
        <v>1</v>
      </c>
      <c r="J737" s="36">
        <f t="shared" si="184"/>
        <v>66.026970000000006</v>
      </c>
      <c r="K737" s="37">
        <f t="shared" si="185"/>
        <v>44.59769</v>
      </c>
      <c r="L737" s="36">
        <f t="shared" si="186"/>
        <v>66.093029999999999</v>
      </c>
      <c r="M737" s="37">
        <f t="shared" si="187"/>
        <v>44.642309999999995</v>
      </c>
      <c r="O737" s="39">
        <f t="shared" si="188"/>
        <v>21870.482446752772</v>
      </c>
      <c r="P737" s="40">
        <f t="shared" si="189"/>
        <v>15315.144625489451</v>
      </c>
      <c r="Q737" s="40">
        <f>S737*F737+T737*G737+AS736*(1+$G$9/252)</f>
        <v>303.31126757456968</v>
      </c>
      <c r="R737" s="41">
        <f t="shared" si="192"/>
        <v>37488.938339816792</v>
      </c>
      <c r="S737" s="36">
        <f>AU736*H736</f>
        <v>331.06997345977555</v>
      </c>
      <c r="T737" s="37">
        <f>AV736*I736</f>
        <v>343.23497591863406</v>
      </c>
      <c r="U737" s="57">
        <f t="shared" si="195"/>
        <v>0.58338495074223684</v>
      </c>
      <c r="V737" s="58">
        <f t="shared" si="193"/>
        <v>0.40852436221762306</v>
      </c>
      <c r="W737" s="59">
        <f t="shared" si="194"/>
        <v>8.0906870401401699E-3</v>
      </c>
      <c r="Y737" s="7">
        <f t="shared" si="190"/>
        <v>0</v>
      </c>
      <c r="Z737" s="40"/>
      <c r="AA737" s="40"/>
      <c r="AB737" s="40"/>
      <c r="AC737" s="40"/>
      <c r="AD737" s="40"/>
      <c r="AE737" s="40"/>
      <c r="AF737" s="40"/>
      <c r="AG737" s="41"/>
      <c r="AH737" s="40"/>
      <c r="AI737" s="40"/>
      <c r="AJ737" s="40"/>
      <c r="AK737" s="40"/>
      <c r="AL737" s="40"/>
      <c r="AM737" s="41"/>
      <c r="AN737" s="36">
        <f>Y737*(IF(AND(AH737&gt;0,AI737&lt;0),AH737,0)+IF(AND(AJ737&lt;0,AK737&gt;0),AJ737,0)+IF(AND(AL737&gt;0,AM737&gt;0),AL737,0))</f>
        <v>0</v>
      </c>
      <c r="AO737" s="37">
        <f>Y737*(IF(AND(AH737&gt;0,AI737&lt;0),AI737,0)+IF(AND(AJ737&lt;0,AK737&gt;0),AK737,0)+IF(AND(AL737&gt;0,AM737&gt;0),AM737,0))</f>
        <v>0</v>
      </c>
      <c r="AQ737" s="40">
        <f>AU737*D737</f>
        <v>21870.482446752772</v>
      </c>
      <c r="AR737" s="40">
        <f>AV737*E737</f>
        <v>15315.144625489451</v>
      </c>
      <c r="AS737" s="40">
        <f>IF(AND(Y737&lt;&gt;0,AN737&lt;&gt;0),0,Q737)</f>
        <v>303.31126757456968</v>
      </c>
      <c r="AT737" s="41">
        <f t="shared" si="196"/>
        <v>37488.938339816792</v>
      </c>
      <c r="AU737" s="42">
        <f>S737+AN737</f>
        <v>331.06997345977555</v>
      </c>
      <c r="AV737" s="37">
        <f>T737+AO737</f>
        <v>343.23497591863406</v>
      </c>
      <c r="AW737" s="58">
        <f t="shared" si="181"/>
        <v>0.58338495074223684</v>
      </c>
      <c r="AX737" s="58">
        <f t="shared" si="182"/>
        <v>0.40852436221762306</v>
      </c>
      <c r="AY737" s="59">
        <f t="shared" si="183"/>
        <v>8.0906870401401699E-3</v>
      </c>
      <c r="AZ737" s="54">
        <f t="shared" si="191"/>
        <v>-1.2464837419872365E-2</v>
      </c>
    </row>
    <row r="738" spans="3:52" x14ac:dyDescent="0.25">
      <c r="C738" s="35">
        <v>35734</v>
      </c>
      <c r="D738" s="36">
        <v>66.75</v>
      </c>
      <c r="E738" s="37">
        <v>44.81</v>
      </c>
      <c r="F738" s="38">
        <v>0</v>
      </c>
      <c r="G738" s="7">
        <v>0</v>
      </c>
      <c r="H738" s="38">
        <v>1</v>
      </c>
      <c r="I738" s="7">
        <v>1</v>
      </c>
      <c r="J738" s="36">
        <f t="shared" si="184"/>
        <v>66.716625000000008</v>
      </c>
      <c r="K738" s="37">
        <f t="shared" si="185"/>
        <v>44.787595000000003</v>
      </c>
      <c r="L738" s="36">
        <f t="shared" si="186"/>
        <v>66.783374999999992</v>
      </c>
      <c r="M738" s="37">
        <f t="shared" si="187"/>
        <v>44.832405000000001</v>
      </c>
      <c r="O738" s="39">
        <f t="shared" si="188"/>
        <v>22098.920728440018</v>
      </c>
      <c r="P738" s="40">
        <f t="shared" si="189"/>
        <v>15380.359270913994</v>
      </c>
      <c r="Q738" s="40">
        <f>S738*F738+T738*G738+AS737*(1+$G$9/252)</f>
        <v>303.32330373598137</v>
      </c>
      <c r="R738" s="41">
        <f t="shared" si="192"/>
        <v>37782.603303089993</v>
      </c>
      <c r="S738" s="36">
        <f>AU737*H737</f>
        <v>331.06997345977555</v>
      </c>
      <c r="T738" s="37">
        <f>AV737*I737</f>
        <v>343.23497591863406</v>
      </c>
      <c r="U738" s="57">
        <f t="shared" si="195"/>
        <v>0.58489671956068445</v>
      </c>
      <c r="V738" s="58">
        <f t="shared" si="193"/>
        <v>0.40707515963189689</v>
      </c>
      <c r="W738" s="59">
        <f t="shared" si="194"/>
        <v>8.028120807418649E-3</v>
      </c>
      <c r="Y738" s="7">
        <f t="shared" si="190"/>
        <v>0</v>
      </c>
      <c r="Z738" s="40"/>
      <c r="AA738" s="40"/>
      <c r="AB738" s="40"/>
      <c r="AC738" s="40"/>
      <c r="AD738" s="40"/>
      <c r="AE738" s="40"/>
      <c r="AF738" s="40"/>
      <c r="AG738" s="41"/>
      <c r="AH738" s="40"/>
      <c r="AI738" s="40"/>
      <c r="AJ738" s="40"/>
      <c r="AK738" s="40"/>
      <c r="AL738" s="40"/>
      <c r="AM738" s="41"/>
      <c r="AN738" s="36">
        <f>Y738*(IF(AND(AH738&gt;0,AI738&lt;0),AH738,0)+IF(AND(AJ738&lt;0,AK738&gt;0),AJ738,0)+IF(AND(AL738&gt;0,AM738&gt;0),AL738,0))</f>
        <v>0</v>
      </c>
      <c r="AO738" s="37">
        <f>Y738*(IF(AND(AH738&gt;0,AI738&lt;0),AI738,0)+IF(AND(AJ738&lt;0,AK738&gt;0),AK738,0)+IF(AND(AL738&gt;0,AM738&gt;0),AM738,0))</f>
        <v>0</v>
      </c>
      <c r="AQ738" s="40">
        <f>AU738*D738</f>
        <v>22098.920728440018</v>
      </c>
      <c r="AR738" s="40">
        <f>AV738*E738</f>
        <v>15380.359270913994</v>
      </c>
      <c r="AS738" s="40">
        <f>IF(AND(Y738&lt;&gt;0,AN738&lt;&gt;0),0,Q738)</f>
        <v>303.32330373598137</v>
      </c>
      <c r="AT738" s="41">
        <f t="shared" si="196"/>
        <v>37782.603303089993</v>
      </c>
      <c r="AU738" s="42">
        <f>S738+AN738</f>
        <v>331.06997345977555</v>
      </c>
      <c r="AV738" s="37">
        <f>T738+AO738</f>
        <v>343.23497591863406</v>
      </c>
      <c r="AW738" s="58">
        <f t="shared" si="181"/>
        <v>0.58489671956068445</v>
      </c>
      <c r="AX738" s="58">
        <f t="shared" si="182"/>
        <v>0.40707515963189689</v>
      </c>
      <c r="AY738" s="59">
        <f t="shared" si="183"/>
        <v>8.028120807418649E-3</v>
      </c>
      <c r="AZ738" s="54">
        <f t="shared" si="191"/>
        <v>7.8333763578815052E-3</v>
      </c>
    </row>
    <row r="739" spans="3:52" x14ac:dyDescent="0.25">
      <c r="C739" s="35">
        <v>35737</v>
      </c>
      <c r="D739" s="36">
        <v>68.06</v>
      </c>
      <c r="E739" s="37">
        <v>45.62</v>
      </c>
      <c r="F739" s="38">
        <v>0</v>
      </c>
      <c r="G739" s="7">
        <v>0</v>
      </c>
      <c r="H739" s="38">
        <v>1</v>
      </c>
      <c r="I739" s="7">
        <v>1</v>
      </c>
      <c r="J739" s="36">
        <f t="shared" si="184"/>
        <v>68.025970000000001</v>
      </c>
      <c r="K739" s="37">
        <f t="shared" si="185"/>
        <v>45.597189999999998</v>
      </c>
      <c r="L739" s="36">
        <f t="shared" si="186"/>
        <v>68.094030000000004</v>
      </c>
      <c r="M739" s="37">
        <f t="shared" si="187"/>
        <v>45.642809999999997</v>
      </c>
      <c r="O739" s="39">
        <f t="shared" si="188"/>
        <v>22532.622393672325</v>
      </c>
      <c r="P739" s="40">
        <f t="shared" si="189"/>
        <v>15658.379601408085</v>
      </c>
      <c r="Q739" s="40">
        <f>S739*F739+T739*G739+AS738*(1+$G$9/252)</f>
        <v>303.33534037501846</v>
      </c>
      <c r="R739" s="41">
        <f t="shared" si="192"/>
        <v>38494.337335455428</v>
      </c>
      <c r="S739" s="36">
        <f>AU738*H738</f>
        <v>331.06997345977555</v>
      </c>
      <c r="T739" s="37">
        <f>AV738*I738</f>
        <v>343.23497591863406</v>
      </c>
      <c r="U739" s="57">
        <f t="shared" si="195"/>
        <v>0.58534901373450909</v>
      </c>
      <c r="V739" s="58">
        <f t="shared" si="193"/>
        <v>0.40677098724819055</v>
      </c>
      <c r="W739" s="59">
        <f t="shared" si="194"/>
        <v>7.8799990173003889E-3</v>
      </c>
      <c r="Y739" s="7">
        <f t="shared" si="190"/>
        <v>0</v>
      </c>
      <c r="Z739" s="40"/>
      <c r="AA739" s="40"/>
      <c r="AB739" s="40"/>
      <c r="AC739" s="40"/>
      <c r="AD739" s="40"/>
      <c r="AE739" s="40"/>
      <c r="AF739" s="40"/>
      <c r="AG739" s="41"/>
      <c r="AH739" s="40"/>
      <c r="AI739" s="40"/>
      <c r="AJ739" s="40"/>
      <c r="AK739" s="40"/>
      <c r="AL739" s="40"/>
      <c r="AM739" s="41"/>
      <c r="AN739" s="36">
        <f>Y739*(IF(AND(AH739&gt;0,AI739&lt;0),AH739,0)+IF(AND(AJ739&lt;0,AK739&gt;0),AJ739,0)+IF(AND(AL739&gt;0,AM739&gt;0),AL739,0))</f>
        <v>0</v>
      </c>
      <c r="AO739" s="37">
        <f>Y739*(IF(AND(AH739&gt;0,AI739&lt;0),AI739,0)+IF(AND(AJ739&lt;0,AK739&gt;0),AK739,0)+IF(AND(AL739&gt;0,AM739&gt;0),AM739,0))</f>
        <v>0</v>
      </c>
      <c r="AQ739" s="40">
        <f>AU739*D739</f>
        <v>22532.622393672325</v>
      </c>
      <c r="AR739" s="40">
        <f>AV739*E739</f>
        <v>15658.379601408085</v>
      </c>
      <c r="AS739" s="40">
        <f>IF(AND(Y739&lt;&gt;0,AN739&lt;&gt;0),0,Q739)</f>
        <v>303.33534037501846</v>
      </c>
      <c r="AT739" s="41">
        <f t="shared" si="196"/>
        <v>38494.337335455428</v>
      </c>
      <c r="AU739" s="42">
        <f>S739+AN739</f>
        <v>331.06997345977555</v>
      </c>
      <c r="AV739" s="37">
        <f>T739+AO739</f>
        <v>343.23497591863406</v>
      </c>
      <c r="AW739" s="58">
        <f t="shared" si="181"/>
        <v>0.58534901373450909</v>
      </c>
      <c r="AX739" s="58">
        <f t="shared" si="182"/>
        <v>0.40677098724819055</v>
      </c>
      <c r="AY739" s="59">
        <f t="shared" si="183"/>
        <v>7.8799990173003889E-3</v>
      </c>
      <c r="AZ739" s="54">
        <f t="shared" si="191"/>
        <v>1.8837612290925065E-2</v>
      </c>
    </row>
    <row r="740" spans="3:52" x14ac:dyDescent="0.25">
      <c r="C740" s="35">
        <v>35738</v>
      </c>
      <c r="D740" s="36">
        <v>67.5</v>
      </c>
      <c r="E740" s="37">
        <v>46.06</v>
      </c>
      <c r="F740" s="38">
        <v>0</v>
      </c>
      <c r="G740" s="7">
        <v>0</v>
      </c>
      <c r="H740" s="38">
        <v>1</v>
      </c>
      <c r="I740" s="7">
        <v>1</v>
      </c>
      <c r="J740" s="36">
        <f t="shared" si="184"/>
        <v>67.466250000000002</v>
      </c>
      <c r="K740" s="37">
        <f t="shared" si="185"/>
        <v>46.036970000000004</v>
      </c>
      <c r="L740" s="36">
        <f t="shared" si="186"/>
        <v>67.533749999999998</v>
      </c>
      <c r="M740" s="37">
        <f t="shared" si="187"/>
        <v>46.083030000000001</v>
      </c>
      <c r="O740" s="39">
        <f t="shared" si="188"/>
        <v>22347.223208534851</v>
      </c>
      <c r="P740" s="40">
        <f t="shared" si="189"/>
        <v>15809.402990812287</v>
      </c>
      <c r="Q740" s="40">
        <f>S740*F740+T740*G740+AS739*(1+$G$9/252)</f>
        <v>303.3473774917</v>
      </c>
      <c r="R740" s="41">
        <f t="shared" si="192"/>
        <v>38459.973576838842</v>
      </c>
      <c r="S740" s="36">
        <f>AU739*H739</f>
        <v>331.06997345977555</v>
      </c>
      <c r="T740" s="37">
        <f>AV739*I739</f>
        <v>343.23497591863406</v>
      </c>
      <c r="U740" s="57">
        <f t="shared" si="195"/>
        <v>0.58105144466330771</v>
      </c>
      <c r="V740" s="58">
        <f t="shared" si="193"/>
        <v>0.41106120260917028</v>
      </c>
      <c r="W740" s="59">
        <f t="shared" si="194"/>
        <v>7.8873527275218989E-3</v>
      </c>
      <c r="Y740" s="7">
        <f t="shared" si="190"/>
        <v>0</v>
      </c>
      <c r="Z740" s="40"/>
      <c r="AA740" s="40"/>
      <c r="AB740" s="40"/>
      <c r="AC740" s="40"/>
      <c r="AD740" s="40"/>
      <c r="AE740" s="40"/>
      <c r="AF740" s="40"/>
      <c r="AG740" s="41"/>
      <c r="AH740" s="40"/>
      <c r="AI740" s="40"/>
      <c r="AJ740" s="40"/>
      <c r="AK740" s="40"/>
      <c r="AL740" s="40"/>
      <c r="AM740" s="41"/>
      <c r="AN740" s="36">
        <f>Y740*(IF(AND(AH740&gt;0,AI740&lt;0),AH740,0)+IF(AND(AJ740&lt;0,AK740&gt;0),AJ740,0)+IF(AND(AL740&gt;0,AM740&gt;0),AL740,0))</f>
        <v>0</v>
      </c>
      <c r="AO740" s="37">
        <f>Y740*(IF(AND(AH740&gt;0,AI740&lt;0),AI740,0)+IF(AND(AJ740&lt;0,AK740&gt;0),AK740,0)+IF(AND(AL740&gt;0,AM740&gt;0),AM740,0))</f>
        <v>0</v>
      </c>
      <c r="AQ740" s="40">
        <f>AU740*D740</f>
        <v>22347.223208534851</v>
      </c>
      <c r="AR740" s="40">
        <f>AV740*E740</f>
        <v>15809.402990812287</v>
      </c>
      <c r="AS740" s="40">
        <f>IF(AND(Y740&lt;&gt;0,AN740&lt;&gt;0),0,Q740)</f>
        <v>303.3473774917</v>
      </c>
      <c r="AT740" s="41">
        <f t="shared" si="196"/>
        <v>38459.973576838842</v>
      </c>
      <c r="AU740" s="42">
        <f>S740+AN740</f>
        <v>331.06997345977555</v>
      </c>
      <c r="AV740" s="37">
        <f>T740+AO740</f>
        <v>343.23497591863406</v>
      </c>
      <c r="AW740" s="58">
        <f t="shared" si="181"/>
        <v>0.58105144466330771</v>
      </c>
      <c r="AX740" s="58">
        <f t="shared" si="182"/>
        <v>0.41106120260917028</v>
      </c>
      <c r="AY740" s="59">
        <f t="shared" si="183"/>
        <v>7.8873527275218989E-3</v>
      </c>
      <c r="AZ740" s="54">
        <f t="shared" si="191"/>
        <v>-8.9269645862777303E-4</v>
      </c>
    </row>
    <row r="741" spans="3:52" x14ac:dyDescent="0.25">
      <c r="C741" s="35">
        <v>35739</v>
      </c>
      <c r="D741" s="36">
        <v>67.06</v>
      </c>
      <c r="E741" s="37">
        <v>46.62</v>
      </c>
      <c r="F741" s="38">
        <v>0</v>
      </c>
      <c r="G741" s="7">
        <v>0</v>
      </c>
      <c r="H741" s="38">
        <v>1</v>
      </c>
      <c r="I741" s="7">
        <v>1</v>
      </c>
      <c r="J741" s="36">
        <f t="shared" si="184"/>
        <v>67.026470000000003</v>
      </c>
      <c r="K741" s="37">
        <f t="shared" si="185"/>
        <v>46.596690000000002</v>
      </c>
      <c r="L741" s="36">
        <f t="shared" si="186"/>
        <v>67.093530000000001</v>
      </c>
      <c r="M741" s="37">
        <f t="shared" si="187"/>
        <v>46.643309999999992</v>
      </c>
      <c r="O741" s="39">
        <f t="shared" si="188"/>
        <v>22201.552420212549</v>
      </c>
      <c r="P741" s="40">
        <f t="shared" si="189"/>
        <v>16001.61457732672</v>
      </c>
      <c r="Q741" s="40">
        <f>S741*F741+T741*G741+AS740*(1+$G$9/252)</f>
        <v>303.35941508604486</v>
      </c>
      <c r="R741" s="41">
        <f t="shared" si="192"/>
        <v>38506.526412625317</v>
      </c>
      <c r="S741" s="36">
        <f>AU740*H740</f>
        <v>331.06997345977555</v>
      </c>
      <c r="T741" s="37">
        <f>AV740*I740</f>
        <v>343.23497591863406</v>
      </c>
      <c r="U741" s="57">
        <f t="shared" si="195"/>
        <v>0.57656596137254335</v>
      </c>
      <c r="V741" s="58">
        <f t="shared" si="193"/>
        <v>0.41555590877914644</v>
      </c>
      <c r="W741" s="59">
        <f t="shared" si="194"/>
        <v>7.8781298483101038E-3</v>
      </c>
      <c r="Y741" s="7">
        <f t="shared" si="190"/>
        <v>0</v>
      </c>
      <c r="Z741" s="40"/>
      <c r="AA741" s="40"/>
      <c r="AB741" s="40"/>
      <c r="AC741" s="40"/>
      <c r="AD741" s="40"/>
      <c r="AE741" s="40"/>
      <c r="AF741" s="40"/>
      <c r="AG741" s="41"/>
      <c r="AH741" s="40"/>
      <c r="AI741" s="40"/>
      <c r="AJ741" s="40"/>
      <c r="AK741" s="40"/>
      <c r="AL741" s="40"/>
      <c r="AM741" s="41"/>
      <c r="AN741" s="36">
        <f>Y741*(IF(AND(AH741&gt;0,AI741&lt;0),AH741,0)+IF(AND(AJ741&lt;0,AK741&gt;0),AJ741,0)+IF(AND(AL741&gt;0,AM741&gt;0),AL741,0))</f>
        <v>0</v>
      </c>
      <c r="AO741" s="37">
        <f>Y741*(IF(AND(AH741&gt;0,AI741&lt;0),AI741,0)+IF(AND(AJ741&lt;0,AK741&gt;0),AK741,0)+IF(AND(AL741&gt;0,AM741&gt;0),AM741,0))</f>
        <v>0</v>
      </c>
      <c r="AQ741" s="40">
        <f>AU741*D741</f>
        <v>22201.552420212549</v>
      </c>
      <c r="AR741" s="40">
        <f>AV741*E741</f>
        <v>16001.61457732672</v>
      </c>
      <c r="AS741" s="40">
        <f>IF(AND(Y741&lt;&gt;0,AN741&lt;&gt;0),0,Q741)</f>
        <v>303.35941508604486</v>
      </c>
      <c r="AT741" s="41">
        <f t="shared" si="196"/>
        <v>38506.526412625317</v>
      </c>
      <c r="AU741" s="42">
        <f>S741+AN741</f>
        <v>331.06997345977555</v>
      </c>
      <c r="AV741" s="37">
        <f>T741+AO741</f>
        <v>343.23497591863406</v>
      </c>
      <c r="AW741" s="58">
        <f t="shared" si="181"/>
        <v>0.57656596137254335</v>
      </c>
      <c r="AX741" s="58">
        <f t="shared" si="182"/>
        <v>0.41555590877914644</v>
      </c>
      <c r="AY741" s="59">
        <f t="shared" si="183"/>
        <v>7.8781298483101038E-3</v>
      </c>
      <c r="AZ741" s="54">
        <f t="shared" si="191"/>
        <v>1.2104229789307031E-3</v>
      </c>
    </row>
    <row r="742" spans="3:52" x14ac:dyDescent="0.25">
      <c r="C742" s="35">
        <v>35740</v>
      </c>
      <c r="D742" s="36">
        <v>67.69</v>
      </c>
      <c r="E742" s="37">
        <v>46</v>
      </c>
      <c r="F742" s="38">
        <v>0</v>
      </c>
      <c r="G742" s="7">
        <v>0</v>
      </c>
      <c r="H742" s="38">
        <v>1</v>
      </c>
      <c r="I742" s="7">
        <v>1</v>
      </c>
      <c r="J742" s="36">
        <f t="shared" si="184"/>
        <v>67.656154999999998</v>
      </c>
      <c r="K742" s="37">
        <f t="shared" si="185"/>
        <v>45.977000000000004</v>
      </c>
      <c r="L742" s="36">
        <f t="shared" si="186"/>
        <v>67.723844999999997</v>
      </c>
      <c r="M742" s="37">
        <f t="shared" si="187"/>
        <v>46.022999999999996</v>
      </c>
      <c r="O742" s="39">
        <f t="shared" si="188"/>
        <v>22410.126503492207</v>
      </c>
      <c r="P742" s="40">
        <f t="shared" si="189"/>
        <v>15788.808892257166</v>
      </c>
      <c r="Q742" s="40">
        <f>S742*F742+T742*G742+AS741*(1+$G$9/252)</f>
        <v>303.37145315807209</v>
      </c>
      <c r="R742" s="41">
        <f t="shared" si="192"/>
        <v>38502.306848907443</v>
      </c>
      <c r="S742" s="36">
        <f>AU741*H741</f>
        <v>331.06997345977555</v>
      </c>
      <c r="T742" s="37">
        <f>AV741*I741</f>
        <v>343.23497591863406</v>
      </c>
      <c r="U742" s="57">
        <f t="shared" si="195"/>
        <v>0.58204633274144002</v>
      </c>
      <c r="V742" s="58">
        <f t="shared" si="193"/>
        <v>0.41007436136791359</v>
      </c>
      <c r="W742" s="59">
        <f t="shared" si="194"/>
        <v>7.8793058906464122E-3</v>
      </c>
      <c r="Y742" s="7">
        <f t="shared" si="190"/>
        <v>0</v>
      </c>
      <c r="Z742" s="40"/>
      <c r="AA742" s="40"/>
      <c r="AB742" s="40"/>
      <c r="AC742" s="40"/>
      <c r="AD742" s="40"/>
      <c r="AE742" s="40"/>
      <c r="AF742" s="40"/>
      <c r="AG742" s="41"/>
      <c r="AH742" s="40"/>
      <c r="AI742" s="40"/>
      <c r="AJ742" s="40"/>
      <c r="AK742" s="40"/>
      <c r="AL742" s="40"/>
      <c r="AM742" s="41"/>
      <c r="AN742" s="36">
        <f>Y742*(IF(AND(AH742&gt;0,AI742&lt;0),AH742,0)+IF(AND(AJ742&lt;0,AK742&gt;0),AJ742,0)+IF(AND(AL742&gt;0,AM742&gt;0),AL742,0))</f>
        <v>0</v>
      </c>
      <c r="AO742" s="37">
        <f>Y742*(IF(AND(AH742&gt;0,AI742&lt;0),AI742,0)+IF(AND(AJ742&lt;0,AK742&gt;0),AK742,0)+IF(AND(AL742&gt;0,AM742&gt;0),AM742,0))</f>
        <v>0</v>
      </c>
      <c r="AQ742" s="40">
        <f>AU742*D742</f>
        <v>22410.126503492207</v>
      </c>
      <c r="AR742" s="40">
        <f>AV742*E742</f>
        <v>15788.808892257166</v>
      </c>
      <c r="AS742" s="40">
        <f>IF(AND(Y742&lt;&gt;0,AN742&lt;&gt;0),0,Q742)</f>
        <v>303.37145315807209</v>
      </c>
      <c r="AT742" s="41">
        <f t="shared" si="196"/>
        <v>38502.306848907443</v>
      </c>
      <c r="AU742" s="42">
        <f>S742+AN742</f>
        <v>331.06997345977555</v>
      </c>
      <c r="AV742" s="37">
        <f>T742+AO742</f>
        <v>343.23497591863406</v>
      </c>
      <c r="AW742" s="58">
        <f t="shared" si="181"/>
        <v>0.58204633274144002</v>
      </c>
      <c r="AX742" s="58">
        <f t="shared" si="182"/>
        <v>0.41007436136791359</v>
      </c>
      <c r="AY742" s="59">
        <f t="shared" si="183"/>
        <v>7.8793058906464122E-3</v>
      </c>
      <c r="AZ742" s="54">
        <f t="shared" si="191"/>
        <v>-1.0958048182940772E-4</v>
      </c>
    </row>
    <row r="743" spans="3:52" x14ac:dyDescent="0.25">
      <c r="C743" s="35">
        <v>35741</v>
      </c>
      <c r="D743" s="36">
        <v>67.69</v>
      </c>
      <c r="E743" s="37">
        <v>44.75</v>
      </c>
      <c r="F743" s="38">
        <v>0</v>
      </c>
      <c r="G743" s="7">
        <v>0</v>
      </c>
      <c r="H743" s="38">
        <v>1</v>
      </c>
      <c r="I743" s="7">
        <v>1</v>
      </c>
      <c r="J743" s="36">
        <f t="shared" si="184"/>
        <v>67.656154999999998</v>
      </c>
      <c r="K743" s="37">
        <f t="shared" si="185"/>
        <v>44.727625000000003</v>
      </c>
      <c r="L743" s="36">
        <f t="shared" si="186"/>
        <v>67.723844999999997</v>
      </c>
      <c r="M743" s="37">
        <f t="shared" si="187"/>
        <v>44.772374999999997</v>
      </c>
      <c r="O743" s="39">
        <f t="shared" si="188"/>
        <v>22410.126503492207</v>
      </c>
      <c r="P743" s="40">
        <f t="shared" si="189"/>
        <v>15359.765172358875</v>
      </c>
      <c r="Q743" s="40">
        <f>S743*F743+T743*G743+AS742*(1+$G$9/252)</f>
        <v>303.38349170780054</v>
      </c>
      <c r="R743" s="41">
        <f t="shared" si="192"/>
        <v>38073.275167558881</v>
      </c>
      <c r="S743" s="36">
        <f>AU742*H742</f>
        <v>331.06997345977555</v>
      </c>
      <c r="T743" s="37">
        <f>AV742*I742</f>
        <v>343.23497591863406</v>
      </c>
      <c r="U743" s="57">
        <f t="shared" si="195"/>
        <v>0.58860516740065527</v>
      </c>
      <c r="V743" s="58">
        <f t="shared" si="193"/>
        <v>0.40342642193930506</v>
      </c>
      <c r="W743" s="59">
        <f t="shared" si="194"/>
        <v>7.9684106600396883E-3</v>
      </c>
      <c r="Y743" s="7">
        <f t="shared" si="190"/>
        <v>0</v>
      </c>
      <c r="Z743" s="40"/>
      <c r="AA743" s="40"/>
      <c r="AB743" s="40"/>
      <c r="AC743" s="40"/>
      <c r="AD743" s="40"/>
      <c r="AE743" s="40"/>
      <c r="AF743" s="40"/>
      <c r="AG743" s="41"/>
      <c r="AH743" s="40"/>
      <c r="AI743" s="40"/>
      <c r="AJ743" s="40"/>
      <c r="AK743" s="40"/>
      <c r="AL743" s="40"/>
      <c r="AM743" s="41"/>
      <c r="AN743" s="36">
        <f>Y743*(IF(AND(AH743&gt;0,AI743&lt;0),AH743,0)+IF(AND(AJ743&lt;0,AK743&gt;0),AJ743,0)+IF(AND(AL743&gt;0,AM743&gt;0),AL743,0))</f>
        <v>0</v>
      </c>
      <c r="AO743" s="37">
        <f>Y743*(IF(AND(AH743&gt;0,AI743&lt;0),AI743,0)+IF(AND(AJ743&lt;0,AK743&gt;0),AK743,0)+IF(AND(AL743&gt;0,AM743&gt;0),AM743,0))</f>
        <v>0</v>
      </c>
      <c r="AQ743" s="40">
        <f>AU743*D743</f>
        <v>22410.126503492207</v>
      </c>
      <c r="AR743" s="40">
        <f>AV743*E743</f>
        <v>15359.765172358875</v>
      </c>
      <c r="AS743" s="40">
        <f>IF(AND(Y743&lt;&gt;0,AN743&lt;&gt;0),0,Q743)</f>
        <v>303.38349170780054</v>
      </c>
      <c r="AT743" s="41">
        <f t="shared" si="196"/>
        <v>38073.275167558881</v>
      </c>
      <c r="AU743" s="42">
        <f>S743+AN743</f>
        <v>331.06997345977555</v>
      </c>
      <c r="AV743" s="37">
        <f>T743+AO743</f>
        <v>343.23497591863406</v>
      </c>
      <c r="AW743" s="58">
        <f t="shared" si="181"/>
        <v>0.58860516740065527</v>
      </c>
      <c r="AX743" s="58">
        <f t="shared" si="182"/>
        <v>0.40342642193930506</v>
      </c>
      <c r="AY743" s="59">
        <f t="shared" si="183"/>
        <v>7.9684106600396883E-3</v>
      </c>
      <c r="AZ743" s="54">
        <f t="shared" si="191"/>
        <v>-1.1143012366302885E-2</v>
      </c>
    </row>
    <row r="744" spans="3:52" x14ac:dyDescent="0.25">
      <c r="C744" s="35">
        <v>35744</v>
      </c>
      <c r="D744" s="36">
        <v>64.31</v>
      </c>
      <c r="E744" s="37">
        <v>44.75</v>
      </c>
      <c r="F744" s="38">
        <v>0</v>
      </c>
      <c r="G744" s="7">
        <v>0</v>
      </c>
      <c r="H744" s="38">
        <v>1</v>
      </c>
      <c r="I744" s="7">
        <v>1</v>
      </c>
      <c r="J744" s="36">
        <f t="shared" si="184"/>
        <v>64.277844999999999</v>
      </c>
      <c r="K744" s="37">
        <f t="shared" si="185"/>
        <v>44.727625000000003</v>
      </c>
      <c r="L744" s="36">
        <f t="shared" si="186"/>
        <v>64.342155000000005</v>
      </c>
      <c r="M744" s="37">
        <f t="shared" si="187"/>
        <v>44.772374999999997</v>
      </c>
      <c r="O744" s="39">
        <f t="shared" si="188"/>
        <v>21291.109993198166</v>
      </c>
      <c r="P744" s="40">
        <f t="shared" si="189"/>
        <v>15359.765172358875</v>
      </c>
      <c r="Q744" s="40">
        <f>S744*F744+T744*G744+AS743*(1+$G$9/252)</f>
        <v>303.39553073524922</v>
      </c>
      <c r="R744" s="41">
        <f t="shared" si="192"/>
        <v>36954.270696292289</v>
      </c>
      <c r="S744" s="36">
        <f>AU743*H743</f>
        <v>331.06997345977555</v>
      </c>
      <c r="T744" s="37">
        <f>AV743*I743</f>
        <v>343.23497591863406</v>
      </c>
      <c r="U744" s="57">
        <f t="shared" si="195"/>
        <v>0.576147481523275</v>
      </c>
      <c r="V744" s="58">
        <f t="shared" si="193"/>
        <v>0.41564249227356442</v>
      </c>
      <c r="W744" s="59">
        <f t="shared" si="194"/>
        <v>8.2100262031605895E-3</v>
      </c>
      <c r="Y744" s="7">
        <f t="shared" si="190"/>
        <v>0</v>
      </c>
      <c r="Z744" s="40"/>
      <c r="AA744" s="40"/>
      <c r="AB744" s="40"/>
      <c r="AC744" s="40"/>
      <c r="AD744" s="40"/>
      <c r="AE744" s="40"/>
      <c r="AF744" s="40"/>
      <c r="AG744" s="41"/>
      <c r="AH744" s="40"/>
      <c r="AI744" s="40"/>
      <c r="AJ744" s="40"/>
      <c r="AK744" s="40"/>
      <c r="AL744" s="40"/>
      <c r="AM744" s="41"/>
      <c r="AN744" s="36">
        <f>Y744*(IF(AND(AH744&gt;0,AI744&lt;0),AH744,0)+IF(AND(AJ744&lt;0,AK744&gt;0),AJ744,0)+IF(AND(AL744&gt;0,AM744&gt;0),AL744,0))</f>
        <v>0</v>
      </c>
      <c r="AO744" s="37">
        <f>Y744*(IF(AND(AH744&gt;0,AI744&lt;0),AI744,0)+IF(AND(AJ744&lt;0,AK744&gt;0),AK744,0)+IF(AND(AL744&gt;0,AM744&gt;0),AM744,0))</f>
        <v>0</v>
      </c>
      <c r="AQ744" s="40">
        <f>AU744*D744</f>
        <v>21291.109993198166</v>
      </c>
      <c r="AR744" s="40">
        <f>AV744*E744</f>
        <v>15359.765172358875</v>
      </c>
      <c r="AS744" s="40">
        <f>IF(AND(Y744&lt;&gt;0,AN744&lt;&gt;0),0,Q744)</f>
        <v>303.39553073524922</v>
      </c>
      <c r="AT744" s="41">
        <f t="shared" si="196"/>
        <v>36954.270696292289</v>
      </c>
      <c r="AU744" s="42">
        <f>S744+AN744</f>
        <v>331.06997345977555</v>
      </c>
      <c r="AV744" s="37">
        <f>T744+AO744</f>
        <v>343.23497591863406</v>
      </c>
      <c r="AW744" s="58">
        <f t="shared" si="181"/>
        <v>0.576147481523275</v>
      </c>
      <c r="AX744" s="58">
        <f t="shared" si="182"/>
        <v>0.41564249227356442</v>
      </c>
      <c r="AY744" s="59">
        <f t="shared" si="183"/>
        <v>8.2100262031605895E-3</v>
      </c>
      <c r="AZ744" s="54">
        <f t="shared" si="191"/>
        <v>-2.9390811963034391E-2</v>
      </c>
    </row>
    <row r="745" spans="3:52" x14ac:dyDescent="0.25">
      <c r="C745" s="35">
        <v>35745</v>
      </c>
      <c r="D745" s="36">
        <v>64.38</v>
      </c>
      <c r="E745" s="37">
        <v>45.69</v>
      </c>
      <c r="F745" s="38">
        <v>0</v>
      </c>
      <c r="G745" s="7">
        <v>0</v>
      </c>
      <c r="H745" s="38">
        <v>1</v>
      </c>
      <c r="I745" s="7">
        <v>1</v>
      </c>
      <c r="J745" s="36">
        <f t="shared" si="184"/>
        <v>64.347809999999996</v>
      </c>
      <c r="K745" s="37">
        <f t="shared" si="185"/>
        <v>45.667155000000001</v>
      </c>
      <c r="L745" s="36">
        <f t="shared" si="186"/>
        <v>64.412189999999995</v>
      </c>
      <c r="M745" s="37">
        <f t="shared" si="187"/>
        <v>45.712844999999994</v>
      </c>
      <c r="O745" s="39">
        <f t="shared" si="188"/>
        <v>21314.28489134035</v>
      </c>
      <c r="P745" s="40">
        <f t="shared" si="189"/>
        <v>15682.406049722389</v>
      </c>
      <c r="Q745" s="40">
        <f>S745*F745+T745*G745+AS744*(1+$G$9/252)</f>
        <v>303.40757024043711</v>
      </c>
      <c r="R745" s="41">
        <f t="shared" si="192"/>
        <v>37300.098511303178</v>
      </c>
      <c r="S745" s="36">
        <f>AU744*H744</f>
        <v>331.06997345977555</v>
      </c>
      <c r="T745" s="37">
        <f>AV744*I744</f>
        <v>343.23497591863406</v>
      </c>
      <c r="U745" s="57">
        <f t="shared" si="195"/>
        <v>0.57142704019619173</v>
      </c>
      <c r="V745" s="58">
        <f t="shared" si="193"/>
        <v>0.42043873007386551</v>
      </c>
      <c r="W745" s="59">
        <f t="shared" si="194"/>
        <v>8.13422972994279E-3</v>
      </c>
      <c r="Y745" s="7">
        <f t="shared" si="190"/>
        <v>0</v>
      </c>
      <c r="Z745" s="40"/>
      <c r="AA745" s="40"/>
      <c r="AB745" s="40"/>
      <c r="AC745" s="40"/>
      <c r="AD745" s="40"/>
      <c r="AE745" s="40"/>
      <c r="AF745" s="40"/>
      <c r="AG745" s="41"/>
      <c r="AH745" s="40"/>
      <c r="AI745" s="40"/>
      <c r="AJ745" s="40"/>
      <c r="AK745" s="40"/>
      <c r="AL745" s="40"/>
      <c r="AM745" s="41"/>
      <c r="AN745" s="36">
        <f>Y745*(IF(AND(AH745&gt;0,AI745&lt;0),AH745,0)+IF(AND(AJ745&lt;0,AK745&gt;0),AJ745,0)+IF(AND(AL745&gt;0,AM745&gt;0),AL745,0))</f>
        <v>0</v>
      </c>
      <c r="AO745" s="37">
        <f>Y745*(IF(AND(AH745&gt;0,AI745&lt;0),AI745,0)+IF(AND(AJ745&lt;0,AK745&gt;0),AK745,0)+IF(AND(AL745&gt;0,AM745&gt;0),AM745,0))</f>
        <v>0</v>
      </c>
      <c r="AQ745" s="40">
        <f>AU745*D745</f>
        <v>21314.28489134035</v>
      </c>
      <c r="AR745" s="40">
        <f>AV745*E745</f>
        <v>15682.406049722389</v>
      </c>
      <c r="AS745" s="40">
        <f>IF(AND(Y745&lt;&gt;0,AN745&lt;&gt;0),0,Q745)</f>
        <v>303.40757024043711</v>
      </c>
      <c r="AT745" s="41">
        <f t="shared" si="196"/>
        <v>37300.098511303178</v>
      </c>
      <c r="AU745" s="42">
        <f>S745+AN745</f>
        <v>331.06997345977555</v>
      </c>
      <c r="AV745" s="37">
        <f>T745+AO745</f>
        <v>343.23497591863406</v>
      </c>
      <c r="AW745" s="58">
        <f t="shared" si="181"/>
        <v>0.57142704019619173</v>
      </c>
      <c r="AX745" s="58">
        <f t="shared" si="182"/>
        <v>0.42043873007386551</v>
      </c>
      <c r="AY745" s="59">
        <f t="shared" si="183"/>
        <v>8.13422972994279E-3</v>
      </c>
      <c r="AZ745" s="54">
        <f t="shared" si="191"/>
        <v>9.3582638351346059E-3</v>
      </c>
    </row>
    <row r="746" spans="3:52" x14ac:dyDescent="0.25">
      <c r="C746" s="35">
        <v>35746</v>
      </c>
      <c r="D746" s="36">
        <v>61.75</v>
      </c>
      <c r="E746" s="37">
        <v>46.38</v>
      </c>
      <c r="F746" s="38">
        <v>0</v>
      </c>
      <c r="G746" s="7">
        <v>0</v>
      </c>
      <c r="H746" s="38">
        <v>1</v>
      </c>
      <c r="I746" s="7">
        <v>1</v>
      </c>
      <c r="J746" s="36">
        <f t="shared" si="184"/>
        <v>61.719125000000005</v>
      </c>
      <c r="K746" s="37">
        <f t="shared" si="185"/>
        <v>46.356810000000003</v>
      </c>
      <c r="L746" s="36">
        <f t="shared" si="186"/>
        <v>61.780874999999995</v>
      </c>
      <c r="M746" s="37">
        <f t="shared" si="187"/>
        <v>46.403190000000002</v>
      </c>
      <c r="O746" s="39">
        <f t="shared" si="188"/>
        <v>20443.570861141139</v>
      </c>
      <c r="P746" s="40">
        <f t="shared" si="189"/>
        <v>15919.238183106248</v>
      </c>
      <c r="Q746" s="40">
        <f>S746*F746+T746*G746+AS745*(1+$G$9/252)</f>
        <v>303.41961022338313</v>
      </c>
      <c r="R746" s="41">
        <f t="shared" si="192"/>
        <v>36666.228654470775</v>
      </c>
      <c r="S746" s="36">
        <f>AU745*H745</f>
        <v>331.06997345977555</v>
      </c>
      <c r="T746" s="37">
        <f>AV745*I745</f>
        <v>343.23497591863406</v>
      </c>
      <c r="U746" s="57">
        <f t="shared" si="195"/>
        <v>0.55755859305285871</v>
      </c>
      <c r="V746" s="58">
        <f t="shared" si="193"/>
        <v>0.43416622781479297</v>
      </c>
      <c r="W746" s="59">
        <f t="shared" si="194"/>
        <v>8.2751791323481712E-3</v>
      </c>
      <c r="Y746" s="7">
        <f t="shared" si="190"/>
        <v>0</v>
      </c>
      <c r="Z746" s="40"/>
      <c r="AA746" s="40"/>
      <c r="AB746" s="40"/>
      <c r="AC746" s="40"/>
      <c r="AD746" s="40"/>
      <c r="AE746" s="40"/>
      <c r="AF746" s="40"/>
      <c r="AG746" s="41"/>
      <c r="AH746" s="40"/>
      <c r="AI746" s="40"/>
      <c r="AJ746" s="40"/>
      <c r="AK746" s="40"/>
      <c r="AL746" s="40"/>
      <c r="AM746" s="41"/>
      <c r="AN746" s="36">
        <f>Y746*(IF(AND(AH746&gt;0,AI746&lt;0),AH746,0)+IF(AND(AJ746&lt;0,AK746&gt;0),AJ746,0)+IF(AND(AL746&gt;0,AM746&gt;0),AL746,0))</f>
        <v>0</v>
      </c>
      <c r="AO746" s="37">
        <f>Y746*(IF(AND(AH746&gt;0,AI746&lt;0),AI746,0)+IF(AND(AJ746&lt;0,AK746&gt;0),AK746,0)+IF(AND(AL746&gt;0,AM746&gt;0),AM746,0))</f>
        <v>0</v>
      </c>
      <c r="AQ746" s="40">
        <f>AU746*D746</f>
        <v>20443.570861141139</v>
      </c>
      <c r="AR746" s="40">
        <f>AV746*E746</f>
        <v>15919.238183106248</v>
      </c>
      <c r="AS746" s="40">
        <f>IF(AND(Y746&lt;&gt;0,AN746&lt;&gt;0),0,Q746)</f>
        <v>303.41961022338313</v>
      </c>
      <c r="AT746" s="41">
        <f t="shared" si="196"/>
        <v>36666.228654470775</v>
      </c>
      <c r="AU746" s="42">
        <f>S746+AN746</f>
        <v>331.06997345977555</v>
      </c>
      <c r="AV746" s="37">
        <f>T746+AO746</f>
        <v>343.23497591863406</v>
      </c>
      <c r="AW746" s="58">
        <f t="shared" si="181"/>
        <v>0.55755859305285871</v>
      </c>
      <c r="AX746" s="58">
        <f t="shared" si="182"/>
        <v>0.43416622781479297</v>
      </c>
      <c r="AY746" s="59">
        <f t="shared" si="183"/>
        <v>8.2751791323481712E-3</v>
      </c>
      <c r="AZ746" s="54">
        <f t="shared" si="191"/>
        <v>-1.6993785060388511E-2</v>
      </c>
    </row>
    <row r="747" spans="3:52" x14ac:dyDescent="0.25">
      <c r="C747" s="35">
        <v>35747</v>
      </c>
      <c r="D747" s="36">
        <v>61.38</v>
      </c>
      <c r="E747" s="37">
        <v>47.19</v>
      </c>
      <c r="F747" s="38">
        <v>0</v>
      </c>
      <c r="G747" s="7">
        <v>0</v>
      </c>
      <c r="H747" s="38">
        <v>1</v>
      </c>
      <c r="I747" s="7">
        <v>1</v>
      </c>
      <c r="J747" s="36">
        <f t="shared" si="184"/>
        <v>61.349310000000003</v>
      </c>
      <c r="K747" s="37">
        <f t="shared" si="185"/>
        <v>47.166404999999997</v>
      </c>
      <c r="L747" s="36">
        <f t="shared" si="186"/>
        <v>61.410690000000002</v>
      </c>
      <c r="M747" s="37">
        <f t="shared" si="187"/>
        <v>47.213594999999998</v>
      </c>
      <c r="O747" s="39">
        <f t="shared" si="188"/>
        <v>20321.074970961025</v>
      </c>
      <c r="P747" s="40">
        <f t="shared" si="189"/>
        <v>16197.25851360034</v>
      </c>
      <c r="Q747" s="40">
        <f>S747*F747+T747*G747+AS746*(1+$G$9/252)</f>
        <v>303.43165068410627</v>
      </c>
      <c r="R747" s="41">
        <f t="shared" si="192"/>
        <v>36821.76513524547</v>
      </c>
      <c r="S747" s="36">
        <f>AU746*H746</f>
        <v>331.06997345977555</v>
      </c>
      <c r="T747" s="37">
        <f>AV746*I746</f>
        <v>343.23497591863406</v>
      </c>
      <c r="U747" s="57">
        <f t="shared" si="195"/>
        <v>0.55187672009536204</v>
      </c>
      <c r="V747" s="58">
        <f t="shared" si="193"/>
        <v>0.43988272843814502</v>
      </c>
      <c r="W747" s="59">
        <f t="shared" si="194"/>
        <v>8.2405514664929558E-3</v>
      </c>
      <c r="Y747" s="7">
        <f t="shared" si="190"/>
        <v>0</v>
      </c>
      <c r="Z747" s="40"/>
      <c r="AA747" s="40"/>
      <c r="AB747" s="40"/>
      <c r="AC747" s="40"/>
      <c r="AD747" s="40"/>
      <c r="AE747" s="40"/>
      <c r="AF747" s="40"/>
      <c r="AG747" s="41"/>
      <c r="AH747" s="40"/>
      <c r="AI747" s="40"/>
      <c r="AJ747" s="40"/>
      <c r="AK747" s="40"/>
      <c r="AL747" s="40"/>
      <c r="AM747" s="41"/>
      <c r="AN747" s="36">
        <f>Y747*(IF(AND(AH747&gt;0,AI747&lt;0),AH747,0)+IF(AND(AJ747&lt;0,AK747&gt;0),AJ747,0)+IF(AND(AL747&gt;0,AM747&gt;0),AL747,0))</f>
        <v>0</v>
      </c>
      <c r="AO747" s="37">
        <f>Y747*(IF(AND(AH747&gt;0,AI747&lt;0),AI747,0)+IF(AND(AJ747&lt;0,AK747&gt;0),AK747,0)+IF(AND(AL747&gt;0,AM747&gt;0),AM747,0))</f>
        <v>0</v>
      </c>
      <c r="AQ747" s="40">
        <f>AU747*D747</f>
        <v>20321.074970961025</v>
      </c>
      <c r="AR747" s="40">
        <f>AV747*E747</f>
        <v>16197.25851360034</v>
      </c>
      <c r="AS747" s="40">
        <f>IF(AND(Y747&lt;&gt;0,AN747&lt;&gt;0),0,Q747)</f>
        <v>303.43165068410627</v>
      </c>
      <c r="AT747" s="41">
        <f t="shared" si="196"/>
        <v>36821.76513524547</v>
      </c>
      <c r="AU747" s="42">
        <f>S747+AN747</f>
        <v>331.06997345977555</v>
      </c>
      <c r="AV747" s="37">
        <f>T747+AO747</f>
        <v>343.23497591863406</v>
      </c>
      <c r="AW747" s="58">
        <f t="shared" si="181"/>
        <v>0.55187672009536204</v>
      </c>
      <c r="AX747" s="58">
        <f t="shared" si="182"/>
        <v>0.43988272843814502</v>
      </c>
      <c r="AY747" s="59">
        <f t="shared" si="183"/>
        <v>8.2405514664929558E-3</v>
      </c>
      <c r="AZ747" s="54">
        <f t="shared" si="191"/>
        <v>4.2419546946159681E-3</v>
      </c>
    </row>
    <row r="748" spans="3:52" x14ac:dyDescent="0.25">
      <c r="C748" s="35">
        <v>35748</v>
      </c>
      <c r="D748" s="36">
        <v>62.94</v>
      </c>
      <c r="E748" s="37">
        <v>46.81</v>
      </c>
      <c r="F748" s="38">
        <v>0</v>
      </c>
      <c r="G748" s="7">
        <v>0</v>
      </c>
      <c r="H748" s="38">
        <v>1</v>
      </c>
      <c r="I748" s="7">
        <v>1</v>
      </c>
      <c r="J748" s="36">
        <f t="shared" si="184"/>
        <v>62.908529999999999</v>
      </c>
      <c r="K748" s="37">
        <f t="shared" si="185"/>
        <v>46.786595000000005</v>
      </c>
      <c r="L748" s="36">
        <f t="shared" si="186"/>
        <v>62.971469999999997</v>
      </c>
      <c r="M748" s="37">
        <f t="shared" si="187"/>
        <v>46.833404999999999</v>
      </c>
      <c r="O748" s="39">
        <f t="shared" si="188"/>
        <v>20837.544129558271</v>
      </c>
      <c r="P748" s="40">
        <f t="shared" si="189"/>
        <v>16066.829222751261</v>
      </c>
      <c r="Q748" s="40">
        <f>S748*F748+T748*G748+AS747*(1+$G$9/252)</f>
        <v>303.44369162262547</v>
      </c>
      <c r="R748" s="41">
        <f t="shared" si="192"/>
        <v>37207.817043932155</v>
      </c>
      <c r="S748" s="36">
        <f>AU747*H747</f>
        <v>331.06997345977555</v>
      </c>
      <c r="T748" s="37">
        <f>AV747*I747</f>
        <v>343.23497591863406</v>
      </c>
      <c r="U748" s="57">
        <f t="shared" si="195"/>
        <v>0.56003135322222442</v>
      </c>
      <c r="V748" s="58">
        <f t="shared" si="193"/>
        <v>0.43181327202777775</v>
      </c>
      <c r="W748" s="59">
        <f t="shared" si="194"/>
        <v>8.1553747499978919E-3</v>
      </c>
      <c r="Y748" s="7">
        <f t="shared" si="190"/>
        <v>0</v>
      </c>
      <c r="Z748" s="40"/>
      <c r="AA748" s="40"/>
      <c r="AB748" s="40"/>
      <c r="AC748" s="40"/>
      <c r="AD748" s="40"/>
      <c r="AE748" s="40"/>
      <c r="AF748" s="40"/>
      <c r="AG748" s="41"/>
      <c r="AH748" s="40"/>
      <c r="AI748" s="40"/>
      <c r="AJ748" s="40"/>
      <c r="AK748" s="40"/>
      <c r="AL748" s="40"/>
      <c r="AM748" s="41"/>
      <c r="AN748" s="36">
        <f>Y748*(IF(AND(AH748&gt;0,AI748&lt;0),AH748,0)+IF(AND(AJ748&lt;0,AK748&gt;0),AJ748,0)+IF(AND(AL748&gt;0,AM748&gt;0),AL748,0))</f>
        <v>0</v>
      </c>
      <c r="AO748" s="37">
        <f>Y748*(IF(AND(AH748&gt;0,AI748&lt;0),AI748,0)+IF(AND(AJ748&lt;0,AK748&gt;0),AK748,0)+IF(AND(AL748&gt;0,AM748&gt;0),AM748,0))</f>
        <v>0</v>
      </c>
      <c r="AQ748" s="40">
        <f>AU748*D748</f>
        <v>20837.544129558271</v>
      </c>
      <c r="AR748" s="40">
        <f>AV748*E748</f>
        <v>16066.829222751261</v>
      </c>
      <c r="AS748" s="40">
        <f>IF(AND(Y748&lt;&gt;0,AN748&lt;&gt;0),0,Q748)</f>
        <v>303.44369162262547</v>
      </c>
      <c r="AT748" s="41">
        <f t="shared" si="196"/>
        <v>37207.817043932155</v>
      </c>
      <c r="AU748" s="42">
        <f>S748+AN748</f>
        <v>331.06997345977555</v>
      </c>
      <c r="AV748" s="37">
        <f>T748+AO748</f>
        <v>343.23497591863406</v>
      </c>
      <c r="AW748" s="58">
        <f t="shared" si="181"/>
        <v>0.56003135322222442</v>
      </c>
      <c r="AX748" s="58">
        <f t="shared" si="182"/>
        <v>0.43181327202777775</v>
      </c>
      <c r="AY748" s="59">
        <f t="shared" si="183"/>
        <v>8.1553747499978919E-3</v>
      </c>
      <c r="AZ748" s="54">
        <f t="shared" si="191"/>
        <v>1.0484340098002587E-2</v>
      </c>
    </row>
    <row r="749" spans="3:52" x14ac:dyDescent="0.25">
      <c r="C749" s="35">
        <v>35751</v>
      </c>
      <c r="D749" s="36">
        <v>63.88</v>
      </c>
      <c r="E749" s="37">
        <v>47.12</v>
      </c>
      <c r="F749" s="38">
        <v>0</v>
      </c>
      <c r="G749" s="7">
        <v>0</v>
      </c>
      <c r="H749" s="38">
        <v>1</v>
      </c>
      <c r="I749" s="7">
        <v>1</v>
      </c>
      <c r="J749" s="36">
        <f t="shared" si="184"/>
        <v>63.848060000000004</v>
      </c>
      <c r="K749" s="37">
        <f t="shared" si="185"/>
        <v>47.096440000000001</v>
      </c>
      <c r="L749" s="36">
        <f t="shared" si="186"/>
        <v>63.911940000000001</v>
      </c>
      <c r="M749" s="37">
        <f t="shared" si="187"/>
        <v>47.143559999999994</v>
      </c>
      <c r="O749" s="39">
        <f t="shared" si="188"/>
        <v>21148.749904610464</v>
      </c>
      <c r="P749" s="40">
        <f t="shared" si="189"/>
        <v>16173.232065286036</v>
      </c>
      <c r="Q749" s="40">
        <f>S749*F749+T749*G749+AS748*(1+$G$9/252)</f>
        <v>303.45573303895969</v>
      </c>
      <c r="R749" s="41">
        <f t="shared" si="192"/>
        <v>37625.437702935458</v>
      </c>
      <c r="S749" s="36">
        <f>AU748*H748</f>
        <v>331.06997345977555</v>
      </c>
      <c r="T749" s="37">
        <f>AV748*I748</f>
        <v>343.23497591863406</v>
      </c>
      <c r="U749" s="57">
        <f t="shared" si="195"/>
        <v>0.56208648179953224</v>
      </c>
      <c r="V749" s="58">
        <f t="shared" si="193"/>
        <v>0.42984834337287281</v>
      </c>
      <c r="W749" s="59">
        <f t="shared" si="194"/>
        <v>8.0651748275950216E-3</v>
      </c>
      <c r="Y749" s="7">
        <f t="shared" si="190"/>
        <v>0</v>
      </c>
      <c r="Z749" s="40"/>
      <c r="AA749" s="40"/>
      <c r="AB749" s="40"/>
      <c r="AC749" s="40"/>
      <c r="AD749" s="40"/>
      <c r="AE749" s="40"/>
      <c r="AF749" s="40"/>
      <c r="AG749" s="41"/>
      <c r="AH749" s="40"/>
      <c r="AI749" s="40"/>
      <c r="AJ749" s="40"/>
      <c r="AK749" s="40"/>
      <c r="AL749" s="40"/>
      <c r="AM749" s="41"/>
      <c r="AN749" s="36">
        <f>Y749*(IF(AND(AH749&gt;0,AI749&lt;0),AH749,0)+IF(AND(AJ749&lt;0,AK749&gt;0),AJ749,0)+IF(AND(AL749&gt;0,AM749&gt;0),AL749,0))</f>
        <v>0</v>
      </c>
      <c r="AO749" s="37">
        <f>Y749*(IF(AND(AH749&gt;0,AI749&lt;0),AI749,0)+IF(AND(AJ749&lt;0,AK749&gt;0),AK749,0)+IF(AND(AL749&gt;0,AM749&gt;0),AM749,0))</f>
        <v>0</v>
      </c>
      <c r="AQ749" s="40">
        <f>AU749*D749</f>
        <v>21148.749904610464</v>
      </c>
      <c r="AR749" s="40">
        <f>AV749*E749</f>
        <v>16173.232065286036</v>
      </c>
      <c r="AS749" s="40">
        <f>IF(AND(Y749&lt;&gt;0,AN749&lt;&gt;0),0,Q749)</f>
        <v>303.45573303895969</v>
      </c>
      <c r="AT749" s="41">
        <f t="shared" si="196"/>
        <v>37625.437702935458</v>
      </c>
      <c r="AU749" s="42">
        <f>S749+AN749</f>
        <v>331.06997345977555</v>
      </c>
      <c r="AV749" s="37">
        <f>T749+AO749</f>
        <v>343.23497591863406</v>
      </c>
      <c r="AW749" s="58">
        <f t="shared" si="181"/>
        <v>0.56208648179953224</v>
      </c>
      <c r="AX749" s="58">
        <f t="shared" si="182"/>
        <v>0.42984834337287281</v>
      </c>
      <c r="AY749" s="59">
        <f t="shared" si="183"/>
        <v>8.0651748275950216E-3</v>
      </c>
      <c r="AZ749" s="54">
        <f t="shared" si="191"/>
        <v>1.1224003238626157E-2</v>
      </c>
    </row>
    <row r="750" spans="3:52" x14ac:dyDescent="0.25">
      <c r="C750" s="35">
        <v>35752</v>
      </c>
      <c r="D750" s="36">
        <v>62.69</v>
      </c>
      <c r="E750" s="37">
        <v>46.81</v>
      </c>
      <c r="F750" s="38">
        <v>0</v>
      </c>
      <c r="G750" s="7">
        <v>0</v>
      </c>
      <c r="H750" s="38">
        <v>1</v>
      </c>
      <c r="I750" s="7">
        <v>1</v>
      </c>
      <c r="J750" s="36">
        <f t="shared" si="184"/>
        <v>62.658655000000003</v>
      </c>
      <c r="K750" s="37">
        <f t="shared" si="185"/>
        <v>46.786595000000005</v>
      </c>
      <c r="L750" s="36">
        <f t="shared" si="186"/>
        <v>62.721344999999992</v>
      </c>
      <c r="M750" s="37">
        <f t="shared" si="187"/>
        <v>46.833404999999999</v>
      </c>
      <c r="O750" s="39">
        <f t="shared" si="188"/>
        <v>20754.776636193328</v>
      </c>
      <c r="P750" s="40">
        <f t="shared" si="189"/>
        <v>16066.829222751261</v>
      </c>
      <c r="Q750" s="40">
        <f>S750*F750+T750*G750+AS749*(1+$G$9/252)</f>
        <v>303.46777493312788</v>
      </c>
      <c r="R750" s="41">
        <f t="shared" si="192"/>
        <v>37125.073633877721</v>
      </c>
      <c r="S750" s="36">
        <f>AU749*H749</f>
        <v>331.06997345977555</v>
      </c>
      <c r="T750" s="37">
        <f>AV749*I749</f>
        <v>343.23497591863406</v>
      </c>
      <c r="U750" s="57">
        <f t="shared" si="195"/>
        <v>0.55905011370143076</v>
      </c>
      <c r="V750" s="58">
        <f t="shared" si="193"/>
        <v>0.4327756863514961</v>
      </c>
      <c r="W750" s="59">
        <f t="shared" si="194"/>
        <v>8.1741999470730919E-3</v>
      </c>
      <c r="Y750" s="7">
        <f t="shared" si="190"/>
        <v>0</v>
      </c>
      <c r="Z750" s="40"/>
      <c r="AA750" s="40"/>
      <c r="AB750" s="40"/>
      <c r="AC750" s="40"/>
      <c r="AD750" s="40"/>
      <c r="AE750" s="40"/>
      <c r="AF750" s="40"/>
      <c r="AG750" s="41"/>
      <c r="AH750" s="40"/>
      <c r="AI750" s="40"/>
      <c r="AJ750" s="40"/>
      <c r="AK750" s="40"/>
      <c r="AL750" s="40"/>
      <c r="AM750" s="41"/>
      <c r="AN750" s="36">
        <f>Y750*(IF(AND(AH750&gt;0,AI750&lt;0),AH750,0)+IF(AND(AJ750&lt;0,AK750&gt;0),AJ750,0)+IF(AND(AL750&gt;0,AM750&gt;0),AL750,0))</f>
        <v>0</v>
      </c>
      <c r="AO750" s="37">
        <f>Y750*(IF(AND(AH750&gt;0,AI750&lt;0),AI750,0)+IF(AND(AJ750&lt;0,AK750&gt;0),AK750,0)+IF(AND(AL750&gt;0,AM750&gt;0),AM750,0))</f>
        <v>0</v>
      </c>
      <c r="AQ750" s="40">
        <f>AU750*D750</f>
        <v>20754.776636193328</v>
      </c>
      <c r="AR750" s="40">
        <f>AV750*E750</f>
        <v>16066.829222751261</v>
      </c>
      <c r="AS750" s="40">
        <f>IF(AND(Y750&lt;&gt;0,AN750&lt;&gt;0),0,Q750)</f>
        <v>303.46777493312788</v>
      </c>
      <c r="AT750" s="41">
        <f t="shared" si="196"/>
        <v>37125.073633877721</v>
      </c>
      <c r="AU750" s="42">
        <f>S750+AN750</f>
        <v>331.06997345977555</v>
      </c>
      <c r="AV750" s="37">
        <f>T750+AO750</f>
        <v>343.23497591863406</v>
      </c>
      <c r="AW750" s="58">
        <f t="shared" si="181"/>
        <v>0.55905011370143076</v>
      </c>
      <c r="AX750" s="58">
        <f t="shared" si="182"/>
        <v>0.4327756863514961</v>
      </c>
      <c r="AY750" s="59">
        <f t="shared" si="183"/>
        <v>8.1741999470730919E-3</v>
      </c>
      <c r="AZ750" s="54">
        <f t="shared" si="191"/>
        <v>-1.3298558092752821E-2</v>
      </c>
    </row>
    <row r="751" spans="3:52" x14ac:dyDescent="0.25">
      <c r="C751" s="35">
        <v>35753</v>
      </c>
      <c r="D751" s="36">
        <v>61.06</v>
      </c>
      <c r="E751" s="37">
        <v>48</v>
      </c>
      <c r="F751" s="38">
        <v>0</v>
      </c>
      <c r="G751" s="7">
        <v>0</v>
      </c>
      <c r="H751" s="38">
        <v>1</v>
      </c>
      <c r="I751" s="7">
        <v>1</v>
      </c>
      <c r="J751" s="36">
        <f t="shared" si="184"/>
        <v>61.029470000000003</v>
      </c>
      <c r="K751" s="37">
        <f t="shared" si="185"/>
        <v>47.975999999999999</v>
      </c>
      <c r="L751" s="36">
        <f t="shared" si="186"/>
        <v>61.090530000000001</v>
      </c>
      <c r="M751" s="37">
        <f t="shared" si="187"/>
        <v>48.024000000000001</v>
      </c>
      <c r="O751" s="39">
        <f t="shared" si="188"/>
        <v>20215.132579453897</v>
      </c>
      <c r="P751" s="40">
        <f t="shared" si="189"/>
        <v>16475.278844094435</v>
      </c>
      <c r="Q751" s="40">
        <f>S751*F751+T751*G751+AS750*(1+$G$9/252)</f>
        <v>303.47981730514903</v>
      </c>
      <c r="R751" s="41">
        <f t="shared" si="192"/>
        <v>36993.891240853474</v>
      </c>
      <c r="S751" s="36">
        <f>AU750*H750</f>
        <v>331.06997345977555</v>
      </c>
      <c r="T751" s="37">
        <f>AV750*I750</f>
        <v>343.23497591863406</v>
      </c>
      <c r="U751" s="57">
        <f t="shared" si="195"/>
        <v>0.54644515354820833</v>
      </c>
      <c r="V751" s="58">
        <f t="shared" si="193"/>
        <v>0.44535133481444322</v>
      </c>
      <c r="W751" s="59">
        <f t="shared" si="194"/>
        <v>8.2035116373485751E-3</v>
      </c>
      <c r="Y751" s="7">
        <f t="shared" si="190"/>
        <v>0</v>
      </c>
      <c r="Z751" s="40"/>
      <c r="AA751" s="40"/>
      <c r="AB751" s="40"/>
      <c r="AC751" s="40"/>
      <c r="AD751" s="40"/>
      <c r="AE751" s="40"/>
      <c r="AF751" s="40"/>
      <c r="AG751" s="41"/>
      <c r="AH751" s="40"/>
      <c r="AI751" s="40"/>
      <c r="AJ751" s="40"/>
      <c r="AK751" s="40"/>
      <c r="AL751" s="40"/>
      <c r="AM751" s="41"/>
      <c r="AN751" s="36">
        <f>Y751*(IF(AND(AH751&gt;0,AI751&lt;0),AH751,0)+IF(AND(AJ751&lt;0,AK751&gt;0),AJ751,0)+IF(AND(AL751&gt;0,AM751&gt;0),AL751,0))</f>
        <v>0</v>
      </c>
      <c r="AO751" s="37">
        <f>Y751*(IF(AND(AH751&gt;0,AI751&lt;0),AI751,0)+IF(AND(AJ751&lt;0,AK751&gt;0),AK751,0)+IF(AND(AL751&gt;0,AM751&gt;0),AM751,0))</f>
        <v>0</v>
      </c>
      <c r="AQ751" s="40">
        <f>AU751*D751</f>
        <v>20215.132579453897</v>
      </c>
      <c r="AR751" s="40">
        <f>AV751*E751</f>
        <v>16475.278844094435</v>
      </c>
      <c r="AS751" s="40">
        <f>IF(AND(Y751&lt;&gt;0,AN751&lt;&gt;0),0,Q751)</f>
        <v>303.47981730514903</v>
      </c>
      <c r="AT751" s="41">
        <f t="shared" si="196"/>
        <v>36993.891240853474</v>
      </c>
      <c r="AU751" s="42">
        <f>S751+AN751</f>
        <v>331.06997345977555</v>
      </c>
      <c r="AV751" s="37">
        <f>T751+AO751</f>
        <v>343.23497591863406</v>
      </c>
      <c r="AW751" s="58">
        <f t="shared" si="181"/>
        <v>0.54644515354820833</v>
      </c>
      <c r="AX751" s="58">
        <f t="shared" si="182"/>
        <v>0.44535133481444322</v>
      </c>
      <c r="AY751" s="59">
        <f t="shared" si="183"/>
        <v>8.2035116373485751E-3</v>
      </c>
      <c r="AZ751" s="54">
        <f t="shared" si="191"/>
        <v>-3.5335254636246205E-3</v>
      </c>
    </row>
    <row r="752" spans="3:52" x14ac:dyDescent="0.25">
      <c r="C752" s="35">
        <v>35754</v>
      </c>
      <c r="D752" s="36">
        <v>64.75</v>
      </c>
      <c r="E752" s="37">
        <v>48.62</v>
      </c>
      <c r="F752" s="38">
        <v>0</v>
      </c>
      <c r="G752" s="7">
        <v>0</v>
      </c>
      <c r="H752" s="38">
        <v>1</v>
      </c>
      <c r="I752" s="7">
        <v>1</v>
      </c>
      <c r="J752" s="36">
        <f t="shared" si="184"/>
        <v>64.717624999999998</v>
      </c>
      <c r="K752" s="37">
        <f t="shared" si="185"/>
        <v>48.595689999999998</v>
      </c>
      <c r="L752" s="36">
        <f t="shared" si="186"/>
        <v>64.782375000000002</v>
      </c>
      <c r="M752" s="37">
        <f t="shared" si="187"/>
        <v>48.644309999999997</v>
      </c>
      <c r="O752" s="39">
        <f t="shared" si="188"/>
        <v>21436.780781520469</v>
      </c>
      <c r="P752" s="40">
        <f t="shared" si="189"/>
        <v>16688.084529163989</v>
      </c>
      <c r="Q752" s="40">
        <f>S752*F752+T752*G752+AS751*(1+$G$9/252)</f>
        <v>303.49186015504205</v>
      </c>
      <c r="R752" s="41">
        <f t="shared" si="192"/>
        <v>38428.357170839503</v>
      </c>
      <c r="S752" s="36">
        <f>AU751*H751</f>
        <v>331.06997345977555</v>
      </c>
      <c r="T752" s="37">
        <f>AV751*I751</f>
        <v>343.23497591863406</v>
      </c>
      <c r="U752" s="57">
        <f t="shared" si="195"/>
        <v>0.55783755434092008</v>
      </c>
      <c r="V752" s="58">
        <f t="shared" si="193"/>
        <v>0.43426484392695736</v>
      </c>
      <c r="W752" s="59">
        <f t="shared" si="194"/>
        <v>7.8976017321224449E-3</v>
      </c>
      <c r="Y752" s="7">
        <f t="shared" si="190"/>
        <v>0</v>
      </c>
      <c r="Z752" s="40"/>
      <c r="AA752" s="40"/>
      <c r="AB752" s="40"/>
      <c r="AC752" s="40"/>
      <c r="AD752" s="40"/>
      <c r="AE752" s="40"/>
      <c r="AF752" s="40"/>
      <c r="AG752" s="41"/>
      <c r="AH752" s="40"/>
      <c r="AI752" s="40"/>
      <c r="AJ752" s="40"/>
      <c r="AK752" s="40"/>
      <c r="AL752" s="40"/>
      <c r="AM752" s="41"/>
      <c r="AN752" s="36">
        <f>Y752*(IF(AND(AH752&gt;0,AI752&lt;0),AH752,0)+IF(AND(AJ752&lt;0,AK752&gt;0),AJ752,0)+IF(AND(AL752&gt;0,AM752&gt;0),AL752,0))</f>
        <v>0</v>
      </c>
      <c r="AO752" s="37">
        <f>Y752*(IF(AND(AH752&gt;0,AI752&lt;0),AI752,0)+IF(AND(AJ752&lt;0,AK752&gt;0),AK752,0)+IF(AND(AL752&gt;0,AM752&gt;0),AM752,0))</f>
        <v>0</v>
      </c>
      <c r="AQ752" s="40">
        <f>AU752*D752</f>
        <v>21436.780781520469</v>
      </c>
      <c r="AR752" s="40">
        <f>AV752*E752</f>
        <v>16688.084529163989</v>
      </c>
      <c r="AS752" s="40">
        <f>IF(AND(Y752&lt;&gt;0,AN752&lt;&gt;0),0,Q752)</f>
        <v>303.49186015504205</v>
      </c>
      <c r="AT752" s="41">
        <f t="shared" si="196"/>
        <v>38428.357170839503</v>
      </c>
      <c r="AU752" s="42">
        <f>S752+AN752</f>
        <v>331.06997345977555</v>
      </c>
      <c r="AV752" s="37">
        <f>T752+AO752</f>
        <v>343.23497591863406</v>
      </c>
      <c r="AW752" s="58">
        <f t="shared" si="181"/>
        <v>0.55783755434092008</v>
      </c>
      <c r="AX752" s="58">
        <f t="shared" si="182"/>
        <v>0.43426484392695736</v>
      </c>
      <c r="AY752" s="59">
        <f t="shared" si="183"/>
        <v>7.8976017321224449E-3</v>
      </c>
      <c r="AZ752" s="54">
        <f t="shared" si="191"/>
        <v>3.8775751397622793E-2</v>
      </c>
    </row>
    <row r="753" spans="3:52" x14ac:dyDescent="0.25">
      <c r="C753" s="35">
        <v>35755</v>
      </c>
      <c r="D753" s="36">
        <v>65.31</v>
      </c>
      <c r="E753" s="37">
        <v>48.75</v>
      </c>
      <c r="F753" s="38">
        <v>0</v>
      </c>
      <c r="G753" s="7">
        <v>0</v>
      </c>
      <c r="H753" s="38">
        <v>1</v>
      </c>
      <c r="I753" s="7">
        <v>1</v>
      </c>
      <c r="J753" s="36">
        <f t="shared" si="184"/>
        <v>65.277345000000011</v>
      </c>
      <c r="K753" s="37">
        <f t="shared" si="185"/>
        <v>48.725625000000001</v>
      </c>
      <c r="L753" s="36">
        <f t="shared" si="186"/>
        <v>65.342654999999993</v>
      </c>
      <c r="M753" s="37">
        <f t="shared" si="187"/>
        <v>48.774374999999999</v>
      </c>
      <c r="O753" s="39">
        <f t="shared" si="188"/>
        <v>21622.179966657943</v>
      </c>
      <c r="P753" s="40">
        <f t="shared" si="189"/>
        <v>16732.70507603341</v>
      </c>
      <c r="Q753" s="40">
        <f>S753*F753+T753*G753+AS752*(1+$G$9/252)</f>
        <v>303.50390348282593</v>
      </c>
      <c r="R753" s="41">
        <f t="shared" si="192"/>
        <v>38658.388946174178</v>
      </c>
      <c r="S753" s="36">
        <f>AU752*H752</f>
        <v>331.06997345977555</v>
      </c>
      <c r="T753" s="37">
        <f>AV752*I752</f>
        <v>343.23497591863406</v>
      </c>
      <c r="U753" s="57">
        <f t="shared" si="195"/>
        <v>0.55931404686220842</v>
      </c>
      <c r="V753" s="58">
        <f t="shared" si="193"/>
        <v>0.43283503353776875</v>
      </c>
      <c r="W753" s="59">
        <f t="shared" si="194"/>
        <v>7.8509196000228609E-3</v>
      </c>
      <c r="Y753" s="7">
        <f t="shared" si="190"/>
        <v>0</v>
      </c>
      <c r="Z753" s="40"/>
      <c r="AA753" s="40"/>
      <c r="AB753" s="40"/>
      <c r="AC753" s="40"/>
      <c r="AD753" s="40"/>
      <c r="AE753" s="40"/>
      <c r="AF753" s="40"/>
      <c r="AG753" s="41"/>
      <c r="AH753" s="40"/>
      <c r="AI753" s="40"/>
      <c r="AJ753" s="40"/>
      <c r="AK753" s="40"/>
      <c r="AL753" s="40"/>
      <c r="AM753" s="41"/>
      <c r="AN753" s="36">
        <f>Y753*(IF(AND(AH753&gt;0,AI753&lt;0),AH753,0)+IF(AND(AJ753&lt;0,AK753&gt;0),AJ753,0)+IF(AND(AL753&gt;0,AM753&gt;0),AL753,0))</f>
        <v>0</v>
      </c>
      <c r="AO753" s="37">
        <f>Y753*(IF(AND(AH753&gt;0,AI753&lt;0),AI753,0)+IF(AND(AJ753&lt;0,AK753&gt;0),AK753,0)+IF(AND(AL753&gt;0,AM753&gt;0),AM753,0))</f>
        <v>0</v>
      </c>
      <c r="AQ753" s="40">
        <f>AU753*D753</f>
        <v>21622.179966657943</v>
      </c>
      <c r="AR753" s="40">
        <f>AV753*E753</f>
        <v>16732.70507603341</v>
      </c>
      <c r="AS753" s="40">
        <f>IF(AND(Y753&lt;&gt;0,AN753&lt;&gt;0),0,Q753)</f>
        <v>303.50390348282593</v>
      </c>
      <c r="AT753" s="41">
        <f t="shared" si="196"/>
        <v>38658.388946174178</v>
      </c>
      <c r="AU753" s="42">
        <f>S753+AN753</f>
        <v>331.06997345977555</v>
      </c>
      <c r="AV753" s="37">
        <f>T753+AO753</f>
        <v>343.23497591863406</v>
      </c>
      <c r="AW753" s="58">
        <f t="shared" si="181"/>
        <v>0.55931404686220842</v>
      </c>
      <c r="AX753" s="58">
        <f t="shared" si="182"/>
        <v>0.43283503353776875</v>
      </c>
      <c r="AY753" s="59">
        <f t="shared" si="183"/>
        <v>7.8509196000228609E-3</v>
      </c>
      <c r="AZ753" s="54">
        <f t="shared" si="191"/>
        <v>5.9859903537389236E-3</v>
      </c>
    </row>
    <row r="754" spans="3:52" x14ac:dyDescent="0.25">
      <c r="C754" s="35">
        <v>35758</v>
      </c>
      <c r="D754" s="36">
        <v>64.44</v>
      </c>
      <c r="E754" s="37">
        <v>49</v>
      </c>
      <c r="F754" s="38">
        <v>0</v>
      </c>
      <c r="G754" s="7">
        <v>0</v>
      </c>
      <c r="H754" s="38">
        <v>1</v>
      </c>
      <c r="I754" s="7">
        <v>1</v>
      </c>
      <c r="J754" s="36">
        <f t="shared" si="184"/>
        <v>64.407780000000002</v>
      </c>
      <c r="K754" s="37">
        <f t="shared" si="185"/>
        <v>48.975500000000004</v>
      </c>
      <c r="L754" s="36">
        <f t="shared" si="186"/>
        <v>64.472219999999993</v>
      </c>
      <c r="M754" s="37">
        <f t="shared" si="187"/>
        <v>49.024499999999996</v>
      </c>
      <c r="O754" s="39">
        <f t="shared" si="188"/>
        <v>21334.149089747934</v>
      </c>
      <c r="P754" s="40">
        <f t="shared" si="189"/>
        <v>16818.513820013068</v>
      </c>
      <c r="Q754" s="40">
        <f>S754*F754+T754*G754+AS753*(1+$G$9/252)</f>
        <v>303.51594728851967</v>
      </c>
      <c r="R754" s="41">
        <f t="shared" si="192"/>
        <v>38456.178857049519</v>
      </c>
      <c r="S754" s="36">
        <f>AU753*H753</f>
        <v>331.06997345977555</v>
      </c>
      <c r="T754" s="37">
        <f>AV753*I753</f>
        <v>343.23497591863406</v>
      </c>
      <c r="U754" s="57">
        <f t="shared" si="195"/>
        <v>0.55476518270449815</v>
      </c>
      <c r="V754" s="58">
        <f t="shared" si="193"/>
        <v>0.43734230284634779</v>
      </c>
      <c r="W754" s="59">
        <f t="shared" si="194"/>
        <v>7.8925144491541512E-3</v>
      </c>
      <c r="Y754" s="7">
        <f t="shared" si="190"/>
        <v>0</v>
      </c>
      <c r="Z754" s="40"/>
      <c r="AA754" s="40"/>
      <c r="AB754" s="40"/>
      <c r="AC754" s="40"/>
      <c r="AD754" s="40"/>
      <c r="AE754" s="40"/>
      <c r="AF754" s="40"/>
      <c r="AG754" s="41"/>
      <c r="AH754" s="40"/>
      <c r="AI754" s="40"/>
      <c r="AJ754" s="40"/>
      <c r="AK754" s="40"/>
      <c r="AL754" s="40"/>
      <c r="AM754" s="41"/>
      <c r="AN754" s="36">
        <f>Y754*(IF(AND(AH754&gt;0,AI754&lt;0),AH754,0)+IF(AND(AJ754&lt;0,AK754&gt;0),AJ754,0)+IF(AND(AL754&gt;0,AM754&gt;0),AL754,0))</f>
        <v>0</v>
      </c>
      <c r="AO754" s="37">
        <f>Y754*(IF(AND(AH754&gt;0,AI754&lt;0),AI754,0)+IF(AND(AJ754&lt;0,AK754&gt;0),AK754,0)+IF(AND(AL754&gt;0,AM754&gt;0),AM754,0))</f>
        <v>0</v>
      </c>
      <c r="AQ754" s="40">
        <f>AU754*D754</f>
        <v>21334.149089747934</v>
      </c>
      <c r="AR754" s="40">
        <f>AV754*E754</f>
        <v>16818.513820013068</v>
      </c>
      <c r="AS754" s="40">
        <f>IF(AND(Y754&lt;&gt;0,AN754&lt;&gt;0),0,Q754)</f>
        <v>303.51594728851967</v>
      </c>
      <c r="AT754" s="41">
        <f t="shared" si="196"/>
        <v>38456.178857049519</v>
      </c>
      <c r="AU754" s="42">
        <f>S754+AN754</f>
        <v>331.06997345977555</v>
      </c>
      <c r="AV754" s="37">
        <f>T754+AO754</f>
        <v>343.23497591863406</v>
      </c>
      <c r="AW754" s="58">
        <f t="shared" si="181"/>
        <v>0.55476518270449815</v>
      </c>
      <c r="AX754" s="58">
        <f t="shared" si="182"/>
        <v>0.43734230284634779</v>
      </c>
      <c r="AY754" s="59">
        <f t="shared" si="183"/>
        <v>7.8925144491541512E-3</v>
      </c>
      <c r="AZ754" s="54">
        <f t="shared" si="191"/>
        <v>-5.2306910514612337E-3</v>
      </c>
    </row>
    <row r="755" spans="3:52" x14ac:dyDescent="0.25">
      <c r="C755" s="35">
        <v>35759</v>
      </c>
      <c r="D755" s="36">
        <v>64.88</v>
      </c>
      <c r="E755" s="37">
        <v>49.5</v>
      </c>
      <c r="F755" s="38">
        <v>0</v>
      </c>
      <c r="G755" s="7">
        <v>0</v>
      </c>
      <c r="H755" s="38">
        <v>1</v>
      </c>
      <c r="I755" s="7">
        <v>1</v>
      </c>
      <c r="J755" s="36">
        <f t="shared" si="184"/>
        <v>64.847560000000001</v>
      </c>
      <c r="K755" s="37">
        <f t="shared" si="185"/>
        <v>49.475250000000003</v>
      </c>
      <c r="L755" s="36">
        <f t="shared" si="186"/>
        <v>64.912439999999989</v>
      </c>
      <c r="M755" s="37">
        <f t="shared" si="187"/>
        <v>49.524749999999997</v>
      </c>
      <c r="O755" s="39">
        <f t="shared" si="188"/>
        <v>21479.819878070237</v>
      </c>
      <c r="P755" s="40">
        <f t="shared" si="189"/>
        <v>16990.131307972388</v>
      </c>
      <c r="Q755" s="40">
        <f>S755*F755+T755*G755+AS754*(1+$G$9/252)</f>
        <v>303.52799157214218</v>
      </c>
      <c r="R755" s="41">
        <f t="shared" si="192"/>
        <v>38773.479177614769</v>
      </c>
      <c r="S755" s="36">
        <f>AU754*H754</f>
        <v>331.06997345977555</v>
      </c>
      <c r="T755" s="37">
        <f>AV754*I754</f>
        <v>343.23497591863406</v>
      </c>
      <c r="U755" s="57">
        <f t="shared" si="195"/>
        <v>0.55398226658161898</v>
      </c>
      <c r="V755" s="58">
        <f t="shared" si="193"/>
        <v>0.43818949623126319</v>
      </c>
      <c r="W755" s="59">
        <f t="shared" si="194"/>
        <v>7.8282371871178143E-3</v>
      </c>
      <c r="Y755" s="7">
        <f t="shared" si="190"/>
        <v>0</v>
      </c>
      <c r="Z755" s="40"/>
      <c r="AA755" s="40"/>
      <c r="AB755" s="40"/>
      <c r="AC755" s="40"/>
      <c r="AD755" s="40"/>
      <c r="AE755" s="40"/>
      <c r="AF755" s="40"/>
      <c r="AG755" s="41"/>
      <c r="AH755" s="40"/>
      <c r="AI755" s="40"/>
      <c r="AJ755" s="40"/>
      <c r="AK755" s="40"/>
      <c r="AL755" s="40"/>
      <c r="AM755" s="41"/>
      <c r="AN755" s="36">
        <f>Y755*(IF(AND(AH755&gt;0,AI755&lt;0),AH755,0)+IF(AND(AJ755&lt;0,AK755&gt;0),AJ755,0)+IF(AND(AL755&gt;0,AM755&gt;0),AL755,0))</f>
        <v>0</v>
      </c>
      <c r="AO755" s="37">
        <f>Y755*(IF(AND(AH755&gt;0,AI755&lt;0),AI755,0)+IF(AND(AJ755&lt;0,AK755&gt;0),AK755,0)+IF(AND(AL755&gt;0,AM755&gt;0),AM755,0))</f>
        <v>0</v>
      </c>
      <c r="AQ755" s="40">
        <f>AU755*D755</f>
        <v>21479.819878070237</v>
      </c>
      <c r="AR755" s="40">
        <f>AV755*E755</f>
        <v>16990.131307972388</v>
      </c>
      <c r="AS755" s="40">
        <f>IF(AND(Y755&lt;&gt;0,AN755&lt;&gt;0),0,Q755)</f>
        <v>303.52799157214218</v>
      </c>
      <c r="AT755" s="41">
        <f t="shared" si="196"/>
        <v>38773.479177614769</v>
      </c>
      <c r="AU755" s="42">
        <f>S755+AN755</f>
        <v>331.06997345977555</v>
      </c>
      <c r="AV755" s="37">
        <f>T755+AO755</f>
        <v>343.23497591863406</v>
      </c>
      <c r="AW755" s="58">
        <f t="shared" si="181"/>
        <v>0.55398226658161898</v>
      </c>
      <c r="AX755" s="58">
        <f t="shared" si="182"/>
        <v>0.43818949623126319</v>
      </c>
      <c r="AY755" s="59">
        <f t="shared" si="183"/>
        <v>7.8282371871178143E-3</v>
      </c>
      <c r="AZ755" s="54">
        <f t="shared" si="191"/>
        <v>8.2509581033707313E-3</v>
      </c>
    </row>
    <row r="756" spans="3:52" x14ac:dyDescent="0.25">
      <c r="C756" s="35">
        <v>35760</v>
      </c>
      <c r="D756" s="36">
        <v>66.75</v>
      </c>
      <c r="E756" s="37">
        <v>48.56</v>
      </c>
      <c r="F756" s="38">
        <v>0</v>
      </c>
      <c r="G756" s="7">
        <v>4.1000000000000002E-2</v>
      </c>
      <c r="H756" s="38">
        <v>1</v>
      </c>
      <c r="I756" s="7">
        <v>1</v>
      </c>
      <c r="J756" s="36">
        <f t="shared" si="184"/>
        <v>66.716625000000008</v>
      </c>
      <c r="K756" s="37">
        <f t="shared" si="185"/>
        <v>48.535720000000005</v>
      </c>
      <c r="L756" s="36">
        <f t="shared" si="186"/>
        <v>66.783374999999992</v>
      </c>
      <c r="M756" s="37">
        <f t="shared" si="187"/>
        <v>48.58428</v>
      </c>
      <c r="O756" s="39">
        <f t="shared" si="188"/>
        <v>22098.920728440018</v>
      </c>
      <c r="P756" s="40">
        <f t="shared" si="189"/>
        <v>16667.490430608872</v>
      </c>
      <c r="Q756" s="40">
        <f>S756*F756+T756*G756+AS755*(1+$G$9/252)</f>
        <v>317.61267034637649</v>
      </c>
      <c r="R756" s="41">
        <f t="shared" si="192"/>
        <v>39084.023829395264</v>
      </c>
      <c r="S756" s="36">
        <f>AU755*H755</f>
        <v>331.06997345977555</v>
      </c>
      <c r="T756" s="37">
        <f>AV755*I755</f>
        <v>343.23497591863406</v>
      </c>
      <c r="U756" s="57">
        <f t="shared" si="195"/>
        <v>0.5654208181046938</v>
      </c>
      <c r="V756" s="58">
        <f t="shared" si="193"/>
        <v>0.4264527752660201</v>
      </c>
      <c r="W756" s="59">
        <f t="shared" si="194"/>
        <v>8.1264066292861745E-3</v>
      </c>
      <c r="Y756" s="7">
        <f t="shared" si="190"/>
        <v>0</v>
      </c>
      <c r="Z756" s="40"/>
      <c r="AA756" s="40"/>
      <c r="AB756" s="40"/>
      <c r="AC756" s="40"/>
      <c r="AD756" s="40"/>
      <c r="AE756" s="40"/>
      <c r="AF756" s="40"/>
      <c r="AG756" s="41"/>
      <c r="AH756" s="40"/>
      <c r="AI756" s="40"/>
      <c r="AJ756" s="40"/>
      <c r="AK756" s="40"/>
      <c r="AL756" s="40"/>
      <c r="AM756" s="41"/>
      <c r="AN756" s="36">
        <f>Y756*(IF(AND(AH756&gt;0,AI756&lt;0),AH756,0)+IF(AND(AJ756&lt;0,AK756&gt;0),AJ756,0)+IF(AND(AL756&gt;0,AM756&gt;0),AL756,0))</f>
        <v>0</v>
      </c>
      <c r="AO756" s="37">
        <f>Y756*(IF(AND(AH756&gt;0,AI756&lt;0),AI756,0)+IF(AND(AJ756&lt;0,AK756&gt;0),AK756,0)+IF(AND(AL756&gt;0,AM756&gt;0),AM756,0))</f>
        <v>0</v>
      </c>
      <c r="AQ756" s="40">
        <f>AU756*D756</f>
        <v>22098.920728440018</v>
      </c>
      <c r="AR756" s="40">
        <f>AV756*E756</f>
        <v>16667.490430608872</v>
      </c>
      <c r="AS756" s="40">
        <f>IF(AND(Y756&lt;&gt;0,AN756&lt;&gt;0),0,Q756)</f>
        <v>317.61267034637649</v>
      </c>
      <c r="AT756" s="41">
        <f t="shared" si="196"/>
        <v>39084.023829395264</v>
      </c>
      <c r="AU756" s="42">
        <f>S756+AN756</f>
        <v>331.06997345977555</v>
      </c>
      <c r="AV756" s="37">
        <f>T756+AO756</f>
        <v>343.23497591863406</v>
      </c>
      <c r="AW756" s="58">
        <f t="shared" si="181"/>
        <v>0.5654208181046938</v>
      </c>
      <c r="AX756" s="58">
        <f t="shared" si="182"/>
        <v>0.4264527752660201</v>
      </c>
      <c r="AY756" s="59">
        <f t="shared" si="183"/>
        <v>8.1264066292861745E-3</v>
      </c>
      <c r="AZ756" s="54">
        <f t="shared" si="191"/>
        <v>8.0092026397204918E-3</v>
      </c>
    </row>
    <row r="757" spans="3:52" x14ac:dyDescent="0.25">
      <c r="C757" s="35">
        <v>35762</v>
      </c>
      <c r="D757" s="36">
        <v>67.06</v>
      </c>
      <c r="E757" s="37">
        <v>48.5</v>
      </c>
      <c r="F757" s="38">
        <v>0</v>
      </c>
      <c r="G757" s="7">
        <v>0</v>
      </c>
      <c r="H757" s="38">
        <v>1</v>
      </c>
      <c r="I757" s="7">
        <v>1</v>
      </c>
      <c r="J757" s="36">
        <f t="shared" si="184"/>
        <v>67.026470000000003</v>
      </c>
      <c r="K757" s="37">
        <f t="shared" si="185"/>
        <v>48.475750000000005</v>
      </c>
      <c r="L757" s="36">
        <f t="shared" si="186"/>
        <v>67.093530000000001</v>
      </c>
      <c r="M757" s="37">
        <f t="shared" si="187"/>
        <v>48.524249999999995</v>
      </c>
      <c r="O757" s="39">
        <f t="shared" si="188"/>
        <v>22201.552420212549</v>
      </c>
      <c r="P757" s="40">
        <f t="shared" si="189"/>
        <v>16646.896332053751</v>
      </c>
      <c r="Q757" s="40">
        <f>S757*F757+T757*G757+AS756*(1+$G$9/252)</f>
        <v>317.62527402377117</v>
      </c>
      <c r="R757" s="41">
        <f t="shared" si="192"/>
        <v>39166.074026290065</v>
      </c>
      <c r="S757" s="36">
        <f>AU756*H756</f>
        <v>331.06997345977555</v>
      </c>
      <c r="T757" s="37">
        <f>AV756*I756</f>
        <v>343.23497591863406</v>
      </c>
      <c r="U757" s="57">
        <f t="shared" si="195"/>
        <v>0.56685672414625599</v>
      </c>
      <c r="V757" s="58">
        <f t="shared" si="193"/>
        <v>0.42503357167939759</v>
      </c>
      <c r="W757" s="59">
        <f t="shared" si="194"/>
        <v>8.1097041743465655E-3</v>
      </c>
      <c r="Y757" s="7">
        <f t="shared" si="190"/>
        <v>0</v>
      </c>
      <c r="Z757" s="40"/>
      <c r="AA757" s="40"/>
      <c r="AB757" s="40"/>
      <c r="AC757" s="40"/>
      <c r="AD757" s="40"/>
      <c r="AE757" s="40"/>
      <c r="AF757" s="40"/>
      <c r="AG757" s="41"/>
      <c r="AH757" s="40"/>
      <c r="AI757" s="40"/>
      <c r="AJ757" s="40"/>
      <c r="AK757" s="40"/>
      <c r="AL757" s="40"/>
      <c r="AM757" s="41"/>
      <c r="AN757" s="36">
        <f>Y757*(IF(AND(AH757&gt;0,AI757&lt;0),AH757,0)+IF(AND(AJ757&lt;0,AK757&gt;0),AJ757,0)+IF(AND(AL757&gt;0,AM757&gt;0),AL757,0))</f>
        <v>0</v>
      </c>
      <c r="AO757" s="37">
        <f>Y757*(IF(AND(AH757&gt;0,AI757&lt;0),AI757,0)+IF(AND(AJ757&lt;0,AK757&gt;0),AK757,0)+IF(AND(AL757&gt;0,AM757&gt;0),AM757,0))</f>
        <v>0</v>
      </c>
      <c r="AQ757" s="40">
        <f>AU757*D757</f>
        <v>22201.552420212549</v>
      </c>
      <c r="AR757" s="40">
        <f>AV757*E757</f>
        <v>16646.896332053751</v>
      </c>
      <c r="AS757" s="40">
        <f>IF(AND(Y757&lt;&gt;0,AN757&lt;&gt;0),0,Q757)</f>
        <v>317.62527402377117</v>
      </c>
      <c r="AT757" s="41">
        <f t="shared" si="196"/>
        <v>39166.074026290065</v>
      </c>
      <c r="AU757" s="42">
        <f>S757+AN757</f>
        <v>331.06997345977555</v>
      </c>
      <c r="AV757" s="37">
        <f>T757+AO757</f>
        <v>343.23497591863406</v>
      </c>
      <c r="AW757" s="58">
        <f t="shared" si="181"/>
        <v>0.56685672414625599</v>
      </c>
      <c r="AX757" s="58">
        <f t="shared" si="182"/>
        <v>0.42503357167939759</v>
      </c>
      <c r="AY757" s="59">
        <f t="shared" si="183"/>
        <v>8.1097041743465655E-3</v>
      </c>
      <c r="AZ757" s="54">
        <f t="shared" si="191"/>
        <v>2.0993282895578336E-3</v>
      </c>
    </row>
    <row r="758" spans="3:52" x14ac:dyDescent="0.25">
      <c r="C758" s="35">
        <v>35765</v>
      </c>
      <c r="D758" s="36">
        <v>69.69</v>
      </c>
      <c r="E758" s="37">
        <v>48.88</v>
      </c>
      <c r="F758" s="38">
        <v>0</v>
      </c>
      <c r="G758" s="7">
        <v>0</v>
      </c>
      <c r="H758" s="38">
        <v>1</v>
      </c>
      <c r="I758" s="7">
        <v>1</v>
      </c>
      <c r="J758" s="36">
        <f t="shared" si="184"/>
        <v>69.655155000000008</v>
      </c>
      <c r="K758" s="37">
        <f t="shared" si="185"/>
        <v>48.855560000000004</v>
      </c>
      <c r="L758" s="36">
        <f t="shared" si="186"/>
        <v>69.724844999999988</v>
      </c>
      <c r="M758" s="37">
        <f t="shared" si="187"/>
        <v>48.904440000000001</v>
      </c>
      <c r="O758" s="39">
        <f t="shared" si="188"/>
        <v>23072.266450411757</v>
      </c>
      <c r="P758" s="40">
        <f t="shared" si="189"/>
        <v>16777.325622902834</v>
      </c>
      <c r="Q758" s="40">
        <f>S758*F758+T758*G758+AS757*(1+$G$9/252)</f>
        <v>317.63787820131176</v>
      </c>
      <c r="R758" s="41">
        <f t="shared" si="192"/>
        <v>40167.229951515903</v>
      </c>
      <c r="S758" s="36">
        <f>AU757*H757</f>
        <v>331.06997345977555</v>
      </c>
      <c r="T758" s="37">
        <f>AV757*I757</f>
        <v>343.23497591863406</v>
      </c>
      <c r="U758" s="57">
        <f t="shared" si="195"/>
        <v>0.57440521734412042</v>
      </c>
      <c r="V758" s="58">
        <f t="shared" si="193"/>
        <v>0.41768689658594843</v>
      </c>
      <c r="W758" s="59">
        <f t="shared" si="194"/>
        <v>7.9078860699310968E-3</v>
      </c>
      <c r="Y758" s="7">
        <f t="shared" si="190"/>
        <v>0</v>
      </c>
      <c r="Z758" s="40"/>
      <c r="AA758" s="40"/>
      <c r="AB758" s="40"/>
      <c r="AC758" s="40"/>
      <c r="AD758" s="40"/>
      <c r="AE758" s="40"/>
      <c r="AF758" s="40"/>
      <c r="AG758" s="41"/>
      <c r="AH758" s="40"/>
      <c r="AI758" s="40"/>
      <c r="AJ758" s="40"/>
      <c r="AK758" s="40"/>
      <c r="AL758" s="40"/>
      <c r="AM758" s="41"/>
      <c r="AN758" s="36">
        <f>Y758*(IF(AND(AH758&gt;0,AI758&lt;0),AH758,0)+IF(AND(AJ758&lt;0,AK758&gt;0),AJ758,0)+IF(AND(AL758&gt;0,AM758&gt;0),AL758,0))</f>
        <v>0</v>
      </c>
      <c r="AO758" s="37">
        <f>Y758*(IF(AND(AH758&gt;0,AI758&lt;0),AI758,0)+IF(AND(AJ758&lt;0,AK758&gt;0),AK758,0)+IF(AND(AL758&gt;0,AM758&gt;0),AM758,0))</f>
        <v>0</v>
      </c>
      <c r="AQ758" s="40">
        <f>AU758*D758</f>
        <v>23072.266450411757</v>
      </c>
      <c r="AR758" s="40">
        <f>AV758*E758</f>
        <v>16777.325622902834</v>
      </c>
      <c r="AS758" s="40">
        <f>IF(AND(Y758&lt;&gt;0,AN758&lt;&gt;0),0,Q758)</f>
        <v>317.63787820131176</v>
      </c>
      <c r="AT758" s="41">
        <f t="shared" si="196"/>
        <v>40167.229951515903</v>
      </c>
      <c r="AU758" s="42">
        <f>S758+AN758</f>
        <v>331.06997345977555</v>
      </c>
      <c r="AV758" s="37">
        <f>T758+AO758</f>
        <v>343.23497591863406</v>
      </c>
      <c r="AW758" s="58">
        <f t="shared" si="181"/>
        <v>0.57440521734412042</v>
      </c>
      <c r="AX758" s="58">
        <f t="shared" si="182"/>
        <v>0.41768689658594843</v>
      </c>
      <c r="AY758" s="59">
        <f t="shared" si="183"/>
        <v>7.9078860699310968E-3</v>
      </c>
      <c r="AZ758" s="54">
        <f t="shared" si="191"/>
        <v>2.5561814660152393E-2</v>
      </c>
    </row>
    <row r="759" spans="3:52" x14ac:dyDescent="0.25">
      <c r="C759" s="35">
        <v>35766</v>
      </c>
      <c r="D759" s="36">
        <v>69</v>
      </c>
      <c r="E759" s="37">
        <v>48.81</v>
      </c>
      <c r="F759" s="38">
        <v>0</v>
      </c>
      <c r="G759" s="7">
        <v>0</v>
      </c>
      <c r="H759" s="38">
        <v>1</v>
      </c>
      <c r="I759" s="7">
        <v>1</v>
      </c>
      <c r="J759" s="36">
        <f t="shared" si="184"/>
        <v>68.965500000000006</v>
      </c>
      <c r="K759" s="37">
        <f t="shared" si="185"/>
        <v>48.785595000000008</v>
      </c>
      <c r="L759" s="36">
        <f t="shared" si="186"/>
        <v>69.034499999999994</v>
      </c>
      <c r="M759" s="37">
        <f t="shared" si="187"/>
        <v>48.834404999999997</v>
      </c>
      <c r="O759" s="39">
        <f t="shared" si="188"/>
        <v>22843.828168724514</v>
      </c>
      <c r="P759" s="40">
        <f t="shared" si="189"/>
        <v>16753.29917458853</v>
      </c>
      <c r="Q759" s="40">
        <f>S759*F759+T759*G759+AS758*(1+$G$9/252)</f>
        <v>317.65048287901811</v>
      </c>
      <c r="R759" s="41">
        <f t="shared" si="192"/>
        <v>39914.777826192061</v>
      </c>
      <c r="S759" s="36">
        <f>AU758*H758</f>
        <v>331.06997345977555</v>
      </c>
      <c r="T759" s="37">
        <f>AV758*I758</f>
        <v>343.23497591863406</v>
      </c>
      <c r="U759" s="57">
        <f t="shared" si="195"/>
        <v>0.57231505254012471</v>
      </c>
      <c r="V759" s="58">
        <f t="shared" si="193"/>
        <v>0.41972672997305327</v>
      </c>
      <c r="W759" s="59">
        <f t="shared" si="194"/>
        <v>7.9582174868220359E-3</v>
      </c>
      <c r="Y759" s="7">
        <f t="shared" si="190"/>
        <v>0</v>
      </c>
      <c r="Z759" s="40"/>
      <c r="AA759" s="40"/>
      <c r="AB759" s="40"/>
      <c r="AC759" s="40"/>
      <c r="AD759" s="40"/>
      <c r="AE759" s="40"/>
      <c r="AF759" s="40"/>
      <c r="AG759" s="41"/>
      <c r="AH759" s="40"/>
      <c r="AI759" s="40"/>
      <c r="AJ759" s="40"/>
      <c r="AK759" s="40"/>
      <c r="AL759" s="40"/>
      <c r="AM759" s="41"/>
      <c r="AN759" s="36">
        <f>Y759*(IF(AND(AH759&gt;0,AI759&lt;0),AH759,0)+IF(AND(AJ759&lt;0,AK759&gt;0),AJ759,0)+IF(AND(AL759&gt;0,AM759&gt;0),AL759,0))</f>
        <v>0</v>
      </c>
      <c r="AO759" s="37">
        <f>Y759*(IF(AND(AH759&gt;0,AI759&lt;0),AI759,0)+IF(AND(AJ759&lt;0,AK759&gt;0),AK759,0)+IF(AND(AL759&gt;0,AM759&gt;0),AM759,0))</f>
        <v>0</v>
      </c>
      <c r="AQ759" s="40">
        <f>AU759*D759</f>
        <v>22843.828168724514</v>
      </c>
      <c r="AR759" s="40">
        <f>AV759*E759</f>
        <v>16753.29917458853</v>
      </c>
      <c r="AS759" s="40">
        <f>IF(AND(Y759&lt;&gt;0,AN759&lt;&gt;0),0,Q759)</f>
        <v>317.65048287901811</v>
      </c>
      <c r="AT759" s="41">
        <f t="shared" si="196"/>
        <v>39914.777826192061</v>
      </c>
      <c r="AU759" s="42">
        <f>S759+AN759</f>
        <v>331.06997345977555</v>
      </c>
      <c r="AV759" s="37">
        <f>T759+AO759</f>
        <v>343.23497591863406</v>
      </c>
      <c r="AW759" s="58">
        <f t="shared" si="181"/>
        <v>0.57231505254012471</v>
      </c>
      <c r="AX759" s="58">
        <f t="shared" si="182"/>
        <v>0.41972672997305327</v>
      </c>
      <c r="AY759" s="59">
        <f t="shared" si="183"/>
        <v>7.9582174868220359E-3</v>
      </c>
      <c r="AZ759" s="54">
        <f t="shared" si="191"/>
        <v>-6.285027014025224E-3</v>
      </c>
    </row>
    <row r="760" spans="3:52" x14ac:dyDescent="0.25">
      <c r="C760" s="35">
        <v>35767</v>
      </c>
      <c r="D760" s="36">
        <v>67.69</v>
      </c>
      <c r="E760" s="37">
        <v>48.25</v>
      </c>
      <c r="F760" s="38">
        <v>0</v>
      </c>
      <c r="G760" s="7">
        <v>0</v>
      </c>
      <c r="H760" s="38">
        <v>1</v>
      </c>
      <c r="I760" s="7">
        <v>1</v>
      </c>
      <c r="J760" s="36">
        <f t="shared" si="184"/>
        <v>67.656154999999998</v>
      </c>
      <c r="K760" s="37">
        <f t="shared" si="185"/>
        <v>48.225875000000002</v>
      </c>
      <c r="L760" s="36">
        <f t="shared" si="186"/>
        <v>67.723844999999997</v>
      </c>
      <c r="M760" s="37">
        <f t="shared" si="187"/>
        <v>48.274124999999998</v>
      </c>
      <c r="O760" s="39">
        <f t="shared" si="188"/>
        <v>22410.126503492207</v>
      </c>
      <c r="P760" s="40">
        <f t="shared" si="189"/>
        <v>16561.087588074093</v>
      </c>
      <c r="Q760" s="40">
        <f>S760*F760+T760*G760+AS759*(1+$G$9/252)</f>
        <v>317.66308805691011</v>
      </c>
      <c r="R760" s="41">
        <f t="shared" si="192"/>
        <v>39288.877179623218</v>
      </c>
      <c r="S760" s="36">
        <f>AU759*H759</f>
        <v>331.06997345977555</v>
      </c>
      <c r="T760" s="37">
        <f>AV759*I759</f>
        <v>343.23497591863406</v>
      </c>
      <c r="U760" s="57">
        <f t="shared" si="195"/>
        <v>0.57039366131631253</v>
      </c>
      <c r="V760" s="58">
        <f t="shared" si="193"/>
        <v>0.4215210201187255</v>
      </c>
      <c r="W760" s="59">
        <f t="shared" si="194"/>
        <v>8.0853185649617625E-3</v>
      </c>
      <c r="Y760" s="7">
        <f t="shared" si="190"/>
        <v>0</v>
      </c>
      <c r="Z760" s="40"/>
      <c r="AA760" s="40"/>
      <c r="AB760" s="40"/>
      <c r="AC760" s="40"/>
      <c r="AD760" s="40"/>
      <c r="AE760" s="40"/>
      <c r="AF760" s="40"/>
      <c r="AG760" s="41"/>
      <c r="AH760" s="40"/>
      <c r="AI760" s="40"/>
      <c r="AJ760" s="40"/>
      <c r="AK760" s="40"/>
      <c r="AL760" s="40"/>
      <c r="AM760" s="41"/>
      <c r="AN760" s="36">
        <f>Y760*(IF(AND(AH760&gt;0,AI760&lt;0),AH760,0)+IF(AND(AJ760&lt;0,AK760&gt;0),AJ760,0)+IF(AND(AL760&gt;0,AM760&gt;0),AL760,0))</f>
        <v>0</v>
      </c>
      <c r="AO760" s="37">
        <f>Y760*(IF(AND(AH760&gt;0,AI760&lt;0),AI760,0)+IF(AND(AJ760&lt;0,AK760&gt;0),AK760,0)+IF(AND(AL760&gt;0,AM760&gt;0),AM760,0))</f>
        <v>0</v>
      </c>
      <c r="AQ760" s="40">
        <f>AU760*D760</f>
        <v>22410.126503492207</v>
      </c>
      <c r="AR760" s="40">
        <f>AV760*E760</f>
        <v>16561.087588074093</v>
      </c>
      <c r="AS760" s="40">
        <f>IF(AND(Y760&lt;&gt;0,AN760&lt;&gt;0),0,Q760)</f>
        <v>317.66308805691011</v>
      </c>
      <c r="AT760" s="41">
        <f t="shared" si="196"/>
        <v>39288.877179623218</v>
      </c>
      <c r="AU760" s="42">
        <f>S760+AN760</f>
        <v>331.06997345977555</v>
      </c>
      <c r="AV760" s="37">
        <f>T760+AO760</f>
        <v>343.23497591863406</v>
      </c>
      <c r="AW760" s="58">
        <f t="shared" si="181"/>
        <v>0.57039366131631253</v>
      </c>
      <c r="AX760" s="58">
        <f t="shared" si="182"/>
        <v>0.4215210201187255</v>
      </c>
      <c r="AY760" s="59">
        <f t="shared" si="183"/>
        <v>8.0853185649617625E-3</v>
      </c>
      <c r="AZ760" s="54">
        <f t="shared" si="191"/>
        <v>-1.568092522760145E-2</v>
      </c>
    </row>
    <row r="761" spans="3:52" x14ac:dyDescent="0.25">
      <c r="C761" s="35">
        <v>35768</v>
      </c>
      <c r="D761" s="36">
        <v>67.12</v>
      </c>
      <c r="E761" s="37">
        <v>47.62</v>
      </c>
      <c r="F761" s="38">
        <v>0</v>
      </c>
      <c r="G761" s="7">
        <v>0</v>
      </c>
      <c r="H761" s="38">
        <v>1</v>
      </c>
      <c r="I761" s="7">
        <v>1</v>
      </c>
      <c r="J761" s="36">
        <f t="shared" si="184"/>
        <v>67.08644000000001</v>
      </c>
      <c r="K761" s="37">
        <f t="shared" si="185"/>
        <v>47.59619</v>
      </c>
      <c r="L761" s="36">
        <f t="shared" si="186"/>
        <v>67.153559999999999</v>
      </c>
      <c r="M761" s="37">
        <f t="shared" si="187"/>
        <v>47.643809999999995</v>
      </c>
      <c r="O761" s="39">
        <f t="shared" si="188"/>
        <v>22221.416618620136</v>
      </c>
      <c r="P761" s="40">
        <f t="shared" si="189"/>
        <v>16344.849553245353</v>
      </c>
      <c r="Q761" s="40">
        <f>S761*F761+T761*G761+AS760*(1+$G$9/252)</f>
        <v>317.6756937350076</v>
      </c>
      <c r="R761" s="41">
        <f t="shared" si="192"/>
        <v>38883.941865600493</v>
      </c>
      <c r="S761" s="36">
        <f>AU760*H760</f>
        <v>331.06997345977555</v>
      </c>
      <c r="T761" s="37">
        <f>AV760*I760</f>
        <v>343.23497591863406</v>
      </c>
      <c r="U761" s="57">
        <f t="shared" si="195"/>
        <v>0.57148055347440962</v>
      </c>
      <c r="V761" s="58">
        <f t="shared" si="193"/>
        <v>0.42034960369347668</v>
      </c>
      <c r="W761" s="59">
        <f t="shared" si="194"/>
        <v>8.1698428321138449E-3</v>
      </c>
      <c r="Y761" s="7">
        <f t="shared" si="190"/>
        <v>0</v>
      </c>
      <c r="Z761" s="40"/>
      <c r="AA761" s="40"/>
      <c r="AB761" s="40"/>
      <c r="AC761" s="40"/>
      <c r="AD761" s="40"/>
      <c r="AE761" s="40"/>
      <c r="AF761" s="40"/>
      <c r="AG761" s="41"/>
      <c r="AH761" s="40"/>
      <c r="AI761" s="40"/>
      <c r="AJ761" s="40"/>
      <c r="AK761" s="40"/>
      <c r="AL761" s="40"/>
      <c r="AM761" s="41"/>
      <c r="AN761" s="36">
        <f>Y761*(IF(AND(AH761&gt;0,AI761&lt;0),AH761,0)+IF(AND(AJ761&lt;0,AK761&gt;0),AJ761,0)+IF(AND(AL761&gt;0,AM761&gt;0),AL761,0))</f>
        <v>0</v>
      </c>
      <c r="AO761" s="37">
        <f>Y761*(IF(AND(AH761&gt;0,AI761&lt;0),AI761,0)+IF(AND(AJ761&lt;0,AK761&gt;0),AK761,0)+IF(AND(AL761&gt;0,AM761&gt;0),AM761,0))</f>
        <v>0</v>
      </c>
      <c r="AQ761" s="40">
        <f>AU761*D761</f>
        <v>22221.416618620136</v>
      </c>
      <c r="AR761" s="40">
        <f>AV761*E761</f>
        <v>16344.849553245353</v>
      </c>
      <c r="AS761" s="40">
        <f>IF(AND(Y761&lt;&gt;0,AN761&lt;&gt;0),0,Q761)</f>
        <v>317.6756937350076</v>
      </c>
      <c r="AT761" s="41">
        <f t="shared" si="196"/>
        <v>38883.941865600493</v>
      </c>
      <c r="AU761" s="42">
        <f>S761+AN761</f>
        <v>331.06997345977555</v>
      </c>
      <c r="AV761" s="37">
        <f>T761+AO761</f>
        <v>343.23497591863406</v>
      </c>
      <c r="AW761" s="58">
        <f t="shared" si="181"/>
        <v>0.57148055347440962</v>
      </c>
      <c r="AX761" s="58">
        <f t="shared" si="182"/>
        <v>0.42034960369347668</v>
      </c>
      <c r="AY761" s="59">
        <f t="shared" si="183"/>
        <v>8.1698428321138449E-3</v>
      </c>
      <c r="AZ761" s="54">
        <f t="shared" si="191"/>
        <v>-1.0306614571127026E-2</v>
      </c>
    </row>
    <row r="762" spans="3:52" x14ac:dyDescent="0.25">
      <c r="C762" s="35">
        <v>35769</v>
      </c>
      <c r="D762" s="36">
        <v>67.06</v>
      </c>
      <c r="E762" s="37">
        <v>47.56</v>
      </c>
      <c r="F762" s="38">
        <v>0</v>
      </c>
      <c r="G762" s="7">
        <v>0</v>
      </c>
      <c r="H762" s="38">
        <v>1</v>
      </c>
      <c r="I762" s="7">
        <v>1</v>
      </c>
      <c r="J762" s="36">
        <f t="shared" si="184"/>
        <v>67.026470000000003</v>
      </c>
      <c r="K762" s="37">
        <f t="shared" si="185"/>
        <v>47.536220000000007</v>
      </c>
      <c r="L762" s="36">
        <f t="shared" si="186"/>
        <v>67.093530000000001</v>
      </c>
      <c r="M762" s="37">
        <f t="shared" si="187"/>
        <v>47.583779999999997</v>
      </c>
      <c r="O762" s="39">
        <f t="shared" si="188"/>
        <v>22201.552420212549</v>
      </c>
      <c r="P762" s="40">
        <f t="shared" si="189"/>
        <v>16324.255454690237</v>
      </c>
      <c r="Q762" s="40">
        <f>S762*F762+T762*G762+AS761*(1+$G$9/252)</f>
        <v>317.68829991333041</v>
      </c>
      <c r="R762" s="41">
        <f t="shared" si="192"/>
        <v>38843.496174816115</v>
      </c>
      <c r="S762" s="36">
        <f>AU761*H761</f>
        <v>331.06997345977555</v>
      </c>
      <c r="T762" s="37">
        <f>AV761*I761</f>
        <v>343.23497591863406</v>
      </c>
      <c r="U762" s="57">
        <f t="shared" si="195"/>
        <v>0.57156421554573544</v>
      </c>
      <c r="V762" s="58">
        <f t="shared" si="193"/>
        <v>0.42025711025656709</v>
      </c>
      <c r="W762" s="59">
        <f t="shared" si="194"/>
        <v>8.178674197697508E-3</v>
      </c>
      <c r="Y762" s="7">
        <f t="shared" si="190"/>
        <v>0</v>
      </c>
      <c r="Z762" s="40"/>
      <c r="AA762" s="40"/>
      <c r="AB762" s="40"/>
      <c r="AC762" s="40"/>
      <c r="AD762" s="40"/>
      <c r="AE762" s="40"/>
      <c r="AF762" s="40"/>
      <c r="AG762" s="41"/>
      <c r="AH762" s="40"/>
      <c r="AI762" s="40"/>
      <c r="AJ762" s="40"/>
      <c r="AK762" s="40"/>
      <c r="AL762" s="40"/>
      <c r="AM762" s="41"/>
      <c r="AN762" s="36">
        <f>Y762*(IF(AND(AH762&gt;0,AI762&lt;0),AH762,0)+IF(AND(AJ762&lt;0,AK762&gt;0),AJ762,0)+IF(AND(AL762&gt;0,AM762&gt;0),AL762,0))</f>
        <v>0</v>
      </c>
      <c r="AO762" s="37">
        <f>Y762*(IF(AND(AH762&gt;0,AI762&lt;0),AI762,0)+IF(AND(AJ762&lt;0,AK762&gt;0),AK762,0)+IF(AND(AL762&gt;0,AM762&gt;0),AM762,0))</f>
        <v>0</v>
      </c>
      <c r="AQ762" s="40">
        <f>AU762*D762</f>
        <v>22201.552420212549</v>
      </c>
      <c r="AR762" s="40">
        <f>AV762*E762</f>
        <v>16324.255454690237</v>
      </c>
      <c r="AS762" s="40">
        <f>IF(AND(Y762&lt;&gt;0,AN762&lt;&gt;0),0,Q762)</f>
        <v>317.68829991333041</v>
      </c>
      <c r="AT762" s="41">
        <f t="shared" si="196"/>
        <v>38843.496174816115</v>
      </c>
      <c r="AU762" s="42">
        <f>S762+AN762</f>
        <v>331.06997345977555</v>
      </c>
      <c r="AV762" s="37">
        <f>T762+AO762</f>
        <v>343.23497591863406</v>
      </c>
      <c r="AW762" s="58">
        <f t="shared" si="181"/>
        <v>0.57156421554573544</v>
      </c>
      <c r="AX762" s="58">
        <f t="shared" si="182"/>
        <v>0.42025711025656709</v>
      </c>
      <c r="AY762" s="59">
        <f t="shared" si="183"/>
        <v>8.178674197697508E-3</v>
      </c>
      <c r="AZ762" s="54">
        <f t="shared" si="191"/>
        <v>-1.0401643671872352E-3</v>
      </c>
    </row>
    <row r="763" spans="3:52" x14ac:dyDescent="0.25">
      <c r="C763" s="35">
        <v>35772</v>
      </c>
      <c r="D763" s="36">
        <v>68.5</v>
      </c>
      <c r="E763" s="37">
        <v>47.5</v>
      </c>
      <c r="F763" s="38">
        <v>0</v>
      </c>
      <c r="G763" s="7">
        <v>0</v>
      </c>
      <c r="H763" s="38">
        <v>1</v>
      </c>
      <c r="I763" s="7">
        <v>1</v>
      </c>
      <c r="J763" s="36">
        <f t="shared" si="184"/>
        <v>68.46575</v>
      </c>
      <c r="K763" s="37">
        <f t="shared" si="185"/>
        <v>47.47625</v>
      </c>
      <c r="L763" s="36">
        <f t="shared" si="186"/>
        <v>68.53425</v>
      </c>
      <c r="M763" s="37">
        <f t="shared" si="187"/>
        <v>47.52375</v>
      </c>
      <c r="O763" s="39">
        <f t="shared" si="188"/>
        <v>22678.293181994624</v>
      </c>
      <c r="P763" s="40">
        <f t="shared" si="189"/>
        <v>16303.661356135119</v>
      </c>
      <c r="Q763" s="40">
        <f>S763*F763+T763*G763+AS762*(1+$G$9/252)</f>
        <v>317.70090659189839</v>
      </c>
      <c r="R763" s="41">
        <f t="shared" si="192"/>
        <v>39299.65544472164</v>
      </c>
      <c r="S763" s="36">
        <f>AU762*H762</f>
        <v>331.06997345977555</v>
      </c>
      <c r="T763" s="37">
        <f>AV762*I762</f>
        <v>343.23497591863406</v>
      </c>
      <c r="U763" s="57">
        <f t="shared" si="195"/>
        <v>0.57706086542905199</v>
      </c>
      <c r="V763" s="58">
        <f t="shared" si="193"/>
        <v>0.41485507116131404</v>
      </c>
      <c r="W763" s="59">
        <f t="shared" si="194"/>
        <v>8.0840634096340149E-3</v>
      </c>
      <c r="Y763" s="7">
        <f t="shared" si="190"/>
        <v>0</v>
      </c>
      <c r="Z763" s="40"/>
      <c r="AA763" s="40"/>
      <c r="AB763" s="40"/>
      <c r="AC763" s="40"/>
      <c r="AD763" s="40"/>
      <c r="AE763" s="40"/>
      <c r="AF763" s="40"/>
      <c r="AG763" s="41"/>
      <c r="AH763" s="40"/>
      <c r="AI763" s="40"/>
      <c r="AJ763" s="40"/>
      <c r="AK763" s="40"/>
      <c r="AL763" s="40"/>
      <c r="AM763" s="41"/>
      <c r="AN763" s="36">
        <f>Y763*(IF(AND(AH763&gt;0,AI763&lt;0),AH763,0)+IF(AND(AJ763&lt;0,AK763&gt;0),AJ763,0)+IF(AND(AL763&gt;0,AM763&gt;0),AL763,0))</f>
        <v>0</v>
      </c>
      <c r="AO763" s="37">
        <f>Y763*(IF(AND(AH763&gt;0,AI763&lt;0),AI763,0)+IF(AND(AJ763&lt;0,AK763&gt;0),AK763,0)+IF(AND(AL763&gt;0,AM763&gt;0),AM763,0))</f>
        <v>0</v>
      </c>
      <c r="AQ763" s="40">
        <f>AU763*D763</f>
        <v>22678.293181994624</v>
      </c>
      <c r="AR763" s="40">
        <f>AV763*E763</f>
        <v>16303.661356135119</v>
      </c>
      <c r="AS763" s="40">
        <f>IF(AND(Y763&lt;&gt;0,AN763&lt;&gt;0),0,Q763)</f>
        <v>317.70090659189839</v>
      </c>
      <c r="AT763" s="41">
        <f t="shared" si="196"/>
        <v>39299.65544472164</v>
      </c>
      <c r="AU763" s="42">
        <f>S763+AN763</f>
        <v>331.06997345977555</v>
      </c>
      <c r="AV763" s="37">
        <f>T763+AO763</f>
        <v>343.23497591863406</v>
      </c>
      <c r="AW763" s="58">
        <f t="shared" si="181"/>
        <v>0.57706086542905199</v>
      </c>
      <c r="AX763" s="58">
        <f t="shared" si="182"/>
        <v>0.41485507116131404</v>
      </c>
      <c r="AY763" s="59">
        <f t="shared" si="183"/>
        <v>8.0840634096340149E-3</v>
      </c>
      <c r="AZ763" s="54">
        <f t="shared" si="191"/>
        <v>1.1743517315036867E-2</v>
      </c>
    </row>
    <row r="764" spans="3:52" x14ac:dyDescent="0.25">
      <c r="C764" s="35">
        <v>35773</v>
      </c>
      <c r="D764" s="36">
        <v>67.81</v>
      </c>
      <c r="E764" s="37">
        <v>47.62</v>
      </c>
      <c r="F764" s="38">
        <v>0</v>
      </c>
      <c r="G764" s="7">
        <v>0</v>
      </c>
      <c r="H764" s="38">
        <v>1</v>
      </c>
      <c r="I764" s="7">
        <v>1</v>
      </c>
      <c r="J764" s="36">
        <f t="shared" si="184"/>
        <v>67.776095000000012</v>
      </c>
      <c r="K764" s="37">
        <f t="shared" si="185"/>
        <v>47.59619</v>
      </c>
      <c r="L764" s="36">
        <f t="shared" si="186"/>
        <v>67.843904999999992</v>
      </c>
      <c r="M764" s="37">
        <f t="shared" si="187"/>
        <v>47.643809999999995</v>
      </c>
      <c r="O764" s="39">
        <f t="shared" si="188"/>
        <v>22449.854900307382</v>
      </c>
      <c r="P764" s="40">
        <f t="shared" si="189"/>
        <v>16344.849553245353</v>
      </c>
      <c r="Q764" s="40">
        <f>S764*F764+T764*G764+AS763*(1+$G$9/252)</f>
        <v>317.71351377073137</v>
      </c>
      <c r="R764" s="41">
        <f t="shared" si="192"/>
        <v>39112.417967323468</v>
      </c>
      <c r="S764" s="36">
        <f>AU763*H763</f>
        <v>331.06997345977555</v>
      </c>
      <c r="T764" s="37">
        <f>AV763*I763</f>
        <v>343.23497591863406</v>
      </c>
      <c r="U764" s="57">
        <f t="shared" si="195"/>
        <v>0.57398279285783738</v>
      </c>
      <c r="V764" s="58">
        <f t="shared" si="193"/>
        <v>0.41789412168024698</v>
      </c>
      <c r="W764" s="59">
        <f t="shared" si="194"/>
        <v>8.1230854619155895E-3</v>
      </c>
      <c r="Y764" s="7">
        <f t="shared" si="190"/>
        <v>0</v>
      </c>
      <c r="Z764" s="40"/>
      <c r="AA764" s="40"/>
      <c r="AB764" s="40"/>
      <c r="AC764" s="40"/>
      <c r="AD764" s="40"/>
      <c r="AE764" s="40"/>
      <c r="AF764" s="40"/>
      <c r="AG764" s="41"/>
      <c r="AH764" s="40"/>
      <c r="AI764" s="40"/>
      <c r="AJ764" s="40"/>
      <c r="AK764" s="40"/>
      <c r="AL764" s="40"/>
      <c r="AM764" s="41"/>
      <c r="AN764" s="36">
        <f>Y764*(IF(AND(AH764&gt;0,AI764&lt;0),AH764,0)+IF(AND(AJ764&lt;0,AK764&gt;0),AJ764,0)+IF(AND(AL764&gt;0,AM764&gt;0),AL764,0))</f>
        <v>0</v>
      </c>
      <c r="AO764" s="37">
        <f>Y764*(IF(AND(AH764&gt;0,AI764&lt;0),AI764,0)+IF(AND(AJ764&lt;0,AK764&gt;0),AK764,0)+IF(AND(AL764&gt;0,AM764&gt;0),AM764,0))</f>
        <v>0</v>
      </c>
      <c r="AQ764" s="40">
        <f>AU764*D764</f>
        <v>22449.854900307382</v>
      </c>
      <c r="AR764" s="40">
        <f>AV764*E764</f>
        <v>16344.849553245353</v>
      </c>
      <c r="AS764" s="40">
        <f>IF(AND(Y764&lt;&gt;0,AN764&lt;&gt;0),0,Q764)</f>
        <v>317.71351377073137</v>
      </c>
      <c r="AT764" s="41">
        <f t="shared" si="196"/>
        <v>39112.417967323468</v>
      </c>
      <c r="AU764" s="42">
        <f>S764+AN764</f>
        <v>331.06997345977555</v>
      </c>
      <c r="AV764" s="37">
        <f>T764+AO764</f>
        <v>343.23497591863406</v>
      </c>
      <c r="AW764" s="58">
        <f t="shared" si="181"/>
        <v>0.57398279285783738</v>
      </c>
      <c r="AX764" s="58">
        <f t="shared" si="182"/>
        <v>0.41789412168024698</v>
      </c>
      <c r="AY764" s="59">
        <f t="shared" si="183"/>
        <v>8.1230854619155895E-3</v>
      </c>
      <c r="AZ764" s="54">
        <f t="shared" si="191"/>
        <v>-4.7643541725584937E-3</v>
      </c>
    </row>
    <row r="765" spans="3:52" x14ac:dyDescent="0.25">
      <c r="C765" s="35">
        <v>35774</v>
      </c>
      <c r="D765" s="36">
        <v>67.38</v>
      </c>
      <c r="E765" s="37">
        <v>47.19</v>
      </c>
      <c r="F765" s="38">
        <v>0</v>
      </c>
      <c r="G765" s="7">
        <v>0</v>
      </c>
      <c r="H765" s="38">
        <v>1</v>
      </c>
      <c r="I765" s="7">
        <v>1</v>
      </c>
      <c r="J765" s="36">
        <f t="shared" si="184"/>
        <v>67.346310000000003</v>
      </c>
      <c r="K765" s="37">
        <f t="shared" si="185"/>
        <v>47.166404999999997</v>
      </c>
      <c r="L765" s="36">
        <f t="shared" si="186"/>
        <v>67.413689999999988</v>
      </c>
      <c r="M765" s="37">
        <f t="shared" si="187"/>
        <v>47.213594999999998</v>
      </c>
      <c r="O765" s="39">
        <f t="shared" si="188"/>
        <v>22307.494811719676</v>
      </c>
      <c r="P765" s="40">
        <f t="shared" si="189"/>
        <v>16197.25851360034</v>
      </c>
      <c r="Q765" s="40">
        <f>S765*F765+T765*G765+AS764*(1+$G$9/252)</f>
        <v>317.72612144984924</v>
      </c>
      <c r="R765" s="41">
        <f t="shared" si="192"/>
        <v>38822.479446769867</v>
      </c>
      <c r="S765" s="36">
        <f>AU764*H764</f>
        <v>331.06997345977555</v>
      </c>
      <c r="T765" s="37">
        <f>AV764*I764</f>
        <v>343.23497591863406</v>
      </c>
      <c r="U765" s="57">
        <f t="shared" si="195"/>
        <v>0.57460252744304607</v>
      </c>
      <c r="V765" s="58">
        <f t="shared" si="193"/>
        <v>0.41721339657887291</v>
      </c>
      <c r="W765" s="59">
        <f t="shared" si="194"/>
        <v>8.1840759780809139E-3</v>
      </c>
      <c r="Y765" s="7">
        <f t="shared" si="190"/>
        <v>0</v>
      </c>
      <c r="Z765" s="40"/>
      <c r="AA765" s="40"/>
      <c r="AB765" s="40"/>
      <c r="AC765" s="40"/>
      <c r="AD765" s="40"/>
      <c r="AE765" s="40"/>
      <c r="AF765" s="40"/>
      <c r="AG765" s="41"/>
      <c r="AH765" s="40"/>
      <c r="AI765" s="40"/>
      <c r="AJ765" s="40"/>
      <c r="AK765" s="40"/>
      <c r="AL765" s="40"/>
      <c r="AM765" s="41"/>
      <c r="AN765" s="36">
        <f>Y765*(IF(AND(AH765&gt;0,AI765&lt;0),AH765,0)+IF(AND(AJ765&lt;0,AK765&gt;0),AJ765,0)+IF(AND(AL765&gt;0,AM765&gt;0),AL765,0))</f>
        <v>0</v>
      </c>
      <c r="AO765" s="37">
        <f>Y765*(IF(AND(AH765&gt;0,AI765&lt;0),AI765,0)+IF(AND(AJ765&lt;0,AK765&gt;0),AK765,0)+IF(AND(AL765&gt;0,AM765&gt;0),AM765,0))</f>
        <v>0</v>
      </c>
      <c r="AQ765" s="40">
        <f>AU765*D765</f>
        <v>22307.494811719676</v>
      </c>
      <c r="AR765" s="40">
        <f>AV765*E765</f>
        <v>16197.25851360034</v>
      </c>
      <c r="AS765" s="40">
        <f>IF(AND(Y765&lt;&gt;0,AN765&lt;&gt;0),0,Q765)</f>
        <v>317.72612144984924</v>
      </c>
      <c r="AT765" s="41">
        <f t="shared" si="196"/>
        <v>38822.479446769867</v>
      </c>
      <c r="AU765" s="42">
        <f>S765+AN765</f>
        <v>331.06997345977555</v>
      </c>
      <c r="AV765" s="37">
        <f>T765+AO765</f>
        <v>343.23497591863406</v>
      </c>
      <c r="AW765" s="58">
        <f t="shared" si="181"/>
        <v>0.57460252744304607</v>
      </c>
      <c r="AX765" s="58">
        <f t="shared" si="182"/>
        <v>0.41721339657887291</v>
      </c>
      <c r="AY765" s="59">
        <f t="shared" si="183"/>
        <v>8.1840759780809139E-3</v>
      </c>
      <c r="AZ765" s="54">
        <f t="shared" si="191"/>
        <v>-7.412953113658971E-3</v>
      </c>
    </row>
    <row r="766" spans="3:52" x14ac:dyDescent="0.25">
      <c r="C766" s="35">
        <v>35775</v>
      </c>
      <c r="D766" s="36">
        <v>62.38</v>
      </c>
      <c r="E766" s="37">
        <v>46</v>
      </c>
      <c r="F766" s="38">
        <v>0</v>
      </c>
      <c r="G766" s="7">
        <v>0</v>
      </c>
      <c r="H766" s="38">
        <v>1</v>
      </c>
      <c r="I766" s="7">
        <v>1</v>
      </c>
      <c r="J766" s="36">
        <f t="shared" si="184"/>
        <v>62.348810000000007</v>
      </c>
      <c r="K766" s="37">
        <f t="shared" si="185"/>
        <v>45.977000000000004</v>
      </c>
      <c r="L766" s="36">
        <f t="shared" si="186"/>
        <v>62.411189999999998</v>
      </c>
      <c r="M766" s="37">
        <f t="shared" si="187"/>
        <v>46.022999999999996</v>
      </c>
      <c r="O766" s="39">
        <f t="shared" si="188"/>
        <v>20652.144944420801</v>
      </c>
      <c r="P766" s="40">
        <f t="shared" si="189"/>
        <v>15788.808892257166</v>
      </c>
      <c r="Q766" s="40">
        <f>S766*F766+T766*G766+AS765*(1+$G$9/252)</f>
        <v>317.7387296292718</v>
      </c>
      <c r="R766" s="41">
        <f t="shared" si="192"/>
        <v>36758.69256630724</v>
      </c>
      <c r="S766" s="36">
        <f>AU765*H765</f>
        <v>331.06997345977555</v>
      </c>
      <c r="T766" s="37">
        <f>AV765*I765</f>
        <v>343.23497591863406</v>
      </c>
      <c r="U766" s="57">
        <f t="shared" si="195"/>
        <v>0.56183023667578458</v>
      </c>
      <c r="V766" s="58">
        <f t="shared" si="193"/>
        <v>0.42952585606184146</v>
      </c>
      <c r="W766" s="59">
        <f t="shared" si="194"/>
        <v>8.6439072623738771E-3</v>
      </c>
      <c r="Y766" s="7">
        <f t="shared" si="190"/>
        <v>0</v>
      </c>
      <c r="Z766" s="40"/>
      <c r="AA766" s="40"/>
      <c r="AB766" s="40"/>
      <c r="AC766" s="40"/>
      <c r="AD766" s="40"/>
      <c r="AE766" s="40"/>
      <c r="AF766" s="40"/>
      <c r="AG766" s="41"/>
      <c r="AH766" s="40"/>
      <c r="AI766" s="40"/>
      <c r="AJ766" s="40"/>
      <c r="AK766" s="40"/>
      <c r="AL766" s="40"/>
      <c r="AM766" s="41"/>
      <c r="AN766" s="36">
        <f>Y766*(IF(AND(AH766&gt;0,AI766&lt;0),AH766,0)+IF(AND(AJ766&lt;0,AK766&gt;0),AJ766,0)+IF(AND(AL766&gt;0,AM766&gt;0),AL766,0))</f>
        <v>0</v>
      </c>
      <c r="AO766" s="37">
        <f>Y766*(IF(AND(AH766&gt;0,AI766&lt;0),AI766,0)+IF(AND(AJ766&lt;0,AK766&gt;0),AK766,0)+IF(AND(AL766&gt;0,AM766&gt;0),AM766,0))</f>
        <v>0</v>
      </c>
      <c r="AQ766" s="40">
        <f>AU766*D766</f>
        <v>20652.144944420801</v>
      </c>
      <c r="AR766" s="40">
        <f>AV766*E766</f>
        <v>15788.808892257166</v>
      </c>
      <c r="AS766" s="40">
        <f>IF(AND(Y766&lt;&gt;0,AN766&lt;&gt;0),0,Q766)</f>
        <v>317.7387296292718</v>
      </c>
      <c r="AT766" s="41">
        <f t="shared" si="196"/>
        <v>36758.69256630724</v>
      </c>
      <c r="AU766" s="42">
        <f>S766+AN766</f>
        <v>331.06997345977555</v>
      </c>
      <c r="AV766" s="37">
        <f>T766+AO766</f>
        <v>343.23497591863406</v>
      </c>
      <c r="AW766" s="58">
        <f t="shared" si="181"/>
        <v>0.56183023667578458</v>
      </c>
      <c r="AX766" s="58">
        <f t="shared" si="182"/>
        <v>0.42952585606184146</v>
      </c>
      <c r="AY766" s="59">
        <f t="shared" si="183"/>
        <v>8.6439072623738771E-3</v>
      </c>
      <c r="AZ766" s="54">
        <f t="shared" si="191"/>
        <v>-5.315958459820469E-2</v>
      </c>
    </row>
    <row r="767" spans="3:52" x14ac:dyDescent="0.25">
      <c r="C767" s="35">
        <v>35776</v>
      </c>
      <c r="D767" s="36">
        <v>64.5</v>
      </c>
      <c r="E767" s="37">
        <v>46.38</v>
      </c>
      <c r="F767" s="38">
        <v>0</v>
      </c>
      <c r="G767" s="7">
        <v>0</v>
      </c>
      <c r="H767" s="38">
        <v>1</v>
      </c>
      <c r="I767" s="7">
        <v>1</v>
      </c>
      <c r="J767" s="36">
        <f t="shared" si="184"/>
        <v>64.467750000000009</v>
      </c>
      <c r="K767" s="37">
        <f t="shared" si="185"/>
        <v>46.356810000000003</v>
      </c>
      <c r="L767" s="36">
        <f t="shared" si="186"/>
        <v>64.532249999999991</v>
      </c>
      <c r="M767" s="37">
        <f t="shared" si="187"/>
        <v>46.403190000000002</v>
      </c>
      <c r="O767" s="39">
        <f t="shared" si="188"/>
        <v>21354.013288155522</v>
      </c>
      <c r="P767" s="40">
        <f t="shared" si="189"/>
        <v>15919.238183106248</v>
      </c>
      <c r="Q767" s="40">
        <f>S767*F767+T767*G767+AS766*(1+$G$9/252)</f>
        <v>317.75133830901899</v>
      </c>
      <c r="R767" s="41">
        <f t="shared" si="192"/>
        <v>37591.002809570789</v>
      </c>
      <c r="S767" s="36">
        <f>AU766*H766</f>
        <v>331.06997345977555</v>
      </c>
      <c r="T767" s="37">
        <f>AV766*I766</f>
        <v>343.23497591863406</v>
      </c>
      <c r="U767" s="57">
        <f t="shared" si="195"/>
        <v>0.56806181511919451</v>
      </c>
      <c r="V767" s="58">
        <f t="shared" si="193"/>
        <v>0.42348532875673006</v>
      </c>
      <c r="W767" s="59">
        <f t="shared" si="194"/>
        <v>8.452856124075479E-3</v>
      </c>
      <c r="Y767" s="7">
        <f t="shared" si="190"/>
        <v>0</v>
      </c>
      <c r="Z767" s="40"/>
      <c r="AA767" s="40"/>
      <c r="AB767" s="40"/>
      <c r="AC767" s="40"/>
      <c r="AD767" s="40"/>
      <c r="AE767" s="40"/>
      <c r="AF767" s="40"/>
      <c r="AG767" s="41"/>
      <c r="AH767" s="40"/>
      <c r="AI767" s="40"/>
      <c r="AJ767" s="40"/>
      <c r="AK767" s="40"/>
      <c r="AL767" s="40"/>
      <c r="AM767" s="41"/>
      <c r="AN767" s="36">
        <f>Y767*(IF(AND(AH767&gt;0,AI767&lt;0),AH767,0)+IF(AND(AJ767&lt;0,AK767&gt;0),AJ767,0)+IF(AND(AL767&gt;0,AM767&gt;0),AL767,0))</f>
        <v>0</v>
      </c>
      <c r="AO767" s="37">
        <f>Y767*(IF(AND(AH767&gt;0,AI767&lt;0),AI767,0)+IF(AND(AJ767&lt;0,AK767&gt;0),AK767,0)+IF(AND(AL767&gt;0,AM767&gt;0),AM767,0))</f>
        <v>0</v>
      </c>
      <c r="AQ767" s="40">
        <f>AU767*D767</f>
        <v>21354.013288155522</v>
      </c>
      <c r="AR767" s="40">
        <f>AV767*E767</f>
        <v>15919.238183106248</v>
      </c>
      <c r="AS767" s="40">
        <f>IF(AND(Y767&lt;&gt;0,AN767&lt;&gt;0),0,Q767)</f>
        <v>317.75133830901899</v>
      </c>
      <c r="AT767" s="41">
        <f t="shared" si="196"/>
        <v>37591.002809570789</v>
      </c>
      <c r="AU767" s="42">
        <f>S767+AN767</f>
        <v>331.06997345977555</v>
      </c>
      <c r="AV767" s="37">
        <f>T767+AO767</f>
        <v>343.23497591863406</v>
      </c>
      <c r="AW767" s="58">
        <f t="shared" si="181"/>
        <v>0.56806181511919451</v>
      </c>
      <c r="AX767" s="58">
        <f t="shared" si="182"/>
        <v>0.42348532875673006</v>
      </c>
      <c r="AY767" s="59">
        <f t="shared" si="183"/>
        <v>8.452856124075479E-3</v>
      </c>
      <c r="AZ767" s="54">
        <f t="shared" si="191"/>
        <v>2.2642542080684391E-2</v>
      </c>
    </row>
    <row r="768" spans="3:52" x14ac:dyDescent="0.25">
      <c r="C768" s="35">
        <v>35779</v>
      </c>
      <c r="D768" s="36">
        <v>62.88</v>
      </c>
      <c r="E768" s="37">
        <v>46</v>
      </c>
      <c r="F768" s="38">
        <v>0</v>
      </c>
      <c r="G768" s="7">
        <v>0</v>
      </c>
      <c r="H768" s="38">
        <v>1</v>
      </c>
      <c r="I768" s="7">
        <v>1</v>
      </c>
      <c r="J768" s="36">
        <f t="shared" si="184"/>
        <v>62.848560000000006</v>
      </c>
      <c r="K768" s="37">
        <f t="shared" si="185"/>
        <v>45.977000000000004</v>
      </c>
      <c r="L768" s="36">
        <f t="shared" si="186"/>
        <v>62.911439999999999</v>
      </c>
      <c r="M768" s="37">
        <f t="shared" si="187"/>
        <v>46.022999999999996</v>
      </c>
      <c r="O768" s="39">
        <f t="shared" si="188"/>
        <v>20817.679931150687</v>
      </c>
      <c r="P768" s="40">
        <f t="shared" si="189"/>
        <v>15788.808892257166</v>
      </c>
      <c r="Q768" s="40">
        <f>S768*F768+T768*G768+AS767*(1+$G$9/252)</f>
        <v>317.76394748911059</v>
      </c>
      <c r="R768" s="41">
        <f t="shared" si="192"/>
        <v>36924.252770896965</v>
      </c>
      <c r="S768" s="36">
        <f>AU767*H767</f>
        <v>331.06997345977555</v>
      </c>
      <c r="T768" s="37">
        <f>AV767*I767</f>
        <v>343.23497591863406</v>
      </c>
      <c r="U768" s="57">
        <f t="shared" si="195"/>
        <v>0.56379421028010102</v>
      </c>
      <c r="V768" s="58">
        <f t="shared" si="193"/>
        <v>0.42759995686904251</v>
      </c>
      <c r="W768" s="59">
        <f t="shared" si="194"/>
        <v>8.6058328508564017E-3</v>
      </c>
      <c r="Y768" s="7">
        <f t="shared" si="190"/>
        <v>0</v>
      </c>
      <c r="Z768" s="40"/>
      <c r="AA768" s="40"/>
      <c r="AB768" s="40"/>
      <c r="AC768" s="40"/>
      <c r="AD768" s="40"/>
      <c r="AE768" s="40"/>
      <c r="AF768" s="40"/>
      <c r="AG768" s="41"/>
      <c r="AH768" s="40"/>
      <c r="AI768" s="40"/>
      <c r="AJ768" s="40"/>
      <c r="AK768" s="40"/>
      <c r="AL768" s="40"/>
      <c r="AM768" s="41"/>
      <c r="AN768" s="36">
        <f>Y768*(IF(AND(AH768&gt;0,AI768&lt;0),AH768,0)+IF(AND(AJ768&lt;0,AK768&gt;0),AJ768,0)+IF(AND(AL768&gt;0,AM768&gt;0),AL768,0))</f>
        <v>0</v>
      </c>
      <c r="AO768" s="37">
        <f>Y768*(IF(AND(AH768&gt;0,AI768&lt;0),AI768,0)+IF(AND(AJ768&lt;0,AK768&gt;0),AK768,0)+IF(AND(AL768&gt;0,AM768&gt;0),AM768,0))</f>
        <v>0</v>
      </c>
      <c r="AQ768" s="40">
        <f>AU768*D768</f>
        <v>20817.679931150687</v>
      </c>
      <c r="AR768" s="40">
        <f>AV768*E768</f>
        <v>15788.808892257166</v>
      </c>
      <c r="AS768" s="40">
        <f>IF(AND(Y768&lt;&gt;0,AN768&lt;&gt;0),0,Q768)</f>
        <v>317.76394748911059</v>
      </c>
      <c r="AT768" s="41">
        <f t="shared" si="196"/>
        <v>36924.252770896965</v>
      </c>
      <c r="AU768" s="42">
        <f>S768+AN768</f>
        <v>331.06997345977555</v>
      </c>
      <c r="AV768" s="37">
        <f>T768+AO768</f>
        <v>343.23497591863406</v>
      </c>
      <c r="AW768" s="58">
        <f t="shared" si="181"/>
        <v>0.56379421028010102</v>
      </c>
      <c r="AX768" s="58">
        <f t="shared" si="182"/>
        <v>0.42759995686904251</v>
      </c>
      <c r="AY768" s="59">
        <f t="shared" si="183"/>
        <v>8.6058328508564017E-3</v>
      </c>
      <c r="AZ768" s="54">
        <f t="shared" si="191"/>
        <v>-1.7736958017626203E-2</v>
      </c>
    </row>
    <row r="769" spans="3:52" x14ac:dyDescent="0.25">
      <c r="C769" s="35">
        <v>35780</v>
      </c>
      <c r="D769" s="36">
        <v>61</v>
      </c>
      <c r="E769" s="37">
        <v>45.69</v>
      </c>
      <c r="F769" s="38">
        <v>0</v>
      </c>
      <c r="G769" s="7">
        <v>0</v>
      </c>
      <c r="H769" s="38">
        <v>1</v>
      </c>
      <c r="I769" s="7">
        <v>1</v>
      </c>
      <c r="J769" s="36">
        <f t="shared" si="184"/>
        <v>60.969500000000004</v>
      </c>
      <c r="K769" s="37">
        <f t="shared" si="185"/>
        <v>45.667155000000001</v>
      </c>
      <c r="L769" s="36">
        <f t="shared" si="186"/>
        <v>61.030499999999996</v>
      </c>
      <c r="M769" s="37">
        <f t="shared" si="187"/>
        <v>45.712844999999994</v>
      </c>
      <c r="O769" s="39">
        <f t="shared" si="188"/>
        <v>20195.26838104631</v>
      </c>
      <c r="P769" s="40">
        <f t="shared" si="189"/>
        <v>15682.406049722389</v>
      </c>
      <c r="Q769" s="40">
        <f>S769*F769+T769*G769+AS768*(1+$G$9/252)</f>
        <v>317.7765571695665</v>
      </c>
      <c r="R769" s="41">
        <f t="shared" si="192"/>
        <v>36195.45098793826</v>
      </c>
      <c r="S769" s="36">
        <f>AU768*H768</f>
        <v>331.06997345977555</v>
      </c>
      <c r="T769" s="37">
        <f>AV768*I768</f>
        <v>343.23497591863406</v>
      </c>
      <c r="U769" s="57">
        <f t="shared" si="195"/>
        <v>0.55795045592265624</v>
      </c>
      <c r="V769" s="58">
        <f t="shared" si="193"/>
        <v>0.43327008288827179</v>
      </c>
      <c r="W769" s="59">
        <f t="shared" si="194"/>
        <v>8.7794611890721318E-3</v>
      </c>
      <c r="Y769" s="7">
        <f t="shared" si="190"/>
        <v>0</v>
      </c>
      <c r="Z769" s="40"/>
      <c r="AA769" s="40"/>
      <c r="AB769" s="40"/>
      <c r="AC769" s="40"/>
      <c r="AD769" s="40"/>
      <c r="AE769" s="40"/>
      <c r="AF769" s="40"/>
      <c r="AG769" s="41"/>
      <c r="AH769" s="40"/>
      <c r="AI769" s="40"/>
      <c r="AJ769" s="40"/>
      <c r="AK769" s="40"/>
      <c r="AL769" s="40"/>
      <c r="AM769" s="41"/>
      <c r="AN769" s="36">
        <f>Y769*(IF(AND(AH769&gt;0,AI769&lt;0),AH769,0)+IF(AND(AJ769&lt;0,AK769&gt;0),AJ769,0)+IF(AND(AL769&gt;0,AM769&gt;0),AL769,0))</f>
        <v>0</v>
      </c>
      <c r="AO769" s="37">
        <f>Y769*(IF(AND(AH769&gt;0,AI769&lt;0),AI769,0)+IF(AND(AJ769&lt;0,AK769&gt;0),AK769,0)+IF(AND(AL769&gt;0,AM769&gt;0),AM769,0))</f>
        <v>0</v>
      </c>
      <c r="AQ769" s="40">
        <f>AU769*D769</f>
        <v>20195.26838104631</v>
      </c>
      <c r="AR769" s="40">
        <f>AV769*E769</f>
        <v>15682.406049722389</v>
      </c>
      <c r="AS769" s="40">
        <f>IF(AND(Y769&lt;&gt;0,AN769&lt;&gt;0),0,Q769)</f>
        <v>317.7765571695665</v>
      </c>
      <c r="AT769" s="41">
        <f t="shared" si="196"/>
        <v>36195.45098793826</v>
      </c>
      <c r="AU769" s="42">
        <f>S769+AN769</f>
        <v>331.06997345977555</v>
      </c>
      <c r="AV769" s="37">
        <f>T769+AO769</f>
        <v>343.23497591863406</v>
      </c>
      <c r="AW769" s="58">
        <f t="shared" si="181"/>
        <v>0.55795045592265624</v>
      </c>
      <c r="AX769" s="58">
        <f t="shared" si="182"/>
        <v>0.43327008288827179</v>
      </c>
      <c r="AY769" s="59">
        <f t="shared" si="183"/>
        <v>8.7794611890721318E-3</v>
      </c>
      <c r="AZ769" s="54">
        <f t="shared" si="191"/>
        <v>-1.9737753055713347E-2</v>
      </c>
    </row>
    <row r="770" spans="3:52" x14ac:dyDescent="0.25">
      <c r="C770" s="35">
        <v>35781</v>
      </c>
      <c r="D770" s="36">
        <v>60.38</v>
      </c>
      <c r="E770" s="37">
        <v>45.38</v>
      </c>
      <c r="F770" s="38">
        <v>0</v>
      </c>
      <c r="G770" s="7">
        <v>0</v>
      </c>
      <c r="H770" s="38">
        <v>1</v>
      </c>
      <c r="I770" s="7">
        <v>1</v>
      </c>
      <c r="J770" s="36">
        <f t="shared" si="184"/>
        <v>60.349810000000005</v>
      </c>
      <c r="K770" s="37">
        <f t="shared" si="185"/>
        <v>45.357310000000005</v>
      </c>
      <c r="L770" s="36">
        <f t="shared" si="186"/>
        <v>60.41019</v>
      </c>
      <c r="M770" s="37">
        <f t="shared" si="187"/>
        <v>45.40269</v>
      </c>
      <c r="O770" s="39">
        <f t="shared" si="188"/>
        <v>19990.004997501248</v>
      </c>
      <c r="P770" s="40">
        <f t="shared" si="189"/>
        <v>15576.003207187614</v>
      </c>
      <c r="Q770" s="40">
        <f>S770*F770+T770*G770+AS769*(1+$G$9/252)</f>
        <v>317.78916735040656</v>
      </c>
      <c r="R770" s="41">
        <f t="shared" si="192"/>
        <v>35883.797372039269</v>
      </c>
      <c r="S770" s="36">
        <f>AU769*H769</f>
        <v>331.06997345977555</v>
      </c>
      <c r="T770" s="37">
        <f>AV769*I769</f>
        <v>343.23497591863406</v>
      </c>
      <c r="U770" s="57">
        <f t="shared" si="195"/>
        <v>0.55707607503874446</v>
      </c>
      <c r="V770" s="58">
        <f t="shared" si="193"/>
        <v>0.43406786204083486</v>
      </c>
      <c r="W770" s="59">
        <f t="shared" si="194"/>
        <v>8.8560629204206959E-3</v>
      </c>
      <c r="Y770" s="7">
        <f t="shared" si="190"/>
        <v>0</v>
      </c>
      <c r="Z770" s="40"/>
      <c r="AA770" s="40"/>
      <c r="AB770" s="40"/>
      <c r="AC770" s="40"/>
      <c r="AD770" s="40"/>
      <c r="AE770" s="40"/>
      <c r="AF770" s="40"/>
      <c r="AG770" s="41"/>
      <c r="AH770" s="40"/>
      <c r="AI770" s="40"/>
      <c r="AJ770" s="40"/>
      <c r="AK770" s="40"/>
      <c r="AL770" s="40"/>
      <c r="AM770" s="41"/>
      <c r="AN770" s="36">
        <f>Y770*(IF(AND(AH770&gt;0,AI770&lt;0),AH770,0)+IF(AND(AJ770&lt;0,AK770&gt;0),AJ770,0)+IF(AND(AL770&gt;0,AM770&gt;0),AL770,0))</f>
        <v>0</v>
      </c>
      <c r="AO770" s="37">
        <f>Y770*(IF(AND(AH770&gt;0,AI770&lt;0),AI770,0)+IF(AND(AJ770&lt;0,AK770&gt;0),AK770,0)+IF(AND(AL770&gt;0,AM770&gt;0),AM770,0))</f>
        <v>0</v>
      </c>
      <c r="AQ770" s="40">
        <f>AU770*D770</f>
        <v>19990.004997501248</v>
      </c>
      <c r="AR770" s="40">
        <f>AV770*E770</f>
        <v>15576.003207187614</v>
      </c>
      <c r="AS770" s="40">
        <f>IF(AND(Y770&lt;&gt;0,AN770&lt;&gt;0),0,Q770)</f>
        <v>317.78916735040656</v>
      </c>
      <c r="AT770" s="41">
        <f t="shared" si="196"/>
        <v>35883.797372039269</v>
      </c>
      <c r="AU770" s="42">
        <f>S770+AN770</f>
        <v>331.06997345977555</v>
      </c>
      <c r="AV770" s="37">
        <f>T770+AO770</f>
        <v>343.23497591863406</v>
      </c>
      <c r="AW770" s="58">
        <f t="shared" si="181"/>
        <v>0.55707607503874446</v>
      </c>
      <c r="AX770" s="58">
        <f t="shared" si="182"/>
        <v>0.43406786204083486</v>
      </c>
      <c r="AY770" s="59">
        <f t="shared" si="183"/>
        <v>8.8560629204206959E-3</v>
      </c>
      <c r="AZ770" s="54">
        <f t="shared" si="191"/>
        <v>-8.6102979074040853E-3</v>
      </c>
    </row>
    <row r="771" spans="3:52" x14ac:dyDescent="0.25">
      <c r="C771" s="35">
        <v>35782</v>
      </c>
      <c r="D771" s="36">
        <v>56.81</v>
      </c>
      <c r="E771" s="37">
        <v>45</v>
      </c>
      <c r="F771" s="38">
        <v>0</v>
      </c>
      <c r="G771" s="7">
        <v>0</v>
      </c>
      <c r="H771" s="38">
        <v>1</v>
      </c>
      <c r="I771" s="7">
        <v>1</v>
      </c>
      <c r="J771" s="36">
        <f t="shared" si="184"/>
        <v>56.781595000000003</v>
      </c>
      <c r="K771" s="37">
        <f t="shared" si="185"/>
        <v>44.977499999999999</v>
      </c>
      <c r="L771" s="36">
        <f t="shared" si="186"/>
        <v>56.838405000000002</v>
      </c>
      <c r="M771" s="37">
        <f t="shared" si="187"/>
        <v>45.022500000000001</v>
      </c>
      <c r="O771" s="39">
        <f t="shared" si="188"/>
        <v>18808.085192249851</v>
      </c>
      <c r="P771" s="40">
        <f t="shared" si="189"/>
        <v>15445.573916338533</v>
      </c>
      <c r="Q771" s="40">
        <f>S771*F771+T771*G771+AS770*(1+$G$9/252)</f>
        <v>317.8017780316506</v>
      </c>
      <c r="R771" s="41">
        <f t="shared" si="192"/>
        <v>34571.460886620036</v>
      </c>
      <c r="S771" s="36">
        <f>AU770*H770</f>
        <v>331.06997345977555</v>
      </c>
      <c r="T771" s="37">
        <f>AV770*I770</f>
        <v>343.23497591863406</v>
      </c>
      <c r="U771" s="57">
        <f t="shared" si="195"/>
        <v>0.54403501356024619</v>
      </c>
      <c r="V771" s="58">
        <f t="shared" si="193"/>
        <v>0.44677238161828248</v>
      </c>
      <c r="W771" s="59">
        <f t="shared" si="194"/>
        <v>9.1926048214713233E-3</v>
      </c>
      <c r="Y771" s="7">
        <f t="shared" si="190"/>
        <v>0</v>
      </c>
      <c r="Z771" s="40"/>
      <c r="AA771" s="40"/>
      <c r="AB771" s="40"/>
      <c r="AC771" s="40"/>
      <c r="AD771" s="40"/>
      <c r="AE771" s="40"/>
      <c r="AF771" s="40"/>
      <c r="AG771" s="41"/>
      <c r="AH771" s="40"/>
      <c r="AI771" s="40"/>
      <c r="AJ771" s="40"/>
      <c r="AK771" s="40"/>
      <c r="AL771" s="40"/>
      <c r="AM771" s="41"/>
      <c r="AN771" s="36">
        <f>Y771*(IF(AND(AH771&gt;0,AI771&lt;0),AH771,0)+IF(AND(AJ771&lt;0,AK771&gt;0),AJ771,0)+IF(AND(AL771&gt;0,AM771&gt;0),AL771,0))</f>
        <v>0</v>
      </c>
      <c r="AO771" s="37">
        <f>Y771*(IF(AND(AH771&gt;0,AI771&lt;0),AI771,0)+IF(AND(AJ771&lt;0,AK771&gt;0),AK771,0)+IF(AND(AL771&gt;0,AM771&gt;0),AM771,0))</f>
        <v>0</v>
      </c>
      <c r="AQ771" s="40">
        <f>AU771*D771</f>
        <v>18808.085192249851</v>
      </c>
      <c r="AR771" s="40">
        <f>AV771*E771</f>
        <v>15445.573916338533</v>
      </c>
      <c r="AS771" s="40">
        <f>IF(AND(Y771&lt;&gt;0,AN771&lt;&gt;0),0,Q771)</f>
        <v>317.8017780316506</v>
      </c>
      <c r="AT771" s="41">
        <f t="shared" si="196"/>
        <v>34571.460886620036</v>
      </c>
      <c r="AU771" s="42">
        <f>S771+AN771</f>
        <v>331.06997345977555</v>
      </c>
      <c r="AV771" s="37">
        <f>T771+AO771</f>
        <v>343.23497591863406</v>
      </c>
      <c r="AW771" s="58">
        <f t="shared" si="181"/>
        <v>0.54403501356024619</v>
      </c>
      <c r="AX771" s="58">
        <f t="shared" si="182"/>
        <v>0.44677238161828248</v>
      </c>
      <c r="AY771" s="59">
        <f t="shared" si="183"/>
        <v>9.1926048214713233E-3</v>
      </c>
      <c r="AZ771" s="54">
        <f t="shared" si="191"/>
        <v>-3.6571839702835063E-2</v>
      </c>
    </row>
    <row r="772" spans="3:52" x14ac:dyDescent="0.25">
      <c r="C772" s="35">
        <v>35783</v>
      </c>
      <c r="D772" s="36">
        <v>56.38</v>
      </c>
      <c r="E772" s="37">
        <v>45.94</v>
      </c>
      <c r="F772" s="38">
        <v>0</v>
      </c>
      <c r="G772" s="7">
        <v>0</v>
      </c>
      <c r="H772" s="38">
        <v>1</v>
      </c>
      <c r="I772" s="7">
        <v>1</v>
      </c>
      <c r="J772" s="36">
        <f t="shared" si="184"/>
        <v>56.351810000000008</v>
      </c>
      <c r="K772" s="37">
        <f t="shared" si="185"/>
        <v>45.917029999999997</v>
      </c>
      <c r="L772" s="36">
        <f t="shared" si="186"/>
        <v>56.408189999999998</v>
      </c>
      <c r="M772" s="37">
        <f t="shared" si="187"/>
        <v>45.962969999999999</v>
      </c>
      <c r="O772" s="39">
        <f t="shared" si="188"/>
        <v>18665.725103662146</v>
      </c>
      <c r="P772" s="40">
        <f t="shared" si="189"/>
        <v>15768.214793702047</v>
      </c>
      <c r="Q772" s="40">
        <f>S772*F772+T772*G772+AS771*(1+$G$9/252)</f>
        <v>317.81438921331852</v>
      </c>
      <c r="R772" s="41">
        <f t="shared" si="192"/>
        <v>34751.75428657751</v>
      </c>
      <c r="S772" s="36">
        <f>AU771*H771</f>
        <v>331.06997345977555</v>
      </c>
      <c r="T772" s="37">
        <f>AV771*I771</f>
        <v>343.23497591863406</v>
      </c>
      <c r="U772" s="57">
        <f t="shared" si="195"/>
        <v>0.53711605318502098</v>
      </c>
      <c r="V772" s="58">
        <f t="shared" si="193"/>
        <v>0.45373867067747858</v>
      </c>
      <c r="W772" s="59">
        <f t="shared" si="194"/>
        <v>9.1452761375005152E-3</v>
      </c>
      <c r="Y772" s="7">
        <f t="shared" si="190"/>
        <v>0</v>
      </c>
      <c r="Z772" s="40"/>
      <c r="AA772" s="40"/>
      <c r="AB772" s="40"/>
      <c r="AC772" s="40"/>
      <c r="AD772" s="40"/>
      <c r="AE772" s="40"/>
      <c r="AF772" s="40"/>
      <c r="AG772" s="41"/>
      <c r="AH772" s="40"/>
      <c r="AI772" s="40"/>
      <c r="AJ772" s="40"/>
      <c r="AK772" s="40"/>
      <c r="AL772" s="40"/>
      <c r="AM772" s="41"/>
      <c r="AN772" s="36">
        <f>Y772*(IF(AND(AH772&gt;0,AI772&lt;0),AH772,0)+IF(AND(AJ772&lt;0,AK772&gt;0),AJ772,0)+IF(AND(AL772&gt;0,AM772&gt;0),AL772,0))</f>
        <v>0</v>
      </c>
      <c r="AO772" s="37">
        <f>Y772*(IF(AND(AH772&gt;0,AI772&lt;0),AI772,0)+IF(AND(AJ772&lt;0,AK772&gt;0),AK772,0)+IF(AND(AL772&gt;0,AM772&gt;0),AM772,0))</f>
        <v>0</v>
      </c>
      <c r="AQ772" s="40">
        <f>AU772*D772</f>
        <v>18665.725103662146</v>
      </c>
      <c r="AR772" s="40">
        <f>AV772*E772</f>
        <v>15768.214793702047</v>
      </c>
      <c r="AS772" s="40">
        <f>IF(AND(Y772&lt;&gt;0,AN772&lt;&gt;0),0,Q772)</f>
        <v>317.81438921331852</v>
      </c>
      <c r="AT772" s="41">
        <f t="shared" si="196"/>
        <v>34751.75428657751</v>
      </c>
      <c r="AU772" s="42">
        <f>S772+AN772</f>
        <v>331.06997345977555</v>
      </c>
      <c r="AV772" s="37">
        <f>T772+AO772</f>
        <v>343.23497591863406</v>
      </c>
      <c r="AW772" s="58">
        <f t="shared" si="181"/>
        <v>0.53711605318502098</v>
      </c>
      <c r="AX772" s="58">
        <f t="shared" si="182"/>
        <v>0.45373867067747858</v>
      </c>
      <c r="AY772" s="59">
        <f t="shared" si="183"/>
        <v>9.1452761375005152E-3</v>
      </c>
      <c r="AZ772" s="54">
        <f t="shared" si="191"/>
        <v>5.2150934711368002E-3</v>
      </c>
    </row>
    <row r="773" spans="3:52" x14ac:dyDescent="0.25">
      <c r="C773" s="35">
        <v>35786</v>
      </c>
      <c r="D773" s="36">
        <v>56.56</v>
      </c>
      <c r="E773" s="37">
        <v>46.38</v>
      </c>
      <c r="F773" s="38">
        <v>0</v>
      </c>
      <c r="G773" s="7">
        <v>0</v>
      </c>
      <c r="H773" s="38">
        <v>1</v>
      </c>
      <c r="I773" s="7">
        <v>1</v>
      </c>
      <c r="J773" s="36">
        <f t="shared" si="184"/>
        <v>56.531720000000007</v>
      </c>
      <c r="K773" s="37">
        <f t="shared" si="185"/>
        <v>46.356810000000003</v>
      </c>
      <c r="L773" s="36">
        <f t="shared" si="186"/>
        <v>56.588279999999997</v>
      </c>
      <c r="M773" s="37">
        <f t="shared" si="187"/>
        <v>46.403190000000002</v>
      </c>
      <c r="O773" s="39">
        <f t="shared" si="188"/>
        <v>18725.317698884905</v>
      </c>
      <c r="P773" s="40">
        <f t="shared" si="189"/>
        <v>15919.238183106248</v>
      </c>
      <c r="Q773" s="40">
        <f>S773*F773+T773*G773+AS772*(1+$G$9/252)</f>
        <v>317.82700089543016</v>
      </c>
      <c r="R773" s="41">
        <f t="shared" si="192"/>
        <v>34962.382882886581</v>
      </c>
      <c r="S773" s="36">
        <f>AU772*H772</f>
        <v>331.06997345977555</v>
      </c>
      <c r="T773" s="37">
        <f>AV772*I772</f>
        <v>343.23497591863406</v>
      </c>
      <c r="U773" s="57">
        <f t="shared" si="195"/>
        <v>0.53558471004705432</v>
      </c>
      <c r="V773" s="58">
        <f t="shared" si="193"/>
        <v>0.45532474821384133</v>
      </c>
      <c r="W773" s="59">
        <f t="shared" si="194"/>
        <v>9.0905417391044137E-3</v>
      </c>
      <c r="Y773" s="7">
        <f t="shared" si="190"/>
        <v>0</v>
      </c>
      <c r="Z773" s="40"/>
      <c r="AA773" s="40"/>
      <c r="AB773" s="40"/>
      <c r="AC773" s="40"/>
      <c r="AD773" s="40"/>
      <c r="AE773" s="40"/>
      <c r="AF773" s="40"/>
      <c r="AG773" s="41"/>
      <c r="AH773" s="40"/>
      <c r="AI773" s="40"/>
      <c r="AJ773" s="40"/>
      <c r="AK773" s="40"/>
      <c r="AL773" s="40"/>
      <c r="AM773" s="41"/>
      <c r="AN773" s="36">
        <f>Y773*(IF(AND(AH773&gt;0,AI773&lt;0),AH773,0)+IF(AND(AJ773&lt;0,AK773&gt;0),AJ773,0)+IF(AND(AL773&gt;0,AM773&gt;0),AL773,0))</f>
        <v>0</v>
      </c>
      <c r="AO773" s="37">
        <f>Y773*(IF(AND(AH773&gt;0,AI773&lt;0),AI773,0)+IF(AND(AJ773&lt;0,AK773&gt;0),AK773,0)+IF(AND(AL773&gt;0,AM773&gt;0),AM773,0))</f>
        <v>0</v>
      </c>
      <c r="AQ773" s="40">
        <f>AU773*D773</f>
        <v>18725.317698884905</v>
      </c>
      <c r="AR773" s="40">
        <f>AV773*E773</f>
        <v>15919.238183106248</v>
      </c>
      <c r="AS773" s="40">
        <f>IF(AND(Y773&lt;&gt;0,AN773&lt;&gt;0),0,Q773)</f>
        <v>317.82700089543016</v>
      </c>
      <c r="AT773" s="41">
        <f t="shared" si="196"/>
        <v>34962.382882886581</v>
      </c>
      <c r="AU773" s="42">
        <f>S773+AN773</f>
        <v>331.06997345977555</v>
      </c>
      <c r="AV773" s="37">
        <f>T773+AO773</f>
        <v>343.23497591863406</v>
      </c>
      <c r="AW773" s="58">
        <f t="shared" si="181"/>
        <v>0.53558471004705432</v>
      </c>
      <c r="AX773" s="58">
        <f t="shared" si="182"/>
        <v>0.45532474821384133</v>
      </c>
      <c r="AY773" s="59">
        <f t="shared" si="183"/>
        <v>9.0905417391044137E-3</v>
      </c>
      <c r="AZ773" s="54">
        <f t="shared" si="191"/>
        <v>6.0609485947713537E-3</v>
      </c>
    </row>
    <row r="774" spans="3:52" x14ac:dyDescent="0.25">
      <c r="C774" s="35">
        <v>35787</v>
      </c>
      <c r="D774" s="36">
        <v>56.56</v>
      </c>
      <c r="E774" s="37">
        <v>46.38</v>
      </c>
      <c r="F774" s="38">
        <v>0</v>
      </c>
      <c r="G774" s="7">
        <v>0</v>
      </c>
      <c r="H774" s="38">
        <v>1</v>
      </c>
      <c r="I774" s="7">
        <v>1</v>
      </c>
      <c r="J774" s="36">
        <f t="shared" si="184"/>
        <v>56.531720000000007</v>
      </c>
      <c r="K774" s="37">
        <f t="shared" si="185"/>
        <v>46.356810000000003</v>
      </c>
      <c r="L774" s="36">
        <f t="shared" si="186"/>
        <v>56.588279999999997</v>
      </c>
      <c r="M774" s="37">
        <f t="shared" si="187"/>
        <v>46.403190000000002</v>
      </c>
      <c r="O774" s="39">
        <f t="shared" si="188"/>
        <v>18725.317698884905</v>
      </c>
      <c r="P774" s="40">
        <f t="shared" si="189"/>
        <v>15919.238183106248</v>
      </c>
      <c r="Q774" s="40">
        <f>S774*F774+T774*G774+AS773*(1+$G$9/252)</f>
        <v>317.83961307800536</v>
      </c>
      <c r="R774" s="41">
        <f t="shared" si="192"/>
        <v>34962.395495069155</v>
      </c>
      <c r="S774" s="36">
        <f>AU773*H773</f>
        <v>331.06997345977555</v>
      </c>
      <c r="T774" s="37">
        <f>AV773*I773</f>
        <v>343.23497591863406</v>
      </c>
      <c r="U774" s="57">
        <f t="shared" si="195"/>
        <v>0.53558451684255415</v>
      </c>
      <c r="V774" s="58">
        <f t="shared" si="193"/>
        <v>0.4553245839619709</v>
      </c>
      <c r="W774" s="59">
        <f t="shared" si="194"/>
        <v>9.0908991954750697E-3</v>
      </c>
      <c r="Y774" s="7">
        <f t="shared" si="190"/>
        <v>0</v>
      </c>
      <c r="Z774" s="40"/>
      <c r="AA774" s="40"/>
      <c r="AB774" s="40"/>
      <c r="AC774" s="40"/>
      <c r="AD774" s="40"/>
      <c r="AE774" s="40"/>
      <c r="AF774" s="40"/>
      <c r="AG774" s="41"/>
      <c r="AH774" s="40"/>
      <c r="AI774" s="40"/>
      <c r="AJ774" s="40"/>
      <c r="AK774" s="40"/>
      <c r="AL774" s="40"/>
      <c r="AM774" s="41"/>
      <c r="AN774" s="36">
        <f>Y774*(IF(AND(AH774&gt;0,AI774&lt;0),AH774,0)+IF(AND(AJ774&lt;0,AK774&gt;0),AJ774,0)+IF(AND(AL774&gt;0,AM774&gt;0),AL774,0))</f>
        <v>0</v>
      </c>
      <c r="AO774" s="37">
        <f>Y774*(IF(AND(AH774&gt;0,AI774&lt;0),AI774,0)+IF(AND(AJ774&lt;0,AK774&gt;0),AK774,0)+IF(AND(AL774&gt;0,AM774&gt;0),AM774,0))</f>
        <v>0</v>
      </c>
      <c r="AQ774" s="40">
        <f>AU774*D774</f>
        <v>18725.317698884905</v>
      </c>
      <c r="AR774" s="40">
        <f>AV774*E774</f>
        <v>15919.238183106248</v>
      </c>
      <c r="AS774" s="40">
        <f>IF(AND(Y774&lt;&gt;0,AN774&lt;&gt;0),0,Q774)</f>
        <v>317.83961307800536</v>
      </c>
      <c r="AT774" s="41">
        <f t="shared" si="196"/>
        <v>34962.395495069155</v>
      </c>
      <c r="AU774" s="42">
        <f>S774+AN774</f>
        <v>331.06997345977555</v>
      </c>
      <c r="AV774" s="37">
        <f>T774+AO774</f>
        <v>343.23497591863406</v>
      </c>
      <c r="AW774" s="58">
        <f t="shared" si="181"/>
        <v>0.53558451684255415</v>
      </c>
      <c r="AX774" s="58">
        <f t="shared" si="182"/>
        <v>0.4553245839619709</v>
      </c>
      <c r="AY774" s="59">
        <f t="shared" si="183"/>
        <v>9.0908991954750697E-3</v>
      </c>
      <c r="AZ774" s="54">
        <f t="shared" si="191"/>
        <v>3.6073578324469224E-7</v>
      </c>
    </row>
    <row r="775" spans="3:52" x14ac:dyDescent="0.25">
      <c r="C775" s="35">
        <v>35788</v>
      </c>
      <c r="D775" s="36">
        <v>56.94</v>
      </c>
      <c r="E775" s="37">
        <v>45.94</v>
      </c>
      <c r="F775" s="38">
        <v>0</v>
      </c>
      <c r="G775" s="7">
        <v>0</v>
      </c>
      <c r="H775" s="38">
        <v>1</v>
      </c>
      <c r="I775" s="7">
        <v>1</v>
      </c>
      <c r="J775" s="36">
        <f t="shared" si="184"/>
        <v>56.911529999999999</v>
      </c>
      <c r="K775" s="37">
        <f t="shared" si="185"/>
        <v>45.917029999999997</v>
      </c>
      <c r="L775" s="36">
        <f t="shared" si="186"/>
        <v>56.968469999999996</v>
      </c>
      <c r="M775" s="37">
        <f t="shared" si="187"/>
        <v>45.962969999999999</v>
      </c>
      <c r="O775" s="39">
        <f t="shared" si="188"/>
        <v>18851.12428879962</v>
      </c>
      <c r="P775" s="40">
        <f t="shared" si="189"/>
        <v>15768.214793702047</v>
      </c>
      <c r="Q775" s="40">
        <f>S775*F775+T775*G775+AS774*(1+$G$9/252)</f>
        <v>317.85222576106401</v>
      </c>
      <c r="R775" s="41">
        <f t="shared" si="192"/>
        <v>34937.191308262736</v>
      </c>
      <c r="S775" s="36">
        <f>AU774*H774</f>
        <v>331.06997345977555</v>
      </c>
      <c r="T775" s="37">
        <f>AV774*I774</f>
        <v>343.23497591863406</v>
      </c>
      <c r="U775" s="57">
        <f t="shared" si="195"/>
        <v>0.539571831131751</v>
      </c>
      <c r="V775" s="58">
        <f t="shared" si="193"/>
        <v>0.45133035035855396</v>
      </c>
      <c r="W775" s="59">
        <f t="shared" si="194"/>
        <v>9.0978185096948858E-3</v>
      </c>
      <c r="Y775" s="7">
        <f t="shared" si="190"/>
        <v>0</v>
      </c>
      <c r="Z775" s="40"/>
      <c r="AA775" s="40"/>
      <c r="AB775" s="40"/>
      <c r="AC775" s="40"/>
      <c r="AD775" s="40"/>
      <c r="AE775" s="40"/>
      <c r="AF775" s="40"/>
      <c r="AG775" s="41"/>
      <c r="AH775" s="40"/>
      <c r="AI775" s="40"/>
      <c r="AJ775" s="40"/>
      <c r="AK775" s="40"/>
      <c r="AL775" s="40"/>
      <c r="AM775" s="41"/>
      <c r="AN775" s="36">
        <f>Y775*(IF(AND(AH775&gt;0,AI775&lt;0),AH775,0)+IF(AND(AJ775&lt;0,AK775&gt;0),AJ775,0)+IF(AND(AL775&gt;0,AM775&gt;0),AL775,0))</f>
        <v>0</v>
      </c>
      <c r="AO775" s="37">
        <f>Y775*(IF(AND(AH775&gt;0,AI775&lt;0),AI775,0)+IF(AND(AJ775&lt;0,AK775&gt;0),AK775,0)+IF(AND(AL775&gt;0,AM775&gt;0),AM775,0))</f>
        <v>0</v>
      </c>
      <c r="AQ775" s="40">
        <f>AU775*D775</f>
        <v>18851.12428879962</v>
      </c>
      <c r="AR775" s="40">
        <f>AV775*E775</f>
        <v>15768.214793702047</v>
      </c>
      <c r="AS775" s="40">
        <f>IF(AND(Y775&lt;&gt;0,AN775&lt;&gt;0),0,Q775)</f>
        <v>317.85222576106401</v>
      </c>
      <c r="AT775" s="41">
        <f t="shared" si="196"/>
        <v>34937.191308262736</v>
      </c>
      <c r="AU775" s="42">
        <f>S775+AN775</f>
        <v>331.06997345977555</v>
      </c>
      <c r="AV775" s="37">
        <f>T775+AO775</f>
        <v>343.23497591863406</v>
      </c>
      <c r="AW775" s="58">
        <f t="shared" si="181"/>
        <v>0.539571831131751</v>
      </c>
      <c r="AX775" s="58">
        <f t="shared" si="182"/>
        <v>0.45133035035855396</v>
      </c>
      <c r="AY775" s="59">
        <f t="shared" si="183"/>
        <v>9.0978185096948858E-3</v>
      </c>
      <c r="AZ775" s="54">
        <f t="shared" si="191"/>
        <v>-7.2089416212839375E-4</v>
      </c>
    </row>
    <row r="776" spans="3:52" x14ac:dyDescent="0.25">
      <c r="C776" s="35">
        <v>35790</v>
      </c>
      <c r="D776" s="36">
        <v>57.81</v>
      </c>
      <c r="E776" s="37">
        <v>45.19</v>
      </c>
      <c r="F776" s="38">
        <v>0</v>
      </c>
      <c r="G776" s="7">
        <v>0</v>
      </c>
      <c r="H776" s="38">
        <v>1</v>
      </c>
      <c r="I776" s="7">
        <v>1</v>
      </c>
      <c r="J776" s="36">
        <f t="shared" si="184"/>
        <v>57.781095000000008</v>
      </c>
      <c r="K776" s="37">
        <f t="shared" si="185"/>
        <v>45.167405000000002</v>
      </c>
      <c r="L776" s="36">
        <f t="shared" si="186"/>
        <v>57.838904999999997</v>
      </c>
      <c r="M776" s="37">
        <f t="shared" si="187"/>
        <v>45.212594999999993</v>
      </c>
      <c r="O776" s="39">
        <f t="shared" si="188"/>
        <v>19139.155165709624</v>
      </c>
      <c r="P776" s="40">
        <f t="shared" si="189"/>
        <v>15510.788561763073</v>
      </c>
      <c r="Q776" s="40">
        <f>S776*F776+T776*G776+AS775*(1+$G$9/252)</f>
        <v>317.86483894462594</v>
      </c>
      <c r="R776" s="41">
        <f t="shared" si="192"/>
        <v>34967.80856641732</v>
      </c>
      <c r="S776" s="36">
        <f>AU775*H775</f>
        <v>331.06997345977555</v>
      </c>
      <c r="T776" s="37">
        <f>AV775*I775</f>
        <v>343.23497591863406</v>
      </c>
      <c r="U776" s="57">
        <f t="shared" si="195"/>
        <v>0.54733642027801099</v>
      </c>
      <c r="V776" s="58">
        <f t="shared" si="193"/>
        <v>0.44357336640933959</v>
      </c>
      <c r="W776" s="59">
        <f t="shared" si="194"/>
        <v>9.0902133126494998E-3</v>
      </c>
      <c r="Y776" s="7">
        <f t="shared" si="190"/>
        <v>0</v>
      </c>
      <c r="Z776" s="40"/>
      <c r="AA776" s="40"/>
      <c r="AB776" s="40"/>
      <c r="AC776" s="40"/>
      <c r="AD776" s="40"/>
      <c r="AE776" s="40"/>
      <c r="AF776" s="40"/>
      <c r="AG776" s="41"/>
      <c r="AH776" s="40"/>
      <c r="AI776" s="40"/>
      <c r="AJ776" s="40"/>
      <c r="AK776" s="40"/>
      <c r="AL776" s="40"/>
      <c r="AM776" s="41"/>
      <c r="AN776" s="36">
        <f>Y776*(IF(AND(AH776&gt;0,AI776&lt;0),AH776,0)+IF(AND(AJ776&lt;0,AK776&gt;0),AJ776,0)+IF(AND(AL776&gt;0,AM776&gt;0),AL776,0))</f>
        <v>0</v>
      </c>
      <c r="AO776" s="37">
        <f>Y776*(IF(AND(AH776&gt;0,AI776&lt;0),AI776,0)+IF(AND(AJ776&lt;0,AK776&gt;0),AK776,0)+IF(AND(AL776&gt;0,AM776&gt;0),AM776,0))</f>
        <v>0</v>
      </c>
      <c r="AQ776" s="40">
        <f>AU776*D776</f>
        <v>19139.155165709624</v>
      </c>
      <c r="AR776" s="40">
        <f>AV776*E776</f>
        <v>15510.788561763073</v>
      </c>
      <c r="AS776" s="40">
        <f>IF(AND(Y776&lt;&gt;0,AN776&lt;&gt;0),0,Q776)</f>
        <v>317.86483894462594</v>
      </c>
      <c r="AT776" s="41">
        <f t="shared" si="196"/>
        <v>34967.80856641732</v>
      </c>
      <c r="AU776" s="42">
        <f>S776+AN776</f>
        <v>331.06997345977555</v>
      </c>
      <c r="AV776" s="37">
        <f>T776+AO776</f>
        <v>343.23497591863406</v>
      </c>
      <c r="AW776" s="58">
        <f t="shared" si="181"/>
        <v>0.54733642027801099</v>
      </c>
      <c r="AX776" s="58">
        <f t="shared" si="182"/>
        <v>0.44357336640933959</v>
      </c>
      <c r="AY776" s="59">
        <f t="shared" si="183"/>
        <v>9.0902133126494998E-3</v>
      </c>
      <c r="AZ776" s="54">
        <f t="shared" si="191"/>
        <v>8.7635144692765898E-4</v>
      </c>
    </row>
    <row r="777" spans="3:52" x14ac:dyDescent="0.25">
      <c r="C777" s="35">
        <v>35793</v>
      </c>
      <c r="D777" s="36">
        <v>57.38</v>
      </c>
      <c r="E777" s="37">
        <v>46.25</v>
      </c>
      <c r="F777" s="38">
        <v>0</v>
      </c>
      <c r="G777" s="7">
        <v>0</v>
      </c>
      <c r="H777" s="38">
        <v>1</v>
      </c>
      <c r="I777" s="7">
        <v>1</v>
      </c>
      <c r="J777" s="36">
        <f t="shared" si="184"/>
        <v>57.351310000000005</v>
      </c>
      <c r="K777" s="37">
        <f t="shared" si="185"/>
        <v>46.226875</v>
      </c>
      <c r="L777" s="36">
        <f t="shared" si="186"/>
        <v>57.40869</v>
      </c>
      <c r="M777" s="37">
        <f t="shared" si="187"/>
        <v>46.273125</v>
      </c>
      <c r="O777" s="39">
        <f t="shared" si="188"/>
        <v>18996.795077121922</v>
      </c>
      <c r="P777" s="40">
        <f t="shared" si="189"/>
        <v>15874.617636236826</v>
      </c>
      <c r="Q777" s="40">
        <f>S777*F777+T777*G777+AS776*(1+$G$9/252)</f>
        <v>317.87745262871101</v>
      </c>
      <c r="R777" s="41">
        <f t="shared" si="192"/>
        <v>35189.290165987455</v>
      </c>
      <c r="S777" s="36">
        <f>AU776*H776</f>
        <v>331.06997345977555</v>
      </c>
      <c r="T777" s="37">
        <f>AV776*I776</f>
        <v>343.23497591863406</v>
      </c>
      <c r="U777" s="57">
        <f t="shared" si="195"/>
        <v>0.53984593004048309</v>
      </c>
      <c r="V777" s="58">
        <f t="shared" si="193"/>
        <v>0.45112071205063947</v>
      </c>
      <c r="W777" s="59">
        <f t="shared" si="194"/>
        <v>9.0333579088775848E-3</v>
      </c>
      <c r="Y777" s="7">
        <f t="shared" si="190"/>
        <v>0</v>
      </c>
      <c r="Z777" s="40"/>
      <c r="AA777" s="40"/>
      <c r="AB777" s="40"/>
      <c r="AC777" s="40"/>
      <c r="AD777" s="40"/>
      <c r="AE777" s="40"/>
      <c r="AF777" s="40"/>
      <c r="AG777" s="41"/>
      <c r="AH777" s="40"/>
      <c r="AI777" s="40"/>
      <c r="AJ777" s="40"/>
      <c r="AK777" s="40"/>
      <c r="AL777" s="40"/>
      <c r="AM777" s="41"/>
      <c r="AN777" s="36">
        <f>Y777*(IF(AND(AH777&gt;0,AI777&lt;0),AH777,0)+IF(AND(AJ777&lt;0,AK777&gt;0),AJ777,0)+IF(AND(AL777&gt;0,AM777&gt;0),AL777,0))</f>
        <v>0</v>
      </c>
      <c r="AO777" s="37">
        <f>Y777*(IF(AND(AH777&gt;0,AI777&lt;0),AI777,0)+IF(AND(AJ777&lt;0,AK777&gt;0),AK777,0)+IF(AND(AL777&gt;0,AM777&gt;0),AM777,0))</f>
        <v>0</v>
      </c>
      <c r="AQ777" s="40">
        <f>AU777*D777</f>
        <v>18996.795077121922</v>
      </c>
      <c r="AR777" s="40">
        <f>AV777*E777</f>
        <v>15874.617636236826</v>
      </c>
      <c r="AS777" s="40">
        <f>IF(AND(Y777&lt;&gt;0,AN777&lt;&gt;0),0,Q777)</f>
        <v>317.87745262871101</v>
      </c>
      <c r="AT777" s="41">
        <f t="shared" si="196"/>
        <v>35189.290165987455</v>
      </c>
      <c r="AU777" s="42">
        <f>S777+AN777</f>
        <v>331.06997345977555</v>
      </c>
      <c r="AV777" s="37">
        <f>T777+AO777</f>
        <v>343.23497591863406</v>
      </c>
      <c r="AW777" s="58">
        <f t="shared" si="181"/>
        <v>0.53984593004048309</v>
      </c>
      <c r="AX777" s="58">
        <f t="shared" si="182"/>
        <v>0.45112071205063947</v>
      </c>
      <c r="AY777" s="59">
        <f t="shared" si="183"/>
        <v>9.0333579088775848E-3</v>
      </c>
      <c r="AZ777" s="54">
        <f t="shared" si="191"/>
        <v>6.3338713133669344E-3</v>
      </c>
    </row>
    <row r="778" spans="3:52" x14ac:dyDescent="0.25">
      <c r="C778" s="35">
        <v>35794</v>
      </c>
      <c r="D778" s="36">
        <v>60.81</v>
      </c>
      <c r="E778" s="37">
        <v>47.25</v>
      </c>
      <c r="F778" s="38">
        <v>6.565E-2</v>
      </c>
      <c r="G778" s="7">
        <v>0</v>
      </c>
      <c r="H778" s="38">
        <v>1</v>
      </c>
      <c r="I778" s="7">
        <v>1</v>
      </c>
      <c r="J778" s="36">
        <f t="shared" si="184"/>
        <v>60.779595000000008</v>
      </c>
      <c r="K778" s="37">
        <f t="shared" si="185"/>
        <v>47.226375000000004</v>
      </c>
      <c r="L778" s="36">
        <f t="shared" si="186"/>
        <v>60.840404999999997</v>
      </c>
      <c r="M778" s="37">
        <f t="shared" si="187"/>
        <v>47.273624999999996</v>
      </c>
      <c r="O778" s="39">
        <f t="shared" si="188"/>
        <v>20132.365086088954</v>
      </c>
      <c r="P778" s="40">
        <f t="shared" si="189"/>
        <v>16217.852612155459</v>
      </c>
      <c r="Q778" s="40">
        <f>S778*F778+T778*G778+AS777*(1+$G$9/252)</f>
        <v>339.62481057097335</v>
      </c>
      <c r="R778" s="41">
        <f t="shared" si="192"/>
        <v>36689.842508815389</v>
      </c>
      <c r="S778" s="36">
        <f>AU777*H777</f>
        <v>331.06997345977555</v>
      </c>
      <c r="T778" s="37">
        <f>AV777*I777</f>
        <v>343.23497591863406</v>
      </c>
      <c r="U778" s="57">
        <f t="shared" si="195"/>
        <v>0.54871767523264225</v>
      </c>
      <c r="V778" s="58">
        <f t="shared" si="193"/>
        <v>0.44202568076597304</v>
      </c>
      <c r="W778" s="59">
        <f t="shared" si="194"/>
        <v>9.2566440013846455E-3</v>
      </c>
      <c r="Y778" s="7">
        <f t="shared" si="190"/>
        <v>0</v>
      </c>
      <c r="Z778" s="40"/>
      <c r="AA778" s="40"/>
      <c r="AB778" s="40"/>
      <c r="AC778" s="40"/>
      <c r="AD778" s="40"/>
      <c r="AE778" s="40"/>
      <c r="AF778" s="40"/>
      <c r="AG778" s="41"/>
      <c r="AH778" s="40"/>
      <c r="AI778" s="40"/>
      <c r="AJ778" s="40"/>
      <c r="AK778" s="40"/>
      <c r="AL778" s="40"/>
      <c r="AM778" s="41"/>
      <c r="AN778" s="36">
        <f>Y778*(IF(AND(AH778&gt;0,AI778&lt;0),AH778,0)+IF(AND(AJ778&lt;0,AK778&gt;0),AJ778,0)+IF(AND(AL778&gt;0,AM778&gt;0),AL778,0))</f>
        <v>0</v>
      </c>
      <c r="AO778" s="37">
        <f>Y778*(IF(AND(AH778&gt;0,AI778&lt;0),AI778,0)+IF(AND(AJ778&lt;0,AK778&gt;0),AK778,0)+IF(AND(AL778&gt;0,AM778&gt;0),AM778,0))</f>
        <v>0</v>
      </c>
      <c r="AQ778" s="40">
        <f>AU778*D778</f>
        <v>20132.365086088954</v>
      </c>
      <c r="AR778" s="40">
        <f>AV778*E778</f>
        <v>16217.852612155459</v>
      </c>
      <c r="AS778" s="40">
        <f>IF(AND(Y778&lt;&gt;0,AN778&lt;&gt;0),0,Q778)</f>
        <v>339.62481057097335</v>
      </c>
      <c r="AT778" s="41">
        <f t="shared" si="196"/>
        <v>36689.842508815389</v>
      </c>
      <c r="AU778" s="42">
        <f>S778+AN778</f>
        <v>331.06997345977555</v>
      </c>
      <c r="AV778" s="37">
        <f>T778+AO778</f>
        <v>343.23497591863406</v>
      </c>
      <c r="AW778" s="58">
        <f t="shared" si="181"/>
        <v>0.54871767523264225</v>
      </c>
      <c r="AX778" s="58">
        <f t="shared" si="182"/>
        <v>0.44202568076597304</v>
      </c>
      <c r="AY778" s="59">
        <f t="shared" si="183"/>
        <v>9.2566440013846455E-3</v>
      </c>
      <c r="AZ778" s="54">
        <f t="shared" si="191"/>
        <v>4.2642302125159404E-2</v>
      </c>
    </row>
    <row r="779" spans="3:52" x14ac:dyDescent="0.25">
      <c r="C779" s="35">
        <v>35795</v>
      </c>
      <c r="D779" s="36">
        <v>61.06</v>
      </c>
      <c r="E779" s="37">
        <v>47.75</v>
      </c>
      <c r="F779" s="38">
        <v>0</v>
      </c>
      <c r="G779" s="7">
        <v>0</v>
      </c>
      <c r="H779" s="38">
        <v>1</v>
      </c>
      <c r="I779" s="7">
        <v>1</v>
      </c>
      <c r="J779" s="36">
        <f t="shared" si="184"/>
        <v>61.029470000000003</v>
      </c>
      <c r="K779" s="37">
        <f t="shared" si="185"/>
        <v>47.726125000000003</v>
      </c>
      <c r="L779" s="36">
        <f t="shared" si="186"/>
        <v>61.090530000000001</v>
      </c>
      <c r="M779" s="37">
        <f t="shared" si="187"/>
        <v>47.773874999999997</v>
      </c>
      <c r="O779" s="39">
        <f t="shared" si="188"/>
        <v>20215.132579453897</v>
      </c>
      <c r="P779" s="40">
        <f t="shared" si="189"/>
        <v>16389.470100114777</v>
      </c>
      <c r="Q779" s="40">
        <f>S779*F779+T779*G779+AS778*(1+$G$9/252)</f>
        <v>339.63828774599597</v>
      </c>
      <c r="R779" s="41">
        <f t="shared" si="192"/>
        <v>36944.240967314676</v>
      </c>
      <c r="S779" s="36">
        <f>AU778*H778</f>
        <v>331.06997345977555</v>
      </c>
      <c r="T779" s="37">
        <f>AV778*I778</f>
        <v>343.23497591863406</v>
      </c>
      <c r="U779" s="57">
        <f t="shared" si="195"/>
        <v>0.54717953462188162</v>
      </c>
      <c r="V779" s="58">
        <f t="shared" si="193"/>
        <v>0.44362719793363398</v>
      </c>
      <c r="W779" s="59">
        <f t="shared" si="194"/>
        <v>9.1932674444842669E-3</v>
      </c>
      <c r="Y779" s="7">
        <f t="shared" si="190"/>
        <v>0</v>
      </c>
      <c r="Z779" s="40"/>
      <c r="AA779" s="40"/>
      <c r="AB779" s="40"/>
      <c r="AC779" s="40"/>
      <c r="AD779" s="40"/>
      <c r="AE779" s="40"/>
      <c r="AF779" s="40"/>
      <c r="AG779" s="41"/>
      <c r="AH779" s="40"/>
      <c r="AI779" s="40"/>
      <c r="AJ779" s="40"/>
      <c r="AK779" s="40"/>
      <c r="AL779" s="40"/>
      <c r="AM779" s="41"/>
      <c r="AN779" s="36">
        <f>Y779*(IF(AND(AH779&gt;0,AI779&lt;0),AH779,0)+IF(AND(AJ779&lt;0,AK779&gt;0),AJ779,0)+IF(AND(AL779&gt;0,AM779&gt;0),AL779,0))</f>
        <v>0</v>
      </c>
      <c r="AO779" s="37">
        <f>Y779*(IF(AND(AH779&gt;0,AI779&lt;0),AI779,0)+IF(AND(AJ779&lt;0,AK779&gt;0),AK779,0)+IF(AND(AL779&gt;0,AM779&gt;0),AM779,0))</f>
        <v>0</v>
      </c>
      <c r="AQ779" s="40">
        <f>AU779*D779</f>
        <v>20215.132579453897</v>
      </c>
      <c r="AR779" s="40">
        <f>AV779*E779</f>
        <v>16389.470100114777</v>
      </c>
      <c r="AS779" s="40">
        <f>IF(AND(Y779&lt;&gt;0,AN779&lt;&gt;0),0,Q779)</f>
        <v>339.63828774599597</v>
      </c>
      <c r="AT779" s="41">
        <f t="shared" si="196"/>
        <v>36944.240967314676</v>
      </c>
      <c r="AU779" s="42">
        <f>S779+AN779</f>
        <v>331.06997345977555</v>
      </c>
      <c r="AV779" s="37">
        <f>T779+AO779</f>
        <v>343.23497591863406</v>
      </c>
      <c r="AW779" s="58">
        <f t="shared" si="181"/>
        <v>0.54717953462188162</v>
      </c>
      <c r="AX779" s="58">
        <f t="shared" si="182"/>
        <v>0.44362719793363398</v>
      </c>
      <c r="AY779" s="59">
        <f t="shared" si="183"/>
        <v>9.1932674444842669E-3</v>
      </c>
      <c r="AZ779" s="54">
        <f t="shared" si="191"/>
        <v>6.9337571682996924E-3</v>
      </c>
    </row>
    <row r="780" spans="3:52" x14ac:dyDescent="0.25">
      <c r="C780" s="35">
        <v>35797</v>
      </c>
      <c r="D780" s="36">
        <v>60.81</v>
      </c>
      <c r="E780" s="37">
        <v>47.62</v>
      </c>
      <c r="F780" s="38">
        <v>0</v>
      </c>
      <c r="G780" s="7">
        <v>0</v>
      </c>
      <c r="H780" s="38">
        <v>1</v>
      </c>
      <c r="I780" s="7">
        <v>1</v>
      </c>
      <c r="J780" s="36">
        <f t="shared" si="184"/>
        <v>60.779595000000008</v>
      </c>
      <c r="K780" s="37">
        <f t="shared" si="185"/>
        <v>47.59619</v>
      </c>
      <c r="L780" s="36">
        <f t="shared" si="186"/>
        <v>60.840404999999997</v>
      </c>
      <c r="M780" s="37">
        <f t="shared" si="187"/>
        <v>47.643809999999995</v>
      </c>
      <c r="O780" s="39">
        <f t="shared" si="188"/>
        <v>20132.365086088954</v>
      </c>
      <c r="P780" s="40">
        <f t="shared" si="189"/>
        <v>16344.849553245353</v>
      </c>
      <c r="Q780" s="40">
        <f>S780*F780+T780*G780+AS779*(1+$G$9/252)</f>
        <v>339.6517654558271</v>
      </c>
      <c r="R780" s="41">
        <f t="shared" si="192"/>
        <v>36816.866404790133</v>
      </c>
      <c r="S780" s="36">
        <f>AU779*H779</f>
        <v>331.06997345977555</v>
      </c>
      <c r="T780" s="37">
        <f>AV779*I779</f>
        <v>343.23497591863406</v>
      </c>
      <c r="U780" s="57">
        <f t="shared" si="195"/>
        <v>0.54682451419791644</v>
      </c>
      <c r="V780" s="58">
        <f t="shared" si="193"/>
        <v>0.44395004652320907</v>
      </c>
      <c r="W780" s="59">
        <f t="shared" si="194"/>
        <v>9.2254392788745331E-3</v>
      </c>
      <c r="Y780" s="7">
        <f t="shared" si="190"/>
        <v>0</v>
      </c>
      <c r="Z780" s="40"/>
      <c r="AA780" s="40"/>
      <c r="AB780" s="40"/>
      <c r="AC780" s="40"/>
      <c r="AD780" s="40"/>
      <c r="AE780" s="40"/>
      <c r="AF780" s="40"/>
      <c r="AG780" s="41"/>
      <c r="AH780" s="40"/>
      <c r="AI780" s="40"/>
      <c r="AJ780" s="40"/>
      <c r="AK780" s="40"/>
      <c r="AL780" s="40"/>
      <c r="AM780" s="41"/>
      <c r="AN780" s="36">
        <f>Y780*(IF(AND(AH780&gt;0,AI780&lt;0),AH780,0)+IF(AND(AJ780&lt;0,AK780&gt;0),AJ780,0)+IF(AND(AL780&gt;0,AM780&gt;0),AL780,0))</f>
        <v>0</v>
      </c>
      <c r="AO780" s="37">
        <f>Y780*(IF(AND(AH780&gt;0,AI780&lt;0),AI780,0)+IF(AND(AJ780&lt;0,AK780&gt;0),AK780,0)+IF(AND(AL780&gt;0,AM780&gt;0),AM780,0))</f>
        <v>0</v>
      </c>
      <c r="AQ780" s="40">
        <f>AU780*D780</f>
        <v>20132.365086088954</v>
      </c>
      <c r="AR780" s="40">
        <f>AV780*E780</f>
        <v>16344.849553245353</v>
      </c>
      <c r="AS780" s="40">
        <f>IF(AND(Y780&lt;&gt;0,AN780&lt;&gt;0),0,Q780)</f>
        <v>339.6517654558271</v>
      </c>
      <c r="AT780" s="41">
        <f t="shared" si="196"/>
        <v>36816.866404790133</v>
      </c>
      <c r="AU780" s="42">
        <f>S780+AN780</f>
        <v>331.06997345977555</v>
      </c>
      <c r="AV780" s="37">
        <f>T780+AO780</f>
        <v>343.23497591863406</v>
      </c>
      <c r="AW780" s="58">
        <f t="shared" si="181"/>
        <v>0.54682451419791644</v>
      </c>
      <c r="AX780" s="58">
        <f t="shared" si="182"/>
        <v>0.44395004652320907</v>
      </c>
      <c r="AY780" s="59">
        <f t="shared" si="183"/>
        <v>9.2254392788745331E-3</v>
      </c>
      <c r="AZ780" s="54">
        <f t="shared" si="191"/>
        <v>-3.4477515084755384E-3</v>
      </c>
    </row>
    <row r="781" spans="3:52" x14ac:dyDescent="0.25">
      <c r="C781" s="35">
        <v>35800</v>
      </c>
      <c r="D781" s="36">
        <v>61.12</v>
      </c>
      <c r="E781" s="37">
        <v>47.5</v>
      </c>
      <c r="F781" s="38">
        <v>0</v>
      </c>
      <c r="G781" s="7">
        <v>0</v>
      </c>
      <c r="H781" s="38">
        <v>1</v>
      </c>
      <c r="I781" s="7">
        <v>1</v>
      </c>
      <c r="J781" s="36">
        <f t="shared" si="184"/>
        <v>61.089440000000003</v>
      </c>
      <c r="K781" s="37">
        <f t="shared" si="185"/>
        <v>47.47625</v>
      </c>
      <c r="L781" s="36">
        <f t="shared" si="186"/>
        <v>61.150559999999992</v>
      </c>
      <c r="M781" s="37">
        <f t="shared" si="187"/>
        <v>47.52375</v>
      </c>
      <c r="O781" s="39">
        <f t="shared" si="188"/>
        <v>20234.996777861481</v>
      </c>
      <c r="P781" s="40">
        <f t="shared" si="189"/>
        <v>16303.661356135119</v>
      </c>
      <c r="Q781" s="40">
        <f>S781*F781+T781*G781+AS780*(1+$G$9/252)</f>
        <v>339.66524370048802</v>
      </c>
      <c r="R781" s="41">
        <f t="shared" si="192"/>
        <v>36878.323377697088</v>
      </c>
      <c r="S781" s="36">
        <f>AU780*H780</f>
        <v>331.06997345977555</v>
      </c>
      <c r="T781" s="37">
        <f>AV780*I780</f>
        <v>343.23497591863406</v>
      </c>
      <c r="U781" s="57">
        <f t="shared" si="195"/>
        <v>0.54869622381203487</v>
      </c>
      <c r="V781" s="58">
        <f t="shared" si="193"/>
        <v>0.44209334543649803</v>
      </c>
      <c r="W781" s="59">
        <f t="shared" si="194"/>
        <v>9.2104307514670643E-3</v>
      </c>
      <c r="Y781" s="7">
        <f t="shared" si="190"/>
        <v>0</v>
      </c>
      <c r="Z781" s="40"/>
      <c r="AA781" s="40"/>
      <c r="AB781" s="40"/>
      <c r="AC781" s="40"/>
      <c r="AD781" s="40"/>
      <c r="AE781" s="40"/>
      <c r="AF781" s="40"/>
      <c r="AG781" s="41"/>
      <c r="AH781" s="40"/>
      <c r="AI781" s="40"/>
      <c r="AJ781" s="40"/>
      <c r="AK781" s="40"/>
      <c r="AL781" s="40"/>
      <c r="AM781" s="41"/>
      <c r="AN781" s="36">
        <f>Y781*(IF(AND(AH781&gt;0,AI781&lt;0),AH781,0)+IF(AND(AJ781&lt;0,AK781&gt;0),AJ781,0)+IF(AND(AL781&gt;0,AM781&gt;0),AL781,0))</f>
        <v>0</v>
      </c>
      <c r="AO781" s="37">
        <f>Y781*(IF(AND(AH781&gt;0,AI781&lt;0),AI781,0)+IF(AND(AJ781&lt;0,AK781&gt;0),AK781,0)+IF(AND(AL781&gt;0,AM781&gt;0),AM781,0))</f>
        <v>0</v>
      </c>
      <c r="AQ781" s="40">
        <f>AU781*D781</f>
        <v>20234.996777861481</v>
      </c>
      <c r="AR781" s="40">
        <f>AV781*E781</f>
        <v>16303.661356135119</v>
      </c>
      <c r="AS781" s="40">
        <f>IF(AND(Y781&lt;&gt;0,AN781&lt;&gt;0),0,Q781)</f>
        <v>339.66524370048802</v>
      </c>
      <c r="AT781" s="41">
        <f t="shared" si="196"/>
        <v>36878.323377697088</v>
      </c>
      <c r="AU781" s="42">
        <f>S781+AN781</f>
        <v>331.06997345977555</v>
      </c>
      <c r="AV781" s="37">
        <f>T781+AO781</f>
        <v>343.23497591863406</v>
      </c>
      <c r="AW781" s="58">
        <f t="shared" si="181"/>
        <v>0.54869622381203487</v>
      </c>
      <c r="AX781" s="58">
        <f t="shared" si="182"/>
        <v>0.44209334543649803</v>
      </c>
      <c r="AY781" s="59">
        <f t="shared" si="183"/>
        <v>9.2104307514670643E-3</v>
      </c>
      <c r="AZ781" s="54">
        <f t="shared" si="191"/>
        <v>1.6692613714393012E-3</v>
      </c>
    </row>
    <row r="782" spans="3:52" x14ac:dyDescent="0.25">
      <c r="C782" s="35">
        <v>35801</v>
      </c>
      <c r="D782" s="36">
        <v>63.88</v>
      </c>
      <c r="E782" s="37">
        <v>47.62</v>
      </c>
      <c r="F782" s="38">
        <v>0</v>
      </c>
      <c r="G782" s="7">
        <v>0</v>
      </c>
      <c r="H782" s="38">
        <v>1</v>
      </c>
      <c r="I782" s="7">
        <v>1</v>
      </c>
      <c r="J782" s="36">
        <f t="shared" si="184"/>
        <v>63.848060000000004</v>
      </c>
      <c r="K782" s="37">
        <f t="shared" si="185"/>
        <v>47.59619</v>
      </c>
      <c r="L782" s="36">
        <f t="shared" si="186"/>
        <v>63.911940000000001</v>
      </c>
      <c r="M782" s="37">
        <f t="shared" si="187"/>
        <v>47.643809999999995</v>
      </c>
      <c r="O782" s="39">
        <f t="shared" si="188"/>
        <v>21148.749904610464</v>
      </c>
      <c r="P782" s="40">
        <f t="shared" si="189"/>
        <v>16344.849553245353</v>
      </c>
      <c r="Q782" s="40">
        <f>S782*F782+T782*G782+AS781*(1+$G$9/252)</f>
        <v>339.67872247999992</v>
      </c>
      <c r="R782" s="41">
        <f t="shared" si="192"/>
        <v>37833.278180335816</v>
      </c>
      <c r="S782" s="36">
        <f>AU781*H781</f>
        <v>331.06997345977555</v>
      </c>
      <c r="T782" s="37">
        <f>AV781*I781</f>
        <v>343.23497591863406</v>
      </c>
      <c r="U782" s="57">
        <f t="shared" si="195"/>
        <v>0.55899860973725279</v>
      </c>
      <c r="V782" s="58">
        <f t="shared" si="193"/>
        <v>0.43202308495013614</v>
      </c>
      <c r="W782" s="59">
        <f t="shared" si="194"/>
        <v>8.978305312611028E-3</v>
      </c>
      <c r="Y782" s="7">
        <f t="shared" si="190"/>
        <v>0</v>
      </c>
      <c r="Z782" s="40"/>
      <c r="AA782" s="40"/>
      <c r="AB782" s="40"/>
      <c r="AC782" s="40"/>
      <c r="AD782" s="40"/>
      <c r="AE782" s="40"/>
      <c r="AF782" s="40"/>
      <c r="AG782" s="41"/>
      <c r="AH782" s="40"/>
      <c r="AI782" s="40"/>
      <c r="AJ782" s="40"/>
      <c r="AK782" s="40"/>
      <c r="AL782" s="40"/>
      <c r="AM782" s="41"/>
      <c r="AN782" s="36">
        <f>Y782*(IF(AND(AH782&gt;0,AI782&lt;0),AH782,0)+IF(AND(AJ782&lt;0,AK782&gt;0),AJ782,0)+IF(AND(AL782&gt;0,AM782&gt;0),AL782,0))</f>
        <v>0</v>
      </c>
      <c r="AO782" s="37">
        <f>Y782*(IF(AND(AH782&gt;0,AI782&lt;0),AI782,0)+IF(AND(AJ782&lt;0,AK782&gt;0),AK782,0)+IF(AND(AL782&gt;0,AM782&gt;0),AM782,0))</f>
        <v>0</v>
      </c>
      <c r="AQ782" s="40">
        <f>AU782*D782</f>
        <v>21148.749904610464</v>
      </c>
      <c r="AR782" s="40">
        <f>AV782*E782</f>
        <v>16344.849553245353</v>
      </c>
      <c r="AS782" s="40">
        <f>IF(AND(Y782&lt;&gt;0,AN782&lt;&gt;0),0,Q782)</f>
        <v>339.67872247999992</v>
      </c>
      <c r="AT782" s="41">
        <f t="shared" si="196"/>
        <v>37833.278180335816</v>
      </c>
      <c r="AU782" s="42">
        <f>S782+AN782</f>
        <v>331.06997345977555</v>
      </c>
      <c r="AV782" s="37">
        <f>T782+AO782</f>
        <v>343.23497591863406</v>
      </c>
      <c r="AW782" s="58">
        <f t="shared" si="181"/>
        <v>0.55899860973725279</v>
      </c>
      <c r="AX782" s="58">
        <f t="shared" si="182"/>
        <v>0.43202308495013614</v>
      </c>
      <c r="AY782" s="59">
        <f t="shared" si="183"/>
        <v>8.978305312611028E-3</v>
      </c>
      <c r="AZ782" s="54">
        <f t="shared" si="191"/>
        <v>2.5894745616777515E-2</v>
      </c>
    </row>
    <row r="783" spans="3:52" x14ac:dyDescent="0.25">
      <c r="C783" s="35">
        <v>35802</v>
      </c>
      <c r="D783" s="36">
        <v>64.62</v>
      </c>
      <c r="E783" s="37">
        <v>47.25</v>
      </c>
      <c r="F783" s="38">
        <v>0</v>
      </c>
      <c r="G783" s="7">
        <v>0</v>
      </c>
      <c r="H783" s="38">
        <v>1</v>
      </c>
      <c r="I783" s="7">
        <v>1</v>
      </c>
      <c r="J783" s="36">
        <f t="shared" si="184"/>
        <v>64.587690000000009</v>
      </c>
      <c r="K783" s="37">
        <f t="shared" si="185"/>
        <v>47.226375000000004</v>
      </c>
      <c r="L783" s="36">
        <f t="shared" si="186"/>
        <v>64.65231</v>
      </c>
      <c r="M783" s="37">
        <f t="shared" si="187"/>
        <v>47.273624999999996</v>
      </c>
      <c r="O783" s="39">
        <f t="shared" si="188"/>
        <v>21393.741684970697</v>
      </c>
      <c r="P783" s="40">
        <f t="shared" si="189"/>
        <v>16217.852612155459</v>
      </c>
      <c r="Q783" s="40">
        <f>S783*F783+T783*G783+AS782*(1+$G$9/252)</f>
        <v>339.692201794384</v>
      </c>
      <c r="R783" s="41">
        <f t="shared" si="192"/>
        <v>37951.286498920541</v>
      </c>
      <c r="S783" s="36">
        <f>AU782*H782</f>
        <v>331.06997345977555</v>
      </c>
      <c r="T783" s="37">
        <f>AV782*I782</f>
        <v>343.23497591863406</v>
      </c>
      <c r="U783" s="57">
        <f t="shared" si="195"/>
        <v>0.56371584888378434</v>
      </c>
      <c r="V783" s="58">
        <f t="shared" si="193"/>
        <v>0.42733340838437051</v>
      </c>
      <c r="W783" s="59">
        <f t="shared" si="194"/>
        <v>8.9507427318450978E-3</v>
      </c>
      <c r="Y783" s="7">
        <f t="shared" si="190"/>
        <v>0</v>
      </c>
      <c r="Z783" s="40"/>
      <c r="AA783" s="40"/>
      <c r="AB783" s="40"/>
      <c r="AC783" s="40"/>
      <c r="AD783" s="40"/>
      <c r="AE783" s="40"/>
      <c r="AF783" s="40"/>
      <c r="AG783" s="41"/>
      <c r="AH783" s="40"/>
      <c r="AI783" s="40"/>
      <c r="AJ783" s="40"/>
      <c r="AK783" s="40"/>
      <c r="AL783" s="40"/>
      <c r="AM783" s="41"/>
      <c r="AN783" s="36">
        <f>Y783*(IF(AND(AH783&gt;0,AI783&lt;0),AH783,0)+IF(AND(AJ783&lt;0,AK783&gt;0),AJ783,0)+IF(AND(AL783&gt;0,AM783&gt;0),AL783,0))</f>
        <v>0</v>
      </c>
      <c r="AO783" s="37">
        <f>Y783*(IF(AND(AH783&gt;0,AI783&lt;0),AI783,0)+IF(AND(AJ783&lt;0,AK783&gt;0),AK783,0)+IF(AND(AL783&gt;0,AM783&gt;0),AM783,0))</f>
        <v>0</v>
      </c>
      <c r="AQ783" s="40">
        <f>AU783*D783</f>
        <v>21393.741684970697</v>
      </c>
      <c r="AR783" s="40">
        <f>AV783*E783</f>
        <v>16217.852612155459</v>
      </c>
      <c r="AS783" s="40">
        <f>IF(AND(Y783&lt;&gt;0,AN783&lt;&gt;0),0,Q783)</f>
        <v>339.692201794384</v>
      </c>
      <c r="AT783" s="41">
        <f t="shared" si="196"/>
        <v>37951.286498920541</v>
      </c>
      <c r="AU783" s="42">
        <f>S783+AN783</f>
        <v>331.06997345977555</v>
      </c>
      <c r="AV783" s="37">
        <f>T783+AO783</f>
        <v>343.23497591863406</v>
      </c>
      <c r="AW783" s="58">
        <f t="shared" si="181"/>
        <v>0.56371584888378434</v>
      </c>
      <c r="AX783" s="58">
        <f t="shared" si="182"/>
        <v>0.42733340838437051</v>
      </c>
      <c r="AY783" s="59">
        <f t="shared" si="183"/>
        <v>8.9507427318450978E-3</v>
      </c>
      <c r="AZ783" s="54">
        <f t="shared" si="191"/>
        <v>3.1191671528496556E-3</v>
      </c>
    </row>
    <row r="784" spans="3:52" x14ac:dyDescent="0.25">
      <c r="C784" s="35">
        <v>35803</v>
      </c>
      <c r="D784" s="36">
        <v>64.88</v>
      </c>
      <c r="E784" s="37">
        <v>46.38</v>
      </c>
      <c r="F784" s="38">
        <v>0</v>
      </c>
      <c r="G784" s="7">
        <v>0</v>
      </c>
      <c r="H784" s="38">
        <v>1</v>
      </c>
      <c r="I784" s="7">
        <v>1</v>
      </c>
      <c r="J784" s="36">
        <f t="shared" si="184"/>
        <v>64.847560000000001</v>
      </c>
      <c r="K784" s="37">
        <f t="shared" si="185"/>
        <v>46.356810000000003</v>
      </c>
      <c r="L784" s="36">
        <f t="shared" si="186"/>
        <v>64.912439999999989</v>
      </c>
      <c r="M784" s="37">
        <f t="shared" si="187"/>
        <v>46.403190000000002</v>
      </c>
      <c r="O784" s="39">
        <f t="shared" si="188"/>
        <v>21479.819878070237</v>
      </c>
      <c r="P784" s="40">
        <f t="shared" si="189"/>
        <v>15919.238183106248</v>
      </c>
      <c r="Q784" s="40">
        <f>S784*F784+T784*G784+AS783*(1+$G$9/252)</f>
        <v>339.70568164366153</v>
      </c>
      <c r="R784" s="41">
        <f t="shared" si="192"/>
        <v>37738.763742820149</v>
      </c>
      <c r="S784" s="36">
        <f>AU783*H783</f>
        <v>331.06997345977555</v>
      </c>
      <c r="T784" s="37">
        <f>AV783*I783</f>
        <v>343.23497591863406</v>
      </c>
      <c r="U784" s="57">
        <f t="shared" si="195"/>
        <v>0.56917126444442157</v>
      </c>
      <c r="V784" s="58">
        <f t="shared" si="193"/>
        <v>0.42182723026095165</v>
      </c>
      <c r="W784" s="59">
        <f t="shared" si="194"/>
        <v>9.0015052946266962E-3</v>
      </c>
      <c r="Y784" s="7">
        <f t="shared" si="190"/>
        <v>0</v>
      </c>
      <c r="Z784" s="40"/>
      <c r="AA784" s="40"/>
      <c r="AB784" s="40"/>
      <c r="AC784" s="40"/>
      <c r="AD784" s="40"/>
      <c r="AE784" s="40"/>
      <c r="AF784" s="40"/>
      <c r="AG784" s="41"/>
      <c r="AH784" s="40"/>
      <c r="AI784" s="40"/>
      <c r="AJ784" s="40"/>
      <c r="AK784" s="40"/>
      <c r="AL784" s="40"/>
      <c r="AM784" s="41"/>
      <c r="AN784" s="36">
        <f>Y784*(IF(AND(AH784&gt;0,AI784&lt;0),AH784,0)+IF(AND(AJ784&lt;0,AK784&gt;0),AJ784,0)+IF(AND(AL784&gt;0,AM784&gt;0),AL784,0))</f>
        <v>0</v>
      </c>
      <c r="AO784" s="37">
        <f>Y784*(IF(AND(AH784&gt;0,AI784&lt;0),AI784,0)+IF(AND(AJ784&lt;0,AK784&gt;0),AK784,0)+IF(AND(AL784&gt;0,AM784&gt;0),AM784,0))</f>
        <v>0</v>
      </c>
      <c r="AQ784" s="40">
        <f>AU784*D784</f>
        <v>21479.819878070237</v>
      </c>
      <c r="AR784" s="40">
        <f>AV784*E784</f>
        <v>15919.238183106248</v>
      </c>
      <c r="AS784" s="40">
        <f>IF(AND(Y784&lt;&gt;0,AN784&lt;&gt;0),0,Q784)</f>
        <v>339.70568164366153</v>
      </c>
      <c r="AT784" s="41">
        <f t="shared" si="196"/>
        <v>37738.763742820149</v>
      </c>
      <c r="AU784" s="42">
        <f>S784+AN784</f>
        <v>331.06997345977555</v>
      </c>
      <c r="AV784" s="37">
        <f>T784+AO784</f>
        <v>343.23497591863406</v>
      </c>
      <c r="AW784" s="58">
        <f t="shared" si="181"/>
        <v>0.56917126444442157</v>
      </c>
      <c r="AX784" s="58">
        <f t="shared" si="182"/>
        <v>0.42182723026095165</v>
      </c>
      <c r="AY784" s="59">
        <f t="shared" si="183"/>
        <v>9.0015052946266962E-3</v>
      </c>
      <c r="AZ784" s="54">
        <f t="shared" si="191"/>
        <v>-5.5998827893868341E-3</v>
      </c>
    </row>
    <row r="785" spans="3:52" x14ac:dyDescent="0.25">
      <c r="C785" s="35">
        <v>35804</v>
      </c>
      <c r="D785" s="36">
        <v>62.56</v>
      </c>
      <c r="E785" s="37">
        <v>45.38</v>
      </c>
      <c r="F785" s="38">
        <v>0</v>
      </c>
      <c r="G785" s="7">
        <v>0</v>
      </c>
      <c r="H785" s="38">
        <v>1</v>
      </c>
      <c r="I785" s="7">
        <v>1</v>
      </c>
      <c r="J785" s="36">
        <f t="shared" si="184"/>
        <v>62.528720000000007</v>
      </c>
      <c r="K785" s="37">
        <f t="shared" si="185"/>
        <v>45.357310000000005</v>
      </c>
      <c r="L785" s="36">
        <f t="shared" si="186"/>
        <v>62.591279999999998</v>
      </c>
      <c r="M785" s="37">
        <f t="shared" si="187"/>
        <v>45.40269</v>
      </c>
      <c r="O785" s="39">
        <f t="shared" si="188"/>
        <v>20711.73753964356</v>
      </c>
      <c r="P785" s="40">
        <f t="shared" si="189"/>
        <v>15576.003207187614</v>
      </c>
      <c r="Q785" s="40">
        <f>S785*F785+T785*G785+AS784*(1+$G$9/252)</f>
        <v>339.71916202785371</v>
      </c>
      <c r="R785" s="41">
        <f t="shared" si="192"/>
        <v>36627.459908859026</v>
      </c>
      <c r="S785" s="36">
        <f>AU784*H784</f>
        <v>331.06997345977555</v>
      </c>
      <c r="T785" s="37">
        <f>AV784*I784</f>
        <v>343.23497591863406</v>
      </c>
      <c r="U785" s="57">
        <f t="shared" si="195"/>
        <v>0.5654702125449339</v>
      </c>
      <c r="V785" s="58">
        <f t="shared" si="193"/>
        <v>0.4252548018875934</v>
      </c>
      <c r="W785" s="59">
        <f t="shared" si="194"/>
        <v>9.2749855674727367E-3</v>
      </c>
      <c r="Y785" s="7">
        <f t="shared" si="190"/>
        <v>0</v>
      </c>
      <c r="Z785" s="40"/>
      <c r="AA785" s="40"/>
      <c r="AB785" s="40"/>
      <c r="AC785" s="40"/>
      <c r="AD785" s="40"/>
      <c r="AE785" s="40"/>
      <c r="AF785" s="40"/>
      <c r="AG785" s="41"/>
      <c r="AH785" s="40"/>
      <c r="AI785" s="40"/>
      <c r="AJ785" s="40"/>
      <c r="AK785" s="40"/>
      <c r="AL785" s="40"/>
      <c r="AM785" s="41"/>
      <c r="AN785" s="36">
        <f>Y785*(IF(AND(AH785&gt;0,AI785&lt;0),AH785,0)+IF(AND(AJ785&lt;0,AK785&gt;0),AJ785,0)+IF(AND(AL785&gt;0,AM785&gt;0),AL785,0))</f>
        <v>0</v>
      </c>
      <c r="AO785" s="37">
        <f>Y785*(IF(AND(AH785&gt;0,AI785&lt;0),AI785,0)+IF(AND(AJ785&lt;0,AK785&gt;0),AK785,0)+IF(AND(AL785&gt;0,AM785&gt;0),AM785,0))</f>
        <v>0</v>
      </c>
      <c r="AQ785" s="40">
        <f>AU785*D785</f>
        <v>20711.73753964356</v>
      </c>
      <c r="AR785" s="40">
        <f>AV785*E785</f>
        <v>15576.003207187614</v>
      </c>
      <c r="AS785" s="40">
        <f>IF(AND(Y785&lt;&gt;0,AN785&lt;&gt;0),0,Q785)</f>
        <v>339.71916202785371</v>
      </c>
      <c r="AT785" s="41">
        <f t="shared" si="196"/>
        <v>36627.459908859026</v>
      </c>
      <c r="AU785" s="42">
        <f>S785+AN785</f>
        <v>331.06997345977555</v>
      </c>
      <c r="AV785" s="37">
        <f>T785+AO785</f>
        <v>343.23497591863406</v>
      </c>
      <c r="AW785" s="58">
        <f t="shared" si="181"/>
        <v>0.5654702125449339</v>
      </c>
      <c r="AX785" s="58">
        <f t="shared" si="182"/>
        <v>0.4252548018875934</v>
      </c>
      <c r="AY785" s="59">
        <f t="shared" si="183"/>
        <v>9.2749855674727367E-3</v>
      </c>
      <c r="AZ785" s="54">
        <f t="shared" si="191"/>
        <v>-2.9447277116292692E-2</v>
      </c>
    </row>
    <row r="786" spans="3:52" x14ac:dyDescent="0.25">
      <c r="C786" s="35">
        <v>35807</v>
      </c>
      <c r="D786" s="36">
        <v>62.5</v>
      </c>
      <c r="E786" s="37">
        <v>46.38</v>
      </c>
      <c r="F786" s="38">
        <v>0</v>
      </c>
      <c r="G786" s="7">
        <v>0</v>
      </c>
      <c r="H786" s="38">
        <v>1</v>
      </c>
      <c r="I786" s="7">
        <v>1</v>
      </c>
      <c r="J786" s="36">
        <f t="shared" si="184"/>
        <v>62.46875</v>
      </c>
      <c r="K786" s="37">
        <f t="shared" si="185"/>
        <v>46.356810000000003</v>
      </c>
      <c r="L786" s="36">
        <f t="shared" si="186"/>
        <v>62.53125</v>
      </c>
      <c r="M786" s="37">
        <f t="shared" si="187"/>
        <v>46.403190000000002</v>
      </c>
      <c r="O786" s="39">
        <f t="shared" si="188"/>
        <v>20691.873341235972</v>
      </c>
      <c r="P786" s="40">
        <f t="shared" si="189"/>
        <v>15919.238183106248</v>
      </c>
      <c r="Q786" s="40">
        <f>S786*F786+T786*G786+AS785*(1+$G$9/252)</f>
        <v>339.7326429469818</v>
      </c>
      <c r="R786" s="41">
        <f t="shared" si="192"/>
        <v>36950.844167289208</v>
      </c>
      <c r="S786" s="36">
        <f>AU785*H785</f>
        <v>331.06997345977555</v>
      </c>
      <c r="T786" s="37">
        <f>AV785*I785</f>
        <v>343.23497591863406</v>
      </c>
      <c r="U786" s="57">
        <f t="shared" si="195"/>
        <v>0.55998377865351956</v>
      </c>
      <c r="V786" s="58">
        <f t="shared" si="193"/>
        <v>0.43082204322678991</v>
      </c>
      <c r="W786" s="59">
        <f t="shared" si="194"/>
        <v>9.1941781196904476E-3</v>
      </c>
      <c r="Y786" s="7">
        <f t="shared" si="190"/>
        <v>0</v>
      </c>
      <c r="Z786" s="40"/>
      <c r="AA786" s="40"/>
      <c r="AB786" s="40"/>
      <c r="AC786" s="40"/>
      <c r="AD786" s="40"/>
      <c r="AE786" s="40"/>
      <c r="AF786" s="40"/>
      <c r="AG786" s="41"/>
      <c r="AH786" s="40"/>
      <c r="AI786" s="40"/>
      <c r="AJ786" s="40"/>
      <c r="AK786" s="40"/>
      <c r="AL786" s="40"/>
      <c r="AM786" s="41"/>
      <c r="AN786" s="36">
        <f>Y786*(IF(AND(AH786&gt;0,AI786&lt;0),AH786,0)+IF(AND(AJ786&lt;0,AK786&gt;0),AJ786,0)+IF(AND(AL786&gt;0,AM786&gt;0),AL786,0))</f>
        <v>0</v>
      </c>
      <c r="AO786" s="37">
        <f>Y786*(IF(AND(AH786&gt;0,AI786&lt;0),AI786,0)+IF(AND(AJ786&lt;0,AK786&gt;0),AK786,0)+IF(AND(AL786&gt;0,AM786&gt;0),AM786,0))</f>
        <v>0</v>
      </c>
      <c r="AQ786" s="40">
        <f>AU786*D786</f>
        <v>20691.873341235972</v>
      </c>
      <c r="AR786" s="40">
        <f>AV786*E786</f>
        <v>15919.238183106248</v>
      </c>
      <c r="AS786" s="40">
        <f>IF(AND(Y786&lt;&gt;0,AN786&lt;&gt;0),0,Q786)</f>
        <v>339.7326429469818</v>
      </c>
      <c r="AT786" s="41">
        <f t="shared" si="196"/>
        <v>36950.844167289208</v>
      </c>
      <c r="AU786" s="42">
        <f>S786+AN786</f>
        <v>331.06997345977555</v>
      </c>
      <c r="AV786" s="37">
        <f>T786+AO786</f>
        <v>343.23497591863406</v>
      </c>
      <c r="AW786" s="58">
        <f t="shared" si="181"/>
        <v>0.55998377865351956</v>
      </c>
      <c r="AX786" s="58">
        <f t="shared" si="182"/>
        <v>0.43082204322678991</v>
      </c>
      <c r="AY786" s="59">
        <f t="shared" si="183"/>
        <v>9.1941781196904476E-3</v>
      </c>
      <c r="AZ786" s="54">
        <f t="shared" si="191"/>
        <v>8.8290113274267501E-3</v>
      </c>
    </row>
    <row r="787" spans="3:52" x14ac:dyDescent="0.25">
      <c r="C787" s="35">
        <v>35808</v>
      </c>
      <c r="D787" s="36">
        <v>63.25</v>
      </c>
      <c r="E787" s="37">
        <v>47.12</v>
      </c>
      <c r="F787" s="38">
        <v>0</v>
      </c>
      <c r="G787" s="7">
        <v>0</v>
      </c>
      <c r="H787" s="38">
        <v>1</v>
      </c>
      <c r="I787" s="7">
        <v>1</v>
      </c>
      <c r="J787" s="36">
        <f t="shared" si="184"/>
        <v>63.218375000000002</v>
      </c>
      <c r="K787" s="37">
        <f t="shared" si="185"/>
        <v>47.096440000000001</v>
      </c>
      <c r="L787" s="36">
        <f t="shared" si="186"/>
        <v>63.281624999999998</v>
      </c>
      <c r="M787" s="37">
        <f t="shared" si="187"/>
        <v>47.143559999999994</v>
      </c>
      <c r="O787" s="39">
        <f t="shared" si="188"/>
        <v>20940.175821330802</v>
      </c>
      <c r="P787" s="40">
        <f t="shared" si="189"/>
        <v>16173.232065286036</v>
      </c>
      <c r="Q787" s="40">
        <f>S787*F787+T787*G787+AS786*(1+$G$9/252)</f>
        <v>339.74612440106699</v>
      </c>
      <c r="R787" s="41">
        <f t="shared" si="192"/>
        <v>37453.154011017912</v>
      </c>
      <c r="S787" s="36">
        <f>AU786*H786</f>
        <v>331.06997345977555</v>
      </c>
      <c r="T787" s="37">
        <f>AV786*I786</f>
        <v>343.23497591863406</v>
      </c>
      <c r="U787" s="57">
        <f t="shared" si="195"/>
        <v>0.55910313495014741</v>
      </c>
      <c r="V787" s="58">
        <f t="shared" si="193"/>
        <v>0.43182563638107008</v>
      </c>
      <c r="W787" s="59">
        <f t="shared" si="194"/>
        <v>9.0712286687823669E-3</v>
      </c>
      <c r="Y787" s="7">
        <f t="shared" si="190"/>
        <v>0</v>
      </c>
      <c r="Z787" s="40"/>
      <c r="AA787" s="40"/>
      <c r="AB787" s="40"/>
      <c r="AC787" s="40"/>
      <c r="AD787" s="40"/>
      <c r="AE787" s="40"/>
      <c r="AF787" s="40"/>
      <c r="AG787" s="41"/>
      <c r="AH787" s="40"/>
      <c r="AI787" s="40"/>
      <c r="AJ787" s="40"/>
      <c r="AK787" s="40"/>
      <c r="AL787" s="40"/>
      <c r="AM787" s="41"/>
      <c r="AN787" s="36">
        <f>Y787*(IF(AND(AH787&gt;0,AI787&lt;0),AH787,0)+IF(AND(AJ787&lt;0,AK787&gt;0),AJ787,0)+IF(AND(AL787&gt;0,AM787&gt;0),AL787,0))</f>
        <v>0</v>
      </c>
      <c r="AO787" s="37">
        <f>Y787*(IF(AND(AH787&gt;0,AI787&lt;0),AI787,0)+IF(AND(AJ787&lt;0,AK787&gt;0),AK787,0)+IF(AND(AL787&gt;0,AM787&gt;0),AM787,0))</f>
        <v>0</v>
      </c>
      <c r="AQ787" s="40">
        <f>AU787*D787</f>
        <v>20940.175821330802</v>
      </c>
      <c r="AR787" s="40">
        <f>AV787*E787</f>
        <v>16173.232065286036</v>
      </c>
      <c r="AS787" s="40">
        <f>IF(AND(Y787&lt;&gt;0,AN787&lt;&gt;0),0,Q787)</f>
        <v>339.74612440106699</v>
      </c>
      <c r="AT787" s="41">
        <f t="shared" si="196"/>
        <v>37453.154011017912</v>
      </c>
      <c r="AU787" s="42">
        <f>S787+AN787</f>
        <v>331.06997345977555</v>
      </c>
      <c r="AV787" s="37">
        <f>T787+AO787</f>
        <v>343.23497591863406</v>
      </c>
      <c r="AW787" s="58">
        <f t="shared" si="181"/>
        <v>0.55910313495014741</v>
      </c>
      <c r="AX787" s="58">
        <f t="shared" si="182"/>
        <v>0.43182563638107008</v>
      </c>
      <c r="AY787" s="59">
        <f t="shared" si="183"/>
        <v>9.0712286687823669E-3</v>
      </c>
      <c r="AZ787" s="54">
        <f t="shared" si="191"/>
        <v>1.3594001843491688E-2</v>
      </c>
    </row>
    <row r="788" spans="3:52" x14ac:dyDescent="0.25">
      <c r="C788" s="35">
        <v>35809</v>
      </c>
      <c r="D788" s="36">
        <v>62.62</v>
      </c>
      <c r="E788" s="37">
        <v>47.06</v>
      </c>
      <c r="F788" s="38">
        <v>0</v>
      </c>
      <c r="G788" s="7">
        <v>0</v>
      </c>
      <c r="H788" s="38">
        <v>1</v>
      </c>
      <c r="I788" s="7">
        <v>1</v>
      </c>
      <c r="J788" s="36">
        <f t="shared" si="184"/>
        <v>62.58869</v>
      </c>
      <c r="K788" s="37">
        <f t="shared" si="185"/>
        <v>47.036470000000001</v>
      </c>
      <c r="L788" s="36">
        <f t="shared" si="186"/>
        <v>62.651309999999995</v>
      </c>
      <c r="M788" s="37">
        <f t="shared" si="187"/>
        <v>47.083530000000003</v>
      </c>
      <c r="O788" s="39">
        <f t="shared" si="188"/>
        <v>20731.601738051144</v>
      </c>
      <c r="P788" s="40">
        <f t="shared" si="189"/>
        <v>16152.637966730919</v>
      </c>
      <c r="Q788" s="40">
        <f>S788*F788+T788*G788+AS787*(1+$G$9/252)</f>
        <v>339.7596063901305</v>
      </c>
      <c r="R788" s="41">
        <f t="shared" si="192"/>
        <v>37223.999311172192</v>
      </c>
      <c r="S788" s="36">
        <f>AU787*H787</f>
        <v>331.06997345977555</v>
      </c>
      <c r="T788" s="37">
        <f>AV787*I787</f>
        <v>343.23497591863406</v>
      </c>
      <c r="U788" s="57">
        <f t="shared" si="195"/>
        <v>0.55694181500344275</v>
      </c>
      <c r="V788" s="58">
        <f t="shared" si="193"/>
        <v>0.43393075074238358</v>
      </c>
      <c r="W788" s="59">
        <f t="shared" si="194"/>
        <v>9.1274342541736789E-3</v>
      </c>
      <c r="Y788" s="7">
        <f t="shared" si="190"/>
        <v>0</v>
      </c>
      <c r="Z788" s="40"/>
      <c r="AA788" s="40"/>
      <c r="AB788" s="40"/>
      <c r="AC788" s="40"/>
      <c r="AD788" s="40"/>
      <c r="AE788" s="40"/>
      <c r="AF788" s="40"/>
      <c r="AG788" s="41"/>
      <c r="AH788" s="40"/>
      <c r="AI788" s="40"/>
      <c r="AJ788" s="40"/>
      <c r="AK788" s="40"/>
      <c r="AL788" s="40"/>
      <c r="AM788" s="41"/>
      <c r="AN788" s="36">
        <f>Y788*(IF(AND(AH788&gt;0,AI788&lt;0),AH788,0)+IF(AND(AJ788&lt;0,AK788&gt;0),AJ788,0)+IF(AND(AL788&gt;0,AM788&gt;0),AL788,0))</f>
        <v>0</v>
      </c>
      <c r="AO788" s="37">
        <f>Y788*(IF(AND(AH788&gt;0,AI788&lt;0),AI788,0)+IF(AND(AJ788&lt;0,AK788&gt;0),AK788,0)+IF(AND(AL788&gt;0,AM788&gt;0),AM788,0))</f>
        <v>0</v>
      </c>
      <c r="AQ788" s="40">
        <f>AU788*D788</f>
        <v>20731.601738051144</v>
      </c>
      <c r="AR788" s="40">
        <f>AV788*E788</f>
        <v>16152.637966730919</v>
      </c>
      <c r="AS788" s="40">
        <f>IF(AND(Y788&lt;&gt;0,AN788&lt;&gt;0),0,Q788)</f>
        <v>339.7596063901305</v>
      </c>
      <c r="AT788" s="41">
        <f t="shared" si="196"/>
        <v>37223.999311172192</v>
      </c>
      <c r="AU788" s="42">
        <f>S788+AN788</f>
        <v>331.06997345977555</v>
      </c>
      <c r="AV788" s="37">
        <f>T788+AO788</f>
        <v>343.23497591863406</v>
      </c>
      <c r="AW788" s="58">
        <f t="shared" si="181"/>
        <v>0.55694181500344275</v>
      </c>
      <c r="AX788" s="58">
        <f t="shared" si="182"/>
        <v>0.43393075074238358</v>
      </c>
      <c r="AY788" s="59">
        <f t="shared" si="183"/>
        <v>9.1274342541736789E-3</v>
      </c>
      <c r="AZ788" s="54">
        <f t="shared" si="191"/>
        <v>-6.1184353066314756E-3</v>
      </c>
    </row>
    <row r="789" spans="3:52" x14ac:dyDescent="0.25">
      <c r="C789" s="35">
        <v>35810</v>
      </c>
      <c r="D789" s="36">
        <v>63.5</v>
      </c>
      <c r="E789" s="37">
        <v>46.81</v>
      </c>
      <c r="F789" s="38">
        <v>0</v>
      </c>
      <c r="G789" s="7">
        <v>0</v>
      </c>
      <c r="H789" s="38">
        <v>1</v>
      </c>
      <c r="I789" s="7">
        <v>1</v>
      </c>
      <c r="J789" s="36">
        <f t="shared" si="184"/>
        <v>63.468250000000005</v>
      </c>
      <c r="K789" s="37">
        <f t="shared" si="185"/>
        <v>46.786595000000005</v>
      </c>
      <c r="L789" s="36">
        <f t="shared" si="186"/>
        <v>63.531749999999995</v>
      </c>
      <c r="M789" s="37">
        <f t="shared" si="187"/>
        <v>46.833404999999999</v>
      </c>
      <c r="O789" s="39">
        <f t="shared" si="188"/>
        <v>21022.943314695749</v>
      </c>
      <c r="P789" s="40">
        <f t="shared" si="189"/>
        <v>16066.829222751261</v>
      </c>
      <c r="Q789" s="40">
        <f>S789*F789+T789*G789+AS788*(1+$G$9/252)</f>
        <v>339.77308891419358</v>
      </c>
      <c r="R789" s="41">
        <f t="shared" si="192"/>
        <v>37429.545626361207</v>
      </c>
      <c r="S789" s="36">
        <f>AU788*H788</f>
        <v>331.06997345977555</v>
      </c>
      <c r="T789" s="37">
        <f>AV788*I788</f>
        <v>343.23497591863406</v>
      </c>
      <c r="U789" s="57">
        <f t="shared" si="195"/>
        <v>0.56166707243941338</v>
      </c>
      <c r="V789" s="58">
        <f t="shared" si="193"/>
        <v>0.42925525688015764</v>
      </c>
      <c r="W789" s="59">
        <f t="shared" si="194"/>
        <v>9.0776706804288655E-3</v>
      </c>
      <c r="Y789" s="7">
        <f t="shared" si="190"/>
        <v>0</v>
      </c>
      <c r="Z789" s="40"/>
      <c r="AA789" s="40"/>
      <c r="AB789" s="40"/>
      <c r="AC789" s="40"/>
      <c r="AD789" s="40"/>
      <c r="AE789" s="40"/>
      <c r="AF789" s="40"/>
      <c r="AG789" s="41"/>
      <c r="AH789" s="40"/>
      <c r="AI789" s="40"/>
      <c r="AJ789" s="40"/>
      <c r="AK789" s="40"/>
      <c r="AL789" s="40"/>
      <c r="AM789" s="41"/>
      <c r="AN789" s="36">
        <f>Y789*(IF(AND(AH789&gt;0,AI789&lt;0),AH789,0)+IF(AND(AJ789&lt;0,AK789&gt;0),AJ789,0)+IF(AND(AL789&gt;0,AM789&gt;0),AL789,0))</f>
        <v>0</v>
      </c>
      <c r="AO789" s="37">
        <f>Y789*(IF(AND(AH789&gt;0,AI789&lt;0),AI789,0)+IF(AND(AJ789&lt;0,AK789&gt;0),AK789,0)+IF(AND(AL789&gt;0,AM789&gt;0),AM789,0))</f>
        <v>0</v>
      </c>
      <c r="AQ789" s="40">
        <f>AU789*D789</f>
        <v>21022.943314695749</v>
      </c>
      <c r="AR789" s="40">
        <f>AV789*E789</f>
        <v>16066.829222751261</v>
      </c>
      <c r="AS789" s="40">
        <f>IF(AND(Y789&lt;&gt;0,AN789&lt;&gt;0),0,Q789)</f>
        <v>339.77308891419358</v>
      </c>
      <c r="AT789" s="41">
        <f t="shared" si="196"/>
        <v>37429.545626361207</v>
      </c>
      <c r="AU789" s="42">
        <f>S789+AN789</f>
        <v>331.06997345977555</v>
      </c>
      <c r="AV789" s="37">
        <f>T789+AO789</f>
        <v>343.23497591863406</v>
      </c>
      <c r="AW789" s="58">
        <f t="shared" ref="AW789:AW852" si="197">AQ789/AT789</f>
        <v>0.56166707243941338</v>
      </c>
      <c r="AX789" s="58">
        <f t="shared" ref="AX789:AX852" si="198">AR789/AT789</f>
        <v>0.42925525688015764</v>
      </c>
      <c r="AY789" s="59">
        <f t="shared" ref="AY789:AY852" si="199">AS789/AT789</f>
        <v>9.0776706804288655E-3</v>
      </c>
      <c r="AZ789" s="54">
        <f t="shared" si="191"/>
        <v>5.5218761818351947E-3</v>
      </c>
    </row>
    <row r="790" spans="3:52" x14ac:dyDescent="0.25">
      <c r="C790" s="35">
        <v>35811</v>
      </c>
      <c r="D790" s="36">
        <v>65.88</v>
      </c>
      <c r="E790" s="37">
        <v>47.56</v>
      </c>
      <c r="F790" s="38">
        <v>0</v>
      </c>
      <c r="G790" s="7">
        <v>0</v>
      </c>
      <c r="H790" s="38">
        <v>1</v>
      </c>
      <c r="I790" s="7">
        <v>1</v>
      </c>
      <c r="J790" s="36">
        <f t="shared" ref="J790:J853" si="200">D790*(1-$F$8/20000)</f>
        <v>65.847059999999999</v>
      </c>
      <c r="K790" s="37">
        <f t="shared" ref="K790:K853" si="201">E790*(1-$F$8/20000)</f>
        <v>47.536220000000007</v>
      </c>
      <c r="L790" s="36">
        <f t="shared" ref="L790:L853" si="202">D790*(1+$F$8/20000)</f>
        <v>65.912939999999992</v>
      </c>
      <c r="M790" s="37">
        <f t="shared" ref="M790:M853" si="203">E790*(1+$F$8/20000)</f>
        <v>47.583779999999997</v>
      </c>
      <c r="O790" s="39">
        <f t="shared" si="188"/>
        <v>21810.889851530013</v>
      </c>
      <c r="P790" s="40">
        <f t="shared" si="189"/>
        <v>16324.255454690237</v>
      </c>
      <c r="Q790" s="40">
        <f>S790*F790+T790*G790+AS789*(1+$G$9/252)</f>
        <v>339.78657197327743</v>
      </c>
      <c r="R790" s="41">
        <f t="shared" si="192"/>
        <v>38474.931878193529</v>
      </c>
      <c r="S790" s="36">
        <f>AU789*H789</f>
        <v>331.06997345977555</v>
      </c>
      <c r="T790" s="37">
        <f>AV789*I789</f>
        <v>343.23497591863406</v>
      </c>
      <c r="U790" s="57">
        <f t="shared" si="195"/>
        <v>0.56688573018349619</v>
      </c>
      <c r="V790" s="58">
        <f t="shared" si="193"/>
        <v>0.42428289428479404</v>
      </c>
      <c r="W790" s="59">
        <f t="shared" si="194"/>
        <v>8.8313755317097412E-3</v>
      </c>
      <c r="Y790" s="7">
        <f t="shared" si="190"/>
        <v>0</v>
      </c>
      <c r="Z790" s="40"/>
      <c r="AA790" s="40"/>
      <c r="AB790" s="40"/>
      <c r="AC790" s="40"/>
      <c r="AD790" s="40"/>
      <c r="AE790" s="40"/>
      <c r="AF790" s="40"/>
      <c r="AG790" s="41"/>
      <c r="AH790" s="40"/>
      <c r="AI790" s="40"/>
      <c r="AJ790" s="40"/>
      <c r="AK790" s="40"/>
      <c r="AL790" s="40"/>
      <c r="AM790" s="41"/>
      <c r="AN790" s="36">
        <f>Y790*(IF(AND(AH790&gt;0,AI790&lt;0),AH790,0)+IF(AND(AJ790&lt;0,AK790&gt;0),AJ790,0)+IF(AND(AL790&gt;0,AM790&gt;0),AL790,0))</f>
        <v>0</v>
      </c>
      <c r="AO790" s="37">
        <f>Y790*(IF(AND(AH790&gt;0,AI790&lt;0),AI790,0)+IF(AND(AJ790&lt;0,AK790&gt;0),AK790,0)+IF(AND(AL790&gt;0,AM790&gt;0),AM790,0))</f>
        <v>0</v>
      </c>
      <c r="AQ790" s="40">
        <f>AU790*D790</f>
        <v>21810.889851530013</v>
      </c>
      <c r="AR790" s="40">
        <f>AV790*E790</f>
        <v>16324.255454690237</v>
      </c>
      <c r="AS790" s="40">
        <f>IF(AND(Y790&lt;&gt;0,AN790&lt;&gt;0),0,Q790)</f>
        <v>339.78657197327743</v>
      </c>
      <c r="AT790" s="41">
        <f t="shared" si="196"/>
        <v>38474.931878193529</v>
      </c>
      <c r="AU790" s="42">
        <f>S790+AN790</f>
        <v>331.06997345977555</v>
      </c>
      <c r="AV790" s="37">
        <f>T790+AO790</f>
        <v>343.23497591863406</v>
      </c>
      <c r="AW790" s="58">
        <f t="shared" si="197"/>
        <v>0.56688573018349619</v>
      </c>
      <c r="AX790" s="58">
        <f t="shared" si="198"/>
        <v>0.42428289428479404</v>
      </c>
      <c r="AY790" s="59">
        <f t="shared" si="199"/>
        <v>8.8313755317097412E-3</v>
      </c>
      <c r="AZ790" s="54">
        <f t="shared" si="191"/>
        <v>2.7929440081048362E-2</v>
      </c>
    </row>
    <row r="791" spans="3:52" x14ac:dyDescent="0.25">
      <c r="C791" s="35">
        <v>35815</v>
      </c>
      <c r="D791" s="36">
        <v>66.44</v>
      </c>
      <c r="E791" s="37">
        <v>48</v>
      </c>
      <c r="F791" s="38">
        <v>0</v>
      </c>
      <c r="G791" s="7">
        <v>0</v>
      </c>
      <c r="H791" s="38">
        <v>1</v>
      </c>
      <c r="I791" s="7">
        <v>1</v>
      </c>
      <c r="J791" s="36">
        <f t="shared" si="200"/>
        <v>66.406779999999998</v>
      </c>
      <c r="K791" s="37">
        <f t="shared" si="201"/>
        <v>47.975999999999999</v>
      </c>
      <c r="L791" s="36">
        <f t="shared" si="202"/>
        <v>66.473219999999998</v>
      </c>
      <c r="M791" s="37">
        <f t="shared" si="203"/>
        <v>48.024000000000001</v>
      </c>
      <c r="O791" s="39">
        <f t="shared" ref="O791:O854" si="204">S791*D791</f>
        <v>21996.289036667487</v>
      </c>
      <c r="P791" s="40">
        <f t="shared" ref="P791:P854" si="205">T791*E791</f>
        <v>16475.278844094435</v>
      </c>
      <c r="Q791" s="40">
        <f>S791*F791+T791*G791+AS790*(1+$G$9/252)</f>
        <v>339.80005556740332</v>
      </c>
      <c r="R791" s="41">
        <f t="shared" si="192"/>
        <v>38811.367936329327</v>
      </c>
      <c r="S791" s="36">
        <f>AU790*H790</f>
        <v>331.06997345977555</v>
      </c>
      <c r="T791" s="37">
        <f>AV790*I790</f>
        <v>343.23497591863406</v>
      </c>
      <c r="U791" s="57">
        <f t="shared" si="195"/>
        <v>0.56674861532200449</v>
      </c>
      <c r="V791" s="58">
        <f t="shared" si="193"/>
        <v>0.42449621644674818</v>
      </c>
      <c r="W791" s="59">
        <f t="shared" si="194"/>
        <v>8.7551682312473691E-3</v>
      </c>
      <c r="Y791" s="7">
        <f t="shared" ref="Y791:Y854" si="206">IF(AND(ABS(U791-0.5)&gt;$G$5,ABS(V791-0.5)&gt;$G$5),1,0)*IF(AND(OR(AH791&lt;=0,AI791&gt;=0),OR(AJ791&gt;=0,AK791&lt;=0),OR(AL791&lt;=0,AM791&lt;=0)),0,1)</f>
        <v>0</v>
      </c>
      <c r="Z791" s="40"/>
      <c r="AA791" s="40"/>
      <c r="AB791" s="40"/>
      <c r="AC791" s="40"/>
      <c r="AD791" s="40"/>
      <c r="AE791" s="40"/>
      <c r="AF791" s="40"/>
      <c r="AG791" s="41"/>
      <c r="AH791" s="40"/>
      <c r="AI791" s="40"/>
      <c r="AJ791" s="40"/>
      <c r="AK791" s="40"/>
      <c r="AL791" s="40"/>
      <c r="AM791" s="41"/>
      <c r="AN791" s="36">
        <f>Y791*(IF(AND(AH791&gt;0,AI791&lt;0),AH791,0)+IF(AND(AJ791&lt;0,AK791&gt;0),AJ791,0)+IF(AND(AL791&gt;0,AM791&gt;0),AL791,0))</f>
        <v>0</v>
      </c>
      <c r="AO791" s="37">
        <f>Y791*(IF(AND(AH791&gt;0,AI791&lt;0),AI791,0)+IF(AND(AJ791&lt;0,AK791&gt;0),AK791,0)+IF(AND(AL791&gt;0,AM791&gt;0),AM791,0))</f>
        <v>0</v>
      </c>
      <c r="AQ791" s="40">
        <f>AU791*D791</f>
        <v>21996.289036667487</v>
      </c>
      <c r="AR791" s="40">
        <f>AV791*E791</f>
        <v>16475.278844094435</v>
      </c>
      <c r="AS791" s="40">
        <f>IF(AND(Y791&lt;&gt;0,AN791&lt;&gt;0),0,Q791)</f>
        <v>339.80005556740332</v>
      </c>
      <c r="AT791" s="41">
        <f t="shared" si="196"/>
        <v>38811.367936329327</v>
      </c>
      <c r="AU791" s="42">
        <f>S791+AN791</f>
        <v>331.06997345977555</v>
      </c>
      <c r="AV791" s="37">
        <f>T791+AO791</f>
        <v>343.23497591863406</v>
      </c>
      <c r="AW791" s="58">
        <f t="shared" si="197"/>
        <v>0.56674861532200449</v>
      </c>
      <c r="AX791" s="58">
        <f t="shared" si="198"/>
        <v>0.42449621644674818</v>
      </c>
      <c r="AY791" s="59">
        <f t="shared" si="199"/>
        <v>8.7551682312473691E-3</v>
      </c>
      <c r="AZ791" s="54">
        <f t="shared" ref="AZ791:AZ854" si="207">AT791/AT790-1</f>
        <v>8.7442924967588986E-3</v>
      </c>
    </row>
    <row r="792" spans="3:52" x14ac:dyDescent="0.25">
      <c r="C792" s="35">
        <v>35816</v>
      </c>
      <c r="D792" s="36">
        <v>66</v>
      </c>
      <c r="E792" s="37">
        <v>47.38</v>
      </c>
      <c r="F792" s="38">
        <v>0</v>
      </c>
      <c r="G792" s="7">
        <v>0</v>
      </c>
      <c r="H792" s="38">
        <v>1</v>
      </c>
      <c r="I792" s="7">
        <v>1</v>
      </c>
      <c r="J792" s="36">
        <f t="shared" si="200"/>
        <v>65.966999999999999</v>
      </c>
      <c r="K792" s="37">
        <f t="shared" si="201"/>
        <v>47.356310000000008</v>
      </c>
      <c r="L792" s="36">
        <f t="shared" si="202"/>
        <v>66.033000000000001</v>
      </c>
      <c r="M792" s="37">
        <f t="shared" si="203"/>
        <v>47.403689999999997</v>
      </c>
      <c r="O792" s="39">
        <f t="shared" si="204"/>
        <v>21850.618248345185</v>
      </c>
      <c r="P792" s="40">
        <f t="shared" si="205"/>
        <v>16262.473159024883</v>
      </c>
      <c r="Q792" s="40">
        <f>S792*F792+T792*G792+AS791*(1+$G$9/252)</f>
        <v>339.8135396965925</v>
      </c>
      <c r="R792" s="41">
        <f t="shared" si="192"/>
        <v>38452.904947066665</v>
      </c>
      <c r="S792" s="36">
        <f>AU791*H791</f>
        <v>331.06997345977555</v>
      </c>
      <c r="T792" s="37">
        <f>AV791*I791</f>
        <v>343.23497591863406</v>
      </c>
      <c r="U792" s="57">
        <f t="shared" si="195"/>
        <v>0.56824362888640567</v>
      </c>
      <c r="V792" s="58">
        <f t="shared" si="193"/>
        <v>0.42291923539746629</v>
      </c>
      <c r="W792" s="59">
        <f t="shared" si="194"/>
        <v>8.8371357161278596E-3</v>
      </c>
      <c r="Y792" s="7">
        <f t="shared" si="206"/>
        <v>0</v>
      </c>
      <c r="Z792" s="40"/>
      <c r="AA792" s="40"/>
      <c r="AB792" s="40"/>
      <c r="AC792" s="40"/>
      <c r="AD792" s="40"/>
      <c r="AE792" s="40"/>
      <c r="AF792" s="40"/>
      <c r="AG792" s="41"/>
      <c r="AH792" s="40"/>
      <c r="AI792" s="40"/>
      <c r="AJ792" s="40"/>
      <c r="AK792" s="40"/>
      <c r="AL792" s="40"/>
      <c r="AM792" s="41"/>
      <c r="AN792" s="36">
        <f>Y792*(IF(AND(AH792&gt;0,AI792&lt;0),AH792,0)+IF(AND(AJ792&lt;0,AK792&gt;0),AJ792,0)+IF(AND(AL792&gt;0,AM792&gt;0),AL792,0))</f>
        <v>0</v>
      </c>
      <c r="AO792" s="37">
        <f>Y792*(IF(AND(AH792&gt;0,AI792&lt;0),AI792,0)+IF(AND(AJ792&lt;0,AK792&gt;0),AK792,0)+IF(AND(AL792&gt;0,AM792&gt;0),AM792,0))</f>
        <v>0</v>
      </c>
      <c r="AQ792" s="40">
        <f>AU792*D792</f>
        <v>21850.618248345185</v>
      </c>
      <c r="AR792" s="40">
        <f>AV792*E792</f>
        <v>16262.473159024883</v>
      </c>
      <c r="AS792" s="40">
        <f>IF(AND(Y792&lt;&gt;0,AN792&lt;&gt;0),0,Q792)</f>
        <v>339.8135396965925</v>
      </c>
      <c r="AT792" s="41">
        <f t="shared" si="196"/>
        <v>38452.904947066665</v>
      </c>
      <c r="AU792" s="42">
        <f>S792+AN792</f>
        <v>331.06997345977555</v>
      </c>
      <c r="AV792" s="37">
        <f>T792+AO792</f>
        <v>343.23497591863406</v>
      </c>
      <c r="AW792" s="58">
        <f t="shared" si="197"/>
        <v>0.56824362888640567</v>
      </c>
      <c r="AX792" s="58">
        <f t="shared" si="198"/>
        <v>0.42291923539746629</v>
      </c>
      <c r="AY792" s="59">
        <f t="shared" si="199"/>
        <v>8.8371357161278596E-3</v>
      </c>
      <c r="AZ792" s="54">
        <f t="shared" si="207"/>
        <v>-9.2360307900182237E-3</v>
      </c>
    </row>
    <row r="793" spans="3:52" x14ac:dyDescent="0.25">
      <c r="C793" s="35">
        <v>35817</v>
      </c>
      <c r="D793" s="36">
        <v>65.69</v>
      </c>
      <c r="E793" s="37">
        <v>47.88</v>
      </c>
      <c r="F793" s="38">
        <v>0</v>
      </c>
      <c r="G793" s="7">
        <v>0</v>
      </c>
      <c r="H793" s="38">
        <v>1</v>
      </c>
      <c r="I793" s="7">
        <v>1</v>
      </c>
      <c r="J793" s="36">
        <f t="shared" si="200"/>
        <v>65.657155000000003</v>
      </c>
      <c r="K793" s="37">
        <f t="shared" si="201"/>
        <v>47.856060000000006</v>
      </c>
      <c r="L793" s="36">
        <f t="shared" si="202"/>
        <v>65.722844999999992</v>
      </c>
      <c r="M793" s="37">
        <f t="shared" si="203"/>
        <v>47.903939999999999</v>
      </c>
      <c r="O793" s="39">
        <f t="shared" si="204"/>
        <v>21747.986556572654</v>
      </c>
      <c r="P793" s="40">
        <f t="shared" si="205"/>
        <v>16434.090646984201</v>
      </c>
      <c r="Q793" s="40">
        <f>S793*F793+T793*G793+AS792*(1+$G$9/252)</f>
        <v>339.82702436086612</v>
      </c>
      <c r="R793" s="41">
        <f t="shared" si="192"/>
        <v>38521.904227917716</v>
      </c>
      <c r="S793" s="36">
        <f>AU792*H792</f>
        <v>331.06997345977555</v>
      </c>
      <c r="T793" s="37">
        <f>AV792*I792</f>
        <v>343.23497591863406</v>
      </c>
      <c r="U793" s="57">
        <f t="shared" si="195"/>
        <v>0.56456156549009295</v>
      </c>
      <c r="V793" s="58">
        <f t="shared" si="193"/>
        <v>0.42661677755467847</v>
      </c>
      <c r="W793" s="59">
        <f t="shared" si="194"/>
        <v>8.8216569552287509E-3</v>
      </c>
      <c r="Y793" s="7">
        <f t="shared" si="206"/>
        <v>0</v>
      </c>
      <c r="Z793" s="40"/>
      <c r="AA793" s="40"/>
      <c r="AB793" s="40"/>
      <c r="AC793" s="40"/>
      <c r="AD793" s="40"/>
      <c r="AE793" s="40"/>
      <c r="AF793" s="40"/>
      <c r="AG793" s="41"/>
      <c r="AH793" s="40"/>
      <c r="AI793" s="40"/>
      <c r="AJ793" s="40"/>
      <c r="AK793" s="40"/>
      <c r="AL793" s="40"/>
      <c r="AM793" s="41"/>
      <c r="AN793" s="36">
        <f>Y793*(IF(AND(AH793&gt;0,AI793&lt;0),AH793,0)+IF(AND(AJ793&lt;0,AK793&gt;0),AJ793,0)+IF(AND(AL793&gt;0,AM793&gt;0),AL793,0))</f>
        <v>0</v>
      </c>
      <c r="AO793" s="37">
        <f>Y793*(IF(AND(AH793&gt;0,AI793&lt;0),AI793,0)+IF(AND(AJ793&lt;0,AK793&gt;0),AK793,0)+IF(AND(AL793&gt;0,AM793&gt;0),AM793,0))</f>
        <v>0</v>
      </c>
      <c r="AQ793" s="40">
        <f>AU793*D793</f>
        <v>21747.986556572654</v>
      </c>
      <c r="AR793" s="40">
        <f>AV793*E793</f>
        <v>16434.090646984201</v>
      </c>
      <c r="AS793" s="40">
        <f>IF(AND(Y793&lt;&gt;0,AN793&lt;&gt;0),0,Q793)</f>
        <v>339.82702436086612</v>
      </c>
      <c r="AT793" s="41">
        <f t="shared" si="196"/>
        <v>38521.904227917716</v>
      </c>
      <c r="AU793" s="42">
        <f>S793+AN793</f>
        <v>331.06997345977555</v>
      </c>
      <c r="AV793" s="37">
        <f>T793+AO793</f>
        <v>343.23497591863406</v>
      </c>
      <c r="AW793" s="58">
        <f t="shared" si="197"/>
        <v>0.56456156549009295</v>
      </c>
      <c r="AX793" s="58">
        <f t="shared" si="198"/>
        <v>0.42661677755467847</v>
      </c>
      <c r="AY793" s="59">
        <f t="shared" si="199"/>
        <v>8.8216569552287509E-3</v>
      </c>
      <c r="AZ793" s="54">
        <f t="shared" si="207"/>
        <v>1.7943840899934393E-3</v>
      </c>
    </row>
    <row r="794" spans="3:52" x14ac:dyDescent="0.25">
      <c r="C794" s="35">
        <v>35818</v>
      </c>
      <c r="D794" s="36">
        <v>64</v>
      </c>
      <c r="E794" s="37">
        <v>47.06</v>
      </c>
      <c r="F794" s="38">
        <v>0</v>
      </c>
      <c r="G794" s="7">
        <v>0</v>
      </c>
      <c r="H794" s="38">
        <v>1</v>
      </c>
      <c r="I794" s="7">
        <v>1</v>
      </c>
      <c r="J794" s="36">
        <f t="shared" si="200"/>
        <v>63.968000000000004</v>
      </c>
      <c r="K794" s="37">
        <f t="shared" si="201"/>
        <v>47.036470000000001</v>
      </c>
      <c r="L794" s="36">
        <f t="shared" si="202"/>
        <v>64.031999999999996</v>
      </c>
      <c r="M794" s="37">
        <f t="shared" si="203"/>
        <v>47.083530000000003</v>
      </c>
      <c r="O794" s="39">
        <f t="shared" si="204"/>
        <v>21188.478301425635</v>
      </c>
      <c r="P794" s="40">
        <f t="shared" si="205"/>
        <v>16152.637966730919</v>
      </c>
      <c r="Q794" s="40">
        <f>S794*F794+T794*G794+AS793*(1+$G$9/252)</f>
        <v>339.84050956024549</v>
      </c>
      <c r="R794" s="41">
        <f t="shared" si="192"/>
        <v>37680.956777716798</v>
      </c>
      <c r="S794" s="36">
        <f>AU793*H793</f>
        <v>331.06997345977555</v>
      </c>
      <c r="T794" s="37">
        <f>AV793*I793</f>
        <v>343.23497591863406</v>
      </c>
      <c r="U794" s="57">
        <f t="shared" si="195"/>
        <v>0.56231264047827367</v>
      </c>
      <c r="V794" s="58">
        <f t="shared" si="193"/>
        <v>0.42866846672754938</v>
      </c>
      <c r="W794" s="59">
        <f t="shared" si="194"/>
        <v>9.0188927941770129E-3</v>
      </c>
      <c r="Y794" s="7">
        <f t="shared" si="206"/>
        <v>0</v>
      </c>
      <c r="Z794" s="40"/>
      <c r="AA794" s="40"/>
      <c r="AB794" s="40"/>
      <c r="AC794" s="40"/>
      <c r="AD794" s="40"/>
      <c r="AE794" s="40"/>
      <c r="AF794" s="40"/>
      <c r="AG794" s="41"/>
      <c r="AH794" s="40"/>
      <c r="AI794" s="40"/>
      <c r="AJ794" s="40"/>
      <c r="AK794" s="40"/>
      <c r="AL794" s="40"/>
      <c r="AM794" s="41"/>
      <c r="AN794" s="36">
        <f>Y794*(IF(AND(AH794&gt;0,AI794&lt;0),AH794,0)+IF(AND(AJ794&lt;0,AK794&gt;0),AJ794,0)+IF(AND(AL794&gt;0,AM794&gt;0),AL794,0))</f>
        <v>0</v>
      </c>
      <c r="AO794" s="37">
        <f>Y794*(IF(AND(AH794&gt;0,AI794&lt;0),AI794,0)+IF(AND(AJ794&lt;0,AK794&gt;0),AK794,0)+IF(AND(AL794&gt;0,AM794&gt;0),AM794,0))</f>
        <v>0</v>
      </c>
      <c r="AQ794" s="40">
        <f>AU794*D794</f>
        <v>21188.478301425635</v>
      </c>
      <c r="AR794" s="40">
        <f>AV794*E794</f>
        <v>16152.637966730919</v>
      </c>
      <c r="AS794" s="40">
        <f>IF(AND(Y794&lt;&gt;0,AN794&lt;&gt;0),0,Q794)</f>
        <v>339.84050956024549</v>
      </c>
      <c r="AT794" s="41">
        <f t="shared" si="196"/>
        <v>37680.956777716798</v>
      </c>
      <c r="AU794" s="42">
        <f>S794+AN794</f>
        <v>331.06997345977555</v>
      </c>
      <c r="AV794" s="37">
        <f>T794+AO794</f>
        <v>343.23497591863406</v>
      </c>
      <c r="AW794" s="58">
        <f t="shared" si="197"/>
        <v>0.56231264047827367</v>
      </c>
      <c r="AX794" s="58">
        <f t="shared" si="198"/>
        <v>0.42866846672754938</v>
      </c>
      <c r="AY794" s="59">
        <f t="shared" si="199"/>
        <v>9.0188927941770129E-3</v>
      </c>
      <c r="AZ794" s="54">
        <f t="shared" si="207"/>
        <v>-2.1830370721690917E-2</v>
      </c>
    </row>
    <row r="795" spans="3:52" x14ac:dyDescent="0.25">
      <c r="C795" s="35">
        <v>35821</v>
      </c>
      <c r="D795" s="36">
        <v>63.94</v>
      </c>
      <c r="E795" s="37">
        <v>47</v>
      </c>
      <c r="F795" s="38">
        <v>0</v>
      </c>
      <c r="G795" s="7">
        <v>0</v>
      </c>
      <c r="H795" s="38">
        <v>1</v>
      </c>
      <c r="I795" s="7">
        <v>1</v>
      </c>
      <c r="J795" s="36">
        <f t="shared" si="200"/>
        <v>63.908030000000004</v>
      </c>
      <c r="K795" s="37">
        <f t="shared" si="201"/>
        <v>46.976500000000001</v>
      </c>
      <c r="L795" s="36">
        <f t="shared" si="202"/>
        <v>63.971969999999992</v>
      </c>
      <c r="M795" s="37">
        <f t="shared" si="203"/>
        <v>47.023499999999999</v>
      </c>
      <c r="O795" s="39">
        <f t="shared" si="204"/>
        <v>21168.614103018048</v>
      </c>
      <c r="P795" s="40">
        <f t="shared" si="205"/>
        <v>16132.043868175801</v>
      </c>
      <c r="Q795" s="40">
        <f>S795*F795+T795*G795+AS794*(1+$G$9/252)</f>
        <v>339.85399529475183</v>
      </c>
      <c r="R795" s="41">
        <f t="shared" si="192"/>
        <v>37640.511966488601</v>
      </c>
      <c r="S795" s="36">
        <f>AU794*H794</f>
        <v>331.06997345977555</v>
      </c>
      <c r="T795" s="37">
        <f>AV794*I794</f>
        <v>343.23497591863406</v>
      </c>
      <c r="U795" s="57">
        <f t="shared" si="195"/>
        <v>0.56238911207861608</v>
      </c>
      <c r="V795" s="58">
        <f t="shared" si="193"/>
        <v>0.42858194603033511</v>
      </c>
      <c r="W795" s="59">
        <f t="shared" si="194"/>
        <v>9.0289418910487803E-3</v>
      </c>
      <c r="Y795" s="7">
        <f t="shared" si="206"/>
        <v>0</v>
      </c>
      <c r="Z795" s="40"/>
      <c r="AA795" s="40"/>
      <c r="AB795" s="40"/>
      <c r="AC795" s="40"/>
      <c r="AD795" s="40"/>
      <c r="AE795" s="40"/>
      <c r="AF795" s="40"/>
      <c r="AG795" s="41"/>
      <c r="AH795" s="40"/>
      <c r="AI795" s="40"/>
      <c r="AJ795" s="40"/>
      <c r="AK795" s="40"/>
      <c r="AL795" s="40"/>
      <c r="AM795" s="41"/>
      <c r="AN795" s="36">
        <f>Y795*(IF(AND(AH795&gt;0,AI795&lt;0),AH795,0)+IF(AND(AJ795&lt;0,AK795&gt;0),AJ795,0)+IF(AND(AL795&gt;0,AM795&gt;0),AL795,0))</f>
        <v>0</v>
      </c>
      <c r="AO795" s="37">
        <f>Y795*(IF(AND(AH795&gt;0,AI795&lt;0),AI795,0)+IF(AND(AJ795&lt;0,AK795&gt;0),AK795,0)+IF(AND(AL795&gt;0,AM795&gt;0),AM795,0))</f>
        <v>0</v>
      </c>
      <c r="AQ795" s="40">
        <f>AU795*D795</f>
        <v>21168.614103018048</v>
      </c>
      <c r="AR795" s="40">
        <f>AV795*E795</f>
        <v>16132.043868175801</v>
      </c>
      <c r="AS795" s="40">
        <f>IF(AND(Y795&lt;&gt;0,AN795&lt;&gt;0),0,Q795)</f>
        <v>339.85399529475183</v>
      </c>
      <c r="AT795" s="41">
        <f t="shared" si="196"/>
        <v>37640.511966488601</v>
      </c>
      <c r="AU795" s="42">
        <f>S795+AN795</f>
        <v>331.06997345977555</v>
      </c>
      <c r="AV795" s="37">
        <f>T795+AO795</f>
        <v>343.23497591863406</v>
      </c>
      <c r="AW795" s="58">
        <f t="shared" si="197"/>
        <v>0.56238911207861608</v>
      </c>
      <c r="AX795" s="58">
        <f t="shared" si="198"/>
        <v>0.42858194603033511</v>
      </c>
      <c r="AY795" s="59">
        <f t="shared" si="199"/>
        <v>9.0289418910487803E-3</v>
      </c>
      <c r="AZ795" s="54">
        <f t="shared" si="207"/>
        <v>-1.0733488394889523E-3</v>
      </c>
    </row>
    <row r="796" spans="3:52" x14ac:dyDescent="0.25">
      <c r="C796" s="35">
        <v>35822</v>
      </c>
      <c r="D796" s="36">
        <v>64.12</v>
      </c>
      <c r="E796" s="37">
        <v>47.31</v>
      </c>
      <c r="F796" s="38">
        <v>0</v>
      </c>
      <c r="G796" s="7">
        <v>0</v>
      </c>
      <c r="H796" s="38">
        <v>1</v>
      </c>
      <c r="I796" s="7">
        <v>1</v>
      </c>
      <c r="J796" s="36">
        <f t="shared" si="200"/>
        <v>64.087940000000003</v>
      </c>
      <c r="K796" s="37">
        <f t="shared" si="201"/>
        <v>47.286345000000004</v>
      </c>
      <c r="L796" s="36">
        <f t="shared" si="202"/>
        <v>64.152060000000006</v>
      </c>
      <c r="M796" s="37">
        <f t="shared" si="203"/>
        <v>47.333655</v>
      </c>
      <c r="O796" s="39">
        <f t="shared" si="204"/>
        <v>21228.206698240811</v>
      </c>
      <c r="P796" s="40">
        <f t="shared" si="205"/>
        <v>16238.446710710577</v>
      </c>
      <c r="Q796" s="40">
        <f>S796*F796+T796*G796+AS795*(1+$G$9/252)</f>
        <v>339.86748156440638</v>
      </c>
      <c r="R796" s="41">
        <f t="shared" ref="R796:R859" si="208">SUM(O796:Q796)</f>
        <v>37806.520890515792</v>
      </c>
      <c r="S796" s="36">
        <f>AU795*H795</f>
        <v>331.06997345977555</v>
      </c>
      <c r="T796" s="37">
        <f>AV795*I795</f>
        <v>343.23497591863406</v>
      </c>
      <c r="U796" s="57">
        <f t="shared" si="195"/>
        <v>0.56149590595008059</v>
      </c>
      <c r="V796" s="58">
        <f t="shared" ref="V796:V859" si="209">P796/R796</f>
        <v>0.42951444164184338</v>
      </c>
      <c r="W796" s="59">
        <f t="shared" ref="W796:W859" si="210">Q796/R796</f>
        <v>8.9896524080761448E-3</v>
      </c>
      <c r="Y796" s="7">
        <f t="shared" si="206"/>
        <v>0</v>
      </c>
      <c r="Z796" s="40"/>
      <c r="AA796" s="40"/>
      <c r="AB796" s="40"/>
      <c r="AC796" s="40"/>
      <c r="AD796" s="40"/>
      <c r="AE796" s="40"/>
      <c r="AF796" s="40"/>
      <c r="AG796" s="41"/>
      <c r="AH796" s="40"/>
      <c r="AI796" s="40"/>
      <c r="AJ796" s="40"/>
      <c r="AK796" s="40"/>
      <c r="AL796" s="40"/>
      <c r="AM796" s="41"/>
      <c r="AN796" s="36">
        <f>Y796*(IF(AND(AH796&gt;0,AI796&lt;0),AH796,0)+IF(AND(AJ796&lt;0,AK796&gt;0),AJ796,0)+IF(AND(AL796&gt;0,AM796&gt;0),AL796,0))</f>
        <v>0</v>
      </c>
      <c r="AO796" s="37">
        <f>Y796*(IF(AND(AH796&gt;0,AI796&lt;0),AI796,0)+IF(AND(AJ796&lt;0,AK796&gt;0),AK796,0)+IF(AND(AL796&gt;0,AM796&gt;0),AM796,0))</f>
        <v>0</v>
      </c>
      <c r="AQ796" s="40">
        <f>AU796*D796</f>
        <v>21228.206698240811</v>
      </c>
      <c r="AR796" s="40">
        <f>AV796*E796</f>
        <v>16238.446710710577</v>
      </c>
      <c r="AS796" s="40">
        <f>IF(AND(Y796&lt;&gt;0,AN796&lt;&gt;0),0,Q796)</f>
        <v>339.86748156440638</v>
      </c>
      <c r="AT796" s="41">
        <f t="shared" si="196"/>
        <v>37806.520890515792</v>
      </c>
      <c r="AU796" s="42">
        <f>S796+AN796</f>
        <v>331.06997345977555</v>
      </c>
      <c r="AV796" s="37">
        <f>T796+AO796</f>
        <v>343.23497591863406</v>
      </c>
      <c r="AW796" s="58">
        <f t="shared" si="197"/>
        <v>0.56149590595008059</v>
      </c>
      <c r="AX796" s="58">
        <f t="shared" si="198"/>
        <v>0.42951444164184338</v>
      </c>
      <c r="AY796" s="59">
        <f t="shared" si="199"/>
        <v>8.9896524080761448E-3</v>
      </c>
      <c r="AZ796" s="54">
        <f t="shared" si="207"/>
        <v>4.4103790133085408E-3</v>
      </c>
    </row>
    <row r="797" spans="3:52" x14ac:dyDescent="0.25">
      <c r="C797" s="35">
        <v>35823</v>
      </c>
      <c r="D797" s="36">
        <v>66.44</v>
      </c>
      <c r="E797" s="37">
        <v>47.62</v>
      </c>
      <c r="F797" s="38">
        <v>0</v>
      </c>
      <c r="G797" s="7">
        <v>0</v>
      </c>
      <c r="H797" s="38">
        <v>1</v>
      </c>
      <c r="I797" s="7">
        <v>1</v>
      </c>
      <c r="J797" s="36">
        <f t="shared" si="200"/>
        <v>66.406779999999998</v>
      </c>
      <c r="K797" s="37">
        <f t="shared" si="201"/>
        <v>47.59619</v>
      </c>
      <c r="L797" s="36">
        <f t="shared" si="202"/>
        <v>66.473219999999998</v>
      </c>
      <c r="M797" s="37">
        <f t="shared" si="203"/>
        <v>47.643809999999995</v>
      </c>
      <c r="O797" s="39">
        <f t="shared" si="204"/>
        <v>21996.289036667487</v>
      </c>
      <c r="P797" s="40">
        <f t="shared" si="205"/>
        <v>16344.849553245353</v>
      </c>
      <c r="Q797" s="40">
        <f>S797*F797+T797*G797+AS796*(1+$G$9/252)</f>
        <v>339.88096836923035</v>
      </c>
      <c r="R797" s="41">
        <f t="shared" si="208"/>
        <v>38681.019558282067</v>
      </c>
      <c r="S797" s="36">
        <f>AU796*H796</f>
        <v>331.06997345977555</v>
      </c>
      <c r="T797" s="37">
        <f>AV796*I796</f>
        <v>343.23497591863406</v>
      </c>
      <c r="U797" s="57">
        <f t="shared" ref="U797:U860" si="211">O797/R797</f>
        <v>0.56865846060559233</v>
      </c>
      <c r="V797" s="58">
        <f t="shared" si="209"/>
        <v>0.42255477595718455</v>
      </c>
      <c r="W797" s="59">
        <f t="shared" si="210"/>
        <v>8.7867634372232519E-3</v>
      </c>
      <c r="Y797" s="7">
        <f t="shared" si="206"/>
        <v>0</v>
      </c>
      <c r="Z797" s="40"/>
      <c r="AA797" s="40"/>
      <c r="AB797" s="40"/>
      <c r="AC797" s="40"/>
      <c r="AD797" s="40"/>
      <c r="AE797" s="40"/>
      <c r="AF797" s="40"/>
      <c r="AG797" s="41"/>
      <c r="AH797" s="40"/>
      <c r="AI797" s="40"/>
      <c r="AJ797" s="40"/>
      <c r="AK797" s="40"/>
      <c r="AL797" s="40"/>
      <c r="AM797" s="41"/>
      <c r="AN797" s="36">
        <f>Y797*(IF(AND(AH797&gt;0,AI797&lt;0),AH797,0)+IF(AND(AJ797&lt;0,AK797&gt;0),AJ797,0)+IF(AND(AL797&gt;0,AM797&gt;0),AL797,0))</f>
        <v>0</v>
      </c>
      <c r="AO797" s="37">
        <f>Y797*(IF(AND(AH797&gt;0,AI797&lt;0),AI797,0)+IF(AND(AJ797&lt;0,AK797&gt;0),AK797,0)+IF(AND(AL797&gt;0,AM797&gt;0),AM797,0))</f>
        <v>0</v>
      </c>
      <c r="AQ797" s="40">
        <f>AU797*D797</f>
        <v>21996.289036667487</v>
      </c>
      <c r="AR797" s="40">
        <f>AV797*E797</f>
        <v>16344.849553245353</v>
      </c>
      <c r="AS797" s="40">
        <f>IF(AND(Y797&lt;&gt;0,AN797&lt;&gt;0),0,Q797)</f>
        <v>339.88096836923035</v>
      </c>
      <c r="AT797" s="41">
        <f t="shared" ref="AT797:AT860" si="212">SUM(AQ797:AS797)</f>
        <v>38681.019558282067</v>
      </c>
      <c r="AU797" s="42">
        <f>S797+AN797</f>
        <v>331.06997345977555</v>
      </c>
      <c r="AV797" s="37">
        <f>T797+AO797</f>
        <v>343.23497591863406</v>
      </c>
      <c r="AW797" s="58">
        <f t="shared" si="197"/>
        <v>0.56865846060559233</v>
      </c>
      <c r="AX797" s="58">
        <f t="shared" si="198"/>
        <v>0.42255477595718455</v>
      </c>
      <c r="AY797" s="59">
        <f t="shared" si="199"/>
        <v>8.7867634372232519E-3</v>
      </c>
      <c r="AZ797" s="54">
        <f t="shared" si="207"/>
        <v>2.3130895072274393E-2</v>
      </c>
    </row>
    <row r="798" spans="3:52" x14ac:dyDescent="0.25">
      <c r="C798" s="35">
        <v>35824</v>
      </c>
      <c r="D798" s="36">
        <v>65.62</v>
      </c>
      <c r="E798" s="37">
        <v>47.94</v>
      </c>
      <c r="F798" s="38">
        <v>0</v>
      </c>
      <c r="G798" s="7">
        <v>0</v>
      </c>
      <c r="H798" s="38">
        <v>1</v>
      </c>
      <c r="I798" s="7">
        <v>1</v>
      </c>
      <c r="J798" s="36">
        <f t="shared" si="200"/>
        <v>65.587190000000007</v>
      </c>
      <c r="K798" s="37">
        <f t="shared" si="201"/>
        <v>47.916029999999999</v>
      </c>
      <c r="L798" s="36">
        <f t="shared" si="202"/>
        <v>65.652810000000002</v>
      </c>
      <c r="M798" s="37">
        <f t="shared" si="203"/>
        <v>47.963969999999996</v>
      </c>
      <c r="O798" s="39">
        <f t="shared" si="204"/>
        <v>21724.811658430473</v>
      </c>
      <c r="P798" s="40">
        <f t="shared" si="205"/>
        <v>16454.684745539314</v>
      </c>
      <c r="Q798" s="40">
        <f>S798*F798+T798*G798+AS797*(1+$G$9/252)</f>
        <v>339.89445570924499</v>
      </c>
      <c r="R798" s="41">
        <f t="shared" si="208"/>
        <v>38519.390859679035</v>
      </c>
      <c r="S798" s="36">
        <f>AU797*H797</f>
        <v>331.06997345977555</v>
      </c>
      <c r="T798" s="37">
        <f>AV797*I797</f>
        <v>343.23497591863406</v>
      </c>
      <c r="U798" s="57">
        <f t="shared" si="211"/>
        <v>0.56399676042570468</v>
      </c>
      <c r="V798" s="58">
        <f t="shared" si="209"/>
        <v>0.4271792564290936</v>
      </c>
      <c r="W798" s="59">
        <f t="shared" si="210"/>
        <v>8.8239831452017192E-3</v>
      </c>
      <c r="Y798" s="7">
        <f t="shared" si="206"/>
        <v>0</v>
      </c>
      <c r="Z798" s="40"/>
      <c r="AA798" s="40"/>
      <c r="AB798" s="40"/>
      <c r="AC798" s="40"/>
      <c r="AD798" s="40"/>
      <c r="AE798" s="40"/>
      <c r="AF798" s="40"/>
      <c r="AG798" s="41"/>
      <c r="AH798" s="40"/>
      <c r="AI798" s="40"/>
      <c r="AJ798" s="40"/>
      <c r="AK798" s="40"/>
      <c r="AL798" s="40"/>
      <c r="AM798" s="41"/>
      <c r="AN798" s="36">
        <f>Y798*(IF(AND(AH798&gt;0,AI798&lt;0),AH798,0)+IF(AND(AJ798&lt;0,AK798&gt;0),AJ798,0)+IF(AND(AL798&gt;0,AM798&gt;0),AL798,0))</f>
        <v>0</v>
      </c>
      <c r="AO798" s="37">
        <f>Y798*(IF(AND(AH798&gt;0,AI798&lt;0),AI798,0)+IF(AND(AJ798&lt;0,AK798&gt;0),AK798,0)+IF(AND(AL798&gt;0,AM798&gt;0),AM798,0))</f>
        <v>0</v>
      </c>
      <c r="AQ798" s="40">
        <f>AU798*D798</f>
        <v>21724.811658430473</v>
      </c>
      <c r="AR798" s="40">
        <f>AV798*E798</f>
        <v>16454.684745539314</v>
      </c>
      <c r="AS798" s="40">
        <f>IF(AND(Y798&lt;&gt;0,AN798&lt;&gt;0),0,Q798)</f>
        <v>339.89445570924499</v>
      </c>
      <c r="AT798" s="41">
        <f t="shared" si="212"/>
        <v>38519.390859679035</v>
      </c>
      <c r="AU798" s="42">
        <f>S798+AN798</f>
        <v>331.06997345977555</v>
      </c>
      <c r="AV798" s="37">
        <f>T798+AO798</f>
        <v>343.23497591863406</v>
      </c>
      <c r="AW798" s="58">
        <f t="shared" si="197"/>
        <v>0.56399676042570468</v>
      </c>
      <c r="AX798" s="58">
        <f t="shared" si="198"/>
        <v>0.4271792564290936</v>
      </c>
      <c r="AY798" s="59">
        <f t="shared" si="199"/>
        <v>8.8239831452017192E-3</v>
      </c>
      <c r="AZ798" s="54">
        <f t="shared" si="207"/>
        <v>-4.1785015092350442E-3</v>
      </c>
    </row>
    <row r="799" spans="3:52" x14ac:dyDescent="0.25">
      <c r="C799" s="35">
        <v>35825</v>
      </c>
      <c r="D799" s="36">
        <v>65.06</v>
      </c>
      <c r="E799" s="37">
        <v>47.12</v>
      </c>
      <c r="F799" s="38">
        <v>0</v>
      </c>
      <c r="G799" s="7">
        <v>0</v>
      </c>
      <c r="H799" s="38">
        <v>1</v>
      </c>
      <c r="I799" s="7">
        <v>1</v>
      </c>
      <c r="J799" s="36">
        <f t="shared" si="200"/>
        <v>65.027470000000008</v>
      </c>
      <c r="K799" s="37">
        <f t="shared" si="201"/>
        <v>47.096440000000001</v>
      </c>
      <c r="L799" s="36">
        <f t="shared" si="202"/>
        <v>65.092529999999996</v>
      </c>
      <c r="M799" s="37">
        <f t="shared" si="203"/>
        <v>47.143559999999994</v>
      </c>
      <c r="O799" s="39">
        <f t="shared" si="204"/>
        <v>21539.412473292999</v>
      </c>
      <c r="P799" s="40">
        <f t="shared" si="205"/>
        <v>16173.232065286036</v>
      </c>
      <c r="Q799" s="40">
        <f>S799*F799+T799*G799+AS798*(1+$G$9/252)</f>
        <v>339.90794358447152</v>
      </c>
      <c r="R799" s="41">
        <f t="shared" si="208"/>
        <v>38052.552482163504</v>
      </c>
      <c r="S799" s="36">
        <f>AU798*H798</f>
        <v>331.06997345977555</v>
      </c>
      <c r="T799" s="37">
        <f>AV798*I798</f>
        <v>343.23497591863406</v>
      </c>
      <c r="U799" s="57">
        <f t="shared" si="211"/>
        <v>0.56604382802938746</v>
      </c>
      <c r="V799" s="58">
        <f t="shared" si="209"/>
        <v>0.42502357950539499</v>
      </c>
      <c r="W799" s="59">
        <f t="shared" si="210"/>
        <v>8.932592465217614E-3</v>
      </c>
      <c r="Y799" s="7">
        <f t="shared" si="206"/>
        <v>0</v>
      </c>
      <c r="Z799" s="40"/>
      <c r="AA799" s="40"/>
      <c r="AB799" s="40"/>
      <c r="AC799" s="40"/>
      <c r="AD799" s="40"/>
      <c r="AE799" s="40"/>
      <c r="AF799" s="40"/>
      <c r="AG799" s="41"/>
      <c r="AH799" s="40"/>
      <c r="AI799" s="40"/>
      <c r="AJ799" s="40"/>
      <c r="AK799" s="40"/>
      <c r="AL799" s="40"/>
      <c r="AM799" s="41"/>
      <c r="AN799" s="36">
        <f>Y799*(IF(AND(AH799&gt;0,AI799&lt;0),AH799,0)+IF(AND(AJ799&lt;0,AK799&gt;0),AJ799,0)+IF(AND(AL799&gt;0,AM799&gt;0),AL799,0))</f>
        <v>0</v>
      </c>
      <c r="AO799" s="37">
        <f>Y799*(IF(AND(AH799&gt;0,AI799&lt;0),AI799,0)+IF(AND(AJ799&lt;0,AK799&gt;0),AK799,0)+IF(AND(AL799&gt;0,AM799&gt;0),AM799,0))</f>
        <v>0</v>
      </c>
      <c r="AQ799" s="40">
        <f>AU799*D799</f>
        <v>21539.412473292999</v>
      </c>
      <c r="AR799" s="40">
        <f>AV799*E799</f>
        <v>16173.232065286036</v>
      </c>
      <c r="AS799" s="40">
        <f>IF(AND(Y799&lt;&gt;0,AN799&lt;&gt;0),0,Q799)</f>
        <v>339.90794358447152</v>
      </c>
      <c r="AT799" s="41">
        <f t="shared" si="212"/>
        <v>38052.552482163504</v>
      </c>
      <c r="AU799" s="42">
        <f>S799+AN799</f>
        <v>331.06997345977555</v>
      </c>
      <c r="AV799" s="37">
        <f>T799+AO799</f>
        <v>343.23497591863406</v>
      </c>
      <c r="AW799" s="58">
        <f t="shared" si="197"/>
        <v>0.56604382802938746</v>
      </c>
      <c r="AX799" s="58">
        <f t="shared" si="198"/>
        <v>0.42502357950539499</v>
      </c>
      <c r="AY799" s="59">
        <f t="shared" si="199"/>
        <v>8.932592465217614E-3</v>
      </c>
      <c r="AZ799" s="54">
        <f t="shared" si="207"/>
        <v>-1.2119568017473603E-2</v>
      </c>
    </row>
    <row r="800" spans="3:52" x14ac:dyDescent="0.25">
      <c r="C800" s="35">
        <v>35828</v>
      </c>
      <c r="D800" s="36">
        <v>67.44</v>
      </c>
      <c r="E800" s="37">
        <v>47.62</v>
      </c>
      <c r="F800" s="38">
        <v>0</v>
      </c>
      <c r="G800" s="7">
        <v>0</v>
      </c>
      <c r="H800" s="38">
        <v>1</v>
      </c>
      <c r="I800" s="7">
        <v>1</v>
      </c>
      <c r="J800" s="36">
        <f t="shared" si="200"/>
        <v>67.406279999999995</v>
      </c>
      <c r="K800" s="37">
        <f t="shared" si="201"/>
        <v>47.59619</v>
      </c>
      <c r="L800" s="36">
        <f t="shared" si="202"/>
        <v>67.47372</v>
      </c>
      <c r="M800" s="37">
        <f t="shared" si="203"/>
        <v>47.643809999999995</v>
      </c>
      <c r="O800" s="39">
        <f t="shared" si="204"/>
        <v>22327.359010127264</v>
      </c>
      <c r="P800" s="40">
        <f t="shared" si="205"/>
        <v>16344.849553245353</v>
      </c>
      <c r="Q800" s="40">
        <f>S800*F800+T800*G800+AS799*(1+$G$9/252)</f>
        <v>339.9214319949312</v>
      </c>
      <c r="R800" s="41">
        <f t="shared" si="208"/>
        <v>39012.129995367548</v>
      </c>
      <c r="S800" s="36">
        <f>AU799*H799</f>
        <v>331.06997345977555</v>
      </c>
      <c r="T800" s="37">
        <f>AV799*I799</f>
        <v>343.23497591863406</v>
      </c>
      <c r="U800" s="57">
        <f t="shared" si="211"/>
        <v>0.57231837925226081</v>
      </c>
      <c r="V800" s="58">
        <f t="shared" si="209"/>
        <v>0.41896839662910496</v>
      </c>
      <c r="W800" s="59">
        <f t="shared" si="210"/>
        <v>8.7132241186342503E-3</v>
      </c>
      <c r="Y800" s="7">
        <f t="shared" si="206"/>
        <v>0</v>
      </c>
      <c r="Z800" s="40"/>
      <c r="AA800" s="40"/>
      <c r="AB800" s="40"/>
      <c r="AC800" s="40"/>
      <c r="AD800" s="40"/>
      <c r="AE800" s="40"/>
      <c r="AF800" s="40"/>
      <c r="AG800" s="41"/>
      <c r="AH800" s="40"/>
      <c r="AI800" s="40"/>
      <c r="AJ800" s="40"/>
      <c r="AK800" s="40"/>
      <c r="AL800" s="40"/>
      <c r="AM800" s="41"/>
      <c r="AN800" s="36">
        <f>Y800*(IF(AND(AH800&gt;0,AI800&lt;0),AH800,0)+IF(AND(AJ800&lt;0,AK800&gt;0),AJ800,0)+IF(AND(AL800&gt;0,AM800&gt;0),AL800,0))</f>
        <v>0</v>
      </c>
      <c r="AO800" s="37">
        <f>Y800*(IF(AND(AH800&gt;0,AI800&lt;0),AI800,0)+IF(AND(AJ800&lt;0,AK800&gt;0),AK800,0)+IF(AND(AL800&gt;0,AM800&gt;0),AM800,0))</f>
        <v>0</v>
      </c>
      <c r="AQ800" s="40">
        <f>AU800*D800</f>
        <v>22327.359010127264</v>
      </c>
      <c r="AR800" s="40">
        <f>AV800*E800</f>
        <v>16344.849553245353</v>
      </c>
      <c r="AS800" s="40">
        <f>IF(AND(Y800&lt;&gt;0,AN800&lt;&gt;0),0,Q800)</f>
        <v>339.9214319949312</v>
      </c>
      <c r="AT800" s="41">
        <f t="shared" si="212"/>
        <v>39012.129995367548</v>
      </c>
      <c r="AU800" s="42">
        <f>S800+AN800</f>
        <v>331.06997345977555</v>
      </c>
      <c r="AV800" s="37">
        <f>T800+AO800</f>
        <v>343.23497591863406</v>
      </c>
      <c r="AW800" s="58">
        <f t="shared" si="197"/>
        <v>0.57231837925226081</v>
      </c>
      <c r="AX800" s="58">
        <f t="shared" si="198"/>
        <v>0.41896839662910496</v>
      </c>
      <c r="AY800" s="59">
        <f t="shared" si="199"/>
        <v>8.7132241186342503E-3</v>
      </c>
      <c r="AZ800" s="54">
        <f t="shared" si="207"/>
        <v>2.5217165488539361E-2</v>
      </c>
    </row>
    <row r="801" spans="3:52" x14ac:dyDescent="0.25">
      <c r="C801" s="35">
        <v>35829</v>
      </c>
      <c r="D801" s="36">
        <v>67.75</v>
      </c>
      <c r="E801" s="37">
        <v>48.56</v>
      </c>
      <c r="F801" s="38">
        <v>0</v>
      </c>
      <c r="G801" s="7">
        <v>0</v>
      </c>
      <c r="H801" s="38">
        <v>1</v>
      </c>
      <c r="I801" s="7">
        <v>1</v>
      </c>
      <c r="J801" s="36">
        <f t="shared" si="200"/>
        <v>67.716125000000005</v>
      </c>
      <c r="K801" s="37">
        <f t="shared" si="201"/>
        <v>48.535720000000005</v>
      </c>
      <c r="L801" s="36">
        <f t="shared" si="202"/>
        <v>67.783874999999995</v>
      </c>
      <c r="M801" s="37">
        <f t="shared" si="203"/>
        <v>48.58428</v>
      </c>
      <c r="O801" s="39">
        <f t="shared" si="204"/>
        <v>22429.990701899795</v>
      </c>
      <c r="P801" s="40">
        <f t="shared" si="205"/>
        <v>16667.490430608872</v>
      </c>
      <c r="Q801" s="40">
        <f>S801*F801+T801*G801+AS800*(1+$G$9/252)</f>
        <v>339.93492094064527</v>
      </c>
      <c r="R801" s="41">
        <f t="shared" si="208"/>
        <v>39437.416053449306</v>
      </c>
      <c r="S801" s="36">
        <f>AU800*H800</f>
        <v>331.06997345977555</v>
      </c>
      <c r="T801" s="37">
        <f>AV800*I800</f>
        <v>343.23497591863406</v>
      </c>
      <c r="U801" s="57">
        <f t="shared" si="211"/>
        <v>0.56874899388693612</v>
      </c>
      <c r="V801" s="58">
        <f t="shared" si="209"/>
        <v>0.42263140181444742</v>
      </c>
      <c r="W801" s="59">
        <f t="shared" si="210"/>
        <v>8.6196042986166586E-3</v>
      </c>
      <c r="Y801" s="7">
        <f t="shared" si="206"/>
        <v>0</v>
      </c>
      <c r="Z801" s="40"/>
      <c r="AA801" s="40"/>
      <c r="AB801" s="40"/>
      <c r="AC801" s="40"/>
      <c r="AD801" s="40"/>
      <c r="AE801" s="40"/>
      <c r="AF801" s="40"/>
      <c r="AG801" s="41"/>
      <c r="AH801" s="40"/>
      <c r="AI801" s="40"/>
      <c r="AJ801" s="40"/>
      <c r="AK801" s="40"/>
      <c r="AL801" s="40"/>
      <c r="AM801" s="41"/>
      <c r="AN801" s="36">
        <f>Y801*(IF(AND(AH801&gt;0,AI801&lt;0),AH801,0)+IF(AND(AJ801&lt;0,AK801&gt;0),AJ801,0)+IF(AND(AL801&gt;0,AM801&gt;0),AL801,0))</f>
        <v>0</v>
      </c>
      <c r="AO801" s="37">
        <f>Y801*(IF(AND(AH801&gt;0,AI801&lt;0),AI801,0)+IF(AND(AJ801&lt;0,AK801&gt;0),AK801,0)+IF(AND(AL801&gt;0,AM801&gt;0),AM801,0))</f>
        <v>0</v>
      </c>
      <c r="AQ801" s="40">
        <f>AU801*D801</f>
        <v>22429.990701899795</v>
      </c>
      <c r="AR801" s="40">
        <f>AV801*E801</f>
        <v>16667.490430608872</v>
      </c>
      <c r="AS801" s="40">
        <f>IF(AND(Y801&lt;&gt;0,AN801&lt;&gt;0),0,Q801)</f>
        <v>339.93492094064527</v>
      </c>
      <c r="AT801" s="41">
        <f t="shared" si="212"/>
        <v>39437.416053449306</v>
      </c>
      <c r="AU801" s="42">
        <f>S801+AN801</f>
        <v>331.06997345977555</v>
      </c>
      <c r="AV801" s="37">
        <f>T801+AO801</f>
        <v>343.23497591863406</v>
      </c>
      <c r="AW801" s="58">
        <f t="shared" si="197"/>
        <v>0.56874899388693612</v>
      </c>
      <c r="AX801" s="58">
        <f t="shared" si="198"/>
        <v>0.42263140181444742</v>
      </c>
      <c r="AY801" s="59">
        <f t="shared" si="199"/>
        <v>8.6196042986166586E-3</v>
      </c>
      <c r="AZ801" s="54">
        <f t="shared" si="207"/>
        <v>1.0901380112602332E-2</v>
      </c>
    </row>
    <row r="802" spans="3:52" x14ac:dyDescent="0.25">
      <c r="C802" s="35">
        <v>35830</v>
      </c>
      <c r="D802" s="36">
        <v>68.94</v>
      </c>
      <c r="E802" s="37">
        <v>48.56</v>
      </c>
      <c r="F802" s="38">
        <v>0</v>
      </c>
      <c r="G802" s="7">
        <v>0</v>
      </c>
      <c r="H802" s="38">
        <v>1</v>
      </c>
      <c r="I802" s="7">
        <v>1</v>
      </c>
      <c r="J802" s="36">
        <f t="shared" si="200"/>
        <v>68.905529999999999</v>
      </c>
      <c r="K802" s="37">
        <f t="shared" si="201"/>
        <v>48.535720000000005</v>
      </c>
      <c r="L802" s="36">
        <f t="shared" si="202"/>
        <v>68.974469999999997</v>
      </c>
      <c r="M802" s="37">
        <f t="shared" si="203"/>
        <v>48.58428</v>
      </c>
      <c r="O802" s="39">
        <f t="shared" si="204"/>
        <v>22823.963970316927</v>
      </c>
      <c r="P802" s="40">
        <f t="shared" si="205"/>
        <v>16667.490430608872</v>
      </c>
      <c r="Q802" s="40">
        <f>S802*F802+T802*G802+AS801*(1+$G$9/252)</f>
        <v>339.94841042163495</v>
      </c>
      <c r="R802" s="41">
        <f t="shared" si="208"/>
        <v>39831.402811347427</v>
      </c>
      <c r="S802" s="36">
        <f>AU801*H801</f>
        <v>331.06997345977555</v>
      </c>
      <c r="T802" s="37">
        <f>AV801*I801</f>
        <v>343.23497591863406</v>
      </c>
      <c r="U802" s="57">
        <f t="shared" si="211"/>
        <v>0.57301431431922079</v>
      </c>
      <c r="V802" s="58">
        <f t="shared" si="209"/>
        <v>0.41845100232976301</v>
      </c>
      <c r="W802" s="59">
        <f t="shared" si="210"/>
        <v>8.5346833510164064E-3</v>
      </c>
      <c r="Y802" s="7">
        <f t="shared" si="206"/>
        <v>0</v>
      </c>
      <c r="Z802" s="40"/>
      <c r="AA802" s="40"/>
      <c r="AB802" s="40"/>
      <c r="AC802" s="40"/>
      <c r="AD802" s="40"/>
      <c r="AE802" s="40"/>
      <c r="AF802" s="40"/>
      <c r="AG802" s="41"/>
      <c r="AH802" s="40"/>
      <c r="AI802" s="40"/>
      <c r="AJ802" s="40"/>
      <c r="AK802" s="40"/>
      <c r="AL802" s="40"/>
      <c r="AM802" s="41"/>
      <c r="AN802" s="36">
        <f>Y802*(IF(AND(AH802&gt;0,AI802&lt;0),AH802,0)+IF(AND(AJ802&lt;0,AK802&gt;0),AJ802,0)+IF(AND(AL802&gt;0,AM802&gt;0),AL802,0))</f>
        <v>0</v>
      </c>
      <c r="AO802" s="37">
        <f>Y802*(IF(AND(AH802&gt;0,AI802&lt;0),AI802,0)+IF(AND(AJ802&lt;0,AK802&gt;0),AK802,0)+IF(AND(AL802&gt;0,AM802&gt;0),AM802,0))</f>
        <v>0</v>
      </c>
      <c r="AQ802" s="40">
        <f>AU802*D802</f>
        <v>22823.963970316927</v>
      </c>
      <c r="AR802" s="40">
        <f>AV802*E802</f>
        <v>16667.490430608872</v>
      </c>
      <c r="AS802" s="40">
        <f>IF(AND(Y802&lt;&gt;0,AN802&lt;&gt;0),0,Q802)</f>
        <v>339.94841042163495</v>
      </c>
      <c r="AT802" s="41">
        <f t="shared" si="212"/>
        <v>39831.402811347427</v>
      </c>
      <c r="AU802" s="42">
        <f>S802+AN802</f>
        <v>331.06997345977555</v>
      </c>
      <c r="AV802" s="37">
        <f>T802+AO802</f>
        <v>343.23497591863406</v>
      </c>
      <c r="AW802" s="58">
        <f t="shared" si="197"/>
        <v>0.57301431431922079</v>
      </c>
      <c r="AX802" s="58">
        <f t="shared" si="198"/>
        <v>0.41845100232976301</v>
      </c>
      <c r="AY802" s="59">
        <f t="shared" si="199"/>
        <v>8.5346833510164064E-3</v>
      </c>
      <c r="AZ802" s="54">
        <f t="shared" si="207"/>
        <v>9.9901767743646452E-3</v>
      </c>
    </row>
    <row r="803" spans="3:52" x14ac:dyDescent="0.25">
      <c r="C803" s="35">
        <v>35831</v>
      </c>
      <c r="D803" s="36">
        <v>66.56</v>
      </c>
      <c r="E803" s="37">
        <v>48.5</v>
      </c>
      <c r="F803" s="38">
        <v>0</v>
      </c>
      <c r="G803" s="7">
        <v>0</v>
      </c>
      <c r="H803" s="38">
        <v>1</v>
      </c>
      <c r="I803" s="7">
        <v>1</v>
      </c>
      <c r="J803" s="36">
        <f t="shared" si="200"/>
        <v>66.526720000000012</v>
      </c>
      <c r="K803" s="37">
        <f t="shared" si="201"/>
        <v>48.475750000000005</v>
      </c>
      <c r="L803" s="36">
        <f t="shared" si="202"/>
        <v>66.593279999999993</v>
      </c>
      <c r="M803" s="37">
        <f t="shared" si="203"/>
        <v>48.524249999999995</v>
      </c>
      <c r="O803" s="39">
        <f t="shared" si="204"/>
        <v>22036.017433482662</v>
      </c>
      <c r="P803" s="40">
        <f t="shared" si="205"/>
        <v>16646.896332053751</v>
      </c>
      <c r="Q803" s="40">
        <f>S803*F803+T803*G803+AS802*(1+$G$9/252)</f>
        <v>339.96190043792149</v>
      </c>
      <c r="R803" s="41">
        <f t="shared" si="208"/>
        <v>39022.875665974338</v>
      </c>
      <c r="S803" s="36">
        <f>AU802*H802</f>
        <v>331.06997345977555</v>
      </c>
      <c r="T803" s="37">
        <f>AV802*I802</f>
        <v>343.23497591863406</v>
      </c>
      <c r="U803" s="57">
        <f t="shared" si="211"/>
        <v>0.56469486313887363</v>
      </c>
      <c r="V803" s="58">
        <f t="shared" si="209"/>
        <v>0.42659327504581807</v>
      </c>
      <c r="W803" s="59">
        <f t="shared" si="210"/>
        <v>8.7118618153082025E-3</v>
      </c>
      <c r="Y803" s="7">
        <f t="shared" si="206"/>
        <v>0</v>
      </c>
      <c r="Z803" s="40"/>
      <c r="AA803" s="40"/>
      <c r="AB803" s="40"/>
      <c r="AC803" s="40"/>
      <c r="AD803" s="40"/>
      <c r="AE803" s="40"/>
      <c r="AF803" s="40"/>
      <c r="AG803" s="41"/>
      <c r="AH803" s="40"/>
      <c r="AI803" s="40"/>
      <c r="AJ803" s="40"/>
      <c r="AK803" s="40"/>
      <c r="AL803" s="40"/>
      <c r="AM803" s="41"/>
      <c r="AN803" s="36">
        <f>Y803*(IF(AND(AH803&gt;0,AI803&lt;0),AH803,0)+IF(AND(AJ803&lt;0,AK803&gt;0),AJ803,0)+IF(AND(AL803&gt;0,AM803&gt;0),AL803,0))</f>
        <v>0</v>
      </c>
      <c r="AO803" s="37">
        <f>Y803*(IF(AND(AH803&gt;0,AI803&lt;0),AI803,0)+IF(AND(AJ803&lt;0,AK803&gt;0),AK803,0)+IF(AND(AL803&gt;0,AM803&gt;0),AM803,0))</f>
        <v>0</v>
      </c>
      <c r="AQ803" s="40">
        <f>AU803*D803</f>
        <v>22036.017433482662</v>
      </c>
      <c r="AR803" s="40">
        <f>AV803*E803</f>
        <v>16646.896332053751</v>
      </c>
      <c r="AS803" s="40">
        <f>IF(AND(Y803&lt;&gt;0,AN803&lt;&gt;0),0,Q803)</f>
        <v>339.96190043792149</v>
      </c>
      <c r="AT803" s="41">
        <f t="shared" si="212"/>
        <v>39022.875665974338</v>
      </c>
      <c r="AU803" s="42">
        <f>S803+AN803</f>
        <v>331.06997345977555</v>
      </c>
      <c r="AV803" s="37">
        <f>T803+AO803</f>
        <v>343.23497591863406</v>
      </c>
      <c r="AW803" s="58">
        <f t="shared" si="197"/>
        <v>0.56469486313887363</v>
      </c>
      <c r="AX803" s="58">
        <f t="shared" si="198"/>
        <v>0.42659327504581807</v>
      </c>
      <c r="AY803" s="59">
        <f t="shared" si="199"/>
        <v>8.7118618153082025E-3</v>
      </c>
      <c r="AZ803" s="54">
        <f t="shared" si="207"/>
        <v>-2.0298736381505256E-2</v>
      </c>
    </row>
    <row r="804" spans="3:52" x14ac:dyDescent="0.25">
      <c r="C804" s="35">
        <v>35832</v>
      </c>
      <c r="D804" s="36">
        <v>66.19</v>
      </c>
      <c r="E804" s="37">
        <v>48.81</v>
      </c>
      <c r="F804" s="38">
        <v>0</v>
      </c>
      <c r="G804" s="7">
        <v>0</v>
      </c>
      <c r="H804" s="38">
        <v>1</v>
      </c>
      <c r="I804" s="7">
        <v>1</v>
      </c>
      <c r="J804" s="36">
        <f t="shared" si="200"/>
        <v>66.156904999999995</v>
      </c>
      <c r="K804" s="37">
        <f t="shared" si="201"/>
        <v>48.785595000000008</v>
      </c>
      <c r="L804" s="36">
        <f t="shared" si="202"/>
        <v>66.223095000000001</v>
      </c>
      <c r="M804" s="37">
        <f t="shared" si="203"/>
        <v>48.834404999999997</v>
      </c>
      <c r="O804" s="39">
        <f t="shared" si="204"/>
        <v>21913.521543302544</v>
      </c>
      <c r="P804" s="40">
        <f t="shared" si="205"/>
        <v>16753.29917458853</v>
      </c>
      <c r="Q804" s="40">
        <f>S804*F804+T804*G804+AS803*(1+$G$9/252)</f>
        <v>339.97539098952615</v>
      </c>
      <c r="R804" s="41">
        <f t="shared" si="208"/>
        <v>39006.796108880597</v>
      </c>
      <c r="S804" s="36">
        <f>AU803*H803</f>
        <v>331.06997345977555</v>
      </c>
      <c r="T804" s="37">
        <f>AV803*I803</f>
        <v>343.23497591863406</v>
      </c>
      <c r="U804" s="57">
        <f t="shared" si="211"/>
        <v>0.56178727117538207</v>
      </c>
      <c r="V804" s="58">
        <f t="shared" si="209"/>
        <v>0.42949692991510113</v>
      </c>
      <c r="W804" s="59">
        <f t="shared" si="210"/>
        <v>8.7157989095168129E-3</v>
      </c>
      <c r="Y804" s="7">
        <f t="shared" si="206"/>
        <v>0</v>
      </c>
      <c r="Z804" s="40"/>
      <c r="AA804" s="40"/>
      <c r="AB804" s="40"/>
      <c r="AC804" s="40"/>
      <c r="AD804" s="40"/>
      <c r="AE804" s="40"/>
      <c r="AF804" s="40"/>
      <c r="AG804" s="41"/>
      <c r="AH804" s="40"/>
      <c r="AI804" s="40"/>
      <c r="AJ804" s="40"/>
      <c r="AK804" s="40"/>
      <c r="AL804" s="40"/>
      <c r="AM804" s="41"/>
      <c r="AN804" s="36">
        <f>Y804*(IF(AND(AH804&gt;0,AI804&lt;0),AH804,0)+IF(AND(AJ804&lt;0,AK804&gt;0),AJ804,0)+IF(AND(AL804&gt;0,AM804&gt;0),AL804,0))</f>
        <v>0</v>
      </c>
      <c r="AO804" s="37">
        <f>Y804*(IF(AND(AH804&gt;0,AI804&lt;0),AI804,0)+IF(AND(AJ804&lt;0,AK804&gt;0),AK804,0)+IF(AND(AL804&gt;0,AM804&gt;0),AM804,0))</f>
        <v>0</v>
      </c>
      <c r="AQ804" s="40">
        <f>AU804*D804</f>
        <v>21913.521543302544</v>
      </c>
      <c r="AR804" s="40">
        <f>AV804*E804</f>
        <v>16753.29917458853</v>
      </c>
      <c r="AS804" s="40">
        <f>IF(AND(Y804&lt;&gt;0,AN804&lt;&gt;0),0,Q804)</f>
        <v>339.97539098952615</v>
      </c>
      <c r="AT804" s="41">
        <f t="shared" si="212"/>
        <v>39006.796108880597</v>
      </c>
      <c r="AU804" s="42">
        <f>S804+AN804</f>
        <v>331.06997345977555</v>
      </c>
      <c r="AV804" s="37">
        <f>T804+AO804</f>
        <v>343.23497591863406</v>
      </c>
      <c r="AW804" s="58">
        <f t="shared" si="197"/>
        <v>0.56178727117538207</v>
      </c>
      <c r="AX804" s="58">
        <f t="shared" si="198"/>
        <v>0.42949692991510113</v>
      </c>
      <c r="AY804" s="59">
        <f t="shared" si="199"/>
        <v>8.7157989095168129E-3</v>
      </c>
      <c r="AZ804" s="54">
        <f t="shared" si="207"/>
        <v>-4.1205464280436033E-4</v>
      </c>
    </row>
    <row r="805" spans="3:52" x14ac:dyDescent="0.25">
      <c r="C805" s="35">
        <v>35835</v>
      </c>
      <c r="D805" s="36">
        <v>67.69</v>
      </c>
      <c r="E805" s="37">
        <v>49.06</v>
      </c>
      <c r="F805" s="38">
        <v>0</v>
      </c>
      <c r="G805" s="7">
        <v>0</v>
      </c>
      <c r="H805" s="38">
        <v>1</v>
      </c>
      <c r="I805" s="7">
        <v>1</v>
      </c>
      <c r="J805" s="36">
        <f t="shared" si="200"/>
        <v>67.656154999999998</v>
      </c>
      <c r="K805" s="37">
        <f t="shared" si="201"/>
        <v>49.035470000000004</v>
      </c>
      <c r="L805" s="36">
        <f t="shared" si="202"/>
        <v>67.723844999999997</v>
      </c>
      <c r="M805" s="37">
        <f t="shared" si="203"/>
        <v>49.084530000000001</v>
      </c>
      <c r="O805" s="39">
        <f t="shared" si="204"/>
        <v>22410.126503492207</v>
      </c>
      <c r="P805" s="40">
        <f t="shared" si="205"/>
        <v>16839.107918568188</v>
      </c>
      <c r="Q805" s="40">
        <f>S805*F805+T805*G805+AS804*(1+$G$9/252)</f>
        <v>339.98888207647013</v>
      </c>
      <c r="R805" s="41">
        <f t="shared" si="208"/>
        <v>39589.223304136867</v>
      </c>
      <c r="S805" s="36">
        <f>AU804*H804</f>
        <v>331.06997345977555</v>
      </c>
      <c r="T805" s="37">
        <f>AV804*I804</f>
        <v>343.23497591863406</v>
      </c>
      <c r="U805" s="57">
        <f t="shared" si="211"/>
        <v>0.56606633404577211</v>
      </c>
      <c r="V805" s="58">
        <f t="shared" si="209"/>
        <v>0.42534575101928279</v>
      </c>
      <c r="W805" s="59">
        <f t="shared" si="210"/>
        <v>8.5879149349450123E-3</v>
      </c>
      <c r="Y805" s="7">
        <f t="shared" si="206"/>
        <v>0</v>
      </c>
      <c r="Z805" s="40"/>
      <c r="AA805" s="40"/>
      <c r="AB805" s="40"/>
      <c r="AC805" s="40"/>
      <c r="AD805" s="40"/>
      <c r="AE805" s="40"/>
      <c r="AF805" s="40"/>
      <c r="AG805" s="41"/>
      <c r="AH805" s="40"/>
      <c r="AI805" s="40"/>
      <c r="AJ805" s="40"/>
      <c r="AK805" s="40"/>
      <c r="AL805" s="40"/>
      <c r="AM805" s="41"/>
      <c r="AN805" s="36">
        <f>Y805*(IF(AND(AH805&gt;0,AI805&lt;0),AH805,0)+IF(AND(AJ805&lt;0,AK805&gt;0),AJ805,0)+IF(AND(AL805&gt;0,AM805&gt;0),AL805,0))</f>
        <v>0</v>
      </c>
      <c r="AO805" s="37">
        <f>Y805*(IF(AND(AH805&gt;0,AI805&lt;0),AI805,0)+IF(AND(AJ805&lt;0,AK805&gt;0),AK805,0)+IF(AND(AL805&gt;0,AM805&gt;0),AM805,0))</f>
        <v>0</v>
      </c>
      <c r="AQ805" s="40">
        <f>AU805*D805</f>
        <v>22410.126503492207</v>
      </c>
      <c r="AR805" s="40">
        <f>AV805*E805</f>
        <v>16839.107918568188</v>
      </c>
      <c r="AS805" s="40">
        <f>IF(AND(Y805&lt;&gt;0,AN805&lt;&gt;0),0,Q805)</f>
        <v>339.98888207647013</v>
      </c>
      <c r="AT805" s="41">
        <f t="shared" si="212"/>
        <v>39589.223304136867</v>
      </c>
      <c r="AU805" s="42">
        <f>S805+AN805</f>
        <v>331.06997345977555</v>
      </c>
      <c r="AV805" s="37">
        <f>T805+AO805</f>
        <v>343.23497591863406</v>
      </c>
      <c r="AW805" s="58">
        <f t="shared" si="197"/>
        <v>0.56606633404577211</v>
      </c>
      <c r="AX805" s="58">
        <f t="shared" si="198"/>
        <v>0.42534575101928279</v>
      </c>
      <c r="AY805" s="59">
        <f t="shared" si="199"/>
        <v>8.5879149349450123E-3</v>
      </c>
      <c r="AZ805" s="54">
        <f t="shared" si="207"/>
        <v>1.4931428708744088E-2</v>
      </c>
    </row>
    <row r="806" spans="3:52" x14ac:dyDescent="0.25">
      <c r="C806" s="35">
        <v>35836</v>
      </c>
      <c r="D806" s="36">
        <v>68.06</v>
      </c>
      <c r="E806" s="37">
        <v>50</v>
      </c>
      <c r="F806" s="38">
        <v>0</v>
      </c>
      <c r="G806" s="7">
        <v>0</v>
      </c>
      <c r="H806" s="38">
        <v>1</v>
      </c>
      <c r="I806" s="7">
        <v>1</v>
      </c>
      <c r="J806" s="36">
        <f t="shared" si="200"/>
        <v>68.025970000000001</v>
      </c>
      <c r="K806" s="37">
        <f t="shared" si="201"/>
        <v>49.975000000000001</v>
      </c>
      <c r="L806" s="36">
        <f t="shared" si="202"/>
        <v>68.094030000000004</v>
      </c>
      <c r="M806" s="37">
        <f t="shared" si="203"/>
        <v>50.024999999999999</v>
      </c>
      <c r="O806" s="39">
        <f t="shared" si="204"/>
        <v>22532.622393672325</v>
      </c>
      <c r="P806" s="40">
        <f t="shared" si="205"/>
        <v>17161.748795931704</v>
      </c>
      <c r="Q806" s="40">
        <f>S806*F806+T806*G806+AS805*(1+$G$9/252)</f>
        <v>340.0023736987747</v>
      </c>
      <c r="R806" s="41">
        <f t="shared" si="208"/>
        <v>40034.373563302805</v>
      </c>
      <c r="S806" s="36">
        <f>AU805*H805</f>
        <v>331.06997345977555</v>
      </c>
      <c r="T806" s="37">
        <f>AV805*I805</f>
        <v>343.23497591863406</v>
      </c>
      <c r="U806" s="57">
        <f t="shared" si="211"/>
        <v>0.5628318963963177</v>
      </c>
      <c r="V806" s="58">
        <f t="shared" si="209"/>
        <v>0.42867534242281458</v>
      </c>
      <c r="W806" s="59">
        <f t="shared" si="210"/>
        <v>8.4927611808677129E-3</v>
      </c>
      <c r="Y806" s="7">
        <f t="shared" si="206"/>
        <v>0</v>
      </c>
      <c r="Z806" s="40"/>
      <c r="AA806" s="40"/>
      <c r="AB806" s="40"/>
      <c r="AC806" s="40"/>
      <c r="AD806" s="40"/>
      <c r="AE806" s="40"/>
      <c r="AF806" s="40"/>
      <c r="AG806" s="41"/>
      <c r="AH806" s="40"/>
      <c r="AI806" s="40"/>
      <c r="AJ806" s="40"/>
      <c r="AK806" s="40"/>
      <c r="AL806" s="40"/>
      <c r="AM806" s="41"/>
      <c r="AN806" s="36">
        <f>Y806*(IF(AND(AH806&gt;0,AI806&lt;0),AH806,0)+IF(AND(AJ806&lt;0,AK806&gt;0),AJ806,0)+IF(AND(AL806&gt;0,AM806&gt;0),AL806,0))</f>
        <v>0</v>
      </c>
      <c r="AO806" s="37">
        <f>Y806*(IF(AND(AH806&gt;0,AI806&lt;0),AI806,0)+IF(AND(AJ806&lt;0,AK806&gt;0),AK806,0)+IF(AND(AL806&gt;0,AM806&gt;0),AM806,0))</f>
        <v>0</v>
      </c>
      <c r="AQ806" s="40">
        <f>AU806*D806</f>
        <v>22532.622393672325</v>
      </c>
      <c r="AR806" s="40">
        <f>AV806*E806</f>
        <v>17161.748795931704</v>
      </c>
      <c r="AS806" s="40">
        <f>IF(AND(Y806&lt;&gt;0,AN806&lt;&gt;0),0,Q806)</f>
        <v>340.0023736987747</v>
      </c>
      <c r="AT806" s="41">
        <f t="shared" si="212"/>
        <v>40034.373563302805</v>
      </c>
      <c r="AU806" s="42">
        <f>S806+AN806</f>
        <v>331.06997345977555</v>
      </c>
      <c r="AV806" s="37">
        <f>T806+AO806</f>
        <v>343.23497591863406</v>
      </c>
      <c r="AW806" s="58">
        <f t="shared" si="197"/>
        <v>0.5628318963963177</v>
      </c>
      <c r="AX806" s="58">
        <f t="shared" si="198"/>
        <v>0.42867534242281458</v>
      </c>
      <c r="AY806" s="59">
        <f t="shared" si="199"/>
        <v>8.4927611808677129E-3</v>
      </c>
      <c r="AZ806" s="54">
        <f t="shared" si="207"/>
        <v>1.1244228151336966E-2</v>
      </c>
    </row>
    <row r="807" spans="3:52" x14ac:dyDescent="0.25">
      <c r="C807" s="35">
        <v>35837</v>
      </c>
      <c r="D807" s="36">
        <v>67</v>
      </c>
      <c r="E807" s="37">
        <v>50.19</v>
      </c>
      <c r="F807" s="38">
        <v>0</v>
      </c>
      <c r="G807" s="7">
        <v>0</v>
      </c>
      <c r="H807" s="38">
        <v>1</v>
      </c>
      <c r="I807" s="7">
        <v>1</v>
      </c>
      <c r="J807" s="36">
        <f t="shared" si="200"/>
        <v>66.966500000000011</v>
      </c>
      <c r="K807" s="37">
        <f t="shared" si="201"/>
        <v>50.164904999999997</v>
      </c>
      <c r="L807" s="36">
        <f t="shared" si="202"/>
        <v>67.033499999999989</v>
      </c>
      <c r="M807" s="37">
        <f t="shared" si="203"/>
        <v>50.215094999999998</v>
      </c>
      <c r="O807" s="39">
        <f t="shared" si="204"/>
        <v>22181.688221804961</v>
      </c>
      <c r="P807" s="40">
        <f t="shared" si="205"/>
        <v>17226.963441356242</v>
      </c>
      <c r="Q807" s="40">
        <f>S807*F807+T807*G807+AS806*(1+$G$9/252)</f>
        <v>340.01586585646112</v>
      </c>
      <c r="R807" s="41">
        <f t="shared" si="208"/>
        <v>39748.667529017664</v>
      </c>
      <c r="S807" s="36">
        <f>AU806*H806</f>
        <v>331.06997345977555</v>
      </c>
      <c r="T807" s="37">
        <f>AV806*I806</f>
        <v>343.23497591863406</v>
      </c>
      <c r="U807" s="57">
        <f t="shared" si="211"/>
        <v>0.55804859887722513</v>
      </c>
      <c r="V807" s="58">
        <f t="shared" si="209"/>
        <v>0.43339725611632302</v>
      </c>
      <c r="W807" s="59">
        <f t="shared" si="210"/>
        <v>8.5541450064518468E-3</v>
      </c>
      <c r="Y807" s="7">
        <f t="shared" si="206"/>
        <v>0</v>
      </c>
      <c r="Z807" s="40"/>
      <c r="AA807" s="40"/>
      <c r="AB807" s="40"/>
      <c r="AC807" s="40"/>
      <c r="AD807" s="40"/>
      <c r="AE807" s="40"/>
      <c r="AF807" s="40"/>
      <c r="AG807" s="41"/>
      <c r="AH807" s="40"/>
      <c r="AI807" s="40"/>
      <c r="AJ807" s="40"/>
      <c r="AK807" s="40"/>
      <c r="AL807" s="40"/>
      <c r="AM807" s="41"/>
      <c r="AN807" s="36">
        <f>Y807*(IF(AND(AH807&gt;0,AI807&lt;0),AH807,0)+IF(AND(AJ807&lt;0,AK807&gt;0),AJ807,0)+IF(AND(AL807&gt;0,AM807&gt;0),AL807,0))</f>
        <v>0</v>
      </c>
      <c r="AO807" s="37">
        <f>Y807*(IF(AND(AH807&gt;0,AI807&lt;0),AI807,0)+IF(AND(AJ807&lt;0,AK807&gt;0),AK807,0)+IF(AND(AL807&gt;0,AM807&gt;0),AM807,0))</f>
        <v>0</v>
      </c>
      <c r="AQ807" s="40">
        <f>AU807*D807</f>
        <v>22181.688221804961</v>
      </c>
      <c r="AR807" s="40">
        <f>AV807*E807</f>
        <v>17226.963441356242</v>
      </c>
      <c r="AS807" s="40">
        <f>IF(AND(Y807&lt;&gt;0,AN807&lt;&gt;0),0,Q807)</f>
        <v>340.01586585646112</v>
      </c>
      <c r="AT807" s="41">
        <f t="shared" si="212"/>
        <v>39748.667529017664</v>
      </c>
      <c r="AU807" s="42">
        <f>S807+AN807</f>
        <v>331.06997345977555</v>
      </c>
      <c r="AV807" s="37">
        <f>T807+AO807</f>
        <v>343.23497591863406</v>
      </c>
      <c r="AW807" s="58">
        <f t="shared" si="197"/>
        <v>0.55804859887722513</v>
      </c>
      <c r="AX807" s="58">
        <f t="shared" si="198"/>
        <v>0.43339725611632302</v>
      </c>
      <c r="AY807" s="59">
        <f t="shared" si="199"/>
        <v>8.5541450064518468E-3</v>
      </c>
      <c r="AZ807" s="54">
        <f t="shared" si="207"/>
        <v>-7.1365181681530832E-3</v>
      </c>
    </row>
    <row r="808" spans="3:52" x14ac:dyDescent="0.25">
      <c r="C808" s="35">
        <v>35838</v>
      </c>
      <c r="D808" s="36">
        <v>68.56</v>
      </c>
      <c r="E808" s="37">
        <v>51.19</v>
      </c>
      <c r="F808" s="38">
        <v>0</v>
      </c>
      <c r="G808" s="7">
        <v>0</v>
      </c>
      <c r="H808" s="38">
        <v>1</v>
      </c>
      <c r="I808" s="7">
        <v>1</v>
      </c>
      <c r="J808" s="36">
        <f t="shared" si="200"/>
        <v>68.525720000000007</v>
      </c>
      <c r="K808" s="37">
        <f t="shared" si="201"/>
        <v>51.164405000000002</v>
      </c>
      <c r="L808" s="36">
        <f t="shared" si="202"/>
        <v>68.594279999999998</v>
      </c>
      <c r="M808" s="37">
        <f t="shared" si="203"/>
        <v>51.215594999999993</v>
      </c>
      <c r="O808" s="39">
        <f t="shared" si="204"/>
        <v>22698.157380402212</v>
      </c>
      <c r="P808" s="40">
        <f t="shared" si="205"/>
        <v>17570.198417274878</v>
      </c>
      <c r="Q808" s="40">
        <f>S808*F808+T808*G808+AS807*(1+$G$9/252)</f>
        <v>340.02935854955064</v>
      </c>
      <c r="R808" s="41">
        <f t="shared" si="208"/>
        <v>40608.385156226643</v>
      </c>
      <c r="S808" s="36">
        <f>AU807*H807</f>
        <v>331.06997345977555</v>
      </c>
      <c r="T808" s="37">
        <f>AV807*I807</f>
        <v>343.23497591863406</v>
      </c>
      <c r="U808" s="57">
        <f t="shared" si="211"/>
        <v>0.55895247479255683</v>
      </c>
      <c r="V808" s="58">
        <f t="shared" si="209"/>
        <v>0.43267414721564645</v>
      </c>
      <c r="W808" s="59">
        <f t="shared" si="210"/>
        <v>8.3733779917966669E-3</v>
      </c>
      <c r="Y808" s="7">
        <f t="shared" si="206"/>
        <v>0</v>
      </c>
      <c r="Z808" s="40"/>
      <c r="AA808" s="40"/>
      <c r="AB808" s="40"/>
      <c r="AC808" s="40"/>
      <c r="AD808" s="40"/>
      <c r="AE808" s="40"/>
      <c r="AF808" s="40"/>
      <c r="AG808" s="41"/>
      <c r="AH808" s="40"/>
      <c r="AI808" s="40"/>
      <c r="AJ808" s="40"/>
      <c r="AK808" s="40"/>
      <c r="AL808" s="40"/>
      <c r="AM808" s="41"/>
      <c r="AN808" s="36">
        <f>Y808*(IF(AND(AH808&gt;0,AI808&lt;0),AH808,0)+IF(AND(AJ808&lt;0,AK808&gt;0),AJ808,0)+IF(AND(AL808&gt;0,AM808&gt;0),AL808,0))</f>
        <v>0</v>
      </c>
      <c r="AO808" s="37">
        <f>Y808*(IF(AND(AH808&gt;0,AI808&lt;0),AI808,0)+IF(AND(AJ808&lt;0,AK808&gt;0),AK808,0)+IF(AND(AL808&gt;0,AM808&gt;0),AM808,0))</f>
        <v>0</v>
      </c>
      <c r="AQ808" s="40">
        <f>AU808*D808</f>
        <v>22698.157380402212</v>
      </c>
      <c r="AR808" s="40">
        <f>AV808*E808</f>
        <v>17570.198417274878</v>
      </c>
      <c r="AS808" s="40">
        <f>IF(AND(Y808&lt;&gt;0,AN808&lt;&gt;0),0,Q808)</f>
        <v>340.02935854955064</v>
      </c>
      <c r="AT808" s="41">
        <f t="shared" si="212"/>
        <v>40608.385156226643</v>
      </c>
      <c r="AU808" s="42">
        <f>S808+AN808</f>
        <v>331.06997345977555</v>
      </c>
      <c r="AV808" s="37">
        <f>T808+AO808</f>
        <v>343.23497591863406</v>
      </c>
      <c r="AW808" s="58">
        <f t="shared" si="197"/>
        <v>0.55895247479255683</v>
      </c>
      <c r="AX808" s="58">
        <f t="shared" si="198"/>
        <v>0.43267414721564645</v>
      </c>
      <c r="AY808" s="59">
        <f t="shared" si="199"/>
        <v>8.3733779917966669E-3</v>
      </c>
      <c r="AZ808" s="54">
        <f t="shared" si="207"/>
        <v>2.1628841434278456E-2</v>
      </c>
    </row>
    <row r="809" spans="3:52" x14ac:dyDescent="0.25">
      <c r="C809" s="35">
        <v>35839</v>
      </c>
      <c r="D809" s="36">
        <v>68.38</v>
      </c>
      <c r="E809" s="37">
        <v>53</v>
      </c>
      <c r="F809" s="38">
        <v>0</v>
      </c>
      <c r="G809" s="7">
        <v>0</v>
      </c>
      <c r="H809" s="38">
        <v>1</v>
      </c>
      <c r="I809" s="7">
        <v>1</v>
      </c>
      <c r="J809" s="36">
        <f t="shared" si="200"/>
        <v>68.34581</v>
      </c>
      <c r="K809" s="37">
        <f t="shared" si="201"/>
        <v>52.973500000000001</v>
      </c>
      <c r="L809" s="36">
        <f t="shared" si="202"/>
        <v>68.414189999999991</v>
      </c>
      <c r="M809" s="37">
        <f t="shared" si="203"/>
        <v>53.026499999999999</v>
      </c>
      <c r="O809" s="39">
        <f t="shared" si="204"/>
        <v>22638.564785179449</v>
      </c>
      <c r="P809" s="40">
        <f t="shared" si="205"/>
        <v>18191.453723687606</v>
      </c>
      <c r="Q809" s="40">
        <f>S809*F809+T809*G809+AS808*(1+$G$9/252)</f>
        <v>340.04285177806446</v>
      </c>
      <c r="R809" s="41">
        <f t="shared" si="208"/>
        <v>41170.061360645122</v>
      </c>
      <c r="S809" s="36">
        <f>AU808*H808</f>
        <v>331.06997345977555</v>
      </c>
      <c r="T809" s="37">
        <f>AV808*I808</f>
        <v>343.23497591863406</v>
      </c>
      <c r="U809" s="57">
        <f t="shared" si="211"/>
        <v>0.54987930639374472</v>
      </c>
      <c r="V809" s="58">
        <f t="shared" si="209"/>
        <v>0.44186122445464704</v>
      </c>
      <c r="W809" s="59">
        <f t="shared" si="210"/>
        <v>8.2594691516081845E-3</v>
      </c>
      <c r="Y809" s="7">
        <f t="shared" si="206"/>
        <v>0</v>
      </c>
      <c r="Z809" s="40"/>
      <c r="AA809" s="40"/>
      <c r="AB809" s="40"/>
      <c r="AC809" s="40"/>
      <c r="AD809" s="40"/>
      <c r="AE809" s="40"/>
      <c r="AF809" s="40"/>
      <c r="AG809" s="41"/>
      <c r="AH809" s="40"/>
      <c r="AI809" s="40"/>
      <c r="AJ809" s="40"/>
      <c r="AK809" s="40"/>
      <c r="AL809" s="40"/>
      <c r="AM809" s="41"/>
      <c r="AN809" s="36">
        <f>Y809*(IF(AND(AH809&gt;0,AI809&lt;0),AH809,0)+IF(AND(AJ809&lt;0,AK809&gt;0),AJ809,0)+IF(AND(AL809&gt;0,AM809&gt;0),AL809,0))</f>
        <v>0</v>
      </c>
      <c r="AO809" s="37">
        <f>Y809*(IF(AND(AH809&gt;0,AI809&lt;0),AI809,0)+IF(AND(AJ809&lt;0,AK809&gt;0),AK809,0)+IF(AND(AL809&gt;0,AM809&gt;0),AM809,0))</f>
        <v>0</v>
      </c>
      <c r="AQ809" s="40">
        <f>AU809*D809</f>
        <v>22638.564785179449</v>
      </c>
      <c r="AR809" s="40">
        <f>AV809*E809</f>
        <v>18191.453723687606</v>
      </c>
      <c r="AS809" s="40">
        <f>IF(AND(Y809&lt;&gt;0,AN809&lt;&gt;0),0,Q809)</f>
        <v>340.04285177806446</v>
      </c>
      <c r="AT809" s="41">
        <f t="shared" si="212"/>
        <v>41170.061360645122</v>
      </c>
      <c r="AU809" s="42">
        <f>S809+AN809</f>
        <v>331.06997345977555</v>
      </c>
      <c r="AV809" s="37">
        <f>T809+AO809</f>
        <v>343.23497591863406</v>
      </c>
      <c r="AW809" s="58">
        <f t="shared" si="197"/>
        <v>0.54987930639374472</v>
      </c>
      <c r="AX809" s="58">
        <f t="shared" si="198"/>
        <v>0.44186122445464704</v>
      </c>
      <c r="AY809" s="59">
        <f t="shared" si="199"/>
        <v>8.2594691516081845E-3</v>
      </c>
      <c r="AZ809" s="54">
        <f t="shared" si="207"/>
        <v>1.3831532631933596E-2</v>
      </c>
    </row>
    <row r="810" spans="3:52" x14ac:dyDescent="0.25">
      <c r="C810" s="35">
        <v>35843</v>
      </c>
      <c r="D810" s="36">
        <v>67.88</v>
      </c>
      <c r="E810" s="37">
        <v>52.19</v>
      </c>
      <c r="F810" s="38">
        <v>0</v>
      </c>
      <c r="G810" s="7">
        <v>0</v>
      </c>
      <c r="H810" s="38">
        <v>1</v>
      </c>
      <c r="I810" s="7">
        <v>1</v>
      </c>
      <c r="J810" s="36">
        <f t="shared" si="200"/>
        <v>67.846059999999994</v>
      </c>
      <c r="K810" s="37">
        <f t="shared" si="201"/>
        <v>52.163905</v>
      </c>
      <c r="L810" s="36">
        <f t="shared" si="202"/>
        <v>67.913939999999997</v>
      </c>
      <c r="M810" s="37">
        <f t="shared" si="203"/>
        <v>52.216094999999996</v>
      </c>
      <c r="O810" s="39">
        <f t="shared" si="204"/>
        <v>22473.029798449563</v>
      </c>
      <c r="P810" s="40">
        <f t="shared" si="205"/>
        <v>17913.433393193511</v>
      </c>
      <c r="Q810" s="40">
        <f>S810*F810+T810*G810+AS809*(1+$G$9/252)</f>
        <v>340.05634554202385</v>
      </c>
      <c r="R810" s="41">
        <f t="shared" si="208"/>
        <v>40726.5195371851</v>
      </c>
      <c r="S810" s="36">
        <f>AU809*H809</f>
        <v>331.06997345977555</v>
      </c>
      <c r="T810" s="37">
        <f>AV809*I809</f>
        <v>343.23497591863406</v>
      </c>
      <c r="U810" s="57">
        <f t="shared" si="211"/>
        <v>0.5518033471514967</v>
      </c>
      <c r="V810" s="58">
        <f t="shared" si="209"/>
        <v>0.43984690066230087</v>
      </c>
      <c r="W810" s="59">
        <f t="shared" si="210"/>
        <v>8.3497521862023454E-3</v>
      </c>
      <c r="Y810" s="7">
        <f t="shared" si="206"/>
        <v>0</v>
      </c>
      <c r="Z810" s="40"/>
      <c r="AA810" s="40"/>
      <c r="AB810" s="40"/>
      <c r="AC810" s="40"/>
      <c r="AD810" s="40"/>
      <c r="AE810" s="40"/>
      <c r="AF810" s="40"/>
      <c r="AG810" s="41"/>
      <c r="AH810" s="40"/>
      <c r="AI810" s="40"/>
      <c r="AJ810" s="40"/>
      <c r="AK810" s="40"/>
      <c r="AL810" s="40"/>
      <c r="AM810" s="41"/>
      <c r="AN810" s="36">
        <f>Y810*(IF(AND(AH810&gt;0,AI810&lt;0),AH810,0)+IF(AND(AJ810&lt;0,AK810&gt;0),AJ810,0)+IF(AND(AL810&gt;0,AM810&gt;0),AL810,0))</f>
        <v>0</v>
      </c>
      <c r="AO810" s="37">
        <f>Y810*(IF(AND(AH810&gt;0,AI810&lt;0),AI810,0)+IF(AND(AJ810&lt;0,AK810&gt;0),AK810,0)+IF(AND(AL810&gt;0,AM810&gt;0),AM810,0))</f>
        <v>0</v>
      </c>
      <c r="AQ810" s="40">
        <f>AU810*D810</f>
        <v>22473.029798449563</v>
      </c>
      <c r="AR810" s="40">
        <f>AV810*E810</f>
        <v>17913.433393193511</v>
      </c>
      <c r="AS810" s="40">
        <f>IF(AND(Y810&lt;&gt;0,AN810&lt;&gt;0),0,Q810)</f>
        <v>340.05634554202385</v>
      </c>
      <c r="AT810" s="41">
        <f t="shared" si="212"/>
        <v>40726.5195371851</v>
      </c>
      <c r="AU810" s="42">
        <f>S810+AN810</f>
        <v>331.06997345977555</v>
      </c>
      <c r="AV810" s="37">
        <f>T810+AO810</f>
        <v>343.23497591863406</v>
      </c>
      <c r="AW810" s="58">
        <f t="shared" si="197"/>
        <v>0.5518033471514967</v>
      </c>
      <c r="AX810" s="58">
        <f t="shared" si="198"/>
        <v>0.43984690066230087</v>
      </c>
      <c r="AY810" s="59">
        <f t="shared" si="199"/>
        <v>8.3497521862023454E-3</v>
      </c>
      <c r="AZ810" s="54">
        <f t="shared" si="207"/>
        <v>-1.0773406907865546E-2</v>
      </c>
    </row>
    <row r="811" spans="3:52" x14ac:dyDescent="0.25">
      <c r="C811" s="35">
        <v>35844</v>
      </c>
      <c r="D811" s="36">
        <v>67.25</v>
      </c>
      <c r="E811" s="37">
        <v>52.5</v>
      </c>
      <c r="F811" s="38">
        <v>0</v>
      </c>
      <c r="G811" s="7">
        <v>0</v>
      </c>
      <c r="H811" s="38">
        <v>1</v>
      </c>
      <c r="I811" s="7">
        <v>1</v>
      </c>
      <c r="J811" s="36">
        <f t="shared" si="200"/>
        <v>67.216374999999999</v>
      </c>
      <c r="K811" s="37">
        <f t="shared" si="201"/>
        <v>52.473750000000003</v>
      </c>
      <c r="L811" s="36">
        <f t="shared" si="202"/>
        <v>67.283625000000001</v>
      </c>
      <c r="M811" s="37">
        <f t="shared" si="203"/>
        <v>52.526249999999997</v>
      </c>
      <c r="O811" s="39">
        <f t="shared" si="204"/>
        <v>22264.455715169905</v>
      </c>
      <c r="P811" s="40">
        <f t="shared" si="205"/>
        <v>18019.836235728289</v>
      </c>
      <c r="Q811" s="40">
        <f>S811*F811+T811*G811+AS810*(1+$G$9/252)</f>
        <v>340.06983984145006</v>
      </c>
      <c r="R811" s="41">
        <f t="shared" si="208"/>
        <v>40624.361790739647</v>
      </c>
      <c r="S811" s="36">
        <f>AU810*H810</f>
        <v>331.06997345977555</v>
      </c>
      <c r="T811" s="37">
        <f>AV810*I810</f>
        <v>343.23497591863406</v>
      </c>
      <c r="U811" s="57">
        <f t="shared" si="211"/>
        <v>0.54805675052463476</v>
      </c>
      <c r="V811" s="58">
        <f t="shared" si="209"/>
        <v>0.44357216806384203</v>
      </c>
      <c r="W811" s="59">
        <f t="shared" si="210"/>
        <v>8.3710814115231028E-3</v>
      </c>
      <c r="Y811" s="7">
        <f t="shared" si="206"/>
        <v>0</v>
      </c>
      <c r="Z811" s="40"/>
      <c r="AA811" s="40"/>
      <c r="AB811" s="40"/>
      <c r="AC811" s="40"/>
      <c r="AD811" s="40"/>
      <c r="AE811" s="40"/>
      <c r="AF811" s="40"/>
      <c r="AG811" s="41"/>
      <c r="AH811" s="40"/>
      <c r="AI811" s="40"/>
      <c r="AJ811" s="40"/>
      <c r="AK811" s="40"/>
      <c r="AL811" s="40"/>
      <c r="AM811" s="41"/>
      <c r="AN811" s="36">
        <f>Y811*(IF(AND(AH811&gt;0,AI811&lt;0),AH811,0)+IF(AND(AJ811&lt;0,AK811&gt;0),AJ811,0)+IF(AND(AL811&gt;0,AM811&gt;0),AL811,0))</f>
        <v>0</v>
      </c>
      <c r="AO811" s="37">
        <f>Y811*(IF(AND(AH811&gt;0,AI811&lt;0),AI811,0)+IF(AND(AJ811&lt;0,AK811&gt;0),AK811,0)+IF(AND(AL811&gt;0,AM811&gt;0),AM811,0))</f>
        <v>0</v>
      </c>
      <c r="AQ811" s="40">
        <f>AU811*D811</f>
        <v>22264.455715169905</v>
      </c>
      <c r="AR811" s="40">
        <f>AV811*E811</f>
        <v>18019.836235728289</v>
      </c>
      <c r="AS811" s="40">
        <f>IF(AND(Y811&lt;&gt;0,AN811&lt;&gt;0),0,Q811)</f>
        <v>340.06983984145006</v>
      </c>
      <c r="AT811" s="41">
        <f t="shared" si="212"/>
        <v>40624.361790739647</v>
      </c>
      <c r="AU811" s="42">
        <f>S811+AN811</f>
        <v>331.06997345977555</v>
      </c>
      <c r="AV811" s="37">
        <f>T811+AO811</f>
        <v>343.23497591863406</v>
      </c>
      <c r="AW811" s="58">
        <f t="shared" si="197"/>
        <v>0.54805675052463476</v>
      </c>
      <c r="AX811" s="58">
        <f t="shared" si="198"/>
        <v>0.44357216806384203</v>
      </c>
      <c r="AY811" s="59">
        <f t="shared" si="199"/>
        <v>8.3710814115231028E-3</v>
      </c>
      <c r="AZ811" s="54">
        <f t="shared" si="207"/>
        <v>-2.5083839131447849E-3</v>
      </c>
    </row>
    <row r="812" spans="3:52" x14ac:dyDescent="0.25">
      <c r="C812" s="35">
        <v>35845</v>
      </c>
      <c r="D812" s="36">
        <v>65.75</v>
      </c>
      <c r="E812" s="37">
        <v>52</v>
      </c>
      <c r="F812" s="38">
        <v>0</v>
      </c>
      <c r="G812" s="7">
        <v>0</v>
      </c>
      <c r="H812" s="38">
        <v>1</v>
      </c>
      <c r="I812" s="7">
        <v>1</v>
      </c>
      <c r="J812" s="36">
        <f t="shared" si="200"/>
        <v>65.71712500000001</v>
      </c>
      <c r="K812" s="37">
        <f t="shared" si="201"/>
        <v>51.974000000000004</v>
      </c>
      <c r="L812" s="36">
        <f t="shared" si="202"/>
        <v>65.78287499999999</v>
      </c>
      <c r="M812" s="37">
        <f t="shared" si="203"/>
        <v>52.025999999999996</v>
      </c>
      <c r="O812" s="39">
        <f t="shared" si="204"/>
        <v>21767.850754980242</v>
      </c>
      <c r="P812" s="40">
        <f t="shared" si="205"/>
        <v>17848.218747768973</v>
      </c>
      <c r="Q812" s="40">
        <f>S812*F812+T812*G812+AS811*(1+$G$9/252)</f>
        <v>340.08333467636436</v>
      </c>
      <c r="R812" s="41">
        <f t="shared" si="208"/>
        <v>39956.152837425579</v>
      </c>
      <c r="S812" s="36">
        <f>AU811*H811</f>
        <v>331.06997345977555</v>
      </c>
      <c r="T812" s="37">
        <f>AV811*I811</f>
        <v>343.23497591863406</v>
      </c>
      <c r="U812" s="57">
        <f t="shared" si="211"/>
        <v>0.5447934600598241</v>
      </c>
      <c r="V812" s="58">
        <f t="shared" si="209"/>
        <v>0.44669512654008947</v>
      </c>
      <c r="W812" s="59">
        <f t="shared" si="210"/>
        <v>8.5114134000864004E-3</v>
      </c>
      <c r="Y812" s="7">
        <f t="shared" si="206"/>
        <v>0</v>
      </c>
      <c r="Z812" s="40"/>
      <c r="AA812" s="40"/>
      <c r="AB812" s="40"/>
      <c r="AC812" s="40"/>
      <c r="AD812" s="40"/>
      <c r="AE812" s="40"/>
      <c r="AF812" s="40"/>
      <c r="AG812" s="41"/>
      <c r="AH812" s="40"/>
      <c r="AI812" s="40"/>
      <c r="AJ812" s="40"/>
      <c r="AK812" s="40"/>
      <c r="AL812" s="40"/>
      <c r="AM812" s="41"/>
      <c r="AN812" s="36">
        <f>Y812*(IF(AND(AH812&gt;0,AI812&lt;0),AH812,0)+IF(AND(AJ812&lt;0,AK812&gt;0),AJ812,0)+IF(AND(AL812&gt;0,AM812&gt;0),AL812,0))</f>
        <v>0</v>
      </c>
      <c r="AO812" s="37">
        <f>Y812*(IF(AND(AH812&gt;0,AI812&lt;0),AI812,0)+IF(AND(AJ812&lt;0,AK812&gt;0),AK812,0)+IF(AND(AL812&gt;0,AM812&gt;0),AM812,0))</f>
        <v>0</v>
      </c>
      <c r="AQ812" s="40">
        <f>AU812*D812</f>
        <v>21767.850754980242</v>
      </c>
      <c r="AR812" s="40">
        <f>AV812*E812</f>
        <v>17848.218747768973</v>
      </c>
      <c r="AS812" s="40">
        <f>IF(AND(Y812&lt;&gt;0,AN812&lt;&gt;0),0,Q812)</f>
        <v>340.08333467636436</v>
      </c>
      <c r="AT812" s="41">
        <f t="shared" si="212"/>
        <v>39956.152837425579</v>
      </c>
      <c r="AU812" s="42">
        <f>S812+AN812</f>
        <v>331.06997345977555</v>
      </c>
      <c r="AV812" s="37">
        <f>T812+AO812</f>
        <v>343.23497591863406</v>
      </c>
      <c r="AW812" s="58">
        <f t="shared" si="197"/>
        <v>0.5447934600598241</v>
      </c>
      <c r="AX812" s="58">
        <f t="shared" si="198"/>
        <v>0.44669512654008947</v>
      </c>
      <c r="AY812" s="59">
        <f t="shared" si="199"/>
        <v>8.5114134000864004E-3</v>
      </c>
      <c r="AZ812" s="54">
        <f t="shared" si="207"/>
        <v>-1.6448478791028953E-2</v>
      </c>
    </row>
    <row r="813" spans="3:52" x14ac:dyDescent="0.25">
      <c r="C813" s="35">
        <v>35846</v>
      </c>
      <c r="D813" s="36">
        <v>65.62</v>
      </c>
      <c r="E813" s="37">
        <v>52.94</v>
      </c>
      <c r="F813" s="38">
        <v>0</v>
      </c>
      <c r="G813" s="7">
        <v>0</v>
      </c>
      <c r="H813" s="38">
        <v>1</v>
      </c>
      <c r="I813" s="7">
        <v>1</v>
      </c>
      <c r="J813" s="36">
        <f t="shared" si="200"/>
        <v>65.587190000000007</v>
      </c>
      <c r="K813" s="37">
        <f t="shared" si="201"/>
        <v>52.913530000000002</v>
      </c>
      <c r="L813" s="36">
        <f t="shared" si="202"/>
        <v>65.652810000000002</v>
      </c>
      <c r="M813" s="37">
        <f t="shared" si="203"/>
        <v>52.966469999999994</v>
      </c>
      <c r="O813" s="39">
        <f t="shared" si="204"/>
        <v>21724.811658430473</v>
      </c>
      <c r="P813" s="40">
        <f t="shared" si="205"/>
        <v>18170.859625132485</v>
      </c>
      <c r="Q813" s="40">
        <f>S813*F813+T813*G813+AS812*(1+$G$9/252)</f>
        <v>340.096830046788</v>
      </c>
      <c r="R813" s="41">
        <f t="shared" si="208"/>
        <v>40235.768113609745</v>
      </c>
      <c r="S813" s="36">
        <f>AU812*H812</f>
        <v>331.06997345977555</v>
      </c>
      <c r="T813" s="37">
        <f>AV812*I812</f>
        <v>343.23497591863406</v>
      </c>
      <c r="U813" s="57">
        <f t="shared" si="211"/>
        <v>0.5399377886135609</v>
      </c>
      <c r="V813" s="58">
        <f t="shared" si="209"/>
        <v>0.45160961197075278</v>
      </c>
      <c r="W813" s="59">
        <f t="shared" si="210"/>
        <v>8.4525994156863203E-3</v>
      </c>
      <c r="Y813" s="7">
        <f t="shared" si="206"/>
        <v>0</v>
      </c>
      <c r="Z813" s="40"/>
      <c r="AA813" s="40"/>
      <c r="AB813" s="40"/>
      <c r="AC813" s="40"/>
      <c r="AD813" s="40"/>
      <c r="AE813" s="40"/>
      <c r="AF813" s="40"/>
      <c r="AG813" s="41"/>
      <c r="AH813" s="40"/>
      <c r="AI813" s="40"/>
      <c r="AJ813" s="40"/>
      <c r="AK813" s="40"/>
      <c r="AL813" s="40"/>
      <c r="AM813" s="41"/>
      <c r="AN813" s="36">
        <f>Y813*(IF(AND(AH813&gt;0,AI813&lt;0),AH813,0)+IF(AND(AJ813&lt;0,AK813&gt;0),AJ813,0)+IF(AND(AL813&gt;0,AM813&gt;0),AL813,0))</f>
        <v>0</v>
      </c>
      <c r="AO813" s="37">
        <f>Y813*(IF(AND(AH813&gt;0,AI813&lt;0),AI813,0)+IF(AND(AJ813&lt;0,AK813&gt;0),AK813,0)+IF(AND(AL813&gt;0,AM813&gt;0),AM813,0))</f>
        <v>0</v>
      </c>
      <c r="AQ813" s="40">
        <f>AU813*D813</f>
        <v>21724.811658430473</v>
      </c>
      <c r="AR813" s="40">
        <f>AV813*E813</f>
        <v>18170.859625132485</v>
      </c>
      <c r="AS813" s="40">
        <f>IF(AND(Y813&lt;&gt;0,AN813&lt;&gt;0),0,Q813)</f>
        <v>340.096830046788</v>
      </c>
      <c r="AT813" s="41">
        <f t="shared" si="212"/>
        <v>40235.768113609745</v>
      </c>
      <c r="AU813" s="42">
        <f>S813+AN813</f>
        <v>331.06997345977555</v>
      </c>
      <c r="AV813" s="37">
        <f>T813+AO813</f>
        <v>343.23497591863406</v>
      </c>
      <c r="AW813" s="58">
        <f t="shared" si="197"/>
        <v>0.5399377886135609</v>
      </c>
      <c r="AX813" s="58">
        <f t="shared" si="198"/>
        <v>0.45160961197075278</v>
      </c>
      <c r="AY813" s="59">
        <f t="shared" si="199"/>
        <v>8.4525994156863203E-3</v>
      </c>
      <c r="AZ813" s="54">
        <f t="shared" si="207"/>
        <v>6.9980530238200611E-3</v>
      </c>
    </row>
    <row r="814" spans="3:52" x14ac:dyDescent="0.25">
      <c r="C814" s="35">
        <v>35849</v>
      </c>
      <c r="D814" s="36">
        <v>66</v>
      </c>
      <c r="E814" s="37">
        <v>52.88</v>
      </c>
      <c r="F814" s="38">
        <v>0</v>
      </c>
      <c r="G814" s="7">
        <v>0</v>
      </c>
      <c r="H814" s="38">
        <v>1</v>
      </c>
      <c r="I814" s="7">
        <v>1</v>
      </c>
      <c r="J814" s="36">
        <f t="shared" si="200"/>
        <v>65.966999999999999</v>
      </c>
      <c r="K814" s="37">
        <f t="shared" si="201"/>
        <v>52.853560000000009</v>
      </c>
      <c r="L814" s="36">
        <f t="shared" si="202"/>
        <v>66.033000000000001</v>
      </c>
      <c r="M814" s="37">
        <f t="shared" si="203"/>
        <v>52.906439999999996</v>
      </c>
      <c r="O814" s="39">
        <f t="shared" si="204"/>
        <v>21850.618248345185</v>
      </c>
      <c r="P814" s="40">
        <f t="shared" si="205"/>
        <v>18150.265526577372</v>
      </c>
      <c r="Q814" s="40">
        <f>S814*F814+T814*G814+AS813*(1+$G$9/252)</f>
        <v>340.11032595274219</v>
      </c>
      <c r="R814" s="41">
        <f t="shared" si="208"/>
        <v>40340.994100875301</v>
      </c>
      <c r="S814" s="36">
        <f>AU813*H813</f>
        <v>331.06997345977555</v>
      </c>
      <c r="T814" s="37">
        <f>AV813*I813</f>
        <v>343.23497591863406</v>
      </c>
      <c r="U814" s="57">
        <f t="shared" si="211"/>
        <v>0.54164798700067429</v>
      </c>
      <c r="V814" s="58">
        <f t="shared" si="209"/>
        <v>0.44992112691103853</v>
      </c>
      <c r="W814" s="59">
        <f t="shared" si="210"/>
        <v>8.4308860882871157E-3</v>
      </c>
      <c r="Y814" s="7">
        <f t="shared" si="206"/>
        <v>0</v>
      </c>
      <c r="Z814" s="40"/>
      <c r="AA814" s="40"/>
      <c r="AB814" s="40"/>
      <c r="AC814" s="40"/>
      <c r="AD814" s="40"/>
      <c r="AE814" s="40"/>
      <c r="AF814" s="40"/>
      <c r="AG814" s="41"/>
      <c r="AH814" s="40"/>
      <c r="AI814" s="40"/>
      <c r="AJ814" s="40"/>
      <c r="AK814" s="40"/>
      <c r="AL814" s="40"/>
      <c r="AM814" s="41"/>
      <c r="AN814" s="36">
        <f>Y814*(IF(AND(AH814&gt;0,AI814&lt;0),AH814,0)+IF(AND(AJ814&lt;0,AK814&gt;0),AJ814,0)+IF(AND(AL814&gt;0,AM814&gt;0),AL814,0))</f>
        <v>0</v>
      </c>
      <c r="AO814" s="37">
        <f>Y814*(IF(AND(AH814&gt;0,AI814&lt;0),AI814,0)+IF(AND(AJ814&lt;0,AK814&gt;0),AK814,0)+IF(AND(AL814&gt;0,AM814&gt;0),AM814,0))</f>
        <v>0</v>
      </c>
      <c r="AQ814" s="40">
        <f>AU814*D814</f>
        <v>21850.618248345185</v>
      </c>
      <c r="AR814" s="40">
        <f>AV814*E814</f>
        <v>18150.265526577372</v>
      </c>
      <c r="AS814" s="40">
        <f>IF(AND(Y814&lt;&gt;0,AN814&lt;&gt;0),0,Q814)</f>
        <v>340.11032595274219</v>
      </c>
      <c r="AT814" s="41">
        <f t="shared" si="212"/>
        <v>40340.994100875301</v>
      </c>
      <c r="AU814" s="42">
        <f>S814+AN814</f>
        <v>331.06997345977555</v>
      </c>
      <c r="AV814" s="37">
        <f>T814+AO814</f>
        <v>343.23497591863406</v>
      </c>
      <c r="AW814" s="58">
        <f t="shared" si="197"/>
        <v>0.54164798700067429</v>
      </c>
      <c r="AX814" s="58">
        <f t="shared" si="198"/>
        <v>0.44992112691103853</v>
      </c>
      <c r="AY814" s="59">
        <f t="shared" si="199"/>
        <v>8.4308860882871157E-3</v>
      </c>
      <c r="AZ814" s="54">
        <f t="shared" si="207"/>
        <v>2.6152349563313138E-3</v>
      </c>
    </row>
    <row r="815" spans="3:52" x14ac:dyDescent="0.25">
      <c r="C815" s="35">
        <v>35850</v>
      </c>
      <c r="D815" s="36">
        <v>65</v>
      </c>
      <c r="E815" s="37">
        <v>51.88</v>
      </c>
      <c r="F815" s="38">
        <v>0</v>
      </c>
      <c r="G815" s="7">
        <v>0</v>
      </c>
      <c r="H815" s="38">
        <v>1</v>
      </c>
      <c r="I815" s="7">
        <v>1</v>
      </c>
      <c r="J815" s="36">
        <f t="shared" si="200"/>
        <v>64.967500000000001</v>
      </c>
      <c r="K815" s="37">
        <f t="shared" si="201"/>
        <v>51.854060000000004</v>
      </c>
      <c r="L815" s="36">
        <f t="shared" si="202"/>
        <v>65.032499999999999</v>
      </c>
      <c r="M815" s="37">
        <f t="shared" si="203"/>
        <v>51.905940000000001</v>
      </c>
      <c r="O815" s="39">
        <f t="shared" si="204"/>
        <v>21519.548274885412</v>
      </c>
      <c r="P815" s="40">
        <f t="shared" si="205"/>
        <v>17807.030550658736</v>
      </c>
      <c r="Q815" s="40">
        <f>S815*F815+T815*G815+AS814*(1+$G$9/252)</f>
        <v>340.12382239424824</v>
      </c>
      <c r="R815" s="41">
        <f t="shared" si="208"/>
        <v>39666.702647938393</v>
      </c>
      <c r="S815" s="36">
        <f>AU814*H814</f>
        <v>331.06997345977555</v>
      </c>
      <c r="T815" s="37">
        <f>AV814*I814</f>
        <v>343.23497591863406</v>
      </c>
      <c r="U815" s="57">
        <f t="shared" si="211"/>
        <v>0.54250912827017783</v>
      </c>
      <c r="V815" s="58">
        <f t="shared" si="209"/>
        <v>0.44891632936331866</v>
      </c>
      <c r="W815" s="59">
        <f t="shared" si="210"/>
        <v>8.5745423665035993E-3</v>
      </c>
      <c r="Y815" s="7">
        <f t="shared" si="206"/>
        <v>0</v>
      </c>
      <c r="Z815" s="40"/>
      <c r="AA815" s="40"/>
      <c r="AB815" s="40"/>
      <c r="AC815" s="40"/>
      <c r="AD815" s="40"/>
      <c r="AE815" s="40"/>
      <c r="AF815" s="40"/>
      <c r="AG815" s="41"/>
      <c r="AH815" s="40"/>
      <c r="AI815" s="40"/>
      <c r="AJ815" s="40"/>
      <c r="AK815" s="40"/>
      <c r="AL815" s="40"/>
      <c r="AM815" s="41"/>
      <c r="AN815" s="36">
        <f>Y815*(IF(AND(AH815&gt;0,AI815&lt;0),AH815,0)+IF(AND(AJ815&lt;0,AK815&gt;0),AJ815,0)+IF(AND(AL815&gt;0,AM815&gt;0),AL815,0))</f>
        <v>0</v>
      </c>
      <c r="AO815" s="37">
        <f>Y815*(IF(AND(AH815&gt;0,AI815&lt;0),AI815,0)+IF(AND(AJ815&lt;0,AK815&gt;0),AK815,0)+IF(AND(AL815&gt;0,AM815&gt;0),AM815,0))</f>
        <v>0</v>
      </c>
      <c r="AQ815" s="40">
        <f>AU815*D815</f>
        <v>21519.548274885412</v>
      </c>
      <c r="AR815" s="40">
        <f>AV815*E815</f>
        <v>17807.030550658736</v>
      </c>
      <c r="AS815" s="40">
        <f>IF(AND(Y815&lt;&gt;0,AN815&lt;&gt;0),0,Q815)</f>
        <v>340.12382239424824</v>
      </c>
      <c r="AT815" s="41">
        <f t="shared" si="212"/>
        <v>39666.702647938393</v>
      </c>
      <c r="AU815" s="42">
        <f>S815+AN815</f>
        <v>331.06997345977555</v>
      </c>
      <c r="AV815" s="37">
        <f>T815+AO815</f>
        <v>343.23497591863406</v>
      </c>
      <c r="AW815" s="58">
        <f t="shared" si="197"/>
        <v>0.54250912827017783</v>
      </c>
      <c r="AX815" s="58">
        <f t="shared" si="198"/>
        <v>0.44891632936331866</v>
      </c>
      <c r="AY815" s="59">
        <f t="shared" si="199"/>
        <v>8.5745423665035993E-3</v>
      </c>
      <c r="AZ815" s="54">
        <f t="shared" si="207"/>
        <v>-1.6714795159752383E-2</v>
      </c>
    </row>
    <row r="816" spans="3:52" x14ac:dyDescent="0.25">
      <c r="C816" s="35">
        <v>35851</v>
      </c>
      <c r="D816" s="36">
        <v>67.25</v>
      </c>
      <c r="E816" s="37">
        <v>52.38</v>
      </c>
      <c r="F816" s="38">
        <v>0</v>
      </c>
      <c r="G816" s="7">
        <v>4.1000000000000002E-2</v>
      </c>
      <c r="H816" s="38">
        <v>1</v>
      </c>
      <c r="I816" s="7">
        <v>1</v>
      </c>
      <c r="J816" s="36">
        <f t="shared" si="200"/>
        <v>67.216374999999999</v>
      </c>
      <c r="K816" s="37">
        <f t="shared" si="201"/>
        <v>52.353810000000003</v>
      </c>
      <c r="L816" s="36">
        <f t="shared" si="202"/>
        <v>67.283625000000001</v>
      </c>
      <c r="M816" s="37">
        <f t="shared" si="203"/>
        <v>52.406190000000002</v>
      </c>
      <c r="O816" s="39">
        <f t="shared" si="204"/>
        <v>22264.455715169905</v>
      </c>
      <c r="P816" s="40">
        <f t="shared" si="205"/>
        <v>17978.648038618052</v>
      </c>
      <c r="Q816" s="40">
        <f>S816*F816+T816*G816+AS815*(1+$G$9/252)</f>
        <v>354.20995338399132</v>
      </c>
      <c r="R816" s="41">
        <f t="shared" si="208"/>
        <v>40597.313707171954</v>
      </c>
      <c r="S816" s="36">
        <f>AU815*H815</f>
        <v>331.06997345977555</v>
      </c>
      <c r="T816" s="37">
        <f>AV815*I815</f>
        <v>343.23497591863406</v>
      </c>
      <c r="U816" s="57">
        <f t="shared" si="211"/>
        <v>0.54842189499933958</v>
      </c>
      <c r="V816" s="58">
        <f t="shared" si="209"/>
        <v>0.44285314462670788</v>
      </c>
      <c r="W816" s="59">
        <f t="shared" si="210"/>
        <v>8.7249603739524353E-3</v>
      </c>
      <c r="Y816" s="7">
        <f t="shared" si="206"/>
        <v>0</v>
      </c>
      <c r="Z816" s="40"/>
      <c r="AA816" s="40"/>
      <c r="AB816" s="40"/>
      <c r="AC816" s="40"/>
      <c r="AD816" s="40"/>
      <c r="AE816" s="40"/>
      <c r="AF816" s="40"/>
      <c r="AG816" s="41"/>
      <c r="AH816" s="40"/>
      <c r="AI816" s="40"/>
      <c r="AJ816" s="40"/>
      <c r="AK816" s="40"/>
      <c r="AL816" s="40"/>
      <c r="AM816" s="41"/>
      <c r="AN816" s="36">
        <f>Y816*(IF(AND(AH816&gt;0,AI816&lt;0),AH816,0)+IF(AND(AJ816&lt;0,AK816&gt;0),AJ816,0)+IF(AND(AL816&gt;0,AM816&gt;0),AL816,0))</f>
        <v>0</v>
      </c>
      <c r="AO816" s="37">
        <f>Y816*(IF(AND(AH816&gt;0,AI816&lt;0),AI816,0)+IF(AND(AJ816&lt;0,AK816&gt;0),AK816,0)+IF(AND(AL816&gt;0,AM816&gt;0),AM816,0))</f>
        <v>0</v>
      </c>
      <c r="AQ816" s="40">
        <f>AU816*D816</f>
        <v>22264.455715169905</v>
      </c>
      <c r="AR816" s="40">
        <f>AV816*E816</f>
        <v>17978.648038618052</v>
      </c>
      <c r="AS816" s="40">
        <f>IF(AND(Y816&lt;&gt;0,AN816&lt;&gt;0),0,Q816)</f>
        <v>354.20995338399132</v>
      </c>
      <c r="AT816" s="41">
        <f t="shared" si="212"/>
        <v>40597.313707171954</v>
      </c>
      <c r="AU816" s="42">
        <f>S816+AN816</f>
        <v>331.06997345977555</v>
      </c>
      <c r="AV816" s="37">
        <f>T816+AO816</f>
        <v>343.23497591863406</v>
      </c>
      <c r="AW816" s="58">
        <f t="shared" si="197"/>
        <v>0.54842189499933958</v>
      </c>
      <c r="AX816" s="58">
        <f t="shared" si="198"/>
        <v>0.44285314462670788</v>
      </c>
      <c r="AY816" s="59">
        <f t="shared" si="199"/>
        <v>8.7249603739524353E-3</v>
      </c>
      <c r="AZ816" s="54">
        <f t="shared" si="207"/>
        <v>2.3460761724845014E-2</v>
      </c>
    </row>
    <row r="817" spans="3:52" x14ac:dyDescent="0.25">
      <c r="C817" s="35">
        <v>35852</v>
      </c>
      <c r="D817" s="36">
        <v>66.06</v>
      </c>
      <c r="E817" s="37">
        <v>53.88</v>
      </c>
      <c r="F817" s="38">
        <v>0</v>
      </c>
      <c r="G817" s="7">
        <v>0</v>
      </c>
      <c r="H817" s="38">
        <v>1</v>
      </c>
      <c r="I817" s="7">
        <v>1</v>
      </c>
      <c r="J817" s="36">
        <f t="shared" si="200"/>
        <v>66.026970000000006</v>
      </c>
      <c r="K817" s="37">
        <f t="shared" si="201"/>
        <v>53.853060000000006</v>
      </c>
      <c r="L817" s="36">
        <f t="shared" si="202"/>
        <v>66.093029999999999</v>
      </c>
      <c r="M817" s="37">
        <f t="shared" si="203"/>
        <v>53.906939999999999</v>
      </c>
      <c r="O817" s="39">
        <f t="shared" si="204"/>
        <v>21870.482446752772</v>
      </c>
      <c r="P817" s="40">
        <f t="shared" si="205"/>
        <v>18493.500502496005</v>
      </c>
      <c r="Q817" s="40">
        <f>S817*F817+T817*G817+AS816*(1+$G$9/252)</f>
        <v>354.22400933452241</v>
      </c>
      <c r="R817" s="41">
        <f t="shared" si="208"/>
        <v>40718.206958583301</v>
      </c>
      <c r="S817" s="36">
        <f>AU816*H816</f>
        <v>331.06997345977555</v>
      </c>
      <c r="T817" s="37">
        <f>AV816*I816</f>
        <v>343.23497591863406</v>
      </c>
      <c r="U817" s="57">
        <f t="shared" si="211"/>
        <v>0.53711801379167867</v>
      </c>
      <c r="V817" s="58">
        <f t="shared" si="209"/>
        <v>0.45418258523286026</v>
      </c>
      <c r="W817" s="59">
        <f t="shared" si="210"/>
        <v>8.6994009754609997E-3</v>
      </c>
      <c r="Y817" s="7">
        <f t="shared" si="206"/>
        <v>0</v>
      </c>
      <c r="Z817" s="40"/>
      <c r="AA817" s="40"/>
      <c r="AB817" s="40"/>
      <c r="AC817" s="40"/>
      <c r="AD817" s="40"/>
      <c r="AE817" s="40"/>
      <c r="AF817" s="40"/>
      <c r="AG817" s="41"/>
      <c r="AH817" s="40"/>
      <c r="AI817" s="40"/>
      <c r="AJ817" s="40"/>
      <c r="AK817" s="40"/>
      <c r="AL817" s="40"/>
      <c r="AM817" s="41"/>
      <c r="AN817" s="36">
        <f>Y817*(IF(AND(AH817&gt;0,AI817&lt;0),AH817,0)+IF(AND(AJ817&lt;0,AK817&gt;0),AJ817,0)+IF(AND(AL817&gt;0,AM817&gt;0),AL817,0))</f>
        <v>0</v>
      </c>
      <c r="AO817" s="37">
        <f>Y817*(IF(AND(AH817&gt;0,AI817&lt;0),AI817,0)+IF(AND(AJ817&lt;0,AK817&gt;0),AK817,0)+IF(AND(AL817&gt;0,AM817&gt;0),AM817,0))</f>
        <v>0</v>
      </c>
      <c r="AQ817" s="40">
        <f>AU817*D817</f>
        <v>21870.482446752772</v>
      </c>
      <c r="AR817" s="40">
        <f>AV817*E817</f>
        <v>18493.500502496005</v>
      </c>
      <c r="AS817" s="40">
        <f>IF(AND(Y817&lt;&gt;0,AN817&lt;&gt;0),0,Q817)</f>
        <v>354.22400933452241</v>
      </c>
      <c r="AT817" s="41">
        <f t="shared" si="212"/>
        <v>40718.206958583301</v>
      </c>
      <c r="AU817" s="42">
        <f>S817+AN817</f>
        <v>331.06997345977555</v>
      </c>
      <c r="AV817" s="37">
        <f>T817+AO817</f>
        <v>343.23497591863406</v>
      </c>
      <c r="AW817" s="58">
        <f t="shared" si="197"/>
        <v>0.53711801379167867</v>
      </c>
      <c r="AX817" s="58">
        <f t="shared" si="198"/>
        <v>0.45418258523286026</v>
      </c>
      <c r="AY817" s="59">
        <f t="shared" si="199"/>
        <v>8.6994009754609997E-3</v>
      </c>
      <c r="AZ817" s="54">
        <f t="shared" si="207"/>
        <v>2.9778633207937499E-3</v>
      </c>
    </row>
    <row r="818" spans="3:52" x14ac:dyDescent="0.25">
      <c r="C818" s="35">
        <v>35853</v>
      </c>
      <c r="D818" s="36">
        <v>63.69</v>
      </c>
      <c r="E818" s="37">
        <v>54.56</v>
      </c>
      <c r="F818" s="38">
        <v>0</v>
      </c>
      <c r="G818" s="7">
        <v>0</v>
      </c>
      <c r="H818" s="38">
        <v>1</v>
      </c>
      <c r="I818" s="7">
        <v>1</v>
      </c>
      <c r="J818" s="36">
        <f t="shared" si="200"/>
        <v>63.658155000000001</v>
      </c>
      <c r="K818" s="37">
        <f t="shared" si="201"/>
        <v>54.532720000000005</v>
      </c>
      <c r="L818" s="36">
        <f t="shared" si="202"/>
        <v>63.721844999999995</v>
      </c>
      <c r="M818" s="37">
        <f t="shared" si="203"/>
        <v>54.58728</v>
      </c>
      <c r="O818" s="39">
        <f t="shared" si="204"/>
        <v>21085.846609653105</v>
      </c>
      <c r="P818" s="40">
        <f t="shared" si="205"/>
        <v>18726.900286120675</v>
      </c>
      <c r="Q818" s="40">
        <f>S818*F818+T818*G818+AS817*(1+$G$9/252)</f>
        <v>354.23806584282931</v>
      </c>
      <c r="R818" s="41">
        <f t="shared" si="208"/>
        <v>40166.98496161661</v>
      </c>
      <c r="S818" s="36">
        <f>AU817*H817</f>
        <v>331.06997345977555</v>
      </c>
      <c r="T818" s="37">
        <f>AV817*I817</f>
        <v>343.23497591863406</v>
      </c>
      <c r="U818" s="57">
        <f t="shared" si="211"/>
        <v>0.52495467682731589</v>
      </c>
      <c r="V818" s="58">
        <f t="shared" si="209"/>
        <v>0.46622618809990385</v>
      </c>
      <c r="W818" s="59">
        <f t="shared" si="210"/>
        <v>8.8191350727802355E-3</v>
      </c>
      <c r="Y818" s="7">
        <f t="shared" si="206"/>
        <v>0</v>
      </c>
      <c r="Z818" s="40"/>
      <c r="AA818" s="40"/>
      <c r="AB818" s="40"/>
      <c r="AC818" s="40"/>
      <c r="AD818" s="40"/>
      <c r="AE818" s="40"/>
      <c r="AF818" s="40"/>
      <c r="AG818" s="41"/>
      <c r="AH818" s="40"/>
      <c r="AI818" s="40"/>
      <c r="AJ818" s="40"/>
      <c r="AK818" s="40"/>
      <c r="AL818" s="40"/>
      <c r="AM818" s="41"/>
      <c r="AN818" s="36">
        <f>Y818*(IF(AND(AH818&gt;0,AI818&lt;0),AH818,0)+IF(AND(AJ818&lt;0,AK818&gt;0),AJ818,0)+IF(AND(AL818&gt;0,AM818&gt;0),AL818,0))</f>
        <v>0</v>
      </c>
      <c r="AO818" s="37">
        <f>Y818*(IF(AND(AH818&gt;0,AI818&lt;0),AI818,0)+IF(AND(AJ818&lt;0,AK818&gt;0),AK818,0)+IF(AND(AL818&gt;0,AM818&gt;0),AM818,0))</f>
        <v>0</v>
      </c>
      <c r="AQ818" s="40">
        <f>AU818*D818</f>
        <v>21085.846609653105</v>
      </c>
      <c r="AR818" s="40">
        <f>AV818*E818</f>
        <v>18726.900286120675</v>
      </c>
      <c r="AS818" s="40">
        <f>IF(AND(Y818&lt;&gt;0,AN818&lt;&gt;0),0,Q818)</f>
        <v>354.23806584282931</v>
      </c>
      <c r="AT818" s="41">
        <f t="shared" si="212"/>
        <v>40166.98496161661</v>
      </c>
      <c r="AU818" s="42">
        <f>S818+AN818</f>
        <v>331.06997345977555</v>
      </c>
      <c r="AV818" s="37">
        <f>T818+AO818</f>
        <v>343.23497591863406</v>
      </c>
      <c r="AW818" s="58">
        <f t="shared" si="197"/>
        <v>0.52495467682731589</v>
      </c>
      <c r="AX818" s="58">
        <f t="shared" si="198"/>
        <v>0.46622618809990385</v>
      </c>
      <c r="AY818" s="59">
        <f t="shared" si="199"/>
        <v>8.8191350727802355E-3</v>
      </c>
      <c r="AZ818" s="54">
        <f t="shared" si="207"/>
        <v>-1.3537482078407104E-2</v>
      </c>
    </row>
    <row r="819" spans="3:52" x14ac:dyDescent="0.25">
      <c r="C819" s="35">
        <v>35856</v>
      </c>
      <c r="D819" s="36">
        <v>63.62</v>
      </c>
      <c r="E819" s="37">
        <v>53.19</v>
      </c>
      <c r="F819" s="38">
        <v>0</v>
      </c>
      <c r="G819" s="7">
        <v>0</v>
      </c>
      <c r="H819" s="38">
        <v>1</v>
      </c>
      <c r="I819" s="7">
        <v>1</v>
      </c>
      <c r="J819" s="36">
        <f t="shared" si="200"/>
        <v>63.588190000000004</v>
      </c>
      <c r="K819" s="37">
        <f t="shared" si="201"/>
        <v>53.163404999999997</v>
      </c>
      <c r="L819" s="36">
        <f t="shared" si="202"/>
        <v>63.65180999999999</v>
      </c>
      <c r="M819" s="37">
        <f t="shared" si="203"/>
        <v>53.216594999999998</v>
      </c>
      <c r="O819" s="39">
        <f t="shared" si="204"/>
        <v>21062.67171151092</v>
      </c>
      <c r="P819" s="40">
        <f t="shared" si="205"/>
        <v>18256.668369112143</v>
      </c>
      <c r="Q819" s="40">
        <f>S819*F819+T819*G819+AS818*(1+$G$9/252)</f>
        <v>354.25212290893415</v>
      </c>
      <c r="R819" s="41">
        <f t="shared" si="208"/>
        <v>39673.592203531996</v>
      </c>
      <c r="S819" s="36">
        <f>AU818*H818</f>
        <v>331.06997345977555</v>
      </c>
      <c r="T819" s="37">
        <f>AV818*I818</f>
        <v>343.23497591863406</v>
      </c>
      <c r="U819" s="57">
        <f t="shared" si="211"/>
        <v>0.53089903237034808</v>
      </c>
      <c r="V819" s="58">
        <f t="shared" si="209"/>
        <v>0.46017180081532466</v>
      </c>
      <c r="W819" s="59">
        <f t="shared" si="210"/>
        <v>8.9291668143273491E-3</v>
      </c>
      <c r="Y819" s="7">
        <f t="shared" si="206"/>
        <v>0</v>
      </c>
      <c r="Z819" s="40"/>
      <c r="AA819" s="40"/>
      <c r="AB819" s="40"/>
      <c r="AC819" s="40"/>
      <c r="AD819" s="40"/>
      <c r="AE819" s="40"/>
      <c r="AF819" s="40"/>
      <c r="AG819" s="41"/>
      <c r="AH819" s="40"/>
      <c r="AI819" s="40"/>
      <c r="AJ819" s="40"/>
      <c r="AK819" s="40"/>
      <c r="AL819" s="40"/>
      <c r="AM819" s="41"/>
      <c r="AN819" s="36">
        <f>Y819*(IF(AND(AH819&gt;0,AI819&lt;0),AH819,0)+IF(AND(AJ819&lt;0,AK819&gt;0),AJ819,0)+IF(AND(AL819&gt;0,AM819&gt;0),AL819,0))</f>
        <v>0</v>
      </c>
      <c r="AO819" s="37">
        <f>Y819*(IF(AND(AH819&gt;0,AI819&lt;0),AI819,0)+IF(AND(AJ819&lt;0,AK819&gt;0),AK819,0)+IF(AND(AL819&gt;0,AM819&gt;0),AM819,0))</f>
        <v>0</v>
      </c>
      <c r="AQ819" s="40">
        <f>AU819*D819</f>
        <v>21062.67171151092</v>
      </c>
      <c r="AR819" s="40">
        <f>AV819*E819</f>
        <v>18256.668369112143</v>
      </c>
      <c r="AS819" s="40">
        <f>IF(AND(Y819&lt;&gt;0,AN819&lt;&gt;0),0,Q819)</f>
        <v>354.25212290893415</v>
      </c>
      <c r="AT819" s="41">
        <f t="shared" si="212"/>
        <v>39673.592203531996</v>
      </c>
      <c r="AU819" s="42">
        <f>S819+AN819</f>
        <v>331.06997345977555</v>
      </c>
      <c r="AV819" s="37">
        <f>T819+AO819</f>
        <v>343.23497591863406</v>
      </c>
      <c r="AW819" s="58">
        <f t="shared" si="197"/>
        <v>0.53089903237034808</v>
      </c>
      <c r="AX819" s="58">
        <f t="shared" si="198"/>
        <v>0.46017180081532466</v>
      </c>
      <c r="AY819" s="59">
        <f t="shared" si="199"/>
        <v>8.9291668143273491E-3</v>
      </c>
      <c r="AZ819" s="54">
        <f t="shared" si="207"/>
        <v>-1.2283539791599907E-2</v>
      </c>
    </row>
    <row r="820" spans="3:52" x14ac:dyDescent="0.25">
      <c r="C820" s="35">
        <v>35857</v>
      </c>
      <c r="D820" s="36">
        <v>65</v>
      </c>
      <c r="E820" s="37">
        <v>53.56</v>
      </c>
      <c r="F820" s="38">
        <v>0</v>
      </c>
      <c r="G820" s="7">
        <v>0</v>
      </c>
      <c r="H820" s="38">
        <v>1</v>
      </c>
      <c r="I820" s="7">
        <v>1</v>
      </c>
      <c r="J820" s="36">
        <f t="shared" si="200"/>
        <v>64.967500000000001</v>
      </c>
      <c r="K820" s="37">
        <f t="shared" si="201"/>
        <v>53.533220000000007</v>
      </c>
      <c r="L820" s="36">
        <f t="shared" si="202"/>
        <v>65.032499999999999</v>
      </c>
      <c r="M820" s="37">
        <f t="shared" si="203"/>
        <v>53.586779999999997</v>
      </c>
      <c r="O820" s="39">
        <f t="shared" si="204"/>
        <v>21519.548274885412</v>
      </c>
      <c r="P820" s="40">
        <f t="shared" si="205"/>
        <v>18383.665310202043</v>
      </c>
      <c r="Q820" s="40">
        <f>S820*F820+T820*G820+AS819*(1+$G$9/252)</f>
        <v>354.2661805328591</v>
      </c>
      <c r="R820" s="41">
        <f t="shared" si="208"/>
        <v>40257.479765620315</v>
      </c>
      <c r="S820" s="36">
        <f>AU819*H819</f>
        <v>331.06997345977555</v>
      </c>
      <c r="T820" s="37">
        <f>AV819*I819</f>
        <v>343.23497591863406</v>
      </c>
      <c r="U820" s="57">
        <f t="shared" si="211"/>
        <v>0.5345478256506011</v>
      </c>
      <c r="V820" s="58">
        <f t="shared" si="209"/>
        <v>0.45665216544185161</v>
      </c>
      <c r="W820" s="59">
        <f t="shared" si="210"/>
        <v>8.8000089075471796E-3</v>
      </c>
      <c r="Y820" s="7">
        <f t="shared" si="206"/>
        <v>0</v>
      </c>
      <c r="Z820" s="40"/>
      <c r="AA820" s="40"/>
      <c r="AB820" s="40"/>
      <c r="AC820" s="40"/>
      <c r="AD820" s="40"/>
      <c r="AE820" s="40"/>
      <c r="AF820" s="40"/>
      <c r="AG820" s="41"/>
      <c r="AH820" s="40"/>
      <c r="AI820" s="40"/>
      <c r="AJ820" s="40"/>
      <c r="AK820" s="40"/>
      <c r="AL820" s="40"/>
      <c r="AM820" s="41"/>
      <c r="AN820" s="36">
        <f>Y820*(IF(AND(AH820&gt;0,AI820&lt;0),AH820,0)+IF(AND(AJ820&lt;0,AK820&gt;0),AJ820,0)+IF(AND(AL820&gt;0,AM820&gt;0),AL820,0))</f>
        <v>0</v>
      </c>
      <c r="AO820" s="37">
        <f>Y820*(IF(AND(AH820&gt;0,AI820&lt;0),AI820,0)+IF(AND(AJ820&lt;0,AK820&gt;0),AK820,0)+IF(AND(AL820&gt;0,AM820&gt;0),AM820,0))</f>
        <v>0</v>
      </c>
      <c r="AQ820" s="40">
        <f>AU820*D820</f>
        <v>21519.548274885412</v>
      </c>
      <c r="AR820" s="40">
        <f>AV820*E820</f>
        <v>18383.665310202043</v>
      </c>
      <c r="AS820" s="40">
        <f>IF(AND(Y820&lt;&gt;0,AN820&lt;&gt;0),0,Q820)</f>
        <v>354.2661805328591</v>
      </c>
      <c r="AT820" s="41">
        <f t="shared" si="212"/>
        <v>40257.479765620315</v>
      </c>
      <c r="AU820" s="42">
        <f>S820+AN820</f>
        <v>331.06997345977555</v>
      </c>
      <c r="AV820" s="37">
        <f>T820+AO820</f>
        <v>343.23497591863406</v>
      </c>
      <c r="AW820" s="58">
        <f t="shared" si="197"/>
        <v>0.5345478256506011</v>
      </c>
      <c r="AX820" s="58">
        <f t="shared" si="198"/>
        <v>0.45665216544185161</v>
      </c>
      <c r="AY820" s="59">
        <f t="shared" si="199"/>
        <v>8.8000089075471796E-3</v>
      </c>
      <c r="AZ820" s="54">
        <f t="shared" si="207"/>
        <v>1.4717284966102362E-2</v>
      </c>
    </row>
    <row r="821" spans="3:52" x14ac:dyDescent="0.25">
      <c r="C821" s="35">
        <v>35858</v>
      </c>
      <c r="D821" s="36">
        <v>64.25</v>
      </c>
      <c r="E821" s="37">
        <v>53.88</v>
      </c>
      <c r="F821" s="38">
        <v>0</v>
      </c>
      <c r="G821" s="7">
        <v>0</v>
      </c>
      <c r="H821" s="38">
        <v>1</v>
      </c>
      <c r="I821" s="7">
        <v>1</v>
      </c>
      <c r="J821" s="36">
        <f t="shared" si="200"/>
        <v>64.217875000000006</v>
      </c>
      <c r="K821" s="37">
        <f t="shared" si="201"/>
        <v>53.853060000000006</v>
      </c>
      <c r="L821" s="36">
        <f t="shared" si="202"/>
        <v>64.282124999999994</v>
      </c>
      <c r="M821" s="37">
        <f t="shared" si="203"/>
        <v>53.906939999999999</v>
      </c>
      <c r="O821" s="39">
        <f t="shared" si="204"/>
        <v>21271.245794790579</v>
      </c>
      <c r="P821" s="40">
        <f t="shared" si="205"/>
        <v>18493.500502496005</v>
      </c>
      <c r="Q821" s="40">
        <f>S821*F821+T821*G821+AS820*(1+$G$9/252)</f>
        <v>354.28023871462625</v>
      </c>
      <c r="R821" s="41">
        <f t="shared" si="208"/>
        <v>40119.026536001213</v>
      </c>
      <c r="S821" s="36">
        <f>AU820*H820</f>
        <v>331.06997345977555</v>
      </c>
      <c r="T821" s="37">
        <f>AV820*I820</f>
        <v>343.23497591863406</v>
      </c>
      <c r="U821" s="57">
        <f t="shared" si="211"/>
        <v>0.53020343790502023</v>
      </c>
      <c r="V821" s="58">
        <f t="shared" si="209"/>
        <v>0.46096583340327751</v>
      </c>
      <c r="W821" s="59">
        <f t="shared" si="210"/>
        <v>8.8307286917021603E-3</v>
      </c>
      <c r="Y821" s="7">
        <f t="shared" si="206"/>
        <v>0</v>
      </c>
      <c r="Z821" s="40"/>
      <c r="AA821" s="40"/>
      <c r="AB821" s="40"/>
      <c r="AC821" s="40"/>
      <c r="AD821" s="40"/>
      <c r="AE821" s="40"/>
      <c r="AF821" s="40"/>
      <c r="AG821" s="41"/>
      <c r="AH821" s="40"/>
      <c r="AI821" s="40"/>
      <c r="AJ821" s="40"/>
      <c r="AK821" s="40"/>
      <c r="AL821" s="40"/>
      <c r="AM821" s="41"/>
      <c r="AN821" s="36">
        <f>Y821*(IF(AND(AH821&gt;0,AI821&lt;0),AH821,0)+IF(AND(AJ821&lt;0,AK821&gt;0),AJ821,0)+IF(AND(AL821&gt;0,AM821&gt;0),AL821,0))</f>
        <v>0</v>
      </c>
      <c r="AO821" s="37">
        <f>Y821*(IF(AND(AH821&gt;0,AI821&lt;0),AI821,0)+IF(AND(AJ821&lt;0,AK821&gt;0),AK821,0)+IF(AND(AL821&gt;0,AM821&gt;0),AM821,0))</f>
        <v>0</v>
      </c>
      <c r="AQ821" s="40">
        <f>AU821*D821</f>
        <v>21271.245794790579</v>
      </c>
      <c r="AR821" s="40">
        <f>AV821*E821</f>
        <v>18493.500502496005</v>
      </c>
      <c r="AS821" s="40">
        <f>IF(AND(Y821&lt;&gt;0,AN821&lt;&gt;0),0,Q821)</f>
        <v>354.28023871462625</v>
      </c>
      <c r="AT821" s="41">
        <f t="shared" si="212"/>
        <v>40119.026536001213</v>
      </c>
      <c r="AU821" s="42">
        <f>S821+AN821</f>
        <v>331.06997345977555</v>
      </c>
      <c r="AV821" s="37">
        <f>T821+AO821</f>
        <v>343.23497591863406</v>
      </c>
      <c r="AW821" s="58">
        <f t="shared" si="197"/>
        <v>0.53020343790502023</v>
      </c>
      <c r="AX821" s="58">
        <f t="shared" si="198"/>
        <v>0.46096583340327751</v>
      </c>
      <c r="AY821" s="59">
        <f t="shared" si="199"/>
        <v>8.8307286917021603E-3</v>
      </c>
      <c r="AZ821" s="54">
        <f t="shared" si="207"/>
        <v>-3.4391926773652548E-3</v>
      </c>
    </row>
    <row r="822" spans="3:52" x14ac:dyDescent="0.25">
      <c r="C822" s="35">
        <v>35859</v>
      </c>
      <c r="D822" s="36">
        <v>64</v>
      </c>
      <c r="E822" s="37">
        <v>53.44</v>
      </c>
      <c r="F822" s="38">
        <v>0</v>
      </c>
      <c r="G822" s="7">
        <v>0</v>
      </c>
      <c r="H822" s="38">
        <v>1</v>
      </c>
      <c r="I822" s="7">
        <v>1</v>
      </c>
      <c r="J822" s="36">
        <f t="shared" si="200"/>
        <v>63.968000000000004</v>
      </c>
      <c r="K822" s="37">
        <f t="shared" si="201"/>
        <v>53.41328</v>
      </c>
      <c r="L822" s="36">
        <f t="shared" si="202"/>
        <v>64.031999999999996</v>
      </c>
      <c r="M822" s="37">
        <f t="shared" si="203"/>
        <v>53.466719999999995</v>
      </c>
      <c r="O822" s="39">
        <f t="shared" si="204"/>
        <v>21188.478301425635</v>
      </c>
      <c r="P822" s="40">
        <f t="shared" si="205"/>
        <v>18342.477113091805</v>
      </c>
      <c r="Q822" s="40">
        <f>S822*F822+T822*G822+AS821*(1+$G$9/252)</f>
        <v>354.29429745425773</v>
      </c>
      <c r="R822" s="41">
        <f t="shared" si="208"/>
        <v>39885.249711971701</v>
      </c>
      <c r="S822" s="36">
        <f>AU821*H821</f>
        <v>331.06997345977555</v>
      </c>
      <c r="T822" s="37">
        <f>AV821*I821</f>
        <v>343.23497591863406</v>
      </c>
      <c r="U822" s="57">
        <f t="shared" si="211"/>
        <v>0.53123594447663292</v>
      </c>
      <c r="V822" s="58">
        <f t="shared" si="209"/>
        <v>0.45988121537537335</v>
      </c>
      <c r="W822" s="59">
        <f t="shared" si="210"/>
        <v>8.8828401479937331E-3</v>
      </c>
      <c r="Y822" s="7">
        <f t="shared" si="206"/>
        <v>0</v>
      </c>
      <c r="Z822" s="40"/>
      <c r="AA822" s="40"/>
      <c r="AB822" s="40"/>
      <c r="AC822" s="40"/>
      <c r="AD822" s="40"/>
      <c r="AE822" s="40"/>
      <c r="AF822" s="40"/>
      <c r="AG822" s="41"/>
      <c r="AH822" s="40"/>
      <c r="AI822" s="40"/>
      <c r="AJ822" s="40"/>
      <c r="AK822" s="40"/>
      <c r="AL822" s="40"/>
      <c r="AM822" s="41"/>
      <c r="AN822" s="36">
        <f>Y822*(IF(AND(AH822&gt;0,AI822&lt;0),AH822,0)+IF(AND(AJ822&lt;0,AK822&gt;0),AJ822,0)+IF(AND(AL822&gt;0,AM822&gt;0),AL822,0))</f>
        <v>0</v>
      </c>
      <c r="AO822" s="37">
        <f>Y822*(IF(AND(AH822&gt;0,AI822&lt;0),AI822,0)+IF(AND(AJ822&lt;0,AK822&gt;0),AK822,0)+IF(AND(AL822&gt;0,AM822&gt;0),AM822,0))</f>
        <v>0</v>
      </c>
      <c r="AQ822" s="40">
        <f>AU822*D822</f>
        <v>21188.478301425635</v>
      </c>
      <c r="AR822" s="40">
        <f>AV822*E822</f>
        <v>18342.477113091805</v>
      </c>
      <c r="AS822" s="40">
        <f>IF(AND(Y822&lt;&gt;0,AN822&lt;&gt;0),0,Q822)</f>
        <v>354.29429745425773</v>
      </c>
      <c r="AT822" s="41">
        <f t="shared" si="212"/>
        <v>39885.249711971701</v>
      </c>
      <c r="AU822" s="42">
        <f>S822+AN822</f>
        <v>331.06997345977555</v>
      </c>
      <c r="AV822" s="37">
        <f>T822+AO822</f>
        <v>343.23497591863406</v>
      </c>
      <c r="AW822" s="58">
        <f t="shared" si="197"/>
        <v>0.53123594447663292</v>
      </c>
      <c r="AX822" s="58">
        <f t="shared" si="198"/>
        <v>0.45988121537537335</v>
      </c>
      <c r="AY822" s="59">
        <f t="shared" si="199"/>
        <v>8.8828401479937331E-3</v>
      </c>
      <c r="AZ822" s="54">
        <f t="shared" si="207"/>
        <v>-5.8270811685754431E-3</v>
      </c>
    </row>
    <row r="823" spans="3:52" x14ac:dyDescent="0.25">
      <c r="C823" s="35">
        <v>35860</v>
      </c>
      <c r="D823" s="36">
        <v>65.5</v>
      </c>
      <c r="E823" s="37">
        <v>53.81</v>
      </c>
      <c r="F823" s="38">
        <v>0</v>
      </c>
      <c r="G823" s="7">
        <v>0</v>
      </c>
      <c r="H823" s="38">
        <v>1</v>
      </c>
      <c r="I823" s="7">
        <v>1</v>
      </c>
      <c r="J823" s="36">
        <f t="shared" si="200"/>
        <v>65.467250000000007</v>
      </c>
      <c r="K823" s="37">
        <f t="shared" si="201"/>
        <v>53.783095000000003</v>
      </c>
      <c r="L823" s="36">
        <f t="shared" si="202"/>
        <v>65.532749999999993</v>
      </c>
      <c r="M823" s="37">
        <f t="shared" si="203"/>
        <v>53.836905000000002</v>
      </c>
      <c r="O823" s="39">
        <f t="shared" si="204"/>
        <v>21685.083261615298</v>
      </c>
      <c r="P823" s="40">
        <f t="shared" si="205"/>
        <v>18469.474054181701</v>
      </c>
      <c r="Q823" s="40">
        <f>S823*F823+T823*G823+AS822*(1+$G$9/252)</f>
        <v>354.3083567517757</v>
      </c>
      <c r="R823" s="41">
        <f t="shared" si="208"/>
        <v>40508.865672548774</v>
      </c>
      <c r="S823" s="36">
        <f>AU822*H822</f>
        <v>331.06997345977555</v>
      </c>
      <c r="T823" s="37">
        <f>AV822*I822</f>
        <v>343.23497591863406</v>
      </c>
      <c r="U823" s="57">
        <f t="shared" si="211"/>
        <v>0.53531697078129747</v>
      </c>
      <c r="V823" s="58">
        <f t="shared" si="209"/>
        <v>0.45593658937474812</v>
      </c>
      <c r="W823" s="59">
        <f t="shared" si="210"/>
        <v>8.7464398439543612E-3</v>
      </c>
      <c r="Y823" s="7">
        <f t="shared" si="206"/>
        <v>0</v>
      </c>
      <c r="Z823" s="40"/>
      <c r="AA823" s="40"/>
      <c r="AB823" s="40"/>
      <c r="AC823" s="40"/>
      <c r="AD823" s="40"/>
      <c r="AE823" s="40"/>
      <c r="AF823" s="40"/>
      <c r="AG823" s="41"/>
      <c r="AH823" s="40"/>
      <c r="AI823" s="40"/>
      <c r="AJ823" s="40"/>
      <c r="AK823" s="40"/>
      <c r="AL823" s="40"/>
      <c r="AM823" s="41"/>
      <c r="AN823" s="36">
        <f>Y823*(IF(AND(AH823&gt;0,AI823&lt;0),AH823,0)+IF(AND(AJ823&lt;0,AK823&gt;0),AJ823,0)+IF(AND(AL823&gt;0,AM823&gt;0),AL823,0))</f>
        <v>0</v>
      </c>
      <c r="AO823" s="37">
        <f>Y823*(IF(AND(AH823&gt;0,AI823&lt;0),AI823,0)+IF(AND(AJ823&lt;0,AK823&gt;0),AK823,0)+IF(AND(AL823&gt;0,AM823&gt;0),AM823,0))</f>
        <v>0</v>
      </c>
      <c r="AQ823" s="40">
        <f>AU823*D823</f>
        <v>21685.083261615298</v>
      </c>
      <c r="AR823" s="40">
        <f>AV823*E823</f>
        <v>18469.474054181701</v>
      </c>
      <c r="AS823" s="40">
        <f>IF(AND(Y823&lt;&gt;0,AN823&lt;&gt;0),0,Q823)</f>
        <v>354.3083567517757</v>
      </c>
      <c r="AT823" s="41">
        <f t="shared" si="212"/>
        <v>40508.865672548774</v>
      </c>
      <c r="AU823" s="42">
        <f>S823+AN823</f>
        <v>331.06997345977555</v>
      </c>
      <c r="AV823" s="37">
        <f>T823+AO823</f>
        <v>343.23497591863406</v>
      </c>
      <c r="AW823" s="58">
        <f t="shared" si="197"/>
        <v>0.53531697078129747</v>
      </c>
      <c r="AX823" s="58">
        <f t="shared" si="198"/>
        <v>0.45593658937474812</v>
      </c>
      <c r="AY823" s="59">
        <f t="shared" si="199"/>
        <v>8.7464398439543612E-3</v>
      </c>
      <c r="AZ823" s="54">
        <f t="shared" si="207"/>
        <v>1.5635252758362306E-2</v>
      </c>
    </row>
    <row r="824" spans="3:52" x14ac:dyDescent="0.25">
      <c r="C824" s="35">
        <v>35863</v>
      </c>
      <c r="D824" s="36">
        <v>66.38</v>
      </c>
      <c r="E824" s="37">
        <v>54.12</v>
      </c>
      <c r="F824" s="38">
        <v>0</v>
      </c>
      <c r="G824" s="7">
        <v>0</v>
      </c>
      <c r="H824" s="38">
        <v>1</v>
      </c>
      <c r="I824" s="7">
        <v>1</v>
      </c>
      <c r="J824" s="36">
        <f t="shared" si="200"/>
        <v>66.346810000000005</v>
      </c>
      <c r="K824" s="37">
        <f t="shared" si="201"/>
        <v>54.092939999999999</v>
      </c>
      <c r="L824" s="36">
        <f t="shared" si="202"/>
        <v>66.413189999999986</v>
      </c>
      <c r="M824" s="37">
        <f t="shared" si="203"/>
        <v>54.147059999999996</v>
      </c>
      <c r="O824" s="39">
        <f t="shared" si="204"/>
        <v>21976.4248382599</v>
      </c>
      <c r="P824" s="40">
        <f t="shared" si="205"/>
        <v>18575.876896716476</v>
      </c>
      <c r="Q824" s="40">
        <f>S824*F824+T824*G824+AS823*(1+$G$9/252)</f>
        <v>354.32241660720234</v>
      </c>
      <c r="R824" s="41">
        <f t="shared" si="208"/>
        <v>40906.624151583579</v>
      </c>
      <c r="S824" s="36">
        <f>AU823*H823</f>
        <v>331.06997345977555</v>
      </c>
      <c r="T824" s="37">
        <f>AV823*I823</f>
        <v>343.23497591863406</v>
      </c>
      <c r="U824" s="57">
        <f t="shared" si="211"/>
        <v>0.53723389045314673</v>
      </c>
      <c r="V824" s="58">
        <f t="shared" si="209"/>
        <v>0.45410437262878772</v>
      </c>
      <c r="W824" s="59">
        <f t="shared" si="210"/>
        <v>8.6617369180655261E-3</v>
      </c>
      <c r="Y824" s="7">
        <f t="shared" si="206"/>
        <v>0</v>
      </c>
      <c r="Z824" s="40"/>
      <c r="AA824" s="40"/>
      <c r="AB824" s="40"/>
      <c r="AC824" s="40"/>
      <c r="AD824" s="40"/>
      <c r="AE824" s="40"/>
      <c r="AF824" s="40"/>
      <c r="AG824" s="41"/>
      <c r="AH824" s="40"/>
      <c r="AI824" s="40"/>
      <c r="AJ824" s="40"/>
      <c r="AK824" s="40"/>
      <c r="AL824" s="40"/>
      <c r="AM824" s="41"/>
      <c r="AN824" s="36">
        <f>Y824*(IF(AND(AH824&gt;0,AI824&lt;0),AH824,0)+IF(AND(AJ824&lt;0,AK824&gt;0),AJ824,0)+IF(AND(AL824&gt;0,AM824&gt;0),AL824,0))</f>
        <v>0</v>
      </c>
      <c r="AO824" s="37">
        <f>Y824*(IF(AND(AH824&gt;0,AI824&lt;0),AI824,0)+IF(AND(AJ824&lt;0,AK824&gt;0),AK824,0)+IF(AND(AL824&gt;0,AM824&gt;0),AM824,0))</f>
        <v>0</v>
      </c>
      <c r="AQ824" s="40">
        <f>AU824*D824</f>
        <v>21976.4248382599</v>
      </c>
      <c r="AR824" s="40">
        <f>AV824*E824</f>
        <v>18575.876896716476</v>
      </c>
      <c r="AS824" s="40">
        <f>IF(AND(Y824&lt;&gt;0,AN824&lt;&gt;0),0,Q824)</f>
        <v>354.32241660720234</v>
      </c>
      <c r="AT824" s="41">
        <f t="shared" si="212"/>
        <v>40906.624151583579</v>
      </c>
      <c r="AU824" s="42">
        <f>S824+AN824</f>
        <v>331.06997345977555</v>
      </c>
      <c r="AV824" s="37">
        <f>T824+AO824</f>
        <v>343.23497591863406</v>
      </c>
      <c r="AW824" s="58">
        <f t="shared" si="197"/>
        <v>0.53723389045314673</v>
      </c>
      <c r="AX824" s="58">
        <f t="shared" si="198"/>
        <v>0.45410437262878772</v>
      </c>
      <c r="AY824" s="59">
        <f t="shared" si="199"/>
        <v>8.6617369180655261E-3</v>
      </c>
      <c r="AZ824" s="54">
        <f t="shared" si="207"/>
        <v>9.8190475697361723E-3</v>
      </c>
    </row>
    <row r="825" spans="3:52" x14ac:dyDescent="0.25">
      <c r="C825" s="35">
        <v>35864</v>
      </c>
      <c r="D825" s="36">
        <v>67.88</v>
      </c>
      <c r="E825" s="37">
        <v>54.81</v>
      </c>
      <c r="F825" s="38">
        <v>0</v>
      </c>
      <c r="G825" s="7">
        <v>0</v>
      </c>
      <c r="H825" s="38">
        <v>1</v>
      </c>
      <c r="I825" s="7">
        <v>1</v>
      </c>
      <c r="J825" s="36">
        <f t="shared" si="200"/>
        <v>67.846059999999994</v>
      </c>
      <c r="K825" s="37">
        <f t="shared" si="201"/>
        <v>54.782595000000008</v>
      </c>
      <c r="L825" s="36">
        <f t="shared" si="202"/>
        <v>67.913939999999997</v>
      </c>
      <c r="M825" s="37">
        <f t="shared" si="203"/>
        <v>54.837404999999997</v>
      </c>
      <c r="O825" s="39">
        <f t="shared" si="204"/>
        <v>22473.029798449563</v>
      </c>
      <c r="P825" s="40">
        <f t="shared" si="205"/>
        <v>18812.709030100334</v>
      </c>
      <c r="Q825" s="40">
        <f>S825*F825+T825*G825+AS824*(1+$G$9/252)</f>
        <v>354.33647702055976</v>
      </c>
      <c r="R825" s="41">
        <f t="shared" si="208"/>
        <v>41640.075305570455</v>
      </c>
      <c r="S825" s="36">
        <f>AU824*H824</f>
        <v>331.06997345977555</v>
      </c>
      <c r="T825" s="37">
        <f>AV824*I824</f>
        <v>343.23497591863406</v>
      </c>
      <c r="U825" s="57">
        <f t="shared" si="211"/>
        <v>0.53969714592334572</v>
      </c>
      <c r="V825" s="58">
        <f t="shared" si="209"/>
        <v>0.45179334792374015</v>
      </c>
      <c r="W825" s="59">
        <f t="shared" si="210"/>
        <v>8.5095061529141362E-3</v>
      </c>
      <c r="Y825" s="7">
        <f t="shared" si="206"/>
        <v>0</v>
      </c>
      <c r="Z825" s="40"/>
      <c r="AA825" s="40"/>
      <c r="AB825" s="40"/>
      <c r="AC825" s="40"/>
      <c r="AD825" s="40"/>
      <c r="AE825" s="40"/>
      <c r="AF825" s="40"/>
      <c r="AG825" s="41"/>
      <c r="AH825" s="40"/>
      <c r="AI825" s="40"/>
      <c r="AJ825" s="40"/>
      <c r="AK825" s="40"/>
      <c r="AL825" s="40"/>
      <c r="AM825" s="41"/>
      <c r="AN825" s="36">
        <f>Y825*(IF(AND(AH825&gt;0,AI825&lt;0),AH825,0)+IF(AND(AJ825&lt;0,AK825&gt;0),AJ825,0)+IF(AND(AL825&gt;0,AM825&gt;0),AL825,0))</f>
        <v>0</v>
      </c>
      <c r="AO825" s="37">
        <f>Y825*(IF(AND(AH825&gt;0,AI825&lt;0),AI825,0)+IF(AND(AJ825&lt;0,AK825&gt;0),AK825,0)+IF(AND(AL825&gt;0,AM825&gt;0),AM825,0))</f>
        <v>0</v>
      </c>
      <c r="AQ825" s="40">
        <f>AU825*D825</f>
        <v>22473.029798449563</v>
      </c>
      <c r="AR825" s="40">
        <f>AV825*E825</f>
        <v>18812.709030100334</v>
      </c>
      <c r="AS825" s="40">
        <f>IF(AND(Y825&lt;&gt;0,AN825&lt;&gt;0),0,Q825)</f>
        <v>354.33647702055976</v>
      </c>
      <c r="AT825" s="41">
        <f t="shared" si="212"/>
        <v>41640.075305570455</v>
      </c>
      <c r="AU825" s="42">
        <f>S825+AN825</f>
        <v>331.06997345977555</v>
      </c>
      <c r="AV825" s="37">
        <f>T825+AO825</f>
        <v>343.23497591863406</v>
      </c>
      <c r="AW825" s="58">
        <f t="shared" si="197"/>
        <v>0.53969714592334572</v>
      </c>
      <c r="AX825" s="58">
        <f t="shared" si="198"/>
        <v>0.45179334792374015</v>
      </c>
      <c r="AY825" s="59">
        <f t="shared" si="199"/>
        <v>8.5095061529141362E-3</v>
      </c>
      <c r="AZ825" s="54">
        <f t="shared" si="207"/>
        <v>1.7929887131947098E-2</v>
      </c>
    </row>
    <row r="826" spans="3:52" x14ac:dyDescent="0.25">
      <c r="C826" s="35">
        <v>35865</v>
      </c>
      <c r="D826" s="36">
        <v>66.88</v>
      </c>
      <c r="E826" s="37">
        <v>55.88</v>
      </c>
      <c r="F826" s="38">
        <v>0</v>
      </c>
      <c r="G826" s="7">
        <v>0</v>
      </c>
      <c r="H826" s="38">
        <v>1</v>
      </c>
      <c r="I826" s="7">
        <v>1</v>
      </c>
      <c r="J826" s="36">
        <f t="shared" si="200"/>
        <v>66.846559999999997</v>
      </c>
      <c r="K826" s="37">
        <f t="shared" si="201"/>
        <v>55.852060000000009</v>
      </c>
      <c r="L826" s="36">
        <f t="shared" si="202"/>
        <v>66.913439999999994</v>
      </c>
      <c r="M826" s="37">
        <f t="shared" si="203"/>
        <v>55.907939999999996</v>
      </c>
      <c r="O826" s="39">
        <f t="shared" si="204"/>
        <v>22141.959824989786</v>
      </c>
      <c r="P826" s="40">
        <f t="shared" si="205"/>
        <v>19179.970454333274</v>
      </c>
      <c r="Q826" s="40">
        <f>S826*F826+T826*G826+AS825*(1+$G$9/252)</f>
        <v>354.35053799187006</v>
      </c>
      <c r="R826" s="41">
        <f t="shared" si="208"/>
        <v>41676.280817314931</v>
      </c>
      <c r="S826" s="36">
        <f>AU825*H825</f>
        <v>331.06997345977555</v>
      </c>
      <c r="T826" s="37">
        <f>AV825*I825</f>
        <v>343.23497591863406</v>
      </c>
      <c r="U826" s="57">
        <f t="shared" si="211"/>
        <v>0.53128444743060255</v>
      </c>
      <c r="V826" s="58">
        <f t="shared" si="209"/>
        <v>0.46021310150988126</v>
      </c>
      <c r="W826" s="59">
        <f t="shared" si="210"/>
        <v>8.502451059516105E-3</v>
      </c>
      <c r="Y826" s="7">
        <f t="shared" si="206"/>
        <v>0</v>
      </c>
      <c r="Z826" s="40"/>
      <c r="AA826" s="40"/>
      <c r="AB826" s="40"/>
      <c r="AC826" s="40"/>
      <c r="AD826" s="40"/>
      <c r="AE826" s="40"/>
      <c r="AF826" s="40"/>
      <c r="AG826" s="41"/>
      <c r="AH826" s="40"/>
      <c r="AI826" s="40"/>
      <c r="AJ826" s="40"/>
      <c r="AK826" s="40"/>
      <c r="AL826" s="40"/>
      <c r="AM826" s="41"/>
      <c r="AN826" s="36">
        <f>Y826*(IF(AND(AH826&gt;0,AI826&lt;0),AH826,0)+IF(AND(AJ826&lt;0,AK826&gt;0),AJ826,0)+IF(AND(AL826&gt;0,AM826&gt;0),AL826,0))</f>
        <v>0</v>
      </c>
      <c r="AO826" s="37">
        <f>Y826*(IF(AND(AH826&gt;0,AI826&lt;0),AI826,0)+IF(AND(AJ826&lt;0,AK826&gt;0),AK826,0)+IF(AND(AL826&gt;0,AM826&gt;0),AM826,0))</f>
        <v>0</v>
      </c>
      <c r="AQ826" s="40">
        <f>AU826*D826</f>
        <v>22141.959824989786</v>
      </c>
      <c r="AR826" s="40">
        <f>AV826*E826</f>
        <v>19179.970454333274</v>
      </c>
      <c r="AS826" s="40">
        <f>IF(AND(Y826&lt;&gt;0,AN826&lt;&gt;0),0,Q826)</f>
        <v>354.35053799187006</v>
      </c>
      <c r="AT826" s="41">
        <f t="shared" si="212"/>
        <v>41676.280817314931</v>
      </c>
      <c r="AU826" s="42">
        <f>S826+AN826</f>
        <v>331.06997345977555</v>
      </c>
      <c r="AV826" s="37">
        <f>T826+AO826</f>
        <v>343.23497591863406</v>
      </c>
      <c r="AW826" s="58">
        <f t="shared" si="197"/>
        <v>0.53128444743060255</v>
      </c>
      <c r="AX826" s="58">
        <f t="shared" si="198"/>
        <v>0.46021310150988126</v>
      </c>
      <c r="AY826" s="59">
        <f t="shared" si="199"/>
        <v>8.502451059516105E-3</v>
      </c>
      <c r="AZ826" s="54">
        <f t="shared" si="207"/>
        <v>8.6948718221058208E-4</v>
      </c>
    </row>
    <row r="827" spans="3:52" x14ac:dyDescent="0.25">
      <c r="C827" s="35">
        <v>35866</v>
      </c>
      <c r="D827" s="36">
        <v>67.62</v>
      </c>
      <c r="E827" s="37">
        <v>55.94</v>
      </c>
      <c r="F827" s="38">
        <v>0</v>
      </c>
      <c r="G827" s="7">
        <v>0</v>
      </c>
      <c r="H827" s="38">
        <v>1</v>
      </c>
      <c r="I827" s="7">
        <v>1</v>
      </c>
      <c r="J827" s="36">
        <f t="shared" si="200"/>
        <v>67.586190000000002</v>
      </c>
      <c r="K827" s="37">
        <f t="shared" si="201"/>
        <v>55.912030000000001</v>
      </c>
      <c r="L827" s="36">
        <f t="shared" si="202"/>
        <v>67.653810000000007</v>
      </c>
      <c r="M827" s="37">
        <f t="shared" si="203"/>
        <v>55.967969999999994</v>
      </c>
      <c r="O827" s="39">
        <f t="shared" si="204"/>
        <v>22386.951605350023</v>
      </c>
      <c r="P827" s="40">
        <f t="shared" si="205"/>
        <v>19200.564552888387</v>
      </c>
      <c r="Q827" s="40">
        <f>S827*F827+T827*G827+AS826*(1+$G$9/252)</f>
        <v>354.36459952115541</v>
      </c>
      <c r="R827" s="41">
        <f t="shared" si="208"/>
        <v>41941.880757759565</v>
      </c>
      <c r="S827" s="36">
        <f>AU826*H826</f>
        <v>331.06997345977555</v>
      </c>
      <c r="T827" s="37">
        <f>AV826*I826</f>
        <v>343.23497591863406</v>
      </c>
      <c r="U827" s="57">
        <f t="shared" si="211"/>
        <v>0.53376127157121511</v>
      </c>
      <c r="V827" s="58">
        <f t="shared" si="209"/>
        <v>0.45778978448256968</v>
      </c>
      <c r="W827" s="59">
        <f t="shared" si="210"/>
        <v>8.4489439462152698E-3</v>
      </c>
      <c r="Y827" s="7">
        <f t="shared" si="206"/>
        <v>0</v>
      </c>
      <c r="Z827" s="40"/>
      <c r="AA827" s="40"/>
      <c r="AB827" s="40"/>
      <c r="AC827" s="40"/>
      <c r="AD827" s="40"/>
      <c r="AE827" s="40"/>
      <c r="AF827" s="40"/>
      <c r="AG827" s="41"/>
      <c r="AH827" s="40"/>
      <c r="AI827" s="40"/>
      <c r="AJ827" s="40"/>
      <c r="AK827" s="40"/>
      <c r="AL827" s="40"/>
      <c r="AM827" s="41"/>
      <c r="AN827" s="36">
        <f>Y827*(IF(AND(AH827&gt;0,AI827&lt;0),AH827,0)+IF(AND(AJ827&lt;0,AK827&gt;0),AJ827,0)+IF(AND(AL827&gt;0,AM827&gt;0),AL827,0))</f>
        <v>0</v>
      </c>
      <c r="AO827" s="37">
        <f>Y827*(IF(AND(AH827&gt;0,AI827&lt;0),AI827,0)+IF(AND(AJ827&lt;0,AK827&gt;0),AK827,0)+IF(AND(AL827&gt;0,AM827&gt;0),AM827,0))</f>
        <v>0</v>
      </c>
      <c r="AQ827" s="40">
        <f>AU827*D827</f>
        <v>22386.951605350023</v>
      </c>
      <c r="AR827" s="40">
        <f>AV827*E827</f>
        <v>19200.564552888387</v>
      </c>
      <c r="AS827" s="40">
        <f>IF(AND(Y827&lt;&gt;0,AN827&lt;&gt;0),0,Q827)</f>
        <v>354.36459952115541</v>
      </c>
      <c r="AT827" s="41">
        <f t="shared" si="212"/>
        <v>41941.880757759565</v>
      </c>
      <c r="AU827" s="42">
        <f>S827+AN827</f>
        <v>331.06997345977555</v>
      </c>
      <c r="AV827" s="37">
        <f>T827+AO827</f>
        <v>343.23497591863406</v>
      </c>
      <c r="AW827" s="58">
        <f t="shared" si="197"/>
        <v>0.53376127157121511</v>
      </c>
      <c r="AX827" s="58">
        <f t="shared" si="198"/>
        <v>0.45778978448256968</v>
      </c>
      <c r="AY827" s="59">
        <f t="shared" si="199"/>
        <v>8.4489439462152698E-3</v>
      </c>
      <c r="AZ827" s="54">
        <f t="shared" si="207"/>
        <v>6.3729280836952729E-3</v>
      </c>
    </row>
    <row r="828" spans="3:52" x14ac:dyDescent="0.25">
      <c r="C828" s="35">
        <v>35867</v>
      </c>
      <c r="D828" s="36">
        <v>69</v>
      </c>
      <c r="E828" s="37">
        <v>54.62</v>
      </c>
      <c r="F828" s="38">
        <v>0</v>
      </c>
      <c r="G828" s="7">
        <v>0</v>
      </c>
      <c r="H828" s="38">
        <v>1</v>
      </c>
      <c r="I828" s="7">
        <v>1</v>
      </c>
      <c r="J828" s="36">
        <f t="shared" si="200"/>
        <v>68.965500000000006</v>
      </c>
      <c r="K828" s="37">
        <f t="shared" si="201"/>
        <v>54.592689999999997</v>
      </c>
      <c r="L828" s="36">
        <f t="shared" si="202"/>
        <v>69.034499999999994</v>
      </c>
      <c r="M828" s="37">
        <f t="shared" si="203"/>
        <v>54.647309999999997</v>
      </c>
      <c r="O828" s="39">
        <f t="shared" si="204"/>
        <v>22843.828168724514</v>
      </c>
      <c r="P828" s="40">
        <f t="shared" si="205"/>
        <v>18747.494384675792</v>
      </c>
      <c r="Q828" s="40">
        <f>S828*F828+T828*G828+AS827*(1+$G$9/252)</f>
        <v>354.37866160843799</v>
      </c>
      <c r="R828" s="41">
        <f t="shared" si="208"/>
        <v>41945.701215008747</v>
      </c>
      <c r="S828" s="36">
        <f>AU827*H827</f>
        <v>331.06997345977555</v>
      </c>
      <c r="T828" s="37">
        <f>AV827*I827</f>
        <v>343.23497591863406</v>
      </c>
      <c r="U828" s="57">
        <f t="shared" si="211"/>
        <v>0.54460475107162298</v>
      </c>
      <c r="V828" s="58">
        <f t="shared" si="209"/>
        <v>0.4469467392755776</v>
      </c>
      <c r="W828" s="59">
        <f t="shared" si="210"/>
        <v>8.4485096527993301E-3</v>
      </c>
      <c r="Y828" s="7">
        <f t="shared" si="206"/>
        <v>0</v>
      </c>
      <c r="Z828" s="40"/>
      <c r="AA828" s="40"/>
      <c r="AB828" s="40"/>
      <c r="AC828" s="40"/>
      <c r="AD828" s="40"/>
      <c r="AE828" s="40"/>
      <c r="AF828" s="40"/>
      <c r="AG828" s="41"/>
      <c r="AH828" s="40"/>
      <c r="AI828" s="40"/>
      <c r="AJ828" s="40"/>
      <c r="AK828" s="40"/>
      <c r="AL828" s="40"/>
      <c r="AM828" s="41"/>
      <c r="AN828" s="36">
        <f>Y828*(IF(AND(AH828&gt;0,AI828&lt;0),AH828,0)+IF(AND(AJ828&lt;0,AK828&gt;0),AJ828,0)+IF(AND(AL828&gt;0,AM828&gt;0),AL828,0))</f>
        <v>0</v>
      </c>
      <c r="AO828" s="37">
        <f>Y828*(IF(AND(AH828&gt;0,AI828&lt;0),AI828,0)+IF(AND(AJ828&lt;0,AK828&gt;0),AK828,0)+IF(AND(AL828&gt;0,AM828&gt;0),AM828,0))</f>
        <v>0</v>
      </c>
      <c r="AQ828" s="40">
        <f>AU828*D828</f>
        <v>22843.828168724514</v>
      </c>
      <c r="AR828" s="40">
        <f>AV828*E828</f>
        <v>18747.494384675792</v>
      </c>
      <c r="AS828" s="40">
        <f>IF(AND(Y828&lt;&gt;0,AN828&lt;&gt;0),0,Q828)</f>
        <v>354.37866160843799</v>
      </c>
      <c r="AT828" s="41">
        <f t="shared" si="212"/>
        <v>41945.701215008747</v>
      </c>
      <c r="AU828" s="42">
        <f>S828+AN828</f>
        <v>331.06997345977555</v>
      </c>
      <c r="AV828" s="37">
        <f>T828+AO828</f>
        <v>343.23497591863406</v>
      </c>
      <c r="AW828" s="58">
        <f t="shared" si="197"/>
        <v>0.54460475107162298</v>
      </c>
      <c r="AX828" s="58">
        <f t="shared" si="198"/>
        <v>0.4469467392755776</v>
      </c>
      <c r="AY828" s="59">
        <f t="shared" si="199"/>
        <v>8.4485096527993301E-3</v>
      </c>
      <c r="AZ828" s="54">
        <f t="shared" si="207"/>
        <v>9.1089316457848568E-5</v>
      </c>
    </row>
    <row r="829" spans="3:52" x14ac:dyDescent="0.25">
      <c r="C829" s="35">
        <v>35870</v>
      </c>
      <c r="D829" s="36">
        <v>70.69</v>
      </c>
      <c r="E829" s="37">
        <v>53</v>
      </c>
      <c r="F829" s="38">
        <v>0</v>
      </c>
      <c r="G829" s="7">
        <v>0</v>
      </c>
      <c r="H829" s="38">
        <v>1</v>
      </c>
      <c r="I829" s="7">
        <v>1</v>
      </c>
      <c r="J829" s="36">
        <f t="shared" si="200"/>
        <v>70.654655000000005</v>
      </c>
      <c r="K829" s="37">
        <f t="shared" si="201"/>
        <v>52.973500000000001</v>
      </c>
      <c r="L829" s="36">
        <f t="shared" si="202"/>
        <v>70.72534499999999</v>
      </c>
      <c r="M829" s="37">
        <f t="shared" si="203"/>
        <v>53.026499999999999</v>
      </c>
      <c r="O829" s="39">
        <f t="shared" si="204"/>
        <v>23403.336423871533</v>
      </c>
      <c r="P829" s="40">
        <f t="shared" si="205"/>
        <v>18191.453723687606</v>
      </c>
      <c r="Q829" s="40">
        <f>S829*F829+T829*G829+AS828*(1+$G$9/252)</f>
        <v>354.39272425373986</v>
      </c>
      <c r="R829" s="41">
        <f t="shared" si="208"/>
        <v>41949.182871812875</v>
      </c>
      <c r="S829" s="36">
        <f>AU828*H828</f>
        <v>331.06997345977555</v>
      </c>
      <c r="T829" s="37">
        <f>AV828*I828</f>
        <v>343.23497591863406</v>
      </c>
      <c r="U829" s="57">
        <f t="shared" si="211"/>
        <v>0.55789731340862547</v>
      </c>
      <c r="V829" s="58">
        <f t="shared" si="209"/>
        <v>0.43365454290913213</v>
      </c>
      <c r="W829" s="59">
        <f t="shared" si="210"/>
        <v>8.4481436822424674E-3</v>
      </c>
      <c r="Y829" s="7">
        <f t="shared" si="206"/>
        <v>0</v>
      </c>
      <c r="Z829" s="40"/>
      <c r="AA829" s="40"/>
      <c r="AB829" s="40"/>
      <c r="AC829" s="40"/>
      <c r="AD829" s="40"/>
      <c r="AE829" s="40"/>
      <c r="AF829" s="40"/>
      <c r="AG829" s="41"/>
      <c r="AH829" s="40"/>
      <c r="AI829" s="40"/>
      <c r="AJ829" s="40"/>
      <c r="AK829" s="40"/>
      <c r="AL829" s="40"/>
      <c r="AM829" s="41"/>
      <c r="AN829" s="36">
        <f>Y829*(IF(AND(AH829&gt;0,AI829&lt;0),AH829,0)+IF(AND(AJ829&lt;0,AK829&gt;0),AJ829,0)+IF(AND(AL829&gt;0,AM829&gt;0),AL829,0))</f>
        <v>0</v>
      </c>
      <c r="AO829" s="37">
        <f>Y829*(IF(AND(AH829&gt;0,AI829&lt;0),AI829,0)+IF(AND(AJ829&lt;0,AK829&gt;0),AK829,0)+IF(AND(AL829&gt;0,AM829&gt;0),AM829,0))</f>
        <v>0</v>
      </c>
      <c r="AQ829" s="40">
        <f>AU829*D829</f>
        <v>23403.336423871533</v>
      </c>
      <c r="AR829" s="40">
        <f>AV829*E829</f>
        <v>18191.453723687606</v>
      </c>
      <c r="AS829" s="40">
        <f>IF(AND(Y829&lt;&gt;0,AN829&lt;&gt;0),0,Q829)</f>
        <v>354.39272425373986</v>
      </c>
      <c r="AT829" s="41">
        <f t="shared" si="212"/>
        <v>41949.182871812875</v>
      </c>
      <c r="AU829" s="42">
        <f>S829+AN829</f>
        <v>331.06997345977555</v>
      </c>
      <c r="AV829" s="37">
        <f>T829+AO829</f>
        <v>343.23497591863406</v>
      </c>
      <c r="AW829" s="58">
        <f t="shared" si="197"/>
        <v>0.55789731340862547</v>
      </c>
      <c r="AX829" s="58">
        <f t="shared" si="198"/>
        <v>0.43365454290913213</v>
      </c>
      <c r="AY829" s="59">
        <f t="shared" si="199"/>
        <v>8.4481436822424674E-3</v>
      </c>
      <c r="AZ829" s="54">
        <f t="shared" si="207"/>
        <v>8.3003900358757932E-5</v>
      </c>
    </row>
    <row r="830" spans="3:52" x14ac:dyDescent="0.25">
      <c r="C830" s="35">
        <v>35871</v>
      </c>
      <c r="D830" s="36">
        <v>72.94</v>
      </c>
      <c r="E830" s="37">
        <v>52.5</v>
      </c>
      <c r="F830" s="38">
        <v>0</v>
      </c>
      <c r="G830" s="7">
        <v>0</v>
      </c>
      <c r="H830" s="38">
        <v>1</v>
      </c>
      <c r="I830" s="7">
        <v>1</v>
      </c>
      <c r="J830" s="36">
        <f t="shared" si="200"/>
        <v>72.903530000000003</v>
      </c>
      <c r="K830" s="37">
        <f t="shared" si="201"/>
        <v>52.473750000000003</v>
      </c>
      <c r="L830" s="36">
        <f t="shared" si="202"/>
        <v>72.976469999999992</v>
      </c>
      <c r="M830" s="37">
        <f t="shared" si="203"/>
        <v>52.526249999999997</v>
      </c>
      <c r="O830" s="39">
        <f t="shared" si="204"/>
        <v>24148.243864156029</v>
      </c>
      <c r="P830" s="40">
        <f t="shared" si="205"/>
        <v>18019.836235728289</v>
      </c>
      <c r="Q830" s="40">
        <f>S830*F830+T830*G830+AS829*(1+$G$9/252)</f>
        <v>354.40678745708323</v>
      </c>
      <c r="R830" s="41">
        <f t="shared" si="208"/>
        <v>42522.486887341402</v>
      </c>
      <c r="S830" s="36">
        <f>AU829*H829</f>
        <v>331.06997345977555</v>
      </c>
      <c r="T830" s="37">
        <f>AV829*I829</f>
        <v>343.23497591863406</v>
      </c>
      <c r="U830" s="57">
        <f t="shared" si="211"/>
        <v>0.56789349898876129</v>
      </c>
      <c r="V830" s="58">
        <f t="shared" si="209"/>
        <v>0.42377192762666588</v>
      </c>
      <c r="W830" s="59">
        <f t="shared" si="210"/>
        <v>8.3345733845728402E-3</v>
      </c>
      <c r="Y830" s="7">
        <f t="shared" si="206"/>
        <v>0</v>
      </c>
      <c r="Z830" s="40"/>
      <c r="AA830" s="40"/>
      <c r="AB830" s="40"/>
      <c r="AC830" s="40"/>
      <c r="AD830" s="40"/>
      <c r="AE830" s="40"/>
      <c r="AF830" s="40"/>
      <c r="AG830" s="41"/>
      <c r="AH830" s="40"/>
      <c r="AI830" s="40"/>
      <c r="AJ830" s="40"/>
      <c r="AK830" s="40"/>
      <c r="AL830" s="40"/>
      <c r="AM830" s="41"/>
      <c r="AN830" s="36">
        <f>Y830*(IF(AND(AH830&gt;0,AI830&lt;0),AH830,0)+IF(AND(AJ830&lt;0,AK830&gt;0),AJ830,0)+IF(AND(AL830&gt;0,AM830&gt;0),AL830,0))</f>
        <v>0</v>
      </c>
      <c r="AO830" s="37">
        <f>Y830*(IF(AND(AH830&gt;0,AI830&lt;0),AI830,0)+IF(AND(AJ830&lt;0,AK830&gt;0),AK830,0)+IF(AND(AL830&gt;0,AM830&gt;0),AM830,0))</f>
        <v>0</v>
      </c>
      <c r="AQ830" s="40">
        <f>AU830*D830</f>
        <v>24148.243864156029</v>
      </c>
      <c r="AR830" s="40">
        <f>AV830*E830</f>
        <v>18019.836235728289</v>
      </c>
      <c r="AS830" s="40">
        <f>IF(AND(Y830&lt;&gt;0,AN830&lt;&gt;0),0,Q830)</f>
        <v>354.40678745708323</v>
      </c>
      <c r="AT830" s="41">
        <f t="shared" si="212"/>
        <v>42522.486887341402</v>
      </c>
      <c r="AU830" s="42">
        <f>S830+AN830</f>
        <v>331.06997345977555</v>
      </c>
      <c r="AV830" s="37">
        <f>T830+AO830</f>
        <v>343.23497591863406</v>
      </c>
      <c r="AW830" s="58">
        <f t="shared" si="197"/>
        <v>0.56789349898876129</v>
      </c>
      <c r="AX830" s="58">
        <f t="shared" si="198"/>
        <v>0.42377192762666588</v>
      </c>
      <c r="AY830" s="59">
        <f t="shared" si="199"/>
        <v>8.3345733845728402E-3</v>
      </c>
      <c r="AZ830" s="54">
        <f t="shared" si="207"/>
        <v>1.3666631297215348E-2</v>
      </c>
    </row>
    <row r="831" spans="3:52" x14ac:dyDescent="0.25">
      <c r="C831" s="35">
        <v>35872</v>
      </c>
      <c r="D831" s="36">
        <v>73.38</v>
      </c>
      <c r="E831" s="37">
        <v>52.44</v>
      </c>
      <c r="F831" s="38">
        <v>0</v>
      </c>
      <c r="G831" s="7">
        <v>0</v>
      </c>
      <c r="H831" s="38">
        <v>1</v>
      </c>
      <c r="I831" s="7">
        <v>1</v>
      </c>
      <c r="J831" s="36">
        <f t="shared" si="200"/>
        <v>73.343310000000002</v>
      </c>
      <c r="K831" s="37">
        <f t="shared" si="201"/>
        <v>52.413780000000003</v>
      </c>
      <c r="L831" s="36">
        <f t="shared" si="202"/>
        <v>73.416689999999988</v>
      </c>
      <c r="M831" s="37">
        <f t="shared" si="203"/>
        <v>52.466219999999993</v>
      </c>
      <c r="O831" s="39">
        <f t="shared" si="204"/>
        <v>24293.914652478328</v>
      </c>
      <c r="P831" s="40">
        <f t="shared" si="205"/>
        <v>17999.242137173169</v>
      </c>
      <c r="Q831" s="40">
        <f>S831*F831+T831*G831+AS830*(1+$G$9/252)</f>
        <v>354.42085121849021</v>
      </c>
      <c r="R831" s="41">
        <f t="shared" si="208"/>
        <v>42647.577640869989</v>
      </c>
      <c r="S831" s="36">
        <f>AU830*H830</f>
        <v>331.06997345977555</v>
      </c>
      <c r="T831" s="37">
        <f>AV830*I830</f>
        <v>343.23497591863406</v>
      </c>
      <c r="U831" s="57">
        <f t="shared" si="211"/>
        <v>0.56964348261592712</v>
      </c>
      <c r="V831" s="58">
        <f t="shared" si="209"/>
        <v>0.42204606059323169</v>
      </c>
      <c r="W831" s="59">
        <f t="shared" si="210"/>
        <v>8.3104567908410809E-3</v>
      </c>
      <c r="Y831" s="7">
        <f t="shared" si="206"/>
        <v>0</v>
      </c>
      <c r="Z831" s="40"/>
      <c r="AA831" s="40"/>
      <c r="AB831" s="40"/>
      <c r="AC831" s="40"/>
      <c r="AD831" s="40"/>
      <c r="AE831" s="40"/>
      <c r="AF831" s="40"/>
      <c r="AG831" s="41"/>
      <c r="AH831" s="40"/>
      <c r="AI831" s="40"/>
      <c r="AJ831" s="40"/>
      <c r="AK831" s="40"/>
      <c r="AL831" s="40"/>
      <c r="AM831" s="41"/>
      <c r="AN831" s="36">
        <f>Y831*(IF(AND(AH831&gt;0,AI831&lt;0),AH831,0)+IF(AND(AJ831&lt;0,AK831&gt;0),AJ831,0)+IF(AND(AL831&gt;0,AM831&gt;0),AL831,0))</f>
        <v>0</v>
      </c>
      <c r="AO831" s="37">
        <f>Y831*(IF(AND(AH831&gt;0,AI831&lt;0),AI831,0)+IF(AND(AJ831&lt;0,AK831&gt;0),AK831,0)+IF(AND(AL831&gt;0,AM831&gt;0),AM831,0))</f>
        <v>0</v>
      </c>
      <c r="AQ831" s="40">
        <f>AU831*D831</f>
        <v>24293.914652478328</v>
      </c>
      <c r="AR831" s="40">
        <f>AV831*E831</f>
        <v>17999.242137173169</v>
      </c>
      <c r="AS831" s="40">
        <f>IF(AND(Y831&lt;&gt;0,AN831&lt;&gt;0),0,Q831)</f>
        <v>354.42085121849021</v>
      </c>
      <c r="AT831" s="41">
        <f t="shared" si="212"/>
        <v>42647.577640869989</v>
      </c>
      <c r="AU831" s="42">
        <f>S831+AN831</f>
        <v>331.06997345977555</v>
      </c>
      <c r="AV831" s="37">
        <f>T831+AO831</f>
        <v>343.23497591863406</v>
      </c>
      <c r="AW831" s="58">
        <f t="shared" si="197"/>
        <v>0.56964348261592712</v>
      </c>
      <c r="AX831" s="58">
        <f t="shared" si="198"/>
        <v>0.42204606059323169</v>
      </c>
      <c r="AY831" s="59">
        <f t="shared" si="199"/>
        <v>8.3104567908410809E-3</v>
      </c>
      <c r="AZ831" s="54">
        <f t="shared" si="207"/>
        <v>2.9417553554664799E-3</v>
      </c>
    </row>
    <row r="832" spans="3:52" x14ac:dyDescent="0.25">
      <c r="C832" s="35">
        <v>35873</v>
      </c>
      <c r="D832" s="36">
        <v>71.06</v>
      </c>
      <c r="E832" s="37">
        <v>51.5</v>
      </c>
      <c r="F832" s="38">
        <v>0</v>
      </c>
      <c r="G832" s="7">
        <v>0</v>
      </c>
      <c r="H832" s="38">
        <v>1</v>
      </c>
      <c r="I832" s="7">
        <v>1</v>
      </c>
      <c r="J832" s="36">
        <f t="shared" si="200"/>
        <v>71.024470000000008</v>
      </c>
      <c r="K832" s="37">
        <f t="shared" si="201"/>
        <v>51.474250000000005</v>
      </c>
      <c r="L832" s="36">
        <f t="shared" si="202"/>
        <v>71.095529999999997</v>
      </c>
      <c r="M832" s="37">
        <f t="shared" si="203"/>
        <v>51.525749999999995</v>
      </c>
      <c r="O832" s="39">
        <f t="shared" si="204"/>
        <v>23525.832314051651</v>
      </c>
      <c r="P832" s="40">
        <f t="shared" si="205"/>
        <v>17676.601259809653</v>
      </c>
      <c r="Q832" s="40">
        <f>S832*F832+T832*G832+AS831*(1+$G$9/252)</f>
        <v>354.43491553798299</v>
      </c>
      <c r="R832" s="41">
        <f t="shared" si="208"/>
        <v>41556.868489399283</v>
      </c>
      <c r="S832" s="36">
        <f>AU831*H831</f>
        <v>331.06997345977555</v>
      </c>
      <c r="T832" s="37">
        <f>AV831*I831</f>
        <v>343.23497591863406</v>
      </c>
      <c r="U832" s="57">
        <f t="shared" si="211"/>
        <v>0.56611176850471401</v>
      </c>
      <c r="V832" s="58">
        <f t="shared" si="209"/>
        <v>0.42535931850396203</v>
      </c>
      <c r="W832" s="59">
        <f t="shared" si="210"/>
        <v>8.5289129913240589E-3</v>
      </c>
      <c r="Y832" s="7">
        <f t="shared" si="206"/>
        <v>0</v>
      </c>
      <c r="Z832" s="40"/>
      <c r="AA832" s="40"/>
      <c r="AB832" s="40"/>
      <c r="AC832" s="40"/>
      <c r="AD832" s="40"/>
      <c r="AE832" s="40"/>
      <c r="AF832" s="40"/>
      <c r="AG832" s="41"/>
      <c r="AH832" s="40"/>
      <c r="AI832" s="40"/>
      <c r="AJ832" s="40"/>
      <c r="AK832" s="40"/>
      <c r="AL832" s="40"/>
      <c r="AM832" s="41"/>
      <c r="AN832" s="36">
        <f>Y832*(IF(AND(AH832&gt;0,AI832&lt;0),AH832,0)+IF(AND(AJ832&lt;0,AK832&gt;0),AJ832,0)+IF(AND(AL832&gt;0,AM832&gt;0),AL832,0))</f>
        <v>0</v>
      </c>
      <c r="AO832" s="37">
        <f>Y832*(IF(AND(AH832&gt;0,AI832&lt;0),AI832,0)+IF(AND(AJ832&lt;0,AK832&gt;0),AK832,0)+IF(AND(AL832&gt;0,AM832&gt;0),AM832,0))</f>
        <v>0</v>
      </c>
      <c r="AQ832" s="40">
        <f>AU832*D832</f>
        <v>23525.832314051651</v>
      </c>
      <c r="AR832" s="40">
        <f>AV832*E832</f>
        <v>17676.601259809653</v>
      </c>
      <c r="AS832" s="40">
        <f>IF(AND(Y832&lt;&gt;0,AN832&lt;&gt;0),0,Q832)</f>
        <v>354.43491553798299</v>
      </c>
      <c r="AT832" s="41">
        <f t="shared" si="212"/>
        <v>41556.868489399283</v>
      </c>
      <c r="AU832" s="42">
        <f>S832+AN832</f>
        <v>331.06997345977555</v>
      </c>
      <c r="AV832" s="37">
        <f>T832+AO832</f>
        <v>343.23497591863406</v>
      </c>
      <c r="AW832" s="58">
        <f t="shared" si="197"/>
        <v>0.56611176850471401</v>
      </c>
      <c r="AX832" s="58">
        <f t="shared" si="198"/>
        <v>0.42535931850396203</v>
      </c>
      <c r="AY832" s="59">
        <f t="shared" si="199"/>
        <v>8.5289129913240589E-3</v>
      </c>
      <c r="AZ832" s="54">
        <f t="shared" si="207"/>
        <v>-2.5574937940331166E-2</v>
      </c>
    </row>
    <row r="833" spans="3:52" x14ac:dyDescent="0.25">
      <c r="C833" s="35">
        <v>35874</v>
      </c>
      <c r="D833" s="36">
        <v>70</v>
      </c>
      <c r="E833" s="37">
        <v>51.5</v>
      </c>
      <c r="F833" s="38">
        <v>0</v>
      </c>
      <c r="G833" s="7">
        <v>0</v>
      </c>
      <c r="H833" s="38">
        <v>1</v>
      </c>
      <c r="I833" s="7">
        <v>1</v>
      </c>
      <c r="J833" s="36">
        <f t="shared" si="200"/>
        <v>69.965000000000003</v>
      </c>
      <c r="K833" s="37">
        <f t="shared" si="201"/>
        <v>51.474250000000005</v>
      </c>
      <c r="L833" s="36">
        <f t="shared" si="202"/>
        <v>70.034999999999997</v>
      </c>
      <c r="M833" s="37">
        <f t="shared" si="203"/>
        <v>51.525749999999995</v>
      </c>
      <c r="O833" s="39">
        <f t="shared" si="204"/>
        <v>23174.898142184287</v>
      </c>
      <c r="P833" s="40">
        <f t="shared" si="205"/>
        <v>17676.601259809653</v>
      </c>
      <c r="Q833" s="40">
        <f>S833*F833+T833*G833+AS832*(1+$G$9/252)</f>
        <v>354.44898041558366</v>
      </c>
      <c r="R833" s="41">
        <f t="shared" si="208"/>
        <v>41205.948382409522</v>
      </c>
      <c r="S833" s="36">
        <f>AU832*H832</f>
        <v>331.06997345977555</v>
      </c>
      <c r="T833" s="37">
        <f>AV832*I832</f>
        <v>343.23497591863406</v>
      </c>
      <c r="U833" s="57">
        <f t="shared" si="211"/>
        <v>0.56241632705819389</v>
      </c>
      <c r="V833" s="58">
        <f t="shared" si="209"/>
        <v>0.42898178427451622</v>
      </c>
      <c r="W833" s="59">
        <f t="shared" si="210"/>
        <v>8.6018886672899631E-3</v>
      </c>
      <c r="Y833" s="7">
        <f t="shared" si="206"/>
        <v>0</v>
      </c>
      <c r="Z833" s="40"/>
      <c r="AA833" s="40"/>
      <c r="AB833" s="40"/>
      <c r="AC833" s="40"/>
      <c r="AD833" s="40"/>
      <c r="AE833" s="40"/>
      <c r="AF833" s="40"/>
      <c r="AG833" s="41"/>
      <c r="AH833" s="40"/>
      <c r="AI833" s="40"/>
      <c r="AJ833" s="40"/>
      <c r="AK833" s="40"/>
      <c r="AL833" s="40"/>
      <c r="AM833" s="41"/>
      <c r="AN833" s="36">
        <f>Y833*(IF(AND(AH833&gt;0,AI833&lt;0),AH833,0)+IF(AND(AJ833&lt;0,AK833&gt;0),AJ833,0)+IF(AND(AL833&gt;0,AM833&gt;0),AL833,0))</f>
        <v>0</v>
      </c>
      <c r="AO833" s="37">
        <f>Y833*(IF(AND(AH833&gt;0,AI833&lt;0),AI833,0)+IF(AND(AJ833&lt;0,AK833&gt;0),AK833,0)+IF(AND(AL833&gt;0,AM833&gt;0),AM833,0))</f>
        <v>0</v>
      </c>
      <c r="AQ833" s="40">
        <f>AU833*D833</f>
        <v>23174.898142184287</v>
      </c>
      <c r="AR833" s="40">
        <f>AV833*E833</f>
        <v>17676.601259809653</v>
      </c>
      <c r="AS833" s="40">
        <f>IF(AND(Y833&lt;&gt;0,AN833&lt;&gt;0),0,Q833)</f>
        <v>354.44898041558366</v>
      </c>
      <c r="AT833" s="41">
        <f t="shared" si="212"/>
        <v>41205.948382409522</v>
      </c>
      <c r="AU833" s="42">
        <f>S833+AN833</f>
        <v>331.06997345977555</v>
      </c>
      <c r="AV833" s="37">
        <f>T833+AO833</f>
        <v>343.23497591863406</v>
      </c>
      <c r="AW833" s="58">
        <f t="shared" si="197"/>
        <v>0.56241632705819389</v>
      </c>
      <c r="AX833" s="58">
        <f t="shared" si="198"/>
        <v>0.42898178427451622</v>
      </c>
      <c r="AY833" s="59">
        <f t="shared" si="199"/>
        <v>8.6018886672899631E-3</v>
      </c>
      <c r="AZ833" s="54">
        <f t="shared" si="207"/>
        <v>-8.4443347091774923E-3</v>
      </c>
    </row>
    <row r="834" spans="3:52" x14ac:dyDescent="0.25">
      <c r="C834" s="35">
        <v>35877</v>
      </c>
      <c r="D834" s="36">
        <v>68</v>
      </c>
      <c r="E834" s="37">
        <v>51.5</v>
      </c>
      <c r="F834" s="38">
        <v>0</v>
      </c>
      <c r="G834" s="7">
        <v>0</v>
      </c>
      <c r="H834" s="38">
        <v>1</v>
      </c>
      <c r="I834" s="7">
        <v>1</v>
      </c>
      <c r="J834" s="36">
        <f t="shared" si="200"/>
        <v>67.966000000000008</v>
      </c>
      <c r="K834" s="37">
        <f t="shared" si="201"/>
        <v>51.474250000000005</v>
      </c>
      <c r="L834" s="36">
        <f t="shared" si="202"/>
        <v>68.033999999999992</v>
      </c>
      <c r="M834" s="37">
        <f t="shared" si="203"/>
        <v>51.525749999999995</v>
      </c>
      <c r="O834" s="39">
        <f t="shared" si="204"/>
        <v>22512.758195264738</v>
      </c>
      <c r="P834" s="40">
        <f t="shared" si="205"/>
        <v>17676.601259809653</v>
      </c>
      <c r="Q834" s="40">
        <f>S834*F834+T834*G834+AS833*(1+$G$9/252)</f>
        <v>354.4630458513144</v>
      </c>
      <c r="R834" s="41">
        <f t="shared" si="208"/>
        <v>40543.8225009257</v>
      </c>
      <c r="S834" s="36">
        <f>AU833*H833</f>
        <v>331.06997345977555</v>
      </c>
      <c r="T834" s="37">
        <f>AV833*I833</f>
        <v>343.23497591863406</v>
      </c>
      <c r="U834" s="57">
        <f t="shared" si="211"/>
        <v>0.55526975027455105</v>
      </c>
      <c r="V834" s="58">
        <f t="shared" si="209"/>
        <v>0.4359875356943973</v>
      </c>
      <c r="W834" s="59">
        <f t="shared" si="210"/>
        <v>8.7427140310517414E-3</v>
      </c>
      <c r="Y834" s="7">
        <f t="shared" si="206"/>
        <v>0</v>
      </c>
      <c r="Z834" s="40"/>
      <c r="AA834" s="40"/>
      <c r="AB834" s="40"/>
      <c r="AC834" s="40"/>
      <c r="AD834" s="40"/>
      <c r="AE834" s="40"/>
      <c r="AF834" s="40"/>
      <c r="AG834" s="41"/>
      <c r="AH834" s="40"/>
      <c r="AI834" s="40"/>
      <c r="AJ834" s="40"/>
      <c r="AK834" s="40"/>
      <c r="AL834" s="40"/>
      <c r="AM834" s="41"/>
      <c r="AN834" s="36">
        <f>Y834*(IF(AND(AH834&gt;0,AI834&lt;0),AH834,0)+IF(AND(AJ834&lt;0,AK834&gt;0),AJ834,0)+IF(AND(AL834&gt;0,AM834&gt;0),AL834,0))</f>
        <v>0</v>
      </c>
      <c r="AO834" s="37">
        <f>Y834*(IF(AND(AH834&gt;0,AI834&lt;0),AI834,0)+IF(AND(AJ834&lt;0,AK834&gt;0),AK834,0)+IF(AND(AL834&gt;0,AM834&gt;0),AM834,0))</f>
        <v>0</v>
      </c>
      <c r="AQ834" s="40">
        <f>AU834*D834</f>
        <v>22512.758195264738</v>
      </c>
      <c r="AR834" s="40">
        <f>AV834*E834</f>
        <v>17676.601259809653</v>
      </c>
      <c r="AS834" s="40">
        <f>IF(AND(Y834&lt;&gt;0,AN834&lt;&gt;0),0,Q834)</f>
        <v>354.4630458513144</v>
      </c>
      <c r="AT834" s="41">
        <f t="shared" si="212"/>
        <v>40543.8225009257</v>
      </c>
      <c r="AU834" s="42">
        <f>S834+AN834</f>
        <v>331.06997345977555</v>
      </c>
      <c r="AV834" s="37">
        <f>T834+AO834</f>
        <v>343.23497591863406</v>
      </c>
      <c r="AW834" s="58">
        <f t="shared" si="197"/>
        <v>0.55526975027455105</v>
      </c>
      <c r="AX834" s="58">
        <f t="shared" si="198"/>
        <v>0.4359875356943973</v>
      </c>
      <c r="AY834" s="59">
        <f t="shared" si="199"/>
        <v>8.7427140310517414E-3</v>
      </c>
      <c r="AZ834" s="54">
        <f t="shared" si="207"/>
        <v>-1.6068696571160057E-2</v>
      </c>
    </row>
    <row r="835" spans="3:52" x14ac:dyDescent="0.25">
      <c r="C835" s="35">
        <v>35878</v>
      </c>
      <c r="D835" s="36">
        <v>67.31</v>
      </c>
      <c r="E835" s="37">
        <v>52.5</v>
      </c>
      <c r="F835" s="38">
        <v>0</v>
      </c>
      <c r="G835" s="7">
        <v>0</v>
      </c>
      <c r="H835" s="38">
        <v>1</v>
      </c>
      <c r="I835" s="7">
        <v>1</v>
      </c>
      <c r="J835" s="36">
        <f t="shared" si="200"/>
        <v>67.276345000000006</v>
      </c>
      <c r="K835" s="37">
        <f t="shared" si="201"/>
        <v>52.473750000000003</v>
      </c>
      <c r="L835" s="36">
        <f t="shared" si="202"/>
        <v>67.343654999999998</v>
      </c>
      <c r="M835" s="37">
        <f t="shared" si="203"/>
        <v>52.526249999999997</v>
      </c>
      <c r="O835" s="39">
        <f t="shared" si="204"/>
        <v>22284.319913577492</v>
      </c>
      <c r="P835" s="40">
        <f t="shared" si="205"/>
        <v>18019.836235728289</v>
      </c>
      <c r="Q835" s="40">
        <f>S835*F835+T835*G835+AS834*(1+$G$9/252)</f>
        <v>354.47711184519738</v>
      </c>
      <c r="R835" s="41">
        <f t="shared" si="208"/>
        <v>40658.633261150979</v>
      </c>
      <c r="S835" s="36">
        <f>AU834*H834</f>
        <v>331.06997345977555</v>
      </c>
      <c r="T835" s="37">
        <f>AV834*I834</f>
        <v>343.23497591863406</v>
      </c>
      <c r="U835" s="57">
        <f t="shared" si="211"/>
        <v>0.54808334973891004</v>
      </c>
      <c r="V835" s="58">
        <f t="shared" si="209"/>
        <v>0.44319827771845222</v>
      </c>
      <c r="W835" s="59">
        <f t="shared" si="210"/>
        <v>8.7183725426377683E-3</v>
      </c>
      <c r="Y835" s="7">
        <f t="shared" si="206"/>
        <v>0</v>
      </c>
      <c r="Z835" s="40"/>
      <c r="AA835" s="40"/>
      <c r="AB835" s="40"/>
      <c r="AC835" s="40"/>
      <c r="AD835" s="40"/>
      <c r="AE835" s="40"/>
      <c r="AF835" s="40"/>
      <c r="AG835" s="41"/>
      <c r="AH835" s="40"/>
      <c r="AI835" s="40"/>
      <c r="AJ835" s="40"/>
      <c r="AK835" s="40"/>
      <c r="AL835" s="40"/>
      <c r="AM835" s="41"/>
      <c r="AN835" s="36">
        <f>Y835*(IF(AND(AH835&gt;0,AI835&lt;0),AH835,0)+IF(AND(AJ835&lt;0,AK835&gt;0),AJ835,0)+IF(AND(AL835&gt;0,AM835&gt;0),AL835,0))</f>
        <v>0</v>
      </c>
      <c r="AO835" s="37">
        <f>Y835*(IF(AND(AH835&gt;0,AI835&lt;0),AI835,0)+IF(AND(AJ835&lt;0,AK835&gt;0),AK835,0)+IF(AND(AL835&gt;0,AM835&gt;0),AM835,0))</f>
        <v>0</v>
      </c>
      <c r="AQ835" s="40">
        <f>AU835*D835</f>
        <v>22284.319913577492</v>
      </c>
      <c r="AR835" s="40">
        <f>AV835*E835</f>
        <v>18019.836235728289</v>
      </c>
      <c r="AS835" s="40">
        <f>IF(AND(Y835&lt;&gt;0,AN835&lt;&gt;0),0,Q835)</f>
        <v>354.47711184519738</v>
      </c>
      <c r="AT835" s="41">
        <f t="shared" si="212"/>
        <v>40658.633261150979</v>
      </c>
      <c r="AU835" s="42">
        <f>S835+AN835</f>
        <v>331.06997345977555</v>
      </c>
      <c r="AV835" s="37">
        <f>T835+AO835</f>
        <v>343.23497591863406</v>
      </c>
      <c r="AW835" s="58">
        <f t="shared" si="197"/>
        <v>0.54808334973891004</v>
      </c>
      <c r="AX835" s="58">
        <f t="shared" si="198"/>
        <v>0.44319827771845222</v>
      </c>
      <c r="AY835" s="59">
        <f t="shared" si="199"/>
        <v>8.7183725426377683E-3</v>
      </c>
      <c r="AZ835" s="54">
        <f t="shared" si="207"/>
        <v>2.8317695062585191E-3</v>
      </c>
    </row>
    <row r="836" spans="3:52" x14ac:dyDescent="0.25">
      <c r="C836" s="35">
        <v>35879</v>
      </c>
      <c r="D836" s="36">
        <v>65</v>
      </c>
      <c r="E836" s="37">
        <v>53</v>
      </c>
      <c r="F836" s="38">
        <v>0</v>
      </c>
      <c r="G836" s="7">
        <v>0</v>
      </c>
      <c r="H836" s="38">
        <v>1</v>
      </c>
      <c r="I836" s="7">
        <v>1</v>
      </c>
      <c r="J836" s="36">
        <f t="shared" si="200"/>
        <v>64.967500000000001</v>
      </c>
      <c r="K836" s="37">
        <f t="shared" si="201"/>
        <v>52.973500000000001</v>
      </c>
      <c r="L836" s="36">
        <f t="shared" si="202"/>
        <v>65.032499999999999</v>
      </c>
      <c r="M836" s="37">
        <f t="shared" si="203"/>
        <v>53.026499999999999</v>
      </c>
      <c r="O836" s="39">
        <f t="shared" si="204"/>
        <v>21519.548274885412</v>
      </c>
      <c r="P836" s="40">
        <f t="shared" si="205"/>
        <v>18191.453723687606</v>
      </c>
      <c r="Q836" s="40">
        <f>S836*F836+T836*G836+AS835*(1+$G$9/252)</f>
        <v>354.49117839725471</v>
      </c>
      <c r="R836" s="41">
        <f t="shared" si="208"/>
        <v>40065.493176970274</v>
      </c>
      <c r="S836" s="36">
        <f>AU835*H835</f>
        <v>331.06997345977555</v>
      </c>
      <c r="T836" s="37">
        <f>AV835*I835</f>
        <v>343.23497591863406</v>
      </c>
      <c r="U836" s="57">
        <f t="shared" si="211"/>
        <v>0.5371092820406087</v>
      </c>
      <c r="V836" s="58">
        <f t="shared" si="209"/>
        <v>0.45404292525080137</v>
      </c>
      <c r="W836" s="59">
        <f t="shared" si="210"/>
        <v>8.8477927085898692E-3</v>
      </c>
      <c r="Y836" s="7">
        <f t="shared" si="206"/>
        <v>0</v>
      </c>
      <c r="Z836" s="40"/>
      <c r="AA836" s="40"/>
      <c r="AB836" s="40"/>
      <c r="AC836" s="40"/>
      <c r="AD836" s="40"/>
      <c r="AE836" s="40"/>
      <c r="AF836" s="40"/>
      <c r="AG836" s="41"/>
      <c r="AH836" s="40"/>
      <c r="AI836" s="40"/>
      <c r="AJ836" s="40"/>
      <c r="AK836" s="40"/>
      <c r="AL836" s="40"/>
      <c r="AM836" s="41"/>
      <c r="AN836" s="36">
        <f>Y836*(IF(AND(AH836&gt;0,AI836&lt;0),AH836,0)+IF(AND(AJ836&lt;0,AK836&gt;0),AJ836,0)+IF(AND(AL836&gt;0,AM836&gt;0),AL836,0))</f>
        <v>0</v>
      </c>
      <c r="AO836" s="37">
        <f>Y836*(IF(AND(AH836&gt;0,AI836&lt;0),AI836,0)+IF(AND(AJ836&lt;0,AK836&gt;0),AK836,0)+IF(AND(AL836&gt;0,AM836&gt;0),AM836,0))</f>
        <v>0</v>
      </c>
      <c r="AQ836" s="40">
        <f>AU836*D836</f>
        <v>21519.548274885412</v>
      </c>
      <c r="AR836" s="40">
        <f>AV836*E836</f>
        <v>18191.453723687606</v>
      </c>
      <c r="AS836" s="40">
        <f>IF(AND(Y836&lt;&gt;0,AN836&lt;&gt;0),0,Q836)</f>
        <v>354.49117839725471</v>
      </c>
      <c r="AT836" s="41">
        <f t="shared" si="212"/>
        <v>40065.493176970274</v>
      </c>
      <c r="AU836" s="42">
        <f>S836+AN836</f>
        <v>331.06997345977555</v>
      </c>
      <c r="AV836" s="37">
        <f>T836+AO836</f>
        <v>343.23497591863406</v>
      </c>
      <c r="AW836" s="58">
        <f t="shared" si="197"/>
        <v>0.5371092820406087</v>
      </c>
      <c r="AX836" s="58">
        <f t="shared" si="198"/>
        <v>0.45404292525080137</v>
      </c>
      <c r="AY836" s="59">
        <f t="shared" si="199"/>
        <v>8.8477927085898692E-3</v>
      </c>
      <c r="AZ836" s="54">
        <f t="shared" si="207"/>
        <v>-1.4588293717866962E-2</v>
      </c>
    </row>
    <row r="837" spans="3:52" x14ac:dyDescent="0.25">
      <c r="C837" s="35">
        <v>35880</v>
      </c>
      <c r="D837" s="36">
        <v>69.31</v>
      </c>
      <c r="E837" s="37">
        <v>55.38</v>
      </c>
      <c r="F837" s="38">
        <v>0</v>
      </c>
      <c r="G837" s="7">
        <v>0</v>
      </c>
      <c r="H837" s="38">
        <v>1</v>
      </c>
      <c r="I837" s="7">
        <v>1</v>
      </c>
      <c r="J837" s="36">
        <f t="shared" si="200"/>
        <v>69.275345000000002</v>
      </c>
      <c r="K837" s="37">
        <f t="shared" si="201"/>
        <v>55.352310000000003</v>
      </c>
      <c r="L837" s="36">
        <f t="shared" si="202"/>
        <v>69.344655000000003</v>
      </c>
      <c r="M837" s="37">
        <f t="shared" si="203"/>
        <v>55.407690000000002</v>
      </c>
      <c r="O837" s="39">
        <f t="shared" si="204"/>
        <v>22946.459860497045</v>
      </c>
      <c r="P837" s="40">
        <f t="shared" si="205"/>
        <v>19008.352966373954</v>
      </c>
      <c r="Q837" s="40">
        <f>S837*F837+T837*G837+AS836*(1+$G$9/252)</f>
        <v>354.50524550750856</v>
      </c>
      <c r="R837" s="41">
        <f t="shared" si="208"/>
        <v>42309.318072378504</v>
      </c>
      <c r="S837" s="36">
        <f>AU836*H836</f>
        <v>331.06997345977555</v>
      </c>
      <c r="T837" s="37">
        <f>AV836*I836</f>
        <v>343.23497591863406</v>
      </c>
      <c r="U837" s="57">
        <f t="shared" si="211"/>
        <v>0.54235002845573077</v>
      </c>
      <c r="V837" s="58">
        <f t="shared" si="209"/>
        <v>0.44927107862755872</v>
      </c>
      <c r="W837" s="59">
        <f t="shared" si="210"/>
        <v>8.3788929167106126E-3</v>
      </c>
      <c r="Y837" s="7">
        <f t="shared" si="206"/>
        <v>0</v>
      </c>
      <c r="Z837" s="40"/>
      <c r="AA837" s="40"/>
      <c r="AB837" s="40"/>
      <c r="AC837" s="40"/>
      <c r="AD837" s="40"/>
      <c r="AE837" s="40"/>
      <c r="AF837" s="40"/>
      <c r="AG837" s="41"/>
      <c r="AH837" s="40"/>
      <c r="AI837" s="40"/>
      <c r="AJ837" s="40"/>
      <c r="AK837" s="40"/>
      <c r="AL837" s="40"/>
      <c r="AM837" s="41"/>
      <c r="AN837" s="36">
        <f>Y837*(IF(AND(AH837&gt;0,AI837&lt;0),AH837,0)+IF(AND(AJ837&lt;0,AK837&gt;0),AJ837,0)+IF(AND(AL837&gt;0,AM837&gt;0),AL837,0))</f>
        <v>0</v>
      </c>
      <c r="AO837" s="37">
        <f>Y837*(IF(AND(AH837&gt;0,AI837&lt;0),AI837,0)+IF(AND(AJ837&lt;0,AK837&gt;0),AK837,0)+IF(AND(AL837&gt;0,AM837&gt;0),AM837,0))</f>
        <v>0</v>
      </c>
      <c r="AQ837" s="40">
        <f>AU837*D837</f>
        <v>22946.459860497045</v>
      </c>
      <c r="AR837" s="40">
        <f>AV837*E837</f>
        <v>19008.352966373954</v>
      </c>
      <c r="AS837" s="40">
        <f>IF(AND(Y837&lt;&gt;0,AN837&lt;&gt;0),0,Q837)</f>
        <v>354.50524550750856</v>
      </c>
      <c r="AT837" s="41">
        <f t="shared" si="212"/>
        <v>42309.318072378504</v>
      </c>
      <c r="AU837" s="42">
        <f>S837+AN837</f>
        <v>331.06997345977555</v>
      </c>
      <c r="AV837" s="37">
        <f>T837+AO837</f>
        <v>343.23497591863406</v>
      </c>
      <c r="AW837" s="58">
        <f t="shared" si="197"/>
        <v>0.54235002845573077</v>
      </c>
      <c r="AX837" s="58">
        <f t="shared" si="198"/>
        <v>0.44927107862755872</v>
      </c>
      <c r="AY837" s="59">
        <f t="shared" si="199"/>
        <v>8.3788929167106126E-3</v>
      </c>
      <c r="AZ837" s="54">
        <f t="shared" si="207"/>
        <v>5.6003925510094144E-2</v>
      </c>
    </row>
    <row r="838" spans="3:52" x14ac:dyDescent="0.25">
      <c r="C838" s="35">
        <v>35881</v>
      </c>
      <c r="D838" s="36">
        <v>68.5</v>
      </c>
      <c r="E838" s="37">
        <v>57.38</v>
      </c>
      <c r="F838" s="38">
        <v>0</v>
      </c>
      <c r="G838" s="7">
        <v>0</v>
      </c>
      <c r="H838" s="38">
        <v>1</v>
      </c>
      <c r="I838" s="7">
        <v>1</v>
      </c>
      <c r="J838" s="36">
        <f t="shared" si="200"/>
        <v>68.46575</v>
      </c>
      <c r="K838" s="37">
        <f t="shared" si="201"/>
        <v>57.351310000000005</v>
      </c>
      <c r="L838" s="36">
        <f t="shared" si="202"/>
        <v>68.53425</v>
      </c>
      <c r="M838" s="37">
        <f t="shared" si="203"/>
        <v>57.40869</v>
      </c>
      <c r="O838" s="39">
        <f t="shared" si="204"/>
        <v>22678.293181994624</v>
      </c>
      <c r="P838" s="40">
        <f t="shared" si="205"/>
        <v>19694.822918211223</v>
      </c>
      <c r="Q838" s="40">
        <f>S838*F838+T838*G838+AS837*(1+$G$9/252)</f>
        <v>354.51931317598104</v>
      </c>
      <c r="R838" s="41">
        <f t="shared" si="208"/>
        <v>42727.635413381831</v>
      </c>
      <c r="S838" s="36">
        <f>AU837*H837</f>
        <v>331.06997345977555</v>
      </c>
      <c r="T838" s="37">
        <f>AV837*I837</f>
        <v>343.23497591863406</v>
      </c>
      <c r="U838" s="57">
        <f t="shared" si="211"/>
        <v>0.53076405849718589</v>
      </c>
      <c r="V838" s="58">
        <f t="shared" si="209"/>
        <v>0.46093875141152835</v>
      </c>
      <c r="W838" s="59">
        <f t="shared" si="210"/>
        <v>8.2971900912857319E-3</v>
      </c>
      <c r="Y838" s="7">
        <f t="shared" si="206"/>
        <v>0</v>
      </c>
      <c r="Z838" s="40"/>
      <c r="AA838" s="40"/>
      <c r="AB838" s="40"/>
      <c r="AC838" s="40"/>
      <c r="AD838" s="40"/>
      <c r="AE838" s="40"/>
      <c r="AF838" s="40"/>
      <c r="AG838" s="41"/>
      <c r="AH838" s="40"/>
      <c r="AI838" s="40"/>
      <c r="AJ838" s="40"/>
      <c r="AK838" s="40"/>
      <c r="AL838" s="40"/>
      <c r="AM838" s="41"/>
      <c r="AN838" s="36">
        <f>Y838*(IF(AND(AH838&gt;0,AI838&lt;0),AH838,0)+IF(AND(AJ838&lt;0,AK838&gt;0),AJ838,0)+IF(AND(AL838&gt;0,AM838&gt;0),AL838,0))</f>
        <v>0</v>
      </c>
      <c r="AO838" s="37">
        <f>Y838*(IF(AND(AH838&gt;0,AI838&lt;0),AI838,0)+IF(AND(AJ838&lt;0,AK838&gt;0),AK838,0)+IF(AND(AL838&gt;0,AM838&gt;0),AM838,0))</f>
        <v>0</v>
      </c>
      <c r="AQ838" s="40">
        <f>AU838*D838</f>
        <v>22678.293181994624</v>
      </c>
      <c r="AR838" s="40">
        <f>AV838*E838</f>
        <v>19694.822918211223</v>
      </c>
      <c r="AS838" s="40">
        <f>IF(AND(Y838&lt;&gt;0,AN838&lt;&gt;0),0,Q838)</f>
        <v>354.51931317598104</v>
      </c>
      <c r="AT838" s="41">
        <f t="shared" si="212"/>
        <v>42727.635413381831</v>
      </c>
      <c r="AU838" s="42">
        <f>S838+AN838</f>
        <v>331.06997345977555</v>
      </c>
      <c r="AV838" s="37">
        <f>T838+AO838</f>
        <v>343.23497591863406</v>
      </c>
      <c r="AW838" s="58">
        <f t="shared" si="197"/>
        <v>0.53076405849718589</v>
      </c>
      <c r="AX838" s="58">
        <f t="shared" si="198"/>
        <v>0.46093875141152835</v>
      </c>
      <c r="AY838" s="59">
        <f t="shared" si="199"/>
        <v>8.2971900912857319E-3</v>
      </c>
      <c r="AZ838" s="54">
        <f t="shared" si="207"/>
        <v>9.887120853323994E-3</v>
      </c>
    </row>
    <row r="839" spans="3:52" x14ac:dyDescent="0.25">
      <c r="C839" s="35">
        <v>35884</v>
      </c>
      <c r="D839" s="36">
        <v>68.25</v>
      </c>
      <c r="E839" s="37">
        <v>59.38</v>
      </c>
      <c r="F839" s="38">
        <v>0</v>
      </c>
      <c r="G839" s="7">
        <v>0</v>
      </c>
      <c r="H839" s="38">
        <v>1</v>
      </c>
      <c r="I839" s="7">
        <v>1</v>
      </c>
      <c r="J839" s="36">
        <f t="shared" si="200"/>
        <v>68.215874999999997</v>
      </c>
      <c r="K839" s="37">
        <f t="shared" si="201"/>
        <v>59.350310000000007</v>
      </c>
      <c r="L839" s="36">
        <f t="shared" si="202"/>
        <v>68.284125000000003</v>
      </c>
      <c r="M839" s="37">
        <f t="shared" si="203"/>
        <v>59.409689999999998</v>
      </c>
      <c r="O839" s="39">
        <f t="shared" si="204"/>
        <v>22595.525688629681</v>
      </c>
      <c r="P839" s="40">
        <f t="shared" si="205"/>
        <v>20381.292870048492</v>
      </c>
      <c r="Q839" s="40">
        <f>S839*F839+T839*G839+AS838*(1+$G$9/252)</f>
        <v>354.53338140269432</v>
      </c>
      <c r="R839" s="41">
        <f t="shared" si="208"/>
        <v>43331.351940080873</v>
      </c>
      <c r="S839" s="36">
        <f>AU838*H838</f>
        <v>331.06997345977555</v>
      </c>
      <c r="T839" s="37">
        <f>AV838*I838</f>
        <v>343.23497591863406</v>
      </c>
      <c r="U839" s="57">
        <f t="shared" si="211"/>
        <v>0.5214590516325236</v>
      </c>
      <c r="V839" s="58">
        <f t="shared" si="209"/>
        <v>0.47035903468306262</v>
      </c>
      <c r="W839" s="59">
        <f t="shared" si="210"/>
        <v>8.1819136844137122E-3</v>
      </c>
      <c r="Y839" s="7">
        <f t="shared" si="206"/>
        <v>0</v>
      </c>
      <c r="Z839" s="40"/>
      <c r="AA839" s="40"/>
      <c r="AB839" s="40"/>
      <c r="AC839" s="40"/>
      <c r="AD839" s="40"/>
      <c r="AE839" s="40"/>
      <c r="AF839" s="40"/>
      <c r="AG839" s="41"/>
      <c r="AH839" s="40"/>
      <c r="AI839" s="40"/>
      <c r="AJ839" s="40"/>
      <c r="AK839" s="40"/>
      <c r="AL839" s="40"/>
      <c r="AM839" s="41"/>
      <c r="AN839" s="36">
        <f>Y839*(IF(AND(AH839&gt;0,AI839&lt;0),AH839,0)+IF(AND(AJ839&lt;0,AK839&gt;0),AJ839,0)+IF(AND(AL839&gt;0,AM839&gt;0),AL839,0))</f>
        <v>0</v>
      </c>
      <c r="AO839" s="37">
        <f>Y839*(IF(AND(AH839&gt;0,AI839&lt;0),AI839,0)+IF(AND(AJ839&lt;0,AK839&gt;0),AK839,0)+IF(AND(AL839&gt;0,AM839&gt;0),AM839,0))</f>
        <v>0</v>
      </c>
      <c r="AQ839" s="40">
        <f>AU839*D839</f>
        <v>22595.525688629681</v>
      </c>
      <c r="AR839" s="40">
        <f>AV839*E839</f>
        <v>20381.292870048492</v>
      </c>
      <c r="AS839" s="40">
        <f>IF(AND(Y839&lt;&gt;0,AN839&lt;&gt;0),0,Q839)</f>
        <v>354.53338140269432</v>
      </c>
      <c r="AT839" s="41">
        <f t="shared" si="212"/>
        <v>43331.351940080873</v>
      </c>
      <c r="AU839" s="42">
        <f>S839+AN839</f>
        <v>331.06997345977555</v>
      </c>
      <c r="AV839" s="37">
        <f>T839+AO839</f>
        <v>343.23497591863406</v>
      </c>
      <c r="AW839" s="58">
        <f t="shared" si="197"/>
        <v>0.5214590516325236</v>
      </c>
      <c r="AX839" s="58">
        <f t="shared" si="198"/>
        <v>0.47035903468306262</v>
      </c>
      <c r="AY839" s="59">
        <f t="shared" si="199"/>
        <v>8.1819136844137122E-3</v>
      </c>
      <c r="AZ839" s="54">
        <f t="shared" si="207"/>
        <v>1.4129415795145261E-2</v>
      </c>
    </row>
    <row r="840" spans="3:52" x14ac:dyDescent="0.25">
      <c r="C840" s="35">
        <v>35885</v>
      </c>
      <c r="D840" s="36">
        <v>71.12</v>
      </c>
      <c r="E840" s="37">
        <v>60</v>
      </c>
      <c r="F840" s="38">
        <v>0</v>
      </c>
      <c r="G840" s="7">
        <v>0</v>
      </c>
      <c r="H840" s="38">
        <v>1</v>
      </c>
      <c r="I840" s="7">
        <v>1</v>
      </c>
      <c r="J840" s="36">
        <f t="shared" si="200"/>
        <v>71.084440000000015</v>
      </c>
      <c r="K840" s="37">
        <f t="shared" si="201"/>
        <v>59.970000000000006</v>
      </c>
      <c r="L840" s="36">
        <f t="shared" si="202"/>
        <v>71.155559999999994</v>
      </c>
      <c r="M840" s="37">
        <f t="shared" si="203"/>
        <v>60.029999999999994</v>
      </c>
      <c r="O840" s="39">
        <f t="shared" si="204"/>
        <v>23545.696512459239</v>
      </c>
      <c r="P840" s="40">
        <f t="shared" si="205"/>
        <v>20594.098555118042</v>
      </c>
      <c r="Q840" s="40">
        <f>S840*F840+T840*G840+AS839*(1+$G$9/252)</f>
        <v>354.54745018767056</v>
      </c>
      <c r="R840" s="41">
        <f t="shared" si="208"/>
        <v>44494.342517764948</v>
      </c>
      <c r="S840" s="36">
        <f>AU839*H839</f>
        <v>331.06997345977555</v>
      </c>
      <c r="T840" s="37">
        <f>AV839*I839</f>
        <v>343.23497591863406</v>
      </c>
      <c r="U840" s="57">
        <f t="shared" si="211"/>
        <v>0.52918405307502436</v>
      </c>
      <c r="V840" s="58">
        <f t="shared" si="209"/>
        <v>0.46284757543940735</v>
      </c>
      <c r="W840" s="59">
        <f t="shared" si="210"/>
        <v>7.9683714855683704E-3</v>
      </c>
      <c r="Y840" s="7">
        <f t="shared" si="206"/>
        <v>0</v>
      </c>
      <c r="Z840" s="40"/>
      <c r="AA840" s="40"/>
      <c r="AB840" s="40"/>
      <c r="AC840" s="40"/>
      <c r="AD840" s="40"/>
      <c r="AE840" s="40"/>
      <c r="AF840" s="40"/>
      <c r="AG840" s="41"/>
      <c r="AH840" s="40"/>
      <c r="AI840" s="40"/>
      <c r="AJ840" s="40"/>
      <c r="AK840" s="40"/>
      <c r="AL840" s="40"/>
      <c r="AM840" s="41"/>
      <c r="AN840" s="36">
        <f>Y840*(IF(AND(AH840&gt;0,AI840&lt;0),AH840,0)+IF(AND(AJ840&lt;0,AK840&gt;0),AJ840,0)+IF(AND(AL840&gt;0,AM840&gt;0),AL840,0))</f>
        <v>0</v>
      </c>
      <c r="AO840" s="37">
        <f>Y840*(IF(AND(AH840&gt;0,AI840&lt;0),AI840,0)+IF(AND(AJ840&lt;0,AK840&gt;0),AK840,0)+IF(AND(AL840&gt;0,AM840&gt;0),AM840,0))</f>
        <v>0</v>
      </c>
      <c r="AQ840" s="40">
        <f>AU840*D840</f>
        <v>23545.696512459239</v>
      </c>
      <c r="AR840" s="40">
        <f>AV840*E840</f>
        <v>20594.098555118042</v>
      </c>
      <c r="AS840" s="40">
        <f>IF(AND(Y840&lt;&gt;0,AN840&lt;&gt;0),0,Q840)</f>
        <v>354.54745018767056</v>
      </c>
      <c r="AT840" s="41">
        <f t="shared" si="212"/>
        <v>44494.342517764948</v>
      </c>
      <c r="AU840" s="42">
        <f>S840+AN840</f>
        <v>331.06997345977555</v>
      </c>
      <c r="AV840" s="37">
        <f>T840+AO840</f>
        <v>343.23497591863406</v>
      </c>
      <c r="AW840" s="58">
        <f t="shared" si="197"/>
        <v>0.52918405307502436</v>
      </c>
      <c r="AX840" s="58">
        <f t="shared" si="198"/>
        <v>0.46284757543940735</v>
      </c>
      <c r="AY840" s="59">
        <f t="shared" si="199"/>
        <v>7.9683714855683704E-3</v>
      </c>
      <c r="AZ840" s="54">
        <f t="shared" si="207"/>
        <v>2.6839471320725838E-2</v>
      </c>
    </row>
    <row r="841" spans="3:52" x14ac:dyDescent="0.25">
      <c r="C841" s="35">
        <v>35886</v>
      </c>
      <c r="D841" s="36">
        <v>71.94</v>
      </c>
      <c r="E841" s="37">
        <v>61.44</v>
      </c>
      <c r="F841" s="38">
        <v>0</v>
      </c>
      <c r="G841" s="7">
        <v>0</v>
      </c>
      <c r="H841" s="38">
        <v>1</v>
      </c>
      <c r="I841" s="7">
        <v>1</v>
      </c>
      <c r="J841" s="36">
        <f t="shared" si="200"/>
        <v>71.904030000000006</v>
      </c>
      <c r="K841" s="37">
        <f t="shared" si="201"/>
        <v>61.409280000000003</v>
      </c>
      <c r="L841" s="36">
        <f t="shared" si="202"/>
        <v>71.97596999999999</v>
      </c>
      <c r="M841" s="37">
        <f t="shared" si="203"/>
        <v>61.470719999999993</v>
      </c>
      <c r="O841" s="39">
        <f t="shared" si="204"/>
        <v>23817.173890696253</v>
      </c>
      <c r="P841" s="40">
        <f t="shared" si="205"/>
        <v>21088.356920440878</v>
      </c>
      <c r="Q841" s="40">
        <f>S841*F841+T841*G841+AS840*(1+$G$9/252)</f>
        <v>354.56151953093195</v>
      </c>
      <c r="R841" s="41">
        <f t="shared" si="208"/>
        <v>45260.092330668056</v>
      </c>
      <c r="S841" s="36">
        <f>AU840*H840</f>
        <v>331.06997345977555</v>
      </c>
      <c r="T841" s="37">
        <f>AV840*I840</f>
        <v>343.23497591863406</v>
      </c>
      <c r="U841" s="57">
        <f t="shared" si="211"/>
        <v>0.52622901687184209</v>
      </c>
      <c r="V841" s="58">
        <f t="shared" si="209"/>
        <v>0.46593711666274024</v>
      </c>
      <c r="W841" s="59">
        <f t="shared" si="210"/>
        <v>7.8338664654177582E-3</v>
      </c>
      <c r="Y841" s="7">
        <f t="shared" si="206"/>
        <v>0</v>
      </c>
      <c r="Z841" s="40"/>
      <c r="AA841" s="40"/>
      <c r="AB841" s="40"/>
      <c r="AC841" s="40"/>
      <c r="AD841" s="40"/>
      <c r="AE841" s="40"/>
      <c r="AF841" s="40"/>
      <c r="AG841" s="41"/>
      <c r="AH841" s="40"/>
      <c r="AI841" s="40"/>
      <c r="AJ841" s="40"/>
      <c r="AK841" s="40"/>
      <c r="AL841" s="40"/>
      <c r="AM841" s="41"/>
      <c r="AN841" s="36">
        <f>Y841*(IF(AND(AH841&gt;0,AI841&lt;0),AH841,0)+IF(AND(AJ841&lt;0,AK841&gt;0),AJ841,0)+IF(AND(AL841&gt;0,AM841&gt;0),AL841,0))</f>
        <v>0</v>
      </c>
      <c r="AO841" s="37">
        <f>Y841*(IF(AND(AH841&gt;0,AI841&lt;0),AI841,0)+IF(AND(AJ841&lt;0,AK841&gt;0),AK841,0)+IF(AND(AL841&gt;0,AM841&gt;0),AM841,0))</f>
        <v>0</v>
      </c>
      <c r="AQ841" s="40">
        <f>AU841*D841</f>
        <v>23817.173890696253</v>
      </c>
      <c r="AR841" s="40">
        <f>AV841*E841</f>
        <v>21088.356920440878</v>
      </c>
      <c r="AS841" s="40">
        <f>IF(AND(Y841&lt;&gt;0,AN841&lt;&gt;0),0,Q841)</f>
        <v>354.56151953093195</v>
      </c>
      <c r="AT841" s="41">
        <f t="shared" si="212"/>
        <v>45260.092330668056</v>
      </c>
      <c r="AU841" s="42">
        <f>S841+AN841</f>
        <v>331.06997345977555</v>
      </c>
      <c r="AV841" s="37">
        <f>T841+AO841</f>
        <v>343.23497591863406</v>
      </c>
      <c r="AW841" s="58">
        <f t="shared" si="197"/>
        <v>0.52622901687184209</v>
      </c>
      <c r="AX841" s="58">
        <f t="shared" si="198"/>
        <v>0.46593711666274024</v>
      </c>
      <c r="AY841" s="59">
        <f t="shared" si="199"/>
        <v>7.8338664654177582E-3</v>
      </c>
      <c r="AZ841" s="54">
        <f t="shared" si="207"/>
        <v>1.7210048953917534E-2</v>
      </c>
    </row>
    <row r="842" spans="3:52" x14ac:dyDescent="0.25">
      <c r="C842" s="35">
        <v>35887</v>
      </c>
      <c r="D842" s="36">
        <v>72.19</v>
      </c>
      <c r="E842" s="37">
        <v>62.88</v>
      </c>
      <c r="F842" s="38">
        <v>0</v>
      </c>
      <c r="G842" s="7">
        <v>0</v>
      </c>
      <c r="H842" s="38">
        <v>1</v>
      </c>
      <c r="I842" s="7">
        <v>1</v>
      </c>
      <c r="J842" s="36">
        <f t="shared" si="200"/>
        <v>72.153904999999995</v>
      </c>
      <c r="K842" s="37">
        <f t="shared" si="201"/>
        <v>62.848560000000006</v>
      </c>
      <c r="L842" s="36">
        <f t="shared" si="202"/>
        <v>72.226095000000001</v>
      </c>
      <c r="M842" s="37">
        <f t="shared" si="203"/>
        <v>62.911439999999999</v>
      </c>
      <c r="O842" s="39">
        <f t="shared" si="204"/>
        <v>23899.941384061196</v>
      </c>
      <c r="P842" s="40">
        <f t="shared" si="205"/>
        <v>21582.61528576371</v>
      </c>
      <c r="Q842" s="40">
        <f>S842*F842+T842*G842+AS841*(1+$G$9/252)</f>
        <v>354.57558943250058</v>
      </c>
      <c r="R842" s="41">
        <f t="shared" si="208"/>
        <v>45837.1322592574</v>
      </c>
      <c r="S842" s="36">
        <f>AU841*H841</f>
        <v>331.06997345977555</v>
      </c>
      <c r="T842" s="37">
        <f>AV841*I841</f>
        <v>343.23497591863406</v>
      </c>
      <c r="U842" s="57">
        <f t="shared" si="211"/>
        <v>0.52141004914709288</v>
      </c>
      <c r="V842" s="58">
        <f t="shared" si="209"/>
        <v>0.47085439734081147</v>
      </c>
      <c r="W842" s="59">
        <f t="shared" si="210"/>
        <v>7.7355535120958501E-3</v>
      </c>
      <c r="Y842" s="7">
        <f t="shared" si="206"/>
        <v>0</v>
      </c>
      <c r="Z842" s="40"/>
      <c r="AA842" s="40"/>
      <c r="AB842" s="40"/>
      <c r="AC842" s="40"/>
      <c r="AD842" s="40"/>
      <c r="AE842" s="40"/>
      <c r="AF842" s="40"/>
      <c r="AG842" s="41"/>
      <c r="AH842" s="40"/>
      <c r="AI842" s="40"/>
      <c r="AJ842" s="40"/>
      <c r="AK842" s="40"/>
      <c r="AL842" s="40"/>
      <c r="AM842" s="41"/>
      <c r="AN842" s="36">
        <f>Y842*(IF(AND(AH842&gt;0,AI842&lt;0),AH842,0)+IF(AND(AJ842&lt;0,AK842&gt;0),AJ842,0)+IF(AND(AL842&gt;0,AM842&gt;0),AL842,0))</f>
        <v>0</v>
      </c>
      <c r="AO842" s="37">
        <f>Y842*(IF(AND(AH842&gt;0,AI842&lt;0),AI842,0)+IF(AND(AJ842&lt;0,AK842&gt;0),AK842,0)+IF(AND(AL842&gt;0,AM842&gt;0),AM842,0))</f>
        <v>0</v>
      </c>
      <c r="AQ842" s="40">
        <f>AU842*D842</f>
        <v>23899.941384061196</v>
      </c>
      <c r="AR842" s="40">
        <f>AV842*E842</f>
        <v>21582.61528576371</v>
      </c>
      <c r="AS842" s="40">
        <f>IF(AND(Y842&lt;&gt;0,AN842&lt;&gt;0),0,Q842)</f>
        <v>354.57558943250058</v>
      </c>
      <c r="AT842" s="41">
        <f t="shared" si="212"/>
        <v>45837.1322592574</v>
      </c>
      <c r="AU842" s="42">
        <f>S842+AN842</f>
        <v>331.06997345977555</v>
      </c>
      <c r="AV842" s="37">
        <f>T842+AO842</f>
        <v>343.23497591863406</v>
      </c>
      <c r="AW842" s="58">
        <f t="shared" si="197"/>
        <v>0.52141004914709288</v>
      </c>
      <c r="AX842" s="58">
        <f t="shared" si="198"/>
        <v>0.47085439734081147</v>
      </c>
      <c r="AY842" s="59">
        <f t="shared" si="199"/>
        <v>7.7355535120958501E-3</v>
      </c>
      <c r="AZ842" s="54">
        <f t="shared" si="207"/>
        <v>1.2749420049201765E-2</v>
      </c>
    </row>
    <row r="843" spans="3:52" x14ac:dyDescent="0.25">
      <c r="C843" s="35">
        <v>35888</v>
      </c>
      <c r="D843" s="36">
        <v>71.62</v>
      </c>
      <c r="E843" s="37">
        <v>63.5</v>
      </c>
      <c r="F843" s="38">
        <v>0</v>
      </c>
      <c r="G843" s="7">
        <v>0</v>
      </c>
      <c r="H843" s="38">
        <v>1</v>
      </c>
      <c r="I843" s="7">
        <v>1</v>
      </c>
      <c r="J843" s="36">
        <f t="shared" si="200"/>
        <v>71.584190000000007</v>
      </c>
      <c r="K843" s="37">
        <f t="shared" si="201"/>
        <v>63.468250000000005</v>
      </c>
      <c r="L843" s="36">
        <f t="shared" si="202"/>
        <v>71.655810000000002</v>
      </c>
      <c r="M843" s="37">
        <f t="shared" si="203"/>
        <v>63.531749999999995</v>
      </c>
      <c r="O843" s="39">
        <f t="shared" si="204"/>
        <v>23711.231499189125</v>
      </c>
      <c r="P843" s="40">
        <f t="shared" si="205"/>
        <v>21795.420970833264</v>
      </c>
      <c r="Q843" s="40">
        <f>S843*F843+T843*G843+AS842*(1+$G$9/252)</f>
        <v>354.58965989239869</v>
      </c>
      <c r="R843" s="41">
        <f t="shared" si="208"/>
        <v>45861.24212991479</v>
      </c>
      <c r="S843" s="36">
        <f>AU842*H842</f>
        <v>331.06997345977555</v>
      </c>
      <c r="T843" s="37">
        <f>AV842*I842</f>
        <v>343.23497591863406</v>
      </c>
      <c r="U843" s="57">
        <f t="shared" si="211"/>
        <v>0.51702113588682208</v>
      </c>
      <c r="V843" s="58">
        <f t="shared" si="209"/>
        <v>0.47524707048037734</v>
      </c>
      <c r="W843" s="59">
        <f t="shared" si="210"/>
        <v>7.7317936328005323E-3</v>
      </c>
      <c r="Y843" s="7">
        <f t="shared" si="206"/>
        <v>0</v>
      </c>
      <c r="Z843" s="40"/>
      <c r="AA843" s="40"/>
      <c r="AB843" s="40"/>
      <c r="AC843" s="40"/>
      <c r="AD843" s="40"/>
      <c r="AE843" s="40"/>
      <c r="AF843" s="40"/>
      <c r="AG843" s="41"/>
      <c r="AH843" s="40"/>
      <c r="AI843" s="40"/>
      <c r="AJ843" s="40"/>
      <c r="AK843" s="40"/>
      <c r="AL843" s="40"/>
      <c r="AM843" s="41"/>
      <c r="AN843" s="36">
        <f>Y843*(IF(AND(AH843&gt;0,AI843&lt;0),AH843,0)+IF(AND(AJ843&lt;0,AK843&gt;0),AJ843,0)+IF(AND(AL843&gt;0,AM843&gt;0),AL843,0))</f>
        <v>0</v>
      </c>
      <c r="AO843" s="37">
        <f>Y843*(IF(AND(AH843&gt;0,AI843&lt;0),AI843,0)+IF(AND(AJ843&lt;0,AK843&gt;0),AK843,0)+IF(AND(AL843&gt;0,AM843&gt;0),AM843,0))</f>
        <v>0</v>
      </c>
      <c r="AQ843" s="40">
        <f>AU843*D843</f>
        <v>23711.231499189125</v>
      </c>
      <c r="AR843" s="40">
        <f>AV843*E843</f>
        <v>21795.420970833264</v>
      </c>
      <c r="AS843" s="40">
        <f>IF(AND(Y843&lt;&gt;0,AN843&lt;&gt;0),0,Q843)</f>
        <v>354.58965989239869</v>
      </c>
      <c r="AT843" s="41">
        <f t="shared" si="212"/>
        <v>45861.24212991479</v>
      </c>
      <c r="AU843" s="42">
        <f>S843+AN843</f>
        <v>331.06997345977555</v>
      </c>
      <c r="AV843" s="37">
        <f>T843+AO843</f>
        <v>343.23497591863406</v>
      </c>
      <c r="AW843" s="58">
        <f t="shared" si="197"/>
        <v>0.51702113588682208</v>
      </c>
      <c r="AX843" s="58">
        <f t="shared" si="198"/>
        <v>0.47524707048037734</v>
      </c>
      <c r="AY843" s="59">
        <f t="shared" si="199"/>
        <v>7.7317936328005323E-3</v>
      </c>
      <c r="AZ843" s="54">
        <f t="shared" si="207"/>
        <v>5.2598994459396309E-4</v>
      </c>
    </row>
    <row r="844" spans="3:52" x14ac:dyDescent="0.25">
      <c r="C844" s="35">
        <v>35891</v>
      </c>
      <c r="D844" s="36">
        <v>71.81</v>
      </c>
      <c r="E844" s="37">
        <v>61.81</v>
      </c>
      <c r="F844" s="38">
        <v>0</v>
      </c>
      <c r="G844" s="7">
        <v>0</v>
      </c>
      <c r="H844" s="38">
        <v>1</v>
      </c>
      <c r="I844" s="7">
        <v>1</v>
      </c>
      <c r="J844" s="36">
        <f t="shared" si="200"/>
        <v>71.774095000000003</v>
      </c>
      <c r="K844" s="37">
        <f t="shared" si="201"/>
        <v>61.779095000000005</v>
      </c>
      <c r="L844" s="36">
        <f t="shared" si="202"/>
        <v>71.845905000000002</v>
      </c>
      <c r="M844" s="37">
        <f t="shared" si="203"/>
        <v>61.840904999999999</v>
      </c>
      <c r="O844" s="39">
        <f t="shared" si="204"/>
        <v>23774.134794146485</v>
      </c>
      <c r="P844" s="40">
        <f t="shared" si="205"/>
        <v>21215.353861530773</v>
      </c>
      <c r="Q844" s="40">
        <f>S844*F844+T844*G844+AS843*(1+$G$9/252)</f>
        <v>354.60373091064838</v>
      </c>
      <c r="R844" s="41">
        <f t="shared" si="208"/>
        <v>45344.092386587901</v>
      </c>
      <c r="S844" s="36">
        <f>AU843*H843</f>
        <v>331.06997345977555</v>
      </c>
      <c r="T844" s="37">
        <f>AV843*I843</f>
        <v>343.23497591863406</v>
      </c>
      <c r="U844" s="57">
        <f t="shared" si="211"/>
        <v>0.52430500960205606</v>
      </c>
      <c r="V844" s="58">
        <f t="shared" si="209"/>
        <v>0.46787470527926933</v>
      </c>
      <c r="W844" s="59">
        <f t="shared" si="210"/>
        <v>7.8202851186747937E-3</v>
      </c>
      <c r="Y844" s="7">
        <f t="shared" si="206"/>
        <v>0</v>
      </c>
      <c r="Z844" s="40"/>
      <c r="AA844" s="40"/>
      <c r="AB844" s="40"/>
      <c r="AC844" s="40"/>
      <c r="AD844" s="40"/>
      <c r="AE844" s="40"/>
      <c r="AF844" s="40"/>
      <c r="AG844" s="41"/>
      <c r="AH844" s="40"/>
      <c r="AI844" s="40"/>
      <c r="AJ844" s="40"/>
      <c r="AK844" s="40"/>
      <c r="AL844" s="40"/>
      <c r="AM844" s="41"/>
      <c r="AN844" s="36">
        <f>Y844*(IF(AND(AH844&gt;0,AI844&lt;0),AH844,0)+IF(AND(AJ844&lt;0,AK844&gt;0),AJ844,0)+IF(AND(AL844&gt;0,AM844&gt;0),AL844,0))</f>
        <v>0</v>
      </c>
      <c r="AO844" s="37">
        <f>Y844*(IF(AND(AH844&gt;0,AI844&lt;0),AI844,0)+IF(AND(AJ844&lt;0,AK844&gt;0),AK844,0)+IF(AND(AL844&gt;0,AM844&gt;0),AM844,0))</f>
        <v>0</v>
      </c>
      <c r="AQ844" s="40">
        <f>AU844*D844</f>
        <v>23774.134794146485</v>
      </c>
      <c r="AR844" s="40">
        <f>AV844*E844</f>
        <v>21215.353861530773</v>
      </c>
      <c r="AS844" s="40">
        <f>IF(AND(Y844&lt;&gt;0,AN844&lt;&gt;0),0,Q844)</f>
        <v>354.60373091064838</v>
      </c>
      <c r="AT844" s="41">
        <f t="shared" si="212"/>
        <v>45344.092386587901</v>
      </c>
      <c r="AU844" s="42">
        <f>S844+AN844</f>
        <v>331.06997345977555</v>
      </c>
      <c r="AV844" s="37">
        <f>T844+AO844</f>
        <v>343.23497591863406</v>
      </c>
      <c r="AW844" s="58">
        <f t="shared" si="197"/>
        <v>0.52430500960205606</v>
      </c>
      <c r="AX844" s="58">
        <f t="shared" si="198"/>
        <v>0.46787470527926933</v>
      </c>
      <c r="AY844" s="59">
        <f t="shared" si="199"/>
        <v>7.8202851186747937E-3</v>
      </c>
      <c r="AZ844" s="54">
        <f t="shared" si="207"/>
        <v>-1.1276400710253709E-2</v>
      </c>
    </row>
    <row r="845" spans="3:52" x14ac:dyDescent="0.25">
      <c r="C845" s="35">
        <v>35892</v>
      </c>
      <c r="D845" s="36">
        <v>69.62</v>
      </c>
      <c r="E845" s="37">
        <v>60.88</v>
      </c>
      <c r="F845" s="38">
        <v>6.565E-2</v>
      </c>
      <c r="G845" s="7">
        <v>0</v>
      </c>
      <c r="H845" s="38">
        <v>1</v>
      </c>
      <c r="I845" s="7">
        <v>1</v>
      </c>
      <c r="J845" s="36">
        <f t="shared" si="200"/>
        <v>69.585190000000011</v>
      </c>
      <c r="K845" s="37">
        <f t="shared" si="201"/>
        <v>60.849560000000004</v>
      </c>
      <c r="L845" s="36">
        <f t="shared" si="202"/>
        <v>69.654809999999998</v>
      </c>
      <c r="M845" s="37">
        <f t="shared" si="203"/>
        <v>60.910440000000001</v>
      </c>
      <c r="O845" s="39">
        <f t="shared" si="204"/>
        <v>23049.091552269576</v>
      </c>
      <c r="P845" s="40">
        <f t="shared" si="205"/>
        <v>20896.145333926444</v>
      </c>
      <c r="Q845" s="40">
        <f>S845*F845+T845*G845+AS844*(1+$G$9/252)</f>
        <v>376.35254624490602</v>
      </c>
      <c r="R845" s="41">
        <f t="shared" si="208"/>
        <v>44321.589432440924</v>
      </c>
      <c r="S845" s="36">
        <f>AU844*H844</f>
        <v>331.06997345977555</v>
      </c>
      <c r="T845" s="37">
        <f>AV844*I844</f>
        <v>343.23497591863406</v>
      </c>
      <c r="U845" s="57">
        <f t="shared" si="211"/>
        <v>0.52004207988531503</v>
      </c>
      <c r="V845" s="58">
        <f t="shared" si="209"/>
        <v>0.47146651556299185</v>
      </c>
      <c r="W845" s="59">
        <f t="shared" si="210"/>
        <v>8.4914045516931991E-3</v>
      </c>
      <c r="Y845" s="7">
        <f t="shared" si="206"/>
        <v>0</v>
      </c>
      <c r="Z845" s="40"/>
      <c r="AA845" s="40"/>
      <c r="AB845" s="40"/>
      <c r="AC845" s="40"/>
      <c r="AD845" s="40"/>
      <c r="AE845" s="40"/>
      <c r="AF845" s="40"/>
      <c r="AG845" s="41"/>
      <c r="AH845" s="40"/>
      <c r="AI845" s="40"/>
      <c r="AJ845" s="40"/>
      <c r="AK845" s="40"/>
      <c r="AL845" s="40"/>
      <c r="AM845" s="41"/>
      <c r="AN845" s="36">
        <f>Y845*(IF(AND(AH845&gt;0,AI845&lt;0),AH845,0)+IF(AND(AJ845&lt;0,AK845&gt;0),AJ845,0)+IF(AND(AL845&gt;0,AM845&gt;0),AL845,0))</f>
        <v>0</v>
      </c>
      <c r="AO845" s="37">
        <f>Y845*(IF(AND(AH845&gt;0,AI845&lt;0),AI845,0)+IF(AND(AJ845&lt;0,AK845&gt;0),AK845,0)+IF(AND(AL845&gt;0,AM845&gt;0),AM845,0))</f>
        <v>0</v>
      </c>
      <c r="AQ845" s="40">
        <f>AU845*D845</f>
        <v>23049.091552269576</v>
      </c>
      <c r="AR845" s="40">
        <f>AV845*E845</f>
        <v>20896.145333926444</v>
      </c>
      <c r="AS845" s="40">
        <f>IF(AND(Y845&lt;&gt;0,AN845&lt;&gt;0),0,Q845)</f>
        <v>376.35254624490602</v>
      </c>
      <c r="AT845" s="41">
        <f t="shared" si="212"/>
        <v>44321.589432440924</v>
      </c>
      <c r="AU845" s="42">
        <f>S845+AN845</f>
        <v>331.06997345977555</v>
      </c>
      <c r="AV845" s="37">
        <f>T845+AO845</f>
        <v>343.23497591863406</v>
      </c>
      <c r="AW845" s="58">
        <f t="shared" si="197"/>
        <v>0.52004207988531503</v>
      </c>
      <c r="AX845" s="58">
        <f t="shared" si="198"/>
        <v>0.47146651556299185</v>
      </c>
      <c r="AY845" s="59">
        <f t="shared" si="199"/>
        <v>8.4914045516931991E-3</v>
      </c>
      <c r="AZ845" s="54">
        <f t="shared" si="207"/>
        <v>-2.2549860419070145E-2</v>
      </c>
    </row>
    <row r="846" spans="3:52" x14ac:dyDescent="0.25">
      <c r="C846" s="35">
        <v>35893</v>
      </c>
      <c r="D846" s="36">
        <v>70.75</v>
      </c>
      <c r="E846" s="37">
        <v>61</v>
      </c>
      <c r="F846" s="38">
        <v>0</v>
      </c>
      <c r="G846" s="7">
        <v>0</v>
      </c>
      <c r="H846" s="38">
        <v>1</v>
      </c>
      <c r="I846" s="7">
        <v>1</v>
      </c>
      <c r="J846" s="36">
        <f t="shared" si="200"/>
        <v>70.714624999999998</v>
      </c>
      <c r="K846" s="37">
        <f t="shared" si="201"/>
        <v>60.969500000000004</v>
      </c>
      <c r="L846" s="36">
        <f t="shared" si="202"/>
        <v>70.785375000000002</v>
      </c>
      <c r="M846" s="37">
        <f t="shared" si="203"/>
        <v>61.030499999999996</v>
      </c>
      <c r="O846" s="39">
        <f t="shared" si="204"/>
        <v>23423.200622279121</v>
      </c>
      <c r="P846" s="40">
        <f t="shared" si="205"/>
        <v>20937.333531036678</v>
      </c>
      <c r="Q846" s="40">
        <f>S846*F846+T846*G846+AS845*(1+$G$9/252)</f>
        <v>376.367480869757</v>
      </c>
      <c r="R846" s="41">
        <f t="shared" si="208"/>
        <v>44736.901634185553</v>
      </c>
      <c r="S846" s="36">
        <f>AU845*H845</f>
        <v>331.06997345977555</v>
      </c>
      <c r="T846" s="37">
        <f>AV845*I845</f>
        <v>343.23497591863406</v>
      </c>
      <c r="U846" s="57">
        <f t="shared" si="211"/>
        <v>0.52357672897893226</v>
      </c>
      <c r="V846" s="58">
        <f t="shared" si="209"/>
        <v>0.46801036205505758</v>
      </c>
      <c r="W846" s="59">
        <f t="shared" si="210"/>
        <v>8.4129089660102217E-3</v>
      </c>
      <c r="Y846" s="7">
        <f t="shared" si="206"/>
        <v>0</v>
      </c>
      <c r="Z846" s="40"/>
      <c r="AA846" s="40"/>
      <c r="AB846" s="40"/>
      <c r="AC846" s="40"/>
      <c r="AD846" s="40"/>
      <c r="AE846" s="40"/>
      <c r="AF846" s="40"/>
      <c r="AG846" s="41"/>
      <c r="AH846" s="40"/>
      <c r="AI846" s="40"/>
      <c r="AJ846" s="40"/>
      <c r="AK846" s="40"/>
      <c r="AL846" s="40"/>
      <c r="AM846" s="41"/>
      <c r="AN846" s="36">
        <f>Y846*(IF(AND(AH846&gt;0,AI846&lt;0),AH846,0)+IF(AND(AJ846&lt;0,AK846&gt;0),AJ846,0)+IF(AND(AL846&gt;0,AM846&gt;0),AL846,0))</f>
        <v>0</v>
      </c>
      <c r="AO846" s="37">
        <f>Y846*(IF(AND(AH846&gt;0,AI846&lt;0),AI846,0)+IF(AND(AJ846&lt;0,AK846&gt;0),AK846,0)+IF(AND(AL846&gt;0,AM846&gt;0),AM846,0))</f>
        <v>0</v>
      </c>
      <c r="AQ846" s="40">
        <f>AU846*D846</f>
        <v>23423.200622279121</v>
      </c>
      <c r="AR846" s="40">
        <f>AV846*E846</f>
        <v>20937.333531036678</v>
      </c>
      <c r="AS846" s="40">
        <f>IF(AND(Y846&lt;&gt;0,AN846&lt;&gt;0),0,Q846)</f>
        <v>376.367480869757</v>
      </c>
      <c r="AT846" s="41">
        <f t="shared" si="212"/>
        <v>44736.901634185553</v>
      </c>
      <c r="AU846" s="42">
        <f>S846+AN846</f>
        <v>331.06997345977555</v>
      </c>
      <c r="AV846" s="37">
        <f>T846+AO846</f>
        <v>343.23497591863406</v>
      </c>
      <c r="AW846" s="58">
        <f t="shared" si="197"/>
        <v>0.52357672897893226</v>
      </c>
      <c r="AX846" s="58">
        <f t="shared" si="198"/>
        <v>0.46801036205505758</v>
      </c>
      <c r="AY846" s="59">
        <f t="shared" si="199"/>
        <v>8.4129089660102217E-3</v>
      </c>
      <c r="AZ846" s="54">
        <f t="shared" si="207"/>
        <v>9.3704266264567071E-3</v>
      </c>
    </row>
    <row r="847" spans="3:52" x14ac:dyDescent="0.25">
      <c r="C847" s="35">
        <v>35894</v>
      </c>
      <c r="D847" s="36">
        <v>72.69</v>
      </c>
      <c r="E847" s="37">
        <v>62.19</v>
      </c>
      <c r="F847" s="38">
        <v>0</v>
      </c>
      <c r="G847" s="7">
        <v>0</v>
      </c>
      <c r="H847" s="38">
        <v>1</v>
      </c>
      <c r="I847" s="7">
        <v>1</v>
      </c>
      <c r="J847" s="36">
        <f t="shared" si="200"/>
        <v>72.653655000000001</v>
      </c>
      <c r="K847" s="37">
        <f t="shared" si="201"/>
        <v>62.158905000000004</v>
      </c>
      <c r="L847" s="36">
        <f t="shared" si="202"/>
        <v>72.726344999999995</v>
      </c>
      <c r="M847" s="37">
        <f t="shared" si="203"/>
        <v>62.221094999999991</v>
      </c>
      <c r="O847" s="39">
        <f t="shared" si="204"/>
        <v>24065.476370791082</v>
      </c>
      <c r="P847" s="40">
        <f t="shared" si="205"/>
        <v>21345.783152379852</v>
      </c>
      <c r="Q847" s="40">
        <f>S847*F847+T847*G847+AS846*(1+$G$9/252)</f>
        <v>376.38241608725178</v>
      </c>
      <c r="R847" s="41">
        <f t="shared" si="208"/>
        <v>45787.641939258188</v>
      </c>
      <c r="S847" s="36">
        <f>AU846*H846</f>
        <v>331.06997345977555</v>
      </c>
      <c r="T847" s="37">
        <f>AV846*I846</f>
        <v>343.23497591863406</v>
      </c>
      <c r="U847" s="57">
        <f t="shared" si="211"/>
        <v>0.52558890022587978</v>
      </c>
      <c r="V847" s="58">
        <f t="shared" si="209"/>
        <v>0.46619092506875837</v>
      </c>
      <c r="W847" s="59">
        <f t="shared" si="210"/>
        <v>8.2201747053617675E-3</v>
      </c>
      <c r="Y847" s="7">
        <f t="shared" si="206"/>
        <v>0</v>
      </c>
      <c r="Z847" s="40"/>
      <c r="AA847" s="40"/>
      <c r="AB847" s="40"/>
      <c r="AC847" s="40"/>
      <c r="AD847" s="40"/>
      <c r="AE847" s="40"/>
      <c r="AF847" s="40"/>
      <c r="AG847" s="41"/>
      <c r="AH847" s="40"/>
      <c r="AI847" s="40"/>
      <c r="AJ847" s="40"/>
      <c r="AK847" s="40"/>
      <c r="AL847" s="40"/>
      <c r="AM847" s="41"/>
      <c r="AN847" s="36">
        <f>Y847*(IF(AND(AH847&gt;0,AI847&lt;0),AH847,0)+IF(AND(AJ847&lt;0,AK847&gt;0),AJ847,0)+IF(AND(AL847&gt;0,AM847&gt;0),AL847,0))</f>
        <v>0</v>
      </c>
      <c r="AO847" s="37">
        <f>Y847*(IF(AND(AH847&gt;0,AI847&lt;0),AI847,0)+IF(AND(AJ847&lt;0,AK847&gt;0),AK847,0)+IF(AND(AL847&gt;0,AM847&gt;0),AM847,0))</f>
        <v>0</v>
      </c>
      <c r="AQ847" s="40">
        <f>AU847*D847</f>
        <v>24065.476370791082</v>
      </c>
      <c r="AR847" s="40">
        <f>AV847*E847</f>
        <v>21345.783152379852</v>
      </c>
      <c r="AS847" s="40">
        <f>IF(AND(Y847&lt;&gt;0,AN847&lt;&gt;0),0,Q847)</f>
        <v>376.38241608725178</v>
      </c>
      <c r="AT847" s="41">
        <f t="shared" si="212"/>
        <v>45787.641939258188</v>
      </c>
      <c r="AU847" s="42">
        <f>S847+AN847</f>
        <v>331.06997345977555</v>
      </c>
      <c r="AV847" s="37">
        <f>T847+AO847</f>
        <v>343.23497591863406</v>
      </c>
      <c r="AW847" s="58">
        <f t="shared" si="197"/>
        <v>0.52558890022587978</v>
      </c>
      <c r="AX847" s="58">
        <f t="shared" si="198"/>
        <v>0.46619092506875837</v>
      </c>
      <c r="AY847" s="59">
        <f t="shared" si="199"/>
        <v>8.2201747053617675E-3</v>
      </c>
      <c r="AZ847" s="54">
        <f t="shared" si="207"/>
        <v>2.3487104978001438E-2</v>
      </c>
    </row>
    <row r="848" spans="3:52" x14ac:dyDescent="0.25">
      <c r="C848" s="35">
        <v>35898</v>
      </c>
      <c r="D848" s="36">
        <v>73</v>
      </c>
      <c r="E848" s="37">
        <v>61.75</v>
      </c>
      <c r="F848" s="38">
        <v>0</v>
      </c>
      <c r="G848" s="7">
        <v>0</v>
      </c>
      <c r="H848" s="38">
        <v>1</v>
      </c>
      <c r="I848" s="7">
        <v>1</v>
      </c>
      <c r="J848" s="36">
        <f t="shared" si="200"/>
        <v>72.96350000000001</v>
      </c>
      <c r="K848" s="37">
        <f t="shared" si="201"/>
        <v>61.719125000000005</v>
      </c>
      <c r="L848" s="36">
        <f t="shared" si="202"/>
        <v>73.03649999999999</v>
      </c>
      <c r="M848" s="37">
        <f t="shared" si="203"/>
        <v>61.780874999999995</v>
      </c>
      <c r="O848" s="39">
        <f t="shared" si="204"/>
        <v>24168.108062563617</v>
      </c>
      <c r="P848" s="40">
        <f t="shared" si="205"/>
        <v>21194.759762975653</v>
      </c>
      <c r="Q848" s="40">
        <f>S848*F848+T848*G848+AS847*(1+$G$9/252)</f>
        <v>376.39735189741396</v>
      </c>
      <c r="R848" s="41">
        <f t="shared" si="208"/>
        <v>45739.26517743669</v>
      </c>
      <c r="S848" s="36">
        <f>AU847*H847</f>
        <v>331.06997345977555</v>
      </c>
      <c r="T848" s="37">
        <f>AV847*I847</f>
        <v>343.23497591863406</v>
      </c>
      <c r="U848" s="57">
        <f t="shared" si="211"/>
        <v>0.52838863870698594</v>
      </c>
      <c r="V848" s="58">
        <f t="shared" si="209"/>
        <v>0.4633821658645948</v>
      </c>
      <c r="W848" s="59">
        <f t="shared" si="210"/>
        <v>8.2291954284191664E-3</v>
      </c>
      <c r="Y848" s="7">
        <f t="shared" si="206"/>
        <v>0</v>
      </c>
      <c r="Z848" s="40"/>
      <c r="AA848" s="40"/>
      <c r="AB848" s="40"/>
      <c r="AC848" s="40"/>
      <c r="AD848" s="40"/>
      <c r="AE848" s="40"/>
      <c r="AF848" s="40"/>
      <c r="AG848" s="41"/>
      <c r="AH848" s="40"/>
      <c r="AI848" s="40"/>
      <c r="AJ848" s="40"/>
      <c r="AK848" s="40"/>
      <c r="AL848" s="40"/>
      <c r="AM848" s="41"/>
      <c r="AN848" s="36">
        <f>Y848*(IF(AND(AH848&gt;0,AI848&lt;0),AH848,0)+IF(AND(AJ848&lt;0,AK848&gt;0),AJ848,0)+IF(AND(AL848&gt;0,AM848&gt;0),AL848,0))</f>
        <v>0</v>
      </c>
      <c r="AO848" s="37">
        <f>Y848*(IF(AND(AH848&gt;0,AI848&lt;0),AI848,0)+IF(AND(AJ848&lt;0,AK848&gt;0),AK848,0)+IF(AND(AL848&gt;0,AM848&gt;0),AM848,0))</f>
        <v>0</v>
      </c>
      <c r="AQ848" s="40">
        <f>AU848*D848</f>
        <v>24168.108062563617</v>
      </c>
      <c r="AR848" s="40">
        <f>AV848*E848</f>
        <v>21194.759762975653</v>
      </c>
      <c r="AS848" s="40">
        <f>IF(AND(Y848&lt;&gt;0,AN848&lt;&gt;0),0,Q848)</f>
        <v>376.39735189741396</v>
      </c>
      <c r="AT848" s="41">
        <f t="shared" si="212"/>
        <v>45739.26517743669</v>
      </c>
      <c r="AU848" s="42">
        <f>S848+AN848</f>
        <v>331.06997345977555</v>
      </c>
      <c r="AV848" s="37">
        <f>T848+AO848</f>
        <v>343.23497591863406</v>
      </c>
      <c r="AW848" s="58">
        <f t="shared" si="197"/>
        <v>0.52838863870698594</v>
      </c>
      <c r="AX848" s="58">
        <f t="shared" si="198"/>
        <v>0.4633821658645948</v>
      </c>
      <c r="AY848" s="59">
        <f t="shared" si="199"/>
        <v>8.2291954284191664E-3</v>
      </c>
      <c r="AZ848" s="54">
        <f t="shared" si="207"/>
        <v>-1.0565462594835928E-3</v>
      </c>
    </row>
    <row r="849" spans="3:52" x14ac:dyDescent="0.25">
      <c r="C849" s="35">
        <v>35899</v>
      </c>
      <c r="D849" s="36">
        <v>73</v>
      </c>
      <c r="E849" s="37">
        <v>62.06</v>
      </c>
      <c r="F849" s="38">
        <v>0</v>
      </c>
      <c r="G849" s="7">
        <v>0</v>
      </c>
      <c r="H849" s="38">
        <v>1</v>
      </c>
      <c r="I849" s="7">
        <v>1</v>
      </c>
      <c r="J849" s="36">
        <f t="shared" si="200"/>
        <v>72.96350000000001</v>
      </c>
      <c r="K849" s="37">
        <f t="shared" si="201"/>
        <v>62.028970000000008</v>
      </c>
      <c r="L849" s="36">
        <f t="shared" si="202"/>
        <v>73.03649999999999</v>
      </c>
      <c r="M849" s="37">
        <f t="shared" si="203"/>
        <v>62.091029999999996</v>
      </c>
      <c r="O849" s="39">
        <f t="shared" si="204"/>
        <v>24168.108062563617</v>
      </c>
      <c r="P849" s="40">
        <f t="shared" si="205"/>
        <v>21301.162605510432</v>
      </c>
      <c r="Q849" s="40">
        <f>S849*F849+T849*G849+AS848*(1+$G$9/252)</f>
        <v>376.41228830026699</v>
      </c>
      <c r="R849" s="41">
        <f t="shared" si="208"/>
        <v>45845.682956374316</v>
      </c>
      <c r="S849" s="36">
        <f>AU848*H848</f>
        <v>331.06997345977555</v>
      </c>
      <c r="T849" s="37">
        <f>AV848*I848</f>
        <v>343.23497591863406</v>
      </c>
      <c r="U849" s="57">
        <f t="shared" si="211"/>
        <v>0.52716213401295442</v>
      </c>
      <c r="V849" s="58">
        <f t="shared" si="209"/>
        <v>0.46462744650963367</v>
      </c>
      <c r="W849" s="59">
        <f t="shared" si="210"/>
        <v>8.2104194774119121E-3</v>
      </c>
      <c r="Y849" s="7">
        <f t="shared" si="206"/>
        <v>0</v>
      </c>
      <c r="Z849" s="40"/>
      <c r="AA849" s="40"/>
      <c r="AB849" s="40"/>
      <c r="AC849" s="40"/>
      <c r="AD849" s="40"/>
      <c r="AE849" s="40"/>
      <c r="AF849" s="40"/>
      <c r="AG849" s="41"/>
      <c r="AH849" s="40"/>
      <c r="AI849" s="40"/>
      <c r="AJ849" s="40"/>
      <c r="AK849" s="40"/>
      <c r="AL849" s="40"/>
      <c r="AM849" s="41"/>
      <c r="AN849" s="36">
        <f>Y849*(IF(AND(AH849&gt;0,AI849&lt;0),AH849,0)+IF(AND(AJ849&lt;0,AK849&gt;0),AJ849,0)+IF(AND(AL849&gt;0,AM849&gt;0),AL849,0))</f>
        <v>0</v>
      </c>
      <c r="AO849" s="37">
        <f>Y849*(IF(AND(AH849&gt;0,AI849&lt;0),AI849,0)+IF(AND(AJ849&lt;0,AK849&gt;0),AK849,0)+IF(AND(AL849&gt;0,AM849&gt;0),AM849,0))</f>
        <v>0</v>
      </c>
      <c r="AQ849" s="40">
        <f>AU849*D849</f>
        <v>24168.108062563617</v>
      </c>
      <c r="AR849" s="40">
        <f>AV849*E849</f>
        <v>21301.162605510432</v>
      </c>
      <c r="AS849" s="40">
        <f>IF(AND(Y849&lt;&gt;0,AN849&lt;&gt;0),0,Q849)</f>
        <v>376.41228830026699</v>
      </c>
      <c r="AT849" s="41">
        <f t="shared" si="212"/>
        <v>45845.682956374316</v>
      </c>
      <c r="AU849" s="42">
        <f>S849+AN849</f>
        <v>331.06997345977555</v>
      </c>
      <c r="AV849" s="37">
        <f>T849+AO849</f>
        <v>343.23497591863406</v>
      </c>
      <c r="AW849" s="58">
        <f t="shared" si="197"/>
        <v>0.52716213401295442</v>
      </c>
      <c r="AX849" s="58">
        <f t="shared" si="198"/>
        <v>0.46462744650963367</v>
      </c>
      <c r="AY849" s="59">
        <f t="shared" si="199"/>
        <v>8.2104194774119121E-3</v>
      </c>
      <c r="AZ849" s="54">
        <f t="shared" si="207"/>
        <v>2.3266175904836928E-3</v>
      </c>
    </row>
    <row r="850" spans="3:52" x14ac:dyDescent="0.25">
      <c r="C850" s="35">
        <v>35900</v>
      </c>
      <c r="D850" s="36">
        <v>73.25</v>
      </c>
      <c r="E850" s="37">
        <v>61.94</v>
      </c>
      <c r="F850" s="38">
        <v>0</v>
      </c>
      <c r="G850" s="7">
        <v>0</v>
      </c>
      <c r="H850" s="38">
        <v>1</v>
      </c>
      <c r="I850" s="7">
        <v>1</v>
      </c>
      <c r="J850" s="36">
        <f t="shared" si="200"/>
        <v>73.213374999999999</v>
      </c>
      <c r="K850" s="37">
        <f t="shared" si="201"/>
        <v>61.909030000000001</v>
      </c>
      <c r="L850" s="36">
        <f t="shared" si="202"/>
        <v>73.286625000000001</v>
      </c>
      <c r="M850" s="37">
        <f t="shared" si="203"/>
        <v>61.970969999999994</v>
      </c>
      <c r="O850" s="39">
        <f t="shared" si="204"/>
        <v>24250.87555592856</v>
      </c>
      <c r="P850" s="40">
        <f t="shared" si="205"/>
        <v>21259.974408400194</v>
      </c>
      <c r="Q850" s="40">
        <f>S850*F850+T850*G850+AS849*(1+$G$9/252)</f>
        <v>376.42722529583443</v>
      </c>
      <c r="R850" s="41">
        <f t="shared" si="208"/>
        <v>45887.277189624583</v>
      </c>
      <c r="S850" s="36">
        <f>AU849*H849</f>
        <v>331.06997345977555</v>
      </c>
      <c r="T850" s="37">
        <f>AV849*I849</f>
        <v>343.23497591863406</v>
      </c>
      <c r="U850" s="57">
        <f t="shared" si="211"/>
        <v>0.52848800454457656</v>
      </c>
      <c r="V850" s="58">
        <f t="shared" si="209"/>
        <v>0.46330869274604103</v>
      </c>
      <c r="W850" s="59">
        <f t="shared" si="210"/>
        <v>8.2033027093825275E-3</v>
      </c>
      <c r="Y850" s="7">
        <f t="shared" si="206"/>
        <v>0</v>
      </c>
      <c r="Z850" s="40"/>
      <c r="AA850" s="40"/>
      <c r="AB850" s="40"/>
      <c r="AC850" s="40"/>
      <c r="AD850" s="40"/>
      <c r="AE850" s="40"/>
      <c r="AF850" s="40"/>
      <c r="AG850" s="41"/>
      <c r="AH850" s="40"/>
      <c r="AI850" s="40"/>
      <c r="AJ850" s="40"/>
      <c r="AK850" s="40"/>
      <c r="AL850" s="40"/>
      <c r="AM850" s="41"/>
      <c r="AN850" s="36">
        <f>Y850*(IF(AND(AH850&gt;0,AI850&lt;0),AH850,0)+IF(AND(AJ850&lt;0,AK850&gt;0),AJ850,0)+IF(AND(AL850&gt;0,AM850&gt;0),AL850,0))</f>
        <v>0</v>
      </c>
      <c r="AO850" s="37">
        <f>Y850*(IF(AND(AH850&gt;0,AI850&lt;0),AI850,0)+IF(AND(AJ850&lt;0,AK850&gt;0),AK850,0)+IF(AND(AL850&gt;0,AM850&gt;0),AM850,0))</f>
        <v>0</v>
      </c>
      <c r="AQ850" s="40">
        <f>AU850*D850</f>
        <v>24250.87555592856</v>
      </c>
      <c r="AR850" s="40">
        <f>AV850*E850</f>
        <v>21259.974408400194</v>
      </c>
      <c r="AS850" s="40">
        <f>IF(AND(Y850&lt;&gt;0,AN850&lt;&gt;0),0,Q850)</f>
        <v>376.42722529583443</v>
      </c>
      <c r="AT850" s="41">
        <f t="shared" si="212"/>
        <v>45887.277189624583</v>
      </c>
      <c r="AU850" s="42">
        <f>S850+AN850</f>
        <v>331.06997345977555</v>
      </c>
      <c r="AV850" s="37">
        <f>T850+AO850</f>
        <v>343.23497591863406</v>
      </c>
      <c r="AW850" s="58">
        <f t="shared" si="197"/>
        <v>0.52848800454457656</v>
      </c>
      <c r="AX850" s="58">
        <f t="shared" si="198"/>
        <v>0.46330869274604103</v>
      </c>
      <c r="AY850" s="59">
        <f t="shared" si="199"/>
        <v>8.2033027093825275E-3</v>
      </c>
      <c r="AZ850" s="54">
        <f t="shared" si="207"/>
        <v>9.072660841338287E-4</v>
      </c>
    </row>
    <row r="851" spans="3:52" x14ac:dyDescent="0.25">
      <c r="C851" s="35">
        <v>35901</v>
      </c>
      <c r="D851" s="36">
        <v>74.25</v>
      </c>
      <c r="E851" s="37">
        <v>61.62</v>
      </c>
      <c r="F851" s="38">
        <v>0</v>
      </c>
      <c r="G851" s="7">
        <v>0</v>
      </c>
      <c r="H851" s="38">
        <v>1</v>
      </c>
      <c r="I851" s="7">
        <v>1</v>
      </c>
      <c r="J851" s="36">
        <f t="shared" si="200"/>
        <v>74.212875000000011</v>
      </c>
      <c r="K851" s="37">
        <f t="shared" si="201"/>
        <v>61.589190000000002</v>
      </c>
      <c r="L851" s="36">
        <f t="shared" si="202"/>
        <v>74.287124999999989</v>
      </c>
      <c r="M851" s="37">
        <f t="shared" si="203"/>
        <v>61.650809999999993</v>
      </c>
      <c r="O851" s="39">
        <f t="shared" si="204"/>
        <v>24581.945529388337</v>
      </c>
      <c r="P851" s="40">
        <f t="shared" si="205"/>
        <v>21150.139216106229</v>
      </c>
      <c r="Q851" s="40">
        <f>S851*F851+T851*G851+AS850*(1+$G$9/252)</f>
        <v>376.4421628841398</v>
      </c>
      <c r="R851" s="41">
        <f t="shared" si="208"/>
        <v>46108.526908378699</v>
      </c>
      <c r="S851" s="36">
        <f>AU850*H850</f>
        <v>331.06997345977555</v>
      </c>
      <c r="T851" s="37">
        <f>AV850*I850</f>
        <v>343.23497591863406</v>
      </c>
      <c r="U851" s="57">
        <f t="shared" si="211"/>
        <v>0.53313231147537232</v>
      </c>
      <c r="V851" s="58">
        <f t="shared" si="209"/>
        <v>0.45870342503314482</v>
      </c>
      <c r="W851" s="59">
        <f t="shared" si="210"/>
        <v>8.164263491483045E-3</v>
      </c>
      <c r="Y851" s="7">
        <f t="shared" si="206"/>
        <v>0</v>
      </c>
      <c r="Z851" s="40"/>
      <c r="AA851" s="40"/>
      <c r="AB851" s="40"/>
      <c r="AC851" s="40"/>
      <c r="AD851" s="40"/>
      <c r="AE851" s="40"/>
      <c r="AF851" s="40"/>
      <c r="AG851" s="41"/>
      <c r="AH851" s="40"/>
      <c r="AI851" s="40"/>
      <c r="AJ851" s="40"/>
      <c r="AK851" s="40"/>
      <c r="AL851" s="40"/>
      <c r="AM851" s="41"/>
      <c r="AN851" s="36">
        <f>Y851*(IF(AND(AH851&gt;0,AI851&lt;0),AH851,0)+IF(AND(AJ851&lt;0,AK851&gt;0),AJ851,0)+IF(AND(AL851&gt;0,AM851&gt;0),AL851,0))</f>
        <v>0</v>
      </c>
      <c r="AO851" s="37">
        <f>Y851*(IF(AND(AH851&gt;0,AI851&lt;0),AI851,0)+IF(AND(AJ851&lt;0,AK851&gt;0),AK851,0)+IF(AND(AL851&gt;0,AM851&gt;0),AM851,0))</f>
        <v>0</v>
      </c>
      <c r="AQ851" s="40">
        <f>AU851*D851</f>
        <v>24581.945529388337</v>
      </c>
      <c r="AR851" s="40">
        <f>AV851*E851</f>
        <v>21150.139216106229</v>
      </c>
      <c r="AS851" s="40">
        <f>IF(AND(Y851&lt;&gt;0,AN851&lt;&gt;0),0,Q851)</f>
        <v>376.4421628841398</v>
      </c>
      <c r="AT851" s="41">
        <f t="shared" si="212"/>
        <v>46108.526908378699</v>
      </c>
      <c r="AU851" s="42">
        <f>S851+AN851</f>
        <v>331.06997345977555</v>
      </c>
      <c r="AV851" s="37">
        <f>T851+AO851</f>
        <v>343.23497591863406</v>
      </c>
      <c r="AW851" s="58">
        <f t="shared" si="197"/>
        <v>0.53313231147537232</v>
      </c>
      <c r="AX851" s="58">
        <f t="shared" si="198"/>
        <v>0.45870342503314482</v>
      </c>
      <c r="AY851" s="59">
        <f t="shared" si="199"/>
        <v>8.164263491483045E-3</v>
      </c>
      <c r="AZ851" s="54">
        <f t="shared" si="207"/>
        <v>4.8215917854490531E-3</v>
      </c>
    </row>
    <row r="852" spans="3:52" x14ac:dyDescent="0.25">
      <c r="C852" s="35">
        <v>35902</v>
      </c>
      <c r="D852" s="36">
        <v>73.94</v>
      </c>
      <c r="E852" s="37">
        <v>61.81</v>
      </c>
      <c r="F852" s="38">
        <v>0</v>
      </c>
      <c r="G852" s="7">
        <v>0</v>
      </c>
      <c r="H852" s="38">
        <v>1</v>
      </c>
      <c r="I852" s="7">
        <v>1</v>
      </c>
      <c r="J852" s="36">
        <f t="shared" si="200"/>
        <v>73.903030000000001</v>
      </c>
      <c r="K852" s="37">
        <f t="shared" si="201"/>
        <v>61.779095000000005</v>
      </c>
      <c r="L852" s="36">
        <f t="shared" si="202"/>
        <v>73.976969999999994</v>
      </c>
      <c r="M852" s="37">
        <f t="shared" si="203"/>
        <v>61.840904999999999</v>
      </c>
      <c r="O852" s="39">
        <f t="shared" si="204"/>
        <v>24479.313837615802</v>
      </c>
      <c r="P852" s="40">
        <f t="shared" si="205"/>
        <v>21215.353861530773</v>
      </c>
      <c r="Q852" s="40">
        <f>S852*F852+T852*G852+AS851*(1+$G$9/252)</f>
        <v>376.45710106520659</v>
      </c>
      <c r="R852" s="41">
        <f t="shared" si="208"/>
        <v>46071.124800211786</v>
      </c>
      <c r="S852" s="36">
        <f>AU851*H851</f>
        <v>331.06997345977555</v>
      </c>
      <c r="T852" s="37">
        <f>AV851*I851</f>
        <v>343.23497591863406</v>
      </c>
      <c r="U852" s="57">
        <f t="shared" si="211"/>
        <v>0.53133744712704023</v>
      </c>
      <c r="V852" s="58">
        <f t="shared" si="209"/>
        <v>0.46049133711259527</v>
      </c>
      <c r="W852" s="59">
        <f t="shared" si="210"/>
        <v>8.171215760364418E-3</v>
      </c>
      <c r="Y852" s="7">
        <f t="shared" si="206"/>
        <v>0</v>
      </c>
      <c r="Z852" s="40"/>
      <c r="AA852" s="40"/>
      <c r="AB852" s="40"/>
      <c r="AC852" s="40"/>
      <c r="AD852" s="40"/>
      <c r="AE852" s="40"/>
      <c r="AF852" s="40"/>
      <c r="AG852" s="41"/>
      <c r="AH852" s="40"/>
      <c r="AI852" s="40"/>
      <c r="AJ852" s="40"/>
      <c r="AK852" s="40"/>
      <c r="AL852" s="40"/>
      <c r="AM852" s="41"/>
      <c r="AN852" s="36">
        <f>Y852*(IF(AND(AH852&gt;0,AI852&lt;0),AH852,0)+IF(AND(AJ852&lt;0,AK852&gt;0),AJ852,0)+IF(AND(AL852&gt;0,AM852&gt;0),AL852,0))</f>
        <v>0</v>
      </c>
      <c r="AO852" s="37">
        <f>Y852*(IF(AND(AH852&gt;0,AI852&lt;0),AI852,0)+IF(AND(AJ852&lt;0,AK852&gt;0),AK852,0)+IF(AND(AL852&gt;0,AM852&gt;0),AM852,0))</f>
        <v>0</v>
      </c>
      <c r="AQ852" s="40">
        <f>AU852*D852</f>
        <v>24479.313837615802</v>
      </c>
      <c r="AR852" s="40">
        <f>AV852*E852</f>
        <v>21215.353861530773</v>
      </c>
      <c r="AS852" s="40">
        <f>IF(AND(Y852&lt;&gt;0,AN852&lt;&gt;0),0,Q852)</f>
        <v>376.45710106520659</v>
      </c>
      <c r="AT852" s="41">
        <f t="shared" si="212"/>
        <v>46071.124800211786</v>
      </c>
      <c r="AU852" s="42">
        <f>S852+AN852</f>
        <v>331.06997345977555</v>
      </c>
      <c r="AV852" s="37">
        <f>T852+AO852</f>
        <v>343.23497591863406</v>
      </c>
      <c r="AW852" s="58">
        <f t="shared" si="197"/>
        <v>0.53133744712704023</v>
      </c>
      <c r="AX852" s="58">
        <f t="shared" si="198"/>
        <v>0.46049133711259527</v>
      </c>
      <c r="AY852" s="59">
        <f t="shared" si="199"/>
        <v>8.171215760364418E-3</v>
      </c>
      <c r="AZ852" s="54">
        <f t="shared" si="207"/>
        <v>-8.1117551730147675E-4</v>
      </c>
    </row>
    <row r="853" spans="3:52" x14ac:dyDescent="0.25">
      <c r="C853" s="35">
        <v>35905</v>
      </c>
      <c r="D853" s="36">
        <v>72.88</v>
      </c>
      <c r="E853" s="37">
        <v>62.56</v>
      </c>
      <c r="F853" s="38">
        <v>0</v>
      </c>
      <c r="G853" s="7">
        <v>0</v>
      </c>
      <c r="H853" s="38">
        <v>1</v>
      </c>
      <c r="I853" s="7">
        <v>1</v>
      </c>
      <c r="J853" s="36">
        <f t="shared" si="200"/>
        <v>72.843559999999997</v>
      </c>
      <c r="K853" s="37">
        <f t="shared" si="201"/>
        <v>62.528720000000007</v>
      </c>
      <c r="L853" s="36">
        <f t="shared" si="202"/>
        <v>72.916439999999994</v>
      </c>
      <c r="M853" s="37">
        <f t="shared" si="203"/>
        <v>62.591279999999998</v>
      </c>
      <c r="O853" s="39">
        <f t="shared" si="204"/>
        <v>24128.379665748442</v>
      </c>
      <c r="P853" s="40">
        <f t="shared" si="205"/>
        <v>21472.780093469748</v>
      </c>
      <c r="Q853" s="40">
        <f>S853*F853+T853*G853+AS852*(1+$G$9/252)</f>
        <v>376.47203983905837</v>
      </c>
      <c r="R853" s="41">
        <f t="shared" si="208"/>
        <v>45977.63179905725</v>
      </c>
      <c r="S853" s="36">
        <f>AU852*H852</f>
        <v>331.06997345977555</v>
      </c>
      <c r="T853" s="37">
        <f>AV852*I852</f>
        <v>343.23497591863406</v>
      </c>
      <c r="U853" s="57">
        <f t="shared" si="211"/>
        <v>0.52478517752284892</v>
      </c>
      <c r="V853" s="58">
        <f t="shared" si="209"/>
        <v>0.46702666608222387</v>
      </c>
      <c r="W853" s="59">
        <f t="shared" si="210"/>
        <v>8.1881563949271902E-3</v>
      </c>
      <c r="Y853" s="7">
        <f t="shared" si="206"/>
        <v>0</v>
      </c>
      <c r="Z853" s="40"/>
      <c r="AA853" s="40"/>
      <c r="AB853" s="40"/>
      <c r="AC853" s="40"/>
      <c r="AD853" s="40"/>
      <c r="AE853" s="40"/>
      <c r="AF853" s="40"/>
      <c r="AG853" s="41"/>
      <c r="AH853" s="40"/>
      <c r="AI853" s="40"/>
      <c r="AJ853" s="40"/>
      <c r="AK853" s="40"/>
      <c r="AL853" s="40"/>
      <c r="AM853" s="41"/>
      <c r="AN853" s="36">
        <f>Y853*(IF(AND(AH853&gt;0,AI853&lt;0),AH853,0)+IF(AND(AJ853&lt;0,AK853&gt;0),AJ853,0)+IF(AND(AL853&gt;0,AM853&gt;0),AL853,0))</f>
        <v>0</v>
      </c>
      <c r="AO853" s="37">
        <f>Y853*(IF(AND(AH853&gt;0,AI853&lt;0),AI853,0)+IF(AND(AJ853&lt;0,AK853&gt;0),AK853,0)+IF(AND(AL853&gt;0,AM853&gt;0),AM853,0))</f>
        <v>0</v>
      </c>
      <c r="AQ853" s="40">
        <f>AU853*D853</f>
        <v>24128.379665748442</v>
      </c>
      <c r="AR853" s="40">
        <f>AV853*E853</f>
        <v>21472.780093469748</v>
      </c>
      <c r="AS853" s="40">
        <f>IF(AND(Y853&lt;&gt;0,AN853&lt;&gt;0),0,Q853)</f>
        <v>376.47203983905837</v>
      </c>
      <c r="AT853" s="41">
        <f t="shared" si="212"/>
        <v>45977.63179905725</v>
      </c>
      <c r="AU853" s="42">
        <f>S853+AN853</f>
        <v>331.06997345977555</v>
      </c>
      <c r="AV853" s="37">
        <f>T853+AO853</f>
        <v>343.23497591863406</v>
      </c>
      <c r="AW853" s="58">
        <f t="shared" ref="AW853:AW916" si="213">AQ853/AT853</f>
        <v>0.52478517752284892</v>
      </c>
      <c r="AX853" s="58">
        <f t="shared" ref="AX853:AX916" si="214">AR853/AT853</f>
        <v>0.46702666608222387</v>
      </c>
      <c r="AY853" s="59">
        <f t="shared" ref="AY853:AY916" si="215">AS853/AT853</f>
        <v>8.1881563949271902E-3</v>
      </c>
      <c r="AZ853" s="54">
        <f t="shared" si="207"/>
        <v>-2.0293188316971023E-3</v>
      </c>
    </row>
    <row r="854" spans="3:52" x14ac:dyDescent="0.25">
      <c r="C854" s="35">
        <v>35906</v>
      </c>
      <c r="D854" s="36">
        <v>73.69</v>
      </c>
      <c r="E854" s="37">
        <v>62</v>
      </c>
      <c r="F854" s="38">
        <v>0</v>
      </c>
      <c r="G854" s="7">
        <v>0</v>
      </c>
      <c r="H854" s="38">
        <v>1</v>
      </c>
      <c r="I854" s="7">
        <v>1</v>
      </c>
      <c r="J854" s="36">
        <f t="shared" ref="J854:J917" si="216">D854*(1-$F$8/20000)</f>
        <v>73.653154999999998</v>
      </c>
      <c r="K854" s="37">
        <f t="shared" ref="K854:K917" si="217">E854*(1-$F$8/20000)</f>
        <v>61.969000000000001</v>
      </c>
      <c r="L854" s="36">
        <f t="shared" ref="L854:L917" si="218">D854*(1+$F$8/20000)</f>
        <v>73.726844999999997</v>
      </c>
      <c r="M854" s="37">
        <f t="shared" ref="M854:M917" si="219">E854*(1+$F$8/20000)</f>
        <v>62.030999999999999</v>
      </c>
      <c r="O854" s="39">
        <f t="shared" si="204"/>
        <v>24396.546344250859</v>
      </c>
      <c r="P854" s="40">
        <f t="shared" si="205"/>
        <v>21280.568506955311</v>
      </c>
      <c r="Q854" s="40">
        <f>S854*F854+T854*G854+AS853*(1+$G$9/252)</f>
        <v>376.48697920571863</v>
      </c>
      <c r="R854" s="41">
        <f t="shared" si="208"/>
        <v>46053.601830411892</v>
      </c>
      <c r="S854" s="36">
        <f>AU853*H853</f>
        <v>331.06997345977555</v>
      </c>
      <c r="T854" s="37">
        <f>AV853*I853</f>
        <v>343.23497591863406</v>
      </c>
      <c r="U854" s="57">
        <f t="shared" si="211"/>
        <v>0.52974241697943347</v>
      </c>
      <c r="V854" s="58">
        <f t="shared" si="209"/>
        <v>0.46208260941932461</v>
      </c>
      <c r="W854" s="59">
        <f t="shared" si="210"/>
        <v>8.1749736012418084E-3</v>
      </c>
      <c r="Y854" s="7">
        <f t="shared" si="206"/>
        <v>0</v>
      </c>
      <c r="Z854" s="40"/>
      <c r="AA854" s="40"/>
      <c r="AB854" s="40"/>
      <c r="AC854" s="40"/>
      <c r="AD854" s="40"/>
      <c r="AE854" s="40"/>
      <c r="AF854" s="40"/>
      <c r="AG854" s="41"/>
      <c r="AH854" s="40"/>
      <c r="AI854" s="40"/>
      <c r="AJ854" s="40"/>
      <c r="AK854" s="40"/>
      <c r="AL854" s="40"/>
      <c r="AM854" s="41"/>
      <c r="AN854" s="36">
        <f>Y854*(IF(AND(AH854&gt;0,AI854&lt;0),AH854,0)+IF(AND(AJ854&lt;0,AK854&gt;0),AJ854,0)+IF(AND(AL854&gt;0,AM854&gt;0),AL854,0))</f>
        <v>0</v>
      </c>
      <c r="AO854" s="37">
        <f>Y854*(IF(AND(AH854&gt;0,AI854&lt;0),AI854,0)+IF(AND(AJ854&lt;0,AK854&gt;0),AK854,0)+IF(AND(AL854&gt;0,AM854&gt;0),AM854,0))</f>
        <v>0</v>
      </c>
      <c r="AQ854" s="40">
        <f>AU854*D854</f>
        <v>24396.546344250859</v>
      </c>
      <c r="AR854" s="40">
        <f>AV854*E854</f>
        <v>21280.568506955311</v>
      </c>
      <c r="AS854" s="40">
        <f>IF(AND(Y854&lt;&gt;0,AN854&lt;&gt;0),0,Q854)</f>
        <v>376.48697920571863</v>
      </c>
      <c r="AT854" s="41">
        <f t="shared" si="212"/>
        <v>46053.601830411892</v>
      </c>
      <c r="AU854" s="42">
        <f>S854+AN854</f>
        <v>331.06997345977555</v>
      </c>
      <c r="AV854" s="37">
        <f>T854+AO854</f>
        <v>343.23497591863406</v>
      </c>
      <c r="AW854" s="58">
        <f t="shared" si="213"/>
        <v>0.52974241697943347</v>
      </c>
      <c r="AX854" s="58">
        <f t="shared" si="214"/>
        <v>0.46208260941932461</v>
      </c>
      <c r="AY854" s="59">
        <f t="shared" si="215"/>
        <v>8.1749736012418084E-3</v>
      </c>
      <c r="AZ854" s="54">
        <f t="shared" si="207"/>
        <v>1.6523258893947901E-3</v>
      </c>
    </row>
    <row r="855" spans="3:52" x14ac:dyDescent="0.25">
      <c r="C855" s="35">
        <v>35907</v>
      </c>
      <c r="D855" s="36">
        <v>72.38</v>
      </c>
      <c r="E855" s="37">
        <v>61.06</v>
      </c>
      <c r="F855" s="38">
        <v>0</v>
      </c>
      <c r="G855" s="7">
        <v>0</v>
      </c>
      <c r="H855" s="38">
        <v>1</v>
      </c>
      <c r="I855" s="7">
        <v>1</v>
      </c>
      <c r="J855" s="36">
        <f t="shared" si="216"/>
        <v>72.343810000000005</v>
      </c>
      <c r="K855" s="37">
        <f t="shared" si="217"/>
        <v>61.029470000000003</v>
      </c>
      <c r="L855" s="36">
        <f t="shared" si="218"/>
        <v>72.416189999999986</v>
      </c>
      <c r="M855" s="37">
        <f t="shared" si="219"/>
        <v>61.090530000000001</v>
      </c>
      <c r="O855" s="39">
        <f t="shared" ref="O855:O918" si="220">S855*D855</f>
        <v>23962.844679018552</v>
      </c>
      <c r="P855" s="40">
        <f t="shared" ref="P855:P918" si="221">T855*E855</f>
        <v>20957.927629591795</v>
      </c>
      <c r="Q855" s="40">
        <f>S855*F855+T855*G855+AS854*(1+$G$9/252)</f>
        <v>376.50191916521089</v>
      </c>
      <c r="R855" s="41">
        <f t="shared" si="208"/>
        <v>45297.274227775561</v>
      </c>
      <c r="S855" s="36">
        <f>AU854*H854</f>
        <v>331.06997345977555</v>
      </c>
      <c r="T855" s="37">
        <f>AV854*I854</f>
        <v>343.23497591863406</v>
      </c>
      <c r="U855" s="57">
        <f t="shared" si="211"/>
        <v>0.52901295028310824</v>
      </c>
      <c r="V855" s="58">
        <f t="shared" si="209"/>
        <v>0.46267524893894679</v>
      </c>
      <c r="W855" s="59">
        <f t="shared" si="210"/>
        <v>8.3118007779449561E-3</v>
      </c>
      <c r="Y855" s="7">
        <f t="shared" ref="Y855:Y918" si="222">IF(AND(ABS(U855-0.5)&gt;$G$5,ABS(V855-0.5)&gt;$G$5),1,0)*IF(AND(OR(AH855&lt;=0,AI855&gt;=0),OR(AJ855&gt;=0,AK855&lt;=0),OR(AL855&lt;=0,AM855&lt;=0)),0,1)</f>
        <v>0</v>
      </c>
      <c r="Z855" s="40"/>
      <c r="AA855" s="40"/>
      <c r="AB855" s="40"/>
      <c r="AC855" s="40"/>
      <c r="AD855" s="40"/>
      <c r="AE855" s="40"/>
      <c r="AF855" s="40"/>
      <c r="AG855" s="41"/>
      <c r="AH855" s="40"/>
      <c r="AI855" s="40"/>
      <c r="AJ855" s="40"/>
      <c r="AK855" s="40"/>
      <c r="AL855" s="40"/>
      <c r="AM855" s="41"/>
      <c r="AN855" s="36">
        <f>Y855*(IF(AND(AH855&gt;0,AI855&lt;0),AH855,0)+IF(AND(AJ855&lt;0,AK855&gt;0),AJ855,0)+IF(AND(AL855&gt;0,AM855&gt;0),AL855,0))</f>
        <v>0</v>
      </c>
      <c r="AO855" s="37">
        <f>Y855*(IF(AND(AH855&gt;0,AI855&lt;0),AI855,0)+IF(AND(AJ855&lt;0,AK855&gt;0),AK855,0)+IF(AND(AL855&gt;0,AM855&gt;0),AM855,0))</f>
        <v>0</v>
      </c>
      <c r="AQ855" s="40">
        <f>AU855*D855</f>
        <v>23962.844679018552</v>
      </c>
      <c r="AR855" s="40">
        <f>AV855*E855</f>
        <v>20957.927629591795</v>
      </c>
      <c r="AS855" s="40">
        <f>IF(AND(Y855&lt;&gt;0,AN855&lt;&gt;0),0,Q855)</f>
        <v>376.50191916521089</v>
      </c>
      <c r="AT855" s="41">
        <f t="shared" si="212"/>
        <v>45297.274227775561</v>
      </c>
      <c r="AU855" s="42">
        <f>S855+AN855</f>
        <v>331.06997345977555</v>
      </c>
      <c r="AV855" s="37">
        <f>T855+AO855</f>
        <v>343.23497591863406</v>
      </c>
      <c r="AW855" s="58">
        <f t="shared" si="213"/>
        <v>0.52901295028310824</v>
      </c>
      <c r="AX855" s="58">
        <f t="shared" si="214"/>
        <v>0.46267524893894679</v>
      </c>
      <c r="AY855" s="59">
        <f t="shared" si="215"/>
        <v>8.3118007779449561E-3</v>
      </c>
      <c r="AZ855" s="54">
        <f t="shared" ref="AZ855:AZ918" si="223">AT855/AT854-1</f>
        <v>-1.6422767657162551E-2</v>
      </c>
    </row>
    <row r="856" spans="3:52" x14ac:dyDescent="0.25">
      <c r="C856" s="35">
        <v>35908</v>
      </c>
      <c r="D856" s="36">
        <v>71.38</v>
      </c>
      <c r="E856" s="37">
        <v>58.38</v>
      </c>
      <c r="F856" s="38">
        <v>0</v>
      </c>
      <c r="G856" s="7">
        <v>0</v>
      </c>
      <c r="H856" s="38">
        <v>1</v>
      </c>
      <c r="I856" s="7">
        <v>1</v>
      </c>
      <c r="J856" s="36">
        <f t="shared" si="216"/>
        <v>71.344309999999993</v>
      </c>
      <c r="K856" s="37">
        <f t="shared" si="217"/>
        <v>58.350810000000003</v>
      </c>
      <c r="L856" s="36">
        <f t="shared" si="218"/>
        <v>71.415689999999998</v>
      </c>
      <c r="M856" s="37">
        <f t="shared" si="219"/>
        <v>58.409190000000002</v>
      </c>
      <c r="O856" s="39">
        <f t="shared" si="220"/>
        <v>23631.774705558779</v>
      </c>
      <c r="P856" s="40">
        <f t="shared" si="221"/>
        <v>20038.057894129859</v>
      </c>
      <c r="Q856" s="40">
        <f>S856*F856+T856*G856+AS855*(1+$G$9/252)</f>
        <v>376.5168597175587</v>
      </c>
      <c r="R856" s="41">
        <f t="shared" si="208"/>
        <v>44046.349459406199</v>
      </c>
      <c r="S856" s="36">
        <f>AU855*H855</f>
        <v>331.06997345977555</v>
      </c>
      <c r="T856" s="37">
        <f>AV855*I855</f>
        <v>343.23497591863406</v>
      </c>
      <c r="U856" s="57">
        <f t="shared" si="211"/>
        <v>0.53652061965630526</v>
      </c>
      <c r="V856" s="58">
        <f t="shared" si="209"/>
        <v>0.45493118362958196</v>
      </c>
      <c r="W856" s="59">
        <f t="shared" si="210"/>
        <v>8.5481967141127664E-3</v>
      </c>
      <c r="Y856" s="7">
        <f t="shared" si="222"/>
        <v>0</v>
      </c>
      <c r="Z856" s="40"/>
      <c r="AA856" s="40"/>
      <c r="AB856" s="40"/>
      <c r="AC856" s="40"/>
      <c r="AD856" s="40"/>
      <c r="AE856" s="40"/>
      <c r="AF856" s="40"/>
      <c r="AG856" s="41"/>
      <c r="AH856" s="40"/>
      <c r="AI856" s="40"/>
      <c r="AJ856" s="40"/>
      <c r="AK856" s="40"/>
      <c r="AL856" s="40"/>
      <c r="AM856" s="41"/>
      <c r="AN856" s="36">
        <f>Y856*(IF(AND(AH856&gt;0,AI856&lt;0),AH856,0)+IF(AND(AJ856&lt;0,AK856&gt;0),AJ856,0)+IF(AND(AL856&gt;0,AM856&gt;0),AL856,0))</f>
        <v>0</v>
      </c>
      <c r="AO856" s="37">
        <f>Y856*(IF(AND(AH856&gt;0,AI856&lt;0),AI856,0)+IF(AND(AJ856&lt;0,AK856&gt;0),AK856,0)+IF(AND(AL856&gt;0,AM856&gt;0),AM856,0))</f>
        <v>0</v>
      </c>
      <c r="AQ856" s="40">
        <f>AU856*D856</f>
        <v>23631.774705558779</v>
      </c>
      <c r="AR856" s="40">
        <f>AV856*E856</f>
        <v>20038.057894129859</v>
      </c>
      <c r="AS856" s="40">
        <f>IF(AND(Y856&lt;&gt;0,AN856&lt;&gt;0),0,Q856)</f>
        <v>376.5168597175587</v>
      </c>
      <c r="AT856" s="41">
        <f t="shared" si="212"/>
        <v>44046.349459406199</v>
      </c>
      <c r="AU856" s="42">
        <f>S856+AN856</f>
        <v>331.06997345977555</v>
      </c>
      <c r="AV856" s="37">
        <f>T856+AO856</f>
        <v>343.23497591863406</v>
      </c>
      <c r="AW856" s="58">
        <f t="shared" si="213"/>
        <v>0.53652061965630526</v>
      </c>
      <c r="AX856" s="58">
        <f t="shared" si="214"/>
        <v>0.45493118362958196</v>
      </c>
      <c r="AY856" s="59">
        <f t="shared" si="215"/>
        <v>8.5481967141127664E-3</v>
      </c>
      <c r="AZ856" s="54">
        <f t="shared" si="223"/>
        <v>-2.7615894989158396E-2</v>
      </c>
    </row>
    <row r="857" spans="3:52" x14ac:dyDescent="0.25">
      <c r="C857" s="35">
        <v>35909</v>
      </c>
      <c r="D857" s="36">
        <v>71</v>
      </c>
      <c r="E857" s="37">
        <v>58.12</v>
      </c>
      <c r="F857" s="38">
        <v>0</v>
      </c>
      <c r="G857" s="7">
        <v>0</v>
      </c>
      <c r="H857" s="38">
        <v>1</v>
      </c>
      <c r="I857" s="7">
        <v>1</v>
      </c>
      <c r="J857" s="36">
        <f t="shared" si="216"/>
        <v>70.964500000000001</v>
      </c>
      <c r="K857" s="37">
        <f t="shared" si="217"/>
        <v>58.090940000000003</v>
      </c>
      <c r="L857" s="36">
        <f t="shared" si="218"/>
        <v>71.035499999999999</v>
      </c>
      <c r="M857" s="37">
        <f t="shared" si="219"/>
        <v>58.149059999999992</v>
      </c>
      <c r="O857" s="39">
        <f t="shared" si="220"/>
        <v>23505.968115644064</v>
      </c>
      <c r="P857" s="40">
        <f t="shared" si="221"/>
        <v>19948.81680039101</v>
      </c>
      <c r="Q857" s="40">
        <f>S857*F857+T857*G857+AS856*(1+$G$9/252)</f>
        <v>376.53180086278553</v>
      </c>
      <c r="R857" s="41">
        <f t="shared" si="208"/>
        <v>43831.316716897862</v>
      </c>
      <c r="S857" s="36">
        <f>AU856*H856</f>
        <v>331.06997345977555</v>
      </c>
      <c r="T857" s="37">
        <f>AV856*I856</f>
        <v>343.23497591863406</v>
      </c>
      <c r="U857" s="57">
        <f t="shared" si="211"/>
        <v>0.53628250019196977</v>
      </c>
      <c r="V857" s="58">
        <f t="shared" si="209"/>
        <v>0.45512702548359302</v>
      </c>
      <c r="W857" s="59">
        <f t="shared" si="210"/>
        <v>8.5904743244371862E-3</v>
      </c>
      <c r="Y857" s="7">
        <f t="shared" si="222"/>
        <v>0</v>
      </c>
      <c r="Z857" s="40"/>
      <c r="AA857" s="40"/>
      <c r="AB857" s="40"/>
      <c r="AC857" s="40"/>
      <c r="AD857" s="40"/>
      <c r="AE857" s="40"/>
      <c r="AF857" s="40"/>
      <c r="AG857" s="41"/>
      <c r="AH857" s="40"/>
      <c r="AI857" s="40"/>
      <c r="AJ857" s="40"/>
      <c r="AK857" s="40"/>
      <c r="AL857" s="40"/>
      <c r="AM857" s="41"/>
      <c r="AN857" s="36">
        <f>Y857*(IF(AND(AH857&gt;0,AI857&lt;0),AH857,0)+IF(AND(AJ857&lt;0,AK857&gt;0),AJ857,0)+IF(AND(AL857&gt;0,AM857&gt;0),AL857,0))</f>
        <v>0</v>
      </c>
      <c r="AO857" s="37">
        <f>Y857*(IF(AND(AH857&gt;0,AI857&lt;0),AI857,0)+IF(AND(AJ857&lt;0,AK857&gt;0),AK857,0)+IF(AND(AL857&gt;0,AM857&gt;0),AM857,0))</f>
        <v>0</v>
      </c>
      <c r="AQ857" s="40">
        <f>AU857*D857</f>
        <v>23505.968115644064</v>
      </c>
      <c r="AR857" s="40">
        <f>AV857*E857</f>
        <v>19948.81680039101</v>
      </c>
      <c r="AS857" s="40">
        <f>IF(AND(Y857&lt;&gt;0,AN857&lt;&gt;0),0,Q857)</f>
        <v>376.53180086278553</v>
      </c>
      <c r="AT857" s="41">
        <f t="shared" si="212"/>
        <v>43831.316716897862</v>
      </c>
      <c r="AU857" s="42">
        <f>S857+AN857</f>
        <v>331.06997345977555</v>
      </c>
      <c r="AV857" s="37">
        <f>T857+AO857</f>
        <v>343.23497591863406</v>
      </c>
      <c r="AW857" s="58">
        <f t="shared" si="213"/>
        <v>0.53628250019196977</v>
      </c>
      <c r="AX857" s="58">
        <f t="shared" si="214"/>
        <v>0.45512702548359302</v>
      </c>
      <c r="AY857" s="59">
        <f t="shared" si="215"/>
        <v>8.5904743244371862E-3</v>
      </c>
      <c r="AZ857" s="54">
        <f t="shared" si="223"/>
        <v>-4.881965137803701E-3</v>
      </c>
    </row>
    <row r="858" spans="3:52" x14ac:dyDescent="0.25">
      <c r="C858" s="35">
        <v>35912</v>
      </c>
      <c r="D858" s="36">
        <v>68.19</v>
      </c>
      <c r="E858" s="37">
        <v>58.75</v>
      </c>
      <c r="F858" s="38">
        <v>0</v>
      </c>
      <c r="G858" s="7">
        <v>0</v>
      </c>
      <c r="H858" s="38">
        <v>1</v>
      </c>
      <c r="I858" s="7">
        <v>1</v>
      </c>
      <c r="J858" s="36">
        <f t="shared" si="216"/>
        <v>68.155905000000004</v>
      </c>
      <c r="K858" s="37">
        <f t="shared" si="217"/>
        <v>58.720625000000005</v>
      </c>
      <c r="L858" s="36">
        <f t="shared" si="218"/>
        <v>68.224094999999991</v>
      </c>
      <c r="M858" s="37">
        <f t="shared" si="219"/>
        <v>58.779374999999995</v>
      </c>
      <c r="O858" s="39">
        <f t="shared" si="220"/>
        <v>22575.661490222094</v>
      </c>
      <c r="P858" s="40">
        <f t="shared" si="221"/>
        <v>20165.054835219751</v>
      </c>
      <c r="Q858" s="40">
        <f>S858*F858+T858*G858+AS857*(1+$G$9/252)</f>
        <v>376.54674260091497</v>
      </c>
      <c r="R858" s="41">
        <f t="shared" si="208"/>
        <v>43117.263068042754</v>
      </c>
      <c r="S858" s="36">
        <f>AU857*H857</f>
        <v>331.06997345977555</v>
      </c>
      <c r="T858" s="37">
        <f>AV857*I857</f>
        <v>343.23497591863406</v>
      </c>
      <c r="U858" s="57">
        <f t="shared" si="211"/>
        <v>0.52358753510388067</v>
      </c>
      <c r="V858" s="58">
        <f t="shared" si="209"/>
        <v>0.46767937944942278</v>
      </c>
      <c r="W858" s="59">
        <f t="shared" si="210"/>
        <v>8.7330854466966465E-3</v>
      </c>
      <c r="Y858" s="7">
        <f t="shared" si="222"/>
        <v>0</v>
      </c>
      <c r="Z858" s="40"/>
      <c r="AA858" s="40"/>
      <c r="AB858" s="40"/>
      <c r="AC858" s="40"/>
      <c r="AD858" s="40"/>
      <c r="AE858" s="40"/>
      <c r="AF858" s="40"/>
      <c r="AG858" s="41"/>
      <c r="AH858" s="40"/>
      <c r="AI858" s="40"/>
      <c r="AJ858" s="40"/>
      <c r="AK858" s="40"/>
      <c r="AL858" s="40"/>
      <c r="AM858" s="41"/>
      <c r="AN858" s="36">
        <f>Y858*(IF(AND(AH858&gt;0,AI858&lt;0),AH858,0)+IF(AND(AJ858&lt;0,AK858&gt;0),AJ858,0)+IF(AND(AL858&gt;0,AM858&gt;0),AL858,0))</f>
        <v>0</v>
      </c>
      <c r="AO858" s="37">
        <f>Y858*(IF(AND(AH858&gt;0,AI858&lt;0),AI858,0)+IF(AND(AJ858&lt;0,AK858&gt;0),AK858,0)+IF(AND(AL858&gt;0,AM858&gt;0),AM858,0))</f>
        <v>0</v>
      </c>
      <c r="AQ858" s="40">
        <f>AU858*D858</f>
        <v>22575.661490222094</v>
      </c>
      <c r="AR858" s="40">
        <f>AV858*E858</f>
        <v>20165.054835219751</v>
      </c>
      <c r="AS858" s="40">
        <f>IF(AND(Y858&lt;&gt;0,AN858&lt;&gt;0),0,Q858)</f>
        <v>376.54674260091497</v>
      </c>
      <c r="AT858" s="41">
        <f t="shared" si="212"/>
        <v>43117.263068042754</v>
      </c>
      <c r="AU858" s="42">
        <f>S858+AN858</f>
        <v>331.06997345977555</v>
      </c>
      <c r="AV858" s="37">
        <f>T858+AO858</f>
        <v>343.23497591863406</v>
      </c>
      <c r="AW858" s="58">
        <f t="shared" si="213"/>
        <v>0.52358753510388067</v>
      </c>
      <c r="AX858" s="58">
        <f t="shared" si="214"/>
        <v>0.46767937944942278</v>
      </c>
      <c r="AY858" s="59">
        <f t="shared" si="215"/>
        <v>8.7330854466966465E-3</v>
      </c>
      <c r="AZ858" s="54">
        <f t="shared" si="223"/>
        <v>-1.6290946801053474E-2</v>
      </c>
    </row>
    <row r="859" spans="3:52" x14ac:dyDescent="0.25">
      <c r="C859" s="35">
        <v>35913</v>
      </c>
      <c r="D859" s="36">
        <v>67.25</v>
      </c>
      <c r="E859" s="37">
        <v>58.12</v>
      </c>
      <c r="F859" s="38">
        <v>0</v>
      </c>
      <c r="G859" s="7">
        <v>0</v>
      </c>
      <c r="H859" s="38">
        <v>1</v>
      </c>
      <c r="I859" s="7">
        <v>1</v>
      </c>
      <c r="J859" s="36">
        <f t="shared" si="216"/>
        <v>67.216374999999999</v>
      </c>
      <c r="K859" s="37">
        <f t="shared" si="217"/>
        <v>58.090940000000003</v>
      </c>
      <c r="L859" s="36">
        <f t="shared" si="218"/>
        <v>67.283625000000001</v>
      </c>
      <c r="M859" s="37">
        <f t="shared" si="219"/>
        <v>58.149059999999992</v>
      </c>
      <c r="O859" s="39">
        <f t="shared" si="220"/>
        <v>22264.455715169905</v>
      </c>
      <c r="P859" s="40">
        <f t="shared" si="221"/>
        <v>19948.81680039101</v>
      </c>
      <c r="Q859" s="40">
        <f>S859*F859+T859*G859+AS858*(1+$G$9/252)</f>
        <v>376.56168493197055</v>
      </c>
      <c r="R859" s="41">
        <f t="shared" si="208"/>
        <v>42589.834200492885</v>
      </c>
      <c r="S859" s="36">
        <f>AU858*H858</f>
        <v>331.06997345977555</v>
      </c>
      <c r="T859" s="37">
        <f>AV858*I858</f>
        <v>343.23497591863406</v>
      </c>
      <c r="U859" s="57">
        <f t="shared" si="211"/>
        <v>0.52276455480806361</v>
      </c>
      <c r="V859" s="58">
        <f t="shared" si="209"/>
        <v>0.46839385911861908</v>
      </c>
      <c r="W859" s="59">
        <f t="shared" si="210"/>
        <v>8.8415860733172952E-3</v>
      </c>
      <c r="Y859" s="7">
        <f t="shared" si="222"/>
        <v>0</v>
      </c>
      <c r="Z859" s="40"/>
      <c r="AA859" s="40"/>
      <c r="AB859" s="40"/>
      <c r="AC859" s="40"/>
      <c r="AD859" s="40"/>
      <c r="AE859" s="40"/>
      <c r="AF859" s="40"/>
      <c r="AG859" s="41"/>
      <c r="AH859" s="40"/>
      <c r="AI859" s="40"/>
      <c r="AJ859" s="40"/>
      <c r="AK859" s="40"/>
      <c r="AL859" s="40"/>
      <c r="AM859" s="41"/>
      <c r="AN859" s="36">
        <f>Y859*(IF(AND(AH859&gt;0,AI859&lt;0),AH859,0)+IF(AND(AJ859&lt;0,AK859&gt;0),AJ859,0)+IF(AND(AL859&gt;0,AM859&gt;0),AL859,0))</f>
        <v>0</v>
      </c>
      <c r="AO859" s="37">
        <f>Y859*(IF(AND(AH859&gt;0,AI859&lt;0),AI859,0)+IF(AND(AJ859&lt;0,AK859&gt;0),AK859,0)+IF(AND(AL859&gt;0,AM859&gt;0),AM859,0))</f>
        <v>0</v>
      </c>
      <c r="AQ859" s="40">
        <f>AU859*D859</f>
        <v>22264.455715169905</v>
      </c>
      <c r="AR859" s="40">
        <f>AV859*E859</f>
        <v>19948.81680039101</v>
      </c>
      <c r="AS859" s="40">
        <f>IF(AND(Y859&lt;&gt;0,AN859&lt;&gt;0),0,Q859)</f>
        <v>376.56168493197055</v>
      </c>
      <c r="AT859" s="41">
        <f t="shared" si="212"/>
        <v>42589.834200492885</v>
      </c>
      <c r="AU859" s="42">
        <f>S859+AN859</f>
        <v>331.06997345977555</v>
      </c>
      <c r="AV859" s="37">
        <f>T859+AO859</f>
        <v>343.23497591863406</v>
      </c>
      <c r="AW859" s="58">
        <f t="shared" si="213"/>
        <v>0.52276455480806361</v>
      </c>
      <c r="AX859" s="58">
        <f t="shared" si="214"/>
        <v>0.46839385911861908</v>
      </c>
      <c r="AY859" s="59">
        <f t="shared" si="215"/>
        <v>8.8415860733172952E-3</v>
      </c>
      <c r="AZ859" s="54">
        <f t="shared" si="223"/>
        <v>-1.223242919471812E-2</v>
      </c>
    </row>
    <row r="860" spans="3:52" x14ac:dyDescent="0.25">
      <c r="C860" s="35">
        <v>35914</v>
      </c>
      <c r="D860" s="36">
        <v>67.5</v>
      </c>
      <c r="E860" s="37">
        <v>59.31</v>
      </c>
      <c r="F860" s="38">
        <v>0</v>
      </c>
      <c r="G860" s="7">
        <v>0</v>
      </c>
      <c r="H860" s="38">
        <v>1</v>
      </c>
      <c r="I860" s="7">
        <v>1</v>
      </c>
      <c r="J860" s="36">
        <f t="shared" si="216"/>
        <v>67.466250000000002</v>
      </c>
      <c r="K860" s="37">
        <f t="shared" si="217"/>
        <v>59.280345000000004</v>
      </c>
      <c r="L860" s="36">
        <f t="shared" si="218"/>
        <v>67.533749999999998</v>
      </c>
      <c r="M860" s="37">
        <f t="shared" si="219"/>
        <v>59.339655</v>
      </c>
      <c r="O860" s="39">
        <f t="shared" si="220"/>
        <v>22347.223208534851</v>
      </c>
      <c r="P860" s="40">
        <f t="shared" si="221"/>
        <v>20357.266421734188</v>
      </c>
      <c r="Q860" s="40">
        <f>S860*F860+T860*G860+AS859*(1+$G$9/252)</f>
        <v>376.57662785597574</v>
      </c>
      <c r="R860" s="41">
        <f t="shared" ref="R860:R923" si="224">SUM(O860:Q860)</f>
        <v>43081.066258125014</v>
      </c>
      <c r="S860" s="36">
        <f>AU859*H859</f>
        <v>331.06997345977555</v>
      </c>
      <c r="T860" s="37">
        <f>AV859*I859</f>
        <v>343.23497591863406</v>
      </c>
      <c r="U860" s="57">
        <f t="shared" si="211"/>
        <v>0.5187249330051158</v>
      </c>
      <c r="V860" s="58">
        <f t="shared" ref="V860:V923" si="225">P860/R860</f>
        <v>0.47253395029179074</v>
      </c>
      <c r="W860" s="59">
        <f t="shared" ref="W860:W923" si="226">Q860/R860</f>
        <v>8.7411167030935315E-3</v>
      </c>
      <c r="Y860" s="7">
        <f t="shared" si="222"/>
        <v>0</v>
      </c>
      <c r="Z860" s="40"/>
      <c r="AA860" s="40"/>
      <c r="AB860" s="40"/>
      <c r="AC860" s="40"/>
      <c r="AD860" s="40"/>
      <c r="AE860" s="40"/>
      <c r="AF860" s="40"/>
      <c r="AG860" s="41"/>
      <c r="AH860" s="40"/>
      <c r="AI860" s="40"/>
      <c r="AJ860" s="40"/>
      <c r="AK860" s="40"/>
      <c r="AL860" s="40"/>
      <c r="AM860" s="41"/>
      <c r="AN860" s="36">
        <f>Y860*(IF(AND(AH860&gt;0,AI860&lt;0),AH860,0)+IF(AND(AJ860&lt;0,AK860&gt;0),AJ860,0)+IF(AND(AL860&gt;0,AM860&gt;0),AL860,0))</f>
        <v>0</v>
      </c>
      <c r="AO860" s="37">
        <f>Y860*(IF(AND(AH860&gt;0,AI860&lt;0),AI860,0)+IF(AND(AJ860&lt;0,AK860&gt;0),AK860,0)+IF(AND(AL860&gt;0,AM860&gt;0),AM860,0))</f>
        <v>0</v>
      </c>
      <c r="AQ860" s="40">
        <f>AU860*D860</f>
        <v>22347.223208534851</v>
      </c>
      <c r="AR860" s="40">
        <f>AV860*E860</f>
        <v>20357.266421734188</v>
      </c>
      <c r="AS860" s="40">
        <f>IF(AND(Y860&lt;&gt;0,AN860&lt;&gt;0),0,Q860)</f>
        <v>376.57662785597574</v>
      </c>
      <c r="AT860" s="41">
        <f t="shared" si="212"/>
        <v>43081.066258125014</v>
      </c>
      <c r="AU860" s="42">
        <f>S860+AN860</f>
        <v>331.06997345977555</v>
      </c>
      <c r="AV860" s="37">
        <f>T860+AO860</f>
        <v>343.23497591863406</v>
      </c>
      <c r="AW860" s="58">
        <f t="shared" si="213"/>
        <v>0.5187249330051158</v>
      </c>
      <c r="AX860" s="58">
        <f t="shared" si="214"/>
        <v>0.47253395029179074</v>
      </c>
      <c r="AY860" s="59">
        <f t="shared" si="215"/>
        <v>8.7411167030935315E-3</v>
      </c>
      <c r="AZ860" s="54">
        <f t="shared" si="223"/>
        <v>1.1534021365747549E-2</v>
      </c>
    </row>
    <row r="861" spans="3:52" x14ac:dyDescent="0.25">
      <c r="C861" s="35">
        <v>35915</v>
      </c>
      <c r="D861" s="36">
        <v>68</v>
      </c>
      <c r="E861" s="37">
        <v>61.88</v>
      </c>
      <c r="F861" s="38">
        <v>0</v>
      </c>
      <c r="G861" s="7">
        <v>0</v>
      </c>
      <c r="H861" s="38">
        <v>1</v>
      </c>
      <c r="I861" s="7">
        <v>1</v>
      </c>
      <c r="J861" s="36">
        <f t="shared" si="216"/>
        <v>67.966000000000008</v>
      </c>
      <c r="K861" s="37">
        <f t="shared" si="217"/>
        <v>61.849060000000009</v>
      </c>
      <c r="L861" s="36">
        <f t="shared" si="218"/>
        <v>68.033999999999992</v>
      </c>
      <c r="M861" s="37">
        <f t="shared" si="219"/>
        <v>61.910939999999997</v>
      </c>
      <c r="O861" s="39">
        <f t="shared" si="220"/>
        <v>22512.758195264738</v>
      </c>
      <c r="P861" s="40">
        <f t="shared" si="221"/>
        <v>21239.380309845077</v>
      </c>
      <c r="Q861" s="40">
        <f>S861*F861+T861*G861+AS860*(1+$G$9/252)</f>
        <v>376.59157137295415</v>
      </c>
      <c r="R861" s="41">
        <f t="shared" si="224"/>
        <v>44128.730076482774</v>
      </c>
      <c r="S861" s="36">
        <f>AU860*H860</f>
        <v>331.06997345977555</v>
      </c>
      <c r="T861" s="37">
        <f>AV860*I860</f>
        <v>343.23497591863406</v>
      </c>
      <c r="U861" s="57">
        <f t="shared" ref="U861:U924" si="227">O861/R861</f>
        <v>0.51016102562313048</v>
      </c>
      <c r="V861" s="58">
        <f t="shared" si="225"/>
        <v>0.48130504261132218</v>
      </c>
      <c r="W861" s="59">
        <f t="shared" si="226"/>
        <v>8.5339317655471932E-3</v>
      </c>
      <c r="Y861" s="7">
        <f t="shared" si="222"/>
        <v>0</v>
      </c>
      <c r="Z861" s="40"/>
      <c r="AA861" s="40"/>
      <c r="AB861" s="40"/>
      <c r="AC861" s="40"/>
      <c r="AD861" s="40"/>
      <c r="AE861" s="40"/>
      <c r="AF861" s="40"/>
      <c r="AG861" s="41"/>
      <c r="AH861" s="40"/>
      <c r="AI861" s="40"/>
      <c r="AJ861" s="40"/>
      <c r="AK861" s="40"/>
      <c r="AL861" s="40"/>
      <c r="AM861" s="41"/>
      <c r="AN861" s="36">
        <f>Y861*(IF(AND(AH861&gt;0,AI861&lt;0),AH861,0)+IF(AND(AJ861&lt;0,AK861&gt;0),AJ861,0)+IF(AND(AL861&gt;0,AM861&gt;0),AL861,0))</f>
        <v>0</v>
      </c>
      <c r="AO861" s="37">
        <f>Y861*(IF(AND(AH861&gt;0,AI861&lt;0),AI861,0)+IF(AND(AJ861&lt;0,AK861&gt;0),AK861,0)+IF(AND(AL861&gt;0,AM861&gt;0),AM861,0))</f>
        <v>0</v>
      </c>
      <c r="AQ861" s="40">
        <f>AU861*D861</f>
        <v>22512.758195264738</v>
      </c>
      <c r="AR861" s="40">
        <f>AV861*E861</f>
        <v>21239.380309845077</v>
      </c>
      <c r="AS861" s="40">
        <f>IF(AND(Y861&lt;&gt;0,AN861&lt;&gt;0),0,Q861)</f>
        <v>376.59157137295415</v>
      </c>
      <c r="AT861" s="41">
        <f t="shared" ref="AT861:AT924" si="228">SUM(AQ861:AS861)</f>
        <v>44128.730076482774</v>
      </c>
      <c r="AU861" s="42">
        <f>S861+AN861</f>
        <v>331.06997345977555</v>
      </c>
      <c r="AV861" s="37">
        <f>T861+AO861</f>
        <v>343.23497591863406</v>
      </c>
      <c r="AW861" s="58">
        <f t="shared" si="213"/>
        <v>0.51016102562313048</v>
      </c>
      <c r="AX861" s="58">
        <f t="shared" si="214"/>
        <v>0.48130504261132218</v>
      </c>
      <c r="AY861" s="59">
        <f t="shared" si="215"/>
        <v>8.5339317655471932E-3</v>
      </c>
      <c r="AZ861" s="54">
        <f t="shared" si="223"/>
        <v>2.4318428241319801E-2</v>
      </c>
    </row>
    <row r="862" spans="3:52" x14ac:dyDescent="0.25">
      <c r="C862" s="35">
        <v>35916</v>
      </c>
      <c r="D862" s="36">
        <v>67.81</v>
      </c>
      <c r="E862" s="37">
        <v>62.56</v>
      </c>
      <c r="F862" s="38">
        <v>0</v>
      </c>
      <c r="G862" s="7">
        <v>0</v>
      </c>
      <c r="H862" s="38">
        <v>1</v>
      </c>
      <c r="I862" s="7">
        <v>1</v>
      </c>
      <c r="J862" s="36">
        <f t="shared" si="216"/>
        <v>67.776095000000012</v>
      </c>
      <c r="K862" s="37">
        <f t="shared" si="217"/>
        <v>62.528720000000007</v>
      </c>
      <c r="L862" s="36">
        <f t="shared" si="218"/>
        <v>67.843904999999992</v>
      </c>
      <c r="M862" s="37">
        <f t="shared" si="219"/>
        <v>62.591279999999998</v>
      </c>
      <c r="O862" s="39">
        <f t="shared" si="220"/>
        <v>22449.854900307382</v>
      </c>
      <c r="P862" s="40">
        <f t="shared" si="221"/>
        <v>21472.780093469748</v>
      </c>
      <c r="Q862" s="40">
        <f>S862*F862+T862*G862+AS861*(1+$G$9/252)</f>
        <v>376.60651548292924</v>
      </c>
      <c r="R862" s="41">
        <f t="shared" si="224"/>
        <v>44299.241509260057</v>
      </c>
      <c r="S862" s="36">
        <f>AU861*H861</f>
        <v>331.06997345977555</v>
      </c>
      <c r="T862" s="37">
        <f>AV861*I861</f>
        <v>343.23497591863406</v>
      </c>
      <c r="U862" s="57">
        <f t="shared" si="227"/>
        <v>0.50677741052551872</v>
      </c>
      <c r="V862" s="58">
        <f t="shared" si="225"/>
        <v>0.48472116817126998</v>
      </c>
      <c r="W862" s="59">
        <f t="shared" si="226"/>
        <v>8.5014213032113782E-3</v>
      </c>
      <c r="Y862" s="7">
        <f t="shared" si="222"/>
        <v>0</v>
      </c>
      <c r="Z862" s="40"/>
      <c r="AA862" s="40"/>
      <c r="AB862" s="40"/>
      <c r="AC862" s="40"/>
      <c r="AD862" s="40"/>
      <c r="AE862" s="40"/>
      <c r="AF862" s="40"/>
      <c r="AG862" s="41"/>
      <c r="AH862" s="40"/>
      <c r="AI862" s="40"/>
      <c r="AJ862" s="40"/>
      <c r="AK862" s="40"/>
      <c r="AL862" s="40"/>
      <c r="AM862" s="41"/>
      <c r="AN862" s="36">
        <f>Y862*(IF(AND(AH862&gt;0,AI862&lt;0),AH862,0)+IF(AND(AJ862&lt;0,AK862&gt;0),AJ862,0)+IF(AND(AL862&gt;0,AM862&gt;0),AL862,0))</f>
        <v>0</v>
      </c>
      <c r="AO862" s="37">
        <f>Y862*(IF(AND(AH862&gt;0,AI862&lt;0),AI862,0)+IF(AND(AJ862&lt;0,AK862&gt;0),AK862,0)+IF(AND(AL862&gt;0,AM862&gt;0),AM862,0))</f>
        <v>0</v>
      </c>
      <c r="AQ862" s="40">
        <f>AU862*D862</f>
        <v>22449.854900307382</v>
      </c>
      <c r="AR862" s="40">
        <f>AV862*E862</f>
        <v>21472.780093469748</v>
      </c>
      <c r="AS862" s="40">
        <f>IF(AND(Y862&lt;&gt;0,AN862&lt;&gt;0),0,Q862)</f>
        <v>376.60651548292924</v>
      </c>
      <c r="AT862" s="41">
        <f t="shared" si="228"/>
        <v>44299.241509260057</v>
      </c>
      <c r="AU862" s="42">
        <f>S862+AN862</f>
        <v>331.06997345977555</v>
      </c>
      <c r="AV862" s="37">
        <f>T862+AO862</f>
        <v>343.23497591863406</v>
      </c>
      <c r="AW862" s="58">
        <f t="shared" si="213"/>
        <v>0.50677741052551872</v>
      </c>
      <c r="AX862" s="58">
        <f t="shared" si="214"/>
        <v>0.48472116817126998</v>
      </c>
      <c r="AY862" s="59">
        <f t="shared" si="215"/>
        <v>8.5014213032113782E-3</v>
      </c>
      <c r="AZ862" s="54">
        <f t="shared" si="223"/>
        <v>3.8639551258727867E-3</v>
      </c>
    </row>
    <row r="863" spans="3:52" x14ac:dyDescent="0.25">
      <c r="C863" s="35">
        <v>35919</v>
      </c>
      <c r="D863" s="36">
        <v>68.5</v>
      </c>
      <c r="E863" s="37">
        <v>62.56</v>
      </c>
      <c r="F863" s="38">
        <v>0</v>
      </c>
      <c r="G863" s="7">
        <v>0</v>
      </c>
      <c r="H863" s="38">
        <v>1</v>
      </c>
      <c r="I863" s="7">
        <v>1</v>
      </c>
      <c r="J863" s="36">
        <f t="shared" si="216"/>
        <v>68.46575</v>
      </c>
      <c r="K863" s="37">
        <f t="shared" si="217"/>
        <v>62.528720000000007</v>
      </c>
      <c r="L863" s="36">
        <f t="shared" si="218"/>
        <v>68.53425</v>
      </c>
      <c r="M863" s="37">
        <f t="shared" si="219"/>
        <v>62.591279999999998</v>
      </c>
      <c r="O863" s="39">
        <f t="shared" si="220"/>
        <v>22678.293181994624</v>
      </c>
      <c r="P863" s="40">
        <f t="shared" si="221"/>
        <v>21472.780093469748</v>
      </c>
      <c r="Q863" s="40">
        <f>S863*F863+T863*G863+AS862*(1+$G$9/252)</f>
        <v>376.62146018592455</v>
      </c>
      <c r="R863" s="41">
        <f t="shared" si="224"/>
        <v>44527.694735650293</v>
      </c>
      <c r="S863" s="36">
        <f>AU862*H862</f>
        <v>331.06997345977555</v>
      </c>
      <c r="T863" s="37">
        <f>AV862*I862</f>
        <v>343.23497591863406</v>
      </c>
      <c r="U863" s="57">
        <f t="shared" si="227"/>
        <v>0.50930759646619794</v>
      </c>
      <c r="V863" s="58">
        <f t="shared" si="225"/>
        <v>0.482234263887862</v>
      </c>
      <c r="W863" s="59">
        <f t="shared" si="226"/>
        <v>8.4581396459401572E-3</v>
      </c>
      <c r="Y863" s="7">
        <f t="shared" si="222"/>
        <v>0</v>
      </c>
      <c r="Z863" s="40"/>
      <c r="AA863" s="40"/>
      <c r="AB863" s="40"/>
      <c r="AC863" s="40"/>
      <c r="AD863" s="40"/>
      <c r="AE863" s="40"/>
      <c r="AF863" s="40"/>
      <c r="AG863" s="41"/>
      <c r="AH863" s="40"/>
      <c r="AI863" s="40"/>
      <c r="AJ863" s="40"/>
      <c r="AK863" s="40"/>
      <c r="AL863" s="40"/>
      <c r="AM863" s="41"/>
      <c r="AN863" s="36">
        <f>Y863*(IF(AND(AH863&gt;0,AI863&lt;0),AH863,0)+IF(AND(AJ863&lt;0,AK863&gt;0),AJ863,0)+IF(AND(AL863&gt;0,AM863&gt;0),AL863,0))</f>
        <v>0</v>
      </c>
      <c r="AO863" s="37">
        <f>Y863*(IF(AND(AH863&gt;0,AI863&lt;0),AI863,0)+IF(AND(AJ863&lt;0,AK863&gt;0),AK863,0)+IF(AND(AL863&gt;0,AM863&gt;0),AM863,0))</f>
        <v>0</v>
      </c>
      <c r="AQ863" s="40">
        <f>AU863*D863</f>
        <v>22678.293181994624</v>
      </c>
      <c r="AR863" s="40">
        <f>AV863*E863</f>
        <v>21472.780093469748</v>
      </c>
      <c r="AS863" s="40">
        <f>IF(AND(Y863&lt;&gt;0,AN863&lt;&gt;0),0,Q863)</f>
        <v>376.62146018592455</v>
      </c>
      <c r="AT863" s="41">
        <f t="shared" si="228"/>
        <v>44527.694735650293</v>
      </c>
      <c r="AU863" s="42">
        <f>S863+AN863</f>
        <v>331.06997345977555</v>
      </c>
      <c r="AV863" s="37">
        <f>T863+AO863</f>
        <v>343.23497591863406</v>
      </c>
      <c r="AW863" s="58">
        <f t="shared" si="213"/>
        <v>0.50930759646619794</v>
      </c>
      <c r="AX863" s="58">
        <f t="shared" si="214"/>
        <v>0.482234263887862</v>
      </c>
      <c r="AY863" s="59">
        <f t="shared" si="215"/>
        <v>8.4581396459401572E-3</v>
      </c>
      <c r="AZ863" s="54">
        <f t="shared" si="223"/>
        <v>5.1570460036540755E-3</v>
      </c>
    </row>
    <row r="864" spans="3:52" x14ac:dyDescent="0.25">
      <c r="C864" s="35">
        <v>35920</v>
      </c>
      <c r="D864" s="36">
        <v>67.25</v>
      </c>
      <c r="E864" s="37">
        <v>61.69</v>
      </c>
      <c r="F864" s="38">
        <v>0</v>
      </c>
      <c r="G864" s="7">
        <v>0</v>
      </c>
      <c r="H864" s="38">
        <v>1</v>
      </c>
      <c r="I864" s="7">
        <v>1</v>
      </c>
      <c r="J864" s="36">
        <f t="shared" si="216"/>
        <v>67.216374999999999</v>
      </c>
      <c r="K864" s="37">
        <f t="shared" si="217"/>
        <v>61.659154999999998</v>
      </c>
      <c r="L864" s="36">
        <f t="shared" si="218"/>
        <v>67.283625000000001</v>
      </c>
      <c r="M864" s="37">
        <f t="shared" si="219"/>
        <v>61.720844999999997</v>
      </c>
      <c r="O864" s="39">
        <f t="shared" si="220"/>
        <v>22264.455715169905</v>
      </c>
      <c r="P864" s="40">
        <f t="shared" si="221"/>
        <v>21174.165664420536</v>
      </c>
      <c r="Q864" s="40">
        <f>S864*F864+T864*G864+AS863*(1+$G$9/252)</f>
        <v>376.63640548196366</v>
      </c>
      <c r="R864" s="41">
        <f t="shared" si="224"/>
        <v>43815.257785072405</v>
      </c>
      <c r="S864" s="36">
        <f>AU863*H863</f>
        <v>331.06997345977555</v>
      </c>
      <c r="T864" s="37">
        <f>AV863*I863</f>
        <v>343.23497591863406</v>
      </c>
      <c r="U864" s="57">
        <f t="shared" si="227"/>
        <v>0.50814389417458294</v>
      </c>
      <c r="V864" s="58">
        <f t="shared" si="225"/>
        <v>0.48326009556503047</v>
      </c>
      <c r="W864" s="59">
        <f t="shared" si="226"/>
        <v>8.5960102603865416E-3</v>
      </c>
      <c r="Y864" s="7">
        <f t="shared" si="222"/>
        <v>0</v>
      </c>
      <c r="Z864" s="40"/>
      <c r="AA864" s="40"/>
      <c r="AB864" s="40"/>
      <c r="AC864" s="40"/>
      <c r="AD864" s="40"/>
      <c r="AE864" s="40"/>
      <c r="AF864" s="40"/>
      <c r="AG864" s="41"/>
      <c r="AH864" s="40"/>
      <c r="AI864" s="40"/>
      <c r="AJ864" s="40"/>
      <c r="AK864" s="40"/>
      <c r="AL864" s="40"/>
      <c r="AM864" s="41"/>
      <c r="AN864" s="36">
        <f>Y864*(IF(AND(AH864&gt;0,AI864&lt;0),AH864,0)+IF(AND(AJ864&lt;0,AK864&gt;0),AJ864,0)+IF(AND(AL864&gt;0,AM864&gt;0),AL864,0))</f>
        <v>0</v>
      </c>
      <c r="AO864" s="37">
        <f>Y864*(IF(AND(AH864&gt;0,AI864&lt;0),AI864,0)+IF(AND(AJ864&lt;0,AK864&gt;0),AK864,0)+IF(AND(AL864&gt;0,AM864&gt;0),AM864,0))</f>
        <v>0</v>
      </c>
      <c r="AQ864" s="40">
        <f>AU864*D864</f>
        <v>22264.455715169905</v>
      </c>
      <c r="AR864" s="40">
        <f>AV864*E864</f>
        <v>21174.165664420536</v>
      </c>
      <c r="AS864" s="40">
        <f>IF(AND(Y864&lt;&gt;0,AN864&lt;&gt;0),0,Q864)</f>
        <v>376.63640548196366</v>
      </c>
      <c r="AT864" s="41">
        <f t="shared" si="228"/>
        <v>43815.257785072405</v>
      </c>
      <c r="AU864" s="42">
        <f>S864+AN864</f>
        <v>331.06997345977555</v>
      </c>
      <c r="AV864" s="37">
        <f>T864+AO864</f>
        <v>343.23497591863406</v>
      </c>
      <c r="AW864" s="58">
        <f t="shared" si="213"/>
        <v>0.50814389417458294</v>
      </c>
      <c r="AX864" s="58">
        <f t="shared" si="214"/>
        <v>0.48326009556503047</v>
      </c>
      <c r="AY864" s="59">
        <f t="shared" si="215"/>
        <v>8.5960102603865416E-3</v>
      </c>
      <c r="AZ864" s="54">
        <f t="shared" si="223"/>
        <v>-1.5999861542517424E-2</v>
      </c>
    </row>
    <row r="865" spans="3:52" x14ac:dyDescent="0.25">
      <c r="C865" s="35">
        <v>35921</v>
      </c>
      <c r="D865" s="36">
        <v>65.75</v>
      </c>
      <c r="E865" s="37">
        <v>61.44</v>
      </c>
      <c r="F865" s="38">
        <v>0</v>
      </c>
      <c r="G865" s="7">
        <v>0</v>
      </c>
      <c r="H865" s="38">
        <v>1</v>
      </c>
      <c r="I865" s="7">
        <v>1</v>
      </c>
      <c r="J865" s="36">
        <f t="shared" si="216"/>
        <v>65.71712500000001</v>
      </c>
      <c r="K865" s="37">
        <f t="shared" si="217"/>
        <v>61.409280000000003</v>
      </c>
      <c r="L865" s="36">
        <f t="shared" si="218"/>
        <v>65.78287499999999</v>
      </c>
      <c r="M865" s="37">
        <f t="shared" si="219"/>
        <v>61.470719999999993</v>
      </c>
      <c r="O865" s="39">
        <f t="shared" si="220"/>
        <v>21767.850754980242</v>
      </c>
      <c r="P865" s="40">
        <f t="shared" si="221"/>
        <v>21088.356920440878</v>
      </c>
      <c r="Q865" s="40">
        <f>S865*F865+T865*G865+AS864*(1+$G$9/252)</f>
        <v>376.65135137107006</v>
      </c>
      <c r="R865" s="41">
        <f t="shared" si="224"/>
        <v>43232.859026792183</v>
      </c>
      <c r="S865" s="36">
        <f>AU864*H864</f>
        <v>331.06997345977555</v>
      </c>
      <c r="T865" s="37">
        <f>AV864*I864</f>
        <v>343.23497591863406</v>
      </c>
      <c r="U865" s="57">
        <f t="shared" si="227"/>
        <v>0.50350245727423004</v>
      </c>
      <c r="V865" s="58">
        <f t="shared" si="225"/>
        <v>0.48778538813202343</v>
      </c>
      <c r="W865" s="59">
        <f t="shared" si="226"/>
        <v>8.7121545937466783E-3</v>
      </c>
      <c r="Y865" s="7">
        <f t="shared" si="222"/>
        <v>0</v>
      </c>
      <c r="Z865" s="40"/>
      <c r="AA865" s="40"/>
      <c r="AB865" s="40"/>
      <c r="AC865" s="40"/>
      <c r="AD865" s="40"/>
      <c r="AE865" s="40"/>
      <c r="AF865" s="40"/>
      <c r="AG865" s="41"/>
      <c r="AH865" s="40"/>
      <c r="AI865" s="40"/>
      <c r="AJ865" s="40"/>
      <c r="AK865" s="40"/>
      <c r="AL865" s="40"/>
      <c r="AM865" s="41"/>
      <c r="AN865" s="36">
        <f>Y865*(IF(AND(AH865&gt;0,AI865&lt;0),AH865,0)+IF(AND(AJ865&lt;0,AK865&gt;0),AJ865,0)+IF(AND(AL865&gt;0,AM865&gt;0),AL865,0))</f>
        <v>0</v>
      </c>
      <c r="AO865" s="37">
        <f>Y865*(IF(AND(AH865&gt;0,AI865&lt;0),AI865,0)+IF(AND(AJ865&lt;0,AK865&gt;0),AK865,0)+IF(AND(AL865&gt;0,AM865&gt;0),AM865,0))</f>
        <v>0</v>
      </c>
      <c r="AQ865" s="40">
        <f>AU865*D865</f>
        <v>21767.850754980242</v>
      </c>
      <c r="AR865" s="40">
        <f>AV865*E865</f>
        <v>21088.356920440878</v>
      </c>
      <c r="AS865" s="40">
        <f>IF(AND(Y865&lt;&gt;0,AN865&lt;&gt;0),0,Q865)</f>
        <v>376.65135137107006</v>
      </c>
      <c r="AT865" s="41">
        <f t="shared" si="228"/>
        <v>43232.859026792183</v>
      </c>
      <c r="AU865" s="42">
        <f>S865+AN865</f>
        <v>331.06997345977555</v>
      </c>
      <c r="AV865" s="37">
        <f>T865+AO865</f>
        <v>343.23497591863406</v>
      </c>
      <c r="AW865" s="58">
        <f t="shared" si="213"/>
        <v>0.50350245727423004</v>
      </c>
      <c r="AX865" s="58">
        <f t="shared" si="214"/>
        <v>0.48778538813202343</v>
      </c>
      <c r="AY865" s="59">
        <f t="shared" si="215"/>
        <v>8.7121545937466783E-3</v>
      </c>
      <c r="AZ865" s="54">
        <f t="shared" si="223"/>
        <v>-1.3292144967788855E-2</v>
      </c>
    </row>
    <row r="866" spans="3:52" x14ac:dyDescent="0.25">
      <c r="C866" s="35">
        <v>35922</v>
      </c>
      <c r="D866" s="36">
        <v>65.31</v>
      </c>
      <c r="E866" s="37">
        <v>61.38</v>
      </c>
      <c r="F866" s="38">
        <v>0</v>
      </c>
      <c r="G866" s="7">
        <v>0</v>
      </c>
      <c r="H866" s="38">
        <v>1</v>
      </c>
      <c r="I866" s="7">
        <v>1</v>
      </c>
      <c r="J866" s="36">
        <f t="shared" si="216"/>
        <v>65.277345000000011</v>
      </c>
      <c r="K866" s="37">
        <f t="shared" si="217"/>
        <v>61.349310000000003</v>
      </c>
      <c r="L866" s="36">
        <f t="shared" si="218"/>
        <v>65.342654999999993</v>
      </c>
      <c r="M866" s="37">
        <f t="shared" si="219"/>
        <v>61.410690000000002</v>
      </c>
      <c r="O866" s="39">
        <f t="shared" si="220"/>
        <v>21622.179966657943</v>
      </c>
      <c r="P866" s="40">
        <f t="shared" si="221"/>
        <v>21067.762821885761</v>
      </c>
      <c r="Q866" s="40">
        <f>S866*F866+T866*G866+AS865*(1+$G$9/252)</f>
        <v>376.66629785326728</v>
      </c>
      <c r="R866" s="41">
        <f t="shared" si="224"/>
        <v>43066.609086396973</v>
      </c>
      <c r="S866" s="36">
        <f>AU865*H865</f>
        <v>331.06997345977555</v>
      </c>
      <c r="T866" s="37">
        <f>AV865*I865</f>
        <v>343.23497591863406</v>
      </c>
      <c r="U866" s="57">
        <f t="shared" si="227"/>
        <v>0.50206367358250015</v>
      </c>
      <c r="V866" s="58">
        <f t="shared" si="225"/>
        <v>0.48919019325671098</v>
      </c>
      <c r="W866" s="59">
        <f t="shared" si="226"/>
        <v>8.7461331607888576E-3</v>
      </c>
      <c r="Y866" s="7">
        <f t="shared" si="222"/>
        <v>0</v>
      </c>
      <c r="Z866" s="40"/>
      <c r="AA866" s="40"/>
      <c r="AB866" s="40"/>
      <c r="AC866" s="40"/>
      <c r="AD866" s="40"/>
      <c r="AE866" s="40"/>
      <c r="AF866" s="40"/>
      <c r="AG866" s="41"/>
      <c r="AH866" s="40"/>
      <c r="AI866" s="40"/>
      <c r="AJ866" s="40"/>
      <c r="AK866" s="40"/>
      <c r="AL866" s="40"/>
      <c r="AM866" s="41"/>
      <c r="AN866" s="36">
        <f>Y866*(IF(AND(AH866&gt;0,AI866&lt;0),AH866,0)+IF(AND(AJ866&lt;0,AK866&gt;0),AJ866,0)+IF(AND(AL866&gt;0,AM866&gt;0),AL866,0))</f>
        <v>0</v>
      </c>
      <c r="AO866" s="37">
        <f>Y866*(IF(AND(AH866&gt;0,AI866&lt;0),AI866,0)+IF(AND(AJ866&lt;0,AK866&gt;0),AK866,0)+IF(AND(AL866&gt;0,AM866&gt;0),AM866,0))</f>
        <v>0</v>
      </c>
      <c r="AQ866" s="40">
        <f>AU866*D866</f>
        <v>21622.179966657943</v>
      </c>
      <c r="AR866" s="40">
        <f>AV866*E866</f>
        <v>21067.762821885761</v>
      </c>
      <c r="AS866" s="40">
        <f>IF(AND(Y866&lt;&gt;0,AN866&lt;&gt;0),0,Q866)</f>
        <v>376.66629785326728</v>
      </c>
      <c r="AT866" s="41">
        <f t="shared" si="228"/>
        <v>43066.609086396973</v>
      </c>
      <c r="AU866" s="42">
        <f>S866+AN866</f>
        <v>331.06997345977555</v>
      </c>
      <c r="AV866" s="37">
        <f>T866+AO866</f>
        <v>343.23497591863406</v>
      </c>
      <c r="AW866" s="58">
        <f t="shared" si="213"/>
        <v>0.50206367358250015</v>
      </c>
      <c r="AX866" s="58">
        <f t="shared" si="214"/>
        <v>0.48919019325671098</v>
      </c>
      <c r="AY866" s="59">
        <f t="shared" si="215"/>
        <v>8.7461331607888576E-3</v>
      </c>
      <c r="AZ866" s="54">
        <f t="shared" si="223"/>
        <v>-3.8454532995881863E-3</v>
      </c>
    </row>
    <row r="867" spans="3:52" x14ac:dyDescent="0.25">
      <c r="C867" s="35">
        <v>35923</v>
      </c>
      <c r="D867" s="36">
        <v>66.19</v>
      </c>
      <c r="E867" s="37">
        <v>62.19</v>
      </c>
      <c r="F867" s="38">
        <v>0</v>
      </c>
      <c r="G867" s="7">
        <v>0</v>
      </c>
      <c r="H867" s="38">
        <v>1</v>
      </c>
      <c r="I867" s="7">
        <v>1</v>
      </c>
      <c r="J867" s="36">
        <f t="shared" si="216"/>
        <v>66.156904999999995</v>
      </c>
      <c r="K867" s="37">
        <f t="shared" si="217"/>
        <v>62.158905000000004</v>
      </c>
      <c r="L867" s="36">
        <f t="shared" si="218"/>
        <v>66.223095000000001</v>
      </c>
      <c r="M867" s="37">
        <f t="shared" si="219"/>
        <v>62.221094999999991</v>
      </c>
      <c r="O867" s="39">
        <f t="shared" si="220"/>
        <v>21913.521543302544</v>
      </c>
      <c r="P867" s="40">
        <f t="shared" si="221"/>
        <v>21345.783152379852</v>
      </c>
      <c r="Q867" s="40">
        <f>S867*F867+T867*G867+AS866*(1+$G$9/252)</f>
        <v>376.68124492857891</v>
      </c>
      <c r="R867" s="41">
        <f t="shared" si="224"/>
        <v>43635.985940610975</v>
      </c>
      <c r="S867" s="36">
        <f>AU866*H866</f>
        <v>331.06997345977555</v>
      </c>
      <c r="T867" s="37">
        <f>AV866*I866</f>
        <v>343.23497591863406</v>
      </c>
      <c r="U867" s="57">
        <f t="shared" si="227"/>
        <v>0.5021892154133305</v>
      </c>
      <c r="V867" s="58">
        <f t="shared" si="225"/>
        <v>0.48917843133948391</v>
      </c>
      <c r="W867" s="59">
        <f t="shared" si="226"/>
        <v>8.6323532471856129E-3</v>
      </c>
      <c r="Y867" s="7">
        <f t="shared" si="222"/>
        <v>0</v>
      </c>
      <c r="Z867" s="40"/>
      <c r="AA867" s="40"/>
      <c r="AB867" s="40"/>
      <c r="AC867" s="40"/>
      <c r="AD867" s="40"/>
      <c r="AE867" s="40"/>
      <c r="AF867" s="40"/>
      <c r="AG867" s="41"/>
      <c r="AH867" s="40"/>
      <c r="AI867" s="40"/>
      <c r="AJ867" s="40"/>
      <c r="AK867" s="40"/>
      <c r="AL867" s="40"/>
      <c r="AM867" s="41"/>
      <c r="AN867" s="36">
        <f>Y867*(IF(AND(AH867&gt;0,AI867&lt;0),AH867,0)+IF(AND(AJ867&lt;0,AK867&gt;0),AJ867,0)+IF(AND(AL867&gt;0,AM867&gt;0),AL867,0))</f>
        <v>0</v>
      </c>
      <c r="AO867" s="37">
        <f>Y867*(IF(AND(AH867&gt;0,AI867&lt;0),AI867,0)+IF(AND(AJ867&lt;0,AK867&gt;0),AK867,0)+IF(AND(AL867&gt;0,AM867&gt;0),AM867,0))</f>
        <v>0</v>
      </c>
      <c r="AQ867" s="40">
        <f>AU867*D867</f>
        <v>21913.521543302544</v>
      </c>
      <c r="AR867" s="40">
        <f>AV867*E867</f>
        <v>21345.783152379852</v>
      </c>
      <c r="AS867" s="40">
        <f>IF(AND(Y867&lt;&gt;0,AN867&lt;&gt;0),0,Q867)</f>
        <v>376.68124492857891</v>
      </c>
      <c r="AT867" s="41">
        <f t="shared" si="228"/>
        <v>43635.985940610975</v>
      </c>
      <c r="AU867" s="42">
        <f>S867+AN867</f>
        <v>331.06997345977555</v>
      </c>
      <c r="AV867" s="37">
        <f>T867+AO867</f>
        <v>343.23497591863406</v>
      </c>
      <c r="AW867" s="58">
        <f t="shared" si="213"/>
        <v>0.5021892154133305</v>
      </c>
      <c r="AX867" s="58">
        <f t="shared" si="214"/>
        <v>0.48917843133948391</v>
      </c>
      <c r="AY867" s="59">
        <f t="shared" si="215"/>
        <v>8.6323532471856129E-3</v>
      </c>
      <c r="AZ867" s="54">
        <f t="shared" si="223"/>
        <v>1.3220842464559013E-2</v>
      </c>
    </row>
    <row r="868" spans="3:52" x14ac:dyDescent="0.25">
      <c r="C868" s="35">
        <v>35926</v>
      </c>
      <c r="D868" s="36">
        <v>66.5</v>
      </c>
      <c r="E868" s="37">
        <v>61.44</v>
      </c>
      <c r="F868" s="38">
        <v>0</v>
      </c>
      <c r="G868" s="7">
        <v>0</v>
      </c>
      <c r="H868" s="38">
        <v>1</v>
      </c>
      <c r="I868" s="7">
        <v>1</v>
      </c>
      <c r="J868" s="36">
        <f t="shared" si="216"/>
        <v>66.466750000000005</v>
      </c>
      <c r="K868" s="37">
        <f t="shared" si="217"/>
        <v>61.409280000000003</v>
      </c>
      <c r="L868" s="36">
        <f t="shared" si="218"/>
        <v>66.533249999999995</v>
      </c>
      <c r="M868" s="37">
        <f t="shared" si="219"/>
        <v>61.470719999999993</v>
      </c>
      <c r="O868" s="39">
        <f t="shared" si="220"/>
        <v>22016.153235075075</v>
      </c>
      <c r="P868" s="40">
        <f t="shared" si="221"/>
        <v>21088.356920440878</v>
      </c>
      <c r="Q868" s="40">
        <f>S868*F868+T868*G868+AS867*(1+$G$9/252)</f>
        <v>376.69619259702841</v>
      </c>
      <c r="R868" s="41">
        <f t="shared" si="224"/>
        <v>43481.206348112981</v>
      </c>
      <c r="S868" s="36">
        <f>AU867*H867</f>
        <v>331.06997345977555</v>
      </c>
      <c r="T868" s="37">
        <f>AV867*I867</f>
        <v>343.23497591863406</v>
      </c>
      <c r="U868" s="57">
        <f t="shared" si="227"/>
        <v>0.50633722208193843</v>
      </c>
      <c r="V868" s="58">
        <f t="shared" si="225"/>
        <v>0.48499935240081216</v>
      </c>
      <c r="W868" s="59">
        <f t="shared" si="226"/>
        <v>8.663425517249395E-3</v>
      </c>
      <c r="Y868" s="7">
        <f t="shared" si="222"/>
        <v>0</v>
      </c>
      <c r="Z868" s="40"/>
      <c r="AA868" s="40"/>
      <c r="AB868" s="40"/>
      <c r="AC868" s="40"/>
      <c r="AD868" s="40"/>
      <c r="AE868" s="40"/>
      <c r="AF868" s="40"/>
      <c r="AG868" s="41"/>
      <c r="AH868" s="40"/>
      <c r="AI868" s="40"/>
      <c r="AJ868" s="40"/>
      <c r="AK868" s="40"/>
      <c r="AL868" s="40"/>
      <c r="AM868" s="41"/>
      <c r="AN868" s="36">
        <f>Y868*(IF(AND(AH868&gt;0,AI868&lt;0),AH868,0)+IF(AND(AJ868&lt;0,AK868&gt;0),AJ868,0)+IF(AND(AL868&gt;0,AM868&gt;0),AL868,0))</f>
        <v>0</v>
      </c>
      <c r="AO868" s="37">
        <f>Y868*(IF(AND(AH868&gt;0,AI868&lt;0),AI868,0)+IF(AND(AJ868&lt;0,AK868&gt;0),AK868,0)+IF(AND(AL868&gt;0,AM868&gt;0),AM868,0))</f>
        <v>0</v>
      </c>
      <c r="AQ868" s="40">
        <f>AU868*D868</f>
        <v>22016.153235075075</v>
      </c>
      <c r="AR868" s="40">
        <f>AV868*E868</f>
        <v>21088.356920440878</v>
      </c>
      <c r="AS868" s="40">
        <f>IF(AND(Y868&lt;&gt;0,AN868&lt;&gt;0),0,Q868)</f>
        <v>376.69619259702841</v>
      </c>
      <c r="AT868" s="41">
        <f t="shared" si="228"/>
        <v>43481.206348112981</v>
      </c>
      <c r="AU868" s="42">
        <f>S868+AN868</f>
        <v>331.06997345977555</v>
      </c>
      <c r="AV868" s="37">
        <f>T868+AO868</f>
        <v>343.23497591863406</v>
      </c>
      <c r="AW868" s="58">
        <f t="shared" si="213"/>
        <v>0.50633722208193843</v>
      </c>
      <c r="AX868" s="58">
        <f t="shared" si="214"/>
        <v>0.48499935240081216</v>
      </c>
      <c r="AY868" s="59">
        <f t="shared" si="215"/>
        <v>8.663425517249395E-3</v>
      </c>
      <c r="AZ868" s="54">
        <f t="shared" si="223"/>
        <v>-3.54706302978125E-3</v>
      </c>
    </row>
    <row r="869" spans="3:52" x14ac:dyDescent="0.25">
      <c r="C869" s="35">
        <v>35927</v>
      </c>
      <c r="D869" s="36">
        <v>65.56</v>
      </c>
      <c r="E869" s="37">
        <v>62.94</v>
      </c>
      <c r="F869" s="38">
        <v>0</v>
      </c>
      <c r="G869" s="7">
        <v>0</v>
      </c>
      <c r="H869" s="38">
        <v>1</v>
      </c>
      <c r="I869" s="7">
        <v>1</v>
      </c>
      <c r="J869" s="36">
        <f t="shared" si="216"/>
        <v>65.52722</v>
      </c>
      <c r="K869" s="37">
        <f t="shared" si="217"/>
        <v>62.908529999999999</v>
      </c>
      <c r="L869" s="36">
        <f t="shared" si="218"/>
        <v>65.592780000000005</v>
      </c>
      <c r="M869" s="37">
        <f t="shared" si="219"/>
        <v>62.971469999999997</v>
      </c>
      <c r="O869" s="39">
        <f t="shared" si="220"/>
        <v>21704.947460022886</v>
      </c>
      <c r="P869" s="40">
        <f t="shared" si="221"/>
        <v>21603.209384318827</v>
      </c>
      <c r="Q869" s="40">
        <f>S869*F869+T869*G869+AS868*(1+$G$9/252)</f>
        <v>376.7111408586394</v>
      </c>
      <c r="R869" s="41">
        <f t="shared" si="224"/>
        <v>43684.867985200355</v>
      </c>
      <c r="S869" s="36">
        <f>AU868*H868</f>
        <v>331.06997345977555</v>
      </c>
      <c r="T869" s="37">
        <f>AV868*I868</f>
        <v>343.23497591863406</v>
      </c>
      <c r="U869" s="57">
        <f t="shared" si="227"/>
        <v>0.49685276529566552</v>
      </c>
      <c r="V869" s="58">
        <f t="shared" si="225"/>
        <v>0.49452385644469854</v>
      </c>
      <c r="W869" s="59">
        <f t="shared" si="226"/>
        <v>8.6233782596358607E-3</v>
      </c>
      <c r="Y869" s="7">
        <f t="shared" si="222"/>
        <v>0</v>
      </c>
      <c r="Z869" s="40"/>
      <c r="AA869" s="40"/>
      <c r="AB869" s="40"/>
      <c r="AC869" s="40"/>
      <c r="AD869" s="40"/>
      <c r="AE869" s="40"/>
      <c r="AF869" s="40"/>
      <c r="AG869" s="41"/>
      <c r="AH869" s="40"/>
      <c r="AI869" s="40"/>
      <c r="AJ869" s="40"/>
      <c r="AK869" s="40"/>
      <c r="AL869" s="40"/>
      <c r="AM869" s="41"/>
      <c r="AN869" s="36">
        <f>Y869*(IF(AND(AH869&gt;0,AI869&lt;0),AH869,0)+IF(AND(AJ869&lt;0,AK869&gt;0),AJ869,0)+IF(AND(AL869&gt;0,AM869&gt;0),AL869,0))</f>
        <v>0</v>
      </c>
      <c r="AO869" s="37">
        <f>Y869*(IF(AND(AH869&gt;0,AI869&lt;0),AI869,0)+IF(AND(AJ869&lt;0,AK869&gt;0),AK869,0)+IF(AND(AL869&gt;0,AM869&gt;0),AM869,0))</f>
        <v>0</v>
      </c>
      <c r="AQ869" s="40">
        <f>AU869*D869</f>
        <v>21704.947460022886</v>
      </c>
      <c r="AR869" s="40">
        <f>AV869*E869</f>
        <v>21603.209384318827</v>
      </c>
      <c r="AS869" s="40">
        <f>IF(AND(Y869&lt;&gt;0,AN869&lt;&gt;0),0,Q869)</f>
        <v>376.7111408586394</v>
      </c>
      <c r="AT869" s="41">
        <f t="shared" si="228"/>
        <v>43684.867985200355</v>
      </c>
      <c r="AU869" s="42">
        <f>S869+AN869</f>
        <v>331.06997345977555</v>
      </c>
      <c r="AV869" s="37">
        <f>T869+AO869</f>
        <v>343.23497591863406</v>
      </c>
      <c r="AW869" s="58">
        <f t="shared" si="213"/>
        <v>0.49685276529566552</v>
      </c>
      <c r="AX869" s="58">
        <f t="shared" si="214"/>
        <v>0.49452385644469854</v>
      </c>
      <c r="AY869" s="59">
        <f t="shared" si="215"/>
        <v>8.6233782596358607E-3</v>
      </c>
      <c r="AZ869" s="54">
        <f t="shared" si="223"/>
        <v>4.6839003374663513E-3</v>
      </c>
    </row>
    <row r="870" spans="3:52" x14ac:dyDescent="0.25">
      <c r="C870" s="35">
        <v>35928</v>
      </c>
      <c r="D870" s="36">
        <v>65.62</v>
      </c>
      <c r="E870" s="37">
        <v>63.56</v>
      </c>
      <c r="F870" s="38">
        <v>0</v>
      </c>
      <c r="G870" s="7">
        <v>0</v>
      </c>
      <c r="H870" s="38">
        <v>1</v>
      </c>
      <c r="I870" s="7">
        <v>1</v>
      </c>
      <c r="J870" s="36">
        <f t="shared" si="216"/>
        <v>65.587190000000007</v>
      </c>
      <c r="K870" s="37">
        <f t="shared" si="217"/>
        <v>63.528220000000005</v>
      </c>
      <c r="L870" s="36">
        <f t="shared" si="218"/>
        <v>65.652810000000002</v>
      </c>
      <c r="M870" s="37">
        <f t="shared" si="219"/>
        <v>63.59178</v>
      </c>
      <c r="O870" s="39">
        <f t="shared" si="220"/>
        <v>21724.811658430473</v>
      </c>
      <c r="P870" s="40">
        <f t="shared" si="221"/>
        <v>21816.015069388381</v>
      </c>
      <c r="Q870" s="40">
        <f>S870*F870+T870*G870+AS869*(1+$G$9/252)</f>
        <v>376.72608971343533</v>
      </c>
      <c r="R870" s="41">
        <f t="shared" si="224"/>
        <v>43917.552817532291</v>
      </c>
      <c r="S870" s="36">
        <f>AU869*H869</f>
        <v>331.06997345977555</v>
      </c>
      <c r="T870" s="37">
        <f>AV869*I869</f>
        <v>343.23497591863406</v>
      </c>
      <c r="U870" s="57">
        <f t="shared" si="227"/>
        <v>0.49467263689969831</v>
      </c>
      <c r="V870" s="58">
        <f t="shared" si="225"/>
        <v>0.49674933300653373</v>
      </c>
      <c r="W870" s="59">
        <f t="shared" si="226"/>
        <v>8.5780300937679486E-3</v>
      </c>
      <c r="Y870" s="7">
        <f t="shared" si="222"/>
        <v>0</v>
      </c>
      <c r="Z870" s="40"/>
      <c r="AA870" s="40"/>
      <c r="AB870" s="40"/>
      <c r="AC870" s="40"/>
      <c r="AD870" s="40"/>
      <c r="AE870" s="40"/>
      <c r="AF870" s="40"/>
      <c r="AG870" s="41"/>
      <c r="AH870" s="40"/>
      <c r="AI870" s="40"/>
      <c r="AJ870" s="40"/>
      <c r="AK870" s="40"/>
      <c r="AL870" s="40"/>
      <c r="AM870" s="41"/>
      <c r="AN870" s="36">
        <f>Y870*(IF(AND(AH870&gt;0,AI870&lt;0),AH870,0)+IF(AND(AJ870&lt;0,AK870&gt;0),AJ870,0)+IF(AND(AL870&gt;0,AM870&gt;0),AL870,0))</f>
        <v>0</v>
      </c>
      <c r="AO870" s="37">
        <f>Y870*(IF(AND(AH870&gt;0,AI870&lt;0),AI870,0)+IF(AND(AJ870&lt;0,AK870&gt;0),AK870,0)+IF(AND(AL870&gt;0,AM870&gt;0),AM870,0))</f>
        <v>0</v>
      </c>
      <c r="AQ870" s="40">
        <f>AU870*D870</f>
        <v>21724.811658430473</v>
      </c>
      <c r="AR870" s="40">
        <f>AV870*E870</f>
        <v>21816.015069388381</v>
      </c>
      <c r="AS870" s="40">
        <f>IF(AND(Y870&lt;&gt;0,AN870&lt;&gt;0),0,Q870)</f>
        <v>376.72608971343533</v>
      </c>
      <c r="AT870" s="41">
        <f t="shared" si="228"/>
        <v>43917.552817532291</v>
      </c>
      <c r="AU870" s="42">
        <f>S870+AN870</f>
        <v>331.06997345977555</v>
      </c>
      <c r="AV870" s="37">
        <f>T870+AO870</f>
        <v>343.23497591863406</v>
      </c>
      <c r="AW870" s="58">
        <f t="shared" si="213"/>
        <v>0.49467263689969831</v>
      </c>
      <c r="AX870" s="58">
        <f t="shared" si="214"/>
        <v>0.49674933300653373</v>
      </c>
      <c r="AY870" s="59">
        <f t="shared" si="215"/>
        <v>8.5780300937679486E-3</v>
      </c>
      <c r="AZ870" s="54">
        <f t="shared" si="223"/>
        <v>5.3264400938732859E-3</v>
      </c>
    </row>
    <row r="871" spans="3:52" x14ac:dyDescent="0.25">
      <c r="C871" s="35">
        <v>35929</v>
      </c>
      <c r="D871" s="36">
        <v>65.56</v>
      </c>
      <c r="E871" s="37">
        <v>64.06</v>
      </c>
      <c r="F871" s="38">
        <v>0</v>
      </c>
      <c r="G871" s="7">
        <v>0</v>
      </c>
      <c r="H871" s="38">
        <v>1</v>
      </c>
      <c r="I871" s="7">
        <v>1</v>
      </c>
      <c r="J871" s="36">
        <f t="shared" si="216"/>
        <v>65.52722</v>
      </c>
      <c r="K871" s="37">
        <f t="shared" si="217"/>
        <v>64.02797000000001</v>
      </c>
      <c r="L871" s="36">
        <f t="shared" si="218"/>
        <v>65.592780000000005</v>
      </c>
      <c r="M871" s="37">
        <f t="shared" si="219"/>
        <v>64.092029999999994</v>
      </c>
      <c r="O871" s="39">
        <f t="shared" si="220"/>
        <v>21704.947460022886</v>
      </c>
      <c r="P871" s="40">
        <f t="shared" si="221"/>
        <v>21987.632557347701</v>
      </c>
      <c r="Q871" s="40">
        <f>S871*F871+T871*G871+AS870*(1+$G$9/252)</f>
        <v>376.7410391614398</v>
      </c>
      <c r="R871" s="41">
        <f t="shared" si="224"/>
        <v>44069.321056532026</v>
      </c>
      <c r="S871" s="36">
        <f>AU870*H870</f>
        <v>331.06997345977555</v>
      </c>
      <c r="T871" s="37">
        <f>AV870*I870</f>
        <v>343.23497591863406</v>
      </c>
      <c r="U871" s="57">
        <f t="shared" si="227"/>
        <v>0.49251830842094951</v>
      </c>
      <c r="V871" s="58">
        <f t="shared" si="225"/>
        <v>0.49893286372944151</v>
      </c>
      <c r="W871" s="59">
        <f t="shared" si="226"/>
        <v>8.5488278496089667E-3</v>
      </c>
      <c r="Y871" s="7">
        <f t="shared" si="222"/>
        <v>0</v>
      </c>
      <c r="Z871" s="40"/>
      <c r="AA871" s="40"/>
      <c r="AB871" s="40"/>
      <c r="AC871" s="40"/>
      <c r="AD871" s="40"/>
      <c r="AE871" s="40"/>
      <c r="AF871" s="40"/>
      <c r="AG871" s="41"/>
      <c r="AH871" s="40"/>
      <c r="AI871" s="40"/>
      <c r="AJ871" s="40"/>
      <c r="AK871" s="40"/>
      <c r="AL871" s="40"/>
      <c r="AM871" s="41"/>
      <c r="AN871" s="36">
        <f>Y871*(IF(AND(AH871&gt;0,AI871&lt;0),AH871,0)+IF(AND(AJ871&lt;0,AK871&gt;0),AJ871,0)+IF(AND(AL871&gt;0,AM871&gt;0),AL871,0))</f>
        <v>0</v>
      </c>
      <c r="AO871" s="37">
        <f>Y871*(IF(AND(AH871&gt;0,AI871&lt;0),AI871,0)+IF(AND(AJ871&lt;0,AK871&gt;0),AK871,0)+IF(AND(AL871&gt;0,AM871&gt;0),AM871,0))</f>
        <v>0</v>
      </c>
      <c r="AQ871" s="40">
        <f>AU871*D871</f>
        <v>21704.947460022886</v>
      </c>
      <c r="AR871" s="40">
        <f>AV871*E871</f>
        <v>21987.632557347701</v>
      </c>
      <c r="AS871" s="40">
        <f>IF(AND(Y871&lt;&gt;0,AN871&lt;&gt;0),0,Q871)</f>
        <v>376.7410391614398</v>
      </c>
      <c r="AT871" s="41">
        <f t="shared" si="228"/>
        <v>44069.321056532026</v>
      </c>
      <c r="AU871" s="42">
        <f>S871+AN871</f>
        <v>331.06997345977555</v>
      </c>
      <c r="AV871" s="37">
        <f>T871+AO871</f>
        <v>343.23497591863406</v>
      </c>
      <c r="AW871" s="58">
        <f t="shared" si="213"/>
        <v>0.49251830842094951</v>
      </c>
      <c r="AX871" s="58">
        <f t="shared" si="214"/>
        <v>0.49893286372944151</v>
      </c>
      <c r="AY871" s="59">
        <f t="shared" si="215"/>
        <v>8.5488278496089667E-3</v>
      </c>
      <c r="AZ871" s="54">
        <f t="shared" si="223"/>
        <v>3.4557535487074187E-3</v>
      </c>
    </row>
    <row r="872" spans="3:52" x14ac:dyDescent="0.25">
      <c r="C872" s="35">
        <v>35930</v>
      </c>
      <c r="D872" s="36">
        <v>64.44</v>
      </c>
      <c r="E872" s="37">
        <v>63.69</v>
      </c>
      <c r="F872" s="38">
        <v>0</v>
      </c>
      <c r="G872" s="7">
        <v>0</v>
      </c>
      <c r="H872" s="38">
        <v>1</v>
      </c>
      <c r="I872" s="7">
        <v>1</v>
      </c>
      <c r="J872" s="36">
        <f t="shared" si="216"/>
        <v>64.407780000000002</v>
      </c>
      <c r="K872" s="37">
        <f t="shared" si="217"/>
        <v>63.658155000000001</v>
      </c>
      <c r="L872" s="36">
        <f t="shared" si="218"/>
        <v>64.472219999999993</v>
      </c>
      <c r="M872" s="37">
        <f t="shared" si="219"/>
        <v>63.721844999999995</v>
      </c>
      <c r="O872" s="39">
        <f t="shared" si="220"/>
        <v>21334.149089747934</v>
      </c>
      <c r="P872" s="40">
        <f t="shared" si="221"/>
        <v>21860.635616257801</v>
      </c>
      <c r="Q872" s="40">
        <f>S872*F872+T872*G872+AS871*(1+$G$9/252)</f>
        <v>376.75598920267635</v>
      </c>
      <c r="R872" s="41">
        <f t="shared" si="224"/>
        <v>43571.540695208416</v>
      </c>
      <c r="S872" s="36">
        <f>AU871*H871</f>
        <v>331.06997345977555</v>
      </c>
      <c r="T872" s="37">
        <f>AV871*I871</f>
        <v>343.23497591863406</v>
      </c>
      <c r="U872" s="57">
        <f t="shared" si="227"/>
        <v>0.48963494862356477</v>
      </c>
      <c r="V872" s="58">
        <f t="shared" si="225"/>
        <v>0.50171821485903589</v>
      </c>
      <c r="W872" s="59">
        <f t="shared" si="226"/>
        <v>8.6468365173992656E-3</v>
      </c>
      <c r="Y872" s="7">
        <f t="shared" si="222"/>
        <v>0</v>
      </c>
      <c r="Z872" s="40"/>
      <c r="AA872" s="40"/>
      <c r="AB872" s="40"/>
      <c r="AC872" s="40"/>
      <c r="AD872" s="40"/>
      <c r="AE872" s="40"/>
      <c r="AF872" s="40"/>
      <c r="AG872" s="41"/>
      <c r="AH872" s="40"/>
      <c r="AI872" s="40"/>
      <c r="AJ872" s="40"/>
      <c r="AK872" s="40"/>
      <c r="AL872" s="40"/>
      <c r="AM872" s="41"/>
      <c r="AN872" s="36">
        <f>Y872*(IF(AND(AH872&gt;0,AI872&lt;0),AH872,0)+IF(AND(AJ872&lt;0,AK872&gt;0),AJ872,0)+IF(AND(AL872&gt;0,AM872&gt;0),AL872,0))</f>
        <v>0</v>
      </c>
      <c r="AO872" s="37">
        <f>Y872*(IF(AND(AH872&gt;0,AI872&lt;0),AI872,0)+IF(AND(AJ872&lt;0,AK872&gt;0),AK872,0)+IF(AND(AL872&gt;0,AM872&gt;0),AM872,0))</f>
        <v>0</v>
      </c>
      <c r="AQ872" s="40">
        <f>AU872*D872</f>
        <v>21334.149089747934</v>
      </c>
      <c r="AR872" s="40">
        <f>AV872*E872</f>
        <v>21860.635616257801</v>
      </c>
      <c r="AS872" s="40">
        <f>IF(AND(Y872&lt;&gt;0,AN872&lt;&gt;0),0,Q872)</f>
        <v>376.75598920267635</v>
      </c>
      <c r="AT872" s="41">
        <f t="shared" si="228"/>
        <v>43571.540695208416</v>
      </c>
      <c r="AU872" s="42">
        <f>S872+AN872</f>
        <v>331.06997345977555</v>
      </c>
      <c r="AV872" s="37">
        <f>T872+AO872</f>
        <v>343.23497591863406</v>
      </c>
      <c r="AW872" s="58">
        <f t="shared" si="213"/>
        <v>0.48963494862356477</v>
      </c>
      <c r="AX872" s="58">
        <f t="shared" si="214"/>
        <v>0.50171821485903589</v>
      </c>
      <c r="AY872" s="59">
        <f t="shared" si="215"/>
        <v>8.6468365173992656E-3</v>
      </c>
      <c r="AZ872" s="54">
        <f t="shared" si="223"/>
        <v>-1.1295394378439738E-2</v>
      </c>
    </row>
    <row r="873" spans="3:52" x14ac:dyDescent="0.25">
      <c r="C873" s="35">
        <v>35933</v>
      </c>
      <c r="D873" s="36">
        <v>63</v>
      </c>
      <c r="E873" s="37">
        <v>62.94</v>
      </c>
      <c r="F873" s="38">
        <v>0</v>
      </c>
      <c r="G873" s="7">
        <v>0</v>
      </c>
      <c r="H873" s="38">
        <v>1</v>
      </c>
      <c r="I873" s="7">
        <v>1</v>
      </c>
      <c r="J873" s="36">
        <f t="shared" si="216"/>
        <v>62.968500000000006</v>
      </c>
      <c r="K873" s="37">
        <f t="shared" si="217"/>
        <v>62.908529999999999</v>
      </c>
      <c r="L873" s="36">
        <f t="shared" si="218"/>
        <v>63.031499999999994</v>
      </c>
      <c r="M873" s="37">
        <f t="shared" si="219"/>
        <v>62.971469999999997</v>
      </c>
      <c r="O873" s="39">
        <f t="shared" si="220"/>
        <v>20857.408327965859</v>
      </c>
      <c r="P873" s="40">
        <f t="shared" si="221"/>
        <v>21603.209384318827</v>
      </c>
      <c r="Q873" s="40">
        <f>S873*F873+T873*G873+AS872*(1+$G$9/252)</f>
        <v>376.7709398371685</v>
      </c>
      <c r="R873" s="41">
        <f t="shared" si="224"/>
        <v>42837.388652121852</v>
      </c>
      <c r="S873" s="36">
        <f>AU872*H872</f>
        <v>331.06997345977555</v>
      </c>
      <c r="T873" s="37">
        <f>AV872*I872</f>
        <v>343.23497591863406</v>
      </c>
      <c r="U873" s="57">
        <f t="shared" si="227"/>
        <v>0.48689728725872589</v>
      </c>
      <c r="V873" s="58">
        <f t="shared" si="225"/>
        <v>0.50430733674632522</v>
      </c>
      <c r="W873" s="59">
        <f t="shared" si="226"/>
        <v>8.79537599494889E-3</v>
      </c>
      <c r="Y873" s="7">
        <f t="shared" si="222"/>
        <v>0</v>
      </c>
      <c r="Z873" s="40"/>
      <c r="AA873" s="40"/>
      <c r="AB873" s="40"/>
      <c r="AC873" s="40"/>
      <c r="AD873" s="40"/>
      <c r="AE873" s="40"/>
      <c r="AF873" s="40"/>
      <c r="AG873" s="41"/>
      <c r="AH873" s="40"/>
      <c r="AI873" s="40"/>
      <c r="AJ873" s="40"/>
      <c r="AK873" s="40"/>
      <c r="AL873" s="40"/>
      <c r="AM873" s="41"/>
      <c r="AN873" s="36">
        <f>Y873*(IF(AND(AH873&gt;0,AI873&lt;0),AH873,0)+IF(AND(AJ873&lt;0,AK873&gt;0),AJ873,0)+IF(AND(AL873&gt;0,AM873&gt;0),AL873,0))</f>
        <v>0</v>
      </c>
      <c r="AO873" s="37">
        <f>Y873*(IF(AND(AH873&gt;0,AI873&lt;0),AI873,0)+IF(AND(AJ873&lt;0,AK873&gt;0),AK873,0)+IF(AND(AL873&gt;0,AM873&gt;0),AM873,0))</f>
        <v>0</v>
      </c>
      <c r="AQ873" s="40">
        <f>AU873*D873</f>
        <v>20857.408327965859</v>
      </c>
      <c r="AR873" s="40">
        <f>AV873*E873</f>
        <v>21603.209384318827</v>
      </c>
      <c r="AS873" s="40">
        <f>IF(AND(Y873&lt;&gt;0,AN873&lt;&gt;0),0,Q873)</f>
        <v>376.7709398371685</v>
      </c>
      <c r="AT873" s="41">
        <f t="shared" si="228"/>
        <v>42837.388652121852</v>
      </c>
      <c r="AU873" s="42">
        <f>S873+AN873</f>
        <v>331.06997345977555</v>
      </c>
      <c r="AV873" s="37">
        <f>T873+AO873</f>
        <v>343.23497591863406</v>
      </c>
      <c r="AW873" s="58">
        <f t="shared" si="213"/>
        <v>0.48689728725872589</v>
      </c>
      <c r="AX873" s="58">
        <f t="shared" si="214"/>
        <v>0.50430733674632522</v>
      </c>
      <c r="AY873" s="59">
        <f t="shared" si="215"/>
        <v>8.79537599494889E-3</v>
      </c>
      <c r="AZ873" s="54">
        <f t="shared" si="223"/>
        <v>-1.6849347793829517E-2</v>
      </c>
    </row>
    <row r="874" spans="3:52" x14ac:dyDescent="0.25">
      <c r="C874" s="35">
        <v>35934</v>
      </c>
      <c r="D874" s="36">
        <v>61.25</v>
      </c>
      <c r="E874" s="37">
        <v>62.81</v>
      </c>
      <c r="F874" s="38">
        <v>0</v>
      </c>
      <c r="G874" s="7">
        <v>0</v>
      </c>
      <c r="H874" s="38">
        <v>1</v>
      </c>
      <c r="I874" s="7">
        <v>1</v>
      </c>
      <c r="J874" s="36">
        <f t="shared" si="216"/>
        <v>61.219375000000007</v>
      </c>
      <c r="K874" s="37">
        <f t="shared" si="217"/>
        <v>62.778595000000003</v>
      </c>
      <c r="L874" s="36">
        <f t="shared" si="218"/>
        <v>61.280624999999993</v>
      </c>
      <c r="M874" s="37">
        <f t="shared" si="219"/>
        <v>62.841405000000002</v>
      </c>
      <c r="O874" s="39">
        <f t="shared" si="220"/>
        <v>20278.035874411253</v>
      </c>
      <c r="P874" s="40">
        <f t="shared" si="221"/>
        <v>21558.588837449406</v>
      </c>
      <c r="Q874" s="40">
        <f>S874*F874+T874*G874+AS873*(1+$G$9/252)</f>
        <v>376.78589106493979</v>
      </c>
      <c r="R874" s="41">
        <f t="shared" si="224"/>
        <v>42213.410602925593</v>
      </c>
      <c r="S874" s="36">
        <f>AU873*H873</f>
        <v>331.06997345977555</v>
      </c>
      <c r="T874" s="37">
        <f>AV873*I873</f>
        <v>343.23497591863406</v>
      </c>
      <c r="U874" s="57">
        <f t="shared" si="227"/>
        <v>0.48036952202591959</v>
      </c>
      <c r="V874" s="58">
        <f t="shared" si="225"/>
        <v>0.51070473883849821</v>
      </c>
      <c r="W874" s="59">
        <f t="shared" si="226"/>
        <v>8.9257391355823477E-3</v>
      </c>
      <c r="Y874" s="7">
        <f t="shared" si="222"/>
        <v>0</v>
      </c>
      <c r="Z874" s="40"/>
      <c r="AA874" s="40"/>
      <c r="AB874" s="40"/>
      <c r="AC874" s="40"/>
      <c r="AD874" s="40"/>
      <c r="AE874" s="40"/>
      <c r="AF874" s="40"/>
      <c r="AG874" s="41"/>
      <c r="AH874" s="40"/>
      <c r="AI874" s="40"/>
      <c r="AJ874" s="40"/>
      <c r="AK874" s="40"/>
      <c r="AL874" s="40"/>
      <c r="AM874" s="41"/>
      <c r="AN874" s="36">
        <f>Y874*(IF(AND(AH874&gt;0,AI874&lt;0),AH874,0)+IF(AND(AJ874&lt;0,AK874&gt;0),AJ874,0)+IF(AND(AL874&gt;0,AM874&gt;0),AL874,0))</f>
        <v>0</v>
      </c>
      <c r="AO874" s="37">
        <f>Y874*(IF(AND(AH874&gt;0,AI874&lt;0),AI874,0)+IF(AND(AJ874&lt;0,AK874&gt;0),AK874,0)+IF(AND(AL874&gt;0,AM874&gt;0),AM874,0))</f>
        <v>0</v>
      </c>
      <c r="AQ874" s="40">
        <f>AU874*D874</f>
        <v>20278.035874411253</v>
      </c>
      <c r="AR874" s="40">
        <f>AV874*E874</f>
        <v>21558.588837449406</v>
      </c>
      <c r="AS874" s="40">
        <f>IF(AND(Y874&lt;&gt;0,AN874&lt;&gt;0),0,Q874)</f>
        <v>376.78589106493979</v>
      </c>
      <c r="AT874" s="41">
        <f t="shared" si="228"/>
        <v>42213.410602925593</v>
      </c>
      <c r="AU874" s="42">
        <f>S874+AN874</f>
        <v>331.06997345977555</v>
      </c>
      <c r="AV874" s="37">
        <f>T874+AO874</f>
        <v>343.23497591863406</v>
      </c>
      <c r="AW874" s="58">
        <f t="shared" si="213"/>
        <v>0.48036952202591959</v>
      </c>
      <c r="AX874" s="58">
        <f t="shared" si="214"/>
        <v>0.51070473883849821</v>
      </c>
      <c r="AY874" s="59">
        <f t="shared" si="215"/>
        <v>8.9257391355823477E-3</v>
      </c>
      <c r="AZ874" s="54">
        <f t="shared" si="223"/>
        <v>-1.4566201835119363E-2</v>
      </c>
    </row>
    <row r="875" spans="3:52" x14ac:dyDescent="0.25">
      <c r="C875" s="35">
        <v>35935</v>
      </c>
      <c r="D875" s="36">
        <v>64.38</v>
      </c>
      <c r="E875" s="37">
        <v>65.88</v>
      </c>
      <c r="F875" s="38">
        <v>0</v>
      </c>
      <c r="G875" s="7">
        <v>0</v>
      </c>
      <c r="H875" s="38">
        <v>1</v>
      </c>
      <c r="I875" s="7">
        <v>1</v>
      </c>
      <c r="J875" s="36">
        <f t="shared" si="216"/>
        <v>64.347809999999996</v>
      </c>
      <c r="K875" s="37">
        <f t="shared" si="217"/>
        <v>65.847059999999999</v>
      </c>
      <c r="L875" s="36">
        <f t="shared" si="218"/>
        <v>64.412189999999995</v>
      </c>
      <c r="M875" s="37">
        <f t="shared" si="219"/>
        <v>65.912939999999992</v>
      </c>
      <c r="O875" s="39">
        <f t="shared" si="220"/>
        <v>21314.28489134035</v>
      </c>
      <c r="P875" s="40">
        <f t="shared" si="221"/>
        <v>22612.320213519612</v>
      </c>
      <c r="Q875" s="40">
        <f>S875*F875+T875*G875+AS874*(1+$G$9/252)</f>
        <v>376.80084288601375</v>
      </c>
      <c r="R875" s="41">
        <f t="shared" si="224"/>
        <v>44303.405947745974</v>
      </c>
      <c r="S875" s="36">
        <f>AU874*H874</f>
        <v>331.06997345977555</v>
      </c>
      <c r="T875" s="37">
        <f>AV874*I874</f>
        <v>343.23497591863406</v>
      </c>
      <c r="U875" s="57">
        <f t="shared" si="227"/>
        <v>0.48109811052630275</v>
      </c>
      <c r="V875" s="58">
        <f t="shared" si="225"/>
        <v>0.51039688100255554</v>
      </c>
      <c r="W875" s="59">
        <f t="shared" si="226"/>
        <v>8.5050084711418058E-3</v>
      </c>
      <c r="Y875" s="7">
        <f t="shared" si="222"/>
        <v>0</v>
      </c>
      <c r="Z875" s="40"/>
      <c r="AA875" s="40"/>
      <c r="AB875" s="40"/>
      <c r="AC875" s="40"/>
      <c r="AD875" s="40"/>
      <c r="AE875" s="40"/>
      <c r="AF875" s="40"/>
      <c r="AG875" s="41"/>
      <c r="AH875" s="40"/>
      <c r="AI875" s="40"/>
      <c r="AJ875" s="40"/>
      <c r="AK875" s="40"/>
      <c r="AL875" s="40"/>
      <c r="AM875" s="41"/>
      <c r="AN875" s="36">
        <f>Y875*(IF(AND(AH875&gt;0,AI875&lt;0),AH875,0)+IF(AND(AJ875&lt;0,AK875&gt;0),AJ875,0)+IF(AND(AL875&gt;0,AM875&gt;0),AL875,0))</f>
        <v>0</v>
      </c>
      <c r="AO875" s="37">
        <f>Y875*(IF(AND(AH875&gt;0,AI875&lt;0),AI875,0)+IF(AND(AJ875&lt;0,AK875&gt;0),AK875,0)+IF(AND(AL875&gt;0,AM875&gt;0),AM875,0))</f>
        <v>0</v>
      </c>
      <c r="AQ875" s="40">
        <f>AU875*D875</f>
        <v>21314.28489134035</v>
      </c>
      <c r="AR875" s="40">
        <f>AV875*E875</f>
        <v>22612.320213519612</v>
      </c>
      <c r="AS875" s="40">
        <f>IF(AND(Y875&lt;&gt;0,AN875&lt;&gt;0),0,Q875)</f>
        <v>376.80084288601375</v>
      </c>
      <c r="AT875" s="41">
        <f t="shared" si="228"/>
        <v>44303.405947745974</v>
      </c>
      <c r="AU875" s="42">
        <f>S875+AN875</f>
        <v>331.06997345977555</v>
      </c>
      <c r="AV875" s="37">
        <f>T875+AO875</f>
        <v>343.23497591863406</v>
      </c>
      <c r="AW875" s="58">
        <f t="shared" si="213"/>
        <v>0.48109811052630275</v>
      </c>
      <c r="AX875" s="58">
        <f t="shared" si="214"/>
        <v>0.51039688100255554</v>
      </c>
      <c r="AY875" s="59">
        <f t="shared" si="215"/>
        <v>8.5050084711418058E-3</v>
      </c>
      <c r="AZ875" s="54">
        <f t="shared" si="223"/>
        <v>4.9510222343312371E-2</v>
      </c>
    </row>
    <row r="876" spans="3:52" x14ac:dyDescent="0.25">
      <c r="C876" s="35">
        <v>35936</v>
      </c>
      <c r="D876" s="36">
        <v>65.31</v>
      </c>
      <c r="E876" s="37">
        <v>65.94</v>
      </c>
      <c r="F876" s="38">
        <v>0</v>
      </c>
      <c r="G876" s="7">
        <v>0</v>
      </c>
      <c r="H876" s="38">
        <v>1</v>
      </c>
      <c r="I876" s="7">
        <v>1</v>
      </c>
      <c r="J876" s="36">
        <f t="shared" si="216"/>
        <v>65.277345000000011</v>
      </c>
      <c r="K876" s="37">
        <f t="shared" si="217"/>
        <v>65.907030000000006</v>
      </c>
      <c r="L876" s="36">
        <f t="shared" si="218"/>
        <v>65.342654999999993</v>
      </c>
      <c r="M876" s="37">
        <f t="shared" si="219"/>
        <v>65.972969999999989</v>
      </c>
      <c r="O876" s="39">
        <f t="shared" si="220"/>
        <v>21622.179966657943</v>
      </c>
      <c r="P876" s="40">
        <f t="shared" si="221"/>
        <v>22632.914312074729</v>
      </c>
      <c r="Q876" s="40">
        <f>S876*F876+T876*G876+AS875*(1+$G$9/252)</f>
        <v>376.81579530041398</v>
      </c>
      <c r="R876" s="41">
        <f t="shared" si="224"/>
        <v>44631.910074033083</v>
      </c>
      <c r="S876" s="36">
        <f>AU875*H875</f>
        <v>331.06997345977555</v>
      </c>
      <c r="T876" s="37">
        <f>AV875*I875</f>
        <v>343.23497591863406</v>
      </c>
      <c r="U876" s="57">
        <f t="shared" si="227"/>
        <v>0.48445562672070719</v>
      </c>
      <c r="V876" s="58">
        <f t="shared" si="225"/>
        <v>0.50710162918262813</v>
      </c>
      <c r="W876" s="59">
        <f t="shared" si="226"/>
        <v>8.4427440966647321E-3</v>
      </c>
      <c r="Y876" s="7">
        <f t="shared" si="222"/>
        <v>0</v>
      </c>
      <c r="Z876" s="40"/>
      <c r="AA876" s="40"/>
      <c r="AB876" s="40"/>
      <c r="AC876" s="40"/>
      <c r="AD876" s="40"/>
      <c r="AE876" s="40"/>
      <c r="AF876" s="40"/>
      <c r="AG876" s="41"/>
      <c r="AH876" s="40"/>
      <c r="AI876" s="40"/>
      <c r="AJ876" s="40"/>
      <c r="AK876" s="40"/>
      <c r="AL876" s="40"/>
      <c r="AM876" s="41"/>
      <c r="AN876" s="36">
        <f>Y876*(IF(AND(AH876&gt;0,AI876&lt;0),AH876,0)+IF(AND(AJ876&lt;0,AK876&gt;0),AJ876,0)+IF(AND(AL876&gt;0,AM876&gt;0),AL876,0))</f>
        <v>0</v>
      </c>
      <c r="AO876" s="37">
        <f>Y876*(IF(AND(AH876&gt;0,AI876&lt;0),AI876,0)+IF(AND(AJ876&lt;0,AK876&gt;0),AK876,0)+IF(AND(AL876&gt;0,AM876&gt;0),AM876,0))</f>
        <v>0</v>
      </c>
      <c r="AQ876" s="40">
        <f>AU876*D876</f>
        <v>21622.179966657943</v>
      </c>
      <c r="AR876" s="40">
        <f>AV876*E876</f>
        <v>22632.914312074729</v>
      </c>
      <c r="AS876" s="40">
        <f>IF(AND(Y876&lt;&gt;0,AN876&lt;&gt;0),0,Q876)</f>
        <v>376.81579530041398</v>
      </c>
      <c r="AT876" s="41">
        <f t="shared" si="228"/>
        <v>44631.910074033083</v>
      </c>
      <c r="AU876" s="42">
        <f>S876+AN876</f>
        <v>331.06997345977555</v>
      </c>
      <c r="AV876" s="37">
        <f>T876+AO876</f>
        <v>343.23497591863406</v>
      </c>
      <c r="AW876" s="58">
        <f t="shared" si="213"/>
        <v>0.48445562672070719</v>
      </c>
      <c r="AX876" s="58">
        <f t="shared" si="214"/>
        <v>0.50710162918262813</v>
      </c>
      <c r="AY876" s="59">
        <f t="shared" si="215"/>
        <v>8.4427440966647321E-3</v>
      </c>
      <c r="AZ876" s="54">
        <f t="shared" si="223"/>
        <v>7.4148729484717624E-3</v>
      </c>
    </row>
    <row r="877" spans="3:52" x14ac:dyDescent="0.25">
      <c r="C877" s="35">
        <v>35937</v>
      </c>
      <c r="D877" s="36">
        <v>65.88</v>
      </c>
      <c r="E877" s="37">
        <v>65.62</v>
      </c>
      <c r="F877" s="38">
        <v>0</v>
      </c>
      <c r="G877" s="7">
        <v>0</v>
      </c>
      <c r="H877" s="38">
        <v>1</v>
      </c>
      <c r="I877" s="7">
        <v>1</v>
      </c>
      <c r="J877" s="36">
        <f t="shared" si="216"/>
        <v>65.847059999999999</v>
      </c>
      <c r="K877" s="37">
        <f t="shared" si="217"/>
        <v>65.587190000000007</v>
      </c>
      <c r="L877" s="36">
        <f t="shared" si="218"/>
        <v>65.912939999999992</v>
      </c>
      <c r="M877" s="37">
        <f t="shared" si="219"/>
        <v>65.652810000000002</v>
      </c>
      <c r="O877" s="39">
        <f t="shared" si="220"/>
        <v>21810.889851530013</v>
      </c>
      <c r="P877" s="40">
        <f t="shared" si="221"/>
        <v>22523.07911978077</v>
      </c>
      <c r="Q877" s="40">
        <f>S877*F877+T877*G877+AS876*(1+$G$9/252)</f>
        <v>376.83074830816395</v>
      </c>
      <c r="R877" s="41">
        <f t="shared" si="224"/>
        <v>44710.799719618946</v>
      </c>
      <c r="S877" s="36">
        <f>AU876*H876</f>
        <v>331.06997345977555</v>
      </c>
      <c r="T877" s="37">
        <f>AV876*I876</f>
        <v>343.23497591863406</v>
      </c>
      <c r="U877" s="57">
        <f t="shared" si="227"/>
        <v>0.48782151042490679</v>
      </c>
      <c r="V877" s="58">
        <f t="shared" si="225"/>
        <v>0.50375030777849672</v>
      </c>
      <c r="W877" s="59">
        <f t="shared" si="226"/>
        <v>8.4281817965964918E-3</v>
      </c>
      <c r="Y877" s="7">
        <f t="shared" si="222"/>
        <v>0</v>
      </c>
      <c r="Z877" s="40"/>
      <c r="AA877" s="40"/>
      <c r="AB877" s="40"/>
      <c r="AC877" s="40"/>
      <c r="AD877" s="40"/>
      <c r="AE877" s="40"/>
      <c r="AF877" s="40"/>
      <c r="AG877" s="41"/>
      <c r="AH877" s="40"/>
      <c r="AI877" s="40"/>
      <c r="AJ877" s="40"/>
      <c r="AK877" s="40"/>
      <c r="AL877" s="40"/>
      <c r="AM877" s="41"/>
      <c r="AN877" s="36">
        <f>Y877*(IF(AND(AH877&gt;0,AI877&lt;0),AH877,0)+IF(AND(AJ877&lt;0,AK877&gt;0),AJ877,0)+IF(AND(AL877&gt;0,AM877&gt;0),AL877,0))</f>
        <v>0</v>
      </c>
      <c r="AO877" s="37">
        <f>Y877*(IF(AND(AH877&gt;0,AI877&lt;0),AI877,0)+IF(AND(AJ877&lt;0,AK877&gt;0),AK877,0)+IF(AND(AL877&gt;0,AM877&gt;0),AM877,0))</f>
        <v>0</v>
      </c>
      <c r="AQ877" s="40">
        <f>AU877*D877</f>
        <v>21810.889851530013</v>
      </c>
      <c r="AR877" s="40">
        <f>AV877*E877</f>
        <v>22523.07911978077</v>
      </c>
      <c r="AS877" s="40">
        <f>IF(AND(Y877&lt;&gt;0,AN877&lt;&gt;0),0,Q877)</f>
        <v>376.83074830816395</v>
      </c>
      <c r="AT877" s="41">
        <f t="shared" si="228"/>
        <v>44710.799719618946</v>
      </c>
      <c r="AU877" s="42">
        <f>S877+AN877</f>
        <v>331.06997345977555</v>
      </c>
      <c r="AV877" s="37">
        <f>T877+AO877</f>
        <v>343.23497591863406</v>
      </c>
      <c r="AW877" s="58">
        <f t="shared" si="213"/>
        <v>0.48782151042490679</v>
      </c>
      <c r="AX877" s="58">
        <f t="shared" si="214"/>
        <v>0.50375030777849672</v>
      </c>
      <c r="AY877" s="59">
        <f t="shared" si="215"/>
        <v>8.4281817965964918E-3</v>
      </c>
      <c r="AZ877" s="54">
        <f t="shared" si="223"/>
        <v>1.7675614925509731E-3</v>
      </c>
    </row>
    <row r="878" spans="3:52" x14ac:dyDescent="0.25">
      <c r="C878" s="35">
        <v>35941</v>
      </c>
      <c r="D878" s="36">
        <v>65.06</v>
      </c>
      <c r="E878" s="37">
        <v>65.75</v>
      </c>
      <c r="F878" s="38">
        <v>0</v>
      </c>
      <c r="G878" s="7">
        <v>0</v>
      </c>
      <c r="H878" s="38">
        <v>1</v>
      </c>
      <c r="I878" s="7">
        <v>1</v>
      </c>
      <c r="J878" s="36">
        <f t="shared" si="216"/>
        <v>65.027470000000008</v>
      </c>
      <c r="K878" s="37">
        <f t="shared" si="217"/>
        <v>65.71712500000001</v>
      </c>
      <c r="L878" s="36">
        <f t="shared" si="218"/>
        <v>65.092529999999996</v>
      </c>
      <c r="M878" s="37">
        <f t="shared" si="219"/>
        <v>65.78287499999999</v>
      </c>
      <c r="O878" s="39">
        <f t="shared" si="220"/>
        <v>21539.412473292999</v>
      </c>
      <c r="P878" s="40">
        <f t="shared" si="221"/>
        <v>22567.699666650191</v>
      </c>
      <c r="Q878" s="40">
        <f>S878*F878+T878*G878+AS877*(1+$G$9/252)</f>
        <v>376.84570190928724</v>
      </c>
      <c r="R878" s="41">
        <f t="shared" si="224"/>
        <v>44483.957841852476</v>
      </c>
      <c r="S878" s="36">
        <f>AU877*H877</f>
        <v>331.06997345977555</v>
      </c>
      <c r="T878" s="37">
        <f>AV877*I877</f>
        <v>343.23497591863406</v>
      </c>
      <c r="U878" s="57">
        <f t="shared" si="227"/>
        <v>0.48420629634325763</v>
      </c>
      <c r="V878" s="58">
        <f t="shared" si="225"/>
        <v>0.50732220696013475</v>
      </c>
      <c r="W878" s="59">
        <f t="shared" si="226"/>
        <v>8.4714966966076503E-3</v>
      </c>
      <c r="Y878" s="7">
        <f t="shared" si="222"/>
        <v>0</v>
      </c>
      <c r="Z878" s="40"/>
      <c r="AA878" s="40"/>
      <c r="AB878" s="40"/>
      <c r="AC878" s="40"/>
      <c r="AD878" s="40"/>
      <c r="AE878" s="40"/>
      <c r="AF878" s="40"/>
      <c r="AG878" s="41"/>
      <c r="AH878" s="40"/>
      <c r="AI878" s="40"/>
      <c r="AJ878" s="40"/>
      <c r="AK878" s="40"/>
      <c r="AL878" s="40"/>
      <c r="AM878" s="41"/>
      <c r="AN878" s="36">
        <f>Y878*(IF(AND(AH878&gt;0,AI878&lt;0),AH878,0)+IF(AND(AJ878&lt;0,AK878&gt;0),AJ878,0)+IF(AND(AL878&gt;0,AM878&gt;0),AL878,0))</f>
        <v>0</v>
      </c>
      <c r="AO878" s="37">
        <f>Y878*(IF(AND(AH878&gt;0,AI878&lt;0),AI878,0)+IF(AND(AJ878&lt;0,AK878&gt;0),AK878,0)+IF(AND(AL878&gt;0,AM878&gt;0),AM878,0))</f>
        <v>0</v>
      </c>
      <c r="AQ878" s="40">
        <f>AU878*D878</f>
        <v>21539.412473292999</v>
      </c>
      <c r="AR878" s="40">
        <f>AV878*E878</f>
        <v>22567.699666650191</v>
      </c>
      <c r="AS878" s="40">
        <f>IF(AND(Y878&lt;&gt;0,AN878&lt;&gt;0),0,Q878)</f>
        <v>376.84570190928724</v>
      </c>
      <c r="AT878" s="41">
        <f t="shared" si="228"/>
        <v>44483.957841852476</v>
      </c>
      <c r="AU878" s="42">
        <f>S878+AN878</f>
        <v>331.06997345977555</v>
      </c>
      <c r="AV878" s="37">
        <f>T878+AO878</f>
        <v>343.23497591863406</v>
      </c>
      <c r="AW878" s="58">
        <f t="shared" si="213"/>
        <v>0.48420629634325763</v>
      </c>
      <c r="AX878" s="58">
        <f t="shared" si="214"/>
        <v>0.50732220696013475</v>
      </c>
      <c r="AY878" s="59">
        <f t="shared" si="215"/>
        <v>8.4714966966076503E-3</v>
      </c>
      <c r="AZ878" s="54">
        <f t="shared" si="223"/>
        <v>-5.0735365770461227E-3</v>
      </c>
    </row>
    <row r="879" spans="3:52" x14ac:dyDescent="0.25">
      <c r="C879" s="35">
        <v>35942</v>
      </c>
      <c r="D879" s="36">
        <v>64.81</v>
      </c>
      <c r="E879" s="37">
        <v>65.75</v>
      </c>
      <c r="F879" s="38">
        <v>0</v>
      </c>
      <c r="G879" s="7">
        <v>0</v>
      </c>
      <c r="H879" s="38">
        <v>1</v>
      </c>
      <c r="I879" s="7">
        <v>1</v>
      </c>
      <c r="J879" s="36">
        <f t="shared" si="216"/>
        <v>64.777595000000005</v>
      </c>
      <c r="K879" s="37">
        <f t="shared" si="217"/>
        <v>65.71712500000001</v>
      </c>
      <c r="L879" s="36">
        <f t="shared" si="218"/>
        <v>64.842404999999999</v>
      </c>
      <c r="M879" s="37">
        <f t="shared" si="219"/>
        <v>65.78287499999999</v>
      </c>
      <c r="O879" s="39">
        <f t="shared" si="220"/>
        <v>21456.644979928053</v>
      </c>
      <c r="P879" s="40">
        <f t="shared" si="221"/>
        <v>22567.699666650191</v>
      </c>
      <c r="Q879" s="40">
        <f>S879*F879+T879*G879+AS878*(1+$G$9/252)</f>
        <v>376.8606561038074</v>
      </c>
      <c r="R879" s="41">
        <f t="shared" si="224"/>
        <v>44401.205302682058</v>
      </c>
      <c r="S879" s="36">
        <f>AU878*H878</f>
        <v>331.06997345977555</v>
      </c>
      <c r="T879" s="37">
        <f>AV878*I878</f>
        <v>343.23497591863406</v>
      </c>
      <c r="U879" s="57">
        <f t="shared" si="227"/>
        <v>0.48324465143814377</v>
      </c>
      <c r="V879" s="58">
        <f t="shared" si="225"/>
        <v>0.508267726355775</v>
      </c>
      <c r="W879" s="59">
        <f t="shared" si="226"/>
        <v>8.4876222060810379E-3</v>
      </c>
      <c r="Y879" s="7">
        <f t="shared" si="222"/>
        <v>0</v>
      </c>
      <c r="Z879" s="40"/>
      <c r="AA879" s="40"/>
      <c r="AB879" s="40"/>
      <c r="AC879" s="40"/>
      <c r="AD879" s="40"/>
      <c r="AE879" s="40"/>
      <c r="AF879" s="40"/>
      <c r="AG879" s="41"/>
      <c r="AH879" s="40"/>
      <c r="AI879" s="40"/>
      <c r="AJ879" s="40"/>
      <c r="AK879" s="40"/>
      <c r="AL879" s="40"/>
      <c r="AM879" s="41"/>
      <c r="AN879" s="36">
        <f>Y879*(IF(AND(AH879&gt;0,AI879&lt;0),AH879,0)+IF(AND(AJ879&lt;0,AK879&gt;0),AJ879,0)+IF(AND(AL879&gt;0,AM879&gt;0),AL879,0))</f>
        <v>0</v>
      </c>
      <c r="AO879" s="37">
        <f>Y879*(IF(AND(AH879&gt;0,AI879&lt;0),AI879,0)+IF(AND(AJ879&lt;0,AK879&gt;0),AK879,0)+IF(AND(AL879&gt;0,AM879&gt;0),AM879,0))</f>
        <v>0</v>
      </c>
      <c r="AQ879" s="40">
        <f>AU879*D879</f>
        <v>21456.644979928053</v>
      </c>
      <c r="AR879" s="40">
        <f>AV879*E879</f>
        <v>22567.699666650191</v>
      </c>
      <c r="AS879" s="40">
        <f>IF(AND(Y879&lt;&gt;0,AN879&lt;&gt;0),0,Q879)</f>
        <v>376.8606561038074</v>
      </c>
      <c r="AT879" s="41">
        <f t="shared" si="228"/>
        <v>44401.205302682058</v>
      </c>
      <c r="AU879" s="42">
        <f>S879+AN879</f>
        <v>331.06997345977555</v>
      </c>
      <c r="AV879" s="37">
        <f>T879+AO879</f>
        <v>343.23497591863406</v>
      </c>
      <c r="AW879" s="58">
        <f t="shared" si="213"/>
        <v>0.48324465143814377</v>
      </c>
      <c r="AX879" s="58">
        <f t="shared" si="214"/>
        <v>0.508267726355775</v>
      </c>
      <c r="AY879" s="59">
        <f t="shared" si="215"/>
        <v>8.4876222060810379E-3</v>
      </c>
      <c r="AZ879" s="54">
        <f t="shared" si="223"/>
        <v>-1.8602782482758373E-3</v>
      </c>
    </row>
    <row r="880" spans="3:52" x14ac:dyDescent="0.25">
      <c r="C880" s="35">
        <v>35943</v>
      </c>
      <c r="D880" s="36">
        <v>64.81</v>
      </c>
      <c r="E880" s="37">
        <v>66.88</v>
      </c>
      <c r="F880" s="38">
        <v>0</v>
      </c>
      <c r="G880" s="7">
        <v>4.4999999999999998E-2</v>
      </c>
      <c r="H880" s="38">
        <v>1</v>
      </c>
      <c r="I880" s="7">
        <v>1</v>
      </c>
      <c r="J880" s="36">
        <f t="shared" si="216"/>
        <v>64.777595000000005</v>
      </c>
      <c r="K880" s="37">
        <f t="shared" si="217"/>
        <v>66.846559999999997</v>
      </c>
      <c r="L880" s="36">
        <f t="shared" si="218"/>
        <v>64.842404999999999</v>
      </c>
      <c r="M880" s="37">
        <f t="shared" si="219"/>
        <v>66.913439999999994</v>
      </c>
      <c r="O880" s="39">
        <f t="shared" si="220"/>
        <v>21456.644979928053</v>
      </c>
      <c r="P880" s="40">
        <f t="shared" si="221"/>
        <v>22955.555189438244</v>
      </c>
      <c r="Q880" s="40">
        <f>S880*F880+T880*G880+AS879*(1+$G$9/252)</f>
        <v>392.32118480808651</v>
      </c>
      <c r="R880" s="41">
        <f t="shared" si="224"/>
        <v>44804.521354174387</v>
      </c>
      <c r="S880" s="36">
        <f>AU879*H879</f>
        <v>331.06997345977555</v>
      </c>
      <c r="T880" s="37">
        <f>AV879*I879</f>
        <v>343.23497591863406</v>
      </c>
      <c r="U880" s="57">
        <f t="shared" si="227"/>
        <v>0.47889463677819116</v>
      </c>
      <c r="V880" s="58">
        <f t="shared" si="225"/>
        <v>0.5123490776294054</v>
      </c>
      <c r="W880" s="59">
        <f t="shared" si="226"/>
        <v>8.7562855924033737E-3</v>
      </c>
      <c r="Y880" s="7">
        <f t="shared" si="222"/>
        <v>0</v>
      </c>
      <c r="Z880" s="40"/>
      <c r="AA880" s="40"/>
      <c r="AB880" s="40"/>
      <c r="AC880" s="40"/>
      <c r="AD880" s="40"/>
      <c r="AE880" s="40"/>
      <c r="AF880" s="40"/>
      <c r="AG880" s="41"/>
      <c r="AH880" s="40"/>
      <c r="AI880" s="40"/>
      <c r="AJ880" s="40"/>
      <c r="AK880" s="40"/>
      <c r="AL880" s="40"/>
      <c r="AM880" s="41"/>
      <c r="AN880" s="36">
        <f>Y880*(IF(AND(AH880&gt;0,AI880&lt;0),AH880,0)+IF(AND(AJ880&lt;0,AK880&gt;0),AJ880,0)+IF(AND(AL880&gt;0,AM880&gt;0),AL880,0))</f>
        <v>0</v>
      </c>
      <c r="AO880" s="37">
        <f>Y880*(IF(AND(AH880&gt;0,AI880&lt;0),AI880,0)+IF(AND(AJ880&lt;0,AK880&gt;0),AK880,0)+IF(AND(AL880&gt;0,AM880&gt;0),AM880,0))</f>
        <v>0</v>
      </c>
      <c r="AQ880" s="40">
        <f>AU880*D880</f>
        <v>21456.644979928053</v>
      </c>
      <c r="AR880" s="40">
        <f>AV880*E880</f>
        <v>22955.555189438244</v>
      </c>
      <c r="AS880" s="40">
        <f>IF(AND(Y880&lt;&gt;0,AN880&lt;&gt;0),0,Q880)</f>
        <v>392.32118480808651</v>
      </c>
      <c r="AT880" s="41">
        <f t="shared" si="228"/>
        <v>44804.521354174387</v>
      </c>
      <c r="AU880" s="42">
        <f>S880+AN880</f>
        <v>331.06997345977555</v>
      </c>
      <c r="AV880" s="37">
        <f>T880+AO880</f>
        <v>343.23497591863406</v>
      </c>
      <c r="AW880" s="58">
        <f t="shared" si="213"/>
        <v>0.47889463677819116</v>
      </c>
      <c r="AX880" s="58">
        <f t="shared" si="214"/>
        <v>0.5123490776294054</v>
      </c>
      <c r="AY880" s="59">
        <f t="shared" si="215"/>
        <v>8.7562855924033737E-3</v>
      </c>
      <c r="AZ880" s="54">
        <f t="shared" si="223"/>
        <v>9.0834482699948538E-3</v>
      </c>
    </row>
    <row r="881" spans="3:52" x14ac:dyDescent="0.25">
      <c r="C881" s="35">
        <v>35944</v>
      </c>
      <c r="D881" s="36">
        <v>64.12</v>
      </c>
      <c r="E881" s="37">
        <v>65.62</v>
      </c>
      <c r="F881" s="38">
        <v>0</v>
      </c>
      <c r="G881" s="7">
        <v>0</v>
      </c>
      <c r="H881" s="38">
        <v>1</v>
      </c>
      <c r="I881" s="7">
        <v>1</v>
      </c>
      <c r="J881" s="36">
        <f t="shared" si="216"/>
        <v>64.087940000000003</v>
      </c>
      <c r="K881" s="37">
        <f t="shared" si="217"/>
        <v>65.587190000000007</v>
      </c>
      <c r="L881" s="36">
        <f t="shared" si="218"/>
        <v>64.152060000000006</v>
      </c>
      <c r="M881" s="37">
        <f t="shared" si="219"/>
        <v>65.652810000000002</v>
      </c>
      <c r="O881" s="39">
        <f t="shared" si="220"/>
        <v>21228.206698240811</v>
      </c>
      <c r="P881" s="40">
        <f t="shared" si="221"/>
        <v>22523.07911978077</v>
      </c>
      <c r="Q881" s="40">
        <f>S881*F881+T881*G881+AS880*(1+$G$9/252)</f>
        <v>392.33675310907091</v>
      </c>
      <c r="R881" s="41">
        <f t="shared" si="224"/>
        <v>44143.622571130654</v>
      </c>
      <c r="S881" s="36">
        <f>AU880*H880</f>
        <v>331.06997345977555</v>
      </c>
      <c r="T881" s="37">
        <f>AV880*I880</f>
        <v>343.23497591863406</v>
      </c>
      <c r="U881" s="57">
        <f t="shared" si="227"/>
        <v>0.48088954783977739</v>
      </c>
      <c r="V881" s="58">
        <f t="shared" si="225"/>
        <v>0.51022271866085056</v>
      </c>
      <c r="W881" s="59">
        <f t="shared" si="226"/>
        <v>8.8877334993719779E-3</v>
      </c>
      <c r="Y881" s="7">
        <f t="shared" si="222"/>
        <v>0</v>
      </c>
      <c r="Z881" s="40"/>
      <c r="AA881" s="40"/>
      <c r="AB881" s="40"/>
      <c r="AC881" s="40"/>
      <c r="AD881" s="40"/>
      <c r="AE881" s="40"/>
      <c r="AF881" s="40"/>
      <c r="AG881" s="41"/>
      <c r="AH881" s="40"/>
      <c r="AI881" s="40"/>
      <c r="AJ881" s="40"/>
      <c r="AK881" s="40"/>
      <c r="AL881" s="40"/>
      <c r="AM881" s="41"/>
      <c r="AN881" s="36">
        <f>Y881*(IF(AND(AH881&gt;0,AI881&lt;0),AH881,0)+IF(AND(AJ881&lt;0,AK881&gt;0),AJ881,0)+IF(AND(AL881&gt;0,AM881&gt;0),AL881,0))</f>
        <v>0</v>
      </c>
      <c r="AO881" s="37">
        <f>Y881*(IF(AND(AH881&gt;0,AI881&lt;0),AI881,0)+IF(AND(AJ881&lt;0,AK881&gt;0),AK881,0)+IF(AND(AL881&gt;0,AM881&gt;0),AM881,0))</f>
        <v>0</v>
      </c>
      <c r="AQ881" s="40">
        <f>AU881*D881</f>
        <v>21228.206698240811</v>
      </c>
      <c r="AR881" s="40">
        <f>AV881*E881</f>
        <v>22523.07911978077</v>
      </c>
      <c r="AS881" s="40">
        <f>IF(AND(Y881&lt;&gt;0,AN881&lt;&gt;0),0,Q881)</f>
        <v>392.33675310907091</v>
      </c>
      <c r="AT881" s="41">
        <f t="shared" si="228"/>
        <v>44143.622571130654</v>
      </c>
      <c r="AU881" s="42">
        <f>S881+AN881</f>
        <v>331.06997345977555</v>
      </c>
      <c r="AV881" s="37">
        <f>T881+AO881</f>
        <v>343.23497591863406</v>
      </c>
      <c r="AW881" s="58">
        <f t="shared" si="213"/>
        <v>0.48088954783977739</v>
      </c>
      <c r="AX881" s="58">
        <f t="shared" si="214"/>
        <v>0.51022271866085056</v>
      </c>
      <c r="AY881" s="59">
        <f t="shared" si="215"/>
        <v>8.8877334993719779E-3</v>
      </c>
      <c r="AZ881" s="54">
        <f t="shared" si="223"/>
        <v>-1.4750716290871768E-2</v>
      </c>
    </row>
    <row r="882" spans="3:52" x14ac:dyDescent="0.25">
      <c r="C882" s="35">
        <v>35947</v>
      </c>
      <c r="D882" s="36">
        <v>64.06</v>
      </c>
      <c r="E882" s="37">
        <v>67.19</v>
      </c>
      <c r="F882" s="38">
        <v>0</v>
      </c>
      <c r="G882" s="7">
        <v>0</v>
      </c>
      <c r="H882" s="38">
        <v>1</v>
      </c>
      <c r="I882" s="7">
        <v>1</v>
      </c>
      <c r="J882" s="36">
        <f t="shared" si="216"/>
        <v>64.02797000000001</v>
      </c>
      <c r="K882" s="37">
        <f t="shared" si="217"/>
        <v>67.156405000000007</v>
      </c>
      <c r="L882" s="36">
        <f t="shared" si="218"/>
        <v>64.092029999999994</v>
      </c>
      <c r="M882" s="37">
        <f t="shared" si="219"/>
        <v>67.223594999999989</v>
      </c>
      <c r="O882" s="39">
        <f t="shared" si="220"/>
        <v>21208.342499833223</v>
      </c>
      <c r="P882" s="40">
        <f t="shared" si="221"/>
        <v>23061.958031973023</v>
      </c>
      <c r="Q882" s="40">
        <f>S882*F882+T882*G882+AS881*(1+$G$9/252)</f>
        <v>392.35232202784505</v>
      </c>
      <c r="R882" s="41">
        <f t="shared" si="224"/>
        <v>44662.652853834094</v>
      </c>
      <c r="S882" s="36">
        <f>AU881*H881</f>
        <v>331.06997345977555</v>
      </c>
      <c r="T882" s="37">
        <f>AV881*I881</f>
        <v>343.23497591863406</v>
      </c>
      <c r="U882" s="57">
        <f t="shared" si="227"/>
        <v>0.47485630934734274</v>
      </c>
      <c r="V882" s="58">
        <f t="shared" si="225"/>
        <v>0.51635889402824076</v>
      </c>
      <c r="W882" s="59">
        <f t="shared" si="226"/>
        <v>8.7847966244164397E-3</v>
      </c>
      <c r="Y882" s="7">
        <f t="shared" si="222"/>
        <v>0</v>
      </c>
      <c r="Z882" s="40"/>
      <c r="AA882" s="40"/>
      <c r="AB882" s="40"/>
      <c r="AC882" s="40"/>
      <c r="AD882" s="40"/>
      <c r="AE882" s="40"/>
      <c r="AF882" s="40"/>
      <c r="AG882" s="41"/>
      <c r="AH882" s="40"/>
      <c r="AI882" s="40"/>
      <c r="AJ882" s="40"/>
      <c r="AK882" s="40"/>
      <c r="AL882" s="40"/>
      <c r="AM882" s="41"/>
      <c r="AN882" s="36">
        <f>Y882*(IF(AND(AH882&gt;0,AI882&lt;0),AH882,0)+IF(AND(AJ882&lt;0,AK882&gt;0),AJ882,0)+IF(AND(AL882&gt;0,AM882&gt;0),AL882,0))</f>
        <v>0</v>
      </c>
      <c r="AO882" s="37">
        <f>Y882*(IF(AND(AH882&gt;0,AI882&lt;0),AI882,0)+IF(AND(AJ882&lt;0,AK882&gt;0),AK882,0)+IF(AND(AL882&gt;0,AM882&gt;0),AM882,0))</f>
        <v>0</v>
      </c>
      <c r="AQ882" s="40">
        <f>AU882*D882</f>
        <v>21208.342499833223</v>
      </c>
      <c r="AR882" s="40">
        <f>AV882*E882</f>
        <v>23061.958031973023</v>
      </c>
      <c r="AS882" s="40">
        <f>IF(AND(Y882&lt;&gt;0,AN882&lt;&gt;0),0,Q882)</f>
        <v>392.35232202784505</v>
      </c>
      <c r="AT882" s="41">
        <f t="shared" si="228"/>
        <v>44662.652853834094</v>
      </c>
      <c r="AU882" s="42">
        <f>S882+AN882</f>
        <v>331.06997345977555</v>
      </c>
      <c r="AV882" s="37">
        <f>T882+AO882</f>
        <v>343.23497591863406</v>
      </c>
      <c r="AW882" s="58">
        <f t="shared" si="213"/>
        <v>0.47485630934734274</v>
      </c>
      <c r="AX882" s="58">
        <f t="shared" si="214"/>
        <v>0.51635889402824076</v>
      </c>
      <c r="AY882" s="59">
        <f t="shared" si="215"/>
        <v>8.7847966244164397E-3</v>
      </c>
      <c r="AZ882" s="54">
        <f t="shared" si="223"/>
        <v>1.1757763692073597E-2</v>
      </c>
    </row>
    <row r="883" spans="3:52" x14ac:dyDescent="0.25">
      <c r="C883" s="35">
        <v>35948</v>
      </c>
      <c r="D883" s="36">
        <v>62.62</v>
      </c>
      <c r="E883" s="37">
        <v>67</v>
      </c>
      <c r="F883" s="38">
        <v>0</v>
      </c>
      <c r="G883" s="7">
        <v>0</v>
      </c>
      <c r="H883" s="38">
        <v>1</v>
      </c>
      <c r="I883" s="7">
        <v>1</v>
      </c>
      <c r="J883" s="36">
        <f t="shared" si="216"/>
        <v>62.58869</v>
      </c>
      <c r="K883" s="37">
        <f t="shared" si="217"/>
        <v>66.966500000000011</v>
      </c>
      <c r="L883" s="36">
        <f t="shared" si="218"/>
        <v>62.651309999999995</v>
      </c>
      <c r="M883" s="37">
        <f t="shared" si="219"/>
        <v>67.033499999999989</v>
      </c>
      <c r="O883" s="39">
        <f t="shared" si="220"/>
        <v>20731.601738051144</v>
      </c>
      <c r="P883" s="40">
        <f t="shared" si="221"/>
        <v>22996.743386548482</v>
      </c>
      <c r="Q883" s="40">
        <f>S883*F883+T883*G883+AS882*(1+$G$9/252)</f>
        <v>392.36789156443342</v>
      </c>
      <c r="R883" s="41">
        <f t="shared" si="224"/>
        <v>44120.71301616406</v>
      </c>
      <c r="S883" s="36">
        <f>AU882*H882</f>
        <v>331.06997345977555</v>
      </c>
      <c r="T883" s="37">
        <f>AV882*I882</f>
        <v>343.23497591863406</v>
      </c>
      <c r="U883" s="57">
        <f t="shared" si="227"/>
        <v>0.46988365148260219</v>
      </c>
      <c r="V883" s="58">
        <f t="shared" si="225"/>
        <v>0.52122329433169856</v>
      </c>
      <c r="W883" s="59">
        <f t="shared" si="226"/>
        <v>8.8930541856992555E-3</v>
      </c>
      <c r="Y883" s="7">
        <f t="shared" si="222"/>
        <v>0</v>
      </c>
      <c r="Z883" s="40"/>
      <c r="AA883" s="40"/>
      <c r="AB883" s="40"/>
      <c r="AC883" s="40"/>
      <c r="AD883" s="40"/>
      <c r="AE883" s="40"/>
      <c r="AF883" s="40"/>
      <c r="AG883" s="41"/>
      <c r="AH883" s="40"/>
      <c r="AI883" s="40"/>
      <c r="AJ883" s="40"/>
      <c r="AK883" s="40"/>
      <c r="AL883" s="40"/>
      <c r="AM883" s="41"/>
      <c r="AN883" s="36">
        <f>Y883*(IF(AND(AH883&gt;0,AI883&lt;0),AH883,0)+IF(AND(AJ883&lt;0,AK883&gt;0),AJ883,0)+IF(AND(AL883&gt;0,AM883&gt;0),AL883,0))</f>
        <v>0</v>
      </c>
      <c r="AO883" s="37">
        <f>Y883*(IF(AND(AH883&gt;0,AI883&lt;0),AI883,0)+IF(AND(AJ883&lt;0,AK883&gt;0),AK883,0)+IF(AND(AL883&gt;0,AM883&gt;0),AM883,0))</f>
        <v>0</v>
      </c>
      <c r="AQ883" s="40">
        <f>AU883*D883</f>
        <v>20731.601738051144</v>
      </c>
      <c r="AR883" s="40">
        <f>AV883*E883</f>
        <v>22996.743386548482</v>
      </c>
      <c r="AS883" s="40">
        <f>IF(AND(Y883&lt;&gt;0,AN883&lt;&gt;0),0,Q883)</f>
        <v>392.36789156443342</v>
      </c>
      <c r="AT883" s="41">
        <f t="shared" si="228"/>
        <v>44120.71301616406</v>
      </c>
      <c r="AU883" s="42">
        <f>S883+AN883</f>
        <v>331.06997345977555</v>
      </c>
      <c r="AV883" s="37">
        <f>T883+AO883</f>
        <v>343.23497591863406</v>
      </c>
      <c r="AW883" s="58">
        <f t="shared" si="213"/>
        <v>0.46988365148260219</v>
      </c>
      <c r="AX883" s="58">
        <f t="shared" si="214"/>
        <v>0.52122329433169856</v>
      </c>
      <c r="AY883" s="59">
        <f t="shared" si="215"/>
        <v>8.8930541856992555E-3</v>
      </c>
      <c r="AZ883" s="54">
        <f t="shared" si="223"/>
        <v>-1.2134071826042647E-2</v>
      </c>
    </row>
    <row r="884" spans="3:52" x14ac:dyDescent="0.25">
      <c r="C884" s="35">
        <v>35949</v>
      </c>
      <c r="D884" s="36">
        <v>62.75</v>
      </c>
      <c r="E884" s="37">
        <v>65.88</v>
      </c>
      <c r="F884" s="38">
        <v>0</v>
      </c>
      <c r="G884" s="7">
        <v>0</v>
      </c>
      <c r="H884" s="38">
        <v>1</v>
      </c>
      <c r="I884" s="7">
        <v>1</v>
      </c>
      <c r="J884" s="36">
        <f t="shared" si="216"/>
        <v>62.718625000000003</v>
      </c>
      <c r="K884" s="37">
        <f t="shared" si="217"/>
        <v>65.847059999999999</v>
      </c>
      <c r="L884" s="36">
        <f t="shared" si="218"/>
        <v>62.781374999999997</v>
      </c>
      <c r="M884" s="37">
        <f t="shared" si="219"/>
        <v>65.912939999999992</v>
      </c>
      <c r="O884" s="39">
        <f t="shared" si="220"/>
        <v>20774.640834600916</v>
      </c>
      <c r="P884" s="40">
        <f t="shared" si="221"/>
        <v>22612.320213519612</v>
      </c>
      <c r="Q884" s="40">
        <f>S884*F884+T884*G884+AS883*(1+$G$9/252)</f>
        <v>392.38346171886053</v>
      </c>
      <c r="R884" s="41">
        <f t="shared" si="224"/>
        <v>43779.344509839393</v>
      </c>
      <c r="S884" s="36">
        <f>AU883*H883</f>
        <v>331.06997345977555</v>
      </c>
      <c r="T884" s="37">
        <f>AV883*I883</f>
        <v>343.23497591863406</v>
      </c>
      <c r="U884" s="57">
        <f t="shared" si="227"/>
        <v>0.4745306506343836</v>
      </c>
      <c r="V884" s="58">
        <f t="shared" si="225"/>
        <v>0.51650659612862637</v>
      </c>
      <c r="W884" s="59">
        <f t="shared" si="226"/>
        <v>8.962753236989935E-3</v>
      </c>
      <c r="Y884" s="7">
        <f t="shared" si="222"/>
        <v>0</v>
      </c>
      <c r="Z884" s="40"/>
      <c r="AA884" s="40"/>
      <c r="AB884" s="40"/>
      <c r="AC884" s="40"/>
      <c r="AD884" s="40"/>
      <c r="AE884" s="40"/>
      <c r="AF884" s="40"/>
      <c r="AG884" s="41"/>
      <c r="AH884" s="40"/>
      <c r="AI884" s="40"/>
      <c r="AJ884" s="40"/>
      <c r="AK884" s="40"/>
      <c r="AL884" s="40"/>
      <c r="AM884" s="41"/>
      <c r="AN884" s="36">
        <f>Y884*(IF(AND(AH884&gt;0,AI884&lt;0),AH884,0)+IF(AND(AJ884&lt;0,AK884&gt;0),AJ884,0)+IF(AND(AL884&gt;0,AM884&gt;0),AL884,0))</f>
        <v>0</v>
      </c>
      <c r="AO884" s="37">
        <f>Y884*(IF(AND(AH884&gt;0,AI884&lt;0),AI884,0)+IF(AND(AJ884&lt;0,AK884&gt;0),AK884,0)+IF(AND(AL884&gt;0,AM884&gt;0),AM884,0))</f>
        <v>0</v>
      </c>
      <c r="AQ884" s="40">
        <f>AU884*D884</f>
        <v>20774.640834600916</v>
      </c>
      <c r="AR884" s="40">
        <f>AV884*E884</f>
        <v>22612.320213519612</v>
      </c>
      <c r="AS884" s="40">
        <f>IF(AND(Y884&lt;&gt;0,AN884&lt;&gt;0),0,Q884)</f>
        <v>392.38346171886053</v>
      </c>
      <c r="AT884" s="41">
        <f t="shared" si="228"/>
        <v>43779.344509839393</v>
      </c>
      <c r="AU884" s="42">
        <f>S884+AN884</f>
        <v>331.06997345977555</v>
      </c>
      <c r="AV884" s="37">
        <f>T884+AO884</f>
        <v>343.23497591863406</v>
      </c>
      <c r="AW884" s="58">
        <f t="shared" si="213"/>
        <v>0.4745306506343836</v>
      </c>
      <c r="AX884" s="58">
        <f t="shared" si="214"/>
        <v>0.51650659612862637</v>
      </c>
      <c r="AY884" s="59">
        <f t="shared" si="215"/>
        <v>8.962753236989935E-3</v>
      </c>
      <c r="AZ884" s="54">
        <f t="shared" si="223"/>
        <v>-7.7371484499718646E-3</v>
      </c>
    </row>
    <row r="885" spans="3:52" x14ac:dyDescent="0.25">
      <c r="C885" s="35">
        <v>35950</v>
      </c>
      <c r="D885" s="36">
        <v>62.62</v>
      </c>
      <c r="E885" s="37">
        <v>66.88</v>
      </c>
      <c r="F885" s="38">
        <v>0</v>
      </c>
      <c r="G885" s="7">
        <v>0</v>
      </c>
      <c r="H885" s="38">
        <v>1</v>
      </c>
      <c r="I885" s="7">
        <v>1</v>
      </c>
      <c r="J885" s="36">
        <f t="shared" si="216"/>
        <v>62.58869</v>
      </c>
      <c r="K885" s="37">
        <f t="shared" si="217"/>
        <v>66.846559999999997</v>
      </c>
      <c r="L885" s="36">
        <f t="shared" si="218"/>
        <v>62.651309999999995</v>
      </c>
      <c r="M885" s="37">
        <f t="shared" si="219"/>
        <v>66.913439999999994</v>
      </c>
      <c r="O885" s="39">
        <f t="shared" si="220"/>
        <v>20731.601738051144</v>
      </c>
      <c r="P885" s="40">
        <f t="shared" si="221"/>
        <v>22955.555189438244</v>
      </c>
      <c r="Q885" s="40">
        <f>S885*F885+T885*G885+AS884*(1+$G$9/252)</f>
        <v>392.39903249115093</v>
      </c>
      <c r="R885" s="41">
        <f t="shared" si="224"/>
        <v>44079.555959980535</v>
      </c>
      <c r="S885" s="36">
        <f>AU884*H884</f>
        <v>331.06997345977555</v>
      </c>
      <c r="T885" s="37">
        <f>AV884*I884</f>
        <v>343.23497591863406</v>
      </c>
      <c r="U885" s="57">
        <f t="shared" si="227"/>
        <v>0.47032238157918821</v>
      </c>
      <c r="V885" s="58">
        <f t="shared" si="225"/>
        <v>0.52077555432453548</v>
      </c>
      <c r="W885" s="59">
        <f t="shared" si="226"/>
        <v>8.9020640962764411E-3</v>
      </c>
      <c r="Y885" s="7">
        <f t="shared" si="222"/>
        <v>0</v>
      </c>
      <c r="Z885" s="40"/>
      <c r="AA885" s="40"/>
      <c r="AB885" s="40"/>
      <c r="AC885" s="40"/>
      <c r="AD885" s="40"/>
      <c r="AE885" s="40"/>
      <c r="AF885" s="40"/>
      <c r="AG885" s="41"/>
      <c r="AH885" s="40"/>
      <c r="AI885" s="40"/>
      <c r="AJ885" s="40"/>
      <c r="AK885" s="40"/>
      <c r="AL885" s="40"/>
      <c r="AM885" s="41"/>
      <c r="AN885" s="36">
        <f>Y885*(IF(AND(AH885&gt;0,AI885&lt;0),AH885,0)+IF(AND(AJ885&lt;0,AK885&gt;0),AJ885,0)+IF(AND(AL885&gt;0,AM885&gt;0),AL885,0))</f>
        <v>0</v>
      </c>
      <c r="AO885" s="37">
        <f>Y885*(IF(AND(AH885&gt;0,AI885&lt;0),AI885,0)+IF(AND(AJ885&lt;0,AK885&gt;0),AK885,0)+IF(AND(AL885&gt;0,AM885&gt;0),AM885,0))</f>
        <v>0</v>
      </c>
      <c r="AQ885" s="40">
        <f>AU885*D885</f>
        <v>20731.601738051144</v>
      </c>
      <c r="AR885" s="40">
        <f>AV885*E885</f>
        <v>22955.555189438244</v>
      </c>
      <c r="AS885" s="40">
        <f>IF(AND(Y885&lt;&gt;0,AN885&lt;&gt;0),0,Q885)</f>
        <v>392.39903249115093</v>
      </c>
      <c r="AT885" s="41">
        <f t="shared" si="228"/>
        <v>44079.555959980535</v>
      </c>
      <c r="AU885" s="42">
        <f>S885+AN885</f>
        <v>331.06997345977555</v>
      </c>
      <c r="AV885" s="37">
        <f>T885+AO885</f>
        <v>343.23497591863406</v>
      </c>
      <c r="AW885" s="58">
        <f t="shared" si="213"/>
        <v>0.47032238157918821</v>
      </c>
      <c r="AX885" s="58">
        <f t="shared" si="214"/>
        <v>0.52077555432453548</v>
      </c>
      <c r="AY885" s="59">
        <f t="shared" si="215"/>
        <v>8.9020640962764411E-3</v>
      </c>
      <c r="AZ885" s="54">
        <f t="shared" si="223"/>
        <v>6.8573765437185408E-3</v>
      </c>
    </row>
    <row r="886" spans="3:52" x14ac:dyDescent="0.25">
      <c r="C886" s="35">
        <v>35951</v>
      </c>
      <c r="D886" s="36">
        <v>64</v>
      </c>
      <c r="E886" s="37">
        <v>67.19</v>
      </c>
      <c r="F886" s="38">
        <v>0</v>
      </c>
      <c r="G886" s="7">
        <v>0</v>
      </c>
      <c r="H886" s="38">
        <v>1</v>
      </c>
      <c r="I886" s="7">
        <v>1</v>
      </c>
      <c r="J886" s="36">
        <f t="shared" si="216"/>
        <v>63.968000000000004</v>
      </c>
      <c r="K886" s="37">
        <f t="shared" si="217"/>
        <v>67.156405000000007</v>
      </c>
      <c r="L886" s="36">
        <f t="shared" si="218"/>
        <v>64.031999999999996</v>
      </c>
      <c r="M886" s="37">
        <f t="shared" si="219"/>
        <v>67.223594999999989</v>
      </c>
      <c r="O886" s="39">
        <f t="shared" si="220"/>
        <v>21188.478301425635</v>
      </c>
      <c r="P886" s="40">
        <f t="shared" si="221"/>
        <v>23061.958031973023</v>
      </c>
      <c r="Q886" s="40">
        <f>S886*F886+T886*G886+AS885*(1+$G$9/252)</f>
        <v>392.41460388132913</v>
      </c>
      <c r="R886" s="41">
        <f t="shared" si="224"/>
        <v>44642.850937279982</v>
      </c>
      <c r="S886" s="36">
        <f>AU885*H885</f>
        <v>331.06997345977555</v>
      </c>
      <c r="T886" s="37">
        <f>AV885*I885</f>
        <v>343.23497591863406</v>
      </c>
      <c r="U886" s="57">
        <f t="shared" si="227"/>
        <v>0.47462197992672855</v>
      </c>
      <c r="V886" s="58">
        <f t="shared" si="225"/>
        <v>0.51658793172446416</v>
      </c>
      <c r="W886" s="59">
        <f t="shared" si="226"/>
        <v>8.7900883488073733E-3</v>
      </c>
      <c r="Y886" s="7">
        <f t="shared" si="222"/>
        <v>0</v>
      </c>
      <c r="Z886" s="40"/>
      <c r="AA886" s="40"/>
      <c r="AB886" s="40"/>
      <c r="AC886" s="40"/>
      <c r="AD886" s="40"/>
      <c r="AE886" s="40"/>
      <c r="AF886" s="40"/>
      <c r="AG886" s="41"/>
      <c r="AH886" s="40"/>
      <c r="AI886" s="40"/>
      <c r="AJ886" s="40"/>
      <c r="AK886" s="40"/>
      <c r="AL886" s="40"/>
      <c r="AM886" s="41"/>
      <c r="AN886" s="36">
        <f>Y886*(IF(AND(AH886&gt;0,AI886&lt;0),AH886,0)+IF(AND(AJ886&lt;0,AK886&gt;0),AJ886,0)+IF(AND(AL886&gt;0,AM886&gt;0),AL886,0))</f>
        <v>0</v>
      </c>
      <c r="AO886" s="37">
        <f>Y886*(IF(AND(AH886&gt;0,AI886&lt;0),AI886,0)+IF(AND(AJ886&lt;0,AK886&gt;0),AK886,0)+IF(AND(AL886&gt;0,AM886&gt;0),AM886,0))</f>
        <v>0</v>
      </c>
      <c r="AQ886" s="40">
        <f>AU886*D886</f>
        <v>21188.478301425635</v>
      </c>
      <c r="AR886" s="40">
        <f>AV886*E886</f>
        <v>23061.958031973023</v>
      </c>
      <c r="AS886" s="40">
        <f>IF(AND(Y886&lt;&gt;0,AN886&lt;&gt;0),0,Q886)</f>
        <v>392.41460388132913</v>
      </c>
      <c r="AT886" s="41">
        <f t="shared" si="228"/>
        <v>44642.850937279982</v>
      </c>
      <c r="AU886" s="42">
        <f>S886+AN886</f>
        <v>331.06997345977555</v>
      </c>
      <c r="AV886" s="37">
        <f>T886+AO886</f>
        <v>343.23497591863406</v>
      </c>
      <c r="AW886" s="58">
        <f t="shared" si="213"/>
        <v>0.47462197992672855</v>
      </c>
      <c r="AX886" s="58">
        <f t="shared" si="214"/>
        <v>0.51658793172446416</v>
      </c>
      <c r="AY886" s="59">
        <f t="shared" si="215"/>
        <v>8.7900883488073733E-3</v>
      </c>
      <c r="AZ886" s="54">
        <f t="shared" si="223"/>
        <v>1.2779052897240017E-2</v>
      </c>
    </row>
    <row r="887" spans="3:52" x14ac:dyDescent="0.25">
      <c r="C887" s="35">
        <v>35954</v>
      </c>
      <c r="D887" s="36">
        <v>63.12</v>
      </c>
      <c r="E887" s="37">
        <v>67.31</v>
      </c>
      <c r="F887" s="38">
        <v>0</v>
      </c>
      <c r="G887" s="7">
        <v>0</v>
      </c>
      <c r="H887" s="38">
        <v>1</v>
      </c>
      <c r="I887" s="7">
        <v>1</v>
      </c>
      <c r="J887" s="36">
        <f t="shared" si="216"/>
        <v>63.088439999999999</v>
      </c>
      <c r="K887" s="37">
        <f t="shared" si="217"/>
        <v>67.276345000000006</v>
      </c>
      <c r="L887" s="36">
        <f t="shared" si="218"/>
        <v>63.151559999999996</v>
      </c>
      <c r="M887" s="37">
        <f t="shared" si="219"/>
        <v>67.343654999999998</v>
      </c>
      <c r="O887" s="39">
        <f t="shared" si="220"/>
        <v>20897.13672478103</v>
      </c>
      <c r="P887" s="40">
        <f t="shared" si="221"/>
        <v>23103.146229083261</v>
      </c>
      <c r="Q887" s="40">
        <f>S887*F887+T887*G887+AS886*(1+$G$9/252)</f>
        <v>392.43017588941962</v>
      </c>
      <c r="R887" s="41">
        <f t="shared" si="224"/>
        <v>44392.713129753713</v>
      </c>
      <c r="S887" s="36">
        <f>AU886*H886</f>
        <v>331.06997345977555</v>
      </c>
      <c r="T887" s="37">
        <f>AV886*I886</f>
        <v>343.23497591863406</v>
      </c>
      <c r="U887" s="57">
        <f t="shared" si="227"/>
        <v>0.47073348870796911</v>
      </c>
      <c r="V887" s="58">
        <f t="shared" si="225"/>
        <v>0.52042654301294866</v>
      </c>
      <c r="W887" s="59">
        <f t="shared" si="226"/>
        <v>8.839968279082221E-3</v>
      </c>
      <c r="Y887" s="7">
        <f t="shared" si="222"/>
        <v>0</v>
      </c>
      <c r="Z887" s="40"/>
      <c r="AA887" s="40"/>
      <c r="AB887" s="40"/>
      <c r="AC887" s="40"/>
      <c r="AD887" s="40"/>
      <c r="AE887" s="40"/>
      <c r="AF887" s="40"/>
      <c r="AG887" s="41"/>
      <c r="AH887" s="40"/>
      <c r="AI887" s="40"/>
      <c r="AJ887" s="40"/>
      <c r="AK887" s="40"/>
      <c r="AL887" s="40"/>
      <c r="AM887" s="41"/>
      <c r="AN887" s="36">
        <f>Y887*(IF(AND(AH887&gt;0,AI887&lt;0),AH887,0)+IF(AND(AJ887&lt;0,AK887&gt;0),AJ887,0)+IF(AND(AL887&gt;0,AM887&gt;0),AL887,0))</f>
        <v>0</v>
      </c>
      <c r="AO887" s="37">
        <f>Y887*(IF(AND(AH887&gt;0,AI887&lt;0),AI887,0)+IF(AND(AJ887&lt;0,AK887&gt;0),AK887,0)+IF(AND(AL887&gt;0,AM887&gt;0),AM887,0))</f>
        <v>0</v>
      </c>
      <c r="AQ887" s="40">
        <f>AU887*D887</f>
        <v>20897.13672478103</v>
      </c>
      <c r="AR887" s="40">
        <f>AV887*E887</f>
        <v>23103.146229083261</v>
      </c>
      <c r="AS887" s="40">
        <f>IF(AND(Y887&lt;&gt;0,AN887&lt;&gt;0),0,Q887)</f>
        <v>392.43017588941962</v>
      </c>
      <c r="AT887" s="41">
        <f t="shared" si="228"/>
        <v>44392.713129753713</v>
      </c>
      <c r="AU887" s="42">
        <f>S887+AN887</f>
        <v>331.06997345977555</v>
      </c>
      <c r="AV887" s="37">
        <f>T887+AO887</f>
        <v>343.23497591863406</v>
      </c>
      <c r="AW887" s="58">
        <f t="shared" si="213"/>
        <v>0.47073348870796911</v>
      </c>
      <c r="AX887" s="58">
        <f t="shared" si="214"/>
        <v>0.52042654301294866</v>
      </c>
      <c r="AY887" s="59">
        <f t="shared" si="215"/>
        <v>8.839968279082221E-3</v>
      </c>
      <c r="AZ887" s="54">
        <f t="shared" si="223"/>
        <v>-5.6030876674452168E-3</v>
      </c>
    </row>
    <row r="888" spans="3:52" x14ac:dyDescent="0.25">
      <c r="C888" s="35">
        <v>35955</v>
      </c>
      <c r="D888" s="36">
        <v>64</v>
      </c>
      <c r="E888" s="37">
        <v>66</v>
      </c>
      <c r="F888" s="38">
        <v>0</v>
      </c>
      <c r="G888" s="7">
        <v>0</v>
      </c>
      <c r="H888" s="38">
        <v>1</v>
      </c>
      <c r="I888" s="7">
        <v>1</v>
      </c>
      <c r="J888" s="36">
        <f t="shared" si="216"/>
        <v>63.968000000000004</v>
      </c>
      <c r="K888" s="37">
        <f t="shared" si="217"/>
        <v>65.966999999999999</v>
      </c>
      <c r="L888" s="36">
        <f t="shared" si="218"/>
        <v>64.031999999999996</v>
      </c>
      <c r="M888" s="37">
        <f t="shared" si="219"/>
        <v>66.033000000000001</v>
      </c>
      <c r="O888" s="39">
        <f t="shared" si="220"/>
        <v>21188.478301425635</v>
      </c>
      <c r="P888" s="40">
        <f t="shared" si="221"/>
        <v>22653.508410629849</v>
      </c>
      <c r="Q888" s="40">
        <f>S888*F888+T888*G888+AS887*(1+$G$9/252)</f>
        <v>392.44574851544695</v>
      </c>
      <c r="R888" s="41">
        <f t="shared" si="224"/>
        <v>44234.432460570933</v>
      </c>
      <c r="S888" s="36">
        <f>AU887*H887</f>
        <v>331.06997345977555</v>
      </c>
      <c r="T888" s="37">
        <f>AV887*I887</f>
        <v>343.23497591863406</v>
      </c>
      <c r="U888" s="57">
        <f t="shared" si="227"/>
        <v>0.47900418571691461</v>
      </c>
      <c r="V888" s="58">
        <f t="shared" si="225"/>
        <v>0.512123862577471</v>
      </c>
      <c r="W888" s="59">
        <f t="shared" si="226"/>
        <v>8.8719517056143928E-3</v>
      </c>
      <c r="Y888" s="7">
        <f t="shared" si="222"/>
        <v>0</v>
      </c>
      <c r="Z888" s="40"/>
      <c r="AA888" s="40"/>
      <c r="AB888" s="40"/>
      <c r="AC888" s="40"/>
      <c r="AD888" s="40"/>
      <c r="AE888" s="40"/>
      <c r="AF888" s="40"/>
      <c r="AG888" s="41"/>
      <c r="AH888" s="40"/>
      <c r="AI888" s="40"/>
      <c r="AJ888" s="40"/>
      <c r="AK888" s="40"/>
      <c r="AL888" s="40"/>
      <c r="AM888" s="41"/>
      <c r="AN888" s="36">
        <f>Y888*(IF(AND(AH888&gt;0,AI888&lt;0),AH888,0)+IF(AND(AJ888&lt;0,AK888&gt;0),AJ888,0)+IF(AND(AL888&gt;0,AM888&gt;0),AL888,0))</f>
        <v>0</v>
      </c>
      <c r="AO888" s="37">
        <f>Y888*(IF(AND(AH888&gt;0,AI888&lt;0),AI888,0)+IF(AND(AJ888&lt;0,AK888&gt;0),AK888,0)+IF(AND(AL888&gt;0,AM888&gt;0),AM888,0))</f>
        <v>0</v>
      </c>
      <c r="AQ888" s="40">
        <f>AU888*D888</f>
        <v>21188.478301425635</v>
      </c>
      <c r="AR888" s="40">
        <f>AV888*E888</f>
        <v>22653.508410629849</v>
      </c>
      <c r="AS888" s="40">
        <f>IF(AND(Y888&lt;&gt;0,AN888&lt;&gt;0),0,Q888)</f>
        <v>392.44574851544695</v>
      </c>
      <c r="AT888" s="41">
        <f t="shared" si="228"/>
        <v>44234.432460570933</v>
      </c>
      <c r="AU888" s="42">
        <f>S888+AN888</f>
        <v>331.06997345977555</v>
      </c>
      <c r="AV888" s="37">
        <f>T888+AO888</f>
        <v>343.23497591863406</v>
      </c>
      <c r="AW888" s="58">
        <f t="shared" si="213"/>
        <v>0.47900418571691461</v>
      </c>
      <c r="AX888" s="58">
        <f t="shared" si="214"/>
        <v>0.512123862577471</v>
      </c>
      <c r="AY888" s="59">
        <f t="shared" si="215"/>
        <v>8.8719517056143928E-3</v>
      </c>
      <c r="AZ888" s="54">
        <f t="shared" si="223"/>
        <v>-3.5654650960428302E-3</v>
      </c>
    </row>
    <row r="889" spans="3:52" x14ac:dyDescent="0.25">
      <c r="C889" s="35">
        <v>35956</v>
      </c>
      <c r="D889" s="36">
        <v>62.12</v>
      </c>
      <c r="E889" s="37">
        <v>66</v>
      </c>
      <c r="F889" s="38">
        <v>0</v>
      </c>
      <c r="G889" s="7">
        <v>0</v>
      </c>
      <c r="H889" s="38">
        <v>1</v>
      </c>
      <c r="I889" s="7">
        <v>1</v>
      </c>
      <c r="J889" s="36">
        <f t="shared" si="216"/>
        <v>62.088940000000001</v>
      </c>
      <c r="K889" s="37">
        <f t="shared" si="217"/>
        <v>65.966999999999999</v>
      </c>
      <c r="L889" s="36">
        <f t="shared" si="218"/>
        <v>62.151059999999994</v>
      </c>
      <c r="M889" s="37">
        <f t="shared" si="219"/>
        <v>66.033000000000001</v>
      </c>
      <c r="O889" s="39">
        <f t="shared" si="220"/>
        <v>20566.066751321257</v>
      </c>
      <c r="P889" s="40">
        <f t="shared" si="221"/>
        <v>22653.508410629849</v>
      </c>
      <c r="Q889" s="40">
        <f>S889*F889+T889*G889+AS888*(1+$G$9/252)</f>
        <v>392.46132175943563</v>
      </c>
      <c r="R889" s="41">
        <f t="shared" si="224"/>
        <v>43612.036483710544</v>
      </c>
      <c r="S889" s="36">
        <f>AU888*H888</f>
        <v>331.06997345977555</v>
      </c>
      <c r="T889" s="37">
        <f>AV888*I888</f>
        <v>343.23497591863406</v>
      </c>
      <c r="U889" s="57">
        <f t="shared" si="227"/>
        <v>0.47156859457830758</v>
      </c>
      <c r="V889" s="58">
        <f t="shared" si="225"/>
        <v>0.51943248325702751</v>
      </c>
      <c r="W889" s="59">
        <f t="shared" si="226"/>
        <v>8.9989221646648663E-3</v>
      </c>
      <c r="Y889" s="7">
        <f t="shared" si="222"/>
        <v>0</v>
      </c>
      <c r="Z889" s="40"/>
      <c r="AA889" s="40"/>
      <c r="AB889" s="40"/>
      <c r="AC889" s="40"/>
      <c r="AD889" s="40"/>
      <c r="AE889" s="40"/>
      <c r="AF889" s="40"/>
      <c r="AG889" s="41"/>
      <c r="AH889" s="40"/>
      <c r="AI889" s="40"/>
      <c r="AJ889" s="40"/>
      <c r="AK889" s="40"/>
      <c r="AL889" s="40"/>
      <c r="AM889" s="41"/>
      <c r="AN889" s="36">
        <f>Y889*(IF(AND(AH889&gt;0,AI889&lt;0),AH889,0)+IF(AND(AJ889&lt;0,AK889&gt;0),AJ889,0)+IF(AND(AL889&gt;0,AM889&gt;0),AL889,0))</f>
        <v>0</v>
      </c>
      <c r="AO889" s="37">
        <f>Y889*(IF(AND(AH889&gt;0,AI889&lt;0),AI889,0)+IF(AND(AJ889&lt;0,AK889&gt;0),AK889,0)+IF(AND(AL889&gt;0,AM889&gt;0),AM889,0))</f>
        <v>0</v>
      </c>
      <c r="AQ889" s="40">
        <f>AU889*D889</f>
        <v>20566.066751321257</v>
      </c>
      <c r="AR889" s="40">
        <f>AV889*E889</f>
        <v>22653.508410629849</v>
      </c>
      <c r="AS889" s="40">
        <f>IF(AND(Y889&lt;&gt;0,AN889&lt;&gt;0),0,Q889)</f>
        <v>392.46132175943563</v>
      </c>
      <c r="AT889" s="41">
        <f t="shared" si="228"/>
        <v>43612.036483710544</v>
      </c>
      <c r="AU889" s="42">
        <f>S889+AN889</f>
        <v>331.06997345977555</v>
      </c>
      <c r="AV889" s="37">
        <f>T889+AO889</f>
        <v>343.23497591863406</v>
      </c>
      <c r="AW889" s="58">
        <f t="shared" si="213"/>
        <v>0.47156859457830758</v>
      </c>
      <c r="AX889" s="58">
        <f t="shared" si="214"/>
        <v>0.51943248325702751</v>
      </c>
      <c r="AY889" s="59">
        <f t="shared" si="215"/>
        <v>8.9989221646648663E-3</v>
      </c>
      <c r="AZ889" s="54">
        <f t="shared" si="223"/>
        <v>-1.4070395893858723E-2</v>
      </c>
    </row>
    <row r="890" spans="3:52" x14ac:dyDescent="0.25">
      <c r="C890" s="35">
        <v>35957</v>
      </c>
      <c r="D890" s="36">
        <v>61</v>
      </c>
      <c r="E890" s="37">
        <v>64.25</v>
      </c>
      <c r="F890" s="38">
        <v>0</v>
      </c>
      <c r="G890" s="7">
        <v>0</v>
      </c>
      <c r="H890" s="38">
        <v>1</v>
      </c>
      <c r="I890" s="7">
        <v>1</v>
      </c>
      <c r="J890" s="36">
        <f t="shared" si="216"/>
        <v>60.969500000000004</v>
      </c>
      <c r="K890" s="37">
        <f t="shared" si="217"/>
        <v>64.217875000000006</v>
      </c>
      <c r="L890" s="36">
        <f t="shared" si="218"/>
        <v>61.030499999999996</v>
      </c>
      <c r="M890" s="37">
        <f t="shared" si="219"/>
        <v>64.282124999999994</v>
      </c>
      <c r="O890" s="39">
        <f t="shared" si="220"/>
        <v>20195.26838104631</v>
      </c>
      <c r="P890" s="40">
        <f t="shared" si="221"/>
        <v>22052.847202772238</v>
      </c>
      <c r="Q890" s="40">
        <f>S890*F890+T890*G890+AS889*(1+$G$9/252)</f>
        <v>392.47689562141016</v>
      </c>
      <c r="R890" s="41">
        <f t="shared" si="224"/>
        <v>42640.592479439962</v>
      </c>
      <c r="S890" s="36">
        <f>AU889*H889</f>
        <v>331.06997345977555</v>
      </c>
      <c r="T890" s="37">
        <f>AV889*I889</f>
        <v>343.23497591863406</v>
      </c>
      <c r="U890" s="57">
        <f t="shared" si="227"/>
        <v>0.47361603595878443</v>
      </c>
      <c r="V890" s="58">
        <f t="shared" si="225"/>
        <v>0.51717966192438514</v>
      </c>
      <c r="W890" s="59">
        <f t="shared" si="226"/>
        <v>9.2043021168303641E-3</v>
      </c>
      <c r="Y890" s="7">
        <f t="shared" si="222"/>
        <v>0</v>
      </c>
      <c r="Z890" s="40"/>
      <c r="AA890" s="40"/>
      <c r="AB890" s="40"/>
      <c r="AC890" s="40"/>
      <c r="AD890" s="40"/>
      <c r="AE890" s="40"/>
      <c r="AF890" s="40"/>
      <c r="AG890" s="41"/>
      <c r="AH890" s="40"/>
      <c r="AI890" s="40"/>
      <c r="AJ890" s="40"/>
      <c r="AK890" s="40"/>
      <c r="AL890" s="40"/>
      <c r="AM890" s="41"/>
      <c r="AN890" s="36">
        <f>Y890*(IF(AND(AH890&gt;0,AI890&lt;0),AH890,0)+IF(AND(AJ890&lt;0,AK890&gt;0),AJ890,0)+IF(AND(AL890&gt;0,AM890&gt;0),AL890,0))</f>
        <v>0</v>
      </c>
      <c r="AO890" s="37">
        <f>Y890*(IF(AND(AH890&gt;0,AI890&lt;0),AI890,0)+IF(AND(AJ890&lt;0,AK890&gt;0),AK890,0)+IF(AND(AL890&gt;0,AM890&gt;0),AM890,0))</f>
        <v>0</v>
      </c>
      <c r="AQ890" s="40">
        <f>AU890*D890</f>
        <v>20195.26838104631</v>
      </c>
      <c r="AR890" s="40">
        <f>AV890*E890</f>
        <v>22052.847202772238</v>
      </c>
      <c r="AS890" s="40">
        <f>IF(AND(Y890&lt;&gt;0,AN890&lt;&gt;0),0,Q890)</f>
        <v>392.47689562141016</v>
      </c>
      <c r="AT890" s="41">
        <f t="shared" si="228"/>
        <v>42640.592479439962</v>
      </c>
      <c r="AU890" s="42">
        <f>S890+AN890</f>
        <v>331.06997345977555</v>
      </c>
      <c r="AV890" s="37">
        <f>T890+AO890</f>
        <v>343.23497591863406</v>
      </c>
      <c r="AW890" s="58">
        <f t="shared" si="213"/>
        <v>0.47361603595878443</v>
      </c>
      <c r="AX890" s="58">
        <f t="shared" si="214"/>
        <v>0.51717966192438514</v>
      </c>
      <c r="AY890" s="59">
        <f t="shared" si="215"/>
        <v>9.2043021168303641E-3</v>
      </c>
      <c r="AZ890" s="54">
        <f t="shared" si="223"/>
        <v>-2.22746765020575E-2</v>
      </c>
    </row>
    <row r="891" spans="3:52" x14ac:dyDescent="0.25">
      <c r="C891" s="35">
        <v>35958</v>
      </c>
      <c r="D891" s="36">
        <v>61.5</v>
      </c>
      <c r="E891" s="37">
        <v>64.62</v>
      </c>
      <c r="F891" s="38">
        <v>0</v>
      </c>
      <c r="G891" s="7">
        <v>0</v>
      </c>
      <c r="H891" s="38">
        <v>1</v>
      </c>
      <c r="I891" s="7">
        <v>1</v>
      </c>
      <c r="J891" s="36">
        <f t="shared" si="216"/>
        <v>61.469250000000002</v>
      </c>
      <c r="K891" s="37">
        <f t="shared" si="217"/>
        <v>64.587690000000009</v>
      </c>
      <c r="L891" s="36">
        <f t="shared" si="218"/>
        <v>61.530749999999998</v>
      </c>
      <c r="M891" s="37">
        <f t="shared" si="219"/>
        <v>64.65231</v>
      </c>
      <c r="O891" s="39">
        <f t="shared" si="220"/>
        <v>20360.803367776196</v>
      </c>
      <c r="P891" s="40">
        <f t="shared" si="221"/>
        <v>22179.844143862134</v>
      </c>
      <c r="Q891" s="40">
        <f>S891*F891+T891*G891+AS890*(1+$G$9/252)</f>
        <v>392.4924701013951</v>
      </c>
      <c r="R891" s="41">
        <f t="shared" si="224"/>
        <v>42933.139981739725</v>
      </c>
      <c r="S891" s="36">
        <f>AU890*H890</f>
        <v>331.06997345977555</v>
      </c>
      <c r="T891" s="37">
        <f>AV890*I890</f>
        <v>343.23497591863406</v>
      </c>
      <c r="U891" s="57">
        <f t="shared" si="227"/>
        <v>0.47424445024137601</v>
      </c>
      <c r="V891" s="58">
        <f t="shared" si="225"/>
        <v>0.5166136032280807</v>
      </c>
      <c r="W891" s="59">
        <f t="shared" si="226"/>
        <v>9.1419465305432948E-3</v>
      </c>
      <c r="Y891" s="7">
        <f t="shared" si="222"/>
        <v>0</v>
      </c>
      <c r="Z891" s="40"/>
      <c r="AA891" s="40"/>
      <c r="AB891" s="40"/>
      <c r="AC891" s="40"/>
      <c r="AD891" s="40"/>
      <c r="AE891" s="40"/>
      <c r="AF891" s="40"/>
      <c r="AG891" s="41"/>
      <c r="AH891" s="40"/>
      <c r="AI891" s="40"/>
      <c r="AJ891" s="40"/>
      <c r="AK891" s="40"/>
      <c r="AL891" s="40"/>
      <c r="AM891" s="41"/>
      <c r="AN891" s="36">
        <f>Y891*(IF(AND(AH891&gt;0,AI891&lt;0),AH891,0)+IF(AND(AJ891&lt;0,AK891&gt;0),AJ891,0)+IF(AND(AL891&gt;0,AM891&gt;0),AL891,0))</f>
        <v>0</v>
      </c>
      <c r="AO891" s="37">
        <f>Y891*(IF(AND(AH891&gt;0,AI891&lt;0),AI891,0)+IF(AND(AJ891&lt;0,AK891&gt;0),AK891,0)+IF(AND(AL891&gt;0,AM891&gt;0),AM891,0))</f>
        <v>0</v>
      </c>
      <c r="AQ891" s="40">
        <f>AU891*D891</f>
        <v>20360.803367776196</v>
      </c>
      <c r="AR891" s="40">
        <f>AV891*E891</f>
        <v>22179.844143862134</v>
      </c>
      <c r="AS891" s="40">
        <f>IF(AND(Y891&lt;&gt;0,AN891&lt;&gt;0),0,Q891)</f>
        <v>392.4924701013951</v>
      </c>
      <c r="AT891" s="41">
        <f t="shared" si="228"/>
        <v>42933.139981739725</v>
      </c>
      <c r="AU891" s="42">
        <f>S891+AN891</f>
        <v>331.06997345977555</v>
      </c>
      <c r="AV891" s="37">
        <f>T891+AO891</f>
        <v>343.23497591863406</v>
      </c>
      <c r="AW891" s="58">
        <f t="shared" si="213"/>
        <v>0.47424445024137601</v>
      </c>
      <c r="AX891" s="58">
        <f t="shared" si="214"/>
        <v>0.5166136032280807</v>
      </c>
      <c r="AY891" s="59">
        <f t="shared" si="215"/>
        <v>9.1419465305432948E-3</v>
      </c>
      <c r="AZ891" s="54">
        <f t="shared" si="223"/>
        <v>6.860774799056113E-3</v>
      </c>
    </row>
    <row r="892" spans="3:52" x14ac:dyDescent="0.25">
      <c r="C892" s="35">
        <v>35961</v>
      </c>
      <c r="D892" s="36">
        <v>59.56</v>
      </c>
      <c r="E892" s="37">
        <v>63.69</v>
      </c>
      <c r="F892" s="38">
        <v>0</v>
      </c>
      <c r="G892" s="7">
        <v>0</v>
      </c>
      <c r="H892" s="38">
        <v>1</v>
      </c>
      <c r="I892" s="7">
        <v>1</v>
      </c>
      <c r="J892" s="36">
        <f t="shared" si="216"/>
        <v>59.530220000000007</v>
      </c>
      <c r="K892" s="37">
        <f t="shared" si="217"/>
        <v>63.658155000000001</v>
      </c>
      <c r="L892" s="36">
        <f t="shared" si="218"/>
        <v>59.589779999999998</v>
      </c>
      <c r="M892" s="37">
        <f t="shared" si="219"/>
        <v>63.721844999999995</v>
      </c>
      <c r="O892" s="39">
        <f t="shared" si="220"/>
        <v>19718.527619264234</v>
      </c>
      <c r="P892" s="40">
        <f t="shared" si="221"/>
        <v>21860.635616257801</v>
      </c>
      <c r="Q892" s="40">
        <f>S892*F892+T892*G892+AS891*(1+$G$9/252)</f>
        <v>392.50804519941494</v>
      </c>
      <c r="R892" s="41">
        <f t="shared" si="224"/>
        <v>41971.67128072145</v>
      </c>
      <c r="S892" s="36">
        <f>AU891*H891</f>
        <v>331.06997345977555</v>
      </c>
      <c r="T892" s="37">
        <f>AV891*I891</f>
        <v>343.23497591863406</v>
      </c>
      <c r="U892" s="57">
        <f t="shared" si="227"/>
        <v>0.46980563359937982</v>
      </c>
      <c r="V892" s="58">
        <f t="shared" si="225"/>
        <v>0.52084262906869028</v>
      </c>
      <c r="W892" s="59">
        <f t="shared" si="226"/>
        <v>9.3517373319299511E-3</v>
      </c>
      <c r="Y892" s="7">
        <f t="shared" si="222"/>
        <v>0</v>
      </c>
      <c r="Z892" s="40"/>
      <c r="AA892" s="40"/>
      <c r="AB892" s="40"/>
      <c r="AC892" s="40"/>
      <c r="AD892" s="40"/>
      <c r="AE892" s="40"/>
      <c r="AF892" s="40"/>
      <c r="AG892" s="41"/>
      <c r="AH892" s="40"/>
      <c r="AI892" s="40"/>
      <c r="AJ892" s="40"/>
      <c r="AK892" s="40"/>
      <c r="AL892" s="40"/>
      <c r="AM892" s="41"/>
      <c r="AN892" s="36">
        <f>Y892*(IF(AND(AH892&gt;0,AI892&lt;0),AH892,0)+IF(AND(AJ892&lt;0,AK892&gt;0),AJ892,0)+IF(AND(AL892&gt;0,AM892&gt;0),AL892,0))</f>
        <v>0</v>
      </c>
      <c r="AO892" s="37">
        <f>Y892*(IF(AND(AH892&gt;0,AI892&lt;0),AI892,0)+IF(AND(AJ892&lt;0,AK892&gt;0),AK892,0)+IF(AND(AL892&gt;0,AM892&gt;0),AM892,0))</f>
        <v>0</v>
      </c>
      <c r="AQ892" s="40">
        <f>AU892*D892</f>
        <v>19718.527619264234</v>
      </c>
      <c r="AR892" s="40">
        <f>AV892*E892</f>
        <v>21860.635616257801</v>
      </c>
      <c r="AS892" s="40">
        <f>IF(AND(Y892&lt;&gt;0,AN892&lt;&gt;0),0,Q892)</f>
        <v>392.50804519941494</v>
      </c>
      <c r="AT892" s="41">
        <f t="shared" si="228"/>
        <v>41971.67128072145</v>
      </c>
      <c r="AU892" s="42">
        <f>S892+AN892</f>
        <v>331.06997345977555</v>
      </c>
      <c r="AV892" s="37">
        <f>T892+AO892</f>
        <v>343.23497591863406</v>
      </c>
      <c r="AW892" s="58">
        <f t="shared" si="213"/>
        <v>0.46980563359937982</v>
      </c>
      <c r="AX892" s="58">
        <f t="shared" si="214"/>
        <v>0.52084262906869028</v>
      </c>
      <c r="AY892" s="59">
        <f t="shared" si="215"/>
        <v>9.3517373319299511E-3</v>
      </c>
      <c r="AZ892" s="54">
        <f t="shared" si="223"/>
        <v>-2.2394558176439094E-2</v>
      </c>
    </row>
    <row r="893" spans="3:52" x14ac:dyDescent="0.25">
      <c r="C893" s="35">
        <v>35962</v>
      </c>
      <c r="D893" s="36">
        <v>59.94</v>
      </c>
      <c r="E893" s="37">
        <v>64.12</v>
      </c>
      <c r="F893" s="38">
        <v>0</v>
      </c>
      <c r="G893" s="7">
        <v>0</v>
      </c>
      <c r="H893" s="38">
        <v>1</v>
      </c>
      <c r="I893" s="7">
        <v>1</v>
      </c>
      <c r="J893" s="36">
        <f t="shared" si="216"/>
        <v>59.910029999999999</v>
      </c>
      <c r="K893" s="37">
        <f t="shared" si="217"/>
        <v>64.087940000000003</v>
      </c>
      <c r="L893" s="36">
        <f t="shared" si="218"/>
        <v>59.969969999999996</v>
      </c>
      <c r="M893" s="37">
        <f t="shared" si="219"/>
        <v>64.152060000000006</v>
      </c>
      <c r="O893" s="39">
        <f t="shared" si="220"/>
        <v>19844.334209178945</v>
      </c>
      <c r="P893" s="40">
        <f t="shared" si="221"/>
        <v>22008.226655902818</v>
      </c>
      <c r="Q893" s="40">
        <f>S893*F893+T893*G893+AS892*(1+$G$9/252)</f>
        <v>392.52362091549423</v>
      </c>
      <c r="R893" s="41">
        <f t="shared" si="224"/>
        <v>42245.084485997257</v>
      </c>
      <c r="S893" s="36">
        <f>AU892*H892</f>
        <v>331.06997345977555</v>
      </c>
      <c r="T893" s="37">
        <f>AV892*I892</f>
        <v>343.23497591863406</v>
      </c>
      <c r="U893" s="57">
        <f t="shared" si="227"/>
        <v>0.46974303521056127</v>
      </c>
      <c r="V893" s="58">
        <f t="shared" si="225"/>
        <v>0.52096538387082081</v>
      </c>
      <c r="W893" s="59">
        <f t="shared" si="226"/>
        <v>9.2915809186179255E-3</v>
      </c>
      <c r="Y893" s="7">
        <f t="shared" si="222"/>
        <v>0</v>
      </c>
      <c r="Z893" s="40"/>
      <c r="AA893" s="40"/>
      <c r="AB893" s="40"/>
      <c r="AC893" s="40"/>
      <c r="AD893" s="40"/>
      <c r="AE893" s="40"/>
      <c r="AF893" s="40"/>
      <c r="AG893" s="41"/>
      <c r="AH893" s="40"/>
      <c r="AI893" s="40"/>
      <c r="AJ893" s="40"/>
      <c r="AK893" s="40"/>
      <c r="AL893" s="40"/>
      <c r="AM893" s="41"/>
      <c r="AN893" s="36">
        <f>Y893*(IF(AND(AH893&gt;0,AI893&lt;0),AH893,0)+IF(AND(AJ893&lt;0,AK893&gt;0),AJ893,0)+IF(AND(AL893&gt;0,AM893&gt;0),AL893,0))</f>
        <v>0</v>
      </c>
      <c r="AO893" s="37">
        <f>Y893*(IF(AND(AH893&gt;0,AI893&lt;0),AI893,0)+IF(AND(AJ893&lt;0,AK893&gt;0),AK893,0)+IF(AND(AL893&gt;0,AM893&gt;0),AM893,0))</f>
        <v>0</v>
      </c>
      <c r="AQ893" s="40">
        <f>AU893*D893</f>
        <v>19844.334209178945</v>
      </c>
      <c r="AR893" s="40">
        <f>AV893*E893</f>
        <v>22008.226655902818</v>
      </c>
      <c r="AS893" s="40">
        <f>IF(AND(Y893&lt;&gt;0,AN893&lt;&gt;0),0,Q893)</f>
        <v>392.52362091549423</v>
      </c>
      <c r="AT893" s="41">
        <f t="shared" si="228"/>
        <v>42245.084485997257</v>
      </c>
      <c r="AU893" s="42">
        <f>S893+AN893</f>
        <v>331.06997345977555</v>
      </c>
      <c r="AV893" s="37">
        <f>T893+AO893</f>
        <v>343.23497591863406</v>
      </c>
      <c r="AW893" s="58">
        <f t="shared" si="213"/>
        <v>0.46974303521056127</v>
      </c>
      <c r="AX893" s="58">
        <f t="shared" si="214"/>
        <v>0.52096538387082081</v>
      </c>
      <c r="AY893" s="59">
        <f t="shared" si="215"/>
        <v>9.2915809186179255E-3</v>
      </c>
      <c r="AZ893" s="54">
        <f t="shared" si="223"/>
        <v>6.5142320268145593E-3</v>
      </c>
    </row>
    <row r="894" spans="3:52" x14ac:dyDescent="0.25">
      <c r="C894" s="35">
        <v>35963</v>
      </c>
      <c r="D894" s="36">
        <v>61.62</v>
      </c>
      <c r="E894" s="37">
        <v>65.44</v>
      </c>
      <c r="F894" s="38">
        <v>0</v>
      </c>
      <c r="G894" s="7">
        <v>0</v>
      </c>
      <c r="H894" s="38">
        <v>1</v>
      </c>
      <c r="I894" s="7">
        <v>1</v>
      </c>
      <c r="J894" s="36">
        <f t="shared" si="216"/>
        <v>61.589190000000002</v>
      </c>
      <c r="K894" s="37">
        <f t="shared" si="217"/>
        <v>65.40728</v>
      </c>
      <c r="L894" s="36">
        <f t="shared" si="218"/>
        <v>61.650809999999993</v>
      </c>
      <c r="M894" s="37">
        <f t="shared" si="219"/>
        <v>65.472719999999995</v>
      </c>
      <c r="O894" s="39">
        <f t="shared" si="220"/>
        <v>20400.531764591367</v>
      </c>
      <c r="P894" s="40">
        <f t="shared" si="221"/>
        <v>22461.296824115412</v>
      </c>
      <c r="Q894" s="40">
        <f>S894*F894+T894*G894+AS893*(1+$G$9/252)</f>
        <v>392.53919724965749</v>
      </c>
      <c r="R894" s="41">
        <f t="shared" si="224"/>
        <v>43254.367785956434</v>
      </c>
      <c r="S894" s="36">
        <f>AU893*H893</f>
        <v>331.06997345977555</v>
      </c>
      <c r="T894" s="37">
        <f>AV893*I893</f>
        <v>343.23497591863406</v>
      </c>
      <c r="U894" s="57">
        <f t="shared" si="227"/>
        <v>0.4716409650360186</v>
      </c>
      <c r="V894" s="58">
        <f t="shared" si="225"/>
        <v>0.51928390065171659</v>
      </c>
      <c r="W894" s="59">
        <f t="shared" si="226"/>
        <v>9.0751343122648705E-3</v>
      </c>
      <c r="Y894" s="7">
        <f t="shared" si="222"/>
        <v>0</v>
      </c>
      <c r="Z894" s="40"/>
      <c r="AA894" s="40"/>
      <c r="AB894" s="40"/>
      <c r="AC894" s="40"/>
      <c r="AD894" s="40"/>
      <c r="AE894" s="40"/>
      <c r="AF894" s="40"/>
      <c r="AG894" s="41"/>
      <c r="AH894" s="40"/>
      <c r="AI894" s="40"/>
      <c r="AJ894" s="40"/>
      <c r="AK894" s="40"/>
      <c r="AL894" s="40"/>
      <c r="AM894" s="41"/>
      <c r="AN894" s="36">
        <f>Y894*(IF(AND(AH894&gt;0,AI894&lt;0),AH894,0)+IF(AND(AJ894&lt;0,AK894&gt;0),AJ894,0)+IF(AND(AL894&gt;0,AM894&gt;0),AL894,0))</f>
        <v>0</v>
      </c>
      <c r="AO894" s="37">
        <f>Y894*(IF(AND(AH894&gt;0,AI894&lt;0),AI894,0)+IF(AND(AJ894&lt;0,AK894&gt;0),AK894,0)+IF(AND(AL894&gt;0,AM894&gt;0),AM894,0))</f>
        <v>0</v>
      </c>
      <c r="AQ894" s="40">
        <f>AU894*D894</f>
        <v>20400.531764591367</v>
      </c>
      <c r="AR894" s="40">
        <f>AV894*E894</f>
        <v>22461.296824115412</v>
      </c>
      <c r="AS894" s="40">
        <f>IF(AND(Y894&lt;&gt;0,AN894&lt;&gt;0),0,Q894)</f>
        <v>392.53919724965749</v>
      </c>
      <c r="AT894" s="41">
        <f t="shared" si="228"/>
        <v>43254.367785956434</v>
      </c>
      <c r="AU894" s="42">
        <f>S894+AN894</f>
        <v>331.06997345977555</v>
      </c>
      <c r="AV894" s="37">
        <f>T894+AO894</f>
        <v>343.23497591863406</v>
      </c>
      <c r="AW894" s="58">
        <f t="shared" si="213"/>
        <v>0.4716409650360186</v>
      </c>
      <c r="AX894" s="58">
        <f t="shared" si="214"/>
        <v>0.51928390065171659</v>
      </c>
      <c r="AY894" s="59">
        <f t="shared" si="215"/>
        <v>9.0751343122648705E-3</v>
      </c>
      <c r="AZ894" s="54">
        <f t="shared" si="223"/>
        <v>2.3891141708894503E-2</v>
      </c>
    </row>
    <row r="895" spans="3:52" x14ac:dyDescent="0.25">
      <c r="C895" s="35">
        <v>35964</v>
      </c>
      <c r="D895" s="36">
        <v>62.19</v>
      </c>
      <c r="E895" s="37">
        <v>67.88</v>
      </c>
      <c r="F895" s="38">
        <v>0</v>
      </c>
      <c r="G895" s="7">
        <v>0</v>
      </c>
      <c r="H895" s="38">
        <v>1</v>
      </c>
      <c r="I895" s="7">
        <v>1</v>
      </c>
      <c r="J895" s="36">
        <f t="shared" si="216"/>
        <v>62.158905000000004</v>
      </c>
      <c r="K895" s="37">
        <f t="shared" si="217"/>
        <v>67.846059999999994</v>
      </c>
      <c r="L895" s="36">
        <f t="shared" si="218"/>
        <v>62.221094999999991</v>
      </c>
      <c r="M895" s="37">
        <f t="shared" si="219"/>
        <v>67.913939999999997</v>
      </c>
      <c r="O895" s="39">
        <f t="shared" si="220"/>
        <v>20589.241649463442</v>
      </c>
      <c r="P895" s="40">
        <f t="shared" si="221"/>
        <v>23298.790165356877</v>
      </c>
      <c r="Q895" s="40">
        <f>S895*F895+T895*G895+AS894*(1+$G$9/252)</f>
        <v>392.55477420192926</v>
      </c>
      <c r="R895" s="41">
        <f t="shared" si="224"/>
        <v>44280.586589022249</v>
      </c>
      <c r="S895" s="36">
        <f>AU894*H894</f>
        <v>331.06997345977555</v>
      </c>
      <c r="T895" s="37">
        <f>AV894*I894</f>
        <v>343.23497591863406</v>
      </c>
      <c r="U895" s="57">
        <f t="shared" si="227"/>
        <v>0.46497219742269158</v>
      </c>
      <c r="V895" s="58">
        <f t="shared" si="225"/>
        <v>0.52616263604631108</v>
      </c>
      <c r="W895" s="59">
        <f t="shared" si="226"/>
        <v>8.8651665309973302E-3</v>
      </c>
      <c r="Y895" s="7">
        <f t="shared" si="222"/>
        <v>0</v>
      </c>
      <c r="Z895" s="40"/>
      <c r="AA895" s="40"/>
      <c r="AB895" s="40"/>
      <c r="AC895" s="40"/>
      <c r="AD895" s="40"/>
      <c r="AE895" s="40"/>
      <c r="AF895" s="40"/>
      <c r="AG895" s="41"/>
      <c r="AH895" s="40"/>
      <c r="AI895" s="40"/>
      <c r="AJ895" s="40"/>
      <c r="AK895" s="40"/>
      <c r="AL895" s="40"/>
      <c r="AM895" s="41"/>
      <c r="AN895" s="36">
        <f>Y895*(IF(AND(AH895&gt;0,AI895&lt;0),AH895,0)+IF(AND(AJ895&lt;0,AK895&gt;0),AJ895,0)+IF(AND(AL895&gt;0,AM895&gt;0),AL895,0))</f>
        <v>0</v>
      </c>
      <c r="AO895" s="37">
        <f>Y895*(IF(AND(AH895&gt;0,AI895&lt;0),AI895,0)+IF(AND(AJ895&lt;0,AK895&gt;0),AK895,0)+IF(AND(AL895&gt;0,AM895&gt;0),AM895,0))</f>
        <v>0</v>
      </c>
      <c r="AQ895" s="40">
        <f>AU895*D895</f>
        <v>20589.241649463442</v>
      </c>
      <c r="AR895" s="40">
        <f>AV895*E895</f>
        <v>23298.790165356877</v>
      </c>
      <c r="AS895" s="40">
        <f>IF(AND(Y895&lt;&gt;0,AN895&lt;&gt;0),0,Q895)</f>
        <v>392.55477420192926</v>
      </c>
      <c r="AT895" s="41">
        <f t="shared" si="228"/>
        <v>44280.586589022249</v>
      </c>
      <c r="AU895" s="42">
        <f>S895+AN895</f>
        <v>331.06997345977555</v>
      </c>
      <c r="AV895" s="37">
        <f>T895+AO895</f>
        <v>343.23497591863406</v>
      </c>
      <c r="AW895" s="58">
        <f t="shared" si="213"/>
        <v>0.46497219742269158</v>
      </c>
      <c r="AX895" s="58">
        <f t="shared" si="214"/>
        <v>0.52616263604631108</v>
      </c>
      <c r="AY895" s="59">
        <f t="shared" si="215"/>
        <v>8.8651665309973302E-3</v>
      </c>
      <c r="AZ895" s="54">
        <f t="shared" si="223"/>
        <v>2.3725206391734588E-2</v>
      </c>
    </row>
    <row r="896" spans="3:52" x14ac:dyDescent="0.25">
      <c r="C896" s="35">
        <v>35965</v>
      </c>
      <c r="D896" s="36">
        <v>62.69</v>
      </c>
      <c r="E896" s="37">
        <v>68.06</v>
      </c>
      <c r="F896" s="38">
        <v>0</v>
      </c>
      <c r="G896" s="7">
        <v>0</v>
      </c>
      <c r="H896" s="38">
        <v>1</v>
      </c>
      <c r="I896" s="7">
        <v>1</v>
      </c>
      <c r="J896" s="36">
        <f t="shared" si="216"/>
        <v>62.658655000000003</v>
      </c>
      <c r="K896" s="37">
        <f t="shared" si="217"/>
        <v>68.025970000000001</v>
      </c>
      <c r="L896" s="36">
        <f t="shared" si="218"/>
        <v>62.721344999999992</v>
      </c>
      <c r="M896" s="37">
        <f t="shared" si="219"/>
        <v>68.094030000000004</v>
      </c>
      <c r="O896" s="39">
        <f t="shared" si="220"/>
        <v>20754.776636193328</v>
      </c>
      <c r="P896" s="40">
        <f t="shared" si="221"/>
        <v>23360.572461022235</v>
      </c>
      <c r="Q896" s="40">
        <f>S896*F896+T896*G896+AS895*(1+$G$9/252)</f>
        <v>392.57035177233405</v>
      </c>
      <c r="R896" s="41">
        <f t="shared" si="224"/>
        <v>44507.919448987894</v>
      </c>
      <c r="S896" s="36">
        <f>AU895*H895</f>
        <v>331.06997345977555</v>
      </c>
      <c r="T896" s="37">
        <f>AV895*I895</f>
        <v>343.23497591863406</v>
      </c>
      <c r="U896" s="57">
        <f t="shared" si="227"/>
        <v>0.46631648688906058</v>
      </c>
      <c r="V896" s="58">
        <f t="shared" si="225"/>
        <v>0.52486327714771341</v>
      </c>
      <c r="W896" s="59">
        <f t="shared" si="226"/>
        <v>8.8202359632261144E-3</v>
      </c>
      <c r="Y896" s="7">
        <f t="shared" si="222"/>
        <v>0</v>
      </c>
      <c r="Z896" s="40"/>
      <c r="AA896" s="40"/>
      <c r="AB896" s="40"/>
      <c r="AC896" s="40"/>
      <c r="AD896" s="40"/>
      <c r="AE896" s="40"/>
      <c r="AF896" s="40"/>
      <c r="AG896" s="41"/>
      <c r="AH896" s="40"/>
      <c r="AI896" s="40"/>
      <c r="AJ896" s="40"/>
      <c r="AK896" s="40"/>
      <c r="AL896" s="40"/>
      <c r="AM896" s="41"/>
      <c r="AN896" s="36">
        <f>Y896*(IF(AND(AH896&gt;0,AI896&lt;0),AH896,0)+IF(AND(AJ896&lt;0,AK896&gt;0),AJ896,0)+IF(AND(AL896&gt;0,AM896&gt;0),AL896,0))</f>
        <v>0</v>
      </c>
      <c r="AO896" s="37">
        <f>Y896*(IF(AND(AH896&gt;0,AI896&lt;0),AI896,0)+IF(AND(AJ896&lt;0,AK896&gt;0),AK896,0)+IF(AND(AL896&gt;0,AM896&gt;0),AM896,0))</f>
        <v>0</v>
      </c>
      <c r="AQ896" s="40">
        <f>AU896*D896</f>
        <v>20754.776636193328</v>
      </c>
      <c r="AR896" s="40">
        <f>AV896*E896</f>
        <v>23360.572461022235</v>
      </c>
      <c r="AS896" s="40">
        <f>IF(AND(Y896&lt;&gt;0,AN896&lt;&gt;0),0,Q896)</f>
        <v>392.57035177233405</v>
      </c>
      <c r="AT896" s="41">
        <f t="shared" si="228"/>
        <v>44507.919448987894</v>
      </c>
      <c r="AU896" s="42">
        <f>S896+AN896</f>
        <v>331.06997345977555</v>
      </c>
      <c r="AV896" s="37">
        <f>T896+AO896</f>
        <v>343.23497591863406</v>
      </c>
      <c r="AW896" s="58">
        <f t="shared" si="213"/>
        <v>0.46631648688906058</v>
      </c>
      <c r="AX896" s="58">
        <f t="shared" si="214"/>
        <v>0.52486327714771341</v>
      </c>
      <c r="AY896" s="59">
        <f t="shared" si="215"/>
        <v>8.8202359632261144E-3</v>
      </c>
      <c r="AZ896" s="54">
        <f t="shared" si="223"/>
        <v>5.1339170837001458E-3</v>
      </c>
    </row>
    <row r="897" spans="3:52" x14ac:dyDescent="0.25">
      <c r="C897" s="35">
        <v>35968</v>
      </c>
      <c r="D897" s="36">
        <v>61.81</v>
      </c>
      <c r="E897" s="37">
        <v>67.94</v>
      </c>
      <c r="F897" s="38">
        <v>0</v>
      </c>
      <c r="G897" s="7">
        <v>0</v>
      </c>
      <c r="H897" s="38">
        <v>1</v>
      </c>
      <c r="I897" s="7">
        <v>1</v>
      </c>
      <c r="J897" s="36">
        <f t="shared" si="216"/>
        <v>61.779095000000005</v>
      </c>
      <c r="K897" s="37">
        <f t="shared" si="217"/>
        <v>67.906030000000001</v>
      </c>
      <c r="L897" s="36">
        <f t="shared" si="218"/>
        <v>61.840904999999999</v>
      </c>
      <c r="M897" s="37">
        <f t="shared" si="219"/>
        <v>67.973969999999994</v>
      </c>
      <c r="O897" s="39">
        <f t="shared" si="220"/>
        <v>20463.435059548727</v>
      </c>
      <c r="P897" s="40">
        <f t="shared" si="221"/>
        <v>23319.384263911998</v>
      </c>
      <c r="Q897" s="40">
        <f>S897*F897+T897*G897+AS896*(1+$G$9/252)</f>
        <v>392.58592996089641</v>
      </c>
      <c r="R897" s="41">
        <f t="shared" si="224"/>
        <v>44175.405253421617</v>
      </c>
      <c r="S897" s="36">
        <f>AU896*H896</f>
        <v>331.06997345977555</v>
      </c>
      <c r="T897" s="37">
        <f>AV896*I896</f>
        <v>343.23497591863406</v>
      </c>
      <c r="U897" s="57">
        <f t="shared" si="227"/>
        <v>0.46323140539754815</v>
      </c>
      <c r="V897" s="58">
        <f t="shared" si="225"/>
        <v>0.52788161489714436</v>
      </c>
      <c r="W897" s="59">
        <f t="shared" si="226"/>
        <v>8.886979705307595E-3</v>
      </c>
      <c r="Y897" s="7">
        <f t="shared" si="222"/>
        <v>0</v>
      </c>
      <c r="Z897" s="40"/>
      <c r="AA897" s="40"/>
      <c r="AB897" s="40"/>
      <c r="AC897" s="40"/>
      <c r="AD897" s="40"/>
      <c r="AE897" s="40"/>
      <c r="AF897" s="40"/>
      <c r="AG897" s="41"/>
      <c r="AH897" s="40"/>
      <c r="AI897" s="40"/>
      <c r="AJ897" s="40"/>
      <c r="AK897" s="40"/>
      <c r="AL897" s="40"/>
      <c r="AM897" s="41"/>
      <c r="AN897" s="36">
        <f>Y897*(IF(AND(AH897&gt;0,AI897&lt;0),AH897,0)+IF(AND(AJ897&lt;0,AK897&gt;0),AJ897,0)+IF(AND(AL897&gt;0,AM897&gt;0),AL897,0))</f>
        <v>0</v>
      </c>
      <c r="AO897" s="37">
        <f>Y897*(IF(AND(AH897&gt;0,AI897&lt;0),AI897,0)+IF(AND(AJ897&lt;0,AK897&gt;0),AK897,0)+IF(AND(AL897&gt;0,AM897&gt;0),AM897,0))</f>
        <v>0</v>
      </c>
      <c r="AQ897" s="40">
        <f>AU897*D897</f>
        <v>20463.435059548727</v>
      </c>
      <c r="AR897" s="40">
        <f>AV897*E897</f>
        <v>23319.384263911998</v>
      </c>
      <c r="AS897" s="40">
        <f>IF(AND(Y897&lt;&gt;0,AN897&lt;&gt;0),0,Q897)</f>
        <v>392.58592996089641</v>
      </c>
      <c r="AT897" s="41">
        <f t="shared" si="228"/>
        <v>44175.405253421617</v>
      </c>
      <c r="AU897" s="42">
        <f>S897+AN897</f>
        <v>331.06997345977555</v>
      </c>
      <c r="AV897" s="37">
        <f>T897+AO897</f>
        <v>343.23497591863406</v>
      </c>
      <c r="AW897" s="58">
        <f t="shared" si="213"/>
        <v>0.46323140539754815</v>
      </c>
      <c r="AX897" s="58">
        <f t="shared" si="214"/>
        <v>0.52788161489714436</v>
      </c>
      <c r="AY897" s="59">
        <f t="shared" si="215"/>
        <v>8.886979705307595E-3</v>
      </c>
      <c r="AZ897" s="54">
        <f t="shared" si="223"/>
        <v>-7.4708995541205026E-3</v>
      </c>
    </row>
    <row r="898" spans="3:52" x14ac:dyDescent="0.25">
      <c r="C898" s="35">
        <v>35969</v>
      </c>
      <c r="D898" s="36">
        <v>61.81</v>
      </c>
      <c r="E898" s="37">
        <v>67.44</v>
      </c>
      <c r="F898" s="38">
        <v>0</v>
      </c>
      <c r="G898" s="7">
        <v>0</v>
      </c>
      <c r="H898" s="38">
        <v>1</v>
      </c>
      <c r="I898" s="7">
        <v>1</v>
      </c>
      <c r="J898" s="36">
        <f t="shared" si="216"/>
        <v>61.779095000000005</v>
      </c>
      <c r="K898" s="37">
        <f t="shared" si="217"/>
        <v>67.406279999999995</v>
      </c>
      <c r="L898" s="36">
        <f t="shared" si="218"/>
        <v>61.840904999999999</v>
      </c>
      <c r="M898" s="37">
        <f t="shared" si="219"/>
        <v>67.47372</v>
      </c>
      <c r="O898" s="39">
        <f t="shared" si="220"/>
        <v>20463.435059548727</v>
      </c>
      <c r="P898" s="40">
        <f t="shared" si="221"/>
        <v>23147.766775952681</v>
      </c>
      <c r="Q898" s="40">
        <f>S898*F898+T898*G898+AS897*(1+$G$9/252)</f>
        <v>392.60150876764084</v>
      </c>
      <c r="R898" s="41">
        <f t="shared" si="224"/>
        <v>44003.80334426905</v>
      </c>
      <c r="S898" s="36">
        <f>AU897*H897</f>
        <v>331.06997345977555</v>
      </c>
      <c r="T898" s="37">
        <f>AV897*I897</f>
        <v>343.23497591863406</v>
      </c>
      <c r="U898" s="57">
        <f t="shared" si="227"/>
        <v>0.46503787182781864</v>
      </c>
      <c r="V898" s="58">
        <f t="shared" si="225"/>
        <v>0.52604013782293646</v>
      </c>
      <c r="W898" s="59">
        <f t="shared" si="226"/>
        <v>8.9219903492449432E-3</v>
      </c>
      <c r="Y898" s="7">
        <f t="shared" si="222"/>
        <v>0</v>
      </c>
      <c r="Z898" s="40"/>
      <c r="AA898" s="40"/>
      <c r="AB898" s="40"/>
      <c r="AC898" s="40"/>
      <c r="AD898" s="40"/>
      <c r="AE898" s="40"/>
      <c r="AF898" s="40"/>
      <c r="AG898" s="41"/>
      <c r="AH898" s="40"/>
      <c r="AI898" s="40"/>
      <c r="AJ898" s="40"/>
      <c r="AK898" s="40"/>
      <c r="AL898" s="40"/>
      <c r="AM898" s="41"/>
      <c r="AN898" s="36">
        <f>Y898*(IF(AND(AH898&gt;0,AI898&lt;0),AH898,0)+IF(AND(AJ898&lt;0,AK898&gt;0),AJ898,0)+IF(AND(AL898&gt;0,AM898&gt;0),AL898,0))</f>
        <v>0</v>
      </c>
      <c r="AO898" s="37">
        <f>Y898*(IF(AND(AH898&gt;0,AI898&lt;0),AI898,0)+IF(AND(AJ898&lt;0,AK898&gt;0),AK898,0)+IF(AND(AL898&gt;0,AM898&gt;0),AM898,0))</f>
        <v>0</v>
      </c>
      <c r="AQ898" s="40">
        <f>AU898*D898</f>
        <v>20463.435059548727</v>
      </c>
      <c r="AR898" s="40">
        <f>AV898*E898</f>
        <v>23147.766775952681</v>
      </c>
      <c r="AS898" s="40">
        <f>IF(AND(Y898&lt;&gt;0,AN898&lt;&gt;0),0,Q898)</f>
        <v>392.60150876764084</v>
      </c>
      <c r="AT898" s="41">
        <f t="shared" si="228"/>
        <v>44003.80334426905</v>
      </c>
      <c r="AU898" s="42">
        <f>S898+AN898</f>
        <v>331.06997345977555</v>
      </c>
      <c r="AV898" s="37">
        <f>T898+AO898</f>
        <v>343.23497591863406</v>
      </c>
      <c r="AW898" s="58">
        <f t="shared" si="213"/>
        <v>0.46503787182781864</v>
      </c>
      <c r="AX898" s="58">
        <f t="shared" si="214"/>
        <v>0.52604013782293646</v>
      </c>
      <c r="AY898" s="59">
        <f t="shared" si="215"/>
        <v>8.9219903492449432E-3</v>
      </c>
      <c r="AZ898" s="54">
        <f t="shared" si="223"/>
        <v>-3.8845576666051151E-3</v>
      </c>
    </row>
    <row r="899" spans="3:52" x14ac:dyDescent="0.25">
      <c r="C899" s="35">
        <v>35970</v>
      </c>
      <c r="D899" s="36">
        <v>63</v>
      </c>
      <c r="E899" s="37">
        <v>67.5</v>
      </c>
      <c r="F899" s="38">
        <v>0</v>
      </c>
      <c r="G899" s="7">
        <v>0</v>
      </c>
      <c r="H899" s="38">
        <v>1</v>
      </c>
      <c r="I899" s="7">
        <v>1</v>
      </c>
      <c r="J899" s="36">
        <f t="shared" si="216"/>
        <v>62.968500000000006</v>
      </c>
      <c r="K899" s="37">
        <f t="shared" si="217"/>
        <v>67.466250000000002</v>
      </c>
      <c r="L899" s="36">
        <f t="shared" si="218"/>
        <v>63.031499999999994</v>
      </c>
      <c r="M899" s="37">
        <f t="shared" si="219"/>
        <v>67.533749999999998</v>
      </c>
      <c r="O899" s="39">
        <f t="shared" si="220"/>
        <v>20857.408327965859</v>
      </c>
      <c r="P899" s="40">
        <f t="shared" si="221"/>
        <v>23168.360874507798</v>
      </c>
      <c r="Q899" s="40">
        <f>S899*F899+T899*G899+AS898*(1+$G$9/252)</f>
        <v>392.61708819259189</v>
      </c>
      <c r="R899" s="41">
        <f t="shared" si="224"/>
        <v>44418.386290666254</v>
      </c>
      <c r="S899" s="36">
        <f>AU898*H898</f>
        <v>331.06997345977555</v>
      </c>
      <c r="T899" s="37">
        <f>AV898*I898</f>
        <v>343.23497591863406</v>
      </c>
      <c r="U899" s="57">
        <f t="shared" si="227"/>
        <v>0.46956699848298356</v>
      </c>
      <c r="V899" s="58">
        <f t="shared" si="225"/>
        <v>0.52159393461297854</v>
      </c>
      <c r="W899" s="59">
        <f t="shared" si="226"/>
        <v>8.8390669040377436E-3</v>
      </c>
      <c r="Y899" s="7">
        <f t="shared" si="222"/>
        <v>0</v>
      </c>
      <c r="Z899" s="40"/>
      <c r="AA899" s="40"/>
      <c r="AB899" s="40"/>
      <c r="AC899" s="40"/>
      <c r="AD899" s="40"/>
      <c r="AE899" s="40"/>
      <c r="AF899" s="40"/>
      <c r="AG899" s="41"/>
      <c r="AH899" s="40"/>
      <c r="AI899" s="40"/>
      <c r="AJ899" s="40"/>
      <c r="AK899" s="40"/>
      <c r="AL899" s="40"/>
      <c r="AM899" s="41"/>
      <c r="AN899" s="36">
        <f>Y899*(IF(AND(AH899&gt;0,AI899&lt;0),AH899,0)+IF(AND(AJ899&lt;0,AK899&gt;0),AJ899,0)+IF(AND(AL899&gt;0,AM899&gt;0),AL899,0))</f>
        <v>0</v>
      </c>
      <c r="AO899" s="37">
        <f>Y899*(IF(AND(AH899&gt;0,AI899&lt;0),AI899,0)+IF(AND(AJ899&lt;0,AK899&gt;0),AK899,0)+IF(AND(AL899&gt;0,AM899&gt;0),AM899,0))</f>
        <v>0</v>
      </c>
      <c r="AQ899" s="40">
        <f>AU899*D899</f>
        <v>20857.408327965859</v>
      </c>
      <c r="AR899" s="40">
        <f>AV899*E899</f>
        <v>23168.360874507798</v>
      </c>
      <c r="AS899" s="40">
        <f>IF(AND(Y899&lt;&gt;0,AN899&lt;&gt;0),0,Q899)</f>
        <v>392.61708819259189</v>
      </c>
      <c r="AT899" s="41">
        <f t="shared" si="228"/>
        <v>44418.386290666254</v>
      </c>
      <c r="AU899" s="42">
        <f>S899+AN899</f>
        <v>331.06997345977555</v>
      </c>
      <c r="AV899" s="37">
        <f>T899+AO899</f>
        <v>343.23497591863406</v>
      </c>
      <c r="AW899" s="58">
        <f t="shared" si="213"/>
        <v>0.46956699848298356</v>
      </c>
      <c r="AX899" s="58">
        <f t="shared" si="214"/>
        <v>0.52159393461297854</v>
      </c>
      <c r="AY899" s="59">
        <f t="shared" si="215"/>
        <v>8.8390669040377436E-3</v>
      </c>
      <c r="AZ899" s="54">
        <f t="shared" si="223"/>
        <v>9.4215252975671238E-3</v>
      </c>
    </row>
    <row r="900" spans="3:52" x14ac:dyDescent="0.25">
      <c r="C900" s="35">
        <v>35971</v>
      </c>
      <c r="D900" s="36">
        <v>61.88</v>
      </c>
      <c r="E900" s="37">
        <v>67.94</v>
      </c>
      <c r="F900" s="38">
        <v>0</v>
      </c>
      <c r="G900" s="7">
        <v>0</v>
      </c>
      <c r="H900" s="38">
        <v>1</v>
      </c>
      <c r="I900" s="7">
        <v>1</v>
      </c>
      <c r="J900" s="36">
        <f t="shared" si="216"/>
        <v>61.849060000000009</v>
      </c>
      <c r="K900" s="37">
        <f t="shared" si="217"/>
        <v>67.906030000000001</v>
      </c>
      <c r="L900" s="36">
        <f t="shared" si="218"/>
        <v>61.910939999999997</v>
      </c>
      <c r="M900" s="37">
        <f t="shared" si="219"/>
        <v>67.973969999999994</v>
      </c>
      <c r="O900" s="39">
        <f t="shared" si="220"/>
        <v>20486.609957690911</v>
      </c>
      <c r="P900" s="40">
        <f t="shared" si="221"/>
        <v>23319.384263911998</v>
      </c>
      <c r="Q900" s="40">
        <f>S900*F900+T900*G900+AS899*(1+$G$9/252)</f>
        <v>392.63266823577408</v>
      </c>
      <c r="R900" s="41">
        <f t="shared" si="224"/>
        <v>44198.626889838684</v>
      </c>
      <c r="S900" s="36">
        <f>AU899*H899</f>
        <v>331.06997345977555</v>
      </c>
      <c r="T900" s="37">
        <f>AV899*I899</f>
        <v>343.23497591863406</v>
      </c>
      <c r="U900" s="57">
        <f t="shared" si="227"/>
        <v>0.46351236224491865</v>
      </c>
      <c r="V900" s="58">
        <f t="shared" si="225"/>
        <v>0.52760426974425201</v>
      </c>
      <c r="W900" s="59">
        <f t="shared" si="226"/>
        <v>8.8833680108293313E-3</v>
      </c>
      <c r="Y900" s="7">
        <f t="shared" si="222"/>
        <v>0</v>
      </c>
      <c r="Z900" s="40"/>
      <c r="AA900" s="40"/>
      <c r="AB900" s="40"/>
      <c r="AC900" s="40"/>
      <c r="AD900" s="40"/>
      <c r="AE900" s="40"/>
      <c r="AF900" s="40"/>
      <c r="AG900" s="41"/>
      <c r="AH900" s="40"/>
      <c r="AI900" s="40"/>
      <c r="AJ900" s="40"/>
      <c r="AK900" s="40"/>
      <c r="AL900" s="40"/>
      <c r="AM900" s="41"/>
      <c r="AN900" s="36">
        <f>Y900*(IF(AND(AH900&gt;0,AI900&lt;0),AH900,0)+IF(AND(AJ900&lt;0,AK900&gt;0),AJ900,0)+IF(AND(AL900&gt;0,AM900&gt;0),AL900,0))</f>
        <v>0</v>
      </c>
      <c r="AO900" s="37">
        <f>Y900*(IF(AND(AH900&gt;0,AI900&lt;0),AI900,0)+IF(AND(AJ900&lt;0,AK900&gt;0),AK900,0)+IF(AND(AL900&gt;0,AM900&gt;0),AM900,0))</f>
        <v>0</v>
      </c>
      <c r="AQ900" s="40">
        <f>AU900*D900</f>
        <v>20486.609957690911</v>
      </c>
      <c r="AR900" s="40">
        <f>AV900*E900</f>
        <v>23319.384263911998</v>
      </c>
      <c r="AS900" s="40">
        <f>IF(AND(Y900&lt;&gt;0,AN900&lt;&gt;0),0,Q900)</f>
        <v>392.63266823577408</v>
      </c>
      <c r="AT900" s="41">
        <f t="shared" si="228"/>
        <v>44198.626889838684</v>
      </c>
      <c r="AU900" s="42">
        <f>S900+AN900</f>
        <v>331.06997345977555</v>
      </c>
      <c r="AV900" s="37">
        <f>T900+AO900</f>
        <v>343.23497591863406</v>
      </c>
      <c r="AW900" s="58">
        <f t="shared" si="213"/>
        <v>0.46351236224491865</v>
      </c>
      <c r="AX900" s="58">
        <f t="shared" si="214"/>
        <v>0.52760426974425201</v>
      </c>
      <c r="AY900" s="59">
        <f t="shared" si="215"/>
        <v>8.8833680108293313E-3</v>
      </c>
      <c r="AZ900" s="54">
        <f t="shared" si="223"/>
        <v>-4.9474872722637953E-3</v>
      </c>
    </row>
    <row r="901" spans="3:52" x14ac:dyDescent="0.25">
      <c r="C901" s="35">
        <v>35972</v>
      </c>
      <c r="D901" s="36">
        <v>62.06</v>
      </c>
      <c r="E901" s="37">
        <v>68.94</v>
      </c>
      <c r="F901" s="38">
        <v>0</v>
      </c>
      <c r="G901" s="7">
        <v>0</v>
      </c>
      <c r="H901" s="38">
        <v>1</v>
      </c>
      <c r="I901" s="7">
        <v>1</v>
      </c>
      <c r="J901" s="36">
        <f t="shared" si="216"/>
        <v>62.028970000000008</v>
      </c>
      <c r="K901" s="37">
        <f t="shared" si="217"/>
        <v>68.905529999999999</v>
      </c>
      <c r="L901" s="36">
        <f t="shared" si="218"/>
        <v>62.091029999999996</v>
      </c>
      <c r="M901" s="37">
        <f t="shared" si="219"/>
        <v>68.974469999999997</v>
      </c>
      <c r="O901" s="39">
        <f t="shared" si="220"/>
        <v>20546.20255291367</v>
      </c>
      <c r="P901" s="40">
        <f t="shared" si="221"/>
        <v>23662.61923983063</v>
      </c>
      <c r="Q901" s="40">
        <f>S901*F901+T901*G901+AS900*(1+$G$9/252)</f>
        <v>392.64824889721194</v>
      </c>
      <c r="R901" s="41">
        <f t="shared" si="224"/>
        <v>44601.470041641514</v>
      </c>
      <c r="S901" s="36">
        <f>AU900*H900</f>
        <v>331.06997345977555</v>
      </c>
      <c r="T901" s="37">
        <f>AV900*I900</f>
        <v>343.23497591863406</v>
      </c>
      <c r="U901" s="57">
        <f t="shared" si="227"/>
        <v>0.46066200360057652</v>
      </c>
      <c r="V901" s="58">
        <f t="shared" si="225"/>
        <v>0.53053451417046049</v>
      </c>
      <c r="W901" s="59">
        <f t="shared" si="226"/>
        <v>8.8034822289628934E-3</v>
      </c>
      <c r="Y901" s="7">
        <f t="shared" si="222"/>
        <v>0</v>
      </c>
      <c r="Z901" s="40"/>
      <c r="AA901" s="40"/>
      <c r="AB901" s="40"/>
      <c r="AC901" s="40"/>
      <c r="AD901" s="40"/>
      <c r="AE901" s="40"/>
      <c r="AF901" s="40"/>
      <c r="AG901" s="41"/>
      <c r="AH901" s="40"/>
      <c r="AI901" s="40"/>
      <c r="AJ901" s="40"/>
      <c r="AK901" s="40"/>
      <c r="AL901" s="40"/>
      <c r="AM901" s="41"/>
      <c r="AN901" s="36">
        <f>Y901*(IF(AND(AH901&gt;0,AI901&lt;0),AH901,0)+IF(AND(AJ901&lt;0,AK901&gt;0),AJ901,0)+IF(AND(AL901&gt;0,AM901&gt;0),AL901,0))</f>
        <v>0</v>
      </c>
      <c r="AO901" s="37">
        <f>Y901*(IF(AND(AH901&gt;0,AI901&lt;0),AI901,0)+IF(AND(AJ901&lt;0,AK901&gt;0),AK901,0)+IF(AND(AL901&gt;0,AM901&gt;0),AM901,0))</f>
        <v>0</v>
      </c>
      <c r="AQ901" s="40">
        <f>AU901*D901</f>
        <v>20546.20255291367</v>
      </c>
      <c r="AR901" s="40">
        <f>AV901*E901</f>
        <v>23662.61923983063</v>
      </c>
      <c r="AS901" s="40">
        <f>IF(AND(Y901&lt;&gt;0,AN901&lt;&gt;0),0,Q901)</f>
        <v>392.64824889721194</v>
      </c>
      <c r="AT901" s="41">
        <f t="shared" si="228"/>
        <v>44601.470041641514</v>
      </c>
      <c r="AU901" s="42">
        <f>S901+AN901</f>
        <v>331.06997345977555</v>
      </c>
      <c r="AV901" s="37">
        <f>T901+AO901</f>
        <v>343.23497591863406</v>
      </c>
      <c r="AW901" s="58">
        <f t="shared" si="213"/>
        <v>0.46066200360057652</v>
      </c>
      <c r="AX901" s="58">
        <f t="shared" si="214"/>
        <v>0.53053451417046049</v>
      </c>
      <c r="AY901" s="59">
        <f t="shared" si="215"/>
        <v>8.8034822289628934E-3</v>
      </c>
      <c r="AZ901" s="54">
        <f t="shared" si="223"/>
        <v>9.1143816030050395E-3</v>
      </c>
    </row>
    <row r="902" spans="3:52" x14ac:dyDescent="0.25">
      <c r="C902" s="35">
        <v>35975</v>
      </c>
      <c r="D902" s="36">
        <v>62.38</v>
      </c>
      <c r="E902" s="37">
        <v>69.19</v>
      </c>
      <c r="F902" s="38">
        <v>0</v>
      </c>
      <c r="G902" s="7">
        <v>0</v>
      </c>
      <c r="H902" s="38">
        <v>1</v>
      </c>
      <c r="I902" s="7">
        <v>1</v>
      </c>
      <c r="J902" s="36">
        <f t="shared" si="216"/>
        <v>62.348810000000007</v>
      </c>
      <c r="K902" s="37">
        <f t="shared" si="217"/>
        <v>69.155405000000002</v>
      </c>
      <c r="L902" s="36">
        <f t="shared" si="218"/>
        <v>62.411189999999998</v>
      </c>
      <c r="M902" s="37">
        <f t="shared" si="219"/>
        <v>69.224594999999994</v>
      </c>
      <c r="O902" s="39">
        <f t="shared" si="220"/>
        <v>20652.144944420801</v>
      </c>
      <c r="P902" s="40">
        <f t="shared" si="221"/>
        <v>23748.427983810288</v>
      </c>
      <c r="Q902" s="40">
        <f>S902*F902+T902*G902+AS901*(1+$G$9/252)</f>
        <v>392.66383017693005</v>
      </c>
      <c r="R902" s="41">
        <f t="shared" si="224"/>
        <v>44793.23675840802</v>
      </c>
      <c r="S902" s="36">
        <f>AU901*H901</f>
        <v>331.06997345977555</v>
      </c>
      <c r="T902" s="37">
        <f>AV901*I901</f>
        <v>343.23497591863406</v>
      </c>
      <c r="U902" s="57">
        <f t="shared" si="227"/>
        <v>0.46105498148767382</v>
      </c>
      <c r="V902" s="58">
        <f t="shared" si="225"/>
        <v>0.53017887749209225</v>
      </c>
      <c r="W902" s="59">
        <f t="shared" si="226"/>
        <v>8.7661410202339116E-3</v>
      </c>
      <c r="Y902" s="7">
        <f t="shared" si="222"/>
        <v>0</v>
      </c>
      <c r="Z902" s="40"/>
      <c r="AA902" s="40"/>
      <c r="AB902" s="40"/>
      <c r="AC902" s="40"/>
      <c r="AD902" s="40"/>
      <c r="AE902" s="40"/>
      <c r="AF902" s="40"/>
      <c r="AG902" s="41"/>
      <c r="AH902" s="40"/>
      <c r="AI902" s="40"/>
      <c r="AJ902" s="40"/>
      <c r="AK902" s="40"/>
      <c r="AL902" s="40"/>
      <c r="AM902" s="41"/>
      <c r="AN902" s="36">
        <f>Y902*(IF(AND(AH902&gt;0,AI902&lt;0),AH902,0)+IF(AND(AJ902&lt;0,AK902&gt;0),AJ902,0)+IF(AND(AL902&gt;0,AM902&gt;0),AL902,0))</f>
        <v>0</v>
      </c>
      <c r="AO902" s="37">
        <f>Y902*(IF(AND(AH902&gt;0,AI902&lt;0),AI902,0)+IF(AND(AJ902&lt;0,AK902&gt;0),AK902,0)+IF(AND(AL902&gt;0,AM902&gt;0),AM902,0))</f>
        <v>0</v>
      </c>
      <c r="AQ902" s="40">
        <f>AU902*D902</f>
        <v>20652.144944420801</v>
      </c>
      <c r="AR902" s="40">
        <f>AV902*E902</f>
        <v>23748.427983810288</v>
      </c>
      <c r="AS902" s="40">
        <f>IF(AND(Y902&lt;&gt;0,AN902&lt;&gt;0),0,Q902)</f>
        <v>392.66383017693005</v>
      </c>
      <c r="AT902" s="41">
        <f t="shared" si="228"/>
        <v>44793.23675840802</v>
      </c>
      <c r="AU902" s="42">
        <f>S902+AN902</f>
        <v>331.06997345977555</v>
      </c>
      <c r="AV902" s="37">
        <f>T902+AO902</f>
        <v>343.23497591863406</v>
      </c>
      <c r="AW902" s="58">
        <f t="shared" si="213"/>
        <v>0.46105498148767382</v>
      </c>
      <c r="AX902" s="58">
        <f t="shared" si="214"/>
        <v>0.53017887749209225</v>
      </c>
      <c r="AY902" s="59">
        <f t="shared" si="215"/>
        <v>8.7661410202339116E-3</v>
      </c>
      <c r="AZ902" s="54">
        <f t="shared" si="223"/>
        <v>4.2995604536681942E-3</v>
      </c>
    </row>
    <row r="903" spans="3:52" x14ac:dyDescent="0.25">
      <c r="C903" s="35">
        <v>35976</v>
      </c>
      <c r="D903" s="36">
        <v>62.75</v>
      </c>
      <c r="E903" s="37">
        <v>69</v>
      </c>
      <c r="F903" s="38">
        <v>6.565E-2</v>
      </c>
      <c r="G903" s="7">
        <v>0</v>
      </c>
      <c r="H903" s="38">
        <v>1</v>
      </c>
      <c r="I903" s="7">
        <v>1</v>
      </c>
      <c r="J903" s="36">
        <f t="shared" si="216"/>
        <v>62.718625000000003</v>
      </c>
      <c r="K903" s="37">
        <f t="shared" si="217"/>
        <v>68.965500000000006</v>
      </c>
      <c r="L903" s="36">
        <f t="shared" si="218"/>
        <v>62.781374999999997</v>
      </c>
      <c r="M903" s="37">
        <f t="shared" si="219"/>
        <v>69.034499999999994</v>
      </c>
      <c r="O903" s="39">
        <f t="shared" si="220"/>
        <v>20774.640834600916</v>
      </c>
      <c r="P903" s="40">
        <f t="shared" si="221"/>
        <v>23683.213338385751</v>
      </c>
      <c r="Q903" s="40">
        <f>S903*F903+T903*G903+AS902*(1+$G$9/252)</f>
        <v>414.41415583258714</v>
      </c>
      <c r="R903" s="41">
        <f t="shared" si="224"/>
        <v>44872.268328819257</v>
      </c>
      <c r="S903" s="36">
        <f>AU902*H902</f>
        <v>331.06997345977555</v>
      </c>
      <c r="T903" s="37">
        <f>AV902*I902</f>
        <v>343.23497591863406</v>
      </c>
      <c r="U903" s="57">
        <f t="shared" si="227"/>
        <v>0.46297282505012977</v>
      </c>
      <c r="V903" s="58">
        <f t="shared" si="225"/>
        <v>0.52779175692295421</v>
      </c>
      <c r="W903" s="59">
        <f t="shared" si="226"/>
        <v>9.2354180269159526E-3</v>
      </c>
      <c r="Y903" s="7">
        <f t="shared" si="222"/>
        <v>0</v>
      </c>
      <c r="Z903" s="40"/>
      <c r="AA903" s="40"/>
      <c r="AB903" s="40"/>
      <c r="AC903" s="40"/>
      <c r="AD903" s="40"/>
      <c r="AE903" s="40"/>
      <c r="AF903" s="40"/>
      <c r="AG903" s="41"/>
      <c r="AH903" s="40"/>
      <c r="AI903" s="40"/>
      <c r="AJ903" s="40"/>
      <c r="AK903" s="40"/>
      <c r="AL903" s="40"/>
      <c r="AM903" s="41"/>
      <c r="AN903" s="36">
        <f>Y903*(IF(AND(AH903&gt;0,AI903&lt;0),AH903,0)+IF(AND(AJ903&lt;0,AK903&gt;0),AJ903,0)+IF(AND(AL903&gt;0,AM903&gt;0),AL903,0))</f>
        <v>0</v>
      </c>
      <c r="AO903" s="37">
        <f>Y903*(IF(AND(AH903&gt;0,AI903&lt;0),AI903,0)+IF(AND(AJ903&lt;0,AK903&gt;0),AK903,0)+IF(AND(AL903&gt;0,AM903&gt;0),AM903,0))</f>
        <v>0</v>
      </c>
      <c r="AQ903" s="40">
        <f>AU903*D903</f>
        <v>20774.640834600916</v>
      </c>
      <c r="AR903" s="40">
        <f>AV903*E903</f>
        <v>23683.213338385751</v>
      </c>
      <c r="AS903" s="40">
        <f>IF(AND(Y903&lt;&gt;0,AN903&lt;&gt;0),0,Q903)</f>
        <v>414.41415583258714</v>
      </c>
      <c r="AT903" s="41">
        <f t="shared" si="228"/>
        <v>44872.268328819257</v>
      </c>
      <c r="AU903" s="42">
        <f>S903+AN903</f>
        <v>331.06997345977555</v>
      </c>
      <c r="AV903" s="37">
        <f>T903+AO903</f>
        <v>343.23497591863406</v>
      </c>
      <c r="AW903" s="58">
        <f t="shared" si="213"/>
        <v>0.46297282505012977</v>
      </c>
      <c r="AX903" s="58">
        <f t="shared" si="214"/>
        <v>0.52779175692295421</v>
      </c>
      <c r="AY903" s="59">
        <f t="shared" si="215"/>
        <v>9.2354180269159526E-3</v>
      </c>
      <c r="AZ903" s="54">
        <f t="shared" si="223"/>
        <v>1.7643639113977816E-3</v>
      </c>
    </row>
    <row r="904" spans="3:52" x14ac:dyDescent="0.25">
      <c r="C904" s="35">
        <v>35977</v>
      </c>
      <c r="D904" s="36">
        <v>62.94</v>
      </c>
      <c r="E904" s="37">
        <v>71.25</v>
      </c>
      <c r="F904" s="38">
        <v>0</v>
      </c>
      <c r="G904" s="7">
        <v>0</v>
      </c>
      <c r="H904" s="38">
        <v>1</v>
      </c>
      <c r="I904" s="7">
        <v>1</v>
      </c>
      <c r="J904" s="36">
        <f t="shared" si="216"/>
        <v>62.908529999999999</v>
      </c>
      <c r="K904" s="37">
        <f t="shared" si="217"/>
        <v>71.214375000000004</v>
      </c>
      <c r="L904" s="36">
        <f t="shared" si="218"/>
        <v>62.971469999999997</v>
      </c>
      <c r="M904" s="37">
        <f t="shared" si="219"/>
        <v>71.285624999999996</v>
      </c>
      <c r="O904" s="39">
        <f t="shared" si="220"/>
        <v>20837.544129558271</v>
      </c>
      <c r="P904" s="40">
        <f t="shared" si="221"/>
        <v>24455.492034202678</v>
      </c>
      <c r="Q904" s="40">
        <f>S904*F904+T904*G904+AS903*(1+$G$9/252)</f>
        <v>414.43060083877094</v>
      </c>
      <c r="R904" s="41">
        <f t="shared" si="224"/>
        <v>45707.466764599718</v>
      </c>
      <c r="S904" s="36">
        <f>AU903*H903</f>
        <v>331.06997345977555</v>
      </c>
      <c r="T904" s="37">
        <f>AV903*I903</f>
        <v>343.23497591863406</v>
      </c>
      <c r="U904" s="57">
        <f t="shared" si="227"/>
        <v>0.45588928034175985</v>
      </c>
      <c r="V904" s="58">
        <f t="shared" si="225"/>
        <v>0.5350436977868871</v>
      </c>
      <c r="W904" s="59">
        <f t="shared" si="226"/>
        <v>9.0670218713531092E-3</v>
      </c>
      <c r="Y904" s="7">
        <f t="shared" si="222"/>
        <v>0</v>
      </c>
      <c r="Z904" s="40"/>
      <c r="AA904" s="40"/>
      <c r="AB904" s="40"/>
      <c r="AC904" s="40"/>
      <c r="AD904" s="40"/>
      <c r="AE904" s="40"/>
      <c r="AF904" s="40"/>
      <c r="AG904" s="41"/>
      <c r="AH904" s="40"/>
      <c r="AI904" s="40"/>
      <c r="AJ904" s="40"/>
      <c r="AK904" s="40"/>
      <c r="AL904" s="40"/>
      <c r="AM904" s="41"/>
      <c r="AN904" s="36">
        <f>Y904*(IF(AND(AH904&gt;0,AI904&lt;0),AH904,0)+IF(AND(AJ904&lt;0,AK904&gt;0),AJ904,0)+IF(AND(AL904&gt;0,AM904&gt;0),AL904,0))</f>
        <v>0</v>
      </c>
      <c r="AO904" s="37">
        <f>Y904*(IF(AND(AH904&gt;0,AI904&lt;0),AI904,0)+IF(AND(AJ904&lt;0,AK904&gt;0),AK904,0)+IF(AND(AL904&gt;0,AM904&gt;0),AM904,0))</f>
        <v>0</v>
      </c>
      <c r="AQ904" s="40">
        <f>AU904*D904</f>
        <v>20837.544129558271</v>
      </c>
      <c r="AR904" s="40">
        <f>AV904*E904</f>
        <v>24455.492034202678</v>
      </c>
      <c r="AS904" s="40">
        <f>IF(AND(Y904&lt;&gt;0,AN904&lt;&gt;0),0,Q904)</f>
        <v>414.43060083877094</v>
      </c>
      <c r="AT904" s="41">
        <f t="shared" si="228"/>
        <v>45707.466764599718</v>
      </c>
      <c r="AU904" s="42">
        <f>S904+AN904</f>
        <v>331.06997345977555</v>
      </c>
      <c r="AV904" s="37">
        <f>T904+AO904</f>
        <v>343.23497591863406</v>
      </c>
      <c r="AW904" s="58">
        <f t="shared" si="213"/>
        <v>0.45588928034175985</v>
      </c>
      <c r="AX904" s="58">
        <f t="shared" si="214"/>
        <v>0.5350436977868871</v>
      </c>
      <c r="AY904" s="59">
        <f t="shared" si="215"/>
        <v>9.0670218713531092E-3</v>
      </c>
      <c r="AZ904" s="54">
        <f t="shared" si="223"/>
        <v>1.861279732194987E-2</v>
      </c>
    </row>
    <row r="905" spans="3:52" x14ac:dyDescent="0.25">
      <c r="C905" s="35">
        <v>35978</v>
      </c>
      <c r="D905" s="36">
        <v>62.81</v>
      </c>
      <c r="E905" s="37">
        <v>71</v>
      </c>
      <c r="F905" s="38">
        <v>0</v>
      </c>
      <c r="G905" s="7">
        <v>0</v>
      </c>
      <c r="H905" s="38">
        <v>1</v>
      </c>
      <c r="I905" s="7">
        <v>1</v>
      </c>
      <c r="J905" s="36">
        <f t="shared" si="216"/>
        <v>62.778595000000003</v>
      </c>
      <c r="K905" s="37">
        <f t="shared" si="217"/>
        <v>70.964500000000001</v>
      </c>
      <c r="L905" s="36">
        <f t="shared" si="218"/>
        <v>62.841405000000002</v>
      </c>
      <c r="M905" s="37">
        <f t="shared" si="219"/>
        <v>71.035499999999999</v>
      </c>
      <c r="O905" s="39">
        <f t="shared" si="220"/>
        <v>20794.505033008503</v>
      </c>
      <c r="P905" s="40">
        <f t="shared" si="221"/>
        <v>24369.68329022302</v>
      </c>
      <c r="Q905" s="40">
        <f>S905*F905+T905*G905+AS904*(1+$G$9/252)</f>
        <v>414.44704649753436</v>
      </c>
      <c r="R905" s="41">
        <f t="shared" si="224"/>
        <v>45578.635369729054</v>
      </c>
      <c r="S905" s="36">
        <f>AU904*H904</f>
        <v>331.06997345977555</v>
      </c>
      <c r="T905" s="37">
        <f>AV904*I904</f>
        <v>343.23497591863406</v>
      </c>
      <c r="U905" s="57">
        <f t="shared" si="227"/>
        <v>0.45623360296607579</v>
      </c>
      <c r="V905" s="58">
        <f t="shared" si="225"/>
        <v>0.5346733857330026</v>
      </c>
      <c r="W905" s="59">
        <f t="shared" si="226"/>
        <v>9.0930113009216693E-3</v>
      </c>
      <c r="Y905" s="7">
        <f t="shared" si="222"/>
        <v>0</v>
      </c>
      <c r="Z905" s="40"/>
      <c r="AA905" s="40"/>
      <c r="AB905" s="40"/>
      <c r="AC905" s="40"/>
      <c r="AD905" s="40"/>
      <c r="AE905" s="40"/>
      <c r="AF905" s="40"/>
      <c r="AG905" s="41"/>
      <c r="AH905" s="40"/>
      <c r="AI905" s="40"/>
      <c r="AJ905" s="40"/>
      <c r="AK905" s="40"/>
      <c r="AL905" s="40"/>
      <c r="AM905" s="41"/>
      <c r="AN905" s="36">
        <f>Y905*(IF(AND(AH905&gt;0,AI905&lt;0),AH905,0)+IF(AND(AJ905&lt;0,AK905&gt;0),AJ905,0)+IF(AND(AL905&gt;0,AM905&gt;0),AL905,0))</f>
        <v>0</v>
      </c>
      <c r="AO905" s="37">
        <f>Y905*(IF(AND(AH905&gt;0,AI905&lt;0),AI905,0)+IF(AND(AJ905&lt;0,AK905&gt;0),AK905,0)+IF(AND(AL905&gt;0,AM905&gt;0),AM905,0))</f>
        <v>0</v>
      </c>
      <c r="AQ905" s="40">
        <f>AU905*D905</f>
        <v>20794.505033008503</v>
      </c>
      <c r="AR905" s="40">
        <f>AV905*E905</f>
        <v>24369.68329022302</v>
      </c>
      <c r="AS905" s="40">
        <f>IF(AND(Y905&lt;&gt;0,AN905&lt;&gt;0),0,Q905)</f>
        <v>414.44704649753436</v>
      </c>
      <c r="AT905" s="41">
        <f t="shared" si="228"/>
        <v>45578.635369729054</v>
      </c>
      <c r="AU905" s="42">
        <f>S905+AN905</f>
        <v>331.06997345977555</v>
      </c>
      <c r="AV905" s="37">
        <f>T905+AO905</f>
        <v>343.23497591863406</v>
      </c>
      <c r="AW905" s="58">
        <f t="shared" si="213"/>
        <v>0.45623360296607579</v>
      </c>
      <c r="AX905" s="58">
        <f t="shared" si="214"/>
        <v>0.5346733857330026</v>
      </c>
      <c r="AY905" s="59">
        <f t="shared" si="215"/>
        <v>9.0930113009216693E-3</v>
      </c>
      <c r="AZ905" s="54">
        <f t="shared" si="223"/>
        <v>-2.8186071989980688E-3</v>
      </c>
    </row>
    <row r="906" spans="3:52" x14ac:dyDescent="0.25">
      <c r="C906" s="35">
        <v>35982</v>
      </c>
      <c r="D906" s="36">
        <v>61.12</v>
      </c>
      <c r="E906" s="37">
        <v>73.5</v>
      </c>
      <c r="F906" s="38">
        <v>0</v>
      </c>
      <c r="G906" s="7">
        <v>0</v>
      </c>
      <c r="H906" s="38">
        <v>1</v>
      </c>
      <c r="I906" s="7">
        <v>1</v>
      </c>
      <c r="J906" s="36">
        <f t="shared" si="216"/>
        <v>61.089440000000003</v>
      </c>
      <c r="K906" s="37">
        <f t="shared" si="217"/>
        <v>73.463250000000002</v>
      </c>
      <c r="L906" s="36">
        <f t="shared" si="218"/>
        <v>61.150559999999992</v>
      </c>
      <c r="M906" s="37">
        <f t="shared" si="219"/>
        <v>73.536749999999998</v>
      </c>
      <c r="O906" s="39">
        <f t="shared" si="220"/>
        <v>20234.996777861481</v>
      </c>
      <c r="P906" s="40">
        <f t="shared" si="221"/>
        <v>25227.770730019605</v>
      </c>
      <c r="Q906" s="40">
        <f>S906*F906+T906*G906+AS905*(1+$G$9/252)</f>
        <v>414.46349280890325</v>
      </c>
      <c r="R906" s="41">
        <f t="shared" si="224"/>
        <v>45877.231000689986</v>
      </c>
      <c r="S906" s="36">
        <f>AU905*H905</f>
        <v>331.06997345977555</v>
      </c>
      <c r="T906" s="37">
        <f>AV905*I905</f>
        <v>343.23497591863406</v>
      </c>
      <c r="U906" s="57">
        <f t="shared" si="227"/>
        <v>0.44106839790651597</v>
      </c>
      <c r="V906" s="58">
        <f t="shared" si="225"/>
        <v>0.54989741489934696</v>
      </c>
      <c r="W906" s="59">
        <f t="shared" si="226"/>
        <v>9.0341871941371048E-3</v>
      </c>
      <c r="Y906" s="7">
        <f t="shared" si="222"/>
        <v>0</v>
      </c>
      <c r="Z906" s="40"/>
      <c r="AA906" s="40"/>
      <c r="AB906" s="40"/>
      <c r="AC906" s="40"/>
      <c r="AD906" s="40"/>
      <c r="AE906" s="40"/>
      <c r="AF906" s="40"/>
      <c r="AG906" s="41"/>
      <c r="AH906" s="40"/>
      <c r="AI906" s="40"/>
      <c r="AJ906" s="40"/>
      <c r="AK906" s="40"/>
      <c r="AL906" s="40"/>
      <c r="AM906" s="41"/>
      <c r="AN906" s="36">
        <f>Y906*(IF(AND(AH906&gt;0,AI906&lt;0),AH906,0)+IF(AND(AJ906&lt;0,AK906&gt;0),AJ906,0)+IF(AND(AL906&gt;0,AM906&gt;0),AL906,0))</f>
        <v>0</v>
      </c>
      <c r="AO906" s="37">
        <f>Y906*(IF(AND(AH906&gt;0,AI906&lt;0),AI906,0)+IF(AND(AJ906&lt;0,AK906&gt;0),AK906,0)+IF(AND(AL906&gt;0,AM906&gt;0),AM906,0))</f>
        <v>0</v>
      </c>
      <c r="AQ906" s="40">
        <f>AU906*D906</f>
        <v>20234.996777861481</v>
      </c>
      <c r="AR906" s="40">
        <f>AV906*E906</f>
        <v>25227.770730019605</v>
      </c>
      <c r="AS906" s="40">
        <f>IF(AND(Y906&lt;&gt;0,AN906&lt;&gt;0),0,Q906)</f>
        <v>414.46349280890325</v>
      </c>
      <c r="AT906" s="41">
        <f t="shared" si="228"/>
        <v>45877.231000689986</v>
      </c>
      <c r="AU906" s="42">
        <f>S906+AN906</f>
        <v>331.06997345977555</v>
      </c>
      <c r="AV906" s="37">
        <f>T906+AO906</f>
        <v>343.23497591863406</v>
      </c>
      <c r="AW906" s="58">
        <f t="shared" si="213"/>
        <v>0.44106839790651597</v>
      </c>
      <c r="AX906" s="58">
        <f t="shared" si="214"/>
        <v>0.54989741489934696</v>
      </c>
      <c r="AY906" s="59">
        <f t="shared" si="215"/>
        <v>9.0341871941371048E-3</v>
      </c>
      <c r="AZ906" s="54">
        <f t="shared" si="223"/>
        <v>6.5512191959842259E-3</v>
      </c>
    </row>
    <row r="907" spans="3:52" x14ac:dyDescent="0.25">
      <c r="C907" s="35">
        <v>35983</v>
      </c>
      <c r="D907" s="36">
        <v>62</v>
      </c>
      <c r="E907" s="37">
        <v>74.12</v>
      </c>
      <c r="F907" s="38">
        <v>0</v>
      </c>
      <c r="G907" s="7">
        <v>0</v>
      </c>
      <c r="H907" s="38">
        <v>1</v>
      </c>
      <c r="I907" s="7">
        <v>1</v>
      </c>
      <c r="J907" s="36">
        <f t="shared" si="216"/>
        <v>61.969000000000001</v>
      </c>
      <c r="K907" s="37">
        <f t="shared" si="217"/>
        <v>74.082940000000008</v>
      </c>
      <c r="L907" s="36">
        <f t="shared" si="218"/>
        <v>62.030999999999999</v>
      </c>
      <c r="M907" s="37">
        <f t="shared" si="219"/>
        <v>74.157060000000001</v>
      </c>
      <c r="O907" s="39">
        <f t="shared" si="220"/>
        <v>20526.338354506086</v>
      </c>
      <c r="P907" s="40">
        <f t="shared" si="221"/>
        <v>25440.576415089159</v>
      </c>
      <c r="Q907" s="40">
        <f>S907*F907+T907*G907+AS906*(1+$G$9/252)</f>
        <v>414.47993977290355</v>
      </c>
      <c r="R907" s="41">
        <f t="shared" si="224"/>
        <v>46381.394709368142</v>
      </c>
      <c r="S907" s="36">
        <f>AU906*H906</f>
        <v>331.06997345977555</v>
      </c>
      <c r="T907" s="37">
        <f>AV906*I906</f>
        <v>343.23497591863406</v>
      </c>
      <c r="U907" s="57">
        <f t="shared" si="227"/>
        <v>0.44255543592698743</v>
      </c>
      <c r="V907" s="58">
        <f t="shared" si="225"/>
        <v>0.54850822349140471</v>
      </c>
      <c r="W907" s="59">
        <f t="shared" si="226"/>
        <v>8.9363405816079659E-3</v>
      </c>
      <c r="Y907" s="7">
        <f t="shared" si="222"/>
        <v>0</v>
      </c>
      <c r="Z907" s="40"/>
      <c r="AA907" s="40"/>
      <c r="AB907" s="40"/>
      <c r="AC907" s="40"/>
      <c r="AD907" s="40"/>
      <c r="AE907" s="40"/>
      <c r="AF907" s="40"/>
      <c r="AG907" s="41"/>
      <c r="AH907" s="40"/>
      <c r="AI907" s="40"/>
      <c r="AJ907" s="40"/>
      <c r="AK907" s="40"/>
      <c r="AL907" s="40"/>
      <c r="AM907" s="41"/>
      <c r="AN907" s="36">
        <f>Y907*(IF(AND(AH907&gt;0,AI907&lt;0),AH907,0)+IF(AND(AJ907&lt;0,AK907&gt;0),AJ907,0)+IF(AND(AL907&gt;0,AM907&gt;0),AL907,0))</f>
        <v>0</v>
      </c>
      <c r="AO907" s="37">
        <f>Y907*(IF(AND(AH907&gt;0,AI907&lt;0),AI907,0)+IF(AND(AJ907&lt;0,AK907&gt;0),AK907,0)+IF(AND(AL907&gt;0,AM907&gt;0),AM907,0))</f>
        <v>0</v>
      </c>
      <c r="AQ907" s="40">
        <f>AU907*D907</f>
        <v>20526.338354506086</v>
      </c>
      <c r="AR907" s="40">
        <f>AV907*E907</f>
        <v>25440.576415089159</v>
      </c>
      <c r="AS907" s="40">
        <f>IF(AND(Y907&lt;&gt;0,AN907&lt;&gt;0),0,Q907)</f>
        <v>414.47993977290355</v>
      </c>
      <c r="AT907" s="41">
        <f t="shared" si="228"/>
        <v>46381.394709368142</v>
      </c>
      <c r="AU907" s="42">
        <f>S907+AN907</f>
        <v>331.06997345977555</v>
      </c>
      <c r="AV907" s="37">
        <f>T907+AO907</f>
        <v>343.23497591863406</v>
      </c>
      <c r="AW907" s="58">
        <f t="shared" si="213"/>
        <v>0.44255543592698743</v>
      </c>
      <c r="AX907" s="58">
        <f t="shared" si="214"/>
        <v>0.54850822349140471</v>
      </c>
      <c r="AY907" s="59">
        <f t="shared" si="215"/>
        <v>8.9363405816079659E-3</v>
      </c>
      <c r="AZ907" s="54">
        <f t="shared" si="223"/>
        <v>1.0989410164501168E-2</v>
      </c>
    </row>
    <row r="908" spans="3:52" x14ac:dyDescent="0.25">
      <c r="C908" s="35">
        <v>35984</v>
      </c>
      <c r="D908" s="36">
        <v>61.12</v>
      </c>
      <c r="E908" s="37">
        <v>73</v>
      </c>
      <c r="F908" s="38">
        <v>0</v>
      </c>
      <c r="G908" s="7">
        <v>0</v>
      </c>
      <c r="H908" s="38">
        <v>1</v>
      </c>
      <c r="I908" s="7">
        <v>1</v>
      </c>
      <c r="J908" s="36">
        <f t="shared" si="216"/>
        <v>61.089440000000003</v>
      </c>
      <c r="K908" s="37">
        <f t="shared" si="217"/>
        <v>72.96350000000001</v>
      </c>
      <c r="L908" s="36">
        <f t="shared" si="218"/>
        <v>61.150559999999992</v>
      </c>
      <c r="M908" s="37">
        <f t="shared" si="219"/>
        <v>73.03649999999999</v>
      </c>
      <c r="O908" s="39">
        <f t="shared" si="220"/>
        <v>20234.996777861481</v>
      </c>
      <c r="P908" s="40">
        <f t="shared" si="221"/>
        <v>25056.153242060285</v>
      </c>
      <c r="Q908" s="40">
        <f>S908*F908+T908*G908+AS907*(1+$G$9/252)</f>
        <v>414.49638738956116</v>
      </c>
      <c r="R908" s="41">
        <f t="shared" si="224"/>
        <v>45705.646407311331</v>
      </c>
      <c r="S908" s="36">
        <f>AU907*H907</f>
        <v>331.06997345977555</v>
      </c>
      <c r="T908" s="37">
        <f>AV907*I907</f>
        <v>343.23497591863406</v>
      </c>
      <c r="U908" s="57">
        <f t="shared" si="227"/>
        <v>0.44272422268213624</v>
      </c>
      <c r="V908" s="58">
        <f t="shared" si="225"/>
        <v>0.54820695497377681</v>
      </c>
      <c r="W908" s="59">
        <f t="shared" si="226"/>
        <v>9.0688223440869228E-3</v>
      </c>
      <c r="Y908" s="7">
        <f t="shared" si="222"/>
        <v>0</v>
      </c>
      <c r="Z908" s="40"/>
      <c r="AA908" s="40"/>
      <c r="AB908" s="40"/>
      <c r="AC908" s="40"/>
      <c r="AD908" s="40"/>
      <c r="AE908" s="40"/>
      <c r="AF908" s="40"/>
      <c r="AG908" s="41"/>
      <c r="AH908" s="40"/>
      <c r="AI908" s="40"/>
      <c r="AJ908" s="40"/>
      <c r="AK908" s="40"/>
      <c r="AL908" s="40"/>
      <c r="AM908" s="41"/>
      <c r="AN908" s="36">
        <f>Y908*(IF(AND(AH908&gt;0,AI908&lt;0),AH908,0)+IF(AND(AJ908&lt;0,AK908&gt;0),AJ908,0)+IF(AND(AL908&gt;0,AM908&gt;0),AL908,0))</f>
        <v>0</v>
      </c>
      <c r="AO908" s="37">
        <f>Y908*(IF(AND(AH908&gt;0,AI908&lt;0),AI908,0)+IF(AND(AJ908&lt;0,AK908&gt;0),AK908,0)+IF(AND(AL908&gt;0,AM908&gt;0),AM908,0))</f>
        <v>0</v>
      </c>
      <c r="AQ908" s="40">
        <f>AU908*D908</f>
        <v>20234.996777861481</v>
      </c>
      <c r="AR908" s="40">
        <f>AV908*E908</f>
        <v>25056.153242060285</v>
      </c>
      <c r="AS908" s="40">
        <f>IF(AND(Y908&lt;&gt;0,AN908&lt;&gt;0),0,Q908)</f>
        <v>414.49638738956116</v>
      </c>
      <c r="AT908" s="41">
        <f t="shared" si="228"/>
        <v>45705.646407311331</v>
      </c>
      <c r="AU908" s="42">
        <f>S908+AN908</f>
        <v>331.06997345977555</v>
      </c>
      <c r="AV908" s="37">
        <f>T908+AO908</f>
        <v>343.23497591863406</v>
      </c>
      <c r="AW908" s="58">
        <f t="shared" si="213"/>
        <v>0.44272422268213624</v>
      </c>
      <c r="AX908" s="58">
        <f t="shared" si="214"/>
        <v>0.54820695497377681</v>
      </c>
      <c r="AY908" s="59">
        <f t="shared" si="215"/>
        <v>9.0688223440869228E-3</v>
      </c>
      <c r="AZ908" s="54">
        <f t="shared" si="223"/>
        <v>-1.4569382966836963E-2</v>
      </c>
    </row>
    <row r="909" spans="3:52" x14ac:dyDescent="0.25">
      <c r="C909" s="35">
        <v>35985</v>
      </c>
      <c r="D909" s="36">
        <v>66.06</v>
      </c>
      <c r="E909" s="37">
        <v>72</v>
      </c>
      <c r="F909" s="38">
        <v>0</v>
      </c>
      <c r="G909" s="7">
        <v>0</v>
      </c>
      <c r="H909" s="38">
        <v>1</v>
      </c>
      <c r="I909" s="7">
        <v>1</v>
      </c>
      <c r="J909" s="36">
        <f t="shared" si="216"/>
        <v>66.026970000000006</v>
      </c>
      <c r="K909" s="37">
        <f t="shared" si="217"/>
        <v>71.963999999999999</v>
      </c>
      <c r="L909" s="36">
        <f t="shared" si="218"/>
        <v>66.093029999999999</v>
      </c>
      <c r="M909" s="37">
        <f t="shared" si="219"/>
        <v>72.036000000000001</v>
      </c>
      <c r="O909" s="39">
        <f t="shared" si="220"/>
        <v>21870.482446752772</v>
      </c>
      <c r="P909" s="40">
        <f t="shared" si="221"/>
        <v>24712.918266141653</v>
      </c>
      <c r="Q909" s="40">
        <f>S909*F909+T909*G909+AS908*(1+$G$9/252)</f>
        <v>414.51283565890196</v>
      </c>
      <c r="R909" s="41">
        <f t="shared" si="224"/>
        <v>46997.913548553326</v>
      </c>
      <c r="S909" s="36">
        <f>AU908*H908</f>
        <v>331.06997345977555</v>
      </c>
      <c r="T909" s="37">
        <f>AV908*I908</f>
        <v>343.23497591863406</v>
      </c>
      <c r="U909" s="57">
        <f t="shared" si="227"/>
        <v>0.46535007185283828</v>
      </c>
      <c r="V909" s="58">
        <f t="shared" si="225"/>
        <v>0.52583011457755147</v>
      </c>
      <c r="W909" s="59">
        <f t="shared" si="226"/>
        <v>8.8198135696102905E-3</v>
      </c>
      <c r="Y909" s="7">
        <f t="shared" si="222"/>
        <v>0</v>
      </c>
      <c r="Z909" s="40"/>
      <c r="AA909" s="40"/>
      <c r="AB909" s="40"/>
      <c r="AC909" s="40"/>
      <c r="AD909" s="40"/>
      <c r="AE909" s="40"/>
      <c r="AF909" s="40"/>
      <c r="AG909" s="41"/>
      <c r="AH909" s="40"/>
      <c r="AI909" s="40"/>
      <c r="AJ909" s="40"/>
      <c r="AK909" s="40"/>
      <c r="AL909" s="40"/>
      <c r="AM909" s="41"/>
      <c r="AN909" s="36">
        <f>Y909*(IF(AND(AH909&gt;0,AI909&lt;0),AH909,0)+IF(AND(AJ909&lt;0,AK909&gt;0),AJ909,0)+IF(AND(AL909&gt;0,AM909&gt;0),AL909,0))</f>
        <v>0</v>
      </c>
      <c r="AO909" s="37">
        <f>Y909*(IF(AND(AH909&gt;0,AI909&lt;0),AI909,0)+IF(AND(AJ909&lt;0,AK909&gt;0),AK909,0)+IF(AND(AL909&gt;0,AM909&gt;0),AM909,0))</f>
        <v>0</v>
      </c>
      <c r="AQ909" s="40">
        <f>AU909*D909</f>
        <v>21870.482446752772</v>
      </c>
      <c r="AR909" s="40">
        <f>AV909*E909</f>
        <v>24712.918266141653</v>
      </c>
      <c r="AS909" s="40">
        <f>IF(AND(Y909&lt;&gt;0,AN909&lt;&gt;0),0,Q909)</f>
        <v>414.51283565890196</v>
      </c>
      <c r="AT909" s="41">
        <f t="shared" si="228"/>
        <v>46997.913548553326</v>
      </c>
      <c r="AU909" s="42">
        <f>S909+AN909</f>
        <v>331.06997345977555</v>
      </c>
      <c r="AV909" s="37">
        <f>T909+AO909</f>
        <v>343.23497591863406</v>
      </c>
      <c r="AW909" s="58">
        <f t="shared" si="213"/>
        <v>0.46535007185283828</v>
      </c>
      <c r="AX909" s="58">
        <f t="shared" si="214"/>
        <v>0.52583011457755147</v>
      </c>
      <c r="AY909" s="59">
        <f t="shared" si="215"/>
        <v>8.8198135696102905E-3</v>
      </c>
      <c r="AZ909" s="54">
        <f t="shared" si="223"/>
        <v>2.8273687012886795E-2</v>
      </c>
    </row>
    <row r="910" spans="3:52" x14ac:dyDescent="0.25">
      <c r="C910" s="35">
        <v>35986</v>
      </c>
      <c r="D910" s="36">
        <v>66.56</v>
      </c>
      <c r="E910" s="37">
        <v>73.06</v>
      </c>
      <c r="F910" s="38">
        <v>0</v>
      </c>
      <c r="G910" s="7">
        <v>0</v>
      </c>
      <c r="H910" s="38">
        <v>1</v>
      </c>
      <c r="I910" s="7">
        <v>1</v>
      </c>
      <c r="J910" s="36">
        <f t="shared" si="216"/>
        <v>66.526720000000012</v>
      </c>
      <c r="K910" s="37">
        <f t="shared" si="217"/>
        <v>73.023470000000003</v>
      </c>
      <c r="L910" s="36">
        <f t="shared" si="218"/>
        <v>66.593279999999993</v>
      </c>
      <c r="M910" s="37">
        <f t="shared" si="219"/>
        <v>73.096530000000001</v>
      </c>
      <c r="O910" s="39">
        <f t="shared" si="220"/>
        <v>22036.017433482662</v>
      </c>
      <c r="P910" s="40">
        <f t="shared" si="221"/>
        <v>25076.747340615406</v>
      </c>
      <c r="Q910" s="40">
        <f>S910*F910+T910*G910+AS909*(1+$G$9/252)</f>
        <v>414.52928458095187</v>
      </c>
      <c r="R910" s="41">
        <f t="shared" si="224"/>
        <v>47527.294058679021</v>
      </c>
      <c r="S910" s="36">
        <f>AU909*H909</f>
        <v>331.06997345977555</v>
      </c>
      <c r="T910" s="37">
        <f>AV909*I909</f>
        <v>343.23497591863406</v>
      </c>
      <c r="U910" s="57">
        <f t="shared" si="227"/>
        <v>0.46364973790168129</v>
      </c>
      <c r="V910" s="58">
        <f t="shared" si="225"/>
        <v>0.52762834150950588</v>
      </c>
      <c r="W910" s="59">
        <f t="shared" si="226"/>
        <v>8.7219205888127808E-3</v>
      </c>
      <c r="Y910" s="7">
        <f t="shared" si="222"/>
        <v>0</v>
      </c>
      <c r="Z910" s="40"/>
      <c r="AA910" s="40"/>
      <c r="AB910" s="40"/>
      <c r="AC910" s="40"/>
      <c r="AD910" s="40"/>
      <c r="AE910" s="40"/>
      <c r="AF910" s="40"/>
      <c r="AG910" s="41"/>
      <c r="AH910" s="40"/>
      <c r="AI910" s="40"/>
      <c r="AJ910" s="40"/>
      <c r="AK910" s="40"/>
      <c r="AL910" s="40"/>
      <c r="AM910" s="41"/>
      <c r="AN910" s="36">
        <f>Y910*(IF(AND(AH910&gt;0,AI910&lt;0),AH910,0)+IF(AND(AJ910&lt;0,AK910&gt;0),AJ910,0)+IF(AND(AL910&gt;0,AM910&gt;0),AL910,0))</f>
        <v>0</v>
      </c>
      <c r="AO910" s="37">
        <f>Y910*(IF(AND(AH910&gt;0,AI910&lt;0),AI910,0)+IF(AND(AJ910&lt;0,AK910&gt;0),AK910,0)+IF(AND(AL910&gt;0,AM910&gt;0),AM910,0))</f>
        <v>0</v>
      </c>
      <c r="AQ910" s="40">
        <f>AU910*D910</f>
        <v>22036.017433482662</v>
      </c>
      <c r="AR910" s="40">
        <f>AV910*E910</f>
        <v>25076.747340615406</v>
      </c>
      <c r="AS910" s="40">
        <f>IF(AND(Y910&lt;&gt;0,AN910&lt;&gt;0),0,Q910)</f>
        <v>414.52928458095187</v>
      </c>
      <c r="AT910" s="41">
        <f t="shared" si="228"/>
        <v>47527.294058679021</v>
      </c>
      <c r="AU910" s="42">
        <f>S910+AN910</f>
        <v>331.06997345977555</v>
      </c>
      <c r="AV910" s="37">
        <f>T910+AO910</f>
        <v>343.23497591863406</v>
      </c>
      <c r="AW910" s="58">
        <f t="shared" si="213"/>
        <v>0.46364973790168129</v>
      </c>
      <c r="AX910" s="58">
        <f t="shared" si="214"/>
        <v>0.52762834150950588</v>
      </c>
      <c r="AY910" s="59">
        <f t="shared" si="215"/>
        <v>8.7219205888127808E-3</v>
      </c>
      <c r="AZ910" s="54">
        <f t="shared" si="223"/>
        <v>1.1263915143356229E-2</v>
      </c>
    </row>
    <row r="911" spans="3:52" x14ac:dyDescent="0.25">
      <c r="C911" s="35">
        <v>35989</v>
      </c>
      <c r="D911" s="36">
        <v>64.75</v>
      </c>
      <c r="E911" s="37">
        <v>73.62</v>
      </c>
      <c r="F911" s="38">
        <v>0</v>
      </c>
      <c r="G911" s="7">
        <v>0</v>
      </c>
      <c r="H911" s="38">
        <v>1</v>
      </c>
      <c r="I911" s="7">
        <v>1</v>
      </c>
      <c r="J911" s="36">
        <f t="shared" si="216"/>
        <v>64.717624999999998</v>
      </c>
      <c r="K911" s="37">
        <f t="shared" si="217"/>
        <v>73.583190000000002</v>
      </c>
      <c r="L911" s="36">
        <f t="shared" si="218"/>
        <v>64.782375000000002</v>
      </c>
      <c r="M911" s="37">
        <f t="shared" si="219"/>
        <v>73.656810000000007</v>
      </c>
      <c r="O911" s="39">
        <f t="shared" si="220"/>
        <v>21436.780781520469</v>
      </c>
      <c r="P911" s="40">
        <f t="shared" si="221"/>
        <v>25268.958927129843</v>
      </c>
      <c r="Q911" s="40">
        <f>S911*F911+T911*G911+AS910*(1+$G$9/252)</f>
        <v>414.5457341557368</v>
      </c>
      <c r="R911" s="41">
        <f t="shared" si="224"/>
        <v>47120.285442806045</v>
      </c>
      <c r="S911" s="36">
        <f>AU910*H910</f>
        <v>331.06997345977555</v>
      </c>
      <c r="T911" s="37">
        <f>AV910*I910</f>
        <v>343.23497591863406</v>
      </c>
      <c r="U911" s="57">
        <f t="shared" si="227"/>
        <v>0.45493741347429101</v>
      </c>
      <c r="V911" s="58">
        <f t="shared" si="225"/>
        <v>0.53626497992676547</v>
      </c>
      <c r="W911" s="59">
        <f t="shared" si="226"/>
        <v>8.797606598943606E-3</v>
      </c>
      <c r="Y911" s="7">
        <f t="shared" si="222"/>
        <v>0</v>
      </c>
      <c r="Z911" s="40"/>
      <c r="AA911" s="40"/>
      <c r="AB911" s="40"/>
      <c r="AC911" s="40"/>
      <c r="AD911" s="40"/>
      <c r="AE911" s="40"/>
      <c r="AF911" s="40"/>
      <c r="AG911" s="41"/>
      <c r="AH911" s="40"/>
      <c r="AI911" s="40"/>
      <c r="AJ911" s="40"/>
      <c r="AK911" s="40"/>
      <c r="AL911" s="40"/>
      <c r="AM911" s="41"/>
      <c r="AN911" s="36">
        <f>Y911*(IF(AND(AH911&gt;0,AI911&lt;0),AH911,0)+IF(AND(AJ911&lt;0,AK911&gt;0),AJ911,0)+IF(AND(AL911&gt;0,AM911&gt;0),AL911,0))</f>
        <v>0</v>
      </c>
      <c r="AO911" s="37">
        <f>Y911*(IF(AND(AH911&gt;0,AI911&lt;0),AI911,0)+IF(AND(AJ911&lt;0,AK911&gt;0),AK911,0)+IF(AND(AL911&gt;0,AM911&gt;0),AM911,0))</f>
        <v>0</v>
      </c>
      <c r="AQ911" s="40">
        <f>AU911*D911</f>
        <v>21436.780781520469</v>
      </c>
      <c r="AR911" s="40">
        <f>AV911*E911</f>
        <v>25268.958927129843</v>
      </c>
      <c r="AS911" s="40">
        <f>IF(AND(Y911&lt;&gt;0,AN911&lt;&gt;0),0,Q911)</f>
        <v>414.5457341557368</v>
      </c>
      <c r="AT911" s="41">
        <f t="shared" si="228"/>
        <v>47120.285442806045</v>
      </c>
      <c r="AU911" s="42">
        <f>S911+AN911</f>
        <v>331.06997345977555</v>
      </c>
      <c r="AV911" s="37">
        <f>T911+AO911</f>
        <v>343.23497591863406</v>
      </c>
      <c r="AW911" s="58">
        <f t="shared" si="213"/>
        <v>0.45493741347429101</v>
      </c>
      <c r="AX911" s="58">
        <f t="shared" si="214"/>
        <v>0.53626497992676547</v>
      </c>
      <c r="AY911" s="59">
        <f t="shared" si="215"/>
        <v>8.797606598943606E-3</v>
      </c>
      <c r="AZ911" s="54">
        <f t="shared" si="223"/>
        <v>-8.5636816472334232E-3</v>
      </c>
    </row>
    <row r="912" spans="3:52" x14ac:dyDescent="0.25">
      <c r="C912" s="35">
        <v>35990</v>
      </c>
      <c r="D912" s="36">
        <v>66.19</v>
      </c>
      <c r="E912" s="37">
        <v>72.81</v>
      </c>
      <c r="F912" s="38">
        <v>0</v>
      </c>
      <c r="G912" s="7">
        <v>0</v>
      </c>
      <c r="H912" s="38">
        <v>1</v>
      </c>
      <c r="I912" s="7">
        <v>1</v>
      </c>
      <c r="J912" s="36">
        <f t="shared" si="216"/>
        <v>66.156904999999995</v>
      </c>
      <c r="K912" s="37">
        <f t="shared" si="217"/>
        <v>72.773595</v>
      </c>
      <c r="L912" s="36">
        <f t="shared" si="218"/>
        <v>66.223095000000001</v>
      </c>
      <c r="M912" s="37">
        <f t="shared" si="219"/>
        <v>72.846405000000004</v>
      </c>
      <c r="O912" s="39">
        <f t="shared" si="220"/>
        <v>21913.521543302544</v>
      </c>
      <c r="P912" s="40">
        <f t="shared" si="221"/>
        <v>24990.938596635748</v>
      </c>
      <c r="Q912" s="40">
        <f>S912*F912+T912*G912+AS911*(1+$G$9/252)</f>
        <v>414.56218438328261</v>
      </c>
      <c r="R912" s="41">
        <f t="shared" si="224"/>
        <v>47319.022324321581</v>
      </c>
      <c r="S912" s="36">
        <f>AU911*H911</f>
        <v>331.06997345977555</v>
      </c>
      <c r="T912" s="37">
        <f>AV911*I911</f>
        <v>343.23497591863406</v>
      </c>
      <c r="U912" s="57">
        <f t="shared" si="227"/>
        <v>0.46310173936199817</v>
      </c>
      <c r="V912" s="58">
        <f t="shared" si="225"/>
        <v>0.52813725578160597</v>
      </c>
      <c r="W912" s="59">
        <f t="shared" si="226"/>
        <v>8.7610048563957991E-3</v>
      </c>
      <c r="Y912" s="7">
        <f t="shared" si="222"/>
        <v>0</v>
      </c>
      <c r="Z912" s="40"/>
      <c r="AA912" s="40"/>
      <c r="AB912" s="40"/>
      <c r="AC912" s="40"/>
      <c r="AD912" s="40"/>
      <c r="AE912" s="40"/>
      <c r="AF912" s="40"/>
      <c r="AG912" s="41"/>
      <c r="AH912" s="40"/>
      <c r="AI912" s="40"/>
      <c r="AJ912" s="40"/>
      <c r="AK912" s="40"/>
      <c r="AL912" s="40"/>
      <c r="AM912" s="41"/>
      <c r="AN912" s="36">
        <f>Y912*(IF(AND(AH912&gt;0,AI912&lt;0),AH912,0)+IF(AND(AJ912&lt;0,AK912&gt;0),AJ912,0)+IF(AND(AL912&gt;0,AM912&gt;0),AL912,0))</f>
        <v>0</v>
      </c>
      <c r="AO912" s="37">
        <f>Y912*(IF(AND(AH912&gt;0,AI912&lt;0),AI912,0)+IF(AND(AJ912&lt;0,AK912&gt;0),AK912,0)+IF(AND(AL912&gt;0,AM912&gt;0),AM912,0))</f>
        <v>0</v>
      </c>
      <c r="AQ912" s="40">
        <f>AU912*D912</f>
        <v>21913.521543302544</v>
      </c>
      <c r="AR912" s="40">
        <f>AV912*E912</f>
        <v>24990.938596635748</v>
      </c>
      <c r="AS912" s="40">
        <f>IF(AND(Y912&lt;&gt;0,AN912&lt;&gt;0),0,Q912)</f>
        <v>414.56218438328261</v>
      </c>
      <c r="AT912" s="41">
        <f t="shared" si="228"/>
        <v>47319.022324321581</v>
      </c>
      <c r="AU912" s="42">
        <f>S912+AN912</f>
        <v>331.06997345977555</v>
      </c>
      <c r="AV912" s="37">
        <f>T912+AO912</f>
        <v>343.23497591863406</v>
      </c>
      <c r="AW912" s="58">
        <f t="shared" si="213"/>
        <v>0.46310173936199817</v>
      </c>
      <c r="AX912" s="58">
        <f t="shared" si="214"/>
        <v>0.52813725578160597</v>
      </c>
      <c r="AY912" s="59">
        <f t="shared" si="215"/>
        <v>8.7610048563957991E-3</v>
      </c>
      <c r="AZ912" s="54">
        <f t="shared" si="223"/>
        <v>4.2176502041091357E-3</v>
      </c>
    </row>
    <row r="913" spans="3:52" x14ac:dyDescent="0.25">
      <c r="C913" s="35">
        <v>35991</v>
      </c>
      <c r="D913" s="36">
        <v>65.56</v>
      </c>
      <c r="E913" s="37">
        <v>71.12</v>
      </c>
      <c r="F913" s="38">
        <v>0</v>
      </c>
      <c r="G913" s="7">
        <v>0</v>
      </c>
      <c r="H913" s="38">
        <v>1</v>
      </c>
      <c r="I913" s="7">
        <v>1</v>
      </c>
      <c r="J913" s="36">
        <f t="shared" si="216"/>
        <v>65.52722</v>
      </c>
      <c r="K913" s="37">
        <f t="shared" si="217"/>
        <v>71.084440000000015</v>
      </c>
      <c r="L913" s="36">
        <f t="shared" si="218"/>
        <v>65.592780000000005</v>
      </c>
      <c r="M913" s="37">
        <f t="shared" si="219"/>
        <v>71.155559999999994</v>
      </c>
      <c r="O913" s="39">
        <f t="shared" si="220"/>
        <v>21704.947460022886</v>
      </c>
      <c r="P913" s="40">
        <f t="shared" si="221"/>
        <v>24410.871487333257</v>
      </c>
      <c r="Q913" s="40">
        <f>S913*F913+T913*G913+AS912*(1+$G$9/252)</f>
        <v>414.57863526361524</v>
      </c>
      <c r="R913" s="41">
        <f t="shared" si="224"/>
        <v>46530.397582619757</v>
      </c>
      <c r="S913" s="36">
        <f>AU912*H912</f>
        <v>331.06997345977555</v>
      </c>
      <c r="T913" s="37">
        <f>AV912*I912</f>
        <v>343.23497591863406</v>
      </c>
      <c r="U913" s="57">
        <f t="shared" si="227"/>
        <v>0.46646812809805466</v>
      </c>
      <c r="V913" s="58">
        <f t="shared" si="225"/>
        <v>0.52462202679418579</v>
      </c>
      <c r="W913" s="59">
        <f t="shared" si="226"/>
        <v>8.9098451077596324E-3</v>
      </c>
      <c r="Y913" s="7">
        <f t="shared" si="222"/>
        <v>0</v>
      </c>
      <c r="Z913" s="40"/>
      <c r="AA913" s="40"/>
      <c r="AB913" s="40"/>
      <c r="AC913" s="40"/>
      <c r="AD913" s="40"/>
      <c r="AE913" s="40"/>
      <c r="AF913" s="40"/>
      <c r="AG913" s="41"/>
      <c r="AH913" s="40"/>
      <c r="AI913" s="40"/>
      <c r="AJ913" s="40"/>
      <c r="AK913" s="40"/>
      <c r="AL913" s="40"/>
      <c r="AM913" s="41"/>
      <c r="AN913" s="36">
        <f>Y913*(IF(AND(AH913&gt;0,AI913&lt;0),AH913,0)+IF(AND(AJ913&lt;0,AK913&gt;0),AJ913,0)+IF(AND(AL913&gt;0,AM913&gt;0),AL913,0))</f>
        <v>0</v>
      </c>
      <c r="AO913" s="37">
        <f>Y913*(IF(AND(AH913&gt;0,AI913&lt;0),AI913,0)+IF(AND(AJ913&lt;0,AK913&gt;0),AK913,0)+IF(AND(AL913&gt;0,AM913&gt;0),AM913,0))</f>
        <v>0</v>
      </c>
      <c r="AQ913" s="40">
        <f>AU913*D913</f>
        <v>21704.947460022886</v>
      </c>
      <c r="AR913" s="40">
        <f>AV913*E913</f>
        <v>24410.871487333257</v>
      </c>
      <c r="AS913" s="40">
        <f>IF(AND(Y913&lt;&gt;0,AN913&lt;&gt;0),0,Q913)</f>
        <v>414.57863526361524</v>
      </c>
      <c r="AT913" s="41">
        <f t="shared" si="228"/>
        <v>46530.397582619757</v>
      </c>
      <c r="AU913" s="42">
        <f>S913+AN913</f>
        <v>331.06997345977555</v>
      </c>
      <c r="AV913" s="37">
        <f>T913+AO913</f>
        <v>343.23497591863406</v>
      </c>
      <c r="AW913" s="58">
        <f t="shared" si="213"/>
        <v>0.46646812809805466</v>
      </c>
      <c r="AX913" s="58">
        <f t="shared" si="214"/>
        <v>0.52462202679418579</v>
      </c>
      <c r="AY913" s="59">
        <f t="shared" si="215"/>
        <v>8.9098451077596324E-3</v>
      </c>
      <c r="AZ913" s="54">
        <f t="shared" si="223"/>
        <v>-1.666612501620679E-2</v>
      </c>
    </row>
    <row r="914" spans="3:52" x14ac:dyDescent="0.25">
      <c r="C914" s="35">
        <v>35992</v>
      </c>
      <c r="D914" s="36">
        <v>67.5</v>
      </c>
      <c r="E914" s="37">
        <v>71.88</v>
      </c>
      <c r="F914" s="38">
        <v>0</v>
      </c>
      <c r="G914" s="7">
        <v>0</v>
      </c>
      <c r="H914" s="38">
        <v>1</v>
      </c>
      <c r="I914" s="7">
        <v>1</v>
      </c>
      <c r="J914" s="36">
        <f t="shared" si="216"/>
        <v>67.466250000000002</v>
      </c>
      <c r="K914" s="37">
        <f t="shared" si="217"/>
        <v>71.844059999999999</v>
      </c>
      <c r="L914" s="36">
        <f t="shared" si="218"/>
        <v>67.533749999999998</v>
      </c>
      <c r="M914" s="37">
        <f t="shared" si="219"/>
        <v>71.915939999999992</v>
      </c>
      <c r="O914" s="39">
        <f t="shared" si="220"/>
        <v>22347.223208534851</v>
      </c>
      <c r="P914" s="40">
        <f t="shared" si="221"/>
        <v>24671.730069031415</v>
      </c>
      <c r="Q914" s="40">
        <f>S914*F914+T914*G914+AS913*(1+$G$9/252)</f>
        <v>414.5950867967606</v>
      </c>
      <c r="R914" s="41">
        <f t="shared" si="224"/>
        <v>47433.548364363029</v>
      </c>
      <c r="S914" s="36">
        <f>AU913*H913</f>
        <v>331.06997345977555</v>
      </c>
      <c r="T914" s="37">
        <f>AV913*I913</f>
        <v>343.23497591863406</v>
      </c>
      <c r="U914" s="57">
        <f t="shared" si="227"/>
        <v>0.47112695505876151</v>
      </c>
      <c r="V914" s="58">
        <f t="shared" si="225"/>
        <v>0.52013249946038953</v>
      </c>
      <c r="W914" s="59">
        <f t="shared" si="226"/>
        <v>8.7405454808488908E-3</v>
      </c>
      <c r="Y914" s="7">
        <f t="shared" si="222"/>
        <v>0</v>
      </c>
      <c r="Z914" s="40"/>
      <c r="AA914" s="40"/>
      <c r="AB914" s="40"/>
      <c r="AC914" s="40"/>
      <c r="AD914" s="40"/>
      <c r="AE914" s="40"/>
      <c r="AF914" s="40"/>
      <c r="AG914" s="41"/>
      <c r="AH914" s="40"/>
      <c r="AI914" s="40"/>
      <c r="AJ914" s="40"/>
      <c r="AK914" s="40"/>
      <c r="AL914" s="40"/>
      <c r="AM914" s="41"/>
      <c r="AN914" s="36">
        <f>Y914*(IF(AND(AH914&gt;0,AI914&lt;0),AH914,0)+IF(AND(AJ914&lt;0,AK914&gt;0),AJ914,0)+IF(AND(AL914&gt;0,AM914&gt;0),AL914,0))</f>
        <v>0</v>
      </c>
      <c r="AO914" s="37">
        <f>Y914*(IF(AND(AH914&gt;0,AI914&lt;0),AI914,0)+IF(AND(AJ914&lt;0,AK914&gt;0),AK914,0)+IF(AND(AL914&gt;0,AM914&gt;0),AM914,0))</f>
        <v>0</v>
      </c>
      <c r="AQ914" s="40">
        <f>AU914*D914</f>
        <v>22347.223208534851</v>
      </c>
      <c r="AR914" s="40">
        <f>AV914*E914</f>
        <v>24671.730069031415</v>
      </c>
      <c r="AS914" s="40">
        <f>IF(AND(Y914&lt;&gt;0,AN914&lt;&gt;0),0,Q914)</f>
        <v>414.5950867967606</v>
      </c>
      <c r="AT914" s="41">
        <f t="shared" si="228"/>
        <v>47433.548364363029</v>
      </c>
      <c r="AU914" s="42">
        <f>S914+AN914</f>
        <v>331.06997345977555</v>
      </c>
      <c r="AV914" s="37">
        <f>T914+AO914</f>
        <v>343.23497591863406</v>
      </c>
      <c r="AW914" s="58">
        <f t="shared" si="213"/>
        <v>0.47112695505876151</v>
      </c>
      <c r="AX914" s="58">
        <f t="shared" si="214"/>
        <v>0.52013249946038953</v>
      </c>
      <c r="AY914" s="59">
        <f t="shared" si="215"/>
        <v>8.7405454808488908E-3</v>
      </c>
      <c r="AZ914" s="54">
        <f t="shared" si="223"/>
        <v>1.9409908977021439E-2</v>
      </c>
    </row>
    <row r="915" spans="3:52" x14ac:dyDescent="0.25">
      <c r="C915" s="35">
        <v>35993</v>
      </c>
      <c r="D915" s="36">
        <v>66.12</v>
      </c>
      <c r="E915" s="37">
        <v>73.25</v>
      </c>
      <c r="F915" s="38">
        <v>0</v>
      </c>
      <c r="G915" s="7">
        <v>0</v>
      </c>
      <c r="H915" s="38">
        <v>1</v>
      </c>
      <c r="I915" s="7">
        <v>1</v>
      </c>
      <c r="J915" s="36">
        <f t="shared" si="216"/>
        <v>66.086940000000013</v>
      </c>
      <c r="K915" s="37">
        <f t="shared" si="217"/>
        <v>73.213374999999999</v>
      </c>
      <c r="L915" s="36">
        <f t="shared" si="218"/>
        <v>66.153059999999996</v>
      </c>
      <c r="M915" s="37">
        <f t="shared" si="219"/>
        <v>73.286625000000001</v>
      </c>
      <c r="O915" s="39">
        <f t="shared" si="220"/>
        <v>21890.34664516036</v>
      </c>
      <c r="P915" s="40">
        <f t="shared" si="221"/>
        <v>25141.961986039943</v>
      </c>
      <c r="Q915" s="40">
        <f>S915*F915+T915*G915+AS914*(1+$G$9/252)</f>
        <v>414.61153898274455</v>
      </c>
      <c r="R915" s="41">
        <f t="shared" si="224"/>
        <v>47446.920170183046</v>
      </c>
      <c r="S915" s="36">
        <f>AU914*H914</f>
        <v>331.06997345977555</v>
      </c>
      <c r="T915" s="37">
        <f>AV914*I914</f>
        <v>343.23497591863406</v>
      </c>
      <c r="U915" s="57">
        <f t="shared" si="227"/>
        <v>0.46136496460979692</v>
      </c>
      <c r="V915" s="58">
        <f t="shared" si="225"/>
        <v>0.52989660647857706</v>
      </c>
      <c r="W915" s="59">
        <f t="shared" si="226"/>
        <v>8.73842891162613E-3</v>
      </c>
      <c r="Y915" s="7">
        <f t="shared" si="222"/>
        <v>0</v>
      </c>
      <c r="Z915" s="40"/>
      <c r="AA915" s="40"/>
      <c r="AB915" s="40"/>
      <c r="AC915" s="40"/>
      <c r="AD915" s="40"/>
      <c r="AE915" s="40"/>
      <c r="AF915" s="40"/>
      <c r="AG915" s="41"/>
      <c r="AH915" s="40"/>
      <c r="AI915" s="40"/>
      <c r="AJ915" s="40"/>
      <c r="AK915" s="40"/>
      <c r="AL915" s="40"/>
      <c r="AM915" s="41"/>
      <c r="AN915" s="36">
        <f>Y915*(IF(AND(AH915&gt;0,AI915&lt;0),AH915,0)+IF(AND(AJ915&lt;0,AK915&gt;0),AJ915,0)+IF(AND(AL915&gt;0,AM915&gt;0),AL915,0))</f>
        <v>0</v>
      </c>
      <c r="AO915" s="37">
        <f>Y915*(IF(AND(AH915&gt;0,AI915&lt;0),AI915,0)+IF(AND(AJ915&lt;0,AK915&gt;0),AK915,0)+IF(AND(AL915&gt;0,AM915&gt;0),AM915,0))</f>
        <v>0</v>
      </c>
      <c r="AQ915" s="40">
        <f>AU915*D915</f>
        <v>21890.34664516036</v>
      </c>
      <c r="AR915" s="40">
        <f>AV915*E915</f>
        <v>25141.961986039943</v>
      </c>
      <c r="AS915" s="40">
        <f>IF(AND(Y915&lt;&gt;0,AN915&lt;&gt;0),0,Q915)</f>
        <v>414.61153898274455</v>
      </c>
      <c r="AT915" s="41">
        <f t="shared" si="228"/>
        <v>47446.920170183046</v>
      </c>
      <c r="AU915" s="42">
        <f>S915+AN915</f>
        <v>331.06997345977555</v>
      </c>
      <c r="AV915" s="37">
        <f>T915+AO915</f>
        <v>343.23497591863406</v>
      </c>
      <c r="AW915" s="58">
        <f t="shared" si="213"/>
        <v>0.46136496460979692</v>
      </c>
      <c r="AX915" s="58">
        <f t="shared" si="214"/>
        <v>0.52989660647857706</v>
      </c>
      <c r="AY915" s="59">
        <f t="shared" si="215"/>
        <v>8.73842891162613E-3</v>
      </c>
      <c r="AZ915" s="54">
        <f t="shared" si="223"/>
        <v>2.819060829541975E-4</v>
      </c>
    </row>
    <row r="916" spans="3:52" x14ac:dyDescent="0.25">
      <c r="C916" s="35">
        <v>35996</v>
      </c>
      <c r="D916" s="36">
        <v>66</v>
      </c>
      <c r="E916" s="37">
        <v>70.56</v>
      </c>
      <c r="F916" s="38">
        <v>0</v>
      </c>
      <c r="G916" s="7">
        <v>0</v>
      </c>
      <c r="H916" s="38">
        <v>1</v>
      </c>
      <c r="I916" s="7">
        <v>1</v>
      </c>
      <c r="J916" s="36">
        <f t="shared" si="216"/>
        <v>65.966999999999999</v>
      </c>
      <c r="K916" s="37">
        <f t="shared" si="217"/>
        <v>70.524720000000002</v>
      </c>
      <c r="L916" s="36">
        <f t="shared" si="218"/>
        <v>66.033000000000001</v>
      </c>
      <c r="M916" s="37">
        <f t="shared" si="219"/>
        <v>70.595280000000002</v>
      </c>
      <c r="O916" s="39">
        <f t="shared" si="220"/>
        <v>21850.618248345185</v>
      </c>
      <c r="P916" s="40">
        <f t="shared" si="221"/>
        <v>24218.65990081882</v>
      </c>
      <c r="Q916" s="40">
        <f>S916*F916+T916*G916+AS915*(1+$G$9/252)</f>
        <v>414.62799182159301</v>
      </c>
      <c r="R916" s="41">
        <f t="shared" si="224"/>
        <v>46483.9061409856</v>
      </c>
      <c r="S916" s="36">
        <f>AU915*H915</f>
        <v>331.06997345977555</v>
      </c>
      <c r="T916" s="37">
        <f>AV915*I915</f>
        <v>343.23497591863406</v>
      </c>
      <c r="U916" s="57">
        <f t="shared" si="227"/>
        <v>0.47006846158909926</v>
      </c>
      <c r="V916" s="58">
        <f t="shared" si="225"/>
        <v>0.52101172021481301</v>
      </c>
      <c r="W916" s="59">
        <f t="shared" si="226"/>
        <v>8.9198181960876335E-3</v>
      </c>
      <c r="Y916" s="7">
        <f t="shared" si="222"/>
        <v>0</v>
      </c>
      <c r="Z916" s="40"/>
      <c r="AA916" s="40"/>
      <c r="AB916" s="40"/>
      <c r="AC916" s="40"/>
      <c r="AD916" s="40"/>
      <c r="AE916" s="40"/>
      <c r="AF916" s="40"/>
      <c r="AG916" s="41"/>
      <c r="AH916" s="40"/>
      <c r="AI916" s="40"/>
      <c r="AJ916" s="40"/>
      <c r="AK916" s="40"/>
      <c r="AL916" s="40"/>
      <c r="AM916" s="41"/>
      <c r="AN916" s="36">
        <f>Y916*(IF(AND(AH916&gt;0,AI916&lt;0),AH916,0)+IF(AND(AJ916&lt;0,AK916&gt;0),AJ916,0)+IF(AND(AL916&gt;0,AM916&gt;0),AL916,0))</f>
        <v>0</v>
      </c>
      <c r="AO916" s="37">
        <f>Y916*(IF(AND(AH916&gt;0,AI916&lt;0),AI916,0)+IF(AND(AJ916&lt;0,AK916&gt;0),AK916,0)+IF(AND(AL916&gt;0,AM916&gt;0),AM916,0))</f>
        <v>0</v>
      </c>
      <c r="AQ916" s="40">
        <f>AU916*D916</f>
        <v>21850.618248345185</v>
      </c>
      <c r="AR916" s="40">
        <f>AV916*E916</f>
        <v>24218.65990081882</v>
      </c>
      <c r="AS916" s="40">
        <f>IF(AND(Y916&lt;&gt;0,AN916&lt;&gt;0),0,Q916)</f>
        <v>414.62799182159301</v>
      </c>
      <c r="AT916" s="41">
        <f t="shared" si="228"/>
        <v>46483.9061409856</v>
      </c>
      <c r="AU916" s="42">
        <f>S916+AN916</f>
        <v>331.06997345977555</v>
      </c>
      <c r="AV916" s="37">
        <f>T916+AO916</f>
        <v>343.23497591863406</v>
      </c>
      <c r="AW916" s="58">
        <f t="shared" si="213"/>
        <v>0.47006846158909926</v>
      </c>
      <c r="AX916" s="58">
        <f t="shared" si="214"/>
        <v>0.52101172021481301</v>
      </c>
      <c r="AY916" s="59">
        <f t="shared" si="215"/>
        <v>8.9198181960876335E-3</v>
      </c>
      <c r="AZ916" s="54">
        <f t="shared" si="223"/>
        <v>-2.0296660473288819E-2</v>
      </c>
    </row>
    <row r="917" spans="3:52" x14ac:dyDescent="0.25">
      <c r="C917" s="35">
        <v>35997</v>
      </c>
      <c r="D917" s="36">
        <v>65.31</v>
      </c>
      <c r="E917" s="37">
        <v>69.25</v>
      </c>
      <c r="F917" s="38">
        <v>0</v>
      </c>
      <c r="G917" s="7">
        <v>0</v>
      </c>
      <c r="H917" s="38">
        <v>1</v>
      </c>
      <c r="I917" s="7">
        <v>1</v>
      </c>
      <c r="J917" s="36">
        <f t="shared" si="216"/>
        <v>65.277345000000011</v>
      </c>
      <c r="K917" s="37">
        <f t="shared" si="217"/>
        <v>69.215375000000009</v>
      </c>
      <c r="L917" s="36">
        <f t="shared" si="218"/>
        <v>65.342654999999993</v>
      </c>
      <c r="M917" s="37">
        <f t="shared" si="219"/>
        <v>69.284624999999991</v>
      </c>
      <c r="O917" s="39">
        <f t="shared" si="220"/>
        <v>21622.179966657943</v>
      </c>
      <c r="P917" s="40">
        <f t="shared" si="221"/>
        <v>23769.022082365409</v>
      </c>
      <c r="Q917" s="40">
        <f>S917*F917+T917*G917+AS916*(1+$G$9/252)</f>
        <v>414.64444531333191</v>
      </c>
      <c r="R917" s="41">
        <f t="shared" si="224"/>
        <v>45805.846494336685</v>
      </c>
      <c r="S917" s="36">
        <f>AU916*H916</f>
        <v>331.06997345977555</v>
      </c>
      <c r="T917" s="37">
        <f>AV916*I916</f>
        <v>343.23497591863406</v>
      </c>
      <c r="U917" s="57">
        <f t="shared" si="227"/>
        <v>0.47203974211744459</v>
      </c>
      <c r="V917" s="58">
        <f t="shared" si="225"/>
        <v>0.51890804125416934</v>
      </c>
      <c r="W917" s="59">
        <f t="shared" si="226"/>
        <v>9.0522166283860169E-3</v>
      </c>
      <c r="Y917" s="7">
        <f t="shared" si="222"/>
        <v>0</v>
      </c>
      <c r="Z917" s="40"/>
      <c r="AA917" s="40"/>
      <c r="AB917" s="40"/>
      <c r="AC917" s="40"/>
      <c r="AD917" s="40"/>
      <c r="AE917" s="40"/>
      <c r="AF917" s="40"/>
      <c r="AG917" s="41"/>
      <c r="AH917" s="40"/>
      <c r="AI917" s="40"/>
      <c r="AJ917" s="40"/>
      <c r="AK917" s="40"/>
      <c r="AL917" s="40"/>
      <c r="AM917" s="41"/>
      <c r="AN917" s="36">
        <f>Y917*(IF(AND(AH917&gt;0,AI917&lt;0),AH917,0)+IF(AND(AJ917&lt;0,AK917&gt;0),AJ917,0)+IF(AND(AL917&gt;0,AM917&gt;0),AL917,0))</f>
        <v>0</v>
      </c>
      <c r="AO917" s="37">
        <f>Y917*(IF(AND(AH917&gt;0,AI917&lt;0),AI917,0)+IF(AND(AJ917&lt;0,AK917&gt;0),AK917,0)+IF(AND(AL917&gt;0,AM917&gt;0),AM917,0))</f>
        <v>0</v>
      </c>
      <c r="AQ917" s="40">
        <f>AU917*D917</f>
        <v>21622.179966657943</v>
      </c>
      <c r="AR917" s="40">
        <f>AV917*E917</f>
        <v>23769.022082365409</v>
      </c>
      <c r="AS917" s="40">
        <f>IF(AND(Y917&lt;&gt;0,AN917&lt;&gt;0),0,Q917)</f>
        <v>414.64444531333191</v>
      </c>
      <c r="AT917" s="41">
        <f t="shared" si="228"/>
        <v>45805.846494336685</v>
      </c>
      <c r="AU917" s="42">
        <f>S917+AN917</f>
        <v>331.06997345977555</v>
      </c>
      <c r="AV917" s="37">
        <f>T917+AO917</f>
        <v>343.23497591863406</v>
      </c>
      <c r="AW917" s="58">
        <f t="shared" ref="AW917:AW980" si="229">AQ917/AT917</f>
        <v>0.47203974211744459</v>
      </c>
      <c r="AX917" s="58">
        <f t="shared" ref="AX917:AX980" si="230">AR917/AT917</f>
        <v>0.51890804125416934</v>
      </c>
      <c r="AY917" s="59">
        <f t="shared" ref="AY917:AY980" si="231">AS917/AT917</f>
        <v>9.0522166283860169E-3</v>
      </c>
      <c r="AZ917" s="54">
        <f t="shared" si="223"/>
        <v>-1.4586976503058069E-2</v>
      </c>
    </row>
    <row r="918" spans="3:52" x14ac:dyDescent="0.25">
      <c r="C918" s="35">
        <v>35998</v>
      </c>
      <c r="D918" s="36">
        <v>65.94</v>
      </c>
      <c r="E918" s="37">
        <v>67.25</v>
      </c>
      <c r="F918" s="38">
        <v>0</v>
      </c>
      <c r="G918" s="7">
        <v>0</v>
      </c>
      <c r="H918" s="38">
        <v>1</v>
      </c>
      <c r="I918" s="7">
        <v>1</v>
      </c>
      <c r="J918" s="36">
        <f t="shared" ref="J918:J981" si="232">D918*(1-$F$8/20000)</f>
        <v>65.907030000000006</v>
      </c>
      <c r="K918" s="37">
        <f t="shared" ref="K918:K981" si="233">E918*(1-$F$8/20000)</f>
        <v>67.216374999999999</v>
      </c>
      <c r="L918" s="36">
        <f t="shared" ref="L918:L981" si="234">D918*(1+$F$8/20000)</f>
        <v>65.972969999999989</v>
      </c>
      <c r="M918" s="37">
        <f t="shared" ref="M918:M981" si="235">E918*(1+$F$8/20000)</f>
        <v>67.283625000000001</v>
      </c>
      <c r="O918" s="39">
        <f t="shared" si="220"/>
        <v>21830.754049937601</v>
      </c>
      <c r="P918" s="40">
        <f t="shared" si="221"/>
        <v>23082.55213052814</v>
      </c>
      <c r="Q918" s="40">
        <f>S918*F918+T918*G918+AS917*(1+$G$9/252)</f>
        <v>414.66089945798717</v>
      </c>
      <c r="R918" s="41">
        <f t="shared" si="224"/>
        <v>45327.967079923728</v>
      </c>
      <c r="S918" s="36">
        <f>AU917*H917</f>
        <v>331.06997345977555</v>
      </c>
      <c r="T918" s="37">
        <f>AV917*I917</f>
        <v>343.23497591863406</v>
      </c>
      <c r="U918" s="57">
        <f t="shared" si="227"/>
        <v>0.48161776175500909</v>
      </c>
      <c r="V918" s="58">
        <f t="shared" si="225"/>
        <v>0.50923422375921346</v>
      </c>
      <c r="W918" s="59">
        <f t="shared" si="226"/>
        <v>9.1480144857774837E-3</v>
      </c>
      <c r="Y918" s="7">
        <f t="shared" si="222"/>
        <v>0</v>
      </c>
      <c r="Z918" s="40"/>
      <c r="AA918" s="40"/>
      <c r="AB918" s="40"/>
      <c r="AC918" s="40"/>
      <c r="AD918" s="40"/>
      <c r="AE918" s="40"/>
      <c r="AF918" s="40"/>
      <c r="AG918" s="41"/>
      <c r="AH918" s="40"/>
      <c r="AI918" s="40"/>
      <c r="AJ918" s="40"/>
      <c r="AK918" s="40"/>
      <c r="AL918" s="40"/>
      <c r="AM918" s="41"/>
      <c r="AN918" s="36">
        <f>Y918*(IF(AND(AH918&gt;0,AI918&lt;0),AH918,0)+IF(AND(AJ918&lt;0,AK918&gt;0),AJ918,0)+IF(AND(AL918&gt;0,AM918&gt;0),AL918,0))</f>
        <v>0</v>
      </c>
      <c r="AO918" s="37">
        <f>Y918*(IF(AND(AH918&gt;0,AI918&lt;0),AI918,0)+IF(AND(AJ918&lt;0,AK918&gt;0),AK918,0)+IF(AND(AL918&gt;0,AM918&gt;0),AM918,0))</f>
        <v>0</v>
      </c>
      <c r="AQ918" s="40">
        <f>AU918*D918</f>
        <v>21830.754049937601</v>
      </c>
      <c r="AR918" s="40">
        <f>AV918*E918</f>
        <v>23082.55213052814</v>
      </c>
      <c r="AS918" s="40">
        <f>IF(AND(Y918&lt;&gt;0,AN918&lt;&gt;0),0,Q918)</f>
        <v>414.66089945798717</v>
      </c>
      <c r="AT918" s="41">
        <f t="shared" si="228"/>
        <v>45327.967079923728</v>
      </c>
      <c r="AU918" s="42">
        <f>S918+AN918</f>
        <v>331.06997345977555</v>
      </c>
      <c r="AV918" s="37">
        <f>T918+AO918</f>
        <v>343.23497591863406</v>
      </c>
      <c r="AW918" s="58">
        <f t="shared" si="229"/>
        <v>0.48161776175500909</v>
      </c>
      <c r="AX918" s="58">
        <f t="shared" si="230"/>
        <v>0.50923422375921346</v>
      </c>
      <c r="AY918" s="59">
        <f t="shared" si="231"/>
        <v>9.1480144857774837E-3</v>
      </c>
      <c r="AZ918" s="54">
        <f t="shared" si="223"/>
        <v>-1.0432716585033308E-2</v>
      </c>
    </row>
    <row r="919" spans="3:52" x14ac:dyDescent="0.25">
      <c r="C919" s="35">
        <v>35999</v>
      </c>
      <c r="D919" s="36">
        <v>65</v>
      </c>
      <c r="E919" s="37">
        <v>68.38</v>
      </c>
      <c r="F919" s="38">
        <v>0</v>
      </c>
      <c r="G919" s="7">
        <v>0</v>
      </c>
      <c r="H919" s="38">
        <v>1</v>
      </c>
      <c r="I919" s="7">
        <v>1</v>
      </c>
      <c r="J919" s="36">
        <f t="shared" si="232"/>
        <v>64.967500000000001</v>
      </c>
      <c r="K919" s="37">
        <f t="shared" si="233"/>
        <v>68.34581</v>
      </c>
      <c r="L919" s="36">
        <f t="shared" si="234"/>
        <v>65.032499999999999</v>
      </c>
      <c r="M919" s="37">
        <f t="shared" si="235"/>
        <v>68.414189999999991</v>
      </c>
      <c r="O919" s="39">
        <f t="shared" ref="O919:O982" si="236">S919*D919</f>
        <v>21519.548274885412</v>
      </c>
      <c r="P919" s="40">
        <f t="shared" ref="P919:P982" si="237">T919*E919</f>
        <v>23470.407653316197</v>
      </c>
      <c r="Q919" s="40">
        <f>S919*F919+T919*G919+AS918*(1+$G$9/252)</f>
        <v>414.67735425558465</v>
      </c>
      <c r="R919" s="41">
        <f t="shared" si="224"/>
        <v>45404.633282457195</v>
      </c>
      <c r="S919" s="36">
        <f>AU918*H918</f>
        <v>331.06997345977555</v>
      </c>
      <c r="T919" s="37">
        <f>AV918*I918</f>
        <v>343.23497591863406</v>
      </c>
      <c r="U919" s="57">
        <f t="shared" si="227"/>
        <v>0.47395049181467197</v>
      </c>
      <c r="V919" s="58">
        <f t="shared" si="225"/>
        <v>0.51691657781507427</v>
      </c>
      <c r="W919" s="59">
        <f t="shared" si="226"/>
        <v>9.1329303702536863E-3</v>
      </c>
      <c r="Y919" s="7">
        <f t="shared" ref="Y919:Y982" si="238">IF(AND(ABS(U919-0.5)&gt;$G$5,ABS(V919-0.5)&gt;$G$5),1,0)*IF(AND(OR(AH919&lt;=0,AI919&gt;=0),OR(AJ919&gt;=0,AK919&lt;=0),OR(AL919&lt;=0,AM919&lt;=0)),0,1)</f>
        <v>0</v>
      </c>
      <c r="Z919" s="40"/>
      <c r="AA919" s="40"/>
      <c r="AB919" s="40"/>
      <c r="AC919" s="40"/>
      <c r="AD919" s="40"/>
      <c r="AE919" s="40"/>
      <c r="AF919" s="40"/>
      <c r="AG919" s="41"/>
      <c r="AH919" s="40"/>
      <c r="AI919" s="40"/>
      <c r="AJ919" s="40"/>
      <c r="AK919" s="40"/>
      <c r="AL919" s="40"/>
      <c r="AM919" s="41"/>
      <c r="AN919" s="36">
        <f>Y919*(IF(AND(AH919&gt;0,AI919&lt;0),AH919,0)+IF(AND(AJ919&lt;0,AK919&gt;0),AJ919,0)+IF(AND(AL919&gt;0,AM919&gt;0),AL919,0))</f>
        <v>0</v>
      </c>
      <c r="AO919" s="37">
        <f>Y919*(IF(AND(AH919&gt;0,AI919&lt;0),AI919,0)+IF(AND(AJ919&lt;0,AK919&gt;0),AK919,0)+IF(AND(AL919&gt;0,AM919&gt;0),AM919,0))</f>
        <v>0</v>
      </c>
      <c r="AQ919" s="40">
        <f>AU919*D919</f>
        <v>21519.548274885412</v>
      </c>
      <c r="AR919" s="40">
        <f>AV919*E919</f>
        <v>23470.407653316197</v>
      </c>
      <c r="AS919" s="40">
        <f>IF(AND(Y919&lt;&gt;0,AN919&lt;&gt;0),0,Q919)</f>
        <v>414.67735425558465</v>
      </c>
      <c r="AT919" s="41">
        <f t="shared" si="228"/>
        <v>45404.633282457195</v>
      </c>
      <c r="AU919" s="42">
        <f>S919+AN919</f>
        <v>331.06997345977555</v>
      </c>
      <c r="AV919" s="37">
        <f>T919+AO919</f>
        <v>343.23497591863406</v>
      </c>
      <c r="AW919" s="58">
        <f t="shared" si="229"/>
        <v>0.47395049181467197</v>
      </c>
      <c r="AX919" s="58">
        <f t="shared" si="230"/>
        <v>0.51691657781507427</v>
      </c>
      <c r="AY919" s="59">
        <f t="shared" si="231"/>
        <v>9.1329303702536863E-3</v>
      </c>
      <c r="AZ919" s="54">
        <f t="shared" ref="AZ919:AZ982" si="239">AT919/AT918-1</f>
        <v>1.691366444876774E-3</v>
      </c>
    </row>
    <row r="920" spans="3:52" x14ac:dyDescent="0.25">
      <c r="C920" s="35">
        <v>36000</v>
      </c>
      <c r="D920" s="36">
        <v>64.12</v>
      </c>
      <c r="E920" s="37">
        <v>67.56</v>
      </c>
      <c r="F920" s="38">
        <v>0</v>
      </c>
      <c r="G920" s="7">
        <v>0</v>
      </c>
      <c r="H920" s="38">
        <v>1</v>
      </c>
      <c r="I920" s="7">
        <v>1</v>
      </c>
      <c r="J920" s="36">
        <f t="shared" si="232"/>
        <v>64.087940000000003</v>
      </c>
      <c r="K920" s="37">
        <f t="shared" si="233"/>
        <v>67.526220000000009</v>
      </c>
      <c r="L920" s="36">
        <f t="shared" si="234"/>
        <v>64.152060000000006</v>
      </c>
      <c r="M920" s="37">
        <f t="shared" si="235"/>
        <v>67.593779999999995</v>
      </c>
      <c r="O920" s="39">
        <f t="shared" si="236"/>
        <v>21228.206698240811</v>
      </c>
      <c r="P920" s="40">
        <f t="shared" si="237"/>
        <v>23188.954973062919</v>
      </c>
      <c r="Q920" s="40">
        <f>S920*F920+T920*G920+AS919*(1+$G$9/252)</f>
        <v>414.69380970615032</v>
      </c>
      <c r="R920" s="41">
        <f t="shared" si="224"/>
        <v>44831.855481009879</v>
      </c>
      <c r="S920" s="36">
        <f>AU919*H919</f>
        <v>331.06997345977555</v>
      </c>
      <c r="T920" s="37">
        <f>AV919*I919</f>
        <v>343.23497591863406</v>
      </c>
      <c r="U920" s="57">
        <f t="shared" si="227"/>
        <v>0.4735072075531821</v>
      </c>
      <c r="V920" s="58">
        <f t="shared" si="225"/>
        <v>0.51724281148446827</v>
      </c>
      <c r="W920" s="59">
        <f t="shared" si="226"/>
        <v>9.2499809623496076E-3</v>
      </c>
      <c r="Y920" s="7">
        <f t="shared" si="238"/>
        <v>0</v>
      </c>
      <c r="Z920" s="40"/>
      <c r="AA920" s="40"/>
      <c r="AB920" s="40"/>
      <c r="AC920" s="40"/>
      <c r="AD920" s="40"/>
      <c r="AE920" s="40"/>
      <c r="AF920" s="40"/>
      <c r="AG920" s="41"/>
      <c r="AH920" s="40"/>
      <c r="AI920" s="40"/>
      <c r="AJ920" s="40"/>
      <c r="AK920" s="40"/>
      <c r="AL920" s="40"/>
      <c r="AM920" s="41"/>
      <c r="AN920" s="36">
        <f>Y920*(IF(AND(AH920&gt;0,AI920&lt;0),AH920,0)+IF(AND(AJ920&lt;0,AK920&gt;0),AJ920,0)+IF(AND(AL920&gt;0,AM920&gt;0),AL920,0))</f>
        <v>0</v>
      </c>
      <c r="AO920" s="37">
        <f>Y920*(IF(AND(AH920&gt;0,AI920&lt;0),AI920,0)+IF(AND(AJ920&lt;0,AK920&gt;0),AK920,0)+IF(AND(AL920&gt;0,AM920&gt;0),AM920,0))</f>
        <v>0</v>
      </c>
      <c r="AQ920" s="40">
        <f>AU920*D920</f>
        <v>21228.206698240811</v>
      </c>
      <c r="AR920" s="40">
        <f>AV920*E920</f>
        <v>23188.954973062919</v>
      </c>
      <c r="AS920" s="40">
        <f>IF(AND(Y920&lt;&gt;0,AN920&lt;&gt;0),0,Q920)</f>
        <v>414.69380970615032</v>
      </c>
      <c r="AT920" s="41">
        <f t="shared" si="228"/>
        <v>44831.855481009879</v>
      </c>
      <c r="AU920" s="42">
        <f>S920+AN920</f>
        <v>331.06997345977555</v>
      </c>
      <c r="AV920" s="37">
        <f>T920+AO920</f>
        <v>343.23497591863406</v>
      </c>
      <c r="AW920" s="58">
        <f t="shared" si="229"/>
        <v>0.4735072075531821</v>
      </c>
      <c r="AX920" s="58">
        <f t="shared" si="230"/>
        <v>0.51724281148446827</v>
      </c>
      <c r="AY920" s="59">
        <f t="shared" si="231"/>
        <v>9.2499809623496076E-3</v>
      </c>
      <c r="AZ920" s="54">
        <f t="shared" si="239"/>
        <v>-1.2614963717119565E-2</v>
      </c>
    </row>
    <row r="921" spans="3:52" x14ac:dyDescent="0.25">
      <c r="C921" s="35">
        <v>36003</v>
      </c>
      <c r="D921" s="36">
        <v>63.19</v>
      </c>
      <c r="E921" s="37">
        <v>67.75</v>
      </c>
      <c r="F921" s="38">
        <v>0</v>
      </c>
      <c r="G921" s="7">
        <v>0</v>
      </c>
      <c r="H921" s="38">
        <v>1</v>
      </c>
      <c r="I921" s="7">
        <v>1</v>
      </c>
      <c r="J921" s="36">
        <f t="shared" si="232"/>
        <v>63.158405000000002</v>
      </c>
      <c r="K921" s="37">
        <f t="shared" si="233"/>
        <v>67.716125000000005</v>
      </c>
      <c r="L921" s="36">
        <f t="shared" si="234"/>
        <v>63.221594999999994</v>
      </c>
      <c r="M921" s="37">
        <f t="shared" si="235"/>
        <v>67.783874999999995</v>
      </c>
      <c r="O921" s="39">
        <f t="shared" si="236"/>
        <v>20920.311622923218</v>
      </c>
      <c r="P921" s="40">
        <f t="shared" si="237"/>
        <v>23254.169618487456</v>
      </c>
      <c r="Q921" s="40">
        <f>S921*F921+T921*G921+AS920*(1+$G$9/252)</f>
        <v>414.71026580971005</v>
      </c>
      <c r="R921" s="41">
        <f t="shared" si="224"/>
        <v>44589.191507220377</v>
      </c>
      <c r="S921" s="36">
        <f>AU920*H920</f>
        <v>331.06997345977555</v>
      </c>
      <c r="T921" s="37">
        <f>AV920*I920</f>
        <v>343.23497591863406</v>
      </c>
      <c r="U921" s="57">
        <f t="shared" si="227"/>
        <v>0.46917898521518536</v>
      </c>
      <c r="V921" s="58">
        <f t="shared" si="225"/>
        <v>0.52152032437551332</v>
      </c>
      <c r="W921" s="59">
        <f t="shared" si="226"/>
        <v>9.3006904093014455E-3</v>
      </c>
      <c r="Y921" s="7">
        <f t="shared" si="238"/>
        <v>0</v>
      </c>
      <c r="Z921" s="40"/>
      <c r="AA921" s="40"/>
      <c r="AB921" s="40"/>
      <c r="AC921" s="40"/>
      <c r="AD921" s="40"/>
      <c r="AE921" s="40"/>
      <c r="AF921" s="40"/>
      <c r="AG921" s="41"/>
      <c r="AH921" s="40"/>
      <c r="AI921" s="40"/>
      <c r="AJ921" s="40"/>
      <c r="AK921" s="40"/>
      <c r="AL921" s="40"/>
      <c r="AM921" s="41"/>
      <c r="AN921" s="36">
        <f>Y921*(IF(AND(AH921&gt;0,AI921&lt;0),AH921,0)+IF(AND(AJ921&lt;0,AK921&gt;0),AJ921,0)+IF(AND(AL921&gt;0,AM921&gt;0),AL921,0))</f>
        <v>0</v>
      </c>
      <c r="AO921" s="37">
        <f>Y921*(IF(AND(AH921&gt;0,AI921&lt;0),AI921,0)+IF(AND(AJ921&lt;0,AK921&gt;0),AK921,0)+IF(AND(AL921&gt;0,AM921&gt;0),AM921,0))</f>
        <v>0</v>
      </c>
      <c r="AQ921" s="40">
        <f>AU921*D921</f>
        <v>20920.311622923218</v>
      </c>
      <c r="AR921" s="40">
        <f>AV921*E921</f>
        <v>23254.169618487456</v>
      </c>
      <c r="AS921" s="40">
        <f>IF(AND(Y921&lt;&gt;0,AN921&lt;&gt;0),0,Q921)</f>
        <v>414.71026580971005</v>
      </c>
      <c r="AT921" s="41">
        <f t="shared" si="228"/>
        <v>44589.191507220377</v>
      </c>
      <c r="AU921" s="42">
        <f>S921+AN921</f>
        <v>331.06997345977555</v>
      </c>
      <c r="AV921" s="37">
        <f>T921+AO921</f>
        <v>343.23497591863406</v>
      </c>
      <c r="AW921" s="58">
        <f t="shared" si="229"/>
        <v>0.46917898521518536</v>
      </c>
      <c r="AX921" s="58">
        <f t="shared" si="230"/>
        <v>0.52152032437551332</v>
      </c>
      <c r="AY921" s="59">
        <f t="shared" si="231"/>
        <v>9.3006904093014455E-3</v>
      </c>
      <c r="AZ921" s="54">
        <f t="shared" si="239"/>
        <v>-5.4127577631108981E-3</v>
      </c>
    </row>
    <row r="922" spans="3:52" x14ac:dyDescent="0.25">
      <c r="C922" s="35">
        <v>36004</v>
      </c>
      <c r="D922" s="36">
        <v>61.25</v>
      </c>
      <c r="E922" s="37">
        <v>67.12</v>
      </c>
      <c r="F922" s="38">
        <v>0</v>
      </c>
      <c r="G922" s="7">
        <v>0</v>
      </c>
      <c r="H922" s="38">
        <v>1</v>
      </c>
      <c r="I922" s="7">
        <v>1</v>
      </c>
      <c r="J922" s="36">
        <f t="shared" si="232"/>
        <v>61.219375000000007</v>
      </c>
      <c r="K922" s="37">
        <f t="shared" si="233"/>
        <v>67.08644000000001</v>
      </c>
      <c r="L922" s="36">
        <f t="shared" si="234"/>
        <v>61.280624999999993</v>
      </c>
      <c r="M922" s="37">
        <f t="shared" si="235"/>
        <v>67.153559999999999</v>
      </c>
      <c r="O922" s="39">
        <f t="shared" si="236"/>
        <v>20278.035874411253</v>
      </c>
      <c r="P922" s="40">
        <f t="shared" si="237"/>
        <v>23037.931583658719</v>
      </c>
      <c r="Q922" s="40">
        <f>S922*F922+T922*G922+AS921*(1+$G$9/252)</f>
        <v>414.72672256628977</v>
      </c>
      <c r="R922" s="41">
        <f t="shared" si="224"/>
        <v>43730.694180636259</v>
      </c>
      <c r="S922" s="36">
        <f>AU921*H921</f>
        <v>331.06997345977555</v>
      </c>
      <c r="T922" s="37">
        <f>AV921*I921</f>
        <v>343.23497591863406</v>
      </c>
      <c r="U922" s="57">
        <f t="shared" si="227"/>
        <v>0.46370258360523053</v>
      </c>
      <c r="V922" s="58">
        <f t="shared" si="225"/>
        <v>0.52681376354322329</v>
      </c>
      <c r="W922" s="59">
        <f t="shared" si="226"/>
        <v>9.4836528515462887E-3</v>
      </c>
      <c r="Y922" s="7">
        <f t="shared" si="238"/>
        <v>0</v>
      </c>
      <c r="Z922" s="40"/>
      <c r="AA922" s="40"/>
      <c r="AB922" s="40"/>
      <c r="AC922" s="40"/>
      <c r="AD922" s="40"/>
      <c r="AE922" s="40"/>
      <c r="AF922" s="40"/>
      <c r="AG922" s="41"/>
      <c r="AH922" s="40"/>
      <c r="AI922" s="40"/>
      <c r="AJ922" s="40"/>
      <c r="AK922" s="40"/>
      <c r="AL922" s="40"/>
      <c r="AM922" s="41"/>
      <c r="AN922" s="36">
        <f>Y922*(IF(AND(AH922&gt;0,AI922&lt;0),AH922,0)+IF(AND(AJ922&lt;0,AK922&gt;0),AJ922,0)+IF(AND(AL922&gt;0,AM922&gt;0),AL922,0))</f>
        <v>0</v>
      </c>
      <c r="AO922" s="37">
        <f>Y922*(IF(AND(AH922&gt;0,AI922&lt;0),AI922,0)+IF(AND(AJ922&lt;0,AK922&gt;0),AK922,0)+IF(AND(AL922&gt;0,AM922&gt;0),AM922,0))</f>
        <v>0</v>
      </c>
      <c r="AQ922" s="40">
        <f>AU922*D922</f>
        <v>20278.035874411253</v>
      </c>
      <c r="AR922" s="40">
        <f>AV922*E922</f>
        <v>23037.931583658719</v>
      </c>
      <c r="AS922" s="40">
        <f>IF(AND(Y922&lt;&gt;0,AN922&lt;&gt;0),0,Q922)</f>
        <v>414.72672256628977</v>
      </c>
      <c r="AT922" s="41">
        <f t="shared" si="228"/>
        <v>43730.694180636259</v>
      </c>
      <c r="AU922" s="42">
        <f>S922+AN922</f>
        <v>331.06997345977555</v>
      </c>
      <c r="AV922" s="37">
        <f>T922+AO922</f>
        <v>343.23497591863406</v>
      </c>
      <c r="AW922" s="58">
        <f t="shared" si="229"/>
        <v>0.46370258360523053</v>
      </c>
      <c r="AX922" s="58">
        <f t="shared" si="230"/>
        <v>0.52681376354322329</v>
      </c>
      <c r="AY922" s="59">
        <f t="shared" si="231"/>
        <v>9.4836528515462887E-3</v>
      </c>
      <c r="AZ922" s="54">
        <f t="shared" si="239"/>
        <v>-1.9253484926837094E-2</v>
      </c>
    </row>
    <row r="923" spans="3:52" x14ac:dyDescent="0.25">
      <c r="C923" s="35">
        <v>36005</v>
      </c>
      <c r="D923" s="36">
        <v>61.75</v>
      </c>
      <c r="E923" s="37">
        <v>66.5</v>
      </c>
      <c r="F923" s="38">
        <v>0</v>
      </c>
      <c r="G923" s="7">
        <v>0</v>
      </c>
      <c r="H923" s="38">
        <v>1</v>
      </c>
      <c r="I923" s="7">
        <v>1</v>
      </c>
      <c r="J923" s="36">
        <f t="shared" si="232"/>
        <v>61.719125000000005</v>
      </c>
      <c r="K923" s="37">
        <f t="shared" si="233"/>
        <v>66.466750000000005</v>
      </c>
      <c r="L923" s="36">
        <f t="shared" si="234"/>
        <v>61.780874999999995</v>
      </c>
      <c r="M923" s="37">
        <f t="shared" si="235"/>
        <v>66.533249999999995</v>
      </c>
      <c r="O923" s="39">
        <f t="shared" si="236"/>
        <v>20443.570861141139</v>
      </c>
      <c r="P923" s="40">
        <f t="shared" si="237"/>
        <v>22825.125898589165</v>
      </c>
      <c r="Q923" s="40">
        <f>S923*F923+T923*G923+AS922*(1+$G$9/252)</f>
        <v>414.74317997591538</v>
      </c>
      <c r="R923" s="41">
        <f t="shared" si="224"/>
        <v>43683.439939706215</v>
      </c>
      <c r="S923" s="36">
        <f>AU922*H922</f>
        <v>331.06997345977555</v>
      </c>
      <c r="T923" s="37">
        <f>AV922*I922</f>
        <v>343.23497591863406</v>
      </c>
      <c r="U923" s="57">
        <f t="shared" si="227"/>
        <v>0.46799361243890697</v>
      </c>
      <c r="V923" s="58">
        <f t="shared" si="225"/>
        <v>0.52251209909506668</v>
      </c>
      <c r="W923" s="59">
        <f t="shared" si="226"/>
        <v>9.4942884660265299E-3</v>
      </c>
      <c r="Y923" s="7">
        <f t="shared" si="238"/>
        <v>0</v>
      </c>
      <c r="Z923" s="40"/>
      <c r="AA923" s="40"/>
      <c r="AB923" s="40"/>
      <c r="AC923" s="40"/>
      <c r="AD923" s="40"/>
      <c r="AE923" s="40"/>
      <c r="AF923" s="40"/>
      <c r="AG923" s="41"/>
      <c r="AH923" s="40"/>
      <c r="AI923" s="40"/>
      <c r="AJ923" s="40"/>
      <c r="AK923" s="40"/>
      <c r="AL923" s="40"/>
      <c r="AM923" s="41"/>
      <c r="AN923" s="36">
        <f>Y923*(IF(AND(AH923&gt;0,AI923&lt;0),AH923,0)+IF(AND(AJ923&lt;0,AK923&gt;0),AJ923,0)+IF(AND(AL923&gt;0,AM923&gt;0),AL923,0))</f>
        <v>0</v>
      </c>
      <c r="AO923" s="37">
        <f>Y923*(IF(AND(AH923&gt;0,AI923&lt;0),AI923,0)+IF(AND(AJ923&lt;0,AK923&gt;0),AK923,0)+IF(AND(AL923&gt;0,AM923&gt;0),AM923,0))</f>
        <v>0</v>
      </c>
      <c r="AQ923" s="40">
        <f>AU923*D923</f>
        <v>20443.570861141139</v>
      </c>
      <c r="AR923" s="40">
        <f>AV923*E923</f>
        <v>22825.125898589165</v>
      </c>
      <c r="AS923" s="40">
        <f>IF(AND(Y923&lt;&gt;0,AN923&lt;&gt;0),0,Q923)</f>
        <v>414.74317997591538</v>
      </c>
      <c r="AT923" s="41">
        <f t="shared" si="228"/>
        <v>43683.439939706215</v>
      </c>
      <c r="AU923" s="42">
        <f>S923+AN923</f>
        <v>331.06997345977555</v>
      </c>
      <c r="AV923" s="37">
        <f>T923+AO923</f>
        <v>343.23497591863406</v>
      </c>
      <c r="AW923" s="58">
        <f t="shared" si="229"/>
        <v>0.46799361243890697</v>
      </c>
      <c r="AX923" s="58">
        <f t="shared" si="230"/>
        <v>0.52251209909506668</v>
      </c>
      <c r="AY923" s="59">
        <f t="shared" si="231"/>
        <v>9.4942884660265299E-3</v>
      </c>
      <c r="AZ923" s="54">
        <f t="shared" si="239"/>
        <v>-1.0805737666741422E-3</v>
      </c>
    </row>
    <row r="924" spans="3:52" x14ac:dyDescent="0.25">
      <c r="C924" s="35">
        <v>36006</v>
      </c>
      <c r="D924" s="36">
        <v>60.88</v>
      </c>
      <c r="E924" s="37">
        <v>67.25</v>
      </c>
      <c r="F924" s="38">
        <v>0</v>
      </c>
      <c r="G924" s="7">
        <v>0</v>
      </c>
      <c r="H924" s="38">
        <v>1</v>
      </c>
      <c r="I924" s="7">
        <v>1</v>
      </c>
      <c r="J924" s="36">
        <f t="shared" si="232"/>
        <v>60.849560000000004</v>
      </c>
      <c r="K924" s="37">
        <f t="shared" si="233"/>
        <v>67.216374999999999</v>
      </c>
      <c r="L924" s="36">
        <f t="shared" si="234"/>
        <v>60.910440000000001</v>
      </c>
      <c r="M924" s="37">
        <f t="shared" si="235"/>
        <v>67.283625000000001</v>
      </c>
      <c r="O924" s="39">
        <f t="shared" si="236"/>
        <v>20155.539984231138</v>
      </c>
      <c r="P924" s="40">
        <f t="shared" si="237"/>
        <v>23082.55213052814</v>
      </c>
      <c r="Q924" s="40">
        <f>S924*F924+T924*G924+AS923*(1+$G$9/252)</f>
        <v>414.75963803861282</v>
      </c>
      <c r="R924" s="41">
        <f t="shared" ref="R924:R987" si="240">SUM(O924:Q924)</f>
        <v>43652.851752797884</v>
      </c>
      <c r="S924" s="36">
        <f>AU923*H923</f>
        <v>331.06997345977555</v>
      </c>
      <c r="T924" s="37">
        <f>AV923*I923</f>
        <v>343.23497591863406</v>
      </c>
      <c r="U924" s="57">
        <f t="shared" si="227"/>
        <v>0.4617233279138353</v>
      </c>
      <c r="V924" s="58">
        <f t="shared" ref="V924:V987" si="241">P924/R924</f>
        <v>0.52877535381290841</v>
      </c>
      <c r="W924" s="59">
        <f t="shared" ref="W924:W987" si="242">Q924/R924</f>
        <v>9.5013182732564365E-3</v>
      </c>
      <c r="Y924" s="7">
        <f t="shared" si="238"/>
        <v>0</v>
      </c>
      <c r="Z924" s="40"/>
      <c r="AA924" s="40"/>
      <c r="AB924" s="40"/>
      <c r="AC924" s="40"/>
      <c r="AD924" s="40"/>
      <c r="AE924" s="40"/>
      <c r="AF924" s="40"/>
      <c r="AG924" s="41"/>
      <c r="AH924" s="40"/>
      <c r="AI924" s="40"/>
      <c r="AJ924" s="40"/>
      <c r="AK924" s="40"/>
      <c r="AL924" s="40"/>
      <c r="AM924" s="41"/>
      <c r="AN924" s="36">
        <f>Y924*(IF(AND(AH924&gt;0,AI924&lt;0),AH924,0)+IF(AND(AJ924&lt;0,AK924&gt;0),AJ924,0)+IF(AND(AL924&gt;0,AM924&gt;0),AL924,0))</f>
        <v>0</v>
      </c>
      <c r="AO924" s="37">
        <f>Y924*(IF(AND(AH924&gt;0,AI924&lt;0),AI924,0)+IF(AND(AJ924&lt;0,AK924&gt;0),AK924,0)+IF(AND(AL924&gt;0,AM924&gt;0),AM924,0))</f>
        <v>0</v>
      </c>
      <c r="AQ924" s="40">
        <f>AU924*D924</f>
        <v>20155.539984231138</v>
      </c>
      <c r="AR924" s="40">
        <f>AV924*E924</f>
        <v>23082.55213052814</v>
      </c>
      <c r="AS924" s="40">
        <f>IF(AND(Y924&lt;&gt;0,AN924&lt;&gt;0),0,Q924)</f>
        <v>414.75963803861282</v>
      </c>
      <c r="AT924" s="41">
        <f t="shared" si="228"/>
        <v>43652.851752797884</v>
      </c>
      <c r="AU924" s="42">
        <f>S924+AN924</f>
        <v>331.06997345977555</v>
      </c>
      <c r="AV924" s="37">
        <f>T924+AO924</f>
        <v>343.23497591863406</v>
      </c>
      <c r="AW924" s="58">
        <f t="shared" si="229"/>
        <v>0.4617233279138353</v>
      </c>
      <c r="AX924" s="58">
        <f t="shared" si="230"/>
        <v>0.52877535381290841</v>
      </c>
      <c r="AY924" s="59">
        <f t="shared" si="231"/>
        <v>9.5013182732564365E-3</v>
      </c>
      <c r="AZ924" s="54">
        <f t="shared" si="239"/>
        <v>-7.0022385944312759E-4</v>
      </c>
    </row>
    <row r="925" spans="3:52" x14ac:dyDescent="0.25">
      <c r="C925" s="35">
        <v>36007</v>
      </c>
      <c r="D925" s="36">
        <v>60.69</v>
      </c>
      <c r="E925" s="37">
        <v>66.81</v>
      </c>
      <c r="F925" s="38">
        <v>0</v>
      </c>
      <c r="G925" s="7">
        <v>0</v>
      </c>
      <c r="H925" s="38">
        <v>1</v>
      </c>
      <c r="I925" s="7">
        <v>1</v>
      </c>
      <c r="J925" s="36">
        <f t="shared" si="232"/>
        <v>60.659655000000001</v>
      </c>
      <c r="K925" s="37">
        <f t="shared" si="233"/>
        <v>66.776595</v>
      </c>
      <c r="L925" s="36">
        <f t="shared" si="234"/>
        <v>60.720344999999995</v>
      </c>
      <c r="M925" s="37">
        <f t="shared" si="235"/>
        <v>66.843405000000004</v>
      </c>
      <c r="O925" s="39">
        <f t="shared" si="236"/>
        <v>20092.636689273779</v>
      </c>
      <c r="P925" s="40">
        <f t="shared" si="237"/>
        <v>22931.528741123944</v>
      </c>
      <c r="Q925" s="40">
        <f>S925*F925+T925*G925+AS924*(1+$G$9/252)</f>
        <v>414.77609675440794</v>
      </c>
      <c r="R925" s="41">
        <f t="shared" si="240"/>
        <v>43438.941527152136</v>
      </c>
      <c r="S925" s="36">
        <f>AU924*H924</f>
        <v>331.06997345977555</v>
      </c>
      <c r="T925" s="37">
        <f>AV924*I924</f>
        <v>343.23497591863406</v>
      </c>
      <c r="U925" s="57">
        <f t="shared" ref="U925:U988" si="243">O925/R925</f>
        <v>0.46254894762374876</v>
      </c>
      <c r="V925" s="58">
        <f t="shared" si="241"/>
        <v>0.52790256702710547</v>
      </c>
      <c r="W925" s="59">
        <f t="shared" si="242"/>
        <v>9.5484853491456783E-3</v>
      </c>
      <c r="Y925" s="7">
        <f t="shared" si="238"/>
        <v>0</v>
      </c>
      <c r="Z925" s="40"/>
      <c r="AA925" s="40"/>
      <c r="AB925" s="40"/>
      <c r="AC925" s="40"/>
      <c r="AD925" s="40"/>
      <c r="AE925" s="40"/>
      <c r="AF925" s="40"/>
      <c r="AG925" s="41"/>
      <c r="AH925" s="40"/>
      <c r="AI925" s="40"/>
      <c r="AJ925" s="40"/>
      <c r="AK925" s="40"/>
      <c r="AL925" s="40"/>
      <c r="AM925" s="41"/>
      <c r="AN925" s="36">
        <f>Y925*(IF(AND(AH925&gt;0,AI925&lt;0),AH925,0)+IF(AND(AJ925&lt;0,AK925&gt;0),AJ925,0)+IF(AND(AL925&gt;0,AM925&gt;0),AL925,0))</f>
        <v>0</v>
      </c>
      <c r="AO925" s="37">
        <f>Y925*(IF(AND(AH925&gt;0,AI925&lt;0),AI925,0)+IF(AND(AJ925&lt;0,AK925&gt;0),AK925,0)+IF(AND(AL925&gt;0,AM925&gt;0),AM925,0))</f>
        <v>0</v>
      </c>
      <c r="AQ925" s="40">
        <f>AU925*D925</f>
        <v>20092.636689273779</v>
      </c>
      <c r="AR925" s="40">
        <f>AV925*E925</f>
        <v>22931.528741123944</v>
      </c>
      <c r="AS925" s="40">
        <f>IF(AND(Y925&lt;&gt;0,AN925&lt;&gt;0),0,Q925)</f>
        <v>414.77609675440794</v>
      </c>
      <c r="AT925" s="41">
        <f t="shared" ref="AT925:AT988" si="244">SUM(AQ925:AS925)</f>
        <v>43438.941527152136</v>
      </c>
      <c r="AU925" s="42">
        <f>S925+AN925</f>
        <v>331.06997345977555</v>
      </c>
      <c r="AV925" s="37">
        <f>T925+AO925</f>
        <v>343.23497591863406</v>
      </c>
      <c r="AW925" s="58">
        <f t="shared" si="229"/>
        <v>0.46254894762374876</v>
      </c>
      <c r="AX925" s="58">
        <f t="shared" si="230"/>
        <v>0.52790256702710547</v>
      </c>
      <c r="AY925" s="59">
        <f t="shared" si="231"/>
        <v>9.5484853491456783E-3</v>
      </c>
      <c r="AZ925" s="54">
        <f t="shared" si="239"/>
        <v>-4.9002577622443422E-3</v>
      </c>
    </row>
    <row r="926" spans="3:52" x14ac:dyDescent="0.25">
      <c r="C926" s="35">
        <v>36010</v>
      </c>
      <c r="D926" s="36">
        <v>60.31</v>
      </c>
      <c r="E926" s="37">
        <v>64.62</v>
      </c>
      <c r="F926" s="38">
        <v>0</v>
      </c>
      <c r="G926" s="7">
        <v>0</v>
      </c>
      <c r="H926" s="38">
        <v>1</v>
      </c>
      <c r="I926" s="7">
        <v>1</v>
      </c>
      <c r="J926" s="36">
        <f t="shared" si="232"/>
        <v>60.279845000000009</v>
      </c>
      <c r="K926" s="37">
        <f t="shared" si="233"/>
        <v>64.587690000000009</v>
      </c>
      <c r="L926" s="36">
        <f t="shared" si="234"/>
        <v>60.340154999999996</v>
      </c>
      <c r="M926" s="37">
        <f t="shared" si="235"/>
        <v>64.65231</v>
      </c>
      <c r="O926" s="39">
        <f t="shared" si="236"/>
        <v>19966.830099359064</v>
      </c>
      <c r="P926" s="40">
        <f t="shared" si="237"/>
        <v>22179.844143862134</v>
      </c>
      <c r="Q926" s="40">
        <f>S926*F926+T926*G926+AS925*(1+$G$9/252)</f>
        <v>414.79255612332673</v>
      </c>
      <c r="R926" s="41">
        <f t="shared" si="240"/>
        <v>42561.466799344525</v>
      </c>
      <c r="S926" s="36">
        <f>AU925*H925</f>
        <v>331.06997345977555</v>
      </c>
      <c r="T926" s="37">
        <f>AV925*I925</f>
        <v>343.23497591863406</v>
      </c>
      <c r="U926" s="57">
        <f t="shared" si="243"/>
        <v>0.46912927586571257</v>
      </c>
      <c r="V926" s="58">
        <f t="shared" si="241"/>
        <v>0.52112499431536785</v>
      </c>
      <c r="W926" s="59">
        <f t="shared" si="242"/>
        <v>9.7457298189195588E-3</v>
      </c>
      <c r="Y926" s="7">
        <f t="shared" si="238"/>
        <v>0</v>
      </c>
      <c r="Z926" s="40"/>
      <c r="AA926" s="40"/>
      <c r="AB926" s="40"/>
      <c r="AC926" s="40"/>
      <c r="AD926" s="40"/>
      <c r="AE926" s="40"/>
      <c r="AF926" s="40"/>
      <c r="AG926" s="41"/>
      <c r="AH926" s="40"/>
      <c r="AI926" s="40"/>
      <c r="AJ926" s="40"/>
      <c r="AK926" s="40"/>
      <c r="AL926" s="40"/>
      <c r="AM926" s="41"/>
      <c r="AN926" s="36">
        <f>Y926*(IF(AND(AH926&gt;0,AI926&lt;0),AH926,0)+IF(AND(AJ926&lt;0,AK926&gt;0),AJ926,0)+IF(AND(AL926&gt;0,AM926&gt;0),AL926,0))</f>
        <v>0</v>
      </c>
      <c r="AO926" s="37">
        <f>Y926*(IF(AND(AH926&gt;0,AI926&lt;0),AI926,0)+IF(AND(AJ926&lt;0,AK926&gt;0),AK926,0)+IF(AND(AL926&gt;0,AM926&gt;0),AM926,0))</f>
        <v>0</v>
      </c>
      <c r="AQ926" s="40">
        <f>AU926*D926</f>
        <v>19966.830099359064</v>
      </c>
      <c r="AR926" s="40">
        <f>AV926*E926</f>
        <v>22179.844143862134</v>
      </c>
      <c r="AS926" s="40">
        <f>IF(AND(Y926&lt;&gt;0,AN926&lt;&gt;0),0,Q926)</f>
        <v>414.79255612332673</v>
      </c>
      <c r="AT926" s="41">
        <f t="shared" si="244"/>
        <v>42561.466799344525</v>
      </c>
      <c r="AU926" s="42">
        <f>S926+AN926</f>
        <v>331.06997345977555</v>
      </c>
      <c r="AV926" s="37">
        <f>T926+AO926</f>
        <v>343.23497591863406</v>
      </c>
      <c r="AW926" s="58">
        <f t="shared" si="229"/>
        <v>0.46912927586571257</v>
      </c>
      <c r="AX926" s="58">
        <f t="shared" si="230"/>
        <v>0.52112499431536785</v>
      </c>
      <c r="AY926" s="59">
        <f t="shared" si="231"/>
        <v>9.7457298189195588E-3</v>
      </c>
      <c r="AZ926" s="54">
        <f t="shared" si="239"/>
        <v>-2.0200186674878662E-2</v>
      </c>
    </row>
    <row r="927" spans="3:52" x14ac:dyDescent="0.25">
      <c r="C927" s="35">
        <v>36011</v>
      </c>
      <c r="D927" s="36">
        <v>59.88</v>
      </c>
      <c r="E927" s="37">
        <v>62.5</v>
      </c>
      <c r="F927" s="38">
        <v>0</v>
      </c>
      <c r="G927" s="7">
        <v>0</v>
      </c>
      <c r="H927" s="38">
        <v>1</v>
      </c>
      <c r="I927" s="7">
        <v>1</v>
      </c>
      <c r="J927" s="36">
        <f t="shared" si="232"/>
        <v>59.850060000000006</v>
      </c>
      <c r="K927" s="37">
        <f t="shared" si="233"/>
        <v>62.46875</v>
      </c>
      <c r="L927" s="36">
        <f t="shared" si="234"/>
        <v>59.909939999999999</v>
      </c>
      <c r="M927" s="37">
        <f t="shared" si="235"/>
        <v>62.53125</v>
      </c>
      <c r="O927" s="39">
        <f t="shared" si="236"/>
        <v>19824.470010771362</v>
      </c>
      <c r="P927" s="40">
        <f t="shared" si="237"/>
        <v>21452.185994914627</v>
      </c>
      <c r="Q927" s="40">
        <f>S927*F927+T927*G927+AS926*(1+$G$9/252)</f>
        <v>414.80901614539511</v>
      </c>
      <c r="R927" s="41">
        <f t="shared" si="240"/>
        <v>41691.465021831384</v>
      </c>
      <c r="S927" s="36">
        <f>AU926*H926</f>
        <v>331.06997345977555</v>
      </c>
      <c r="T927" s="37">
        <f>AV926*I926</f>
        <v>343.23497591863406</v>
      </c>
      <c r="U927" s="57">
        <f t="shared" si="243"/>
        <v>0.47550427888275082</v>
      </c>
      <c r="V927" s="58">
        <f t="shared" si="241"/>
        <v>0.51454622627632229</v>
      </c>
      <c r="W927" s="59">
        <f t="shared" si="242"/>
        <v>9.9494948409268869E-3</v>
      </c>
      <c r="Y927" s="7">
        <f t="shared" si="238"/>
        <v>0</v>
      </c>
      <c r="Z927" s="40"/>
      <c r="AA927" s="40"/>
      <c r="AB927" s="40"/>
      <c r="AC927" s="40"/>
      <c r="AD927" s="40"/>
      <c r="AE927" s="40"/>
      <c r="AF927" s="40"/>
      <c r="AG927" s="41"/>
      <c r="AH927" s="40"/>
      <c r="AI927" s="40"/>
      <c r="AJ927" s="40"/>
      <c r="AK927" s="40"/>
      <c r="AL927" s="40"/>
      <c r="AM927" s="41"/>
      <c r="AN927" s="36">
        <f>Y927*(IF(AND(AH927&gt;0,AI927&lt;0),AH927,0)+IF(AND(AJ927&lt;0,AK927&gt;0),AJ927,0)+IF(AND(AL927&gt;0,AM927&gt;0),AL927,0))</f>
        <v>0</v>
      </c>
      <c r="AO927" s="37">
        <f>Y927*(IF(AND(AH927&gt;0,AI927&lt;0),AI927,0)+IF(AND(AJ927&lt;0,AK927&gt;0),AK927,0)+IF(AND(AL927&gt;0,AM927&gt;0),AM927,0))</f>
        <v>0</v>
      </c>
      <c r="AQ927" s="40">
        <f>AU927*D927</f>
        <v>19824.470010771362</v>
      </c>
      <c r="AR927" s="40">
        <f>AV927*E927</f>
        <v>21452.185994914627</v>
      </c>
      <c r="AS927" s="40">
        <f>IF(AND(Y927&lt;&gt;0,AN927&lt;&gt;0),0,Q927)</f>
        <v>414.80901614539511</v>
      </c>
      <c r="AT927" s="41">
        <f t="shared" si="244"/>
        <v>41691.465021831384</v>
      </c>
      <c r="AU927" s="42">
        <f>S927+AN927</f>
        <v>331.06997345977555</v>
      </c>
      <c r="AV927" s="37">
        <f>T927+AO927</f>
        <v>343.23497591863406</v>
      </c>
      <c r="AW927" s="58">
        <f t="shared" si="229"/>
        <v>0.47550427888275082</v>
      </c>
      <c r="AX927" s="58">
        <f t="shared" si="230"/>
        <v>0.51454622627632229</v>
      </c>
      <c r="AY927" s="59">
        <f t="shared" si="231"/>
        <v>9.9494948409268869E-3</v>
      </c>
      <c r="AZ927" s="54">
        <f t="shared" si="239"/>
        <v>-2.0441066601739832E-2</v>
      </c>
    </row>
    <row r="928" spans="3:52" x14ac:dyDescent="0.25">
      <c r="C928" s="35">
        <v>36012</v>
      </c>
      <c r="D928" s="36">
        <v>61.25</v>
      </c>
      <c r="E928" s="37">
        <v>61.62</v>
      </c>
      <c r="F928" s="38">
        <v>0</v>
      </c>
      <c r="G928" s="7">
        <v>0</v>
      </c>
      <c r="H928" s="38">
        <v>1</v>
      </c>
      <c r="I928" s="7">
        <v>1</v>
      </c>
      <c r="J928" s="36">
        <f t="shared" si="232"/>
        <v>61.219375000000007</v>
      </c>
      <c r="K928" s="37">
        <f t="shared" si="233"/>
        <v>61.589190000000002</v>
      </c>
      <c r="L928" s="36">
        <f t="shared" si="234"/>
        <v>61.280624999999993</v>
      </c>
      <c r="M928" s="37">
        <f t="shared" si="235"/>
        <v>61.650809999999993</v>
      </c>
      <c r="O928" s="39">
        <f t="shared" si="236"/>
        <v>20278.035874411253</v>
      </c>
      <c r="P928" s="40">
        <f t="shared" si="237"/>
        <v>21150.139216106229</v>
      </c>
      <c r="Q928" s="40">
        <f>S928*F928+T928*G928+AS927*(1+$G$9/252)</f>
        <v>414.82547682063893</v>
      </c>
      <c r="R928" s="41">
        <f t="shared" si="240"/>
        <v>41843.000567338124</v>
      </c>
      <c r="S928" s="36">
        <f>AU927*H927</f>
        <v>331.06997345977555</v>
      </c>
      <c r="T928" s="37">
        <f>AV927*I927</f>
        <v>343.23497591863406</v>
      </c>
      <c r="U928" s="57">
        <f t="shared" si="243"/>
        <v>0.48462193436098638</v>
      </c>
      <c r="V928" s="58">
        <f t="shared" si="241"/>
        <v>0.50546420976835105</v>
      </c>
      <c r="W928" s="59">
        <f t="shared" si="242"/>
        <v>9.9138558706624892E-3</v>
      </c>
      <c r="Y928" s="7">
        <f t="shared" si="238"/>
        <v>0</v>
      </c>
      <c r="Z928" s="40"/>
      <c r="AA928" s="40"/>
      <c r="AB928" s="40"/>
      <c r="AC928" s="40"/>
      <c r="AD928" s="40"/>
      <c r="AE928" s="40"/>
      <c r="AF928" s="40"/>
      <c r="AG928" s="41"/>
      <c r="AH928" s="40"/>
      <c r="AI928" s="40"/>
      <c r="AJ928" s="40"/>
      <c r="AK928" s="40"/>
      <c r="AL928" s="40"/>
      <c r="AM928" s="41"/>
      <c r="AN928" s="36">
        <f>Y928*(IF(AND(AH928&gt;0,AI928&lt;0),AH928,0)+IF(AND(AJ928&lt;0,AK928&gt;0),AJ928,0)+IF(AND(AL928&gt;0,AM928&gt;0),AL928,0))</f>
        <v>0</v>
      </c>
      <c r="AO928" s="37">
        <f>Y928*(IF(AND(AH928&gt;0,AI928&lt;0),AI928,0)+IF(AND(AJ928&lt;0,AK928&gt;0),AK928,0)+IF(AND(AL928&gt;0,AM928&gt;0),AM928,0))</f>
        <v>0</v>
      </c>
      <c r="AQ928" s="40">
        <f>AU928*D928</f>
        <v>20278.035874411253</v>
      </c>
      <c r="AR928" s="40">
        <f>AV928*E928</f>
        <v>21150.139216106229</v>
      </c>
      <c r="AS928" s="40">
        <f>IF(AND(Y928&lt;&gt;0,AN928&lt;&gt;0),0,Q928)</f>
        <v>414.82547682063893</v>
      </c>
      <c r="AT928" s="41">
        <f t="shared" si="244"/>
        <v>41843.000567338124</v>
      </c>
      <c r="AU928" s="42">
        <f>S928+AN928</f>
        <v>331.06997345977555</v>
      </c>
      <c r="AV928" s="37">
        <f>T928+AO928</f>
        <v>343.23497591863406</v>
      </c>
      <c r="AW928" s="58">
        <f t="shared" si="229"/>
        <v>0.48462193436098638</v>
      </c>
      <c r="AX928" s="58">
        <f t="shared" si="230"/>
        <v>0.50546420976835105</v>
      </c>
      <c r="AY928" s="59">
        <f t="shared" si="231"/>
        <v>9.9138558706624892E-3</v>
      </c>
      <c r="AZ928" s="54">
        <f t="shared" si="239"/>
        <v>3.6346898682353412E-3</v>
      </c>
    </row>
    <row r="929" spans="3:52" x14ac:dyDescent="0.25">
      <c r="C929" s="35">
        <v>36013</v>
      </c>
      <c r="D929" s="36">
        <v>61.38</v>
      </c>
      <c r="E929" s="37">
        <v>61.81</v>
      </c>
      <c r="F929" s="38">
        <v>0</v>
      </c>
      <c r="G929" s="7">
        <v>0</v>
      </c>
      <c r="H929" s="38">
        <v>1</v>
      </c>
      <c r="I929" s="7">
        <v>1</v>
      </c>
      <c r="J929" s="36">
        <f t="shared" si="232"/>
        <v>61.349310000000003</v>
      </c>
      <c r="K929" s="37">
        <f t="shared" si="233"/>
        <v>61.779095000000005</v>
      </c>
      <c r="L929" s="36">
        <f t="shared" si="234"/>
        <v>61.410690000000002</v>
      </c>
      <c r="M929" s="37">
        <f t="shared" si="235"/>
        <v>61.840904999999999</v>
      </c>
      <c r="O929" s="39">
        <f t="shared" si="236"/>
        <v>20321.074970961025</v>
      </c>
      <c r="P929" s="40">
        <f t="shared" si="237"/>
        <v>21215.353861530773</v>
      </c>
      <c r="Q929" s="40">
        <f>S929*F929+T929*G929+AS928*(1+$G$9/252)</f>
        <v>414.84193814908417</v>
      </c>
      <c r="R929" s="41">
        <f t="shared" si="240"/>
        <v>41951.270770640884</v>
      </c>
      <c r="S929" s="36">
        <f>AU928*H928</f>
        <v>331.06997345977555</v>
      </c>
      <c r="T929" s="37">
        <f>AV928*I928</f>
        <v>343.23497591863406</v>
      </c>
      <c r="U929" s="57">
        <f t="shared" si="243"/>
        <v>0.48439712546639935</v>
      </c>
      <c r="V929" s="58">
        <f t="shared" si="241"/>
        <v>0.5057142125091022</v>
      </c>
      <c r="W929" s="59">
        <f t="shared" si="242"/>
        <v>9.8886620244983507E-3</v>
      </c>
      <c r="Y929" s="7">
        <f t="shared" si="238"/>
        <v>0</v>
      </c>
      <c r="Z929" s="40"/>
      <c r="AA929" s="40"/>
      <c r="AB929" s="40"/>
      <c r="AC929" s="40"/>
      <c r="AD929" s="40"/>
      <c r="AE929" s="40"/>
      <c r="AF929" s="40"/>
      <c r="AG929" s="41"/>
      <c r="AH929" s="40"/>
      <c r="AI929" s="40"/>
      <c r="AJ929" s="40"/>
      <c r="AK929" s="40"/>
      <c r="AL929" s="40"/>
      <c r="AM929" s="41"/>
      <c r="AN929" s="36">
        <f>Y929*(IF(AND(AH929&gt;0,AI929&lt;0),AH929,0)+IF(AND(AJ929&lt;0,AK929&gt;0),AJ929,0)+IF(AND(AL929&gt;0,AM929&gt;0),AL929,0))</f>
        <v>0</v>
      </c>
      <c r="AO929" s="37">
        <f>Y929*(IF(AND(AH929&gt;0,AI929&lt;0),AI929,0)+IF(AND(AJ929&lt;0,AK929&gt;0),AK929,0)+IF(AND(AL929&gt;0,AM929&gt;0),AM929,0))</f>
        <v>0</v>
      </c>
      <c r="AQ929" s="40">
        <f>AU929*D929</f>
        <v>20321.074970961025</v>
      </c>
      <c r="AR929" s="40">
        <f>AV929*E929</f>
        <v>21215.353861530773</v>
      </c>
      <c r="AS929" s="40">
        <f>IF(AND(Y929&lt;&gt;0,AN929&lt;&gt;0),0,Q929)</f>
        <v>414.84193814908417</v>
      </c>
      <c r="AT929" s="41">
        <f t="shared" si="244"/>
        <v>41951.270770640884</v>
      </c>
      <c r="AU929" s="42">
        <f>S929+AN929</f>
        <v>331.06997345977555</v>
      </c>
      <c r="AV929" s="37">
        <f>T929+AO929</f>
        <v>343.23497591863406</v>
      </c>
      <c r="AW929" s="58">
        <f t="shared" si="229"/>
        <v>0.48439712546639935</v>
      </c>
      <c r="AX929" s="58">
        <f t="shared" si="230"/>
        <v>0.5057142125091022</v>
      </c>
      <c r="AY929" s="59">
        <f t="shared" si="231"/>
        <v>9.8886620244983507E-3</v>
      </c>
      <c r="AZ929" s="54">
        <f t="shared" si="239"/>
        <v>2.5875343984598231E-3</v>
      </c>
    </row>
    <row r="930" spans="3:52" x14ac:dyDescent="0.25">
      <c r="C930" s="35">
        <v>36014</v>
      </c>
      <c r="D930" s="36">
        <v>58.5</v>
      </c>
      <c r="E930" s="37">
        <v>61.12</v>
      </c>
      <c r="F930" s="38">
        <v>0</v>
      </c>
      <c r="G930" s="7">
        <v>0</v>
      </c>
      <c r="H930" s="38">
        <v>1</v>
      </c>
      <c r="I930" s="7">
        <v>1</v>
      </c>
      <c r="J930" s="36">
        <f t="shared" si="232"/>
        <v>58.470750000000002</v>
      </c>
      <c r="K930" s="37">
        <f t="shared" si="233"/>
        <v>61.089440000000003</v>
      </c>
      <c r="L930" s="36">
        <f t="shared" si="234"/>
        <v>58.529249999999998</v>
      </c>
      <c r="M930" s="37">
        <f t="shared" si="235"/>
        <v>61.150559999999992</v>
      </c>
      <c r="O930" s="39">
        <f t="shared" si="236"/>
        <v>19367.59344739687</v>
      </c>
      <c r="P930" s="40">
        <f t="shared" si="237"/>
        <v>20978.521728146912</v>
      </c>
      <c r="Q930" s="40">
        <f>S930*F930+T930*G930+AS929*(1+$G$9/252)</f>
        <v>414.85840013075671</v>
      </c>
      <c r="R930" s="41">
        <f t="shared" si="240"/>
        <v>40760.973575674536</v>
      </c>
      <c r="S930" s="36">
        <f>AU929*H929</f>
        <v>331.06997345977555</v>
      </c>
      <c r="T930" s="37">
        <f>AV929*I929</f>
        <v>343.23497591863406</v>
      </c>
      <c r="U930" s="57">
        <f t="shared" si="243"/>
        <v>0.47515041345712911</v>
      </c>
      <c r="V930" s="58">
        <f t="shared" si="241"/>
        <v>0.51467175309734359</v>
      </c>
      <c r="W930" s="59">
        <f t="shared" si="242"/>
        <v>1.0177833445527347E-2</v>
      </c>
      <c r="Y930" s="7">
        <f t="shared" si="238"/>
        <v>0</v>
      </c>
      <c r="Z930" s="40"/>
      <c r="AA930" s="40"/>
      <c r="AB930" s="40"/>
      <c r="AC930" s="40"/>
      <c r="AD930" s="40"/>
      <c r="AE930" s="40"/>
      <c r="AF930" s="40"/>
      <c r="AG930" s="41"/>
      <c r="AH930" s="40"/>
      <c r="AI930" s="40"/>
      <c r="AJ930" s="40"/>
      <c r="AK930" s="40"/>
      <c r="AL930" s="40"/>
      <c r="AM930" s="41"/>
      <c r="AN930" s="36">
        <f>Y930*(IF(AND(AH930&gt;0,AI930&lt;0),AH930,0)+IF(AND(AJ930&lt;0,AK930&gt;0),AJ930,0)+IF(AND(AL930&gt;0,AM930&gt;0),AL930,0))</f>
        <v>0</v>
      </c>
      <c r="AO930" s="37">
        <f>Y930*(IF(AND(AH930&gt;0,AI930&lt;0),AI930,0)+IF(AND(AJ930&lt;0,AK930&gt;0),AK930,0)+IF(AND(AL930&gt;0,AM930&gt;0),AM930,0))</f>
        <v>0</v>
      </c>
      <c r="AQ930" s="40">
        <f>AU930*D930</f>
        <v>19367.59344739687</v>
      </c>
      <c r="AR930" s="40">
        <f>AV930*E930</f>
        <v>20978.521728146912</v>
      </c>
      <c r="AS930" s="40">
        <f>IF(AND(Y930&lt;&gt;0,AN930&lt;&gt;0),0,Q930)</f>
        <v>414.85840013075671</v>
      </c>
      <c r="AT930" s="41">
        <f t="shared" si="244"/>
        <v>40760.973575674536</v>
      </c>
      <c r="AU930" s="42">
        <f>S930+AN930</f>
        <v>331.06997345977555</v>
      </c>
      <c r="AV930" s="37">
        <f>T930+AO930</f>
        <v>343.23497591863406</v>
      </c>
      <c r="AW930" s="58">
        <f t="shared" si="229"/>
        <v>0.47515041345712911</v>
      </c>
      <c r="AX930" s="58">
        <f t="shared" si="230"/>
        <v>0.51467175309734359</v>
      </c>
      <c r="AY930" s="59">
        <f t="shared" si="231"/>
        <v>1.0177833445527347E-2</v>
      </c>
      <c r="AZ930" s="54">
        <f t="shared" si="239"/>
        <v>-2.8373328700196709E-2</v>
      </c>
    </row>
    <row r="931" spans="3:52" x14ac:dyDescent="0.25">
      <c r="C931" s="35">
        <v>36017</v>
      </c>
      <c r="D931" s="36">
        <v>55.5</v>
      </c>
      <c r="E931" s="37">
        <v>63.44</v>
      </c>
      <c r="F931" s="38">
        <v>0</v>
      </c>
      <c r="G931" s="7">
        <v>0</v>
      </c>
      <c r="H931" s="38">
        <v>1</v>
      </c>
      <c r="I931" s="7">
        <v>1</v>
      </c>
      <c r="J931" s="36">
        <f t="shared" si="232"/>
        <v>55.472250000000003</v>
      </c>
      <c r="K931" s="37">
        <f t="shared" si="233"/>
        <v>63.408279999999998</v>
      </c>
      <c r="L931" s="36">
        <f t="shared" si="234"/>
        <v>55.527749999999997</v>
      </c>
      <c r="M931" s="37">
        <f t="shared" si="235"/>
        <v>63.471719999999998</v>
      </c>
      <c r="O931" s="39">
        <f t="shared" si="236"/>
        <v>18374.383527017544</v>
      </c>
      <c r="P931" s="40">
        <f t="shared" si="237"/>
        <v>21774.826872278143</v>
      </c>
      <c r="Q931" s="40">
        <f>S931*F931+T931*G931+AS930*(1+$G$9/252)</f>
        <v>414.87486276568251</v>
      </c>
      <c r="R931" s="41">
        <f t="shared" si="240"/>
        <v>40564.085262061366</v>
      </c>
      <c r="S931" s="36">
        <f>AU930*H930</f>
        <v>331.06997345977555</v>
      </c>
      <c r="T931" s="37">
        <f>AV930*I930</f>
        <v>343.23497591863406</v>
      </c>
      <c r="U931" s="57">
        <f t="shared" si="243"/>
        <v>0.45297172137153235</v>
      </c>
      <c r="V931" s="58">
        <f t="shared" si="241"/>
        <v>0.53680063858468485</v>
      </c>
      <c r="W931" s="59">
        <f t="shared" si="242"/>
        <v>1.0227640043782897E-2</v>
      </c>
      <c r="Y931" s="7">
        <f t="shared" si="238"/>
        <v>0</v>
      </c>
      <c r="Z931" s="40"/>
      <c r="AA931" s="40"/>
      <c r="AB931" s="40"/>
      <c r="AC931" s="40"/>
      <c r="AD931" s="40"/>
      <c r="AE931" s="40"/>
      <c r="AF931" s="40"/>
      <c r="AG931" s="41"/>
      <c r="AH931" s="40"/>
      <c r="AI931" s="40"/>
      <c r="AJ931" s="40"/>
      <c r="AK931" s="40"/>
      <c r="AL931" s="40"/>
      <c r="AM931" s="41"/>
      <c r="AN931" s="36">
        <f>Y931*(IF(AND(AH931&gt;0,AI931&lt;0),AH931,0)+IF(AND(AJ931&lt;0,AK931&gt;0),AJ931,0)+IF(AND(AL931&gt;0,AM931&gt;0),AL931,0))</f>
        <v>0</v>
      </c>
      <c r="AO931" s="37">
        <f>Y931*(IF(AND(AH931&gt;0,AI931&lt;0),AI931,0)+IF(AND(AJ931&lt;0,AK931&gt;0),AK931,0)+IF(AND(AL931&gt;0,AM931&gt;0),AM931,0))</f>
        <v>0</v>
      </c>
      <c r="AQ931" s="40">
        <f>AU931*D931</f>
        <v>18374.383527017544</v>
      </c>
      <c r="AR931" s="40">
        <f>AV931*E931</f>
        <v>21774.826872278143</v>
      </c>
      <c r="AS931" s="40">
        <f>IF(AND(Y931&lt;&gt;0,AN931&lt;&gt;0),0,Q931)</f>
        <v>414.87486276568251</v>
      </c>
      <c r="AT931" s="41">
        <f t="shared" si="244"/>
        <v>40564.085262061366</v>
      </c>
      <c r="AU931" s="42">
        <f>S931+AN931</f>
        <v>331.06997345977555</v>
      </c>
      <c r="AV931" s="37">
        <f>T931+AO931</f>
        <v>343.23497591863406</v>
      </c>
      <c r="AW931" s="58">
        <f t="shared" si="229"/>
        <v>0.45297172137153235</v>
      </c>
      <c r="AX931" s="58">
        <f t="shared" si="230"/>
        <v>0.53680063858468485</v>
      </c>
      <c r="AY931" s="59">
        <f t="shared" si="231"/>
        <v>1.0227640043782897E-2</v>
      </c>
      <c r="AZ931" s="54">
        <f t="shared" si="239"/>
        <v>-4.8303143016846795E-3</v>
      </c>
    </row>
    <row r="932" spans="3:52" x14ac:dyDescent="0.25">
      <c r="C932" s="35">
        <v>36018</v>
      </c>
      <c r="D932" s="36">
        <v>55.5</v>
      </c>
      <c r="E932" s="37">
        <v>64.5</v>
      </c>
      <c r="F932" s="38">
        <v>0</v>
      </c>
      <c r="G932" s="7">
        <v>0</v>
      </c>
      <c r="H932" s="38">
        <v>1</v>
      </c>
      <c r="I932" s="7">
        <v>1</v>
      </c>
      <c r="J932" s="36">
        <f t="shared" si="232"/>
        <v>55.472250000000003</v>
      </c>
      <c r="K932" s="37">
        <f t="shared" si="233"/>
        <v>64.467750000000009</v>
      </c>
      <c r="L932" s="36">
        <f t="shared" si="234"/>
        <v>55.527749999999997</v>
      </c>
      <c r="M932" s="37">
        <f t="shared" si="235"/>
        <v>64.532249999999991</v>
      </c>
      <c r="O932" s="39">
        <f t="shared" si="236"/>
        <v>18374.383527017544</v>
      </c>
      <c r="P932" s="40">
        <f t="shared" si="237"/>
        <v>22138.655946751896</v>
      </c>
      <c r="Q932" s="40">
        <f>S932*F932+T932*G932+AS931*(1+$G$9/252)</f>
        <v>414.89132605388744</v>
      </c>
      <c r="R932" s="41">
        <f t="shared" si="240"/>
        <v>40927.930799823334</v>
      </c>
      <c r="S932" s="36">
        <f>AU931*H931</f>
        <v>331.06997345977555</v>
      </c>
      <c r="T932" s="37">
        <f>AV931*I931</f>
        <v>343.23497591863406</v>
      </c>
      <c r="U932" s="57">
        <f t="shared" si="243"/>
        <v>0.4489448444605183</v>
      </c>
      <c r="V932" s="58">
        <f t="shared" si="241"/>
        <v>0.5409180360236403</v>
      </c>
      <c r="W932" s="59">
        <f t="shared" si="242"/>
        <v>1.0137119515841205E-2</v>
      </c>
      <c r="Y932" s="7">
        <f t="shared" si="238"/>
        <v>0</v>
      </c>
      <c r="Z932" s="40"/>
      <c r="AA932" s="40"/>
      <c r="AB932" s="40"/>
      <c r="AC932" s="40"/>
      <c r="AD932" s="40"/>
      <c r="AE932" s="40"/>
      <c r="AF932" s="40"/>
      <c r="AG932" s="41"/>
      <c r="AH932" s="40"/>
      <c r="AI932" s="40"/>
      <c r="AJ932" s="40"/>
      <c r="AK932" s="40"/>
      <c r="AL932" s="40"/>
      <c r="AM932" s="41"/>
      <c r="AN932" s="36">
        <f>Y932*(IF(AND(AH932&gt;0,AI932&lt;0),AH932,0)+IF(AND(AJ932&lt;0,AK932&gt;0),AJ932,0)+IF(AND(AL932&gt;0,AM932&gt;0),AL932,0))</f>
        <v>0</v>
      </c>
      <c r="AO932" s="37">
        <f>Y932*(IF(AND(AH932&gt;0,AI932&lt;0),AI932,0)+IF(AND(AJ932&lt;0,AK932&gt;0),AK932,0)+IF(AND(AL932&gt;0,AM932&gt;0),AM932,0))</f>
        <v>0</v>
      </c>
      <c r="AQ932" s="40">
        <f>AU932*D932</f>
        <v>18374.383527017544</v>
      </c>
      <c r="AR932" s="40">
        <f>AV932*E932</f>
        <v>22138.655946751896</v>
      </c>
      <c r="AS932" s="40">
        <f>IF(AND(Y932&lt;&gt;0,AN932&lt;&gt;0),0,Q932)</f>
        <v>414.89132605388744</v>
      </c>
      <c r="AT932" s="41">
        <f t="shared" si="244"/>
        <v>40927.930799823334</v>
      </c>
      <c r="AU932" s="42">
        <f>S932+AN932</f>
        <v>331.06997345977555</v>
      </c>
      <c r="AV932" s="37">
        <f>T932+AO932</f>
        <v>343.23497591863406</v>
      </c>
      <c r="AW932" s="58">
        <f t="shared" si="229"/>
        <v>0.4489448444605183</v>
      </c>
      <c r="AX932" s="58">
        <f t="shared" si="230"/>
        <v>0.5409180360236403</v>
      </c>
      <c r="AY932" s="59">
        <f t="shared" si="231"/>
        <v>1.0137119515841205E-2</v>
      </c>
      <c r="AZ932" s="54">
        <f t="shared" si="239"/>
        <v>8.9696472978835207E-3</v>
      </c>
    </row>
    <row r="933" spans="3:52" x14ac:dyDescent="0.25">
      <c r="C933" s="35">
        <v>36019</v>
      </c>
      <c r="D933" s="36">
        <v>56.31</v>
      </c>
      <c r="E933" s="37">
        <v>65.81</v>
      </c>
      <c r="F933" s="38">
        <v>0</v>
      </c>
      <c r="G933" s="7">
        <v>0</v>
      </c>
      <c r="H933" s="38">
        <v>1</v>
      </c>
      <c r="I933" s="7">
        <v>1</v>
      </c>
      <c r="J933" s="36">
        <f t="shared" si="232"/>
        <v>56.281845000000004</v>
      </c>
      <c r="K933" s="37">
        <f t="shared" si="233"/>
        <v>65.777095000000003</v>
      </c>
      <c r="L933" s="36">
        <f t="shared" si="234"/>
        <v>56.338155</v>
      </c>
      <c r="M933" s="37">
        <f t="shared" si="235"/>
        <v>65.842905000000002</v>
      </c>
      <c r="O933" s="39">
        <f t="shared" si="236"/>
        <v>18642.550205519961</v>
      </c>
      <c r="P933" s="40">
        <f t="shared" si="237"/>
        <v>22588.293765205308</v>
      </c>
      <c r="Q933" s="40">
        <f>S933*F933+T933*G933+AS932*(1+$G$9/252)</f>
        <v>414.90778999539748</v>
      </c>
      <c r="R933" s="41">
        <f t="shared" si="240"/>
        <v>41645.751760720668</v>
      </c>
      <c r="S933" s="36">
        <f>AU932*H932</f>
        <v>331.06997345977555</v>
      </c>
      <c r="T933" s="37">
        <f>AV932*I932</f>
        <v>343.23497591863406</v>
      </c>
      <c r="U933" s="57">
        <f t="shared" si="243"/>
        <v>0.44764590426011214</v>
      </c>
      <c r="V933" s="58">
        <f t="shared" si="241"/>
        <v>0.54239130788149381</v>
      </c>
      <c r="W933" s="59">
        <f t="shared" si="242"/>
        <v>9.9627878583939782E-3</v>
      </c>
      <c r="Y933" s="7">
        <f t="shared" si="238"/>
        <v>0</v>
      </c>
      <c r="Z933" s="40"/>
      <c r="AA933" s="40"/>
      <c r="AB933" s="40"/>
      <c r="AC933" s="40"/>
      <c r="AD933" s="40"/>
      <c r="AE933" s="40"/>
      <c r="AF933" s="40"/>
      <c r="AG933" s="41"/>
      <c r="AH933" s="40"/>
      <c r="AI933" s="40"/>
      <c r="AJ933" s="40"/>
      <c r="AK933" s="40"/>
      <c r="AL933" s="40"/>
      <c r="AM933" s="41"/>
      <c r="AN933" s="36">
        <f>Y933*(IF(AND(AH933&gt;0,AI933&lt;0),AH933,0)+IF(AND(AJ933&lt;0,AK933&gt;0),AJ933,0)+IF(AND(AL933&gt;0,AM933&gt;0),AL933,0))</f>
        <v>0</v>
      </c>
      <c r="AO933" s="37">
        <f>Y933*(IF(AND(AH933&gt;0,AI933&lt;0),AI933,0)+IF(AND(AJ933&lt;0,AK933&gt;0),AK933,0)+IF(AND(AL933&gt;0,AM933&gt;0),AM933,0))</f>
        <v>0</v>
      </c>
      <c r="AQ933" s="40">
        <f>AU933*D933</f>
        <v>18642.550205519961</v>
      </c>
      <c r="AR933" s="40">
        <f>AV933*E933</f>
        <v>22588.293765205308</v>
      </c>
      <c r="AS933" s="40">
        <f>IF(AND(Y933&lt;&gt;0,AN933&lt;&gt;0),0,Q933)</f>
        <v>414.90778999539748</v>
      </c>
      <c r="AT933" s="41">
        <f t="shared" si="244"/>
        <v>41645.751760720668</v>
      </c>
      <c r="AU933" s="42">
        <f>S933+AN933</f>
        <v>331.06997345977555</v>
      </c>
      <c r="AV933" s="37">
        <f>T933+AO933</f>
        <v>343.23497591863406</v>
      </c>
      <c r="AW933" s="58">
        <f t="shared" si="229"/>
        <v>0.44764590426011214</v>
      </c>
      <c r="AX933" s="58">
        <f t="shared" si="230"/>
        <v>0.54239130788149381</v>
      </c>
      <c r="AY933" s="59">
        <f t="shared" si="231"/>
        <v>9.9627878583939782E-3</v>
      </c>
      <c r="AZ933" s="54">
        <f t="shared" si="239"/>
        <v>1.7538657510152822E-2</v>
      </c>
    </row>
    <row r="934" spans="3:52" x14ac:dyDescent="0.25">
      <c r="C934" s="35">
        <v>36020</v>
      </c>
      <c r="D934" s="36">
        <v>54.94</v>
      </c>
      <c r="E934" s="37">
        <v>65.38</v>
      </c>
      <c r="F934" s="38">
        <v>0</v>
      </c>
      <c r="G934" s="7">
        <v>0</v>
      </c>
      <c r="H934" s="38">
        <v>1</v>
      </c>
      <c r="I934" s="7">
        <v>1</v>
      </c>
      <c r="J934" s="36">
        <f t="shared" si="232"/>
        <v>54.912530000000004</v>
      </c>
      <c r="K934" s="37">
        <f t="shared" si="233"/>
        <v>65.347309999999993</v>
      </c>
      <c r="L934" s="36">
        <f t="shared" si="234"/>
        <v>54.967469999999992</v>
      </c>
      <c r="M934" s="37">
        <f t="shared" si="235"/>
        <v>65.412689999999998</v>
      </c>
      <c r="O934" s="39">
        <f t="shared" si="236"/>
        <v>18188.984341880066</v>
      </c>
      <c r="P934" s="40">
        <f t="shared" si="237"/>
        <v>22440.702725560295</v>
      </c>
      <c r="Q934" s="40">
        <f>S934*F934+T934*G934+AS933*(1+$G$9/252)</f>
        <v>414.92425459023855</v>
      </c>
      <c r="R934" s="41">
        <f t="shared" si="240"/>
        <v>41044.6113220306</v>
      </c>
      <c r="S934" s="36">
        <f>AU933*H933</f>
        <v>331.06997345977555</v>
      </c>
      <c r="T934" s="37">
        <f>AV933*I933</f>
        <v>343.23497591863406</v>
      </c>
      <c r="U934" s="57">
        <f t="shared" si="243"/>
        <v>0.44315157961106511</v>
      </c>
      <c r="V934" s="58">
        <f t="shared" si="241"/>
        <v>0.54673931614295246</v>
      </c>
      <c r="W934" s="59">
        <f t="shared" si="242"/>
        <v>1.0109104245982442E-2</v>
      </c>
      <c r="Y934" s="7">
        <f t="shared" si="238"/>
        <v>0</v>
      </c>
      <c r="Z934" s="40"/>
      <c r="AA934" s="40"/>
      <c r="AB934" s="40"/>
      <c r="AC934" s="40"/>
      <c r="AD934" s="40"/>
      <c r="AE934" s="40"/>
      <c r="AF934" s="40"/>
      <c r="AG934" s="41"/>
      <c r="AH934" s="40"/>
      <c r="AI934" s="40"/>
      <c r="AJ934" s="40"/>
      <c r="AK934" s="40"/>
      <c r="AL934" s="40"/>
      <c r="AM934" s="41"/>
      <c r="AN934" s="36">
        <f>Y934*(IF(AND(AH934&gt;0,AI934&lt;0),AH934,0)+IF(AND(AJ934&lt;0,AK934&gt;0),AJ934,0)+IF(AND(AL934&gt;0,AM934&gt;0),AL934,0))</f>
        <v>0</v>
      </c>
      <c r="AO934" s="37">
        <f>Y934*(IF(AND(AH934&gt;0,AI934&lt;0),AI934,0)+IF(AND(AJ934&lt;0,AK934&gt;0),AK934,0)+IF(AND(AL934&gt;0,AM934&gt;0),AM934,0))</f>
        <v>0</v>
      </c>
      <c r="AQ934" s="40">
        <f>AU934*D934</f>
        <v>18188.984341880066</v>
      </c>
      <c r="AR934" s="40">
        <f>AV934*E934</f>
        <v>22440.702725560295</v>
      </c>
      <c r="AS934" s="40">
        <f>IF(AND(Y934&lt;&gt;0,AN934&lt;&gt;0),0,Q934)</f>
        <v>414.92425459023855</v>
      </c>
      <c r="AT934" s="41">
        <f t="shared" si="244"/>
        <v>41044.6113220306</v>
      </c>
      <c r="AU934" s="42">
        <f>S934+AN934</f>
        <v>331.06997345977555</v>
      </c>
      <c r="AV934" s="37">
        <f>T934+AO934</f>
        <v>343.23497591863406</v>
      </c>
      <c r="AW934" s="58">
        <f t="shared" si="229"/>
        <v>0.44315157961106511</v>
      </c>
      <c r="AX934" s="58">
        <f t="shared" si="230"/>
        <v>0.54673931614295246</v>
      </c>
      <c r="AY934" s="59">
        <f t="shared" si="231"/>
        <v>1.0109104245982442E-2</v>
      </c>
      <c r="AZ934" s="54">
        <f t="shared" si="239"/>
        <v>-1.4434616095873931E-2</v>
      </c>
    </row>
    <row r="935" spans="3:52" x14ac:dyDescent="0.25">
      <c r="C935" s="35">
        <v>36021</v>
      </c>
      <c r="D935" s="36">
        <v>54.31</v>
      </c>
      <c r="E935" s="37">
        <v>64.88</v>
      </c>
      <c r="F935" s="38">
        <v>0</v>
      </c>
      <c r="G935" s="7">
        <v>0</v>
      </c>
      <c r="H935" s="38">
        <v>1</v>
      </c>
      <c r="I935" s="7">
        <v>1</v>
      </c>
      <c r="J935" s="36">
        <f t="shared" si="232"/>
        <v>54.282845000000002</v>
      </c>
      <c r="K935" s="37">
        <f t="shared" si="233"/>
        <v>64.847560000000001</v>
      </c>
      <c r="L935" s="36">
        <f t="shared" si="234"/>
        <v>54.337155000000003</v>
      </c>
      <c r="M935" s="37">
        <f t="shared" si="235"/>
        <v>64.912439999999989</v>
      </c>
      <c r="O935" s="39">
        <f t="shared" si="236"/>
        <v>17980.410258600412</v>
      </c>
      <c r="P935" s="40">
        <f t="shared" si="237"/>
        <v>22269.085237600975</v>
      </c>
      <c r="Q935" s="40">
        <f>S935*F935+T935*G935+AS934*(1+$G$9/252)</f>
        <v>414.94071983843651</v>
      </c>
      <c r="R935" s="41">
        <f t="shared" si="240"/>
        <v>40664.436216039823</v>
      </c>
      <c r="S935" s="36">
        <f>AU934*H934</f>
        <v>331.06997345977555</v>
      </c>
      <c r="T935" s="37">
        <f>AV934*I934</f>
        <v>343.23497591863406</v>
      </c>
      <c r="U935" s="57">
        <f t="shared" si="243"/>
        <v>0.44216548738251427</v>
      </c>
      <c r="V935" s="58">
        <f t="shared" si="241"/>
        <v>0.54763049263221009</v>
      </c>
      <c r="W935" s="59">
        <f t="shared" si="242"/>
        <v>1.020401998527563E-2</v>
      </c>
      <c r="Y935" s="7">
        <f t="shared" si="238"/>
        <v>0</v>
      </c>
      <c r="Z935" s="40"/>
      <c r="AA935" s="40"/>
      <c r="AB935" s="40"/>
      <c r="AC935" s="40"/>
      <c r="AD935" s="40"/>
      <c r="AE935" s="40"/>
      <c r="AF935" s="40"/>
      <c r="AG935" s="41"/>
      <c r="AH935" s="40"/>
      <c r="AI935" s="40"/>
      <c r="AJ935" s="40"/>
      <c r="AK935" s="40"/>
      <c r="AL935" s="40"/>
      <c r="AM935" s="41"/>
      <c r="AN935" s="36">
        <f>Y935*(IF(AND(AH935&gt;0,AI935&lt;0),AH935,0)+IF(AND(AJ935&lt;0,AK935&gt;0),AJ935,0)+IF(AND(AL935&gt;0,AM935&gt;0),AL935,0))</f>
        <v>0</v>
      </c>
      <c r="AO935" s="37">
        <f>Y935*(IF(AND(AH935&gt;0,AI935&lt;0),AI935,0)+IF(AND(AJ935&lt;0,AK935&gt;0),AK935,0)+IF(AND(AL935&gt;0,AM935&gt;0),AM935,0))</f>
        <v>0</v>
      </c>
      <c r="AQ935" s="40">
        <f>AU935*D935</f>
        <v>17980.410258600412</v>
      </c>
      <c r="AR935" s="40">
        <f>AV935*E935</f>
        <v>22269.085237600975</v>
      </c>
      <c r="AS935" s="40">
        <f>IF(AND(Y935&lt;&gt;0,AN935&lt;&gt;0),0,Q935)</f>
        <v>414.94071983843651</v>
      </c>
      <c r="AT935" s="41">
        <f t="shared" si="244"/>
        <v>40664.436216039823</v>
      </c>
      <c r="AU935" s="42">
        <f>S935+AN935</f>
        <v>331.06997345977555</v>
      </c>
      <c r="AV935" s="37">
        <f>T935+AO935</f>
        <v>343.23497591863406</v>
      </c>
      <c r="AW935" s="58">
        <f t="shared" si="229"/>
        <v>0.44216548738251427</v>
      </c>
      <c r="AX935" s="58">
        <f t="shared" si="230"/>
        <v>0.54763049263221009</v>
      </c>
      <c r="AY935" s="59">
        <f t="shared" si="231"/>
        <v>1.020401998527563E-2</v>
      </c>
      <c r="AZ935" s="54">
        <f t="shared" si="239"/>
        <v>-9.2624852263302193E-3</v>
      </c>
    </row>
    <row r="936" spans="3:52" x14ac:dyDescent="0.25">
      <c r="C936" s="35">
        <v>36024</v>
      </c>
      <c r="D936" s="36">
        <v>54</v>
      </c>
      <c r="E936" s="37">
        <v>64.94</v>
      </c>
      <c r="F936" s="38">
        <v>0</v>
      </c>
      <c r="G936" s="7">
        <v>0</v>
      </c>
      <c r="H936" s="38">
        <v>1</v>
      </c>
      <c r="I936" s="7">
        <v>1</v>
      </c>
      <c r="J936" s="36">
        <f t="shared" si="232"/>
        <v>53.973000000000006</v>
      </c>
      <c r="K936" s="37">
        <f t="shared" si="233"/>
        <v>64.907530000000008</v>
      </c>
      <c r="L936" s="36">
        <f t="shared" si="234"/>
        <v>54.026999999999994</v>
      </c>
      <c r="M936" s="37">
        <f t="shared" si="235"/>
        <v>64.972469999999987</v>
      </c>
      <c r="O936" s="39">
        <f t="shared" si="236"/>
        <v>17877.778566827881</v>
      </c>
      <c r="P936" s="40">
        <f t="shared" si="237"/>
        <v>22289.679336156096</v>
      </c>
      <c r="Q936" s="40">
        <f>S936*F936+T936*G936+AS935*(1+$G$9/252)</f>
        <v>414.95718574001734</v>
      </c>
      <c r="R936" s="41">
        <f t="shared" si="240"/>
        <v>40582.415088723996</v>
      </c>
      <c r="S936" s="36">
        <f>AU935*H935</f>
        <v>331.06997345977555</v>
      </c>
      <c r="T936" s="37">
        <f>AV935*I935</f>
        <v>343.23497591863406</v>
      </c>
      <c r="U936" s="57">
        <f t="shared" si="243"/>
        <v>0.44053017859440557</v>
      </c>
      <c r="V936" s="58">
        <f t="shared" si="241"/>
        <v>0.54924477233365498</v>
      </c>
      <c r="W936" s="59">
        <f t="shared" si="242"/>
        <v>1.0225049071939413E-2</v>
      </c>
      <c r="Y936" s="7">
        <f t="shared" si="238"/>
        <v>0</v>
      </c>
      <c r="Z936" s="40"/>
      <c r="AA936" s="40"/>
      <c r="AB936" s="40"/>
      <c r="AC936" s="40"/>
      <c r="AD936" s="40"/>
      <c r="AE936" s="40"/>
      <c r="AF936" s="40"/>
      <c r="AG936" s="41"/>
      <c r="AH936" s="40"/>
      <c r="AI936" s="40"/>
      <c r="AJ936" s="40"/>
      <c r="AK936" s="40"/>
      <c r="AL936" s="40"/>
      <c r="AM936" s="41"/>
      <c r="AN936" s="36">
        <f>Y936*(IF(AND(AH936&gt;0,AI936&lt;0),AH936,0)+IF(AND(AJ936&lt;0,AK936&gt;0),AJ936,0)+IF(AND(AL936&gt;0,AM936&gt;0),AL936,0))</f>
        <v>0</v>
      </c>
      <c r="AO936" s="37">
        <f>Y936*(IF(AND(AH936&gt;0,AI936&lt;0),AI936,0)+IF(AND(AJ936&lt;0,AK936&gt;0),AK936,0)+IF(AND(AL936&gt;0,AM936&gt;0),AM936,0))</f>
        <v>0</v>
      </c>
      <c r="AQ936" s="40">
        <f>AU936*D936</f>
        <v>17877.778566827881</v>
      </c>
      <c r="AR936" s="40">
        <f>AV936*E936</f>
        <v>22289.679336156096</v>
      </c>
      <c r="AS936" s="40">
        <f>IF(AND(Y936&lt;&gt;0,AN936&lt;&gt;0),0,Q936)</f>
        <v>414.95718574001734</v>
      </c>
      <c r="AT936" s="41">
        <f t="shared" si="244"/>
        <v>40582.415088723996</v>
      </c>
      <c r="AU936" s="42">
        <f>S936+AN936</f>
        <v>331.06997345977555</v>
      </c>
      <c r="AV936" s="37">
        <f>T936+AO936</f>
        <v>343.23497591863406</v>
      </c>
      <c r="AW936" s="58">
        <f t="shared" si="229"/>
        <v>0.44053017859440557</v>
      </c>
      <c r="AX936" s="58">
        <f t="shared" si="230"/>
        <v>0.54924477233365498</v>
      </c>
      <c r="AY936" s="59">
        <f t="shared" si="231"/>
        <v>1.0225049071939413E-2</v>
      </c>
      <c r="AZ936" s="54">
        <f t="shared" si="239"/>
        <v>-2.0170235947714055E-3</v>
      </c>
    </row>
    <row r="937" spans="3:52" x14ac:dyDescent="0.25">
      <c r="C937" s="35">
        <v>36025</v>
      </c>
      <c r="D937" s="36">
        <v>53.75</v>
      </c>
      <c r="E937" s="37">
        <v>65.75</v>
      </c>
      <c r="F937" s="38">
        <v>0</v>
      </c>
      <c r="G937" s="7">
        <v>0</v>
      </c>
      <c r="H937" s="38">
        <v>1</v>
      </c>
      <c r="I937" s="7">
        <v>1</v>
      </c>
      <c r="J937" s="36">
        <f t="shared" si="232"/>
        <v>53.723125000000003</v>
      </c>
      <c r="K937" s="37">
        <f t="shared" si="233"/>
        <v>65.71712500000001</v>
      </c>
      <c r="L937" s="36">
        <f t="shared" si="234"/>
        <v>53.776874999999997</v>
      </c>
      <c r="M937" s="37">
        <f t="shared" si="235"/>
        <v>65.78287499999999</v>
      </c>
      <c r="O937" s="39">
        <f t="shared" si="236"/>
        <v>17795.011073462934</v>
      </c>
      <c r="P937" s="40">
        <f t="shared" si="237"/>
        <v>22567.699666650191</v>
      </c>
      <c r="Q937" s="40">
        <f>S937*F937+T937*G937+AS936*(1+$G$9/252)</f>
        <v>414.97365229500696</v>
      </c>
      <c r="R937" s="41">
        <f t="shared" si="240"/>
        <v>40777.684392408126</v>
      </c>
      <c r="S937" s="36">
        <f>AU936*H936</f>
        <v>331.06997345977555</v>
      </c>
      <c r="T937" s="37">
        <f>AV936*I936</f>
        <v>343.23497591863406</v>
      </c>
      <c r="U937" s="57">
        <f t="shared" si="243"/>
        <v>0.43639091671365132</v>
      </c>
      <c r="V937" s="58">
        <f t="shared" si="241"/>
        <v>0.55343259439351056</v>
      </c>
      <c r="W937" s="59">
        <f t="shared" si="242"/>
        <v>1.0176488892838299E-2</v>
      </c>
      <c r="Y937" s="7">
        <f t="shared" si="238"/>
        <v>0</v>
      </c>
      <c r="Z937" s="40"/>
      <c r="AA937" s="40"/>
      <c r="AB937" s="40"/>
      <c r="AC937" s="40"/>
      <c r="AD937" s="40"/>
      <c r="AE937" s="40"/>
      <c r="AF937" s="40"/>
      <c r="AG937" s="41"/>
      <c r="AH937" s="40"/>
      <c r="AI937" s="40"/>
      <c r="AJ937" s="40"/>
      <c r="AK937" s="40"/>
      <c r="AL937" s="40"/>
      <c r="AM937" s="41"/>
      <c r="AN937" s="36">
        <f>Y937*(IF(AND(AH937&gt;0,AI937&lt;0),AH937,0)+IF(AND(AJ937&lt;0,AK937&gt;0),AJ937,0)+IF(AND(AL937&gt;0,AM937&gt;0),AL937,0))</f>
        <v>0</v>
      </c>
      <c r="AO937" s="37">
        <f>Y937*(IF(AND(AH937&gt;0,AI937&lt;0),AI937,0)+IF(AND(AJ937&lt;0,AK937&gt;0),AK937,0)+IF(AND(AL937&gt;0,AM937&gt;0),AM937,0))</f>
        <v>0</v>
      </c>
      <c r="AQ937" s="40">
        <f>AU937*D937</f>
        <v>17795.011073462934</v>
      </c>
      <c r="AR937" s="40">
        <f>AV937*E937</f>
        <v>22567.699666650191</v>
      </c>
      <c r="AS937" s="40">
        <f>IF(AND(Y937&lt;&gt;0,AN937&lt;&gt;0),0,Q937)</f>
        <v>414.97365229500696</v>
      </c>
      <c r="AT937" s="41">
        <f t="shared" si="244"/>
        <v>40777.684392408126</v>
      </c>
      <c r="AU937" s="42">
        <f>S937+AN937</f>
        <v>331.06997345977555</v>
      </c>
      <c r="AV937" s="37">
        <f>T937+AO937</f>
        <v>343.23497591863406</v>
      </c>
      <c r="AW937" s="58">
        <f t="shared" si="229"/>
        <v>0.43639091671365132</v>
      </c>
      <c r="AX937" s="58">
        <f t="shared" si="230"/>
        <v>0.55343259439351056</v>
      </c>
      <c r="AY937" s="59">
        <f t="shared" si="231"/>
        <v>1.0176488892838299E-2</v>
      </c>
      <c r="AZ937" s="54">
        <f t="shared" si="239"/>
        <v>4.8116728207825421E-3</v>
      </c>
    </row>
    <row r="938" spans="3:52" x14ac:dyDescent="0.25">
      <c r="C938" s="35">
        <v>36026</v>
      </c>
      <c r="D938" s="36">
        <v>51</v>
      </c>
      <c r="E938" s="37">
        <v>66.25</v>
      </c>
      <c r="F938" s="38">
        <v>0</v>
      </c>
      <c r="G938" s="7">
        <v>0</v>
      </c>
      <c r="H938" s="38">
        <v>1</v>
      </c>
      <c r="I938" s="7">
        <v>1</v>
      </c>
      <c r="J938" s="36">
        <f t="shared" si="232"/>
        <v>50.974500000000006</v>
      </c>
      <c r="K938" s="37">
        <f t="shared" si="233"/>
        <v>66.216875000000002</v>
      </c>
      <c r="L938" s="36">
        <f t="shared" si="234"/>
        <v>51.025499999999994</v>
      </c>
      <c r="M938" s="37">
        <f t="shared" si="235"/>
        <v>66.283124999999998</v>
      </c>
      <c r="O938" s="39">
        <f t="shared" si="236"/>
        <v>16884.568646448552</v>
      </c>
      <c r="P938" s="40">
        <f t="shared" si="237"/>
        <v>22739.317154609507</v>
      </c>
      <c r="Q938" s="40">
        <f>S938*F938+T938*G938+AS937*(1+$G$9/252)</f>
        <v>414.99011950343134</v>
      </c>
      <c r="R938" s="41">
        <f t="shared" si="240"/>
        <v>40038.875920561492</v>
      </c>
      <c r="S938" s="36">
        <f>AU937*H937</f>
        <v>331.06997345977555</v>
      </c>
      <c r="T938" s="37">
        <f>AV937*I937</f>
        <v>343.23497591863406</v>
      </c>
      <c r="U938" s="57">
        <f t="shared" si="243"/>
        <v>0.4217043625287612</v>
      </c>
      <c r="V938" s="58">
        <f t="shared" si="241"/>
        <v>0.56793095789514914</v>
      </c>
      <c r="W938" s="59">
        <f t="shared" si="242"/>
        <v>1.036467957608965E-2</v>
      </c>
      <c r="Y938" s="7">
        <f t="shared" si="238"/>
        <v>0</v>
      </c>
      <c r="Z938" s="40"/>
      <c r="AA938" s="40"/>
      <c r="AB938" s="40"/>
      <c r="AC938" s="40"/>
      <c r="AD938" s="40"/>
      <c r="AE938" s="40"/>
      <c r="AF938" s="40"/>
      <c r="AG938" s="41"/>
      <c r="AH938" s="40"/>
      <c r="AI938" s="40"/>
      <c r="AJ938" s="40"/>
      <c r="AK938" s="40"/>
      <c r="AL938" s="40"/>
      <c r="AM938" s="41"/>
      <c r="AN938" s="36">
        <f>Y938*(IF(AND(AH938&gt;0,AI938&lt;0),AH938,0)+IF(AND(AJ938&lt;0,AK938&gt;0),AJ938,0)+IF(AND(AL938&gt;0,AM938&gt;0),AL938,0))</f>
        <v>0</v>
      </c>
      <c r="AO938" s="37">
        <f>Y938*(IF(AND(AH938&gt;0,AI938&lt;0),AI938,0)+IF(AND(AJ938&lt;0,AK938&gt;0),AK938,0)+IF(AND(AL938&gt;0,AM938&gt;0),AM938,0))</f>
        <v>0</v>
      </c>
      <c r="AQ938" s="40">
        <f>AU938*D938</f>
        <v>16884.568646448552</v>
      </c>
      <c r="AR938" s="40">
        <f>AV938*E938</f>
        <v>22739.317154609507</v>
      </c>
      <c r="AS938" s="40">
        <f>IF(AND(Y938&lt;&gt;0,AN938&lt;&gt;0),0,Q938)</f>
        <v>414.99011950343134</v>
      </c>
      <c r="AT938" s="41">
        <f t="shared" si="244"/>
        <v>40038.875920561492</v>
      </c>
      <c r="AU938" s="42">
        <f>S938+AN938</f>
        <v>331.06997345977555</v>
      </c>
      <c r="AV938" s="37">
        <f>T938+AO938</f>
        <v>343.23497591863406</v>
      </c>
      <c r="AW938" s="58">
        <f t="shared" si="229"/>
        <v>0.4217043625287612</v>
      </c>
      <c r="AX938" s="58">
        <f t="shared" si="230"/>
        <v>0.56793095789514914</v>
      </c>
      <c r="AY938" s="59">
        <f t="shared" si="231"/>
        <v>1.036467957608965E-2</v>
      </c>
      <c r="AZ938" s="54">
        <f t="shared" si="239"/>
        <v>-1.8117960420140578E-2</v>
      </c>
    </row>
    <row r="939" spans="3:52" x14ac:dyDescent="0.25">
      <c r="C939" s="35">
        <v>36027</v>
      </c>
      <c r="D939" s="36">
        <v>51.31</v>
      </c>
      <c r="E939" s="37">
        <v>65.81</v>
      </c>
      <c r="F939" s="38">
        <v>0</v>
      </c>
      <c r="G939" s="7">
        <v>0</v>
      </c>
      <c r="H939" s="38">
        <v>1</v>
      </c>
      <c r="I939" s="7">
        <v>1</v>
      </c>
      <c r="J939" s="36">
        <f t="shared" si="232"/>
        <v>51.284345000000002</v>
      </c>
      <c r="K939" s="37">
        <f t="shared" si="233"/>
        <v>65.777095000000003</v>
      </c>
      <c r="L939" s="36">
        <f t="shared" si="234"/>
        <v>51.335655000000003</v>
      </c>
      <c r="M939" s="37">
        <f t="shared" si="235"/>
        <v>65.842905000000002</v>
      </c>
      <c r="O939" s="39">
        <f t="shared" si="236"/>
        <v>16987.200338221086</v>
      </c>
      <c r="P939" s="40">
        <f t="shared" si="237"/>
        <v>22588.293765205308</v>
      </c>
      <c r="Q939" s="40">
        <f>S939*F939+T939*G939+AS938*(1+$G$9/252)</f>
        <v>415.00658736531636</v>
      </c>
      <c r="R939" s="41">
        <f t="shared" si="240"/>
        <v>39990.500690791705</v>
      </c>
      <c r="S939" s="36">
        <f>AU938*H938</f>
        <v>331.06997345977555</v>
      </c>
      <c r="T939" s="37">
        <f>AV938*I938</f>
        <v>343.23497591863406</v>
      </c>
      <c r="U939" s="57">
        <f t="shared" si="243"/>
        <v>0.42478088658021212</v>
      </c>
      <c r="V939" s="58">
        <f t="shared" si="241"/>
        <v>0.56484148422794156</v>
      </c>
      <c r="W939" s="59">
        <f t="shared" si="242"/>
        <v>1.0377629191846469E-2</v>
      </c>
      <c r="Y939" s="7">
        <f t="shared" si="238"/>
        <v>0</v>
      </c>
      <c r="Z939" s="40"/>
      <c r="AA939" s="40"/>
      <c r="AB939" s="40"/>
      <c r="AC939" s="40"/>
      <c r="AD939" s="40"/>
      <c r="AE939" s="40"/>
      <c r="AF939" s="40"/>
      <c r="AG939" s="41"/>
      <c r="AH939" s="40"/>
      <c r="AI939" s="40"/>
      <c r="AJ939" s="40"/>
      <c r="AK939" s="40"/>
      <c r="AL939" s="40"/>
      <c r="AM939" s="41"/>
      <c r="AN939" s="36">
        <f>Y939*(IF(AND(AH939&gt;0,AI939&lt;0),AH939,0)+IF(AND(AJ939&lt;0,AK939&gt;0),AJ939,0)+IF(AND(AL939&gt;0,AM939&gt;0),AL939,0))</f>
        <v>0</v>
      </c>
      <c r="AO939" s="37">
        <f>Y939*(IF(AND(AH939&gt;0,AI939&lt;0),AI939,0)+IF(AND(AJ939&lt;0,AK939&gt;0),AK939,0)+IF(AND(AL939&gt;0,AM939&gt;0),AM939,0))</f>
        <v>0</v>
      </c>
      <c r="AQ939" s="40">
        <f>AU939*D939</f>
        <v>16987.200338221086</v>
      </c>
      <c r="AR939" s="40">
        <f>AV939*E939</f>
        <v>22588.293765205308</v>
      </c>
      <c r="AS939" s="40">
        <f>IF(AND(Y939&lt;&gt;0,AN939&lt;&gt;0),0,Q939)</f>
        <v>415.00658736531636</v>
      </c>
      <c r="AT939" s="41">
        <f t="shared" si="244"/>
        <v>39990.500690791705</v>
      </c>
      <c r="AU939" s="42">
        <f>S939+AN939</f>
        <v>331.06997345977555</v>
      </c>
      <c r="AV939" s="37">
        <f>T939+AO939</f>
        <v>343.23497591863406</v>
      </c>
      <c r="AW939" s="58">
        <f t="shared" si="229"/>
        <v>0.42478088658021212</v>
      </c>
      <c r="AX939" s="58">
        <f t="shared" si="230"/>
        <v>0.56484148422794156</v>
      </c>
      <c r="AY939" s="59">
        <f t="shared" si="231"/>
        <v>1.0377629191846469E-2</v>
      </c>
      <c r="AZ939" s="54">
        <f t="shared" si="239"/>
        <v>-1.2082064907557033E-3</v>
      </c>
    </row>
    <row r="940" spans="3:52" x14ac:dyDescent="0.25">
      <c r="C940" s="35">
        <v>36028</v>
      </c>
      <c r="D940" s="36">
        <v>52</v>
      </c>
      <c r="E940" s="37">
        <v>66</v>
      </c>
      <c r="F940" s="38">
        <v>0</v>
      </c>
      <c r="G940" s="7">
        <v>0</v>
      </c>
      <c r="H940" s="38">
        <v>1</v>
      </c>
      <c r="I940" s="7">
        <v>1</v>
      </c>
      <c r="J940" s="36">
        <f t="shared" si="232"/>
        <v>51.974000000000004</v>
      </c>
      <c r="K940" s="37">
        <f t="shared" si="233"/>
        <v>65.966999999999999</v>
      </c>
      <c r="L940" s="36">
        <f t="shared" si="234"/>
        <v>52.025999999999996</v>
      </c>
      <c r="M940" s="37">
        <f t="shared" si="235"/>
        <v>66.033000000000001</v>
      </c>
      <c r="O940" s="39">
        <f t="shared" si="236"/>
        <v>17215.638619908328</v>
      </c>
      <c r="P940" s="40">
        <f t="shared" si="237"/>
        <v>22653.508410629849</v>
      </c>
      <c r="Q940" s="40">
        <f>S940*F940+T940*G940+AS939*(1+$G$9/252)</f>
        <v>415.02305588068799</v>
      </c>
      <c r="R940" s="41">
        <f t="shared" si="240"/>
        <v>40284.170086418868</v>
      </c>
      <c r="S940" s="36">
        <f>AU939*H939</f>
        <v>331.06997345977555</v>
      </c>
      <c r="T940" s="37">
        <f>AV939*I939</f>
        <v>343.23497591863406</v>
      </c>
      <c r="U940" s="57">
        <f t="shared" si="243"/>
        <v>0.42735492832486804</v>
      </c>
      <c r="V940" s="58">
        <f t="shared" si="241"/>
        <v>0.56234268602363735</v>
      </c>
      <c r="W940" s="59">
        <f t="shared" si="242"/>
        <v>1.0302385651494557E-2</v>
      </c>
      <c r="Y940" s="7">
        <f t="shared" si="238"/>
        <v>0</v>
      </c>
      <c r="Z940" s="40"/>
      <c r="AA940" s="40"/>
      <c r="AB940" s="40"/>
      <c r="AC940" s="40"/>
      <c r="AD940" s="40"/>
      <c r="AE940" s="40"/>
      <c r="AF940" s="40"/>
      <c r="AG940" s="41"/>
      <c r="AH940" s="40"/>
      <c r="AI940" s="40"/>
      <c r="AJ940" s="40"/>
      <c r="AK940" s="40"/>
      <c r="AL940" s="40"/>
      <c r="AM940" s="41"/>
      <c r="AN940" s="36">
        <f>Y940*(IF(AND(AH940&gt;0,AI940&lt;0),AH940,0)+IF(AND(AJ940&lt;0,AK940&gt;0),AJ940,0)+IF(AND(AL940&gt;0,AM940&gt;0),AL940,0))</f>
        <v>0</v>
      </c>
      <c r="AO940" s="37">
        <f>Y940*(IF(AND(AH940&gt;0,AI940&lt;0),AI940,0)+IF(AND(AJ940&lt;0,AK940&gt;0),AK940,0)+IF(AND(AL940&gt;0,AM940&gt;0),AM940,0))</f>
        <v>0</v>
      </c>
      <c r="AQ940" s="40">
        <f>AU940*D940</f>
        <v>17215.638619908328</v>
      </c>
      <c r="AR940" s="40">
        <f>AV940*E940</f>
        <v>22653.508410629849</v>
      </c>
      <c r="AS940" s="40">
        <f>IF(AND(Y940&lt;&gt;0,AN940&lt;&gt;0),0,Q940)</f>
        <v>415.02305588068799</v>
      </c>
      <c r="AT940" s="41">
        <f t="shared" si="244"/>
        <v>40284.170086418868</v>
      </c>
      <c r="AU940" s="42">
        <f>S940+AN940</f>
        <v>331.06997345977555</v>
      </c>
      <c r="AV940" s="37">
        <f>T940+AO940</f>
        <v>343.23497591863406</v>
      </c>
      <c r="AW940" s="58">
        <f t="shared" si="229"/>
        <v>0.42735492832486804</v>
      </c>
      <c r="AX940" s="58">
        <f t="shared" si="230"/>
        <v>0.56234268602363735</v>
      </c>
      <c r="AY940" s="59">
        <f t="shared" si="231"/>
        <v>1.0302385651494557E-2</v>
      </c>
      <c r="AZ940" s="54">
        <f t="shared" si="239"/>
        <v>7.3434788400832396E-3</v>
      </c>
    </row>
    <row r="941" spans="3:52" x14ac:dyDescent="0.25">
      <c r="C941" s="35">
        <v>36031</v>
      </c>
      <c r="D941" s="36">
        <v>51.94</v>
      </c>
      <c r="E941" s="37">
        <v>65.44</v>
      </c>
      <c r="F941" s="38">
        <v>0</v>
      </c>
      <c r="G941" s="7">
        <v>0</v>
      </c>
      <c r="H941" s="38">
        <v>1</v>
      </c>
      <c r="I941" s="7">
        <v>1</v>
      </c>
      <c r="J941" s="36">
        <f t="shared" si="232"/>
        <v>51.914030000000004</v>
      </c>
      <c r="K941" s="37">
        <f t="shared" si="233"/>
        <v>65.40728</v>
      </c>
      <c r="L941" s="36">
        <f t="shared" si="234"/>
        <v>51.965969999999992</v>
      </c>
      <c r="M941" s="37">
        <f t="shared" si="235"/>
        <v>65.472719999999995</v>
      </c>
      <c r="O941" s="39">
        <f t="shared" si="236"/>
        <v>17195.774421500741</v>
      </c>
      <c r="P941" s="40">
        <f t="shared" si="237"/>
        <v>22461.296824115412</v>
      </c>
      <c r="Q941" s="40">
        <f>S941*F941+T941*G941+AS940*(1+$G$9/252)</f>
        <v>415.03952504957209</v>
      </c>
      <c r="R941" s="41">
        <f t="shared" si="240"/>
        <v>40072.110770665728</v>
      </c>
      <c r="S941" s="36">
        <f>AU940*H940</f>
        <v>331.06997345977555</v>
      </c>
      <c r="T941" s="37">
        <f>AV940*I940</f>
        <v>343.23497591863406</v>
      </c>
      <c r="U941" s="57">
        <f t="shared" si="243"/>
        <v>0.429120754829034</v>
      </c>
      <c r="V941" s="58">
        <f t="shared" si="241"/>
        <v>0.56052192889619168</v>
      </c>
      <c r="W941" s="59">
        <f t="shared" si="242"/>
        <v>1.0357316274774236E-2</v>
      </c>
      <c r="Y941" s="7">
        <f t="shared" si="238"/>
        <v>0</v>
      </c>
      <c r="Z941" s="40"/>
      <c r="AA941" s="40"/>
      <c r="AB941" s="40"/>
      <c r="AC941" s="40"/>
      <c r="AD941" s="40"/>
      <c r="AE941" s="40"/>
      <c r="AF941" s="40"/>
      <c r="AG941" s="41"/>
      <c r="AH941" s="40"/>
      <c r="AI941" s="40"/>
      <c r="AJ941" s="40"/>
      <c r="AK941" s="40"/>
      <c r="AL941" s="40"/>
      <c r="AM941" s="41"/>
      <c r="AN941" s="36">
        <f>Y941*(IF(AND(AH941&gt;0,AI941&lt;0),AH941,0)+IF(AND(AJ941&lt;0,AK941&gt;0),AJ941,0)+IF(AND(AL941&gt;0,AM941&gt;0),AL941,0))</f>
        <v>0</v>
      </c>
      <c r="AO941" s="37">
        <f>Y941*(IF(AND(AH941&gt;0,AI941&lt;0),AI941,0)+IF(AND(AJ941&lt;0,AK941&gt;0),AK941,0)+IF(AND(AL941&gt;0,AM941&gt;0),AM941,0))</f>
        <v>0</v>
      </c>
      <c r="AQ941" s="40">
        <f>AU941*D941</f>
        <v>17195.774421500741</v>
      </c>
      <c r="AR941" s="40">
        <f>AV941*E941</f>
        <v>22461.296824115412</v>
      </c>
      <c r="AS941" s="40">
        <f>IF(AND(Y941&lt;&gt;0,AN941&lt;&gt;0),0,Q941)</f>
        <v>415.03952504957209</v>
      </c>
      <c r="AT941" s="41">
        <f t="shared" si="244"/>
        <v>40072.110770665728</v>
      </c>
      <c r="AU941" s="42">
        <f>S941+AN941</f>
        <v>331.06997345977555</v>
      </c>
      <c r="AV941" s="37">
        <f>T941+AO941</f>
        <v>343.23497591863406</v>
      </c>
      <c r="AW941" s="58">
        <f t="shared" si="229"/>
        <v>0.429120754829034</v>
      </c>
      <c r="AX941" s="58">
        <f t="shared" si="230"/>
        <v>0.56052192889619168</v>
      </c>
      <c r="AY941" s="59">
        <f t="shared" si="231"/>
        <v>1.0357316274774236E-2</v>
      </c>
      <c r="AZ941" s="54">
        <f t="shared" si="239"/>
        <v>-5.2640855030207101E-3</v>
      </c>
    </row>
    <row r="942" spans="3:52" x14ac:dyDescent="0.25">
      <c r="C942" s="35">
        <v>36032</v>
      </c>
      <c r="D942" s="36">
        <v>52.19</v>
      </c>
      <c r="E942" s="37">
        <v>66.19</v>
      </c>
      <c r="F942" s="38">
        <v>0</v>
      </c>
      <c r="G942" s="7">
        <v>0</v>
      </c>
      <c r="H942" s="38">
        <v>1</v>
      </c>
      <c r="I942" s="7">
        <v>1</v>
      </c>
      <c r="J942" s="36">
        <f t="shared" si="232"/>
        <v>52.163905</v>
      </c>
      <c r="K942" s="37">
        <f t="shared" si="233"/>
        <v>66.156904999999995</v>
      </c>
      <c r="L942" s="36">
        <f t="shared" si="234"/>
        <v>52.216094999999996</v>
      </c>
      <c r="M942" s="37">
        <f t="shared" si="235"/>
        <v>66.223095000000001</v>
      </c>
      <c r="O942" s="39">
        <f t="shared" si="236"/>
        <v>17278.541914865684</v>
      </c>
      <c r="P942" s="40">
        <f t="shared" si="237"/>
        <v>22718.723056054387</v>
      </c>
      <c r="Q942" s="40">
        <f>S942*F942+T942*G942+AS941*(1+$G$9/252)</f>
        <v>415.05599487199464</v>
      </c>
      <c r="R942" s="41">
        <f t="shared" si="240"/>
        <v>40412.320965792067</v>
      </c>
      <c r="S942" s="36">
        <f>AU941*H941</f>
        <v>331.06997345977555</v>
      </c>
      <c r="T942" s="37">
        <f>AV941*I941</f>
        <v>343.23497591863406</v>
      </c>
      <c r="U942" s="57">
        <f t="shared" si="243"/>
        <v>0.4275562873384951</v>
      </c>
      <c r="V942" s="58">
        <f t="shared" si="241"/>
        <v>0.56217318167113361</v>
      </c>
      <c r="W942" s="59">
        <f t="shared" si="242"/>
        <v>1.0270530990371186E-2</v>
      </c>
      <c r="Y942" s="7">
        <f t="shared" si="238"/>
        <v>0</v>
      </c>
      <c r="Z942" s="40"/>
      <c r="AA942" s="40"/>
      <c r="AB942" s="40"/>
      <c r="AC942" s="40"/>
      <c r="AD942" s="40"/>
      <c r="AE942" s="40"/>
      <c r="AF942" s="40"/>
      <c r="AG942" s="41"/>
      <c r="AH942" s="40"/>
      <c r="AI942" s="40"/>
      <c r="AJ942" s="40"/>
      <c r="AK942" s="40"/>
      <c r="AL942" s="40"/>
      <c r="AM942" s="41"/>
      <c r="AN942" s="36">
        <f>Y942*(IF(AND(AH942&gt;0,AI942&lt;0),AH942,0)+IF(AND(AJ942&lt;0,AK942&gt;0),AJ942,0)+IF(AND(AL942&gt;0,AM942&gt;0),AL942,0))</f>
        <v>0</v>
      </c>
      <c r="AO942" s="37">
        <f>Y942*(IF(AND(AH942&gt;0,AI942&lt;0),AI942,0)+IF(AND(AJ942&lt;0,AK942&gt;0),AK942,0)+IF(AND(AL942&gt;0,AM942&gt;0),AM942,0))</f>
        <v>0</v>
      </c>
      <c r="AQ942" s="40">
        <f>AU942*D942</f>
        <v>17278.541914865684</v>
      </c>
      <c r="AR942" s="40">
        <f>AV942*E942</f>
        <v>22718.723056054387</v>
      </c>
      <c r="AS942" s="40">
        <f>IF(AND(Y942&lt;&gt;0,AN942&lt;&gt;0),0,Q942)</f>
        <v>415.05599487199464</v>
      </c>
      <c r="AT942" s="41">
        <f t="shared" si="244"/>
        <v>40412.320965792067</v>
      </c>
      <c r="AU942" s="42">
        <f>S942+AN942</f>
        <v>331.06997345977555</v>
      </c>
      <c r="AV942" s="37">
        <f>T942+AO942</f>
        <v>343.23497591863406</v>
      </c>
      <c r="AW942" s="58">
        <f t="shared" si="229"/>
        <v>0.4275562873384951</v>
      </c>
      <c r="AX942" s="58">
        <f t="shared" si="230"/>
        <v>0.56217318167113361</v>
      </c>
      <c r="AY942" s="59">
        <f t="shared" si="231"/>
        <v>1.0270530990371186E-2</v>
      </c>
      <c r="AZ942" s="54">
        <f t="shared" si="239"/>
        <v>8.4899494581998081E-3</v>
      </c>
    </row>
    <row r="943" spans="3:52" x14ac:dyDescent="0.25">
      <c r="C943" s="35">
        <v>36033</v>
      </c>
      <c r="D943" s="36">
        <v>51</v>
      </c>
      <c r="E943" s="37">
        <v>64.25</v>
      </c>
      <c r="F943" s="38">
        <v>0</v>
      </c>
      <c r="G943" s="7">
        <v>0</v>
      </c>
      <c r="H943" s="38">
        <v>1</v>
      </c>
      <c r="I943" s="7">
        <v>1</v>
      </c>
      <c r="J943" s="36">
        <f t="shared" si="232"/>
        <v>50.974500000000006</v>
      </c>
      <c r="K943" s="37">
        <f t="shared" si="233"/>
        <v>64.217875000000006</v>
      </c>
      <c r="L943" s="36">
        <f t="shared" si="234"/>
        <v>51.025499999999994</v>
      </c>
      <c r="M943" s="37">
        <f t="shared" si="235"/>
        <v>64.282124999999994</v>
      </c>
      <c r="O943" s="39">
        <f t="shared" si="236"/>
        <v>16884.568646448552</v>
      </c>
      <c r="P943" s="40">
        <f t="shared" si="237"/>
        <v>22052.847202772238</v>
      </c>
      <c r="Q943" s="40">
        <f>S943*F943+T943*G943+AS942*(1+$G$9/252)</f>
        <v>415.07246534798156</v>
      </c>
      <c r="R943" s="41">
        <f t="shared" si="240"/>
        <v>39352.488314568778</v>
      </c>
      <c r="S943" s="36">
        <f>AU942*H942</f>
        <v>331.06997345977555</v>
      </c>
      <c r="T943" s="37">
        <f>AV942*I942</f>
        <v>343.23497591863406</v>
      </c>
      <c r="U943" s="57">
        <f t="shared" si="243"/>
        <v>0.42905974614565034</v>
      </c>
      <c r="V943" s="58">
        <f t="shared" si="241"/>
        <v>0.56039270062137347</v>
      </c>
      <c r="W943" s="59">
        <f t="shared" si="242"/>
        <v>1.0547553232976035E-2</v>
      </c>
      <c r="Y943" s="7">
        <f t="shared" si="238"/>
        <v>0</v>
      </c>
      <c r="Z943" s="40"/>
      <c r="AA943" s="40"/>
      <c r="AB943" s="40"/>
      <c r="AC943" s="40"/>
      <c r="AD943" s="40"/>
      <c r="AE943" s="40"/>
      <c r="AF943" s="40"/>
      <c r="AG943" s="41"/>
      <c r="AH943" s="40"/>
      <c r="AI943" s="40"/>
      <c r="AJ943" s="40"/>
      <c r="AK943" s="40"/>
      <c r="AL943" s="40"/>
      <c r="AM943" s="41"/>
      <c r="AN943" s="36">
        <f>Y943*(IF(AND(AH943&gt;0,AI943&lt;0),AH943,0)+IF(AND(AJ943&lt;0,AK943&gt;0),AJ943,0)+IF(AND(AL943&gt;0,AM943&gt;0),AL943,0))</f>
        <v>0</v>
      </c>
      <c r="AO943" s="37">
        <f>Y943*(IF(AND(AH943&gt;0,AI943&lt;0),AI943,0)+IF(AND(AJ943&lt;0,AK943&gt;0),AK943,0)+IF(AND(AL943&gt;0,AM943&gt;0),AM943,0))</f>
        <v>0</v>
      </c>
      <c r="AQ943" s="40">
        <f>AU943*D943</f>
        <v>16884.568646448552</v>
      </c>
      <c r="AR943" s="40">
        <f>AV943*E943</f>
        <v>22052.847202772238</v>
      </c>
      <c r="AS943" s="40">
        <f>IF(AND(Y943&lt;&gt;0,AN943&lt;&gt;0),0,Q943)</f>
        <v>415.07246534798156</v>
      </c>
      <c r="AT943" s="41">
        <f t="shared" si="244"/>
        <v>39352.488314568778</v>
      </c>
      <c r="AU943" s="42">
        <f>S943+AN943</f>
        <v>331.06997345977555</v>
      </c>
      <c r="AV943" s="37">
        <f>T943+AO943</f>
        <v>343.23497591863406</v>
      </c>
      <c r="AW943" s="58">
        <f t="shared" si="229"/>
        <v>0.42905974614565034</v>
      </c>
      <c r="AX943" s="58">
        <f t="shared" si="230"/>
        <v>0.56039270062137347</v>
      </c>
      <c r="AY943" s="59">
        <f t="shared" si="231"/>
        <v>1.0547553232976035E-2</v>
      </c>
      <c r="AZ943" s="54">
        <f t="shared" si="239"/>
        <v>-2.6225483364848312E-2</v>
      </c>
    </row>
    <row r="944" spans="3:52" x14ac:dyDescent="0.25">
      <c r="C944" s="35">
        <v>36034</v>
      </c>
      <c r="D944" s="36">
        <v>51.31</v>
      </c>
      <c r="E944" s="37">
        <v>62.44</v>
      </c>
      <c r="F944" s="38">
        <v>0</v>
      </c>
      <c r="G944" s="7">
        <v>4.4999999999999998E-2</v>
      </c>
      <c r="H944" s="38">
        <v>1</v>
      </c>
      <c r="I944" s="7">
        <v>1</v>
      </c>
      <c r="J944" s="36">
        <f t="shared" si="232"/>
        <v>51.284345000000002</v>
      </c>
      <c r="K944" s="37">
        <f t="shared" si="233"/>
        <v>62.40878</v>
      </c>
      <c r="L944" s="36">
        <f t="shared" si="234"/>
        <v>51.335655000000003</v>
      </c>
      <c r="M944" s="37">
        <f t="shared" si="235"/>
        <v>62.471219999999995</v>
      </c>
      <c r="O944" s="39">
        <f t="shared" si="236"/>
        <v>16987.200338221086</v>
      </c>
      <c r="P944" s="40">
        <f t="shared" si="237"/>
        <v>21431.59189635951</v>
      </c>
      <c r="Q944" s="40">
        <f>S944*F944+T944*G944+AS943*(1+$G$9/252)</f>
        <v>430.53451039389734</v>
      </c>
      <c r="R944" s="41">
        <f t="shared" si="240"/>
        <v>38849.326744974496</v>
      </c>
      <c r="S944" s="36">
        <f>AU943*H943</f>
        <v>331.06997345977555</v>
      </c>
      <c r="T944" s="37">
        <f>AV943*I943</f>
        <v>343.23497591863406</v>
      </c>
      <c r="U944" s="57">
        <f t="shared" si="243"/>
        <v>0.43725855147331555</v>
      </c>
      <c r="V944" s="58">
        <f t="shared" si="241"/>
        <v>0.55165928709773271</v>
      </c>
      <c r="W944" s="59">
        <f t="shared" si="242"/>
        <v>1.1082161428951682E-2</v>
      </c>
      <c r="Y944" s="7">
        <f t="shared" si="238"/>
        <v>0</v>
      </c>
      <c r="Z944" s="40"/>
      <c r="AA944" s="40"/>
      <c r="AB944" s="40"/>
      <c r="AC944" s="40"/>
      <c r="AD944" s="40"/>
      <c r="AE944" s="40"/>
      <c r="AF944" s="40"/>
      <c r="AG944" s="41"/>
      <c r="AH944" s="40"/>
      <c r="AI944" s="40"/>
      <c r="AJ944" s="40"/>
      <c r="AK944" s="40"/>
      <c r="AL944" s="40"/>
      <c r="AM944" s="41"/>
      <c r="AN944" s="36">
        <f>Y944*(IF(AND(AH944&gt;0,AI944&lt;0),AH944,0)+IF(AND(AJ944&lt;0,AK944&gt;0),AJ944,0)+IF(AND(AL944&gt;0,AM944&gt;0),AL944,0))</f>
        <v>0</v>
      </c>
      <c r="AO944" s="37">
        <f>Y944*(IF(AND(AH944&gt;0,AI944&lt;0),AI944,0)+IF(AND(AJ944&lt;0,AK944&gt;0),AK944,0)+IF(AND(AL944&gt;0,AM944&gt;0),AM944,0))</f>
        <v>0</v>
      </c>
      <c r="AQ944" s="40">
        <f>AU944*D944</f>
        <v>16987.200338221086</v>
      </c>
      <c r="AR944" s="40">
        <f>AV944*E944</f>
        <v>21431.59189635951</v>
      </c>
      <c r="AS944" s="40">
        <f>IF(AND(Y944&lt;&gt;0,AN944&lt;&gt;0),0,Q944)</f>
        <v>430.53451039389734</v>
      </c>
      <c r="AT944" s="41">
        <f t="shared" si="244"/>
        <v>38849.326744974496</v>
      </c>
      <c r="AU944" s="42">
        <f>S944+AN944</f>
        <v>331.06997345977555</v>
      </c>
      <c r="AV944" s="37">
        <f>T944+AO944</f>
        <v>343.23497591863406</v>
      </c>
      <c r="AW944" s="58">
        <f t="shared" si="229"/>
        <v>0.43725855147331555</v>
      </c>
      <c r="AX944" s="58">
        <f t="shared" si="230"/>
        <v>0.55165928709773271</v>
      </c>
      <c r="AY944" s="59">
        <f t="shared" si="231"/>
        <v>1.1082161428951682E-2</v>
      </c>
      <c r="AZ944" s="54">
        <f t="shared" si="239"/>
        <v>-1.2786016619132146E-2</v>
      </c>
    </row>
    <row r="945" spans="3:52" x14ac:dyDescent="0.25">
      <c r="C945" s="35">
        <v>36035</v>
      </c>
      <c r="D945" s="36">
        <v>51.75</v>
      </c>
      <c r="E945" s="37">
        <v>62.69</v>
      </c>
      <c r="F945" s="38">
        <v>0</v>
      </c>
      <c r="G945" s="7">
        <v>0</v>
      </c>
      <c r="H945" s="38">
        <v>1</v>
      </c>
      <c r="I945" s="7">
        <v>1</v>
      </c>
      <c r="J945" s="36">
        <f t="shared" si="232"/>
        <v>51.724125000000001</v>
      </c>
      <c r="K945" s="37">
        <f t="shared" si="233"/>
        <v>62.658655000000003</v>
      </c>
      <c r="L945" s="36">
        <f t="shared" si="234"/>
        <v>51.775874999999999</v>
      </c>
      <c r="M945" s="37">
        <f t="shared" si="235"/>
        <v>62.721344999999992</v>
      </c>
      <c r="O945" s="39">
        <f t="shared" si="236"/>
        <v>17132.871126543385</v>
      </c>
      <c r="P945" s="40">
        <f t="shared" si="237"/>
        <v>21517.400640339169</v>
      </c>
      <c r="Q945" s="40">
        <f>S945*F945+T945*G945+AS944*(1+$G$9/252)</f>
        <v>430.55159509669073</v>
      </c>
      <c r="R945" s="41">
        <f t="shared" si="240"/>
        <v>39080.823361979237</v>
      </c>
      <c r="S945" s="36">
        <f>AU944*H944</f>
        <v>331.06997345977555</v>
      </c>
      <c r="T945" s="37">
        <f>AV944*I944</f>
        <v>343.23497591863406</v>
      </c>
      <c r="U945" s="57">
        <f t="shared" si="243"/>
        <v>0.4383958589575554</v>
      </c>
      <c r="V945" s="58">
        <f t="shared" si="241"/>
        <v>0.55058718801899431</v>
      </c>
      <c r="W945" s="59">
        <f t="shared" si="242"/>
        <v>1.1016953023450465E-2</v>
      </c>
      <c r="Y945" s="7">
        <f t="shared" si="238"/>
        <v>0</v>
      </c>
      <c r="Z945" s="40"/>
      <c r="AA945" s="40"/>
      <c r="AB945" s="40"/>
      <c r="AC945" s="40"/>
      <c r="AD945" s="40"/>
      <c r="AE945" s="40"/>
      <c r="AF945" s="40"/>
      <c r="AG945" s="41"/>
      <c r="AH945" s="40"/>
      <c r="AI945" s="40"/>
      <c r="AJ945" s="40"/>
      <c r="AK945" s="40"/>
      <c r="AL945" s="40"/>
      <c r="AM945" s="41"/>
      <c r="AN945" s="36">
        <f>Y945*(IF(AND(AH945&gt;0,AI945&lt;0),AH945,0)+IF(AND(AJ945&lt;0,AK945&gt;0),AJ945,0)+IF(AND(AL945&gt;0,AM945&gt;0),AL945,0))</f>
        <v>0</v>
      </c>
      <c r="AO945" s="37">
        <f>Y945*(IF(AND(AH945&gt;0,AI945&lt;0),AI945,0)+IF(AND(AJ945&lt;0,AK945&gt;0),AK945,0)+IF(AND(AL945&gt;0,AM945&gt;0),AM945,0))</f>
        <v>0</v>
      </c>
      <c r="AQ945" s="40">
        <f>AU945*D945</f>
        <v>17132.871126543385</v>
      </c>
      <c r="AR945" s="40">
        <f>AV945*E945</f>
        <v>21517.400640339169</v>
      </c>
      <c r="AS945" s="40">
        <f>IF(AND(Y945&lt;&gt;0,AN945&lt;&gt;0),0,Q945)</f>
        <v>430.55159509669073</v>
      </c>
      <c r="AT945" s="41">
        <f t="shared" si="244"/>
        <v>39080.823361979237</v>
      </c>
      <c r="AU945" s="42">
        <f>S945+AN945</f>
        <v>331.06997345977555</v>
      </c>
      <c r="AV945" s="37">
        <f>T945+AO945</f>
        <v>343.23497591863406</v>
      </c>
      <c r="AW945" s="58">
        <f t="shared" si="229"/>
        <v>0.4383958589575554</v>
      </c>
      <c r="AX945" s="58">
        <f t="shared" si="230"/>
        <v>0.55058718801899431</v>
      </c>
      <c r="AY945" s="59">
        <f t="shared" si="231"/>
        <v>1.1016953023450465E-2</v>
      </c>
      <c r="AZ945" s="54">
        <f t="shared" si="239"/>
        <v>5.9588321446184533E-3</v>
      </c>
    </row>
    <row r="946" spans="3:52" x14ac:dyDescent="0.25">
      <c r="C946" s="35">
        <v>36038</v>
      </c>
      <c r="D946" s="36">
        <v>50.06</v>
      </c>
      <c r="E946" s="37">
        <v>56.38</v>
      </c>
      <c r="F946" s="38">
        <v>0</v>
      </c>
      <c r="G946" s="7">
        <v>0</v>
      </c>
      <c r="H946" s="38">
        <v>1</v>
      </c>
      <c r="I946" s="7">
        <v>1</v>
      </c>
      <c r="J946" s="36">
        <f t="shared" si="232"/>
        <v>50.034970000000008</v>
      </c>
      <c r="K946" s="37">
        <f t="shared" si="233"/>
        <v>56.351810000000008</v>
      </c>
      <c r="L946" s="36">
        <f t="shared" si="234"/>
        <v>50.085029999999996</v>
      </c>
      <c r="M946" s="37">
        <f t="shared" si="235"/>
        <v>56.408189999999998</v>
      </c>
      <c r="O946" s="39">
        <f t="shared" si="236"/>
        <v>16573.362871396366</v>
      </c>
      <c r="P946" s="40">
        <f t="shared" si="237"/>
        <v>19351.58794229259</v>
      </c>
      <c r="Q946" s="40">
        <f>S946*F946+T946*G946+AS945*(1+$G$9/252)</f>
        <v>430.56868047744848</v>
      </c>
      <c r="R946" s="41">
        <f t="shared" si="240"/>
        <v>36355.519494166401</v>
      </c>
      <c r="S946" s="36">
        <f>AU945*H945</f>
        <v>331.06997345977555</v>
      </c>
      <c r="T946" s="37">
        <f>AV945*I945</f>
        <v>343.23497591863406</v>
      </c>
      <c r="U946" s="57">
        <f t="shared" si="243"/>
        <v>0.4558692353180574</v>
      </c>
      <c r="V946" s="58">
        <f t="shared" si="241"/>
        <v>0.5322874823834588</v>
      </c>
      <c r="W946" s="59">
        <f t="shared" si="242"/>
        <v>1.1843282298483932E-2</v>
      </c>
      <c r="Y946" s="7">
        <f t="shared" si="238"/>
        <v>0</v>
      </c>
      <c r="Z946" s="40"/>
      <c r="AA946" s="40"/>
      <c r="AB946" s="40"/>
      <c r="AC946" s="40"/>
      <c r="AD946" s="40"/>
      <c r="AE946" s="40"/>
      <c r="AF946" s="40"/>
      <c r="AG946" s="41"/>
      <c r="AH946" s="40"/>
      <c r="AI946" s="40"/>
      <c r="AJ946" s="40"/>
      <c r="AK946" s="40"/>
      <c r="AL946" s="40"/>
      <c r="AM946" s="41"/>
      <c r="AN946" s="36">
        <f>Y946*(IF(AND(AH946&gt;0,AI946&lt;0),AH946,0)+IF(AND(AJ946&lt;0,AK946&gt;0),AJ946,0)+IF(AND(AL946&gt;0,AM946&gt;0),AL946,0))</f>
        <v>0</v>
      </c>
      <c r="AO946" s="37">
        <f>Y946*(IF(AND(AH946&gt;0,AI946&lt;0),AI946,0)+IF(AND(AJ946&lt;0,AK946&gt;0),AK946,0)+IF(AND(AL946&gt;0,AM946&gt;0),AM946,0))</f>
        <v>0</v>
      </c>
      <c r="AQ946" s="40">
        <f>AU946*D946</f>
        <v>16573.362871396366</v>
      </c>
      <c r="AR946" s="40">
        <f>AV946*E946</f>
        <v>19351.58794229259</v>
      </c>
      <c r="AS946" s="40">
        <f>IF(AND(Y946&lt;&gt;0,AN946&lt;&gt;0),0,Q946)</f>
        <v>430.56868047744848</v>
      </c>
      <c r="AT946" s="41">
        <f t="shared" si="244"/>
        <v>36355.519494166401</v>
      </c>
      <c r="AU946" s="42">
        <f>S946+AN946</f>
        <v>331.06997345977555</v>
      </c>
      <c r="AV946" s="37">
        <f>T946+AO946</f>
        <v>343.23497591863406</v>
      </c>
      <c r="AW946" s="58">
        <f t="shared" si="229"/>
        <v>0.4558692353180574</v>
      </c>
      <c r="AX946" s="58">
        <f t="shared" si="230"/>
        <v>0.5322874823834588</v>
      </c>
      <c r="AY946" s="59">
        <f t="shared" si="231"/>
        <v>1.1843282298483932E-2</v>
      </c>
      <c r="AZ946" s="54">
        <f t="shared" si="239"/>
        <v>-6.9735067825214103E-2</v>
      </c>
    </row>
    <row r="947" spans="3:52" x14ac:dyDescent="0.25">
      <c r="C947" s="35">
        <v>36039</v>
      </c>
      <c r="D947" s="36">
        <v>49.75</v>
      </c>
      <c r="E947" s="37">
        <v>60</v>
      </c>
      <c r="F947" s="38">
        <v>0</v>
      </c>
      <c r="G947" s="7">
        <v>0</v>
      </c>
      <c r="H947" s="38">
        <v>1</v>
      </c>
      <c r="I947" s="7">
        <v>1</v>
      </c>
      <c r="J947" s="36">
        <f t="shared" si="232"/>
        <v>49.725125000000006</v>
      </c>
      <c r="K947" s="37">
        <f t="shared" si="233"/>
        <v>59.970000000000006</v>
      </c>
      <c r="L947" s="36">
        <f t="shared" si="234"/>
        <v>49.774874999999994</v>
      </c>
      <c r="M947" s="37">
        <f t="shared" si="235"/>
        <v>60.029999999999994</v>
      </c>
      <c r="O947" s="39">
        <f t="shared" si="236"/>
        <v>16470.731179623835</v>
      </c>
      <c r="P947" s="40">
        <f t="shared" si="237"/>
        <v>20594.098555118042</v>
      </c>
      <c r="Q947" s="40">
        <f>S947*F947+T947*G947+AS946*(1+$G$9/252)</f>
        <v>430.58576653619753</v>
      </c>
      <c r="R947" s="41">
        <f t="shared" si="240"/>
        <v>37495.415501278076</v>
      </c>
      <c r="S947" s="36">
        <f>AU946*H946</f>
        <v>331.06997345977555</v>
      </c>
      <c r="T947" s="37">
        <f>AV946*I946</f>
        <v>343.23497591863406</v>
      </c>
      <c r="U947" s="57">
        <f t="shared" si="243"/>
        <v>0.43927320072136317</v>
      </c>
      <c r="V947" s="58">
        <f t="shared" si="241"/>
        <v>0.54924310825188927</v>
      </c>
      <c r="W947" s="59">
        <f t="shared" si="242"/>
        <v>1.1483691026747537E-2</v>
      </c>
      <c r="Y947" s="7">
        <f t="shared" si="238"/>
        <v>0</v>
      </c>
      <c r="Z947" s="40"/>
      <c r="AA947" s="40"/>
      <c r="AB947" s="40"/>
      <c r="AC947" s="40"/>
      <c r="AD947" s="40"/>
      <c r="AE947" s="40"/>
      <c r="AF947" s="40"/>
      <c r="AG947" s="41"/>
      <c r="AH947" s="40"/>
      <c r="AI947" s="40"/>
      <c r="AJ947" s="40"/>
      <c r="AK947" s="40"/>
      <c r="AL947" s="40"/>
      <c r="AM947" s="41"/>
      <c r="AN947" s="36">
        <f>Y947*(IF(AND(AH947&gt;0,AI947&lt;0),AH947,0)+IF(AND(AJ947&lt;0,AK947&gt;0),AJ947,0)+IF(AND(AL947&gt;0,AM947&gt;0),AL947,0))</f>
        <v>0</v>
      </c>
      <c r="AO947" s="37">
        <f>Y947*(IF(AND(AH947&gt;0,AI947&lt;0),AI947,0)+IF(AND(AJ947&lt;0,AK947&gt;0),AK947,0)+IF(AND(AL947&gt;0,AM947&gt;0),AM947,0))</f>
        <v>0</v>
      </c>
      <c r="AQ947" s="40">
        <f>AU947*D947</f>
        <v>16470.731179623835</v>
      </c>
      <c r="AR947" s="40">
        <f>AV947*E947</f>
        <v>20594.098555118042</v>
      </c>
      <c r="AS947" s="40">
        <f>IF(AND(Y947&lt;&gt;0,AN947&lt;&gt;0),0,Q947)</f>
        <v>430.58576653619753</v>
      </c>
      <c r="AT947" s="41">
        <f t="shared" si="244"/>
        <v>37495.415501278076</v>
      </c>
      <c r="AU947" s="42">
        <f>S947+AN947</f>
        <v>331.06997345977555</v>
      </c>
      <c r="AV947" s="37">
        <f>T947+AO947</f>
        <v>343.23497591863406</v>
      </c>
      <c r="AW947" s="58">
        <f t="shared" si="229"/>
        <v>0.43927320072136317</v>
      </c>
      <c r="AX947" s="58">
        <f t="shared" si="230"/>
        <v>0.54924310825188927</v>
      </c>
      <c r="AY947" s="59">
        <f t="shared" si="231"/>
        <v>1.1483691026747537E-2</v>
      </c>
      <c r="AZ947" s="54">
        <f t="shared" si="239"/>
        <v>3.1354138875517412E-2</v>
      </c>
    </row>
    <row r="948" spans="3:52" x14ac:dyDescent="0.25">
      <c r="C948" s="35">
        <v>36040</v>
      </c>
      <c r="D948" s="36">
        <v>50.69</v>
      </c>
      <c r="E948" s="37">
        <v>58.81</v>
      </c>
      <c r="F948" s="38">
        <v>0</v>
      </c>
      <c r="G948" s="7">
        <v>0</v>
      </c>
      <c r="H948" s="38">
        <v>1</v>
      </c>
      <c r="I948" s="7">
        <v>1</v>
      </c>
      <c r="J948" s="36">
        <f t="shared" si="232"/>
        <v>50.664655000000003</v>
      </c>
      <c r="K948" s="37">
        <f t="shared" si="233"/>
        <v>58.780595000000005</v>
      </c>
      <c r="L948" s="36">
        <f t="shared" si="234"/>
        <v>50.715344999999992</v>
      </c>
      <c r="M948" s="37">
        <f t="shared" si="235"/>
        <v>58.839404999999999</v>
      </c>
      <c r="O948" s="39">
        <f t="shared" si="236"/>
        <v>16781.936954676021</v>
      </c>
      <c r="P948" s="40">
        <f t="shared" si="237"/>
        <v>20185.648933774872</v>
      </c>
      <c r="Q948" s="40">
        <f>S948*F948+T948*G948+AS947*(1+$G$9/252)</f>
        <v>430.60285327296481</v>
      </c>
      <c r="R948" s="41">
        <f t="shared" si="240"/>
        <v>37398.188741723854</v>
      </c>
      <c r="S948" s="36">
        <f>AU947*H947</f>
        <v>331.06997345977555</v>
      </c>
      <c r="T948" s="37">
        <f>AV947*I947</f>
        <v>343.23497591863406</v>
      </c>
      <c r="U948" s="57">
        <f t="shared" si="243"/>
        <v>0.44873662386630503</v>
      </c>
      <c r="V948" s="58">
        <f t="shared" si="241"/>
        <v>0.53974937324316052</v>
      </c>
      <c r="W948" s="59">
        <f t="shared" si="242"/>
        <v>1.1514002890534541E-2</v>
      </c>
      <c r="Y948" s="7">
        <f t="shared" si="238"/>
        <v>0</v>
      </c>
      <c r="Z948" s="40"/>
      <c r="AA948" s="40"/>
      <c r="AB948" s="40"/>
      <c r="AC948" s="40"/>
      <c r="AD948" s="40"/>
      <c r="AE948" s="40"/>
      <c r="AF948" s="40"/>
      <c r="AG948" s="41"/>
      <c r="AH948" s="40"/>
      <c r="AI948" s="40"/>
      <c r="AJ948" s="40"/>
      <c r="AK948" s="40"/>
      <c r="AL948" s="40"/>
      <c r="AM948" s="41"/>
      <c r="AN948" s="36">
        <f>Y948*(IF(AND(AH948&gt;0,AI948&lt;0),AH948,0)+IF(AND(AJ948&lt;0,AK948&gt;0),AJ948,0)+IF(AND(AL948&gt;0,AM948&gt;0),AL948,0))</f>
        <v>0</v>
      </c>
      <c r="AO948" s="37">
        <f>Y948*(IF(AND(AH948&gt;0,AI948&lt;0),AI948,0)+IF(AND(AJ948&lt;0,AK948&gt;0),AK948,0)+IF(AND(AL948&gt;0,AM948&gt;0),AM948,0))</f>
        <v>0</v>
      </c>
      <c r="AQ948" s="40">
        <f>AU948*D948</f>
        <v>16781.936954676021</v>
      </c>
      <c r="AR948" s="40">
        <f>AV948*E948</f>
        <v>20185.648933774872</v>
      </c>
      <c r="AS948" s="40">
        <f>IF(AND(Y948&lt;&gt;0,AN948&lt;&gt;0),0,Q948)</f>
        <v>430.60285327296481</v>
      </c>
      <c r="AT948" s="41">
        <f t="shared" si="244"/>
        <v>37398.188741723854</v>
      </c>
      <c r="AU948" s="42">
        <f>S948+AN948</f>
        <v>331.06997345977555</v>
      </c>
      <c r="AV948" s="37">
        <f>T948+AO948</f>
        <v>343.23497591863406</v>
      </c>
      <c r="AW948" s="58">
        <f t="shared" si="229"/>
        <v>0.44873662386630503</v>
      </c>
      <c r="AX948" s="58">
        <f t="shared" si="230"/>
        <v>0.53974937324316052</v>
      </c>
      <c r="AY948" s="59">
        <f t="shared" si="231"/>
        <v>1.1514002890534541E-2</v>
      </c>
      <c r="AZ948" s="54">
        <f t="shared" si="239"/>
        <v>-2.5930305946578747E-3</v>
      </c>
    </row>
    <row r="949" spans="3:52" x14ac:dyDescent="0.25">
      <c r="C949" s="35">
        <v>36041</v>
      </c>
      <c r="D949" s="36">
        <v>49.56</v>
      </c>
      <c r="E949" s="37">
        <v>57.94</v>
      </c>
      <c r="F949" s="38">
        <v>0</v>
      </c>
      <c r="G949" s="7">
        <v>0</v>
      </c>
      <c r="H949" s="38">
        <v>1</v>
      </c>
      <c r="I949" s="7">
        <v>1</v>
      </c>
      <c r="J949" s="36">
        <f t="shared" si="232"/>
        <v>49.535220000000002</v>
      </c>
      <c r="K949" s="37">
        <f t="shared" si="233"/>
        <v>57.911030000000004</v>
      </c>
      <c r="L949" s="36">
        <f t="shared" si="234"/>
        <v>49.584780000000002</v>
      </c>
      <c r="M949" s="37">
        <f t="shared" si="235"/>
        <v>57.968969999999992</v>
      </c>
      <c r="O949" s="39">
        <f t="shared" si="236"/>
        <v>16407.827884666476</v>
      </c>
      <c r="P949" s="40">
        <f t="shared" si="237"/>
        <v>19887.034504725656</v>
      </c>
      <c r="Q949" s="40">
        <f>S949*F949+T949*G949+AS948*(1+$G$9/252)</f>
        <v>430.61994068777722</v>
      </c>
      <c r="R949" s="41">
        <f t="shared" si="240"/>
        <v>36725.482330079911</v>
      </c>
      <c r="S949" s="36">
        <f>AU948*H948</f>
        <v>331.06997345977555</v>
      </c>
      <c r="T949" s="37">
        <f>AV948*I948</f>
        <v>343.23497591863406</v>
      </c>
      <c r="U949" s="57">
        <f t="shared" si="243"/>
        <v>0.44676956825772407</v>
      </c>
      <c r="V949" s="58">
        <f t="shared" si="241"/>
        <v>0.54150505978344177</v>
      </c>
      <c r="W949" s="59">
        <f t="shared" si="242"/>
        <v>1.1725371958834127E-2</v>
      </c>
      <c r="Y949" s="7">
        <f t="shared" si="238"/>
        <v>0</v>
      </c>
      <c r="Z949" s="40"/>
      <c r="AA949" s="40"/>
      <c r="AB949" s="40"/>
      <c r="AC949" s="40"/>
      <c r="AD949" s="40"/>
      <c r="AE949" s="40"/>
      <c r="AF949" s="40"/>
      <c r="AG949" s="41"/>
      <c r="AH949" s="40"/>
      <c r="AI949" s="40"/>
      <c r="AJ949" s="40"/>
      <c r="AK949" s="40"/>
      <c r="AL949" s="40"/>
      <c r="AM949" s="41"/>
      <c r="AN949" s="36">
        <f>Y949*(IF(AND(AH949&gt;0,AI949&lt;0),AH949,0)+IF(AND(AJ949&lt;0,AK949&gt;0),AJ949,0)+IF(AND(AL949&gt;0,AM949&gt;0),AL949,0))</f>
        <v>0</v>
      </c>
      <c r="AO949" s="37">
        <f>Y949*(IF(AND(AH949&gt;0,AI949&lt;0),AI949,0)+IF(AND(AJ949&lt;0,AK949&gt;0),AK949,0)+IF(AND(AL949&gt;0,AM949&gt;0),AM949,0))</f>
        <v>0</v>
      </c>
      <c r="AQ949" s="40">
        <f>AU949*D949</f>
        <v>16407.827884666476</v>
      </c>
      <c r="AR949" s="40">
        <f>AV949*E949</f>
        <v>19887.034504725656</v>
      </c>
      <c r="AS949" s="40">
        <f>IF(AND(Y949&lt;&gt;0,AN949&lt;&gt;0),0,Q949)</f>
        <v>430.61994068777722</v>
      </c>
      <c r="AT949" s="41">
        <f t="shared" si="244"/>
        <v>36725.482330079911</v>
      </c>
      <c r="AU949" s="42">
        <f>S949+AN949</f>
        <v>331.06997345977555</v>
      </c>
      <c r="AV949" s="37">
        <f>T949+AO949</f>
        <v>343.23497591863406</v>
      </c>
      <c r="AW949" s="58">
        <f t="shared" si="229"/>
        <v>0.44676956825772407</v>
      </c>
      <c r="AX949" s="58">
        <f t="shared" si="230"/>
        <v>0.54150505978344177</v>
      </c>
      <c r="AY949" s="59">
        <f t="shared" si="231"/>
        <v>1.1725371958834127E-2</v>
      </c>
      <c r="AZ949" s="54">
        <f t="shared" si="239"/>
        <v>-1.7987673581994268E-2</v>
      </c>
    </row>
    <row r="950" spans="3:52" x14ac:dyDescent="0.25">
      <c r="C950" s="35">
        <v>36042</v>
      </c>
      <c r="D950" s="36">
        <v>49.62</v>
      </c>
      <c r="E950" s="37">
        <v>58.12</v>
      </c>
      <c r="F950" s="38">
        <v>0</v>
      </c>
      <c r="G950" s="7">
        <v>0</v>
      </c>
      <c r="H950" s="38">
        <v>1</v>
      </c>
      <c r="I950" s="7">
        <v>1</v>
      </c>
      <c r="J950" s="36">
        <f t="shared" si="232"/>
        <v>49.595190000000002</v>
      </c>
      <c r="K950" s="37">
        <f t="shared" si="233"/>
        <v>58.090940000000003</v>
      </c>
      <c r="L950" s="36">
        <f t="shared" si="234"/>
        <v>49.644809999999993</v>
      </c>
      <c r="M950" s="37">
        <f t="shared" si="235"/>
        <v>58.149059999999992</v>
      </c>
      <c r="O950" s="39">
        <f t="shared" si="236"/>
        <v>16427.692083074064</v>
      </c>
      <c r="P950" s="40">
        <f t="shared" si="237"/>
        <v>19948.81680039101</v>
      </c>
      <c r="Q950" s="40">
        <f>S950*F950+T950*G950+AS949*(1+$G$9/252)</f>
        <v>430.63702878066164</v>
      </c>
      <c r="R950" s="41">
        <f t="shared" si="240"/>
        <v>36807.145912245738</v>
      </c>
      <c r="S950" s="36">
        <f>AU949*H949</f>
        <v>331.06997345977555</v>
      </c>
      <c r="T950" s="37">
        <f>AV949*I949</f>
        <v>343.23497591863406</v>
      </c>
      <c r="U950" s="57">
        <f t="shared" si="243"/>
        <v>0.44631800906922725</v>
      </c>
      <c r="V950" s="58">
        <f t="shared" si="241"/>
        <v>0.54198216965673607</v>
      </c>
      <c r="W950" s="59">
        <f t="shared" si="242"/>
        <v>1.1699821274036591E-2</v>
      </c>
      <c r="Y950" s="7">
        <f t="shared" si="238"/>
        <v>0</v>
      </c>
      <c r="Z950" s="40"/>
      <c r="AA950" s="40"/>
      <c r="AB950" s="40"/>
      <c r="AC950" s="40"/>
      <c r="AD950" s="40"/>
      <c r="AE950" s="40"/>
      <c r="AF950" s="40"/>
      <c r="AG950" s="41"/>
      <c r="AH950" s="40"/>
      <c r="AI950" s="40"/>
      <c r="AJ950" s="40"/>
      <c r="AK950" s="40"/>
      <c r="AL950" s="40"/>
      <c r="AM950" s="41"/>
      <c r="AN950" s="36">
        <f>Y950*(IF(AND(AH950&gt;0,AI950&lt;0),AH950,0)+IF(AND(AJ950&lt;0,AK950&gt;0),AJ950,0)+IF(AND(AL950&gt;0,AM950&gt;0),AL950,0))</f>
        <v>0</v>
      </c>
      <c r="AO950" s="37">
        <f>Y950*(IF(AND(AH950&gt;0,AI950&lt;0),AI950,0)+IF(AND(AJ950&lt;0,AK950&gt;0),AK950,0)+IF(AND(AL950&gt;0,AM950&gt;0),AM950,0))</f>
        <v>0</v>
      </c>
      <c r="AQ950" s="40">
        <f>AU950*D950</f>
        <v>16427.692083074064</v>
      </c>
      <c r="AR950" s="40">
        <f>AV950*E950</f>
        <v>19948.81680039101</v>
      </c>
      <c r="AS950" s="40">
        <f>IF(AND(Y950&lt;&gt;0,AN950&lt;&gt;0),0,Q950)</f>
        <v>430.63702878066164</v>
      </c>
      <c r="AT950" s="41">
        <f t="shared" si="244"/>
        <v>36807.145912245738</v>
      </c>
      <c r="AU950" s="42">
        <f>S950+AN950</f>
        <v>331.06997345977555</v>
      </c>
      <c r="AV950" s="37">
        <f>T950+AO950</f>
        <v>343.23497591863406</v>
      </c>
      <c r="AW950" s="58">
        <f t="shared" si="229"/>
        <v>0.44631800906922725</v>
      </c>
      <c r="AX950" s="58">
        <f t="shared" si="230"/>
        <v>0.54198216965673607</v>
      </c>
      <c r="AY950" s="59">
        <f t="shared" si="231"/>
        <v>1.1699821274036591E-2</v>
      </c>
      <c r="AZ950" s="54">
        <f t="shared" si="239"/>
        <v>2.2236217738913489E-3</v>
      </c>
    </row>
    <row r="951" spans="3:52" x14ac:dyDescent="0.25">
      <c r="C951" s="35">
        <v>36046</v>
      </c>
      <c r="D951" s="36">
        <v>51.69</v>
      </c>
      <c r="E951" s="37">
        <v>64.44</v>
      </c>
      <c r="F951" s="38">
        <v>0</v>
      </c>
      <c r="G951" s="7">
        <v>0</v>
      </c>
      <c r="H951" s="38">
        <v>1</v>
      </c>
      <c r="I951" s="7">
        <v>1</v>
      </c>
      <c r="J951" s="36">
        <f t="shared" si="232"/>
        <v>51.664155000000001</v>
      </c>
      <c r="K951" s="37">
        <f t="shared" si="233"/>
        <v>64.407780000000002</v>
      </c>
      <c r="L951" s="36">
        <f t="shared" si="234"/>
        <v>51.715844999999995</v>
      </c>
      <c r="M951" s="37">
        <f t="shared" si="235"/>
        <v>64.472219999999993</v>
      </c>
      <c r="O951" s="39">
        <f t="shared" si="236"/>
        <v>17113.006928135797</v>
      </c>
      <c r="P951" s="40">
        <f t="shared" si="237"/>
        <v>22118.061848196779</v>
      </c>
      <c r="Q951" s="40">
        <f>S951*F951+T951*G951+AS950*(1+$G$9/252)</f>
        <v>430.65411755164496</v>
      </c>
      <c r="R951" s="41">
        <f t="shared" si="240"/>
        <v>39661.722893884224</v>
      </c>
      <c r="S951" s="36">
        <f>AU950*H950</f>
        <v>331.06997345977555</v>
      </c>
      <c r="T951" s="37">
        <f>AV950*I950</f>
        <v>343.23497591863406</v>
      </c>
      <c r="U951" s="57">
        <f t="shared" si="243"/>
        <v>0.43147411860856394</v>
      </c>
      <c r="V951" s="58">
        <f t="shared" si="241"/>
        <v>0.55766770161180645</v>
      </c>
      <c r="W951" s="59">
        <f t="shared" si="242"/>
        <v>1.0858179779629572E-2</v>
      </c>
      <c r="Y951" s="7">
        <f t="shared" si="238"/>
        <v>0</v>
      </c>
      <c r="Z951" s="40"/>
      <c r="AA951" s="40"/>
      <c r="AB951" s="40"/>
      <c r="AC951" s="40"/>
      <c r="AD951" s="40"/>
      <c r="AE951" s="40"/>
      <c r="AF951" s="40"/>
      <c r="AG951" s="41"/>
      <c r="AH951" s="40"/>
      <c r="AI951" s="40"/>
      <c r="AJ951" s="40"/>
      <c r="AK951" s="40"/>
      <c r="AL951" s="40"/>
      <c r="AM951" s="41"/>
      <c r="AN951" s="36">
        <f>Y951*(IF(AND(AH951&gt;0,AI951&lt;0),AH951,0)+IF(AND(AJ951&lt;0,AK951&gt;0),AJ951,0)+IF(AND(AL951&gt;0,AM951&gt;0),AL951,0))</f>
        <v>0</v>
      </c>
      <c r="AO951" s="37">
        <f>Y951*(IF(AND(AH951&gt;0,AI951&lt;0),AI951,0)+IF(AND(AJ951&lt;0,AK951&gt;0),AK951,0)+IF(AND(AL951&gt;0,AM951&gt;0),AM951,0))</f>
        <v>0</v>
      </c>
      <c r="AQ951" s="40">
        <f>AU951*D951</f>
        <v>17113.006928135797</v>
      </c>
      <c r="AR951" s="40">
        <f>AV951*E951</f>
        <v>22118.061848196779</v>
      </c>
      <c r="AS951" s="40">
        <f>IF(AND(Y951&lt;&gt;0,AN951&lt;&gt;0),0,Q951)</f>
        <v>430.65411755164496</v>
      </c>
      <c r="AT951" s="41">
        <f t="shared" si="244"/>
        <v>39661.722893884224</v>
      </c>
      <c r="AU951" s="42">
        <f>S951+AN951</f>
        <v>331.06997345977555</v>
      </c>
      <c r="AV951" s="37">
        <f>T951+AO951</f>
        <v>343.23497591863406</v>
      </c>
      <c r="AW951" s="58">
        <f t="shared" si="229"/>
        <v>0.43147411860856394</v>
      </c>
      <c r="AX951" s="58">
        <f t="shared" si="230"/>
        <v>0.55766770161180645</v>
      </c>
      <c r="AY951" s="59">
        <f t="shared" si="231"/>
        <v>1.0858179779629572E-2</v>
      </c>
      <c r="AZ951" s="54">
        <f t="shared" si="239"/>
        <v>7.7554966865517549E-2</v>
      </c>
    </row>
    <row r="952" spans="3:52" x14ac:dyDescent="0.25">
      <c r="C952" s="35">
        <v>36047</v>
      </c>
      <c r="D952" s="36">
        <v>49.75</v>
      </c>
      <c r="E952" s="37">
        <v>62.06</v>
      </c>
      <c r="F952" s="38">
        <v>0</v>
      </c>
      <c r="G952" s="7">
        <v>0</v>
      </c>
      <c r="H952" s="38">
        <v>1</v>
      </c>
      <c r="I952" s="7">
        <v>1</v>
      </c>
      <c r="J952" s="36">
        <f t="shared" si="232"/>
        <v>49.725125000000006</v>
      </c>
      <c r="K952" s="37">
        <f t="shared" si="233"/>
        <v>62.028970000000008</v>
      </c>
      <c r="L952" s="36">
        <f t="shared" si="234"/>
        <v>49.774874999999994</v>
      </c>
      <c r="M952" s="37">
        <f t="shared" si="235"/>
        <v>62.091029999999996</v>
      </c>
      <c r="O952" s="39">
        <f t="shared" si="236"/>
        <v>16470.731179623835</v>
      </c>
      <c r="P952" s="40">
        <f t="shared" si="237"/>
        <v>21301.162605510432</v>
      </c>
      <c r="Q952" s="40">
        <f>S952*F952+T952*G952+AS951*(1+$G$9/252)</f>
        <v>430.67120700075412</v>
      </c>
      <c r="R952" s="41">
        <f t="shared" si="240"/>
        <v>38202.56499213502</v>
      </c>
      <c r="S952" s="36">
        <f>AU951*H951</f>
        <v>331.06997345977555</v>
      </c>
      <c r="T952" s="37">
        <f>AV951*I951</f>
        <v>343.23497591863406</v>
      </c>
      <c r="U952" s="57">
        <f t="shared" si="243"/>
        <v>0.43114202365769833</v>
      </c>
      <c r="V952" s="58">
        <f t="shared" si="241"/>
        <v>0.55758461794112057</v>
      </c>
      <c r="W952" s="59">
        <f t="shared" si="242"/>
        <v>1.1273358401181148E-2</v>
      </c>
      <c r="Y952" s="7">
        <f t="shared" si="238"/>
        <v>0</v>
      </c>
      <c r="Z952" s="40"/>
      <c r="AA952" s="40"/>
      <c r="AB952" s="40"/>
      <c r="AC952" s="40"/>
      <c r="AD952" s="40"/>
      <c r="AE952" s="40"/>
      <c r="AF952" s="40"/>
      <c r="AG952" s="41"/>
      <c r="AH952" s="40"/>
      <c r="AI952" s="40"/>
      <c r="AJ952" s="40"/>
      <c r="AK952" s="40"/>
      <c r="AL952" s="40"/>
      <c r="AM952" s="41"/>
      <c r="AN952" s="36">
        <f>Y952*(IF(AND(AH952&gt;0,AI952&lt;0),AH952,0)+IF(AND(AJ952&lt;0,AK952&gt;0),AJ952,0)+IF(AND(AL952&gt;0,AM952&gt;0),AL952,0))</f>
        <v>0</v>
      </c>
      <c r="AO952" s="37">
        <f>Y952*(IF(AND(AH952&gt;0,AI952&lt;0),AI952,0)+IF(AND(AJ952&lt;0,AK952&gt;0),AK952,0)+IF(AND(AL952&gt;0,AM952&gt;0),AM952,0))</f>
        <v>0</v>
      </c>
      <c r="AQ952" s="40">
        <f>AU952*D952</f>
        <v>16470.731179623835</v>
      </c>
      <c r="AR952" s="40">
        <f>AV952*E952</f>
        <v>21301.162605510432</v>
      </c>
      <c r="AS952" s="40">
        <f>IF(AND(Y952&lt;&gt;0,AN952&lt;&gt;0),0,Q952)</f>
        <v>430.67120700075412</v>
      </c>
      <c r="AT952" s="41">
        <f t="shared" si="244"/>
        <v>38202.56499213502</v>
      </c>
      <c r="AU952" s="42">
        <f>S952+AN952</f>
        <v>331.06997345977555</v>
      </c>
      <c r="AV952" s="37">
        <f>T952+AO952</f>
        <v>343.23497591863406</v>
      </c>
      <c r="AW952" s="58">
        <f t="shared" si="229"/>
        <v>0.43114202365769833</v>
      </c>
      <c r="AX952" s="58">
        <f t="shared" si="230"/>
        <v>0.55758461794112057</v>
      </c>
      <c r="AY952" s="59">
        <f t="shared" si="231"/>
        <v>1.1273358401181148E-2</v>
      </c>
      <c r="AZ952" s="54">
        <f t="shared" si="239"/>
        <v>-3.6790078576596663E-2</v>
      </c>
    </row>
    <row r="953" spans="3:52" x14ac:dyDescent="0.25">
      <c r="C953" s="35">
        <v>36048</v>
      </c>
      <c r="D953" s="36">
        <v>48.38</v>
      </c>
      <c r="E953" s="37">
        <v>59.75</v>
      </c>
      <c r="F953" s="38">
        <v>0</v>
      </c>
      <c r="G953" s="7">
        <v>0</v>
      </c>
      <c r="H953" s="38">
        <v>1</v>
      </c>
      <c r="I953" s="7">
        <v>1</v>
      </c>
      <c r="J953" s="36">
        <f t="shared" si="232"/>
        <v>48.355810000000005</v>
      </c>
      <c r="K953" s="37">
        <f t="shared" si="233"/>
        <v>59.720125000000003</v>
      </c>
      <c r="L953" s="36">
        <f t="shared" si="234"/>
        <v>48.40419</v>
      </c>
      <c r="M953" s="37">
        <f t="shared" si="235"/>
        <v>59.779874999999997</v>
      </c>
      <c r="O953" s="39">
        <f t="shared" si="236"/>
        <v>16017.165315983942</v>
      </c>
      <c r="P953" s="40">
        <f t="shared" si="237"/>
        <v>20508.289811138384</v>
      </c>
      <c r="Q953" s="40">
        <f>S953*F953+T953*G953+AS952*(1+$G$9/252)</f>
        <v>430.68829712801602</v>
      </c>
      <c r="R953" s="41">
        <f t="shared" si="240"/>
        <v>36956.143424250338</v>
      </c>
      <c r="S953" s="36">
        <f>AU952*H952</f>
        <v>331.06997345977555</v>
      </c>
      <c r="T953" s="37">
        <f>AV952*I952</f>
        <v>343.23497591863406</v>
      </c>
      <c r="U953" s="57">
        <f t="shared" si="243"/>
        <v>0.43341008643974471</v>
      </c>
      <c r="V953" s="58">
        <f t="shared" si="241"/>
        <v>0.55493587563254776</v>
      </c>
      <c r="W953" s="59">
        <f t="shared" si="242"/>
        <v>1.165403792770762E-2</v>
      </c>
      <c r="Y953" s="7">
        <f t="shared" si="238"/>
        <v>0</v>
      </c>
      <c r="Z953" s="40"/>
      <c r="AA953" s="40"/>
      <c r="AB953" s="40"/>
      <c r="AC953" s="40"/>
      <c r="AD953" s="40"/>
      <c r="AE953" s="40"/>
      <c r="AF953" s="40"/>
      <c r="AG953" s="41"/>
      <c r="AH953" s="40"/>
      <c r="AI953" s="40"/>
      <c r="AJ953" s="40"/>
      <c r="AK953" s="40"/>
      <c r="AL953" s="40"/>
      <c r="AM953" s="41"/>
      <c r="AN953" s="36">
        <f>Y953*(IF(AND(AH953&gt;0,AI953&lt;0),AH953,0)+IF(AND(AJ953&lt;0,AK953&gt;0),AJ953,0)+IF(AND(AL953&gt;0,AM953&gt;0),AL953,0))</f>
        <v>0</v>
      </c>
      <c r="AO953" s="37">
        <f>Y953*(IF(AND(AH953&gt;0,AI953&lt;0),AI953,0)+IF(AND(AJ953&lt;0,AK953&gt;0),AK953,0)+IF(AND(AL953&gt;0,AM953&gt;0),AM953,0))</f>
        <v>0</v>
      </c>
      <c r="AQ953" s="40">
        <f>AU953*D953</f>
        <v>16017.165315983942</v>
      </c>
      <c r="AR953" s="40">
        <f>AV953*E953</f>
        <v>20508.289811138384</v>
      </c>
      <c r="AS953" s="40">
        <f>IF(AND(Y953&lt;&gt;0,AN953&lt;&gt;0),0,Q953)</f>
        <v>430.68829712801602</v>
      </c>
      <c r="AT953" s="41">
        <f t="shared" si="244"/>
        <v>36956.143424250338</v>
      </c>
      <c r="AU953" s="42">
        <f>S953+AN953</f>
        <v>331.06997345977555</v>
      </c>
      <c r="AV953" s="37">
        <f>T953+AO953</f>
        <v>343.23497591863406</v>
      </c>
      <c r="AW953" s="58">
        <f t="shared" si="229"/>
        <v>0.43341008643974471</v>
      </c>
      <c r="AX953" s="58">
        <f t="shared" si="230"/>
        <v>0.55493587563254776</v>
      </c>
      <c r="AY953" s="59">
        <f t="shared" si="231"/>
        <v>1.165403792770762E-2</v>
      </c>
      <c r="AZ953" s="54">
        <f t="shared" si="239"/>
        <v>-3.2626646094085276E-2</v>
      </c>
    </row>
    <row r="954" spans="3:52" x14ac:dyDescent="0.25">
      <c r="C954" s="35">
        <v>36049</v>
      </c>
      <c r="D954" s="36">
        <v>47.94</v>
      </c>
      <c r="E954" s="37">
        <v>59.19</v>
      </c>
      <c r="F954" s="38">
        <v>0</v>
      </c>
      <c r="G954" s="7">
        <v>0</v>
      </c>
      <c r="H954" s="38">
        <v>1</v>
      </c>
      <c r="I954" s="7">
        <v>1</v>
      </c>
      <c r="J954" s="36">
        <f t="shared" si="232"/>
        <v>47.916029999999999</v>
      </c>
      <c r="K954" s="37">
        <f t="shared" si="233"/>
        <v>59.160405000000004</v>
      </c>
      <c r="L954" s="36">
        <f t="shared" si="234"/>
        <v>47.963969999999996</v>
      </c>
      <c r="M954" s="37">
        <f t="shared" si="235"/>
        <v>59.219594999999991</v>
      </c>
      <c r="O954" s="39">
        <f t="shared" si="236"/>
        <v>15871.49452766164</v>
      </c>
      <c r="P954" s="40">
        <f t="shared" si="237"/>
        <v>20316.078224623951</v>
      </c>
      <c r="Q954" s="40">
        <f>S954*F954+T954*G954+AS953*(1+$G$9/252)</f>
        <v>430.70538793345759</v>
      </c>
      <c r="R954" s="41">
        <f t="shared" si="240"/>
        <v>36618.278140219045</v>
      </c>
      <c r="S954" s="36">
        <f>AU953*H953</f>
        <v>331.06997345977555</v>
      </c>
      <c r="T954" s="37">
        <f>AV953*I953</f>
        <v>343.23497591863406</v>
      </c>
      <c r="U954" s="57">
        <f t="shared" si="243"/>
        <v>0.43343093487045919</v>
      </c>
      <c r="V954" s="58">
        <f t="shared" si="241"/>
        <v>0.55480703234678153</v>
      </c>
      <c r="W954" s="59">
        <f t="shared" si="242"/>
        <v>1.176203278275938E-2</v>
      </c>
      <c r="Y954" s="7">
        <f t="shared" si="238"/>
        <v>0</v>
      </c>
      <c r="Z954" s="40"/>
      <c r="AA954" s="40"/>
      <c r="AB954" s="40"/>
      <c r="AC954" s="40"/>
      <c r="AD954" s="40"/>
      <c r="AE954" s="40"/>
      <c r="AF954" s="40"/>
      <c r="AG954" s="41"/>
      <c r="AH954" s="40"/>
      <c r="AI954" s="40"/>
      <c r="AJ954" s="40"/>
      <c r="AK954" s="40"/>
      <c r="AL954" s="40"/>
      <c r="AM954" s="41"/>
      <c r="AN954" s="36">
        <f>Y954*(IF(AND(AH954&gt;0,AI954&lt;0),AH954,0)+IF(AND(AJ954&lt;0,AK954&gt;0),AJ954,0)+IF(AND(AL954&gt;0,AM954&gt;0),AL954,0))</f>
        <v>0</v>
      </c>
      <c r="AO954" s="37">
        <f>Y954*(IF(AND(AH954&gt;0,AI954&lt;0),AI954,0)+IF(AND(AJ954&lt;0,AK954&gt;0),AK954,0)+IF(AND(AL954&gt;0,AM954&gt;0),AM954,0))</f>
        <v>0</v>
      </c>
      <c r="AQ954" s="40">
        <f>AU954*D954</f>
        <v>15871.49452766164</v>
      </c>
      <c r="AR954" s="40">
        <f>AV954*E954</f>
        <v>20316.078224623951</v>
      </c>
      <c r="AS954" s="40">
        <f>IF(AND(Y954&lt;&gt;0,AN954&lt;&gt;0),0,Q954)</f>
        <v>430.70538793345759</v>
      </c>
      <c r="AT954" s="41">
        <f t="shared" si="244"/>
        <v>36618.278140219045</v>
      </c>
      <c r="AU954" s="42">
        <f>S954+AN954</f>
        <v>331.06997345977555</v>
      </c>
      <c r="AV954" s="37">
        <f>T954+AO954</f>
        <v>343.23497591863406</v>
      </c>
      <c r="AW954" s="58">
        <f t="shared" si="229"/>
        <v>0.43343093487045919</v>
      </c>
      <c r="AX954" s="58">
        <f t="shared" si="230"/>
        <v>0.55480703234678153</v>
      </c>
      <c r="AY954" s="59">
        <f t="shared" si="231"/>
        <v>1.176203278275938E-2</v>
      </c>
      <c r="AZ954" s="54">
        <f t="shared" si="239"/>
        <v>-9.1423306851220465E-3</v>
      </c>
    </row>
    <row r="955" spans="3:52" x14ac:dyDescent="0.25">
      <c r="C955" s="35">
        <v>36052</v>
      </c>
      <c r="D955" s="36">
        <v>49.5</v>
      </c>
      <c r="E955" s="37">
        <v>58.69</v>
      </c>
      <c r="F955" s="38">
        <v>0</v>
      </c>
      <c r="G955" s="7">
        <v>0</v>
      </c>
      <c r="H955" s="38">
        <v>1</v>
      </c>
      <c r="I955" s="7">
        <v>1</v>
      </c>
      <c r="J955" s="36">
        <f t="shared" si="232"/>
        <v>49.475250000000003</v>
      </c>
      <c r="K955" s="37">
        <f t="shared" si="233"/>
        <v>58.660654999999998</v>
      </c>
      <c r="L955" s="36">
        <f t="shared" si="234"/>
        <v>49.524749999999997</v>
      </c>
      <c r="M955" s="37">
        <f t="shared" si="235"/>
        <v>58.719344999999997</v>
      </c>
      <c r="O955" s="39">
        <f t="shared" si="236"/>
        <v>16387.963686258889</v>
      </c>
      <c r="P955" s="40">
        <f t="shared" si="237"/>
        <v>20144.460736664634</v>
      </c>
      <c r="Q955" s="40">
        <f>S955*F955+T955*G955+AS954*(1+$G$9/252)</f>
        <v>430.72247941710572</v>
      </c>
      <c r="R955" s="41">
        <f t="shared" si="240"/>
        <v>36963.146902340624</v>
      </c>
      <c r="S955" s="36">
        <f>AU954*H954</f>
        <v>331.06997345977555</v>
      </c>
      <c r="T955" s="37">
        <f>AV954*I954</f>
        <v>343.23497591863406</v>
      </c>
      <c r="U955" s="57">
        <f t="shared" si="243"/>
        <v>0.44335953671793976</v>
      </c>
      <c r="V955" s="58">
        <f t="shared" si="241"/>
        <v>0.54498770870044677</v>
      </c>
      <c r="W955" s="59">
        <f t="shared" si="242"/>
        <v>1.1652754581613585E-2</v>
      </c>
      <c r="Y955" s="7">
        <f t="shared" si="238"/>
        <v>0</v>
      </c>
      <c r="Z955" s="40"/>
      <c r="AA955" s="40"/>
      <c r="AB955" s="40"/>
      <c r="AC955" s="40"/>
      <c r="AD955" s="40"/>
      <c r="AE955" s="40"/>
      <c r="AF955" s="40"/>
      <c r="AG955" s="41"/>
      <c r="AH955" s="40"/>
      <c r="AI955" s="40"/>
      <c r="AJ955" s="40"/>
      <c r="AK955" s="40"/>
      <c r="AL955" s="40"/>
      <c r="AM955" s="41"/>
      <c r="AN955" s="36">
        <f>Y955*(IF(AND(AH955&gt;0,AI955&lt;0),AH955,0)+IF(AND(AJ955&lt;0,AK955&gt;0),AJ955,0)+IF(AND(AL955&gt;0,AM955&gt;0),AL955,0))</f>
        <v>0</v>
      </c>
      <c r="AO955" s="37">
        <f>Y955*(IF(AND(AH955&gt;0,AI955&lt;0),AI955,0)+IF(AND(AJ955&lt;0,AK955&gt;0),AK955,0)+IF(AND(AL955&gt;0,AM955&gt;0),AM955,0))</f>
        <v>0</v>
      </c>
      <c r="AQ955" s="40">
        <f>AU955*D955</f>
        <v>16387.963686258889</v>
      </c>
      <c r="AR955" s="40">
        <f>AV955*E955</f>
        <v>20144.460736664634</v>
      </c>
      <c r="AS955" s="40">
        <f>IF(AND(Y955&lt;&gt;0,AN955&lt;&gt;0),0,Q955)</f>
        <v>430.72247941710572</v>
      </c>
      <c r="AT955" s="41">
        <f t="shared" si="244"/>
        <v>36963.146902340624</v>
      </c>
      <c r="AU955" s="42">
        <f>S955+AN955</f>
        <v>331.06997345977555</v>
      </c>
      <c r="AV955" s="37">
        <f>T955+AO955</f>
        <v>343.23497591863406</v>
      </c>
      <c r="AW955" s="58">
        <f t="shared" si="229"/>
        <v>0.44335953671793976</v>
      </c>
      <c r="AX955" s="58">
        <f t="shared" si="230"/>
        <v>0.54498770870044677</v>
      </c>
      <c r="AY955" s="59">
        <f t="shared" si="231"/>
        <v>1.1652754581613585E-2</v>
      </c>
      <c r="AZ955" s="54">
        <f t="shared" si="239"/>
        <v>9.4179404285752444E-3</v>
      </c>
    </row>
    <row r="956" spans="3:52" x14ac:dyDescent="0.25">
      <c r="C956" s="35">
        <v>36053</v>
      </c>
      <c r="D956" s="36">
        <v>49.94</v>
      </c>
      <c r="E956" s="37">
        <v>58.19</v>
      </c>
      <c r="F956" s="38">
        <v>0</v>
      </c>
      <c r="G956" s="7">
        <v>0</v>
      </c>
      <c r="H956" s="38">
        <v>1</v>
      </c>
      <c r="I956" s="7">
        <v>1</v>
      </c>
      <c r="J956" s="36">
        <f t="shared" si="232"/>
        <v>49.915030000000002</v>
      </c>
      <c r="K956" s="37">
        <f t="shared" si="233"/>
        <v>58.160905</v>
      </c>
      <c r="L956" s="36">
        <f t="shared" si="234"/>
        <v>49.964969999999994</v>
      </c>
      <c r="M956" s="37">
        <f t="shared" si="235"/>
        <v>58.219094999999996</v>
      </c>
      <c r="O956" s="39">
        <f t="shared" si="236"/>
        <v>16533.634474581191</v>
      </c>
      <c r="P956" s="40">
        <f t="shared" si="237"/>
        <v>19972.843248705314</v>
      </c>
      <c r="Q956" s="40">
        <f>S956*F956+T956*G956+AS955*(1+$G$9/252)</f>
        <v>430.7395715789873</v>
      </c>
      <c r="R956" s="41">
        <f t="shared" si="240"/>
        <v>36937.217294865492</v>
      </c>
      <c r="S956" s="36">
        <f>AU955*H955</f>
        <v>331.06997345977555</v>
      </c>
      <c r="T956" s="37">
        <f>AV955*I955</f>
        <v>343.23497591863406</v>
      </c>
      <c r="U956" s="57">
        <f t="shared" si="243"/>
        <v>0.44761451147213172</v>
      </c>
      <c r="V956" s="58">
        <f t="shared" si="241"/>
        <v>0.54072409107769104</v>
      </c>
      <c r="W956" s="59">
        <f t="shared" si="242"/>
        <v>1.1661397450177245E-2</v>
      </c>
      <c r="Y956" s="7">
        <f t="shared" si="238"/>
        <v>0</v>
      </c>
      <c r="Z956" s="40"/>
      <c r="AA956" s="40"/>
      <c r="AB956" s="40"/>
      <c r="AC956" s="40"/>
      <c r="AD956" s="40"/>
      <c r="AE956" s="40"/>
      <c r="AF956" s="40"/>
      <c r="AG956" s="41"/>
      <c r="AH956" s="40"/>
      <c r="AI956" s="40"/>
      <c r="AJ956" s="40"/>
      <c r="AK956" s="40"/>
      <c r="AL956" s="40"/>
      <c r="AM956" s="41"/>
      <c r="AN956" s="36">
        <f>Y956*(IF(AND(AH956&gt;0,AI956&lt;0),AH956,0)+IF(AND(AJ956&lt;0,AK956&gt;0),AJ956,0)+IF(AND(AL956&gt;0,AM956&gt;0),AL956,0))</f>
        <v>0</v>
      </c>
      <c r="AO956" s="37">
        <f>Y956*(IF(AND(AH956&gt;0,AI956&lt;0),AI956,0)+IF(AND(AJ956&lt;0,AK956&gt;0),AK956,0)+IF(AND(AL956&gt;0,AM956&gt;0),AM956,0))</f>
        <v>0</v>
      </c>
      <c r="AQ956" s="40">
        <f>AU956*D956</f>
        <v>16533.634474581191</v>
      </c>
      <c r="AR956" s="40">
        <f>AV956*E956</f>
        <v>19972.843248705314</v>
      </c>
      <c r="AS956" s="40">
        <f>IF(AND(Y956&lt;&gt;0,AN956&lt;&gt;0),0,Q956)</f>
        <v>430.7395715789873</v>
      </c>
      <c r="AT956" s="41">
        <f t="shared" si="244"/>
        <v>36937.217294865492</v>
      </c>
      <c r="AU956" s="42">
        <f>S956+AN956</f>
        <v>331.06997345977555</v>
      </c>
      <c r="AV956" s="37">
        <f>T956+AO956</f>
        <v>343.23497591863406</v>
      </c>
      <c r="AW956" s="58">
        <f t="shared" si="229"/>
        <v>0.44761451147213172</v>
      </c>
      <c r="AX956" s="58">
        <f t="shared" si="230"/>
        <v>0.54072409107769104</v>
      </c>
      <c r="AY956" s="59">
        <f t="shared" si="231"/>
        <v>1.1661397450177245E-2</v>
      </c>
      <c r="AZ956" s="54">
        <f t="shared" si="239"/>
        <v>-7.0149891576165579E-4</v>
      </c>
    </row>
    <row r="957" spans="3:52" x14ac:dyDescent="0.25">
      <c r="C957" s="35">
        <v>36054</v>
      </c>
      <c r="D957" s="36">
        <v>50.75</v>
      </c>
      <c r="E957" s="37">
        <v>58.94</v>
      </c>
      <c r="F957" s="38">
        <v>0</v>
      </c>
      <c r="G957" s="7">
        <v>0</v>
      </c>
      <c r="H957" s="38">
        <v>1</v>
      </c>
      <c r="I957" s="7">
        <v>1</v>
      </c>
      <c r="J957" s="36">
        <f t="shared" si="232"/>
        <v>50.724625000000003</v>
      </c>
      <c r="K957" s="37">
        <f t="shared" si="233"/>
        <v>58.910530000000001</v>
      </c>
      <c r="L957" s="36">
        <f t="shared" si="234"/>
        <v>50.775374999999997</v>
      </c>
      <c r="M957" s="37">
        <f t="shared" si="235"/>
        <v>58.969469999999994</v>
      </c>
      <c r="O957" s="39">
        <f t="shared" si="236"/>
        <v>16801.801153083608</v>
      </c>
      <c r="P957" s="40">
        <f t="shared" si="237"/>
        <v>20230.269480644292</v>
      </c>
      <c r="Q957" s="40">
        <f>S957*F957+T957*G957+AS956*(1+$G$9/252)</f>
        <v>430.75666441912927</v>
      </c>
      <c r="R957" s="41">
        <f t="shared" si="240"/>
        <v>37462.827298147029</v>
      </c>
      <c r="S957" s="36">
        <f>AU956*H956</f>
        <v>331.06997345977555</v>
      </c>
      <c r="T957" s="37">
        <f>AV956*I956</f>
        <v>343.23497591863406</v>
      </c>
      <c r="U957" s="57">
        <f t="shared" si="243"/>
        <v>0.44849260893650311</v>
      </c>
      <c r="V957" s="58">
        <f t="shared" si="241"/>
        <v>0.54000914879280648</v>
      </c>
      <c r="W957" s="59">
        <f t="shared" si="242"/>
        <v>1.1498242270690424E-2</v>
      </c>
      <c r="Y957" s="7">
        <f t="shared" si="238"/>
        <v>0</v>
      </c>
      <c r="Z957" s="40"/>
      <c r="AA957" s="40"/>
      <c r="AB957" s="40"/>
      <c r="AC957" s="40"/>
      <c r="AD957" s="40"/>
      <c r="AE957" s="40"/>
      <c r="AF957" s="40"/>
      <c r="AG957" s="41"/>
      <c r="AH957" s="40"/>
      <c r="AI957" s="40"/>
      <c r="AJ957" s="40"/>
      <c r="AK957" s="40"/>
      <c r="AL957" s="40"/>
      <c r="AM957" s="41"/>
      <c r="AN957" s="36">
        <f>Y957*(IF(AND(AH957&gt;0,AI957&lt;0),AH957,0)+IF(AND(AJ957&lt;0,AK957&gt;0),AJ957,0)+IF(AND(AL957&gt;0,AM957&gt;0),AL957,0))</f>
        <v>0</v>
      </c>
      <c r="AO957" s="37">
        <f>Y957*(IF(AND(AH957&gt;0,AI957&lt;0),AI957,0)+IF(AND(AJ957&lt;0,AK957&gt;0),AK957,0)+IF(AND(AL957&gt;0,AM957&gt;0),AM957,0))</f>
        <v>0</v>
      </c>
      <c r="AQ957" s="40">
        <f>AU957*D957</f>
        <v>16801.801153083608</v>
      </c>
      <c r="AR957" s="40">
        <f>AV957*E957</f>
        <v>20230.269480644292</v>
      </c>
      <c r="AS957" s="40">
        <f>IF(AND(Y957&lt;&gt;0,AN957&lt;&gt;0),0,Q957)</f>
        <v>430.75666441912927</v>
      </c>
      <c r="AT957" s="41">
        <f t="shared" si="244"/>
        <v>37462.827298147029</v>
      </c>
      <c r="AU957" s="42">
        <f>S957+AN957</f>
        <v>331.06997345977555</v>
      </c>
      <c r="AV957" s="37">
        <f>T957+AO957</f>
        <v>343.23497591863406</v>
      </c>
      <c r="AW957" s="58">
        <f t="shared" si="229"/>
        <v>0.44849260893650311</v>
      </c>
      <c r="AX957" s="58">
        <f t="shared" si="230"/>
        <v>0.54000914879280648</v>
      </c>
      <c r="AY957" s="59">
        <f t="shared" si="231"/>
        <v>1.1498242270690424E-2</v>
      </c>
      <c r="AZ957" s="54">
        <f t="shared" si="239"/>
        <v>1.4229821350256522E-2</v>
      </c>
    </row>
    <row r="958" spans="3:52" x14ac:dyDescent="0.25">
      <c r="C958" s="35">
        <v>36055</v>
      </c>
      <c r="D958" s="36">
        <v>48.5</v>
      </c>
      <c r="E958" s="37">
        <v>56.31</v>
      </c>
      <c r="F958" s="38">
        <v>0</v>
      </c>
      <c r="G958" s="7">
        <v>0</v>
      </c>
      <c r="H958" s="38">
        <v>1</v>
      </c>
      <c r="I958" s="7">
        <v>1</v>
      </c>
      <c r="J958" s="36">
        <f t="shared" si="232"/>
        <v>48.475750000000005</v>
      </c>
      <c r="K958" s="37">
        <f t="shared" si="233"/>
        <v>56.281845000000004</v>
      </c>
      <c r="L958" s="36">
        <f t="shared" si="234"/>
        <v>48.524249999999995</v>
      </c>
      <c r="M958" s="37">
        <f t="shared" si="235"/>
        <v>56.338155</v>
      </c>
      <c r="O958" s="39">
        <f t="shared" si="236"/>
        <v>16056.893712799114</v>
      </c>
      <c r="P958" s="40">
        <f t="shared" si="237"/>
        <v>19327.561493978286</v>
      </c>
      <c r="Q958" s="40">
        <f>S958*F958+T958*G958+AS957*(1+$G$9/252)</f>
        <v>430.77375793755857</v>
      </c>
      <c r="R958" s="41">
        <f t="shared" si="240"/>
        <v>35815.228964714959</v>
      </c>
      <c r="S958" s="36">
        <f>AU957*H957</f>
        <v>331.06997345977555</v>
      </c>
      <c r="T958" s="37">
        <f>AV957*I957</f>
        <v>343.23497591863406</v>
      </c>
      <c r="U958" s="57">
        <f t="shared" si="243"/>
        <v>0.44832587078022901</v>
      </c>
      <c r="V958" s="58">
        <f t="shared" si="241"/>
        <v>0.53964645913669107</v>
      </c>
      <c r="W958" s="59">
        <f t="shared" si="242"/>
        <v>1.2027670083079893E-2</v>
      </c>
      <c r="Y958" s="7">
        <f t="shared" si="238"/>
        <v>0</v>
      </c>
      <c r="Z958" s="40"/>
      <c r="AA958" s="40"/>
      <c r="AB958" s="40"/>
      <c r="AC958" s="40"/>
      <c r="AD958" s="40"/>
      <c r="AE958" s="40"/>
      <c r="AF958" s="40"/>
      <c r="AG958" s="41"/>
      <c r="AH958" s="40"/>
      <c r="AI958" s="40"/>
      <c r="AJ958" s="40"/>
      <c r="AK958" s="40"/>
      <c r="AL958" s="40"/>
      <c r="AM958" s="41"/>
      <c r="AN958" s="36">
        <f>Y958*(IF(AND(AH958&gt;0,AI958&lt;0),AH958,0)+IF(AND(AJ958&lt;0,AK958&gt;0),AJ958,0)+IF(AND(AL958&gt;0,AM958&gt;0),AL958,0))</f>
        <v>0</v>
      </c>
      <c r="AO958" s="37">
        <f>Y958*(IF(AND(AH958&gt;0,AI958&lt;0),AI958,0)+IF(AND(AJ958&lt;0,AK958&gt;0),AK958,0)+IF(AND(AL958&gt;0,AM958&gt;0),AM958,0))</f>
        <v>0</v>
      </c>
      <c r="AQ958" s="40">
        <f>AU958*D958</f>
        <v>16056.893712799114</v>
      </c>
      <c r="AR958" s="40">
        <f>AV958*E958</f>
        <v>19327.561493978286</v>
      </c>
      <c r="AS958" s="40">
        <f>IF(AND(Y958&lt;&gt;0,AN958&lt;&gt;0),0,Q958)</f>
        <v>430.77375793755857</v>
      </c>
      <c r="AT958" s="41">
        <f t="shared" si="244"/>
        <v>35815.228964714959</v>
      </c>
      <c r="AU958" s="42">
        <f>S958+AN958</f>
        <v>331.06997345977555</v>
      </c>
      <c r="AV958" s="37">
        <f>T958+AO958</f>
        <v>343.23497591863406</v>
      </c>
      <c r="AW958" s="58">
        <f t="shared" si="229"/>
        <v>0.44832587078022901</v>
      </c>
      <c r="AX958" s="58">
        <f t="shared" si="230"/>
        <v>0.53964645913669107</v>
      </c>
      <c r="AY958" s="59">
        <f t="shared" si="231"/>
        <v>1.2027670083079893E-2</v>
      </c>
      <c r="AZ958" s="54">
        <f t="shared" si="239"/>
        <v>-4.3979551258096383E-2</v>
      </c>
    </row>
    <row r="959" spans="3:52" x14ac:dyDescent="0.25">
      <c r="C959" s="35">
        <v>36056</v>
      </c>
      <c r="D959" s="36">
        <v>47.75</v>
      </c>
      <c r="E959" s="37">
        <v>56.75</v>
      </c>
      <c r="F959" s="38">
        <v>0</v>
      </c>
      <c r="G959" s="7">
        <v>0</v>
      </c>
      <c r="H959" s="38">
        <v>1</v>
      </c>
      <c r="I959" s="7">
        <v>1</v>
      </c>
      <c r="J959" s="36">
        <f t="shared" si="232"/>
        <v>47.726125000000003</v>
      </c>
      <c r="K959" s="37">
        <f t="shared" si="233"/>
        <v>56.721625000000003</v>
      </c>
      <c r="L959" s="36">
        <f t="shared" si="234"/>
        <v>47.773874999999997</v>
      </c>
      <c r="M959" s="37">
        <f t="shared" si="235"/>
        <v>56.778374999999997</v>
      </c>
      <c r="O959" s="39">
        <f t="shared" si="236"/>
        <v>15808.591232704282</v>
      </c>
      <c r="P959" s="40">
        <f t="shared" si="237"/>
        <v>19478.584883382482</v>
      </c>
      <c r="Q959" s="40">
        <f>S959*F959+T959*G959+AS958*(1+$G$9/252)</f>
        <v>430.7908521343021</v>
      </c>
      <c r="R959" s="41">
        <f t="shared" si="240"/>
        <v>35717.966968221066</v>
      </c>
      <c r="S959" s="36">
        <f>AU958*H958</f>
        <v>331.06997345977555</v>
      </c>
      <c r="T959" s="37">
        <f>AV958*I958</f>
        <v>343.23497591863406</v>
      </c>
      <c r="U959" s="57">
        <f t="shared" si="243"/>
        <v>0.44259493399412897</v>
      </c>
      <c r="V959" s="58">
        <f t="shared" si="241"/>
        <v>0.54534416532477725</v>
      </c>
      <c r="W959" s="59">
        <f t="shared" si="242"/>
        <v>1.2060900681093766E-2</v>
      </c>
      <c r="Y959" s="7">
        <f t="shared" si="238"/>
        <v>0</v>
      </c>
      <c r="Z959" s="40"/>
      <c r="AA959" s="40"/>
      <c r="AB959" s="40"/>
      <c r="AC959" s="40"/>
      <c r="AD959" s="40"/>
      <c r="AE959" s="40"/>
      <c r="AF959" s="40"/>
      <c r="AG959" s="41"/>
      <c r="AH959" s="40"/>
      <c r="AI959" s="40"/>
      <c r="AJ959" s="40"/>
      <c r="AK959" s="40"/>
      <c r="AL959" s="40"/>
      <c r="AM959" s="41"/>
      <c r="AN959" s="36">
        <f>Y959*(IF(AND(AH959&gt;0,AI959&lt;0),AH959,0)+IF(AND(AJ959&lt;0,AK959&gt;0),AJ959,0)+IF(AND(AL959&gt;0,AM959&gt;0),AL959,0))</f>
        <v>0</v>
      </c>
      <c r="AO959" s="37">
        <f>Y959*(IF(AND(AH959&gt;0,AI959&lt;0),AI959,0)+IF(AND(AJ959&lt;0,AK959&gt;0),AK959,0)+IF(AND(AL959&gt;0,AM959&gt;0),AM959,0))</f>
        <v>0</v>
      </c>
      <c r="AQ959" s="40">
        <f>AU959*D959</f>
        <v>15808.591232704282</v>
      </c>
      <c r="AR959" s="40">
        <f>AV959*E959</f>
        <v>19478.584883382482</v>
      </c>
      <c r="AS959" s="40">
        <f>IF(AND(Y959&lt;&gt;0,AN959&lt;&gt;0),0,Q959)</f>
        <v>430.7908521343021</v>
      </c>
      <c r="AT959" s="41">
        <f t="shared" si="244"/>
        <v>35717.966968221066</v>
      </c>
      <c r="AU959" s="42">
        <f>S959+AN959</f>
        <v>331.06997345977555</v>
      </c>
      <c r="AV959" s="37">
        <f>T959+AO959</f>
        <v>343.23497591863406</v>
      </c>
      <c r="AW959" s="58">
        <f t="shared" si="229"/>
        <v>0.44259493399412897</v>
      </c>
      <c r="AX959" s="58">
        <f t="shared" si="230"/>
        <v>0.54534416532477725</v>
      </c>
      <c r="AY959" s="59">
        <f t="shared" si="231"/>
        <v>1.2060900681093766E-2</v>
      </c>
      <c r="AZ959" s="54">
        <f t="shared" si="239"/>
        <v>-2.7156603295686033E-3</v>
      </c>
    </row>
    <row r="960" spans="3:52" x14ac:dyDescent="0.25">
      <c r="C960" s="35">
        <v>36059</v>
      </c>
      <c r="D960" s="36">
        <v>46.5</v>
      </c>
      <c r="E960" s="37">
        <v>56.38</v>
      </c>
      <c r="F960" s="38">
        <v>0</v>
      </c>
      <c r="G960" s="7">
        <v>0</v>
      </c>
      <c r="H960" s="38">
        <v>1</v>
      </c>
      <c r="I960" s="7">
        <v>1</v>
      </c>
      <c r="J960" s="36">
        <f t="shared" si="232"/>
        <v>46.476750000000003</v>
      </c>
      <c r="K960" s="37">
        <f t="shared" si="233"/>
        <v>56.351810000000008</v>
      </c>
      <c r="L960" s="36">
        <f t="shared" si="234"/>
        <v>46.523249999999997</v>
      </c>
      <c r="M960" s="37">
        <f t="shared" si="235"/>
        <v>56.408189999999998</v>
      </c>
      <c r="O960" s="39">
        <f t="shared" si="236"/>
        <v>15394.753765879563</v>
      </c>
      <c r="P960" s="40">
        <f t="shared" si="237"/>
        <v>19351.58794229259</v>
      </c>
      <c r="Q960" s="40">
        <f>S960*F960+T960*G960+AS959*(1+$G$9/252)</f>
        <v>430.80794700938674</v>
      </c>
      <c r="R960" s="41">
        <f t="shared" si="240"/>
        <v>35177.149655181543</v>
      </c>
      <c r="S960" s="36">
        <f>AU959*H959</f>
        <v>331.06997345977555</v>
      </c>
      <c r="T960" s="37">
        <f>AV959*I959</f>
        <v>343.23497591863406</v>
      </c>
      <c r="U960" s="57">
        <f t="shared" si="243"/>
        <v>0.43763505334525982</v>
      </c>
      <c r="V960" s="58">
        <f t="shared" si="241"/>
        <v>0.55011813441348933</v>
      </c>
      <c r="W960" s="59">
        <f t="shared" si="242"/>
        <v>1.2246812241250744E-2</v>
      </c>
      <c r="Y960" s="7">
        <f t="shared" si="238"/>
        <v>0</v>
      </c>
      <c r="Z960" s="40"/>
      <c r="AA960" s="40"/>
      <c r="AB960" s="40"/>
      <c r="AC960" s="40"/>
      <c r="AD960" s="40"/>
      <c r="AE960" s="40"/>
      <c r="AF960" s="40"/>
      <c r="AG960" s="41"/>
      <c r="AH960" s="40"/>
      <c r="AI960" s="40"/>
      <c r="AJ960" s="40"/>
      <c r="AK960" s="40"/>
      <c r="AL960" s="40"/>
      <c r="AM960" s="41"/>
      <c r="AN960" s="36">
        <f>Y960*(IF(AND(AH960&gt;0,AI960&lt;0),AH960,0)+IF(AND(AJ960&lt;0,AK960&gt;0),AJ960,0)+IF(AND(AL960&gt;0,AM960&gt;0),AL960,0))</f>
        <v>0</v>
      </c>
      <c r="AO960" s="37">
        <f>Y960*(IF(AND(AH960&gt;0,AI960&lt;0),AI960,0)+IF(AND(AJ960&lt;0,AK960&gt;0),AK960,0)+IF(AND(AL960&gt;0,AM960&gt;0),AM960,0))</f>
        <v>0</v>
      </c>
      <c r="AQ960" s="40">
        <f>AU960*D960</f>
        <v>15394.753765879563</v>
      </c>
      <c r="AR960" s="40">
        <f>AV960*E960</f>
        <v>19351.58794229259</v>
      </c>
      <c r="AS960" s="40">
        <f>IF(AND(Y960&lt;&gt;0,AN960&lt;&gt;0),0,Q960)</f>
        <v>430.80794700938674</v>
      </c>
      <c r="AT960" s="41">
        <f t="shared" si="244"/>
        <v>35177.149655181543</v>
      </c>
      <c r="AU960" s="42">
        <f>S960+AN960</f>
        <v>331.06997345977555</v>
      </c>
      <c r="AV960" s="37">
        <f>T960+AO960</f>
        <v>343.23497591863406</v>
      </c>
      <c r="AW960" s="58">
        <f t="shared" si="229"/>
        <v>0.43763505334525982</v>
      </c>
      <c r="AX960" s="58">
        <f t="shared" si="230"/>
        <v>0.55011813441348933</v>
      </c>
      <c r="AY960" s="59">
        <f t="shared" si="231"/>
        <v>1.2246812241250744E-2</v>
      </c>
      <c r="AZ960" s="54">
        <f t="shared" si="239"/>
        <v>-1.5141324071459517E-2</v>
      </c>
    </row>
    <row r="961" spans="3:52" x14ac:dyDescent="0.25">
      <c r="C961" s="35">
        <v>36060</v>
      </c>
      <c r="D961" s="36">
        <v>47</v>
      </c>
      <c r="E961" s="37">
        <v>56.5</v>
      </c>
      <c r="F961" s="38">
        <v>0</v>
      </c>
      <c r="G961" s="7">
        <v>0</v>
      </c>
      <c r="H961" s="38">
        <v>1</v>
      </c>
      <c r="I961" s="7">
        <v>1</v>
      </c>
      <c r="J961" s="36">
        <f t="shared" si="232"/>
        <v>46.976500000000001</v>
      </c>
      <c r="K961" s="37">
        <f t="shared" si="233"/>
        <v>56.47175</v>
      </c>
      <c r="L961" s="36">
        <f t="shared" si="234"/>
        <v>47.023499999999999</v>
      </c>
      <c r="M961" s="37">
        <f t="shared" si="235"/>
        <v>56.52825</v>
      </c>
      <c r="O961" s="39">
        <f t="shared" si="236"/>
        <v>15560.288752609451</v>
      </c>
      <c r="P961" s="40">
        <f t="shared" si="237"/>
        <v>19392.776139402824</v>
      </c>
      <c r="Q961" s="40">
        <f>S961*F961+T961*G961+AS960*(1+$G$9/252)</f>
        <v>430.82504256283943</v>
      </c>
      <c r="R961" s="41">
        <f t="shared" si="240"/>
        <v>35383.88993457512</v>
      </c>
      <c r="S961" s="36">
        <f>AU960*H960</f>
        <v>331.06997345977555</v>
      </c>
      <c r="T961" s="37">
        <f>AV960*I960</f>
        <v>343.23497591863406</v>
      </c>
      <c r="U961" s="57">
        <f t="shared" si="243"/>
        <v>0.43975630665199489</v>
      </c>
      <c r="V961" s="58">
        <f t="shared" si="241"/>
        <v>0.54806795338952574</v>
      </c>
      <c r="W961" s="59">
        <f t="shared" si="242"/>
        <v>1.217573995847929E-2</v>
      </c>
      <c r="Y961" s="7">
        <f t="shared" si="238"/>
        <v>0</v>
      </c>
      <c r="Z961" s="40"/>
      <c r="AA961" s="40"/>
      <c r="AB961" s="40"/>
      <c r="AC961" s="40"/>
      <c r="AD961" s="40"/>
      <c r="AE961" s="40"/>
      <c r="AF961" s="40"/>
      <c r="AG961" s="41"/>
      <c r="AH961" s="40"/>
      <c r="AI961" s="40"/>
      <c r="AJ961" s="40"/>
      <c r="AK961" s="40"/>
      <c r="AL961" s="40"/>
      <c r="AM961" s="41"/>
      <c r="AN961" s="36">
        <f>Y961*(IF(AND(AH961&gt;0,AI961&lt;0),AH961,0)+IF(AND(AJ961&lt;0,AK961&gt;0),AJ961,0)+IF(AND(AL961&gt;0,AM961&gt;0),AL961,0))</f>
        <v>0</v>
      </c>
      <c r="AO961" s="37">
        <f>Y961*(IF(AND(AH961&gt;0,AI961&lt;0),AI961,0)+IF(AND(AJ961&lt;0,AK961&gt;0),AK961,0)+IF(AND(AL961&gt;0,AM961&gt;0),AM961,0))</f>
        <v>0</v>
      </c>
      <c r="AQ961" s="40">
        <f>AU961*D961</f>
        <v>15560.288752609451</v>
      </c>
      <c r="AR961" s="40">
        <f>AV961*E961</f>
        <v>19392.776139402824</v>
      </c>
      <c r="AS961" s="40">
        <f>IF(AND(Y961&lt;&gt;0,AN961&lt;&gt;0),0,Q961)</f>
        <v>430.82504256283943</v>
      </c>
      <c r="AT961" s="41">
        <f t="shared" si="244"/>
        <v>35383.88993457512</v>
      </c>
      <c r="AU961" s="42">
        <f>S961+AN961</f>
        <v>331.06997345977555</v>
      </c>
      <c r="AV961" s="37">
        <f>T961+AO961</f>
        <v>343.23497591863406</v>
      </c>
      <c r="AW961" s="58">
        <f t="shared" si="229"/>
        <v>0.43975630665199489</v>
      </c>
      <c r="AX961" s="58">
        <f t="shared" si="230"/>
        <v>0.54806795338952574</v>
      </c>
      <c r="AY961" s="59">
        <f t="shared" si="231"/>
        <v>1.217573995847929E-2</v>
      </c>
      <c r="AZ961" s="54">
        <f t="shared" si="239"/>
        <v>5.8771185675960957E-3</v>
      </c>
    </row>
    <row r="962" spans="3:52" x14ac:dyDescent="0.25">
      <c r="C962" s="35">
        <v>36061</v>
      </c>
      <c r="D962" s="36">
        <v>50</v>
      </c>
      <c r="E962" s="37">
        <v>56.5</v>
      </c>
      <c r="F962" s="38">
        <v>0</v>
      </c>
      <c r="G962" s="7">
        <v>0</v>
      </c>
      <c r="H962" s="38">
        <v>1</v>
      </c>
      <c r="I962" s="7">
        <v>1</v>
      </c>
      <c r="J962" s="36">
        <f t="shared" si="232"/>
        <v>49.975000000000001</v>
      </c>
      <c r="K962" s="37">
        <f t="shared" si="233"/>
        <v>56.47175</v>
      </c>
      <c r="L962" s="36">
        <f t="shared" si="234"/>
        <v>50.024999999999999</v>
      </c>
      <c r="M962" s="37">
        <f t="shared" si="235"/>
        <v>56.52825</v>
      </c>
      <c r="O962" s="39">
        <f t="shared" si="236"/>
        <v>16553.498672988779</v>
      </c>
      <c r="P962" s="40">
        <f t="shared" si="237"/>
        <v>19392.776139402824</v>
      </c>
      <c r="Q962" s="40">
        <f>S962*F962+T962*G962+AS961*(1+$G$9/252)</f>
        <v>430.84213879468712</v>
      </c>
      <c r="R962" s="41">
        <f t="shared" si="240"/>
        <v>36377.11695118629</v>
      </c>
      <c r="S962" s="36">
        <f>AU961*H961</f>
        <v>331.06997345977555</v>
      </c>
      <c r="T962" s="37">
        <f>AV961*I961</f>
        <v>343.23497591863406</v>
      </c>
      <c r="U962" s="57">
        <f t="shared" si="243"/>
        <v>0.45505251818613279</v>
      </c>
      <c r="V962" s="58">
        <f t="shared" si="241"/>
        <v>0.53310371367323017</v>
      </c>
      <c r="W962" s="59">
        <f t="shared" si="242"/>
        <v>1.1843768140637022E-2</v>
      </c>
      <c r="Y962" s="7">
        <f t="shared" si="238"/>
        <v>0</v>
      </c>
      <c r="Z962" s="40"/>
      <c r="AA962" s="40"/>
      <c r="AB962" s="40"/>
      <c r="AC962" s="40"/>
      <c r="AD962" s="40"/>
      <c r="AE962" s="40"/>
      <c r="AF962" s="40"/>
      <c r="AG962" s="41"/>
      <c r="AH962" s="40"/>
      <c r="AI962" s="40"/>
      <c r="AJ962" s="40"/>
      <c r="AK962" s="40"/>
      <c r="AL962" s="40"/>
      <c r="AM962" s="41"/>
      <c r="AN962" s="36">
        <f>Y962*(IF(AND(AH962&gt;0,AI962&lt;0),AH962,0)+IF(AND(AJ962&lt;0,AK962&gt;0),AJ962,0)+IF(AND(AL962&gt;0,AM962&gt;0),AL962,0))</f>
        <v>0</v>
      </c>
      <c r="AO962" s="37">
        <f>Y962*(IF(AND(AH962&gt;0,AI962&lt;0),AI962,0)+IF(AND(AJ962&lt;0,AK962&gt;0),AK962,0)+IF(AND(AL962&gt;0,AM962&gt;0),AM962,0))</f>
        <v>0</v>
      </c>
      <c r="AQ962" s="40">
        <f>AU962*D962</f>
        <v>16553.498672988779</v>
      </c>
      <c r="AR962" s="40">
        <f>AV962*E962</f>
        <v>19392.776139402824</v>
      </c>
      <c r="AS962" s="40">
        <f>IF(AND(Y962&lt;&gt;0,AN962&lt;&gt;0),0,Q962)</f>
        <v>430.84213879468712</v>
      </c>
      <c r="AT962" s="41">
        <f t="shared" si="244"/>
        <v>36377.11695118629</v>
      </c>
      <c r="AU962" s="42">
        <f>S962+AN962</f>
        <v>331.06997345977555</v>
      </c>
      <c r="AV962" s="37">
        <f>T962+AO962</f>
        <v>343.23497591863406</v>
      </c>
      <c r="AW962" s="58">
        <f t="shared" si="229"/>
        <v>0.45505251818613279</v>
      </c>
      <c r="AX962" s="58">
        <f t="shared" si="230"/>
        <v>0.53310371367323017</v>
      </c>
      <c r="AY962" s="59">
        <f t="shared" si="231"/>
        <v>1.1843768140637022E-2</v>
      </c>
      <c r="AZ962" s="54">
        <f t="shared" si="239"/>
        <v>2.8070034652709186E-2</v>
      </c>
    </row>
    <row r="963" spans="3:52" x14ac:dyDescent="0.25">
      <c r="C963" s="35">
        <v>36062</v>
      </c>
      <c r="D963" s="36">
        <v>51.38</v>
      </c>
      <c r="E963" s="37">
        <v>56.81</v>
      </c>
      <c r="F963" s="38">
        <v>0</v>
      </c>
      <c r="G963" s="7">
        <v>0</v>
      </c>
      <c r="H963" s="38">
        <v>1</v>
      </c>
      <c r="I963" s="7">
        <v>1</v>
      </c>
      <c r="J963" s="36">
        <f t="shared" si="232"/>
        <v>51.354310000000005</v>
      </c>
      <c r="K963" s="37">
        <f t="shared" si="233"/>
        <v>56.781595000000003</v>
      </c>
      <c r="L963" s="36">
        <f t="shared" si="234"/>
        <v>51.40569</v>
      </c>
      <c r="M963" s="37">
        <f t="shared" si="235"/>
        <v>56.838405000000002</v>
      </c>
      <c r="O963" s="39">
        <f t="shared" si="236"/>
        <v>17010.37523636327</v>
      </c>
      <c r="P963" s="40">
        <f t="shared" si="237"/>
        <v>19499.178981937603</v>
      </c>
      <c r="Q963" s="40">
        <f>S963*F963+T963*G963+AS962*(1+$G$9/252)</f>
        <v>430.85923570495669</v>
      </c>
      <c r="R963" s="41">
        <f t="shared" si="240"/>
        <v>36940.413454005829</v>
      </c>
      <c r="S963" s="36">
        <f>AU962*H962</f>
        <v>331.06997345977555</v>
      </c>
      <c r="T963" s="37">
        <f>AV962*I962</f>
        <v>343.23497591863406</v>
      </c>
      <c r="U963" s="57">
        <f t="shared" si="243"/>
        <v>0.46048145231354093</v>
      </c>
      <c r="V963" s="58">
        <f t="shared" si="241"/>
        <v>0.52785491982150801</v>
      </c>
      <c r="W963" s="59">
        <f t="shared" si="242"/>
        <v>1.1663627864951094E-2</v>
      </c>
      <c r="Y963" s="7">
        <f t="shared" si="238"/>
        <v>0</v>
      </c>
      <c r="Z963" s="40"/>
      <c r="AA963" s="40"/>
      <c r="AB963" s="40"/>
      <c r="AC963" s="40"/>
      <c r="AD963" s="40"/>
      <c r="AE963" s="40"/>
      <c r="AF963" s="40"/>
      <c r="AG963" s="41"/>
      <c r="AH963" s="40"/>
      <c r="AI963" s="40"/>
      <c r="AJ963" s="40"/>
      <c r="AK963" s="40"/>
      <c r="AL963" s="40"/>
      <c r="AM963" s="41"/>
      <c r="AN963" s="36">
        <f>Y963*(IF(AND(AH963&gt;0,AI963&lt;0),AH963,0)+IF(AND(AJ963&lt;0,AK963&gt;0),AJ963,0)+IF(AND(AL963&gt;0,AM963&gt;0),AL963,0))</f>
        <v>0</v>
      </c>
      <c r="AO963" s="37">
        <f>Y963*(IF(AND(AH963&gt;0,AI963&lt;0),AI963,0)+IF(AND(AJ963&lt;0,AK963&gt;0),AK963,0)+IF(AND(AL963&gt;0,AM963&gt;0),AM963,0))</f>
        <v>0</v>
      </c>
      <c r="AQ963" s="40">
        <f>AU963*D963</f>
        <v>17010.37523636327</v>
      </c>
      <c r="AR963" s="40">
        <f>AV963*E963</f>
        <v>19499.178981937603</v>
      </c>
      <c r="AS963" s="40">
        <f>IF(AND(Y963&lt;&gt;0,AN963&lt;&gt;0),0,Q963)</f>
        <v>430.85923570495669</v>
      </c>
      <c r="AT963" s="41">
        <f t="shared" si="244"/>
        <v>36940.413454005829</v>
      </c>
      <c r="AU963" s="42">
        <f>S963+AN963</f>
        <v>331.06997345977555</v>
      </c>
      <c r="AV963" s="37">
        <f>T963+AO963</f>
        <v>343.23497591863406</v>
      </c>
      <c r="AW963" s="58">
        <f t="shared" si="229"/>
        <v>0.46048145231354093</v>
      </c>
      <c r="AX963" s="58">
        <f t="shared" si="230"/>
        <v>0.52785491982150801</v>
      </c>
      <c r="AY963" s="59">
        <f t="shared" si="231"/>
        <v>1.1663627864951094E-2</v>
      </c>
      <c r="AZ963" s="54">
        <f t="shared" si="239"/>
        <v>1.5484913319970151E-2</v>
      </c>
    </row>
    <row r="964" spans="3:52" x14ac:dyDescent="0.25">
      <c r="C964" s="35">
        <v>36063</v>
      </c>
      <c r="D964" s="36">
        <v>50.69</v>
      </c>
      <c r="E964" s="37">
        <v>57.25</v>
      </c>
      <c r="F964" s="38">
        <v>0</v>
      </c>
      <c r="G964" s="7">
        <v>0</v>
      </c>
      <c r="H964" s="38">
        <v>1</v>
      </c>
      <c r="I964" s="7">
        <v>1</v>
      </c>
      <c r="J964" s="36">
        <f t="shared" si="232"/>
        <v>50.664655000000003</v>
      </c>
      <c r="K964" s="37">
        <f t="shared" si="233"/>
        <v>57.221375000000002</v>
      </c>
      <c r="L964" s="36">
        <f t="shared" si="234"/>
        <v>50.715344999999992</v>
      </c>
      <c r="M964" s="37">
        <f t="shared" si="235"/>
        <v>57.278624999999998</v>
      </c>
      <c r="O964" s="39">
        <f t="shared" si="236"/>
        <v>16781.936954676021</v>
      </c>
      <c r="P964" s="40">
        <f t="shared" si="237"/>
        <v>19650.202371341798</v>
      </c>
      <c r="Q964" s="40">
        <f>S964*F964+T964*G964+AS963*(1+$G$9/252)</f>
        <v>430.87633329367509</v>
      </c>
      <c r="R964" s="41">
        <f t="shared" si="240"/>
        <v>36863.015659311488</v>
      </c>
      <c r="S964" s="36">
        <f>AU963*H963</f>
        <v>331.06997345977555</v>
      </c>
      <c r="T964" s="37">
        <f>AV963*I963</f>
        <v>343.23497591863406</v>
      </c>
      <c r="U964" s="57">
        <f t="shared" si="243"/>
        <v>0.45525133130113171</v>
      </c>
      <c r="V964" s="58">
        <f t="shared" si="241"/>
        <v>0.5330600880011892</v>
      </c>
      <c r="W964" s="59">
        <f t="shared" si="242"/>
        <v>1.168858069767922E-2</v>
      </c>
      <c r="Y964" s="7">
        <f t="shared" si="238"/>
        <v>0</v>
      </c>
      <c r="Z964" s="40"/>
      <c r="AA964" s="40"/>
      <c r="AB964" s="40"/>
      <c r="AC964" s="40"/>
      <c r="AD964" s="40"/>
      <c r="AE964" s="40"/>
      <c r="AF964" s="40"/>
      <c r="AG964" s="41"/>
      <c r="AH964" s="40"/>
      <c r="AI964" s="40"/>
      <c r="AJ964" s="40"/>
      <c r="AK964" s="40"/>
      <c r="AL964" s="40"/>
      <c r="AM964" s="41"/>
      <c r="AN964" s="36">
        <f>Y964*(IF(AND(AH964&gt;0,AI964&lt;0),AH964,0)+IF(AND(AJ964&lt;0,AK964&gt;0),AJ964,0)+IF(AND(AL964&gt;0,AM964&gt;0),AL964,0))</f>
        <v>0</v>
      </c>
      <c r="AO964" s="37">
        <f>Y964*(IF(AND(AH964&gt;0,AI964&lt;0),AI964,0)+IF(AND(AJ964&lt;0,AK964&gt;0),AK964,0)+IF(AND(AL964&gt;0,AM964&gt;0),AM964,0))</f>
        <v>0</v>
      </c>
      <c r="AQ964" s="40">
        <f>AU964*D964</f>
        <v>16781.936954676021</v>
      </c>
      <c r="AR964" s="40">
        <f>AV964*E964</f>
        <v>19650.202371341798</v>
      </c>
      <c r="AS964" s="40">
        <f>IF(AND(Y964&lt;&gt;0,AN964&lt;&gt;0),0,Q964)</f>
        <v>430.87633329367509</v>
      </c>
      <c r="AT964" s="41">
        <f t="shared" si="244"/>
        <v>36863.015659311488</v>
      </c>
      <c r="AU964" s="42">
        <f>S964+AN964</f>
        <v>331.06997345977555</v>
      </c>
      <c r="AV964" s="37">
        <f>T964+AO964</f>
        <v>343.23497591863406</v>
      </c>
      <c r="AW964" s="58">
        <f t="shared" si="229"/>
        <v>0.45525133130113171</v>
      </c>
      <c r="AX964" s="58">
        <f t="shared" si="230"/>
        <v>0.5330600880011892</v>
      </c>
      <c r="AY964" s="59">
        <f t="shared" si="231"/>
        <v>1.168858069767922E-2</v>
      </c>
      <c r="AZ964" s="54">
        <f t="shared" si="239"/>
        <v>-2.0952065084682836E-3</v>
      </c>
    </row>
    <row r="965" spans="3:52" x14ac:dyDescent="0.25">
      <c r="C965" s="35">
        <v>36066</v>
      </c>
      <c r="D965" s="36">
        <v>49.12</v>
      </c>
      <c r="E965" s="37">
        <v>59.88</v>
      </c>
      <c r="F965" s="38">
        <v>0</v>
      </c>
      <c r="G965" s="7">
        <v>0</v>
      </c>
      <c r="H965" s="38">
        <v>1</v>
      </c>
      <c r="I965" s="7">
        <v>1</v>
      </c>
      <c r="J965" s="36">
        <f t="shared" si="232"/>
        <v>49.095440000000004</v>
      </c>
      <c r="K965" s="37">
        <f t="shared" si="233"/>
        <v>59.850060000000006</v>
      </c>
      <c r="L965" s="36">
        <f t="shared" si="234"/>
        <v>49.144559999999991</v>
      </c>
      <c r="M965" s="37">
        <f t="shared" si="235"/>
        <v>59.909939999999999</v>
      </c>
      <c r="O965" s="39">
        <f t="shared" si="236"/>
        <v>16262.157096344174</v>
      </c>
      <c r="P965" s="40">
        <f t="shared" si="237"/>
        <v>20552.910358007808</v>
      </c>
      <c r="Q965" s="40">
        <f>S965*F965+T965*G965+AS964*(1+$G$9/252)</f>
        <v>430.89343156086926</v>
      </c>
      <c r="R965" s="41">
        <f t="shared" si="240"/>
        <v>37245.960885912857</v>
      </c>
      <c r="S965" s="36">
        <f>AU964*H964</f>
        <v>331.06997345977555</v>
      </c>
      <c r="T965" s="37">
        <f>AV964*I964</f>
        <v>343.23497591863406</v>
      </c>
      <c r="U965" s="57">
        <f t="shared" si="243"/>
        <v>0.436615319071949</v>
      </c>
      <c r="V965" s="58">
        <f t="shared" si="241"/>
        <v>0.55181581758523823</v>
      </c>
      <c r="W965" s="59">
        <f t="shared" si="242"/>
        <v>1.1568863342812603E-2</v>
      </c>
      <c r="Y965" s="7">
        <f t="shared" si="238"/>
        <v>0</v>
      </c>
      <c r="Z965" s="40"/>
      <c r="AA965" s="40"/>
      <c r="AB965" s="40"/>
      <c r="AC965" s="40"/>
      <c r="AD965" s="40"/>
      <c r="AE965" s="40"/>
      <c r="AF965" s="40"/>
      <c r="AG965" s="41"/>
      <c r="AH965" s="40"/>
      <c r="AI965" s="40"/>
      <c r="AJ965" s="40"/>
      <c r="AK965" s="40"/>
      <c r="AL965" s="40"/>
      <c r="AM965" s="41"/>
      <c r="AN965" s="36">
        <f>Y965*(IF(AND(AH965&gt;0,AI965&lt;0),AH965,0)+IF(AND(AJ965&lt;0,AK965&gt;0),AJ965,0)+IF(AND(AL965&gt;0,AM965&gt;0),AL965,0))</f>
        <v>0</v>
      </c>
      <c r="AO965" s="37">
        <f>Y965*(IF(AND(AH965&gt;0,AI965&lt;0),AI965,0)+IF(AND(AJ965&lt;0,AK965&gt;0),AK965,0)+IF(AND(AL965&gt;0,AM965&gt;0),AM965,0))</f>
        <v>0</v>
      </c>
      <c r="AQ965" s="40">
        <f>AU965*D965</f>
        <v>16262.157096344174</v>
      </c>
      <c r="AR965" s="40">
        <f>AV965*E965</f>
        <v>20552.910358007808</v>
      </c>
      <c r="AS965" s="40">
        <f>IF(AND(Y965&lt;&gt;0,AN965&lt;&gt;0),0,Q965)</f>
        <v>430.89343156086926</v>
      </c>
      <c r="AT965" s="41">
        <f t="shared" si="244"/>
        <v>37245.960885912857</v>
      </c>
      <c r="AU965" s="42">
        <f>S965+AN965</f>
        <v>331.06997345977555</v>
      </c>
      <c r="AV965" s="37">
        <f>T965+AO965</f>
        <v>343.23497591863406</v>
      </c>
      <c r="AW965" s="58">
        <f t="shared" si="229"/>
        <v>0.436615319071949</v>
      </c>
      <c r="AX965" s="58">
        <f t="shared" si="230"/>
        <v>0.55181581758523823</v>
      </c>
      <c r="AY965" s="59">
        <f t="shared" si="231"/>
        <v>1.1568863342812603E-2</v>
      </c>
      <c r="AZ965" s="54">
        <f t="shared" si="239"/>
        <v>1.038833149573426E-2</v>
      </c>
    </row>
    <row r="966" spans="3:52" x14ac:dyDescent="0.25">
      <c r="C966" s="35">
        <v>36067</v>
      </c>
      <c r="D966" s="36">
        <v>47.25</v>
      </c>
      <c r="E966" s="37">
        <v>60.38</v>
      </c>
      <c r="F966" s="38">
        <v>0</v>
      </c>
      <c r="G966" s="7">
        <v>0</v>
      </c>
      <c r="H966" s="38">
        <v>1</v>
      </c>
      <c r="I966" s="7">
        <v>1</v>
      </c>
      <c r="J966" s="36">
        <f t="shared" si="232"/>
        <v>47.226375000000004</v>
      </c>
      <c r="K966" s="37">
        <f t="shared" si="233"/>
        <v>60.349810000000005</v>
      </c>
      <c r="L966" s="36">
        <f t="shared" si="234"/>
        <v>47.273624999999996</v>
      </c>
      <c r="M966" s="37">
        <f t="shared" si="235"/>
        <v>60.41019</v>
      </c>
      <c r="O966" s="39">
        <f t="shared" si="236"/>
        <v>15643.056245974394</v>
      </c>
      <c r="P966" s="40">
        <f t="shared" si="237"/>
        <v>20724.527845967124</v>
      </c>
      <c r="Q966" s="40">
        <f>S966*F966+T966*G966+AS965*(1+$G$9/252)</f>
        <v>430.91053050656609</v>
      </c>
      <c r="R966" s="41">
        <f t="shared" si="240"/>
        <v>36798.494622448088</v>
      </c>
      <c r="S966" s="36">
        <f>AU965*H965</f>
        <v>331.06997345977555</v>
      </c>
      <c r="T966" s="37">
        <f>AV965*I965</f>
        <v>343.23497591863406</v>
      </c>
      <c r="U966" s="57">
        <f t="shared" si="243"/>
        <v>0.42510043974548084</v>
      </c>
      <c r="V966" s="58">
        <f t="shared" si="241"/>
        <v>0.56318955594788367</v>
      </c>
      <c r="W966" s="59">
        <f t="shared" si="242"/>
        <v>1.1710004306635383E-2</v>
      </c>
      <c r="Y966" s="7">
        <f t="shared" si="238"/>
        <v>0</v>
      </c>
      <c r="Z966" s="40"/>
      <c r="AA966" s="40"/>
      <c r="AB966" s="40"/>
      <c r="AC966" s="40"/>
      <c r="AD966" s="40"/>
      <c r="AE966" s="40"/>
      <c r="AF966" s="40"/>
      <c r="AG966" s="41"/>
      <c r="AH966" s="40"/>
      <c r="AI966" s="40"/>
      <c r="AJ966" s="40"/>
      <c r="AK966" s="40"/>
      <c r="AL966" s="40"/>
      <c r="AM966" s="41"/>
      <c r="AN966" s="36">
        <f>Y966*(IF(AND(AH966&gt;0,AI966&lt;0),AH966,0)+IF(AND(AJ966&lt;0,AK966&gt;0),AJ966,0)+IF(AND(AL966&gt;0,AM966&gt;0),AL966,0))</f>
        <v>0</v>
      </c>
      <c r="AO966" s="37">
        <f>Y966*(IF(AND(AH966&gt;0,AI966&lt;0),AI966,0)+IF(AND(AJ966&lt;0,AK966&gt;0),AK966,0)+IF(AND(AL966&gt;0,AM966&gt;0),AM966,0))</f>
        <v>0</v>
      </c>
      <c r="AQ966" s="40">
        <f>AU966*D966</f>
        <v>15643.056245974394</v>
      </c>
      <c r="AR966" s="40">
        <f>AV966*E966</f>
        <v>20724.527845967124</v>
      </c>
      <c r="AS966" s="40">
        <f>IF(AND(Y966&lt;&gt;0,AN966&lt;&gt;0),0,Q966)</f>
        <v>430.91053050656609</v>
      </c>
      <c r="AT966" s="41">
        <f t="shared" si="244"/>
        <v>36798.494622448088</v>
      </c>
      <c r="AU966" s="42">
        <f>S966+AN966</f>
        <v>331.06997345977555</v>
      </c>
      <c r="AV966" s="37">
        <f>T966+AO966</f>
        <v>343.23497591863406</v>
      </c>
      <c r="AW966" s="58">
        <f t="shared" si="229"/>
        <v>0.42510043974548084</v>
      </c>
      <c r="AX966" s="58">
        <f t="shared" si="230"/>
        <v>0.56318955594788367</v>
      </c>
      <c r="AY966" s="59">
        <f t="shared" si="231"/>
        <v>1.1710004306635383E-2</v>
      </c>
      <c r="AZ966" s="54">
        <f t="shared" si="239"/>
        <v>-1.2013819829629013E-2</v>
      </c>
    </row>
    <row r="967" spans="3:52" x14ac:dyDescent="0.25">
      <c r="C967" s="35">
        <v>36068</v>
      </c>
      <c r="D967" s="36">
        <v>44.81</v>
      </c>
      <c r="E967" s="37">
        <v>59.69</v>
      </c>
      <c r="F967" s="38">
        <v>0</v>
      </c>
      <c r="G967" s="7">
        <v>0</v>
      </c>
      <c r="H967" s="38">
        <v>1</v>
      </c>
      <c r="I967" s="7">
        <v>1</v>
      </c>
      <c r="J967" s="36">
        <f t="shared" si="232"/>
        <v>44.787595000000003</v>
      </c>
      <c r="K967" s="37">
        <f t="shared" si="233"/>
        <v>59.660155000000003</v>
      </c>
      <c r="L967" s="36">
        <f t="shared" si="234"/>
        <v>44.832405000000001</v>
      </c>
      <c r="M967" s="37">
        <f t="shared" si="235"/>
        <v>59.719844999999992</v>
      </c>
      <c r="O967" s="39">
        <f t="shared" si="236"/>
        <v>14835.245510732544</v>
      </c>
      <c r="P967" s="40">
        <f t="shared" si="237"/>
        <v>20487.695712583267</v>
      </c>
      <c r="Q967" s="40">
        <f>S967*F967+T967*G967+AS966*(1+$G$9/252)</f>
        <v>430.92763013079252</v>
      </c>
      <c r="R967" s="41">
        <f t="shared" si="240"/>
        <v>35753.868853446598</v>
      </c>
      <c r="S967" s="36">
        <f>AU966*H966</f>
        <v>331.06997345977555</v>
      </c>
      <c r="T967" s="37">
        <f>AV966*I966</f>
        <v>343.23497591863406</v>
      </c>
      <c r="U967" s="57">
        <f t="shared" si="243"/>
        <v>0.41492699913235986</v>
      </c>
      <c r="V967" s="58">
        <f t="shared" si="241"/>
        <v>0.57302038547384493</v>
      </c>
      <c r="W967" s="59">
        <f t="shared" si="242"/>
        <v>1.2052615393795405E-2</v>
      </c>
      <c r="Y967" s="7">
        <f t="shared" si="238"/>
        <v>0</v>
      </c>
      <c r="Z967" s="40"/>
      <c r="AA967" s="40"/>
      <c r="AB967" s="40"/>
      <c r="AC967" s="40"/>
      <c r="AD967" s="40"/>
      <c r="AE967" s="40"/>
      <c r="AF967" s="40"/>
      <c r="AG967" s="41"/>
      <c r="AH967" s="40"/>
      <c r="AI967" s="40"/>
      <c r="AJ967" s="40"/>
      <c r="AK967" s="40"/>
      <c r="AL967" s="40"/>
      <c r="AM967" s="41"/>
      <c r="AN967" s="36">
        <f>Y967*(IF(AND(AH967&gt;0,AI967&lt;0),AH967,0)+IF(AND(AJ967&lt;0,AK967&gt;0),AJ967,0)+IF(AND(AL967&gt;0,AM967&gt;0),AL967,0))</f>
        <v>0</v>
      </c>
      <c r="AO967" s="37">
        <f>Y967*(IF(AND(AH967&gt;0,AI967&lt;0),AI967,0)+IF(AND(AJ967&lt;0,AK967&gt;0),AK967,0)+IF(AND(AL967&gt;0,AM967&gt;0),AM967,0))</f>
        <v>0</v>
      </c>
      <c r="AQ967" s="40">
        <f>AU967*D967</f>
        <v>14835.245510732544</v>
      </c>
      <c r="AR967" s="40">
        <f>AV967*E967</f>
        <v>20487.695712583267</v>
      </c>
      <c r="AS967" s="40">
        <f>IF(AND(Y967&lt;&gt;0,AN967&lt;&gt;0),0,Q967)</f>
        <v>430.92763013079252</v>
      </c>
      <c r="AT967" s="41">
        <f t="shared" si="244"/>
        <v>35753.868853446598</v>
      </c>
      <c r="AU967" s="42">
        <f>S967+AN967</f>
        <v>331.06997345977555</v>
      </c>
      <c r="AV967" s="37">
        <f>T967+AO967</f>
        <v>343.23497591863406</v>
      </c>
      <c r="AW967" s="58">
        <f t="shared" si="229"/>
        <v>0.41492699913235986</v>
      </c>
      <c r="AX967" s="58">
        <f t="shared" si="230"/>
        <v>0.57302038547384493</v>
      </c>
      <c r="AY967" s="59">
        <f t="shared" si="231"/>
        <v>1.2052615393795405E-2</v>
      </c>
      <c r="AZ967" s="54">
        <f t="shared" si="239"/>
        <v>-2.8387731066700783E-2</v>
      </c>
    </row>
    <row r="968" spans="3:52" x14ac:dyDescent="0.25">
      <c r="C968" s="35">
        <v>36069</v>
      </c>
      <c r="D968" s="36">
        <v>44.38</v>
      </c>
      <c r="E968" s="37">
        <v>59.88</v>
      </c>
      <c r="F968" s="38">
        <v>0</v>
      </c>
      <c r="G968" s="7">
        <v>0</v>
      </c>
      <c r="H968" s="38">
        <v>1</v>
      </c>
      <c r="I968" s="7">
        <v>1</v>
      </c>
      <c r="J968" s="36">
        <f t="shared" si="232"/>
        <v>44.357810000000008</v>
      </c>
      <c r="K968" s="37">
        <f t="shared" si="233"/>
        <v>59.850060000000006</v>
      </c>
      <c r="L968" s="36">
        <f t="shared" si="234"/>
        <v>44.402189999999997</v>
      </c>
      <c r="M968" s="37">
        <f t="shared" si="235"/>
        <v>59.909939999999999</v>
      </c>
      <c r="O968" s="39">
        <f t="shared" si="236"/>
        <v>14692.88542214484</v>
      </c>
      <c r="P968" s="40">
        <f t="shared" si="237"/>
        <v>20552.910358007808</v>
      </c>
      <c r="Q968" s="40">
        <f>S968*F968+T968*G968+AS967*(1+$G$9/252)</f>
        <v>430.94473043357544</v>
      </c>
      <c r="R968" s="41">
        <f t="shared" si="240"/>
        <v>35676.740510586227</v>
      </c>
      <c r="S968" s="36">
        <f>AU967*H967</f>
        <v>331.06997345977555</v>
      </c>
      <c r="T968" s="37">
        <f>AV967*I967</f>
        <v>343.23497591863406</v>
      </c>
      <c r="U968" s="57">
        <f t="shared" si="243"/>
        <v>0.41183373850492522</v>
      </c>
      <c r="V968" s="58">
        <f t="shared" si="241"/>
        <v>0.57608711064591844</v>
      </c>
      <c r="W968" s="59">
        <f t="shared" si="242"/>
        <v>1.2079150849156268E-2</v>
      </c>
      <c r="Y968" s="7">
        <f t="shared" si="238"/>
        <v>0</v>
      </c>
      <c r="Z968" s="40"/>
      <c r="AA968" s="40"/>
      <c r="AB968" s="40"/>
      <c r="AC968" s="40"/>
      <c r="AD968" s="40"/>
      <c r="AE968" s="40"/>
      <c r="AF968" s="40"/>
      <c r="AG968" s="41"/>
      <c r="AH968" s="40"/>
      <c r="AI968" s="40"/>
      <c r="AJ968" s="40"/>
      <c r="AK968" s="40"/>
      <c r="AL968" s="40"/>
      <c r="AM968" s="41"/>
      <c r="AN968" s="36">
        <f>Y968*(IF(AND(AH968&gt;0,AI968&lt;0),AH968,0)+IF(AND(AJ968&lt;0,AK968&gt;0),AJ968,0)+IF(AND(AL968&gt;0,AM968&gt;0),AL968,0))</f>
        <v>0</v>
      </c>
      <c r="AO968" s="37">
        <f>Y968*(IF(AND(AH968&gt;0,AI968&lt;0),AI968,0)+IF(AND(AJ968&lt;0,AK968&gt;0),AK968,0)+IF(AND(AL968&gt;0,AM968&gt;0),AM968,0))</f>
        <v>0</v>
      </c>
      <c r="AQ968" s="40">
        <f>AU968*D968</f>
        <v>14692.88542214484</v>
      </c>
      <c r="AR968" s="40">
        <f>AV968*E968</f>
        <v>20552.910358007808</v>
      </c>
      <c r="AS968" s="40">
        <f>IF(AND(Y968&lt;&gt;0,AN968&lt;&gt;0),0,Q968)</f>
        <v>430.94473043357544</v>
      </c>
      <c r="AT968" s="41">
        <f t="shared" si="244"/>
        <v>35676.740510586227</v>
      </c>
      <c r="AU968" s="42">
        <f>S968+AN968</f>
        <v>331.06997345977555</v>
      </c>
      <c r="AV968" s="37">
        <f>T968+AO968</f>
        <v>343.23497591863406</v>
      </c>
      <c r="AW968" s="58">
        <f t="shared" si="229"/>
        <v>0.41183373850492522</v>
      </c>
      <c r="AX968" s="58">
        <f t="shared" si="230"/>
        <v>0.57608711064591844</v>
      </c>
      <c r="AY968" s="59">
        <f t="shared" si="231"/>
        <v>1.2079150849156268E-2</v>
      </c>
      <c r="AZ968" s="54">
        <f t="shared" si="239"/>
        <v>-2.1572027121461446E-3</v>
      </c>
    </row>
    <row r="969" spans="3:52" x14ac:dyDescent="0.25">
      <c r="C969" s="35">
        <v>36070</v>
      </c>
      <c r="D969" s="36">
        <v>45.06</v>
      </c>
      <c r="E969" s="37">
        <v>58</v>
      </c>
      <c r="F969" s="38">
        <v>0</v>
      </c>
      <c r="G969" s="7">
        <v>0</v>
      </c>
      <c r="H969" s="38">
        <v>1</v>
      </c>
      <c r="I969" s="7">
        <v>1</v>
      </c>
      <c r="J969" s="36">
        <f t="shared" si="232"/>
        <v>45.037470000000006</v>
      </c>
      <c r="K969" s="37">
        <f t="shared" si="233"/>
        <v>57.971000000000004</v>
      </c>
      <c r="L969" s="36">
        <f t="shared" si="234"/>
        <v>45.082529999999998</v>
      </c>
      <c r="M969" s="37">
        <f t="shared" si="235"/>
        <v>58.028999999999996</v>
      </c>
      <c r="O969" s="39">
        <f t="shared" si="236"/>
        <v>14918.013004097487</v>
      </c>
      <c r="P969" s="40">
        <f t="shared" si="237"/>
        <v>19907.628603280777</v>
      </c>
      <c r="Q969" s="40">
        <f>S969*F969+T969*G969+AS968*(1+$G$9/252)</f>
        <v>430.9618314149418</v>
      </c>
      <c r="R969" s="41">
        <f t="shared" si="240"/>
        <v>35256.603438793201</v>
      </c>
      <c r="S969" s="36">
        <f>AU968*H968</f>
        <v>331.06997345977555</v>
      </c>
      <c r="T969" s="37">
        <f>AV968*I968</f>
        <v>343.23497591863406</v>
      </c>
      <c r="U969" s="57">
        <f t="shared" si="243"/>
        <v>0.42312677765445339</v>
      </c>
      <c r="V969" s="58">
        <f t="shared" si="241"/>
        <v>0.56464964465000644</v>
      </c>
      <c r="W969" s="59">
        <f t="shared" si="242"/>
        <v>1.2223577695540293E-2</v>
      </c>
      <c r="Y969" s="7">
        <f t="shared" si="238"/>
        <v>0</v>
      </c>
      <c r="Z969" s="40"/>
      <c r="AA969" s="40"/>
      <c r="AB969" s="40"/>
      <c r="AC969" s="40"/>
      <c r="AD969" s="40"/>
      <c r="AE969" s="40"/>
      <c r="AF969" s="40"/>
      <c r="AG969" s="41"/>
      <c r="AH969" s="40"/>
      <c r="AI969" s="40"/>
      <c r="AJ969" s="40"/>
      <c r="AK969" s="40"/>
      <c r="AL969" s="40"/>
      <c r="AM969" s="41"/>
      <c r="AN969" s="36">
        <f>Y969*(IF(AND(AH969&gt;0,AI969&lt;0),AH969,0)+IF(AND(AJ969&lt;0,AK969&gt;0),AJ969,0)+IF(AND(AL969&gt;0,AM969&gt;0),AL969,0))</f>
        <v>0</v>
      </c>
      <c r="AO969" s="37">
        <f>Y969*(IF(AND(AH969&gt;0,AI969&lt;0),AI969,0)+IF(AND(AJ969&lt;0,AK969&gt;0),AK969,0)+IF(AND(AL969&gt;0,AM969&gt;0),AM969,0))</f>
        <v>0</v>
      </c>
      <c r="AQ969" s="40">
        <f>AU969*D969</f>
        <v>14918.013004097487</v>
      </c>
      <c r="AR969" s="40">
        <f>AV969*E969</f>
        <v>19907.628603280777</v>
      </c>
      <c r="AS969" s="40">
        <f>IF(AND(Y969&lt;&gt;0,AN969&lt;&gt;0),0,Q969)</f>
        <v>430.9618314149418</v>
      </c>
      <c r="AT969" s="41">
        <f t="shared" si="244"/>
        <v>35256.603438793201</v>
      </c>
      <c r="AU969" s="42">
        <f>S969+AN969</f>
        <v>331.06997345977555</v>
      </c>
      <c r="AV969" s="37">
        <f>T969+AO969</f>
        <v>343.23497591863406</v>
      </c>
      <c r="AW969" s="58">
        <f t="shared" si="229"/>
        <v>0.42312677765445339</v>
      </c>
      <c r="AX969" s="58">
        <f t="shared" si="230"/>
        <v>0.56464964465000644</v>
      </c>
      <c r="AY969" s="59">
        <f t="shared" si="231"/>
        <v>1.2223577695540293E-2</v>
      </c>
      <c r="AZ969" s="54">
        <f t="shared" si="239"/>
        <v>-1.1776217944247436E-2</v>
      </c>
    </row>
    <row r="970" spans="3:52" x14ac:dyDescent="0.25">
      <c r="C970" s="35">
        <v>36073</v>
      </c>
      <c r="D970" s="36">
        <v>44.94</v>
      </c>
      <c r="E970" s="37">
        <v>57.25</v>
      </c>
      <c r="F970" s="38">
        <v>0</v>
      </c>
      <c r="G970" s="7">
        <v>0</v>
      </c>
      <c r="H970" s="38">
        <v>1</v>
      </c>
      <c r="I970" s="7">
        <v>1</v>
      </c>
      <c r="J970" s="36">
        <f t="shared" si="232"/>
        <v>44.917529999999999</v>
      </c>
      <c r="K970" s="37">
        <f t="shared" si="233"/>
        <v>57.221375000000002</v>
      </c>
      <c r="L970" s="36">
        <f t="shared" si="234"/>
        <v>44.962469999999996</v>
      </c>
      <c r="M970" s="37">
        <f t="shared" si="235"/>
        <v>57.278624999999998</v>
      </c>
      <c r="O970" s="39">
        <f t="shared" si="236"/>
        <v>14878.284607282312</v>
      </c>
      <c r="P970" s="40">
        <f t="shared" si="237"/>
        <v>19650.202371341798</v>
      </c>
      <c r="Q970" s="40">
        <f>S970*F970+T970*G970+AS969*(1+$G$9/252)</f>
        <v>430.97893307491853</v>
      </c>
      <c r="R970" s="41">
        <f t="shared" si="240"/>
        <v>34959.46591169903</v>
      </c>
      <c r="S970" s="36">
        <f>AU969*H969</f>
        <v>331.06997345977555</v>
      </c>
      <c r="T970" s="37">
        <f>AV969*I969</f>
        <v>343.23497591863406</v>
      </c>
      <c r="U970" s="57">
        <f t="shared" si="243"/>
        <v>0.42558672506216294</v>
      </c>
      <c r="V970" s="58">
        <f t="shared" si="241"/>
        <v>0.56208531391682237</v>
      </c>
      <c r="W970" s="59">
        <f t="shared" si="242"/>
        <v>1.2327961021014721E-2</v>
      </c>
      <c r="Y970" s="7">
        <f t="shared" si="238"/>
        <v>0</v>
      </c>
      <c r="Z970" s="40"/>
      <c r="AA970" s="40"/>
      <c r="AB970" s="40"/>
      <c r="AC970" s="40"/>
      <c r="AD970" s="40"/>
      <c r="AE970" s="40"/>
      <c r="AF970" s="40"/>
      <c r="AG970" s="41"/>
      <c r="AH970" s="40"/>
      <c r="AI970" s="40"/>
      <c r="AJ970" s="40"/>
      <c r="AK970" s="40"/>
      <c r="AL970" s="40"/>
      <c r="AM970" s="41"/>
      <c r="AN970" s="36">
        <f>Y970*(IF(AND(AH970&gt;0,AI970&lt;0),AH970,0)+IF(AND(AJ970&lt;0,AK970&gt;0),AJ970,0)+IF(AND(AL970&gt;0,AM970&gt;0),AL970,0))</f>
        <v>0</v>
      </c>
      <c r="AO970" s="37">
        <f>Y970*(IF(AND(AH970&gt;0,AI970&lt;0),AI970,0)+IF(AND(AJ970&lt;0,AK970&gt;0),AK970,0)+IF(AND(AL970&gt;0,AM970&gt;0),AM970,0))</f>
        <v>0</v>
      </c>
      <c r="AQ970" s="40">
        <f>AU970*D970</f>
        <v>14878.284607282312</v>
      </c>
      <c r="AR970" s="40">
        <f>AV970*E970</f>
        <v>19650.202371341798</v>
      </c>
      <c r="AS970" s="40">
        <f>IF(AND(Y970&lt;&gt;0,AN970&lt;&gt;0),0,Q970)</f>
        <v>430.97893307491853</v>
      </c>
      <c r="AT970" s="41">
        <f t="shared" si="244"/>
        <v>34959.46591169903</v>
      </c>
      <c r="AU970" s="42">
        <f>S970+AN970</f>
        <v>331.06997345977555</v>
      </c>
      <c r="AV970" s="37">
        <f>T970+AO970</f>
        <v>343.23497591863406</v>
      </c>
      <c r="AW970" s="58">
        <f t="shared" si="229"/>
        <v>0.42558672506216294</v>
      </c>
      <c r="AX970" s="58">
        <f t="shared" si="230"/>
        <v>0.56208531391682237</v>
      </c>
      <c r="AY970" s="59">
        <f t="shared" si="231"/>
        <v>1.2327961021014721E-2</v>
      </c>
      <c r="AZ970" s="54">
        <f t="shared" si="239"/>
        <v>-8.4278545892831902E-3</v>
      </c>
    </row>
    <row r="971" spans="3:52" x14ac:dyDescent="0.25">
      <c r="C971" s="35">
        <v>36074</v>
      </c>
      <c r="D971" s="36">
        <v>46.88</v>
      </c>
      <c r="E971" s="37">
        <v>58.25</v>
      </c>
      <c r="F971" s="38">
        <v>0</v>
      </c>
      <c r="G971" s="7">
        <v>0</v>
      </c>
      <c r="H971" s="38">
        <v>1</v>
      </c>
      <c r="I971" s="7">
        <v>1</v>
      </c>
      <c r="J971" s="36">
        <f t="shared" si="232"/>
        <v>46.856560000000002</v>
      </c>
      <c r="K971" s="37">
        <f t="shared" si="233"/>
        <v>58.220875000000007</v>
      </c>
      <c r="L971" s="36">
        <f t="shared" si="234"/>
        <v>46.903440000000003</v>
      </c>
      <c r="M971" s="37">
        <f t="shared" si="235"/>
        <v>58.279124999999993</v>
      </c>
      <c r="O971" s="39">
        <f t="shared" si="236"/>
        <v>15520.56035579428</v>
      </c>
      <c r="P971" s="40">
        <f t="shared" si="237"/>
        <v>19993.437347260435</v>
      </c>
      <c r="Q971" s="40">
        <f>S971*F971+T971*G971+AS970*(1+$G$9/252)</f>
        <v>430.99603541353258</v>
      </c>
      <c r="R971" s="41">
        <f t="shared" si="240"/>
        <v>35944.993738468249</v>
      </c>
      <c r="S971" s="36">
        <f>AU970*H970</f>
        <v>331.06997345977555</v>
      </c>
      <c r="T971" s="37">
        <f>AV970*I970</f>
        <v>343.23497591863406</v>
      </c>
      <c r="U971" s="57">
        <f t="shared" si="243"/>
        <v>0.43178642535648049</v>
      </c>
      <c r="V971" s="58">
        <f t="shared" si="241"/>
        <v>0.55622314174625953</v>
      </c>
      <c r="W971" s="59">
        <f t="shared" si="242"/>
        <v>1.1990432897259949E-2</v>
      </c>
      <c r="Y971" s="7">
        <f t="shared" si="238"/>
        <v>0</v>
      </c>
      <c r="Z971" s="40"/>
      <c r="AA971" s="40"/>
      <c r="AB971" s="40"/>
      <c r="AC971" s="40"/>
      <c r="AD971" s="40"/>
      <c r="AE971" s="40"/>
      <c r="AF971" s="40"/>
      <c r="AG971" s="41"/>
      <c r="AH971" s="40"/>
      <c r="AI971" s="40"/>
      <c r="AJ971" s="40"/>
      <c r="AK971" s="40"/>
      <c r="AL971" s="40"/>
      <c r="AM971" s="41"/>
      <c r="AN971" s="36">
        <f>Y971*(IF(AND(AH971&gt;0,AI971&lt;0),AH971,0)+IF(AND(AJ971&lt;0,AK971&gt;0),AJ971,0)+IF(AND(AL971&gt;0,AM971&gt;0),AL971,0))</f>
        <v>0</v>
      </c>
      <c r="AO971" s="37">
        <f>Y971*(IF(AND(AH971&gt;0,AI971&lt;0),AI971,0)+IF(AND(AJ971&lt;0,AK971&gt;0),AK971,0)+IF(AND(AL971&gt;0,AM971&gt;0),AM971,0))</f>
        <v>0</v>
      </c>
      <c r="AQ971" s="40">
        <f>AU971*D971</f>
        <v>15520.56035579428</v>
      </c>
      <c r="AR971" s="40">
        <f>AV971*E971</f>
        <v>19993.437347260435</v>
      </c>
      <c r="AS971" s="40">
        <f>IF(AND(Y971&lt;&gt;0,AN971&lt;&gt;0),0,Q971)</f>
        <v>430.99603541353258</v>
      </c>
      <c r="AT971" s="41">
        <f t="shared" si="244"/>
        <v>35944.993738468249</v>
      </c>
      <c r="AU971" s="42">
        <f>S971+AN971</f>
        <v>331.06997345977555</v>
      </c>
      <c r="AV971" s="37">
        <f>T971+AO971</f>
        <v>343.23497591863406</v>
      </c>
      <c r="AW971" s="58">
        <f t="shared" si="229"/>
        <v>0.43178642535648049</v>
      </c>
      <c r="AX971" s="58">
        <f t="shared" si="230"/>
        <v>0.55622314174625953</v>
      </c>
      <c r="AY971" s="59">
        <f t="shared" si="231"/>
        <v>1.1990432897259949E-2</v>
      </c>
      <c r="AZ971" s="54">
        <f t="shared" si="239"/>
        <v>2.8190585899065868E-2</v>
      </c>
    </row>
    <row r="972" spans="3:52" x14ac:dyDescent="0.25">
      <c r="C972" s="35">
        <v>36075</v>
      </c>
      <c r="D972" s="36">
        <v>46.81</v>
      </c>
      <c r="E972" s="37">
        <v>61.06</v>
      </c>
      <c r="F972" s="38">
        <v>6.565E-2</v>
      </c>
      <c r="G972" s="7">
        <v>0</v>
      </c>
      <c r="H972" s="38">
        <v>1</v>
      </c>
      <c r="I972" s="7">
        <v>1</v>
      </c>
      <c r="J972" s="36">
        <f t="shared" si="232"/>
        <v>46.786595000000005</v>
      </c>
      <c r="K972" s="37">
        <f t="shared" si="233"/>
        <v>61.029470000000003</v>
      </c>
      <c r="L972" s="36">
        <f t="shared" si="234"/>
        <v>46.833404999999999</v>
      </c>
      <c r="M972" s="37">
        <f t="shared" si="235"/>
        <v>61.090530000000001</v>
      </c>
      <c r="O972" s="39">
        <f t="shared" si="236"/>
        <v>15497.385457652095</v>
      </c>
      <c r="P972" s="40">
        <f t="shared" si="237"/>
        <v>20957.927629591795</v>
      </c>
      <c r="Q972" s="40">
        <f>S972*F972+T972*G972+AS971*(1+$G$9/252)</f>
        <v>452.74788218844509</v>
      </c>
      <c r="R972" s="41">
        <f t="shared" si="240"/>
        <v>36908.060969432336</v>
      </c>
      <c r="S972" s="36">
        <f>AU971*H971</f>
        <v>331.06997345977555</v>
      </c>
      <c r="T972" s="37">
        <f>AV971*I971</f>
        <v>343.23497591863406</v>
      </c>
      <c r="U972" s="57">
        <f t="shared" si="243"/>
        <v>0.41989161854065432</v>
      </c>
      <c r="V972" s="58">
        <f t="shared" si="241"/>
        <v>0.567841470917407</v>
      </c>
      <c r="W972" s="59">
        <f t="shared" si="242"/>
        <v>1.226691054193868E-2</v>
      </c>
      <c r="Y972" s="7">
        <f t="shared" si="238"/>
        <v>0</v>
      </c>
      <c r="Z972" s="40"/>
      <c r="AA972" s="40"/>
      <c r="AB972" s="40"/>
      <c r="AC972" s="40"/>
      <c r="AD972" s="40"/>
      <c r="AE972" s="40"/>
      <c r="AF972" s="40"/>
      <c r="AG972" s="41"/>
      <c r="AH972" s="40"/>
      <c r="AI972" s="40"/>
      <c r="AJ972" s="40"/>
      <c r="AK972" s="40"/>
      <c r="AL972" s="40"/>
      <c r="AM972" s="41"/>
      <c r="AN972" s="36">
        <f>Y972*(IF(AND(AH972&gt;0,AI972&lt;0),AH972,0)+IF(AND(AJ972&lt;0,AK972&gt;0),AJ972,0)+IF(AND(AL972&gt;0,AM972&gt;0),AL972,0))</f>
        <v>0</v>
      </c>
      <c r="AO972" s="37">
        <f>Y972*(IF(AND(AH972&gt;0,AI972&lt;0),AI972,0)+IF(AND(AJ972&lt;0,AK972&gt;0),AK972,0)+IF(AND(AL972&gt;0,AM972&gt;0),AM972,0))</f>
        <v>0</v>
      </c>
      <c r="AQ972" s="40">
        <f>AU972*D972</f>
        <v>15497.385457652095</v>
      </c>
      <c r="AR972" s="40">
        <f>AV972*E972</f>
        <v>20957.927629591795</v>
      </c>
      <c r="AS972" s="40">
        <f>IF(AND(Y972&lt;&gt;0,AN972&lt;&gt;0),0,Q972)</f>
        <v>452.74788218844509</v>
      </c>
      <c r="AT972" s="41">
        <f t="shared" si="244"/>
        <v>36908.060969432336</v>
      </c>
      <c r="AU972" s="42">
        <f>S972+AN972</f>
        <v>331.06997345977555</v>
      </c>
      <c r="AV972" s="37">
        <f>T972+AO972</f>
        <v>343.23497591863406</v>
      </c>
      <c r="AW972" s="58">
        <f t="shared" si="229"/>
        <v>0.41989161854065432</v>
      </c>
      <c r="AX972" s="58">
        <f t="shared" si="230"/>
        <v>0.567841470917407</v>
      </c>
      <c r="AY972" s="59">
        <f t="shared" si="231"/>
        <v>1.226691054193868E-2</v>
      </c>
      <c r="AZ972" s="54">
        <f t="shared" si="239"/>
        <v>2.6792805639952455E-2</v>
      </c>
    </row>
    <row r="973" spans="3:52" x14ac:dyDescent="0.25">
      <c r="C973" s="35">
        <v>36076</v>
      </c>
      <c r="D973" s="36">
        <v>45.62</v>
      </c>
      <c r="E973" s="37">
        <v>62.06</v>
      </c>
      <c r="F973" s="38">
        <v>0</v>
      </c>
      <c r="G973" s="7">
        <v>0</v>
      </c>
      <c r="H973" s="38">
        <v>1</v>
      </c>
      <c r="I973" s="7">
        <v>1</v>
      </c>
      <c r="J973" s="36">
        <f t="shared" si="232"/>
        <v>45.597189999999998</v>
      </c>
      <c r="K973" s="37">
        <f t="shared" si="233"/>
        <v>62.028970000000008</v>
      </c>
      <c r="L973" s="36">
        <f t="shared" si="234"/>
        <v>45.642809999999997</v>
      </c>
      <c r="M973" s="37">
        <f t="shared" si="235"/>
        <v>62.091029999999996</v>
      </c>
      <c r="O973" s="39">
        <f t="shared" si="236"/>
        <v>15103.412189234959</v>
      </c>
      <c r="P973" s="40">
        <f t="shared" si="237"/>
        <v>21301.162605510432</v>
      </c>
      <c r="Q973" s="40">
        <f>S973*F973+T973*G973+AS972*(1+$G$9/252)</f>
        <v>452.76584837424616</v>
      </c>
      <c r="R973" s="41">
        <f t="shared" si="240"/>
        <v>36857.340643119642</v>
      </c>
      <c r="S973" s="36">
        <f>AU972*H972</f>
        <v>331.06997345977555</v>
      </c>
      <c r="T973" s="37">
        <f>AV972*I972</f>
        <v>343.23497591863406</v>
      </c>
      <c r="U973" s="57">
        <f t="shared" si="243"/>
        <v>0.40978030225993517</v>
      </c>
      <c r="V973" s="58">
        <f t="shared" si="241"/>
        <v>0.57793541893768818</v>
      </c>
      <c r="W973" s="59">
        <f t="shared" si="242"/>
        <v>1.2284278802376546E-2</v>
      </c>
      <c r="Y973" s="7">
        <f t="shared" si="238"/>
        <v>0</v>
      </c>
      <c r="Z973" s="40"/>
      <c r="AA973" s="40"/>
      <c r="AB973" s="40"/>
      <c r="AC973" s="40"/>
      <c r="AD973" s="40"/>
      <c r="AE973" s="40"/>
      <c r="AF973" s="40"/>
      <c r="AG973" s="41"/>
      <c r="AH973" s="40"/>
      <c r="AI973" s="40"/>
      <c r="AJ973" s="40"/>
      <c r="AK973" s="40"/>
      <c r="AL973" s="40"/>
      <c r="AM973" s="41"/>
      <c r="AN973" s="36">
        <f>Y973*(IF(AND(AH973&gt;0,AI973&lt;0),AH973,0)+IF(AND(AJ973&lt;0,AK973&gt;0),AJ973,0)+IF(AND(AL973&gt;0,AM973&gt;0),AL973,0))</f>
        <v>0</v>
      </c>
      <c r="AO973" s="37">
        <f>Y973*(IF(AND(AH973&gt;0,AI973&lt;0),AI973,0)+IF(AND(AJ973&lt;0,AK973&gt;0),AK973,0)+IF(AND(AL973&gt;0,AM973&gt;0),AM973,0))</f>
        <v>0</v>
      </c>
      <c r="AQ973" s="40">
        <f>AU973*D973</f>
        <v>15103.412189234959</v>
      </c>
      <c r="AR973" s="40">
        <f>AV973*E973</f>
        <v>21301.162605510432</v>
      </c>
      <c r="AS973" s="40">
        <f>IF(AND(Y973&lt;&gt;0,AN973&lt;&gt;0),0,Q973)</f>
        <v>452.76584837424616</v>
      </c>
      <c r="AT973" s="41">
        <f t="shared" si="244"/>
        <v>36857.340643119642</v>
      </c>
      <c r="AU973" s="42">
        <f>S973+AN973</f>
        <v>331.06997345977555</v>
      </c>
      <c r="AV973" s="37">
        <f>T973+AO973</f>
        <v>343.23497591863406</v>
      </c>
      <c r="AW973" s="58">
        <f t="shared" si="229"/>
        <v>0.40978030225993517</v>
      </c>
      <c r="AX973" s="58">
        <f t="shared" si="230"/>
        <v>0.57793541893768818</v>
      </c>
      <c r="AY973" s="59">
        <f t="shared" si="231"/>
        <v>1.2284278802376546E-2</v>
      </c>
      <c r="AZ973" s="54">
        <f t="shared" si="239"/>
        <v>-1.374234380795647E-3</v>
      </c>
    </row>
    <row r="974" spans="3:52" x14ac:dyDescent="0.25">
      <c r="C974" s="35">
        <v>36077</v>
      </c>
      <c r="D974" s="36">
        <v>46.38</v>
      </c>
      <c r="E974" s="37">
        <v>61.25</v>
      </c>
      <c r="F974" s="38">
        <v>0</v>
      </c>
      <c r="G974" s="7">
        <v>0</v>
      </c>
      <c r="H974" s="38">
        <v>1</v>
      </c>
      <c r="I974" s="7">
        <v>1</v>
      </c>
      <c r="J974" s="36">
        <f t="shared" si="232"/>
        <v>46.356810000000003</v>
      </c>
      <c r="K974" s="37">
        <f t="shared" si="233"/>
        <v>61.219375000000007</v>
      </c>
      <c r="L974" s="36">
        <f t="shared" si="234"/>
        <v>46.403190000000002</v>
      </c>
      <c r="M974" s="37">
        <f t="shared" si="235"/>
        <v>61.280624999999993</v>
      </c>
      <c r="O974" s="39">
        <f t="shared" si="236"/>
        <v>15355.025369064391</v>
      </c>
      <c r="P974" s="40">
        <f t="shared" si="237"/>
        <v>21023.142275016336</v>
      </c>
      <c r="Q974" s="40">
        <f>S974*F974+T974*G974+AS973*(1+$G$9/252)</f>
        <v>452.78381527299115</v>
      </c>
      <c r="R974" s="41">
        <f t="shared" si="240"/>
        <v>36830.951459353717</v>
      </c>
      <c r="S974" s="36">
        <f>AU973*H973</f>
        <v>331.06997345977555</v>
      </c>
      <c r="T974" s="37">
        <f>AV973*I973</f>
        <v>343.23497591863406</v>
      </c>
      <c r="U974" s="57">
        <f t="shared" si="243"/>
        <v>0.41690547652590648</v>
      </c>
      <c r="V974" s="58">
        <f t="shared" si="241"/>
        <v>0.5708009552296599</v>
      </c>
      <c r="W974" s="59">
        <f t="shared" si="242"/>
        <v>1.2293568244433733E-2</v>
      </c>
      <c r="Y974" s="7">
        <f t="shared" si="238"/>
        <v>0</v>
      </c>
      <c r="Z974" s="40"/>
      <c r="AA974" s="40"/>
      <c r="AB974" s="40"/>
      <c r="AC974" s="40"/>
      <c r="AD974" s="40"/>
      <c r="AE974" s="40"/>
      <c r="AF974" s="40"/>
      <c r="AG974" s="41"/>
      <c r="AH974" s="40"/>
      <c r="AI974" s="40"/>
      <c r="AJ974" s="40"/>
      <c r="AK974" s="40"/>
      <c r="AL974" s="40"/>
      <c r="AM974" s="41"/>
      <c r="AN974" s="36">
        <f>Y974*(IF(AND(AH974&gt;0,AI974&lt;0),AH974,0)+IF(AND(AJ974&lt;0,AK974&gt;0),AJ974,0)+IF(AND(AL974&gt;0,AM974&gt;0),AL974,0))</f>
        <v>0</v>
      </c>
      <c r="AO974" s="37">
        <f>Y974*(IF(AND(AH974&gt;0,AI974&lt;0),AI974,0)+IF(AND(AJ974&lt;0,AK974&gt;0),AK974,0)+IF(AND(AL974&gt;0,AM974&gt;0),AM974,0))</f>
        <v>0</v>
      </c>
      <c r="AQ974" s="40">
        <f>AU974*D974</f>
        <v>15355.025369064391</v>
      </c>
      <c r="AR974" s="40">
        <f>AV974*E974</f>
        <v>21023.142275016336</v>
      </c>
      <c r="AS974" s="40">
        <f>IF(AND(Y974&lt;&gt;0,AN974&lt;&gt;0),0,Q974)</f>
        <v>452.78381527299115</v>
      </c>
      <c r="AT974" s="41">
        <f t="shared" si="244"/>
        <v>36830.951459353717</v>
      </c>
      <c r="AU974" s="42">
        <f>S974+AN974</f>
        <v>331.06997345977555</v>
      </c>
      <c r="AV974" s="37">
        <f>T974+AO974</f>
        <v>343.23497591863406</v>
      </c>
      <c r="AW974" s="58">
        <f t="shared" si="229"/>
        <v>0.41690547652590648</v>
      </c>
      <c r="AX974" s="58">
        <f t="shared" si="230"/>
        <v>0.5708009552296599</v>
      </c>
      <c r="AY974" s="59">
        <f t="shared" si="231"/>
        <v>1.2293568244433733E-2</v>
      </c>
      <c r="AZ974" s="54">
        <f t="shared" si="239"/>
        <v>-7.1598176388920631E-4</v>
      </c>
    </row>
    <row r="975" spans="3:52" x14ac:dyDescent="0.25">
      <c r="C975" s="35">
        <v>36080</v>
      </c>
      <c r="D975" s="36">
        <v>47.19</v>
      </c>
      <c r="E975" s="37">
        <v>62.94</v>
      </c>
      <c r="F975" s="38">
        <v>0</v>
      </c>
      <c r="G975" s="7">
        <v>0</v>
      </c>
      <c r="H975" s="38">
        <v>1</v>
      </c>
      <c r="I975" s="7">
        <v>1</v>
      </c>
      <c r="J975" s="36">
        <f t="shared" si="232"/>
        <v>47.166404999999997</v>
      </c>
      <c r="K975" s="37">
        <f t="shared" si="233"/>
        <v>62.908529999999999</v>
      </c>
      <c r="L975" s="36">
        <f t="shared" si="234"/>
        <v>47.213594999999998</v>
      </c>
      <c r="M975" s="37">
        <f t="shared" si="235"/>
        <v>62.971469999999997</v>
      </c>
      <c r="O975" s="39">
        <f t="shared" si="236"/>
        <v>15623.192047566808</v>
      </c>
      <c r="P975" s="40">
        <f t="shared" si="237"/>
        <v>21603.209384318827</v>
      </c>
      <c r="Q975" s="40">
        <f>S975*F975+T975*G975+AS974*(1+$G$9/252)</f>
        <v>452.8017828847083</v>
      </c>
      <c r="R975" s="41">
        <f t="shared" si="240"/>
        <v>37679.203214770343</v>
      </c>
      <c r="S975" s="36">
        <f>AU974*H974</f>
        <v>331.06997345977555</v>
      </c>
      <c r="T975" s="37">
        <f>AV974*I974</f>
        <v>343.23497591863406</v>
      </c>
      <c r="U975" s="57">
        <f t="shared" si="243"/>
        <v>0.41463700701193379</v>
      </c>
      <c r="V975" s="58">
        <f t="shared" si="241"/>
        <v>0.57334570641478733</v>
      </c>
      <c r="W975" s="59">
        <f t="shared" si="242"/>
        <v>1.201728657327894E-2</v>
      </c>
      <c r="Y975" s="7">
        <f t="shared" si="238"/>
        <v>0</v>
      </c>
      <c r="Z975" s="40"/>
      <c r="AA975" s="40"/>
      <c r="AB975" s="40"/>
      <c r="AC975" s="40"/>
      <c r="AD975" s="40"/>
      <c r="AE975" s="40"/>
      <c r="AF975" s="40"/>
      <c r="AG975" s="41"/>
      <c r="AH975" s="40"/>
      <c r="AI975" s="40"/>
      <c r="AJ975" s="40"/>
      <c r="AK975" s="40"/>
      <c r="AL975" s="40"/>
      <c r="AM975" s="41"/>
      <c r="AN975" s="36">
        <f>Y975*(IF(AND(AH975&gt;0,AI975&lt;0),AH975,0)+IF(AND(AJ975&lt;0,AK975&gt;0),AJ975,0)+IF(AND(AL975&gt;0,AM975&gt;0),AL975,0))</f>
        <v>0</v>
      </c>
      <c r="AO975" s="37">
        <f>Y975*(IF(AND(AH975&gt;0,AI975&lt;0),AI975,0)+IF(AND(AJ975&lt;0,AK975&gt;0),AK975,0)+IF(AND(AL975&gt;0,AM975&gt;0),AM975,0))</f>
        <v>0</v>
      </c>
      <c r="AQ975" s="40">
        <f>AU975*D975</f>
        <v>15623.192047566808</v>
      </c>
      <c r="AR975" s="40">
        <f>AV975*E975</f>
        <v>21603.209384318827</v>
      </c>
      <c r="AS975" s="40">
        <f>IF(AND(Y975&lt;&gt;0,AN975&lt;&gt;0),0,Q975)</f>
        <v>452.8017828847083</v>
      </c>
      <c r="AT975" s="41">
        <f t="shared" si="244"/>
        <v>37679.203214770343</v>
      </c>
      <c r="AU975" s="42">
        <f>S975+AN975</f>
        <v>331.06997345977555</v>
      </c>
      <c r="AV975" s="37">
        <f>T975+AO975</f>
        <v>343.23497591863406</v>
      </c>
      <c r="AW975" s="58">
        <f t="shared" si="229"/>
        <v>0.41463700701193379</v>
      </c>
      <c r="AX975" s="58">
        <f t="shared" si="230"/>
        <v>0.57334570641478733</v>
      </c>
      <c r="AY975" s="59">
        <f t="shared" si="231"/>
        <v>1.201728657327894E-2</v>
      </c>
      <c r="AZ975" s="54">
        <f t="shared" si="239"/>
        <v>2.3030948748439251E-2</v>
      </c>
    </row>
    <row r="976" spans="3:52" x14ac:dyDescent="0.25">
      <c r="C976" s="35">
        <v>36081</v>
      </c>
      <c r="D976" s="36">
        <v>47.75</v>
      </c>
      <c r="E976" s="37">
        <v>64.25</v>
      </c>
      <c r="F976" s="38">
        <v>0</v>
      </c>
      <c r="G976" s="7">
        <v>0</v>
      </c>
      <c r="H976" s="38">
        <v>1</v>
      </c>
      <c r="I976" s="7">
        <v>1</v>
      </c>
      <c r="J976" s="36">
        <f t="shared" si="232"/>
        <v>47.726125000000003</v>
      </c>
      <c r="K976" s="37">
        <f t="shared" si="233"/>
        <v>64.217875000000006</v>
      </c>
      <c r="L976" s="36">
        <f t="shared" si="234"/>
        <v>47.773874999999997</v>
      </c>
      <c r="M976" s="37">
        <f t="shared" si="235"/>
        <v>64.282124999999994</v>
      </c>
      <c r="O976" s="39">
        <f t="shared" si="236"/>
        <v>15808.591232704282</v>
      </c>
      <c r="P976" s="40">
        <f t="shared" si="237"/>
        <v>22052.847202772238</v>
      </c>
      <c r="Q976" s="40">
        <f>S976*F976+T976*G976+AS975*(1+$G$9/252)</f>
        <v>452.81975120942593</v>
      </c>
      <c r="R976" s="41">
        <f t="shared" si="240"/>
        <v>38314.258186685947</v>
      </c>
      <c r="S976" s="36">
        <f>AU975*H975</f>
        <v>331.06997345977555</v>
      </c>
      <c r="T976" s="37">
        <f>AV975*I975</f>
        <v>343.23497591863406</v>
      </c>
      <c r="U976" s="57">
        <f t="shared" si="243"/>
        <v>0.41260334875014504</v>
      </c>
      <c r="V976" s="58">
        <f t="shared" si="241"/>
        <v>0.57557808101934005</v>
      </c>
      <c r="W976" s="59">
        <f t="shared" si="242"/>
        <v>1.1818570230514837E-2</v>
      </c>
      <c r="Y976" s="7">
        <f t="shared" si="238"/>
        <v>0</v>
      </c>
      <c r="Z976" s="40"/>
      <c r="AA976" s="40"/>
      <c r="AB976" s="40"/>
      <c r="AC976" s="40"/>
      <c r="AD976" s="40"/>
      <c r="AE976" s="40"/>
      <c r="AF976" s="40"/>
      <c r="AG976" s="41"/>
      <c r="AH976" s="40"/>
      <c r="AI976" s="40"/>
      <c r="AJ976" s="40"/>
      <c r="AK976" s="40"/>
      <c r="AL976" s="40"/>
      <c r="AM976" s="41"/>
      <c r="AN976" s="36">
        <f>Y976*(IF(AND(AH976&gt;0,AI976&lt;0),AH976,0)+IF(AND(AJ976&lt;0,AK976&gt;0),AJ976,0)+IF(AND(AL976&gt;0,AM976&gt;0),AL976,0))</f>
        <v>0</v>
      </c>
      <c r="AO976" s="37">
        <f>Y976*(IF(AND(AH976&gt;0,AI976&lt;0),AI976,0)+IF(AND(AJ976&lt;0,AK976&gt;0),AK976,0)+IF(AND(AL976&gt;0,AM976&gt;0),AM976,0))</f>
        <v>0</v>
      </c>
      <c r="AQ976" s="40">
        <f>AU976*D976</f>
        <v>15808.591232704282</v>
      </c>
      <c r="AR976" s="40">
        <f>AV976*E976</f>
        <v>22052.847202772238</v>
      </c>
      <c r="AS976" s="40">
        <f>IF(AND(Y976&lt;&gt;0,AN976&lt;&gt;0),0,Q976)</f>
        <v>452.81975120942593</v>
      </c>
      <c r="AT976" s="41">
        <f t="shared" si="244"/>
        <v>38314.258186685947</v>
      </c>
      <c r="AU976" s="42">
        <f>S976+AN976</f>
        <v>331.06997345977555</v>
      </c>
      <c r="AV976" s="37">
        <f>T976+AO976</f>
        <v>343.23497591863406</v>
      </c>
      <c r="AW976" s="58">
        <f t="shared" si="229"/>
        <v>0.41260334875014504</v>
      </c>
      <c r="AX976" s="58">
        <f t="shared" si="230"/>
        <v>0.57557808101934005</v>
      </c>
      <c r="AY976" s="59">
        <f t="shared" si="231"/>
        <v>1.1818570230514837E-2</v>
      </c>
      <c r="AZ976" s="54">
        <f t="shared" si="239"/>
        <v>1.6854256930429523E-2</v>
      </c>
    </row>
    <row r="977" spans="3:52" x14ac:dyDescent="0.25">
      <c r="C977" s="35">
        <v>36082</v>
      </c>
      <c r="D977" s="36">
        <v>49.38</v>
      </c>
      <c r="E977" s="37">
        <v>63.69</v>
      </c>
      <c r="F977" s="38">
        <v>0</v>
      </c>
      <c r="G977" s="7">
        <v>0</v>
      </c>
      <c r="H977" s="38">
        <v>1</v>
      </c>
      <c r="I977" s="7">
        <v>1</v>
      </c>
      <c r="J977" s="36">
        <f t="shared" si="232"/>
        <v>49.355310000000003</v>
      </c>
      <c r="K977" s="37">
        <f t="shared" si="233"/>
        <v>63.658155000000001</v>
      </c>
      <c r="L977" s="36">
        <f t="shared" si="234"/>
        <v>49.404690000000002</v>
      </c>
      <c r="M977" s="37">
        <f t="shared" si="235"/>
        <v>63.721844999999995</v>
      </c>
      <c r="O977" s="39">
        <f t="shared" si="236"/>
        <v>16348.235289443717</v>
      </c>
      <c r="P977" s="40">
        <f t="shared" si="237"/>
        <v>21860.635616257801</v>
      </c>
      <c r="Q977" s="40">
        <f>S977*F977+T977*G977+AS976*(1+$G$9/252)</f>
        <v>452.83772024717229</v>
      </c>
      <c r="R977" s="41">
        <f t="shared" si="240"/>
        <v>38661.708625948697</v>
      </c>
      <c r="S977" s="36">
        <f>AU976*H976</f>
        <v>331.06997345977555</v>
      </c>
      <c r="T977" s="37">
        <f>AV976*I976</f>
        <v>343.23497591863406</v>
      </c>
      <c r="U977" s="57">
        <f t="shared" si="243"/>
        <v>0.42285340897921986</v>
      </c>
      <c r="V977" s="58">
        <f t="shared" si="241"/>
        <v>0.56543376879069263</v>
      </c>
      <c r="W977" s="59">
        <f t="shared" si="242"/>
        <v>1.1712822230087364E-2</v>
      </c>
      <c r="Y977" s="7">
        <f t="shared" si="238"/>
        <v>0</v>
      </c>
      <c r="Z977" s="40"/>
      <c r="AA977" s="40"/>
      <c r="AB977" s="40"/>
      <c r="AC977" s="40"/>
      <c r="AD977" s="40"/>
      <c r="AE977" s="40"/>
      <c r="AF977" s="40"/>
      <c r="AG977" s="41"/>
      <c r="AH977" s="40"/>
      <c r="AI977" s="40"/>
      <c r="AJ977" s="40"/>
      <c r="AK977" s="40"/>
      <c r="AL977" s="40"/>
      <c r="AM977" s="41"/>
      <c r="AN977" s="36">
        <f>Y977*(IF(AND(AH977&gt;0,AI977&lt;0),AH977,0)+IF(AND(AJ977&lt;0,AK977&gt;0),AJ977,0)+IF(AND(AL977&gt;0,AM977&gt;0),AL977,0))</f>
        <v>0</v>
      </c>
      <c r="AO977" s="37">
        <f>Y977*(IF(AND(AH977&gt;0,AI977&lt;0),AI977,0)+IF(AND(AJ977&lt;0,AK977&gt;0),AK977,0)+IF(AND(AL977&gt;0,AM977&gt;0),AM977,0))</f>
        <v>0</v>
      </c>
      <c r="AQ977" s="40">
        <f>AU977*D977</f>
        <v>16348.235289443717</v>
      </c>
      <c r="AR977" s="40">
        <f>AV977*E977</f>
        <v>21860.635616257801</v>
      </c>
      <c r="AS977" s="40">
        <f>IF(AND(Y977&lt;&gt;0,AN977&lt;&gt;0),0,Q977)</f>
        <v>452.83772024717229</v>
      </c>
      <c r="AT977" s="41">
        <f t="shared" si="244"/>
        <v>38661.708625948697</v>
      </c>
      <c r="AU977" s="42">
        <f>S977+AN977</f>
        <v>331.06997345977555</v>
      </c>
      <c r="AV977" s="37">
        <f>T977+AO977</f>
        <v>343.23497591863406</v>
      </c>
      <c r="AW977" s="58">
        <f t="shared" si="229"/>
        <v>0.42285340897921986</v>
      </c>
      <c r="AX977" s="58">
        <f t="shared" si="230"/>
        <v>0.56543376879069263</v>
      </c>
      <c r="AY977" s="59">
        <f t="shared" si="231"/>
        <v>1.1712822230087364E-2</v>
      </c>
      <c r="AZ977" s="54">
        <f t="shared" si="239"/>
        <v>9.0684370703406625E-3</v>
      </c>
    </row>
    <row r="978" spans="3:52" x14ac:dyDescent="0.25">
      <c r="C978" s="35">
        <v>36083</v>
      </c>
      <c r="D978" s="36">
        <v>52.06</v>
      </c>
      <c r="E978" s="37">
        <v>67.06</v>
      </c>
      <c r="F978" s="38">
        <v>0</v>
      </c>
      <c r="G978" s="7">
        <v>0</v>
      </c>
      <c r="H978" s="38">
        <v>1</v>
      </c>
      <c r="I978" s="7">
        <v>1</v>
      </c>
      <c r="J978" s="36">
        <f t="shared" si="232"/>
        <v>52.033970000000004</v>
      </c>
      <c r="K978" s="37">
        <f t="shared" si="233"/>
        <v>67.026470000000003</v>
      </c>
      <c r="L978" s="36">
        <f t="shared" si="234"/>
        <v>52.086030000000001</v>
      </c>
      <c r="M978" s="37">
        <f t="shared" si="235"/>
        <v>67.093530000000001</v>
      </c>
      <c r="O978" s="39">
        <f t="shared" si="236"/>
        <v>17235.502818315916</v>
      </c>
      <c r="P978" s="40">
        <f t="shared" si="237"/>
        <v>23017.337485103602</v>
      </c>
      <c r="Q978" s="40">
        <f>S978*F978+T978*G978+AS977*(1+$G$9/252)</f>
        <v>452.85568999797573</v>
      </c>
      <c r="R978" s="41">
        <f t="shared" si="240"/>
        <v>40705.695993417496</v>
      </c>
      <c r="S978" s="36">
        <f>AU977*H977</f>
        <v>331.06997345977555</v>
      </c>
      <c r="T978" s="37">
        <f>AV977*I977</f>
        <v>343.23497591863406</v>
      </c>
      <c r="U978" s="57">
        <f t="shared" si="243"/>
        <v>0.42341747015216402</v>
      </c>
      <c r="V978" s="58">
        <f t="shared" si="241"/>
        <v>0.56545741138600669</v>
      </c>
      <c r="W978" s="59">
        <f t="shared" si="242"/>
        <v>1.1125118461829196E-2</v>
      </c>
      <c r="Y978" s="7">
        <f t="shared" si="238"/>
        <v>0</v>
      </c>
      <c r="Z978" s="40"/>
      <c r="AA978" s="40"/>
      <c r="AB978" s="40"/>
      <c r="AC978" s="40"/>
      <c r="AD978" s="40"/>
      <c r="AE978" s="40"/>
      <c r="AF978" s="40"/>
      <c r="AG978" s="41"/>
      <c r="AH978" s="40"/>
      <c r="AI978" s="40"/>
      <c r="AJ978" s="40"/>
      <c r="AK978" s="40"/>
      <c r="AL978" s="40"/>
      <c r="AM978" s="41"/>
      <c r="AN978" s="36">
        <f>Y978*(IF(AND(AH978&gt;0,AI978&lt;0),AH978,0)+IF(AND(AJ978&lt;0,AK978&gt;0),AJ978,0)+IF(AND(AL978&gt;0,AM978&gt;0),AL978,0))</f>
        <v>0</v>
      </c>
      <c r="AO978" s="37">
        <f>Y978*(IF(AND(AH978&gt;0,AI978&lt;0),AI978,0)+IF(AND(AJ978&lt;0,AK978&gt;0),AK978,0)+IF(AND(AL978&gt;0,AM978&gt;0),AM978,0))</f>
        <v>0</v>
      </c>
      <c r="AQ978" s="40">
        <f>AU978*D978</f>
        <v>17235.502818315916</v>
      </c>
      <c r="AR978" s="40">
        <f>AV978*E978</f>
        <v>23017.337485103602</v>
      </c>
      <c r="AS978" s="40">
        <f>IF(AND(Y978&lt;&gt;0,AN978&lt;&gt;0),0,Q978)</f>
        <v>452.85568999797573</v>
      </c>
      <c r="AT978" s="41">
        <f t="shared" si="244"/>
        <v>40705.695993417496</v>
      </c>
      <c r="AU978" s="42">
        <f>S978+AN978</f>
        <v>331.06997345977555</v>
      </c>
      <c r="AV978" s="37">
        <f>T978+AO978</f>
        <v>343.23497591863406</v>
      </c>
      <c r="AW978" s="58">
        <f t="shared" si="229"/>
        <v>0.42341747015216402</v>
      </c>
      <c r="AX978" s="58">
        <f t="shared" si="230"/>
        <v>0.56545741138600669</v>
      </c>
      <c r="AY978" s="59">
        <f t="shared" si="231"/>
        <v>1.1125118461829196E-2</v>
      </c>
      <c r="AZ978" s="54">
        <f t="shared" si="239"/>
        <v>5.2868521338369723E-2</v>
      </c>
    </row>
    <row r="979" spans="3:52" x14ac:dyDescent="0.25">
      <c r="C979" s="35">
        <v>36084</v>
      </c>
      <c r="D979" s="36">
        <v>55.25</v>
      </c>
      <c r="E979" s="37">
        <v>68.19</v>
      </c>
      <c r="F979" s="38">
        <v>0</v>
      </c>
      <c r="G979" s="7">
        <v>0</v>
      </c>
      <c r="H979" s="38">
        <v>1</v>
      </c>
      <c r="I979" s="7">
        <v>1</v>
      </c>
      <c r="J979" s="36">
        <f t="shared" si="232"/>
        <v>55.222375</v>
      </c>
      <c r="K979" s="37">
        <f t="shared" si="233"/>
        <v>68.155905000000004</v>
      </c>
      <c r="L979" s="36">
        <f t="shared" si="234"/>
        <v>55.277625</v>
      </c>
      <c r="M979" s="37">
        <f t="shared" si="235"/>
        <v>68.224094999999991</v>
      </c>
      <c r="O979" s="39">
        <f t="shared" si="236"/>
        <v>18291.616033652601</v>
      </c>
      <c r="P979" s="40">
        <f t="shared" si="237"/>
        <v>23405.193007891656</v>
      </c>
      <c r="Q979" s="40">
        <f>S979*F979+T979*G979+AS978*(1+$G$9/252)</f>
        <v>452.87366046186452</v>
      </c>
      <c r="R979" s="41">
        <f t="shared" si="240"/>
        <v>42149.682702006125</v>
      </c>
      <c r="S979" s="36">
        <f>AU978*H978</f>
        <v>331.06997345977555</v>
      </c>
      <c r="T979" s="37">
        <f>AV978*I978</f>
        <v>343.23497591863406</v>
      </c>
      <c r="U979" s="57">
        <f t="shared" si="243"/>
        <v>0.43396806004383059</v>
      </c>
      <c r="V979" s="58">
        <f t="shared" si="241"/>
        <v>0.55528752549251525</v>
      </c>
      <c r="W979" s="59">
        <f t="shared" si="242"/>
        <v>1.0744414463654074E-2</v>
      </c>
      <c r="Y979" s="7">
        <f t="shared" si="238"/>
        <v>0</v>
      </c>
      <c r="Z979" s="40"/>
      <c r="AA979" s="40"/>
      <c r="AB979" s="40"/>
      <c r="AC979" s="40"/>
      <c r="AD979" s="40"/>
      <c r="AE979" s="40"/>
      <c r="AF979" s="40"/>
      <c r="AG979" s="41"/>
      <c r="AH979" s="40"/>
      <c r="AI979" s="40"/>
      <c r="AJ979" s="40"/>
      <c r="AK979" s="40"/>
      <c r="AL979" s="40"/>
      <c r="AM979" s="41"/>
      <c r="AN979" s="36">
        <f>Y979*(IF(AND(AH979&gt;0,AI979&lt;0),AH979,0)+IF(AND(AJ979&lt;0,AK979&gt;0),AJ979,0)+IF(AND(AL979&gt;0,AM979&gt;0),AL979,0))</f>
        <v>0</v>
      </c>
      <c r="AO979" s="37">
        <f>Y979*(IF(AND(AH979&gt;0,AI979&lt;0),AI979,0)+IF(AND(AJ979&lt;0,AK979&gt;0),AK979,0)+IF(AND(AL979&gt;0,AM979&gt;0),AM979,0))</f>
        <v>0</v>
      </c>
      <c r="AQ979" s="40">
        <f>AU979*D979</f>
        <v>18291.616033652601</v>
      </c>
      <c r="AR979" s="40">
        <f>AV979*E979</f>
        <v>23405.193007891656</v>
      </c>
      <c r="AS979" s="40">
        <f>IF(AND(Y979&lt;&gt;0,AN979&lt;&gt;0),0,Q979)</f>
        <v>452.87366046186452</v>
      </c>
      <c r="AT979" s="41">
        <f t="shared" si="244"/>
        <v>42149.682702006125</v>
      </c>
      <c r="AU979" s="42">
        <f>S979+AN979</f>
        <v>331.06997345977555</v>
      </c>
      <c r="AV979" s="37">
        <f>T979+AO979</f>
        <v>343.23497591863406</v>
      </c>
      <c r="AW979" s="58">
        <f t="shared" si="229"/>
        <v>0.43396806004383059</v>
      </c>
      <c r="AX979" s="58">
        <f t="shared" si="230"/>
        <v>0.55528752549251525</v>
      </c>
      <c r="AY979" s="59">
        <f t="shared" si="231"/>
        <v>1.0744414463654074E-2</v>
      </c>
      <c r="AZ979" s="54">
        <f t="shared" si="239"/>
        <v>3.5473824322329151E-2</v>
      </c>
    </row>
    <row r="980" spans="3:52" x14ac:dyDescent="0.25">
      <c r="C980" s="35">
        <v>36087</v>
      </c>
      <c r="D980" s="36">
        <v>53.75</v>
      </c>
      <c r="E980" s="37">
        <v>67.12</v>
      </c>
      <c r="F980" s="38">
        <v>0</v>
      </c>
      <c r="G980" s="7">
        <v>0</v>
      </c>
      <c r="H980" s="38">
        <v>1</v>
      </c>
      <c r="I980" s="7">
        <v>1</v>
      </c>
      <c r="J980" s="36">
        <f t="shared" si="232"/>
        <v>53.723125000000003</v>
      </c>
      <c r="K980" s="37">
        <f t="shared" si="233"/>
        <v>67.08644000000001</v>
      </c>
      <c r="L980" s="36">
        <f t="shared" si="234"/>
        <v>53.776874999999997</v>
      </c>
      <c r="M980" s="37">
        <f t="shared" si="235"/>
        <v>67.153559999999999</v>
      </c>
      <c r="O980" s="39">
        <f t="shared" si="236"/>
        <v>17795.011073462934</v>
      </c>
      <c r="P980" s="40">
        <f t="shared" si="237"/>
        <v>23037.931583658719</v>
      </c>
      <c r="Q980" s="40">
        <f>S980*F980+T980*G980+AS979*(1+$G$9/252)</f>
        <v>452.89163163886695</v>
      </c>
      <c r="R980" s="41">
        <f t="shared" si="240"/>
        <v>41285.834288760518</v>
      </c>
      <c r="S980" s="36">
        <f>AU979*H979</f>
        <v>331.06997345977555</v>
      </c>
      <c r="T980" s="37">
        <f>AV979*I979</f>
        <v>343.23497591863406</v>
      </c>
      <c r="U980" s="57">
        <f t="shared" si="243"/>
        <v>0.43101977663819119</v>
      </c>
      <c r="V980" s="58">
        <f t="shared" si="241"/>
        <v>0.55801056174685248</v>
      </c>
      <c r="W980" s="59">
        <f t="shared" si="242"/>
        <v>1.0969661614956399E-2</v>
      </c>
      <c r="Y980" s="7">
        <f t="shared" si="238"/>
        <v>0</v>
      </c>
      <c r="Z980" s="40"/>
      <c r="AA980" s="40"/>
      <c r="AB980" s="40"/>
      <c r="AC980" s="40"/>
      <c r="AD980" s="40"/>
      <c r="AE980" s="40"/>
      <c r="AF980" s="40"/>
      <c r="AG980" s="41"/>
      <c r="AH980" s="40"/>
      <c r="AI980" s="40"/>
      <c r="AJ980" s="40"/>
      <c r="AK980" s="40"/>
      <c r="AL980" s="40"/>
      <c r="AM980" s="41"/>
      <c r="AN980" s="36">
        <f>Y980*(IF(AND(AH980&gt;0,AI980&lt;0),AH980,0)+IF(AND(AJ980&lt;0,AK980&gt;0),AJ980,0)+IF(AND(AL980&gt;0,AM980&gt;0),AL980,0))</f>
        <v>0</v>
      </c>
      <c r="AO980" s="37">
        <f>Y980*(IF(AND(AH980&gt;0,AI980&lt;0),AI980,0)+IF(AND(AJ980&lt;0,AK980&gt;0),AK980,0)+IF(AND(AL980&gt;0,AM980&gt;0),AM980,0))</f>
        <v>0</v>
      </c>
      <c r="AQ980" s="40">
        <f>AU980*D980</f>
        <v>17795.011073462934</v>
      </c>
      <c r="AR980" s="40">
        <f>AV980*E980</f>
        <v>23037.931583658719</v>
      </c>
      <c r="AS980" s="40">
        <f>IF(AND(Y980&lt;&gt;0,AN980&lt;&gt;0),0,Q980)</f>
        <v>452.89163163886695</v>
      </c>
      <c r="AT980" s="41">
        <f t="shared" si="244"/>
        <v>41285.834288760518</v>
      </c>
      <c r="AU980" s="42">
        <f>S980+AN980</f>
        <v>331.06997345977555</v>
      </c>
      <c r="AV980" s="37">
        <f>T980+AO980</f>
        <v>343.23497591863406</v>
      </c>
      <c r="AW980" s="58">
        <f t="shared" si="229"/>
        <v>0.43101977663819119</v>
      </c>
      <c r="AX980" s="58">
        <f t="shared" si="230"/>
        <v>0.55801056174685248</v>
      </c>
      <c r="AY980" s="59">
        <f t="shared" si="231"/>
        <v>1.0969661614956399E-2</v>
      </c>
      <c r="AZ980" s="54">
        <f t="shared" si="239"/>
        <v>-2.0494778557478721E-2</v>
      </c>
    </row>
    <row r="981" spans="3:52" x14ac:dyDescent="0.25">
      <c r="C981" s="35">
        <v>36088</v>
      </c>
      <c r="D981" s="36">
        <v>54.5</v>
      </c>
      <c r="E981" s="37">
        <v>65.12</v>
      </c>
      <c r="F981" s="38">
        <v>0</v>
      </c>
      <c r="G981" s="7">
        <v>0</v>
      </c>
      <c r="H981" s="38">
        <v>1</v>
      </c>
      <c r="I981" s="7">
        <v>1</v>
      </c>
      <c r="J981" s="36">
        <f t="shared" si="232"/>
        <v>54.472750000000005</v>
      </c>
      <c r="K981" s="37">
        <f t="shared" si="233"/>
        <v>65.087440000000015</v>
      </c>
      <c r="L981" s="36">
        <f t="shared" si="234"/>
        <v>54.527249999999995</v>
      </c>
      <c r="M981" s="37">
        <f t="shared" si="235"/>
        <v>65.152559999999994</v>
      </c>
      <c r="O981" s="39">
        <f t="shared" si="236"/>
        <v>18043.313553557768</v>
      </c>
      <c r="P981" s="40">
        <f t="shared" si="237"/>
        <v>22351.46163182145</v>
      </c>
      <c r="Q981" s="40">
        <f>S981*F981+T981*G981+AS980*(1+$G$9/252)</f>
        <v>452.90960352901129</v>
      </c>
      <c r="R981" s="41">
        <f t="shared" si="240"/>
        <v>40847.684788908227</v>
      </c>
      <c r="S981" s="36">
        <f>AU980*H980</f>
        <v>331.06997345977555</v>
      </c>
      <c r="T981" s="37">
        <f>AV980*I980</f>
        <v>343.23497591863406</v>
      </c>
      <c r="U981" s="57">
        <f t="shared" si="243"/>
        <v>0.4417218172046129</v>
      </c>
      <c r="V981" s="58">
        <f t="shared" si="241"/>
        <v>0.54719041598878482</v>
      </c>
      <c r="W981" s="59">
        <f t="shared" si="242"/>
        <v>1.1087766806602324E-2</v>
      </c>
      <c r="Y981" s="7">
        <f t="shared" si="238"/>
        <v>0</v>
      </c>
      <c r="Z981" s="40"/>
      <c r="AA981" s="40"/>
      <c r="AB981" s="40"/>
      <c r="AC981" s="40"/>
      <c r="AD981" s="40"/>
      <c r="AE981" s="40"/>
      <c r="AF981" s="40"/>
      <c r="AG981" s="41"/>
      <c r="AH981" s="40"/>
      <c r="AI981" s="40"/>
      <c r="AJ981" s="40"/>
      <c r="AK981" s="40"/>
      <c r="AL981" s="40"/>
      <c r="AM981" s="41"/>
      <c r="AN981" s="36">
        <f>Y981*(IF(AND(AH981&gt;0,AI981&lt;0),AH981,0)+IF(AND(AJ981&lt;0,AK981&gt;0),AJ981,0)+IF(AND(AL981&gt;0,AM981&gt;0),AL981,0))</f>
        <v>0</v>
      </c>
      <c r="AO981" s="37">
        <f>Y981*(IF(AND(AH981&gt;0,AI981&lt;0),AI981,0)+IF(AND(AJ981&lt;0,AK981&gt;0),AK981,0)+IF(AND(AL981&gt;0,AM981&gt;0),AM981,0))</f>
        <v>0</v>
      </c>
      <c r="AQ981" s="40">
        <f>AU981*D981</f>
        <v>18043.313553557768</v>
      </c>
      <c r="AR981" s="40">
        <f>AV981*E981</f>
        <v>22351.46163182145</v>
      </c>
      <c r="AS981" s="40">
        <f>IF(AND(Y981&lt;&gt;0,AN981&lt;&gt;0),0,Q981)</f>
        <v>452.90960352901129</v>
      </c>
      <c r="AT981" s="41">
        <f t="shared" si="244"/>
        <v>40847.684788908227</v>
      </c>
      <c r="AU981" s="42">
        <f>S981+AN981</f>
        <v>331.06997345977555</v>
      </c>
      <c r="AV981" s="37">
        <f>T981+AO981</f>
        <v>343.23497591863406</v>
      </c>
      <c r="AW981" s="58">
        <f t="shared" ref="AW981:AW1044" si="245">AQ981/AT981</f>
        <v>0.4417218172046129</v>
      </c>
      <c r="AX981" s="58">
        <f t="shared" ref="AX981:AX1044" si="246">AR981/AT981</f>
        <v>0.54719041598878482</v>
      </c>
      <c r="AY981" s="59">
        <f t="shared" ref="AY981:AY1044" si="247">AS981/AT981</f>
        <v>1.1087766806602324E-2</v>
      </c>
      <c r="AZ981" s="54">
        <f t="shared" si="239"/>
        <v>-1.0612586796424961E-2</v>
      </c>
    </row>
    <row r="982" spans="3:52" x14ac:dyDescent="0.25">
      <c r="C982" s="35">
        <v>36089</v>
      </c>
      <c r="D982" s="36">
        <v>53.56</v>
      </c>
      <c r="E982" s="37">
        <v>65.31</v>
      </c>
      <c r="F982" s="38">
        <v>0</v>
      </c>
      <c r="G982" s="7">
        <v>0</v>
      </c>
      <c r="H982" s="38">
        <v>1</v>
      </c>
      <c r="I982" s="7">
        <v>1</v>
      </c>
      <c r="J982" s="36">
        <f t="shared" ref="J982:J1045" si="248">D982*(1-$F$8/20000)</f>
        <v>53.533220000000007</v>
      </c>
      <c r="K982" s="37">
        <f t="shared" ref="K982:K1045" si="249">E982*(1-$F$8/20000)</f>
        <v>65.277345000000011</v>
      </c>
      <c r="L982" s="36">
        <f t="shared" ref="L982:L1045" si="250">D982*(1+$F$8/20000)</f>
        <v>53.586779999999997</v>
      </c>
      <c r="M982" s="37">
        <f t="shared" ref="M982:M1045" si="251">E982*(1+$F$8/20000)</f>
        <v>65.342654999999993</v>
      </c>
      <c r="O982" s="39">
        <f t="shared" si="236"/>
        <v>17732.107778505579</v>
      </c>
      <c r="P982" s="40">
        <f t="shared" si="237"/>
        <v>22416.676277245992</v>
      </c>
      <c r="Q982" s="40">
        <f>S982*F982+T982*G982+AS981*(1+$G$9/252)</f>
        <v>452.9275761323259</v>
      </c>
      <c r="R982" s="41">
        <f t="shared" si="240"/>
        <v>40601.711631883896</v>
      </c>
      <c r="S982" s="36">
        <f>AU981*H981</f>
        <v>331.06997345977555</v>
      </c>
      <c r="T982" s="37">
        <f>AV981*I981</f>
        <v>343.23497591863406</v>
      </c>
      <c r="U982" s="57">
        <f t="shared" si="243"/>
        <v>0.43673301114184626</v>
      </c>
      <c r="V982" s="58">
        <f t="shared" si="241"/>
        <v>0.55211160752253907</v>
      </c>
      <c r="W982" s="59">
        <f t="shared" si="242"/>
        <v>1.1155381335614651E-2</v>
      </c>
      <c r="Y982" s="7">
        <f t="shared" si="238"/>
        <v>0</v>
      </c>
      <c r="Z982" s="40"/>
      <c r="AA982" s="40"/>
      <c r="AB982" s="40"/>
      <c r="AC982" s="40"/>
      <c r="AD982" s="40"/>
      <c r="AE982" s="40"/>
      <c r="AF982" s="40"/>
      <c r="AG982" s="41"/>
      <c r="AH982" s="40"/>
      <c r="AI982" s="40"/>
      <c r="AJ982" s="40"/>
      <c r="AK982" s="40"/>
      <c r="AL982" s="40"/>
      <c r="AM982" s="41"/>
      <c r="AN982" s="36">
        <f>Y982*(IF(AND(AH982&gt;0,AI982&lt;0),AH982,0)+IF(AND(AJ982&lt;0,AK982&gt;0),AJ982,0)+IF(AND(AL982&gt;0,AM982&gt;0),AL982,0))</f>
        <v>0</v>
      </c>
      <c r="AO982" s="37">
        <f>Y982*(IF(AND(AH982&gt;0,AI982&lt;0),AI982,0)+IF(AND(AJ982&lt;0,AK982&gt;0),AK982,0)+IF(AND(AL982&gt;0,AM982&gt;0),AM982,0))</f>
        <v>0</v>
      </c>
      <c r="AQ982" s="40">
        <f>AU982*D982</f>
        <v>17732.107778505579</v>
      </c>
      <c r="AR982" s="40">
        <f>AV982*E982</f>
        <v>22416.676277245992</v>
      </c>
      <c r="AS982" s="40">
        <f>IF(AND(Y982&lt;&gt;0,AN982&lt;&gt;0),0,Q982)</f>
        <v>452.9275761323259</v>
      </c>
      <c r="AT982" s="41">
        <f t="shared" si="244"/>
        <v>40601.711631883896</v>
      </c>
      <c r="AU982" s="42">
        <f>S982+AN982</f>
        <v>331.06997345977555</v>
      </c>
      <c r="AV982" s="37">
        <f>T982+AO982</f>
        <v>343.23497591863406</v>
      </c>
      <c r="AW982" s="58">
        <f t="shared" si="245"/>
        <v>0.43673301114184626</v>
      </c>
      <c r="AX982" s="58">
        <f t="shared" si="246"/>
        <v>0.55211160752253907</v>
      </c>
      <c r="AY982" s="59">
        <f t="shared" si="247"/>
        <v>1.1155381335614651E-2</v>
      </c>
      <c r="AZ982" s="54">
        <f t="shared" si="239"/>
        <v>-6.0217159992167479E-3</v>
      </c>
    </row>
    <row r="983" spans="3:52" x14ac:dyDescent="0.25">
      <c r="C983" s="35">
        <v>36090</v>
      </c>
      <c r="D983" s="36">
        <v>54</v>
      </c>
      <c r="E983" s="37">
        <v>64.44</v>
      </c>
      <c r="F983" s="38">
        <v>0</v>
      </c>
      <c r="G983" s="7">
        <v>0</v>
      </c>
      <c r="H983" s="38">
        <v>1</v>
      </c>
      <c r="I983" s="7">
        <v>1</v>
      </c>
      <c r="J983" s="36">
        <f t="shared" si="248"/>
        <v>53.973000000000006</v>
      </c>
      <c r="K983" s="37">
        <f t="shared" si="249"/>
        <v>64.407780000000002</v>
      </c>
      <c r="L983" s="36">
        <f t="shared" si="250"/>
        <v>54.026999999999994</v>
      </c>
      <c r="M983" s="37">
        <f t="shared" si="251"/>
        <v>64.472219999999993</v>
      </c>
      <c r="O983" s="39">
        <f t="shared" ref="O983:O1046" si="252">S983*D983</f>
        <v>17877.778566827881</v>
      </c>
      <c r="P983" s="40">
        <f t="shared" ref="P983:P1046" si="253">T983*E983</f>
        <v>22118.061848196779</v>
      </c>
      <c r="Q983" s="40">
        <f>S983*F983+T983*G983+AS982*(1+$G$9/252)</f>
        <v>452.94554944883902</v>
      </c>
      <c r="R983" s="41">
        <f t="shared" si="240"/>
        <v>40448.7859644735</v>
      </c>
      <c r="S983" s="36">
        <f>AU982*H982</f>
        <v>331.06997345977555</v>
      </c>
      <c r="T983" s="37">
        <f>AV982*I982</f>
        <v>343.23497591863406</v>
      </c>
      <c r="U983" s="57">
        <f t="shared" si="243"/>
        <v>0.44198554148275504</v>
      </c>
      <c r="V983" s="58">
        <f t="shared" si="241"/>
        <v>0.54681645742404372</v>
      </c>
      <c r="W983" s="59">
        <f t="shared" si="242"/>
        <v>1.1198001093201284E-2</v>
      </c>
      <c r="Y983" s="7">
        <f t="shared" ref="Y983:Y1046" si="254">IF(AND(ABS(U983-0.5)&gt;$G$5,ABS(V983-0.5)&gt;$G$5),1,0)*IF(AND(OR(AH983&lt;=0,AI983&gt;=0),OR(AJ983&gt;=0,AK983&lt;=0),OR(AL983&lt;=0,AM983&lt;=0)),0,1)</f>
        <v>0</v>
      </c>
      <c r="Z983" s="40"/>
      <c r="AA983" s="40"/>
      <c r="AB983" s="40"/>
      <c r="AC983" s="40"/>
      <c r="AD983" s="40"/>
      <c r="AE983" s="40"/>
      <c r="AF983" s="40"/>
      <c r="AG983" s="41"/>
      <c r="AH983" s="40"/>
      <c r="AI983" s="40"/>
      <c r="AJ983" s="40"/>
      <c r="AK983" s="40"/>
      <c r="AL983" s="40"/>
      <c r="AM983" s="41"/>
      <c r="AN983" s="36">
        <f>Y983*(IF(AND(AH983&gt;0,AI983&lt;0),AH983,0)+IF(AND(AJ983&lt;0,AK983&gt;0),AJ983,0)+IF(AND(AL983&gt;0,AM983&gt;0),AL983,0))</f>
        <v>0</v>
      </c>
      <c r="AO983" s="37">
        <f>Y983*(IF(AND(AH983&gt;0,AI983&lt;0),AI983,0)+IF(AND(AJ983&lt;0,AK983&gt;0),AK983,0)+IF(AND(AL983&gt;0,AM983&gt;0),AM983,0))</f>
        <v>0</v>
      </c>
      <c r="AQ983" s="40">
        <f>AU983*D983</f>
        <v>17877.778566827881</v>
      </c>
      <c r="AR983" s="40">
        <f>AV983*E983</f>
        <v>22118.061848196779</v>
      </c>
      <c r="AS983" s="40">
        <f>IF(AND(Y983&lt;&gt;0,AN983&lt;&gt;0),0,Q983)</f>
        <v>452.94554944883902</v>
      </c>
      <c r="AT983" s="41">
        <f t="shared" si="244"/>
        <v>40448.7859644735</v>
      </c>
      <c r="AU983" s="42">
        <f>S983+AN983</f>
        <v>331.06997345977555</v>
      </c>
      <c r="AV983" s="37">
        <f>T983+AO983</f>
        <v>343.23497591863406</v>
      </c>
      <c r="AW983" s="58">
        <f t="shared" si="245"/>
        <v>0.44198554148275504</v>
      </c>
      <c r="AX983" s="58">
        <f t="shared" si="246"/>
        <v>0.54681645742404372</v>
      </c>
      <c r="AY983" s="59">
        <f t="shared" si="247"/>
        <v>1.1198001093201284E-2</v>
      </c>
      <c r="AZ983" s="54">
        <f t="shared" ref="AZ983:AZ1046" si="255">AT983/AT982-1</f>
        <v>-3.7664832654569214E-3</v>
      </c>
    </row>
    <row r="984" spans="3:52" x14ac:dyDescent="0.25">
      <c r="C984" s="35">
        <v>36091</v>
      </c>
      <c r="D984" s="36">
        <v>51.5</v>
      </c>
      <c r="E984" s="37">
        <v>64.5</v>
      </c>
      <c r="F984" s="38">
        <v>0</v>
      </c>
      <c r="G984" s="7">
        <v>0</v>
      </c>
      <c r="H984" s="38">
        <v>1</v>
      </c>
      <c r="I984" s="7">
        <v>1</v>
      </c>
      <c r="J984" s="36">
        <f t="shared" si="248"/>
        <v>51.474250000000005</v>
      </c>
      <c r="K984" s="37">
        <f t="shared" si="249"/>
        <v>64.467750000000009</v>
      </c>
      <c r="L984" s="36">
        <f t="shared" si="250"/>
        <v>51.525749999999995</v>
      </c>
      <c r="M984" s="37">
        <f t="shared" si="251"/>
        <v>64.532249999999991</v>
      </c>
      <c r="O984" s="39">
        <f t="shared" si="252"/>
        <v>17050.103633178442</v>
      </c>
      <c r="P984" s="40">
        <f t="shared" si="253"/>
        <v>22138.655946751896</v>
      </c>
      <c r="Q984" s="40">
        <f>S984*F984+T984*G984+AS983*(1+$G$9/252)</f>
        <v>452.96352347857902</v>
      </c>
      <c r="R984" s="41">
        <f t="shared" si="240"/>
        <v>39641.72310340892</v>
      </c>
      <c r="S984" s="36">
        <f>AU983*H983</f>
        <v>331.06997345977555</v>
      </c>
      <c r="T984" s="37">
        <f>AV983*I983</f>
        <v>343.23497591863406</v>
      </c>
      <c r="U984" s="57">
        <f t="shared" si="243"/>
        <v>0.43010500801647161</v>
      </c>
      <c r="V984" s="58">
        <f t="shared" si="241"/>
        <v>0.55846855821582897</v>
      </c>
      <c r="W984" s="59">
        <f t="shared" si="242"/>
        <v>1.1426433767699347E-2</v>
      </c>
      <c r="Y984" s="7">
        <f t="shared" si="254"/>
        <v>0</v>
      </c>
      <c r="Z984" s="40"/>
      <c r="AA984" s="40"/>
      <c r="AB984" s="40"/>
      <c r="AC984" s="40"/>
      <c r="AD984" s="40"/>
      <c r="AE984" s="40"/>
      <c r="AF984" s="40"/>
      <c r="AG984" s="41"/>
      <c r="AH984" s="40"/>
      <c r="AI984" s="40"/>
      <c r="AJ984" s="40"/>
      <c r="AK984" s="40"/>
      <c r="AL984" s="40"/>
      <c r="AM984" s="41"/>
      <c r="AN984" s="36">
        <f>Y984*(IF(AND(AH984&gt;0,AI984&lt;0),AH984,0)+IF(AND(AJ984&lt;0,AK984&gt;0),AJ984,0)+IF(AND(AL984&gt;0,AM984&gt;0),AL984,0))</f>
        <v>0</v>
      </c>
      <c r="AO984" s="37">
        <f>Y984*(IF(AND(AH984&gt;0,AI984&lt;0),AI984,0)+IF(AND(AJ984&lt;0,AK984&gt;0),AK984,0)+IF(AND(AL984&gt;0,AM984&gt;0),AM984,0))</f>
        <v>0</v>
      </c>
      <c r="AQ984" s="40">
        <f>AU984*D984</f>
        <v>17050.103633178442</v>
      </c>
      <c r="AR984" s="40">
        <f>AV984*E984</f>
        <v>22138.655946751896</v>
      </c>
      <c r="AS984" s="40">
        <f>IF(AND(Y984&lt;&gt;0,AN984&lt;&gt;0),0,Q984)</f>
        <v>452.96352347857902</v>
      </c>
      <c r="AT984" s="41">
        <f t="shared" si="244"/>
        <v>39641.72310340892</v>
      </c>
      <c r="AU984" s="42">
        <f>S984+AN984</f>
        <v>331.06997345977555</v>
      </c>
      <c r="AV984" s="37">
        <f>T984+AO984</f>
        <v>343.23497591863406</v>
      </c>
      <c r="AW984" s="58">
        <f t="shared" si="245"/>
        <v>0.43010500801647161</v>
      </c>
      <c r="AX984" s="58">
        <f t="shared" si="246"/>
        <v>0.55846855821582897</v>
      </c>
      <c r="AY984" s="59">
        <f t="shared" si="247"/>
        <v>1.1426433767699347E-2</v>
      </c>
      <c r="AZ984" s="54">
        <f t="shared" si="255"/>
        <v>-1.9952709131330404E-2</v>
      </c>
    </row>
    <row r="985" spans="3:52" x14ac:dyDescent="0.25">
      <c r="C985" s="35">
        <v>36094</v>
      </c>
      <c r="D985" s="36">
        <v>48.31</v>
      </c>
      <c r="E985" s="37">
        <v>64.12</v>
      </c>
      <c r="F985" s="38">
        <v>0</v>
      </c>
      <c r="G985" s="7">
        <v>0</v>
      </c>
      <c r="H985" s="38">
        <v>1</v>
      </c>
      <c r="I985" s="7">
        <v>1</v>
      </c>
      <c r="J985" s="36">
        <f t="shared" si="248"/>
        <v>48.285845000000002</v>
      </c>
      <c r="K985" s="37">
        <f t="shared" si="249"/>
        <v>64.087940000000003</v>
      </c>
      <c r="L985" s="36">
        <f t="shared" si="250"/>
        <v>48.334155000000003</v>
      </c>
      <c r="M985" s="37">
        <f t="shared" si="251"/>
        <v>64.152060000000006</v>
      </c>
      <c r="O985" s="39">
        <f t="shared" si="252"/>
        <v>15993.990417841758</v>
      </c>
      <c r="P985" s="40">
        <f t="shared" si="253"/>
        <v>22008.226655902818</v>
      </c>
      <c r="Q985" s="40">
        <f>S985*F985+T985*G985+AS984*(1+$G$9/252)</f>
        <v>452.98149822157416</v>
      </c>
      <c r="R985" s="41">
        <f t="shared" si="240"/>
        <v>38455.198571966153</v>
      </c>
      <c r="S985" s="36">
        <f>AU984*H984</f>
        <v>331.06997345977555</v>
      </c>
      <c r="T985" s="37">
        <f>AV984*I984</f>
        <v>343.23497591863406</v>
      </c>
      <c r="U985" s="57">
        <f t="shared" si="243"/>
        <v>0.41591230865471024</v>
      </c>
      <c r="V985" s="58">
        <f t="shared" si="241"/>
        <v>0.57230823069905612</v>
      </c>
      <c r="W985" s="59">
        <f t="shared" si="242"/>
        <v>1.1779460646233609E-2</v>
      </c>
      <c r="Y985" s="7">
        <f t="shared" si="254"/>
        <v>0</v>
      </c>
      <c r="Z985" s="40"/>
      <c r="AA985" s="40"/>
      <c r="AB985" s="40"/>
      <c r="AC985" s="40"/>
      <c r="AD985" s="40"/>
      <c r="AE985" s="40"/>
      <c r="AF985" s="40"/>
      <c r="AG985" s="41"/>
      <c r="AH985" s="40"/>
      <c r="AI985" s="40"/>
      <c r="AJ985" s="40"/>
      <c r="AK985" s="40"/>
      <c r="AL985" s="40"/>
      <c r="AM985" s="41"/>
      <c r="AN985" s="36">
        <f>Y985*(IF(AND(AH985&gt;0,AI985&lt;0),AH985,0)+IF(AND(AJ985&lt;0,AK985&gt;0),AJ985,0)+IF(AND(AL985&gt;0,AM985&gt;0),AL985,0))</f>
        <v>0</v>
      </c>
      <c r="AO985" s="37">
        <f>Y985*(IF(AND(AH985&gt;0,AI985&lt;0),AI985,0)+IF(AND(AJ985&lt;0,AK985&gt;0),AK985,0)+IF(AND(AL985&gt;0,AM985&gt;0),AM985,0))</f>
        <v>0</v>
      </c>
      <c r="AQ985" s="40">
        <f>AU985*D985</f>
        <v>15993.990417841758</v>
      </c>
      <c r="AR985" s="40">
        <f>AV985*E985</f>
        <v>22008.226655902818</v>
      </c>
      <c r="AS985" s="40">
        <f>IF(AND(Y985&lt;&gt;0,AN985&lt;&gt;0),0,Q985)</f>
        <v>452.98149822157416</v>
      </c>
      <c r="AT985" s="41">
        <f t="shared" si="244"/>
        <v>38455.198571966153</v>
      </c>
      <c r="AU985" s="42">
        <f>S985+AN985</f>
        <v>331.06997345977555</v>
      </c>
      <c r="AV985" s="37">
        <f>T985+AO985</f>
        <v>343.23497591863406</v>
      </c>
      <c r="AW985" s="58">
        <f t="shared" si="245"/>
        <v>0.41591230865471024</v>
      </c>
      <c r="AX985" s="58">
        <f t="shared" si="246"/>
        <v>0.57230823069905612</v>
      </c>
      <c r="AY985" s="59">
        <f t="shared" si="247"/>
        <v>1.1779460646233609E-2</v>
      </c>
      <c r="AZ985" s="54">
        <f t="shared" si="255"/>
        <v>-2.9931204764929387E-2</v>
      </c>
    </row>
    <row r="986" spans="3:52" x14ac:dyDescent="0.25">
      <c r="C986" s="35">
        <v>36095</v>
      </c>
      <c r="D986" s="36">
        <v>48.88</v>
      </c>
      <c r="E986" s="37">
        <v>65.38</v>
      </c>
      <c r="F986" s="38">
        <v>0</v>
      </c>
      <c r="G986" s="7">
        <v>0</v>
      </c>
      <c r="H986" s="38">
        <v>1</v>
      </c>
      <c r="I986" s="7">
        <v>1</v>
      </c>
      <c r="J986" s="36">
        <f t="shared" si="248"/>
        <v>48.855560000000004</v>
      </c>
      <c r="K986" s="37">
        <f t="shared" si="249"/>
        <v>65.347309999999993</v>
      </c>
      <c r="L986" s="36">
        <f t="shared" si="250"/>
        <v>48.904440000000001</v>
      </c>
      <c r="M986" s="37">
        <f t="shared" si="251"/>
        <v>65.412689999999998</v>
      </c>
      <c r="O986" s="39">
        <f t="shared" si="252"/>
        <v>16182.700302713831</v>
      </c>
      <c r="P986" s="40">
        <f t="shared" si="253"/>
        <v>22440.702725560295</v>
      </c>
      <c r="Q986" s="40">
        <f>S986*F986+T986*G986+AS985*(1+$G$9/252)</f>
        <v>452.99947367785273</v>
      </c>
      <c r="R986" s="41">
        <f t="shared" si="240"/>
        <v>39076.402501951983</v>
      </c>
      <c r="S986" s="36">
        <f>AU985*H985</f>
        <v>331.06997345977555</v>
      </c>
      <c r="T986" s="37">
        <f>AV985*I985</f>
        <v>343.23497591863406</v>
      </c>
      <c r="U986" s="57">
        <f t="shared" si="243"/>
        <v>0.41412973729875613</v>
      </c>
      <c r="V986" s="58">
        <f t="shared" si="241"/>
        <v>0.57427760204996647</v>
      </c>
      <c r="W986" s="59">
        <f t="shared" si="242"/>
        <v>1.1592660651277304E-2</v>
      </c>
      <c r="Y986" s="7">
        <f t="shared" si="254"/>
        <v>0</v>
      </c>
      <c r="Z986" s="40"/>
      <c r="AA986" s="40"/>
      <c r="AB986" s="40"/>
      <c r="AC986" s="40"/>
      <c r="AD986" s="40"/>
      <c r="AE986" s="40"/>
      <c r="AF986" s="40"/>
      <c r="AG986" s="41"/>
      <c r="AH986" s="40"/>
      <c r="AI986" s="40"/>
      <c r="AJ986" s="40"/>
      <c r="AK986" s="40"/>
      <c r="AL986" s="40"/>
      <c r="AM986" s="41"/>
      <c r="AN986" s="36">
        <f>Y986*(IF(AND(AH986&gt;0,AI986&lt;0),AH986,0)+IF(AND(AJ986&lt;0,AK986&gt;0),AJ986,0)+IF(AND(AL986&gt;0,AM986&gt;0),AL986,0))</f>
        <v>0</v>
      </c>
      <c r="AO986" s="37">
        <f>Y986*(IF(AND(AH986&gt;0,AI986&lt;0),AI986,0)+IF(AND(AJ986&lt;0,AK986&gt;0),AK986,0)+IF(AND(AL986&gt;0,AM986&gt;0),AM986,0))</f>
        <v>0</v>
      </c>
      <c r="AQ986" s="40">
        <f>AU986*D986</f>
        <v>16182.700302713831</v>
      </c>
      <c r="AR986" s="40">
        <f>AV986*E986</f>
        <v>22440.702725560295</v>
      </c>
      <c r="AS986" s="40">
        <f>IF(AND(Y986&lt;&gt;0,AN986&lt;&gt;0),0,Q986)</f>
        <v>452.99947367785273</v>
      </c>
      <c r="AT986" s="41">
        <f t="shared" si="244"/>
        <v>39076.402501951983</v>
      </c>
      <c r="AU986" s="42">
        <f>S986+AN986</f>
        <v>331.06997345977555</v>
      </c>
      <c r="AV986" s="37">
        <f>T986+AO986</f>
        <v>343.23497591863406</v>
      </c>
      <c r="AW986" s="58">
        <f t="shared" si="245"/>
        <v>0.41412973729875613</v>
      </c>
      <c r="AX986" s="58">
        <f t="shared" si="246"/>
        <v>0.57427760204996647</v>
      </c>
      <c r="AY986" s="59">
        <f t="shared" si="247"/>
        <v>1.1592660651277304E-2</v>
      </c>
      <c r="AZ986" s="54">
        <f t="shared" si="255"/>
        <v>1.6153964952834388E-2</v>
      </c>
    </row>
    <row r="987" spans="3:52" x14ac:dyDescent="0.25">
      <c r="C987" s="35">
        <v>36096</v>
      </c>
      <c r="D987" s="36">
        <v>49</v>
      </c>
      <c r="E987" s="37">
        <v>67.25</v>
      </c>
      <c r="F987" s="38">
        <v>0</v>
      </c>
      <c r="G987" s="7">
        <v>0</v>
      </c>
      <c r="H987" s="38">
        <v>1</v>
      </c>
      <c r="I987" s="7">
        <v>1</v>
      </c>
      <c r="J987" s="36">
        <f t="shared" si="248"/>
        <v>48.975500000000004</v>
      </c>
      <c r="K987" s="37">
        <f t="shared" si="249"/>
        <v>67.216374999999999</v>
      </c>
      <c r="L987" s="36">
        <f t="shared" si="250"/>
        <v>49.024499999999996</v>
      </c>
      <c r="M987" s="37">
        <f t="shared" si="251"/>
        <v>67.283625000000001</v>
      </c>
      <c r="O987" s="39">
        <f t="shared" si="252"/>
        <v>16222.428699529002</v>
      </c>
      <c r="P987" s="40">
        <f t="shared" si="253"/>
        <v>23082.55213052814</v>
      </c>
      <c r="Q987" s="40">
        <f>S987*F987+T987*G987+AS986*(1+$G$9/252)</f>
        <v>453.01744984744306</v>
      </c>
      <c r="R987" s="41">
        <f t="shared" si="240"/>
        <v>39757.99827990459</v>
      </c>
      <c r="S987" s="36">
        <f>AU986*H986</f>
        <v>331.06997345977555</v>
      </c>
      <c r="T987" s="37">
        <f>AV986*I986</f>
        <v>343.23497591863406</v>
      </c>
      <c r="U987" s="57">
        <f t="shared" si="243"/>
        <v>0.40802931237432338</v>
      </c>
      <c r="V987" s="58">
        <f t="shared" si="241"/>
        <v>0.58057631493472495</v>
      </c>
      <c r="W987" s="59">
        <f t="shared" si="242"/>
        <v>1.1394372690951537E-2</v>
      </c>
      <c r="Y987" s="7">
        <f t="shared" si="254"/>
        <v>0</v>
      </c>
      <c r="Z987" s="40"/>
      <c r="AA987" s="40"/>
      <c r="AB987" s="40"/>
      <c r="AC987" s="40"/>
      <c r="AD987" s="40"/>
      <c r="AE987" s="40"/>
      <c r="AF987" s="40"/>
      <c r="AG987" s="41"/>
      <c r="AH987" s="40"/>
      <c r="AI987" s="40"/>
      <c r="AJ987" s="40"/>
      <c r="AK987" s="40"/>
      <c r="AL987" s="40"/>
      <c r="AM987" s="41"/>
      <c r="AN987" s="36">
        <f>Y987*(IF(AND(AH987&gt;0,AI987&lt;0),AH987,0)+IF(AND(AJ987&lt;0,AK987&gt;0),AJ987,0)+IF(AND(AL987&gt;0,AM987&gt;0),AL987,0))</f>
        <v>0</v>
      </c>
      <c r="AO987" s="37">
        <f>Y987*(IF(AND(AH987&gt;0,AI987&lt;0),AI987,0)+IF(AND(AJ987&lt;0,AK987&gt;0),AK987,0)+IF(AND(AL987&gt;0,AM987&gt;0),AM987,0))</f>
        <v>0</v>
      </c>
      <c r="AQ987" s="40">
        <f>AU987*D987</f>
        <v>16222.428699529002</v>
      </c>
      <c r="AR987" s="40">
        <f>AV987*E987</f>
        <v>23082.55213052814</v>
      </c>
      <c r="AS987" s="40">
        <f>IF(AND(Y987&lt;&gt;0,AN987&lt;&gt;0),0,Q987)</f>
        <v>453.01744984744306</v>
      </c>
      <c r="AT987" s="41">
        <f t="shared" si="244"/>
        <v>39757.99827990459</v>
      </c>
      <c r="AU987" s="42">
        <f>S987+AN987</f>
        <v>331.06997345977555</v>
      </c>
      <c r="AV987" s="37">
        <f>T987+AO987</f>
        <v>343.23497591863406</v>
      </c>
      <c r="AW987" s="58">
        <f t="shared" si="245"/>
        <v>0.40802931237432338</v>
      </c>
      <c r="AX987" s="58">
        <f t="shared" si="246"/>
        <v>0.58057631493472495</v>
      </c>
      <c r="AY987" s="59">
        <f t="shared" si="247"/>
        <v>1.1394372690951537E-2</v>
      </c>
      <c r="AZ987" s="54">
        <f t="shared" si="255"/>
        <v>1.7442644007942043E-2</v>
      </c>
    </row>
    <row r="988" spans="3:52" x14ac:dyDescent="0.25">
      <c r="C988" s="35">
        <v>36097</v>
      </c>
      <c r="D988" s="36">
        <v>50.81</v>
      </c>
      <c r="E988" s="37">
        <v>67.62</v>
      </c>
      <c r="F988" s="38">
        <v>0</v>
      </c>
      <c r="G988" s="7">
        <v>0</v>
      </c>
      <c r="H988" s="38">
        <v>1</v>
      </c>
      <c r="I988" s="7">
        <v>1</v>
      </c>
      <c r="J988" s="36">
        <f t="shared" si="248"/>
        <v>50.784595000000003</v>
      </c>
      <c r="K988" s="37">
        <f t="shared" si="249"/>
        <v>67.586190000000002</v>
      </c>
      <c r="L988" s="36">
        <f t="shared" si="250"/>
        <v>50.835405000000002</v>
      </c>
      <c r="M988" s="37">
        <f t="shared" si="251"/>
        <v>67.653810000000007</v>
      </c>
      <c r="O988" s="39">
        <f t="shared" si="252"/>
        <v>16821.665351491196</v>
      </c>
      <c r="P988" s="40">
        <f t="shared" si="253"/>
        <v>23209.549071618036</v>
      </c>
      <c r="Q988" s="40">
        <f>S988*F988+T988*G988+AS987*(1+$G$9/252)</f>
        <v>453.0354267303735</v>
      </c>
      <c r="R988" s="41">
        <f t="shared" ref="R988:R1051" si="256">SUM(O988:Q988)</f>
        <v>40484.249849839602</v>
      </c>
      <c r="S988" s="36">
        <f>AU987*H987</f>
        <v>331.06997345977555</v>
      </c>
      <c r="T988" s="37">
        <f>AV987*I987</f>
        <v>343.23497591863406</v>
      </c>
      <c r="U988" s="57">
        <f t="shared" si="243"/>
        <v>0.41551135105342313</v>
      </c>
      <c r="V988" s="58">
        <f t="shared" ref="V988:V1051" si="257">P988/R988</f>
        <v>0.57329823715901185</v>
      </c>
      <c r="W988" s="59">
        <f t="shared" ref="W988:W1051" si="258">Q988/R988</f>
        <v>1.1190411787565045E-2</v>
      </c>
      <c r="Y988" s="7">
        <f t="shared" si="254"/>
        <v>0</v>
      </c>
      <c r="Z988" s="40"/>
      <c r="AA988" s="40"/>
      <c r="AB988" s="40"/>
      <c r="AC988" s="40"/>
      <c r="AD988" s="40"/>
      <c r="AE988" s="40"/>
      <c r="AF988" s="40"/>
      <c r="AG988" s="41"/>
      <c r="AH988" s="40"/>
      <c r="AI988" s="40"/>
      <c r="AJ988" s="40"/>
      <c r="AK988" s="40"/>
      <c r="AL988" s="40"/>
      <c r="AM988" s="41"/>
      <c r="AN988" s="36">
        <f>Y988*(IF(AND(AH988&gt;0,AI988&lt;0),AH988,0)+IF(AND(AJ988&lt;0,AK988&gt;0),AJ988,0)+IF(AND(AL988&gt;0,AM988&gt;0),AL988,0))</f>
        <v>0</v>
      </c>
      <c r="AO988" s="37">
        <f>Y988*(IF(AND(AH988&gt;0,AI988&lt;0),AI988,0)+IF(AND(AJ988&lt;0,AK988&gt;0),AK988,0)+IF(AND(AL988&gt;0,AM988&gt;0),AM988,0))</f>
        <v>0</v>
      </c>
      <c r="AQ988" s="40">
        <f>AU988*D988</f>
        <v>16821.665351491196</v>
      </c>
      <c r="AR988" s="40">
        <f>AV988*E988</f>
        <v>23209.549071618036</v>
      </c>
      <c r="AS988" s="40">
        <f>IF(AND(Y988&lt;&gt;0,AN988&lt;&gt;0),0,Q988)</f>
        <v>453.0354267303735</v>
      </c>
      <c r="AT988" s="41">
        <f t="shared" si="244"/>
        <v>40484.249849839602</v>
      </c>
      <c r="AU988" s="42">
        <f>S988+AN988</f>
        <v>331.06997345977555</v>
      </c>
      <c r="AV988" s="37">
        <f>T988+AO988</f>
        <v>343.23497591863406</v>
      </c>
      <c r="AW988" s="58">
        <f t="shared" si="245"/>
        <v>0.41551135105342313</v>
      </c>
      <c r="AX988" s="58">
        <f t="shared" si="246"/>
        <v>0.57329823715901185</v>
      </c>
      <c r="AY988" s="59">
        <f t="shared" si="247"/>
        <v>1.1190411787565045E-2</v>
      </c>
      <c r="AZ988" s="54">
        <f t="shared" si="255"/>
        <v>1.8266804199297271E-2</v>
      </c>
    </row>
    <row r="989" spans="3:52" x14ac:dyDescent="0.25">
      <c r="C989" s="35">
        <v>36098</v>
      </c>
      <c r="D989" s="36">
        <v>52.56</v>
      </c>
      <c r="E989" s="37">
        <v>67.06</v>
      </c>
      <c r="F989" s="38">
        <v>0</v>
      </c>
      <c r="G989" s="7">
        <v>0</v>
      </c>
      <c r="H989" s="38">
        <v>1</v>
      </c>
      <c r="I989" s="7">
        <v>1</v>
      </c>
      <c r="J989" s="36">
        <f t="shared" si="248"/>
        <v>52.533720000000002</v>
      </c>
      <c r="K989" s="37">
        <f t="shared" si="249"/>
        <v>67.026470000000003</v>
      </c>
      <c r="L989" s="36">
        <f t="shared" si="250"/>
        <v>52.586280000000002</v>
      </c>
      <c r="M989" s="37">
        <f t="shared" si="251"/>
        <v>67.093530000000001</v>
      </c>
      <c r="O989" s="39">
        <f t="shared" si="252"/>
        <v>17401.037805045802</v>
      </c>
      <c r="P989" s="40">
        <f t="shared" si="253"/>
        <v>23017.337485103602</v>
      </c>
      <c r="Q989" s="40">
        <f>S989*F989+T989*G989+AS988*(1+$G$9/252)</f>
        <v>453.05340432667231</v>
      </c>
      <c r="R989" s="41">
        <f t="shared" si="256"/>
        <v>40871.428694476075</v>
      </c>
      <c r="S989" s="36">
        <f>AU988*H988</f>
        <v>331.06997345977555</v>
      </c>
      <c r="T989" s="37">
        <f>AV988*I988</f>
        <v>343.23497591863406</v>
      </c>
      <c r="U989" s="57">
        <f t="shared" ref="U989:U1052" si="259">O989/R989</f>
        <v>0.4257506615470385</v>
      </c>
      <c r="V989" s="58">
        <f t="shared" si="257"/>
        <v>0.5631644946195502</v>
      </c>
      <c r="W989" s="59">
        <f t="shared" si="258"/>
        <v>1.1084843833411288E-2</v>
      </c>
      <c r="Y989" s="7">
        <f t="shared" si="254"/>
        <v>0</v>
      </c>
      <c r="Z989" s="40"/>
      <c r="AA989" s="40"/>
      <c r="AB989" s="40"/>
      <c r="AC989" s="40"/>
      <c r="AD989" s="40"/>
      <c r="AE989" s="40"/>
      <c r="AF989" s="40"/>
      <c r="AG989" s="41"/>
      <c r="AH989" s="40"/>
      <c r="AI989" s="40"/>
      <c r="AJ989" s="40"/>
      <c r="AK989" s="40"/>
      <c r="AL989" s="40"/>
      <c r="AM989" s="41"/>
      <c r="AN989" s="36">
        <f>Y989*(IF(AND(AH989&gt;0,AI989&lt;0),AH989,0)+IF(AND(AJ989&lt;0,AK989&gt;0),AJ989,0)+IF(AND(AL989&gt;0,AM989&gt;0),AL989,0))</f>
        <v>0</v>
      </c>
      <c r="AO989" s="37">
        <f>Y989*(IF(AND(AH989&gt;0,AI989&lt;0),AI989,0)+IF(AND(AJ989&lt;0,AK989&gt;0),AK989,0)+IF(AND(AL989&gt;0,AM989&gt;0),AM989,0))</f>
        <v>0</v>
      </c>
      <c r="AQ989" s="40">
        <f>AU989*D989</f>
        <v>17401.037805045802</v>
      </c>
      <c r="AR989" s="40">
        <f>AV989*E989</f>
        <v>23017.337485103602</v>
      </c>
      <c r="AS989" s="40">
        <f>IF(AND(Y989&lt;&gt;0,AN989&lt;&gt;0),0,Q989)</f>
        <v>453.05340432667231</v>
      </c>
      <c r="AT989" s="41">
        <f t="shared" ref="AT989:AT1052" si="260">SUM(AQ989:AS989)</f>
        <v>40871.428694476075</v>
      </c>
      <c r="AU989" s="42">
        <f>S989+AN989</f>
        <v>331.06997345977555</v>
      </c>
      <c r="AV989" s="37">
        <f>T989+AO989</f>
        <v>343.23497591863406</v>
      </c>
      <c r="AW989" s="58">
        <f t="shared" si="245"/>
        <v>0.4257506615470385</v>
      </c>
      <c r="AX989" s="58">
        <f t="shared" si="246"/>
        <v>0.5631644946195502</v>
      </c>
      <c r="AY989" s="59">
        <f t="shared" si="247"/>
        <v>1.1084843833411288E-2</v>
      </c>
      <c r="AZ989" s="54">
        <f t="shared" si="255"/>
        <v>9.5636907210225885E-3</v>
      </c>
    </row>
    <row r="990" spans="3:52" x14ac:dyDescent="0.25">
      <c r="C990" s="35">
        <v>36101</v>
      </c>
      <c r="D990" s="36">
        <v>53.81</v>
      </c>
      <c r="E990" s="37">
        <v>67.62</v>
      </c>
      <c r="F990" s="38">
        <v>0</v>
      </c>
      <c r="G990" s="7">
        <v>0</v>
      </c>
      <c r="H990" s="38">
        <v>1</v>
      </c>
      <c r="I990" s="7">
        <v>1</v>
      </c>
      <c r="J990" s="36">
        <f t="shared" si="248"/>
        <v>53.783095000000003</v>
      </c>
      <c r="K990" s="37">
        <f t="shared" si="249"/>
        <v>67.586190000000002</v>
      </c>
      <c r="L990" s="36">
        <f t="shared" si="250"/>
        <v>53.836905000000002</v>
      </c>
      <c r="M990" s="37">
        <f t="shared" si="251"/>
        <v>67.653810000000007</v>
      </c>
      <c r="O990" s="39">
        <f t="shared" si="252"/>
        <v>17814.875271870522</v>
      </c>
      <c r="P990" s="40">
        <f t="shared" si="253"/>
        <v>23209.549071618036</v>
      </c>
      <c r="Q990" s="40">
        <f>S990*F990+T990*G990+AS989*(1+$G$9/252)</f>
        <v>453.07138263636779</v>
      </c>
      <c r="R990" s="41">
        <f t="shared" si="256"/>
        <v>41477.495726124922</v>
      </c>
      <c r="S990" s="36">
        <f>AU989*H989</f>
        <v>331.06997345977555</v>
      </c>
      <c r="T990" s="37">
        <f>AV989*I989</f>
        <v>343.23497591863406</v>
      </c>
      <c r="U990" s="57">
        <f t="shared" si="259"/>
        <v>0.42950701241708972</v>
      </c>
      <c r="V990" s="58">
        <f t="shared" si="257"/>
        <v>0.55956968146944608</v>
      </c>
      <c r="W990" s="59">
        <f t="shared" si="258"/>
        <v>1.0923306113464253E-2</v>
      </c>
      <c r="Y990" s="7">
        <f t="shared" si="254"/>
        <v>0</v>
      </c>
      <c r="Z990" s="40"/>
      <c r="AA990" s="40"/>
      <c r="AB990" s="40"/>
      <c r="AC990" s="40"/>
      <c r="AD990" s="40"/>
      <c r="AE990" s="40"/>
      <c r="AF990" s="40"/>
      <c r="AG990" s="41"/>
      <c r="AH990" s="40"/>
      <c r="AI990" s="40"/>
      <c r="AJ990" s="40"/>
      <c r="AK990" s="40"/>
      <c r="AL990" s="40"/>
      <c r="AM990" s="41"/>
      <c r="AN990" s="36">
        <f>Y990*(IF(AND(AH990&gt;0,AI990&lt;0),AH990,0)+IF(AND(AJ990&lt;0,AK990&gt;0),AJ990,0)+IF(AND(AL990&gt;0,AM990&gt;0),AL990,0))</f>
        <v>0</v>
      </c>
      <c r="AO990" s="37">
        <f>Y990*(IF(AND(AH990&gt;0,AI990&lt;0),AI990,0)+IF(AND(AJ990&lt;0,AK990&gt;0),AK990,0)+IF(AND(AL990&gt;0,AM990&gt;0),AM990,0))</f>
        <v>0</v>
      </c>
      <c r="AQ990" s="40">
        <f>AU990*D990</f>
        <v>17814.875271870522</v>
      </c>
      <c r="AR990" s="40">
        <f>AV990*E990</f>
        <v>23209.549071618036</v>
      </c>
      <c r="AS990" s="40">
        <f>IF(AND(Y990&lt;&gt;0,AN990&lt;&gt;0),0,Q990)</f>
        <v>453.07138263636779</v>
      </c>
      <c r="AT990" s="41">
        <f t="shared" si="260"/>
        <v>41477.495726124922</v>
      </c>
      <c r="AU990" s="42">
        <f>S990+AN990</f>
        <v>331.06997345977555</v>
      </c>
      <c r="AV990" s="37">
        <f>T990+AO990</f>
        <v>343.23497591863406</v>
      </c>
      <c r="AW990" s="58">
        <f t="shared" si="245"/>
        <v>0.42950701241708972</v>
      </c>
      <c r="AX990" s="58">
        <f t="shared" si="246"/>
        <v>0.55956968146944608</v>
      </c>
      <c r="AY990" s="59">
        <f t="shared" si="247"/>
        <v>1.0923306113464253E-2</v>
      </c>
      <c r="AZ990" s="54">
        <f t="shared" si="255"/>
        <v>1.48286235888484E-2</v>
      </c>
    </row>
    <row r="991" spans="3:52" x14ac:dyDescent="0.25">
      <c r="C991" s="35">
        <v>36102</v>
      </c>
      <c r="D991" s="36">
        <v>54.75</v>
      </c>
      <c r="E991" s="37">
        <v>65.75</v>
      </c>
      <c r="F991" s="38">
        <v>0</v>
      </c>
      <c r="G991" s="7">
        <v>0</v>
      </c>
      <c r="H991" s="38">
        <v>1</v>
      </c>
      <c r="I991" s="7">
        <v>1</v>
      </c>
      <c r="J991" s="36">
        <f t="shared" si="248"/>
        <v>54.722625000000001</v>
      </c>
      <c r="K991" s="37">
        <f t="shared" si="249"/>
        <v>65.71712500000001</v>
      </c>
      <c r="L991" s="36">
        <f t="shared" si="250"/>
        <v>54.777374999999999</v>
      </c>
      <c r="M991" s="37">
        <f t="shared" si="251"/>
        <v>65.78287499999999</v>
      </c>
      <c r="O991" s="39">
        <f t="shared" si="252"/>
        <v>18126.081046922711</v>
      </c>
      <c r="P991" s="40">
        <f t="shared" si="253"/>
        <v>22567.699666650191</v>
      </c>
      <c r="Q991" s="40">
        <f>S991*F991+T991*G991+AS990*(1+$G$9/252)</f>
        <v>453.08936165948825</v>
      </c>
      <c r="R991" s="41">
        <f t="shared" si="256"/>
        <v>41146.870075232393</v>
      </c>
      <c r="S991" s="36">
        <f>AU990*H990</f>
        <v>331.06997345977555</v>
      </c>
      <c r="T991" s="37">
        <f>AV990*I990</f>
        <v>343.23497591863406</v>
      </c>
      <c r="U991" s="57">
        <f t="shared" si="259"/>
        <v>0.44052150294253789</v>
      </c>
      <c r="V991" s="58">
        <f t="shared" si="257"/>
        <v>0.54846698243117176</v>
      </c>
      <c r="W991" s="59">
        <f t="shared" si="258"/>
        <v>1.1011514626290303E-2</v>
      </c>
      <c r="Y991" s="7">
        <f t="shared" si="254"/>
        <v>0</v>
      </c>
      <c r="Z991" s="40"/>
      <c r="AA991" s="40"/>
      <c r="AB991" s="40"/>
      <c r="AC991" s="40"/>
      <c r="AD991" s="40"/>
      <c r="AE991" s="40"/>
      <c r="AF991" s="40"/>
      <c r="AG991" s="41"/>
      <c r="AH991" s="40"/>
      <c r="AI991" s="40"/>
      <c r="AJ991" s="40"/>
      <c r="AK991" s="40"/>
      <c r="AL991" s="40"/>
      <c r="AM991" s="41"/>
      <c r="AN991" s="36">
        <f>Y991*(IF(AND(AH991&gt;0,AI991&lt;0),AH991,0)+IF(AND(AJ991&lt;0,AK991&gt;0),AJ991,0)+IF(AND(AL991&gt;0,AM991&gt;0),AL991,0))</f>
        <v>0</v>
      </c>
      <c r="AO991" s="37">
        <f>Y991*(IF(AND(AH991&gt;0,AI991&lt;0),AI991,0)+IF(AND(AJ991&lt;0,AK991&gt;0),AK991,0)+IF(AND(AL991&gt;0,AM991&gt;0),AM991,0))</f>
        <v>0</v>
      </c>
      <c r="AQ991" s="40">
        <f>AU991*D991</f>
        <v>18126.081046922711</v>
      </c>
      <c r="AR991" s="40">
        <f>AV991*E991</f>
        <v>22567.699666650191</v>
      </c>
      <c r="AS991" s="40">
        <f>IF(AND(Y991&lt;&gt;0,AN991&lt;&gt;0),0,Q991)</f>
        <v>453.08936165948825</v>
      </c>
      <c r="AT991" s="41">
        <f t="shared" si="260"/>
        <v>41146.870075232393</v>
      </c>
      <c r="AU991" s="42">
        <f>S991+AN991</f>
        <v>331.06997345977555</v>
      </c>
      <c r="AV991" s="37">
        <f>T991+AO991</f>
        <v>343.23497591863406</v>
      </c>
      <c r="AW991" s="58">
        <f t="shared" si="245"/>
        <v>0.44052150294253789</v>
      </c>
      <c r="AX991" s="58">
        <f t="shared" si="246"/>
        <v>0.54846698243117176</v>
      </c>
      <c r="AY991" s="59">
        <f t="shared" si="247"/>
        <v>1.1011514626290303E-2</v>
      </c>
      <c r="AZ991" s="54">
        <f t="shared" si="255"/>
        <v>-7.9712057129881497E-3</v>
      </c>
    </row>
    <row r="992" spans="3:52" x14ac:dyDescent="0.25">
      <c r="C992" s="35">
        <v>36103</v>
      </c>
      <c r="D992" s="36">
        <v>54.25</v>
      </c>
      <c r="E992" s="37">
        <v>68.19</v>
      </c>
      <c r="F992" s="38">
        <v>0</v>
      </c>
      <c r="G992" s="7">
        <v>0</v>
      </c>
      <c r="H992" s="38">
        <v>1</v>
      </c>
      <c r="I992" s="7">
        <v>1</v>
      </c>
      <c r="J992" s="36">
        <f t="shared" si="248"/>
        <v>54.222875000000002</v>
      </c>
      <c r="K992" s="37">
        <f t="shared" si="249"/>
        <v>68.155905000000004</v>
      </c>
      <c r="L992" s="36">
        <f t="shared" si="250"/>
        <v>54.277124999999998</v>
      </c>
      <c r="M992" s="37">
        <f t="shared" si="251"/>
        <v>68.224094999999991</v>
      </c>
      <c r="O992" s="39">
        <f t="shared" si="252"/>
        <v>17960.546060192824</v>
      </c>
      <c r="P992" s="40">
        <f t="shared" si="253"/>
        <v>23405.193007891656</v>
      </c>
      <c r="Q992" s="40">
        <f>S992*F992+T992*G992+AS991*(1+$G$9/252)</f>
        <v>453.107341396062</v>
      </c>
      <c r="R992" s="41">
        <f t="shared" si="256"/>
        <v>41818.846409480546</v>
      </c>
      <c r="S992" s="36">
        <f>AU991*H991</f>
        <v>331.06997345977555</v>
      </c>
      <c r="T992" s="37">
        <f>AV991*I991</f>
        <v>343.23497591863406</v>
      </c>
      <c r="U992" s="57">
        <f t="shared" si="259"/>
        <v>0.42948449329106975</v>
      </c>
      <c r="V992" s="58">
        <f t="shared" si="257"/>
        <v>0.55968050334802111</v>
      </c>
      <c r="W992" s="59">
        <f t="shared" si="258"/>
        <v>1.0835003360909073E-2</v>
      </c>
      <c r="Y992" s="7">
        <f t="shared" si="254"/>
        <v>0</v>
      </c>
      <c r="Z992" s="40"/>
      <c r="AA992" s="40"/>
      <c r="AB992" s="40"/>
      <c r="AC992" s="40"/>
      <c r="AD992" s="40"/>
      <c r="AE992" s="40"/>
      <c r="AF992" s="40"/>
      <c r="AG992" s="41"/>
      <c r="AH992" s="40"/>
      <c r="AI992" s="40"/>
      <c r="AJ992" s="40"/>
      <c r="AK992" s="40"/>
      <c r="AL992" s="40"/>
      <c r="AM992" s="41"/>
      <c r="AN992" s="36">
        <f>Y992*(IF(AND(AH992&gt;0,AI992&lt;0),AH992,0)+IF(AND(AJ992&lt;0,AK992&gt;0),AJ992,0)+IF(AND(AL992&gt;0,AM992&gt;0),AL992,0))</f>
        <v>0</v>
      </c>
      <c r="AO992" s="37">
        <f>Y992*(IF(AND(AH992&gt;0,AI992&lt;0),AI992,0)+IF(AND(AJ992&lt;0,AK992&gt;0),AK992,0)+IF(AND(AL992&gt;0,AM992&gt;0),AM992,0))</f>
        <v>0</v>
      </c>
      <c r="AQ992" s="40">
        <f>AU992*D992</f>
        <v>17960.546060192824</v>
      </c>
      <c r="AR992" s="40">
        <f>AV992*E992</f>
        <v>23405.193007891656</v>
      </c>
      <c r="AS992" s="40">
        <f>IF(AND(Y992&lt;&gt;0,AN992&lt;&gt;0),0,Q992)</f>
        <v>453.107341396062</v>
      </c>
      <c r="AT992" s="41">
        <f t="shared" si="260"/>
        <v>41818.846409480546</v>
      </c>
      <c r="AU992" s="42">
        <f>S992+AN992</f>
        <v>331.06997345977555</v>
      </c>
      <c r="AV992" s="37">
        <f>T992+AO992</f>
        <v>343.23497591863406</v>
      </c>
      <c r="AW992" s="58">
        <f t="shared" si="245"/>
        <v>0.42948449329106975</v>
      </c>
      <c r="AX992" s="58">
        <f t="shared" si="246"/>
        <v>0.55968050334802111</v>
      </c>
      <c r="AY992" s="59">
        <f t="shared" si="247"/>
        <v>1.0835003360909073E-2</v>
      </c>
      <c r="AZ992" s="54">
        <f t="shared" si="255"/>
        <v>1.6331165238559375E-2</v>
      </c>
    </row>
    <row r="993" spans="3:52" x14ac:dyDescent="0.25">
      <c r="C993" s="35">
        <v>36104</v>
      </c>
      <c r="D993" s="36">
        <v>53.25</v>
      </c>
      <c r="E993" s="37">
        <v>67.81</v>
      </c>
      <c r="F993" s="38">
        <v>0</v>
      </c>
      <c r="G993" s="7">
        <v>0</v>
      </c>
      <c r="H993" s="38">
        <v>1</v>
      </c>
      <c r="I993" s="7">
        <v>1</v>
      </c>
      <c r="J993" s="36">
        <f t="shared" si="248"/>
        <v>53.223375000000004</v>
      </c>
      <c r="K993" s="37">
        <f t="shared" si="249"/>
        <v>67.776095000000012</v>
      </c>
      <c r="L993" s="36">
        <f t="shared" si="250"/>
        <v>53.276624999999996</v>
      </c>
      <c r="M993" s="37">
        <f t="shared" si="251"/>
        <v>67.843904999999992</v>
      </c>
      <c r="O993" s="39">
        <f t="shared" si="252"/>
        <v>17629.476086733048</v>
      </c>
      <c r="P993" s="40">
        <f t="shared" si="253"/>
        <v>23274.763717042577</v>
      </c>
      <c r="Q993" s="40">
        <f>S993*F993+T993*G993+AS992*(1+$G$9/252)</f>
        <v>453.12532184611734</v>
      </c>
      <c r="R993" s="41">
        <f t="shared" si="256"/>
        <v>41357.365125621742</v>
      </c>
      <c r="S993" s="36">
        <f>AU992*H992</f>
        <v>331.06997345977555</v>
      </c>
      <c r="T993" s="37">
        <f>AV992*I992</f>
        <v>343.23497591863406</v>
      </c>
      <c r="U993" s="57">
        <f t="shared" si="259"/>
        <v>0.42627174224431486</v>
      </c>
      <c r="V993" s="58">
        <f t="shared" si="257"/>
        <v>0.56277191852880826</v>
      </c>
      <c r="W993" s="59">
        <f t="shared" si="258"/>
        <v>1.0956339226876832E-2</v>
      </c>
      <c r="Y993" s="7">
        <f t="shared" si="254"/>
        <v>0</v>
      </c>
      <c r="Z993" s="40"/>
      <c r="AA993" s="40"/>
      <c r="AB993" s="40"/>
      <c r="AC993" s="40"/>
      <c r="AD993" s="40"/>
      <c r="AE993" s="40"/>
      <c r="AF993" s="40"/>
      <c r="AG993" s="41"/>
      <c r="AH993" s="40"/>
      <c r="AI993" s="40"/>
      <c r="AJ993" s="40"/>
      <c r="AK993" s="40"/>
      <c r="AL993" s="40"/>
      <c r="AM993" s="41"/>
      <c r="AN993" s="36">
        <f>Y993*(IF(AND(AH993&gt;0,AI993&lt;0),AH993,0)+IF(AND(AJ993&lt;0,AK993&gt;0),AJ993,0)+IF(AND(AL993&gt;0,AM993&gt;0),AL993,0))</f>
        <v>0</v>
      </c>
      <c r="AO993" s="37">
        <f>Y993*(IF(AND(AH993&gt;0,AI993&lt;0),AI993,0)+IF(AND(AJ993&lt;0,AK993&gt;0),AK993,0)+IF(AND(AL993&gt;0,AM993&gt;0),AM993,0))</f>
        <v>0</v>
      </c>
      <c r="AQ993" s="40">
        <f>AU993*D993</f>
        <v>17629.476086733048</v>
      </c>
      <c r="AR993" s="40">
        <f>AV993*E993</f>
        <v>23274.763717042577</v>
      </c>
      <c r="AS993" s="40">
        <f>IF(AND(Y993&lt;&gt;0,AN993&lt;&gt;0),0,Q993)</f>
        <v>453.12532184611734</v>
      </c>
      <c r="AT993" s="41">
        <f t="shared" si="260"/>
        <v>41357.365125621742</v>
      </c>
      <c r="AU993" s="42">
        <f>S993+AN993</f>
        <v>331.06997345977555</v>
      </c>
      <c r="AV993" s="37">
        <f>T993+AO993</f>
        <v>343.23497591863406</v>
      </c>
      <c r="AW993" s="58">
        <f t="shared" si="245"/>
        <v>0.42627174224431486</v>
      </c>
      <c r="AX993" s="58">
        <f t="shared" si="246"/>
        <v>0.56277191852880826</v>
      </c>
      <c r="AY993" s="59">
        <f t="shared" si="247"/>
        <v>1.0956339226876832E-2</v>
      </c>
      <c r="AZ993" s="54">
        <f t="shared" si="255"/>
        <v>-1.1035246628758877E-2</v>
      </c>
    </row>
    <row r="994" spans="3:52" x14ac:dyDescent="0.25">
      <c r="C994" s="35">
        <v>36105</v>
      </c>
      <c r="D994" s="36">
        <v>54.44</v>
      </c>
      <c r="E994" s="37">
        <v>69</v>
      </c>
      <c r="F994" s="38">
        <v>0</v>
      </c>
      <c r="G994" s="7">
        <v>0</v>
      </c>
      <c r="H994" s="38">
        <v>1</v>
      </c>
      <c r="I994" s="7">
        <v>1</v>
      </c>
      <c r="J994" s="36">
        <f t="shared" si="248"/>
        <v>54.412779999999998</v>
      </c>
      <c r="K994" s="37">
        <f t="shared" si="249"/>
        <v>68.965500000000006</v>
      </c>
      <c r="L994" s="36">
        <f t="shared" si="250"/>
        <v>54.467219999999998</v>
      </c>
      <c r="M994" s="37">
        <f t="shared" si="251"/>
        <v>69.034499999999994</v>
      </c>
      <c r="O994" s="39">
        <f t="shared" si="252"/>
        <v>18023.44935515018</v>
      </c>
      <c r="P994" s="40">
        <f t="shared" si="253"/>
        <v>23683.213338385751</v>
      </c>
      <c r="Q994" s="40">
        <f>S994*F994+T994*G994+AS993*(1+$G$9/252)</f>
        <v>453.14330300968265</v>
      </c>
      <c r="R994" s="41">
        <f t="shared" si="256"/>
        <v>42159.805996545612</v>
      </c>
      <c r="S994" s="36">
        <f>AU993*H993</f>
        <v>331.06997345977555</v>
      </c>
      <c r="T994" s="37">
        <f>AV993*I993</f>
        <v>343.23497591863406</v>
      </c>
      <c r="U994" s="57">
        <f t="shared" si="259"/>
        <v>0.42750313786137778</v>
      </c>
      <c r="V994" s="58">
        <f t="shared" si="257"/>
        <v>0.56174863186814117</v>
      </c>
      <c r="W994" s="59">
        <f t="shared" si="258"/>
        <v>1.0748230270481112E-2</v>
      </c>
      <c r="Y994" s="7">
        <f t="shared" si="254"/>
        <v>0</v>
      </c>
      <c r="Z994" s="40"/>
      <c r="AA994" s="40"/>
      <c r="AB994" s="40"/>
      <c r="AC994" s="40"/>
      <c r="AD994" s="40"/>
      <c r="AE994" s="40"/>
      <c r="AF994" s="40"/>
      <c r="AG994" s="41"/>
      <c r="AH994" s="40"/>
      <c r="AI994" s="40"/>
      <c r="AJ994" s="40"/>
      <c r="AK994" s="40"/>
      <c r="AL994" s="40"/>
      <c r="AM994" s="41"/>
      <c r="AN994" s="36">
        <f>Y994*(IF(AND(AH994&gt;0,AI994&lt;0),AH994,0)+IF(AND(AJ994&lt;0,AK994&gt;0),AJ994,0)+IF(AND(AL994&gt;0,AM994&gt;0),AL994,0))</f>
        <v>0</v>
      </c>
      <c r="AO994" s="37">
        <f>Y994*(IF(AND(AH994&gt;0,AI994&lt;0),AI994,0)+IF(AND(AJ994&lt;0,AK994&gt;0),AK994,0)+IF(AND(AL994&gt;0,AM994&gt;0),AM994,0))</f>
        <v>0</v>
      </c>
      <c r="AQ994" s="40">
        <f>AU994*D994</f>
        <v>18023.44935515018</v>
      </c>
      <c r="AR994" s="40">
        <f>AV994*E994</f>
        <v>23683.213338385751</v>
      </c>
      <c r="AS994" s="40">
        <f>IF(AND(Y994&lt;&gt;0,AN994&lt;&gt;0),0,Q994)</f>
        <v>453.14330300968265</v>
      </c>
      <c r="AT994" s="41">
        <f t="shared" si="260"/>
        <v>42159.805996545612</v>
      </c>
      <c r="AU994" s="42">
        <f>S994+AN994</f>
        <v>331.06997345977555</v>
      </c>
      <c r="AV994" s="37">
        <f>T994+AO994</f>
        <v>343.23497591863406</v>
      </c>
      <c r="AW994" s="58">
        <f t="shared" si="245"/>
        <v>0.42750313786137778</v>
      </c>
      <c r="AX994" s="58">
        <f t="shared" si="246"/>
        <v>0.56174863186814117</v>
      </c>
      <c r="AY994" s="59">
        <f t="shared" si="247"/>
        <v>1.0748230270481112E-2</v>
      </c>
      <c r="AZ994" s="54">
        <f t="shared" si="255"/>
        <v>1.9402611082366628E-2</v>
      </c>
    </row>
    <row r="995" spans="3:52" x14ac:dyDescent="0.25">
      <c r="C995" s="35">
        <v>36108</v>
      </c>
      <c r="D995" s="36">
        <v>54.69</v>
      </c>
      <c r="E995" s="37">
        <v>67.06</v>
      </c>
      <c r="F995" s="38">
        <v>0</v>
      </c>
      <c r="G995" s="7">
        <v>0</v>
      </c>
      <c r="H995" s="38">
        <v>1</v>
      </c>
      <c r="I995" s="7">
        <v>1</v>
      </c>
      <c r="J995" s="36">
        <f t="shared" si="248"/>
        <v>54.662655000000001</v>
      </c>
      <c r="K995" s="37">
        <f t="shared" si="249"/>
        <v>67.026470000000003</v>
      </c>
      <c r="L995" s="36">
        <f t="shared" si="250"/>
        <v>54.717344999999995</v>
      </c>
      <c r="M995" s="37">
        <f t="shared" si="251"/>
        <v>67.093530000000001</v>
      </c>
      <c r="O995" s="39">
        <f t="shared" si="252"/>
        <v>18106.216848515123</v>
      </c>
      <c r="P995" s="40">
        <f t="shared" si="253"/>
        <v>23017.337485103602</v>
      </c>
      <c r="Q995" s="40">
        <f>S995*F995+T995*G995+AS994*(1+$G$9/252)</f>
        <v>453.16128488678618</v>
      </c>
      <c r="R995" s="41">
        <f t="shared" si="256"/>
        <v>41576.715618505514</v>
      </c>
      <c r="S995" s="36">
        <f>AU994*H994</f>
        <v>331.06997345977555</v>
      </c>
      <c r="T995" s="37">
        <f>AV994*I994</f>
        <v>343.23497591863406</v>
      </c>
      <c r="U995" s="57">
        <f t="shared" si="259"/>
        <v>0.43548934972766751</v>
      </c>
      <c r="V995" s="58">
        <f t="shared" si="257"/>
        <v>0.55361124953455298</v>
      </c>
      <c r="W995" s="59">
        <f t="shared" si="258"/>
        <v>1.089940073777947E-2</v>
      </c>
      <c r="Y995" s="7">
        <f t="shared" si="254"/>
        <v>0</v>
      </c>
      <c r="Z995" s="40"/>
      <c r="AA995" s="40"/>
      <c r="AB995" s="40"/>
      <c r="AC995" s="40"/>
      <c r="AD995" s="40"/>
      <c r="AE995" s="40"/>
      <c r="AF995" s="40"/>
      <c r="AG995" s="41"/>
      <c r="AH995" s="40"/>
      <c r="AI995" s="40"/>
      <c r="AJ995" s="40"/>
      <c r="AK995" s="40"/>
      <c r="AL995" s="40"/>
      <c r="AM995" s="41"/>
      <c r="AN995" s="36">
        <f>Y995*(IF(AND(AH995&gt;0,AI995&lt;0),AH995,0)+IF(AND(AJ995&lt;0,AK995&gt;0),AJ995,0)+IF(AND(AL995&gt;0,AM995&gt;0),AL995,0))</f>
        <v>0</v>
      </c>
      <c r="AO995" s="37">
        <f>Y995*(IF(AND(AH995&gt;0,AI995&lt;0),AI995,0)+IF(AND(AJ995&lt;0,AK995&gt;0),AK995,0)+IF(AND(AL995&gt;0,AM995&gt;0),AM995,0))</f>
        <v>0</v>
      </c>
      <c r="AQ995" s="40">
        <f>AU995*D995</f>
        <v>18106.216848515123</v>
      </c>
      <c r="AR995" s="40">
        <f>AV995*E995</f>
        <v>23017.337485103602</v>
      </c>
      <c r="AS995" s="40">
        <f>IF(AND(Y995&lt;&gt;0,AN995&lt;&gt;0),0,Q995)</f>
        <v>453.16128488678618</v>
      </c>
      <c r="AT995" s="41">
        <f t="shared" si="260"/>
        <v>41576.715618505514</v>
      </c>
      <c r="AU995" s="42">
        <f>S995+AN995</f>
        <v>331.06997345977555</v>
      </c>
      <c r="AV995" s="37">
        <f>T995+AO995</f>
        <v>343.23497591863406</v>
      </c>
      <c r="AW995" s="58">
        <f t="shared" si="245"/>
        <v>0.43548934972766751</v>
      </c>
      <c r="AX995" s="58">
        <f t="shared" si="246"/>
        <v>0.55361124953455298</v>
      </c>
      <c r="AY995" s="59">
        <f t="shared" si="247"/>
        <v>1.089940073777947E-2</v>
      </c>
      <c r="AZ995" s="54">
        <f t="shared" si="255"/>
        <v>-1.3830480578773896E-2</v>
      </c>
    </row>
    <row r="996" spans="3:52" x14ac:dyDescent="0.25">
      <c r="C996" s="35">
        <v>36109</v>
      </c>
      <c r="D996" s="36">
        <v>53.44</v>
      </c>
      <c r="E996" s="37">
        <v>71.19</v>
      </c>
      <c r="F996" s="38">
        <v>0</v>
      </c>
      <c r="G996" s="7">
        <v>0</v>
      </c>
      <c r="H996" s="38">
        <v>1</v>
      </c>
      <c r="I996" s="7">
        <v>1</v>
      </c>
      <c r="J996" s="36">
        <f t="shared" si="248"/>
        <v>53.41328</v>
      </c>
      <c r="K996" s="37">
        <f t="shared" si="249"/>
        <v>71.154404999999997</v>
      </c>
      <c r="L996" s="36">
        <f t="shared" si="250"/>
        <v>53.466719999999995</v>
      </c>
      <c r="M996" s="37">
        <f t="shared" si="251"/>
        <v>71.225594999999998</v>
      </c>
      <c r="O996" s="39">
        <f t="shared" si="252"/>
        <v>17692.379381690404</v>
      </c>
      <c r="P996" s="40">
        <f t="shared" si="253"/>
        <v>24434.897935647557</v>
      </c>
      <c r="Q996" s="40">
        <f>S996*F996+T996*G996+AS995*(1+$G$9/252)</f>
        <v>453.17926747745622</v>
      </c>
      <c r="R996" s="41">
        <f t="shared" si="256"/>
        <v>42580.456584815416</v>
      </c>
      <c r="S996" s="36">
        <f>AU995*H995</f>
        <v>331.06997345977555</v>
      </c>
      <c r="T996" s="37">
        <f>AV995*I995</f>
        <v>343.23497591863406</v>
      </c>
      <c r="U996" s="57">
        <f t="shared" si="259"/>
        <v>0.41550468925689421</v>
      </c>
      <c r="V996" s="58">
        <f t="shared" si="257"/>
        <v>0.57385241717584745</v>
      </c>
      <c r="W996" s="59">
        <f t="shared" si="258"/>
        <v>1.0642893567258368E-2</v>
      </c>
      <c r="Y996" s="7">
        <f t="shared" si="254"/>
        <v>0</v>
      </c>
      <c r="Z996" s="40"/>
      <c r="AA996" s="40"/>
      <c r="AB996" s="40"/>
      <c r="AC996" s="40"/>
      <c r="AD996" s="40"/>
      <c r="AE996" s="40"/>
      <c r="AF996" s="40"/>
      <c r="AG996" s="41"/>
      <c r="AH996" s="40"/>
      <c r="AI996" s="40"/>
      <c r="AJ996" s="40"/>
      <c r="AK996" s="40"/>
      <c r="AL996" s="40"/>
      <c r="AM996" s="41"/>
      <c r="AN996" s="36">
        <f>Y996*(IF(AND(AH996&gt;0,AI996&lt;0),AH996,0)+IF(AND(AJ996&lt;0,AK996&gt;0),AJ996,0)+IF(AND(AL996&gt;0,AM996&gt;0),AL996,0))</f>
        <v>0</v>
      </c>
      <c r="AO996" s="37">
        <f>Y996*(IF(AND(AH996&gt;0,AI996&lt;0),AI996,0)+IF(AND(AJ996&lt;0,AK996&gt;0),AK996,0)+IF(AND(AL996&gt;0,AM996&gt;0),AM996,0))</f>
        <v>0</v>
      </c>
      <c r="AQ996" s="40">
        <f>AU996*D996</f>
        <v>17692.379381690404</v>
      </c>
      <c r="AR996" s="40">
        <f>AV996*E996</f>
        <v>24434.897935647557</v>
      </c>
      <c r="AS996" s="40">
        <f>IF(AND(Y996&lt;&gt;0,AN996&lt;&gt;0),0,Q996)</f>
        <v>453.17926747745622</v>
      </c>
      <c r="AT996" s="41">
        <f t="shared" si="260"/>
        <v>42580.456584815416</v>
      </c>
      <c r="AU996" s="42">
        <f>S996+AN996</f>
        <v>331.06997345977555</v>
      </c>
      <c r="AV996" s="37">
        <f>T996+AO996</f>
        <v>343.23497591863406</v>
      </c>
      <c r="AW996" s="58">
        <f t="shared" si="245"/>
        <v>0.41550468925689421</v>
      </c>
      <c r="AX996" s="58">
        <f t="shared" si="246"/>
        <v>0.57385241717584745</v>
      </c>
      <c r="AY996" s="59">
        <f t="shared" si="247"/>
        <v>1.0642893567258368E-2</v>
      </c>
      <c r="AZ996" s="54">
        <f t="shared" si="255"/>
        <v>2.414190133535099E-2</v>
      </c>
    </row>
    <row r="997" spans="3:52" x14ac:dyDescent="0.25">
      <c r="C997" s="35">
        <v>36110</v>
      </c>
      <c r="D997" s="36">
        <v>53.56</v>
      </c>
      <c r="E997" s="37">
        <v>69.5</v>
      </c>
      <c r="F997" s="38">
        <v>0</v>
      </c>
      <c r="G997" s="7">
        <v>0</v>
      </c>
      <c r="H997" s="38">
        <v>1</v>
      </c>
      <c r="I997" s="7">
        <v>1</v>
      </c>
      <c r="J997" s="36">
        <f t="shared" si="248"/>
        <v>53.533220000000007</v>
      </c>
      <c r="K997" s="37">
        <f t="shared" si="249"/>
        <v>69.465249999999997</v>
      </c>
      <c r="L997" s="36">
        <f t="shared" si="250"/>
        <v>53.586779999999997</v>
      </c>
      <c r="M997" s="37">
        <f t="shared" si="251"/>
        <v>69.534750000000003</v>
      </c>
      <c r="O997" s="39">
        <f t="shared" si="252"/>
        <v>17732.107778505579</v>
      </c>
      <c r="P997" s="40">
        <f t="shared" si="253"/>
        <v>23854.830826345067</v>
      </c>
      <c r="Q997" s="40">
        <f>S997*F997+T997*G997+AS996*(1+$G$9/252)</f>
        <v>453.19725078172115</v>
      </c>
      <c r="R997" s="41">
        <f t="shared" si="256"/>
        <v>42040.135855632361</v>
      </c>
      <c r="S997" s="36">
        <f>AU996*H996</f>
        <v>331.06997345977555</v>
      </c>
      <c r="T997" s="37">
        <f>AV996*I996</f>
        <v>343.23497591863406</v>
      </c>
      <c r="U997" s="57">
        <f t="shared" si="259"/>
        <v>0.42178997326265549</v>
      </c>
      <c r="V997" s="58">
        <f t="shared" si="257"/>
        <v>0.56742991764497586</v>
      </c>
      <c r="W997" s="59">
        <f t="shared" si="258"/>
        <v>1.0780109092368779E-2</v>
      </c>
      <c r="Y997" s="7">
        <f t="shared" si="254"/>
        <v>0</v>
      </c>
      <c r="Z997" s="40"/>
      <c r="AA997" s="40"/>
      <c r="AB997" s="40"/>
      <c r="AC997" s="40"/>
      <c r="AD997" s="40"/>
      <c r="AE997" s="40"/>
      <c r="AF997" s="40"/>
      <c r="AG997" s="41"/>
      <c r="AH997" s="40"/>
      <c r="AI997" s="40"/>
      <c r="AJ997" s="40"/>
      <c r="AK997" s="40"/>
      <c r="AL997" s="40"/>
      <c r="AM997" s="41"/>
      <c r="AN997" s="36">
        <f>Y997*(IF(AND(AH997&gt;0,AI997&lt;0),AH997,0)+IF(AND(AJ997&lt;0,AK997&gt;0),AJ997,0)+IF(AND(AL997&gt;0,AM997&gt;0),AL997,0))</f>
        <v>0</v>
      </c>
      <c r="AO997" s="37">
        <f>Y997*(IF(AND(AH997&gt;0,AI997&lt;0),AI997,0)+IF(AND(AJ997&lt;0,AK997&gt;0),AK997,0)+IF(AND(AL997&gt;0,AM997&gt;0),AM997,0))</f>
        <v>0</v>
      </c>
      <c r="AQ997" s="40">
        <f>AU997*D997</f>
        <v>17732.107778505579</v>
      </c>
      <c r="AR997" s="40">
        <f>AV997*E997</f>
        <v>23854.830826345067</v>
      </c>
      <c r="AS997" s="40">
        <f>IF(AND(Y997&lt;&gt;0,AN997&lt;&gt;0),0,Q997)</f>
        <v>453.19725078172115</v>
      </c>
      <c r="AT997" s="41">
        <f t="shared" si="260"/>
        <v>42040.135855632361</v>
      </c>
      <c r="AU997" s="42">
        <f>S997+AN997</f>
        <v>331.06997345977555</v>
      </c>
      <c r="AV997" s="37">
        <f>T997+AO997</f>
        <v>343.23497591863406</v>
      </c>
      <c r="AW997" s="58">
        <f t="shared" si="245"/>
        <v>0.42178997326265549</v>
      </c>
      <c r="AX997" s="58">
        <f t="shared" si="246"/>
        <v>0.56742991764497586</v>
      </c>
      <c r="AY997" s="59">
        <f t="shared" si="247"/>
        <v>1.0780109092368779E-2</v>
      </c>
      <c r="AZ997" s="54">
        <f t="shared" si="255"/>
        <v>-1.268940665553453E-2</v>
      </c>
    </row>
    <row r="998" spans="3:52" x14ac:dyDescent="0.25">
      <c r="C998" s="35">
        <v>36111</v>
      </c>
      <c r="D998" s="36">
        <v>52.88</v>
      </c>
      <c r="E998" s="37">
        <v>70.69</v>
      </c>
      <c r="F998" s="38">
        <v>0</v>
      </c>
      <c r="G998" s="7">
        <v>0</v>
      </c>
      <c r="H998" s="38">
        <v>1</v>
      </c>
      <c r="I998" s="7">
        <v>1</v>
      </c>
      <c r="J998" s="36">
        <f t="shared" si="248"/>
        <v>52.853560000000009</v>
      </c>
      <c r="K998" s="37">
        <f t="shared" si="249"/>
        <v>70.654655000000005</v>
      </c>
      <c r="L998" s="36">
        <f t="shared" si="250"/>
        <v>52.906439999999996</v>
      </c>
      <c r="M998" s="37">
        <f t="shared" si="251"/>
        <v>70.72534499999999</v>
      </c>
      <c r="O998" s="39">
        <f t="shared" si="252"/>
        <v>17506.980196552933</v>
      </c>
      <c r="P998" s="40">
        <f t="shared" si="253"/>
        <v>24263.280447688241</v>
      </c>
      <c r="Q998" s="40">
        <f>S998*F998+T998*G998+AS997*(1+$G$9/252)</f>
        <v>453.21523479960928</v>
      </c>
      <c r="R998" s="41">
        <f t="shared" si="256"/>
        <v>42223.475879040787</v>
      </c>
      <c r="S998" s="36">
        <f>AU997*H997</f>
        <v>331.06997345977555</v>
      </c>
      <c r="T998" s="37">
        <f>AV997*I997</f>
        <v>343.23497591863406</v>
      </c>
      <c r="U998" s="57">
        <f t="shared" si="259"/>
        <v>0.41462669361247878</v>
      </c>
      <c r="V998" s="58">
        <f t="shared" si="257"/>
        <v>0.57463958005722204</v>
      </c>
      <c r="W998" s="59">
        <f t="shared" si="258"/>
        <v>1.0733726330299106E-2</v>
      </c>
      <c r="Y998" s="7">
        <f t="shared" si="254"/>
        <v>0</v>
      </c>
      <c r="Z998" s="40"/>
      <c r="AA998" s="40"/>
      <c r="AB998" s="40"/>
      <c r="AC998" s="40"/>
      <c r="AD998" s="40"/>
      <c r="AE998" s="40"/>
      <c r="AF998" s="40"/>
      <c r="AG998" s="41"/>
      <c r="AH998" s="40"/>
      <c r="AI998" s="40"/>
      <c r="AJ998" s="40"/>
      <c r="AK998" s="40"/>
      <c r="AL998" s="40"/>
      <c r="AM998" s="41"/>
      <c r="AN998" s="36">
        <f>Y998*(IF(AND(AH998&gt;0,AI998&lt;0),AH998,0)+IF(AND(AJ998&lt;0,AK998&gt;0),AJ998,0)+IF(AND(AL998&gt;0,AM998&gt;0),AL998,0))</f>
        <v>0</v>
      </c>
      <c r="AO998" s="37">
        <f>Y998*(IF(AND(AH998&gt;0,AI998&lt;0),AI998,0)+IF(AND(AJ998&lt;0,AK998&gt;0),AK998,0)+IF(AND(AL998&gt;0,AM998&gt;0),AM998,0))</f>
        <v>0</v>
      </c>
      <c r="AQ998" s="40">
        <f>AU998*D998</f>
        <v>17506.980196552933</v>
      </c>
      <c r="AR998" s="40">
        <f>AV998*E998</f>
        <v>24263.280447688241</v>
      </c>
      <c r="AS998" s="40">
        <f>IF(AND(Y998&lt;&gt;0,AN998&lt;&gt;0),0,Q998)</f>
        <v>453.21523479960928</v>
      </c>
      <c r="AT998" s="41">
        <f t="shared" si="260"/>
        <v>42223.475879040787</v>
      </c>
      <c r="AU998" s="42">
        <f>S998+AN998</f>
        <v>331.06997345977555</v>
      </c>
      <c r="AV998" s="37">
        <f>T998+AO998</f>
        <v>343.23497591863406</v>
      </c>
      <c r="AW998" s="58">
        <f t="shared" si="245"/>
        <v>0.41462669361247878</v>
      </c>
      <c r="AX998" s="58">
        <f t="shared" si="246"/>
        <v>0.57463958005722204</v>
      </c>
      <c r="AY998" s="59">
        <f t="shared" si="247"/>
        <v>1.0733726330299106E-2</v>
      </c>
      <c r="AZ998" s="54">
        <f t="shared" si="255"/>
        <v>4.3610711449177941E-3</v>
      </c>
    </row>
    <row r="999" spans="3:52" x14ac:dyDescent="0.25">
      <c r="C999" s="35">
        <v>36112</v>
      </c>
      <c r="D999" s="36">
        <v>54</v>
      </c>
      <c r="E999" s="37">
        <v>71.38</v>
      </c>
      <c r="F999" s="38">
        <v>0</v>
      </c>
      <c r="G999" s="7">
        <v>0</v>
      </c>
      <c r="H999" s="38">
        <v>1</v>
      </c>
      <c r="I999" s="7">
        <v>1</v>
      </c>
      <c r="J999" s="36">
        <f t="shared" si="248"/>
        <v>53.973000000000006</v>
      </c>
      <c r="K999" s="37">
        <f t="shared" si="249"/>
        <v>71.344309999999993</v>
      </c>
      <c r="L999" s="36">
        <f t="shared" si="250"/>
        <v>54.026999999999994</v>
      </c>
      <c r="M999" s="37">
        <f t="shared" si="251"/>
        <v>71.415689999999998</v>
      </c>
      <c r="O999" s="39">
        <f t="shared" si="252"/>
        <v>17877.778566827881</v>
      </c>
      <c r="P999" s="40">
        <f t="shared" si="253"/>
        <v>24500.112581072099</v>
      </c>
      <c r="Q999" s="40">
        <f>S999*F999+T999*G999+AS998*(1+$G$9/252)</f>
        <v>453.2332195311489</v>
      </c>
      <c r="R999" s="41">
        <f t="shared" si="256"/>
        <v>42831.124367431126</v>
      </c>
      <c r="S999" s="36">
        <f>AU998*H998</f>
        <v>331.06997345977555</v>
      </c>
      <c r="T999" s="37">
        <f>AV998*I998</f>
        <v>343.23497591863406</v>
      </c>
      <c r="U999" s="57">
        <f t="shared" si="259"/>
        <v>0.41740157025674957</v>
      </c>
      <c r="V999" s="58">
        <f t="shared" si="257"/>
        <v>0.57201656372350651</v>
      </c>
      <c r="W999" s="59">
        <f t="shared" si="258"/>
        <v>1.0581866019744006E-2</v>
      </c>
      <c r="Y999" s="7">
        <f t="shared" si="254"/>
        <v>0</v>
      </c>
      <c r="Z999" s="40"/>
      <c r="AA999" s="40"/>
      <c r="AB999" s="40"/>
      <c r="AC999" s="40"/>
      <c r="AD999" s="40"/>
      <c r="AE999" s="40"/>
      <c r="AF999" s="40"/>
      <c r="AG999" s="41"/>
      <c r="AH999" s="40"/>
      <c r="AI999" s="40"/>
      <c r="AJ999" s="40"/>
      <c r="AK999" s="40"/>
      <c r="AL999" s="40"/>
      <c r="AM999" s="41"/>
      <c r="AN999" s="36">
        <f>Y999*(IF(AND(AH999&gt;0,AI999&lt;0),AH999,0)+IF(AND(AJ999&lt;0,AK999&gt;0),AJ999,0)+IF(AND(AL999&gt;0,AM999&gt;0),AL999,0))</f>
        <v>0</v>
      </c>
      <c r="AO999" s="37">
        <f>Y999*(IF(AND(AH999&gt;0,AI999&lt;0),AI999,0)+IF(AND(AJ999&lt;0,AK999&gt;0),AK999,0)+IF(AND(AL999&gt;0,AM999&gt;0),AM999,0))</f>
        <v>0</v>
      </c>
      <c r="AQ999" s="40">
        <f>AU999*D999</f>
        <v>17877.778566827881</v>
      </c>
      <c r="AR999" s="40">
        <f>AV999*E999</f>
        <v>24500.112581072099</v>
      </c>
      <c r="AS999" s="40">
        <f>IF(AND(Y999&lt;&gt;0,AN999&lt;&gt;0),0,Q999)</f>
        <v>453.2332195311489</v>
      </c>
      <c r="AT999" s="41">
        <f t="shared" si="260"/>
        <v>42831.124367431126</v>
      </c>
      <c r="AU999" s="42">
        <f>S999+AN999</f>
        <v>331.06997345977555</v>
      </c>
      <c r="AV999" s="37">
        <f>T999+AO999</f>
        <v>343.23497591863406</v>
      </c>
      <c r="AW999" s="58">
        <f t="shared" si="245"/>
        <v>0.41740157025674957</v>
      </c>
      <c r="AX999" s="58">
        <f t="shared" si="246"/>
        <v>0.57201656372350651</v>
      </c>
      <c r="AY999" s="59">
        <f t="shared" si="247"/>
        <v>1.0581866019744006E-2</v>
      </c>
      <c r="AZ999" s="54">
        <f t="shared" si="255"/>
        <v>1.4391247421957631E-2</v>
      </c>
    </row>
    <row r="1000" spans="3:52" x14ac:dyDescent="0.25">
      <c r="C1000" s="35">
        <v>36115</v>
      </c>
      <c r="D1000" s="36">
        <v>55.25</v>
      </c>
      <c r="E1000" s="37">
        <v>72.19</v>
      </c>
      <c r="F1000" s="38">
        <v>0</v>
      </c>
      <c r="G1000" s="7">
        <v>0</v>
      </c>
      <c r="H1000" s="38">
        <v>1</v>
      </c>
      <c r="I1000" s="7">
        <v>1</v>
      </c>
      <c r="J1000" s="36">
        <f t="shared" si="248"/>
        <v>55.222375</v>
      </c>
      <c r="K1000" s="37">
        <f t="shared" si="249"/>
        <v>72.153904999999995</v>
      </c>
      <c r="L1000" s="36">
        <f t="shared" si="250"/>
        <v>55.277625</v>
      </c>
      <c r="M1000" s="37">
        <f t="shared" si="251"/>
        <v>72.226095000000001</v>
      </c>
      <c r="O1000" s="39">
        <f t="shared" si="252"/>
        <v>18291.616033652601</v>
      </c>
      <c r="P1000" s="40">
        <f t="shared" si="253"/>
        <v>24778.132911566194</v>
      </c>
      <c r="Q1000" s="40">
        <f>S1000*F1000+T1000*G1000+AS999*(1+$G$9/252)</f>
        <v>453.25120497636834</v>
      </c>
      <c r="R1000" s="41">
        <f t="shared" si="256"/>
        <v>43523.000150195163</v>
      </c>
      <c r="S1000" s="36">
        <f>AU999*H999</f>
        <v>331.06997345977555</v>
      </c>
      <c r="T1000" s="37">
        <f>AV999*I999</f>
        <v>343.23497591863406</v>
      </c>
      <c r="U1000" s="57">
        <f t="shared" si="259"/>
        <v>0.42027470465108963</v>
      </c>
      <c r="V1000" s="58">
        <f t="shared" si="257"/>
        <v>0.56931123373982495</v>
      </c>
      <c r="W1000" s="59">
        <f t="shared" si="258"/>
        <v>1.0414061609085465E-2</v>
      </c>
      <c r="Y1000" s="7">
        <f t="shared" si="254"/>
        <v>0</v>
      </c>
      <c r="Z1000" s="40"/>
      <c r="AA1000" s="40"/>
      <c r="AB1000" s="40"/>
      <c r="AC1000" s="40"/>
      <c r="AD1000" s="40"/>
      <c r="AE1000" s="40"/>
      <c r="AF1000" s="40"/>
      <c r="AG1000" s="41"/>
      <c r="AH1000" s="40"/>
      <c r="AI1000" s="40"/>
      <c r="AJ1000" s="40"/>
      <c r="AK1000" s="40"/>
      <c r="AL1000" s="40"/>
      <c r="AM1000" s="41"/>
      <c r="AN1000" s="36">
        <f>Y1000*(IF(AND(AH1000&gt;0,AI1000&lt;0),AH1000,0)+IF(AND(AJ1000&lt;0,AK1000&gt;0),AJ1000,0)+IF(AND(AL1000&gt;0,AM1000&gt;0),AL1000,0))</f>
        <v>0</v>
      </c>
      <c r="AO1000" s="37">
        <f>Y1000*(IF(AND(AH1000&gt;0,AI1000&lt;0),AI1000,0)+IF(AND(AJ1000&lt;0,AK1000&gt;0),AK1000,0)+IF(AND(AL1000&gt;0,AM1000&gt;0),AM1000,0))</f>
        <v>0</v>
      </c>
      <c r="AQ1000" s="40">
        <f>AU1000*D1000</f>
        <v>18291.616033652601</v>
      </c>
      <c r="AR1000" s="40">
        <f>AV1000*E1000</f>
        <v>24778.132911566194</v>
      </c>
      <c r="AS1000" s="40">
        <f>IF(AND(Y1000&lt;&gt;0,AN1000&lt;&gt;0),0,Q1000)</f>
        <v>453.25120497636834</v>
      </c>
      <c r="AT1000" s="41">
        <f t="shared" si="260"/>
        <v>43523.000150195163</v>
      </c>
      <c r="AU1000" s="42">
        <f>S1000+AN1000</f>
        <v>331.06997345977555</v>
      </c>
      <c r="AV1000" s="37">
        <f>T1000+AO1000</f>
        <v>343.23497591863406</v>
      </c>
      <c r="AW1000" s="58">
        <f t="shared" si="245"/>
        <v>0.42027470465108963</v>
      </c>
      <c r="AX1000" s="58">
        <f t="shared" si="246"/>
        <v>0.56931123373982495</v>
      </c>
      <c r="AY1000" s="59">
        <f t="shared" si="247"/>
        <v>1.0414061609085465E-2</v>
      </c>
      <c r="AZ1000" s="54">
        <f t="shared" si="255"/>
        <v>1.6153575069118187E-2</v>
      </c>
    </row>
    <row r="1001" spans="3:52" x14ac:dyDescent="0.25">
      <c r="C1001" s="35">
        <v>36116</v>
      </c>
      <c r="D1001" s="36">
        <v>54.88</v>
      </c>
      <c r="E1001" s="37">
        <v>69.38</v>
      </c>
      <c r="F1001" s="38">
        <v>0</v>
      </c>
      <c r="G1001" s="7">
        <v>0</v>
      </c>
      <c r="H1001" s="38">
        <v>1</v>
      </c>
      <c r="I1001" s="7">
        <v>1</v>
      </c>
      <c r="J1001" s="36">
        <f t="shared" si="248"/>
        <v>54.852560000000004</v>
      </c>
      <c r="K1001" s="37">
        <f t="shared" si="249"/>
        <v>69.345309999999998</v>
      </c>
      <c r="L1001" s="36">
        <f t="shared" si="250"/>
        <v>54.907440000000001</v>
      </c>
      <c r="M1001" s="37">
        <f t="shared" si="251"/>
        <v>69.414689999999993</v>
      </c>
      <c r="O1001" s="39">
        <f t="shared" si="252"/>
        <v>18169.120143472483</v>
      </c>
      <c r="P1001" s="40">
        <f t="shared" si="253"/>
        <v>23813.64262923483</v>
      </c>
      <c r="Q1001" s="40">
        <f>S1001*F1001+T1001*G1001+AS1000*(1+$G$9/252)</f>
        <v>453.26919113529596</v>
      </c>
      <c r="R1001" s="41">
        <f t="shared" si="256"/>
        <v>42436.031963842608</v>
      </c>
      <c r="S1001" s="36">
        <f>AU1000*H1000</f>
        <v>331.06997345977555</v>
      </c>
      <c r="T1001" s="37">
        <f>AV1000*I1000</f>
        <v>343.23497591863406</v>
      </c>
      <c r="U1001" s="57">
        <f t="shared" si="259"/>
        <v>0.42815313549941197</v>
      </c>
      <c r="V1001" s="58">
        <f t="shared" si="257"/>
        <v>0.5611656304134448</v>
      </c>
      <c r="W1001" s="59">
        <f t="shared" si="258"/>
        <v>1.0681234087143245E-2</v>
      </c>
      <c r="Y1001" s="7">
        <f t="shared" si="254"/>
        <v>0</v>
      </c>
      <c r="Z1001" s="40"/>
      <c r="AA1001" s="40"/>
      <c r="AB1001" s="40"/>
      <c r="AC1001" s="40"/>
      <c r="AD1001" s="40"/>
      <c r="AE1001" s="40"/>
      <c r="AF1001" s="40"/>
      <c r="AG1001" s="41"/>
      <c r="AH1001" s="40"/>
      <c r="AI1001" s="40"/>
      <c r="AJ1001" s="40"/>
      <c r="AK1001" s="40"/>
      <c r="AL1001" s="40"/>
      <c r="AM1001" s="41"/>
      <c r="AN1001" s="36">
        <f>Y1001*(IF(AND(AH1001&gt;0,AI1001&lt;0),AH1001,0)+IF(AND(AJ1001&lt;0,AK1001&gt;0),AJ1001,0)+IF(AND(AL1001&gt;0,AM1001&gt;0),AL1001,0))</f>
        <v>0</v>
      </c>
      <c r="AO1001" s="37">
        <f>Y1001*(IF(AND(AH1001&gt;0,AI1001&lt;0),AI1001,0)+IF(AND(AJ1001&lt;0,AK1001&gt;0),AK1001,0)+IF(AND(AL1001&gt;0,AM1001&gt;0),AM1001,0))</f>
        <v>0</v>
      </c>
      <c r="AQ1001" s="40">
        <f>AU1001*D1001</f>
        <v>18169.120143472483</v>
      </c>
      <c r="AR1001" s="40">
        <f>AV1001*E1001</f>
        <v>23813.64262923483</v>
      </c>
      <c r="AS1001" s="40">
        <f>IF(AND(Y1001&lt;&gt;0,AN1001&lt;&gt;0),0,Q1001)</f>
        <v>453.26919113529596</v>
      </c>
      <c r="AT1001" s="41">
        <f t="shared" si="260"/>
        <v>42436.031963842608</v>
      </c>
      <c r="AU1001" s="42">
        <f>S1001+AN1001</f>
        <v>331.06997345977555</v>
      </c>
      <c r="AV1001" s="37">
        <f>T1001+AO1001</f>
        <v>343.23497591863406</v>
      </c>
      <c r="AW1001" s="58">
        <f t="shared" si="245"/>
        <v>0.42815313549941197</v>
      </c>
      <c r="AX1001" s="58">
        <f t="shared" si="246"/>
        <v>0.5611656304134448</v>
      </c>
      <c r="AY1001" s="59">
        <f t="shared" si="247"/>
        <v>1.0681234087143245E-2</v>
      </c>
      <c r="AZ1001" s="54">
        <f t="shared" si="255"/>
        <v>-2.4974569367954724E-2</v>
      </c>
    </row>
    <row r="1002" spans="3:52" x14ac:dyDescent="0.25">
      <c r="C1002" s="35">
        <v>36117</v>
      </c>
      <c r="D1002" s="36">
        <v>59.06</v>
      </c>
      <c r="E1002" s="37">
        <v>69.38</v>
      </c>
      <c r="F1002" s="38">
        <v>0</v>
      </c>
      <c r="G1002" s="7">
        <v>0</v>
      </c>
      <c r="H1002" s="38">
        <v>1</v>
      </c>
      <c r="I1002" s="7">
        <v>1</v>
      </c>
      <c r="J1002" s="36">
        <f t="shared" si="248"/>
        <v>59.030470000000008</v>
      </c>
      <c r="K1002" s="37">
        <f t="shared" si="249"/>
        <v>69.345309999999998</v>
      </c>
      <c r="L1002" s="36">
        <f t="shared" si="250"/>
        <v>59.089529999999996</v>
      </c>
      <c r="M1002" s="37">
        <f t="shared" si="251"/>
        <v>69.414689999999993</v>
      </c>
      <c r="O1002" s="39">
        <f t="shared" si="252"/>
        <v>19552.992632534344</v>
      </c>
      <c r="P1002" s="40">
        <f t="shared" si="253"/>
        <v>23813.64262923483</v>
      </c>
      <c r="Q1002" s="40">
        <f>S1002*F1002+T1002*G1002+AS1001*(1+$G$9/252)</f>
        <v>453.28717800795999</v>
      </c>
      <c r="R1002" s="41">
        <f t="shared" si="256"/>
        <v>43819.922439777132</v>
      </c>
      <c r="S1002" s="36">
        <f>AU1001*H1001</f>
        <v>331.06997345977555</v>
      </c>
      <c r="T1002" s="37">
        <f>AV1001*I1001</f>
        <v>343.23497591863406</v>
      </c>
      <c r="U1002" s="57">
        <f t="shared" si="259"/>
        <v>0.44621239709875193</v>
      </c>
      <c r="V1002" s="58">
        <f t="shared" si="257"/>
        <v>0.54344328568729305</v>
      </c>
      <c r="W1002" s="59">
        <f t="shared" si="258"/>
        <v>1.034431721395501E-2</v>
      </c>
      <c r="Y1002" s="7">
        <f t="shared" si="254"/>
        <v>0</v>
      </c>
      <c r="Z1002" s="40"/>
      <c r="AA1002" s="40"/>
      <c r="AB1002" s="40"/>
      <c r="AC1002" s="40"/>
      <c r="AD1002" s="40"/>
      <c r="AE1002" s="40"/>
      <c r="AF1002" s="40"/>
      <c r="AG1002" s="41"/>
      <c r="AH1002" s="40"/>
      <c r="AI1002" s="40"/>
      <c r="AJ1002" s="40"/>
      <c r="AK1002" s="40"/>
      <c r="AL1002" s="40"/>
      <c r="AM1002" s="41"/>
      <c r="AN1002" s="36">
        <f>Y1002*(IF(AND(AH1002&gt;0,AI1002&lt;0),AH1002,0)+IF(AND(AJ1002&lt;0,AK1002&gt;0),AJ1002,0)+IF(AND(AL1002&gt;0,AM1002&gt;0),AL1002,0))</f>
        <v>0</v>
      </c>
      <c r="AO1002" s="37">
        <f>Y1002*(IF(AND(AH1002&gt;0,AI1002&lt;0),AI1002,0)+IF(AND(AJ1002&lt;0,AK1002&gt;0),AK1002,0)+IF(AND(AL1002&gt;0,AM1002&gt;0),AM1002,0))</f>
        <v>0</v>
      </c>
      <c r="AQ1002" s="40">
        <f>AU1002*D1002</f>
        <v>19552.992632534344</v>
      </c>
      <c r="AR1002" s="40">
        <f>AV1002*E1002</f>
        <v>23813.64262923483</v>
      </c>
      <c r="AS1002" s="40">
        <f>IF(AND(Y1002&lt;&gt;0,AN1002&lt;&gt;0),0,Q1002)</f>
        <v>453.28717800795999</v>
      </c>
      <c r="AT1002" s="41">
        <f t="shared" si="260"/>
        <v>43819.922439777132</v>
      </c>
      <c r="AU1002" s="42">
        <f>S1002+AN1002</f>
        <v>331.06997345977555</v>
      </c>
      <c r="AV1002" s="37">
        <f>T1002+AO1002</f>
        <v>343.23497591863406</v>
      </c>
      <c r="AW1002" s="58">
        <f t="shared" si="245"/>
        <v>0.44621239709875193</v>
      </c>
      <c r="AX1002" s="58">
        <f t="shared" si="246"/>
        <v>0.54344328568729305</v>
      </c>
      <c r="AY1002" s="59">
        <f t="shared" si="247"/>
        <v>1.034431721395501E-2</v>
      </c>
      <c r="AZ1002" s="54">
        <f t="shared" si="255"/>
        <v>3.261121296905567E-2</v>
      </c>
    </row>
    <row r="1003" spans="3:52" x14ac:dyDescent="0.25">
      <c r="C1003" s="35">
        <v>36118</v>
      </c>
      <c r="D1003" s="36">
        <v>58.81</v>
      </c>
      <c r="E1003" s="37">
        <v>71.06</v>
      </c>
      <c r="F1003" s="38">
        <v>0</v>
      </c>
      <c r="G1003" s="7">
        <v>0</v>
      </c>
      <c r="H1003" s="38">
        <v>1</v>
      </c>
      <c r="I1003" s="7">
        <v>1</v>
      </c>
      <c r="J1003" s="36">
        <f t="shared" si="248"/>
        <v>58.780595000000005</v>
      </c>
      <c r="K1003" s="37">
        <f t="shared" si="249"/>
        <v>71.024470000000008</v>
      </c>
      <c r="L1003" s="36">
        <f t="shared" si="250"/>
        <v>58.839404999999999</v>
      </c>
      <c r="M1003" s="37">
        <f t="shared" si="251"/>
        <v>71.095529999999997</v>
      </c>
      <c r="O1003" s="39">
        <f t="shared" si="252"/>
        <v>19470.225139169401</v>
      </c>
      <c r="P1003" s="40">
        <f t="shared" si="253"/>
        <v>24390.277388778137</v>
      </c>
      <c r="Q1003" s="40">
        <f>S1003*F1003+T1003*G1003+AS1002*(1+$G$9/252)</f>
        <v>453.30516559438882</v>
      </c>
      <c r="R1003" s="41">
        <f t="shared" si="256"/>
        <v>44313.807693541923</v>
      </c>
      <c r="S1003" s="36">
        <f>AU1002*H1002</f>
        <v>331.06997345977555</v>
      </c>
      <c r="T1003" s="37">
        <f>AV1002*I1002</f>
        <v>343.23497591863406</v>
      </c>
      <c r="U1003" s="57">
        <f t="shared" si="259"/>
        <v>0.43937152216343839</v>
      </c>
      <c r="V1003" s="58">
        <f t="shared" si="257"/>
        <v>0.55039904396057249</v>
      </c>
      <c r="W1003" s="59">
        <f t="shared" si="258"/>
        <v>1.0229433875989206E-2</v>
      </c>
      <c r="Y1003" s="7">
        <f t="shared" si="254"/>
        <v>0</v>
      </c>
      <c r="Z1003" s="40"/>
      <c r="AA1003" s="40"/>
      <c r="AB1003" s="40"/>
      <c r="AC1003" s="40"/>
      <c r="AD1003" s="40"/>
      <c r="AE1003" s="40"/>
      <c r="AF1003" s="40"/>
      <c r="AG1003" s="41"/>
      <c r="AH1003" s="40"/>
      <c r="AI1003" s="40"/>
      <c r="AJ1003" s="40"/>
      <c r="AK1003" s="40"/>
      <c r="AL1003" s="40"/>
      <c r="AM1003" s="41"/>
      <c r="AN1003" s="36">
        <f>Y1003*(IF(AND(AH1003&gt;0,AI1003&lt;0),AH1003,0)+IF(AND(AJ1003&lt;0,AK1003&gt;0),AJ1003,0)+IF(AND(AL1003&gt;0,AM1003&gt;0),AL1003,0))</f>
        <v>0</v>
      </c>
      <c r="AO1003" s="37">
        <f>Y1003*(IF(AND(AH1003&gt;0,AI1003&lt;0),AI1003,0)+IF(AND(AJ1003&lt;0,AK1003&gt;0),AK1003,0)+IF(AND(AL1003&gt;0,AM1003&gt;0),AM1003,0))</f>
        <v>0</v>
      </c>
      <c r="AQ1003" s="40">
        <f>AU1003*D1003</f>
        <v>19470.225139169401</v>
      </c>
      <c r="AR1003" s="40">
        <f>AV1003*E1003</f>
        <v>24390.277388778137</v>
      </c>
      <c r="AS1003" s="40">
        <f>IF(AND(Y1003&lt;&gt;0,AN1003&lt;&gt;0),0,Q1003)</f>
        <v>453.30516559438882</v>
      </c>
      <c r="AT1003" s="41">
        <f t="shared" si="260"/>
        <v>44313.807693541923</v>
      </c>
      <c r="AU1003" s="42">
        <f>S1003+AN1003</f>
        <v>331.06997345977555</v>
      </c>
      <c r="AV1003" s="37">
        <f>T1003+AO1003</f>
        <v>343.23497591863406</v>
      </c>
      <c r="AW1003" s="58">
        <f t="shared" si="245"/>
        <v>0.43937152216343839</v>
      </c>
      <c r="AX1003" s="58">
        <f t="shared" si="246"/>
        <v>0.55039904396057249</v>
      </c>
      <c r="AY1003" s="59">
        <f t="shared" si="247"/>
        <v>1.0229433875989206E-2</v>
      </c>
      <c r="AZ1003" s="54">
        <f t="shared" si="255"/>
        <v>1.1270792513235373E-2</v>
      </c>
    </row>
    <row r="1004" spans="3:52" x14ac:dyDescent="0.25">
      <c r="C1004" s="35">
        <v>36119</v>
      </c>
      <c r="D1004" s="36">
        <v>60.69</v>
      </c>
      <c r="E1004" s="37">
        <v>71.12</v>
      </c>
      <c r="F1004" s="38">
        <v>0</v>
      </c>
      <c r="G1004" s="7">
        <v>0</v>
      </c>
      <c r="H1004" s="38">
        <v>1</v>
      </c>
      <c r="I1004" s="7">
        <v>1</v>
      </c>
      <c r="J1004" s="36">
        <f t="shared" si="248"/>
        <v>60.659655000000001</v>
      </c>
      <c r="K1004" s="37">
        <f t="shared" si="249"/>
        <v>71.084440000000015</v>
      </c>
      <c r="L1004" s="36">
        <f t="shared" si="250"/>
        <v>60.720344999999995</v>
      </c>
      <c r="M1004" s="37">
        <f t="shared" si="251"/>
        <v>71.155559999999994</v>
      </c>
      <c r="O1004" s="39">
        <f t="shared" si="252"/>
        <v>20092.636689273779</v>
      </c>
      <c r="P1004" s="40">
        <f t="shared" si="253"/>
        <v>24410.871487333257</v>
      </c>
      <c r="Q1004" s="40">
        <f>S1004*F1004+T1004*G1004+AS1003*(1+$G$9/252)</f>
        <v>453.32315389461081</v>
      </c>
      <c r="R1004" s="41">
        <f t="shared" si="256"/>
        <v>44956.831330501649</v>
      </c>
      <c r="S1004" s="36">
        <f>AU1003*H1003</f>
        <v>331.06997345977555</v>
      </c>
      <c r="T1004" s="37">
        <f>AV1003*I1003</f>
        <v>343.23497591863406</v>
      </c>
      <c r="U1004" s="57">
        <f t="shared" si="259"/>
        <v>0.44693178088024238</v>
      </c>
      <c r="V1004" s="58">
        <f t="shared" si="257"/>
        <v>0.54298469809573369</v>
      </c>
      <c r="W1004" s="59">
        <f t="shared" si="258"/>
        <v>1.0083521024023923E-2</v>
      </c>
      <c r="Y1004" s="7">
        <f t="shared" si="254"/>
        <v>0</v>
      </c>
      <c r="Z1004" s="40"/>
      <c r="AA1004" s="40"/>
      <c r="AB1004" s="40"/>
      <c r="AC1004" s="40"/>
      <c r="AD1004" s="40"/>
      <c r="AE1004" s="40"/>
      <c r="AF1004" s="40"/>
      <c r="AG1004" s="41"/>
      <c r="AH1004" s="40"/>
      <c r="AI1004" s="40"/>
      <c r="AJ1004" s="40"/>
      <c r="AK1004" s="40"/>
      <c r="AL1004" s="40"/>
      <c r="AM1004" s="41"/>
      <c r="AN1004" s="36">
        <f>Y1004*(IF(AND(AH1004&gt;0,AI1004&lt;0),AH1004,0)+IF(AND(AJ1004&lt;0,AK1004&gt;0),AJ1004,0)+IF(AND(AL1004&gt;0,AM1004&gt;0),AL1004,0))</f>
        <v>0</v>
      </c>
      <c r="AO1004" s="37">
        <f>Y1004*(IF(AND(AH1004&gt;0,AI1004&lt;0),AI1004,0)+IF(AND(AJ1004&lt;0,AK1004&gt;0),AK1004,0)+IF(AND(AL1004&gt;0,AM1004&gt;0),AM1004,0))</f>
        <v>0</v>
      </c>
      <c r="AQ1004" s="40">
        <f>AU1004*D1004</f>
        <v>20092.636689273779</v>
      </c>
      <c r="AR1004" s="40">
        <f>AV1004*E1004</f>
        <v>24410.871487333257</v>
      </c>
      <c r="AS1004" s="40">
        <f>IF(AND(Y1004&lt;&gt;0,AN1004&lt;&gt;0),0,Q1004)</f>
        <v>453.32315389461081</v>
      </c>
      <c r="AT1004" s="41">
        <f t="shared" si="260"/>
        <v>44956.831330501649</v>
      </c>
      <c r="AU1004" s="42">
        <f>S1004+AN1004</f>
        <v>331.06997345977555</v>
      </c>
      <c r="AV1004" s="37">
        <f>T1004+AO1004</f>
        <v>343.23497591863406</v>
      </c>
      <c r="AW1004" s="58">
        <f t="shared" si="245"/>
        <v>0.44693178088024238</v>
      </c>
      <c r="AX1004" s="58">
        <f t="shared" si="246"/>
        <v>0.54298469809573369</v>
      </c>
      <c r="AY1004" s="59">
        <f t="shared" si="247"/>
        <v>1.0083521024023923E-2</v>
      </c>
      <c r="AZ1004" s="54">
        <f t="shared" si="255"/>
        <v>1.4510683473797581E-2</v>
      </c>
    </row>
    <row r="1005" spans="3:52" x14ac:dyDescent="0.25">
      <c r="C1005" s="35">
        <v>36122</v>
      </c>
      <c r="D1005" s="36">
        <v>63.12</v>
      </c>
      <c r="E1005" s="37">
        <v>72.44</v>
      </c>
      <c r="F1005" s="38">
        <v>0</v>
      </c>
      <c r="G1005" s="7">
        <v>0</v>
      </c>
      <c r="H1005" s="38">
        <v>1</v>
      </c>
      <c r="I1005" s="7">
        <v>1</v>
      </c>
      <c r="J1005" s="36">
        <f t="shared" si="248"/>
        <v>63.088439999999999</v>
      </c>
      <c r="K1005" s="37">
        <f t="shared" si="249"/>
        <v>72.403779999999998</v>
      </c>
      <c r="L1005" s="36">
        <f t="shared" si="250"/>
        <v>63.151559999999996</v>
      </c>
      <c r="M1005" s="37">
        <f t="shared" si="251"/>
        <v>72.476219999999998</v>
      </c>
      <c r="O1005" s="39">
        <f t="shared" si="252"/>
        <v>20897.13672478103</v>
      </c>
      <c r="P1005" s="40">
        <f t="shared" si="253"/>
        <v>24863.941655545852</v>
      </c>
      <c r="Q1005" s="40">
        <f>S1005*F1005+T1005*G1005+AS1004*(1+$G$9/252)</f>
        <v>453.34114290865421</v>
      </c>
      <c r="R1005" s="41">
        <f t="shared" si="256"/>
        <v>46214.419523235541</v>
      </c>
      <c r="S1005" s="36">
        <f>AU1004*H1004</f>
        <v>331.06997345977555</v>
      </c>
      <c r="T1005" s="37">
        <f>AV1004*I1004</f>
        <v>343.23497591863406</v>
      </c>
      <c r="U1005" s="57">
        <f t="shared" si="259"/>
        <v>0.45217784709541647</v>
      </c>
      <c r="V1005" s="58">
        <f t="shared" si="257"/>
        <v>0.53801263571091351</v>
      </c>
      <c r="W1005" s="59">
        <f t="shared" si="258"/>
        <v>9.8095171936699276E-3</v>
      </c>
      <c r="Y1005" s="7">
        <f t="shared" si="254"/>
        <v>0</v>
      </c>
      <c r="Z1005" s="40"/>
      <c r="AA1005" s="40"/>
      <c r="AB1005" s="40"/>
      <c r="AC1005" s="40"/>
      <c r="AD1005" s="40"/>
      <c r="AE1005" s="40"/>
      <c r="AF1005" s="40"/>
      <c r="AG1005" s="41"/>
      <c r="AH1005" s="40"/>
      <c r="AI1005" s="40"/>
      <c r="AJ1005" s="40"/>
      <c r="AK1005" s="40"/>
      <c r="AL1005" s="40"/>
      <c r="AM1005" s="41"/>
      <c r="AN1005" s="36">
        <f>Y1005*(IF(AND(AH1005&gt;0,AI1005&lt;0),AH1005,0)+IF(AND(AJ1005&lt;0,AK1005&gt;0),AJ1005,0)+IF(AND(AL1005&gt;0,AM1005&gt;0),AL1005,0))</f>
        <v>0</v>
      </c>
      <c r="AO1005" s="37">
        <f>Y1005*(IF(AND(AH1005&gt;0,AI1005&lt;0),AI1005,0)+IF(AND(AJ1005&lt;0,AK1005&gt;0),AK1005,0)+IF(AND(AL1005&gt;0,AM1005&gt;0),AM1005,0))</f>
        <v>0</v>
      </c>
      <c r="AQ1005" s="40">
        <f>AU1005*D1005</f>
        <v>20897.13672478103</v>
      </c>
      <c r="AR1005" s="40">
        <f>AV1005*E1005</f>
        <v>24863.941655545852</v>
      </c>
      <c r="AS1005" s="40">
        <f>IF(AND(Y1005&lt;&gt;0,AN1005&lt;&gt;0),0,Q1005)</f>
        <v>453.34114290865421</v>
      </c>
      <c r="AT1005" s="41">
        <f t="shared" si="260"/>
        <v>46214.419523235541</v>
      </c>
      <c r="AU1005" s="42">
        <f>S1005+AN1005</f>
        <v>331.06997345977555</v>
      </c>
      <c r="AV1005" s="37">
        <f>T1005+AO1005</f>
        <v>343.23497591863406</v>
      </c>
      <c r="AW1005" s="58">
        <f t="shared" si="245"/>
        <v>0.45217784709541647</v>
      </c>
      <c r="AX1005" s="58">
        <f t="shared" si="246"/>
        <v>0.53801263571091351</v>
      </c>
      <c r="AY1005" s="59">
        <f t="shared" si="247"/>
        <v>9.8095171936699276E-3</v>
      </c>
      <c r="AZ1005" s="54">
        <f t="shared" si="255"/>
        <v>2.7973239116624748E-2</v>
      </c>
    </row>
    <row r="1006" spans="3:52" x14ac:dyDescent="0.25">
      <c r="C1006" s="35">
        <v>36123</v>
      </c>
      <c r="D1006" s="36">
        <v>65.69</v>
      </c>
      <c r="E1006" s="37">
        <v>72</v>
      </c>
      <c r="F1006" s="38">
        <v>0</v>
      </c>
      <c r="G1006" s="7">
        <v>0</v>
      </c>
      <c r="H1006" s="38">
        <v>1</v>
      </c>
      <c r="I1006" s="7">
        <v>1</v>
      </c>
      <c r="J1006" s="36">
        <f t="shared" si="248"/>
        <v>65.657155000000003</v>
      </c>
      <c r="K1006" s="37">
        <f t="shared" si="249"/>
        <v>71.963999999999999</v>
      </c>
      <c r="L1006" s="36">
        <f t="shared" si="250"/>
        <v>65.722844999999992</v>
      </c>
      <c r="M1006" s="37">
        <f t="shared" si="251"/>
        <v>72.036000000000001</v>
      </c>
      <c r="O1006" s="39">
        <f t="shared" si="252"/>
        <v>21747.986556572654</v>
      </c>
      <c r="P1006" s="40">
        <f t="shared" si="253"/>
        <v>24712.918266141653</v>
      </c>
      <c r="Q1006" s="40">
        <f>S1006*F1006+T1006*G1006+AS1005*(1+$G$9/252)</f>
        <v>453.35913263654737</v>
      </c>
      <c r="R1006" s="41">
        <f t="shared" si="256"/>
        <v>46914.263955350856</v>
      </c>
      <c r="S1006" s="36">
        <f>AU1005*H1005</f>
        <v>331.06997345977555</v>
      </c>
      <c r="T1006" s="37">
        <f>AV1005*I1005</f>
        <v>343.23497591863406</v>
      </c>
      <c r="U1006" s="57">
        <f t="shared" si="259"/>
        <v>0.46356874696511496</v>
      </c>
      <c r="V1006" s="58">
        <f t="shared" si="257"/>
        <v>0.526767686042381</v>
      </c>
      <c r="W1006" s="59">
        <f t="shared" si="258"/>
        <v>9.6635669925039715E-3</v>
      </c>
      <c r="Y1006" s="7">
        <f t="shared" si="254"/>
        <v>0</v>
      </c>
      <c r="Z1006" s="40"/>
      <c r="AA1006" s="40"/>
      <c r="AB1006" s="40"/>
      <c r="AC1006" s="40"/>
      <c r="AD1006" s="40"/>
      <c r="AE1006" s="40"/>
      <c r="AF1006" s="40"/>
      <c r="AG1006" s="41"/>
      <c r="AH1006" s="40"/>
      <c r="AI1006" s="40"/>
      <c r="AJ1006" s="40"/>
      <c r="AK1006" s="40"/>
      <c r="AL1006" s="40"/>
      <c r="AM1006" s="41"/>
      <c r="AN1006" s="36">
        <f>Y1006*(IF(AND(AH1006&gt;0,AI1006&lt;0),AH1006,0)+IF(AND(AJ1006&lt;0,AK1006&gt;0),AJ1006,0)+IF(AND(AL1006&gt;0,AM1006&gt;0),AL1006,0))</f>
        <v>0</v>
      </c>
      <c r="AO1006" s="37">
        <f>Y1006*(IF(AND(AH1006&gt;0,AI1006&lt;0),AI1006,0)+IF(AND(AJ1006&lt;0,AK1006&gt;0),AK1006,0)+IF(AND(AL1006&gt;0,AM1006&gt;0),AM1006,0))</f>
        <v>0</v>
      </c>
      <c r="AQ1006" s="40">
        <f>AU1006*D1006</f>
        <v>21747.986556572654</v>
      </c>
      <c r="AR1006" s="40">
        <f>AV1006*E1006</f>
        <v>24712.918266141653</v>
      </c>
      <c r="AS1006" s="40">
        <f>IF(AND(Y1006&lt;&gt;0,AN1006&lt;&gt;0),0,Q1006)</f>
        <v>453.35913263654737</v>
      </c>
      <c r="AT1006" s="41">
        <f t="shared" si="260"/>
        <v>46914.263955350856</v>
      </c>
      <c r="AU1006" s="42">
        <f>S1006+AN1006</f>
        <v>331.06997345977555</v>
      </c>
      <c r="AV1006" s="37">
        <f>T1006+AO1006</f>
        <v>343.23497591863406</v>
      </c>
      <c r="AW1006" s="58">
        <f t="shared" si="245"/>
        <v>0.46356874696511496</v>
      </c>
      <c r="AX1006" s="58">
        <f t="shared" si="246"/>
        <v>0.526767686042381</v>
      </c>
      <c r="AY1006" s="59">
        <f t="shared" si="247"/>
        <v>9.6635669925039715E-3</v>
      </c>
      <c r="AZ1006" s="54">
        <f t="shared" si="255"/>
        <v>1.514342145449743E-2</v>
      </c>
    </row>
    <row r="1007" spans="3:52" x14ac:dyDescent="0.25">
      <c r="C1007" s="35">
        <v>36124</v>
      </c>
      <c r="D1007" s="36">
        <v>63.75</v>
      </c>
      <c r="E1007" s="37">
        <v>72.19</v>
      </c>
      <c r="F1007" s="38">
        <v>0</v>
      </c>
      <c r="G1007" s="7">
        <v>4.4999999999999998E-2</v>
      </c>
      <c r="H1007" s="38">
        <v>1</v>
      </c>
      <c r="I1007" s="7">
        <v>1</v>
      </c>
      <c r="J1007" s="36">
        <f t="shared" si="248"/>
        <v>63.718125000000001</v>
      </c>
      <c r="K1007" s="37">
        <f t="shared" si="249"/>
        <v>72.153904999999995</v>
      </c>
      <c r="L1007" s="36">
        <f t="shared" si="250"/>
        <v>63.781874999999999</v>
      </c>
      <c r="M1007" s="37">
        <f t="shared" si="251"/>
        <v>72.226095000000001</v>
      </c>
      <c r="O1007" s="39">
        <f t="shared" si="252"/>
        <v>21105.710808060692</v>
      </c>
      <c r="P1007" s="40">
        <f t="shared" si="253"/>
        <v>24778.132911566194</v>
      </c>
      <c r="Q1007" s="40">
        <f>S1007*F1007+T1007*G1007+AS1006*(1+$G$9/252)</f>
        <v>468.82269699465712</v>
      </c>
      <c r="R1007" s="41">
        <f t="shared" si="256"/>
        <v>46352.666416621541</v>
      </c>
      <c r="S1007" s="36">
        <f>AU1006*H1006</f>
        <v>331.06997345977555</v>
      </c>
      <c r="T1007" s="37">
        <f>AV1006*I1006</f>
        <v>343.23497591863406</v>
      </c>
      <c r="U1007" s="57">
        <f t="shared" si="259"/>
        <v>0.4553289473869927</v>
      </c>
      <c r="V1007" s="58">
        <f t="shared" si="257"/>
        <v>0.53455679742041839</v>
      </c>
      <c r="W1007" s="59">
        <f t="shared" si="258"/>
        <v>1.0114255192588933E-2</v>
      </c>
      <c r="Y1007" s="7">
        <f t="shared" si="254"/>
        <v>0</v>
      </c>
      <c r="Z1007" s="40"/>
      <c r="AA1007" s="40"/>
      <c r="AB1007" s="40"/>
      <c r="AC1007" s="40"/>
      <c r="AD1007" s="40"/>
      <c r="AE1007" s="40"/>
      <c r="AF1007" s="40"/>
      <c r="AG1007" s="41"/>
      <c r="AH1007" s="40"/>
      <c r="AI1007" s="40"/>
      <c r="AJ1007" s="40"/>
      <c r="AK1007" s="40"/>
      <c r="AL1007" s="40"/>
      <c r="AM1007" s="41"/>
      <c r="AN1007" s="36">
        <f>Y1007*(IF(AND(AH1007&gt;0,AI1007&lt;0),AH1007,0)+IF(AND(AJ1007&lt;0,AK1007&gt;0),AJ1007,0)+IF(AND(AL1007&gt;0,AM1007&gt;0),AL1007,0))</f>
        <v>0</v>
      </c>
      <c r="AO1007" s="37">
        <f>Y1007*(IF(AND(AH1007&gt;0,AI1007&lt;0),AI1007,0)+IF(AND(AJ1007&lt;0,AK1007&gt;0),AK1007,0)+IF(AND(AL1007&gt;0,AM1007&gt;0),AM1007,0))</f>
        <v>0</v>
      </c>
      <c r="AQ1007" s="40">
        <f>AU1007*D1007</f>
        <v>21105.710808060692</v>
      </c>
      <c r="AR1007" s="40">
        <f>AV1007*E1007</f>
        <v>24778.132911566194</v>
      </c>
      <c r="AS1007" s="40">
        <f>IF(AND(Y1007&lt;&gt;0,AN1007&lt;&gt;0),0,Q1007)</f>
        <v>468.82269699465712</v>
      </c>
      <c r="AT1007" s="41">
        <f t="shared" si="260"/>
        <v>46352.666416621541</v>
      </c>
      <c r="AU1007" s="42">
        <f>S1007+AN1007</f>
        <v>331.06997345977555</v>
      </c>
      <c r="AV1007" s="37">
        <f>T1007+AO1007</f>
        <v>343.23497591863406</v>
      </c>
      <c r="AW1007" s="58">
        <f t="shared" si="245"/>
        <v>0.4553289473869927</v>
      </c>
      <c r="AX1007" s="58">
        <f t="shared" si="246"/>
        <v>0.53455679742041839</v>
      </c>
      <c r="AY1007" s="59">
        <f t="shared" si="247"/>
        <v>1.0114255192588933E-2</v>
      </c>
      <c r="AZ1007" s="54">
        <f t="shared" si="255"/>
        <v>-1.1970720445785843E-2</v>
      </c>
    </row>
    <row r="1008" spans="3:52" x14ac:dyDescent="0.25">
      <c r="C1008" s="35">
        <v>36126</v>
      </c>
      <c r="D1008" s="36">
        <v>63.81</v>
      </c>
      <c r="E1008" s="37">
        <v>72.19</v>
      </c>
      <c r="F1008" s="38">
        <v>0</v>
      </c>
      <c r="G1008" s="7">
        <v>0</v>
      </c>
      <c r="H1008" s="38">
        <v>1</v>
      </c>
      <c r="I1008" s="7">
        <v>1</v>
      </c>
      <c r="J1008" s="36">
        <f t="shared" si="248"/>
        <v>63.778095000000008</v>
      </c>
      <c r="K1008" s="37">
        <f t="shared" si="249"/>
        <v>72.153904999999995</v>
      </c>
      <c r="L1008" s="36">
        <f t="shared" si="250"/>
        <v>63.841904999999997</v>
      </c>
      <c r="M1008" s="37">
        <f t="shared" si="251"/>
        <v>72.226095000000001</v>
      </c>
      <c r="O1008" s="39">
        <f t="shared" si="252"/>
        <v>21125.57500646828</v>
      </c>
      <c r="P1008" s="40">
        <f t="shared" si="253"/>
        <v>24778.132911566194</v>
      </c>
      <c r="Q1008" s="40">
        <f>S1008*F1008+T1008*G1008+AS1007*(1+$G$9/252)</f>
        <v>468.84130106993467</v>
      </c>
      <c r="R1008" s="41">
        <f t="shared" si="256"/>
        <v>46372.54921910441</v>
      </c>
      <c r="S1008" s="36">
        <f>AU1007*H1007</f>
        <v>331.06997345977555</v>
      </c>
      <c r="T1008" s="37">
        <f>AV1007*I1007</f>
        <v>343.23497591863406</v>
      </c>
      <c r="U1008" s="57">
        <f t="shared" si="259"/>
        <v>0.45556208063207004</v>
      </c>
      <c r="V1008" s="58">
        <f t="shared" si="257"/>
        <v>0.53432759959976883</v>
      </c>
      <c r="W1008" s="59">
        <f t="shared" si="258"/>
        <v>1.0110319768161095E-2</v>
      </c>
      <c r="Y1008" s="7">
        <f t="shared" si="254"/>
        <v>0</v>
      </c>
      <c r="Z1008" s="40"/>
      <c r="AA1008" s="40"/>
      <c r="AB1008" s="40"/>
      <c r="AC1008" s="40"/>
      <c r="AD1008" s="40"/>
      <c r="AE1008" s="40"/>
      <c r="AF1008" s="40"/>
      <c r="AG1008" s="41"/>
      <c r="AH1008" s="40"/>
      <c r="AI1008" s="40"/>
      <c r="AJ1008" s="40"/>
      <c r="AK1008" s="40"/>
      <c r="AL1008" s="40"/>
      <c r="AM1008" s="41"/>
      <c r="AN1008" s="36">
        <f>Y1008*(IF(AND(AH1008&gt;0,AI1008&lt;0),AH1008,0)+IF(AND(AJ1008&lt;0,AK1008&gt;0),AJ1008,0)+IF(AND(AL1008&gt;0,AM1008&gt;0),AL1008,0))</f>
        <v>0</v>
      </c>
      <c r="AO1008" s="37">
        <f>Y1008*(IF(AND(AH1008&gt;0,AI1008&lt;0),AI1008,0)+IF(AND(AJ1008&lt;0,AK1008&gt;0),AK1008,0)+IF(AND(AL1008&gt;0,AM1008&gt;0),AM1008,0))</f>
        <v>0</v>
      </c>
      <c r="AQ1008" s="40">
        <f>AU1008*D1008</f>
        <v>21125.57500646828</v>
      </c>
      <c r="AR1008" s="40">
        <f>AV1008*E1008</f>
        <v>24778.132911566194</v>
      </c>
      <c r="AS1008" s="40">
        <f>IF(AND(Y1008&lt;&gt;0,AN1008&lt;&gt;0),0,Q1008)</f>
        <v>468.84130106993467</v>
      </c>
      <c r="AT1008" s="41">
        <f t="shared" si="260"/>
        <v>46372.54921910441</v>
      </c>
      <c r="AU1008" s="42">
        <f>S1008+AN1008</f>
        <v>331.06997345977555</v>
      </c>
      <c r="AV1008" s="37">
        <f>T1008+AO1008</f>
        <v>343.23497591863406</v>
      </c>
      <c r="AW1008" s="58">
        <f t="shared" si="245"/>
        <v>0.45556208063207004</v>
      </c>
      <c r="AX1008" s="58">
        <f t="shared" si="246"/>
        <v>0.53432759959976883</v>
      </c>
      <c r="AY1008" s="59">
        <f t="shared" si="247"/>
        <v>1.0110319768161095E-2</v>
      </c>
      <c r="AZ1008" s="54">
        <f t="shared" si="255"/>
        <v>4.2894625099143546E-4</v>
      </c>
    </row>
    <row r="1009" spans="3:52" x14ac:dyDescent="0.25">
      <c r="C1009" s="35">
        <v>36129</v>
      </c>
      <c r="D1009" s="36">
        <v>64.88</v>
      </c>
      <c r="E1009" s="37">
        <v>70.06</v>
      </c>
      <c r="F1009" s="38">
        <v>0</v>
      </c>
      <c r="G1009" s="7">
        <v>0</v>
      </c>
      <c r="H1009" s="38">
        <v>1</v>
      </c>
      <c r="I1009" s="7">
        <v>1</v>
      </c>
      <c r="J1009" s="36">
        <f t="shared" si="248"/>
        <v>64.847560000000001</v>
      </c>
      <c r="K1009" s="37">
        <f t="shared" si="249"/>
        <v>70.02497000000001</v>
      </c>
      <c r="L1009" s="36">
        <f t="shared" si="250"/>
        <v>64.912439999999989</v>
      </c>
      <c r="M1009" s="37">
        <f t="shared" si="251"/>
        <v>70.095029999999994</v>
      </c>
      <c r="O1009" s="39">
        <f t="shared" si="252"/>
        <v>21479.819878070237</v>
      </c>
      <c r="P1009" s="40">
        <f t="shared" si="253"/>
        <v>24047.042412859504</v>
      </c>
      <c r="Q1009" s="40">
        <f>S1009*F1009+T1009*G1009+AS1008*(1+$G$9/252)</f>
        <v>468.85990588346914</v>
      </c>
      <c r="R1009" s="41">
        <f t="shared" si="256"/>
        <v>45995.722196813207</v>
      </c>
      <c r="S1009" s="36">
        <f>AU1008*H1008</f>
        <v>331.06997345977555</v>
      </c>
      <c r="T1009" s="37">
        <f>AV1008*I1008</f>
        <v>343.23497591863406</v>
      </c>
      <c r="U1009" s="57">
        <f t="shared" si="259"/>
        <v>0.46699603467816525</v>
      </c>
      <c r="V1009" s="58">
        <f t="shared" si="257"/>
        <v>0.52281041071522938</v>
      </c>
      <c r="W1009" s="59">
        <f t="shared" si="258"/>
        <v>1.0193554606605435E-2</v>
      </c>
      <c r="Y1009" s="7">
        <f t="shared" si="254"/>
        <v>0</v>
      </c>
      <c r="Z1009" s="40"/>
      <c r="AA1009" s="40"/>
      <c r="AB1009" s="40"/>
      <c r="AC1009" s="40"/>
      <c r="AD1009" s="40"/>
      <c r="AE1009" s="40"/>
      <c r="AF1009" s="40"/>
      <c r="AG1009" s="41"/>
      <c r="AH1009" s="40"/>
      <c r="AI1009" s="40"/>
      <c r="AJ1009" s="40"/>
      <c r="AK1009" s="40"/>
      <c r="AL1009" s="40"/>
      <c r="AM1009" s="41"/>
      <c r="AN1009" s="36">
        <f>Y1009*(IF(AND(AH1009&gt;0,AI1009&lt;0),AH1009,0)+IF(AND(AJ1009&lt;0,AK1009&gt;0),AJ1009,0)+IF(AND(AL1009&gt;0,AM1009&gt;0),AL1009,0))</f>
        <v>0</v>
      </c>
      <c r="AO1009" s="37">
        <f>Y1009*(IF(AND(AH1009&gt;0,AI1009&lt;0),AI1009,0)+IF(AND(AJ1009&lt;0,AK1009&gt;0),AK1009,0)+IF(AND(AL1009&gt;0,AM1009&gt;0),AM1009,0))</f>
        <v>0</v>
      </c>
      <c r="AQ1009" s="40">
        <f>AU1009*D1009</f>
        <v>21479.819878070237</v>
      </c>
      <c r="AR1009" s="40">
        <f>AV1009*E1009</f>
        <v>24047.042412859504</v>
      </c>
      <c r="AS1009" s="40">
        <f>IF(AND(Y1009&lt;&gt;0,AN1009&lt;&gt;0),0,Q1009)</f>
        <v>468.85990588346914</v>
      </c>
      <c r="AT1009" s="41">
        <f t="shared" si="260"/>
        <v>45995.722196813207</v>
      </c>
      <c r="AU1009" s="42">
        <f>S1009+AN1009</f>
        <v>331.06997345977555</v>
      </c>
      <c r="AV1009" s="37">
        <f>T1009+AO1009</f>
        <v>343.23497591863406</v>
      </c>
      <c r="AW1009" s="58">
        <f t="shared" si="245"/>
        <v>0.46699603467816525</v>
      </c>
      <c r="AX1009" s="58">
        <f t="shared" si="246"/>
        <v>0.52281041071522938</v>
      </c>
      <c r="AY1009" s="59">
        <f t="shared" si="247"/>
        <v>1.0193554606605435E-2</v>
      </c>
      <c r="AZ1009" s="54">
        <f t="shared" si="255"/>
        <v>-8.1260795155069232E-3</v>
      </c>
    </row>
    <row r="1010" spans="3:52" x14ac:dyDescent="0.25">
      <c r="C1010" s="35">
        <v>36130</v>
      </c>
      <c r="D1010" s="36">
        <v>66.38</v>
      </c>
      <c r="E1010" s="37">
        <v>70.69</v>
      </c>
      <c r="F1010" s="38">
        <v>0</v>
      </c>
      <c r="G1010" s="7">
        <v>0</v>
      </c>
      <c r="H1010" s="38">
        <v>1</v>
      </c>
      <c r="I1010" s="7">
        <v>1</v>
      </c>
      <c r="J1010" s="36">
        <f t="shared" si="248"/>
        <v>66.346810000000005</v>
      </c>
      <c r="K1010" s="37">
        <f t="shared" si="249"/>
        <v>70.654655000000005</v>
      </c>
      <c r="L1010" s="36">
        <f t="shared" si="250"/>
        <v>66.413189999999986</v>
      </c>
      <c r="M1010" s="37">
        <f t="shared" si="251"/>
        <v>70.72534499999999</v>
      </c>
      <c r="O1010" s="39">
        <f t="shared" si="252"/>
        <v>21976.4248382599</v>
      </c>
      <c r="P1010" s="40">
        <f t="shared" si="253"/>
        <v>24263.280447688241</v>
      </c>
      <c r="Q1010" s="40">
        <f>S1010*F1010+T1010*G1010+AS1009*(1+$G$9/252)</f>
        <v>468.87851143528985</v>
      </c>
      <c r="R1010" s="41">
        <f t="shared" si="256"/>
        <v>46708.583797383428</v>
      </c>
      <c r="S1010" s="36">
        <f>AU1009*H1009</f>
        <v>331.06997345977555</v>
      </c>
      <c r="T1010" s="37">
        <f>AV1009*I1009</f>
        <v>343.23497591863406</v>
      </c>
      <c r="U1010" s="57">
        <f t="shared" si="259"/>
        <v>0.47050077419583419</v>
      </c>
      <c r="V1010" s="58">
        <f t="shared" si="257"/>
        <v>0.51946084584665675</v>
      </c>
      <c r="W1010" s="59">
        <f t="shared" si="258"/>
        <v>1.0038379957509138E-2</v>
      </c>
      <c r="Y1010" s="7">
        <f t="shared" si="254"/>
        <v>0</v>
      </c>
      <c r="Z1010" s="40"/>
      <c r="AA1010" s="40"/>
      <c r="AB1010" s="40"/>
      <c r="AC1010" s="40"/>
      <c r="AD1010" s="40"/>
      <c r="AE1010" s="40"/>
      <c r="AF1010" s="40"/>
      <c r="AG1010" s="41"/>
      <c r="AH1010" s="40"/>
      <c r="AI1010" s="40"/>
      <c r="AJ1010" s="40"/>
      <c r="AK1010" s="40"/>
      <c r="AL1010" s="40"/>
      <c r="AM1010" s="41"/>
      <c r="AN1010" s="36">
        <f>Y1010*(IF(AND(AH1010&gt;0,AI1010&lt;0),AH1010,0)+IF(AND(AJ1010&lt;0,AK1010&gt;0),AJ1010,0)+IF(AND(AL1010&gt;0,AM1010&gt;0),AL1010,0))</f>
        <v>0</v>
      </c>
      <c r="AO1010" s="37">
        <f>Y1010*(IF(AND(AH1010&gt;0,AI1010&lt;0),AI1010,0)+IF(AND(AJ1010&lt;0,AK1010&gt;0),AK1010,0)+IF(AND(AL1010&gt;0,AM1010&gt;0),AM1010,0))</f>
        <v>0</v>
      </c>
      <c r="AQ1010" s="40">
        <f>AU1010*D1010</f>
        <v>21976.4248382599</v>
      </c>
      <c r="AR1010" s="40">
        <f>AV1010*E1010</f>
        <v>24263.280447688241</v>
      </c>
      <c r="AS1010" s="40">
        <f>IF(AND(Y1010&lt;&gt;0,AN1010&lt;&gt;0),0,Q1010)</f>
        <v>468.87851143528985</v>
      </c>
      <c r="AT1010" s="41">
        <f t="shared" si="260"/>
        <v>46708.583797383428</v>
      </c>
      <c r="AU1010" s="42">
        <f>S1010+AN1010</f>
        <v>331.06997345977555</v>
      </c>
      <c r="AV1010" s="37">
        <f>T1010+AO1010</f>
        <v>343.23497591863406</v>
      </c>
      <c r="AW1010" s="58">
        <f t="shared" si="245"/>
        <v>0.47050077419583419</v>
      </c>
      <c r="AX1010" s="58">
        <f t="shared" si="246"/>
        <v>0.51946084584665675</v>
      </c>
      <c r="AY1010" s="59">
        <f t="shared" si="247"/>
        <v>1.0038379957509138E-2</v>
      </c>
      <c r="AZ1010" s="54">
        <f t="shared" si="255"/>
        <v>1.5498432604665435E-2</v>
      </c>
    </row>
    <row r="1011" spans="3:52" x14ac:dyDescent="0.25">
      <c r="C1011" s="35">
        <v>36131</v>
      </c>
      <c r="D1011" s="36">
        <v>66.75</v>
      </c>
      <c r="E1011" s="37">
        <v>70.44</v>
      </c>
      <c r="F1011" s="38">
        <v>0</v>
      </c>
      <c r="G1011" s="7">
        <v>0</v>
      </c>
      <c r="H1011" s="38">
        <v>1</v>
      </c>
      <c r="I1011" s="7">
        <v>1</v>
      </c>
      <c r="J1011" s="36">
        <f t="shared" si="248"/>
        <v>66.716625000000008</v>
      </c>
      <c r="K1011" s="37">
        <f t="shared" si="249"/>
        <v>70.404780000000002</v>
      </c>
      <c r="L1011" s="36">
        <f t="shared" si="250"/>
        <v>66.783374999999992</v>
      </c>
      <c r="M1011" s="37">
        <f t="shared" si="251"/>
        <v>70.475219999999993</v>
      </c>
      <c r="O1011" s="39">
        <f t="shared" si="252"/>
        <v>22098.920728440018</v>
      </c>
      <c r="P1011" s="40">
        <f t="shared" si="253"/>
        <v>24177.471703708583</v>
      </c>
      <c r="Q1011" s="40">
        <f>S1011*F1011+T1011*G1011+AS1010*(1+$G$9/252)</f>
        <v>468.89711772542614</v>
      </c>
      <c r="R1011" s="41">
        <f t="shared" si="256"/>
        <v>46745.289549874025</v>
      </c>
      <c r="S1011" s="36">
        <f>AU1010*H1010</f>
        <v>331.06997345977555</v>
      </c>
      <c r="T1011" s="37">
        <f>AV1010*I1010</f>
        <v>343.23497591863406</v>
      </c>
      <c r="U1011" s="57">
        <f t="shared" si="259"/>
        <v>0.47275182037030666</v>
      </c>
      <c r="V1011" s="58">
        <f t="shared" si="257"/>
        <v>0.5172172840626621</v>
      </c>
      <c r="W1011" s="59">
        <f t="shared" si="258"/>
        <v>1.0030895567031305E-2</v>
      </c>
      <c r="Y1011" s="7">
        <f t="shared" si="254"/>
        <v>0</v>
      </c>
      <c r="Z1011" s="40"/>
      <c r="AA1011" s="40"/>
      <c r="AB1011" s="40"/>
      <c r="AC1011" s="40"/>
      <c r="AD1011" s="40"/>
      <c r="AE1011" s="40"/>
      <c r="AF1011" s="40"/>
      <c r="AG1011" s="41"/>
      <c r="AH1011" s="40"/>
      <c r="AI1011" s="40"/>
      <c r="AJ1011" s="40"/>
      <c r="AK1011" s="40"/>
      <c r="AL1011" s="40"/>
      <c r="AM1011" s="41"/>
      <c r="AN1011" s="36">
        <f>Y1011*(IF(AND(AH1011&gt;0,AI1011&lt;0),AH1011,0)+IF(AND(AJ1011&lt;0,AK1011&gt;0),AJ1011,0)+IF(AND(AL1011&gt;0,AM1011&gt;0),AL1011,0))</f>
        <v>0</v>
      </c>
      <c r="AO1011" s="37">
        <f>Y1011*(IF(AND(AH1011&gt;0,AI1011&lt;0),AI1011,0)+IF(AND(AJ1011&lt;0,AK1011&gt;0),AK1011,0)+IF(AND(AL1011&gt;0,AM1011&gt;0),AM1011,0))</f>
        <v>0</v>
      </c>
      <c r="AQ1011" s="40">
        <f>AU1011*D1011</f>
        <v>22098.920728440018</v>
      </c>
      <c r="AR1011" s="40">
        <f>AV1011*E1011</f>
        <v>24177.471703708583</v>
      </c>
      <c r="AS1011" s="40">
        <f>IF(AND(Y1011&lt;&gt;0,AN1011&lt;&gt;0),0,Q1011)</f>
        <v>468.89711772542614</v>
      </c>
      <c r="AT1011" s="41">
        <f t="shared" si="260"/>
        <v>46745.289549874025</v>
      </c>
      <c r="AU1011" s="42">
        <f>S1011+AN1011</f>
        <v>331.06997345977555</v>
      </c>
      <c r="AV1011" s="37">
        <f>T1011+AO1011</f>
        <v>343.23497591863406</v>
      </c>
      <c r="AW1011" s="58">
        <f t="shared" si="245"/>
        <v>0.47275182037030666</v>
      </c>
      <c r="AX1011" s="58">
        <f t="shared" si="246"/>
        <v>0.5172172840626621</v>
      </c>
      <c r="AY1011" s="59">
        <f t="shared" si="247"/>
        <v>1.0030895567031305E-2</v>
      </c>
      <c r="AZ1011" s="54">
        <f t="shared" si="255"/>
        <v>7.8584597319042437E-4</v>
      </c>
    </row>
    <row r="1012" spans="3:52" x14ac:dyDescent="0.25">
      <c r="C1012" s="35">
        <v>36132</v>
      </c>
      <c r="D1012" s="36">
        <v>66.88</v>
      </c>
      <c r="E1012" s="37">
        <v>69.19</v>
      </c>
      <c r="F1012" s="38">
        <v>0</v>
      </c>
      <c r="G1012" s="7">
        <v>0</v>
      </c>
      <c r="H1012" s="38">
        <v>1</v>
      </c>
      <c r="I1012" s="7">
        <v>1</v>
      </c>
      <c r="J1012" s="36">
        <f t="shared" si="248"/>
        <v>66.846559999999997</v>
      </c>
      <c r="K1012" s="37">
        <f t="shared" si="249"/>
        <v>69.155405000000002</v>
      </c>
      <c r="L1012" s="36">
        <f t="shared" si="250"/>
        <v>66.913439999999994</v>
      </c>
      <c r="M1012" s="37">
        <f t="shared" si="251"/>
        <v>69.224594999999994</v>
      </c>
      <c r="O1012" s="39">
        <f t="shared" si="252"/>
        <v>22141.959824989786</v>
      </c>
      <c r="P1012" s="40">
        <f t="shared" si="253"/>
        <v>23748.427983810288</v>
      </c>
      <c r="Q1012" s="40">
        <f>S1012*F1012+T1012*G1012+AS1011*(1+$G$9/252)</f>
        <v>468.91572475390728</v>
      </c>
      <c r="R1012" s="41">
        <f t="shared" si="256"/>
        <v>46359.303533553983</v>
      </c>
      <c r="S1012" s="36">
        <f>AU1011*H1011</f>
        <v>331.06997345977555</v>
      </c>
      <c r="T1012" s="37">
        <f>AV1011*I1011</f>
        <v>343.23497591863406</v>
      </c>
      <c r="U1012" s="57">
        <f t="shared" si="259"/>
        <v>0.47761631727197662</v>
      </c>
      <c r="V1012" s="58">
        <f t="shared" si="257"/>
        <v>0.51226886889320133</v>
      </c>
      <c r="W1012" s="59">
        <f t="shared" si="258"/>
        <v>1.0114813834822066E-2</v>
      </c>
      <c r="Y1012" s="7">
        <f t="shared" si="254"/>
        <v>0</v>
      </c>
      <c r="Z1012" s="40"/>
      <c r="AA1012" s="40"/>
      <c r="AB1012" s="40"/>
      <c r="AC1012" s="40"/>
      <c r="AD1012" s="40"/>
      <c r="AE1012" s="40"/>
      <c r="AF1012" s="40"/>
      <c r="AG1012" s="41"/>
      <c r="AH1012" s="40"/>
      <c r="AI1012" s="40"/>
      <c r="AJ1012" s="40"/>
      <c r="AK1012" s="40"/>
      <c r="AL1012" s="40"/>
      <c r="AM1012" s="41"/>
      <c r="AN1012" s="36">
        <f>Y1012*(IF(AND(AH1012&gt;0,AI1012&lt;0),AH1012,0)+IF(AND(AJ1012&lt;0,AK1012&gt;0),AJ1012,0)+IF(AND(AL1012&gt;0,AM1012&gt;0),AL1012,0))</f>
        <v>0</v>
      </c>
      <c r="AO1012" s="37">
        <f>Y1012*(IF(AND(AH1012&gt;0,AI1012&lt;0),AI1012,0)+IF(AND(AJ1012&lt;0,AK1012&gt;0),AK1012,0)+IF(AND(AL1012&gt;0,AM1012&gt;0),AM1012,0))</f>
        <v>0</v>
      </c>
      <c r="AQ1012" s="40">
        <f>AU1012*D1012</f>
        <v>22141.959824989786</v>
      </c>
      <c r="AR1012" s="40">
        <f>AV1012*E1012</f>
        <v>23748.427983810288</v>
      </c>
      <c r="AS1012" s="40">
        <f>IF(AND(Y1012&lt;&gt;0,AN1012&lt;&gt;0),0,Q1012)</f>
        <v>468.91572475390728</v>
      </c>
      <c r="AT1012" s="41">
        <f t="shared" si="260"/>
        <v>46359.303533553983</v>
      </c>
      <c r="AU1012" s="42">
        <f>S1012+AN1012</f>
        <v>331.06997345977555</v>
      </c>
      <c r="AV1012" s="37">
        <f>T1012+AO1012</f>
        <v>343.23497591863406</v>
      </c>
      <c r="AW1012" s="58">
        <f t="shared" si="245"/>
        <v>0.47761631727197662</v>
      </c>
      <c r="AX1012" s="58">
        <f t="shared" si="246"/>
        <v>0.51226886889320133</v>
      </c>
      <c r="AY1012" s="59">
        <f t="shared" si="247"/>
        <v>1.0114813834822066E-2</v>
      </c>
      <c r="AZ1012" s="54">
        <f t="shared" si="255"/>
        <v>-8.2572173589431364E-3</v>
      </c>
    </row>
    <row r="1013" spans="3:52" x14ac:dyDescent="0.25">
      <c r="C1013" s="35">
        <v>36133</v>
      </c>
      <c r="D1013" s="36">
        <v>67.25</v>
      </c>
      <c r="E1013" s="37">
        <v>70</v>
      </c>
      <c r="F1013" s="38">
        <v>0</v>
      </c>
      <c r="G1013" s="7">
        <v>0</v>
      </c>
      <c r="H1013" s="38">
        <v>1</v>
      </c>
      <c r="I1013" s="7">
        <v>1</v>
      </c>
      <c r="J1013" s="36">
        <f t="shared" si="248"/>
        <v>67.216374999999999</v>
      </c>
      <c r="K1013" s="37">
        <f t="shared" si="249"/>
        <v>69.965000000000003</v>
      </c>
      <c r="L1013" s="36">
        <f t="shared" si="250"/>
        <v>67.283625000000001</v>
      </c>
      <c r="M1013" s="37">
        <f t="shared" si="251"/>
        <v>70.034999999999997</v>
      </c>
      <c r="O1013" s="39">
        <f t="shared" si="252"/>
        <v>22264.455715169905</v>
      </c>
      <c r="P1013" s="40">
        <f t="shared" si="253"/>
        <v>24026.448314304384</v>
      </c>
      <c r="Q1013" s="40">
        <f>S1013*F1013+T1013*G1013+AS1012*(1+$G$9/252)</f>
        <v>468.93433252076255</v>
      </c>
      <c r="R1013" s="41">
        <f t="shared" si="256"/>
        <v>46759.838361995047</v>
      </c>
      <c r="S1013" s="36">
        <f>AU1012*H1012</f>
        <v>331.06997345977555</v>
      </c>
      <c r="T1013" s="37">
        <f>AV1012*I1012</f>
        <v>343.23497591863406</v>
      </c>
      <c r="U1013" s="57">
        <f t="shared" si="259"/>
        <v>0.47614483914182576</v>
      </c>
      <c r="V1013" s="58">
        <f t="shared" si="257"/>
        <v>0.51382659042363887</v>
      </c>
      <c r="W1013" s="59">
        <f t="shared" si="258"/>
        <v>1.0028570434535504E-2</v>
      </c>
      <c r="Y1013" s="7">
        <f t="shared" si="254"/>
        <v>0</v>
      </c>
      <c r="Z1013" s="40"/>
      <c r="AA1013" s="40"/>
      <c r="AB1013" s="40"/>
      <c r="AC1013" s="40"/>
      <c r="AD1013" s="40"/>
      <c r="AE1013" s="40"/>
      <c r="AF1013" s="40"/>
      <c r="AG1013" s="41"/>
      <c r="AH1013" s="40"/>
      <c r="AI1013" s="40"/>
      <c r="AJ1013" s="40"/>
      <c r="AK1013" s="40"/>
      <c r="AL1013" s="40"/>
      <c r="AM1013" s="41"/>
      <c r="AN1013" s="36">
        <f>Y1013*(IF(AND(AH1013&gt;0,AI1013&lt;0),AH1013,0)+IF(AND(AJ1013&lt;0,AK1013&gt;0),AJ1013,0)+IF(AND(AL1013&gt;0,AM1013&gt;0),AL1013,0))</f>
        <v>0</v>
      </c>
      <c r="AO1013" s="37">
        <f>Y1013*(IF(AND(AH1013&gt;0,AI1013&lt;0),AI1013,0)+IF(AND(AJ1013&lt;0,AK1013&gt;0),AK1013,0)+IF(AND(AL1013&gt;0,AM1013&gt;0),AM1013,0))</f>
        <v>0</v>
      </c>
      <c r="AQ1013" s="40">
        <f>AU1013*D1013</f>
        <v>22264.455715169905</v>
      </c>
      <c r="AR1013" s="40">
        <f>AV1013*E1013</f>
        <v>24026.448314304384</v>
      </c>
      <c r="AS1013" s="40">
        <f>IF(AND(Y1013&lt;&gt;0,AN1013&lt;&gt;0),0,Q1013)</f>
        <v>468.93433252076255</v>
      </c>
      <c r="AT1013" s="41">
        <f t="shared" si="260"/>
        <v>46759.838361995047</v>
      </c>
      <c r="AU1013" s="42">
        <f>S1013+AN1013</f>
        <v>331.06997345977555</v>
      </c>
      <c r="AV1013" s="37">
        <f>T1013+AO1013</f>
        <v>343.23497591863406</v>
      </c>
      <c r="AW1013" s="58">
        <f t="shared" si="245"/>
        <v>0.47614483914182576</v>
      </c>
      <c r="AX1013" s="58">
        <f t="shared" si="246"/>
        <v>0.51382659042363887</v>
      </c>
      <c r="AY1013" s="59">
        <f t="shared" si="247"/>
        <v>1.0028570434535504E-2</v>
      </c>
      <c r="AZ1013" s="54">
        <f t="shared" si="255"/>
        <v>8.6397939121576339E-3</v>
      </c>
    </row>
    <row r="1014" spans="3:52" x14ac:dyDescent="0.25">
      <c r="C1014" s="35">
        <v>36136</v>
      </c>
      <c r="D1014" s="36">
        <v>72</v>
      </c>
      <c r="E1014" s="37">
        <v>70</v>
      </c>
      <c r="F1014" s="38">
        <v>0</v>
      </c>
      <c r="G1014" s="7">
        <v>0</v>
      </c>
      <c r="H1014" s="38">
        <v>1</v>
      </c>
      <c r="I1014" s="7">
        <v>1</v>
      </c>
      <c r="J1014" s="36">
        <f t="shared" si="248"/>
        <v>71.963999999999999</v>
      </c>
      <c r="K1014" s="37">
        <f t="shared" si="249"/>
        <v>69.965000000000003</v>
      </c>
      <c r="L1014" s="36">
        <f t="shared" si="250"/>
        <v>72.036000000000001</v>
      </c>
      <c r="M1014" s="37">
        <f t="shared" si="251"/>
        <v>70.034999999999997</v>
      </c>
      <c r="O1014" s="39">
        <f t="shared" si="252"/>
        <v>23837.03808910384</v>
      </c>
      <c r="P1014" s="40">
        <f t="shared" si="253"/>
        <v>24026.448314304384</v>
      </c>
      <c r="Q1014" s="40">
        <f>S1014*F1014+T1014*G1014+AS1013*(1+$G$9/252)</f>
        <v>468.95294102602128</v>
      </c>
      <c r="R1014" s="41">
        <f t="shared" si="256"/>
        <v>48332.43934443425</v>
      </c>
      <c r="S1014" s="36">
        <f>AU1013*H1013</f>
        <v>331.06997345977555</v>
      </c>
      <c r="T1014" s="37">
        <f>AV1013*I1013</f>
        <v>343.23497591863406</v>
      </c>
      <c r="U1014" s="57">
        <f t="shared" si="259"/>
        <v>0.49318922058190734</v>
      </c>
      <c r="V1014" s="58">
        <f t="shared" si="257"/>
        <v>0.49710812531275983</v>
      </c>
      <c r="W1014" s="59">
        <f t="shared" si="258"/>
        <v>9.7026541053327545E-3</v>
      </c>
      <c r="Y1014" s="7">
        <f t="shared" si="254"/>
        <v>0</v>
      </c>
      <c r="Z1014" s="40"/>
      <c r="AA1014" s="40"/>
      <c r="AB1014" s="40"/>
      <c r="AC1014" s="40"/>
      <c r="AD1014" s="40"/>
      <c r="AE1014" s="40"/>
      <c r="AF1014" s="40"/>
      <c r="AG1014" s="41"/>
      <c r="AH1014" s="40"/>
      <c r="AI1014" s="40"/>
      <c r="AJ1014" s="40"/>
      <c r="AK1014" s="40"/>
      <c r="AL1014" s="40"/>
      <c r="AM1014" s="41"/>
      <c r="AN1014" s="36">
        <f>Y1014*(IF(AND(AH1014&gt;0,AI1014&lt;0),AH1014,0)+IF(AND(AJ1014&lt;0,AK1014&gt;0),AJ1014,0)+IF(AND(AL1014&gt;0,AM1014&gt;0),AL1014,0))</f>
        <v>0</v>
      </c>
      <c r="AO1014" s="37">
        <f>Y1014*(IF(AND(AH1014&gt;0,AI1014&lt;0),AI1014,0)+IF(AND(AJ1014&lt;0,AK1014&gt;0),AK1014,0)+IF(AND(AL1014&gt;0,AM1014&gt;0),AM1014,0))</f>
        <v>0</v>
      </c>
      <c r="AQ1014" s="40">
        <f>AU1014*D1014</f>
        <v>23837.03808910384</v>
      </c>
      <c r="AR1014" s="40">
        <f>AV1014*E1014</f>
        <v>24026.448314304384</v>
      </c>
      <c r="AS1014" s="40">
        <f>IF(AND(Y1014&lt;&gt;0,AN1014&lt;&gt;0),0,Q1014)</f>
        <v>468.95294102602128</v>
      </c>
      <c r="AT1014" s="41">
        <f t="shared" si="260"/>
        <v>48332.43934443425</v>
      </c>
      <c r="AU1014" s="42">
        <f>S1014+AN1014</f>
        <v>331.06997345977555</v>
      </c>
      <c r="AV1014" s="37">
        <f>T1014+AO1014</f>
        <v>343.23497591863406</v>
      </c>
      <c r="AW1014" s="58">
        <f t="shared" si="245"/>
        <v>0.49318922058190734</v>
      </c>
      <c r="AX1014" s="58">
        <f t="shared" si="246"/>
        <v>0.49710812531275983</v>
      </c>
      <c r="AY1014" s="59">
        <f t="shared" si="247"/>
        <v>9.7026541053327545E-3</v>
      </c>
      <c r="AZ1014" s="54">
        <f t="shared" si="255"/>
        <v>3.3631446076968663E-2</v>
      </c>
    </row>
    <row r="1015" spans="3:52" x14ac:dyDescent="0.25">
      <c r="C1015" s="35">
        <v>36137</v>
      </c>
      <c r="D1015" s="36">
        <v>73.06</v>
      </c>
      <c r="E1015" s="37">
        <v>71.56</v>
      </c>
      <c r="F1015" s="38">
        <v>0</v>
      </c>
      <c r="G1015" s="7">
        <v>0</v>
      </c>
      <c r="H1015" s="38">
        <v>1</v>
      </c>
      <c r="I1015" s="7">
        <v>1</v>
      </c>
      <c r="J1015" s="36">
        <f t="shared" si="248"/>
        <v>73.023470000000003</v>
      </c>
      <c r="K1015" s="37">
        <f t="shared" si="249"/>
        <v>71.52422</v>
      </c>
      <c r="L1015" s="36">
        <f t="shared" si="250"/>
        <v>73.096530000000001</v>
      </c>
      <c r="M1015" s="37">
        <f t="shared" si="251"/>
        <v>71.595780000000005</v>
      </c>
      <c r="O1015" s="39">
        <f t="shared" si="252"/>
        <v>24187.972260971204</v>
      </c>
      <c r="P1015" s="40">
        <f t="shared" si="253"/>
        <v>24561.894876737453</v>
      </c>
      <c r="Q1015" s="40">
        <f>S1015*F1015+T1015*G1015+AS1014*(1+$G$9/252)</f>
        <v>468.97155026971274</v>
      </c>
      <c r="R1015" s="41">
        <f t="shared" si="256"/>
        <v>49218.838687978372</v>
      </c>
      <c r="S1015" s="36">
        <f>AU1014*H1014</f>
        <v>331.06997345977555</v>
      </c>
      <c r="T1015" s="37">
        <f>AV1014*I1014</f>
        <v>343.23497591863406</v>
      </c>
      <c r="U1015" s="57">
        <f t="shared" si="259"/>
        <v>0.49143728104416001</v>
      </c>
      <c r="V1015" s="58">
        <f t="shared" si="257"/>
        <v>0.49903442526238756</v>
      </c>
      <c r="W1015" s="59">
        <f t="shared" si="258"/>
        <v>9.5282936934523478E-3</v>
      </c>
      <c r="Y1015" s="7">
        <f t="shared" si="254"/>
        <v>0</v>
      </c>
      <c r="Z1015" s="40"/>
      <c r="AA1015" s="40"/>
      <c r="AB1015" s="40"/>
      <c r="AC1015" s="40"/>
      <c r="AD1015" s="40"/>
      <c r="AE1015" s="40"/>
      <c r="AF1015" s="40"/>
      <c r="AG1015" s="41"/>
      <c r="AH1015" s="40"/>
      <c r="AI1015" s="40"/>
      <c r="AJ1015" s="40"/>
      <c r="AK1015" s="40"/>
      <c r="AL1015" s="40"/>
      <c r="AM1015" s="41"/>
      <c r="AN1015" s="36">
        <f>Y1015*(IF(AND(AH1015&gt;0,AI1015&lt;0),AH1015,0)+IF(AND(AJ1015&lt;0,AK1015&gt;0),AJ1015,0)+IF(AND(AL1015&gt;0,AM1015&gt;0),AL1015,0))</f>
        <v>0</v>
      </c>
      <c r="AO1015" s="37">
        <f>Y1015*(IF(AND(AH1015&gt;0,AI1015&lt;0),AI1015,0)+IF(AND(AJ1015&lt;0,AK1015&gt;0),AK1015,0)+IF(AND(AL1015&gt;0,AM1015&gt;0),AM1015,0))</f>
        <v>0</v>
      </c>
      <c r="AQ1015" s="40">
        <f>AU1015*D1015</f>
        <v>24187.972260971204</v>
      </c>
      <c r="AR1015" s="40">
        <f>AV1015*E1015</f>
        <v>24561.894876737453</v>
      </c>
      <c r="AS1015" s="40">
        <f>IF(AND(Y1015&lt;&gt;0,AN1015&lt;&gt;0),0,Q1015)</f>
        <v>468.97155026971274</v>
      </c>
      <c r="AT1015" s="41">
        <f t="shared" si="260"/>
        <v>49218.838687978372</v>
      </c>
      <c r="AU1015" s="42">
        <f>S1015+AN1015</f>
        <v>331.06997345977555</v>
      </c>
      <c r="AV1015" s="37">
        <f>T1015+AO1015</f>
        <v>343.23497591863406</v>
      </c>
      <c r="AW1015" s="58">
        <f t="shared" si="245"/>
        <v>0.49143728104416001</v>
      </c>
      <c r="AX1015" s="58">
        <f t="shared" si="246"/>
        <v>0.49903442526238756</v>
      </c>
      <c r="AY1015" s="59">
        <f t="shared" si="247"/>
        <v>9.5282936934523478E-3</v>
      </c>
      <c r="AZ1015" s="54">
        <f t="shared" si="255"/>
        <v>1.8339635978795288E-2</v>
      </c>
    </row>
    <row r="1016" spans="3:52" x14ac:dyDescent="0.25">
      <c r="C1016" s="35">
        <v>36138</v>
      </c>
      <c r="D1016" s="36">
        <v>73.75</v>
      </c>
      <c r="E1016" s="37">
        <v>70.31</v>
      </c>
      <c r="F1016" s="38">
        <v>0</v>
      </c>
      <c r="G1016" s="7">
        <v>0</v>
      </c>
      <c r="H1016" s="38">
        <v>1</v>
      </c>
      <c r="I1016" s="7">
        <v>1</v>
      </c>
      <c r="J1016" s="36">
        <f t="shared" si="248"/>
        <v>73.713125000000005</v>
      </c>
      <c r="K1016" s="37">
        <f t="shared" si="249"/>
        <v>70.274844999999999</v>
      </c>
      <c r="L1016" s="36">
        <f t="shared" si="250"/>
        <v>73.786874999999995</v>
      </c>
      <c r="M1016" s="37">
        <f t="shared" si="251"/>
        <v>70.345155000000005</v>
      </c>
      <c r="O1016" s="39">
        <f t="shared" si="252"/>
        <v>24416.410542658447</v>
      </c>
      <c r="P1016" s="40">
        <f t="shared" si="253"/>
        <v>24132.851156839162</v>
      </c>
      <c r="Q1016" s="40">
        <f>S1016*F1016+T1016*G1016+AS1015*(1+$G$9/252)</f>
        <v>468.99016025186626</v>
      </c>
      <c r="R1016" s="41">
        <f t="shared" si="256"/>
        <v>49018.251859749478</v>
      </c>
      <c r="S1016" s="36">
        <f>AU1015*H1015</f>
        <v>331.06997345977555</v>
      </c>
      <c r="T1016" s="37">
        <f>AV1015*I1015</f>
        <v>343.23497591863406</v>
      </c>
      <c r="U1016" s="57">
        <f t="shared" si="259"/>
        <v>0.49810855377948671</v>
      </c>
      <c r="V1016" s="58">
        <f t="shared" si="257"/>
        <v>0.49232378229007084</v>
      </c>
      <c r="W1016" s="59">
        <f t="shared" si="258"/>
        <v>9.5676639304424025E-3</v>
      </c>
      <c r="Y1016" s="7">
        <f t="shared" si="254"/>
        <v>0</v>
      </c>
      <c r="Z1016" s="40"/>
      <c r="AA1016" s="40"/>
      <c r="AB1016" s="40"/>
      <c r="AC1016" s="40"/>
      <c r="AD1016" s="40"/>
      <c r="AE1016" s="40"/>
      <c r="AF1016" s="40"/>
      <c r="AG1016" s="41"/>
      <c r="AH1016" s="40"/>
      <c r="AI1016" s="40"/>
      <c r="AJ1016" s="40"/>
      <c r="AK1016" s="40"/>
      <c r="AL1016" s="40"/>
      <c r="AM1016" s="41"/>
      <c r="AN1016" s="36">
        <f>Y1016*(IF(AND(AH1016&gt;0,AI1016&lt;0),AH1016,0)+IF(AND(AJ1016&lt;0,AK1016&gt;0),AJ1016,0)+IF(AND(AL1016&gt;0,AM1016&gt;0),AL1016,0))</f>
        <v>0</v>
      </c>
      <c r="AO1016" s="37">
        <f>Y1016*(IF(AND(AH1016&gt;0,AI1016&lt;0),AI1016,0)+IF(AND(AJ1016&lt;0,AK1016&gt;0),AK1016,0)+IF(AND(AL1016&gt;0,AM1016&gt;0),AM1016,0))</f>
        <v>0</v>
      </c>
      <c r="AQ1016" s="40">
        <f>AU1016*D1016</f>
        <v>24416.410542658447</v>
      </c>
      <c r="AR1016" s="40">
        <f>AV1016*E1016</f>
        <v>24132.851156839162</v>
      </c>
      <c r="AS1016" s="40">
        <f>IF(AND(Y1016&lt;&gt;0,AN1016&lt;&gt;0),0,Q1016)</f>
        <v>468.99016025186626</v>
      </c>
      <c r="AT1016" s="41">
        <f t="shared" si="260"/>
        <v>49018.251859749478</v>
      </c>
      <c r="AU1016" s="42">
        <f>S1016+AN1016</f>
        <v>331.06997345977555</v>
      </c>
      <c r="AV1016" s="37">
        <f>T1016+AO1016</f>
        <v>343.23497591863406</v>
      </c>
      <c r="AW1016" s="58">
        <f t="shared" si="245"/>
        <v>0.49810855377948671</v>
      </c>
      <c r="AX1016" s="58">
        <f t="shared" si="246"/>
        <v>0.49232378229007084</v>
      </c>
      <c r="AY1016" s="59">
        <f t="shared" si="247"/>
        <v>9.5676639304424025E-3</v>
      </c>
      <c r="AZ1016" s="54">
        <f t="shared" si="255"/>
        <v>-4.0754075792098776E-3</v>
      </c>
    </row>
    <row r="1017" spans="3:52" x14ac:dyDescent="0.25">
      <c r="C1017" s="35">
        <v>36139</v>
      </c>
      <c r="D1017" s="36">
        <v>72.5</v>
      </c>
      <c r="E1017" s="37">
        <v>67.75</v>
      </c>
      <c r="F1017" s="38">
        <v>0</v>
      </c>
      <c r="G1017" s="7">
        <v>0</v>
      </c>
      <c r="H1017" s="38">
        <v>1</v>
      </c>
      <c r="I1017" s="7">
        <v>1</v>
      </c>
      <c r="J1017" s="36">
        <f t="shared" si="248"/>
        <v>72.463750000000005</v>
      </c>
      <c r="K1017" s="37">
        <f t="shared" si="249"/>
        <v>67.716125000000005</v>
      </c>
      <c r="L1017" s="36">
        <f t="shared" si="250"/>
        <v>72.536249999999995</v>
      </c>
      <c r="M1017" s="37">
        <f t="shared" si="251"/>
        <v>67.783874999999995</v>
      </c>
      <c r="O1017" s="39">
        <f t="shared" si="252"/>
        <v>24002.573075833727</v>
      </c>
      <c r="P1017" s="40">
        <f t="shared" si="253"/>
        <v>23254.169618487456</v>
      </c>
      <c r="Q1017" s="40">
        <f>S1017*F1017+T1017*G1017+AS1016*(1+$G$9/252)</f>
        <v>469.00877097251112</v>
      </c>
      <c r="R1017" s="41">
        <f t="shared" si="256"/>
        <v>47725.751465293695</v>
      </c>
      <c r="S1017" s="36">
        <f>AU1016*H1016</f>
        <v>331.06997345977555</v>
      </c>
      <c r="T1017" s="37">
        <f>AV1016*I1016</f>
        <v>343.23497591863406</v>
      </c>
      <c r="U1017" s="57">
        <f t="shared" si="259"/>
        <v>0.50292708525057939</v>
      </c>
      <c r="V1017" s="58">
        <f t="shared" si="257"/>
        <v>0.48724575107838702</v>
      </c>
      <c r="W1017" s="59">
        <f t="shared" si="258"/>
        <v>9.8271636710335654E-3</v>
      </c>
      <c r="Y1017" s="7">
        <f t="shared" si="254"/>
        <v>0</v>
      </c>
      <c r="Z1017" s="40"/>
      <c r="AA1017" s="40"/>
      <c r="AB1017" s="40"/>
      <c r="AC1017" s="40"/>
      <c r="AD1017" s="40"/>
      <c r="AE1017" s="40"/>
      <c r="AF1017" s="40"/>
      <c r="AG1017" s="41"/>
      <c r="AH1017" s="40"/>
      <c r="AI1017" s="40"/>
      <c r="AJ1017" s="40"/>
      <c r="AK1017" s="40"/>
      <c r="AL1017" s="40"/>
      <c r="AM1017" s="41"/>
      <c r="AN1017" s="36">
        <f>Y1017*(IF(AND(AH1017&gt;0,AI1017&lt;0),AH1017,0)+IF(AND(AJ1017&lt;0,AK1017&gt;0),AJ1017,0)+IF(AND(AL1017&gt;0,AM1017&gt;0),AL1017,0))</f>
        <v>0</v>
      </c>
      <c r="AO1017" s="37">
        <f>Y1017*(IF(AND(AH1017&gt;0,AI1017&lt;0),AI1017,0)+IF(AND(AJ1017&lt;0,AK1017&gt;0),AK1017,0)+IF(AND(AL1017&gt;0,AM1017&gt;0),AM1017,0))</f>
        <v>0</v>
      </c>
      <c r="AQ1017" s="40">
        <f>AU1017*D1017</f>
        <v>24002.573075833727</v>
      </c>
      <c r="AR1017" s="40">
        <f>AV1017*E1017</f>
        <v>23254.169618487456</v>
      </c>
      <c r="AS1017" s="40">
        <f>IF(AND(Y1017&lt;&gt;0,AN1017&lt;&gt;0),0,Q1017)</f>
        <v>469.00877097251112</v>
      </c>
      <c r="AT1017" s="41">
        <f t="shared" si="260"/>
        <v>47725.751465293695</v>
      </c>
      <c r="AU1017" s="42">
        <f>S1017+AN1017</f>
        <v>331.06997345977555</v>
      </c>
      <c r="AV1017" s="37">
        <f>T1017+AO1017</f>
        <v>343.23497591863406</v>
      </c>
      <c r="AW1017" s="58">
        <f t="shared" si="245"/>
        <v>0.50292708525057939</v>
      </c>
      <c r="AX1017" s="58">
        <f t="shared" si="246"/>
        <v>0.48724575107838702</v>
      </c>
      <c r="AY1017" s="59">
        <f t="shared" si="247"/>
        <v>9.8271636710335654E-3</v>
      </c>
      <c r="AZ1017" s="54">
        <f t="shared" si="255"/>
        <v>-2.6367737432862137E-2</v>
      </c>
    </row>
    <row r="1018" spans="3:52" x14ac:dyDescent="0.25">
      <c r="C1018" s="35">
        <v>36140</v>
      </c>
      <c r="D1018" s="36">
        <v>71.81</v>
      </c>
      <c r="E1018" s="37">
        <v>68.25</v>
      </c>
      <c r="F1018" s="38">
        <v>0</v>
      </c>
      <c r="G1018" s="7">
        <v>0</v>
      </c>
      <c r="H1018" s="38">
        <v>1</v>
      </c>
      <c r="I1018" s="7">
        <v>1</v>
      </c>
      <c r="J1018" s="36">
        <f t="shared" si="248"/>
        <v>71.774095000000003</v>
      </c>
      <c r="K1018" s="37">
        <f t="shared" si="249"/>
        <v>68.215874999999997</v>
      </c>
      <c r="L1018" s="36">
        <f t="shared" si="250"/>
        <v>71.845905000000002</v>
      </c>
      <c r="M1018" s="37">
        <f t="shared" si="251"/>
        <v>68.284125000000003</v>
      </c>
      <c r="O1018" s="39">
        <f t="shared" si="252"/>
        <v>23774.134794146485</v>
      </c>
      <c r="P1018" s="40">
        <f t="shared" si="253"/>
        <v>23425.787106446776</v>
      </c>
      <c r="Q1018" s="40">
        <f>S1018*F1018+T1018*G1018+AS1017*(1+$G$9/252)</f>
        <v>469.02738243167664</v>
      </c>
      <c r="R1018" s="41">
        <f t="shared" si="256"/>
        <v>47668.949283024936</v>
      </c>
      <c r="S1018" s="36">
        <f>AU1017*H1017</f>
        <v>331.06997345977555</v>
      </c>
      <c r="T1018" s="37">
        <f>AV1017*I1017</f>
        <v>343.23497591863406</v>
      </c>
      <c r="U1018" s="57">
        <f t="shared" si="259"/>
        <v>0.49873418969216782</v>
      </c>
      <c r="V1018" s="58">
        <f t="shared" si="257"/>
        <v>0.49142654618545939</v>
      </c>
      <c r="W1018" s="59">
        <f t="shared" si="258"/>
        <v>9.8392641223728171E-3</v>
      </c>
      <c r="Y1018" s="7">
        <f t="shared" si="254"/>
        <v>0</v>
      </c>
      <c r="Z1018" s="40"/>
      <c r="AA1018" s="40"/>
      <c r="AB1018" s="40"/>
      <c r="AC1018" s="40"/>
      <c r="AD1018" s="40"/>
      <c r="AE1018" s="40"/>
      <c r="AF1018" s="40"/>
      <c r="AG1018" s="41"/>
      <c r="AH1018" s="40"/>
      <c r="AI1018" s="40"/>
      <c r="AJ1018" s="40"/>
      <c r="AK1018" s="40"/>
      <c r="AL1018" s="40"/>
      <c r="AM1018" s="41"/>
      <c r="AN1018" s="36">
        <f>Y1018*(IF(AND(AH1018&gt;0,AI1018&lt;0),AH1018,0)+IF(AND(AJ1018&lt;0,AK1018&gt;0),AJ1018,0)+IF(AND(AL1018&gt;0,AM1018&gt;0),AL1018,0))</f>
        <v>0</v>
      </c>
      <c r="AO1018" s="37">
        <f>Y1018*(IF(AND(AH1018&gt;0,AI1018&lt;0),AI1018,0)+IF(AND(AJ1018&lt;0,AK1018&gt;0),AK1018,0)+IF(AND(AL1018&gt;0,AM1018&gt;0),AM1018,0))</f>
        <v>0</v>
      </c>
      <c r="AQ1018" s="40">
        <f>AU1018*D1018</f>
        <v>23774.134794146485</v>
      </c>
      <c r="AR1018" s="40">
        <f>AV1018*E1018</f>
        <v>23425.787106446776</v>
      </c>
      <c r="AS1018" s="40">
        <f>IF(AND(Y1018&lt;&gt;0,AN1018&lt;&gt;0),0,Q1018)</f>
        <v>469.02738243167664</v>
      </c>
      <c r="AT1018" s="41">
        <f t="shared" si="260"/>
        <v>47668.949283024936</v>
      </c>
      <c r="AU1018" s="42">
        <f>S1018+AN1018</f>
        <v>331.06997345977555</v>
      </c>
      <c r="AV1018" s="37">
        <f>T1018+AO1018</f>
        <v>343.23497591863406</v>
      </c>
      <c r="AW1018" s="58">
        <f t="shared" si="245"/>
        <v>0.49873418969216782</v>
      </c>
      <c r="AX1018" s="58">
        <f t="shared" si="246"/>
        <v>0.49142654618545939</v>
      </c>
      <c r="AY1018" s="59">
        <f t="shared" si="247"/>
        <v>9.8392641223728171E-3</v>
      </c>
      <c r="AZ1018" s="54">
        <f t="shared" si="255"/>
        <v>-1.1901788976558247E-3</v>
      </c>
    </row>
    <row r="1019" spans="3:52" x14ac:dyDescent="0.25">
      <c r="C1019" s="35">
        <v>36143</v>
      </c>
      <c r="D1019" s="36">
        <v>70.25</v>
      </c>
      <c r="E1019" s="37">
        <v>66.75</v>
      </c>
      <c r="F1019" s="38">
        <v>0</v>
      </c>
      <c r="G1019" s="7">
        <v>0</v>
      </c>
      <c r="H1019" s="38">
        <v>1</v>
      </c>
      <c r="I1019" s="7">
        <v>1</v>
      </c>
      <c r="J1019" s="36">
        <f t="shared" si="248"/>
        <v>70.214875000000006</v>
      </c>
      <c r="K1019" s="37">
        <f t="shared" si="249"/>
        <v>66.716625000000008</v>
      </c>
      <c r="L1019" s="36">
        <f t="shared" si="250"/>
        <v>70.285124999999994</v>
      </c>
      <c r="M1019" s="37">
        <f t="shared" si="251"/>
        <v>66.783374999999992</v>
      </c>
      <c r="O1019" s="39">
        <f t="shared" si="252"/>
        <v>23257.665635549234</v>
      </c>
      <c r="P1019" s="40">
        <f t="shared" si="253"/>
        <v>22910.934642568824</v>
      </c>
      <c r="Q1019" s="40">
        <f>S1019*F1019+T1019*G1019+AS1018*(1+$G$9/252)</f>
        <v>469.04599462939217</v>
      </c>
      <c r="R1019" s="41">
        <f t="shared" si="256"/>
        <v>46637.64627274745</v>
      </c>
      <c r="S1019" s="36">
        <f>AU1018*H1018</f>
        <v>331.06997345977555</v>
      </c>
      <c r="T1019" s="37">
        <f>AV1018*I1018</f>
        <v>343.23497591863406</v>
      </c>
      <c r="U1019" s="57">
        <f t="shared" si="259"/>
        <v>0.49868866665211131</v>
      </c>
      <c r="V1019" s="58">
        <f t="shared" si="257"/>
        <v>0.49125409349735455</v>
      </c>
      <c r="W1019" s="59">
        <f t="shared" si="258"/>
        <v>1.0057239850534172E-2</v>
      </c>
      <c r="Y1019" s="7">
        <f t="shared" si="254"/>
        <v>0</v>
      </c>
      <c r="Z1019" s="40"/>
      <c r="AA1019" s="40"/>
      <c r="AB1019" s="40"/>
      <c r="AC1019" s="40"/>
      <c r="AD1019" s="40"/>
      <c r="AE1019" s="40"/>
      <c r="AF1019" s="40"/>
      <c r="AG1019" s="41"/>
      <c r="AH1019" s="40"/>
      <c r="AI1019" s="40"/>
      <c r="AJ1019" s="40"/>
      <c r="AK1019" s="40"/>
      <c r="AL1019" s="40"/>
      <c r="AM1019" s="41"/>
      <c r="AN1019" s="36">
        <f>Y1019*(IF(AND(AH1019&gt;0,AI1019&lt;0),AH1019,0)+IF(AND(AJ1019&lt;0,AK1019&gt;0),AJ1019,0)+IF(AND(AL1019&gt;0,AM1019&gt;0),AL1019,0))</f>
        <v>0</v>
      </c>
      <c r="AO1019" s="37">
        <f>Y1019*(IF(AND(AH1019&gt;0,AI1019&lt;0),AI1019,0)+IF(AND(AJ1019&lt;0,AK1019&gt;0),AK1019,0)+IF(AND(AL1019&gt;0,AM1019&gt;0),AM1019,0))</f>
        <v>0</v>
      </c>
      <c r="AQ1019" s="40">
        <f>AU1019*D1019</f>
        <v>23257.665635549234</v>
      </c>
      <c r="AR1019" s="40">
        <f>AV1019*E1019</f>
        <v>22910.934642568824</v>
      </c>
      <c r="AS1019" s="40">
        <f>IF(AND(Y1019&lt;&gt;0,AN1019&lt;&gt;0),0,Q1019)</f>
        <v>469.04599462939217</v>
      </c>
      <c r="AT1019" s="41">
        <f t="shared" si="260"/>
        <v>46637.64627274745</v>
      </c>
      <c r="AU1019" s="42">
        <f>S1019+AN1019</f>
        <v>331.06997345977555</v>
      </c>
      <c r="AV1019" s="37">
        <f>T1019+AO1019</f>
        <v>343.23497591863406</v>
      </c>
      <c r="AW1019" s="58">
        <f t="shared" si="245"/>
        <v>0.49868866665211131</v>
      </c>
      <c r="AX1019" s="58">
        <f t="shared" si="246"/>
        <v>0.49125409349735455</v>
      </c>
      <c r="AY1019" s="59">
        <f t="shared" si="247"/>
        <v>1.0057239850534172E-2</v>
      </c>
      <c r="AZ1019" s="54">
        <f t="shared" si="255"/>
        <v>-2.1634691466646983E-2</v>
      </c>
    </row>
    <row r="1020" spans="3:52" x14ac:dyDescent="0.25">
      <c r="C1020" s="35">
        <v>36144</v>
      </c>
      <c r="D1020" s="36">
        <v>70.94</v>
      </c>
      <c r="E1020" s="37">
        <v>67.69</v>
      </c>
      <c r="F1020" s="38">
        <v>0</v>
      </c>
      <c r="G1020" s="7">
        <v>0</v>
      </c>
      <c r="H1020" s="38">
        <v>1</v>
      </c>
      <c r="I1020" s="7">
        <v>1</v>
      </c>
      <c r="J1020" s="36">
        <f t="shared" si="248"/>
        <v>70.904530000000008</v>
      </c>
      <c r="K1020" s="37">
        <f t="shared" si="249"/>
        <v>67.656154999999998</v>
      </c>
      <c r="L1020" s="36">
        <f t="shared" si="250"/>
        <v>70.975469999999987</v>
      </c>
      <c r="M1020" s="37">
        <f t="shared" si="251"/>
        <v>67.723844999999997</v>
      </c>
      <c r="O1020" s="39">
        <f t="shared" si="252"/>
        <v>23486.103917236476</v>
      </c>
      <c r="P1020" s="40">
        <f t="shared" si="253"/>
        <v>23233.575519932339</v>
      </c>
      <c r="Q1020" s="40">
        <f>S1020*F1020+T1020*G1020+AS1019*(1+$G$9/252)</f>
        <v>469.06460756568697</v>
      </c>
      <c r="R1020" s="41">
        <f t="shared" si="256"/>
        <v>47188.7440447345</v>
      </c>
      <c r="S1020" s="36">
        <f>AU1019*H1019</f>
        <v>331.06997345977555</v>
      </c>
      <c r="T1020" s="37">
        <f>AV1019*I1019</f>
        <v>343.23497591863406</v>
      </c>
      <c r="U1020" s="57">
        <f t="shared" si="259"/>
        <v>0.49770563706827764</v>
      </c>
      <c r="V1020" s="58">
        <f t="shared" si="257"/>
        <v>0.49235418297861711</v>
      </c>
      <c r="W1020" s="59">
        <f t="shared" si="258"/>
        <v>9.9401799531052999E-3</v>
      </c>
      <c r="Y1020" s="7">
        <f t="shared" si="254"/>
        <v>0</v>
      </c>
      <c r="Z1020" s="40"/>
      <c r="AA1020" s="40"/>
      <c r="AB1020" s="40"/>
      <c r="AC1020" s="40"/>
      <c r="AD1020" s="40"/>
      <c r="AE1020" s="40"/>
      <c r="AF1020" s="40"/>
      <c r="AG1020" s="41"/>
      <c r="AH1020" s="40"/>
      <c r="AI1020" s="40"/>
      <c r="AJ1020" s="40"/>
      <c r="AK1020" s="40"/>
      <c r="AL1020" s="40"/>
      <c r="AM1020" s="41"/>
      <c r="AN1020" s="36">
        <f>Y1020*(IF(AND(AH1020&gt;0,AI1020&lt;0),AH1020,0)+IF(AND(AJ1020&lt;0,AK1020&gt;0),AJ1020,0)+IF(AND(AL1020&gt;0,AM1020&gt;0),AL1020,0))</f>
        <v>0</v>
      </c>
      <c r="AO1020" s="37">
        <f>Y1020*(IF(AND(AH1020&gt;0,AI1020&lt;0),AI1020,0)+IF(AND(AJ1020&lt;0,AK1020&gt;0),AK1020,0)+IF(AND(AL1020&gt;0,AM1020&gt;0),AM1020,0))</f>
        <v>0</v>
      </c>
      <c r="AQ1020" s="40">
        <f>AU1020*D1020</f>
        <v>23486.103917236476</v>
      </c>
      <c r="AR1020" s="40">
        <f>AV1020*E1020</f>
        <v>23233.575519932339</v>
      </c>
      <c r="AS1020" s="40">
        <f>IF(AND(Y1020&lt;&gt;0,AN1020&lt;&gt;0),0,Q1020)</f>
        <v>469.06460756568697</v>
      </c>
      <c r="AT1020" s="41">
        <f t="shared" si="260"/>
        <v>47188.7440447345</v>
      </c>
      <c r="AU1020" s="42">
        <f>S1020+AN1020</f>
        <v>331.06997345977555</v>
      </c>
      <c r="AV1020" s="37">
        <f>T1020+AO1020</f>
        <v>343.23497591863406</v>
      </c>
      <c r="AW1020" s="58">
        <f t="shared" si="245"/>
        <v>0.49770563706827764</v>
      </c>
      <c r="AX1020" s="58">
        <f t="shared" si="246"/>
        <v>0.49235418297861711</v>
      </c>
      <c r="AY1020" s="59">
        <f t="shared" si="247"/>
        <v>9.9401799531052999E-3</v>
      </c>
      <c r="AZ1020" s="54">
        <f t="shared" si="255"/>
        <v>1.1816586299490783E-2</v>
      </c>
    </row>
    <row r="1021" spans="3:52" x14ac:dyDescent="0.25">
      <c r="C1021" s="35">
        <v>36145</v>
      </c>
      <c r="D1021" s="36">
        <v>72</v>
      </c>
      <c r="E1021" s="37">
        <v>70.12</v>
      </c>
      <c r="F1021" s="38">
        <v>0</v>
      </c>
      <c r="G1021" s="7">
        <v>0</v>
      </c>
      <c r="H1021" s="38">
        <v>1</v>
      </c>
      <c r="I1021" s="7">
        <v>1</v>
      </c>
      <c r="J1021" s="36">
        <f t="shared" si="248"/>
        <v>71.963999999999999</v>
      </c>
      <c r="K1021" s="37">
        <f t="shared" si="249"/>
        <v>70.084940000000003</v>
      </c>
      <c r="L1021" s="36">
        <f t="shared" si="250"/>
        <v>72.036000000000001</v>
      </c>
      <c r="M1021" s="37">
        <f t="shared" si="251"/>
        <v>70.155060000000006</v>
      </c>
      <c r="O1021" s="39">
        <f t="shared" si="252"/>
        <v>23837.03808910384</v>
      </c>
      <c r="P1021" s="40">
        <f t="shared" si="253"/>
        <v>24067.636511414621</v>
      </c>
      <c r="Q1021" s="40">
        <f>S1021*F1021+T1021*G1021+AS1020*(1+$G$9/252)</f>
        <v>469.08322124059032</v>
      </c>
      <c r="R1021" s="41">
        <f t="shared" si="256"/>
        <v>48373.757821759049</v>
      </c>
      <c r="S1021" s="36">
        <f>AU1020*H1020</f>
        <v>331.06997345977555</v>
      </c>
      <c r="T1021" s="37">
        <f>AV1020*I1020</f>
        <v>343.23497591863406</v>
      </c>
      <c r="U1021" s="57">
        <f t="shared" si="259"/>
        <v>0.49276796268206557</v>
      </c>
      <c r="V1021" s="58">
        <f t="shared" si="257"/>
        <v>0.49753497754083381</v>
      </c>
      <c r="W1021" s="59">
        <f t="shared" si="258"/>
        <v>9.6970597771007059E-3</v>
      </c>
      <c r="Y1021" s="7">
        <f t="shared" si="254"/>
        <v>0</v>
      </c>
      <c r="Z1021" s="40"/>
      <c r="AA1021" s="40"/>
      <c r="AB1021" s="40"/>
      <c r="AC1021" s="40"/>
      <c r="AD1021" s="40"/>
      <c r="AE1021" s="40"/>
      <c r="AF1021" s="40"/>
      <c r="AG1021" s="41"/>
      <c r="AH1021" s="40"/>
      <c r="AI1021" s="40"/>
      <c r="AJ1021" s="40"/>
      <c r="AK1021" s="40"/>
      <c r="AL1021" s="40"/>
      <c r="AM1021" s="41"/>
      <c r="AN1021" s="36">
        <f>Y1021*(IF(AND(AH1021&gt;0,AI1021&lt;0),AH1021,0)+IF(AND(AJ1021&lt;0,AK1021&gt;0),AJ1021,0)+IF(AND(AL1021&gt;0,AM1021&gt;0),AL1021,0))</f>
        <v>0</v>
      </c>
      <c r="AO1021" s="37">
        <f>Y1021*(IF(AND(AH1021&gt;0,AI1021&lt;0),AI1021,0)+IF(AND(AJ1021&lt;0,AK1021&gt;0),AK1021,0)+IF(AND(AL1021&gt;0,AM1021&gt;0),AM1021,0))</f>
        <v>0</v>
      </c>
      <c r="AQ1021" s="40">
        <f>AU1021*D1021</f>
        <v>23837.03808910384</v>
      </c>
      <c r="AR1021" s="40">
        <f>AV1021*E1021</f>
        <v>24067.636511414621</v>
      </c>
      <c r="AS1021" s="40">
        <f>IF(AND(Y1021&lt;&gt;0,AN1021&lt;&gt;0),0,Q1021)</f>
        <v>469.08322124059032</v>
      </c>
      <c r="AT1021" s="41">
        <f t="shared" si="260"/>
        <v>48373.757821759049</v>
      </c>
      <c r="AU1021" s="42">
        <f>S1021+AN1021</f>
        <v>331.06997345977555</v>
      </c>
      <c r="AV1021" s="37">
        <f>T1021+AO1021</f>
        <v>343.23497591863406</v>
      </c>
      <c r="AW1021" s="58">
        <f t="shared" si="245"/>
        <v>0.49276796268206557</v>
      </c>
      <c r="AX1021" s="58">
        <f t="shared" si="246"/>
        <v>0.49753497754083381</v>
      </c>
      <c r="AY1021" s="59">
        <f t="shared" si="247"/>
        <v>9.6970597771007059E-3</v>
      </c>
      <c r="AZ1021" s="54">
        <f t="shared" si="255"/>
        <v>2.5112212689983204E-2</v>
      </c>
    </row>
    <row r="1022" spans="3:52" x14ac:dyDescent="0.25">
      <c r="C1022" s="35">
        <v>36146</v>
      </c>
      <c r="D1022" s="36">
        <v>76.31</v>
      </c>
      <c r="E1022" s="37">
        <v>71.94</v>
      </c>
      <c r="F1022" s="38">
        <v>0</v>
      </c>
      <c r="G1022" s="7">
        <v>0</v>
      </c>
      <c r="H1022" s="38">
        <v>1</v>
      </c>
      <c r="I1022" s="7">
        <v>1</v>
      </c>
      <c r="J1022" s="36">
        <f t="shared" si="248"/>
        <v>76.271845000000013</v>
      </c>
      <c r="K1022" s="37">
        <f t="shared" si="249"/>
        <v>71.904030000000006</v>
      </c>
      <c r="L1022" s="36">
        <f t="shared" si="250"/>
        <v>76.348154999999991</v>
      </c>
      <c r="M1022" s="37">
        <f t="shared" si="251"/>
        <v>71.97596999999999</v>
      </c>
      <c r="O1022" s="39">
        <f t="shared" si="252"/>
        <v>25263.949674715474</v>
      </c>
      <c r="P1022" s="40">
        <f t="shared" si="253"/>
        <v>24692.324167586532</v>
      </c>
      <c r="Q1022" s="40">
        <f>S1022*F1022+T1022*G1022+AS1021*(1+$G$9/252)</f>
        <v>469.10183565413155</v>
      </c>
      <c r="R1022" s="41">
        <f t="shared" si="256"/>
        <v>50425.375677956137</v>
      </c>
      <c r="S1022" s="36">
        <f>AU1021*H1021</f>
        <v>331.06997345977555</v>
      </c>
      <c r="T1022" s="37">
        <f>AV1021*I1021</f>
        <v>343.23497591863406</v>
      </c>
      <c r="U1022" s="57">
        <f t="shared" si="259"/>
        <v>0.5010165880778914</v>
      </c>
      <c r="V1022" s="58">
        <f t="shared" si="257"/>
        <v>0.48968051969082271</v>
      </c>
      <c r="W1022" s="59">
        <f t="shared" si="258"/>
        <v>9.3028922312859089E-3</v>
      </c>
      <c r="Y1022" s="7">
        <f t="shared" si="254"/>
        <v>0</v>
      </c>
      <c r="Z1022" s="40"/>
      <c r="AA1022" s="40"/>
      <c r="AB1022" s="40"/>
      <c r="AC1022" s="40"/>
      <c r="AD1022" s="40"/>
      <c r="AE1022" s="40"/>
      <c r="AF1022" s="40"/>
      <c r="AG1022" s="41"/>
      <c r="AH1022" s="40"/>
      <c r="AI1022" s="40"/>
      <c r="AJ1022" s="40"/>
      <c r="AK1022" s="40"/>
      <c r="AL1022" s="40"/>
      <c r="AM1022" s="41"/>
      <c r="AN1022" s="36">
        <f>Y1022*(IF(AND(AH1022&gt;0,AI1022&lt;0),AH1022,0)+IF(AND(AJ1022&lt;0,AK1022&gt;0),AJ1022,0)+IF(AND(AL1022&gt;0,AM1022&gt;0),AL1022,0))</f>
        <v>0</v>
      </c>
      <c r="AO1022" s="37">
        <f>Y1022*(IF(AND(AH1022&gt;0,AI1022&lt;0),AI1022,0)+IF(AND(AJ1022&lt;0,AK1022&gt;0),AK1022,0)+IF(AND(AL1022&gt;0,AM1022&gt;0),AM1022,0))</f>
        <v>0</v>
      </c>
      <c r="AQ1022" s="40">
        <f>AU1022*D1022</f>
        <v>25263.949674715474</v>
      </c>
      <c r="AR1022" s="40">
        <f>AV1022*E1022</f>
        <v>24692.324167586532</v>
      </c>
      <c r="AS1022" s="40">
        <f>IF(AND(Y1022&lt;&gt;0,AN1022&lt;&gt;0),0,Q1022)</f>
        <v>469.10183565413155</v>
      </c>
      <c r="AT1022" s="41">
        <f t="shared" si="260"/>
        <v>50425.375677956137</v>
      </c>
      <c r="AU1022" s="42">
        <f>S1022+AN1022</f>
        <v>331.06997345977555</v>
      </c>
      <c r="AV1022" s="37">
        <f>T1022+AO1022</f>
        <v>343.23497591863406</v>
      </c>
      <c r="AW1022" s="58">
        <f t="shared" si="245"/>
        <v>0.5010165880778914</v>
      </c>
      <c r="AX1022" s="58">
        <f t="shared" si="246"/>
        <v>0.48968051969082271</v>
      </c>
      <c r="AY1022" s="59">
        <f t="shared" si="247"/>
        <v>9.3028922312859089E-3</v>
      </c>
      <c r="AZ1022" s="54">
        <f t="shared" si="255"/>
        <v>4.2411794092090283E-2</v>
      </c>
    </row>
    <row r="1023" spans="3:52" x14ac:dyDescent="0.25">
      <c r="C1023" s="35">
        <v>36147</v>
      </c>
      <c r="D1023" s="36">
        <v>82.38</v>
      </c>
      <c r="E1023" s="37">
        <v>75.19</v>
      </c>
      <c r="F1023" s="38">
        <v>0</v>
      </c>
      <c r="G1023" s="7">
        <v>0</v>
      </c>
      <c r="H1023" s="38">
        <v>1</v>
      </c>
      <c r="I1023" s="7">
        <v>1</v>
      </c>
      <c r="J1023" s="36">
        <f t="shared" si="248"/>
        <v>82.338809999999995</v>
      </c>
      <c r="K1023" s="37">
        <f t="shared" si="249"/>
        <v>75.152405000000002</v>
      </c>
      <c r="L1023" s="36">
        <f t="shared" si="250"/>
        <v>82.421189999999996</v>
      </c>
      <c r="M1023" s="37">
        <f t="shared" si="251"/>
        <v>75.227594999999994</v>
      </c>
      <c r="O1023" s="39">
        <f t="shared" si="252"/>
        <v>27273.54441361631</v>
      </c>
      <c r="P1023" s="40">
        <f t="shared" si="253"/>
        <v>25807.837839322096</v>
      </c>
      <c r="Q1023" s="40">
        <f>S1023*F1023+T1023*G1023+AS1022*(1+$G$9/252)</f>
        <v>469.12045080633999</v>
      </c>
      <c r="R1023" s="41">
        <f t="shared" si="256"/>
        <v>53550.502703744743</v>
      </c>
      <c r="S1023" s="36">
        <f>AU1022*H1022</f>
        <v>331.06997345977555</v>
      </c>
      <c r="T1023" s="37">
        <f>AV1022*I1022</f>
        <v>343.23497591863406</v>
      </c>
      <c r="U1023" s="57">
        <f t="shared" si="259"/>
        <v>0.50930510521069472</v>
      </c>
      <c r="V1023" s="58">
        <f t="shared" si="257"/>
        <v>0.48193455777806121</v>
      </c>
      <c r="W1023" s="59">
        <f t="shared" si="258"/>
        <v>8.760337011244056E-3</v>
      </c>
      <c r="Y1023" s="7">
        <f t="shared" si="254"/>
        <v>0</v>
      </c>
      <c r="Z1023" s="40"/>
      <c r="AA1023" s="40"/>
      <c r="AB1023" s="40"/>
      <c r="AC1023" s="40"/>
      <c r="AD1023" s="40"/>
      <c r="AE1023" s="40"/>
      <c r="AF1023" s="40"/>
      <c r="AG1023" s="41"/>
      <c r="AH1023" s="40"/>
      <c r="AI1023" s="40"/>
      <c r="AJ1023" s="40"/>
      <c r="AK1023" s="40"/>
      <c r="AL1023" s="40"/>
      <c r="AM1023" s="41"/>
      <c r="AN1023" s="36">
        <f>Y1023*(IF(AND(AH1023&gt;0,AI1023&lt;0),AH1023,0)+IF(AND(AJ1023&lt;0,AK1023&gt;0),AJ1023,0)+IF(AND(AL1023&gt;0,AM1023&gt;0),AL1023,0))</f>
        <v>0</v>
      </c>
      <c r="AO1023" s="37">
        <f>Y1023*(IF(AND(AH1023&gt;0,AI1023&lt;0),AI1023,0)+IF(AND(AJ1023&lt;0,AK1023&gt;0),AK1023,0)+IF(AND(AL1023&gt;0,AM1023&gt;0),AM1023,0))</f>
        <v>0</v>
      </c>
      <c r="AQ1023" s="40">
        <f>AU1023*D1023</f>
        <v>27273.54441361631</v>
      </c>
      <c r="AR1023" s="40">
        <f>AV1023*E1023</f>
        <v>25807.837839322096</v>
      </c>
      <c r="AS1023" s="40">
        <f>IF(AND(Y1023&lt;&gt;0,AN1023&lt;&gt;0),0,Q1023)</f>
        <v>469.12045080633999</v>
      </c>
      <c r="AT1023" s="41">
        <f t="shared" si="260"/>
        <v>53550.502703744743</v>
      </c>
      <c r="AU1023" s="42">
        <f>S1023+AN1023</f>
        <v>331.06997345977555</v>
      </c>
      <c r="AV1023" s="37">
        <f>T1023+AO1023</f>
        <v>343.23497591863406</v>
      </c>
      <c r="AW1023" s="58">
        <f t="shared" si="245"/>
        <v>0.50930510521069472</v>
      </c>
      <c r="AX1023" s="58">
        <f t="shared" si="246"/>
        <v>0.48193455777806121</v>
      </c>
      <c r="AY1023" s="59">
        <f t="shared" si="247"/>
        <v>8.760337011244056E-3</v>
      </c>
      <c r="AZ1023" s="54">
        <f t="shared" si="255"/>
        <v>6.1975284938824649E-2</v>
      </c>
    </row>
    <row r="1024" spans="3:52" x14ac:dyDescent="0.25">
      <c r="C1024" s="35">
        <v>36150</v>
      </c>
      <c r="D1024" s="36">
        <v>84.5</v>
      </c>
      <c r="E1024" s="37">
        <v>77.5</v>
      </c>
      <c r="F1024" s="38">
        <v>0</v>
      </c>
      <c r="G1024" s="7">
        <v>0</v>
      </c>
      <c r="H1024" s="38">
        <v>1</v>
      </c>
      <c r="I1024" s="7">
        <v>1</v>
      </c>
      <c r="J1024" s="36">
        <f t="shared" si="248"/>
        <v>84.457750000000004</v>
      </c>
      <c r="K1024" s="37">
        <f t="shared" si="249"/>
        <v>77.461250000000007</v>
      </c>
      <c r="L1024" s="36">
        <f t="shared" si="250"/>
        <v>84.542249999999996</v>
      </c>
      <c r="M1024" s="37">
        <f t="shared" si="251"/>
        <v>77.538749999999993</v>
      </c>
      <c r="O1024" s="39">
        <f t="shared" si="252"/>
        <v>27975.412757351034</v>
      </c>
      <c r="P1024" s="40">
        <f t="shared" si="253"/>
        <v>26600.71063369414</v>
      </c>
      <c r="Q1024" s="40">
        <f>S1024*F1024+T1024*G1024+AS1023*(1+$G$9/252)</f>
        <v>469.13906669724497</v>
      </c>
      <c r="R1024" s="41">
        <f t="shared" si="256"/>
        <v>55045.262457742414</v>
      </c>
      <c r="S1024" s="36">
        <f>AU1023*H1023</f>
        <v>331.06997345977555</v>
      </c>
      <c r="T1024" s="37">
        <f>AV1023*I1023</f>
        <v>343.23497591863406</v>
      </c>
      <c r="U1024" s="57">
        <f t="shared" si="259"/>
        <v>0.50822562212011291</v>
      </c>
      <c r="V1024" s="58">
        <f t="shared" si="257"/>
        <v>0.48325159052725358</v>
      </c>
      <c r="W1024" s="59">
        <f t="shared" si="258"/>
        <v>8.5227873526336154E-3</v>
      </c>
      <c r="Y1024" s="7">
        <f t="shared" si="254"/>
        <v>0</v>
      </c>
      <c r="Z1024" s="40"/>
      <c r="AA1024" s="40"/>
      <c r="AB1024" s="40"/>
      <c r="AC1024" s="40"/>
      <c r="AD1024" s="40"/>
      <c r="AE1024" s="40"/>
      <c r="AF1024" s="40"/>
      <c r="AG1024" s="41"/>
      <c r="AH1024" s="40"/>
      <c r="AI1024" s="40"/>
      <c r="AJ1024" s="40"/>
      <c r="AK1024" s="40"/>
      <c r="AL1024" s="40"/>
      <c r="AM1024" s="41"/>
      <c r="AN1024" s="36">
        <f>Y1024*(IF(AND(AH1024&gt;0,AI1024&lt;0),AH1024,0)+IF(AND(AJ1024&lt;0,AK1024&gt;0),AJ1024,0)+IF(AND(AL1024&gt;0,AM1024&gt;0),AL1024,0))</f>
        <v>0</v>
      </c>
      <c r="AO1024" s="37">
        <f>Y1024*(IF(AND(AH1024&gt;0,AI1024&lt;0),AI1024,0)+IF(AND(AJ1024&lt;0,AK1024&gt;0),AK1024,0)+IF(AND(AL1024&gt;0,AM1024&gt;0),AM1024,0))</f>
        <v>0</v>
      </c>
      <c r="AQ1024" s="40">
        <f>AU1024*D1024</f>
        <v>27975.412757351034</v>
      </c>
      <c r="AR1024" s="40">
        <f>AV1024*E1024</f>
        <v>26600.71063369414</v>
      </c>
      <c r="AS1024" s="40">
        <f>IF(AND(Y1024&lt;&gt;0,AN1024&lt;&gt;0),0,Q1024)</f>
        <v>469.13906669724497</v>
      </c>
      <c r="AT1024" s="41">
        <f t="shared" si="260"/>
        <v>55045.262457742414</v>
      </c>
      <c r="AU1024" s="42">
        <f>S1024+AN1024</f>
        <v>331.06997345977555</v>
      </c>
      <c r="AV1024" s="37">
        <f>T1024+AO1024</f>
        <v>343.23497591863406</v>
      </c>
      <c r="AW1024" s="58">
        <f t="shared" si="245"/>
        <v>0.50822562212011291</v>
      </c>
      <c r="AX1024" s="58">
        <f t="shared" si="246"/>
        <v>0.48325159052725358</v>
      </c>
      <c r="AY1024" s="59">
        <f t="shared" si="247"/>
        <v>8.5227873526336154E-3</v>
      </c>
      <c r="AZ1024" s="54">
        <f t="shared" si="255"/>
        <v>2.7913085377873514E-2</v>
      </c>
    </row>
    <row r="1025" spans="3:52" x14ac:dyDescent="0.25">
      <c r="C1025" s="35">
        <v>36151</v>
      </c>
      <c r="D1025" s="36">
        <v>90.69</v>
      </c>
      <c r="E1025" s="37">
        <v>76.88</v>
      </c>
      <c r="F1025" s="38">
        <v>0</v>
      </c>
      <c r="G1025" s="7">
        <v>0</v>
      </c>
      <c r="H1025" s="38">
        <v>1</v>
      </c>
      <c r="I1025" s="7">
        <v>1</v>
      </c>
      <c r="J1025" s="36">
        <f t="shared" si="248"/>
        <v>90.644655</v>
      </c>
      <c r="K1025" s="37">
        <f t="shared" si="249"/>
        <v>76.841560000000001</v>
      </c>
      <c r="L1025" s="36">
        <f t="shared" si="250"/>
        <v>90.735344999999995</v>
      </c>
      <c r="M1025" s="37">
        <f t="shared" si="251"/>
        <v>76.91843999999999</v>
      </c>
      <c r="O1025" s="39">
        <f t="shared" si="252"/>
        <v>30024.735893067045</v>
      </c>
      <c r="P1025" s="40">
        <f t="shared" si="253"/>
        <v>26387.904948624586</v>
      </c>
      <c r="Q1025" s="40">
        <f>S1025*F1025+T1025*G1025+AS1024*(1+$G$9/252)</f>
        <v>469.15768332687577</v>
      </c>
      <c r="R1025" s="41">
        <f t="shared" si="256"/>
        <v>56881.798525018508</v>
      </c>
      <c r="S1025" s="36">
        <f>AU1024*H1024</f>
        <v>331.06997345977555</v>
      </c>
      <c r="T1025" s="37">
        <f>AV1024*I1024</f>
        <v>343.23497591863406</v>
      </c>
      <c r="U1025" s="57">
        <f t="shared" si="259"/>
        <v>0.52784434866033936</v>
      </c>
      <c r="V1025" s="58">
        <f t="shared" si="257"/>
        <v>0.46390771095288602</v>
      </c>
      <c r="W1025" s="59">
        <f t="shared" si="258"/>
        <v>8.2479403867745955E-3</v>
      </c>
      <c r="Y1025" s="7">
        <f t="shared" si="254"/>
        <v>0</v>
      </c>
      <c r="Z1025" s="40"/>
      <c r="AA1025" s="40"/>
      <c r="AB1025" s="40"/>
      <c r="AC1025" s="40"/>
      <c r="AD1025" s="40"/>
      <c r="AE1025" s="40"/>
      <c r="AF1025" s="40"/>
      <c r="AG1025" s="41"/>
      <c r="AH1025" s="40"/>
      <c r="AI1025" s="40"/>
      <c r="AJ1025" s="40"/>
      <c r="AK1025" s="40"/>
      <c r="AL1025" s="40"/>
      <c r="AM1025" s="41"/>
      <c r="AN1025" s="36">
        <f>Y1025*(IF(AND(AH1025&gt;0,AI1025&lt;0),AH1025,0)+IF(AND(AJ1025&lt;0,AK1025&gt;0),AJ1025,0)+IF(AND(AL1025&gt;0,AM1025&gt;0),AL1025,0))</f>
        <v>0</v>
      </c>
      <c r="AO1025" s="37">
        <f>Y1025*(IF(AND(AH1025&gt;0,AI1025&lt;0),AI1025,0)+IF(AND(AJ1025&lt;0,AK1025&gt;0),AK1025,0)+IF(AND(AL1025&gt;0,AM1025&gt;0),AM1025,0))</f>
        <v>0</v>
      </c>
      <c r="AQ1025" s="40">
        <f>AU1025*D1025</f>
        <v>30024.735893067045</v>
      </c>
      <c r="AR1025" s="40">
        <f>AV1025*E1025</f>
        <v>26387.904948624586</v>
      </c>
      <c r="AS1025" s="40">
        <f>IF(AND(Y1025&lt;&gt;0,AN1025&lt;&gt;0),0,Q1025)</f>
        <v>469.15768332687577</v>
      </c>
      <c r="AT1025" s="41">
        <f t="shared" si="260"/>
        <v>56881.798525018508</v>
      </c>
      <c r="AU1025" s="42">
        <f>S1025+AN1025</f>
        <v>331.06997345977555</v>
      </c>
      <c r="AV1025" s="37">
        <f>T1025+AO1025</f>
        <v>343.23497591863406</v>
      </c>
      <c r="AW1025" s="58">
        <f t="shared" si="245"/>
        <v>0.52784434866033936</v>
      </c>
      <c r="AX1025" s="58">
        <f t="shared" si="246"/>
        <v>0.46390771095288602</v>
      </c>
      <c r="AY1025" s="59">
        <f t="shared" si="247"/>
        <v>8.2479403867745955E-3</v>
      </c>
      <c r="AZ1025" s="54">
        <f t="shared" si="255"/>
        <v>3.3364107741079119E-2</v>
      </c>
    </row>
    <row r="1026" spans="3:52" x14ac:dyDescent="0.25">
      <c r="C1026" s="35">
        <v>36152</v>
      </c>
      <c r="D1026" s="36">
        <v>89.75</v>
      </c>
      <c r="E1026" s="37">
        <v>76.88</v>
      </c>
      <c r="F1026" s="38">
        <v>0</v>
      </c>
      <c r="G1026" s="7">
        <v>0</v>
      </c>
      <c r="H1026" s="38">
        <v>1</v>
      </c>
      <c r="I1026" s="7">
        <v>1</v>
      </c>
      <c r="J1026" s="36">
        <f t="shared" si="248"/>
        <v>89.70512500000001</v>
      </c>
      <c r="K1026" s="37">
        <f t="shared" si="249"/>
        <v>76.841560000000001</v>
      </c>
      <c r="L1026" s="36">
        <f t="shared" si="250"/>
        <v>89.79487499999999</v>
      </c>
      <c r="M1026" s="37">
        <f t="shared" si="251"/>
        <v>76.91843999999999</v>
      </c>
      <c r="O1026" s="39">
        <f t="shared" si="252"/>
        <v>29713.530118014856</v>
      </c>
      <c r="P1026" s="40">
        <f t="shared" si="253"/>
        <v>26387.904948624586</v>
      </c>
      <c r="Q1026" s="40">
        <f>S1026*F1026+T1026*G1026+AS1025*(1+$G$9/252)</f>
        <v>469.17630069526172</v>
      </c>
      <c r="R1026" s="41">
        <f t="shared" si="256"/>
        <v>56570.611367334706</v>
      </c>
      <c r="S1026" s="36">
        <f>AU1025*H1025</f>
        <v>331.06997345977555</v>
      </c>
      <c r="T1026" s="37">
        <f>AV1025*I1025</f>
        <v>343.23497591863406</v>
      </c>
      <c r="U1026" s="57">
        <f t="shared" si="259"/>
        <v>0.52524675621894013</v>
      </c>
      <c r="V1026" s="58">
        <f t="shared" si="257"/>
        <v>0.46645960350822063</v>
      </c>
      <c r="W1026" s="59">
        <f t="shared" si="258"/>
        <v>8.2936402728391919E-3</v>
      </c>
      <c r="Y1026" s="7">
        <f t="shared" si="254"/>
        <v>0</v>
      </c>
      <c r="Z1026" s="40"/>
      <c r="AA1026" s="40"/>
      <c r="AB1026" s="40"/>
      <c r="AC1026" s="40"/>
      <c r="AD1026" s="40"/>
      <c r="AE1026" s="40"/>
      <c r="AF1026" s="40"/>
      <c r="AG1026" s="41"/>
      <c r="AH1026" s="40"/>
      <c r="AI1026" s="40"/>
      <c r="AJ1026" s="40"/>
      <c r="AK1026" s="40"/>
      <c r="AL1026" s="40"/>
      <c r="AM1026" s="41"/>
      <c r="AN1026" s="36">
        <f>Y1026*(IF(AND(AH1026&gt;0,AI1026&lt;0),AH1026,0)+IF(AND(AJ1026&lt;0,AK1026&gt;0),AJ1026,0)+IF(AND(AL1026&gt;0,AM1026&gt;0),AL1026,0))</f>
        <v>0</v>
      </c>
      <c r="AO1026" s="37">
        <f>Y1026*(IF(AND(AH1026&gt;0,AI1026&lt;0),AI1026,0)+IF(AND(AJ1026&lt;0,AK1026&gt;0),AK1026,0)+IF(AND(AL1026&gt;0,AM1026&gt;0),AM1026,0))</f>
        <v>0</v>
      </c>
      <c r="AQ1026" s="40">
        <f>AU1026*D1026</f>
        <v>29713.530118014856</v>
      </c>
      <c r="AR1026" s="40">
        <f>AV1026*E1026</f>
        <v>26387.904948624586</v>
      </c>
      <c r="AS1026" s="40">
        <f>IF(AND(Y1026&lt;&gt;0,AN1026&lt;&gt;0),0,Q1026)</f>
        <v>469.17630069526172</v>
      </c>
      <c r="AT1026" s="41">
        <f t="shared" si="260"/>
        <v>56570.611367334706</v>
      </c>
      <c r="AU1026" s="42">
        <f>S1026+AN1026</f>
        <v>331.06997345977555</v>
      </c>
      <c r="AV1026" s="37">
        <f>T1026+AO1026</f>
        <v>343.23497591863406</v>
      </c>
      <c r="AW1026" s="58">
        <f t="shared" si="245"/>
        <v>0.52524675621894013</v>
      </c>
      <c r="AX1026" s="58">
        <f t="shared" si="246"/>
        <v>0.46645960350822063</v>
      </c>
      <c r="AY1026" s="59">
        <f t="shared" si="247"/>
        <v>8.2936402728391919E-3</v>
      </c>
      <c r="AZ1026" s="54">
        <f t="shared" si="255"/>
        <v>-5.4707686070603057E-3</v>
      </c>
    </row>
    <row r="1027" spans="3:52" x14ac:dyDescent="0.25">
      <c r="C1027" s="35">
        <v>36153</v>
      </c>
      <c r="D1027" s="36">
        <v>88.69</v>
      </c>
      <c r="E1027" s="37">
        <v>76.31</v>
      </c>
      <c r="F1027" s="38">
        <v>0</v>
      </c>
      <c r="G1027" s="7">
        <v>0</v>
      </c>
      <c r="H1027" s="38">
        <v>1</v>
      </c>
      <c r="I1027" s="7">
        <v>1</v>
      </c>
      <c r="J1027" s="36">
        <f t="shared" si="248"/>
        <v>88.645655000000005</v>
      </c>
      <c r="K1027" s="37">
        <f t="shared" si="249"/>
        <v>76.271845000000013</v>
      </c>
      <c r="L1027" s="36">
        <f t="shared" si="250"/>
        <v>88.73434499999999</v>
      </c>
      <c r="M1027" s="37">
        <f t="shared" si="251"/>
        <v>76.348154999999991</v>
      </c>
      <c r="O1027" s="39">
        <f t="shared" si="252"/>
        <v>29362.595946147492</v>
      </c>
      <c r="P1027" s="40">
        <f t="shared" si="253"/>
        <v>26192.261012350966</v>
      </c>
      <c r="Q1027" s="40">
        <f>S1027*F1027+T1027*G1027+AS1026*(1+$G$9/252)</f>
        <v>469.19491880243214</v>
      </c>
      <c r="R1027" s="41">
        <f t="shared" si="256"/>
        <v>56024.051877300888</v>
      </c>
      <c r="S1027" s="36">
        <f>AU1026*H1026</f>
        <v>331.06997345977555</v>
      </c>
      <c r="T1027" s="37">
        <f>AV1026*I1026</f>
        <v>343.23497591863406</v>
      </c>
      <c r="U1027" s="57">
        <f t="shared" si="259"/>
        <v>0.52410696767265164</v>
      </c>
      <c r="V1027" s="58">
        <f t="shared" si="257"/>
        <v>0.4675181486286466</v>
      </c>
      <c r="W1027" s="59">
        <f t="shared" si="258"/>
        <v>8.3748836987018165E-3</v>
      </c>
      <c r="Y1027" s="7">
        <f t="shared" si="254"/>
        <v>0</v>
      </c>
      <c r="Z1027" s="40"/>
      <c r="AA1027" s="40"/>
      <c r="AB1027" s="40"/>
      <c r="AC1027" s="40"/>
      <c r="AD1027" s="40"/>
      <c r="AE1027" s="40"/>
      <c r="AF1027" s="40"/>
      <c r="AG1027" s="41"/>
      <c r="AH1027" s="40"/>
      <c r="AI1027" s="40"/>
      <c r="AJ1027" s="40"/>
      <c r="AK1027" s="40"/>
      <c r="AL1027" s="40"/>
      <c r="AM1027" s="41"/>
      <c r="AN1027" s="36">
        <f>Y1027*(IF(AND(AH1027&gt;0,AI1027&lt;0),AH1027,0)+IF(AND(AJ1027&lt;0,AK1027&gt;0),AJ1027,0)+IF(AND(AL1027&gt;0,AM1027&gt;0),AL1027,0))</f>
        <v>0</v>
      </c>
      <c r="AO1027" s="37">
        <f>Y1027*(IF(AND(AH1027&gt;0,AI1027&lt;0),AI1027,0)+IF(AND(AJ1027&lt;0,AK1027&gt;0),AK1027,0)+IF(AND(AL1027&gt;0,AM1027&gt;0),AM1027,0))</f>
        <v>0</v>
      </c>
      <c r="AQ1027" s="40">
        <f>AU1027*D1027</f>
        <v>29362.595946147492</v>
      </c>
      <c r="AR1027" s="40">
        <f>AV1027*E1027</f>
        <v>26192.261012350966</v>
      </c>
      <c r="AS1027" s="40">
        <f>IF(AND(Y1027&lt;&gt;0,AN1027&lt;&gt;0),0,Q1027)</f>
        <v>469.19491880243214</v>
      </c>
      <c r="AT1027" s="41">
        <f t="shared" si="260"/>
        <v>56024.051877300888</v>
      </c>
      <c r="AU1027" s="42">
        <f>S1027+AN1027</f>
        <v>331.06997345977555</v>
      </c>
      <c r="AV1027" s="37">
        <f>T1027+AO1027</f>
        <v>343.23497591863406</v>
      </c>
      <c r="AW1027" s="58">
        <f t="shared" si="245"/>
        <v>0.52410696767265164</v>
      </c>
      <c r="AX1027" s="58">
        <f t="shared" si="246"/>
        <v>0.4675181486286466</v>
      </c>
      <c r="AY1027" s="59">
        <f t="shared" si="247"/>
        <v>8.3748836987018165E-3</v>
      </c>
      <c r="AZ1027" s="54">
        <f t="shared" si="255"/>
        <v>-9.6615446929643189E-3</v>
      </c>
    </row>
    <row r="1028" spans="3:52" x14ac:dyDescent="0.25">
      <c r="C1028" s="35">
        <v>36157</v>
      </c>
      <c r="D1028" s="36">
        <v>89.5</v>
      </c>
      <c r="E1028" s="37">
        <v>75.31</v>
      </c>
      <c r="F1028" s="38">
        <v>0</v>
      </c>
      <c r="G1028" s="7">
        <v>0</v>
      </c>
      <c r="H1028" s="38">
        <v>1</v>
      </c>
      <c r="I1028" s="7">
        <v>1</v>
      </c>
      <c r="J1028" s="36">
        <f t="shared" si="248"/>
        <v>89.455250000000007</v>
      </c>
      <c r="K1028" s="37">
        <f t="shared" si="249"/>
        <v>75.272345000000001</v>
      </c>
      <c r="L1028" s="36">
        <f t="shared" si="250"/>
        <v>89.544749999999993</v>
      </c>
      <c r="M1028" s="37">
        <f t="shared" si="251"/>
        <v>75.347655000000003</v>
      </c>
      <c r="O1028" s="39">
        <f t="shared" si="252"/>
        <v>29630.762624649913</v>
      </c>
      <c r="P1028" s="40">
        <f t="shared" si="253"/>
        <v>25849.026036432333</v>
      </c>
      <c r="Q1028" s="40">
        <f>S1028*F1028+T1028*G1028+AS1027*(1+$G$9/252)</f>
        <v>469.21353764841632</v>
      </c>
      <c r="R1028" s="41">
        <f t="shared" si="256"/>
        <v>55949.002198730661</v>
      </c>
      <c r="S1028" s="36">
        <f>AU1027*H1027</f>
        <v>331.06997345977555</v>
      </c>
      <c r="T1028" s="37">
        <f>AV1027*I1027</f>
        <v>343.23497591863406</v>
      </c>
      <c r="U1028" s="57">
        <f t="shared" si="259"/>
        <v>0.52960305743079295</v>
      </c>
      <c r="V1028" s="58">
        <f t="shared" si="257"/>
        <v>0.46201049206591177</v>
      </c>
      <c r="W1028" s="59">
        <f t="shared" si="258"/>
        <v>8.3864505032953309E-3</v>
      </c>
      <c r="Y1028" s="7">
        <f t="shared" si="254"/>
        <v>0</v>
      </c>
      <c r="Z1028" s="40"/>
      <c r="AA1028" s="40"/>
      <c r="AB1028" s="40"/>
      <c r="AC1028" s="40"/>
      <c r="AD1028" s="40"/>
      <c r="AE1028" s="40"/>
      <c r="AF1028" s="40"/>
      <c r="AG1028" s="41"/>
      <c r="AH1028" s="40"/>
      <c r="AI1028" s="40"/>
      <c r="AJ1028" s="40"/>
      <c r="AK1028" s="40"/>
      <c r="AL1028" s="40"/>
      <c r="AM1028" s="41"/>
      <c r="AN1028" s="36">
        <f>Y1028*(IF(AND(AH1028&gt;0,AI1028&lt;0),AH1028,0)+IF(AND(AJ1028&lt;0,AK1028&gt;0),AJ1028,0)+IF(AND(AL1028&gt;0,AM1028&gt;0),AL1028,0))</f>
        <v>0</v>
      </c>
      <c r="AO1028" s="37">
        <f>Y1028*(IF(AND(AH1028&gt;0,AI1028&lt;0),AI1028,0)+IF(AND(AJ1028&lt;0,AK1028&gt;0),AK1028,0)+IF(AND(AL1028&gt;0,AM1028&gt;0),AM1028,0))</f>
        <v>0</v>
      </c>
      <c r="AQ1028" s="40">
        <f>AU1028*D1028</f>
        <v>29630.762624649913</v>
      </c>
      <c r="AR1028" s="40">
        <f>AV1028*E1028</f>
        <v>25849.026036432333</v>
      </c>
      <c r="AS1028" s="40">
        <f>IF(AND(Y1028&lt;&gt;0,AN1028&lt;&gt;0),0,Q1028)</f>
        <v>469.21353764841632</v>
      </c>
      <c r="AT1028" s="41">
        <f t="shared" si="260"/>
        <v>55949.002198730661</v>
      </c>
      <c r="AU1028" s="42">
        <f>S1028+AN1028</f>
        <v>331.06997345977555</v>
      </c>
      <c r="AV1028" s="37">
        <f>T1028+AO1028</f>
        <v>343.23497591863406</v>
      </c>
      <c r="AW1028" s="58">
        <f t="shared" si="245"/>
        <v>0.52960305743079295</v>
      </c>
      <c r="AX1028" s="58">
        <f t="shared" si="246"/>
        <v>0.46201049206591177</v>
      </c>
      <c r="AY1028" s="59">
        <f t="shared" si="247"/>
        <v>8.3864505032953309E-3</v>
      </c>
      <c r="AZ1028" s="54">
        <f t="shared" si="255"/>
        <v>-1.3395974774297326E-3</v>
      </c>
    </row>
    <row r="1029" spans="3:52" x14ac:dyDescent="0.25">
      <c r="C1029" s="35">
        <v>36158</v>
      </c>
      <c r="D1029" s="36">
        <v>88.5</v>
      </c>
      <c r="E1029" s="37">
        <v>77</v>
      </c>
      <c r="F1029" s="38">
        <v>0</v>
      </c>
      <c r="G1029" s="7">
        <v>0</v>
      </c>
      <c r="H1029" s="38">
        <v>1</v>
      </c>
      <c r="I1029" s="7">
        <v>1</v>
      </c>
      <c r="J1029" s="36">
        <f t="shared" si="248"/>
        <v>88.455750000000009</v>
      </c>
      <c r="K1029" s="37">
        <f t="shared" si="249"/>
        <v>76.961500000000001</v>
      </c>
      <c r="L1029" s="36">
        <f t="shared" si="250"/>
        <v>88.544249999999991</v>
      </c>
      <c r="M1029" s="37">
        <f t="shared" si="251"/>
        <v>77.038499999999999</v>
      </c>
      <c r="O1029" s="39">
        <f t="shared" si="252"/>
        <v>29299.692651190137</v>
      </c>
      <c r="P1029" s="40">
        <f t="shared" si="253"/>
        <v>26429.093145734823</v>
      </c>
      <c r="Q1029" s="40">
        <f>S1029*F1029+T1029*G1029+AS1028*(1+$G$9/252)</f>
        <v>469.23215723324358</v>
      </c>
      <c r="R1029" s="41">
        <f t="shared" si="256"/>
        <v>56198.017954158204</v>
      </c>
      <c r="S1029" s="36">
        <f>AU1028*H1028</f>
        <v>331.06997345977555</v>
      </c>
      <c r="T1029" s="37">
        <f>AV1028*I1028</f>
        <v>343.23497591863406</v>
      </c>
      <c r="U1029" s="57">
        <f t="shared" si="259"/>
        <v>0.52136523169002957</v>
      </c>
      <c r="V1029" s="58">
        <f t="shared" si="257"/>
        <v>0.47028514719671322</v>
      </c>
      <c r="W1029" s="59">
        <f t="shared" si="258"/>
        <v>8.3496211132571482E-3</v>
      </c>
      <c r="Y1029" s="7">
        <f t="shared" si="254"/>
        <v>0</v>
      </c>
      <c r="Z1029" s="40"/>
      <c r="AA1029" s="40"/>
      <c r="AB1029" s="40"/>
      <c r="AC1029" s="40"/>
      <c r="AD1029" s="40"/>
      <c r="AE1029" s="40"/>
      <c r="AF1029" s="40"/>
      <c r="AG1029" s="41"/>
      <c r="AH1029" s="40"/>
      <c r="AI1029" s="40"/>
      <c r="AJ1029" s="40"/>
      <c r="AK1029" s="40"/>
      <c r="AL1029" s="40"/>
      <c r="AM1029" s="41"/>
      <c r="AN1029" s="36">
        <f>Y1029*(IF(AND(AH1029&gt;0,AI1029&lt;0),AH1029,0)+IF(AND(AJ1029&lt;0,AK1029&gt;0),AJ1029,0)+IF(AND(AL1029&gt;0,AM1029&gt;0),AL1029,0))</f>
        <v>0</v>
      </c>
      <c r="AO1029" s="37">
        <f>Y1029*(IF(AND(AH1029&gt;0,AI1029&lt;0),AI1029,0)+IF(AND(AJ1029&lt;0,AK1029&gt;0),AK1029,0)+IF(AND(AL1029&gt;0,AM1029&gt;0),AM1029,0))</f>
        <v>0</v>
      </c>
      <c r="AQ1029" s="40">
        <f>AU1029*D1029</f>
        <v>29299.692651190137</v>
      </c>
      <c r="AR1029" s="40">
        <f>AV1029*E1029</f>
        <v>26429.093145734823</v>
      </c>
      <c r="AS1029" s="40">
        <f>IF(AND(Y1029&lt;&gt;0,AN1029&lt;&gt;0),0,Q1029)</f>
        <v>469.23215723324358</v>
      </c>
      <c r="AT1029" s="41">
        <f t="shared" si="260"/>
        <v>56198.017954158204</v>
      </c>
      <c r="AU1029" s="42">
        <f>S1029+AN1029</f>
        <v>331.06997345977555</v>
      </c>
      <c r="AV1029" s="37">
        <f>T1029+AO1029</f>
        <v>343.23497591863406</v>
      </c>
      <c r="AW1029" s="58">
        <f t="shared" si="245"/>
        <v>0.52136523169002957</v>
      </c>
      <c r="AX1029" s="58">
        <f t="shared" si="246"/>
        <v>0.47028514719671322</v>
      </c>
      <c r="AY1029" s="59">
        <f t="shared" si="247"/>
        <v>8.3496211132571482E-3</v>
      </c>
      <c r="AZ1029" s="54">
        <f t="shared" si="255"/>
        <v>4.4507631171515349E-3</v>
      </c>
    </row>
    <row r="1030" spans="3:52" x14ac:dyDescent="0.25">
      <c r="C1030" s="35">
        <v>36159</v>
      </c>
      <c r="D1030" s="36">
        <v>89.19</v>
      </c>
      <c r="E1030" s="37">
        <v>78.31</v>
      </c>
      <c r="F1030" s="38">
        <v>0</v>
      </c>
      <c r="G1030" s="7">
        <v>0</v>
      </c>
      <c r="H1030" s="38">
        <v>1</v>
      </c>
      <c r="I1030" s="7">
        <v>1</v>
      </c>
      <c r="J1030" s="36">
        <f t="shared" si="248"/>
        <v>89.145404999999997</v>
      </c>
      <c r="K1030" s="37">
        <f t="shared" si="249"/>
        <v>78.270845000000008</v>
      </c>
      <c r="L1030" s="36">
        <f t="shared" si="250"/>
        <v>89.234594999999999</v>
      </c>
      <c r="M1030" s="37">
        <f t="shared" si="251"/>
        <v>78.349154999999996</v>
      </c>
      <c r="O1030" s="39">
        <f t="shared" si="252"/>
        <v>29528.130932877382</v>
      </c>
      <c r="P1030" s="40">
        <f t="shared" si="253"/>
        <v>26878.730964188235</v>
      </c>
      <c r="Q1030" s="40">
        <f>S1030*F1030+T1030*G1030+AS1029*(1+$G$9/252)</f>
        <v>469.25077755694326</v>
      </c>
      <c r="R1030" s="41">
        <f t="shared" si="256"/>
        <v>56876.112674622564</v>
      </c>
      <c r="S1030" s="36">
        <f>AU1029*H1029</f>
        <v>331.06997345977555</v>
      </c>
      <c r="T1030" s="37">
        <f>AV1029*I1029</f>
        <v>343.23497591863406</v>
      </c>
      <c r="U1030" s="57">
        <f t="shared" si="259"/>
        <v>0.51916577178546308</v>
      </c>
      <c r="V1030" s="58">
        <f t="shared" si="257"/>
        <v>0.47258382649947173</v>
      </c>
      <c r="W1030" s="59">
        <f t="shared" si="258"/>
        <v>8.2504017150651244E-3</v>
      </c>
      <c r="Y1030" s="7">
        <f t="shared" si="254"/>
        <v>0</v>
      </c>
      <c r="Z1030" s="40"/>
      <c r="AA1030" s="40"/>
      <c r="AB1030" s="40"/>
      <c r="AC1030" s="40"/>
      <c r="AD1030" s="40"/>
      <c r="AE1030" s="40"/>
      <c r="AF1030" s="40"/>
      <c r="AG1030" s="41"/>
      <c r="AH1030" s="40"/>
      <c r="AI1030" s="40"/>
      <c r="AJ1030" s="40"/>
      <c r="AK1030" s="40"/>
      <c r="AL1030" s="40"/>
      <c r="AM1030" s="41"/>
      <c r="AN1030" s="36">
        <f>Y1030*(IF(AND(AH1030&gt;0,AI1030&lt;0),AH1030,0)+IF(AND(AJ1030&lt;0,AK1030&gt;0),AJ1030,0)+IF(AND(AL1030&gt;0,AM1030&gt;0),AL1030,0))</f>
        <v>0</v>
      </c>
      <c r="AO1030" s="37">
        <f>Y1030*(IF(AND(AH1030&gt;0,AI1030&lt;0),AI1030,0)+IF(AND(AJ1030&lt;0,AK1030&gt;0),AK1030,0)+IF(AND(AL1030&gt;0,AM1030&gt;0),AM1030,0))</f>
        <v>0</v>
      </c>
      <c r="AQ1030" s="40">
        <f>AU1030*D1030</f>
        <v>29528.130932877382</v>
      </c>
      <c r="AR1030" s="40">
        <f>AV1030*E1030</f>
        <v>26878.730964188235</v>
      </c>
      <c r="AS1030" s="40">
        <f>IF(AND(Y1030&lt;&gt;0,AN1030&lt;&gt;0),0,Q1030)</f>
        <v>469.25077755694326</v>
      </c>
      <c r="AT1030" s="41">
        <f t="shared" si="260"/>
        <v>56876.112674622564</v>
      </c>
      <c r="AU1030" s="42">
        <f>S1030+AN1030</f>
        <v>331.06997345977555</v>
      </c>
      <c r="AV1030" s="37">
        <f>T1030+AO1030</f>
        <v>343.23497591863406</v>
      </c>
      <c r="AW1030" s="58">
        <f t="shared" si="245"/>
        <v>0.51916577178546308</v>
      </c>
      <c r="AX1030" s="58">
        <f t="shared" si="246"/>
        <v>0.47258382649947173</v>
      </c>
      <c r="AY1030" s="59">
        <f t="shared" si="247"/>
        <v>8.2504017150651244E-3</v>
      </c>
      <c r="AZ1030" s="54">
        <f t="shared" si="255"/>
        <v>1.2066167903243441E-2</v>
      </c>
    </row>
    <row r="1031" spans="3:52" x14ac:dyDescent="0.25">
      <c r="C1031" s="35">
        <v>36160</v>
      </c>
      <c r="D1031" s="36">
        <v>89.19</v>
      </c>
      <c r="E1031" s="37">
        <v>76.81</v>
      </c>
      <c r="F1031" s="38">
        <v>0</v>
      </c>
      <c r="G1031" s="7">
        <v>0</v>
      </c>
      <c r="H1031" s="38">
        <v>1</v>
      </c>
      <c r="I1031" s="7">
        <v>1</v>
      </c>
      <c r="J1031" s="36">
        <f t="shared" si="248"/>
        <v>89.145404999999997</v>
      </c>
      <c r="K1031" s="37">
        <f t="shared" si="249"/>
        <v>76.771595000000005</v>
      </c>
      <c r="L1031" s="36">
        <f t="shared" si="250"/>
        <v>89.234594999999999</v>
      </c>
      <c r="M1031" s="37">
        <f t="shared" si="251"/>
        <v>76.848405</v>
      </c>
      <c r="O1031" s="39">
        <f t="shared" si="252"/>
        <v>29528.130932877382</v>
      </c>
      <c r="P1031" s="40">
        <f t="shared" si="253"/>
        <v>26363.878500310282</v>
      </c>
      <c r="Q1031" s="40">
        <f>S1031*F1031+T1031*G1031+AS1030*(1+$G$9/252)</f>
        <v>469.26939861954469</v>
      </c>
      <c r="R1031" s="41">
        <f t="shared" si="256"/>
        <v>56361.278831807205</v>
      </c>
      <c r="S1031" s="36">
        <f>AU1030*H1030</f>
        <v>331.06997345977555</v>
      </c>
      <c r="T1031" s="37">
        <f>AV1030*I1030</f>
        <v>343.23497591863406</v>
      </c>
      <c r="U1031" s="57">
        <f t="shared" si="259"/>
        <v>0.52390810756787387</v>
      </c>
      <c r="V1031" s="58">
        <f t="shared" si="257"/>
        <v>0.46776579678018165</v>
      </c>
      <c r="W1031" s="59">
        <f t="shared" si="258"/>
        <v>8.326095651944556E-3</v>
      </c>
      <c r="Y1031" s="7">
        <f t="shared" si="254"/>
        <v>0</v>
      </c>
      <c r="Z1031" s="40"/>
      <c r="AA1031" s="40"/>
      <c r="AB1031" s="40"/>
      <c r="AC1031" s="40"/>
      <c r="AD1031" s="40"/>
      <c r="AE1031" s="40"/>
      <c r="AF1031" s="40"/>
      <c r="AG1031" s="41"/>
      <c r="AH1031" s="40"/>
      <c r="AI1031" s="40"/>
      <c r="AJ1031" s="40"/>
      <c r="AK1031" s="40"/>
      <c r="AL1031" s="40"/>
      <c r="AM1031" s="41"/>
      <c r="AN1031" s="36">
        <f>Y1031*(IF(AND(AH1031&gt;0,AI1031&lt;0),AH1031,0)+IF(AND(AJ1031&lt;0,AK1031&gt;0),AJ1031,0)+IF(AND(AL1031&gt;0,AM1031&gt;0),AL1031,0))</f>
        <v>0</v>
      </c>
      <c r="AO1031" s="37">
        <f>Y1031*(IF(AND(AH1031&gt;0,AI1031&lt;0),AI1031,0)+IF(AND(AJ1031&lt;0,AK1031&gt;0),AK1031,0)+IF(AND(AL1031&gt;0,AM1031&gt;0),AM1031,0))</f>
        <v>0</v>
      </c>
      <c r="AQ1031" s="40">
        <f>AU1031*D1031</f>
        <v>29528.130932877382</v>
      </c>
      <c r="AR1031" s="40">
        <f>AV1031*E1031</f>
        <v>26363.878500310282</v>
      </c>
      <c r="AS1031" s="40">
        <f>IF(AND(Y1031&lt;&gt;0,AN1031&lt;&gt;0),0,Q1031)</f>
        <v>469.26939861954469</v>
      </c>
      <c r="AT1031" s="41">
        <f t="shared" si="260"/>
        <v>56361.278831807205</v>
      </c>
      <c r="AU1031" s="42">
        <f>S1031+AN1031</f>
        <v>331.06997345977555</v>
      </c>
      <c r="AV1031" s="37">
        <f>T1031+AO1031</f>
        <v>343.23497591863406</v>
      </c>
      <c r="AW1031" s="58">
        <f t="shared" si="245"/>
        <v>0.52390810756787387</v>
      </c>
      <c r="AX1031" s="58">
        <f t="shared" si="246"/>
        <v>0.46776579678018165</v>
      </c>
      <c r="AY1031" s="59">
        <f t="shared" si="247"/>
        <v>8.326095651944556E-3</v>
      </c>
      <c r="AZ1031" s="54">
        <f t="shared" si="255"/>
        <v>-9.0518465240517765E-3</v>
      </c>
    </row>
    <row r="1032" spans="3:52" x14ac:dyDescent="0.25">
      <c r="C1032" s="35">
        <v>36164</v>
      </c>
      <c r="D1032" s="36">
        <v>86.62</v>
      </c>
      <c r="E1032" s="37">
        <v>76.94</v>
      </c>
      <c r="F1032" s="38">
        <v>0</v>
      </c>
      <c r="G1032" s="7">
        <v>0</v>
      </c>
      <c r="H1032" s="38">
        <v>1</v>
      </c>
      <c r="I1032" s="7">
        <v>1</v>
      </c>
      <c r="J1032" s="36">
        <f t="shared" si="248"/>
        <v>86.576690000000013</v>
      </c>
      <c r="K1032" s="37">
        <f t="shared" si="249"/>
        <v>76.901530000000008</v>
      </c>
      <c r="L1032" s="36">
        <f t="shared" si="250"/>
        <v>86.663309999999996</v>
      </c>
      <c r="M1032" s="37">
        <f t="shared" si="251"/>
        <v>76.978469999999987</v>
      </c>
      <c r="O1032" s="39">
        <f t="shared" si="252"/>
        <v>28677.281101085759</v>
      </c>
      <c r="P1032" s="40">
        <f t="shared" si="253"/>
        <v>26408.499047179703</v>
      </c>
      <c r="Q1032" s="40">
        <f>S1032*F1032+T1032*G1032+AS1031*(1+$G$9/252)</f>
        <v>469.28802042107719</v>
      </c>
      <c r="R1032" s="41">
        <f t="shared" si="256"/>
        <v>55555.068168686536</v>
      </c>
      <c r="S1032" s="36">
        <f>AU1031*H1031</f>
        <v>331.06997345977555</v>
      </c>
      <c r="T1032" s="37">
        <f>AV1031*I1031</f>
        <v>343.23497591863406</v>
      </c>
      <c r="U1032" s="57">
        <f t="shared" si="259"/>
        <v>0.51619558838467294</v>
      </c>
      <c r="V1032" s="58">
        <f t="shared" si="257"/>
        <v>0.47535715314025628</v>
      </c>
      <c r="W1032" s="59">
        <f t="shared" si="258"/>
        <v>8.447258475070869E-3</v>
      </c>
      <c r="Y1032" s="7">
        <f t="shared" si="254"/>
        <v>0</v>
      </c>
      <c r="Z1032" s="40"/>
      <c r="AA1032" s="40"/>
      <c r="AB1032" s="40"/>
      <c r="AC1032" s="40"/>
      <c r="AD1032" s="40"/>
      <c r="AE1032" s="40"/>
      <c r="AF1032" s="40"/>
      <c r="AG1032" s="41"/>
      <c r="AH1032" s="40"/>
      <c r="AI1032" s="40"/>
      <c r="AJ1032" s="40"/>
      <c r="AK1032" s="40"/>
      <c r="AL1032" s="40"/>
      <c r="AM1032" s="41"/>
      <c r="AN1032" s="36">
        <f>Y1032*(IF(AND(AH1032&gt;0,AI1032&lt;0),AH1032,0)+IF(AND(AJ1032&lt;0,AK1032&gt;0),AJ1032,0)+IF(AND(AL1032&gt;0,AM1032&gt;0),AL1032,0))</f>
        <v>0</v>
      </c>
      <c r="AO1032" s="37">
        <f>Y1032*(IF(AND(AH1032&gt;0,AI1032&lt;0),AI1032,0)+IF(AND(AJ1032&lt;0,AK1032&gt;0),AK1032,0)+IF(AND(AL1032&gt;0,AM1032&gt;0),AM1032,0))</f>
        <v>0</v>
      </c>
      <c r="AQ1032" s="40">
        <f>AU1032*D1032</f>
        <v>28677.281101085759</v>
      </c>
      <c r="AR1032" s="40">
        <f>AV1032*E1032</f>
        <v>26408.499047179703</v>
      </c>
      <c r="AS1032" s="40">
        <f>IF(AND(Y1032&lt;&gt;0,AN1032&lt;&gt;0),0,Q1032)</f>
        <v>469.28802042107719</v>
      </c>
      <c r="AT1032" s="41">
        <f t="shared" si="260"/>
        <v>55555.068168686536</v>
      </c>
      <c r="AU1032" s="42">
        <f>S1032+AN1032</f>
        <v>331.06997345977555</v>
      </c>
      <c r="AV1032" s="37">
        <f>T1032+AO1032</f>
        <v>343.23497591863406</v>
      </c>
      <c r="AW1032" s="58">
        <f t="shared" si="245"/>
        <v>0.51619558838467294</v>
      </c>
      <c r="AX1032" s="58">
        <f t="shared" si="246"/>
        <v>0.47535715314025628</v>
      </c>
      <c r="AY1032" s="59">
        <f t="shared" si="247"/>
        <v>8.447258475070869E-3</v>
      </c>
      <c r="AZ1032" s="54">
        <f t="shared" si="255"/>
        <v>-1.4304335881493269E-2</v>
      </c>
    </row>
    <row r="1033" spans="3:52" x14ac:dyDescent="0.25">
      <c r="C1033" s="35">
        <v>36165</v>
      </c>
      <c r="D1033" s="36">
        <v>85.56</v>
      </c>
      <c r="E1033" s="37">
        <v>76.62</v>
      </c>
      <c r="F1033" s="38">
        <v>0</v>
      </c>
      <c r="G1033" s="7">
        <v>0</v>
      </c>
      <c r="H1033" s="38">
        <v>1</v>
      </c>
      <c r="I1033" s="7">
        <v>1</v>
      </c>
      <c r="J1033" s="36">
        <f t="shared" si="248"/>
        <v>85.517220000000009</v>
      </c>
      <c r="K1033" s="37">
        <f t="shared" si="249"/>
        <v>76.581690000000009</v>
      </c>
      <c r="L1033" s="36">
        <f t="shared" si="250"/>
        <v>85.602779999999996</v>
      </c>
      <c r="M1033" s="37">
        <f t="shared" si="251"/>
        <v>76.65831</v>
      </c>
      <c r="O1033" s="39">
        <f t="shared" si="252"/>
        <v>28326.346929218398</v>
      </c>
      <c r="P1033" s="40">
        <f t="shared" si="253"/>
        <v>26298.663854885745</v>
      </c>
      <c r="Q1033" s="40">
        <f>S1033*F1033+T1033*G1033+AS1032*(1+$G$9/252)</f>
        <v>469.30664296157005</v>
      </c>
      <c r="R1033" s="41">
        <f t="shared" si="256"/>
        <v>55094.317427065718</v>
      </c>
      <c r="S1033" s="36">
        <f>AU1032*H1032</f>
        <v>331.06997345977555</v>
      </c>
      <c r="T1033" s="37">
        <f>AV1032*I1032</f>
        <v>343.23497591863406</v>
      </c>
      <c r="U1033" s="57">
        <f t="shared" si="259"/>
        <v>0.51414280550289115</v>
      </c>
      <c r="V1033" s="58">
        <f t="shared" si="257"/>
        <v>0.47733895405274995</v>
      </c>
      <c r="W1033" s="59">
        <f t="shared" si="258"/>
        <v>8.5182404443587458E-3</v>
      </c>
      <c r="Y1033" s="7">
        <f t="shared" si="254"/>
        <v>0</v>
      </c>
      <c r="Z1033" s="40"/>
      <c r="AA1033" s="40"/>
      <c r="AB1033" s="40"/>
      <c r="AC1033" s="40"/>
      <c r="AD1033" s="40"/>
      <c r="AE1033" s="40"/>
      <c r="AF1033" s="40"/>
      <c r="AG1033" s="41"/>
      <c r="AH1033" s="40"/>
      <c r="AI1033" s="40"/>
      <c r="AJ1033" s="40"/>
      <c r="AK1033" s="40"/>
      <c r="AL1033" s="40"/>
      <c r="AM1033" s="41"/>
      <c r="AN1033" s="36">
        <f>Y1033*(IF(AND(AH1033&gt;0,AI1033&lt;0),AH1033,0)+IF(AND(AJ1033&lt;0,AK1033&gt;0),AJ1033,0)+IF(AND(AL1033&gt;0,AM1033&gt;0),AL1033,0))</f>
        <v>0</v>
      </c>
      <c r="AO1033" s="37">
        <f>Y1033*(IF(AND(AH1033&gt;0,AI1033&lt;0),AI1033,0)+IF(AND(AJ1033&lt;0,AK1033&gt;0),AK1033,0)+IF(AND(AL1033&gt;0,AM1033&gt;0),AM1033,0))</f>
        <v>0</v>
      </c>
      <c r="AQ1033" s="40">
        <f>AU1033*D1033</f>
        <v>28326.346929218398</v>
      </c>
      <c r="AR1033" s="40">
        <f>AV1033*E1033</f>
        <v>26298.663854885745</v>
      </c>
      <c r="AS1033" s="40">
        <f>IF(AND(Y1033&lt;&gt;0,AN1033&lt;&gt;0),0,Q1033)</f>
        <v>469.30664296157005</v>
      </c>
      <c r="AT1033" s="41">
        <f t="shared" si="260"/>
        <v>55094.317427065718</v>
      </c>
      <c r="AU1033" s="42">
        <f>S1033+AN1033</f>
        <v>331.06997345977555</v>
      </c>
      <c r="AV1033" s="37">
        <f>T1033+AO1033</f>
        <v>343.23497591863406</v>
      </c>
      <c r="AW1033" s="58">
        <f t="shared" si="245"/>
        <v>0.51414280550289115</v>
      </c>
      <c r="AX1033" s="58">
        <f t="shared" si="246"/>
        <v>0.47733895405274995</v>
      </c>
      <c r="AY1033" s="59">
        <f t="shared" si="247"/>
        <v>8.5182404443587458E-3</v>
      </c>
      <c r="AZ1033" s="54">
        <f t="shared" si="255"/>
        <v>-8.2935861085040585E-3</v>
      </c>
    </row>
    <row r="1034" spans="3:52" x14ac:dyDescent="0.25">
      <c r="C1034" s="35">
        <v>36166</v>
      </c>
      <c r="D1034" s="36">
        <v>88.88</v>
      </c>
      <c r="E1034" s="37">
        <v>77.81</v>
      </c>
      <c r="F1034" s="38">
        <v>6.565E-2</v>
      </c>
      <c r="G1034" s="7">
        <v>0</v>
      </c>
      <c r="H1034" s="38">
        <v>1</v>
      </c>
      <c r="I1034" s="7">
        <v>1</v>
      </c>
      <c r="J1034" s="36">
        <f t="shared" si="248"/>
        <v>88.835560000000001</v>
      </c>
      <c r="K1034" s="37">
        <f t="shared" si="249"/>
        <v>77.771095000000003</v>
      </c>
      <c r="L1034" s="36">
        <f t="shared" si="250"/>
        <v>88.92443999999999</v>
      </c>
      <c r="M1034" s="37">
        <f t="shared" si="251"/>
        <v>77.848905000000002</v>
      </c>
      <c r="O1034" s="39">
        <f t="shared" si="252"/>
        <v>29425.499241104848</v>
      </c>
      <c r="P1034" s="40">
        <f t="shared" si="253"/>
        <v>26707.113476228918</v>
      </c>
      <c r="Q1034" s="40">
        <f>S1034*F1034+T1034*G1034+AS1033*(1+$G$9/252)</f>
        <v>491.06000999868684</v>
      </c>
      <c r="R1034" s="41">
        <f t="shared" si="256"/>
        <v>56623.67272733245</v>
      </c>
      <c r="S1034" s="36">
        <f>AU1033*H1033</f>
        <v>331.06997345977555</v>
      </c>
      <c r="T1034" s="37">
        <f>AV1033*I1033</f>
        <v>343.23497591863406</v>
      </c>
      <c r="U1034" s="57">
        <f t="shared" si="259"/>
        <v>0.51966779659103701</v>
      </c>
      <c r="V1034" s="58">
        <f t="shared" si="257"/>
        <v>0.4716598586749266</v>
      </c>
      <c r="W1034" s="59">
        <f t="shared" si="258"/>
        <v>8.6723447340364829E-3</v>
      </c>
      <c r="Y1034" s="7">
        <f t="shared" si="254"/>
        <v>0</v>
      </c>
      <c r="Z1034" s="40"/>
      <c r="AA1034" s="40"/>
      <c r="AB1034" s="40"/>
      <c r="AC1034" s="40"/>
      <c r="AD1034" s="40"/>
      <c r="AE1034" s="40"/>
      <c r="AF1034" s="40"/>
      <c r="AG1034" s="41"/>
      <c r="AH1034" s="40"/>
      <c r="AI1034" s="40"/>
      <c r="AJ1034" s="40"/>
      <c r="AK1034" s="40"/>
      <c r="AL1034" s="40"/>
      <c r="AM1034" s="41"/>
      <c r="AN1034" s="36">
        <f>Y1034*(IF(AND(AH1034&gt;0,AI1034&lt;0),AH1034,0)+IF(AND(AJ1034&lt;0,AK1034&gt;0),AJ1034,0)+IF(AND(AL1034&gt;0,AM1034&gt;0),AL1034,0))</f>
        <v>0</v>
      </c>
      <c r="AO1034" s="37">
        <f>Y1034*(IF(AND(AH1034&gt;0,AI1034&lt;0),AI1034,0)+IF(AND(AJ1034&lt;0,AK1034&gt;0),AK1034,0)+IF(AND(AL1034&gt;0,AM1034&gt;0),AM1034,0))</f>
        <v>0</v>
      </c>
      <c r="AQ1034" s="40">
        <f>AU1034*D1034</f>
        <v>29425.499241104848</v>
      </c>
      <c r="AR1034" s="40">
        <f>AV1034*E1034</f>
        <v>26707.113476228918</v>
      </c>
      <c r="AS1034" s="40">
        <f>IF(AND(Y1034&lt;&gt;0,AN1034&lt;&gt;0),0,Q1034)</f>
        <v>491.06000999868684</v>
      </c>
      <c r="AT1034" s="41">
        <f t="shared" si="260"/>
        <v>56623.67272733245</v>
      </c>
      <c r="AU1034" s="42">
        <f>S1034+AN1034</f>
        <v>331.06997345977555</v>
      </c>
      <c r="AV1034" s="37">
        <f>T1034+AO1034</f>
        <v>343.23497591863406</v>
      </c>
      <c r="AW1034" s="58">
        <f t="shared" si="245"/>
        <v>0.51966779659103701</v>
      </c>
      <c r="AX1034" s="58">
        <f t="shared" si="246"/>
        <v>0.4716598586749266</v>
      </c>
      <c r="AY1034" s="59">
        <f t="shared" si="247"/>
        <v>8.6723447340364829E-3</v>
      </c>
      <c r="AZ1034" s="54">
        <f t="shared" si="255"/>
        <v>2.7758857386540825E-2</v>
      </c>
    </row>
    <row r="1035" spans="3:52" x14ac:dyDescent="0.25">
      <c r="C1035" s="35">
        <v>36167</v>
      </c>
      <c r="D1035" s="36">
        <v>87.31</v>
      </c>
      <c r="E1035" s="37">
        <v>77.88</v>
      </c>
      <c r="F1035" s="38">
        <v>0</v>
      </c>
      <c r="G1035" s="7">
        <v>0</v>
      </c>
      <c r="H1035" s="38">
        <v>1</v>
      </c>
      <c r="I1035" s="7">
        <v>1</v>
      </c>
      <c r="J1035" s="36">
        <f t="shared" si="248"/>
        <v>87.266345000000001</v>
      </c>
      <c r="K1035" s="37">
        <f t="shared" si="249"/>
        <v>77.841059999999999</v>
      </c>
      <c r="L1035" s="36">
        <f t="shared" si="250"/>
        <v>87.353655000000003</v>
      </c>
      <c r="M1035" s="37">
        <f t="shared" si="251"/>
        <v>77.918939999999992</v>
      </c>
      <c r="O1035" s="39">
        <f t="shared" si="252"/>
        <v>28905.719382773004</v>
      </c>
      <c r="P1035" s="40">
        <f t="shared" si="253"/>
        <v>26731.139924543219</v>
      </c>
      <c r="Q1035" s="40">
        <f>S1035*F1035+T1035*G1035+AS1034*(1+$G$9/252)</f>
        <v>491.07949650702005</v>
      </c>
      <c r="R1035" s="41">
        <f t="shared" si="256"/>
        <v>56127.938803823243</v>
      </c>
      <c r="S1035" s="36">
        <f>AU1034*H1034</f>
        <v>331.06997345977555</v>
      </c>
      <c r="T1035" s="37">
        <f>AV1034*I1034</f>
        <v>343.23497591863406</v>
      </c>
      <c r="U1035" s="57">
        <f t="shared" si="259"/>
        <v>0.5149969872188509</v>
      </c>
      <c r="V1035" s="58">
        <f t="shared" si="257"/>
        <v>0.47625372486905548</v>
      </c>
      <c r="W1035" s="59">
        <f t="shared" si="258"/>
        <v>8.7492879120936E-3</v>
      </c>
      <c r="Y1035" s="7">
        <f t="shared" si="254"/>
        <v>0</v>
      </c>
      <c r="Z1035" s="40"/>
      <c r="AA1035" s="40"/>
      <c r="AB1035" s="40"/>
      <c r="AC1035" s="40"/>
      <c r="AD1035" s="40"/>
      <c r="AE1035" s="40"/>
      <c r="AF1035" s="40"/>
      <c r="AG1035" s="41"/>
      <c r="AH1035" s="40"/>
      <c r="AI1035" s="40"/>
      <c r="AJ1035" s="40"/>
      <c r="AK1035" s="40"/>
      <c r="AL1035" s="40"/>
      <c r="AM1035" s="41"/>
      <c r="AN1035" s="36">
        <f>Y1035*(IF(AND(AH1035&gt;0,AI1035&lt;0),AH1035,0)+IF(AND(AJ1035&lt;0,AK1035&gt;0),AJ1035,0)+IF(AND(AL1035&gt;0,AM1035&gt;0),AL1035,0))</f>
        <v>0</v>
      </c>
      <c r="AO1035" s="37">
        <f>Y1035*(IF(AND(AH1035&gt;0,AI1035&lt;0),AI1035,0)+IF(AND(AJ1035&lt;0,AK1035&gt;0),AK1035,0)+IF(AND(AL1035&gt;0,AM1035&gt;0),AM1035,0))</f>
        <v>0</v>
      </c>
      <c r="AQ1035" s="40">
        <f>AU1035*D1035</f>
        <v>28905.719382773004</v>
      </c>
      <c r="AR1035" s="40">
        <f>AV1035*E1035</f>
        <v>26731.139924543219</v>
      </c>
      <c r="AS1035" s="40">
        <f>IF(AND(Y1035&lt;&gt;0,AN1035&lt;&gt;0),0,Q1035)</f>
        <v>491.07949650702005</v>
      </c>
      <c r="AT1035" s="41">
        <f t="shared" si="260"/>
        <v>56127.938803823243</v>
      </c>
      <c r="AU1035" s="42">
        <f>S1035+AN1035</f>
        <v>331.06997345977555</v>
      </c>
      <c r="AV1035" s="37">
        <f>T1035+AO1035</f>
        <v>343.23497591863406</v>
      </c>
      <c r="AW1035" s="58">
        <f t="shared" si="245"/>
        <v>0.5149969872188509</v>
      </c>
      <c r="AX1035" s="58">
        <f t="shared" si="246"/>
        <v>0.47625372486905548</v>
      </c>
      <c r="AY1035" s="59">
        <f t="shared" si="247"/>
        <v>8.7492879120936E-3</v>
      </c>
      <c r="AZ1035" s="54">
        <f t="shared" si="255"/>
        <v>-8.7548881877793638E-3</v>
      </c>
    </row>
    <row r="1036" spans="3:52" x14ac:dyDescent="0.25">
      <c r="C1036" s="35">
        <v>36168</v>
      </c>
      <c r="D1036" s="36">
        <v>87.94</v>
      </c>
      <c r="E1036" s="37">
        <v>80.5</v>
      </c>
      <c r="F1036" s="38">
        <v>0</v>
      </c>
      <c r="G1036" s="7">
        <v>0</v>
      </c>
      <c r="H1036" s="38">
        <v>1</v>
      </c>
      <c r="I1036" s="7">
        <v>1</v>
      </c>
      <c r="J1036" s="36">
        <f t="shared" si="248"/>
        <v>87.896029999999996</v>
      </c>
      <c r="K1036" s="37">
        <f t="shared" si="249"/>
        <v>80.45975</v>
      </c>
      <c r="L1036" s="36">
        <f t="shared" si="250"/>
        <v>87.983969999999999</v>
      </c>
      <c r="M1036" s="37">
        <f t="shared" si="251"/>
        <v>80.54025</v>
      </c>
      <c r="O1036" s="39">
        <f t="shared" si="252"/>
        <v>29114.293466052663</v>
      </c>
      <c r="P1036" s="40">
        <f t="shared" si="253"/>
        <v>27630.415561450041</v>
      </c>
      <c r="Q1036" s="40">
        <f>S1036*F1036+T1036*G1036+AS1035*(1+$G$9/252)</f>
        <v>491.09898378862744</v>
      </c>
      <c r="R1036" s="41">
        <f t="shared" si="256"/>
        <v>57235.80801129133</v>
      </c>
      <c r="S1036" s="36">
        <f>AU1035*H1035</f>
        <v>331.06997345977555</v>
      </c>
      <c r="T1036" s="37">
        <f>AV1035*I1035</f>
        <v>343.23497591863406</v>
      </c>
      <c r="U1036" s="57">
        <f t="shared" si="259"/>
        <v>0.50867270818137256</v>
      </c>
      <c r="V1036" s="58">
        <f t="shared" si="257"/>
        <v>0.48274701662286634</v>
      </c>
      <c r="W1036" s="59">
        <f t="shared" si="258"/>
        <v>8.5802751957611001E-3</v>
      </c>
      <c r="Y1036" s="7">
        <f t="shared" si="254"/>
        <v>0</v>
      </c>
      <c r="Z1036" s="40"/>
      <c r="AA1036" s="40"/>
      <c r="AB1036" s="40"/>
      <c r="AC1036" s="40"/>
      <c r="AD1036" s="40"/>
      <c r="AE1036" s="40"/>
      <c r="AF1036" s="40"/>
      <c r="AG1036" s="41"/>
      <c r="AH1036" s="40"/>
      <c r="AI1036" s="40"/>
      <c r="AJ1036" s="40"/>
      <c r="AK1036" s="40"/>
      <c r="AL1036" s="40"/>
      <c r="AM1036" s="41"/>
      <c r="AN1036" s="36">
        <f>Y1036*(IF(AND(AH1036&gt;0,AI1036&lt;0),AH1036,0)+IF(AND(AJ1036&lt;0,AK1036&gt;0),AJ1036,0)+IF(AND(AL1036&gt;0,AM1036&gt;0),AL1036,0))</f>
        <v>0</v>
      </c>
      <c r="AO1036" s="37">
        <f>Y1036*(IF(AND(AH1036&gt;0,AI1036&lt;0),AI1036,0)+IF(AND(AJ1036&lt;0,AK1036&gt;0),AK1036,0)+IF(AND(AL1036&gt;0,AM1036&gt;0),AM1036,0))</f>
        <v>0</v>
      </c>
      <c r="AQ1036" s="40">
        <f>AU1036*D1036</f>
        <v>29114.293466052663</v>
      </c>
      <c r="AR1036" s="40">
        <f>AV1036*E1036</f>
        <v>27630.415561450041</v>
      </c>
      <c r="AS1036" s="40">
        <f>IF(AND(Y1036&lt;&gt;0,AN1036&lt;&gt;0),0,Q1036)</f>
        <v>491.09898378862744</v>
      </c>
      <c r="AT1036" s="41">
        <f t="shared" si="260"/>
        <v>57235.80801129133</v>
      </c>
      <c r="AU1036" s="42">
        <f>S1036+AN1036</f>
        <v>331.06997345977555</v>
      </c>
      <c r="AV1036" s="37">
        <f>T1036+AO1036</f>
        <v>343.23497591863406</v>
      </c>
      <c r="AW1036" s="58">
        <f t="shared" si="245"/>
        <v>0.50867270818137256</v>
      </c>
      <c r="AX1036" s="58">
        <f t="shared" si="246"/>
        <v>0.48274701662286634</v>
      </c>
      <c r="AY1036" s="59">
        <f t="shared" si="247"/>
        <v>8.5802751957611001E-3</v>
      </c>
      <c r="AZ1036" s="54">
        <f t="shared" si="255"/>
        <v>1.9738284196401334E-2</v>
      </c>
    </row>
    <row r="1037" spans="3:52" x14ac:dyDescent="0.25">
      <c r="C1037" s="35">
        <v>36171</v>
      </c>
      <c r="D1037" s="36">
        <v>87.12</v>
      </c>
      <c r="E1037" s="37">
        <v>77.88</v>
      </c>
      <c r="F1037" s="38">
        <v>0</v>
      </c>
      <c r="G1037" s="7">
        <v>0</v>
      </c>
      <c r="H1037" s="38">
        <v>1</v>
      </c>
      <c r="I1037" s="7">
        <v>1</v>
      </c>
      <c r="J1037" s="36">
        <f t="shared" si="248"/>
        <v>87.076440000000005</v>
      </c>
      <c r="K1037" s="37">
        <f t="shared" si="249"/>
        <v>77.841059999999999</v>
      </c>
      <c r="L1037" s="36">
        <f t="shared" si="250"/>
        <v>87.163560000000004</v>
      </c>
      <c r="M1037" s="37">
        <f t="shared" si="251"/>
        <v>77.918939999999992</v>
      </c>
      <c r="O1037" s="39">
        <f t="shared" si="252"/>
        <v>28842.816087815649</v>
      </c>
      <c r="P1037" s="40">
        <f t="shared" si="253"/>
        <v>26731.139924543219</v>
      </c>
      <c r="Q1037" s="40">
        <f>S1037*F1037+T1037*G1037+AS1036*(1+$G$9/252)</f>
        <v>491.11847184353962</v>
      </c>
      <c r="R1037" s="41">
        <f t="shared" si="256"/>
        <v>56065.074484202407</v>
      </c>
      <c r="S1037" s="36">
        <f>AU1036*H1036</f>
        <v>331.06997345977555</v>
      </c>
      <c r="T1037" s="37">
        <f>AV1036*I1036</f>
        <v>343.23497591863406</v>
      </c>
      <c r="U1037" s="57">
        <f t="shared" si="259"/>
        <v>0.51445247068997935</v>
      </c>
      <c r="V1037" s="58">
        <f t="shared" si="257"/>
        <v>0.4767877358671006</v>
      </c>
      <c r="W1037" s="59">
        <f t="shared" si="258"/>
        <v>8.7597934429200358E-3</v>
      </c>
      <c r="Y1037" s="7">
        <f t="shared" si="254"/>
        <v>0</v>
      </c>
      <c r="Z1037" s="40"/>
      <c r="AA1037" s="40"/>
      <c r="AB1037" s="40"/>
      <c r="AC1037" s="40"/>
      <c r="AD1037" s="40"/>
      <c r="AE1037" s="40"/>
      <c r="AF1037" s="40"/>
      <c r="AG1037" s="41"/>
      <c r="AH1037" s="40"/>
      <c r="AI1037" s="40"/>
      <c r="AJ1037" s="40"/>
      <c r="AK1037" s="40"/>
      <c r="AL1037" s="40"/>
      <c r="AM1037" s="41"/>
      <c r="AN1037" s="36">
        <f>Y1037*(IF(AND(AH1037&gt;0,AI1037&lt;0),AH1037,0)+IF(AND(AJ1037&lt;0,AK1037&gt;0),AJ1037,0)+IF(AND(AL1037&gt;0,AM1037&gt;0),AL1037,0))</f>
        <v>0</v>
      </c>
      <c r="AO1037" s="37">
        <f>Y1037*(IF(AND(AH1037&gt;0,AI1037&lt;0),AI1037,0)+IF(AND(AJ1037&lt;0,AK1037&gt;0),AK1037,0)+IF(AND(AL1037&gt;0,AM1037&gt;0),AM1037,0))</f>
        <v>0</v>
      </c>
      <c r="AQ1037" s="40">
        <f>AU1037*D1037</f>
        <v>28842.816087815649</v>
      </c>
      <c r="AR1037" s="40">
        <f>AV1037*E1037</f>
        <v>26731.139924543219</v>
      </c>
      <c r="AS1037" s="40">
        <f>IF(AND(Y1037&lt;&gt;0,AN1037&lt;&gt;0),0,Q1037)</f>
        <v>491.11847184353962</v>
      </c>
      <c r="AT1037" s="41">
        <f t="shared" si="260"/>
        <v>56065.074484202407</v>
      </c>
      <c r="AU1037" s="42">
        <f>S1037+AN1037</f>
        <v>331.06997345977555</v>
      </c>
      <c r="AV1037" s="37">
        <f>T1037+AO1037</f>
        <v>343.23497591863406</v>
      </c>
      <c r="AW1037" s="58">
        <f t="shared" si="245"/>
        <v>0.51445247068997935</v>
      </c>
      <c r="AX1037" s="58">
        <f t="shared" si="246"/>
        <v>0.4767877358671006</v>
      </c>
      <c r="AY1037" s="59">
        <f t="shared" si="247"/>
        <v>8.7597934429200358E-3</v>
      </c>
      <c r="AZ1037" s="54">
        <f t="shared" si="255"/>
        <v>-2.0454564507204398E-2</v>
      </c>
    </row>
    <row r="1038" spans="3:52" x14ac:dyDescent="0.25">
      <c r="C1038" s="35">
        <v>36172</v>
      </c>
      <c r="D1038" s="36">
        <v>85.31</v>
      </c>
      <c r="E1038" s="37">
        <v>75.31</v>
      </c>
      <c r="F1038" s="38">
        <v>0</v>
      </c>
      <c r="G1038" s="7">
        <v>0</v>
      </c>
      <c r="H1038" s="38">
        <v>1</v>
      </c>
      <c r="I1038" s="7">
        <v>1</v>
      </c>
      <c r="J1038" s="36">
        <f t="shared" si="248"/>
        <v>85.267345000000006</v>
      </c>
      <c r="K1038" s="37">
        <f t="shared" si="249"/>
        <v>75.272345000000001</v>
      </c>
      <c r="L1038" s="36">
        <f t="shared" si="250"/>
        <v>85.352654999999999</v>
      </c>
      <c r="M1038" s="37">
        <f t="shared" si="251"/>
        <v>75.347655000000003</v>
      </c>
      <c r="O1038" s="39">
        <f t="shared" si="252"/>
        <v>28243.579435853455</v>
      </c>
      <c r="P1038" s="40">
        <f t="shared" si="253"/>
        <v>25849.026036432333</v>
      </c>
      <c r="Q1038" s="40">
        <f>S1038*F1038+T1038*G1038+AS1037*(1+$G$9/252)</f>
        <v>491.13796067178731</v>
      </c>
      <c r="R1038" s="41">
        <f t="shared" si="256"/>
        <v>54583.743432957577</v>
      </c>
      <c r="S1038" s="36">
        <f>AU1037*H1037</f>
        <v>331.06997345977555</v>
      </c>
      <c r="T1038" s="37">
        <f>AV1037*I1037</f>
        <v>343.23497591863406</v>
      </c>
      <c r="U1038" s="57">
        <f t="shared" si="259"/>
        <v>0.51743573561501144</v>
      </c>
      <c r="V1038" s="58">
        <f t="shared" si="257"/>
        <v>0.47356638461745248</v>
      </c>
      <c r="W1038" s="59">
        <f t="shared" si="258"/>
        <v>8.997879767536042E-3</v>
      </c>
      <c r="Y1038" s="7">
        <f t="shared" si="254"/>
        <v>0</v>
      </c>
      <c r="Z1038" s="40"/>
      <c r="AA1038" s="40"/>
      <c r="AB1038" s="40"/>
      <c r="AC1038" s="40"/>
      <c r="AD1038" s="40"/>
      <c r="AE1038" s="40"/>
      <c r="AF1038" s="40"/>
      <c r="AG1038" s="41"/>
      <c r="AH1038" s="40"/>
      <c r="AI1038" s="40"/>
      <c r="AJ1038" s="40"/>
      <c r="AK1038" s="40"/>
      <c r="AL1038" s="40"/>
      <c r="AM1038" s="41"/>
      <c r="AN1038" s="36">
        <f>Y1038*(IF(AND(AH1038&gt;0,AI1038&lt;0),AH1038,0)+IF(AND(AJ1038&lt;0,AK1038&gt;0),AJ1038,0)+IF(AND(AL1038&gt;0,AM1038&gt;0),AL1038,0))</f>
        <v>0</v>
      </c>
      <c r="AO1038" s="37">
        <f>Y1038*(IF(AND(AH1038&gt;0,AI1038&lt;0),AI1038,0)+IF(AND(AJ1038&lt;0,AK1038&gt;0),AK1038,0)+IF(AND(AL1038&gt;0,AM1038&gt;0),AM1038,0))</f>
        <v>0</v>
      </c>
      <c r="AQ1038" s="40">
        <f>AU1038*D1038</f>
        <v>28243.579435853455</v>
      </c>
      <c r="AR1038" s="40">
        <f>AV1038*E1038</f>
        <v>25849.026036432333</v>
      </c>
      <c r="AS1038" s="40">
        <f>IF(AND(Y1038&lt;&gt;0,AN1038&lt;&gt;0),0,Q1038)</f>
        <v>491.13796067178731</v>
      </c>
      <c r="AT1038" s="41">
        <f t="shared" si="260"/>
        <v>54583.743432957577</v>
      </c>
      <c r="AU1038" s="42">
        <f>S1038+AN1038</f>
        <v>331.06997345977555</v>
      </c>
      <c r="AV1038" s="37">
        <f>T1038+AO1038</f>
        <v>343.23497591863406</v>
      </c>
      <c r="AW1038" s="58">
        <f t="shared" si="245"/>
        <v>0.51743573561501144</v>
      </c>
      <c r="AX1038" s="58">
        <f t="shared" si="246"/>
        <v>0.47356638461745248</v>
      </c>
      <c r="AY1038" s="59">
        <f t="shared" si="247"/>
        <v>8.997879767536042E-3</v>
      </c>
      <c r="AZ1038" s="54">
        <f t="shared" si="255"/>
        <v>-2.6421637086422312E-2</v>
      </c>
    </row>
    <row r="1039" spans="3:52" x14ac:dyDescent="0.25">
      <c r="C1039" s="35">
        <v>36173</v>
      </c>
      <c r="D1039" s="36">
        <v>83.56</v>
      </c>
      <c r="E1039" s="37">
        <v>77</v>
      </c>
      <c r="F1039" s="38">
        <v>0</v>
      </c>
      <c r="G1039" s="7">
        <v>0</v>
      </c>
      <c r="H1039" s="38">
        <v>1</v>
      </c>
      <c r="I1039" s="7">
        <v>1</v>
      </c>
      <c r="J1039" s="36">
        <f t="shared" si="248"/>
        <v>83.518220000000014</v>
      </c>
      <c r="K1039" s="37">
        <f t="shared" si="249"/>
        <v>76.961500000000001</v>
      </c>
      <c r="L1039" s="36">
        <f t="shared" si="250"/>
        <v>83.601779999999991</v>
      </c>
      <c r="M1039" s="37">
        <f t="shared" si="251"/>
        <v>77.038499999999999</v>
      </c>
      <c r="O1039" s="39">
        <f t="shared" si="252"/>
        <v>27664.206982298845</v>
      </c>
      <c r="P1039" s="40">
        <f t="shared" si="253"/>
        <v>26429.093145734823</v>
      </c>
      <c r="Q1039" s="40">
        <f>S1039*F1039+T1039*G1039+AS1038*(1+$G$9/252)</f>
        <v>491.15745027340125</v>
      </c>
      <c r="R1039" s="41">
        <f t="shared" si="256"/>
        <v>54584.457578307069</v>
      </c>
      <c r="S1039" s="36">
        <f>AU1038*H1038</f>
        <v>331.06997345977555</v>
      </c>
      <c r="T1039" s="37">
        <f>AV1038*I1038</f>
        <v>343.23497591863406</v>
      </c>
      <c r="U1039" s="57">
        <f t="shared" si="259"/>
        <v>0.506814727298731</v>
      </c>
      <c r="V1039" s="58">
        <f t="shared" si="257"/>
        <v>0.48418715360172898</v>
      </c>
      <c r="W1039" s="59">
        <f t="shared" si="258"/>
        <v>8.9981190995401007E-3</v>
      </c>
      <c r="Y1039" s="7">
        <f t="shared" si="254"/>
        <v>0</v>
      </c>
      <c r="Z1039" s="40"/>
      <c r="AA1039" s="40"/>
      <c r="AB1039" s="40"/>
      <c r="AC1039" s="40"/>
      <c r="AD1039" s="40"/>
      <c r="AE1039" s="40"/>
      <c r="AF1039" s="40"/>
      <c r="AG1039" s="41"/>
      <c r="AH1039" s="40"/>
      <c r="AI1039" s="40"/>
      <c r="AJ1039" s="40"/>
      <c r="AK1039" s="40"/>
      <c r="AL1039" s="40"/>
      <c r="AM1039" s="41"/>
      <c r="AN1039" s="36">
        <f>Y1039*(IF(AND(AH1039&gt;0,AI1039&lt;0),AH1039,0)+IF(AND(AJ1039&lt;0,AK1039&gt;0),AJ1039,0)+IF(AND(AL1039&gt;0,AM1039&gt;0),AL1039,0))</f>
        <v>0</v>
      </c>
      <c r="AO1039" s="37">
        <f>Y1039*(IF(AND(AH1039&gt;0,AI1039&lt;0),AI1039,0)+IF(AND(AJ1039&lt;0,AK1039&gt;0),AK1039,0)+IF(AND(AL1039&gt;0,AM1039&gt;0),AM1039,0))</f>
        <v>0</v>
      </c>
      <c r="AQ1039" s="40">
        <f>AU1039*D1039</f>
        <v>27664.206982298845</v>
      </c>
      <c r="AR1039" s="40">
        <f>AV1039*E1039</f>
        <v>26429.093145734823</v>
      </c>
      <c r="AS1039" s="40">
        <f>IF(AND(Y1039&lt;&gt;0,AN1039&lt;&gt;0),0,Q1039)</f>
        <v>491.15745027340125</v>
      </c>
      <c r="AT1039" s="41">
        <f t="shared" si="260"/>
        <v>54584.457578307069</v>
      </c>
      <c r="AU1039" s="42">
        <f>S1039+AN1039</f>
        <v>331.06997345977555</v>
      </c>
      <c r="AV1039" s="37">
        <f>T1039+AO1039</f>
        <v>343.23497591863406</v>
      </c>
      <c r="AW1039" s="58">
        <f t="shared" si="245"/>
        <v>0.506814727298731</v>
      </c>
      <c r="AX1039" s="58">
        <f t="shared" si="246"/>
        <v>0.48418715360172898</v>
      </c>
      <c r="AY1039" s="59">
        <f t="shared" si="247"/>
        <v>8.9981190995401007E-3</v>
      </c>
      <c r="AZ1039" s="54">
        <f t="shared" si="255"/>
        <v>1.3083480622233523E-5</v>
      </c>
    </row>
    <row r="1040" spans="3:52" x14ac:dyDescent="0.25">
      <c r="C1040" s="35">
        <v>36174</v>
      </c>
      <c r="D1040" s="36">
        <v>78.31</v>
      </c>
      <c r="E1040" s="37">
        <v>76.06</v>
      </c>
      <c r="F1040" s="38">
        <v>0</v>
      </c>
      <c r="G1040" s="7">
        <v>0</v>
      </c>
      <c r="H1040" s="38">
        <v>1</v>
      </c>
      <c r="I1040" s="7">
        <v>1</v>
      </c>
      <c r="J1040" s="36">
        <f t="shared" si="248"/>
        <v>78.270845000000008</v>
      </c>
      <c r="K1040" s="37">
        <f t="shared" si="249"/>
        <v>76.02197000000001</v>
      </c>
      <c r="L1040" s="36">
        <f t="shared" si="250"/>
        <v>78.349154999999996</v>
      </c>
      <c r="M1040" s="37">
        <f t="shared" si="251"/>
        <v>76.098029999999994</v>
      </c>
      <c r="O1040" s="39">
        <f t="shared" si="252"/>
        <v>25926.089621635023</v>
      </c>
      <c r="P1040" s="40">
        <f t="shared" si="253"/>
        <v>26106.452268371308</v>
      </c>
      <c r="Q1040" s="40">
        <f>S1040*F1040+T1040*G1040+AS1039*(1+$G$9/252)</f>
        <v>491.17694064841209</v>
      </c>
      <c r="R1040" s="41">
        <f t="shared" si="256"/>
        <v>52523.71883065474</v>
      </c>
      <c r="S1040" s="36">
        <f>AU1039*H1039</f>
        <v>331.06997345977555</v>
      </c>
      <c r="T1040" s="37">
        <f>AV1039*I1039</f>
        <v>343.23497591863406</v>
      </c>
      <c r="U1040" s="57">
        <f t="shared" si="259"/>
        <v>0.49360727303458984</v>
      </c>
      <c r="V1040" s="58">
        <f t="shared" si="257"/>
        <v>0.49704120061534257</v>
      </c>
      <c r="W1040" s="59">
        <f t="shared" si="258"/>
        <v>9.3515263500676474E-3</v>
      </c>
      <c r="Y1040" s="7">
        <f t="shared" si="254"/>
        <v>0</v>
      </c>
      <c r="Z1040" s="40"/>
      <c r="AA1040" s="40"/>
      <c r="AB1040" s="40"/>
      <c r="AC1040" s="40"/>
      <c r="AD1040" s="40"/>
      <c r="AE1040" s="40"/>
      <c r="AF1040" s="40"/>
      <c r="AG1040" s="41"/>
      <c r="AH1040" s="40"/>
      <c r="AI1040" s="40"/>
      <c r="AJ1040" s="40"/>
      <c r="AK1040" s="40"/>
      <c r="AL1040" s="40"/>
      <c r="AM1040" s="41"/>
      <c r="AN1040" s="36">
        <f>Y1040*(IF(AND(AH1040&gt;0,AI1040&lt;0),AH1040,0)+IF(AND(AJ1040&lt;0,AK1040&gt;0),AJ1040,0)+IF(AND(AL1040&gt;0,AM1040&gt;0),AL1040,0))</f>
        <v>0</v>
      </c>
      <c r="AO1040" s="37">
        <f>Y1040*(IF(AND(AH1040&gt;0,AI1040&lt;0),AI1040,0)+IF(AND(AJ1040&lt;0,AK1040&gt;0),AK1040,0)+IF(AND(AL1040&gt;0,AM1040&gt;0),AM1040,0))</f>
        <v>0</v>
      </c>
      <c r="AQ1040" s="40">
        <f>AU1040*D1040</f>
        <v>25926.089621635023</v>
      </c>
      <c r="AR1040" s="40">
        <f>AV1040*E1040</f>
        <v>26106.452268371308</v>
      </c>
      <c r="AS1040" s="40">
        <f>IF(AND(Y1040&lt;&gt;0,AN1040&lt;&gt;0),0,Q1040)</f>
        <v>491.17694064841209</v>
      </c>
      <c r="AT1040" s="41">
        <f t="shared" si="260"/>
        <v>52523.71883065474</v>
      </c>
      <c r="AU1040" s="42">
        <f>S1040+AN1040</f>
        <v>331.06997345977555</v>
      </c>
      <c r="AV1040" s="37">
        <f>T1040+AO1040</f>
        <v>343.23497591863406</v>
      </c>
      <c r="AW1040" s="58">
        <f t="shared" si="245"/>
        <v>0.49360727303458984</v>
      </c>
      <c r="AX1040" s="58">
        <f t="shared" si="246"/>
        <v>0.49704120061534257</v>
      </c>
      <c r="AY1040" s="59">
        <f t="shared" si="247"/>
        <v>9.3515263500676474E-3</v>
      </c>
      <c r="AZ1040" s="54">
        <f t="shared" si="255"/>
        <v>-3.7753214725931517E-2</v>
      </c>
    </row>
    <row r="1041" spans="3:52" x14ac:dyDescent="0.25">
      <c r="C1041" s="35">
        <v>36175</v>
      </c>
      <c r="D1041" s="36">
        <v>79.06</v>
      </c>
      <c r="E1041" s="37">
        <v>77.5</v>
      </c>
      <c r="F1041" s="38">
        <v>0</v>
      </c>
      <c r="G1041" s="7">
        <v>0</v>
      </c>
      <c r="H1041" s="38">
        <v>1</v>
      </c>
      <c r="I1041" s="7">
        <v>1</v>
      </c>
      <c r="J1041" s="36">
        <f t="shared" si="248"/>
        <v>79.020470000000003</v>
      </c>
      <c r="K1041" s="37">
        <f t="shared" si="249"/>
        <v>77.461250000000007</v>
      </c>
      <c r="L1041" s="36">
        <f t="shared" si="250"/>
        <v>79.099530000000001</v>
      </c>
      <c r="M1041" s="37">
        <f t="shared" si="251"/>
        <v>77.538749999999993</v>
      </c>
      <c r="O1041" s="39">
        <f t="shared" si="252"/>
        <v>26174.392101729856</v>
      </c>
      <c r="P1041" s="40">
        <f t="shared" si="253"/>
        <v>26600.71063369414</v>
      </c>
      <c r="Q1041" s="40">
        <f>S1041*F1041+T1041*G1041+AS1040*(1+$G$9/252)</f>
        <v>491.19643179685045</v>
      </c>
      <c r="R1041" s="41">
        <f t="shared" si="256"/>
        <v>53266.299167220845</v>
      </c>
      <c r="S1041" s="36">
        <f>AU1040*H1040</f>
        <v>331.06997345977555</v>
      </c>
      <c r="T1041" s="37">
        <f>AV1040*I1040</f>
        <v>343.23497591863406</v>
      </c>
      <c r="U1041" s="57">
        <f t="shared" si="259"/>
        <v>0.49138747220939133</v>
      </c>
      <c r="V1041" s="58">
        <f t="shared" si="257"/>
        <v>0.49939100424802468</v>
      </c>
      <c r="W1041" s="59">
        <f t="shared" si="258"/>
        <v>9.2215235425840165E-3</v>
      </c>
      <c r="Y1041" s="7">
        <f t="shared" si="254"/>
        <v>0</v>
      </c>
      <c r="Z1041" s="40"/>
      <c r="AA1041" s="40"/>
      <c r="AB1041" s="40"/>
      <c r="AC1041" s="40"/>
      <c r="AD1041" s="40"/>
      <c r="AE1041" s="40"/>
      <c r="AF1041" s="40"/>
      <c r="AG1041" s="41"/>
      <c r="AH1041" s="40"/>
      <c r="AI1041" s="40"/>
      <c r="AJ1041" s="40"/>
      <c r="AK1041" s="40"/>
      <c r="AL1041" s="40"/>
      <c r="AM1041" s="41"/>
      <c r="AN1041" s="36">
        <f>Y1041*(IF(AND(AH1041&gt;0,AI1041&lt;0),AH1041,0)+IF(AND(AJ1041&lt;0,AK1041&gt;0),AJ1041,0)+IF(AND(AL1041&gt;0,AM1041&gt;0),AL1041,0))</f>
        <v>0</v>
      </c>
      <c r="AO1041" s="37">
        <f>Y1041*(IF(AND(AH1041&gt;0,AI1041&lt;0),AI1041,0)+IF(AND(AJ1041&lt;0,AK1041&gt;0),AK1041,0)+IF(AND(AL1041&gt;0,AM1041&gt;0),AM1041,0))</f>
        <v>0</v>
      </c>
      <c r="AQ1041" s="40">
        <f>AU1041*D1041</f>
        <v>26174.392101729856</v>
      </c>
      <c r="AR1041" s="40">
        <f>AV1041*E1041</f>
        <v>26600.71063369414</v>
      </c>
      <c r="AS1041" s="40">
        <f>IF(AND(Y1041&lt;&gt;0,AN1041&lt;&gt;0),0,Q1041)</f>
        <v>491.19643179685045</v>
      </c>
      <c r="AT1041" s="41">
        <f t="shared" si="260"/>
        <v>53266.299167220845</v>
      </c>
      <c r="AU1041" s="42">
        <f>S1041+AN1041</f>
        <v>331.06997345977555</v>
      </c>
      <c r="AV1041" s="37">
        <f>T1041+AO1041</f>
        <v>343.23497591863406</v>
      </c>
      <c r="AW1041" s="58">
        <f t="shared" si="245"/>
        <v>0.49138747220939133</v>
      </c>
      <c r="AX1041" s="58">
        <f t="shared" si="246"/>
        <v>0.49939100424802468</v>
      </c>
      <c r="AY1041" s="59">
        <f t="shared" si="247"/>
        <v>9.2215235425840165E-3</v>
      </c>
      <c r="AZ1041" s="54">
        <f t="shared" si="255"/>
        <v>1.4137999995017747E-2</v>
      </c>
    </row>
    <row r="1042" spans="3:52" x14ac:dyDescent="0.25">
      <c r="C1042" s="35">
        <v>36179</v>
      </c>
      <c r="D1042" s="36">
        <v>79.81</v>
      </c>
      <c r="E1042" s="37">
        <v>79.19</v>
      </c>
      <c r="F1042" s="38">
        <v>0</v>
      </c>
      <c r="G1042" s="7">
        <v>0</v>
      </c>
      <c r="H1042" s="38">
        <v>1</v>
      </c>
      <c r="I1042" s="7">
        <v>1</v>
      </c>
      <c r="J1042" s="36">
        <f t="shared" si="248"/>
        <v>79.770095000000012</v>
      </c>
      <c r="K1042" s="37">
        <f t="shared" si="249"/>
        <v>79.150405000000006</v>
      </c>
      <c r="L1042" s="36">
        <f t="shared" si="250"/>
        <v>79.849904999999993</v>
      </c>
      <c r="M1042" s="37">
        <f t="shared" si="251"/>
        <v>79.229594999999989</v>
      </c>
      <c r="O1042" s="39">
        <f t="shared" si="252"/>
        <v>26422.694581824686</v>
      </c>
      <c r="P1042" s="40">
        <f t="shared" si="253"/>
        <v>27180.77774299663</v>
      </c>
      <c r="Q1042" s="40">
        <f>S1042*F1042+T1042*G1042+AS1041*(1+$G$9/252)</f>
        <v>491.21592371874709</v>
      </c>
      <c r="R1042" s="41">
        <f t="shared" si="256"/>
        <v>54094.688248540057</v>
      </c>
      <c r="S1042" s="36">
        <f>AU1041*H1041</f>
        <v>331.06997345977555</v>
      </c>
      <c r="T1042" s="37">
        <f>AV1041*I1041</f>
        <v>343.23497591863406</v>
      </c>
      <c r="U1042" s="57">
        <f t="shared" si="259"/>
        <v>0.4884526639736721</v>
      </c>
      <c r="V1042" s="58">
        <f t="shared" si="257"/>
        <v>0.5024666676719447</v>
      </c>
      <c r="W1042" s="59">
        <f t="shared" si="258"/>
        <v>9.0806683543832849E-3</v>
      </c>
      <c r="Y1042" s="7">
        <f t="shared" si="254"/>
        <v>0</v>
      </c>
      <c r="Z1042" s="40"/>
      <c r="AA1042" s="40"/>
      <c r="AB1042" s="40"/>
      <c r="AC1042" s="40"/>
      <c r="AD1042" s="40"/>
      <c r="AE1042" s="40"/>
      <c r="AF1042" s="40"/>
      <c r="AG1042" s="41"/>
      <c r="AH1042" s="40"/>
      <c r="AI1042" s="40"/>
      <c r="AJ1042" s="40"/>
      <c r="AK1042" s="40"/>
      <c r="AL1042" s="40"/>
      <c r="AM1042" s="41"/>
      <c r="AN1042" s="36">
        <f>Y1042*(IF(AND(AH1042&gt;0,AI1042&lt;0),AH1042,0)+IF(AND(AJ1042&lt;0,AK1042&gt;0),AJ1042,0)+IF(AND(AL1042&gt;0,AM1042&gt;0),AL1042,0))</f>
        <v>0</v>
      </c>
      <c r="AO1042" s="37">
        <f>Y1042*(IF(AND(AH1042&gt;0,AI1042&lt;0),AI1042,0)+IF(AND(AJ1042&lt;0,AK1042&gt;0),AK1042,0)+IF(AND(AL1042&gt;0,AM1042&gt;0),AM1042,0))</f>
        <v>0</v>
      </c>
      <c r="AQ1042" s="40">
        <f>AU1042*D1042</f>
        <v>26422.694581824686</v>
      </c>
      <c r="AR1042" s="40">
        <f>AV1042*E1042</f>
        <v>27180.77774299663</v>
      </c>
      <c r="AS1042" s="40">
        <f>IF(AND(Y1042&lt;&gt;0,AN1042&lt;&gt;0),0,Q1042)</f>
        <v>491.21592371874709</v>
      </c>
      <c r="AT1042" s="41">
        <f t="shared" si="260"/>
        <v>54094.688248540057</v>
      </c>
      <c r="AU1042" s="42">
        <f>S1042+AN1042</f>
        <v>331.06997345977555</v>
      </c>
      <c r="AV1042" s="37">
        <f>T1042+AO1042</f>
        <v>343.23497591863406</v>
      </c>
      <c r="AW1042" s="58">
        <f t="shared" si="245"/>
        <v>0.4884526639736721</v>
      </c>
      <c r="AX1042" s="58">
        <f t="shared" si="246"/>
        <v>0.5024666676719447</v>
      </c>
      <c r="AY1042" s="59">
        <f t="shared" si="247"/>
        <v>9.0806683543832849E-3</v>
      </c>
      <c r="AZ1042" s="54">
        <f t="shared" si="255"/>
        <v>1.555184223928574E-2</v>
      </c>
    </row>
    <row r="1043" spans="3:52" x14ac:dyDescent="0.25">
      <c r="C1043" s="35">
        <v>36180</v>
      </c>
      <c r="D1043" s="36">
        <v>77.69</v>
      </c>
      <c r="E1043" s="37">
        <v>77.75</v>
      </c>
      <c r="F1043" s="38">
        <v>0</v>
      </c>
      <c r="G1043" s="7">
        <v>0</v>
      </c>
      <c r="H1043" s="38">
        <v>1</v>
      </c>
      <c r="I1043" s="7">
        <v>1</v>
      </c>
      <c r="J1043" s="36">
        <f t="shared" si="248"/>
        <v>77.651155000000003</v>
      </c>
      <c r="K1043" s="37">
        <f t="shared" si="249"/>
        <v>77.71112500000001</v>
      </c>
      <c r="L1043" s="36">
        <f t="shared" si="250"/>
        <v>77.728844999999993</v>
      </c>
      <c r="M1043" s="37">
        <f t="shared" si="251"/>
        <v>77.78887499999999</v>
      </c>
      <c r="O1043" s="39">
        <f t="shared" si="252"/>
        <v>25720.826238089961</v>
      </c>
      <c r="P1043" s="40">
        <f t="shared" si="253"/>
        <v>26686.519377673798</v>
      </c>
      <c r="Q1043" s="40">
        <f>S1043*F1043+T1043*G1043+AS1042*(1+$G$9/252)</f>
        <v>491.23541641413271</v>
      </c>
      <c r="R1043" s="41">
        <f t="shared" si="256"/>
        <v>52898.581032177892</v>
      </c>
      <c r="S1043" s="36">
        <f>AU1042*H1042</f>
        <v>331.06997345977555</v>
      </c>
      <c r="T1043" s="37">
        <f>AV1042*I1042</f>
        <v>343.23497591863406</v>
      </c>
      <c r="U1043" s="57">
        <f t="shared" si="259"/>
        <v>0.48622903934689921</v>
      </c>
      <c r="V1043" s="58">
        <f t="shared" si="257"/>
        <v>0.50448459782769117</v>
      </c>
      <c r="W1043" s="59">
        <f t="shared" si="258"/>
        <v>9.2863628254095734E-3</v>
      </c>
      <c r="Y1043" s="7">
        <f t="shared" si="254"/>
        <v>0</v>
      </c>
      <c r="Z1043" s="40"/>
      <c r="AA1043" s="40"/>
      <c r="AB1043" s="40"/>
      <c r="AC1043" s="40"/>
      <c r="AD1043" s="40"/>
      <c r="AE1043" s="40"/>
      <c r="AF1043" s="40"/>
      <c r="AG1043" s="41"/>
      <c r="AH1043" s="40"/>
      <c r="AI1043" s="40"/>
      <c r="AJ1043" s="40"/>
      <c r="AK1043" s="40"/>
      <c r="AL1043" s="40"/>
      <c r="AM1043" s="41"/>
      <c r="AN1043" s="36">
        <f>Y1043*(IF(AND(AH1043&gt;0,AI1043&lt;0),AH1043,0)+IF(AND(AJ1043&lt;0,AK1043&gt;0),AJ1043,0)+IF(AND(AL1043&gt;0,AM1043&gt;0),AL1043,0))</f>
        <v>0</v>
      </c>
      <c r="AO1043" s="37">
        <f>Y1043*(IF(AND(AH1043&gt;0,AI1043&lt;0),AI1043,0)+IF(AND(AJ1043&lt;0,AK1043&gt;0),AK1043,0)+IF(AND(AL1043&gt;0,AM1043&gt;0),AM1043,0))</f>
        <v>0</v>
      </c>
      <c r="AQ1043" s="40">
        <f>AU1043*D1043</f>
        <v>25720.826238089961</v>
      </c>
      <c r="AR1043" s="40">
        <f>AV1043*E1043</f>
        <v>26686.519377673798</v>
      </c>
      <c r="AS1043" s="40">
        <f>IF(AND(Y1043&lt;&gt;0,AN1043&lt;&gt;0),0,Q1043)</f>
        <v>491.23541641413271</v>
      </c>
      <c r="AT1043" s="41">
        <f t="shared" si="260"/>
        <v>52898.581032177892</v>
      </c>
      <c r="AU1043" s="42">
        <f>S1043+AN1043</f>
        <v>331.06997345977555</v>
      </c>
      <c r="AV1043" s="37">
        <f>T1043+AO1043</f>
        <v>343.23497591863406</v>
      </c>
      <c r="AW1043" s="58">
        <f t="shared" si="245"/>
        <v>0.48622903934689921</v>
      </c>
      <c r="AX1043" s="58">
        <f t="shared" si="246"/>
        <v>0.50448459782769117</v>
      </c>
      <c r="AY1043" s="59">
        <f t="shared" si="247"/>
        <v>9.2863628254095734E-3</v>
      </c>
      <c r="AZ1043" s="54">
        <f t="shared" si="255"/>
        <v>-2.2111361671345753E-2</v>
      </c>
    </row>
    <row r="1044" spans="3:52" x14ac:dyDescent="0.25">
      <c r="C1044" s="35">
        <v>36181</v>
      </c>
      <c r="D1044" s="36">
        <v>77.44</v>
      </c>
      <c r="E1044" s="37">
        <v>76.69</v>
      </c>
      <c r="F1044" s="38">
        <v>0</v>
      </c>
      <c r="G1044" s="7">
        <v>0</v>
      </c>
      <c r="H1044" s="38">
        <v>1</v>
      </c>
      <c r="I1044" s="7">
        <v>1</v>
      </c>
      <c r="J1044" s="36">
        <f t="shared" si="248"/>
        <v>77.40128</v>
      </c>
      <c r="K1044" s="37">
        <f t="shared" si="249"/>
        <v>76.651655000000005</v>
      </c>
      <c r="L1044" s="36">
        <f t="shared" si="250"/>
        <v>77.478719999999996</v>
      </c>
      <c r="M1044" s="37">
        <f t="shared" si="251"/>
        <v>76.72834499999999</v>
      </c>
      <c r="O1044" s="39">
        <f t="shared" si="252"/>
        <v>25638.058744725018</v>
      </c>
      <c r="P1044" s="40">
        <f t="shared" si="253"/>
        <v>26322.690303200045</v>
      </c>
      <c r="Q1044" s="40">
        <f>S1044*F1044+T1044*G1044+AS1043*(1+$G$9/252)</f>
        <v>491.25490988303801</v>
      </c>
      <c r="R1044" s="41">
        <f t="shared" si="256"/>
        <v>52452.003957808098</v>
      </c>
      <c r="S1044" s="36">
        <f>AU1043*H1043</f>
        <v>331.06997345977555</v>
      </c>
      <c r="T1044" s="37">
        <f>AV1043*I1043</f>
        <v>343.23497591863406</v>
      </c>
      <c r="U1044" s="57">
        <f t="shared" si="259"/>
        <v>0.48879083371815563</v>
      </c>
      <c r="V1044" s="58">
        <f t="shared" si="257"/>
        <v>0.50184336759323378</v>
      </c>
      <c r="W1044" s="59">
        <f t="shared" si="258"/>
        <v>9.365798688610618E-3</v>
      </c>
      <c r="Y1044" s="7">
        <f t="shared" si="254"/>
        <v>0</v>
      </c>
      <c r="Z1044" s="40"/>
      <c r="AA1044" s="40"/>
      <c r="AB1044" s="40"/>
      <c r="AC1044" s="40"/>
      <c r="AD1044" s="40"/>
      <c r="AE1044" s="40"/>
      <c r="AF1044" s="40"/>
      <c r="AG1044" s="41"/>
      <c r="AH1044" s="40"/>
      <c r="AI1044" s="40"/>
      <c r="AJ1044" s="40"/>
      <c r="AK1044" s="40"/>
      <c r="AL1044" s="40"/>
      <c r="AM1044" s="41"/>
      <c r="AN1044" s="36">
        <f>Y1044*(IF(AND(AH1044&gt;0,AI1044&lt;0),AH1044,0)+IF(AND(AJ1044&lt;0,AK1044&gt;0),AJ1044,0)+IF(AND(AL1044&gt;0,AM1044&gt;0),AL1044,0))</f>
        <v>0</v>
      </c>
      <c r="AO1044" s="37">
        <f>Y1044*(IF(AND(AH1044&gt;0,AI1044&lt;0),AI1044,0)+IF(AND(AJ1044&lt;0,AK1044&gt;0),AK1044,0)+IF(AND(AL1044&gt;0,AM1044&gt;0),AM1044,0))</f>
        <v>0</v>
      </c>
      <c r="AQ1044" s="40">
        <f>AU1044*D1044</f>
        <v>25638.058744725018</v>
      </c>
      <c r="AR1044" s="40">
        <f>AV1044*E1044</f>
        <v>26322.690303200045</v>
      </c>
      <c r="AS1044" s="40">
        <f>IF(AND(Y1044&lt;&gt;0,AN1044&lt;&gt;0),0,Q1044)</f>
        <v>491.25490988303801</v>
      </c>
      <c r="AT1044" s="41">
        <f t="shared" si="260"/>
        <v>52452.003957808098</v>
      </c>
      <c r="AU1044" s="42">
        <f>S1044+AN1044</f>
        <v>331.06997345977555</v>
      </c>
      <c r="AV1044" s="37">
        <f>T1044+AO1044</f>
        <v>343.23497591863406</v>
      </c>
      <c r="AW1044" s="58">
        <f t="shared" si="245"/>
        <v>0.48879083371815563</v>
      </c>
      <c r="AX1044" s="58">
        <f t="shared" si="246"/>
        <v>0.50184336759323378</v>
      </c>
      <c r="AY1044" s="59">
        <f t="shared" si="247"/>
        <v>9.365798688610618E-3</v>
      </c>
      <c r="AZ1044" s="54">
        <f t="shared" si="255"/>
        <v>-8.4421371170266823E-3</v>
      </c>
    </row>
    <row r="1045" spans="3:52" x14ac:dyDescent="0.25">
      <c r="C1045" s="35">
        <v>36182</v>
      </c>
      <c r="D1045" s="36">
        <v>76.25</v>
      </c>
      <c r="E1045" s="37">
        <v>76</v>
      </c>
      <c r="F1045" s="38">
        <v>0</v>
      </c>
      <c r="G1045" s="7">
        <v>0</v>
      </c>
      <c r="H1045" s="38">
        <v>1</v>
      </c>
      <c r="I1045" s="7">
        <v>1</v>
      </c>
      <c r="J1045" s="36">
        <f t="shared" si="248"/>
        <v>76.211875000000006</v>
      </c>
      <c r="K1045" s="37">
        <f t="shared" si="249"/>
        <v>75.962000000000003</v>
      </c>
      <c r="L1045" s="36">
        <f t="shared" si="250"/>
        <v>76.288124999999994</v>
      </c>
      <c r="M1045" s="37">
        <f t="shared" si="251"/>
        <v>76.037999999999997</v>
      </c>
      <c r="O1045" s="39">
        <f t="shared" si="252"/>
        <v>25244.085476307886</v>
      </c>
      <c r="P1045" s="40">
        <f t="shared" si="253"/>
        <v>26085.858169816187</v>
      </c>
      <c r="Q1045" s="40">
        <f>S1045*F1045+T1045*G1045+AS1044*(1+$G$9/252)</f>
        <v>491.27440412549362</v>
      </c>
      <c r="R1045" s="41">
        <f t="shared" si="256"/>
        <v>51821.218050249561</v>
      </c>
      <c r="S1045" s="36">
        <f>AU1044*H1044</f>
        <v>331.06997345977555</v>
      </c>
      <c r="T1045" s="37">
        <f>AV1044*I1044</f>
        <v>343.23497591863406</v>
      </c>
      <c r="U1045" s="57">
        <f t="shared" si="259"/>
        <v>0.48713801848172333</v>
      </c>
      <c r="V1045" s="58">
        <f t="shared" si="257"/>
        <v>0.5033818028847078</v>
      </c>
      <c r="W1045" s="59">
        <f t="shared" si="258"/>
        <v>9.4801786335689531E-3</v>
      </c>
      <c r="Y1045" s="7">
        <f t="shared" si="254"/>
        <v>0</v>
      </c>
      <c r="Z1045" s="40"/>
      <c r="AA1045" s="40"/>
      <c r="AB1045" s="40"/>
      <c r="AC1045" s="40"/>
      <c r="AD1045" s="40"/>
      <c r="AE1045" s="40"/>
      <c r="AF1045" s="40"/>
      <c r="AG1045" s="41"/>
      <c r="AH1045" s="40"/>
      <c r="AI1045" s="40"/>
      <c r="AJ1045" s="40"/>
      <c r="AK1045" s="40"/>
      <c r="AL1045" s="40"/>
      <c r="AM1045" s="41"/>
      <c r="AN1045" s="36">
        <f>Y1045*(IF(AND(AH1045&gt;0,AI1045&lt;0),AH1045,0)+IF(AND(AJ1045&lt;0,AK1045&gt;0),AJ1045,0)+IF(AND(AL1045&gt;0,AM1045&gt;0),AL1045,0))</f>
        <v>0</v>
      </c>
      <c r="AO1045" s="37">
        <f>Y1045*(IF(AND(AH1045&gt;0,AI1045&lt;0),AI1045,0)+IF(AND(AJ1045&lt;0,AK1045&gt;0),AK1045,0)+IF(AND(AL1045&gt;0,AM1045&gt;0),AM1045,0))</f>
        <v>0</v>
      </c>
      <c r="AQ1045" s="40">
        <f>AU1045*D1045</f>
        <v>25244.085476307886</v>
      </c>
      <c r="AR1045" s="40">
        <f>AV1045*E1045</f>
        <v>26085.858169816187</v>
      </c>
      <c r="AS1045" s="40">
        <f>IF(AND(Y1045&lt;&gt;0,AN1045&lt;&gt;0),0,Q1045)</f>
        <v>491.27440412549362</v>
      </c>
      <c r="AT1045" s="41">
        <f t="shared" si="260"/>
        <v>51821.218050249561</v>
      </c>
      <c r="AU1045" s="42">
        <f>S1045+AN1045</f>
        <v>331.06997345977555</v>
      </c>
      <c r="AV1045" s="37">
        <f>T1045+AO1045</f>
        <v>343.23497591863406</v>
      </c>
      <c r="AW1045" s="58">
        <f t="shared" ref="AW1045:AW1108" si="261">AQ1045/AT1045</f>
        <v>0.48713801848172333</v>
      </c>
      <c r="AX1045" s="58">
        <f t="shared" ref="AX1045:AX1108" si="262">AR1045/AT1045</f>
        <v>0.5033818028847078</v>
      </c>
      <c r="AY1045" s="59">
        <f t="shared" ref="AY1045:AY1108" si="263">AS1045/AT1045</f>
        <v>9.4801786335689531E-3</v>
      </c>
      <c r="AZ1045" s="54">
        <f t="shared" si="255"/>
        <v>-1.2025963928202543E-2</v>
      </c>
    </row>
    <row r="1046" spans="3:52" x14ac:dyDescent="0.25">
      <c r="C1046" s="35">
        <v>36185</v>
      </c>
      <c r="D1046" s="36">
        <v>79.81</v>
      </c>
      <c r="E1046" s="37">
        <v>75.88</v>
      </c>
      <c r="F1046" s="38">
        <v>0</v>
      </c>
      <c r="G1046" s="7">
        <v>0</v>
      </c>
      <c r="H1046" s="38">
        <v>1</v>
      </c>
      <c r="I1046" s="7">
        <v>1</v>
      </c>
      <c r="J1046" s="36">
        <f t="shared" ref="J1046:J1109" si="264">D1046*(1-$F$8/20000)</f>
        <v>79.770095000000012</v>
      </c>
      <c r="K1046" s="37">
        <f t="shared" ref="K1046:K1109" si="265">E1046*(1-$F$8/20000)</f>
        <v>75.842060000000004</v>
      </c>
      <c r="L1046" s="36">
        <f t="shared" ref="L1046:L1109" si="266">D1046*(1+$F$8/20000)</f>
        <v>79.849904999999993</v>
      </c>
      <c r="M1046" s="37">
        <f t="shared" ref="M1046:M1109" si="267">E1046*(1+$F$8/20000)</f>
        <v>75.917939999999987</v>
      </c>
      <c r="O1046" s="39">
        <f t="shared" si="252"/>
        <v>26422.694581824686</v>
      </c>
      <c r="P1046" s="40">
        <f t="shared" si="253"/>
        <v>26044.669972705949</v>
      </c>
      <c r="Q1046" s="40">
        <f>S1046*F1046+T1046*G1046+AS1045*(1+$G$9/252)</f>
        <v>491.29389914153029</v>
      </c>
      <c r="R1046" s="41">
        <f t="shared" si="256"/>
        <v>52958.658453672164</v>
      </c>
      <c r="S1046" s="36">
        <f>AU1045*H1045</f>
        <v>331.06997345977555</v>
      </c>
      <c r="T1046" s="37">
        <f>AV1045*I1045</f>
        <v>343.23497591863406</v>
      </c>
      <c r="U1046" s="57">
        <f t="shared" si="259"/>
        <v>0.49893058761937975</v>
      </c>
      <c r="V1046" s="58">
        <f t="shared" si="257"/>
        <v>0.49179247989239816</v>
      </c>
      <c r="W1046" s="59">
        <f t="shared" si="258"/>
        <v>9.2769324882221189E-3</v>
      </c>
      <c r="Y1046" s="7">
        <f t="shared" si="254"/>
        <v>0</v>
      </c>
      <c r="Z1046" s="40"/>
      <c r="AA1046" s="40"/>
      <c r="AB1046" s="40"/>
      <c r="AC1046" s="40"/>
      <c r="AD1046" s="40"/>
      <c r="AE1046" s="40"/>
      <c r="AF1046" s="40"/>
      <c r="AG1046" s="41"/>
      <c r="AH1046" s="40"/>
      <c r="AI1046" s="40"/>
      <c r="AJ1046" s="40"/>
      <c r="AK1046" s="40"/>
      <c r="AL1046" s="40"/>
      <c r="AM1046" s="41"/>
      <c r="AN1046" s="36">
        <f>Y1046*(IF(AND(AH1046&gt;0,AI1046&lt;0),AH1046,0)+IF(AND(AJ1046&lt;0,AK1046&gt;0),AJ1046,0)+IF(AND(AL1046&gt;0,AM1046&gt;0),AL1046,0))</f>
        <v>0</v>
      </c>
      <c r="AO1046" s="37">
        <f>Y1046*(IF(AND(AH1046&gt;0,AI1046&lt;0),AI1046,0)+IF(AND(AJ1046&lt;0,AK1046&gt;0),AK1046,0)+IF(AND(AL1046&gt;0,AM1046&gt;0),AM1046,0))</f>
        <v>0</v>
      </c>
      <c r="AQ1046" s="40">
        <f>AU1046*D1046</f>
        <v>26422.694581824686</v>
      </c>
      <c r="AR1046" s="40">
        <f>AV1046*E1046</f>
        <v>26044.669972705949</v>
      </c>
      <c r="AS1046" s="40">
        <f>IF(AND(Y1046&lt;&gt;0,AN1046&lt;&gt;0),0,Q1046)</f>
        <v>491.29389914153029</v>
      </c>
      <c r="AT1046" s="41">
        <f t="shared" si="260"/>
        <v>52958.658453672164</v>
      </c>
      <c r="AU1046" s="42">
        <f>S1046+AN1046</f>
        <v>331.06997345977555</v>
      </c>
      <c r="AV1046" s="37">
        <f>T1046+AO1046</f>
        <v>343.23497591863406</v>
      </c>
      <c r="AW1046" s="58">
        <f t="shared" si="261"/>
        <v>0.49893058761937975</v>
      </c>
      <c r="AX1046" s="58">
        <f t="shared" si="262"/>
        <v>0.49179247989239816</v>
      </c>
      <c r="AY1046" s="59">
        <f t="shared" si="263"/>
        <v>9.2769324882221189E-3</v>
      </c>
      <c r="AZ1046" s="54">
        <f t="shared" si="255"/>
        <v>2.19493181792767E-2</v>
      </c>
    </row>
    <row r="1047" spans="3:52" x14ac:dyDescent="0.25">
      <c r="C1047" s="35">
        <v>36186</v>
      </c>
      <c r="D1047" s="36">
        <v>83</v>
      </c>
      <c r="E1047" s="37">
        <v>78.94</v>
      </c>
      <c r="F1047" s="38">
        <v>0</v>
      </c>
      <c r="G1047" s="7">
        <v>0</v>
      </c>
      <c r="H1047" s="38">
        <v>1</v>
      </c>
      <c r="I1047" s="7">
        <v>1</v>
      </c>
      <c r="J1047" s="36">
        <f t="shared" si="264"/>
        <v>82.958500000000001</v>
      </c>
      <c r="K1047" s="37">
        <f t="shared" si="265"/>
        <v>78.900530000000003</v>
      </c>
      <c r="L1047" s="36">
        <f t="shared" si="266"/>
        <v>83.041499999999999</v>
      </c>
      <c r="M1047" s="37">
        <f t="shared" si="267"/>
        <v>78.979469999999992</v>
      </c>
      <c r="O1047" s="39">
        <f t="shared" ref="O1047:O1110" si="268">S1047*D1047</f>
        <v>27478.807797161371</v>
      </c>
      <c r="P1047" s="40">
        <f t="shared" ref="P1047:P1110" si="269">T1047*E1047</f>
        <v>27094.968999016972</v>
      </c>
      <c r="Q1047" s="40">
        <f>S1047*F1047+T1047*G1047+AS1046*(1+$G$9/252)</f>
        <v>491.31339493117872</v>
      </c>
      <c r="R1047" s="41">
        <f t="shared" si="256"/>
        <v>55065.090191109521</v>
      </c>
      <c r="S1047" s="36">
        <f>AU1046*H1046</f>
        <v>331.06997345977555</v>
      </c>
      <c r="T1047" s="37">
        <f>AV1046*I1046</f>
        <v>343.23497591863406</v>
      </c>
      <c r="U1047" s="57">
        <f t="shared" si="259"/>
        <v>0.49902411313216982</v>
      </c>
      <c r="V1047" s="58">
        <f t="shared" si="257"/>
        <v>0.49205347535036931</v>
      </c>
      <c r="W1047" s="59">
        <f t="shared" si="258"/>
        <v>8.9224115174608987E-3</v>
      </c>
      <c r="Y1047" s="7">
        <f t="shared" ref="Y1047:Y1110" si="270">IF(AND(ABS(U1047-0.5)&gt;$G$5,ABS(V1047-0.5)&gt;$G$5),1,0)*IF(AND(OR(AH1047&lt;=0,AI1047&gt;=0),OR(AJ1047&gt;=0,AK1047&lt;=0),OR(AL1047&lt;=0,AM1047&lt;=0)),0,1)</f>
        <v>0</v>
      </c>
      <c r="Z1047" s="40"/>
      <c r="AA1047" s="40"/>
      <c r="AB1047" s="40"/>
      <c r="AC1047" s="40"/>
      <c r="AD1047" s="40"/>
      <c r="AE1047" s="40"/>
      <c r="AF1047" s="40"/>
      <c r="AG1047" s="41"/>
      <c r="AH1047" s="40"/>
      <c r="AI1047" s="40"/>
      <c r="AJ1047" s="40"/>
      <c r="AK1047" s="40"/>
      <c r="AL1047" s="40"/>
      <c r="AM1047" s="41"/>
      <c r="AN1047" s="36">
        <f>Y1047*(IF(AND(AH1047&gt;0,AI1047&lt;0),AH1047,0)+IF(AND(AJ1047&lt;0,AK1047&gt;0),AJ1047,0)+IF(AND(AL1047&gt;0,AM1047&gt;0),AL1047,0))</f>
        <v>0</v>
      </c>
      <c r="AO1047" s="37">
        <f>Y1047*(IF(AND(AH1047&gt;0,AI1047&lt;0),AI1047,0)+IF(AND(AJ1047&lt;0,AK1047&gt;0),AK1047,0)+IF(AND(AL1047&gt;0,AM1047&gt;0),AM1047,0))</f>
        <v>0</v>
      </c>
      <c r="AQ1047" s="40">
        <f>AU1047*D1047</f>
        <v>27478.807797161371</v>
      </c>
      <c r="AR1047" s="40">
        <f>AV1047*E1047</f>
        <v>27094.968999016972</v>
      </c>
      <c r="AS1047" s="40">
        <f>IF(AND(Y1047&lt;&gt;0,AN1047&lt;&gt;0),0,Q1047)</f>
        <v>491.31339493117872</v>
      </c>
      <c r="AT1047" s="41">
        <f t="shared" si="260"/>
        <v>55065.090191109521</v>
      </c>
      <c r="AU1047" s="42">
        <f>S1047+AN1047</f>
        <v>331.06997345977555</v>
      </c>
      <c r="AV1047" s="37">
        <f>T1047+AO1047</f>
        <v>343.23497591863406</v>
      </c>
      <c r="AW1047" s="58">
        <f t="shared" si="261"/>
        <v>0.49902411313216982</v>
      </c>
      <c r="AX1047" s="58">
        <f t="shared" si="262"/>
        <v>0.49205347535036931</v>
      </c>
      <c r="AY1047" s="59">
        <f t="shared" si="263"/>
        <v>8.9224115174608987E-3</v>
      </c>
      <c r="AZ1047" s="54">
        <f t="shared" ref="AZ1047:AZ1110" si="271">AT1047/AT1046-1</f>
        <v>3.9775020722627286E-2</v>
      </c>
    </row>
    <row r="1048" spans="3:52" x14ac:dyDescent="0.25">
      <c r="C1048" s="35">
        <v>36187</v>
      </c>
      <c r="D1048" s="36">
        <v>82</v>
      </c>
      <c r="E1048" s="37">
        <v>78.5</v>
      </c>
      <c r="F1048" s="38">
        <v>0</v>
      </c>
      <c r="G1048" s="7">
        <v>0</v>
      </c>
      <c r="H1048" s="38">
        <v>1</v>
      </c>
      <c r="I1048" s="7">
        <v>1</v>
      </c>
      <c r="J1048" s="36">
        <f t="shared" si="264"/>
        <v>81.959000000000003</v>
      </c>
      <c r="K1048" s="37">
        <f t="shared" si="265"/>
        <v>78.460750000000004</v>
      </c>
      <c r="L1048" s="36">
        <f t="shared" si="266"/>
        <v>82.040999999999997</v>
      </c>
      <c r="M1048" s="37">
        <f t="shared" si="267"/>
        <v>78.539249999999996</v>
      </c>
      <c r="O1048" s="39">
        <f t="shared" si="268"/>
        <v>27147.737823701595</v>
      </c>
      <c r="P1048" s="40">
        <f t="shared" si="269"/>
        <v>26943.945609612772</v>
      </c>
      <c r="Q1048" s="40">
        <f>S1048*F1048+T1048*G1048+AS1047*(1+$G$9/252)</f>
        <v>491.33289149446961</v>
      </c>
      <c r="R1048" s="41">
        <f t="shared" si="256"/>
        <v>54583.016324808836</v>
      </c>
      <c r="S1048" s="36">
        <f>AU1047*H1047</f>
        <v>331.06997345977555</v>
      </c>
      <c r="T1048" s="37">
        <f>AV1047*I1047</f>
        <v>343.23497591863406</v>
      </c>
      <c r="U1048" s="57">
        <f t="shared" si="259"/>
        <v>0.49736602429870702</v>
      </c>
      <c r="V1048" s="58">
        <f t="shared" si="257"/>
        <v>0.49363240479926218</v>
      </c>
      <c r="W1048" s="59">
        <f t="shared" si="258"/>
        <v>9.0015709020307682E-3</v>
      </c>
      <c r="Y1048" s="7">
        <f t="shared" si="270"/>
        <v>0</v>
      </c>
      <c r="Z1048" s="40"/>
      <c r="AA1048" s="40"/>
      <c r="AB1048" s="40"/>
      <c r="AC1048" s="40"/>
      <c r="AD1048" s="40"/>
      <c r="AE1048" s="40"/>
      <c r="AF1048" s="40"/>
      <c r="AG1048" s="41"/>
      <c r="AH1048" s="40"/>
      <c r="AI1048" s="40"/>
      <c r="AJ1048" s="40"/>
      <c r="AK1048" s="40"/>
      <c r="AL1048" s="40"/>
      <c r="AM1048" s="41"/>
      <c r="AN1048" s="36">
        <f>Y1048*(IF(AND(AH1048&gt;0,AI1048&lt;0),AH1048,0)+IF(AND(AJ1048&lt;0,AK1048&gt;0),AJ1048,0)+IF(AND(AL1048&gt;0,AM1048&gt;0),AL1048,0))</f>
        <v>0</v>
      </c>
      <c r="AO1048" s="37">
        <f>Y1048*(IF(AND(AH1048&gt;0,AI1048&lt;0),AI1048,0)+IF(AND(AJ1048&lt;0,AK1048&gt;0),AK1048,0)+IF(AND(AL1048&gt;0,AM1048&gt;0),AM1048,0))</f>
        <v>0</v>
      </c>
      <c r="AQ1048" s="40">
        <f>AU1048*D1048</f>
        <v>27147.737823701595</v>
      </c>
      <c r="AR1048" s="40">
        <f>AV1048*E1048</f>
        <v>26943.945609612772</v>
      </c>
      <c r="AS1048" s="40">
        <f>IF(AND(Y1048&lt;&gt;0,AN1048&lt;&gt;0),0,Q1048)</f>
        <v>491.33289149446961</v>
      </c>
      <c r="AT1048" s="41">
        <f t="shared" si="260"/>
        <v>54583.016324808836</v>
      </c>
      <c r="AU1048" s="42">
        <f>S1048+AN1048</f>
        <v>331.06997345977555</v>
      </c>
      <c r="AV1048" s="37">
        <f>T1048+AO1048</f>
        <v>343.23497591863406</v>
      </c>
      <c r="AW1048" s="58">
        <f t="shared" si="261"/>
        <v>0.49736602429870702</v>
      </c>
      <c r="AX1048" s="58">
        <f t="shared" si="262"/>
        <v>0.49363240479926218</v>
      </c>
      <c r="AY1048" s="59">
        <f t="shared" si="263"/>
        <v>9.0015709020307682E-3</v>
      </c>
      <c r="AZ1048" s="54">
        <f t="shared" si="271"/>
        <v>-8.7546186636141554E-3</v>
      </c>
    </row>
    <row r="1049" spans="3:52" x14ac:dyDescent="0.25">
      <c r="C1049" s="35">
        <v>36188</v>
      </c>
      <c r="D1049" s="36">
        <v>81.88</v>
      </c>
      <c r="E1049" s="37">
        <v>78.12</v>
      </c>
      <c r="F1049" s="38">
        <v>0</v>
      </c>
      <c r="G1049" s="7">
        <v>0</v>
      </c>
      <c r="H1049" s="38">
        <v>1</v>
      </c>
      <c r="I1049" s="7">
        <v>1</v>
      </c>
      <c r="J1049" s="36">
        <f t="shared" si="264"/>
        <v>81.839060000000003</v>
      </c>
      <c r="K1049" s="37">
        <f t="shared" si="265"/>
        <v>78.080940000000012</v>
      </c>
      <c r="L1049" s="36">
        <f t="shared" si="266"/>
        <v>81.920939999999987</v>
      </c>
      <c r="M1049" s="37">
        <f t="shared" si="267"/>
        <v>78.159059999999997</v>
      </c>
      <c r="O1049" s="39">
        <f t="shared" si="268"/>
        <v>27108.00942688642</v>
      </c>
      <c r="P1049" s="40">
        <f t="shared" si="269"/>
        <v>26813.516318763694</v>
      </c>
      <c r="Q1049" s="40">
        <f>S1049*F1049+T1049*G1049+AS1048*(1+$G$9/252)</f>
        <v>491.35238883143364</v>
      </c>
      <c r="R1049" s="41">
        <f t="shared" si="256"/>
        <v>54412.878134481543</v>
      </c>
      <c r="S1049" s="36">
        <f>AU1048*H1048</f>
        <v>331.06997345977555</v>
      </c>
      <c r="T1049" s="37">
        <f>AV1048*I1048</f>
        <v>343.23497591863406</v>
      </c>
      <c r="U1049" s="57">
        <f t="shared" si="259"/>
        <v>0.49819105984228435</v>
      </c>
      <c r="V1049" s="58">
        <f t="shared" si="257"/>
        <v>0.49277886482119237</v>
      </c>
      <c r="W1049" s="59">
        <f t="shared" si="258"/>
        <v>9.0300753365233719E-3</v>
      </c>
      <c r="Y1049" s="7">
        <f t="shared" si="270"/>
        <v>0</v>
      </c>
      <c r="Z1049" s="40"/>
      <c r="AA1049" s="40"/>
      <c r="AB1049" s="40"/>
      <c r="AC1049" s="40"/>
      <c r="AD1049" s="40"/>
      <c r="AE1049" s="40"/>
      <c r="AF1049" s="40"/>
      <c r="AG1049" s="41"/>
      <c r="AH1049" s="40"/>
      <c r="AI1049" s="40"/>
      <c r="AJ1049" s="40"/>
      <c r="AK1049" s="40"/>
      <c r="AL1049" s="40"/>
      <c r="AM1049" s="41"/>
      <c r="AN1049" s="36">
        <f>Y1049*(IF(AND(AH1049&gt;0,AI1049&lt;0),AH1049,0)+IF(AND(AJ1049&lt;0,AK1049&gt;0),AJ1049,0)+IF(AND(AL1049&gt;0,AM1049&gt;0),AL1049,0))</f>
        <v>0</v>
      </c>
      <c r="AO1049" s="37">
        <f>Y1049*(IF(AND(AH1049&gt;0,AI1049&lt;0),AI1049,0)+IF(AND(AJ1049&lt;0,AK1049&gt;0),AK1049,0)+IF(AND(AL1049&gt;0,AM1049&gt;0),AM1049,0))</f>
        <v>0</v>
      </c>
      <c r="AQ1049" s="40">
        <f>AU1049*D1049</f>
        <v>27108.00942688642</v>
      </c>
      <c r="AR1049" s="40">
        <f>AV1049*E1049</f>
        <v>26813.516318763694</v>
      </c>
      <c r="AS1049" s="40">
        <f>IF(AND(Y1049&lt;&gt;0,AN1049&lt;&gt;0),0,Q1049)</f>
        <v>491.35238883143364</v>
      </c>
      <c r="AT1049" s="41">
        <f t="shared" si="260"/>
        <v>54412.878134481543</v>
      </c>
      <c r="AU1049" s="42">
        <f>S1049+AN1049</f>
        <v>331.06997345977555</v>
      </c>
      <c r="AV1049" s="37">
        <f>T1049+AO1049</f>
        <v>343.23497591863406</v>
      </c>
      <c r="AW1049" s="58">
        <f t="shared" si="261"/>
        <v>0.49819105984228435</v>
      </c>
      <c r="AX1049" s="58">
        <f t="shared" si="262"/>
        <v>0.49277886482119237</v>
      </c>
      <c r="AY1049" s="59">
        <f t="shared" si="263"/>
        <v>9.0300753365233719E-3</v>
      </c>
      <c r="AZ1049" s="54">
        <f t="shared" si="271"/>
        <v>-3.1170536511732072E-3</v>
      </c>
    </row>
    <row r="1050" spans="3:52" x14ac:dyDescent="0.25">
      <c r="C1050" s="35">
        <v>36189</v>
      </c>
      <c r="D1050" s="36">
        <v>81.44</v>
      </c>
      <c r="E1050" s="37">
        <v>78.81</v>
      </c>
      <c r="F1050" s="38">
        <v>0</v>
      </c>
      <c r="G1050" s="7">
        <v>0</v>
      </c>
      <c r="H1050" s="38">
        <v>1</v>
      </c>
      <c r="I1050" s="7">
        <v>1</v>
      </c>
      <c r="J1050" s="36">
        <f t="shared" si="264"/>
        <v>81.399280000000005</v>
      </c>
      <c r="K1050" s="37">
        <f t="shared" si="265"/>
        <v>78.770595</v>
      </c>
      <c r="L1050" s="36">
        <f t="shared" si="266"/>
        <v>81.480719999999991</v>
      </c>
      <c r="M1050" s="37">
        <f t="shared" si="267"/>
        <v>78.849405000000004</v>
      </c>
      <c r="O1050" s="39">
        <f t="shared" si="268"/>
        <v>26962.338638564121</v>
      </c>
      <c r="P1050" s="40">
        <f t="shared" si="269"/>
        <v>27050.348452147551</v>
      </c>
      <c r="Q1050" s="40">
        <f>S1050*F1050+T1050*G1050+AS1049*(1+$G$9/252)</f>
        <v>491.37188694210153</v>
      </c>
      <c r="R1050" s="41">
        <f t="shared" si="256"/>
        <v>54504.058977653767</v>
      </c>
      <c r="S1050" s="36">
        <f>AU1049*H1049</f>
        <v>331.06997345977555</v>
      </c>
      <c r="T1050" s="37">
        <f>AV1049*I1049</f>
        <v>343.23497591863406</v>
      </c>
      <c r="U1050" s="57">
        <f t="shared" si="259"/>
        <v>0.49468496740065665</v>
      </c>
      <c r="V1050" s="58">
        <f t="shared" si="257"/>
        <v>0.49629970610515411</v>
      </c>
      <c r="W1050" s="59">
        <f t="shared" si="258"/>
        <v>9.0153264941893619E-3</v>
      </c>
      <c r="Y1050" s="7">
        <f t="shared" si="270"/>
        <v>0</v>
      </c>
      <c r="Z1050" s="40"/>
      <c r="AA1050" s="40"/>
      <c r="AB1050" s="40"/>
      <c r="AC1050" s="40"/>
      <c r="AD1050" s="40"/>
      <c r="AE1050" s="40"/>
      <c r="AF1050" s="40"/>
      <c r="AG1050" s="41"/>
      <c r="AH1050" s="40"/>
      <c r="AI1050" s="40"/>
      <c r="AJ1050" s="40"/>
      <c r="AK1050" s="40"/>
      <c r="AL1050" s="40"/>
      <c r="AM1050" s="41"/>
      <c r="AN1050" s="36">
        <f>Y1050*(IF(AND(AH1050&gt;0,AI1050&lt;0),AH1050,0)+IF(AND(AJ1050&lt;0,AK1050&gt;0),AJ1050,0)+IF(AND(AL1050&gt;0,AM1050&gt;0),AL1050,0))</f>
        <v>0</v>
      </c>
      <c r="AO1050" s="37">
        <f>Y1050*(IF(AND(AH1050&gt;0,AI1050&lt;0),AI1050,0)+IF(AND(AJ1050&lt;0,AK1050&gt;0),AK1050,0)+IF(AND(AL1050&gt;0,AM1050&gt;0),AM1050,0))</f>
        <v>0</v>
      </c>
      <c r="AQ1050" s="40">
        <f>AU1050*D1050</f>
        <v>26962.338638564121</v>
      </c>
      <c r="AR1050" s="40">
        <f>AV1050*E1050</f>
        <v>27050.348452147551</v>
      </c>
      <c r="AS1050" s="40">
        <f>IF(AND(Y1050&lt;&gt;0,AN1050&lt;&gt;0),0,Q1050)</f>
        <v>491.37188694210153</v>
      </c>
      <c r="AT1050" s="41">
        <f t="shared" si="260"/>
        <v>54504.058977653767</v>
      </c>
      <c r="AU1050" s="42">
        <f>S1050+AN1050</f>
        <v>331.06997345977555</v>
      </c>
      <c r="AV1050" s="37">
        <f>T1050+AO1050</f>
        <v>343.23497591863406</v>
      </c>
      <c r="AW1050" s="58">
        <f t="shared" si="261"/>
        <v>0.49468496740065665</v>
      </c>
      <c r="AX1050" s="58">
        <f t="shared" si="262"/>
        <v>0.49629970610515411</v>
      </c>
      <c r="AY1050" s="59">
        <f t="shared" si="263"/>
        <v>9.0153264941893619E-3</v>
      </c>
      <c r="AZ1050" s="54">
        <f t="shared" si="271"/>
        <v>1.6757217463643226E-3</v>
      </c>
    </row>
    <row r="1051" spans="3:52" x14ac:dyDescent="0.25">
      <c r="C1051" s="35">
        <v>36192</v>
      </c>
      <c r="D1051" s="36">
        <v>85.12</v>
      </c>
      <c r="E1051" s="37">
        <v>79.38</v>
      </c>
      <c r="F1051" s="38">
        <v>0</v>
      </c>
      <c r="G1051" s="7">
        <v>0</v>
      </c>
      <c r="H1051" s="38">
        <v>1</v>
      </c>
      <c r="I1051" s="7">
        <v>1</v>
      </c>
      <c r="J1051" s="36">
        <f t="shared" si="264"/>
        <v>85.07744000000001</v>
      </c>
      <c r="K1051" s="37">
        <f t="shared" si="265"/>
        <v>79.340310000000002</v>
      </c>
      <c r="L1051" s="36">
        <f t="shared" si="266"/>
        <v>85.162559999999999</v>
      </c>
      <c r="M1051" s="37">
        <f t="shared" si="267"/>
        <v>79.419689999999989</v>
      </c>
      <c r="O1051" s="39">
        <f t="shared" si="268"/>
        <v>28180.676140896096</v>
      </c>
      <c r="P1051" s="40">
        <f t="shared" si="269"/>
        <v>27245.992388421171</v>
      </c>
      <c r="Q1051" s="40">
        <f>S1051*F1051+T1051*G1051+AS1050*(1+$G$9/252)</f>
        <v>491.39138582650395</v>
      </c>
      <c r="R1051" s="41">
        <f t="shared" si="256"/>
        <v>55918.059915143764</v>
      </c>
      <c r="S1051" s="36">
        <f>AU1050*H1050</f>
        <v>331.06997345977555</v>
      </c>
      <c r="T1051" s="37">
        <f>AV1050*I1050</f>
        <v>343.23497591863406</v>
      </c>
      <c r="U1051" s="57">
        <f t="shared" si="259"/>
        <v>0.50396376740646165</v>
      </c>
      <c r="V1051" s="58">
        <f t="shared" si="257"/>
        <v>0.4872485281100104</v>
      </c>
      <c r="W1051" s="59">
        <f t="shared" si="258"/>
        <v>8.787704483528138E-3</v>
      </c>
      <c r="Y1051" s="7">
        <f t="shared" si="270"/>
        <v>0</v>
      </c>
      <c r="Z1051" s="40"/>
      <c r="AA1051" s="40"/>
      <c r="AB1051" s="40"/>
      <c r="AC1051" s="40"/>
      <c r="AD1051" s="40"/>
      <c r="AE1051" s="40"/>
      <c r="AF1051" s="40"/>
      <c r="AG1051" s="41"/>
      <c r="AH1051" s="40"/>
      <c r="AI1051" s="40"/>
      <c r="AJ1051" s="40"/>
      <c r="AK1051" s="40"/>
      <c r="AL1051" s="40"/>
      <c r="AM1051" s="41"/>
      <c r="AN1051" s="36">
        <f>Y1051*(IF(AND(AH1051&gt;0,AI1051&lt;0),AH1051,0)+IF(AND(AJ1051&lt;0,AK1051&gt;0),AJ1051,0)+IF(AND(AL1051&gt;0,AM1051&gt;0),AL1051,0))</f>
        <v>0</v>
      </c>
      <c r="AO1051" s="37">
        <f>Y1051*(IF(AND(AH1051&gt;0,AI1051&lt;0),AI1051,0)+IF(AND(AJ1051&lt;0,AK1051&gt;0),AK1051,0)+IF(AND(AL1051&gt;0,AM1051&gt;0),AM1051,0))</f>
        <v>0</v>
      </c>
      <c r="AQ1051" s="40">
        <f>AU1051*D1051</f>
        <v>28180.676140896096</v>
      </c>
      <c r="AR1051" s="40">
        <f>AV1051*E1051</f>
        <v>27245.992388421171</v>
      </c>
      <c r="AS1051" s="40">
        <f>IF(AND(Y1051&lt;&gt;0,AN1051&lt;&gt;0),0,Q1051)</f>
        <v>491.39138582650395</v>
      </c>
      <c r="AT1051" s="41">
        <f t="shared" si="260"/>
        <v>55918.059915143764</v>
      </c>
      <c r="AU1051" s="42">
        <f>S1051+AN1051</f>
        <v>331.06997345977555</v>
      </c>
      <c r="AV1051" s="37">
        <f>T1051+AO1051</f>
        <v>343.23497591863406</v>
      </c>
      <c r="AW1051" s="58">
        <f t="shared" si="261"/>
        <v>0.50396376740646165</v>
      </c>
      <c r="AX1051" s="58">
        <f t="shared" si="262"/>
        <v>0.4872485281100104</v>
      </c>
      <c r="AY1051" s="59">
        <f t="shared" si="263"/>
        <v>8.787704483528138E-3</v>
      </c>
      <c r="AZ1051" s="54">
        <f t="shared" si="271"/>
        <v>2.5943039179333827E-2</v>
      </c>
    </row>
    <row r="1052" spans="3:52" x14ac:dyDescent="0.25">
      <c r="C1052" s="35">
        <v>36193</v>
      </c>
      <c r="D1052" s="36">
        <v>84.12</v>
      </c>
      <c r="E1052" s="37">
        <v>79.06</v>
      </c>
      <c r="F1052" s="38">
        <v>0</v>
      </c>
      <c r="G1052" s="7">
        <v>0</v>
      </c>
      <c r="H1052" s="38">
        <v>1</v>
      </c>
      <c r="I1052" s="7">
        <v>1</v>
      </c>
      <c r="J1052" s="36">
        <f t="shared" si="264"/>
        <v>84.077940000000012</v>
      </c>
      <c r="K1052" s="37">
        <f t="shared" si="265"/>
        <v>79.020470000000003</v>
      </c>
      <c r="L1052" s="36">
        <f t="shared" si="266"/>
        <v>84.162059999999997</v>
      </c>
      <c r="M1052" s="37">
        <f t="shared" si="267"/>
        <v>79.099530000000001</v>
      </c>
      <c r="O1052" s="39">
        <f t="shared" si="268"/>
        <v>27849.606167436323</v>
      </c>
      <c r="P1052" s="40">
        <f t="shared" si="269"/>
        <v>27136.157196127209</v>
      </c>
      <c r="Q1052" s="40">
        <f>S1052*F1052+T1052*G1052+AS1051*(1+$G$9/252)</f>
        <v>491.41088548467161</v>
      </c>
      <c r="R1052" s="41">
        <f t="shared" ref="R1052:R1115" si="272">SUM(O1052:Q1052)</f>
        <v>55477.174249048199</v>
      </c>
      <c r="S1052" s="36">
        <f>AU1051*H1051</f>
        <v>331.06997345977555</v>
      </c>
      <c r="T1052" s="37">
        <f>AV1051*I1051</f>
        <v>343.23497591863406</v>
      </c>
      <c r="U1052" s="57">
        <f t="shared" si="259"/>
        <v>0.50200116614472534</v>
      </c>
      <c r="V1052" s="58">
        <f t="shared" ref="V1052:V1115" si="273">P1052/R1052</f>
        <v>0.48914094063817198</v>
      </c>
      <c r="W1052" s="59">
        <f t="shared" ref="W1052:W1115" si="274">Q1052/R1052</f>
        <v>8.8578932171027545E-3</v>
      </c>
      <c r="Y1052" s="7">
        <f t="shared" si="270"/>
        <v>0</v>
      </c>
      <c r="Z1052" s="40"/>
      <c r="AA1052" s="40"/>
      <c r="AB1052" s="40"/>
      <c r="AC1052" s="40"/>
      <c r="AD1052" s="40"/>
      <c r="AE1052" s="40"/>
      <c r="AF1052" s="40"/>
      <c r="AG1052" s="41"/>
      <c r="AH1052" s="40"/>
      <c r="AI1052" s="40"/>
      <c r="AJ1052" s="40"/>
      <c r="AK1052" s="40"/>
      <c r="AL1052" s="40"/>
      <c r="AM1052" s="41"/>
      <c r="AN1052" s="36">
        <f>Y1052*(IF(AND(AH1052&gt;0,AI1052&lt;0),AH1052,0)+IF(AND(AJ1052&lt;0,AK1052&gt;0),AJ1052,0)+IF(AND(AL1052&gt;0,AM1052&gt;0),AL1052,0))</f>
        <v>0</v>
      </c>
      <c r="AO1052" s="37">
        <f>Y1052*(IF(AND(AH1052&gt;0,AI1052&lt;0),AI1052,0)+IF(AND(AJ1052&lt;0,AK1052&gt;0),AK1052,0)+IF(AND(AL1052&gt;0,AM1052&gt;0),AM1052,0))</f>
        <v>0</v>
      </c>
      <c r="AQ1052" s="40">
        <f>AU1052*D1052</f>
        <v>27849.606167436323</v>
      </c>
      <c r="AR1052" s="40">
        <f>AV1052*E1052</f>
        <v>27136.157196127209</v>
      </c>
      <c r="AS1052" s="40">
        <f>IF(AND(Y1052&lt;&gt;0,AN1052&lt;&gt;0),0,Q1052)</f>
        <v>491.41088548467161</v>
      </c>
      <c r="AT1052" s="41">
        <f t="shared" si="260"/>
        <v>55477.174249048199</v>
      </c>
      <c r="AU1052" s="42">
        <f>S1052+AN1052</f>
        <v>331.06997345977555</v>
      </c>
      <c r="AV1052" s="37">
        <f>T1052+AO1052</f>
        <v>343.23497591863406</v>
      </c>
      <c r="AW1052" s="58">
        <f t="shared" si="261"/>
        <v>0.50200116614472534</v>
      </c>
      <c r="AX1052" s="58">
        <f t="shared" si="262"/>
        <v>0.48914094063817198</v>
      </c>
      <c r="AY1052" s="59">
        <f t="shared" si="263"/>
        <v>8.8578932171027545E-3</v>
      </c>
      <c r="AZ1052" s="54">
        <f t="shared" si="271"/>
        <v>-7.8844950408618608E-3</v>
      </c>
    </row>
    <row r="1053" spans="3:52" x14ac:dyDescent="0.25">
      <c r="C1053" s="35">
        <v>36194</v>
      </c>
      <c r="D1053" s="36">
        <v>83</v>
      </c>
      <c r="E1053" s="37">
        <v>81.38</v>
      </c>
      <c r="F1053" s="38">
        <v>0</v>
      </c>
      <c r="G1053" s="7">
        <v>0</v>
      </c>
      <c r="H1053" s="38">
        <v>1</v>
      </c>
      <c r="I1053" s="7">
        <v>1</v>
      </c>
      <c r="J1053" s="36">
        <f t="shared" si="264"/>
        <v>82.958500000000001</v>
      </c>
      <c r="K1053" s="37">
        <f t="shared" si="265"/>
        <v>81.339309999999998</v>
      </c>
      <c r="L1053" s="36">
        <f t="shared" si="266"/>
        <v>83.041499999999999</v>
      </c>
      <c r="M1053" s="37">
        <f t="shared" si="267"/>
        <v>81.420689999999993</v>
      </c>
      <c r="O1053" s="39">
        <f t="shared" si="268"/>
        <v>27478.807797161371</v>
      </c>
      <c r="P1053" s="40">
        <f t="shared" si="269"/>
        <v>27932.46234025844</v>
      </c>
      <c r="Q1053" s="40">
        <f>S1053*F1053+T1053*G1053+AS1052*(1+$G$9/252)</f>
        <v>491.43038591663526</v>
      </c>
      <c r="R1053" s="41">
        <f t="shared" si="272"/>
        <v>55902.70052333644</v>
      </c>
      <c r="S1053" s="36">
        <f>AU1052*H1052</f>
        <v>331.06997345977555</v>
      </c>
      <c r="T1053" s="37">
        <f>AV1052*I1052</f>
        <v>343.23497591863406</v>
      </c>
      <c r="U1053" s="57">
        <f t="shared" ref="U1053:U1116" si="275">O1053/R1053</f>
        <v>0.49154705479193106</v>
      </c>
      <c r="V1053" s="58">
        <f t="shared" si="273"/>
        <v>0.49966212864078197</v>
      </c>
      <c r="W1053" s="59">
        <f t="shared" si="274"/>
        <v>8.7908165672871009E-3</v>
      </c>
      <c r="Y1053" s="7">
        <f t="shared" si="270"/>
        <v>0</v>
      </c>
      <c r="Z1053" s="40"/>
      <c r="AA1053" s="40"/>
      <c r="AB1053" s="40"/>
      <c r="AC1053" s="40"/>
      <c r="AD1053" s="40"/>
      <c r="AE1053" s="40"/>
      <c r="AF1053" s="40"/>
      <c r="AG1053" s="41"/>
      <c r="AH1053" s="40"/>
      <c r="AI1053" s="40"/>
      <c r="AJ1053" s="40"/>
      <c r="AK1053" s="40"/>
      <c r="AL1053" s="40"/>
      <c r="AM1053" s="41"/>
      <c r="AN1053" s="36">
        <f>Y1053*(IF(AND(AH1053&gt;0,AI1053&lt;0),AH1053,0)+IF(AND(AJ1053&lt;0,AK1053&gt;0),AJ1053,0)+IF(AND(AL1053&gt;0,AM1053&gt;0),AL1053,0))</f>
        <v>0</v>
      </c>
      <c r="AO1053" s="37">
        <f>Y1053*(IF(AND(AH1053&gt;0,AI1053&lt;0),AI1053,0)+IF(AND(AJ1053&lt;0,AK1053&gt;0),AK1053,0)+IF(AND(AL1053&gt;0,AM1053&gt;0),AM1053,0))</f>
        <v>0</v>
      </c>
      <c r="AQ1053" s="40">
        <f>AU1053*D1053</f>
        <v>27478.807797161371</v>
      </c>
      <c r="AR1053" s="40">
        <f>AV1053*E1053</f>
        <v>27932.46234025844</v>
      </c>
      <c r="AS1053" s="40">
        <f>IF(AND(Y1053&lt;&gt;0,AN1053&lt;&gt;0),0,Q1053)</f>
        <v>491.43038591663526</v>
      </c>
      <c r="AT1053" s="41">
        <f t="shared" ref="AT1053:AT1116" si="276">SUM(AQ1053:AS1053)</f>
        <v>55902.70052333644</v>
      </c>
      <c r="AU1053" s="42">
        <f>S1053+AN1053</f>
        <v>331.06997345977555</v>
      </c>
      <c r="AV1053" s="37">
        <f>T1053+AO1053</f>
        <v>343.23497591863406</v>
      </c>
      <c r="AW1053" s="58">
        <f t="shared" si="261"/>
        <v>0.49154705479193106</v>
      </c>
      <c r="AX1053" s="58">
        <f t="shared" si="262"/>
        <v>0.49966212864078197</v>
      </c>
      <c r="AY1053" s="59">
        <f t="shared" si="263"/>
        <v>8.7908165672871009E-3</v>
      </c>
      <c r="AZ1053" s="54">
        <f t="shared" si="271"/>
        <v>7.6702946761124657E-3</v>
      </c>
    </row>
    <row r="1054" spans="3:52" x14ac:dyDescent="0.25">
      <c r="C1054" s="35">
        <v>36195</v>
      </c>
      <c r="D1054" s="36">
        <v>81.94</v>
      </c>
      <c r="E1054" s="37">
        <v>80.75</v>
      </c>
      <c r="F1054" s="38">
        <v>0</v>
      </c>
      <c r="G1054" s="7">
        <v>0</v>
      </c>
      <c r="H1054" s="38">
        <v>1</v>
      </c>
      <c r="I1054" s="7">
        <v>1</v>
      </c>
      <c r="J1054" s="36">
        <f t="shared" si="264"/>
        <v>81.899029999999996</v>
      </c>
      <c r="K1054" s="37">
        <f t="shared" si="265"/>
        <v>80.709625000000003</v>
      </c>
      <c r="L1054" s="36">
        <f t="shared" si="266"/>
        <v>81.980969999999999</v>
      </c>
      <c r="M1054" s="37">
        <f t="shared" si="267"/>
        <v>80.790374999999997</v>
      </c>
      <c r="O1054" s="39">
        <f t="shared" si="268"/>
        <v>27127.873625294007</v>
      </c>
      <c r="P1054" s="40">
        <f t="shared" si="269"/>
        <v>27716.2243054297</v>
      </c>
      <c r="Q1054" s="40">
        <f>S1054*F1054+T1054*G1054+AS1053*(1+$G$9/252)</f>
        <v>491.44988712242554</v>
      </c>
      <c r="R1054" s="41">
        <f t="shared" si="272"/>
        <v>55335.547817846134</v>
      </c>
      <c r="S1054" s="36">
        <f>AU1053*H1053</f>
        <v>331.06997345977555</v>
      </c>
      <c r="T1054" s="37">
        <f>AV1053*I1053</f>
        <v>343.23497591863406</v>
      </c>
      <c r="U1054" s="57">
        <f t="shared" si="275"/>
        <v>0.4902431564352393</v>
      </c>
      <c r="V1054" s="58">
        <f t="shared" si="273"/>
        <v>0.50087557453422382</v>
      </c>
      <c r="W1054" s="59">
        <f t="shared" si="274"/>
        <v>8.8812690305368081E-3</v>
      </c>
      <c r="Y1054" s="7">
        <f t="shared" si="270"/>
        <v>0</v>
      </c>
      <c r="Z1054" s="40"/>
      <c r="AA1054" s="40"/>
      <c r="AB1054" s="40"/>
      <c r="AC1054" s="40"/>
      <c r="AD1054" s="40"/>
      <c r="AE1054" s="40"/>
      <c r="AF1054" s="40"/>
      <c r="AG1054" s="41"/>
      <c r="AH1054" s="40"/>
      <c r="AI1054" s="40"/>
      <c r="AJ1054" s="40"/>
      <c r="AK1054" s="40"/>
      <c r="AL1054" s="40"/>
      <c r="AM1054" s="41"/>
      <c r="AN1054" s="36">
        <f>Y1054*(IF(AND(AH1054&gt;0,AI1054&lt;0),AH1054,0)+IF(AND(AJ1054&lt;0,AK1054&gt;0),AJ1054,0)+IF(AND(AL1054&gt;0,AM1054&gt;0),AL1054,0))</f>
        <v>0</v>
      </c>
      <c r="AO1054" s="37">
        <f>Y1054*(IF(AND(AH1054&gt;0,AI1054&lt;0),AI1054,0)+IF(AND(AJ1054&lt;0,AK1054&gt;0),AK1054,0)+IF(AND(AL1054&gt;0,AM1054&gt;0),AM1054,0))</f>
        <v>0</v>
      </c>
      <c r="AQ1054" s="40">
        <f>AU1054*D1054</f>
        <v>27127.873625294007</v>
      </c>
      <c r="AR1054" s="40">
        <f>AV1054*E1054</f>
        <v>27716.2243054297</v>
      </c>
      <c r="AS1054" s="40">
        <f>IF(AND(Y1054&lt;&gt;0,AN1054&lt;&gt;0),0,Q1054)</f>
        <v>491.44988712242554</v>
      </c>
      <c r="AT1054" s="41">
        <f t="shared" si="276"/>
        <v>55335.547817846134</v>
      </c>
      <c r="AU1054" s="42">
        <f>S1054+AN1054</f>
        <v>331.06997345977555</v>
      </c>
      <c r="AV1054" s="37">
        <f>T1054+AO1054</f>
        <v>343.23497591863406</v>
      </c>
      <c r="AW1054" s="58">
        <f t="shared" si="261"/>
        <v>0.4902431564352393</v>
      </c>
      <c r="AX1054" s="58">
        <f t="shared" si="262"/>
        <v>0.50087557453422382</v>
      </c>
      <c r="AY1054" s="59">
        <f t="shared" si="263"/>
        <v>8.8812690305368081E-3</v>
      </c>
      <c r="AZ1054" s="54">
        <f t="shared" si="271"/>
        <v>-1.0145354342113611E-2</v>
      </c>
    </row>
    <row r="1055" spans="3:52" x14ac:dyDescent="0.25">
      <c r="C1055" s="35">
        <v>36196</v>
      </c>
      <c r="D1055" s="36">
        <v>82.56</v>
      </c>
      <c r="E1055" s="37">
        <v>80.31</v>
      </c>
      <c r="F1055" s="38">
        <v>0</v>
      </c>
      <c r="G1055" s="7">
        <v>0</v>
      </c>
      <c r="H1055" s="38">
        <v>1</v>
      </c>
      <c r="I1055" s="7">
        <v>1</v>
      </c>
      <c r="J1055" s="36">
        <f t="shared" si="264"/>
        <v>82.518720000000002</v>
      </c>
      <c r="K1055" s="37">
        <f t="shared" si="265"/>
        <v>80.269845000000004</v>
      </c>
      <c r="L1055" s="36">
        <f t="shared" si="266"/>
        <v>82.601280000000003</v>
      </c>
      <c r="M1055" s="37">
        <f t="shared" si="267"/>
        <v>80.350155000000001</v>
      </c>
      <c r="O1055" s="39">
        <f t="shared" si="268"/>
        <v>27333.137008839072</v>
      </c>
      <c r="P1055" s="40">
        <f t="shared" si="269"/>
        <v>27565.200916025504</v>
      </c>
      <c r="Q1055" s="40">
        <f>S1055*F1055+T1055*G1055+AS1054*(1+$G$9/252)</f>
        <v>491.46938910207319</v>
      </c>
      <c r="R1055" s="41">
        <f t="shared" si="272"/>
        <v>55389.807313966652</v>
      </c>
      <c r="S1055" s="36">
        <f>AU1054*H1054</f>
        <v>331.06997345977555</v>
      </c>
      <c r="T1055" s="37">
        <f>AV1054*I1054</f>
        <v>343.23497591863406</v>
      </c>
      <c r="U1055" s="57">
        <f t="shared" si="275"/>
        <v>0.49346871444968843</v>
      </c>
      <c r="V1055" s="58">
        <f t="shared" si="273"/>
        <v>0.4976583644672633</v>
      </c>
      <c r="W1055" s="59">
        <f t="shared" si="274"/>
        <v>8.87292108304822E-3</v>
      </c>
      <c r="Y1055" s="7">
        <f t="shared" si="270"/>
        <v>0</v>
      </c>
      <c r="Z1055" s="40"/>
      <c r="AA1055" s="40"/>
      <c r="AB1055" s="40"/>
      <c r="AC1055" s="40"/>
      <c r="AD1055" s="40"/>
      <c r="AE1055" s="40"/>
      <c r="AF1055" s="40"/>
      <c r="AG1055" s="41"/>
      <c r="AH1055" s="40"/>
      <c r="AI1055" s="40"/>
      <c r="AJ1055" s="40"/>
      <c r="AK1055" s="40"/>
      <c r="AL1055" s="40"/>
      <c r="AM1055" s="41"/>
      <c r="AN1055" s="36">
        <f>Y1055*(IF(AND(AH1055&gt;0,AI1055&lt;0),AH1055,0)+IF(AND(AJ1055&lt;0,AK1055&gt;0),AJ1055,0)+IF(AND(AL1055&gt;0,AM1055&gt;0),AL1055,0))</f>
        <v>0</v>
      </c>
      <c r="AO1055" s="37">
        <f>Y1055*(IF(AND(AH1055&gt;0,AI1055&lt;0),AI1055,0)+IF(AND(AJ1055&lt;0,AK1055&gt;0),AK1055,0)+IF(AND(AL1055&gt;0,AM1055&gt;0),AM1055,0))</f>
        <v>0</v>
      </c>
      <c r="AQ1055" s="40">
        <f>AU1055*D1055</f>
        <v>27333.137008839072</v>
      </c>
      <c r="AR1055" s="40">
        <f>AV1055*E1055</f>
        <v>27565.200916025504</v>
      </c>
      <c r="AS1055" s="40">
        <f>IF(AND(Y1055&lt;&gt;0,AN1055&lt;&gt;0),0,Q1055)</f>
        <v>491.46938910207319</v>
      </c>
      <c r="AT1055" s="41">
        <f t="shared" si="276"/>
        <v>55389.807313966652</v>
      </c>
      <c r="AU1055" s="42">
        <f>S1055+AN1055</f>
        <v>331.06997345977555</v>
      </c>
      <c r="AV1055" s="37">
        <f>T1055+AO1055</f>
        <v>343.23497591863406</v>
      </c>
      <c r="AW1055" s="58">
        <f t="shared" si="261"/>
        <v>0.49346871444968843</v>
      </c>
      <c r="AX1055" s="58">
        <f t="shared" si="262"/>
        <v>0.4976583644672633</v>
      </c>
      <c r="AY1055" s="59">
        <f t="shared" si="263"/>
        <v>8.87292108304822E-3</v>
      </c>
      <c r="AZ1055" s="54">
        <f t="shared" si="271"/>
        <v>9.8055406082053764E-4</v>
      </c>
    </row>
    <row r="1056" spans="3:52" x14ac:dyDescent="0.25">
      <c r="C1056" s="35">
        <v>36199</v>
      </c>
      <c r="D1056" s="36">
        <v>83.31</v>
      </c>
      <c r="E1056" s="37">
        <v>80.88</v>
      </c>
      <c r="F1056" s="38">
        <v>0</v>
      </c>
      <c r="G1056" s="7">
        <v>0</v>
      </c>
      <c r="H1056" s="38">
        <v>1</v>
      </c>
      <c r="I1056" s="7">
        <v>1</v>
      </c>
      <c r="J1056" s="36">
        <f t="shared" si="264"/>
        <v>83.268345000000011</v>
      </c>
      <c r="K1056" s="37">
        <f t="shared" si="265"/>
        <v>80.839560000000006</v>
      </c>
      <c r="L1056" s="36">
        <f t="shared" si="266"/>
        <v>83.351654999999994</v>
      </c>
      <c r="M1056" s="37">
        <f t="shared" si="267"/>
        <v>80.920439999999985</v>
      </c>
      <c r="O1056" s="39">
        <f t="shared" si="268"/>
        <v>27581.439488933902</v>
      </c>
      <c r="P1056" s="40">
        <f t="shared" si="269"/>
        <v>27760.84485229912</v>
      </c>
      <c r="Q1056" s="40">
        <f>S1056*F1056+T1056*G1056+AS1055*(1+$G$9/252)</f>
        <v>491.48889185560893</v>
      </c>
      <c r="R1056" s="41">
        <f t="shared" si="272"/>
        <v>55833.773233088636</v>
      </c>
      <c r="S1056" s="36">
        <f>AU1055*H1055</f>
        <v>331.06997345977555</v>
      </c>
      <c r="T1056" s="37">
        <f>AV1055*I1055</f>
        <v>343.23497591863406</v>
      </c>
      <c r="U1056" s="57">
        <f t="shared" si="275"/>
        <v>0.49399203907982309</v>
      </c>
      <c r="V1056" s="58">
        <f t="shared" si="273"/>
        <v>0.49720524415224865</v>
      </c>
      <c r="W1056" s="59">
        <f t="shared" si="274"/>
        <v>8.8027167679281797E-3</v>
      </c>
      <c r="Y1056" s="7">
        <f t="shared" si="270"/>
        <v>0</v>
      </c>
      <c r="Z1056" s="40"/>
      <c r="AA1056" s="40"/>
      <c r="AB1056" s="40"/>
      <c r="AC1056" s="40"/>
      <c r="AD1056" s="40"/>
      <c r="AE1056" s="40"/>
      <c r="AF1056" s="40"/>
      <c r="AG1056" s="41"/>
      <c r="AH1056" s="40"/>
      <c r="AI1056" s="40"/>
      <c r="AJ1056" s="40"/>
      <c r="AK1056" s="40"/>
      <c r="AL1056" s="40"/>
      <c r="AM1056" s="41"/>
      <c r="AN1056" s="36">
        <f>Y1056*(IF(AND(AH1056&gt;0,AI1056&lt;0),AH1056,0)+IF(AND(AJ1056&lt;0,AK1056&gt;0),AJ1056,0)+IF(AND(AL1056&gt;0,AM1056&gt;0),AL1056,0))</f>
        <v>0</v>
      </c>
      <c r="AO1056" s="37">
        <f>Y1056*(IF(AND(AH1056&gt;0,AI1056&lt;0),AI1056,0)+IF(AND(AJ1056&lt;0,AK1056&gt;0),AK1056,0)+IF(AND(AL1056&gt;0,AM1056&gt;0),AM1056,0))</f>
        <v>0</v>
      </c>
      <c r="AQ1056" s="40">
        <f>AU1056*D1056</f>
        <v>27581.439488933902</v>
      </c>
      <c r="AR1056" s="40">
        <f>AV1056*E1056</f>
        <v>27760.84485229912</v>
      </c>
      <c r="AS1056" s="40">
        <f>IF(AND(Y1056&lt;&gt;0,AN1056&lt;&gt;0),0,Q1056)</f>
        <v>491.48889185560893</v>
      </c>
      <c r="AT1056" s="41">
        <f t="shared" si="276"/>
        <v>55833.773233088636</v>
      </c>
      <c r="AU1056" s="42">
        <f>S1056+AN1056</f>
        <v>331.06997345977555</v>
      </c>
      <c r="AV1056" s="37">
        <f>T1056+AO1056</f>
        <v>343.23497591863406</v>
      </c>
      <c r="AW1056" s="58">
        <f t="shared" si="261"/>
        <v>0.49399203907982309</v>
      </c>
      <c r="AX1056" s="58">
        <f t="shared" si="262"/>
        <v>0.49720524415224865</v>
      </c>
      <c r="AY1056" s="59">
        <f t="shared" si="263"/>
        <v>8.8027167679281797E-3</v>
      </c>
      <c r="AZ1056" s="54">
        <f t="shared" si="271"/>
        <v>8.0152999378648726E-3</v>
      </c>
    </row>
    <row r="1057" spans="3:52" x14ac:dyDescent="0.25">
      <c r="C1057" s="35">
        <v>36200</v>
      </c>
      <c r="D1057" s="36">
        <v>83.06</v>
      </c>
      <c r="E1057" s="37">
        <v>80.25</v>
      </c>
      <c r="F1057" s="38">
        <v>0</v>
      </c>
      <c r="G1057" s="7">
        <v>0</v>
      </c>
      <c r="H1057" s="38">
        <v>1</v>
      </c>
      <c r="I1057" s="7">
        <v>1</v>
      </c>
      <c r="J1057" s="36">
        <f t="shared" si="264"/>
        <v>83.018470000000008</v>
      </c>
      <c r="K1057" s="37">
        <f t="shared" si="265"/>
        <v>80.209875000000011</v>
      </c>
      <c r="L1057" s="36">
        <f t="shared" si="266"/>
        <v>83.101529999999997</v>
      </c>
      <c r="M1057" s="37">
        <f t="shared" si="267"/>
        <v>80.290124999999989</v>
      </c>
      <c r="O1057" s="39">
        <f t="shared" si="268"/>
        <v>27498.671995568959</v>
      </c>
      <c r="P1057" s="40">
        <f t="shared" si="269"/>
        <v>27544.606817470383</v>
      </c>
      <c r="Q1057" s="40">
        <f>S1057*F1057+T1057*G1057+AS1056*(1+$G$9/252)</f>
        <v>491.50839538306349</v>
      </c>
      <c r="R1057" s="41">
        <f t="shared" si="272"/>
        <v>55534.787208422407</v>
      </c>
      <c r="S1057" s="36">
        <f>AU1056*H1056</f>
        <v>331.06997345977555</v>
      </c>
      <c r="T1057" s="37">
        <f>AV1056*I1056</f>
        <v>343.23497591863406</v>
      </c>
      <c r="U1057" s="57">
        <f t="shared" si="275"/>
        <v>0.49516120215543941</v>
      </c>
      <c r="V1057" s="58">
        <f t="shared" si="273"/>
        <v>0.49598833815812238</v>
      </c>
      <c r="W1057" s="59">
        <f t="shared" si="274"/>
        <v>8.8504596864381491E-3</v>
      </c>
      <c r="Y1057" s="7">
        <f t="shared" si="270"/>
        <v>0</v>
      </c>
      <c r="Z1057" s="40"/>
      <c r="AA1057" s="40"/>
      <c r="AB1057" s="40"/>
      <c r="AC1057" s="40"/>
      <c r="AD1057" s="40"/>
      <c r="AE1057" s="40"/>
      <c r="AF1057" s="40"/>
      <c r="AG1057" s="41"/>
      <c r="AH1057" s="40"/>
      <c r="AI1057" s="40"/>
      <c r="AJ1057" s="40"/>
      <c r="AK1057" s="40"/>
      <c r="AL1057" s="40"/>
      <c r="AM1057" s="41"/>
      <c r="AN1057" s="36">
        <f>Y1057*(IF(AND(AH1057&gt;0,AI1057&lt;0),AH1057,0)+IF(AND(AJ1057&lt;0,AK1057&gt;0),AJ1057,0)+IF(AND(AL1057&gt;0,AM1057&gt;0),AL1057,0))</f>
        <v>0</v>
      </c>
      <c r="AO1057" s="37">
        <f>Y1057*(IF(AND(AH1057&gt;0,AI1057&lt;0),AI1057,0)+IF(AND(AJ1057&lt;0,AK1057&gt;0),AK1057,0)+IF(AND(AL1057&gt;0,AM1057&gt;0),AM1057,0))</f>
        <v>0</v>
      </c>
      <c r="AQ1057" s="40">
        <f>AU1057*D1057</f>
        <v>27498.671995568959</v>
      </c>
      <c r="AR1057" s="40">
        <f>AV1057*E1057</f>
        <v>27544.606817470383</v>
      </c>
      <c r="AS1057" s="40">
        <f>IF(AND(Y1057&lt;&gt;0,AN1057&lt;&gt;0),0,Q1057)</f>
        <v>491.50839538306349</v>
      </c>
      <c r="AT1057" s="41">
        <f t="shared" si="276"/>
        <v>55534.787208422407</v>
      </c>
      <c r="AU1057" s="42">
        <f>S1057+AN1057</f>
        <v>331.06997345977555</v>
      </c>
      <c r="AV1057" s="37">
        <f>T1057+AO1057</f>
        <v>343.23497591863406</v>
      </c>
      <c r="AW1057" s="58">
        <f t="shared" si="261"/>
        <v>0.49516120215543941</v>
      </c>
      <c r="AX1057" s="58">
        <f t="shared" si="262"/>
        <v>0.49598833815812238</v>
      </c>
      <c r="AY1057" s="59">
        <f t="shared" si="263"/>
        <v>8.8504596864381491E-3</v>
      </c>
      <c r="AZ1057" s="54">
        <f t="shared" si="271"/>
        <v>-5.3549313856696701E-3</v>
      </c>
    </row>
    <row r="1058" spans="3:52" x14ac:dyDescent="0.25">
      <c r="C1058" s="35">
        <v>36201</v>
      </c>
      <c r="D1058" s="36">
        <v>79.88</v>
      </c>
      <c r="E1058" s="37">
        <v>79.88</v>
      </c>
      <c r="F1058" s="38">
        <v>0</v>
      </c>
      <c r="G1058" s="7">
        <v>0</v>
      </c>
      <c r="H1058" s="38">
        <v>1</v>
      </c>
      <c r="I1058" s="7">
        <v>1</v>
      </c>
      <c r="J1058" s="36">
        <f t="shared" si="264"/>
        <v>79.840059999999994</v>
      </c>
      <c r="K1058" s="37">
        <f t="shared" si="265"/>
        <v>79.840059999999994</v>
      </c>
      <c r="L1058" s="36">
        <f t="shared" si="266"/>
        <v>79.919939999999997</v>
      </c>
      <c r="M1058" s="37">
        <f t="shared" si="267"/>
        <v>79.919939999999997</v>
      </c>
      <c r="O1058" s="39">
        <f t="shared" si="268"/>
        <v>26445.86947996687</v>
      </c>
      <c r="P1058" s="40">
        <f t="shared" si="269"/>
        <v>27417.609876380488</v>
      </c>
      <c r="Q1058" s="40">
        <f>S1058*F1058+T1058*G1058+AS1057*(1+$G$9/252)</f>
        <v>491.52789968446751</v>
      </c>
      <c r="R1058" s="41">
        <f t="shared" si="272"/>
        <v>54355.007256031822</v>
      </c>
      <c r="S1058" s="36">
        <f>AU1057*H1057</f>
        <v>331.06997345977555</v>
      </c>
      <c r="T1058" s="37">
        <f>AV1057*I1057</f>
        <v>343.23497591863406</v>
      </c>
      <c r="U1058" s="57">
        <f t="shared" si="275"/>
        <v>0.48653971023124365</v>
      </c>
      <c r="V1058" s="58">
        <f t="shared" si="273"/>
        <v>0.50441737128713071</v>
      </c>
      <c r="W1058" s="59">
        <f t="shared" si="274"/>
        <v>9.0429184816256687E-3</v>
      </c>
      <c r="Y1058" s="7">
        <f t="shared" si="270"/>
        <v>0</v>
      </c>
      <c r="Z1058" s="40"/>
      <c r="AA1058" s="40"/>
      <c r="AB1058" s="40"/>
      <c r="AC1058" s="40"/>
      <c r="AD1058" s="40"/>
      <c r="AE1058" s="40"/>
      <c r="AF1058" s="40"/>
      <c r="AG1058" s="41"/>
      <c r="AH1058" s="40"/>
      <c r="AI1058" s="40"/>
      <c r="AJ1058" s="40"/>
      <c r="AK1058" s="40"/>
      <c r="AL1058" s="40"/>
      <c r="AM1058" s="41"/>
      <c r="AN1058" s="36">
        <f>Y1058*(IF(AND(AH1058&gt;0,AI1058&lt;0),AH1058,0)+IF(AND(AJ1058&lt;0,AK1058&gt;0),AJ1058,0)+IF(AND(AL1058&gt;0,AM1058&gt;0),AL1058,0))</f>
        <v>0</v>
      </c>
      <c r="AO1058" s="37">
        <f>Y1058*(IF(AND(AH1058&gt;0,AI1058&lt;0),AI1058,0)+IF(AND(AJ1058&lt;0,AK1058&gt;0),AK1058,0)+IF(AND(AL1058&gt;0,AM1058&gt;0),AM1058,0))</f>
        <v>0</v>
      </c>
      <c r="AQ1058" s="40">
        <f>AU1058*D1058</f>
        <v>26445.86947996687</v>
      </c>
      <c r="AR1058" s="40">
        <f>AV1058*E1058</f>
        <v>27417.609876380488</v>
      </c>
      <c r="AS1058" s="40">
        <f>IF(AND(Y1058&lt;&gt;0,AN1058&lt;&gt;0),0,Q1058)</f>
        <v>491.52789968446751</v>
      </c>
      <c r="AT1058" s="41">
        <f t="shared" si="276"/>
        <v>54355.007256031822</v>
      </c>
      <c r="AU1058" s="42">
        <f>S1058+AN1058</f>
        <v>331.06997345977555</v>
      </c>
      <c r="AV1058" s="37">
        <f>T1058+AO1058</f>
        <v>343.23497591863406</v>
      </c>
      <c r="AW1058" s="58">
        <f t="shared" si="261"/>
        <v>0.48653971023124365</v>
      </c>
      <c r="AX1058" s="58">
        <f t="shared" si="262"/>
        <v>0.50441737128713071</v>
      </c>
      <c r="AY1058" s="59">
        <f t="shared" si="263"/>
        <v>9.0429184816256687E-3</v>
      </c>
      <c r="AZ1058" s="54">
        <f t="shared" si="271"/>
        <v>-2.1243980785644601E-2</v>
      </c>
    </row>
    <row r="1059" spans="3:52" x14ac:dyDescent="0.25">
      <c r="C1059" s="35">
        <v>36202</v>
      </c>
      <c r="D1059" s="36">
        <v>86.38</v>
      </c>
      <c r="E1059" s="37">
        <v>82</v>
      </c>
      <c r="F1059" s="38">
        <v>0</v>
      </c>
      <c r="G1059" s="7">
        <v>0</v>
      </c>
      <c r="H1059" s="38">
        <v>1</v>
      </c>
      <c r="I1059" s="7">
        <v>1</v>
      </c>
      <c r="J1059" s="36">
        <f t="shared" si="264"/>
        <v>86.33681</v>
      </c>
      <c r="K1059" s="37">
        <f t="shared" si="265"/>
        <v>81.959000000000003</v>
      </c>
      <c r="L1059" s="36">
        <f t="shared" si="266"/>
        <v>86.423189999999991</v>
      </c>
      <c r="M1059" s="37">
        <f t="shared" si="267"/>
        <v>82.040999999999997</v>
      </c>
      <c r="O1059" s="39">
        <f t="shared" si="268"/>
        <v>28597.824307455412</v>
      </c>
      <c r="P1059" s="40">
        <f t="shared" si="269"/>
        <v>28145.268025327994</v>
      </c>
      <c r="Q1059" s="40">
        <f>S1059*F1059+T1059*G1059+AS1058*(1+$G$9/252)</f>
        <v>491.54740475985176</v>
      </c>
      <c r="R1059" s="41">
        <f t="shared" si="272"/>
        <v>57234.639737543257</v>
      </c>
      <c r="S1059" s="36">
        <f>AU1058*H1058</f>
        <v>331.06997345977555</v>
      </c>
      <c r="T1059" s="37">
        <f>AV1058*I1058</f>
        <v>343.23497591863406</v>
      </c>
      <c r="U1059" s="57">
        <f t="shared" si="275"/>
        <v>0.49965937478761785</v>
      </c>
      <c r="V1059" s="58">
        <f t="shared" si="273"/>
        <v>0.49175234009319724</v>
      </c>
      <c r="W1059" s="59">
        <f t="shared" si="274"/>
        <v>8.5882851191849043E-3</v>
      </c>
      <c r="Y1059" s="7">
        <f t="shared" si="270"/>
        <v>0</v>
      </c>
      <c r="Z1059" s="40"/>
      <c r="AA1059" s="40"/>
      <c r="AB1059" s="40"/>
      <c r="AC1059" s="40"/>
      <c r="AD1059" s="40"/>
      <c r="AE1059" s="40"/>
      <c r="AF1059" s="40"/>
      <c r="AG1059" s="41"/>
      <c r="AH1059" s="40"/>
      <c r="AI1059" s="40"/>
      <c r="AJ1059" s="40"/>
      <c r="AK1059" s="40"/>
      <c r="AL1059" s="40"/>
      <c r="AM1059" s="41"/>
      <c r="AN1059" s="36">
        <f>Y1059*(IF(AND(AH1059&gt;0,AI1059&lt;0),AH1059,0)+IF(AND(AJ1059&lt;0,AK1059&gt;0),AJ1059,0)+IF(AND(AL1059&gt;0,AM1059&gt;0),AL1059,0))</f>
        <v>0</v>
      </c>
      <c r="AO1059" s="37">
        <f>Y1059*(IF(AND(AH1059&gt;0,AI1059&lt;0),AI1059,0)+IF(AND(AJ1059&lt;0,AK1059&gt;0),AK1059,0)+IF(AND(AL1059&gt;0,AM1059&gt;0),AM1059,0))</f>
        <v>0</v>
      </c>
      <c r="AQ1059" s="40">
        <f>AU1059*D1059</f>
        <v>28597.824307455412</v>
      </c>
      <c r="AR1059" s="40">
        <f>AV1059*E1059</f>
        <v>28145.268025327994</v>
      </c>
      <c r="AS1059" s="40">
        <f>IF(AND(Y1059&lt;&gt;0,AN1059&lt;&gt;0),0,Q1059)</f>
        <v>491.54740475985176</v>
      </c>
      <c r="AT1059" s="41">
        <f t="shared" si="276"/>
        <v>57234.639737543257</v>
      </c>
      <c r="AU1059" s="42">
        <f>S1059+AN1059</f>
        <v>331.06997345977555</v>
      </c>
      <c r="AV1059" s="37">
        <f>T1059+AO1059</f>
        <v>343.23497591863406</v>
      </c>
      <c r="AW1059" s="58">
        <f t="shared" si="261"/>
        <v>0.49965937478761785</v>
      </c>
      <c r="AX1059" s="58">
        <f t="shared" si="262"/>
        <v>0.49175234009319724</v>
      </c>
      <c r="AY1059" s="59">
        <f t="shared" si="263"/>
        <v>8.5882851191849043E-3</v>
      </c>
      <c r="AZ1059" s="54">
        <f t="shared" si="271"/>
        <v>5.297823745928909E-2</v>
      </c>
    </row>
    <row r="1060" spans="3:52" x14ac:dyDescent="0.25">
      <c r="C1060" s="35">
        <v>36203</v>
      </c>
      <c r="D1060" s="36">
        <v>82.75</v>
      </c>
      <c r="E1060" s="37">
        <v>81.31</v>
      </c>
      <c r="F1060" s="38">
        <v>0</v>
      </c>
      <c r="G1060" s="7">
        <v>0</v>
      </c>
      <c r="H1060" s="38">
        <v>1</v>
      </c>
      <c r="I1060" s="7">
        <v>1</v>
      </c>
      <c r="J1060" s="36">
        <f t="shared" si="264"/>
        <v>82.708624999999998</v>
      </c>
      <c r="K1060" s="37">
        <f t="shared" si="265"/>
        <v>81.269345000000001</v>
      </c>
      <c r="L1060" s="36">
        <f t="shared" si="266"/>
        <v>82.791375000000002</v>
      </c>
      <c r="M1060" s="37">
        <f t="shared" si="267"/>
        <v>81.350655000000003</v>
      </c>
      <c r="O1060" s="39">
        <f t="shared" si="268"/>
        <v>27396.040303796428</v>
      </c>
      <c r="P1060" s="40">
        <f t="shared" si="269"/>
        <v>27908.435891944137</v>
      </c>
      <c r="Q1060" s="40">
        <f>S1060*F1060+T1060*G1060+AS1059*(1+$G$9/252)</f>
        <v>491.56691060924697</v>
      </c>
      <c r="R1060" s="41">
        <f t="shared" si="272"/>
        <v>55796.043106349811</v>
      </c>
      <c r="S1060" s="36">
        <f>AU1059*H1059</f>
        <v>331.06997345977555</v>
      </c>
      <c r="T1060" s="37">
        <f>AV1059*I1059</f>
        <v>343.23497591863406</v>
      </c>
      <c r="U1060" s="57">
        <f t="shared" si="275"/>
        <v>0.49100328228613493</v>
      </c>
      <c r="V1060" s="58">
        <f t="shared" si="273"/>
        <v>0.50018665013125363</v>
      </c>
      <c r="W1060" s="59">
        <f t="shared" si="274"/>
        <v>8.8100675826115124E-3</v>
      </c>
      <c r="Y1060" s="7">
        <f t="shared" si="270"/>
        <v>0</v>
      </c>
      <c r="Z1060" s="40"/>
      <c r="AA1060" s="40"/>
      <c r="AB1060" s="40"/>
      <c r="AC1060" s="40"/>
      <c r="AD1060" s="40"/>
      <c r="AE1060" s="40"/>
      <c r="AF1060" s="40"/>
      <c r="AG1060" s="41"/>
      <c r="AH1060" s="40"/>
      <c r="AI1060" s="40"/>
      <c r="AJ1060" s="40"/>
      <c r="AK1060" s="40"/>
      <c r="AL1060" s="40"/>
      <c r="AM1060" s="41"/>
      <c r="AN1060" s="36">
        <f>Y1060*(IF(AND(AH1060&gt;0,AI1060&lt;0),AH1060,0)+IF(AND(AJ1060&lt;0,AK1060&gt;0),AJ1060,0)+IF(AND(AL1060&gt;0,AM1060&gt;0),AL1060,0))</f>
        <v>0</v>
      </c>
      <c r="AO1060" s="37">
        <f>Y1060*(IF(AND(AH1060&gt;0,AI1060&lt;0),AI1060,0)+IF(AND(AJ1060&lt;0,AK1060&gt;0),AK1060,0)+IF(AND(AL1060&gt;0,AM1060&gt;0),AM1060,0))</f>
        <v>0</v>
      </c>
      <c r="AQ1060" s="40">
        <f>AU1060*D1060</f>
        <v>27396.040303796428</v>
      </c>
      <c r="AR1060" s="40">
        <f>AV1060*E1060</f>
        <v>27908.435891944137</v>
      </c>
      <c r="AS1060" s="40">
        <f>IF(AND(Y1060&lt;&gt;0,AN1060&lt;&gt;0),0,Q1060)</f>
        <v>491.56691060924697</v>
      </c>
      <c r="AT1060" s="41">
        <f t="shared" si="276"/>
        <v>55796.043106349811</v>
      </c>
      <c r="AU1060" s="42">
        <f>S1060+AN1060</f>
        <v>331.06997345977555</v>
      </c>
      <c r="AV1060" s="37">
        <f>T1060+AO1060</f>
        <v>343.23497591863406</v>
      </c>
      <c r="AW1060" s="58">
        <f t="shared" si="261"/>
        <v>0.49100328228613493</v>
      </c>
      <c r="AX1060" s="58">
        <f t="shared" si="262"/>
        <v>0.50018665013125363</v>
      </c>
      <c r="AY1060" s="59">
        <f t="shared" si="263"/>
        <v>8.8100675826115124E-3</v>
      </c>
      <c r="AZ1060" s="54">
        <f t="shared" si="271"/>
        <v>-2.5135069213160333E-2</v>
      </c>
    </row>
    <row r="1061" spans="3:52" x14ac:dyDescent="0.25">
      <c r="C1061" s="35">
        <v>36207</v>
      </c>
      <c r="D1061" s="36">
        <v>83.5</v>
      </c>
      <c r="E1061" s="37">
        <v>81.81</v>
      </c>
      <c r="F1061" s="38">
        <v>0</v>
      </c>
      <c r="G1061" s="7">
        <v>0</v>
      </c>
      <c r="H1061" s="38">
        <v>1</v>
      </c>
      <c r="I1061" s="7">
        <v>1</v>
      </c>
      <c r="J1061" s="36">
        <f t="shared" si="264"/>
        <v>83.458250000000007</v>
      </c>
      <c r="K1061" s="37">
        <f t="shared" si="265"/>
        <v>81.769095000000007</v>
      </c>
      <c r="L1061" s="36">
        <f t="shared" si="266"/>
        <v>83.541749999999993</v>
      </c>
      <c r="M1061" s="37">
        <f t="shared" si="267"/>
        <v>81.850904999999997</v>
      </c>
      <c r="O1061" s="39">
        <f t="shared" si="268"/>
        <v>27644.342783891258</v>
      </c>
      <c r="P1061" s="40">
        <f t="shared" si="269"/>
        <v>28080.053379903453</v>
      </c>
      <c r="Q1061" s="40">
        <f>S1061*F1061+T1061*G1061+AS1060*(1+$G$9/252)</f>
        <v>491.5864172326838</v>
      </c>
      <c r="R1061" s="41">
        <f t="shared" si="272"/>
        <v>56215.982581027391</v>
      </c>
      <c r="S1061" s="36">
        <f>AU1060*H1060</f>
        <v>331.06997345977555</v>
      </c>
      <c r="T1061" s="37">
        <f>AV1060*I1060</f>
        <v>343.23497591863406</v>
      </c>
      <c r="U1061" s="57">
        <f t="shared" si="275"/>
        <v>0.49175237209535289</v>
      </c>
      <c r="V1061" s="58">
        <f t="shared" si="273"/>
        <v>0.49950302548621339</v>
      </c>
      <c r="W1061" s="59">
        <f t="shared" si="274"/>
        <v>8.7446024184337882E-3</v>
      </c>
      <c r="Y1061" s="7">
        <f t="shared" si="270"/>
        <v>0</v>
      </c>
      <c r="Z1061" s="40"/>
      <c r="AA1061" s="40"/>
      <c r="AB1061" s="40"/>
      <c r="AC1061" s="40"/>
      <c r="AD1061" s="40"/>
      <c r="AE1061" s="40"/>
      <c r="AF1061" s="40"/>
      <c r="AG1061" s="41"/>
      <c r="AH1061" s="40"/>
      <c r="AI1061" s="40"/>
      <c r="AJ1061" s="40"/>
      <c r="AK1061" s="40"/>
      <c r="AL1061" s="40"/>
      <c r="AM1061" s="41"/>
      <c r="AN1061" s="36">
        <f>Y1061*(IF(AND(AH1061&gt;0,AI1061&lt;0),AH1061,0)+IF(AND(AJ1061&lt;0,AK1061&gt;0),AJ1061,0)+IF(AND(AL1061&gt;0,AM1061&gt;0),AL1061,0))</f>
        <v>0</v>
      </c>
      <c r="AO1061" s="37">
        <f>Y1061*(IF(AND(AH1061&gt;0,AI1061&lt;0),AI1061,0)+IF(AND(AJ1061&lt;0,AK1061&gt;0),AK1061,0)+IF(AND(AL1061&gt;0,AM1061&gt;0),AM1061,0))</f>
        <v>0</v>
      </c>
      <c r="AQ1061" s="40">
        <f>AU1061*D1061</f>
        <v>27644.342783891258</v>
      </c>
      <c r="AR1061" s="40">
        <f>AV1061*E1061</f>
        <v>28080.053379903453</v>
      </c>
      <c r="AS1061" s="40">
        <f>IF(AND(Y1061&lt;&gt;0,AN1061&lt;&gt;0),0,Q1061)</f>
        <v>491.5864172326838</v>
      </c>
      <c r="AT1061" s="41">
        <f t="shared" si="276"/>
        <v>56215.982581027391</v>
      </c>
      <c r="AU1061" s="42">
        <f>S1061+AN1061</f>
        <v>331.06997345977555</v>
      </c>
      <c r="AV1061" s="37">
        <f>T1061+AO1061</f>
        <v>343.23497591863406</v>
      </c>
      <c r="AW1061" s="58">
        <f t="shared" si="261"/>
        <v>0.49175237209535289</v>
      </c>
      <c r="AX1061" s="58">
        <f t="shared" si="262"/>
        <v>0.49950302548621339</v>
      </c>
      <c r="AY1061" s="59">
        <f t="shared" si="263"/>
        <v>8.7446024184337882E-3</v>
      </c>
      <c r="AZ1061" s="54">
        <f t="shared" si="271"/>
        <v>7.526330744944687E-3</v>
      </c>
    </row>
    <row r="1062" spans="3:52" x14ac:dyDescent="0.25">
      <c r="C1062" s="35">
        <v>36208</v>
      </c>
      <c r="D1062" s="36">
        <v>85.38</v>
      </c>
      <c r="E1062" s="37">
        <v>80.5</v>
      </c>
      <c r="F1062" s="38">
        <v>0</v>
      </c>
      <c r="G1062" s="7">
        <v>0</v>
      </c>
      <c r="H1062" s="38">
        <v>1</v>
      </c>
      <c r="I1062" s="7">
        <v>1</v>
      </c>
      <c r="J1062" s="36">
        <f t="shared" si="264"/>
        <v>85.337310000000002</v>
      </c>
      <c r="K1062" s="37">
        <f t="shared" si="265"/>
        <v>80.45975</v>
      </c>
      <c r="L1062" s="36">
        <f t="shared" si="266"/>
        <v>85.422689999999989</v>
      </c>
      <c r="M1062" s="37">
        <f t="shared" si="267"/>
        <v>80.54025</v>
      </c>
      <c r="O1062" s="39">
        <f t="shared" si="268"/>
        <v>28266.754333995636</v>
      </c>
      <c r="P1062" s="40">
        <f t="shared" si="269"/>
        <v>27630.415561450041</v>
      </c>
      <c r="Q1062" s="40">
        <f>S1062*F1062+T1062*G1062+AS1061*(1+$G$9/252)</f>
        <v>491.60592463019299</v>
      </c>
      <c r="R1062" s="41">
        <f t="shared" si="272"/>
        <v>56388.775820075876</v>
      </c>
      <c r="S1062" s="36">
        <f>AU1061*H1061</f>
        <v>331.06997345977555</v>
      </c>
      <c r="T1062" s="37">
        <f>AV1061*I1061</f>
        <v>343.23497591863406</v>
      </c>
      <c r="U1062" s="57">
        <f t="shared" si="275"/>
        <v>0.50128334802281582</v>
      </c>
      <c r="V1062" s="58">
        <f t="shared" si="273"/>
        <v>0.48999849987189992</v>
      </c>
      <c r="W1062" s="59">
        <f t="shared" si="274"/>
        <v>8.7181521052841944E-3</v>
      </c>
      <c r="Y1062" s="7">
        <f t="shared" si="270"/>
        <v>0</v>
      </c>
      <c r="Z1062" s="40"/>
      <c r="AA1062" s="40"/>
      <c r="AB1062" s="40"/>
      <c r="AC1062" s="40"/>
      <c r="AD1062" s="40"/>
      <c r="AE1062" s="40"/>
      <c r="AF1062" s="40"/>
      <c r="AG1062" s="41"/>
      <c r="AH1062" s="40"/>
      <c r="AI1062" s="40"/>
      <c r="AJ1062" s="40"/>
      <c r="AK1062" s="40"/>
      <c r="AL1062" s="40"/>
      <c r="AM1062" s="41"/>
      <c r="AN1062" s="36">
        <f>Y1062*(IF(AND(AH1062&gt;0,AI1062&lt;0),AH1062,0)+IF(AND(AJ1062&lt;0,AK1062&gt;0),AJ1062,0)+IF(AND(AL1062&gt;0,AM1062&gt;0),AL1062,0))</f>
        <v>0</v>
      </c>
      <c r="AO1062" s="37">
        <f>Y1062*(IF(AND(AH1062&gt;0,AI1062&lt;0),AI1062,0)+IF(AND(AJ1062&lt;0,AK1062&gt;0),AK1062,0)+IF(AND(AL1062&gt;0,AM1062&gt;0),AM1062,0))</f>
        <v>0</v>
      </c>
      <c r="AQ1062" s="40">
        <f>AU1062*D1062</f>
        <v>28266.754333995636</v>
      </c>
      <c r="AR1062" s="40">
        <f>AV1062*E1062</f>
        <v>27630.415561450041</v>
      </c>
      <c r="AS1062" s="40">
        <f>IF(AND(Y1062&lt;&gt;0,AN1062&lt;&gt;0),0,Q1062)</f>
        <v>491.60592463019299</v>
      </c>
      <c r="AT1062" s="41">
        <f t="shared" si="276"/>
        <v>56388.775820075876</v>
      </c>
      <c r="AU1062" s="42">
        <f>S1062+AN1062</f>
        <v>331.06997345977555</v>
      </c>
      <c r="AV1062" s="37">
        <f>T1062+AO1062</f>
        <v>343.23497591863406</v>
      </c>
      <c r="AW1062" s="58">
        <f t="shared" si="261"/>
        <v>0.50128334802281582</v>
      </c>
      <c r="AX1062" s="58">
        <f t="shared" si="262"/>
        <v>0.48999849987189992</v>
      </c>
      <c r="AY1062" s="59">
        <f t="shared" si="263"/>
        <v>8.7181521052841944E-3</v>
      </c>
      <c r="AZ1062" s="54">
        <f t="shared" si="271"/>
        <v>3.0737386614105855E-3</v>
      </c>
    </row>
    <row r="1063" spans="3:52" x14ac:dyDescent="0.25">
      <c r="C1063" s="35">
        <v>36209</v>
      </c>
      <c r="D1063" s="36">
        <v>84</v>
      </c>
      <c r="E1063" s="37">
        <v>82.94</v>
      </c>
      <c r="F1063" s="38">
        <v>0</v>
      </c>
      <c r="G1063" s="7">
        <v>0</v>
      </c>
      <c r="H1063" s="38">
        <v>1</v>
      </c>
      <c r="I1063" s="7">
        <v>1</v>
      </c>
      <c r="J1063" s="36">
        <f t="shared" si="264"/>
        <v>83.957999999999998</v>
      </c>
      <c r="K1063" s="37">
        <f t="shared" si="265"/>
        <v>82.898530000000008</v>
      </c>
      <c r="L1063" s="36">
        <f t="shared" si="266"/>
        <v>84.042000000000002</v>
      </c>
      <c r="M1063" s="37">
        <f t="shared" si="267"/>
        <v>82.981469999999987</v>
      </c>
      <c r="O1063" s="39">
        <f t="shared" si="268"/>
        <v>27809.877770621148</v>
      </c>
      <c r="P1063" s="40">
        <f t="shared" si="269"/>
        <v>28467.90890269151</v>
      </c>
      <c r="Q1063" s="40">
        <f>S1063*F1063+T1063*G1063+AS1062*(1+$G$9/252)</f>
        <v>491.62543280180523</v>
      </c>
      <c r="R1063" s="41">
        <f t="shared" si="272"/>
        <v>56769.412106114461</v>
      </c>
      <c r="S1063" s="36">
        <f>AU1062*H1062</f>
        <v>331.06997345977555</v>
      </c>
      <c r="T1063" s="37">
        <f>AV1062*I1062</f>
        <v>343.23497591863406</v>
      </c>
      <c r="U1063" s="57">
        <f t="shared" si="275"/>
        <v>0.4898743308921078</v>
      </c>
      <c r="V1063" s="58">
        <f t="shared" si="273"/>
        <v>0.50146562817100793</v>
      </c>
      <c r="W1063" s="59">
        <f t="shared" si="274"/>
        <v>8.6600409368842793E-3</v>
      </c>
      <c r="Y1063" s="7">
        <f t="shared" si="270"/>
        <v>0</v>
      </c>
      <c r="Z1063" s="40"/>
      <c r="AA1063" s="40"/>
      <c r="AB1063" s="40"/>
      <c r="AC1063" s="40"/>
      <c r="AD1063" s="40"/>
      <c r="AE1063" s="40"/>
      <c r="AF1063" s="40"/>
      <c r="AG1063" s="41"/>
      <c r="AH1063" s="40"/>
      <c r="AI1063" s="40"/>
      <c r="AJ1063" s="40"/>
      <c r="AK1063" s="40"/>
      <c r="AL1063" s="40"/>
      <c r="AM1063" s="41"/>
      <c r="AN1063" s="36">
        <f>Y1063*(IF(AND(AH1063&gt;0,AI1063&lt;0),AH1063,0)+IF(AND(AJ1063&lt;0,AK1063&gt;0),AJ1063,0)+IF(AND(AL1063&gt;0,AM1063&gt;0),AL1063,0))</f>
        <v>0</v>
      </c>
      <c r="AO1063" s="37">
        <f>Y1063*(IF(AND(AH1063&gt;0,AI1063&lt;0),AI1063,0)+IF(AND(AJ1063&lt;0,AK1063&gt;0),AK1063,0)+IF(AND(AL1063&gt;0,AM1063&gt;0),AM1063,0))</f>
        <v>0</v>
      </c>
      <c r="AQ1063" s="40">
        <f>AU1063*D1063</f>
        <v>27809.877770621148</v>
      </c>
      <c r="AR1063" s="40">
        <f>AV1063*E1063</f>
        <v>28467.90890269151</v>
      </c>
      <c r="AS1063" s="40">
        <f>IF(AND(Y1063&lt;&gt;0,AN1063&lt;&gt;0),0,Q1063)</f>
        <v>491.62543280180523</v>
      </c>
      <c r="AT1063" s="41">
        <f t="shared" si="276"/>
        <v>56769.412106114461</v>
      </c>
      <c r="AU1063" s="42">
        <f>S1063+AN1063</f>
        <v>331.06997345977555</v>
      </c>
      <c r="AV1063" s="37">
        <f>T1063+AO1063</f>
        <v>343.23497591863406</v>
      </c>
      <c r="AW1063" s="58">
        <f t="shared" si="261"/>
        <v>0.4898743308921078</v>
      </c>
      <c r="AX1063" s="58">
        <f t="shared" si="262"/>
        <v>0.50146562817100793</v>
      </c>
      <c r="AY1063" s="59">
        <f t="shared" si="263"/>
        <v>8.6600409368842793E-3</v>
      </c>
      <c r="AZ1063" s="54">
        <f t="shared" si="271"/>
        <v>6.7502136817636504E-3</v>
      </c>
    </row>
    <row r="1064" spans="3:52" x14ac:dyDescent="0.25">
      <c r="C1064" s="35">
        <v>36210</v>
      </c>
      <c r="D1064" s="36">
        <v>86.12</v>
      </c>
      <c r="E1064" s="37">
        <v>85.56</v>
      </c>
      <c r="F1064" s="38">
        <v>0</v>
      </c>
      <c r="G1064" s="7">
        <v>0</v>
      </c>
      <c r="H1064" s="38">
        <v>1</v>
      </c>
      <c r="I1064" s="7">
        <v>1</v>
      </c>
      <c r="J1064" s="36">
        <f t="shared" si="264"/>
        <v>86.076940000000008</v>
      </c>
      <c r="K1064" s="37">
        <f t="shared" si="265"/>
        <v>85.517220000000009</v>
      </c>
      <c r="L1064" s="36">
        <f t="shared" si="266"/>
        <v>86.163060000000002</v>
      </c>
      <c r="M1064" s="37">
        <f t="shared" si="267"/>
        <v>85.602779999999996</v>
      </c>
      <c r="O1064" s="39">
        <f t="shared" si="268"/>
        <v>28511.746114355872</v>
      </c>
      <c r="P1064" s="40">
        <f t="shared" si="269"/>
        <v>29367.184539598333</v>
      </c>
      <c r="Q1064" s="40">
        <f>S1064*F1064+T1064*G1064+AS1063*(1+$G$9/252)</f>
        <v>491.64494174755129</v>
      </c>
      <c r="R1064" s="41">
        <f t="shared" si="272"/>
        <v>58370.575595701754</v>
      </c>
      <c r="S1064" s="36">
        <f>AU1063*H1063</f>
        <v>331.06997345977555</v>
      </c>
      <c r="T1064" s="37">
        <f>AV1063*I1063</f>
        <v>343.23497591863406</v>
      </c>
      <c r="U1064" s="57">
        <f t="shared" si="275"/>
        <v>0.48846093812471153</v>
      </c>
      <c r="V1064" s="58">
        <f t="shared" si="273"/>
        <v>0.5031162403298427</v>
      </c>
      <c r="W1064" s="59">
        <f t="shared" si="274"/>
        <v>8.4228215454458296E-3</v>
      </c>
      <c r="Y1064" s="7">
        <f t="shared" si="270"/>
        <v>0</v>
      </c>
      <c r="Z1064" s="40"/>
      <c r="AA1064" s="40"/>
      <c r="AB1064" s="40"/>
      <c r="AC1064" s="40"/>
      <c r="AD1064" s="40"/>
      <c r="AE1064" s="40"/>
      <c r="AF1064" s="40"/>
      <c r="AG1064" s="41"/>
      <c r="AH1064" s="40"/>
      <c r="AI1064" s="40"/>
      <c r="AJ1064" s="40"/>
      <c r="AK1064" s="40"/>
      <c r="AL1064" s="40"/>
      <c r="AM1064" s="41"/>
      <c r="AN1064" s="36">
        <f>Y1064*(IF(AND(AH1064&gt;0,AI1064&lt;0),AH1064,0)+IF(AND(AJ1064&lt;0,AK1064&gt;0),AJ1064,0)+IF(AND(AL1064&gt;0,AM1064&gt;0),AL1064,0))</f>
        <v>0</v>
      </c>
      <c r="AO1064" s="37">
        <f>Y1064*(IF(AND(AH1064&gt;0,AI1064&lt;0),AI1064,0)+IF(AND(AJ1064&lt;0,AK1064&gt;0),AK1064,0)+IF(AND(AL1064&gt;0,AM1064&gt;0),AM1064,0))</f>
        <v>0</v>
      </c>
      <c r="AQ1064" s="40">
        <f>AU1064*D1064</f>
        <v>28511.746114355872</v>
      </c>
      <c r="AR1064" s="40">
        <f>AV1064*E1064</f>
        <v>29367.184539598333</v>
      </c>
      <c r="AS1064" s="40">
        <f>IF(AND(Y1064&lt;&gt;0,AN1064&lt;&gt;0),0,Q1064)</f>
        <v>491.64494174755129</v>
      </c>
      <c r="AT1064" s="41">
        <f t="shared" si="276"/>
        <v>58370.575595701754</v>
      </c>
      <c r="AU1064" s="42">
        <f>S1064+AN1064</f>
        <v>331.06997345977555</v>
      </c>
      <c r="AV1064" s="37">
        <f>T1064+AO1064</f>
        <v>343.23497591863406</v>
      </c>
      <c r="AW1064" s="58">
        <f t="shared" si="261"/>
        <v>0.48846093812471153</v>
      </c>
      <c r="AX1064" s="58">
        <f t="shared" si="262"/>
        <v>0.5031162403298427</v>
      </c>
      <c r="AY1064" s="59">
        <f t="shared" si="263"/>
        <v>8.4228215454458296E-3</v>
      </c>
      <c r="AZ1064" s="54">
        <f t="shared" si="271"/>
        <v>2.8204686823149805E-2</v>
      </c>
    </row>
    <row r="1065" spans="3:52" x14ac:dyDescent="0.25">
      <c r="C1065" s="35">
        <v>36213</v>
      </c>
      <c r="D1065" s="36">
        <v>90.12</v>
      </c>
      <c r="E1065" s="37">
        <v>85.62</v>
      </c>
      <c r="F1065" s="38">
        <v>0</v>
      </c>
      <c r="G1065" s="7">
        <v>0</v>
      </c>
      <c r="H1065" s="38">
        <v>1</v>
      </c>
      <c r="I1065" s="7">
        <v>1</v>
      </c>
      <c r="J1065" s="36">
        <f t="shared" si="264"/>
        <v>90.074940000000012</v>
      </c>
      <c r="K1065" s="37">
        <f t="shared" si="265"/>
        <v>85.577190000000016</v>
      </c>
      <c r="L1065" s="36">
        <f t="shared" si="266"/>
        <v>90.165059999999997</v>
      </c>
      <c r="M1065" s="37">
        <f t="shared" si="267"/>
        <v>85.662809999999993</v>
      </c>
      <c r="O1065" s="39">
        <f t="shared" si="268"/>
        <v>29836.026008194975</v>
      </c>
      <c r="P1065" s="40">
        <f t="shared" si="269"/>
        <v>29387.77863815345</v>
      </c>
      <c r="Q1065" s="40">
        <f>S1065*F1065+T1065*G1065+AS1064*(1+$G$9/252)</f>
        <v>491.66445146746184</v>
      </c>
      <c r="R1065" s="41">
        <f t="shared" si="272"/>
        <v>59715.469097815883</v>
      </c>
      <c r="S1065" s="36">
        <f>AU1064*H1064</f>
        <v>331.06997345977555</v>
      </c>
      <c r="T1065" s="37">
        <f>AV1064*I1064</f>
        <v>343.23497591863406</v>
      </c>
      <c r="U1065" s="57">
        <f t="shared" si="275"/>
        <v>0.4996364670488076</v>
      </c>
      <c r="V1065" s="58">
        <f t="shared" si="273"/>
        <v>0.49213008090106958</v>
      </c>
      <c r="W1065" s="59">
        <f t="shared" si="274"/>
        <v>8.2334520501228838E-3</v>
      </c>
      <c r="Y1065" s="7">
        <f t="shared" si="270"/>
        <v>0</v>
      </c>
      <c r="Z1065" s="40"/>
      <c r="AA1065" s="40"/>
      <c r="AB1065" s="40"/>
      <c r="AC1065" s="40"/>
      <c r="AD1065" s="40"/>
      <c r="AE1065" s="40"/>
      <c r="AF1065" s="40"/>
      <c r="AG1065" s="41"/>
      <c r="AH1065" s="40"/>
      <c r="AI1065" s="40"/>
      <c r="AJ1065" s="40"/>
      <c r="AK1065" s="40"/>
      <c r="AL1065" s="40"/>
      <c r="AM1065" s="41"/>
      <c r="AN1065" s="36">
        <f>Y1065*(IF(AND(AH1065&gt;0,AI1065&lt;0),AH1065,0)+IF(AND(AJ1065&lt;0,AK1065&gt;0),AJ1065,0)+IF(AND(AL1065&gt;0,AM1065&gt;0),AL1065,0))</f>
        <v>0</v>
      </c>
      <c r="AO1065" s="37">
        <f>Y1065*(IF(AND(AH1065&gt;0,AI1065&lt;0),AI1065,0)+IF(AND(AJ1065&lt;0,AK1065&gt;0),AK1065,0)+IF(AND(AL1065&gt;0,AM1065&gt;0),AM1065,0))</f>
        <v>0</v>
      </c>
      <c r="AQ1065" s="40">
        <f>AU1065*D1065</f>
        <v>29836.026008194975</v>
      </c>
      <c r="AR1065" s="40">
        <f>AV1065*E1065</f>
        <v>29387.77863815345</v>
      </c>
      <c r="AS1065" s="40">
        <f>IF(AND(Y1065&lt;&gt;0,AN1065&lt;&gt;0),0,Q1065)</f>
        <v>491.66445146746184</v>
      </c>
      <c r="AT1065" s="41">
        <f t="shared" si="276"/>
        <v>59715.469097815883</v>
      </c>
      <c r="AU1065" s="42">
        <f>S1065+AN1065</f>
        <v>331.06997345977555</v>
      </c>
      <c r="AV1065" s="37">
        <f>T1065+AO1065</f>
        <v>343.23497591863406</v>
      </c>
      <c r="AW1065" s="58">
        <f t="shared" si="261"/>
        <v>0.4996364670488076</v>
      </c>
      <c r="AX1065" s="58">
        <f t="shared" si="262"/>
        <v>0.49213008090106958</v>
      </c>
      <c r="AY1065" s="59">
        <f t="shared" si="263"/>
        <v>8.2334520501228838E-3</v>
      </c>
      <c r="AZ1065" s="54">
        <f t="shared" si="271"/>
        <v>2.3040607161892712E-2</v>
      </c>
    </row>
    <row r="1066" spans="3:52" x14ac:dyDescent="0.25">
      <c r="C1066" s="35">
        <v>36214</v>
      </c>
      <c r="D1066" s="36">
        <v>89.88</v>
      </c>
      <c r="E1066" s="37">
        <v>85.69</v>
      </c>
      <c r="F1066" s="38">
        <v>0</v>
      </c>
      <c r="G1066" s="7">
        <v>0</v>
      </c>
      <c r="H1066" s="38">
        <v>1</v>
      </c>
      <c r="I1066" s="7">
        <v>1</v>
      </c>
      <c r="J1066" s="36">
        <f t="shared" si="264"/>
        <v>89.835059999999999</v>
      </c>
      <c r="K1066" s="37">
        <f t="shared" si="265"/>
        <v>85.647154999999998</v>
      </c>
      <c r="L1066" s="36">
        <f t="shared" si="266"/>
        <v>89.924939999999992</v>
      </c>
      <c r="M1066" s="37">
        <f t="shared" si="267"/>
        <v>85.732844999999998</v>
      </c>
      <c r="O1066" s="39">
        <f t="shared" si="268"/>
        <v>29756.569214564624</v>
      </c>
      <c r="P1066" s="40">
        <f t="shared" si="269"/>
        <v>29411.805086467753</v>
      </c>
      <c r="Q1066" s="40">
        <f>S1066*F1066+T1066*G1066+AS1065*(1+$G$9/252)</f>
        <v>491.68396196156766</v>
      </c>
      <c r="R1066" s="41">
        <f t="shared" si="272"/>
        <v>59660.058262993953</v>
      </c>
      <c r="S1066" s="36">
        <f>AU1065*H1065</f>
        <v>331.06997345977555</v>
      </c>
      <c r="T1066" s="37">
        <f>AV1065*I1065</f>
        <v>343.23497591863406</v>
      </c>
      <c r="U1066" s="57">
        <f t="shared" si="275"/>
        <v>0.49876869183384759</v>
      </c>
      <c r="V1066" s="58">
        <f t="shared" si="273"/>
        <v>0.49298988205499894</v>
      </c>
      <c r="W1066" s="59">
        <f t="shared" si="274"/>
        <v>8.2414261111533361E-3</v>
      </c>
      <c r="Y1066" s="7">
        <f t="shared" si="270"/>
        <v>0</v>
      </c>
      <c r="Z1066" s="40"/>
      <c r="AA1066" s="40"/>
      <c r="AB1066" s="40"/>
      <c r="AC1066" s="40"/>
      <c r="AD1066" s="40"/>
      <c r="AE1066" s="40"/>
      <c r="AF1066" s="40"/>
      <c r="AG1066" s="41"/>
      <c r="AH1066" s="40"/>
      <c r="AI1066" s="40"/>
      <c r="AJ1066" s="40"/>
      <c r="AK1066" s="40"/>
      <c r="AL1066" s="40"/>
      <c r="AM1066" s="41"/>
      <c r="AN1066" s="36">
        <f>Y1066*(IF(AND(AH1066&gt;0,AI1066&lt;0),AH1066,0)+IF(AND(AJ1066&lt;0,AK1066&gt;0),AJ1066,0)+IF(AND(AL1066&gt;0,AM1066&gt;0),AL1066,0))</f>
        <v>0</v>
      </c>
      <c r="AO1066" s="37">
        <f>Y1066*(IF(AND(AH1066&gt;0,AI1066&lt;0),AI1066,0)+IF(AND(AJ1066&lt;0,AK1066&gt;0),AK1066,0)+IF(AND(AL1066&gt;0,AM1066&gt;0),AM1066,0))</f>
        <v>0</v>
      </c>
      <c r="AQ1066" s="40">
        <f>AU1066*D1066</f>
        <v>29756.569214564624</v>
      </c>
      <c r="AR1066" s="40">
        <f>AV1066*E1066</f>
        <v>29411.805086467753</v>
      </c>
      <c r="AS1066" s="40">
        <f>IF(AND(Y1066&lt;&gt;0,AN1066&lt;&gt;0),0,Q1066)</f>
        <v>491.68396196156766</v>
      </c>
      <c r="AT1066" s="41">
        <f t="shared" si="276"/>
        <v>59660.058262993953</v>
      </c>
      <c r="AU1066" s="42">
        <f>S1066+AN1066</f>
        <v>331.06997345977555</v>
      </c>
      <c r="AV1066" s="37">
        <f>T1066+AO1066</f>
        <v>343.23497591863406</v>
      </c>
      <c r="AW1066" s="58">
        <f t="shared" si="261"/>
        <v>0.49876869183384759</v>
      </c>
      <c r="AX1066" s="58">
        <f t="shared" si="262"/>
        <v>0.49298988205499894</v>
      </c>
      <c r="AY1066" s="59">
        <f t="shared" si="263"/>
        <v>8.2414261111533361E-3</v>
      </c>
      <c r="AZ1066" s="54">
        <f t="shared" si="271"/>
        <v>-9.2791425168514685E-4</v>
      </c>
    </row>
    <row r="1067" spans="3:52" x14ac:dyDescent="0.25">
      <c r="C1067" s="35">
        <v>36215</v>
      </c>
      <c r="D1067" s="36">
        <v>93.44</v>
      </c>
      <c r="E1067" s="37">
        <v>85</v>
      </c>
      <c r="F1067" s="38">
        <v>0</v>
      </c>
      <c r="G1067" s="7">
        <v>0</v>
      </c>
      <c r="H1067" s="38">
        <v>1</v>
      </c>
      <c r="I1067" s="7">
        <v>1</v>
      </c>
      <c r="J1067" s="36">
        <f t="shared" si="264"/>
        <v>93.393280000000004</v>
      </c>
      <c r="K1067" s="37">
        <f t="shared" si="265"/>
        <v>84.95750000000001</v>
      </c>
      <c r="L1067" s="36">
        <f t="shared" si="266"/>
        <v>93.486719999999991</v>
      </c>
      <c r="M1067" s="37">
        <f t="shared" si="267"/>
        <v>85.04249999999999</v>
      </c>
      <c r="O1067" s="39">
        <f t="shared" si="268"/>
        <v>30935.178320081428</v>
      </c>
      <c r="P1067" s="40">
        <f t="shared" si="269"/>
        <v>29174.972953083896</v>
      </c>
      <c r="Q1067" s="40">
        <f>S1067*F1067+T1067*G1067+AS1066*(1+$G$9/252)</f>
        <v>491.70347322989943</v>
      </c>
      <c r="R1067" s="41">
        <f t="shared" si="272"/>
        <v>60601.85474639522</v>
      </c>
      <c r="S1067" s="36">
        <f>AU1066*H1066</f>
        <v>331.06997345977555</v>
      </c>
      <c r="T1067" s="37">
        <f>AV1066*I1066</f>
        <v>343.23497591863406</v>
      </c>
      <c r="U1067" s="57">
        <f t="shared" si="275"/>
        <v>0.51046586692004747</v>
      </c>
      <c r="V1067" s="58">
        <f t="shared" si="273"/>
        <v>0.48142046270983663</v>
      </c>
      <c r="W1067" s="59">
        <f t="shared" si="274"/>
        <v>8.1136703701159812E-3</v>
      </c>
      <c r="Y1067" s="7">
        <f t="shared" si="270"/>
        <v>0</v>
      </c>
      <c r="Z1067" s="40"/>
      <c r="AA1067" s="40"/>
      <c r="AB1067" s="40"/>
      <c r="AC1067" s="40"/>
      <c r="AD1067" s="40"/>
      <c r="AE1067" s="40"/>
      <c r="AF1067" s="40"/>
      <c r="AG1067" s="41"/>
      <c r="AH1067" s="40"/>
      <c r="AI1067" s="40"/>
      <c r="AJ1067" s="40"/>
      <c r="AK1067" s="40"/>
      <c r="AL1067" s="40"/>
      <c r="AM1067" s="41"/>
      <c r="AN1067" s="36">
        <f>Y1067*(IF(AND(AH1067&gt;0,AI1067&lt;0),AH1067,0)+IF(AND(AJ1067&lt;0,AK1067&gt;0),AJ1067,0)+IF(AND(AL1067&gt;0,AM1067&gt;0),AL1067,0))</f>
        <v>0</v>
      </c>
      <c r="AO1067" s="37">
        <f>Y1067*(IF(AND(AH1067&gt;0,AI1067&lt;0),AI1067,0)+IF(AND(AJ1067&lt;0,AK1067&gt;0),AK1067,0)+IF(AND(AL1067&gt;0,AM1067&gt;0),AM1067,0))</f>
        <v>0</v>
      </c>
      <c r="AQ1067" s="40">
        <f>AU1067*D1067</f>
        <v>30935.178320081428</v>
      </c>
      <c r="AR1067" s="40">
        <f>AV1067*E1067</f>
        <v>29174.972953083896</v>
      </c>
      <c r="AS1067" s="40">
        <f>IF(AND(Y1067&lt;&gt;0,AN1067&lt;&gt;0),0,Q1067)</f>
        <v>491.70347322989943</v>
      </c>
      <c r="AT1067" s="41">
        <f t="shared" si="276"/>
        <v>60601.85474639522</v>
      </c>
      <c r="AU1067" s="42">
        <f>S1067+AN1067</f>
        <v>331.06997345977555</v>
      </c>
      <c r="AV1067" s="37">
        <f>T1067+AO1067</f>
        <v>343.23497591863406</v>
      </c>
      <c r="AW1067" s="58">
        <f t="shared" si="261"/>
        <v>0.51046586692004747</v>
      </c>
      <c r="AX1067" s="58">
        <f t="shared" si="262"/>
        <v>0.48142046270983663</v>
      </c>
      <c r="AY1067" s="59">
        <f t="shared" si="263"/>
        <v>8.1136703701159812E-3</v>
      </c>
      <c r="AZ1067" s="54">
        <f t="shared" si="271"/>
        <v>1.5786046993947478E-2</v>
      </c>
    </row>
    <row r="1068" spans="3:52" x14ac:dyDescent="0.25">
      <c r="C1068" s="35">
        <v>36216</v>
      </c>
      <c r="D1068" s="36">
        <v>94.25</v>
      </c>
      <c r="E1068" s="37">
        <v>84.06</v>
      </c>
      <c r="F1068" s="38">
        <v>0</v>
      </c>
      <c r="G1068" s="7">
        <v>0</v>
      </c>
      <c r="H1068" s="38">
        <v>1</v>
      </c>
      <c r="I1068" s="7">
        <v>1</v>
      </c>
      <c r="J1068" s="36">
        <f t="shared" si="264"/>
        <v>94.202875000000006</v>
      </c>
      <c r="K1068" s="37">
        <f t="shared" si="265"/>
        <v>84.017970000000005</v>
      </c>
      <c r="L1068" s="36">
        <f t="shared" si="266"/>
        <v>94.297124999999994</v>
      </c>
      <c r="M1068" s="37">
        <f t="shared" si="267"/>
        <v>84.102029999999999</v>
      </c>
      <c r="O1068" s="39">
        <f t="shared" si="268"/>
        <v>31203.344998583845</v>
      </c>
      <c r="P1068" s="40">
        <f t="shared" si="269"/>
        <v>28852.33207572038</v>
      </c>
      <c r="Q1068" s="40">
        <f>S1068*F1068+T1068*G1068+AS1067*(1+$G$9/252)</f>
        <v>491.72298527248785</v>
      </c>
      <c r="R1068" s="41">
        <f t="shared" si="272"/>
        <v>60547.400059576714</v>
      </c>
      <c r="S1068" s="36">
        <f>AU1067*H1067</f>
        <v>331.06997345977555</v>
      </c>
      <c r="T1068" s="37">
        <f>AV1067*I1067</f>
        <v>343.23497591863406</v>
      </c>
      <c r="U1068" s="57">
        <f t="shared" si="275"/>
        <v>0.51535400310964219</v>
      </c>
      <c r="V1068" s="58">
        <f t="shared" si="273"/>
        <v>0.47652470704490374</v>
      </c>
      <c r="W1068" s="59">
        <f t="shared" si="274"/>
        <v>8.1212898454541081E-3</v>
      </c>
      <c r="Y1068" s="7">
        <f t="shared" si="270"/>
        <v>0</v>
      </c>
      <c r="Z1068" s="40"/>
      <c r="AA1068" s="40"/>
      <c r="AB1068" s="40"/>
      <c r="AC1068" s="40"/>
      <c r="AD1068" s="40"/>
      <c r="AE1068" s="40"/>
      <c r="AF1068" s="40"/>
      <c r="AG1068" s="41"/>
      <c r="AH1068" s="40"/>
      <c r="AI1068" s="40"/>
      <c r="AJ1068" s="40"/>
      <c r="AK1068" s="40"/>
      <c r="AL1068" s="40"/>
      <c r="AM1068" s="41"/>
      <c r="AN1068" s="36">
        <f>Y1068*(IF(AND(AH1068&gt;0,AI1068&lt;0),AH1068,0)+IF(AND(AJ1068&lt;0,AK1068&gt;0),AJ1068,0)+IF(AND(AL1068&gt;0,AM1068&gt;0),AL1068,0))</f>
        <v>0</v>
      </c>
      <c r="AO1068" s="37">
        <f>Y1068*(IF(AND(AH1068&gt;0,AI1068&lt;0),AI1068,0)+IF(AND(AJ1068&lt;0,AK1068&gt;0),AK1068,0)+IF(AND(AL1068&gt;0,AM1068&gt;0),AM1068,0))</f>
        <v>0</v>
      </c>
      <c r="AQ1068" s="40">
        <f>AU1068*D1068</f>
        <v>31203.344998583845</v>
      </c>
      <c r="AR1068" s="40">
        <f>AV1068*E1068</f>
        <v>28852.33207572038</v>
      </c>
      <c r="AS1068" s="40">
        <f>IF(AND(Y1068&lt;&gt;0,AN1068&lt;&gt;0),0,Q1068)</f>
        <v>491.72298527248785</v>
      </c>
      <c r="AT1068" s="41">
        <f t="shared" si="276"/>
        <v>60547.400059576714</v>
      </c>
      <c r="AU1068" s="42">
        <f>S1068+AN1068</f>
        <v>331.06997345977555</v>
      </c>
      <c r="AV1068" s="37">
        <f>T1068+AO1068</f>
        <v>343.23497591863406</v>
      </c>
      <c r="AW1068" s="58">
        <f t="shared" si="261"/>
        <v>0.51535400310964219</v>
      </c>
      <c r="AX1068" s="58">
        <f t="shared" si="262"/>
        <v>0.47652470704490374</v>
      </c>
      <c r="AY1068" s="59">
        <f t="shared" si="263"/>
        <v>8.1212898454541081E-3</v>
      </c>
      <c r="AZ1068" s="54">
        <f t="shared" si="271"/>
        <v>-8.9856468991567073E-4</v>
      </c>
    </row>
    <row r="1069" spans="3:52" x14ac:dyDescent="0.25">
      <c r="C1069" s="35">
        <v>36217</v>
      </c>
      <c r="D1069" s="36">
        <v>95.25</v>
      </c>
      <c r="E1069" s="37">
        <v>85</v>
      </c>
      <c r="F1069" s="38">
        <v>0</v>
      </c>
      <c r="G1069" s="7">
        <v>0</v>
      </c>
      <c r="H1069" s="38">
        <v>1</v>
      </c>
      <c r="I1069" s="7">
        <v>1</v>
      </c>
      <c r="J1069" s="36">
        <f t="shared" si="264"/>
        <v>95.202375000000004</v>
      </c>
      <c r="K1069" s="37">
        <f t="shared" si="265"/>
        <v>84.95750000000001</v>
      </c>
      <c r="L1069" s="36">
        <f t="shared" si="266"/>
        <v>95.297624999999996</v>
      </c>
      <c r="M1069" s="37">
        <f t="shared" si="267"/>
        <v>85.04249999999999</v>
      </c>
      <c r="O1069" s="39">
        <f t="shared" si="268"/>
        <v>31534.414972043622</v>
      </c>
      <c r="P1069" s="40">
        <f t="shared" si="269"/>
        <v>29174.972953083896</v>
      </c>
      <c r="Q1069" s="40">
        <f>S1069*F1069+T1069*G1069+AS1068*(1+$G$9/252)</f>
        <v>491.74249808936372</v>
      </c>
      <c r="R1069" s="41">
        <f t="shared" si="272"/>
        <v>61201.130423216884</v>
      </c>
      <c r="S1069" s="36">
        <f>AU1068*H1068</f>
        <v>331.06997345977555</v>
      </c>
      <c r="T1069" s="37">
        <f>AV1068*I1068</f>
        <v>343.23497591863406</v>
      </c>
      <c r="U1069" s="57">
        <f t="shared" si="275"/>
        <v>0.51525870117067185</v>
      </c>
      <c r="V1069" s="58">
        <f t="shared" si="273"/>
        <v>0.47670643910224669</v>
      </c>
      <c r="W1069" s="59">
        <f t="shared" si="274"/>
        <v>8.0348597270814351E-3</v>
      </c>
      <c r="Y1069" s="7">
        <f t="shared" si="270"/>
        <v>0</v>
      </c>
      <c r="Z1069" s="40"/>
      <c r="AA1069" s="40"/>
      <c r="AB1069" s="40"/>
      <c r="AC1069" s="40"/>
      <c r="AD1069" s="40"/>
      <c r="AE1069" s="40"/>
      <c r="AF1069" s="40"/>
      <c r="AG1069" s="41"/>
      <c r="AH1069" s="40"/>
      <c r="AI1069" s="40"/>
      <c r="AJ1069" s="40"/>
      <c r="AK1069" s="40"/>
      <c r="AL1069" s="40"/>
      <c r="AM1069" s="41"/>
      <c r="AN1069" s="36">
        <f>Y1069*(IF(AND(AH1069&gt;0,AI1069&lt;0),AH1069,0)+IF(AND(AJ1069&lt;0,AK1069&gt;0),AJ1069,0)+IF(AND(AL1069&gt;0,AM1069&gt;0),AL1069,0))</f>
        <v>0</v>
      </c>
      <c r="AO1069" s="37">
        <f>Y1069*(IF(AND(AH1069&gt;0,AI1069&lt;0),AI1069,0)+IF(AND(AJ1069&lt;0,AK1069&gt;0),AK1069,0)+IF(AND(AL1069&gt;0,AM1069&gt;0),AM1069,0))</f>
        <v>0</v>
      </c>
      <c r="AQ1069" s="40">
        <f>AU1069*D1069</f>
        <v>31534.414972043622</v>
      </c>
      <c r="AR1069" s="40">
        <f>AV1069*E1069</f>
        <v>29174.972953083896</v>
      </c>
      <c r="AS1069" s="40">
        <f>IF(AND(Y1069&lt;&gt;0,AN1069&lt;&gt;0),0,Q1069)</f>
        <v>491.74249808936372</v>
      </c>
      <c r="AT1069" s="41">
        <f t="shared" si="276"/>
        <v>61201.130423216884</v>
      </c>
      <c r="AU1069" s="42">
        <f>S1069+AN1069</f>
        <v>331.06997345977555</v>
      </c>
      <c r="AV1069" s="37">
        <f>T1069+AO1069</f>
        <v>343.23497591863406</v>
      </c>
      <c r="AW1069" s="58">
        <f t="shared" si="261"/>
        <v>0.51525870117067185</v>
      </c>
      <c r="AX1069" s="58">
        <f t="shared" si="262"/>
        <v>0.47670643910224669</v>
      </c>
      <c r="AY1069" s="59">
        <f t="shared" si="263"/>
        <v>8.0348597270814351E-3</v>
      </c>
      <c r="AZ1069" s="54">
        <f t="shared" si="271"/>
        <v>1.079700140711104E-2</v>
      </c>
    </row>
    <row r="1070" spans="3:52" x14ac:dyDescent="0.25">
      <c r="C1070" s="35">
        <v>36220</v>
      </c>
      <c r="D1070" s="36">
        <v>93.81</v>
      </c>
      <c r="E1070" s="37">
        <v>86.56</v>
      </c>
      <c r="F1070" s="38">
        <v>0</v>
      </c>
      <c r="G1070" s="7">
        <v>0</v>
      </c>
      <c r="H1070" s="38">
        <v>1</v>
      </c>
      <c r="I1070" s="7">
        <v>1</v>
      </c>
      <c r="J1070" s="36">
        <f t="shared" si="264"/>
        <v>93.763095000000007</v>
      </c>
      <c r="K1070" s="37">
        <f t="shared" si="265"/>
        <v>86.516720000000007</v>
      </c>
      <c r="L1070" s="36">
        <f t="shared" si="266"/>
        <v>93.856904999999998</v>
      </c>
      <c r="M1070" s="37">
        <f t="shared" si="267"/>
        <v>86.603279999999998</v>
      </c>
      <c r="O1070" s="39">
        <f t="shared" si="268"/>
        <v>31057.674210261546</v>
      </c>
      <c r="P1070" s="40">
        <f t="shared" si="269"/>
        <v>29710.419515516965</v>
      </c>
      <c r="Q1070" s="40">
        <f>S1070*F1070+T1070*G1070+AS1069*(1+$G$9/252)</f>
        <v>491.76201168055769</v>
      </c>
      <c r="R1070" s="41">
        <f t="shared" si="272"/>
        <v>61259.855737459067</v>
      </c>
      <c r="S1070" s="36">
        <f>AU1069*H1069</f>
        <v>331.06997345977555</v>
      </c>
      <c r="T1070" s="37">
        <f>AV1069*I1069</f>
        <v>343.23497591863406</v>
      </c>
      <c r="U1070" s="57">
        <f t="shared" si="275"/>
        <v>0.50698249018680686</v>
      </c>
      <c r="V1070" s="58">
        <f t="shared" si="273"/>
        <v>0.48499003397668289</v>
      </c>
      <c r="W1070" s="59">
        <f t="shared" si="274"/>
        <v>8.02747583651027E-3</v>
      </c>
      <c r="Y1070" s="7">
        <f t="shared" si="270"/>
        <v>0</v>
      </c>
      <c r="Z1070" s="40"/>
      <c r="AA1070" s="40"/>
      <c r="AB1070" s="40"/>
      <c r="AC1070" s="40"/>
      <c r="AD1070" s="40"/>
      <c r="AE1070" s="40"/>
      <c r="AF1070" s="40"/>
      <c r="AG1070" s="41"/>
      <c r="AH1070" s="40"/>
      <c r="AI1070" s="40"/>
      <c r="AJ1070" s="40"/>
      <c r="AK1070" s="40"/>
      <c r="AL1070" s="40"/>
      <c r="AM1070" s="41"/>
      <c r="AN1070" s="36">
        <f>Y1070*(IF(AND(AH1070&gt;0,AI1070&lt;0),AH1070,0)+IF(AND(AJ1070&lt;0,AK1070&gt;0),AJ1070,0)+IF(AND(AL1070&gt;0,AM1070&gt;0),AL1070,0))</f>
        <v>0</v>
      </c>
      <c r="AO1070" s="37">
        <f>Y1070*(IF(AND(AH1070&gt;0,AI1070&lt;0),AI1070,0)+IF(AND(AJ1070&lt;0,AK1070&gt;0),AK1070,0)+IF(AND(AL1070&gt;0,AM1070&gt;0),AM1070,0))</f>
        <v>0</v>
      </c>
      <c r="AQ1070" s="40">
        <f>AU1070*D1070</f>
        <v>31057.674210261546</v>
      </c>
      <c r="AR1070" s="40">
        <f>AV1070*E1070</f>
        <v>29710.419515516965</v>
      </c>
      <c r="AS1070" s="40">
        <f>IF(AND(Y1070&lt;&gt;0,AN1070&lt;&gt;0),0,Q1070)</f>
        <v>491.76201168055769</v>
      </c>
      <c r="AT1070" s="41">
        <f t="shared" si="276"/>
        <v>61259.855737459067</v>
      </c>
      <c r="AU1070" s="42">
        <f>S1070+AN1070</f>
        <v>331.06997345977555</v>
      </c>
      <c r="AV1070" s="37">
        <f>T1070+AO1070</f>
        <v>343.23497591863406</v>
      </c>
      <c r="AW1070" s="58">
        <f t="shared" si="261"/>
        <v>0.50698249018680686</v>
      </c>
      <c r="AX1070" s="58">
        <f t="shared" si="262"/>
        <v>0.48499003397668289</v>
      </c>
      <c r="AY1070" s="59">
        <f t="shared" si="263"/>
        <v>8.02747583651027E-3</v>
      </c>
      <c r="AZ1070" s="54">
        <f t="shared" si="271"/>
        <v>9.5954623445826392E-4</v>
      </c>
    </row>
    <row r="1071" spans="3:52" x14ac:dyDescent="0.25">
      <c r="C1071" s="35">
        <v>36221</v>
      </c>
      <c r="D1071" s="36">
        <v>92.69</v>
      </c>
      <c r="E1071" s="37">
        <v>89.88</v>
      </c>
      <c r="F1071" s="38">
        <v>0</v>
      </c>
      <c r="G1071" s="7">
        <v>0</v>
      </c>
      <c r="H1071" s="38">
        <v>1</v>
      </c>
      <c r="I1071" s="7">
        <v>1</v>
      </c>
      <c r="J1071" s="36">
        <f t="shared" si="264"/>
        <v>92.64365500000001</v>
      </c>
      <c r="K1071" s="37">
        <f t="shared" si="265"/>
        <v>89.835059999999999</v>
      </c>
      <c r="L1071" s="36">
        <f t="shared" si="266"/>
        <v>92.736344999999986</v>
      </c>
      <c r="M1071" s="37">
        <f t="shared" si="267"/>
        <v>89.924939999999992</v>
      </c>
      <c r="O1071" s="39">
        <f t="shared" si="268"/>
        <v>30686.875839986595</v>
      </c>
      <c r="P1071" s="40">
        <f t="shared" si="269"/>
        <v>30849.959635566829</v>
      </c>
      <c r="Q1071" s="40">
        <f>S1071*F1071+T1071*G1071+AS1070*(1+$G$9/252)</f>
        <v>491.78152604610051</v>
      </c>
      <c r="R1071" s="41">
        <f t="shared" si="272"/>
        <v>62028.617001599523</v>
      </c>
      <c r="S1071" s="36">
        <f>AU1070*H1070</f>
        <v>331.06997345977555</v>
      </c>
      <c r="T1071" s="37">
        <f>AV1070*I1070</f>
        <v>343.23497591863406</v>
      </c>
      <c r="U1071" s="57">
        <f t="shared" si="275"/>
        <v>0.49472126452852039</v>
      </c>
      <c r="V1071" s="58">
        <f t="shared" si="273"/>
        <v>0.49735043479643121</v>
      </c>
      <c r="W1071" s="59">
        <f t="shared" si="274"/>
        <v>7.9283006750484053E-3</v>
      </c>
      <c r="Y1071" s="7">
        <f t="shared" si="270"/>
        <v>0</v>
      </c>
      <c r="Z1071" s="40"/>
      <c r="AA1071" s="40"/>
      <c r="AB1071" s="40"/>
      <c r="AC1071" s="40"/>
      <c r="AD1071" s="40"/>
      <c r="AE1071" s="40"/>
      <c r="AF1071" s="40"/>
      <c r="AG1071" s="41"/>
      <c r="AH1071" s="40"/>
      <c r="AI1071" s="40"/>
      <c r="AJ1071" s="40"/>
      <c r="AK1071" s="40"/>
      <c r="AL1071" s="40"/>
      <c r="AM1071" s="41"/>
      <c r="AN1071" s="36">
        <f>Y1071*(IF(AND(AH1071&gt;0,AI1071&lt;0),AH1071,0)+IF(AND(AJ1071&lt;0,AK1071&gt;0),AJ1071,0)+IF(AND(AL1071&gt;0,AM1071&gt;0),AL1071,0))</f>
        <v>0</v>
      </c>
      <c r="AO1071" s="37">
        <f>Y1071*(IF(AND(AH1071&gt;0,AI1071&lt;0),AI1071,0)+IF(AND(AJ1071&lt;0,AK1071&gt;0),AK1071,0)+IF(AND(AL1071&gt;0,AM1071&gt;0),AM1071,0))</f>
        <v>0</v>
      </c>
      <c r="AQ1071" s="40">
        <f>AU1071*D1071</f>
        <v>30686.875839986595</v>
      </c>
      <c r="AR1071" s="40">
        <f>AV1071*E1071</f>
        <v>30849.959635566829</v>
      </c>
      <c r="AS1071" s="40">
        <f>IF(AND(Y1071&lt;&gt;0,AN1071&lt;&gt;0),0,Q1071)</f>
        <v>491.78152604610051</v>
      </c>
      <c r="AT1071" s="41">
        <f t="shared" si="276"/>
        <v>62028.617001599523</v>
      </c>
      <c r="AU1071" s="42">
        <f>S1071+AN1071</f>
        <v>331.06997345977555</v>
      </c>
      <c r="AV1071" s="37">
        <f>T1071+AO1071</f>
        <v>343.23497591863406</v>
      </c>
      <c r="AW1071" s="58">
        <f t="shared" si="261"/>
        <v>0.49472126452852039</v>
      </c>
      <c r="AX1071" s="58">
        <f t="shared" si="262"/>
        <v>0.49735043479643121</v>
      </c>
      <c r="AY1071" s="59">
        <f t="shared" si="263"/>
        <v>7.9283006750484053E-3</v>
      </c>
      <c r="AZ1071" s="54">
        <f t="shared" si="271"/>
        <v>1.2549185023143616E-2</v>
      </c>
    </row>
    <row r="1072" spans="3:52" x14ac:dyDescent="0.25">
      <c r="C1072" s="35">
        <v>36222</v>
      </c>
      <c r="D1072" s="36">
        <v>91.75</v>
      </c>
      <c r="E1072" s="37">
        <v>88.88</v>
      </c>
      <c r="F1072" s="38">
        <v>0</v>
      </c>
      <c r="G1072" s="7">
        <v>0</v>
      </c>
      <c r="H1072" s="38">
        <v>1</v>
      </c>
      <c r="I1072" s="7">
        <v>1</v>
      </c>
      <c r="J1072" s="36">
        <f t="shared" si="264"/>
        <v>91.704125000000005</v>
      </c>
      <c r="K1072" s="37">
        <f t="shared" si="265"/>
        <v>88.835560000000001</v>
      </c>
      <c r="L1072" s="36">
        <f t="shared" si="266"/>
        <v>91.795874999999995</v>
      </c>
      <c r="M1072" s="37">
        <f t="shared" si="267"/>
        <v>88.92443999999999</v>
      </c>
      <c r="O1072" s="39">
        <f t="shared" si="268"/>
        <v>30375.670064934406</v>
      </c>
      <c r="P1072" s="40">
        <f t="shared" si="269"/>
        <v>30506.724659648193</v>
      </c>
      <c r="Q1072" s="40">
        <f>S1072*F1072+T1072*G1072+AS1071*(1+$G$9/252)</f>
        <v>491.80104118602293</v>
      </c>
      <c r="R1072" s="41">
        <f t="shared" si="272"/>
        <v>61374.195765768622</v>
      </c>
      <c r="S1072" s="36">
        <f>AU1071*H1071</f>
        <v>331.06997345977555</v>
      </c>
      <c r="T1072" s="37">
        <f>AV1071*I1071</f>
        <v>343.23497591863406</v>
      </c>
      <c r="U1072" s="57">
        <f t="shared" si="275"/>
        <v>0.4949257531758387</v>
      </c>
      <c r="V1072" s="58">
        <f t="shared" si="273"/>
        <v>0.49706109023530831</v>
      </c>
      <c r="W1072" s="59">
        <f t="shared" si="274"/>
        <v>8.0131565888530033E-3</v>
      </c>
      <c r="Y1072" s="7">
        <f t="shared" si="270"/>
        <v>0</v>
      </c>
      <c r="Z1072" s="40"/>
      <c r="AA1072" s="40"/>
      <c r="AB1072" s="40"/>
      <c r="AC1072" s="40"/>
      <c r="AD1072" s="40"/>
      <c r="AE1072" s="40"/>
      <c r="AF1072" s="40"/>
      <c r="AG1072" s="41"/>
      <c r="AH1072" s="40"/>
      <c r="AI1072" s="40"/>
      <c r="AJ1072" s="40"/>
      <c r="AK1072" s="40"/>
      <c r="AL1072" s="40"/>
      <c r="AM1072" s="41"/>
      <c r="AN1072" s="36">
        <f>Y1072*(IF(AND(AH1072&gt;0,AI1072&lt;0),AH1072,0)+IF(AND(AJ1072&lt;0,AK1072&gt;0),AJ1072,0)+IF(AND(AL1072&gt;0,AM1072&gt;0),AL1072,0))</f>
        <v>0</v>
      </c>
      <c r="AO1072" s="37">
        <f>Y1072*(IF(AND(AH1072&gt;0,AI1072&lt;0),AI1072,0)+IF(AND(AJ1072&lt;0,AK1072&gt;0),AK1072,0)+IF(AND(AL1072&gt;0,AM1072&gt;0),AM1072,0))</f>
        <v>0</v>
      </c>
      <c r="AQ1072" s="40">
        <f>AU1072*D1072</f>
        <v>30375.670064934406</v>
      </c>
      <c r="AR1072" s="40">
        <f>AV1072*E1072</f>
        <v>30506.724659648193</v>
      </c>
      <c r="AS1072" s="40">
        <f>IF(AND(Y1072&lt;&gt;0,AN1072&lt;&gt;0),0,Q1072)</f>
        <v>491.80104118602293</v>
      </c>
      <c r="AT1072" s="41">
        <f t="shared" si="276"/>
        <v>61374.195765768622</v>
      </c>
      <c r="AU1072" s="42">
        <f>S1072+AN1072</f>
        <v>331.06997345977555</v>
      </c>
      <c r="AV1072" s="37">
        <f>T1072+AO1072</f>
        <v>343.23497591863406</v>
      </c>
      <c r="AW1072" s="58">
        <f t="shared" si="261"/>
        <v>0.4949257531758387</v>
      </c>
      <c r="AX1072" s="58">
        <f t="shared" si="262"/>
        <v>0.49706109023530831</v>
      </c>
      <c r="AY1072" s="59">
        <f t="shared" si="263"/>
        <v>8.0131565888530033E-3</v>
      </c>
      <c r="AZ1072" s="54">
        <f t="shared" si="271"/>
        <v>-1.0550311573350513E-2</v>
      </c>
    </row>
    <row r="1073" spans="3:52" x14ac:dyDescent="0.25">
      <c r="C1073" s="35">
        <v>36223</v>
      </c>
      <c r="D1073" s="36">
        <v>92.69</v>
      </c>
      <c r="E1073" s="37">
        <v>90.12</v>
      </c>
      <c r="F1073" s="38">
        <v>0</v>
      </c>
      <c r="G1073" s="7">
        <v>0</v>
      </c>
      <c r="H1073" s="38">
        <v>1</v>
      </c>
      <c r="I1073" s="7">
        <v>1</v>
      </c>
      <c r="J1073" s="36">
        <f t="shared" si="264"/>
        <v>92.64365500000001</v>
      </c>
      <c r="K1073" s="37">
        <f t="shared" si="265"/>
        <v>90.074940000000012</v>
      </c>
      <c r="L1073" s="36">
        <f t="shared" si="266"/>
        <v>92.736344999999986</v>
      </c>
      <c r="M1073" s="37">
        <f t="shared" si="267"/>
        <v>90.165059999999997</v>
      </c>
      <c r="O1073" s="39">
        <f t="shared" si="268"/>
        <v>30686.875839986595</v>
      </c>
      <c r="P1073" s="40">
        <f t="shared" si="269"/>
        <v>30932.336029787304</v>
      </c>
      <c r="Q1073" s="40">
        <f>S1073*F1073+T1073*G1073+AS1072*(1+$G$9/252)</f>
        <v>491.82055710035564</v>
      </c>
      <c r="R1073" s="41">
        <f t="shared" si="272"/>
        <v>62111.032426874255</v>
      </c>
      <c r="S1073" s="36">
        <f>AU1072*H1072</f>
        <v>331.06997345977555</v>
      </c>
      <c r="T1073" s="37">
        <f>AV1072*I1072</f>
        <v>343.23497591863406</v>
      </c>
      <c r="U1073" s="57">
        <f t="shared" si="275"/>
        <v>0.49406481652217665</v>
      </c>
      <c r="V1073" s="58">
        <f t="shared" si="273"/>
        <v>0.49801677449501669</v>
      </c>
      <c r="W1073" s="59">
        <f t="shared" si="274"/>
        <v>7.9184089828066399E-3</v>
      </c>
      <c r="Y1073" s="7">
        <f t="shared" si="270"/>
        <v>0</v>
      </c>
      <c r="Z1073" s="40"/>
      <c r="AA1073" s="40"/>
      <c r="AB1073" s="40"/>
      <c r="AC1073" s="40"/>
      <c r="AD1073" s="40"/>
      <c r="AE1073" s="40"/>
      <c r="AF1073" s="40"/>
      <c r="AG1073" s="41"/>
      <c r="AH1073" s="40"/>
      <c r="AI1073" s="40"/>
      <c r="AJ1073" s="40"/>
      <c r="AK1073" s="40"/>
      <c r="AL1073" s="40"/>
      <c r="AM1073" s="41"/>
      <c r="AN1073" s="36">
        <f>Y1073*(IF(AND(AH1073&gt;0,AI1073&lt;0),AH1073,0)+IF(AND(AJ1073&lt;0,AK1073&gt;0),AJ1073,0)+IF(AND(AL1073&gt;0,AM1073&gt;0),AL1073,0))</f>
        <v>0</v>
      </c>
      <c r="AO1073" s="37">
        <f>Y1073*(IF(AND(AH1073&gt;0,AI1073&lt;0),AI1073,0)+IF(AND(AJ1073&lt;0,AK1073&gt;0),AK1073,0)+IF(AND(AL1073&gt;0,AM1073&gt;0),AM1073,0))</f>
        <v>0</v>
      </c>
      <c r="AQ1073" s="40">
        <f>AU1073*D1073</f>
        <v>30686.875839986595</v>
      </c>
      <c r="AR1073" s="40">
        <f>AV1073*E1073</f>
        <v>30932.336029787304</v>
      </c>
      <c r="AS1073" s="40">
        <f>IF(AND(Y1073&lt;&gt;0,AN1073&lt;&gt;0),0,Q1073)</f>
        <v>491.82055710035564</v>
      </c>
      <c r="AT1073" s="41">
        <f t="shared" si="276"/>
        <v>62111.032426874255</v>
      </c>
      <c r="AU1073" s="42">
        <f>S1073+AN1073</f>
        <v>331.06997345977555</v>
      </c>
      <c r="AV1073" s="37">
        <f>T1073+AO1073</f>
        <v>343.23497591863406</v>
      </c>
      <c r="AW1073" s="58">
        <f t="shared" si="261"/>
        <v>0.49406481652217665</v>
      </c>
      <c r="AX1073" s="58">
        <f t="shared" si="262"/>
        <v>0.49801677449501669</v>
      </c>
      <c r="AY1073" s="59">
        <f t="shared" si="263"/>
        <v>7.9184089828066399E-3</v>
      </c>
      <c r="AZ1073" s="54">
        <f t="shared" si="271"/>
        <v>1.2005642630621649E-2</v>
      </c>
    </row>
    <row r="1074" spans="3:52" x14ac:dyDescent="0.25">
      <c r="C1074" s="35">
        <v>36224</v>
      </c>
      <c r="D1074" s="36">
        <v>95.69</v>
      </c>
      <c r="E1074" s="37">
        <v>94.31</v>
      </c>
      <c r="F1074" s="38">
        <v>0</v>
      </c>
      <c r="G1074" s="7">
        <v>0</v>
      </c>
      <c r="H1074" s="38">
        <v>1</v>
      </c>
      <c r="I1074" s="7">
        <v>2</v>
      </c>
      <c r="J1074" s="36">
        <f t="shared" si="264"/>
        <v>95.642155000000002</v>
      </c>
      <c r="K1074" s="37">
        <f t="shared" si="265"/>
        <v>94.262845000000013</v>
      </c>
      <c r="L1074" s="36">
        <f t="shared" si="266"/>
        <v>95.737844999999993</v>
      </c>
      <c r="M1074" s="37">
        <f t="shared" si="267"/>
        <v>94.357154999999992</v>
      </c>
      <c r="O1074" s="39">
        <f t="shared" si="268"/>
        <v>31680.085760365921</v>
      </c>
      <c r="P1074" s="40">
        <f t="shared" si="269"/>
        <v>32370.49057888638</v>
      </c>
      <c r="Q1074" s="40">
        <f>S1074*F1074+T1074*G1074+AS1073*(1+$G$9/252)</f>
        <v>491.84007378912941</v>
      </c>
      <c r="R1074" s="41">
        <f t="shared" si="272"/>
        <v>64542.416413041428</v>
      </c>
      <c r="S1074" s="36">
        <f>AU1073*H1073</f>
        <v>331.06997345977555</v>
      </c>
      <c r="T1074" s="37">
        <f>AV1073*I1073</f>
        <v>343.23497591863406</v>
      </c>
      <c r="U1074" s="57">
        <f t="shared" si="275"/>
        <v>0.49084133382345208</v>
      </c>
      <c r="V1074" s="58">
        <f t="shared" si="273"/>
        <v>0.50153825000493168</v>
      </c>
      <c r="W1074" s="59">
        <f t="shared" si="274"/>
        <v>7.6204161716162252E-3</v>
      </c>
      <c r="Y1074" s="7">
        <f t="shared" si="270"/>
        <v>0</v>
      </c>
      <c r="Z1074" s="40"/>
      <c r="AA1074" s="40"/>
      <c r="AB1074" s="40"/>
      <c r="AC1074" s="40"/>
      <c r="AD1074" s="40"/>
      <c r="AE1074" s="40"/>
      <c r="AF1074" s="40"/>
      <c r="AG1074" s="41"/>
      <c r="AH1074" s="40"/>
      <c r="AI1074" s="40"/>
      <c r="AJ1074" s="40"/>
      <c r="AK1074" s="40"/>
      <c r="AL1074" s="40"/>
      <c r="AM1074" s="41"/>
      <c r="AN1074" s="36">
        <f>Y1074*(IF(AND(AH1074&gt;0,AI1074&lt;0),AH1074,0)+IF(AND(AJ1074&lt;0,AK1074&gt;0),AJ1074,0)+IF(AND(AL1074&gt;0,AM1074&gt;0),AL1074,0))</f>
        <v>0</v>
      </c>
      <c r="AO1074" s="37">
        <f>Y1074*(IF(AND(AH1074&gt;0,AI1074&lt;0),AI1074,0)+IF(AND(AJ1074&lt;0,AK1074&gt;0),AK1074,0)+IF(AND(AL1074&gt;0,AM1074&gt;0),AM1074,0))</f>
        <v>0</v>
      </c>
      <c r="AQ1074" s="40">
        <f>AU1074*D1074</f>
        <v>31680.085760365921</v>
      </c>
      <c r="AR1074" s="40">
        <f>AV1074*E1074</f>
        <v>32370.49057888638</v>
      </c>
      <c r="AS1074" s="40">
        <f>IF(AND(Y1074&lt;&gt;0,AN1074&lt;&gt;0),0,Q1074)</f>
        <v>491.84007378912941</v>
      </c>
      <c r="AT1074" s="41">
        <f t="shared" si="276"/>
        <v>64542.416413041428</v>
      </c>
      <c r="AU1074" s="42">
        <f>S1074+AN1074</f>
        <v>331.06997345977555</v>
      </c>
      <c r="AV1074" s="37">
        <f>T1074+AO1074</f>
        <v>343.23497591863406</v>
      </c>
      <c r="AW1074" s="58">
        <f t="shared" si="261"/>
        <v>0.49084133382345208</v>
      </c>
      <c r="AX1074" s="58">
        <f t="shared" si="262"/>
        <v>0.50153825000493168</v>
      </c>
      <c r="AY1074" s="59">
        <f t="shared" si="263"/>
        <v>7.6204161716162252E-3</v>
      </c>
      <c r="AZ1074" s="54">
        <f t="shared" si="271"/>
        <v>3.9145766720747099E-2</v>
      </c>
    </row>
    <row r="1075" spans="3:52" x14ac:dyDescent="0.25">
      <c r="C1075" s="35">
        <v>36227</v>
      </c>
      <c r="D1075" s="36">
        <v>95.19</v>
      </c>
      <c r="E1075" s="37">
        <v>45.25</v>
      </c>
      <c r="F1075" s="38">
        <v>0</v>
      </c>
      <c r="G1075" s="7">
        <v>0</v>
      </c>
      <c r="H1075" s="38">
        <v>1</v>
      </c>
      <c r="I1075" s="7">
        <v>1</v>
      </c>
      <c r="J1075" s="36">
        <f t="shared" si="264"/>
        <v>95.142404999999997</v>
      </c>
      <c r="K1075" s="37">
        <f t="shared" si="265"/>
        <v>45.227375000000002</v>
      </c>
      <c r="L1075" s="36">
        <f t="shared" si="266"/>
        <v>95.237594999999999</v>
      </c>
      <c r="M1075" s="37">
        <f t="shared" si="267"/>
        <v>45.272624999999998</v>
      </c>
      <c r="O1075" s="39">
        <f t="shared" si="268"/>
        <v>31514.550773636034</v>
      </c>
      <c r="P1075" s="40">
        <f t="shared" si="269"/>
        <v>31062.765320636383</v>
      </c>
      <c r="Q1075" s="40">
        <f>S1075*F1075+T1075*G1075+AS1074*(1+$G$9/252)</f>
        <v>491.85959125237497</v>
      </c>
      <c r="R1075" s="41">
        <f t="shared" si="272"/>
        <v>63069.175685524795</v>
      </c>
      <c r="S1075" s="36">
        <f>AU1074*H1074</f>
        <v>331.06997345977555</v>
      </c>
      <c r="T1075" s="37">
        <f>AV1074*I1074</f>
        <v>686.46995183726813</v>
      </c>
      <c r="U1075" s="57">
        <f t="shared" si="275"/>
        <v>0.49968230012666931</v>
      </c>
      <c r="V1075" s="58">
        <f t="shared" si="273"/>
        <v>0.49251896799034423</v>
      </c>
      <c r="W1075" s="59">
        <f t="shared" si="274"/>
        <v>7.7987318829864337E-3</v>
      </c>
      <c r="Y1075" s="7">
        <f t="shared" si="270"/>
        <v>0</v>
      </c>
      <c r="Z1075" s="40"/>
      <c r="AA1075" s="40"/>
      <c r="AB1075" s="40"/>
      <c r="AC1075" s="40"/>
      <c r="AD1075" s="40"/>
      <c r="AE1075" s="40"/>
      <c r="AF1075" s="40"/>
      <c r="AG1075" s="41"/>
      <c r="AH1075" s="40"/>
      <c r="AI1075" s="40"/>
      <c r="AJ1075" s="40"/>
      <c r="AK1075" s="40"/>
      <c r="AL1075" s="40"/>
      <c r="AM1075" s="41"/>
      <c r="AN1075" s="36">
        <f>Y1075*(IF(AND(AH1075&gt;0,AI1075&lt;0),AH1075,0)+IF(AND(AJ1075&lt;0,AK1075&gt;0),AJ1075,0)+IF(AND(AL1075&gt;0,AM1075&gt;0),AL1075,0))</f>
        <v>0</v>
      </c>
      <c r="AO1075" s="37">
        <f>Y1075*(IF(AND(AH1075&gt;0,AI1075&lt;0),AI1075,0)+IF(AND(AJ1075&lt;0,AK1075&gt;0),AK1075,0)+IF(AND(AL1075&gt;0,AM1075&gt;0),AM1075,0))</f>
        <v>0</v>
      </c>
      <c r="AQ1075" s="40">
        <f>AU1075*D1075</f>
        <v>31514.550773636034</v>
      </c>
      <c r="AR1075" s="40">
        <f>AV1075*E1075</f>
        <v>31062.765320636383</v>
      </c>
      <c r="AS1075" s="40">
        <f>IF(AND(Y1075&lt;&gt;0,AN1075&lt;&gt;0),0,Q1075)</f>
        <v>491.85959125237497</v>
      </c>
      <c r="AT1075" s="41">
        <f t="shared" si="276"/>
        <v>63069.175685524795</v>
      </c>
      <c r="AU1075" s="42">
        <f>S1075+AN1075</f>
        <v>331.06997345977555</v>
      </c>
      <c r="AV1075" s="37">
        <f>T1075+AO1075</f>
        <v>686.46995183726813</v>
      </c>
      <c r="AW1075" s="58">
        <f t="shared" si="261"/>
        <v>0.49968230012666931</v>
      </c>
      <c r="AX1075" s="58">
        <f t="shared" si="262"/>
        <v>0.49251896799034423</v>
      </c>
      <c r="AY1075" s="59">
        <f t="shared" si="263"/>
        <v>7.7987318829864337E-3</v>
      </c>
      <c r="AZ1075" s="54">
        <f t="shared" si="271"/>
        <v>-2.2825930750540513E-2</v>
      </c>
    </row>
    <row r="1076" spans="3:52" x14ac:dyDescent="0.25">
      <c r="C1076" s="35">
        <v>36228</v>
      </c>
      <c r="D1076" s="36">
        <v>93.5</v>
      </c>
      <c r="E1076" s="37">
        <v>43.5</v>
      </c>
      <c r="F1076" s="38">
        <v>0</v>
      </c>
      <c r="G1076" s="7">
        <v>0</v>
      </c>
      <c r="H1076" s="38">
        <v>1</v>
      </c>
      <c r="I1076" s="7">
        <v>1</v>
      </c>
      <c r="J1076" s="36">
        <f t="shared" si="264"/>
        <v>93.453250000000011</v>
      </c>
      <c r="K1076" s="37">
        <f t="shared" si="265"/>
        <v>43.478250000000003</v>
      </c>
      <c r="L1076" s="36">
        <f t="shared" si="266"/>
        <v>93.546749999999989</v>
      </c>
      <c r="M1076" s="37">
        <f t="shared" si="267"/>
        <v>43.521749999999997</v>
      </c>
      <c r="O1076" s="39">
        <f t="shared" si="268"/>
        <v>30955.042518489015</v>
      </c>
      <c r="P1076" s="40">
        <f t="shared" si="269"/>
        <v>29861.442904921165</v>
      </c>
      <c r="Q1076" s="40">
        <f>S1076*F1076+T1076*G1076+AS1075*(1+$G$9/252)</f>
        <v>491.87910949012303</v>
      </c>
      <c r="R1076" s="41">
        <f t="shared" si="272"/>
        <v>61308.364532900305</v>
      </c>
      <c r="S1076" s="36">
        <f>AU1075*H1075</f>
        <v>331.06997345977555</v>
      </c>
      <c r="T1076" s="37">
        <f>AV1075*I1075</f>
        <v>686.46995183726813</v>
      </c>
      <c r="U1076" s="57">
        <f t="shared" si="275"/>
        <v>0.50490732796953686</v>
      </c>
      <c r="V1076" s="58">
        <f t="shared" si="273"/>
        <v>0.48706963776364359</v>
      </c>
      <c r="W1076" s="59">
        <f t="shared" si="274"/>
        <v>8.0230342668195422E-3</v>
      </c>
      <c r="Y1076" s="7">
        <f t="shared" si="270"/>
        <v>0</v>
      </c>
      <c r="Z1076" s="40"/>
      <c r="AA1076" s="40"/>
      <c r="AB1076" s="40"/>
      <c r="AC1076" s="40"/>
      <c r="AD1076" s="40"/>
      <c r="AE1076" s="40"/>
      <c r="AF1076" s="40"/>
      <c r="AG1076" s="41"/>
      <c r="AH1076" s="40"/>
      <c r="AI1076" s="40"/>
      <c r="AJ1076" s="40"/>
      <c r="AK1076" s="40"/>
      <c r="AL1076" s="40"/>
      <c r="AM1076" s="41"/>
      <c r="AN1076" s="36">
        <f>Y1076*(IF(AND(AH1076&gt;0,AI1076&lt;0),AH1076,0)+IF(AND(AJ1076&lt;0,AK1076&gt;0),AJ1076,0)+IF(AND(AL1076&gt;0,AM1076&gt;0),AL1076,0))</f>
        <v>0</v>
      </c>
      <c r="AO1076" s="37">
        <f>Y1076*(IF(AND(AH1076&gt;0,AI1076&lt;0),AI1076,0)+IF(AND(AJ1076&lt;0,AK1076&gt;0),AK1076,0)+IF(AND(AL1076&gt;0,AM1076&gt;0),AM1076,0))</f>
        <v>0</v>
      </c>
      <c r="AQ1076" s="40">
        <f>AU1076*D1076</f>
        <v>30955.042518489015</v>
      </c>
      <c r="AR1076" s="40">
        <f>AV1076*E1076</f>
        <v>29861.442904921165</v>
      </c>
      <c r="AS1076" s="40">
        <f>IF(AND(Y1076&lt;&gt;0,AN1076&lt;&gt;0),0,Q1076)</f>
        <v>491.87910949012303</v>
      </c>
      <c r="AT1076" s="41">
        <f t="shared" si="276"/>
        <v>61308.364532900305</v>
      </c>
      <c r="AU1076" s="42">
        <f>S1076+AN1076</f>
        <v>331.06997345977555</v>
      </c>
      <c r="AV1076" s="37">
        <f>T1076+AO1076</f>
        <v>686.46995183726813</v>
      </c>
      <c r="AW1076" s="58">
        <f t="shared" si="261"/>
        <v>0.50490732796953686</v>
      </c>
      <c r="AX1076" s="58">
        <f t="shared" si="262"/>
        <v>0.48706963776364359</v>
      </c>
      <c r="AY1076" s="59">
        <f t="shared" si="263"/>
        <v>8.0230342668195422E-3</v>
      </c>
      <c r="AZ1076" s="54">
        <f t="shared" si="271"/>
        <v>-2.7918727864848503E-2</v>
      </c>
    </row>
    <row r="1077" spans="3:52" x14ac:dyDescent="0.25">
      <c r="C1077" s="35">
        <v>36229</v>
      </c>
      <c r="D1077" s="36">
        <v>94.25</v>
      </c>
      <c r="E1077" s="37">
        <v>43.75</v>
      </c>
      <c r="F1077" s="38">
        <v>0</v>
      </c>
      <c r="G1077" s="7">
        <v>0</v>
      </c>
      <c r="H1077" s="38">
        <v>1</v>
      </c>
      <c r="I1077" s="7">
        <v>1</v>
      </c>
      <c r="J1077" s="36">
        <f t="shared" si="264"/>
        <v>94.202875000000006</v>
      </c>
      <c r="K1077" s="37">
        <f t="shared" si="265"/>
        <v>43.728125000000006</v>
      </c>
      <c r="L1077" s="36">
        <f t="shared" si="266"/>
        <v>94.297124999999994</v>
      </c>
      <c r="M1077" s="37">
        <f t="shared" si="267"/>
        <v>43.771874999999994</v>
      </c>
      <c r="O1077" s="39">
        <f t="shared" si="268"/>
        <v>31203.344998583845</v>
      </c>
      <c r="P1077" s="40">
        <f t="shared" si="269"/>
        <v>30033.060392880481</v>
      </c>
      <c r="Q1077" s="40">
        <f>S1077*F1077+T1077*G1077+AS1076*(1+$G$9/252)</f>
        <v>491.89862850240434</v>
      </c>
      <c r="R1077" s="41">
        <f t="shared" si="272"/>
        <v>61728.304019966738</v>
      </c>
      <c r="S1077" s="36">
        <f>AU1076*H1076</f>
        <v>331.06997345977555</v>
      </c>
      <c r="T1077" s="37">
        <f>AV1076*I1076</f>
        <v>686.46995183726813</v>
      </c>
      <c r="U1077" s="57">
        <f t="shared" si="275"/>
        <v>0.50549493451967775</v>
      </c>
      <c r="V1077" s="58">
        <f t="shared" si="273"/>
        <v>0.48653629594563197</v>
      </c>
      <c r="W1077" s="59">
        <f t="shared" si="274"/>
        <v>7.9687695346901798E-3</v>
      </c>
      <c r="Y1077" s="7">
        <f t="shared" si="270"/>
        <v>0</v>
      </c>
      <c r="Z1077" s="40"/>
      <c r="AA1077" s="40"/>
      <c r="AB1077" s="40"/>
      <c r="AC1077" s="40"/>
      <c r="AD1077" s="40"/>
      <c r="AE1077" s="40"/>
      <c r="AF1077" s="40"/>
      <c r="AG1077" s="41"/>
      <c r="AH1077" s="40"/>
      <c r="AI1077" s="40"/>
      <c r="AJ1077" s="40"/>
      <c r="AK1077" s="40"/>
      <c r="AL1077" s="40"/>
      <c r="AM1077" s="41"/>
      <c r="AN1077" s="36">
        <f>Y1077*(IF(AND(AH1077&gt;0,AI1077&lt;0),AH1077,0)+IF(AND(AJ1077&lt;0,AK1077&gt;0),AJ1077,0)+IF(AND(AL1077&gt;0,AM1077&gt;0),AL1077,0))</f>
        <v>0</v>
      </c>
      <c r="AO1077" s="37">
        <f>Y1077*(IF(AND(AH1077&gt;0,AI1077&lt;0),AI1077,0)+IF(AND(AJ1077&lt;0,AK1077&gt;0),AK1077,0)+IF(AND(AL1077&gt;0,AM1077&gt;0),AM1077,0))</f>
        <v>0</v>
      </c>
      <c r="AQ1077" s="40">
        <f>AU1077*D1077</f>
        <v>31203.344998583845</v>
      </c>
      <c r="AR1077" s="40">
        <f>AV1077*E1077</f>
        <v>30033.060392880481</v>
      </c>
      <c r="AS1077" s="40">
        <f>IF(AND(Y1077&lt;&gt;0,AN1077&lt;&gt;0),0,Q1077)</f>
        <v>491.89862850240434</v>
      </c>
      <c r="AT1077" s="41">
        <f t="shared" si="276"/>
        <v>61728.304019966738</v>
      </c>
      <c r="AU1077" s="42">
        <f>S1077+AN1077</f>
        <v>331.06997345977555</v>
      </c>
      <c r="AV1077" s="37">
        <f>T1077+AO1077</f>
        <v>686.46995183726813</v>
      </c>
      <c r="AW1077" s="58">
        <f t="shared" si="261"/>
        <v>0.50549493451967775</v>
      </c>
      <c r="AX1077" s="58">
        <f t="shared" si="262"/>
        <v>0.48653629594563197</v>
      </c>
      <c r="AY1077" s="59">
        <f t="shared" si="263"/>
        <v>7.9687695346901798E-3</v>
      </c>
      <c r="AZ1077" s="54">
        <f t="shared" si="271"/>
        <v>6.8496279466250254E-3</v>
      </c>
    </row>
    <row r="1078" spans="3:52" x14ac:dyDescent="0.25">
      <c r="C1078" s="35">
        <v>36230</v>
      </c>
      <c r="D1078" s="36">
        <v>94.75</v>
      </c>
      <c r="E1078" s="37">
        <v>44.69</v>
      </c>
      <c r="F1078" s="38">
        <v>0</v>
      </c>
      <c r="G1078" s="7">
        <v>4.9000000000000002E-2</v>
      </c>
      <c r="H1078" s="38">
        <v>1</v>
      </c>
      <c r="I1078" s="7">
        <v>1</v>
      </c>
      <c r="J1078" s="36">
        <f t="shared" si="264"/>
        <v>94.702625000000012</v>
      </c>
      <c r="K1078" s="37">
        <f t="shared" si="265"/>
        <v>44.667655000000003</v>
      </c>
      <c r="L1078" s="36">
        <f t="shared" si="266"/>
        <v>94.797374999999988</v>
      </c>
      <c r="M1078" s="37">
        <f t="shared" si="267"/>
        <v>44.712344999999992</v>
      </c>
      <c r="O1078" s="39">
        <f t="shared" si="268"/>
        <v>31368.879985313735</v>
      </c>
      <c r="P1078" s="40">
        <f t="shared" si="269"/>
        <v>30678.342147607513</v>
      </c>
      <c r="Q1078" s="40">
        <f>S1078*F1078+T1078*G1078+AS1077*(1+$G$9/252)</f>
        <v>525.55517592927583</v>
      </c>
      <c r="R1078" s="41">
        <f t="shared" si="272"/>
        <v>62572.777308850527</v>
      </c>
      <c r="S1078" s="36">
        <f>AU1077*H1077</f>
        <v>331.06997345977555</v>
      </c>
      <c r="T1078" s="37">
        <f>AV1077*I1077</f>
        <v>686.46995183726813</v>
      </c>
      <c r="U1078" s="57">
        <f t="shared" si="275"/>
        <v>0.50131832618650285</v>
      </c>
      <c r="V1078" s="58">
        <f t="shared" si="273"/>
        <v>0.49028257122396024</v>
      </c>
      <c r="W1078" s="59">
        <f t="shared" si="274"/>
        <v>8.3991025895367982E-3</v>
      </c>
      <c r="Y1078" s="7">
        <f t="shared" si="270"/>
        <v>0</v>
      </c>
      <c r="Z1078" s="40"/>
      <c r="AA1078" s="40"/>
      <c r="AB1078" s="40"/>
      <c r="AC1078" s="40"/>
      <c r="AD1078" s="40"/>
      <c r="AE1078" s="40"/>
      <c r="AF1078" s="40"/>
      <c r="AG1078" s="41"/>
      <c r="AH1078" s="40"/>
      <c r="AI1078" s="40"/>
      <c r="AJ1078" s="40"/>
      <c r="AK1078" s="40"/>
      <c r="AL1078" s="40"/>
      <c r="AM1078" s="41"/>
      <c r="AN1078" s="36">
        <f>Y1078*(IF(AND(AH1078&gt;0,AI1078&lt;0),AH1078,0)+IF(AND(AJ1078&lt;0,AK1078&gt;0),AJ1078,0)+IF(AND(AL1078&gt;0,AM1078&gt;0),AL1078,0))</f>
        <v>0</v>
      </c>
      <c r="AO1078" s="37">
        <f>Y1078*(IF(AND(AH1078&gt;0,AI1078&lt;0),AI1078,0)+IF(AND(AJ1078&lt;0,AK1078&gt;0),AK1078,0)+IF(AND(AL1078&gt;0,AM1078&gt;0),AM1078,0))</f>
        <v>0</v>
      </c>
      <c r="AQ1078" s="40">
        <f>AU1078*D1078</f>
        <v>31368.879985313735</v>
      </c>
      <c r="AR1078" s="40">
        <f>AV1078*E1078</f>
        <v>30678.342147607513</v>
      </c>
      <c r="AS1078" s="40">
        <f>IF(AND(Y1078&lt;&gt;0,AN1078&lt;&gt;0),0,Q1078)</f>
        <v>525.55517592927583</v>
      </c>
      <c r="AT1078" s="41">
        <f t="shared" si="276"/>
        <v>62572.777308850527</v>
      </c>
      <c r="AU1078" s="42">
        <f>S1078+AN1078</f>
        <v>331.06997345977555</v>
      </c>
      <c r="AV1078" s="37">
        <f>T1078+AO1078</f>
        <v>686.46995183726813</v>
      </c>
      <c r="AW1078" s="58">
        <f t="shared" si="261"/>
        <v>0.50131832618650285</v>
      </c>
      <c r="AX1078" s="58">
        <f t="shared" si="262"/>
        <v>0.49028257122396024</v>
      </c>
      <c r="AY1078" s="59">
        <f t="shared" si="263"/>
        <v>8.3991025895367982E-3</v>
      </c>
      <c r="AZ1078" s="54">
        <f t="shared" si="271"/>
        <v>1.3680487456947388E-2</v>
      </c>
    </row>
    <row r="1079" spans="3:52" x14ac:dyDescent="0.25">
      <c r="C1079" s="35">
        <v>36231</v>
      </c>
      <c r="D1079" s="36">
        <v>91.69</v>
      </c>
      <c r="E1079" s="37">
        <v>43.5</v>
      </c>
      <c r="F1079" s="38">
        <v>0</v>
      </c>
      <c r="G1079" s="7">
        <v>0</v>
      </c>
      <c r="H1079" s="38">
        <v>1</v>
      </c>
      <c r="I1079" s="7">
        <v>1</v>
      </c>
      <c r="J1079" s="36">
        <f t="shared" si="264"/>
        <v>91.644154999999998</v>
      </c>
      <c r="K1079" s="37">
        <f t="shared" si="265"/>
        <v>43.478250000000003</v>
      </c>
      <c r="L1079" s="36">
        <f t="shared" si="266"/>
        <v>91.735844999999998</v>
      </c>
      <c r="M1079" s="37">
        <f t="shared" si="267"/>
        <v>43.521749999999997</v>
      </c>
      <c r="O1079" s="39">
        <f t="shared" si="268"/>
        <v>30355.805866526818</v>
      </c>
      <c r="P1079" s="40">
        <f t="shared" si="269"/>
        <v>29861.442904921165</v>
      </c>
      <c r="Q1079" s="40">
        <f>S1079*F1079+T1079*G1079+AS1078*(1+$G$9/252)</f>
        <v>525.57603129339998</v>
      </c>
      <c r="R1079" s="41">
        <f t="shared" si="272"/>
        <v>60742.824802741379</v>
      </c>
      <c r="S1079" s="36">
        <f>AU1078*H1078</f>
        <v>331.06997345977555</v>
      </c>
      <c r="T1079" s="37">
        <f>AV1078*I1078</f>
        <v>686.46995183726813</v>
      </c>
      <c r="U1079" s="57">
        <f t="shared" si="275"/>
        <v>0.49974307196126372</v>
      </c>
      <c r="V1079" s="58">
        <f t="shared" si="273"/>
        <v>0.49160444878706877</v>
      </c>
      <c r="W1079" s="59">
        <f t="shared" si="274"/>
        <v>8.6524792516676011E-3</v>
      </c>
      <c r="Y1079" s="7">
        <f t="shared" si="270"/>
        <v>0</v>
      </c>
      <c r="Z1079" s="40"/>
      <c r="AA1079" s="40"/>
      <c r="AB1079" s="40"/>
      <c r="AC1079" s="40"/>
      <c r="AD1079" s="40"/>
      <c r="AE1079" s="40"/>
      <c r="AF1079" s="40"/>
      <c r="AG1079" s="41"/>
      <c r="AH1079" s="40"/>
      <c r="AI1079" s="40"/>
      <c r="AJ1079" s="40"/>
      <c r="AK1079" s="40"/>
      <c r="AL1079" s="40"/>
      <c r="AM1079" s="41"/>
      <c r="AN1079" s="36">
        <f>Y1079*(IF(AND(AH1079&gt;0,AI1079&lt;0),AH1079,0)+IF(AND(AJ1079&lt;0,AK1079&gt;0),AJ1079,0)+IF(AND(AL1079&gt;0,AM1079&gt;0),AL1079,0))</f>
        <v>0</v>
      </c>
      <c r="AO1079" s="37">
        <f>Y1079*(IF(AND(AH1079&gt;0,AI1079&lt;0),AI1079,0)+IF(AND(AJ1079&lt;0,AK1079&gt;0),AK1079,0)+IF(AND(AL1079&gt;0,AM1079&gt;0),AM1079,0))</f>
        <v>0</v>
      </c>
      <c r="AQ1079" s="40">
        <f>AU1079*D1079</f>
        <v>30355.805866526818</v>
      </c>
      <c r="AR1079" s="40">
        <f>AV1079*E1079</f>
        <v>29861.442904921165</v>
      </c>
      <c r="AS1079" s="40">
        <f>IF(AND(Y1079&lt;&gt;0,AN1079&lt;&gt;0),0,Q1079)</f>
        <v>525.57603129339998</v>
      </c>
      <c r="AT1079" s="41">
        <f t="shared" si="276"/>
        <v>60742.824802741379</v>
      </c>
      <c r="AU1079" s="42">
        <f>S1079+AN1079</f>
        <v>331.06997345977555</v>
      </c>
      <c r="AV1079" s="37">
        <f>T1079+AO1079</f>
        <v>686.46995183726813</v>
      </c>
      <c r="AW1079" s="58">
        <f t="shared" si="261"/>
        <v>0.49974307196126372</v>
      </c>
      <c r="AX1079" s="58">
        <f t="shared" si="262"/>
        <v>0.49160444878706877</v>
      </c>
      <c r="AY1079" s="59">
        <f t="shared" si="263"/>
        <v>8.6524792516676011E-3</v>
      </c>
      <c r="AZ1079" s="54">
        <f t="shared" si="271"/>
        <v>-2.9245185922893491E-2</v>
      </c>
    </row>
    <row r="1080" spans="3:52" x14ac:dyDescent="0.25">
      <c r="C1080" s="35">
        <v>36234</v>
      </c>
      <c r="D1080" s="36">
        <v>94.19</v>
      </c>
      <c r="E1080" s="37">
        <v>44.19</v>
      </c>
      <c r="F1080" s="38">
        <v>0</v>
      </c>
      <c r="G1080" s="7">
        <v>0</v>
      </c>
      <c r="H1080" s="38">
        <v>1</v>
      </c>
      <c r="I1080" s="7">
        <v>1</v>
      </c>
      <c r="J1080" s="36">
        <f t="shared" si="264"/>
        <v>94.142904999999999</v>
      </c>
      <c r="K1080" s="37">
        <f t="shared" si="265"/>
        <v>44.167904999999998</v>
      </c>
      <c r="L1080" s="36">
        <f t="shared" si="266"/>
        <v>94.237094999999997</v>
      </c>
      <c r="M1080" s="37">
        <f t="shared" si="267"/>
        <v>44.212094999999998</v>
      </c>
      <c r="O1080" s="39">
        <f t="shared" si="268"/>
        <v>31183.480800176258</v>
      </c>
      <c r="P1080" s="40">
        <f t="shared" si="269"/>
        <v>30335.107171688876</v>
      </c>
      <c r="Q1080" s="40">
        <f>S1080*F1080+T1080*G1080+AS1079*(1+$G$9/252)</f>
        <v>525.59688748511792</v>
      </c>
      <c r="R1080" s="41">
        <f t="shared" si="272"/>
        <v>62044.184859350251</v>
      </c>
      <c r="S1080" s="36">
        <f>AU1079*H1079</f>
        <v>331.06997345977555</v>
      </c>
      <c r="T1080" s="37">
        <f>AV1079*I1079</f>
        <v>686.46995183726813</v>
      </c>
      <c r="U1080" s="57">
        <f t="shared" si="275"/>
        <v>0.50260118447630486</v>
      </c>
      <c r="V1080" s="58">
        <f t="shared" si="273"/>
        <v>0.48892748354187271</v>
      </c>
      <c r="W1080" s="59">
        <f t="shared" si="274"/>
        <v>8.4713319818224483E-3</v>
      </c>
      <c r="Y1080" s="7">
        <f t="shared" si="270"/>
        <v>0</v>
      </c>
      <c r="Z1080" s="40"/>
      <c r="AA1080" s="40"/>
      <c r="AB1080" s="40"/>
      <c r="AC1080" s="40"/>
      <c r="AD1080" s="40"/>
      <c r="AE1080" s="40"/>
      <c r="AF1080" s="40"/>
      <c r="AG1080" s="41"/>
      <c r="AH1080" s="40"/>
      <c r="AI1080" s="40"/>
      <c r="AJ1080" s="40"/>
      <c r="AK1080" s="40"/>
      <c r="AL1080" s="40"/>
      <c r="AM1080" s="41"/>
      <c r="AN1080" s="36">
        <f>Y1080*(IF(AND(AH1080&gt;0,AI1080&lt;0),AH1080,0)+IF(AND(AJ1080&lt;0,AK1080&gt;0),AJ1080,0)+IF(AND(AL1080&gt;0,AM1080&gt;0),AL1080,0))</f>
        <v>0</v>
      </c>
      <c r="AO1080" s="37">
        <f>Y1080*(IF(AND(AH1080&gt;0,AI1080&lt;0),AI1080,0)+IF(AND(AJ1080&lt;0,AK1080&gt;0),AK1080,0)+IF(AND(AL1080&gt;0,AM1080&gt;0),AM1080,0))</f>
        <v>0</v>
      </c>
      <c r="AQ1080" s="40">
        <f>AU1080*D1080</f>
        <v>31183.480800176258</v>
      </c>
      <c r="AR1080" s="40">
        <f>AV1080*E1080</f>
        <v>30335.107171688876</v>
      </c>
      <c r="AS1080" s="40">
        <f>IF(AND(Y1080&lt;&gt;0,AN1080&lt;&gt;0),0,Q1080)</f>
        <v>525.59688748511792</v>
      </c>
      <c r="AT1080" s="41">
        <f t="shared" si="276"/>
        <v>62044.184859350251</v>
      </c>
      <c r="AU1080" s="42">
        <f>S1080+AN1080</f>
        <v>331.06997345977555</v>
      </c>
      <c r="AV1080" s="37">
        <f>T1080+AO1080</f>
        <v>686.46995183726813</v>
      </c>
      <c r="AW1080" s="58">
        <f t="shared" si="261"/>
        <v>0.50260118447630486</v>
      </c>
      <c r="AX1080" s="58">
        <f t="shared" si="262"/>
        <v>0.48892748354187271</v>
      </c>
      <c r="AY1080" s="59">
        <f t="shared" si="263"/>
        <v>8.4713319818224483E-3</v>
      </c>
      <c r="AZ1080" s="54">
        <f t="shared" si="271"/>
        <v>2.1424095122921205E-2</v>
      </c>
    </row>
    <row r="1081" spans="3:52" x14ac:dyDescent="0.25">
      <c r="C1081" s="35">
        <v>36235</v>
      </c>
      <c r="D1081" s="36">
        <v>94.75</v>
      </c>
      <c r="E1081" s="37">
        <v>43.94</v>
      </c>
      <c r="F1081" s="38">
        <v>0</v>
      </c>
      <c r="G1081" s="7">
        <v>0</v>
      </c>
      <c r="H1081" s="38">
        <v>1</v>
      </c>
      <c r="I1081" s="7">
        <v>1</v>
      </c>
      <c r="J1081" s="36">
        <f t="shared" si="264"/>
        <v>94.702625000000012</v>
      </c>
      <c r="K1081" s="37">
        <f t="shared" si="265"/>
        <v>43.918030000000002</v>
      </c>
      <c r="L1081" s="36">
        <f t="shared" si="266"/>
        <v>94.797374999999988</v>
      </c>
      <c r="M1081" s="37">
        <f t="shared" si="267"/>
        <v>43.961969999999994</v>
      </c>
      <c r="O1081" s="39">
        <f t="shared" si="268"/>
        <v>31368.879985313735</v>
      </c>
      <c r="P1081" s="40">
        <f t="shared" si="269"/>
        <v>30163.48968372956</v>
      </c>
      <c r="Q1081" s="40">
        <f>S1081*F1081+T1081*G1081+AS1080*(1+$G$9/252)</f>
        <v>525.61774450446251</v>
      </c>
      <c r="R1081" s="41">
        <f t="shared" si="272"/>
        <v>62057.987413547758</v>
      </c>
      <c r="S1081" s="36">
        <f>AU1080*H1080</f>
        <v>331.06997345977555</v>
      </c>
      <c r="T1081" s="37">
        <f>AV1080*I1080</f>
        <v>686.46995183726813</v>
      </c>
      <c r="U1081" s="57">
        <f t="shared" si="275"/>
        <v>0.50547691429750841</v>
      </c>
      <c r="V1081" s="58">
        <f t="shared" si="273"/>
        <v>0.48605330177279688</v>
      </c>
      <c r="W1081" s="59">
        <f t="shared" si="274"/>
        <v>8.4697839296946961E-3</v>
      </c>
      <c r="Y1081" s="7">
        <f t="shared" si="270"/>
        <v>0</v>
      </c>
      <c r="Z1081" s="40"/>
      <c r="AA1081" s="40"/>
      <c r="AB1081" s="40"/>
      <c r="AC1081" s="40"/>
      <c r="AD1081" s="40"/>
      <c r="AE1081" s="40"/>
      <c r="AF1081" s="40"/>
      <c r="AG1081" s="41"/>
      <c r="AH1081" s="40"/>
      <c r="AI1081" s="40"/>
      <c r="AJ1081" s="40"/>
      <c r="AK1081" s="40"/>
      <c r="AL1081" s="40"/>
      <c r="AM1081" s="41"/>
      <c r="AN1081" s="36">
        <f>Y1081*(IF(AND(AH1081&gt;0,AI1081&lt;0),AH1081,0)+IF(AND(AJ1081&lt;0,AK1081&gt;0),AJ1081,0)+IF(AND(AL1081&gt;0,AM1081&gt;0),AL1081,0))</f>
        <v>0</v>
      </c>
      <c r="AO1081" s="37">
        <f>Y1081*(IF(AND(AH1081&gt;0,AI1081&lt;0),AI1081,0)+IF(AND(AJ1081&lt;0,AK1081&gt;0),AK1081,0)+IF(AND(AL1081&gt;0,AM1081&gt;0),AM1081,0))</f>
        <v>0</v>
      </c>
      <c r="AQ1081" s="40">
        <f>AU1081*D1081</f>
        <v>31368.879985313735</v>
      </c>
      <c r="AR1081" s="40">
        <f>AV1081*E1081</f>
        <v>30163.48968372956</v>
      </c>
      <c r="AS1081" s="40">
        <f>IF(AND(Y1081&lt;&gt;0,AN1081&lt;&gt;0),0,Q1081)</f>
        <v>525.61774450446251</v>
      </c>
      <c r="AT1081" s="41">
        <f t="shared" si="276"/>
        <v>62057.987413547758</v>
      </c>
      <c r="AU1081" s="42">
        <f>S1081+AN1081</f>
        <v>331.06997345977555</v>
      </c>
      <c r="AV1081" s="37">
        <f>T1081+AO1081</f>
        <v>686.46995183726813</v>
      </c>
      <c r="AW1081" s="58">
        <f t="shared" si="261"/>
        <v>0.50547691429750841</v>
      </c>
      <c r="AX1081" s="58">
        <f t="shared" si="262"/>
        <v>0.48605330177279688</v>
      </c>
      <c r="AY1081" s="59">
        <f t="shared" si="263"/>
        <v>8.4697839296946961E-3</v>
      </c>
      <c r="AZ1081" s="54">
        <f t="shared" si="271"/>
        <v>2.2246330141650894E-4</v>
      </c>
    </row>
    <row r="1082" spans="3:52" x14ac:dyDescent="0.25">
      <c r="C1082" s="35">
        <v>36236</v>
      </c>
      <c r="D1082" s="36">
        <v>92.94</v>
      </c>
      <c r="E1082" s="37">
        <v>43.56</v>
      </c>
      <c r="F1082" s="38">
        <v>0</v>
      </c>
      <c r="G1082" s="7">
        <v>0</v>
      </c>
      <c r="H1082" s="38">
        <v>1</v>
      </c>
      <c r="I1082" s="7">
        <v>1</v>
      </c>
      <c r="J1082" s="36">
        <f t="shared" si="264"/>
        <v>92.893529999999998</v>
      </c>
      <c r="K1082" s="37">
        <f t="shared" si="265"/>
        <v>43.538220000000003</v>
      </c>
      <c r="L1082" s="36">
        <f t="shared" si="266"/>
        <v>92.986469999999997</v>
      </c>
      <c r="M1082" s="37">
        <f t="shared" si="267"/>
        <v>43.581780000000002</v>
      </c>
      <c r="O1082" s="39">
        <f t="shared" si="268"/>
        <v>30769.643333351538</v>
      </c>
      <c r="P1082" s="40">
        <f t="shared" si="269"/>
        <v>29902.631102031402</v>
      </c>
      <c r="Q1082" s="40">
        <f>S1082*F1082+T1082*G1082+AS1081*(1+$G$9/252)</f>
        <v>525.6386023514666</v>
      </c>
      <c r="R1082" s="41">
        <f t="shared" si="272"/>
        <v>61197.913037734404</v>
      </c>
      <c r="S1082" s="36">
        <f>AU1081*H1081</f>
        <v>331.06997345977555</v>
      </c>
      <c r="T1082" s="37">
        <f>AV1081*I1081</f>
        <v>686.46995183726813</v>
      </c>
      <c r="U1082" s="57">
        <f t="shared" si="275"/>
        <v>0.50278909534674965</v>
      </c>
      <c r="V1082" s="58">
        <f t="shared" si="273"/>
        <v>0.48862174570550393</v>
      </c>
      <c r="W1082" s="59">
        <f t="shared" si="274"/>
        <v>8.5891589477464659E-3</v>
      </c>
      <c r="Y1082" s="7">
        <f t="shared" si="270"/>
        <v>0</v>
      </c>
      <c r="Z1082" s="40"/>
      <c r="AA1082" s="40"/>
      <c r="AB1082" s="40"/>
      <c r="AC1082" s="40"/>
      <c r="AD1082" s="40"/>
      <c r="AE1082" s="40"/>
      <c r="AF1082" s="40"/>
      <c r="AG1082" s="41"/>
      <c r="AH1082" s="40"/>
      <c r="AI1082" s="40"/>
      <c r="AJ1082" s="40"/>
      <c r="AK1082" s="40"/>
      <c r="AL1082" s="40"/>
      <c r="AM1082" s="41"/>
      <c r="AN1082" s="36">
        <f>Y1082*(IF(AND(AH1082&gt;0,AI1082&lt;0),AH1082,0)+IF(AND(AJ1082&lt;0,AK1082&gt;0),AJ1082,0)+IF(AND(AL1082&gt;0,AM1082&gt;0),AL1082,0))</f>
        <v>0</v>
      </c>
      <c r="AO1082" s="37">
        <f>Y1082*(IF(AND(AH1082&gt;0,AI1082&lt;0),AI1082,0)+IF(AND(AJ1082&lt;0,AK1082&gt;0),AK1082,0)+IF(AND(AL1082&gt;0,AM1082&gt;0),AM1082,0))</f>
        <v>0</v>
      </c>
      <c r="AQ1082" s="40">
        <f>AU1082*D1082</f>
        <v>30769.643333351538</v>
      </c>
      <c r="AR1082" s="40">
        <f>AV1082*E1082</f>
        <v>29902.631102031402</v>
      </c>
      <c r="AS1082" s="40">
        <f>IF(AND(Y1082&lt;&gt;0,AN1082&lt;&gt;0),0,Q1082)</f>
        <v>525.6386023514666</v>
      </c>
      <c r="AT1082" s="41">
        <f t="shared" si="276"/>
        <v>61197.913037734404</v>
      </c>
      <c r="AU1082" s="42">
        <f>S1082+AN1082</f>
        <v>331.06997345977555</v>
      </c>
      <c r="AV1082" s="37">
        <f>T1082+AO1082</f>
        <v>686.46995183726813</v>
      </c>
      <c r="AW1082" s="58">
        <f t="shared" si="261"/>
        <v>0.50278909534674965</v>
      </c>
      <c r="AX1082" s="58">
        <f t="shared" si="262"/>
        <v>0.48862174570550393</v>
      </c>
      <c r="AY1082" s="59">
        <f t="shared" si="263"/>
        <v>8.5891589477464659E-3</v>
      </c>
      <c r="AZ1082" s="54">
        <f t="shared" si="271"/>
        <v>-1.3859205102510153E-2</v>
      </c>
    </row>
    <row r="1083" spans="3:52" x14ac:dyDescent="0.25">
      <c r="C1083" s="35">
        <v>36237</v>
      </c>
      <c r="D1083" s="36">
        <v>98.12</v>
      </c>
      <c r="E1083" s="37">
        <v>43.75</v>
      </c>
      <c r="F1083" s="38">
        <v>0</v>
      </c>
      <c r="G1083" s="7">
        <v>0</v>
      </c>
      <c r="H1083" s="38">
        <v>1</v>
      </c>
      <c r="I1083" s="7">
        <v>1</v>
      </c>
      <c r="J1083" s="36">
        <f t="shared" si="264"/>
        <v>98.070940000000007</v>
      </c>
      <c r="K1083" s="37">
        <f t="shared" si="265"/>
        <v>43.728125000000006</v>
      </c>
      <c r="L1083" s="36">
        <f t="shared" si="266"/>
        <v>98.169060000000002</v>
      </c>
      <c r="M1083" s="37">
        <f t="shared" si="267"/>
        <v>43.771874999999994</v>
      </c>
      <c r="O1083" s="39">
        <f t="shared" si="268"/>
        <v>32484.585795873179</v>
      </c>
      <c r="P1083" s="40">
        <f t="shared" si="269"/>
        <v>30033.060392880481</v>
      </c>
      <c r="Q1083" s="40">
        <f>S1083*F1083+T1083*G1083+AS1082*(1+$G$9/252)</f>
        <v>525.65946102616306</v>
      </c>
      <c r="R1083" s="41">
        <f t="shared" si="272"/>
        <v>63043.305649779817</v>
      </c>
      <c r="S1083" s="36">
        <f>AU1082*H1082</f>
        <v>331.06997345977555</v>
      </c>
      <c r="T1083" s="37">
        <f>AV1082*I1082</f>
        <v>686.46995183726813</v>
      </c>
      <c r="U1083" s="57">
        <f t="shared" si="275"/>
        <v>0.51527415101505913</v>
      </c>
      <c r="V1083" s="58">
        <f t="shared" si="273"/>
        <v>0.47638777953239153</v>
      </c>
      <c r="W1083" s="59">
        <f t="shared" si="274"/>
        <v>8.3380694525493834E-3</v>
      </c>
      <c r="Y1083" s="7">
        <f t="shared" si="270"/>
        <v>0</v>
      </c>
      <c r="Z1083" s="40"/>
      <c r="AA1083" s="40"/>
      <c r="AB1083" s="40"/>
      <c r="AC1083" s="40"/>
      <c r="AD1083" s="40"/>
      <c r="AE1083" s="40"/>
      <c r="AF1083" s="40"/>
      <c r="AG1083" s="41"/>
      <c r="AH1083" s="40"/>
      <c r="AI1083" s="40"/>
      <c r="AJ1083" s="40"/>
      <c r="AK1083" s="40"/>
      <c r="AL1083" s="40"/>
      <c r="AM1083" s="41"/>
      <c r="AN1083" s="36">
        <f>Y1083*(IF(AND(AH1083&gt;0,AI1083&lt;0),AH1083,0)+IF(AND(AJ1083&lt;0,AK1083&gt;0),AJ1083,0)+IF(AND(AL1083&gt;0,AM1083&gt;0),AL1083,0))</f>
        <v>0</v>
      </c>
      <c r="AO1083" s="37">
        <f>Y1083*(IF(AND(AH1083&gt;0,AI1083&lt;0),AI1083,0)+IF(AND(AJ1083&lt;0,AK1083&gt;0),AK1083,0)+IF(AND(AL1083&gt;0,AM1083&gt;0),AM1083,0))</f>
        <v>0</v>
      </c>
      <c r="AQ1083" s="40">
        <f>AU1083*D1083</f>
        <v>32484.585795873179</v>
      </c>
      <c r="AR1083" s="40">
        <f>AV1083*E1083</f>
        <v>30033.060392880481</v>
      </c>
      <c r="AS1083" s="40">
        <f>IF(AND(Y1083&lt;&gt;0,AN1083&lt;&gt;0),0,Q1083)</f>
        <v>525.65946102616306</v>
      </c>
      <c r="AT1083" s="41">
        <f t="shared" si="276"/>
        <v>63043.305649779817</v>
      </c>
      <c r="AU1083" s="42">
        <f>S1083+AN1083</f>
        <v>331.06997345977555</v>
      </c>
      <c r="AV1083" s="37">
        <f>T1083+AO1083</f>
        <v>686.46995183726813</v>
      </c>
      <c r="AW1083" s="58">
        <f t="shared" si="261"/>
        <v>0.51527415101505913</v>
      </c>
      <c r="AX1083" s="58">
        <f t="shared" si="262"/>
        <v>0.47638777953239153</v>
      </c>
      <c r="AY1083" s="59">
        <f t="shared" si="263"/>
        <v>8.3380694525493834E-3</v>
      </c>
      <c r="AZ1083" s="54">
        <f t="shared" si="271"/>
        <v>3.0154502342384593E-2</v>
      </c>
    </row>
    <row r="1084" spans="3:52" x14ac:dyDescent="0.25">
      <c r="C1084" s="35">
        <v>36238</v>
      </c>
      <c r="D1084" s="36">
        <v>96</v>
      </c>
      <c r="E1084" s="37">
        <v>43.62</v>
      </c>
      <c r="F1084" s="38">
        <v>0</v>
      </c>
      <c r="G1084" s="7">
        <v>0</v>
      </c>
      <c r="H1084" s="38">
        <v>1</v>
      </c>
      <c r="I1084" s="7">
        <v>1</v>
      </c>
      <c r="J1084" s="36">
        <f t="shared" si="264"/>
        <v>95.951999999999998</v>
      </c>
      <c r="K1084" s="37">
        <f t="shared" si="265"/>
        <v>43.598190000000002</v>
      </c>
      <c r="L1084" s="36">
        <f t="shared" si="266"/>
        <v>96.048000000000002</v>
      </c>
      <c r="M1084" s="37">
        <f t="shared" si="267"/>
        <v>43.641809999999992</v>
      </c>
      <c r="O1084" s="39">
        <f t="shared" si="268"/>
        <v>31782.717452138451</v>
      </c>
      <c r="P1084" s="40">
        <f t="shared" si="269"/>
        <v>29943.819299141633</v>
      </c>
      <c r="Q1084" s="40">
        <f>S1084*F1084+T1084*G1084+AS1083*(1+$G$9/252)</f>
        <v>525.68032052858473</v>
      </c>
      <c r="R1084" s="41">
        <f t="shared" si="272"/>
        <v>62252.217071808671</v>
      </c>
      <c r="S1084" s="36">
        <f>AU1083*H1083</f>
        <v>331.06997345977555</v>
      </c>
      <c r="T1084" s="37">
        <f>AV1083*I1083</f>
        <v>686.46995183726813</v>
      </c>
      <c r="U1084" s="57">
        <f t="shared" si="275"/>
        <v>0.51054755873958202</v>
      </c>
      <c r="V1084" s="58">
        <f t="shared" si="273"/>
        <v>0.48100807822797831</v>
      </c>
      <c r="W1084" s="59">
        <f t="shared" si="274"/>
        <v>8.4443630324395717E-3</v>
      </c>
      <c r="Y1084" s="7">
        <f t="shared" si="270"/>
        <v>0</v>
      </c>
      <c r="Z1084" s="40"/>
      <c r="AA1084" s="40"/>
      <c r="AB1084" s="40"/>
      <c r="AC1084" s="40"/>
      <c r="AD1084" s="40"/>
      <c r="AE1084" s="40"/>
      <c r="AF1084" s="40"/>
      <c r="AG1084" s="41"/>
      <c r="AH1084" s="40"/>
      <c r="AI1084" s="40"/>
      <c r="AJ1084" s="40"/>
      <c r="AK1084" s="40"/>
      <c r="AL1084" s="40"/>
      <c r="AM1084" s="41"/>
      <c r="AN1084" s="36">
        <f>Y1084*(IF(AND(AH1084&gt;0,AI1084&lt;0),AH1084,0)+IF(AND(AJ1084&lt;0,AK1084&gt;0),AJ1084,0)+IF(AND(AL1084&gt;0,AM1084&gt;0),AL1084,0))</f>
        <v>0</v>
      </c>
      <c r="AO1084" s="37">
        <f>Y1084*(IF(AND(AH1084&gt;0,AI1084&lt;0),AI1084,0)+IF(AND(AJ1084&lt;0,AK1084&gt;0),AK1084,0)+IF(AND(AL1084&gt;0,AM1084&gt;0),AM1084,0))</f>
        <v>0</v>
      </c>
      <c r="AQ1084" s="40">
        <f>AU1084*D1084</f>
        <v>31782.717452138451</v>
      </c>
      <c r="AR1084" s="40">
        <f>AV1084*E1084</f>
        <v>29943.819299141633</v>
      </c>
      <c r="AS1084" s="40">
        <f>IF(AND(Y1084&lt;&gt;0,AN1084&lt;&gt;0),0,Q1084)</f>
        <v>525.68032052858473</v>
      </c>
      <c r="AT1084" s="41">
        <f t="shared" si="276"/>
        <v>62252.217071808671</v>
      </c>
      <c r="AU1084" s="42">
        <f>S1084+AN1084</f>
        <v>331.06997345977555</v>
      </c>
      <c r="AV1084" s="37">
        <f>T1084+AO1084</f>
        <v>686.46995183726813</v>
      </c>
      <c r="AW1084" s="58">
        <f t="shared" si="261"/>
        <v>0.51054755873958202</v>
      </c>
      <c r="AX1084" s="58">
        <f t="shared" si="262"/>
        <v>0.48100807822797831</v>
      </c>
      <c r="AY1084" s="59">
        <f t="shared" si="263"/>
        <v>8.4443630324395717E-3</v>
      </c>
      <c r="AZ1084" s="54">
        <f t="shared" si="271"/>
        <v>-1.2548335938566191E-2</v>
      </c>
    </row>
    <row r="1085" spans="3:52" x14ac:dyDescent="0.25">
      <c r="C1085" s="35">
        <v>36241</v>
      </c>
      <c r="D1085" s="36">
        <v>96.19</v>
      </c>
      <c r="E1085" s="37">
        <v>42.62</v>
      </c>
      <c r="F1085" s="38">
        <v>0</v>
      </c>
      <c r="G1085" s="7">
        <v>0</v>
      </c>
      <c r="H1085" s="38">
        <v>1</v>
      </c>
      <c r="I1085" s="7">
        <v>1</v>
      </c>
      <c r="J1085" s="36">
        <f t="shared" si="264"/>
        <v>96.141905000000008</v>
      </c>
      <c r="K1085" s="37">
        <f t="shared" si="265"/>
        <v>42.598689999999998</v>
      </c>
      <c r="L1085" s="36">
        <f t="shared" si="266"/>
        <v>96.238094999999987</v>
      </c>
      <c r="M1085" s="37">
        <f t="shared" si="267"/>
        <v>42.641309999999997</v>
      </c>
      <c r="O1085" s="39">
        <f t="shared" si="268"/>
        <v>31845.620747095811</v>
      </c>
      <c r="P1085" s="40">
        <f t="shared" si="269"/>
        <v>29257.349347304367</v>
      </c>
      <c r="Q1085" s="40">
        <f>S1085*F1085+T1085*G1085+AS1084*(1+$G$9/252)</f>
        <v>525.70118085876436</v>
      </c>
      <c r="R1085" s="41">
        <f t="shared" si="272"/>
        <v>61628.671275258945</v>
      </c>
      <c r="S1085" s="36">
        <f>AU1084*H1084</f>
        <v>331.06997345977555</v>
      </c>
      <c r="T1085" s="37">
        <f>AV1084*I1084</f>
        <v>686.46995183726813</v>
      </c>
      <c r="U1085" s="57">
        <f t="shared" si="275"/>
        <v>0.51673385273649974</v>
      </c>
      <c r="V1085" s="58">
        <f t="shared" si="273"/>
        <v>0.47473600747660183</v>
      </c>
      <c r="W1085" s="59">
        <f t="shared" si="274"/>
        <v>8.5301397868983268E-3</v>
      </c>
      <c r="Y1085" s="7">
        <f t="shared" si="270"/>
        <v>0</v>
      </c>
      <c r="Z1085" s="40"/>
      <c r="AA1085" s="40"/>
      <c r="AB1085" s="40"/>
      <c r="AC1085" s="40"/>
      <c r="AD1085" s="40"/>
      <c r="AE1085" s="40"/>
      <c r="AF1085" s="40"/>
      <c r="AG1085" s="41"/>
      <c r="AH1085" s="40"/>
      <c r="AI1085" s="40"/>
      <c r="AJ1085" s="40"/>
      <c r="AK1085" s="40"/>
      <c r="AL1085" s="40"/>
      <c r="AM1085" s="41"/>
      <c r="AN1085" s="36">
        <f>Y1085*(IF(AND(AH1085&gt;0,AI1085&lt;0),AH1085,0)+IF(AND(AJ1085&lt;0,AK1085&gt;0),AJ1085,0)+IF(AND(AL1085&gt;0,AM1085&gt;0),AL1085,0))</f>
        <v>0</v>
      </c>
      <c r="AO1085" s="37">
        <f>Y1085*(IF(AND(AH1085&gt;0,AI1085&lt;0),AI1085,0)+IF(AND(AJ1085&lt;0,AK1085&gt;0),AK1085,0)+IF(AND(AL1085&gt;0,AM1085&gt;0),AM1085,0))</f>
        <v>0</v>
      </c>
      <c r="AQ1085" s="40">
        <f>AU1085*D1085</f>
        <v>31845.620747095811</v>
      </c>
      <c r="AR1085" s="40">
        <f>AV1085*E1085</f>
        <v>29257.349347304367</v>
      </c>
      <c r="AS1085" s="40">
        <f>IF(AND(Y1085&lt;&gt;0,AN1085&lt;&gt;0),0,Q1085)</f>
        <v>525.70118085876436</v>
      </c>
      <c r="AT1085" s="41">
        <f t="shared" si="276"/>
        <v>61628.671275258945</v>
      </c>
      <c r="AU1085" s="42">
        <f>S1085+AN1085</f>
        <v>331.06997345977555</v>
      </c>
      <c r="AV1085" s="37">
        <f>T1085+AO1085</f>
        <v>686.46995183726813</v>
      </c>
      <c r="AW1085" s="58">
        <f t="shared" si="261"/>
        <v>0.51673385273649974</v>
      </c>
      <c r="AX1085" s="58">
        <f t="shared" si="262"/>
        <v>0.47473600747660183</v>
      </c>
      <c r="AY1085" s="59">
        <f t="shared" si="263"/>
        <v>8.5301397868983268E-3</v>
      </c>
      <c r="AZ1085" s="54">
        <f t="shared" si="271"/>
        <v>-1.0016443202825354E-2</v>
      </c>
    </row>
    <row r="1086" spans="3:52" x14ac:dyDescent="0.25">
      <c r="C1086" s="35">
        <v>36242</v>
      </c>
      <c r="D1086" s="36">
        <v>93.56</v>
      </c>
      <c r="E1086" s="37">
        <v>42.38</v>
      </c>
      <c r="F1086" s="38">
        <v>0</v>
      </c>
      <c r="G1086" s="7">
        <v>0</v>
      </c>
      <c r="H1086" s="38">
        <v>1</v>
      </c>
      <c r="I1086" s="7">
        <v>1</v>
      </c>
      <c r="J1086" s="36">
        <f t="shared" si="264"/>
        <v>93.513220000000004</v>
      </c>
      <c r="K1086" s="37">
        <f t="shared" si="265"/>
        <v>42.358810000000005</v>
      </c>
      <c r="L1086" s="36">
        <f t="shared" si="266"/>
        <v>93.606780000000001</v>
      </c>
      <c r="M1086" s="37">
        <f t="shared" si="267"/>
        <v>42.40119</v>
      </c>
      <c r="O1086" s="39">
        <f t="shared" si="268"/>
        <v>30974.906716896603</v>
      </c>
      <c r="P1086" s="40">
        <f t="shared" si="269"/>
        <v>29092.596558863424</v>
      </c>
      <c r="Q1086" s="40">
        <f>S1086*F1086+T1086*G1086+AS1085*(1+$G$9/252)</f>
        <v>525.72204201673492</v>
      </c>
      <c r="R1086" s="41">
        <f t="shared" si="272"/>
        <v>60593.225317776763</v>
      </c>
      <c r="S1086" s="36">
        <f>AU1085*H1085</f>
        <v>331.06997345977555</v>
      </c>
      <c r="T1086" s="37">
        <f>AV1085*I1085</f>
        <v>686.46995183726813</v>
      </c>
      <c r="U1086" s="57">
        <f t="shared" si="275"/>
        <v>0.5111942226948798</v>
      </c>
      <c r="V1086" s="58">
        <f t="shared" si="273"/>
        <v>0.48012952613579185</v>
      </c>
      <c r="W1086" s="59">
        <f t="shared" si="274"/>
        <v>8.6762511693283181E-3</v>
      </c>
      <c r="Y1086" s="7">
        <f t="shared" si="270"/>
        <v>0</v>
      </c>
      <c r="Z1086" s="40"/>
      <c r="AA1086" s="40"/>
      <c r="AB1086" s="40"/>
      <c r="AC1086" s="40"/>
      <c r="AD1086" s="40"/>
      <c r="AE1086" s="40"/>
      <c r="AF1086" s="40"/>
      <c r="AG1086" s="41"/>
      <c r="AH1086" s="40"/>
      <c r="AI1086" s="40"/>
      <c r="AJ1086" s="40"/>
      <c r="AK1086" s="40"/>
      <c r="AL1086" s="40"/>
      <c r="AM1086" s="41"/>
      <c r="AN1086" s="36">
        <f>Y1086*(IF(AND(AH1086&gt;0,AI1086&lt;0),AH1086,0)+IF(AND(AJ1086&lt;0,AK1086&gt;0),AJ1086,0)+IF(AND(AL1086&gt;0,AM1086&gt;0),AL1086,0))</f>
        <v>0</v>
      </c>
      <c r="AO1086" s="37">
        <f>Y1086*(IF(AND(AH1086&gt;0,AI1086&lt;0),AI1086,0)+IF(AND(AJ1086&lt;0,AK1086&gt;0),AK1086,0)+IF(AND(AL1086&gt;0,AM1086&gt;0),AM1086,0))</f>
        <v>0</v>
      </c>
      <c r="AQ1086" s="40">
        <f>AU1086*D1086</f>
        <v>30974.906716896603</v>
      </c>
      <c r="AR1086" s="40">
        <f>AV1086*E1086</f>
        <v>29092.596558863424</v>
      </c>
      <c r="AS1086" s="40">
        <f>IF(AND(Y1086&lt;&gt;0,AN1086&lt;&gt;0),0,Q1086)</f>
        <v>525.72204201673492</v>
      </c>
      <c r="AT1086" s="41">
        <f t="shared" si="276"/>
        <v>60593.225317776763</v>
      </c>
      <c r="AU1086" s="42">
        <f>S1086+AN1086</f>
        <v>331.06997345977555</v>
      </c>
      <c r="AV1086" s="37">
        <f>T1086+AO1086</f>
        <v>686.46995183726813</v>
      </c>
      <c r="AW1086" s="58">
        <f t="shared" si="261"/>
        <v>0.5111942226948798</v>
      </c>
      <c r="AX1086" s="58">
        <f t="shared" si="262"/>
        <v>0.48012952613579185</v>
      </c>
      <c r="AY1086" s="59">
        <f t="shared" si="263"/>
        <v>8.6762511693283181E-3</v>
      </c>
      <c r="AZ1086" s="54">
        <f t="shared" si="271"/>
        <v>-1.6801367546242507E-2</v>
      </c>
    </row>
    <row r="1087" spans="3:52" x14ac:dyDescent="0.25">
      <c r="C1087" s="35">
        <v>36243</v>
      </c>
      <c r="D1087" s="36">
        <v>93.56</v>
      </c>
      <c r="E1087" s="37">
        <v>43</v>
      </c>
      <c r="F1087" s="38">
        <v>0</v>
      </c>
      <c r="G1087" s="7">
        <v>0</v>
      </c>
      <c r="H1087" s="38">
        <v>1</v>
      </c>
      <c r="I1087" s="7">
        <v>1</v>
      </c>
      <c r="J1087" s="36">
        <f t="shared" si="264"/>
        <v>93.513220000000004</v>
      </c>
      <c r="K1087" s="37">
        <f t="shared" si="265"/>
        <v>42.978500000000004</v>
      </c>
      <c r="L1087" s="36">
        <f t="shared" si="266"/>
        <v>93.606780000000001</v>
      </c>
      <c r="M1087" s="37">
        <f t="shared" si="267"/>
        <v>43.021499999999996</v>
      </c>
      <c r="O1087" s="39">
        <f t="shared" si="268"/>
        <v>30974.906716896603</v>
      </c>
      <c r="P1087" s="40">
        <f t="shared" si="269"/>
        <v>29518.207929002529</v>
      </c>
      <c r="Q1087" s="40">
        <f>S1087*F1087+T1087*G1087+AS1086*(1+$G$9/252)</f>
        <v>525.74290400252914</v>
      </c>
      <c r="R1087" s="41">
        <f t="shared" si="272"/>
        <v>61018.857549901659</v>
      </c>
      <c r="S1087" s="36">
        <f>AU1086*H1086</f>
        <v>331.06997345977555</v>
      </c>
      <c r="T1087" s="37">
        <f>AV1086*I1086</f>
        <v>686.46995183726813</v>
      </c>
      <c r="U1087" s="57">
        <f t="shared" si="275"/>
        <v>0.50762842768016592</v>
      </c>
      <c r="V1087" s="58">
        <f t="shared" si="273"/>
        <v>0.48375549976271398</v>
      </c>
      <c r="W1087" s="59">
        <f t="shared" si="274"/>
        <v>8.6160725571201146E-3</v>
      </c>
      <c r="Y1087" s="7">
        <f t="shared" si="270"/>
        <v>0</v>
      </c>
      <c r="Z1087" s="40"/>
      <c r="AA1087" s="40"/>
      <c r="AB1087" s="40"/>
      <c r="AC1087" s="40"/>
      <c r="AD1087" s="40"/>
      <c r="AE1087" s="40"/>
      <c r="AF1087" s="40"/>
      <c r="AG1087" s="41"/>
      <c r="AH1087" s="40"/>
      <c r="AI1087" s="40"/>
      <c r="AJ1087" s="40"/>
      <c r="AK1087" s="40"/>
      <c r="AL1087" s="40"/>
      <c r="AM1087" s="41"/>
      <c r="AN1087" s="36">
        <f>Y1087*(IF(AND(AH1087&gt;0,AI1087&lt;0),AH1087,0)+IF(AND(AJ1087&lt;0,AK1087&gt;0),AJ1087,0)+IF(AND(AL1087&gt;0,AM1087&gt;0),AL1087,0))</f>
        <v>0</v>
      </c>
      <c r="AO1087" s="37">
        <f>Y1087*(IF(AND(AH1087&gt;0,AI1087&lt;0),AI1087,0)+IF(AND(AJ1087&lt;0,AK1087&gt;0),AK1087,0)+IF(AND(AL1087&gt;0,AM1087&gt;0),AM1087,0))</f>
        <v>0</v>
      </c>
      <c r="AQ1087" s="40">
        <f>AU1087*D1087</f>
        <v>30974.906716896603</v>
      </c>
      <c r="AR1087" s="40">
        <f>AV1087*E1087</f>
        <v>29518.207929002529</v>
      </c>
      <c r="AS1087" s="40">
        <f>IF(AND(Y1087&lt;&gt;0,AN1087&lt;&gt;0),0,Q1087)</f>
        <v>525.74290400252914</v>
      </c>
      <c r="AT1087" s="41">
        <f t="shared" si="276"/>
        <v>61018.857549901659</v>
      </c>
      <c r="AU1087" s="42">
        <f>S1087+AN1087</f>
        <v>331.06997345977555</v>
      </c>
      <c r="AV1087" s="37">
        <f>T1087+AO1087</f>
        <v>686.46995183726813</v>
      </c>
      <c r="AW1087" s="58">
        <f t="shared" si="261"/>
        <v>0.50762842768016592</v>
      </c>
      <c r="AX1087" s="58">
        <f t="shared" si="262"/>
        <v>0.48375549976271398</v>
      </c>
      <c r="AY1087" s="59">
        <f t="shared" si="263"/>
        <v>8.6160725571201146E-3</v>
      </c>
      <c r="AZ1087" s="54">
        <f t="shared" si="271"/>
        <v>7.0244194774695679E-3</v>
      </c>
    </row>
    <row r="1088" spans="3:52" x14ac:dyDescent="0.25">
      <c r="C1088" s="35">
        <v>36244</v>
      </c>
      <c r="D1088" s="36">
        <v>94.94</v>
      </c>
      <c r="E1088" s="37">
        <v>44.19</v>
      </c>
      <c r="F1088" s="38">
        <v>0</v>
      </c>
      <c r="G1088" s="7">
        <v>0</v>
      </c>
      <c r="H1088" s="38">
        <v>1</v>
      </c>
      <c r="I1088" s="7">
        <v>1</v>
      </c>
      <c r="J1088" s="36">
        <f t="shared" si="264"/>
        <v>94.892530000000008</v>
      </c>
      <c r="K1088" s="37">
        <f t="shared" si="265"/>
        <v>44.167904999999998</v>
      </c>
      <c r="L1088" s="36">
        <f t="shared" si="266"/>
        <v>94.987469999999988</v>
      </c>
      <c r="M1088" s="37">
        <f t="shared" si="267"/>
        <v>44.212094999999998</v>
      </c>
      <c r="O1088" s="39">
        <f t="shared" si="268"/>
        <v>31431.783280271091</v>
      </c>
      <c r="P1088" s="40">
        <f t="shared" si="269"/>
        <v>30335.107171688876</v>
      </c>
      <c r="Q1088" s="40">
        <f>S1088*F1088+T1088*G1088+AS1087*(1+$G$9/252)</f>
        <v>525.76376681618001</v>
      </c>
      <c r="R1088" s="41">
        <f t="shared" si="272"/>
        <v>62292.654218776144</v>
      </c>
      <c r="S1088" s="36">
        <f>AU1087*H1087</f>
        <v>331.06997345977555</v>
      </c>
      <c r="T1088" s="37">
        <f>AV1087*I1087</f>
        <v>686.46995183726813</v>
      </c>
      <c r="U1088" s="57">
        <f t="shared" si="275"/>
        <v>0.50458250133122406</v>
      </c>
      <c r="V1088" s="58">
        <f t="shared" si="273"/>
        <v>0.48697727769232413</v>
      </c>
      <c r="W1088" s="59">
        <f t="shared" si="274"/>
        <v>8.4402209764519107E-3</v>
      </c>
      <c r="Y1088" s="7">
        <f t="shared" si="270"/>
        <v>0</v>
      </c>
      <c r="Z1088" s="40"/>
      <c r="AA1088" s="40"/>
      <c r="AB1088" s="40"/>
      <c r="AC1088" s="40"/>
      <c r="AD1088" s="40"/>
      <c r="AE1088" s="40"/>
      <c r="AF1088" s="40"/>
      <c r="AG1088" s="41"/>
      <c r="AH1088" s="40"/>
      <c r="AI1088" s="40"/>
      <c r="AJ1088" s="40"/>
      <c r="AK1088" s="40"/>
      <c r="AL1088" s="40"/>
      <c r="AM1088" s="41"/>
      <c r="AN1088" s="36">
        <f>Y1088*(IF(AND(AH1088&gt;0,AI1088&lt;0),AH1088,0)+IF(AND(AJ1088&lt;0,AK1088&gt;0),AJ1088,0)+IF(AND(AL1088&gt;0,AM1088&gt;0),AL1088,0))</f>
        <v>0</v>
      </c>
      <c r="AO1088" s="37">
        <f>Y1088*(IF(AND(AH1088&gt;0,AI1088&lt;0),AI1088,0)+IF(AND(AJ1088&lt;0,AK1088&gt;0),AK1088,0)+IF(AND(AL1088&gt;0,AM1088&gt;0),AM1088,0))</f>
        <v>0</v>
      </c>
      <c r="AQ1088" s="40">
        <f>AU1088*D1088</f>
        <v>31431.783280271091</v>
      </c>
      <c r="AR1088" s="40">
        <f>AV1088*E1088</f>
        <v>30335.107171688876</v>
      </c>
      <c r="AS1088" s="40">
        <f>IF(AND(Y1088&lt;&gt;0,AN1088&lt;&gt;0),0,Q1088)</f>
        <v>525.76376681618001</v>
      </c>
      <c r="AT1088" s="41">
        <f t="shared" si="276"/>
        <v>62292.654218776144</v>
      </c>
      <c r="AU1088" s="42">
        <f>S1088+AN1088</f>
        <v>331.06997345977555</v>
      </c>
      <c r="AV1088" s="37">
        <f>T1088+AO1088</f>
        <v>686.46995183726813</v>
      </c>
      <c r="AW1088" s="58">
        <f t="shared" si="261"/>
        <v>0.50458250133122406</v>
      </c>
      <c r="AX1088" s="58">
        <f t="shared" si="262"/>
        <v>0.48697727769232413</v>
      </c>
      <c r="AY1088" s="59">
        <f t="shared" si="263"/>
        <v>8.4402209764519107E-3</v>
      </c>
      <c r="AZ1088" s="54">
        <f t="shared" si="271"/>
        <v>2.0875459161665999E-2</v>
      </c>
    </row>
    <row r="1089" spans="3:52" x14ac:dyDescent="0.25">
      <c r="C1089" s="35">
        <v>36245</v>
      </c>
      <c r="D1089" s="36">
        <v>94.69</v>
      </c>
      <c r="E1089" s="37">
        <v>44.38</v>
      </c>
      <c r="F1089" s="38">
        <v>0</v>
      </c>
      <c r="G1089" s="7">
        <v>0</v>
      </c>
      <c r="H1089" s="38">
        <v>1</v>
      </c>
      <c r="I1089" s="7">
        <v>1</v>
      </c>
      <c r="J1089" s="36">
        <f t="shared" si="264"/>
        <v>94.642655000000005</v>
      </c>
      <c r="K1089" s="37">
        <f t="shared" si="265"/>
        <v>44.357810000000008</v>
      </c>
      <c r="L1089" s="36">
        <f t="shared" si="266"/>
        <v>94.737344999999991</v>
      </c>
      <c r="M1089" s="37">
        <f t="shared" si="267"/>
        <v>44.402189999999997</v>
      </c>
      <c r="O1089" s="39">
        <f t="shared" si="268"/>
        <v>31349.015786906148</v>
      </c>
      <c r="P1089" s="40">
        <f t="shared" si="269"/>
        <v>30465.536462537963</v>
      </c>
      <c r="Q1089" s="40">
        <f>S1089*F1089+T1089*G1089+AS1088*(1+$G$9/252)</f>
        <v>525.78463045772025</v>
      </c>
      <c r="R1089" s="41">
        <f t="shared" si="272"/>
        <v>62340.336879901828</v>
      </c>
      <c r="S1089" s="36">
        <f>AU1088*H1088</f>
        <v>331.06997345977555</v>
      </c>
      <c r="T1089" s="37">
        <f>AV1088*I1088</f>
        <v>686.46995183726813</v>
      </c>
      <c r="U1089" s="57">
        <f t="shared" si="275"/>
        <v>0.50286888643703964</v>
      </c>
      <c r="V1089" s="58">
        <f t="shared" si="273"/>
        <v>0.48869701364029489</v>
      </c>
      <c r="W1089" s="59">
        <f t="shared" si="274"/>
        <v>8.4340999226654844E-3</v>
      </c>
      <c r="Y1089" s="7">
        <f t="shared" si="270"/>
        <v>0</v>
      </c>
      <c r="Z1089" s="40"/>
      <c r="AA1089" s="40"/>
      <c r="AB1089" s="40"/>
      <c r="AC1089" s="40"/>
      <c r="AD1089" s="40"/>
      <c r="AE1089" s="40"/>
      <c r="AF1089" s="40"/>
      <c r="AG1089" s="41"/>
      <c r="AH1089" s="40"/>
      <c r="AI1089" s="40"/>
      <c r="AJ1089" s="40"/>
      <c r="AK1089" s="40"/>
      <c r="AL1089" s="40"/>
      <c r="AM1089" s="41"/>
      <c r="AN1089" s="36">
        <f>Y1089*(IF(AND(AH1089&gt;0,AI1089&lt;0),AH1089,0)+IF(AND(AJ1089&lt;0,AK1089&gt;0),AJ1089,0)+IF(AND(AL1089&gt;0,AM1089&gt;0),AL1089,0))</f>
        <v>0</v>
      </c>
      <c r="AO1089" s="37">
        <f>Y1089*(IF(AND(AH1089&gt;0,AI1089&lt;0),AI1089,0)+IF(AND(AJ1089&lt;0,AK1089&gt;0),AK1089,0)+IF(AND(AL1089&gt;0,AM1089&gt;0),AM1089,0))</f>
        <v>0</v>
      </c>
      <c r="AQ1089" s="40">
        <f>AU1089*D1089</f>
        <v>31349.015786906148</v>
      </c>
      <c r="AR1089" s="40">
        <f>AV1089*E1089</f>
        <v>30465.536462537963</v>
      </c>
      <c r="AS1089" s="40">
        <f>IF(AND(Y1089&lt;&gt;0,AN1089&lt;&gt;0),0,Q1089)</f>
        <v>525.78463045772025</v>
      </c>
      <c r="AT1089" s="41">
        <f t="shared" si="276"/>
        <v>62340.336879901828</v>
      </c>
      <c r="AU1089" s="42">
        <f>S1089+AN1089</f>
        <v>331.06997345977555</v>
      </c>
      <c r="AV1089" s="37">
        <f>T1089+AO1089</f>
        <v>686.46995183726813</v>
      </c>
      <c r="AW1089" s="58">
        <f t="shared" si="261"/>
        <v>0.50286888643703964</v>
      </c>
      <c r="AX1089" s="58">
        <f t="shared" si="262"/>
        <v>0.48869701364029489</v>
      </c>
      <c r="AY1089" s="59">
        <f t="shared" si="263"/>
        <v>8.4340999226654844E-3</v>
      </c>
      <c r="AZ1089" s="54">
        <f t="shared" si="271"/>
        <v>7.6546202314986544E-4</v>
      </c>
    </row>
    <row r="1090" spans="3:52" x14ac:dyDescent="0.25">
      <c r="C1090" s="35">
        <v>36248</v>
      </c>
      <c r="D1090" s="36">
        <v>96.25</v>
      </c>
      <c r="E1090" s="37">
        <v>45.5</v>
      </c>
      <c r="F1090" s="38">
        <v>0</v>
      </c>
      <c r="G1090" s="7">
        <v>0</v>
      </c>
      <c r="H1090" s="38">
        <v>1</v>
      </c>
      <c r="I1090" s="7">
        <v>1</v>
      </c>
      <c r="J1090" s="36">
        <f t="shared" si="264"/>
        <v>96.201875000000001</v>
      </c>
      <c r="K1090" s="37">
        <f t="shared" si="265"/>
        <v>45.477250000000005</v>
      </c>
      <c r="L1090" s="36">
        <f t="shared" si="266"/>
        <v>96.298124999999999</v>
      </c>
      <c r="M1090" s="37">
        <f t="shared" si="267"/>
        <v>45.522749999999995</v>
      </c>
      <c r="O1090" s="39">
        <f t="shared" si="268"/>
        <v>31865.484945503398</v>
      </c>
      <c r="P1090" s="40">
        <f t="shared" si="269"/>
        <v>31234.382808595699</v>
      </c>
      <c r="Q1090" s="40">
        <f>S1090*F1090+T1090*G1090+AS1089*(1+$G$9/252)</f>
        <v>525.80549492718285</v>
      </c>
      <c r="R1090" s="41">
        <f t="shared" si="272"/>
        <v>63625.67324902628</v>
      </c>
      <c r="S1090" s="36">
        <f>AU1089*H1089</f>
        <v>331.06997345977555</v>
      </c>
      <c r="T1090" s="37">
        <f>AV1089*I1089</f>
        <v>686.46995183726813</v>
      </c>
      <c r="U1090" s="57">
        <f t="shared" si="275"/>
        <v>0.50082746976655468</v>
      </c>
      <c r="V1090" s="58">
        <f t="shared" si="273"/>
        <v>0.49090848416403526</v>
      </c>
      <c r="W1090" s="59">
        <f t="shared" si="274"/>
        <v>8.2640460694100356E-3</v>
      </c>
      <c r="Y1090" s="7">
        <f t="shared" si="270"/>
        <v>0</v>
      </c>
      <c r="Z1090" s="40"/>
      <c r="AA1090" s="40"/>
      <c r="AB1090" s="40"/>
      <c r="AC1090" s="40"/>
      <c r="AD1090" s="40"/>
      <c r="AE1090" s="40"/>
      <c r="AF1090" s="40"/>
      <c r="AG1090" s="41"/>
      <c r="AH1090" s="40"/>
      <c r="AI1090" s="40"/>
      <c r="AJ1090" s="40"/>
      <c r="AK1090" s="40"/>
      <c r="AL1090" s="40"/>
      <c r="AM1090" s="41"/>
      <c r="AN1090" s="36">
        <f>Y1090*(IF(AND(AH1090&gt;0,AI1090&lt;0),AH1090,0)+IF(AND(AJ1090&lt;0,AK1090&gt;0),AJ1090,0)+IF(AND(AL1090&gt;0,AM1090&gt;0),AL1090,0))</f>
        <v>0</v>
      </c>
      <c r="AO1090" s="37">
        <f>Y1090*(IF(AND(AH1090&gt;0,AI1090&lt;0),AI1090,0)+IF(AND(AJ1090&lt;0,AK1090&gt;0),AK1090,0)+IF(AND(AL1090&gt;0,AM1090&gt;0),AM1090,0))</f>
        <v>0</v>
      </c>
      <c r="AQ1090" s="40">
        <f>AU1090*D1090</f>
        <v>31865.484945503398</v>
      </c>
      <c r="AR1090" s="40">
        <f>AV1090*E1090</f>
        <v>31234.382808595699</v>
      </c>
      <c r="AS1090" s="40">
        <f>IF(AND(Y1090&lt;&gt;0,AN1090&lt;&gt;0),0,Q1090)</f>
        <v>525.80549492718285</v>
      </c>
      <c r="AT1090" s="41">
        <f t="shared" si="276"/>
        <v>63625.67324902628</v>
      </c>
      <c r="AU1090" s="42">
        <f>S1090+AN1090</f>
        <v>331.06997345977555</v>
      </c>
      <c r="AV1090" s="37">
        <f>T1090+AO1090</f>
        <v>686.46995183726813</v>
      </c>
      <c r="AW1090" s="58">
        <f t="shared" si="261"/>
        <v>0.50082746976655468</v>
      </c>
      <c r="AX1090" s="58">
        <f t="shared" si="262"/>
        <v>0.49090848416403526</v>
      </c>
      <c r="AY1090" s="59">
        <f t="shared" si="263"/>
        <v>8.2640460694100356E-3</v>
      </c>
      <c r="AZ1090" s="54">
        <f t="shared" si="271"/>
        <v>2.061805298871966E-2</v>
      </c>
    </row>
    <row r="1091" spans="3:52" x14ac:dyDescent="0.25">
      <c r="C1091" s="35">
        <v>36249</v>
      </c>
      <c r="D1091" s="36">
        <v>97.5</v>
      </c>
      <c r="E1091" s="37">
        <v>45</v>
      </c>
      <c r="F1091" s="38">
        <v>6.565E-2</v>
      </c>
      <c r="G1091" s="7">
        <v>0</v>
      </c>
      <c r="H1091" s="38">
        <v>1</v>
      </c>
      <c r="I1091" s="7">
        <v>1</v>
      </c>
      <c r="J1091" s="36">
        <f t="shared" si="264"/>
        <v>97.451250000000002</v>
      </c>
      <c r="K1091" s="37">
        <f t="shared" si="265"/>
        <v>44.977499999999999</v>
      </c>
      <c r="L1091" s="36">
        <f t="shared" si="266"/>
        <v>97.548749999999998</v>
      </c>
      <c r="M1091" s="37">
        <f t="shared" si="267"/>
        <v>45.022500000000001</v>
      </c>
      <c r="O1091" s="39">
        <f t="shared" si="268"/>
        <v>32279.322412328118</v>
      </c>
      <c r="P1091" s="40">
        <f t="shared" si="269"/>
        <v>30891.147832677067</v>
      </c>
      <c r="Q1091" s="40">
        <f>S1091*F1091+T1091*G1091+AS1090*(1+$G$9/252)</f>
        <v>547.56110398223484</v>
      </c>
      <c r="R1091" s="41">
        <f t="shared" si="272"/>
        <v>63718.031348987417</v>
      </c>
      <c r="S1091" s="36">
        <f>AU1090*H1090</f>
        <v>331.06997345977555</v>
      </c>
      <c r="T1091" s="37">
        <f>AV1090*I1090</f>
        <v>686.46995183726813</v>
      </c>
      <c r="U1091" s="57">
        <f t="shared" si="275"/>
        <v>0.5065963547356378</v>
      </c>
      <c r="V1091" s="58">
        <f t="shared" si="273"/>
        <v>0.48481014210066264</v>
      </c>
      <c r="W1091" s="59">
        <f t="shared" si="274"/>
        <v>8.5935031636996187E-3</v>
      </c>
      <c r="Y1091" s="7">
        <f t="shared" si="270"/>
        <v>0</v>
      </c>
      <c r="Z1091" s="40"/>
      <c r="AA1091" s="40"/>
      <c r="AB1091" s="40"/>
      <c r="AC1091" s="40"/>
      <c r="AD1091" s="40"/>
      <c r="AE1091" s="40"/>
      <c r="AF1091" s="40"/>
      <c r="AG1091" s="41"/>
      <c r="AH1091" s="40"/>
      <c r="AI1091" s="40"/>
      <c r="AJ1091" s="40"/>
      <c r="AK1091" s="40"/>
      <c r="AL1091" s="40"/>
      <c r="AM1091" s="41"/>
      <c r="AN1091" s="36">
        <f>Y1091*(IF(AND(AH1091&gt;0,AI1091&lt;0),AH1091,0)+IF(AND(AJ1091&lt;0,AK1091&gt;0),AJ1091,0)+IF(AND(AL1091&gt;0,AM1091&gt;0),AL1091,0))</f>
        <v>0</v>
      </c>
      <c r="AO1091" s="37">
        <f>Y1091*(IF(AND(AH1091&gt;0,AI1091&lt;0),AI1091,0)+IF(AND(AJ1091&lt;0,AK1091&gt;0),AK1091,0)+IF(AND(AL1091&gt;0,AM1091&gt;0),AM1091,0))</f>
        <v>0</v>
      </c>
      <c r="AQ1091" s="40">
        <f>AU1091*D1091</f>
        <v>32279.322412328118</v>
      </c>
      <c r="AR1091" s="40">
        <f>AV1091*E1091</f>
        <v>30891.147832677067</v>
      </c>
      <c r="AS1091" s="40">
        <f>IF(AND(Y1091&lt;&gt;0,AN1091&lt;&gt;0),0,Q1091)</f>
        <v>547.56110398223484</v>
      </c>
      <c r="AT1091" s="41">
        <f t="shared" si="276"/>
        <v>63718.031348987417</v>
      </c>
      <c r="AU1091" s="42">
        <f>S1091+AN1091</f>
        <v>331.06997345977555</v>
      </c>
      <c r="AV1091" s="37">
        <f>T1091+AO1091</f>
        <v>686.46995183726813</v>
      </c>
      <c r="AW1091" s="58">
        <f t="shared" si="261"/>
        <v>0.5065963547356378</v>
      </c>
      <c r="AX1091" s="58">
        <f t="shared" si="262"/>
        <v>0.48481014210066264</v>
      </c>
      <c r="AY1091" s="59">
        <f t="shared" si="263"/>
        <v>8.5935031636996187E-3</v>
      </c>
      <c r="AZ1091" s="54">
        <f t="shared" si="271"/>
        <v>1.4515854252676874E-3</v>
      </c>
    </row>
    <row r="1092" spans="3:52" x14ac:dyDescent="0.25">
      <c r="C1092" s="35">
        <v>36250</v>
      </c>
      <c r="D1092" s="36">
        <v>93</v>
      </c>
      <c r="E1092" s="37">
        <v>45.31</v>
      </c>
      <c r="F1092" s="38">
        <v>0</v>
      </c>
      <c r="G1092" s="7">
        <v>0</v>
      </c>
      <c r="H1092" s="38">
        <v>1</v>
      </c>
      <c r="I1092" s="7">
        <v>1</v>
      </c>
      <c r="J1092" s="36">
        <f t="shared" si="264"/>
        <v>92.953500000000005</v>
      </c>
      <c r="K1092" s="37">
        <f t="shared" si="265"/>
        <v>45.287345000000002</v>
      </c>
      <c r="L1092" s="36">
        <f t="shared" si="266"/>
        <v>93.046499999999995</v>
      </c>
      <c r="M1092" s="37">
        <f t="shared" si="267"/>
        <v>45.332655000000003</v>
      </c>
      <c r="O1092" s="39">
        <f t="shared" si="268"/>
        <v>30789.507531759125</v>
      </c>
      <c r="P1092" s="40">
        <f t="shared" si="269"/>
        <v>31103.95351774662</v>
      </c>
      <c r="Q1092" s="40">
        <f>S1092*F1092+T1092*G1092+AS1091*(1+$G$9/252)</f>
        <v>547.58283259747213</v>
      </c>
      <c r="R1092" s="41">
        <f t="shared" si="272"/>
        <v>62441.043882103215</v>
      </c>
      <c r="S1092" s="36">
        <f>AU1091*H1091</f>
        <v>331.06997345977555</v>
      </c>
      <c r="T1092" s="37">
        <f>AV1091*I1091</f>
        <v>686.46995183726813</v>
      </c>
      <c r="U1092" s="57">
        <f t="shared" si="275"/>
        <v>0.49309725810948496</v>
      </c>
      <c r="V1092" s="58">
        <f t="shared" si="273"/>
        <v>0.49813314422601451</v>
      </c>
      <c r="W1092" s="59">
        <f t="shared" si="274"/>
        <v>8.7695976645006044E-3</v>
      </c>
      <c r="Y1092" s="7">
        <f t="shared" si="270"/>
        <v>0</v>
      </c>
      <c r="Z1092" s="40"/>
      <c r="AA1092" s="40"/>
      <c r="AB1092" s="40"/>
      <c r="AC1092" s="40"/>
      <c r="AD1092" s="40"/>
      <c r="AE1092" s="40"/>
      <c r="AF1092" s="40"/>
      <c r="AG1092" s="41"/>
      <c r="AH1092" s="40"/>
      <c r="AI1092" s="40"/>
      <c r="AJ1092" s="40"/>
      <c r="AK1092" s="40"/>
      <c r="AL1092" s="40"/>
      <c r="AM1092" s="41"/>
      <c r="AN1092" s="36">
        <f>Y1092*(IF(AND(AH1092&gt;0,AI1092&lt;0),AH1092,0)+IF(AND(AJ1092&lt;0,AK1092&gt;0),AJ1092,0)+IF(AND(AL1092&gt;0,AM1092&gt;0),AL1092,0))</f>
        <v>0</v>
      </c>
      <c r="AO1092" s="37">
        <f>Y1092*(IF(AND(AH1092&gt;0,AI1092&lt;0),AI1092,0)+IF(AND(AJ1092&lt;0,AK1092&gt;0),AK1092,0)+IF(AND(AL1092&gt;0,AM1092&gt;0),AM1092,0))</f>
        <v>0</v>
      </c>
      <c r="AQ1092" s="40">
        <f>AU1092*D1092</f>
        <v>30789.507531759125</v>
      </c>
      <c r="AR1092" s="40">
        <f>AV1092*E1092</f>
        <v>31103.95351774662</v>
      </c>
      <c r="AS1092" s="40">
        <f>IF(AND(Y1092&lt;&gt;0,AN1092&lt;&gt;0),0,Q1092)</f>
        <v>547.58283259747213</v>
      </c>
      <c r="AT1092" s="41">
        <f t="shared" si="276"/>
        <v>62441.043882103215</v>
      </c>
      <c r="AU1092" s="42">
        <f>S1092+AN1092</f>
        <v>331.06997345977555</v>
      </c>
      <c r="AV1092" s="37">
        <f>T1092+AO1092</f>
        <v>686.46995183726813</v>
      </c>
      <c r="AW1092" s="58">
        <f t="shared" si="261"/>
        <v>0.49309725810948496</v>
      </c>
      <c r="AX1092" s="58">
        <f t="shared" si="262"/>
        <v>0.49813314422601451</v>
      </c>
      <c r="AY1092" s="59">
        <f t="shared" si="263"/>
        <v>8.7695976645006044E-3</v>
      </c>
      <c r="AZ1092" s="54">
        <f t="shared" si="271"/>
        <v>-2.0041226005399704E-2</v>
      </c>
    </row>
    <row r="1093" spans="3:52" x14ac:dyDescent="0.25">
      <c r="C1093" s="35">
        <v>36251</v>
      </c>
      <c r="D1093" s="36">
        <v>96.12</v>
      </c>
      <c r="E1093" s="37">
        <v>45.62</v>
      </c>
      <c r="F1093" s="38">
        <v>0</v>
      </c>
      <c r="G1093" s="7">
        <v>0</v>
      </c>
      <c r="H1093" s="38">
        <v>1</v>
      </c>
      <c r="I1093" s="7">
        <v>1</v>
      </c>
      <c r="J1093" s="36">
        <f t="shared" si="264"/>
        <v>96.071940000000012</v>
      </c>
      <c r="K1093" s="37">
        <f t="shared" si="265"/>
        <v>45.597189999999998</v>
      </c>
      <c r="L1093" s="36">
        <f t="shared" si="266"/>
        <v>96.168059999999997</v>
      </c>
      <c r="M1093" s="37">
        <f t="shared" si="267"/>
        <v>45.642809999999997</v>
      </c>
      <c r="O1093" s="39">
        <f t="shared" si="268"/>
        <v>31822.445848953626</v>
      </c>
      <c r="P1093" s="40">
        <f t="shared" si="269"/>
        <v>31316.759202816171</v>
      </c>
      <c r="Q1093" s="40">
        <f>S1093*F1093+T1093*G1093+AS1092*(1+$G$9/252)</f>
        <v>547.60456207495611</v>
      </c>
      <c r="R1093" s="41">
        <f t="shared" si="272"/>
        <v>63686.809613844751</v>
      </c>
      <c r="S1093" s="36">
        <f>AU1092*H1092</f>
        <v>331.06997345977555</v>
      </c>
      <c r="T1093" s="37">
        <f>AV1092*I1092</f>
        <v>686.46995183726813</v>
      </c>
      <c r="U1093" s="57">
        <f t="shared" si="275"/>
        <v>0.49967090582656237</v>
      </c>
      <c r="V1093" s="58">
        <f t="shared" si="273"/>
        <v>0.4917306957704517</v>
      </c>
      <c r="W1093" s="59">
        <f t="shared" si="274"/>
        <v>8.5983984029859989E-3</v>
      </c>
      <c r="Y1093" s="7">
        <f t="shared" si="270"/>
        <v>0</v>
      </c>
      <c r="Z1093" s="40"/>
      <c r="AA1093" s="40"/>
      <c r="AB1093" s="40"/>
      <c r="AC1093" s="40"/>
      <c r="AD1093" s="40"/>
      <c r="AE1093" s="40"/>
      <c r="AF1093" s="40"/>
      <c r="AG1093" s="41"/>
      <c r="AH1093" s="40"/>
      <c r="AI1093" s="40"/>
      <c r="AJ1093" s="40"/>
      <c r="AK1093" s="40"/>
      <c r="AL1093" s="40"/>
      <c r="AM1093" s="41"/>
      <c r="AN1093" s="36">
        <f>Y1093*(IF(AND(AH1093&gt;0,AI1093&lt;0),AH1093,0)+IF(AND(AJ1093&lt;0,AK1093&gt;0),AJ1093,0)+IF(AND(AL1093&gt;0,AM1093&gt;0),AL1093,0))</f>
        <v>0</v>
      </c>
      <c r="AO1093" s="37">
        <f>Y1093*(IF(AND(AH1093&gt;0,AI1093&lt;0),AI1093,0)+IF(AND(AJ1093&lt;0,AK1093&gt;0),AK1093,0)+IF(AND(AL1093&gt;0,AM1093&gt;0),AM1093,0))</f>
        <v>0</v>
      </c>
      <c r="AQ1093" s="40">
        <f>AU1093*D1093</f>
        <v>31822.445848953626</v>
      </c>
      <c r="AR1093" s="40">
        <f>AV1093*E1093</f>
        <v>31316.759202816171</v>
      </c>
      <c r="AS1093" s="40">
        <f>IF(AND(Y1093&lt;&gt;0,AN1093&lt;&gt;0),0,Q1093)</f>
        <v>547.60456207495611</v>
      </c>
      <c r="AT1093" s="41">
        <f t="shared" si="276"/>
        <v>63686.809613844751</v>
      </c>
      <c r="AU1093" s="42">
        <f>S1093+AN1093</f>
        <v>331.06997345977555</v>
      </c>
      <c r="AV1093" s="37">
        <f>T1093+AO1093</f>
        <v>686.46995183726813</v>
      </c>
      <c r="AW1093" s="58">
        <f t="shared" si="261"/>
        <v>0.49967090582656237</v>
      </c>
      <c r="AX1093" s="58">
        <f t="shared" si="262"/>
        <v>0.4917306957704517</v>
      </c>
      <c r="AY1093" s="59">
        <f t="shared" si="263"/>
        <v>8.5983984029859989E-3</v>
      </c>
      <c r="AZ1093" s="54">
        <f t="shared" si="271"/>
        <v>1.9951071511451701E-2</v>
      </c>
    </row>
    <row r="1094" spans="3:52" x14ac:dyDescent="0.25">
      <c r="C1094" s="35">
        <v>36255</v>
      </c>
      <c r="D1094" s="36">
        <v>97.12</v>
      </c>
      <c r="E1094" s="37">
        <v>46.38</v>
      </c>
      <c r="F1094" s="38">
        <v>0</v>
      </c>
      <c r="G1094" s="7">
        <v>0</v>
      </c>
      <c r="H1094" s="38">
        <v>1</v>
      </c>
      <c r="I1094" s="7">
        <v>1</v>
      </c>
      <c r="J1094" s="36">
        <f t="shared" si="264"/>
        <v>97.07144000000001</v>
      </c>
      <c r="K1094" s="37">
        <f t="shared" si="265"/>
        <v>46.356810000000003</v>
      </c>
      <c r="L1094" s="36">
        <f t="shared" si="266"/>
        <v>97.168559999999999</v>
      </c>
      <c r="M1094" s="37">
        <f t="shared" si="267"/>
        <v>46.403190000000002</v>
      </c>
      <c r="O1094" s="39">
        <f t="shared" si="268"/>
        <v>32153.515822413403</v>
      </c>
      <c r="P1094" s="40">
        <f t="shared" si="269"/>
        <v>31838.476366212497</v>
      </c>
      <c r="Q1094" s="40">
        <f>S1094*F1094+T1094*G1094+AS1093*(1+$G$9/252)</f>
        <v>547.62629241472098</v>
      </c>
      <c r="R1094" s="41">
        <f t="shared" si="272"/>
        <v>64539.618481040619</v>
      </c>
      <c r="S1094" s="36">
        <f>AU1093*H1093</f>
        <v>331.06997345977555</v>
      </c>
      <c r="T1094" s="37">
        <f>AV1093*I1093</f>
        <v>686.46995183726813</v>
      </c>
      <c r="U1094" s="57">
        <f t="shared" si="275"/>
        <v>0.49819810806379233</v>
      </c>
      <c r="V1094" s="58">
        <f t="shared" si="273"/>
        <v>0.49331677372040056</v>
      </c>
      <c r="W1094" s="59">
        <f t="shared" si="274"/>
        <v>8.4851182158071411E-3</v>
      </c>
      <c r="Y1094" s="7">
        <f t="shared" si="270"/>
        <v>0</v>
      </c>
      <c r="Z1094" s="40"/>
      <c r="AA1094" s="40"/>
      <c r="AB1094" s="40"/>
      <c r="AC1094" s="40"/>
      <c r="AD1094" s="40"/>
      <c r="AE1094" s="40"/>
      <c r="AF1094" s="40"/>
      <c r="AG1094" s="41"/>
      <c r="AH1094" s="40"/>
      <c r="AI1094" s="40"/>
      <c r="AJ1094" s="40"/>
      <c r="AK1094" s="40"/>
      <c r="AL1094" s="40"/>
      <c r="AM1094" s="41"/>
      <c r="AN1094" s="36">
        <f>Y1094*(IF(AND(AH1094&gt;0,AI1094&lt;0),AH1094,0)+IF(AND(AJ1094&lt;0,AK1094&gt;0),AJ1094,0)+IF(AND(AL1094&gt;0,AM1094&gt;0),AL1094,0))</f>
        <v>0</v>
      </c>
      <c r="AO1094" s="37">
        <f>Y1094*(IF(AND(AH1094&gt;0,AI1094&lt;0),AI1094,0)+IF(AND(AJ1094&lt;0,AK1094&gt;0),AK1094,0)+IF(AND(AL1094&gt;0,AM1094&gt;0),AM1094,0))</f>
        <v>0</v>
      </c>
      <c r="AQ1094" s="40">
        <f>AU1094*D1094</f>
        <v>32153.515822413403</v>
      </c>
      <c r="AR1094" s="40">
        <f>AV1094*E1094</f>
        <v>31838.476366212497</v>
      </c>
      <c r="AS1094" s="40">
        <f>IF(AND(Y1094&lt;&gt;0,AN1094&lt;&gt;0),0,Q1094)</f>
        <v>547.62629241472098</v>
      </c>
      <c r="AT1094" s="41">
        <f t="shared" si="276"/>
        <v>64539.618481040619</v>
      </c>
      <c r="AU1094" s="42">
        <f>S1094+AN1094</f>
        <v>331.06997345977555</v>
      </c>
      <c r="AV1094" s="37">
        <f>T1094+AO1094</f>
        <v>686.46995183726813</v>
      </c>
      <c r="AW1094" s="58">
        <f t="shared" si="261"/>
        <v>0.49819810806379233</v>
      </c>
      <c r="AX1094" s="58">
        <f t="shared" si="262"/>
        <v>0.49331677372040056</v>
      </c>
      <c r="AY1094" s="59">
        <f t="shared" si="263"/>
        <v>8.4851182158071411E-3</v>
      </c>
      <c r="AZ1094" s="54">
        <f t="shared" si="271"/>
        <v>1.3390667115635857E-2</v>
      </c>
    </row>
    <row r="1095" spans="3:52" x14ac:dyDescent="0.25">
      <c r="C1095" s="35">
        <v>36256</v>
      </c>
      <c r="D1095" s="36">
        <v>99.44</v>
      </c>
      <c r="E1095" s="37">
        <v>46.06</v>
      </c>
      <c r="F1095" s="38">
        <v>0</v>
      </c>
      <c r="G1095" s="7">
        <v>0</v>
      </c>
      <c r="H1095" s="38">
        <v>1</v>
      </c>
      <c r="I1095" s="7">
        <v>1</v>
      </c>
      <c r="J1095" s="36">
        <f t="shared" si="264"/>
        <v>99.390280000000004</v>
      </c>
      <c r="K1095" s="37">
        <f t="shared" si="265"/>
        <v>46.036970000000004</v>
      </c>
      <c r="L1095" s="36">
        <f t="shared" si="266"/>
        <v>99.489719999999991</v>
      </c>
      <c r="M1095" s="37">
        <f t="shared" si="267"/>
        <v>46.083030000000001</v>
      </c>
      <c r="O1095" s="39">
        <f t="shared" si="268"/>
        <v>32921.598160840083</v>
      </c>
      <c r="P1095" s="40">
        <f t="shared" si="269"/>
        <v>31618.805981624573</v>
      </c>
      <c r="Q1095" s="40">
        <f>S1095*F1095+T1095*G1095+AS1094*(1+$G$9/252)</f>
        <v>547.64802361680086</v>
      </c>
      <c r="R1095" s="41">
        <f t="shared" si="272"/>
        <v>65088.052166081456</v>
      </c>
      <c r="S1095" s="36">
        <f>AU1094*H1094</f>
        <v>331.06997345977555</v>
      </c>
      <c r="T1095" s="37">
        <f>AV1094*I1094</f>
        <v>686.46995183726813</v>
      </c>
      <c r="U1095" s="57">
        <f t="shared" si="275"/>
        <v>0.50580094295702571</v>
      </c>
      <c r="V1095" s="58">
        <f t="shared" si="273"/>
        <v>0.48578510078846232</v>
      </c>
      <c r="W1095" s="59">
        <f t="shared" si="274"/>
        <v>8.4139562545119465E-3</v>
      </c>
      <c r="Y1095" s="7">
        <f t="shared" si="270"/>
        <v>0</v>
      </c>
      <c r="Z1095" s="40"/>
      <c r="AA1095" s="40"/>
      <c r="AB1095" s="40"/>
      <c r="AC1095" s="40"/>
      <c r="AD1095" s="40"/>
      <c r="AE1095" s="40"/>
      <c r="AF1095" s="40"/>
      <c r="AG1095" s="41"/>
      <c r="AH1095" s="40"/>
      <c r="AI1095" s="40"/>
      <c r="AJ1095" s="40"/>
      <c r="AK1095" s="40"/>
      <c r="AL1095" s="40"/>
      <c r="AM1095" s="41"/>
      <c r="AN1095" s="36">
        <f>Y1095*(IF(AND(AH1095&gt;0,AI1095&lt;0),AH1095,0)+IF(AND(AJ1095&lt;0,AK1095&gt;0),AJ1095,0)+IF(AND(AL1095&gt;0,AM1095&gt;0),AL1095,0))</f>
        <v>0</v>
      </c>
      <c r="AO1095" s="37">
        <f>Y1095*(IF(AND(AH1095&gt;0,AI1095&lt;0),AI1095,0)+IF(AND(AJ1095&lt;0,AK1095&gt;0),AK1095,0)+IF(AND(AL1095&gt;0,AM1095&gt;0),AM1095,0))</f>
        <v>0</v>
      </c>
      <c r="AQ1095" s="40">
        <f>AU1095*D1095</f>
        <v>32921.598160840083</v>
      </c>
      <c r="AR1095" s="40">
        <f>AV1095*E1095</f>
        <v>31618.805981624573</v>
      </c>
      <c r="AS1095" s="40">
        <f>IF(AND(Y1095&lt;&gt;0,AN1095&lt;&gt;0),0,Q1095)</f>
        <v>547.64802361680086</v>
      </c>
      <c r="AT1095" s="41">
        <f t="shared" si="276"/>
        <v>65088.052166081456</v>
      </c>
      <c r="AU1095" s="42">
        <f>S1095+AN1095</f>
        <v>331.06997345977555</v>
      </c>
      <c r="AV1095" s="37">
        <f>T1095+AO1095</f>
        <v>686.46995183726813</v>
      </c>
      <c r="AW1095" s="58">
        <f t="shared" si="261"/>
        <v>0.50580094295702571</v>
      </c>
      <c r="AX1095" s="58">
        <f t="shared" si="262"/>
        <v>0.48578510078846232</v>
      </c>
      <c r="AY1095" s="59">
        <f t="shared" si="263"/>
        <v>8.4139562545119465E-3</v>
      </c>
      <c r="AZ1095" s="54">
        <f t="shared" si="271"/>
        <v>8.497628246779021E-3</v>
      </c>
    </row>
    <row r="1096" spans="3:52" x14ac:dyDescent="0.25">
      <c r="C1096" s="35">
        <v>36257</v>
      </c>
      <c r="D1096" s="36">
        <v>102.75</v>
      </c>
      <c r="E1096" s="37">
        <v>46.75</v>
      </c>
      <c r="F1096" s="38">
        <v>0</v>
      </c>
      <c r="G1096" s="7">
        <v>0</v>
      </c>
      <c r="H1096" s="38">
        <v>1</v>
      </c>
      <c r="I1096" s="7">
        <v>1</v>
      </c>
      <c r="J1096" s="36">
        <f t="shared" si="264"/>
        <v>102.69862500000001</v>
      </c>
      <c r="K1096" s="37">
        <f t="shared" si="265"/>
        <v>46.726625000000006</v>
      </c>
      <c r="L1096" s="36">
        <f t="shared" si="266"/>
        <v>102.80137499999999</v>
      </c>
      <c r="M1096" s="37">
        <f t="shared" si="267"/>
        <v>46.773374999999994</v>
      </c>
      <c r="O1096" s="39">
        <f t="shared" si="268"/>
        <v>34017.439772991936</v>
      </c>
      <c r="P1096" s="40">
        <f t="shared" si="269"/>
        <v>32092.470248392285</v>
      </c>
      <c r="Q1096" s="40">
        <f>S1096*F1096+T1096*G1096+AS1095*(1+$G$9/252)</f>
        <v>547.66975568123007</v>
      </c>
      <c r="R1096" s="41">
        <f t="shared" si="272"/>
        <v>66657.579777065446</v>
      </c>
      <c r="S1096" s="36">
        <f>AU1095*H1095</f>
        <v>331.06997345977555</v>
      </c>
      <c r="T1096" s="37">
        <f>AV1095*I1095</f>
        <v>686.46995183726813</v>
      </c>
      <c r="U1096" s="57">
        <f t="shared" si="275"/>
        <v>0.51033115643805826</v>
      </c>
      <c r="V1096" s="58">
        <f t="shared" si="273"/>
        <v>0.48145267733579172</v>
      </c>
      <c r="W1096" s="59">
        <f t="shared" si="274"/>
        <v>8.2161662261500852E-3</v>
      </c>
      <c r="Y1096" s="7">
        <f t="shared" si="270"/>
        <v>0</v>
      </c>
      <c r="Z1096" s="40"/>
      <c r="AA1096" s="40"/>
      <c r="AB1096" s="40"/>
      <c r="AC1096" s="40"/>
      <c r="AD1096" s="40"/>
      <c r="AE1096" s="40"/>
      <c r="AF1096" s="40"/>
      <c r="AG1096" s="41"/>
      <c r="AH1096" s="40"/>
      <c r="AI1096" s="40"/>
      <c r="AJ1096" s="40"/>
      <c r="AK1096" s="40"/>
      <c r="AL1096" s="40"/>
      <c r="AM1096" s="41"/>
      <c r="AN1096" s="36">
        <f>Y1096*(IF(AND(AH1096&gt;0,AI1096&lt;0),AH1096,0)+IF(AND(AJ1096&lt;0,AK1096&gt;0),AJ1096,0)+IF(AND(AL1096&gt;0,AM1096&gt;0),AL1096,0))</f>
        <v>0</v>
      </c>
      <c r="AO1096" s="37">
        <f>Y1096*(IF(AND(AH1096&gt;0,AI1096&lt;0),AI1096,0)+IF(AND(AJ1096&lt;0,AK1096&gt;0),AK1096,0)+IF(AND(AL1096&gt;0,AM1096&gt;0),AM1096,0))</f>
        <v>0</v>
      </c>
      <c r="AQ1096" s="40">
        <f>AU1096*D1096</f>
        <v>34017.439772991936</v>
      </c>
      <c r="AR1096" s="40">
        <f>AV1096*E1096</f>
        <v>32092.470248392285</v>
      </c>
      <c r="AS1096" s="40">
        <f>IF(AND(Y1096&lt;&gt;0,AN1096&lt;&gt;0),0,Q1096)</f>
        <v>547.66975568123007</v>
      </c>
      <c r="AT1096" s="41">
        <f t="shared" si="276"/>
        <v>66657.579777065446</v>
      </c>
      <c r="AU1096" s="42">
        <f>S1096+AN1096</f>
        <v>331.06997345977555</v>
      </c>
      <c r="AV1096" s="37">
        <f>T1096+AO1096</f>
        <v>686.46995183726813</v>
      </c>
      <c r="AW1096" s="58">
        <f t="shared" si="261"/>
        <v>0.51033115643805826</v>
      </c>
      <c r="AX1096" s="58">
        <f t="shared" si="262"/>
        <v>0.48145267733579172</v>
      </c>
      <c r="AY1096" s="59">
        <f t="shared" si="263"/>
        <v>8.2161662261500852E-3</v>
      </c>
      <c r="AZ1096" s="54">
        <f t="shared" si="271"/>
        <v>2.4113912749748945E-2</v>
      </c>
    </row>
    <row r="1097" spans="3:52" x14ac:dyDescent="0.25">
      <c r="C1097" s="35">
        <v>36258</v>
      </c>
      <c r="D1097" s="36">
        <v>104.62</v>
      </c>
      <c r="E1097" s="37">
        <v>46.88</v>
      </c>
      <c r="F1097" s="38">
        <v>0</v>
      </c>
      <c r="G1097" s="7">
        <v>0</v>
      </c>
      <c r="H1097" s="38">
        <v>1</v>
      </c>
      <c r="I1097" s="7">
        <v>1</v>
      </c>
      <c r="J1097" s="36">
        <f t="shared" si="264"/>
        <v>104.56769000000001</v>
      </c>
      <c r="K1097" s="37">
        <f t="shared" si="265"/>
        <v>46.856560000000002</v>
      </c>
      <c r="L1097" s="36">
        <f t="shared" si="266"/>
        <v>104.67231</v>
      </c>
      <c r="M1097" s="37">
        <f t="shared" si="267"/>
        <v>46.903440000000003</v>
      </c>
      <c r="O1097" s="39">
        <f t="shared" si="268"/>
        <v>34636.540623361718</v>
      </c>
      <c r="P1097" s="40">
        <f t="shared" si="269"/>
        <v>32181.711342131133</v>
      </c>
      <c r="Q1097" s="40">
        <f>S1097*F1097+T1097*G1097+AS1096*(1+$G$9/252)</f>
        <v>547.69148860804273</v>
      </c>
      <c r="R1097" s="41">
        <f t="shared" si="272"/>
        <v>67365.943454100896</v>
      </c>
      <c r="S1097" s="36">
        <f>AU1096*H1096</f>
        <v>331.06997345977555</v>
      </c>
      <c r="T1097" s="37">
        <f>AV1096*I1096</f>
        <v>686.46995183726813</v>
      </c>
      <c r="U1097" s="57">
        <f t="shared" si="275"/>
        <v>0.51415505888314283</v>
      </c>
      <c r="V1097" s="58">
        <f t="shared" si="273"/>
        <v>0.47771484658353841</v>
      </c>
      <c r="W1097" s="59">
        <f t="shared" si="274"/>
        <v>8.1300945333187061E-3</v>
      </c>
      <c r="Y1097" s="7">
        <f t="shared" si="270"/>
        <v>0</v>
      </c>
      <c r="Z1097" s="40"/>
      <c r="AA1097" s="40"/>
      <c r="AB1097" s="40"/>
      <c r="AC1097" s="40"/>
      <c r="AD1097" s="40"/>
      <c r="AE1097" s="40"/>
      <c r="AF1097" s="40"/>
      <c r="AG1097" s="41"/>
      <c r="AH1097" s="40"/>
      <c r="AI1097" s="40"/>
      <c r="AJ1097" s="40"/>
      <c r="AK1097" s="40"/>
      <c r="AL1097" s="40"/>
      <c r="AM1097" s="41"/>
      <c r="AN1097" s="36">
        <f>Y1097*(IF(AND(AH1097&gt;0,AI1097&lt;0),AH1097,0)+IF(AND(AJ1097&lt;0,AK1097&gt;0),AJ1097,0)+IF(AND(AL1097&gt;0,AM1097&gt;0),AL1097,0))</f>
        <v>0</v>
      </c>
      <c r="AO1097" s="37">
        <f>Y1097*(IF(AND(AH1097&gt;0,AI1097&lt;0),AI1097,0)+IF(AND(AJ1097&lt;0,AK1097&gt;0),AK1097,0)+IF(AND(AL1097&gt;0,AM1097&gt;0),AM1097,0))</f>
        <v>0</v>
      </c>
      <c r="AQ1097" s="40">
        <f>AU1097*D1097</f>
        <v>34636.540623361718</v>
      </c>
      <c r="AR1097" s="40">
        <f>AV1097*E1097</f>
        <v>32181.711342131133</v>
      </c>
      <c r="AS1097" s="40">
        <f>IF(AND(Y1097&lt;&gt;0,AN1097&lt;&gt;0),0,Q1097)</f>
        <v>547.69148860804273</v>
      </c>
      <c r="AT1097" s="41">
        <f t="shared" si="276"/>
        <v>67365.943454100896</v>
      </c>
      <c r="AU1097" s="42">
        <f>S1097+AN1097</f>
        <v>331.06997345977555</v>
      </c>
      <c r="AV1097" s="37">
        <f>T1097+AO1097</f>
        <v>686.46995183726813</v>
      </c>
      <c r="AW1097" s="58">
        <f t="shared" si="261"/>
        <v>0.51415505888314283</v>
      </c>
      <c r="AX1097" s="58">
        <f t="shared" si="262"/>
        <v>0.47771484658353841</v>
      </c>
      <c r="AY1097" s="59">
        <f t="shared" si="263"/>
        <v>8.1300945333187061E-3</v>
      </c>
      <c r="AZ1097" s="54">
        <f t="shared" si="271"/>
        <v>1.0626903638034202E-2</v>
      </c>
    </row>
    <row r="1098" spans="3:52" x14ac:dyDescent="0.25">
      <c r="C1098" s="35">
        <v>36259</v>
      </c>
      <c r="D1098" s="36">
        <v>103.38</v>
      </c>
      <c r="E1098" s="37">
        <v>45.81</v>
      </c>
      <c r="F1098" s="38">
        <v>0</v>
      </c>
      <c r="G1098" s="7">
        <v>0</v>
      </c>
      <c r="H1098" s="38">
        <v>1</v>
      </c>
      <c r="I1098" s="7">
        <v>1</v>
      </c>
      <c r="J1098" s="36">
        <f t="shared" si="264"/>
        <v>103.32831</v>
      </c>
      <c r="K1098" s="37">
        <f t="shared" si="265"/>
        <v>45.787095000000008</v>
      </c>
      <c r="L1098" s="36">
        <f t="shared" si="266"/>
        <v>103.43168999999999</v>
      </c>
      <c r="M1098" s="37">
        <f t="shared" si="267"/>
        <v>45.832904999999997</v>
      </c>
      <c r="O1098" s="39">
        <f t="shared" si="268"/>
        <v>34226.013856271595</v>
      </c>
      <c r="P1098" s="40">
        <f t="shared" si="269"/>
        <v>31447.188493665253</v>
      </c>
      <c r="Q1098" s="40">
        <f>S1098*F1098+T1098*G1098+AS1097*(1+$G$9/252)</f>
        <v>547.71322239727317</v>
      </c>
      <c r="R1098" s="41">
        <f t="shared" si="272"/>
        <v>66220.915572334125</v>
      </c>
      <c r="S1098" s="36">
        <f>AU1097*H1097</f>
        <v>331.06997345977555</v>
      </c>
      <c r="T1098" s="37">
        <f>AV1097*I1097</f>
        <v>686.46995183726813</v>
      </c>
      <c r="U1098" s="57">
        <f t="shared" si="275"/>
        <v>0.51684597774680408</v>
      </c>
      <c r="V1098" s="58">
        <f t="shared" si="273"/>
        <v>0.47488302180471975</v>
      </c>
      <c r="W1098" s="59">
        <f t="shared" si="274"/>
        <v>8.2710004484760954E-3</v>
      </c>
      <c r="Y1098" s="7">
        <f t="shared" si="270"/>
        <v>0</v>
      </c>
      <c r="Z1098" s="40"/>
      <c r="AA1098" s="40"/>
      <c r="AB1098" s="40"/>
      <c r="AC1098" s="40"/>
      <c r="AD1098" s="40"/>
      <c r="AE1098" s="40"/>
      <c r="AF1098" s="40"/>
      <c r="AG1098" s="41"/>
      <c r="AH1098" s="40"/>
      <c r="AI1098" s="40"/>
      <c r="AJ1098" s="40"/>
      <c r="AK1098" s="40"/>
      <c r="AL1098" s="40"/>
      <c r="AM1098" s="41"/>
      <c r="AN1098" s="36">
        <f>Y1098*(IF(AND(AH1098&gt;0,AI1098&lt;0),AH1098,0)+IF(AND(AJ1098&lt;0,AK1098&gt;0),AJ1098,0)+IF(AND(AL1098&gt;0,AM1098&gt;0),AL1098,0))</f>
        <v>0</v>
      </c>
      <c r="AO1098" s="37">
        <f>Y1098*(IF(AND(AH1098&gt;0,AI1098&lt;0),AI1098,0)+IF(AND(AJ1098&lt;0,AK1098&gt;0),AK1098,0)+IF(AND(AL1098&gt;0,AM1098&gt;0),AM1098,0))</f>
        <v>0</v>
      </c>
      <c r="AQ1098" s="40">
        <f>AU1098*D1098</f>
        <v>34226.013856271595</v>
      </c>
      <c r="AR1098" s="40">
        <f>AV1098*E1098</f>
        <v>31447.188493665253</v>
      </c>
      <c r="AS1098" s="40">
        <f>IF(AND(Y1098&lt;&gt;0,AN1098&lt;&gt;0),0,Q1098)</f>
        <v>547.71322239727317</v>
      </c>
      <c r="AT1098" s="41">
        <f t="shared" si="276"/>
        <v>66220.915572334125</v>
      </c>
      <c r="AU1098" s="42">
        <f>S1098+AN1098</f>
        <v>331.06997345977555</v>
      </c>
      <c r="AV1098" s="37">
        <f>T1098+AO1098</f>
        <v>686.46995183726813</v>
      </c>
      <c r="AW1098" s="58">
        <f t="shared" si="261"/>
        <v>0.51684597774680408</v>
      </c>
      <c r="AX1098" s="58">
        <f t="shared" si="262"/>
        <v>0.47488302180471975</v>
      </c>
      <c r="AY1098" s="59">
        <f t="shared" si="263"/>
        <v>8.2710004484760954E-3</v>
      </c>
      <c r="AZ1098" s="54">
        <f t="shared" si="271"/>
        <v>-1.6997132721030206E-2</v>
      </c>
    </row>
    <row r="1099" spans="3:52" x14ac:dyDescent="0.25">
      <c r="C1099" s="35">
        <v>36262</v>
      </c>
      <c r="D1099" s="36">
        <v>105.69</v>
      </c>
      <c r="E1099" s="37">
        <v>45.88</v>
      </c>
      <c r="F1099" s="38">
        <v>0</v>
      </c>
      <c r="G1099" s="7">
        <v>0</v>
      </c>
      <c r="H1099" s="38">
        <v>1</v>
      </c>
      <c r="I1099" s="7">
        <v>1</v>
      </c>
      <c r="J1099" s="36">
        <f t="shared" si="264"/>
        <v>105.63715500000001</v>
      </c>
      <c r="K1099" s="37">
        <f t="shared" si="265"/>
        <v>45.857060000000004</v>
      </c>
      <c r="L1099" s="36">
        <f t="shared" si="266"/>
        <v>105.74284499999999</v>
      </c>
      <c r="M1099" s="37">
        <f t="shared" si="267"/>
        <v>45.902940000000001</v>
      </c>
      <c r="O1099" s="39">
        <f t="shared" si="268"/>
        <v>34990.785494963675</v>
      </c>
      <c r="P1099" s="40">
        <f t="shared" si="269"/>
        <v>31495.241390293864</v>
      </c>
      <c r="Q1099" s="40">
        <f>S1099*F1099+T1099*G1099+AS1098*(1+$G$9/252)</f>
        <v>547.73495704895561</v>
      </c>
      <c r="R1099" s="41">
        <f t="shared" si="272"/>
        <v>67033.7618423065</v>
      </c>
      <c r="S1099" s="36">
        <f>AU1098*H1098</f>
        <v>331.06997345977555</v>
      </c>
      <c r="T1099" s="37">
        <f>AV1098*I1098</f>
        <v>686.46995183726813</v>
      </c>
      <c r="U1099" s="57">
        <f t="shared" si="275"/>
        <v>0.52198749605128403</v>
      </c>
      <c r="V1099" s="58">
        <f t="shared" si="273"/>
        <v>0.46984147278478583</v>
      </c>
      <c r="W1099" s="59">
        <f t="shared" si="274"/>
        <v>8.1710311639301113E-3</v>
      </c>
      <c r="Y1099" s="7">
        <f t="shared" si="270"/>
        <v>0</v>
      </c>
      <c r="Z1099" s="40"/>
      <c r="AA1099" s="40"/>
      <c r="AB1099" s="40"/>
      <c r="AC1099" s="40"/>
      <c r="AD1099" s="40"/>
      <c r="AE1099" s="40"/>
      <c r="AF1099" s="40"/>
      <c r="AG1099" s="41"/>
      <c r="AH1099" s="40"/>
      <c r="AI1099" s="40"/>
      <c r="AJ1099" s="40"/>
      <c r="AK1099" s="40"/>
      <c r="AL1099" s="40"/>
      <c r="AM1099" s="41"/>
      <c r="AN1099" s="36">
        <f>Y1099*(IF(AND(AH1099&gt;0,AI1099&lt;0),AH1099,0)+IF(AND(AJ1099&lt;0,AK1099&gt;0),AJ1099,0)+IF(AND(AL1099&gt;0,AM1099&gt;0),AL1099,0))</f>
        <v>0</v>
      </c>
      <c r="AO1099" s="37">
        <f>Y1099*(IF(AND(AH1099&gt;0,AI1099&lt;0),AI1099,0)+IF(AND(AJ1099&lt;0,AK1099&gt;0),AK1099,0)+IF(AND(AL1099&gt;0,AM1099&gt;0),AM1099,0))</f>
        <v>0</v>
      </c>
      <c r="AQ1099" s="40">
        <f>AU1099*D1099</f>
        <v>34990.785494963675</v>
      </c>
      <c r="AR1099" s="40">
        <f>AV1099*E1099</f>
        <v>31495.241390293864</v>
      </c>
      <c r="AS1099" s="40">
        <f>IF(AND(Y1099&lt;&gt;0,AN1099&lt;&gt;0),0,Q1099)</f>
        <v>547.73495704895561</v>
      </c>
      <c r="AT1099" s="41">
        <f t="shared" si="276"/>
        <v>67033.7618423065</v>
      </c>
      <c r="AU1099" s="42">
        <f>S1099+AN1099</f>
        <v>331.06997345977555</v>
      </c>
      <c r="AV1099" s="37">
        <f>T1099+AO1099</f>
        <v>686.46995183726813</v>
      </c>
      <c r="AW1099" s="58">
        <f t="shared" si="261"/>
        <v>0.52198749605128403</v>
      </c>
      <c r="AX1099" s="58">
        <f t="shared" si="262"/>
        <v>0.46984147278478583</v>
      </c>
      <c r="AY1099" s="59">
        <f t="shared" si="263"/>
        <v>8.1710311639301113E-3</v>
      </c>
      <c r="AZ1099" s="54">
        <f t="shared" si="271"/>
        <v>1.2274766407970983E-2</v>
      </c>
    </row>
    <row r="1100" spans="3:52" x14ac:dyDescent="0.25">
      <c r="C1100" s="35">
        <v>36263</v>
      </c>
      <c r="D1100" s="36">
        <v>104.94</v>
      </c>
      <c r="E1100" s="37">
        <v>46.5</v>
      </c>
      <c r="F1100" s="38">
        <v>0</v>
      </c>
      <c r="G1100" s="7">
        <v>0</v>
      </c>
      <c r="H1100" s="38">
        <v>1</v>
      </c>
      <c r="I1100" s="7">
        <v>1</v>
      </c>
      <c r="J1100" s="36">
        <f t="shared" si="264"/>
        <v>104.88753</v>
      </c>
      <c r="K1100" s="37">
        <f t="shared" si="265"/>
        <v>46.476750000000003</v>
      </c>
      <c r="L1100" s="36">
        <f t="shared" si="266"/>
        <v>104.99247</v>
      </c>
      <c r="M1100" s="37">
        <f t="shared" si="267"/>
        <v>46.523249999999997</v>
      </c>
      <c r="O1100" s="39">
        <f t="shared" si="268"/>
        <v>34742.483014868849</v>
      </c>
      <c r="P1100" s="40">
        <f t="shared" si="269"/>
        <v>31920.852760432968</v>
      </c>
      <c r="Q1100" s="40">
        <f>S1100*F1100+T1100*G1100+AS1099*(1+$G$9/252)</f>
        <v>547.75669256312415</v>
      </c>
      <c r="R1100" s="41">
        <f t="shared" si="272"/>
        <v>67211.092467864946</v>
      </c>
      <c r="S1100" s="36">
        <f>AU1099*H1099</f>
        <v>331.06997345977555</v>
      </c>
      <c r="T1100" s="37">
        <f>AV1099*I1099</f>
        <v>686.46995183726813</v>
      </c>
      <c r="U1100" s="57">
        <f t="shared" si="275"/>
        <v>0.51691590984747005</v>
      </c>
      <c r="V1100" s="58">
        <f t="shared" si="273"/>
        <v>0.47493429415233812</v>
      </c>
      <c r="W1100" s="59">
        <f t="shared" si="274"/>
        <v>8.1497960001917589E-3</v>
      </c>
      <c r="Y1100" s="7">
        <f t="shared" si="270"/>
        <v>0</v>
      </c>
      <c r="Z1100" s="40"/>
      <c r="AA1100" s="40"/>
      <c r="AB1100" s="40"/>
      <c r="AC1100" s="40"/>
      <c r="AD1100" s="40"/>
      <c r="AE1100" s="40"/>
      <c r="AF1100" s="40"/>
      <c r="AG1100" s="41"/>
      <c r="AH1100" s="40"/>
      <c r="AI1100" s="40"/>
      <c r="AJ1100" s="40"/>
      <c r="AK1100" s="40"/>
      <c r="AL1100" s="40"/>
      <c r="AM1100" s="41"/>
      <c r="AN1100" s="36">
        <f>Y1100*(IF(AND(AH1100&gt;0,AI1100&lt;0),AH1100,0)+IF(AND(AJ1100&lt;0,AK1100&gt;0),AJ1100,0)+IF(AND(AL1100&gt;0,AM1100&gt;0),AL1100,0))</f>
        <v>0</v>
      </c>
      <c r="AO1100" s="37">
        <f>Y1100*(IF(AND(AH1100&gt;0,AI1100&lt;0),AI1100,0)+IF(AND(AJ1100&lt;0,AK1100&gt;0),AK1100,0)+IF(AND(AL1100&gt;0,AM1100&gt;0),AM1100,0))</f>
        <v>0</v>
      </c>
      <c r="AQ1100" s="40">
        <f>AU1100*D1100</f>
        <v>34742.483014868849</v>
      </c>
      <c r="AR1100" s="40">
        <f>AV1100*E1100</f>
        <v>31920.852760432968</v>
      </c>
      <c r="AS1100" s="40">
        <f>IF(AND(Y1100&lt;&gt;0,AN1100&lt;&gt;0),0,Q1100)</f>
        <v>547.75669256312415</v>
      </c>
      <c r="AT1100" s="41">
        <f t="shared" si="276"/>
        <v>67211.092467864946</v>
      </c>
      <c r="AU1100" s="42">
        <f>S1100+AN1100</f>
        <v>331.06997345977555</v>
      </c>
      <c r="AV1100" s="37">
        <f>T1100+AO1100</f>
        <v>686.46995183726813</v>
      </c>
      <c r="AW1100" s="58">
        <f t="shared" si="261"/>
        <v>0.51691590984747005</v>
      </c>
      <c r="AX1100" s="58">
        <f t="shared" si="262"/>
        <v>0.47493429415233812</v>
      </c>
      <c r="AY1100" s="59">
        <f t="shared" si="263"/>
        <v>8.1497960001917589E-3</v>
      </c>
      <c r="AZ1100" s="54">
        <f t="shared" si="271"/>
        <v>2.6453927198000216E-3</v>
      </c>
    </row>
    <row r="1101" spans="3:52" x14ac:dyDescent="0.25">
      <c r="C1101" s="35">
        <v>36264</v>
      </c>
      <c r="D1101" s="36">
        <v>105.69</v>
      </c>
      <c r="E1101" s="37">
        <v>45.19</v>
      </c>
      <c r="F1101" s="38">
        <v>0</v>
      </c>
      <c r="G1101" s="7">
        <v>0</v>
      </c>
      <c r="H1101" s="38">
        <v>1</v>
      </c>
      <c r="I1101" s="7">
        <v>1</v>
      </c>
      <c r="J1101" s="36">
        <f t="shared" si="264"/>
        <v>105.63715500000001</v>
      </c>
      <c r="K1101" s="37">
        <f t="shared" si="265"/>
        <v>45.167405000000002</v>
      </c>
      <c r="L1101" s="36">
        <f t="shared" si="266"/>
        <v>105.74284499999999</v>
      </c>
      <c r="M1101" s="37">
        <f t="shared" si="267"/>
        <v>45.212594999999993</v>
      </c>
      <c r="O1101" s="39">
        <f t="shared" si="268"/>
        <v>34990.785494963675</v>
      </c>
      <c r="P1101" s="40">
        <f t="shared" si="269"/>
        <v>31021.577123526145</v>
      </c>
      <c r="Q1101" s="40">
        <f>S1101*F1101+T1101*G1101+AS1100*(1+$G$9/252)</f>
        <v>547.77842893981312</v>
      </c>
      <c r="R1101" s="41">
        <f t="shared" si="272"/>
        <v>66560.141047429628</v>
      </c>
      <c r="S1101" s="36">
        <f>AU1100*H1100</f>
        <v>331.06997345977555</v>
      </c>
      <c r="T1101" s="37">
        <f>AV1100*I1100</f>
        <v>686.46995183726813</v>
      </c>
      <c r="U1101" s="57">
        <f t="shared" si="275"/>
        <v>0.52570179306005127</v>
      </c>
      <c r="V1101" s="58">
        <f t="shared" si="273"/>
        <v>0.4660683801949983</v>
      </c>
      <c r="W1101" s="59">
        <f t="shared" si="274"/>
        <v>8.2298267449504876E-3</v>
      </c>
      <c r="Y1101" s="7">
        <f t="shared" si="270"/>
        <v>0</v>
      </c>
      <c r="Z1101" s="40"/>
      <c r="AA1101" s="40"/>
      <c r="AB1101" s="40"/>
      <c r="AC1101" s="40"/>
      <c r="AD1101" s="40"/>
      <c r="AE1101" s="40"/>
      <c r="AF1101" s="40"/>
      <c r="AG1101" s="41"/>
      <c r="AH1101" s="40"/>
      <c r="AI1101" s="40"/>
      <c r="AJ1101" s="40"/>
      <c r="AK1101" s="40"/>
      <c r="AL1101" s="40"/>
      <c r="AM1101" s="41"/>
      <c r="AN1101" s="36">
        <f>Y1101*(IF(AND(AH1101&gt;0,AI1101&lt;0),AH1101,0)+IF(AND(AJ1101&lt;0,AK1101&gt;0),AJ1101,0)+IF(AND(AL1101&gt;0,AM1101&gt;0),AL1101,0))</f>
        <v>0</v>
      </c>
      <c r="AO1101" s="37">
        <f>Y1101*(IF(AND(AH1101&gt;0,AI1101&lt;0),AI1101,0)+IF(AND(AJ1101&lt;0,AK1101&gt;0),AK1101,0)+IF(AND(AL1101&gt;0,AM1101&gt;0),AM1101,0))</f>
        <v>0</v>
      </c>
      <c r="AQ1101" s="40">
        <f>AU1101*D1101</f>
        <v>34990.785494963675</v>
      </c>
      <c r="AR1101" s="40">
        <f>AV1101*E1101</f>
        <v>31021.577123526145</v>
      </c>
      <c r="AS1101" s="40">
        <f>IF(AND(Y1101&lt;&gt;0,AN1101&lt;&gt;0),0,Q1101)</f>
        <v>547.77842893981312</v>
      </c>
      <c r="AT1101" s="41">
        <f t="shared" si="276"/>
        <v>66560.141047429628</v>
      </c>
      <c r="AU1101" s="42">
        <f>S1101+AN1101</f>
        <v>331.06997345977555</v>
      </c>
      <c r="AV1101" s="37">
        <f>T1101+AO1101</f>
        <v>686.46995183726813</v>
      </c>
      <c r="AW1101" s="58">
        <f t="shared" si="261"/>
        <v>0.52570179306005127</v>
      </c>
      <c r="AX1101" s="58">
        <f t="shared" si="262"/>
        <v>0.4660683801949983</v>
      </c>
      <c r="AY1101" s="59">
        <f t="shared" si="263"/>
        <v>8.2298267449504876E-3</v>
      </c>
      <c r="AZ1101" s="54">
        <f t="shared" si="271"/>
        <v>-9.6851783914471135E-3</v>
      </c>
    </row>
    <row r="1102" spans="3:52" x14ac:dyDescent="0.25">
      <c r="C1102" s="35">
        <v>36265</v>
      </c>
      <c r="D1102" s="36">
        <v>102.38</v>
      </c>
      <c r="E1102" s="37">
        <v>44.25</v>
      </c>
      <c r="F1102" s="38">
        <v>0</v>
      </c>
      <c r="G1102" s="7">
        <v>0</v>
      </c>
      <c r="H1102" s="38">
        <v>1</v>
      </c>
      <c r="I1102" s="7">
        <v>1</v>
      </c>
      <c r="J1102" s="36">
        <f t="shared" si="264"/>
        <v>102.32881</v>
      </c>
      <c r="K1102" s="37">
        <f t="shared" si="265"/>
        <v>44.227875000000004</v>
      </c>
      <c r="L1102" s="36">
        <f t="shared" si="266"/>
        <v>102.43118999999999</v>
      </c>
      <c r="M1102" s="37">
        <f t="shared" si="267"/>
        <v>44.272124999999996</v>
      </c>
      <c r="O1102" s="39">
        <f t="shared" si="268"/>
        <v>33894.943882811822</v>
      </c>
      <c r="P1102" s="40">
        <f t="shared" si="269"/>
        <v>30376.295368799114</v>
      </c>
      <c r="Q1102" s="40">
        <f>S1102*F1102+T1102*G1102+AS1101*(1+$G$9/252)</f>
        <v>547.80016617905676</v>
      </c>
      <c r="R1102" s="41">
        <f t="shared" si="272"/>
        <v>64819.039417789994</v>
      </c>
      <c r="S1102" s="36">
        <f>AU1101*H1101</f>
        <v>331.06997345977555</v>
      </c>
      <c r="T1102" s="37">
        <f>AV1101*I1101</f>
        <v>686.46995183726813</v>
      </c>
      <c r="U1102" s="57">
        <f t="shared" si="275"/>
        <v>0.522916479282307</v>
      </c>
      <c r="V1102" s="58">
        <f t="shared" si="273"/>
        <v>0.46863229757246522</v>
      </c>
      <c r="W1102" s="59">
        <f t="shared" si="274"/>
        <v>8.4512231452277507E-3</v>
      </c>
      <c r="Y1102" s="7">
        <f t="shared" si="270"/>
        <v>0</v>
      </c>
      <c r="Z1102" s="40"/>
      <c r="AA1102" s="40"/>
      <c r="AB1102" s="40"/>
      <c r="AC1102" s="40"/>
      <c r="AD1102" s="40"/>
      <c r="AE1102" s="40"/>
      <c r="AF1102" s="40"/>
      <c r="AG1102" s="41"/>
      <c r="AH1102" s="40"/>
      <c r="AI1102" s="40"/>
      <c r="AJ1102" s="40"/>
      <c r="AK1102" s="40"/>
      <c r="AL1102" s="40"/>
      <c r="AM1102" s="41"/>
      <c r="AN1102" s="36">
        <f>Y1102*(IF(AND(AH1102&gt;0,AI1102&lt;0),AH1102,0)+IF(AND(AJ1102&lt;0,AK1102&gt;0),AJ1102,0)+IF(AND(AL1102&gt;0,AM1102&gt;0),AL1102,0))</f>
        <v>0</v>
      </c>
      <c r="AO1102" s="37">
        <f>Y1102*(IF(AND(AH1102&gt;0,AI1102&lt;0),AI1102,0)+IF(AND(AJ1102&lt;0,AK1102&gt;0),AK1102,0)+IF(AND(AL1102&gt;0,AM1102&gt;0),AM1102,0))</f>
        <v>0</v>
      </c>
      <c r="AQ1102" s="40">
        <f>AU1102*D1102</f>
        <v>33894.943882811822</v>
      </c>
      <c r="AR1102" s="40">
        <f>AV1102*E1102</f>
        <v>30376.295368799114</v>
      </c>
      <c r="AS1102" s="40">
        <f>IF(AND(Y1102&lt;&gt;0,AN1102&lt;&gt;0),0,Q1102)</f>
        <v>547.80016617905676</v>
      </c>
      <c r="AT1102" s="41">
        <f t="shared" si="276"/>
        <v>64819.039417789994</v>
      </c>
      <c r="AU1102" s="42">
        <f>S1102+AN1102</f>
        <v>331.06997345977555</v>
      </c>
      <c r="AV1102" s="37">
        <f>T1102+AO1102</f>
        <v>686.46995183726813</v>
      </c>
      <c r="AW1102" s="58">
        <f t="shared" si="261"/>
        <v>0.522916479282307</v>
      </c>
      <c r="AX1102" s="58">
        <f t="shared" si="262"/>
        <v>0.46863229757246522</v>
      </c>
      <c r="AY1102" s="59">
        <f t="shared" si="263"/>
        <v>8.4512231452277507E-3</v>
      </c>
      <c r="AZ1102" s="54">
        <f t="shared" si="271"/>
        <v>-2.6158322416999558E-2</v>
      </c>
    </row>
    <row r="1103" spans="3:52" x14ac:dyDescent="0.25">
      <c r="C1103" s="35">
        <v>36266</v>
      </c>
      <c r="D1103" s="36">
        <v>105.38</v>
      </c>
      <c r="E1103" s="37">
        <v>44.44</v>
      </c>
      <c r="F1103" s="38">
        <v>0</v>
      </c>
      <c r="G1103" s="7">
        <v>0</v>
      </c>
      <c r="H1103" s="38">
        <v>1</v>
      </c>
      <c r="I1103" s="7">
        <v>1</v>
      </c>
      <c r="J1103" s="36">
        <f t="shared" si="264"/>
        <v>105.32731</v>
      </c>
      <c r="K1103" s="37">
        <f t="shared" si="265"/>
        <v>44.41778</v>
      </c>
      <c r="L1103" s="36">
        <f t="shared" si="266"/>
        <v>105.43268999999999</v>
      </c>
      <c r="M1103" s="37">
        <f t="shared" si="267"/>
        <v>44.462219999999995</v>
      </c>
      <c r="O1103" s="39">
        <f t="shared" si="268"/>
        <v>34888.153803191148</v>
      </c>
      <c r="P1103" s="40">
        <f t="shared" si="269"/>
        <v>30506.724659648193</v>
      </c>
      <c r="Q1103" s="40">
        <f>S1103*F1103+T1103*G1103+AS1102*(1+$G$9/252)</f>
        <v>547.82190428088916</v>
      </c>
      <c r="R1103" s="41">
        <f t="shared" si="272"/>
        <v>65942.700367120226</v>
      </c>
      <c r="S1103" s="36">
        <f>AU1102*H1102</f>
        <v>331.06997345977555</v>
      </c>
      <c r="T1103" s="37">
        <f>AV1102*I1102</f>
        <v>686.46995183726813</v>
      </c>
      <c r="U1103" s="57">
        <f t="shared" si="275"/>
        <v>0.52906771498527794</v>
      </c>
      <c r="V1103" s="58">
        <f t="shared" si="273"/>
        <v>0.46262474071897713</v>
      </c>
      <c r="W1103" s="59">
        <f t="shared" si="274"/>
        <v>8.3075442957449668E-3</v>
      </c>
      <c r="Y1103" s="7">
        <f t="shared" si="270"/>
        <v>0</v>
      </c>
      <c r="Z1103" s="40"/>
      <c r="AA1103" s="40"/>
      <c r="AB1103" s="40"/>
      <c r="AC1103" s="40"/>
      <c r="AD1103" s="40"/>
      <c r="AE1103" s="40"/>
      <c r="AF1103" s="40"/>
      <c r="AG1103" s="41"/>
      <c r="AH1103" s="40"/>
      <c r="AI1103" s="40"/>
      <c r="AJ1103" s="40"/>
      <c r="AK1103" s="40"/>
      <c r="AL1103" s="40"/>
      <c r="AM1103" s="41"/>
      <c r="AN1103" s="36">
        <f>Y1103*(IF(AND(AH1103&gt;0,AI1103&lt;0),AH1103,0)+IF(AND(AJ1103&lt;0,AK1103&gt;0),AJ1103,0)+IF(AND(AL1103&gt;0,AM1103&gt;0),AL1103,0))</f>
        <v>0</v>
      </c>
      <c r="AO1103" s="37">
        <f>Y1103*(IF(AND(AH1103&gt;0,AI1103&lt;0),AI1103,0)+IF(AND(AJ1103&lt;0,AK1103&gt;0),AK1103,0)+IF(AND(AL1103&gt;0,AM1103&gt;0),AM1103,0))</f>
        <v>0</v>
      </c>
      <c r="AQ1103" s="40">
        <f>AU1103*D1103</f>
        <v>34888.153803191148</v>
      </c>
      <c r="AR1103" s="40">
        <f>AV1103*E1103</f>
        <v>30506.724659648193</v>
      </c>
      <c r="AS1103" s="40">
        <f>IF(AND(Y1103&lt;&gt;0,AN1103&lt;&gt;0),0,Q1103)</f>
        <v>547.82190428088916</v>
      </c>
      <c r="AT1103" s="41">
        <f t="shared" si="276"/>
        <v>65942.700367120226</v>
      </c>
      <c r="AU1103" s="42">
        <f>S1103+AN1103</f>
        <v>331.06997345977555</v>
      </c>
      <c r="AV1103" s="37">
        <f>T1103+AO1103</f>
        <v>686.46995183726813</v>
      </c>
      <c r="AW1103" s="58">
        <f t="shared" si="261"/>
        <v>0.52906771498527794</v>
      </c>
      <c r="AX1103" s="58">
        <f t="shared" si="262"/>
        <v>0.46262474071897713</v>
      </c>
      <c r="AY1103" s="59">
        <f t="shared" si="263"/>
        <v>8.3075442957449668E-3</v>
      </c>
      <c r="AZ1103" s="54">
        <f t="shared" si="271"/>
        <v>1.7335353307038393E-2</v>
      </c>
    </row>
    <row r="1104" spans="3:52" x14ac:dyDescent="0.25">
      <c r="C1104" s="35">
        <v>36269</v>
      </c>
      <c r="D1104" s="36">
        <v>105.5</v>
      </c>
      <c r="E1104" s="37">
        <v>43</v>
      </c>
      <c r="F1104" s="38">
        <v>0</v>
      </c>
      <c r="G1104" s="7">
        <v>0</v>
      </c>
      <c r="H1104" s="38">
        <v>1</v>
      </c>
      <c r="I1104" s="7">
        <v>1</v>
      </c>
      <c r="J1104" s="36">
        <f t="shared" si="264"/>
        <v>105.44725000000001</v>
      </c>
      <c r="K1104" s="37">
        <f t="shared" si="265"/>
        <v>42.978500000000004</v>
      </c>
      <c r="L1104" s="36">
        <f t="shared" si="266"/>
        <v>105.55274999999999</v>
      </c>
      <c r="M1104" s="37">
        <f t="shared" si="267"/>
        <v>43.021499999999996</v>
      </c>
      <c r="O1104" s="39">
        <f t="shared" si="268"/>
        <v>34927.882200006323</v>
      </c>
      <c r="P1104" s="40">
        <f t="shared" si="269"/>
        <v>29518.207929002529</v>
      </c>
      <c r="Q1104" s="40">
        <f>S1104*F1104+T1104*G1104+AS1103*(1+$G$9/252)</f>
        <v>547.84364324534465</v>
      </c>
      <c r="R1104" s="41">
        <f t="shared" si="272"/>
        <v>64993.933772254197</v>
      </c>
      <c r="S1104" s="36">
        <f>AU1103*H1103</f>
        <v>331.06997345977555</v>
      </c>
      <c r="T1104" s="37">
        <f>AV1103*I1103</f>
        <v>686.46995183726813</v>
      </c>
      <c r="U1104" s="57">
        <f t="shared" si="275"/>
        <v>0.53740218775489745</v>
      </c>
      <c r="V1104" s="58">
        <f t="shared" si="273"/>
        <v>0.45416866183908078</v>
      </c>
      <c r="W1104" s="59">
        <f t="shared" si="274"/>
        <v>8.4291504060217109E-3</v>
      </c>
      <c r="Y1104" s="7">
        <f t="shared" si="270"/>
        <v>0</v>
      </c>
      <c r="Z1104" s="40"/>
      <c r="AA1104" s="40"/>
      <c r="AB1104" s="40"/>
      <c r="AC1104" s="40"/>
      <c r="AD1104" s="40"/>
      <c r="AE1104" s="40"/>
      <c r="AF1104" s="40"/>
      <c r="AG1104" s="41"/>
      <c r="AH1104" s="40"/>
      <c r="AI1104" s="40"/>
      <c r="AJ1104" s="40"/>
      <c r="AK1104" s="40"/>
      <c r="AL1104" s="40"/>
      <c r="AM1104" s="41"/>
      <c r="AN1104" s="36">
        <f>Y1104*(IF(AND(AH1104&gt;0,AI1104&lt;0),AH1104,0)+IF(AND(AJ1104&lt;0,AK1104&gt;0),AJ1104,0)+IF(AND(AL1104&gt;0,AM1104&gt;0),AL1104,0))</f>
        <v>0</v>
      </c>
      <c r="AO1104" s="37">
        <f>Y1104*(IF(AND(AH1104&gt;0,AI1104&lt;0),AI1104,0)+IF(AND(AJ1104&lt;0,AK1104&gt;0),AK1104,0)+IF(AND(AL1104&gt;0,AM1104&gt;0),AM1104,0))</f>
        <v>0</v>
      </c>
      <c r="AQ1104" s="40">
        <f>AU1104*D1104</f>
        <v>34927.882200006323</v>
      </c>
      <c r="AR1104" s="40">
        <f>AV1104*E1104</f>
        <v>29518.207929002529</v>
      </c>
      <c r="AS1104" s="40">
        <f>IF(AND(Y1104&lt;&gt;0,AN1104&lt;&gt;0),0,Q1104)</f>
        <v>547.84364324534465</v>
      </c>
      <c r="AT1104" s="41">
        <f t="shared" si="276"/>
        <v>64993.933772254197</v>
      </c>
      <c r="AU1104" s="42">
        <f>S1104+AN1104</f>
        <v>331.06997345977555</v>
      </c>
      <c r="AV1104" s="37">
        <f>T1104+AO1104</f>
        <v>686.46995183726813</v>
      </c>
      <c r="AW1104" s="58">
        <f t="shared" si="261"/>
        <v>0.53740218775489745</v>
      </c>
      <c r="AX1104" s="58">
        <f t="shared" si="262"/>
        <v>0.45416866183908078</v>
      </c>
      <c r="AY1104" s="59">
        <f t="shared" si="263"/>
        <v>8.4291504060217109E-3</v>
      </c>
      <c r="AZ1104" s="54">
        <f t="shared" si="271"/>
        <v>-1.4387742533805814E-2</v>
      </c>
    </row>
    <row r="1105" spans="3:52" x14ac:dyDescent="0.25">
      <c r="C1105" s="35">
        <v>36270</v>
      </c>
      <c r="D1105" s="36">
        <v>107.12</v>
      </c>
      <c r="E1105" s="37">
        <v>44.12</v>
      </c>
      <c r="F1105" s="38">
        <v>0</v>
      </c>
      <c r="G1105" s="7">
        <v>0</v>
      </c>
      <c r="H1105" s="38">
        <v>1</v>
      </c>
      <c r="I1105" s="7">
        <v>1</v>
      </c>
      <c r="J1105" s="36">
        <f t="shared" si="264"/>
        <v>107.06644000000001</v>
      </c>
      <c r="K1105" s="37">
        <f t="shared" si="265"/>
        <v>44.097940000000001</v>
      </c>
      <c r="L1105" s="36">
        <f t="shared" si="266"/>
        <v>107.17355999999999</v>
      </c>
      <c r="M1105" s="37">
        <f t="shared" si="267"/>
        <v>44.142059999999994</v>
      </c>
      <c r="O1105" s="39">
        <f t="shared" si="268"/>
        <v>35464.215557011157</v>
      </c>
      <c r="P1105" s="40">
        <f t="shared" si="269"/>
        <v>30287.054275060269</v>
      </c>
      <c r="Q1105" s="40">
        <f>S1105*F1105+T1105*G1105+AS1104*(1+$G$9/252)</f>
        <v>547.86538307245746</v>
      </c>
      <c r="R1105" s="41">
        <f t="shared" si="272"/>
        <v>66299.135215143877</v>
      </c>
      <c r="S1105" s="36">
        <f>AU1104*H1104</f>
        <v>331.06997345977555</v>
      </c>
      <c r="T1105" s="37">
        <f>AV1104*I1104</f>
        <v>686.46995183726813</v>
      </c>
      <c r="U1105" s="57">
        <f t="shared" si="275"/>
        <v>0.53491218915492755</v>
      </c>
      <c r="V1105" s="58">
        <f t="shared" si="273"/>
        <v>0.45682427345058613</v>
      </c>
      <c r="W1105" s="59">
        <f t="shared" si="274"/>
        <v>8.2635373944864882E-3</v>
      </c>
      <c r="Y1105" s="7">
        <f t="shared" si="270"/>
        <v>0</v>
      </c>
      <c r="Z1105" s="40"/>
      <c r="AA1105" s="40"/>
      <c r="AB1105" s="40"/>
      <c r="AC1105" s="40"/>
      <c r="AD1105" s="40"/>
      <c r="AE1105" s="40"/>
      <c r="AF1105" s="40"/>
      <c r="AG1105" s="41"/>
      <c r="AH1105" s="40"/>
      <c r="AI1105" s="40"/>
      <c r="AJ1105" s="40"/>
      <c r="AK1105" s="40"/>
      <c r="AL1105" s="40"/>
      <c r="AM1105" s="41"/>
      <c r="AN1105" s="36">
        <f>Y1105*(IF(AND(AH1105&gt;0,AI1105&lt;0),AH1105,0)+IF(AND(AJ1105&lt;0,AK1105&gt;0),AJ1105,0)+IF(AND(AL1105&gt;0,AM1105&gt;0),AL1105,0))</f>
        <v>0</v>
      </c>
      <c r="AO1105" s="37">
        <f>Y1105*(IF(AND(AH1105&gt;0,AI1105&lt;0),AI1105,0)+IF(AND(AJ1105&lt;0,AK1105&gt;0),AK1105,0)+IF(AND(AL1105&gt;0,AM1105&gt;0),AM1105,0))</f>
        <v>0</v>
      </c>
      <c r="AQ1105" s="40">
        <f>AU1105*D1105</f>
        <v>35464.215557011157</v>
      </c>
      <c r="AR1105" s="40">
        <f>AV1105*E1105</f>
        <v>30287.054275060269</v>
      </c>
      <c r="AS1105" s="40">
        <f>IF(AND(Y1105&lt;&gt;0,AN1105&lt;&gt;0),0,Q1105)</f>
        <v>547.86538307245746</v>
      </c>
      <c r="AT1105" s="41">
        <f t="shared" si="276"/>
        <v>66299.135215143877</v>
      </c>
      <c r="AU1105" s="42">
        <f>S1105+AN1105</f>
        <v>331.06997345977555</v>
      </c>
      <c r="AV1105" s="37">
        <f>T1105+AO1105</f>
        <v>686.46995183726813</v>
      </c>
      <c r="AW1105" s="58">
        <f t="shared" si="261"/>
        <v>0.53491218915492755</v>
      </c>
      <c r="AX1105" s="58">
        <f t="shared" si="262"/>
        <v>0.45682427345058613</v>
      </c>
      <c r="AY1105" s="59">
        <f t="shared" si="263"/>
        <v>8.2635373944864882E-3</v>
      </c>
      <c r="AZ1105" s="54">
        <f t="shared" si="271"/>
        <v>2.0081896373025376E-2</v>
      </c>
    </row>
    <row r="1106" spans="3:52" x14ac:dyDescent="0.25">
      <c r="C1106" s="35">
        <v>36271</v>
      </c>
      <c r="D1106" s="36">
        <v>110</v>
      </c>
      <c r="E1106" s="37">
        <v>45.38</v>
      </c>
      <c r="F1106" s="38">
        <v>0</v>
      </c>
      <c r="G1106" s="7">
        <v>0</v>
      </c>
      <c r="H1106" s="38">
        <v>1</v>
      </c>
      <c r="I1106" s="7">
        <v>1</v>
      </c>
      <c r="J1106" s="36">
        <f t="shared" si="264"/>
        <v>109.94500000000001</v>
      </c>
      <c r="K1106" s="37">
        <f t="shared" si="265"/>
        <v>45.357310000000005</v>
      </c>
      <c r="L1106" s="36">
        <f t="shared" si="266"/>
        <v>110.05499999999999</v>
      </c>
      <c r="M1106" s="37">
        <f t="shared" si="267"/>
        <v>45.40269</v>
      </c>
      <c r="O1106" s="39">
        <f t="shared" si="268"/>
        <v>36417.697080575308</v>
      </c>
      <c r="P1106" s="40">
        <f t="shared" si="269"/>
        <v>31152.006414375228</v>
      </c>
      <c r="Q1106" s="40">
        <f>S1106*F1106+T1106*G1106+AS1105*(1+$G$9/252)</f>
        <v>547.88712376226192</v>
      </c>
      <c r="R1106" s="41">
        <f t="shared" si="272"/>
        <v>68117.590618712798</v>
      </c>
      <c r="S1106" s="36">
        <f>AU1105*H1105</f>
        <v>331.06997345977555</v>
      </c>
      <c r="T1106" s="37">
        <f>AV1105*I1105</f>
        <v>686.46995183726813</v>
      </c>
      <c r="U1106" s="57">
        <f t="shared" si="275"/>
        <v>0.53462984744165165</v>
      </c>
      <c r="V1106" s="58">
        <f t="shared" si="273"/>
        <v>0.45732689796308446</v>
      </c>
      <c r="W1106" s="59">
        <f t="shared" si="274"/>
        <v>8.0432545952638275E-3</v>
      </c>
      <c r="Y1106" s="7">
        <f t="shared" si="270"/>
        <v>0</v>
      </c>
      <c r="Z1106" s="40"/>
      <c r="AA1106" s="40"/>
      <c r="AB1106" s="40"/>
      <c r="AC1106" s="40"/>
      <c r="AD1106" s="40"/>
      <c r="AE1106" s="40"/>
      <c r="AF1106" s="40"/>
      <c r="AG1106" s="41"/>
      <c r="AH1106" s="40"/>
      <c r="AI1106" s="40"/>
      <c r="AJ1106" s="40"/>
      <c r="AK1106" s="40"/>
      <c r="AL1106" s="40"/>
      <c r="AM1106" s="41"/>
      <c r="AN1106" s="36">
        <f>Y1106*(IF(AND(AH1106&gt;0,AI1106&lt;0),AH1106,0)+IF(AND(AJ1106&lt;0,AK1106&gt;0),AJ1106,0)+IF(AND(AL1106&gt;0,AM1106&gt;0),AL1106,0))</f>
        <v>0</v>
      </c>
      <c r="AO1106" s="37">
        <f>Y1106*(IF(AND(AH1106&gt;0,AI1106&lt;0),AI1106,0)+IF(AND(AJ1106&lt;0,AK1106&gt;0),AK1106,0)+IF(AND(AL1106&gt;0,AM1106&gt;0),AM1106,0))</f>
        <v>0</v>
      </c>
      <c r="AQ1106" s="40">
        <f>AU1106*D1106</f>
        <v>36417.697080575308</v>
      </c>
      <c r="AR1106" s="40">
        <f>AV1106*E1106</f>
        <v>31152.006414375228</v>
      </c>
      <c r="AS1106" s="40">
        <f>IF(AND(Y1106&lt;&gt;0,AN1106&lt;&gt;0),0,Q1106)</f>
        <v>547.88712376226192</v>
      </c>
      <c r="AT1106" s="41">
        <f t="shared" si="276"/>
        <v>68117.590618712798</v>
      </c>
      <c r="AU1106" s="42">
        <f>S1106+AN1106</f>
        <v>331.06997345977555</v>
      </c>
      <c r="AV1106" s="37">
        <f>T1106+AO1106</f>
        <v>686.46995183726813</v>
      </c>
      <c r="AW1106" s="58">
        <f t="shared" si="261"/>
        <v>0.53462984744165165</v>
      </c>
      <c r="AX1106" s="58">
        <f t="shared" si="262"/>
        <v>0.45732689796308446</v>
      </c>
      <c r="AY1106" s="59">
        <f t="shared" si="263"/>
        <v>8.0432545952638275E-3</v>
      </c>
      <c r="AZ1106" s="54">
        <f t="shared" si="271"/>
        <v>2.742804106973562E-2</v>
      </c>
    </row>
    <row r="1107" spans="3:52" x14ac:dyDescent="0.25">
      <c r="C1107" s="35">
        <v>36272</v>
      </c>
      <c r="D1107" s="36">
        <v>118.5</v>
      </c>
      <c r="E1107" s="37">
        <v>44.69</v>
      </c>
      <c r="F1107" s="38">
        <v>0</v>
      </c>
      <c r="G1107" s="7">
        <v>0</v>
      </c>
      <c r="H1107" s="38">
        <v>1</v>
      </c>
      <c r="I1107" s="7">
        <v>1</v>
      </c>
      <c r="J1107" s="36">
        <f t="shared" si="264"/>
        <v>118.44075000000001</v>
      </c>
      <c r="K1107" s="37">
        <f t="shared" si="265"/>
        <v>44.667655000000003</v>
      </c>
      <c r="L1107" s="36">
        <f t="shared" si="266"/>
        <v>118.55924999999999</v>
      </c>
      <c r="M1107" s="37">
        <f t="shared" si="267"/>
        <v>44.712344999999992</v>
      </c>
      <c r="O1107" s="39">
        <f t="shared" si="268"/>
        <v>39231.791854983407</v>
      </c>
      <c r="P1107" s="40">
        <f t="shared" si="269"/>
        <v>30678.342147607513</v>
      </c>
      <c r="Q1107" s="40">
        <f>S1107*F1107+T1107*G1107+AS1106*(1+$G$9/252)</f>
        <v>547.90886531479214</v>
      </c>
      <c r="R1107" s="41">
        <f t="shared" si="272"/>
        <v>70458.042867905708</v>
      </c>
      <c r="S1107" s="36">
        <f>AU1106*H1106</f>
        <v>331.06997345977555</v>
      </c>
      <c r="T1107" s="37">
        <f>AV1106*I1106</f>
        <v>686.46995183726813</v>
      </c>
      <c r="U1107" s="57">
        <f t="shared" si="275"/>
        <v>0.55681069553031615</v>
      </c>
      <c r="V1107" s="58">
        <f t="shared" si="273"/>
        <v>0.43541291950335709</v>
      </c>
      <c r="W1107" s="59">
        <f t="shared" si="274"/>
        <v>7.7763849663268136E-3</v>
      </c>
      <c r="Y1107" s="7">
        <f t="shared" si="270"/>
        <v>0</v>
      </c>
      <c r="Z1107" s="40"/>
      <c r="AA1107" s="40"/>
      <c r="AB1107" s="40"/>
      <c r="AC1107" s="40"/>
      <c r="AD1107" s="40"/>
      <c r="AE1107" s="40"/>
      <c r="AF1107" s="40"/>
      <c r="AG1107" s="41"/>
      <c r="AH1107" s="40"/>
      <c r="AI1107" s="40"/>
      <c r="AJ1107" s="40"/>
      <c r="AK1107" s="40"/>
      <c r="AL1107" s="40"/>
      <c r="AM1107" s="41"/>
      <c r="AN1107" s="36">
        <f>Y1107*(IF(AND(AH1107&gt;0,AI1107&lt;0),AH1107,0)+IF(AND(AJ1107&lt;0,AK1107&gt;0),AJ1107,0)+IF(AND(AL1107&gt;0,AM1107&gt;0),AL1107,0))</f>
        <v>0</v>
      </c>
      <c r="AO1107" s="37">
        <f>Y1107*(IF(AND(AH1107&gt;0,AI1107&lt;0),AI1107,0)+IF(AND(AJ1107&lt;0,AK1107&gt;0),AK1107,0)+IF(AND(AL1107&gt;0,AM1107&gt;0),AM1107,0))</f>
        <v>0</v>
      </c>
      <c r="AQ1107" s="40">
        <f>AU1107*D1107</f>
        <v>39231.791854983407</v>
      </c>
      <c r="AR1107" s="40">
        <f>AV1107*E1107</f>
        <v>30678.342147607513</v>
      </c>
      <c r="AS1107" s="40">
        <f>IF(AND(Y1107&lt;&gt;0,AN1107&lt;&gt;0),0,Q1107)</f>
        <v>547.90886531479214</v>
      </c>
      <c r="AT1107" s="41">
        <f t="shared" si="276"/>
        <v>70458.042867905708</v>
      </c>
      <c r="AU1107" s="42">
        <f>S1107+AN1107</f>
        <v>331.06997345977555</v>
      </c>
      <c r="AV1107" s="37">
        <f>T1107+AO1107</f>
        <v>686.46995183726813</v>
      </c>
      <c r="AW1107" s="58">
        <f t="shared" si="261"/>
        <v>0.55681069553031615</v>
      </c>
      <c r="AX1107" s="58">
        <f t="shared" si="262"/>
        <v>0.43541291950335709</v>
      </c>
      <c r="AY1107" s="59">
        <f t="shared" si="263"/>
        <v>7.7763849663268136E-3</v>
      </c>
      <c r="AZ1107" s="54">
        <f t="shared" si="271"/>
        <v>3.4358999311845162E-2</v>
      </c>
    </row>
    <row r="1108" spans="3:52" x14ac:dyDescent="0.25">
      <c r="C1108" s="35">
        <v>36273</v>
      </c>
      <c r="D1108" s="36">
        <v>115.06</v>
      </c>
      <c r="E1108" s="37">
        <v>44.12</v>
      </c>
      <c r="F1108" s="38">
        <v>0</v>
      </c>
      <c r="G1108" s="7">
        <v>0</v>
      </c>
      <c r="H1108" s="38">
        <v>1</v>
      </c>
      <c r="I1108" s="7">
        <v>1</v>
      </c>
      <c r="J1108" s="36">
        <f t="shared" si="264"/>
        <v>115.00247</v>
      </c>
      <c r="K1108" s="37">
        <f t="shared" si="265"/>
        <v>44.097940000000001</v>
      </c>
      <c r="L1108" s="36">
        <f t="shared" si="266"/>
        <v>115.11753</v>
      </c>
      <c r="M1108" s="37">
        <f t="shared" si="267"/>
        <v>44.142059999999994</v>
      </c>
      <c r="O1108" s="39">
        <f t="shared" si="268"/>
        <v>38092.911146281775</v>
      </c>
      <c r="P1108" s="40">
        <f t="shared" si="269"/>
        <v>30287.054275060269</v>
      </c>
      <c r="Q1108" s="40">
        <f>S1108*F1108+T1108*G1108+AS1107*(1+$G$9/252)</f>
        <v>547.93060773008233</v>
      </c>
      <c r="R1108" s="41">
        <f t="shared" si="272"/>
        <v>68927.89602907213</v>
      </c>
      <c r="S1108" s="36">
        <f>AU1107*H1107</f>
        <v>331.06997345977555</v>
      </c>
      <c r="T1108" s="37">
        <f>AV1107*I1107</f>
        <v>686.46995183726813</v>
      </c>
      <c r="U1108" s="57">
        <f t="shared" si="275"/>
        <v>0.55264868566733993</v>
      </c>
      <c r="V1108" s="58">
        <f t="shared" si="273"/>
        <v>0.43940198410068859</v>
      </c>
      <c r="W1108" s="59">
        <f t="shared" si="274"/>
        <v>7.9493302319713684E-3</v>
      </c>
      <c r="Y1108" s="7">
        <f t="shared" si="270"/>
        <v>0</v>
      </c>
      <c r="Z1108" s="40"/>
      <c r="AA1108" s="40"/>
      <c r="AB1108" s="40"/>
      <c r="AC1108" s="40"/>
      <c r="AD1108" s="40"/>
      <c r="AE1108" s="40"/>
      <c r="AF1108" s="40"/>
      <c r="AG1108" s="41"/>
      <c r="AH1108" s="40"/>
      <c r="AI1108" s="40"/>
      <c r="AJ1108" s="40"/>
      <c r="AK1108" s="40"/>
      <c r="AL1108" s="40"/>
      <c r="AM1108" s="41"/>
      <c r="AN1108" s="36">
        <f>Y1108*(IF(AND(AH1108&gt;0,AI1108&lt;0),AH1108,0)+IF(AND(AJ1108&lt;0,AK1108&gt;0),AJ1108,0)+IF(AND(AL1108&gt;0,AM1108&gt;0),AL1108,0))</f>
        <v>0</v>
      </c>
      <c r="AO1108" s="37">
        <f>Y1108*(IF(AND(AH1108&gt;0,AI1108&lt;0),AI1108,0)+IF(AND(AJ1108&lt;0,AK1108&gt;0),AK1108,0)+IF(AND(AL1108&gt;0,AM1108&gt;0),AM1108,0))</f>
        <v>0</v>
      </c>
      <c r="AQ1108" s="40">
        <f>AU1108*D1108</f>
        <v>38092.911146281775</v>
      </c>
      <c r="AR1108" s="40">
        <f>AV1108*E1108</f>
        <v>30287.054275060269</v>
      </c>
      <c r="AS1108" s="40">
        <f>IF(AND(Y1108&lt;&gt;0,AN1108&lt;&gt;0),0,Q1108)</f>
        <v>547.93060773008233</v>
      </c>
      <c r="AT1108" s="41">
        <f t="shared" si="276"/>
        <v>68927.89602907213</v>
      </c>
      <c r="AU1108" s="42">
        <f>S1108+AN1108</f>
        <v>331.06997345977555</v>
      </c>
      <c r="AV1108" s="37">
        <f>T1108+AO1108</f>
        <v>686.46995183726813</v>
      </c>
      <c r="AW1108" s="58">
        <f t="shared" si="261"/>
        <v>0.55264868566733993</v>
      </c>
      <c r="AX1108" s="58">
        <f t="shared" si="262"/>
        <v>0.43940198410068859</v>
      </c>
      <c r="AY1108" s="59">
        <f t="shared" si="263"/>
        <v>7.9493302319713684E-3</v>
      </c>
      <c r="AZ1108" s="54">
        <f t="shared" si="271"/>
        <v>-2.1717135142432009E-2</v>
      </c>
    </row>
    <row r="1109" spans="3:52" x14ac:dyDescent="0.25">
      <c r="C1109" s="35">
        <v>36276</v>
      </c>
      <c r="D1109" s="36">
        <v>114.62</v>
      </c>
      <c r="E1109" s="37">
        <v>43.44</v>
      </c>
      <c r="F1109" s="38">
        <v>0</v>
      </c>
      <c r="G1109" s="7">
        <v>0</v>
      </c>
      <c r="H1109" s="38">
        <v>1</v>
      </c>
      <c r="I1109" s="7">
        <v>1</v>
      </c>
      <c r="J1109" s="36">
        <f t="shared" si="264"/>
        <v>114.56269000000002</v>
      </c>
      <c r="K1109" s="37">
        <f t="shared" si="265"/>
        <v>43.418280000000003</v>
      </c>
      <c r="L1109" s="36">
        <f t="shared" si="266"/>
        <v>114.67730999999999</v>
      </c>
      <c r="M1109" s="37">
        <f t="shared" si="267"/>
        <v>43.461719999999993</v>
      </c>
      <c r="O1109" s="39">
        <f t="shared" si="268"/>
        <v>37947.240357959476</v>
      </c>
      <c r="P1109" s="40">
        <f t="shared" si="269"/>
        <v>29820.254707810927</v>
      </c>
      <c r="Q1109" s="40">
        <f>S1109*F1109+T1109*G1109+AS1108*(1+$G$9/252)</f>
        <v>547.95235100816683</v>
      </c>
      <c r="R1109" s="41">
        <f t="shared" si="272"/>
        <v>68315.447416778567</v>
      </c>
      <c r="S1109" s="36">
        <f>AU1108*H1108</f>
        <v>331.06997345977555</v>
      </c>
      <c r="T1109" s="37">
        <f>AV1108*I1108</f>
        <v>686.46995183726813</v>
      </c>
      <c r="U1109" s="57">
        <f t="shared" si="275"/>
        <v>0.55547086044026217</v>
      </c>
      <c r="V1109" s="58">
        <f t="shared" si="273"/>
        <v>0.43650822523174965</v>
      </c>
      <c r="W1109" s="59">
        <f t="shared" si="274"/>
        <v>8.0209143279882465E-3</v>
      </c>
      <c r="Y1109" s="7">
        <f t="shared" si="270"/>
        <v>0</v>
      </c>
      <c r="Z1109" s="40"/>
      <c r="AA1109" s="40"/>
      <c r="AB1109" s="40"/>
      <c r="AC1109" s="40"/>
      <c r="AD1109" s="40"/>
      <c r="AE1109" s="40"/>
      <c r="AF1109" s="40"/>
      <c r="AG1109" s="41"/>
      <c r="AH1109" s="40"/>
      <c r="AI1109" s="40"/>
      <c r="AJ1109" s="40"/>
      <c r="AK1109" s="40"/>
      <c r="AL1109" s="40"/>
      <c r="AM1109" s="41"/>
      <c r="AN1109" s="36">
        <f>Y1109*(IF(AND(AH1109&gt;0,AI1109&lt;0),AH1109,0)+IF(AND(AJ1109&lt;0,AK1109&gt;0),AJ1109,0)+IF(AND(AL1109&gt;0,AM1109&gt;0),AL1109,0))</f>
        <v>0</v>
      </c>
      <c r="AO1109" s="37">
        <f>Y1109*(IF(AND(AH1109&gt;0,AI1109&lt;0),AI1109,0)+IF(AND(AJ1109&lt;0,AK1109&gt;0),AK1109,0)+IF(AND(AL1109&gt;0,AM1109&gt;0),AM1109,0))</f>
        <v>0</v>
      </c>
      <c r="AQ1109" s="40">
        <f>AU1109*D1109</f>
        <v>37947.240357959476</v>
      </c>
      <c r="AR1109" s="40">
        <f>AV1109*E1109</f>
        <v>29820.254707810927</v>
      </c>
      <c r="AS1109" s="40">
        <f>IF(AND(Y1109&lt;&gt;0,AN1109&lt;&gt;0),0,Q1109)</f>
        <v>547.95235100816683</v>
      </c>
      <c r="AT1109" s="41">
        <f t="shared" si="276"/>
        <v>68315.447416778567</v>
      </c>
      <c r="AU1109" s="42">
        <f>S1109+AN1109</f>
        <v>331.06997345977555</v>
      </c>
      <c r="AV1109" s="37">
        <f>T1109+AO1109</f>
        <v>686.46995183726813</v>
      </c>
      <c r="AW1109" s="58">
        <f t="shared" ref="AW1109:AW1172" si="277">AQ1109/AT1109</f>
        <v>0.55547086044026217</v>
      </c>
      <c r="AX1109" s="58">
        <f t="shared" ref="AX1109:AX1172" si="278">AR1109/AT1109</f>
        <v>0.43650822523174965</v>
      </c>
      <c r="AY1109" s="59">
        <f t="shared" ref="AY1109:AY1172" si="279">AS1109/AT1109</f>
        <v>8.0209143279882465E-3</v>
      </c>
      <c r="AZ1109" s="54">
        <f t="shared" si="271"/>
        <v>-8.8853519050581253E-3</v>
      </c>
    </row>
    <row r="1110" spans="3:52" x14ac:dyDescent="0.25">
      <c r="C1110" s="35">
        <v>36277</v>
      </c>
      <c r="D1110" s="36">
        <v>114.06</v>
      </c>
      <c r="E1110" s="37">
        <v>43.25</v>
      </c>
      <c r="F1110" s="38">
        <v>0</v>
      </c>
      <c r="G1110" s="7">
        <v>0</v>
      </c>
      <c r="H1110" s="38">
        <v>1</v>
      </c>
      <c r="I1110" s="7">
        <v>1</v>
      </c>
      <c r="J1110" s="36">
        <f t="shared" ref="J1110:J1173" si="280">D1110*(1-$F$8/20000)</f>
        <v>114.00297</v>
      </c>
      <c r="K1110" s="37">
        <f t="shared" ref="K1110:K1173" si="281">E1110*(1-$F$8/20000)</f>
        <v>43.228375</v>
      </c>
      <c r="L1110" s="36">
        <f t="shared" ref="L1110:L1173" si="282">D1110*(1+$F$8/20000)</f>
        <v>114.11703</v>
      </c>
      <c r="M1110" s="37">
        <f t="shared" ref="M1110:M1173" si="283">E1110*(1+$F$8/20000)</f>
        <v>43.271625</v>
      </c>
      <c r="O1110" s="39">
        <f t="shared" si="268"/>
        <v>37761.841172822002</v>
      </c>
      <c r="P1110" s="40">
        <f t="shared" si="269"/>
        <v>29689.825416961845</v>
      </c>
      <c r="Q1110" s="40">
        <f>S1110*F1110+T1110*G1110+AS1109*(1+$G$9/252)</f>
        <v>547.97409514907986</v>
      </c>
      <c r="R1110" s="41">
        <f t="shared" si="272"/>
        <v>67999.640684932936</v>
      </c>
      <c r="S1110" s="36">
        <f>AU1109*H1109</f>
        <v>331.06997345977555</v>
      </c>
      <c r="T1110" s="37">
        <f>AV1109*I1109</f>
        <v>686.46995183726813</v>
      </c>
      <c r="U1110" s="57">
        <f t="shared" si="275"/>
        <v>0.55532412807571063</v>
      </c>
      <c r="V1110" s="58">
        <f t="shared" si="273"/>
        <v>0.43661738676716844</v>
      </c>
      <c r="W1110" s="59">
        <f t="shared" si="274"/>
        <v>8.0584851571208014E-3</v>
      </c>
      <c r="Y1110" s="7">
        <f t="shared" si="270"/>
        <v>0</v>
      </c>
      <c r="Z1110" s="40"/>
      <c r="AA1110" s="40"/>
      <c r="AB1110" s="40"/>
      <c r="AC1110" s="40"/>
      <c r="AD1110" s="40"/>
      <c r="AE1110" s="40"/>
      <c r="AF1110" s="40"/>
      <c r="AG1110" s="41"/>
      <c r="AH1110" s="40"/>
      <c r="AI1110" s="40"/>
      <c r="AJ1110" s="40"/>
      <c r="AK1110" s="40"/>
      <c r="AL1110" s="40"/>
      <c r="AM1110" s="41"/>
      <c r="AN1110" s="36">
        <f>Y1110*(IF(AND(AH1110&gt;0,AI1110&lt;0),AH1110,0)+IF(AND(AJ1110&lt;0,AK1110&gt;0),AJ1110,0)+IF(AND(AL1110&gt;0,AM1110&gt;0),AL1110,0))</f>
        <v>0</v>
      </c>
      <c r="AO1110" s="37">
        <f>Y1110*(IF(AND(AH1110&gt;0,AI1110&lt;0),AI1110,0)+IF(AND(AJ1110&lt;0,AK1110&gt;0),AK1110,0)+IF(AND(AL1110&gt;0,AM1110&gt;0),AM1110,0))</f>
        <v>0</v>
      </c>
      <c r="AQ1110" s="40">
        <f>AU1110*D1110</f>
        <v>37761.841172822002</v>
      </c>
      <c r="AR1110" s="40">
        <f>AV1110*E1110</f>
        <v>29689.825416961845</v>
      </c>
      <c r="AS1110" s="40">
        <f>IF(AND(Y1110&lt;&gt;0,AN1110&lt;&gt;0),0,Q1110)</f>
        <v>547.97409514907986</v>
      </c>
      <c r="AT1110" s="41">
        <f t="shared" si="276"/>
        <v>67999.640684932936</v>
      </c>
      <c r="AU1110" s="42">
        <f>S1110+AN1110</f>
        <v>331.06997345977555</v>
      </c>
      <c r="AV1110" s="37">
        <f>T1110+AO1110</f>
        <v>686.46995183726813</v>
      </c>
      <c r="AW1110" s="58">
        <f t="shared" si="277"/>
        <v>0.55532412807571063</v>
      </c>
      <c r="AX1110" s="58">
        <f t="shared" si="278"/>
        <v>0.43661738676716844</v>
      </c>
      <c r="AY1110" s="59">
        <f t="shared" si="279"/>
        <v>8.0584851571208014E-3</v>
      </c>
      <c r="AZ1110" s="54">
        <f t="shared" si="271"/>
        <v>-4.6227719174399828E-3</v>
      </c>
    </row>
    <row r="1111" spans="3:52" x14ac:dyDescent="0.25">
      <c r="C1111" s="35">
        <v>36278</v>
      </c>
      <c r="D1111" s="36">
        <v>107.44</v>
      </c>
      <c r="E1111" s="37">
        <v>42.5</v>
      </c>
      <c r="F1111" s="38">
        <v>0</v>
      </c>
      <c r="G1111" s="7">
        <v>0</v>
      </c>
      <c r="H1111" s="38">
        <v>1</v>
      </c>
      <c r="I1111" s="7">
        <v>1</v>
      </c>
      <c r="J1111" s="36">
        <f t="shared" si="280"/>
        <v>107.38628</v>
      </c>
      <c r="K1111" s="37">
        <f t="shared" si="281"/>
        <v>42.478750000000005</v>
      </c>
      <c r="L1111" s="36">
        <f t="shared" si="282"/>
        <v>107.49372</v>
      </c>
      <c r="M1111" s="37">
        <f t="shared" si="283"/>
        <v>42.521249999999995</v>
      </c>
      <c r="O1111" s="39">
        <f t="shared" ref="O1111:O1174" si="284">S1111*D1111</f>
        <v>35570.157948518288</v>
      </c>
      <c r="P1111" s="40">
        <f t="shared" ref="P1111:P1174" si="285">T1111*E1111</f>
        <v>29174.972953083896</v>
      </c>
      <c r="Q1111" s="40">
        <f>S1111*F1111+T1111*G1111+AS1110*(1+$G$9/252)</f>
        <v>547.99584015285552</v>
      </c>
      <c r="R1111" s="41">
        <f t="shared" si="272"/>
        <v>65293.126741755041</v>
      </c>
      <c r="S1111" s="36">
        <f>AU1110*H1110</f>
        <v>331.06997345977555</v>
      </c>
      <c r="T1111" s="37">
        <f>AV1110*I1110</f>
        <v>686.46995183726813</v>
      </c>
      <c r="U1111" s="57">
        <f t="shared" si="275"/>
        <v>0.544776452339372</v>
      </c>
      <c r="V1111" s="58">
        <f t="shared" si="273"/>
        <v>0.44683069120698826</v>
      </c>
      <c r="W1111" s="59">
        <f t="shared" si="274"/>
        <v>8.3928564536397288E-3</v>
      </c>
      <c r="Y1111" s="7">
        <f t="shared" ref="Y1111:Y1174" si="286">IF(AND(ABS(U1111-0.5)&gt;$G$5,ABS(V1111-0.5)&gt;$G$5),1,0)*IF(AND(OR(AH1111&lt;=0,AI1111&gt;=0),OR(AJ1111&gt;=0,AK1111&lt;=0),OR(AL1111&lt;=0,AM1111&lt;=0)),0,1)</f>
        <v>0</v>
      </c>
      <c r="Z1111" s="40"/>
      <c r="AA1111" s="40"/>
      <c r="AB1111" s="40"/>
      <c r="AC1111" s="40"/>
      <c r="AD1111" s="40"/>
      <c r="AE1111" s="40"/>
      <c r="AF1111" s="40"/>
      <c r="AG1111" s="41"/>
      <c r="AH1111" s="40"/>
      <c r="AI1111" s="40"/>
      <c r="AJ1111" s="40"/>
      <c r="AK1111" s="40"/>
      <c r="AL1111" s="40"/>
      <c r="AM1111" s="41"/>
      <c r="AN1111" s="36">
        <f>Y1111*(IF(AND(AH1111&gt;0,AI1111&lt;0),AH1111,0)+IF(AND(AJ1111&lt;0,AK1111&gt;0),AJ1111,0)+IF(AND(AL1111&gt;0,AM1111&gt;0),AL1111,0))</f>
        <v>0</v>
      </c>
      <c r="AO1111" s="37">
        <f>Y1111*(IF(AND(AH1111&gt;0,AI1111&lt;0),AI1111,0)+IF(AND(AJ1111&lt;0,AK1111&gt;0),AK1111,0)+IF(AND(AL1111&gt;0,AM1111&gt;0),AM1111,0))</f>
        <v>0</v>
      </c>
      <c r="AQ1111" s="40">
        <f>AU1111*D1111</f>
        <v>35570.157948518288</v>
      </c>
      <c r="AR1111" s="40">
        <f>AV1111*E1111</f>
        <v>29174.972953083896</v>
      </c>
      <c r="AS1111" s="40">
        <f>IF(AND(Y1111&lt;&gt;0,AN1111&lt;&gt;0),0,Q1111)</f>
        <v>547.99584015285552</v>
      </c>
      <c r="AT1111" s="41">
        <f t="shared" si="276"/>
        <v>65293.126741755041</v>
      </c>
      <c r="AU1111" s="42">
        <f>S1111+AN1111</f>
        <v>331.06997345977555</v>
      </c>
      <c r="AV1111" s="37">
        <f>T1111+AO1111</f>
        <v>686.46995183726813</v>
      </c>
      <c r="AW1111" s="58">
        <f t="shared" si="277"/>
        <v>0.544776452339372</v>
      </c>
      <c r="AX1111" s="58">
        <f t="shared" si="278"/>
        <v>0.44683069120698826</v>
      </c>
      <c r="AY1111" s="59">
        <f t="shared" si="279"/>
        <v>8.3928564536397288E-3</v>
      </c>
      <c r="AZ1111" s="54">
        <f t="shared" ref="AZ1111:AZ1174" si="287">AT1111/AT1110-1</f>
        <v>-3.9801885949929616E-2</v>
      </c>
    </row>
    <row r="1112" spans="3:52" x14ac:dyDescent="0.25">
      <c r="C1112" s="35">
        <v>36279</v>
      </c>
      <c r="D1112" s="36">
        <v>110.25</v>
      </c>
      <c r="E1112" s="37">
        <v>41.88</v>
      </c>
      <c r="F1112" s="38">
        <v>0</v>
      </c>
      <c r="G1112" s="7">
        <v>0</v>
      </c>
      <c r="H1112" s="38">
        <v>1</v>
      </c>
      <c r="I1112" s="7">
        <v>1</v>
      </c>
      <c r="J1112" s="36">
        <f t="shared" si="280"/>
        <v>110.19487500000001</v>
      </c>
      <c r="K1112" s="37">
        <f t="shared" si="281"/>
        <v>41.859060000000007</v>
      </c>
      <c r="L1112" s="36">
        <f t="shared" si="282"/>
        <v>110.30512499999999</v>
      </c>
      <c r="M1112" s="37">
        <f t="shared" si="283"/>
        <v>41.900939999999999</v>
      </c>
      <c r="O1112" s="39">
        <f t="shared" si="284"/>
        <v>36500.464573940255</v>
      </c>
      <c r="P1112" s="40">
        <f t="shared" si="285"/>
        <v>28749.361582944792</v>
      </c>
      <c r="Q1112" s="40">
        <f>S1112*F1112+T1112*G1112+AS1111*(1+$G$9/252)</f>
        <v>548.01758601952815</v>
      </c>
      <c r="R1112" s="41">
        <f t="shared" si="272"/>
        <v>65797.843742904573</v>
      </c>
      <c r="S1112" s="36">
        <f>AU1111*H1111</f>
        <v>331.06997345977555</v>
      </c>
      <c r="T1112" s="37">
        <f>AV1111*I1111</f>
        <v>686.46995183726813</v>
      </c>
      <c r="U1112" s="57">
        <f t="shared" si="275"/>
        <v>0.55473648523438657</v>
      </c>
      <c r="V1112" s="58">
        <f t="shared" si="273"/>
        <v>0.43693470708977494</v>
      </c>
      <c r="W1112" s="59">
        <f t="shared" si="274"/>
        <v>8.328807675838535E-3</v>
      </c>
      <c r="Y1112" s="7">
        <f t="shared" si="286"/>
        <v>0</v>
      </c>
      <c r="Z1112" s="40"/>
      <c r="AA1112" s="40"/>
      <c r="AB1112" s="40"/>
      <c r="AC1112" s="40"/>
      <c r="AD1112" s="40"/>
      <c r="AE1112" s="40"/>
      <c r="AF1112" s="40"/>
      <c r="AG1112" s="41"/>
      <c r="AH1112" s="40"/>
      <c r="AI1112" s="40"/>
      <c r="AJ1112" s="40"/>
      <c r="AK1112" s="40"/>
      <c r="AL1112" s="40"/>
      <c r="AM1112" s="41"/>
      <c r="AN1112" s="36">
        <f>Y1112*(IF(AND(AH1112&gt;0,AI1112&lt;0),AH1112,0)+IF(AND(AJ1112&lt;0,AK1112&gt;0),AJ1112,0)+IF(AND(AL1112&gt;0,AM1112&gt;0),AL1112,0))</f>
        <v>0</v>
      </c>
      <c r="AO1112" s="37">
        <f>Y1112*(IF(AND(AH1112&gt;0,AI1112&lt;0),AI1112,0)+IF(AND(AJ1112&lt;0,AK1112&gt;0),AK1112,0)+IF(AND(AL1112&gt;0,AM1112&gt;0),AM1112,0))</f>
        <v>0</v>
      </c>
      <c r="AQ1112" s="40">
        <f>AU1112*D1112</f>
        <v>36500.464573940255</v>
      </c>
      <c r="AR1112" s="40">
        <f>AV1112*E1112</f>
        <v>28749.361582944792</v>
      </c>
      <c r="AS1112" s="40">
        <f>IF(AND(Y1112&lt;&gt;0,AN1112&lt;&gt;0),0,Q1112)</f>
        <v>548.01758601952815</v>
      </c>
      <c r="AT1112" s="41">
        <f t="shared" si="276"/>
        <v>65797.843742904573</v>
      </c>
      <c r="AU1112" s="42">
        <f>S1112+AN1112</f>
        <v>331.06997345977555</v>
      </c>
      <c r="AV1112" s="37">
        <f>T1112+AO1112</f>
        <v>686.46995183726813</v>
      </c>
      <c r="AW1112" s="58">
        <f t="shared" si="277"/>
        <v>0.55473648523438657</v>
      </c>
      <c r="AX1112" s="58">
        <f t="shared" si="278"/>
        <v>0.43693470708977494</v>
      </c>
      <c r="AY1112" s="59">
        <f t="shared" si="279"/>
        <v>8.328807675838535E-3</v>
      </c>
      <c r="AZ1112" s="54">
        <f t="shared" si="287"/>
        <v>7.7300173285586027E-3</v>
      </c>
    </row>
    <row r="1113" spans="3:52" x14ac:dyDescent="0.25">
      <c r="C1113" s="35">
        <v>36280</v>
      </c>
      <c r="D1113" s="36">
        <v>112.75</v>
      </c>
      <c r="E1113" s="37">
        <v>42.38</v>
      </c>
      <c r="F1113" s="38">
        <v>0</v>
      </c>
      <c r="G1113" s="7">
        <v>0</v>
      </c>
      <c r="H1113" s="38">
        <v>1</v>
      </c>
      <c r="I1113" s="7">
        <v>1</v>
      </c>
      <c r="J1113" s="36">
        <f t="shared" si="280"/>
        <v>112.69362500000001</v>
      </c>
      <c r="K1113" s="37">
        <f t="shared" si="281"/>
        <v>42.358810000000005</v>
      </c>
      <c r="L1113" s="36">
        <f t="shared" si="282"/>
        <v>112.80637499999999</v>
      </c>
      <c r="M1113" s="37">
        <f t="shared" si="283"/>
        <v>42.40119</v>
      </c>
      <c r="O1113" s="39">
        <f t="shared" si="284"/>
        <v>37328.139507589694</v>
      </c>
      <c r="P1113" s="40">
        <f t="shared" si="285"/>
        <v>29092.596558863424</v>
      </c>
      <c r="Q1113" s="40">
        <f>S1113*F1113+T1113*G1113+AS1112*(1+$G$9/252)</f>
        <v>548.03933274913209</v>
      </c>
      <c r="R1113" s="41">
        <f t="shared" si="272"/>
        <v>66968.775399202248</v>
      </c>
      <c r="S1113" s="36">
        <f>AU1112*H1112</f>
        <v>331.06997345977555</v>
      </c>
      <c r="T1113" s="37">
        <f>AV1112*I1112</f>
        <v>686.46995183726813</v>
      </c>
      <c r="U1113" s="57">
        <f t="shared" si="275"/>
        <v>0.5573961788173053</v>
      </c>
      <c r="V1113" s="58">
        <f t="shared" si="273"/>
        <v>0.43442031581795931</v>
      </c>
      <c r="W1113" s="59">
        <f t="shared" si="274"/>
        <v>8.1835053647354057E-3</v>
      </c>
      <c r="Y1113" s="7">
        <f t="shared" si="286"/>
        <v>0</v>
      </c>
      <c r="Z1113" s="40"/>
      <c r="AA1113" s="40"/>
      <c r="AB1113" s="40"/>
      <c r="AC1113" s="40"/>
      <c r="AD1113" s="40"/>
      <c r="AE1113" s="40"/>
      <c r="AF1113" s="40"/>
      <c r="AG1113" s="41"/>
      <c r="AH1113" s="40"/>
      <c r="AI1113" s="40"/>
      <c r="AJ1113" s="40"/>
      <c r="AK1113" s="40"/>
      <c r="AL1113" s="40"/>
      <c r="AM1113" s="41"/>
      <c r="AN1113" s="36">
        <f>Y1113*(IF(AND(AH1113&gt;0,AI1113&lt;0),AH1113,0)+IF(AND(AJ1113&lt;0,AK1113&gt;0),AJ1113,0)+IF(AND(AL1113&gt;0,AM1113&gt;0),AL1113,0))</f>
        <v>0</v>
      </c>
      <c r="AO1113" s="37">
        <f>Y1113*(IF(AND(AH1113&gt;0,AI1113&lt;0),AI1113,0)+IF(AND(AJ1113&lt;0,AK1113&gt;0),AK1113,0)+IF(AND(AL1113&gt;0,AM1113&gt;0),AM1113,0))</f>
        <v>0</v>
      </c>
      <c r="AQ1113" s="40">
        <f>AU1113*D1113</f>
        <v>37328.139507589694</v>
      </c>
      <c r="AR1113" s="40">
        <f>AV1113*E1113</f>
        <v>29092.596558863424</v>
      </c>
      <c r="AS1113" s="40">
        <f>IF(AND(Y1113&lt;&gt;0,AN1113&lt;&gt;0),0,Q1113)</f>
        <v>548.03933274913209</v>
      </c>
      <c r="AT1113" s="41">
        <f t="shared" si="276"/>
        <v>66968.775399202248</v>
      </c>
      <c r="AU1113" s="42">
        <f>S1113+AN1113</f>
        <v>331.06997345977555</v>
      </c>
      <c r="AV1113" s="37">
        <f>T1113+AO1113</f>
        <v>686.46995183726813</v>
      </c>
      <c r="AW1113" s="58">
        <f t="shared" si="277"/>
        <v>0.5573961788173053</v>
      </c>
      <c r="AX1113" s="58">
        <f t="shared" si="278"/>
        <v>0.43442031581795931</v>
      </c>
      <c r="AY1113" s="59">
        <f t="shared" si="279"/>
        <v>8.1835053647354057E-3</v>
      </c>
      <c r="AZ1113" s="54">
        <f t="shared" si="287"/>
        <v>1.7795897094636137E-2</v>
      </c>
    </row>
    <row r="1114" spans="3:52" x14ac:dyDescent="0.25">
      <c r="C1114" s="35">
        <v>36283</v>
      </c>
      <c r="D1114" s="36">
        <v>114.88</v>
      </c>
      <c r="E1114" s="37">
        <v>42.25</v>
      </c>
      <c r="F1114" s="38">
        <v>0</v>
      </c>
      <c r="G1114" s="7">
        <v>0</v>
      </c>
      <c r="H1114" s="38">
        <v>1</v>
      </c>
      <c r="I1114" s="7">
        <v>1</v>
      </c>
      <c r="J1114" s="36">
        <f t="shared" si="280"/>
        <v>114.82256</v>
      </c>
      <c r="K1114" s="37">
        <f t="shared" si="281"/>
        <v>42.228875000000002</v>
      </c>
      <c r="L1114" s="36">
        <f t="shared" si="282"/>
        <v>114.93744</v>
      </c>
      <c r="M1114" s="37">
        <f t="shared" si="283"/>
        <v>42.271124999999998</v>
      </c>
      <c r="O1114" s="39">
        <f t="shared" si="284"/>
        <v>38033.318551059012</v>
      </c>
      <c r="P1114" s="40">
        <f t="shared" si="285"/>
        <v>29003.355465124579</v>
      </c>
      <c r="Q1114" s="40">
        <f>S1114*F1114+T1114*G1114+AS1113*(1+$G$9/252)</f>
        <v>548.06108034170143</v>
      </c>
      <c r="R1114" s="41">
        <f t="shared" si="272"/>
        <v>67584.735096525299</v>
      </c>
      <c r="S1114" s="36">
        <f>AU1113*H1113</f>
        <v>331.06997345977555</v>
      </c>
      <c r="T1114" s="37">
        <f>AV1113*I1113</f>
        <v>686.46995183726813</v>
      </c>
      <c r="U1114" s="57">
        <f t="shared" si="275"/>
        <v>0.56275013132387641</v>
      </c>
      <c r="V1114" s="58">
        <f t="shared" si="273"/>
        <v>0.4291406250790456</v>
      </c>
      <c r="W1114" s="59">
        <f t="shared" si="274"/>
        <v>8.1092435970778649E-3</v>
      </c>
      <c r="Y1114" s="7">
        <f t="shared" si="286"/>
        <v>0</v>
      </c>
      <c r="Z1114" s="40"/>
      <c r="AA1114" s="40"/>
      <c r="AB1114" s="40"/>
      <c r="AC1114" s="40"/>
      <c r="AD1114" s="40"/>
      <c r="AE1114" s="40"/>
      <c r="AF1114" s="40"/>
      <c r="AG1114" s="41"/>
      <c r="AH1114" s="40"/>
      <c r="AI1114" s="40"/>
      <c r="AJ1114" s="40"/>
      <c r="AK1114" s="40"/>
      <c r="AL1114" s="40"/>
      <c r="AM1114" s="41"/>
      <c r="AN1114" s="36">
        <f>Y1114*(IF(AND(AH1114&gt;0,AI1114&lt;0),AH1114,0)+IF(AND(AJ1114&lt;0,AK1114&gt;0),AJ1114,0)+IF(AND(AL1114&gt;0,AM1114&gt;0),AL1114,0))</f>
        <v>0</v>
      </c>
      <c r="AO1114" s="37">
        <f>Y1114*(IF(AND(AH1114&gt;0,AI1114&lt;0),AI1114,0)+IF(AND(AJ1114&lt;0,AK1114&gt;0),AK1114,0)+IF(AND(AL1114&gt;0,AM1114&gt;0),AM1114,0))</f>
        <v>0</v>
      </c>
      <c r="AQ1114" s="40">
        <f>AU1114*D1114</f>
        <v>38033.318551059012</v>
      </c>
      <c r="AR1114" s="40">
        <f>AV1114*E1114</f>
        <v>29003.355465124579</v>
      </c>
      <c r="AS1114" s="40">
        <f>IF(AND(Y1114&lt;&gt;0,AN1114&lt;&gt;0),0,Q1114)</f>
        <v>548.06108034170143</v>
      </c>
      <c r="AT1114" s="41">
        <f t="shared" si="276"/>
        <v>67584.735096525299</v>
      </c>
      <c r="AU1114" s="42">
        <f>S1114+AN1114</f>
        <v>331.06997345977555</v>
      </c>
      <c r="AV1114" s="37">
        <f>T1114+AO1114</f>
        <v>686.46995183726813</v>
      </c>
      <c r="AW1114" s="58">
        <f t="shared" si="277"/>
        <v>0.56275013132387641</v>
      </c>
      <c r="AX1114" s="58">
        <f t="shared" si="278"/>
        <v>0.4291406250790456</v>
      </c>
      <c r="AY1114" s="59">
        <f t="shared" si="279"/>
        <v>8.1092435970778649E-3</v>
      </c>
      <c r="AZ1114" s="54">
        <f t="shared" si="287"/>
        <v>9.1977148103918882E-3</v>
      </c>
    </row>
    <row r="1115" spans="3:52" x14ac:dyDescent="0.25">
      <c r="C1115" s="35">
        <v>36284</v>
      </c>
      <c r="D1115" s="36">
        <v>112.88</v>
      </c>
      <c r="E1115" s="37">
        <v>40.81</v>
      </c>
      <c r="F1115" s="38">
        <v>0</v>
      </c>
      <c r="G1115" s="7">
        <v>0</v>
      </c>
      <c r="H1115" s="38">
        <v>1</v>
      </c>
      <c r="I1115" s="7">
        <v>1</v>
      </c>
      <c r="J1115" s="36">
        <f t="shared" si="280"/>
        <v>112.82356</v>
      </c>
      <c r="K1115" s="37">
        <f t="shared" si="281"/>
        <v>40.789595000000006</v>
      </c>
      <c r="L1115" s="36">
        <f t="shared" si="282"/>
        <v>112.93643999999999</v>
      </c>
      <c r="M1115" s="37">
        <f t="shared" si="283"/>
        <v>40.830404999999999</v>
      </c>
      <c r="O1115" s="39">
        <f t="shared" si="284"/>
        <v>37371.178604139466</v>
      </c>
      <c r="P1115" s="40">
        <f t="shared" si="285"/>
        <v>28014.838734478915</v>
      </c>
      <c r="Q1115" s="40">
        <f>S1115*F1115+T1115*G1115+AS1114*(1+$G$9/252)</f>
        <v>548.08282879727051</v>
      </c>
      <c r="R1115" s="41">
        <f t="shared" si="272"/>
        <v>65934.100167415658</v>
      </c>
      <c r="S1115" s="36">
        <f>AU1114*H1114</f>
        <v>331.06997345977555</v>
      </c>
      <c r="T1115" s="37">
        <f>AV1114*I1114</f>
        <v>686.46995183726813</v>
      </c>
      <c r="U1115" s="57">
        <f t="shared" si="275"/>
        <v>0.56679591454571998</v>
      </c>
      <c r="V1115" s="58">
        <f t="shared" si="273"/>
        <v>0.4248915002001305</v>
      </c>
      <c r="W1115" s="59">
        <f t="shared" si="274"/>
        <v>8.3125852541494245E-3</v>
      </c>
      <c r="Y1115" s="7">
        <f t="shared" si="286"/>
        <v>0</v>
      </c>
      <c r="Z1115" s="40"/>
      <c r="AA1115" s="40"/>
      <c r="AB1115" s="40"/>
      <c r="AC1115" s="40"/>
      <c r="AD1115" s="40"/>
      <c r="AE1115" s="40"/>
      <c r="AF1115" s="40"/>
      <c r="AG1115" s="41"/>
      <c r="AH1115" s="40"/>
      <c r="AI1115" s="40"/>
      <c r="AJ1115" s="40"/>
      <c r="AK1115" s="40"/>
      <c r="AL1115" s="40"/>
      <c r="AM1115" s="41"/>
      <c r="AN1115" s="36">
        <f>Y1115*(IF(AND(AH1115&gt;0,AI1115&lt;0),AH1115,0)+IF(AND(AJ1115&lt;0,AK1115&gt;0),AJ1115,0)+IF(AND(AL1115&gt;0,AM1115&gt;0),AL1115,0))</f>
        <v>0</v>
      </c>
      <c r="AO1115" s="37">
        <f>Y1115*(IF(AND(AH1115&gt;0,AI1115&lt;0),AI1115,0)+IF(AND(AJ1115&lt;0,AK1115&gt;0),AK1115,0)+IF(AND(AL1115&gt;0,AM1115&gt;0),AM1115,0))</f>
        <v>0</v>
      </c>
      <c r="AQ1115" s="40">
        <f>AU1115*D1115</f>
        <v>37371.178604139466</v>
      </c>
      <c r="AR1115" s="40">
        <f>AV1115*E1115</f>
        <v>28014.838734478915</v>
      </c>
      <c r="AS1115" s="40">
        <f>IF(AND(Y1115&lt;&gt;0,AN1115&lt;&gt;0),0,Q1115)</f>
        <v>548.08282879727051</v>
      </c>
      <c r="AT1115" s="41">
        <f t="shared" si="276"/>
        <v>65934.100167415658</v>
      </c>
      <c r="AU1115" s="42">
        <f>S1115+AN1115</f>
        <v>331.06997345977555</v>
      </c>
      <c r="AV1115" s="37">
        <f>T1115+AO1115</f>
        <v>686.46995183726813</v>
      </c>
      <c r="AW1115" s="58">
        <f t="shared" si="277"/>
        <v>0.56679591454571998</v>
      </c>
      <c r="AX1115" s="58">
        <f t="shared" si="278"/>
        <v>0.4248915002001305</v>
      </c>
      <c r="AY1115" s="59">
        <f t="shared" si="279"/>
        <v>8.3125852541494245E-3</v>
      </c>
      <c r="AZ1115" s="54">
        <f t="shared" si="287"/>
        <v>-2.4423191520277276E-2</v>
      </c>
    </row>
    <row r="1116" spans="3:52" x14ac:dyDescent="0.25">
      <c r="C1116" s="35">
        <v>36285</v>
      </c>
      <c r="D1116" s="36">
        <v>111.94</v>
      </c>
      <c r="E1116" s="37">
        <v>40.619999999999997</v>
      </c>
      <c r="F1116" s="38">
        <v>0</v>
      </c>
      <c r="G1116" s="7">
        <v>0</v>
      </c>
      <c r="H1116" s="38">
        <v>1</v>
      </c>
      <c r="I1116" s="7">
        <v>1</v>
      </c>
      <c r="J1116" s="36">
        <f t="shared" si="280"/>
        <v>111.88403000000001</v>
      </c>
      <c r="K1116" s="37">
        <f t="shared" si="281"/>
        <v>40.599690000000002</v>
      </c>
      <c r="L1116" s="36">
        <f t="shared" si="282"/>
        <v>111.99596999999999</v>
      </c>
      <c r="M1116" s="37">
        <f t="shared" si="283"/>
        <v>40.640309999999992</v>
      </c>
      <c r="O1116" s="39">
        <f t="shared" si="284"/>
        <v>37059.972829087274</v>
      </c>
      <c r="P1116" s="40">
        <f t="shared" si="285"/>
        <v>27884.409443629829</v>
      </c>
      <c r="Q1116" s="40">
        <f>S1116*F1116+T1116*G1116+AS1115*(1+$G$9/252)</f>
        <v>548.10457811587355</v>
      </c>
      <c r="R1116" s="41">
        <f t="shared" ref="R1116:R1179" si="288">SUM(O1116:Q1116)</f>
        <v>65492.486850832982</v>
      </c>
      <c r="S1116" s="36">
        <f>AU1115*H1115</f>
        <v>331.06997345977555</v>
      </c>
      <c r="T1116" s="37">
        <f>AV1115*I1115</f>
        <v>686.46995183726813</v>
      </c>
      <c r="U1116" s="57">
        <f t="shared" si="275"/>
        <v>0.56586601931143365</v>
      </c>
      <c r="V1116" s="58">
        <f t="shared" ref="V1116:V1179" si="289">P1116/R1116</f>
        <v>0.42576501190342531</v>
      </c>
      <c r="W1116" s="59">
        <f t="shared" ref="W1116:W1179" si="290">Q1116/R1116</f>
        <v>8.368968785140922E-3</v>
      </c>
      <c r="Y1116" s="7">
        <f t="shared" si="286"/>
        <v>0</v>
      </c>
      <c r="Z1116" s="40"/>
      <c r="AA1116" s="40"/>
      <c r="AB1116" s="40"/>
      <c r="AC1116" s="40"/>
      <c r="AD1116" s="40"/>
      <c r="AE1116" s="40"/>
      <c r="AF1116" s="40"/>
      <c r="AG1116" s="41"/>
      <c r="AH1116" s="40"/>
      <c r="AI1116" s="40"/>
      <c r="AJ1116" s="40"/>
      <c r="AK1116" s="40"/>
      <c r="AL1116" s="40"/>
      <c r="AM1116" s="41"/>
      <c r="AN1116" s="36">
        <f>Y1116*(IF(AND(AH1116&gt;0,AI1116&lt;0),AH1116,0)+IF(AND(AJ1116&lt;0,AK1116&gt;0),AJ1116,0)+IF(AND(AL1116&gt;0,AM1116&gt;0),AL1116,0))</f>
        <v>0</v>
      </c>
      <c r="AO1116" s="37">
        <f>Y1116*(IF(AND(AH1116&gt;0,AI1116&lt;0),AI1116,0)+IF(AND(AJ1116&lt;0,AK1116&gt;0),AK1116,0)+IF(AND(AL1116&gt;0,AM1116&gt;0),AM1116,0))</f>
        <v>0</v>
      </c>
      <c r="AQ1116" s="40">
        <f>AU1116*D1116</f>
        <v>37059.972829087274</v>
      </c>
      <c r="AR1116" s="40">
        <f>AV1116*E1116</f>
        <v>27884.409443629829</v>
      </c>
      <c r="AS1116" s="40">
        <f>IF(AND(Y1116&lt;&gt;0,AN1116&lt;&gt;0),0,Q1116)</f>
        <v>548.10457811587355</v>
      </c>
      <c r="AT1116" s="41">
        <f t="shared" si="276"/>
        <v>65492.486850832982</v>
      </c>
      <c r="AU1116" s="42">
        <f>S1116+AN1116</f>
        <v>331.06997345977555</v>
      </c>
      <c r="AV1116" s="37">
        <f>T1116+AO1116</f>
        <v>686.46995183726813</v>
      </c>
      <c r="AW1116" s="58">
        <f t="shared" si="277"/>
        <v>0.56586601931143365</v>
      </c>
      <c r="AX1116" s="58">
        <f t="shared" si="278"/>
        <v>0.42576501190342531</v>
      </c>
      <c r="AY1116" s="59">
        <f t="shared" si="279"/>
        <v>8.368968785140922E-3</v>
      </c>
      <c r="AZ1116" s="54">
        <f t="shared" si="287"/>
        <v>-6.6977984906347876E-3</v>
      </c>
    </row>
    <row r="1117" spans="3:52" x14ac:dyDescent="0.25">
      <c r="C1117" s="35">
        <v>36286</v>
      </c>
      <c r="D1117" s="36">
        <v>111.75</v>
      </c>
      <c r="E1117" s="37">
        <v>40.81</v>
      </c>
      <c r="F1117" s="38">
        <v>0</v>
      </c>
      <c r="G1117" s="7">
        <v>0</v>
      </c>
      <c r="H1117" s="38">
        <v>2</v>
      </c>
      <c r="I1117" s="7">
        <v>1</v>
      </c>
      <c r="J1117" s="36">
        <f t="shared" si="280"/>
        <v>111.694125</v>
      </c>
      <c r="K1117" s="37">
        <f t="shared" si="281"/>
        <v>40.789595000000006</v>
      </c>
      <c r="L1117" s="36">
        <f t="shared" si="282"/>
        <v>111.805875</v>
      </c>
      <c r="M1117" s="37">
        <f t="shared" si="283"/>
        <v>40.830404999999999</v>
      </c>
      <c r="O1117" s="39">
        <f t="shared" si="284"/>
        <v>36997.069534129922</v>
      </c>
      <c r="P1117" s="40">
        <f t="shared" si="285"/>
        <v>28014.838734478915</v>
      </c>
      <c r="Q1117" s="40">
        <f>S1117*F1117+T1117*G1117+AS1116*(1+$G$9/252)</f>
        <v>548.12632829754477</v>
      </c>
      <c r="R1117" s="41">
        <f t="shared" si="288"/>
        <v>65560.034596906378</v>
      </c>
      <c r="S1117" s="36">
        <f>AU1116*H1116</f>
        <v>331.06997345977555</v>
      </c>
      <c r="T1117" s="37">
        <f>AV1116*I1116</f>
        <v>686.46995183726813</v>
      </c>
      <c r="U1117" s="57">
        <f t="shared" ref="U1117:U1180" si="291">O1117/R1117</f>
        <v>0.56432352059612434</v>
      </c>
      <c r="V1117" s="58">
        <f t="shared" si="289"/>
        <v>0.42731580156610943</v>
      </c>
      <c r="W1117" s="59">
        <f t="shared" si="290"/>
        <v>8.3606778377662647E-3</v>
      </c>
      <c r="Y1117" s="7">
        <f t="shared" si="286"/>
        <v>0</v>
      </c>
      <c r="Z1117" s="40"/>
      <c r="AA1117" s="40"/>
      <c r="AB1117" s="40"/>
      <c r="AC1117" s="40"/>
      <c r="AD1117" s="40"/>
      <c r="AE1117" s="40"/>
      <c r="AF1117" s="40"/>
      <c r="AG1117" s="41"/>
      <c r="AH1117" s="40"/>
      <c r="AI1117" s="40"/>
      <c r="AJ1117" s="40"/>
      <c r="AK1117" s="40"/>
      <c r="AL1117" s="40"/>
      <c r="AM1117" s="41"/>
      <c r="AN1117" s="36">
        <f>Y1117*(IF(AND(AH1117&gt;0,AI1117&lt;0),AH1117,0)+IF(AND(AJ1117&lt;0,AK1117&gt;0),AJ1117,0)+IF(AND(AL1117&gt;0,AM1117&gt;0),AL1117,0))</f>
        <v>0</v>
      </c>
      <c r="AO1117" s="37">
        <f>Y1117*(IF(AND(AH1117&gt;0,AI1117&lt;0),AI1117,0)+IF(AND(AJ1117&lt;0,AK1117&gt;0),AK1117,0)+IF(AND(AL1117&gt;0,AM1117&gt;0),AM1117,0))</f>
        <v>0</v>
      </c>
      <c r="AQ1117" s="40">
        <f>AU1117*D1117</f>
        <v>36997.069534129922</v>
      </c>
      <c r="AR1117" s="40">
        <f>AV1117*E1117</f>
        <v>28014.838734478915</v>
      </c>
      <c r="AS1117" s="40">
        <f>IF(AND(Y1117&lt;&gt;0,AN1117&lt;&gt;0),0,Q1117)</f>
        <v>548.12632829754477</v>
      </c>
      <c r="AT1117" s="41">
        <f t="shared" ref="AT1117:AT1180" si="292">SUM(AQ1117:AS1117)</f>
        <v>65560.034596906378</v>
      </c>
      <c r="AU1117" s="42">
        <f>S1117+AN1117</f>
        <v>331.06997345977555</v>
      </c>
      <c r="AV1117" s="37">
        <f>T1117+AO1117</f>
        <v>686.46995183726813</v>
      </c>
      <c r="AW1117" s="58">
        <f t="shared" si="277"/>
        <v>0.56432352059612434</v>
      </c>
      <c r="AX1117" s="58">
        <f t="shared" si="278"/>
        <v>0.42731580156610943</v>
      </c>
      <c r="AY1117" s="59">
        <f t="shared" si="279"/>
        <v>8.3606778377662647E-3</v>
      </c>
      <c r="AZ1117" s="54">
        <f t="shared" si="287"/>
        <v>1.0313816030111944E-3</v>
      </c>
    </row>
    <row r="1118" spans="3:52" x14ac:dyDescent="0.25">
      <c r="C1118" s="35">
        <v>36287</v>
      </c>
      <c r="D1118" s="36">
        <v>55.62</v>
      </c>
      <c r="E1118" s="37">
        <v>40</v>
      </c>
      <c r="F1118" s="38">
        <v>0</v>
      </c>
      <c r="G1118" s="7">
        <v>0</v>
      </c>
      <c r="H1118" s="38">
        <v>1</v>
      </c>
      <c r="I1118" s="7">
        <v>1</v>
      </c>
      <c r="J1118" s="36">
        <f t="shared" si="280"/>
        <v>55.592190000000002</v>
      </c>
      <c r="K1118" s="37">
        <f t="shared" si="281"/>
        <v>39.980000000000004</v>
      </c>
      <c r="L1118" s="36">
        <f t="shared" si="282"/>
        <v>55.647809999999993</v>
      </c>
      <c r="M1118" s="37">
        <f t="shared" si="283"/>
        <v>40.019999999999996</v>
      </c>
      <c r="O1118" s="39">
        <f t="shared" si="284"/>
        <v>36828.223847665431</v>
      </c>
      <c r="P1118" s="40">
        <f t="shared" si="285"/>
        <v>27458.798073490725</v>
      </c>
      <c r="Q1118" s="40">
        <f>S1118*F1118+T1118*G1118+AS1117*(1+$G$9/252)</f>
        <v>548.1480793423184</v>
      </c>
      <c r="R1118" s="41">
        <f t="shared" si="288"/>
        <v>64835.170000498474</v>
      </c>
      <c r="S1118" s="36">
        <f>AU1117*H1117</f>
        <v>662.13994691955111</v>
      </c>
      <c r="T1118" s="37">
        <f>AV1117*I1117</f>
        <v>686.46995183726813</v>
      </c>
      <c r="U1118" s="57">
        <f t="shared" si="291"/>
        <v>0.56802849205735539</v>
      </c>
      <c r="V1118" s="58">
        <f t="shared" si="289"/>
        <v>0.42351702129075336</v>
      </c>
      <c r="W1118" s="59">
        <f t="shared" si="290"/>
        <v>8.4544866518913124E-3</v>
      </c>
      <c r="Y1118" s="7">
        <f t="shared" si="286"/>
        <v>0</v>
      </c>
      <c r="Z1118" s="40"/>
      <c r="AA1118" s="40"/>
      <c r="AB1118" s="40"/>
      <c r="AC1118" s="40"/>
      <c r="AD1118" s="40"/>
      <c r="AE1118" s="40"/>
      <c r="AF1118" s="40"/>
      <c r="AG1118" s="41"/>
      <c r="AH1118" s="40"/>
      <c r="AI1118" s="40"/>
      <c r="AJ1118" s="40"/>
      <c r="AK1118" s="40"/>
      <c r="AL1118" s="40"/>
      <c r="AM1118" s="41"/>
      <c r="AN1118" s="36">
        <f>Y1118*(IF(AND(AH1118&gt;0,AI1118&lt;0),AH1118,0)+IF(AND(AJ1118&lt;0,AK1118&gt;0),AJ1118,0)+IF(AND(AL1118&gt;0,AM1118&gt;0),AL1118,0))</f>
        <v>0</v>
      </c>
      <c r="AO1118" s="37">
        <f>Y1118*(IF(AND(AH1118&gt;0,AI1118&lt;0),AI1118,0)+IF(AND(AJ1118&lt;0,AK1118&gt;0),AK1118,0)+IF(AND(AL1118&gt;0,AM1118&gt;0),AM1118,0))</f>
        <v>0</v>
      </c>
      <c r="AQ1118" s="40">
        <f>AU1118*D1118</f>
        <v>36828.223847665431</v>
      </c>
      <c r="AR1118" s="40">
        <f>AV1118*E1118</f>
        <v>27458.798073490725</v>
      </c>
      <c r="AS1118" s="40">
        <f>IF(AND(Y1118&lt;&gt;0,AN1118&lt;&gt;0),0,Q1118)</f>
        <v>548.1480793423184</v>
      </c>
      <c r="AT1118" s="41">
        <f t="shared" si="292"/>
        <v>64835.170000498474</v>
      </c>
      <c r="AU1118" s="42">
        <f>S1118+AN1118</f>
        <v>662.13994691955111</v>
      </c>
      <c r="AV1118" s="37">
        <f>T1118+AO1118</f>
        <v>686.46995183726813</v>
      </c>
      <c r="AW1118" s="58">
        <f t="shared" si="277"/>
        <v>0.56802849205735539</v>
      </c>
      <c r="AX1118" s="58">
        <f t="shared" si="278"/>
        <v>0.42351702129075336</v>
      </c>
      <c r="AY1118" s="59">
        <f t="shared" si="279"/>
        <v>8.4544866518913124E-3</v>
      </c>
      <c r="AZ1118" s="54">
        <f t="shared" si="287"/>
        <v>-1.1056501127016061E-2</v>
      </c>
    </row>
    <row r="1119" spans="3:52" x14ac:dyDescent="0.25">
      <c r="C1119" s="35">
        <v>36290</v>
      </c>
      <c r="D1119" s="36">
        <v>58.75</v>
      </c>
      <c r="E1119" s="37">
        <v>39.5</v>
      </c>
      <c r="F1119" s="38">
        <v>0</v>
      </c>
      <c r="G1119" s="7">
        <v>0</v>
      </c>
      <c r="H1119" s="38">
        <v>1</v>
      </c>
      <c r="I1119" s="7">
        <v>1</v>
      </c>
      <c r="J1119" s="36">
        <f t="shared" si="280"/>
        <v>58.720625000000005</v>
      </c>
      <c r="K1119" s="37">
        <f t="shared" si="281"/>
        <v>39.480250000000005</v>
      </c>
      <c r="L1119" s="36">
        <f t="shared" si="282"/>
        <v>58.779374999999995</v>
      </c>
      <c r="M1119" s="37">
        <f t="shared" si="283"/>
        <v>39.519749999999995</v>
      </c>
      <c r="O1119" s="39">
        <f t="shared" si="284"/>
        <v>38900.721881523627</v>
      </c>
      <c r="P1119" s="40">
        <f t="shared" si="285"/>
        <v>27115.563097572092</v>
      </c>
      <c r="Q1119" s="40">
        <f>S1119*F1119+T1119*G1119+AS1118*(1+$G$9/252)</f>
        <v>548.16983125022875</v>
      </c>
      <c r="R1119" s="41">
        <f t="shared" si="288"/>
        <v>66564.454810345938</v>
      </c>
      <c r="S1119" s="36">
        <f>AU1118*H1118</f>
        <v>662.13994691955111</v>
      </c>
      <c r="T1119" s="37">
        <f>AV1118*I1118</f>
        <v>686.46995183726813</v>
      </c>
      <c r="U1119" s="57">
        <f t="shared" si="291"/>
        <v>0.58440682782362985</v>
      </c>
      <c r="V1119" s="58">
        <f t="shared" si="289"/>
        <v>0.40735799872212869</v>
      </c>
      <c r="W1119" s="59">
        <f t="shared" si="290"/>
        <v>8.2351734542416496E-3</v>
      </c>
      <c r="Y1119" s="7">
        <f t="shared" si="286"/>
        <v>0</v>
      </c>
      <c r="Z1119" s="40"/>
      <c r="AA1119" s="40"/>
      <c r="AB1119" s="40"/>
      <c r="AC1119" s="40"/>
      <c r="AD1119" s="40"/>
      <c r="AE1119" s="40"/>
      <c r="AF1119" s="40"/>
      <c r="AG1119" s="41"/>
      <c r="AH1119" s="40"/>
      <c r="AI1119" s="40"/>
      <c r="AJ1119" s="40"/>
      <c r="AK1119" s="40"/>
      <c r="AL1119" s="40"/>
      <c r="AM1119" s="41"/>
      <c r="AN1119" s="36">
        <f>Y1119*(IF(AND(AH1119&gt;0,AI1119&lt;0),AH1119,0)+IF(AND(AJ1119&lt;0,AK1119&gt;0),AJ1119,0)+IF(AND(AL1119&gt;0,AM1119&gt;0),AL1119,0))</f>
        <v>0</v>
      </c>
      <c r="AO1119" s="37">
        <f>Y1119*(IF(AND(AH1119&gt;0,AI1119&lt;0),AI1119,0)+IF(AND(AJ1119&lt;0,AK1119&gt;0),AK1119,0)+IF(AND(AL1119&gt;0,AM1119&gt;0),AM1119,0))</f>
        <v>0</v>
      </c>
      <c r="AQ1119" s="40">
        <f>AU1119*D1119</f>
        <v>38900.721881523627</v>
      </c>
      <c r="AR1119" s="40">
        <f>AV1119*E1119</f>
        <v>27115.563097572092</v>
      </c>
      <c r="AS1119" s="40">
        <f>IF(AND(Y1119&lt;&gt;0,AN1119&lt;&gt;0),0,Q1119)</f>
        <v>548.16983125022875</v>
      </c>
      <c r="AT1119" s="41">
        <f t="shared" si="292"/>
        <v>66564.454810345938</v>
      </c>
      <c r="AU1119" s="42">
        <f>S1119+AN1119</f>
        <v>662.13994691955111</v>
      </c>
      <c r="AV1119" s="37">
        <f>T1119+AO1119</f>
        <v>686.46995183726813</v>
      </c>
      <c r="AW1119" s="58">
        <f t="shared" si="277"/>
        <v>0.58440682782362985</v>
      </c>
      <c r="AX1119" s="58">
        <f t="shared" si="278"/>
        <v>0.40735799872212869</v>
      </c>
      <c r="AY1119" s="59">
        <f t="shared" si="279"/>
        <v>8.2351734542416496E-3</v>
      </c>
      <c r="AZ1119" s="54">
        <f t="shared" si="287"/>
        <v>2.667201782356976E-2</v>
      </c>
    </row>
    <row r="1120" spans="3:52" x14ac:dyDescent="0.25">
      <c r="C1120" s="35">
        <v>36291</v>
      </c>
      <c r="D1120" s="36">
        <v>58.81</v>
      </c>
      <c r="E1120" s="37">
        <v>41.81</v>
      </c>
      <c r="F1120" s="38">
        <v>0</v>
      </c>
      <c r="G1120" s="7">
        <v>0</v>
      </c>
      <c r="H1120" s="38">
        <v>1</v>
      </c>
      <c r="I1120" s="7">
        <v>1</v>
      </c>
      <c r="J1120" s="36">
        <f t="shared" si="280"/>
        <v>58.780595000000005</v>
      </c>
      <c r="K1120" s="37">
        <f t="shared" si="281"/>
        <v>41.789095000000003</v>
      </c>
      <c r="L1120" s="36">
        <f t="shared" si="282"/>
        <v>58.839404999999999</v>
      </c>
      <c r="M1120" s="37">
        <f t="shared" si="283"/>
        <v>41.830905000000001</v>
      </c>
      <c r="O1120" s="39">
        <f t="shared" si="284"/>
        <v>38940.450278338802</v>
      </c>
      <c r="P1120" s="40">
        <f t="shared" si="285"/>
        <v>28701.308686316181</v>
      </c>
      <c r="Q1120" s="40">
        <f>S1120*F1120+T1120*G1120+AS1119*(1+$G$9/252)</f>
        <v>548.19158402131006</v>
      </c>
      <c r="R1120" s="41">
        <f t="shared" si="288"/>
        <v>68189.950548676294</v>
      </c>
      <c r="S1120" s="36">
        <f>AU1119*H1119</f>
        <v>662.13994691955111</v>
      </c>
      <c r="T1120" s="37">
        <f>AV1119*I1119</f>
        <v>686.46995183726813</v>
      </c>
      <c r="U1120" s="57">
        <f t="shared" si="291"/>
        <v>0.57105849124412833</v>
      </c>
      <c r="V1120" s="58">
        <f t="shared" si="289"/>
        <v>0.42090232439497394</v>
      </c>
      <c r="W1120" s="59">
        <f t="shared" si="290"/>
        <v>8.0391843608977592E-3</v>
      </c>
      <c r="Y1120" s="7">
        <f t="shared" si="286"/>
        <v>0</v>
      </c>
      <c r="Z1120" s="40"/>
      <c r="AA1120" s="40"/>
      <c r="AB1120" s="40"/>
      <c r="AC1120" s="40"/>
      <c r="AD1120" s="40"/>
      <c r="AE1120" s="40"/>
      <c r="AF1120" s="40"/>
      <c r="AG1120" s="41"/>
      <c r="AH1120" s="40"/>
      <c r="AI1120" s="40"/>
      <c r="AJ1120" s="40"/>
      <c r="AK1120" s="40"/>
      <c r="AL1120" s="40"/>
      <c r="AM1120" s="41"/>
      <c r="AN1120" s="36">
        <f>Y1120*(IF(AND(AH1120&gt;0,AI1120&lt;0),AH1120,0)+IF(AND(AJ1120&lt;0,AK1120&gt;0),AJ1120,0)+IF(AND(AL1120&gt;0,AM1120&gt;0),AL1120,0))</f>
        <v>0</v>
      </c>
      <c r="AO1120" s="37">
        <f>Y1120*(IF(AND(AH1120&gt;0,AI1120&lt;0),AI1120,0)+IF(AND(AJ1120&lt;0,AK1120&gt;0),AK1120,0)+IF(AND(AL1120&gt;0,AM1120&gt;0),AM1120,0))</f>
        <v>0</v>
      </c>
      <c r="AQ1120" s="40">
        <f>AU1120*D1120</f>
        <v>38940.450278338802</v>
      </c>
      <c r="AR1120" s="40">
        <f>AV1120*E1120</f>
        <v>28701.308686316181</v>
      </c>
      <c r="AS1120" s="40">
        <f>IF(AND(Y1120&lt;&gt;0,AN1120&lt;&gt;0),0,Q1120)</f>
        <v>548.19158402131006</v>
      </c>
      <c r="AT1120" s="41">
        <f t="shared" si="292"/>
        <v>68189.950548676294</v>
      </c>
      <c r="AU1120" s="42">
        <f>S1120+AN1120</f>
        <v>662.13994691955111</v>
      </c>
      <c r="AV1120" s="37">
        <f>T1120+AO1120</f>
        <v>686.46995183726813</v>
      </c>
      <c r="AW1120" s="58">
        <f t="shared" si="277"/>
        <v>0.57105849124412833</v>
      </c>
      <c r="AX1120" s="58">
        <f t="shared" si="278"/>
        <v>0.42090232439497394</v>
      </c>
      <c r="AY1120" s="59">
        <f t="shared" si="279"/>
        <v>8.0391843608977592E-3</v>
      </c>
      <c r="AZ1120" s="54">
        <f t="shared" si="287"/>
        <v>2.4419876087946379E-2</v>
      </c>
    </row>
    <row r="1121" spans="3:52" x14ac:dyDescent="0.25">
      <c r="C1121" s="35">
        <v>36292</v>
      </c>
      <c r="D1121" s="36">
        <v>59.44</v>
      </c>
      <c r="E1121" s="37">
        <v>41.75</v>
      </c>
      <c r="F1121" s="38">
        <v>0</v>
      </c>
      <c r="G1121" s="7">
        <v>0</v>
      </c>
      <c r="H1121" s="38">
        <v>1</v>
      </c>
      <c r="I1121" s="7">
        <v>1</v>
      </c>
      <c r="J1121" s="36">
        <f t="shared" si="280"/>
        <v>59.41028</v>
      </c>
      <c r="K1121" s="37">
        <f t="shared" si="281"/>
        <v>41.729125000000003</v>
      </c>
      <c r="L1121" s="36">
        <f t="shared" si="282"/>
        <v>59.469719999999995</v>
      </c>
      <c r="M1121" s="37">
        <f t="shared" si="283"/>
        <v>41.770874999999997</v>
      </c>
      <c r="O1121" s="39">
        <f t="shared" si="284"/>
        <v>39357.598444898118</v>
      </c>
      <c r="P1121" s="40">
        <f t="shared" si="285"/>
        <v>28660.120489205943</v>
      </c>
      <c r="Q1121" s="40">
        <f>S1121*F1121+T1121*G1121+AS1120*(1+$G$9/252)</f>
        <v>548.21333765559655</v>
      </c>
      <c r="R1121" s="41">
        <f t="shared" si="288"/>
        <v>68565.932271759666</v>
      </c>
      <c r="S1121" s="36">
        <f>AU1120*H1120</f>
        <v>662.13994691955111</v>
      </c>
      <c r="T1121" s="37">
        <f>AV1120*I1120</f>
        <v>686.46995183726813</v>
      </c>
      <c r="U1121" s="57">
        <f t="shared" si="291"/>
        <v>0.57401098681055018</v>
      </c>
      <c r="V1121" s="58">
        <f t="shared" si="289"/>
        <v>0.41799359448088802</v>
      </c>
      <c r="W1121" s="59">
        <f t="shared" si="290"/>
        <v>7.995418708561625E-3</v>
      </c>
      <c r="Y1121" s="7">
        <f t="shared" si="286"/>
        <v>0</v>
      </c>
      <c r="Z1121" s="40"/>
      <c r="AA1121" s="40"/>
      <c r="AB1121" s="40"/>
      <c r="AC1121" s="40"/>
      <c r="AD1121" s="40"/>
      <c r="AE1121" s="40"/>
      <c r="AF1121" s="40"/>
      <c r="AG1121" s="41"/>
      <c r="AH1121" s="40"/>
      <c r="AI1121" s="40"/>
      <c r="AJ1121" s="40"/>
      <c r="AK1121" s="40"/>
      <c r="AL1121" s="40"/>
      <c r="AM1121" s="41"/>
      <c r="AN1121" s="36">
        <f>Y1121*(IF(AND(AH1121&gt;0,AI1121&lt;0),AH1121,0)+IF(AND(AJ1121&lt;0,AK1121&gt;0),AJ1121,0)+IF(AND(AL1121&gt;0,AM1121&gt;0),AL1121,0))</f>
        <v>0</v>
      </c>
      <c r="AO1121" s="37">
        <f>Y1121*(IF(AND(AH1121&gt;0,AI1121&lt;0),AI1121,0)+IF(AND(AJ1121&lt;0,AK1121&gt;0),AK1121,0)+IF(AND(AL1121&gt;0,AM1121&gt;0),AM1121,0))</f>
        <v>0</v>
      </c>
      <c r="AQ1121" s="40">
        <f>AU1121*D1121</f>
        <v>39357.598444898118</v>
      </c>
      <c r="AR1121" s="40">
        <f>AV1121*E1121</f>
        <v>28660.120489205943</v>
      </c>
      <c r="AS1121" s="40">
        <f>IF(AND(Y1121&lt;&gt;0,AN1121&lt;&gt;0),0,Q1121)</f>
        <v>548.21333765559655</v>
      </c>
      <c r="AT1121" s="41">
        <f t="shared" si="292"/>
        <v>68565.932271759666</v>
      </c>
      <c r="AU1121" s="42">
        <f>S1121+AN1121</f>
        <v>662.13994691955111</v>
      </c>
      <c r="AV1121" s="37">
        <f>T1121+AO1121</f>
        <v>686.46995183726813</v>
      </c>
      <c r="AW1121" s="58">
        <f t="shared" si="277"/>
        <v>0.57401098681055018</v>
      </c>
      <c r="AX1121" s="58">
        <f t="shared" si="278"/>
        <v>0.41799359448088802</v>
      </c>
      <c r="AY1121" s="59">
        <f t="shared" si="279"/>
        <v>7.995418708561625E-3</v>
      </c>
      <c r="AZ1121" s="54">
        <f t="shared" si="287"/>
        <v>5.5137409553476235E-3</v>
      </c>
    </row>
    <row r="1122" spans="3:52" x14ac:dyDescent="0.25">
      <c r="C1122" s="35">
        <v>36293</v>
      </c>
      <c r="D1122" s="36">
        <v>61.75</v>
      </c>
      <c r="E1122" s="37">
        <v>40.880000000000003</v>
      </c>
      <c r="F1122" s="38">
        <v>0</v>
      </c>
      <c r="G1122" s="7">
        <v>0</v>
      </c>
      <c r="H1122" s="38">
        <v>1</v>
      </c>
      <c r="I1122" s="7">
        <v>1</v>
      </c>
      <c r="J1122" s="36">
        <f t="shared" si="280"/>
        <v>61.719125000000005</v>
      </c>
      <c r="K1122" s="37">
        <f t="shared" si="281"/>
        <v>40.859560000000002</v>
      </c>
      <c r="L1122" s="36">
        <f t="shared" si="282"/>
        <v>61.780874999999995</v>
      </c>
      <c r="M1122" s="37">
        <f t="shared" si="283"/>
        <v>40.900440000000003</v>
      </c>
      <c r="O1122" s="39">
        <f t="shared" si="284"/>
        <v>40887.141722282278</v>
      </c>
      <c r="P1122" s="40">
        <f t="shared" si="285"/>
        <v>28062.891631107523</v>
      </c>
      <c r="Q1122" s="40">
        <f>S1122*F1122+T1122*G1122+AS1121*(1+$G$9/252)</f>
        <v>548.23509215312254</v>
      </c>
      <c r="R1122" s="41">
        <f t="shared" si="288"/>
        <v>69498.268445542912</v>
      </c>
      <c r="S1122" s="36">
        <f>AU1121*H1121</f>
        <v>662.13994691955111</v>
      </c>
      <c r="T1122" s="37">
        <f>AV1121*I1121</f>
        <v>686.46995183726813</v>
      </c>
      <c r="U1122" s="57">
        <f t="shared" si="291"/>
        <v>0.58831885508515092</v>
      </c>
      <c r="V1122" s="58">
        <f t="shared" si="289"/>
        <v>0.40379267367066701</v>
      </c>
      <c r="W1122" s="59">
        <f t="shared" si="290"/>
        <v>7.8884712441822311E-3</v>
      </c>
      <c r="Y1122" s="7">
        <f t="shared" si="286"/>
        <v>0</v>
      </c>
      <c r="Z1122" s="40"/>
      <c r="AA1122" s="40"/>
      <c r="AB1122" s="40"/>
      <c r="AC1122" s="40"/>
      <c r="AD1122" s="40"/>
      <c r="AE1122" s="40"/>
      <c r="AF1122" s="40"/>
      <c r="AG1122" s="41"/>
      <c r="AH1122" s="40"/>
      <c r="AI1122" s="40"/>
      <c r="AJ1122" s="40"/>
      <c r="AK1122" s="40"/>
      <c r="AL1122" s="40"/>
      <c r="AM1122" s="41"/>
      <c r="AN1122" s="36">
        <f>Y1122*(IF(AND(AH1122&gt;0,AI1122&lt;0),AH1122,0)+IF(AND(AJ1122&lt;0,AK1122&gt;0),AJ1122,0)+IF(AND(AL1122&gt;0,AM1122&gt;0),AL1122,0))</f>
        <v>0</v>
      </c>
      <c r="AO1122" s="37">
        <f>Y1122*(IF(AND(AH1122&gt;0,AI1122&lt;0),AI1122,0)+IF(AND(AJ1122&lt;0,AK1122&gt;0),AK1122,0)+IF(AND(AL1122&gt;0,AM1122&gt;0),AM1122,0))</f>
        <v>0</v>
      </c>
      <c r="AQ1122" s="40">
        <f>AU1122*D1122</f>
        <v>40887.141722282278</v>
      </c>
      <c r="AR1122" s="40">
        <f>AV1122*E1122</f>
        <v>28062.891631107523</v>
      </c>
      <c r="AS1122" s="40">
        <f>IF(AND(Y1122&lt;&gt;0,AN1122&lt;&gt;0),0,Q1122)</f>
        <v>548.23509215312254</v>
      </c>
      <c r="AT1122" s="41">
        <f t="shared" si="292"/>
        <v>69498.268445542912</v>
      </c>
      <c r="AU1122" s="42">
        <f>S1122+AN1122</f>
        <v>662.13994691955111</v>
      </c>
      <c r="AV1122" s="37">
        <f>T1122+AO1122</f>
        <v>686.46995183726813</v>
      </c>
      <c r="AW1122" s="58">
        <f t="shared" si="277"/>
        <v>0.58831885508515092</v>
      </c>
      <c r="AX1122" s="58">
        <f t="shared" si="278"/>
        <v>0.40379267367066701</v>
      </c>
      <c r="AY1122" s="59">
        <f t="shared" si="279"/>
        <v>7.8884712441822311E-3</v>
      </c>
      <c r="AZ1122" s="54">
        <f t="shared" si="287"/>
        <v>1.3597659112807747E-2</v>
      </c>
    </row>
    <row r="1123" spans="3:52" x14ac:dyDescent="0.25">
      <c r="C1123" s="35">
        <v>36294</v>
      </c>
      <c r="D1123" s="36">
        <v>59.88</v>
      </c>
      <c r="E1123" s="37">
        <v>40.380000000000003</v>
      </c>
      <c r="F1123" s="38">
        <v>0</v>
      </c>
      <c r="G1123" s="7">
        <v>0</v>
      </c>
      <c r="H1123" s="38">
        <v>1</v>
      </c>
      <c r="I1123" s="7">
        <v>1</v>
      </c>
      <c r="J1123" s="36">
        <f t="shared" si="280"/>
        <v>59.850060000000006</v>
      </c>
      <c r="K1123" s="37">
        <f t="shared" si="281"/>
        <v>40.359810000000003</v>
      </c>
      <c r="L1123" s="36">
        <f t="shared" si="282"/>
        <v>59.909939999999999</v>
      </c>
      <c r="M1123" s="37">
        <f t="shared" si="283"/>
        <v>40.400190000000002</v>
      </c>
      <c r="O1123" s="39">
        <f t="shared" si="284"/>
        <v>39648.940021542723</v>
      </c>
      <c r="P1123" s="40">
        <f t="shared" si="285"/>
        <v>27719.65665518889</v>
      </c>
      <c r="Q1123" s="40">
        <f>S1123*F1123+T1123*G1123+AS1122*(1+$G$9/252)</f>
        <v>548.25684751392225</v>
      </c>
      <c r="R1123" s="41">
        <f t="shared" si="288"/>
        <v>67916.85352424554</v>
      </c>
      <c r="S1123" s="36">
        <f>AU1122*H1122</f>
        <v>662.13994691955111</v>
      </c>
      <c r="T1123" s="37">
        <f>AV1122*I1122</f>
        <v>686.46995183726813</v>
      </c>
      <c r="U1123" s="57">
        <f t="shared" si="291"/>
        <v>0.58378646777840648</v>
      </c>
      <c r="V1123" s="58">
        <f t="shared" si="289"/>
        <v>0.4081410609708721</v>
      </c>
      <c r="W1123" s="59">
        <f t="shared" si="290"/>
        <v>8.0724712507213078E-3</v>
      </c>
      <c r="Y1123" s="7">
        <f t="shared" si="286"/>
        <v>0</v>
      </c>
      <c r="Z1123" s="40"/>
      <c r="AA1123" s="40"/>
      <c r="AB1123" s="40"/>
      <c r="AC1123" s="40"/>
      <c r="AD1123" s="40"/>
      <c r="AE1123" s="40"/>
      <c r="AF1123" s="40"/>
      <c r="AG1123" s="41"/>
      <c r="AH1123" s="40"/>
      <c r="AI1123" s="40"/>
      <c r="AJ1123" s="40"/>
      <c r="AK1123" s="40"/>
      <c r="AL1123" s="40"/>
      <c r="AM1123" s="41"/>
      <c r="AN1123" s="36">
        <f>Y1123*(IF(AND(AH1123&gt;0,AI1123&lt;0),AH1123,0)+IF(AND(AJ1123&lt;0,AK1123&gt;0),AJ1123,0)+IF(AND(AL1123&gt;0,AM1123&gt;0),AL1123,0))</f>
        <v>0</v>
      </c>
      <c r="AO1123" s="37">
        <f>Y1123*(IF(AND(AH1123&gt;0,AI1123&lt;0),AI1123,0)+IF(AND(AJ1123&lt;0,AK1123&gt;0),AK1123,0)+IF(AND(AL1123&gt;0,AM1123&gt;0),AM1123,0))</f>
        <v>0</v>
      </c>
      <c r="AQ1123" s="40">
        <f>AU1123*D1123</f>
        <v>39648.940021542723</v>
      </c>
      <c r="AR1123" s="40">
        <f>AV1123*E1123</f>
        <v>27719.65665518889</v>
      </c>
      <c r="AS1123" s="40">
        <f>IF(AND(Y1123&lt;&gt;0,AN1123&lt;&gt;0),0,Q1123)</f>
        <v>548.25684751392225</v>
      </c>
      <c r="AT1123" s="41">
        <f t="shared" si="292"/>
        <v>67916.85352424554</v>
      </c>
      <c r="AU1123" s="42">
        <f>S1123+AN1123</f>
        <v>662.13994691955111</v>
      </c>
      <c r="AV1123" s="37">
        <f>T1123+AO1123</f>
        <v>686.46995183726813</v>
      </c>
      <c r="AW1123" s="58">
        <f t="shared" si="277"/>
        <v>0.58378646777840648</v>
      </c>
      <c r="AX1123" s="58">
        <f t="shared" si="278"/>
        <v>0.4081410609708721</v>
      </c>
      <c r="AY1123" s="59">
        <f t="shared" si="279"/>
        <v>8.0724712507213078E-3</v>
      </c>
      <c r="AZ1123" s="54">
        <f t="shared" si="287"/>
        <v>-2.2754738451311596E-2</v>
      </c>
    </row>
    <row r="1124" spans="3:52" x14ac:dyDescent="0.25">
      <c r="C1124" s="35">
        <v>36297</v>
      </c>
      <c r="D1124" s="36">
        <v>59.81</v>
      </c>
      <c r="E1124" s="37">
        <v>39.69</v>
      </c>
      <c r="F1124" s="38">
        <v>0</v>
      </c>
      <c r="G1124" s="7">
        <v>0</v>
      </c>
      <c r="H1124" s="38">
        <v>1</v>
      </c>
      <c r="I1124" s="7">
        <v>1</v>
      </c>
      <c r="J1124" s="36">
        <f t="shared" si="280"/>
        <v>59.780095000000003</v>
      </c>
      <c r="K1124" s="37">
        <f t="shared" si="281"/>
        <v>39.670155000000001</v>
      </c>
      <c r="L1124" s="36">
        <f t="shared" si="282"/>
        <v>59.839905000000002</v>
      </c>
      <c r="M1124" s="37">
        <f t="shared" si="283"/>
        <v>39.709844999999994</v>
      </c>
      <c r="O1124" s="39">
        <f t="shared" si="284"/>
        <v>39602.590225258355</v>
      </c>
      <c r="P1124" s="40">
        <f t="shared" si="285"/>
        <v>27245.992388421171</v>
      </c>
      <c r="Q1124" s="40">
        <f>S1124*F1124+T1124*G1124+AS1123*(1+$G$9/252)</f>
        <v>548.27860373802991</v>
      </c>
      <c r="R1124" s="41">
        <f t="shared" si="288"/>
        <v>67396.861217417551</v>
      </c>
      <c r="S1124" s="36">
        <f>AU1123*H1123</f>
        <v>662.13994691955111</v>
      </c>
      <c r="T1124" s="37">
        <f>AV1123*I1123</f>
        <v>686.46995183726813</v>
      </c>
      <c r="U1124" s="57">
        <f t="shared" si="291"/>
        <v>0.58760288698761765</v>
      </c>
      <c r="V1124" s="58">
        <f t="shared" si="289"/>
        <v>0.40426203678131994</v>
      </c>
      <c r="W1124" s="59">
        <f t="shared" si="290"/>
        <v>8.1350762310624762E-3</v>
      </c>
      <c r="Y1124" s="7">
        <f t="shared" si="286"/>
        <v>0</v>
      </c>
      <c r="Z1124" s="40"/>
      <c r="AA1124" s="40"/>
      <c r="AB1124" s="40"/>
      <c r="AC1124" s="40"/>
      <c r="AD1124" s="40"/>
      <c r="AE1124" s="40"/>
      <c r="AF1124" s="40"/>
      <c r="AG1124" s="41"/>
      <c r="AH1124" s="40"/>
      <c r="AI1124" s="40"/>
      <c r="AJ1124" s="40"/>
      <c r="AK1124" s="40"/>
      <c r="AL1124" s="40"/>
      <c r="AM1124" s="41"/>
      <c r="AN1124" s="36">
        <f>Y1124*(IF(AND(AH1124&gt;0,AI1124&lt;0),AH1124,0)+IF(AND(AJ1124&lt;0,AK1124&gt;0),AJ1124,0)+IF(AND(AL1124&gt;0,AM1124&gt;0),AL1124,0))</f>
        <v>0</v>
      </c>
      <c r="AO1124" s="37">
        <f>Y1124*(IF(AND(AH1124&gt;0,AI1124&lt;0),AI1124,0)+IF(AND(AJ1124&lt;0,AK1124&gt;0),AK1124,0)+IF(AND(AL1124&gt;0,AM1124&gt;0),AM1124,0))</f>
        <v>0</v>
      </c>
      <c r="AQ1124" s="40">
        <f>AU1124*D1124</f>
        <v>39602.590225258355</v>
      </c>
      <c r="AR1124" s="40">
        <f>AV1124*E1124</f>
        <v>27245.992388421171</v>
      </c>
      <c r="AS1124" s="40">
        <f>IF(AND(Y1124&lt;&gt;0,AN1124&lt;&gt;0),0,Q1124)</f>
        <v>548.27860373802991</v>
      </c>
      <c r="AT1124" s="41">
        <f t="shared" si="292"/>
        <v>67396.861217417551</v>
      </c>
      <c r="AU1124" s="42">
        <f>S1124+AN1124</f>
        <v>662.13994691955111</v>
      </c>
      <c r="AV1124" s="37">
        <f>T1124+AO1124</f>
        <v>686.46995183726813</v>
      </c>
      <c r="AW1124" s="58">
        <f t="shared" si="277"/>
        <v>0.58760288698761765</v>
      </c>
      <c r="AX1124" s="58">
        <f t="shared" si="278"/>
        <v>0.40426203678131994</v>
      </c>
      <c r="AY1124" s="59">
        <f t="shared" si="279"/>
        <v>8.1350762310624762E-3</v>
      </c>
      <c r="AZ1124" s="54">
        <f t="shared" si="287"/>
        <v>-7.6563073794688741E-3</v>
      </c>
    </row>
    <row r="1125" spans="3:52" x14ac:dyDescent="0.25">
      <c r="C1125" s="35">
        <v>36298</v>
      </c>
      <c r="D1125" s="36">
        <v>60</v>
      </c>
      <c r="E1125" s="37">
        <v>40.69</v>
      </c>
      <c r="F1125" s="38">
        <v>0</v>
      </c>
      <c r="G1125" s="7">
        <v>0</v>
      </c>
      <c r="H1125" s="38">
        <v>1</v>
      </c>
      <c r="I1125" s="7">
        <v>1</v>
      </c>
      <c r="J1125" s="36">
        <f t="shared" si="280"/>
        <v>59.970000000000006</v>
      </c>
      <c r="K1125" s="37">
        <f t="shared" si="281"/>
        <v>40.669654999999999</v>
      </c>
      <c r="L1125" s="36">
        <f t="shared" si="282"/>
        <v>60.029999999999994</v>
      </c>
      <c r="M1125" s="37">
        <f t="shared" si="283"/>
        <v>40.710344999999997</v>
      </c>
      <c r="O1125" s="39">
        <f t="shared" si="284"/>
        <v>39728.396815173066</v>
      </c>
      <c r="P1125" s="40">
        <f t="shared" si="285"/>
        <v>27932.46234025844</v>
      </c>
      <c r="Q1125" s="40">
        <f>S1125*F1125+T1125*G1125+AS1124*(1+$G$9/252)</f>
        <v>548.30036082547974</v>
      </c>
      <c r="R1125" s="41">
        <f t="shared" si="288"/>
        <v>68209.159516256987</v>
      </c>
      <c r="S1125" s="36">
        <f>AU1124*H1124</f>
        <v>662.13994691955111</v>
      </c>
      <c r="T1125" s="37">
        <f>AV1124*I1124</f>
        <v>686.46995183726813</v>
      </c>
      <c r="U1125" s="57">
        <f t="shared" si="291"/>
        <v>0.58244958737109476</v>
      </c>
      <c r="V1125" s="58">
        <f t="shared" si="289"/>
        <v>0.40951189749818001</v>
      </c>
      <c r="W1125" s="59">
        <f t="shared" si="290"/>
        <v>8.0385151307251889E-3</v>
      </c>
      <c r="Y1125" s="7">
        <f t="shared" si="286"/>
        <v>0</v>
      </c>
      <c r="Z1125" s="40"/>
      <c r="AA1125" s="40"/>
      <c r="AB1125" s="40"/>
      <c r="AC1125" s="40"/>
      <c r="AD1125" s="40"/>
      <c r="AE1125" s="40"/>
      <c r="AF1125" s="40"/>
      <c r="AG1125" s="41"/>
      <c r="AH1125" s="40"/>
      <c r="AI1125" s="40"/>
      <c r="AJ1125" s="40"/>
      <c r="AK1125" s="40"/>
      <c r="AL1125" s="40"/>
      <c r="AM1125" s="41"/>
      <c r="AN1125" s="36">
        <f>Y1125*(IF(AND(AH1125&gt;0,AI1125&lt;0),AH1125,0)+IF(AND(AJ1125&lt;0,AK1125&gt;0),AJ1125,0)+IF(AND(AL1125&gt;0,AM1125&gt;0),AL1125,0))</f>
        <v>0</v>
      </c>
      <c r="AO1125" s="37">
        <f>Y1125*(IF(AND(AH1125&gt;0,AI1125&lt;0),AI1125,0)+IF(AND(AJ1125&lt;0,AK1125&gt;0),AK1125,0)+IF(AND(AL1125&gt;0,AM1125&gt;0),AM1125,0))</f>
        <v>0</v>
      </c>
      <c r="AQ1125" s="40">
        <f>AU1125*D1125</f>
        <v>39728.396815173066</v>
      </c>
      <c r="AR1125" s="40">
        <f>AV1125*E1125</f>
        <v>27932.46234025844</v>
      </c>
      <c r="AS1125" s="40">
        <f>IF(AND(Y1125&lt;&gt;0,AN1125&lt;&gt;0),0,Q1125)</f>
        <v>548.30036082547974</v>
      </c>
      <c r="AT1125" s="41">
        <f t="shared" si="292"/>
        <v>68209.159516256987</v>
      </c>
      <c r="AU1125" s="42">
        <f>S1125+AN1125</f>
        <v>662.13994691955111</v>
      </c>
      <c r="AV1125" s="37">
        <f>T1125+AO1125</f>
        <v>686.46995183726813</v>
      </c>
      <c r="AW1125" s="58">
        <f t="shared" si="277"/>
        <v>0.58244958737109476</v>
      </c>
      <c r="AX1125" s="58">
        <f t="shared" si="278"/>
        <v>0.40951189749818001</v>
      </c>
      <c r="AY1125" s="59">
        <f t="shared" si="279"/>
        <v>8.0385151307251889E-3</v>
      </c>
      <c r="AZ1125" s="54">
        <f t="shared" si="287"/>
        <v>1.2052464820565101E-2</v>
      </c>
    </row>
    <row r="1126" spans="3:52" x14ac:dyDescent="0.25">
      <c r="C1126" s="35">
        <v>36299</v>
      </c>
      <c r="D1126" s="36">
        <v>59.25</v>
      </c>
      <c r="E1126" s="37">
        <v>40.44</v>
      </c>
      <c r="F1126" s="38">
        <v>0</v>
      </c>
      <c r="G1126" s="7">
        <v>0</v>
      </c>
      <c r="H1126" s="38">
        <v>1</v>
      </c>
      <c r="I1126" s="7">
        <v>1</v>
      </c>
      <c r="J1126" s="36">
        <f t="shared" si="280"/>
        <v>59.220375000000004</v>
      </c>
      <c r="K1126" s="37">
        <f t="shared" si="281"/>
        <v>40.419780000000003</v>
      </c>
      <c r="L1126" s="36">
        <f t="shared" si="282"/>
        <v>59.279624999999996</v>
      </c>
      <c r="M1126" s="37">
        <f t="shared" si="283"/>
        <v>40.460219999999993</v>
      </c>
      <c r="O1126" s="39">
        <f t="shared" si="284"/>
        <v>39231.791854983407</v>
      </c>
      <c r="P1126" s="40">
        <f t="shared" si="285"/>
        <v>27760.84485229912</v>
      </c>
      <c r="Q1126" s="40">
        <f>S1126*F1126+T1126*G1126+AS1125*(1+$G$9/252)</f>
        <v>548.32211877630607</v>
      </c>
      <c r="R1126" s="41">
        <f t="shared" si="288"/>
        <v>67540.958826058835</v>
      </c>
      <c r="S1126" s="36">
        <f>AU1125*H1125</f>
        <v>662.13994691955111</v>
      </c>
      <c r="T1126" s="37">
        <f>AV1125*I1125</f>
        <v>686.46995183726813</v>
      </c>
      <c r="U1126" s="57">
        <f t="shared" si="291"/>
        <v>0.58085926727837467</v>
      </c>
      <c r="V1126" s="58">
        <f t="shared" si="289"/>
        <v>0.41102236827571298</v>
      </c>
      <c r="W1126" s="59">
        <f t="shared" si="290"/>
        <v>8.1183644459123516E-3</v>
      </c>
      <c r="Y1126" s="7">
        <f t="shared" si="286"/>
        <v>0</v>
      </c>
      <c r="Z1126" s="40"/>
      <c r="AA1126" s="40"/>
      <c r="AB1126" s="40"/>
      <c r="AC1126" s="40"/>
      <c r="AD1126" s="40"/>
      <c r="AE1126" s="40"/>
      <c r="AF1126" s="40"/>
      <c r="AG1126" s="41"/>
      <c r="AH1126" s="40"/>
      <c r="AI1126" s="40"/>
      <c r="AJ1126" s="40"/>
      <c r="AK1126" s="40"/>
      <c r="AL1126" s="40"/>
      <c r="AM1126" s="41"/>
      <c r="AN1126" s="36">
        <f>Y1126*(IF(AND(AH1126&gt;0,AI1126&lt;0),AH1126,0)+IF(AND(AJ1126&lt;0,AK1126&gt;0),AJ1126,0)+IF(AND(AL1126&gt;0,AM1126&gt;0),AL1126,0))</f>
        <v>0</v>
      </c>
      <c r="AO1126" s="37">
        <f>Y1126*(IF(AND(AH1126&gt;0,AI1126&lt;0),AI1126,0)+IF(AND(AJ1126&lt;0,AK1126&gt;0),AK1126,0)+IF(AND(AL1126&gt;0,AM1126&gt;0),AM1126,0))</f>
        <v>0</v>
      </c>
      <c r="AQ1126" s="40">
        <f>AU1126*D1126</f>
        <v>39231.791854983407</v>
      </c>
      <c r="AR1126" s="40">
        <f>AV1126*E1126</f>
        <v>27760.84485229912</v>
      </c>
      <c r="AS1126" s="40">
        <f>IF(AND(Y1126&lt;&gt;0,AN1126&lt;&gt;0),0,Q1126)</f>
        <v>548.32211877630607</v>
      </c>
      <c r="AT1126" s="41">
        <f t="shared" si="292"/>
        <v>67540.958826058835</v>
      </c>
      <c r="AU1126" s="42">
        <f>S1126+AN1126</f>
        <v>662.13994691955111</v>
      </c>
      <c r="AV1126" s="37">
        <f>T1126+AO1126</f>
        <v>686.46995183726813</v>
      </c>
      <c r="AW1126" s="58">
        <f t="shared" si="277"/>
        <v>0.58085926727837467</v>
      </c>
      <c r="AX1126" s="58">
        <f t="shared" si="278"/>
        <v>0.41102236827571298</v>
      </c>
      <c r="AY1126" s="59">
        <f t="shared" si="279"/>
        <v>8.1183644459123516E-3</v>
      </c>
      <c r="AZ1126" s="54">
        <f t="shared" si="287"/>
        <v>-9.7963483927534512E-3</v>
      </c>
    </row>
    <row r="1127" spans="3:52" x14ac:dyDescent="0.25">
      <c r="C1127" s="35">
        <v>36300</v>
      </c>
      <c r="D1127" s="36">
        <v>57.19</v>
      </c>
      <c r="E1127" s="37">
        <v>40.06</v>
      </c>
      <c r="F1127" s="38">
        <v>0</v>
      </c>
      <c r="G1127" s="7">
        <v>0</v>
      </c>
      <c r="H1127" s="38">
        <v>1</v>
      </c>
      <c r="I1127" s="7">
        <v>1</v>
      </c>
      <c r="J1127" s="36">
        <f t="shared" si="280"/>
        <v>57.161405000000002</v>
      </c>
      <c r="K1127" s="37">
        <f t="shared" si="281"/>
        <v>40.039970000000004</v>
      </c>
      <c r="L1127" s="36">
        <f t="shared" si="282"/>
        <v>57.218594999999993</v>
      </c>
      <c r="M1127" s="37">
        <f t="shared" si="283"/>
        <v>40.080030000000001</v>
      </c>
      <c r="O1127" s="39">
        <f t="shared" si="284"/>
        <v>37867.783564329126</v>
      </c>
      <c r="P1127" s="40">
        <f t="shared" si="285"/>
        <v>27499.986270600963</v>
      </c>
      <c r="Q1127" s="40">
        <f>S1127*F1127+T1127*G1127+AS1126*(1+$G$9/252)</f>
        <v>548.34387759054323</v>
      </c>
      <c r="R1127" s="41">
        <f t="shared" si="288"/>
        <v>65916.11371252063</v>
      </c>
      <c r="S1127" s="36">
        <f>AU1126*H1126</f>
        <v>662.13994691955111</v>
      </c>
      <c r="T1127" s="37">
        <f>AV1126*I1126</f>
        <v>686.46995183726813</v>
      </c>
      <c r="U1127" s="57">
        <f t="shared" si="291"/>
        <v>0.57448446869124536</v>
      </c>
      <c r="V1127" s="58">
        <f t="shared" si="289"/>
        <v>0.4171967174906035</v>
      </c>
      <c r="W1127" s="59">
        <f t="shared" si="290"/>
        <v>8.318813818151213E-3</v>
      </c>
      <c r="Y1127" s="7">
        <f t="shared" si="286"/>
        <v>0</v>
      </c>
      <c r="Z1127" s="40"/>
      <c r="AA1127" s="40"/>
      <c r="AB1127" s="40"/>
      <c r="AC1127" s="40"/>
      <c r="AD1127" s="40"/>
      <c r="AE1127" s="40"/>
      <c r="AF1127" s="40"/>
      <c r="AG1127" s="41"/>
      <c r="AH1127" s="40"/>
      <c r="AI1127" s="40"/>
      <c r="AJ1127" s="40"/>
      <c r="AK1127" s="40"/>
      <c r="AL1127" s="40"/>
      <c r="AM1127" s="41"/>
      <c r="AN1127" s="36">
        <f>Y1127*(IF(AND(AH1127&gt;0,AI1127&lt;0),AH1127,0)+IF(AND(AJ1127&lt;0,AK1127&gt;0),AJ1127,0)+IF(AND(AL1127&gt;0,AM1127&gt;0),AL1127,0))</f>
        <v>0</v>
      </c>
      <c r="AO1127" s="37">
        <f>Y1127*(IF(AND(AH1127&gt;0,AI1127&lt;0),AI1127,0)+IF(AND(AJ1127&lt;0,AK1127&gt;0),AK1127,0)+IF(AND(AL1127&gt;0,AM1127&gt;0),AM1127,0))</f>
        <v>0</v>
      </c>
      <c r="AQ1127" s="40">
        <f>AU1127*D1127</f>
        <v>37867.783564329126</v>
      </c>
      <c r="AR1127" s="40">
        <f>AV1127*E1127</f>
        <v>27499.986270600963</v>
      </c>
      <c r="AS1127" s="40">
        <f>IF(AND(Y1127&lt;&gt;0,AN1127&lt;&gt;0),0,Q1127)</f>
        <v>548.34387759054323</v>
      </c>
      <c r="AT1127" s="41">
        <f t="shared" si="292"/>
        <v>65916.11371252063</v>
      </c>
      <c r="AU1127" s="42">
        <f>S1127+AN1127</f>
        <v>662.13994691955111</v>
      </c>
      <c r="AV1127" s="37">
        <f>T1127+AO1127</f>
        <v>686.46995183726813</v>
      </c>
      <c r="AW1127" s="58">
        <f t="shared" si="277"/>
        <v>0.57448446869124536</v>
      </c>
      <c r="AX1127" s="58">
        <f t="shared" si="278"/>
        <v>0.4171967174906035</v>
      </c>
      <c r="AY1127" s="59">
        <f t="shared" si="279"/>
        <v>8.318813818151213E-3</v>
      </c>
      <c r="AZ1127" s="54">
        <f t="shared" si="287"/>
        <v>-2.4057181624008939E-2</v>
      </c>
    </row>
    <row r="1128" spans="3:52" x14ac:dyDescent="0.25">
      <c r="C1128" s="35">
        <v>36301</v>
      </c>
      <c r="D1128" s="36">
        <v>55.25</v>
      </c>
      <c r="E1128" s="37">
        <v>39.880000000000003</v>
      </c>
      <c r="F1128" s="38">
        <v>0</v>
      </c>
      <c r="G1128" s="7">
        <v>0</v>
      </c>
      <c r="H1128" s="38">
        <v>1</v>
      </c>
      <c r="I1128" s="7">
        <v>1</v>
      </c>
      <c r="J1128" s="36">
        <f t="shared" si="280"/>
        <v>55.222375</v>
      </c>
      <c r="K1128" s="37">
        <f t="shared" si="281"/>
        <v>39.860060000000004</v>
      </c>
      <c r="L1128" s="36">
        <f t="shared" si="282"/>
        <v>55.277625</v>
      </c>
      <c r="M1128" s="37">
        <f t="shared" si="283"/>
        <v>39.899940000000001</v>
      </c>
      <c r="O1128" s="39">
        <f t="shared" si="284"/>
        <v>36583.232067305202</v>
      </c>
      <c r="P1128" s="40">
        <f t="shared" si="285"/>
        <v>27376.421679270254</v>
      </c>
      <c r="Q1128" s="40">
        <f>S1128*F1128+T1128*G1128+AS1127*(1+$G$9/252)</f>
        <v>548.36563726822533</v>
      </c>
      <c r="R1128" s="41">
        <f t="shared" si="288"/>
        <v>64508.019383843675</v>
      </c>
      <c r="S1128" s="36">
        <f>AU1127*H1127</f>
        <v>662.13994691955111</v>
      </c>
      <c r="T1128" s="37">
        <f>AV1127*I1127</f>
        <v>686.46995183726813</v>
      </c>
      <c r="U1128" s="57">
        <f t="shared" si="291"/>
        <v>0.56711138268907446</v>
      </c>
      <c r="V1128" s="58">
        <f t="shared" si="289"/>
        <v>0.42438788139458522</v>
      </c>
      <c r="W1128" s="59">
        <f t="shared" si="290"/>
        <v>8.5007359163404416E-3</v>
      </c>
      <c r="Y1128" s="7">
        <f t="shared" si="286"/>
        <v>0</v>
      </c>
      <c r="Z1128" s="40"/>
      <c r="AA1128" s="40"/>
      <c r="AB1128" s="40"/>
      <c r="AC1128" s="40"/>
      <c r="AD1128" s="40"/>
      <c r="AE1128" s="40"/>
      <c r="AF1128" s="40"/>
      <c r="AG1128" s="41"/>
      <c r="AH1128" s="40"/>
      <c r="AI1128" s="40"/>
      <c r="AJ1128" s="40"/>
      <c r="AK1128" s="40"/>
      <c r="AL1128" s="40"/>
      <c r="AM1128" s="41"/>
      <c r="AN1128" s="36">
        <f>Y1128*(IF(AND(AH1128&gt;0,AI1128&lt;0),AH1128,0)+IF(AND(AJ1128&lt;0,AK1128&gt;0),AJ1128,0)+IF(AND(AL1128&gt;0,AM1128&gt;0),AL1128,0))</f>
        <v>0</v>
      </c>
      <c r="AO1128" s="37">
        <f>Y1128*(IF(AND(AH1128&gt;0,AI1128&lt;0),AI1128,0)+IF(AND(AJ1128&lt;0,AK1128&gt;0),AK1128,0)+IF(AND(AL1128&gt;0,AM1128&gt;0),AM1128,0))</f>
        <v>0</v>
      </c>
      <c r="AQ1128" s="40">
        <f>AU1128*D1128</f>
        <v>36583.232067305202</v>
      </c>
      <c r="AR1128" s="40">
        <f>AV1128*E1128</f>
        <v>27376.421679270254</v>
      </c>
      <c r="AS1128" s="40">
        <f>IF(AND(Y1128&lt;&gt;0,AN1128&lt;&gt;0),0,Q1128)</f>
        <v>548.36563726822533</v>
      </c>
      <c r="AT1128" s="41">
        <f t="shared" si="292"/>
        <v>64508.019383843675</v>
      </c>
      <c r="AU1128" s="42">
        <f>S1128+AN1128</f>
        <v>662.13994691955111</v>
      </c>
      <c r="AV1128" s="37">
        <f>T1128+AO1128</f>
        <v>686.46995183726813</v>
      </c>
      <c r="AW1128" s="58">
        <f t="shared" si="277"/>
        <v>0.56711138268907446</v>
      </c>
      <c r="AX1128" s="58">
        <f t="shared" si="278"/>
        <v>0.42438788139458522</v>
      </c>
      <c r="AY1128" s="59">
        <f t="shared" si="279"/>
        <v>8.5007359163404416E-3</v>
      </c>
      <c r="AZ1128" s="54">
        <f t="shared" si="287"/>
        <v>-2.1361913640996266E-2</v>
      </c>
    </row>
    <row r="1129" spans="3:52" x14ac:dyDescent="0.25">
      <c r="C1129" s="35">
        <v>36304</v>
      </c>
      <c r="D1129" s="36">
        <v>53</v>
      </c>
      <c r="E1129" s="37">
        <v>38.75</v>
      </c>
      <c r="F1129" s="38">
        <v>0</v>
      </c>
      <c r="G1129" s="7">
        <v>0</v>
      </c>
      <c r="H1129" s="38">
        <v>1</v>
      </c>
      <c r="I1129" s="7">
        <v>1</v>
      </c>
      <c r="J1129" s="36">
        <f t="shared" si="280"/>
        <v>52.973500000000001</v>
      </c>
      <c r="K1129" s="37">
        <f t="shared" si="281"/>
        <v>38.730625000000003</v>
      </c>
      <c r="L1129" s="36">
        <f t="shared" si="282"/>
        <v>53.026499999999999</v>
      </c>
      <c r="M1129" s="37">
        <f t="shared" si="283"/>
        <v>38.769374999999997</v>
      </c>
      <c r="O1129" s="39">
        <f t="shared" si="284"/>
        <v>35093.417186736209</v>
      </c>
      <c r="P1129" s="40">
        <f t="shared" si="285"/>
        <v>26600.71063369414</v>
      </c>
      <c r="Q1129" s="40">
        <f>S1129*F1129+T1129*G1129+AS1128*(1+$G$9/252)</f>
        <v>548.3873978093867</v>
      </c>
      <c r="R1129" s="41">
        <f t="shared" si="288"/>
        <v>62242.515218239736</v>
      </c>
      <c r="S1129" s="36">
        <f>AU1128*H1128</f>
        <v>662.13994691955111</v>
      </c>
      <c r="T1129" s="37">
        <f>AV1128*I1128</f>
        <v>686.46995183726813</v>
      </c>
      <c r="U1129" s="57">
        <f t="shared" si="291"/>
        <v>0.56381746566135438</v>
      </c>
      <c r="V1129" s="58">
        <f t="shared" si="289"/>
        <v>0.42737203887767999</v>
      </c>
      <c r="W1129" s="59">
        <f t="shared" si="290"/>
        <v>8.8104954609656526E-3</v>
      </c>
      <c r="Y1129" s="7">
        <f t="shared" si="286"/>
        <v>0</v>
      </c>
      <c r="Z1129" s="40"/>
      <c r="AA1129" s="40"/>
      <c r="AB1129" s="40"/>
      <c r="AC1129" s="40"/>
      <c r="AD1129" s="40"/>
      <c r="AE1129" s="40"/>
      <c r="AF1129" s="40"/>
      <c r="AG1129" s="41"/>
      <c r="AH1129" s="40"/>
      <c r="AI1129" s="40"/>
      <c r="AJ1129" s="40"/>
      <c r="AK1129" s="40"/>
      <c r="AL1129" s="40"/>
      <c r="AM1129" s="41"/>
      <c r="AN1129" s="36">
        <f>Y1129*(IF(AND(AH1129&gt;0,AI1129&lt;0),AH1129,0)+IF(AND(AJ1129&lt;0,AK1129&gt;0),AJ1129,0)+IF(AND(AL1129&gt;0,AM1129&gt;0),AL1129,0))</f>
        <v>0</v>
      </c>
      <c r="AO1129" s="37">
        <f>Y1129*(IF(AND(AH1129&gt;0,AI1129&lt;0),AI1129,0)+IF(AND(AJ1129&lt;0,AK1129&gt;0),AK1129,0)+IF(AND(AL1129&gt;0,AM1129&gt;0),AM1129,0))</f>
        <v>0</v>
      </c>
      <c r="AQ1129" s="40">
        <f>AU1129*D1129</f>
        <v>35093.417186736209</v>
      </c>
      <c r="AR1129" s="40">
        <f>AV1129*E1129</f>
        <v>26600.71063369414</v>
      </c>
      <c r="AS1129" s="40">
        <f>IF(AND(Y1129&lt;&gt;0,AN1129&lt;&gt;0),0,Q1129)</f>
        <v>548.3873978093867</v>
      </c>
      <c r="AT1129" s="41">
        <f t="shared" si="292"/>
        <v>62242.515218239736</v>
      </c>
      <c r="AU1129" s="42">
        <f>S1129+AN1129</f>
        <v>662.13994691955111</v>
      </c>
      <c r="AV1129" s="37">
        <f>T1129+AO1129</f>
        <v>686.46995183726813</v>
      </c>
      <c r="AW1129" s="58">
        <f t="shared" si="277"/>
        <v>0.56381746566135438</v>
      </c>
      <c r="AX1129" s="58">
        <f t="shared" si="278"/>
        <v>0.42737203887767999</v>
      </c>
      <c r="AY1129" s="59">
        <f t="shared" si="279"/>
        <v>8.8104954609656526E-3</v>
      </c>
      <c r="AZ1129" s="54">
        <f t="shared" si="287"/>
        <v>-3.5119729101020014E-2</v>
      </c>
    </row>
    <row r="1130" spans="3:52" x14ac:dyDescent="0.25">
      <c r="C1130" s="35">
        <v>36305</v>
      </c>
      <c r="D1130" s="36">
        <v>54.75</v>
      </c>
      <c r="E1130" s="37">
        <v>38.25</v>
      </c>
      <c r="F1130" s="38">
        <v>0</v>
      </c>
      <c r="G1130" s="7">
        <v>0</v>
      </c>
      <c r="H1130" s="38">
        <v>1</v>
      </c>
      <c r="I1130" s="7">
        <v>1</v>
      </c>
      <c r="J1130" s="36">
        <f t="shared" si="280"/>
        <v>54.722625000000001</v>
      </c>
      <c r="K1130" s="37">
        <f t="shared" si="281"/>
        <v>38.230875000000005</v>
      </c>
      <c r="L1130" s="36">
        <f t="shared" si="282"/>
        <v>54.777374999999999</v>
      </c>
      <c r="M1130" s="37">
        <f t="shared" si="283"/>
        <v>38.269124999999995</v>
      </c>
      <c r="O1130" s="39">
        <f t="shared" si="284"/>
        <v>36252.162093845422</v>
      </c>
      <c r="P1130" s="40">
        <f t="shared" si="285"/>
        <v>26257.475657775507</v>
      </c>
      <c r="Q1130" s="40">
        <f>S1130*F1130+T1130*G1130+AS1129*(1+$G$9/252)</f>
        <v>548.40915921406167</v>
      </c>
      <c r="R1130" s="41">
        <f t="shared" si="288"/>
        <v>63058.046910834993</v>
      </c>
      <c r="S1130" s="36">
        <f>AU1129*H1129</f>
        <v>662.13994691955111</v>
      </c>
      <c r="T1130" s="37">
        <f>AV1129*I1129</f>
        <v>686.46995183726813</v>
      </c>
      <c r="U1130" s="57">
        <f t="shared" si="291"/>
        <v>0.57490144192233728</v>
      </c>
      <c r="V1130" s="58">
        <f t="shared" si="289"/>
        <v>0.4164016639288553</v>
      </c>
      <c r="W1130" s="59">
        <f t="shared" si="290"/>
        <v>8.6968941488073728E-3</v>
      </c>
      <c r="Y1130" s="7">
        <f t="shared" si="286"/>
        <v>0</v>
      </c>
      <c r="Z1130" s="40"/>
      <c r="AA1130" s="40"/>
      <c r="AB1130" s="40"/>
      <c r="AC1130" s="40"/>
      <c r="AD1130" s="40"/>
      <c r="AE1130" s="40"/>
      <c r="AF1130" s="40"/>
      <c r="AG1130" s="41"/>
      <c r="AH1130" s="40"/>
      <c r="AI1130" s="40"/>
      <c r="AJ1130" s="40"/>
      <c r="AK1130" s="40"/>
      <c r="AL1130" s="40"/>
      <c r="AM1130" s="41"/>
      <c r="AN1130" s="36">
        <f>Y1130*(IF(AND(AH1130&gt;0,AI1130&lt;0),AH1130,0)+IF(AND(AJ1130&lt;0,AK1130&gt;0),AJ1130,0)+IF(AND(AL1130&gt;0,AM1130&gt;0),AL1130,0))</f>
        <v>0</v>
      </c>
      <c r="AO1130" s="37">
        <f>Y1130*(IF(AND(AH1130&gt;0,AI1130&lt;0),AI1130,0)+IF(AND(AJ1130&lt;0,AK1130&gt;0),AK1130,0)+IF(AND(AL1130&gt;0,AM1130&gt;0),AM1130,0))</f>
        <v>0</v>
      </c>
      <c r="AQ1130" s="40">
        <f>AU1130*D1130</f>
        <v>36252.162093845422</v>
      </c>
      <c r="AR1130" s="40">
        <f>AV1130*E1130</f>
        <v>26257.475657775507</v>
      </c>
      <c r="AS1130" s="40">
        <f>IF(AND(Y1130&lt;&gt;0,AN1130&lt;&gt;0),0,Q1130)</f>
        <v>548.40915921406167</v>
      </c>
      <c r="AT1130" s="41">
        <f t="shared" si="292"/>
        <v>63058.046910834993</v>
      </c>
      <c r="AU1130" s="42">
        <f>S1130+AN1130</f>
        <v>662.13994691955111</v>
      </c>
      <c r="AV1130" s="37">
        <f>T1130+AO1130</f>
        <v>686.46995183726813</v>
      </c>
      <c r="AW1130" s="58">
        <f t="shared" si="277"/>
        <v>0.57490144192233728</v>
      </c>
      <c r="AX1130" s="58">
        <f t="shared" si="278"/>
        <v>0.4164016639288553</v>
      </c>
      <c r="AY1130" s="59">
        <f t="shared" si="279"/>
        <v>8.6968941488073728E-3</v>
      </c>
      <c r="AZ1130" s="54">
        <f t="shared" si="287"/>
        <v>1.3102486134048075E-2</v>
      </c>
    </row>
    <row r="1131" spans="3:52" x14ac:dyDescent="0.25">
      <c r="C1131" s="35">
        <v>36306</v>
      </c>
      <c r="D1131" s="36">
        <v>55.31</v>
      </c>
      <c r="E1131" s="37">
        <v>38.5</v>
      </c>
      <c r="F1131" s="38">
        <v>0</v>
      </c>
      <c r="G1131" s="7">
        <v>0</v>
      </c>
      <c r="H1131" s="38">
        <v>1</v>
      </c>
      <c r="I1131" s="7">
        <v>1</v>
      </c>
      <c r="J1131" s="36">
        <f t="shared" si="280"/>
        <v>55.282345000000007</v>
      </c>
      <c r="K1131" s="37">
        <f t="shared" si="281"/>
        <v>38.48075</v>
      </c>
      <c r="L1131" s="36">
        <f t="shared" si="282"/>
        <v>55.337654999999998</v>
      </c>
      <c r="M1131" s="37">
        <f t="shared" si="283"/>
        <v>38.51925</v>
      </c>
      <c r="O1131" s="39">
        <f t="shared" si="284"/>
        <v>36622.960464120377</v>
      </c>
      <c r="P1131" s="40">
        <f t="shared" si="285"/>
        <v>26429.093145734823</v>
      </c>
      <c r="Q1131" s="40">
        <f>S1131*F1131+T1131*G1131+AS1130*(1+$G$9/252)</f>
        <v>548.43092148228436</v>
      </c>
      <c r="R1131" s="41">
        <f t="shared" si="288"/>
        <v>63600.484531337483</v>
      </c>
      <c r="S1131" s="36">
        <f>AU1130*H1130</f>
        <v>662.13994691955111</v>
      </c>
      <c r="T1131" s="37">
        <f>AV1130*I1130</f>
        <v>686.46995183726813</v>
      </c>
      <c r="U1131" s="57">
        <f t="shared" si="291"/>
        <v>0.57582832479955981</v>
      </c>
      <c r="V1131" s="58">
        <f t="shared" si="289"/>
        <v>0.41554861319826231</v>
      </c>
      <c r="W1131" s="59">
        <f t="shared" si="290"/>
        <v>8.6230620021779756E-3</v>
      </c>
      <c r="Y1131" s="7">
        <f t="shared" si="286"/>
        <v>0</v>
      </c>
      <c r="Z1131" s="40"/>
      <c r="AA1131" s="40"/>
      <c r="AB1131" s="40"/>
      <c r="AC1131" s="40"/>
      <c r="AD1131" s="40"/>
      <c r="AE1131" s="40"/>
      <c r="AF1131" s="40"/>
      <c r="AG1131" s="41"/>
      <c r="AH1131" s="40"/>
      <c r="AI1131" s="40"/>
      <c r="AJ1131" s="40"/>
      <c r="AK1131" s="40"/>
      <c r="AL1131" s="40"/>
      <c r="AM1131" s="41"/>
      <c r="AN1131" s="36">
        <f>Y1131*(IF(AND(AH1131&gt;0,AI1131&lt;0),AH1131,0)+IF(AND(AJ1131&lt;0,AK1131&gt;0),AJ1131,0)+IF(AND(AL1131&gt;0,AM1131&gt;0),AL1131,0))</f>
        <v>0</v>
      </c>
      <c r="AO1131" s="37">
        <f>Y1131*(IF(AND(AH1131&gt;0,AI1131&lt;0),AI1131,0)+IF(AND(AJ1131&lt;0,AK1131&gt;0),AK1131,0)+IF(AND(AL1131&gt;0,AM1131&gt;0),AM1131,0))</f>
        <v>0</v>
      </c>
      <c r="AQ1131" s="40">
        <f>AU1131*D1131</f>
        <v>36622.960464120377</v>
      </c>
      <c r="AR1131" s="40">
        <f>AV1131*E1131</f>
        <v>26429.093145734823</v>
      </c>
      <c r="AS1131" s="40">
        <f>IF(AND(Y1131&lt;&gt;0,AN1131&lt;&gt;0),0,Q1131)</f>
        <v>548.43092148228436</v>
      </c>
      <c r="AT1131" s="41">
        <f t="shared" si="292"/>
        <v>63600.484531337483</v>
      </c>
      <c r="AU1131" s="42">
        <f>S1131+AN1131</f>
        <v>662.13994691955111</v>
      </c>
      <c r="AV1131" s="37">
        <f>T1131+AO1131</f>
        <v>686.46995183726813</v>
      </c>
      <c r="AW1131" s="58">
        <f t="shared" si="277"/>
        <v>0.57582832479955981</v>
      </c>
      <c r="AX1131" s="58">
        <f t="shared" si="278"/>
        <v>0.41554861319826231</v>
      </c>
      <c r="AY1131" s="59">
        <f t="shared" si="279"/>
        <v>8.6230620021779756E-3</v>
      </c>
      <c r="AZ1131" s="54">
        <f t="shared" si="287"/>
        <v>8.6021950738421893E-3</v>
      </c>
    </row>
    <row r="1132" spans="3:52" x14ac:dyDescent="0.25">
      <c r="C1132" s="35">
        <v>36307</v>
      </c>
      <c r="D1132" s="36">
        <v>53.94</v>
      </c>
      <c r="E1132" s="37">
        <v>37.94</v>
      </c>
      <c r="F1132" s="38">
        <v>0</v>
      </c>
      <c r="G1132" s="7">
        <v>4.9000000000000002E-2</v>
      </c>
      <c r="H1132" s="38">
        <v>1</v>
      </c>
      <c r="I1132" s="7">
        <v>1</v>
      </c>
      <c r="J1132" s="36">
        <f t="shared" si="280"/>
        <v>53.913029999999999</v>
      </c>
      <c r="K1132" s="37">
        <f t="shared" si="281"/>
        <v>37.921030000000002</v>
      </c>
      <c r="L1132" s="36">
        <f t="shared" si="282"/>
        <v>53.966969999999996</v>
      </c>
      <c r="M1132" s="37">
        <f t="shared" si="283"/>
        <v>37.958969999999994</v>
      </c>
      <c r="O1132" s="39">
        <f t="shared" si="284"/>
        <v>35715.828736840587</v>
      </c>
      <c r="P1132" s="40">
        <f t="shared" si="285"/>
        <v>26044.669972705949</v>
      </c>
      <c r="Q1132" s="40">
        <f>S1132*F1132+T1132*G1132+AS1131*(1+$G$9/252)</f>
        <v>582.0897122541154</v>
      </c>
      <c r="R1132" s="41">
        <f t="shared" si="288"/>
        <v>62342.588421800647</v>
      </c>
      <c r="S1132" s="36">
        <f>AU1131*H1131</f>
        <v>662.13994691955111</v>
      </c>
      <c r="T1132" s="37">
        <f>AV1131*I1131</f>
        <v>686.46995183726813</v>
      </c>
      <c r="U1132" s="57">
        <f t="shared" si="291"/>
        <v>0.57289614757720075</v>
      </c>
      <c r="V1132" s="58">
        <f t="shared" si="289"/>
        <v>0.41776690111888842</v>
      </c>
      <c r="W1132" s="59">
        <f t="shared" si="290"/>
        <v>9.3369513039109533E-3</v>
      </c>
      <c r="Y1132" s="7">
        <f t="shared" si="286"/>
        <v>0</v>
      </c>
      <c r="Z1132" s="40"/>
      <c r="AA1132" s="40"/>
      <c r="AB1132" s="40"/>
      <c r="AC1132" s="40"/>
      <c r="AD1132" s="40"/>
      <c r="AE1132" s="40"/>
      <c r="AF1132" s="40"/>
      <c r="AG1132" s="41"/>
      <c r="AH1132" s="40"/>
      <c r="AI1132" s="40"/>
      <c r="AJ1132" s="40"/>
      <c r="AK1132" s="40"/>
      <c r="AL1132" s="40"/>
      <c r="AM1132" s="41"/>
      <c r="AN1132" s="36">
        <f>Y1132*(IF(AND(AH1132&gt;0,AI1132&lt;0),AH1132,0)+IF(AND(AJ1132&lt;0,AK1132&gt;0),AJ1132,0)+IF(AND(AL1132&gt;0,AM1132&gt;0),AL1132,0))</f>
        <v>0</v>
      </c>
      <c r="AO1132" s="37">
        <f>Y1132*(IF(AND(AH1132&gt;0,AI1132&lt;0),AI1132,0)+IF(AND(AJ1132&lt;0,AK1132&gt;0),AK1132,0)+IF(AND(AL1132&gt;0,AM1132&gt;0),AM1132,0))</f>
        <v>0</v>
      </c>
      <c r="AQ1132" s="40">
        <f>AU1132*D1132</f>
        <v>35715.828736840587</v>
      </c>
      <c r="AR1132" s="40">
        <f>AV1132*E1132</f>
        <v>26044.669972705949</v>
      </c>
      <c r="AS1132" s="40">
        <f>IF(AND(Y1132&lt;&gt;0,AN1132&lt;&gt;0),0,Q1132)</f>
        <v>582.0897122541154</v>
      </c>
      <c r="AT1132" s="41">
        <f t="shared" si="292"/>
        <v>62342.588421800647</v>
      </c>
      <c r="AU1132" s="42">
        <f>S1132+AN1132</f>
        <v>662.13994691955111</v>
      </c>
      <c r="AV1132" s="37">
        <f>T1132+AO1132</f>
        <v>686.46995183726813</v>
      </c>
      <c r="AW1132" s="58">
        <f t="shared" si="277"/>
        <v>0.57289614757720075</v>
      </c>
      <c r="AX1132" s="58">
        <f t="shared" si="278"/>
        <v>0.41776690111888842</v>
      </c>
      <c r="AY1132" s="59">
        <f t="shared" si="279"/>
        <v>9.3369513039109533E-3</v>
      </c>
      <c r="AZ1132" s="54">
        <f t="shared" si="287"/>
        <v>-1.9778090038245599E-2</v>
      </c>
    </row>
    <row r="1133" spans="3:52" x14ac:dyDescent="0.25">
      <c r="C1133" s="35">
        <v>36308</v>
      </c>
      <c r="D1133" s="36">
        <v>54.81</v>
      </c>
      <c r="E1133" s="37">
        <v>38.5</v>
      </c>
      <c r="F1133" s="38">
        <v>0</v>
      </c>
      <c r="G1133" s="7">
        <v>0</v>
      </c>
      <c r="H1133" s="38">
        <v>1</v>
      </c>
      <c r="I1133" s="7">
        <v>1</v>
      </c>
      <c r="J1133" s="36">
        <f t="shared" si="280"/>
        <v>54.782595000000008</v>
      </c>
      <c r="K1133" s="37">
        <f t="shared" si="281"/>
        <v>38.48075</v>
      </c>
      <c r="L1133" s="36">
        <f t="shared" si="282"/>
        <v>54.837404999999997</v>
      </c>
      <c r="M1133" s="37">
        <f t="shared" si="283"/>
        <v>38.51925</v>
      </c>
      <c r="O1133" s="39">
        <f t="shared" si="284"/>
        <v>36291.890490660597</v>
      </c>
      <c r="P1133" s="40">
        <f t="shared" si="285"/>
        <v>26429.093145734823</v>
      </c>
      <c r="Q1133" s="40">
        <f>S1133*F1133+T1133*G1133+AS1132*(1+$G$9/252)</f>
        <v>582.11281105222065</v>
      </c>
      <c r="R1133" s="41">
        <f t="shared" si="288"/>
        <v>63303.096447447642</v>
      </c>
      <c r="S1133" s="36">
        <f>AU1132*H1132</f>
        <v>662.13994691955111</v>
      </c>
      <c r="T1133" s="37">
        <f>AV1132*I1132</f>
        <v>686.46995183726813</v>
      </c>
      <c r="U1133" s="57">
        <f t="shared" si="291"/>
        <v>0.57330355902556918</v>
      </c>
      <c r="V1133" s="58">
        <f t="shared" si="289"/>
        <v>0.41750079583666927</v>
      </c>
      <c r="W1133" s="59">
        <f t="shared" si="290"/>
        <v>9.1956451377615232E-3</v>
      </c>
      <c r="Y1133" s="7">
        <f t="shared" si="286"/>
        <v>0</v>
      </c>
      <c r="Z1133" s="40"/>
      <c r="AA1133" s="40"/>
      <c r="AB1133" s="40"/>
      <c r="AC1133" s="40"/>
      <c r="AD1133" s="40"/>
      <c r="AE1133" s="40"/>
      <c r="AF1133" s="40"/>
      <c r="AG1133" s="41"/>
      <c r="AH1133" s="40"/>
      <c r="AI1133" s="40"/>
      <c r="AJ1133" s="40"/>
      <c r="AK1133" s="40"/>
      <c r="AL1133" s="40"/>
      <c r="AM1133" s="41"/>
      <c r="AN1133" s="36">
        <f>Y1133*(IF(AND(AH1133&gt;0,AI1133&lt;0),AH1133,0)+IF(AND(AJ1133&lt;0,AK1133&gt;0),AJ1133,0)+IF(AND(AL1133&gt;0,AM1133&gt;0),AL1133,0))</f>
        <v>0</v>
      </c>
      <c r="AO1133" s="37">
        <f>Y1133*(IF(AND(AH1133&gt;0,AI1133&lt;0),AI1133,0)+IF(AND(AJ1133&lt;0,AK1133&gt;0),AK1133,0)+IF(AND(AL1133&gt;0,AM1133&gt;0),AM1133,0))</f>
        <v>0</v>
      </c>
      <c r="AQ1133" s="40">
        <f>AU1133*D1133</f>
        <v>36291.890490660597</v>
      </c>
      <c r="AR1133" s="40">
        <f>AV1133*E1133</f>
        <v>26429.093145734823</v>
      </c>
      <c r="AS1133" s="40">
        <f>IF(AND(Y1133&lt;&gt;0,AN1133&lt;&gt;0),0,Q1133)</f>
        <v>582.11281105222065</v>
      </c>
      <c r="AT1133" s="41">
        <f t="shared" si="292"/>
        <v>63303.096447447642</v>
      </c>
      <c r="AU1133" s="42">
        <f>S1133+AN1133</f>
        <v>662.13994691955111</v>
      </c>
      <c r="AV1133" s="37">
        <f>T1133+AO1133</f>
        <v>686.46995183726813</v>
      </c>
      <c r="AW1133" s="58">
        <f t="shared" si="277"/>
        <v>0.57330355902556918</v>
      </c>
      <c r="AX1133" s="58">
        <f t="shared" si="278"/>
        <v>0.41750079583666927</v>
      </c>
      <c r="AY1133" s="59">
        <f t="shared" si="279"/>
        <v>9.1956451377615232E-3</v>
      </c>
      <c r="AZ1133" s="54">
        <f t="shared" si="287"/>
        <v>1.5406932082260294E-2</v>
      </c>
    </row>
    <row r="1134" spans="3:52" x14ac:dyDescent="0.25">
      <c r="C1134" s="35">
        <v>36312</v>
      </c>
      <c r="D1134" s="36">
        <v>56.88</v>
      </c>
      <c r="E1134" s="37">
        <v>38.619999999999997</v>
      </c>
      <c r="F1134" s="38">
        <v>0</v>
      </c>
      <c r="G1134" s="7">
        <v>0</v>
      </c>
      <c r="H1134" s="38">
        <v>1</v>
      </c>
      <c r="I1134" s="7">
        <v>1</v>
      </c>
      <c r="J1134" s="36">
        <f t="shared" si="280"/>
        <v>56.851560000000006</v>
      </c>
      <c r="K1134" s="37">
        <f t="shared" si="281"/>
        <v>38.60069</v>
      </c>
      <c r="L1134" s="36">
        <f t="shared" si="282"/>
        <v>56.908439999999999</v>
      </c>
      <c r="M1134" s="37">
        <f t="shared" si="283"/>
        <v>38.639309999999995</v>
      </c>
      <c r="O1134" s="39">
        <f t="shared" si="284"/>
        <v>37662.520180784071</v>
      </c>
      <c r="P1134" s="40">
        <f t="shared" si="285"/>
        <v>26511.469539955295</v>
      </c>
      <c r="Q1134" s="40">
        <f>S1134*F1134+T1134*G1134+AS1133*(1+$G$9/252)</f>
        <v>582.1359107669449</v>
      </c>
      <c r="R1134" s="41">
        <f t="shared" si="288"/>
        <v>64756.125631506307</v>
      </c>
      <c r="S1134" s="36">
        <f>AU1133*H1133</f>
        <v>662.13994691955111</v>
      </c>
      <c r="T1134" s="37">
        <f>AV1133*I1133</f>
        <v>686.46995183726813</v>
      </c>
      <c r="U1134" s="57">
        <f t="shared" si="291"/>
        <v>0.58160552092171225</v>
      </c>
      <c r="V1134" s="58">
        <f t="shared" si="289"/>
        <v>0.40940481354333003</v>
      </c>
      <c r="W1134" s="59">
        <f t="shared" si="290"/>
        <v>8.9896655349577265E-3</v>
      </c>
      <c r="Y1134" s="7">
        <f t="shared" si="286"/>
        <v>0</v>
      </c>
      <c r="Z1134" s="40"/>
      <c r="AA1134" s="40"/>
      <c r="AB1134" s="40"/>
      <c r="AC1134" s="40"/>
      <c r="AD1134" s="40"/>
      <c r="AE1134" s="40"/>
      <c r="AF1134" s="40"/>
      <c r="AG1134" s="41"/>
      <c r="AH1134" s="40"/>
      <c r="AI1134" s="40"/>
      <c r="AJ1134" s="40"/>
      <c r="AK1134" s="40"/>
      <c r="AL1134" s="40"/>
      <c r="AM1134" s="41"/>
      <c r="AN1134" s="36">
        <f>Y1134*(IF(AND(AH1134&gt;0,AI1134&lt;0),AH1134,0)+IF(AND(AJ1134&lt;0,AK1134&gt;0),AJ1134,0)+IF(AND(AL1134&gt;0,AM1134&gt;0),AL1134,0))</f>
        <v>0</v>
      </c>
      <c r="AO1134" s="37">
        <f>Y1134*(IF(AND(AH1134&gt;0,AI1134&lt;0),AI1134,0)+IF(AND(AJ1134&lt;0,AK1134&gt;0),AK1134,0)+IF(AND(AL1134&gt;0,AM1134&gt;0),AM1134,0))</f>
        <v>0</v>
      </c>
      <c r="AQ1134" s="40">
        <f>AU1134*D1134</f>
        <v>37662.520180784071</v>
      </c>
      <c r="AR1134" s="40">
        <f>AV1134*E1134</f>
        <v>26511.469539955295</v>
      </c>
      <c r="AS1134" s="40">
        <f>IF(AND(Y1134&lt;&gt;0,AN1134&lt;&gt;0),0,Q1134)</f>
        <v>582.1359107669449</v>
      </c>
      <c r="AT1134" s="41">
        <f t="shared" si="292"/>
        <v>64756.125631506307</v>
      </c>
      <c r="AU1134" s="42">
        <f>S1134+AN1134</f>
        <v>662.13994691955111</v>
      </c>
      <c r="AV1134" s="37">
        <f>T1134+AO1134</f>
        <v>686.46995183726813</v>
      </c>
      <c r="AW1134" s="58">
        <f t="shared" si="277"/>
        <v>0.58160552092171225</v>
      </c>
      <c r="AX1134" s="58">
        <f t="shared" si="278"/>
        <v>0.40940481354333003</v>
      </c>
      <c r="AY1134" s="59">
        <f t="shared" si="279"/>
        <v>8.9896655349577265E-3</v>
      </c>
      <c r="AZ1134" s="54">
        <f t="shared" si="287"/>
        <v>2.2953524639429457E-2</v>
      </c>
    </row>
    <row r="1135" spans="3:52" x14ac:dyDescent="0.25">
      <c r="C1135" s="35">
        <v>36313</v>
      </c>
      <c r="D1135" s="36">
        <v>54.75</v>
      </c>
      <c r="E1135" s="37">
        <v>38.25</v>
      </c>
      <c r="F1135" s="38">
        <v>0</v>
      </c>
      <c r="G1135" s="7">
        <v>0</v>
      </c>
      <c r="H1135" s="38">
        <v>1</v>
      </c>
      <c r="I1135" s="7">
        <v>1</v>
      </c>
      <c r="J1135" s="36">
        <f t="shared" si="280"/>
        <v>54.722625000000001</v>
      </c>
      <c r="K1135" s="37">
        <f t="shared" si="281"/>
        <v>38.230875000000005</v>
      </c>
      <c r="L1135" s="36">
        <f t="shared" si="282"/>
        <v>54.777374999999999</v>
      </c>
      <c r="M1135" s="37">
        <f t="shared" si="283"/>
        <v>38.269124999999995</v>
      </c>
      <c r="O1135" s="39">
        <f t="shared" si="284"/>
        <v>36252.162093845422</v>
      </c>
      <c r="P1135" s="40">
        <f t="shared" si="285"/>
        <v>26257.475657775507</v>
      </c>
      <c r="Q1135" s="40">
        <f>S1135*F1135+T1135*G1135+AS1134*(1+$G$9/252)</f>
        <v>582.15901139832454</v>
      </c>
      <c r="R1135" s="41">
        <f t="shared" si="288"/>
        <v>63091.796763019258</v>
      </c>
      <c r="S1135" s="36">
        <f>AU1134*H1134</f>
        <v>662.13994691955111</v>
      </c>
      <c r="T1135" s="37">
        <f>AV1134*I1134</f>
        <v>686.46995183726813</v>
      </c>
      <c r="U1135" s="57">
        <f t="shared" si="291"/>
        <v>0.57459390846028857</v>
      </c>
      <c r="V1135" s="58">
        <f t="shared" si="289"/>
        <v>0.41617891714832428</v>
      </c>
      <c r="W1135" s="59">
        <f t="shared" si="290"/>
        <v>9.2271743913870004E-3</v>
      </c>
      <c r="Y1135" s="7">
        <f t="shared" si="286"/>
        <v>0</v>
      </c>
      <c r="Z1135" s="40"/>
      <c r="AA1135" s="40"/>
      <c r="AB1135" s="40"/>
      <c r="AC1135" s="40"/>
      <c r="AD1135" s="40"/>
      <c r="AE1135" s="40"/>
      <c r="AF1135" s="40"/>
      <c r="AG1135" s="41"/>
      <c r="AH1135" s="40"/>
      <c r="AI1135" s="40"/>
      <c r="AJ1135" s="40"/>
      <c r="AK1135" s="40"/>
      <c r="AL1135" s="40"/>
      <c r="AM1135" s="41"/>
      <c r="AN1135" s="36">
        <f>Y1135*(IF(AND(AH1135&gt;0,AI1135&lt;0),AH1135,0)+IF(AND(AJ1135&lt;0,AK1135&gt;0),AJ1135,0)+IF(AND(AL1135&gt;0,AM1135&gt;0),AL1135,0))</f>
        <v>0</v>
      </c>
      <c r="AO1135" s="37">
        <f>Y1135*(IF(AND(AH1135&gt;0,AI1135&lt;0),AI1135,0)+IF(AND(AJ1135&lt;0,AK1135&gt;0),AK1135,0)+IF(AND(AL1135&gt;0,AM1135&gt;0),AM1135,0))</f>
        <v>0</v>
      </c>
      <c r="AQ1135" s="40">
        <f>AU1135*D1135</f>
        <v>36252.162093845422</v>
      </c>
      <c r="AR1135" s="40">
        <f>AV1135*E1135</f>
        <v>26257.475657775507</v>
      </c>
      <c r="AS1135" s="40">
        <f>IF(AND(Y1135&lt;&gt;0,AN1135&lt;&gt;0),0,Q1135)</f>
        <v>582.15901139832454</v>
      </c>
      <c r="AT1135" s="41">
        <f t="shared" si="292"/>
        <v>63091.796763019258</v>
      </c>
      <c r="AU1135" s="42">
        <f>S1135+AN1135</f>
        <v>662.13994691955111</v>
      </c>
      <c r="AV1135" s="37">
        <f>T1135+AO1135</f>
        <v>686.46995183726813</v>
      </c>
      <c r="AW1135" s="58">
        <f t="shared" si="277"/>
        <v>0.57459390846028857</v>
      </c>
      <c r="AX1135" s="58">
        <f t="shared" si="278"/>
        <v>0.41617891714832428</v>
      </c>
      <c r="AY1135" s="59">
        <f t="shared" si="279"/>
        <v>9.2271743913870004E-3</v>
      </c>
      <c r="AZ1135" s="54">
        <f t="shared" si="287"/>
        <v>-2.5701489276209744E-2</v>
      </c>
    </row>
    <row r="1136" spans="3:52" x14ac:dyDescent="0.25">
      <c r="C1136" s="35">
        <v>36314</v>
      </c>
      <c r="D1136" s="36">
        <v>52</v>
      </c>
      <c r="E1136" s="37">
        <v>39.5</v>
      </c>
      <c r="F1136" s="38">
        <v>0</v>
      </c>
      <c r="G1136" s="7">
        <v>0</v>
      </c>
      <c r="H1136" s="38">
        <v>1</v>
      </c>
      <c r="I1136" s="7">
        <v>1</v>
      </c>
      <c r="J1136" s="36">
        <f t="shared" si="280"/>
        <v>51.974000000000004</v>
      </c>
      <c r="K1136" s="37">
        <f t="shared" si="281"/>
        <v>39.480250000000005</v>
      </c>
      <c r="L1136" s="36">
        <f t="shared" si="282"/>
        <v>52.025999999999996</v>
      </c>
      <c r="M1136" s="37">
        <f t="shared" si="283"/>
        <v>39.519749999999995</v>
      </c>
      <c r="O1136" s="39">
        <f t="shared" si="284"/>
        <v>34431.277239816656</v>
      </c>
      <c r="P1136" s="40">
        <f t="shared" si="285"/>
        <v>27115.563097572092</v>
      </c>
      <c r="Q1136" s="40">
        <f>S1136*F1136+T1136*G1136+AS1135*(1+$G$9/252)</f>
        <v>582.18211294639582</v>
      </c>
      <c r="R1136" s="41">
        <f t="shared" si="288"/>
        <v>62129.022450335142</v>
      </c>
      <c r="S1136" s="36">
        <f>AU1135*H1135</f>
        <v>662.13994691955111</v>
      </c>
      <c r="T1136" s="37">
        <f>AV1135*I1135</f>
        <v>686.46995183726813</v>
      </c>
      <c r="U1136" s="57">
        <f t="shared" si="291"/>
        <v>0.55418990806334378</v>
      </c>
      <c r="V1136" s="58">
        <f t="shared" si="289"/>
        <v>0.43643955800604783</v>
      </c>
      <c r="W1136" s="59">
        <f t="shared" si="290"/>
        <v>9.3705339306083893E-3</v>
      </c>
      <c r="Y1136" s="7">
        <f t="shared" si="286"/>
        <v>0</v>
      </c>
      <c r="Z1136" s="40"/>
      <c r="AA1136" s="40"/>
      <c r="AB1136" s="40"/>
      <c r="AC1136" s="40"/>
      <c r="AD1136" s="40"/>
      <c r="AE1136" s="40"/>
      <c r="AF1136" s="40"/>
      <c r="AG1136" s="41"/>
      <c r="AH1136" s="40"/>
      <c r="AI1136" s="40"/>
      <c r="AJ1136" s="40"/>
      <c r="AK1136" s="40"/>
      <c r="AL1136" s="40"/>
      <c r="AM1136" s="41"/>
      <c r="AN1136" s="36">
        <f>Y1136*(IF(AND(AH1136&gt;0,AI1136&lt;0),AH1136,0)+IF(AND(AJ1136&lt;0,AK1136&gt;0),AJ1136,0)+IF(AND(AL1136&gt;0,AM1136&gt;0),AL1136,0))</f>
        <v>0</v>
      </c>
      <c r="AO1136" s="37">
        <f>Y1136*(IF(AND(AH1136&gt;0,AI1136&lt;0),AI1136,0)+IF(AND(AJ1136&lt;0,AK1136&gt;0),AK1136,0)+IF(AND(AL1136&gt;0,AM1136&gt;0),AM1136,0))</f>
        <v>0</v>
      </c>
      <c r="AQ1136" s="40">
        <f>AU1136*D1136</f>
        <v>34431.277239816656</v>
      </c>
      <c r="AR1136" s="40">
        <f>AV1136*E1136</f>
        <v>27115.563097572092</v>
      </c>
      <c r="AS1136" s="40">
        <f>IF(AND(Y1136&lt;&gt;0,AN1136&lt;&gt;0),0,Q1136)</f>
        <v>582.18211294639582</v>
      </c>
      <c r="AT1136" s="41">
        <f t="shared" si="292"/>
        <v>62129.022450335142</v>
      </c>
      <c r="AU1136" s="42">
        <f>S1136+AN1136</f>
        <v>662.13994691955111</v>
      </c>
      <c r="AV1136" s="37">
        <f>T1136+AO1136</f>
        <v>686.46995183726813</v>
      </c>
      <c r="AW1136" s="58">
        <f t="shared" si="277"/>
        <v>0.55418990806334378</v>
      </c>
      <c r="AX1136" s="58">
        <f t="shared" si="278"/>
        <v>0.43643955800604783</v>
      </c>
      <c r="AY1136" s="59">
        <f t="shared" si="279"/>
        <v>9.3705339306083893E-3</v>
      </c>
      <c r="AZ1136" s="54">
        <f t="shared" si="287"/>
        <v>-1.5259896881688384E-2</v>
      </c>
    </row>
    <row r="1137" spans="3:52" x14ac:dyDescent="0.25">
      <c r="C1137" s="35">
        <v>36315</v>
      </c>
      <c r="D1137" s="36">
        <v>52.25</v>
      </c>
      <c r="E1137" s="37">
        <v>41</v>
      </c>
      <c r="F1137" s="38">
        <v>0</v>
      </c>
      <c r="G1137" s="7">
        <v>0</v>
      </c>
      <c r="H1137" s="38">
        <v>1</v>
      </c>
      <c r="I1137" s="7">
        <v>1</v>
      </c>
      <c r="J1137" s="36">
        <f t="shared" si="280"/>
        <v>52.223875</v>
      </c>
      <c r="K1137" s="37">
        <f t="shared" si="281"/>
        <v>40.979500000000002</v>
      </c>
      <c r="L1137" s="36">
        <f t="shared" si="282"/>
        <v>52.276125</v>
      </c>
      <c r="M1137" s="37">
        <f t="shared" si="283"/>
        <v>41.020499999999998</v>
      </c>
      <c r="O1137" s="39">
        <f t="shared" si="284"/>
        <v>34596.812226546543</v>
      </c>
      <c r="P1137" s="40">
        <f t="shared" si="285"/>
        <v>28145.268025327994</v>
      </c>
      <c r="Q1137" s="40">
        <f>S1137*F1137+T1137*G1137+AS1136*(1+$G$9/252)</f>
        <v>582.20521541119524</v>
      </c>
      <c r="R1137" s="41">
        <f t="shared" si="288"/>
        <v>63324.285467285728</v>
      </c>
      <c r="S1137" s="36">
        <f>AU1136*H1136</f>
        <v>662.13994691955111</v>
      </c>
      <c r="T1137" s="37">
        <f>AV1136*I1136</f>
        <v>686.46995183726813</v>
      </c>
      <c r="U1137" s="57">
        <f t="shared" si="291"/>
        <v>0.54634350741185655</v>
      </c>
      <c r="V1137" s="58">
        <f t="shared" si="289"/>
        <v>0.44446246519225646</v>
      </c>
      <c r="W1137" s="59">
        <f t="shared" si="290"/>
        <v>9.1940273958870198E-3</v>
      </c>
      <c r="Y1137" s="7">
        <f t="shared" si="286"/>
        <v>0</v>
      </c>
      <c r="Z1137" s="40"/>
      <c r="AA1137" s="40"/>
      <c r="AB1137" s="40"/>
      <c r="AC1137" s="40"/>
      <c r="AD1137" s="40"/>
      <c r="AE1137" s="40"/>
      <c r="AF1137" s="40"/>
      <c r="AG1137" s="41"/>
      <c r="AH1137" s="40"/>
      <c r="AI1137" s="40"/>
      <c r="AJ1137" s="40"/>
      <c r="AK1137" s="40"/>
      <c r="AL1137" s="40"/>
      <c r="AM1137" s="41"/>
      <c r="AN1137" s="36">
        <f>Y1137*(IF(AND(AH1137&gt;0,AI1137&lt;0),AH1137,0)+IF(AND(AJ1137&lt;0,AK1137&gt;0),AJ1137,0)+IF(AND(AL1137&gt;0,AM1137&gt;0),AL1137,0))</f>
        <v>0</v>
      </c>
      <c r="AO1137" s="37">
        <f>Y1137*(IF(AND(AH1137&gt;0,AI1137&lt;0),AI1137,0)+IF(AND(AJ1137&lt;0,AK1137&gt;0),AK1137,0)+IF(AND(AL1137&gt;0,AM1137&gt;0),AM1137,0))</f>
        <v>0</v>
      </c>
      <c r="AQ1137" s="40">
        <f>AU1137*D1137</f>
        <v>34596.812226546543</v>
      </c>
      <c r="AR1137" s="40">
        <f>AV1137*E1137</f>
        <v>28145.268025327994</v>
      </c>
      <c r="AS1137" s="40">
        <f>IF(AND(Y1137&lt;&gt;0,AN1137&lt;&gt;0),0,Q1137)</f>
        <v>582.20521541119524</v>
      </c>
      <c r="AT1137" s="41">
        <f t="shared" si="292"/>
        <v>63324.285467285728</v>
      </c>
      <c r="AU1137" s="42">
        <f>S1137+AN1137</f>
        <v>662.13994691955111</v>
      </c>
      <c r="AV1137" s="37">
        <f>T1137+AO1137</f>
        <v>686.46995183726813</v>
      </c>
      <c r="AW1137" s="58">
        <f t="shared" si="277"/>
        <v>0.54634350741185655</v>
      </c>
      <c r="AX1137" s="58">
        <f t="shared" si="278"/>
        <v>0.44446246519225646</v>
      </c>
      <c r="AY1137" s="59">
        <f t="shared" si="279"/>
        <v>9.1940273958870198E-3</v>
      </c>
      <c r="AZ1137" s="54">
        <f t="shared" si="287"/>
        <v>1.9238400506076836E-2</v>
      </c>
    </row>
    <row r="1138" spans="3:52" x14ac:dyDescent="0.25">
      <c r="C1138" s="35">
        <v>36318</v>
      </c>
      <c r="D1138" s="36">
        <v>52</v>
      </c>
      <c r="E1138" s="37">
        <v>40</v>
      </c>
      <c r="F1138" s="38">
        <v>0</v>
      </c>
      <c r="G1138" s="7">
        <v>0</v>
      </c>
      <c r="H1138" s="38">
        <v>1</v>
      </c>
      <c r="I1138" s="7">
        <v>1</v>
      </c>
      <c r="J1138" s="36">
        <f t="shared" si="280"/>
        <v>51.974000000000004</v>
      </c>
      <c r="K1138" s="37">
        <f t="shared" si="281"/>
        <v>39.980000000000004</v>
      </c>
      <c r="L1138" s="36">
        <f t="shared" si="282"/>
        <v>52.025999999999996</v>
      </c>
      <c r="M1138" s="37">
        <f t="shared" si="283"/>
        <v>40.019999999999996</v>
      </c>
      <c r="O1138" s="39">
        <f t="shared" si="284"/>
        <v>34431.277239816656</v>
      </c>
      <c r="P1138" s="40">
        <f t="shared" si="285"/>
        <v>27458.798073490725</v>
      </c>
      <c r="Q1138" s="40">
        <f>S1138*F1138+T1138*G1138+AS1137*(1+$G$9/252)</f>
        <v>582.22831879275907</v>
      </c>
      <c r="R1138" s="41">
        <f t="shared" si="288"/>
        <v>62472.303632100142</v>
      </c>
      <c r="S1138" s="36">
        <f>AU1137*H1137</f>
        <v>662.13994691955111</v>
      </c>
      <c r="T1138" s="37">
        <f>AV1137*I1137</f>
        <v>686.46995183726813</v>
      </c>
      <c r="U1138" s="57">
        <f t="shared" si="291"/>
        <v>0.55114467112630749</v>
      </c>
      <c r="V1138" s="58">
        <f t="shared" si="289"/>
        <v>0.43953554578675041</v>
      </c>
      <c r="W1138" s="59">
        <f t="shared" si="290"/>
        <v>9.3197830869421096E-3</v>
      </c>
      <c r="Y1138" s="7">
        <f t="shared" si="286"/>
        <v>0</v>
      </c>
      <c r="Z1138" s="40"/>
      <c r="AA1138" s="40"/>
      <c r="AB1138" s="40"/>
      <c r="AC1138" s="40"/>
      <c r="AD1138" s="40"/>
      <c r="AE1138" s="40"/>
      <c r="AF1138" s="40"/>
      <c r="AG1138" s="41"/>
      <c r="AH1138" s="40"/>
      <c r="AI1138" s="40"/>
      <c r="AJ1138" s="40"/>
      <c r="AK1138" s="40"/>
      <c r="AL1138" s="40"/>
      <c r="AM1138" s="41"/>
      <c r="AN1138" s="36">
        <f>Y1138*(IF(AND(AH1138&gt;0,AI1138&lt;0),AH1138,0)+IF(AND(AJ1138&lt;0,AK1138&gt;0),AJ1138,0)+IF(AND(AL1138&gt;0,AM1138&gt;0),AL1138,0))</f>
        <v>0</v>
      </c>
      <c r="AO1138" s="37">
        <f>Y1138*(IF(AND(AH1138&gt;0,AI1138&lt;0),AI1138,0)+IF(AND(AJ1138&lt;0,AK1138&gt;0),AK1138,0)+IF(AND(AL1138&gt;0,AM1138&gt;0),AM1138,0))</f>
        <v>0</v>
      </c>
      <c r="AQ1138" s="40">
        <f>AU1138*D1138</f>
        <v>34431.277239816656</v>
      </c>
      <c r="AR1138" s="40">
        <f>AV1138*E1138</f>
        <v>27458.798073490725</v>
      </c>
      <c r="AS1138" s="40">
        <f>IF(AND(Y1138&lt;&gt;0,AN1138&lt;&gt;0),0,Q1138)</f>
        <v>582.22831879275907</v>
      </c>
      <c r="AT1138" s="41">
        <f t="shared" si="292"/>
        <v>62472.303632100142</v>
      </c>
      <c r="AU1138" s="42">
        <f>S1138+AN1138</f>
        <v>662.13994691955111</v>
      </c>
      <c r="AV1138" s="37">
        <f>T1138+AO1138</f>
        <v>686.46995183726813</v>
      </c>
      <c r="AW1138" s="58">
        <f t="shared" si="277"/>
        <v>0.55114467112630749</v>
      </c>
      <c r="AX1138" s="58">
        <f t="shared" si="278"/>
        <v>0.43953554578675041</v>
      </c>
      <c r="AY1138" s="59">
        <f t="shared" si="279"/>
        <v>9.3197830869421096E-3</v>
      </c>
      <c r="AZ1138" s="54">
        <f t="shared" si="287"/>
        <v>-1.3454266856682273E-2</v>
      </c>
    </row>
    <row r="1139" spans="3:52" x14ac:dyDescent="0.25">
      <c r="C1139" s="35">
        <v>36319</v>
      </c>
      <c r="D1139" s="36">
        <v>50.56</v>
      </c>
      <c r="E1139" s="37">
        <v>40.75</v>
      </c>
      <c r="F1139" s="38">
        <v>0</v>
      </c>
      <c r="G1139" s="7">
        <v>0</v>
      </c>
      <c r="H1139" s="38">
        <v>1</v>
      </c>
      <c r="I1139" s="7">
        <v>1</v>
      </c>
      <c r="J1139" s="36">
        <f t="shared" si="280"/>
        <v>50.534720000000007</v>
      </c>
      <c r="K1139" s="37">
        <f t="shared" si="281"/>
        <v>40.729625000000006</v>
      </c>
      <c r="L1139" s="36">
        <f t="shared" si="282"/>
        <v>50.585279999999997</v>
      </c>
      <c r="M1139" s="37">
        <f t="shared" si="283"/>
        <v>40.770374999999994</v>
      </c>
      <c r="O1139" s="39">
        <f t="shared" si="284"/>
        <v>33477.795716252505</v>
      </c>
      <c r="P1139" s="40">
        <f t="shared" si="285"/>
        <v>27973.650537368678</v>
      </c>
      <c r="Q1139" s="40">
        <f>S1139*F1139+T1139*G1139+AS1138*(1+$G$9/252)</f>
        <v>582.2514230911238</v>
      </c>
      <c r="R1139" s="41">
        <f t="shared" si="288"/>
        <v>62033.697676712305</v>
      </c>
      <c r="S1139" s="36">
        <f>AU1138*H1138</f>
        <v>662.13994691955111</v>
      </c>
      <c r="T1139" s="37">
        <f>AV1138*I1138</f>
        <v>686.46995183726813</v>
      </c>
      <c r="U1139" s="57">
        <f t="shared" si="291"/>
        <v>0.53967112988688082</v>
      </c>
      <c r="V1139" s="58">
        <f t="shared" si="289"/>
        <v>0.4509428195487063</v>
      </c>
      <c r="W1139" s="59">
        <f t="shared" si="290"/>
        <v>9.3860505644128844E-3</v>
      </c>
      <c r="Y1139" s="7">
        <f t="shared" si="286"/>
        <v>0</v>
      </c>
      <c r="Z1139" s="40"/>
      <c r="AA1139" s="40"/>
      <c r="AB1139" s="40"/>
      <c r="AC1139" s="40"/>
      <c r="AD1139" s="40"/>
      <c r="AE1139" s="40"/>
      <c r="AF1139" s="40"/>
      <c r="AG1139" s="41"/>
      <c r="AH1139" s="40"/>
      <c r="AI1139" s="40"/>
      <c r="AJ1139" s="40"/>
      <c r="AK1139" s="40"/>
      <c r="AL1139" s="40"/>
      <c r="AM1139" s="41"/>
      <c r="AN1139" s="36">
        <f>Y1139*(IF(AND(AH1139&gt;0,AI1139&lt;0),AH1139,0)+IF(AND(AJ1139&lt;0,AK1139&gt;0),AJ1139,0)+IF(AND(AL1139&gt;0,AM1139&gt;0),AL1139,0))</f>
        <v>0</v>
      </c>
      <c r="AO1139" s="37">
        <f>Y1139*(IF(AND(AH1139&gt;0,AI1139&lt;0),AI1139,0)+IF(AND(AJ1139&lt;0,AK1139&gt;0),AK1139,0)+IF(AND(AL1139&gt;0,AM1139&gt;0),AM1139,0))</f>
        <v>0</v>
      </c>
      <c r="AQ1139" s="40">
        <f>AU1139*D1139</f>
        <v>33477.795716252505</v>
      </c>
      <c r="AR1139" s="40">
        <f>AV1139*E1139</f>
        <v>27973.650537368678</v>
      </c>
      <c r="AS1139" s="40">
        <f>IF(AND(Y1139&lt;&gt;0,AN1139&lt;&gt;0),0,Q1139)</f>
        <v>582.2514230911238</v>
      </c>
      <c r="AT1139" s="41">
        <f t="shared" si="292"/>
        <v>62033.697676712305</v>
      </c>
      <c r="AU1139" s="42">
        <f>S1139+AN1139</f>
        <v>662.13994691955111</v>
      </c>
      <c r="AV1139" s="37">
        <f>T1139+AO1139</f>
        <v>686.46995183726813</v>
      </c>
      <c r="AW1139" s="58">
        <f t="shared" si="277"/>
        <v>0.53967112988688082</v>
      </c>
      <c r="AX1139" s="58">
        <f t="shared" si="278"/>
        <v>0.4509428195487063</v>
      </c>
      <c r="AY1139" s="59">
        <f t="shared" si="279"/>
        <v>9.3860505644128844E-3</v>
      </c>
      <c r="AZ1139" s="54">
        <f t="shared" si="287"/>
        <v>-7.0208064996416519E-3</v>
      </c>
    </row>
    <row r="1140" spans="3:52" x14ac:dyDescent="0.25">
      <c r="C1140" s="35">
        <v>36320</v>
      </c>
      <c r="D1140" s="36">
        <v>50.69</v>
      </c>
      <c r="E1140" s="37">
        <v>41</v>
      </c>
      <c r="F1140" s="38">
        <v>0</v>
      </c>
      <c r="G1140" s="7">
        <v>0</v>
      </c>
      <c r="H1140" s="38">
        <v>1</v>
      </c>
      <c r="I1140" s="7">
        <v>1</v>
      </c>
      <c r="J1140" s="36">
        <f t="shared" si="280"/>
        <v>50.664655000000003</v>
      </c>
      <c r="K1140" s="37">
        <f t="shared" si="281"/>
        <v>40.979500000000002</v>
      </c>
      <c r="L1140" s="36">
        <f t="shared" si="282"/>
        <v>50.715344999999992</v>
      </c>
      <c r="M1140" s="37">
        <f t="shared" si="283"/>
        <v>41.020499999999998</v>
      </c>
      <c r="O1140" s="39">
        <f t="shared" si="284"/>
        <v>33563.873909352042</v>
      </c>
      <c r="P1140" s="40">
        <f t="shared" si="285"/>
        <v>28145.268025327994</v>
      </c>
      <c r="Q1140" s="40">
        <f>S1140*F1140+T1140*G1140+AS1139*(1+$G$9/252)</f>
        <v>582.27452830632581</v>
      </c>
      <c r="R1140" s="41">
        <f t="shared" si="288"/>
        <v>62291.416462986366</v>
      </c>
      <c r="S1140" s="36">
        <f>AU1139*H1139</f>
        <v>662.13994691955111</v>
      </c>
      <c r="T1140" s="37">
        <f>AV1139*I1139</f>
        <v>686.46995183726813</v>
      </c>
      <c r="U1140" s="57">
        <f t="shared" si="291"/>
        <v>0.53882020694288968</v>
      </c>
      <c r="V1140" s="58">
        <f t="shared" si="289"/>
        <v>0.45183220455505207</v>
      </c>
      <c r="W1140" s="59">
        <f t="shared" si="290"/>
        <v>9.3475885020581299E-3</v>
      </c>
      <c r="Y1140" s="7">
        <f t="shared" si="286"/>
        <v>0</v>
      </c>
      <c r="Z1140" s="40"/>
      <c r="AA1140" s="40"/>
      <c r="AB1140" s="40"/>
      <c r="AC1140" s="40"/>
      <c r="AD1140" s="40"/>
      <c r="AE1140" s="40"/>
      <c r="AF1140" s="40"/>
      <c r="AG1140" s="41"/>
      <c r="AH1140" s="40"/>
      <c r="AI1140" s="40"/>
      <c r="AJ1140" s="40"/>
      <c r="AK1140" s="40"/>
      <c r="AL1140" s="40"/>
      <c r="AM1140" s="41"/>
      <c r="AN1140" s="36">
        <f>Y1140*(IF(AND(AH1140&gt;0,AI1140&lt;0),AH1140,0)+IF(AND(AJ1140&lt;0,AK1140&gt;0),AJ1140,0)+IF(AND(AL1140&gt;0,AM1140&gt;0),AL1140,0))</f>
        <v>0</v>
      </c>
      <c r="AO1140" s="37">
        <f>Y1140*(IF(AND(AH1140&gt;0,AI1140&lt;0),AI1140,0)+IF(AND(AJ1140&lt;0,AK1140&gt;0),AK1140,0)+IF(AND(AL1140&gt;0,AM1140&gt;0),AM1140,0))</f>
        <v>0</v>
      </c>
      <c r="AQ1140" s="40">
        <f>AU1140*D1140</f>
        <v>33563.873909352042</v>
      </c>
      <c r="AR1140" s="40">
        <f>AV1140*E1140</f>
        <v>28145.268025327994</v>
      </c>
      <c r="AS1140" s="40">
        <f>IF(AND(Y1140&lt;&gt;0,AN1140&lt;&gt;0),0,Q1140)</f>
        <v>582.27452830632581</v>
      </c>
      <c r="AT1140" s="41">
        <f t="shared" si="292"/>
        <v>62291.416462986366</v>
      </c>
      <c r="AU1140" s="42">
        <f>S1140+AN1140</f>
        <v>662.13994691955111</v>
      </c>
      <c r="AV1140" s="37">
        <f>T1140+AO1140</f>
        <v>686.46995183726813</v>
      </c>
      <c r="AW1140" s="58">
        <f t="shared" si="277"/>
        <v>0.53882020694288968</v>
      </c>
      <c r="AX1140" s="58">
        <f t="shared" si="278"/>
        <v>0.45183220455505207</v>
      </c>
      <c r="AY1140" s="59">
        <f t="shared" si="279"/>
        <v>9.3475885020581299E-3</v>
      </c>
      <c r="AZ1140" s="54">
        <f t="shared" si="287"/>
        <v>4.1544966030746533E-3</v>
      </c>
    </row>
    <row r="1141" spans="3:52" x14ac:dyDescent="0.25">
      <c r="C1141" s="35">
        <v>36321</v>
      </c>
      <c r="D1141" s="36">
        <v>50.12</v>
      </c>
      <c r="E1141" s="37">
        <v>41.88</v>
      </c>
      <c r="F1141" s="38">
        <v>0</v>
      </c>
      <c r="G1141" s="7">
        <v>0</v>
      </c>
      <c r="H1141" s="38">
        <v>1</v>
      </c>
      <c r="I1141" s="7">
        <v>1</v>
      </c>
      <c r="J1141" s="36">
        <f t="shared" si="280"/>
        <v>50.094940000000001</v>
      </c>
      <c r="K1141" s="37">
        <f t="shared" si="281"/>
        <v>41.859060000000007</v>
      </c>
      <c r="L1141" s="36">
        <f t="shared" si="282"/>
        <v>50.145059999999994</v>
      </c>
      <c r="M1141" s="37">
        <f t="shared" si="283"/>
        <v>41.900939999999999</v>
      </c>
      <c r="O1141" s="39">
        <f t="shared" si="284"/>
        <v>33186.4541396079</v>
      </c>
      <c r="P1141" s="40">
        <f t="shared" si="285"/>
        <v>28749.361582944792</v>
      </c>
      <c r="Q1141" s="40">
        <f>S1141*F1141+T1141*G1141+AS1140*(1+$G$9/252)</f>
        <v>582.29763443840136</v>
      </c>
      <c r="R1141" s="41">
        <f t="shared" si="288"/>
        <v>62518.113356991096</v>
      </c>
      <c r="S1141" s="36">
        <f>AU1140*H1140</f>
        <v>662.13994691955111</v>
      </c>
      <c r="T1141" s="37">
        <f>AV1140*I1140</f>
        <v>686.46995183726813</v>
      </c>
      <c r="U1141" s="57">
        <f t="shared" si="291"/>
        <v>0.53082942458782345</v>
      </c>
      <c r="V1141" s="58">
        <f t="shared" si="289"/>
        <v>0.45985651260427696</v>
      </c>
      <c r="W1141" s="59">
        <f t="shared" si="290"/>
        <v>9.3140628078995907E-3</v>
      </c>
      <c r="Y1141" s="7">
        <f t="shared" si="286"/>
        <v>0</v>
      </c>
      <c r="Z1141" s="40"/>
      <c r="AA1141" s="40"/>
      <c r="AB1141" s="40"/>
      <c r="AC1141" s="40"/>
      <c r="AD1141" s="40"/>
      <c r="AE1141" s="40"/>
      <c r="AF1141" s="40"/>
      <c r="AG1141" s="41"/>
      <c r="AH1141" s="40"/>
      <c r="AI1141" s="40"/>
      <c r="AJ1141" s="40"/>
      <c r="AK1141" s="40"/>
      <c r="AL1141" s="40"/>
      <c r="AM1141" s="41"/>
      <c r="AN1141" s="36">
        <f>Y1141*(IF(AND(AH1141&gt;0,AI1141&lt;0),AH1141,0)+IF(AND(AJ1141&lt;0,AK1141&gt;0),AJ1141,0)+IF(AND(AL1141&gt;0,AM1141&gt;0),AL1141,0))</f>
        <v>0</v>
      </c>
      <c r="AO1141" s="37">
        <f>Y1141*(IF(AND(AH1141&gt;0,AI1141&lt;0),AI1141,0)+IF(AND(AJ1141&lt;0,AK1141&gt;0),AK1141,0)+IF(AND(AL1141&gt;0,AM1141&gt;0),AM1141,0))</f>
        <v>0</v>
      </c>
      <c r="AQ1141" s="40">
        <f>AU1141*D1141</f>
        <v>33186.4541396079</v>
      </c>
      <c r="AR1141" s="40">
        <f>AV1141*E1141</f>
        <v>28749.361582944792</v>
      </c>
      <c r="AS1141" s="40">
        <f>IF(AND(Y1141&lt;&gt;0,AN1141&lt;&gt;0),0,Q1141)</f>
        <v>582.29763443840136</v>
      </c>
      <c r="AT1141" s="41">
        <f t="shared" si="292"/>
        <v>62518.113356991096</v>
      </c>
      <c r="AU1141" s="42">
        <f>S1141+AN1141</f>
        <v>662.13994691955111</v>
      </c>
      <c r="AV1141" s="37">
        <f>T1141+AO1141</f>
        <v>686.46995183726813</v>
      </c>
      <c r="AW1141" s="58">
        <f t="shared" si="277"/>
        <v>0.53082942458782345</v>
      </c>
      <c r="AX1141" s="58">
        <f t="shared" si="278"/>
        <v>0.45985651260427696</v>
      </c>
      <c r="AY1141" s="59">
        <f t="shared" si="279"/>
        <v>9.3140628078995907E-3</v>
      </c>
      <c r="AZ1141" s="54">
        <f t="shared" si="287"/>
        <v>3.6392958593169933E-3</v>
      </c>
    </row>
    <row r="1142" spans="3:52" x14ac:dyDescent="0.25">
      <c r="C1142" s="35">
        <v>36322</v>
      </c>
      <c r="D1142" s="36">
        <v>50.44</v>
      </c>
      <c r="E1142" s="37">
        <v>41.62</v>
      </c>
      <c r="F1142" s="38">
        <v>0</v>
      </c>
      <c r="G1142" s="7">
        <v>0</v>
      </c>
      <c r="H1142" s="38">
        <v>1</v>
      </c>
      <c r="I1142" s="7">
        <v>1</v>
      </c>
      <c r="J1142" s="36">
        <f t="shared" si="280"/>
        <v>50.41478</v>
      </c>
      <c r="K1142" s="37">
        <f t="shared" si="281"/>
        <v>41.59919</v>
      </c>
      <c r="L1142" s="36">
        <f t="shared" si="282"/>
        <v>50.465219999999995</v>
      </c>
      <c r="M1142" s="37">
        <f t="shared" si="283"/>
        <v>41.640809999999995</v>
      </c>
      <c r="O1142" s="39">
        <f t="shared" si="284"/>
        <v>33398.338922622155</v>
      </c>
      <c r="P1142" s="40">
        <f t="shared" si="285"/>
        <v>28570.879395467098</v>
      </c>
      <c r="Q1142" s="40">
        <f>S1142*F1142+T1142*G1142+AS1141*(1+$G$9/252)</f>
        <v>582.32074148738695</v>
      </c>
      <c r="R1142" s="41">
        <f t="shared" si="288"/>
        <v>62551.539059576644</v>
      </c>
      <c r="S1142" s="36">
        <f>AU1141*H1141</f>
        <v>662.13994691955111</v>
      </c>
      <c r="T1142" s="37">
        <f>AV1141*I1141</f>
        <v>686.46995183726813</v>
      </c>
      <c r="U1142" s="57">
        <f t="shared" si="291"/>
        <v>0.53393312818110217</v>
      </c>
      <c r="V1142" s="58">
        <f t="shared" si="289"/>
        <v>0.45675741676403875</v>
      </c>
      <c r="W1142" s="59">
        <f t="shared" si="290"/>
        <v>9.3094550548590161E-3</v>
      </c>
      <c r="Y1142" s="7">
        <f t="shared" si="286"/>
        <v>0</v>
      </c>
      <c r="Z1142" s="40"/>
      <c r="AA1142" s="40"/>
      <c r="AB1142" s="40"/>
      <c r="AC1142" s="40"/>
      <c r="AD1142" s="40"/>
      <c r="AE1142" s="40"/>
      <c r="AF1142" s="40"/>
      <c r="AG1142" s="41"/>
      <c r="AH1142" s="40"/>
      <c r="AI1142" s="40"/>
      <c r="AJ1142" s="40"/>
      <c r="AK1142" s="40"/>
      <c r="AL1142" s="40"/>
      <c r="AM1142" s="41"/>
      <c r="AN1142" s="36">
        <f>Y1142*(IF(AND(AH1142&gt;0,AI1142&lt;0),AH1142,0)+IF(AND(AJ1142&lt;0,AK1142&gt;0),AJ1142,0)+IF(AND(AL1142&gt;0,AM1142&gt;0),AL1142,0))</f>
        <v>0</v>
      </c>
      <c r="AO1142" s="37">
        <f>Y1142*(IF(AND(AH1142&gt;0,AI1142&lt;0),AI1142,0)+IF(AND(AJ1142&lt;0,AK1142&gt;0),AK1142,0)+IF(AND(AL1142&gt;0,AM1142&gt;0),AM1142,0))</f>
        <v>0</v>
      </c>
      <c r="AQ1142" s="40">
        <f>AU1142*D1142</f>
        <v>33398.338922622155</v>
      </c>
      <c r="AR1142" s="40">
        <f>AV1142*E1142</f>
        <v>28570.879395467098</v>
      </c>
      <c r="AS1142" s="40">
        <f>IF(AND(Y1142&lt;&gt;0,AN1142&lt;&gt;0),0,Q1142)</f>
        <v>582.32074148738695</v>
      </c>
      <c r="AT1142" s="41">
        <f t="shared" si="292"/>
        <v>62551.539059576644</v>
      </c>
      <c r="AU1142" s="42">
        <f>S1142+AN1142</f>
        <v>662.13994691955111</v>
      </c>
      <c r="AV1142" s="37">
        <f>T1142+AO1142</f>
        <v>686.46995183726813</v>
      </c>
      <c r="AW1142" s="58">
        <f t="shared" si="277"/>
        <v>0.53393312818110217</v>
      </c>
      <c r="AX1142" s="58">
        <f t="shared" si="278"/>
        <v>0.45675741676403875</v>
      </c>
      <c r="AY1142" s="59">
        <f t="shared" si="279"/>
        <v>9.3094550548590161E-3</v>
      </c>
      <c r="AZ1142" s="54">
        <f t="shared" si="287"/>
        <v>5.3465629064453069E-4</v>
      </c>
    </row>
    <row r="1143" spans="3:52" x14ac:dyDescent="0.25">
      <c r="C1143" s="35">
        <v>36325</v>
      </c>
      <c r="D1143" s="36">
        <v>49.31</v>
      </c>
      <c r="E1143" s="37">
        <v>41.25</v>
      </c>
      <c r="F1143" s="38">
        <v>0</v>
      </c>
      <c r="G1143" s="7">
        <v>0</v>
      </c>
      <c r="H1143" s="38">
        <v>1</v>
      </c>
      <c r="I1143" s="7">
        <v>1</v>
      </c>
      <c r="J1143" s="36">
        <f t="shared" si="280"/>
        <v>49.285345000000007</v>
      </c>
      <c r="K1143" s="37">
        <f t="shared" si="281"/>
        <v>41.229375000000005</v>
      </c>
      <c r="L1143" s="36">
        <f t="shared" si="282"/>
        <v>49.334654999999998</v>
      </c>
      <c r="M1143" s="37">
        <f t="shared" si="283"/>
        <v>41.270624999999995</v>
      </c>
      <c r="O1143" s="39">
        <f t="shared" si="284"/>
        <v>32650.120782603066</v>
      </c>
      <c r="P1143" s="40">
        <f t="shared" si="285"/>
        <v>28316.88551328731</v>
      </c>
      <c r="Q1143" s="40">
        <f>S1143*F1143+T1143*G1143+AS1142*(1+$G$9/252)</f>
        <v>582.34384945331897</v>
      </c>
      <c r="R1143" s="41">
        <f t="shared" si="288"/>
        <v>61549.350145343691</v>
      </c>
      <c r="S1143" s="36">
        <f>AU1142*H1142</f>
        <v>662.13994691955111</v>
      </c>
      <c r="T1143" s="37">
        <f>AV1142*I1142</f>
        <v>686.46995183726813</v>
      </c>
      <c r="U1143" s="57">
        <f t="shared" si="291"/>
        <v>0.53047060132239432</v>
      </c>
      <c r="V1143" s="58">
        <f t="shared" si="289"/>
        <v>0.46006798522517833</v>
      </c>
      <c r="W1143" s="59">
        <f t="shared" si="290"/>
        <v>9.4614134524273977E-3</v>
      </c>
      <c r="Y1143" s="7">
        <f t="shared" si="286"/>
        <v>0</v>
      </c>
      <c r="Z1143" s="40"/>
      <c r="AA1143" s="40"/>
      <c r="AB1143" s="40"/>
      <c r="AC1143" s="40"/>
      <c r="AD1143" s="40"/>
      <c r="AE1143" s="40"/>
      <c r="AF1143" s="40"/>
      <c r="AG1143" s="41"/>
      <c r="AH1143" s="40"/>
      <c r="AI1143" s="40"/>
      <c r="AJ1143" s="40"/>
      <c r="AK1143" s="40"/>
      <c r="AL1143" s="40"/>
      <c r="AM1143" s="41"/>
      <c r="AN1143" s="36">
        <f>Y1143*(IF(AND(AH1143&gt;0,AI1143&lt;0),AH1143,0)+IF(AND(AJ1143&lt;0,AK1143&gt;0),AJ1143,0)+IF(AND(AL1143&gt;0,AM1143&gt;0),AL1143,0))</f>
        <v>0</v>
      </c>
      <c r="AO1143" s="37">
        <f>Y1143*(IF(AND(AH1143&gt;0,AI1143&lt;0),AI1143,0)+IF(AND(AJ1143&lt;0,AK1143&gt;0),AK1143,0)+IF(AND(AL1143&gt;0,AM1143&gt;0),AM1143,0))</f>
        <v>0</v>
      </c>
      <c r="AQ1143" s="40">
        <f>AU1143*D1143</f>
        <v>32650.120782603066</v>
      </c>
      <c r="AR1143" s="40">
        <f>AV1143*E1143</f>
        <v>28316.88551328731</v>
      </c>
      <c r="AS1143" s="40">
        <f>IF(AND(Y1143&lt;&gt;0,AN1143&lt;&gt;0),0,Q1143)</f>
        <v>582.34384945331897</v>
      </c>
      <c r="AT1143" s="41">
        <f t="shared" si="292"/>
        <v>61549.350145343691</v>
      </c>
      <c r="AU1143" s="42">
        <f>S1143+AN1143</f>
        <v>662.13994691955111</v>
      </c>
      <c r="AV1143" s="37">
        <f>T1143+AO1143</f>
        <v>686.46995183726813</v>
      </c>
      <c r="AW1143" s="58">
        <f t="shared" si="277"/>
        <v>0.53047060132239432</v>
      </c>
      <c r="AX1143" s="58">
        <f t="shared" si="278"/>
        <v>0.46006798522517833</v>
      </c>
      <c r="AY1143" s="59">
        <f t="shared" si="279"/>
        <v>9.4614134524273977E-3</v>
      </c>
      <c r="AZ1143" s="54">
        <f t="shared" si="287"/>
        <v>-1.6021810642875223E-2</v>
      </c>
    </row>
    <row r="1144" spans="3:52" x14ac:dyDescent="0.25">
      <c r="C1144" s="35">
        <v>36326</v>
      </c>
      <c r="D1144" s="36">
        <v>50.19</v>
      </c>
      <c r="E1144" s="37">
        <v>41.62</v>
      </c>
      <c r="F1144" s="38">
        <v>0</v>
      </c>
      <c r="G1144" s="7">
        <v>0</v>
      </c>
      <c r="H1144" s="38">
        <v>1</v>
      </c>
      <c r="I1144" s="7">
        <v>1</v>
      </c>
      <c r="J1144" s="36">
        <f t="shared" si="280"/>
        <v>50.164904999999997</v>
      </c>
      <c r="K1144" s="37">
        <f t="shared" si="281"/>
        <v>41.59919</v>
      </c>
      <c r="L1144" s="36">
        <f t="shared" si="282"/>
        <v>50.215094999999998</v>
      </c>
      <c r="M1144" s="37">
        <f t="shared" si="283"/>
        <v>41.640809999999995</v>
      </c>
      <c r="O1144" s="39">
        <f t="shared" si="284"/>
        <v>33232.803935892269</v>
      </c>
      <c r="P1144" s="40">
        <f t="shared" si="285"/>
        <v>28570.879395467098</v>
      </c>
      <c r="Q1144" s="40">
        <f>S1144*F1144+T1144*G1144+AS1143*(1+$G$9/252)</f>
        <v>582.36695833623378</v>
      </c>
      <c r="R1144" s="41">
        <f t="shared" si="288"/>
        <v>62386.050289695602</v>
      </c>
      <c r="S1144" s="36">
        <f>AU1143*H1143</f>
        <v>662.13994691955111</v>
      </c>
      <c r="T1144" s="37">
        <f>AV1143*I1143</f>
        <v>686.46995183726813</v>
      </c>
      <c r="U1144" s="57">
        <f t="shared" si="291"/>
        <v>0.53269607198360147</v>
      </c>
      <c r="V1144" s="58">
        <f t="shared" si="289"/>
        <v>0.45796903735363087</v>
      </c>
      <c r="W1144" s="59">
        <f t="shared" si="290"/>
        <v>9.3348906627676708E-3</v>
      </c>
      <c r="Y1144" s="7">
        <f t="shared" si="286"/>
        <v>0</v>
      </c>
      <c r="Z1144" s="40"/>
      <c r="AA1144" s="40"/>
      <c r="AB1144" s="40"/>
      <c r="AC1144" s="40"/>
      <c r="AD1144" s="40"/>
      <c r="AE1144" s="40"/>
      <c r="AF1144" s="40"/>
      <c r="AG1144" s="41"/>
      <c r="AH1144" s="40"/>
      <c r="AI1144" s="40"/>
      <c r="AJ1144" s="40"/>
      <c r="AK1144" s="40"/>
      <c r="AL1144" s="40"/>
      <c r="AM1144" s="41"/>
      <c r="AN1144" s="36">
        <f>Y1144*(IF(AND(AH1144&gt;0,AI1144&lt;0),AH1144,0)+IF(AND(AJ1144&lt;0,AK1144&gt;0),AJ1144,0)+IF(AND(AL1144&gt;0,AM1144&gt;0),AL1144,0))</f>
        <v>0</v>
      </c>
      <c r="AO1144" s="37">
        <f>Y1144*(IF(AND(AH1144&gt;0,AI1144&lt;0),AI1144,0)+IF(AND(AJ1144&lt;0,AK1144&gt;0),AK1144,0)+IF(AND(AL1144&gt;0,AM1144&gt;0),AM1144,0))</f>
        <v>0</v>
      </c>
      <c r="AQ1144" s="40">
        <f>AU1144*D1144</f>
        <v>33232.803935892269</v>
      </c>
      <c r="AR1144" s="40">
        <f>AV1144*E1144</f>
        <v>28570.879395467098</v>
      </c>
      <c r="AS1144" s="40">
        <f>IF(AND(Y1144&lt;&gt;0,AN1144&lt;&gt;0),0,Q1144)</f>
        <v>582.36695833623378</v>
      </c>
      <c r="AT1144" s="41">
        <f t="shared" si="292"/>
        <v>62386.050289695602</v>
      </c>
      <c r="AU1144" s="42">
        <f>S1144+AN1144</f>
        <v>662.13994691955111</v>
      </c>
      <c r="AV1144" s="37">
        <f>T1144+AO1144</f>
        <v>686.46995183726813</v>
      </c>
      <c r="AW1144" s="58">
        <f t="shared" si="277"/>
        <v>0.53269607198360147</v>
      </c>
      <c r="AX1144" s="58">
        <f t="shared" si="278"/>
        <v>0.45796903735363087</v>
      </c>
      <c r="AY1144" s="59">
        <f t="shared" si="279"/>
        <v>9.3348906627676708E-3</v>
      </c>
      <c r="AZ1144" s="54">
        <f t="shared" si="287"/>
        <v>1.3593972030185641E-2</v>
      </c>
    </row>
    <row r="1145" spans="3:52" x14ac:dyDescent="0.25">
      <c r="C1145" s="35">
        <v>36327</v>
      </c>
      <c r="D1145" s="36">
        <v>52.62</v>
      </c>
      <c r="E1145" s="37">
        <v>42.12</v>
      </c>
      <c r="F1145" s="38">
        <v>0</v>
      </c>
      <c r="G1145" s="7">
        <v>0</v>
      </c>
      <c r="H1145" s="38">
        <v>1</v>
      </c>
      <c r="I1145" s="7">
        <v>1</v>
      </c>
      <c r="J1145" s="36">
        <f t="shared" si="280"/>
        <v>52.593690000000002</v>
      </c>
      <c r="K1145" s="37">
        <f t="shared" si="281"/>
        <v>42.098939999999999</v>
      </c>
      <c r="L1145" s="36">
        <f t="shared" si="282"/>
        <v>52.646309999999993</v>
      </c>
      <c r="M1145" s="37">
        <f t="shared" si="283"/>
        <v>42.141059999999996</v>
      </c>
      <c r="O1145" s="39">
        <f t="shared" si="284"/>
        <v>34841.804006906779</v>
      </c>
      <c r="P1145" s="40">
        <f t="shared" si="285"/>
        <v>28914.114371385731</v>
      </c>
      <c r="Q1145" s="40">
        <f>S1145*F1145+T1145*G1145+AS1144*(1+$G$9/252)</f>
        <v>582.39006813616766</v>
      </c>
      <c r="R1145" s="41">
        <f t="shared" si="288"/>
        <v>64338.30844642868</v>
      </c>
      <c r="S1145" s="36">
        <f>AU1144*H1144</f>
        <v>662.13994691955111</v>
      </c>
      <c r="T1145" s="37">
        <f>AV1144*I1144</f>
        <v>686.46995183726813</v>
      </c>
      <c r="U1145" s="57">
        <f t="shared" si="291"/>
        <v>0.54154056654936489</v>
      </c>
      <c r="V1145" s="58">
        <f t="shared" si="289"/>
        <v>0.44940743811225747</v>
      </c>
      <c r="W1145" s="59">
        <f t="shared" si="290"/>
        <v>9.0519953383775241E-3</v>
      </c>
      <c r="Y1145" s="7">
        <f t="shared" si="286"/>
        <v>0</v>
      </c>
      <c r="Z1145" s="40"/>
      <c r="AA1145" s="40"/>
      <c r="AB1145" s="40"/>
      <c r="AC1145" s="40"/>
      <c r="AD1145" s="40"/>
      <c r="AE1145" s="40"/>
      <c r="AF1145" s="40"/>
      <c r="AG1145" s="41"/>
      <c r="AH1145" s="40"/>
      <c r="AI1145" s="40"/>
      <c r="AJ1145" s="40"/>
      <c r="AK1145" s="40"/>
      <c r="AL1145" s="40"/>
      <c r="AM1145" s="41"/>
      <c r="AN1145" s="36">
        <f>Y1145*(IF(AND(AH1145&gt;0,AI1145&lt;0),AH1145,0)+IF(AND(AJ1145&lt;0,AK1145&gt;0),AJ1145,0)+IF(AND(AL1145&gt;0,AM1145&gt;0),AL1145,0))</f>
        <v>0</v>
      </c>
      <c r="AO1145" s="37">
        <f>Y1145*(IF(AND(AH1145&gt;0,AI1145&lt;0),AI1145,0)+IF(AND(AJ1145&lt;0,AK1145&gt;0),AK1145,0)+IF(AND(AL1145&gt;0,AM1145&gt;0),AM1145,0))</f>
        <v>0</v>
      </c>
      <c r="AQ1145" s="40">
        <f>AU1145*D1145</f>
        <v>34841.804006906779</v>
      </c>
      <c r="AR1145" s="40">
        <f>AV1145*E1145</f>
        <v>28914.114371385731</v>
      </c>
      <c r="AS1145" s="40">
        <f>IF(AND(Y1145&lt;&gt;0,AN1145&lt;&gt;0),0,Q1145)</f>
        <v>582.39006813616766</v>
      </c>
      <c r="AT1145" s="41">
        <f t="shared" si="292"/>
        <v>64338.30844642868</v>
      </c>
      <c r="AU1145" s="42">
        <f>S1145+AN1145</f>
        <v>662.13994691955111</v>
      </c>
      <c r="AV1145" s="37">
        <f>T1145+AO1145</f>
        <v>686.46995183726813</v>
      </c>
      <c r="AW1145" s="58">
        <f t="shared" si="277"/>
        <v>0.54154056654936489</v>
      </c>
      <c r="AX1145" s="58">
        <f t="shared" si="278"/>
        <v>0.44940743811225747</v>
      </c>
      <c r="AY1145" s="59">
        <f t="shared" si="279"/>
        <v>9.0519953383775241E-3</v>
      </c>
      <c r="AZ1145" s="54">
        <f t="shared" si="287"/>
        <v>3.1293184095924964E-2</v>
      </c>
    </row>
    <row r="1146" spans="3:52" x14ac:dyDescent="0.25">
      <c r="C1146" s="35">
        <v>36328</v>
      </c>
      <c r="D1146" s="36">
        <v>53</v>
      </c>
      <c r="E1146" s="37">
        <v>42.69</v>
      </c>
      <c r="F1146" s="38">
        <v>0</v>
      </c>
      <c r="G1146" s="7">
        <v>0</v>
      </c>
      <c r="H1146" s="38">
        <v>1</v>
      </c>
      <c r="I1146" s="7">
        <v>1</v>
      </c>
      <c r="J1146" s="36">
        <f t="shared" si="280"/>
        <v>52.973500000000001</v>
      </c>
      <c r="K1146" s="37">
        <f t="shared" si="281"/>
        <v>42.668655000000001</v>
      </c>
      <c r="L1146" s="36">
        <f t="shared" si="282"/>
        <v>53.026499999999999</v>
      </c>
      <c r="M1146" s="37">
        <f t="shared" si="283"/>
        <v>42.711344999999994</v>
      </c>
      <c r="O1146" s="39">
        <f t="shared" si="284"/>
        <v>35093.417186736209</v>
      </c>
      <c r="P1146" s="40">
        <f t="shared" si="285"/>
        <v>29305.402243932975</v>
      </c>
      <c r="Q1146" s="40">
        <f>S1146*F1146+T1146*G1146+AS1145*(1+$G$9/252)</f>
        <v>582.41317885315709</v>
      </c>
      <c r="R1146" s="41">
        <f t="shared" si="288"/>
        <v>64981.232609522347</v>
      </c>
      <c r="S1146" s="36">
        <f>AU1145*H1145</f>
        <v>662.13994691955111</v>
      </c>
      <c r="T1146" s="37">
        <f>AV1145*I1145</f>
        <v>686.46995183726813</v>
      </c>
      <c r="U1146" s="57">
        <f t="shared" si="291"/>
        <v>0.54005465543590847</v>
      </c>
      <c r="V1146" s="58">
        <f t="shared" si="289"/>
        <v>0.45098255399419068</v>
      </c>
      <c r="W1146" s="59">
        <f t="shared" si="290"/>
        <v>8.9627905699007984E-3</v>
      </c>
      <c r="Y1146" s="7">
        <f t="shared" si="286"/>
        <v>0</v>
      </c>
      <c r="Z1146" s="40"/>
      <c r="AA1146" s="40"/>
      <c r="AB1146" s="40"/>
      <c r="AC1146" s="40"/>
      <c r="AD1146" s="40"/>
      <c r="AE1146" s="40"/>
      <c r="AF1146" s="40"/>
      <c r="AG1146" s="41"/>
      <c r="AH1146" s="40"/>
      <c r="AI1146" s="40"/>
      <c r="AJ1146" s="40"/>
      <c r="AK1146" s="40"/>
      <c r="AL1146" s="40"/>
      <c r="AM1146" s="41"/>
      <c r="AN1146" s="36">
        <f>Y1146*(IF(AND(AH1146&gt;0,AI1146&lt;0),AH1146,0)+IF(AND(AJ1146&lt;0,AK1146&gt;0),AJ1146,0)+IF(AND(AL1146&gt;0,AM1146&gt;0),AL1146,0))</f>
        <v>0</v>
      </c>
      <c r="AO1146" s="37">
        <f>Y1146*(IF(AND(AH1146&gt;0,AI1146&lt;0),AI1146,0)+IF(AND(AJ1146&lt;0,AK1146&gt;0),AK1146,0)+IF(AND(AL1146&gt;0,AM1146&gt;0),AM1146,0))</f>
        <v>0</v>
      </c>
      <c r="AQ1146" s="40">
        <f>AU1146*D1146</f>
        <v>35093.417186736209</v>
      </c>
      <c r="AR1146" s="40">
        <f>AV1146*E1146</f>
        <v>29305.402243932975</v>
      </c>
      <c r="AS1146" s="40">
        <f>IF(AND(Y1146&lt;&gt;0,AN1146&lt;&gt;0),0,Q1146)</f>
        <v>582.41317885315709</v>
      </c>
      <c r="AT1146" s="41">
        <f t="shared" si="292"/>
        <v>64981.232609522347</v>
      </c>
      <c r="AU1146" s="42">
        <f>S1146+AN1146</f>
        <v>662.13994691955111</v>
      </c>
      <c r="AV1146" s="37">
        <f>T1146+AO1146</f>
        <v>686.46995183726813</v>
      </c>
      <c r="AW1146" s="58">
        <f t="shared" si="277"/>
        <v>0.54005465543590847</v>
      </c>
      <c r="AX1146" s="58">
        <f t="shared" si="278"/>
        <v>0.45098255399419068</v>
      </c>
      <c r="AY1146" s="59">
        <f t="shared" si="279"/>
        <v>8.9627905699007984E-3</v>
      </c>
      <c r="AZ1146" s="54">
        <f t="shared" si="287"/>
        <v>9.9928670588067536E-3</v>
      </c>
    </row>
    <row r="1147" spans="3:52" x14ac:dyDescent="0.25">
      <c r="C1147" s="35">
        <v>36329</v>
      </c>
      <c r="D1147" s="36">
        <v>54.56</v>
      </c>
      <c r="E1147" s="37">
        <v>42</v>
      </c>
      <c r="F1147" s="38">
        <v>0</v>
      </c>
      <c r="G1147" s="7">
        <v>0</v>
      </c>
      <c r="H1147" s="38">
        <v>1</v>
      </c>
      <c r="I1147" s="7">
        <v>1</v>
      </c>
      <c r="J1147" s="36">
        <f t="shared" si="280"/>
        <v>54.532720000000005</v>
      </c>
      <c r="K1147" s="37">
        <f t="shared" si="281"/>
        <v>41.978999999999999</v>
      </c>
      <c r="L1147" s="36">
        <f t="shared" si="282"/>
        <v>54.58728</v>
      </c>
      <c r="M1147" s="37">
        <f t="shared" si="283"/>
        <v>42.021000000000001</v>
      </c>
      <c r="O1147" s="39">
        <f t="shared" si="284"/>
        <v>36126.35550393071</v>
      </c>
      <c r="P1147" s="40">
        <f t="shared" si="285"/>
        <v>28831.737977165263</v>
      </c>
      <c r="Q1147" s="40">
        <f>S1147*F1147+T1147*G1147+AS1146*(1+$G$9/252)</f>
        <v>582.43629048723847</v>
      </c>
      <c r="R1147" s="41">
        <f t="shared" si="288"/>
        <v>65540.529771583213</v>
      </c>
      <c r="S1147" s="36">
        <f>AU1146*H1146</f>
        <v>662.13994691955111</v>
      </c>
      <c r="T1147" s="37">
        <f>AV1146*I1146</f>
        <v>686.46995183726813</v>
      </c>
      <c r="U1147" s="57">
        <f t="shared" si="291"/>
        <v>0.55120633949459197</v>
      </c>
      <c r="V1147" s="58">
        <f t="shared" si="289"/>
        <v>0.43990700224193191</v>
      </c>
      <c r="W1147" s="59">
        <f t="shared" si="290"/>
        <v>8.8866582634760573E-3</v>
      </c>
      <c r="Y1147" s="7">
        <f t="shared" si="286"/>
        <v>0</v>
      </c>
      <c r="Z1147" s="40"/>
      <c r="AA1147" s="40"/>
      <c r="AB1147" s="40"/>
      <c r="AC1147" s="40"/>
      <c r="AD1147" s="40"/>
      <c r="AE1147" s="40"/>
      <c r="AF1147" s="40"/>
      <c r="AG1147" s="41"/>
      <c r="AH1147" s="40"/>
      <c r="AI1147" s="40"/>
      <c r="AJ1147" s="40"/>
      <c r="AK1147" s="40"/>
      <c r="AL1147" s="40"/>
      <c r="AM1147" s="41"/>
      <c r="AN1147" s="36">
        <f>Y1147*(IF(AND(AH1147&gt;0,AI1147&lt;0),AH1147,0)+IF(AND(AJ1147&lt;0,AK1147&gt;0),AJ1147,0)+IF(AND(AL1147&gt;0,AM1147&gt;0),AL1147,0))</f>
        <v>0</v>
      </c>
      <c r="AO1147" s="37">
        <f>Y1147*(IF(AND(AH1147&gt;0,AI1147&lt;0),AI1147,0)+IF(AND(AJ1147&lt;0,AK1147&gt;0),AK1147,0)+IF(AND(AL1147&gt;0,AM1147&gt;0),AM1147,0))</f>
        <v>0</v>
      </c>
      <c r="AQ1147" s="40">
        <f>AU1147*D1147</f>
        <v>36126.35550393071</v>
      </c>
      <c r="AR1147" s="40">
        <f>AV1147*E1147</f>
        <v>28831.737977165263</v>
      </c>
      <c r="AS1147" s="40">
        <f>IF(AND(Y1147&lt;&gt;0,AN1147&lt;&gt;0),0,Q1147)</f>
        <v>582.43629048723847</v>
      </c>
      <c r="AT1147" s="41">
        <f t="shared" si="292"/>
        <v>65540.529771583213</v>
      </c>
      <c r="AU1147" s="42">
        <f>S1147+AN1147</f>
        <v>662.13994691955111</v>
      </c>
      <c r="AV1147" s="37">
        <f>T1147+AO1147</f>
        <v>686.46995183726813</v>
      </c>
      <c r="AW1147" s="58">
        <f t="shared" si="277"/>
        <v>0.55120633949459197</v>
      </c>
      <c r="AX1147" s="58">
        <f t="shared" si="278"/>
        <v>0.43990700224193191</v>
      </c>
      <c r="AY1147" s="59">
        <f t="shared" si="279"/>
        <v>8.8866582634760573E-3</v>
      </c>
      <c r="AZ1147" s="54">
        <f t="shared" si="287"/>
        <v>8.607056831650528E-3</v>
      </c>
    </row>
    <row r="1148" spans="3:52" x14ac:dyDescent="0.25">
      <c r="C1148" s="35">
        <v>36332</v>
      </c>
      <c r="D1148" s="36">
        <v>56.12</v>
      </c>
      <c r="E1148" s="37">
        <v>41.5</v>
      </c>
      <c r="F1148" s="38">
        <v>0</v>
      </c>
      <c r="G1148" s="7">
        <v>0</v>
      </c>
      <c r="H1148" s="38">
        <v>1</v>
      </c>
      <c r="I1148" s="7">
        <v>1</v>
      </c>
      <c r="J1148" s="36">
        <f t="shared" si="280"/>
        <v>56.091940000000001</v>
      </c>
      <c r="K1148" s="37">
        <f t="shared" si="281"/>
        <v>41.47925</v>
      </c>
      <c r="L1148" s="36">
        <f t="shared" si="282"/>
        <v>56.148059999999994</v>
      </c>
      <c r="M1148" s="37">
        <f t="shared" si="283"/>
        <v>41.52075</v>
      </c>
      <c r="O1148" s="39">
        <f t="shared" si="284"/>
        <v>37159.293821125204</v>
      </c>
      <c r="P1148" s="40">
        <f t="shared" si="285"/>
        <v>28488.503001246627</v>
      </c>
      <c r="Q1148" s="40">
        <f>S1148*F1148+T1148*G1148+AS1147*(1+$G$9/252)</f>
        <v>582.45940303844827</v>
      </c>
      <c r="R1148" s="41">
        <f t="shared" si="288"/>
        <v>66230.256225410281</v>
      </c>
      <c r="S1148" s="36">
        <f>AU1147*H1147</f>
        <v>662.13994691955111</v>
      </c>
      <c r="T1148" s="37">
        <f>AV1147*I1147</f>
        <v>686.46995183726813</v>
      </c>
      <c r="U1148" s="57">
        <f t="shared" si="291"/>
        <v>0.56106220840601939</v>
      </c>
      <c r="V1148" s="58">
        <f t="shared" si="289"/>
        <v>0.4301433306295524</v>
      </c>
      <c r="W1148" s="59">
        <f t="shared" si="290"/>
        <v>8.7944609644281958E-3</v>
      </c>
      <c r="Y1148" s="7">
        <f t="shared" si="286"/>
        <v>0</v>
      </c>
      <c r="Z1148" s="40"/>
      <c r="AA1148" s="40"/>
      <c r="AB1148" s="40"/>
      <c r="AC1148" s="40"/>
      <c r="AD1148" s="40"/>
      <c r="AE1148" s="40"/>
      <c r="AF1148" s="40"/>
      <c r="AG1148" s="41"/>
      <c r="AH1148" s="40"/>
      <c r="AI1148" s="40"/>
      <c r="AJ1148" s="40"/>
      <c r="AK1148" s="40"/>
      <c r="AL1148" s="40"/>
      <c r="AM1148" s="41"/>
      <c r="AN1148" s="36">
        <f>Y1148*(IF(AND(AH1148&gt;0,AI1148&lt;0),AH1148,0)+IF(AND(AJ1148&lt;0,AK1148&gt;0),AJ1148,0)+IF(AND(AL1148&gt;0,AM1148&gt;0),AL1148,0))</f>
        <v>0</v>
      </c>
      <c r="AO1148" s="37">
        <f>Y1148*(IF(AND(AH1148&gt;0,AI1148&lt;0),AI1148,0)+IF(AND(AJ1148&lt;0,AK1148&gt;0),AK1148,0)+IF(AND(AL1148&gt;0,AM1148&gt;0),AM1148,0))</f>
        <v>0</v>
      </c>
      <c r="AQ1148" s="40">
        <f>AU1148*D1148</f>
        <v>37159.293821125204</v>
      </c>
      <c r="AR1148" s="40">
        <f>AV1148*E1148</f>
        <v>28488.503001246627</v>
      </c>
      <c r="AS1148" s="40">
        <f>IF(AND(Y1148&lt;&gt;0,AN1148&lt;&gt;0),0,Q1148)</f>
        <v>582.45940303844827</v>
      </c>
      <c r="AT1148" s="41">
        <f t="shared" si="292"/>
        <v>66230.256225410281</v>
      </c>
      <c r="AU1148" s="42">
        <f>S1148+AN1148</f>
        <v>662.13994691955111</v>
      </c>
      <c r="AV1148" s="37">
        <f>T1148+AO1148</f>
        <v>686.46995183726813</v>
      </c>
      <c r="AW1148" s="58">
        <f t="shared" si="277"/>
        <v>0.56106220840601939</v>
      </c>
      <c r="AX1148" s="58">
        <f t="shared" si="278"/>
        <v>0.4301433306295524</v>
      </c>
      <c r="AY1148" s="59">
        <f t="shared" si="279"/>
        <v>8.7944609644281958E-3</v>
      </c>
      <c r="AZ1148" s="54">
        <f t="shared" si="287"/>
        <v>1.0523663086503099E-2</v>
      </c>
    </row>
    <row r="1149" spans="3:52" x14ac:dyDescent="0.25">
      <c r="C1149" s="35">
        <v>36333</v>
      </c>
      <c r="D1149" s="36">
        <v>54.69</v>
      </c>
      <c r="E1149" s="37">
        <v>41.25</v>
      </c>
      <c r="F1149" s="38">
        <v>0</v>
      </c>
      <c r="G1149" s="7">
        <v>0</v>
      </c>
      <c r="H1149" s="38">
        <v>1</v>
      </c>
      <c r="I1149" s="7">
        <v>1</v>
      </c>
      <c r="J1149" s="36">
        <f t="shared" si="280"/>
        <v>54.662655000000001</v>
      </c>
      <c r="K1149" s="37">
        <f t="shared" si="281"/>
        <v>41.229375000000005</v>
      </c>
      <c r="L1149" s="36">
        <f t="shared" si="282"/>
        <v>54.717344999999995</v>
      </c>
      <c r="M1149" s="37">
        <f t="shared" si="283"/>
        <v>41.270624999999995</v>
      </c>
      <c r="O1149" s="39">
        <f t="shared" si="284"/>
        <v>36212.433697030247</v>
      </c>
      <c r="P1149" s="40">
        <f t="shared" si="285"/>
        <v>28316.88551328731</v>
      </c>
      <c r="Q1149" s="40">
        <f>S1149*F1149+T1149*G1149+AS1148*(1+$G$9/252)</f>
        <v>582.48251650682278</v>
      </c>
      <c r="R1149" s="41">
        <f t="shared" si="288"/>
        <v>65111.801726824378</v>
      </c>
      <c r="S1149" s="36">
        <f>AU1148*H1148</f>
        <v>662.13994691955111</v>
      </c>
      <c r="T1149" s="37">
        <f>AV1148*I1148</f>
        <v>686.46995183726813</v>
      </c>
      <c r="U1149" s="57">
        <f t="shared" si="291"/>
        <v>0.55615775844998094</v>
      </c>
      <c r="V1149" s="58">
        <f t="shared" si="289"/>
        <v>0.43489635922056641</v>
      </c>
      <c r="W1149" s="59">
        <f t="shared" si="290"/>
        <v>8.9458823294526497E-3</v>
      </c>
      <c r="Y1149" s="7">
        <f t="shared" si="286"/>
        <v>0</v>
      </c>
      <c r="Z1149" s="40"/>
      <c r="AA1149" s="40"/>
      <c r="AB1149" s="40"/>
      <c r="AC1149" s="40"/>
      <c r="AD1149" s="40"/>
      <c r="AE1149" s="40"/>
      <c r="AF1149" s="40"/>
      <c r="AG1149" s="41"/>
      <c r="AH1149" s="40"/>
      <c r="AI1149" s="40"/>
      <c r="AJ1149" s="40"/>
      <c r="AK1149" s="40"/>
      <c r="AL1149" s="40"/>
      <c r="AM1149" s="41"/>
      <c r="AN1149" s="36">
        <f>Y1149*(IF(AND(AH1149&gt;0,AI1149&lt;0),AH1149,0)+IF(AND(AJ1149&lt;0,AK1149&gt;0),AJ1149,0)+IF(AND(AL1149&gt;0,AM1149&gt;0),AL1149,0))</f>
        <v>0</v>
      </c>
      <c r="AO1149" s="37">
        <f>Y1149*(IF(AND(AH1149&gt;0,AI1149&lt;0),AI1149,0)+IF(AND(AJ1149&lt;0,AK1149&gt;0),AK1149,0)+IF(AND(AL1149&gt;0,AM1149&gt;0),AM1149,0))</f>
        <v>0</v>
      </c>
      <c r="AQ1149" s="40">
        <f>AU1149*D1149</f>
        <v>36212.433697030247</v>
      </c>
      <c r="AR1149" s="40">
        <f>AV1149*E1149</f>
        <v>28316.88551328731</v>
      </c>
      <c r="AS1149" s="40">
        <f>IF(AND(Y1149&lt;&gt;0,AN1149&lt;&gt;0),0,Q1149)</f>
        <v>582.48251650682278</v>
      </c>
      <c r="AT1149" s="41">
        <f t="shared" si="292"/>
        <v>65111.801726824378</v>
      </c>
      <c r="AU1149" s="42">
        <f>S1149+AN1149</f>
        <v>662.13994691955111</v>
      </c>
      <c r="AV1149" s="37">
        <f>T1149+AO1149</f>
        <v>686.46995183726813</v>
      </c>
      <c r="AW1149" s="58">
        <f t="shared" si="277"/>
        <v>0.55615775844998094</v>
      </c>
      <c r="AX1149" s="58">
        <f t="shared" si="278"/>
        <v>0.43489635922056641</v>
      </c>
      <c r="AY1149" s="59">
        <f t="shared" si="279"/>
        <v>8.9458823294526497E-3</v>
      </c>
      <c r="AZ1149" s="54">
        <f t="shared" si="287"/>
        <v>-1.688736481373887E-2</v>
      </c>
    </row>
    <row r="1150" spans="3:52" x14ac:dyDescent="0.25">
      <c r="C1150" s="35">
        <v>36334</v>
      </c>
      <c r="D1150" s="36">
        <v>54.12</v>
      </c>
      <c r="E1150" s="37">
        <v>40.75</v>
      </c>
      <c r="F1150" s="38">
        <v>0</v>
      </c>
      <c r="G1150" s="7">
        <v>0</v>
      </c>
      <c r="H1150" s="38">
        <v>1</v>
      </c>
      <c r="I1150" s="7">
        <v>1</v>
      </c>
      <c r="J1150" s="36">
        <f t="shared" si="280"/>
        <v>54.092939999999999</v>
      </c>
      <c r="K1150" s="37">
        <f t="shared" si="281"/>
        <v>40.729625000000006</v>
      </c>
      <c r="L1150" s="36">
        <f t="shared" si="282"/>
        <v>54.147059999999996</v>
      </c>
      <c r="M1150" s="37">
        <f t="shared" si="283"/>
        <v>40.770374999999994</v>
      </c>
      <c r="O1150" s="39">
        <f t="shared" si="284"/>
        <v>35835.013927286105</v>
      </c>
      <c r="P1150" s="40">
        <f t="shared" si="285"/>
        <v>27973.650537368678</v>
      </c>
      <c r="Q1150" s="40">
        <f>S1150*F1150+T1150*G1150+AS1149*(1+$G$9/252)</f>
        <v>582.50563089239836</v>
      </c>
      <c r="R1150" s="41">
        <f t="shared" si="288"/>
        <v>64391.170095547175</v>
      </c>
      <c r="S1150" s="36">
        <f>AU1149*H1149</f>
        <v>662.13994691955111</v>
      </c>
      <c r="T1150" s="37">
        <f>AV1149*I1149</f>
        <v>686.46995183726813</v>
      </c>
      <c r="U1150" s="57">
        <f t="shared" si="291"/>
        <v>0.55652062036009176</v>
      </c>
      <c r="V1150" s="58">
        <f t="shared" si="289"/>
        <v>0.43443302079865653</v>
      </c>
      <c r="W1150" s="59">
        <f t="shared" si="290"/>
        <v>9.046358841251748E-3</v>
      </c>
      <c r="Y1150" s="7">
        <f t="shared" si="286"/>
        <v>0</v>
      </c>
      <c r="Z1150" s="40"/>
      <c r="AA1150" s="40"/>
      <c r="AB1150" s="40"/>
      <c r="AC1150" s="40"/>
      <c r="AD1150" s="40"/>
      <c r="AE1150" s="40"/>
      <c r="AF1150" s="40"/>
      <c r="AG1150" s="41"/>
      <c r="AH1150" s="40"/>
      <c r="AI1150" s="40"/>
      <c r="AJ1150" s="40"/>
      <c r="AK1150" s="40"/>
      <c r="AL1150" s="40"/>
      <c r="AM1150" s="41"/>
      <c r="AN1150" s="36">
        <f>Y1150*(IF(AND(AH1150&gt;0,AI1150&lt;0),AH1150,0)+IF(AND(AJ1150&lt;0,AK1150&gt;0),AJ1150,0)+IF(AND(AL1150&gt;0,AM1150&gt;0),AL1150,0))</f>
        <v>0</v>
      </c>
      <c r="AO1150" s="37">
        <f>Y1150*(IF(AND(AH1150&gt;0,AI1150&lt;0),AI1150,0)+IF(AND(AJ1150&lt;0,AK1150&gt;0),AK1150,0)+IF(AND(AL1150&gt;0,AM1150&gt;0),AM1150,0))</f>
        <v>0</v>
      </c>
      <c r="AQ1150" s="40">
        <f>AU1150*D1150</f>
        <v>35835.013927286105</v>
      </c>
      <c r="AR1150" s="40">
        <f>AV1150*E1150</f>
        <v>27973.650537368678</v>
      </c>
      <c r="AS1150" s="40">
        <f>IF(AND(Y1150&lt;&gt;0,AN1150&lt;&gt;0),0,Q1150)</f>
        <v>582.50563089239836</v>
      </c>
      <c r="AT1150" s="41">
        <f t="shared" si="292"/>
        <v>64391.170095547175</v>
      </c>
      <c r="AU1150" s="42">
        <f>S1150+AN1150</f>
        <v>662.13994691955111</v>
      </c>
      <c r="AV1150" s="37">
        <f>T1150+AO1150</f>
        <v>686.46995183726813</v>
      </c>
      <c r="AW1150" s="58">
        <f t="shared" si="277"/>
        <v>0.55652062036009176</v>
      </c>
      <c r="AX1150" s="58">
        <f t="shared" si="278"/>
        <v>0.43443302079865653</v>
      </c>
      <c r="AY1150" s="59">
        <f t="shared" si="279"/>
        <v>9.046358841251748E-3</v>
      </c>
      <c r="AZ1150" s="54">
        <f t="shared" si="287"/>
        <v>-1.1067603908437418E-2</v>
      </c>
    </row>
    <row r="1151" spans="3:52" x14ac:dyDescent="0.25">
      <c r="C1151" s="35">
        <v>36335</v>
      </c>
      <c r="D1151" s="36">
        <v>52.44</v>
      </c>
      <c r="E1151" s="37">
        <v>40</v>
      </c>
      <c r="F1151" s="38">
        <v>0</v>
      </c>
      <c r="G1151" s="7">
        <v>0</v>
      </c>
      <c r="H1151" s="38">
        <v>1</v>
      </c>
      <c r="I1151" s="7">
        <v>1</v>
      </c>
      <c r="J1151" s="36">
        <f t="shared" si="280"/>
        <v>52.413780000000003</v>
      </c>
      <c r="K1151" s="37">
        <f t="shared" si="281"/>
        <v>39.980000000000004</v>
      </c>
      <c r="L1151" s="36">
        <f t="shared" si="282"/>
        <v>52.466219999999993</v>
      </c>
      <c r="M1151" s="37">
        <f t="shared" si="283"/>
        <v>40.019999999999996</v>
      </c>
      <c r="O1151" s="39">
        <f t="shared" si="284"/>
        <v>34722.618816461261</v>
      </c>
      <c r="P1151" s="40">
        <f t="shared" si="285"/>
        <v>27458.798073490725</v>
      </c>
      <c r="Q1151" s="40">
        <f>S1151*F1151+T1151*G1151+AS1150*(1+$G$9/252)</f>
        <v>582.52874619521151</v>
      </c>
      <c r="R1151" s="41">
        <f t="shared" si="288"/>
        <v>62763.945636147197</v>
      </c>
      <c r="S1151" s="36">
        <f>AU1150*H1150</f>
        <v>662.13994691955111</v>
      </c>
      <c r="T1151" s="37">
        <f>AV1150*I1150</f>
        <v>686.46995183726813</v>
      </c>
      <c r="U1151" s="57">
        <f t="shared" si="291"/>
        <v>0.553225557515997</v>
      </c>
      <c r="V1151" s="58">
        <f t="shared" si="289"/>
        <v>0.4374931785307738</v>
      </c>
      <c r="W1151" s="59">
        <f t="shared" si="290"/>
        <v>9.2812639532292227E-3</v>
      </c>
      <c r="Y1151" s="7">
        <f t="shared" si="286"/>
        <v>0</v>
      </c>
      <c r="Z1151" s="40"/>
      <c r="AA1151" s="40"/>
      <c r="AB1151" s="40"/>
      <c r="AC1151" s="40"/>
      <c r="AD1151" s="40"/>
      <c r="AE1151" s="40"/>
      <c r="AF1151" s="40"/>
      <c r="AG1151" s="41"/>
      <c r="AH1151" s="40"/>
      <c r="AI1151" s="40"/>
      <c r="AJ1151" s="40"/>
      <c r="AK1151" s="40"/>
      <c r="AL1151" s="40"/>
      <c r="AM1151" s="41"/>
      <c r="AN1151" s="36">
        <f>Y1151*(IF(AND(AH1151&gt;0,AI1151&lt;0),AH1151,0)+IF(AND(AJ1151&lt;0,AK1151&gt;0),AJ1151,0)+IF(AND(AL1151&gt;0,AM1151&gt;0),AL1151,0))</f>
        <v>0</v>
      </c>
      <c r="AO1151" s="37">
        <f>Y1151*(IF(AND(AH1151&gt;0,AI1151&lt;0),AI1151,0)+IF(AND(AJ1151&lt;0,AK1151&gt;0),AK1151,0)+IF(AND(AL1151&gt;0,AM1151&gt;0),AM1151,0))</f>
        <v>0</v>
      </c>
      <c r="AQ1151" s="40">
        <f>AU1151*D1151</f>
        <v>34722.618816461261</v>
      </c>
      <c r="AR1151" s="40">
        <f>AV1151*E1151</f>
        <v>27458.798073490725</v>
      </c>
      <c r="AS1151" s="40">
        <f>IF(AND(Y1151&lt;&gt;0,AN1151&lt;&gt;0),0,Q1151)</f>
        <v>582.52874619521151</v>
      </c>
      <c r="AT1151" s="41">
        <f t="shared" si="292"/>
        <v>62763.945636147197</v>
      </c>
      <c r="AU1151" s="42">
        <f>S1151+AN1151</f>
        <v>662.13994691955111</v>
      </c>
      <c r="AV1151" s="37">
        <f>T1151+AO1151</f>
        <v>686.46995183726813</v>
      </c>
      <c r="AW1151" s="58">
        <f t="shared" si="277"/>
        <v>0.553225557515997</v>
      </c>
      <c r="AX1151" s="58">
        <f t="shared" si="278"/>
        <v>0.4374931785307738</v>
      </c>
      <c r="AY1151" s="59">
        <f t="shared" si="279"/>
        <v>9.2812639532292227E-3</v>
      </c>
      <c r="AZ1151" s="54">
        <f t="shared" si="287"/>
        <v>-2.5270925454303983E-2</v>
      </c>
    </row>
    <row r="1152" spans="3:52" x14ac:dyDescent="0.25">
      <c r="C1152" s="35">
        <v>36336</v>
      </c>
      <c r="D1152" s="36">
        <v>52.5</v>
      </c>
      <c r="E1152" s="37">
        <v>39.619999999999997</v>
      </c>
      <c r="F1152" s="38">
        <v>0</v>
      </c>
      <c r="G1152" s="7">
        <v>0</v>
      </c>
      <c r="H1152" s="38">
        <v>1</v>
      </c>
      <c r="I1152" s="7">
        <v>1</v>
      </c>
      <c r="J1152" s="36">
        <f t="shared" si="280"/>
        <v>52.473750000000003</v>
      </c>
      <c r="K1152" s="37">
        <f t="shared" si="281"/>
        <v>39.600189999999998</v>
      </c>
      <c r="L1152" s="36">
        <f t="shared" si="282"/>
        <v>52.526249999999997</v>
      </c>
      <c r="M1152" s="37">
        <f t="shared" si="283"/>
        <v>39.639809999999997</v>
      </c>
      <c r="O1152" s="39">
        <f t="shared" si="284"/>
        <v>34762.347213276436</v>
      </c>
      <c r="P1152" s="40">
        <f t="shared" si="285"/>
        <v>27197.93949179256</v>
      </c>
      <c r="Q1152" s="40">
        <f>S1152*F1152+T1152*G1152+AS1151*(1+$G$9/252)</f>
        <v>582.55186241529861</v>
      </c>
      <c r="R1152" s="41">
        <f t="shared" si="288"/>
        <v>62542.838567484294</v>
      </c>
      <c r="S1152" s="36">
        <f>AU1151*H1151</f>
        <v>662.13994691955111</v>
      </c>
      <c r="T1152" s="37">
        <f>AV1151*I1151</f>
        <v>686.46995183726813</v>
      </c>
      <c r="U1152" s="57">
        <f t="shared" si="291"/>
        <v>0.55581658922895782</v>
      </c>
      <c r="V1152" s="58">
        <f t="shared" si="289"/>
        <v>0.43486896525244428</v>
      </c>
      <c r="W1152" s="59">
        <f t="shared" si="290"/>
        <v>9.3144455185979417E-3</v>
      </c>
      <c r="Y1152" s="7">
        <f t="shared" si="286"/>
        <v>0</v>
      </c>
      <c r="Z1152" s="40"/>
      <c r="AA1152" s="40"/>
      <c r="AB1152" s="40"/>
      <c r="AC1152" s="40"/>
      <c r="AD1152" s="40"/>
      <c r="AE1152" s="40"/>
      <c r="AF1152" s="40"/>
      <c r="AG1152" s="41"/>
      <c r="AH1152" s="40"/>
      <c r="AI1152" s="40"/>
      <c r="AJ1152" s="40"/>
      <c r="AK1152" s="40"/>
      <c r="AL1152" s="40"/>
      <c r="AM1152" s="41"/>
      <c r="AN1152" s="36">
        <f>Y1152*(IF(AND(AH1152&gt;0,AI1152&lt;0),AH1152,0)+IF(AND(AJ1152&lt;0,AK1152&gt;0),AJ1152,0)+IF(AND(AL1152&gt;0,AM1152&gt;0),AL1152,0))</f>
        <v>0</v>
      </c>
      <c r="AO1152" s="37">
        <f>Y1152*(IF(AND(AH1152&gt;0,AI1152&lt;0),AI1152,0)+IF(AND(AJ1152&lt;0,AK1152&gt;0),AK1152,0)+IF(AND(AL1152&gt;0,AM1152&gt;0),AM1152,0))</f>
        <v>0</v>
      </c>
      <c r="AQ1152" s="40">
        <f>AU1152*D1152</f>
        <v>34762.347213276436</v>
      </c>
      <c r="AR1152" s="40">
        <f>AV1152*E1152</f>
        <v>27197.93949179256</v>
      </c>
      <c r="AS1152" s="40">
        <f>IF(AND(Y1152&lt;&gt;0,AN1152&lt;&gt;0),0,Q1152)</f>
        <v>582.55186241529861</v>
      </c>
      <c r="AT1152" s="41">
        <f t="shared" si="292"/>
        <v>62542.838567484294</v>
      </c>
      <c r="AU1152" s="42">
        <f>S1152+AN1152</f>
        <v>662.13994691955111</v>
      </c>
      <c r="AV1152" s="37">
        <f>T1152+AO1152</f>
        <v>686.46995183726813</v>
      </c>
      <c r="AW1152" s="58">
        <f t="shared" si="277"/>
        <v>0.55581658922895782</v>
      </c>
      <c r="AX1152" s="58">
        <f t="shared" si="278"/>
        <v>0.43486896525244428</v>
      </c>
      <c r="AY1152" s="59">
        <f t="shared" si="279"/>
        <v>9.3144455185979417E-3</v>
      </c>
      <c r="AZ1152" s="54">
        <f t="shared" si="287"/>
        <v>-3.5228357048280312E-3</v>
      </c>
    </row>
    <row r="1153" spans="3:52" x14ac:dyDescent="0.25">
      <c r="C1153" s="35">
        <v>36339</v>
      </c>
      <c r="D1153" s="36">
        <v>55.38</v>
      </c>
      <c r="E1153" s="37">
        <v>40.25</v>
      </c>
      <c r="F1153" s="38">
        <v>0</v>
      </c>
      <c r="G1153" s="7">
        <v>0</v>
      </c>
      <c r="H1153" s="38">
        <v>1</v>
      </c>
      <c r="I1153" s="7">
        <v>1</v>
      </c>
      <c r="J1153" s="36">
        <f t="shared" si="280"/>
        <v>55.352310000000003</v>
      </c>
      <c r="K1153" s="37">
        <f t="shared" si="281"/>
        <v>40.229875</v>
      </c>
      <c r="L1153" s="36">
        <f t="shared" si="282"/>
        <v>55.407690000000002</v>
      </c>
      <c r="M1153" s="37">
        <f t="shared" si="283"/>
        <v>40.270125</v>
      </c>
      <c r="O1153" s="39">
        <f t="shared" si="284"/>
        <v>36669.310260404745</v>
      </c>
      <c r="P1153" s="40">
        <f t="shared" si="285"/>
        <v>27630.415561450041</v>
      </c>
      <c r="Q1153" s="40">
        <f>S1153*F1153+T1153*G1153+AS1152*(1+$G$9/252)</f>
        <v>582.57497955269605</v>
      </c>
      <c r="R1153" s="41">
        <f t="shared" si="288"/>
        <v>64882.30080140748</v>
      </c>
      <c r="S1153" s="36">
        <f>AU1152*H1152</f>
        <v>662.13994691955111</v>
      </c>
      <c r="T1153" s="37">
        <f>AV1152*I1152</f>
        <v>686.46995183726813</v>
      </c>
      <c r="U1153" s="57">
        <f t="shared" si="291"/>
        <v>0.56516661412243385</v>
      </c>
      <c r="V1153" s="58">
        <f t="shared" si="289"/>
        <v>0.4258544351875182</v>
      </c>
      <c r="W1153" s="59">
        <f t="shared" si="290"/>
        <v>8.9789506900479453E-3</v>
      </c>
      <c r="Y1153" s="7">
        <f t="shared" si="286"/>
        <v>0</v>
      </c>
      <c r="Z1153" s="40"/>
      <c r="AA1153" s="40"/>
      <c r="AB1153" s="40"/>
      <c r="AC1153" s="40"/>
      <c r="AD1153" s="40"/>
      <c r="AE1153" s="40"/>
      <c r="AF1153" s="40"/>
      <c r="AG1153" s="41"/>
      <c r="AH1153" s="40"/>
      <c r="AI1153" s="40"/>
      <c r="AJ1153" s="40"/>
      <c r="AK1153" s="40"/>
      <c r="AL1153" s="40"/>
      <c r="AM1153" s="41"/>
      <c r="AN1153" s="36">
        <f>Y1153*(IF(AND(AH1153&gt;0,AI1153&lt;0),AH1153,0)+IF(AND(AJ1153&lt;0,AK1153&gt;0),AJ1153,0)+IF(AND(AL1153&gt;0,AM1153&gt;0),AL1153,0))</f>
        <v>0</v>
      </c>
      <c r="AO1153" s="37">
        <f>Y1153*(IF(AND(AH1153&gt;0,AI1153&lt;0),AI1153,0)+IF(AND(AJ1153&lt;0,AK1153&gt;0),AK1153,0)+IF(AND(AL1153&gt;0,AM1153&gt;0),AM1153,0))</f>
        <v>0</v>
      </c>
      <c r="AQ1153" s="40">
        <f>AU1153*D1153</f>
        <v>36669.310260404745</v>
      </c>
      <c r="AR1153" s="40">
        <f>AV1153*E1153</f>
        <v>27630.415561450041</v>
      </c>
      <c r="AS1153" s="40">
        <f>IF(AND(Y1153&lt;&gt;0,AN1153&lt;&gt;0),0,Q1153)</f>
        <v>582.57497955269605</v>
      </c>
      <c r="AT1153" s="41">
        <f t="shared" si="292"/>
        <v>64882.30080140748</v>
      </c>
      <c r="AU1153" s="42">
        <f>S1153+AN1153</f>
        <v>662.13994691955111</v>
      </c>
      <c r="AV1153" s="37">
        <f>T1153+AO1153</f>
        <v>686.46995183726813</v>
      </c>
      <c r="AW1153" s="58">
        <f t="shared" si="277"/>
        <v>0.56516661412243385</v>
      </c>
      <c r="AX1153" s="58">
        <f t="shared" si="278"/>
        <v>0.4258544351875182</v>
      </c>
      <c r="AY1153" s="59">
        <f t="shared" si="279"/>
        <v>8.9789506900479453E-3</v>
      </c>
      <c r="AZ1153" s="54">
        <f t="shared" si="287"/>
        <v>3.7405757197906508E-2</v>
      </c>
    </row>
    <row r="1154" spans="3:52" x14ac:dyDescent="0.25">
      <c r="C1154" s="35">
        <v>36340</v>
      </c>
      <c r="D1154" s="36">
        <v>55.12</v>
      </c>
      <c r="E1154" s="37">
        <v>41.44</v>
      </c>
      <c r="F1154" s="38">
        <v>0</v>
      </c>
      <c r="G1154" s="7">
        <v>0</v>
      </c>
      <c r="H1154" s="38">
        <v>1</v>
      </c>
      <c r="I1154" s="7">
        <v>1</v>
      </c>
      <c r="J1154" s="36">
        <f t="shared" si="280"/>
        <v>55.092440000000003</v>
      </c>
      <c r="K1154" s="37">
        <f t="shared" si="281"/>
        <v>41.419280000000001</v>
      </c>
      <c r="L1154" s="36">
        <f t="shared" si="282"/>
        <v>55.147559999999991</v>
      </c>
      <c r="M1154" s="37">
        <f t="shared" si="283"/>
        <v>41.460719999999995</v>
      </c>
      <c r="O1154" s="39">
        <f t="shared" si="284"/>
        <v>36497.153874205658</v>
      </c>
      <c r="P1154" s="40">
        <f t="shared" si="285"/>
        <v>28447.314804136389</v>
      </c>
      <c r="Q1154" s="40">
        <f>S1154*F1154+T1154*G1154+AS1153*(1+$G$9/252)</f>
        <v>582.5980976074402</v>
      </c>
      <c r="R1154" s="41">
        <f t="shared" si="288"/>
        <v>65527.06677594949</v>
      </c>
      <c r="S1154" s="36">
        <f>AU1153*H1153</f>
        <v>662.13994691955111</v>
      </c>
      <c r="T1154" s="37">
        <f>AV1153*I1153</f>
        <v>686.46995183726813</v>
      </c>
      <c r="U1154" s="57">
        <f t="shared" si="291"/>
        <v>0.55697829416044109</v>
      </c>
      <c r="V1154" s="58">
        <f t="shared" si="289"/>
        <v>0.43413075243248117</v>
      </c>
      <c r="W1154" s="59">
        <f t="shared" si="290"/>
        <v>8.8909534070777622E-3</v>
      </c>
      <c r="Y1154" s="7">
        <f t="shared" si="286"/>
        <v>0</v>
      </c>
      <c r="Z1154" s="40"/>
      <c r="AA1154" s="40"/>
      <c r="AB1154" s="40"/>
      <c r="AC1154" s="40"/>
      <c r="AD1154" s="40"/>
      <c r="AE1154" s="40"/>
      <c r="AF1154" s="40"/>
      <c r="AG1154" s="41"/>
      <c r="AH1154" s="40"/>
      <c r="AI1154" s="40"/>
      <c r="AJ1154" s="40"/>
      <c r="AK1154" s="40"/>
      <c r="AL1154" s="40"/>
      <c r="AM1154" s="41"/>
      <c r="AN1154" s="36">
        <f>Y1154*(IF(AND(AH1154&gt;0,AI1154&lt;0),AH1154,0)+IF(AND(AJ1154&lt;0,AK1154&gt;0),AJ1154,0)+IF(AND(AL1154&gt;0,AM1154&gt;0),AL1154,0))</f>
        <v>0</v>
      </c>
      <c r="AO1154" s="37">
        <f>Y1154*(IF(AND(AH1154&gt;0,AI1154&lt;0),AI1154,0)+IF(AND(AJ1154&lt;0,AK1154&gt;0),AK1154,0)+IF(AND(AL1154&gt;0,AM1154&gt;0),AM1154,0))</f>
        <v>0</v>
      </c>
      <c r="AQ1154" s="40">
        <f>AU1154*D1154</f>
        <v>36497.153874205658</v>
      </c>
      <c r="AR1154" s="40">
        <f>AV1154*E1154</f>
        <v>28447.314804136389</v>
      </c>
      <c r="AS1154" s="40">
        <f>IF(AND(Y1154&lt;&gt;0,AN1154&lt;&gt;0),0,Q1154)</f>
        <v>582.5980976074402</v>
      </c>
      <c r="AT1154" s="41">
        <f t="shared" si="292"/>
        <v>65527.06677594949</v>
      </c>
      <c r="AU1154" s="42">
        <f>S1154+AN1154</f>
        <v>662.13994691955111</v>
      </c>
      <c r="AV1154" s="37">
        <f>T1154+AO1154</f>
        <v>686.46995183726813</v>
      </c>
      <c r="AW1154" s="58">
        <f t="shared" si="277"/>
        <v>0.55697829416044109</v>
      </c>
      <c r="AX1154" s="58">
        <f t="shared" si="278"/>
        <v>0.43413075243248117</v>
      </c>
      <c r="AY1154" s="59">
        <f t="shared" si="279"/>
        <v>8.8909534070777622E-3</v>
      </c>
      <c r="AZ1154" s="54">
        <f t="shared" si="287"/>
        <v>9.9374708753858787E-3</v>
      </c>
    </row>
    <row r="1155" spans="3:52" x14ac:dyDescent="0.25">
      <c r="C1155" s="35">
        <v>36341</v>
      </c>
      <c r="D1155" s="36">
        <v>54.25</v>
      </c>
      <c r="E1155" s="37">
        <v>41.12</v>
      </c>
      <c r="F1155" s="38">
        <v>6.5939999999999999E-2</v>
      </c>
      <c r="G1155" s="7">
        <v>0</v>
      </c>
      <c r="H1155" s="38">
        <v>1</v>
      </c>
      <c r="I1155" s="7">
        <v>1</v>
      </c>
      <c r="J1155" s="36">
        <f t="shared" si="280"/>
        <v>54.222875000000002</v>
      </c>
      <c r="K1155" s="37">
        <f t="shared" si="281"/>
        <v>41.099440000000001</v>
      </c>
      <c r="L1155" s="36">
        <f t="shared" si="282"/>
        <v>54.277124999999998</v>
      </c>
      <c r="M1155" s="37">
        <f t="shared" si="283"/>
        <v>41.140559999999994</v>
      </c>
      <c r="O1155" s="39">
        <f t="shared" si="284"/>
        <v>35921.092120385649</v>
      </c>
      <c r="P1155" s="40">
        <f t="shared" si="285"/>
        <v>28227.644419548462</v>
      </c>
      <c r="Q1155" s="40">
        <f>S1155*F1155+T1155*G1155+AS1154*(1+$G$9/252)</f>
        <v>626.28272467944259</v>
      </c>
      <c r="R1155" s="41">
        <f t="shared" si="288"/>
        <v>64775.019264613547</v>
      </c>
      <c r="S1155" s="36">
        <f>AU1154*H1154</f>
        <v>662.13994691955111</v>
      </c>
      <c r="T1155" s="37">
        <f>AV1154*I1154</f>
        <v>686.46995183726813</v>
      </c>
      <c r="U1155" s="57">
        <f t="shared" si="291"/>
        <v>0.55455162388518597</v>
      </c>
      <c r="V1155" s="58">
        <f t="shared" si="289"/>
        <v>0.43577979196324473</v>
      </c>
      <c r="W1155" s="59">
        <f t="shared" si="290"/>
        <v>9.6685841515693604E-3</v>
      </c>
      <c r="Y1155" s="7">
        <f t="shared" si="286"/>
        <v>0</v>
      </c>
      <c r="Z1155" s="40"/>
      <c r="AA1155" s="40"/>
      <c r="AB1155" s="40"/>
      <c r="AC1155" s="40"/>
      <c r="AD1155" s="40"/>
      <c r="AE1155" s="40"/>
      <c r="AF1155" s="40"/>
      <c r="AG1155" s="41"/>
      <c r="AH1155" s="40"/>
      <c r="AI1155" s="40"/>
      <c r="AJ1155" s="40"/>
      <c r="AK1155" s="40"/>
      <c r="AL1155" s="40"/>
      <c r="AM1155" s="41"/>
      <c r="AN1155" s="36">
        <f>Y1155*(IF(AND(AH1155&gt;0,AI1155&lt;0),AH1155,0)+IF(AND(AJ1155&lt;0,AK1155&gt;0),AJ1155,0)+IF(AND(AL1155&gt;0,AM1155&gt;0),AL1155,0))</f>
        <v>0</v>
      </c>
      <c r="AO1155" s="37">
        <f>Y1155*(IF(AND(AH1155&gt;0,AI1155&lt;0),AI1155,0)+IF(AND(AJ1155&lt;0,AK1155&gt;0),AK1155,0)+IF(AND(AL1155&gt;0,AM1155&gt;0),AM1155,0))</f>
        <v>0</v>
      </c>
      <c r="AQ1155" s="40">
        <f>AU1155*D1155</f>
        <v>35921.092120385649</v>
      </c>
      <c r="AR1155" s="40">
        <f>AV1155*E1155</f>
        <v>28227.644419548462</v>
      </c>
      <c r="AS1155" s="40">
        <f>IF(AND(Y1155&lt;&gt;0,AN1155&lt;&gt;0),0,Q1155)</f>
        <v>626.28272467944259</v>
      </c>
      <c r="AT1155" s="41">
        <f t="shared" si="292"/>
        <v>64775.019264613547</v>
      </c>
      <c r="AU1155" s="42">
        <f>S1155+AN1155</f>
        <v>662.13994691955111</v>
      </c>
      <c r="AV1155" s="37">
        <f>T1155+AO1155</f>
        <v>686.46995183726813</v>
      </c>
      <c r="AW1155" s="58">
        <f t="shared" si="277"/>
        <v>0.55455162388518597</v>
      </c>
      <c r="AX1155" s="58">
        <f t="shared" si="278"/>
        <v>0.43577979196324473</v>
      </c>
      <c r="AY1155" s="59">
        <f t="shared" si="279"/>
        <v>9.6685841515693604E-3</v>
      </c>
      <c r="AZ1155" s="54">
        <f t="shared" si="287"/>
        <v>-1.1476898758605358E-2</v>
      </c>
    </row>
    <row r="1156" spans="3:52" x14ac:dyDescent="0.25">
      <c r="C1156" s="35">
        <v>36342</v>
      </c>
      <c r="D1156" s="36">
        <v>54.25</v>
      </c>
      <c r="E1156" s="37">
        <v>41.69</v>
      </c>
      <c r="F1156" s="38">
        <v>0</v>
      </c>
      <c r="G1156" s="7">
        <v>0</v>
      </c>
      <c r="H1156" s="38">
        <v>1</v>
      </c>
      <c r="I1156" s="7">
        <v>1</v>
      </c>
      <c r="J1156" s="36">
        <f t="shared" si="280"/>
        <v>54.222875000000002</v>
      </c>
      <c r="K1156" s="37">
        <f t="shared" si="281"/>
        <v>41.669155000000003</v>
      </c>
      <c r="L1156" s="36">
        <f t="shared" si="282"/>
        <v>54.277124999999998</v>
      </c>
      <c r="M1156" s="37">
        <f t="shared" si="283"/>
        <v>41.710844999999992</v>
      </c>
      <c r="O1156" s="39">
        <f t="shared" si="284"/>
        <v>35921.092120385649</v>
      </c>
      <c r="P1156" s="40">
        <f t="shared" si="285"/>
        <v>28618.932292095706</v>
      </c>
      <c r="Q1156" s="40">
        <f>S1156*F1156+T1156*G1156+AS1155*(1+$G$9/252)</f>
        <v>626.30757716851713</v>
      </c>
      <c r="R1156" s="41">
        <f t="shared" si="288"/>
        <v>65166.331989649872</v>
      </c>
      <c r="S1156" s="36">
        <f>AU1155*H1155</f>
        <v>662.13994691955111</v>
      </c>
      <c r="T1156" s="37">
        <f>AV1155*I1155</f>
        <v>686.46995183726813</v>
      </c>
      <c r="U1156" s="57">
        <f t="shared" si="291"/>
        <v>0.55122163583015327</v>
      </c>
      <c r="V1156" s="58">
        <f t="shared" si="289"/>
        <v>0.4391674568493612</v>
      </c>
      <c r="W1156" s="59">
        <f t="shared" si="290"/>
        <v>9.6109073204855427E-3</v>
      </c>
      <c r="Y1156" s="7">
        <f t="shared" si="286"/>
        <v>0</v>
      </c>
      <c r="Z1156" s="40"/>
      <c r="AA1156" s="40"/>
      <c r="AB1156" s="40"/>
      <c r="AC1156" s="40"/>
      <c r="AD1156" s="40"/>
      <c r="AE1156" s="40"/>
      <c r="AF1156" s="40"/>
      <c r="AG1156" s="41"/>
      <c r="AH1156" s="40"/>
      <c r="AI1156" s="40"/>
      <c r="AJ1156" s="40"/>
      <c r="AK1156" s="40"/>
      <c r="AL1156" s="40"/>
      <c r="AM1156" s="41"/>
      <c r="AN1156" s="36">
        <f>Y1156*(IF(AND(AH1156&gt;0,AI1156&lt;0),AH1156,0)+IF(AND(AJ1156&lt;0,AK1156&gt;0),AJ1156,0)+IF(AND(AL1156&gt;0,AM1156&gt;0),AL1156,0))</f>
        <v>0</v>
      </c>
      <c r="AO1156" s="37">
        <f>Y1156*(IF(AND(AH1156&gt;0,AI1156&lt;0),AI1156,0)+IF(AND(AJ1156&lt;0,AK1156&gt;0),AK1156,0)+IF(AND(AL1156&gt;0,AM1156&gt;0),AM1156,0))</f>
        <v>0</v>
      </c>
      <c r="AQ1156" s="40">
        <f>AU1156*D1156</f>
        <v>35921.092120385649</v>
      </c>
      <c r="AR1156" s="40">
        <f>AV1156*E1156</f>
        <v>28618.932292095706</v>
      </c>
      <c r="AS1156" s="40">
        <f>IF(AND(Y1156&lt;&gt;0,AN1156&lt;&gt;0),0,Q1156)</f>
        <v>626.30757716851713</v>
      </c>
      <c r="AT1156" s="41">
        <f t="shared" si="292"/>
        <v>65166.331989649872</v>
      </c>
      <c r="AU1156" s="42">
        <f>S1156+AN1156</f>
        <v>662.13994691955111</v>
      </c>
      <c r="AV1156" s="37">
        <f>T1156+AO1156</f>
        <v>686.46995183726813</v>
      </c>
      <c r="AW1156" s="58">
        <f t="shared" si="277"/>
        <v>0.55122163583015327</v>
      </c>
      <c r="AX1156" s="58">
        <f t="shared" si="278"/>
        <v>0.4391674568493612</v>
      </c>
      <c r="AY1156" s="59">
        <f t="shared" si="279"/>
        <v>9.6109073204855427E-3</v>
      </c>
      <c r="AZ1156" s="54">
        <f t="shared" si="287"/>
        <v>6.0411054983675605E-3</v>
      </c>
    </row>
    <row r="1157" spans="3:52" x14ac:dyDescent="0.25">
      <c r="C1157" s="35">
        <v>36343</v>
      </c>
      <c r="D1157" s="36">
        <v>54.94</v>
      </c>
      <c r="E1157" s="37">
        <v>41.06</v>
      </c>
      <c r="F1157" s="38">
        <v>0</v>
      </c>
      <c r="G1157" s="7">
        <v>0</v>
      </c>
      <c r="H1157" s="38">
        <v>1</v>
      </c>
      <c r="I1157" s="7">
        <v>1</v>
      </c>
      <c r="J1157" s="36">
        <f t="shared" si="280"/>
        <v>54.912530000000004</v>
      </c>
      <c r="K1157" s="37">
        <f t="shared" si="281"/>
        <v>41.039470000000001</v>
      </c>
      <c r="L1157" s="36">
        <f t="shared" si="282"/>
        <v>54.967469999999992</v>
      </c>
      <c r="M1157" s="37">
        <f t="shared" si="283"/>
        <v>41.080530000000003</v>
      </c>
      <c r="O1157" s="39">
        <f t="shared" si="284"/>
        <v>36377.968683760133</v>
      </c>
      <c r="P1157" s="40">
        <f t="shared" si="285"/>
        <v>28186.456222438232</v>
      </c>
      <c r="Q1157" s="40">
        <f>S1157*F1157+T1157*G1157+AS1156*(1+$G$9/252)</f>
        <v>626.33243064380156</v>
      </c>
      <c r="R1157" s="41">
        <f t="shared" si="288"/>
        <v>65190.757336842165</v>
      </c>
      <c r="S1157" s="36">
        <f>AU1156*H1156</f>
        <v>662.13994691955111</v>
      </c>
      <c r="T1157" s="37">
        <f>AV1156*I1156</f>
        <v>686.46995183726813</v>
      </c>
      <c r="U1157" s="57">
        <f t="shared" si="291"/>
        <v>0.55802340960382346</v>
      </c>
      <c r="V1157" s="58">
        <f t="shared" si="289"/>
        <v>0.43236890280010332</v>
      </c>
      <c r="W1157" s="59">
        <f t="shared" si="290"/>
        <v>9.6076875960732794E-3</v>
      </c>
      <c r="Y1157" s="7">
        <f t="shared" si="286"/>
        <v>0</v>
      </c>
      <c r="Z1157" s="40"/>
      <c r="AA1157" s="40"/>
      <c r="AB1157" s="40"/>
      <c r="AC1157" s="40"/>
      <c r="AD1157" s="40"/>
      <c r="AE1157" s="40"/>
      <c r="AF1157" s="40"/>
      <c r="AG1157" s="41"/>
      <c r="AH1157" s="40"/>
      <c r="AI1157" s="40"/>
      <c r="AJ1157" s="40"/>
      <c r="AK1157" s="40"/>
      <c r="AL1157" s="40"/>
      <c r="AM1157" s="41"/>
      <c r="AN1157" s="36">
        <f>Y1157*(IF(AND(AH1157&gt;0,AI1157&lt;0),AH1157,0)+IF(AND(AJ1157&lt;0,AK1157&gt;0),AJ1157,0)+IF(AND(AL1157&gt;0,AM1157&gt;0),AL1157,0))</f>
        <v>0</v>
      </c>
      <c r="AO1157" s="37">
        <f>Y1157*(IF(AND(AH1157&gt;0,AI1157&lt;0),AI1157,0)+IF(AND(AJ1157&lt;0,AK1157&gt;0),AK1157,0)+IF(AND(AL1157&gt;0,AM1157&gt;0),AM1157,0))</f>
        <v>0</v>
      </c>
      <c r="AQ1157" s="40">
        <f>AU1157*D1157</f>
        <v>36377.968683760133</v>
      </c>
      <c r="AR1157" s="40">
        <f>AV1157*E1157</f>
        <v>28186.456222438232</v>
      </c>
      <c r="AS1157" s="40">
        <f>IF(AND(Y1157&lt;&gt;0,AN1157&lt;&gt;0),0,Q1157)</f>
        <v>626.33243064380156</v>
      </c>
      <c r="AT1157" s="41">
        <f t="shared" si="292"/>
        <v>65190.757336842165</v>
      </c>
      <c r="AU1157" s="42">
        <f>S1157+AN1157</f>
        <v>662.13994691955111</v>
      </c>
      <c r="AV1157" s="37">
        <f>T1157+AO1157</f>
        <v>686.46995183726813</v>
      </c>
      <c r="AW1157" s="58">
        <f t="shared" si="277"/>
        <v>0.55802340960382346</v>
      </c>
      <c r="AX1157" s="58">
        <f t="shared" si="278"/>
        <v>0.43236890280010332</v>
      </c>
      <c r="AY1157" s="59">
        <f t="shared" si="279"/>
        <v>9.6076875960732794E-3</v>
      </c>
      <c r="AZ1157" s="54">
        <f t="shared" si="287"/>
        <v>3.7481543684503293E-4</v>
      </c>
    </row>
    <row r="1158" spans="3:52" x14ac:dyDescent="0.25">
      <c r="C1158" s="35">
        <v>36347</v>
      </c>
      <c r="D1158" s="36">
        <v>53.56</v>
      </c>
      <c r="E1158" s="37">
        <v>40.69</v>
      </c>
      <c r="F1158" s="38">
        <v>0</v>
      </c>
      <c r="G1158" s="7">
        <v>0</v>
      </c>
      <c r="H1158" s="38">
        <v>1</v>
      </c>
      <c r="I1158" s="7">
        <v>1</v>
      </c>
      <c r="J1158" s="36">
        <f t="shared" si="280"/>
        <v>53.533220000000007</v>
      </c>
      <c r="K1158" s="37">
        <f t="shared" si="281"/>
        <v>40.669654999999999</v>
      </c>
      <c r="L1158" s="36">
        <f t="shared" si="282"/>
        <v>53.586779999999997</v>
      </c>
      <c r="M1158" s="37">
        <f t="shared" si="283"/>
        <v>40.710344999999997</v>
      </c>
      <c r="O1158" s="39">
        <f t="shared" si="284"/>
        <v>35464.215557011157</v>
      </c>
      <c r="P1158" s="40">
        <f t="shared" si="285"/>
        <v>27932.46234025844</v>
      </c>
      <c r="Q1158" s="40">
        <f>S1158*F1158+T1158*G1158+AS1157*(1+$G$9/252)</f>
        <v>626.357285105335</v>
      </c>
      <c r="R1158" s="41">
        <f t="shared" si="288"/>
        <v>64023.03518237493</v>
      </c>
      <c r="S1158" s="36">
        <f>AU1157*H1157</f>
        <v>662.13994691955111</v>
      </c>
      <c r="T1158" s="37">
        <f>AV1157*I1157</f>
        <v>686.46995183726813</v>
      </c>
      <c r="U1158" s="57">
        <f t="shared" si="291"/>
        <v>0.55392899533720008</v>
      </c>
      <c r="V1158" s="58">
        <f t="shared" si="289"/>
        <v>0.43628769333866324</v>
      </c>
      <c r="W1158" s="59">
        <f t="shared" si="290"/>
        <v>9.783311324136762E-3</v>
      </c>
      <c r="Y1158" s="7">
        <f t="shared" si="286"/>
        <v>0</v>
      </c>
      <c r="Z1158" s="40"/>
      <c r="AA1158" s="40"/>
      <c r="AB1158" s="40"/>
      <c r="AC1158" s="40"/>
      <c r="AD1158" s="40"/>
      <c r="AE1158" s="40"/>
      <c r="AF1158" s="40"/>
      <c r="AG1158" s="41"/>
      <c r="AH1158" s="40"/>
      <c r="AI1158" s="40"/>
      <c r="AJ1158" s="40"/>
      <c r="AK1158" s="40"/>
      <c r="AL1158" s="40"/>
      <c r="AM1158" s="41"/>
      <c r="AN1158" s="36">
        <f>Y1158*(IF(AND(AH1158&gt;0,AI1158&lt;0),AH1158,0)+IF(AND(AJ1158&lt;0,AK1158&gt;0),AJ1158,0)+IF(AND(AL1158&gt;0,AM1158&gt;0),AL1158,0))</f>
        <v>0</v>
      </c>
      <c r="AO1158" s="37">
        <f>Y1158*(IF(AND(AH1158&gt;0,AI1158&lt;0),AI1158,0)+IF(AND(AJ1158&lt;0,AK1158&gt;0),AK1158,0)+IF(AND(AL1158&gt;0,AM1158&gt;0),AM1158,0))</f>
        <v>0</v>
      </c>
      <c r="AQ1158" s="40">
        <f>AU1158*D1158</f>
        <v>35464.215557011157</v>
      </c>
      <c r="AR1158" s="40">
        <f>AV1158*E1158</f>
        <v>27932.46234025844</v>
      </c>
      <c r="AS1158" s="40">
        <f>IF(AND(Y1158&lt;&gt;0,AN1158&lt;&gt;0),0,Q1158)</f>
        <v>626.357285105335</v>
      </c>
      <c r="AT1158" s="41">
        <f t="shared" si="292"/>
        <v>64023.03518237493</v>
      </c>
      <c r="AU1158" s="42">
        <f>S1158+AN1158</f>
        <v>662.13994691955111</v>
      </c>
      <c r="AV1158" s="37">
        <f>T1158+AO1158</f>
        <v>686.46995183726813</v>
      </c>
      <c r="AW1158" s="58">
        <f t="shared" si="277"/>
        <v>0.55392899533720008</v>
      </c>
      <c r="AX1158" s="58">
        <f t="shared" si="278"/>
        <v>0.43628769333866324</v>
      </c>
      <c r="AY1158" s="59">
        <f t="shared" si="279"/>
        <v>9.783311324136762E-3</v>
      </c>
      <c r="AZ1158" s="54">
        <f t="shared" si="287"/>
        <v>-1.7912388230644227E-2</v>
      </c>
    </row>
    <row r="1159" spans="3:52" x14ac:dyDescent="0.25">
      <c r="C1159" s="35">
        <v>36348</v>
      </c>
      <c r="D1159" s="36">
        <v>50.88</v>
      </c>
      <c r="E1159" s="37">
        <v>41.06</v>
      </c>
      <c r="F1159" s="38">
        <v>0</v>
      </c>
      <c r="G1159" s="7">
        <v>0</v>
      </c>
      <c r="H1159" s="38">
        <v>1</v>
      </c>
      <c r="I1159" s="7">
        <v>1</v>
      </c>
      <c r="J1159" s="36">
        <f t="shared" si="280"/>
        <v>50.854560000000006</v>
      </c>
      <c r="K1159" s="37">
        <f t="shared" si="281"/>
        <v>41.039470000000001</v>
      </c>
      <c r="L1159" s="36">
        <f t="shared" si="282"/>
        <v>50.905439999999999</v>
      </c>
      <c r="M1159" s="37">
        <f t="shared" si="283"/>
        <v>41.080530000000003</v>
      </c>
      <c r="O1159" s="39">
        <f t="shared" si="284"/>
        <v>33689.68049926676</v>
      </c>
      <c r="P1159" s="40">
        <f t="shared" si="285"/>
        <v>28186.456222438232</v>
      </c>
      <c r="Q1159" s="40">
        <f>S1159*F1159+T1159*G1159+AS1158*(1+$G$9/252)</f>
        <v>626.38214055315655</v>
      </c>
      <c r="R1159" s="41">
        <f t="shared" si="288"/>
        <v>62502.518862258148</v>
      </c>
      <c r="S1159" s="36">
        <f>AU1158*H1158</f>
        <v>662.13994691955111</v>
      </c>
      <c r="T1159" s="37">
        <f>AV1158*I1158</f>
        <v>686.46995183726813</v>
      </c>
      <c r="U1159" s="57">
        <f t="shared" si="291"/>
        <v>0.53901316478958927</v>
      </c>
      <c r="V1159" s="58">
        <f t="shared" si="289"/>
        <v>0.45096512485448792</v>
      </c>
      <c r="W1159" s="59">
        <f t="shared" si="290"/>
        <v>1.0021710355922862E-2</v>
      </c>
      <c r="Y1159" s="7">
        <f t="shared" si="286"/>
        <v>0</v>
      </c>
      <c r="Z1159" s="40"/>
      <c r="AA1159" s="40"/>
      <c r="AB1159" s="40"/>
      <c r="AC1159" s="40"/>
      <c r="AD1159" s="40"/>
      <c r="AE1159" s="40"/>
      <c r="AF1159" s="40"/>
      <c r="AG1159" s="41"/>
      <c r="AH1159" s="40"/>
      <c r="AI1159" s="40"/>
      <c r="AJ1159" s="40"/>
      <c r="AK1159" s="40"/>
      <c r="AL1159" s="40"/>
      <c r="AM1159" s="41"/>
      <c r="AN1159" s="36">
        <f>Y1159*(IF(AND(AH1159&gt;0,AI1159&lt;0),AH1159,0)+IF(AND(AJ1159&lt;0,AK1159&gt;0),AJ1159,0)+IF(AND(AL1159&gt;0,AM1159&gt;0),AL1159,0))</f>
        <v>0</v>
      </c>
      <c r="AO1159" s="37">
        <f>Y1159*(IF(AND(AH1159&gt;0,AI1159&lt;0),AI1159,0)+IF(AND(AJ1159&lt;0,AK1159&gt;0),AK1159,0)+IF(AND(AL1159&gt;0,AM1159&gt;0),AM1159,0))</f>
        <v>0</v>
      </c>
      <c r="AQ1159" s="40">
        <f>AU1159*D1159</f>
        <v>33689.68049926676</v>
      </c>
      <c r="AR1159" s="40">
        <f>AV1159*E1159</f>
        <v>28186.456222438232</v>
      </c>
      <c r="AS1159" s="40">
        <f>IF(AND(Y1159&lt;&gt;0,AN1159&lt;&gt;0),0,Q1159)</f>
        <v>626.38214055315655</v>
      </c>
      <c r="AT1159" s="41">
        <f t="shared" si="292"/>
        <v>62502.518862258148</v>
      </c>
      <c r="AU1159" s="42">
        <f>S1159+AN1159</f>
        <v>662.13994691955111</v>
      </c>
      <c r="AV1159" s="37">
        <f>T1159+AO1159</f>
        <v>686.46995183726813</v>
      </c>
      <c r="AW1159" s="58">
        <f t="shared" si="277"/>
        <v>0.53901316478958927</v>
      </c>
      <c r="AX1159" s="58">
        <f t="shared" si="278"/>
        <v>0.45096512485448792</v>
      </c>
      <c r="AY1159" s="59">
        <f t="shared" si="279"/>
        <v>1.0021710355922862E-2</v>
      </c>
      <c r="AZ1159" s="54">
        <f t="shared" si="287"/>
        <v>-2.3749519462572533E-2</v>
      </c>
    </row>
    <row r="1160" spans="3:52" x14ac:dyDescent="0.25">
      <c r="C1160" s="35">
        <v>36349</v>
      </c>
      <c r="D1160" s="36">
        <v>50</v>
      </c>
      <c r="E1160" s="37">
        <v>40.619999999999997</v>
      </c>
      <c r="F1160" s="38">
        <v>0</v>
      </c>
      <c r="G1160" s="7">
        <v>0</v>
      </c>
      <c r="H1160" s="38">
        <v>1</v>
      </c>
      <c r="I1160" s="7">
        <v>1</v>
      </c>
      <c r="J1160" s="36">
        <f t="shared" si="280"/>
        <v>49.975000000000001</v>
      </c>
      <c r="K1160" s="37">
        <f t="shared" si="281"/>
        <v>40.599690000000002</v>
      </c>
      <c r="L1160" s="36">
        <f t="shared" si="282"/>
        <v>50.024999999999999</v>
      </c>
      <c r="M1160" s="37">
        <f t="shared" si="283"/>
        <v>40.640309999999992</v>
      </c>
      <c r="O1160" s="39">
        <f t="shared" si="284"/>
        <v>33106.997345977557</v>
      </c>
      <c r="P1160" s="40">
        <f t="shared" si="285"/>
        <v>27884.409443629829</v>
      </c>
      <c r="Q1160" s="40">
        <f>S1160*F1160+T1160*G1160+AS1159*(1+$G$9/252)</f>
        <v>626.40699698730543</v>
      </c>
      <c r="R1160" s="41">
        <f t="shared" si="288"/>
        <v>61617.813786594692</v>
      </c>
      <c r="S1160" s="36">
        <f>AU1159*H1159</f>
        <v>662.13994691955111</v>
      </c>
      <c r="T1160" s="37">
        <f>AV1159*I1159</f>
        <v>686.46995183726813</v>
      </c>
      <c r="U1160" s="57">
        <f t="shared" si="291"/>
        <v>0.53729587779013632</v>
      </c>
      <c r="V1160" s="58">
        <f t="shared" si="289"/>
        <v>0.45253811730815158</v>
      </c>
      <c r="W1160" s="59">
        <f t="shared" si="290"/>
        <v>1.0166004901712105E-2</v>
      </c>
      <c r="Y1160" s="7">
        <f t="shared" si="286"/>
        <v>0</v>
      </c>
      <c r="Z1160" s="40"/>
      <c r="AA1160" s="40"/>
      <c r="AB1160" s="40"/>
      <c r="AC1160" s="40"/>
      <c r="AD1160" s="40"/>
      <c r="AE1160" s="40"/>
      <c r="AF1160" s="40"/>
      <c r="AG1160" s="41"/>
      <c r="AH1160" s="40"/>
      <c r="AI1160" s="40"/>
      <c r="AJ1160" s="40"/>
      <c r="AK1160" s="40"/>
      <c r="AL1160" s="40"/>
      <c r="AM1160" s="41"/>
      <c r="AN1160" s="36">
        <f>Y1160*(IF(AND(AH1160&gt;0,AI1160&lt;0),AH1160,0)+IF(AND(AJ1160&lt;0,AK1160&gt;0),AJ1160,0)+IF(AND(AL1160&gt;0,AM1160&gt;0),AL1160,0))</f>
        <v>0</v>
      </c>
      <c r="AO1160" s="37">
        <f>Y1160*(IF(AND(AH1160&gt;0,AI1160&lt;0),AI1160,0)+IF(AND(AJ1160&lt;0,AK1160&gt;0),AK1160,0)+IF(AND(AL1160&gt;0,AM1160&gt;0),AM1160,0))</f>
        <v>0</v>
      </c>
      <c r="AQ1160" s="40">
        <f>AU1160*D1160</f>
        <v>33106.997345977557</v>
      </c>
      <c r="AR1160" s="40">
        <f>AV1160*E1160</f>
        <v>27884.409443629829</v>
      </c>
      <c r="AS1160" s="40">
        <f>IF(AND(Y1160&lt;&gt;0,AN1160&lt;&gt;0),0,Q1160)</f>
        <v>626.40699698730543</v>
      </c>
      <c r="AT1160" s="41">
        <f t="shared" si="292"/>
        <v>61617.813786594692</v>
      </c>
      <c r="AU1160" s="42">
        <f>S1160+AN1160</f>
        <v>662.13994691955111</v>
      </c>
      <c r="AV1160" s="37">
        <f>T1160+AO1160</f>
        <v>686.46995183726813</v>
      </c>
      <c r="AW1160" s="58">
        <f t="shared" si="277"/>
        <v>0.53729587779013632</v>
      </c>
      <c r="AX1160" s="58">
        <f t="shared" si="278"/>
        <v>0.45253811730815158</v>
      </c>
      <c r="AY1160" s="59">
        <f t="shared" si="279"/>
        <v>1.0166004901712105E-2</v>
      </c>
      <c r="AZ1160" s="54">
        <f t="shared" si="287"/>
        <v>-1.4154710750348354E-2</v>
      </c>
    </row>
    <row r="1161" spans="3:52" x14ac:dyDescent="0.25">
      <c r="C1161" s="35">
        <v>36350</v>
      </c>
      <c r="D1161" s="36">
        <v>48.5</v>
      </c>
      <c r="E1161" s="37">
        <v>44.56</v>
      </c>
      <c r="F1161" s="38">
        <v>0</v>
      </c>
      <c r="G1161" s="7">
        <v>0</v>
      </c>
      <c r="H1161" s="38">
        <v>1</v>
      </c>
      <c r="I1161" s="7">
        <v>1</v>
      </c>
      <c r="J1161" s="36">
        <f t="shared" si="280"/>
        <v>48.475750000000005</v>
      </c>
      <c r="K1161" s="37">
        <f t="shared" si="281"/>
        <v>44.537720000000007</v>
      </c>
      <c r="L1161" s="36">
        <f t="shared" si="282"/>
        <v>48.524249999999995</v>
      </c>
      <c r="M1161" s="37">
        <f t="shared" si="283"/>
        <v>44.582279999999997</v>
      </c>
      <c r="O1161" s="39">
        <f t="shared" si="284"/>
        <v>32113.787425598228</v>
      </c>
      <c r="P1161" s="40">
        <f t="shared" si="285"/>
        <v>30589.101053868668</v>
      </c>
      <c r="Q1161" s="40">
        <f>S1161*F1161+T1161*G1161+AS1160*(1+$G$9/252)</f>
        <v>626.43185440782077</v>
      </c>
      <c r="R1161" s="41">
        <f t="shared" si="288"/>
        <v>63329.320333874719</v>
      </c>
      <c r="S1161" s="36">
        <f>AU1160*H1160</f>
        <v>662.13994691955111</v>
      </c>
      <c r="T1161" s="37">
        <f>AV1160*I1160</f>
        <v>686.46995183726813</v>
      </c>
      <c r="U1161" s="57">
        <f t="shared" si="291"/>
        <v>0.50709193239865913</v>
      </c>
      <c r="V1161" s="58">
        <f t="shared" si="289"/>
        <v>0.48301641155473796</v>
      </c>
      <c r="W1161" s="59">
        <f t="shared" si="290"/>
        <v>9.8916560466028505E-3</v>
      </c>
      <c r="Y1161" s="7">
        <f t="shared" si="286"/>
        <v>0</v>
      </c>
      <c r="Z1161" s="40"/>
      <c r="AA1161" s="40"/>
      <c r="AB1161" s="40"/>
      <c r="AC1161" s="40"/>
      <c r="AD1161" s="40"/>
      <c r="AE1161" s="40"/>
      <c r="AF1161" s="40"/>
      <c r="AG1161" s="41"/>
      <c r="AH1161" s="40"/>
      <c r="AI1161" s="40"/>
      <c r="AJ1161" s="40"/>
      <c r="AK1161" s="40"/>
      <c r="AL1161" s="40"/>
      <c r="AM1161" s="41"/>
      <c r="AN1161" s="36">
        <f>Y1161*(IF(AND(AH1161&gt;0,AI1161&lt;0),AH1161,0)+IF(AND(AJ1161&lt;0,AK1161&gt;0),AJ1161,0)+IF(AND(AL1161&gt;0,AM1161&gt;0),AL1161,0))</f>
        <v>0</v>
      </c>
      <c r="AO1161" s="37">
        <f>Y1161*(IF(AND(AH1161&gt;0,AI1161&lt;0),AI1161,0)+IF(AND(AJ1161&lt;0,AK1161&gt;0),AK1161,0)+IF(AND(AL1161&gt;0,AM1161&gt;0),AM1161,0))</f>
        <v>0</v>
      </c>
      <c r="AQ1161" s="40">
        <f>AU1161*D1161</f>
        <v>32113.787425598228</v>
      </c>
      <c r="AR1161" s="40">
        <f>AV1161*E1161</f>
        <v>30589.101053868668</v>
      </c>
      <c r="AS1161" s="40">
        <f>IF(AND(Y1161&lt;&gt;0,AN1161&lt;&gt;0),0,Q1161)</f>
        <v>626.43185440782077</v>
      </c>
      <c r="AT1161" s="41">
        <f t="shared" si="292"/>
        <v>63329.320333874719</v>
      </c>
      <c r="AU1161" s="42">
        <f>S1161+AN1161</f>
        <v>662.13994691955111</v>
      </c>
      <c r="AV1161" s="37">
        <f>T1161+AO1161</f>
        <v>686.46995183726813</v>
      </c>
      <c r="AW1161" s="58">
        <f t="shared" si="277"/>
        <v>0.50709193239865913</v>
      </c>
      <c r="AX1161" s="58">
        <f t="shared" si="278"/>
        <v>0.48301641155473796</v>
      </c>
      <c r="AY1161" s="59">
        <f t="shared" si="279"/>
        <v>9.8916560466028505E-3</v>
      </c>
      <c r="AZ1161" s="54">
        <f t="shared" si="287"/>
        <v>2.7776164750141996E-2</v>
      </c>
    </row>
    <row r="1162" spans="3:52" x14ac:dyDescent="0.25">
      <c r="C1162" s="35">
        <v>36353</v>
      </c>
      <c r="D1162" s="36">
        <v>48.69</v>
      </c>
      <c r="E1162" s="37">
        <v>43.94</v>
      </c>
      <c r="F1162" s="38">
        <v>0</v>
      </c>
      <c r="G1162" s="7">
        <v>0</v>
      </c>
      <c r="H1162" s="38">
        <v>1</v>
      </c>
      <c r="I1162" s="7">
        <v>1</v>
      </c>
      <c r="J1162" s="36">
        <f t="shared" si="280"/>
        <v>48.665655000000001</v>
      </c>
      <c r="K1162" s="37">
        <f t="shared" si="281"/>
        <v>43.918030000000002</v>
      </c>
      <c r="L1162" s="36">
        <f t="shared" si="282"/>
        <v>48.714344999999994</v>
      </c>
      <c r="M1162" s="37">
        <f t="shared" si="283"/>
        <v>43.961969999999994</v>
      </c>
      <c r="O1162" s="39">
        <f t="shared" si="284"/>
        <v>32239.594015512943</v>
      </c>
      <c r="P1162" s="40">
        <f t="shared" si="285"/>
        <v>30163.48968372956</v>
      </c>
      <c r="Q1162" s="40">
        <f>S1162*F1162+T1162*G1162+AS1161*(1+$G$9/252)</f>
        <v>626.45671281474165</v>
      </c>
      <c r="R1162" s="41">
        <f t="shared" si="288"/>
        <v>63029.540412057242</v>
      </c>
      <c r="S1162" s="36">
        <f>AU1161*H1161</f>
        <v>662.13994691955111</v>
      </c>
      <c r="T1162" s="37">
        <f>AV1161*I1161</f>
        <v>686.46995183726813</v>
      </c>
      <c r="U1162" s="57">
        <f t="shared" si="291"/>
        <v>0.51149974765396933</v>
      </c>
      <c r="V1162" s="58">
        <f t="shared" si="289"/>
        <v>0.47856115539689753</v>
      </c>
      <c r="W1162" s="59">
        <f t="shared" si="290"/>
        <v>9.9390969491331329E-3</v>
      </c>
      <c r="Y1162" s="7">
        <f t="shared" si="286"/>
        <v>0</v>
      </c>
      <c r="Z1162" s="40"/>
      <c r="AA1162" s="40"/>
      <c r="AB1162" s="40"/>
      <c r="AC1162" s="40"/>
      <c r="AD1162" s="40"/>
      <c r="AE1162" s="40"/>
      <c r="AF1162" s="40"/>
      <c r="AG1162" s="41"/>
      <c r="AH1162" s="40"/>
      <c r="AI1162" s="40"/>
      <c r="AJ1162" s="40"/>
      <c r="AK1162" s="40"/>
      <c r="AL1162" s="40"/>
      <c r="AM1162" s="41"/>
      <c r="AN1162" s="36">
        <f>Y1162*(IF(AND(AH1162&gt;0,AI1162&lt;0),AH1162,0)+IF(AND(AJ1162&lt;0,AK1162&gt;0),AJ1162,0)+IF(AND(AL1162&gt;0,AM1162&gt;0),AL1162,0))</f>
        <v>0</v>
      </c>
      <c r="AO1162" s="37">
        <f>Y1162*(IF(AND(AH1162&gt;0,AI1162&lt;0),AI1162,0)+IF(AND(AJ1162&lt;0,AK1162&gt;0),AK1162,0)+IF(AND(AL1162&gt;0,AM1162&gt;0),AM1162,0))</f>
        <v>0</v>
      </c>
      <c r="AQ1162" s="40">
        <f>AU1162*D1162</f>
        <v>32239.594015512943</v>
      </c>
      <c r="AR1162" s="40">
        <f>AV1162*E1162</f>
        <v>30163.48968372956</v>
      </c>
      <c r="AS1162" s="40">
        <f>IF(AND(Y1162&lt;&gt;0,AN1162&lt;&gt;0),0,Q1162)</f>
        <v>626.45671281474165</v>
      </c>
      <c r="AT1162" s="41">
        <f t="shared" si="292"/>
        <v>63029.540412057242</v>
      </c>
      <c r="AU1162" s="42">
        <f>S1162+AN1162</f>
        <v>662.13994691955111</v>
      </c>
      <c r="AV1162" s="37">
        <f>T1162+AO1162</f>
        <v>686.46995183726813</v>
      </c>
      <c r="AW1162" s="58">
        <f t="shared" si="277"/>
        <v>0.51149974765396933</v>
      </c>
      <c r="AX1162" s="58">
        <f t="shared" si="278"/>
        <v>0.47856115539689753</v>
      </c>
      <c r="AY1162" s="59">
        <f t="shared" si="279"/>
        <v>9.9390969491331329E-3</v>
      </c>
      <c r="AZ1162" s="54">
        <f t="shared" si="287"/>
        <v>-4.7336671266487995E-3</v>
      </c>
    </row>
    <row r="1163" spans="3:52" x14ac:dyDescent="0.25">
      <c r="C1163" s="35">
        <v>36354</v>
      </c>
      <c r="D1163" s="36">
        <v>47.88</v>
      </c>
      <c r="E1163" s="37">
        <v>44.75</v>
      </c>
      <c r="F1163" s="38">
        <v>0</v>
      </c>
      <c r="G1163" s="7">
        <v>0</v>
      </c>
      <c r="H1163" s="38">
        <v>1</v>
      </c>
      <c r="I1163" s="7">
        <v>1</v>
      </c>
      <c r="J1163" s="36">
        <f t="shared" si="280"/>
        <v>47.856060000000006</v>
      </c>
      <c r="K1163" s="37">
        <f t="shared" si="281"/>
        <v>44.727625000000003</v>
      </c>
      <c r="L1163" s="36">
        <f t="shared" si="282"/>
        <v>47.903939999999999</v>
      </c>
      <c r="M1163" s="37">
        <f t="shared" si="283"/>
        <v>44.772374999999997</v>
      </c>
      <c r="O1163" s="39">
        <f t="shared" si="284"/>
        <v>31703.260658508108</v>
      </c>
      <c r="P1163" s="40">
        <f t="shared" si="285"/>
        <v>30719.53034471775</v>
      </c>
      <c r="Q1163" s="40">
        <f>S1163*F1163+T1163*G1163+AS1162*(1+$G$9/252)</f>
        <v>626.48157220810731</v>
      </c>
      <c r="R1163" s="41">
        <f t="shared" si="288"/>
        <v>63049.272575433963</v>
      </c>
      <c r="S1163" s="36">
        <f>AU1162*H1162</f>
        <v>662.13994691955111</v>
      </c>
      <c r="T1163" s="37">
        <f>AV1162*I1162</f>
        <v>686.46995183726813</v>
      </c>
      <c r="U1163" s="57">
        <f t="shared" si="291"/>
        <v>0.50283309169947066</v>
      </c>
      <c r="V1163" s="58">
        <f t="shared" si="289"/>
        <v>0.48723052764746844</v>
      </c>
      <c r="W1163" s="59">
        <f t="shared" si="290"/>
        <v>9.9363806530609333E-3</v>
      </c>
      <c r="Y1163" s="7">
        <f t="shared" si="286"/>
        <v>0</v>
      </c>
      <c r="Z1163" s="40"/>
      <c r="AA1163" s="40"/>
      <c r="AB1163" s="40"/>
      <c r="AC1163" s="40"/>
      <c r="AD1163" s="40"/>
      <c r="AE1163" s="40"/>
      <c r="AF1163" s="40"/>
      <c r="AG1163" s="41"/>
      <c r="AH1163" s="40"/>
      <c r="AI1163" s="40"/>
      <c r="AJ1163" s="40"/>
      <c r="AK1163" s="40"/>
      <c r="AL1163" s="40"/>
      <c r="AM1163" s="41"/>
      <c r="AN1163" s="36">
        <f>Y1163*(IF(AND(AH1163&gt;0,AI1163&lt;0),AH1163,0)+IF(AND(AJ1163&lt;0,AK1163&gt;0),AJ1163,0)+IF(AND(AL1163&gt;0,AM1163&gt;0),AL1163,0))</f>
        <v>0</v>
      </c>
      <c r="AO1163" s="37">
        <f>Y1163*(IF(AND(AH1163&gt;0,AI1163&lt;0),AI1163,0)+IF(AND(AJ1163&lt;0,AK1163&gt;0),AK1163,0)+IF(AND(AL1163&gt;0,AM1163&gt;0),AM1163,0))</f>
        <v>0</v>
      </c>
      <c r="AQ1163" s="40">
        <f>AU1163*D1163</f>
        <v>31703.260658508108</v>
      </c>
      <c r="AR1163" s="40">
        <f>AV1163*E1163</f>
        <v>30719.53034471775</v>
      </c>
      <c r="AS1163" s="40">
        <f>IF(AND(Y1163&lt;&gt;0,AN1163&lt;&gt;0),0,Q1163)</f>
        <v>626.48157220810731</v>
      </c>
      <c r="AT1163" s="41">
        <f t="shared" si="292"/>
        <v>63049.272575433963</v>
      </c>
      <c r="AU1163" s="42">
        <f>S1163+AN1163</f>
        <v>662.13994691955111</v>
      </c>
      <c r="AV1163" s="37">
        <f>T1163+AO1163</f>
        <v>686.46995183726813</v>
      </c>
      <c r="AW1163" s="58">
        <f t="shared" si="277"/>
        <v>0.50283309169947066</v>
      </c>
      <c r="AX1163" s="58">
        <f t="shared" si="278"/>
        <v>0.48723052764746844</v>
      </c>
      <c r="AY1163" s="59">
        <f t="shared" si="279"/>
        <v>9.9363806530609333E-3</v>
      </c>
      <c r="AZ1163" s="54">
        <f t="shared" si="287"/>
        <v>3.1306214907678154E-4</v>
      </c>
    </row>
    <row r="1164" spans="3:52" x14ac:dyDescent="0.25">
      <c r="C1164" s="35">
        <v>36355</v>
      </c>
      <c r="D1164" s="36">
        <v>49.12</v>
      </c>
      <c r="E1164" s="37">
        <v>44.12</v>
      </c>
      <c r="F1164" s="38">
        <v>0</v>
      </c>
      <c r="G1164" s="7">
        <v>0</v>
      </c>
      <c r="H1164" s="38">
        <v>1</v>
      </c>
      <c r="I1164" s="7">
        <v>1</v>
      </c>
      <c r="J1164" s="36">
        <f t="shared" si="280"/>
        <v>49.095440000000004</v>
      </c>
      <c r="K1164" s="37">
        <f t="shared" si="281"/>
        <v>44.097940000000001</v>
      </c>
      <c r="L1164" s="36">
        <f t="shared" si="282"/>
        <v>49.144559999999991</v>
      </c>
      <c r="M1164" s="37">
        <f t="shared" si="283"/>
        <v>44.142059999999994</v>
      </c>
      <c r="O1164" s="39">
        <f t="shared" si="284"/>
        <v>32524.314192688347</v>
      </c>
      <c r="P1164" s="40">
        <f t="shared" si="285"/>
        <v>30287.054275060269</v>
      </c>
      <c r="Q1164" s="40">
        <f>S1164*F1164+T1164*G1164+AS1163*(1+$G$9/252)</f>
        <v>626.50643258795674</v>
      </c>
      <c r="R1164" s="41">
        <f t="shared" si="288"/>
        <v>63437.874900336574</v>
      </c>
      <c r="S1164" s="36">
        <f>AU1163*H1163</f>
        <v>662.13994691955111</v>
      </c>
      <c r="T1164" s="37">
        <f>AV1163*I1163</f>
        <v>686.46995183726813</v>
      </c>
      <c r="U1164" s="57">
        <f t="shared" si="291"/>
        <v>0.51269551894330223</v>
      </c>
      <c r="V1164" s="58">
        <f t="shared" si="289"/>
        <v>0.47742857595155003</v>
      </c>
      <c r="W1164" s="59">
        <f t="shared" si="290"/>
        <v>9.8759051051477264E-3</v>
      </c>
      <c r="Y1164" s="7">
        <f t="shared" si="286"/>
        <v>0</v>
      </c>
      <c r="Z1164" s="40"/>
      <c r="AA1164" s="40"/>
      <c r="AB1164" s="40"/>
      <c r="AC1164" s="40"/>
      <c r="AD1164" s="40"/>
      <c r="AE1164" s="40"/>
      <c r="AF1164" s="40"/>
      <c r="AG1164" s="41"/>
      <c r="AH1164" s="40"/>
      <c r="AI1164" s="40"/>
      <c r="AJ1164" s="40"/>
      <c r="AK1164" s="40"/>
      <c r="AL1164" s="40"/>
      <c r="AM1164" s="41"/>
      <c r="AN1164" s="36">
        <f>Y1164*(IF(AND(AH1164&gt;0,AI1164&lt;0),AH1164,0)+IF(AND(AJ1164&lt;0,AK1164&gt;0),AJ1164,0)+IF(AND(AL1164&gt;0,AM1164&gt;0),AL1164,0))</f>
        <v>0</v>
      </c>
      <c r="AO1164" s="37">
        <f>Y1164*(IF(AND(AH1164&gt;0,AI1164&lt;0),AI1164,0)+IF(AND(AJ1164&lt;0,AK1164&gt;0),AK1164,0)+IF(AND(AL1164&gt;0,AM1164&gt;0),AM1164,0))</f>
        <v>0</v>
      </c>
      <c r="AQ1164" s="40">
        <f>AU1164*D1164</f>
        <v>32524.314192688347</v>
      </c>
      <c r="AR1164" s="40">
        <f>AV1164*E1164</f>
        <v>30287.054275060269</v>
      </c>
      <c r="AS1164" s="40">
        <f>IF(AND(Y1164&lt;&gt;0,AN1164&lt;&gt;0),0,Q1164)</f>
        <v>626.50643258795674</v>
      </c>
      <c r="AT1164" s="41">
        <f t="shared" si="292"/>
        <v>63437.874900336574</v>
      </c>
      <c r="AU1164" s="42">
        <f>S1164+AN1164</f>
        <v>662.13994691955111</v>
      </c>
      <c r="AV1164" s="37">
        <f>T1164+AO1164</f>
        <v>686.46995183726813</v>
      </c>
      <c r="AW1164" s="58">
        <f t="shared" si="277"/>
        <v>0.51269551894330223</v>
      </c>
      <c r="AX1164" s="58">
        <f t="shared" si="278"/>
        <v>0.47742857595155003</v>
      </c>
      <c r="AY1164" s="59">
        <f t="shared" si="279"/>
        <v>9.8759051051477264E-3</v>
      </c>
      <c r="AZ1164" s="54">
        <f t="shared" si="287"/>
        <v>6.1634703943280744E-3</v>
      </c>
    </row>
    <row r="1165" spans="3:52" x14ac:dyDescent="0.25">
      <c r="C1165" s="35">
        <v>36356</v>
      </c>
      <c r="D1165" s="36">
        <v>48.44</v>
      </c>
      <c r="E1165" s="37">
        <v>43.69</v>
      </c>
      <c r="F1165" s="38">
        <v>0</v>
      </c>
      <c r="G1165" s="7">
        <v>0</v>
      </c>
      <c r="H1165" s="38">
        <v>1</v>
      </c>
      <c r="I1165" s="7">
        <v>1</v>
      </c>
      <c r="J1165" s="36">
        <f t="shared" si="280"/>
        <v>48.415779999999998</v>
      </c>
      <c r="K1165" s="37">
        <f t="shared" si="281"/>
        <v>43.668154999999999</v>
      </c>
      <c r="L1165" s="36">
        <f t="shared" si="282"/>
        <v>48.464219999999997</v>
      </c>
      <c r="M1165" s="37">
        <f t="shared" si="283"/>
        <v>43.711844999999997</v>
      </c>
      <c r="O1165" s="39">
        <f t="shared" si="284"/>
        <v>32074.059028783053</v>
      </c>
      <c r="P1165" s="40">
        <f t="shared" si="285"/>
        <v>29991.872195770244</v>
      </c>
      <c r="Q1165" s="40">
        <f>S1165*F1165+T1165*G1165+AS1164*(1+$G$9/252)</f>
        <v>626.53129395432927</v>
      </c>
      <c r="R1165" s="41">
        <f t="shared" si="288"/>
        <v>62692.462518507622</v>
      </c>
      <c r="S1165" s="36">
        <f>AU1164*H1164</f>
        <v>662.13994691955111</v>
      </c>
      <c r="T1165" s="37">
        <f>AV1164*I1164</f>
        <v>686.46995183726813</v>
      </c>
      <c r="U1165" s="57">
        <f t="shared" si="291"/>
        <v>0.51160949403310452</v>
      </c>
      <c r="V1165" s="58">
        <f t="shared" si="289"/>
        <v>0.47839677994649288</v>
      </c>
      <c r="W1165" s="59">
        <f t="shared" si="290"/>
        <v>9.9937260204026792E-3</v>
      </c>
      <c r="Y1165" s="7">
        <f t="shared" si="286"/>
        <v>0</v>
      </c>
      <c r="Z1165" s="40"/>
      <c r="AA1165" s="40"/>
      <c r="AB1165" s="40"/>
      <c r="AC1165" s="40"/>
      <c r="AD1165" s="40"/>
      <c r="AE1165" s="40"/>
      <c r="AF1165" s="40"/>
      <c r="AG1165" s="41"/>
      <c r="AH1165" s="40"/>
      <c r="AI1165" s="40"/>
      <c r="AJ1165" s="40"/>
      <c r="AK1165" s="40"/>
      <c r="AL1165" s="40"/>
      <c r="AM1165" s="41"/>
      <c r="AN1165" s="36">
        <f>Y1165*(IF(AND(AH1165&gt;0,AI1165&lt;0),AH1165,0)+IF(AND(AJ1165&lt;0,AK1165&gt;0),AJ1165,0)+IF(AND(AL1165&gt;0,AM1165&gt;0),AL1165,0))</f>
        <v>0</v>
      </c>
      <c r="AO1165" s="37">
        <f>Y1165*(IF(AND(AH1165&gt;0,AI1165&lt;0),AI1165,0)+IF(AND(AJ1165&lt;0,AK1165&gt;0),AK1165,0)+IF(AND(AL1165&gt;0,AM1165&gt;0),AM1165,0))</f>
        <v>0</v>
      </c>
      <c r="AQ1165" s="40">
        <f>AU1165*D1165</f>
        <v>32074.059028783053</v>
      </c>
      <c r="AR1165" s="40">
        <f>AV1165*E1165</f>
        <v>29991.872195770244</v>
      </c>
      <c r="AS1165" s="40">
        <f>IF(AND(Y1165&lt;&gt;0,AN1165&lt;&gt;0),0,Q1165)</f>
        <v>626.53129395432927</v>
      </c>
      <c r="AT1165" s="41">
        <f t="shared" si="292"/>
        <v>62692.462518507622</v>
      </c>
      <c r="AU1165" s="42">
        <f>S1165+AN1165</f>
        <v>662.13994691955111</v>
      </c>
      <c r="AV1165" s="37">
        <f>T1165+AO1165</f>
        <v>686.46995183726813</v>
      </c>
      <c r="AW1165" s="58">
        <f t="shared" si="277"/>
        <v>0.51160949403310452</v>
      </c>
      <c r="AX1165" s="58">
        <f t="shared" si="278"/>
        <v>0.47839677994649288</v>
      </c>
      <c r="AY1165" s="59">
        <f t="shared" si="279"/>
        <v>9.9937260204026792E-3</v>
      </c>
      <c r="AZ1165" s="54">
        <f t="shared" si="287"/>
        <v>-1.175027352350666E-2</v>
      </c>
    </row>
    <row r="1166" spans="3:52" x14ac:dyDescent="0.25">
      <c r="C1166" s="35">
        <v>36357</v>
      </c>
      <c r="D1166" s="36">
        <v>47.44</v>
      </c>
      <c r="E1166" s="37">
        <v>44.12</v>
      </c>
      <c r="F1166" s="38">
        <v>0</v>
      </c>
      <c r="G1166" s="7">
        <v>0</v>
      </c>
      <c r="H1166" s="38">
        <v>1</v>
      </c>
      <c r="I1166" s="7">
        <v>1</v>
      </c>
      <c r="J1166" s="36">
        <f t="shared" si="280"/>
        <v>47.41628</v>
      </c>
      <c r="K1166" s="37">
        <f t="shared" si="281"/>
        <v>44.097940000000001</v>
      </c>
      <c r="L1166" s="36">
        <f t="shared" si="282"/>
        <v>47.463719999999995</v>
      </c>
      <c r="M1166" s="37">
        <f t="shared" si="283"/>
        <v>44.142059999999994</v>
      </c>
      <c r="O1166" s="39">
        <f t="shared" si="284"/>
        <v>31411.919081863503</v>
      </c>
      <c r="P1166" s="40">
        <f t="shared" si="285"/>
        <v>30287.054275060269</v>
      </c>
      <c r="Q1166" s="40">
        <f>S1166*F1166+T1166*G1166+AS1165*(1+$G$9/252)</f>
        <v>626.5561563072639</v>
      </c>
      <c r="R1166" s="41">
        <f t="shared" si="288"/>
        <v>62325.529513231035</v>
      </c>
      <c r="S1166" s="36">
        <f>AU1165*H1165</f>
        <v>662.13994691955111</v>
      </c>
      <c r="T1166" s="37">
        <f>AV1165*I1165</f>
        <v>686.46995183726813</v>
      </c>
      <c r="U1166" s="57">
        <f t="shared" si="291"/>
        <v>0.50399762869555875</v>
      </c>
      <c r="V1166" s="58">
        <f t="shared" si="289"/>
        <v>0.48594940968180073</v>
      </c>
      <c r="W1166" s="59">
        <f t="shared" si="290"/>
        <v>1.0052961622640572E-2</v>
      </c>
      <c r="Y1166" s="7">
        <f t="shared" si="286"/>
        <v>0</v>
      </c>
      <c r="Z1166" s="40"/>
      <c r="AA1166" s="40"/>
      <c r="AB1166" s="40"/>
      <c r="AC1166" s="40"/>
      <c r="AD1166" s="40"/>
      <c r="AE1166" s="40"/>
      <c r="AF1166" s="40"/>
      <c r="AG1166" s="41"/>
      <c r="AH1166" s="40"/>
      <c r="AI1166" s="40"/>
      <c r="AJ1166" s="40"/>
      <c r="AK1166" s="40"/>
      <c r="AL1166" s="40"/>
      <c r="AM1166" s="41"/>
      <c r="AN1166" s="36">
        <f>Y1166*(IF(AND(AH1166&gt;0,AI1166&lt;0),AH1166,0)+IF(AND(AJ1166&lt;0,AK1166&gt;0),AJ1166,0)+IF(AND(AL1166&gt;0,AM1166&gt;0),AL1166,0))</f>
        <v>0</v>
      </c>
      <c r="AO1166" s="37">
        <f>Y1166*(IF(AND(AH1166&gt;0,AI1166&lt;0),AI1166,0)+IF(AND(AJ1166&lt;0,AK1166&gt;0),AK1166,0)+IF(AND(AL1166&gt;0,AM1166&gt;0),AM1166,0))</f>
        <v>0</v>
      </c>
      <c r="AQ1166" s="40">
        <f>AU1166*D1166</f>
        <v>31411.919081863503</v>
      </c>
      <c r="AR1166" s="40">
        <f>AV1166*E1166</f>
        <v>30287.054275060269</v>
      </c>
      <c r="AS1166" s="40">
        <f>IF(AND(Y1166&lt;&gt;0,AN1166&lt;&gt;0),0,Q1166)</f>
        <v>626.5561563072639</v>
      </c>
      <c r="AT1166" s="41">
        <f t="shared" si="292"/>
        <v>62325.529513231035</v>
      </c>
      <c r="AU1166" s="42">
        <f>S1166+AN1166</f>
        <v>662.13994691955111</v>
      </c>
      <c r="AV1166" s="37">
        <f>T1166+AO1166</f>
        <v>686.46995183726813</v>
      </c>
      <c r="AW1166" s="58">
        <f t="shared" si="277"/>
        <v>0.50399762869555875</v>
      </c>
      <c r="AX1166" s="58">
        <f t="shared" si="278"/>
        <v>0.48594940968180073</v>
      </c>
      <c r="AY1166" s="59">
        <f t="shared" si="279"/>
        <v>1.0052961622640572E-2</v>
      </c>
      <c r="AZ1166" s="54">
        <f t="shared" si="287"/>
        <v>-5.8529046481188285E-3</v>
      </c>
    </row>
    <row r="1167" spans="3:52" x14ac:dyDescent="0.25">
      <c r="C1167" s="35">
        <v>36360</v>
      </c>
      <c r="D1167" s="36">
        <v>47.56</v>
      </c>
      <c r="E1167" s="37">
        <v>43.44</v>
      </c>
      <c r="F1167" s="38">
        <v>0</v>
      </c>
      <c r="G1167" s="7">
        <v>0</v>
      </c>
      <c r="H1167" s="38">
        <v>1</v>
      </c>
      <c r="I1167" s="7">
        <v>1</v>
      </c>
      <c r="J1167" s="36">
        <f t="shared" si="280"/>
        <v>47.536220000000007</v>
      </c>
      <c r="K1167" s="37">
        <f t="shared" si="281"/>
        <v>43.418280000000003</v>
      </c>
      <c r="L1167" s="36">
        <f t="shared" si="282"/>
        <v>47.583779999999997</v>
      </c>
      <c r="M1167" s="37">
        <f t="shared" si="283"/>
        <v>43.461719999999993</v>
      </c>
      <c r="O1167" s="39">
        <f t="shared" si="284"/>
        <v>31491.375875493854</v>
      </c>
      <c r="P1167" s="40">
        <f t="shared" si="285"/>
        <v>29820.254707810927</v>
      </c>
      <c r="Q1167" s="40">
        <f>S1167*F1167+T1167*G1167+AS1166*(1+$G$9/252)</f>
        <v>626.58101964679986</v>
      </c>
      <c r="R1167" s="41">
        <f t="shared" si="288"/>
        <v>61938.211602951582</v>
      </c>
      <c r="S1167" s="36">
        <f>AU1166*H1166</f>
        <v>662.13994691955111</v>
      </c>
      <c r="T1167" s="37">
        <f>AV1166*I1166</f>
        <v>686.46995183726813</v>
      </c>
      <c r="U1167" s="57">
        <f t="shared" si="291"/>
        <v>0.5084321142070749</v>
      </c>
      <c r="V1167" s="58">
        <f t="shared" si="289"/>
        <v>0.48145165861375766</v>
      </c>
      <c r="W1167" s="59">
        <f t="shared" si="290"/>
        <v>1.0116227179167391E-2</v>
      </c>
      <c r="Y1167" s="7">
        <f t="shared" si="286"/>
        <v>0</v>
      </c>
      <c r="Z1167" s="40"/>
      <c r="AA1167" s="40"/>
      <c r="AB1167" s="40"/>
      <c r="AC1167" s="40"/>
      <c r="AD1167" s="40"/>
      <c r="AE1167" s="40"/>
      <c r="AF1167" s="40"/>
      <c r="AG1167" s="41"/>
      <c r="AH1167" s="40"/>
      <c r="AI1167" s="40"/>
      <c r="AJ1167" s="40"/>
      <c r="AK1167" s="40"/>
      <c r="AL1167" s="40"/>
      <c r="AM1167" s="41"/>
      <c r="AN1167" s="36">
        <f>Y1167*(IF(AND(AH1167&gt;0,AI1167&lt;0),AH1167,0)+IF(AND(AJ1167&lt;0,AK1167&gt;0),AJ1167,0)+IF(AND(AL1167&gt;0,AM1167&gt;0),AL1167,0))</f>
        <v>0</v>
      </c>
      <c r="AO1167" s="37">
        <f>Y1167*(IF(AND(AH1167&gt;0,AI1167&lt;0),AI1167,0)+IF(AND(AJ1167&lt;0,AK1167&gt;0),AK1167,0)+IF(AND(AL1167&gt;0,AM1167&gt;0),AM1167,0))</f>
        <v>0</v>
      </c>
      <c r="AQ1167" s="40">
        <f>AU1167*D1167</f>
        <v>31491.375875493854</v>
      </c>
      <c r="AR1167" s="40">
        <f>AV1167*E1167</f>
        <v>29820.254707810927</v>
      </c>
      <c r="AS1167" s="40">
        <f>IF(AND(Y1167&lt;&gt;0,AN1167&lt;&gt;0),0,Q1167)</f>
        <v>626.58101964679986</v>
      </c>
      <c r="AT1167" s="41">
        <f t="shared" si="292"/>
        <v>61938.211602951582</v>
      </c>
      <c r="AU1167" s="42">
        <f>S1167+AN1167</f>
        <v>662.13994691955111</v>
      </c>
      <c r="AV1167" s="37">
        <f>T1167+AO1167</f>
        <v>686.46995183726813</v>
      </c>
      <c r="AW1167" s="58">
        <f t="shared" si="277"/>
        <v>0.5084321142070749</v>
      </c>
      <c r="AX1167" s="58">
        <f t="shared" si="278"/>
        <v>0.48145165861375766</v>
      </c>
      <c r="AY1167" s="59">
        <f t="shared" si="279"/>
        <v>1.0116227179167391E-2</v>
      </c>
      <c r="AZ1167" s="54">
        <f t="shared" si="287"/>
        <v>-6.2144343305936545E-3</v>
      </c>
    </row>
    <row r="1168" spans="3:52" x14ac:dyDescent="0.25">
      <c r="C1168" s="35">
        <v>36361</v>
      </c>
      <c r="D1168" s="36">
        <v>47.5</v>
      </c>
      <c r="E1168" s="37">
        <v>42.81</v>
      </c>
      <c r="F1168" s="38">
        <v>0</v>
      </c>
      <c r="G1168" s="7">
        <v>0</v>
      </c>
      <c r="H1168" s="38">
        <v>1</v>
      </c>
      <c r="I1168" s="7">
        <v>1</v>
      </c>
      <c r="J1168" s="36">
        <f t="shared" si="280"/>
        <v>47.47625</v>
      </c>
      <c r="K1168" s="37">
        <f t="shared" si="281"/>
        <v>42.788595000000008</v>
      </c>
      <c r="L1168" s="36">
        <f t="shared" si="282"/>
        <v>47.52375</v>
      </c>
      <c r="M1168" s="37">
        <f t="shared" si="283"/>
        <v>42.831404999999997</v>
      </c>
      <c r="O1168" s="39">
        <f t="shared" si="284"/>
        <v>31451.647478678678</v>
      </c>
      <c r="P1168" s="40">
        <f t="shared" si="285"/>
        <v>29387.77863815345</v>
      </c>
      <c r="Q1168" s="40">
        <f>S1168*F1168+T1168*G1168+AS1167*(1+$G$9/252)</f>
        <v>626.60588397297624</v>
      </c>
      <c r="R1168" s="41">
        <f t="shared" si="288"/>
        <v>61466.032000805099</v>
      </c>
      <c r="S1168" s="36">
        <f>AU1167*H1167</f>
        <v>662.13994691955111</v>
      </c>
      <c r="T1168" s="37">
        <f>AV1167*I1167</f>
        <v>686.46995183726813</v>
      </c>
      <c r="U1168" s="57">
        <f t="shared" si="291"/>
        <v>0.51169152220964442</v>
      </c>
      <c r="V1168" s="58">
        <f t="shared" si="289"/>
        <v>0.47811413363674626</v>
      </c>
      <c r="W1168" s="59">
        <f t="shared" si="290"/>
        <v>1.0194344153609407E-2</v>
      </c>
      <c r="Y1168" s="7">
        <f t="shared" si="286"/>
        <v>0</v>
      </c>
      <c r="Z1168" s="40"/>
      <c r="AA1168" s="40"/>
      <c r="AB1168" s="40"/>
      <c r="AC1168" s="40"/>
      <c r="AD1168" s="40"/>
      <c r="AE1168" s="40"/>
      <c r="AF1168" s="40"/>
      <c r="AG1168" s="41"/>
      <c r="AH1168" s="40"/>
      <c r="AI1168" s="40"/>
      <c r="AJ1168" s="40"/>
      <c r="AK1168" s="40"/>
      <c r="AL1168" s="40"/>
      <c r="AM1168" s="41"/>
      <c r="AN1168" s="36">
        <f>Y1168*(IF(AND(AH1168&gt;0,AI1168&lt;0),AH1168,0)+IF(AND(AJ1168&lt;0,AK1168&gt;0),AJ1168,0)+IF(AND(AL1168&gt;0,AM1168&gt;0),AL1168,0))</f>
        <v>0</v>
      </c>
      <c r="AO1168" s="37">
        <f>Y1168*(IF(AND(AH1168&gt;0,AI1168&lt;0),AI1168,0)+IF(AND(AJ1168&lt;0,AK1168&gt;0),AK1168,0)+IF(AND(AL1168&gt;0,AM1168&gt;0),AM1168,0))</f>
        <v>0</v>
      </c>
      <c r="AQ1168" s="40">
        <f>AU1168*D1168</f>
        <v>31451.647478678678</v>
      </c>
      <c r="AR1168" s="40">
        <f>AV1168*E1168</f>
        <v>29387.77863815345</v>
      </c>
      <c r="AS1168" s="40">
        <f>IF(AND(Y1168&lt;&gt;0,AN1168&lt;&gt;0),0,Q1168)</f>
        <v>626.60588397297624</v>
      </c>
      <c r="AT1168" s="41">
        <f t="shared" si="292"/>
        <v>61466.032000805099</v>
      </c>
      <c r="AU1168" s="42">
        <f>S1168+AN1168</f>
        <v>662.13994691955111</v>
      </c>
      <c r="AV1168" s="37">
        <f>T1168+AO1168</f>
        <v>686.46995183726813</v>
      </c>
      <c r="AW1168" s="58">
        <f t="shared" si="277"/>
        <v>0.51169152220964442</v>
      </c>
      <c r="AX1168" s="58">
        <f t="shared" si="278"/>
        <v>0.47811413363674626</v>
      </c>
      <c r="AY1168" s="59">
        <f t="shared" si="279"/>
        <v>1.0194344153609407E-2</v>
      </c>
      <c r="AZ1168" s="54">
        <f t="shared" si="287"/>
        <v>-7.6233974137539517E-3</v>
      </c>
    </row>
    <row r="1169" spans="3:52" x14ac:dyDescent="0.25">
      <c r="C1169" s="35">
        <v>36362</v>
      </c>
      <c r="D1169" s="36">
        <v>46.31</v>
      </c>
      <c r="E1169" s="37">
        <v>43</v>
      </c>
      <c r="F1169" s="38">
        <v>0</v>
      </c>
      <c r="G1169" s="7">
        <v>0</v>
      </c>
      <c r="H1169" s="38">
        <v>1</v>
      </c>
      <c r="I1169" s="7">
        <v>1</v>
      </c>
      <c r="J1169" s="36">
        <f t="shared" si="280"/>
        <v>46.286845000000007</v>
      </c>
      <c r="K1169" s="37">
        <f t="shared" si="281"/>
        <v>42.978500000000004</v>
      </c>
      <c r="L1169" s="36">
        <f t="shared" si="282"/>
        <v>46.333154999999998</v>
      </c>
      <c r="M1169" s="37">
        <f t="shared" si="283"/>
        <v>43.021499999999996</v>
      </c>
      <c r="O1169" s="39">
        <f t="shared" si="284"/>
        <v>30663.700941844414</v>
      </c>
      <c r="P1169" s="40">
        <f t="shared" si="285"/>
        <v>29518.207929002529</v>
      </c>
      <c r="Q1169" s="40">
        <f>S1169*F1169+T1169*G1169+AS1168*(1+$G$9/252)</f>
        <v>626.63074928583228</v>
      </c>
      <c r="R1169" s="41">
        <f t="shared" si="288"/>
        <v>60808.539620132775</v>
      </c>
      <c r="S1169" s="36">
        <f>AU1168*H1168</f>
        <v>662.13994691955111</v>
      </c>
      <c r="T1169" s="37">
        <f>AV1168*I1168</f>
        <v>686.46995183726813</v>
      </c>
      <c r="U1169" s="57">
        <f t="shared" si="291"/>
        <v>0.50426636017570359</v>
      </c>
      <c r="V1169" s="58">
        <f t="shared" si="289"/>
        <v>0.48542866040528132</v>
      </c>
      <c r="W1169" s="59">
        <f t="shared" si="290"/>
        <v>1.0304979419015096E-2</v>
      </c>
      <c r="Y1169" s="7">
        <f t="shared" si="286"/>
        <v>0</v>
      </c>
      <c r="Z1169" s="40"/>
      <c r="AA1169" s="40"/>
      <c r="AB1169" s="40"/>
      <c r="AC1169" s="40"/>
      <c r="AD1169" s="40"/>
      <c r="AE1169" s="40"/>
      <c r="AF1169" s="40"/>
      <c r="AG1169" s="41"/>
      <c r="AH1169" s="40"/>
      <c r="AI1169" s="40"/>
      <c r="AJ1169" s="40"/>
      <c r="AK1169" s="40"/>
      <c r="AL1169" s="40"/>
      <c r="AM1169" s="41"/>
      <c r="AN1169" s="36">
        <f>Y1169*(IF(AND(AH1169&gt;0,AI1169&lt;0),AH1169,0)+IF(AND(AJ1169&lt;0,AK1169&gt;0),AJ1169,0)+IF(AND(AL1169&gt;0,AM1169&gt;0),AL1169,0))</f>
        <v>0</v>
      </c>
      <c r="AO1169" s="37">
        <f>Y1169*(IF(AND(AH1169&gt;0,AI1169&lt;0),AI1169,0)+IF(AND(AJ1169&lt;0,AK1169&gt;0),AK1169,0)+IF(AND(AL1169&gt;0,AM1169&gt;0),AM1169,0))</f>
        <v>0</v>
      </c>
      <c r="AQ1169" s="40">
        <f>AU1169*D1169</f>
        <v>30663.700941844414</v>
      </c>
      <c r="AR1169" s="40">
        <f>AV1169*E1169</f>
        <v>29518.207929002529</v>
      </c>
      <c r="AS1169" s="40">
        <f>IF(AND(Y1169&lt;&gt;0,AN1169&lt;&gt;0),0,Q1169)</f>
        <v>626.63074928583228</v>
      </c>
      <c r="AT1169" s="41">
        <f t="shared" si="292"/>
        <v>60808.539620132775</v>
      </c>
      <c r="AU1169" s="42">
        <f>S1169+AN1169</f>
        <v>662.13994691955111</v>
      </c>
      <c r="AV1169" s="37">
        <f>T1169+AO1169</f>
        <v>686.46995183726813</v>
      </c>
      <c r="AW1169" s="58">
        <f t="shared" si="277"/>
        <v>0.50426636017570359</v>
      </c>
      <c r="AX1169" s="58">
        <f t="shared" si="278"/>
        <v>0.48542866040528132</v>
      </c>
      <c r="AY1169" s="59">
        <f t="shared" si="279"/>
        <v>1.0304979419015096E-2</v>
      </c>
      <c r="AZ1169" s="54">
        <f t="shared" si="287"/>
        <v>-1.0696841153886583E-2</v>
      </c>
    </row>
    <row r="1170" spans="3:52" x14ac:dyDescent="0.25">
      <c r="C1170" s="35">
        <v>36363</v>
      </c>
      <c r="D1170" s="36">
        <v>46.25</v>
      </c>
      <c r="E1170" s="37">
        <v>42.25</v>
      </c>
      <c r="F1170" s="38">
        <v>0</v>
      </c>
      <c r="G1170" s="7">
        <v>0</v>
      </c>
      <c r="H1170" s="38">
        <v>1</v>
      </c>
      <c r="I1170" s="7">
        <v>1</v>
      </c>
      <c r="J1170" s="36">
        <f t="shared" si="280"/>
        <v>46.226875</v>
      </c>
      <c r="K1170" s="37">
        <f t="shared" si="281"/>
        <v>42.228875000000002</v>
      </c>
      <c r="L1170" s="36">
        <f t="shared" si="282"/>
        <v>46.273125</v>
      </c>
      <c r="M1170" s="37">
        <f t="shared" si="283"/>
        <v>42.271124999999998</v>
      </c>
      <c r="O1170" s="39">
        <f t="shared" si="284"/>
        <v>30623.972545029239</v>
      </c>
      <c r="P1170" s="40">
        <f t="shared" si="285"/>
        <v>29003.355465124579</v>
      </c>
      <c r="Q1170" s="40">
        <f>S1170*F1170+T1170*G1170+AS1169*(1+$G$9/252)</f>
        <v>626.65561558540708</v>
      </c>
      <c r="R1170" s="41">
        <f t="shared" si="288"/>
        <v>60253.983625739223</v>
      </c>
      <c r="S1170" s="36">
        <f>AU1169*H1169</f>
        <v>662.13994691955111</v>
      </c>
      <c r="T1170" s="37">
        <f>AV1169*I1169</f>
        <v>686.46995183726813</v>
      </c>
      <c r="U1170" s="57">
        <f t="shared" si="291"/>
        <v>0.50824809750748712</v>
      </c>
      <c r="V1170" s="58">
        <f t="shared" si="289"/>
        <v>0.48135166705782689</v>
      </c>
      <c r="W1170" s="59">
        <f t="shared" si="290"/>
        <v>1.0400235434686066E-2</v>
      </c>
      <c r="Y1170" s="7">
        <f t="shared" si="286"/>
        <v>0</v>
      </c>
      <c r="Z1170" s="40"/>
      <c r="AA1170" s="40"/>
      <c r="AB1170" s="40"/>
      <c r="AC1170" s="40"/>
      <c r="AD1170" s="40"/>
      <c r="AE1170" s="40"/>
      <c r="AF1170" s="40"/>
      <c r="AG1170" s="41"/>
      <c r="AH1170" s="40"/>
      <c r="AI1170" s="40"/>
      <c r="AJ1170" s="40"/>
      <c r="AK1170" s="40"/>
      <c r="AL1170" s="40"/>
      <c r="AM1170" s="41"/>
      <c r="AN1170" s="36">
        <f>Y1170*(IF(AND(AH1170&gt;0,AI1170&lt;0),AH1170,0)+IF(AND(AJ1170&lt;0,AK1170&gt;0),AJ1170,0)+IF(AND(AL1170&gt;0,AM1170&gt;0),AL1170,0))</f>
        <v>0</v>
      </c>
      <c r="AO1170" s="37">
        <f>Y1170*(IF(AND(AH1170&gt;0,AI1170&lt;0),AI1170,0)+IF(AND(AJ1170&lt;0,AK1170&gt;0),AK1170,0)+IF(AND(AL1170&gt;0,AM1170&gt;0),AM1170,0))</f>
        <v>0</v>
      </c>
      <c r="AQ1170" s="40">
        <f>AU1170*D1170</f>
        <v>30623.972545029239</v>
      </c>
      <c r="AR1170" s="40">
        <f>AV1170*E1170</f>
        <v>29003.355465124579</v>
      </c>
      <c r="AS1170" s="40">
        <f>IF(AND(Y1170&lt;&gt;0,AN1170&lt;&gt;0),0,Q1170)</f>
        <v>626.65561558540708</v>
      </c>
      <c r="AT1170" s="41">
        <f t="shared" si="292"/>
        <v>60253.983625739223</v>
      </c>
      <c r="AU1170" s="42">
        <f>S1170+AN1170</f>
        <v>662.13994691955111</v>
      </c>
      <c r="AV1170" s="37">
        <f>T1170+AO1170</f>
        <v>686.46995183726813</v>
      </c>
      <c r="AW1170" s="58">
        <f t="shared" si="277"/>
        <v>0.50824809750748712</v>
      </c>
      <c r="AX1170" s="58">
        <f t="shared" si="278"/>
        <v>0.48135166705782689</v>
      </c>
      <c r="AY1170" s="59">
        <f t="shared" si="279"/>
        <v>1.0400235434686066E-2</v>
      </c>
      <c r="AZ1170" s="54">
        <f t="shared" si="287"/>
        <v>-9.119705848188886E-3</v>
      </c>
    </row>
    <row r="1171" spans="3:52" x14ac:dyDescent="0.25">
      <c r="C1171" s="35">
        <v>36364</v>
      </c>
      <c r="D1171" s="36">
        <v>45</v>
      </c>
      <c r="E1171" s="37">
        <v>42</v>
      </c>
      <c r="F1171" s="38">
        <v>0</v>
      </c>
      <c r="G1171" s="7">
        <v>0</v>
      </c>
      <c r="H1171" s="38">
        <v>1</v>
      </c>
      <c r="I1171" s="7">
        <v>1</v>
      </c>
      <c r="J1171" s="36">
        <f t="shared" si="280"/>
        <v>44.977499999999999</v>
      </c>
      <c r="K1171" s="37">
        <f t="shared" si="281"/>
        <v>41.978999999999999</v>
      </c>
      <c r="L1171" s="36">
        <f t="shared" si="282"/>
        <v>45.022500000000001</v>
      </c>
      <c r="M1171" s="37">
        <f t="shared" si="283"/>
        <v>42.021000000000001</v>
      </c>
      <c r="O1171" s="39">
        <f t="shared" si="284"/>
        <v>29796.297611379799</v>
      </c>
      <c r="P1171" s="40">
        <f t="shared" si="285"/>
        <v>28831.737977165263</v>
      </c>
      <c r="Q1171" s="40">
        <f>S1171*F1171+T1171*G1171+AS1170*(1+$G$9/252)</f>
        <v>626.68048287173974</v>
      </c>
      <c r="R1171" s="41">
        <f t="shared" si="288"/>
        <v>59254.716071416806</v>
      </c>
      <c r="S1171" s="36">
        <f>AU1170*H1170</f>
        <v>662.13994691955111</v>
      </c>
      <c r="T1171" s="37">
        <f>AV1170*I1170</f>
        <v>686.46995183726813</v>
      </c>
      <c r="U1171" s="57">
        <f t="shared" si="291"/>
        <v>0.50285107392072859</v>
      </c>
      <c r="V1171" s="58">
        <f t="shared" si="289"/>
        <v>0.48657288210470506</v>
      </c>
      <c r="W1171" s="59">
        <f t="shared" si="290"/>
        <v>1.0576043974566218E-2</v>
      </c>
      <c r="Y1171" s="7">
        <f t="shared" si="286"/>
        <v>0</v>
      </c>
      <c r="Z1171" s="40"/>
      <c r="AA1171" s="40"/>
      <c r="AB1171" s="40"/>
      <c r="AC1171" s="40"/>
      <c r="AD1171" s="40"/>
      <c r="AE1171" s="40"/>
      <c r="AF1171" s="40"/>
      <c r="AG1171" s="41"/>
      <c r="AH1171" s="40"/>
      <c r="AI1171" s="40"/>
      <c r="AJ1171" s="40"/>
      <c r="AK1171" s="40"/>
      <c r="AL1171" s="40"/>
      <c r="AM1171" s="41"/>
      <c r="AN1171" s="36">
        <f>Y1171*(IF(AND(AH1171&gt;0,AI1171&lt;0),AH1171,0)+IF(AND(AJ1171&lt;0,AK1171&gt;0),AJ1171,0)+IF(AND(AL1171&gt;0,AM1171&gt;0),AL1171,0))</f>
        <v>0</v>
      </c>
      <c r="AO1171" s="37">
        <f>Y1171*(IF(AND(AH1171&gt;0,AI1171&lt;0),AI1171,0)+IF(AND(AJ1171&lt;0,AK1171&gt;0),AK1171,0)+IF(AND(AL1171&gt;0,AM1171&gt;0),AM1171,0))</f>
        <v>0</v>
      </c>
      <c r="AQ1171" s="40">
        <f>AU1171*D1171</f>
        <v>29796.297611379799</v>
      </c>
      <c r="AR1171" s="40">
        <f>AV1171*E1171</f>
        <v>28831.737977165263</v>
      </c>
      <c r="AS1171" s="40">
        <f>IF(AND(Y1171&lt;&gt;0,AN1171&lt;&gt;0),0,Q1171)</f>
        <v>626.68048287173974</v>
      </c>
      <c r="AT1171" s="41">
        <f t="shared" si="292"/>
        <v>59254.716071416806</v>
      </c>
      <c r="AU1171" s="42">
        <f>S1171+AN1171</f>
        <v>662.13994691955111</v>
      </c>
      <c r="AV1171" s="37">
        <f>T1171+AO1171</f>
        <v>686.46995183726813</v>
      </c>
      <c r="AW1171" s="58">
        <f t="shared" si="277"/>
        <v>0.50285107392072859</v>
      </c>
      <c r="AX1171" s="58">
        <f t="shared" si="278"/>
        <v>0.48657288210470506</v>
      </c>
      <c r="AY1171" s="59">
        <f t="shared" si="279"/>
        <v>1.0576043974566218E-2</v>
      </c>
      <c r="AZ1171" s="54">
        <f t="shared" si="287"/>
        <v>-1.6584257076333042E-2</v>
      </c>
    </row>
    <row r="1172" spans="3:52" x14ac:dyDescent="0.25">
      <c r="C1172" s="35">
        <v>36367</v>
      </c>
      <c r="D1172" s="36">
        <v>44</v>
      </c>
      <c r="E1172" s="37">
        <v>42.62</v>
      </c>
      <c r="F1172" s="38">
        <v>0</v>
      </c>
      <c r="G1172" s="7">
        <v>0</v>
      </c>
      <c r="H1172" s="38">
        <v>1</v>
      </c>
      <c r="I1172" s="7">
        <v>1</v>
      </c>
      <c r="J1172" s="36">
        <f t="shared" si="280"/>
        <v>43.978000000000002</v>
      </c>
      <c r="K1172" s="37">
        <f t="shared" si="281"/>
        <v>42.598689999999998</v>
      </c>
      <c r="L1172" s="36">
        <f t="shared" si="282"/>
        <v>44.021999999999998</v>
      </c>
      <c r="M1172" s="37">
        <f t="shared" si="283"/>
        <v>42.641309999999997</v>
      </c>
      <c r="O1172" s="39">
        <f t="shared" si="284"/>
        <v>29134.15766446025</v>
      </c>
      <c r="P1172" s="40">
        <f t="shared" si="285"/>
        <v>29257.349347304367</v>
      </c>
      <c r="Q1172" s="40">
        <f>S1172*F1172+T1172*G1172+AS1171*(1+$G$9/252)</f>
        <v>626.7053511448695</v>
      </c>
      <c r="R1172" s="41">
        <f t="shared" si="288"/>
        <v>59018.212362909486</v>
      </c>
      <c r="S1172" s="36">
        <f>AU1171*H1171</f>
        <v>662.13994691955111</v>
      </c>
      <c r="T1172" s="37">
        <f>AV1171*I1171</f>
        <v>686.46995183726813</v>
      </c>
      <c r="U1172" s="57">
        <f t="shared" si="291"/>
        <v>0.49364690149052814</v>
      </c>
      <c r="V1172" s="58">
        <f t="shared" si="289"/>
        <v>0.49573425178312253</v>
      </c>
      <c r="W1172" s="59">
        <f t="shared" si="290"/>
        <v>1.0618846726349305E-2</v>
      </c>
      <c r="Y1172" s="7">
        <f t="shared" si="286"/>
        <v>0</v>
      </c>
      <c r="Z1172" s="40"/>
      <c r="AA1172" s="40"/>
      <c r="AB1172" s="40"/>
      <c r="AC1172" s="40"/>
      <c r="AD1172" s="40"/>
      <c r="AE1172" s="40"/>
      <c r="AF1172" s="40"/>
      <c r="AG1172" s="41"/>
      <c r="AH1172" s="40"/>
      <c r="AI1172" s="40"/>
      <c r="AJ1172" s="40"/>
      <c r="AK1172" s="40"/>
      <c r="AL1172" s="40"/>
      <c r="AM1172" s="41"/>
      <c r="AN1172" s="36">
        <f>Y1172*(IF(AND(AH1172&gt;0,AI1172&lt;0),AH1172,0)+IF(AND(AJ1172&lt;0,AK1172&gt;0),AJ1172,0)+IF(AND(AL1172&gt;0,AM1172&gt;0),AL1172,0))</f>
        <v>0</v>
      </c>
      <c r="AO1172" s="37">
        <f>Y1172*(IF(AND(AH1172&gt;0,AI1172&lt;0),AI1172,0)+IF(AND(AJ1172&lt;0,AK1172&gt;0),AK1172,0)+IF(AND(AL1172&gt;0,AM1172&gt;0),AM1172,0))</f>
        <v>0</v>
      </c>
      <c r="AQ1172" s="40">
        <f>AU1172*D1172</f>
        <v>29134.15766446025</v>
      </c>
      <c r="AR1172" s="40">
        <f>AV1172*E1172</f>
        <v>29257.349347304367</v>
      </c>
      <c r="AS1172" s="40">
        <f>IF(AND(Y1172&lt;&gt;0,AN1172&lt;&gt;0),0,Q1172)</f>
        <v>626.7053511448695</v>
      </c>
      <c r="AT1172" s="41">
        <f t="shared" si="292"/>
        <v>59018.212362909486</v>
      </c>
      <c r="AU1172" s="42">
        <f>S1172+AN1172</f>
        <v>662.13994691955111</v>
      </c>
      <c r="AV1172" s="37">
        <f>T1172+AO1172</f>
        <v>686.46995183726813</v>
      </c>
      <c r="AW1172" s="58">
        <f t="shared" si="277"/>
        <v>0.49364690149052814</v>
      </c>
      <c r="AX1172" s="58">
        <f t="shared" si="278"/>
        <v>0.49573425178312253</v>
      </c>
      <c r="AY1172" s="59">
        <f t="shared" si="279"/>
        <v>1.0618846726349305E-2</v>
      </c>
      <c r="AZ1172" s="54">
        <f t="shared" si="287"/>
        <v>-3.9913060797097666E-3</v>
      </c>
    </row>
    <row r="1173" spans="3:52" x14ac:dyDescent="0.25">
      <c r="C1173" s="35">
        <v>36368</v>
      </c>
      <c r="D1173" s="36">
        <v>44.75</v>
      </c>
      <c r="E1173" s="37">
        <v>42.19</v>
      </c>
      <c r="F1173" s="38">
        <v>0</v>
      </c>
      <c r="G1173" s="7">
        <v>0</v>
      </c>
      <c r="H1173" s="38">
        <v>1</v>
      </c>
      <c r="I1173" s="7">
        <v>1</v>
      </c>
      <c r="J1173" s="36">
        <f t="shared" si="280"/>
        <v>44.727625000000003</v>
      </c>
      <c r="K1173" s="37">
        <f t="shared" si="281"/>
        <v>42.168905000000002</v>
      </c>
      <c r="L1173" s="36">
        <f t="shared" si="282"/>
        <v>44.772374999999997</v>
      </c>
      <c r="M1173" s="37">
        <f t="shared" si="283"/>
        <v>42.211094999999993</v>
      </c>
      <c r="O1173" s="39">
        <f t="shared" si="284"/>
        <v>29630.762624649913</v>
      </c>
      <c r="P1173" s="40">
        <f t="shared" si="285"/>
        <v>28962.167268014342</v>
      </c>
      <c r="Q1173" s="40">
        <f>S1173*F1173+T1173*G1173+AS1172*(1+$G$9/252)</f>
        <v>626.73022040483556</v>
      </c>
      <c r="R1173" s="41">
        <f t="shared" si="288"/>
        <v>59219.660113069083</v>
      </c>
      <c r="S1173" s="36">
        <f>AU1172*H1172</f>
        <v>662.13994691955111</v>
      </c>
      <c r="T1173" s="37">
        <f>AV1172*I1172</f>
        <v>686.46995183726813</v>
      </c>
      <c r="U1173" s="57">
        <f t="shared" si="291"/>
        <v>0.50035347329038038</v>
      </c>
      <c r="V1173" s="58">
        <f t="shared" si="289"/>
        <v>0.48906338220645634</v>
      </c>
      <c r="W1173" s="59">
        <f t="shared" si="290"/>
        <v>1.0583144503163461E-2</v>
      </c>
      <c r="Y1173" s="7">
        <f t="shared" si="286"/>
        <v>0</v>
      </c>
      <c r="Z1173" s="40"/>
      <c r="AA1173" s="40"/>
      <c r="AB1173" s="40"/>
      <c r="AC1173" s="40"/>
      <c r="AD1173" s="40"/>
      <c r="AE1173" s="40"/>
      <c r="AF1173" s="40"/>
      <c r="AG1173" s="41"/>
      <c r="AH1173" s="40"/>
      <c r="AI1173" s="40"/>
      <c r="AJ1173" s="40"/>
      <c r="AK1173" s="40"/>
      <c r="AL1173" s="40"/>
      <c r="AM1173" s="41"/>
      <c r="AN1173" s="36">
        <f>Y1173*(IF(AND(AH1173&gt;0,AI1173&lt;0),AH1173,0)+IF(AND(AJ1173&lt;0,AK1173&gt;0),AJ1173,0)+IF(AND(AL1173&gt;0,AM1173&gt;0),AL1173,0))</f>
        <v>0</v>
      </c>
      <c r="AO1173" s="37">
        <f>Y1173*(IF(AND(AH1173&gt;0,AI1173&lt;0),AI1173,0)+IF(AND(AJ1173&lt;0,AK1173&gt;0),AK1173,0)+IF(AND(AL1173&gt;0,AM1173&gt;0),AM1173,0))</f>
        <v>0</v>
      </c>
      <c r="AQ1173" s="40">
        <f>AU1173*D1173</f>
        <v>29630.762624649913</v>
      </c>
      <c r="AR1173" s="40">
        <f>AV1173*E1173</f>
        <v>28962.167268014342</v>
      </c>
      <c r="AS1173" s="40">
        <f>IF(AND(Y1173&lt;&gt;0,AN1173&lt;&gt;0),0,Q1173)</f>
        <v>626.73022040483556</v>
      </c>
      <c r="AT1173" s="41">
        <f t="shared" si="292"/>
        <v>59219.660113069083</v>
      </c>
      <c r="AU1173" s="42">
        <f>S1173+AN1173</f>
        <v>662.13994691955111</v>
      </c>
      <c r="AV1173" s="37">
        <f>T1173+AO1173</f>
        <v>686.46995183726813</v>
      </c>
      <c r="AW1173" s="58">
        <f t="shared" ref="AW1173:AW1236" si="293">AQ1173/AT1173</f>
        <v>0.50035347329038038</v>
      </c>
      <c r="AX1173" s="58">
        <f t="shared" ref="AX1173:AX1236" si="294">AR1173/AT1173</f>
        <v>0.48906338220645634</v>
      </c>
      <c r="AY1173" s="59">
        <f t="shared" ref="AY1173:AY1236" si="295">AS1173/AT1173</f>
        <v>1.0583144503163461E-2</v>
      </c>
      <c r="AZ1173" s="54">
        <f t="shared" si="287"/>
        <v>3.4133150106423482E-3</v>
      </c>
    </row>
    <row r="1174" spans="3:52" x14ac:dyDescent="0.25">
      <c r="C1174" s="35">
        <v>36369</v>
      </c>
      <c r="D1174" s="36">
        <v>47.19</v>
      </c>
      <c r="E1174" s="37">
        <v>42</v>
      </c>
      <c r="F1174" s="38">
        <v>0</v>
      </c>
      <c r="G1174" s="7">
        <v>0</v>
      </c>
      <c r="H1174" s="38">
        <v>1</v>
      </c>
      <c r="I1174" s="7">
        <v>1</v>
      </c>
      <c r="J1174" s="36">
        <f t="shared" ref="J1174:J1237" si="296">D1174*(1-$F$8/20000)</f>
        <v>47.166404999999997</v>
      </c>
      <c r="K1174" s="37">
        <f t="shared" ref="K1174:K1237" si="297">E1174*(1-$F$8/20000)</f>
        <v>41.978999999999999</v>
      </c>
      <c r="L1174" s="36">
        <f t="shared" ref="L1174:L1237" si="298">D1174*(1+$F$8/20000)</f>
        <v>47.213594999999998</v>
      </c>
      <c r="M1174" s="37">
        <f t="shared" ref="M1174:M1237" si="299">E1174*(1+$F$8/20000)</f>
        <v>42.021000000000001</v>
      </c>
      <c r="O1174" s="39">
        <f t="shared" si="284"/>
        <v>31246.384095133617</v>
      </c>
      <c r="P1174" s="40">
        <f t="shared" si="285"/>
        <v>28831.737977165263</v>
      </c>
      <c r="Q1174" s="40">
        <f>S1174*F1174+T1174*G1174+AS1173*(1+$G$9/252)</f>
        <v>626.75509065167694</v>
      </c>
      <c r="R1174" s="41">
        <f t="shared" si="288"/>
        <v>60704.877162950557</v>
      </c>
      <c r="S1174" s="36">
        <f>AU1173*H1173</f>
        <v>662.13994691955111</v>
      </c>
      <c r="T1174" s="37">
        <f>AV1173*I1173</f>
        <v>686.46995183726813</v>
      </c>
      <c r="U1174" s="57">
        <f t="shared" si="291"/>
        <v>0.51472609047966134</v>
      </c>
      <c r="V1174" s="58">
        <f t="shared" si="289"/>
        <v>0.47494928454878532</v>
      </c>
      <c r="W1174" s="59">
        <f t="shared" si="290"/>
        <v>1.0324624971553332E-2</v>
      </c>
      <c r="Y1174" s="7">
        <f t="shared" si="286"/>
        <v>0</v>
      </c>
      <c r="Z1174" s="40"/>
      <c r="AA1174" s="40"/>
      <c r="AB1174" s="40"/>
      <c r="AC1174" s="40"/>
      <c r="AD1174" s="40"/>
      <c r="AE1174" s="40"/>
      <c r="AF1174" s="40"/>
      <c r="AG1174" s="41"/>
      <c r="AH1174" s="40"/>
      <c r="AI1174" s="40"/>
      <c r="AJ1174" s="40"/>
      <c r="AK1174" s="40"/>
      <c r="AL1174" s="40"/>
      <c r="AM1174" s="41"/>
      <c r="AN1174" s="36">
        <f>Y1174*(IF(AND(AH1174&gt;0,AI1174&lt;0),AH1174,0)+IF(AND(AJ1174&lt;0,AK1174&gt;0),AJ1174,0)+IF(AND(AL1174&gt;0,AM1174&gt;0),AL1174,0))</f>
        <v>0</v>
      </c>
      <c r="AO1174" s="37">
        <f>Y1174*(IF(AND(AH1174&gt;0,AI1174&lt;0),AI1174,0)+IF(AND(AJ1174&lt;0,AK1174&gt;0),AK1174,0)+IF(AND(AL1174&gt;0,AM1174&gt;0),AM1174,0))</f>
        <v>0</v>
      </c>
      <c r="AQ1174" s="40">
        <f>AU1174*D1174</f>
        <v>31246.384095133617</v>
      </c>
      <c r="AR1174" s="40">
        <f>AV1174*E1174</f>
        <v>28831.737977165263</v>
      </c>
      <c r="AS1174" s="40">
        <f>IF(AND(Y1174&lt;&gt;0,AN1174&lt;&gt;0),0,Q1174)</f>
        <v>626.75509065167694</v>
      </c>
      <c r="AT1174" s="41">
        <f t="shared" si="292"/>
        <v>60704.877162950557</v>
      </c>
      <c r="AU1174" s="42">
        <f>S1174+AN1174</f>
        <v>662.13994691955111</v>
      </c>
      <c r="AV1174" s="37">
        <f>T1174+AO1174</f>
        <v>686.46995183726813</v>
      </c>
      <c r="AW1174" s="58">
        <f t="shared" si="293"/>
        <v>0.51472609047966134</v>
      </c>
      <c r="AX1174" s="58">
        <f t="shared" si="294"/>
        <v>0.47494928454878532</v>
      </c>
      <c r="AY1174" s="59">
        <f t="shared" si="295"/>
        <v>1.0324624971553332E-2</v>
      </c>
      <c r="AZ1174" s="54">
        <f t="shared" si="287"/>
        <v>2.5079796929697418E-2</v>
      </c>
    </row>
    <row r="1175" spans="3:52" x14ac:dyDescent="0.25">
      <c r="C1175" s="35">
        <v>36370</v>
      </c>
      <c r="D1175" s="36">
        <v>45.31</v>
      </c>
      <c r="E1175" s="37">
        <v>41.69</v>
      </c>
      <c r="F1175" s="38">
        <v>0</v>
      </c>
      <c r="G1175" s="7">
        <v>0</v>
      </c>
      <c r="H1175" s="38">
        <v>1</v>
      </c>
      <c r="I1175" s="7">
        <v>1</v>
      </c>
      <c r="J1175" s="36">
        <f t="shared" si="296"/>
        <v>45.287345000000002</v>
      </c>
      <c r="K1175" s="37">
        <f t="shared" si="297"/>
        <v>41.669155000000003</v>
      </c>
      <c r="L1175" s="36">
        <f t="shared" si="298"/>
        <v>45.332655000000003</v>
      </c>
      <c r="M1175" s="37">
        <f t="shared" si="299"/>
        <v>41.710844999999992</v>
      </c>
      <c r="O1175" s="39">
        <f t="shared" ref="O1175:O1238" si="300">S1175*D1175</f>
        <v>30001.560994924861</v>
      </c>
      <c r="P1175" s="40">
        <f t="shared" ref="P1175:P1238" si="301">T1175*E1175</f>
        <v>28618.932292095706</v>
      </c>
      <c r="Q1175" s="40">
        <f>S1175*F1175+T1175*G1175+AS1174*(1+$G$9/252)</f>
        <v>626.77996188543295</v>
      </c>
      <c r="R1175" s="41">
        <f t="shared" si="288"/>
        <v>59247.273248906</v>
      </c>
      <c r="S1175" s="36">
        <f>AU1174*H1174</f>
        <v>662.13994691955111</v>
      </c>
      <c r="T1175" s="37">
        <f>AV1174*I1174</f>
        <v>686.46995183726813</v>
      </c>
      <c r="U1175" s="57">
        <f t="shared" si="291"/>
        <v>0.50637876394554304</v>
      </c>
      <c r="V1175" s="58">
        <f t="shared" si="289"/>
        <v>0.48304218443714037</v>
      </c>
      <c r="W1175" s="59">
        <f t="shared" si="290"/>
        <v>1.0579051617316522E-2</v>
      </c>
      <c r="Y1175" s="7">
        <f t="shared" ref="Y1175:Y1238" si="302">IF(AND(ABS(U1175-0.5)&gt;$G$5,ABS(V1175-0.5)&gt;$G$5),1,0)*IF(AND(OR(AH1175&lt;=0,AI1175&gt;=0),OR(AJ1175&gt;=0,AK1175&lt;=0),OR(AL1175&lt;=0,AM1175&lt;=0)),0,1)</f>
        <v>0</v>
      </c>
      <c r="Z1175" s="40"/>
      <c r="AA1175" s="40"/>
      <c r="AB1175" s="40"/>
      <c r="AC1175" s="40"/>
      <c r="AD1175" s="40"/>
      <c r="AE1175" s="40"/>
      <c r="AF1175" s="40"/>
      <c r="AG1175" s="41"/>
      <c r="AH1175" s="40"/>
      <c r="AI1175" s="40"/>
      <c r="AJ1175" s="40"/>
      <c r="AK1175" s="40"/>
      <c r="AL1175" s="40"/>
      <c r="AM1175" s="41"/>
      <c r="AN1175" s="36">
        <f>Y1175*(IF(AND(AH1175&gt;0,AI1175&lt;0),AH1175,0)+IF(AND(AJ1175&lt;0,AK1175&gt;0),AJ1175,0)+IF(AND(AL1175&gt;0,AM1175&gt;0),AL1175,0))</f>
        <v>0</v>
      </c>
      <c r="AO1175" s="37">
        <f>Y1175*(IF(AND(AH1175&gt;0,AI1175&lt;0),AI1175,0)+IF(AND(AJ1175&lt;0,AK1175&gt;0),AK1175,0)+IF(AND(AL1175&gt;0,AM1175&gt;0),AM1175,0))</f>
        <v>0</v>
      </c>
      <c r="AQ1175" s="40">
        <f>AU1175*D1175</f>
        <v>30001.560994924861</v>
      </c>
      <c r="AR1175" s="40">
        <f>AV1175*E1175</f>
        <v>28618.932292095706</v>
      </c>
      <c r="AS1175" s="40">
        <f>IF(AND(Y1175&lt;&gt;0,AN1175&lt;&gt;0),0,Q1175)</f>
        <v>626.77996188543295</v>
      </c>
      <c r="AT1175" s="41">
        <f t="shared" si="292"/>
        <v>59247.273248906</v>
      </c>
      <c r="AU1175" s="42">
        <f>S1175+AN1175</f>
        <v>662.13994691955111</v>
      </c>
      <c r="AV1175" s="37">
        <f>T1175+AO1175</f>
        <v>686.46995183726813</v>
      </c>
      <c r="AW1175" s="58">
        <f t="shared" si="293"/>
        <v>0.50637876394554304</v>
      </c>
      <c r="AX1175" s="58">
        <f t="shared" si="294"/>
        <v>0.48304218443714037</v>
      </c>
      <c r="AY1175" s="59">
        <f t="shared" si="295"/>
        <v>1.0579051617316522E-2</v>
      </c>
      <c r="AZ1175" s="54">
        <f t="shared" ref="AZ1175:AZ1238" si="303">AT1175/AT1174-1</f>
        <v>-2.4011314776766657E-2</v>
      </c>
    </row>
    <row r="1176" spans="3:52" x14ac:dyDescent="0.25">
      <c r="C1176" s="35">
        <v>36371</v>
      </c>
      <c r="D1176" s="36">
        <v>44.75</v>
      </c>
      <c r="E1176" s="37">
        <v>41.69</v>
      </c>
      <c r="F1176" s="38">
        <v>0</v>
      </c>
      <c r="G1176" s="7">
        <v>0</v>
      </c>
      <c r="H1176" s="38">
        <v>1</v>
      </c>
      <c r="I1176" s="7">
        <v>1</v>
      </c>
      <c r="J1176" s="36">
        <f t="shared" si="296"/>
        <v>44.727625000000003</v>
      </c>
      <c r="K1176" s="37">
        <f t="shared" si="297"/>
        <v>41.669155000000003</v>
      </c>
      <c r="L1176" s="36">
        <f t="shared" si="298"/>
        <v>44.772374999999997</v>
      </c>
      <c r="M1176" s="37">
        <f t="shared" si="299"/>
        <v>41.710844999999992</v>
      </c>
      <c r="O1176" s="39">
        <f t="shared" si="300"/>
        <v>29630.762624649913</v>
      </c>
      <c r="P1176" s="40">
        <f t="shared" si="301"/>
        <v>28618.932292095706</v>
      </c>
      <c r="Q1176" s="40">
        <f>S1176*F1176+T1176*G1176+AS1175*(1+$G$9/252)</f>
        <v>626.80483410614261</v>
      </c>
      <c r="R1176" s="41">
        <f t="shared" si="288"/>
        <v>58876.499750851763</v>
      </c>
      <c r="S1176" s="36">
        <f>AU1175*H1175</f>
        <v>662.13994691955111</v>
      </c>
      <c r="T1176" s="37">
        <f>AV1175*I1175</f>
        <v>686.46995183726813</v>
      </c>
      <c r="U1176" s="57">
        <f t="shared" si="291"/>
        <v>0.50326977232068293</v>
      </c>
      <c r="V1176" s="58">
        <f t="shared" si="289"/>
        <v>0.48608413226334296</v>
      </c>
      <c r="W1176" s="59">
        <f t="shared" si="290"/>
        <v>1.064609541597409E-2</v>
      </c>
      <c r="Y1176" s="7">
        <f t="shared" si="302"/>
        <v>0</v>
      </c>
      <c r="Z1176" s="40"/>
      <c r="AA1176" s="40"/>
      <c r="AB1176" s="40"/>
      <c r="AC1176" s="40"/>
      <c r="AD1176" s="40"/>
      <c r="AE1176" s="40"/>
      <c r="AF1176" s="40"/>
      <c r="AG1176" s="41"/>
      <c r="AH1176" s="40"/>
      <c r="AI1176" s="40"/>
      <c r="AJ1176" s="40"/>
      <c r="AK1176" s="40"/>
      <c r="AL1176" s="40"/>
      <c r="AM1176" s="41"/>
      <c r="AN1176" s="36">
        <f>Y1176*(IF(AND(AH1176&gt;0,AI1176&lt;0),AH1176,0)+IF(AND(AJ1176&lt;0,AK1176&gt;0),AJ1176,0)+IF(AND(AL1176&gt;0,AM1176&gt;0),AL1176,0))</f>
        <v>0</v>
      </c>
      <c r="AO1176" s="37">
        <f>Y1176*(IF(AND(AH1176&gt;0,AI1176&lt;0),AI1176,0)+IF(AND(AJ1176&lt;0,AK1176&gt;0),AK1176,0)+IF(AND(AL1176&gt;0,AM1176&gt;0),AM1176,0))</f>
        <v>0</v>
      </c>
      <c r="AQ1176" s="40">
        <f>AU1176*D1176</f>
        <v>29630.762624649913</v>
      </c>
      <c r="AR1176" s="40">
        <f>AV1176*E1176</f>
        <v>28618.932292095706</v>
      </c>
      <c r="AS1176" s="40">
        <f>IF(AND(Y1176&lt;&gt;0,AN1176&lt;&gt;0),0,Q1176)</f>
        <v>626.80483410614261</v>
      </c>
      <c r="AT1176" s="41">
        <f t="shared" si="292"/>
        <v>58876.499750851763</v>
      </c>
      <c r="AU1176" s="42">
        <f>S1176+AN1176</f>
        <v>662.13994691955111</v>
      </c>
      <c r="AV1176" s="37">
        <f>T1176+AO1176</f>
        <v>686.46995183726813</v>
      </c>
      <c r="AW1176" s="58">
        <f t="shared" si="293"/>
        <v>0.50326977232068293</v>
      </c>
      <c r="AX1176" s="58">
        <f t="shared" si="294"/>
        <v>0.48608413226334296</v>
      </c>
      <c r="AY1176" s="59">
        <f t="shared" si="295"/>
        <v>1.064609541597409E-2</v>
      </c>
      <c r="AZ1176" s="54">
        <f t="shared" si="303"/>
        <v>-6.2580685611735021E-3</v>
      </c>
    </row>
    <row r="1177" spans="3:52" x14ac:dyDescent="0.25">
      <c r="C1177" s="35">
        <v>36374</v>
      </c>
      <c r="D1177" s="36">
        <v>44.75</v>
      </c>
      <c r="E1177" s="37">
        <v>42.75</v>
      </c>
      <c r="F1177" s="38">
        <v>0</v>
      </c>
      <c r="G1177" s="7">
        <v>0</v>
      </c>
      <c r="H1177" s="38">
        <v>1</v>
      </c>
      <c r="I1177" s="7">
        <v>1</v>
      </c>
      <c r="J1177" s="36">
        <f t="shared" si="296"/>
        <v>44.727625000000003</v>
      </c>
      <c r="K1177" s="37">
        <f t="shared" si="297"/>
        <v>42.728625000000001</v>
      </c>
      <c r="L1177" s="36">
        <f t="shared" si="298"/>
        <v>44.772374999999997</v>
      </c>
      <c r="M1177" s="37">
        <f t="shared" si="299"/>
        <v>42.771374999999999</v>
      </c>
      <c r="O1177" s="39">
        <f t="shared" si="300"/>
        <v>29630.762624649913</v>
      </c>
      <c r="P1177" s="40">
        <f t="shared" si="301"/>
        <v>29346.590441043212</v>
      </c>
      <c r="Q1177" s="40">
        <f>S1177*F1177+T1177*G1177+AS1176*(1+$G$9/252)</f>
        <v>626.82970731384512</v>
      </c>
      <c r="R1177" s="41">
        <f t="shared" si="288"/>
        <v>59604.182773006971</v>
      </c>
      <c r="S1177" s="36">
        <f>AU1176*H1176</f>
        <v>662.13994691955111</v>
      </c>
      <c r="T1177" s="37">
        <f>AV1176*I1176</f>
        <v>686.46995183726813</v>
      </c>
      <c r="U1177" s="57">
        <f t="shared" si="291"/>
        <v>0.49712555807524361</v>
      </c>
      <c r="V1177" s="58">
        <f t="shared" si="289"/>
        <v>0.49235790301504551</v>
      </c>
      <c r="W1177" s="59">
        <f t="shared" si="290"/>
        <v>1.0516538909710852E-2</v>
      </c>
      <c r="Y1177" s="7">
        <f t="shared" si="302"/>
        <v>0</v>
      </c>
      <c r="Z1177" s="40"/>
      <c r="AA1177" s="40"/>
      <c r="AB1177" s="40"/>
      <c r="AC1177" s="40"/>
      <c r="AD1177" s="40"/>
      <c r="AE1177" s="40"/>
      <c r="AF1177" s="40"/>
      <c r="AG1177" s="41"/>
      <c r="AH1177" s="40"/>
      <c r="AI1177" s="40"/>
      <c r="AJ1177" s="40"/>
      <c r="AK1177" s="40"/>
      <c r="AL1177" s="40"/>
      <c r="AM1177" s="41"/>
      <c r="AN1177" s="36">
        <f>Y1177*(IF(AND(AH1177&gt;0,AI1177&lt;0),AH1177,0)+IF(AND(AJ1177&lt;0,AK1177&gt;0),AJ1177,0)+IF(AND(AL1177&gt;0,AM1177&gt;0),AL1177,0))</f>
        <v>0</v>
      </c>
      <c r="AO1177" s="37">
        <f>Y1177*(IF(AND(AH1177&gt;0,AI1177&lt;0),AI1177,0)+IF(AND(AJ1177&lt;0,AK1177&gt;0),AK1177,0)+IF(AND(AL1177&gt;0,AM1177&gt;0),AM1177,0))</f>
        <v>0</v>
      </c>
      <c r="AQ1177" s="40">
        <f>AU1177*D1177</f>
        <v>29630.762624649913</v>
      </c>
      <c r="AR1177" s="40">
        <f>AV1177*E1177</f>
        <v>29346.590441043212</v>
      </c>
      <c r="AS1177" s="40">
        <f>IF(AND(Y1177&lt;&gt;0,AN1177&lt;&gt;0),0,Q1177)</f>
        <v>626.82970731384512</v>
      </c>
      <c r="AT1177" s="41">
        <f t="shared" si="292"/>
        <v>59604.182773006971</v>
      </c>
      <c r="AU1177" s="42">
        <f>S1177+AN1177</f>
        <v>662.13994691955111</v>
      </c>
      <c r="AV1177" s="37">
        <f>T1177+AO1177</f>
        <v>686.46995183726813</v>
      </c>
      <c r="AW1177" s="58">
        <f t="shared" si="293"/>
        <v>0.49712555807524361</v>
      </c>
      <c r="AX1177" s="58">
        <f t="shared" si="294"/>
        <v>0.49235790301504551</v>
      </c>
      <c r="AY1177" s="59">
        <f t="shared" si="295"/>
        <v>1.0516538909710852E-2</v>
      </c>
      <c r="AZ1177" s="54">
        <f t="shared" si="303"/>
        <v>1.2359481715702447E-2</v>
      </c>
    </row>
    <row r="1178" spans="3:52" x14ac:dyDescent="0.25">
      <c r="C1178" s="35">
        <v>36375</v>
      </c>
      <c r="D1178" s="36">
        <v>43.81</v>
      </c>
      <c r="E1178" s="37">
        <v>42.38</v>
      </c>
      <c r="F1178" s="38">
        <v>0</v>
      </c>
      <c r="G1178" s="7">
        <v>0</v>
      </c>
      <c r="H1178" s="38">
        <v>1</v>
      </c>
      <c r="I1178" s="7">
        <v>1</v>
      </c>
      <c r="J1178" s="36">
        <f t="shared" si="296"/>
        <v>43.788095000000006</v>
      </c>
      <c r="K1178" s="37">
        <f t="shared" si="297"/>
        <v>42.358810000000005</v>
      </c>
      <c r="L1178" s="36">
        <f t="shared" si="298"/>
        <v>43.831904999999999</v>
      </c>
      <c r="M1178" s="37">
        <f t="shared" si="299"/>
        <v>42.40119</v>
      </c>
      <c r="O1178" s="39">
        <f t="shared" si="300"/>
        <v>29008.351074545535</v>
      </c>
      <c r="P1178" s="40">
        <f t="shared" si="301"/>
        <v>29092.596558863424</v>
      </c>
      <c r="Q1178" s="40">
        <f>S1178*F1178+T1178*G1178+AS1177*(1+$G$9/252)</f>
        <v>626.85458150857971</v>
      </c>
      <c r="R1178" s="41">
        <f t="shared" si="288"/>
        <v>58727.802214917538</v>
      </c>
      <c r="S1178" s="36">
        <f>AU1177*H1177</f>
        <v>662.13994691955111</v>
      </c>
      <c r="T1178" s="37">
        <f>AV1177*I1177</f>
        <v>686.46995183726813</v>
      </c>
      <c r="U1178" s="57">
        <f t="shared" si="291"/>
        <v>0.49394579705857067</v>
      </c>
      <c r="V1178" s="58">
        <f t="shared" si="289"/>
        <v>0.49538030475578687</v>
      </c>
      <c r="W1178" s="59">
        <f t="shared" si="290"/>
        <v>1.0673898185642497E-2</v>
      </c>
      <c r="Y1178" s="7">
        <f t="shared" si="302"/>
        <v>0</v>
      </c>
      <c r="Z1178" s="40"/>
      <c r="AA1178" s="40"/>
      <c r="AB1178" s="40"/>
      <c r="AC1178" s="40"/>
      <c r="AD1178" s="40"/>
      <c r="AE1178" s="40"/>
      <c r="AF1178" s="40"/>
      <c r="AG1178" s="41"/>
      <c r="AH1178" s="40"/>
      <c r="AI1178" s="40"/>
      <c r="AJ1178" s="40"/>
      <c r="AK1178" s="40"/>
      <c r="AL1178" s="40"/>
      <c r="AM1178" s="41"/>
      <c r="AN1178" s="36">
        <f>Y1178*(IF(AND(AH1178&gt;0,AI1178&lt;0),AH1178,0)+IF(AND(AJ1178&lt;0,AK1178&gt;0),AJ1178,0)+IF(AND(AL1178&gt;0,AM1178&gt;0),AL1178,0))</f>
        <v>0</v>
      </c>
      <c r="AO1178" s="37">
        <f>Y1178*(IF(AND(AH1178&gt;0,AI1178&lt;0),AI1178,0)+IF(AND(AJ1178&lt;0,AK1178&gt;0),AK1178,0)+IF(AND(AL1178&gt;0,AM1178&gt;0),AM1178,0))</f>
        <v>0</v>
      </c>
      <c r="AQ1178" s="40">
        <f>AU1178*D1178</f>
        <v>29008.351074545535</v>
      </c>
      <c r="AR1178" s="40">
        <f>AV1178*E1178</f>
        <v>29092.596558863424</v>
      </c>
      <c r="AS1178" s="40">
        <f>IF(AND(Y1178&lt;&gt;0,AN1178&lt;&gt;0),0,Q1178)</f>
        <v>626.85458150857971</v>
      </c>
      <c r="AT1178" s="41">
        <f t="shared" si="292"/>
        <v>58727.802214917538</v>
      </c>
      <c r="AU1178" s="42">
        <f>S1178+AN1178</f>
        <v>662.13994691955111</v>
      </c>
      <c r="AV1178" s="37">
        <f>T1178+AO1178</f>
        <v>686.46995183726813</v>
      </c>
      <c r="AW1178" s="58">
        <f t="shared" si="293"/>
        <v>0.49394579705857067</v>
      </c>
      <c r="AX1178" s="58">
        <f t="shared" si="294"/>
        <v>0.49538030475578687</v>
      </c>
      <c r="AY1178" s="59">
        <f t="shared" si="295"/>
        <v>1.0673898185642497E-2</v>
      </c>
      <c r="AZ1178" s="54">
        <f t="shared" si="303"/>
        <v>-1.4703339888527456E-2</v>
      </c>
    </row>
    <row r="1179" spans="3:52" x14ac:dyDescent="0.25">
      <c r="C1179" s="35">
        <v>36376</v>
      </c>
      <c r="D1179" s="36">
        <v>41.75</v>
      </c>
      <c r="E1179" s="37">
        <v>42</v>
      </c>
      <c r="F1179" s="38">
        <v>0</v>
      </c>
      <c r="G1179" s="7">
        <v>0</v>
      </c>
      <c r="H1179" s="38">
        <v>1</v>
      </c>
      <c r="I1179" s="7">
        <v>1</v>
      </c>
      <c r="J1179" s="36">
        <f t="shared" si="296"/>
        <v>41.729125000000003</v>
      </c>
      <c r="K1179" s="37">
        <f t="shared" si="297"/>
        <v>41.978999999999999</v>
      </c>
      <c r="L1179" s="36">
        <f t="shared" si="298"/>
        <v>41.770874999999997</v>
      </c>
      <c r="M1179" s="37">
        <f t="shared" si="299"/>
        <v>42.021000000000001</v>
      </c>
      <c r="O1179" s="39">
        <f t="shared" si="300"/>
        <v>27644.342783891258</v>
      </c>
      <c r="P1179" s="40">
        <f t="shared" si="301"/>
        <v>28831.737977165263</v>
      </c>
      <c r="Q1179" s="40">
        <f>S1179*F1179+T1179*G1179+AS1178*(1+$G$9/252)</f>
        <v>626.87945669038561</v>
      </c>
      <c r="R1179" s="41">
        <f t="shared" si="288"/>
        <v>57102.960217746913</v>
      </c>
      <c r="S1179" s="36">
        <f>AU1178*H1178</f>
        <v>662.13994691955111</v>
      </c>
      <c r="T1179" s="37">
        <f>AV1178*I1178</f>
        <v>686.46995183726813</v>
      </c>
      <c r="U1179" s="57">
        <f t="shared" si="291"/>
        <v>0.48411400527182702</v>
      </c>
      <c r="V1179" s="58">
        <f t="shared" si="289"/>
        <v>0.50490793939969347</v>
      </c>
      <c r="W1179" s="59">
        <f t="shared" si="290"/>
        <v>1.0978055328479433E-2</v>
      </c>
      <c r="Y1179" s="7">
        <f t="shared" si="302"/>
        <v>0</v>
      </c>
      <c r="Z1179" s="40"/>
      <c r="AA1179" s="40"/>
      <c r="AB1179" s="40"/>
      <c r="AC1179" s="40"/>
      <c r="AD1179" s="40"/>
      <c r="AE1179" s="40"/>
      <c r="AF1179" s="40"/>
      <c r="AG1179" s="41"/>
      <c r="AH1179" s="40"/>
      <c r="AI1179" s="40"/>
      <c r="AJ1179" s="40"/>
      <c r="AK1179" s="40"/>
      <c r="AL1179" s="40"/>
      <c r="AM1179" s="41"/>
      <c r="AN1179" s="36">
        <f>Y1179*(IF(AND(AH1179&gt;0,AI1179&lt;0),AH1179,0)+IF(AND(AJ1179&lt;0,AK1179&gt;0),AJ1179,0)+IF(AND(AL1179&gt;0,AM1179&gt;0),AL1179,0))</f>
        <v>0</v>
      </c>
      <c r="AO1179" s="37">
        <f>Y1179*(IF(AND(AH1179&gt;0,AI1179&lt;0),AI1179,0)+IF(AND(AJ1179&lt;0,AK1179&gt;0),AK1179,0)+IF(AND(AL1179&gt;0,AM1179&gt;0),AM1179,0))</f>
        <v>0</v>
      </c>
      <c r="AQ1179" s="40">
        <f>AU1179*D1179</f>
        <v>27644.342783891258</v>
      </c>
      <c r="AR1179" s="40">
        <f>AV1179*E1179</f>
        <v>28831.737977165263</v>
      </c>
      <c r="AS1179" s="40">
        <f>IF(AND(Y1179&lt;&gt;0,AN1179&lt;&gt;0),0,Q1179)</f>
        <v>626.87945669038561</v>
      </c>
      <c r="AT1179" s="41">
        <f t="shared" si="292"/>
        <v>57102.960217746913</v>
      </c>
      <c r="AU1179" s="42">
        <f>S1179+AN1179</f>
        <v>662.13994691955111</v>
      </c>
      <c r="AV1179" s="37">
        <f>T1179+AO1179</f>
        <v>686.46995183726813</v>
      </c>
      <c r="AW1179" s="58">
        <f t="shared" si="293"/>
        <v>0.48411400527182702</v>
      </c>
      <c r="AX1179" s="58">
        <f t="shared" si="294"/>
        <v>0.50490793939969347</v>
      </c>
      <c r="AY1179" s="59">
        <f t="shared" si="295"/>
        <v>1.0978055328479433E-2</v>
      </c>
      <c r="AZ1179" s="54">
        <f t="shared" si="303"/>
        <v>-2.7667338737186631E-2</v>
      </c>
    </row>
    <row r="1180" spans="3:52" x14ac:dyDescent="0.25">
      <c r="C1180" s="35">
        <v>36377</v>
      </c>
      <c r="D1180" s="36">
        <v>43.06</v>
      </c>
      <c r="E1180" s="37">
        <v>41.69</v>
      </c>
      <c r="F1180" s="38">
        <v>0</v>
      </c>
      <c r="G1180" s="7">
        <v>0</v>
      </c>
      <c r="H1180" s="38">
        <v>1</v>
      </c>
      <c r="I1180" s="7">
        <v>1</v>
      </c>
      <c r="J1180" s="36">
        <f t="shared" si="296"/>
        <v>43.038470000000004</v>
      </c>
      <c r="K1180" s="37">
        <f t="shared" si="297"/>
        <v>41.669155000000003</v>
      </c>
      <c r="L1180" s="36">
        <f t="shared" si="298"/>
        <v>43.081530000000001</v>
      </c>
      <c r="M1180" s="37">
        <f t="shared" si="299"/>
        <v>41.710844999999992</v>
      </c>
      <c r="O1180" s="39">
        <f t="shared" si="300"/>
        <v>28511.746114355872</v>
      </c>
      <c r="P1180" s="40">
        <f t="shared" si="301"/>
        <v>28618.932292095706</v>
      </c>
      <c r="Q1180" s="40">
        <f>S1180*F1180+T1180*G1180+AS1179*(1+$G$9/252)</f>
        <v>626.9043328593018</v>
      </c>
      <c r="R1180" s="41">
        <f t="shared" ref="R1180:R1243" si="304">SUM(O1180:Q1180)</f>
        <v>57757.582739310885</v>
      </c>
      <c r="S1180" s="36">
        <f>AU1179*H1179</f>
        <v>662.13994691955111</v>
      </c>
      <c r="T1180" s="37">
        <f>AV1179*I1179</f>
        <v>686.46995183726813</v>
      </c>
      <c r="U1180" s="57">
        <f t="shared" si="291"/>
        <v>0.49364507242354255</v>
      </c>
      <c r="V1180" s="58">
        <f t="shared" ref="V1180:V1243" si="305">P1180/R1180</f>
        <v>0.49550086646228581</v>
      </c>
      <c r="W1180" s="59">
        <f t="shared" ref="W1180:W1243" si="306">Q1180/R1180</f>
        <v>1.0854061114171578E-2</v>
      </c>
      <c r="Y1180" s="7">
        <f t="shared" si="302"/>
        <v>0</v>
      </c>
      <c r="Z1180" s="40"/>
      <c r="AA1180" s="40"/>
      <c r="AB1180" s="40"/>
      <c r="AC1180" s="40"/>
      <c r="AD1180" s="40"/>
      <c r="AE1180" s="40"/>
      <c r="AF1180" s="40"/>
      <c r="AG1180" s="41"/>
      <c r="AH1180" s="40"/>
      <c r="AI1180" s="40"/>
      <c r="AJ1180" s="40"/>
      <c r="AK1180" s="40"/>
      <c r="AL1180" s="40"/>
      <c r="AM1180" s="41"/>
      <c r="AN1180" s="36">
        <f>Y1180*(IF(AND(AH1180&gt;0,AI1180&lt;0),AH1180,0)+IF(AND(AJ1180&lt;0,AK1180&gt;0),AJ1180,0)+IF(AND(AL1180&gt;0,AM1180&gt;0),AL1180,0))</f>
        <v>0</v>
      </c>
      <c r="AO1180" s="37">
        <f>Y1180*(IF(AND(AH1180&gt;0,AI1180&lt;0),AI1180,0)+IF(AND(AJ1180&lt;0,AK1180&gt;0),AK1180,0)+IF(AND(AL1180&gt;0,AM1180&gt;0),AM1180,0))</f>
        <v>0</v>
      </c>
      <c r="AQ1180" s="40">
        <f>AU1180*D1180</f>
        <v>28511.746114355872</v>
      </c>
      <c r="AR1180" s="40">
        <f>AV1180*E1180</f>
        <v>28618.932292095706</v>
      </c>
      <c r="AS1180" s="40">
        <f>IF(AND(Y1180&lt;&gt;0,AN1180&lt;&gt;0),0,Q1180)</f>
        <v>626.9043328593018</v>
      </c>
      <c r="AT1180" s="41">
        <f t="shared" si="292"/>
        <v>57757.582739310885</v>
      </c>
      <c r="AU1180" s="42">
        <f>S1180+AN1180</f>
        <v>662.13994691955111</v>
      </c>
      <c r="AV1180" s="37">
        <f>T1180+AO1180</f>
        <v>686.46995183726813</v>
      </c>
      <c r="AW1180" s="58">
        <f t="shared" si="293"/>
        <v>0.49364507242354255</v>
      </c>
      <c r="AX1180" s="58">
        <f t="shared" si="294"/>
        <v>0.49550086646228581</v>
      </c>
      <c r="AY1180" s="59">
        <f t="shared" si="295"/>
        <v>1.0854061114171578E-2</v>
      </c>
      <c r="AZ1180" s="54">
        <f t="shared" si="303"/>
        <v>1.1463898177392906E-2</v>
      </c>
    </row>
    <row r="1181" spans="3:52" x14ac:dyDescent="0.25">
      <c r="C1181" s="35">
        <v>36378</v>
      </c>
      <c r="D1181" s="36">
        <v>42.44</v>
      </c>
      <c r="E1181" s="37">
        <v>40.31</v>
      </c>
      <c r="F1181" s="38">
        <v>0</v>
      </c>
      <c r="G1181" s="7">
        <v>0</v>
      </c>
      <c r="H1181" s="38">
        <v>1</v>
      </c>
      <c r="I1181" s="7">
        <v>1</v>
      </c>
      <c r="J1181" s="36">
        <f t="shared" si="296"/>
        <v>42.418779999999998</v>
      </c>
      <c r="K1181" s="37">
        <f t="shared" si="297"/>
        <v>40.289845000000007</v>
      </c>
      <c r="L1181" s="36">
        <f t="shared" si="298"/>
        <v>42.461219999999997</v>
      </c>
      <c r="M1181" s="37">
        <f t="shared" si="299"/>
        <v>40.330154999999998</v>
      </c>
      <c r="O1181" s="39">
        <f t="shared" si="300"/>
        <v>28101.219347265749</v>
      </c>
      <c r="P1181" s="40">
        <f t="shared" si="301"/>
        <v>27671.603758560279</v>
      </c>
      <c r="Q1181" s="40">
        <f>S1181*F1181+T1181*G1181+AS1180*(1+$G$9/252)</f>
        <v>626.92921001536763</v>
      </c>
      <c r="R1181" s="41">
        <f t="shared" si="304"/>
        <v>56399.752315841397</v>
      </c>
      <c r="S1181" s="36">
        <f>AU1180*H1180</f>
        <v>662.13994691955111</v>
      </c>
      <c r="T1181" s="37">
        <f>AV1180*I1180</f>
        <v>686.46995183726813</v>
      </c>
      <c r="U1181" s="57">
        <f t="shared" ref="U1181:U1244" si="307">O1181/R1181</f>
        <v>0.49825075808662306</v>
      </c>
      <c r="V1181" s="58">
        <f t="shared" si="305"/>
        <v>0.49063342696254997</v>
      </c>
      <c r="W1181" s="59">
        <f t="shared" si="306"/>
        <v>1.1115814950826967E-2</v>
      </c>
      <c r="Y1181" s="7">
        <f t="shared" si="302"/>
        <v>0</v>
      </c>
      <c r="Z1181" s="40"/>
      <c r="AA1181" s="40"/>
      <c r="AB1181" s="40"/>
      <c r="AC1181" s="40"/>
      <c r="AD1181" s="40"/>
      <c r="AE1181" s="40"/>
      <c r="AF1181" s="40"/>
      <c r="AG1181" s="41"/>
      <c r="AH1181" s="40"/>
      <c r="AI1181" s="40"/>
      <c r="AJ1181" s="40"/>
      <c r="AK1181" s="40"/>
      <c r="AL1181" s="40"/>
      <c r="AM1181" s="41"/>
      <c r="AN1181" s="36">
        <f>Y1181*(IF(AND(AH1181&gt;0,AI1181&lt;0),AH1181,0)+IF(AND(AJ1181&lt;0,AK1181&gt;0),AJ1181,0)+IF(AND(AL1181&gt;0,AM1181&gt;0),AL1181,0))</f>
        <v>0</v>
      </c>
      <c r="AO1181" s="37">
        <f>Y1181*(IF(AND(AH1181&gt;0,AI1181&lt;0),AI1181,0)+IF(AND(AJ1181&lt;0,AK1181&gt;0),AK1181,0)+IF(AND(AL1181&gt;0,AM1181&gt;0),AM1181,0))</f>
        <v>0</v>
      </c>
      <c r="AQ1181" s="40">
        <f>AU1181*D1181</f>
        <v>28101.219347265749</v>
      </c>
      <c r="AR1181" s="40">
        <f>AV1181*E1181</f>
        <v>27671.603758560279</v>
      </c>
      <c r="AS1181" s="40">
        <f>IF(AND(Y1181&lt;&gt;0,AN1181&lt;&gt;0),0,Q1181)</f>
        <v>626.92921001536763</v>
      </c>
      <c r="AT1181" s="41">
        <f t="shared" ref="AT1181:AT1244" si="308">SUM(AQ1181:AS1181)</f>
        <v>56399.752315841397</v>
      </c>
      <c r="AU1181" s="42">
        <f>S1181+AN1181</f>
        <v>662.13994691955111</v>
      </c>
      <c r="AV1181" s="37">
        <f>T1181+AO1181</f>
        <v>686.46995183726813</v>
      </c>
      <c r="AW1181" s="58">
        <f t="shared" si="293"/>
        <v>0.49825075808662306</v>
      </c>
      <c r="AX1181" s="58">
        <f t="shared" si="294"/>
        <v>0.49063342696254997</v>
      </c>
      <c r="AY1181" s="59">
        <f t="shared" si="295"/>
        <v>1.1115814950826967E-2</v>
      </c>
      <c r="AZ1181" s="54">
        <f t="shared" si="303"/>
        <v>-2.3509128309577298E-2</v>
      </c>
    </row>
    <row r="1182" spans="3:52" x14ac:dyDescent="0.25">
      <c r="C1182" s="35">
        <v>36381</v>
      </c>
      <c r="D1182" s="36">
        <v>42.31</v>
      </c>
      <c r="E1182" s="37">
        <v>40.880000000000003</v>
      </c>
      <c r="F1182" s="38">
        <v>0</v>
      </c>
      <c r="G1182" s="7">
        <v>0</v>
      </c>
      <c r="H1182" s="38">
        <v>1</v>
      </c>
      <c r="I1182" s="7">
        <v>1</v>
      </c>
      <c r="J1182" s="36">
        <f t="shared" si="296"/>
        <v>42.288845000000002</v>
      </c>
      <c r="K1182" s="37">
        <f t="shared" si="297"/>
        <v>40.859560000000002</v>
      </c>
      <c r="L1182" s="36">
        <f t="shared" si="298"/>
        <v>42.331155000000003</v>
      </c>
      <c r="M1182" s="37">
        <f t="shared" si="299"/>
        <v>40.900440000000003</v>
      </c>
      <c r="O1182" s="39">
        <f t="shared" si="300"/>
        <v>28015.141154166209</v>
      </c>
      <c r="P1182" s="40">
        <f t="shared" si="301"/>
        <v>28062.891631107523</v>
      </c>
      <c r="Q1182" s="40">
        <f>S1182*F1182+T1182*G1182+AS1181*(1+$G$9/252)</f>
        <v>626.9540881586222</v>
      </c>
      <c r="R1182" s="41">
        <f t="shared" si="304"/>
        <v>56704.986873432354</v>
      </c>
      <c r="S1182" s="36">
        <f>AU1181*H1181</f>
        <v>662.13994691955111</v>
      </c>
      <c r="T1182" s="37">
        <f>AV1181*I1181</f>
        <v>686.46995183726813</v>
      </c>
      <c r="U1182" s="57">
        <f t="shared" si="307"/>
        <v>0.49405074754178235</v>
      </c>
      <c r="V1182" s="58">
        <f t="shared" si="305"/>
        <v>0.49489283356585451</v>
      </c>
      <c r="W1182" s="59">
        <f t="shared" si="306"/>
        <v>1.1056418892363156E-2</v>
      </c>
      <c r="Y1182" s="7">
        <f t="shared" si="302"/>
        <v>0</v>
      </c>
      <c r="Z1182" s="40"/>
      <c r="AA1182" s="40"/>
      <c r="AB1182" s="40"/>
      <c r="AC1182" s="40"/>
      <c r="AD1182" s="40"/>
      <c r="AE1182" s="40"/>
      <c r="AF1182" s="40"/>
      <c r="AG1182" s="41"/>
      <c r="AH1182" s="40"/>
      <c r="AI1182" s="40"/>
      <c r="AJ1182" s="40"/>
      <c r="AK1182" s="40"/>
      <c r="AL1182" s="40"/>
      <c r="AM1182" s="41"/>
      <c r="AN1182" s="36">
        <f>Y1182*(IF(AND(AH1182&gt;0,AI1182&lt;0),AH1182,0)+IF(AND(AJ1182&lt;0,AK1182&gt;0),AJ1182,0)+IF(AND(AL1182&gt;0,AM1182&gt;0),AL1182,0))</f>
        <v>0</v>
      </c>
      <c r="AO1182" s="37">
        <f>Y1182*(IF(AND(AH1182&gt;0,AI1182&lt;0),AI1182,0)+IF(AND(AJ1182&lt;0,AK1182&gt;0),AK1182,0)+IF(AND(AL1182&gt;0,AM1182&gt;0),AM1182,0))</f>
        <v>0</v>
      </c>
      <c r="AQ1182" s="40">
        <f>AU1182*D1182</f>
        <v>28015.141154166209</v>
      </c>
      <c r="AR1182" s="40">
        <f>AV1182*E1182</f>
        <v>28062.891631107523</v>
      </c>
      <c r="AS1182" s="40">
        <f>IF(AND(Y1182&lt;&gt;0,AN1182&lt;&gt;0),0,Q1182)</f>
        <v>626.9540881586222</v>
      </c>
      <c r="AT1182" s="41">
        <f t="shared" si="308"/>
        <v>56704.986873432354</v>
      </c>
      <c r="AU1182" s="42">
        <f>S1182+AN1182</f>
        <v>662.13994691955111</v>
      </c>
      <c r="AV1182" s="37">
        <f>T1182+AO1182</f>
        <v>686.46995183726813</v>
      </c>
      <c r="AW1182" s="58">
        <f t="shared" si="293"/>
        <v>0.49405074754178235</v>
      </c>
      <c r="AX1182" s="58">
        <f t="shared" si="294"/>
        <v>0.49489283356585451</v>
      </c>
      <c r="AY1182" s="59">
        <f t="shared" si="295"/>
        <v>1.1056418892363156E-2</v>
      </c>
      <c r="AZ1182" s="54">
        <f t="shared" si="303"/>
        <v>5.4119840080435466E-3</v>
      </c>
    </row>
    <row r="1183" spans="3:52" x14ac:dyDescent="0.25">
      <c r="C1183" s="35">
        <v>36382</v>
      </c>
      <c r="D1183" s="36">
        <v>40.119999999999997</v>
      </c>
      <c r="E1183" s="37">
        <v>39.75</v>
      </c>
      <c r="F1183" s="38">
        <v>0</v>
      </c>
      <c r="G1183" s="7">
        <v>0</v>
      </c>
      <c r="H1183" s="38">
        <v>1</v>
      </c>
      <c r="I1183" s="7">
        <v>1</v>
      </c>
      <c r="J1183" s="36">
        <f t="shared" si="296"/>
        <v>40.099939999999997</v>
      </c>
      <c r="K1183" s="37">
        <f t="shared" si="297"/>
        <v>39.730125000000001</v>
      </c>
      <c r="L1183" s="36">
        <f t="shared" si="298"/>
        <v>40.140059999999998</v>
      </c>
      <c r="M1183" s="37">
        <f t="shared" si="299"/>
        <v>39.769874999999999</v>
      </c>
      <c r="O1183" s="39">
        <f t="shared" si="300"/>
        <v>26565.054670412388</v>
      </c>
      <c r="P1183" s="40">
        <f t="shared" si="301"/>
        <v>27287.180585531409</v>
      </c>
      <c r="Q1183" s="40">
        <f>S1183*F1183+T1183*G1183+AS1182*(1+$G$9/252)</f>
        <v>626.97896728910462</v>
      </c>
      <c r="R1183" s="41">
        <f t="shared" si="304"/>
        <v>54479.214223232906</v>
      </c>
      <c r="S1183" s="36">
        <f>AU1182*H1182</f>
        <v>662.13994691955111</v>
      </c>
      <c r="T1183" s="37">
        <f>AV1182*I1182</f>
        <v>686.46995183726813</v>
      </c>
      <c r="U1183" s="57">
        <f t="shared" si="307"/>
        <v>0.48761816867548724</v>
      </c>
      <c r="V1183" s="58">
        <f t="shared" si="305"/>
        <v>0.50087324082392271</v>
      </c>
      <c r="W1183" s="59">
        <f t="shared" si="306"/>
        <v>1.1508590500589978E-2</v>
      </c>
      <c r="Y1183" s="7">
        <f t="shared" si="302"/>
        <v>0</v>
      </c>
      <c r="Z1183" s="40"/>
      <c r="AA1183" s="40"/>
      <c r="AB1183" s="40"/>
      <c r="AC1183" s="40"/>
      <c r="AD1183" s="40"/>
      <c r="AE1183" s="40"/>
      <c r="AF1183" s="40"/>
      <c r="AG1183" s="41"/>
      <c r="AH1183" s="40"/>
      <c r="AI1183" s="40"/>
      <c r="AJ1183" s="40"/>
      <c r="AK1183" s="40"/>
      <c r="AL1183" s="40"/>
      <c r="AM1183" s="41"/>
      <c r="AN1183" s="36">
        <f>Y1183*(IF(AND(AH1183&gt;0,AI1183&lt;0),AH1183,0)+IF(AND(AJ1183&lt;0,AK1183&gt;0),AJ1183,0)+IF(AND(AL1183&gt;0,AM1183&gt;0),AL1183,0))</f>
        <v>0</v>
      </c>
      <c r="AO1183" s="37">
        <f>Y1183*(IF(AND(AH1183&gt;0,AI1183&lt;0),AI1183,0)+IF(AND(AJ1183&lt;0,AK1183&gt;0),AK1183,0)+IF(AND(AL1183&gt;0,AM1183&gt;0),AM1183,0))</f>
        <v>0</v>
      </c>
      <c r="AQ1183" s="40">
        <f>AU1183*D1183</f>
        <v>26565.054670412388</v>
      </c>
      <c r="AR1183" s="40">
        <f>AV1183*E1183</f>
        <v>27287.180585531409</v>
      </c>
      <c r="AS1183" s="40">
        <f>IF(AND(Y1183&lt;&gt;0,AN1183&lt;&gt;0),0,Q1183)</f>
        <v>626.97896728910462</v>
      </c>
      <c r="AT1183" s="41">
        <f t="shared" si="308"/>
        <v>54479.214223232906</v>
      </c>
      <c r="AU1183" s="42">
        <f>S1183+AN1183</f>
        <v>662.13994691955111</v>
      </c>
      <c r="AV1183" s="37">
        <f>T1183+AO1183</f>
        <v>686.46995183726813</v>
      </c>
      <c r="AW1183" s="58">
        <f t="shared" si="293"/>
        <v>0.48761816867548724</v>
      </c>
      <c r="AX1183" s="58">
        <f t="shared" si="294"/>
        <v>0.50087324082392271</v>
      </c>
      <c r="AY1183" s="59">
        <f t="shared" si="295"/>
        <v>1.1508590500589978E-2</v>
      </c>
      <c r="AZ1183" s="54">
        <f t="shared" si="303"/>
        <v>-3.9251797291964041E-2</v>
      </c>
    </row>
    <row r="1184" spans="3:52" x14ac:dyDescent="0.25">
      <c r="C1184" s="35">
        <v>36383</v>
      </c>
      <c r="D1184" s="36">
        <v>40.81</v>
      </c>
      <c r="E1184" s="37">
        <v>39.380000000000003</v>
      </c>
      <c r="F1184" s="38">
        <v>0</v>
      </c>
      <c r="G1184" s="7">
        <v>0</v>
      </c>
      <c r="H1184" s="38">
        <v>1</v>
      </c>
      <c r="I1184" s="7">
        <v>1</v>
      </c>
      <c r="J1184" s="36">
        <f t="shared" si="296"/>
        <v>40.789595000000006</v>
      </c>
      <c r="K1184" s="37">
        <f t="shared" si="297"/>
        <v>39.360310000000005</v>
      </c>
      <c r="L1184" s="36">
        <f t="shared" si="298"/>
        <v>40.830404999999999</v>
      </c>
      <c r="M1184" s="37">
        <f t="shared" si="299"/>
        <v>39.39969</v>
      </c>
      <c r="O1184" s="39">
        <f t="shared" si="300"/>
        <v>27021.931233786883</v>
      </c>
      <c r="P1184" s="40">
        <f t="shared" si="301"/>
        <v>27033.186703351621</v>
      </c>
      <c r="Q1184" s="40">
        <f>S1184*F1184+T1184*G1184+AS1183*(1+$G$9/252)</f>
        <v>627.00384740685411</v>
      </c>
      <c r="R1184" s="41">
        <f t="shared" si="304"/>
        <v>54682.121784545365</v>
      </c>
      <c r="S1184" s="36">
        <f>AU1183*H1183</f>
        <v>662.13994691955111</v>
      </c>
      <c r="T1184" s="37">
        <f>AV1183*I1183</f>
        <v>686.46995183726813</v>
      </c>
      <c r="U1184" s="57">
        <f t="shared" si="307"/>
        <v>0.49416391229763884</v>
      </c>
      <c r="V1184" s="58">
        <f t="shared" si="305"/>
        <v>0.49436974684094875</v>
      </c>
      <c r="W1184" s="59">
        <f t="shared" si="306"/>
        <v>1.1466340861412261E-2</v>
      </c>
      <c r="Y1184" s="7">
        <f t="shared" si="302"/>
        <v>0</v>
      </c>
      <c r="Z1184" s="40"/>
      <c r="AA1184" s="40"/>
      <c r="AB1184" s="40"/>
      <c r="AC1184" s="40"/>
      <c r="AD1184" s="40"/>
      <c r="AE1184" s="40"/>
      <c r="AF1184" s="40"/>
      <c r="AG1184" s="41"/>
      <c r="AH1184" s="40"/>
      <c r="AI1184" s="40"/>
      <c r="AJ1184" s="40"/>
      <c r="AK1184" s="40"/>
      <c r="AL1184" s="40"/>
      <c r="AM1184" s="41"/>
      <c r="AN1184" s="36">
        <f>Y1184*(IF(AND(AH1184&gt;0,AI1184&lt;0),AH1184,0)+IF(AND(AJ1184&lt;0,AK1184&gt;0),AJ1184,0)+IF(AND(AL1184&gt;0,AM1184&gt;0),AL1184,0))</f>
        <v>0</v>
      </c>
      <c r="AO1184" s="37">
        <f>Y1184*(IF(AND(AH1184&gt;0,AI1184&lt;0),AI1184,0)+IF(AND(AJ1184&lt;0,AK1184&gt;0),AK1184,0)+IF(AND(AL1184&gt;0,AM1184&gt;0),AM1184,0))</f>
        <v>0</v>
      </c>
      <c r="AQ1184" s="40">
        <f>AU1184*D1184</f>
        <v>27021.931233786883</v>
      </c>
      <c r="AR1184" s="40">
        <f>AV1184*E1184</f>
        <v>27033.186703351621</v>
      </c>
      <c r="AS1184" s="40">
        <f>IF(AND(Y1184&lt;&gt;0,AN1184&lt;&gt;0),0,Q1184)</f>
        <v>627.00384740685411</v>
      </c>
      <c r="AT1184" s="41">
        <f t="shared" si="308"/>
        <v>54682.121784545365</v>
      </c>
      <c r="AU1184" s="42">
        <f>S1184+AN1184</f>
        <v>662.13994691955111</v>
      </c>
      <c r="AV1184" s="37">
        <f>T1184+AO1184</f>
        <v>686.46995183726813</v>
      </c>
      <c r="AW1184" s="58">
        <f t="shared" si="293"/>
        <v>0.49416391229763884</v>
      </c>
      <c r="AX1184" s="58">
        <f t="shared" si="294"/>
        <v>0.49436974684094875</v>
      </c>
      <c r="AY1184" s="59">
        <f t="shared" si="295"/>
        <v>1.1466340861412261E-2</v>
      </c>
      <c r="AZ1184" s="54">
        <f t="shared" si="303"/>
        <v>3.7244950061325888E-3</v>
      </c>
    </row>
    <row r="1185" spans="3:52" x14ac:dyDescent="0.25">
      <c r="C1185" s="35">
        <v>36384</v>
      </c>
      <c r="D1185" s="36">
        <v>41.75</v>
      </c>
      <c r="E1185" s="37">
        <v>39.119999999999997</v>
      </c>
      <c r="F1185" s="38">
        <v>0</v>
      </c>
      <c r="G1185" s="7">
        <v>0</v>
      </c>
      <c r="H1185" s="38">
        <v>1</v>
      </c>
      <c r="I1185" s="7">
        <v>1</v>
      </c>
      <c r="J1185" s="36">
        <f t="shared" si="296"/>
        <v>41.729125000000003</v>
      </c>
      <c r="K1185" s="37">
        <f t="shared" si="297"/>
        <v>39.100439999999999</v>
      </c>
      <c r="L1185" s="36">
        <f t="shared" si="298"/>
        <v>41.770874999999997</v>
      </c>
      <c r="M1185" s="37">
        <f t="shared" si="299"/>
        <v>39.139559999999996</v>
      </c>
      <c r="O1185" s="39">
        <f t="shared" si="300"/>
        <v>27644.342783891258</v>
      </c>
      <c r="P1185" s="40">
        <f t="shared" si="301"/>
        <v>26854.704515873927</v>
      </c>
      <c r="Q1185" s="40">
        <f>S1185*F1185+T1185*G1185+AS1184*(1+$G$9/252)</f>
        <v>627.02872851190989</v>
      </c>
      <c r="R1185" s="41">
        <f t="shared" si="304"/>
        <v>55126.076028277093</v>
      </c>
      <c r="S1185" s="36">
        <f>AU1184*H1184</f>
        <v>662.13994691955111</v>
      </c>
      <c r="T1185" s="37">
        <f>AV1184*I1184</f>
        <v>686.46995183726813</v>
      </c>
      <c r="U1185" s="57">
        <f t="shared" si="307"/>
        <v>0.50147488766860537</v>
      </c>
      <c r="V1185" s="58">
        <f t="shared" si="305"/>
        <v>0.48715066354620856</v>
      </c>
      <c r="W1185" s="59">
        <f t="shared" si="306"/>
        <v>1.1374448785186043E-2</v>
      </c>
      <c r="Y1185" s="7">
        <f t="shared" si="302"/>
        <v>0</v>
      </c>
      <c r="Z1185" s="40"/>
      <c r="AA1185" s="40"/>
      <c r="AB1185" s="40"/>
      <c r="AC1185" s="40"/>
      <c r="AD1185" s="40"/>
      <c r="AE1185" s="40"/>
      <c r="AF1185" s="40"/>
      <c r="AG1185" s="41"/>
      <c r="AH1185" s="40"/>
      <c r="AI1185" s="40"/>
      <c r="AJ1185" s="40"/>
      <c r="AK1185" s="40"/>
      <c r="AL1185" s="40"/>
      <c r="AM1185" s="41"/>
      <c r="AN1185" s="36">
        <f>Y1185*(IF(AND(AH1185&gt;0,AI1185&lt;0),AH1185,0)+IF(AND(AJ1185&lt;0,AK1185&gt;0),AJ1185,0)+IF(AND(AL1185&gt;0,AM1185&gt;0),AL1185,0))</f>
        <v>0</v>
      </c>
      <c r="AO1185" s="37">
        <f>Y1185*(IF(AND(AH1185&gt;0,AI1185&lt;0),AI1185,0)+IF(AND(AJ1185&lt;0,AK1185&gt;0),AK1185,0)+IF(AND(AL1185&gt;0,AM1185&gt;0),AM1185,0))</f>
        <v>0</v>
      </c>
      <c r="AQ1185" s="40">
        <f>AU1185*D1185</f>
        <v>27644.342783891258</v>
      </c>
      <c r="AR1185" s="40">
        <f>AV1185*E1185</f>
        <v>26854.704515873927</v>
      </c>
      <c r="AS1185" s="40">
        <f>IF(AND(Y1185&lt;&gt;0,AN1185&lt;&gt;0),0,Q1185)</f>
        <v>627.02872851190989</v>
      </c>
      <c r="AT1185" s="41">
        <f t="shared" si="308"/>
        <v>55126.076028277093</v>
      </c>
      <c r="AU1185" s="42">
        <f>S1185+AN1185</f>
        <v>662.13994691955111</v>
      </c>
      <c r="AV1185" s="37">
        <f>T1185+AO1185</f>
        <v>686.46995183726813</v>
      </c>
      <c r="AW1185" s="58">
        <f t="shared" si="293"/>
        <v>0.50147488766860537</v>
      </c>
      <c r="AX1185" s="58">
        <f t="shared" si="294"/>
        <v>0.48715066354620856</v>
      </c>
      <c r="AY1185" s="59">
        <f t="shared" si="295"/>
        <v>1.1374448785186043E-2</v>
      </c>
      <c r="AZ1185" s="54">
        <f t="shared" si="303"/>
        <v>8.1188188980845233E-3</v>
      </c>
    </row>
    <row r="1186" spans="3:52" x14ac:dyDescent="0.25">
      <c r="C1186" s="35">
        <v>36385</v>
      </c>
      <c r="D1186" s="36">
        <v>43</v>
      </c>
      <c r="E1186" s="37">
        <v>40</v>
      </c>
      <c r="F1186" s="38">
        <v>0</v>
      </c>
      <c r="G1186" s="7">
        <v>0</v>
      </c>
      <c r="H1186" s="38">
        <v>1</v>
      </c>
      <c r="I1186" s="7">
        <v>1</v>
      </c>
      <c r="J1186" s="36">
        <f t="shared" si="296"/>
        <v>42.978500000000004</v>
      </c>
      <c r="K1186" s="37">
        <f t="shared" si="297"/>
        <v>39.980000000000004</v>
      </c>
      <c r="L1186" s="36">
        <f t="shared" si="298"/>
        <v>43.021499999999996</v>
      </c>
      <c r="M1186" s="37">
        <f t="shared" si="299"/>
        <v>40.019999999999996</v>
      </c>
      <c r="O1186" s="39">
        <f t="shared" si="300"/>
        <v>28472.017717540697</v>
      </c>
      <c r="P1186" s="40">
        <f t="shared" si="301"/>
        <v>27458.798073490725</v>
      </c>
      <c r="Q1186" s="40">
        <f>S1186*F1186+T1186*G1186+AS1185*(1+$G$9/252)</f>
        <v>627.05361060431107</v>
      </c>
      <c r="R1186" s="41">
        <f t="shared" si="304"/>
        <v>56557.869401635733</v>
      </c>
      <c r="S1186" s="36">
        <f>AU1185*H1185</f>
        <v>662.13994691955111</v>
      </c>
      <c r="T1186" s="37">
        <f>AV1185*I1185</f>
        <v>686.46995183726813</v>
      </c>
      <c r="U1186" s="57">
        <f t="shared" si="307"/>
        <v>0.50341390188077428</v>
      </c>
      <c r="V1186" s="58">
        <f t="shared" si="305"/>
        <v>0.4854991597808771</v>
      </c>
      <c r="W1186" s="59">
        <f t="shared" si="306"/>
        <v>1.1086938338348647E-2</v>
      </c>
      <c r="Y1186" s="7">
        <f t="shared" si="302"/>
        <v>0</v>
      </c>
      <c r="Z1186" s="40"/>
      <c r="AA1186" s="40"/>
      <c r="AB1186" s="40"/>
      <c r="AC1186" s="40"/>
      <c r="AD1186" s="40"/>
      <c r="AE1186" s="40"/>
      <c r="AF1186" s="40"/>
      <c r="AG1186" s="41"/>
      <c r="AH1186" s="40"/>
      <c r="AI1186" s="40"/>
      <c r="AJ1186" s="40"/>
      <c r="AK1186" s="40"/>
      <c r="AL1186" s="40"/>
      <c r="AM1186" s="41"/>
      <c r="AN1186" s="36">
        <f>Y1186*(IF(AND(AH1186&gt;0,AI1186&lt;0),AH1186,0)+IF(AND(AJ1186&lt;0,AK1186&gt;0),AJ1186,0)+IF(AND(AL1186&gt;0,AM1186&gt;0),AL1186,0))</f>
        <v>0</v>
      </c>
      <c r="AO1186" s="37">
        <f>Y1186*(IF(AND(AH1186&gt;0,AI1186&lt;0),AI1186,0)+IF(AND(AJ1186&lt;0,AK1186&gt;0),AK1186,0)+IF(AND(AL1186&gt;0,AM1186&gt;0),AM1186,0))</f>
        <v>0</v>
      </c>
      <c r="AQ1186" s="40">
        <f>AU1186*D1186</f>
        <v>28472.017717540697</v>
      </c>
      <c r="AR1186" s="40">
        <f>AV1186*E1186</f>
        <v>27458.798073490725</v>
      </c>
      <c r="AS1186" s="40">
        <f>IF(AND(Y1186&lt;&gt;0,AN1186&lt;&gt;0),0,Q1186)</f>
        <v>627.05361060431107</v>
      </c>
      <c r="AT1186" s="41">
        <f t="shared" si="308"/>
        <v>56557.869401635733</v>
      </c>
      <c r="AU1186" s="42">
        <f>S1186+AN1186</f>
        <v>662.13994691955111</v>
      </c>
      <c r="AV1186" s="37">
        <f>T1186+AO1186</f>
        <v>686.46995183726813</v>
      </c>
      <c r="AW1186" s="58">
        <f t="shared" si="293"/>
        <v>0.50341390188077428</v>
      </c>
      <c r="AX1186" s="58">
        <f t="shared" si="294"/>
        <v>0.4854991597808771</v>
      </c>
      <c r="AY1186" s="59">
        <f t="shared" si="295"/>
        <v>1.1086938338348647E-2</v>
      </c>
      <c r="AZ1186" s="54">
        <f t="shared" si="303"/>
        <v>2.597306894516116E-2</v>
      </c>
    </row>
    <row r="1187" spans="3:52" x14ac:dyDescent="0.25">
      <c r="C1187" s="35">
        <v>36388</v>
      </c>
      <c r="D1187" s="36">
        <v>42.75</v>
      </c>
      <c r="E1187" s="37">
        <v>40.880000000000003</v>
      </c>
      <c r="F1187" s="38">
        <v>0</v>
      </c>
      <c r="G1187" s="7">
        <v>0</v>
      </c>
      <c r="H1187" s="38">
        <v>1</v>
      </c>
      <c r="I1187" s="7">
        <v>1</v>
      </c>
      <c r="J1187" s="36">
        <f t="shared" si="296"/>
        <v>42.728625000000001</v>
      </c>
      <c r="K1187" s="37">
        <f t="shared" si="297"/>
        <v>40.859560000000002</v>
      </c>
      <c r="L1187" s="36">
        <f t="shared" si="298"/>
        <v>42.771374999999999</v>
      </c>
      <c r="M1187" s="37">
        <f t="shared" si="299"/>
        <v>40.900440000000003</v>
      </c>
      <c r="O1187" s="39">
        <f t="shared" si="300"/>
        <v>28306.482730810811</v>
      </c>
      <c r="P1187" s="40">
        <f t="shared" si="301"/>
        <v>28062.891631107523</v>
      </c>
      <c r="Q1187" s="40">
        <f>S1187*F1187+T1187*G1187+AS1186*(1+$G$9/252)</f>
        <v>627.07849368409688</v>
      </c>
      <c r="R1187" s="41">
        <f t="shared" si="304"/>
        <v>56996.452855602431</v>
      </c>
      <c r="S1187" s="36">
        <f>AU1186*H1186</f>
        <v>662.13994691955111</v>
      </c>
      <c r="T1187" s="37">
        <f>AV1186*I1186</f>
        <v>686.46995183726813</v>
      </c>
      <c r="U1187" s="57">
        <f t="shared" si="307"/>
        <v>0.4966358661393161</v>
      </c>
      <c r="V1187" s="58">
        <f t="shared" si="305"/>
        <v>0.49236207211356486</v>
      </c>
      <c r="W1187" s="59">
        <f t="shared" si="306"/>
        <v>1.1002061747119034E-2</v>
      </c>
      <c r="Y1187" s="7">
        <f t="shared" si="302"/>
        <v>0</v>
      </c>
      <c r="Z1187" s="40"/>
      <c r="AA1187" s="40"/>
      <c r="AB1187" s="40"/>
      <c r="AC1187" s="40"/>
      <c r="AD1187" s="40"/>
      <c r="AE1187" s="40"/>
      <c r="AF1187" s="40"/>
      <c r="AG1187" s="41"/>
      <c r="AH1187" s="40"/>
      <c r="AI1187" s="40"/>
      <c r="AJ1187" s="40"/>
      <c r="AK1187" s="40"/>
      <c r="AL1187" s="40"/>
      <c r="AM1187" s="41"/>
      <c r="AN1187" s="36">
        <f>Y1187*(IF(AND(AH1187&gt;0,AI1187&lt;0),AH1187,0)+IF(AND(AJ1187&lt;0,AK1187&gt;0),AJ1187,0)+IF(AND(AL1187&gt;0,AM1187&gt;0),AL1187,0))</f>
        <v>0</v>
      </c>
      <c r="AO1187" s="37">
        <f>Y1187*(IF(AND(AH1187&gt;0,AI1187&lt;0),AI1187,0)+IF(AND(AJ1187&lt;0,AK1187&gt;0),AK1187,0)+IF(AND(AL1187&gt;0,AM1187&gt;0),AM1187,0))</f>
        <v>0</v>
      </c>
      <c r="AQ1187" s="40">
        <f>AU1187*D1187</f>
        <v>28306.482730810811</v>
      </c>
      <c r="AR1187" s="40">
        <f>AV1187*E1187</f>
        <v>28062.891631107523</v>
      </c>
      <c r="AS1187" s="40">
        <f>IF(AND(Y1187&lt;&gt;0,AN1187&lt;&gt;0),0,Q1187)</f>
        <v>627.07849368409688</v>
      </c>
      <c r="AT1187" s="41">
        <f t="shared" si="308"/>
        <v>56996.452855602431</v>
      </c>
      <c r="AU1187" s="42">
        <f>S1187+AN1187</f>
        <v>662.13994691955111</v>
      </c>
      <c r="AV1187" s="37">
        <f>T1187+AO1187</f>
        <v>686.46995183726813</v>
      </c>
      <c r="AW1187" s="58">
        <f t="shared" si="293"/>
        <v>0.4966358661393161</v>
      </c>
      <c r="AX1187" s="58">
        <f t="shared" si="294"/>
        <v>0.49236207211356486</v>
      </c>
      <c r="AY1187" s="59">
        <f t="shared" si="295"/>
        <v>1.1002061747119034E-2</v>
      </c>
      <c r="AZ1187" s="54">
        <f t="shared" si="303"/>
        <v>7.754596462115293E-3</v>
      </c>
    </row>
    <row r="1188" spans="3:52" x14ac:dyDescent="0.25">
      <c r="C1188" s="35">
        <v>36389</v>
      </c>
      <c r="D1188" s="36">
        <v>42.12</v>
      </c>
      <c r="E1188" s="37">
        <v>41.62</v>
      </c>
      <c r="F1188" s="38">
        <v>0</v>
      </c>
      <c r="G1188" s="7">
        <v>0</v>
      </c>
      <c r="H1188" s="38">
        <v>1</v>
      </c>
      <c r="I1188" s="7">
        <v>1</v>
      </c>
      <c r="J1188" s="36">
        <f t="shared" si="296"/>
        <v>42.098939999999999</v>
      </c>
      <c r="K1188" s="37">
        <f t="shared" si="297"/>
        <v>41.59919</v>
      </c>
      <c r="L1188" s="36">
        <f t="shared" si="298"/>
        <v>42.141059999999996</v>
      </c>
      <c r="M1188" s="37">
        <f t="shared" si="299"/>
        <v>41.640809999999995</v>
      </c>
      <c r="O1188" s="39">
        <f t="shared" si="300"/>
        <v>27889.334564251491</v>
      </c>
      <c r="P1188" s="40">
        <f t="shared" si="301"/>
        <v>28570.879395467098</v>
      </c>
      <c r="Q1188" s="40">
        <f>S1188*F1188+T1188*G1188+AS1187*(1+$G$9/252)</f>
        <v>627.10337775130654</v>
      </c>
      <c r="R1188" s="41">
        <f t="shared" si="304"/>
        <v>57087.317337469896</v>
      </c>
      <c r="S1188" s="36">
        <f>AU1187*H1187</f>
        <v>662.13994691955111</v>
      </c>
      <c r="T1188" s="37">
        <f>AV1187*I1187</f>
        <v>686.46995183726813</v>
      </c>
      <c r="U1188" s="57">
        <f t="shared" si="307"/>
        <v>0.48853818790230691</v>
      </c>
      <c r="V1188" s="58">
        <f t="shared" si="305"/>
        <v>0.50047682616738209</v>
      </c>
      <c r="W1188" s="59">
        <f t="shared" si="306"/>
        <v>1.098498593031101E-2</v>
      </c>
      <c r="Y1188" s="7">
        <f t="shared" si="302"/>
        <v>0</v>
      </c>
      <c r="Z1188" s="40"/>
      <c r="AA1188" s="40"/>
      <c r="AB1188" s="40"/>
      <c r="AC1188" s="40"/>
      <c r="AD1188" s="40"/>
      <c r="AE1188" s="40"/>
      <c r="AF1188" s="40"/>
      <c r="AG1188" s="41"/>
      <c r="AH1188" s="40"/>
      <c r="AI1188" s="40"/>
      <c r="AJ1188" s="40"/>
      <c r="AK1188" s="40"/>
      <c r="AL1188" s="40"/>
      <c r="AM1188" s="41"/>
      <c r="AN1188" s="36">
        <f>Y1188*(IF(AND(AH1188&gt;0,AI1188&lt;0),AH1188,0)+IF(AND(AJ1188&lt;0,AK1188&gt;0),AJ1188,0)+IF(AND(AL1188&gt;0,AM1188&gt;0),AL1188,0))</f>
        <v>0</v>
      </c>
      <c r="AO1188" s="37">
        <f>Y1188*(IF(AND(AH1188&gt;0,AI1188&lt;0),AI1188,0)+IF(AND(AJ1188&lt;0,AK1188&gt;0),AK1188,0)+IF(AND(AL1188&gt;0,AM1188&gt;0),AM1188,0))</f>
        <v>0</v>
      </c>
      <c r="AQ1188" s="40">
        <f>AU1188*D1188</f>
        <v>27889.334564251491</v>
      </c>
      <c r="AR1188" s="40">
        <f>AV1188*E1188</f>
        <v>28570.879395467098</v>
      </c>
      <c r="AS1188" s="40">
        <f>IF(AND(Y1188&lt;&gt;0,AN1188&lt;&gt;0),0,Q1188)</f>
        <v>627.10337775130654</v>
      </c>
      <c r="AT1188" s="41">
        <f t="shared" si="308"/>
        <v>57087.317337469896</v>
      </c>
      <c r="AU1188" s="42">
        <f>S1188+AN1188</f>
        <v>662.13994691955111</v>
      </c>
      <c r="AV1188" s="37">
        <f>T1188+AO1188</f>
        <v>686.46995183726813</v>
      </c>
      <c r="AW1188" s="58">
        <f t="shared" si="293"/>
        <v>0.48853818790230691</v>
      </c>
      <c r="AX1188" s="58">
        <f t="shared" si="294"/>
        <v>0.50047682616738209</v>
      </c>
      <c r="AY1188" s="59">
        <f t="shared" si="295"/>
        <v>1.098498593031101E-2</v>
      </c>
      <c r="AZ1188" s="54">
        <f t="shared" si="303"/>
        <v>1.5942129258055271E-3</v>
      </c>
    </row>
    <row r="1189" spans="3:52" x14ac:dyDescent="0.25">
      <c r="C1189" s="35">
        <v>36390</v>
      </c>
      <c r="D1189" s="36">
        <v>41.31</v>
      </c>
      <c r="E1189" s="37">
        <v>42.06</v>
      </c>
      <c r="F1189" s="38">
        <v>0</v>
      </c>
      <c r="G1189" s="7">
        <v>0</v>
      </c>
      <c r="H1189" s="38">
        <v>1</v>
      </c>
      <c r="I1189" s="7">
        <v>1</v>
      </c>
      <c r="J1189" s="36">
        <f t="shared" si="296"/>
        <v>41.289345000000004</v>
      </c>
      <c r="K1189" s="37">
        <f t="shared" si="297"/>
        <v>42.038970000000006</v>
      </c>
      <c r="L1189" s="36">
        <f t="shared" si="298"/>
        <v>41.330655</v>
      </c>
      <c r="M1189" s="37">
        <f t="shared" si="299"/>
        <v>42.081029999999998</v>
      </c>
      <c r="O1189" s="39">
        <f t="shared" si="300"/>
        <v>27353.001207246656</v>
      </c>
      <c r="P1189" s="40">
        <f t="shared" si="301"/>
        <v>28872.926174275501</v>
      </c>
      <c r="Q1189" s="40">
        <f>S1189*F1189+T1189*G1189+AS1188*(1+$G$9/252)</f>
        <v>627.12826280597915</v>
      </c>
      <c r="R1189" s="41">
        <f t="shared" si="304"/>
        <v>56853.055644328131</v>
      </c>
      <c r="S1189" s="36">
        <f>AU1188*H1188</f>
        <v>662.13994691955111</v>
      </c>
      <c r="T1189" s="37">
        <f>AV1188*I1188</f>
        <v>686.46995183726813</v>
      </c>
      <c r="U1189" s="57">
        <f t="shared" si="307"/>
        <v>0.48111752125279994</v>
      </c>
      <c r="V1189" s="58">
        <f t="shared" si="305"/>
        <v>0.50785179172961425</v>
      </c>
      <c r="W1189" s="59">
        <f t="shared" si="306"/>
        <v>1.1030687017585901E-2</v>
      </c>
      <c r="Y1189" s="7">
        <f t="shared" si="302"/>
        <v>0</v>
      </c>
      <c r="Z1189" s="40"/>
      <c r="AA1189" s="40"/>
      <c r="AB1189" s="40"/>
      <c r="AC1189" s="40"/>
      <c r="AD1189" s="40"/>
      <c r="AE1189" s="40"/>
      <c r="AF1189" s="40"/>
      <c r="AG1189" s="41"/>
      <c r="AH1189" s="40"/>
      <c r="AI1189" s="40"/>
      <c r="AJ1189" s="40"/>
      <c r="AK1189" s="40"/>
      <c r="AL1189" s="40"/>
      <c r="AM1189" s="41"/>
      <c r="AN1189" s="36">
        <f>Y1189*(IF(AND(AH1189&gt;0,AI1189&lt;0),AH1189,0)+IF(AND(AJ1189&lt;0,AK1189&gt;0),AJ1189,0)+IF(AND(AL1189&gt;0,AM1189&gt;0),AL1189,0))</f>
        <v>0</v>
      </c>
      <c r="AO1189" s="37">
        <f>Y1189*(IF(AND(AH1189&gt;0,AI1189&lt;0),AI1189,0)+IF(AND(AJ1189&lt;0,AK1189&gt;0),AK1189,0)+IF(AND(AL1189&gt;0,AM1189&gt;0),AM1189,0))</f>
        <v>0</v>
      </c>
      <c r="AQ1189" s="40">
        <f>AU1189*D1189</f>
        <v>27353.001207246656</v>
      </c>
      <c r="AR1189" s="40">
        <f>AV1189*E1189</f>
        <v>28872.926174275501</v>
      </c>
      <c r="AS1189" s="40">
        <f>IF(AND(Y1189&lt;&gt;0,AN1189&lt;&gt;0),0,Q1189)</f>
        <v>627.12826280597915</v>
      </c>
      <c r="AT1189" s="41">
        <f t="shared" si="308"/>
        <v>56853.055644328131</v>
      </c>
      <c r="AU1189" s="42">
        <f>S1189+AN1189</f>
        <v>662.13994691955111</v>
      </c>
      <c r="AV1189" s="37">
        <f>T1189+AO1189</f>
        <v>686.46995183726813</v>
      </c>
      <c r="AW1189" s="58">
        <f t="shared" si="293"/>
        <v>0.48111752125279994</v>
      </c>
      <c r="AX1189" s="58">
        <f t="shared" si="294"/>
        <v>0.50785179172961425</v>
      </c>
      <c r="AY1189" s="59">
        <f t="shared" si="295"/>
        <v>1.1030687017585901E-2</v>
      </c>
      <c r="AZ1189" s="54">
        <f t="shared" si="303"/>
        <v>-4.1035680789996976E-3</v>
      </c>
    </row>
    <row r="1190" spans="3:52" x14ac:dyDescent="0.25">
      <c r="C1190" s="35">
        <v>36391</v>
      </c>
      <c r="D1190" s="36">
        <v>40.380000000000003</v>
      </c>
      <c r="E1190" s="37">
        <v>41.19</v>
      </c>
      <c r="F1190" s="38">
        <v>0</v>
      </c>
      <c r="G1190" s="7">
        <v>0</v>
      </c>
      <c r="H1190" s="38">
        <v>1</v>
      </c>
      <c r="I1190" s="7">
        <v>1</v>
      </c>
      <c r="J1190" s="36">
        <f t="shared" si="296"/>
        <v>40.359810000000003</v>
      </c>
      <c r="K1190" s="37">
        <f t="shared" si="297"/>
        <v>41.169404999999998</v>
      </c>
      <c r="L1190" s="36">
        <f t="shared" si="298"/>
        <v>40.400190000000002</v>
      </c>
      <c r="M1190" s="37">
        <f t="shared" si="299"/>
        <v>41.210594999999998</v>
      </c>
      <c r="O1190" s="39">
        <f t="shared" si="300"/>
        <v>26737.211056611475</v>
      </c>
      <c r="P1190" s="40">
        <f t="shared" si="301"/>
        <v>28275.697316177073</v>
      </c>
      <c r="Q1190" s="40">
        <f>S1190*F1190+T1190*G1190+AS1189*(1+$G$9/252)</f>
        <v>627.15314884815393</v>
      </c>
      <c r="R1190" s="41">
        <f t="shared" si="304"/>
        <v>55640.0615216367</v>
      </c>
      <c r="S1190" s="36">
        <f>AU1189*H1189</f>
        <v>662.13994691955111</v>
      </c>
      <c r="T1190" s="37">
        <f>AV1189*I1189</f>
        <v>686.46995183726813</v>
      </c>
      <c r="U1190" s="57">
        <f t="shared" si="307"/>
        <v>0.48053884782665457</v>
      </c>
      <c r="V1190" s="58">
        <f t="shared" si="305"/>
        <v>0.50818954082539125</v>
      </c>
      <c r="W1190" s="59">
        <f t="shared" si="306"/>
        <v>1.1271611347954269E-2</v>
      </c>
      <c r="Y1190" s="7">
        <f t="shared" si="302"/>
        <v>0</v>
      </c>
      <c r="Z1190" s="40"/>
      <c r="AA1190" s="40"/>
      <c r="AB1190" s="40"/>
      <c r="AC1190" s="40"/>
      <c r="AD1190" s="40"/>
      <c r="AE1190" s="40"/>
      <c r="AF1190" s="40"/>
      <c r="AG1190" s="41"/>
      <c r="AH1190" s="40"/>
      <c r="AI1190" s="40"/>
      <c r="AJ1190" s="40"/>
      <c r="AK1190" s="40"/>
      <c r="AL1190" s="40"/>
      <c r="AM1190" s="41"/>
      <c r="AN1190" s="36">
        <f>Y1190*(IF(AND(AH1190&gt;0,AI1190&lt;0),AH1190,0)+IF(AND(AJ1190&lt;0,AK1190&gt;0),AJ1190,0)+IF(AND(AL1190&gt;0,AM1190&gt;0),AL1190,0))</f>
        <v>0</v>
      </c>
      <c r="AO1190" s="37">
        <f>Y1190*(IF(AND(AH1190&gt;0,AI1190&lt;0),AI1190,0)+IF(AND(AJ1190&lt;0,AK1190&gt;0),AK1190,0)+IF(AND(AL1190&gt;0,AM1190&gt;0),AM1190,0))</f>
        <v>0</v>
      </c>
      <c r="AQ1190" s="40">
        <f>AU1190*D1190</f>
        <v>26737.211056611475</v>
      </c>
      <c r="AR1190" s="40">
        <f>AV1190*E1190</f>
        <v>28275.697316177073</v>
      </c>
      <c r="AS1190" s="40">
        <f>IF(AND(Y1190&lt;&gt;0,AN1190&lt;&gt;0),0,Q1190)</f>
        <v>627.15314884815393</v>
      </c>
      <c r="AT1190" s="41">
        <f t="shared" si="308"/>
        <v>55640.0615216367</v>
      </c>
      <c r="AU1190" s="42">
        <f>S1190+AN1190</f>
        <v>662.13994691955111</v>
      </c>
      <c r="AV1190" s="37">
        <f>T1190+AO1190</f>
        <v>686.46995183726813</v>
      </c>
      <c r="AW1190" s="58">
        <f t="shared" si="293"/>
        <v>0.48053884782665457</v>
      </c>
      <c r="AX1190" s="58">
        <f t="shared" si="294"/>
        <v>0.50818954082539125</v>
      </c>
      <c r="AY1190" s="59">
        <f t="shared" si="295"/>
        <v>1.1271611347954269E-2</v>
      </c>
      <c r="AZ1190" s="54">
        <f t="shared" si="303"/>
        <v>-2.1335601208137378E-2</v>
      </c>
    </row>
    <row r="1191" spans="3:52" x14ac:dyDescent="0.25">
      <c r="C1191" s="35">
        <v>36392</v>
      </c>
      <c r="D1191" s="36">
        <v>40</v>
      </c>
      <c r="E1191" s="37">
        <v>41.38</v>
      </c>
      <c r="F1191" s="38">
        <v>0</v>
      </c>
      <c r="G1191" s="7">
        <v>0</v>
      </c>
      <c r="H1191" s="38">
        <v>1</v>
      </c>
      <c r="I1191" s="7">
        <v>1</v>
      </c>
      <c r="J1191" s="36">
        <f t="shared" si="296"/>
        <v>39.980000000000004</v>
      </c>
      <c r="K1191" s="37">
        <f t="shared" si="297"/>
        <v>41.359310000000008</v>
      </c>
      <c r="L1191" s="36">
        <f t="shared" si="298"/>
        <v>40.019999999999996</v>
      </c>
      <c r="M1191" s="37">
        <f t="shared" si="299"/>
        <v>41.400689999999997</v>
      </c>
      <c r="O1191" s="39">
        <f t="shared" si="300"/>
        <v>26485.597876782045</v>
      </c>
      <c r="P1191" s="40">
        <f t="shared" si="301"/>
        <v>28406.126607026155</v>
      </c>
      <c r="Q1191" s="40">
        <f>S1191*F1191+T1191*G1191+AS1190*(1+$G$9/252)</f>
        <v>627.17803587787012</v>
      </c>
      <c r="R1191" s="41">
        <f t="shared" si="304"/>
        <v>55518.902519686068</v>
      </c>
      <c r="S1191" s="36">
        <f>AU1190*H1190</f>
        <v>662.13994691955111</v>
      </c>
      <c r="T1191" s="37">
        <f>AV1190*I1190</f>
        <v>686.46995183726813</v>
      </c>
      <c r="U1191" s="57">
        <f t="shared" si="307"/>
        <v>0.47705550136533587</v>
      </c>
      <c r="V1191" s="58">
        <f t="shared" si="305"/>
        <v>0.51164784096648563</v>
      </c>
      <c r="W1191" s="59">
        <f t="shared" si="306"/>
        <v>1.129665766817857E-2</v>
      </c>
      <c r="Y1191" s="7">
        <f t="shared" si="302"/>
        <v>0</v>
      </c>
      <c r="Z1191" s="40"/>
      <c r="AA1191" s="40"/>
      <c r="AB1191" s="40"/>
      <c r="AC1191" s="40"/>
      <c r="AD1191" s="40"/>
      <c r="AE1191" s="40"/>
      <c r="AF1191" s="40"/>
      <c r="AG1191" s="41"/>
      <c r="AH1191" s="40"/>
      <c r="AI1191" s="40"/>
      <c r="AJ1191" s="40"/>
      <c r="AK1191" s="40"/>
      <c r="AL1191" s="40"/>
      <c r="AM1191" s="41"/>
      <c r="AN1191" s="36">
        <f>Y1191*(IF(AND(AH1191&gt;0,AI1191&lt;0),AH1191,0)+IF(AND(AJ1191&lt;0,AK1191&gt;0),AJ1191,0)+IF(AND(AL1191&gt;0,AM1191&gt;0),AL1191,0))</f>
        <v>0</v>
      </c>
      <c r="AO1191" s="37">
        <f>Y1191*(IF(AND(AH1191&gt;0,AI1191&lt;0),AI1191,0)+IF(AND(AJ1191&lt;0,AK1191&gt;0),AK1191,0)+IF(AND(AL1191&gt;0,AM1191&gt;0),AM1191,0))</f>
        <v>0</v>
      </c>
      <c r="AQ1191" s="40">
        <f>AU1191*D1191</f>
        <v>26485.597876782045</v>
      </c>
      <c r="AR1191" s="40">
        <f>AV1191*E1191</f>
        <v>28406.126607026155</v>
      </c>
      <c r="AS1191" s="40">
        <f>IF(AND(Y1191&lt;&gt;0,AN1191&lt;&gt;0),0,Q1191)</f>
        <v>627.17803587787012</v>
      </c>
      <c r="AT1191" s="41">
        <f t="shared" si="308"/>
        <v>55518.902519686068</v>
      </c>
      <c r="AU1191" s="42">
        <f>S1191+AN1191</f>
        <v>662.13994691955111</v>
      </c>
      <c r="AV1191" s="37">
        <f>T1191+AO1191</f>
        <v>686.46995183726813</v>
      </c>
      <c r="AW1191" s="58">
        <f t="shared" si="293"/>
        <v>0.47705550136533587</v>
      </c>
      <c r="AX1191" s="58">
        <f t="shared" si="294"/>
        <v>0.51164784096648563</v>
      </c>
      <c r="AY1191" s="59">
        <f t="shared" si="295"/>
        <v>1.129665766817857E-2</v>
      </c>
      <c r="AZ1191" s="54">
        <f t="shared" si="303"/>
        <v>-2.1775497480986949E-3</v>
      </c>
    </row>
    <row r="1192" spans="3:52" x14ac:dyDescent="0.25">
      <c r="C1192" s="35">
        <v>36395</v>
      </c>
      <c r="D1192" s="36">
        <v>41.56</v>
      </c>
      <c r="E1192" s="37">
        <v>41.31</v>
      </c>
      <c r="F1192" s="38">
        <v>0</v>
      </c>
      <c r="G1192" s="7">
        <v>0</v>
      </c>
      <c r="H1192" s="38">
        <v>1</v>
      </c>
      <c r="I1192" s="7">
        <v>1</v>
      </c>
      <c r="J1192" s="36">
        <f t="shared" si="296"/>
        <v>41.539220000000007</v>
      </c>
      <c r="K1192" s="37">
        <f t="shared" si="297"/>
        <v>41.289345000000004</v>
      </c>
      <c r="L1192" s="36">
        <f t="shared" si="298"/>
        <v>41.580779999999997</v>
      </c>
      <c r="M1192" s="37">
        <f t="shared" si="299"/>
        <v>41.330655</v>
      </c>
      <c r="O1192" s="39">
        <f t="shared" si="300"/>
        <v>27518.536193976546</v>
      </c>
      <c r="P1192" s="40">
        <f t="shared" si="301"/>
        <v>28358.073710397548</v>
      </c>
      <c r="Q1192" s="40">
        <f>S1192*F1192+T1192*G1192+AS1191*(1+$G$9/252)</f>
        <v>627.2029238951668</v>
      </c>
      <c r="R1192" s="41">
        <f t="shared" si="304"/>
        <v>56503.812828269263</v>
      </c>
      <c r="S1192" s="36">
        <f>AU1191*H1191</f>
        <v>662.13994691955111</v>
      </c>
      <c r="T1192" s="37">
        <f>AV1191*I1191</f>
        <v>686.46995183726813</v>
      </c>
      <c r="U1192" s="57">
        <f t="shared" si="307"/>
        <v>0.48702087198279875</v>
      </c>
      <c r="V1192" s="58">
        <f t="shared" si="305"/>
        <v>0.50187894039267034</v>
      </c>
      <c r="W1192" s="59">
        <f t="shared" si="306"/>
        <v>1.1100187624530935E-2</v>
      </c>
      <c r="Y1192" s="7">
        <f t="shared" si="302"/>
        <v>0</v>
      </c>
      <c r="Z1192" s="40"/>
      <c r="AA1192" s="40"/>
      <c r="AB1192" s="40"/>
      <c r="AC1192" s="40"/>
      <c r="AD1192" s="40"/>
      <c r="AE1192" s="40"/>
      <c r="AF1192" s="40"/>
      <c r="AG1192" s="41"/>
      <c r="AH1192" s="40"/>
      <c r="AI1192" s="40"/>
      <c r="AJ1192" s="40"/>
      <c r="AK1192" s="40"/>
      <c r="AL1192" s="40"/>
      <c r="AM1192" s="41"/>
      <c r="AN1192" s="36">
        <f>Y1192*(IF(AND(AH1192&gt;0,AI1192&lt;0),AH1192,0)+IF(AND(AJ1192&lt;0,AK1192&gt;0),AJ1192,0)+IF(AND(AL1192&gt;0,AM1192&gt;0),AL1192,0))</f>
        <v>0</v>
      </c>
      <c r="AO1192" s="37">
        <f>Y1192*(IF(AND(AH1192&gt;0,AI1192&lt;0),AI1192,0)+IF(AND(AJ1192&lt;0,AK1192&gt;0),AK1192,0)+IF(AND(AL1192&gt;0,AM1192&gt;0),AM1192,0))</f>
        <v>0</v>
      </c>
      <c r="AQ1192" s="40">
        <f>AU1192*D1192</f>
        <v>27518.536193976546</v>
      </c>
      <c r="AR1192" s="40">
        <f>AV1192*E1192</f>
        <v>28358.073710397548</v>
      </c>
      <c r="AS1192" s="40">
        <f>IF(AND(Y1192&lt;&gt;0,AN1192&lt;&gt;0),0,Q1192)</f>
        <v>627.2029238951668</v>
      </c>
      <c r="AT1192" s="41">
        <f t="shared" si="308"/>
        <v>56503.812828269263</v>
      </c>
      <c r="AU1192" s="42">
        <f>S1192+AN1192</f>
        <v>662.13994691955111</v>
      </c>
      <c r="AV1192" s="37">
        <f>T1192+AO1192</f>
        <v>686.46995183726813</v>
      </c>
      <c r="AW1192" s="58">
        <f t="shared" si="293"/>
        <v>0.48702087198279875</v>
      </c>
      <c r="AX1192" s="58">
        <f t="shared" si="294"/>
        <v>0.50187894039267034</v>
      </c>
      <c r="AY1192" s="59">
        <f t="shared" si="295"/>
        <v>1.1100187624530935E-2</v>
      </c>
      <c r="AZ1192" s="54">
        <f t="shared" si="303"/>
        <v>1.7740089661065772E-2</v>
      </c>
    </row>
    <row r="1193" spans="3:52" x14ac:dyDescent="0.25">
      <c r="C1193" s="35">
        <v>36396</v>
      </c>
      <c r="D1193" s="36">
        <v>41.94</v>
      </c>
      <c r="E1193" s="37">
        <v>41.06</v>
      </c>
      <c r="F1193" s="38">
        <v>0</v>
      </c>
      <c r="G1193" s="7">
        <v>0</v>
      </c>
      <c r="H1193" s="38">
        <v>1</v>
      </c>
      <c r="I1193" s="7">
        <v>1</v>
      </c>
      <c r="J1193" s="36">
        <f t="shared" si="296"/>
        <v>41.919029999999999</v>
      </c>
      <c r="K1193" s="37">
        <f t="shared" si="297"/>
        <v>41.039470000000001</v>
      </c>
      <c r="L1193" s="36">
        <f t="shared" si="298"/>
        <v>41.960969999999996</v>
      </c>
      <c r="M1193" s="37">
        <f t="shared" si="299"/>
        <v>41.080530000000003</v>
      </c>
      <c r="O1193" s="39">
        <f t="shared" si="300"/>
        <v>27770.149373805973</v>
      </c>
      <c r="P1193" s="40">
        <f t="shared" si="301"/>
        <v>28186.456222438232</v>
      </c>
      <c r="Q1193" s="40">
        <f>S1193*F1193+T1193*G1193+AS1192*(1+$G$9/252)</f>
        <v>627.22781290008322</v>
      </c>
      <c r="R1193" s="41">
        <f t="shared" si="304"/>
        <v>56583.833409144288</v>
      </c>
      <c r="S1193" s="36">
        <f>AU1192*H1192</f>
        <v>662.13994691955111</v>
      </c>
      <c r="T1193" s="37">
        <f>AV1192*I1192</f>
        <v>686.46995183726813</v>
      </c>
      <c r="U1193" s="57">
        <f t="shared" si="307"/>
        <v>0.49077886210017985</v>
      </c>
      <c r="V1193" s="58">
        <f t="shared" si="305"/>
        <v>0.49813620824571297</v>
      </c>
      <c r="W1193" s="59">
        <f t="shared" si="306"/>
        <v>1.1084929654107165E-2</v>
      </c>
      <c r="Y1193" s="7">
        <f t="shared" si="302"/>
        <v>0</v>
      </c>
      <c r="Z1193" s="40"/>
      <c r="AA1193" s="40"/>
      <c r="AB1193" s="40"/>
      <c r="AC1193" s="40"/>
      <c r="AD1193" s="40"/>
      <c r="AE1193" s="40"/>
      <c r="AF1193" s="40"/>
      <c r="AG1193" s="41"/>
      <c r="AH1193" s="40"/>
      <c r="AI1193" s="40"/>
      <c r="AJ1193" s="40"/>
      <c r="AK1193" s="40"/>
      <c r="AL1193" s="40"/>
      <c r="AM1193" s="41"/>
      <c r="AN1193" s="36">
        <f>Y1193*(IF(AND(AH1193&gt;0,AI1193&lt;0),AH1193,0)+IF(AND(AJ1193&lt;0,AK1193&gt;0),AJ1193,0)+IF(AND(AL1193&gt;0,AM1193&gt;0),AL1193,0))</f>
        <v>0</v>
      </c>
      <c r="AO1193" s="37">
        <f>Y1193*(IF(AND(AH1193&gt;0,AI1193&lt;0),AI1193,0)+IF(AND(AJ1193&lt;0,AK1193&gt;0),AK1193,0)+IF(AND(AL1193&gt;0,AM1193&gt;0),AM1193,0))</f>
        <v>0</v>
      </c>
      <c r="AQ1193" s="40">
        <f>AU1193*D1193</f>
        <v>27770.149373805973</v>
      </c>
      <c r="AR1193" s="40">
        <f>AV1193*E1193</f>
        <v>28186.456222438232</v>
      </c>
      <c r="AS1193" s="40">
        <f>IF(AND(Y1193&lt;&gt;0,AN1193&lt;&gt;0),0,Q1193)</f>
        <v>627.22781290008322</v>
      </c>
      <c r="AT1193" s="41">
        <f t="shared" si="308"/>
        <v>56583.833409144288</v>
      </c>
      <c r="AU1193" s="42">
        <f>S1193+AN1193</f>
        <v>662.13994691955111</v>
      </c>
      <c r="AV1193" s="37">
        <f>T1193+AO1193</f>
        <v>686.46995183726813</v>
      </c>
      <c r="AW1193" s="58">
        <f t="shared" si="293"/>
        <v>0.49077886210017985</v>
      </c>
      <c r="AX1193" s="58">
        <f t="shared" si="294"/>
        <v>0.49813620824571297</v>
      </c>
      <c r="AY1193" s="59">
        <f t="shared" si="295"/>
        <v>1.1084929654107165E-2</v>
      </c>
      <c r="AZ1193" s="54">
        <f t="shared" si="303"/>
        <v>1.4161978965601119E-3</v>
      </c>
    </row>
    <row r="1194" spans="3:52" x14ac:dyDescent="0.25">
      <c r="C1194" s="35">
        <v>36397</v>
      </c>
      <c r="D1194" s="36">
        <v>45.25</v>
      </c>
      <c r="E1194" s="37">
        <v>42.75</v>
      </c>
      <c r="F1194" s="38">
        <v>0</v>
      </c>
      <c r="G1194" s="7">
        <v>0</v>
      </c>
      <c r="H1194" s="38">
        <v>1</v>
      </c>
      <c r="I1194" s="7">
        <v>1</v>
      </c>
      <c r="J1194" s="36">
        <f t="shared" si="296"/>
        <v>45.227375000000002</v>
      </c>
      <c r="K1194" s="37">
        <f t="shared" si="297"/>
        <v>42.728625000000001</v>
      </c>
      <c r="L1194" s="36">
        <f t="shared" si="298"/>
        <v>45.272624999999998</v>
      </c>
      <c r="M1194" s="37">
        <f t="shared" si="299"/>
        <v>42.771374999999999</v>
      </c>
      <c r="O1194" s="39">
        <f t="shared" si="300"/>
        <v>29961.832598109686</v>
      </c>
      <c r="P1194" s="40">
        <f t="shared" si="301"/>
        <v>29346.590441043212</v>
      </c>
      <c r="Q1194" s="40">
        <f>S1194*F1194+T1194*G1194+AS1193*(1+$G$9/252)</f>
        <v>627.25270289265859</v>
      </c>
      <c r="R1194" s="41">
        <f t="shared" si="304"/>
        <v>59935.675742045554</v>
      </c>
      <c r="S1194" s="36">
        <f>AU1193*H1193</f>
        <v>662.13994691955111</v>
      </c>
      <c r="T1194" s="37">
        <f>AV1193*I1193</f>
        <v>686.46995183726813</v>
      </c>
      <c r="U1194" s="57">
        <f t="shared" si="307"/>
        <v>0.49989980470164486</v>
      </c>
      <c r="V1194" s="58">
        <f t="shared" si="305"/>
        <v>0.48963476389832788</v>
      </c>
      <c r="W1194" s="59">
        <f t="shared" si="306"/>
        <v>1.0465431400027309E-2</v>
      </c>
      <c r="Y1194" s="7">
        <f t="shared" si="302"/>
        <v>0</v>
      </c>
      <c r="Z1194" s="40"/>
      <c r="AA1194" s="40"/>
      <c r="AB1194" s="40"/>
      <c r="AC1194" s="40"/>
      <c r="AD1194" s="40"/>
      <c r="AE1194" s="40"/>
      <c r="AF1194" s="40"/>
      <c r="AG1194" s="41"/>
      <c r="AH1194" s="40"/>
      <c r="AI1194" s="40"/>
      <c r="AJ1194" s="40"/>
      <c r="AK1194" s="40"/>
      <c r="AL1194" s="40"/>
      <c r="AM1194" s="41"/>
      <c r="AN1194" s="36">
        <f>Y1194*(IF(AND(AH1194&gt;0,AI1194&lt;0),AH1194,0)+IF(AND(AJ1194&lt;0,AK1194&gt;0),AJ1194,0)+IF(AND(AL1194&gt;0,AM1194&gt;0),AL1194,0))</f>
        <v>0</v>
      </c>
      <c r="AO1194" s="37">
        <f>Y1194*(IF(AND(AH1194&gt;0,AI1194&lt;0),AI1194,0)+IF(AND(AJ1194&lt;0,AK1194&gt;0),AK1194,0)+IF(AND(AL1194&gt;0,AM1194&gt;0),AM1194,0))</f>
        <v>0</v>
      </c>
      <c r="AQ1194" s="40">
        <f>AU1194*D1194</f>
        <v>29961.832598109686</v>
      </c>
      <c r="AR1194" s="40">
        <f>AV1194*E1194</f>
        <v>29346.590441043212</v>
      </c>
      <c r="AS1194" s="40">
        <f>IF(AND(Y1194&lt;&gt;0,AN1194&lt;&gt;0),0,Q1194)</f>
        <v>627.25270289265859</v>
      </c>
      <c r="AT1194" s="41">
        <f t="shared" si="308"/>
        <v>59935.675742045554</v>
      </c>
      <c r="AU1194" s="42">
        <f>S1194+AN1194</f>
        <v>662.13994691955111</v>
      </c>
      <c r="AV1194" s="37">
        <f>T1194+AO1194</f>
        <v>686.46995183726813</v>
      </c>
      <c r="AW1194" s="58">
        <f t="shared" si="293"/>
        <v>0.49989980470164486</v>
      </c>
      <c r="AX1194" s="58">
        <f t="shared" si="294"/>
        <v>0.48963476389832788</v>
      </c>
      <c r="AY1194" s="59">
        <f t="shared" si="295"/>
        <v>1.0465431400027309E-2</v>
      </c>
      <c r="AZ1194" s="54">
        <f t="shared" si="303"/>
        <v>5.9236748925525884E-2</v>
      </c>
    </row>
    <row r="1195" spans="3:52" x14ac:dyDescent="0.25">
      <c r="C1195" s="35">
        <v>36398</v>
      </c>
      <c r="D1195" s="36">
        <v>44.12</v>
      </c>
      <c r="E1195" s="37">
        <v>42</v>
      </c>
      <c r="F1195" s="38">
        <v>0</v>
      </c>
      <c r="G1195" s="7">
        <v>0</v>
      </c>
      <c r="H1195" s="38">
        <v>1</v>
      </c>
      <c r="I1195" s="7">
        <v>1</v>
      </c>
      <c r="J1195" s="36">
        <f t="shared" si="296"/>
        <v>44.097940000000001</v>
      </c>
      <c r="K1195" s="37">
        <f t="shared" si="297"/>
        <v>41.978999999999999</v>
      </c>
      <c r="L1195" s="36">
        <f t="shared" si="298"/>
        <v>44.142059999999994</v>
      </c>
      <c r="M1195" s="37">
        <f t="shared" si="299"/>
        <v>42.021000000000001</v>
      </c>
      <c r="O1195" s="39">
        <f t="shared" si="300"/>
        <v>29213.614458090593</v>
      </c>
      <c r="P1195" s="40">
        <f t="shared" si="301"/>
        <v>28831.737977165263</v>
      </c>
      <c r="Q1195" s="40">
        <f>S1195*F1195+T1195*G1195+AS1194*(1+$G$9/252)</f>
        <v>627.27759387293202</v>
      </c>
      <c r="R1195" s="41">
        <f t="shared" si="304"/>
        <v>58672.630029128792</v>
      </c>
      <c r="S1195" s="36">
        <f>AU1194*H1194</f>
        <v>662.13994691955111</v>
      </c>
      <c r="T1195" s="37">
        <f>AV1194*I1194</f>
        <v>686.46995183726813</v>
      </c>
      <c r="U1195" s="57">
        <f t="shared" si="307"/>
        <v>0.49790872581623002</v>
      </c>
      <c r="V1195" s="58">
        <f t="shared" si="305"/>
        <v>0.49140012920592396</v>
      </c>
      <c r="W1195" s="59">
        <f t="shared" si="306"/>
        <v>1.069114497784592E-2</v>
      </c>
      <c r="Y1195" s="7">
        <f t="shared" si="302"/>
        <v>0</v>
      </c>
      <c r="Z1195" s="40"/>
      <c r="AA1195" s="40"/>
      <c r="AB1195" s="40"/>
      <c r="AC1195" s="40"/>
      <c r="AD1195" s="40"/>
      <c r="AE1195" s="40"/>
      <c r="AF1195" s="40"/>
      <c r="AG1195" s="41"/>
      <c r="AH1195" s="40"/>
      <c r="AI1195" s="40"/>
      <c r="AJ1195" s="40"/>
      <c r="AK1195" s="40"/>
      <c r="AL1195" s="40"/>
      <c r="AM1195" s="41"/>
      <c r="AN1195" s="36">
        <f>Y1195*(IF(AND(AH1195&gt;0,AI1195&lt;0),AH1195,0)+IF(AND(AJ1195&lt;0,AK1195&gt;0),AJ1195,0)+IF(AND(AL1195&gt;0,AM1195&gt;0),AL1195,0))</f>
        <v>0</v>
      </c>
      <c r="AO1195" s="37">
        <f>Y1195*(IF(AND(AH1195&gt;0,AI1195&lt;0),AI1195,0)+IF(AND(AJ1195&lt;0,AK1195&gt;0),AK1195,0)+IF(AND(AL1195&gt;0,AM1195&gt;0),AM1195,0))</f>
        <v>0</v>
      </c>
      <c r="AQ1195" s="40">
        <f>AU1195*D1195</f>
        <v>29213.614458090593</v>
      </c>
      <c r="AR1195" s="40">
        <f>AV1195*E1195</f>
        <v>28831.737977165263</v>
      </c>
      <c r="AS1195" s="40">
        <f>IF(AND(Y1195&lt;&gt;0,AN1195&lt;&gt;0),0,Q1195)</f>
        <v>627.27759387293202</v>
      </c>
      <c r="AT1195" s="41">
        <f t="shared" si="308"/>
        <v>58672.630029128792</v>
      </c>
      <c r="AU1195" s="42">
        <f>S1195+AN1195</f>
        <v>662.13994691955111</v>
      </c>
      <c r="AV1195" s="37">
        <f>T1195+AO1195</f>
        <v>686.46995183726813</v>
      </c>
      <c r="AW1195" s="58">
        <f t="shared" si="293"/>
        <v>0.49790872581623002</v>
      </c>
      <c r="AX1195" s="58">
        <f t="shared" si="294"/>
        <v>0.49140012920592396</v>
      </c>
      <c r="AY1195" s="59">
        <f t="shared" si="295"/>
        <v>1.069114497784592E-2</v>
      </c>
      <c r="AZ1195" s="54">
        <f t="shared" si="303"/>
        <v>-2.107335401293764E-2</v>
      </c>
    </row>
    <row r="1196" spans="3:52" x14ac:dyDescent="0.25">
      <c r="C1196" s="35">
        <v>36399</v>
      </c>
      <c r="D1196" s="36">
        <v>43.06</v>
      </c>
      <c r="E1196" s="37">
        <v>42.38</v>
      </c>
      <c r="F1196" s="38">
        <v>0</v>
      </c>
      <c r="G1196" s="7">
        <v>0</v>
      </c>
      <c r="H1196" s="38">
        <v>1</v>
      </c>
      <c r="I1196" s="7">
        <v>1</v>
      </c>
      <c r="J1196" s="36">
        <f t="shared" si="296"/>
        <v>43.038470000000004</v>
      </c>
      <c r="K1196" s="37">
        <f t="shared" si="297"/>
        <v>42.358810000000005</v>
      </c>
      <c r="L1196" s="36">
        <f t="shared" si="298"/>
        <v>43.081530000000001</v>
      </c>
      <c r="M1196" s="37">
        <f t="shared" si="299"/>
        <v>42.40119</v>
      </c>
      <c r="O1196" s="39">
        <f t="shared" si="300"/>
        <v>28511.746114355872</v>
      </c>
      <c r="P1196" s="40">
        <f t="shared" si="301"/>
        <v>29092.596558863424</v>
      </c>
      <c r="Q1196" s="40">
        <f>S1196*F1196+T1196*G1196+AS1195*(1+$G$9/252)</f>
        <v>627.30248584094284</v>
      </c>
      <c r="R1196" s="41">
        <f t="shared" si="304"/>
        <v>58231.645159060237</v>
      </c>
      <c r="S1196" s="36">
        <f>AU1195*H1195</f>
        <v>662.13994691955111</v>
      </c>
      <c r="T1196" s="37">
        <f>AV1195*I1195</f>
        <v>686.46995183726813</v>
      </c>
      <c r="U1196" s="57">
        <f t="shared" si="307"/>
        <v>0.48962631978670351</v>
      </c>
      <c r="V1196" s="58">
        <f t="shared" si="305"/>
        <v>0.49960114435023684</v>
      </c>
      <c r="W1196" s="59">
        <f t="shared" si="306"/>
        <v>1.0772535863059695E-2</v>
      </c>
      <c r="Y1196" s="7">
        <f t="shared" si="302"/>
        <v>0</v>
      </c>
      <c r="Z1196" s="40"/>
      <c r="AA1196" s="40"/>
      <c r="AB1196" s="40"/>
      <c r="AC1196" s="40"/>
      <c r="AD1196" s="40"/>
      <c r="AE1196" s="40"/>
      <c r="AF1196" s="40"/>
      <c r="AG1196" s="41"/>
      <c r="AH1196" s="40"/>
      <c r="AI1196" s="40"/>
      <c r="AJ1196" s="40"/>
      <c r="AK1196" s="40"/>
      <c r="AL1196" s="40"/>
      <c r="AM1196" s="41"/>
      <c r="AN1196" s="36">
        <f>Y1196*(IF(AND(AH1196&gt;0,AI1196&lt;0),AH1196,0)+IF(AND(AJ1196&lt;0,AK1196&gt;0),AJ1196,0)+IF(AND(AL1196&gt;0,AM1196&gt;0),AL1196,0))</f>
        <v>0</v>
      </c>
      <c r="AO1196" s="37">
        <f>Y1196*(IF(AND(AH1196&gt;0,AI1196&lt;0),AI1196,0)+IF(AND(AJ1196&lt;0,AK1196&gt;0),AK1196,0)+IF(AND(AL1196&gt;0,AM1196&gt;0),AM1196,0))</f>
        <v>0</v>
      </c>
      <c r="AQ1196" s="40">
        <f>AU1196*D1196</f>
        <v>28511.746114355872</v>
      </c>
      <c r="AR1196" s="40">
        <f>AV1196*E1196</f>
        <v>29092.596558863424</v>
      </c>
      <c r="AS1196" s="40">
        <f>IF(AND(Y1196&lt;&gt;0,AN1196&lt;&gt;0),0,Q1196)</f>
        <v>627.30248584094284</v>
      </c>
      <c r="AT1196" s="41">
        <f t="shared" si="308"/>
        <v>58231.645159060237</v>
      </c>
      <c r="AU1196" s="42">
        <f>S1196+AN1196</f>
        <v>662.13994691955111</v>
      </c>
      <c r="AV1196" s="37">
        <f>T1196+AO1196</f>
        <v>686.46995183726813</v>
      </c>
      <c r="AW1196" s="58">
        <f t="shared" si="293"/>
        <v>0.48962631978670351</v>
      </c>
      <c r="AX1196" s="58">
        <f t="shared" si="294"/>
        <v>0.49960114435023684</v>
      </c>
      <c r="AY1196" s="59">
        <f t="shared" si="295"/>
        <v>1.0772535863059695E-2</v>
      </c>
      <c r="AZ1196" s="54">
        <f t="shared" si="303"/>
        <v>-7.516023567541108E-3</v>
      </c>
    </row>
    <row r="1197" spans="3:52" x14ac:dyDescent="0.25">
      <c r="C1197" s="35">
        <v>36402</v>
      </c>
      <c r="D1197" s="36">
        <v>42</v>
      </c>
      <c r="E1197" s="37">
        <v>42.06</v>
      </c>
      <c r="F1197" s="38">
        <v>0</v>
      </c>
      <c r="G1197" s="7">
        <v>4.9000000000000002E-2</v>
      </c>
      <c r="H1197" s="38">
        <v>1</v>
      </c>
      <c r="I1197" s="7">
        <v>1</v>
      </c>
      <c r="J1197" s="36">
        <f t="shared" si="296"/>
        <v>41.978999999999999</v>
      </c>
      <c r="K1197" s="37">
        <f t="shared" si="297"/>
        <v>42.038970000000006</v>
      </c>
      <c r="L1197" s="36">
        <f t="shared" si="298"/>
        <v>42.021000000000001</v>
      </c>
      <c r="M1197" s="37">
        <f t="shared" si="299"/>
        <v>42.081029999999998</v>
      </c>
      <c r="O1197" s="39">
        <f t="shared" si="300"/>
        <v>27809.877770621148</v>
      </c>
      <c r="P1197" s="40">
        <f t="shared" si="301"/>
        <v>28872.926174275501</v>
      </c>
      <c r="Q1197" s="40">
        <f>S1197*F1197+T1197*G1197+AS1196*(1+$G$9/252)</f>
        <v>660.96440643675635</v>
      </c>
      <c r="R1197" s="41">
        <f t="shared" si="304"/>
        <v>57343.768351333398</v>
      </c>
      <c r="S1197" s="36">
        <f>AU1196*H1196</f>
        <v>662.13994691955111</v>
      </c>
      <c r="T1197" s="37">
        <f>AV1196*I1196</f>
        <v>686.46995183726813</v>
      </c>
      <c r="U1197" s="57">
        <f t="shared" si="307"/>
        <v>0.48496774052649949</v>
      </c>
      <c r="V1197" s="58">
        <f t="shared" si="305"/>
        <v>0.50350590839055187</v>
      </c>
      <c r="W1197" s="59">
        <f t="shared" si="306"/>
        <v>1.1526351082948791E-2</v>
      </c>
      <c r="Y1197" s="7">
        <f t="shared" si="302"/>
        <v>0</v>
      </c>
      <c r="Z1197" s="40"/>
      <c r="AA1197" s="40"/>
      <c r="AB1197" s="40"/>
      <c r="AC1197" s="40"/>
      <c r="AD1197" s="40"/>
      <c r="AE1197" s="40"/>
      <c r="AF1197" s="40"/>
      <c r="AG1197" s="41"/>
      <c r="AH1197" s="40"/>
      <c r="AI1197" s="40"/>
      <c r="AJ1197" s="40"/>
      <c r="AK1197" s="40"/>
      <c r="AL1197" s="40"/>
      <c r="AM1197" s="41"/>
      <c r="AN1197" s="36">
        <f>Y1197*(IF(AND(AH1197&gt;0,AI1197&lt;0),AH1197,0)+IF(AND(AJ1197&lt;0,AK1197&gt;0),AJ1197,0)+IF(AND(AL1197&gt;0,AM1197&gt;0),AL1197,0))</f>
        <v>0</v>
      </c>
      <c r="AO1197" s="37">
        <f>Y1197*(IF(AND(AH1197&gt;0,AI1197&lt;0),AI1197,0)+IF(AND(AJ1197&lt;0,AK1197&gt;0),AK1197,0)+IF(AND(AL1197&gt;0,AM1197&gt;0),AM1197,0))</f>
        <v>0</v>
      </c>
      <c r="AQ1197" s="40">
        <f>AU1197*D1197</f>
        <v>27809.877770621148</v>
      </c>
      <c r="AR1197" s="40">
        <f>AV1197*E1197</f>
        <v>28872.926174275501</v>
      </c>
      <c r="AS1197" s="40">
        <f>IF(AND(Y1197&lt;&gt;0,AN1197&lt;&gt;0),0,Q1197)</f>
        <v>660.96440643675635</v>
      </c>
      <c r="AT1197" s="41">
        <f t="shared" si="308"/>
        <v>57343.768351333398</v>
      </c>
      <c r="AU1197" s="42">
        <f>S1197+AN1197</f>
        <v>662.13994691955111</v>
      </c>
      <c r="AV1197" s="37">
        <f>T1197+AO1197</f>
        <v>686.46995183726813</v>
      </c>
      <c r="AW1197" s="58">
        <f t="shared" si="293"/>
        <v>0.48496774052649949</v>
      </c>
      <c r="AX1197" s="58">
        <f t="shared" si="294"/>
        <v>0.50350590839055187</v>
      </c>
      <c r="AY1197" s="59">
        <f t="shared" si="295"/>
        <v>1.1526351082948791E-2</v>
      </c>
      <c r="AZ1197" s="54">
        <f t="shared" si="303"/>
        <v>-1.5247324805981344E-2</v>
      </c>
    </row>
    <row r="1198" spans="3:52" x14ac:dyDescent="0.25">
      <c r="C1198" s="35">
        <v>36403</v>
      </c>
      <c r="D1198" s="36">
        <v>42.44</v>
      </c>
      <c r="E1198" s="37">
        <v>41.38</v>
      </c>
      <c r="F1198" s="38">
        <v>0</v>
      </c>
      <c r="G1198" s="7">
        <v>0</v>
      </c>
      <c r="H1198" s="38">
        <v>1</v>
      </c>
      <c r="I1198" s="7">
        <v>1</v>
      </c>
      <c r="J1198" s="36">
        <f t="shared" si="296"/>
        <v>42.418779999999998</v>
      </c>
      <c r="K1198" s="37">
        <f t="shared" si="297"/>
        <v>41.359310000000008</v>
      </c>
      <c r="L1198" s="36">
        <f t="shared" si="298"/>
        <v>42.461219999999997</v>
      </c>
      <c r="M1198" s="37">
        <f t="shared" si="299"/>
        <v>41.400689999999997</v>
      </c>
      <c r="O1198" s="39">
        <f t="shared" si="300"/>
        <v>28101.219347265749</v>
      </c>
      <c r="P1198" s="40">
        <f t="shared" si="301"/>
        <v>28406.126607026155</v>
      </c>
      <c r="Q1198" s="40">
        <f>S1198*F1198+T1198*G1198+AS1197*(1+$G$9/252)</f>
        <v>660.99063518304342</v>
      </c>
      <c r="R1198" s="41">
        <f t="shared" si="304"/>
        <v>57168.336589474944</v>
      </c>
      <c r="S1198" s="36">
        <f>AU1197*H1197</f>
        <v>662.13994691955111</v>
      </c>
      <c r="T1198" s="37">
        <f>AV1197*I1197</f>
        <v>686.46995183726813</v>
      </c>
      <c r="U1198" s="57">
        <f t="shared" si="307"/>
        <v>0.49155216022918818</v>
      </c>
      <c r="V1198" s="58">
        <f t="shared" si="305"/>
        <v>0.49688565911949073</v>
      </c>
      <c r="W1198" s="59">
        <f t="shared" si="306"/>
        <v>1.1562180651321172E-2</v>
      </c>
      <c r="Y1198" s="7">
        <f t="shared" si="302"/>
        <v>0</v>
      </c>
      <c r="Z1198" s="40"/>
      <c r="AA1198" s="40"/>
      <c r="AB1198" s="40"/>
      <c r="AC1198" s="40"/>
      <c r="AD1198" s="40"/>
      <c r="AE1198" s="40"/>
      <c r="AF1198" s="40"/>
      <c r="AG1198" s="41"/>
      <c r="AH1198" s="40"/>
      <c r="AI1198" s="40"/>
      <c r="AJ1198" s="40"/>
      <c r="AK1198" s="40"/>
      <c r="AL1198" s="40"/>
      <c r="AM1198" s="41"/>
      <c r="AN1198" s="36">
        <f>Y1198*(IF(AND(AH1198&gt;0,AI1198&lt;0),AH1198,0)+IF(AND(AJ1198&lt;0,AK1198&gt;0),AJ1198,0)+IF(AND(AL1198&gt;0,AM1198&gt;0),AL1198,0))</f>
        <v>0</v>
      </c>
      <c r="AO1198" s="37">
        <f>Y1198*(IF(AND(AH1198&gt;0,AI1198&lt;0),AI1198,0)+IF(AND(AJ1198&lt;0,AK1198&gt;0),AK1198,0)+IF(AND(AL1198&gt;0,AM1198&gt;0),AM1198,0))</f>
        <v>0</v>
      </c>
      <c r="AQ1198" s="40">
        <f>AU1198*D1198</f>
        <v>28101.219347265749</v>
      </c>
      <c r="AR1198" s="40">
        <f>AV1198*E1198</f>
        <v>28406.126607026155</v>
      </c>
      <c r="AS1198" s="40">
        <f>IF(AND(Y1198&lt;&gt;0,AN1198&lt;&gt;0),0,Q1198)</f>
        <v>660.99063518304342</v>
      </c>
      <c r="AT1198" s="41">
        <f t="shared" si="308"/>
        <v>57168.336589474944</v>
      </c>
      <c r="AU1198" s="42">
        <f>S1198+AN1198</f>
        <v>662.13994691955111</v>
      </c>
      <c r="AV1198" s="37">
        <f>T1198+AO1198</f>
        <v>686.46995183726813</v>
      </c>
      <c r="AW1198" s="58">
        <f t="shared" si="293"/>
        <v>0.49155216022918818</v>
      </c>
      <c r="AX1198" s="58">
        <f t="shared" si="294"/>
        <v>0.49688565911949073</v>
      </c>
      <c r="AY1198" s="59">
        <f t="shared" si="295"/>
        <v>1.1562180651321172E-2</v>
      </c>
      <c r="AZ1198" s="54">
        <f t="shared" si="303"/>
        <v>-3.0592995002285406E-3</v>
      </c>
    </row>
    <row r="1199" spans="3:52" x14ac:dyDescent="0.25">
      <c r="C1199" s="35">
        <v>36404</v>
      </c>
      <c r="D1199" s="36">
        <v>44.06</v>
      </c>
      <c r="E1199" s="37">
        <v>40.25</v>
      </c>
      <c r="F1199" s="38">
        <v>0</v>
      </c>
      <c r="G1199" s="7">
        <v>0</v>
      </c>
      <c r="H1199" s="38">
        <v>1</v>
      </c>
      <c r="I1199" s="7">
        <v>1</v>
      </c>
      <c r="J1199" s="36">
        <f t="shared" si="296"/>
        <v>44.037970000000001</v>
      </c>
      <c r="K1199" s="37">
        <f t="shared" si="297"/>
        <v>40.229875</v>
      </c>
      <c r="L1199" s="36">
        <f t="shared" si="298"/>
        <v>44.082030000000003</v>
      </c>
      <c r="M1199" s="37">
        <f t="shared" si="299"/>
        <v>40.270125</v>
      </c>
      <c r="O1199" s="39">
        <f t="shared" si="300"/>
        <v>29173.886061275422</v>
      </c>
      <c r="P1199" s="40">
        <f t="shared" si="301"/>
        <v>27630.415561450041</v>
      </c>
      <c r="Q1199" s="40">
        <f>S1199*F1199+T1199*G1199+AS1198*(1+$G$9/252)</f>
        <v>661.01686497015385</v>
      </c>
      <c r="R1199" s="41">
        <f t="shared" si="304"/>
        <v>57465.318487695615</v>
      </c>
      <c r="S1199" s="36">
        <f>AU1198*H1198</f>
        <v>662.13994691955111</v>
      </c>
      <c r="T1199" s="37">
        <f>AV1198*I1198</f>
        <v>686.46995183726813</v>
      </c>
      <c r="U1199" s="57">
        <f t="shared" si="307"/>
        <v>0.50767814099076281</v>
      </c>
      <c r="V1199" s="58">
        <f t="shared" si="305"/>
        <v>0.48081897548982039</v>
      </c>
      <c r="W1199" s="59">
        <f t="shared" si="306"/>
        <v>1.1502883519416841E-2</v>
      </c>
      <c r="Y1199" s="7">
        <f t="shared" si="302"/>
        <v>0</v>
      </c>
      <c r="Z1199" s="40"/>
      <c r="AA1199" s="40"/>
      <c r="AB1199" s="40"/>
      <c r="AC1199" s="40"/>
      <c r="AD1199" s="40"/>
      <c r="AE1199" s="40"/>
      <c r="AF1199" s="40"/>
      <c r="AG1199" s="41"/>
      <c r="AH1199" s="40"/>
      <c r="AI1199" s="40"/>
      <c r="AJ1199" s="40"/>
      <c r="AK1199" s="40"/>
      <c r="AL1199" s="40"/>
      <c r="AM1199" s="41"/>
      <c r="AN1199" s="36">
        <f>Y1199*(IF(AND(AH1199&gt;0,AI1199&lt;0),AH1199,0)+IF(AND(AJ1199&lt;0,AK1199&gt;0),AJ1199,0)+IF(AND(AL1199&gt;0,AM1199&gt;0),AL1199,0))</f>
        <v>0</v>
      </c>
      <c r="AO1199" s="37">
        <f>Y1199*(IF(AND(AH1199&gt;0,AI1199&lt;0),AI1199,0)+IF(AND(AJ1199&lt;0,AK1199&gt;0),AK1199,0)+IF(AND(AL1199&gt;0,AM1199&gt;0),AM1199,0))</f>
        <v>0</v>
      </c>
      <c r="AQ1199" s="40">
        <f>AU1199*D1199</f>
        <v>29173.886061275422</v>
      </c>
      <c r="AR1199" s="40">
        <f>AV1199*E1199</f>
        <v>27630.415561450041</v>
      </c>
      <c r="AS1199" s="40">
        <f>IF(AND(Y1199&lt;&gt;0,AN1199&lt;&gt;0),0,Q1199)</f>
        <v>661.01686497015385</v>
      </c>
      <c r="AT1199" s="41">
        <f t="shared" si="308"/>
        <v>57465.318487695615</v>
      </c>
      <c r="AU1199" s="42">
        <f>S1199+AN1199</f>
        <v>662.13994691955111</v>
      </c>
      <c r="AV1199" s="37">
        <f>T1199+AO1199</f>
        <v>686.46995183726813</v>
      </c>
      <c r="AW1199" s="58">
        <f t="shared" si="293"/>
        <v>0.50767814099076281</v>
      </c>
      <c r="AX1199" s="58">
        <f t="shared" si="294"/>
        <v>0.48081897548982039</v>
      </c>
      <c r="AY1199" s="59">
        <f t="shared" si="295"/>
        <v>1.1502883519416841E-2</v>
      </c>
      <c r="AZ1199" s="54">
        <f t="shared" si="303"/>
        <v>5.1948668780288365E-3</v>
      </c>
    </row>
    <row r="1200" spans="3:52" x14ac:dyDescent="0.25">
      <c r="C1200" s="35">
        <v>36405</v>
      </c>
      <c r="D1200" s="36">
        <v>44.12</v>
      </c>
      <c r="E1200" s="37">
        <v>40.5</v>
      </c>
      <c r="F1200" s="38">
        <v>0</v>
      </c>
      <c r="G1200" s="7">
        <v>0</v>
      </c>
      <c r="H1200" s="38">
        <v>1</v>
      </c>
      <c r="I1200" s="7">
        <v>1</v>
      </c>
      <c r="J1200" s="36">
        <f t="shared" si="296"/>
        <v>44.097940000000001</v>
      </c>
      <c r="K1200" s="37">
        <f t="shared" si="297"/>
        <v>40.479750000000003</v>
      </c>
      <c r="L1200" s="36">
        <f t="shared" si="298"/>
        <v>44.142059999999994</v>
      </c>
      <c r="M1200" s="37">
        <f t="shared" si="299"/>
        <v>40.520249999999997</v>
      </c>
      <c r="O1200" s="39">
        <f t="shared" si="300"/>
        <v>29213.614458090593</v>
      </c>
      <c r="P1200" s="40">
        <f t="shared" si="301"/>
        <v>27802.033049409358</v>
      </c>
      <c r="Q1200" s="40">
        <f>S1200*F1200+T1200*G1200+AS1199*(1+$G$9/252)</f>
        <v>661.04309579812877</v>
      </c>
      <c r="R1200" s="41">
        <f t="shared" si="304"/>
        <v>57676.690603298077</v>
      </c>
      <c r="S1200" s="36">
        <f>AU1199*H1199</f>
        <v>662.13994691955111</v>
      </c>
      <c r="T1200" s="37">
        <f>AV1199*I1199</f>
        <v>686.46995183726813</v>
      </c>
      <c r="U1200" s="57">
        <f t="shared" si="307"/>
        <v>0.50650642664334999</v>
      </c>
      <c r="V1200" s="58">
        <f t="shared" si="305"/>
        <v>0.4820323905307351</v>
      </c>
      <c r="W1200" s="59">
        <f t="shared" si="306"/>
        <v>1.1461182825914927E-2</v>
      </c>
      <c r="Y1200" s="7">
        <f t="shared" si="302"/>
        <v>0</v>
      </c>
      <c r="Z1200" s="40"/>
      <c r="AA1200" s="40"/>
      <c r="AB1200" s="40"/>
      <c r="AC1200" s="40"/>
      <c r="AD1200" s="40"/>
      <c r="AE1200" s="40"/>
      <c r="AF1200" s="40"/>
      <c r="AG1200" s="41"/>
      <c r="AH1200" s="40"/>
      <c r="AI1200" s="40"/>
      <c r="AJ1200" s="40"/>
      <c r="AK1200" s="40"/>
      <c r="AL1200" s="40"/>
      <c r="AM1200" s="41"/>
      <c r="AN1200" s="36">
        <f>Y1200*(IF(AND(AH1200&gt;0,AI1200&lt;0),AH1200,0)+IF(AND(AJ1200&lt;0,AK1200&gt;0),AJ1200,0)+IF(AND(AL1200&gt;0,AM1200&gt;0),AL1200,0))</f>
        <v>0</v>
      </c>
      <c r="AO1200" s="37">
        <f>Y1200*(IF(AND(AH1200&gt;0,AI1200&lt;0),AI1200,0)+IF(AND(AJ1200&lt;0,AK1200&gt;0),AK1200,0)+IF(AND(AL1200&gt;0,AM1200&gt;0),AM1200,0))</f>
        <v>0</v>
      </c>
      <c r="AQ1200" s="40">
        <f>AU1200*D1200</f>
        <v>29213.614458090593</v>
      </c>
      <c r="AR1200" s="40">
        <f>AV1200*E1200</f>
        <v>27802.033049409358</v>
      </c>
      <c r="AS1200" s="40">
        <f>IF(AND(Y1200&lt;&gt;0,AN1200&lt;&gt;0),0,Q1200)</f>
        <v>661.04309579812877</v>
      </c>
      <c r="AT1200" s="41">
        <f t="shared" si="308"/>
        <v>57676.690603298077</v>
      </c>
      <c r="AU1200" s="42">
        <f>S1200+AN1200</f>
        <v>662.13994691955111</v>
      </c>
      <c r="AV1200" s="37">
        <f>T1200+AO1200</f>
        <v>686.46995183726813</v>
      </c>
      <c r="AW1200" s="58">
        <f t="shared" si="293"/>
        <v>0.50650642664334999</v>
      </c>
      <c r="AX1200" s="58">
        <f t="shared" si="294"/>
        <v>0.4820323905307351</v>
      </c>
      <c r="AY1200" s="59">
        <f t="shared" si="295"/>
        <v>1.1461182825914927E-2</v>
      </c>
      <c r="AZ1200" s="54">
        <f t="shared" si="303"/>
        <v>3.6782553575809285E-3</v>
      </c>
    </row>
    <row r="1201" spans="3:52" x14ac:dyDescent="0.25">
      <c r="C1201" s="35">
        <v>36406</v>
      </c>
      <c r="D1201" s="36">
        <v>45.44</v>
      </c>
      <c r="E1201" s="37">
        <v>41.81</v>
      </c>
      <c r="F1201" s="38">
        <v>0</v>
      </c>
      <c r="G1201" s="7">
        <v>0</v>
      </c>
      <c r="H1201" s="38">
        <v>1</v>
      </c>
      <c r="I1201" s="7">
        <v>1</v>
      </c>
      <c r="J1201" s="36">
        <f t="shared" si="296"/>
        <v>45.417279999999998</v>
      </c>
      <c r="K1201" s="37">
        <f t="shared" si="297"/>
        <v>41.789095000000003</v>
      </c>
      <c r="L1201" s="36">
        <f t="shared" si="298"/>
        <v>45.462719999999997</v>
      </c>
      <c r="M1201" s="37">
        <f t="shared" si="299"/>
        <v>41.830905000000001</v>
      </c>
      <c r="O1201" s="39">
        <f t="shared" si="300"/>
        <v>30087.639188024401</v>
      </c>
      <c r="P1201" s="40">
        <f t="shared" si="301"/>
        <v>28701.308686316181</v>
      </c>
      <c r="Q1201" s="40">
        <f>S1201*F1201+T1201*G1201+AS1200*(1+$G$9/252)</f>
        <v>661.06932766700959</v>
      </c>
      <c r="R1201" s="41">
        <f t="shared" si="304"/>
        <v>59450.017202007584</v>
      </c>
      <c r="S1201" s="36">
        <f>AU1200*H1200</f>
        <v>662.13994691955111</v>
      </c>
      <c r="T1201" s="37">
        <f>AV1200*I1200</f>
        <v>686.46995183726813</v>
      </c>
      <c r="U1201" s="57">
        <f t="shared" si="307"/>
        <v>0.50609975579634248</v>
      </c>
      <c r="V1201" s="58">
        <f t="shared" si="305"/>
        <v>0.48278049422241309</v>
      </c>
      <c r="W1201" s="59">
        <f t="shared" si="306"/>
        <v>1.1119749981244509E-2</v>
      </c>
      <c r="Y1201" s="7">
        <f t="shared" si="302"/>
        <v>0</v>
      </c>
      <c r="Z1201" s="40"/>
      <c r="AA1201" s="40"/>
      <c r="AB1201" s="40"/>
      <c r="AC1201" s="40"/>
      <c r="AD1201" s="40"/>
      <c r="AE1201" s="40"/>
      <c r="AF1201" s="40"/>
      <c r="AG1201" s="41"/>
      <c r="AH1201" s="40"/>
      <c r="AI1201" s="40"/>
      <c r="AJ1201" s="40"/>
      <c r="AK1201" s="40"/>
      <c r="AL1201" s="40"/>
      <c r="AM1201" s="41"/>
      <c r="AN1201" s="36">
        <f>Y1201*(IF(AND(AH1201&gt;0,AI1201&lt;0),AH1201,0)+IF(AND(AJ1201&lt;0,AK1201&gt;0),AJ1201,0)+IF(AND(AL1201&gt;0,AM1201&gt;0),AL1201,0))</f>
        <v>0</v>
      </c>
      <c r="AO1201" s="37">
        <f>Y1201*(IF(AND(AH1201&gt;0,AI1201&lt;0),AI1201,0)+IF(AND(AJ1201&lt;0,AK1201&gt;0),AK1201,0)+IF(AND(AL1201&gt;0,AM1201&gt;0),AM1201,0))</f>
        <v>0</v>
      </c>
      <c r="AQ1201" s="40">
        <f>AU1201*D1201</f>
        <v>30087.639188024401</v>
      </c>
      <c r="AR1201" s="40">
        <f>AV1201*E1201</f>
        <v>28701.308686316181</v>
      </c>
      <c r="AS1201" s="40">
        <f>IF(AND(Y1201&lt;&gt;0,AN1201&lt;&gt;0),0,Q1201)</f>
        <v>661.06932766700959</v>
      </c>
      <c r="AT1201" s="41">
        <f t="shared" si="308"/>
        <v>59450.017202007584</v>
      </c>
      <c r="AU1201" s="42">
        <f>S1201+AN1201</f>
        <v>662.13994691955111</v>
      </c>
      <c r="AV1201" s="37">
        <f>T1201+AO1201</f>
        <v>686.46995183726813</v>
      </c>
      <c r="AW1201" s="58">
        <f t="shared" si="293"/>
        <v>0.50609975579634248</v>
      </c>
      <c r="AX1201" s="58">
        <f t="shared" si="294"/>
        <v>0.48278049422241309</v>
      </c>
      <c r="AY1201" s="59">
        <f t="shared" si="295"/>
        <v>1.1119749981244509E-2</v>
      </c>
      <c r="AZ1201" s="54">
        <f t="shared" si="303"/>
        <v>3.0745983865587911E-2</v>
      </c>
    </row>
    <row r="1202" spans="3:52" x14ac:dyDescent="0.25">
      <c r="C1202" s="35">
        <v>36410</v>
      </c>
      <c r="D1202" s="36">
        <v>45.06</v>
      </c>
      <c r="E1202" s="37">
        <v>42.25</v>
      </c>
      <c r="F1202" s="38">
        <v>0</v>
      </c>
      <c r="G1202" s="7">
        <v>0</v>
      </c>
      <c r="H1202" s="38">
        <v>1</v>
      </c>
      <c r="I1202" s="7">
        <v>1</v>
      </c>
      <c r="J1202" s="36">
        <f t="shared" si="296"/>
        <v>45.037470000000006</v>
      </c>
      <c r="K1202" s="37">
        <f t="shared" si="297"/>
        <v>42.228875000000002</v>
      </c>
      <c r="L1202" s="36">
        <f t="shared" si="298"/>
        <v>45.082529999999998</v>
      </c>
      <c r="M1202" s="37">
        <f t="shared" si="299"/>
        <v>42.271124999999998</v>
      </c>
      <c r="O1202" s="39">
        <f t="shared" si="300"/>
        <v>29836.026008194975</v>
      </c>
      <c r="P1202" s="40">
        <f t="shared" si="301"/>
        <v>29003.355465124579</v>
      </c>
      <c r="Q1202" s="40">
        <f>S1202*F1202+T1202*G1202+AS1201*(1+$G$9/252)</f>
        <v>661.09556057683756</v>
      </c>
      <c r="R1202" s="41">
        <f t="shared" si="304"/>
        <v>59500.477033896394</v>
      </c>
      <c r="S1202" s="36">
        <f>AU1201*H1201</f>
        <v>662.13994691955111</v>
      </c>
      <c r="T1202" s="37">
        <f>AV1201*I1201</f>
        <v>686.46995183726813</v>
      </c>
      <c r="U1202" s="57">
        <f t="shared" si="307"/>
        <v>0.50144179501616271</v>
      </c>
      <c r="V1202" s="58">
        <f t="shared" si="305"/>
        <v>0.48744744430539388</v>
      </c>
      <c r="W1202" s="59">
        <f t="shared" si="306"/>
        <v>1.1110760678443347E-2</v>
      </c>
      <c r="Y1202" s="7">
        <f t="shared" si="302"/>
        <v>0</v>
      </c>
      <c r="Z1202" s="40"/>
      <c r="AA1202" s="40"/>
      <c r="AB1202" s="40"/>
      <c r="AC1202" s="40"/>
      <c r="AD1202" s="40"/>
      <c r="AE1202" s="40"/>
      <c r="AF1202" s="40"/>
      <c r="AG1202" s="41"/>
      <c r="AH1202" s="40"/>
      <c r="AI1202" s="40"/>
      <c r="AJ1202" s="40"/>
      <c r="AK1202" s="40"/>
      <c r="AL1202" s="40"/>
      <c r="AM1202" s="41"/>
      <c r="AN1202" s="36">
        <f>Y1202*(IF(AND(AH1202&gt;0,AI1202&lt;0),AH1202,0)+IF(AND(AJ1202&lt;0,AK1202&gt;0),AJ1202,0)+IF(AND(AL1202&gt;0,AM1202&gt;0),AL1202,0))</f>
        <v>0</v>
      </c>
      <c r="AO1202" s="37">
        <f>Y1202*(IF(AND(AH1202&gt;0,AI1202&lt;0),AI1202,0)+IF(AND(AJ1202&lt;0,AK1202&gt;0),AK1202,0)+IF(AND(AL1202&gt;0,AM1202&gt;0),AM1202,0))</f>
        <v>0</v>
      </c>
      <c r="AQ1202" s="40">
        <f>AU1202*D1202</f>
        <v>29836.026008194975</v>
      </c>
      <c r="AR1202" s="40">
        <f>AV1202*E1202</f>
        <v>29003.355465124579</v>
      </c>
      <c r="AS1202" s="40">
        <f>IF(AND(Y1202&lt;&gt;0,AN1202&lt;&gt;0),0,Q1202)</f>
        <v>661.09556057683756</v>
      </c>
      <c r="AT1202" s="41">
        <f t="shared" si="308"/>
        <v>59500.477033896394</v>
      </c>
      <c r="AU1202" s="42">
        <f>S1202+AN1202</f>
        <v>662.13994691955111</v>
      </c>
      <c r="AV1202" s="37">
        <f>T1202+AO1202</f>
        <v>686.46995183726813</v>
      </c>
      <c r="AW1202" s="58">
        <f t="shared" si="293"/>
        <v>0.50144179501616271</v>
      </c>
      <c r="AX1202" s="58">
        <f t="shared" si="294"/>
        <v>0.48744744430539388</v>
      </c>
      <c r="AY1202" s="59">
        <f t="shared" si="295"/>
        <v>1.1110760678443347E-2</v>
      </c>
      <c r="AZ1202" s="54">
        <f t="shared" si="303"/>
        <v>8.48777414434565E-4</v>
      </c>
    </row>
    <row r="1203" spans="3:52" x14ac:dyDescent="0.25">
      <c r="C1203" s="35">
        <v>36411</v>
      </c>
      <c r="D1203" s="36">
        <v>46.69</v>
      </c>
      <c r="E1203" s="37">
        <v>42.38</v>
      </c>
      <c r="F1203" s="38">
        <v>0</v>
      </c>
      <c r="G1203" s="7">
        <v>0</v>
      </c>
      <c r="H1203" s="38">
        <v>1</v>
      </c>
      <c r="I1203" s="7">
        <v>1</v>
      </c>
      <c r="J1203" s="36">
        <f t="shared" si="296"/>
        <v>46.666654999999999</v>
      </c>
      <c r="K1203" s="37">
        <f t="shared" si="297"/>
        <v>42.358810000000005</v>
      </c>
      <c r="L1203" s="36">
        <f t="shared" si="298"/>
        <v>46.713344999999997</v>
      </c>
      <c r="M1203" s="37">
        <f t="shared" si="299"/>
        <v>42.40119</v>
      </c>
      <c r="O1203" s="39">
        <f t="shared" si="300"/>
        <v>30915.31412167384</v>
      </c>
      <c r="P1203" s="40">
        <f t="shared" si="301"/>
        <v>29092.596558863424</v>
      </c>
      <c r="Q1203" s="40">
        <f>S1203*F1203+T1203*G1203+AS1202*(1+$G$9/252)</f>
        <v>661.12179452765406</v>
      </c>
      <c r="R1203" s="41">
        <f t="shared" si="304"/>
        <v>60669.032475064916</v>
      </c>
      <c r="S1203" s="36">
        <f>AU1202*H1202</f>
        <v>662.13994691955111</v>
      </c>
      <c r="T1203" s="37">
        <f>AV1202*I1202</f>
        <v>686.46995183726813</v>
      </c>
      <c r="U1203" s="57">
        <f t="shared" si="307"/>
        <v>0.50957321817156209</v>
      </c>
      <c r="V1203" s="58">
        <f t="shared" si="305"/>
        <v>0.47952959478660773</v>
      </c>
      <c r="W1203" s="59">
        <f t="shared" si="306"/>
        <v>1.0897187041830217E-2</v>
      </c>
      <c r="Y1203" s="7">
        <f t="shared" si="302"/>
        <v>0</v>
      </c>
      <c r="Z1203" s="40"/>
      <c r="AA1203" s="40"/>
      <c r="AB1203" s="40"/>
      <c r="AC1203" s="40"/>
      <c r="AD1203" s="40"/>
      <c r="AE1203" s="40"/>
      <c r="AF1203" s="40"/>
      <c r="AG1203" s="41"/>
      <c r="AH1203" s="40"/>
      <c r="AI1203" s="40"/>
      <c r="AJ1203" s="40"/>
      <c r="AK1203" s="40"/>
      <c r="AL1203" s="40"/>
      <c r="AM1203" s="41"/>
      <c r="AN1203" s="36">
        <f>Y1203*(IF(AND(AH1203&gt;0,AI1203&lt;0),AH1203,0)+IF(AND(AJ1203&lt;0,AK1203&gt;0),AJ1203,0)+IF(AND(AL1203&gt;0,AM1203&gt;0),AL1203,0))</f>
        <v>0</v>
      </c>
      <c r="AO1203" s="37">
        <f>Y1203*(IF(AND(AH1203&gt;0,AI1203&lt;0),AI1203,0)+IF(AND(AJ1203&lt;0,AK1203&gt;0),AK1203,0)+IF(AND(AL1203&gt;0,AM1203&gt;0),AM1203,0))</f>
        <v>0</v>
      </c>
      <c r="AQ1203" s="40">
        <f>AU1203*D1203</f>
        <v>30915.31412167384</v>
      </c>
      <c r="AR1203" s="40">
        <f>AV1203*E1203</f>
        <v>29092.596558863424</v>
      </c>
      <c r="AS1203" s="40">
        <f>IF(AND(Y1203&lt;&gt;0,AN1203&lt;&gt;0),0,Q1203)</f>
        <v>661.12179452765406</v>
      </c>
      <c r="AT1203" s="41">
        <f t="shared" si="308"/>
        <v>60669.032475064916</v>
      </c>
      <c r="AU1203" s="42">
        <f>S1203+AN1203</f>
        <v>662.13994691955111</v>
      </c>
      <c r="AV1203" s="37">
        <f>T1203+AO1203</f>
        <v>686.46995183726813</v>
      </c>
      <c r="AW1203" s="58">
        <f t="shared" si="293"/>
        <v>0.50957321817156209</v>
      </c>
      <c r="AX1203" s="58">
        <f t="shared" si="294"/>
        <v>0.47952959478660773</v>
      </c>
      <c r="AY1203" s="59">
        <f t="shared" si="295"/>
        <v>1.0897187041830217E-2</v>
      </c>
      <c r="AZ1203" s="54">
        <f t="shared" si="303"/>
        <v>1.9639429789828577E-2</v>
      </c>
    </row>
    <row r="1204" spans="3:52" x14ac:dyDescent="0.25">
      <c r="C1204" s="35">
        <v>36412</v>
      </c>
      <c r="D1204" s="36">
        <v>46.56</v>
      </c>
      <c r="E1204" s="37">
        <v>42.5</v>
      </c>
      <c r="F1204" s="38">
        <v>0</v>
      </c>
      <c r="G1204" s="7">
        <v>0</v>
      </c>
      <c r="H1204" s="38">
        <v>1</v>
      </c>
      <c r="I1204" s="7">
        <v>1</v>
      </c>
      <c r="J1204" s="36">
        <f t="shared" si="296"/>
        <v>46.536720000000003</v>
      </c>
      <c r="K1204" s="37">
        <f t="shared" si="297"/>
        <v>42.478750000000005</v>
      </c>
      <c r="L1204" s="36">
        <f t="shared" si="298"/>
        <v>46.583280000000002</v>
      </c>
      <c r="M1204" s="37">
        <f t="shared" si="299"/>
        <v>42.521249999999995</v>
      </c>
      <c r="O1204" s="39">
        <f t="shared" si="300"/>
        <v>30829.2359285743</v>
      </c>
      <c r="P1204" s="40">
        <f t="shared" si="301"/>
        <v>29174.972953083896</v>
      </c>
      <c r="Q1204" s="40">
        <f>S1204*F1204+T1204*G1204+AS1203*(1+$G$9/252)</f>
        <v>661.14802951950037</v>
      </c>
      <c r="R1204" s="41">
        <f t="shared" si="304"/>
        <v>60665.356911177696</v>
      </c>
      <c r="S1204" s="36">
        <f>AU1203*H1203</f>
        <v>662.13994691955111</v>
      </c>
      <c r="T1204" s="37">
        <f>AV1203*I1203</f>
        <v>686.46995183726813</v>
      </c>
      <c r="U1204" s="57">
        <f t="shared" si="307"/>
        <v>0.50818519000411522</v>
      </c>
      <c r="V1204" s="58">
        <f t="shared" si="305"/>
        <v>0.48091653026619474</v>
      </c>
      <c r="W1204" s="59">
        <f t="shared" si="306"/>
        <v>1.0898279729690055E-2</v>
      </c>
      <c r="Y1204" s="7">
        <f t="shared" si="302"/>
        <v>0</v>
      </c>
      <c r="Z1204" s="40"/>
      <c r="AA1204" s="40"/>
      <c r="AB1204" s="40"/>
      <c r="AC1204" s="40"/>
      <c r="AD1204" s="40"/>
      <c r="AE1204" s="40"/>
      <c r="AF1204" s="40"/>
      <c r="AG1204" s="41"/>
      <c r="AH1204" s="40"/>
      <c r="AI1204" s="40"/>
      <c r="AJ1204" s="40"/>
      <c r="AK1204" s="40"/>
      <c r="AL1204" s="40"/>
      <c r="AM1204" s="41"/>
      <c r="AN1204" s="36">
        <f>Y1204*(IF(AND(AH1204&gt;0,AI1204&lt;0),AH1204,0)+IF(AND(AJ1204&lt;0,AK1204&gt;0),AJ1204,0)+IF(AND(AL1204&gt;0,AM1204&gt;0),AL1204,0))</f>
        <v>0</v>
      </c>
      <c r="AO1204" s="37">
        <f>Y1204*(IF(AND(AH1204&gt;0,AI1204&lt;0),AI1204,0)+IF(AND(AJ1204&lt;0,AK1204&gt;0),AK1204,0)+IF(AND(AL1204&gt;0,AM1204&gt;0),AM1204,0))</f>
        <v>0</v>
      </c>
      <c r="AQ1204" s="40">
        <f>AU1204*D1204</f>
        <v>30829.2359285743</v>
      </c>
      <c r="AR1204" s="40">
        <f>AV1204*E1204</f>
        <v>29174.972953083896</v>
      </c>
      <c r="AS1204" s="40">
        <f>IF(AND(Y1204&lt;&gt;0,AN1204&lt;&gt;0),0,Q1204)</f>
        <v>661.14802951950037</v>
      </c>
      <c r="AT1204" s="41">
        <f t="shared" si="308"/>
        <v>60665.356911177696</v>
      </c>
      <c r="AU1204" s="42">
        <f>S1204+AN1204</f>
        <v>662.13994691955111</v>
      </c>
      <c r="AV1204" s="37">
        <f>T1204+AO1204</f>
        <v>686.46995183726813</v>
      </c>
      <c r="AW1204" s="58">
        <f t="shared" si="293"/>
        <v>0.50818519000411522</v>
      </c>
      <c r="AX1204" s="58">
        <f t="shared" si="294"/>
        <v>0.48091653026619474</v>
      </c>
      <c r="AY1204" s="59">
        <f t="shared" si="295"/>
        <v>1.0898279729690055E-2</v>
      </c>
      <c r="AZ1204" s="54">
        <f t="shared" si="303"/>
        <v>-6.0583855342244419E-5</v>
      </c>
    </row>
    <row r="1205" spans="3:52" x14ac:dyDescent="0.25">
      <c r="C1205" s="35">
        <v>36413</v>
      </c>
      <c r="D1205" s="36">
        <v>46.25</v>
      </c>
      <c r="E1205" s="37">
        <v>43.38</v>
      </c>
      <c r="F1205" s="38">
        <v>0</v>
      </c>
      <c r="G1205" s="7">
        <v>0</v>
      </c>
      <c r="H1205" s="38">
        <v>1</v>
      </c>
      <c r="I1205" s="7">
        <v>1</v>
      </c>
      <c r="J1205" s="36">
        <f t="shared" si="296"/>
        <v>46.226875</v>
      </c>
      <c r="K1205" s="37">
        <f t="shared" si="297"/>
        <v>43.358310000000003</v>
      </c>
      <c r="L1205" s="36">
        <f t="shared" si="298"/>
        <v>46.273125</v>
      </c>
      <c r="M1205" s="37">
        <f t="shared" si="299"/>
        <v>43.401690000000002</v>
      </c>
      <c r="O1205" s="39">
        <f t="shared" si="300"/>
        <v>30623.972545029239</v>
      </c>
      <c r="P1205" s="40">
        <f t="shared" si="301"/>
        <v>29779.066510700693</v>
      </c>
      <c r="Q1205" s="40">
        <f>S1205*F1205+T1205*G1205+AS1204*(1+$G$9/252)</f>
        <v>661.17426555241775</v>
      </c>
      <c r="R1205" s="41">
        <f t="shared" si="304"/>
        <v>61064.213321282354</v>
      </c>
      <c r="S1205" s="36">
        <f>AU1204*H1204</f>
        <v>662.13994691955111</v>
      </c>
      <c r="T1205" s="37">
        <f>AV1204*I1204</f>
        <v>686.46995183726813</v>
      </c>
      <c r="U1205" s="57">
        <f t="shared" si="307"/>
        <v>0.50150441444164229</v>
      </c>
      <c r="V1205" s="58">
        <f t="shared" si="305"/>
        <v>0.48766806106256622</v>
      </c>
      <c r="W1205" s="59">
        <f t="shared" si="306"/>
        <v>1.0827524495791425E-2</v>
      </c>
      <c r="Y1205" s="7">
        <f t="shared" si="302"/>
        <v>0</v>
      </c>
      <c r="Z1205" s="40"/>
      <c r="AA1205" s="40"/>
      <c r="AB1205" s="40"/>
      <c r="AC1205" s="40"/>
      <c r="AD1205" s="40"/>
      <c r="AE1205" s="40"/>
      <c r="AF1205" s="40"/>
      <c r="AG1205" s="41"/>
      <c r="AH1205" s="40"/>
      <c r="AI1205" s="40"/>
      <c r="AJ1205" s="40"/>
      <c r="AK1205" s="40"/>
      <c r="AL1205" s="40"/>
      <c r="AM1205" s="41"/>
      <c r="AN1205" s="36">
        <f>Y1205*(IF(AND(AH1205&gt;0,AI1205&lt;0),AH1205,0)+IF(AND(AJ1205&lt;0,AK1205&gt;0),AJ1205,0)+IF(AND(AL1205&gt;0,AM1205&gt;0),AL1205,0))</f>
        <v>0</v>
      </c>
      <c r="AO1205" s="37">
        <f>Y1205*(IF(AND(AH1205&gt;0,AI1205&lt;0),AI1205,0)+IF(AND(AJ1205&lt;0,AK1205&gt;0),AK1205,0)+IF(AND(AL1205&gt;0,AM1205&gt;0),AM1205,0))</f>
        <v>0</v>
      </c>
      <c r="AQ1205" s="40">
        <f>AU1205*D1205</f>
        <v>30623.972545029239</v>
      </c>
      <c r="AR1205" s="40">
        <f>AV1205*E1205</f>
        <v>29779.066510700693</v>
      </c>
      <c r="AS1205" s="40">
        <f>IF(AND(Y1205&lt;&gt;0,AN1205&lt;&gt;0),0,Q1205)</f>
        <v>661.17426555241775</v>
      </c>
      <c r="AT1205" s="41">
        <f t="shared" si="308"/>
        <v>61064.213321282354</v>
      </c>
      <c r="AU1205" s="42">
        <f>S1205+AN1205</f>
        <v>662.13994691955111</v>
      </c>
      <c r="AV1205" s="37">
        <f>T1205+AO1205</f>
        <v>686.46995183726813</v>
      </c>
      <c r="AW1205" s="58">
        <f t="shared" si="293"/>
        <v>0.50150441444164229</v>
      </c>
      <c r="AX1205" s="58">
        <f t="shared" si="294"/>
        <v>0.48766806106256622</v>
      </c>
      <c r="AY1205" s="59">
        <f t="shared" si="295"/>
        <v>1.0827524495791425E-2</v>
      </c>
      <c r="AZ1205" s="54">
        <f t="shared" si="303"/>
        <v>6.5746981541481286E-3</v>
      </c>
    </row>
    <row r="1206" spans="3:52" x14ac:dyDescent="0.25">
      <c r="C1206" s="35">
        <v>36416</v>
      </c>
      <c r="D1206" s="36">
        <v>45.56</v>
      </c>
      <c r="E1206" s="37">
        <v>44.38</v>
      </c>
      <c r="F1206" s="38">
        <v>0</v>
      </c>
      <c r="G1206" s="7">
        <v>0</v>
      </c>
      <c r="H1206" s="38">
        <v>1</v>
      </c>
      <c r="I1206" s="7">
        <v>1</v>
      </c>
      <c r="J1206" s="36">
        <f t="shared" si="296"/>
        <v>45.537220000000005</v>
      </c>
      <c r="K1206" s="37">
        <f t="shared" si="297"/>
        <v>44.357810000000008</v>
      </c>
      <c r="L1206" s="36">
        <f t="shared" si="298"/>
        <v>45.58278</v>
      </c>
      <c r="M1206" s="37">
        <f t="shared" si="299"/>
        <v>44.402189999999997</v>
      </c>
      <c r="O1206" s="39">
        <f t="shared" si="300"/>
        <v>30167.095981654751</v>
      </c>
      <c r="P1206" s="40">
        <f t="shared" si="301"/>
        <v>30465.536462537963</v>
      </c>
      <c r="Q1206" s="40">
        <f>S1206*F1206+T1206*G1206+AS1205*(1+$G$9/252)</f>
        <v>661.20050262644759</v>
      </c>
      <c r="R1206" s="41">
        <f t="shared" si="304"/>
        <v>61293.832946819159</v>
      </c>
      <c r="S1206" s="36">
        <f>AU1205*H1205</f>
        <v>662.13994691955111</v>
      </c>
      <c r="T1206" s="37">
        <f>AV1205*I1205</f>
        <v>686.46995183726813</v>
      </c>
      <c r="U1206" s="57">
        <f t="shared" si="307"/>
        <v>0.49217179822689278</v>
      </c>
      <c r="V1206" s="58">
        <f t="shared" si="305"/>
        <v>0.4970408114136215</v>
      </c>
      <c r="W1206" s="59">
        <f t="shared" si="306"/>
        <v>1.078739035948576E-2</v>
      </c>
      <c r="Y1206" s="7">
        <f t="shared" si="302"/>
        <v>0</v>
      </c>
      <c r="Z1206" s="40"/>
      <c r="AA1206" s="40"/>
      <c r="AB1206" s="40"/>
      <c r="AC1206" s="40"/>
      <c r="AD1206" s="40"/>
      <c r="AE1206" s="40"/>
      <c r="AF1206" s="40"/>
      <c r="AG1206" s="41"/>
      <c r="AH1206" s="40"/>
      <c r="AI1206" s="40"/>
      <c r="AJ1206" s="40"/>
      <c r="AK1206" s="40"/>
      <c r="AL1206" s="40"/>
      <c r="AM1206" s="41"/>
      <c r="AN1206" s="36">
        <f>Y1206*(IF(AND(AH1206&gt;0,AI1206&lt;0),AH1206,0)+IF(AND(AJ1206&lt;0,AK1206&gt;0),AJ1206,0)+IF(AND(AL1206&gt;0,AM1206&gt;0),AL1206,0))</f>
        <v>0</v>
      </c>
      <c r="AO1206" s="37">
        <f>Y1206*(IF(AND(AH1206&gt;0,AI1206&lt;0),AI1206,0)+IF(AND(AJ1206&lt;0,AK1206&gt;0),AK1206,0)+IF(AND(AL1206&gt;0,AM1206&gt;0),AM1206,0))</f>
        <v>0</v>
      </c>
      <c r="AQ1206" s="40">
        <f>AU1206*D1206</f>
        <v>30167.095981654751</v>
      </c>
      <c r="AR1206" s="40">
        <f>AV1206*E1206</f>
        <v>30465.536462537963</v>
      </c>
      <c r="AS1206" s="40">
        <f>IF(AND(Y1206&lt;&gt;0,AN1206&lt;&gt;0),0,Q1206)</f>
        <v>661.20050262644759</v>
      </c>
      <c r="AT1206" s="41">
        <f t="shared" si="308"/>
        <v>61293.832946819159</v>
      </c>
      <c r="AU1206" s="42">
        <f>S1206+AN1206</f>
        <v>662.13994691955111</v>
      </c>
      <c r="AV1206" s="37">
        <f>T1206+AO1206</f>
        <v>686.46995183726813</v>
      </c>
      <c r="AW1206" s="58">
        <f t="shared" si="293"/>
        <v>0.49217179822689278</v>
      </c>
      <c r="AX1206" s="58">
        <f t="shared" si="294"/>
        <v>0.4970408114136215</v>
      </c>
      <c r="AY1206" s="59">
        <f t="shared" si="295"/>
        <v>1.078739035948576E-2</v>
      </c>
      <c r="AZ1206" s="54">
        <f t="shared" si="303"/>
        <v>3.7602977758623979E-3</v>
      </c>
    </row>
    <row r="1207" spans="3:52" x14ac:dyDescent="0.25">
      <c r="C1207" s="35">
        <v>36417</v>
      </c>
      <c r="D1207" s="36">
        <v>44.94</v>
      </c>
      <c r="E1207" s="37">
        <v>44.06</v>
      </c>
      <c r="F1207" s="38">
        <v>0</v>
      </c>
      <c r="G1207" s="7">
        <v>0</v>
      </c>
      <c r="H1207" s="38">
        <v>1</v>
      </c>
      <c r="I1207" s="7">
        <v>1</v>
      </c>
      <c r="J1207" s="36">
        <f t="shared" si="296"/>
        <v>44.917529999999999</v>
      </c>
      <c r="K1207" s="37">
        <f t="shared" si="297"/>
        <v>44.037970000000001</v>
      </c>
      <c r="L1207" s="36">
        <f t="shared" si="298"/>
        <v>44.962469999999996</v>
      </c>
      <c r="M1207" s="37">
        <f t="shared" si="299"/>
        <v>44.082030000000003</v>
      </c>
      <c r="O1207" s="39">
        <f t="shared" si="300"/>
        <v>29756.569214564624</v>
      </c>
      <c r="P1207" s="40">
        <f t="shared" si="301"/>
        <v>30245.866077950035</v>
      </c>
      <c r="Q1207" s="40">
        <f>S1207*F1207+T1207*G1207+AS1206*(1+$G$9/252)</f>
        <v>661.22674074163115</v>
      </c>
      <c r="R1207" s="41">
        <f t="shared" si="304"/>
        <v>60663.662033256289</v>
      </c>
      <c r="S1207" s="36">
        <f>AU1206*H1206</f>
        <v>662.13994691955111</v>
      </c>
      <c r="T1207" s="37">
        <f>AV1206*I1206</f>
        <v>686.46995183726813</v>
      </c>
      <c r="U1207" s="57">
        <f t="shared" si="307"/>
        <v>0.49051719294908114</v>
      </c>
      <c r="V1207" s="58">
        <f t="shared" si="305"/>
        <v>0.49858292533294507</v>
      </c>
      <c r="W1207" s="59">
        <f t="shared" si="306"/>
        <v>1.0899881717973793E-2</v>
      </c>
      <c r="Y1207" s="7">
        <f t="shared" si="302"/>
        <v>0</v>
      </c>
      <c r="Z1207" s="40"/>
      <c r="AA1207" s="40"/>
      <c r="AB1207" s="40"/>
      <c r="AC1207" s="40"/>
      <c r="AD1207" s="40"/>
      <c r="AE1207" s="40"/>
      <c r="AF1207" s="40"/>
      <c r="AG1207" s="41"/>
      <c r="AH1207" s="40"/>
      <c r="AI1207" s="40"/>
      <c r="AJ1207" s="40"/>
      <c r="AK1207" s="40"/>
      <c r="AL1207" s="40"/>
      <c r="AM1207" s="41"/>
      <c r="AN1207" s="36">
        <f>Y1207*(IF(AND(AH1207&gt;0,AI1207&lt;0),AH1207,0)+IF(AND(AJ1207&lt;0,AK1207&gt;0),AJ1207,0)+IF(AND(AL1207&gt;0,AM1207&gt;0),AL1207,0))</f>
        <v>0</v>
      </c>
      <c r="AO1207" s="37">
        <f>Y1207*(IF(AND(AH1207&gt;0,AI1207&lt;0),AI1207,0)+IF(AND(AJ1207&lt;0,AK1207&gt;0),AK1207,0)+IF(AND(AL1207&gt;0,AM1207&gt;0),AM1207,0))</f>
        <v>0</v>
      </c>
      <c r="AQ1207" s="40">
        <f>AU1207*D1207</f>
        <v>29756.569214564624</v>
      </c>
      <c r="AR1207" s="40">
        <f>AV1207*E1207</f>
        <v>30245.866077950035</v>
      </c>
      <c r="AS1207" s="40">
        <f>IF(AND(Y1207&lt;&gt;0,AN1207&lt;&gt;0),0,Q1207)</f>
        <v>661.22674074163115</v>
      </c>
      <c r="AT1207" s="41">
        <f t="shared" si="308"/>
        <v>60663.662033256289</v>
      </c>
      <c r="AU1207" s="42">
        <f>S1207+AN1207</f>
        <v>662.13994691955111</v>
      </c>
      <c r="AV1207" s="37">
        <f>T1207+AO1207</f>
        <v>686.46995183726813</v>
      </c>
      <c r="AW1207" s="58">
        <f t="shared" si="293"/>
        <v>0.49051719294908114</v>
      </c>
      <c r="AX1207" s="58">
        <f t="shared" si="294"/>
        <v>0.49858292533294507</v>
      </c>
      <c r="AY1207" s="59">
        <f t="shared" si="295"/>
        <v>1.0899881717973793E-2</v>
      </c>
      <c r="AZ1207" s="54">
        <f t="shared" si="303"/>
        <v>-1.0281147111645517E-2</v>
      </c>
    </row>
    <row r="1208" spans="3:52" x14ac:dyDescent="0.25">
      <c r="C1208" s="35">
        <v>36418</v>
      </c>
      <c r="D1208" s="36">
        <v>43.69</v>
      </c>
      <c r="E1208" s="37">
        <v>43.44</v>
      </c>
      <c r="F1208" s="38">
        <v>0</v>
      </c>
      <c r="G1208" s="7">
        <v>0</v>
      </c>
      <c r="H1208" s="38">
        <v>1</v>
      </c>
      <c r="I1208" s="7">
        <v>1</v>
      </c>
      <c r="J1208" s="36">
        <f t="shared" si="296"/>
        <v>43.668154999999999</v>
      </c>
      <c r="K1208" s="37">
        <f t="shared" si="297"/>
        <v>43.418280000000003</v>
      </c>
      <c r="L1208" s="36">
        <f t="shared" si="298"/>
        <v>43.711844999999997</v>
      </c>
      <c r="M1208" s="37">
        <f t="shared" si="299"/>
        <v>43.461719999999993</v>
      </c>
      <c r="O1208" s="39">
        <f t="shared" si="300"/>
        <v>28928.894280915185</v>
      </c>
      <c r="P1208" s="40">
        <f t="shared" si="301"/>
        <v>29820.254707810927</v>
      </c>
      <c r="Q1208" s="40">
        <f>S1208*F1208+T1208*G1208+AS1207*(1+$G$9/252)</f>
        <v>661.2529798980097</v>
      </c>
      <c r="R1208" s="41">
        <f t="shared" si="304"/>
        <v>59410.401968624123</v>
      </c>
      <c r="S1208" s="36">
        <f>AU1207*H1207</f>
        <v>662.13994691955111</v>
      </c>
      <c r="T1208" s="37">
        <f>AV1207*I1207</f>
        <v>686.46995183726813</v>
      </c>
      <c r="U1208" s="57">
        <f t="shared" si="307"/>
        <v>0.48693315181057251</v>
      </c>
      <c r="V1208" s="58">
        <f t="shared" si="305"/>
        <v>0.50193659224119758</v>
      </c>
      <c r="W1208" s="59">
        <f t="shared" si="306"/>
        <v>1.1130255948229929E-2</v>
      </c>
      <c r="Y1208" s="7">
        <f t="shared" si="302"/>
        <v>0</v>
      </c>
      <c r="Z1208" s="40"/>
      <c r="AA1208" s="40"/>
      <c r="AB1208" s="40"/>
      <c r="AC1208" s="40"/>
      <c r="AD1208" s="40"/>
      <c r="AE1208" s="40"/>
      <c r="AF1208" s="40"/>
      <c r="AG1208" s="41"/>
      <c r="AH1208" s="40"/>
      <c r="AI1208" s="40"/>
      <c r="AJ1208" s="40"/>
      <c r="AK1208" s="40"/>
      <c r="AL1208" s="40"/>
      <c r="AM1208" s="41"/>
      <c r="AN1208" s="36">
        <f>Y1208*(IF(AND(AH1208&gt;0,AI1208&lt;0),AH1208,0)+IF(AND(AJ1208&lt;0,AK1208&gt;0),AJ1208,0)+IF(AND(AL1208&gt;0,AM1208&gt;0),AL1208,0))</f>
        <v>0</v>
      </c>
      <c r="AO1208" s="37">
        <f>Y1208*(IF(AND(AH1208&gt;0,AI1208&lt;0),AI1208,0)+IF(AND(AJ1208&lt;0,AK1208&gt;0),AK1208,0)+IF(AND(AL1208&gt;0,AM1208&gt;0),AM1208,0))</f>
        <v>0</v>
      </c>
      <c r="AQ1208" s="40">
        <f>AU1208*D1208</f>
        <v>28928.894280915185</v>
      </c>
      <c r="AR1208" s="40">
        <f>AV1208*E1208</f>
        <v>29820.254707810927</v>
      </c>
      <c r="AS1208" s="40">
        <f>IF(AND(Y1208&lt;&gt;0,AN1208&lt;&gt;0),0,Q1208)</f>
        <v>661.2529798980097</v>
      </c>
      <c r="AT1208" s="41">
        <f t="shared" si="308"/>
        <v>59410.401968624123</v>
      </c>
      <c r="AU1208" s="42">
        <f>S1208+AN1208</f>
        <v>662.13994691955111</v>
      </c>
      <c r="AV1208" s="37">
        <f>T1208+AO1208</f>
        <v>686.46995183726813</v>
      </c>
      <c r="AW1208" s="58">
        <f t="shared" si="293"/>
        <v>0.48693315181057251</v>
      </c>
      <c r="AX1208" s="58">
        <f t="shared" si="294"/>
        <v>0.50193659224119758</v>
      </c>
      <c r="AY1208" s="59">
        <f t="shared" si="295"/>
        <v>1.1130255948229929E-2</v>
      </c>
      <c r="AZ1208" s="54">
        <f t="shared" si="303"/>
        <v>-2.0659156117959321E-2</v>
      </c>
    </row>
    <row r="1209" spans="3:52" x14ac:dyDescent="0.25">
      <c r="C1209" s="35">
        <v>36419</v>
      </c>
      <c r="D1209" s="36">
        <v>38.25</v>
      </c>
      <c r="E1209" s="37">
        <v>42.81</v>
      </c>
      <c r="F1209" s="38">
        <v>0</v>
      </c>
      <c r="G1209" s="7">
        <v>0</v>
      </c>
      <c r="H1209" s="38">
        <v>1</v>
      </c>
      <c r="I1209" s="7">
        <v>1</v>
      </c>
      <c r="J1209" s="36">
        <f t="shared" si="296"/>
        <v>38.230875000000005</v>
      </c>
      <c r="K1209" s="37">
        <f t="shared" si="297"/>
        <v>42.788595000000008</v>
      </c>
      <c r="L1209" s="36">
        <f t="shared" si="298"/>
        <v>38.269124999999995</v>
      </c>
      <c r="M1209" s="37">
        <f t="shared" si="299"/>
        <v>42.831404999999997</v>
      </c>
      <c r="O1209" s="39">
        <f t="shared" si="300"/>
        <v>25326.852969672829</v>
      </c>
      <c r="P1209" s="40">
        <f t="shared" si="301"/>
        <v>29387.77863815345</v>
      </c>
      <c r="Q1209" s="40">
        <f>S1209*F1209+T1209*G1209+AS1208*(1+$G$9/252)</f>
        <v>661.27922009562462</v>
      </c>
      <c r="R1209" s="41">
        <f t="shared" si="304"/>
        <v>55375.9108279219</v>
      </c>
      <c r="S1209" s="36">
        <f>AU1208*H1208</f>
        <v>662.13994691955111</v>
      </c>
      <c r="T1209" s="37">
        <f>AV1208*I1208</f>
        <v>686.46995183726813</v>
      </c>
      <c r="U1209" s="57">
        <f t="shared" si="307"/>
        <v>0.45736228246204136</v>
      </c>
      <c r="V1209" s="58">
        <f t="shared" si="305"/>
        <v>0.53069607702660859</v>
      </c>
      <c r="W1209" s="59">
        <f t="shared" si="306"/>
        <v>1.1941640511350132E-2</v>
      </c>
      <c r="Y1209" s="7">
        <f t="shared" si="302"/>
        <v>0</v>
      </c>
      <c r="Z1209" s="40"/>
      <c r="AA1209" s="40"/>
      <c r="AB1209" s="40"/>
      <c r="AC1209" s="40"/>
      <c r="AD1209" s="40"/>
      <c r="AE1209" s="40"/>
      <c r="AF1209" s="40"/>
      <c r="AG1209" s="41"/>
      <c r="AH1209" s="40"/>
      <c r="AI1209" s="40"/>
      <c r="AJ1209" s="40"/>
      <c r="AK1209" s="40"/>
      <c r="AL1209" s="40"/>
      <c r="AM1209" s="41"/>
      <c r="AN1209" s="36">
        <f>Y1209*(IF(AND(AH1209&gt;0,AI1209&lt;0),AH1209,0)+IF(AND(AJ1209&lt;0,AK1209&gt;0),AJ1209,0)+IF(AND(AL1209&gt;0,AM1209&gt;0),AL1209,0))</f>
        <v>0</v>
      </c>
      <c r="AO1209" s="37">
        <f>Y1209*(IF(AND(AH1209&gt;0,AI1209&lt;0),AI1209,0)+IF(AND(AJ1209&lt;0,AK1209&gt;0),AK1209,0)+IF(AND(AL1209&gt;0,AM1209&gt;0),AM1209,0))</f>
        <v>0</v>
      </c>
      <c r="AQ1209" s="40">
        <f>AU1209*D1209</f>
        <v>25326.852969672829</v>
      </c>
      <c r="AR1209" s="40">
        <f>AV1209*E1209</f>
        <v>29387.77863815345</v>
      </c>
      <c r="AS1209" s="40">
        <f>IF(AND(Y1209&lt;&gt;0,AN1209&lt;&gt;0),0,Q1209)</f>
        <v>661.27922009562462</v>
      </c>
      <c r="AT1209" s="41">
        <f t="shared" si="308"/>
        <v>55375.9108279219</v>
      </c>
      <c r="AU1209" s="42">
        <f>S1209+AN1209</f>
        <v>662.13994691955111</v>
      </c>
      <c r="AV1209" s="37">
        <f>T1209+AO1209</f>
        <v>686.46995183726813</v>
      </c>
      <c r="AW1209" s="58">
        <f t="shared" si="293"/>
        <v>0.45736228246204136</v>
      </c>
      <c r="AX1209" s="58">
        <f t="shared" si="294"/>
        <v>0.53069607702660859</v>
      </c>
      <c r="AY1209" s="59">
        <f t="shared" si="295"/>
        <v>1.1941640511350132E-2</v>
      </c>
      <c r="AZ1209" s="54">
        <f t="shared" si="303"/>
        <v>-6.7908834261598217E-2</v>
      </c>
    </row>
    <row r="1210" spans="3:52" x14ac:dyDescent="0.25">
      <c r="C1210" s="35">
        <v>36420</v>
      </c>
      <c r="D1210" s="36">
        <v>38.56</v>
      </c>
      <c r="E1210" s="37">
        <v>42.81</v>
      </c>
      <c r="F1210" s="38">
        <v>0</v>
      </c>
      <c r="G1210" s="7">
        <v>0</v>
      </c>
      <c r="H1210" s="38">
        <v>1</v>
      </c>
      <c r="I1210" s="7">
        <v>1</v>
      </c>
      <c r="J1210" s="36">
        <f t="shared" si="296"/>
        <v>38.540720000000007</v>
      </c>
      <c r="K1210" s="37">
        <f t="shared" si="297"/>
        <v>42.788595000000008</v>
      </c>
      <c r="L1210" s="36">
        <f t="shared" si="298"/>
        <v>38.579279999999997</v>
      </c>
      <c r="M1210" s="37">
        <f t="shared" si="299"/>
        <v>42.831404999999997</v>
      </c>
      <c r="O1210" s="39">
        <f t="shared" si="300"/>
        <v>25532.116353217891</v>
      </c>
      <c r="P1210" s="40">
        <f t="shared" si="301"/>
        <v>29387.77863815345</v>
      </c>
      <c r="Q1210" s="40">
        <f>S1210*F1210+T1210*G1210+AS1209*(1+$G$9/252)</f>
        <v>661.3054613345173</v>
      </c>
      <c r="R1210" s="41">
        <f t="shared" si="304"/>
        <v>55581.20045270586</v>
      </c>
      <c r="S1210" s="36">
        <f>AU1209*H1209</f>
        <v>662.13994691955111</v>
      </c>
      <c r="T1210" s="37">
        <f>AV1209*I1209</f>
        <v>686.46995183726813</v>
      </c>
      <c r="U1210" s="57">
        <f t="shared" si="307"/>
        <v>0.45936604724727409</v>
      </c>
      <c r="V1210" s="58">
        <f t="shared" si="305"/>
        <v>0.52873594666526791</v>
      </c>
      <c r="W1210" s="59">
        <f t="shared" si="306"/>
        <v>1.1898006087457993E-2</v>
      </c>
      <c r="Y1210" s="7">
        <f t="shared" si="302"/>
        <v>0</v>
      </c>
      <c r="Z1210" s="40"/>
      <c r="AA1210" s="40"/>
      <c r="AB1210" s="40"/>
      <c r="AC1210" s="40"/>
      <c r="AD1210" s="40"/>
      <c r="AE1210" s="40"/>
      <c r="AF1210" s="40"/>
      <c r="AG1210" s="41"/>
      <c r="AH1210" s="40"/>
      <c r="AI1210" s="40"/>
      <c r="AJ1210" s="40"/>
      <c r="AK1210" s="40"/>
      <c r="AL1210" s="40"/>
      <c r="AM1210" s="41"/>
      <c r="AN1210" s="36">
        <f>Y1210*(IF(AND(AH1210&gt;0,AI1210&lt;0),AH1210,0)+IF(AND(AJ1210&lt;0,AK1210&gt;0),AJ1210,0)+IF(AND(AL1210&gt;0,AM1210&gt;0),AL1210,0))</f>
        <v>0</v>
      </c>
      <c r="AO1210" s="37">
        <f>Y1210*(IF(AND(AH1210&gt;0,AI1210&lt;0),AI1210,0)+IF(AND(AJ1210&lt;0,AK1210&gt;0),AK1210,0)+IF(AND(AL1210&gt;0,AM1210&gt;0),AM1210,0))</f>
        <v>0</v>
      </c>
      <c r="AQ1210" s="40">
        <f>AU1210*D1210</f>
        <v>25532.116353217891</v>
      </c>
      <c r="AR1210" s="40">
        <f>AV1210*E1210</f>
        <v>29387.77863815345</v>
      </c>
      <c r="AS1210" s="40">
        <f>IF(AND(Y1210&lt;&gt;0,AN1210&lt;&gt;0),0,Q1210)</f>
        <v>661.3054613345173</v>
      </c>
      <c r="AT1210" s="41">
        <f t="shared" si="308"/>
        <v>55581.20045270586</v>
      </c>
      <c r="AU1210" s="42">
        <f>S1210+AN1210</f>
        <v>662.13994691955111</v>
      </c>
      <c r="AV1210" s="37">
        <f>T1210+AO1210</f>
        <v>686.46995183726813</v>
      </c>
      <c r="AW1210" s="58">
        <f t="shared" si="293"/>
        <v>0.45936604724727409</v>
      </c>
      <c r="AX1210" s="58">
        <f t="shared" si="294"/>
        <v>0.52873594666526791</v>
      </c>
      <c r="AY1210" s="59">
        <f t="shared" si="295"/>
        <v>1.1898006087457993E-2</v>
      </c>
      <c r="AZ1210" s="54">
        <f t="shared" si="303"/>
        <v>3.7072008697407455E-3</v>
      </c>
    </row>
    <row r="1211" spans="3:52" x14ac:dyDescent="0.25">
      <c r="C1211" s="35">
        <v>36423</v>
      </c>
      <c r="D1211" s="36">
        <v>38.119999999999997</v>
      </c>
      <c r="E1211" s="37">
        <v>42.62</v>
      </c>
      <c r="F1211" s="38">
        <v>0</v>
      </c>
      <c r="G1211" s="7">
        <v>0</v>
      </c>
      <c r="H1211" s="38">
        <v>1</v>
      </c>
      <c r="I1211" s="7">
        <v>1</v>
      </c>
      <c r="J1211" s="36">
        <f t="shared" si="296"/>
        <v>38.100940000000001</v>
      </c>
      <c r="K1211" s="37">
        <f t="shared" si="297"/>
        <v>42.598689999999998</v>
      </c>
      <c r="L1211" s="36">
        <f t="shared" si="298"/>
        <v>38.139059999999994</v>
      </c>
      <c r="M1211" s="37">
        <f t="shared" si="299"/>
        <v>42.641309999999997</v>
      </c>
      <c r="O1211" s="39">
        <f t="shared" si="300"/>
        <v>25240.774776573286</v>
      </c>
      <c r="P1211" s="40">
        <f t="shared" si="301"/>
        <v>29257.349347304367</v>
      </c>
      <c r="Q1211" s="40">
        <f>S1211*F1211+T1211*G1211+AS1210*(1+$G$9/252)</f>
        <v>661.33170361472889</v>
      </c>
      <c r="R1211" s="41">
        <f t="shared" si="304"/>
        <v>55159.455827492384</v>
      </c>
      <c r="S1211" s="36">
        <f>AU1210*H1210</f>
        <v>662.13994691955111</v>
      </c>
      <c r="T1211" s="37">
        <f>AV1210*I1210</f>
        <v>686.46995183726813</v>
      </c>
      <c r="U1211" s="57">
        <f t="shared" si="307"/>
        <v>0.45759651537375878</v>
      </c>
      <c r="V1211" s="58">
        <f t="shared" si="305"/>
        <v>0.53041403161780321</v>
      </c>
      <c r="W1211" s="59">
        <f t="shared" si="306"/>
        <v>1.1989453008437952E-2</v>
      </c>
      <c r="Y1211" s="7">
        <f t="shared" si="302"/>
        <v>0</v>
      </c>
      <c r="Z1211" s="40"/>
      <c r="AA1211" s="40"/>
      <c r="AB1211" s="40"/>
      <c r="AC1211" s="40"/>
      <c r="AD1211" s="40"/>
      <c r="AE1211" s="40"/>
      <c r="AF1211" s="40"/>
      <c r="AG1211" s="41"/>
      <c r="AH1211" s="40"/>
      <c r="AI1211" s="40"/>
      <c r="AJ1211" s="40"/>
      <c r="AK1211" s="40"/>
      <c r="AL1211" s="40"/>
      <c r="AM1211" s="41"/>
      <c r="AN1211" s="36">
        <f>Y1211*(IF(AND(AH1211&gt;0,AI1211&lt;0),AH1211,0)+IF(AND(AJ1211&lt;0,AK1211&gt;0),AJ1211,0)+IF(AND(AL1211&gt;0,AM1211&gt;0),AL1211,0))</f>
        <v>0</v>
      </c>
      <c r="AO1211" s="37">
        <f>Y1211*(IF(AND(AH1211&gt;0,AI1211&lt;0),AI1211,0)+IF(AND(AJ1211&lt;0,AK1211&gt;0),AK1211,0)+IF(AND(AL1211&gt;0,AM1211&gt;0),AM1211,0))</f>
        <v>0</v>
      </c>
      <c r="AQ1211" s="40">
        <f>AU1211*D1211</f>
        <v>25240.774776573286</v>
      </c>
      <c r="AR1211" s="40">
        <f>AV1211*E1211</f>
        <v>29257.349347304367</v>
      </c>
      <c r="AS1211" s="40">
        <f>IF(AND(Y1211&lt;&gt;0,AN1211&lt;&gt;0),0,Q1211)</f>
        <v>661.33170361472889</v>
      </c>
      <c r="AT1211" s="41">
        <f t="shared" si="308"/>
        <v>55159.455827492384</v>
      </c>
      <c r="AU1211" s="42">
        <f>S1211+AN1211</f>
        <v>662.13994691955111</v>
      </c>
      <c r="AV1211" s="37">
        <f>T1211+AO1211</f>
        <v>686.46995183726813</v>
      </c>
      <c r="AW1211" s="58">
        <f t="shared" si="293"/>
        <v>0.45759651537375878</v>
      </c>
      <c r="AX1211" s="58">
        <f t="shared" si="294"/>
        <v>0.53041403161780321</v>
      </c>
      <c r="AY1211" s="59">
        <f t="shared" si="295"/>
        <v>1.1989453008437952E-2</v>
      </c>
      <c r="AZ1211" s="54">
        <f t="shared" si="303"/>
        <v>-7.5879006170861407E-3</v>
      </c>
    </row>
    <row r="1212" spans="3:52" x14ac:dyDescent="0.25">
      <c r="C1212" s="35">
        <v>36424</v>
      </c>
      <c r="D1212" s="36">
        <v>38</v>
      </c>
      <c r="E1212" s="37">
        <v>42.75</v>
      </c>
      <c r="F1212" s="38">
        <v>0</v>
      </c>
      <c r="G1212" s="7">
        <v>0</v>
      </c>
      <c r="H1212" s="38">
        <v>1</v>
      </c>
      <c r="I1212" s="7">
        <v>1</v>
      </c>
      <c r="J1212" s="36">
        <f t="shared" si="296"/>
        <v>37.981000000000002</v>
      </c>
      <c r="K1212" s="37">
        <f t="shared" si="297"/>
        <v>42.728625000000001</v>
      </c>
      <c r="L1212" s="36">
        <f t="shared" si="298"/>
        <v>38.018999999999998</v>
      </c>
      <c r="M1212" s="37">
        <f t="shared" si="299"/>
        <v>42.771374999999999</v>
      </c>
      <c r="O1212" s="39">
        <f t="shared" si="300"/>
        <v>25161.317982942943</v>
      </c>
      <c r="P1212" s="40">
        <f t="shared" si="301"/>
        <v>29346.590441043212</v>
      </c>
      <c r="Q1212" s="40">
        <f>S1212*F1212+T1212*G1212+AS1211*(1+$G$9/252)</f>
        <v>661.35794693630089</v>
      </c>
      <c r="R1212" s="41">
        <f t="shared" si="304"/>
        <v>55169.266370922458</v>
      </c>
      <c r="S1212" s="36">
        <f>AU1211*H1211</f>
        <v>662.13994691955111</v>
      </c>
      <c r="T1212" s="37">
        <f>AV1211*I1211</f>
        <v>686.46995183726813</v>
      </c>
      <c r="U1212" s="57">
        <f t="shared" si="307"/>
        <v>0.45607490615834034</v>
      </c>
      <c r="V1212" s="58">
        <f t="shared" si="305"/>
        <v>0.53193729718527927</v>
      </c>
      <c r="W1212" s="59">
        <f t="shared" si="306"/>
        <v>1.1987796656380346E-2</v>
      </c>
      <c r="Y1212" s="7">
        <f t="shared" si="302"/>
        <v>0</v>
      </c>
      <c r="Z1212" s="40"/>
      <c r="AA1212" s="40"/>
      <c r="AB1212" s="40"/>
      <c r="AC1212" s="40"/>
      <c r="AD1212" s="40"/>
      <c r="AE1212" s="40"/>
      <c r="AF1212" s="40"/>
      <c r="AG1212" s="41"/>
      <c r="AH1212" s="40"/>
      <c r="AI1212" s="40"/>
      <c r="AJ1212" s="40"/>
      <c r="AK1212" s="40"/>
      <c r="AL1212" s="40"/>
      <c r="AM1212" s="41"/>
      <c r="AN1212" s="36">
        <f>Y1212*(IF(AND(AH1212&gt;0,AI1212&lt;0),AH1212,0)+IF(AND(AJ1212&lt;0,AK1212&gt;0),AJ1212,0)+IF(AND(AL1212&gt;0,AM1212&gt;0),AL1212,0))</f>
        <v>0</v>
      </c>
      <c r="AO1212" s="37">
        <f>Y1212*(IF(AND(AH1212&gt;0,AI1212&lt;0),AI1212,0)+IF(AND(AJ1212&lt;0,AK1212&gt;0),AK1212,0)+IF(AND(AL1212&gt;0,AM1212&gt;0),AM1212,0))</f>
        <v>0</v>
      </c>
      <c r="AQ1212" s="40">
        <f>AU1212*D1212</f>
        <v>25161.317982942943</v>
      </c>
      <c r="AR1212" s="40">
        <f>AV1212*E1212</f>
        <v>29346.590441043212</v>
      </c>
      <c r="AS1212" s="40">
        <f>IF(AND(Y1212&lt;&gt;0,AN1212&lt;&gt;0),0,Q1212)</f>
        <v>661.35794693630089</v>
      </c>
      <c r="AT1212" s="41">
        <f t="shared" si="308"/>
        <v>55169.266370922458</v>
      </c>
      <c r="AU1212" s="42">
        <f>S1212+AN1212</f>
        <v>662.13994691955111</v>
      </c>
      <c r="AV1212" s="37">
        <f>T1212+AO1212</f>
        <v>686.46995183726813</v>
      </c>
      <c r="AW1212" s="58">
        <f t="shared" si="293"/>
        <v>0.45607490615834034</v>
      </c>
      <c r="AX1212" s="58">
        <f t="shared" si="294"/>
        <v>0.53193729718527927</v>
      </c>
      <c r="AY1212" s="59">
        <f t="shared" si="295"/>
        <v>1.1987796656380346E-2</v>
      </c>
      <c r="AZ1212" s="54">
        <f t="shared" si="303"/>
        <v>1.7785787192603486E-4</v>
      </c>
    </row>
    <row r="1213" spans="3:52" x14ac:dyDescent="0.25">
      <c r="C1213" s="35">
        <v>36425</v>
      </c>
      <c r="D1213" s="36">
        <v>36.380000000000003</v>
      </c>
      <c r="E1213" s="37">
        <v>43.5</v>
      </c>
      <c r="F1213" s="38">
        <v>0</v>
      </c>
      <c r="G1213" s="7">
        <v>0</v>
      </c>
      <c r="H1213" s="38">
        <v>1</v>
      </c>
      <c r="I1213" s="7">
        <v>1</v>
      </c>
      <c r="J1213" s="36">
        <f t="shared" si="296"/>
        <v>36.361810000000006</v>
      </c>
      <c r="K1213" s="37">
        <f t="shared" si="297"/>
        <v>43.478250000000003</v>
      </c>
      <c r="L1213" s="36">
        <f t="shared" si="298"/>
        <v>36.39819</v>
      </c>
      <c r="M1213" s="37">
        <f t="shared" si="299"/>
        <v>43.521749999999997</v>
      </c>
      <c r="O1213" s="39">
        <f t="shared" si="300"/>
        <v>24088.65126893327</v>
      </c>
      <c r="P1213" s="40">
        <f t="shared" si="301"/>
        <v>29861.442904921165</v>
      </c>
      <c r="Q1213" s="40">
        <f>S1213*F1213+T1213*G1213+AS1212*(1+$G$9/252)</f>
        <v>661.38419129927445</v>
      </c>
      <c r="R1213" s="41">
        <f t="shared" si="304"/>
        <v>54611.478365153707</v>
      </c>
      <c r="S1213" s="36">
        <f>AU1212*H1212</f>
        <v>662.13994691955111</v>
      </c>
      <c r="T1213" s="37">
        <f>AV1212*I1212</f>
        <v>686.46995183726813</v>
      </c>
      <c r="U1213" s="57">
        <f t="shared" si="307"/>
        <v>0.44109136009589639</v>
      </c>
      <c r="V1213" s="58">
        <f t="shared" si="305"/>
        <v>0.54679792232057656</v>
      </c>
      <c r="W1213" s="59">
        <f t="shared" si="306"/>
        <v>1.2110717583527057E-2</v>
      </c>
      <c r="Y1213" s="7">
        <f t="shared" si="302"/>
        <v>0</v>
      </c>
      <c r="Z1213" s="40"/>
      <c r="AA1213" s="40"/>
      <c r="AB1213" s="40"/>
      <c r="AC1213" s="40"/>
      <c r="AD1213" s="40"/>
      <c r="AE1213" s="40"/>
      <c r="AF1213" s="40"/>
      <c r="AG1213" s="41"/>
      <c r="AH1213" s="40"/>
      <c r="AI1213" s="40"/>
      <c r="AJ1213" s="40"/>
      <c r="AK1213" s="40"/>
      <c r="AL1213" s="40"/>
      <c r="AM1213" s="41"/>
      <c r="AN1213" s="36">
        <f>Y1213*(IF(AND(AH1213&gt;0,AI1213&lt;0),AH1213,0)+IF(AND(AJ1213&lt;0,AK1213&gt;0),AJ1213,0)+IF(AND(AL1213&gt;0,AM1213&gt;0),AL1213,0))</f>
        <v>0</v>
      </c>
      <c r="AO1213" s="37">
        <f>Y1213*(IF(AND(AH1213&gt;0,AI1213&lt;0),AI1213,0)+IF(AND(AJ1213&lt;0,AK1213&gt;0),AK1213,0)+IF(AND(AL1213&gt;0,AM1213&gt;0),AM1213,0))</f>
        <v>0</v>
      </c>
      <c r="AQ1213" s="40">
        <f>AU1213*D1213</f>
        <v>24088.65126893327</v>
      </c>
      <c r="AR1213" s="40">
        <f>AV1213*E1213</f>
        <v>29861.442904921165</v>
      </c>
      <c r="AS1213" s="40">
        <f>IF(AND(Y1213&lt;&gt;0,AN1213&lt;&gt;0),0,Q1213)</f>
        <v>661.38419129927445</v>
      </c>
      <c r="AT1213" s="41">
        <f t="shared" si="308"/>
        <v>54611.478365153707</v>
      </c>
      <c r="AU1213" s="42">
        <f>S1213+AN1213</f>
        <v>662.13994691955111</v>
      </c>
      <c r="AV1213" s="37">
        <f>T1213+AO1213</f>
        <v>686.46995183726813</v>
      </c>
      <c r="AW1213" s="58">
        <f t="shared" si="293"/>
        <v>0.44109136009589639</v>
      </c>
      <c r="AX1213" s="58">
        <f t="shared" si="294"/>
        <v>0.54679792232057656</v>
      </c>
      <c r="AY1213" s="59">
        <f t="shared" si="295"/>
        <v>1.2110717583527057E-2</v>
      </c>
      <c r="AZ1213" s="54">
        <f t="shared" si="303"/>
        <v>-1.0110484377634177E-2</v>
      </c>
    </row>
    <row r="1214" spans="3:52" x14ac:dyDescent="0.25">
      <c r="C1214" s="35">
        <v>36426</v>
      </c>
      <c r="D1214" s="36">
        <v>35.25</v>
      </c>
      <c r="E1214" s="37">
        <v>43.19</v>
      </c>
      <c r="F1214" s="38">
        <v>0</v>
      </c>
      <c r="G1214" s="7">
        <v>0</v>
      </c>
      <c r="H1214" s="38">
        <v>1</v>
      </c>
      <c r="I1214" s="7">
        <v>1</v>
      </c>
      <c r="J1214" s="36">
        <f t="shared" si="296"/>
        <v>35.232375000000005</v>
      </c>
      <c r="K1214" s="37">
        <f t="shared" si="297"/>
        <v>43.168405</v>
      </c>
      <c r="L1214" s="36">
        <f t="shared" si="298"/>
        <v>35.267624999999995</v>
      </c>
      <c r="M1214" s="37">
        <f t="shared" si="299"/>
        <v>43.211594999999996</v>
      </c>
      <c r="O1214" s="39">
        <f t="shared" si="300"/>
        <v>23340.433128914177</v>
      </c>
      <c r="P1214" s="40">
        <f t="shared" si="301"/>
        <v>29648.637219851607</v>
      </c>
      <c r="Q1214" s="40">
        <f>S1214*F1214+T1214*G1214+AS1213*(1+$G$9/252)</f>
        <v>661.41043670369106</v>
      </c>
      <c r="R1214" s="41">
        <f t="shared" si="304"/>
        <v>53650.480785469481</v>
      </c>
      <c r="S1214" s="36">
        <f>AU1213*H1213</f>
        <v>662.13994691955111</v>
      </c>
      <c r="T1214" s="37">
        <f>AV1213*I1213</f>
        <v>686.46995183726813</v>
      </c>
      <c r="U1214" s="57">
        <f t="shared" si="307"/>
        <v>0.43504611304873197</v>
      </c>
      <c r="V1214" s="58">
        <f t="shared" si="305"/>
        <v>0.55262575070681463</v>
      </c>
      <c r="W1214" s="59">
        <f t="shared" si="306"/>
        <v>1.2328136244453289E-2</v>
      </c>
      <c r="Y1214" s="7">
        <f t="shared" si="302"/>
        <v>0</v>
      </c>
      <c r="Z1214" s="40"/>
      <c r="AA1214" s="40"/>
      <c r="AB1214" s="40"/>
      <c r="AC1214" s="40"/>
      <c r="AD1214" s="40"/>
      <c r="AE1214" s="40"/>
      <c r="AF1214" s="40"/>
      <c r="AG1214" s="41"/>
      <c r="AH1214" s="40"/>
      <c r="AI1214" s="40"/>
      <c r="AJ1214" s="40"/>
      <c r="AK1214" s="40"/>
      <c r="AL1214" s="40"/>
      <c r="AM1214" s="41"/>
      <c r="AN1214" s="36">
        <f>Y1214*(IF(AND(AH1214&gt;0,AI1214&lt;0),AH1214,0)+IF(AND(AJ1214&lt;0,AK1214&gt;0),AJ1214,0)+IF(AND(AL1214&gt;0,AM1214&gt;0),AL1214,0))</f>
        <v>0</v>
      </c>
      <c r="AO1214" s="37">
        <f>Y1214*(IF(AND(AH1214&gt;0,AI1214&lt;0),AI1214,0)+IF(AND(AJ1214&lt;0,AK1214&gt;0),AK1214,0)+IF(AND(AL1214&gt;0,AM1214&gt;0),AM1214,0))</f>
        <v>0</v>
      </c>
      <c r="AQ1214" s="40">
        <f>AU1214*D1214</f>
        <v>23340.433128914177</v>
      </c>
      <c r="AR1214" s="40">
        <f>AV1214*E1214</f>
        <v>29648.637219851607</v>
      </c>
      <c r="AS1214" s="40">
        <f>IF(AND(Y1214&lt;&gt;0,AN1214&lt;&gt;0),0,Q1214)</f>
        <v>661.41043670369106</v>
      </c>
      <c r="AT1214" s="41">
        <f t="shared" si="308"/>
        <v>53650.480785469481</v>
      </c>
      <c r="AU1214" s="42">
        <f>S1214+AN1214</f>
        <v>662.13994691955111</v>
      </c>
      <c r="AV1214" s="37">
        <f>T1214+AO1214</f>
        <v>686.46995183726813</v>
      </c>
      <c r="AW1214" s="58">
        <f t="shared" si="293"/>
        <v>0.43504611304873197</v>
      </c>
      <c r="AX1214" s="58">
        <f t="shared" si="294"/>
        <v>0.55262575070681463</v>
      </c>
      <c r="AY1214" s="59">
        <f t="shared" si="295"/>
        <v>1.2328136244453289E-2</v>
      </c>
      <c r="AZ1214" s="54">
        <f t="shared" si="303"/>
        <v>-1.7596988919776568E-2</v>
      </c>
    </row>
    <row r="1215" spans="3:52" x14ac:dyDescent="0.25">
      <c r="C1215" s="35">
        <v>36427</v>
      </c>
      <c r="D1215" s="36">
        <v>35.19</v>
      </c>
      <c r="E1215" s="37">
        <v>43</v>
      </c>
      <c r="F1215" s="38">
        <v>0</v>
      </c>
      <c r="G1215" s="7">
        <v>0</v>
      </c>
      <c r="H1215" s="38">
        <v>1</v>
      </c>
      <c r="I1215" s="7">
        <v>1</v>
      </c>
      <c r="J1215" s="36">
        <f t="shared" si="296"/>
        <v>35.172404999999998</v>
      </c>
      <c r="K1215" s="37">
        <f t="shared" si="297"/>
        <v>42.978500000000004</v>
      </c>
      <c r="L1215" s="36">
        <f t="shared" si="298"/>
        <v>35.207594999999998</v>
      </c>
      <c r="M1215" s="37">
        <f t="shared" si="299"/>
        <v>43.021499999999996</v>
      </c>
      <c r="O1215" s="39">
        <f t="shared" si="300"/>
        <v>23300.704732099002</v>
      </c>
      <c r="P1215" s="40">
        <f t="shared" si="301"/>
        <v>29518.207929002529</v>
      </c>
      <c r="Q1215" s="40">
        <f>S1215*F1215+T1215*G1215+AS1214*(1+$G$9/252)</f>
        <v>661.436683149592</v>
      </c>
      <c r="R1215" s="41">
        <f t="shared" si="304"/>
        <v>53480.349344251124</v>
      </c>
      <c r="S1215" s="36">
        <f>AU1214*H1214</f>
        <v>662.13994691955111</v>
      </c>
      <c r="T1215" s="37">
        <f>AV1214*I1214</f>
        <v>686.46995183726813</v>
      </c>
      <c r="U1215" s="57">
        <f t="shared" si="307"/>
        <v>0.43568722003129012</v>
      </c>
      <c r="V1215" s="58">
        <f t="shared" si="305"/>
        <v>0.55194493474593564</v>
      </c>
      <c r="W1215" s="59">
        <f t="shared" si="306"/>
        <v>1.2367845222774208E-2</v>
      </c>
      <c r="Y1215" s="7">
        <f t="shared" si="302"/>
        <v>0</v>
      </c>
      <c r="Z1215" s="40"/>
      <c r="AA1215" s="40"/>
      <c r="AB1215" s="40"/>
      <c r="AC1215" s="40"/>
      <c r="AD1215" s="40"/>
      <c r="AE1215" s="40"/>
      <c r="AF1215" s="40"/>
      <c r="AG1215" s="41"/>
      <c r="AH1215" s="40"/>
      <c r="AI1215" s="40"/>
      <c r="AJ1215" s="40"/>
      <c r="AK1215" s="40"/>
      <c r="AL1215" s="40"/>
      <c r="AM1215" s="41"/>
      <c r="AN1215" s="36">
        <f>Y1215*(IF(AND(AH1215&gt;0,AI1215&lt;0),AH1215,0)+IF(AND(AJ1215&lt;0,AK1215&gt;0),AJ1215,0)+IF(AND(AL1215&gt;0,AM1215&gt;0),AL1215,0))</f>
        <v>0</v>
      </c>
      <c r="AO1215" s="37">
        <f>Y1215*(IF(AND(AH1215&gt;0,AI1215&lt;0),AI1215,0)+IF(AND(AJ1215&lt;0,AK1215&gt;0),AK1215,0)+IF(AND(AL1215&gt;0,AM1215&gt;0),AM1215,0))</f>
        <v>0</v>
      </c>
      <c r="AQ1215" s="40">
        <f>AU1215*D1215</f>
        <v>23300.704732099002</v>
      </c>
      <c r="AR1215" s="40">
        <f>AV1215*E1215</f>
        <v>29518.207929002529</v>
      </c>
      <c r="AS1215" s="40">
        <f>IF(AND(Y1215&lt;&gt;0,AN1215&lt;&gt;0),0,Q1215)</f>
        <v>661.436683149592</v>
      </c>
      <c r="AT1215" s="41">
        <f t="shared" si="308"/>
        <v>53480.349344251124</v>
      </c>
      <c r="AU1215" s="42">
        <f>S1215+AN1215</f>
        <v>662.13994691955111</v>
      </c>
      <c r="AV1215" s="37">
        <f>T1215+AO1215</f>
        <v>686.46995183726813</v>
      </c>
      <c r="AW1215" s="58">
        <f t="shared" si="293"/>
        <v>0.43568722003129012</v>
      </c>
      <c r="AX1215" s="58">
        <f t="shared" si="294"/>
        <v>0.55194493474593564</v>
      </c>
      <c r="AY1215" s="59">
        <f t="shared" si="295"/>
        <v>1.2367845222774208E-2</v>
      </c>
      <c r="AZ1215" s="54">
        <f t="shared" si="303"/>
        <v>-3.1711074854791077E-3</v>
      </c>
    </row>
    <row r="1216" spans="3:52" x14ac:dyDescent="0.25">
      <c r="C1216" s="35">
        <v>36430</v>
      </c>
      <c r="D1216" s="36">
        <v>35.5</v>
      </c>
      <c r="E1216" s="37">
        <v>43</v>
      </c>
      <c r="F1216" s="38">
        <v>0</v>
      </c>
      <c r="G1216" s="7">
        <v>0</v>
      </c>
      <c r="H1216" s="38">
        <v>1</v>
      </c>
      <c r="I1216" s="7">
        <v>1</v>
      </c>
      <c r="J1216" s="36">
        <f t="shared" si="296"/>
        <v>35.482250000000001</v>
      </c>
      <c r="K1216" s="37">
        <f t="shared" si="297"/>
        <v>42.978500000000004</v>
      </c>
      <c r="L1216" s="36">
        <f t="shared" si="298"/>
        <v>35.517749999999999</v>
      </c>
      <c r="M1216" s="37">
        <f t="shared" si="299"/>
        <v>43.021499999999996</v>
      </c>
      <c r="O1216" s="39">
        <f t="shared" si="300"/>
        <v>23505.968115644064</v>
      </c>
      <c r="P1216" s="40">
        <f t="shared" si="301"/>
        <v>29518.207929002529</v>
      </c>
      <c r="Q1216" s="40">
        <f>S1216*F1216+T1216*G1216+AS1215*(1+$G$9/252)</f>
        <v>661.46293063701853</v>
      </c>
      <c r="R1216" s="41">
        <f t="shared" si="304"/>
        <v>53685.638975283611</v>
      </c>
      <c r="S1216" s="36">
        <f>AU1215*H1215</f>
        <v>662.13994691955111</v>
      </c>
      <c r="T1216" s="37">
        <f>AV1215*I1215</f>
        <v>686.46995183726813</v>
      </c>
      <c r="U1216" s="57">
        <f t="shared" si="307"/>
        <v>0.43784461849221917</v>
      </c>
      <c r="V1216" s="58">
        <f t="shared" si="305"/>
        <v>0.54983434103471229</v>
      </c>
      <c r="W1216" s="59">
        <f t="shared" si="306"/>
        <v>1.2321040473068602E-2</v>
      </c>
      <c r="Y1216" s="7">
        <f t="shared" si="302"/>
        <v>0</v>
      </c>
      <c r="Z1216" s="40"/>
      <c r="AA1216" s="40"/>
      <c r="AB1216" s="40"/>
      <c r="AC1216" s="40"/>
      <c r="AD1216" s="40"/>
      <c r="AE1216" s="40"/>
      <c r="AF1216" s="40"/>
      <c r="AG1216" s="41"/>
      <c r="AH1216" s="40"/>
      <c r="AI1216" s="40"/>
      <c r="AJ1216" s="40"/>
      <c r="AK1216" s="40"/>
      <c r="AL1216" s="40"/>
      <c r="AM1216" s="41"/>
      <c r="AN1216" s="36">
        <f>Y1216*(IF(AND(AH1216&gt;0,AI1216&lt;0),AH1216,0)+IF(AND(AJ1216&lt;0,AK1216&gt;0),AJ1216,0)+IF(AND(AL1216&gt;0,AM1216&gt;0),AL1216,0))</f>
        <v>0</v>
      </c>
      <c r="AO1216" s="37">
        <f>Y1216*(IF(AND(AH1216&gt;0,AI1216&lt;0),AI1216,0)+IF(AND(AJ1216&lt;0,AK1216&gt;0),AK1216,0)+IF(AND(AL1216&gt;0,AM1216&gt;0),AM1216,0))</f>
        <v>0</v>
      </c>
      <c r="AQ1216" s="40">
        <f>AU1216*D1216</f>
        <v>23505.968115644064</v>
      </c>
      <c r="AR1216" s="40">
        <f>AV1216*E1216</f>
        <v>29518.207929002529</v>
      </c>
      <c r="AS1216" s="40">
        <f>IF(AND(Y1216&lt;&gt;0,AN1216&lt;&gt;0),0,Q1216)</f>
        <v>661.46293063701853</v>
      </c>
      <c r="AT1216" s="41">
        <f t="shared" si="308"/>
        <v>53685.638975283611</v>
      </c>
      <c r="AU1216" s="42">
        <f>S1216+AN1216</f>
        <v>662.13994691955111</v>
      </c>
      <c r="AV1216" s="37">
        <f>T1216+AO1216</f>
        <v>686.46995183726813</v>
      </c>
      <c r="AW1216" s="58">
        <f t="shared" si="293"/>
        <v>0.43784461849221917</v>
      </c>
      <c r="AX1216" s="58">
        <f t="shared" si="294"/>
        <v>0.54983434103471229</v>
      </c>
      <c r="AY1216" s="59">
        <f t="shared" si="295"/>
        <v>1.2321040473068602E-2</v>
      </c>
      <c r="AZ1216" s="54">
        <f t="shared" si="303"/>
        <v>3.8385992901999177E-3</v>
      </c>
    </row>
    <row r="1217" spans="3:52" x14ac:dyDescent="0.25">
      <c r="C1217" s="35">
        <v>36431</v>
      </c>
      <c r="D1217" s="36">
        <v>36.380000000000003</v>
      </c>
      <c r="E1217" s="37">
        <v>43.06</v>
      </c>
      <c r="F1217" s="38">
        <v>0</v>
      </c>
      <c r="G1217" s="7">
        <v>0</v>
      </c>
      <c r="H1217" s="38">
        <v>1</v>
      </c>
      <c r="I1217" s="7">
        <v>1</v>
      </c>
      <c r="J1217" s="36">
        <f t="shared" si="296"/>
        <v>36.361810000000006</v>
      </c>
      <c r="K1217" s="37">
        <f t="shared" si="297"/>
        <v>43.038470000000004</v>
      </c>
      <c r="L1217" s="36">
        <f t="shared" si="298"/>
        <v>36.39819</v>
      </c>
      <c r="M1217" s="37">
        <f t="shared" si="299"/>
        <v>43.081530000000001</v>
      </c>
      <c r="O1217" s="39">
        <f t="shared" si="300"/>
        <v>24088.65126893327</v>
      </c>
      <c r="P1217" s="40">
        <f t="shared" si="301"/>
        <v>29559.396126112766</v>
      </c>
      <c r="Q1217" s="40">
        <f>S1217*F1217+T1217*G1217+AS1216*(1+$G$9/252)</f>
        <v>661.48917916601204</v>
      </c>
      <c r="R1217" s="41">
        <f t="shared" si="304"/>
        <v>54309.536574212048</v>
      </c>
      <c r="S1217" s="36">
        <f>AU1216*H1216</f>
        <v>662.13994691955111</v>
      </c>
      <c r="T1217" s="37">
        <f>AV1216*I1216</f>
        <v>686.46995183726813</v>
      </c>
      <c r="U1217" s="57">
        <f t="shared" si="307"/>
        <v>0.44354367185617549</v>
      </c>
      <c r="V1217" s="58">
        <f t="shared" si="305"/>
        <v>0.54427634612055475</v>
      </c>
      <c r="W1217" s="59">
        <f t="shared" si="306"/>
        <v>1.2179982023269718E-2</v>
      </c>
      <c r="Y1217" s="7">
        <f t="shared" si="302"/>
        <v>0</v>
      </c>
      <c r="Z1217" s="40"/>
      <c r="AA1217" s="40"/>
      <c r="AB1217" s="40"/>
      <c r="AC1217" s="40"/>
      <c r="AD1217" s="40"/>
      <c r="AE1217" s="40"/>
      <c r="AF1217" s="40"/>
      <c r="AG1217" s="41"/>
      <c r="AH1217" s="40"/>
      <c r="AI1217" s="40"/>
      <c r="AJ1217" s="40"/>
      <c r="AK1217" s="40"/>
      <c r="AL1217" s="40"/>
      <c r="AM1217" s="41"/>
      <c r="AN1217" s="36">
        <f>Y1217*(IF(AND(AH1217&gt;0,AI1217&lt;0),AH1217,0)+IF(AND(AJ1217&lt;0,AK1217&gt;0),AJ1217,0)+IF(AND(AL1217&gt;0,AM1217&gt;0),AL1217,0))</f>
        <v>0</v>
      </c>
      <c r="AO1217" s="37">
        <f>Y1217*(IF(AND(AH1217&gt;0,AI1217&lt;0),AI1217,0)+IF(AND(AJ1217&lt;0,AK1217&gt;0),AK1217,0)+IF(AND(AL1217&gt;0,AM1217&gt;0),AM1217,0))</f>
        <v>0</v>
      </c>
      <c r="AQ1217" s="40">
        <f>AU1217*D1217</f>
        <v>24088.65126893327</v>
      </c>
      <c r="AR1217" s="40">
        <f>AV1217*E1217</f>
        <v>29559.396126112766</v>
      </c>
      <c r="AS1217" s="40">
        <f>IF(AND(Y1217&lt;&gt;0,AN1217&lt;&gt;0),0,Q1217)</f>
        <v>661.48917916601204</v>
      </c>
      <c r="AT1217" s="41">
        <f t="shared" si="308"/>
        <v>54309.536574212048</v>
      </c>
      <c r="AU1217" s="42">
        <f>S1217+AN1217</f>
        <v>662.13994691955111</v>
      </c>
      <c r="AV1217" s="37">
        <f>T1217+AO1217</f>
        <v>686.46995183726813</v>
      </c>
      <c r="AW1217" s="58">
        <f t="shared" si="293"/>
        <v>0.44354367185617549</v>
      </c>
      <c r="AX1217" s="58">
        <f t="shared" si="294"/>
        <v>0.54427634612055475</v>
      </c>
      <c r="AY1217" s="59">
        <f t="shared" si="295"/>
        <v>1.2179982023269718E-2</v>
      </c>
      <c r="AZ1217" s="54">
        <f t="shared" si="303"/>
        <v>1.1621312716715071E-2</v>
      </c>
    </row>
    <row r="1218" spans="3:52" x14ac:dyDescent="0.25">
      <c r="C1218" s="35">
        <v>36432</v>
      </c>
      <c r="D1218" s="36">
        <v>38</v>
      </c>
      <c r="E1218" s="37">
        <v>42.5</v>
      </c>
      <c r="F1218" s="38">
        <v>0</v>
      </c>
      <c r="G1218" s="7">
        <v>0</v>
      </c>
      <c r="H1218" s="38">
        <v>1</v>
      </c>
      <c r="I1218" s="7">
        <v>1</v>
      </c>
      <c r="J1218" s="36">
        <f t="shared" si="296"/>
        <v>37.981000000000002</v>
      </c>
      <c r="K1218" s="37">
        <f t="shared" si="297"/>
        <v>42.478750000000005</v>
      </c>
      <c r="L1218" s="36">
        <f t="shared" si="298"/>
        <v>38.018999999999998</v>
      </c>
      <c r="M1218" s="37">
        <f t="shared" si="299"/>
        <v>42.521249999999995</v>
      </c>
      <c r="O1218" s="39">
        <f t="shared" si="300"/>
        <v>25161.317982942943</v>
      </c>
      <c r="P1218" s="40">
        <f t="shared" si="301"/>
        <v>29174.972953083896</v>
      </c>
      <c r="Q1218" s="40">
        <f>S1218*F1218+T1218*G1218+AS1217*(1+$G$9/252)</f>
        <v>661.51542873661379</v>
      </c>
      <c r="R1218" s="41">
        <f t="shared" si="304"/>
        <v>54997.806364763455</v>
      </c>
      <c r="S1218" s="36">
        <f>AU1217*H1217</f>
        <v>662.13994691955111</v>
      </c>
      <c r="T1218" s="37">
        <f>AV1217*I1217</f>
        <v>686.46995183726813</v>
      </c>
      <c r="U1218" s="57">
        <f t="shared" si="307"/>
        <v>0.45749675570812487</v>
      </c>
      <c r="V1218" s="58">
        <f t="shared" si="305"/>
        <v>0.53047521131271902</v>
      </c>
      <c r="W1218" s="59">
        <f t="shared" si="306"/>
        <v>1.2028032979156058E-2</v>
      </c>
      <c r="Y1218" s="7">
        <f t="shared" si="302"/>
        <v>0</v>
      </c>
      <c r="Z1218" s="40"/>
      <c r="AA1218" s="40"/>
      <c r="AB1218" s="40"/>
      <c r="AC1218" s="40"/>
      <c r="AD1218" s="40"/>
      <c r="AE1218" s="40"/>
      <c r="AF1218" s="40"/>
      <c r="AG1218" s="41"/>
      <c r="AH1218" s="40"/>
      <c r="AI1218" s="40"/>
      <c r="AJ1218" s="40"/>
      <c r="AK1218" s="40"/>
      <c r="AL1218" s="40"/>
      <c r="AM1218" s="41"/>
      <c r="AN1218" s="36">
        <f>Y1218*(IF(AND(AH1218&gt;0,AI1218&lt;0),AH1218,0)+IF(AND(AJ1218&lt;0,AK1218&gt;0),AJ1218,0)+IF(AND(AL1218&gt;0,AM1218&gt;0),AL1218,0))</f>
        <v>0</v>
      </c>
      <c r="AO1218" s="37">
        <f>Y1218*(IF(AND(AH1218&gt;0,AI1218&lt;0),AI1218,0)+IF(AND(AJ1218&lt;0,AK1218&gt;0),AK1218,0)+IF(AND(AL1218&gt;0,AM1218&gt;0),AM1218,0))</f>
        <v>0</v>
      </c>
      <c r="AQ1218" s="40">
        <f>AU1218*D1218</f>
        <v>25161.317982942943</v>
      </c>
      <c r="AR1218" s="40">
        <f>AV1218*E1218</f>
        <v>29174.972953083896</v>
      </c>
      <c r="AS1218" s="40">
        <f>IF(AND(Y1218&lt;&gt;0,AN1218&lt;&gt;0),0,Q1218)</f>
        <v>661.51542873661379</v>
      </c>
      <c r="AT1218" s="41">
        <f t="shared" si="308"/>
        <v>54997.806364763455</v>
      </c>
      <c r="AU1218" s="42">
        <f>S1218+AN1218</f>
        <v>662.13994691955111</v>
      </c>
      <c r="AV1218" s="37">
        <f>T1218+AO1218</f>
        <v>686.46995183726813</v>
      </c>
      <c r="AW1218" s="58">
        <f t="shared" si="293"/>
        <v>0.45749675570812487</v>
      </c>
      <c r="AX1218" s="58">
        <f t="shared" si="294"/>
        <v>0.53047521131271902</v>
      </c>
      <c r="AY1218" s="59">
        <f t="shared" si="295"/>
        <v>1.2028032979156058E-2</v>
      </c>
      <c r="AZ1218" s="54">
        <f t="shared" si="303"/>
        <v>1.2673092682551346E-2</v>
      </c>
    </row>
    <row r="1219" spans="3:52" x14ac:dyDescent="0.25">
      <c r="C1219" s="35">
        <v>36433</v>
      </c>
      <c r="D1219" s="36">
        <v>38.880000000000003</v>
      </c>
      <c r="E1219" s="37">
        <v>43.25</v>
      </c>
      <c r="F1219" s="38">
        <v>0</v>
      </c>
      <c r="G1219" s="7">
        <v>0</v>
      </c>
      <c r="H1219" s="38">
        <v>1</v>
      </c>
      <c r="I1219" s="7">
        <v>1</v>
      </c>
      <c r="J1219" s="36">
        <f t="shared" si="296"/>
        <v>38.860560000000007</v>
      </c>
      <c r="K1219" s="37">
        <f t="shared" si="297"/>
        <v>43.228375</v>
      </c>
      <c r="L1219" s="36">
        <f t="shared" si="298"/>
        <v>38.899439999999998</v>
      </c>
      <c r="M1219" s="37">
        <f t="shared" si="299"/>
        <v>43.271625</v>
      </c>
      <c r="O1219" s="39">
        <f t="shared" si="300"/>
        <v>25744.001136232149</v>
      </c>
      <c r="P1219" s="40">
        <f t="shared" si="301"/>
        <v>29689.825416961845</v>
      </c>
      <c r="Q1219" s="40">
        <f>S1219*F1219+T1219*G1219+AS1218*(1+$G$9/252)</f>
        <v>661.54167934886516</v>
      </c>
      <c r="R1219" s="41">
        <f t="shared" si="304"/>
        <v>56095.36823254286</v>
      </c>
      <c r="S1219" s="36">
        <f>AU1218*H1218</f>
        <v>662.13994691955111</v>
      </c>
      <c r="T1219" s="37">
        <f>AV1218*I1218</f>
        <v>686.46995183726813</v>
      </c>
      <c r="U1219" s="57">
        <f t="shared" si="307"/>
        <v>0.45893274163939202</v>
      </c>
      <c r="V1219" s="58">
        <f t="shared" si="305"/>
        <v>0.52927409788777802</v>
      </c>
      <c r="W1219" s="59">
        <f t="shared" si="306"/>
        <v>1.1793160472829948E-2</v>
      </c>
      <c r="Y1219" s="7">
        <f t="shared" si="302"/>
        <v>0</v>
      </c>
      <c r="Z1219" s="40"/>
      <c r="AA1219" s="40"/>
      <c r="AB1219" s="40"/>
      <c r="AC1219" s="40"/>
      <c r="AD1219" s="40"/>
      <c r="AE1219" s="40"/>
      <c r="AF1219" s="40"/>
      <c r="AG1219" s="41"/>
      <c r="AH1219" s="40"/>
      <c r="AI1219" s="40"/>
      <c r="AJ1219" s="40"/>
      <c r="AK1219" s="40"/>
      <c r="AL1219" s="40"/>
      <c r="AM1219" s="41"/>
      <c r="AN1219" s="36">
        <f>Y1219*(IF(AND(AH1219&gt;0,AI1219&lt;0),AH1219,0)+IF(AND(AJ1219&lt;0,AK1219&gt;0),AJ1219,0)+IF(AND(AL1219&gt;0,AM1219&gt;0),AL1219,0))</f>
        <v>0</v>
      </c>
      <c r="AO1219" s="37">
        <f>Y1219*(IF(AND(AH1219&gt;0,AI1219&lt;0),AI1219,0)+IF(AND(AJ1219&lt;0,AK1219&gt;0),AK1219,0)+IF(AND(AL1219&gt;0,AM1219&gt;0),AM1219,0))</f>
        <v>0</v>
      </c>
      <c r="AQ1219" s="40">
        <f>AU1219*D1219</f>
        <v>25744.001136232149</v>
      </c>
      <c r="AR1219" s="40">
        <f>AV1219*E1219</f>
        <v>29689.825416961845</v>
      </c>
      <c r="AS1219" s="40">
        <f>IF(AND(Y1219&lt;&gt;0,AN1219&lt;&gt;0),0,Q1219)</f>
        <v>661.54167934886516</v>
      </c>
      <c r="AT1219" s="41">
        <f t="shared" si="308"/>
        <v>56095.36823254286</v>
      </c>
      <c r="AU1219" s="42">
        <f>S1219+AN1219</f>
        <v>662.13994691955111</v>
      </c>
      <c r="AV1219" s="37">
        <f>T1219+AO1219</f>
        <v>686.46995183726813</v>
      </c>
      <c r="AW1219" s="58">
        <f t="shared" si="293"/>
        <v>0.45893274163939202</v>
      </c>
      <c r="AX1219" s="58">
        <f t="shared" si="294"/>
        <v>0.52927409788777802</v>
      </c>
      <c r="AY1219" s="59">
        <f t="shared" si="295"/>
        <v>1.1793160472829948E-2</v>
      </c>
      <c r="AZ1219" s="54">
        <f t="shared" si="303"/>
        <v>1.9956466272491147E-2</v>
      </c>
    </row>
    <row r="1220" spans="3:52" x14ac:dyDescent="0.25">
      <c r="C1220" s="35">
        <v>36434</v>
      </c>
      <c r="D1220" s="36">
        <v>38.119999999999997</v>
      </c>
      <c r="E1220" s="37">
        <v>43.5</v>
      </c>
      <c r="F1220" s="38">
        <v>0</v>
      </c>
      <c r="G1220" s="7">
        <v>0</v>
      </c>
      <c r="H1220" s="38">
        <v>1</v>
      </c>
      <c r="I1220" s="7">
        <v>1</v>
      </c>
      <c r="J1220" s="36">
        <f t="shared" si="296"/>
        <v>38.100940000000001</v>
      </c>
      <c r="K1220" s="37">
        <f t="shared" si="297"/>
        <v>43.478250000000003</v>
      </c>
      <c r="L1220" s="36">
        <f t="shared" si="298"/>
        <v>38.139059999999994</v>
      </c>
      <c r="M1220" s="37">
        <f t="shared" si="299"/>
        <v>43.521749999999997</v>
      </c>
      <c r="O1220" s="39">
        <f t="shared" si="300"/>
        <v>25240.774776573286</v>
      </c>
      <c r="P1220" s="40">
        <f t="shared" si="301"/>
        <v>29861.442904921165</v>
      </c>
      <c r="Q1220" s="40">
        <f>S1220*F1220+T1220*G1220+AS1219*(1+$G$9/252)</f>
        <v>661.56793100280754</v>
      </c>
      <c r="R1220" s="41">
        <f t="shared" si="304"/>
        <v>55763.78561249726</v>
      </c>
      <c r="S1220" s="36">
        <f>AU1219*H1219</f>
        <v>662.13994691955111</v>
      </c>
      <c r="T1220" s="37">
        <f>AV1219*I1219</f>
        <v>686.46995183726813</v>
      </c>
      <c r="U1220" s="57">
        <f t="shared" si="307"/>
        <v>0.45263739718051993</v>
      </c>
      <c r="V1220" s="58">
        <f t="shared" si="305"/>
        <v>0.5354988470909855</v>
      </c>
      <c r="W1220" s="59">
        <f t="shared" si="306"/>
        <v>1.1863755728494572E-2</v>
      </c>
      <c r="Y1220" s="7">
        <f t="shared" si="302"/>
        <v>0</v>
      </c>
      <c r="Z1220" s="40"/>
      <c r="AA1220" s="40"/>
      <c r="AB1220" s="40"/>
      <c r="AC1220" s="40"/>
      <c r="AD1220" s="40"/>
      <c r="AE1220" s="40"/>
      <c r="AF1220" s="40"/>
      <c r="AG1220" s="41"/>
      <c r="AH1220" s="40"/>
      <c r="AI1220" s="40"/>
      <c r="AJ1220" s="40"/>
      <c r="AK1220" s="40"/>
      <c r="AL1220" s="40"/>
      <c r="AM1220" s="41"/>
      <c r="AN1220" s="36">
        <f>Y1220*(IF(AND(AH1220&gt;0,AI1220&lt;0),AH1220,0)+IF(AND(AJ1220&lt;0,AK1220&gt;0),AJ1220,0)+IF(AND(AL1220&gt;0,AM1220&gt;0),AL1220,0))</f>
        <v>0</v>
      </c>
      <c r="AO1220" s="37">
        <f>Y1220*(IF(AND(AH1220&gt;0,AI1220&lt;0),AI1220,0)+IF(AND(AJ1220&lt;0,AK1220&gt;0),AK1220,0)+IF(AND(AL1220&gt;0,AM1220&gt;0),AM1220,0))</f>
        <v>0</v>
      </c>
      <c r="AQ1220" s="40">
        <f>AU1220*D1220</f>
        <v>25240.774776573286</v>
      </c>
      <c r="AR1220" s="40">
        <f>AV1220*E1220</f>
        <v>29861.442904921165</v>
      </c>
      <c r="AS1220" s="40">
        <f>IF(AND(Y1220&lt;&gt;0,AN1220&lt;&gt;0),0,Q1220)</f>
        <v>661.56793100280754</v>
      </c>
      <c r="AT1220" s="41">
        <f t="shared" si="308"/>
        <v>55763.78561249726</v>
      </c>
      <c r="AU1220" s="42">
        <f>S1220+AN1220</f>
        <v>662.13994691955111</v>
      </c>
      <c r="AV1220" s="37">
        <f>T1220+AO1220</f>
        <v>686.46995183726813</v>
      </c>
      <c r="AW1220" s="58">
        <f t="shared" si="293"/>
        <v>0.45263739718051993</v>
      </c>
      <c r="AX1220" s="58">
        <f t="shared" si="294"/>
        <v>0.5354988470909855</v>
      </c>
      <c r="AY1220" s="59">
        <f t="shared" si="295"/>
        <v>1.1863755728494572E-2</v>
      </c>
      <c r="AZ1220" s="54">
        <f t="shared" si="303"/>
        <v>-5.9110516695607407E-3</v>
      </c>
    </row>
    <row r="1221" spans="3:52" x14ac:dyDescent="0.25">
      <c r="C1221" s="35">
        <v>36437</v>
      </c>
      <c r="D1221" s="36">
        <v>40.380000000000003</v>
      </c>
      <c r="E1221" s="37">
        <v>44.5</v>
      </c>
      <c r="F1221" s="38">
        <v>0</v>
      </c>
      <c r="G1221" s="7">
        <v>0</v>
      </c>
      <c r="H1221" s="38">
        <v>1</v>
      </c>
      <c r="I1221" s="7">
        <v>1</v>
      </c>
      <c r="J1221" s="36">
        <f t="shared" si="296"/>
        <v>40.359810000000003</v>
      </c>
      <c r="K1221" s="37">
        <f t="shared" si="297"/>
        <v>44.47775</v>
      </c>
      <c r="L1221" s="36">
        <f t="shared" si="298"/>
        <v>40.400190000000002</v>
      </c>
      <c r="M1221" s="37">
        <f t="shared" si="299"/>
        <v>44.52225</v>
      </c>
      <c r="O1221" s="39">
        <f t="shared" si="300"/>
        <v>26737.211056611475</v>
      </c>
      <c r="P1221" s="40">
        <f t="shared" si="301"/>
        <v>30547.91285675843</v>
      </c>
      <c r="Q1221" s="40">
        <f>S1221*F1221+T1221*G1221+AS1220*(1+$G$9/252)</f>
        <v>661.5941836984822</v>
      </c>
      <c r="R1221" s="41">
        <f t="shared" si="304"/>
        <v>57946.718097068391</v>
      </c>
      <c r="S1221" s="36">
        <f>AU1220*H1220</f>
        <v>662.13994691955111</v>
      </c>
      <c r="T1221" s="37">
        <f>AV1220*I1220</f>
        <v>686.46995183726813</v>
      </c>
      <c r="U1221" s="57">
        <f t="shared" si="307"/>
        <v>0.46141027369010135</v>
      </c>
      <c r="V1221" s="58">
        <f t="shared" si="305"/>
        <v>0.52717244151060716</v>
      </c>
      <c r="W1221" s="59">
        <f t="shared" si="306"/>
        <v>1.141728479929139E-2</v>
      </c>
      <c r="Y1221" s="7">
        <f t="shared" si="302"/>
        <v>0</v>
      </c>
      <c r="Z1221" s="40"/>
      <c r="AA1221" s="40"/>
      <c r="AB1221" s="40"/>
      <c r="AC1221" s="40"/>
      <c r="AD1221" s="40"/>
      <c r="AE1221" s="40"/>
      <c r="AF1221" s="40"/>
      <c r="AG1221" s="41"/>
      <c r="AH1221" s="40"/>
      <c r="AI1221" s="40"/>
      <c r="AJ1221" s="40"/>
      <c r="AK1221" s="40"/>
      <c r="AL1221" s="40"/>
      <c r="AM1221" s="41"/>
      <c r="AN1221" s="36">
        <f>Y1221*(IF(AND(AH1221&gt;0,AI1221&lt;0),AH1221,0)+IF(AND(AJ1221&lt;0,AK1221&gt;0),AJ1221,0)+IF(AND(AL1221&gt;0,AM1221&gt;0),AL1221,0))</f>
        <v>0</v>
      </c>
      <c r="AO1221" s="37">
        <f>Y1221*(IF(AND(AH1221&gt;0,AI1221&lt;0),AI1221,0)+IF(AND(AJ1221&lt;0,AK1221&gt;0),AK1221,0)+IF(AND(AL1221&gt;0,AM1221&gt;0),AM1221,0))</f>
        <v>0</v>
      </c>
      <c r="AQ1221" s="40">
        <f>AU1221*D1221</f>
        <v>26737.211056611475</v>
      </c>
      <c r="AR1221" s="40">
        <f>AV1221*E1221</f>
        <v>30547.91285675843</v>
      </c>
      <c r="AS1221" s="40">
        <f>IF(AND(Y1221&lt;&gt;0,AN1221&lt;&gt;0),0,Q1221)</f>
        <v>661.5941836984822</v>
      </c>
      <c r="AT1221" s="41">
        <f t="shared" si="308"/>
        <v>57946.718097068391</v>
      </c>
      <c r="AU1221" s="42">
        <f>S1221+AN1221</f>
        <v>662.13994691955111</v>
      </c>
      <c r="AV1221" s="37">
        <f>T1221+AO1221</f>
        <v>686.46995183726813</v>
      </c>
      <c r="AW1221" s="58">
        <f t="shared" si="293"/>
        <v>0.46141027369010135</v>
      </c>
      <c r="AX1221" s="58">
        <f t="shared" si="294"/>
        <v>0.52717244151060716</v>
      </c>
      <c r="AY1221" s="59">
        <f t="shared" si="295"/>
        <v>1.141728479929139E-2</v>
      </c>
      <c r="AZ1221" s="54">
        <f t="shared" si="303"/>
        <v>3.9146059769692432E-2</v>
      </c>
    </row>
    <row r="1222" spans="3:52" x14ac:dyDescent="0.25">
      <c r="C1222" s="35">
        <v>36438</v>
      </c>
      <c r="D1222" s="36">
        <v>41</v>
      </c>
      <c r="E1222" s="37">
        <v>43.44</v>
      </c>
      <c r="F1222" s="38">
        <v>0</v>
      </c>
      <c r="G1222" s="7">
        <v>0</v>
      </c>
      <c r="H1222" s="38">
        <v>1</v>
      </c>
      <c r="I1222" s="7">
        <v>1</v>
      </c>
      <c r="J1222" s="36">
        <f t="shared" si="296"/>
        <v>40.979500000000002</v>
      </c>
      <c r="K1222" s="37">
        <f t="shared" si="297"/>
        <v>43.418280000000003</v>
      </c>
      <c r="L1222" s="36">
        <f t="shared" si="298"/>
        <v>41.020499999999998</v>
      </c>
      <c r="M1222" s="37">
        <f t="shared" si="299"/>
        <v>43.461719999999993</v>
      </c>
      <c r="O1222" s="39">
        <f t="shared" si="300"/>
        <v>27147.737823701595</v>
      </c>
      <c r="P1222" s="40">
        <f t="shared" si="301"/>
        <v>29820.254707810927</v>
      </c>
      <c r="Q1222" s="40">
        <f>S1222*F1222+T1222*G1222+AS1221*(1+$G$9/252)</f>
        <v>661.62043743593051</v>
      </c>
      <c r="R1222" s="41">
        <f t="shared" si="304"/>
        <v>57629.612968948451</v>
      </c>
      <c r="S1222" s="36">
        <f>AU1221*H1221</f>
        <v>662.13994691955111</v>
      </c>
      <c r="T1222" s="37">
        <f>AV1221*I1221</f>
        <v>686.46995183726813</v>
      </c>
      <c r="U1222" s="57">
        <f t="shared" si="307"/>
        <v>0.47107270767771997</v>
      </c>
      <c r="V1222" s="58">
        <f t="shared" si="305"/>
        <v>0.51744672871356001</v>
      </c>
      <c r="W1222" s="59">
        <f t="shared" si="306"/>
        <v>1.1480563608720048E-2</v>
      </c>
      <c r="Y1222" s="7">
        <f t="shared" si="302"/>
        <v>0</v>
      </c>
      <c r="Z1222" s="40"/>
      <c r="AA1222" s="40"/>
      <c r="AB1222" s="40"/>
      <c r="AC1222" s="40"/>
      <c r="AD1222" s="40"/>
      <c r="AE1222" s="40"/>
      <c r="AF1222" s="40"/>
      <c r="AG1222" s="41"/>
      <c r="AH1222" s="40"/>
      <c r="AI1222" s="40"/>
      <c r="AJ1222" s="40"/>
      <c r="AK1222" s="40"/>
      <c r="AL1222" s="40"/>
      <c r="AM1222" s="41"/>
      <c r="AN1222" s="36">
        <f>Y1222*(IF(AND(AH1222&gt;0,AI1222&lt;0),AH1222,0)+IF(AND(AJ1222&lt;0,AK1222&gt;0),AJ1222,0)+IF(AND(AL1222&gt;0,AM1222&gt;0),AL1222,0))</f>
        <v>0</v>
      </c>
      <c r="AO1222" s="37">
        <f>Y1222*(IF(AND(AH1222&gt;0,AI1222&lt;0),AI1222,0)+IF(AND(AJ1222&lt;0,AK1222&gt;0),AK1222,0)+IF(AND(AL1222&gt;0,AM1222&gt;0),AM1222,0))</f>
        <v>0</v>
      </c>
      <c r="AQ1222" s="40">
        <f>AU1222*D1222</f>
        <v>27147.737823701595</v>
      </c>
      <c r="AR1222" s="40">
        <f>AV1222*E1222</f>
        <v>29820.254707810927</v>
      </c>
      <c r="AS1222" s="40">
        <f>IF(AND(Y1222&lt;&gt;0,AN1222&lt;&gt;0),0,Q1222)</f>
        <v>661.62043743593051</v>
      </c>
      <c r="AT1222" s="41">
        <f t="shared" si="308"/>
        <v>57629.612968948451</v>
      </c>
      <c r="AU1222" s="42">
        <f>S1222+AN1222</f>
        <v>662.13994691955111</v>
      </c>
      <c r="AV1222" s="37">
        <f>T1222+AO1222</f>
        <v>686.46995183726813</v>
      </c>
      <c r="AW1222" s="58">
        <f t="shared" si="293"/>
        <v>0.47107270767771997</v>
      </c>
      <c r="AX1222" s="58">
        <f t="shared" si="294"/>
        <v>0.51744672871356001</v>
      </c>
      <c r="AY1222" s="59">
        <f t="shared" si="295"/>
        <v>1.1480563608720048E-2</v>
      </c>
      <c r="AZ1222" s="54">
        <f t="shared" si="303"/>
        <v>-5.4723569950716477E-3</v>
      </c>
    </row>
    <row r="1223" spans="3:52" x14ac:dyDescent="0.25">
      <c r="C1223" s="35">
        <v>36439</v>
      </c>
      <c r="D1223" s="36">
        <v>41.62</v>
      </c>
      <c r="E1223" s="37">
        <v>43.12</v>
      </c>
      <c r="F1223" s="38">
        <v>6.565E-2</v>
      </c>
      <c r="G1223" s="7">
        <v>0</v>
      </c>
      <c r="H1223" s="38">
        <v>1</v>
      </c>
      <c r="I1223" s="7">
        <v>1</v>
      </c>
      <c r="J1223" s="36">
        <f t="shared" si="296"/>
        <v>41.59919</v>
      </c>
      <c r="K1223" s="37">
        <f t="shared" si="297"/>
        <v>43.098439999999997</v>
      </c>
      <c r="L1223" s="36">
        <f t="shared" si="298"/>
        <v>41.640809999999995</v>
      </c>
      <c r="M1223" s="37">
        <f t="shared" si="299"/>
        <v>43.141559999999998</v>
      </c>
      <c r="O1223" s="39">
        <f t="shared" si="300"/>
        <v>27558.264590791714</v>
      </c>
      <c r="P1223" s="40">
        <f t="shared" si="301"/>
        <v>29600.584323223</v>
      </c>
      <c r="Q1223" s="40">
        <f>S1223*F1223+T1223*G1223+AS1222*(1+$G$9/252)</f>
        <v>705.11617973046225</v>
      </c>
      <c r="R1223" s="41">
        <f t="shared" si="304"/>
        <v>57863.965093745173</v>
      </c>
      <c r="S1223" s="36">
        <f>AU1222*H1222</f>
        <v>662.13994691955111</v>
      </c>
      <c r="T1223" s="37">
        <f>AV1222*I1222</f>
        <v>686.46995183726813</v>
      </c>
      <c r="U1223" s="57">
        <f t="shared" si="307"/>
        <v>0.47625952604776878</v>
      </c>
      <c r="V1223" s="58">
        <f t="shared" si="305"/>
        <v>0.51155471760822502</v>
      </c>
      <c r="W1223" s="59">
        <f t="shared" si="306"/>
        <v>1.2185756344006263E-2</v>
      </c>
      <c r="Y1223" s="7">
        <f t="shared" si="302"/>
        <v>0</v>
      </c>
      <c r="Z1223" s="40"/>
      <c r="AA1223" s="40"/>
      <c r="AB1223" s="40"/>
      <c r="AC1223" s="40"/>
      <c r="AD1223" s="40"/>
      <c r="AE1223" s="40"/>
      <c r="AF1223" s="40"/>
      <c r="AG1223" s="41"/>
      <c r="AH1223" s="40"/>
      <c r="AI1223" s="40"/>
      <c r="AJ1223" s="40"/>
      <c r="AK1223" s="40"/>
      <c r="AL1223" s="40"/>
      <c r="AM1223" s="41"/>
      <c r="AN1223" s="36">
        <f>Y1223*(IF(AND(AH1223&gt;0,AI1223&lt;0),AH1223,0)+IF(AND(AJ1223&lt;0,AK1223&gt;0),AJ1223,0)+IF(AND(AL1223&gt;0,AM1223&gt;0),AL1223,0))</f>
        <v>0</v>
      </c>
      <c r="AO1223" s="37">
        <f>Y1223*(IF(AND(AH1223&gt;0,AI1223&lt;0),AI1223,0)+IF(AND(AJ1223&lt;0,AK1223&gt;0),AK1223,0)+IF(AND(AL1223&gt;0,AM1223&gt;0),AM1223,0))</f>
        <v>0</v>
      </c>
      <c r="AQ1223" s="40">
        <f>AU1223*D1223</f>
        <v>27558.264590791714</v>
      </c>
      <c r="AR1223" s="40">
        <f>AV1223*E1223</f>
        <v>29600.584323223</v>
      </c>
      <c r="AS1223" s="40">
        <f>IF(AND(Y1223&lt;&gt;0,AN1223&lt;&gt;0),0,Q1223)</f>
        <v>705.11617973046225</v>
      </c>
      <c r="AT1223" s="41">
        <f t="shared" si="308"/>
        <v>57863.965093745173</v>
      </c>
      <c r="AU1223" s="42">
        <f>S1223+AN1223</f>
        <v>662.13994691955111</v>
      </c>
      <c r="AV1223" s="37">
        <f>T1223+AO1223</f>
        <v>686.46995183726813</v>
      </c>
      <c r="AW1223" s="58">
        <f t="shared" si="293"/>
        <v>0.47625952604776878</v>
      </c>
      <c r="AX1223" s="58">
        <f t="shared" si="294"/>
        <v>0.51155471760822502</v>
      </c>
      <c r="AY1223" s="59">
        <f t="shared" si="295"/>
        <v>1.2185756344006263E-2</v>
      </c>
      <c r="AZ1223" s="54">
        <f t="shared" si="303"/>
        <v>4.0665226213301153E-3</v>
      </c>
    </row>
    <row r="1224" spans="3:52" x14ac:dyDescent="0.25">
      <c r="C1224" s="35">
        <v>36440</v>
      </c>
      <c r="D1224" s="36">
        <v>42.94</v>
      </c>
      <c r="E1224" s="37">
        <v>42.94</v>
      </c>
      <c r="F1224" s="38">
        <v>0</v>
      </c>
      <c r="G1224" s="7">
        <v>0</v>
      </c>
      <c r="H1224" s="38">
        <v>1</v>
      </c>
      <c r="I1224" s="7">
        <v>1</v>
      </c>
      <c r="J1224" s="36">
        <f t="shared" si="296"/>
        <v>42.918529999999997</v>
      </c>
      <c r="K1224" s="37">
        <f t="shared" si="297"/>
        <v>42.918529999999997</v>
      </c>
      <c r="L1224" s="36">
        <f t="shared" si="298"/>
        <v>42.961469999999998</v>
      </c>
      <c r="M1224" s="37">
        <f t="shared" si="299"/>
        <v>42.961469999999998</v>
      </c>
      <c r="O1224" s="39">
        <f t="shared" si="300"/>
        <v>28432.289320725522</v>
      </c>
      <c r="P1224" s="40">
        <f t="shared" si="301"/>
        <v>29477.019731892291</v>
      </c>
      <c r="Q1224" s="40">
        <f>S1224*F1224+T1224*G1224+AS1223*(1+$G$9/252)</f>
        <v>705.14416053124512</v>
      </c>
      <c r="R1224" s="41">
        <f t="shared" si="304"/>
        <v>58614.453213149056</v>
      </c>
      <c r="S1224" s="36">
        <f>AU1223*H1223</f>
        <v>662.13994691955111</v>
      </c>
      <c r="T1224" s="37">
        <f>AV1223*I1223</f>
        <v>686.46995183726813</v>
      </c>
      <c r="U1224" s="57">
        <f t="shared" si="307"/>
        <v>0.4850730112133379</v>
      </c>
      <c r="V1224" s="58">
        <f t="shared" si="305"/>
        <v>0.50289677913910269</v>
      </c>
      <c r="W1224" s="59">
        <f t="shared" si="306"/>
        <v>1.2030209647559405E-2</v>
      </c>
      <c r="Y1224" s="7">
        <f t="shared" si="302"/>
        <v>0</v>
      </c>
      <c r="Z1224" s="40"/>
      <c r="AA1224" s="40"/>
      <c r="AB1224" s="40"/>
      <c r="AC1224" s="40"/>
      <c r="AD1224" s="40"/>
      <c r="AE1224" s="40"/>
      <c r="AF1224" s="40"/>
      <c r="AG1224" s="41"/>
      <c r="AH1224" s="40"/>
      <c r="AI1224" s="40"/>
      <c r="AJ1224" s="40"/>
      <c r="AK1224" s="40"/>
      <c r="AL1224" s="40"/>
      <c r="AM1224" s="41"/>
      <c r="AN1224" s="36">
        <f>Y1224*(IF(AND(AH1224&gt;0,AI1224&lt;0),AH1224,0)+IF(AND(AJ1224&lt;0,AK1224&gt;0),AJ1224,0)+IF(AND(AL1224&gt;0,AM1224&gt;0),AL1224,0))</f>
        <v>0</v>
      </c>
      <c r="AO1224" s="37">
        <f>Y1224*(IF(AND(AH1224&gt;0,AI1224&lt;0),AI1224,0)+IF(AND(AJ1224&lt;0,AK1224&gt;0),AK1224,0)+IF(AND(AL1224&gt;0,AM1224&gt;0),AM1224,0))</f>
        <v>0</v>
      </c>
      <c r="AQ1224" s="40">
        <f>AU1224*D1224</f>
        <v>28432.289320725522</v>
      </c>
      <c r="AR1224" s="40">
        <f>AV1224*E1224</f>
        <v>29477.019731892291</v>
      </c>
      <c r="AS1224" s="40">
        <f>IF(AND(Y1224&lt;&gt;0,AN1224&lt;&gt;0),0,Q1224)</f>
        <v>705.14416053124512</v>
      </c>
      <c r="AT1224" s="41">
        <f t="shared" si="308"/>
        <v>58614.453213149056</v>
      </c>
      <c r="AU1224" s="42">
        <f>S1224+AN1224</f>
        <v>662.13994691955111</v>
      </c>
      <c r="AV1224" s="37">
        <f>T1224+AO1224</f>
        <v>686.46995183726813</v>
      </c>
      <c r="AW1224" s="58">
        <f t="shared" si="293"/>
        <v>0.4850730112133379</v>
      </c>
      <c r="AX1224" s="58">
        <f t="shared" si="294"/>
        <v>0.50289677913910269</v>
      </c>
      <c r="AY1224" s="59">
        <f t="shared" si="295"/>
        <v>1.2030209647559405E-2</v>
      </c>
      <c r="AZ1224" s="54">
        <f t="shared" si="303"/>
        <v>1.2969870249783577E-2</v>
      </c>
    </row>
    <row r="1225" spans="3:52" x14ac:dyDescent="0.25">
      <c r="C1225" s="35">
        <v>36441</v>
      </c>
      <c r="D1225" s="36">
        <v>42.31</v>
      </c>
      <c r="E1225" s="37">
        <v>43.25</v>
      </c>
      <c r="F1225" s="38">
        <v>0</v>
      </c>
      <c r="G1225" s="7">
        <v>0</v>
      </c>
      <c r="H1225" s="38">
        <v>1</v>
      </c>
      <c r="I1225" s="7">
        <v>1</v>
      </c>
      <c r="J1225" s="36">
        <f t="shared" si="296"/>
        <v>42.288845000000002</v>
      </c>
      <c r="K1225" s="37">
        <f t="shared" si="297"/>
        <v>43.228375</v>
      </c>
      <c r="L1225" s="36">
        <f t="shared" si="298"/>
        <v>42.331155000000003</v>
      </c>
      <c r="M1225" s="37">
        <f t="shared" si="299"/>
        <v>43.271625</v>
      </c>
      <c r="O1225" s="39">
        <f t="shared" si="300"/>
        <v>28015.141154166209</v>
      </c>
      <c r="P1225" s="40">
        <f t="shared" si="301"/>
        <v>29689.825416961845</v>
      </c>
      <c r="Q1225" s="40">
        <f>S1225*F1225+T1225*G1225+AS1224*(1+$G$9/252)</f>
        <v>705.17214244237721</v>
      </c>
      <c r="R1225" s="41">
        <f t="shared" si="304"/>
        <v>58410.138713570428</v>
      </c>
      <c r="S1225" s="36">
        <f>AU1224*H1224</f>
        <v>662.13994691955111</v>
      </c>
      <c r="T1225" s="37">
        <f>AV1224*I1224</f>
        <v>686.46995183726813</v>
      </c>
      <c r="U1225" s="57">
        <f t="shared" si="307"/>
        <v>0.47962805381349749</v>
      </c>
      <c r="V1225" s="58">
        <f t="shared" si="305"/>
        <v>0.50829917666441027</v>
      </c>
      <c r="W1225" s="59">
        <f t="shared" si="306"/>
        <v>1.2072769522092311E-2</v>
      </c>
      <c r="Y1225" s="7">
        <f t="shared" si="302"/>
        <v>0</v>
      </c>
      <c r="Z1225" s="40"/>
      <c r="AA1225" s="40"/>
      <c r="AB1225" s="40"/>
      <c r="AC1225" s="40"/>
      <c r="AD1225" s="40"/>
      <c r="AE1225" s="40"/>
      <c r="AF1225" s="40"/>
      <c r="AG1225" s="41"/>
      <c r="AH1225" s="40"/>
      <c r="AI1225" s="40"/>
      <c r="AJ1225" s="40"/>
      <c r="AK1225" s="40"/>
      <c r="AL1225" s="40"/>
      <c r="AM1225" s="41"/>
      <c r="AN1225" s="36">
        <f>Y1225*(IF(AND(AH1225&gt;0,AI1225&lt;0),AH1225,0)+IF(AND(AJ1225&lt;0,AK1225&gt;0),AJ1225,0)+IF(AND(AL1225&gt;0,AM1225&gt;0),AL1225,0))</f>
        <v>0</v>
      </c>
      <c r="AO1225" s="37">
        <f>Y1225*(IF(AND(AH1225&gt;0,AI1225&lt;0),AI1225,0)+IF(AND(AJ1225&lt;0,AK1225&gt;0),AK1225,0)+IF(AND(AL1225&gt;0,AM1225&gt;0),AM1225,0))</f>
        <v>0</v>
      </c>
      <c r="AQ1225" s="40">
        <f>AU1225*D1225</f>
        <v>28015.141154166209</v>
      </c>
      <c r="AR1225" s="40">
        <f>AV1225*E1225</f>
        <v>29689.825416961845</v>
      </c>
      <c r="AS1225" s="40">
        <f>IF(AND(Y1225&lt;&gt;0,AN1225&lt;&gt;0),0,Q1225)</f>
        <v>705.17214244237721</v>
      </c>
      <c r="AT1225" s="41">
        <f t="shared" si="308"/>
        <v>58410.138713570428</v>
      </c>
      <c r="AU1225" s="42">
        <f>S1225+AN1225</f>
        <v>662.13994691955111</v>
      </c>
      <c r="AV1225" s="37">
        <f>T1225+AO1225</f>
        <v>686.46995183726813</v>
      </c>
      <c r="AW1225" s="58">
        <f t="shared" si="293"/>
        <v>0.47962805381349749</v>
      </c>
      <c r="AX1225" s="58">
        <f t="shared" si="294"/>
        <v>0.50829917666441027</v>
      </c>
      <c r="AY1225" s="59">
        <f t="shared" si="295"/>
        <v>1.2072769522092311E-2</v>
      </c>
      <c r="AZ1225" s="54">
        <f t="shared" si="303"/>
        <v>-3.4857358275721673E-3</v>
      </c>
    </row>
    <row r="1226" spans="3:52" x14ac:dyDescent="0.25">
      <c r="C1226" s="35">
        <v>36444</v>
      </c>
      <c r="D1226" s="36">
        <v>42.75</v>
      </c>
      <c r="E1226" s="37">
        <v>43.44</v>
      </c>
      <c r="F1226" s="38">
        <v>0</v>
      </c>
      <c r="G1226" s="7">
        <v>0</v>
      </c>
      <c r="H1226" s="38">
        <v>1</v>
      </c>
      <c r="I1226" s="7">
        <v>1</v>
      </c>
      <c r="J1226" s="36">
        <f t="shared" si="296"/>
        <v>42.728625000000001</v>
      </c>
      <c r="K1226" s="37">
        <f t="shared" si="297"/>
        <v>43.418280000000003</v>
      </c>
      <c r="L1226" s="36">
        <f t="shared" si="298"/>
        <v>42.771374999999999</v>
      </c>
      <c r="M1226" s="37">
        <f t="shared" si="299"/>
        <v>43.461719999999993</v>
      </c>
      <c r="O1226" s="39">
        <f t="shared" si="300"/>
        <v>28306.482730810811</v>
      </c>
      <c r="P1226" s="40">
        <f t="shared" si="301"/>
        <v>29820.254707810927</v>
      </c>
      <c r="Q1226" s="40">
        <f>S1226*F1226+T1226*G1226+AS1225*(1+$G$9/252)</f>
        <v>705.20012546390262</v>
      </c>
      <c r="R1226" s="41">
        <f t="shared" si="304"/>
        <v>58831.937564085645</v>
      </c>
      <c r="S1226" s="36">
        <f>AU1225*H1225</f>
        <v>662.13994691955111</v>
      </c>
      <c r="T1226" s="37">
        <f>AV1225*I1225</f>
        <v>686.46995183726813</v>
      </c>
      <c r="U1226" s="57">
        <f t="shared" si="307"/>
        <v>0.48114143274605825</v>
      </c>
      <c r="V1226" s="58">
        <f t="shared" si="305"/>
        <v>0.50687187848144077</v>
      </c>
      <c r="W1226" s="59">
        <f t="shared" si="306"/>
        <v>1.1986688772500956E-2</v>
      </c>
      <c r="Y1226" s="7">
        <f t="shared" si="302"/>
        <v>0</v>
      </c>
      <c r="Z1226" s="40"/>
      <c r="AA1226" s="40"/>
      <c r="AB1226" s="40"/>
      <c r="AC1226" s="40"/>
      <c r="AD1226" s="40"/>
      <c r="AE1226" s="40"/>
      <c r="AF1226" s="40"/>
      <c r="AG1226" s="41"/>
      <c r="AH1226" s="40"/>
      <c r="AI1226" s="40"/>
      <c r="AJ1226" s="40"/>
      <c r="AK1226" s="40"/>
      <c r="AL1226" s="40"/>
      <c r="AM1226" s="41"/>
      <c r="AN1226" s="36">
        <f>Y1226*(IF(AND(AH1226&gt;0,AI1226&lt;0),AH1226,0)+IF(AND(AJ1226&lt;0,AK1226&gt;0),AJ1226,0)+IF(AND(AL1226&gt;0,AM1226&gt;0),AL1226,0))</f>
        <v>0</v>
      </c>
      <c r="AO1226" s="37">
        <f>Y1226*(IF(AND(AH1226&gt;0,AI1226&lt;0),AI1226,0)+IF(AND(AJ1226&lt;0,AK1226&gt;0),AK1226,0)+IF(AND(AL1226&gt;0,AM1226&gt;0),AM1226,0))</f>
        <v>0</v>
      </c>
      <c r="AQ1226" s="40">
        <f>AU1226*D1226</f>
        <v>28306.482730810811</v>
      </c>
      <c r="AR1226" s="40">
        <f>AV1226*E1226</f>
        <v>29820.254707810927</v>
      </c>
      <c r="AS1226" s="40">
        <f>IF(AND(Y1226&lt;&gt;0,AN1226&lt;&gt;0),0,Q1226)</f>
        <v>705.20012546390262</v>
      </c>
      <c r="AT1226" s="41">
        <f t="shared" si="308"/>
        <v>58831.937564085645</v>
      </c>
      <c r="AU1226" s="42">
        <f>S1226+AN1226</f>
        <v>662.13994691955111</v>
      </c>
      <c r="AV1226" s="37">
        <f>T1226+AO1226</f>
        <v>686.46995183726813</v>
      </c>
      <c r="AW1226" s="58">
        <f t="shared" si="293"/>
        <v>0.48114143274605825</v>
      </c>
      <c r="AX1226" s="58">
        <f t="shared" si="294"/>
        <v>0.50687187848144077</v>
      </c>
      <c r="AY1226" s="59">
        <f t="shared" si="295"/>
        <v>1.1986688772500956E-2</v>
      </c>
      <c r="AZ1226" s="54">
        <f t="shared" si="303"/>
        <v>7.2213293754295194E-3</v>
      </c>
    </row>
    <row r="1227" spans="3:52" x14ac:dyDescent="0.25">
      <c r="C1227" s="35">
        <v>36445</v>
      </c>
      <c r="D1227" s="36">
        <v>42.25</v>
      </c>
      <c r="E1227" s="37">
        <v>42.94</v>
      </c>
      <c r="F1227" s="38">
        <v>0</v>
      </c>
      <c r="G1227" s="7">
        <v>0</v>
      </c>
      <c r="H1227" s="38">
        <v>1</v>
      </c>
      <c r="I1227" s="7">
        <v>1</v>
      </c>
      <c r="J1227" s="36">
        <f t="shared" si="296"/>
        <v>42.228875000000002</v>
      </c>
      <c r="K1227" s="37">
        <f t="shared" si="297"/>
        <v>42.918529999999997</v>
      </c>
      <c r="L1227" s="36">
        <f t="shared" si="298"/>
        <v>42.271124999999998</v>
      </c>
      <c r="M1227" s="37">
        <f t="shared" si="299"/>
        <v>42.961469999999998</v>
      </c>
      <c r="O1227" s="39">
        <f t="shared" si="300"/>
        <v>27975.412757351034</v>
      </c>
      <c r="P1227" s="40">
        <f t="shared" si="301"/>
        <v>29477.019731892291</v>
      </c>
      <c r="Q1227" s="40">
        <f>S1227*F1227+T1227*G1227+AS1226*(1+$G$9/252)</f>
        <v>705.22810959586536</v>
      </c>
      <c r="R1227" s="41">
        <f t="shared" si="304"/>
        <v>58157.660598839189</v>
      </c>
      <c r="S1227" s="36">
        <f>AU1226*H1226</f>
        <v>662.13994691955111</v>
      </c>
      <c r="T1227" s="37">
        <f>AV1226*I1226</f>
        <v>686.46995183726813</v>
      </c>
      <c r="U1227" s="57">
        <f t="shared" si="307"/>
        <v>0.48102713330098107</v>
      </c>
      <c r="V1227" s="58">
        <f t="shared" si="305"/>
        <v>0.5068467236882056</v>
      </c>
      <c r="W1227" s="59">
        <f t="shared" si="306"/>
        <v>1.2126143010813292E-2</v>
      </c>
      <c r="Y1227" s="7">
        <f t="shared" si="302"/>
        <v>0</v>
      </c>
      <c r="Z1227" s="40"/>
      <c r="AA1227" s="40"/>
      <c r="AB1227" s="40"/>
      <c r="AC1227" s="40"/>
      <c r="AD1227" s="40"/>
      <c r="AE1227" s="40"/>
      <c r="AF1227" s="40"/>
      <c r="AG1227" s="41"/>
      <c r="AH1227" s="40"/>
      <c r="AI1227" s="40"/>
      <c r="AJ1227" s="40"/>
      <c r="AK1227" s="40"/>
      <c r="AL1227" s="40"/>
      <c r="AM1227" s="41"/>
      <c r="AN1227" s="36">
        <f>Y1227*(IF(AND(AH1227&gt;0,AI1227&lt;0),AH1227,0)+IF(AND(AJ1227&lt;0,AK1227&gt;0),AJ1227,0)+IF(AND(AL1227&gt;0,AM1227&gt;0),AL1227,0))</f>
        <v>0</v>
      </c>
      <c r="AO1227" s="37">
        <f>Y1227*(IF(AND(AH1227&gt;0,AI1227&lt;0),AI1227,0)+IF(AND(AJ1227&lt;0,AK1227&gt;0),AK1227,0)+IF(AND(AL1227&gt;0,AM1227&gt;0),AM1227,0))</f>
        <v>0</v>
      </c>
      <c r="AQ1227" s="40">
        <f>AU1227*D1227</f>
        <v>27975.412757351034</v>
      </c>
      <c r="AR1227" s="40">
        <f>AV1227*E1227</f>
        <v>29477.019731892291</v>
      </c>
      <c r="AS1227" s="40">
        <f>IF(AND(Y1227&lt;&gt;0,AN1227&lt;&gt;0),0,Q1227)</f>
        <v>705.22810959586536</v>
      </c>
      <c r="AT1227" s="41">
        <f t="shared" si="308"/>
        <v>58157.660598839189</v>
      </c>
      <c r="AU1227" s="42">
        <f>S1227+AN1227</f>
        <v>662.13994691955111</v>
      </c>
      <c r="AV1227" s="37">
        <f>T1227+AO1227</f>
        <v>686.46995183726813</v>
      </c>
      <c r="AW1227" s="58">
        <f t="shared" si="293"/>
        <v>0.48102713330098107</v>
      </c>
      <c r="AX1227" s="58">
        <f t="shared" si="294"/>
        <v>0.5068467236882056</v>
      </c>
      <c r="AY1227" s="59">
        <f t="shared" si="295"/>
        <v>1.2126143010813292E-2</v>
      </c>
      <c r="AZ1227" s="54">
        <f t="shared" si="303"/>
        <v>-1.1461070179984545E-2</v>
      </c>
    </row>
    <row r="1228" spans="3:52" x14ac:dyDescent="0.25">
      <c r="C1228" s="35">
        <v>36446</v>
      </c>
      <c r="D1228" s="36">
        <v>40.380000000000003</v>
      </c>
      <c r="E1228" s="37">
        <v>42.44</v>
      </c>
      <c r="F1228" s="38">
        <v>0</v>
      </c>
      <c r="G1228" s="7">
        <v>0</v>
      </c>
      <c r="H1228" s="38">
        <v>1</v>
      </c>
      <c r="I1228" s="7">
        <v>1</v>
      </c>
      <c r="J1228" s="36">
        <f t="shared" si="296"/>
        <v>40.359810000000003</v>
      </c>
      <c r="K1228" s="37">
        <f t="shared" si="297"/>
        <v>42.418779999999998</v>
      </c>
      <c r="L1228" s="36">
        <f t="shared" si="298"/>
        <v>40.400190000000002</v>
      </c>
      <c r="M1228" s="37">
        <f t="shared" si="299"/>
        <v>42.461219999999997</v>
      </c>
      <c r="O1228" s="39">
        <f t="shared" si="300"/>
        <v>26737.211056611475</v>
      </c>
      <c r="P1228" s="40">
        <f t="shared" si="301"/>
        <v>29133.784755973658</v>
      </c>
      <c r="Q1228" s="40">
        <f>S1228*F1228+T1228*G1228+AS1227*(1+$G$9/252)</f>
        <v>705.25609483830954</v>
      </c>
      <c r="R1228" s="41">
        <f t="shared" si="304"/>
        <v>56576.251907423444</v>
      </c>
      <c r="S1228" s="36">
        <f>AU1227*H1227</f>
        <v>662.13994691955111</v>
      </c>
      <c r="T1228" s="37">
        <f>AV1227*I1227</f>
        <v>686.46995183726813</v>
      </c>
      <c r="U1228" s="57">
        <f t="shared" si="307"/>
        <v>0.47258717492212049</v>
      </c>
      <c r="V1228" s="58">
        <f t="shared" si="305"/>
        <v>0.51494723976494061</v>
      </c>
      <c r="W1228" s="59">
        <f t="shared" si="306"/>
        <v>1.2465585312938907E-2</v>
      </c>
      <c r="Y1228" s="7">
        <f t="shared" si="302"/>
        <v>0</v>
      </c>
      <c r="Z1228" s="40"/>
      <c r="AA1228" s="40"/>
      <c r="AB1228" s="40"/>
      <c r="AC1228" s="40"/>
      <c r="AD1228" s="40"/>
      <c r="AE1228" s="40"/>
      <c r="AF1228" s="40"/>
      <c r="AG1228" s="41"/>
      <c r="AH1228" s="40"/>
      <c r="AI1228" s="40"/>
      <c r="AJ1228" s="40"/>
      <c r="AK1228" s="40"/>
      <c r="AL1228" s="40"/>
      <c r="AM1228" s="41"/>
      <c r="AN1228" s="36">
        <f>Y1228*(IF(AND(AH1228&gt;0,AI1228&lt;0),AH1228,0)+IF(AND(AJ1228&lt;0,AK1228&gt;0),AJ1228,0)+IF(AND(AL1228&gt;0,AM1228&gt;0),AL1228,0))</f>
        <v>0</v>
      </c>
      <c r="AO1228" s="37">
        <f>Y1228*(IF(AND(AH1228&gt;0,AI1228&lt;0),AI1228,0)+IF(AND(AJ1228&lt;0,AK1228&gt;0),AK1228,0)+IF(AND(AL1228&gt;0,AM1228&gt;0),AM1228,0))</f>
        <v>0</v>
      </c>
      <c r="AQ1228" s="40">
        <f>AU1228*D1228</f>
        <v>26737.211056611475</v>
      </c>
      <c r="AR1228" s="40">
        <f>AV1228*E1228</f>
        <v>29133.784755973658</v>
      </c>
      <c r="AS1228" s="40">
        <f>IF(AND(Y1228&lt;&gt;0,AN1228&lt;&gt;0),0,Q1228)</f>
        <v>705.25609483830954</v>
      </c>
      <c r="AT1228" s="41">
        <f t="shared" si="308"/>
        <v>56576.251907423444</v>
      </c>
      <c r="AU1228" s="42">
        <f>S1228+AN1228</f>
        <v>662.13994691955111</v>
      </c>
      <c r="AV1228" s="37">
        <f>T1228+AO1228</f>
        <v>686.46995183726813</v>
      </c>
      <c r="AW1228" s="58">
        <f t="shared" si="293"/>
        <v>0.47258717492212049</v>
      </c>
      <c r="AX1228" s="58">
        <f t="shared" si="294"/>
        <v>0.51494723976494061</v>
      </c>
      <c r="AY1228" s="59">
        <f t="shared" si="295"/>
        <v>1.2465585312938907E-2</v>
      </c>
      <c r="AZ1228" s="54">
        <f t="shared" si="303"/>
        <v>-2.7191752129165025E-2</v>
      </c>
    </row>
    <row r="1229" spans="3:52" x14ac:dyDescent="0.25">
      <c r="C1229" s="35">
        <v>36447</v>
      </c>
      <c r="D1229" s="36">
        <v>40.380000000000003</v>
      </c>
      <c r="E1229" s="37">
        <v>41.62</v>
      </c>
      <c r="F1229" s="38">
        <v>0</v>
      </c>
      <c r="G1229" s="7">
        <v>0</v>
      </c>
      <c r="H1229" s="38">
        <v>1</v>
      </c>
      <c r="I1229" s="7">
        <v>1</v>
      </c>
      <c r="J1229" s="36">
        <f t="shared" si="296"/>
        <v>40.359810000000003</v>
      </c>
      <c r="K1229" s="37">
        <f t="shared" si="297"/>
        <v>41.59919</v>
      </c>
      <c r="L1229" s="36">
        <f t="shared" si="298"/>
        <v>40.400190000000002</v>
      </c>
      <c r="M1229" s="37">
        <f t="shared" si="299"/>
        <v>41.640809999999995</v>
      </c>
      <c r="O1229" s="39">
        <f t="shared" si="300"/>
        <v>26737.211056611475</v>
      </c>
      <c r="P1229" s="40">
        <f t="shared" si="301"/>
        <v>28570.879395467098</v>
      </c>
      <c r="Q1229" s="40">
        <f>S1229*F1229+T1229*G1229+AS1228*(1+$G$9/252)</f>
        <v>705.28408119127926</v>
      </c>
      <c r="R1229" s="41">
        <f t="shared" si="304"/>
        <v>56013.374533269845</v>
      </c>
      <c r="S1229" s="36">
        <f>AU1228*H1228</f>
        <v>662.13994691955111</v>
      </c>
      <c r="T1229" s="37">
        <f>AV1228*I1228</f>
        <v>686.46995183726813</v>
      </c>
      <c r="U1229" s="57">
        <f t="shared" si="307"/>
        <v>0.4773361947820261</v>
      </c>
      <c r="V1229" s="58">
        <f t="shared" si="305"/>
        <v>0.51007245382970212</v>
      </c>
      <c r="W1229" s="59">
        <f t="shared" si="306"/>
        <v>1.2591351388271867E-2</v>
      </c>
      <c r="Y1229" s="7">
        <f t="shared" si="302"/>
        <v>0</v>
      </c>
      <c r="Z1229" s="40"/>
      <c r="AA1229" s="40"/>
      <c r="AB1229" s="40"/>
      <c r="AC1229" s="40"/>
      <c r="AD1229" s="40"/>
      <c r="AE1229" s="40"/>
      <c r="AF1229" s="40"/>
      <c r="AG1229" s="41"/>
      <c r="AH1229" s="40"/>
      <c r="AI1229" s="40"/>
      <c r="AJ1229" s="40"/>
      <c r="AK1229" s="40"/>
      <c r="AL1229" s="40"/>
      <c r="AM1229" s="41"/>
      <c r="AN1229" s="36">
        <f>Y1229*(IF(AND(AH1229&gt;0,AI1229&lt;0),AH1229,0)+IF(AND(AJ1229&lt;0,AK1229&gt;0),AJ1229,0)+IF(AND(AL1229&gt;0,AM1229&gt;0),AL1229,0))</f>
        <v>0</v>
      </c>
      <c r="AO1229" s="37">
        <f>Y1229*(IF(AND(AH1229&gt;0,AI1229&lt;0),AI1229,0)+IF(AND(AJ1229&lt;0,AK1229&gt;0),AK1229,0)+IF(AND(AL1229&gt;0,AM1229&gt;0),AM1229,0))</f>
        <v>0</v>
      </c>
      <c r="AQ1229" s="40">
        <f>AU1229*D1229</f>
        <v>26737.211056611475</v>
      </c>
      <c r="AR1229" s="40">
        <f>AV1229*E1229</f>
        <v>28570.879395467098</v>
      </c>
      <c r="AS1229" s="40">
        <f>IF(AND(Y1229&lt;&gt;0,AN1229&lt;&gt;0),0,Q1229)</f>
        <v>705.28408119127926</v>
      </c>
      <c r="AT1229" s="41">
        <f t="shared" si="308"/>
        <v>56013.374533269845</v>
      </c>
      <c r="AU1229" s="42">
        <f>S1229+AN1229</f>
        <v>662.13994691955111</v>
      </c>
      <c r="AV1229" s="37">
        <f>T1229+AO1229</f>
        <v>686.46995183726813</v>
      </c>
      <c r="AW1229" s="58">
        <f t="shared" si="293"/>
        <v>0.4773361947820261</v>
      </c>
      <c r="AX1229" s="58">
        <f t="shared" si="294"/>
        <v>0.51007245382970212</v>
      </c>
      <c r="AY1229" s="59">
        <f t="shared" si="295"/>
        <v>1.2591351388271867E-2</v>
      </c>
      <c r="AZ1229" s="54">
        <f t="shared" si="303"/>
        <v>-9.9490043114669469E-3</v>
      </c>
    </row>
    <row r="1230" spans="3:52" x14ac:dyDescent="0.25">
      <c r="C1230" s="35">
        <v>36448</v>
      </c>
      <c r="D1230" s="36">
        <v>39.880000000000003</v>
      </c>
      <c r="E1230" s="37">
        <v>41.56</v>
      </c>
      <c r="F1230" s="38">
        <v>0</v>
      </c>
      <c r="G1230" s="7">
        <v>0</v>
      </c>
      <c r="H1230" s="38">
        <v>1</v>
      </c>
      <c r="I1230" s="7">
        <v>1</v>
      </c>
      <c r="J1230" s="36">
        <f t="shared" si="296"/>
        <v>39.860060000000004</v>
      </c>
      <c r="K1230" s="37">
        <f t="shared" si="297"/>
        <v>41.539220000000007</v>
      </c>
      <c r="L1230" s="36">
        <f t="shared" si="298"/>
        <v>39.899940000000001</v>
      </c>
      <c r="M1230" s="37">
        <f t="shared" si="299"/>
        <v>41.580779999999997</v>
      </c>
      <c r="O1230" s="39">
        <f t="shared" si="300"/>
        <v>26406.141083151699</v>
      </c>
      <c r="P1230" s="40">
        <f t="shared" si="301"/>
        <v>28529.691198356864</v>
      </c>
      <c r="Q1230" s="40">
        <f>S1230*F1230+T1230*G1230+AS1229*(1+$G$9/252)</f>
        <v>705.31206865481852</v>
      </c>
      <c r="R1230" s="41">
        <f t="shared" si="304"/>
        <v>55641.144350163384</v>
      </c>
      <c r="S1230" s="36">
        <f>AU1229*H1229</f>
        <v>662.13994691955111</v>
      </c>
      <c r="T1230" s="37">
        <f>AV1229*I1229</f>
        <v>686.46995183726813</v>
      </c>
      <c r="U1230" s="57">
        <f t="shared" si="307"/>
        <v>0.47457940327343678</v>
      </c>
      <c r="V1230" s="58">
        <f t="shared" si="305"/>
        <v>0.51274450825116957</v>
      </c>
      <c r="W1230" s="59">
        <f t="shared" si="306"/>
        <v>1.2676088475393614E-2</v>
      </c>
      <c r="Y1230" s="7">
        <f t="shared" si="302"/>
        <v>0</v>
      </c>
      <c r="Z1230" s="40"/>
      <c r="AA1230" s="40"/>
      <c r="AB1230" s="40"/>
      <c r="AC1230" s="40"/>
      <c r="AD1230" s="40"/>
      <c r="AE1230" s="40"/>
      <c r="AF1230" s="40"/>
      <c r="AG1230" s="41"/>
      <c r="AH1230" s="40"/>
      <c r="AI1230" s="40"/>
      <c r="AJ1230" s="40"/>
      <c r="AK1230" s="40"/>
      <c r="AL1230" s="40"/>
      <c r="AM1230" s="41"/>
      <c r="AN1230" s="36">
        <f>Y1230*(IF(AND(AH1230&gt;0,AI1230&lt;0),AH1230,0)+IF(AND(AJ1230&lt;0,AK1230&gt;0),AJ1230,0)+IF(AND(AL1230&gt;0,AM1230&gt;0),AL1230,0))</f>
        <v>0</v>
      </c>
      <c r="AO1230" s="37">
        <f>Y1230*(IF(AND(AH1230&gt;0,AI1230&lt;0),AI1230,0)+IF(AND(AJ1230&lt;0,AK1230&gt;0),AK1230,0)+IF(AND(AL1230&gt;0,AM1230&gt;0),AM1230,0))</f>
        <v>0</v>
      </c>
      <c r="AQ1230" s="40">
        <f>AU1230*D1230</f>
        <v>26406.141083151699</v>
      </c>
      <c r="AR1230" s="40">
        <f>AV1230*E1230</f>
        <v>28529.691198356864</v>
      </c>
      <c r="AS1230" s="40">
        <f>IF(AND(Y1230&lt;&gt;0,AN1230&lt;&gt;0),0,Q1230)</f>
        <v>705.31206865481852</v>
      </c>
      <c r="AT1230" s="41">
        <f t="shared" si="308"/>
        <v>55641.144350163384</v>
      </c>
      <c r="AU1230" s="42">
        <f>S1230+AN1230</f>
        <v>662.13994691955111</v>
      </c>
      <c r="AV1230" s="37">
        <f>T1230+AO1230</f>
        <v>686.46995183726813</v>
      </c>
      <c r="AW1230" s="58">
        <f t="shared" si="293"/>
        <v>0.47457940327343678</v>
      </c>
      <c r="AX1230" s="58">
        <f t="shared" si="294"/>
        <v>0.51274450825116957</v>
      </c>
      <c r="AY1230" s="59">
        <f t="shared" si="295"/>
        <v>1.2676088475393614E-2</v>
      </c>
      <c r="AZ1230" s="54">
        <f t="shared" si="303"/>
        <v>-6.6453804329422717E-3</v>
      </c>
    </row>
    <row r="1231" spans="3:52" x14ac:dyDescent="0.25">
      <c r="C1231" s="35">
        <v>36451</v>
      </c>
      <c r="D1231" s="36">
        <v>40.06</v>
      </c>
      <c r="E1231" s="37">
        <v>42</v>
      </c>
      <c r="F1231" s="38">
        <v>0</v>
      </c>
      <c r="G1231" s="7">
        <v>0</v>
      </c>
      <c r="H1231" s="38">
        <v>1</v>
      </c>
      <c r="I1231" s="7">
        <v>1</v>
      </c>
      <c r="J1231" s="36">
        <f t="shared" si="296"/>
        <v>40.039970000000004</v>
      </c>
      <c r="K1231" s="37">
        <f t="shared" si="297"/>
        <v>41.978999999999999</v>
      </c>
      <c r="L1231" s="36">
        <f t="shared" si="298"/>
        <v>40.080030000000001</v>
      </c>
      <c r="M1231" s="37">
        <f t="shared" si="299"/>
        <v>42.021000000000001</v>
      </c>
      <c r="O1231" s="39">
        <f t="shared" si="300"/>
        <v>26525.32627359722</v>
      </c>
      <c r="P1231" s="40">
        <f t="shared" si="301"/>
        <v>28831.737977165263</v>
      </c>
      <c r="Q1231" s="40">
        <f>S1231*F1231+T1231*G1231+AS1230*(1+$G$9/252)</f>
        <v>705.34005722897143</v>
      </c>
      <c r="R1231" s="41">
        <f t="shared" si="304"/>
        <v>56062.404307991455</v>
      </c>
      <c r="S1231" s="36">
        <f>AU1230*H1230</f>
        <v>662.13994691955111</v>
      </c>
      <c r="T1231" s="37">
        <f>AV1230*I1230</f>
        <v>686.46995183726813</v>
      </c>
      <c r="U1231" s="57">
        <f t="shared" si="307"/>
        <v>0.47313929184831893</v>
      </c>
      <c r="V1231" s="58">
        <f t="shared" si="305"/>
        <v>0.5142793701599313</v>
      </c>
      <c r="W1231" s="59">
        <f t="shared" si="306"/>
        <v>1.2581337991749816E-2</v>
      </c>
      <c r="Y1231" s="7">
        <f t="shared" si="302"/>
        <v>0</v>
      </c>
      <c r="Z1231" s="40"/>
      <c r="AA1231" s="40"/>
      <c r="AB1231" s="40"/>
      <c r="AC1231" s="40"/>
      <c r="AD1231" s="40"/>
      <c r="AE1231" s="40"/>
      <c r="AF1231" s="40"/>
      <c r="AG1231" s="41"/>
      <c r="AH1231" s="40"/>
      <c r="AI1231" s="40"/>
      <c r="AJ1231" s="40"/>
      <c r="AK1231" s="40"/>
      <c r="AL1231" s="40"/>
      <c r="AM1231" s="41"/>
      <c r="AN1231" s="36">
        <f>Y1231*(IF(AND(AH1231&gt;0,AI1231&lt;0),AH1231,0)+IF(AND(AJ1231&lt;0,AK1231&gt;0),AJ1231,0)+IF(AND(AL1231&gt;0,AM1231&gt;0),AL1231,0))</f>
        <v>0</v>
      </c>
      <c r="AO1231" s="37">
        <f>Y1231*(IF(AND(AH1231&gt;0,AI1231&lt;0),AI1231,0)+IF(AND(AJ1231&lt;0,AK1231&gt;0),AK1231,0)+IF(AND(AL1231&gt;0,AM1231&gt;0),AM1231,0))</f>
        <v>0</v>
      </c>
      <c r="AQ1231" s="40">
        <f>AU1231*D1231</f>
        <v>26525.32627359722</v>
      </c>
      <c r="AR1231" s="40">
        <f>AV1231*E1231</f>
        <v>28831.737977165263</v>
      </c>
      <c r="AS1231" s="40">
        <f>IF(AND(Y1231&lt;&gt;0,AN1231&lt;&gt;0),0,Q1231)</f>
        <v>705.34005722897143</v>
      </c>
      <c r="AT1231" s="41">
        <f t="shared" si="308"/>
        <v>56062.404307991455</v>
      </c>
      <c r="AU1231" s="42">
        <f>S1231+AN1231</f>
        <v>662.13994691955111</v>
      </c>
      <c r="AV1231" s="37">
        <f>T1231+AO1231</f>
        <v>686.46995183726813</v>
      </c>
      <c r="AW1231" s="58">
        <f t="shared" si="293"/>
        <v>0.47313929184831893</v>
      </c>
      <c r="AX1231" s="58">
        <f t="shared" si="294"/>
        <v>0.5142793701599313</v>
      </c>
      <c r="AY1231" s="59">
        <f t="shared" si="295"/>
        <v>1.2581337991749816E-2</v>
      </c>
      <c r="AZ1231" s="54">
        <f t="shared" si="303"/>
        <v>7.5710153475094799E-3</v>
      </c>
    </row>
    <row r="1232" spans="3:52" x14ac:dyDescent="0.25">
      <c r="C1232" s="35">
        <v>36452</v>
      </c>
      <c r="D1232" s="36">
        <v>39.5</v>
      </c>
      <c r="E1232" s="37">
        <v>43.31</v>
      </c>
      <c r="F1232" s="38">
        <v>0</v>
      </c>
      <c r="G1232" s="7">
        <v>0</v>
      </c>
      <c r="H1232" s="38">
        <v>1</v>
      </c>
      <c r="I1232" s="7">
        <v>1</v>
      </c>
      <c r="J1232" s="36">
        <f t="shared" si="296"/>
        <v>39.480250000000005</v>
      </c>
      <c r="K1232" s="37">
        <f t="shared" si="297"/>
        <v>43.288345000000007</v>
      </c>
      <c r="L1232" s="36">
        <f t="shared" si="298"/>
        <v>39.519749999999995</v>
      </c>
      <c r="M1232" s="37">
        <f t="shared" si="299"/>
        <v>43.331654999999998</v>
      </c>
      <c r="O1232" s="39">
        <f t="shared" si="300"/>
        <v>26154.527903322269</v>
      </c>
      <c r="P1232" s="40">
        <f t="shared" si="301"/>
        <v>29731.013614072082</v>
      </c>
      <c r="Q1232" s="40">
        <f>S1232*F1232+T1232*G1232+AS1231*(1+$G$9/252)</f>
        <v>705.368046913782</v>
      </c>
      <c r="R1232" s="41">
        <f t="shared" si="304"/>
        <v>56590.909564308131</v>
      </c>
      <c r="S1232" s="36">
        <f>AU1231*H1231</f>
        <v>662.13994691955111</v>
      </c>
      <c r="T1232" s="37">
        <f>AV1231*I1231</f>
        <v>686.46995183726813</v>
      </c>
      <c r="U1232" s="57">
        <f t="shared" si="307"/>
        <v>0.46216836069052902</v>
      </c>
      <c r="V1232" s="58">
        <f t="shared" si="305"/>
        <v>0.52536730444819402</v>
      </c>
      <c r="W1232" s="59">
        <f t="shared" si="306"/>
        <v>1.2464334861277038E-2</v>
      </c>
      <c r="Y1232" s="7">
        <f t="shared" si="302"/>
        <v>0</v>
      </c>
      <c r="Z1232" s="40"/>
      <c r="AA1232" s="40"/>
      <c r="AB1232" s="40"/>
      <c r="AC1232" s="40"/>
      <c r="AD1232" s="40"/>
      <c r="AE1232" s="40"/>
      <c r="AF1232" s="40"/>
      <c r="AG1232" s="41"/>
      <c r="AH1232" s="40"/>
      <c r="AI1232" s="40"/>
      <c r="AJ1232" s="40"/>
      <c r="AK1232" s="40"/>
      <c r="AL1232" s="40"/>
      <c r="AM1232" s="41"/>
      <c r="AN1232" s="36">
        <f>Y1232*(IF(AND(AH1232&gt;0,AI1232&lt;0),AH1232,0)+IF(AND(AJ1232&lt;0,AK1232&gt;0),AJ1232,0)+IF(AND(AL1232&gt;0,AM1232&gt;0),AL1232,0))</f>
        <v>0</v>
      </c>
      <c r="AO1232" s="37">
        <f>Y1232*(IF(AND(AH1232&gt;0,AI1232&lt;0),AI1232,0)+IF(AND(AJ1232&lt;0,AK1232&gt;0),AK1232,0)+IF(AND(AL1232&gt;0,AM1232&gt;0),AM1232,0))</f>
        <v>0</v>
      </c>
      <c r="AQ1232" s="40">
        <f>AU1232*D1232</f>
        <v>26154.527903322269</v>
      </c>
      <c r="AR1232" s="40">
        <f>AV1232*E1232</f>
        <v>29731.013614072082</v>
      </c>
      <c r="AS1232" s="40">
        <f>IF(AND(Y1232&lt;&gt;0,AN1232&lt;&gt;0),0,Q1232)</f>
        <v>705.368046913782</v>
      </c>
      <c r="AT1232" s="41">
        <f t="shared" si="308"/>
        <v>56590.909564308131</v>
      </c>
      <c r="AU1232" s="42">
        <f>S1232+AN1232</f>
        <v>662.13994691955111</v>
      </c>
      <c r="AV1232" s="37">
        <f>T1232+AO1232</f>
        <v>686.46995183726813</v>
      </c>
      <c r="AW1232" s="58">
        <f t="shared" si="293"/>
        <v>0.46216836069052902</v>
      </c>
      <c r="AX1232" s="58">
        <f t="shared" si="294"/>
        <v>0.52536730444819402</v>
      </c>
      <c r="AY1232" s="59">
        <f t="shared" si="295"/>
        <v>1.2464334861277038E-2</v>
      </c>
      <c r="AZ1232" s="54">
        <f t="shared" si="303"/>
        <v>9.4270886673573084E-3</v>
      </c>
    </row>
    <row r="1233" spans="3:52" x14ac:dyDescent="0.25">
      <c r="C1233" s="35">
        <v>36453</v>
      </c>
      <c r="D1233" s="36">
        <v>39.25</v>
      </c>
      <c r="E1233" s="37">
        <v>44.12</v>
      </c>
      <c r="F1233" s="38">
        <v>0</v>
      </c>
      <c r="G1233" s="7">
        <v>0</v>
      </c>
      <c r="H1233" s="38">
        <v>1</v>
      </c>
      <c r="I1233" s="7">
        <v>1</v>
      </c>
      <c r="J1233" s="36">
        <f t="shared" si="296"/>
        <v>39.230375000000002</v>
      </c>
      <c r="K1233" s="37">
        <f t="shared" si="297"/>
        <v>44.097940000000001</v>
      </c>
      <c r="L1233" s="36">
        <f t="shared" si="298"/>
        <v>39.269624999999998</v>
      </c>
      <c r="M1233" s="37">
        <f t="shared" si="299"/>
        <v>44.142059999999994</v>
      </c>
      <c r="O1233" s="39">
        <f t="shared" si="300"/>
        <v>25988.992916592382</v>
      </c>
      <c r="P1233" s="40">
        <f t="shared" si="301"/>
        <v>30287.054275060269</v>
      </c>
      <c r="Q1233" s="40">
        <f>S1233*F1233+T1233*G1233+AS1232*(1+$G$9/252)</f>
        <v>705.39603770929443</v>
      </c>
      <c r="R1233" s="41">
        <f t="shared" si="304"/>
        <v>56981.443229361947</v>
      </c>
      <c r="S1233" s="36">
        <f>AU1232*H1232</f>
        <v>662.13994691955111</v>
      </c>
      <c r="T1233" s="37">
        <f>AV1232*I1232</f>
        <v>686.46995183726813</v>
      </c>
      <c r="U1233" s="57">
        <f t="shared" si="307"/>
        <v>0.45609572948128707</v>
      </c>
      <c r="V1233" s="58">
        <f t="shared" si="305"/>
        <v>0.53152487123130054</v>
      </c>
      <c r="W1233" s="59">
        <f t="shared" si="306"/>
        <v>1.2379399287412418E-2</v>
      </c>
      <c r="Y1233" s="7">
        <f t="shared" si="302"/>
        <v>0</v>
      </c>
      <c r="Z1233" s="40"/>
      <c r="AA1233" s="40"/>
      <c r="AB1233" s="40"/>
      <c r="AC1233" s="40"/>
      <c r="AD1233" s="40"/>
      <c r="AE1233" s="40"/>
      <c r="AF1233" s="40"/>
      <c r="AG1233" s="41"/>
      <c r="AH1233" s="40"/>
      <c r="AI1233" s="40"/>
      <c r="AJ1233" s="40"/>
      <c r="AK1233" s="40"/>
      <c r="AL1233" s="40"/>
      <c r="AM1233" s="41"/>
      <c r="AN1233" s="36">
        <f>Y1233*(IF(AND(AH1233&gt;0,AI1233&lt;0),AH1233,0)+IF(AND(AJ1233&lt;0,AK1233&gt;0),AJ1233,0)+IF(AND(AL1233&gt;0,AM1233&gt;0),AL1233,0))</f>
        <v>0</v>
      </c>
      <c r="AO1233" s="37">
        <f>Y1233*(IF(AND(AH1233&gt;0,AI1233&lt;0),AI1233,0)+IF(AND(AJ1233&lt;0,AK1233&gt;0),AK1233,0)+IF(AND(AL1233&gt;0,AM1233&gt;0),AM1233,0))</f>
        <v>0</v>
      </c>
      <c r="AQ1233" s="40">
        <f>AU1233*D1233</f>
        <v>25988.992916592382</v>
      </c>
      <c r="AR1233" s="40">
        <f>AV1233*E1233</f>
        <v>30287.054275060269</v>
      </c>
      <c r="AS1233" s="40">
        <f>IF(AND(Y1233&lt;&gt;0,AN1233&lt;&gt;0),0,Q1233)</f>
        <v>705.39603770929443</v>
      </c>
      <c r="AT1233" s="41">
        <f t="shared" si="308"/>
        <v>56981.443229361947</v>
      </c>
      <c r="AU1233" s="42">
        <f>S1233+AN1233</f>
        <v>662.13994691955111</v>
      </c>
      <c r="AV1233" s="37">
        <f>T1233+AO1233</f>
        <v>686.46995183726813</v>
      </c>
      <c r="AW1233" s="58">
        <f t="shared" si="293"/>
        <v>0.45609572948128707</v>
      </c>
      <c r="AX1233" s="58">
        <f t="shared" si="294"/>
        <v>0.53152487123130054</v>
      </c>
      <c r="AY1233" s="59">
        <f t="shared" si="295"/>
        <v>1.2379399287412418E-2</v>
      </c>
      <c r="AZ1233" s="54">
        <f t="shared" si="303"/>
        <v>6.9009964331820939E-3</v>
      </c>
    </row>
    <row r="1234" spans="3:52" x14ac:dyDescent="0.25">
      <c r="C1234" s="35">
        <v>36454</v>
      </c>
      <c r="D1234" s="36">
        <v>39</v>
      </c>
      <c r="E1234" s="37">
        <v>42.31</v>
      </c>
      <c r="F1234" s="38">
        <v>0</v>
      </c>
      <c r="G1234" s="7">
        <v>0</v>
      </c>
      <c r="H1234" s="38">
        <v>1</v>
      </c>
      <c r="I1234" s="7">
        <v>1</v>
      </c>
      <c r="J1234" s="36">
        <f t="shared" si="296"/>
        <v>38.980499999999999</v>
      </c>
      <c r="K1234" s="37">
        <f t="shared" si="297"/>
        <v>42.288845000000002</v>
      </c>
      <c r="L1234" s="36">
        <f t="shared" si="298"/>
        <v>39.019500000000001</v>
      </c>
      <c r="M1234" s="37">
        <f t="shared" si="299"/>
        <v>42.331155000000003</v>
      </c>
      <c r="O1234" s="39">
        <f t="shared" si="300"/>
        <v>25823.457929862492</v>
      </c>
      <c r="P1234" s="40">
        <f t="shared" si="301"/>
        <v>29044.543662234817</v>
      </c>
      <c r="Q1234" s="40">
        <f>S1234*F1234+T1234*G1234+AS1233*(1+$G$9/252)</f>
        <v>705.42402961555263</v>
      </c>
      <c r="R1234" s="41">
        <f t="shared" si="304"/>
        <v>55573.425621712864</v>
      </c>
      <c r="S1234" s="36">
        <f>AU1233*H1233</f>
        <v>662.13994691955111</v>
      </c>
      <c r="T1234" s="37">
        <f>AV1233*I1233</f>
        <v>686.46995183726813</v>
      </c>
      <c r="U1234" s="57">
        <f t="shared" si="307"/>
        <v>0.46467277553919789</v>
      </c>
      <c r="V1234" s="58">
        <f t="shared" si="305"/>
        <v>0.52263367494997359</v>
      </c>
      <c r="W1234" s="59">
        <f t="shared" si="306"/>
        <v>1.2693549510828414E-2</v>
      </c>
      <c r="Y1234" s="7">
        <f t="shared" si="302"/>
        <v>0</v>
      </c>
      <c r="Z1234" s="40"/>
      <c r="AA1234" s="40"/>
      <c r="AB1234" s="40"/>
      <c r="AC1234" s="40"/>
      <c r="AD1234" s="40"/>
      <c r="AE1234" s="40"/>
      <c r="AF1234" s="40"/>
      <c r="AG1234" s="41"/>
      <c r="AH1234" s="40"/>
      <c r="AI1234" s="40"/>
      <c r="AJ1234" s="40"/>
      <c r="AK1234" s="40"/>
      <c r="AL1234" s="40"/>
      <c r="AM1234" s="41"/>
      <c r="AN1234" s="36">
        <f>Y1234*(IF(AND(AH1234&gt;0,AI1234&lt;0),AH1234,0)+IF(AND(AJ1234&lt;0,AK1234&gt;0),AJ1234,0)+IF(AND(AL1234&gt;0,AM1234&gt;0),AL1234,0))</f>
        <v>0</v>
      </c>
      <c r="AO1234" s="37">
        <f>Y1234*(IF(AND(AH1234&gt;0,AI1234&lt;0),AI1234,0)+IF(AND(AJ1234&lt;0,AK1234&gt;0),AK1234,0)+IF(AND(AL1234&gt;0,AM1234&gt;0),AM1234,0))</f>
        <v>0</v>
      </c>
      <c r="AQ1234" s="40">
        <f>AU1234*D1234</f>
        <v>25823.457929862492</v>
      </c>
      <c r="AR1234" s="40">
        <f>AV1234*E1234</f>
        <v>29044.543662234817</v>
      </c>
      <c r="AS1234" s="40">
        <f>IF(AND(Y1234&lt;&gt;0,AN1234&lt;&gt;0),0,Q1234)</f>
        <v>705.42402961555263</v>
      </c>
      <c r="AT1234" s="41">
        <f t="shared" si="308"/>
        <v>55573.425621712864</v>
      </c>
      <c r="AU1234" s="42">
        <f>S1234+AN1234</f>
        <v>662.13994691955111</v>
      </c>
      <c r="AV1234" s="37">
        <f>T1234+AO1234</f>
        <v>686.46995183726813</v>
      </c>
      <c r="AW1234" s="58">
        <f t="shared" si="293"/>
        <v>0.46467277553919789</v>
      </c>
      <c r="AX1234" s="58">
        <f t="shared" si="294"/>
        <v>0.52263367494997359</v>
      </c>
      <c r="AY1234" s="59">
        <f t="shared" si="295"/>
        <v>1.2693549510828414E-2</v>
      </c>
      <c r="AZ1234" s="54">
        <f t="shared" si="303"/>
        <v>-2.4710107850050789E-2</v>
      </c>
    </row>
    <row r="1235" spans="3:52" x14ac:dyDescent="0.25">
      <c r="C1235" s="35">
        <v>36455</v>
      </c>
      <c r="D1235" s="36">
        <v>40</v>
      </c>
      <c r="E1235" s="37">
        <v>40.31</v>
      </c>
      <c r="F1235" s="38">
        <v>0</v>
      </c>
      <c r="G1235" s="7">
        <v>0</v>
      </c>
      <c r="H1235" s="38">
        <v>1</v>
      </c>
      <c r="I1235" s="7">
        <v>1</v>
      </c>
      <c r="J1235" s="36">
        <f t="shared" si="296"/>
        <v>39.980000000000004</v>
      </c>
      <c r="K1235" s="37">
        <f t="shared" si="297"/>
        <v>40.289845000000007</v>
      </c>
      <c r="L1235" s="36">
        <f t="shared" si="298"/>
        <v>40.019999999999996</v>
      </c>
      <c r="M1235" s="37">
        <f t="shared" si="299"/>
        <v>40.330154999999998</v>
      </c>
      <c r="O1235" s="39">
        <f t="shared" si="300"/>
        <v>26485.597876782045</v>
      </c>
      <c r="P1235" s="40">
        <f t="shared" si="301"/>
        <v>27671.603758560279</v>
      </c>
      <c r="Q1235" s="40">
        <f>S1235*F1235+T1235*G1235+AS1234*(1+$G$9/252)</f>
        <v>705.4520226326008</v>
      </c>
      <c r="R1235" s="41">
        <f t="shared" si="304"/>
        <v>54862.653657974923</v>
      </c>
      <c r="S1235" s="36">
        <f>AU1234*H1234</f>
        <v>662.13994691955111</v>
      </c>
      <c r="T1235" s="37">
        <f>AV1234*I1234</f>
        <v>686.46995183726813</v>
      </c>
      <c r="U1235" s="57">
        <f t="shared" si="307"/>
        <v>0.48276188100376471</v>
      </c>
      <c r="V1235" s="58">
        <f t="shared" si="305"/>
        <v>0.50437960823168992</v>
      </c>
      <c r="W1235" s="59">
        <f t="shared" si="306"/>
        <v>1.2858510764545476E-2</v>
      </c>
      <c r="Y1235" s="7">
        <f t="shared" si="302"/>
        <v>0</v>
      </c>
      <c r="Z1235" s="40"/>
      <c r="AA1235" s="40"/>
      <c r="AB1235" s="40"/>
      <c r="AC1235" s="40"/>
      <c r="AD1235" s="40"/>
      <c r="AE1235" s="40"/>
      <c r="AF1235" s="40"/>
      <c r="AG1235" s="41"/>
      <c r="AH1235" s="40"/>
      <c r="AI1235" s="40"/>
      <c r="AJ1235" s="40"/>
      <c r="AK1235" s="40"/>
      <c r="AL1235" s="40"/>
      <c r="AM1235" s="41"/>
      <c r="AN1235" s="36">
        <f>Y1235*(IF(AND(AH1235&gt;0,AI1235&lt;0),AH1235,0)+IF(AND(AJ1235&lt;0,AK1235&gt;0),AJ1235,0)+IF(AND(AL1235&gt;0,AM1235&gt;0),AL1235,0))</f>
        <v>0</v>
      </c>
      <c r="AO1235" s="37">
        <f>Y1235*(IF(AND(AH1235&gt;0,AI1235&lt;0),AI1235,0)+IF(AND(AJ1235&lt;0,AK1235&gt;0),AK1235,0)+IF(AND(AL1235&gt;0,AM1235&gt;0),AM1235,0))</f>
        <v>0</v>
      </c>
      <c r="AQ1235" s="40">
        <f>AU1235*D1235</f>
        <v>26485.597876782045</v>
      </c>
      <c r="AR1235" s="40">
        <f>AV1235*E1235</f>
        <v>27671.603758560279</v>
      </c>
      <c r="AS1235" s="40">
        <f>IF(AND(Y1235&lt;&gt;0,AN1235&lt;&gt;0),0,Q1235)</f>
        <v>705.4520226326008</v>
      </c>
      <c r="AT1235" s="41">
        <f t="shared" si="308"/>
        <v>54862.653657974923</v>
      </c>
      <c r="AU1235" s="42">
        <f>S1235+AN1235</f>
        <v>662.13994691955111</v>
      </c>
      <c r="AV1235" s="37">
        <f>T1235+AO1235</f>
        <v>686.46995183726813</v>
      </c>
      <c r="AW1235" s="58">
        <f t="shared" si="293"/>
        <v>0.48276188100376471</v>
      </c>
      <c r="AX1235" s="58">
        <f t="shared" si="294"/>
        <v>0.50437960823168992</v>
      </c>
      <c r="AY1235" s="59">
        <f t="shared" si="295"/>
        <v>1.2858510764545476E-2</v>
      </c>
      <c r="AZ1235" s="54">
        <f t="shared" si="303"/>
        <v>-1.2789781370976638E-2</v>
      </c>
    </row>
    <row r="1236" spans="3:52" x14ac:dyDescent="0.25">
      <c r="C1236" s="35">
        <v>36458</v>
      </c>
      <c r="D1236" s="36">
        <v>39.5</v>
      </c>
      <c r="E1236" s="37">
        <v>39.119999999999997</v>
      </c>
      <c r="F1236" s="38">
        <v>0</v>
      </c>
      <c r="G1236" s="7">
        <v>0</v>
      </c>
      <c r="H1236" s="38">
        <v>1</v>
      </c>
      <c r="I1236" s="7">
        <v>1</v>
      </c>
      <c r="J1236" s="36">
        <f t="shared" si="296"/>
        <v>39.480250000000005</v>
      </c>
      <c r="K1236" s="37">
        <f t="shared" si="297"/>
        <v>39.100439999999999</v>
      </c>
      <c r="L1236" s="36">
        <f t="shared" si="298"/>
        <v>39.519749999999995</v>
      </c>
      <c r="M1236" s="37">
        <f t="shared" si="299"/>
        <v>39.139559999999996</v>
      </c>
      <c r="O1236" s="39">
        <f t="shared" si="300"/>
        <v>26154.527903322269</v>
      </c>
      <c r="P1236" s="40">
        <f t="shared" si="301"/>
        <v>26854.704515873927</v>
      </c>
      <c r="Q1236" s="40">
        <f>S1236*F1236+T1236*G1236+AS1235*(1+$G$9/252)</f>
        <v>705.48001676048295</v>
      </c>
      <c r="R1236" s="41">
        <f t="shared" si="304"/>
        <v>53714.712435956681</v>
      </c>
      <c r="S1236" s="36">
        <f>AU1235*H1235</f>
        <v>662.13994691955111</v>
      </c>
      <c r="T1236" s="37">
        <f>AV1235*I1235</f>
        <v>686.46995183726813</v>
      </c>
      <c r="U1236" s="57">
        <f t="shared" si="307"/>
        <v>0.48691553425899758</v>
      </c>
      <c r="V1236" s="58">
        <f t="shared" si="305"/>
        <v>0.49995063359768377</v>
      </c>
      <c r="W1236" s="59">
        <f t="shared" si="306"/>
        <v>1.3133832143318596E-2</v>
      </c>
      <c r="Y1236" s="7">
        <f t="shared" si="302"/>
        <v>0</v>
      </c>
      <c r="Z1236" s="40"/>
      <c r="AA1236" s="40"/>
      <c r="AB1236" s="40"/>
      <c r="AC1236" s="40"/>
      <c r="AD1236" s="40"/>
      <c r="AE1236" s="40"/>
      <c r="AF1236" s="40"/>
      <c r="AG1236" s="41"/>
      <c r="AH1236" s="40"/>
      <c r="AI1236" s="40"/>
      <c r="AJ1236" s="40"/>
      <c r="AK1236" s="40"/>
      <c r="AL1236" s="40"/>
      <c r="AM1236" s="41"/>
      <c r="AN1236" s="36">
        <f>Y1236*(IF(AND(AH1236&gt;0,AI1236&lt;0),AH1236,0)+IF(AND(AJ1236&lt;0,AK1236&gt;0),AJ1236,0)+IF(AND(AL1236&gt;0,AM1236&gt;0),AL1236,0))</f>
        <v>0</v>
      </c>
      <c r="AO1236" s="37">
        <f>Y1236*(IF(AND(AH1236&gt;0,AI1236&lt;0),AI1236,0)+IF(AND(AJ1236&lt;0,AK1236&gt;0),AK1236,0)+IF(AND(AL1236&gt;0,AM1236&gt;0),AM1236,0))</f>
        <v>0</v>
      </c>
      <c r="AQ1236" s="40">
        <f>AU1236*D1236</f>
        <v>26154.527903322269</v>
      </c>
      <c r="AR1236" s="40">
        <f>AV1236*E1236</f>
        <v>26854.704515873927</v>
      </c>
      <c r="AS1236" s="40">
        <f>IF(AND(Y1236&lt;&gt;0,AN1236&lt;&gt;0),0,Q1236)</f>
        <v>705.48001676048295</v>
      </c>
      <c r="AT1236" s="41">
        <f t="shared" si="308"/>
        <v>53714.712435956681</v>
      </c>
      <c r="AU1236" s="42">
        <f>S1236+AN1236</f>
        <v>662.13994691955111</v>
      </c>
      <c r="AV1236" s="37">
        <f>T1236+AO1236</f>
        <v>686.46995183726813</v>
      </c>
      <c r="AW1236" s="58">
        <f t="shared" si="293"/>
        <v>0.48691553425899758</v>
      </c>
      <c r="AX1236" s="58">
        <f t="shared" si="294"/>
        <v>0.49995063359768377</v>
      </c>
      <c r="AY1236" s="59">
        <f t="shared" si="295"/>
        <v>1.3133832143318596E-2</v>
      </c>
      <c r="AZ1236" s="54">
        <f t="shared" si="303"/>
        <v>-2.0923909900070536E-2</v>
      </c>
    </row>
    <row r="1237" spans="3:52" x14ac:dyDescent="0.25">
      <c r="C1237" s="35">
        <v>36459</v>
      </c>
      <c r="D1237" s="36">
        <v>38.94</v>
      </c>
      <c r="E1237" s="37">
        <v>39.5</v>
      </c>
      <c r="F1237" s="38">
        <v>0</v>
      </c>
      <c r="G1237" s="7">
        <v>0</v>
      </c>
      <c r="H1237" s="38">
        <v>1</v>
      </c>
      <c r="I1237" s="7">
        <v>1</v>
      </c>
      <c r="J1237" s="36">
        <f t="shared" si="296"/>
        <v>38.920529999999999</v>
      </c>
      <c r="K1237" s="37">
        <f t="shared" si="297"/>
        <v>39.480250000000005</v>
      </c>
      <c r="L1237" s="36">
        <f t="shared" si="298"/>
        <v>38.959469999999996</v>
      </c>
      <c r="M1237" s="37">
        <f t="shared" si="299"/>
        <v>39.519749999999995</v>
      </c>
      <c r="O1237" s="39">
        <f t="shared" si="300"/>
        <v>25783.729533047317</v>
      </c>
      <c r="P1237" s="40">
        <f t="shared" si="301"/>
        <v>27115.563097572092</v>
      </c>
      <c r="Q1237" s="40">
        <f>S1237*F1237+T1237*G1237+AS1236*(1+$G$9/252)</f>
        <v>705.50801199924319</v>
      </c>
      <c r="R1237" s="41">
        <f t="shared" si="304"/>
        <v>53604.800642618655</v>
      </c>
      <c r="S1237" s="36">
        <f>AU1236*H1236</f>
        <v>662.13994691955111</v>
      </c>
      <c r="T1237" s="37">
        <f>AV1236*I1236</f>
        <v>686.46995183726813</v>
      </c>
      <c r="U1237" s="57">
        <f t="shared" si="307"/>
        <v>0.48099665000055775</v>
      </c>
      <c r="V1237" s="58">
        <f t="shared" si="305"/>
        <v>0.50584206586926073</v>
      </c>
      <c r="W1237" s="59">
        <f t="shared" si="306"/>
        <v>1.3161284130181561E-2</v>
      </c>
      <c r="Y1237" s="7">
        <f t="shared" si="302"/>
        <v>0</v>
      </c>
      <c r="Z1237" s="40"/>
      <c r="AA1237" s="40"/>
      <c r="AB1237" s="40"/>
      <c r="AC1237" s="40"/>
      <c r="AD1237" s="40"/>
      <c r="AE1237" s="40"/>
      <c r="AF1237" s="40"/>
      <c r="AG1237" s="41"/>
      <c r="AH1237" s="40"/>
      <c r="AI1237" s="40"/>
      <c r="AJ1237" s="40"/>
      <c r="AK1237" s="40"/>
      <c r="AL1237" s="40"/>
      <c r="AM1237" s="41"/>
      <c r="AN1237" s="36">
        <f>Y1237*(IF(AND(AH1237&gt;0,AI1237&lt;0),AH1237,0)+IF(AND(AJ1237&lt;0,AK1237&gt;0),AJ1237,0)+IF(AND(AL1237&gt;0,AM1237&gt;0),AL1237,0))</f>
        <v>0</v>
      </c>
      <c r="AO1237" s="37">
        <f>Y1237*(IF(AND(AH1237&gt;0,AI1237&lt;0),AI1237,0)+IF(AND(AJ1237&lt;0,AK1237&gt;0),AK1237,0)+IF(AND(AL1237&gt;0,AM1237&gt;0),AM1237,0))</f>
        <v>0</v>
      </c>
      <c r="AQ1237" s="40">
        <f>AU1237*D1237</f>
        <v>25783.729533047317</v>
      </c>
      <c r="AR1237" s="40">
        <f>AV1237*E1237</f>
        <v>27115.563097572092</v>
      </c>
      <c r="AS1237" s="40">
        <f>IF(AND(Y1237&lt;&gt;0,AN1237&lt;&gt;0),0,Q1237)</f>
        <v>705.50801199924319</v>
      </c>
      <c r="AT1237" s="41">
        <f t="shared" si="308"/>
        <v>53604.800642618655</v>
      </c>
      <c r="AU1237" s="42">
        <f>S1237+AN1237</f>
        <v>662.13994691955111</v>
      </c>
      <c r="AV1237" s="37">
        <f>T1237+AO1237</f>
        <v>686.46995183726813</v>
      </c>
      <c r="AW1237" s="58">
        <f t="shared" ref="AW1237:AW1300" si="309">AQ1237/AT1237</f>
        <v>0.48099665000055775</v>
      </c>
      <c r="AX1237" s="58">
        <f t="shared" ref="AX1237:AX1300" si="310">AR1237/AT1237</f>
        <v>0.50584206586926073</v>
      </c>
      <c r="AY1237" s="59">
        <f t="shared" ref="AY1237:AY1300" si="311">AS1237/AT1237</f>
        <v>1.3161284130181561E-2</v>
      </c>
      <c r="AZ1237" s="54">
        <f t="shared" si="303"/>
        <v>-2.0462139394131773E-3</v>
      </c>
    </row>
    <row r="1238" spans="3:52" x14ac:dyDescent="0.25">
      <c r="C1238" s="35">
        <v>36460</v>
      </c>
      <c r="D1238" s="36">
        <v>41.25</v>
      </c>
      <c r="E1238" s="37">
        <v>39.5</v>
      </c>
      <c r="F1238" s="38">
        <v>0</v>
      </c>
      <c r="G1238" s="7">
        <v>0</v>
      </c>
      <c r="H1238" s="38">
        <v>1</v>
      </c>
      <c r="I1238" s="7">
        <v>1</v>
      </c>
      <c r="J1238" s="36">
        <f t="shared" ref="J1238:J1301" si="312">D1238*(1-$F$8/20000)</f>
        <v>41.229375000000005</v>
      </c>
      <c r="K1238" s="37">
        <f t="shared" ref="K1238:K1301" si="313">E1238*(1-$F$8/20000)</f>
        <v>39.480250000000005</v>
      </c>
      <c r="L1238" s="36">
        <f t="shared" ref="L1238:L1301" si="314">D1238*(1+$F$8/20000)</f>
        <v>41.270624999999995</v>
      </c>
      <c r="M1238" s="37">
        <f t="shared" ref="M1238:M1301" si="315">E1238*(1+$F$8/20000)</f>
        <v>39.519749999999995</v>
      </c>
      <c r="O1238" s="39">
        <f t="shared" si="300"/>
        <v>27313.272810431485</v>
      </c>
      <c r="P1238" s="40">
        <f t="shared" si="301"/>
        <v>27115.563097572092</v>
      </c>
      <c r="Q1238" s="40">
        <f>S1238*F1238+T1238*G1238+AS1237*(1+$G$9/252)</f>
        <v>705.53600834892563</v>
      </c>
      <c r="R1238" s="41">
        <f t="shared" si="304"/>
        <v>55134.371916352502</v>
      </c>
      <c r="S1238" s="36">
        <f>AU1237*H1237</f>
        <v>662.13994691955111</v>
      </c>
      <c r="T1238" s="37">
        <f>AV1237*I1237</f>
        <v>686.46995183726813</v>
      </c>
      <c r="U1238" s="57">
        <f t="shared" si="307"/>
        <v>0.49539464876592787</v>
      </c>
      <c r="V1238" s="58">
        <f t="shared" si="305"/>
        <v>0.4918086876678428</v>
      </c>
      <c r="W1238" s="59">
        <f t="shared" si="306"/>
        <v>1.2796663566229331E-2</v>
      </c>
      <c r="Y1238" s="7">
        <f t="shared" si="302"/>
        <v>0</v>
      </c>
      <c r="Z1238" s="40"/>
      <c r="AA1238" s="40"/>
      <c r="AB1238" s="40"/>
      <c r="AC1238" s="40"/>
      <c r="AD1238" s="40"/>
      <c r="AE1238" s="40"/>
      <c r="AF1238" s="40"/>
      <c r="AG1238" s="41"/>
      <c r="AH1238" s="40"/>
      <c r="AI1238" s="40"/>
      <c r="AJ1238" s="40"/>
      <c r="AK1238" s="40"/>
      <c r="AL1238" s="40"/>
      <c r="AM1238" s="41"/>
      <c r="AN1238" s="36">
        <f>Y1238*(IF(AND(AH1238&gt;0,AI1238&lt;0),AH1238,0)+IF(AND(AJ1238&lt;0,AK1238&gt;0),AJ1238,0)+IF(AND(AL1238&gt;0,AM1238&gt;0),AL1238,0))</f>
        <v>0</v>
      </c>
      <c r="AO1238" s="37">
        <f>Y1238*(IF(AND(AH1238&gt;0,AI1238&lt;0),AI1238,0)+IF(AND(AJ1238&lt;0,AK1238&gt;0),AK1238,0)+IF(AND(AL1238&gt;0,AM1238&gt;0),AM1238,0))</f>
        <v>0</v>
      </c>
      <c r="AQ1238" s="40">
        <f>AU1238*D1238</f>
        <v>27313.272810431485</v>
      </c>
      <c r="AR1238" s="40">
        <f>AV1238*E1238</f>
        <v>27115.563097572092</v>
      </c>
      <c r="AS1238" s="40">
        <f>IF(AND(Y1238&lt;&gt;0,AN1238&lt;&gt;0),0,Q1238)</f>
        <v>705.53600834892563</v>
      </c>
      <c r="AT1238" s="41">
        <f t="shared" si="308"/>
        <v>55134.371916352502</v>
      </c>
      <c r="AU1238" s="42">
        <f>S1238+AN1238</f>
        <v>662.13994691955111</v>
      </c>
      <c r="AV1238" s="37">
        <f>T1238+AO1238</f>
        <v>686.46995183726813</v>
      </c>
      <c r="AW1238" s="58">
        <f t="shared" si="309"/>
        <v>0.49539464876592787</v>
      </c>
      <c r="AX1238" s="58">
        <f t="shared" si="310"/>
        <v>0.4918086876678428</v>
      </c>
      <c r="AY1238" s="59">
        <f t="shared" si="311"/>
        <v>1.2796663566229331E-2</v>
      </c>
      <c r="AZ1238" s="54">
        <f t="shared" si="303"/>
        <v>2.8534221849484176E-2</v>
      </c>
    </row>
    <row r="1239" spans="3:52" x14ac:dyDescent="0.25">
      <c r="C1239" s="35">
        <v>36461</v>
      </c>
      <c r="D1239" s="36">
        <v>42.94</v>
      </c>
      <c r="E1239" s="37">
        <v>40.81</v>
      </c>
      <c r="F1239" s="38">
        <v>0</v>
      </c>
      <c r="G1239" s="7">
        <v>0</v>
      </c>
      <c r="H1239" s="38">
        <v>1</v>
      </c>
      <c r="I1239" s="7">
        <v>1</v>
      </c>
      <c r="J1239" s="36">
        <f t="shared" si="312"/>
        <v>42.918529999999997</v>
      </c>
      <c r="K1239" s="37">
        <f t="shared" si="313"/>
        <v>40.789595000000006</v>
      </c>
      <c r="L1239" s="36">
        <f t="shared" si="314"/>
        <v>42.961469999999998</v>
      </c>
      <c r="M1239" s="37">
        <f t="shared" si="315"/>
        <v>40.830404999999999</v>
      </c>
      <c r="O1239" s="39">
        <f t="shared" ref="O1239:O1302" si="316">S1239*D1239</f>
        <v>28432.289320725522</v>
      </c>
      <c r="P1239" s="40">
        <f t="shared" ref="P1239:P1302" si="317">T1239*E1239</f>
        <v>28014.838734478915</v>
      </c>
      <c r="Q1239" s="40">
        <f>S1239*F1239+T1239*G1239+AS1238*(1+$G$9/252)</f>
        <v>705.56400580957438</v>
      </c>
      <c r="R1239" s="41">
        <f t="shared" si="304"/>
        <v>57152.692061014008</v>
      </c>
      <c r="S1239" s="36">
        <f>AU1238*H1238</f>
        <v>662.13994691955111</v>
      </c>
      <c r="T1239" s="37">
        <f>AV1238*I1238</f>
        <v>686.46995183726813</v>
      </c>
      <c r="U1239" s="57">
        <f t="shared" si="307"/>
        <v>0.49747944139485689</v>
      </c>
      <c r="V1239" s="58">
        <f t="shared" si="305"/>
        <v>0.49017531325683406</v>
      </c>
      <c r="W1239" s="59">
        <f t="shared" si="306"/>
        <v>1.2345245348309079E-2</v>
      </c>
      <c r="Y1239" s="7">
        <f t="shared" ref="Y1239:Y1302" si="318">IF(AND(ABS(U1239-0.5)&gt;$G$5,ABS(V1239-0.5)&gt;$G$5),1,0)*IF(AND(OR(AH1239&lt;=0,AI1239&gt;=0),OR(AJ1239&gt;=0,AK1239&lt;=0),OR(AL1239&lt;=0,AM1239&lt;=0)),0,1)</f>
        <v>0</v>
      </c>
      <c r="Z1239" s="40"/>
      <c r="AA1239" s="40"/>
      <c r="AB1239" s="40"/>
      <c r="AC1239" s="40"/>
      <c r="AD1239" s="40"/>
      <c r="AE1239" s="40"/>
      <c r="AF1239" s="40"/>
      <c r="AG1239" s="41"/>
      <c r="AH1239" s="40"/>
      <c r="AI1239" s="40"/>
      <c r="AJ1239" s="40"/>
      <c r="AK1239" s="40"/>
      <c r="AL1239" s="40"/>
      <c r="AM1239" s="41"/>
      <c r="AN1239" s="36">
        <f>Y1239*(IF(AND(AH1239&gt;0,AI1239&lt;0),AH1239,0)+IF(AND(AJ1239&lt;0,AK1239&gt;0),AJ1239,0)+IF(AND(AL1239&gt;0,AM1239&gt;0),AL1239,0))</f>
        <v>0</v>
      </c>
      <c r="AO1239" s="37">
        <f>Y1239*(IF(AND(AH1239&gt;0,AI1239&lt;0),AI1239,0)+IF(AND(AJ1239&lt;0,AK1239&gt;0),AK1239,0)+IF(AND(AL1239&gt;0,AM1239&gt;0),AM1239,0))</f>
        <v>0</v>
      </c>
      <c r="AQ1239" s="40">
        <f>AU1239*D1239</f>
        <v>28432.289320725522</v>
      </c>
      <c r="AR1239" s="40">
        <f>AV1239*E1239</f>
        <v>28014.838734478915</v>
      </c>
      <c r="AS1239" s="40">
        <f>IF(AND(Y1239&lt;&gt;0,AN1239&lt;&gt;0),0,Q1239)</f>
        <v>705.56400580957438</v>
      </c>
      <c r="AT1239" s="41">
        <f t="shared" si="308"/>
        <v>57152.692061014008</v>
      </c>
      <c r="AU1239" s="42">
        <f>S1239+AN1239</f>
        <v>662.13994691955111</v>
      </c>
      <c r="AV1239" s="37">
        <f>T1239+AO1239</f>
        <v>686.46995183726813</v>
      </c>
      <c r="AW1239" s="58">
        <f t="shared" si="309"/>
        <v>0.49747944139485689</v>
      </c>
      <c r="AX1239" s="58">
        <f t="shared" si="310"/>
        <v>0.49017531325683406</v>
      </c>
      <c r="AY1239" s="59">
        <f t="shared" si="311"/>
        <v>1.2345245348309079E-2</v>
      </c>
      <c r="AZ1239" s="54">
        <f t="shared" ref="AZ1239:AZ1302" si="319">AT1239/AT1238-1</f>
        <v>3.6607293681038211E-2</v>
      </c>
    </row>
    <row r="1240" spans="3:52" x14ac:dyDescent="0.25">
      <c r="C1240" s="35">
        <v>36462</v>
      </c>
      <c r="D1240" s="36">
        <v>43.06</v>
      </c>
      <c r="E1240" s="37">
        <v>41.25</v>
      </c>
      <c r="F1240" s="38">
        <v>0</v>
      </c>
      <c r="G1240" s="7">
        <v>0</v>
      </c>
      <c r="H1240" s="38">
        <v>1</v>
      </c>
      <c r="I1240" s="7">
        <v>1</v>
      </c>
      <c r="J1240" s="36">
        <f t="shared" si="312"/>
        <v>43.038470000000004</v>
      </c>
      <c r="K1240" s="37">
        <f t="shared" si="313"/>
        <v>41.229375000000005</v>
      </c>
      <c r="L1240" s="36">
        <f t="shared" si="314"/>
        <v>43.081530000000001</v>
      </c>
      <c r="M1240" s="37">
        <f t="shared" si="315"/>
        <v>41.270624999999995</v>
      </c>
      <c r="O1240" s="39">
        <f t="shared" si="316"/>
        <v>28511.746114355872</v>
      </c>
      <c r="P1240" s="40">
        <f t="shared" si="317"/>
        <v>28316.88551328731</v>
      </c>
      <c r="Q1240" s="40">
        <f>S1240*F1240+T1240*G1240+AS1239*(1+$G$9/252)</f>
        <v>705.59200438123344</v>
      </c>
      <c r="R1240" s="41">
        <f t="shared" si="304"/>
        <v>57534.223632024419</v>
      </c>
      <c r="S1240" s="36">
        <f>AU1239*H1239</f>
        <v>662.13994691955111</v>
      </c>
      <c r="T1240" s="37">
        <f>AV1239*I1239</f>
        <v>686.46995183726813</v>
      </c>
      <c r="U1240" s="57">
        <f t="shared" si="307"/>
        <v>0.4955614991298119</v>
      </c>
      <c r="V1240" s="58">
        <f t="shared" si="305"/>
        <v>0.49217463495111285</v>
      </c>
      <c r="W1240" s="59">
        <f t="shared" si="306"/>
        <v>1.2263865919075169E-2</v>
      </c>
      <c r="Y1240" s="7">
        <f t="shared" si="318"/>
        <v>0</v>
      </c>
      <c r="Z1240" s="40"/>
      <c r="AA1240" s="40"/>
      <c r="AB1240" s="40"/>
      <c r="AC1240" s="40"/>
      <c r="AD1240" s="40"/>
      <c r="AE1240" s="40"/>
      <c r="AF1240" s="40"/>
      <c r="AG1240" s="41"/>
      <c r="AH1240" s="40"/>
      <c r="AI1240" s="40"/>
      <c r="AJ1240" s="40"/>
      <c r="AK1240" s="40"/>
      <c r="AL1240" s="40"/>
      <c r="AM1240" s="41"/>
      <c r="AN1240" s="36">
        <f>Y1240*(IF(AND(AH1240&gt;0,AI1240&lt;0),AH1240,0)+IF(AND(AJ1240&lt;0,AK1240&gt;0),AJ1240,0)+IF(AND(AL1240&gt;0,AM1240&gt;0),AL1240,0))</f>
        <v>0</v>
      </c>
      <c r="AO1240" s="37">
        <f>Y1240*(IF(AND(AH1240&gt;0,AI1240&lt;0),AI1240,0)+IF(AND(AJ1240&lt;0,AK1240&gt;0),AK1240,0)+IF(AND(AL1240&gt;0,AM1240&gt;0),AM1240,0))</f>
        <v>0</v>
      </c>
      <c r="AQ1240" s="40">
        <f>AU1240*D1240</f>
        <v>28511.746114355872</v>
      </c>
      <c r="AR1240" s="40">
        <f>AV1240*E1240</f>
        <v>28316.88551328731</v>
      </c>
      <c r="AS1240" s="40">
        <f>IF(AND(Y1240&lt;&gt;0,AN1240&lt;&gt;0),0,Q1240)</f>
        <v>705.59200438123344</v>
      </c>
      <c r="AT1240" s="41">
        <f t="shared" si="308"/>
        <v>57534.223632024419</v>
      </c>
      <c r="AU1240" s="42">
        <f>S1240+AN1240</f>
        <v>662.13994691955111</v>
      </c>
      <c r="AV1240" s="37">
        <f>T1240+AO1240</f>
        <v>686.46995183726813</v>
      </c>
      <c r="AW1240" s="58">
        <f t="shared" si="309"/>
        <v>0.4955614991298119</v>
      </c>
      <c r="AX1240" s="58">
        <f t="shared" si="310"/>
        <v>0.49217463495111285</v>
      </c>
      <c r="AY1240" s="59">
        <f t="shared" si="311"/>
        <v>1.2263865919075169E-2</v>
      </c>
      <c r="AZ1240" s="54">
        <f t="shared" si="319"/>
        <v>6.6756535388237115E-3</v>
      </c>
    </row>
    <row r="1241" spans="3:52" x14ac:dyDescent="0.25">
      <c r="C1241" s="35">
        <v>36465</v>
      </c>
      <c r="D1241" s="36">
        <v>41.5</v>
      </c>
      <c r="E1241" s="37">
        <v>41.69</v>
      </c>
      <c r="F1241" s="38">
        <v>0</v>
      </c>
      <c r="G1241" s="7">
        <v>0</v>
      </c>
      <c r="H1241" s="38">
        <v>1</v>
      </c>
      <c r="I1241" s="7">
        <v>1</v>
      </c>
      <c r="J1241" s="36">
        <f t="shared" si="312"/>
        <v>41.47925</v>
      </c>
      <c r="K1241" s="37">
        <f t="shared" si="313"/>
        <v>41.669155000000003</v>
      </c>
      <c r="L1241" s="36">
        <f t="shared" si="314"/>
        <v>41.52075</v>
      </c>
      <c r="M1241" s="37">
        <f t="shared" si="315"/>
        <v>41.710844999999992</v>
      </c>
      <c r="O1241" s="39">
        <f t="shared" si="316"/>
        <v>27478.807797161371</v>
      </c>
      <c r="P1241" s="40">
        <f t="shared" si="317"/>
        <v>28618.932292095706</v>
      </c>
      <c r="Q1241" s="40">
        <f>S1241*F1241+T1241*G1241+AS1240*(1+$G$9/252)</f>
        <v>705.62000406394691</v>
      </c>
      <c r="R1241" s="41">
        <f t="shared" si="304"/>
        <v>56803.360093321018</v>
      </c>
      <c r="S1241" s="36">
        <f>AU1240*H1240</f>
        <v>662.13994691955111</v>
      </c>
      <c r="T1241" s="37">
        <f>AV1240*I1240</f>
        <v>686.46995183726813</v>
      </c>
      <c r="U1241" s="57">
        <f t="shared" si="307"/>
        <v>0.48375321023293394</v>
      </c>
      <c r="V1241" s="58">
        <f t="shared" si="305"/>
        <v>0.50382463722354232</v>
      </c>
      <c r="W1241" s="59">
        <f t="shared" si="306"/>
        <v>1.2422152543523817E-2</v>
      </c>
      <c r="Y1241" s="7">
        <f t="shared" si="318"/>
        <v>0</v>
      </c>
      <c r="Z1241" s="40"/>
      <c r="AA1241" s="40"/>
      <c r="AB1241" s="40"/>
      <c r="AC1241" s="40"/>
      <c r="AD1241" s="40"/>
      <c r="AE1241" s="40"/>
      <c r="AF1241" s="40"/>
      <c r="AG1241" s="41"/>
      <c r="AH1241" s="40"/>
      <c r="AI1241" s="40"/>
      <c r="AJ1241" s="40"/>
      <c r="AK1241" s="40"/>
      <c r="AL1241" s="40"/>
      <c r="AM1241" s="41"/>
      <c r="AN1241" s="36">
        <f>Y1241*(IF(AND(AH1241&gt;0,AI1241&lt;0),AH1241,0)+IF(AND(AJ1241&lt;0,AK1241&gt;0),AJ1241,0)+IF(AND(AL1241&gt;0,AM1241&gt;0),AL1241,0))</f>
        <v>0</v>
      </c>
      <c r="AO1241" s="37">
        <f>Y1241*(IF(AND(AH1241&gt;0,AI1241&lt;0),AI1241,0)+IF(AND(AJ1241&lt;0,AK1241&gt;0),AK1241,0)+IF(AND(AL1241&gt;0,AM1241&gt;0),AM1241,0))</f>
        <v>0</v>
      </c>
      <c r="AQ1241" s="40">
        <f>AU1241*D1241</f>
        <v>27478.807797161371</v>
      </c>
      <c r="AR1241" s="40">
        <f>AV1241*E1241</f>
        <v>28618.932292095706</v>
      </c>
      <c r="AS1241" s="40">
        <f>IF(AND(Y1241&lt;&gt;0,AN1241&lt;&gt;0),0,Q1241)</f>
        <v>705.62000406394691</v>
      </c>
      <c r="AT1241" s="41">
        <f t="shared" si="308"/>
        <v>56803.360093321018</v>
      </c>
      <c r="AU1241" s="42">
        <f>S1241+AN1241</f>
        <v>662.13994691955111</v>
      </c>
      <c r="AV1241" s="37">
        <f>T1241+AO1241</f>
        <v>686.46995183726813</v>
      </c>
      <c r="AW1241" s="58">
        <f t="shared" si="309"/>
        <v>0.48375321023293394</v>
      </c>
      <c r="AX1241" s="58">
        <f t="shared" si="310"/>
        <v>0.50382463722354232</v>
      </c>
      <c r="AY1241" s="59">
        <f t="shared" si="311"/>
        <v>1.2422152543523817E-2</v>
      </c>
      <c r="AZ1241" s="54">
        <f t="shared" si="319"/>
        <v>-1.270310942888242E-2</v>
      </c>
    </row>
    <row r="1242" spans="3:52" x14ac:dyDescent="0.25">
      <c r="C1242" s="35">
        <v>36466</v>
      </c>
      <c r="D1242" s="36">
        <v>41.94</v>
      </c>
      <c r="E1242" s="37">
        <v>41.25</v>
      </c>
      <c r="F1242" s="38">
        <v>0</v>
      </c>
      <c r="G1242" s="7">
        <v>0</v>
      </c>
      <c r="H1242" s="38">
        <v>1</v>
      </c>
      <c r="I1242" s="7">
        <v>1</v>
      </c>
      <c r="J1242" s="36">
        <f t="shared" si="312"/>
        <v>41.919029999999999</v>
      </c>
      <c r="K1242" s="37">
        <f t="shared" si="313"/>
        <v>41.229375000000005</v>
      </c>
      <c r="L1242" s="36">
        <f t="shared" si="314"/>
        <v>41.960969999999996</v>
      </c>
      <c r="M1242" s="37">
        <f t="shared" si="315"/>
        <v>41.270624999999995</v>
      </c>
      <c r="O1242" s="39">
        <f t="shared" si="316"/>
        <v>27770.149373805973</v>
      </c>
      <c r="P1242" s="40">
        <f t="shared" si="317"/>
        <v>28316.88551328731</v>
      </c>
      <c r="Q1242" s="40">
        <f>S1242*F1242+T1242*G1242+AS1241*(1+$G$9/252)</f>
        <v>705.64800485775891</v>
      </c>
      <c r="R1242" s="41">
        <f t="shared" si="304"/>
        <v>56792.682891951037</v>
      </c>
      <c r="S1242" s="36">
        <f>AU1241*H1241</f>
        <v>662.13994691955111</v>
      </c>
      <c r="T1242" s="37">
        <f>AV1241*I1241</f>
        <v>686.46995183726813</v>
      </c>
      <c r="U1242" s="57">
        <f t="shared" si="307"/>
        <v>0.48897407130138776</v>
      </c>
      <c r="V1242" s="58">
        <f t="shared" si="305"/>
        <v>0.49860094771646246</v>
      </c>
      <c r="W1242" s="59">
        <f t="shared" si="306"/>
        <v>1.2424980982149851E-2</v>
      </c>
      <c r="Y1242" s="7">
        <f t="shared" si="318"/>
        <v>0</v>
      </c>
      <c r="Z1242" s="40"/>
      <c r="AA1242" s="40"/>
      <c r="AB1242" s="40"/>
      <c r="AC1242" s="40"/>
      <c r="AD1242" s="40"/>
      <c r="AE1242" s="40"/>
      <c r="AF1242" s="40"/>
      <c r="AG1242" s="41"/>
      <c r="AH1242" s="40"/>
      <c r="AI1242" s="40"/>
      <c r="AJ1242" s="40"/>
      <c r="AK1242" s="40"/>
      <c r="AL1242" s="40"/>
      <c r="AM1242" s="41"/>
      <c r="AN1242" s="36">
        <f>Y1242*(IF(AND(AH1242&gt;0,AI1242&lt;0),AH1242,0)+IF(AND(AJ1242&lt;0,AK1242&gt;0),AJ1242,0)+IF(AND(AL1242&gt;0,AM1242&gt;0),AL1242,0))</f>
        <v>0</v>
      </c>
      <c r="AO1242" s="37">
        <f>Y1242*(IF(AND(AH1242&gt;0,AI1242&lt;0),AI1242,0)+IF(AND(AJ1242&lt;0,AK1242&gt;0),AK1242,0)+IF(AND(AL1242&gt;0,AM1242&gt;0),AM1242,0))</f>
        <v>0</v>
      </c>
      <c r="AQ1242" s="40">
        <f>AU1242*D1242</f>
        <v>27770.149373805973</v>
      </c>
      <c r="AR1242" s="40">
        <f>AV1242*E1242</f>
        <v>28316.88551328731</v>
      </c>
      <c r="AS1242" s="40">
        <f>IF(AND(Y1242&lt;&gt;0,AN1242&lt;&gt;0),0,Q1242)</f>
        <v>705.64800485775891</v>
      </c>
      <c r="AT1242" s="41">
        <f t="shared" si="308"/>
        <v>56792.682891951037</v>
      </c>
      <c r="AU1242" s="42">
        <f>S1242+AN1242</f>
        <v>662.13994691955111</v>
      </c>
      <c r="AV1242" s="37">
        <f>T1242+AO1242</f>
        <v>686.46995183726813</v>
      </c>
      <c r="AW1242" s="58">
        <f t="shared" si="309"/>
        <v>0.48897407130138776</v>
      </c>
      <c r="AX1242" s="58">
        <f t="shared" si="310"/>
        <v>0.49860094771646246</v>
      </c>
      <c r="AY1242" s="59">
        <f t="shared" si="311"/>
        <v>1.2424980982149851E-2</v>
      </c>
      <c r="AZ1242" s="54">
        <f t="shared" si="319"/>
        <v>-1.8796777782936758E-4</v>
      </c>
    </row>
    <row r="1243" spans="3:52" x14ac:dyDescent="0.25">
      <c r="C1243" s="35">
        <v>36467</v>
      </c>
      <c r="D1243" s="36">
        <v>41.44</v>
      </c>
      <c r="E1243" s="37">
        <v>41.94</v>
      </c>
      <c r="F1243" s="38">
        <v>0</v>
      </c>
      <c r="G1243" s="7">
        <v>0</v>
      </c>
      <c r="H1243" s="38">
        <v>1</v>
      </c>
      <c r="I1243" s="7">
        <v>1</v>
      </c>
      <c r="J1243" s="36">
        <f t="shared" si="312"/>
        <v>41.419280000000001</v>
      </c>
      <c r="K1243" s="37">
        <f t="shared" si="313"/>
        <v>41.919029999999999</v>
      </c>
      <c r="L1243" s="36">
        <f t="shared" si="314"/>
        <v>41.460719999999995</v>
      </c>
      <c r="M1243" s="37">
        <f t="shared" si="315"/>
        <v>41.960969999999996</v>
      </c>
      <c r="O1243" s="39">
        <f t="shared" si="316"/>
        <v>27439.079400346196</v>
      </c>
      <c r="P1243" s="40">
        <f t="shared" si="317"/>
        <v>28790.549780055022</v>
      </c>
      <c r="Q1243" s="40">
        <f>S1243*F1243+T1243*G1243+AS1242*(1+$G$9/252)</f>
        <v>705.67600676271354</v>
      </c>
      <c r="R1243" s="41">
        <f t="shared" si="304"/>
        <v>56935.305187163925</v>
      </c>
      <c r="S1243" s="36">
        <f>AU1242*H1242</f>
        <v>662.13994691955111</v>
      </c>
      <c r="T1243" s="37">
        <f>AV1242*I1242</f>
        <v>686.46995183726813</v>
      </c>
      <c r="U1243" s="57">
        <f t="shared" si="307"/>
        <v>0.48193435180764327</v>
      </c>
      <c r="V1243" s="58">
        <f t="shared" si="305"/>
        <v>0.50567129982726178</v>
      </c>
      <c r="W1243" s="59">
        <f t="shared" si="306"/>
        <v>1.2394348365095061E-2</v>
      </c>
      <c r="Y1243" s="7">
        <f t="shared" si="318"/>
        <v>0</v>
      </c>
      <c r="Z1243" s="40"/>
      <c r="AA1243" s="40"/>
      <c r="AB1243" s="40"/>
      <c r="AC1243" s="40"/>
      <c r="AD1243" s="40"/>
      <c r="AE1243" s="40"/>
      <c r="AF1243" s="40"/>
      <c r="AG1243" s="41"/>
      <c r="AH1243" s="40"/>
      <c r="AI1243" s="40"/>
      <c r="AJ1243" s="40"/>
      <c r="AK1243" s="40"/>
      <c r="AL1243" s="40"/>
      <c r="AM1243" s="41"/>
      <c r="AN1243" s="36">
        <f>Y1243*(IF(AND(AH1243&gt;0,AI1243&lt;0),AH1243,0)+IF(AND(AJ1243&lt;0,AK1243&gt;0),AJ1243,0)+IF(AND(AL1243&gt;0,AM1243&gt;0),AL1243,0))</f>
        <v>0</v>
      </c>
      <c r="AO1243" s="37">
        <f>Y1243*(IF(AND(AH1243&gt;0,AI1243&lt;0),AI1243,0)+IF(AND(AJ1243&lt;0,AK1243&gt;0),AK1243,0)+IF(AND(AL1243&gt;0,AM1243&gt;0),AM1243,0))</f>
        <v>0</v>
      </c>
      <c r="AQ1243" s="40">
        <f>AU1243*D1243</f>
        <v>27439.079400346196</v>
      </c>
      <c r="AR1243" s="40">
        <f>AV1243*E1243</f>
        <v>28790.549780055022</v>
      </c>
      <c r="AS1243" s="40">
        <f>IF(AND(Y1243&lt;&gt;0,AN1243&lt;&gt;0),0,Q1243)</f>
        <v>705.67600676271354</v>
      </c>
      <c r="AT1243" s="41">
        <f t="shared" si="308"/>
        <v>56935.305187163925</v>
      </c>
      <c r="AU1243" s="42">
        <f>S1243+AN1243</f>
        <v>662.13994691955111</v>
      </c>
      <c r="AV1243" s="37">
        <f>T1243+AO1243</f>
        <v>686.46995183726813</v>
      </c>
      <c r="AW1243" s="58">
        <f t="shared" si="309"/>
        <v>0.48193435180764327</v>
      </c>
      <c r="AX1243" s="58">
        <f t="shared" si="310"/>
        <v>0.50567129982726178</v>
      </c>
      <c r="AY1243" s="59">
        <f t="shared" si="311"/>
        <v>1.2394348365095061E-2</v>
      </c>
      <c r="AZ1243" s="54">
        <f t="shared" si="319"/>
        <v>2.5112794104873437E-3</v>
      </c>
    </row>
    <row r="1244" spans="3:52" x14ac:dyDescent="0.25">
      <c r="C1244" s="35">
        <v>36468</v>
      </c>
      <c r="D1244" s="36">
        <v>40.75</v>
      </c>
      <c r="E1244" s="37">
        <v>45.19</v>
      </c>
      <c r="F1244" s="38">
        <v>0</v>
      </c>
      <c r="G1244" s="7">
        <v>0</v>
      </c>
      <c r="H1244" s="38">
        <v>1</v>
      </c>
      <c r="I1244" s="7">
        <v>1</v>
      </c>
      <c r="J1244" s="36">
        <f t="shared" si="312"/>
        <v>40.729625000000006</v>
      </c>
      <c r="K1244" s="37">
        <f t="shared" si="313"/>
        <v>45.167405000000002</v>
      </c>
      <c r="L1244" s="36">
        <f t="shared" si="314"/>
        <v>40.770374999999994</v>
      </c>
      <c r="M1244" s="37">
        <f t="shared" si="315"/>
        <v>45.212594999999993</v>
      </c>
      <c r="O1244" s="39">
        <f t="shared" si="316"/>
        <v>26982.202836971708</v>
      </c>
      <c r="P1244" s="40">
        <f t="shared" si="317"/>
        <v>31021.577123526145</v>
      </c>
      <c r="Q1244" s="40">
        <f>S1244*F1244+T1244*G1244+AS1243*(1+$G$9/252)</f>
        <v>705.70400977885481</v>
      </c>
      <c r="R1244" s="41">
        <f t="shared" ref="R1244:R1307" si="320">SUM(O1244:Q1244)</f>
        <v>58709.483970276706</v>
      </c>
      <c r="S1244" s="36">
        <f>AU1243*H1243</f>
        <v>662.13994691955111</v>
      </c>
      <c r="T1244" s="37">
        <f>AV1243*I1243</f>
        <v>686.46995183726813</v>
      </c>
      <c r="U1244" s="57">
        <f t="shared" si="307"/>
        <v>0.45958848574843875</v>
      </c>
      <c r="V1244" s="58">
        <f t="shared" ref="V1244:V1307" si="321">P1244/R1244</f>
        <v>0.52839124151102523</v>
      </c>
      <c r="W1244" s="59">
        <f t="shared" ref="W1244:W1307" si="322">Q1244/R1244</f>
        <v>1.2020272740536042E-2</v>
      </c>
      <c r="Y1244" s="7">
        <f t="shared" si="318"/>
        <v>0</v>
      </c>
      <c r="Z1244" s="40"/>
      <c r="AA1244" s="40"/>
      <c r="AB1244" s="40"/>
      <c r="AC1244" s="40"/>
      <c r="AD1244" s="40"/>
      <c r="AE1244" s="40"/>
      <c r="AF1244" s="40"/>
      <c r="AG1244" s="41"/>
      <c r="AH1244" s="40"/>
      <c r="AI1244" s="40"/>
      <c r="AJ1244" s="40"/>
      <c r="AK1244" s="40"/>
      <c r="AL1244" s="40"/>
      <c r="AM1244" s="41"/>
      <c r="AN1244" s="36">
        <f>Y1244*(IF(AND(AH1244&gt;0,AI1244&lt;0),AH1244,0)+IF(AND(AJ1244&lt;0,AK1244&gt;0),AJ1244,0)+IF(AND(AL1244&gt;0,AM1244&gt;0),AL1244,0))</f>
        <v>0</v>
      </c>
      <c r="AO1244" s="37">
        <f>Y1244*(IF(AND(AH1244&gt;0,AI1244&lt;0),AI1244,0)+IF(AND(AJ1244&lt;0,AK1244&gt;0),AK1244,0)+IF(AND(AL1244&gt;0,AM1244&gt;0),AM1244,0))</f>
        <v>0</v>
      </c>
      <c r="AQ1244" s="40">
        <f>AU1244*D1244</f>
        <v>26982.202836971708</v>
      </c>
      <c r="AR1244" s="40">
        <f>AV1244*E1244</f>
        <v>31021.577123526145</v>
      </c>
      <c r="AS1244" s="40">
        <f>IF(AND(Y1244&lt;&gt;0,AN1244&lt;&gt;0),0,Q1244)</f>
        <v>705.70400977885481</v>
      </c>
      <c r="AT1244" s="41">
        <f t="shared" si="308"/>
        <v>58709.483970276706</v>
      </c>
      <c r="AU1244" s="42">
        <f>S1244+AN1244</f>
        <v>662.13994691955111</v>
      </c>
      <c r="AV1244" s="37">
        <f>T1244+AO1244</f>
        <v>686.46995183726813</v>
      </c>
      <c r="AW1244" s="58">
        <f t="shared" si="309"/>
        <v>0.45958848574843875</v>
      </c>
      <c r="AX1244" s="58">
        <f t="shared" si="310"/>
        <v>0.52839124151102523</v>
      </c>
      <c r="AY1244" s="59">
        <f t="shared" si="311"/>
        <v>1.2020272740536042E-2</v>
      </c>
      <c r="AZ1244" s="54">
        <f t="shared" si="319"/>
        <v>3.1161311549670501E-2</v>
      </c>
    </row>
    <row r="1245" spans="3:52" x14ac:dyDescent="0.25">
      <c r="C1245" s="35">
        <v>36469</v>
      </c>
      <c r="D1245" s="36">
        <v>41.88</v>
      </c>
      <c r="E1245" s="37">
        <v>46.5</v>
      </c>
      <c r="F1245" s="38">
        <v>0</v>
      </c>
      <c r="G1245" s="7">
        <v>0</v>
      </c>
      <c r="H1245" s="38">
        <v>1</v>
      </c>
      <c r="I1245" s="7">
        <v>1</v>
      </c>
      <c r="J1245" s="36">
        <f t="shared" si="312"/>
        <v>41.859060000000007</v>
      </c>
      <c r="K1245" s="37">
        <f t="shared" si="313"/>
        <v>46.476750000000003</v>
      </c>
      <c r="L1245" s="36">
        <f t="shared" si="314"/>
        <v>41.900939999999999</v>
      </c>
      <c r="M1245" s="37">
        <f t="shared" si="315"/>
        <v>46.523249999999997</v>
      </c>
      <c r="O1245" s="39">
        <f t="shared" si="316"/>
        <v>27730.420976990801</v>
      </c>
      <c r="P1245" s="40">
        <f t="shared" si="317"/>
        <v>31920.852760432968</v>
      </c>
      <c r="Q1245" s="40">
        <f>S1245*F1245+T1245*G1245+AS1244*(1+$G$9/252)</f>
        <v>705.73201390622694</v>
      </c>
      <c r="R1245" s="41">
        <f t="shared" si="320"/>
        <v>60357.005751329998</v>
      </c>
      <c r="S1245" s="36">
        <f>AU1244*H1244</f>
        <v>662.13994691955111</v>
      </c>
      <c r="T1245" s="37">
        <f>AV1244*I1244</f>
        <v>686.46995183726813</v>
      </c>
      <c r="U1245" s="57">
        <f t="shared" ref="U1245:U1308" si="323">O1245/R1245</f>
        <v>0.45943997108206031</v>
      </c>
      <c r="V1245" s="58">
        <f t="shared" si="321"/>
        <v>0.52886740094342033</v>
      </c>
      <c r="W1245" s="59">
        <f t="shared" si="322"/>
        <v>1.1692627974519358E-2</v>
      </c>
      <c r="Y1245" s="7">
        <f t="shared" si="318"/>
        <v>0</v>
      </c>
      <c r="Z1245" s="40"/>
      <c r="AA1245" s="40"/>
      <c r="AB1245" s="40"/>
      <c r="AC1245" s="40"/>
      <c r="AD1245" s="40"/>
      <c r="AE1245" s="40"/>
      <c r="AF1245" s="40"/>
      <c r="AG1245" s="41"/>
      <c r="AH1245" s="40"/>
      <c r="AI1245" s="40"/>
      <c r="AJ1245" s="40"/>
      <c r="AK1245" s="40"/>
      <c r="AL1245" s="40"/>
      <c r="AM1245" s="41"/>
      <c r="AN1245" s="36">
        <f>Y1245*(IF(AND(AH1245&gt;0,AI1245&lt;0),AH1245,0)+IF(AND(AJ1245&lt;0,AK1245&gt;0),AJ1245,0)+IF(AND(AL1245&gt;0,AM1245&gt;0),AL1245,0))</f>
        <v>0</v>
      </c>
      <c r="AO1245" s="37">
        <f>Y1245*(IF(AND(AH1245&gt;0,AI1245&lt;0),AI1245,0)+IF(AND(AJ1245&lt;0,AK1245&gt;0),AK1245,0)+IF(AND(AL1245&gt;0,AM1245&gt;0),AM1245,0))</f>
        <v>0</v>
      </c>
      <c r="AQ1245" s="40">
        <f>AU1245*D1245</f>
        <v>27730.420976990801</v>
      </c>
      <c r="AR1245" s="40">
        <f>AV1245*E1245</f>
        <v>31920.852760432968</v>
      </c>
      <c r="AS1245" s="40">
        <f>IF(AND(Y1245&lt;&gt;0,AN1245&lt;&gt;0),0,Q1245)</f>
        <v>705.73201390622694</v>
      </c>
      <c r="AT1245" s="41">
        <f t="shared" ref="AT1245:AT1308" si="324">SUM(AQ1245:AS1245)</f>
        <v>60357.005751329998</v>
      </c>
      <c r="AU1245" s="42">
        <f>S1245+AN1245</f>
        <v>662.13994691955111</v>
      </c>
      <c r="AV1245" s="37">
        <f>T1245+AO1245</f>
        <v>686.46995183726813</v>
      </c>
      <c r="AW1245" s="58">
        <f t="shared" si="309"/>
        <v>0.45943997108206031</v>
      </c>
      <c r="AX1245" s="58">
        <f t="shared" si="310"/>
        <v>0.52886740094342033</v>
      </c>
      <c r="AY1245" s="59">
        <f t="shared" si="311"/>
        <v>1.1692627974519358E-2</v>
      </c>
      <c r="AZ1245" s="54">
        <f t="shared" si="319"/>
        <v>2.8062276648307627E-2</v>
      </c>
    </row>
    <row r="1246" spans="3:52" x14ac:dyDescent="0.25">
      <c r="C1246" s="35">
        <v>36472</v>
      </c>
      <c r="D1246" s="36">
        <v>44.31</v>
      </c>
      <c r="E1246" s="37">
        <v>47</v>
      </c>
      <c r="F1246" s="38">
        <v>0</v>
      </c>
      <c r="G1246" s="7">
        <v>0</v>
      </c>
      <c r="H1246" s="38">
        <v>1</v>
      </c>
      <c r="I1246" s="7">
        <v>1</v>
      </c>
      <c r="J1246" s="36">
        <f t="shared" si="312"/>
        <v>44.287845000000004</v>
      </c>
      <c r="K1246" s="37">
        <f t="shared" si="313"/>
        <v>46.976500000000001</v>
      </c>
      <c r="L1246" s="36">
        <f t="shared" si="314"/>
        <v>44.332155</v>
      </c>
      <c r="M1246" s="37">
        <f t="shared" si="315"/>
        <v>47.023499999999999</v>
      </c>
      <c r="O1246" s="39">
        <f t="shared" si="316"/>
        <v>29339.421048005312</v>
      </c>
      <c r="P1246" s="40">
        <f t="shared" si="317"/>
        <v>32264.087736351601</v>
      </c>
      <c r="Q1246" s="40">
        <f>S1246*F1246+T1246*G1246+AS1245*(1+$G$9/252)</f>
        <v>705.76001914487392</v>
      </c>
      <c r="R1246" s="41">
        <f t="shared" si="320"/>
        <v>62309.268803501785</v>
      </c>
      <c r="S1246" s="36">
        <f>AU1245*H1245</f>
        <v>662.13994691955111</v>
      </c>
      <c r="T1246" s="37">
        <f>AV1245*I1245</f>
        <v>686.46995183726813</v>
      </c>
      <c r="U1246" s="57">
        <f t="shared" si="323"/>
        <v>0.47086768327405626</v>
      </c>
      <c r="V1246" s="58">
        <f t="shared" si="321"/>
        <v>0.51780559065938447</v>
      </c>
      <c r="W1246" s="59">
        <f t="shared" si="322"/>
        <v>1.13267260665593E-2</v>
      </c>
      <c r="Y1246" s="7">
        <f t="shared" si="318"/>
        <v>0</v>
      </c>
      <c r="Z1246" s="40"/>
      <c r="AA1246" s="40"/>
      <c r="AB1246" s="40"/>
      <c r="AC1246" s="40"/>
      <c r="AD1246" s="40"/>
      <c r="AE1246" s="40"/>
      <c r="AF1246" s="40"/>
      <c r="AG1246" s="41"/>
      <c r="AH1246" s="40"/>
      <c r="AI1246" s="40"/>
      <c r="AJ1246" s="40"/>
      <c r="AK1246" s="40"/>
      <c r="AL1246" s="40"/>
      <c r="AM1246" s="41"/>
      <c r="AN1246" s="36">
        <f>Y1246*(IF(AND(AH1246&gt;0,AI1246&lt;0),AH1246,0)+IF(AND(AJ1246&lt;0,AK1246&gt;0),AJ1246,0)+IF(AND(AL1246&gt;0,AM1246&gt;0),AL1246,0))</f>
        <v>0</v>
      </c>
      <c r="AO1246" s="37">
        <f>Y1246*(IF(AND(AH1246&gt;0,AI1246&lt;0),AI1246,0)+IF(AND(AJ1246&lt;0,AK1246&gt;0),AK1246,0)+IF(AND(AL1246&gt;0,AM1246&gt;0),AM1246,0))</f>
        <v>0</v>
      </c>
      <c r="AQ1246" s="40">
        <f>AU1246*D1246</f>
        <v>29339.421048005312</v>
      </c>
      <c r="AR1246" s="40">
        <f>AV1246*E1246</f>
        <v>32264.087736351601</v>
      </c>
      <c r="AS1246" s="40">
        <f>IF(AND(Y1246&lt;&gt;0,AN1246&lt;&gt;0),0,Q1246)</f>
        <v>705.76001914487392</v>
      </c>
      <c r="AT1246" s="41">
        <f t="shared" si="324"/>
        <v>62309.268803501785</v>
      </c>
      <c r="AU1246" s="42">
        <f>S1246+AN1246</f>
        <v>662.13994691955111</v>
      </c>
      <c r="AV1246" s="37">
        <f>T1246+AO1246</f>
        <v>686.46995183726813</v>
      </c>
      <c r="AW1246" s="58">
        <f t="shared" si="309"/>
        <v>0.47086768327405626</v>
      </c>
      <c r="AX1246" s="58">
        <f t="shared" si="310"/>
        <v>0.51780559065938447</v>
      </c>
      <c r="AY1246" s="59">
        <f t="shared" si="311"/>
        <v>1.13267260665593E-2</v>
      </c>
      <c r="AZ1246" s="54">
        <f t="shared" si="319"/>
        <v>3.2345260137904841E-2</v>
      </c>
    </row>
    <row r="1247" spans="3:52" x14ac:dyDescent="0.25">
      <c r="C1247" s="35">
        <v>36473</v>
      </c>
      <c r="D1247" s="36">
        <v>44</v>
      </c>
      <c r="E1247" s="37">
        <v>46.38</v>
      </c>
      <c r="F1247" s="38">
        <v>0</v>
      </c>
      <c r="G1247" s="7">
        <v>0</v>
      </c>
      <c r="H1247" s="38">
        <v>1</v>
      </c>
      <c r="I1247" s="7">
        <v>1</v>
      </c>
      <c r="J1247" s="36">
        <f t="shared" si="312"/>
        <v>43.978000000000002</v>
      </c>
      <c r="K1247" s="37">
        <f t="shared" si="313"/>
        <v>46.356810000000003</v>
      </c>
      <c r="L1247" s="36">
        <f t="shared" si="314"/>
        <v>44.021999999999998</v>
      </c>
      <c r="M1247" s="37">
        <f t="shared" si="315"/>
        <v>46.403190000000002</v>
      </c>
      <c r="O1247" s="39">
        <f t="shared" si="316"/>
        <v>29134.15766446025</v>
      </c>
      <c r="P1247" s="40">
        <f t="shared" si="317"/>
        <v>31838.476366212497</v>
      </c>
      <c r="Q1247" s="40">
        <f>S1247*F1247+T1247*G1247+AS1246*(1+$G$9/252)</f>
        <v>705.78802549483987</v>
      </c>
      <c r="R1247" s="41">
        <f t="shared" si="320"/>
        <v>61678.42205616759</v>
      </c>
      <c r="S1247" s="36">
        <f>AU1246*H1246</f>
        <v>662.13994691955111</v>
      </c>
      <c r="T1247" s="37">
        <f>AV1246*I1246</f>
        <v>686.46995183726813</v>
      </c>
      <c r="U1247" s="57">
        <f t="shared" si="323"/>
        <v>0.47235575576056671</v>
      </c>
      <c r="V1247" s="58">
        <f t="shared" si="321"/>
        <v>0.51620121437637811</v>
      </c>
      <c r="W1247" s="59">
        <f t="shared" si="322"/>
        <v>1.1443029863055064E-2</v>
      </c>
      <c r="Y1247" s="7">
        <f t="shared" si="318"/>
        <v>0</v>
      </c>
      <c r="Z1247" s="40"/>
      <c r="AA1247" s="40"/>
      <c r="AB1247" s="40"/>
      <c r="AC1247" s="40"/>
      <c r="AD1247" s="40"/>
      <c r="AE1247" s="40"/>
      <c r="AF1247" s="40"/>
      <c r="AG1247" s="41"/>
      <c r="AH1247" s="40"/>
      <c r="AI1247" s="40"/>
      <c r="AJ1247" s="40"/>
      <c r="AK1247" s="40"/>
      <c r="AL1247" s="40"/>
      <c r="AM1247" s="41"/>
      <c r="AN1247" s="36">
        <f>Y1247*(IF(AND(AH1247&gt;0,AI1247&lt;0),AH1247,0)+IF(AND(AJ1247&lt;0,AK1247&gt;0),AJ1247,0)+IF(AND(AL1247&gt;0,AM1247&gt;0),AL1247,0))</f>
        <v>0</v>
      </c>
      <c r="AO1247" s="37">
        <f>Y1247*(IF(AND(AH1247&gt;0,AI1247&lt;0),AI1247,0)+IF(AND(AJ1247&lt;0,AK1247&gt;0),AK1247,0)+IF(AND(AL1247&gt;0,AM1247&gt;0),AM1247,0))</f>
        <v>0</v>
      </c>
      <c r="AQ1247" s="40">
        <f>AU1247*D1247</f>
        <v>29134.15766446025</v>
      </c>
      <c r="AR1247" s="40">
        <f>AV1247*E1247</f>
        <v>31838.476366212497</v>
      </c>
      <c r="AS1247" s="40">
        <f>IF(AND(Y1247&lt;&gt;0,AN1247&lt;&gt;0),0,Q1247)</f>
        <v>705.78802549483987</v>
      </c>
      <c r="AT1247" s="41">
        <f t="shared" si="324"/>
        <v>61678.42205616759</v>
      </c>
      <c r="AU1247" s="42">
        <f>S1247+AN1247</f>
        <v>662.13994691955111</v>
      </c>
      <c r="AV1247" s="37">
        <f>T1247+AO1247</f>
        <v>686.46995183726813</v>
      </c>
      <c r="AW1247" s="58">
        <f t="shared" si="309"/>
        <v>0.47235575576056671</v>
      </c>
      <c r="AX1247" s="58">
        <f t="shared" si="310"/>
        <v>0.51620121437637811</v>
      </c>
      <c r="AY1247" s="59">
        <f t="shared" si="311"/>
        <v>1.1443029863055064E-2</v>
      </c>
      <c r="AZ1247" s="54">
        <f t="shared" si="319"/>
        <v>-1.0124444716621994E-2</v>
      </c>
    </row>
    <row r="1248" spans="3:52" x14ac:dyDescent="0.25">
      <c r="C1248" s="35">
        <v>36474</v>
      </c>
      <c r="D1248" s="36">
        <v>43.25</v>
      </c>
      <c r="E1248" s="37">
        <v>46.06</v>
      </c>
      <c r="F1248" s="38">
        <v>0</v>
      </c>
      <c r="G1248" s="7">
        <v>0</v>
      </c>
      <c r="H1248" s="38">
        <v>1</v>
      </c>
      <c r="I1248" s="7">
        <v>1</v>
      </c>
      <c r="J1248" s="36">
        <f t="shared" si="312"/>
        <v>43.228375</v>
      </c>
      <c r="K1248" s="37">
        <f t="shared" si="313"/>
        <v>46.036970000000004</v>
      </c>
      <c r="L1248" s="36">
        <f t="shared" si="314"/>
        <v>43.271625</v>
      </c>
      <c r="M1248" s="37">
        <f t="shared" si="315"/>
        <v>46.083030000000001</v>
      </c>
      <c r="O1248" s="39">
        <f t="shared" si="316"/>
        <v>28637.552704270587</v>
      </c>
      <c r="P1248" s="40">
        <f t="shared" si="317"/>
        <v>31618.805981624573</v>
      </c>
      <c r="Q1248" s="40">
        <f>S1248*F1248+T1248*G1248+AS1247*(1+$G$9/252)</f>
        <v>705.81603295616901</v>
      </c>
      <c r="R1248" s="41">
        <f t="shared" si="320"/>
        <v>60962.174718851333</v>
      </c>
      <c r="S1248" s="36">
        <f>AU1247*H1247</f>
        <v>662.13994691955111</v>
      </c>
      <c r="T1248" s="37">
        <f>AV1247*I1247</f>
        <v>686.46995183726813</v>
      </c>
      <c r="U1248" s="57">
        <f t="shared" si="323"/>
        <v>0.46975936859770517</v>
      </c>
      <c r="V1248" s="58">
        <f t="shared" si="321"/>
        <v>0.51866269744224025</v>
      </c>
      <c r="W1248" s="59">
        <f t="shared" si="322"/>
        <v>1.1577933960054571E-2</v>
      </c>
      <c r="Y1248" s="7">
        <f t="shared" si="318"/>
        <v>0</v>
      </c>
      <c r="Z1248" s="40"/>
      <c r="AA1248" s="40"/>
      <c r="AB1248" s="40"/>
      <c r="AC1248" s="40"/>
      <c r="AD1248" s="40"/>
      <c r="AE1248" s="40"/>
      <c r="AF1248" s="40"/>
      <c r="AG1248" s="41"/>
      <c r="AH1248" s="40"/>
      <c r="AI1248" s="40"/>
      <c r="AJ1248" s="40"/>
      <c r="AK1248" s="40"/>
      <c r="AL1248" s="40"/>
      <c r="AM1248" s="41"/>
      <c r="AN1248" s="36">
        <f>Y1248*(IF(AND(AH1248&gt;0,AI1248&lt;0),AH1248,0)+IF(AND(AJ1248&lt;0,AK1248&gt;0),AJ1248,0)+IF(AND(AL1248&gt;0,AM1248&gt;0),AL1248,0))</f>
        <v>0</v>
      </c>
      <c r="AO1248" s="37">
        <f>Y1248*(IF(AND(AH1248&gt;0,AI1248&lt;0),AI1248,0)+IF(AND(AJ1248&lt;0,AK1248&gt;0),AK1248,0)+IF(AND(AL1248&gt;0,AM1248&gt;0),AM1248,0))</f>
        <v>0</v>
      </c>
      <c r="AQ1248" s="40">
        <f>AU1248*D1248</f>
        <v>28637.552704270587</v>
      </c>
      <c r="AR1248" s="40">
        <f>AV1248*E1248</f>
        <v>31618.805981624573</v>
      </c>
      <c r="AS1248" s="40">
        <f>IF(AND(Y1248&lt;&gt;0,AN1248&lt;&gt;0),0,Q1248)</f>
        <v>705.81603295616901</v>
      </c>
      <c r="AT1248" s="41">
        <f t="shared" si="324"/>
        <v>60962.174718851333</v>
      </c>
      <c r="AU1248" s="42">
        <f>S1248+AN1248</f>
        <v>662.13994691955111</v>
      </c>
      <c r="AV1248" s="37">
        <f>T1248+AO1248</f>
        <v>686.46995183726813</v>
      </c>
      <c r="AW1248" s="58">
        <f t="shared" si="309"/>
        <v>0.46975936859770517</v>
      </c>
      <c r="AX1248" s="58">
        <f t="shared" si="310"/>
        <v>0.51866269744224025</v>
      </c>
      <c r="AY1248" s="59">
        <f t="shared" si="311"/>
        <v>1.1577933960054571E-2</v>
      </c>
      <c r="AZ1248" s="54">
        <f t="shared" si="319"/>
        <v>-1.161260799869368E-2</v>
      </c>
    </row>
    <row r="1249" spans="3:52" x14ac:dyDescent="0.25">
      <c r="C1249" s="35">
        <v>36475</v>
      </c>
      <c r="D1249" s="36">
        <v>44.75</v>
      </c>
      <c r="E1249" s="37">
        <v>47</v>
      </c>
      <c r="F1249" s="38">
        <v>0</v>
      </c>
      <c r="G1249" s="7">
        <v>0</v>
      </c>
      <c r="H1249" s="38">
        <v>1</v>
      </c>
      <c r="I1249" s="7">
        <v>1</v>
      </c>
      <c r="J1249" s="36">
        <f t="shared" si="312"/>
        <v>44.727625000000003</v>
      </c>
      <c r="K1249" s="37">
        <f t="shared" si="313"/>
        <v>46.976500000000001</v>
      </c>
      <c r="L1249" s="36">
        <f t="shared" si="314"/>
        <v>44.772374999999997</v>
      </c>
      <c r="M1249" s="37">
        <f t="shared" si="315"/>
        <v>47.023499999999999</v>
      </c>
      <c r="O1249" s="39">
        <f t="shared" si="316"/>
        <v>29630.762624649913</v>
      </c>
      <c r="P1249" s="40">
        <f t="shared" si="317"/>
        <v>32264.087736351601</v>
      </c>
      <c r="Q1249" s="40">
        <f>S1249*F1249+T1249*G1249+AS1248*(1+$G$9/252)</f>
        <v>705.84404152890534</v>
      </c>
      <c r="R1249" s="41">
        <f t="shared" si="320"/>
        <v>62600.694402530426</v>
      </c>
      <c r="S1249" s="36">
        <f>AU1248*H1248</f>
        <v>662.13994691955111</v>
      </c>
      <c r="T1249" s="37">
        <f>AV1248*I1248</f>
        <v>686.46995183726813</v>
      </c>
      <c r="U1249" s="57">
        <f t="shared" si="323"/>
        <v>0.47332961570873866</v>
      </c>
      <c r="V1249" s="58">
        <f t="shared" si="321"/>
        <v>0.51539504544293735</v>
      </c>
      <c r="W1249" s="59">
        <f t="shared" si="322"/>
        <v>1.1275338848323924E-2</v>
      </c>
      <c r="Y1249" s="7">
        <f t="shared" si="318"/>
        <v>0</v>
      </c>
      <c r="Z1249" s="40"/>
      <c r="AA1249" s="40"/>
      <c r="AB1249" s="40"/>
      <c r="AC1249" s="40"/>
      <c r="AD1249" s="40"/>
      <c r="AE1249" s="40"/>
      <c r="AF1249" s="40"/>
      <c r="AG1249" s="41"/>
      <c r="AH1249" s="40"/>
      <c r="AI1249" s="40"/>
      <c r="AJ1249" s="40"/>
      <c r="AK1249" s="40"/>
      <c r="AL1249" s="40"/>
      <c r="AM1249" s="41"/>
      <c r="AN1249" s="36">
        <f>Y1249*(IF(AND(AH1249&gt;0,AI1249&lt;0),AH1249,0)+IF(AND(AJ1249&lt;0,AK1249&gt;0),AJ1249,0)+IF(AND(AL1249&gt;0,AM1249&gt;0),AL1249,0))</f>
        <v>0</v>
      </c>
      <c r="AO1249" s="37">
        <f>Y1249*(IF(AND(AH1249&gt;0,AI1249&lt;0),AI1249,0)+IF(AND(AJ1249&lt;0,AK1249&gt;0),AK1249,0)+IF(AND(AL1249&gt;0,AM1249&gt;0),AM1249,0))</f>
        <v>0</v>
      </c>
      <c r="AQ1249" s="40">
        <f>AU1249*D1249</f>
        <v>29630.762624649913</v>
      </c>
      <c r="AR1249" s="40">
        <f>AV1249*E1249</f>
        <v>32264.087736351601</v>
      </c>
      <c r="AS1249" s="40">
        <f>IF(AND(Y1249&lt;&gt;0,AN1249&lt;&gt;0),0,Q1249)</f>
        <v>705.84404152890534</v>
      </c>
      <c r="AT1249" s="41">
        <f t="shared" si="324"/>
        <v>62600.694402530426</v>
      </c>
      <c r="AU1249" s="42">
        <f>S1249+AN1249</f>
        <v>662.13994691955111</v>
      </c>
      <c r="AV1249" s="37">
        <f>T1249+AO1249</f>
        <v>686.46995183726813</v>
      </c>
      <c r="AW1249" s="58">
        <f t="shared" si="309"/>
        <v>0.47332961570873866</v>
      </c>
      <c r="AX1249" s="58">
        <f t="shared" si="310"/>
        <v>0.51539504544293735</v>
      </c>
      <c r="AY1249" s="59">
        <f t="shared" si="311"/>
        <v>1.1275338848323924E-2</v>
      </c>
      <c r="AZ1249" s="54">
        <f t="shared" si="319"/>
        <v>2.6877644887763674E-2</v>
      </c>
    </row>
    <row r="1250" spans="3:52" x14ac:dyDescent="0.25">
      <c r="C1250" s="35">
        <v>36476</v>
      </c>
      <c r="D1250" s="36">
        <v>45.56</v>
      </c>
      <c r="E1250" s="37">
        <v>48.38</v>
      </c>
      <c r="F1250" s="38">
        <v>0</v>
      </c>
      <c r="G1250" s="7">
        <v>0</v>
      </c>
      <c r="H1250" s="38">
        <v>1</v>
      </c>
      <c r="I1250" s="7">
        <v>1</v>
      </c>
      <c r="J1250" s="36">
        <f t="shared" si="312"/>
        <v>45.537220000000005</v>
      </c>
      <c r="K1250" s="37">
        <f t="shared" si="313"/>
        <v>48.355810000000005</v>
      </c>
      <c r="L1250" s="36">
        <f t="shared" si="314"/>
        <v>45.58278</v>
      </c>
      <c r="M1250" s="37">
        <f t="shared" si="315"/>
        <v>48.40419</v>
      </c>
      <c r="O1250" s="39">
        <f t="shared" si="316"/>
        <v>30167.095981654751</v>
      </c>
      <c r="P1250" s="40">
        <f t="shared" si="317"/>
        <v>33211.416269887035</v>
      </c>
      <c r="Q1250" s="40">
        <f>S1250*F1250+T1250*G1250+AS1249*(1+$G$9/252)</f>
        <v>705.87205121309296</v>
      </c>
      <c r="R1250" s="41">
        <f t="shared" si="320"/>
        <v>64084.384302754879</v>
      </c>
      <c r="S1250" s="36">
        <f>AU1249*H1249</f>
        <v>662.13994691955111</v>
      </c>
      <c r="T1250" s="37">
        <f>AV1249*I1249</f>
        <v>686.46995183726813</v>
      </c>
      <c r="U1250" s="57">
        <f t="shared" si="323"/>
        <v>0.47074020153077945</v>
      </c>
      <c r="V1250" s="58">
        <f t="shared" si="321"/>
        <v>0.51824507063976477</v>
      </c>
      <c r="W1250" s="59">
        <f t="shared" si="322"/>
        <v>1.1014727829455775E-2</v>
      </c>
      <c r="Y1250" s="7">
        <f t="shared" si="318"/>
        <v>0</v>
      </c>
      <c r="Z1250" s="40"/>
      <c r="AA1250" s="40"/>
      <c r="AB1250" s="40"/>
      <c r="AC1250" s="40"/>
      <c r="AD1250" s="40"/>
      <c r="AE1250" s="40"/>
      <c r="AF1250" s="40"/>
      <c r="AG1250" s="41"/>
      <c r="AH1250" s="40"/>
      <c r="AI1250" s="40"/>
      <c r="AJ1250" s="40"/>
      <c r="AK1250" s="40"/>
      <c r="AL1250" s="40"/>
      <c r="AM1250" s="41"/>
      <c r="AN1250" s="36">
        <f>Y1250*(IF(AND(AH1250&gt;0,AI1250&lt;0),AH1250,0)+IF(AND(AJ1250&lt;0,AK1250&gt;0),AJ1250,0)+IF(AND(AL1250&gt;0,AM1250&gt;0),AL1250,0))</f>
        <v>0</v>
      </c>
      <c r="AO1250" s="37">
        <f>Y1250*(IF(AND(AH1250&gt;0,AI1250&lt;0),AI1250,0)+IF(AND(AJ1250&lt;0,AK1250&gt;0),AK1250,0)+IF(AND(AL1250&gt;0,AM1250&gt;0),AM1250,0))</f>
        <v>0</v>
      </c>
      <c r="AQ1250" s="40">
        <f>AU1250*D1250</f>
        <v>30167.095981654751</v>
      </c>
      <c r="AR1250" s="40">
        <f>AV1250*E1250</f>
        <v>33211.416269887035</v>
      </c>
      <c r="AS1250" s="40">
        <f>IF(AND(Y1250&lt;&gt;0,AN1250&lt;&gt;0),0,Q1250)</f>
        <v>705.87205121309296</v>
      </c>
      <c r="AT1250" s="41">
        <f t="shared" si="324"/>
        <v>64084.384302754879</v>
      </c>
      <c r="AU1250" s="42">
        <f>S1250+AN1250</f>
        <v>662.13994691955111</v>
      </c>
      <c r="AV1250" s="37">
        <f>T1250+AO1250</f>
        <v>686.46995183726813</v>
      </c>
      <c r="AW1250" s="58">
        <f t="shared" si="309"/>
        <v>0.47074020153077945</v>
      </c>
      <c r="AX1250" s="58">
        <f t="shared" si="310"/>
        <v>0.51824507063976477</v>
      </c>
      <c r="AY1250" s="59">
        <f t="shared" si="311"/>
        <v>1.1014727829455775E-2</v>
      </c>
      <c r="AZ1250" s="54">
        <f t="shared" si="319"/>
        <v>2.3700853710729497E-2</v>
      </c>
    </row>
    <row r="1251" spans="3:52" x14ac:dyDescent="0.25">
      <c r="C1251" s="35">
        <v>36479</v>
      </c>
      <c r="D1251" s="36">
        <v>44.62</v>
      </c>
      <c r="E1251" s="37">
        <v>46.88</v>
      </c>
      <c r="F1251" s="38">
        <v>0</v>
      </c>
      <c r="G1251" s="7">
        <v>0</v>
      </c>
      <c r="H1251" s="38">
        <v>1</v>
      </c>
      <c r="I1251" s="7">
        <v>1</v>
      </c>
      <c r="J1251" s="36">
        <f t="shared" si="312"/>
        <v>44.59769</v>
      </c>
      <c r="K1251" s="37">
        <f t="shared" si="313"/>
        <v>46.856560000000002</v>
      </c>
      <c r="L1251" s="36">
        <f t="shared" si="314"/>
        <v>44.642309999999995</v>
      </c>
      <c r="M1251" s="37">
        <f t="shared" si="315"/>
        <v>46.903440000000003</v>
      </c>
      <c r="O1251" s="39">
        <f t="shared" si="316"/>
        <v>29544.684431550369</v>
      </c>
      <c r="P1251" s="40">
        <f t="shared" si="317"/>
        <v>32181.711342131133</v>
      </c>
      <c r="Q1251" s="40">
        <f>S1251*F1251+T1251*G1251+AS1250*(1+$G$9/252)</f>
        <v>705.90006200877599</v>
      </c>
      <c r="R1251" s="41">
        <f t="shared" si="320"/>
        <v>62432.295835690282</v>
      </c>
      <c r="S1251" s="36">
        <f>AU1250*H1250</f>
        <v>662.13994691955111</v>
      </c>
      <c r="T1251" s="37">
        <f>AV1250*I1250</f>
        <v>686.46995183726813</v>
      </c>
      <c r="U1251" s="57">
        <f t="shared" si="323"/>
        <v>0.47322758255288672</v>
      </c>
      <c r="V1251" s="58">
        <f t="shared" si="321"/>
        <v>0.51546576833930902</v>
      </c>
      <c r="W1251" s="59">
        <f t="shared" si="322"/>
        <v>1.130664910780421E-2</v>
      </c>
      <c r="Y1251" s="7">
        <f t="shared" si="318"/>
        <v>0</v>
      </c>
      <c r="Z1251" s="40"/>
      <c r="AA1251" s="40"/>
      <c r="AB1251" s="40"/>
      <c r="AC1251" s="40"/>
      <c r="AD1251" s="40"/>
      <c r="AE1251" s="40"/>
      <c r="AF1251" s="40"/>
      <c r="AG1251" s="41"/>
      <c r="AH1251" s="40"/>
      <c r="AI1251" s="40"/>
      <c r="AJ1251" s="40"/>
      <c r="AK1251" s="40"/>
      <c r="AL1251" s="40"/>
      <c r="AM1251" s="41"/>
      <c r="AN1251" s="36">
        <f>Y1251*(IF(AND(AH1251&gt;0,AI1251&lt;0),AH1251,0)+IF(AND(AJ1251&lt;0,AK1251&gt;0),AJ1251,0)+IF(AND(AL1251&gt;0,AM1251&gt;0),AL1251,0))</f>
        <v>0</v>
      </c>
      <c r="AO1251" s="37">
        <f>Y1251*(IF(AND(AH1251&gt;0,AI1251&lt;0),AI1251,0)+IF(AND(AJ1251&lt;0,AK1251&gt;0),AK1251,0)+IF(AND(AL1251&gt;0,AM1251&gt;0),AM1251,0))</f>
        <v>0</v>
      </c>
      <c r="AQ1251" s="40">
        <f>AU1251*D1251</f>
        <v>29544.684431550369</v>
      </c>
      <c r="AR1251" s="40">
        <f>AV1251*E1251</f>
        <v>32181.711342131133</v>
      </c>
      <c r="AS1251" s="40">
        <f>IF(AND(Y1251&lt;&gt;0,AN1251&lt;&gt;0),0,Q1251)</f>
        <v>705.90006200877599</v>
      </c>
      <c r="AT1251" s="41">
        <f t="shared" si="324"/>
        <v>62432.295835690282</v>
      </c>
      <c r="AU1251" s="42">
        <f>S1251+AN1251</f>
        <v>662.13994691955111</v>
      </c>
      <c r="AV1251" s="37">
        <f>T1251+AO1251</f>
        <v>686.46995183726813</v>
      </c>
      <c r="AW1251" s="58">
        <f t="shared" si="309"/>
        <v>0.47322758255288672</v>
      </c>
      <c r="AX1251" s="58">
        <f t="shared" si="310"/>
        <v>0.51546576833930902</v>
      </c>
      <c r="AY1251" s="59">
        <f t="shared" si="311"/>
        <v>1.130664910780421E-2</v>
      </c>
      <c r="AZ1251" s="54">
        <f t="shared" si="319"/>
        <v>-2.5779891389134835E-2</v>
      </c>
    </row>
    <row r="1252" spans="3:52" x14ac:dyDescent="0.25">
      <c r="C1252" s="35">
        <v>36480</v>
      </c>
      <c r="D1252" s="36">
        <v>44.44</v>
      </c>
      <c r="E1252" s="37">
        <v>46.19</v>
      </c>
      <c r="F1252" s="38">
        <v>0</v>
      </c>
      <c r="G1252" s="7">
        <v>0</v>
      </c>
      <c r="H1252" s="38">
        <v>1</v>
      </c>
      <c r="I1252" s="7">
        <v>1</v>
      </c>
      <c r="J1252" s="36">
        <f t="shared" si="312"/>
        <v>44.41778</v>
      </c>
      <c r="K1252" s="37">
        <f t="shared" si="313"/>
        <v>46.166905</v>
      </c>
      <c r="L1252" s="36">
        <f t="shared" si="314"/>
        <v>44.462219999999995</v>
      </c>
      <c r="M1252" s="37">
        <f t="shared" si="315"/>
        <v>46.213094999999996</v>
      </c>
      <c r="O1252" s="39">
        <f t="shared" si="316"/>
        <v>29425.499241104848</v>
      </c>
      <c r="P1252" s="40">
        <f t="shared" si="317"/>
        <v>31708.047075363414</v>
      </c>
      <c r="Q1252" s="40">
        <f>S1252*F1252+T1252*G1252+AS1251*(1+$G$9/252)</f>
        <v>705.92807391599854</v>
      </c>
      <c r="R1252" s="41">
        <f t="shared" si="320"/>
        <v>61839.474390384261</v>
      </c>
      <c r="S1252" s="36">
        <f>AU1251*H1251</f>
        <v>662.13994691955111</v>
      </c>
      <c r="T1252" s="37">
        <f>AV1251*I1251</f>
        <v>686.46995183726813</v>
      </c>
      <c r="U1252" s="57">
        <f t="shared" si="323"/>
        <v>0.47583682641520592</v>
      </c>
      <c r="V1252" s="58">
        <f t="shared" si="321"/>
        <v>0.51274768079681254</v>
      </c>
      <c r="W1252" s="59">
        <f t="shared" si="322"/>
        <v>1.1415492787981506E-2</v>
      </c>
      <c r="Y1252" s="7">
        <f t="shared" si="318"/>
        <v>0</v>
      </c>
      <c r="Z1252" s="40"/>
      <c r="AA1252" s="40"/>
      <c r="AB1252" s="40"/>
      <c r="AC1252" s="40"/>
      <c r="AD1252" s="40"/>
      <c r="AE1252" s="40"/>
      <c r="AF1252" s="40"/>
      <c r="AG1252" s="41"/>
      <c r="AH1252" s="40"/>
      <c r="AI1252" s="40"/>
      <c r="AJ1252" s="40"/>
      <c r="AK1252" s="40"/>
      <c r="AL1252" s="40"/>
      <c r="AM1252" s="41"/>
      <c r="AN1252" s="36">
        <f>Y1252*(IF(AND(AH1252&gt;0,AI1252&lt;0),AH1252,0)+IF(AND(AJ1252&lt;0,AK1252&gt;0),AJ1252,0)+IF(AND(AL1252&gt;0,AM1252&gt;0),AL1252,0))</f>
        <v>0</v>
      </c>
      <c r="AO1252" s="37">
        <f>Y1252*(IF(AND(AH1252&gt;0,AI1252&lt;0),AI1252,0)+IF(AND(AJ1252&lt;0,AK1252&gt;0),AK1252,0)+IF(AND(AL1252&gt;0,AM1252&gt;0),AM1252,0))</f>
        <v>0</v>
      </c>
      <c r="AQ1252" s="40">
        <f>AU1252*D1252</f>
        <v>29425.499241104848</v>
      </c>
      <c r="AR1252" s="40">
        <f>AV1252*E1252</f>
        <v>31708.047075363414</v>
      </c>
      <c r="AS1252" s="40">
        <f>IF(AND(Y1252&lt;&gt;0,AN1252&lt;&gt;0),0,Q1252)</f>
        <v>705.92807391599854</v>
      </c>
      <c r="AT1252" s="41">
        <f t="shared" si="324"/>
        <v>61839.474390384261</v>
      </c>
      <c r="AU1252" s="42">
        <f>S1252+AN1252</f>
        <v>662.13994691955111</v>
      </c>
      <c r="AV1252" s="37">
        <f>T1252+AO1252</f>
        <v>686.46995183726813</v>
      </c>
      <c r="AW1252" s="58">
        <f t="shared" si="309"/>
        <v>0.47583682641520592</v>
      </c>
      <c r="AX1252" s="58">
        <f t="shared" si="310"/>
        <v>0.51274768079681254</v>
      </c>
      <c r="AY1252" s="59">
        <f t="shared" si="311"/>
        <v>1.1415492787981506E-2</v>
      </c>
      <c r="AZ1252" s="54">
        <f t="shared" si="319"/>
        <v>-9.4954292064832746E-3</v>
      </c>
    </row>
    <row r="1253" spans="3:52" x14ac:dyDescent="0.25">
      <c r="C1253" s="35">
        <v>36481</v>
      </c>
      <c r="D1253" s="36">
        <v>43.06</v>
      </c>
      <c r="E1253" s="37">
        <v>46.12</v>
      </c>
      <c r="F1253" s="38">
        <v>0</v>
      </c>
      <c r="G1253" s="7">
        <v>0</v>
      </c>
      <c r="H1253" s="38">
        <v>1</v>
      </c>
      <c r="I1253" s="7">
        <v>1</v>
      </c>
      <c r="J1253" s="36">
        <f t="shared" si="312"/>
        <v>43.038470000000004</v>
      </c>
      <c r="K1253" s="37">
        <f t="shared" si="313"/>
        <v>46.096939999999996</v>
      </c>
      <c r="L1253" s="36">
        <f t="shared" si="314"/>
        <v>43.081530000000001</v>
      </c>
      <c r="M1253" s="37">
        <f t="shared" si="315"/>
        <v>46.143059999999998</v>
      </c>
      <c r="O1253" s="39">
        <f t="shared" si="316"/>
        <v>28511.746114355872</v>
      </c>
      <c r="P1253" s="40">
        <f t="shared" si="317"/>
        <v>31659.994178734803</v>
      </c>
      <c r="Q1253" s="40">
        <f>S1253*F1253+T1253*G1253+AS1252*(1+$G$9/252)</f>
        <v>705.95608693480472</v>
      </c>
      <c r="R1253" s="41">
        <f t="shared" si="320"/>
        <v>60877.696380025482</v>
      </c>
      <c r="S1253" s="36">
        <f>AU1252*H1252</f>
        <v>662.13994691955111</v>
      </c>
      <c r="T1253" s="37">
        <f>AV1252*I1252</f>
        <v>686.46995183726813</v>
      </c>
      <c r="U1253" s="57">
        <f t="shared" si="323"/>
        <v>0.46834469452281757</v>
      </c>
      <c r="V1253" s="58">
        <f t="shared" si="321"/>
        <v>0.52005900455068355</v>
      </c>
      <c r="W1253" s="59">
        <f t="shared" si="322"/>
        <v>1.1596300926498842E-2</v>
      </c>
      <c r="Y1253" s="7">
        <f t="shared" si="318"/>
        <v>0</v>
      </c>
      <c r="Z1253" s="40"/>
      <c r="AA1253" s="40"/>
      <c r="AB1253" s="40"/>
      <c r="AC1253" s="40"/>
      <c r="AD1253" s="40"/>
      <c r="AE1253" s="40"/>
      <c r="AF1253" s="40"/>
      <c r="AG1253" s="41"/>
      <c r="AH1253" s="40"/>
      <c r="AI1253" s="40"/>
      <c r="AJ1253" s="40"/>
      <c r="AK1253" s="40"/>
      <c r="AL1253" s="40"/>
      <c r="AM1253" s="41"/>
      <c r="AN1253" s="36">
        <f>Y1253*(IF(AND(AH1253&gt;0,AI1253&lt;0),AH1253,0)+IF(AND(AJ1253&lt;0,AK1253&gt;0),AJ1253,0)+IF(AND(AL1253&gt;0,AM1253&gt;0),AL1253,0))</f>
        <v>0</v>
      </c>
      <c r="AO1253" s="37">
        <f>Y1253*(IF(AND(AH1253&gt;0,AI1253&lt;0),AI1253,0)+IF(AND(AJ1253&lt;0,AK1253&gt;0),AK1253,0)+IF(AND(AL1253&gt;0,AM1253&gt;0),AM1253,0))</f>
        <v>0</v>
      </c>
      <c r="AQ1253" s="40">
        <f>AU1253*D1253</f>
        <v>28511.746114355872</v>
      </c>
      <c r="AR1253" s="40">
        <f>AV1253*E1253</f>
        <v>31659.994178734803</v>
      </c>
      <c r="AS1253" s="40">
        <f>IF(AND(Y1253&lt;&gt;0,AN1253&lt;&gt;0),0,Q1253)</f>
        <v>705.95608693480472</v>
      </c>
      <c r="AT1253" s="41">
        <f t="shared" si="324"/>
        <v>60877.696380025482</v>
      </c>
      <c r="AU1253" s="42">
        <f>S1253+AN1253</f>
        <v>662.13994691955111</v>
      </c>
      <c r="AV1253" s="37">
        <f>T1253+AO1253</f>
        <v>686.46995183726813</v>
      </c>
      <c r="AW1253" s="58">
        <f t="shared" si="309"/>
        <v>0.46834469452281757</v>
      </c>
      <c r="AX1253" s="58">
        <f t="shared" si="310"/>
        <v>0.52005900455068355</v>
      </c>
      <c r="AY1253" s="59">
        <f t="shared" si="311"/>
        <v>1.1596300926498842E-2</v>
      </c>
      <c r="AZ1253" s="54">
        <f t="shared" si="319"/>
        <v>-1.5552816705510897E-2</v>
      </c>
    </row>
    <row r="1254" spans="3:52" x14ac:dyDescent="0.25">
      <c r="C1254" s="35">
        <v>36482</v>
      </c>
      <c r="D1254" s="36">
        <v>43.38</v>
      </c>
      <c r="E1254" s="37">
        <v>47</v>
      </c>
      <c r="F1254" s="38">
        <v>0</v>
      </c>
      <c r="G1254" s="7">
        <v>0</v>
      </c>
      <c r="H1254" s="38">
        <v>1</v>
      </c>
      <c r="I1254" s="7">
        <v>1</v>
      </c>
      <c r="J1254" s="36">
        <f t="shared" si="312"/>
        <v>43.358310000000003</v>
      </c>
      <c r="K1254" s="37">
        <f t="shared" si="313"/>
        <v>46.976500000000001</v>
      </c>
      <c r="L1254" s="36">
        <f t="shared" si="314"/>
        <v>43.401690000000002</v>
      </c>
      <c r="M1254" s="37">
        <f t="shared" si="315"/>
        <v>47.023499999999999</v>
      </c>
      <c r="O1254" s="39">
        <f t="shared" si="316"/>
        <v>28723.630897370127</v>
      </c>
      <c r="P1254" s="40">
        <f t="shared" si="317"/>
        <v>32264.087736351601</v>
      </c>
      <c r="Q1254" s="40">
        <f>S1254*F1254+T1254*G1254+AS1253*(1+$G$9/252)</f>
        <v>705.98410106523852</v>
      </c>
      <c r="R1254" s="41">
        <f t="shared" si="320"/>
        <v>61693.702734786966</v>
      </c>
      <c r="S1254" s="36">
        <f>AU1253*H1253</f>
        <v>662.13994691955111</v>
      </c>
      <c r="T1254" s="37">
        <f>AV1253*I1253</f>
        <v>686.46995183726813</v>
      </c>
      <c r="U1254" s="57">
        <f t="shared" si="323"/>
        <v>0.46558448632673582</v>
      </c>
      <c r="V1254" s="58">
        <f t="shared" si="321"/>
        <v>0.52297213988031532</v>
      </c>
      <c r="W1254" s="59">
        <f t="shared" si="322"/>
        <v>1.1443373792948859E-2</v>
      </c>
      <c r="Y1254" s="7">
        <f t="shared" si="318"/>
        <v>0</v>
      </c>
      <c r="Z1254" s="40"/>
      <c r="AA1254" s="40"/>
      <c r="AB1254" s="40"/>
      <c r="AC1254" s="40"/>
      <c r="AD1254" s="40"/>
      <c r="AE1254" s="40"/>
      <c r="AF1254" s="40"/>
      <c r="AG1254" s="41"/>
      <c r="AH1254" s="40"/>
      <c r="AI1254" s="40"/>
      <c r="AJ1254" s="40"/>
      <c r="AK1254" s="40"/>
      <c r="AL1254" s="40"/>
      <c r="AM1254" s="41"/>
      <c r="AN1254" s="36">
        <f>Y1254*(IF(AND(AH1254&gt;0,AI1254&lt;0),AH1254,0)+IF(AND(AJ1254&lt;0,AK1254&gt;0),AJ1254,0)+IF(AND(AL1254&gt;0,AM1254&gt;0),AL1254,0))</f>
        <v>0</v>
      </c>
      <c r="AO1254" s="37">
        <f>Y1254*(IF(AND(AH1254&gt;0,AI1254&lt;0),AI1254,0)+IF(AND(AJ1254&lt;0,AK1254&gt;0),AK1254,0)+IF(AND(AL1254&gt;0,AM1254&gt;0),AM1254,0))</f>
        <v>0</v>
      </c>
      <c r="AQ1254" s="40">
        <f>AU1254*D1254</f>
        <v>28723.630897370127</v>
      </c>
      <c r="AR1254" s="40">
        <f>AV1254*E1254</f>
        <v>32264.087736351601</v>
      </c>
      <c r="AS1254" s="40">
        <f>IF(AND(Y1254&lt;&gt;0,AN1254&lt;&gt;0),0,Q1254)</f>
        <v>705.98410106523852</v>
      </c>
      <c r="AT1254" s="41">
        <f t="shared" si="324"/>
        <v>61693.702734786966</v>
      </c>
      <c r="AU1254" s="42">
        <f>S1254+AN1254</f>
        <v>662.13994691955111</v>
      </c>
      <c r="AV1254" s="37">
        <f>T1254+AO1254</f>
        <v>686.46995183726813</v>
      </c>
      <c r="AW1254" s="58">
        <f t="shared" si="309"/>
        <v>0.46558448632673582</v>
      </c>
      <c r="AX1254" s="58">
        <f t="shared" si="310"/>
        <v>0.52297213988031532</v>
      </c>
      <c r="AY1254" s="59">
        <f t="shared" si="311"/>
        <v>1.1443373792948859E-2</v>
      </c>
      <c r="AZ1254" s="54">
        <f t="shared" si="319"/>
        <v>1.3404028129901935E-2</v>
      </c>
    </row>
    <row r="1255" spans="3:52" x14ac:dyDescent="0.25">
      <c r="C1255" s="35">
        <v>36483</v>
      </c>
      <c r="D1255" s="36">
        <v>42.19</v>
      </c>
      <c r="E1255" s="37">
        <v>47.38</v>
      </c>
      <c r="F1255" s="38">
        <v>0</v>
      </c>
      <c r="G1255" s="7">
        <v>0</v>
      </c>
      <c r="H1255" s="38">
        <v>1</v>
      </c>
      <c r="I1255" s="7">
        <v>1</v>
      </c>
      <c r="J1255" s="36">
        <f t="shared" si="312"/>
        <v>42.168905000000002</v>
      </c>
      <c r="K1255" s="37">
        <f t="shared" si="313"/>
        <v>47.356310000000008</v>
      </c>
      <c r="L1255" s="36">
        <f t="shared" si="314"/>
        <v>42.211094999999993</v>
      </c>
      <c r="M1255" s="37">
        <f t="shared" si="315"/>
        <v>47.403689999999997</v>
      </c>
      <c r="O1255" s="39">
        <f t="shared" si="316"/>
        <v>27935.684360535859</v>
      </c>
      <c r="P1255" s="40">
        <f t="shared" si="317"/>
        <v>32524.946318049766</v>
      </c>
      <c r="Q1255" s="40">
        <f>S1255*F1255+T1255*G1255+AS1254*(1+$G$9/252)</f>
        <v>706.01211630734417</v>
      </c>
      <c r="R1255" s="41">
        <f t="shared" si="320"/>
        <v>61166.64279489297</v>
      </c>
      <c r="S1255" s="36">
        <f>AU1254*H1254</f>
        <v>662.13994691955111</v>
      </c>
      <c r="T1255" s="37">
        <f>AV1254*I1254</f>
        <v>686.46995183726813</v>
      </c>
      <c r="U1255" s="57">
        <f t="shared" si="323"/>
        <v>0.45671436397467791</v>
      </c>
      <c r="V1255" s="58">
        <f t="shared" si="321"/>
        <v>0.53174319910141277</v>
      </c>
      <c r="W1255" s="59">
        <f t="shared" si="322"/>
        <v>1.1542436923909313E-2</v>
      </c>
      <c r="Y1255" s="7">
        <f t="shared" si="318"/>
        <v>0</v>
      </c>
      <c r="Z1255" s="40"/>
      <c r="AA1255" s="40"/>
      <c r="AB1255" s="40"/>
      <c r="AC1255" s="40"/>
      <c r="AD1255" s="40"/>
      <c r="AE1255" s="40"/>
      <c r="AF1255" s="40"/>
      <c r="AG1255" s="41"/>
      <c r="AH1255" s="40"/>
      <c r="AI1255" s="40"/>
      <c r="AJ1255" s="40"/>
      <c r="AK1255" s="40"/>
      <c r="AL1255" s="40"/>
      <c r="AM1255" s="41"/>
      <c r="AN1255" s="36">
        <f>Y1255*(IF(AND(AH1255&gt;0,AI1255&lt;0),AH1255,0)+IF(AND(AJ1255&lt;0,AK1255&gt;0),AJ1255,0)+IF(AND(AL1255&gt;0,AM1255&gt;0),AL1255,0))</f>
        <v>0</v>
      </c>
      <c r="AO1255" s="37">
        <f>Y1255*(IF(AND(AH1255&gt;0,AI1255&lt;0),AI1255,0)+IF(AND(AJ1255&lt;0,AK1255&gt;0),AK1255,0)+IF(AND(AL1255&gt;0,AM1255&gt;0),AM1255,0))</f>
        <v>0</v>
      </c>
      <c r="AQ1255" s="40">
        <f>AU1255*D1255</f>
        <v>27935.684360535859</v>
      </c>
      <c r="AR1255" s="40">
        <f>AV1255*E1255</f>
        <v>32524.946318049766</v>
      </c>
      <c r="AS1255" s="40">
        <f>IF(AND(Y1255&lt;&gt;0,AN1255&lt;&gt;0),0,Q1255)</f>
        <v>706.01211630734417</v>
      </c>
      <c r="AT1255" s="41">
        <f t="shared" si="324"/>
        <v>61166.64279489297</v>
      </c>
      <c r="AU1255" s="42">
        <f>S1255+AN1255</f>
        <v>662.13994691955111</v>
      </c>
      <c r="AV1255" s="37">
        <f>T1255+AO1255</f>
        <v>686.46995183726813</v>
      </c>
      <c r="AW1255" s="58">
        <f t="shared" si="309"/>
        <v>0.45671436397467791</v>
      </c>
      <c r="AX1255" s="58">
        <f t="shared" si="310"/>
        <v>0.53174319910141277</v>
      </c>
      <c r="AY1255" s="59">
        <f t="shared" si="311"/>
        <v>1.1542436923909313E-2</v>
      </c>
      <c r="AZ1255" s="54">
        <f t="shared" si="319"/>
        <v>-8.5431724232820638E-3</v>
      </c>
    </row>
    <row r="1256" spans="3:52" x14ac:dyDescent="0.25">
      <c r="C1256" s="35">
        <v>36486</v>
      </c>
      <c r="D1256" s="36">
        <v>40.94</v>
      </c>
      <c r="E1256" s="37">
        <v>46.91</v>
      </c>
      <c r="F1256" s="38">
        <v>0</v>
      </c>
      <c r="G1256" s="7">
        <v>0</v>
      </c>
      <c r="H1256" s="38">
        <v>1</v>
      </c>
      <c r="I1256" s="7">
        <v>1</v>
      </c>
      <c r="J1256" s="36">
        <f t="shared" si="312"/>
        <v>40.919530000000002</v>
      </c>
      <c r="K1256" s="37">
        <f t="shared" si="313"/>
        <v>46.886544999999998</v>
      </c>
      <c r="L1256" s="36">
        <f t="shared" si="314"/>
        <v>40.960469999999994</v>
      </c>
      <c r="M1256" s="37">
        <f t="shared" si="315"/>
        <v>46.933454999999995</v>
      </c>
      <c r="O1256" s="39">
        <f t="shared" si="316"/>
        <v>27108.00942688642</v>
      </c>
      <c r="P1256" s="40">
        <f t="shared" si="317"/>
        <v>32202.305440686247</v>
      </c>
      <c r="Q1256" s="40">
        <f>S1256*F1256+T1256*G1256+AS1255*(1+$G$9/252)</f>
        <v>706.04013266116579</v>
      </c>
      <c r="R1256" s="41">
        <f t="shared" si="320"/>
        <v>60016.355000233838</v>
      </c>
      <c r="S1256" s="36">
        <f>AU1255*H1255</f>
        <v>662.13994691955111</v>
      </c>
      <c r="T1256" s="37">
        <f>AV1255*I1255</f>
        <v>686.46995183726813</v>
      </c>
      <c r="U1256" s="57">
        <f t="shared" si="323"/>
        <v>0.45167703748054677</v>
      </c>
      <c r="V1256" s="58">
        <f t="shared" si="321"/>
        <v>0.53655883368059887</v>
      </c>
      <c r="W1256" s="59">
        <f t="shared" si="322"/>
        <v>1.1764128838854257E-2</v>
      </c>
      <c r="Y1256" s="7">
        <f t="shared" si="318"/>
        <v>0</v>
      </c>
      <c r="Z1256" s="40"/>
      <c r="AA1256" s="40"/>
      <c r="AB1256" s="40"/>
      <c r="AC1256" s="40"/>
      <c r="AD1256" s="40"/>
      <c r="AE1256" s="40"/>
      <c r="AF1256" s="40"/>
      <c r="AG1256" s="41"/>
      <c r="AH1256" s="40"/>
      <c r="AI1256" s="40"/>
      <c r="AJ1256" s="40"/>
      <c r="AK1256" s="40"/>
      <c r="AL1256" s="40"/>
      <c r="AM1256" s="41"/>
      <c r="AN1256" s="36">
        <f>Y1256*(IF(AND(AH1256&gt;0,AI1256&lt;0),AH1256,0)+IF(AND(AJ1256&lt;0,AK1256&gt;0),AJ1256,0)+IF(AND(AL1256&gt;0,AM1256&gt;0),AL1256,0))</f>
        <v>0</v>
      </c>
      <c r="AO1256" s="37">
        <f>Y1256*(IF(AND(AH1256&gt;0,AI1256&lt;0),AI1256,0)+IF(AND(AJ1256&lt;0,AK1256&gt;0),AK1256,0)+IF(AND(AL1256&gt;0,AM1256&gt;0),AM1256,0))</f>
        <v>0</v>
      </c>
      <c r="AQ1256" s="40">
        <f>AU1256*D1256</f>
        <v>27108.00942688642</v>
      </c>
      <c r="AR1256" s="40">
        <f>AV1256*E1256</f>
        <v>32202.305440686247</v>
      </c>
      <c r="AS1256" s="40">
        <f>IF(AND(Y1256&lt;&gt;0,AN1256&lt;&gt;0),0,Q1256)</f>
        <v>706.04013266116579</v>
      </c>
      <c r="AT1256" s="41">
        <f t="shared" si="324"/>
        <v>60016.355000233838</v>
      </c>
      <c r="AU1256" s="42">
        <f>S1256+AN1256</f>
        <v>662.13994691955111</v>
      </c>
      <c r="AV1256" s="37">
        <f>T1256+AO1256</f>
        <v>686.46995183726813</v>
      </c>
      <c r="AW1256" s="58">
        <f t="shared" si="309"/>
        <v>0.45167703748054677</v>
      </c>
      <c r="AX1256" s="58">
        <f t="shared" si="310"/>
        <v>0.53655883368059887</v>
      </c>
      <c r="AY1256" s="59">
        <f t="shared" si="311"/>
        <v>1.1764128838854257E-2</v>
      </c>
      <c r="AZ1256" s="54">
        <f t="shared" si="319"/>
        <v>-1.8805802347471201E-2</v>
      </c>
    </row>
    <row r="1257" spans="3:52" x14ac:dyDescent="0.25">
      <c r="C1257" s="35">
        <v>36487</v>
      </c>
      <c r="D1257" s="36">
        <v>41.69</v>
      </c>
      <c r="E1257" s="37">
        <v>46.62</v>
      </c>
      <c r="F1257" s="38">
        <v>0</v>
      </c>
      <c r="G1257" s="7">
        <v>0</v>
      </c>
      <c r="H1257" s="38">
        <v>1</v>
      </c>
      <c r="I1257" s="7">
        <v>1</v>
      </c>
      <c r="J1257" s="36">
        <f t="shared" si="312"/>
        <v>41.669155000000003</v>
      </c>
      <c r="K1257" s="37">
        <f t="shared" si="313"/>
        <v>46.596690000000002</v>
      </c>
      <c r="L1257" s="36">
        <f t="shared" si="314"/>
        <v>41.710844999999992</v>
      </c>
      <c r="M1257" s="37">
        <f t="shared" si="315"/>
        <v>46.643309999999992</v>
      </c>
      <c r="O1257" s="39">
        <f t="shared" si="316"/>
        <v>27604.614387076082</v>
      </c>
      <c r="P1257" s="40">
        <f t="shared" si="317"/>
        <v>32003.22915465344</v>
      </c>
      <c r="Q1257" s="40">
        <f>S1257*F1257+T1257*G1257+AS1256*(1+$G$9/252)</f>
        <v>706.06815012674747</v>
      </c>
      <c r="R1257" s="41">
        <f t="shared" si="320"/>
        <v>60313.911691856272</v>
      </c>
      <c r="S1257" s="36">
        <f>AU1256*H1256</f>
        <v>662.13994691955111</v>
      </c>
      <c r="T1257" s="37">
        <f>AV1256*I1256</f>
        <v>686.46995183726813</v>
      </c>
      <c r="U1257" s="57">
        <f t="shared" si="323"/>
        <v>0.45768237563678571</v>
      </c>
      <c r="V1257" s="58">
        <f t="shared" si="321"/>
        <v>0.53061106893809029</v>
      </c>
      <c r="W1257" s="59">
        <f t="shared" si="322"/>
        <v>1.1706555425123959E-2</v>
      </c>
      <c r="Y1257" s="7">
        <f t="shared" si="318"/>
        <v>0</v>
      </c>
      <c r="Z1257" s="40"/>
      <c r="AA1257" s="40"/>
      <c r="AB1257" s="40"/>
      <c r="AC1257" s="40"/>
      <c r="AD1257" s="40"/>
      <c r="AE1257" s="40"/>
      <c r="AF1257" s="40"/>
      <c r="AG1257" s="41"/>
      <c r="AH1257" s="40"/>
      <c r="AI1257" s="40"/>
      <c r="AJ1257" s="40"/>
      <c r="AK1257" s="40"/>
      <c r="AL1257" s="40"/>
      <c r="AM1257" s="41"/>
      <c r="AN1257" s="36">
        <f>Y1257*(IF(AND(AH1257&gt;0,AI1257&lt;0),AH1257,0)+IF(AND(AJ1257&lt;0,AK1257&gt;0),AJ1257,0)+IF(AND(AL1257&gt;0,AM1257&gt;0),AL1257,0))</f>
        <v>0</v>
      </c>
      <c r="AO1257" s="37">
        <f>Y1257*(IF(AND(AH1257&gt;0,AI1257&lt;0),AI1257,0)+IF(AND(AJ1257&lt;0,AK1257&gt;0),AK1257,0)+IF(AND(AL1257&gt;0,AM1257&gt;0),AM1257,0))</f>
        <v>0</v>
      </c>
      <c r="AQ1257" s="40">
        <f>AU1257*D1257</f>
        <v>27604.614387076082</v>
      </c>
      <c r="AR1257" s="40">
        <f>AV1257*E1257</f>
        <v>32003.22915465344</v>
      </c>
      <c r="AS1257" s="40">
        <f>IF(AND(Y1257&lt;&gt;0,AN1257&lt;&gt;0),0,Q1257)</f>
        <v>706.06815012674747</v>
      </c>
      <c r="AT1257" s="41">
        <f t="shared" si="324"/>
        <v>60313.911691856272</v>
      </c>
      <c r="AU1257" s="42">
        <f>S1257+AN1257</f>
        <v>662.13994691955111</v>
      </c>
      <c r="AV1257" s="37">
        <f>T1257+AO1257</f>
        <v>686.46995183726813</v>
      </c>
      <c r="AW1257" s="58">
        <f t="shared" si="309"/>
        <v>0.45768237563678571</v>
      </c>
      <c r="AX1257" s="58">
        <f t="shared" si="310"/>
        <v>0.53061106893809029</v>
      </c>
      <c r="AY1257" s="59">
        <f t="shared" si="311"/>
        <v>1.1706555425123959E-2</v>
      </c>
      <c r="AZ1257" s="54">
        <f t="shared" si="319"/>
        <v>4.9579267454891163E-3</v>
      </c>
    </row>
    <row r="1258" spans="3:52" x14ac:dyDescent="0.25">
      <c r="C1258" s="35">
        <v>36488</v>
      </c>
      <c r="D1258" s="36">
        <v>40.94</v>
      </c>
      <c r="E1258" s="37">
        <v>45.38</v>
      </c>
      <c r="F1258" s="38">
        <v>0</v>
      </c>
      <c r="G1258" s="7">
        <v>0</v>
      </c>
      <c r="H1258" s="38">
        <v>1</v>
      </c>
      <c r="I1258" s="7">
        <v>1</v>
      </c>
      <c r="J1258" s="36">
        <f t="shared" si="312"/>
        <v>40.919530000000002</v>
      </c>
      <c r="K1258" s="37">
        <f t="shared" si="313"/>
        <v>45.357310000000005</v>
      </c>
      <c r="L1258" s="36">
        <f t="shared" si="314"/>
        <v>40.960469999999994</v>
      </c>
      <c r="M1258" s="37">
        <f t="shared" si="315"/>
        <v>45.40269</v>
      </c>
      <c r="O1258" s="39">
        <f t="shared" si="316"/>
        <v>27108.00942688642</v>
      </c>
      <c r="P1258" s="40">
        <f t="shared" si="317"/>
        <v>31152.006414375228</v>
      </c>
      <c r="Q1258" s="40">
        <f>S1258*F1258+T1258*G1258+AS1257*(1+$G$9/252)</f>
        <v>706.09616870413333</v>
      </c>
      <c r="R1258" s="41">
        <f t="shared" si="320"/>
        <v>58966.112009965778</v>
      </c>
      <c r="S1258" s="36">
        <f>AU1257*H1257</f>
        <v>662.13994691955111</v>
      </c>
      <c r="T1258" s="37">
        <f>AV1257*I1257</f>
        <v>686.46995183726813</v>
      </c>
      <c r="U1258" s="57">
        <f t="shared" si="323"/>
        <v>0.4597218385757727</v>
      </c>
      <c r="V1258" s="58">
        <f t="shared" si="321"/>
        <v>0.52830355186230138</v>
      </c>
      <c r="W1258" s="59">
        <f t="shared" si="322"/>
        <v>1.197460956192596E-2</v>
      </c>
      <c r="Y1258" s="7">
        <f t="shared" si="318"/>
        <v>0</v>
      </c>
      <c r="Z1258" s="40"/>
      <c r="AA1258" s="40"/>
      <c r="AB1258" s="40"/>
      <c r="AC1258" s="40"/>
      <c r="AD1258" s="40"/>
      <c r="AE1258" s="40"/>
      <c r="AF1258" s="40"/>
      <c r="AG1258" s="41"/>
      <c r="AH1258" s="40"/>
      <c r="AI1258" s="40"/>
      <c r="AJ1258" s="40"/>
      <c r="AK1258" s="40"/>
      <c r="AL1258" s="40"/>
      <c r="AM1258" s="41"/>
      <c r="AN1258" s="36">
        <f>Y1258*(IF(AND(AH1258&gt;0,AI1258&lt;0),AH1258,0)+IF(AND(AJ1258&lt;0,AK1258&gt;0),AJ1258,0)+IF(AND(AL1258&gt;0,AM1258&gt;0),AL1258,0))</f>
        <v>0</v>
      </c>
      <c r="AO1258" s="37">
        <f>Y1258*(IF(AND(AH1258&gt;0,AI1258&lt;0),AI1258,0)+IF(AND(AJ1258&lt;0,AK1258&gt;0),AK1258,0)+IF(AND(AL1258&gt;0,AM1258&gt;0),AM1258,0))</f>
        <v>0</v>
      </c>
      <c r="AQ1258" s="40">
        <f>AU1258*D1258</f>
        <v>27108.00942688642</v>
      </c>
      <c r="AR1258" s="40">
        <f>AV1258*E1258</f>
        <v>31152.006414375228</v>
      </c>
      <c r="AS1258" s="40">
        <f>IF(AND(Y1258&lt;&gt;0,AN1258&lt;&gt;0),0,Q1258)</f>
        <v>706.09616870413333</v>
      </c>
      <c r="AT1258" s="41">
        <f t="shared" si="324"/>
        <v>58966.112009965778</v>
      </c>
      <c r="AU1258" s="42">
        <f>S1258+AN1258</f>
        <v>662.13994691955111</v>
      </c>
      <c r="AV1258" s="37">
        <f>T1258+AO1258</f>
        <v>686.46995183726813</v>
      </c>
      <c r="AW1258" s="58">
        <f t="shared" si="309"/>
        <v>0.4597218385757727</v>
      </c>
      <c r="AX1258" s="58">
        <f t="shared" si="310"/>
        <v>0.52830355186230138</v>
      </c>
      <c r="AY1258" s="59">
        <f t="shared" si="311"/>
        <v>1.197460956192596E-2</v>
      </c>
      <c r="AZ1258" s="54">
        <f t="shared" si="319"/>
        <v>-2.2346414684167759E-2</v>
      </c>
    </row>
    <row r="1259" spans="3:52" x14ac:dyDescent="0.25">
      <c r="C1259" s="35">
        <v>36490</v>
      </c>
      <c r="D1259" s="36">
        <v>41.25</v>
      </c>
      <c r="E1259" s="37">
        <v>44.56</v>
      </c>
      <c r="F1259" s="38">
        <v>0</v>
      </c>
      <c r="G1259" s="7">
        <v>0</v>
      </c>
      <c r="H1259" s="38">
        <v>1</v>
      </c>
      <c r="I1259" s="7">
        <v>1</v>
      </c>
      <c r="J1259" s="36">
        <f t="shared" si="312"/>
        <v>41.229375000000005</v>
      </c>
      <c r="K1259" s="37">
        <f t="shared" si="313"/>
        <v>44.537720000000007</v>
      </c>
      <c r="L1259" s="36">
        <f t="shared" si="314"/>
        <v>41.270624999999995</v>
      </c>
      <c r="M1259" s="37">
        <f t="shared" si="315"/>
        <v>44.582279999999997</v>
      </c>
      <c r="O1259" s="39">
        <f t="shared" si="316"/>
        <v>27313.272810431485</v>
      </c>
      <c r="P1259" s="40">
        <f t="shared" si="317"/>
        <v>30589.101053868668</v>
      </c>
      <c r="Q1259" s="40">
        <f>S1259*F1259+T1259*G1259+AS1258*(1+$G$9/252)</f>
        <v>706.1241883933676</v>
      </c>
      <c r="R1259" s="41">
        <f t="shared" si="320"/>
        <v>58608.498052693525</v>
      </c>
      <c r="S1259" s="36">
        <f>AU1258*H1258</f>
        <v>662.13994691955111</v>
      </c>
      <c r="T1259" s="37">
        <f>AV1258*I1258</f>
        <v>686.46995183726813</v>
      </c>
      <c r="U1259" s="57">
        <f t="shared" si="323"/>
        <v>0.46602922302964944</v>
      </c>
      <c r="V1259" s="58">
        <f t="shared" si="321"/>
        <v>0.52192262334323469</v>
      </c>
      <c r="W1259" s="59">
        <f t="shared" si="322"/>
        <v>1.204815362711578E-2</v>
      </c>
      <c r="Y1259" s="7">
        <f t="shared" si="318"/>
        <v>0</v>
      </c>
      <c r="Z1259" s="40"/>
      <c r="AA1259" s="40"/>
      <c r="AB1259" s="40"/>
      <c r="AC1259" s="40"/>
      <c r="AD1259" s="40"/>
      <c r="AE1259" s="40"/>
      <c r="AF1259" s="40"/>
      <c r="AG1259" s="41"/>
      <c r="AH1259" s="40"/>
      <c r="AI1259" s="40"/>
      <c r="AJ1259" s="40"/>
      <c r="AK1259" s="40"/>
      <c r="AL1259" s="40"/>
      <c r="AM1259" s="41"/>
      <c r="AN1259" s="36">
        <f>Y1259*(IF(AND(AH1259&gt;0,AI1259&lt;0),AH1259,0)+IF(AND(AJ1259&lt;0,AK1259&gt;0),AJ1259,0)+IF(AND(AL1259&gt;0,AM1259&gt;0),AL1259,0))</f>
        <v>0</v>
      </c>
      <c r="AO1259" s="37">
        <f>Y1259*(IF(AND(AH1259&gt;0,AI1259&lt;0),AI1259,0)+IF(AND(AJ1259&lt;0,AK1259&gt;0),AK1259,0)+IF(AND(AL1259&gt;0,AM1259&gt;0),AM1259,0))</f>
        <v>0</v>
      </c>
      <c r="AQ1259" s="40">
        <f>AU1259*D1259</f>
        <v>27313.272810431485</v>
      </c>
      <c r="AR1259" s="40">
        <f>AV1259*E1259</f>
        <v>30589.101053868668</v>
      </c>
      <c r="AS1259" s="40">
        <f>IF(AND(Y1259&lt;&gt;0,AN1259&lt;&gt;0),0,Q1259)</f>
        <v>706.1241883933676</v>
      </c>
      <c r="AT1259" s="41">
        <f t="shared" si="324"/>
        <v>58608.498052693525</v>
      </c>
      <c r="AU1259" s="42">
        <f>S1259+AN1259</f>
        <v>662.13994691955111</v>
      </c>
      <c r="AV1259" s="37">
        <f>T1259+AO1259</f>
        <v>686.46995183726813</v>
      </c>
      <c r="AW1259" s="58">
        <f t="shared" si="309"/>
        <v>0.46602922302964944</v>
      </c>
      <c r="AX1259" s="58">
        <f t="shared" si="310"/>
        <v>0.52192262334323469</v>
      </c>
      <c r="AY1259" s="59">
        <f t="shared" si="311"/>
        <v>1.204815362711578E-2</v>
      </c>
      <c r="AZ1259" s="54">
        <f t="shared" si="319"/>
        <v>-6.0647369324912104E-3</v>
      </c>
    </row>
    <row r="1260" spans="3:52" x14ac:dyDescent="0.25">
      <c r="C1260" s="35">
        <v>36493</v>
      </c>
      <c r="D1260" s="36">
        <v>42.88</v>
      </c>
      <c r="E1260" s="37">
        <v>45.5</v>
      </c>
      <c r="F1260" s="38">
        <v>0</v>
      </c>
      <c r="G1260" s="7">
        <v>4.9000000000000002E-2</v>
      </c>
      <c r="H1260" s="38">
        <v>1</v>
      </c>
      <c r="I1260" s="7">
        <v>1</v>
      </c>
      <c r="J1260" s="36">
        <f t="shared" si="312"/>
        <v>42.858560000000004</v>
      </c>
      <c r="K1260" s="37">
        <f t="shared" si="313"/>
        <v>45.477250000000005</v>
      </c>
      <c r="L1260" s="36">
        <f t="shared" si="314"/>
        <v>42.901440000000001</v>
      </c>
      <c r="M1260" s="37">
        <f t="shared" si="315"/>
        <v>45.522749999999995</v>
      </c>
      <c r="O1260" s="39">
        <f t="shared" si="316"/>
        <v>28392.560923910354</v>
      </c>
      <c r="P1260" s="40">
        <f t="shared" si="317"/>
        <v>31234.382808595699</v>
      </c>
      <c r="Q1260" s="40">
        <f>S1260*F1260+T1260*G1260+AS1259*(1+$G$9/252)</f>
        <v>739.78923683452047</v>
      </c>
      <c r="R1260" s="41">
        <f t="shared" si="320"/>
        <v>60366.732969340577</v>
      </c>
      <c r="S1260" s="36">
        <f>AU1259*H1259</f>
        <v>662.13994691955111</v>
      </c>
      <c r="T1260" s="37">
        <f>AV1259*I1259</f>
        <v>686.46995183726813</v>
      </c>
      <c r="U1260" s="57">
        <f t="shared" si="323"/>
        <v>0.47033456222205267</v>
      </c>
      <c r="V1260" s="58">
        <f t="shared" si="321"/>
        <v>0.51741052185910419</v>
      </c>
      <c r="W1260" s="59">
        <f t="shared" si="322"/>
        <v>1.2254915918843068E-2</v>
      </c>
      <c r="Y1260" s="7">
        <f t="shared" si="318"/>
        <v>0</v>
      </c>
      <c r="Z1260" s="40"/>
      <c r="AA1260" s="40"/>
      <c r="AB1260" s="40"/>
      <c r="AC1260" s="40"/>
      <c r="AD1260" s="40"/>
      <c r="AE1260" s="40"/>
      <c r="AF1260" s="40"/>
      <c r="AG1260" s="41"/>
      <c r="AH1260" s="40"/>
      <c r="AI1260" s="40"/>
      <c r="AJ1260" s="40"/>
      <c r="AK1260" s="40"/>
      <c r="AL1260" s="40"/>
      <c r="AM1260" s="41"/>
      <c r="AN1260" s="36">
        <f>Y1260*(IF(AND(AH1260&gt;0,AI1260&lt;0),AH1260,0)+IF(AND(AJ1260&lt;0,AK1260&gt;0),AJ1260,0)+IF(AND(AL1260&gt;0,AM1260&gt;0),AL1260,0))</f>
        <v>0</v>
      </c>
      <c r="AO1260" s="37">
        <f>Y1260*(IF(AND(AH1260&gt;0,AI1260&lt;0),AI1260,0)+IF(AND(AJ1260&lt;0,AK1260&gt;0),AK1260,0)+IF(AND(AL1260&gt;0,AM1260&gt;0),AM1260,0))</f>
        <v>0</v>
      </c>
      <c r="AQ1260" s="40">
        <f>AU1260*D1260</f>
        <v>28392.560923910354</v>
      </c>
      <c r="AR1260" s="40">
        <f>AV1260*E1260</f>
        <v>31234.382808595699</v>
      </c>
      <c r="AS1260" s="40">
        <f>IF(AND(Y1260&lt;&gt;0,AN1260&lt;&gt;0),0,Q1260)</f>
        <v>739.78923683452047</v>
      </c>
      <c r="AT1260" s="41">
        <f t="shared" si="324"/>
        <v>60366.732969340577</v>
      </c>
      <c r="AU1260" s="42">
        <f>S1260+AN1260</f>
        <v>662.13994691955111</v>
      </c>
      <c r="AV1260" s="37">
        <f>T1260+AO1260</f>
        <v>686.46995183726813</v>
      </c>
      <c r="AW1260" s="58">
        <f t="shared" si="309"/>
        <v>0.47033456222205267</v>
      </c>
      <c r="AX1260" s="58">
        <f t="shared" si="310"/>
        <v>0.51741052185910419</v>
      </c>
      <c r="AY1260" s="59">
        <f t="shared" si="311"/>
        <v>1.2254915918843068E-2</v>
      </c>
      <c r="AZ1260" s="54">
        <f t="shared" si="319"/>
        <v>2.9999658327129808E-2</v>
      </c>
    </row>
    <row r="1261" spans="3:52" x14ac:dyDescent="0.25">
      <c r="C1261" s="35">
        <v>36494</v>
      </c>
      <c r="D1261" s="36">
        <v>42.19</v>
      </c>
      <c r="E1261" s="37">
        <v>45.75</v>
      </c>
      <c r="F1261" s="38">
        <v>0</v>
      </c>
      <c r="G1261" s="7">
        <v>0</v>
      </c>
      <c r="H1261" s="38">
        <v>1</v>
      </c>
      <c r="I1261" s="7">
        <v>1</v>
      </c>
      <c r="J1261" s="36">
        <f t="shared" si="312"/>
        <v>42.168905000000002</v>
      </c>
      <c r="K1261" s="37">
        <f t="shared" si="313"/>
        <v>45.727125000000001</v>
      </c>
      <c r="L1261" s="36">
        <f t="shared" si="314"/>
        <v>42.211094999999993</v>
      </c>
      <c r="M1261" s="37">
        <f t="shared" si="315"/>
        <v>45.772874999999999</v>
      </c>
      <c r="O1261" s="39">
        <f t="shared" si="316"/>
        <v>27935.684360535859</v>
      </c>
      <c r="P1261" s="40">
        <f t="shared" si="317"/>
        <v>31406.000296555016</v>
      </c>
      <c r="Q1261" s="40">
        <f>S1261*F1261+T1261*G1261+AS1260*(1+$G$9/252)</f>
        <v>739.81859355026779</v>
      </c>
      <c r="R1261" s="41">
        <f t="shared" si="320"/>
        <v>60081.503250641144</v>
      </c>
      <c r="S1261" s="36">
        <f>AU1260*H1260</f>
        <v>662.13994691955111</v>
      </c>
      <c r="T1261" s="37">
        <f>AV1260*I1260</f>
        <v>686.46995183726813</v>
      </c>
      <c r="U1261" s="57">
        <f t="shared" si="323"/>
        <v>0.46496313922101723</v>
      </c>
      <c r="V1261" s="58">
        <f t="shared" si="321"/>
        <v>0.52272327750421044</v>
      </c>
      <c r="W1261" s="59">
        <f t="shared" si="322"/>
        <v>1.2313583274772224E-2</v>
      </c>
      <c r="Y1261" s="7">
        <f t="shared" si="318"/>
        <v>0</v>
      </c>
      <c r="Z1261" s="40"/>
      <c r="AA1261" s="40"/>
      <c r="AB1261" s="40"/>
      <c r="AC1261" s="40"/>
      <c r="AD1261" s="40"/>
      <c r="AE1261" s="40"/>
      <c r="AF1261" s="40"/>
      <c r="AG1261" s="41"/>
      <c r="AH1261" s="40"/>
      <c r="AI1261" s="40"/>
      <c r="AJ1261" s="40"/>
      <c r="AK1261" s="40"/>
      <c r="AL1261" s="40"/>
      <c r="AM1261" s="41"/>
      <c r="AN1261" s="36">
        <f>Y1261*(IF(AND(AH1261&gt;0,AI1261&lt;0),AH1261,0)+IF(AND(AJ1261&lt;0,AK1261&gt;0),AJ1261,0)+IF(AND(AL1261&gt;0,AM1261&gt;0),AL1261,0))</f>
        <v>0</v>
      </c>
      <c r="AO1261" s="37">
        <f>Y1261*(IF(AND(AH1261&gt;0,AI1261&lt;0),AI1261,0)+IF(AND(AJ1261&lt;0,AK1261&gt;0),AK1261,0)+IF(AND(AL1261&gt;0,AM1261&gt;0),AM1261,0))</f>
        <v>0</v>
      </c>
      <c r="AQ1261" s="40">
        <f>AU1261*D1261</f>
        <v>27935.684360535859</v>
      </c>
      <c r="AR1261" s="40">
        <f>AV1261*E1261</f>
        <v>31406.000296555016</v>
      </c>
      <c r="AS1261" s="40">
        <f>IF(AND(Y1261&lt;&gt;0,AN1261&lt;&gt;0),0,Q1261)</f>
        <v>739.81859355026779</v>
      </c>
      <c r="AT1261" s="41">
        <f t="shared" si="324"/>
        <v>60081.503250641144</v>
      </c>
      <c r="AU1261" s="42">
        <f>S1261+AN1261</f>
        <v>662.13994691955111</v>
      </c>
      <c r="AV1261" s="37">
        <f>T1261+AO1261</f>
        <v>686.46995183726813</v>
      </c>
      <c r="AW1261" s="58">
        <f t="shared" si="309"/>
        <v>0.46496313922101723</v>
      </c>
      <c r="AX1261" s="58">
        <f t="shared" si="310"/>
        <v>0.52272327750421044</v>
      </c>
      <c r="AY1261" s="59">
        <f t="shared" si="311"/>
        <v>1.2313583274772224E-2</v>
      </c>
      <c r="AZ1261" s="54">
        <f t="shared" si="319"/>
        <v>-4.7249487369855903E-3</v>
      </c>
    </row>
    <row r="1262" spans="3:52" x14ac:dyDescent="0.25">
      <c r="C1262" s="35">
        <v>36495</v>
      </c>
      <c r="D1262" s="36">
        <v>41.73</v>
      </c>
      <c r="E1262" s="37">
        <v>46.02</v>
      </c>
      <c r="F1262" s="38">
        <v>0</v>
      </c>
      <c r="G1262" s="7">
        <v>0</v>
      </c>
      <c r="H1262" s="38">
        <v>1</v>
      </c>
      <c r="I1262" s="7">
        <v>1</v>
      </c>
      <c r="J1262" s="36">
        <f t="shared" si="312"/>
        <v>41.709134999999996</v>
      </c>
      <c r="K1262" s="37">
        <f t="shared" si="313"/>
        <v>45.996990000000004</v>
      </c>
      <c r="L1262" s="36">
        <f t="shared" si="314"/>
        <v>41.750864999999997</v>
      </c>
      <c r="M1262" s="37">
        <f t="shared" si="315"/>
        <v>46.043010000000002</v>
      </c>
      <c r="O1262" s="39">
        <f t="shared" si="316"/>
        <v>27631.099984952867</v>
      </c>
      <c r="P1262" s="40">
        <f t="shared" si="317"/>
        <v>31591.347183551083</v>
      </c>
      <c r="Q1262" s="40">
        <f>S1262*F1262+T1262*G1262+AS1261*(1+$G$9/252)</f>
        <v>739.84795143096414</v>
      </c>
      <c r="R1262" s="41">
        <f t="shared" si="320"/>
        <v>59962.295119934912</v>
      </c>
      <c r="S1262" s="36">
        <f>AU1261*H1261</f>
        <v>662.13994691955111</v>
      </c>
      <c r="T1262" s="37">
        <f>AV1261*I1261</f>
        <v>686.46995183726813</v>
      </c>
      <c r="U1262" s="57">
        <f t="shared" si="323"/>
        <v>0.46080791153317113</v>
      </c>
      <c r="V1262" s="58">
        <f t="shared" si="321"/>
        <v>0.5268535355486802</v>
      </c>
      <c r="W1262" s="59">
        <f t="shared" si="322"/>
        <v>1.2338552918148662E-2</v>
      </c>
      <c r="Y1262" s="7">
        <f t="shared" si="318"/>
        <v>0</v>
      </c>
      <c r="Z1262" s="40"/>
      <c r="AA1262" s="40"/>
      <c r="AB1262" s="40"/>
      <c r="AC1262" s="40"/>
      <c r="AD1262" s="40"/>
      <c r="AE1262" s="40"/>
      <c r="AF1262" s="40"/>
      <c r="AG1262" s="41"/>
      <c r="AH1262" s="40"/>
      <c r="AI1262" s="40"/>
      <c r="AJ1262" s="40"/>
      <c r="AK1262" s="40"/>
      <c r="AL1262" s="40"/>
      <c r="AM1262" s="41"/>
      <c r="AN1262" s="36">
        <f>Y1262*(IF(AND(AH1262&gt;0,AI1262&lt;0),AH1262,0)+IF(AND(AJ1262&lt;0,AK1262&gt;0),AJ1262,0)+IF(AND(AL1262&gt;0,AM1262&gt;0),AL1262,0))</f>
        <v>0</v>
      </c>
      <c r="AO1262" s="37">
        <f>Y1262*(IF(AND(AH1262&gt;0,AI1262&lt;0),AI1262,0)+IF(AND(AJ1262&lt;0,AK1262&gt;0),AK1262,0)+IF(AND(AL1262&gt;0,AM1262&gt;0),AM1262,0))</f>
        <v>0</v>
      </c>
      <c r="AQ1262" s="40">
        <f>AU1262*D1262</f>
        <v>27631.099984952867</v>
      </c>
      <c r="AR1262" s="40">
        <f>AV1262*E1262</f>
        <v>31591.347183551083</v>
      </c>
      <c r="AS1262" s="40">
        <f>IF(AND(Y1262&lt;&gt;0,AN1262&lt;&gt;0),0,Q1262)</f>
        <v>739.84795143096414</v>
      </c>
      <c r="AT1262" s="41">
        <f t="shared" si="324"/>
        <v>59962.295119934912</v>
      </c>
      <c r="AU1262" s="42">
        <f>S1262+AN1262</f>
        <v>662.13994691955111</v>
      </c>
      <c r="AV1262" s="37">
        <f>T1262+AO1262</f>
        <v>686.46995183726813</v>
      </c>
      <c r="AW1262" s="58">
        <f t="shared" si="309"/>
        <v>0.46080791153317113</v>
      </c>
      <c r="AX1262" s="58">
        <f t="shared" si="310"/>
        <v>0.5268535355486802</v>
      </c>
      <c r="AY1262" s="59">
        <f t="shared" si="311"/>
        <v>1.2338552918148662E-2</v>
      </c>
      <c r="AZ1262" s="54">
        <f t="shared" si="319"/>
        <v>-1.9841069922790222E-3</v>
      </c>
    </row>
    <row r="1263" spans="3:52" x14ac:dyDescent="0.25">
      <c r="C1263" s="35">
        <v>36496</v>
      </c>
      <c r="D1263" s="36">
        <v>40.880000000000003</v>
      </c>
      <c r="E1263" s="37">
        <v>45.19</v>
      </c>
      <c r="F1263" s="38">
        <v>0</v>
      </c>
      <c r="G1263" s="7">
        <v>0</v>
      </c>
      <c r="H1263" s="38">
        <v>1</v>
      </c>
      <c r="I1263" s="7">
        <v>1</v>
      </c>
      <c r="J1263" s="36">
        <f t="shared" si="312"/>
        <v>40.859560000000002</v>
      </c>
      <c r="K1263" s="37">
        <f t="shared" si="313"/>
        <v>45.167405000000002</v>
      </c>
      <c r="L1263" s="36">
        <f t="shared" si="314"/>
        <v>40.900440000000003</v>
      </c>
      <c r="M1263" s="37">
        <f t="shared" si="315"/>
        <v>45.212594999999993</v>
      </c>
      <c r="O1263" s="39">
        <f t="shared" si="316"/>
        <v>27068.281030071252</v>
      </c>
      <c r="P1263" s="40">
        <f t="shared" si="317"/>
        <v>31021.577123526145</v>
      </c>
      <c r="Q1263" s="40">
        <f>S1263*F1263+T1263*G1263+AS1262*(1+$G$9/252)</f>
        <v>739.87731047665579</v>
      </c>
      <c r="R1263" s="41">
        <f t="shared" si="320"/>
        <v>58829.735464074052</v>
      </c>
      <c r="S1263" s="36">
        <f>AU1262*H1262</f>
        <v>662.13994691955111</v>
      </c>
      <c r="T1263" s="37">
        <f>AV1262*I1262</f>
        <v>686.46995183726813</v>
      </c>
      <c r="U1263" s="57">
        <f t="shared" si="323"/>
        <v>0.46011223434110493</v>
      </c>
      <c r="V1263" s="58">
        <f t="shared" si="321"/>
        <v>0.52731117824710094</v>
      </c>
      <c r="W1263" s="59">
        <f t="shared" si="322"/>
        <v>1.2576587411794187E-2</v>
      </c>
      <c r="Y1263" s="7">
        <f t="shared" si="318"/>
        <v>0</v>
      </c>
      <c r="Z1263" s="40"/>
      <c r="AA1263" s="40"/>
      <c r="AB1263" s="40"/>
      <c r="AC1263" s="40"/>
      <c r="AD1263" s="40"/>
      <c r="AE1263" s="40"/>
      <c r="AF1263" s="40"/>
      <c r="AG1263" s="41"/>
      <c r="AH1263" s="40"/>
      <c r="AI1263" s="40"/>
      <c r="AJ1263" s="40"/>
      <c r="AK1263" s="40"/>
      <c r="AL1263" s="40"/>
      <c r="AM1263" s="41"/>
      <c r="AN1263" s="36">
        <f>Y1263*(IF(AND(AH1263&gt;0,AI1263&lt;0),AH1263,0)+IF(AND(AJ1263&lt;0,AK1263&gt;0),AJ1263,0)+IF(AND(AL1263&gt;0,AM1263&gt;0),AL1263,0))</f>
        <v>0</v>
      </c>
      <c r="AO1263" s="37">
        <f>Y1263*(IF(AND(AH1263&gt;0,AI1263&lt;0),AI1263,0)+IF(AND(AJ1263&lt;0,AK1263&gt;0),AK1263,0)+IF(AND(AL1263&gt;0,AM1263&gt;0),AM1263,0))</f>
        <v>0</v>
      </c>
      <c r="AQ1263" s="40">
        <f>AU1263*D1263</f>
        <v>27068.281030071252</v>
      </c>
      <c r="AR1263" s="40">
        <f>AV1263*E1263</f>
        <v>31021.577123526145</v>
      </c>
      <c r="AS1263" s="40">
        <f>IF(AND(Y1263&lt;&gt;0,AN1263&lt;&gt;0),0,Q1263)</f>
        <v>739.87731047665579</v>
      </c>
      <c r="AT1263" s="41">
        <f t="shared" si="324"/>
        <v>58829.735464074052</v>
      </c>
      <c r="AU1263" s="42">
        <f>S1263+AN1263</f>
        <v>662.13994691955111</v>
      </c>
      <c r="AV1263" s="37">
        <f>T1263+AO1263</f>
        <v>686.46995183726813</v>
      </c>
      <c r="AW1263" s="58">
        <f t="shared" si="309"/>
        <v>0.46011223434110493</v>
      </c>
      <c r="AX1263" s="58">
        <f t="shared" si="310"/>
        <v>0.52731117824710094</v>
      </c>
      <c r="AY1263" s="59">
        <f t="shared" si="311"/>
        <v>1.2576587411794187E-2</v>
      </c>
      <c r="AZ1263" s="54">
        <f t="shared" si="319"/>
        <v>-1.8887863674923455E-2</v>
      </c>
    </row>
    <row r="1264" spans="3:52" x14ac:dyDescent="0.25">
      <c r="C1264" s="35">
        <v>36497</v>
      </c>
      <c r="D1264" s="36">
        <v>41.94</v>
      </c>
      <c r="E1264" s="37">
        <v>45.88</v>
      </c>
      <c r="F1264" s="38">
        <v>0</v>
      </c>
      <c r="G1264" s="7">
        <v>0</v>
      </c>
      <c r="H1264" s="38">
        <v>1</v>
      </c>
      <c r="I1264" s="7">
        <v>1</v>
      </c>
      <c r="J1264" s="36">
        <f t="shared" si="312"/>
        <v>41.919029999999999</v>
      </c>
      <c r="K1264" s="37">
        <f t="shared" si="313"/>
        <v>45.857060000000004</v>
      </c>
      <c r="L1264" s="36">
        <f t="shared" si="314"/>
        <v>41.960969999999996</v>
      </c>
      <c r="M1264" s="37">
        <f t="shared" si="315"/>
        <v>45.902940000000001</v>
      </c>
      <c r="O1264" s="39">
        <f t="shared" si="316"/>
        <v>27770.149373805973</v>
      </c>
      <c r="P1264" s="40">
        <f t="shared" si="317"/>
        <v>31495.241390293864</v>
      </c>
      <c r="Q1264" s="40">
        <f>S1264*F1264+T1264*G1264+AS1263*(1+$G$9/252)</f>
        <v>739.9066706873889</v>
      </c>
      <c r="R1264" s="41">
        <f t="shared" si="320"/>
        <v>60005.297434787222</v>
      </c>
      <c r="S1264" s="36">
        <f>AU1263*H1263</f>
        <v>662.13994691955111</v>
      </c>
      <c r="T1264" s="37">
        <f>AV1263*I1263</f>
        <v>686.46995183726813</v>
      </c>
      <c r="U1264" s="57">
        <f t="shared" si="323"/>
        <v>0.46279496246120799</v>
      </c>
      <c r="V1264" s="58">
        <f t="shared" si="321"/>
        <v>0.52487434837769742</v>
      </c>
      <c r="W1264" s="59">
        <f t="shared" si="322"/>
        <v>1.2330689161094609E-2</v>
      </c>
      <c r="Y1264" s="7">
        <f t="shared" si="318"/>
        <v>0</v>
      </c>
      <c r="Z1264" s="40"/>
      <c r="AA1264" s="40"/>
      <c r="AB1264" s="40"/>
      <c r="AC1264" s="40"/>
      <c r="AD1264" s="40"/>
      <c r="AE1264" s="40"/>
      <c r="AF1264" s="40"/>
      <c r="AG1264" s="41"/>
      <c r="AH1264" s="40"/>
      <c r="AI1264" s="40"/>
      <c r="AJ1264" s="40"/>
      <c r="AK1264" s="40"/>
      <c r="AL1264" s="40"/>
      <c r="AM1264" s="41"/>
      <c r="AN1264" s="36">
        <f>Y1264*(IF(AND(AH1264&gt;0,AI1264&lt;0),AH1264,0)+IF(AND(AJ1264&lt;0,AK1264&gt;0),AJ1264,0)+IF(AND(AL1264&gt;0,AM1264&gt;0),AL1264,0))</f>
        <v>0</v>
      </c>
      <c r="AO1264" s="37">
        <f>Y1264*(IF(AND(AH1264&gt;0,AI1264&lt;0),AI1264,0)+IF(AND(AJ1264&lt;0,AK1264&gt;0),AK1264,0)+IF(AND(AL1264&gt;0,AM1264&gt;0),AM1264,0))</f>
        <v>0</v>
      </c>
      <c r="AQ1264" s="40">
        <f>AU1264*D1264</f>
        <v>27770.149373805973</v>
      </c>
      <c r="AR1264" s="40">
        <f>AV1264*E1264</f>
        <v>31495.241390293864</v>
      </c>
      <c r="AS1264" s="40">
        <f>IF(AND(Y1264&lt;&gt;0,AN1264&lt;&gt;0),0,Q1264)</f>
        <v>739.9066706873889</v>
      </c>
      <c r="AT1264" s="41">
        <f t="shared" si="324"/>
        <v>60005.297434787222</v>
      </c>
      <c r="AU1264" s="42">
        <f>S1264+AN1264</f>
        <v>662.13994691955111</v>
      </c>
      <c r="AV1264" s="37">
        <f>T1264+AO1264</f>
        <v>686.46995183726813</v>
      </c>
      <c r="AW1264" s="58">
        <f t="shared" si="309"/>
        <v>0.46279496246120799</v>
      </c>
      <c r="AX1264" s="58">
        <f t="shared" si="310"/>
        <v>0.52487434837769742</v>
      </c>
      <c r="AY1264" s="59">
        <f t="shared" si="311"/>
        <v>1.2330689161094609E-2</v>
      </c>
      <c r="AZ1264" s="54">
        <f t="shared" si="319"/>
        <v>1.9982445296410578E-2</v>
      </c>
    </row>
    <row r="1265" spans="3:52" x14ac:dyDescent="0.25">
      <c r="C1265" s="35">
        <v>36500</v>
      </c>
      <c r="D1265" s="36">
        <v>40.94</v>
      </c>
      <c r="E1265" s="37">
        <v>46.06</v>
      </c>
      <c r="F1265" s="38">
        <v>0</v>
      </c>
      <c r="G1265" s="7">
        <v>0</v>
      </c>
      <c r="H1265" s="38">
        <v>1</v>
      </c>
      <c r="I1265" s="7">
        <v>1</v>
      </c>
      <c r="J1265" s="36">
        <f t="shared" si="312"/>
        <v>40.919530000000002</v>
      </c>
      <c r="K1265" s="37">
        <f t="shared" si="313"/>
        <v>46.036970000000004</v>
      </c>
      <c r="L1265" s="36">
        <f t="shared" si="314"/>
        <v>40.960469999999994</v>
      </c>
      <c r="M1265" s="37">
        <f t="shared" si="315"/>
        <v>46.083030000000001</v>
      </c>
      <c r="O1265" s="39">
        <f t="shared" si="316"/>
        <v>27108.00942688642</v>
      </c>
      <c r="P1265" s="40">
        <f t="shared" si="317"/>
        <v>31618.805981624573</v>
      </c>
      <c r="Q1265" s="40">
        <f>S1265*F1265+T1265*G1265+AS1264*(1+$G$9/252)</f>
        <v>739.93603206320972</v>
      </c>
      <c r="R1265" s="41">
        <f t="shared" si="320"/>
        <v>59466.751440574204</v>
      </c>
      <c r="S1265" s="36">
        <f>AU1264*H1264</f>
        <v>662.13994691955111</v>
      </c>
      <c r="T1265" s="37">
        <f>AV1264*I1264</f>
        <v>686.46995183726813</v>
      </c>
      <c r="U1265" s="57">
        <f t="shared" si="323"/>
        <v>0.45585152661274525</v>
      </c>
      <c r="V1265" s="58">
        <f t="shared" si="321"/>
        <v>0.53170562063107829</v>
      </c>
      <c r="W1265" s="59">
        <f t="shared" si="322"/>
        <v>1.2442852756176469E-2</v>
      </c>
      <c r="Y1265" s="7">
        <f t="shared" si="318"/>
        <v>0</v>
      </c>
      <c r="Z1265" s="40"/>
      <c r="AA1265" s="40"/>
      <c r="AB1265" s="40"/>
      <c r="AC1265" s="40"/>
      <c r="AD1265" s="40"/>
      <c r="AE1265" s="40"/>
      <c r="AF1265" s="40"/>
      <c r="AG1265" s="41"/>
      <c r="AH1265" s="40"/>
      <c r="AI1265" s="40"/>
      <c r="AJ1265" s="40"/>
      <c r="AK1265" s="40"/>
      <c r="AL1265" s="40"/>
      <c r="AM1265" s="41"/>
      <c r="AN1265" s="36">
        <f>Y1265*(IF(AND(AH1265&gt;0,AI1265&lt;0),AH1265,0)+IF(AND(AJ1265&lt;0,AK1265&gt;0),AJ1265,0)+IF(AND(AL1265&gt;0,AM1265&gt;0),AL1265,0))</f>
        <v>0</v>
      </c>
      <c r="AO1265" s="37">
        <f>Y1265*(IF(AND(AH1265&gt;0,AI1265&lt;0),AI1265,0)+IF(AND(AJ1265&lt;0,AK1265&gt;0),AK1265,0)+IF(AND(AL1265&gt;0,AM1265&gt;0),AM1265,0))</f>
        <v>0</v>
      </c>
      <c r="AQ1265" s="40">
        <f>AU1265*D1265</f>
        <v>27108.00942688642</v>
      </c>
      <c r="AR1265" s="40">
        <f>AV1265*E1265</f>
        <v>31618.805981624573</v>
      </c>
      <c r="AS1265" s="40">
        <f>IF(AND(Y1265&lt;&gt;0,AN1265&lt;&gt;0),0,Q1265)</f>
        <v>739.93603206320972</v>
      </c>
      <c r="AT1265" s="41">
        <f t="shared" si="324"/>
        <v>59466.751440574204</v>
      </c>
      <c r="AU1265" s="42">
        <f>S1265+AN1265</f>
        <v>662.13994691955111</v>
      </c>
      <c r="AV1265" s="37">
        <f>T1265+AO1265</f>
        <v>686.46995183726813</v>
      </c>
      <c r="AW1265" s="58">
        <f t="shared" si="309"/>
        <v>0.45585152661274525</v>
      </c>
      <c r="AX1265" s="58">
        <f t="shared" si="310"/>
        <v>0.53170562063107829</v>
      </c>
      <c r="AY1265" s="59">
        <f t="shared" si="311"/>
        <v>1.2442852756176469E-2</v>
      </c>
      <c r="AZ1265" s="54">
        <f t="shared" si="319"/>
        <v>-8.9749741645444026E-3</v>
      </c>
    </row>
    <row r="1266" spans="3:52" x14ac:dyDescent="0.25">
      <c r="C1266" s="35">
        <v>36501</v>
      </c>
      <c r="D1266" s="36">
        <v>40.75</v>
      </c>
      <c r="E1266" s="37">
        <v>44.69</v>
      </c>
      <c r="F1266" s="38">
        <v>0</v>
      </c>
      <c r="G1266" s="7">
        <v>0</v>
      </c>
      <c r="H1266" s="38">
        <v>1</v>
      </c>
      <c r="I1266" s="7">
        <v>1</v>
      </c>
      <c r="J1266" s="36">
        <f t="shared" si="312"/>
        <v>40.729625000000006</v>
      </c>
      <c r="K1266" s="37">
        <f t="shared" si="313"/>
        <v>44.667655000000003</v>
      </c>
      <c r="L1266" s="36">
        <f t="shared" si="314"/>
        <v>40.770374999999994</v>
      </c>
      <c r="M1266" s="37">
        <f t="shared" si="315"/>
        <v>44.712344999999992</v>
      </c>
      <c r="O1266" s="39">
        <f t="shared" si="316"/>
        <v>26982.202836971708</v>
      </c>
      <c r="P1266" s="40">
        <f t="shared" si="317"/>
        <v>30678.342147607513</v>
      </c>
      <c r="Q1266" s="40">
        <f>S1266*F1266+T1266*G1266+AS1265*(1+$G$9/252)</f>
        <v>739.96539460416454</v>
      </c>
      <c r="R1266" s="41">
        <f t="shared" si="320"/>
        <v>58400.510379183383</v>
      </c>
      <c r="S1266" s="36">
        <f>AU1265*H1265</f>
        <v>662.13994691955111</v>
      </c>
      <c r="T1266" s="37">
        <f>AV1265*I1265</f>
        <v>686.46995183726813</v>
      </c>
      <c r="U1266" s="57">
        <f t="shared" si="323"/>
        <v>0.46201998341763467</v>
      </c>
      <c r="V1266" s="58">
        <f t="shared" si="321"/>
        <v>0.52530948699624169</v>
      </c>
      <c r="W1266" s="59">
        <f t="shared" si="322"/>
        <v>1.2670529586123653E-2</v>
      </c>
      <c r="Y1266" s="7">
        <f t="shared" si="318"/>
        <v>0</v>
      </c>
      <c r="Z1266" s="40"/>
      <c r="AA1266" s="40"/>
      <c r="AB1266" s="40"/>
      <c r="AC1266" s="40"/>
      <c r="AD1266" s="40"/>
      <c r="AE1266" s="40"/>
      <c r="AF1266" s="40"/>
      <c r="AG1266" s="41"/>
      <c r="AH1266" s="40"/>
      <c r="AI1266" s="40"/>
      <c r="AJ1266" s="40"/>
      <c r="AK1266" s="40"/>
      <c r="AL1266" s="40"/>
      <c r="AM1266" s="41"/>
      <c r="AN1266" s="36">
        <f>Y1266*(IF(AND(AH1266&gt;0,AI1266&lt;0),AH1266,0)+IF(AND(AJ1266&lt;0,AK1266&gt;0),AJ1266,0)+IF(AND(AL1266&gt;0,AM1266&gt;0),AL1266,0))</f>
        <v>0</v>
      </c>
      <c r="AO1266" s="37">
        <f>Y1266*(IF(AND(AH1266&gt;0,AI1266&lt;0),AI1266,0)+IF(AND(AJ1266&lt;0,AK1266&gt;0),AK1266,0)+IF(AND(AL1266&gt;0,AM1266&gt;0),AM1266,0))</f>
        <v>0</v>
      </c>
      <c r="AQ1266" s="40">
        <f>AU1266*D1266</f>
        <v>26982.202836971708</v>
      </c>
      <c r="AR1266" s="40">
        <f>AV1266*E1266</f>
        <v>30678.342147607513</v>
      </c>
      <c r="AS1266" s="40">
        <f>IF(AND(Y1266&lt;&gt;0,AN1266&lt;&gt;0),0,Q1266)</f>
        <v>739.96539460416454</v>
      </c>
      <c r="AT1266" s="41">
        <f t="shared" si="324"/>
        <v>58400.510379183383</v>
      </c>
      <c r="AU1266" s="42">
        <f>S1266+AN1266</f>
        <v>662.13994691955111</v>
      </c>
      <c r="AV1266" s="37">
        <f>T1266+AO1266</f>
        <v>686.46995183726813</v>
      </c>
      <c r="AW1266" s="58">
        <f t="shared" si="309"/>
        <v>0.46201998341763467</v>
      </c>
      <c r="AX1266" s="58">
        <f t="shared" si="310"/>
        <v>0.52530948699624169</v>
      </c>
      <c r="AY1266" s="59">
        <f t="shared" si="311"/>
        <v>1.2670529586123653E-2</v>
      </c>
      <c r="AZ1266" s="54">
        <f t="shared" si="319"/>
        <v>-1.7930037131023147E-2</v>
      </c>
    </row>
    <row r="1267" spans="3:52" x14ac:dyDescent="0.25">
      <c r="C1267" s="35">
        <v>36502</v>
      </c>
      <c r="D1267" s="36">
        <v>40.69</v>
      </c>
      <c r="E1267" s="37">
        <v>44.56</v>
      </c>
      <c r="F1267" s="38">
        <v>0</v>
      </c>
      <c r="G1267" s="7">
        <v>0</v>
      </c>
      <c r="H1267" s="38">
        <v>1</v>
      </c>
      <c r="I1267" s="7">
        <v>1</v>
      </c>
      <c r="J1267" s="36">
        <f t="shared" si="312"/>
        <v>40.669654999999999</v>
      </c>
      <c r="K1267" s="37">
        <f t="shared" si="313"/>
        <v>44.537720000000007</v>
      </c>
      <c r="L1267" s="36">
        <f t="shared" si="314"/>
        <v>40.710344999999997</v>
      </c>
      <c r="M1267" s="37">
        <f t="shared" si="315"/>
        <v>44.582279999999997</v>
      </c>
      <c r="O1267" s="39">
        <f t="shared" si="316"/>
        <v>26942.474440156533</v>
      </c>
      <c r="P1267" s="40">
        <f t="shared" si="317"/>
        <v>30589.101053868668</v>
      </c>
      <c r="Q1267" s="40">
        <f>S1267*F1267+T1267*G1267+AS1266*(1+$G$9/252)</f>
        <v>739.99475831029952</v>
      </c>
      <c r="R1267" s="41">
        <f t="shared" si="320"/>
        <v>58271.570252335499</v>
      </c>
      <c r="S1267" s="36">
        <f>AU1266*H1266</f>
        <v>662.13994691955111</v>
      </c>
      <c r="T1267" s="37">
        <f>AV1266*I1266</f>
        <v>686.46995183726813</v>
      </c>
      <c r="U1267" s="57">
        <f t="shared" si="323"/>
        <v>0.46236053573786595</v>
      </c>
      <c r="V1267" s="58">
        <f t="shared" si="321"/>
        <v>0.52494039411341709</v>
      </c>
      <c r="W1267" s="59">
        <f t="shared" si="322"/>
        <v>1.2699070148717004E-2</v>
      </c>
      <c r="Y1267" s="7">
        <f t="shared" si="318"/>
        <v>0</v>
      </c>
      <c r="Z1267" s="40"/>
      <c r="AA1267" s="40"/>
      <c r="AB1267" s="40"/>
      <c r="AC1267" s="40"/>
      <c r="AD1267" s="40"/>
      <c r="AE1267" s="40"/>
      <c r="AF1267" s="40"/>
      <c r="AG1267" s="41"/>
      <c r="AH1267" s="40"/>
      <c r="AI1267" s="40"/>
      <c r="AJ1267" s="40"/>
      <c r="AK1267" s="40"/>
      <c r="AL1267" s="40"/>
      <c r="AM1267" s="41"/>
      <c r="AN1267" s="36">
        <f>Y1267*(IF(AND(AH1267&gt;0,AI1267&lt;0),AH1267,0)+IF(AND(AJ1267&lt;0,AK1267&gt;0),AJ1267,0)+IF(AND(AL1267&gt;0,AM1267&gt;0),AL1267,0))</f>
        <v>0</v>
      </c>
      <c r="AO1267" s="37">
        <f>Y1267*(IF(AND(AH1267&gt;0,AI1267&lt;0),AI1267,0)+IF(AND(AJ1267&lt;0,AK1267&gt;0),AK1267,0)+IF(AND(AL1267&gt;0,AM1267&gt;0),AM1267,0))</f>
        <v>0</v>
      </c>
      <c r="AQ1267" s="40">
        <f>AU1267*D1267</f>
        <v>26942.474440156533</v>
      </c>
      <c r="AR1267" s="40">
        <f>AV1267*E1267</f>
        <v>30589.101053868668</v>
      </c>
      <c r="AS1267" s="40">
        <f>IF(AND(Y1267&lt;&gt;0,AN1267&lt;&gt;0),0,Q1267)</f>
        <v>739.99475831029952</v>
      </c>
      <c r="AT1267" s="41">
        <f t="shared" si="324"/>
        <v>58271.570252335499</v>
      </c>
      <c r="AU1267" s="42">
        <f>S1267+AN1267</f>
        <v>662.13994691955111</v>
      </c>
      <c r="AV1267" s="37">
        <f>T1267+AO1267</f>
        <v>686.46995183726813</v>
      </c>
      <c r="AW1267" s="58">
        <f t="shared" si="309"/>
        <v>0.46236053573786595</v>
      </c>
      <c r="AX1267" s="58">
        <f t="shared" si="310"/>
        <v>0.52494039411341709</v>
      </c>
      <c r="AY1267" s="59">
        <f t="shared" si="311"/>
        <v>1.2699070148717004E-2</v>
      </c>
      <c r="AZ1267" s="54">
        <f t="shared" si="319"/>
        <v>-2.2078595890806518E-3</v>
      </c>
    </row>
    <row r="1268" spans="3:52" x14ac:dyDescent="0.25">
      <c r="C1268" s="35">
        <v>36503</v>
      </c>
      <c r="D1268" s="36">
        <v>40</v>
      </c>
      <c r="E1268" s="37">
        <v>44.64</v>
      </c>
      <c r="F1268" s="38">
        <v>0</v>
      </c>
      <c r="G1268" s="7">
        <v>0</v>
      </c>
      <c r="H1268" s="38">
        <v>1</v>
      </c>
      <c r="I1268" s="7">
        <v>1</v>
      </c>
      <c r="J1268" s="36">
        <f t="shared" si="312"/>
        <v>39.980000000000004</v>
      </c>
      <c r="K1268" s="37">
        <f t="shared" si="313"/>
        <v>44.61768</v>
      </c>
      <c r="L1268" s="36">
        <f t="shared" si="314"/>
        <v>40.019999999999996</v>
      </c>
      <c r="M1268" s="37">
        <f t="shared" si="315"/>
        <v>44.662320000000001</v>
      </c>
      <c r="O1268" s="39">
        <f t="shared" si="316"/>
        <v>26485.597876782045</v>
      </c>
      <c r="P1268" s="40">
        <f t="shared" si="317"/>
        <v>30644.018650015649</v>
      </c>
      <c r="Q1268" s="40">
        <f>S1268*F1268+T1268*G1268+AS1267*(1+$G$9/252)</f>
        <v>740.02412318166103</v>
      </c>
      <c r="R1268" s="41">
        <f t="shared" si="320"/>
        <v>57869.640649979352</v>
      </c>
      <c r="S1268" s="36">
        <f>AU1267*H1267</f>
        <v>662.13994691955111</v>
      </c>
      <c r="T1268" s="37">
        <f>AV1267*I1267</f>
        <v>686.46995183726813</v>
      </c>
      <c r="U1268" s="57">
        <f t="shared" si="323"/>
        <v>0.45767690241898012</v>
      </c>
      <c r="V1268" s="58">
        <f t="shared" si="321"/>
        <v>0.52953531948407884</v>
      </c>
      <c r="W1268" s="59">
        <f t="shared" si="322"/>
        <v>1.2787778096941147E-2</v>
      </c>
      <c r="Y1268" s="7">
        <f t="shared" si="318"/>
        <v>0</v>
      </c>
      <c r="Z1268" s="40"/>
      <c r="AA1268" s="40"/>
      <c r="AB1268" s="40"/>
      <c r="AC1268" s="40"/>
      <c r="AD1268" s="40"/>
      <c r="AE1268" s="40"/>
      <c r="AF1268" s="40"/>
      <c r="AG1268" s="41"/>
      <c r="AH1268" s="40"/>
      <c r="AI1268" s="40"/>
      <c r="AJ1268" s="40"/>
      <c r="AK1268" s="40"/>
      <c r="AL1268" s="40"/>
      <c r="AM1268" s="41"/>
      <c r="AN1268" s="36">
        <f>Y1268*(IF(AND(AH1268&gt;0,AI1268&lt;0),AH1268,0)+IF(AND(AJ1268&lt;0,AK1268&gt;0),AJ1268,0)+IF(AND(AL1268&gt;0,AM1268&gt;0),AL1268,0))</f>
        <v>0</v>
      </c>
      <c r="AO1268" s="37">
        <f>Y1268*(IF(AND(AH1268&gt;0,AI1268&lt;0),AI1268,0)+IF(AND(AJ1268&lt;0,AK1268&gt;0),AK1268,0)+IF(AND(AL1268&gt;0,AM1268&gt;0),AM1268,0))</f>
        <v>0</v>
      </c>
      <c r="AQ1268" s="40">
        <f>AU1268*D1268</f>
        <v>26485.597876782045</v>
      </c>
      <c r="AR1268" s="40">
        <f>AV1268*E1268</f>
        <v>30644.018650015649</v>
      </c>
      <c r="AS1268" s="40">
        <f>IF(AND(Y1268&lt;&gt;0,AN1268&lt;&gt;0),0,Q1268)</f>
        <v>740.02412318166103</v>
      </c>
      <c r="AT1268" s="41">
        <f t="shared" si="324"/>
        <v>57869.640649979352</v>
      </c>
      <c r="AU1268" s="42">
        <f>S1268+AN1268</f>
        <v>662.13994691955111</v>
      </c>
      <c r="AV1268" s="37">
        <f>T1268+AO1268</f>
        <v>686.46995183726813</v>
      </c>
      <c r="AW1268" s="58">
        <f t="shared" si="309"/>
        <v>0.45767690241898012</v>
      </c>
      <c r="AX1268" s="58">
        <f t="shared" si="310"/>
        <v>0.52953531948407884</v>
      </c>
      <c r="AY1268" s="59">
        <f t="shared" si="311"/>
        <v>1.2787778096941147E-2</v>
      </c>
      <c r="AZ1268" s="54">
        <f t="shared" si="319"/>
        <v>-6.8975248241236464E-3</v>
      </c>
    </row>
    <row r="1269" spans="3:52" x14ac:dyDescent="0.25">
      <c r="C1269" s="35">
        <v>36504</v>
      </c>
      <c r="D1269" s="36">
        <v>39.75</v>
      </c>
      <c r="E1269" s="37">
        <v>43.25</v>
      </c>
      <c r="F1269" s="38">
        <v>0</v>
      </c>
      <c r="G1269" s="7">
        <v>0</v>
      </c>
      <c r="H1269" s="38">
        <v>1</v>
      </c>
      <c r="I1269" s="7">
        <v>1</v>
      </c>
      <c r="J1269" s="36">
        <f t="shared" si="312"/>
        <v>39.730125000000001</v>
      </c>
      <c r="K1269" s="37">
        <f t="shared" si="313"/>
        <v>43.228375</v>
      </c>
      <c r="L1269" s="36">
        <f t="shared" si="314"/>
        <v>39.769874999999999</v>
      </c>
      <c r="M1269" s="37">
        <f t="shared" si="315"/>
        <v>43.271625</v>
      </c>
      <c r="O1269" s="39">
        <f t="shared" si="316"/>
        <v>26320.062890052155</v>
      </c>
      <c r="P1269" s="40">
        <f t="shared" si="317"/>
        <v>29689.825416961845</v>
      </c>
      <c r="Q1269" s="40">
        <f>S1269*F1269+T1269*G1269+AS1268*(1+$G$9/252)</f>
        <v>740.05348921829511</v>
      </c>
      <c r="R1269" s="41">
        <f t="shared" si="320"/>
        <v>56749.941796232299</v>
      </c>
      <c r="S1269" s="36">
        <f>AU1268*H1268</f>
        <v>662.13994691955111</v>
      </c>
      <c r="T1269" s="37">
        <f>AV1268*I1268</f>
        <v>686.46995183726813</v>
      </c>
      <c r="U1269" s="57">
        <f t="shared" si="323"/>
        <v>0.46379013012132425</v>
      </c>
      <c r="V1269" s="58">
        <f t="shared" si="321"/>
        <v>0.52316926638562633</v>
      </c>
      <c r="W1269" s="59">
        <f t="shared" si="322"/>
        <v>1.3040603493049367E-2</v>
      </c>
      <c r="Y1269" s="7">
        <f t="shared" si="318"/>
        <v>0</v>
      </c>
      <c r="Z1269" s="40"/>
      <c r="AA1269" s="40"/>
      <c r="AB1269" s="40"/>
      <c r="AC1269" s="40"/>
      <c r="AD1269" s="40"/>
      <c r="AE1269" s="40"/>
      <c r="AF1269" s="40"/>
      <c r="AG1269" s="41"/>
      <c r="AH1269" s="40"/>
      <c r="AI1269" s="40"/>
      <c r="AJ1269" s="40"/>
      <c r="AK1269" s="40"/>
      <c r="AL1269" s="40"/>
      <c r="AM1269" s="41"/>
      <c r="AN1269" s="36">
        <f>Y1269*(IF(AND(AH1269&gt;0,AI1269&lt;0),AH1269,0)+IF(AND(AJ1269&lt;0,AK1269&gt;0),AJ1269,0)+IF(AND(AL1269&gt;0,AM1269&gt;0),AL1269,0))</f>
        <v>0</v>
      </c>
      <c r="AO1269" s="37">
        <f>Y1269*(IF(AND(AH1269&gt;0,AI1269&lt;0),AI1269,0)+IF(AND(AJ1269&lt;0,AK1269&gt;0),AK1269,0)+IF(AND(AL1269&gt;0,AM1269&gt;0),AM1269,0))</f>
        <v>0</v>
      </c>
      <c r="AQ1269" s="40">
        <f>AU1269*D1269</f>
        <v>26320.062890052155</v>
      </c>
      <c r="AR1269" s="40">
        <f>AV1269*E1269</f>
        <v>29689.825416961845</v>
      </c>
      <c r="AS1269" s="40">
        <f>IF(AND(Y1269&lt;&gt;0,AN1269&lt;&gt;0),0,Q1269)</f>
        <v>740.05348921829511</v>
      </c>
      <c r="AT1269" s="41">
        <f t="shared" si="324"/>
        <v>56749.941796232299</v>
      </c>
      <c r="AU1269" s="42">
        <f>S1269+AN1269</f>
        <v>662.13994691955111</v>
      </c>
      <c r="AV1269" s="37">
        <f>T1269+AO1269</f>
        <v>686.46995183726813</v>
      </c>
      <c r="AW1269" s="58">
        <f t="shared" si="309"/>
        <v>0.46379013012132425</v>
      </c>
      <c r="AX1269" s="58">
        <f t="shared" si="310"/>
        <v>0.52316926638562633</v>
      </c>
      <c r="AY1269" s="59">
        <f t="shared" si="311"/>
        <v>1.3040603493049367E-2</v>
      </c>
      <c r="AZ1269" s="54">
        <f t="shared" si="319"/>
        <v>-1.9348640170749887E-2</v>
      </c>
    </row>
    <row r="1270" spans="3:52" x14ac:dyDescent="0.25">
      <c r="C1270" s="35">
        <v>36507</v>
      </c>
      <c r="D1270" s="36">
        <v>39</v>
      </c>
      <c r="E1270" s="37">
        <v>42</v>
      </c>
      <c r="F1270" s="38">
        <v>0</v>
      </c>
      <c r="G1270" s="7">
        <v>0</v>
      </c>
      <c r="H1270" s="38">
        <v>1</v>
      </c>
      <c r="I1270" s="7">
        <v>1</v>
      </c>
      <c r="J1270" s="36">
        <f t="shared" si="312"/>
        <v>38.980499999999999</v>
      </c>
      <c r="K1270" s="37">
        <f t="shared" si="313"/>
        <v>41.978999999999999</v>
      </c>
      <c r="L1270" s="36">
        <f t="shared" si="314"/>
        <v>39.019500000000001</v>
      </c>
      <c r="M1270" s="37">
        <f t="shared" si="315"/>
        <v>42.021000000000001</v>
      </c>
      <c r="O1270" s="39">
        <f t="shared" si="316"/>
        <v>25823.457929862492</v>
      </c>
      <c r="P1270" s="40">
        <f t="shared" si="317"/>
        <v>28831.737977165263</v>
      </c>
      <c r="Q1270" s="40">
        <f>S1270*F1270+T1270*G1270+AS1269*(1+$G$9/252)</f>
        <v>740.08285642024816</v>
      </c>
      <c r="R1270" s="41">
        <f t="shared" si="320"/>
        <v>55395.278763447997</v>
      </c>
      <c r="S1270" s="36">
        <f>AU1269*H1269</f>
        <v>662.13994691955111</v>
      </c>
      <c r="T1270" s="37">
        <f>AV1269*I1269</f>
        <v>686.46995183726813</v>
      </c>
      <c r="U1270" s="57">
        <f t="shared" si="323"/>
        <v>0.46616712662707699</v>
      </c>
      <c r="V1270" s="58">
        <f t="shared" si="321"/>
        <v>0.52047283849376691</v>
      </c>
      <c r="W1270" s="59">
        <f t="shared" si="322"/>
        <v>1.3360034879156239E-2</v>
      </c>
      <c r="Y1270" s="7">
        <f t="shared" si="318"/>
        <v>0</v>
      </c>
      <c r="Z1270" s="40"/>
      <c r="AA1270" s="40"/>
      <c r="AB1270" s="40"/>
      <c r="AC1270" s="40"/>
      <c r="AD1270" s="40"/>
      <c r="AE1270" s="40"/>
      <c r="AF1270" s="40"/>
      <c r="AG1270" s="41"/>
      <c r="AH1270" s="40"/>
      <c r="AI1270" s="40"/>
      <c r="AJ1270" s="40"/>
      <c r="AK1270" s="40"/>
      <c r="AL1270" s="40"/>
      <c r="AM1270" s="41"/>
      <c r="AN1270" s="36">
        <f>Y1270*(IF(AND(AH1270&gt;0,AI1270&lt;0),AH1270,0)+IF(AND(AJ1270&lt;0,AK1270&gt;0),AJ1270,0)+IF(AND(AL1270&gt;0,AM1270&gt;0),AL1270,0))</f>
        <v>0</v>
      </c>
      <c r="AO1270" s="37">
        <f>Y1270*(IF(AND(AH1270&gt;0,AI1270&lt;0),AI1270,0)+IF(AND(AJ1270&lt;0,AK1270&gt;0),AK1270,0)+IF(AND(AL1270&gt;0,AM1270&gt;0),AM1270,0))</f>
        <v>0</v>
      </c>
      <c r="AQ1270" s="40">
        <f>AU1270*D1270</f>
        <v>25823.457929862492</v>
      </c>
      <c r="AR1270" s="40">
        <f>AV1270*E1270</f>
        <v>28831.737977165263</v>
      </c>
      <c r="AS1270" s="40">
        <f>IF(AND(Y1270&lt;&gt;0,AN1270&lt;&gt;0),0,Q1270)</f>
        <v>740.08285642024816</v>
      </c>
      <c r="AT1270" s="41">
        <f t="shared" si="324"/>
        <v>55395.278763447997</v>
      </c>
      <c r="AU1270" s="42">
        <f>S1270+AN1270</f>
        <v>662.13994691955111</v>
      </c>
      <c r="AV1270" s="37">
        <f>T1270+AO1270</f>
        <v>686.46995183726813</v>
      </c>
      <c r="AW1270" s="58">
        <f t="shared" si="309"/>
        <v>0.46616712662707699</v>
      </c>
      <c r="AX1270" s="58">
        <f t="shared" si="310"/>
        <v>0.52047283849376691</v>
      </c>
      <c r="AY1270" s="59">
        <f t="shared" si="311"/>
        <v>1.3360034879156239E-2</v>
      </c>
      <c r="AZ1270" s="54">
        <f t="shared" si="319"/>
        <v>-2.3870738716321283E-2</v>
      </c>
    </row>
    <row r="1271" spans="3:52" x14ac:dyDescent="0.25">
      <c r="C1271" s="35">
        <v>36508</v>
      </c>
      <c r="D1271" s="36">
        <v>38.619999999999997</v>
      </c>
      <c r="E1271" s="37">
        <v>41.25</v>
      </c>
      <c r="F1271" s="38">
        <v>0</v>
      </c>
      <c r="G1271" s="7">
        <v>0</v>
      </c>
      <c r="H1271" s="38">
        <v>1</v>
      </c>
      <c r="I1271" s="7">
        <v>1</v>
      </c>
      <c r="J1271" s="36">
        <f t="shared" si="312"/>
        <v>38.60069</v>
      </c>
      <c r="K1271" s="37">
        <f t="shared" si="313"/>
        <v>41.229375000000005</v>
      </c>
      <c r="L1271" s="36">
        <f t="shared" si="314"/>
        <v>38.639309999999995</v>
      </c>
      <c r="M1271" s="37">
        <f t="shared" si="315"/>
        <v>41.270624999999995</v>
      </c>
      <c r="O1271" s="39">
        <f t="shared" si="316"/>
        <v>25571.844750033062</v>
      </c>
      <c r="P1271" s="40">
        <f t="shared" si="317"/>
        <v>28316.88551328731</v>
      </c>
      <c r="Q1271" s="40">
        <f>S1271*F1271+T1271*G1271+AS1270*(1+$G$9/252)</f>
        <v>740.11222478756633</v>
      </c>
      <c r="R1271" s="41">
        <f t="shared" si="320"/>
        <v>54628.842488107941</v>
      </c>
      <c r="S1271" s="36">
        <f>AU1270*H1270</f>
        <v>662.13994691955111</v>
      </c>
      <c r="T1271" s="37">
        <f>AV1270*I1270</f>
        <v>686.46995183726813</v>
      </c>
      <c r="U1271" s="57">
        <f t="shared" si="323"/>
        <v>0.46810152998573518</v>
      </c>
      <c r="V1271" s="58">
        <f t="shared" si="321"/>
        <v>0.51835045780901479</v>
      </c>
      <c r="W1271" s="59">
        <f t="shared" si="322"/>
        <v>1.3548012205250003E-2</v>
      </c>
      <c r="Y1271" s="7">
        <f t="shared" si="318"/>
        <v>0</v>
      </c>
      <c r="Z1271" s="40"/>
      <c r="AA1271" s="40"/>
      <c r="AB1271" s="40"/>
      <c r="AC1271" s="40"/>
      <c r="AD1271" s="40"/>
      <c r="AE1271" s="40"/>
      <c r="AF1271" s="40"/>
      <c r="AG1271" s="41"/>
      <c r="AH1271" s="40"/>
      <c r="AI1271" s="40"/>
      <c r="AJ1271" s="40"/>
      <c r="AK1271" s="40"/>
      <c r="AL1271" s="40"/>
      <c r="AM1271" s="41"/>
      <c r="AN1271" s="36">
        <f>Y1271*(IF(AND(AH1271&gt;0,AI1271&lt;0),AH1271,0)+IF(AND(AJ1271&lt;0,AK1271&gt;0),AJ1271,0)+IF(AND(AL1271&gt;0,AM1271&gt;0),AL1271,0))</f>
        <v>0</v>
      </c>
      <c r="AO1271" s="37">
        <f>Y1271*(IF(AND(AH1271&gt;0,AI1271&lt;0),AI1271,0)+IF(AND(AJ1271&lt;0,AK1271&gt;0),AK1271,0)+IF(AND(AL1271&gt;0,AM1271&gt;0),AM1271,0))</f>
        <v>0</v>
      </c>
      <c r="AQ1271" s="40">
        <f>AU1271*D1271</f>
        <v>25571.844750033062</v>
      </c>
      <c r="AR1271" s="40">
        <f>AV1271*E1271</f>
        <v>28316.88551328731</v>
      </c>
      <c r="AS1271" s="40">
        <f>IF(AND(Y1271&lt;&gt;0,AN1271&lt;&gt;0),0,Q1271)</f>
        <v>740.11222478756633</v>
      </c>
      <c r="AT1271" s="41">
        <f t="shared" si="324"/>
        <v>54628.842488107941</v>
      </c>
      <c r="AU1271" s="42">
        <f>S1271+AN1271</f>
        <v>662.13994691955111</v>
      </c>
      <c r="AV1271" s="37">
        <f>T1271+AO1271</f>
        <v>686.46995183726813</v>
      </c>
      <c r="AW1271" s="58">
        <f t="shared" si="309"/>
        <v>0.46810152998573518</v>
      </c>
      <c r="AX1271" s="58">
        <f t="shared" si="310"/>
        <v>0.51835045780901479</v>
      </c>
      <c r="AY1271" s="59">
        <f t="shared" si="311"/>
        <v>1.3548012205250003E-2</v>
      </c>
      <c r="AZ1271" s="54">
        <f t="shared" si="319"/>
        <v>-1.3835768903933787E-2</v>
      </c>
    </row>
    <row r="1272" spans="3:52" x14ac:dyDescent="0.25">
      <c r="C1272" s="35">
        <v>36509</v>
      </c>
      <c r="D1272" s="36">
        <v>38.840000000000003</v>
      </c>
      <c r="E1272" s="37">
        <v>41.81</v>
      </c>
      <c r="F1272" s="38">
        <v>0</v>
      </c>
      <c r="G1272" s="7">
        <v>0</v>
      </c>
      <c r="H1272" s="38">
        <v>1</v>
      </c>
      <c r="I1272" s="7">
        <v>1</v>
      </c>
      <c r="J1272" s="36">
        <f t="shared" si="312"/>
        <v>38.820580000000007</v>
      </c>
      <c r="K1272" s="37">
        <f t="shared" si="313"/>
        <v>41.789095000000003</v>
      </c>
      <c r="L1272" s="36">
        <f t="shared" si="314"/>
        <v>38.85942</v>
      </c>
      <c r="M1272" s="37">
        <f t="shared" si="315"/>
        <v>41.830905000000001</v>
      </c>
      <c r="O1272" s="39">
        <f t="shared" si="316"/>
        <v>25717.515538355368</v>
      </c>
      <c r="P1272" s="40">
        <f t="shared" si="317"/>
        <v>28701.308686316181</v>
      </c>
      <c r="Q1272" s="40">
        <f>S1272*F1272+T1272*G1272+AS1271*(1+$G$9/252)</f>
        <v>740.14159432029589</v>
      </c>
      <c r="R1272" s="41">
        <f t="shared" si="320"/>
        <v>55158.965818991848</v>
      </c>
      <c r="S1272" s="36">
        <f>AU1271*H1271</f>
        <v>662.13994691955111</v>
      </c>
      <c r="T1272" s="37">
        <f>AV1271*I1271</f>
        <v>686.46995183726813</v>
      </c>
      <c r="U1272" s="57">
        <f t="shared" si="323"/>
        <v>0.46624361346348048</v>
      </c>
      <c r="V1272" s="58">
        <f t="shared" si="321"/>
        <v>0.52033804949319773</v>
      </c>
      <c r="W1272" s="59">
        <f t="shared" si="322"/>
        <v>1.3418337043321737E-2</v>
      </c>
      <c r="Y1272" s="7">
        <f t="shared" si="318"/>
        <v>0</v>
      </c>
      <c r="Z1272" s="40"/>
      <c r="AA1272" s="40"/>
      <c r="AB1272" s="40"/>
      <c r="AC1272" s="40"/>
      <c r="AD1272" s="40"/>
      <c r="AE1272" s="40"/>
      <c r="AF1272" s="40"/>
      <c r="AG1272" s="41"/>
      <c r="AH1272" s="40"/>
      <c r="AI1272" s="40"/>
      <c r="AJ1272" s="40"/>
      <c r="AK1272" s="40"/>
      <c r="AL1272" s="40"/>
      <c r="AM1272" s="41"/>
      <c r="AN1272" s="36">
        <f>Y1272*(IF(AND(AH1272&gt;0,AI1272&lt;0),AH1272,0)+IF(AND(AJ1272&lt;0,AK1272&gt;0),AJ1272,0)+IF(AND(AL1272&gt;0,AM1272&gt;0),AL1272,0))</f>
        <v>0</v>
      </c>
      <c r="AO1272" s="37">
        <f>Y1272*(IF(AND(AH1272&gt;0,AI1272&lt;0),AI1272,0)+IF(AND(AJ1272&lt;0,AK1272&gt;0),AK1272,0)+IF(AND(AL1272&gt;0,AM1272&gt;0),AM1272,0))</f>
        <v>0</v>
      </c>
      <c r="AQ1272" s="40">
        <f>AU1272*D1272</f>
        <v>25717.515538355368</v>
      </c>
      <c r="AR1272" s="40">
        <f>AV1272*E1272</f>
        <v>28701.308686316181</v>
      </c>
      <c r="AS1272" s="40">
        <f>IF(AND(Y1272&lt;&gt;0,AN1272&lt;&gt;0),0,Q1272)</f>
        <v>740.14159432029589</v>
      </c>
      <c r="AT1272" s="41">
        <f t="shared" si="324"/>
        <v>55158.965818991848</v>
      </c>
      <c r="AU1272" s="42">
        <f>S1272+AN1272</f>
        <v>662.13994691955111</v>
      </c>
      <c r="AV1272" s="37">
        <f>T1272+AO1272</f>
        <v>686.46995183726813</v>
      </c>
      <c r="AW1272" s="58">
        <f t="shared" si="309"/>
        <v>0.46624361346348048</v>
      </c>
      <c r="AX1272" s="58">
        <f t="shared" si="310"/>
        <v>0.52033804949319773</v>
      </c>
      <c r="AY1272" s="59">
        <f t="shared" si="311"/>
        <v>1.3418337043321737E-2</v>
      </c>
      <c r="AZ1272" s="54">
        <f t="shared" si="319"/>
        <v>9.7040923208158159E-3</v>
      </c>
    </row>
    <row r="1273" spans="3:52" x14ac:dyDescent="0.25">
      <c r="C1273" s="35">
        <v>36510</v>
      </c>
      <c r="D1273" s="36">
        <v>42.88</v>
      </c>
      <c r="E1273" s="37">
        <v>41.81</v>
      </c>
      <c r="F1273" s="38">
        <v>0</v>
      </c>
      <c r="G1273" s="7">
        <v>0</v>
      </c>
      <c r="H1273" s="38">
        <v>1</v>
      </c>
      <c r="I1273" s="7">
        <v>1</v>
      </c>
      <c r="J1273" s="36">
        <f t="shared" si="312"/>
        <v>42.858560000000004</v>
      </c>
      <c r="K1273" s="37">
        <f t="shared" si="313"/>
        <v>41.789095000000003</v>
      </c>
      <c r="L1273" s="36">
        <f t="shared" si="314"/>
        <v>42.901440000000001</v>
      </c>
      <c r="M1273" s="37">
        <f t="shared" si="315"/>
        <v>41.830905000000001</v>
      </c>
      <c r="O1273" s="39">
        <f t="shared" si="316"/>
        <v>28392.560923910354</v>
      </c>
      <c r="P1273" s="40">
        <f t="shared" si="317"/>
        <v>28701.308686316181</v>
      </c>
      <c r="Q1273" s="40">
        <f>S1273*F1273+T1273*G1273+AS1272*(1+$G$9/252)</f>
        <v>740.17096501848312</v>
      </c>
      <c r="R1273" s="41">
        <f t="shared" si="320"/>
        <v>57834.040575245024</v>
      </c>
      <c r="S1273" s="36">
        <f>AU1272*H1272</f>
        <v>662.13994691955111</v>
      </c>
      <c r="T1273" s="37">
        <f>AV1272*I1272</f>
        <v>686.46995183726813</v>
      </c>
      <c r="U1273" s="57">
        <f t="shared" si="323"/>
        <v>0.49093164927617655</v>
      </c>
      <c r="V1273" s="58">
        <f t="shared" si="321"/>
        <v>0.49627016201598989</v>
      </c>
      <c r="W1273" s="59">
        <f t="shared" si="322"/>
        <v>1.2798188707833462E-2</v>
      </c>
      <c r="Y1273" s="7">
        <f t="shared" si="318"/>
        <v>0</v>
      </c>
      <c r="Z1273" s="40"/>
      <c r="AA1273" s="40"/>
      <c r="AB1273" s="40"/>
      <c r="AC1273" s="40"/>
      <c r="AD1273" s="40"/>
      <c r="AE1273" s="40"/>
      <c r="AF1273" s="40"/>
      <c r="AG1273" s="41"/>
      <c r="AH1273" s="40"/>
      <c r="AI1273" s="40"/>
      <c r="AJ1273" s="40"/>
      <c r="AK1273" s="40"/>
      <c r="AL1273" s="40"/>
      <c r="AM1273" s="41"/>
      <c r="AN1273" s="36">
        <f>Y1273*(IF(AND(AH1273&gt;0,AI1273&lt;0),AH1273,0)+IF(AND(AJ1273&lt;0,AK1273&gt;0),AJ1273,0)+IF(AND(AL1273&gt;0,AM1273&gt;0),AL1273,0))</f>
        <v>0</v>
      </c>
      <c r="AO1273" s="37">
        <f>Y1273*(IF(AND(AH1273&gt;0,AI1273&lt;0),AI1273,0)+IF(AND(AJ1273&lt;0,AK1273&gt;0),AK1273,0)+IF(AND(AL1273&gt;0,AM1273&gt;0),AM1273,0))</f>
        <v>0</v>
      </c>
      <c r="AQ1273" s="40">
        <f>AU1273*D1273</f>
        <v>28392.560923910354</v>
      </c>
      <c r="AR1273" s="40">
        <f>AV1273*E1273</f>
        <v>28701.308686316181</v>
      </c>
      <c r="AS1273" s="40">
        <f>IF(AND(Y1273&lt;&gt;0,AN1273&lt;&gt;0),0,Q1273)</f>
        <v>740.17096501848312</v>
      </c>
      <c r="AT1273" s="41">
        <f t="shared" si="324"/>
        <v>57834.040575245024</v>
      </c>
      <c r="AU1273" s="42">
        <f>S1273+AN1273</f>
        <v>662.13994691955111</v>
      </c>
      <c r="AV1273" s="37">
        <f>T1273+AO1273</f>
        <v>686.46995183726813</v>
      </c>
      <c r="AW1273" s="58">
        <f t="shared" si="309"/>
        <v>0.49093164927617655</v>
      </c>
      <c r="AX1273" s="58">
        <f t="shared" si="310"/>
        <v>0.49627016201598989</v>
      </c>
      <c r="AY1273" s="59">
        <f t="shared" si="311"/>
        <v>1.2798188707833462E-2</v>
      </c>
      <c r="AZ1273" s="54">
        <f t="shared" si="319"/>
        <v>4.8497550969893499E-2</v>
      </c>
    </row>
    <row r="1274" spans="3:52" x14ac:dyDescent="0.25">
      <c r="C1274" s="35">
        <v>36511</v>
      </c>
      <c r="D1274" s="36">
        <v>40</v>
      </c>
      <c r="E1274" s="37">
        <v>41.25</v>
      </c>
      <c r="F1274" s="38">
        <v>0</v>
      </c>
      <c r="G1274" s="7">
        <v>0</v>
      </c>
      <c r="H1274" s="38">
        <v>1</v>
      </c>
      <c r="I1274" s="7">
        <v>1</v>
      </c>
      <c r="J1274" s="36">
        <f t="shared" si="312"/>
        <v>39.980000000000004</v>
      </c>
      <c r="K1274" s="37">
        <f t="shared" si="313"/>
        <v>41.229375000000005</v>
      </c>
      <c r="L1274" s="36">
        <f t="shared" si="314"/>
        <v>40.019999999999996</v>
      </c>
      <c r="M1274" s="37">
        <f t="shared" si="315"/>
        <v>41.270624999999995</v>
      </c>
      <c r="O1274" s="39">
        <f t="shared" si="316"/>
        <v>26485.597876782045</v>
      </c>
      <c r="P1274" s="40">
        <f t="shared" si="317"/>
        <v>28316.88551328731</v>
      </c>
      <c r="Q1274" s="40">
        <f>S1274*F1274+T1274*G1274+AS1273*(1+$G$9/252)</f>
        <v>740.20033688217427</v>
      </c>
      <c r="R1274" s="41">
        <f t="shared" si="320"/>
        <v>55542.683726951531</v>
      </c>
      <c r="S1274" s="36">
        <f>AU1273*H1273</f>
        <v>662.13994691955111</v>
      </c>
      <c r="T1274" s="37">
        <f>AV1273*I1273</f>
        <v>686.46995183726813</v>
      </c>
      <c r="U1274" s="57">
        <f t="shared" si="323"/>
        <v>0.47685124483695362</v>
      </c>
      <c r="V1274" s="58">
        <f t="shared" si="321"/>
        <v>0.50982206139864328</v>
      </c>
      <c r="W1274" s="59">
        <f t="shared" si="322"/>
        <v>1.3326693764403024E-2</v>
      </c>
      <c r="Y1274" s="7">
        <f t="shared" si="318"/>
        <v>0</v>
      </c>
      <c r="Z1274" s="40"/>
      <c r="AA1274" s="40"/>
      <c r="AB1274" s="40"/>
      <c r="AC1274" s="40"/>
      <c r="AD1274" s="40"/>
      <c r="AE1274" s="40"/>
      <c r="AF1274" s="40"/>
      <c r="AG1274" s="41"/>
      <c r="AH1274" s="40"/>
      <c r="AI1274" s="40"/>
      <c r="AJ1274" s="40"/>
      <c r="AK1274" s="40"/>
      <c r="AL1274" s="40"/>
      <c r="AM1274" s="41"/>
      <c r="AN1274" s="36">
        <f>Y1274*(IF(AND(AH1274&gt;0,AI1274&lt;0),AH1274,0)+IF(AND(AJ1274&lt;0,AK1274&gt;0),AJ1274,0)+IF(AND(AL1274&gt;0,AM1274&gt;0),AL1274,0))</f>
        <v>0</v>
      </c>
      <c r="AO1274" s="37">
        <f>Y1274*(IF(AND(AH1274&gt;0,AI1274&lt;0),AI1274,0)+IF(AND(AJ1274&lt;0,AK1274&gt;0),AK1274,0)+IF(AND(AL1274&gt;0,AM1274&gt;0),AM1274,0))</f>
        <v>0</v>
      </c>
      <c r="AQ1274" s="40">
        <f>AU1274*D1274</f>
        <v>26485.597876782045</v>
      </c>
      <c r="AR1274" s="40">
        <f>AV1274*E1274</f>
        <v>28316.88551328731</v>
      </c>
      <c r="AS1274" s="40">
        <f>IF(AND(Y1274&lt;&gt;0,AN1274&lt;&gt;0),0,Q1274)</f>
        <v>740.20033688217427</v>
      </c>
      <c r="AT1274" s="41">
        <f t="shared" si="324"/>
        <v>55542.683726951531</v>
      </c>
      <c r="AU1274" s="42">
        <f>S1274+AN1274</f>
        <v>662.13994691955111</v>
      </c>
      <c r="AV1274" s="37">
        <f>T1274+AO1274</f>
        <v>686.46995183726813</v>
      </c>
      <c r="AW1274" s="58">
        <f t="shared" si="309"/>
        <v>0.47685124483695362</v>
      </c>
      <c r="AX1274" s="58">
        <f t="shared" si="310"/>
        <v>0.50982206139864328</v>
      </c>
      <c r="AY1274" s="59">
        <f t="shared" si="311"/>
        <v>1.3326693764403024E-2</v>
      </c>
      <c r="AZ1274" s="54">
        <f t="shared" si="319"/>
        <v>-3.9619518634744555E-2</v>
      </c>
    </row>
    <row r="1275" spans="3:52" x14ac:dyDescent="0.25">
      <c r="C1275" s="35">
        <v>36514</v>
      </c>
      <c r="D1275" s="36">
        <v>40.31</v>
      </c>
      <c r="E1275" s="37">
        <v>42.3</v>
      </c>
      <c r="F1275" s="38">
        <v>0</v>
      </c>
      <c r="G1275" s="7">
        <v>0</v>
      </c>
      <c r="H1275" s="38">
        <v>1</v>
      </c>
      <c r="I1275" s="7">
        <v>1</v>
      </c>
      <c r="J1275" s="36">
        <f t="shared" si="312"/>
        <v>40.289845000000007</v>
      </c>
      <c r="K1275" s="37">
        <f t="shared" si="313"/>
        <v>42.278849999999998</v>
      </c>
      <c r="L1275" s="36">
        <f t="shared" si="314"/>
        <v>40.330154999999998</v>
      </c>
      <c r="M1275" s="37">
        <f t="shared" si="315"/>
        <v>42.321149999999996</v>
      </c>
      <c r="O1275" s="39">
        <f t="shared" si="316"/>
        <v>26690.861260327107</v>
      </c>
      <c r="P1275" s="40">
        <f t="shared" si="317"/>
        <v>29037.67896271644</v>
      </c>
      <c r="Q1275" s="40">
        <f>S1275*F1275+T1275*G1275+AS1274*(1+$G$9/252)</f>
        <v>740.22970991141551</v>
      </c>
      <c r="R1275" s="41">
        <f t="shared" si="320"/>
        <v>56468.769932954958</v>
      </c>
      <c r="S1275" s="36">
        <f>AU1274*H1274</f>
        <v>662.13994691955111</v>
      </c>
      <c r="T1275" s="37">
        <f>AV1274*I1274</f>
        <v>686.46995183726813</v>
      </c>
      <c r="U1275" s="57">
        <f t="shared" si="323"/>
        <v>0.47266588756966038</v>
      </c>
      <c r="V1275" s="58">
        <f t="shared" si="321"/>
        <v>0.51422545589699775</v>
      </c>
      <c r="W1275" s="59">
        <f t="shared" si="322"/>
        <v>1.3108656533341987E-2</v>
      </c>
      <c r="Y1275" s="7">
        <f t="shared" si="318"/>
        <v>0</v>
      </c>
      <c r="Z1275" s="40"/>
      <c r="AA1275" s="40"/>
      <c r="AB1275" s="40"/>
      <c r="AC1275" s="40"/>
      <c r="AD1275" s="40"/>
      <c r="AE1275" s="40"/>
      <c r="AF1275" s="40"/>
      <c r="AG1275" s="41"/>
      <c r="AH1275" s="40"/>
      <c r="AI1275" s="40"/>
      <c r="AJ1275" s="40"/>
      <c r="AK1275" s="40"/>
      <c r="AL1275" s="40"/>
      <c r="AM1275" s="41"/>
      <c r="AN1275" s="36">
        <f>Y1275*(IF(AND(AH1275&gt;0,AI1275&lt;0),AH1275,0)+IF(AND(AJ1275&lt;0,AK1275&gt;0),AJ1275,0)+IF(AND(AL1275&gt;0,AM1275&gt;0),AL1275,0))</f>
        <v>0</v>
      </c>
      <c r="AO1275" s="37">
        <f>Y1275*(IF(AND(AH1275&gt;0,AI1275&lt;0),AI1275,0)+IF(AND(AJ1275&lt;0,AK1275&gt;0),AK1275,0)+IF(AND(AL1275&gt;0,AM1275&gt;0),AM1275,0))</f>
        <v>0</v>
      </c>
      <c r="AQ1275" s="40">
        <f>AU1275*D1275</f>
        <v>26690.861260327107</v>
      </c>
      <c r="AR1275" s="40">
        <f>AV1275*E1275</f>
        <v>29037.67896271644</v>
      </c>
      <c r="AS1275" s="40">
        <f>IF(AND(Y1275&lt;&gt;0,AN1275&lt;&gt;0),0,Q1275)</f>
        <v>740.22970991141551</v>
      </c>
      <c r="AT1275" s="41">
        <f t="shared" si="324"/>
        <v>56468.769932954958</v>
      </c>
      <c r="AU1275" s="42">
        <f>S1275+AN1275</f>
        <v>662.13994691955111</v>
      </c>
      <c r="AV1275" s="37">
        <f>T1275+AO1275</f>
        <v>686.46995183726813</v>
      </c>
      <c r="AW1275" s="58">
        <f t="shared" si="309"/>
        <v>0.47266588756966038</v>
      </c>
      <c r="AX1275" s="58">
        <f t="shared" si="310"/>
        <v>0.51422545589699775</v>
      </c>
      <c r="AY1275" s="59">
        <f t="shared" si="311"/>
        <v>1.3108656533341987E-2</v>
      </c>
      <c r="AZ1275" s="54">
        <f t="shared" si="319"/>
        <v>1.6673414820142174E-2</v>
      </c>
    </row>
    <row r="1276" spans="3:52" x14ac:dyDescent="0.25">
      <c r="C1276" s="35">
        <v>36515</v>
      </c>
      <c r="D1276" s="36">
        <v>39.94</v>
      </c>
      <c r="E1276" s="37">
        <v>41.62</v>
      </c>
      <c r="F1276" s="38">
        <v>0</v>
      </c>
      <c r="G1276" s="7">
        <v>0</v>
      </c>
      <c r="H1276" s="38">
        <v>1</v>
      </c>
      <c r="I1276" s="7">
        <v>1</v>
      </c>
      <c r="J1276" s="36">
        <f t="shared" si="312"/>
        <v>39.920029999999997</v>
      </c>
      <c r="K1276" s="37">
        <f t="shared" si="313"/>
        <v>41.59919</v>
      </c>
      <c r="L1276" s="36">
        <f t="shared" si="314"/>
        <v>39.959969999999998</v>
      </c>
      <c r="M1276" s="37">
        <f t="shared" si="315"/>
        <v>41.640809999999995</v>
      </c>
      <c r="O1276" s="39">
        <f t="shared" si="316"/>
        <v>26445.86947996687</v>
      </c>
      <c r="P1276" s="40">
        <f t="shared" si="317"/>
        <v>28570.879395467098</v>
      </c>
      <c r="Q1276" s="40">
        <f>S1276*F1276+T1276*G1276+AS1275*(1+$G$9/252)</f>
        <v>740.25908410625323</v>
      </c>
      <c r="R1276" s="41">
        <f t="shared" si="320"/>
        <v>55757.007959540228</v>
      </c>
      <c r="S1276" s="36">
        <f>AU1275*H1275</f>
        <v>662.13994691955111</v>
      </c>
      <c r="T1276" s="37">
        <f>AV1275*I1275</f>
        <v>686.46995183726813</v>
      </c>
      <c r="U1276" s="57">
        <f t="shared" si="323"/>
        <v>0.47430575003517356</v>
      </c>
      <c r="V1276" s="58">
        <f t="shared" si="321"/>
        <v>0.51241772901801697</v>
      </c>
      <c r="W1276" s="59">
        <f t="shared" si="322"/>
        <v>1.3276520946809381E-2</v>
      </c>
      <c r="Y1276" s="7">
        <f t="shared" si="318"/>
        <v>0</v>
      </c>
      <c r="Z1276" s="40"/>
      <c r="AA1276" s="40"/>
      <c r="AB1276" s="40"/>
      <c r="AC1276" s="40"/>
      <c r="AD1276" s="40"/>
      <c r="AE1276" s="40"/>
      <c r="AF1276" s="40"/>
      <c r="AG1276" s="41"/>
      <c r="AH1276" s="40"/>
      <c r="AI1276" s="40"/>
      <c r="AJ1276" s="40"/>
      <c r="AK1276" s="40"/>
      <c r="AL1276" s="40"/>
      <c r="AM1276" s="41"/>
      <c r="AN1276" s="36">
        <f>Y1276*(IF(AND(AH1276&gt;0,AI1276&lt;0),AH1276,0)+IF(AND(AJ1276&lt;0,AK1276&gt;0),AJ1276,0)+IF(AND(AL1276&gt;0,AM1276&gt;0),AL1276,0))</f>
        <v>0</v>
      </c>
      <c r="AO1276" s="37">
        <f>Y1276*(IF(AND(AH1276&gt;0,AI1276&lt;0),AI1276,0)+IF(AND(AJ1276&lt;0,AK1276&gt;0),AK1276,0)+IF(AND(AL1276&gt;0,AM1276&gt;0),AM1276,0))</f>
        <v>0</v>
      </c>
      <c r="AQ1276" s="40">
        <f>AU1276*D1276</f>
        <v>26445.86947996687</v>
      </c>
      <c r="AR1276" s="40">
        <f>AV1276*E1276</f>
        <v>28570.879395467098</v>
      </c>
      <c r="AS1276" s="40">
        <f>IF(AND(Y1276&lt;&gt;0,AN1276&lt;&gt;0),0,Q1276)</f>
        <v>740.25908410625323</v>
      </c>
      <c r="AT1276" s="41">
        <f t="shared" si="324"/>
        <v>55757.007959540228</v>
      </c>
      <c r="AU1276" s="42">
        <f>S1276+AN1276</f>
        <v>662.13994691955111</v>
      </c>
      <c r="AV1276" s="37">
        <f>T1276+AO1276</f>
        <v>686.46995183726813</v>
      </c>
      <c r="AW1276" s="58">
        <f t="shared" si="309"/>
        <v>0.47430575003517356</v>
      </c>
      <c r="AX1276" s="58">
        <f t="shared" si="310"/>
        <v>0.51241772901801697</v>
      </c>
      <c r="AY1276" s="59">
        <f t="shared" si="311"/>
        <v>1.3276520946809381E-2</v>
      </c>
      <c r="AZ1276" s="54">
        <f t="shared" si="319"/>
        <v>-1.2604524133601691E-2</v>
      </c>
    </row>
    <row r="1277" spans="3:52" x14ac:dyDescent="0.25">
      <c r="C1277" s="35">
        <v>36516</v>
      </c>
      <c r="D1277" s="36">
        <v>39.75</v>
      </c>
      <c r="E1277" s="37">
        <v>41.06</v>
      </c>
      <c r="F1277" s="38">
        <v>0</v>
      </c>
      <c r="G1277" s="7">
        <v>0</v>
      </c>
      <c r="H1277" s="38">
        <v>1</v>
      </c>
      <c r="I1277" s="7">
        <v>1</v>
      </c>
      <c r="J1277" s="36">
        <f t="shared" si="312"/>
        <v>39.730125000000001</v>
      </c>
      <c r="K1277" s="37">
        <f t="shared" si="313"/>
        <v>41.039470000000001</v>
      </c>
      <c r="L1277" s="36">
        <f t="shared" si="314"/>
        <v>39.769874999999999</v>
      </c>
      <c r="M1277" s="37">
        <f t="shared" si="315"/>
        <v>41.080530000000003</v>
      </c>
      <c r="O1277" s="39">
        <f t="shared" si="316"/>
        <v>26320.062890052155</v>
      </c>
      <c r="P1277" s="40">
        <f t="shared" si="317"/>
        <v>28186.456222438232</v>
      </c>
      <c r="Q1277" s="40">
        <f>S1277*F1277+T1277*G1277+AS1276*(1+$G$9/252)</f>
        <v>740.28845946673357</v>
      </c>
      <c r="R1277" s="41">
        <f t="shared" si="320"/>
        <v>55246.807571957121</v>
      </c>
      <c r="S1277" s="36">
        <f>AU1276*H1276</f>
        <v>662.13994691955111</v>
      </c>
      <c r="T1277" s="37">
        <f>AV1276*I1276</f>
        <v>686.46995183726813</v>
      </c>
      <c r="U1277" s="57">
        <f t="shared" si="323"/>
        <v>0.47640875639322966</v>
      </c>
      <c r="V1277" s="58">
        <f t="shared" si="321"/>
        <v>0.5101915832100582</v>
      </c>
      <c r="W1277" s="59">
        <f t="shared" si="322"/>
        <v>1.33996603967122E-2</v>
      </c>
      <c r="Y1277" s="7">
        <f t="shared" si="318"/>
        <v>0</v>
      </c>
      <c r="Z1277" s="40"/>
      <c r="AA1277" s="40"/>
      <c r="AB1277" s="40"/>
      <c r="AC1277" s="40"/>
      <c r="AD1277" s="40"/>
      <c r="AE1277" s="40"/>
      <c r="AF1277" s="40"/>
      <c r="AG1277" s="41"/>
      <c r="AH1277" s="40"/>
      <c r="AI1277" s="40"/>
      <c r="AJ1277" s="40"/>
      <c r="AK1277" s="40"/>
      <c r="AL1277" s="40"/>
      <c r="AM1277" s="41"/>
      <c r="AN1277" s="36">
        <f>Y1277*(IF(AND(AH1277&gt;0,AI1277&lt;0),AH1277,0)+IF(AND(AJ1277&lt;0,AK1277&gt;0),AJ1277,0)+IF(AND(AL1277&gt;0,AM1277&gt;0),AL1277,0))</f>
        <v>0</v>
      </c>
      <c r="AO1277" s="37">
        <f>Y1277*(IF(AND(AH1277&gt;0,AI1277&lt;0),AI1277,0)+IF(AND(AJ1277&lt;0,AK1277&gt;0),AK1277,0)+IF(AND(AL1277&gt;0,AM1277&gt;0),AM1277,0))</f>
        <v>0</v>
      </c>
      <c r="AQ1277" s="40">
        <f>AU1277*D1277</f>
        <v>26320.062890052155</v>
      </c>
      <c r="AR1277" s="40">
        <f>AV1277*E1277</f>
        <v>28186.456222438232</v>
      </c>
      <c r="AS1277" s="40">
        <f>IF(AND(Y1277&lt;&gt;0,AN1277&lt;&gt;0),0,Q1277)</f>
        <v>740.28845946673357</v>
      </c>
      <c r="AT1277" s="41">
        <f t="shared" si="324"/>
        <v>55246.807571957121</v>
      </c>
      <c r="AU1277" s="42">
        <f>S1277+AN1277</f>
        <v>662.13994691955111</v>
      </c>
      <c r="AV1277" s="37">
        <f>T1277+AO1277</f>
        <v>686.46995183726813</v>
      </c>
      <c r="AW1277" s="58">
        <f t="shared" si="309"/>
        <v>0.47640875639322966</v>
      </c>
      <c r="AX1277" s="58">
        <f t="shared" si="310"/>
        <v>0.5101915832100582</v>
      </c>
      <c r="AY1277" s="59">
        <f t="shared" si="311"/>
        <v>1.33996603967122E-2</v>
      </c>
      <c r="AZ1277" s="54">
        <f t="shared" si="319"/>
        <v>-9.150426220024821E-3</v>
      </c>
    </row>
    <row r="1278" spans="3:52" x14ac:dyDescent="0.25">
      <c r="C1278" s="35">
        <v>36517</v>
      </c>
      <c r="D1278" s="36">
        <v>40</v>
      </c>
      <c r="E1278" s="37">
        <v>40.5</v>
      </c>
      <c r="F1278" s="38">
        <v>0</v>
      </c>
      <c r="G1278" s="7">
        <v>0</v>
      </c>
      <c r="H1278" s="38">
        <v>1</v>
      </c>
      <c r="I1278" s="7">
        <v>1</v>
      </c>
      <c r="J1278" s="36">
        <f t="shared" si="312"/>
        <v>39.980000000000004</v>
      </c>
      <c r="K1278" s="37">
        <f t="shared" si="313"/>
        <v>40.479750000000003</v>
      </c>
      <c r="L1278" s="36">
        <f t="shared" si="314"/>
        <v>40.019999999999996</v>
      </c>
      <c r="M1278" s="37">
        <f t="shared" si="315"/>
        <v>40.520249999999997</v>
      </c>
      <c r="O1278" s="39">
        <f t="shared" si="316"/>
        <v>26485.597876782045</v>
      </c>
      <c r="P1278" s="40">
        <f t="shared" si="317"/>
        <v>27802.033049409358</v>
      </c>
      <c r="Q1278" s="40">
        <f>S1278*F1278+T1278*G1278+AS1277*(1+$G$9/252)</f>
        <v>740.31783599290281</v>
      </c>
      <c r="R1278" s="41">
        <f t="shared" si="320"/>
        <v>55027.9487621843</v>
      </c>
      <c r="S1278" s="36">
        <f>AU1277*H1277</f>
        <v>662.13994691955111</v>
      </c>
      <c r="T1278" s="37">
        <f>AV1277*I1277</f>
        <v>686.46995183726813</v>
      </c>
      <c r="U1278" s="57">
        <f t="shared" si="323"/>
        <v>0.48131174198852178</v>
      </c>
      <c r="V1278" s="58">
        <f t="shared" si="321"/>
        <v>0.50523477023579633</v>
      </c>
      <c r="W1278" s="59">
        <f t="shared" si="322"/>
        <v>1.3453487775682017E-2</v>
      </c>
      <c r="Y1278" s="7">
        <f t="shared" si="318"/>
        <v>0</v>
      </c>
      <c r="Z1278" s="40"/>
      <c r="AA1278" s="40"/>
      <c r="AB1278" s="40"/>
      <c r="AC1278" s="40"/>
      <c r="AD1278" s="40"/>
      <c r="AE1278" s="40"/>
      <c r="AF1278" s="40"/>
      <c r="AG1278" s="41"/>
      <c r="AH1278" s="40"/>
      <c r="AI1278" s="40"/>
      <c r="AJ1278" s="40"/>
      <c r="AK1278" s="40"/>
      <c r="AL1278" s="40"/>
      <c r="AM1278" s="41"/>
      <c r="AN1278" s="36">
        <f>Y1278*(IF(AND(AH1278&gt;0,AI1278&lt;0),AH1278,0)+IF(AND(AJ1278&lt;0,AK1278&gt;0),AJ1278,0)+IF(AND(AL1278&gt;0,AM1278&gt;0),AL1278,0))</f>
        <v>0</v>
      </c>
      <c r="AO1278" s="37">
        <f>Y1278*(IF(AND(AH1278&gt;0,AI1278&lt;0),AI1278,0)+IF(AND(AJ1278&lt;0,AK1278&gt;0),AK1278,0)+IF(AND(AL1278&gt;0,AM1278&gt;0),AM1278,0))</f>
        <v>0</v>
      </c>
      <c r="AQ1278" s="40">
        <f>AU1278*D1278</f>
        <v>26485.597876782045</v>
      </c>
      <c r="AR1278" s="40">
        <f>AV1278*E1278</f>
        <v>27802.033049409358</v>
      </c>
      <c r="AS1278" s="40">
        <f>IF(AND(Y1278&lt;&gt;0,AN1278&lt;&gt;0),0,Q1278)</f>
        <v>740.31783599290281</v>
      </c>
      <c r="AT1278" s="41">
        <f t="shared" si="324"/>
        <v>55027.9487621843</v>
      </c>
      <c r="AU1278" s="42">
        <f>S1278+AN1278</f>
        <v>662.13994691955111</v>
      </c>
      <c r="AV1278" s="37">
        <f>T1278+AO1278</f>
        <v>686.46995183726813</v>
      </c>
      <c r="AW1278" s="58">
        <f t="shared" si="309"/>
        <v>0.48131174198852178</v>
      </c>
      <c r="AX1278" s="58">
        <f t="shared" si="310"/>
        <v>0.50523477023579633</v>
      </c>
      <c r="AY1278" s="59">
        <f t="shared" si="311"/>
        <v>1.3453487775682017E-2</v>
      </c>
      <c r="AZ1278" s="54">
        <f t="shared" si="319"/>
        <v>-3.9614743256931595E-3</v>
      </c>
    </row>
    <row r="1279" spans="3:52" x14ac:dyDescent="0.25">
      <c r="C1279" s="35">
        <v>36521</v>
      </c>
      <c r="D1279" s="36">
        <v>42</v>
      </c>
      <c r="E1279" s="37">
        <v>40.81</v>
      </c>
      <c r="F1279" s="38">
        <v>0</v>
      </c>
      <c r="G1279" s="7">
        <v>0</v>
      </c>
      <c r="H1279" s="38">
        <v>1</v>
      </c>
      <c r="I1279" s="7">
        <v>1</v>
      </c>
      <c r="J1279" s="36">
        <f t="shared" si="312"/>
        <v>41.978999999999999</v>
      </c>
      <c r="K1279" s="37">
        <f t="shared" si="313"/>
        <v>40.789595000000006</v>
      </c>
      <c r="L1279" s="36">
        <f t="shared" si="314"/>
        <v>42.021000000000001</v>
      </c>
      <c r="M1279" s="37">
        <f t="shared" si="315"/>
        <v>40.830404999999999</v>
      </c>
      <c r="O1279" s="39">
        <f t="shared" si="316"/>
        <v>27809.877770621148</v>
      </c>
      <c r="P1279" s="40">
        <f t="shared" si="317"/>
        <v>28014.838734478915</v>
      </c>
      <c r="Q1279" s="40">
        <f>S1279*F1279+T1279*G1279+AS1278*(1+$G$9/252)</f>
        <v>740.34721368480723</v>
      </c>
      <c r="R1279" s="41">
        <f t="shared" si="320"/>
        <v>56565.06371878487</v>
      </c>
      <c r="S1279" s="36">
        <f>AU1278*H1278</f>
        <v>662.13994691955111</v>
      </c>
      <c r="T1279" s="37">
        <f>AV1278*I1278</f>
        <v>686.46995183726813</v>
      </c>
      <c r="U1279" s="57">
        <f t="shared" si="323"/>
        <v>0.49164406335470417</v>
      </c>
      <c r="V1279" s="58">
        <f t="shared" si="321"/>
        <v>0.49526751837062599</v>
      </c>
      <c r="W1279" s="59">
        <f t="shared" si="322"/>
        <v>1.308841827466983E-2</v>
      </c>
      <c r="Y1279" s="7">
        <f t="shared" si="318"/>
        <v>0</v>
      </c>
      <c r="Z1279" s="40"/>
      <c r="AA1279" s="40"/>
      <c r="AB1279" s="40"/>
      <c r="AC1279" s="40"/>
      <c r="AD1279" s="40"/>
      <c r="AE1279" s="40"/>
      <c r="AF1279" s="40"/>
      <c r="AG1279" s="41"/>
      <c r="AH1279" s="40"/>
      <c r="AI1279" s="40"/>
      <c r="AJ1279" s="40"/>
      <c r="AK1279" s="40"/>
      <c r="AL1279" s="40"/>
      <c r="AM1279" s="41"/>
      <c r="AN1279" s="36">
        <f>Y1279*(IF(AND(AH1279&gt;0,AI1279&lt;0),AH1279,0)+IF(AND(AJ1279&lt;0,AK1279&gt;0),AJ1279,0)+IF(AND(AL1279&gt;0,AM1279&gt;0),AL1279,0))</f>
        <v>0</v>
      </c>
      <c r="AO1279" s="37">
        <f>Y1279*(IF(AND(AH1279&gt;0,AI1279&lt;0),AI1279,0)+IF(AND(AJ1279&lt;0,AK1279&gt;0),AK1279,0)+IF(AND(AL1279&gt;0,AM1279&gt;0),AM1279,0))</f>
        <v>0</v>
      </c>
      <c r="AQ1279" s="40">
        <f>AU1279*D1279</f>
        <v>27809.877770621148</v>
      </c>
      <c r="AR1279" s="40">
        <f>AV1279*E1279</f>
        <v>28014.838734478915</v>
      </c>
      <c r="AS1279" s="40">
        <f>IF(AND(Y1279&lt;&gt;0,AN1279&lt;&gt;0),0,Q1279)</f>
        <v>740.34721368480723</v>
      </c>
      <c r="AT1279" s="41">
        <f t="shared" si="324"/>
        <v>56565.06371878487</v>
      </c>
      <c r="AU1279" s="42">
        <f>S1279+AN1279</f>
        <v>662.13994691955111</v>
      </c>
      <c r="AV1279" s="37">
        <f>T1279+AO1279</f>
        <v>686.46995183726813</v>
      </c>
      <c r="AW1279" s="58">
        <f t="shared" si="309"/>
        <v>0.49164406335470417</v>
      </c>
      <c r="AX1279" s="58">
        <f t="shared" si="310"/>
        <v>0.49526751837062599</v>
      </c>
      <c r="AY1279" s="59">
        <f t="shared" si="311"/>
        <v>1.308841827466983E-2</v>
      </c>
      <c r="AZ1279" s="54">
        <f t="shared" si="319"/>
        <v>2.7933350073497287E-2</v>
      </c>
    </row>
    <row r="1280" spans="3:52" x14ac:dyDescent="0.25">
      <c r="C1280" s="35">
        <v>36522</v>
      </c>
      <c r="D1280" s="36">
        <v>42.38</v>
      </c>
      <c r="E1280" s="37">
        <v>40.619999999999997</v>
      </c>
      <c r="F1280" s="38">
        <v>0</v>
      </c>
      <c r="G1280" s="7">
        <v>0</v>
      </c>
      <c r="H1280" s="38">
        <v>1</v>
      </c>
      <c r="I1280" s="7">
        <v>1</v>
      </c>
      <c r="J1280" s="36">
        <f t="shared" si="312"/>
        <v>42.358810000000005</v>
      </c>
      <c r="K1280" s="37">
        <f t="shared" si="313"/>
        <v>40.599690000000002</v>
      </c>
      <c r="L1280" s="36">
        <f t="shared" si="314"/>
        <v>42.40119</v>
      </c>
      <c r="M1280" s="37">
        <f t="shared" si="315"/>
        <v>40.640309999999992</v>
      </c>
      <c r="O1280" s="39">
        <f t="shared" si="316"/>
        <v>28061.490950450578</v>
      </c>
      <c r="P1280" s="40">
        <f t="shared" si="317"/>
        <v>27884.409443629829</v>
      </c>
      <c r="Q1280" s="40">
        <f>S1280*F1280+T1280*G1280+AS1279*(1+$G$9/252)</f>
        <v>740.37659254249309</v>
      </c>
      <c r="R1280" s="41">
        <f t="shared" si="320"/>
        <v>56686.276986622906</v>
      </c>
      <c r="S1280" s="36">
        <f>AU1279*H1279</f>
        <v>662.13994691955111</v>
      </c>
      <c r="T1280" s="37">
        <f>AV1279*I1279</f>
        <v>686.46995183726813</v>
      </c>
      <c r="U1280" s="57">
        <f t="shared" si="323"/>
        <v>0.49503146867579007</v>
      </c>
      <c r="V1280" s="58">
        <f t="shared" si="321"/>
        <v>0.49190758197456014</v>
      </c>
      <c r="W1280" s="59">
        <f t="shared" si="322"/>
        <v>1.3060949349649662E-2</v>
      </c>
      <c r="Y1280" s="7">
        <f t="shared" si="318"/>
        <v>0</v>
      </c>
      <c r="Z1280" s="40"/>
      <c r="AA1280" s="40"/>
      <c r="AB1280" s="40"/>
      <c r="AC1280" s="40"/>
      <c r="AD1280" s="40"/>
      <c r="AE1280" s="40"/>
      <c r="AF1280" s="40"/>
      <c r="AG1280" s="41"/>
      <c r="AH1280" s="40"/>
      <c r="AI1280" s="40"/>
      <c r="AJ1280" s="40"/>
      <c r="AK1280" s="40"/>
      <c r="AL1280" s="40"/>
      <c r="AM1280" s="41"/>
      <c r="AN1280" s="36">
        <f>Y1280*(IF(AND(AH1280&gt;0,AI1280&lt;0),AH1280,0)+IF(AND(AJ1280&lt;0,AK1280&gt;0),AJ1280,0)+IF(AND(AL1280&gt;0,AM1280&gt;0),AL1280,0))</f>
        <v>0</v>
      </c>
      <c r="AO1280" s="37">
        <f>Y1280*(IF(AND(AH1280&gt;0,AI1280&lt;0),AI1280,0)+IF(AND(AJ1280&lt;0,AK1280&gt;0),AK1280,0)+IF(AND(AL1280&gt;0,AM1280&gt;0),AM1280,0))</f>
        <v>0</v>
      </c>
      <c r="AQ1280" s="40">
        <f>AU1280*D1280</f>
        <v>28061.490950450578</v>
      </c>
      <c r="AR1280" s="40">
        <f>AV1280*E1280</f>
        <v>27884.409443629829</v>
      </c>
      <c r="AS1280" s="40">
        <f>IF(AND(Y1280&lt;&gt;0,AN1280&lt;&gt;0),0,Q1280)</f>
        <v>740.37659254249309</v>
      </c>
      <c r="AT1280" s="41">
        <f t="shared" si="324"/>
        <v>56686.276986622906</v>
      </c>
      <c r="AU1280" s="42">
        <f>S1280+AN1280</f>
        <v>662.13994691955111</v>
      </c>
      <c r="AV1280" s="37">
        <f>T1280+AO1280</f>
        <v>686.46995183726813</v>
      </c>
      <c r="AW1280" s="58">
        <f t="shared" si="309"/>
        <v>0.49503146867579007</v>
      </c>
      <c r="AX1280" s="58">
        <f t="shared" si="310"/>
        <v>0.49190758197456014</v>
      </c>
      <c r="AY1280" s="59">
        <f t="shared" si="311"/>
        <v>1.3060949349649662E-2</v>
      </c>
      <c r="AZ1280" s="54">
        <f t="shared" si="319"/>
        <v>2.1428998726253923E-3</v>
      </c>
    </row>
    <row r="1281" spans="3:52" x14ac:dyDescent="0.25">
      <c r="C1281" s="35">
        <v>36523</v>
      </c>
      <c r="D1281" s="36">
        <v>42.25</v>
      </c>
      <c r="E1281" s="37">
        <v>40.19</v>
      </c>
      <c r="F1281" s="38">
        <v>0</v>
      </c>
      <c r="G1281" s="7">
        <v>0</v>
      </c>
      <c r="H1281" s="38">
        <v>1</v>
      </c>
      <c r="I1281" s="7">
        <v>1</v>
      </c>
      <c r="J1281" s="36">
        <f t="shared" si="312"/>
        <v>42.228875000000002</v>
      </c>
      <c r="K1281" s="37">
        <f t="shared" si="313"/>
        <v>40.169905</v>
      </c>
      <c r="L1281" s="36">
        <f t="shared" si="314"/>
        <v>42.271124999999998</v>
      </c>
      <c r="M1281" s="37">
        <f t="shared" si="315"/>
        <v>40.210094999999995</v>
      </c>
      <c r="O1281" s="39">
        <f t="shared" si="316"/>
        <v>27975.412757351034</v>
      </c>
      <c r="P1281" s="40">
        <f t="shared" si="317"/>
        <v>27589.227364339804</v>
      </c>
      <c r="Q1281" s="40">
        <f>S1281*F1281+T1281*G1281+AS1280*(1+$G$9/252)</f>
        <v>740.40597256600665</v>
      </c>
      <c r="R1281" s="41">
        <f t="shared" si="320"/>
        <v>56305.046094256846</v>
      </c>
      <c r="S1281" s="36">
        <f>AU1280*H1280</f>
        <v>662.13994691955111</v>
      </c>
      <c r="T1281" s="37">
        <f>AV1280*I1280</f>
        <v>686.46995183726813</v>
      </c>
      <c r="U1281" s="57">
        <f t="shared" si="323"/>
        <v>0.4968544508518668</v>
      </c>
      <c r="V1281" s="58">
        <f t="shared" si="321"/>
        <v>0.48999564476253799</v>
      </c>
      <c r="W1281" s="59">
        <f t="shared" si="322"/>
        <v>1.3149904385595176E-2</v>
      </c>
      <c r="Y1281" s="7">
        <f t="shared" si="318"/>
        <v>0</v>
      </c>
      <c r="Z1281" s="40"/>
      <c r="AA1281" s="40"/>
      <c r="AB1281" s="40"/>
      <c r="AC1281" s="40"/>
      <c r="AD1281" s="40"/>
      <c r="AE1281" s="40"/>
      <c r="AF1281" s="40"/>
      <c r="AG1281" s="41"/>
      <c r="AH1281" s="40"/>
      <c r="AI1281" s="40"/>
      <c r="AJ1281" s="40"/>
      <c r="AK1281" s="40"/>
      <c r="AL1281" s="40"/>
      <c r="AM1281" s="41"/>
      <c r="AN1281" s="36">
        <f>Y1281*(IF(AND(AH1281&gt;0,AI1281&lt;0),AH1281,0)+IF(AND(AJ1281&lt;0,AK1281&gt;0),AJ1281,0)+IF(AND(AL1281&gt;0,AM1281&gt;0),AL1281,0))</f>
        <v>0</v>
      </c>
      <c r="AO1281" s="37">
        <f>Y1281*(IF(AND(AH1281&gt;0,AI1281&lt;0),AI1281,0)+IF(AND(AJ1281&lt;0,AK1281&gt;0),AK1281,0)+IF(AND(AL1281&gt;0,AM1281&gt;0),AM1281,0))</f>
        <v>0</v>
      </c>
      <c r="AQ1281" s="40">
        <f>AU1281*D1281</f>
        <v>27975.412757351034</v>
      </c>
      <c r="AR1281" s="40">
        <f>AV1281*E1281</f>
        <v>27589.227364339804</v>
      </c>
      <c r="AS1281" s="40">
        <f>IF(AND(Y1281&lt;&gt;0,AN1281&lt;&gt;0),0,Q1281)</f>
        <v>740.40597256600665</v>
      </c>
      <c r="AT1281" s="41">
        <f t="shared" si="324"/>
        <v>56305.046094256846</v>
      </c>
      <c r="AU1281" s="42">
        <f>S1281+AN1281</f>
        <v>662.13994691955111</v>
      </c>
      <c r="AV1281" s="37">
        <f>T1281+AO1281</f>
        <v>686.46995183726813</v>
      </c>
      <c r="AW1281" s="58">
        <f t="shared" si="309"/>
        <v>0.4968544508518668</v>
      </c>
      <c r="AX1281" s="58">
        <f t="shared" si="310"/>
        <v>0.48999564476253799</v>
      </c>
      <c r="AY1281" s="59">
        <f t="shared" si="311"/>
        <v>1.3149904385595176E-2</v>
      </c>
      <c r="AZ1281" s="54">
        <f t="shared" si="319"/>
        <v>-6.7252766036483003E-3</v>
      </c>
    </row>
    <row r="1282" spans="3:52" x14ac:dyDescent="0.25">
      <c r="C1282" s="35">
        <v>36524</v>
      </c>
      <c r="D1282" s="36">
        <v>41.5</v>
      </c>
      <c r="E1282" s="37">
        <v>39.81</v>
      </c>
      <c r="F1282" s="38">
        <v>0</v>
      </c>
      <c r="G1282" s="7">
        <v>0</v>
      </c>
      <c r="H1282" s="38">
        <v>1</v>
      </c>
      <c r="I1282" s="7">
        <v>1</v>
      </c>
      <c r="J1282" s="36">
        <f t="shared" si="312"/>
        <v>41.47925</v>
      </c>
      <c r="K1282" s="37">
        <f t="shared" si="313"/>
        <v>39.790095000000008</v>
      </c>
      <c r="L1282" s="36">
        <f t="shared" si="314"/>
        <v>41.52075</v>
      </c>
      <c r="M1282" s="37">
        <f t="shared" si="315"/>
        <v>39.829904999999997</v>
      </c>
      <c r="O1282" s="39">
        <f t="shared" si="316"/>
        <v>27478.807797161371</v>
      </c>
      <c r="P1282" s="40">
        <f t="shared" si="317"/>
        <v>27328.368782641646</v>
      </c>
      <c r="Q1282" s="40">
        <f>S1282*F1282+T1282*G1282+AS1281*(1+$G$9/252)</f>
        <v>740.43535375539409</v>
      </c>
      <c r="R1282" s="41">
        <f t="shared" si="320"/>
        <v>55547.611933558408</v>
      </c>
      <c r="S1282" s="36">
        <f>AU1281*H1281</f>
        <v>662.13994691955111</v>
      </c>
      <c r="T1282" s="37">
        <f>AV1281*I1281</f>
        <v>686.46995183726813</v>
      </c>
      <c r="U1282" s="57">
        <f t="shared" si="323"/>
        <v>0.4946892735916229</v>
      </c>
      <c r="V1282" s="58">
        <f t="shared" si="321"/>
        <v>0.49198098408496205</v>
      </c>
      <c r="W1282" s="59">
        <f t="shared" si="322"/>
        <v>1.3329742323415153E-2</v>
      </c>
      <c r="Y1282" s="7">
        <f t="shared" si="318"/>
        <v>0</v>
      </c>
      <c r="Z1282" s="40"/>
      <c r="AA1282" s="40"/>
      <c r="AB1282" s="40"/>
      <c r="AC1282" s="40"/>
      <c r="AD1282" s="40"/>
      <c r="AE1282" s="40"/>
      <c r="AF1282" s="40"/>
      <c r="AG1282" s="41"/>
      <c r="AH1282" s="40"/>
      <c r="AI1282" s="40"/>
      <c r="AJ1282" s="40"/>
      <c r="AK1282" s="40"/>
      <c r="AL1282" s="40"/>
      <c r="AM1282" s="41"/>
      <c r="AN1282" s="36">
        <f>Y1282*(IF(AND(AH1282&gt;0,AI1282&lt;0),AH1282,0)+IF(AND(AJ1282&lt;0,AK1282&gt;0),AJ1282,0)+IF(AND(AL1282&gt;0,AM1282&gt;0),AL1282,0))</f>
        <v>0</v>
      </c>
      <c r="AO1282" s="37">
        <f>Y1282*(IF(AND(AH1282&gt;0,AI1282&lt;0),AI1282,0)+IF(AND(AJ1282&lt;0,AK1282&gt;0),AK1282,0)+IF(AND(AL1282&gt;0,AM1282&gt;0),AM1282,0))</f>
        <v>0</v>
      </c>
      <c r="AQ1282" s="40">
        <f>AU1282*D1282</f>
        <v>27478.807797161371</v>
      </c>
      <c r="AR1282" s="40">
        <f>AV1282*E1282</f>
        <v>27328.368782641646</v>
      </c>
      <c r="AS1282" s="40">
        <f>IF(AND(Y1282&lt;&gt;0,AN1282&lt;&gt;0),0,Q1282)</f>
        <v>740.43535375539409</v>
      </c>
      <c r="AT1282" s="41">
        <f t="shared" si="324"/>
        <v>55547.611933558408</v>
      </c>
      <c r="AU1282" s="42">
        <f>S1282+AN1282</f>
        <v>662.13994691955111</v>
      </c>
      <c r="AV1282" s="37">
        <f>T1282+AO1282</f>
        <v>686.46995183726813</v>
      </c>
      <c r="AW1282" s="58">
        <f t="shared" si="309"/>
        <v>0.4946892735916229</v>
      </c>
      <c r="AX1282" s="58">
        <f t="shared" si="310"/>
        <v>0.49198098408496205</v>
      </c>
      <c r="AY1282" s="59">
        <f t="shared" si="311"/>
        <v>1.3329742323415153E-2</v>
      </c>
      <c r="AZ1282" s="54">
        <f t="shared" si="319"/>
        <v>-1.3452331775565263E-2</v>
      </c>
    </row>
    <row r="1283" spans="3:52" x14ac:dyDescent="0.25">
      <c r="C1283" s="35">
        <v>36525</v>
      </c>
      <c r="D1283" s="36">
        <v>40.94</v>
      </c>
      <c r="E1283" s="37">
        <v>40.31</v>
      </c>
      <c r="F1283" s="38">
        <v>0</v>
      </c>
      <c r="G1283" s="7">
        <v>0</v>
      </c>
      <c r="H1283" s="38">
        <v>1</v>
      </c>
      <c r="I1283" s="7">
        <v>1</v>
      </c>
      <c r="J1283" s="36">
        <f t="shared" si="312"/>
        <v>40.919530000000002</v>
      </c>
      <c r="K1283" s="37">
        <f t="shared" si="313"/>
        <v>40.289845000000007</v>
      </c>
      <c r="L1283" s="36">
        <f t="shared" si="314"/>
        <v>40.960469999999994</v>
      </c>
      <c r="M1283" s="37">
        <f t="shared" si="315"/>
        <v>40.330154999999998</v>
      </c>
      <c r="O1283" s="39">
        <f t="shared" si="316"/>
        <v>27108.00942688642</v>
      </c>
      <c r="P1283" s="40">
        <f t="shared" si="317"/>
        <v>27671.603758560279</v>
      </c>
      <c r="Q1283" s="40">
        <f>S1283*F1283+T1283*G1283+AS1282*(1+$G$9/252)</f>
        <v>740.46473611070178</v>
      </c>
      <c r="R1283" s="41">
        <f t="shared" si="320"/>
        <v>55520.0779215574</v>
      </c>
      <c r="S1283" s="36">
        <f>AU1282*H1282</f>
        <v>662.13994691955111</v>
      </c>
      <c r="T1283" s="37">
        <f>AV1282*I1282</f>
        <v>686.46995183726813</v>
      </c>
      <c r="U1283" s="57">
        <f t="shared" si="323"/>
        <v>0.48825596868193316</v>
      </c>
      <c r="V1283" s="58">
        <f t="shared" si="321"/>
        <v>0.49840714916965051</v>
      </c>
      <c r="W1283" s="59">
        <f t="shared" si="322"/>
        <v>1.3336882148416317E-2</v>
      </c>
      <c r="Y1283" s="7">
        <f t="shared" si="318"/>
        <v>0</v>
      </c>
      <c r="Z1283" s="40"/>
      <c r="AA1283" s="40"/>
      <c r="AB1283" s="40"/>
      <c r="AC1283" s="40"/>
      <c r="AD1283" s="40"/>
      <c r="AE1283" s="40"/>
      <c r="AF1283" s="40"/>
      <c r="AG1283" s="41"/>
      <c r="AH1283" s="40"/>
      <c r="AI1283" s="40"/>
      <c r="AJ1283" s="40"/>
      <c r="AK1283" s="40"/>
      <c r="AL1283" s="40"/>
      <c r="AM1283" s="41"/>
      <c r="AN1283" s="36">
        <f>Y1283*(IF(AND(AH1283&gt;0,AI1283&lt;0),AH1283,0)+IF(AND(AJ1283&lt;0,AK1283&gt;0),AJ1283,0)+IF(AND(AL1283&gt;0,AM1283&gt;0),AL1283,0))</f>
        <v>0</v>
      </c>
      <c r="AO1283" s="37">
        <f>Y1283*(IF(AND(AH1283&gt;0,AI1283&lt;0),AI1283,0)+IF(AND(AJ1283&lt;0,AK1283&gt;0),AK1283,0)+IF(AND(AL1283&gt;0,AM1283&gt;0),AM1283,0))</f>
        <v>0</v>
      </c>
      <c r="AQ1283" s="40">
        <f>AU1283*D1283</f>
        <v>27108.00942688642</v>
      </c>
      <c r="AR1283" s="40">
        <f>AV1283*E1283</f>
        <v>27671.603758560279</v>
      </c>
      <c r="AS1283" s="40">
        <f>IF(AND(Y1283&lt;&gt;0,AN1283&lt;&gt;0),0,Q1283)</f>
        <v>740.46473611070178</v>
      </c>
      <c r="AT1283" s="41">
        <f t="shared" si="324"/>
        <v>55520.0779215574</v>
      </c>
      <c r="AU1283" s="42">
        <f>S1283+AN1283</f>
        <v>662.13994691955111</v>
      </c>
      <c r="AV1283" s="37">
        <f>T1283+AO1283</f>
        <v>686.46995183726813</v>
      </c>
      <c r="AW1283" s="58">
        <f t="shared" si="309"/>
        <v>0.48825596868193316</v>
      </c>
      <c r="AX1283" s="58">
        <f t="shared" si="310"/>
        <v>0.49840714916965051</v>
      </c>
      <c r="AY1283" s="59">
        <f t="shared" si="311"/>
        <v>1.3336882148416317E-2</v>
      </c>
      <c r="AZ1283" s="54">
        <f t="shared" si="319"/>
        <v>-4.9568309136205357E-4</v>
      </c>
    </row>
    <row r="1284" spans="3:52" x14ac:dyDescent="0.25">
      <c r="C1284" s="35">
        <v>36528</v>
      </c>
      <c r="D1284" s="36">
        <v>42.94</v>
      </c>
      <c r="E1284" s="37">
        <v>39.619999999999997</v>
      </c>
      <c r="F1284" s="38">
        <v>0</v>
      </c>
      <c r="G1284" s="7">
        <v>0</v>
      </c>
      <c r="H1284" s="38">
        <v>1</v>
      </c>
      <c r="I1284" s="7">
        <v>1</v>
      </c>
      <c r="J1284" s="36">
        <f t="shared" si="312"/>
        <v>42.918529999999997</v>
      </c>
      <c r="K1284" s="37">
        <f t="shared" si="313"/>
        <v>39.600189999999998</v>
      </c>
      <c r="L1284" s="36">
        <f t="shared" si="314"/>
        <v>42.961469999999998</v>
      </c>
      <c r="M1284" s="37">
        <f t="shared" si="315"/>
        <v>39.639809999999997</v>
      </c>
      <c r="O1284" s="39">
        <f t="shared" si="316"/>
        <v>28432.289320725522</v>
      </c>
      <c r="P1284" s="40">
        <f t="shared" si="317"/>
        <v>27197.93949179256</v>
      </c>
      <c r="Q1284" s="40">
        <f>S1284*F1284+T1284*G1284+AS1283*(1+$G$9/252)</f>
        <v>740.49411963197599</v>
      </c>
      <c r="R1284" s="41">
        <f t="shared" si="320"/>
        <v>56370.722932150056</v>
      </c>
      <c r="S1284" s="36">
        <f>AU1283*H1283</f>
        <v>662.13994691955111</v>
      </c>
      <c r="T1284" s="37">
        <f>AV1283*I1283</f>
        <v>686.46995183726813</v>
      </c>
      <c r="U1284" s="57">
        <f t="shared" si="323"/>
        <v>0.50438042731770005</v>
      </c>
      <c r="V1284" s="58">
        <f t="shared" si="321"/>
        <v>0.48248342538606492</v>
      </c>
      <c r="W1284" s="59">
        <f t="shared" si="322"/>
        <v>1.3136147296235013E-2</v>
      </c>
      <c r="Y1284" s="7">
        <f t="shared" si="318"/>
        <v>0</v>
      </c>
      <c r="Z1284" s="40"/>
      <c r="AA1284" s="40"/>
      <c r="AB1284" s="40"/>
      <c r="AC1284" s="40"/>
      <c r="AD1284" s="40"/>
      <c r="AE1284" s="40"/>
      <c r="AF1284" s="40"/>
      <c r="AG1284" s="41"/>
      <c r="AH1284" s="40"/>
      <c r="AI1284" s="40"/>
      <c r="AJ1284" s="40"/>
      <c r="AK1284" s="40"/>
      <c r="AL1284" s="40"/>
      <c r="AM1284" s="41"/>
      <c r="AN1284" s="36">
        <f>Y1284*(IF(AND(AH1284&gt;0,AI1284&lt;0),AH1284,0)+IF(AND(AJ1284&lt;0,AK1284&gt;0),AJ1284,0)+IF(AND(AL1284&gt;0,AM1284&gt;0),AL1284,0))</f>
        <v>0</v>
      </c>
      <c r="AO1284" s="37">
        <f>Y1284*(IF(AND(AH1284&gt;0,AI1284&lt;0),AI1284,0)+IF(AND(AJ1284&lt;0,AK1284&gt;0),AK1284,0)+IF(AND(AL1284&gt;0,AM1284&gt;0),AM1284,0))</f>
        <v>0</v>
      </c>
      <c r="AQ1284" s="40">
        <f>AU1284*D1284</f>
        <v>28432.289320725522</v>
      </c>
      <c r="AR1284" s="40">
        <f>AV1284*E1284</f>
        <v>27197.93949179256</v>
      </c>
      <c r="AS1284" s="40">
        <f>IF(AND(Y1284&lt;&gt;0,AN1284&lt;&gt;0),0,Q1284)</f>
        <v>740.49411963197599</v>
      </c>
      <c r="AT1284" s="41">
        <f t="shared" si="324"/>
        <v>56370.722932150056</v>
      </c>
      <c r="AU1284" s="42">
        <f>S1284+AN1284</f>
        <v>662.13994691955111</v>
      </c>
      <c r="AV1284" s="37">
        <f>T1284+AO1284</f>
        <v>686.46995183726813</v>
      </c>
      <c r="AW1284" s="58">
        <f t="shared" si="309"/>
        <v>0.50438042731770005</v>
      </c>
      <c r="AX1284" s="58">
        <f t="shared" si="310"/>
        <v>0.48248342538606492</v>
      </c>
      <c r="AY1284" s="59">
        <f t="shared" si="311"/>
        <v>1.3136147296235013E-2</v>
      </c>
      <c r="AZ1284" s="54">
        <f t="shared" si="319"/>
        <v>1.532139439347513E-2</v>
      </c>
    </row>
    <row r="1285" spans="3:52" x14ac:dyDescent="0.25">
      <c r="C1285" s="35">
        <v>36529</v>
      </c>
      <c r="D1285" s="36">
        <v>41.5</v>
      </c>
      <c r="E1285" s="37">
        <v>38.81</v>
      </c>
      <c r="F1285" s="38">
        <v>0</v>
      </c>
      <c r="G1285" s="7">
        <v>0</v>
      </c>
      <c r="H1285" s="38">
        <v>1</v>
      </c>
      <c r="I1285" s="7">
        <v>1</v>
      </c>
      <c r="J1285" s="36">
        <f t="shared" si="312"/>
        <v>41.47925</v>
      </c>
      <c r="K1285" s="37">
        <f t="shared" si="313"/>
        <v>38.790595000000003</v>
      </c>
      <c r="L1285" s="36">
        <f t="shared" si="314"/>
        <v>41.52075</v>
      </c>
      <c r="M1285" s="37">
        <f t="shared" si="315"/>
        <v>38.829405000000001</v>
      </c>
      <c r="O1285" s="39">
        <f t="shared" si="316"/>
        <v>27478.807797161371</v>
      </c>
      <c r="P1285" s="40">
        <f t="shared" si="317"/>
        <v>26641.898830804377</v>
      </c>
      <c r="Q1285" s="40">
        <f>S1285*F1285+T1285*G1285+AS1284*(1+$G$9/252)</f>
        <v>740.52350431926288</v>
      </c>
      <c r="R1285" s="41">
        <f t="shared" si="320"/>
        <v>54861.230132285011</v>
      </c>
      <c r="S1285" s="36">
        <f>AU1284*H1284</f>
        <v>662.13994691955111</v>
      </c>
      <c r="T1285" s="37">
        <f>AV1284*I1284</f>
        <v>686.46995183726813</v>
      </c>
      <c r="U1285" s="57">
        <f t="shared" si="323"/>
        <v>0.50087844787480451</v>
      </c>
      <c r="V1285" s="58">
        <f t="shared" si="321"/>
        <v>0.48562343145721809</v>
      </c>
      <c r="W1285" s="59">
        <f t="shared" si="322"/>
        <v>1.3498120667977438E-2</v>
      </c>
      <c r="Y1285" s="7">
        <f t="shared" si="318"/>
        <v>0</v>
      </c>
      <c r="Z1285" s="40"/>
      <c r="AA1285" s="40"/>
      <c r="AB1285" s="40"/>
      <c r="AC1285" s="40"/>
      <c r="AD1285" s="40"/>
      <c r="AE1285" s="40"/>
      <c r="AF1285" s="40"/>
      <c r="AG1285" s="41"/>
      <c r="AH1285" s="40"/>
      <c r="AI1285" s="40"/>
      <c r="AJ1285" s="40"/>
      <c r="AK1285" s="40"/>
      <c r="AL1285" s="40"/>
      <c r="AM1285" s="41"/>
      <c r="AN1285" s="36">
        <f>Y1285*(IF(AND(AH1285&gt;0,AI1285&lt;0),AH1285,0)+IF(AND(AJ1285&lt;0,AK1285&gt;0),AJ1285,0)+IF(AND(AL1285&gt;0,AM1285&gt;0),AL1285,0))</f>
        <v>0</v>
      </c>
      <c r="AO1285" s="37">
        <f>Y1285*(IF(AND(AH1285&gt;0,AI1285&lt;0),AI1285,0)+IF(AND(AJ1285&lt;0,AK1285&gt;0),AK1285,0)+IF(AND(AL1285&gt;0,AM1285&gt;0),AM1285,0))</f>
        <v>0</v>
      </c>
      <c r="AQ1285" s="40">
        <f>AU1285*D1285</f>
        <v>27478.807797161371</v>
      </c>
      <c r="AR1285" s="40">
        <f>AV1285*E1285</f>
        <v>26641.898830804377</v>
      </c>
      <c r="AS1285" s="40">
        <f>IF(AND(Y1285&lt;&gt;0,AN1285&lt;&gt;0),0,Q1285)</f>
        <v>740.52350431926288</v>
      </c>
      <c r="AT1285" s="41">
        <f t="shared" si="324"/>
        <v>54861.230132285011</v>
      </c>
      <c r="AU1285" s="42">
        <f>S1285+AN1285</f>
        <v>662.13994691955111</v>
      </c>
      <c r="AV1285" s="37">
        <f>T1285+AO1285</f>
        <v>686.46995183726813</v>
      </c>
      <c r="AW1285" s="58">
        <f t="shared" si="309"/>
        <v>0.50087844787480451</v>
      </c>
      <c r="AX1285" s="58">
        <f t="shared" si="310"/>
        <v>0.48562343145721809</v>
      </c>
      <c r="AY1285" s="59">
        <f t="shared" si="311"/>
        <v>1.3498120667977438E-2</v>
      </c>
      <c r="AZ1285" s="54">
        <f t="shared" si="319"/>
        <v>-2.6777957090987292E-2</v>
      </c>
    </row>
    <row r="1286" spans="3:52" x14ac:dyDescent="0.25">
      <c r="C1286" s="35">
        <v>36530</v>
      </c>
      <c r="D1286" s="36">
        <v>42.44</v>
      </c>
      <c r="E1286" s="37">
        <v>39.44</v>
      </c>
      <c r="F1286" s="38">
        <v>6.565E-2</v>
      </c>
      <c r="G1286" s="7">
        <v>0</v>
      </c>
      <c r="H1286" s="38">
        <v>1</v>
      </c>
      <c r="I1286" s="7">
        <v>1</v>
      </c>
      <c r="J1286" s="36">
        <f t="shared" si="312"/>
        <v>42.418779999999998</v>
      </c>
      <c r="K1286" s="37">
        <f t="shared" si="313"/>
        <v>39.420279999999998</v>
      </c>
      <c r="L1286" s="36">
        <f t="shared" si="314"/>
        <v>42.461219999999997</v>
      </c>
      <c r="M1286" s="37">
        <f t="shared" si="315"/>
        <v>39.459719999999997</v>
      </c>
      <c r="O1286" s="39">
        <f t="shared" si="316"/>
        <v>28101.219347265749</v>
      </c>
      <c r="P1286" s="40">
        <f t="shared" si="317"/>
        <v>27074.374900461855</v>
      </c>
      <c r="Q1286" s="40">
        <f>S1286*F1286+T1286*G1286+AS1285*(1+$G$9/252)</f>
        <v>784.02237768787734</v>
      </c>
      <c r="R1286" s="41">
        <f t="shared" si="320"/>
        <v>55959.616625415481</v>
      </c>
      <c r="S1286" s="36">
        <f>AU1285*H1285</f>
        <v>662.13994691955111</v>
      </c>
      <c r="T1286" s="37">
        <f>AV1285*I1285</f>
        <v>686.46995183726813</v>
      </c>
      <c r="U1286" s="57">
        <f t="shared" si="323"/>
        <v>0.50216961876938349</v>
      </c>
      <c r="V1286" s="58">
        <f t="shared" si="321"/>
        <v>0.48381987821134104</v>
      </c>
      <c r="W1286" s="59">
        <f t="shared" si="322"/>
        <v>1.4010503019275398E-2</v>
      </c>
      <c r="Y1286" s="7">
        <f t="shared" si="318"/>
        <v>0</v>
      </c>
      <c r="Z1286" s="40"/>
      <c r="AA1286" s="40"/>
      <c r="AB1286" s="40"/>
      <c r="AC1286" s="40"/>
      <c r="AD1286" s="40"/>
      <c r="AE1286" s="40"/>
      <c r="AF1286" s="40"/>
      <c r="AG1286" s="41"/>
      <c r="AH1286" s="40"/>
      <c r="AI1286" s="40"/>
      <c r="AJ1286" s="40"/>
      <c r="AK1286" s="40"/>
      <c r="AL1286" s="40"/>
      <c r="AM1286" s="41"/>
      <c r="AN1286" s="36">
        <f>Y1286*(IF(AND(AH1286&gt;0,AI1286&lt;0),AH1286,0)+IF(AND(AJ1286&lt;0,AK1286&gt;0),AJ1286,0)+IF(AND(AL1286&gt;0,AM1286&gt;0),AL1286,0))</f>
        <v>0</v>
      </c>
      <c r="AO1286" s="37">
        <f>Y1286*(IF(AND(AH1286&gt;0,AI1286&lt;0),AI1286,0)+IF(AND(AJ1286&lt;0,AK1286&gt;0),AK1286,0)+IF(AND(AL1286&gt;0,AM1286&gt;0),AM1286,0))</f>
        <v>0</v>
      </c>
      <c r="AQ1286" s="40">
        <f>AU1286*D1286</f>
        <v>28101.219347265749</v>
      </c>
      <c r="AR1286" s="40">
        <f>AV1286*E1286</f>
        <v>27074.374900461855</v>
      </c>
      <c r="AS1286" s="40">
        <f>IF(AND(Y1286&lt;&gt;0,AN1286&lt;&gt;0),0,Q1286)</f>
        <v>784.02237768787734</v>
      </c>
      <c r="AT1286" s="41">
        <f t="shared" si="324"/>
        <v>55959.616625415481</v>
      </c>
      <c r="AU1286" s="42">
        <f>S1286+AN1286</f>
        <v>662.13994691955111</v>
      </c>
      <c r="AV1286" s="37">
        <f>T1286+AO1286</f>
        <v>686.46995183726813</v>
      </c>
      <c r="AW1286" s="58">
        <f t="shared" si="309"/>
        <v>0.50216961876938349</v>
      </c>
      <c r="AX1286" s="58">
        <f t="shared" si="310"/>
        <v>0.48381987821134104</v>
      </c>
      <c r="AY1286" s="59">
        <f t="shared" si="311"/>
        <v>1.4010503019275398E-2</v>
      </c>
      <c r="AZ1286" s="54">
        <f t="shared" si="319"/>
        <v>2.0021178717319454E-2</v>
      </c>
    </row>
    <row r="1287" spans="3:52" x14ac:dyDescent="0.25">
      <c r="C1287" s="35">
        <v>36531</v>
      </c>
      <c r="D1287" s="36">
        <v>47.25</v>
      </c>
      <c r="E1287" s="37">
        <v>38.880000000000003</v>
      </c>
      <c r="F1287" s="38">
        <v>0</v>
      </c>
      <c r="G1287" s="7">
        <v>0</v>
      </c>
      <c r="H1287" s="38">
        <v>1</v>
      </c>
      <c r="I1287" s="7">
        <v>1</v>
      </c>
      <c r="J1287" s="36">
        <f t="shared" si="312"/>
        <v>47.226375000000004</v>
      </c>
      <c r="K1287" s="37">
        <f t="shared" si="313"/>
        <v>38.860560000000007</v>
      </c>
      <c r="L1287" s="36">
        <f t="shared" si="314"/>
        <v>47.273624999999996</v>
      </c>
      <c r="M1287" s="37">
        <f t="shared" si="315"/>
        <v>38.899439999999998</v>
      </c>
      <c r="O1287" s="39">
        <f t="shared" si="316"/>
        <v>31286.112491948788</v>
      </c>
      <c r="P1287" s="40">
        <f t="shared" si="317"/>
        <v>26689.951727432988</v>
      </c>
      <c r="Q1287" s="40">
        <f>S1287*F1287+T1287*G1287+AS1286*(1+$G$9/252)</f>
        <v>784.05348968699184</v>
      </c>
      <c r="R1287" s="41">
        <f t="shared" si="320"/>
        <v>58760.117709068771</v>
      </c>
      <c r="S1287" s="36">
        <f>AU1286*H1286</f>
        <v>662.13994691955111</v>
      </c>
      <c r="T1287" s="37">
        <f>AV1286*I1286</f>
        <v>686.46995183726813</v>
      </c>
      <c r="U1287" s="57">
        <f t="shared" si="323"/>
        <v>0.53243787983631341</v>
      </c>
      <c r="V1287" s="58">
        <f t="shared" si="321"/>
        <v>0.45421882678280923</v>
      </c>
      <c r="W1287" s="59">
        <f t="shared" si="322"/>
        <v>1.334329338087736E-2</v>
      </c>
      <c r="Y1287" s="7">
        <f t="shared" si="318"/>
        <v>0</v>
      </c>
      <c r="Z1287" s="40"/>
      <c r="AA1287" s="40"/>
      <c r="AB1287" s="40"/>
      <c r="AC1287" s="40"/>
      <c r="AD1287" s="40"/>
      <c r="AE1287" s="40"/>
      <c r="AF1287" s="40"/>
      <c r="AG1287" s="41"/>
      <c r="AH1287" s="40"/>
      <c r="AI1287" s="40"/>
      <c r="AJ1287" s="40"/>
      <c r="AK1287" s="40"/>
      <c r="AL1287" s="40"/>
      <c r="AM1287" s="41"/>
      <c r="AN1287" s="36">
        <f>Y1287*(IF(AND(AH1287&gt;0,AI1287&lt;0),AH1287,0)+IF(AND(AJ1287&lt;0,AK1287&gt;0),AJ1287,0)+IF(AND(AL1287&gt;0,AM1287&gt;0),AL1287,0))</f>
        <v>0</v>
      </c>
      <c r="AO1287" s="37">
        <f>Y1287*(IF(AND(AH1287&gt;0,AI1287&lt;0),AI1287,0)+IF(AND(AJ1287&lt;0,AK1287&gt;0),AK1287,0)+IF(AND(AL1287&gt;0,AM1287&gt;0),AM1287,0))</f>
        <v>0</v>
      </c>
      <c r="AQ1287" s="40">
        <f>AU1287*D1287</f>
        <v>31286.112491948788</v>
      </c>
      <c r="AR1287" s="40">
        <f>AV1287*E1287</f>
        <v>26689.951727432988</v>
      </c>
      <c r="AS1287" s="40">
        <f>IF(AND(Y1287&lt;&gt;0,AN1287&lt;&gt;0),0,Q1287)</f>
        <v>784.05348968699184</v>
      </c>
      <c r="AT1287" s="41">
        <f t="shared" si="324"/>
        <v>58760.117709068771</v>
      </c>
      <c r="AU1287" s="42">
        <f>S1287+AN1287</f>
        <v>662.13994691955111</v>
      </c>
      <c r="AV1287" s="37">
        <f>T1287+AO1287</f>
        <v>686.46995183726813</v>
      </c>
      <c r="AW1287" s="58">
        <f t="shared" si="309"/>
        <v>0.53243787983631341</v>
      </c>
      <c r="AX1287" s="58">
        <f t="shared" si="310"/>
        <v>0.45421882678280923</v>
      </c>
      <c r="AY1287" s="59">
        <f t="shared" si="311"/>
        <v>1.334329338087736E-2</v>
      </c>
      <c r="AZ1287" s="54">
        <f t="shared" si="319"/>
        <v>5.0045036984427194E-2</v>
      </c>
    </row>
    <row r="1288" spans="3:52" x14ac:dyDescent="0.25">
      <c r="C1288" s="35">
        <v>36532</v>
      </c>
      <c r="D1288" s="36">
        <v>47.5</v>
      </c>
      <c r="E1288" s="37">
        <v>39.880000000000003</v>
      </c>
      <c r="F1288" s="38">
        <v>0</v>
      </c>
      <c r="G1288" s="7">
        <v>0</v>
      </c>
      <c r="H1288" s="38">
        <v>1</v>
      </c>
      <c r="I1288" s="7">
        <v>1</v>
      </c>
      <c r="J1288" s="36">
        <f t="shared" si="312"/>
        <v>47.47625</v>
      </c>
      <c r="K1288" s="37">
        <f t="shared" si="313"/>
        <v>39.860060000000004</v>
      </c>
      <c r="L1288" s="36">
        <f t="shared" si="314"/>
        <v>47.52375</v>
      </c>
      <c r="M1288" s="37">
        <f t="shared" si="315"/>
        <v>39.899940000000001</v>
      </c>
      <c r="O1288" s="39">
        <f t="shared" si="316"/>
        <v>31451.647478678678</v>
      </c>
      <c r="P1288" s="40">
        <f t="shared" si="317"/>
        <v>27376.421679270254</v>
      </c>
      <c r="Q1288" s="40">
        <f>S1288*F1288+T1288*G1288+AS1287*(1+$G$9/252)</f>
        <v>784.08460292070947</v>
      </c>
      <c r="R1288" s="41">
        <f t="shared" si="320"/>
        <v>59612.153760869645</v>
      </c>
      <c r="S1288" s="36">
        <f>AU1287*H1287</f>
        <v>662.13994691955111</v>
      </c>
      <c r="T1288" s="37">
        <f>AV1287*I1287</f>
        <v>686.46995183726813</v>
      </c>
      <c r="U1288" s="57">
        <f t="shared" si="323"/>
        <v>0.52760461574404705</v>
      </c>
      <c r="V1288" s="58">
        <f t="shared" si="321"/>
        <v>0.45924228453628807</v>
      </c>
      <c r="W1288" s="59">
        <f t="shared" si="322"/>
        <v>1.31530997196648E-2</v>
      </c>
      <c r="Y1288" s="7">
        <f t="shared" si="318"/>
        <v>0</v>
      </c>
      <c r="Z1288" s="40"/>
      <c r="AA1288" s="40"/>
      <c r="AB1288" s="40"/>
      <c r="AC1288" s="40"/>
      <c r="AD1288" s="40"/>
      <c r="AE1288" s="40"/>
      <c r="AF1288" s="40"/>
      <c r="AG1288" s="41"/>
      <c r="AH1288" s="40"/>
      <c r="AI1288" s="40"/>
      <c r="AJ1288" s="40"/>
      <c r="AK1288" s="40"/>
      <c r="AL1288" s="40"/>
      <c r="AM1288" s="41"/>
      <c r="AN1288" s="36">
        <f>Y1288*(IF(AND(AH1288&gt;0,AI1288&lt;0),AH1288,0)+IF(AND(AJ1288&lt;0,AK1288&gt;0),AJ1288,0)+IF(AND(AL1288&gt;0,AM1288&gt;0),AL1288,0))</f>
        <v>0</v>
      </c>
      <c r="AO1288" s="37">
        <f>Y1288*(IF(AND(AH1288&gt;0,AI1288&lt;0),AI1288,0)+IF(AND(AJ1288&lt;0,AK1288&gt;0),AK1288,0)+IF(AND(AL1288&gt;0,AM1288&gt;0),AM1288,0))</f>
        <v>0</v>
      </c>
      <c r="AQ1288" s="40">
        <f>AU1288*D1288</f>
        <v>31451.647478678678</v>
      </c>
      <c r="AR1288" s="40">
        <f>AV1288*E1288</f>
        <v>27376.421679270254</v>
      </c>
      <c r="AS1288" s="40">
        <f>IF(AND(Y1288&lt;&gt;0,AN1288&lt;&gt;0),0,Q1288)</f>
        <v>784.08460292070947</v>
      </c>
      <c r="AT1288" s="41">
        <f t="shared" si="324"/>
        <v>59612.153760869645</v>
      </c>
      <c r="AU1288" s="42">
        <f>S1288+AN1288</f>
        <v>662.13994691955111</v>
      </c>
      <c r="AV1288" s="37">
        <f>T1288+AO1288</f>
        <v>686.46995183726813</v>
      </c>
      <c r="AW1288" s="58">
        <f t="shared" si="309"/>
        <v>0.52760461574404705</v>
      </c>
      <c r="AX1288" s="58">
        <f t="shared" si="310"/>
        <v>0.45924228453628807</v>
      </c>
      <c r="AY1288" s="59">
        <f t="shared" si="311"/>
        <v>1.31530997196648E-2</v>
      </c>
      <c r="AZ1288" s="54">
        <f t="shared" si="319"/>
        <v>1.4500244128499595E-2</v>
      </c>
    </row>
    <row r="1289" spans="3:52" x14ac:dyDescent="0.25">
      <c r="C1289" s="35">
        <v>36535</v>
      </c>
      <c r="D1289" s="36">
        <v>46.5</v>
      </c>
      <c r="E1289" s="37">
        <v>40.06</v>
      </c>
      <c r="F1289" s="38">
        <v>0</v>
      </c>
      <c r="G1289" s="7">
        <v>0</v>
      </c>
      <c r="H1289" s="38">
        <v>1</v>
      </c>
      <c r="I1289" s="7">
        <v>1</v>
      </c>
      <c r="J1289" s="36">
        <f t="shared" si="312"/>
        <v>46.476750000000003</v>
      </c>
      <c r="K1289" s="37">
        <f t="shared" si="313"/>
        <v>40.039970000000004</v>
      </c>
      <c r="L1289" s="36">
        <f t="shared" si="314"/>
        <v>46.523249999999997</v>
      </c>
      <c r="M1289" s="37">
        <f t="shared" si="315"/>
        <v>40.080030000000001</v>
      </c>
      <c r="O1289" s="39">
        <f t="shared" si="316"/>
        <v>30789.507531759125</v>
      </c>
      <c r="P1289" s="40">
        <f t="shared" si="317"/>
        <v>27499.986270600963</v>
      </c>
      <c r="Q1289" s="40">
        <f>S1289*F1289+T1289*G1289+AS1288*(1+$G$9/252)</f>
        <v>784.11571738907924</v>
      </c>
      <c r="R1289" s="41">
        <f t="shared" si="320"/>
        <v>59073.609519749167</v>
      </c>
      <c r="S1289" s="36">
        <f>AU1288*H1288</f>
        <v>662.13994691955111</v>
      </c>
      <c r="T1289" s="37">
        <f>AV1288*I1288</f>
        <v>686.46995183726813</v>
      </c>
      <c r="U1289" s="57">
        <f t="shared" si="323"/>
        <v>0.52120579362034325</v>
      </c>
      <c r="V1289" s="58">
        <f t="shared" si="321"/>
        <v>0.46552066979092105</v>
      </c>
      <c r="W1289" s="59">
        <f t="shared" si="322"/>
        <v>1.3273536588735752E-2</v>
      </c>
      <c r="Y1289" s="7">
        <f t="shared" si="318"/>
        <v>0</v>
      </c>
      <c r="Z1289" s="40"/>
      <c r="AA1289" s="40"/>
      <c r="AB1289" s="40"/>
      <c r="AC1289" s="40"/>
      <c r="AD1289" s="40"/>
      <c r="AE1289" s="40"/>
      <c r="AF1289" s="40"/>
      <c r="AG1289" s="41"/>
      <c r="AH1289" s="40"/>
      <c r="AI1289" s="40"/>
      <c r="AJ1289" s="40"/>
      <c r="AK1289" s="40"/>
      <c r="AL1289" s="40"/>
      <c r="AM1289" s="41"/>
      <c r="AN1289" s="36">
        <f>Y1289*(IF(AND(AH1289&gt;0,AI1289&lt;0),AH1289,0)+IF(AND(AJ1289&lt;0,AK1289&gt;0),AJ1289,0)+IF(AND(AL1289&gt;0,AM1289&gt;0),AL1289,0))</f>
        <v>0</v>
      </c>
      <c r="AO1289" s="37">
        <f>Y1289*(IF(AND(AH1289&gt;0,AI1289&lt;0),AI1289,0)+IF(AND(AJ1289&lt;0,AK1289&gt;0),AK1289,0)+IF(AND(AL1289&gt;0,AM1289&gt;0),AM1289,0))</f>
        <v>0</v>
      </c>
      <c r="AQ1289" s="40">
        <f>AU1289*D1289</f>
        <v>30789.507531759125</v>
      </c>
      <c r="AR1289" s="40">
        <f>AV1289*E1289</f>
        <v>27499.986270600963</v>
      </c>
      <c r="AS1289" s="40">
        <f>IF(AND(Y1289&lt;&gt;0,AN1289&lt;&gt;0),0,Q1289)</f>
        <v>784.11571738907924</v>
      </c>
      <c r="AT1289" s="41">
        <f t="shared" si="324"/>
        <v>59073.609519749167</v>
      </c>
      <c r="AU1289" s="42">
        <f>S1289+AN1289</f>
        <v>662.13994691955111</v>
      </c>
      <c r="AV1289" s="37">
        <f>T1289+AO1289</f>
        <v>686.46995183726813</v>
      </c>
      <c r="AW1289" s="58">
        <f t="shared" si="309"/>
        <v>0.52120579362034325</v>
      </c>
      <c r="AX1289" s="58">
        <f t="shared" si="310"/>
        <v>0.46552066979092105</v>
      </c>
      <c r="AY1289" s="59">
        <f t="shared" si="311"/>
        <v>1.3273536588735752E-2</v>
      </c>
      <c r="AZ1289" s="54">
        <f t="shared" si="319"/>
        <v>-9.0341349396771964E-3</v>
      </c>
    </row>
    <row r="1290" spans="3:52" x14ac:dyDescent="0.25">
      <c r="C1290" s="35">
        <v>36536</v>
      </c>
      <c r="D1290" s="36">
        <v>45.62</v>
      </c>
      <c r="E1290" s="37">
        <v>41</v>
      </c>
      <c r="F1290" s="38">
        <v>0</v>
      </c>
      <c r="G1290" s="7">
        <v>0</v>
      </c>
      <c r="H1290" s="38">
        <v>1</v>
      </c>
      <c r="I1290" s="7">
        <v>1</v>
      </c>
      <c r="J1290" s="36">
        <f t="shared" si="312"/>
        <v>45.597189999999998</v>
      </c>
      <c r="K1290" s="37">
        <f t="shared" si="313"/>
        <v>40.979500000000002</v>
      </c>
      <c r="L1290" s="36">
        <f t="shared" si="314"/>
        <v>45.642809999999997</v>
      </c>
      <c r="M1290" s="37">
        <f t="shared" si="315"/>
        <v>41.020499999999998</v>
      </c>
      <c r="O1290" s="39">
        <f t="shared" si="316"/>
        <v>30206.824378469919</v>
      </c>
      <c r="P1290" s="40">
        <f t="shared" si="317"/>
        <v>28145.268025327994</v>
      </c>
      <c r="Q1290" s="40">
        <f>S1290*F1290+T1290*G1290+AS1289*(1+$G$9/252)</f>
        <v>784.14683309215013</v>
      </c>
      <c r="R1290" s="41">
        <f t="shared" si="320"/>
        <v>59136.239236890062</v>
      </c>
      <c r="S1290" s="36">
        <f>AU1289*H1289</f>
        <v>662.13994691955111</v>
      </c>
      <c r="T1290" s="37">
        <f>AV1289*I1289</f>
        <v>686.46995183726813</v>
      </c>
      <c r="U1290" s="57">
        <f t="shared" si="323"/>
        <v>0.51080056439616228</v>
      </c>
      <c r="V1290" s="58">
        <f t="shared" si="321"/>
        <v>0.47593943051709248</v>
      </c>
      <c r="W1290" s="59">
        <f t="shared" si="322"/>
        <v>1.3260005086745316E-2</v>
      </c>
      <c r="Y1290" s="7">
        <f t="shared" si="318"/>
        <v>0</v>
      </c>
      <c r="Z1290" s="40"/>
      <c r="AA1290" s="40"/>
      <c r="AB1290" s="40"/>
      <c r="AC1290" s="40"/>
      <c r="AD1290" s="40"/>
      <c r="AE1290" s="40"/>
      <c r="AF1290" s="40"/>
      <c r="AG1290" s="41"/>
      <c r="AH1290" s="40"/>
      <c r="AI1290" s="40"/>
      <c r="AJ1290" s="40"/>
      <c r="AK1290" s="40"/>
      <c r="AL1290" s="40"/>
      <c r="AM1290" s="41"/>
      <c r="AN1290" s="36">
        <f>Y1290*(IF(AND(AH1290&gt;0,AI1290&lt;0),AH1290,0)+IF(AND(AJ1290&lt;0,AK1290&gt;0),AJ1290,0)+IF(AND(AL1290&gt;0,AM1290&gt;0),AL1290,0))</f>
        <v>0</v>
      </c>
      <c r="AO1290" s="37">
        <f>Y1290*(IF(AND(AH1290&gt;0,AI1290&lt;0),AI1290,0)+IF(AND(AJ1290&lt;0,AK1290&gt;0),AK1290,0)+IF(AND(AL1290&gt;0,AM1290&gt;0),AM1290,0))</f>
        <v>0</v>
      </c>
      <c r="AQ1290" s="40">
        <f>AU1290*D1290</f>
        <v>30206.824378469919</v>
      </c>
      <c r="AR1290" s="40">
        <f>AV1290*E1290</f>
        <v>28145.268025327994</v>
      </c>
      <c r="AS1290" s="40">
        <f>IF(AND(Y1290&lt;&gt;0,AN1290&lt;&gt;0),0,Q1290)</f>
        <v>784.14683309215013</v>
      </c>
      <c r="AT1290" s="41">
        <f t="shared" si="324"/>
        <v>59136.239236890062</v>
      </c>
      <c r="AU1290" s="42">
        <f>S1290+AN1290</f>
        <v>662.13994691955111</v>
      </c>
      <c r="AV1290" s="37">
        <f>T1290+AO1290</f>
        <v>686.46995183726813</v>
      </c>
      <c r="AW1290" s="58">
        <f t="shared" si="309"/>
        <v>0.51080056439616228</v>
      </c>
      <c r="AX1290" s="58">
        <f t="shared" si="310"/>
        <v>0.47593943051709248</v>
      </c>
      <c r="AY1290" s="59">
        <f t="shared" si="311"/>
        <v>1.3260005086745316E-2</v>
      </c>
      <c r="AZ1290" s="54">
        <f t="shared" si="319"/>
        <v>1.0601979064772671E-3</v>
      </c>
    </row>
    <row r="1291" spans="3:52" x14ac:dyDescent="0.25">
      <c r="C1291" s="35">
        <v>36537</v>
      </c>
      <c r="D1291" s="36">
        <v>45.25</v>
      </c>
      <c r="E1291" s="37">
        <v>42.75</v>
      </c>
      <c r="F1291" s="38">
        <v>0</v>
      </c>
      <c r="G1291" s="7">
        <v>0</v>
      </c>
      <c r="H1291" s="38">
        <v>1</v>
      </c>
      <c r="I1291" s="7">
        <v>1</v>
      </c>
      <c r="J1291" s="36">
        <f t="shared" si="312"/>
        <v>45.227375000000002</v>
      </c>
      <c r="K1291" s="37">
        <f t="shared" si="313"/>
        <v>42.728625000000001</v>
      </c>
      <c r="L1291" s="36">
        <f t="shared" si="314"/>
        <v>45.272624999999998</v>
      </c>
      <c r="M1291" s="37">
        <f t="shared" si="315"/>
        <v>42.771374999999999</v>
      </c>
      <c r="O1291" s="39">
        <f t="shared" si="316"/>
        <v>29961.832598109686</v>
      </c>
      <c r="P1291" s="40">
        <f t="shared" si="317"/>
        <v>29346.590441043212</v>
      </c>
      <c r="Q1291" s="40">
        <f>S1291*F1291+T1291*G1291+AS1290*(1+$G$9/252)</f>
        <v>784.17795002997116</v>
      </c>
      <c r="R1291" s="41">
        <f t="shared" si="320"/>
        <v>60092.600989182873</v>
      </c>
      <c r="S1291" s="36">
        <f>AU1290*H1290</f>
        <v>662.13994691955111</v>
      </c>
      <c r="T1291" s="37">
        <f>AV1290*I1290</f>
        <v>686.46995183726813</v>
      </c>
      <c r="U1291" s="57">
        <f t="shared" si="323"/>
        <v>0.49859437110240984</v>
      </c>
      <c r="V1291" s="58">
        <f t="shared" si="321"/>
        <v>0.48835613632909353</v>
      </c>
      <c r="W1291" s="59">
        <f t="shared" si="322"/>
        <v>1.3049492568496563E-2</v>
      </c>
      <c r="Y1291" s="7">
        <f t="shared" si="318"/>
        <v>0</v>
      </c>
      <c r="Z1291" s="40"/>
      <c r="AA1291" s="40"/>
      <c r="AB1291" s="40"/>
      <c r="AC1291" s="40"/>
      <c r="AD1291" s="40"/>
      <c r="AE1291" s="40"/>
      <c r="AF1291" s="40"/>
      <c r="AG1291" s="41"/>
      <c r="AH1291" s="40"/>
      <c r="AI1291" s="40"/>
      <c r="AJ1291" s="40"/>
      <c r="AK1291" s="40"/>
      <c r="AL1291" s="40"/>
      <c r="AM1291" s="41"/>
      <c r="AN1291" s="36">
        <f>Y1291*(IF(AND(AH1291&gt;0,AI1291&lt;0),AH1291,0)+IF(AND(AJ1291&lt;0,AK1291&gt;0),AJ1291,0)+IF(AND(AL1291&gt;0,AM1291&gt;0),AL1291,0))</f>
        <v>0</v>
      </c>
      <c r="AO1291" s="37">
        <f>Y1291*(IF(AND(AH1291&gt;0,AI1291&lt;0),AI1291,0)+IF(AND(AJ1291&lt;0,AK1291&gt;0),AK1291,0)+IF(AND(AL1291&gt;0,AM1291&gt;0),AM1291,0))</f>
        <v>0</v>
      </c>
      <c r="AQ1291" s="40">
        <f>AU1291*D1291</f>
        <v>29961.832598109686</v>
      </c>
      <c r="AR1291" s="40">
        <f>AV1291*E1291</f>
        <v>29346.590441043212</v>
      </c>
      <c r="AS1291" s="40">
        <f>IF(AND(Y1291&lt;&gt;0,AN1291&lt;&gt;0),0,Q1291)</f>
        <v>784.17795002997116</v>
      </c>
      <c r="AT1291" s="41">
        <f t="shared" si="324"/>
        <v>60092.600989182873</v>
      </c>
      <c r="AU1291" s="42">
        <f>S1291+AN1291</f>
        <v>662.13994691955111</v>
      </c>
      <c r="AV1291" s="37">
        <f>T1291+AO1291</f>
        <v>686.46995183726813</v>
      </c>
      <c r="AW1291" s="58">
        <f t="shared" si="309"/>
        <v>0.49859437110240984</v>
      </c>
      <c r="AX1291" s="58">
        <f t="shared" si="310"/>
        <v>0.48835613632909353</v>
      </c>
      <c r="AY1291" s="59">
        <f t="shared" si="311"/>
        <v>1.3049492568496563E-2</v>
      </c>
      <c r="AZ1291" s="54">
        <f t="shared" si="319"/>
        <v>1.6172177409892186E-2</v>
      </c>
    </row>
    <row r="1292" spans="3:52" x14ac:dyDescent="0.25">
      <c r="C1292" s="35">
        <v>36538</v>
      </c>
      <c r="D1292" s="36">
        <v>47</v>
      </c>
      <c r="E1292" s="37">
        <v>42.31</v>
      </c>
      <c r="F1292" s="38">
        <v>0</v>
      </c>
      <c r="G1292" s="7">
        <v>0</v>
      </c>
      <c r="H1292" s="38">
        <v>1</v>
      </c>
      <c r="I1292" s="7">
        <v>1</v>
      </c>
      <c r="J1292" s="36">
        <f t="shared" si="312"/>
        <v>46.976500000000001</v>
      </c>
      <c r="K1292" s="37">
        <f t="shared" si="313"/>
        <v>42.288845000000002</v>
      </c>
      <c r="L1292" s="36">
        <f t="shared" si="314"/>
        <v>47.023499999999999</v>
      </c>
      <c r="M1292" s="37">
        <f t="shared" si="315"/>
        <v>42.331155000000003</v>
      </c>
      <c r="O1292" s="39">
        <f t="shared" si="316"/>
        <v>31120.577505218902</v>
      </c>
      <c r="P1292" s="40">
        <f t="shared" si="317"/>
        <v>29044.543662234817</v>
      </c>
      <c r="Q1292" s="40">
        <f>S1292*F1292+T1292*G1292+AS1291*(1+$G$9/252)</f>
        <v>784.20906820259131</v>
      </c>
      <c r="R1292" s="41">
        <f t="shared" si="320"/>
        <v>60949.330235656307</v>
      </c>
      <c r="S1292" s="36">
        <f>AU1291*H1291</f>
        <v>662.13994691955111</v>
      </c>
      <c r="T1292" s="37">
        <f>AV1291*I1291</f>
        <v>686.46995183726813</v>
      </c>
      <c r="U1292" s="57">
        <f t="shared" si="323"/>
        <v>0.51059753052073542</v>
      </c>
      <c r="V1292" s="58">
        <f t="shared" si="321"/>
        <v>0.47653589547146996</v>
      </c>
      <c r="W1292" s="59">
        <f t="shared" si="322"/>
        <v>1.2866574007794705E-2</v>
      </c>
      <c r="Y1292" s="7">
        <f t="shared" si="318"/>
        <v>0</v>
      </c>
      <c r="Z1292" s="40"/>
      <c r="AA1292" s="40"/>
      <c r="AB1292" s="40"/>
      <c r="AC1292" s="40"/>
      <c r="AD1292" s="40"/>
      <c r="AE1292" s="40"/>
      <c r="AF1292" s="40"/>
      <c r="AG1292" s="41"/>
      <c r="AH1292" s="40"/>
      <c r="AI1292" s="40"/>
      <c r="AJ1292" s="40"/>
      <c r="AK1292" s="40"/>
      <c r="AL1292" s="40"/>
      <c r="AM1292" s="41"/>
      <c r="AN1292" s="36">
        <f>Y1292*(IF(AND(AH1292&gt;0,AI1292&lt;0),AH1292,0)+IF(AND(AJ1292&lt;0,AK1292&gt;0),AJ1292,0)+IF(AND(AL1292&gt;0,AM1292&gt;0),AL1292,0))</f>
        <v>0</v>
      </c>
      <c r="AO1292" s="37">
        <f>Y1292*(IF(AND(AH1292&gt;0,AI1292&lt;0),AI1292,0)+IF(AND(AJ1292&lt;0,AK1292&gt;0),AK1292,0)+IF(AND(AL1292&gt;0,AM1292&gt;0),AM1292,0))</f>
        <v>0</v>
      </c>
      <c r="AQ1292" s="40">
        <f>AU1292*D1292</f>
        <v>31120.577505218902</v>
      </c>
      <c r="AR1292" s="40">
        <f>AV1292*E1292</f>
        <v>29044.543662234817</v>
      </c>
      <c r="AS1292" s="40">
        <f>IF(AND(Y1292&lt;&gt;0,AN1292&lt;&gt;0),0,Q1292)</f>
        <v>784.20906820259131</v>
      </c>
      <c r="AT1292" s="41">
        <f t="shared" si="324"/>
        <v>60949.330235656307</v>
      </c>
      <c r="AU1292" s="42">
        <f>S1292+AN1292</f>
        <v>662.13994691955111</v>
      </c>
      <c r="AV1292" s="37">
        <f>T1292+AO1292</f>
        <v>686.46995183726813</v>
      </c>
      <c r="AW1292" s="58">
        <f t="shared" si="309"/>
        <v>0.51059753052073542</v>
      </c>
      <c r="AX1292" s="58">
        <f t="shared" si="310"/>
        <v>0.47653589547146996</v>
      </c>
      <c r="AY1292" s="59">
        <f t="shared" si="311"/>
        <v>1.2866574007794705E-2</v>
      </c>
      <c r="AZ1292" s="54">
        <f t="shared" si="319"/>
        <v>1.4256817517811493E-2</v>
      </c>
    </row>
    <row r="1293" spans="3:52" x14ac:dyDescent="0.25">
      <c r="C1293" s="35">
        <v>36539</v>
      </c>
      <c r="D1293" s="36">
        <v>46.56</v>
      </c>
      <c r="E1293" s="37">
        <v>42.61</v>
      </c>
      <c r="F1293" s="38">
        <v>0</v>
      </c>
      <c r="G1293" s="7">
        <v>0</v>
      </c>
      <c r="H1293" s="38">
        <v>1</v>
      </c>
      <c r="I1293" s="7">
        <v>1</v>
      </c>
      <c r="J1293" s="36">
        <f t="shared" si="312"/>
        <v>46.536720000000003</v>
      </c>
      <c r="K1293" s="37">
        <f t="shared" si="313"/>
        <v>42.588695000000001</v>
      </c>
      <c r="L1293" s="36">
        <f t="shared" si="314"/>
        <v>46.583280000000002</v>
      </c>
      <c r="M1293" s="37">
        <f t="shared" si="315"/>
        <v>42.631304999999998</v>
      </c>
      <c r="O1293" s="39">
        <f t="shared" si="316"/>
        <v>30829.2359285743</v>
      </c>
      <c r="P1293" s="40">
        <f t="shared" si="317"/>
        <v>29250.484647785994</v>
      </c>
      <c r="Q1293" s="40">
        <f>S1293*F1293+T1293*G1293+AS1292*(1+$G$9/252)</f>
        <v>784.24018761005959</v>
      </c>
      <c r="R1293" s="41">
        <f t="shared" si="320"/>
        <v>60863.960763970361</v>
      </c>
      <c r="S1293" s="36">
        <f>AU1292*H1292</f>
        <v>662.13994691955111</v>
      </c>
      <c r="T1293" s="37">
        <f>AV1292*I1292</f>
        <v>686.46995183726813</v>
      </c>
      <c r="U1293" s="57">
        <f t="shared" si="323"/>
        <v>0.50652694207873972</v>
      </c>
      <c r="V1293" s="58">
        <f t="shared" si="321"/>
        <v>0.48058792560705976</v>
      </c>
      <c r="W1293" s="59">
        <f t="shared" si="322"/>
        <v>1.2885132314200397E-2</v>
      </c>
      <c r="Y1293" s="7">
        <f t="shared" si="318"/>
        <v>0</v>
      </c>
      <c r="Z1293" s="40"/>
      <c r="AA1293" s="40"/>
      <c r="AB1293" s="40"/>
      <c r="AC1293" s="40"/>
      <c r="AD1293" s="40"/>
      <c r="AE1293" s="40"/>
      <c r="AF1293" s="40"/>
      <c r="AG1293" s="41"/>
      <c r="AH1293" s="40"/>
      <c r="AI1293" s="40"/>
      <c r="AJ1293" s="40"/>
      <c r="AK1293" s="40"/>
      <c r="AL1293" s="40"/>
      <c r="AM1293" s="41"/>
      <c r="AN1293" s="36">
        <f>Y1293*(IF(AND(AH1293&gt;0,AI1293&lt;0),AH1293,0)+IF(AND(AJ1293&lt;0,AK1293&gt;0),AJ1293,0)+IF(AND(AL1293&gt;0,AM1293&gt;0),AL1293,0))</f>
        <v>0</v>
      </c>
      <c r="AO1293" s="37">
        <f>Y1293*(IF(AND(AH1293&gt;0,AI1293&lt;0),AI1293,0)+IF(AND(AJ1293&lt;0,AK1293&gt;0),AK1293,0)+IF(AND(AL1293&gt;0,AM1293&gt;0),AM1293,0))</f>
        <v>0</v>
      </c>
      <c r="AQ1293" s="40">
        <f>AU1293*D1293</f>
        <v>30829.2359285743</v>
      </c>
      <c r="AR1293" s="40">
        <f>AV1293*E1293</f>
        <v>29250.484647785994</v>
      </c>
      <c r="AS1293" s="40">
        <f>IF(AND(Y1293&lt;&gt;0,AN1293&lt;&gt;0),0,Q1293)</f>
        <v>784.24018761005959</v>
      </c>
      <c r="AT1293" s="41">
        <f t="shared" si="324"/>
        <v>60863.960763970361</v>
      </c>
      <c r="AU1293" s="42">
        <f>S1293+AN1293</f>
        <v>662.13994691955111</v>
      </c>
      <c r="AV1293" s="37">
        <f>T1293+AO1293</f>
        <v>686.46995183726813</v>
      </c>
      <c r="AW1293" s="58">
        <f t="shared" si="309"/>
        <v>0.50652694207873972</v>
      </c>
      <c r="AX1293" s="58">
        <f t="shared" si="310"/>
        <v>0.48058792560705976</v>
      </c>
      <c r="AY1293" s="59">
        <f t="shared" si="311"/>
        <v>1.2885132314200397E-2</v>
      </c>
      <c r="AZ1293" s="54">
        <f t="shared" si="319"/>
        <v>-1.4006629991809572E-3</v>
      </c>
    </row>
    <row r="1294" spans="3:52" x14ac:dyDescent="0.25">
      <c r="C1294" s="35">
        <v>36543</v>
      </c>
      <c r="D1294" s="36">
        <v>44.19</v>
      </c>
      <c r="E1294" s="37">
        <v>41.5</v>
      </c>
      <c r="F1294" s="38">
        <v>0</v>
      </c>
      <c r="G1294" s="7">
        <v>0</v>
      </c>
      <c r="H1294" s="38">
        <v>1</v>
      </c>
      <c r="I1294" s="7">
        <v>1</v>
      </c>
      <c r="J1294" s="36">
        <f t="shared" si="312"/>
        <v>44.167904999999998</v>
      </c>
      <c r="K1294" s="37">
        <f t="shared" si="313"/>
        <v>41.47925</v>
      </c>
      <c r="L1294" s="36">
        <f t="shared" si="314"/>
        <v>44.212094999999998</v>
      </c>
      <c r="M1294" s="37">
        <f t="shared" si="315"/>
        <v>41.52075</v>
      </c>
      <c r="O1294" s="39">
        <f t="shared" si="316"/>
        <v>29259.964254374961</v>
      </c>
      <c r="P1294" s="40">
        <f t="shared" si="317"/>
        <v>28488.503001246627</v>
      </c>
      <c r="Q1294" s="40">
        <f>S1294*F1294+T1294*G1294+AS1293*(1+$G$9/252)</f>
        <v>784.271308252425</v>
      </c>
      <c r="R1294" s="41">
        <f t="shared" si="320"/>
        <v>58532.738563874016</v>
      </c>
      <c r="S1294" s="36">
        <f>AU1293*H1293</f>
        <v>662.13994691955111</v>
      </c>
      <c r="T1294" s="37">
        <f>AV1293*I1293</f>
        <v>686.46995183726813</v>
      </c>
      <c r="U1294" s="57">
        <f t="shared" si="323"/>
        <v>0.49989057358806033</v>
      </c>
      <c r="V1294" s="58">
        <f t="shared" si="321"/>
        <v>0.4867105777078663</v>
      </c>
      <c r="W1294" s="59">
        <f t="shared" si="322"/>
        <v>1.3398848704073306E-2</v>
      </c>
      <c r="Y1294" s="7">
        <f t="shared" si="318"/>
        <v>0</v>
      </c>
      <c r="Z1294" s="40"/>
      <c r="AA1294" s="40"/>
      <c r="AB1294" s="40"/>
      <c r="AC1294" s="40"/>
      <c r="AD1294" s="40"/>
      <c r="AE1294" s="40"/>
      <c r="AF1294" s="40"/>
      <c r="AG1294" s="41"/>
      <c r="AH1294" s="40"/>
      <c r="AI1294" s="40"/>
      <c r="AJ1294" s="40"/>
      <c r="AK1294" s="40"/>
      <c r="AL1294" s="40"/>
      <c r="AM1294" s="41"/>
      <c r="AN1294" s="36">
        <f>Y1294*(IF(AND(AH1294&gt;0,AI1294&lt;0),AH1294,0)+IF(AND(AJ1294&lt;0,AK1294&gt;0),AJ1294,0)+IF(AND(AL1294&gt;0,AM1294&gt;0),AL1294,0))</f>
        <v>0</v>
      </c>
      <c r="AO1294" s="37">
        <f>Y1294*(IF(AND(AH1294&gt;0,AI1294&lt;0),AI1294,0)+IF(AND(AJ1294&lt;0,AK1294&gt;0),AK1294,0)+IF(AND(AL1294&gt;0,AM1294&gt;0),AM1294,0))</f>
        <v>0</v>
      </c>
      <c r="AQ1294" s="40">
        <f>AU1294*D1294</f>
        <v>29259.964254374961</v>
      </c>
      <c r="AR1294" s="40">
        <f>AV1294*E1294</f>
        <v>28488.503001246627</v>
      </c>
      <c r="AS1294" s="40">
        <f>IF(AND(Y1294&lt;&gt;0,AN1294&lt;&gt;0),0,Q1294)</f>
        <v>784.271308252425</v>
      </c>
      <c r="AT1294" s="41">
        <f t="shared" si="324"/>
        <v>58532.738563874016</v>
      </c>
      <c r="AU1294" s="42">
        <f>S1294+AN1294</f>
        <v>662.13994691955111</v>
      </c>
      <c r="AV1294" s="37">
        <f>T1294+AO1294</f>
        <v>686.46995183726813</v>
      </c>
      <c r="AW1294" s="58">
        <f t="shared" si="309"/>
        <v>0.49989057358806033</v>
      </c>
      <c r="AX1294" s="58">
        <f t="shared" si="310"/>
        <v>0.4867105777078663</v>
      </c>
      <c r="AY1294" s="59">
        <f t="shared" si="311"/>
        <v>1.3398848704073306E-2</v>
      </c>
      <c r="AZ1294" s="54">
        <f t="shared" si="319"/>
        <v>-3.8302177032756624E-2</v>
      </c>
    </row>
    <row r="1295" spans="3:52" x14ac:dyDescent="0.25">
      <c r="C1295" s="35">
        <v>36544</v>
      </c>
      <c r="D1295" s="36">
        <v>44.25</v>
      </c>
      <c r="E1295" s="37">
        <v>42.38</v>
      </c>
      <c r="F1295" s="38">
        <v>0</v>
      </c>
      <c r="G1295" s="7">
        <v>0</v>
      </c>
      <c r="H1295" s="38">
        <v>1</v>
      </c>
      <c r="I1295" s="7">
        <v>1</v>
      </c>
      <c r="J1295" s="36">
        <f t="shared" si="312"/>
        <v>44.227875000000004</v>
      </c>
      <c r="K1295" s="37">
        <f t="shared" si="313"/>
        <v>42.358810000000005</v>
      </c>
      <c r="L1295" s="36">
        <f t="shared" si="314"/>
        <v>44.272124999999996</v>
      </c>
      <c r="M1295" s="37">
        <f t="shared" si="315"/>
        <v>42.40119</v>
      </c>
      <c r="O1295" s="39">
        <f t="shared" si="316"/>
        <v>29299.692651190137</v>
      </c>
      <c r="P1295" s="40">
        <f t="shared" si="317"/>
        <v>29092.596558863424</v>
      </c>
      <c r="Q1295" s="40">
        <f>S1295*F1295+T1295*G1295+AS1294*(1+$G$9/252)</f>
        <v>784.30243012973654</v>
      </c>
      <c r="R1295" s="41">
        <f t="shared" si="320"/>
        <v>59176.591640183295</v>
      </c>
      <c r="S1295" s="36">
        <f>AU1294*H1294</f>
        <v>662.13994691955111</v>
      </c>
      <c r="T1295" s="37">
        <f>AV1294*I1294</f>
        <v>686.46995183726813</v>
      </c>
      <c r="U1295" s="57">
        <f t="shared" si="323"/>
        <v>0.49512301805659353</v>
      </c>
      <c r="V1295" s="58">
        <f t="shared" si="321"/>
        <v>0.49162338946044293</v>
      </c>
      <c r="W1295" s="59">
        <f t="shared" si="322"/>
        <v>1.3253592482963542E-2</v>
      </c>
      <c r="Y1295" s="7">
        <f t="shared" si="318"/>
        <v>0</v>
      </c>
      <c r="Z1295" s="40"/>
      <c r="AA1295" s="40"/>
      <c r="AB1295" s="40"/>
      <c r="AC1295" s="40"/>
      <c r="AD1295" s="40"/>
      <c r="AE1295" s="40"/>
      <c r="AF1295" s="40"/>
      <c r="AG1295" s="41"/>
      <c r="AH1295" s="40"/>
      <c r="AI1295" s="40"/>
      <c r="AJ1295" s="40"/>
      <c r="AK1295" s="40"/>
      <c r="AL1295" s="40"/>
      <c r="AM1295" s="41"/>
      <c r="AN1295" s="36">
        <f>Y1295*(IF(AND(AH1295&gt;0,AI1295&lt;0),AH1295,0)+IF(AND(AJ1295&lt;0,AK1295&gt;0),AJ1295,0)+IF(AND(AL1295&gt;0,AM1295&gt;0),AL1295,0))</f>
        <v>0</v>
      </c>
      <c r="AO1295" s="37">
        <f>Y1295*(IF(AND(AH1295&gt;0,AI1295&lt;0),AI1295,0)+IF(AND(AJ1295&lt;0,AK1295&gt;0),AK1295,0)+IF(AND(AL1295&gt;0,AM1295&gt;0),AM1295,0))</f>
        <v>0</v>
      </c>
      <c r="AQ1295" s="40">
        <f>AU1295*D1295</f>
        <v>29299.692651190137</v>
      </c>
      <c r="AR1295" s="40">
        <f>AV1295*E1295</f>
        <v>29092.596558863424</v>
      </c>
      <c r="AS1295" s="40">
        <f>IF(AND(Y1295&lt;&gt;0,AN1295&lt;&gt;0),0,Q1295)</f>
        <v>784.30243012973654</v>
      </c>
      <c r="AT1295" s="41">
        <f t="shared" si="324"/>
        <v>59176.591640183295</v>
      </c>
      <c r="AU1295" s="42">
        <f>S1295+AN1295</f>
        <v>662.13994691955111</v>
      </c>
      <c r="AV1295" s="37">
        <f>T1295+AO1295</f>
        <v>686.46995183726813</v>
      </c>
      <c r="AW1295" s="58">
        <f t="shared" si="309"/>
        <v>0.49512301805659353</v>
      </c>
      <c r="AX1295" s="58">
        <f t="shared" si="310"/>
        <v>0.49162338946044293</v>
      </c>
      <c r="AY1295" s="59">
        <f t="shared" si="311"/>
        <v>1.3253592482963542E-2</v>
      </c>
      <c r="AZ1295" s="54">
        <f t="shared" si="319"/>
        <v>1.0999879590575912E-2</v>
      </c>
    </row>
    <row r="1296" spans="3:52" x14ac:dyDescent="0.25">
      <c r="C1296" s="35">
        <v>36545</v>
      </c>
      <c r="D1296" s="36">
        <v>42.5</v>
      </c>
      <c r="E1296" s="37">
        <v>42.56</v>
      </c>
      <c r="F1296" s="38">
        <v>0</v>
      </c>
      <c r="G1296" s="7">
        <v>0</v>
      </c>
      <c r="H1296" s="38">
        <v>1</v>
      </c>
      <c r="I1296" s="7">
        <v>1</v>
      </c>
      <c r="J1296" s="36">
        <f t="shared" si="312"/>
        <v>42.478750000000005</v>
      </c>
      <c r="K1296" s="37">
        <f t="shared" si="313"/>
        <v>42.538720000000005</v>
      </c>
      <c r="L1296" s="36">
        <f t="shared" si="314"/>
        <v>42.521249999999995</v>
      </c>
      <c r="M1296" s="37">
        <f t="shared" si="315"/>
        <v>42.58128</v>
      </c>
      <c r="O1296" s="39">
        <f t="shared" si="316"/>
        <v>28140.947744080921</v>
      </c>
      <c r="P1296" s="40">
        <f t="shared" si="317"/>
        <v>29216.161150194133</v>
      </c>
      <c r="Q1296" s="40">
        <f>S1296*F1296+T1296*G1296+AS1295*(1+$G$9/252)</f>
        <v>784.33355324204319</v>
      </c>
      <c r="R1296" s="41">
        <f t="shared" si="320"/>
        <v>58141.442447517096</v>
      </c>
      <c r="S1296" s="36">
        <f>AU1295*H1295</f>
        <v>662.13994691955111</v>
      </c>
      <c r="T1296" s="37">
        <f>AV1295*I1295</f>
        <v>686.46995183726813</v>
      </c>
      <c r="U1296" s="57">
        <f t="shared" si="323"/>
        <v>0.4840084208348131</v>
      </c>
      <c r="V1296" s="58">
        <f t="shared" si="321"/>
        <v>0.50250148466073696</v>
      </c>
      <c r="W1296" s="59">
        <f t="shared" si="322"/>
        <v>1.3490094504449946E-2</v>
      </c>
      <c r="Y1296" s="7">
        <f t="shared" si="318"/>
        <v>0</v>
      </c>
      <c r="Z1296" s="40"/>
      <c r="AA1296" s="40"/>
      <c r="AB1296" s="40"/>
      <c r="AC1296" s="40"/>
      <c r="AD1296" s="40"/>
      <c r="AE1296" s="40"/>
      <c r="AF1296" s="40"/>
      <c r="AG1296" s="41"/>
      <c r="AH1296" s="40"/>
      <c r="AI1296" s="40"/>
      <c r="AJ1296" s="40"/>
      <c r="AK1296" s="40"/>
      <c r="AL1296" s="40"/>
      <c r="AM1296" s="41"/>
      <c r="AN1296" s="36">
        <f>Y1296*(IF(AND(AH1296&gt;0,AI1296&lt;0),AH1296,0)+IF(AND(AJ1296&lt;0,AK1296&gt;0),AJ1296,0)+IF(AND(AL1296&gt;0,AM1296&gt;0),AL1296,0))</f>
        <v>0</v>
      </c>
      <c r="AO1296" s="37">
        <f>Y1296*(IF(AND(AH1296&gt;0,AI1296&lt;0),AI1296,0)+IF(AND(AJ1296&lt;0,AK1296&gt;0),AK1296,0)+IF(AND(AL1296&gt;0,AM1296&gt;0),AM1296,0))</f>
        <v>0</v>
      </c>
      <c r="AQ1296" s="40">
        <f>AU1296*D1296</f>
        <v>28140.947744080921</v>
      </c>
      <c r="AR1296" s="40">
        <f>AV1296*E1296</f>
        <v>29216.161150194133</v>
      </c>
      <c r="AS1296" s="40">
        <f>IF(AND(Y1296&lt;&gt;0,AN1296&lt;&gt;0),0,Q1296)</f>
        <v>784.33355324204319</v>
      </c>
      <c r="AT1296" s="41">
        <f t="shared" si="324"/>
        <v>58141.442447517096</v>
      </c>
      <c r="AU1296" s="42">
        <f>S1296+AN1296</f>
        <v>662.13994691955111</v>
      </c>
      <c r="AV1296" s="37">
        <f>T1296+AO1296</f>
        <v>686.46995183726813</v>
      </c>
      <c r="AW1296" s="58">
        <f t="shared" si="309"/>
        <v>0.4840084208348131</v>
      </c>
      <c r="AX1296" s="58">
        <f t="shared" si="310"/>
        <v>0.50250148466073696</v>
      </c>
      <c r="AY1296" s="59">
        <f t="shared" si="311"/>
        <v>1.3490094504449946E-2</v>
      </c>
      <c r="AZ1296" s="54">
        <f t="shared" si="319"/>
        <v>-1.7492545007666394E-2</v>
      </c>
    </row>
    <row r="1297" spans="3:52" x14ac:dyDescent="0.25">
      <c r="C1297" s="35">
        <v>36546</v>
      </c>
      <c r="D1297" s="36">
        <v>41.75</v>
      </c>
      <c r="E1297" s="37">
        <v>41.06</v>
      </c>
      <c r="F1297" s="38">
        <v>0</v>
      </c>
      <c r="G1297" s="7">
        <v>0</v>
      </c>
      <c r="H1297" s="38">
        <v>1</v>
      </c>
      <c r="I1297" s="7">
        <v>1</v>
      </c>
      <c r="J1297" s="36">
        <f t="shared" si="312"/>
        <v>41.729125000000003</v>
      </c>
      <c r="K1297" s="37">
        <f t="shared" si="313"/>
        <v>41.039470000000001</v>
      </c>
      <c r="L1297" s="36">
        <f t="shared" si="314"/>
        <v>41.770874999999997</v>
      </c>
      <c r="M1297" s="37">
        <f t="shared" si="315"/>
        <v>41.080530000000003</v>
      </c>
      <c r="O1297" s="39">
        <f t="shared" si="316"/>
        <v>27644.342783891258</v>
      </c>
      <c r="P1297" s="40">
        <f t="shared" si="317"/>
        <v>28186.456222438232</v>
      </c>
      <c r="Q1297" s="40">
        <f>S1297*F1297+T1297*G1297+AS1296*(1+$G$9/252)</f>
        <v>784.36467758939398</v>
      </c>
      <c r="R1297" s="41">
        <f t="shared" si="320"/>
        <v>56615.16368391888</v>
      </c>
      <c r="S1297" s="36">
        <f>AU1296*H1296</f>
        <v>662.13994691955111</v>
      </c>
      <c r="T1297" s="37">
        <f>AV1296*I1296</f>
        <v>686.46995183726813</v>
      </c>
      <c r="U1297" s="57">
        <f t="shared" si="323"/>
        <v>0.48828513396568046</v>
      </c>
      <c r="V1297" s="58">
        <f t="shared" si="321"/>
        <v>0.49786054456722145</v>
      </c>
      <c r="W1297" s="59">
        <f t="shared" si="322"/>
        <v>1.3854321467098168E-2</v>
      </c>
      <c r="Y1297" s="7">
        <f t="shared" si="318"/>
        <v>0</v>
      </c>
      <c r="Z1297" s="40"/>
      <c r="AA1297" s="40"/>
      <c r="AB1297" s="40"/>
      <c r="AC1297" s="40"/>
      <c r="AD1297" s="40"/>
      <c r="AE1297" s="40"/>
      <c r="AF1297" s="40"/>
      <c r="AG1297" s="41"/>
      <c r="AH1297" s="40"/>
      <c r="AI1297" s="40"/>
      <c r="AJ1297" s="40"/>
      <c r="AK1297" s="40"/>
      <c r="AL1297" s="40"/>
      <c r="AM1297" s="41"/>
      <c r="AN1297" s="36">
        <f>Y1297*(IF(AND(AH1297&gt;0,AI1297&lt;0),AH1297,0)+IF(AND(AJ1297&lt;0,AK1297&gt;0),AJ1297,0)+IF(AND(AL1297&gt;0,AM1297&gt;0),AL1297,0))</f>
        <v>0</v>
      </c>
      <c r="AO1297" s="37">
        <f>Y1297*(IF(AND(AH1297&gt;0,AI1297&lt;0),AI1297,0)+IF(AND(AJ1297&lt;0,AK1297&gt;0),AK1297,0)+IF(AND(AL1297&gt;0,AM1297&gt;0),AM1297,0))</f>
        <v>0</v>
      </c>
      <c r="AQ1297" s="40">
        <f>AU1297*D1297</f>
        <v>27644.342783891258</v>
      </c>
      <c r="AR1297" s="40">
        <f>AV1297*E1297</f>
        <v>28186.456222438232</v>
      </c>
      <c r="AS1297" s="40">
        <f>IF(AND(Y1297&lt;&gt;0,AN1297&lt;&gt;0),0,Q1297)</f>
        <v>784.36467758939398</v>
      </c>
      <c r="AT1297" s="41">
        <f t="shared" si="324"/>
        <v>56615.16368391888</v>
      </c>
      <c r="AU1297" s="42">
        <f>S1297+AN1297</f>
        <v>662.13994691955111</v>
      </c>
      <c r="AV1297" s="37">
        <f>T1297+AO1297</f>
        <v>686.46995183726813</v>
      </c>
      <c r="AW1297" s="58">
        <f t="shared" si="309"/>
        <v>0.48828513396568046</v>
      </c>
      <c r="AX1297" s="58">
        <f t="shared" si="310"/>
        <v>0.49786054456722145</v>
      </c>
      <c r="AY1297" s="59">
        <f t="shared" si="311"/>
        <v>1.3854321467098168E-2</v>
      </c>
      <c r="AZ1297" s="54">
        <f t="shared" si="319"/>
        <v>-2.6251133431647311E-2</v>
      </c>
    </row>
    <row r="1298" spans="3:52" x14ac:dyDescent="0.25">
      <c r="C1298" s="35">
        <v>36549</v>
      </c>
      <c r="D1298" s="36">
        <v>41</v>
      </c>
      <c r="E1298" s="37">
        <v>39.5</v>
      </c>
      <c r="F1298" s="38">
        <v>0</v>
      </c>
      <c r="G1298" s="7">
        <v>0</v>
      </c>
      <c r="H1298" s="38">
        <v>1</v>
      </c>
      <c r="I1298" s="7">
        <v>1</v>
      </c>
      <c r="J1298" s="36">
        <f t="shared" si="312"/>
        <v>40.979500000000002</v>
      </c>
      <c r="K1298" s="37">
        <f t="shared" si="313"/>
        <v>39.480250000000005</v>
      </c>
      <c r="L1298" s="36">
        <f t="shared" si="314"/>
        <v>41.020499999999998</v>
      </c>
      <c r="M1298" s="37">
        <f t="shared" si="315"/>
        <v>39.519749999999995</v>
      </c>
      <c r="O1298" s="39">
        <f t="shared" si="316"/>
        <v>27147.737823701595</v>
      </c>
      <c r="P1298" s="40">
        <f t="shared" si="317"/>
        <v>27115.563097572092</v>
      </c>
      <c r="Q1298" s="40">
        <f>S1298*F1298+T1298*G1298+AS1297*(1+$G$9/252)</f>
        <v>784.39580317183788</v>
      </c>
      <c r="R1298" s="41">
        <f t="shared" si="320"/>
        <v>55047.696724445523</v>
      </c>
      <c r="S1298" s="36">
        <f>AU1297*H1297</f>
        <v>662.13994691955111</v>
      </c>
      <c r="T1298" s="37">
        <f>AV1297*I1297</f>
        <v>686.46995183726813</v>
      </c>
      <c r="U1298" s="57">
        <f t="shared" si="323"/>
        <v>0.49316755176145011</v>
      </c>
      <c r="V1298" s="58">
        <f t="shared" si="321"/>
        <v>0.49258306361673154</v>
      </c>
      <c r="W1298" s="59">
        <f t="shared" si="322"/>
        <v>1.4249384621818413E-2</v>
      </c>
      <c r="Y1298" s="7">
        <f t="shared" si="318"/>
        <v>0</v>
      </c>
      <c r="Z1298" s="40"/>
      <c r="AA1298" s="40"/>
      <c r="AB1298" s="40"/>
      <c r="AC1298" s="40"/>
      <c r="AD1298" s="40"/>
      <c r="AE1298" s="40"/>
      <c r="AF1298" s="40"/>
      <c r="AG1298" s="41"/>
      <c r="AH1298" s="40"/>
      <c r="AI1298" s="40"/>
      <c r="AJ1298" s="40"/>
      <c r="AK1298" s="40"/>
      <c r="AL1298" s="40"/>
      <c r="AM1298" s="41"/>
      <c r="AN1298" s="36">
        <f>Y1298*(IF(AND(AH1298&gt;0,AI1298&lt;0),AH1298,0)+IF(AND(AJ1298&lt;0,AK1298&gt;0),AJ1298,0)+IF(AND(AL1298&gt;0,AM1298&gt;0),AL1298,0))</f>
        <v>0</v>
      </c>
      <c r="AO1298" s="37">
        <f>Y1298*(IF(AND(AH1298&gt;0,AI1298&lt;0),AI1298,0)+IF(AND(AJ1298&lt;0,AK1298&gt;0),AK1298,0)+IF(AND(AL1298&gt;0,AM1298&gt;0),AM1298,0))</f>
        <v>0</v>
      </c>
      <c r="AQ1298" s="40">
        <f>AU1298*D1298</f>
        <v>27147.737823701595</v>
      </c>
      <c r="AR1298" s="40">
        <f>AV1298*E1298</f>
        <v>27115.563097572092</v>
      </c>
      <c r="AS1298" s="40">
        <f>IF(AND(Y1298&lt;&gt;0,AN1298&lt;&gt;0),0,Q1298)</f>
        <v>784.39580317183788</v>
      </c>
      <c r="AT1298" s="41">
        <f t="shared" si="324"/>
        <v>55047.696724445523</v>
      </c>
      <c r="AU1298" s="42">
        <f>S1298+AN1298</f>
        <v>662.13994691955111</v>
      </c>
      <c r="AV1298" s="37">
        <f>T1298+AO1298</f>
        <v>686.46995183726813</v>
      </c>
      <c r="AW1298" s="58">
        <f t="shared" si="309"/>
        <v>0.49316755176145011</v>
      </c>
      <c r="AX1298" s="58">
        <f t="shared" si="310"/>
        <v>0.49258306361673154</v>
      </c>
      <c r="AY1298" s="59">
        <f t="shared" si="311"/>
        <v>1.4249384621818413E-2</v>
      </c>
      <c r="AZ1298" s="54">
        <f t="shared" si="319"/>
        <v>-2.7686345096951226E-2</v>
      </c>
    </row>
    <row r="1299" spans="3:52" x14ac:dyDescent="0.25">
      <c r="C1299" s="35">
        <v>36550</v>
      </c>
      <c r="D1299" s="36">
        <v>40.25</v>
      </c>
      <c r="E1299" s="37">
        <v>39.81</v>
      </c>
      <c r="F1299" s="38">
        <v>0</v>
      </c>
      <c r="G1299" s="7">
        <v>0</v>
      </c>
      <c r="H1299" s="38">
        <v>1</v>
      </c>
      <c r="I1299" s="7">
        <v>1</v>
      </c>
      <c r="J1299" s="36">
        <f t="shared" si="312"/>
        <v>40.229875</v>
      </c>
      <c r="K1299" s="37">
        <f t="shared" si="313"/>
        <v>39.790095000000008</v>
      </c>
      <c r="L1299" s="36">
        <f t="shared" si="314"/>
        <v>40.270125</v>
      </c>
      <c r="M1299" s="37">
        <f t="shared" si="315"/>
        <v>39.829904999999997</v>
      </c>
      <c r="O1299" s="39">
        <f t="shared" si="316"/>
        <v>26651.132863511932</v>
      </c>
      <c r="P1299" s="40">
        <f t="shared" si="317"/>
        <v>27328.368782641646</v>
      </c>
      <c r="Q1299" s="40">
        <f>S1299*F1299+T1299*G1299+AS1298*(1+$G$9/252)</f>
        <v>784.42692998942402</v>
      </c>
      <c r="R1299" s="41">
        <f t="shared" si="320"/>
        <v>54763.928576143</v>
      </c>
      <c r="S1299" s="36">
        <f>AU1298*H1298</f>
        <v>662.13994691955111</v>
      </c>
      <c r="T1299" s="37">
        <f>AV1298*I1298</f>
        <v>686.46995183726813</v>
      </c>
      <c r="U1299" s="57">
        <f t="shared" si="323"/>
        <v>0.48665487587247452</v>
      </c>
      <c r="V1299" s="58">
        <f t="shared" si="321"/>
        <v>0.49902133563417872</v>
      </c>
      <c r="W1299" s="59">
        <f t="shared" si="322"/>
        <v>1.4323788493346817E-2</v>
      </c>
      <c r="Y1299" s="7">
        <f t="shared" si="318"/>
        <v>0</v>
      </c>
      <c r="Z1299" s="40"/>
      <c r="AA1299" s="40"/>
      <c r="AB1299" s="40"/>
      <c r="AC1299" s="40"/>
      <c r="AD1299" s="40"/>
      <c r="AE1299" s="40"/>
      <c r="AF1299" s="40"/>
      <c r="AG1299" s="41"/>
      <c r="AH1299" s="40"/>
      <c r="AI1299" s="40"/>
      <c r="AJ1299" s="40"/>
      <c r="AK1299" s="40"/>
      <c r="AL1299" s="40"/>
      <c r="AM1299" s="41"/>
      <c r="AN1299" s="36">
        <f>Y1299*(IF(AND(AH1299&gt;0,AI1299&lt;0),AH1299,0)+IF(AND(AJ1299&lt;0,AK1299&gt;0),AJ1299,0)+IF(AND(AL1299&gt;0,AM1299&gt;0),AL1299,0))</f>
        <v>0</v>
      </c>
      <c r="AO1299" s="37">
        <f>Y1299*(IF(AND(AH1299&gt;0,AI1299&lt;0),AI1299,0)+IF(AND(AJ1299&lt;0,AK1299&gt;0),AK1299,0)+IF(AND(AL1299&gt;0,AM1299&gt;0),AM1299,0))</f>
        <v>0</v>
      </c>
      <c r="AQ1299" s="40">
        <f>AU1299*D1299</f>
        <v>26651.132863511932</v>
      </c>
      <c r="AR1299" s="40">
        <f>AV1299*E1299</f>
        <v>27328.368782641646</v>
      </c>
      <c r="AS1299" s="40">
        <f>IF(AND(Y1299&lt;&gt;0,AN1299&lt;&gt;0),0,Q1299)</f>
        <v>784.42692998942402</v>
      </c>
      <c r="AT1299" s="41">
        <f t="shared" si="324"/>
        <v>54763.928576143</v>
      </c>
      <c r="AU1299" s="42">
        <f>S1299+AN1299</f>
        <v>662.13994691955111</v>
      </c>
      <c r="AV1299" s="37">
        <f>T1299+AO1299</f>
        <v>686.46995183726813</v>
      </c>
      <c r="AW1299" s="58">
        <f t="shared" si="309"/>
        <v>0.48665487587247452</v>
      </c>
      <c r="AX1299" s="58">
        <f t="shared" si="310"/>
        <v>0.49902133563417872</v>
      </c>
      <c r="AY1299" s="59">
        <f t="shared" si="311"/>
        <v>1.4323788493346817E-2</v>
      </c>
      <c r="AZ1299" s="54">
        <f t="shared" si="319"/>
        <v>-5.1549504373088473E-3</v>
      </c>
    </row>
    <row r="1300" spans="3:52" x14ac:dyDescent="0.25">
      <c r="C1300" s="35">
        <v>36551</v>
      </c>
      <c r="D1300" s="36">
        <v>42.38</v>
      </c>
      <c r="E1300" s="37">
        <v>35.75</v>
      </c>
      <c r="F1300" s="38">
        <v>0</v>
      </c>
      <c r="G1300" s="7">
        <v>0</v>
      </c>
      <c r="H1300" s="38">
        <v>1</v>
      </c>
      <c r="I1300" s="7">
        <v>1</v>
      </c>
      <c r="J1300" s="36">
        <f t="shared" si="312"/>
        <v>42.358810000000005</v>
      </c>
      <c r="K1300" s="37">
        <f t="shared" si="313"/>
        <v>35.732125000000003</v>
      </c>
      <c r="L1300" s="36">
        <f t="shared" si="314"/>
        <v>42.40119</v>
      </c>
      <c r="M1300" s="37">
        <f t="shared" si="315"/>
        <v>35.767874999999997</v>
      </c>
      <c r="O1300" s="39">
        <f t="shared" si="316"/>
        <v>28061.490950450578</v>
      </c>
      <c r="P1300" s="40">
        <f t="shared" si="317"/>
        <v>24541.300778182336</v>
      </c>
      <c r="Q1300" s="40">
        <f>S1300*F1300+T1300*G1300+AS1299*(1+$G$9/252)</f>
        <v>784.45805804220129</v>
      </c>
      <c r="R1300" s="41">
        <f t="shared" si="320"/>
        <v>53387.249786675122</v>
      </c>
      <c r="S1300" s="36">
        <f>AU1299*H1299</f>
        <v>662.13994691955111</v>
      </c>
      <c r="T1300" s="37">
        <f>AV1299*I1299</f>
        <v>686.46995183726813</v>
      </c>
      <c r="U1300" s="57">
        <f t="shared" si="323"/>
        <v>0.52562158685039473</v>
      </c>
      <c r="V1300" s="58">
        <f t="shared" si="321"/>
        <v>0.45968467894945919</v>
      </c>
      <c r="W1300" s="59">
        <f t="shared" si="322"/>
        <v>1.4693734200145921E-2</v>
      </c>
      <c r="Y1300" s="7">
        <f t="shared" si="318"/>
        <v>0</v>
      </c>
      <c r="Z1300" s="40"/>
      <c r="AA1300" s="40"/>
      <c r="AB1300" s="40"/>
      <c r="AC1300" s="40"/>
      <c r="AD1300" s="40"/>
      <c r="AE1300" s="40"/>
      <c r="AF1300" s="40"/>
      <c r="AG1300" s="41"/>
      <c r="AH1300" s="40"/>
      <c r="AI1300" s="40"/>
      <c r="AJ1300" s="40"/>
      <c r="AK1300" s="40"/>
      <c r="AL1300" s="40"/>
      <c r="AM1300" s="41"/>
      <c r="AN1300" s="36">
        <f>Y1300*(IF(AND(AH1300&gt;0,AI1300&lt;0),AH1300,0)+IF(AND(AJ1300&lt;0,AK1300&gt;0),AJ1300,0)+IF(AND(AL1300&gt;0,AM1300&gt;0),AL1300,0))</f>
        <v>0</v>
      </c>
      <c r="AO1300" s="37">
        <f>Y1300*(IF(AND(AH1300&gt;0,AI1300&lt;0),AI1300,0)+IF(AND(AJ1300&lt;0,AK1300&gt;0),AK1300,0)+IF(AND(AL1300&gt;0,AM1300&gt;0),AM1300,0))</f>
        <v>0</v>
      </c>
      <c r="AQ1300" s="40">
        <f>AU1300*D1300</f>
        <v>28061.490950450578</v>
      </c>
      <c r="AR1300" s="40">
        <f>AV1300*E1300</f>
        <v>24541.300778182336</v>
      </c>
      <c r="AS1300" s="40">
        <f>IF(AND(Y1300&lt;&gt;0,AN1300&lt;&gt;0),0,Q1300)</f>
        <v>784.45805804220129</v>
      </c>
      <c r="AT1300" s="41">
        <f t="shared" si="324"/>
        <v>53387.249786675122</v>
      </c>
      <c r="AU1300" s="42">
        <f>S1300+AN1300</f>
        <v>662.13994691955111</v>
      </c>
      <c r="AV1300" s="37">
        <f>T1300+AO1300</f>
        <v>686.46995183726813</v>
      </c>
      <c r="AW1300" s="58">
        <f t="shared" si="309"/>
        <v>0.52562158685039473</v>
      </c>
      <c r="AX1300" s="58">
        <f t="shared" si="310"/>
        <v>0.45968467894945919</v>
      </c>
      <c r="AY1300" s="59">
        <f t="shared" si="311"/>
        <v>1.4693734200145921E-2</v>
      </c>
      <c r="AZ1300" s="54">
        <f t="shared" si="319"/>
        <v>-2.5138422776842306E-2</v>
      </c>
    </row>
    <row r="1301" spans="3:52" x14ac:dyDescent="0.25">
      <c r="C1301" s="35">
        <v>36552</v>
      </c>
      <c r="D1301" s="36">
        <v>40.75</v>
      </c>
      <c r="E1301" s="37">
        <v>37.619999999999997</v>
      </c>
      <c r="F1301" s="38">
        <v>0</v>
      </c>
      <c r="G1301" s="7">
        <v>0</v>
      </c>
      <c r="H1301" s="38">
        <v>1</v>
      </c>
      <c r="I1301" s="7">
        <v>1</v>
      </c>
      <c r="J1301" s="36">
        <f t="shared" si="312"/>
        <v>40.729625000000006</v>
      </c>
      <c r="K1301" s="37">
        <f t="shared" si="313"/>
        <v>37.601190000000003</v>
      </c>
      <c r="L1301" s="36">
        <f t="shared" si="314"/>
        <v>40.770374999999994</v>
      </c>
      <c r="M1301" s="37">
        <f t="shared" si="315"/>
        <v>37.638809999999992</v>
      </c>
      <c r="O1301" s="39">
        <f t="shared" si="316"/>
        <v>26982.202836971708</v>
      </c>
      <c r="P1301" s="40">
        <f t="shared" si="317"/>
        <v>25824.999588118026</v>
      </c>
      <c r="Q1301" s="40">
        <f>S1301*F1301+T1301*G1301+AS1300*(1+$G$9/252)</f>
        <v>784.48918733021878</v>
      </c>
      <c r="R1301" s="41">
        <f t="shared" si="320"/>
        <v>53591.691612419956</v>
      </c>
      <c r="S1301" s="36">
        <f>AU1300*H1300</f>
        <v>662.13994691955111</v>
      </c>
      <c r="T1301" s="37">
        <f>AV1300*I1300</f>
        <v>686.46995183726813</v>
      </c>
      <c r="U1301" s="57">
        <f t="shared" si="323"/>
        <v>0.5034773492896899</v>
      </c>
      <c r="V1301" s="58">
        <f t="shared" si="321"/>
        <v>0.48188438937301697</v>
      </c>
      <c r="W1301" s="59">
        <f t="shared" si="322"/>
        <v>1.463826133729304E-2</v>
      </c>
      <c r="Y1301" s="7">
        <f t="shared" si="318"/>
        <v>0</v>
      </c>
      <c r="Z1301" s="40"/>
      <c r="AA1301" s="40"/>
      <c r="AB1301" s="40"/>
      <c r="AC1301" s="40"/>
      <c r="AD1301" s="40"/>
      <c r="AE1301" s="40"/>
      <c r="AF1301" s="40"/>
      <c r="AG1301" s="41"/>
      <c r="AH1301" s="40"/>
      <c r="AI1301" s="40"/>
      <c r="AJ1301" s="40"/>
      <c r="AK1301" s="40"/>
      <c r="AL1301" s="40"/>
      <c r="AM1301" s="41"/>
      <c r="AN1301" s="36">
        <f>Y1301*(IF(AND(AH1301&gt;0,AI1301&lt;0),AH1301,0)+IF(AND(AJ1301&lt;0,AK1301&gt;0),AJ1301,0)+IF(AND(AL1301&gt;0,AM1301&gt;0),AL1301,0))</f>
        <v>0</v>
      </c>
      <c r="AO1301" s="37">
        <f>Y1301*(IF(AND(AH1301&gt;0,AI1301&lt;0),AI1301,0)+IF(AND(AJ1301&lt;0,AK1301&gt;0),AK1301,0)+IF(AND(AL1301&gt;0,AM1301&gt;0),AM1301,0))</f>
        <v>0</v>
      </c>
      <c r="AQ1301" s="40">
        <f>AU1301*D1301</f>
        <v>26982.202836971708</v>
      </c>
      <c r="AR1301" s="40">
        <f>AV1301*E1301</f>
        <v>25824.999588118026</v>
      </c>
      <c r="AS1301" s="40">
        <f>IF(AND(Y1301&lt;&gt;0,AN1301&lt;&gt;0),0,Q1301)</f>
        <v>784.48918733021878</v>
      </c>
      <c r="AT1301" s="41">
        <f t="shared" si="324"/>
        <v>53591.691612419956</v>
      </c>
      <c r="AU1301" s="42">
        <f>S1301+AN1301</f>
        <v>662.13994691955111</v>
      </c>
      <c r="AV1301" s="37">
        <f>T1301+AO1301</f>
        <v>686.46995183726813</v>
      </c>
      <c r="AW1301" s="58">
        <f t="shared" ref="AW1301:AW1364" si="325">AQ1301/AT1301</f>
        <v>0.5034773492896899</v>
      </c>
      <c r="AX1301" s="58">
        <f t="shared" ref="AX1301:AX1364" si="326">AR1301/AT1301</f>
        <v>0.48188438937301697</v>
      </c>
      <c r="AY1301" s="59">
        <f t="shared" ref="AY1301:AY1364" si="327">AS1301/AT1301</f>
        <v>1.463826133729304E-2</v>
      </c>
      <c r="AZ1301" s="54">
        <f t="shared" si="319"/>
        <v>3.8294129508775754E-3</v>
      </c>
    </row>
    <row r="1302" spans="3:52" x14ac:dyDescent="0.25">
      <c r="C1302" s="35">
        <v>36553</v>
      </c>
      <c r="D1302" s="36">
        <v>38.69</v>
      </c>
      <c r="E1302" s="37">
        <v>36.75</v>
      </c>
      <c r="F1302" s="38">
        <v>0</v>
      </c>
      <c r="G1302" s="7">
        <v>0</v>
      </c>
      <c r="H1302" s="38">
        <v>1</v>
      </c>
      <c r="I1302" s="7">
        <v>1</v>
      </c>
      <c r="J1302" s="36">
        <f t="shared" ref="J1302:J1365" si="328">D1302*(1-$F$8/20000)</f>
        <v>38.670654999999996</v>
      </c>
      <c r="K1302" s="37">
        <f t="shared" ref="K1302:K1365" si="329">E1302*(1-$F$8/20000)</f>
        <v>36.731625000000001</v>
      </c>
      <c r="L1302" s="36">
        <f t="shared" ref="L1302:L1365" si="330">D1302*(1+$F$8/20000)</f>
        <v>38.709344999999999</v>
      </c>
      <c r="M1302" s="37">
        <f t="shared" ref="M1302:M1365" si="331">E1302*(1+$F$8/20000)</f>
        <v>36.768374999999999</v>
      </c>
      <c r="O1302" s="39">
        <f t="shared" si="316"/>
        <v>25618.194546317431</v>
      </c>
      <c r="P1302" s="40">
        <f t="shared" si="317"/>
        <v>25227.770730019605</v>
      </c>
      <c r="Q1302" s="40">
        <f>S1302*F1302+T1302*G1302+AS1301*(1+$G$9/252)</f>
        <v>784.52031785352551</v>
      </c>
      <c r="R1302" s="41">
        <f t="shared" si="320"/>
        <v>51630.485594190563</v>
      </c>
      <c r="S1302" s="36">
        <f>AU1301*H1301</f>
        <v>662.13994691955111</v>
      </c>
      <c r="T1302" s="37">
        <f>AV1301*I1301</f>
        <v>686.46995183726813</v>
      </c>
      <c r="U1302" s="57">
        <f t="shared" si="323"/>
        <v>0.49618349026723035</v>
      </c>
      <c r="V1302" s="58">
        <f t="shared" si="321"/>
        <v>0.48862160484615358</v>
      </c>
      <c r="W1302" s="59">
        <f t="shared" si="322"/>
        <v>1.5194904886616045E-2</v>
      </c>
      <c r="Y1302" s="7">
        <f t="shared" si="318"/>
        <v>0</v>
      </c>
      <c r="Z1302" s="40"/>
      <c r="AA1302" s="40"/>
      <c r="AB1302" s="40"/>
      <c r="AC1302" s="40"/>
      <c r="AD1302" s="40"/>
      <c r="AE1302" s="40"/>
      <c r="AF1302" s="40"/>
      <c r="AG1302" s="41"/>
      <c r="AH1302" s="40"/>
      <c r="AI1302" s="40"/>
      <c r="AJ1302" s="40"/>
      <c r="AK1302" s="40"/>
      <c r="AL1302" s="40"/>
      <c r="AM1302" s="41"/>
      <c r="AN1302" s="36">
        <f>Y1302*(IF(AND(AH1302&gt;0,AI1302&lt;0),AH1302,0)+IF(AND(AJ1302&lt;0,AK1302&gt;0),AJ1302,0)+IF(AND(AL1302&gt;0,AM1302&gt;0),AL1302,0))</f>
        <v>0</v>
      </c>
      <c r="AO1302" s="37">
        <f>Y1302*(IF(AND(AH1302&gt;0,AI1302&lt;0),AI1302,0)+IF(AND(AJ1302&lt;0,AK1302&gt;0),AK1302,0)+IF(AND(AL1302&gt;0,AM1302&gt;0),AM1302,0))</f>
        <v>0</v>
      </c>
      <c r="AQ1302" s="40">
        <f>AU1302*D1302</f>
        <v>25618.194546317431</v>
      </c>
      <c r="AR1302" s="40">
        <f>AV1302*E1302</f>
        <v>25227.770730019605</v>
      </c>
      <c r="AS1302" s="40">
        <f>IF(AND(Y1302&lt;&gt;0,AN1302&lt;&gt;0),0,Q1302)</f>
        <v>784.52031785352551</v>
      </c>
      <c r="AT1302" s="41">
        <f t="shared" si="324"/>
        <v>51630.485594190563</v>
      </c>
      <c r="AU1302" s="42">
        <f>S1302+AN1302</f>
        <v>662.13994691955111</v>
      </c>
      <c r="AV1302" s="37">
        <f>T1302+AO1302</f>
        <v>686.46995183726813</v>
      </c>
      <c r="AW1302" s="58">
        <f t="shared" si="325"/>
        <v>0.49618349026723035</v>
      </c>
      <c r="AX1302" s="58">
        <f t="shared" si="326"/>
        <v>0.48862160484615358</v>
      </c>
      <c r="AY1302" s="59">
        <f t="shared" si="327"/>
        <v>1.5194904886616045E-2</v>
      </c>
      <c r="AZ1302" s="54">
        <f t="shared" si="319"/>
        <v>-3.6595337061069433E-2</v>
      </c>
    </row>
    <row r="1303" spans="3:52" x14ac:dyDescent="0.25">
      <c r="C1303" s="35">
        <v>36556</v>
      </c>
      <c r="D1303" s="36">
        <v>39.56</v>
      </c>
      <c r="E1303" s="37">
        <v>37.380000000000003</v>
      </c>
      <c r="F1303" s="38">
        <v>0</v>
      </c>
      <c r="G1303" s="7">
        <v>0</v>
      </c>
      <c r="H1303" s="38">
        <v>1</v>
      </c>
      <c r="I1303" s="7">
        <v>1</v>
      </c>
      <c r="J1303" s="36">
        <f t="shared" si="328"/>
        <v>39.540220000000005</v>
      </c>
      <c r="K1303" s="37">
        <f t="shared" si="329"/>
        <v>37.361310000000003</v>
      </c>
      <c r="L1303" s="36">
        <f t="shared" si="330"/>
        <v>39.57978</v>
      </c>
      <c r="M1303" s="37">
        <f t="shared" si="331"/>
        <v>37.398690000000002</v>
      </c>
      <c r="O1303" s="39">
        <f t="shared" ref="O1303:O1366" si="332">S1303*D1303</f>
        <v>26194.256300137444</v>
      </c>
      <c r="P1303" s="40">
        <f t="shared" ref="P1303:P1366" si="333">T1303*E1303</f>
        <v>25660.246799677083</v>
      </c>
      <c r="Q1303" s="40">
        <f>S1303*F1303+T1303*G1303+AS1302*(1+$G$9/252)</f>
        <v>784.55144961217047</v>
      </c>
      <c r="R1303" s="41">
        <f t="shared" si="320"/>
        <v>52639.054549426692</v>
      </c>
      <c r="S1303" s="36">
        <f>AU1302*H1302</f>
        <v>662.13994691955111</v>
      </c>
      <c r="T1303" s="37">
        <f>AV1302*I1302</f>
        <v>686.46995183726813</v>
      </c>
      <c r="U1303" s="57">
        <f t="shared" si="323"/>
        <v>0.49762018950286663</v>
      </c>
      <c r="V1303" s="58">
        <f t="shared" si="321"/>
        <v>0.48747544991680625</v>
      </c>
      <c r="W1303" s="59">
        <f t="shared" si="322"/>
        <v>1.4904360580327241E-2</v>
      </c>
      <c r="Y1303" s="7">
        <f t="shared" ref="Y1303:Y1366" si="334">IF(AND(ABS(U1303-0.5)&gt;$G$5,ABS(V1303-0.5)&gt;$G$5),1,0)*IF(AND(OR(AH1303&lt;=0,AI1303&gt;=0),OR(AJ1303&gt;=0,AK1303&lt;=0),OR(AL1303&lt;=0,AM1303&lt;=0)),0,1)</f>
        <v>0</v>
      </c>
      <c r="Z1303" s="40"/>
      <c r="AA1303" s="40"/>
      <c r="AB1303" s="40"/>
      <c r="AC1303" s="40"/>
      <c r="AD1303" s="40"/>
      <c r="AE1303" s="40"/>
      <c r="AF1303" s="40"/>
      <c r="AG1303" s="41"/>
      <c r="AH1303" s="40"/>
      <c r="AI1303" s="40"/>
      <c r="AJ1303" s="40"/>
      <c r="AK1303" s="40"/>
      <c r="AL1303" s="40"/>
      <c r="AM1303" s="41"/>
      <c r="AN1303" s="36">
        <f>Y1303*(IF(AND(AH1303&gt;0,AI1303&lt;0),AH1303,0)+IF(AND(AJ1303&lt;0,AK1303&gt;0),AJ1303,0)+IF(AND(AL1303&gt;0,AM1303&gt;0),AL1303,0))</f>
        <v>0</v>
      </c>
      <c r="AO1303" s="37">
        <f>Y1303*(IF(AND(AH1303&gt;0,AI1303&lt;0),AI1303,0)+IF(AND(AJ1303&lt;0,AK1303&gt;0),AK1303,0)+IF(AND(AL1303&gt;0,AM1303&gt;0),AM1303,0))</f>
        <v>0</v>
      </c>
      <c r="AQ1303" s="40">
        <f>AU1303*D1303</f>
        <v>26194.256300137444</v>
      </c>
      <c r="AR1303" s="40">
        <f>AV1303*E1303</f>
        <v>25660.246799677083</v>
      </c>
      <c r="AS1303" s="40">
        <f>IF(AND(Y1303&lt;&gt;0,AN1303&lt;&gt;0),0,Q1303)</f>
        <v>784.55144961217047</v>
      </c>
      <c r="AT1303" s="41">
        <f t="shared" si="324"/>
        <v>52639.054549426692</v>
      </c>
      <c r="AU1303" s="42">
        <f>S1303+AN1303</f>
        <v>662.13994691955111</v>
      </c>
      <c r="AV1303" s="37">
        <f>T1303+AO1303</f>
        <v>686.46995183726813</v>
      </c>
      <c r="AW1303" s="58">
        <f t="shared" si="325"/>
        <v>0.49762018950286663</v>
      </c>
      <c r="AX1303" s="58">
        <f t="shared" si="326"/>
        <v>0.48747544991680625</v>
      </c>
      <c r="AY1303" s="59">
        <f t="shared" si="327"/>
        <v>1.4904360580327241E-2</v>
      </c>
      <c r="AZ1303" s="54">
        <f t="shared" ref="AZ1303:AZ1366" si="335">AT1303/AT1302-1</f>
        <v>1.9534368961070081E-2</v>
      </c>
    </row>
    <row r="1304" spans="3:52" x14ac:dyDescent="0.25">
      <c r="C1304" s="35">
        <v>36557</v>
      </c>
      <c r="D1304" s="36">
        <v>38.94</v>
      </c>
      <c r="E1304" s="37">
        <v>36.619999999999997</v>
      </c>
      <c r="F1304" s="38">
        <v>0</v>
      </c>
      <c r="G1304" s="7">
        <v>0</v>
      </c>
      <c r="H1304" s="38">
        <v>1</v>
      </c>
      <c r="I1304" s="7">
        <v>1</v>
      </c>
      <c r="J1304" s="36">
        <f t="shared" si="328"/>
        <v>38.920529999999999</v>
      </c>
      <c r="K1304" s="37">
        <f t="shared" si="329"/>
        <v>36.601689999999998</v>
      </c>
      <c r="L1304" s="36">
        <f t="shared" si="330"/>
        <v>38.959469999999996</v>
      </c>
      <c r="M1304" s="37">
        <f t="shared" si="331"/>
        <v>36.638309999999997</v>
      </c>
      <c r="O1304" s="39">
        <f t="shared" si="332"/>
        <v>25783.729533047317</v>
      </c>
      <c r="P1304" s="40">
        <f t="shared" si="333"/>
        <v>25138.529636280757</v>
      </c>
      <c r="Q1304" s="40">
        <f>S1304*F1304+T1304*G1304+AS1303*(1+$G$9/252)</f>
        <v>784.58258260620266</v>
      </c>
      <c r="R1304" s="41">
        <f t="shared" si="320"/>
        <v>51706.841751934269</v>
      </c>
      <c r="S1304" s="36">
        <f>AU1303*H1303</f>
        <v>662.13994691955111</v>
      </c>
      <c r="T1304" s="37">
        <f>AV1303*I1303</f>
        <v>686.46995183726813</v>
      </c>
      <c r="U1304" s="57">
        <f t="shared" si="323"/>
        <v>0.49865218333670108</v>
      </c>
      <c r="V1304" s="58">
        <f t="shared" si="321"/>
        <v>0.48617414610012155</v>
      </c>
      <c r="W1304" s="59">
        <f t="shared" si="322"/>
        <v>1.5173670563177507E-2</v>
      </c>
      <c r="Y1304" s="7">
        <f t="shared" si="334"/>
        <v>0</v>
      </c>
      <c r="Z1304" s="40"/>
      <c r="AA1304" s="40"/>
      <c r="AB1304" s="40"/>
      <c r="AC1304" s="40"/>
      <c r="AD1304" s="40"/>
      <c r="AE1304" s="40"/>
      <c r="AF1304" s="40"/>
      <c r="AG1304" s="41"/>
      <c r="AH1304" s="40"/>
      <c r="AI1304" s="40"/>
      <c r="AJ1304" s="40"/>
      <c r="AK1304" s="40"/>
      <c r="AL1304" s="40"/>
      <c r="AM1304" s="41"/>
      <c r="AN1304" s="36">
        <f>Y1304*(IF(AND(AH1304&gt;0,AI1304&lt;0),AH1304,0)+IF(AND(AJ1304&lt;0,AK1304&gt;0),AJ1304,0)+IF(AND(AL1304&gt;0,AM1304&gt;0),AL1304,0))</f>
        <v>0</v>
      </c>
      <c r="AO1304" s="37">
        <f>Y1304*(IF(AND(AH1304&gt;0,AI1304&lt;0),AI1304,0)+IF(AND(AJ1304&lt;0,AK1304&gt;0),AK1304,0)+IF(AND(AL1304&gt;0,AM1304&gt;0),AM1304,0))</f>
        <v>0</v>
      </c>
      <c r="AQ1304" s="40">
        <f>AU1304*D1304</f>
        <v>25783.729533047317</v>
      </c>
      <c r="AR1304" s="40">
        <f>AV1304*E1304</f>
        <v>25138.529636280757</v>
      </c>
      <c r="AS1304" s="40">
        <f>IF(AND(Y1304&lt;&gt;0,AN1304&lt;&gt;0),0,Q1304)</f>
        <v>784.58258260620266</v>
      </c>
      <c r="AT1304" s="41">
        <f t="shared" si="324"/>
        <v>51706.841751934269</v>
      </c>
      <c r="AU1304" s="42">
        <f>S1304+AN1304</f>
        <v>662.13994691955111</v>
      </c>
      <c r="AV1304" s="37">
        <f>T1304+AO1304</f>
        <v>686.46995183726813</v>
      </c>
      <c r="AW1304" s="58">
        <f t="shared" si="325"/>
        <v>0.49865218333670108</v>
      </c>
      <c r="AX1304" s="58">
        <f t="shared" si="326"/>
        <v>0.48617414610012155</v>
      </c>
      <c r="AY1304" s="59">
        <f t="shared" si="327"/>
        <v>1.5173670563177507E-2</v>
      </c>
      <c r="AZ1304" s="54">
        <f t="shared" si="335"/>
        <v>-1.7709527754095511E-2</v>
      </c>
    </row>
    <row r="1305" spans="3:52" x14ac:dyDescent="0.25">
      <c r="C1305" s="35">
        <v>36558</v>
      </c>
      <c r="D1305" s="36">
        <v>38.56</v>
      </c>
      <c r="E1305" s="37">
        <v>35.5</v>
      </c>
      <c r="F1305" s="38">
        <v>0</v>
      </c>
      <c r="G1305" s="7">
        <v>0</v>
      </c>
      <c r="H1305" s="38">
        <v>1</v>
      </c>
      <c r="I1305" s="7">
        <v>1</v>
      </c>
      <c r="J1305" s="36">
        <f t="shared" si="328"/>
        <v>38.540720000000007</v>
      </c>
      <c r="K1305" s="37">
        <f t="shared" si="329"/>
        <v>35.482250000000001</v>
      </c>
      <c r="L1305" s="36">
        <f t="shared" si="330"/>
        <v>38.579279999999997</v>
      </c>
      <c r="M1305" s="37">
        <f t="shared" si="331"/>
        <v>35.517749999999999</v>
      </c>
      <c r="O1305" s="39">
        <f t="shared" si="332"/>
        <v>25532.116353217891</v>
      </c>
      <c r="P1305" s="40">
        <f t="shared" si="333"/>
        <v>24369.68329022302</v>
      </c>
      <c r="Q1305" s="40">
        <f>S1305*F1305+T1305*G1305+AS1304*(1+$G$9/252)</f>
        <v>784.61371683567108</v>
      </c>
      <c r="R1305" s="41">
        <f t="shared" si="320"/>
        <v>50686.413360276587</v>
      </c>
      <c r="S1305" s="36">
        <f>AU1304*H1304</f>
        <v>662.13994691955111</v>
      </c>
      <c r="T1305" s="37">
        <f>AV1304*I1304</f>
        <v>686.46995183726813</v>
      </c>
      <c r="U1305" s="57">
        <f t="shared" si="323"/>
        <v>0.50372702782769097</v>
      </c>
      <c r="V1305" s="58">
        <f t="shared" si="321"/>
        <v>0.48079320817206939</v>
      </c>
      <c r="W1305" s="59">
        <f t="shared" si="322"/>
        <v>1.5479764000239562E-2</v>
      </c>
      <c r="Y1305" s="7">
        <f t="shared" si="334"/>
        <v>0</v>
      </c>
      <c r="Z1305" s="40"/>
      <c r="AA1305" s="40"/>
      <c r="AB1305" s="40"/>
      <c r="AC1305" s="40"/>
      <c r="AD1305" s="40"/>
      <c r="AE1305" s="40"/>
      <c r="AF1305" s="40"/>
      <c r="AG1305" s="41"/>
      <c r="AH1305" s="40"/>
      <c r="AI1305" s="40"/>
      <c r="AJ1305" s="40"/>
      <c r="AK1305" s="40"/>
      <c r="AL1305" s="40"/>
      <c r="AM1305" s="41"/>
      <c r="AN1305" s="36">
        <f>Y1305*(IF(AND(AH1305&gt;0,AI1305&lt;0),AH1305,0)+IF(AND(AJ1305&lt;0,AK1305&gt;0),AJ1305,0)+IF(AND(AL1305&gt;0,AM1305&gt;0),AL1305,0))</f>
        <v>0</v>
      </c>
      <c r="AO1305" s="37">
        <f>Y1305*(IF(AND(AH1305&gt;0,AI1305&lt;0),AI1305,0)+IF(AND(AJ1305&lt;0,AK1305&gt;0),AK1305,0)+IF(AND(AL1305&gt;0,AM1305&gt;0),AM1305,0))</f>
        <v>0</v>
      </c>
      <c r="AQ1305" s="40">
        <f>AU1305*D1305</f>
        <v>25532.116353217891</v>
      </c>
      <c r="AR1305" s="40">
        <f>AV1305*E1305</f>
        <v>24369.68329022302</v>
      </c>
      <c r="AS1305" s="40">
        <f>IF(AND(Y1305&lt;&gt;0,AN1305&lt;&gt;0),0,Q1305)</f>
        <v>784.61371683567108</v>
      </c>
      <c r="AT1305" s="41">
        <f t="shared" si="324"/>
        <v>50686.413360276587</v>
      </c>
      <c r="AU1305" s="42">
        <f>S1305+AN1305</f>
        <v>662.13994691955111</v>
      </c>
      <c r="AV1305" s="37">
        <f>T1305+AO1305</f>
        <v>686.46995183726813</v>
      </c>
      <c r="AW1305" s="58">
        <f t="shared" si="325"/>
        <v>0.50372702782769097</v>
      </c>
      <c r="AX1305" s="58">
        <f t="shared" si="326"/>
        <v>0.48079320817206939</v>
      </c>
      <c r="AY1305" s="59">
        <f t="shared" si="327"/>
        <v>1.5479764000239562E-2</v>
      </c>
      <c r="AZ1305" s="54">
        <f t="shared" si="335"/>
        <v>-1.9734881440897745E-2</v>
      </c>
    </row>
    <row r="1306" spans="3:52" x14ac:dyDescent="0.25">
      <c r="C1306" s="35">
        <v>36559</v>
      </c>
      <c r="D1306" s="36">
        <v>39.5</v>
      </c>
      <c r="E1306" s="37">
        <v>35</v>
      </c>
      <c r="F1306" s="38">
        <v>0</v>
      </c>
      <c r="G1306" s="7">
        <v>0</v>
      </c>
      <c r="H1306" s="38">
        <v>1</v>
      </c>
      <c r="I1306" s="7">
        <v>1</v>
      </c>
      <c r="J1306" s="36">
        <f t="shared" si="328"/>
        <v>39.480250000000005</v>
      </c>
      <c r="K1306" s="37">
        <f t="shared" si="329"/>
        <v>34.982500000000002</v>
      </c>
      <c r="L1306" s="36">
        <f t="shared" si="330"/>
        <v>39.519749999999995</v>
      </c>
      <c r="M1306" s="37">
        <f t="shared" si="331"/>
        <v>35.017499999999998</v>
      </c>
      <c r="O1306" s="39">
        <f t="shared" si="332"/>
        <v>26154.527903322269</v>
      </c>
      <c r="P1306" s="40">
        <f t="shared" si="333"/>
        <v>24026.448314304384</v>
      </c>
      <c r="Q1306" s="40">
        <f>S1306*F1306+T1306*G1306+AS1305*(1+$G$9/252)</f>
        <v>784.64485230062485</v>
      </c>
      <c r="R1306" s="41">
        <f t="shared" si="320"/>
        <v>50965.621069927278</v>
      </c>
      <c r="S1306" s="36">
        <f>AU1305*H1305</f>
        <v>662.13994691955111</v>
      </c>
      <c r="T1306" s="37">
        <f>AV1305*I1305</f>
        <v>686.46995183726813</v>
      </c>
      <c r="U1306" s="57">
        <f t="shared" si="323"/>
        <v>0.51317981325954998</v>
      </c>
      <c r="V1306" s="58">
        <f t="shared" si="321"/>
        <v>0.47142461545477771</v>
      </c>
      <c r="W1306" s="59">
        <f t="shared" si="322"/>
        <v>1.5395571285672247E-2</v>
      </c>
      <c r="Y1306" s="7">
        <f t="shared" si="334"/>
        <v>0</v>
      </c>
      <c r="Z1306" s="40"/>
      <c r="AA1306" s="40"/>
      <c r="AB1306" s="40"/>
      <c r="AC1306" s="40"/>
      <c r="AD1306" s="40"/>
      <c r="AE1306" s="40"/>
      <c r="AF1306" s="40"/>
      <c r="AG1306" s="41"/>
      <c r="AH1306" s="40"/>
      <c r="AI1306" s="40"/>
      <c r="AJ1306" s="40"/>
      <c r="AK1306" s="40"/>
      <c r="AL1306" s="40"/>
      <c r="AM1306" s="41"/>
      <c r="AN1306" s="36">
        <f>Y1306*(IF(AND(AH1306&gt;0,AI1306&lt;0),AH1306,0)+IF(AND(AJ1306&lt;0,AK1306&gt;0),AJ1306,0)+IF(AND(AL1306&gt;0,AM1306&gt;0),AL1306,0))</f>
        <v>0</v>
      </c>
      <c r="AO1306" s="37">
        <f>Y1306*(IF(AND(AH1306&gt;0,AI1306&lt;0),AI1306,0)+IF(AND(AJ1306&lt;0,AK1306&gt;0),AK1306,0)+IF(AND(AL1306&gt;0,AM1306&gt;0),AM1306,0))</f>
        <v>0</v>
      </c>
      <c r="AQ1306" s="40">
        <f>AU1306*D1306</f>
        <v>26154.527903322269</v>
      </c>
      <c r="AR1306" s="40">
        <f>AV1306*E1306</f>
        <v>24026.448314304384</v>
      </c>
      <c r="AS1306" s="40">
        <f>IF(AND(Y1306&lt;&gt;0,AN1306&lt;&gt;0),0,Q1306)</f>
        <v>784.64485230062485</v>
      </c>
      <c r="AT1306" s="41">
        <f t="shared" si="324"/>
        <v>50965.621069927278</v>
      </c>
      <c r="AU1306" s="42">
        <f>S1306+AN1306</f>
        <v>662.13994691955111</v>
      </c>
      <c r="AV1306" s="37">
        <f>T1306+AO1306</f>
        <v>686.46995183726813</v>
      </c>
      <c r="AW1306" s="58">
        <f t="shared" si="325"/>
        <v>0.51317981325954998</v>
      </c>
      <c r="AX1306" s="58">
        <f t="shared" si="326"/>
        <v>0.47142461545477771</v>
      </c>
      <c r="AY1306" s="59">
        <f t="shared" si="327"/>
        <v>1.5395571285672247E-2</v>
      </c>
      <c r="AZ1306" s="54">
        <f t="shared" si="335"/>
        <v>5.5085315993084194E-3</v>
      </c>
    </row>
    <row r="1307" spans="3:52" x14ac:dyDescent="0.25">
      <c r="C1307" s="35">
        <v>36560</v>
      </c>
      <c r="D1307" s="36">
        <v>39.19</v>
      </c>
      <c r="E1307" s="37">
        <v>35.119999999999997</v>
      </c>
      <c r="F1307" s="38">
        <v>0</v>
      </c>
      <c r="G1307" s="7">
        <v>0</v>
      </c>
      <c r="H1307" s="38">
        <v>1</v>
      </c>
      <c r="I1307" s="7">
        <v>1</v>
      </c>
      <c r="J1307" s="36">
        <f t="shared" si="328"/>
        <v>39.170405000000002</v>
      </c>
      <c r="K1307" s="37">
        <f t="shared" si="329"/>
        <v>35.102440000000001</v>
      </c>
      <c r="L1307" s="36">
        <f t="shared" si="330"/>
        <v>39.209594999999993</v>
      </c>
      <c r="M1307" s="37">
        <f t="shared" si="331"/>
        <v>35.137559999999993</v>
      </c>
      <c r="O1307" s="39">
        <f t="shared" si="332"/>
        <v>25949.264519777207</v>
      </c>
      <c r="P1307" s="40">
        <f t="shared" si="333"/>
        <v>24108.824708524855</v>
      </c>
      <c r="Q1307" s="40">
        <f>S1307*F1307+T1307*G1307+AS1306*(1+$G$9/252)</f>
        <v>784.67598900111295</v>
      </c>
      <c r="R1307" s="41">
        <f t="shared" si="320"/>
        <v>50842.765217303182</v>
      </c>
      <c r="S1307" s="36">
        <f>AU1306*H1306</f>
        <v>662.13994691955111</v>
      </c>
      <c r="T1307" s="37">
        <f>AV1306*I1306</f>
        <v>686.46995183726813</v>
      </c>
      <c r="U1307" s="57">
        <f t="shared" si="323"/>
        <v>0.51038263573724674</v>
      </c>
      <c r="V1307" s="58">
        <f t="shared" si="321"/>
        <v>0.47418397889027414</v>
      </c>
      <c r="W1307" s="59">
        <f t="shared" si="322"/>
        <v>1.5433385372479038E-2</v>
      </c>
      <c r="Y1307" s="7">
        <f t="shared" si="334"/>
        <v>0</v>
      </c>
      <c r="Z1307" s="40"/>
      <c r="AA1307" s="40"/>
      <c r="AB1307" s="40"/>
      <c r="AC1307" s="40"/>
      <c r="AD1307" s="40"/>
      <c r="AE1307" s="40"/>
      <c r="AF1307" s="40"/>
      <c r="AG1307" s="41"/>
      <c r="AH1307" s="40"/>
      <c r="AI1307" s="40"/>
      <c r="AJ1307" s="40"/>
      <c r="AK1307" s="40"/>
      <c r="AL1307" s="40"/>
      <c r="AM1307" s="41"/>
      <c r="AN1307" s="36">
        <f>Y1307*(IF(AND(AH1307&gt;0,AI1307&lt;0),AH1307,0)+IF(AND(AJ1307&lt;0,AK1307&gt;0),AJ1307,0)+IF(AND(AL1307&gt;0,AM1307&gt;0),AL1307,0))</f>
        <v>0</v>
      </c>
      <c r="AO1307" s="37">
        <f>Y1307*(IF(AND(AH1307&gt;0,AI1307&lt;0),AI1307,0)+IF(AND(AJ1307&lt;0,AK1307&gt;0),AK1307,0)+IF(AND(AL1307&gt;0,AM1307&gt;0),AM1307,0))</f>
        <v>0</v>
      </c>
      <c r="AQ1307" s="40">
        <f>AU1307*D1307</f>
        <v>25949.264519777207</v>
      </c>
      <c r="AR1307" s="40">
        <f>AV1307*E1307</f>
        <v>24108.824708524855</v>
      </c>
      <c r="AS1307" s="40">
        <f>IF(AND(Y1307&lt;&gt;0,AN1307&lt;&gt;0),0,Q1307)</f>
        <v>784.67598900111295</v>
      </c>
      <c r="AT1307" s="41">
        <f t="shared" si="324"/>
        <v>50842.765217303182</v>
      </c>
      <c r="AU1307" s="42">
        <f>S1307+AN1307</f>
        <v>662.13994691955111</v>
      </c>
      <c r="AV1307" s="37">
        <f>T1307+AO1307</f>
        <v>686.46995183726813</v>
      </c>
      <c r="AW1307" s="58">
        <f t="shared" si="325"/>
        <v>0.51038263573724674</v>
      </c>
      <c r="AX1307" s="58">
        <f t="shared" si="326"/>
        <v>0.47418397889027414</v>
      </c>
      <c r="AY1307" s="59">
        <f t="shared" si="327"/>
        <v>1.5433385372479038E-2</v>
      </c>
      <c r="AZ1307" s="54">
        <f t="shared" si="335"/>
        <v>-2.410563239394925E-3</v>
      </c>
    </row>
    <row r="1308" spans="3:52" x14ac:dyDescent="0.25">
      <c r="C1308" s="35">
        <v>36563</v>
      </c>
      <c r="D1308" s="36">
        <v>39.19</v>
      </c>
      <c r="E1308" s="37">
        <v>34.94</v>
      </c>
      <c r="F1308" s="38">
        <v>0</v>
      </c>
      <c r="G1308" s="7">
        <v>0</v>
      </c>
      <c r="H1308" s="38">
        <v>1</v>
      </c>
      <c r="I1308" s="7">
        <v>1</v>
      </c>
      <c r="J1308" s="36">
        <f t="shared" si="328"/>
        <v>39.170405000000002</v>
      </c>
      <c r="K1308" s="37">
        <f t="shared" si="329"/>
        <v>34.922530000000002</v>
      </c>
      <c r="L1308" s="36">
        <f t="shared" si="330"/>
        <v>39.209594999999993</v>
      </c>
      <c r="M1308" s="37">
        <f t="shared" si="331"/>
        <v>34.957469999999994</v>
      </c>
      <c r="O1308" s="39">
        <f t="shared" si="332"/>
        <v>25949.264519777207</v>
      </c>
      <c r="P1308" s="40">
        <f t="shared" si="333"/>
        <v>23985.260117194146</v>
      </c>
      <c r="Q1308" s="40">
        <f>S1308*F1308+T1308*G1308+AS1307*(1+$G$9/252)</f>
        <v>784.7071269371844</v>
      </c>
      <c r="R1308" s="41">
        <f t="shared" ref="R1308:R1371" si="336">SUM(O1308:Q1308)</f>
        <v>50719.231763908538</v>
      </c>
      <c r="S1308" s="36">
        <f>AU1307*H1307</f>
        <v>662.13994691955111</v>
      </c>
      <c r="T1308" s="37">
        <f>AV1307*I1307</f>
        <v>686.46995183726813</v>
      </c>
      <c r="U1308" s="57">
        <f t="shared" si="323"/>
        <v>0.51162574071641453</v>
      </c>
      <c r="V1308" s="58">
        <f t="shared" ref="V1308:V1371" si="337">P1308/R1308</f>
        <v>0.47290266991508129</v>
      </c>
      <c r="W1308" s="59">
        <f t="shared" ref="W1308:W1371" si="338">Q1308/R1308</f>
        <v>1.5471589368504133E-2</v>
      </c>
      <c r="Y1308" s="7">
        <f t="shared" si="334"/>
        <v>0</v>
      </c>
      <c r="Z1308" s="40"/>
      <c r="AA1308" s="40"/>
      <c r="AB1308" s="40"/>
      <c r="AC1308" s="40"/>
      <c r="AD1308" s="40"/>
      <c r="AE1308" s="40"/>
      <c r="AF1308" s="40"/>
      <c r="AG1308" s="41"/>
      <c r="AH1308" s="40"/>
      <c r="AI1308" s="40"/>
      <c r="AJ1308" s="40"/>
      <c r="AK1308" s="40"/>
      <c r="AL1308" s="40"/>
      <c r="AM1308" s="41"/>
      <c r="AN1308" s="36">
        <f>Y1308*(IF(AND(AH1308&gt;0,AI1308&lt;0),AH1308,0)+IF(AND(AJ1308&lt;0,AK1308&gt;0),AJ1308,0)+IF(AND(AL1308&gt;0,AM1308&gt;0),AL1308,0))</f>
        <v>0</v>
      </c>
      <c r="AO1308" s="37">
        <f>Y1308*(IF(AND(AH1308&gt;0,AI1308&lt;0),AI1308,0)+IF(AND(AJ1308&lt;0,AK1308&gt;0),AK1308,0)+IF(AND(AL1308&gt;0,AM1308&gt;0),AM1308,0))</f>
        <v>0</v>
      </c>
      <c r="AQ1308" s="40">
        <f>AU1308*D1308</f>
        <v>25949.264519777207</v>
      </c>
      <c r="AR1308" s="40">
        <f>AV1308*E1308</f>
        <v>23985.260117194146</v>
      </c>
      <c r="AS1308" s="40">
        <f>IF(AND(Y1308&lt;&gt;0,AN1308&lt;&gt;0),0,Q1308)</f>
        <v>784.7071269371844</v>
      </c>
      <c r="AT1308" s="41">
        <f t="shared" si="324"/>
        <v>50719.231763908538</v>
      </c>
      <c r="AU1308" s="42">
        <f>S1308+AN1308</f>
        <v>662.13994691955111</v>
      </c>
      <c r="AV1308" s="37">
        <f>T1308+AO1308</f>
        <v>686.46995183726813</v>
      </c>
      <c r="AW1308" s="58">
        <f t="shared" si="325"/>
        <v>0.51162574071641453</v>
      </c>
      <c r="AX1308" s="58">
        <f t="shared" si="326"/>
        <v>0.47290266991508129</v>
      </c>
      <c r="AY1308" s="59">
        <f t="shared" si="327"/>
        <v>1.5471589368504133E-2</v>
      </c>
      <c r="AZ1308" s="54">
        <f t="shared" si="335"/>
        <v>-2.429715474102534E-3</v>
      </c>
    </row>
    <row r="1309" spans="3:52" x14ac:dyDescent="0.25">
      <c r="C1309" s="35">
        <v>36564</v>
      </c>
      <c r="D1309" s="36">
        <v>39.69</v>
      </c>
      <c r="E1309" s="37">
        <v>36.31</v>
      </c>
      <c r="F1309" s="38">
        <v>0</v>
      </c>
      <c r="G1309" s="7">
        <v>0</v>
      </c>
      <c r="H1309" s="38">
        <v>1</v>
      </c>
      <c r="I1309" s="7">
        <v>1</v>
      </c>
      <c r="J1309" s="36">
        <f t="shared" si="328"/>
        <v>39.670155000000001</v>
      </c>
      <c r="K1309" s="37">
        <f t="shared" si="329"/>
        <v>36.291845000000002</v>
      </c>
      <c r="L1309" s="36">
        <f t="shared" si="330"/>
        <v>39.709844999999994</v>
      </c>
      <c r="M1309" s="37">
        <f t="shared" si="331"/>
        <v>36.328155000000002</v>
      </c>
      <c r="O1309" s="39">
        <f t="shared" si="332"/>
        <v>26280.334493236984</v>
      </c>
      <c r="P1309" s="40">
        <f t="shared" si="333"/>
        <v>24925.723951211206</v>
      </c>
      <c r="Q1309" s="40">
        <f>S1309*F1309+T1309*G1309+AS1308*(1+$G$9/252)</f>
        <v>784.73826610888818</v>
      </c>
      <c r="R1309" s="41">
        <f t="shared" si="336"/>
        <v>51990.796710557079</v>
      </c>
      <c r="S1309" s="36">
        <f>AU1308*H1308</f>
        <v>662.13994691955111</v>
      </c>
      <c r="T1309" s="37">
        <f>AV1308*I1308</f>
        <v>686.46995183726813</v>
      </c>
      <c r="U1309" s="57">
        <f t="shared" ref="U1309:U1372" si="339">O1309/R1309</f>
        <v>0.50548051109015968</v>
      </c>
      <c r="V1309" s="58">
        <f t="shared" si="337"/>
        <v>0.47942569701283055</v>
      </c>
      <c r="W1309" s="59">
        <f t="shared" si="338"/>
        <v>1.509379189700976E-2</v>
      </c>
      <c r="Y1309" s="7">
        <f t="shared" si="334"/>
        <v>0</v>
      </c>
      <c r="Z1309" s="40"/>
      <c r="AA1309" s="40"/>
      <c r="AB1309" s="40"/>
      <c r="AC1309" s="40"/>
      <c r="AD1309" s="40"/>
      <c r="AE1309" s="40"/>
      <c r="AF1309" s="40"/>
      <c r="AG1309" s="41"/>
      <c r="AH1309" s="40"/>
      <c r="AI1309" s="40"/>
      <c r="AJ1309" s="40"/>
      <c r="AK1309" s="40"/>
      <c r="AL1309" s="40"/>
      <c r="AM1309" s="41"/>
      <c r="AN1309" s="36">
        <f>Y1309*(IF(AND(AH1309&gt;0,AI1309&lt;0),AH1309,0)+IF(AND(AJ1309&lt;0,AK1309&gt;0),AJ1309,0)+IF(AND(AL1309&gt;0,AM1309&gt;0),AL1309,0))</f>
        <v>0</v>
      </c>
      <c r="AO1309" s="37">
        <f>Y1309*(IF(AND(AH1309&gt;0,AI1309&lt;0),AI1309,0)+IF(AND(AJ1309&lt;0,AK1309&gt;0),AK1309,0)+IF(AND(AL1309&gt;0,AM1309&gt;0),AM1309,0))</f>
        <v>0</v>
      </c>
      <c r="AQ1309" s="40">
        <f>AU1309*D1309</f>
        <v>26280.334493236984</v>
      </c>
      <c r="AR1309" s="40">
        <f>AV1309*E1309</f>
        <v>24925.723951211206</v>
      </c>
      <c r="AS1309" s="40">
        <f>IF(AND(Y1309&lt;&gt;0,AN1309&lt;&gt;0),0,Q1309)</f>
        <v>784.73826610888818</v>
      </c>
      <c r="AT1309" s="41">
        <f t="shared" ref="AT1309:AT1372" si="340">SUM(AQ1309:AS1309)</f>
        <v>51990.796710557079</v>
      </c>
      <c r="AU1309" s="42">
        <f>S1309+AN1309</f>
        <v>662.13994691955111</v>
      </c>
      <c r="AV1309" s="37">
        <f>T1309+AO1309</f>
        <v>686.46995183726813</v>
      </c>
      <c r="AW1309" s="58">
        <f t="shared" si="325"/>
        <v>0.50548051109015968</v>
      </c>
      <c r="AX1309" s="58">
        <f t="shared" si="326"/>
        <v>0.47942569701283055</v>
      </c>
      <c r="AY1309" s="59">
        <f t="shared" si="327"/>
        <v>1.509379189700976E-2</v>
      </c>
      <c r="AZ1309" s="54">
        <f t="shared" si="335"/>
        <v>2.5070666538631992E-2</v>
      </c>
    </row>
    <row r="1310" spans="3:52" x14ac:dyDescent="0.25">
      <c r="C1310" s="35">
        <v>36565</v>
      </c>
      <c r="D1310" s="36">
        <v>39.06</v>
      </c>
      <c r="E1310" s="37">
        <v>35.880000000000003</v>
      </c>
      <c r="F1310" s="38">
        <v>0</v>
      </c>
      <c r="G1310" s="7">
        <v>0</v>
      </c>
      <c r="H1310" s="38">
        <v>1</v>
      </c>
      <c r="I1310" s="7">
        <v>1</v>
      </c>
      <c r="J1310" s="36">
        <f t="shared" si="328"/>
        <v>39.040470000000006</v>
      </c>
      <c r="K1310" s="37">
        <f t="shared" si="329"/>
        <v>35.862060000000007</v>
      </c>
      <c r="L1310" s="36">
        <f t="shared" si="330"/>
        <v>39.079529999999998</v>
      </c>
      <c r="M1310" s="37">
        <f t="shared" si="331"/>
        <v>35.897939999999998</v>
      </c>
      <c r="O1310" s="39">
        <f t="shared" si="332"/>
        <v>25863.186326677667</v>
      </c>
      <c r="P1310" s="40">
        <f t="shared" si="333"/>
        <v>24630.541871921181</v>
      </c>
      <c r="Q1310" s="40">
        <f>S1310*F1310+T1310*G1310+AS1309*(1+$G$9/252)</f>
        <v>784.76940651627342</v>
      </c>
      <c r="R1310" s="41">
        <f t="shared" si="336"/>
        <v>51278.497605115124</v>
      </c>
      <c r="S1310" s="36">
        <f>AU1309*H1309</f>
        <v>662.13994691955111</v>
      </c>
      <c r="T1310" s="37">
        <f>AV1309*I1309</f>
        <v>686.46995183726813</v>
      </c>
      <c r="U1310" s="57">
        <f t="shared" si="339"/>
        <v>0.50436708434487687</v>
      </c>
      <c r="V1310" s="58">
        <f t="shared" si="337"/>
        <v>0.48032885170692363</v>
      </c>
      <c r="W1310" s="59">
        <f t="shared" si="338"/>
        <v>1.5304063948199435E-2</v>
      </c>
      <c r="Y1310" s="7">
        <f t="shared" si="334"/>
        <v>0</v>
      </c>
      <c r="Z1310" s="40"/>
      <c r="AA1310" s="40"/>
      <c r="AB1310" s="40"/>
      <c r="AC1310" s="40"/>
      <c r="AD1310" s="40"/>
      <c r="AE1310" s="40"/>
      <c r="AF1310" s="40"/>
      <c r="AG1310" s="41"/>
      <c r="AH1310" s="40"/>
      <c r="AI1310" s="40"/>
      <c r="AJ1310" s="40"/>
      <c r="AK1310" s="40"/>
      <c r="AL1310" s="40"/>
      <c r="AM1310" s="41"/>
      <c r="AN1310" s="36">
        <f>Y1310*(IF(AND(AH1310&gt;0,AI1310&lt;0),AH1310,0)+IF(AND(AJ1310&lt;0,AK1310&gt;0),AJ1310,0)+IF(AND(AL1310&gt;0,AM1310&gt;0),AL1310,0))</f>
        <v>0</v>
      </c>
      <c r="AO1310" s="37">
        <f>Y1310*(IF(AND(AH1310&gt;0,AI1310&lt;0),AI1310,0)+IF(AND(AJ1310&lt;0,AK1310&gt;0),AK1310,0)+IF(AND(AL1310&gt;0,AM1310&gt;0),AM1310,0))</f>
        <v>0</v>
      </c>
      <c r="AQ1310" s="40">
        <f>AU1310*D1310</f>
        <v>25863.186326677667</v>
      </c>
      <c r="AR1310" s="40">
        <f>AV1310*E1310</f>
        <v>24630.541871921181</v>
      </c>
      <c r="AS1310" s="40">
        <f>IF(AND(Y1310&lt;&gt;0,AN1310&lt;&gt;0),0,Q1310)</f>
        <v>784.76940651627342</v>
      </c>
      <c r="AT1310" s="41">
        <f t="shared" si="340"/>
        <v>51278.497605115124</v>
      </c>
      <c r="AU1310" s="42">
        <f>S1310+AN1310</f>
        <v>662.13994691955111</v>
      </c>
      <c r="AV1310" s="37">
        <f>T1310+AO1310</f>
        <v>686.46995183726813</v>
      </c>
      <c r="AW1310" s="58">
        <f t="shared" si="325"/>
        <v>0.50436708434487687</v>
      </c>
      <c r="AX1310" s="58">
        <f t="shared" si="326"/>
        <v>0.48032885170692363</v>
      </c>
      <c r="AY1310" s="59">
        <f t="shared" si="327"/>
        <v>1.5304063948199435E-2</v>
      </c>
      <c r="AZ1310" s="54">
        <f t="shared" si="335"/>
        <v>-1.3700484518586298E-2</v>
      </c>
    </row>
    <row r="1311" spans="3:52" x14ac:dyDescent="0.25">
      <c r="C1311" s="35">
        <v>36566</v>
      </c>
      <c r="D1311" s="36">
        <v>38.69</v>
      </c>
      <c r="E1311" s="37">
        <v>35.5</v>
      </c>
      <c r="F1311" s="38">
        <v>0</v>
      </c>
      <c r="G1311" s="7">
        <v>0</v>
      </c>
      <c r="H1311" s="38">
        <v>1</v>
      </c>
      <c r="I1311" s="7">
        <v>1</v>
      </c>
      <c r="J1311" s="36">
        <f t="shared" si="328"/>
        <v>38.670654999999996</v>
      </c>
      <c r="K1311" s="37">
        <f t="shared" si="329"/>
        <v>35.482250000000001</v>
      </c>
      <c r="L1311" s="36">
        <f t="shared" si="330"/>
        <v>38.709344999999999</v>
      </c>
      <c r="M1311" s="37">
        <f t="shared" si="331"/>
        <v>35.517749999999999</v>
      </c>
      <c r="O1311" s="39">
        <f t="shared" si="332"/>
        <v>25618.194546317431</v>
      </c>
      <c r="P1311" s="40">
        <f t="shared" si="333"/>
        <v>24369.68329022302</v>
      </c>
      <c r="Q1311" s="40">
        <f>S1311*F1311+T1311*G1311+AS1310*(1+$G$9/252)</f>
        <v>784.80054815938911</v>
      </c>
      <c r="R1311" s="41">
        <f t="shared" si="336"/>
        <v>50772.678384699837</v>
      </c>
      <c r="S1311" s="36">
        <f>AU1310*H1310</f>
        <v>662.13994691955111</v>
      </c>
      <c r="T1311" s="37">
        <f>AV1310*I1310</f>
        <v>686.46995183726813</v>
      </c>
      <c r="U1311" s="57">
        <f t="shared" si="339"/>
        <v>0.50456653777866056</v>
      </c>
      <c r="V1311" s="58">
        <f t="shared" si="337"/>
        <v>0.47997631926321099</v>
      </c>
      <c r="W1311" s="59">
        <f t="shared" si="338"/>
        <v>1.5457142958128558E-2</v>
      </c>
      <c r="Y1311" s="7">
        <f t="shared" si="334"/>
        <v>0</v>
      </c>
      <c r="Z1311" s="40"/>
      <c r="AA1311" s="40"/>
      <c r="AB1311" s="40"/>
      <c r="AC1311" s="40"/>
      <c r="AD1311" s="40"/>
      <c r="AE1311" s="40"/>
      <c r="AF1311" s="40"/>
      <c r="AG1311" s="41"/>
      <c r="AH1311" s="40"/>
      <c r="AI1311" s="40"/>
      <c r="AJ1311" s="40"/>
      <c r="AK1311" s="40"/>
      <c r="AL1311" s="40"/>
      <c r="AM1311" s="41"/>
      <c r="AN1311" s="36">
        <f>Y1311*(IF(AND(AH1311&gt;0,AI1311&lt;0),AH1311,0)+IF(AND(AJ1311&lt;0,AK1311&gt;0),AJ1311,0)+IF(AND(AL1311&gt;0,AM1311&gt;0),AL1311,0))</f>
        <v>0</v>
      </c>
      <c r="AO1311" s="37">
        <f>Y1311*(IF(AND(AH1311&gt;0,AI1311&lt;0),AI1311,0)+IF(AND(AJ1311&lt;0,AK1311&gt;0),AK1311,0)+IF(AND(AL1311&gt;0,AM1311&gt;0),AM1311,0))</f>
        <v>0</v>
      </c>
      <c r="AQ1311" s="40">
        <f>AU1311*D1311</f>
        <v>25618.194546317431</v>
      </c>
      <c r="AR1311" s="40">
        <f>AV1311*E1311</f>
        <v>24369.68329022302</v>
      </c>
      <c r="AS1311" s="40">
        <f>IF(AND(Y1311&lt;&gt;0,AN1311&lt;&gt;0),0,Q1311)</f>
        <v>784.80054815938911</v>
      </c>
      <c r="AT1311" s="41">
        <f t="shared" si="340"/>
        <v>50772.678384699837</v>
      </c>
      <c r="AU1311" s="42">
        <f>S1311+AN1311</f>
        <v>662.13994691955111</v>
      </c>
      <c r="AV1311" s="37">
        <f>T1311+AO1311</f>
        <v>686.46995183726813</v>
      </c>
      <c r="AW1311" s="58">
        <f t="shared" si="325"/>
        <v>0.50456653777866056</v>
      </c>
      <c r="AX1311" s="58">
        <f t="shared" si="326"/>
        <v>0.47997631926321099</v>
      </c>
      <c r="AY1311" s="59">
        <f t="shared" si="327"/>
        <v>1.5457142958128558E-2</v>
      </c>
      <c r="AZ1311" s="54">
        <f t="shared" si="335"/>
        <v>-9.8641583517227183E-3</v>
      </c>
    </row>
    <row r="1312" spans="3:52" x14ac:dyDescent="0.25">
      <c r="C1312" s="35">
        <v>36567</v>
      </c>
      <c r="D1312" s="36">
        <v>37.119999999999997</v>
      </c>
      <c r="E1312" s="37">
        <v>34.94</v>
      </c>
      <c r="F1312" s="38">
        <v>0</v>
      </c>
      <c r="G1312" s="7">
        <v>0</v>
      </c>
      <c r="H1312" s="38">
        <v>1</v>
      </c>
      <c r="I1312" s="7">
        <v>1</v>
      </c>
      <c r="J1312" s="36">
        <f t="shared" si="328"/>
        <v>37.101439999999997</v>
      </c>
      <c r="K1312" s="37">
        <f t="shared" si="329"/>
        <v>34.922530000000002</v>
      </c>
      <c r="L1312" s="36">
        <f t="shared" si="330"/>
        <v>37.138559999999998</v>
      </c>
      <c r="M1312" s="37">
        <f t="shared" si="331"/>
        <v>34.957469999999994</v>
      </c>
      <c r="O1312" s="39">
        <f t="shared" si="332"/>
        <v>24578.634829653736</v>
      </c>
      <c r="P1312" s="40">
        <f t="shared" si="333"/>
        <v>23985.260117194146</v>
      </c>
      <c r="Q1312" s="40">
        <f>S1312*F1312+T1312*G1312+AS1311*(1+$G$9/252)</f>
        <v>784.83169103828425</v>
      </c>
      <c r="R1312" s="41">
        <f t="shared" si="336"/>
        <v>49348.726637886168</v>
      </c>
      <c r="S1312" s="36">
        <f>AU1311*H1311</f>
        <v>662.13994691955111</v>
      </c>
      <c r="T1312" s="37">
        <f>AV1311*I1311</f>
        <v>686.46995183726813</v>
      </c>
      <c r="U1312" s="57">
        <f t="shared" si="339"/>
        <v>0.49806016293000244</v>
      </c>
      <c r="V1312" s="58">
        <f t="shared" si="337"/>
        <v>0.48603604897841685</v>
      </c>
      <c r="W1312" s="59">
        <f t="shared" si="338"/>
        <v>1.5903788091580679E-2</v>
      </c>
      <c r="Y1312" s="7">
        <f t="shared" si="334"/>
        <v>0</v>
      </c>
      <c r="Z1312" s="40"/>
      <c r="AA1312" s="40"/>
      <c r="AB1312" s="40"/>
      <c r="AC1312" s="40"/>
      <c r="AD1312" s="40"/>
      <c r="AE1312" s="40"/>
      <c r="AF1312" s="40"/>
      <c r="AG1312" s="41"/>
      <c r="AH1312" s="40"/>
      <c r="AI1312" s="40"/>
      <c r="AJ1312" s="40"/>
      <c r="AK1312" s="40"/>
      <c r="AL1312" s="40"/>
      <c r="AM1312" s="41"/>
      <c r="AN1312" s="36">
        <f>Y1312*(IF(AND(AH1312&gt;0,AI1312&lt;0),AH1312,0)+IF(AND(AJ1312&lt;0,AK1312&gt;0),AJ1312,0)+IF(AND(AL1312&gt;0,AM1312&gt;0),AL1312,0))</f>
        <v>0</v>
      </c>
      <c r="AO1312" s="37">
        <f>Y1312*(IF(AND(AH1312&gt;0,AI1312&lt;0),AI1312,0)+IF(AND(AJ1312&lt;0,AK1312&gt;0),AK1312,0)+IF(AND(AL1312&gt;0,AM1312&gt;0),AM1312,0))</f>
        <v>0</v>
      </c>
      <c r="AQ1312" s="40">
        <f>AU1312*D1312</f>
        <v>24578.634829653736</v>
      </c>
      <c r="AR1312" s="40">
        <f>AV1312*E1312</f>
        <v>23985.260117194146</v>
      </c>
      <c r="AS1312" s="40">
        <f>IF(AND(Y1312&lt;&gt;0,AN1312&lt;&gt;0),0,Q1312)</f>
        <v>784.83169103828425</v>
      </c>
      <c r="AT1312" s="41">
        <f t="shared" si="340"/>
        <v>49348.726637886168</v>
      </c>
      <c r="AU1312" s="42">
        <f>S1312+AN1312</f>
        <v>662.13994691955111</v>
      </c>
      <c r="AV1312" s="37">
        <f>T1312+AO1312</f>
        <v>686.46995183726813</v>
      </c>
      <c r="AW1312" s="58">
        <f t="shared" si="325"/>
        <v>0.49806016293000244</v>
      </c>
      <c r="AX1312" s="58">
        <f t="shared" si="326"/>
        <v>0.48603604897841685</v>
      </c>
      <c r="AY1312" s="59">
        <f t="shared" si="327"/>
        <v>1.5903788091580679E-2</v>
      </c>
      <c r="AZ1312" s="54">
        <f t="shared" si="335"/>
        <v>-2.8045629896152446E-2</v>
      </c>
    </row>
    <row r="1313" spans="3:52" x14ac:dyDescent="0.25">
      <c r="C1313" s="35">
        <v>36570</v>
      </c>
      <c r="D1313" s="36">
        <v>36.31</v>
      </c>
      <c r="E1313" s="37">
        <v>33.880000000000003</v>
      </c>
      <c r="F1313" s="38">
        <v>0</v>
      </c>
      <c r="G1313" s="7">
        <v>0</v>
      </c>
      <c r="H1313" s="38">
        <v>1</v>
      </c>
      <c r="I1313" s="7">
        <v>1</v>
      </c>
      <c r="J1313" s="36">
        <f t="shared" si="328"/>
        <v>36.291845000000002</v>
      </c>
      <c r="K1313" s="37">
        <f t="shared" si="329"/>
        <v>33.863060000000004</v>
      </c>
      <c r="L1313" s="36">
        <f t="shared" si="330"/>
        <v>36.328155000000002</v>
      </c>
      <c r="M1313" s="37">
        <f t="shared" si="331"/>
        <v>33.896940000000001</v>
      </c>
      <c r="O1313" s="39">
        <f t="shared" si="332"/>
        <v>24042.301472648902</v>
      </c>
      <c r="P1313" s="40">
        <f t="shared" si="333"/>
        <v>23257.601968246647</v>
      </c>
      <c r="Q1313" s="40">
        <f>S1313*F1313+T1313*G1313+AS1312*(1+$G$9/252)</f>
        <v>784.86283515300795</v>
      </c>
      <c r="R1313" s="41">
        <f t="shared" si="336"/>
        <v>48084.766276048555</v>
      </c>
      <c r="S1313" s="36">
        <f>AU1312*H1312</f>
        <v>662.13994691955111</v>
      </c>
      <c r="T1313" s="37">
        <f>AV1312*I1312</f>
        <v>686.46995183726813</v>
      </c>
      <c r="U1313" s="57">
        <f t="shared" si="339"/>
        <v>0.49999830163726061</v>
      </c>
      <c r="V1313" s="58">
        <f t="shared" si="337"/>
        <v>0.48367921421781901</v>
      </c>
      <c r="W1313" s="59">
        <f t="shared" si="338"/>
        <v>1.6322484144920449E-2</v>
      </c>
      <c r="Y1313" s="7">
        <f t="shared" si="334"/>
        <v>0</v>
      </c>
      <c r="Z1313" s="40"/>
      <c r="AA1313" s="40"/>
      <c r="AB1313" s="40"/>
      <c r="AC1313" s="40"/>
      <c r="AD1313" s="40"/>
      <c r="AE1313" s="40"/>
      <c r="AF1313" s="40"/>
      <c r="AG1313" s="41"/>
      <c r="AH1313" s="40"/>
      <c r="AI1313" s="40"/>
      <c r="AJ1313" s="40"/>
      <c r="AK1313" s="40"/>
      <c r="AL1313" s="40"/>
      <c r="AM1313" s="41"/>
      <c r="AN1313" s="36">
        <f>Y1313*(IF(AND(AH1313&gt;0,AI1313&lt;0),AH1313,0)+IF(AND(AJ1313&lt;0,AK1313&gt;0),AJ1313,0)+IF(AND(AL1313&gt;0,AM1313&gt;0),AL1313,0))</f>
        <v>0</v>
      </c>
      <c r="AO1313" s="37">
        <f>Y1313*(IF(AND(AH1313&gt;0,AI1313&lt;0),AI1313,0)+IF(AND(AJ1313&lt;0,AK1313&gt;0),AK1313,0)+IF(AND(AL1313&gt;0,AM1313&gt;0),AM1313,0))</f>
        <v>0</v>
      </c>
      <c r="AQ1313" s="40">
        <f>AU1313*D1313</f>
        <v>24042.301472648902</v>
      </c>
      <c r="AR1313" s="40">
        <f>AV1313*E1313</f>
        <v>23257.601968246647</v>
      </c>
      <c r="AS1313" s="40">
        <f>IF(AND(Y1313&lt;&gt;0,AN1313&lt;&gt;0),0,Q1313)</f>
        <v>784.86283515300795</v>
      </c>
      <c r="AT1313" s="41">
        <f t="shared" si="340"/>
        <v>48084.766276048555</v>
      </c>
      <c r="AU1313" s="42">
        <f>S1313+AN1313</f>
        <v>662.13994691955111</v>
      </c>
      <c r="AV1313" s="37">
        <f>T1313+AO1313</f>
        <v>686.46995183726813</v>
      </c>
      <c r="AW1313" s="58">
        <f t="shared" si="325"/>
        <v>0.49999830163726061</v>
      </c>
      <c r="AX1313" s="58">
        <f t="shared" si="326"/>
        <v>0.48367921421781901</v>
      </c>
      <c r="AY1313" s="59">
        <f t="shared" si="327"/>
        <v>1.6322484144920449E-2</v>
      </c>
      <c r="AZ1313" s="54">
        <f t="shared" si="335"/>
        <v>-2.5612826266265598E-2</v>
      </c>
    </row>
    <row r="1314" spans="3:52" x14ac:dyDescent="0.25">
      <c r="C1314" s="35">
        <v>36571</v>
      </c>
      <c r="D1314" s="36">
        <v>35.94</v>
      </c>
      <c r="E1314" s="37">
        <v>33.75</v>
      </c>
      <c r="F1314" s="38">
        <v>0</v>
      </c>
      <c r="G1314" s="7">
        <v>0</v>
      </c>
      <c r="H1314" s="38">
        <v>1</v>
      </c>
      <c r="I1314" s="7">
        <v>1</v>
      </c>
      <c r="J1314" s="36">
        <f t="shared" si="328"/>
        <v>35.922029999999999</v>
      </c>
      <c r="K1314" s="37">
        <f t="shared" si="329"/>
        <v>33.733125000000001</v>
      </c>
      <c r="L1314" s="36">
        <f t="shared" si="330"/>
        <v>35.957969999999996</v>
      </c>
      <c r="M1314" s="37">
        <f t="shared" si="331"/>
        <v>33.766874999999999</v>
      </c>
      <c r="O1314" s="39">
        <f t="shared" si="332"/>
        <v>23797.309692288665</v>
      </c>
      <c r="P1314" s="40">
        <f t="shared" si="333"/>
        <v>23168.360874507798</v>
      </c>
      <c r="Q1314" s="40">
        <f>S1314*F1314+T1314*G1314+AS1313*(1+$G$9/252)</f>
        <v>784.89398050360921</v>
      </c>
      <c r="R1314" s="41">
        <f t="shared" si="336"/>
        <v>47750.56454730007</v>
      </c>
      <c r="S1314" s="36">
        <f>AU1313*H1313</f>
        <v>662.13994691955111</v>
      </c>
      <c r="T1314" s="37">
        <f>AV1313*I1313</f>
        <v>686.46995183726813</v>
      </c>
      <c r="U1314" s="57">
        <f t="shared" si="339"/>
        <v>0.49836708566483789</v>
      </c>
      <c r="V1314" s="58">
        <f t="shared" si="337"/>
        <v>0.48519553840160395</v>
      </c>
      <c r="W1314" s="59">
        <f t="shared" si="338"/>
        <v>1.6437375933558235E-2</v>
      </c>
      <c r="Y1314" s="7">
        <f t="shared" si="334"/>
        <v>0</v>
      </c>
      <c r="Z1314" s="40"/>
      <c r="AA1314" s="40"/>
      <c r="AB1314" s="40"/>
      <c r="AC1314" s="40"/>
      <c r="AD1314" s="40"/>
      <c r="AE1314" s="40"/>
      <c r="AF1314" s="40"/>
      <c r="AG1314" s="41"/>
      <c r="AH1314" s="40"/>
      <c r="AI1314" s="40"/>
      <c r="AJ1314" s="40"/>
      <c r="AK1314" s="40"/>
      <c r="AL1314" s="40"/>
      <c r="AM1314" s="41"/>
      <c r="AN1314" s="36">
        <f>Y1314*(IF(AND(AH1314&gt;0,AI1314&lt;0),AH1314,0)+IF(AND(AJ1314&lt;0,AK1314&gt;0),AJ1314,0)+IF(AND(AL1314&gt;0,AM1314&gt;0),AL1314,0))</f>
        <v>0</v>
      </c>
      <c r="AO1314" s="37">
        <f>Y1314*(IF(AND(AH1314&gt;0,AI1314&lt;0),AI1314,0)+IF(AND(AJ1314&lt;0,AK1314&gt;0),AK1314,0)+IF(AND(AL1314&gt;0,AM1314&gt;0),AM1314,0))</f>
        <v>0</v>
      </c>
      <c r="AQ1314" s="40">
        <f>AU1314*D1314</f>
        <v>23797.309692288665</v>
      </c>
      <c r="AR1314" s="40">
        <f>AV1314*E1314</f>
        <v>23168.360874507798</v>
      </c>
      <c r="AS1314" s="40">
        <f>IF(AND(Y1314&lt;&gt;0,AN1314&lt;&gt;0),0,Q1314)</f>
        <v>784.89398050360921</v>
      </c>
      <c r="AT1314" s="41">
        <f t="shared" si="340"/>
        <v>47750.56454730007</v>
      </c>
      <c r="AU1314" s="42">
        <f>S1314+AN1314</f>
        <v>662.13994691955111</v>
      </c>
      <c r="AV1314" s="37">
        <f>T1314+AO1314</f>
        <v>686.46995183726813</v>
      </c>
      <c r="AW1314" s="58">
        <f t="shared" si="325"/>
        <v>0.49836708566483789</v>
      </c>
      <c r="AX1314" s="58">
        <f t="shared" si="326"/>
        <v>0.48519553840160395</v>
      </c>
      <c r="AY1314" s="59">
        <f t="shared" si="327"/>
        <v>1.6437375933558235E-2</v>
      </c>
      <c r="AZ1314" s="54">
        <f t="shared" si="335"/>
        <v>-6.9502621023439515E-3</v>
      </c>
    </row>
    <row r="1315" spans="3:52" x14ac:dyDescent="0.25">
      <c r="C1315" s="35">
        <v>36572</v>
      </c>
      <c r="D1315" s="36">
        <v>36.44</v>
      </c>
      <c r="E1315" s="37">
        <v>33.380000000000003</v>
      </c>
      <c r="F1315" s="38">
        <v>0</v>
      </c>
      <c r="G1315" s="7">
        <v>0</v>
      </c>
      <c r="H1315" s="38">
        <v>1</v>
      </c>
      <c r="I1315" s="7">
        <v>1</v>
      </c>
      <c r="J1315" s="36">
        <f t="shared" si="328"/>
        <v>36.421779999999998</v>
      </c>
      <c r="K1315" s="37">
        <f t="shared" si="329"/>
        <v>33.363310000000006</v>
      </c>
      <c r="L1315" s="36">
        <f t="shared" si="330"/>
        <v>36.458219999999997</v>
      </c>
      <c r="M1315" s="37">
        <f t="shared" si="331"/>
        <v>33.39669</v>
      </c>
      <c r="O1315" s="39">
        <f t="shared" si="332"/>
        <v>24128.379665748442</v>
      </c>
      <c r="P1315" s="40">
        <f t="shared" si="333"/>
        <v>22914.36699232801</v>
      </c>
      <c r="Q1315" s="40">
        <f>S1315*F1315+T1315*G1315+AS1314*(1+$G$9/252)</f>
        <v>784.92512709013704</v>
      </c>
      <c r="R1315" s="41">
        <f t="shared" si="336"/>
        <v>47827.671785166589</v>
      </c>
      <c r="S1315" s="36">
        <f>AU1314*H1314</f>
        <v>662.13994691955111</v>
      </c>
      <c r="T1315" s="37">
        <f>AV1314*I1314</f>
        <v>686.46995183726813</v>
      </c>
      <c r="U1315" s="57">
        <f t="shared" si="339"/>
        <v>0.50448576661077793</v>
      </c>
      <c r="V1315" s="58">
        <f t="shared" si="337"/>
        <v>0.47910270638418861</v>
      </c>
      <c r="W1315" s="59">
        <f t="shared" si="338"/>
        <v>1.6411527005033434E-2</v>
      </c>
      <c r="Y1315" s="7">
        <f t="shared" si="334"/>
        <v>0</v>
      </c>
      <c r="Z1315" s="40"/>
      <c r="AA1315" s="40"/>
      <c r="AB1315" s="40"/>
      <c r="AC1315" s="40"/>
      <c r="AD1315" s="40"/>
      <c r="AE1315" s="40"/>
      <c r="AF1315" s="40"/>
      <c r="AG1315" s="41"/>
      <c r="AH1315" s="40"/>
      <c r="AI1315" s="40"/>
      <c r="AJ1315" s="40"/>
      <c r="AK1315" s="40"/>
      <c r="AL1315" s="40"/>
      <c r="AM1315" s="41"/>
      <c r="AN1315" s="36">
        <f>Y1315*(IF(AND(AH1315&gt;0,AI1315&lt;0),AH1315,0)+IF(AND(AJ1315&lt;0,AK1315&gt;0),AJ1315,0)+IF(AND(AL1315&gt;0,AM1315&gt;0),AL1315,0))</f>
        <v>0</v>
      </c>
      <c r="AO1315" s="37">
        <f>Y1315*(IF(AND(AH1315&gt;0,AI1315&lt;0),AI1315,0)+IF(AND(AJ1315&lt;0,AK1315&gt;0),AK1315,0)+IF(AND(AL1315&gt;0,AM1315&gt;0),AM1315,0))</f>
        <v>0</v>
      </c>
      <c r="AQ1315" s="40">
        <f>AU1315*D1315</f>
        <v>24128.379665748442</v>
      </c>
      <c r="AR1315" s="40">
        <f>AV1315*E1315</f>
        <v>22914.36699232801</v>
      </c>
      <c r="AS1315" s="40">
        <f>IF(AND(Y1315&lt;&gt;0,AN1315&lt;&gt;0),0,Q1315)</f>
        <v>784.92512709013704</v>
      </c>
      <c r="AT1315" s="41">
        <f t="shared" si="340"/>
        <v>47827.671785166589</v>
      </c>
      <c r="AU1315" s="42">
        <f>S1315+AN1315</f>
        <v>662.13994691955111</v>
      </c>
      <c r="AV1315" s="37">
        <f>T1315+AO1315</f>
        <v>686.46995183726813</v>
      </c>
      <c r="AW1315" s="58">
        <f t="shared" si="325"/>
        <v>0.50448576661077793</v>
      </c>
      <c r="AX1315" s="58">
        <f t="shared" si="326"/>
        <v>0.47910270638418861</v>
      </c>
      <c r="AY1315" s="59">
        <f t="shared" si="327"/>
        <v>1.6411527005033434E-2</v>
      </c>
      <c r="AZ1315" s="54">
        <f t="shared" si="335"/>
        <v>1.6147921725646608E-3</v>
      </c>
    </row>
    <row r="1316" spans="3:52" x14ac:dyDescent="0.25">
      <c r="C1316" s="35">
        <v>36573</v>
      </c>
      <c r="D1316" s="36">
        <v>35.619999999999997</v>
      </c>
      <c r="E1316" s="37">
        <v>33.75</v>
      </c>
      <c r="F1316" s="38">
        <v>0</v>
      </c>
      <c r="G1316" s="7">
        <v>0</v>
      </c>
      <c r="H1316" s="38">
        <v>1</v>
      </c>
      <c r="I1316" s="7">
        <v>1</v>
      </c>
      <c r="J1316" s="36">
        <f t="shared" si="328"/>
        <v>35.60219</v>
      </c>
      <c r="K1316" s="37">
        <f t="shared" si="329"/>
        <v>33.733125000000001</v>
      </c>
      <c r="L1316" s="36">
        <f t="shared" si="330"/>
        <v>35.637809999999995</v>
      </c>
      <c r="M1316" s="37">
        <f t="shared" si="331"/>
        <v>33.766874999999999</v>
      </c>
      <c r="O1316" s="39">
        <f t="shared" si="332"/>
        <v>23585.42490927441</v>
      </c>
      <c r="P1316" s="40">
        <f t="shared" si="333"/>
        <v>23168.360874507798</v>
      </c>
      <c r="Q1316" s="40">
        <f>S1316*F1316+T1316*G1316+AS1315*(1+$G$9/252)</f>
        <v>784.95627491264054</v>
      </c>
      <c r="R1316" s="41">
        <f t="shared" si="336"/>
        <v>47538.74205869485</v>
      </c>
      <c r="S1316" s="36">
        <f>AU1315*H1315</f>
        <v>662.13994691955111</v>
      </c>
      <c r="T1316" s="37">
        <f>AV1315*I1315</f>
        <v>686.46995183726813</v>
      </c>
      <c r="U1316" s="57">
        <f t="shared" si="339"/>
        <v>0.49613060606765946</v>
      </c>
      <c r="V1316" s="58">
        <f t="shared" si="337"/>
        <v>0.48735746616732989</v>
      </c>
      <c r="W1316" s="59">
        <f t="shared" si="338"/>
        <v>1.6511927765010596E-2</v>
      </c>
      <c r="Y1316" s="7">
        <f t="shared" si="334"/>
        <v>0</v>
      </c>
      <c r="Z1316" s="40"/>
      <c r="AA1316" s="40"/>
      <c r="AB1316" s="40"/>
      <c r="AC1316" s="40"/>
      <c r="AD1316" s="40"/>
      <c r="AE1316" s="40"/>
      <c r="AF1316" s="40"/>
      <c r="AG1316" s="41"/>
      <c r="AH1316" s="40"/>
      <c r="AI1316" s="40"/>
      <c r="AJ1316" s="40"/>
      <c r="AK1316" s="40"/>
      <c r="AL1316" s="40"/>
      <c r="AM1316" s="41"/>
      <c r="AN1316" s="36">
        <f>Y1316*(IF(AND(AH1316&gt;0,AI1316&lt;0),AH1316,0)+IF(AND(AJ1316&lt;0,AK1316&gt;0),AJ1316,0)+IF(AND(AL1316&gt;0,AM1316&gt;0),AL1316,0))</f>
        <v>0</v>
      </c>
      <c r="AO1316" s="37">
        <f>Y1316*(IF(AND(AH1316&gt;0,AI1316&lt;0),AI1316,0)+IF(AND(AJ1316&lt;0,AK1316&gt;0),AK1316,0)+IF(AND(AL1316&gt;0,AM1316&gt;0),AM1316,0))</f>
        <v>0</v>
      </c>
      <c r="AQ1316" s="40">
        <f>AU1316*D1316</f>
        <v>23585.42490927441</v>
      </c>
      <c r="AR1316" s="40">
        <f>AV1316*E1316</f>
        <v>23168.360874507798</v>
      </c>
      <c r="AS1316" s="40">
        <f>IF(AND(Y1316&lt;&gt;0,AN1316&lt;&gt;0),0,Q1316)</f>
        <v>784.95627491264054</v>
      </c>
      <c r="AT1316" s="41">
        <f t="shared" si="340"/>
        <v>47538.74205869485</v>
      </c>
      <c r="AU1316" s="42">
        <f>S1316+AN1316</f>
        <v>662.13994691955111</v>
      </c>
      <c r="AV1316" s="37">
        <f>T1316+AO1316</f>
        <v>686.46995183726813</v>
      </c>
      <c r="AW1316" s="58">
        <f t="shared" si="325"/>
        <v>0.49613060606765946</v>
      </c>
      <c r="AX1316" s="58">
        <f t="shared" si="326"/>
        <v>0.48735746616732989</v>
      </c>
      <c r="AY1316" s="59">
        <f t="shared" si="327"/>
        <v>1.6511927765010596E-2</v>
      </c>
      <c r="AZ1316" s="54">
        <f t="shared" si="335"/>
        <v>-6.0410577326356352E-3</v>
      </c>
    </row>
    <row r="1317" spans="3:52" x14ac:dyDescent="0.25">
      <c r="C1317" s="35">
        <v>36574</v>
      </c>
      <c r="D1317" s="36">
        <v>36.81</v>
      </c>
      <c r="E1317" s="37">
        <v>32.5</v>
      </c>
      <c r="F1317" s="38">
        <v>0</v>
      </c>
      <c r="G1317" s="7">
        <v>0</v>
      </c>
      <c r="H1317" s="38">
        <v>1</v>
      </c>
      <c r="I1317" s="7">
        <v>1</v>
      </c>
      <c r="J1317" s="36">
        <f t="shared" si="328"/>
        <v>36.791595000000001</v>
      </c>
      <c r="K1317" s="37">
        <f t="shared" si="329"/>
        <v>32.483750000000001</v>
      </c>
      <c r="L1317" s="36">
        <f t="shared" si="330"/>
        <v>36.828405000000004</v>
      </c>
      <c r="M1317" s="37">
        <f t="shared" si="331"/>
        <v>32.516249999999999</v>
      </c>
      <c r="O1317" s="39">
        <f t="shared" si="332"/>
        <v>24373.371446108678</v>
      </c>
      <c r="P1317" s="40">
        <f t="shared" si="333"/>
        <v>22310.273434711213</v>
      </c>
      <c r="Q1317" s="40">
        <f>S1317*F1317+T1317*G1317+AS1316*(1+$G$9/252)</f>
        <v>784.98742397116871</v>
      </c>
      <c r="R1317" s="41">
        <f t="shared" si="336"/>
        <v>47468.632304791063</v>
      </c>
      <c r="S1317" s="36">
        <f>AU1316*H1316</f>
        <v>662.13994691955111</v>
      </c>
      <c r="T1317" s="37">
        <f>AV1316*I1316</f>
        <v>686.46995183726813</v>
      </c>
      <c r="U1317" s="57">
        <f t="shared" si="339"/>
        <v>0.51346268604517276</v>
      </c>
      <c r="V1317" s="58">
        <f t="shared" si="337"/>
        <v>0.47000034236207416</v>
      </c>
      <c r="W1317" s="59">
        <f t="shared" si="338"/>
        <v>1.6536971592753032E-2</v>
      </c>
      <c r="Y1317" s="7">
        <f t="shared" si="334"/>
        <v>0</v>
      </c>
      <c r="Z1317" s="40"/>
      <c r="AA1317" s="40"/>
      <c r="AB1317" s="40"/>
      <c r="AC1317" s="40"/>
      <c r="AD1317" s="40"/>
      <c r="AE1317" s="40"/>
      <c r="AF1317" s="40"/>
      <c r="AG1317" s="41"/>
      <c r="AH1317" s="40"/>
      <c r="AI1317" s="40"/>
      <c r="AJ1317" s="40"/>
      <c r="AK1317" s="40"/>
      <c r="AL1317" s="40"/>
      <c r="AM1317" s="41"/>
      <c r="AN1317" s="36">
        <f>Y1317*(IF(AND(AH1317&gt;0,AI1317&lt;0),AH1317,0)+IF(AND(AJ1317&lt;0,AK1317&gt;0),AJ1317,0)+IF(AND(AL1317&gt;0,AM1317&gt;0),AL1317,0))</f>
        <v>0</v>
      </c>
      <c r="AO1317" s="37">
        <f>Y1317*(IF(AND(AH1317&gt;0,AI1317&lt;0),AI1317,0)+IF(AND(AJ1317&lt;0,AK1317&gt;0),AK1317,0)+IF(AND(AL1317&gt;0,AM1317&gt;0),AM1317,0))</f>
        <v>0</v>
      </c>
      <c r="AQ1317" s="40">
        <f>AU1317*D1317</f>
        <v>24373.371446108678</v>
      </c>
      <c r="AR1317" s="40">
        <f>AV1317*E1317</f>
        <v>22310.273434711213</v>
      </c>
      <c r="AS1317" s="40">
        <f>IF(AND(Y1317&lt;&gt;0,AN1317&lt;&gt;0),0,Q1317)</f>
        <v>784.98742397116871</v>
      </c>
      <c r="AT1317" s="41">
        <f t="shared" si="340"/>
        <v>47468.632304791063</v>
      </c>
      <c r="AU1317" s="42">
        <f>S1317+AN1317</f>
        <v>662.13994691955111</v>
      </c>
      <c r="AV1317" s="37">
        <f>T1317+AO1317</f>
        <v>686.46995183726813</v>
      </c>
      <c r="AW1317" s="58">
        <f t="shared" si="325"/>
        <v>0.51346268604517276</v>
      </c>
      <c r="AX1317" s="58">
        <f t="shared" si="326"/>
        <v>0.47000034236207416</v>
      </c>
      <c r="AY1317" s="59">
        <f t="shared" si="327"/>
        <v>1.6536971592753032E-2</v>
      </c>
      <c r="AZ1317" s="54">
        <f t="shared" si="335"/>
        <v>-1.4747919458454328E-3</v>
      </c>
    </row>
    <row r="1318" spans="3:52" x14ac:dyDescent="0.25">
      <c r="C1318" s="35">
        <v>36578</v>
      </c>
      <c r="D1318" s="36">
        <v>36</v>
      </c>
      <c r="E1318" s="37">
        <v>32.31</v>
      </c>
      <c r="F1318" s="38">
        <v>0</v>
      </c>
      <c r="G1318" s="7">
        <v>0</v>
      </c>
      <c r="H1318" s="38">
        <v>1</v>
      </c>
      <c r="I1318" s="7">
        <v>1</v>
      </c>
      <c r="J1318" s="36">
        <f t="shared" si="328"/>
        <v>35.981999999999999</v>
      </c>
      <c r="K1318" s="37">
        <f t="shared" si="329"/>
        <v>32.293845000000005</v>
      </c>
      <c r="L1318" s="36">
        <f t="shared" si="330"/>
        <v>36.018000000000001</v>
      </c>
      <c r="M1318" s="37">
        <f t="shared" si="331"/>
        <v>32.326155</v>
      </c>
      <c r="O1318" s="39">
        <f t="shared" si="332"/>
        <v>23837.03808910384</v>
      </c>
      <c r="P1318" s="40">
        <f t="shared" si="333"/>
        <v>22179.844143862134</v>
      </c>
      <c r="Q1318" s="40">
        <f>S1318*F1318+T1318*G1318+AS1317*(1+$G$9/252)</f>
        <v>785.01857426577067</v>
      </c>
      <c r="R1318" s="41">
        <f t="shared" si="336"/>
        <v>46801.900807231745</v>
      </c>
      <c r="S1318" s="36">
        <f>AU1317*H1317</f>
        <v>662.13994691955111</v>
      </c>
      <c r="T1318" s="37">
        <f>AV1317*I1317</f>
        <v>686.46995183726813</v>
      </c>
      <c r="U1318" s="57">
        <f t="shared" si="339"/>
        <v>0.50931773449296713</v>
      </c>
      <c r="V1318" s="58">
        <f t="shared" si="337"/>
        <v>0.47390904560087749</v>
      </c>
      <c r="W1318" s="59">
        <f t="shared" si="338"/>
        <v>1.6773219906155414E-2</v>
      </c>
      <c r="Y1318" s="7">
        <f t="shared" si="334"/>
        <v>0</v>
      </c>
      <c r="Z1318" s="40"/>
      <c r="AA1318" s="40"/>
      <c r="AB1318" s="40"/>
      <c r="AC1318" s="40"/>
      <c r="AD1318" s="40"/>
      <c r="AE1318" s="40"/>
      <c r="AF1318" s="40"/>
      <c r="AG1318" s="41"/>
      <c r="AH1318" s="40"/>
      <c r="AI1318" s="40"/>
      <c r="AJ1318" s="40"/>
      <c r="AK1318" s="40"/>
      <c r="AL1318" s="40"/>
      <c r="AM1318" s="41"/>
      <c r="AN1318" s="36">
        <f>Y1318*(IF(AND(AH1318&gt;0,AI1318&lt;0),AH1318,0)+IF(AND(AJ1318&lt;0,AK1318&gt;0),AJ1318,0)+IF(AND(AL1318&gt;0,AM1318&gt;0),AL1318,0))</f>
        <v>0</v>
      </c>
      <c r="AO1318" s="37">
        <f>Y1318*(IF(AND(AH1318&gt;0,AI1318&lt;0),AI1318,0)+IF(AND(AJ1318&lt;0,AK1318&gt;0),AK1318,0)+IF(AND(AL1318&gt;0,AM1318&gt;0),AM1318,0))</f>
        <v>0</v>
      </c>
      <c r="AQ1318" s="40">
        <f>AU1318*D1318</f>
        <v>23837.03808910384</v>
      </c>
      <c r="AR1318" s="40">
        <f>AV1318*E1318</f>
        <v>22179.844143862134</v>
      </c>
      <c r="AS1318" s="40">
        <f>IF(AND(Y1318&lt;&gt;0,AN1318&lt;&gt;0),0,Q1318)</f>
        <v>785.01857426577067</v>
      </c>
      <c r="AT1318" s="41">
        <f t="shared" si="340"/>
        <v>46801.900807231745</v>
      </c>
      <c r="AU1318" s="42">
        <f>S1318+AN1318</f>
        <v>662.13994691955111</v>
      </c>
      <c r="AV1318" s="37">
        <f>T1318+AO1318</f>
        <v>686.46995183726813</v>
      </c>
      <c r="AW1318" s="58">
        <f t="shared" si="325"/>
        <v>0.50931773449296713</v>
      </c>
      <c r="AX1318" s="58">
        <f t="shared" si="326"/>
        <v>0.47390904560087749</v>
      </c>
      <c r="AY1318" s="59">
        <f t="shared" si="327"/>
        <v>1.6773219906155414E-2</v>
      </c>
      <c r="AZ1318" s="54">
        <f t="shared" si="335"/>
        <v>-1.4045727993136747E-2</v>
      </c>
    </row>
    <row r="1319" spans="3:52" x14ac:dyDescent="0.25">
      <c r="C1319" s="35">
        <v>36579</v>
      </c>
      <c r="D1319" s="36">
        <v>35.380000000000003</v>
      </c>
      <c r="E1319" s="37">
        <v>32.619999999999997</v>
      </c>
      <c r="F1319" s="38">
        <v>0</v>
      </c>
      <c r="G1319" s="7">
        <v>0</v>
      </c>
      <c r="H1319" s="38">
        <v>1</v>
      </c>
      <c r="I1319" s="7">
        <v>1</v>
      </c>
      <c r="J1319" s="36">
        <f t="shared" si="328"/>
        <v>35.362310000000008</v>
      </c>
      <c r="K1319" s="37">
        <f t="shared" si="329"/>
        <v>32.60369</v>
      </c>
      <c r="L1319" s="36">
        <f t="shared" si="330"/>
        <v>35.397689999999997</v>
      </c>
      <c r="M1319" s="37">
        <f t="shared" si="331"/>
        <v>32.636309999999995</v>
      </c>
      <c r="O1319" s="39">
        <f t="shared" si="332"/>
        <v>23426.511322013721</v>
      </c>
      <c r="P1319" s="40">
        <f t="shared" si="333"/>
        <v>22392.649828931684</v>
      </c>
      <c r="Q1319" s="40">
        <f>S1319*F1319+T1319*G1319+AS1318*(1+$G$9/252)</f>
        <v>785.04972579649541</v>
      </c>
      <c r="R1319" s="41">
        <f t="shared" si="336"/>
        <v>46604.210876741905</v>
      </c>
      <c r="S1319" s="36">
        <f>AU1318*H1318</f>
        <v>662.13994691955111</v>
      </c>
      <c r="T1319" s="37">
        <f>AV1318*I1318</f>
        <v>686.46995183726813</v>
      </c>
      <c r="U1319" s="57">
        <f t="shared" si="339"/>
        <v>0.50266941294149992</v>
      </c>
      <c r="V1319" s="58">
        <f t="shared" si="337"/>
        <v>0.48048554857318404</v>
      </c>
      <c r="W1319" s="59">
        <f t="shared" si="338"/>
        <v>1.6845038485315902E-2</v>
      </c>
      <c r="Y1319" s="7">
        <f t="shared" si="334"/>
        <v>0</v>
      </c>
      <c r="Z1319" s="40"/>
      <c r="AA1319" s="40"/>
      <c r="AB1319" s="40"/>
      <c r="AC1319" s="40"/>
      <c r="AD1319" s="40"/>
      <c r="AE1319" s="40"/>
      <c r="AF1319" s="40"/>
      <c r="AG1319" s="41"/>
      <c r="AH1319" s="40"/>
      <c r="AI1319" s="40"/>
      <c r="AJ1319" s="40"/>
      <c r="AK1319" s="40"/>
      <c r="AL1319" s="40"/>
      <c r="AM1319" s="41"/>
      <c r="AN1319" s="36">
        <f>Y1319*(IF(AND(AH1319&gt;0,AI1319&lt;0),AH1319,0)+IF(AND(AJ1319&lt;0,AK1319&gt;0),AJ1319,0)+IF(AND(AL1319&gt;0,AM1319&gt;0),AL1319,0))</f>
        <v>0</v>
      </c>
      <c r="AO1319" s="37">
        <f>Y1319*(IF(AND(AH1319&gt;0,AI1319&lt;0),AI1319,0)+IF(AND(AJ1319&lt;0,AK1319&gt;0),AK1319,0)+IF(AND(AL1319&gt;0,AM1319&gt;0),AM1319,0))</f>
        <v>0</v>
      </c>
      <c r="AQ1319" s="40">
        <f>AU1319*D1319</f>
        <v>23426.511322013721</v>
      </c>
      <c r="AR1319" s="40">
        <f>AV1319*E1319</f>
        <v>22392.649828931684</v>
      </c>
      <c r="AS1319" s="40">
        <f>IF(AND(Y1319&lt;&gt;0,AN1319&lt;&gt;0),0,Q1319)</f>
        <v>785.04972579649541</v>
      </c>
      <c r="AT1319" s="41">
        <f t="shared" si="340"/>
        <v>46604.210876741905</v>
      </c>
      <c r="AU1319" s="42">
        <f>S1319+AN1319</f>
        <v>662.13994691955111</v>
      </c>
      <c r="AV1319" s="37">
        <f>T1319+AO1319</f>
        <v>686.46995183726813</v>
      </c>
      <c r="AW1319" s="58">
        <f t="shared" si="325"/>
        <v>0.50266941294149992</v>
      </c>
      <c r="AX1319" s="58">
        <f t="shared" si="326"/>
        <v>0.48048554857318404</v>
      </c>
      <c r="AY1319" s="59">
        <f t="shared" si="327"/>
        <v>1.6845038485315902E-2</v>
      </c>
      <c r="AZ1319" s="54">
        <f t="shared" si="335"/>
        <v>-4.2239722549750613E-3</v>
      </c>
    </row>
    <row r="1320" spans="3:52" x14ac:dyDescent="0.25">
      <c r="C1320" s="35">
        <v>36580</v>
      </c>
      <c r="D1320" s="36">
        <v>34.119999999999997</v>
      </c>
      <c r="E1320" s="37">
        <v>31.38</v>
      </c>
      <c r="F1320" s="38">
        <v>0</v>
      </c>
      <c r="G1320" s="7">
        <v>0</v>
      </c>
      <c r="H1320" s="38">
        <v>1</v>
      </c>
      <c r="I1320" s="7">
        <v>1</v>
      </c>
      <c r="J1320" s="36">
        <f t="shared" si="328"/>
        <v>34.102939999999997</v>
      </c>
      <c r="K1320" s="37">
        <f t="shared" si="329"/>
        <v>31.36431</v>
      </c>
      <c r="L1320" s="36">
        <f t="shared" si="330"/>
        <v>34.137059999999998</v>
      </c>
      <c r="M1320" s="37">
        <f t="shared" si="331"/>
        <v>31.395689999999998</v>
      </c>
      <c r="O1320" s="39">
        <f t="shared" si="332"/>
        <v>22592.214988895081</v>
      </c>
      <c r="P1320" s="40">
        <f t="shared" si="333"/>
        <v>21541.427088653472</v>
      </c>
      <c r="Q1320" s="40">
        <f>S1320*F1320+T1320*G1320+AS1319*(1+$G$9/252)</f>
        <v>785.08087856339205</v>
      </c>
      <c r="R1320" s="41">
        <f t="shared" si="336"/>
        <v>44918.722956111946</v>
      </c>
      <c r="S1320" s="36">
        <f>AU1319*H1319</f>
        <v>662.13994691955111</v>
      </c>
      <c r="T1320" s="37">
        <f>AV1319*I1319</f>
        <v>686.46995183726813</v>
      </c>
      <c r="U1320" s="57">
        <f t="shared" si="339"/>
        <v>0.50295764220565475</v>
      </c>
      <c r="V1320" s="58">
        <f t="shared" si="337"/>
        <v>0.47956454838888957</v>
      </c>
      <c r="W1320" s="59">
        <f t="shared" si="338"/>
        <v>1.7477809405455697E-2</v>
      </c>
      <c r="Y1320" s="7">
        <f t="shared" si="334"/>
        <v>0</v>
      </c>
      <c r="Z1320" s="40"/>
      <c r="AA1320" s="40"/>
      <c r="AB1320" s="40"/>
      <c r="AC1320" s="40"/>
      <c r="AD1320" s="40"/>
      <c r="AE1320" s="40"/>
      <c r="AF1320" s="40"/>
      <c r="AG1320" s="41"/>
      <c r="AH1320" s="40"/>
      <c r="AI1320" s="40"/>
      <c r="AJ1320" s="40"/>
      <c r="AK1320" s="40"/>
      <c r="AL1320" s="40"/>
      <c r="AM1320" s="41"/>
      <c r="AN1320" s="36">
        <f>Y1320*(IF(AND(AH1320&gt;0,AI1320&lt;0),AH1320,0)+IF(AND(AJ1320&lt;0,AK1320&gt;0),AJ1320,0)+IF(AND(AL1320&gt;0,AM1320&gt;0),AL1320,0))</f>
        <v>0</v>
      </c>
      <c r="AO1320" s="37">
        <f>Y1320*(IF(AND(AH1320&gt;0,AI1320&lt;0),AI1320,0)+IF(AND(AJ1320&lt;0,AK1320&gt;0),AK1320,0)+IF(AND(AL1320&gt;0,AM1320&gt;0),AM1320,0))</f>
        <v>0</v>
      </c>
      <c r="AQ1320" s="40">
        <f>AU1320*D1320</f>
        <v>22592.214988895081</v>
      </c>
      <c r="AR1320" s="40">
        <f>AV1320*E1320</f>
        <v>21541.427088653472</v>
      </c>
      <c r="AS1320" s="40">
        <f>IF(AND(Y1320&lt;&gt;0,AN1320&lt;&gt;0),0,Q1320)</f>
        <v>785.08087856339205</v>
      </c>
      <c r="AT1320" s="41">
        <f t="shared" si="340"/>
        <v>44918.722956111946</v>
      </c>
      <c r="AU1320" s="42">
        <f>S1320+AN1320</f>
        <v>662.13994691955111</v>
      </c>
      <c r="AV1320" s="37">
        <f>T1320+AO1320</f>
        <v>686.46995183726813</v>
      </c>
      <c r="AW1320" s="58">
        <f t="shared" si="325"/>
        <v>0.50295764220565475</v>
      </c>
      <c r="AX1320" s="58">
        <f t="shared" si="326"/>
        <v>0.47956454838888957</v>
      </c>
      <c r="AY1320" s="59">
        <f t="shared" si="327"/>
        <v>1.7477809405455697E-2</v>
      </c>
      <c r="AZ1320" s="54">
        <f t="shared" si="335"/>
        <v>-3.6166000645042828E-2</v>
      </c>
    </row>
    <row r="1321" spans="3:52" x14ac:dyDescent="0.25">
      <c r="C1321" s="35">
        <v>36581</v>
      </c>
      <c r="D1321" s="36">
        <v>33.56</v>
      </c>
      <c r="E1321" s="37">
        <v>31</v>
      </c>
      <c r="F1321" s="38">
        <v>0</v>
      </c>
      <c r="G1321" s="7">
        <v>0</v>
      </c>
      <c r="H1321" s="38">
        <v>1</v>
      </c>
      <c r="I1321" s="7">
        <v>1</v>
      </c>
      <c r="J1321" s="36">
        <f t="shared" si="328"/>
        <v>33.543220000000005</v>
      </c>
      <c r="K1321" s="37">
        <f t="shared" si="329"/>
        <v>30.984500000000001</v>
      </c>
      <c r="L1321" s="36">
        <f t="shared" si="330"/>
        <v>33.576779999999999</v>
      </c>
      <c r="M1321" s="37">
        <f t="shared" si="331"/>
        <v>31.015499999999999</v>
      </c>
      <c r="O1321" s="39">
        <f t="shared" si="332"/>
        <v>22221.416618620136</v>
      </c>
      <c r="P1321" s="40">
        <f t="shared" si="333"/>
        <v>21280.568506955311</v>
      </c>
      <c r="Q1321" s="40">
        <f>S1321*F1321+T1321*G1321+AS1320*(1+$G$9/252)</f>
        <v>785.11203256650958</v>
      </c>
      <c r="R1321" s="41">
        <f t="shared" si="336"/>
        <v>44287.097158141958</v>
      </c>
      <c r="S1321" s="36">
        <f>AU1320*H1320</f>
        <v>662.13994691955111</v>
      </c>
      <c r="T1321" s="37">
        <f>AV1320*I1320</f>
        <v>686.46995183726813</v>
      </c>
      <c r="U1321" s="57">
        <f t="shared" si="339"/>
        <v>0.5017582556669069</v>
      </c>
      <c r="V1321" s="58">
        <f t="shared" si="337"/>
        <v>0.48051396168427774</v>
      </c>
      <c r="W1321" s="59">
        <f t="shared" si="338"/>
        <v>1.7727782648815374E-2</v>
      </c>
      <c r="Y1321" s="7">
        <f t="shared" si="334"/>
        <v>0</v>
      </c>
      <c r="Z1321" s="40"/>
      <c r="AA1321" s="40"/>
      <c r="AB1321" s="40"/>
      <c r="AC1321" s="40"/>
      <c r="AD1321" s="40"/>
      <c r="AE1321" s="40"/>
      <c r="AF1321" s="40"/>
      <c r="AG1321" s="41"/>
      <c r="AH1321" s="40"/>
      <c r="AI1321" s="40"/>
      <c r="AJ1321" s="40"/>
      <c r="AK1321" s="40"/>
      <c r="AL1321" s="40"/>
      <c r="AM1321" s="41"/>
      <c r="AN1321" s="36">
        <f>Y1321*(IF(AND(AH1321&gt;0,AI1321&lt;0),AH1321,0)+IF(AND(AJ1321&lt;0,AK1321&gt;0),AJ1321,0)+IF(AND(AL1321&gt;0,AM1321&gt;0),AL1321,0))</f>
        <v>0</v>
      </c>
      <c r="AO1321" s="37">
        <f>Y1321*(IF(AND(AH1321&gt;0,AI1321&lt;0),AI1321,0)+IF(AND(AJ1321&lt;0,AK1321&gt;0),AK1321,0)+IF(AND(AL1321&gt;0,AM1321&gt;0),AM1321,0))</f>
        <v>0</v>
      </c>
      <c r="AQ1321" s="40">
        <f>AU1321*D1321</f>
        <v>22221.416618620136</v>
      </c>
      <c r="AR1321" s="40">
        <f>AV1321*E1321</f>
        <v>21280.568506955311</v>
      </c>
      <c r="AS1321" s="40">
        <f>IF(AND(Y1321&lt;&gt;0,AN1321&lt;&gt;0),0,Q1321)</f>
        <v>785.11203256650958</v>
      </c>
      <c r="AT1321" s="41">
        <f t="shared" si="340"/>
        <v>44287.097158141958</v>
      </c>
      <c r="AU1321" s="42">
        <f>S1321+AN1321</f>
        <v>662.13994691955111</v>
      </c>
      <c r="AV1321" s="37">
        <f>T1321+AO1321</f>
        <v>686.46995183726813</v>
      </c>
      <c r="AW1321" s="58">
        <f t="shared" si="325"/>
        <v>0.5017582556669069</v>
      </c>
      <c r="AX1321" s="58">
        <f t="shared" si="326"/>
        <v>0.48051396168427774</v>
      </c>
      <c r="AY1321" s="59">
        <f t="shared" si="327"/>
        <v>1.7727782648815374E-2</v>
      </c>
      <c r="AZ1321" s="54">
        <f t="shared" si="335"/>
        <v>-1.4061526161087023E-2</v>
      </c>
    </row>
    <row r="1322" spans="3:52" x14ac:dyDescent="0.25">
      <c r="C1322" s="35">
        <v>36584</v>
      </c>
      <c r="D1322" s="36">
        <v>34.75</v>
      </c>
      <c r="E1322" s="37">
        <v>31.12</v>
      </c>
      <c r="F1322" s="38">
        <v>0</v>
      </c>
      <c r="G1322" s="7">
        <v>0</v>
      </c>
      <c r="H1322" s="38">
        <v>1</v>
      </c>
      <c r="I1322" s="7">
        <v>1</v>
      </c>
      <c r="J1322" s="36">
        <f t="shared" si="328"/>
        <v>34.732624999999999</v>
      </c>
      <c r="K1322" s="37">
        <f t="shared" si="329"/>
        <v>31.104440000000004</v>
      </c>
      <c r="L1322" s="36">
        <f t="shared" si="330"/>
        <v>34.767375000000001</v>
      </c>
      <c r="M1322" s="37">
        <f t="shared" si="331"/>
        <v>31.135559999999998</v>
      </c>
      <c r="O1322" s="39">
        <f t="shared" si="332"/>
        <v>23009.363155454401</v>
      </c>
      <c r="P1322" s="40">
        <f t="shared" si="333"/>
        <v>21362.944901175786</v>
      </c>
      <c r="Q1322" s="40">
        <f>S1322*F1322+T1322*G1322+AS1321*(1+$G$9/252)</f>
        <v>785.14318780589713</v>
      </c>
      <c r="R1322" s="41">
        <f t="shared" si="336"/>
        <v>45157.451244436081</v>
      </c>
      <c r="S1322" s="36">
        <f>AU1321*H1321</f>
        <v>662.13994691955111</v>
      </c>
      <c r="T1322" s="37">
        <f>AV1321*I1321</f>
        <v>686.46995183726813</v>
      </c>
      <c r="U1322" s="57">
        <f t="shared" si="339"/>
        <v>0.50953635604687542</v>
      </c>
      <c r="V1322" s="58">
        <f t="shared" si="337"/>
        <v>0.47307685248971948</v>
      </c>
      <c r="W1322" s="59">
        <f t="shared" si="338"/>
        <v>1.7386791463405184E-2</v>
      </c>
      <c r="Y1322" s="7">
        <f t="shared" si="334"/>
        <v>0</v>
      </c>
      <c r="Z1322" s="40"/>
      <c r="AA1322" s="40"/>
      <c r="AB1322" s="40"/>
      <c r="AC1322" s="40"/>
      <c r="AD1322" s="40"/>
      <c r="AE1322" s="40"/>
      <c r="AF1322" s="40"/>
      <c r="AG1322" s="41"/>
      <c r="AH1322" s="40"/>
      <c r="AI1322" s="40"/>
      <c r="AJ1322" s="40"/>
      <c r="AK1322" s="40"/>
      <c r="AL1322" s="40"/>
      <c r="AM1322" s="41"/>
      <c r="AN1322" s="36">
        <f>Y1322*(IF(AND(AH1322&gt;0,AI1322&lt;0),AH1322,0)+IF(AND(AJ1322&lt;0,AK1322&gt;0),AJ1322,0)+IF(AND(AL1322&gt;0,AM1322&gt;0),AL1322,0))</f>
        <v>0</v>
      </c>
      <c r="AO1322" s="37">
        <f>Y1322*(IF(AND(AH1322&gt;0,AI1322&lt;0),AI1322,0)+IF(AND(AJ1322&lt;0,AK1322&gt;0),AK1322,0)+IF(AND(AL1322&gt;0,AM1322&gt;0),AM1322,0))</f>
        <v>0</v>
      </c>
      <c r="AQ1322" s="40">
        <f>AU1322*D1322</f>
        <v>23009.363155454401</v>
      </c>
      <c r="AR1322" s="40">
        <f>AV1322*E1322</f>
        <v>21362.944901175786</v>
      </c>
      <c r="AS1322" s="40">
        <f>IF(AND(Y1322&lt;&gt;0,AN1322&lt;&gt;0),0,Q1322)</f>
        <v>785.14318780589713</v>
      </c>
      <c r="AT1322" s="41">
        <f t="shared" si="340"/>
        <v>45157.451244436081</v>
      </c>
      <c r="AU1322" s="42">
        <f>S1322+AN1322</f>
        <v>662.13994691955111</v>
      </c>
      <c r="AV1322" s="37">
        <f>T1322+AO1322</f>
        <v>686.46995183726813</v>
      </c>
      <c r="AW1322" s="58">
        <f t="shared" si="325"/>
        <v>0.50953635604687542</v>
      </c>
      <c r="AX1322" s="58">
        <f t="shared" si="326"/>
        <v>0.47307685248971948</v>
      </c>
      <c r="AY1322" s="59">
        <f t="shared" si="327"/>
        <v>1.7386791463405184E-2</v>
      </c>
      <c r="AZ1322" s="54">
        <f t="shared" si="335"/>
        <v>1.9652543113996224E-2</v>
      </c>
    </row>
    <row r="1323" spans="3:52" x14ac:dyDescent="0.25">
      <c r="C1323" s="35">
        <v>36585</v>
      </c>
      <c r="D1323" s="36">
        <v>34.94</v>
      </c>
      <c r="E1323" s="37">
        <v>31.75</v>
      </c>
      <c r="F1323" s="38">
        <v>0</v>
      </c>
      <c r="G1323" s="7">
        <v>0</v>
      </c>
      <c r="H1323" s="38">
        <v>1</v>
      </c>
      <c r="I1323" s="7">
        <v>1</v>
      </c>
      <c r="J1323" s="36">
        <f t="shared" si="328"/>
        <v>34.922530000000002</v>
      </c>
      <c r="K1323" s="37">
        <f t="shared" si="329"/>
        <v>31.734125000000002</v>
      </c>
      <c r="L1323" s="36">
        <f t="shared" si="330"/>
        <v>34.957469999999994</v>
      </c>
      <c r="M1323" s="37">
        <f t="shared" si="331"/>
        <v>31.765874999999998</v>
      </c>
      <c r="O1323" s="39">
        <f t="shared" si="332"/>
        <v>23135.169745369116</v>
      </c>
      <c r="P1323" s="40">
        <f t="shared" si="333"/>
        <v>21795.420970833264</v>
      </c>
      <c r="Q1323" s="40">
        <f>S1323*F1323+T1323*G1323+AS1322*(1+$G$9/252)</f>
        <v>785.17434428160368</v>
      </c>
      <c r="R1323" s="41">
        <f t="shared" si="336"/>
        <v>45715.76506048398</v>
      </c>
      <c r="S1323" s="36">
        <f>AU1322*H1322</f>
        <v>662.13994691955111</v>
      </c>
      <c r="T1323" s="37">
        <f>AV1322*I1322</f>
        <v>686.46995183726813</v>
      </c>
      <c r="U1323" s="57">
        <f t="shared" si="339"/>
        <v>0.50606546154833598</v>
      </c>
      <c r="V1323" s="58">
        <f t="shared" si="337"/>
        <v>0.47675940546979706</v>
      </c>
      <c r="W1323" s="59">
        <f t="shared" si="338"/>
        <v>1.7175132981867049E-2</v>
      </c>
      <c r="Y1323" s="7">
        <f t="shared" si="334"/>
        <v>0</v>
      </c>
      <c r="Z1323" s="40"/>
      <c r="AA1323" s="40"/>
      <c r="AB1323" s="40"/>
      <c r="AC1323" s="40"/>
      <c r="AD1323" s="40"/>
      <c r="AE1323" s="40"/>
      <c r="AF1323" s="40"/>
      <c r="AG1323" s="41"/>
      <c r="AH1323" s="40"/>
      <c r="AI1323" s="40"/>
      <c r="AJ1323" s="40"/>
      <c r="AK1323" s="40"/>
      <c r="AL1323" s="40"/>
      <c r="AM1323" s="41"/>
      <c r="AN1323" s="36">
        <f>Y1323*(IF(AND(AH1323&gt;0,AI1323&lt;0),AH1323,0)+IF(AND(AJ1323&lt;0,AK1323&gt;0),AJ1323,0)+IF(AND(AL1323&gt;0,AM1323&gt;0),AL1323,0))</f>
        <v>0</v>
      </c>
      <c r="AO1323" s="37">
        <f>Y1323*(IF(AND(AH1323&gt;0,AI1323&lt;0),AI1323,0)+IF(AND(AJ1323&lt;0,AK1323&gt;0),AK1323,0)+IF(AND(AL1323&gt;0,AM1323&gt;0),AM1323,0))</f>
        <v>0</v>
      </c>
      <c r="AQ1323" s="40">
        <f>AU1323*D1323</f>
        <v>23135.169745369116</v>
      </c>
      <c r="AR1323" s="40">
        <f>AV1323*E1323</f>
        <v>21795.420970833264</v>
      </c>
      <c r="AS1323" s="40">
        <f>IF(AND(Y1323&lt;&gt;0,AN1323&lt;&gt;0),0,Q1323)</f>
        <v>785.17434428160368</v>
      </c>
      <c r="AT1323" s="41">
        <f t="shared" si="340"/>
        <v>45715.76506048398</v>
      </c>
      <c r="AU1323" s="42">
        <f>S1323+AN1323</f>
        <v>662.13994691955111</v>
      </c>
      <c r="AV1323" s="37">
        <f>T1323+AO1323</f>
        <v>686.46995183726813</v>
      </c>
      <c r="AW1323" s="58">
        <f t="shared" si="325"/>
        <v>0.50606546154833598</v>
      </c>
      <c r="AX1323" s="58">
        <f t="shared" si="326"/>
        <v>0.47675940546979706</v>
      </c>
      <c r="AY1323" s="59">
        <f t="shared" si="327"/>
        <v>1.7175132981867049E-2</v>
      </c>
      <c r="AZ1323" s="54">
        <f t="shared" si="335"/>
        <v>1.2363714086203847E-2</v>
      </c>
    </row>
    <row r="1324" spans="3:52" x14ac:dyDescent="0.25">
      <c r="C1324" s="35">
        <v>36586</v>
      </c>
      <c r="D1324" s="36">
        <v>34.44</v>
      </c>
      <c r="E1324" s="37">
        <v>31.25</v>
      </c>
      <c r="F1324" s="38">
        <v>0</v>
      </c>
      <c r="G1324" s="7">
        <v>0</v>
      </c>
      <c r="H1324" s="38">
        <v>1</v>
      </c>
      <c r="I1324" s="7">
        <v>1</v>
      </c>
      <c r="J1324" s="36">
        <f t="shared" si="328"/>
        <v>34.422780000000003</v>
      </c>
      <c r="K1324" s="37">
        <f t="shared" si="329"/>
        <v>31.234375</v>
      </c>
      <c r="L1324" s="36">
        <f t="shared" si="330"/>
        <v>34.457219999999992</v>
      </c>
      <c r="M1324" s="37">
        <f t="shared" si="331"/>
        <v>31.265625</v>
      </c>
      <c r="O1324" s="39">
        <f t="shared" si="332"/>
        <v>22804.099771909339</v>
      </c>
      <c r="P1324" s="40">
        <f t="shared" si="333"/>
        <v>21452.185994914627</v>
      </c>
      <c r="Q1324" s="40">
        <f>S1324*F1324+T1324*G1324+AS1323*(1+$G$9/252)</f>
        <v>785.20550199367824</v>
      </c>
      <c r="R1324" s="41">
        <f t="shared" si="336"/>
        <v>45041.491268817648</v>
      </c>
      <c r="S1324" s="36">
        <f>AU1323*H1323</f>
        <v>662.13994691955111</v>
      </c>
      <c r="T1324" s="37">
        <f>AV1323*I1323</f>
        <v>686.46995183726813</v>
      </c>
      <c r="U1324" s="57">
        <f t="shared" si="339"/>
        <v>0.50629095817031</v>
      </c>
      <c r="V1324" s="58">
        <f t="shared" si="337"/>
        <v>0.47627610433418388</v>
      </c>
      <c r="W1324" s="59">
        <f t="shared" si="338"/>
        <v>1.7432937495506021E-2</v>
      </c>
      <c r="Y1324" s="7">
        <f t="shared" si="334"/>
        <v>0</v>
      </c>
      <c r="Z1324" s="40"/>
      <c r="AA1324" s="40"/>
      <c r="AB1324" s="40"/>
      <c r="AC1324" s="40"/>
      <c r="AD1324" s="40"/>
      <c r="AE1324" s="40"/>
      <c r="AF1324" s="40"/>
      <c r="AG1324" s="41"/>
      <c r="AH1324" s="40"/>
      <c r="AI1324" s="40"/>
      <c r="AJ1324" s="40"/>
      <c r="AK1324" s="40"/>
      <c r="AL1324" s="40"/>
      <c r="AM1324" s="41"/>
      <c r="AN1324" s="36">
        <f>Y1324*(IF(AND(AH1324&gt;0,AI1324&lt;0),AH1324,0)+IF(AND(AJ1324&lt;0,AK1324&gt;0),AJ1324,0)+IF(AND(AL1324&gt;0,AM1324&gt;0),AL1324,0))</f>
        <v>0</v>
      </c>
      <c r="AO1324" s="37">
        <f>Y1324*(IF(AND(AH1324&gt;0,AI1324&lt;0),AI1324,0)+IF(AND(AJ1324&lt;0,AK1324&gt;0),AK1324,0)+IF(AND(AL1324&gt;0,AM1324&gt;0),AM1324,0))</f>
        <v>0</v>
      </c>
      <c r="AQ1324" s="40">
        <f>AU1324*D1324</f>
        <v>22804.099771909339</v>
      </c>
      <c r="AR1324" s="40">
        <f>AV1324*E1324</f>
        <v>21452.185994914627</v>
      </c>
      <c r="AS1324" s="40">
        <f>IF(AND(Y1324&lt;&gt;0,AN1324&lt;&gt;0),0,Q1324)</f>
        <v>785.20550199367824</v>
      </c>
      <c r="AT1324" s="41">
        <f t="shared" si="340"/>
        <v>45041.491268817648</v>
      </c>
      <c r="AU1324" s="42">
        <f>S1324+AN1324</f>
        <v>662.13994691955111</v>
      </c>
      <c r="AV1324" s="37">
        <f>T1324+AO1324</f>
        <v>686.46995183726813</v>
      </c>
      <c r="AW1324" s="58">
        <f t="shared" si="325"/>
        <v>0.50629095817031</v>
      </c>
      <c r="AX1324" s="58">
        <f t="shared" si="326"/>
        <v>0.47627610433418388</v>
      </c>
      <c r="AY1324" s="59">
        <f t="shared" si="327"/>
        <v>1.7432937495506021E-2</v>
      </c>
      <c r="AZ1324" s="54">
        <f t="shared" si="335"/>
        <v>-1.4749261896289778E-2</v>
      </c>
    </row>
    <row r="1325" spans="3:52" x14ac:dyDescent="0.25">
      <c r="C1325" s="35">
        <v>36587</v>
      </c>
      <c r="D1325" s="36">
        <v>33.880000000000003</v>
      </c>
      <c r="E1325" s="37">
        <v>30.88</v>
      </c>
      <c r="F1325" s="38">
        <v>0</v>
      </c>
      <c r="G1325" s="7">
        <v>0</v>
      </c>
      <c r="H1325" s="38">
        <v>1</v>
      </c>
      <c r="I1325" s="7">
        <v>1</v>
      </c>
      <c r="J1325" s="36">
        <f t="shared" si="328"/>
        <v>33.863060000000004</v>
      </c>
      <c r="K1325" s="37">
        <f t="shared" si="329"/>
        <v>30.864560000000001</v>
      </c>
      <c r="L1325" s="36">
        <f t="shared" si="330"/>
        <v>33.896940000000001</v>
      </c>
      <c r="M1325" s="37">
        <f t="shared" si="331"/>
        <v>30.895439999999997</v>
      </c>
      <c r="O1325" s="39">
        <f t="shared" si="332"/>
        <v>22433.301401634395</v>
      </c>
      <c r="P1325" s="40">
        <f t="shared" si="333"/>
        <v>21198.19211273484</v>
      </c>
      <c r="Q1325" s="40">
        <f>S1325*F1325+T1325*G1325+AS1324*(1+$G$9/252)</f>
        <v>785.23666094217003</v>
      </c>
      <c r="R1325" s="41">
        <f t="shared" si="336"/>
        <v>44416.730175311408</v>
      </c>
      <c r="S1325" s="36">
        <f>AU1324*H1324</f>
        <v>662.13994691955111</v>
      </c>
      <c r="T1325" s="37">
        <f>AV1324*I1324</f>
        <v>686.46995183726813</v>
      </c>
      <c r="U1325" s="57">
        <f t="shared" si="339"/>
        <v>0.50506422496862946</v>
      </c>
      <c r="V1325" s="58">
        <f t="shared" si="337"/>
        <v>0.47725692614170956</v>
      </c>
      <c r="W1325" s="59">
        <f t="shared" si="338"/>
        <v>1.7678848889660859E-2</v>
      </c>
      <c r="Y1325" s="7">
        <f t="shared" si="334"/>
        <v>0</v>
      </c>
      <c r="Z1325" s="40"/>
      <c r="AA1325" s="40"/>
      <c r="AB1325" s="40"/>
      <c r="AC1325" s="40"/>
      <c r="AD1325" s="40"/>
      <c r="AE1325" s="40"/>
      <c r="AF1325" s="40"/>
      <c r="AG1325" s="41"/>
      <c r="AH1325" s="40"/>
      <c r="AI1325" s="40"/>
      <c r="AJ1325" s="40"/>
      <c r="AK1325" s="40"/>
      <c r="AL1325" s="40"/>
      <c r="AM1325" s="41"/>
      <c r="AN1325" s="36">
        <f>Y1325*(IF(AND(AH1325&gt;0,AI1325&lt;0),AH1325,0)+IF(AND(AJ1325&lt;0,AK1325&gt;0),AJ1325,0)+IF(AND(AL1325&gt;0,AM1325&gt;0),AL1325,0))</f>
        <v>0</v>
      </c>
      <c r="AO1325" s="37">
        <f>Y1325*(IF(AND(AH1325&gt;0,AI1325&lt;0),AI1325,0)+IF(AND(AJ1325&lt;0,AK1325&gt;0),AK1325,0)+IF(AND(AL1325&gt;0,AM1325&gt;0),AM1325,0))</f>
        <v>0</v>
      </c>
      <c r="AQ1325" s="40">
        <f>AU1325*D1325</f>
        <v>22433.301401634395</v>
      </c>
      <c r="AR1325" s="40">
        <f>AV1325*E1325</f>
        <v>21198.19211273484</v>
      </c>
      <c r="AS1325" s="40">
        <f>IF(AND(Y1325&lt;&gt;0,AN1325&lt;&gt;0),0,Q1325)</f>
        <v>785.23666094217003</v>
      </c>
      <c r="AT1325" s="41">
        <f t="shared" si="340"/>
        <v>44416.730175311408</v>
      </c>
      <c r="AU1325" s="42">
        <f>S1325+AN1325</f>
        <v>662.13994691955111</v>
      </c>
      <c r="AV1325" s="37">
        <f>T1325+AO1325</f>
        <v>686.46995183726813</v>
      </c>
      <c r="AW1325" s="58">
        <f t="shared" si="325"/>
        <v>0.50506422496862946</v>
      </c>
      <c r="AX1325" s="58">
        <f t="shared" si="326"/>
        <v>0.47725692614170956</v>
      </c>
      <c r="AY1325" s="59">
        <f t="shared" si="327"/>
        <v>1.7678848889660859E-2</v>
      </c>
      <c r="AZ1325" s="54">
        <f t="shared" si="335"/>
        <v>-1.3870790595664984E-2</v>
      </c>
    </row>
    <row r="1326" spans="3:52" x14ac:dyDescent="0.25">
      <c r="C1326" s="35">
        <v>36588</v>
      </c>
      <c r="D1326" s="36">
        <v>34.75</v>
      </c>
      <c r="E1326" s="37">
        <v>32.31</v>
      </c>
      <c r="F1326" s="38">
        <v>0</v>
      </c>
      <c r="G1326" s="7">
        <v>0</v>
      </c>
      <c r="H1326" s="38">
        <v>1</v>
      </c>
      <c r="I1326" s="7">
        <v>1</v>
      </c>
      <c r="J1326" s="36">
        <f t="shared" si="328"/>
        <v>34.732624999999999</v>
      </c>
      <c r="K1326" s="37">
        <f t="shared" si="329"/>
        <v>32.293845000000005</v>
      </c>
      <c r="L1326" s="36">
        <f t="shared" si="330"/>
        <v>34.767375000000001</v>
      </c>
      <c r="M1326" s="37">
        <f t="shared" si="331"/>
        <v>32.326155</v>
      </c>
      <c r="O1326" s="39">
        <f t="shared" si="332"/>
        <v>23009.363155454401</v>
      </c>
      <c r="P1326" s="40">
        <f t="shared" si="333"/>
        <v>22179.844143862134</v>
      </c>
      <c r="Q1326" s="40">
        <f>S1326*F1326+T1326*G1326+AS1325*(1+$G$9/252)</f>
        <v>785.26782112712795</v>
      </c>
      <c r="R1326" s="41">
        <f t="shared" si="336"/>
        <v>45974.475120443662</v>
      </c>
      <c r="S1326" s="36">
        <f>AU1325*H1325</f>
        <v>662.13994691955111</v>
      </c>
      <c r="T1326" s="37">
        <f>AV1325*I1325</f>
        <v>686.46995183726813</v>
      </c>
      <c r="U1326" s="57">
        <f t="shared" si="339"/>
        <v>0.50048125824546352</v>
      </c>
      <c r="V1326" s="58">
        <f t="shared" si="337"/>
        <v>0.48243822437897349</v>
      </c>
      <c r="W1326" s="59">
        <f t="shared" si="338"/>
        <v>1.7080517375563025E-2</v>
      </c>
      <c r="Y1326" s="7">
        <f t="shared" si="334"/>
        <v>0</v>
      </c>
      <c r="Z1326" s="40"/>
      <c r="AA1326" s="40"/>
      <c r="AB1326" s="40"/>
      <c r="AC1326" s="40"/>
      <c r="AD1326" s="40"/>
      <c r="AE1326" s="40"/>
      <c r="AF1326" s="40"/>
      <c r="AG1326" s="41"/>
      <c r="AH1326" s="40"/>
      <c r="AI1326" s="40"/>
      <c r="AJ1326" s="40"/>
      <c r="AK1326" s="40"/>
      <c r="AL1326" s="40"/>
      <c r="AM1326" s="41"/>
      <c r="AN1326" s="36">
        <f>Y1326*(IF(AND(AH1326&gt;0,AI1326&lt;0),AH1326,0)+IF(AND(AJ1326&lt;0,AK1326&gt;0),AJ1326,0)+IF(AND(AL1326&gt;0,AM1326&gt;0),AL1326,0))</f>
        <v>0</v>
      </c>
      <c r="AO1326" s="37">
        <f>Y1326*(IF(AND(AH1326&gt;0,AI1326&lt;0),AI1326,0)+IF(AND(AJ1326&lt;0,AK1326&gt;0),AK1326,0)+IF(AND(AL1326&gt;0,AM1326&gt;0),AM1326,0))</f>
        <v>0</v>
      </c>
      <c r="AQ1326" s="40">
        <f>AU1326*D1326</f>
        <v>23009.363155454401</v>
      </c>
      <c r="AR1326" s="40">
        <f>AV1326*E1326</f>
        <v>22179.844143862134</v>
      </c>
      <c r="AS1326" s="40">
        <f>IF(AND(Y1326&lt;&gt;0,AN1326&lt;&gt;0),0,Q1326)</f>
        <v>785.26782112712795</v>
      </c>
      <c r="AT1326" s="41">
        <f t="shared" si="340"/>
        <v>45974.475120443662</v>
      </c>
      <c r="AU1326" s="42">
        <f>S1326+AN1326</f>
        <v>662.13994691955111</v>
      </c>
      <c r="AV1326" s="37">
        <f>T1326+AO1326</f>
        <v>686.46995183726813</v>
      </c>
      <c r="AW1326" s="58">
        <f t="shared" si="325"/>
        <v>0.50048125824546352</v>
      </c>
      <c r="AX1326" s="58">
        <f t="shared" si="326"/>
        <v>0.48243822437897349</v>
      </c>
      <c r="AY1326" s="59">
        <f t="shared" si="327"/>
        <v>1.7080517375563025E-2</v>
      </c>
      <c r="AZ1326" s="54">
        <f t="shared" si="335"/>
        <v>3.5071130607405854E-2</v>
      </c>
    </row>
    <row r="1327" spans="3:52" x14ac:dyDescent="0.25">
      <c r="C1327" s="35">
        <v>36591</v>
      </c>
      <c r="D1327" s="36">
        <v>32.75</v>
      </c>
      <c r="E1327" s="37">
        <v>31.56</v>
      </c>
      <c r="F1327" s="38">
        <v>0</v>
      </c>
      <c r="G1327" s="7">
        <v>0</v>
      </c>
      <c r="H1327" s="38">
        <v>1</v>
      </c>
      <c r="I1327" s="7">
        <v>1</v>
      </c>
      <c r="J1327" s="36">
        <f t="shared" si="328"/>
        <v>32.733625000000004</v>
      </c>
      <c r="K1327" s="37">
        <f t="shared" si="329"/>
        <v>31.544219999999999</v>
      </c>
      <c r="L1327" s="36">
        <f t="shared" si="330"/>
        <v>32.766374999999996</v>
      </c>
      <c r="M1327" s="37">
        <f t="shared" si="331"/>
        <v>31.575779999999998</v>
      </c>
      <c r="O1327" s="39">
        <f t="shared" si="332"/>
        <v>21685.083261615298</v>
      </c>
      <c r="P1327" s="40">
        <f t="shared" si="333"/>
        <v>21664.991679984181</v>
      </c>
      <c r="Q1327" s="40">
        <f>S1327*F1327+T1327*G1327+AS1326*(1+$G$9/252)</f>
        <v>785.2989825486012</v>
      </c>
      <c r="R1327" s="41">
        <f t="shared" si="336"/>
        <v>44135.37392414808</v>
      </c>
      <c r="S1327" s="36">
        <f>AU1326*H1326</f>
        <v>662.13994691955111</v>
      </c>
      <c r="T1327" s="37">
        <f>AV1326*I1326</f>
        <v>686.46995183726813</v>
      </c>
      <c r="U1327" s="57">
        <f t="shared" si="339"/>
        <v>0.49133113268471923</v>
      </c>
      <c r="V1327" s="58">
        <f t="shared" si="337"/>
        <v>0.49087590641506884</v>
      </c>
      <c r="W1327" s="59">
        <f t="shared" si="338"/>
        <v>1.7792960900211957E-2</v>
      </c>
      <c r="Y1327" s="7">
        <f t="shared" si="334"/>
        <v>0</v>
      </c>
      <c r="Z1327" s="40"/>
      <c r="AA1327" s="40"/>
      <c r="AB1327" s="40"/>
      <c r="AC1327" s="40"/>
      <c r="AD1327" s="40"/>
      <c r="AE1327" s="40"/>
      <c r="AF1327" s="40"/>
      <c r="AG1327" s="41"/>
      <c r="AH1327" s="40"/>
      <c r="AI1327" s="40"/>
      <c r="AJ1327" s="40"/>
      <c r="AK1327" s="40"/>
      <c r="AL1327" s="40"/>
      <c r="AM1327" s="41"/>
      <c r="AN1327" s="36">
        <f>Y1327*(IF(AND(AH1327&gt;0,AI1327&lt;0),AH1327,0)+IF(AND(AJ1327&lt;0,AK1327&gt;0),AJ1327,0)+IF(AND(AL1327&gt;0,AM1327&gt;0),AL1327,0))</f>
        <v>0</v>
      </c>
      <c r="AO1327" s="37">
        <f>Y1327*(IF(AND(AH1327&gt;0,AI1327&lt;0),AI1327,0)+IF(AND(AJ1327&lt;0,AK1327&gt;0),AK1327,0)+IF(AND(AL1327&gt;0,AM1327&gt;0),AM1327,0))</f>
        <v>0</v>
      </c>
      <c r="AQ1327" s="40">
        <f>AU1327*D1327</f>
        <v>21685.083261615298</v>
      </c>
      <c r="AR1327" s="40">
        <f>AV1327*E1327</f>
        <v>21664.991679984181</v>
      </c>
      <c r="AS1327" s="40">
        <f>IF(AND(Y1327&lt;&gt;0,AN1327&lt;&gt;0),0,Q1327)</f>
        <v>785.2989825486012</v>
      </c>
      <c r="AT1327" s="41">
        <f t="shared" si="340"/>
        <v>44135.37392414808</v>
      </c>
      <c r="AU1327" s="42">
        <f>S1327+AN1327</f>
        <v>662.13994691955111</v>
      </c>
      <c r="AV1327" s="37">
        <f>T1327+AO1327</f>
        <v>686.46995183726813</v>
      </c>
      <c r="AW1327" s="58">
        <f t="shared" si="325"/>
        <v>0.49133113268471923</v>
      </c>
      <c r="AX1327" s="58">
        <f t="shared" si="326"/>
        <v>0.49087590641506884</v>
      </c>
      <c r="AY1327" s="59">
        <f t="shared" si="327"/>
        <v>1.7792960900211957E-2</v>
      </c>
      <c r="AZ1327" s="54">
        <f t="shared" si="335"/>
        <v>-4.0002657811264108E-2</v>
      </c>
    </row>
    <row r="1328" spans="3:52" x14ac:dyDescent="0.25">
      <c r="C1328" s="35">
        <v>36592</v>
      </c>
      <c r="D1328" s="36">
        <v>31.06</v>
      </c>
      <c r="E1328" s="37">
        <v>29.88</v>
      </c>
      <c r="F1328" s="38">
        <v>0</v>
      </c>
      <c r="G1328" s="7">
        <v>0</v>
      </c>
      <c r="H1328" s="38">
        <v>1</v>
      </c>
      <c r="I1328" s="7">
        <v>1</v>
      </c>
      <c r="J1328" s="36">
        <f t="shared" si="328"/>
        <v>31.04447</v>
      </c>
      <c r="K1328" s="37">
        <f t="shared" si="329"/>
        <v>29.86506</v>
      </c>
      <c r="L1328" s="36">
        <f t="shared" si="330"/>
        <v>31.075529999999997</v>
      </c>
      <c r="M1328" s="37">
        <f t="shared" si="331"/>
        <v>29.894939999999998</v>
      </c>
      <c r="O1328" s="39">
        <f t="shared" si="332"/>
        <v>20566.066751321257</v>
      </c>
      <c r="P1328" s="40">
        <f t="shared" si="333"/>
        <v>20511.722160897571</v>
      </c>
      <c r="Q1328" s="40">
        <f>S1328*F1328+T1328*G1328+AS1327*(1+$G$9/252)</f>
        <v>785.3301452066388</v>
      </c>
      <c r="R1328" s="41">
        <f t="shared" si="336"/>
        <v>41863.119057425465</v>
      </c>
      <c r="S1328" s="36">
        <f>AU1327*H1327</f>
        <v>662.13994691955111</v>
      </c>
      <c r="T1328" s="37">
        <f>AV1327*I1327</f>
        <v>686.46995183726813</v>
      </c>
      <c r="U1328" s="57">
        <f t="shared" si="339"/>
        <v>0.49126933717265281</v>
      </c>
      <c r="V1328" s="58">
        <f t="shared" si="337"/>
        <v>0.48997118759260977</v>
      </c>
      <c r="W1328" s="59">
        <f t="shared" si="338"/>
        <v>1.875947523473746E-2</v>
      </c>
      <c r="Y1328" s="7">
        <f t="shared" si="334"/>
        <v>0</v>
      </c>
      <c r="Z1328" s="40"/>
      <c r="AA1328" s="40"/>
      <c r="AB1328" s="40"/>
      <c r="AC1328" s="40"/>
      <c r="AD1328" s="40"/>
      <c r="AE1328" s="40"/>
      <c r="AF1328" s="40"/>
      <c r="AG1328" s="41"/>
      <c r="AH1328" s="40"/>
      <c r="AI1328" s="40"/>
      <c r="AJ1328" s="40"/>
      <c r="AK1328" s="40"/>
      <c r="AL1328" s="40"/>
      <c r="AM1328" s="41"/>
      <c r="AN1328" s="36">
        <f>Y1328*(IF(AND(AH1328&gt;0,AI1328&lt;0),AH1328,0)+IF(AND(AJ1328&lt;0,AK1328&gt;0),AJ1328,0)+IF(AND(AL1328&gt;0,AM1328&gt;0),AL1328,0))</f>
        <v>0</v>
      </c>
      <c r="AO1328" s="37">
        <f>Y1328*(IF(AND(AH1328&gt;0,AI1328&lt;0),AI1328,0)+IF(AND(AJ1328&lt;0,AK1328&gt;0),AK1328,0)+IF(AND(AL1328&gt;0,AM1328&gt;0),AM1328,0))</f>
        <v>0</v>
      </c>
      <c r="AQ1328" s="40">
        <f>AU1328*D1328</f>
        <v>20566.066751321257</v>
      </c>
      <c r="AR1328" s="40">
        <f>AV1328*E1328</f>
        <v>20511.722160897571</v>
      </c>
      <c r="AS1328" s="40">
        <f>IF(AND(Y1328&lt;&gt;0,AN1328&lt;&gt;0),0,Q1328)</f>
        <v>785.3301452066388</v>
      </c>
      <c r="AT1328" s="41">
        <f t="shared" si="340"/>
        <v>41863.119057425465</v>
      </c>
      <c r="AU1328" s="42">
        <f>S1328+AN1328</f>
        <v>662.13994691955111</v>
      </c>
      <c r="AV1328" s="37">
        <f>T1328+AO1328</f>
        <v>686.46995183726813</v>
      </c>
      <c r="AW1328" s="58">
        <f t="shared" si="325"/>
        <v>0.49126933717265281</v>
      </c>
      <c r="AX1328" s="58">
        <f t="shared" si="326"/>
        <v>0.48997118759260977</v>
      </c>
      <c r="AY1328" s="59">
        <f t="shared" si="327"/>
        <v>1.875947523473746E-2</v>
      </c>
      <c r="AZ1328" s="54">
        <f t="shared" si="335"/>
        <v>-5.1483757011501874E-2</v>
      </c>
    </row>
    <row r="1329" spans="3:52" x14ac:dyDescent="0.25">
      <c r="C1329" s="35">
        <v>36593</v>
      </c>
      <c r="D1329" s="36">
        <v>33.06</v>
      </c>
      <c r="E1329" s="37">
        <v>30.75</v>
      </c>
      <c r="F1329" s="38">
        <v>0</v>
      </c>
      <c r="G1329" s="7">
        <v>0</v>
      </c>
      <c r="H1329" s="38">
        <v>1</v>
      </c>
      <c r="I1329" s="7">
        <v>1</v>
      </c>
      <c r="J1329" s="36">
        <f t="shared" si="328"/>
        <v>33.043470000000006</v>
      </c>
      <c r="K1329" s="37">
        <f t="shared" si="329"/>
        <v>30.734625000000001</v>
      </c>
      <c r="L1329" s="36">
        <f t="shared" si="330"/>
        <v>33.076529999999998</v>
      </c>
      <c r="M1329" s="37">
        <f t="shared" si="331"/>
        <v>30.765374999999999</v>
      </c>
      <c r="O1329" s="39">
        <f t="shared" si="332"/>
        <v>21890.34664516036</v>
      </c>
      <c r="P1329" s="40">
        <f t="shared" si="333"/>
        <v>21108.951018995995</v>
      </c>
      <c r="Q1329" s="40">
        <f>S1329*F1329+T1329*G1329+AS1328*(1+$G$9/252)</f>
        <v>785.36130910128975</v>
      </c>
      <c r="R1329" s="41">
        <f t="shared" si="336"/>
        <v>43784.658973257647</v>
      </c>
      <c r="S1329" s="36">
        <f>AU1328*H1328</f>
        <v>662.13994691955111</v>
      </c>
      <c r="T1329" s="37">
        <f>AV1328*I1328</f>
        <v>686.46995183726813</v>
      </c>
      <c r="U1329" s="57">
        <f t="shared" si="339"/>
        <v>0.49995471378526268</v>
      </c>
      <c r="V1329" s="58">
        <f t="shared" si="337"/>
        <v>0.48210838028654529</v>
      </c>
      <c r="W1329" s="59">
        <f t="shared" si="338"/>
        <v>1.7936905928191992E-2</v>
      </c>
      <c r="Y1329" s="7">
        <f t="shared" si="334"/>
        <v>0</v>
      </c>
      <c r="Z1329" s="40"/>
      <c r="AA1329" s="40"/>
      <c r="AB1329" s="40"/>
      <c r="AC1329" s="40"/>
      <c r="AD1329" s="40"/>
      <c r="AE1329" s="40"/>
      <c r="AF1329" s="40"/>
      <c r="AG1329" s="41"/>
      <c r="AH1329" s="40"/>
      <c r="AI1329" s="40"/>
      <c r="AJ1329" s="40"/>
      <c r="AK1329" s="40"/>
      <c r="AL1329" s="40"/>
      <c r="AM1329" s="41"/>
      <c r="AN1329" s="36">
        <f>Y1329*(IF(AND(AH1329&gt;0,AI1329&lt;0),AH1329,0)+IF(AND(AJ1329&lt;0,AK1329&gt;0),AJ1329,0)+IF(AND(AL1329&gt;0,AM1329&gt;0),AL1329,0))</f>
        <v>0</v>
      </c>
      <c r="AO1329" s="37">
        <f>Y1329*(IF(AND(AH1329&gt;0,AI1329&lt;0),AI1329,0)+IF(AND(AJ1329&lt;0,AK1329&gt;0),AK1329,0)+IF(AND(AL1329&gt;0,AM1329&gt;0),AM1329,0))</f>
        <v>0</v>
      </c>
      <c r="AQ1329" s="40">
        <f>AU1329*D1329</f>
        <v>21890.34664516036</v>
      </c>
      <c r="AR1329" s="40">
        <f>AV1329*E1329</f>
        <v>21108.951018995995</v>
      </c>
      <c r="AS1329" s="40">
        <f>IF(AND(Y1329&lt;&gt;0,AN1329&lt;&gt;0),0,Q1329)</f>
        <v>785.36130910128975</v>
      </c>
      <c r="AT1329" s="41">
        <f t="shared" si="340"/>
        <v>43784.658973257647</v>
      </c>
      <c r="AU1329" s="42">
        <f>S1329+AN1329</f>
        <v>662.13994691955111</v>
      </c>
      <c r="AV1329" s="37">
        <f>T1329+AO1329</f>
        <v>686.46995183726813</v>
      </c>
      <c r="AW1329" s="58">
        <f t="shared" si="325"/>
        <v>0.49995471378526268</v>
      </c>
      <c r="AX1329" s="58">
        <f t="shared" si="326"/>
        <v>0.48210838028654529</v>
      </c>
      <c r="AY1329" s="59">
        <f t="shared" si="327"/>
        <v>1.7936905928191992E-2</v>
      </c>
      <c r="AZ1329" s="54">
        <f t="shared" si="335"/>
        <v>4.5900543463957444E-2</v>
      </c>
    </row>
    <row r="1330" spans="3:52" x14ac:dyDescent="0.25">
      <c r="C1330" s="35">
        <v>36594</v>
      </c>
      <c r="D1330" s="36">
        <v>33.380000000000003</v>
      </c>
      <c r="E1330" s="37">
        <v>32</v>
      </c>
      <c r="F1330" s="38">
        <v>0</v>
      </c>
      <c r="G1330" s="7">
        <v>0</v>
      </c>
      <c r="H1330" s="38">
        <v>1</v>
      </c>
      <c r="I1330" s="7">
        <v>1</v>
      </c>
      <c r="J1330" s="36">
        <f t="shared" si="328"/>
        <v>33.363310000000006</v>
      </c>
      <c r="K1330" s="37">
        <f t="shared" si="329"/>
        <v>31.984000000000002</v>
      </c>
      <c r="L1330" s="36">
        <f t="shared" si="330"/>
        <v>33.39669</v>
      </c>
      <c r="M1330" s="37">
        <f t="shared" si="331"/>
        <v>32.015999999999998</v>
      </c>
      <c r="O1330" s="39">
        <f t="shared" si="332"/>
        <v>22102.231428174618</v>
      </c>
      <c r="P1330" s="40">
        <f t="shared" si="333"/>
        <v>21967.03845879258</v>
      </c>
      <c r="Q1330" s="40">
        <f>S1330*F1330+T1330*G1330+AS1329*(1+$G$9/252)</f>
        <v>785.39247423260326</v>
      </c>
      <c r="R1330" s="41">
        <f t="shared" si="336"/>
        <v>44854.662361199807</v>
      </c>
      <c r="S1330" s="36">
        <f>AU1329*H1329</f>
        <v>662.13994691955111</v>
      </c>
      <c r="T1330" s="37">
        <f>AV1329*I1329</f>
        <v>686.46995183726813</v>
      </c>
      <c r="U1330" s="57">
        <f t="shared" si="339"/>
        <v>0.49275215250072857</v>
      </c>
      <c r="V1330" s="58">
        <f t="shared" si="337"/>
        <v>0.48973812982693443</v>
      </c>
      <c r="W1330" s="59">
        <f t="shared" si="338"/>
        <v>1.7509717672336861E-2</v>
      </c>
      <c r="Y1330" s="7">
        <f t="shared" si="334"/>
        <v>0</v>
      </c>
      <c r="Z1330" s="40"/>
      <c r="AA1330" s="40"/>
      <c r="AB1330" s="40"/>
      <c r="AC1330" s="40"/>
      <c r="AD1330" s="40"/>
      <c r="AE1330" s="40"/>
      <c r="AF1330" s="40"/>
      <c r="AG1330" s="41"/>
      <c r="AH1330" s="40"/>
      <c r="AI1330" s="40"/>
      <c r="AJ1330" s="40"/>
      <c r="AK1330" s="40"/>
      <c r="AL1330" s="40"/>
      <c r="AM1330" s="41"/>
      <c r="AN1330" s="36">
        <f>Y1330*(IF(AND(AH1330&gt;0,AI1330&lt;0),AH1330,0)+IF(AND(AJ1330&lt;0,AK1330&gt;0),AJ1330,0)+IF(AND(AL1330&gt;0,AM1330&gt;0),AL1330,0))</f>
        <v>0</v>
      </c>
      <c r="AO1330" s="37">
        <f>Y1330*(IF(AND(AH1330&gt;0,AI1330&lt;0),AI1330,0)+IF(AND(AJ1330&lt;0,AK1330&gt;0),AK1330,0)+IF(AND(AL1330&gt;0,AM1330&gt;0),AM1330,0))</f>
        <v>0</v>
      </c>
      <c r="AQ1330" s="40">
        <f>AU1330*D1330</f>
        <v>22102.231428174618</v>
      </c>
      <c r="AR1330" s="40">
        <f>AV1330*E1330</f>
        <v>21967.03845879258</v>
      </c>
      <c r="AS1330" s="40">
        <f>IF(AND(Y1330&lt;&gt;0,AN1330&lt;&gt;0),0,Q1330)</f>
        <v>785.39247423260326</v>
      </c>
      <c r="AT1330" s="41">
        <f t="shared" si="340"/>
        <v>44854.662361199807</v>
      </c>
      <c r="AU1330" s="42">
        <f>S1330+AN1330</f>
        <v>662.13994691955111</v>
      </c>
      <c r="AV1330" s="37">
        <f>T1330+AO1330</f>
        <v>686.46995183726813</v>
      </c>
      <c r="AW1330" s="58">
        <f t="shared" si="325"/>
        <v>0.49275215250072857</v>
      </c>
      <c r="AX1330" s="58">
        <f t="shared" si="326"/>
        <v>0.48973812982693443</v>
      </c>
      <c r="AY1330" s="59">
        <f t="shared" si="327"/>
        <v>1.7509717672336861E-2</v>
      </c>
      <c r="AZ1330" s="54">
        <f t="shared" si="335"/>
        <v>2.4437860498027097E-2</v>
      </c>
    </row>
    <row r="1331" spans="3:52" x14ac:dyDescent="0.25">
      <c r="C1331" s="35">
        <v>36595</v>
      </c>
      <c r="D1331" s="36">
        <v>33.56</v>
      </c>
      <c r="E1331" s="37">
        <v>31.75</v>
      </c>
      <c r="F1331" s="38">
        <v>0</v>
      </c>
      <c r="G1331" s="7">
        <v>0</v>
      </c>
      <c r="H1331" s="38">
        <v>1</v>
      </c>
      <c r="I1331" s="7">
        <v>1</v>
      </c>
      <c r="J1331" s="36">
        <f t="shared" si="328"/>
        <v>33.543220000000005</v>
      </c>
      <c r="K1331" s="37">
        <f t="shared" si="329"/>
        <v>31.734125000000002</v>
      </c>
      <c r="L1331" s="36">
        <f t="shared" si="330"/>
        <v>33.576779999999999</v>
      </c>
      <c r="M1331" s="37">
        <f t="shared" si="331"/>
        <v>31.765874999999998</v>
      </c>
      <c r="O1331" s="39">
        <f t="shared" si="332"/>
        <v>22221.416618620136</v>
      </c>
      <c r="P1331" s="40">
        <f t="shared" si="333"/>
        <v>21795.420970833264</v>
      </c>
      <c r="Q1331" s="40">
        <f>S1331*F1331+T1331*G1331+AS1330*(1+$G$9/252)</f>
        <v>785.42364060062835</v>
      </c>
      <c r="R1331" s="41">
        <f t="shared" si="336"/>
        <v>44802.261230054028</v>
      </c>
      <c r="S1331" s="36">
        <f>AU1330*H1330</f>
        <v>662.13994691955111</v>
      </c>
      <c r="T1331" s="37">
        <f>AV1330*I1330</f>
        <v>686.46995183726813</v>
      </c>
      <c r="U1331" s="57">
        <f t="shared" si="339"/>
        <v>0.49598872933033294</v>
      </c>
      <c r="V1331" s="58">
        <f t="shared" si="337"/>
        <v>0.48648037782996029</v>
      </c>
      <c r="W1331" s="59">
        <f t="shared" si="338"/>
        <v>1.7530892839706814E-2</v>
      </c>
      <c r="Y1331" s="7">
        <f t="shared" si="334"/>
        <v>0</v>
      </c>
      <c r="Z1331" s="40"/>
      <c r="AA1331" s="40"/>
      <c r="AB1331" s="40"/>
      <c r="AC1331" s="40"/>
      <c r="AD1331" s="40"/>
      <c r="AE1331" s="40"/>
      <c r="AF1331" s="40"/>
      <c r="AG1331" s="41"/>
      <c r="AH1331" s="40"/>
      <c r="AI1331" s="40"/>
      <c r="AJ1331" s="40"/>
      <c r="AK1331" s="40"/>
      <c r="AL1331" s="40"/>
      <c r="AM1331" s="41"/>
      <c r="AN1331" s="36">
        <f>Y1331*(IF(AND(AH1331&gt;0,AI1331&lt;0),AH1331,0)+IF(AND(AJ1331&lt;0,AK1331&gt;0),AJ1331,0)+IF(AND(AL1331&gt;0,AM1331&gt;0),AL1331,0))</f>
        <v>0</v>
      </c>
      <c r="AO1331" s="37">
        <f>Y1331*(IF(AND(AH1331&gt;0,AI1331&lt;0),AI1331,0)+IF(AND(AJ1331&lt;0,AK1331&gt;0),AK1331,0)+IF(AND(AL1331&gt;0,AM1331&gt;0),AM1331,0))</f>
        <v>0</v>
      </c>
      <c r="AQ1331" s="40">
        <f>AU1331*D1331</f>
        <v>22221.416618620136</v>
      </c>
      <c r="AR1331" s="40">
        <f>AV1331*E1331</f>
        <v>21795.420970833264</v>
      </c>
      <c r="AS1331" s="40">
        <f>IF(AND(Y1331&lt;&gt;0,AN1331&lt;&gt;0),0,Q1331)</f>
        <v>785.42364060062835</v>
      </c>
      <c r="AT1331" s="41">
        <f t="shared" si="340"/>
        <v>44802.261230054028</v>
      </c>
      <c r="AU1331" s="42">
        <f>S1331+AN1331</f>
        <v>662.13994691955111</v>
      </c>
      <c r="AV1331" s="37">
        <f>T1331+AO1331</f>
        <v>686.46995183726813</v>
      </c>
      <c r="AW1331" s="58">
        <f t="shared" si="325"/>
        <v>0.49598872933033294</v>
      </c>
      <c r="AX1331" s="58">
        <f t="shared" si="326"/>
        <v>0.48648037782996029</v>
      </c>
      <c r="AY1331" s="59">
        <f t="shared" si="327"/>
        <v>1.7530892839706814E-2</v>
      </c>
      <c r="AZ1331" s="54">
        <f t="shared" si="335"/>
        <v>-1.1682426839780824E-3</v>
      </c>
    </row>
    <row r="1332" spans="3:52" x14ac:dyDescent="0.25">
      <c r="C1332" s="35">
        <v>36598</v>
      </c>
      <c r="D1332" s="36">
        <v>32.81</v>
      </c>
      <c r="E1332" s="37">
        <v>32.44</v>
      </c>
      <c r="F1332" s="38">
        <v>0</v>
      </c>
      <c r="G1332" s="7">
        <v>0</v>
      </c>
      <c r="H1332" s="38">
        <v>1</v>
      </c>
      <c r="I1332" s="7">
        <v>1</v>
      </c>
      <c r="J1332" s="36">
        <f t="shared" si="328"/>
        <v>32.793595000000003</v>
      </c>
      <c r="K1332" s="37">
        <f t="shared" si="329"/>
        <v>32.423780000000001</v>
      </c>
      <c r="L1332" s="36">
        <f t="shared" si="330"/>
        <v>32.826405000000001</v>
      </c>
      <c r="M1332" s="37">
        <f t="shared" si="331"/>
        <v>32.456219999999995</v>
      </c>
      <c r="O1332" s="39">
        <f t="shared" si="332"/>
        <v>21724.811658430473</v>
      </c>
      <c r="P1332" s="40">
        <f t="shared" si="333"/>
        <v>22269.085237600975</v>
      </c>
      <c r="Q1332" s="40">
        <f>S1332*F1332+T1332*G1332+AS1331*(1+$G$9/252)</f>
        <v>785.454808205414</v>
      </c>
      <c r="R1332" s="41">
        <f t="shared" si="336"/>
        <v>44779.351704236869</v>
      </c>
      <c r="S1332" s="36">
        <f>AU1331*H1331</f>
        <v>662.13994691955111</v>
      </c>
      <c r="T1332" s="37">
        <f>AV1331*I1331</f>
        <v>686.46995183726813</v>
      </c>
      <c r="U1332" s="57">
        <f t="shared" si="339"/>
        <v>0.48515243815767317</v>
      </c>
      <c r="V1332" s="58">
        <f t="shared" si="337"/>
        <v>0.49730700401126954</v>
      </c>
      <c r="W1332" s="59">
        <f t="shared" si="338"/>
        <v>1.7540557831057142E-2</v>
      </c>
      <c r="Y1332" s="7">
        <f t="shared" si="334"/>
        <v>0</v>
      </c>
      <c r="Z1332" s="40"/>
      <c r="AA1332" s="40"/>
      <c r="AB1332" s="40"/>
      <c r="AC1332" s="40"/>
      <c r="AD1332" s="40"/>
      <c r="AE1332" s="40"/>
      <c r="AF1332" s="40"/>
      <c r="AG1332" s="41"/>
      <c r="AH1332" s="40"/>
      <c r="AI1332" s="40"/>
      <c r="AJ1332" s="40"/>
      <c r="AK1332" s="40"/>
      <c r="AL1332" s="40"/>
      <c r="AM1332" s="41"/>
      <c r="AN1332" s="36">
        <f>Y1332*(IF(AND(AH1332&gt;0,AI1332&lt;0),AH1332,0)+IF(AND(AJ1332&lt;0,AK1332&gt;0),AJ1332,0)+IF(AND(AL1332&gt;0,AM1332&gt;0),AL1332,0))</f>
        <v>0</v>
      </c>
      <c r="AO1332" s="37">
        <f>Y1332*(IF(AND(AH1332&gt;0,AI1332&lt;0),AI1332,0)+IF(AND(AJ1332&lt;0,AK1332&gt;0),AK1332,0)+IF(AND(AL1332&gt;0,AM1332&gt;0),AM1332,0))</f>
        <v>0</v>
      </c>
      <c r="AQ1332" s="40">
        <f>AU1332*D1332</f>
        <v>21724.811658430473</v>
      </c>
      <c r="AR1332" s="40">
        <f>AV1332*E1332</f>
        <v>22269.085237600975</v>
      </c>
      <c r="AS1332" s="40">
        <f>IF(AND(Y1332&lt;&gt;0,AN1332&lt;&gt;0),0,Q1332)</f>
        <v>785.454808205414</v>
      </c>
      <c r="AT1332" s="41">
        <f t="shared" si="340"/>
        <v>44779.351704236869</v>
      </c>
      <c r="AU1332" s="42">
        <f>S1332+AN1332</f>
        <v>662.13994691955111</v>
      </c>
      <c r="AV1332" s="37">
        <f>T1332+AO1332</f>
        <v>686.46995183726813</v>
      </c>
      <c r="AW1332" s="58">
        <f t="shared" si="325"/>
        <v>0.48515243815767317</v>
      </c>
      <c r="AX1332" s="58">
        <f t="shared" si="326"/>
        <v>0.49730700401126954</v>
      </c>
      <c r="AY1332" s="59">
        <f t="shared" si="327"/>
        <v>1.7540557831057142E-2</v>
      </c>
      <c r="AZ1332" s="54">
        <f t="shared" si="335"/>
        <v>-5.1134753443626835E-4</v>
      </c>
    </row>
    <row r="1333" spans="3:52" x14ac:dyDescent="0.25">
      <c r="C1333" s="35">
        <v>36599</v>
      </c>
      <c r="D1333" s="36">
        <v>32.5</v>
      </c>
      <c r="E1333" s="37">
        <v>30.5</v>
      </c>
      <c r="F1333" s="38">
        <v>0</v>
      </c>
      <c r="G1333" s="7">
        <v>0</v>
      </c>
      <c r="H1333" s="38">
        <v>1</v>
      </c>
      <c r="I1333" s="7">
        <v>1</v>
      </c>
      <c r="J1333" s="36">
        <f t="shared" si="328"/>
        <v>32.483750000000001</v>
      </c>
      <c r="K1333" s="37">
        <f t="shared" si="329"/>
        <v>30.484750000000002</v>
      </c>
      <c r="L1333" s="36">
        <f t="shared" si="330"/>
        <v>32.516249999999999</v>
      </c>
      <c r="M1333" s="37">
        <f t="shared" si="331"/>
        <v>30.515249999999998</v>
      </c>
      <c r="O1333" s="39">
        <f t="shared" si="332"/>
        <v>21519.548274885412</v>
      </c>
      <c r="P1333" s="40">
        <f t="shared" si="333"/>
        <v>20937.333531036678</v>
      </c>
      <c r="Q1333" s="40">
        <f>S1333*F1333+T1333*G1333+AS1332*(1+$G$9/252)</f>
        <v>785.48597704700933</v>
      </c>
      <c r="R1333" s="41">
        <f t="shared" si="336"/>
        <v>43242.367782969101</v>
      </c>
      <c r="S1333" s="36">
        <f>AU1332*H1332</f>
        <v>662.13994691955111</v>
      </c>
      <c r="T1333" s="37">
        <f>AV1332*I1332</f>
        <v>686.46995183726813</v>
      </c>
      <c r="U1333" s="57">
        <f t="shared" si="339"/>
        <v>0.49764962878283536</v>
      </c>
      <c r="V1333" s="58">
        <f t="shared" si="337"/>
        <v>0.48418564025263194</v>
      </c>
      <c r="W1333" s="59">
        <f t="shared" si="338"/>
        <v>1.8164730964532683E-2</v>
      </c>
      <c r="Y1333" s="7">
        <f t="shared" si="334"/>
        <v>0</v>
      </c>
      <c r="Z1333" s="40"/>
      <c r="AA1333" s="40"/>
      <c r="AB1333" s="40"/>
      <c r="AC1333" s="40"/>
      <c r="AD1333" s="40"/>
      <c r="AE1333" s="40"/>
      <c r="AF1333" s="40"/>
      <c r="AG1333" s="41"/>
      <c r="AH1333" s="40"/>
      <c r="AI1333" s="40"/>
      <c r="AJ1333" s="40"/>
      <c r="AK1333" s="40"/>
      <c r="AL1333" s="40"/>
      <c r="AM1333" s="41"/>
      <c r="AN1333" s="36">
        <f>Y1333*(IF(AND(AH1333&gt;0,AI1333&lt;0),AH1333,0)+IF(AND(AJ1333&lt;0,AK1333&gt;0),AJ1333,0)+IF(AND(AL1333&gt;0,AM1333&gt;0),AL1333,0))</f>
        <v>0</v>
      </c>
      <c r="AO1333" s="37">
        <f>Y1333*(IF(AND(AH1333&gt;0,AI1333&lt;0),AI1333,0)+IF(AND(AJ1333&lt;0,AK1333&gt;0),AK1333,0)+IF(AND(AL1333&gt;0,AM1333&gt;0),AM1333,0))</f>
        <v>0</v>
      </c>
      <c r="AQ1333" s="40">
        <f>AU1333*D1333</f>
        <v>21519.548274885412</v>
      </c>
      <c r="AR1333" s="40">
        <f>AV1333*E1333</f>
        <v>20937.333531036678</v>
      </c>
      <c r="AS1333" s="40">
        <f>IF(AND(Y1333&lt;&gt;0,AN1333&lt;&gt;0),0,Q1333)</f>
        <v>785.48597704700933</v>
      </c>
      <c r="AT1333" s="41">
        <f t="shared" si="340"/>
        <v>43242.367782969101</v>
      </c>
      <c r="AU1333" s="42">
        <f>S1333+AN1333</f>
        <v>662.13994691955111</v>
      </c>
      <c r="AV1333" s="37">
        <f>T1333+AO1333</f>
        <v>686.46995183726813</v>
      </c>
      <c r="AW1333" s="58">
        <f t="shared" si="325"/>
        <v>0.49764962878283536</v>
      </c>
      <c r="AX1333" s="58">
        <f t="shared" si="326"/>
        <v>0.48418564025263194</v>
      </c>
      <c r="AY1333" s="59">
        <f t="shared" si="327"/>
        <v>1.8164730964532683E-2</v>
      </c>
      <c r="AZ1333" s="54">
        <f t="shared" si="335"/>
        <v>-3.4323496494978123E-2</v>
      </c>
    </row>
    <row r="1334" spans="3:52" x14ac:dyDescent="0.25">
      <c r="C1334" s="35">
        <v>36600</v>
      </c>
      <c r="D1334" s="36">
        <v>33.81</v>
      </c>
      <c r="E1334" s="37">
        <v>32.5</v>
      </c>
      <c r="F1334" s="38">
        <v>0</v>
      </c>
      <c r="G1334" s="7">
        <v>0</v>
      </c>
      <c r="H1334" s="38">
        <v>1</v>
      </c>
      <c r="I1334" s="7">
        <v>1</v>
      </c>
      <c r="J1334" s="36">
        <f t="shared" si="328"/>
        <v>33.793095000000001</v>
      </c>
      <c r="K1334" s="37">
        <f t="shared" si="329"/>
        <v>32.483750000000001</v>
      </c>
      <c r="L1334" s="36">
        <f t="shared" si="330"/>
        <v>33.826905000000004</v>
      </c>
      <c r="M1334" s="37">
        <f t="shared" si="331"/>
        <v>32.516249999999999</v>
      </c>
      <c r="O1334" s="39">
        <f t="shared" si="332"/>
        <v>22386.951605350023</v>
      </c>
      <c r="P1334" s="40">
        <f t="shared" si="333"/>
        <v>22310.273434711213</v>
      </c>
      <c r="Q1334" s="40">
        <f>S1334*F1334+T1334*G1334+AS1333*(1+$G$9/252)</f>
        <v>785.51714712546345</v>
      </c>
      <c r="R1334" s="41">
        <f t="shared" si="336"/>
        <v>45482.742187186705</v>
      </c>
      <c r="S1334" s="36">
        <f>AU1333*H1333</f>
        <v>662.13994691955111</v>
      </c>
      <c r="T1334" s="37">
        <f>AV1333*I1333</f>
        <v>686.46995183726813</v>
      </c>
      <c r="U1334" s="57">
        <f t="shared" si="339"/>
        <v>0.49220760510031042</v>
      </c>
      <c r="V1334" s="58">
        <f t="shared" si="337"/>
        <v>0.49052173114127701</v>
      </c>
      <c r="W1334" s="59">
        <f t="shared" si="338"/>
        <v>1.7270663758412474E-2</v>
      </c>
      <c r="Y1334" s="7">
        <f t="shared" si="334"/>
        <v>0</v>
      </c>
      <c r="Z1334" s="40"/>
      <c r="AA1334" s="40"/>
      <c r="AB1334" s="40"/>
      <c r="AC1334" s="40"/>
      <c r="AD1334" s="40"/>
      <c r="AE1334" s="40"/>
      <c r="AF1334" s="40"/>
      <c r="AG1334" s="41"/>
      <c r="AH1334" s="40"/>
      <c r="AI1334" s="40"/>
      <c r="AJ1334" s="40"/>
      <c r="AK1334" s="40"/>
      <c r="AL1334" s="40"/>
      <c r="AM1334" s="41"/>
      <c r="AN1334" s="36">
        <f>Y1334*(IF(AND(AH1334&gt;0,AI1334&lt;0),AH1334,0)+IF(AND(AJ1334&lt;0,AK1334&gt;0),AJ1334,0)+IF(AND(AL1334&gt;0,AM1334&gt;0),AL1334,0))</f>
        <v>0</v>
      </c>
      <c r="AO1334" s="37">
        <f>Y1334*(IF(AND(AH1334&gt;0,AI1334&lt;0),AI1334,0)+IF(AND(AJ1334&lt;0,AK1334&gt;0),AK1334,0)+IF(AND(AL1334&gt;0,AM1334&gt;0),AM1334,0))</f>
        <v>0</v>
      </c>
      <c r="AQ1334" s="40">
        <f>AU1334*D1334</f>
        <v>22386.951605350023</v>
      </c>
      <c r="AR1334" s="40">
        <f>AV1334*E1334</f>
        <v>22310.273434711213</v>
      </c>
      <c r="AS1334" s="40">
        <f>IF(AND(Y1334&lt;&gt;0,AN1334&lt;&gt;0),0,Q1334)</f>
        <v>785.51714712546345</v>
      </c>
      <c r="AT1334" s="41">
        <f t="shared" si="340"/>
        <v>45482.742187186705</v>
      </c>
      <c r="AU1334" s="42">
        <f>S1334+AN1334</f>
        <v>662.13994691955111</v>
      </c>
      <c r="AV1334" s="37">
        <f>T1334+AO1334</f>
        <v>686.46995183726813</v>
      </c>
      <c r="AW1334" s="58">
        <f t="shared" si="325"/>
        <v>0.49220760510031042</v>
      </c>
      <c r="AX1334" s="58">
        <f t="shared" si="326"/>
        <v>0.49052173114127701</v>
      </c>
      <c r="AY1334" s="59">
        <f t="shared" si="327"/>
        <v>1.7270663758412474E-2</v>
      </c>
      <c r="AZ1334" s="54">
        <f t="shared" si="335"/>
        <v>5.1809706986026161E-2</v>
      </c>
    </row>
    <row r="1335" spans="3:52" x14ac:dyDescent="0.25">
      <c r="C1335" s="35">
        <v>36601</v>
      </c>
      <c r="D1335" s="36">
        <v>35.5</v>
      </c>
      <c r="E1335" s="37">
        <v>34.06</v>
      </c>
      <c r="F1335" s="38">
        <v>0</v>
      </c>
      <c r="G1335" s="7">
        <v>0</v>
      </c>
      <c r="H1335" s="38">
        <v>1</v>
      </c>
      <c r="I1335" s="7">
        <v>1</v>
      </c>
      <c r="J1335" s="36">
        <f t="shared" si="328"/>
        <v>35.482250000000001</v>
      </c>
      <c r="K1335" s="37">
        <f t="shared" si="329"/>
        <v>34.042970000000004</v>
      </c>
      <c r="L1335" s="36">
        <f t="shared" si="330"/>
        <v>35.517749999999999</v>
      </c>
      <c r="M1335" s="37">
        <f t="shared" si="331"/>
        <v>34.077030000000001</v>
      </c>
      <c r="O1335" s="39">
        <f t="shared" si="332"/>
        <v>23505.968115644064</v>
      </c>
      <c r="P1335" s="40">
        <f t="shared" si="333"/>
        <v>23381.166559577356</v>
      </c>
      <c r="Q1335" s="40">
        <f>S1335*F1335+T1335*G1335+AS1334*(1+$G$9/252)</f>
        <v>785.54831844082548</v>
      </c>
      <c r="R1335" s="41">
        <f t="shared" si="336"/>
        <v>47672.682993662238</v>
      </c>
      <c r="S1335" s="36">
        <f>AU1334*H1334</f>
        <v>662.13994691955111</v>
      </c>
      <c r="T1335" s="37">
        <f>AV1334*I1334</f>
        <v>686.46995183726813</v>
      </c>
      <c r="U1335" s="57">
        <f t="shared" si="339"/>
        <v>0.49306996459102215</v>
      </c>
      <c r="V1335" s="58">
        <f t="shared" si="337"/>
        <v>0.49045208054863881</v>
      </c>
      <c r="W1335" s="59">
        <f t="shared" si="338"/>
        <v>1.6477954860339178E-2</v>
      </c>
      <c r="Y1335" s="7">
        <f t="shared" si="334"/>
        <v>0</v>
      </c>
      <c r="Z1335" s="40"/>
      <c r="AA1335" s="40"/>
      <c r="AB1335" s="40"/>
      <c r="AC1335" s="40"/>
      <c r="AD1335" s="40"/>
      <c r="AE1335" s="40"/>
      <c r="AF1335" s="40"/>
      <c r="AG1335" s="41"/>
      <c r="AH1335" s="40"/>
      <c r="AI1335" s="40"/>
      <c r="AJ1335" s="40"/>
      <c r="AK1335" s="40"/>
      <c r="AL1335" s="40"/>
      <c r="AM1335" s="41"/>
      <c r="AN1335" s="36">
        <f>Y1335*(IF(AND(AH1335&gt;0,AI1335&lt;0),AH1335,0)+IF(AND(AJ1335&lt;0,AK1335&gt;0),AJ1335,0)+IF(AND(AL1335&gt;0,AM1335&gt;0),AL1335,0))</f>
        <v>0</v>
      </c>
      <c r="AO1335" s="37">
        <f>Y1335*(IF(AND(AH1335&gt;0,AI1335&lt;0),AI1335,0)+IF(AND(AJ1335&lt;0,AK1335&gt;0),AK1335,0)+IF(AND(AL1335&gt;0,AM1335&gt;0),AM1335,0))</f>
        <v>0</v>
      </c>
      <c r="AQ1335" s="40">
        <f>AU1335*D1335</f>
        <v>23505.968115644064</v>
      </c>
      <c r="AR1335" s="40">
        <f>AV1335*E1335</f>
        <v>23381.166559577356</v>
      </c>
      <c r="AS1335" s="40">
        <f>IF(AND(Y1335&lt;&gt;0,AN1335&lt;&gt;0),0,Q1335)</f>
        <v>785.54831844082548</v>
      </c>
      <c r="AT1335" s="41">
        <f t="shared" si="340"/>
        <v>47672.682993662238</v>
      </c>
      <c r="AU1335" s="42">
        <f>S1335+AN1335</f>
        <v>662.13994691955111</v>
      </c>
      <c r="AV1335" s="37">
        <f>T1335+AO1335</f>
        <v>686.46995183726813</v>
      </c>
      <c r="AW1335" s="58">
        <f t="shared" si="325"/>
        <v>0.49306996459102215</v>
      </c>
      <c r="AX1335" s="58">
        <f t="shared" si="326"/>
        <v>0.49045208054863881</v>
      </c>
      <c r="AY1335" s="59">
        <f t="shared" si="327"/>
        <v>1.6477954860339178E-2</v>
      </c>
      <c r="AZ1335" s="54">
        <f t="shared" si="335"/>
        <v>4.8148829669563797E-2</v>
      </c>
    </row>
    <row r="1336" spans="3:52" x14ac:dyDescent="0.25">
      <c r="C1336" s="35">
        <v>36602</v>
      </c>
      <c r="D1336" s="36">
        <v>34.19</v>
      </c>
      <c r="E1336" s="37">
        <v>33.81</v>
      </c>
      <c r="F1336" s="38">
        <v>0</v>
      </c>
      <c r="G1336" s="7">
        <v>0</v>
      </c>
      <c r="H1336" s="38">
        <v>1</v>
      </c>
      <c r="I1336" s="7">
        <v>1</v>
      </c>
      <c r="J1336" s="36">
        <f t="shared" si="328"/>
        <v>34.172905</v>
      </c>
      <c r="K1336" s="37">
        <f t="shared" si="329"/>
        <v>33.793095000000001</v>
      </c>
      <c r="L1336" s="36">
        <f t="shared" si="330"/>
        <v>34.207094999999995</v>
      </c>
      <c r="M1336" s="37">
        <f t="shared" si="331"/>
        <v>33.826905000000004</v>
      </c>
      <c r="O1336" s="39">
        <f t="shared" si="332"/>
        <v>22638.564785179449</v>
      </c>
      <c r="P1336" s="40">
        <f t="shared" si="333"/>
        <v>23209.549071618036</v>
      </c>
      <c r="Q1336" s="40">
        <f>S1336*F1336+T1336*G1336+AS1335*(1+$G$9/252)</f>
        <v>785.57949099314453</v>
      </c>
      <c r="R1336" s="41">
        <f t="shared" si="336"/>
        <v>46633.693347790628</v>
      </c>
      <c r="S1336" s="36">
        <f>AU1335*H1335</f>
        <v>662.13994691955111</v>
      </c>
      <c r="T1336" s="37">
        <f>AV1335*I1335</f>
        <v>686.46995183726813</v>
      </c>
      <c r="U1336" s="57">
        <f t="shared" si="339"/>
        <v>0.48545511110052364</v>
      </c>
      <c r="V1336" s="58">
        <f t="shared" si="337"/>
        <v>0.49769913994422316</v>
      </c>
      <c r="W1336" s="59">
        <f t="shared" si="338"/>
        <v>1.6845748955253252E-2</v>
      </c>
      <c r="Y1336" s="7">
        <f t="shared" si="334"/>
        <v>0</v>
      </c>
      <c r="Z1336" s="40"/>
      <c r="AA1336" s="40"/>
      <c r="AB1336" s="40"/>
      <c r="AC1336" s="40"/>
      <c r="AD1336" s="40"/>
      <c r="AE1336" s="40"/>
      <c r="AF1336" s="40"/>
      <c r="AG1336" s="41"/>
      <c r="AH1336" s="40"/>
      <c r="AI1336" s="40"/>
      <c r="AJ1336" s="40"/>
      <c r="AK1336" s="40"/>
      <c r="AL1336" s="40"/>
      <c r="AM1336" s="41"/>
      <c r="AN1336" s="36">
        <f>Y1336*(IF(AND(AH1336&gt;0,AI1336&lt;0),AH1336,0)+IF(AND(AJ1336&lt;0,AK1336&gt;0),AJ1336,0)+IF(AND(AL1336&gt;0,AM1336&gt;0),AL1336,0))</f>
        <v>0</v>
      </c>
      <c r="AO1336" s="37">
        <f>Y1336*(IF(AND(AH1336&gt;0,AI1336&lt;0),AI1336,0)+IF(AND(AJ1336&lt;0,AK1336&gt;0),AK1336,0)+IF(AND(AL1336&gt;0,AM1336&gt;0),AM1336,0))</f>
        <v>0</v>
      </c>
      <c r="AQ1336" s="40">
        <f>AU1336*D1336</f>
        <v>22638.564785179449</v>
      </c>
      <c r="AR1336" s="40">
        <f>AV1336*E1336</f>
        <v>23209.549071618036</v>
      </c>
      <c r="AS1336" s="40">
        <f>IF(AND(Y1336&lt;&gt;0,AN1336&lt;&gt;0),0,Q1336)</f>
        <v>785.57949099314453</v>
      </c>
      <c r="AT1336" s="41">
        <f t="shared" si="340"/>
        <v>46633.693347790628</v>
      </c>
      <c r="AU1336" s="42">
        <f>S1336+AN1336</f>
        <v>662.13994691955111</v>
      </c>
      <c r="AV1336" s="37">
        <f>T1336+AO1336</f>
        <v>686.46995183726813</v>
      </c>
      <c r="AW1336" s="58">
        <f t="shared" si="325"/>
        <v>0.48545511110052364</v>
      </c>
      <c r="AX1336" s="58">
        <f t="shared" si="326"/>
        <v>0.49769913994422316</v>
      </c>
      <c r="AY1336" s="59">
        <f t="shared" si="327"/>
        <v>1.6845748955253252E-2</v>
      </c>
      <c r="AZ1336" s="54">
        <f t="shared" si="335"/>
        <v>-2.1794234782416932E-2</v>
      </c>
    </row>
    <row r="1337" spans="3:52" x14ac:dyDescent="0.25">
      <c r="C1337" s="35">
        <v>36605</v>
      </c>
      <c r="D1337" s="36">
        <v>35.44</v>
      </c>
      <c r="E1337" s="37">
        <v>34.56</v>
      </c>
      <c r="F1337" s="38">
        <v>0</v>
      </c>
      <c r="G1337" s="7">
        <v>0</v>
      </c>
      <c r="H1337" s="38">
        <v>1</v>
      </c>
      <c r="I1337" s="7">
        <v>1</v>
      </c>
      <c r="J1337" s="36">
        <f t="shared" si="328"/>
        <v>35.422280000000001</v>
      </c>
      <c r="K1337" s="37">
        <f t="shared" si="329"/>
        <v>34.542720000000003</v>
      </c>
      <c r="L1337" s="36">
        <f t="shared" si="330"/>
        <v>35.457719999999995</v>
      </c>
      <c r="M1337" s="37">
        <f t="shared" si="331"/>
        <v>34.577280000000002</v>
      </c>
      <c r="O1337" s="39">
        <f t="shared" si="332"/>
        <v>23466.239718828889</v>
      </c>
      <c r="P1337" s="40">
        <f t="shared" si="333"/>
        <v>23724.401535495988</v>
      </c>
      <c r="Q1337" s="40">
        <f>S1337*F1337+T1337*G1337+AS1336*(1+$G$9/252)</f>
        <v>785.6106647824696</v>
      </c>
      <c r="R1337" s="41">
        <f t="shared" si="336"/>
        <v>47976.251919107344</v>
      </c>
      <c r="S1337" s="36">
        <f>AU1336*H1336</f>
        <v>662.13994691955111</v>
      </c>
      <c r="T1337" s="37">
        <f>AV1336*I1336</f>
        <v>686.46995183726813</v>
      </c>
      <c r="U1337" s="57">
        <f t="shared" si="339"/>
        <v>0.48912198807016571</v>
      </c>
      <c r="V1337" s="58">
        <f t="shared" si="337"/>
        <v>0.49450302152610109</v>
      </c>
      <c r="W1337" s="59">
        <f t="shared" si="338"/>
        <v>1.6374990403733206E-2</v>
      </c>
      <c r="Y1337" s="7">
        <f t="shared" si="334"/>
        <v>0</v>
      </c>
      <c r="Z1337" s="40"/>
      <c r="AA1337" s="40"/>
      <c r="AB1337" s="40"/>
      <c r="AC1337" s="40"/>
      <c r="AD1337" s="40"/>
      <c r="AE1337" s="40"/>
      <c r="AF1337" s="40"/>
      <c r="AG1337" s="41"/>
      <c r="AH1337" s="40"/>
      <c r="AI1337" s="40"/>
      <c r="AJ1337" s="40"/>
      <c r="AK1337" s="40"/>
      <c r="AL1337" s="40"/>
      <c r="AM1337" s="41"/>
      <c r="AN1337" s="36">
        <f>Y1337*(IF(AND(AH1337&gt;0,AI1337&lt;0),AH1337,0)+IF(AND(AJ1337&lt;0,AK1337&gt;0),AJ1337,0)+IF(AND(AL1337&gt;0,AM1337&gt;0),AL1337,0))</f>
        <v>0</v>
      </c>
      <c r="AO1337" s="37">
        <f>Y1337*(IF(AND(AH1337&gt;0,AI1337&lt;0),AI1337,0)+IF(AND(AJ1337&lt;0,AK1337&gt;0),AK1337,0)+IF(AND(AL1337&gt;0,AM1337&gt;0),AM1337,0))</f>
        <v>0</v>
      </c>
      <c r="AQ1337" s="40">
        <f>AU1337*D1337</f>
        <v>23466.239718828889</v>
      </c>
      <c r="AR1337" s="40">
        <f>AV1337*E1337</f>
        <v>23724.401535495988</v>
      </c>
      <c r="AS1337" s="40">
        <f>IF(AND(Y1337&lt;&gt;0,AN1337&lt;&gt;0),0,Q1337)</f>
        <v>785.6106647824696</v>
      </c>
      <c r="AT1337" s="41">
        <f t="shared" si="340"/>
        <v>47976.251919107344</v>
      </c>
      <c r="AU1337" s="42">
        <f>S1337+AN1337</f>
        <v>662.13994691955111</v>
      </c>
      <c r="AV1337" s="37">
        <f>T1337+AO1337</f>
        <v>686.46995183726813</v>
      </c>
      <c r="AW1337" s="58">
        <f t="shared" si="325"/>
        <v>0.48912198807016571</v>
      </c>
      <c r="AX1337" s="58">
        <f t="shared" si="326"/>
        <v>0.49450302152610109</v>
      </c>
      <c r="AY1337" s="59">
        <f t="shared" si="327"/>
        <v>1.6374990403733206E-2</v>
      </c>
      <c r="AZ1337" s="54">
        <f t="shared" si="335"/>
        <v>2.8789454039250373E-2</v>
      </c>
    </row>
    <row r="1338" spans="3:52" x14ac:dyDescent="0.25">
      <c r="C1338" s="35">
        <v>36606</v>
      </c>
      <c r="D1338" s="36">
        <v>36.619999999999997</v>
      </c>
      <c r="E1338" s="37">
        <v>35.25</v>
      </c>
      <c r="F1338" s="38">
        <v>0</v>
      </c>
      <c r="G1338" s="7">
        <v>0</v>
      </c>
      <c r="H1338" s="38">
        <v>1</v>
      </c>
      <c r="I1338" s="7">
        <v>1</v>
      </c>
      <c r="J1338" s="36">
        <f t="shared" si="328"/>
        <v>36.601689999999998</v>
      </c>
      <c r="K1338" s="37">
        <f t="shared" si="329"/>
        <v>35.232375000000005</v>
      </c>
      <c r="L1338" s="36">
        <f t="shared" si="330"/>
        <v>36.638309999999997</v>
      </c>
      <c r="M1338" s="37">
        <f t="shared" si="331"/>
        <v>35.267624999999995</v>
      </c>
      <c r="O1338" s="39">
        <f t="shared" si="332"/>
        <v>24247.56485619396</v>
      </c>
      <c r="P1338" s="40">
        <f t="shared" si="333"/>
        <v>24198.0658022637</v>
      </c>
      <c r="Q1338" s="40">
        <f>S1338*F1338+T1338*G1338+AS1337*(1+$G$9/252)</f>
        <v>785.6418398088498</v>
      </c>
      <c r="R1338" s="41">
        <f t="shared" si="336"/>
        <v>49231.27249826651</v>
      </c>
      <c r="S1338" s="36">
        <f>AU1337*H1337</f>
        <v>662.13994691955111</v>
      </c>
      <c r="T1338" s="37">
        <f>AV1337*I1337</f>
        <v>686.46995183726813</v>
      </c>
      <c r="U1338" s="57">
        <f t="shared" si="339"/>
        <v>0.49252362625905605</v>
      </c>
      <c r="V1338" s="58">
        <f t="shared" si="337"/>
        <v>0.49151818700432215</v>
      </c>
      <c r="W1338" s="59">
        <f t="shared" si="338"/>
        <v>1.5958186736621791E-2</v>
      </c>
      <c r="Y1338" s="7">
        <f t="shared" si="334"/>
        <v>0</v>
      </c>
      <c r="Z1338" s="40"/>
      <c r="AA1338" s="40"/>
      <c r="AB1338" s="40"/>
      <c r="AC1338" s="40"/>
      <c r="AD1338" s="40"/>
      <c r="AE1338" s="40"/>
      <c r="AF1338" s="40"/>
      <c r="AG1338" s="41"/>
      <c r="AH1338" s="40"/>
      <c r="AI1338" s="40"/>
      <c r="AJ1338" s="40"/>
      <c r="AK1338" s="40"/>
      <c r="AL1338" s="40"/>
      <c r="AM1338" s="41"/>
      <c r="AN1338" s="36">
        <f>Y1338*(IF(AND(AH1338&gt;0,AI1338&lt;0),AH1338,0)+IF(AND(AJ1338&lt;0,AK1338&gt;0),AJ1338,0)+IF(AND(AL1338&gt;0,AM1338&gt;0),AL1338,0))</f>
        <v>0</v>
      </c>
      <c r="AO1338" s="37">
        <f>Y1338*(IF(AND(AH1338&gt;0,AI1338&lt;0),AI1338,0)+IF(AND(AJ1338&lt;0,AK1338&gt;0),AK1338,0)+IF(AND(AL1338&gt;0,AM1338&gt;0),AM1338,0))</f>
        <v>0</v>
      </c>
      <c r="AQ1338" s="40">
        <f>AU1338*D1338</f>
        <v>24247.56485619396</v>
      </c>
      <c r="AR1338" s="40">
        <f>AV1338*E1338</f>
        <v>24198.0658022637</v>
      </c>
      <c r="AS1338" s="40">
        <f>IF(AND(Y1338&lt;&gt;0,AN1338&lt;&gt;0),0,Q1338)</f>
        <v>785.6418398088498</v>
      </c>
      <c r="AT1338" s="41">
        <f t="shared" si="340"/>
        <v>49231.27249826651</v>
      </c>
      <c r="AU1338" s="42">
        <f>S1338+AN1338</f>
        <v>662.13994691955111</v>
      </c>
      <c r="AV1338" s="37">
        <f>T1338+AO1338</f>
        <v>686.46995183726813</v>
      </c>
      <c r="AW1338" s="58">
        <f t="shared" si="325"/>
        <v>0.49252362625905605</v>
      </c>
      <c r="AX1338" s="58">
        <f t="shared" si="326"/>
        <v>0.49151818700432215</v>
      </c>
      <c r="AY1338" s="59">
        <f t="shared" si="327"/>
        <v>1.5958186736621791E-2</v>
      </c>
      <c r="AZ1338" s="54">
        <f t="shared" si="335"/>
        <v>2.6159204376266176E-2</v>
      </c>
    </row>
    <row r="1339" spans="3:52" x14ac:dyDescent="0.25">
      <c r="C1339" s="35">
        <v>36607</v>
      </c>
      <c r="D1339" s="36">
        <v>37.25</v>
      </c>
      <c r="E1339" s="37">
        <v>35.25</v>
      </c>
      <c r="F1339" s="38">
        <v>0</v>
      </c>
      <c r="G1339" s="7">
        <v>0</v>
      </c>
      <c r="H1339" s="38">
        <v>1</v>
      </c>
      <c r="I1339" s="7">
        <v>1</v>
      </c>
      <c r="J1339" s="36">
        <f t="shared" si="328"/>
        <v>37.231375</v>
      </c>
      <c r="K1339" s="37">
        <f t="shared" si="329"/>
        <v>35.232375000000005</v>
      </c>
      <c r="L1339" s="36">
        <f t="shared" si="330"/>
        <v>37.268625</v>
      </c>
      <c r="M1339" s="37">
        <f t="shared" si="331"/>
        <v>35.267624999999995</v>
      </c>
      <c r="O1339" s="39">
        <f t="shared" si="332"/>
        <v>24664.71302275328</v>
      </c>
      <c r="P1339" s="40">
        <f t="shared" si="333"/>
        <v>24198.0658022637</v>
      </c>
      <c r="Q1339" s="40">
        <f>S1339*F1339+T1339*G1339+AS1338*(1+$G$9/252)</f>
        <v>785.67301607233424</v>
      </c>
      <c r="R1339" s="41">
        <f t="shared" si="336"/>
        <v>49648.451841089314</v>
      </c>
      <c r="S1339" s="36">
        <f>AU1338*H1338</f>
        <v>662.13994691955111</v>
      </c>
      <c r="T1339" s="37">
        <f>AV1338*I1338</f>
        <v>686.46995183726813</v>
      </c>
      <c r="U1339" s="57">
        <f t="shared" si="339"/>
        <v>0.49678715263263529</v>
      </c>
      <c r="V1339" s="58">
        <f t="shared" si="337"/>
        <v>0.48738812399860687</v>
      </c>
      <c r="W1339" s="59">
        <f t="shared" si="338"/>
        <v>1.5824723368757839E-2</v>
      </c>
      <c r="Y1339" s="7">
        <f t="shared" si="334"/>
        <v>0</v>
      </c>
      <c r="Z1339" s="40"/>
      <c r="AA1339" s="40"/>
      <c r="AB1339" s="40"/>
      <c r="AC1339" s="40"/>
      <c r="AD1339" s="40"/>
      <c r="AE1339" s="40"/>
      <c r="AF1339" s="40"/>
      <c r="AG1339" s="41"/>
      <c r="AH1339" s="40"/>
      <c r="AI1339" s="40"/>
      <c r="AJ1339" s="40"/>
      <c r="AK1339" s="40"/>
      <c r="AL1339" s="40"/>
      <c r="AM1339" s="41"/>
      <c r="AN1339" s="36">
        <f>Y1339*(IF(AND(AH1339&gt;0,AI1339&lt;0),AH1339,0)+IF(AND(AJ1339&lt;0,AK1339&gt;0),AJ1339,0)+IF(AND(AL1339&gt;0,AM1339&gt;0),AL1339,0))</f>
        <v>0</v>
      </c>
      <c r="AO1339" s="37">
        <f>Y1339*(IF(AND(AH1339&gt;0,AI1339&lt;0),AI1339,0)+IF(AND(AJ1339&lt;0,AK1339&gt;0),AK1339,0)+IF(AND(AL1339&gt;0,AM1339&gt;0),AM1339,0))</f>
        <v>0</v>
      </c>
      <c r="AQ1339" s="40">
        <f>AU1339*D1339</f>
        <v>24664.71302275328</v>
      </c>
      <c r="AR1339" s="40">
        <f>AV1339*E1339</f>
        <v>24198.0658022637</v>
      </c>
      <c r="AS1339" s="40">
        <f>IF(AND(Y1339&lt;&gt;0,AN1339&lt;&gt;0),0,Q1339)</f>
        <v>785.67301607233424</v>
      </c>
      <c r="AT1339" s="41">
        <f t="shared" si="340"/>
        <v>49648.451841089314</v>
      </c>
      <c r="AU1339" s="42">
        <f>S1339+AN1339</f>
        <v>662.13994691955111</v>
      </c>
      <c r="AV1339" s="37">
        <f>T1339+AO1339</f>
        <v>686.46995183726813</v>
      </c>
      <c r="AW1339" s="58">
        <f t="shared" si="325"/>
        <v>0.49678715263263529</v>
      </c>
      <c r="AX1339" s="58">
        <f t="shared" si="326"/>
        <v>0.48738812399860687</v>
      </c>
      <c r="AY1339" s="59">
        <f t="shared" si="327"/>
        <v>1.5824723368757839E-2</v>
      </c>
      <c r="AZ1339" s="54">
        <f t="shared" si="335"/>
        <v>8.4738687759389197E-3</v>
      </c>
    </row>
    <row r="1340" spans="3:52" x14ac:dyDescent="0.25">
      <c r="C1340" s="35">
        <v>36608</v>
      </c>
      <c r="D1340" s="36">
        <v>39.75</v>
      </c>
      <c r="E1340" s="37">
        <v>35.19</v>
      </c>
      <c r="F1340" s="38">
        <v>0</v>
      </c>
      <c r="G1340" s="7">
        <v>0</v>
      </c>
      <c r="H1340" s="38">
        <v>1</v>
      </c>
      <c r="I1340" s="7">
        <v>1</v>
      </c>
      <c r="J1340" s="36">
        <f t="shared" si="328"/>
        <v>39.730125000000001</v>
      </c>
      <c r="K1340" s="37">
        <f t="shared" si="329"/>
        <v>35.172404999999998</v>
      </c>
      <c r="L1340" s="36">
        <f t="shared" si="330"/>
        <v>39.769874999999999</v>
      </c>
      <c r="M1340" s="37">
        <f t="shared" si="331"/>
        <v>35.207594999999998</v>
      </c>
      <c r="O1340" s="39">
        <f t="shared" si="332"/>
        <v>26320.062890052155</v>
      </c>
      <c r="P1340" s="40">
        <f t="shared" si="333"/>
        <v>24156.877605153462</v>
      </c>
      <c r="Q1340" s="40">
        <f>S1340*F1340+T1340*G1340+AS1339*(1+$G$9/252)</f>
        <v>785.70419357297192</v>
      </c>
      <c r="R1340" s="41">
        <f t="shared" si="336"/>
        <v>51262.644688778593</v>
      </c>
      <c r="S1340" s="36">
        <f>AU1339*H1339</f>
        <v>662.13994691955111</v>
      </c>
      <c r="T1340" s="37">
        <f>AV1339*I1339</f>
        <v>686.46995183726813</v>
      </c>
      <c r="U1340" s="57">
        <f t="shared" si="339"/>
        <v>0.51343552502693302</v>
      </c>
      <c r="V1340" s="58">
        <f t="shared" si="337"/>
        <v>0.47123744301162457</v>
      </c>
      <c r="W1340" s="59">
        <f t="shared" si="338"/>
        <v>1.532703196144234E-2</v>
      </c>
      <c r="Y1340" s="7">
        <f t="shared" si="334"/>
        <v>0</v>
      </c>
      <c r="Z1340" s="40"/>
      <c r="AA1340" s="40"/>
      <c r="AB1340" s="40"/>
      <c r="AC1340" s="40"/>
      <c r="AD1340" s="40"/>
      <c r="AE1340" s="40"/>
      <c r="AF1340" s="40"/>
      <c r="AG1340" s="41"/>
      <c r="AH1340" s="40"/>
      <c r="AI1340" s="40"/>
      <c r="AJ1340" s="40"/>
      <c r="AK1340" s="40"/>
      <c r="AL1340" s="40"/>
      <c r="AM1340" s="41"/>
      <c r="AN1340" s="36">
        <f>Y1340*(IF(AND(AH1340&gt;0,AI1340&lt;0),AH1340,0)+IF(AND(AJ1340&lt;0,AK1340&gt;0),AJ1340,0)+IF(AND(AL1340&gt;0,AM1340&gt;0),AL1340,0))</f>
        <v>0</v>
      </c>
      <c r="AO1340" s="37">
        <f>Y1340*(IF(AND(AH1340&gt;0,AI1340&lt;0),AI1340,0)+IF(AND(AJ1340&lt;0,AK1340&gt;0),AK1340,0)+IF(AND(AL1340&gt;0,AM1340&gt;0),AM1340,0))</f>
        <v>0</v>
      </c>
      <c r="AQ1340" s="40">
        <f>AU1340*D1340</f>
        <v>26320.062890052155</v>
      </c>
      <c r="AR1340" s="40">
        <f>AV1340*E1340</f>
        <v>24156.877605153462</v>
      </c>
      <c r="AS1340" s="40">
        <f>IF(AND(Y1340&lt;&gt;0,AN1340&lt;&gt;0),0,Q1340)</f>
        <v>785.70419357297192</v>
      </c>
      <c r="AT1340" s="41">
        <f t="shared" si="340"/>
        <v>51262.644688778593</v>
      </c>
      <c r="AU1340" s="42">
        <f>S1340+AN1340</f>
        <v>662.13994691955111</v>
      </c>
      <c r="AV1340" s="37">
        <f>T1340+AO1340</f>
        <v>686.46995183726813</v>
      </c>
      <c r="AW1340" s="58">
        <f t="shared" si="325"/>
        <v>0.51343552502693302</v>
      </c>
      <c r="AX1340" s="58">
        <f t="shared" si="326"/>
        <v>0.47123744301162457</v>
      </c>
      <c r="AY1340" s="59">
        <f t="shared" si="327"/>
        <v>1.532703196144234E-2</v>
      </c>
      <c r="AZ1340" s="54">
        <f t="shared" si="335"/>
        <v>3.2512450798181103E-2</v>
      </c>
    </row>
    <row r="1341" spans="3:52" x14ac:dyDescent="0.25">
      <c r="C1341" s="35">
        <v>36609</v>
      </c>
      <c r="D1341" s="36">
        <v>39.619999999999997</v>
      </c>
      <c r="E1341" s="37">
        <v>34.81</v>
      </c>
      <c r="F1341" s="38">
        <v>0</v>
      </c>
      <c r="G1341" s="7">
        <v>0</v>
      </c>
      <c r="H1341" s="38">
        <v>1</v>
      </c>
      <c r="I1341" s="7">
        <v>1</v>
      </c>
      <c r="J1341" s="36">
        <f t="shared" si="328"/>
        <v>39.600189999999998</v>
      </c>
      <c r="K1341" s="37">
        <f t="shared" si="329"/>
        <v>34.792595000000006</v>
      </c>
      <c r="L1341" s="36">
        <f t="shared" si="330"/>
        <v>39.639809999999997</v>
      </c>
      <c r="M1341" s="37">
        <f t="shared" si="331"/>
        <v>34.827404999999999</v>
      </c>
      <c r="O1341" s="39">
        <f t="shared" si="332"/>
        <v>26233.984696952612</v>
      </c>
      <c r="P1341" s="40">
        <f t="shared" si="333"/>
        <v>23896.019023455305</v>
      </c>
      <c r="Q1341" s="40">
        <f>S1341*F1341+T1341*G1341+AS1340*(1+$G$9/252)</f>
        <v>785.73537231081207</v>
      </c>
      <c r="R1341" s="41">
        <f t="shared" si="336"/>
        <v>50915.739092718723</v>
      </c>
      <c r="S1341" s="36">
        <f>AU1340*H1340</f>
        <v>662.13994691955111</v>
      </c>
      <c r="T1341" s="37">
        <f>AV1340*I1340</f>
        <v>686.46995183726813</v>
      </c>
      <c r="U1341" s="57">
        <f t="shared" si="339"/>
        <v>0.51524312843971343</v>
      </c>
      <c r="V1341" s="58">
        <f t="shared" si="337"/>
        <v>0.46932479915375691</v>
      </c>
      <c r="W1341" s="59">
        <f t="shared" si="338"/>
        <v>1.5432072406529738E-2</v>
      </c>
      <c r="Y1341" s="7">
        <f t="shared" si="334"/>
        <v>0</v>
      </c>
      <c r="Z1341" s="40"/>
      <c r="AA1341" s="40"/>
      <c r="AB1341" s="40"/>
      <c r="AC1341" s="40"/>
      <c r="AD1341" s="40"/>
      <c r="AE1341" s="40"/>
      <c r="AF1341" s="40"/>
      <c r="AG1341" s="41"/>
      <c r="AH1341" s="40"/>
      <c r="AI1341" s="40"/>
      <c r="AJ1341" s="40"/>
      <c r="AK1341" s="40"/>
      <c r="AL1341" s="40"/>
      <c r="AM1341" s="41"/>
      <c r="AN1341" s="36">
        <f>Y1341*(IF(AND(AH1341&gt;0,AI1341&lt;0),AH1341,0)+IF(AND(AJ1341&lt;0,AK1341&gt;0),AJ1341,0)+IF(AND(AL1341&gt;0,AM1341&gt;0),AL1341,0))</f>
        <v>0</v>
      </c>
      <c r="AO1341" s="37">
        <f>Y1341*(IF(AND(AH1341&gt;0,AI1341&lt;0),AI1341,0)+IF(AND(AJ1341&lt;0,AK1341&gt;0),AK1341,0)+IF(AND(AL1341&gt;0,AM1341&gt;0),AM1341,0))</f>
        <v>0</v>
      </c>
      <c r="AQ1341" s="40">
        <f>AU1341*D1341</f>
        <v>26233.984696952612</v>
      </c>
      <c r="AR1341" s="40">
        <f>AV1341*E1341</f>
        <v>23896.019023455305</v>
      </c>
      <c r="AS1341" s="40">
        <f>IF(AND(Y1341&lt;&gt;0,AN1341&lt;&gt;0),0,Q1341)</f>
        <v>785.73537231081207</v>
      </c>
      <c r="AT1341" s="41">
        <f t="shared" si="340"/>
        <v>50915.739092718723</v>
      </c>
      <c r="AU1341" s="42">
        <f>S1341+AN1341</f>
        <v>662.13994691955111</v>
      </c>
      <c r="AV1341" s="37">
        <f>T1341+AO1341</f>
        <v>686.46995183726813</v>
      </c>
      <c r="AW1341" s="58">
        <f t="shared" si="325"/>
        <v>0.51524312843971343</v>
      </c>
      <c r="AX1341" s="58">
        <f t="shared" si="326"/>
        <v>0.46932479915375691</v>
      </c>
      <c r="AY1341" s="59">
        <f t="shared" si="327"/>
        <v>1.5432072406529738E-2</v>
      </c>
      <c r="AZ1341" s="54">
        <f t="shared" si="335"/>
        <v>-6.7672200325592513E-3</v>
      </c>
    </row>
    <row r="1342" spans="3:52" x14ac:dyDescent="0.25">
      <c r="C1342" s="35">
        <v>36612</v>
      </c>
      <c r="D1342" s="36">
        <v>38.78</v>
      </c>
      <c r="E1342" s="37">
        <v>34.75</v>
      </c>
      <c r="F1342" s="38">
        <v>0</v>
      </c>
      <c r="G1342" s="7">
        <v>0</v>
      </c>
      <c r="H1342" s="38">
        <v>1</v>
      </c>
      <c r="I1342" s="7">
        <v>1</v>
      </c>
      <c r="J1342" s="36">
        <f t="shared" si="328"/>
        <v>38.76061</v>
      </c>
      <c r="K1342" s="37">
        <f t="shared" si="329"/>
        <v>34.732624999999999</v>
      </c>
      <c r="L1342" s="36">
        <f t="shared" si="330"/>
        <v>38.799390000000002</v>
      </c>
      <c r="M1342" s="37">
        <f t="shared" si="331"/>
        <v>34.767375000000001</v>
      </c>
      <c r="O1342" s="39">
        <f t="shared" si="332"/>
        <v>25677.787141540193</v>
      </c>
      <c r="P1342" s="40">
        <f t="shared" si="333"/>
        <v>23854.830826345067</v>
      </c>
      <c r="Q1342" s="40">
        <f>S1342*F1342+T1342*G1342+AS1341*(1+$G$9/252)</f>
        <v>785.76655228590369</v>
      </c>
      <c r="R1342" s="41">
        <f t="shared" si="336"/>
        <v>50318.384520171167</v>
      </c>
      <c r="S1342" s="36">
        <f>AU1341*H1341</f>
        <v>662.13994691955111</v>
      </c>
      <c r="T1342" s="37">
        <f>AV1341*I1341</f>
        <v>686.46995183726813</v>
      </c>
      <c r="U1342" s="57">
        <f t="shared" si="339"/>
        <v>0.5103062704894018</v>
      </c>
      <c r="V1342" s="58">
        <f t="shared" si="337"/>
        <v>0.47407783564240552</v>
      </c>
      <c r="W1342" s="59">
        <f t="shared" si="338"/>
        <v>1.5615893868192706E-2</v>
      </c>
      <c r="Y1342" s="7">
        <f t="shared" si="334"/>
        <v>0</v>
      </c>
      <c r="Z1342" s="40"/>
      <c r="AA1342" s="40"/>
      <c r="AB1342" s="40"/>
      <c r="AC1342" s="40"/>
      <c r="AD1342" s="40"/>
      <c r="AE1342" s="40"/>
      <c r="AF1342" s="40"/>
      <c r="AG1342" s="41"/>
      <c r="AH1342" s="40"/>
      <c r="AI1342" s="40"/>
      <c r="AJ1342" s="40"/>
      <c r="AK1342" s="40"/>
      <c r="AL1342" s="40"/>
      <c r="AM1342" s="41"/>
      <c r="AN1342" s="36">
        <f>Y1342*(IF(AND(AH1342&gt;0,AI1342&lt;0),AH1342,0)+IF(AND(AJ1342&lt;0,AK1342&gt;0),AJ1342,0)+IF(AND(AL1342&gt;0,AM1342&gt;0),AL1342,0))</f>
        <v>0</v>
      </c>
      <c r="AO1342" s="37">
        <f>Y1342*(IF(AND(AH1342&gt;0,AI1342&lt;0),AI1342,0)+IF(AND(AJ1342&lt;0,AK1342&gt;0),AK1342,0)+IF(AND(AL1342&gt;0,AM1342&gt;0),AM1342,0))</f>
        <v>0</v>
      </c>
      <c r="AQ1342" s="40">
        <f>AU1342*D1342</f>
        <v>25677.787141540193</v>
      </c>
      <c r="AR1342" s="40">
        <f>AV1342*E1342</f>
        <v>23854.830826345067</v>
      </c>
      <c r="AS1342" s="40">
        <f>IF(AND(Y1342&lt;&gt;0,AN1342&lt;&gt;0),0,Q1342)</f>
        <v>785.76655228590369</v>
      </c>
      <c r="AT1342" s="41">
        <f t="shared" si="340"/>
        <v>50318.384520171167</v>
      </c>
      <c r="AU1342" s="42">
        <f>S1342+AN1342</f>
        <v>662.13994691955111</v>
      </c>
      <c r="AV1342" s="37">
        <f>T1342+AO1342</f>
        <v>686.46995183726813</v>
      </c>
      <c r="AW1342" s="58">
        <f t="shared" si="325"/>
        <v>0.5103062704894018</v>
      </c>
      <c r="AX1342" s="58">
        <f t="shared" si="326"/>
        <v>0.47407783564240552</v>
      </c>
      <c r="AY1342" s="59">
        <f t="shared" si="327"/>
        <v>1.5615893868192706E-2</v>
      </c>
      <c r="AZ1342" s="54">
        <f t="shared" si="335"/>
        <v>-1.173221842974248E-2</v>
      </c>
    </row>
    <row r="1343" spans="3:52" x14ac:dyDescent="0.25">
      <c r="C1343" s="35">
        <v>36613</v>
      </c>
      <c r="D1343" s="36">
        <v>38.380000000000003</v>
      </c>
      <c r="E1343" s="37">
        <v>35.119999999999997</v>
      </c>
      <c r="F1343" s="38">
        <v>0</v>
      </c>
      <c r="G1343" s="7">
        <v>0</v>
      </c>
      <c r="H1343" s="38">
        <v>1</v>
      </c>
      <c r="I1343" s="7">
        <v>1</v>
      </c>
      <c r="J1343" s="36">
        <f t="shared" si="328"/>
        <v>38.360810000000008</v>
      </c>
      <c r="K1343" s="37">
        <f t="shared" si="329"/>
        <v>35.102440000000001</v>
      </c>
      <c r="L1343" s="36">
        <f t="shared" si="330"/>
        <v>38.399189999999997</v>
      </c>
      <c r="M1343" s="37">
        <f t="shared" si="331"/>
        <v>35.137559999999993</v>
      </c>
      <c r="O1343" s="39">
        <f t="shared" si="332"/>
        <v>25412.931162772373</v>
      </c>
      <c r="P1343" s="40">
        <f t="shared" si="333"/>
        <v>24108.824708524855</v>
      </c>
      <c r="Q1343" s="40">
        <f>S1343*F1343+T1343*G1343+AS1342*(1+$G$9/252)</f>
        <v>785.79773349829588</v>
      </c>
      <c r="R1343" s="41">
        <f t="shared" si="336"/>
        <v>50307.553604795517</v>
      </c>
      <c r="S1343" s="36">
        <f>AU1342*H1342</f>
        <v>662.13994691955111</v>
      </c>
      <c r="T1343" s="37">
        <f>AV1342*I1342</f>
        <v>686.46995183726813</v>
      </c>
      <c r="U1343" s="57">
        <f t="shared" si="339"/>
        <v>0.50515140057118402</v>
      </c>
      <c r="V1343" s="58">
        <f t="shared" si="337"/>
        <v>0.47922872374033915</v>
      </c>
      <c r="W1343" s="59">
        <f t="shared" si="338"/>
        <v>1.5619875688476939E-2</v>
      </c>
      <c r="Y1343" s="7">
        <f t="shared" si="334"/>
        <v>0</v>
      </c>
      <c r="Z1343" s="40"/>
      <c r="AA1343" s="40"/>
      <c r="AB1343" s="40"/>
      <c r="AC1343" s="40"/>
      <c r="AD1343" s="40"/>
      <c r="AE1343" s="40"/>
      <c r="AF1343" s="40"/>
      <c r="AG1343" s="41"/>
      <c r="AH1343" s="40"/>
      <c r="AI1343" s="40"/>
      <c r="AJ1343" s="40"/>
      <c r="AK1343" s="40"/>
      <c r="AL1343" s="40"/>
      <c r="AM1343" s="41"/>
      <c r="AN1343" s="36">
        <f>Y1343*(IF(AND(AH1343&gt;0,AI1343&lt;0),AH1343,0)+IF(AND(AJ1343&lt;0,AK1343&gt;0),AJ1343,0)+IF(AND(AL1343&gt;0,AM1343&gt;0),AL1343,0))</f>
        <v>0</v>
      </c>
      <c r="AO1343" s="37">
        <f>Y1343*(IF(AND(AH1343&gt;0,AI1343&lt;0),AI1343,0)+IF(AND(AJ1343&lt;0,AK1343&gt;0),AK1343,0)+IF(AND(AL1343&gt;0,AM1343&gt;0),AM1343,0))</f>
        <v>0</v>
      </c>
      <c r="AQ1343" s="40">
        <f>AU1343*D1343</f>
        <v>25412.931162772373</v>
      </c>
      <c r="AR1343" s="40">
        <f>AV1343*E1343</f>
        <v>24108.824708524855</v>
      </c>
      <c r="AS1343" s="40">
        <f>IF(AND(Y1343&lt;&gt;0,AN1343&lt;&gt;0),0,Q1343)</f>
        <v>785.79773349829588</v>
      </c>
      <c r="AT1343" s="41">
        <f t="shared" si="340"/>
        <v>50307.553604795517</v>
      </c>
      <c r="AU1343" s="42">
        <f>S1343+AN1343</f>
        <v>662.13994691955111</v>
      </c>
      <c r="AV1343" s="37">
        <f>T1343+AO1343</f>
        <v>686.46995183726813</v>
      </c>
      <c r="AW1343" s="58">
        <f t="shared" si="325"/>
        <v>0.50515140057118402</v>
      </c>
      <c r="AX1343" s="58">
        <f t="shared" si="326"/>
        <v>0.47922872374033915</v>
      </c>
      <c r="AY1343" s="59">
        <f t="shared" si="327"/>
        <v>1.5619875688476939E-2</v>
      </c>
      <c r="AZ1343" s="54">
        <f t="shared" si="335"/>
        <v>-2.1524767694613978E-4</v>
      </c>
    </row>
    <row r="1344" spans="3:52" x14ac:dyDescent="0.25">
      <c r="C1344" s="35">
        <v>36614</v>
      </c>
      <c r="D1344" s="36">
        <v>38.06</v>
      </c>
      <c r="E1344" s="37">
        <v>36.81</v>
      </c>
      <c r="F1344" s="38">
        <v>0</v>
      </c>
      <c r="G1344" s="7">
        <v>0</v>
      </c>
      <c r="H1344" s="38">
        <v>1</v>
      </c>
      <c r="I1344" s="7">
        <v>1</v>
      </c>
      <c r="J1344" s="36">
        <f t="shared" si="328"/>
        <v>38.040970000000002</v>
      </c>
      <c r="K1344" s="37">
        <f t="shared" si="329"/>
        <v>36.791595000000001</v>
      </c>
      <c r="L1344" s="36">
        <f t="shared" si="330"/>
        <v>38.079030000000003</v>
      </c>
      <c r="M1344" s="37">
        <f t="shared" si="331"/>
        <v>36.828405000000004</v>
      </c>
      <c r="O1344" s="39">
        <f t="shared" si="332"/>
        <v>25201.046379758118</v>
      </c>
      <c r="P1344" s="40">
        <f t="shared" si="333"/>
        <v>25268.958927129843</v>
      </c>
      <c r="Q1344" s="40">
        <f>S1344*F1344+T1344*G1344+AS1343*(1+$G$9/252)</f>
        <v>785.82891594803777</v>
      </c>
      <c r="R1344" s="41">
        <f t="shared" si="336"/>
        <v>51255.834222836005</v>
      </c>
      <c r="S1344" s="36">
        <f>AU1343*H1343</f>
        <v>662.13994691955111</v>
      </c>
      <c r="T1344" s="37">
        <f>AV1343*I1343</f>
        <v>686.46995183726813</v>
      </c>
      <c r="U1344" s="57">
        <f t="shared" si="339"/>
        <v>0.4916717630659555</v>
      </c>
      <c r="V1344" s="58">
        <f t="shared" si="337"/>
        <v>0.49299673510867892</v>
      </c>
      <c r="W1344" s="59">
        <f t="shared" si="338"/>
        <v>1.5331501825365424E-2</v>
      </c>
      <c r="Y1344" s="7">
        <f t="shared" si="334"/>
        <v>0</v>
      </c>
      <c r="Z1344" s="40"/>
      <c r="AA1344" s="40"/>
      <c r="AB1344" s="40"/>
      <c r="AC1344" s="40"/>
      <c r="AD1344" s="40"/>
      <c r="AE1344" s="40"/>
      <c r="AF1344" s="40"/>
      <c r="AG1344" s="41"/>
      <c r="AH1344" s="40"/>
      <c r="AI1344" s="40"/>
      <c r="AJ1344" s="40"/>
      <c r="AK1344" s="40"/>
      <c r="AL1344" s="40"/>
      <c r="AM1344" s="41"/>
      <c r="AN1344" s="36">
        <f>Y1344*(IF(AND(AH1344&gt;0,AI1344&lt;0),AH1344,0)+IF(AND(AJ1344&lt;0,AK1344&gt;0),AJ1344,0)+IF(AND(AL1344&gt;0,AM1344&gt;0),AL1344,0))</f>
        <v>0</v>
      </c>
      <c r="AO1344" s="37">
        <f>Y1344*(IF(AND(AH1344&gt;0,AI1344&lt;0),AI1344,0)+IF(AND(AJ1344&lt;0,AK1344&gt;0),AK1344,0)+IF(AND(AL1344&gt;0,AM1344&gt;0),AM1344,0))</f>
        <v>0</v>
      </c>
      <c r="AQ1344" s="40">
        <f>AU1344*D1344</f>
        <v>25201.046379758118</v>
      </c>
      <c r="AR1344" s="40">
        <f>AV1344*E1344</f>
        <v>25268.958927129843</v>
      </c>
      <c r="AS1344" s="40">
        <f>IF(AND(Y1344&lt;&gt;0,AN1344&lt;&gt;0),0,Q1344)</f>
        <v>785.82891594803777</v>
      </c>
      <c r="AT1344" s="41">
        <f t="shared" si="340"/>
        <v>51255.834222836005</v>
      </c>
      <c r="AU1344" s="42">
        <f>S1344+AN1344</f>
        <v>662.13994691955111</v>
      </c>
      <c r="AV1344" s="37">
        <f>T1344+AO1344</f>
        <v>686.46995183726813</v>
      </c>
      <c r="AW1344" s="58">
        <f t="shared" si="325"/>
        <v>0.4916717630659555</v>
      </c>
      <c r="AX1344" s="58">
        <f t="shared" si="326"/>
        <v>0.49299673510867892</v>
      </c>
      <c r="AY1344" s="59">
        <f t="shared" si="327"/>
        <v>1.5331501825365424E-2</v>
      </c>
      <c r="AZ1344" s="54">
        <f t="shared" si="335"/>
        <v>1.8849666701942214E-2</v>
      </c>
    </row>
    <row r="1345" spans="3:52" x14ac:dyDescent="0.25">
      <c r="C1345" s="35">
        <v>36615</v>
      </c>
      <c r="D1345" s="36">
        <v>38.619999999999997</v>
      </c>
      <c r="E1345" s="37">
        <v>37.619999999999997</v>
      </c>
      <c r="F1345" s="38">
        <v>0</v>
      </c>
      <c r="G1345" s="7">
        <v>0</v>
      </c>
      <c r="H1345" s="38">
        <v>1</v>
      </c>
      <c r="I1345" s="7">
        <v>1</v>
      </c>
      <c r="J1345" s="36">
        <f t="shared" si="328"/>
        <v>38.60069</v>
      </c>
      <c r="K1345" s="37">
        <f t="shared" si="329"/>
        <v>37.601190000000003</v>
      </c>
      <c r="L1345" s="36">
        <f t="shared" si="330"/>
        <v>38.639309999999995</v>
      </c>
      <c r="M1345" s="37">
        <f t="shared" si="331"/>
        <v>37.638809999999992</v>
      </c>
      <c r="O1345" s="39">
        <f t="shared" si="332"/>
        <v>25571.844750033062</v>
      </c>
      <c r="P1345" s="40">
        <f t="shared" si="333"/>
        <v>25824.999588118026</v>
      </c>
      <c r="Q1345" s="40">
        <f>S1345*F1345+T1345*G1345+AS1344*(1+$G$9/252)</f>
        <v>785.86009963517847</v>
      </c>
      <c r="R1345" s="41">
        <f t="shared" si="336"/>
        <v>52182.704437786269</v>
      </c>
      <c r="S1345" s="36">
        <f>AU1344*H1344</f>
        <v>662.13994691955111</v>
      </c>
      <c r="T1345" s="37">
        <f>AV1344*I1344</f>
        <v>686.46995183726813</v>
      </c>
      <c r="U1345" s="57">
        <f t="shared" si="339"/>
        <v>0.49004445104068067</v>
      </c>
      <c r="V1345" s="58">
        <f t="shared" si="337"/>
        <v>0.49489576798203966</v>
      </c>
      <c r="W1345" s="59">
        <f t="shared" si="338"/>
        <v>1.505978097727962E-2</v>
      </c>
      <c r="Y1345" s="7">
        <f t="shared" si="334"/>
        <v>0</v>
      </c>
      <c r="Z1345" s="40"/>
      <c r="AA1345" s="40"/>
      <c r="AB1345" s="40"/>
      <c r="AC1345" s="40"/>
      <c r="AD1345" s="40"/>
      <c r="AE1345" s="40"/>
      <c r="AF1345" s="40"/>
      <c r="AG1345" s="41"/>
      <c r="AH1345" s="40"/>
      <c r="AI1345" s="40"/>
      <c r="AJ1345" s="40"/>
      <c r="AK1345" s="40"/>
      <c r="AL1345" s="40"/>
      <c r="AM1345" s="41"/>
      <c r="AN1345" s="36">
        <f>Y1345*(IF(AND(AH1345&gt;0,AI1345&lt;0),AH1345,0)+IF(AND(AJ1345&lt;0,AK1345&gt;0),AJ1345,0)+IF(AND(AL1345&gt;0,AM1345&gt;0),AL1345,0))</f>
        <v>0</v>
      </c>
      <c r="AO1345" s="37">
        <f>Y1345*(IF(AND(AH1345&gt;0,AI1345&lt;0),AI1345,0)+IF(AND(AJ1345&lt;0,AK1345&gt;0),AK1345,0)+IF(AND(AL1345&gt;0,AM1345&gt;0),AM1345,0))</f>
        <v>0</v>
      </c>
      <c r="AQ1345" s="40">
        <f>AU1345*D1345</f>
        <v>25571.844750033062</v>
      </c>
      <c r="AR1345" s="40">
        <f>AV1345*E1345</f>
        <v>25824.999588118026</v>
      </c>
      <c r="AS1345" s="40">
        <f>IF(AND(Y1345&lt;&gt;0,AN1345&lt;&gt;0),0,Q1345)</f>
        <v>785.86009963517847</v>
      </c>
      <c r="AT1345" s="41">
        <f t="shared" si="340"/>
        <v>52182.704437786269</v>
      </c>
      <c r="AU1345" s="42">
        <f>S1345+AN1345</f>
        <v>662.13994691955111</v>
      </c>
      <c r="AV1345" s="37">
        <f>T1345+AO1345</f>
        <v>686.46995183726813</v>
      </c>
      <c r="AW1345" s="58">
        <f t="shared" si="325"/>
        <v>0.49004445104068067</v>
      </c>
      <c r="AX1345" s="58">
        <f t="shared" si="326"/>
        <v>0.49489576798203966</v>
      </c>
      <c r="AY1345" s="59">
        <f t="shared" si="327"/>
        <v>1.505978097727962E-2</v>
      </c>
      <c r="AZ1345" s="54">
        <f t="shared" si="335"/>
        <v>1.808321392098855E-2</v>
      </c>
    </row>
    <row r="1346" spans="3:52" x14ac:dyDescent="0.25">
      <c r="C1346" s="35">
        <v>36616</v>
      </c>
      <c r="D1346" s="36">
        <v>38.81</v>
      </c>
      <c r="E1346" s="37">
        <v>37.380000000000003</v>
      </c>
      <c r="F1346" s="38">
        <v>0</v>
      </c>
      <c r="G1346" s="7">
        <v>0</v>
      </c>
      <c r="H1346" s="38">
        <v>1</v>
      </c>
      <c r="I1346" s="7">
        <v>1</v>
      </c>
      <c r="J1346" s="36">
        <f t="shared" si="328"/>
        <v>38.790595000000003</v>
      </c>
      <c r="K1346" s="37">
        <f t="shared" si="329"/>
        <v>37.361310000000003</v>
      </c>
      <c r="L1346" s="36">
        <f t="shared" si="330"/>
        <v>38.829405000000001</v>
      </c>
      <c r="M1346" s="37">
        <f t="shared" si="331"/>
        <v>37.398690000000002</v>
      </c>
      <c r="O1346" s="39">
        <f t="shared" si="332"/>
        <v>25697.651339947781</v>
      </c>
      <c r="P1346" s="40">
        <f t="shared" si="333"/>
        <v>25660.246799677083</v>
      </c>
      <c r="Q1346" s="40">
        <f>S1346*F1346+T1346*G1346+AS1345*(1+$G$9/252)</f>
        <v>785.89128455976709</v>
      </c>
      <c r="R1346" s="41">
        <f t="shared" si="336"/>
        <v>52143.78942418463</v>
      </c>
      <c r="S1346" s="36">
        <f>AU1345*H1345</f>
        <v>662.13994691955111</v>
      </c>
      <c r="T1346" s="37">
        <f>AV1345*I1345</f>
        <v>686.46995183726813</v>
      </c>
      <c r="U1346" s="57">
        <f t="shared" si="339"/>
        <v>0.4928228581720423</v>
      </c>
      <c r="V1346" s="58">
        <f t="shared" si="337"/>
        <v>0.49210552364987292</v>
      </c>
      <c r="W1346" s="59">
        <f t="shared" si="338"/>
        <v>1.5071618178084802E-2</v>
      </c>
      <c r="Y1346" s="7">
        <f t="shared" si="334"/>
        <v>0</v>
      </c>
      <c r="Z1346" s="40"/>
      <c r="AA1346" s="40"/>
      <c r="AB1346" s="40"/>
      <c r="AC1346" s="40"/>
      <c r="AD1346" s="40"/>
      <c r="AE1346" s="40"/>
      <c r="AF1346" s="40"/>
      <c r="AG1346" s="41"/>
      <c r="AH1346" s="40"/>
      <c r="AI1346" s="40"/>
      <c r="AJ1346" s="40"/>
      <c r="AK1346" s="40"/>
      <c r="AL1346" s="40"/>
      <c r="AM1346" s="41"/>
      <c r="AN1346" s="36">
        <f>Y1346*(IF(AND(AH1346&gt;0,AI1346&lt;0),AH1346,0)+IF(AND(AJ1346&lt;0,AK1346&gt;0),AJ1346,0)+IF(AND(AL1346&gt;0,AM1346&gt;0),AL1346,0))</f>
        <v>0</v>
      </c>
      <c r="AO1346" s="37">
        <f>Y1346*(IF(AND(AH1346&gt;0,AI1346&lt;0),AI1346,0)+IF(AND(AJ1346&lt;0,AK1346&gt;0),AK1346,0)+IF(AND(AL1346&gt;0,AM1346&gt;0),AM1346,0))</f>
        <v>0</v>
      </c>
      <c r="AQ1346" s="40">
        <f>AU1346*D1346</f>
        <v>25697.651339947781</v>
      </c>
      <c r="AR1346" s="40">
        <f>AV1346*E1346</f>
        <v>25660.246799677083</v>
      </c>
      <c r="AS1346" s="40">
        <f>IF(AND(Y1346&lt;&gt;0,AN1346&lt;&gt;0),0,Q1346)</f>
        <v>785.89128455976709</v>
      </c>
      <c r="AT1346" s="41">
        <f t="shared" si="340"/>
        <v>52143.78942418463</v>
      </c>
      <c r="AU1346" s="42">
        <f>S1346+AN1346</f>
        <v>662.13994691955111</v>
      </c>
      <c r="AV1346" s="37">
        <f>T1346+AO1346</f>
        <v>686.46995183726813</v>
      </c>
      <c r="AW1346" s="58">
        <f t="shared" si="325"/>
        <v>0.4928228581720423</v>
      </c>
      <c r="AX1346" s="58">
        <f t="shared" si="326"/>
        <v>0.49210552364987292</v>
      </c>
      <c r="AY1346" s="59">
        <f t="shared" si="327"/>
        <v>1.5071618178084802E-2</v>
      </c>
      <c r="AZ1346" s="54">
        <f t="shared" si="335"/>
        <v>-7.4574543463989951E-4</v>
      </c>
    </row>
    <row r="1347" spans="3:52" x14ac:dyDescent="0.25">
      <c r="C1347" s="35">
        <v>36619</v>
      </c>
      <c r="D1347" s="36">
        <v>39.19</v>
      </c>
      <c r="E1347" s="37">
        <v>38.5</v>
      </c>
      <c r="F1347" s="38">
        <v>0</v>
      </c>
      <c r="G1347" s="7">
        <v>0</v>
      </c>
      <c r="H1347" s="38">
        <v>1</v>
      </c>
      <c r="I1347" s="7">
        <v>1</v>
      </c>
      <c r="J1347" s="36">
        <f t="shared" si="328"/>
        <v>39.170405000000002</v>
      </c>
      <c r="K1347" s="37">
        <f t="shared" si="329"/>
        <v>38.48075</v>
      </c>
      <c r="L1347" s="36">
        <f t="shared" si="330"/>
        <v>39.209594999999993</v>
      </c>
      <c r="M1347" s="37">
        <f t="shared" si="331"/>
        <v>38.51925</v>
      </c>
      <c r="O1347" s="39">
        <f t="shared" si="332"/>
        <v>25949.264519777207</v>
      </c>
      <c r="P1347" s="40">
        <f t="shared" si="333"/>
        <v>26429.093145734823</v>
      </c>
      <c r="Q1347" s="40">
        <f>S1347*F1347+T1347*G1347+AS1346*(1+$G$9/252)</f>
        <v>785.92247072185273</v>
      </c>
      <c r="R1347" s="41">
        <f t="shared" si="336"/>
        <v>53164.28013623388</v>
      </c>
      <c r="S1347" s="36">
        <f>AU1346*H1346</f>
        <v>662.13994691955111</v>
      </c>
      <c r="T1347" s="37">
        <f>AV1346*I1346</f>
        <v>686.46995183726813</v>
      </c>
      <c r="U1347" s="57">
        <f t="shared" si="339"/>
        <v>0.4880958503205915</v>
      </c>
      <c r="V1347" s="58">
        <f t="shared" si="337"/>
        <v>0.49712124527991475</v>
      </c>
      <c r="W1347" s="59">
        <f t="shared" si="338"/>
        <v>1.4782904399493802E-2</v>
      </c>
      <c r="Y1347" s="7">
        <f t="shared" si="334"/>
        <v>0</v>
      </c>
      <c r="Z1347" s="40"/>
      <c r="AA1347" s="40"/>
      <c r="AB1347" s="40"/>
      <c r="AC1347" s="40"/>
      <c r="AD1347" s="40"/>
      <c r="AE1347" s="40"/>
      <c r="AF1347" s="40"/>
      <c r="AG1347" s="41"/>
      <c r="AH1347" s="40"/>
      <c r="AI1347" s="40"/>
      <c r="AJ1347" s="40"/>
      <c r="AK1347" s="40"/>
      <c r="AL1347" s="40"/>
      <c r="AM1347" s="41"/>
      <c r="AN1347" s="36">
        <f>Y1347*(IF(AND(AH1347&gt;0,AI1347&lt;0),AH1347,0)+IF(AND(AJ1347&lt;0,AK1347&gt;0),AJ1347,0)+IF(AND(AL1347&gt;0,AM1347&gt;0),AL1347,0))</f>
        <v>0</v>
      </c>
      <c r="AO1347" s="37">
        <f>Y1347*(IF(AND(AH1347&gt;0,AI1347&lt;0),AI1347,0)+IF(AND(AJ1347&lt;0,AK1347&gt;0),AK1347,0)+IF(AND(AL1347&gt;0,AM1347&gt;0),AM1347,0))</f>
        <v>0</v>
      </c>
      <c r="AQ1347" s="40">
        <f>AU1347*D1347</f>
        <v>25949.264519777207</v>
      </c>
      <c r="AR1347" s="40">
        <f>AV1347*E1347</f>
        <v>26429.093145734823</v>
      </c>
      <c r="AS1347" s="40">
        <f>IF(AND(Y1347&lt;&gt;0,AN1347&lt;&gt;0),0,Q1347)</f>
        <v>785.92247072185273</v>
      </c>
      <c r="AT1347" s="41">
        <f t="shared" si="340"/>
        <v>53164.28013623388</v>
      </c>
      <c r="AU1347" s="42">
        <f>S1347+AN1347</f>
        <v>662.13994691955111</v>
      </c>
      <c r="AV1347" s="37">
        <f>T1347+AO1347</f>
        <v>686.46995183726813</v>
      </c>
      <c r="AW1347" s="58">
        <f t="shared" si="325"/>
        <v>0.4880958503205915</v>
      </c>
      <c r="AX1347" s="58">
        <f t="shared" si="326"/>
        <v>0.49712124527991475</v>
      </c>
      <c r="AY1347" s="59">
        <f t="shared" si="327"/>
        <v>1.4782904399493802E-2</v>
      </c>
      <c r="AZ1347" s="54">
        <f t="shared" si="335"/>
        <v>1.957070483979706E-2</v>
      </c>
    </row>
    <row r="1348" spans="3:52" x14ac:dyDescent="0.25">
      <c r="C1348" s="35">
        <v>36620</v>
      </c>
      <c r="D1348" s="36">
        <v>38.5</v>
      </c>
      <c r="E1348" s="37">
        <v>38.53</v>
      </c>
      <c r="F1348" s="38">
        <v>0</v>
      </c>
      <c r="G1348" s="7">
        <v>0</v>
      </c>
      <c r="H1348" s="38">
        <v>1</v>
      </c>
      <c r="I1348" s="7">
        <v>1</v>
      </c>
      <c r="J1348" s="36">
        <f t="shared" si="328"/>
        <v>38.48075</v>
      </c>
      <c r="K1348" s="37">
        <f t="shared" si="329"/>
        <v>38.510735000000004</v>
      </c>
      <c r="L1348" s="36">
        <f t="shared" si="330"/>
        <v>38.51925</v>
      </c>
      <c r="M1348" s="37">
        <f t="shared" si="331"/>
        <v>38.549264999999998</v>
      </c>
      <c r="O1348" s="39">
        <f t="shared" si="332"/>
        <v>25492.387956402719</v>
      </c>
      <c r="P1348" s="40">
        <f t="shared" si="333"/>
        <v>26449.68724428994</v>
      </c>
      <c r="Q1348" s="40">
        <f>S1348*F1348+T1348*G1348+AS1347*(1+$G$9/252)</f>
        <v>785.95365812148452</v>
      </c>
      <c r="R1348" s="41">
        <f t="shared" si="336"/>
        <v>52728.028858814148</v>
      </c>
      <c r="S1348" s="36">
        <f>AU1347*H1347</f>
        <v>662.13994691955111</v>
      </c>
      <c r="T1348" s="37">
        <f>AV1347*I1347</f>
        <v>686.46995183726813</v>
      </c>
      <c r="U1348" s="57">
        <f t="shared" si="339"/>
        <v>0.48346939015417695</v>
      </c>
      <c r="V1348" s="58">
        <f t="shared" si="337"/>
        <v>0.50162480594736936</v>
      </c>
      <c r="W1348" s="59">
        <f t="shared" si="338"/>
        <v>1.4905803898453574E-2</v>
      </c>
      <c r="Y1348" s="7">
        <f t="shared" si="334"/>
        <v>0</v>
      </c>
      <c r="Z1348" s="40"/>
      <c r="AA1348" s="40"/>
      <c r="AB1348" s="40"/>
      <c r="AC1348" s="40"/>
      <c r="AD1348" s="40"/>
      <c r="AE1348" s="40"/>
      <c r="AF1348" s="40"/>
      <c r="AG1348" s="41"/>
      <c r="AH1348" s="40"/>
      <c r="AI1348" s="40"/>
      <c r="AJ1348" s="40"/>
      <c r="AK1348" s="40"/>
      <c r="AL1348" s="40"/>
      <c r="AM1348" s="41"/>
      <c r="AN1348" s="36">
        <f>Y1348*(IF(AND(AH1348&gt;0,AI1348&lt;0),AH1348,0)+IF(AND(AJ1348&lt;0,AK1348&gt;0),AJ1348,0)+IF(AND(AL1348&gt;0,AM1348&gt;0),AL1348,0))</f>
        <v>0</v>
      </c>
      <c r="AO1348" s="37">
        <f>Y1348*(IF(AND(AH1348&gt;0,AI1348&lt;0),AI1348,0)+IF(AND(AJ1348&lt;0,AK1348&gt;0),AK1348,0)+IF(AND(AL1348&gt;0,AM1348&gt;0),AM1348,0))</f>
        <v>0</v>
      </c>
      <c r="AQ1348" s="40">
        <f>AU1348*D1348</f>
        <v>25492.387956402719</v>
      </c>
      <c r="AR1348" s="40">
        <f>AV1348*E1348</f>
        <v>26449.68724428994</v>
      </c>
      <c r="AS1348" s="40">
        <f>IF(AND(Y1348&lt;&gt;0,AN1348&lt;&gt;0),0,Q1348)</f>
        <v>785.95365812148452</v>
      </c>
      <c r="AT1348" s="41">
        <f t="shared" si="340"/>
        <v>52728.028858814148</v>
      </c>
      <c r="AU1348" s="42">
        <f>S1348+AN1348</f>
        <v>662.13994691955111</v>
      </c>
      <c r="AV1348" s="37">
        <f>T1348+AO1348</f>
        <v>686.46995183726813</v>
      </c>
      <c r="AW1348" s="58">
        <f t="shared" si="325"/>
        <v>0.48346939015417695</v>
      </c>
      <c r="AX1348" s="58">
        <f t="shared" si="326"/>
        <v>0.50162480594736936</v>
      </c>
      <c r="AY1348" s="59">
        <f t="shared" si="327"/>
        <v>1.4905803898453574E-2</v>
      </c>
      <c r="AZ1348" s="54">
        <f t="shared" si="335"/>
        <v>-8.2057215164360597E-3</v>
      </c>
    </row>
    <row r="1349" spans="3:52" x14ac:dyDescent="0.25">
      <c r="C1349" s="35">
        <v>36621</v>
      </c>
      <c r="D1349" s="36">
        <v>39.380000000000003</v>
      </c>
      <c r="E1349" s="37">
        <v>38.56</v>
      </c>
      <c r="F1349" s="38">
        <v>0</v>
      </c>
      <c r="G1349" s="7">
        <v>0</v>
      </c>
      <c r="H1349" s="38">
        <v>1</v>
      </c>
      <c r="I1349" s="7">
        <v>1</v>
      </c>
      <c r="J1349" s="36">
        <f t="shared" si="328"/>
        <v>39.360310000000005</v>
      </c>
      <c r="K1349" s="37">
        <f t="shared" si="329"/>
        <v>38.540720000000007</v>
      </c>
      <c r="L1349" s="36">
        <f t="shared" si="330"/>
        <v>39.39969</v>
      </c>
      <c r="M1349" s="37">
        <f t="shared" si="331"/>
        <v>38.579279999999997</v>
      </c>
      <c r="O1349" s="39">
        <f t="shared" si="332"/>
        <v>26075.071109691926</v>
      </c>
      <c r="P1349" s="40">
        <f t="shared" si="333"/>
        <v>26470.281342845061</v>
      </c>
      <c r="Q1349" s="40">
        <f>S1349*F1349+T1349*G1349+AS1348*(1+$G$9/252)</f>
        <v>785.98484675871146</v>
      </c>
      <c r="R1349" s="41">
        <f t="shared" si="336"/>
        <v>53331.337299295701</v>
      </c>
      <c r="S1349" s="36">
        <f>AU1348*H1348</f>
        <v>662.13994691955111</v>
      </c>
      <c r="T1349" s="37">
        <f>AV1348*I1348</f>
        <v>686.46995183726813</v>
      </c>
      <c r="U1349" s="57">
        <f t="shared" si="339"/>
        <v>0.48892588166988032</v>
      </c>
      <c r="V1349" s="58">
        <f t="shared" si="337"/>
        <v>0.49633635088304134</v>
      </c>
      <c r="W1349" s="59">
        <f t="shared" si="338"/>
        <v>1.4737767447078273E-2</v>
      </c>
      <c r="Y1349" s="7">
        <f t="shared" si="334"/>
        <v>0</v>
      </c>
      <c r="Z1349" s="40"/>
      <c r="AA1349" s="40"/>
      <c r="AB1349" s="40"/>
      <c r="AC1349" s="40"/>
      <c r="AD1349" s="40"/>
      <c r="AE1349" s="40"/>
      <c r="AF1349" s="40"/>
      <c r="AG1349" s="41"/>
      <c r="AH1349" s="40"/>
      <c r="AI1349" s="40"/>
      <c r="AJ1349" s="40"/>
      <c r="AK1349" s="40"/>
      <c r="AL1349" s="40"/>
      <c r="AM1349" s="41"/>
      <c r="AN1349" s="36">
        <f>Y1349*(IF(AND(AH1349&gt;0,AI1349&lt;0),AH1349,0)+IF(AND(AJ1349&lt;0,AK1349&gt;0),AJ1349,0)+IF(AND(AL1349&gt;0,AM1349&gt;0),AL1349,0))</f>
        <v>0</v>
      </c>
      <c r="AO1349" s="37">
        <f>Y1349*(IF(AND(AH1349&gt;0,AI1349&lt;0),AI1349,0)+IF(AND(AJ1349&lt;0,AK1349&gt;0),AK1349,0)+IF(AND(AL1349&gt;0,AM1349&gt;0),AM1349,0))</f>
        <v>0</v>
      </c>
      <c r="AQ1349" s="40">
        <f>AU1349*D1349</f>
        <v>26075.071109691926</v>
      </c>
      <c r="AR1349" s="40">
        <f>AV1349*E1349</f>
        <v>26470.281342845061</v>
      </c>
      <c r="AS1349" s="40">
        <f>IF(AND(Y1349&lt;&gt;0,AN1349&lt;&gt;0),0,Q1349)</f>
        <v>785.98484675871146</v>
      </c>
      <c r="AT1349" s="41">
        <f t="shared" si="340"/>
        <v>53331.337299295701</v>
      </c>
      <c r="AU1349" s="42">
        <f>S1349+AN1349</f>
        <v>662.13994691955111</v>
      </c>
      <c r="AV1349" s="37">
        <f>T1349+AO1349</f>
        <v>686.46995183726813</v>
      </c>
      <c r="AW1349" s="58">
        <f t="shared" si="325"/>
        <v>0.48892588166988032</v>
      </c>
      <c r="AX1349" s="58">
        <f t="shared" si="326"/>
        <v>0.49633635088304134</v>
      </c>
      <c r="AY1349" s="59">
        <f t="shared" si="327"/>
        <v>1.4737767447078273E-2</v>
      </c>
      <c r="AZ1349" s="54">
        <f t="shared" si="335"/>
        <v>1.1441892548211596E-2</v>
      </c>
    </row>
    <row r="1350" spans="3:52" x14ac:dyDescent="0.25">
      <c r="C1350" s="35">
        <v>36622</v>
      </c>
      <c r="D1350" s="36">
        <v>38.94</v>
      </c>
      <c r="E1350" s="37">
        <v>37</v>
      </c>
      <c r="F1350" s="38">
        <v>0</v>
      </c>
      <c r="G1350" s="7">
        <v>0</v>
      </c>
      <c r="H1350" s="38">
        <v>1</v>
      </c>
      <c r="I1350" s="7">
        <v>1</v>
      </c>
      <c r="J1350" s="36">
        <f t="shared" si="328"/>
        <v>38.920529999999999</v>
      </c>
      <c r="K1350" s="37">
        <f t="shared" si="329"/>
        <v>36.981500000000004</v>
      </c>
      <c r="L1350" s="36">
        <f t="shared" si="330"/>
        <v>38.959469999999996</v>
      </c>
      <c r="M1350" s="37">
        <f t="shared" si="331"/>
        <v>37.018499999999996</v>
      </c>
      <c r="O1350" s="39">
        <f t="shared" si="332"/>
        <v>25783.729533047317</v>
      </c>
      <c r="P1350" s="40">
        <f t="shared" si="333"/>
        <v>25399.388217978922</v>
      </c>
      <c r="Q1350" s="40">
        <f>S1350*F1350+T1350*G1350+AS1349*(1+$G$9/252)</f>
        <v>786.01603663358276</v>
      </c>
      <c r="R1350" s="41">
        <f t="shared" si="336"/>
        <v>51969.133787659819</v>
      </c>
      <c r="S1350" s="36">
        <f>AU1349*H1349</f>
        <v>662.13994691955111</v>
      </c>
      <c r="T1350" s="37">
        <f>AV1349*I1349</f>
        <v>686.46995183726813</v>
      </c>
      <c r="U1350" s="57">
        <f t="shared" si="339"/>
        <v>0.49613544913788266</v>
      </c>
      <c r="V1350" s="58">
        <f t="shared" si="337"/>
        <v>0.4887398801326579</v>
      </c>
      <c r="W1350" s="59">
        <f t="shared" si="338"/>
        <v>1.5124670729459493E-2</v>
      </c>
      <c r="Y1350" s="7">
        <f t="shared" si="334"/>
        <v>0</v>
      </c>
      <c r="Z1350" s="40"/>
      <c r="AA1350" s="40"/>
      <c r="AB1350" s="40"/>
      <c r="AC1350" s="40"/>
      <c r="AD1350" s="40"/>
      <c r="AE1350" s="40"/>
      <c r="AF1350" s="40"/>
      <c r="AG1350" s="41"/>
      <c r="AH1350" s="40"/>
      <c r="AI1350" s="40"/>
      <c r="AJ1350" s="40"/>
      <c r="AK1350" s="40"/>
      <c r="AL1350" s="40"/>
      <c r="AM1350" s="41"/>
      <c r="AN1350" s="36">
        <f>Y1350*(IF(AND(AH1350&gt;0,AI1350&lt;0),AH1350,0)+IF(AND(AJ1350&lt;0,AK1350&gt;0),AJ1350,0)+IF(AND(AL1350&gt;0,AM1350&gt;0),AL1350,0))</f>
        <v>0</v>
      </c>
      <c r="AO1350" s="37">
        <f>Y1350*(IF(AND(AH1350&gt;0,AI1350&lt;0),AI1350,0)+IF(AND(AJ1350&lt;0,AK1350&gt;0),AK1350,0)+IF(AND(AL1350&gt;0,AM1350&gt;0),AM1350,0))</f>
        <v>0</v>
      </c>
      <c r="AQ1350" s="40">
        <f>AU1350*D1350</f>
        <v>25783.729533047317</v>
      </c>
      <c r="AR1350" s="40">
        <f>AV1350*E1350</f>
        <v>25399.388217978922</v>
      </c>
      <c r="AS1350" s="40">
        <f>IF(AND(Y1350&lt;&gt;0,AN1350&lt;&gt;0),0,Q1350)</f>
        <v>786.01603663358276</v>
      </c>
      <c r="AT1350" s="41">
        <f t="shared" si="340"/>
        <v>51969.133787659819</v>
      </c>
      <c r="AU1350" s="42">
        <f>S1350+AN1350</f>
        <v>662.13994691955111</v>
      </c>
      <c r="AV1350" s="37">
        <f>T1350+AO1350</f>
        <v>686.46995183726813</v>
      </c>
      <c r="AW1350" s="58">
        <f t="shared" si="325"/>
        <v>0.49613544913788266</v>
      </c>
      <c r="AX1350" s="58">
        <f t="shared" si="326"/>
        <v>0.4887398801326579</v>
      </c>
      <c r="AY1350" s="59">
        <f t="shared" si="327"/>
        <v>1.5124670729459493E-2</v>
      </c>
      <c r="AZ1350" s="54">
        <f t="shared" si="335"/>
        <v>-2.5542271778995373E-2</v>
      </c>
    </row>
    <row r="1351" spans="3:52" x14ac:dyDescent="0.25">
      <c r="C1351" s="35">
        <v>36623</v>
      </c>
      <c r="D1351" s="36">
        <v>38.19</v>
      </c>
      <c r="E1351" s="37">
        <v>37</v>
      </c>
      <c r="F1351" s="38">
        <v>0</v>
      </c>
      <c r="G1351" s="7">
        <v>0</v>
      </c>
      <c r="H1351" s="38">
        <v>1</v>
      </c>
      <c r="I1351" s="7">
        <v>1</v>
      </c>
      <c r="J1351" s="36">
        <f t="shared" si="328"/>
        <v>38.170904999999998</v>
      </c>
      <c r="K1351" s="37">
        <f t="shared" si="329"/>
        <v>36.981500000000004</v>
      </c>
      <c r="L1351" s="36">
        <f t="shared" si="330"/>
        <v>38.209094999999998</v>
      </c>
      <c r="M1351" s="37">
        <f t="shared" si="331"/>
        <v>37.018499999999996</v>
      </c>
      <c r="O1351" s="39">
        <f t="shared" si="332"/>
        <v>25287.124572857654</v>
      </c>
      <c r="P1351" s="40">
        <f t="shared" si="333"/>
        <v>25399.388217978922</v>
      </c>
      <c r="Q1351" s="40">
        <f>S1351*F1351+T1351*G1351+AS1350*(1+$G$9/252)</f>
        <v>786.04722774614754</v>
      </c>
      <c r="R1351" s="41">
        <f t="shared" si="336"/>
        <v>51472.560018582721</v>
      </c>
      <c r="S1351" s="36">
        <f>AU1350*H1350</f>
        <v>662.13994691955111</v>
      </c>
      <c r="T1351" s="37">
        <f>AV1350*I1350</f>
        <v>686.46995183726813</v>
      </c>
      <c r="U1351" s="57">
        <f t="shared" si="339"/>
        <v>0.4912738858088358</v>
      </c>
      <c r="V1351" s="58">
        <f t="shared" si="337"/>
        <v>0.49345492450364209</v>
      </c>
      <c r="W1351" s="59">
        <f t="shared" si="338"/>
        <v>1.5271189687522193E-2</v>
      </c>
      <c r="Y1351" s="7">
        <f t="shared" si="334"/>
        <v>0</v>
      </c>
      <c r="Z1351" s="40"/>
      <c r="AA1351" s="40"/>
      <c r="AB1351" s="40"/>
      <c r="AC1351" s="40"/>
      <c r="AD1351" s="40"/>
      <c r="AE1351" s="40"/>
      <c r="AF1351" s="40"/>
      <c r="AG1351" s="41"/>
      <c r="AH1351" s="40"/>
      <c r="AI1351" s="40"/>
      <c r="AJ1351" s="40"/>
      <c r="AK1351" s="40"/>
      <c r="AL1351" s="40"/>
      <c r="AM1351" s="41"/>
      <c r="AN1351" s="36">
        <f>Y1351*(IF(AND(AH1351&gt;0,AI1351&lt;0),AH1351,0)+IF(AND(AJ1351&lt;0,AK1351&gt;0),AJ1351,0)+IF(AND(AL1351&gt;0,AM1351&gt;0),AL1351,0))</f>
        <v>0</v>
      </c>
      <c r="AO1351" s="37">
        <f>Y1351*(IF(AND(AH1351&gt;0,AI1351&lt;0),AI1351,0)+IF(AND(AJ1351&lt;0,AK1351&gt;0),AK1351,0)+IF(AND(AL1351&gt;0,AM1351&gt;0),AM1351,0))</f>
        <v>0</v>
      </c>
      <c r="AQ1351" s="40">
        <f>AU1351*D1351</f>
        <v>25287.124572857654</v>
      </c>
      <c r="AR1351" s="40">
        <f>AV1351*E1351</f>
        <v>25399.388217978922</v>
      </c>
      <c r="AS1351" s="40">
        <f>IF(AND(Y1351&lt;&gt;0,AN1351&lt;&gt;0),0,Q1351)</f>
        <v>786.04722774614754</v>
      </c>
      <c r="AT1351" s="41">
        <f t="shared" si="340"/>
        <v>51472.560018582721</v>
      </c>
      <c r="AU1351" s="42">
        <f>S1351+AN1351</f>
        <v>662.13994691955111</v>
      </c>
      <c r="AV1351" s="37">
        <f>T1351+AO1351</f>
        <v>686.46995183726813</v>
      </c>
      <c r="AW1351" s="58">
        <f t="shared" si="325"/>
        <v>0.4912738858088358</v>
      </c>
      <c r="AX1351" s="58">
        <f t="shared" si="326"/>
        <v>0.49345492450364209</v>
      </c>
      <c r="AY1351" s="59">
        <f t="shared" si="327"/>
        <v>1.5271189687522193E-2</v>
      </c>
      <c r="AZ1351" s="54">
        <f t="shared" si="335"/>
        <v>-9.5551673250133806E-3</v>
      </c>
    </row>
    <row r="1352" spans="3:52" x14ac:dyDescent="0.25">
      <c r="C1352" s="35">
        <v>36626</v>
      </c>
      <c r="D1352" s="36">
        <v>40.5</v>
      </c>
      <c r="E1352" s="37">
        <v>36.380000000000003</v>
      </c>
      <c r="F1352" s="38">
        <v>0</v>
      </c>
      <c r="G1352" s="7">
        <v>0</v>
      </c>
      <c r="H1352" s="38">
        <v>1</v>
      </c>
      <c r="I1352" s="7">
        <v>1</v>
      </c>
      <c r="J1352" s="36">
        <f t="shared" si="328"/>
        <v>40.479750000000003</v>
      </c>
      <c r="K1352" s="37">
        <f t="shared" si="329"/>
        <v>36.361810000000006</v>
      </c>
      <c r="L1352" s="36">
        <f t="shared" si="330"/>
        <v>40.520249999999997</v>
      </c>
      <c r="M1352" s="37">
        <f t="shared" si="331"/>
        <v>36.39819</v>
      </c>
      <c r="O1352" s="39">
        <f t="shared" si="332"/>
        <v>26816.667850241818</v>
      </c>
      <c r="P1352" s="40">
        <f t="shared" si="333"/>
        <v>24973.776847839817</v>
      </c>
      <c r="Q1352" s="40">
        <f>S1352*F1352+T1352*G1352+AS1351*(1+$G$9/252)</f>
        <v>786.07842009645481</v>
      </c>
      <c r="R1352" s="41">
        <f t="shared" si="336"/>
        <v>52576.523118178091</v>
      </c>
      <c r="S1352" s="36">
        <f>AU1351*H1351</f>
        <v>662.13994691955111</v>
      </c>
      <c r="T1352" s="37">
        <f>AV1351*I1351</f>
        <v>686.46995183726813</v>
      </c>
      <c r="U1352" s="57">
        <f t="shared" si="339"/>
        <v>0.51005023268589011</v>
      </c>
      <c r="V1352" s="58">
        <f t="shared" si="337"/>
        <v>0.47499863754218563</v>
      </c>
      <c r="W1352" s="59">
        <f t="shared" si="338"/>
        <v>1.4951129771924226E-2</v>
      </c>
      <c r="Y1352" s="7">
        <f t="shared" si="334"/>
        <v>0</v>
      </c>
      <c r="Z1352" s="40"/>
      <c r="AA1352" s="40"/>
      <c r="AB1352" s="40"/>
      <c r="AC1352" s="40"/>
      <c r="AD1352" s="40"/>
      <c r="AE1352" s="40"/>
      <c r="AF1352" s="40"/>
      <c r="AG1352" s="41"/>
      <c r="AH1352" s="40"/>
      <c r="AI1352" s="40"/>
      <c r="AJ1352" s="40"/>
      <c r="AK1352" s="40"/>
      <c r="AL1352" s="40"/>
      <c r="AM1352" s="41"/>
      <c r="AN1352" s="36">
        <f>Y1352*(IF(AND(AH1352&gt;0,AI1352&lt;0),AH1352,0)+IF(AND(AJ1352&lt;0,AK1352&gt;0),AJ1352,0)+IF(AND(AL1352&gt;0,AM1352&gt;0),AL1352,0))</f>
        <v>0</v>
      </c>
      <c r="AO1352" s="37">
        <f>Y1352*(IF(AND(AH1352&gt;0,AI1352&lt;0),AI1352,0)+IF(AND(AJ1352&lt;0,AK1352&gt;0),AK1352,0)+IF(AND(AL1352&gt;0,AM1352&gt;0),AM1352,0))</f>
        <v>0</v>
      </c>
      <c r="AQ1352" s="40">
        <f>AU1352*D1352</f>
        <v>26816.667850241818</v>
      </c>
      <c r="AR1352" s="40">
        <f>AV1352*E1352</f>
        <v>24973.776847839817</v>
      </c>
      <c r="AS1352" s="40">
        <f>IF(AND(Y1352&lt;&gt;0,AN1352&lt;&gt;0),0,Q1352)</f>
        <v>786.07842009645481</v>
      </c>
      <c r="AT1352" s="41">
        <f t="shared" si="340"/>
        <v>52576.523118178091</v>
      </c>
      <c r="AU1352" s="42">
        <f>S1352+AN1352</f>
        <v>662.13994691955111</v>
      </c>
      <c r="AV1352" s="37">
        <f>T1352+AO1352</f>
        <v>686.46995183726813</v>
      </c>
      <c r="AW1352" s="58">
        <f t="shared" si="325"/>
        <v>0.51005023268589011</v>
      </c>
      <c r="AX1352" s="58">
        <f t="shared" si="326"/>
        <v>0.47499863754218563</v>
      </c>
      <c r="AY1352" s="59">
        <f t="shared" si="327"/>
        <v>1.4951129771924226E-2</v>
      </c>
      <c r="AZ1352" s="54">
        <f t="shared" si="335"/>
        <v>2.1447604300171008E-2</v>
      </c>
    </row>
    <row r="1353" spans="3:52" x14ac:dyDescent="0.25">
      <c r="C1353" s="35">
        <v>36627</v>
      </c>
      <c r="D1353" s="36">
        <v>41.12</v>
      </c>
      <c r="E1353" s="37">
        <v>37.69</v>
      </c>
      <c r="F1353" s="38">
        <v>0</v>
      </c>
      <c r="G1353" s="7">
        <v>0</v>
      </c>
      <c r="H1353" s="38">
        <v>1</v>
      </c>
      <c r="I1353" s="7">
        <v>1</v>
      </c>
      <c r="J1353" s="36">
        <f t="shared" si="328"/>
        <v>41.099440000000001</v>
      </c>
      <c r="K1353" s="37">
        <f t="shared" si="329"/>
        <v>37.671154999999999</v>
      </c>
      <c r="L1353" s="36">
        <f t="shared" si="330"/>
        <v>41.140559999999994</v>
      </c>
      <c r="M1353" s="37">
        <f t="shared" si="331"/>
        <v>37.708844999999997</v>
      </c>
      <c r="O1353" s="39">
        <f t="shared" si="332"/>
        <v>27227.194617331941</v>
      </c>
      <c r="P1353" s="40">
        <f t="shared" si="333"/>
        <v>25873.052484746633</v>
      </c>
      <c r="Q1353" s="40">
        <f>S1353*F1353+T1353*G1353+AS1352*(1+$G$9/252)</f>
        <v>786.10961368455378</v>
      </c>
      <c r="R1353" s="41">
        <f t="shared" si="336"/>
        <v>53886.356715763126</v>
      </c>
      <c r="S1353" s="36">
        <f>AU1352*H1352</f>
        <v>662.13994691955111</v>
      </c>
      <c r="T1353" s="37">
        <f>AV1352*I1352</f>
        <v>686.46995183726813</v>
      </c>
      <c r="U1353" s="57">
        <f t="shared" si="339"/>
        <v>0.50527065247607095</v>
      </c>
      <c r="V1353" s="58">
        <f t="shared" si="337"/>
        <v>0.48014106095946379</v>
      </c>
      <c r="W1353" s="59">
        <f t="shared" si="338"/>
        <v>1.4588286564465338E-2</v>
      </c>
      <c r="Y1353" s="7">
        <f t="shared" si="334"/>
        <v>0</v>
      </c>
      <c r="Z1353" s="40"/>
      <c r="AA1353" s="40"/>
      <c r="AB1353" s="40"/>
      <c r="AC1353" s="40"/>
      <c r="AD1353" s="40"/>
      <c r="AE1353" s="40"/>
      <c r="AF1353" s="40"/>
      <c r="AG1353" s="41"/>
      <c r="AH1353" s="40"/>
      <c r="AI1353" s="40"/>
      <c r="AJ1353" s="40"/>
      <c r="AK1353" s="40"/>
      <c r="AL1353" s="40"/>
      <c r="AM1353" s="41"/>
      <c r="AN1353" s="36">
        <f>Y1353*(IF(AND(AH1353&gt;0,AI1353&lt;0),AH1353,0)+IF(AND(AJ1353&lt;0,AK1353&gt;0),AJ1353,0)+IF(AND(AL1353&gt;0,AM1353&gt;0),AL1353,0))</f>
        <v>0</v>
      </c>
      <c r="AO1353" s="37">
        <f>Y1353*(IF(AND(AH1353&gt;0,AI1353&lt;0),AI1353,0)+IF(AND(AJ1353&lt;0,AK1353&gt;0),AK1353,0)+IF(AND(AL1353&gt;0,AM1353&gt;0),AM1353,0))</f>
        <v>0</v>
      </c>
      <c r="AQ1353" s="40">
        <f>AU1353*D1353</f>
        <v>27227.194617331941</v>
      </c>
      <c r="AR1353" s="40">
        <f>AV1353*E1353</f>
        <v>25873.052484746633</v>
      </c>
      <c r="AS1353" s="40">
        <f>IF(AND(Y1353&lt;&gt;0,AN1353&lt;&gt;0),0,Q1353)</f>
        <v>786.10961368455378</v>
      </c>
      <c r="AT1353" s="41">
        <f t="shared" si="340"/>
        <v>53886.356715763126</v>
      </c>
      <c r="AU1353" s="42">
        <f>S1353+AN1353</f>
        <v>662.13994691955111</v>
      </c>
      <c r="AV1353" s="37">
        <f>T1353+AO1353</f>
        <v>686.46995183726813</v>
      </c>
      <c r="AW1353" s="58">
        <f t="shared" si="325"/>
        <v>0.50527065247607095</v>
      </c>
      <c r="AX1353" s="58">
        <f t="shared" si="326"/>
        <v>0.48014106095946379</v>
      </c>
      <c r="AY1353" s="59">
        <f t="shared" si="327"/>
        <v>1.4588286564465338E-2</v>
      </c>
      <c r="AZ1353" s="54">
        <f t="shared" si="335"/>
        <v>2.4912898759791968E-2</v>
      </c>
    </row>
    <row r="1354" spans="3:52" x14ac:dyDescent="0.25">
      <c r="C1354" s="35">
        <v>36628</v>
      </c>
      <c r="D1354" s="36">
        <v>41.56</v>
      </c>
      <c r="E1354" s="37">
        <v>36.31</v>
      </c>
      <c r="F1354" s="38">
        <v>0</v>
      </c>
      <c r="G1354" s="7">
        <v>0</v>
      </c>
      <c r="H1354" s="38">
        <v>1</v>
      </c>
      <c r="I1354" s="7">
        <v>1</v>
      </c>
      <c r="J1354" s="36">
        <f t="shared" si="328"/>
        <v>41.539220000000007</v>
      </c>
      <c r="K1354" s="37">
        <f t="shared" si="329"/>
        <v>36.291845000000002</v>
      </c>
      <c r="L1354" s="36">
        <f t="shared" si="330"/>
        <v>41.580779999999997</v>
      </c>
      <c r="M1354" s="37">
        <f t="shared" si="331"/>
        <v>36.328155000000002</v>
      </c>
      <c r="O1354" s="39">
        <f t="shared" si="332"/>
        <v>27518.536193976546</v>
      </c>
      <c r="P1354" s="40">
        <f t="shared" si="333"/>
        <v>24925.723951211206</v>
      </c>
      <c r="Q1354" s="40">
        <f>S1354*F1354+T1354*G1354+AS1353*(1+$G$9/252)</f>
        <v>786.14080851049357</v>
      </c>
      <c r="R1354" s="41">
        <f t="shared" si="336"/>
        <v>53230.400953698248</v>
      </c>
      <c r="S1354" s="36">
        <f>AU1353*H1353</f>
        <v>662.13994691955111</v>
      </c>
      <c r="T1354" s="37">
        <f>AV1353*I1353</f>
        <v>686.46995183726813</v>
      </c>
      <c r="U1354" s="57">
        <f t="shared" si="339"/>
        <v>0.51697029706601638</v>
      </c>
      <c r="V1354" s="58">
        <f t="shared" si="337"/>
        <v>0.46826105955678438</v>
      </c>
      <c r="W1354" s="59">
        <f t="shared" si="338"/>
        <v>1.4768643377199199E-2</v>
      </c>
      <c r="Y1354" s="7">
        <f t="shared" si="334"/>
        <v>0</v>
      </c>
      <c r="Z1354" s="40"/>
      <c r="AA1354" s="40"/>
      <c r="AB1354" s="40"/>
      <c r="AC1354" s="40"/>
      <c r="AD1354" s="40"/>
      <c r="AE1354" s="40"/>
      <c r="AF1354" s="40"/>
      <c r="AG1354" s="41"/>
      <c r="AH1354" s="40"/>
      <c r="AI1354" s="40"/>
      <c r="AJ1354" s="40"/>
      <c r="AK1354" s="40"/>
      <c r="AL1354" s="40"/>
      <c r="AM1354" s="41"/>
      <c r="AN1354" s="36">
        <f>Y1354*(IF(AND(AH1354&gt;0,AI1354&lt;0),AH1354,0)+IF(AND(AJ1354&lt;0,AK1354&gt;0),AJ1354,0)+IF(AND(AL1354&gt;0,AM1354&gt;0),AL1354,0))</f>
        <v>0</v>
      </c>
      <c r="AO1354" s="37">
        <f>Y1354*(IF(AND(AH1354&gt;0,AI1354&lt;0),AI1354,0)+IF(AND(AJ1354&lt;0,AK1354&gt;0),AK1354,0)+IF(AND(AL1354&gt;0,AM1354&gt;0),AM1354,0))</f>
        <v>0</v>
      </c>
      <c r="AQ1354" s="40">
        <f>AU1354*D1354</f>
        <v>27518.536193976546</v>
      </c>
      <c r="AR1354" s="40">
        <f>AV1354*E1354</f>
        <v>24925.723951211206</v>
      </c>
      <c r="AS1354" s="40">
        <f>IF(AND(Y1354&lt;&gt;0,AN1354&lt;&gt;0),0,Q1354)</f>
        <v>786.14080851049357</v>
      </c>
      <c r="AT1354" s="41">
        <f t="shared" si="340"/>
        <v>53230.400953698248</v>
      </c>
      <c r="AU1354" s="42">
        <f>S1354+AN1354</f>
        <v>662.13994691955111</v>
      </c>
      <c r="AV1354" s="37">
        <f>T1354+AO1354</f>
        <v>686.46995183726813</v>
      </c>
      <c r="AW1354" s="58">
        <f t="shared" si="325"/>
        <v>0.51697029706601638</v>
      </c>
      <c r="AX1354" s="58">
        <f t="shared" si="326"/>
        <v>0.46826105955678438</v>
      </c>
      <c r="AY1354" s="59">
        <f t="shared" si="327"/>
        <v>1.4768643377199199E-2</v>
      </c>
      <c r="AZ1354" s="54">
        <f t="shared" si="335"/>
        <v>-1.2172946958074693E-2</v>
      </c>
    </row>
    <row r="1355" spans="3:52" x14ac:dyDescent="0.25">
      <c r="C1355" s="35">
        <v>36629</v>
      </c>
      <c r="D1355" s="36">
        <v>40.25</v>
      </c>
      <c r="E1355" s="37">
        <v>34.119999999999997</v>
      </c>
      <c r="F1355" s="38">
        <v>0</v>
      </c>
      <c r="G1355" s="7">
        <v>0</v>
      </c>
      <c r="H1355" s="38">
        <v>1</v>
      </c>
      <c r="I1355" s="7">
        <v>1</v>
      </c>
      <c r="J1355" s="36">
        <f t="shared" si="328"/>
        <v>40.229875</v>
      </c>
      <c r="K1355" s="37">
        <f t="shared" si="329"/>
        <v>34.102939999999997</v>
      </c>
      <c r="L1355" s="36">
        <f t="shared" si="330"/>
        <v>40.270125</v>
      </c>
      <c r="M1355" s="37">
        <f t="shared" si="331"/>
        <v>34.137059999999998</v>
      </c>
      <c r="O1355" s="39">
        <f t="shared" si="332"/>
        <v>26651.132863511932</v>
      </c>
      <c r="P1355" s="40">
        <f t="shared" si="333"/>
        <v>23422.354756687586</v>
      </c>
      <c r="Q1355" s="40">
        <f>S1355*F1355+T1355*G1355+AS1354*(1+$G$9/252)</f>
        <v>786.1720045743233</v>
      </c>
      <c r="R1355" s="41">
        <f t="shared" si="336"/>
        <v>50859.659624773842</v>
      </c>
      <c r="S1355" s="36">
        <f>AU1354*H1354</f>
        <v>662.13994691955111</v>
      </c>
      <c r="T1355" s="37">
        <f>AV1354*I1354</f>
        <v>686.46995183726813</v>
      </c>
      <c r="U1355" s="57">
        <f t="shared" si="339"/>
        <v>0.52401319749552766</v>
      </c>
      <c r="V1355" s="58">
        <f t="shared" si="337"/>
        <v>0.46052912916622252</v>
      </c>
      <c r="W1355" s="59">
        <f t="shared" si="338"/>
        <v>1.5457673338249739E-2</v>
      </c>
      <c r="Y1355" s="7">
        <f t="shared" si="334"/>
        <v>0</v>
      </c>
      <c r="Z1355" s="40"/>
      <c r="AA1355" s="40"/>
      <c r="AB1355" s="40"/>
      <c r="AC1355" s="40"/>
      <c r="AD1355" s="40"/>
      <c r="AE1355" s="40"/>
      <c r="AF1355" s="40"/>
      <c r="AG1355" s="41"/>
      <c r="AH1355" s="40"/>
      <c r="AI1355" s="40"/>
      <c r="AJ1355" s="40"/>
      <c r="AK1355" s="40"/>
      <c r="AL1355" s="40"/>
      <c r="AM1355" s="41"/>
      <c r="AN1355" s="36">
        <f>Y1355*(IF(AND(AH1355&gt;0,AI1355&lt;0),AH1355,0)+IF(AND(AJ1355&lt;0,AK1355&gt;0),AJ1355,0)+IF(AND(AL1355&gt;0,AM1355&gt;0),AL1355,0))</f>
        <v>0</v>
      </c>
      <c r="AO1355" s="37">
        <f>Y1355*(IF(AND(AH1355&gt;0,AI1355&lt;0),AI1355,0)+IF(AND(AJ1355&lt;0,AK1355&gt;0),AK1355,0)+IF(AND(AL1355&gt;0,AM1355&gt;0),AM1355,0))</f>
        <v>0</v>
      </c>
      <c r="AQ1355" s="40">
        <f>AU1355*D1355</f>
        <v>26651.132863511932</v>
      </c>
      <c r="AR1355" s="40">
        <f>AV1355*E1355</f>
        <v>23422.354756687586</v>
      </c>
      <c r="AS1355" s="40">
        <f>IF(AND(Y1355&lt;&gt;0,AN1355&lt;&gt;0),0,Q1355)</f>
        <v>786.1720045743233</v>
      </c>
      <c r="AT1355" s="41">
        <f t="shared" si="340"/>
        <v>50859.659624773842</v>
      </c>
      <c r="AU1355" s="42">
        <f>S1355+AN1355</f>
        <v>662.13994691955111</v>
      </c>
      <c r="AV1355" s="37">
        <f>T1355+AO1355</f>
        <v>686.46995183726813</v>
      </c>
      <c r="AW1355" s="58">
        <f t="shared" si="325"/>
        <v>0.52401319749552766</v>
      </c>
      <c r="AX1355" s="58">
        <f t="shared" si="326"/>
        <v>0.46052912916622252</v>
      </c>
      <c r="AY1355" s="59">
        <f t="shared" si="327"/>
        <v>1.5457673338249739E-2</v>
      </c>
      <c r="AZ1355" s="54">
        <f t="shared" si="335"/>
        <v>-4.4537356218424251E-2</v>
      </c>
    </row>
    <row r="1356" spans="3:52" x14ac:dyDescent="0.25">
      <c r="C1356" s="35">
        <v>36630</v>
      </c>
      <c r="D1356" s="36">
        <v>37.25</v>
      </c>
      <c r="E1356" s="37">
        <v>33.56</v>
      </c>
      <c r="F1356" s="38">
        <v>0</v>
      </c>
      <c r="G1356" s="7">
        <v>0</v>
      </c>
      <c r="H1356" s="38">
        <v>1</v>
      </c>
      <c r="I1356" s="7">
        <v>1</v>
      </c>
      <c r="J1356" s="36">
        <f t="shared" si="328"/>
        <v>37.231375</v>
      </c>
      <c r="K1356" s="37">
        <f t="shared" si="329"/>
        <v>33.543220000000005</v>
      </c>
      <c r="L1356" s="36">
        <f t="shared" si="330"/>
        <v>37.268625</v>
      </c>
      <c r="M1356" s="37">
        <f t="shared" si="331"/>
        <v>33.576779999999999</v>
      </c>
      <c r="O1356" s="39">
        <f t="shared" si="332"/>
        <v>24664.71302275328</v>
      </c>
      <c r="P1356" s="40">
        <f t="shared" si="333"/>
        <v>23037.931583658719</v>
      </c>
      <c r="Q1356" s="40">
        <f>S1356*F1356+T1356*G1356+AS1355*(1+$G$9/252)</f>
        <v>786.20320187609207</v>
      </c>
      <c r="R1356" s="41">
        <f t="shared" si="336"/>
        <v>48488.84780828809</v>
      </c>
      <c r="S1356" s="36">
        <f>AU1355*H1355</f>
        <v>662.13994691955111</v>
      </c>
      <c r="T1356" s="37">
        <f>AV1355*I1355</f>
        <v>686.46995183726813</v>
      </c>
      <c r="U1356" s="57">
        <f t="shared" si="339"/>
        <v>0.50866774810304727</v>
      </c>
      <c r="V1356" s="58">
        <f t="shared" si="337"/>
        <v>0.47511814829555299</v>
      </c>
      <c r="W1356" s="59">
        <f t="shared" si="338"/>
        <v>1.6214103601399826E-2</v>
      </c>
      <c r="Y1356" s="7">
        <f t="shared" si="334"/>
        <v>0</v>
      </c>
      <c r="Z1356" s="40"/>
      <c r="AA1356" s="40"/>
      <c r="AB1356" s="40"/>
      <c r="AC1356" s="40"/>
      <c r="AD1356" s="40"/>
      <c r="AE1356" s="40"/>
      <c r="AF1356" s="40"/>
      <c r="AG1356" s="41"/>
      <c r="AH1356" s="40"/>
      <c r="AI1356" s="40"/>
      <c r="AJ1356" s="40"/>
      <c r="AK1356" s="40"/>
      <c r="AL1356" s="40"/>
      <c r="AM1356" s="41"/>
      <c r="AN1356" s="36">
        <f>Y1356*(IF(AND(AH1356&gt;0,AI1356&lt;0),AH1356,0)+IF(AND(AJ1356&lt;0,AK1356&gt;0),AJ1356,0)+IF(AND(AL1356&gt;0,AM1356&gt;0),AL1356,0))</f>
        <v>0</v>
      </c>
      <c r="AO1356" s="37">
        <f>Y1356*(IF(AND(AH1356&gt;0,AI1356&lt;0),AI1356,0)+IF(AND(AJ1356&lt;0,AK1356&gt;0),AK1356,0)+IF(AND(AL1356&gt;0,AM1356&gt;0),AM1356,0))</f>
        <v>0</v>
      </c>
      <c r="AQ1356" s="40">
        <f>AU1356*D1356</f>
        <v>24664.71302275328</v>
      </c>
      <c r="AR1356" s="40">
        <f>AV1356*E1356</f>
        <v>23037.931583658719</v>
      </c>
      <c r="AS1356" s="40">
        <f>IF(AND(Y1356&lt;&gt;0,AN1356&lt;&gt;0),0,Q1356)</f>
        <v>786.20320187609207</v>
      </c>
      <c r="AT1356" s="41">
        <f t="shared" si="340"/>
        <v>48488.84780828809</v>
      </c>
      <c r="AU1356" s="42">
        <f>S1356+AN1356</f>
        <v>662.13994691955111</v>
      </c>
      <c r="AV1356" s="37">
        <f>T1356+AO1356</f>
        <v>686.46995183726813</v>
      </c>
      <c r="AW1356" s="58">
        <f t="shared" si="325"/>
        <v>0.50866774810304727</v>
      </c>
      <c r="AX1356" s="58">
        <f t="shared" si="326"/>
        <v>0.47511814829555299</v>
      </c>
      <c r="AY1356" s="59">
        <f t="shared" si="327"/>
        <v>1.6214103601399826E-2</v>
      </c>
      <c r="AZ1356" s="54">
        <f t="shared" si="335"/>
        <v>-4.6614779453437838E-2</v>
      </c>
    </row>
    <row r="1357" spans="3:52" x14ac:dyDescent="0.25">
      <c r="C1357" s="35">
        <v>36633</v>
      </c>
      <c r="D1357" s="36">
        <v>36.25</v>
      </c>
      <c r="E1357" s="37">
        <v>33.69</v>
      </c>
      <c r="F1357" s="38">
        <v>0</v>
      </c>
      <c r="G1357" s="7">
        <v>0</v>
      </c>
      <c r="H1357" s="38">
        <v>1</v>
      </c>
      <c r="I1357" s="7">
        <v>1</v>
      </c>
      <c r="J1357" s="36">
        <f t="shared" si="328"/>
        <v>36.231875000000002</v>
      </c>
      <c r="K1357" s="37">
        <f t="shared" si="329"/>
        <v>33.673155000000001</v>
      </c>
      <c r="L1357" s="36">
        <f t="shared" si="330"/>
        <v>36.268124999999998</v>
      </c>
      <c r="M1357" s="37">
        <f t="shared" si="331"/>
        <v>33.706844999999994</v>
      </c>
      <c r="O1357" s="39">
        <f t="shared" si="332"/>
        <v>24002.573075833727</v>
      </c>
      <c r="P1357" s="40">
        <f t="shared" si="333"/>
        <v>23127.172677397561</v>
      </c>
      <c r="Q1357" s="40">
        <f>S1357*F1357+T1357*G1357+AS1356*(1+$G$9/252)</f>
        <v>786.234400415849</v>
      </c>
      <c r="R1357" s="41">
        <f t="shared" si="336"/>
        <v>47915.980153647135</v>
      </c>
      <c r="S1357" s="36">
        <f>AU1356*H1356</f>
        <v>662.13994691955111</v>
      </c>
      <c r="T1357" s="37">
        <f>AV1356*I1356</f>
        <v>686.46995183726813</v>
      </c>
      <c r="U1357" s="57">
        <f t="shared" si="339"/>
        <v>0.50093044113607188</v>
      </c>
      <c r="V1357" s="58">
        <f t="shared" si="337"/>
        <v>0.48266095367846151</v>
      </c>
      <c r="W1357" s="59">
        <f t="shared" si="338"/>
        <v>1.6408605185466597E-2</v>
      </c>
      <c r="Y1357" s="7">
        <f t="shared" si="334"/>
        <v>0</v>
      </c>
      <c r="Z1357" s="40"/>
      <c r="AA1357" s="40"/>
      <c r="AB1357" s="40"/>
      <c r="AC1357" s="40"/>
      <c r="AD1357" s="40"/>
      <c r="AE1357" s="40"/>
      <c r="AF1357" s="40"/>
      <c r="AG1357" s="41"/>
      <c r="AH1357" s="40"/>
      <c r="AI1357" s="40"/>
      <c r="AJ1357" s="40"/>
      <c r="AK1357" s="40"/>
      <c r="AL1357" s="40"/>
      <c r="AM1357" s="41"/>
      <c r="AN1357" s="36">
        <f>Y1357*(IF(AND(AH1357&gt;0,AI1357&lt;0),AH1357,0)+IF(AND(AJ1357&lt;0,AK1357&gt;0),AJ1357,0)+IF(AND(AL1357&gt;0,AM1357&gt;0),AL1357,0))</f>
        <v>0</v>
      </c>
      <c r="AO1357" s="37">
        <f>Y1357*(IF(AND(AH1357&gt;0,AI1357&lt;0),AI1357,0)+IF(AND(AJ1357&lt;0,AK1357&gt;0),AK1357,0)+IF(AND(AL1357&gt;0,AM1357&gt;0),AM1357,0))</f>
        <v>0</v>
      </c>
      <c r="AQ1357" s="40">
        <f>AU1357*D1357</f>
        <v>24002.573075833727</v>
      </c>
      <c r="AR1357" s="40">
        <f>AV1357*E1357</f>
        <v>23127.172677397561</v>
      </c>
      <c r="AS1357" s="40">
        <f>IF(AND(Y1357&lt;&gt;0,AN1357&lt;&gt;0),0,Q1357)</f>
        <v>786.234400415849</v>
      </c>
      <c r="AT1357" s="41">
        <f t="shared" si="340"/>
        <v>47915.980153647135</v>
      </c>
      <c r="AU1357" s="42">
        <f>S1357+AN1357</f>
        <v>662.13994691955111</v>
      </c>
      <c r="AV1357" s="37">
        <f>T1357+AO1357</f>
        <v>686.46995183726813</v>
      </c>
      <c r="AW1357" s="58">
        <f t="shared" si="325"/>
        <v>0.50093044113607188</v>
      </c>
      <c r="AX1357" s="58">
        <f t="shared" si="326"/>
        <v>0.48266095367846151</v>
      </c>
      <c r="AY1357" s="59">
        <f t="shared" si="327"/>
        <v>1.6408605185466597E-2</v>
      </c>
      <c r="AZ1357" s="54">
        <f t="shared" si="335"/>
        <v>-1.1814420852108487E-2</v>
      </c>
    </row>
    <row r="1358" spans="3:52" x14ac:dyDescent="0.25">
      <c r="C1358" s="35">
        <v>36634</v>
      </c>
      <c r="D1358" s="36">
        <v>37.5</v>
      </c>
      <c r="E1358" s="37">
        <v>32.5</v>
      </c>
      <c r="F1358" s="38">
        <v>0</v>
      </c>
      <c r="G1358" s="7">
        <v>0</v>
      </c>
      <c r="H1358" s="38">
        <v>1</v>
      </c>
      <c r="I1358" s="7">
        <v>1</v>
      </c>
      <c r="J1358" s="36">
        <f t="shared" si="328"/>
        <v>37.481250000000003</v>
      </c>
      <c r="K1358" s="37">
        <f t="shared" si="329"/>
        <v>32.483750000000001</v>
      </c>
      <c r="L1358" s="36">
        <f t="shared" si="330"/>
        <v>37.518749999999997</v>
      </c>
      <c r="M1358" s="37">
        <f t="shared" si="331"/>
        <v>32.516249999999999</v>
      </c>
      <c r="O1358" s="39">
        <f t="shared" si="332"/>
        <v>24830.248009483166</v>
      </c>
      <c r="P1358" s="40">
        <f t="shared" si="333"/>
        <v>22310.273434711213</v>
      </c>
      <c r="Q1358" s="40">
        <f>S1358*F1358+T1358*G1358+AS1357*(1+$G$9/252)</f>
        <v>786.26560019364319</v>
      </c>
      <c r="R1358" s="41">
        <f t="shared" si="336"/>
        <v>47926.787044388024</v>
      </c>
      <c r="S1358" s="36">
        <f>AU1357*H1357</f>
        <v>662.13994691955111</v>
      </c>
      <c r="T1358" s="37">
        <f>AV1357*I1357</f>
        <v>686.46995183726813</v>
      </c>
      <c r="U1358" s="57">
        <f t="shared" si="339"/>
        <v>0.51808705612763706</v>
      </c>
      <c r="V1358" s="58">
        <f t="shared" si="337"/>
        <v>0.46550738763373101</v>
      </c>
      <c r="W1358" s="59">
        <f t="shared" si="338"/>
        <v>1.6405556238631915E-2</v>
      </c>
      <c r="Y1358" s="7">
        <f t="shared" si="334"/>
        <v>0</v>
      </c>
      <c r="Z1358" s="40"/>
      <c r="AA1358" s="40"/>
      <c r="AB1358" s="40"/>
      <c r="AC1358" s="40"/>
      <c r="AD1358" s="40"/>
      <c r="AE1358" s="40"/>
      <c r="AF1358" s="40"/>
      <c r="AG1358" s="41"/>
      <c r="AH1358" s="40"/>
      <c r="AI1358" s="40"/>
      <c r="AJ1358" s="40"/>
      <c r="AK1358" s="40"/>
      <c r="AL1358" s="40"/>
      <c r="AM1358" s="41"/>
      <c r="AN1358" s="36">
        <f>Y1358*(IF(AND(AH1358&gt;0,AI1358&lt;0),AH1358,0)+IF(AND(AJ1358&lt;0,AK1358&gt;0),AJ1358,0)+IF(AND(AL1358&gt;0,AM1358&gt;0),AL1358,0))</f>
        <v>0</v>
      </c>
      <c r="AO1358" s="37">
        <f>Y1358*(IF(AND(AH1358&gt;0,AI1358&lt;0),AI1358,0)+IF(AND(AJ1358&lt;0,AK1358&gt;0),AK1358,0)+IF(AND(AL1358&gt;0,AM1358&gt;0),AM1358,0))</f>
        <v>0</v>
      </c>
      <c r="AQ1358" s="40">
        <f>AU1358*D1358</f>
        <v>24830.248009483166</v>
      </c>
      <c r="AR1358" s="40">
        <f>AV1358*E1358</f>
        <v>22310.273434711213</v>
      </c>
      <c r="AS1358" s="40">
        <f>IF(AND(Y1358&lt;&gt;0,AN1358&lt;&gt;0),0,Q1358)</f>
        <v>786.26560019364319</v>
      </c>
      <c r="AT1358" s="41">
        <f t="shared" si="340"/>
        <v>47926.787044388024</v>
      </c>
      <c r="AU1358" s="42">
        <f>S1358+AN1358</f>
        <v>662.13994691955111</v>
      </c>
      <c r="AV1358" s="37">
        <f>T1358+AO1358</f>
        <v>686.46995183726813</v>
      </c>
      <c r="AW1358" s="58">
        <f t="shared" si="325"/>
        <v>0.51808705612763706</v>
      </c>
      <c r="AX1358" s="58">
        <f t="shared" si="326"/>
        <v>0.46550738763373101</v>
      </c>
      <c r="AY1358" s="59">
        <f t="shared" si="327"/>
        <v>1.6405556238631915E-2</v>
      </c>
      <c r="AZ1358" s="54">
        <f t="shared" si="335"/>
        <v>2.2553834245342408E-4</v>
      </c>
    </row>
    <row r="1359" spans="3:52" x14ac:dyDescent="0.25">
      <c r="C1359" s="35">
        <v>36635</v>
      </c>
      <c r="D1359" s="36">
        <v>38.19</v>
      </c>
      <c r="E1359" s="37">
        <v>33.06</v>
      </c>
      <c r="F1359" s="38">
        <v>0</v>
      </c>
      <c r="G1359" s="7">
        <v>0</v>
      </c>
      <c r="H1359" s="38">
        <v>1</v>
      </c>
      <c r="I1359" s="7">
        <v>1</v>
      </c>
      <c r="J1359" s="36">
        <f t="shared" si="328"/>
        <v>38.170904999999998</v>
      </c>
      <c r="K1359" s="37">
        <f t="shared" si="329"/>
        <v>33.043470000000006</v>
      </c>
      <c r="L1359" s="36">
        <f t="shared" si="330"/>
        <v>38.209094999999998</v>
      </c>
      <c r="M1359" s="37">
        <f t="shared" si="331"/>
        <v>33.076529999999998</v>
      </c>
      <c r="O1359" s="39">
        <f t="shared" si="332"/>
        <v>25287.124572857654</v>
      </c>
      <c r="P1359" s="40">
        <f t="shared" si="333"/>
        <v>22694.696607740087</v>
      </c>
      <c r="Q1359" s="40">
        <f>S1359*F1359+T1359*G1359+AS1358*(1+$G$9/252)</f>
        <v>786.29680120952378</v>
      </c>
      <c r="R1359" s="41">
        <f t="shared" si="336"/>
        <v>48768.117981807263</v>
      </c>
      <c r="S1359" s="36">
        <f>AU1358*H1358</f>
        <v>662.13994691955111</v>
      </c>
      <c r="T1359" s="37">
        <f>AV1358*I1358</f>
        <v>686.46995183726813</v>
      </c>
      <c r="U1359" s="57">
        <f t="shared" si="339"/>
        <v>0.5185175401333082</v>
      </c>
      <c r="V1359" s="58">
        <f t="shared" si="337"/>
        <v>0.46535928690556083</v>
      </c>
      <c r="W1359" s="59">
        <f t="shared" si="338"/>
        <v>1.6123172961131048E-2</v>
      </c>
      <c r="Y1359" s="7">
        <f t="shared" si="334"/>
        <v>0</v>
      </c>
      <c r="Z1359" s="40"/>
      <c r="AA1359" s="40"/>
      <c r="AB1359" s="40"/>
      <c r="AC1359" s="40"/>
      <c r="AD1359" s="40"/>
      <c r="AE1359" s="40"/>
      <c r="AF1359" s="40"/>
      <c r="AG1359" s="41"/>
      <c r="AH1359" s="40"/>
      <c r="AI1359" s="40"/>
      <c r="AJ1359" s="40"/>
      <c r="AK1359" s="40"/>
      <c r="AL1359" s="40"/>
      <c r="AM1359" s="41"/>
      <c r="AN1359" s="36">
        <f>Y1359*(IF(AND(AH1359&gt;0,AI1359&lt;0),AH1359,0)+IF(AND(AJ1359&lt;0,AK1359&gt;0),AJ1359,0)+IF(AND(AL1359&gt;0,AM1359&gt;0),AL1359,0))</f>
        <v>0</v>
      </c>
      <c r="AO1359" s="37">
        <f>Y1359*(IF(AND(AH1359&gt;0,AI1359&lt;0),AI1359,0)+IF(AND(AJ1359&lt;0,AK1359&gt;0),AK1359,0)+IF(AND(AL1359&gt;0,AM1359&gt;0),AM1359,0))</f>
        <v>0</v>
      </c>
      <c r="AQ1359" s="40">
        <f>AU1359*D1359</f>
        <v>25287.124572857654</v>
      </c>
      <c r="AR1359" s="40">
        <f>AV1359*E1359</f>
        <v>22694.696607740087</v>
      </c>
      <c r="AS1359" s="40">
        <f>IF(AND(Y1359&lt;&gt;0,AN1359&lt;&gt;0),0,Q1359)</f>
        <v>786.29680120952378</v>
      </c>
      <c r="AT1359" s="41">
        <f t="shared" si="340"/>
        <v>48768.117981807263</v>
      </c>
      <c r="AU1359" s="42">
        <f>S1359+AN1359</f>
        <v>662.13994691955111</v>
      </c>
      <c r="AV1359" s="37">
        <f>T1359+AO1359</f>
        <v>686.46995183726813</v>
      </c>
      <c r="AW1359" s="58">
        <f t="shared" si="325"/>
        <v>0.5185175401333082</v>
      </c>
      <c r="AX1359" s="58">
        <f t="shared" si="326"/>
        <v>0.46535928690556083</v>
      </c>
      <c r="AY1359" s="59">
        <f t="shared" si="327"/>
        <v>1.6123172961131048E-2</v>
      </c>
      <c r="AZ1359" s="54">
        <f t="shared" si="335"/>
        <v>1.7554503218419892E-2</v>
      </c>
    </row>
    <row r="1360" spans="3:52" x14ac:dyDescent="0.25">
      <c r="C1360" s="35">
        <v>36636</v>
      </c>
      <c r="D1360" s="36">
        <v>38.06</v>
      </c>
      <c r="E1360" s="37">
        <v>35.81</v>
      </c>
      <c r="F1360" s="38">
        <v>7.0019999999999999E-2</v>
      </c>
      <c r="G1360" s="7">
        <v>0</v>
      </c>
      <c r="H1360" s="38">
        <v>1</v>
      </c>
      <c r="I1360" s="7">
        <v>1</v>
      </c>
      <c r="J1360" s="36">
        <f t="shared" si="328"/>
        <v>38.040970000000002</v>
      </c>
      <c r="K1360" s="37">
        <f t="shared" si="329"/>
        <v>35.792095000000003</v>
      </c>
      <c r="L1360" s="36">
        <f t="shared" si="330"/>
        <v>38.079030000000003</v>
      </c>
      <c r="M1360" s="37">
        <f t="shared" si="331"/>
        <v>35.827905000000001</v>
      </c>
      <c r="O1360" s="39">
        <f t="shared" si="332"/>
        <v>25201.046379758118</v>
      </c>
      <c r="P1360" s="40">
        <f t="shared" si="333"/>
        <v>24582.488975292574</v>
      </c>
      <c r="Q1360" s="40">
        <f>S1360*F1360+T1360*G1360+AS1359*(1+$G$9/252)</f>
        <v>832.69104254684692</v>
      </c>
      <c r="R1360" s="41">
        <f t="shared" si="336"/>
        <v>50616.226397597537</v>
      </c>
      <c r="S1360" s="36">
        <f>AU1359*H1359</f>
        <v>662.13994691955111</v>
      </c>
      <c r="T1360" s="37">
        <f>AV1359*I1359</f>
        <v>686.46995183726813</v>
      </c>
      <c r="U1360" s="57">
        <f t="shared" si="339"/>
        <v>0.4978847332829669</v>
      </c>
      <c r="V1360" s="58">
        <f t="shared" si="337"/>
        <v>0.48566419752815404</v>
      </c>
      <c r="W1360" s="59">
        <f t="shared" si="338"/>
        <v>1.6451069188879123E-2</v>
      </c>
      <c r="Y1360" s="7">
        <f t="shared" si="334"/>
        <v>0</v>
      </c>
      <c r="Z1360" s="40"/>
      <c r="AA1360" s="40"/>
      <c r="AB1360" s="40"/>
      <c r="AC1360" s="40"/>
      <c r="AD1360" s="40"/>
      <c r="AE1360" s="40"/>
      <c r="AF1360" s="40"/>
      <c r="AG1360" s="41"/>
      <c r="AH1360" s="40"/>
      <c r="AI1360" s="40"/>
      <c r="AJ1360" s="40"/>
      <c r="AK1360" s="40"/>
      <c r="AL1360" s="40"/>
      <c r="AM1360" s="41"/>
      <c r="AN1360" s="36">
        <f>Y1360*(IF(AND(AH1360&gt;0,AI1360&lt;0),AH1360,0)+IF(AND(AJ1360&lt;0,AK1360&gt;0),AJ1360,0)+IF(AND(AL1360&gt;0,AM1360&gt;0),AL1360,0))</f>
        <v>0</v>
      </c>
      <c r="AO1360" s="37">
        <f>Y1360*(IF(AND(AH1360&gt;0,AI1360&lt;0),AI1360,0)+IF(AND(AJ1360&lt;0,AK1360&gt;0),AK1360,0)+IF(AND(AL1360&gt;0,AM1360&gt;0),AM1360,0))</f>
        <v>0</v>
      </c>
      <c r="AQ1360" s="40">
        <f>AU1360*D1360</f>
        <v>25201.046379758118</v>
      </c>
      <c r="AR1360" s="40">
        <f>AV1360*E1360</f>
        <v>24582.488975292574</v>
      </c>
      <c r="AS1360" s="40">
        <f>IF(AND(Y1360&lt;&gt;0,AN1360&lt;&gt;0),0,Q1360)</f>
        <v>832.69104254684692</v>
      </c>
      <c r="AT1360" s="41">
        <f t="shared" si="340"/>
        <v>50616.226397597537</v>
      </c>
      <c r="AU1360" s="42">
        <f>S1360+AN1360</f>
        <v>662.13994691955111</v>
      </c>
      <c r="AV1360" s="37">
        <f>T1360+AO1360</f>
        <v>686.46995183726813</v>
      </c>
      <c r="AW1360" s="58">
        <f t="shared" si="325"/>
        <v>0.4978847332829669</v>
      </c>
      <c r="AX1360" s="58">
        <f t="shared" si="326"/>
        <v>0.48566419752815404</v>
      </c>
      <c r="AY1360" s="59">
        <f t="shared" si="327"/>
        <v>1.6451069188879123E-2</v>
      </c>
      <c r="AZ1360" s="54">
        <f t="shared" si="335"/>
        <v>3.7895832200859125E-2</v>
      </c>
    </row>
    <row r="1361" spans="3:52" x14ac:dyDescent="0.25">
      <c r="C1361" s="35">
        <v>36640</v>
      </c>
      <c r="D1361" s="36">
        <v>37.25</v>
      </c>
      <c r="E1361" s="37">
        <v>39</v>
      </c>
      <c r="F1361" s="38">
        <v>0</v>
      </c>
      <c r="G1361" s="7">
        <v>0</v>
      </c>
      <c r="H1361" s="38">
        <v>1</v>
      </c>
      <c r="I1361" s="7">
        <v>1</v>
      </c>
      <c r="J1361" s="36">
        <f t="shared" si="328"/>
        <v>37.231375</v>
      </c>
      <c r="K1361" s="37">
        <f t="shared" si="329"/>
        <v>38.980499999999999</v>
      </c>
      <c r="L1361" s="36">
        <f t="shared" si="330"/>
        <v>37.268625</v>
      </c>
      <c r="M1361" s="37">
        <f t="shared" si="331"/>
        <v>39.019500000000001</v>
      </c>
      <c r="O1361" s="39">
        <f t="shared" si="332"/>
        <v>24664.71302275328</v>
      </c>
      <c r="P1361" s="40">
        <f t="shared" si="333"/>
        <v>26772.328121653456</v>
      </c>
      <c r="Q1361" s="40">
        <f>S1361*F1361+T1361*G1361+AS1360*(1+$G$9/252)</f>
        <v>832.72408584218601</v>
      </c>
      <c r="R1361" s="41">
        <f t="shared" si="336"/>
        <v>52269.765230248922</v>
      </c>
      <c r="S1361" s="36">
        <f>AU1360*H1360</f>
        <v>662.13994691955111</v>
      </c>
      <c r="T1361" s="37">
        <f>AV1360*I1360</f>
        <v>686.46995183726813</v>
      </c>
      <c r="U1361" s="57">
        <f t="shared" si="339"/>
        <v>0.47187342269675275</v>
      </c>
      <c r="V1361" s="58">
        <f t="shared" si="337"/>
        <v>0.51219530073879305</v>
      </c>
      <c r="W1361" s="59">
        <f t="shared" si="338"/>
        <v>1.5931276564454169E-2</v>
      </c>
      <c r="Y1361" s="7">
        <f t="shared" si="334"/>
        <v>0</v>
      </c>
      <c r="Z1361" s="40"/>
      <c r="AA1361" s="40"/>
      <c r="AB1361" s="40"/>
      <c r="AC1361" s="40"/>
      <c r="AD1361" s="40"/>
      <c r="AE1361" s="40"/>
      <c r="AF1361" s="40"/>
      <c r="AG1361" s="41"/>
      <c r="AH1361" s="40"/>
      <c r="AI1361" s="40"/>
      <c r="AJ1361" s="40"/>
      <c r="AK1361" s="40"/>
      <c r="AL1361" s="40"/>
      <c r="AM1361" s="41"/>
      <c r="AN1361" s="36">
        <f>Y1361*(IF(AND(AH1361&gt;0,AI1361&lt;0),AH1361,0)+IF(AND(AJ1361&lt;0,AK1361&gt;0),AJ1361,0)+IF(AND(AL1361&gt;0,AM1361&gt;0),AL1361,0))</f>
        <v>0</v>
      </c>
      <c r="AO1361" s="37">
        <f>Y1361*(IF(AND(AH1361&gt;0,AI1361&lt;0),AI1361,0)+IF(AND(AJ1361&lt;0,AK1361&gt;0),AK1361,0)+IF(AND(AL1361&gt;0,AM1361&gt;0),AM1361,0))</f>
        <v>0</v>
      </c>
      <c r="AQ1361" s="40">
        <f>AU1361*D1361</f>
        <v>24664.71302275328</v>
      </c>
      <c r="AR1361" s="40">
        <f>AV1361*E1361</f>
        <v>26772.328121653456</v>
      </c>
      <c r="AS1361" s="40">
        <f>IF(AND(Y1361&lt;&gt;0,AN1361&lt;&gt;0),0,Q1361)</f>
        <v>832.72408584218601</v>
      </c>
      <c r="AT1361" s="41">
        <f t="shared" si="340"/>
        <v>52269.765230248922</v>
      </c>
      <c r="AU1361" s="42">
        <f>S1361+AN1361</f>
        <v>662.13994691955111</v>
      </c>
      <c r="AV1361" s="37">
        <f>T1361+AO1361</f>
        <v>686.46995183726813</v>
      </c>
      <c r="AW1361" s="58">
        <f t="shared" si="325"/>
        <v>0.47187342269675275</v>
      </c>
      <c r="AX1361" s="58">
        <f t="shared" si="326"/>
        <v>0.51219530073879305</v>
      </c>
      <c r="AY1361" s="59">
        <f t="shared" si="327"/>
        <v>1.5931276564454169E-2</v>
      </c>
      <c r="AZ1361" s="54">
        <f t="shared" si="335"/>
        <v>3.2668157038468371E-2</v>
      </c>
    </row>
    <row r="1362" spans="3:52" x14ac:dyDescent="0.25">
      <c r="C1362" s="35">
        <v>36641</v>
      </c>
      <c r="D1362" s="36">
        <v>39.69</v>
      </c>
      <c r="E1362" s="37">
        <v>38.75</v>
      </c>
      <c r="F1362" s="38">
        <v>0</v>
      </c>
      <c r="G1362" s="7">
        <v>0</v>
      </c>
      <c r="H1362" s="38">
        <v>1</v>
      </c>
      <c r="I1362" s="7">
        <v>1</v>
      </c>
      <c r="J1362" s="36">
        <f t="shared" si="328"/>
        <v>39.670155000000001</v>
      </c>
      <c r="K1362" s="37">
        <f t="shared" si="329"/>
        <v>38.730625000000003</v>
      </c>
      <c r="L1362" s="36">
        <f t="shared" si="330"/>
        <v>39.709844999999994</v>
      </c>
      <c r="M1362" s="37">
        <f t="shared" si="331"/>
        <v>38.769374999999997</v>
      </c>
      <c r="O1362" s="39">
        <f t="shared" si="332"/>
        <v>26280.334493236984</v>
      </c>
      <c r="P1362" s="40">
        <f t="shared" si="333"/>
        <v>26600.71063369414</v>
      </c>
      <c r="Q1362" s="40">
        <f>S1362*F1362+T1362*G1362+AS1361*(1+$G$9/252)</f>
        <v>832.75713044876693</v>
      </c>
      <c r="R1362" s="41">
        <f t="shared" si="336"/>
        <v>53713.802257379888</v>
      </c>
      <c r="S1362" s="36">
        <f>AU1361*H1361</f>
        <v>662.13994691955111</v>
      </c>
      <c r="T1362" s="37">
        <f>AV1361*I1361</f>
        <v>686.46995183726813</v>
      </c>
      <c r="U1362" s="57">
        <f t="shared" si="339"/>
        <v>0.48926595006828538</v>
      </c>
      <c r="V1362" s="58">
        <f t="shared" si="337"/>
        <v>0.49523045317536413</v>
      </c>
      <c r="W1362" s="59">
        <f t="shared" si="338"/>
        <v>1.5503596756350499E-2</v>
      </c>
      <c r="Y1362" s="7">
        <f t="shared" si="334"/>
        <v>0</v>
      </c>
      <c r="Z1362" s="40"/>
      <c r="AA1362" s="40"/>
      <c r="AB1362" s="40"/>
      <c r="AC1362" s="40"/>
      <c r="AD1362" s="40"/>
      <c r="AE1362" s="40"/>
      <c r="AF1362" s="40"/>
      <c r="AG1362" s="41"/>
      <c r="AH1362" s="40"/>
      <c r="AI1362" s="40"/>
      <c r="AJ1362" s="40"/>
      <c r="AK1362" s="40"/>
      <c r="AL1362" s="40"/>
      <c r="AM1362" s="41"/>
      <c r="AN1362" s="36">
        <f>Y1362*(IF(AND(AH1362&gt;0,AI1362&lt;0),AH1362,0)+IF(AND(AJ1362&lt;0,AK1362&gt;0),AJ1362,0)+IF(AND(AL1362&gt;0,AM1362&gt;0),AL1362,0))</f>
        <v>0</v>
      </c>
      <c r="AO1362" s="37">
        <f>Y1362*(IF(AND(AH1362&gt;0,AI1362&lt;0),AI1362,0)+IF(AND(AJ1362&lt;0,AK1362&gt;0),AK1362,0)+IF(AND(AL1362&gt;0,AM1362&gt;0),AM1362,0))</f>
        <v>0</v>
      </c>
      <c r="AQ1362" s="40">
        <f>AU1362*D1362</f>
        <v>26280.334493236984</v>
      </c>
      <c r="AR1362" s="40">
        <f>AV1362*E1362</f>
        <v>26600.71063369414</v>
      </c>
      <c r="AS1362" s="40">
        <f>IF(AND(Y1362&lt;&gt;0,AN1362&lt;&gt;0),0,Q1362)</f>
        <v>832.75713044876693</v>
      </c>
      <c r="AT1362" s="41">
        <f t="shared" si="340"/>
        <v>53713.802257379888</v>
      </c>
      <c r="AU1362" s="42">
        <f>S1362+AN1362</f>
        <v>662.13994691955111</v>
      </c>
      <c r="AV1362" s="37">
        <f>T1362+AO1362</f>
        <v>686.46995183726813</v>
      </c>
      <c r="AW1362" s="58">
        <f t="shared" si="325"/>
        <v>0.48926595006828538</v>
      </c>
      <c r="AX1362" s="58">
        <f t="shared" si="326"/>
        <v>0.49523045317536413</v>
      </c>
      <c r="AY1362" s="59">
        <f t="shared" si="327"/>
        <v>1.5503596756350499E-2</v>
      </c>
      <c r="AZ1362" s="54">
        <f t="shared" si="335"/>
        <v>2.7626621638149107E-2</v>
      </c>
    </row>
    <row r="1363" spans="3:52" x14ac:dyDescent="0.25">
      <c r="C1363" s="35">
        <v>36642</v>
      </c>
      <c r="D1363" s="36">
        <v>38.380000000000003</v>
      </c>
      <c r="E1363" s="37">
        <v>38.880000000000003</v>
      </c>
      <c r="F1363" s="38">
        <v>0</v>
      </c>
      <c r="G1363" s="7">
        <v>0</v>
      </c>
      <c r="H1363" s="38">
        <v>1</v>
      </c>
      <c r="I1363" s="7">
        <v>1</v>
      </c>
      <c r="J1363" s="36">
        <f t="shared" si="328"/>
        <v>38.360810000000008</v>
      </c>
      <c r="K1363" s="37">
        <f t="shared" si="329"/>
        <v>38.860560000000007</v>
      </c>
      <c r="L1363" s="36">
        <f t="shared" si="330"/>
        <v>38.399189999999997</v>
      </c>
      <c r="M1363" s="37">
        <f t="shared" si="331"/>
        <v>38.899439999999998</v>
      </c>
      <c r="O1363" s="39">
        <f t="shared" si="332"/>
        <v>25412.931162772373</v>
      </c>
      <c r="P1363" s="40">
        <f t="shared" si="333"/>
        <v>26689.951727432988</v>
      </c>
      <c r="Q1363" s="40">
        <f>S1363*F1363+T1363*G1363+AS1362*(1+$G$9/252)</f>
        <v>832.79017636664184</v>
      </c>
      <c r="R1363" s="41">
        <f t="shared" si="336"/>
        <v>52935.67306657201</v>
      </c>
      <c r="S1363" s="36">
        <f>AU1362*H1362</f>
        <v>662.13994691955111</v>
      </c>
      <c r="T1363" s="37">
        <f>AV1362*I1362</f>
        <v>686.46995183726813</v>
      </c>
      <c r="U1363" s="57">
        <f t="shared" si="339"/>
        <v>0.48007193808252929</v>
      </c>
      <c r="V1363" s="58">
        <f t="shared" si="337"/>
        <v>0.5041959454046735</v>
      </c>
      <c r="W1363" s="59">
        <f t="shared" si="338"/>
        <v>1.5732116512797018E-2</v>
      </c>
      <c r="Y1363" s="7">
        <f t="shared" si="334"/>
        <v>0</v>
      </c>
      <c r="Z1363" s="40"/>
      <c r="AA1363" s="40"/>
      <c r="AB1363" s="40"/>
      <c r="AC1363" s="40"/>
      <c r="AD1363" s="40"/>
      <c r="AE1363" s="40"/>
      <c r="AF1363" s="40"/>
      <c r="AG1363" s="41"/>
      <c r="AH1363" s="40"/>
      <c r="AI1363" s="40"/>
      <c r="AJ1363" s="40"/>
      <c r="AK1363" s="40"/>
      <c r="AL1363" s="40"/>
      <c r="AM1363" s="41"/>
      <c r="AN1363" s="36">
        <f>Y1363*(IF(AND(AH1363&gt;0,AI1363&lt;0),AH1363,0)+IF(AND(AJ1363&lt;0,AK1363&gt;0),AJ1363,0)+IF(AND(AL1363&gt;0,AM1363&gt;0),AL1363,0))</f>
        <v>0</v>
      </c>
      <c r="AO1363" s="37">
        <f>Y1363*(IF(AND(AH1363&gt;0,AI1363&lt;0),AI1363,0)+IF(AND(AJ1363&lt;0,AK1363&gt;0),AK1363,0)+IF(AND(AL1363&gt;0,AM1363&gt;0),AM1363,0))</f>
        <v>0</v>
      </c>
      <c r="AQ1363" s="40">
        <f>AU1363*D1363</f>
        <v>25412.931162772373</v>
      </c>
      <c r="AR1363" s="40">
        <f>AV1363*E1363</f>
        <v>26689.951727432988</v>
      </c>
      <c r="AS1363" s="40">
        <f>IF(AND(Y1363&lt;&gt;0,AN1363&lt;&gt;0),0,Q1363)</f>
        <v>832.79017636664184</v>
      </c>
      <c r="AT1363" s="41">
        <f t="shared" si="340"/>
        <v>52935.67306657201</v>
      </c>
      <c r="AU1363" s="42">
        <f>S1363+AN1363</f>
        <v>662.13994691955111</v>
      </c>
      <c r="AV1363" s="37">
        <f>T1363+AO1363</f>
        <v>686.46995183726813</v>
      </c>
      <c r="AW1363" s="58">
        <f t="shared" si="325"/>
        <v>0.48007193808252929</v>
      </c>
      <c r="AX1363" s="58">
        <f t="shared" si="326"/>
        <v>0.5041959454046735</v>
      </c>
      <c r="AY1363" s="59">
        <f t="shared" si="327"/>
        <v>1.5732116512797018E-2</v>
      </c>
      <c r="AZ1363" s="54">
        <f t="shared" si="335"/>
        <v>-1.448657808805498E-2</v>
      </c>
    </row>
    <row r="1364" spans="3:52" x14ac:dyDescent="0.25">
      <c r="C1364" s="35">
        <v>36643</v>
      </c>
      <c r="D1364" s="36">
        <v>37.880000000000003</v>
      </c>
      <c r="E1364" s="37">
        <v>38.81</v>
      </c>
      <c r="F1364" s="38">
        <v>0</v>
      </c>
      <c r="G1364" s="7">
        <v>0</v>
      </c>
      <c r="H1364" s="38">
        <v>1</v>
      </c>
      <c r="I1364" s="7">
        <v>1</v>
      </c>
      <c r="J1364" s="36">
        <f t="shared" si="328"/>
        <v>37.861060000000002</v>
      </c>
      <c r="K1364" s="37">
        <f t="shared" si="329"/>
        <v>38.790595000000003</v>
      </c>
      <c r="L1364" s="36">
        <f t="shared" si="330"/>
        <v>37.898940000000003</v>
      </c>
      <c r="M1364" s="37">
        <f t="shared" si="331"/>
        <v>38.829405000000001</v>
      </c>
      <c r="O1364" s="39">
        <f t="shared" si="332"/>
        <v>25081.861189312596</v>
      </c>
      <c r="P1364" s="40">
        <f t="shared" si="333"/>
        <v>26641.898830804377</v>
      </c>
      <c r="Q1364" s="40">
        <f>S1364*F1364+T1364*G1364+AS1363*(1+$G$9/252)</f>
        <v>832.82322359586271</v>
      </c>
      <c r="R1364" s="41">
        <f t="shared" si="336"/>
        <v>52556.583243712834</v>
      </c>
      <c r="S1364" s="36">
        <f>AU1363*H1363</f>
        <v>662.13994691955111</v>
      </c>
      <c r="T1364" s="37">
        <f>AV1363*I1363</f>
        <v>686.46995183726813</v>
      </c>
      <c r="U1364" s="57">
        <f t="shared" si="339"/>
        <v>0.47723538406224408</v>
      </c>
      <c r="V1364" s="58">
        <f t="shared" si="337"/>
        <v>0.5069183951183025</v>
      </c>
      <c r="W1364" s="59">
        <f t="shared" si="338"/>
        <v>1.5846220819453489E-2</v>
      </c>
      <c r="Y1364" s="7">
        <f t="shared" si="334"/>
        <v>0</v>
      </c>
      <c r="Z1364" s="40"/>
      <c r="AA1364" s="40"/>
      <c r="AB1364" s="40"/>
      <c r="AC1364" s="40"/>
      <c r="AD1364" s="40"/>
      <c r="AE1364" s="40"/>
      <c r="AF1364" s="40"/>
      <c r="AG1364" s="41"/>
      <c r="AH1364" s="40"/>
      <c r="AI1364" s="40"/>
      <c r="AJ1364" s="40"/>
      <c r="AK1364" s="40"/>
      <c r="AL1364" s="40"/>
      <c r="AM1364" s="41"/>
      <c r="AN1364" s="36">
        <f>Y1364*(IF(AND(AH1364&gt;0,AI1364&lt;0),AH1364,0)+IF(AND(AJ1364&lt;0,AK1364&gt;0),AJ1364,0)+IF(AND(AL1364&gt;0,AM1364&gt;0),AL1364,0))</f>
        <v>0</v>
      </c>
      <c r="AO1364" s="37">
        <f>Y1364*(IF(AND(AH1364&gt;0,AI1364&lt;0),AI1364,0)+IF(AND(AJ1364&lt;0,AK1364&gt;0),AK1364,0)+IF(AND(AL1364&gt;0,AM1364&gt;0),AM1364,0))</f>
        <v>0</v>
      </c>
      <c r="AQ1364" s="40">
        <f>AU1364*D1364</f>
        <v>25081.861189312596</v>
      </c>
      <c r="AR1364" s="40">
        <f>AV1364*E1364</f>
        <v>26641.898830804377</v>
      </c>
      <c r="AS1364" s="40">
        <f>IF(AND(Y1364&lt;&gt;0,AN1364&lt;&gt;0),0,Q1364)</f>
        <v>832.82322359586271</v>
      </c>
      <c r="AT1364" s="41">
        <f t="shared" si="340"/>
        <v>52556.583243712834</v>
      </c>
      <c r="AU1364" s="42">
        <f>S1364+AN1364</f>
        <v>662.13994691955111</v>
      </c>
      <c r="AV1364" s="37">
        <f>T1364+AO1364</f>
        <v>686.46995183726813</v>
      </c>
      <c r="AW1364" s="58">
        <f t="shared" si="325"/>
        <v>0.47723538406224408</v>
      </c>
      <c r="AX1364" s="58">
        <f t="shared" si="326"/>
        <v>0.5069183951183025</v>
      </c>
      <c r="AY1364" s="59">
        <f t="shared" si="327"/>
        <v>1.5846220819453489E-2</v>
      </c>
      <c r="AZ1364" s="54">
        <f t="shared" si="335"/>
        <v>-7.1613299859705215E-3</v>
      </c>
    </row>
    <row r="1365" spans="3:52" x14ac:dyDescent="0.25">
      <c r="C1365" s="35">
        <v>36644</v>
      </c>
      <c r="D1365" s="36">
        <v>37.69</v>
      </c>
      <c r="E1365" s="37">
        <v>38.06</v>
      </c>
      <c r="F1365" s="38">
        <v>0</v>
      </c>
      <c r="G1365" s="7">
        <v>0</v>
      </c>
      <c r="H1365" s="38">
        <v>1</v>
      </c>
      <c r="I1365" s="7">
        <v>1</v>
      </c>
      <c r="J1365" s="36">
        <f t="shared" si="328"/>
        <v>37.671154999999999</v>
      </c>
      <c r="K1365" s="37">
        <f t="shared" si="329"/>
        <v>38.040970000000002</v>
      </c>
      <c r="L1365" s="36">
        <f t="shared" si="330"/>
        <v>37.708844999999997</v>
      </c>
      <c r="M1365" s="37">
        <f t="shared" si="331"/>
        <v>38.079030000000003</v>
      </c>
      <c r="O1365" s="39">
        <f t="shared" si="332"/>
        <v>24956.054599397881</v>
      </c>
      <c r="P1365" s="40">
        <f t="shared" si="333"/>
        <v>26127.046366926428</v>
      </c>
      <c r="Q1365" s="40">
        <f>S1365*F1365+T1365*G1365+AS1364*(1+$G$9/252)</f>
        <v>832.85627213648149</v>
      </c>
      <c r="R1365" s="41">
        <f t="shared" si="336"/>
        <v>51915.957238460789</v>
      </c>
      <c r="S1365" s="36">
        <f>AU1364*H1364</f>
        <v>662.13994691955111</v>
      </c>
      <c r="T1365" s="37">
        <f>AV1364*I1364</f>
        <v>686.46995183726813</v>
      </c>
      <c r="U1365" s="57">
        <f t="shared" si="339"/>
        <v>0.48070103927333041</v>
      </c>
      <c r="V1365" s="58">
        <f t="shared" si="337"/>
        <v>0.5032565661251216</v>
      </c>
      <c r="W1365" s="59">
        <f t="shared" si="338"/>
        <v>1.6042394601548025E-2</v>
      </c>
      <c r="Y1365" s="7">
        <f t="shared" si="334"/>
        <v>0</v>
      </c>
      <c r="Z1365" s="40"/>
      <c r="AA1365" s="40"/>
      <c r="AB1365" s="40"/>
      <c r="AC1365" s="40"/>
      <c r="AD1365" s="40"/>
      <c r="AE1365" s="40"/>
      <c r="AF1365" s="40"/>
      <c r="AG1365" s="41"/>
      <c r="AH1365" s="40"/>
      <c r="AI1365" s="40"/>
      <c r="AJ1365" s="40"/>
      <c r="AK1365" s="40"/>
      <c r="AL1365" s="40"/>
      <c r="AM1365" s="41"/>
      <c r="AN1365" s="36">
        <f>Y1365*(IF(AND(AH1365&gt;0,AI1365&lt;0),AH1365,0)+IF(AND(AJ1365&lt;0,AK1365&gt;0),AJ1365,0)+IF(AND(AL1365&gt;0,AM1365&gt;0),AL1365,0))</f>
        <v>0</v>
      </c>
      <c r="AO1365" s="37">
        <f>Y1365*(IF(AND(AH1365&gt;0,AI1365&lt;0),AI1365,0)+IF(AND(AJ1365&lt;0,AK1365&gt;0),AK1365,0)+IF(AND(AL1365&gt;0,AM1365&gt;0),AM1365,0))</f>
        <v>0</v>
      </c>
      <c r="AQ1365" s="40">
        <f>AU1365*D1365</f>
        <v>24956.054599397881</v>
      </c>
      <c r="AR1365" s="40">
        <f>AV1365*E1365</f>
        <v>26127.046366926428</v>
      </c>
      <c r="AS1365" s="40">
        <f>IF(AND(Y1365&lt;&gt;0,AN1365&lt;&gt;0),0,Q1365)</f>
        <v>832.85627213648149</v>
      </c>
      <c r="AT1365" s="41">
        <f t="shared" si="340"/>
        <v>51915.957238460789</v>
      </c>
      <c r="AU1365" s="42">
        <f>S1365+AN1365</f>
        <v>662.13994691955111</v>
      </c>
      <c r="AV1365" s="37">
        <f>T1365+AO1365</f>
        <v>686.46995183726813</v>
      </c>
      <c r="AW1365" s="58">
        <f t="shared" ref="AW1365:AW1428" si="341">AQ1365/AT1365</f>
        <v>0.48070103927333041</v>
      </c>
      <c r="AX1365" s="58">
        <f t="shared" ref="AX1365:AX1428" si="342">AR1365/AT1365</f>
        <v>0.5032565661251216</v>
      </c>
      <c r="AY1365" s="59">
        <f t="shared" ref="AY1365:AY1428" si="343">AS1365/AT1365</f>
        <v>1.6042394601548025E-2</v>
      </c>
      <c r="AZ1365" s="54">
        <f t="shared" si="335"/>
        <v>-1.2189262804268797E-2</v>
      </c>
    </row>
    <row r="1366" spans="3:52" x14ac:dyDescent="0.25">
      <c r="C1366" s="35">
        <v>36647</v>
      </c>
      <c r="D1366" s="36">
        <v>37.119999999999997</v>
      </c>
      <c r="E1366" s="37">
        <v>38.880000000000003</v>
      </c>
      <c r="F1366" s="38">
        <v>0</v>
      </c>
      <c r="G1366" s="7">
        <v>0</v>
      </c>
      <c r="H1366" s="38">
        <v>1</v>
      </c>
      <c r="I1366" s="7">
        <v>1</v>
      </c>
      <c r="J1366" s="36">
        <f t="shared" ref="J1366:J1429" si="344">D1366*(1-$F$8/20000)</f>
        <v>37.101439999999997</v>
      </c>
      <c r="K1366" s="37">
        <f t="shared" ref="K1366:K1429" si="345">E1366*(1-$F$8/20000)</f>
        <v>38.860560000000007</v>
      </c>
      <c r="L1366" s="36">
        <f t="shared" ref="L1366:L1429" si="346">D1366*(1+$F$8/20000)</f>
        <v>37.138559999999998</v>
      </c>
      <c r="M1366" s="37">
        <f t="shared" ref="M1366:M1429" si="347">E1366*(1+$F$8/20000)</f>
        <v>38.899439999999998</v>
      </c>
      <c r="O1366" s="39">
        <f t="shared" si="332"/>
        <v>24578.634829653736</v>
      </c>
      <c r="P1366" s="40">
        <f t="shared" si="333"/>
        <v>26689.951727432988</v>
      </c>
      <c r="Q1366" s="40">
        <f>S1366*F1366+T1366*G1366+AS1365*(1+$G$9/252)</f>
        <v>832.88932198855036</v>
      </c>
      <c r="R1366" s="41">
        <f t="shared" si="336"/>
        <v>52101.475879075275</v>
      </c>
      <c r="S1366" s="36">
        <f>AU1365*H1365</f>
        <v>662.13994691955111</v>
      </c>
      <c r="T1366" s="37">
        <f>AV1365*I1365</f>
        <v>686.46995183726813</v>
      </c>
      <c r="U1366" s="57">
        <f t="shared" si="339"/>
        <v>0.47174546238765724</v>
      </c>
      <c r="V1366" s="58">
        <f t="shared" si="337"/>
        <v>0.51226863111092924</v>
      </c>
      <c r="W1366" s="59">
        <f t="shared" si="338"/>
        <v>1.5985906501413544E-2</v>
      </c>
      <c r="Y1366" s="7">
        <f t="shared" si="334"/>
        <v>0</v>
      </c>
      <c r="Z1366" s="40"/>
      <c r="AA1366" s="40"/>
      <c r="AB1366" s="40"/>
      <c r="AC1366" s="40"/>
      <c r="AD1366" s="40"/>
      <c r="AE1366" s="40"/>
      <c r="AF1366" s="40"/>
      <c r="AG1366" s="41"/>
      <c r="AH1366" s="40"/>
      <c r="AI1366" s="40"/>
      <c r="AJ1366" s="40"/>
      <c r="AK1366" s="40"/>
      <c r="AL1366" s="40"/>
      <c r="AM1366" s="41"/>
      <c r="AN1366" s="36">
        <f>Y1366*(IF(AND(AH1366&gt;0,AI1366&lt;0),AH1366,0)+IF(AND(AJ1366&lt;0,AK1366&gt;0),AJ1366,0)+IF(AND(AL1366&gt;0,AM1366&gt;0),AL1366,0))</f>
        <v>0</v>
      </c>
      <c r="AO1366" s="37">
        <f>Y1366*(IF(AND(AH1366&gt;0,AI1366&lt;0),AI1366,0)+IF(AND(AJ1366&lt;0,AK1366&gt;0),AK1366,0)+IF(AND(AL1366&gt;0,AM1366&gt;0),AM1366,0))</f>
        <v>0</v>
      </c>
      <c r="AQ1366" s="40">
        <f>AU1366*D1366</f>
        <v>24578.634829653736</v>
      </c>
      <c r="AR1366" s="40">
        <f>AV1366*E1366</f>
        <v>26689.951727432988</v>
      </c>
      <c r="AS1366" s="40">
        <f>IF(AND(Y1366&lt;&gt;0,AN1366&lt;&gt;0),0,Q1366)</f>
        <v>832.88932198855036</v>
      </c>
      <c r="AT1366" s="41">
        <f t="shared" si="340"/>
        <v>52101.475879075275</v>
      </c>
      <c r="AU1366" s="42">
        <f>S1366+AN1366</f>
        <v>662.13994691955111</v>
      </c>
      <c r="AV1366" s="37">
        <f>T1366+AO1366</f>
        <v>686.46995183726813</v>
      </c>
      <c r="AW1366" s="58">
        <f t="shared" si="341"/>
        <v>0.47174546238765724</v>
      </c>
      <c r="AX1366" s="58">
        <f t="shared" si="342"/>
        <v>0.51226863111092924</v>
      </c>
      <c r="AY1366" s="59">
        <f t="shared" si="343"/>
        <v>1.5985906501413544E-2</v>
      </c>
      <c r="AZ1366" s="54">
        <f t="shared" si="335"/>
        <v>3.5734415868007297E-3</v>
      </c>
    </row>
    <row r="1367" spans="3:52" x14ac:dyDescent="0.25">
      <c r="C1367" s="35">
        <v>36648</v>
      </c>
      <c r="D1367" s="36">
        <v>36.94</v>
      </c>
      <c r="E1367" s="37">
        <v>39.19</v>
      </c>
      <c r="F1367" s="38">
        <v>0</v>
      </c>
      <c r="G1367" s="7">
        <v>0</v>
      </c>
      <c r="H1367" s="38">
        <v>1</v>
      </c>
      <c r="I1367" s="7">
        <v>1</v>
      </c>
      <c r="J1367" s="36">
        <f t="shared" si="344"/>
        <v>36.921529999999997</v>
      </c>
      <c r="K1367" s="37">
        <f t="shared" si="345"/>
        <v>39.170405000000002</v>
      </c>
      <c r="L1367" s="36">
        <f t="shared" si="346"/>
        <v>36.958469999999998</v>
      </c>
      <c r="M1367" s="37">
        <f t="shared" si="347"/>
        <v>39.209594999999993</v>
      </c>
      <c r="O1367" s="39">
        <f t="shared" ref="O1367:O1430" si="348">S1367*D1367</f>
        <v>24459.449639208215</v>
      </c>
      <c r="P1367" s="40">
        <f t="shared" ref="P1367:P1430" si="349">T1367*E1367</f>
        <v>26902.757412502535</v>
      </c>
      <c r="Q1367" s="40">
        <f>S1367*F1367+T1367*G1367+AS1366*(1+$G$9/252)</f>
        <v>832.92237315212128</v>
      </c>
      <c r="R1367" s="41">
        <f t="shared" si="336"/>
        <v>52195.129424862869</v>
      </c>
      <c r="S1367" s="36">
        <f>AU1366*H1366</f>
        <v>662.13994691955111</v>
      </c>
      <c r="T1367" s="37">
        <f>AV1366*I1366</f>
        <v>686.46995183726813</v>
      </c>
      <c r="U1367" s="57">
        <f t="shared" si="339"/>
        <v>0.46861555682927547</v>
      </c>
      <c r="V1367" s="58">
        <f t="shared" si="337"/>
        <v>0.51542658690463083</v>
      </c>
      <c r="W1367" s="59">
        <f t="shared" si="338"/>
        <v>1.5957856266093733E-2</v>
      </c>
      <c r="Y1367" s="7">
        <f t="shared" ref="Y1367:Y1430" si="350">IF(AND(ABS(U1367-0.5)&gt;$G$5,ABS(V1367-0.5)&gt;$G$5),1,0)*IF(AND(OR(AH1367&lt;=0,AI1367&gt;=0),OR(AJ1367&gt;=0,AK1367&lt;=0),OR(AL1367&lt;=0,AM1367&lt;=0)),0,1)</f>
        <v>0</v>
      </c>
      <c r="Z1367" s="40"/>
      <c r="AA1367" s="40"/>
      <c r="AB1367" s="40"/>
      <c r="AC1367" s="40"/>
      <c r="AD1367" s="40"/>
      <c r="AE1367" s="40"/>
      <c r="AF1367" s="40"/>
      <c r="AG1367" s="41"/>
      <c r="AH1367" s="40"/>
      <c r="AI1367" s="40"/>
      <c r="AJ1367" s="40"/>
      <c r="AK1367" s="40"/>
      <c r="AL1367" s="40"/>
      <c r="AM1367" s="41"/>
      <c r="AN1367" s="36">
        <f>Y1367*(IF(AND(AH1367&gt;0,AI1367&lt;0),AH1367,0)+IF(AND(AJ1367&lt;0,AK1367&gt;0),AJ1367,0)+IF(AND(AL1367&gt;0,AM1367&gt;0),AL1367,0))</f>
        <v>0</v>
      </c>
      <c r="AO1367" s="37">
        <f>Y1367*(IF(AND(AH1367&gt;0,AI1367&lt;0),AI1367,0)+IF(AND(AJ1367&lt;0,AK1367&gt;0),AK1367,0)+IF(AND(AL1367&gt;0,AM1367&gt;0),AM1367,0))</f>
        <v>0</v>
      </c>
      <c r="AQ1367" s="40">
        <f>AU1367*D1367</f>
        <v>24459.449639208215</v>
      </c>
      <c r="AR1367" s="40">
        <f>AV1367*E1367</f>
        <v>26902.757412502535</v>
      </c>
      <c r="AS1367" s="40">
        <f>IF(AND(Y1367&lt;&gt;0,AN1367&lt;&gt;0),0,Q1367)</f>
        <v>832.92237315212128</v>
      </c>
      <c r="AT1367" s="41">
        <f t="shared" si="340"/>
        <v>52195.129424862869</v>
      </c>
      <c r="AU1367" s="42">
        <f>S1367+AN1367</f>
        <v>662.13994691955111</v>
      </c>
      <c r="AV1367" s="37">
        <f>T1367+AO1367</f>
        <v>686.46995183726813</v>
      </c>
      <c r="AW1367" s="58">
        <f t="shared" si="341"/>
        <v>0.46861555682927547</v>
      </c>
      <c r="AX1367" s="58">
        <f t="shared" si="342"/>
        <v>0.51542658690463083</v>
      </c>
      <c r="AY1367" s="59">
        <f t="shared" si="343"/>
        <v>1.5957856266093733E-2</v>
      </c>
      <c r="AZ1367" s="54">
        <f t="shared" ref="AZ1367:AZ1430" si="351">AT1367/AT1366-1</f>
        <v>1.7975219359420702E-3</v>
      </c>
    </row>
    <row r="1368" spans="3:52" x14ac:dyDescent="0.25">
      <c r="C1368" s="35">
        <v>36649</v>
      </c>
      <c r="D1368" s="36">
        <v>36</v>
      </c>
      <c r="E1368" s="37">
        <v>37.31</v>
      </c>
      <c r="F1368" s="38">
        <v>0</v>
      </c>
      <c r="G1368" s="7">
        <v>0</v>
      </c>
      <c r="H1368" s="38">
        <v>1</v>
      </c>
      <c r="I1368" s="7">
        <v>1</v>
      </c>
      <c r="J1368" s="36">
        <f t="shared" si="344"/>
        <v>35.981999999999999</v>
      </c>
      <c r="K1368" s="37">
        <f t="shared" si="345"/>
        <v>37.291345000000007</v>
      </c>
      <c r="L1368" s="36">
        <f t="shared" si="346"/>
        <v>36.018000000000001</v>
      </c>
      <c r="M1368" s="37">
        <f t="shared" si="347"/>
        <v>37.328654999999998</v>
      </c>
      <c r="O1368" s="39">
        <f t="shared" si="348"/>
        <v>23837.03808910384</v>
      </c>
      <c r="P1368" s="40">
        <f t="shared" si="349"/>
        <v>25612.193903048475</v>
      </c>
      <c r="Q1368" s="40">
        <f>S1368*F1368+T1368*G1368+AS1367*(1+$G$9/252)</f>
        <v>832.95542562724631</v>
      </c>
      <c r="R1368" s="41">
        <f t="shared" si="336"/>
        <v>50282.187417779562</v>
      </c>
      <c r="S1368" s="36">
        <f>AU1367*H1367</f>
        <v>662.13994691955111</v>
      </c>
      <c r="T1368" s="37">
        <f>AV1367*I1367</f>
        <v>686.46995183726813</v>
      </c>
      <c r="U1368" s="57">
        <f t="shared" si="339"/>
        <v>0.47406525676874528</v>
      </c>
      <c r="V1368" s="58">
        <f t="shared" si="337"/>
        <v>0.50936912688870251</v>
      </c>
      <c r="W1368" s="59">
        <f t="shared" si="338"/>
        <v>1.656561634255229E-2</v>
      </c>
      <c r="Y1368" s="7">
        <f t="shared" si="350"/>
        <v>0</v>
      </c>
      <c r="Z1368" s="40"/>
      <c r="AA1368" s="40"/>
      <c r="AB1368" s="40"/>
      <c r="AC1368" s="40"/>
      <c r="AD1368" s="40"/>
      <c r="AE1368" s="40"/>
      <c r="AF1368" s="40"/>
      <c r="AG1368" s="41"/>
      <c r="AH1368" s="40"/>
      <c r="AI1368" s="40"/>
      <c r="AJ1368" s="40"/>
      <c r="AK1368" s="40"/>
      <c r="AL1368" s="40"/>
      <c r="AM1368" s="41"/>
      <c r="AN1368" s="36">
        <f>Y1368*(IF(AND(AH1368&gt;0,AI1368&lt;0),AH1368,0)+IF(AND(AJ1368&lt;0,AK1368&gt;0),AJ1368,0)+IF(AND(AL1368&gt;0,AM1368&gt;0),AL1368,0))</f>
        <v>0</v>
      </c>
      <c r="AO1368" s="37">
        <f>Y1368*(IF(AND(AH1368&gt;0,AI1368&lt;0),AI1368,0)+IF(AND(AJ1368&lt;0,AK1368&gt;0),AK1368,0)+IF(AND(AL1368&gt;0,AM1368&gt;0),AM1368,0))</f>
        <v>0</v>
      </c>
      <c r="AQ1368" s="40">
        <f>AU1368*D1368</f>
        <v>23837.03808910384</v>
      </c>
      <c r="AR1368" s="40">
        <f>AV1368*E1368</f>
        <v>25612.193903048475</v>
      </c>
      <c r="AS1368" s="40">
        <f>IF(AND(Y1368&lt;&gt;0,AN1368&lt;&gt;0),0,Q1368)</f>
        <v>832.95542562724631</v>
      </c>
      <c r="AT1368" s="41">
        <f t="shared" si="340"/>
        <v>50282.187417779562</v>
      </c>
      <c r="AU1368" s="42">
        <f>S1368+AN1368</f>
        <v>662.13994691955111</v>
      </c>
      <c r="AV1368" s="37">
        <f>T1368+AO1368</f>
        <v>686.46995183726813</v>
      </c>
      <c r="AW1368" s="58">
        <f t="shared" si="341"/>
        <v>0.47406525676874528</v>
      </c>
      <c r="AX1368" s="58">
        <f t="shared" si="342"/>
        <v>0.50936912688870251</v>
      </c>
      <c r="AY1368" s="59">
        <f t="shared" si="343"/>
        <v>1.656561634255229E-2</v>
      </c>
      <c r="AZ1368" s="54">
        <f t="shared" si="351"/>
        <v>-3.6649818252430411E-2</v>
      </c>
    </row>
    <row r="1369" spans="3:52" x14ac:dyDescent="0.25">
      <c r="C1369" s="35">
        <v>36650</v>
      </c>
      <c r="D1369" s="36">
        <v>37.06</v>
      </c>
      <c r="E1369" s="37">
        <v>35.75</v>
      </c>
      <c r="F1369" s="38">
        <v>0</v>
      </c>
      <c r="G1369" s="7">
        <v>0</v>
      </c>
      <c r="H1369" s="38">
        <v>1</v>
      </c>
      <c r="I1369" s="7">
        <v>1</v>
      </c>
      <c r="J1369" s="36">
        <f t="shared" si="344"/>
        <v>37.041470000000004</v>
      </c>
      <c r="K1369" s="37">
        <f t="shared" si="345"/>
        <v>35.732125000000003</v>
      </c>
      <c r="L1369" s="36">
        <f t="shared" si="346"/>
        <v>37.078530000000001</v>
      </c>
      <c r="M1369" s="37">
        <f t="shared" si="347"/>
        <v>35.767874999999997</v>
      </c>
      <c r="O1369" s="39">
        <f t="shared" si="348"/>
        <v>24538.906432838565</v>
      </c>
      <c r="P1369" s="40">
        <f t="shared" si="349"/>
        <v>24541.300778182336</v>
      </c>
      <c r="Q1369" s="40">
        <f>S1369*F1369+T1369*G1369+AS1368*(1+$G$9/252)</f>
        <v>832.98847941397753</v>
      </c>
      <c r="R1369" s="41">
        <f t="shared" si="336"/>
        <v>49913.195690434877</v>
      </c>
      <c r="S1369" s="36">
        <f>AU1368*H1368</f>
        <v>662.13994691955111</v>
      </c>
      <c r="T1369" s="37">
        <f>AV1368*I1368</f>
        <v>686.46995183726813</v>
      </c>
      <c r="U1369" s="57">
        <f t="shared" si="339"/>
        <v>0.49163164356437072</v>
      </c>
      <c r="V1369" s="58">
        <f t="shared" si="337"/>
        <v>0.49167961375162583</v>
      </c>
      <c r="W1369" s="59">
        <f t="shared" si="338"/>
        <v>1.6688742684003451E-2</v>
      </c>
      <c r="Y1369" s="7">
        <f t="shared" si="350"/>
        <v>0</v>
      </c>
      <c r="Z1369" s="40"/>
      <c r="AA1369" s="40"/>
      <c r="AB1369" s="40"/>
      <c r="AC1369" s="40"/>
      <c r="AD1369" s="40"/>
      <c r="AE1369" s="40"/>
      <c r="AF1369" s="40"/>
      <c r="AG1369" s="41"/>
      <c r="AH1369" s="40"/>
      <c r="AI1369" s="40"/>
      <c r="AJ1369" s="40"/>
      <c r="AK1369" s="40"/>
      <c r="AL1369" s="40"/>
      <c r="AM1369" s="41"/>
      <c r="AN1369" s="36">
        <f>Y1369*(IF(AND(AH1369&gt;0,AI1369&lt;0),AH1369,0)+IF(AND(AJ1369&lt;0,AK1369&gt;0),AJ1369,0)+IF(AND(AL1369&gt;0,AM1369&gt;0),AL1369,0))</f>
        <v>0</v>
      </c>
      <c r="AO1369" s="37">
        <f>Y1369*(IF(AND(AH1369&gt;0,AI1369&lt;0),AI1369,0)+IF(AND(AJ1369&lt;0,AK1369&gt;0),AK1369,0)+IF(AND(AL1369&gt;0,AM1369&gt;0),AM1369,0))</f>
        <v>0</v>
      </c>
      <c r="AQ1369" s="40">
        <f>AU1369*D1369</f>
        <v>24538.906432838565</v>
      </c>
      <c r="AR1369" s="40">
        <f>AV1369*E1369</f>
        <v>24541.300778182336</v>
      </c>
      <c r="AS1369" s="40">
        <f>IF(AND(Y1369&lt;&gt;0,AN1369&lt;&gt;0),0,Q1369)</f>
        <v>832.98847941397753</v>
      </c>
      <c r="AT1369" s="41">
        <f t="shared" si="340"/>
        <v>49913.195690434877</v>
      </c>
      <c r="AU1369" s="42">
        <f>S1369+AN1369</f>
        <v>662.13994691955111</v>
      </c>
      <c r="AV1369" s="37">
        <f>T1369+AO1369</f>
        <v>686.46995183726813</v>
      </c>
      <c r="AW1369" s="58">
        <f t="shared" si="341"/>
        <v>0.49163164356437072</v>
      </c>
      <c r="AX1369" s="58">
        <f t="shared" si="342"/>
        <v>0.49167961375162583</v>
      </c>
      <c r="AY1369" s="59">
        <f t="shared" si="343"/>
        <v>1.6688742684003451E-2</v>
      </c>
      <c r="AZ1369" s="54">
        <f t="shared" si="351"/>
        <v>-7.3384183603398823E-3</v>
      </c>
    </row>
    <row r="1370" spans="3:52" x14ac:dyDescent="0.25">
      <c r="C1370" s="35">
        <v>36651</v>
      </c>
      <c r="D1370" s="36">
        <v>39.56</v>
      </c>
      <c r="E1370" s="37">
        <v>35.69</v>
      </c>
      <c r="F1370" s="38">
        <v>0</v>
      </c>
      <c r="G1370" s="7">
        <v>0</v>
      </c>
      <c r="H1370" s="38">
        <v>1</v>
      </c>
      <c r="I1370" s="7">
        <v>1</v>
      </c>
      <c r="J1370" s="36">
        <f t="shared" si="344"/>
        <v>39.540220000000005</v>
      </c>
      <c r="K1370" s="37">
        <f t="shared" si="345"/>
        <v>35.672154999999997</v>
      </c>
      <c r="L1370" s="36">
        <f t="shared" si="346"/>
        <v>39.57978</v>
      </c>
      <c r="M1370" s="37">
        <f t="shared" si="347"/>
        <v>35.707844999999999</v>
      </c>
      <c r="O1370" s="39">
        <f t="shared" si="348"/>
        <v>26194.256300137444</v>
      </c>
      <c r="P1370" s="40">
        <f t="shared" si="349"/>
        <v>24500.112581072099</v>
      </c>
      <c r="Q1370" s="40">
        <f>S1370*F1370+T1370*G1370+AS1369*(1+$G$9/252)</f>
        <v>833.02153451236688</v>
      </c>
      <c r="R1370" s="41">
        <f t="shared" si="336"/>
        <v>51527.390415721908</v>
      </c>
      <c r="S1370" s="36">
        <f>AU1369*H1369</f>
        <v>662.13994691955111</v>
      </c>
      <c r="T1370" s="37">
        <f>AV1369*I1369</f>
        <v>686.46995183726813</v>
      </c>
      <c r="U1370" s="57">
        <f t="shared" si="339"/>
        <v>0.50835596541572803</v>
      </c>
      <c r="V1370" s="58">
        <f t="shared" si="337"/>
        <v>0.4754774573951</v>
      </c>
      <c r="W1370" s="59">
        <f t="shared" si="338"/>
        <v>1.6166577189171943E-2</v>
      </c>
      <c r="Y1370" s="7">
        <f t="shared" si="350"/>
        <v>0</v>
      </c>
      <c r="Z1370" s="40"/>
      <c r="AA1370" s="40"/>
      <c r="AB1370" s="40"/>
      <c r="AC1370" s="40"/>
      <c r="AD1370" s="40"/>
      <c r="AE1370" s="40"/>
      <c r="AF1370" s="40"/>
      <c r="AG1370" s="41"/>
      <c r="AH1370" s="40"/>
      <c r="AI1370" s="40"/>
      <c r="AJ1370" s="40"/>
      <c r="AK1370" s="40"/>
      <c r="AL1370" s="40"/>
      <c r="AM1370" s="41"/>
      <c r="AN1370" s="36">
        <f>Y1370*(IF(AND(AH1370&gt;0,AI1370&lt;0),AH1370,0)+IF(AND(AJ1370&lt;0,AK1370&gt;0),AJ1370,0)+IF(AND(AL1370&gt;0,AM1370&gt;0),AL1370,0))</f>
        <v>0</v>
      </c>
      <c r="AO1370" s="37">
        <f>Y1370*(IF(AND(AH1370&gt;0,AI1370&lt;0),AI1370,0)+IF(AND(AJ1370&lt;0,AK1370&gt;0),AK1370,0)+IF(AND(AL1370&gt;0,AM1370&gt;0),AM1370,0))</f>
        <v>0</v>
      </c>
      <c r="AQ1370" s="40">
        <f>AU1370*D1370</f>
        <v>26194.256300137444</v>
      </c>
      <c r="AR1370" s="40">
        <f>AV1370*E1370</f>
        <v>24500.112581072099</v>
      </c>
      <c r="AS1370" s="40">
        <f>IF(AND(Y1370&lt;&gt;0,AN1370&lt;&gt;0),0,Q1370)</f>
        <v>833.02153451236688</v>
      </c>
      <c r="AT1370" s="41">
        <f t="shared" si="340"/>
        <v>51527.390415721908</v>
      </c>
      <c r="AU1370" s="42">
        <f>S1370+AN1370</f>
        <v>662.13994691955111</v>
      </c>
      <c r="AV1370" s="37">
        <f>T1370+AO1370</f>
        <v>686.46995183726813</v>
      </c>
      <c r="AW1370" s="58">
        <f t="shared" si="341"/>
        <v>0.50835596541572803</v>
      </c>
      <c r="AX1370" s="58">
        <f t="shared" si="342"/>
        <v>0.4754774573951</v>
      </c>
      <c r="AY1370" s="59">
        <f t="shared" si="343"/>
        <v>1.6166577189171943E-2</v>
      </c>
      <c r="AZ1370" s="54">
        <f t="shared" si="351"/>
        <v>3.2340039601919779E-2</v>
      </c>
    </row>
    <row r="1371" spans="3:52" x14ac:dyDescent="0.25">
      <c r="C1371" s="35">
        <v>36654</v>
      </c>
      <c r="D1371" s="36">
        <v>40.119999999999997</v>
      </c>
      <c r="E1371" s="37">
        <v>35.81</v>
      </c>
      <c r="F1371" s="38">
        <v>0</v>
      </c>
      <c r="G1371" s="7">
        <v>0</v>
      </c>
      <c r="H1371" s="38">
        <v>1</v>
      </c>
      <c r="I1371" s="7">
        <v>1</v>
      </c>
      <c r="J1371" s="36">
        <f t="shared" si="344"/>
        <v>40.099939999999997</v>
      </c>
      <c r="K1371" s="37">
        <f t="shared" si="345"/>
        <v>35.792095000000003</v>
      </c>
      <c r="L1371" s="36">
        <f t="shared" si="346"/>
        <v>40.140059999999998</v>
      </c>
      <c r="M1371" s="37">
        <f t="shared" si="347"/>
        <v>35.827905000000001</v>
      </c>
      <c r="O1371" s="39">
        <f t="shared" si="348"/>
        <v>26565.054670412388</v>
      </c>
      <c r="P1371" s="40">
        <f t="shared" si="349"/>
        <v>24582.488975292574</v>
      </c>
      <c r="Q1371" s="40">
        <f>S1371*F1371+T1371*G1371+AS1370*(1+$G$9/252)</f>
        <v>833.05459092246656</v>
      </c>
      <c r="R1371" s="41">
        <f t="shared" si="336"/>
        <v>51980.598236627433</v>
      </c>
      <c r="S1371" s="36">
        <f>AU1370*H1370</f>
        <v>662.13994691955111</v>
      </c>
      <c r="T1371" s="37">
        <f>AV1370*I1370</f>
        <v>686.46995183726813</v>
      </c>
      <c r="U1371" s="57">
        <f t="shared" si="339"/>
        <v>0.51105711691662825</v>
      </c>
      <c r="V1371" s="58">
        <f t="shared" si="337"/>
        <v>0.47291662291741099</v>
      </c>
      <c r="W1371" s="59">
        <f t="shared" si="338"/>
        <v>1.6026260165960649E-2</v>
      </c>
      <c r="Y1371" s="7">
        <f t="shared" si="350"/>
        <v>0</v>
      </c>
      <c r="Z1371" s="40"/>
      <c r="AA1371" s="40"/>
      <c r="AB1371" s="40"/>
      <c r="AC1371" s="40"/>
      <c r="AD1371" s="40"/>
      <c r="AE1371" s="40"/>
      <c r="AF1371" s="40"/>
      <c r="AG1371" s="41"/>
      <c r="AH1371" s="40"/>
      <c r="AI1371" s="40"/>
      <c r="AJ1371" s="40"/>
      <c r="AK1371" s="40"/>
      <c r="AL1371" s="40"/>
      <c r="AM1371" s="41"/>
      <c r="AN1371" s="36">
        <f>Y1371*(IF(AND(AH1371&gt;0,AI1371&lt;0),AH1371,0)+IF(AND(AJ1371&lt;0,AK1371&gt;0),AJ1371,0)+IF(AND(AL1371&gt;0,AM1371&gt;0),AL1371,0))</f>
        <v>0</v>
      </c>
      <c r="AO1371" s="37">
        <f>Y1371*(IF(AND(AH1371&gt;0,AI1371&lt;0),AI1371,0)+IF(AND(AJ1371&lt;0,AK1371&gt;0),AK1371,0)+IF(AND(AL1371&gt;0,AM1371&gt;0),AM1371,0))</f>
        <v>0</v>
      </c>
      <c r="AQ1371" s="40">
        <f>AU1371*D1371</f>
        <v>26565.054670412388</v>
      </c>
      <c r="AR1371" s="40">
        <f>AV1371*E1371</f>
        <v>24582.488975292574</v>
      </c>
      <c r="AS1371" s="40">
        <f>IF(AND(Y1371&lt;&gt;0,AN1371&lt;&gt;0),0,Q1371)</f>
        <v>833.05459092246656</v>
      </c>
      <c r="AT1371" s="41">
        <f t="shared" si="340"/>
        <v>51980.598236627433</v>
      </c>
      <c r="AU1371" s="42">
        <f>S1371+AN1371</f>
        <v>662.13994691955111</v>
      </c>
      <c r="AV1371" s="37">
        <f>T1371+AO1371</f>
        <v>686.46995183726813</v>
      </c>
      <c r="AW1371" s="58">
        <f t="shared" si="341"/>
        <v>0.51105711691662825</v>
      </c>
      <c r="AX1371" s="58">
        <f t="shared" si="342"/>
        <v>0.47291662291741099</v>
      </c>
      <c r="AY1371" s="59">
        <f t="shared" si="343"/>
        <v>1.6026260165960649E-2</v>
      </c>
      <c r="AZ1371" s="54">
        <f t="shared" si="351"/>
        <v>8.7954739653814951E-3</v>
      </c>
    </row>
    <row r="1372" spans="3:52" x14ac:dyDescent="0.25">
      <c r="C1372" s="35">
        <v>36655</v>
      </c>
      <c r="D1372" s="36">
        <v>39.81</v>
      </c>
      <c r="E1372" s="37">
        <v>37</v>
      </c>
      <c r="F1372" s="38">
        <v>0</v>
      </c>
      <c r="G1372" s="7">
        <v>0</v>
      </c>
      <c r="H1372" s="38">
        <v>1</v>
      </c>
      <c r="I1372" s="7">
        <v>1</v>
      </c>
      <c r="J1372" s="36">
        <f t="shared" si="344"/>
        <v>39.790095000000008</v>
      </c>
      <c r="K1372" s="37">
        <f t="shared" si="345"/>
        <v>36.981500000000004</v>
      </c>
      <c r="L1372" s="36">
        <f t="shared" si="346"/>
        <v>39.829904999999997</v>
      </c>
      <c r="M1372" s="37">
        <f t="shared" si="347"/>
        <v>37.018499999999996</v>
      </c>
      <c r="O1372" s="39">
        <f t="shared" si="348"/>
        <v>26359.79128686733</v>
      </c>
      <c r="P1372" s="40">
        <f t="shared" si="349"/>
        <v>25399.388217978922</v>
      </c>
      <c r="Q1372" s="40">
        <f>S1372*F1372+T1372*G1372+AS1371*(1+$G$9/252)</f>
        <v>833.08764864432851</v>
      </c>
      <c r="R1372" s="41">
        <f t="shared" ref="R1372:R1435" si="352">SUM(O1372:Q1372)</f>
        <v>52592.267153490582</v>
      </c>
      <c r="S1372" s="36">
        <f>AU1371*H1371</f>
        <v>662.13994691955111</v>
      </c>
      <c r="T1372" s="37">
        <f>AV1371*I1371</f>
        <v>686.46995183726813</v>
      </c>
      <c r="U1372" s="57">
        <f t="shared" si="339"/>
        <v>0.50121040056965516</v>
      </c>
      <c r="V1372" s="58">
        <f t="shared" ref="V1372:V1435" si="353">P1372/R1372</f>
        <v>0.48294910245741607</v>
      </c>
      <c r="W1372" s="59">
        <f t="shared" ref="W1372:W1435" si="354">Q1372/R1372</f>
        <v>1.5840496972928764E-2</v>
      </c>
      <c r="Y1372" s="7">
        <f t="shared" si="350"/>
        <v>0</v>
      </c>
      <c r="Z1372" s="40"/>
      <c r="AA1372" s="40"/>
      <c r="AB1372" s="40"/>
      <c r="AC1372" s="40"/>
      <c r="AD1372" s="40"/>
      <c r="AE1372" s="40"/>
      <c r="AF1372" s="40"/>
      <c r="AG1372" s="41"/>
      <c r="AH1372" s="40"/>
      <c r="AI1372" s="40"/>
      <c r="AJ1372" s="40"/>
      <c r="AK1372" s="40"/>
      <c r="AL1372" s="40"/>
      <c r="AM1372" s="41"/>
      <c r="AN1372" s="36">
        <f>Y1372*(IF(AND(AH1372&gt;0,AI1372&lt;0),AH1372,0)+IF(AND(AJ1372&lt;0,AK1372&gt;0),AJ1372,0)+IF(AND(AL1372&gt;0,AM1372&gt;0),AL1372,0))</f>
        <v>0</v>
      </c>
      <c r="AO1372" s="37">
        <f>Y1372*(IF(AND(AH1372&gt;0,AI1372&lt;0),AI1372,0)+IF(AND(AJ1372&lt;0,AK1372&gt;0),AK1372,0)+IF(AND(AL1372&gt;0,AM1372&gt;0),AM1372,0))</f>
        <v>0</v>
      </c>
      <c r="AQ1372" s="40">
        <f>AU1372*D1372</f>
        <v>26359.79128686733</v>
      </c>
      <c r="AR1372" s="40">
        <f>AV1372*E1372</f>
        <v>25399.388217978922</v>
      </c>
      <c r="AS1372" s="40">
        <f>IF(AND(Y1372&lt;&gt;0,AN1372&lt;&gt;0),0,Q1372)</f>
        <v>833.08764864432851</v>
      </c>
      <c r="AT1372" s="41">
        <f t="shared" si="340"/>
        <v>52592.267153490582</v>
      </c>
      <c r="AU1372" s="42">
        <f>S1372+AN1372</f>
        <v>662.13994691955111</v>
      </c>
      <c r="AV1372" s="37">
        <f>T1372+AO1372</f>
        <v>686.46995183726813</v>
      </c>
      <c r="AW1372" s="58">
        <f t="shared" si="341"/>
        <v>0.50121040056965516</v>
      </c>
      <c r="AX1372" s="58">
        <f t="shared" si="342"/>
        <v>0.48294910245741607</v>
      </c>
      <c r="AY1372" s="59">
        <f t="shared" si="343"/>
        <v>1.5840496972928764E-2</v>
      </c>
      <c r="AZ1372" s="54">
        <f t="shared" si="351"/>
        <v>1.176725427588754E-2</v>
      </c>
    </row>
    <row r="1373" spans="3:52" x14ac:dyDescent="0.25">
      <c r="C1373" s="35">
        <v>36656</v>
      </c>
      <c r="D1373" s="36">
        <v>38.5</v>
      </c>
      <c r="E1373" s="37">
        <v>38.619999999999997</v>
      </c>
      <c r="F1373" s="38">
        <v>0</v>
      </c>
      <c r="G1373" s="7">
        <v>0</v>
      </c>
      <c r="H1373" s="38">
        <v>1</v>
      </c>
      <c r="I1373" s="7">
        <v>1</v>
      </c>
      <c r="J1373" s="36">
        <f t="shared" si="344"/>
        <v>38.48075</v>
      </c>
      <c r="K1373" s="37">
        <f t="shared" si="345"/>
        <v>38.60069</v>
      </c>
      <c r="L1373" s="36">
        <f t="shared" si="346"/>
        <v>38.51925</v>
      </c>
      <c r="M1373" s="37">
        <f t="shared" si="347"/>
        <v>38.639309999999995</v>
      </c>
      <c r="O1373" s="39">
        <f t="shared" si="348"/>
        <v>25492.387956402719</v>
      </c>
      <c r="P1373" s="40">
        <f t="shared" si="349"/>
        <v>26511.469539955295</v>
      </c>
      <c r="Q1373" s="40">
        <f>S1373*F1373+T1373*G1373+AS1372*(1+$G$9/252)</f>
        <v>833.12070767800481</v>
      </c>
      <c r="R1373" s="41">
        <f t="shared" si="352"/>
        <v>52836.978204036022</v>
      </c>
      <c r="S1373" s="36">
        <f>AU1372*H1372</f>
        <v>662.13994691955111</v>
      </c>
      <c r="T1373" s="37">
        <f>AV1372*I1372</f>
        <v>686.46995183726813</v>
      </c>
      <c r="U1373" s="57">
        <f t="shared" ref="U1373:U1436" si="355">O1373/R1373</f>
        <v>0.48247248088187317</v>
      </c>
      <c r="V1373" s="58">
        <f t="shared" si="353"/>
        <v>0.50175976070354045</v>
      </c>
      <c r="W1373" s="59">
        <f t="shared" si="354"/>
        <v>1.5767758414586355E-2</v>
      </c>
      <c r="Y1373" s="7">
        <f t="shared" si="350"/>
        <v>0</v>
      </c>
      <c r="Z1373" s="40"/>
      <c r="AA1373" s="40"/>
      <c r="AB1373" s="40"/>
      <c r="AC1373" s="40"/>
      <c r="AD1373" s="40"/>
      <c r="AE1373" s="40"/>
      <c r="AF1373" s="40"/>
      <c r="AG1373" s="41"/>
      <c r="AH1373" s="40"/>
      <c r="AI1373" s="40"/>
      <c r="AJ1373" s="40"/>
      <c r="AK1373" s="40"/>
      <c r="AL1373" s="40"/>
      <c r="AM1373" s="41"/>
      <c r="AN1373" s="36">
        <f>Y1373*(IF(AND(AH1373&gt;0,AI1373&lt;0),AH1373,0)+IF(AND(AJ1373&lt;0,AK1373&gt;0),AJ1373,0)+IF(AND(AL1373&gt;0,AM1373&gt;0),AL1373,0))</f>
        <v>0</v>
      </c>
      <c r="AO1373" s="37">
        <f>Y1373*(IF(AND(AH1373&gt;0,AI1373&lt;0),AI1373,0)+IF(AND(AJ1373&lt;0,AK1373&gt;0),AK1373,0)+IF(AND(AL1373&gt;0,AM1373&gt;0),AM1373,0))</f>
        <v>0</v>
      </c>
      <c r="AQ1373" s="40">
        <f>AU1373*D1373</f>
        <v>25492.387956402719</v>
      </c>
      <c r="AR1373" s="40">
        <f>AV1373*E1373</f>
        <v>26511.469539955295</v>
      </c>
      <c r="AS1373" s="40">
        <f>IF(AND(Y1373&lt;&gt;0,AN1373&lt;&gt;0),0,Q1373)</f>
        <v>833.12070767800481</v>
      </c>
      <c r="AT1373" s="41">
        <f t="shared" ref="AT1373:AT1436" si="356">SUM(AQ1373:AS1373)</f>
        <v>52836.978204036022</v>
      </c>
      <c r="AU1373" s="42">
        <f>S1373+AN1373</f>
        <v>662.13994691955111</v>
      </c>
      <c r="AV1373" s="37">
        <f>T1373+AO1373</f>
        <v>686.46995183726813</v>
      </c>
      <c r="AW1373" s="58">
        <f t="shared" si="341"/>
        <v>0.48247248088187317</v>
      </c>
      <c r="AX1373" s="58">
        <f t="shared" si="342"/>
        <v>0.50175976070354045</v>
      </c>
      <c r="AY1373" s="59">
        <f t="shared" si="343"/>
        <v>1.5767758414586355E-2</v>
      </c>
      <c r="AZ1373" s="54">
        <f t="shared" si="351"/>
        <v>4.6529853872101512E-3</v>
      </c>
    </row>
    <row r="1374" spans="3:52" x14ac:dyDescent="0.25">
      <c r="C1374" s="35">
        <v>36657</v>
      </c>
      <c r="D1374" s="36">
        <v>39.5</v>
      </c>
      <c r="E1374" s="37">
        <v>38.19</v>
      </c>
      <c r="F1374" s="38">
        <v>0</v>
      </c>
      <c r="G1374" s="7">
        <v>0</v>
      </c>
      <c r="H1374" s="38">
        <v>1</v>
      </c>
      <c r="I1374" s="7">
        <v>1</v>
      </c>
      <c r="J1374" s="36">
        <f t="shared" si="344"/>
        <v>39.480250000000005</v>
      </c>
      <c r="K1374" s="37">
        <f t="shared" si="345"/>
        <v>38.170904999999998</v>
      </c>
      <c r="L1374" s="36">
        <f t="shared" si="346"/>
        <v>39.519749999999995</v>
      </c>
      <c r="M1374" s="37">
        <f t="shared" si="347"/>
        <v>38.209094999999998</v>
      </c>
      <c r="O1374" s="39">
        <f t="shared" si="348"/>
        <v>26154.527903322269</v>
      </c>
      <c r="P1374" s="40">
        <f t="shared" si="349"/>
        <v>26216.287460665269</v>
      </c>
      <c r="Q1374" s="40">
        <f>S1374*F1374+T1374*G1374+AS1373*(1+$G$9/252)</f>
        <v>833.15376802354751</v>
      </c>
      <c r="R1374" s="41">
        <f t="shared" si="352"/>
        <v>53203.969132011087</v>
      </c>
      <c r="S1374" s="36">
        <f>AU1373*H1373</f>
        <v>662.13994691955111</v>
      </c>
      <c r="T1374" s="37">
        <f>AV1373*I1373</f>
        <v>686.46995183726813</v>
      </c>
      <c r="U1374" s="57">
        <f t="shared" si="355"/>
        <v>0.4915897879428312</v>
      </c>
      <c r="V1374" s="58">
        <f t="shared" si="353"/>
        <v>0.49275059527263326</v>
      </c>
      <c r="W1374" s="59">
        <f t="shared" si="354"/>
        <v>1.5659616784535462E-2</v>
      </c>
      <c r="Y1374" s="7">
        <f t="shared" si="350"/>
        <v>0</v>
      </c>
      <c r="Z1374" s="40"/>
      <c r="AA1374" s="40"/>
      <c r="AB1374" s="40"/>
      <c r="AC1374" s="40"/>
      <c r="AD1374" s="40"/>
      <c r="AE1374" s="40"/>
      <c r="AF1374" s="40"/>
      <c r="AG1374" s="41"/>
      <c r="AH1374" s="40"/>
      <c r="AI1374" s="40"/>
      <c r="AJ1374" s="40"/>
      <c r="AK1374" s="40"/>
      <c r="AL1374" s="40"/>
      <c r="AM1374" s="41"/>
      <c r="AN1374" s="36">
        <f>Y1374*(IF(AND(AH1374&gt;0,AI1374&lt;0),AH1374,0)+IF(AND(AJ1374&lt;0,AK1374&gt;0),AJ1374,0)+IF(AND(AL1374&gt;0,AM1374&gt;0),AL1374,0))</f>
        <v>0</v>
      </c>
      <c r="AO1374" s="37">
        <f>Y1374*(IF(AND(AH1374&gt;0,AI1374&lt;0),AI1374,0)+IF(AND(AJ1374&lt;0,AK1374&gt;0),AK1374,0)+IF(AND(AL1374&gt;0,AM1374&gt;0),AM1374,0))</f>
        <v>0</v>
      </c>
      <c r="AQ1374" s="40">
        <f>AU1374*D1374</f>
        <v>26154.527903322269</v>
      </c>
      <c r="AR1374" s="40">
        <f>AV1374*E1374</f>
        <v>26216.287460665269</v>
      </c>
      <c r="AS1374" s="40">
        <f>IF(AND(Y1374&lt;&gt;0,AN1374&lt;&gt;0),0,Q1374)</f>
        <v>833.15376802354751</v>
      </c>
      <c r="AT1374" s="41">
        <f t="shared" si="356"/>
        <v>53203.969132011087</v>
      </c>
      <c r="AU1374" s="42">
        <f>S1374+AN1374</f>
        <v>662.13994691955111</v>
      </c>
      <c r="AV1374" s="37">
        <f>T1374+AO1374</f>
        <v>686.46995183726813</v>
      </c>
      <c r="AW1374" s="58">
        <f t="shared" si="341"/>
        <v>0.4915897879428312</v>
      </c>
      <c r="AX1374" s="58">
        <f t="shared" si="342"/>
        <v>0.49275059527263326</v>
      </c>
      <c r="AY1374" s="59">
        <f t="shared" si="343"/>
        <v>1.5659616784535462E-2</v>
      </c>
      <c r="AZ1374" s="54">
        <f t="shared" si="351"/>
        <v>6.945721357453305E-3</v>
      </c>
    </row>
    <row r="1375" spans="3:52" x14ac:dyDescent="0.25">
      <c r="C1375" s="35">
        <v>36658</v>
      </c>
      <c r="D1375" s="36">
        <v>38.880000000000003</v>
      </c>
      <c r="E1375" s="37">
        <v>37.56</v>
      </c>
      <c r="F1375" s="38">
        <v>0</v>
      </c>
      <c r="G1375" s="7">
        <v>0</v>
      </c>
      <c r="H1375" s="38">
        <v>1</v>
      </c>
      <c r="I1375" s="7">
        <v>1</v>
      </c>
      <c r="J1375" s="36">
        <f t="shared" si="344"/>
        <v>38.860560000000007</v>
      </c>
      <c r="K1375" s="37">
        <f t="shared" si="345"/>
        <v>37.541220000000003</v>
      </c>
      <c r="L1375" s="36">
        <f t="shared" si="346"/>
        <v>38.899439999999998</v>
      </c>
      <c r="M1375" s="37">
        <f t="shared" si="347"/>
        <v>37.578780000000002</v>
      </c>
      <c r="O1375" s="39">
        <f t="shared" si="348"/>
        <v>25744.001136232149</v>
      </c>
      <c r="P1375" s="40">
        <f t="shared" si="349"/>
        <v>25783.811391007792</v>
      </c>
      <c r="Q1375" s="40">
        <f>S1375*F1375+T1375*G1375+AS1374*(1+$G$9/252)</f>
        <v>833.1868296810087</v>
      </c>
      <c r="R1375" s="41">
        <f t="shared" si="352"/>
        <v>52360.999356920947</v>
      </c>
      <c r="S1375" s="36">
        <f>AU1374*H1374</f>
        <v>662.13994691955111</v>
      </c>
      <c r="T1375" s="37">
        <f>AV1374*I1374</f>
        <v>686.46995183726813</v>
      </c>
      <c r="U1375" s="57">
        <f t="shared" si="355"/>
        <v>0.49166367052597842</v>
      </c>
      <c r="V1375" s="58">
        <f t="shared" si="353"/>
        <v>0.49242397409666228</v>
      </c>
      <c r="W1375" s="59">
        <f t="shared" si="354"/>
        <v>1.5912355377359317E-2</v>
      </c>
      <c r="Y1375" s="7">
        <f t="shared" si="350"/>
        <v>0</v>
      </c>
      <c r="Z1375" s="40"/>
      <c r="AA1375" s="40"/>
      <c r="AB1375" s="40"/>
      <c r="AC1375" s="40"/>
      <c r="AD1375" s="40"/>
      <c r="AE1375" s="40"/>
      <c r="AF1375" s="40"/>
      <c r="AG1375" s="41"/>
      <c r="AH1375" s="40"/>
      <c r="AI1375" s="40"/>
      <c r="AJ1375" s="40"/>
      <c r="AK1375" s="40"/>
      <c r="AL1375" s="40"/>
      <c r="AM1375" s="41"/>
      <c r="AN1375" s="36">
        <f>Y1375*(IF(AND(AH1375&gt;0,AI1375&lt;0),AH1375,0)+IF(AND(AJ1375&lt;0,AK1375&gt;0),AJ1375,0)+IF(AND(AL1375&gt;0,AM1375&gt;0),AL1375,0))</f>
        <v>0</v>
      </c>
      <c r="AO1375" s="37">
        <f>Y1375*(IF(AND(AH1375&gt;0,AI1375&lt;0),AI1375,0)+IF(AND(AJ1375&lt;0,AK1375&gt;0),AK1375,0)+IF(AND(AL1375&gt;0,AM1375&gt;0),AM1375,0))</f>
        <v>0</v>
      </c>
      <c r="AQ1375" s="40">
        <f>AU1375*D1375</f>
        <v>25744.001136232149</v>
      </c>
      <c r="AR1375" s="40">
        <f>AV1375*E1375</f>
        <v>25783.811391007792</v>
      </c>
      <c r="AS1375" s="40">
        <f>IF(AND(Y1375&lt;&gt;0,AN1375&lt;&gt;0),0,Q1375)</f>
        <v>833.1868296810087</v>
      </c>
      <c r="AT1375" s="41">
        <f t="shared" si="356"/>
        <v>52360.999356920947</v>
      </c>
      <c r="AU1375" s="42">
        <f>S1375+AN1375</f>
        <v>662.13994691955111</v>
      </c>
      <c r="AV1375" s="37">
        <f>T1375+AO1375</f>
        <v>686.46995183726813</v>
      </c>
      <c r="AW1375" s="58">
        <f t="shared" si="341"/>
        <v>0.49166367052597842</v>
      </c>
      <c r="AX1375" s="58">
        <f t="shared" si="342"/>
        <v>0.49242397409666228</v>
      </c>
      <c r="AY1375" s="59">
        <f t="shared" si="343"/>
        <v>1.5912355377359317E-2</v>
      </c>
      <c r="AZ1375" s="54">
        <f t="shared" si="351"/>
        <v>-1.5844114430608403E-2</v>
      </c>
    </row>
    <row r="1376" spans="3:52" x14ac:dyDescent="0.25">
      <c r="C1376" s="35">
        <v>36661</v>
      </c>
      <c r="D1376" s="36">
        <v>36.44</v>
      </c>
      <c r="E1376" s="37">
        <v>38.19</v>
      </c>
      <c r="F1376" s="38">
        <v>0</v>
      </c>
      <c r="G1376" s="7">
        <v>0</v>
      </c>
      <c r="H1376" s="38">
        <v>1</v>
      </c>
      <c r="I1376" s="7">
        <v>1</v>
      </c>
      <c r="J1376" s="36">
        <f t="shared" si="344"/>
        <v>36.421779999999998</v>
      </c>
      <c r="K1376" s="37">
        <f t="shared" si="345"/>
        <v>38.170904999999998</v>
      </c>
      <c r="L1376" s="36">
        <f t="shared" si="346"/>
        <v>36.458219999999997</v>
      </c>
      <c r="M1376" s="37">
        <f t="shared" si="347"/>
        <v>38.209094999999998</v>
      </c>
      <c r="O1376" s="39">
        <f t="shared" si="348"/>
        <v>24128.379665748442</v>
      </c>
      <c r="P1376" s="40">
        <f t="shared" si="349"/>
        <v>26216.287460665269</v>
      </c>
      <c r="Q1376" s="40">
        <f>S1376*F1376+T1376*G1376+AS1375*(1+$G$9/252)</f>
        <v>833.21989265044044</v>
      </c>
      <c r="R1376" s="41">
        <f t="shared" si="352"/>
        <v>51177.887019064154</v>
      </c>
      <c r="S1376" s="36">
        <f>AU1375*H1375</f>
        <v>662.13994691955111</v>
      </c>
      <c r="T1376" s="37">
        <f>AV1375*I1375</f>
        <v>686.46995183726813</v>
      </c>
      <c r="U1376" s="57">
        <f t="shared" si="355"/>
        <v>0.47146103661451355</v>
      </c>
      <c r="V1376" s="58">
        <f t="shared" si="353"/>
        <v>0.51225810574984276</v>
      </c>
      <c r="W1376" s="59">
        <f t="shared" si="354"/>
        <v>1.6280857635643686E-2</v>
      </c>
      <c r="Y1376" s="7">
        <f t="shared" si="350"/>
        <v>0</v>
      </c>
      <c r="Z1376" s="40"/>
      <c r="AA1376" s="40"/>
      <c r="AB1376" s="40"/>
      <c r="AC1376" s="40"/>
      <c r="AD1376" s="40"/>
      <c r="AE1376" s="40"/>
      <c r="AF1376" s="40"/>
      <c r="AG1376" s="41"/>
      <c r="AH1376" s="40"/>
      <c r="AI1376" s="40"/>
      <c r="AJ1376" s="40"/>
      <c r="AK1376" s="40"/>
      <c r="AL1376" s="40"/>
      <c r="AM1376" s="41"/>
      <c r="AN1376" s="36">
        <f>Y1376*(IF(AND(AH1376&gt;0,AI1376&lt;0),AH1376,0)+IF(AND(AJ1376&lt;0,AK1376&gt;0),AJ1376,0)+IF(AND(AL1376&gt;0,AM1376&gt;0),AL1376,0))</f>
        <v>0</v>
      </c>
      <c r="AO1376" s="37">
        <f>Y1376*(IF(AND(AH1376&gt;0,AI1376&lt;0),AI1376,0)+IF(AND(AJ1376&lt;0,AK1376&gt;0),AK1376,0)+IF(AND(AL1376&gt;0,AM1376&gt;0),AM1376,0))</f>
        <v>0</v>
      </c>
      <c r="AQ1376" s="40">
        <f>AU1376*D1376</f>
        <v>24128.379665748442</v>
      </c>
      <c r="AR1376" s="40">
        <f>AV1376*E1376</f>
        <v>26216.287460665269</v>
      </c>
      <c r="AS1376" s="40">
        <f>IF(AND(Y1376&lt;&gt;0,AN1376&lt;&gt;0),0,Q1376)</f>
        <v>833.21989265044044</v>
      </c>
      <c r="AT1376" s="41">
        <f t="shared" si="356"/>
        <v>51177.887019064154</v>
      </c>
      <c r="AU1376" s="42">
        <f>S1376+AN1376</f>
        <v>662.13994691955111</v>
      </c>
      <c r="AV1376" s="37">
        <f>T1376+AO1376</f>
        <v>686.46995183726813</v>
      </c>
      <c r="AW1376" s="58">
        <f t="shared" si="341"/>
        <v>0.47146103661451355</v>
      </c>
      <c r="AX1376" s="58">
        <f t="shared" si="342"/>
        <v>0.51225810574984276</v>
      </c>
      <c r="AY1376" s="59">
        <f t="shared" si="343"/>
        <v>1.6280857635643686E-2</v>
      </c>
      <c r="AZ1376" s="54">
        <f t="shared" si="351"/>
        <v>-2.2595297117842583E-2</v>
      </c>
    </row>
    <row r="1377" spans="3:52" x14ac:dyDescent="0.25">
      <c r="C1377" s="35">
        <v>36662</v>
      </c>
      <c r="D1377" s="36">
        <v>36.5</v>
      </c>
      <c r="E1377" s="37">
        <v>39.19</v>
      </c>
      <c r="F1377" s="38">
        <v>0</v>
      </c>
      <c r="G1377" s="7">
        <v>0</v>
      </c>
      <c r="H1377" s="38">
        <v>1</v>
      </c>
      <c r="I1377" s="7">
        <v>1</v>
      </c>
      <c r="J1377" s="36">
        <f t="shared" si="344"/>
        <v>36.481750000000005</v>
      </c>
      <c r="K1377" s="37">
        <f t="shared" si="345"/>
        <v>39.170405000000002</v>
      </c>
      <c r="L1377" s="36">
        <f t="shared" si="346"/>
        <v>36.518249999999995</v>
      </c>
      <c r="M1377" s="37">
        <f t="shared" si="347"/>
        <v>39.209594999999993</v>
      </c>
      <c r="O1377" s="39">
        <f t="shared" si="348"/>
        <v>24168.108062563617</v>
      </c>
      <c r="P1377" s="40">
        <f t="shared" si="349"/>
        <v>26902.757412502535</v>
      </c>
      <c r="Q1377" s="40">
        <f>S1377*F1377+T1377*G1377+AS1376*(1+$G$9/252)</f>
        <v>833.2529569318948</v>
      </c>
      <c r="R1377" s="41">
        <f t="shared" si="352"/>
        <v>51904.118431998046</v>
      </c>
      <c r="S1377" s="36">
        <f>AU1376*H1376</f>
        <v>662.13994691955111</v>
      </c>
      <c r="T1377" s="37">
        <f>AV1376*I1376</f>
        <v>686.46995183726813</v>
      </c>
      <c r="U1377" s="57">
        <f t="shared" si="355"/>
        <v>0.46562987278605567</v>
      </c>
      <c r="V1377" s="58">
        <f t="shared" si="353"/>
        <v>0.51831643085796875</v>
      </c>
      <c r="W1377" s="59">
        <f t="shared" si="354"/>
        <v>1.6053696355975634E-2</v>
      </c>
      <c r="Y1377" s="7">
        <f t="shared" si="350"/>
        <v>0</v>
      </c>
      <c r="Z1377" s="40"/>
      <c r="AA1377" s="40"/>
      <c r="AB1377" s="40"/>
      <c r="AC1377" s="40"/>
      <c r="AD1377" s="40"/>
      <c r="AE1377" s="40"/>
      <c r="AF1377" s="40"/>
      <c r="AG1377" s="41"/>
      <c r="AH1377" s="40"/>
      <c r="AI1377" s="40"/>
      <c r="AJ1377" s="40"/>
      <c r="AK1377" s="40"/>
      <c r="AL1377" s="40"/>
      <c r="AM1377" s="41"/>
      <c r="AN1377" s="36">
        <f>Y1377*(IF(AND(AH1377&gt;0,AI1377&lt;0),AH1377,0)+IF(AND(AJ1377&lt;0,AK1377&gt;0),AJ1377,0)+IF(AND(AL1377&gt;0,AM1377&gt;0),AL1377,0))</f>
        <v>0</v>
      </c>
      <c r="AO1377" s="37">
        <f>Y1377*(IF(AND(AH1377&gt;0,AI1377&lt;0),AI1377,0)+IF(AND(AJ1377&lt;0,AK1377&gt;0),AK1377,0)+IF(AND(AL1377&gt;0,AM1377&gt;0),AM1377,0))</f>
        <v>0</v>
      </c>
      <c r="AQ1377" s="40">
        <f>AU1377*D1377</f>
        <v>24168.108062563617</v>
      </c>
      <c r="AR1377" s="40">
        <f>AV1377*E1377</f>
        <v>26902.757412502535</v>
      </c>
      <c r="AS1377" s="40">
        <f>IF(AND(Y1377&lt;&gt;0,AN1377&lt;&gt;0),0,Q1377)</f>
        <v>833.2529569318948</v>
      </c>
      <c r="AT1377" s="41">
        <f t="shared" si="356"/>
        <v>51904.118431998046</v>
      </c>
      <c r="AU1377" s="42">
        <f>S1377+AN1377</f>
        <v>662.13994691955111</v>
      </c>
      <c r="AV1377" s="37">
        <f>T1377+AO1377</f>
        <v>686.46995183726813</v>
      </c>
      <c r="AW1377" s="58">
        <f t="shared" si="341"/>
        <v>0.46562987278605567</v>
      </c>
      <c r="AX1377" s="58">
        <f t="shared" si="342"/>
        <v>0.51831643085796875</v>
      </c>
      <c r="AY1377" s="59">
        <f t="shared" si="343"/>
        <v>1.6053696355975634E-2</v>
      </c>
      <c r="AZ1377" s="54">
        <f t="shared" si="351"/>
        <v>1.4190336007099402E-2</v>
      </c>
    </row>
    <row r="1378" spans="3:52" x14ac:dyDescent="0.25">
      <c r="C1378" s="35">
        <v>36663</v>
      </c>
      <c r="D1378" s="36">
        <v>36.06</v>
      </c>
      <c r="E1378" s="37">
        <v>39.06</v>
      </c>
      <c r="F1378" s="38">
        <v>0</v>
      </c>
      <c r="G1378" s="7">
        <v>0</v>
      </c>
      <c r="H1378" s="38">
        <v>1</v>
      </c>
      <c r="I1378" s="7">
        <v>1</v>
      </c>
      <c r="J1378" s="36">
        <f t="shared" si="344"/>
        <v>36.041970000000006</v>
      </c>
      <c r="K1378" s="37">
        <f t="shared" si="345"/>
        <v>39.040470000000006</v>
      </c>
      <c r="L1378" s="36">
        <f t="shared" si="346"/>
        <v>36.078029999999998</v>
      </c>
      <c r="M1378" s="37">
        <f t="shared" si="347"/>
        <v>39.079529999999998</v>
      </c>
      <c r="O1378" s="39">
        <f t="shared" si="348"/>
        <v>23876.766485919015</v>
      </c>
      <c r="P1378" s="40">
        <f t="shared" si="349"/>
        <v>26813.516318763694</v>
      </c>
      <c r="Q1378" s="40">
        <f>S1378*F1378+T1378*G1378+AS1377*(1+$G$9/252)</f>
        <v>833.28602252542373</v>
      </c>
      <c r="R1378" s="41">
        <f t="shared" si="352"/>
        <v>51523.568827208132</v>
      </c>
      <c r="S1378" s="36">
        <f>AU1377*H1377</f>
        <v>662.13994691955111</v>
      </c>
      <c r="T1378" s="37">
        <f>AV1377*I1377</f>
        <v>686.46995183726813</v>
      </c>
      <c r="U1378" s="57">
        <f t="shared" si="355"/>
        <v>0.46341445341244247</v>
      </c>
      <c r="V1378" s="58">
        <f t="shared" si="353"/>
        <v>0.52041263695623974</v>
      </c>
      <c r="W1378" s="59">
        <f t="shared" si="354"/>
        <v>1.6172909631317872E-2</v>
      </c>
      <c r="Y1378" s="7">
        <f t="shared" si="350"/>
        <v>0</v>
      </c>
      <c r="Z1378" s="40"/>
      <c r="AA1378" s="40"/>
      <c r="AB1378" s="40"/>
      <c r="AC1378" s="40"/>
      <c r="AD1378" s="40"/>
      <c r="AE1378" s="40"/>
      <c r="AF1378" s="40"/>
      <c r="AG1378" s="41"/>
      <c r="AH1378" s="40"/>
      <c r="AI1378" s="40"/>
      <c r="AJ1378" s="40"/>
      <c r="AK1378" s="40"/>
      <c r="AL1378" s="40"/>
      <c r="AM1378" s="41"/>
      <c r="AN1378" s="36">
        <f>Y1378*(IF(AND(AH1378&gt;0,AI1378&lt;0),AH1378,0)+IF(AND(AJ1378&lt;0,AK1378&gt;0),AJ1378,0)+IF(AND(AL1378&gt;0,AM1378&gt;0),AL1378,0))</f>
        <v>0</v>
      </c>
      <c r="AO1378" s="37">
        <f>Y1378*(IF(AND(AH1378&gt;0,AI1378&lt;0),AI1378,0)+IF(AND(AJ1378&lt;0,AK1378&gt;0),AK1378,0)+IF(AND(AL1378&gt;0,AM1378&gt;0),AM1378,0))</f>
        <v>0</v>
      </c>
      <c r="AQ1378" s="40">
        <f>AU1378*D1378</f>
        <v>23876.766485919015</v>
      </c>
      <c r="AR1378" s="40">
        <f>AV1378*E1378</f>
        <v>26813.516318763694</v>
      </c>
      <c r="AS1378" s="40">
        <f>IF(AND(Y1378&lt;&gt;0,AN1378&lt;&gt;0),0,Q1378)</f>
        <v>833.28602252542373</v>
      </c>
      <c r="AT1378" s="41">
        <f t="shared" si="356"/>
        <v>51523.568827208132</v>
      </c>
      <c r="AU1378" s="42">
        <f>S1378+AN1378</f>
        <v>662.13994691955111</v>
      </c>
      <c r="AV1378" s="37">
        <f>T1378+AO1378</f>
        <v>686.46995183726813</v>
      </c>
      <c r="AW1378" s="58">
        <f t="shared" si="341"/>
        <v>0.46341445341244247</v>
      </c>
      <c r="AX1378" s="58">
        <f t="shared" si="342"/>
        <v>0.52041263695623974</v>
      </c>
      <c r="AY1378" s="59">
        <f t="shared" si="343"/>
        <v>1.6172909631317872E-2</v>
      </c>
      <c r="AZ1378" s="54">
        <f t="shared" si="351"/>
        <v>-7.3317805269824676E-3</v>
      </c>
    </row>
    <row r="1379" spans="3:52" x14ac:dyDescent="0.25">
      <c r="C1379" s="35">
        <v>36664</v>
      </c>
      <c r="D1379" s="36">
        <v>36.81</v>
      </c>
      <c r="E1379" s="37">
        <v>38.619999999999997</v>
      </c>
      <c r="F1379" s="38">
        <v>0</v>
      </c>
      <c r="G1379" s="7">
        <v>0</v>
      </c>
      <c r="H1379" s="38">
        <v>1</v>
      </c>
      <c r="I1379" s="7">
        <v>1</v>
      </c>
      <c r="J1379" s="36">
        <f t="shared" si="344"/>
        <v>36.791595000000001</v>
      </c>
      <c r="K1379" s="37">
        <f t="shared" si="345"/>
        <v>38.60069</v>
      </c>
      <c r="L1379" s="36">
        <f t="shared" si="346"/>
        <v>36.828405000000004</v>
      </c>
      <c r="M1379" s="37">
        <f t="shared" si="347"/>
        <v>38.639309999999995</v>
      </c>
      <c r="O1379" s="39">
        <f t="shared" si="348"/>
        <v>24373.371446108678</v>
      </c>
      <c r="P1379" s="40">
        <f t="shared" si="349"/>
        <v>26511.469539955295</v>
      </c>
      <c r="Q1379" s="40">
        <f>S1379*F1379+T1379*G1379+AS1378*(1+$G$9/252)</f>
        <v>833.31908943107942</v>
      </c>
      <c r="R1379" s="41">
        <f t="shared" si="352"/>
        <v>51718.160075495056</v>
      </c>
      <c r="S1379" s="36">
        <f>AU1378*H1378</f>
        <v>662.13994691955111</v>
      </c>
      <c r="T1379" s="37">
        <f>AV1378*I1378</f>
        <v>686.46995183726813</v>
      </c>
      <c r="U1379" s="57">
        <f t="shared" si="355"/>
        <v>0.47127298052618072</v>
      </c>
      <c r="V1379" s="58">
        <f t="shared" si="353"/>
        <v>0.5126143215701302</v>
      </c>
      <c r="W1379" s="59">
        <f t="shared" si="354"/>
        <v>1.6112697903688963E-2</v>
      </c>
      <c r="Y1379" s="7">
        <f t="shared" si="350"/>
        <v>0</v>
      </c>
      <c r="Z1379" s="40"/>
      <c r="AA1379" s="40"/>
      <c r="AB1379" s="40"/>
      <c r="AC1379" s="40"/>
      <c r="AD1379" s="40"/>
      <c r="AE1379" s="40"/>
      <c r="AF1379" s="40"/>
      <c r="AG1379" s="41"/>
      <c r="AH1379" s="40"/>
      <c r="AI1379" s="40"/>
      <c r="AJ1379" s="40"/>
      <c r="AK1379" s="40"/>
      <c r="AL1379" s="40"/>
      <c r="AM1379" s="41"/>
      <c r="AN1379" s="36">
        <f>Y1379*(IF(AND(AH1379&gt;0,AI1379&lt;0),AH1379,0)+IF(AND(AJ1379&lt;0,AK1379&gt;0),AJ1379,0)+IF(AND(AL1379&gt;0,AM1379&gt;0),AL1379,0))</f>
        <v>0</v>
      </c>
      <c r="AO1379" s="37">
        <f>Y1379*(IF(AND(AH1379&gt;0,AI1379&lt;0),AI1379,0)+IF(AND(AJ1379&lt;0,AK1379&gt;0),AK1379,0)+IF(AND(AL1379&gt;0,AM1379&gt;0),AM1379,0))</f>
        <v>0</v>
      </c>
      <c r="AQ1379" s="40">
        <f>AU1379*D1379</f>
        <v>24373.371446108678</v>
      </c>
      <c r="AR1379" s="40">
        <f>AV1379*E1379</f>
        <v>26511.469539955295</v>
      </c>
      <c r="AS1379" s="40">
        <f>IF(AND(Y1379&lt;&gt;0,AN1379&lt;&gt;0),0,Q1379)</f>
        <v>833.31908943107942</v>
      </c>
      <c r="AT1379" s="41">
        <f t="shared" si="356"/>
        <v>51718.160075495056</v>
      </c>
      <c r="AU1379" s="42">
        <f>S1379+AN1379</f>
        <v>662.13994691955111</v>
      </c>
      <c r="AV1379" s="37">
        <f>T1379+AO1379</f>
        <v>686.46995183726813</v>
      </c>
      <c r="AW1379" s="58">
        <f t="shared" si="341"/>
        <v>0.47127298052618072</v>
      </c>
      <c r="AX1379" s="58">
        <f t="shared" si="342"/>
        <v>0.5126143215701302</v>
      </c>
      <c r="AY1379" s="59">
        <f t="shared" si="343"/>
        <v>1.6112697903688963E-2</v>
      </c>
      <c r="AZ1379" s="54">
        <f t="shared" si="351"/>
        <v>3.776742425190216E-3</v>
      </c>
    </row>
    <row r="1380" spans="3:52" x14ac:dyDescent="0.25">
      <c r="C1380" s="35">
        <v>36665</v>
      </c>
      <c r="D1380" s="36">
        <v>36.25</v>
      </c>
      <c r="E1380" s="37">
        <v>37.81</v>
      </c>
      <c r="F1380" s="38">
        <v>0</v>
      </c>
      <c r="G1380" s="7">
        <v>0</v>
      </c>
      <c r="H1380" s="38">
        <v>1</v>
      </c>
      <c r="I1380" s="7">
        <v>1</v>
      </c>
      <c r="J1380" s="36">
        <f t="shared" si="344"/>
        <v>36.231875000000002</v>
      </c>
      <c r="K1380" s="37">
        <f t="shared" si="345"/>
        <v>37.791095000000006</v>
      </c>
      <c r="L1380" s="36">
        <f t="shared" si="346"/>
        <v>36.268124999999998</v>
      </c>
      <c r="M1380" s="37">
        <f t="shared" si="347"/>
        <v>37.828904999999999</v>
      </c>
      <c r="O1380" s="39">
        <f t="shared" si="348"/>
        <v>24002.573075833727</v>
      </c>
      <c r="P1380" s="40">
        <f t="shared" si="349"/>
        <v>25955.428878967108</v>
      </c>
      <c r="Q1380" s="40">
        <f>S1380*F1380+T1380*G1380+AS1379*(1+$G$9/252)</f>
        <v>833.35215764891393</v>
      </c>
      <c r="R1380" s="41">
        <f t="shared" si="352"/>
        <v>50791.35411244975</v>
      </c>
      <c r="S1380" s="36">
        <f>AU1379*H1379</f>
        <v>662.13994691955111</v>
      </c>
      <c r="T1380" s="37">
        <f>AV1379*I1379</f>
        <v>686.46995183726813</v>
      </c>
      <c r="U1380" s="57">
        <f t="shared" si="355"/>
        <v>0.47257202520517805</v>
      </c>
      <c r="V1380" s="58">
        <f t="shared" si="353"/>
        <v>0.51102061231726503</v>
      </c>
      <c r="W1380" s="59">
        <f t="shared" si="354"/>
        <v>1.6407362477556912E-2</v>
      </c>
      <c r="Y1380" s="7">
        <f t="shared" si="350"/>
        <v>0</v>
      </c>
      <c r="Z1380" s="40"/>
      <c r="AA1380" s="40"/>
      <c r="AB1380" s="40"/>
      <c r="AC1380" s="40"/>
      <c r="AD1380" s="40"/>
      <c r="AE1380" s="40"/>
      <c r="AF1380" s="40"/>
      <c r="AG1380" s="41"/>
      <c r="AH1380" s="40"/>
      <c r="AI1380" s="40"/>
      <c r="AJ1380" s="40"/>
      <c r="AK1380" s="40"/>
      <c r="AL1380" s="40"/>
      <c r="AM1380" s="41"/>
      <c r="AN1380" s="36">
        <f>Y1380*(IF(AND(AH1380&gt;0,AI1380&lt;0),AH1380,0)+IF(AND(AJ1380&lt;0,AK1380&gt;0),AJ1380,0)+IF(AND(AL1380&gt;0,AM1380&gt;0),AL1380,0))</f>
        <v>0</v>
      </c>
      <c r="AO1380" s="37">
        <f>Y1380*(IF(AND(AH1380&gt;0,AI1380&lt;0),AI1380,0)+IF(AND(AJ1380&lt;0,AK1380&gt;0),AK1380,0)+IF(AND(AL1380&gt;0,AM1380&gt;0),AM1380,0))</f>
        <v>0</v>
      </c>
      <c r="AQ1380" s="40">
        <f>AU1380*D1380</f>
        <v>24002.573075833727</v>
      </c>
      <c r="AR1380" s="40">
        <f>AV1380*E1380</f>
        <v>25955.428878967108</v>
      </c>
      <c r="AS1380" s="40">
        <f>IF(AND(Y1380&lt;&gt;0,AN1380&lt;&gt;0),0,Q1380)</f>
        <v>833.35215764891393</v>
      </c>
      <c r="AT1380" s="41">
        <f t="shared" si="356"/>
        <v>50791.35411244975</v>
      </c>
      <c r="AU1380" s="42">
        <f>S1380+AN1380</f>
        <v>662.13994691955111</v>
      </c>
      <c r="AV1380" s="37">
        <f>T1380+AO1380</f>
        <v>686.46995183726813</v>
      </c>
      <c r="AW1380" s="58">
        <f t="shared" si="341"/>
        <v>0.47257202520517805</v>
      </c>
      <c r="AX1380" s="58">
        <f t="shared" si="342"/>
        <v>0.51102061231726503</v>
      </c>
      <c r="AY1380" s="59">
        <f t="shared" si="343"/>
        <v>1.6407362477556912E-2</v>
      </c>
      <c r="AZ1380" s="54">
        <f t="shared" si="351"/>
        <v>-1.7920319703802479E-2</v>
      </c>
    </row>
    <row r="1381" spans="3:52" x14ac:dyDescent="0.25">
      <c r="C1381" s="35">
        <v>36668</v>
      </c>
      <c r="D1381" s="36">
        <v>36.25</v>
      </c>
      <c r="E1381" s="37">
        <v>38.880000000000003</v>
      </c>
      <c r="F1381" s="38">
        <v>0</v>
      </c>
      <c r="G1381" s="7">
        <v>0</v>
      </c>
      <c r="H1381" s="38">
        <v>1</v>
      </c>
      <c r="I1381" s="7">
        <v>1</v>
      </c>
      <c r="J1381" s="36">
        <f t="shared" si="344"/>
        <v>36.231875000000002</v>
      </c>
      <c r="K1381" s="37">
        <f t="shared" si="345"/>
        <v>38.860560000000007</v>
      </c>
      <c r="L1381" s="36">
        <f t="shared" si="346"/>
        <v>36.268124999999998</v>
      </c>
      <c r="M1381" s="37">
        <f t="shared" si="347"/>
        <v>38.899439999999998</v>
      </c>
      <c r="O1381" s="39">
        <f t="shared" si="348"/>
        <v>24002.573075833727</v>
      </c>
      <c r="P1381" s="40">
        <f t="shared" si="349"/>
        <v>26689.951727432988</v>
      </c>
      <c r="Q1381" s="40">
        <f>S1381*F1381+T1381*G1381+AS1380*(1+$G$9/252)</f>
        <v>833.38522717897933</v>
      </c>
      <c r="R1381" s="41">
        <f t="shared" si="352"/>
        <v>51525.910030445695</v>
      </c>
      <c r="S1381" s="36">
        <f>AU1380*H1380</f>
        <v>662.13994691955111</v>
      </c>
      <c r="T1381" s="37">
        <f>AV1380*I1380</f>
        <v>686.46995183726813</v>
      </c>
      <c r="U1381" s="57">
        <f t="shared" si="355"/>
        <v>0.46583501507593084</v>
      </c>
      <c r="V1381" s="58">
        <f t="shared" si="353"/>
        <v>0.5179908848123671</v>
      </c>
      <c r="W1381" s="59">
        <f t="shared" si="354"/>
        <v>1.6174100111702009E-2</v>
      </c>
      <c r="Y1381" s="7">
        <f t="shared" si="350"/>
        <v>0</v>
      </c>
      <c r="Z1381" s="40"/>
      <c r="AA1381" s="40"/>
      <c r="AB1381" s="40"/>
      <c r="AC1381" s="40"/>
      <c r="AD1381" s="40"/>
      <c r="AE1381" s="40"/>
      <c r="AF1381" s="40"/>
      <c r="AG1381" s="41"/>
      <c r="AH1381" s="40"/>
      <c r="AI1381" s="40"/>
      <c r="AJ1381" s="40"/>
      <c r="AK1381" s="40"/>
      <c r="AL1381" s="40"/>
      <c r="AM1381" s="41"/>
      <c r="AN1381" s="36">
        <f>Y1381*(IF(AND(AH1381&gt;0,AI1381&lt;0),AH1381,0)+IF(AND(AJ1381&lt;0,AK1381&gt;0),AJ1381,0)+IF(AND(AL1381&gt;0,AM1381&gt;0),AL1381,0))</f>
        <v>0</v>
      </c>
      <c r="AO1381" s="37">
        <f>Y1381*(IF(AND(AH1381&gt;0,AI1381&lt;0),AI1381,0)+IF(AND(AJ1381&lt;0,AK1381&gt;0),AK1381,0)+IF(AND(AL1381&gt;0,AM1381&gt;0),AM1381,0))</f>
        <v>0</v>
      </c>
      <c r="AQ1381" s="40">
        <f>AU1381*D1381</f>
        <v>24002.573075833727</v>
      </c>
      <c r="AR1381" s="40">
        <f>AV1381*E1381</f>
        <v>26689.951727432988</v>
      </c>
      <c r="AS1381" s="40">
        <f>IF(AND(Y1381&lt;&gt;0,AN1381&lt;&gt;0),0,Q1381)</f>
        <v>833.38522717897933</v>
      </c>
      <c r="AT1381" s="41">
        <f t="shared" si="356"/>
        <v>51525.910030445695</v>
      </c>
      <c r="AU1381" s="42">
        <f>S1381+AN1381</f>
        <v>662.13994691955111</v>
      </c>
      <c r="AV1381" s="37">
        <f>T1381+AO1381</f>
        <v>686.46995183726813</v>
      </c>
      <c r="AW1381" s="58">
        <f t="shared" si="341"/>
        <v>0.46583501507593084</v>
      </c>
      <c r="AX1381" s="58">
        <f t="shared" si="342"/>
        <v>0.5179908848123671</v>
      </c>
      <c r="AY1381" s="59">
        <f t="shared" si="343"/>
        <v>1.6174100111702009E-2</v>
      </c>
      <c r="AZ1381" s="54">
        <f t="shared" si="351"/>
        <v>1.4462223558160625E-2</v>
      </c>
    </row>
    <row r="1382" spans="3:52" x14ac:dyDescent="0.25">
      <c r="C1382" s="35">
        <v>36669</v>
      </c>
      <c r="D1382" s="36">
        <v>36</v>
      </c>
      <c r="E1382" s="37">
        <v>39.119999999999997</v>
      </c>
      <c r="F1382" s="38">
        <v>0</v>
      </c>
      <c r="G1382" s="7">
        <v>0</v>
      </c>
      <c r="H1382" s="38">
        <v>1</v>
      </c>
      <c r="I1382" s="7">
        <v>1</v>
      </c>
      <c r="J1382" s="36">
        <f t="shared" si="344"/>
        <v>35.981999999999999</v>
      </c>
      <c r="K1382" s="37">
        <f t="shared" si="345"/>
        <v>39.100439999999999</v>
      </c>
      <c r="L1382" s="36">
        <f t="shared" si="346"/>
        <v>36.018000000000001</v>
      </c>
      <c r="M1382" s="37">
        <f t="shared" si="347"/>
        <v>39.139559999999996</v>
      </c>
      <c r="O1382" s="39">
        <f t="shared" si="348"/>
        <v>23837.03808910384</v>
      </c>
      <c r="P1382" s="40">
        <f t="shared" si="349"/>
        <v>26854.704515873927</v>
      </c>
      <c r="Q1382" s="40">
        <f>S1382*F1382+T1382*G1382+AS1381*(1+$G$9/252)</f>
        <v>833.41829802132759</v>
      </c>
      <c r="R1382" s="41">
        <f t="shared" si="352"/>
        <v>51525.160902999101</v>
      </c>
      <c r="S1382" s="36">
        <f>AU1381*H1381</f>
        <v>662.13994691955111</v>
      </c>
      <c r="T1382" s="37">
        <f>AV1381*I1381</f>
        <v>686.46995183726813</v>
      </c>
      <c r="U1382" s="57">
        <f t="shared" si="355"/>
        <v>0.46262908589415719</v>
      </c>
      <c r="V1382" s="58">
        <f t="shared" si="353"/>
        <v>0.52119593699921485</v>
      </c>
      <c r="W1382" s="59">
        <f t="shared" si="354"/>
        <v>1.6174977106627866E-2</v>
      </c>
      <c r="Y1382" s="7">
        <f t="shared" si="350"/>
        <v>0</v>
      </c>
      <c r="Z1382" s="40"/>
      <c r="AA1382" s="40"/>
      <c r="AB1382" s="40"/>
      <c r="AC1382" s="40"/>
      <c r="AD1382" s="40"/>
      <c r="AE1382" s="40"/>
      <c r="AF1382" s="40"/>
      <c r="AG1382" s="41"/>
      <c r="AH1382" s="40"/>
      <c r="AI1382" s="40"/>
      <c r="AJ1382" s="40"/>
      <c r="AK1382" s="40"/>
      <c r="AL1382" s="40"/>
      <c r="AM1382" s="41"/>
      <c r="AN1382" s="36">
        <f>Y1382*(IF(AND(AH1382&gt;0,AI1382&lt;0),AH1382,0)+IF(AND(AJ1382&lt;0,AK1382&gt;0),AJ1382,0)+IF(AND(AL1382&gt;0,AM1382&gt;0),AL1382,0))</f>
        <v>0</v>
      </c>
      <c r="AO1382" s="37">
        <f>Y1382*(IF(AND(AH1382&gt;0,AI1382&lt;0),AI1382,0)+IF(AND(AJ1382&lt;0,AK1382&gt;0),AK1382,0)+IF(AND(AL1382&gt;0,AM1382&gt;0),AM1382,0))</f>
        <v>0</v>
      </c>
      <c r="AQ1382" s="40">
        <f>AU1382*D1382</f>
        <v>23837.03808910384</v>
      </c>
      <c r="AR1382" s="40">
        <f>AV1382*E1382</f>
        <v>26854.704515873927</v>
      </c>
      <c r="AS1382" s="40">
        <f>IF(AND(Y1382&lt;&gt;0,AN1382&lt;&gt;0),0,Q1382)</f>
        <v>833.41829802132759</v>
      </c>
      <c r="AT1382" s="41">
        <f t="shared" si="356"/>
        <v>51525.160902999101</v>
      </c>
      <c r="AU1382" s="42">
        <f>S1382+AN1382</f>
        <v>662.13994691955111</v>
      </c>
      <c r="AV1382" s="37">
        <f>T1382+AO1382</f>
        <v>686.46995183726813</v>
      </c>
      <c r="AW1382" s="58">
        <f t="shared" si="341"/>
        <v>0.46262908589415719</v>
      </c>
      <c r="AX1382" s="58">
        <f t="shared" si="342"/>
        <v>0.52119593699921485</v>
      </c>
      <c r="AY1382" s="59">
        <f t="shared" si="343"/>
        <v>1.6174977106627866E-2</v>
      </c>
      <c r="AZ1382" s="54">
        <f t="shared" si="351"/>
        <v>-1.4538849408940457E-5</v>
      </c>
    </row>
    <row r="1383" spans="3:52" x14ac:dyDescent="0.25">
      <c r="C1383" s="35">
        <v>36670</v>
      </c>
      <c r="D1383" s="36">
        <v>36.119999999999997</v>
      </c>
      <c r="E1383" s="37">
        <v>38.75</v>
      </c>
      <c r="F1383" s="38">
        <v>0</v>
      </c>
      <c r="G1383" s="7">
        <v>0</v>
      </c>
      <c r="H1383" s="38">
        <v>1</v>
      </c>
      <c r="I1383" s="7">
        <v>1</v>
      </c>
      <c r="J1383" s="36">
        <f t="shared" si="344"/>
        <v>36.101939999999999</v>
      </c>
      <c r="K1383" s="37">
        <f t="shared" si="345"/>
        <v>38.730625000000003</v>
      </c>
      <c r="L1383" s="36">
        <f t="shared" si="346"/>
        <v>36.138059999999996</v>
      </c>
      <c r="M1383" s="37">
        <f t="shared" si="347"/>
        <v>38.769374999999997</v>
      </c>
      <c r="O1383" s="39">
        <f t="shared" si="348"/>
        <v>23916.494882734183</v>
      </c>
      <c r="P1383" s="40">
        <f t="shared" si="349"/>
        <v>26600.71063369414</v>
      </c>
      <c r="Q1383" s="40">
        <f>S1383*F1383+T1383*G1383+AS1382*(1+$G$9/252)</f>
        <v>833.45137017601087</v>
      </c>
      <c r="R1383" s="41">
        <f t="shared" si="352"/>
        <v>51350.656886604331</v>
      </c>
      <c r="S1383" s="36">
        <f>AU1382*H1382</f>
        <v>662.13994691955111</v>
      </c>
      <c r="T1383" s="37">
        <f>AV1382*I1382</f>
        <v>686.46995183726813</v>
      </c>
      <c r="U1383" s="57">
        <f t="shared" si="355"/>
        <v>0.46574856745353915</v>
      </c>
      <c r="V1383" s="58">
        <f t="shared" si="353"/>
        <v>0.51802084425980099</v>
      </c>
      <c r="W1383" s="59">
        <f t="shared" si="354"/>
        <v>1.6230588286659884E-2</v>
      </c>
      <c r="Y1383" s="7">
        <f t="shared" si="350"/>
        <v>0</v>
      </c>
      <c r="Z1383" s="40"/>
      <c r="AA1383" s="40"/>
      <c r="AB1383" s="40"/>
      <c r="AC1383" s="40"/>
      <c r="AD1383" s="40"/>
      <c r="AE1383" s="40"/>
      <c r="AF1383" s="40"/>
      <c r="AG1383" s="41"/>
      <c r="AH1383" s="40"/>
      <c r="AI1383" s="40"/>
      <c r="AJ1383" s="40"/>
      <c r="AK1383" s="40"/>
      <c r="AL1383" s="40"/>
      <c r="AM1383" s="41"/>
      <c r="AN1383" s="36">
        <f>Y1383*(IF(AND(AH1383&gt;0,AI1383&lt;0),AH1383,0)+IF(AND(AJ1383&lt;0,AK1383&gt;0),AJ1383,0)+IF(AND(AL1383&gt;0,AM1383&gt;0),AL1383,0))</f>
        <v>0</v>
      </c>
      <c r="AO1383" s="37">
        <f>Y1383*(IF(AND(AH1383&gt;0,AI1383&lt;0),AI1383,0)+IF(AND(AJ1383&lt;0,AK1383&gt;0),AK1383,0)+IF(AND(AL1383&gt;0,AM1383&gt;0),AM1383,0))</f>
        <v>0</v>
      </c>
      <c r="AQ1383" s="40">
        <f>AU1383*D1383</f>
        <v>23916.494882734183</v>
      </c>
      <c r="AR1383" s="40">
        <f>AV1383*E1383</f>
        <v>26600.71063369414</v>
      </c>
      <c r="AS1383" s="40">
        <f>IF(AND(Y1383&lt;&gt;0,AN1383&lt;&gt;0),0,Q1383)</f>
        <v>833.45137017601087</v>
      </c>
      <c r="AT1383" s="41">
        <f t="shared" si="356"/>
        <v>51350.656886604331</v>
      </c>
      <c r="AU1383" s="42">
        <f>S1383+AN1383</f>
        <v>662.13994691955111</v>
      </c>
      <c r="AV1383" s="37">
        <f>T1383+AO1383</f>
        <v>686.46995183726813</v>
      </c>
      <c r="AW1383" s="58">
        <f t="shared" si="341"/>
        <v>0.46574856745353915</v>
      </c>
      <c r="AX1383" s="58">
        <f t="shared" si="342"/>
        <v>0.51802084425980099</v>
      </c>
      <c r="AY1383" s="59">
        <f t="shared" si="343"/>
        <v>1.6230588286659884E-2</v>
      </c>
      <c r="AZ1383" s="54">
        <f t="shared" si="351"/>
        <v>-3.3867728569211275E-3</v>
      </c>
    </row>
    <row r="1384" spans="3:52" x14ac:dyDescent="0.25">
      <c r="C1384" s="35">
        <v>36671</v>
      </c>
      <c r="D1384" s="36">
        <v>35.19</v>
      </c>
      <c r="E1384" s="37">
        <v>37.31</v>
      </c>
      <c r="F1384" s="38">
        <v>0</v>
      </c>
      <c r="G1384" s="7">
        <v>0</v>
      </c>
      <c r="H1384" s="38">
        <v>1</v>
      </c>
      <c r="I1384" s="7">
        <v>1</v>
      </c>
      <c r="J1384" s="36">
        <f t="shared" si="344"/>
        <v>35.172404999999998</v>
      </c>
      <c r="K1384" s="37">
        <f t="shared" si="345"/>
        <v>37.291345000000007</v>
      </c>
      <c r="L1384" s="36">
        <f t="shared" si="346"/>
        <v>35.207594999999998</v>
      </c>
      <c r="M1384" s="37">
        <f t="shared" si="347"/>
        <v>37.328654999999998</v>
      </c>
      <c r="O1384" s="39">
        <f t="shared" si="348"/>
        <v>23300.704732099002</v>
      </c>
      <c r="P1384" s="40">
        <f t="shared" si="349"/>
        <v>25612.193903048475</v>
      </c>
      <c r="Q1384" s="40">
        <f>S1384*F1384+T1384*G1384+AS1383*(1+$G$9/252)</f>
        <v>833.48444364308125</v>
      </c>
      <c r="R1384" s="41">
        <f t="shared" si="352"/>
        <v>49746.383078790554</v>
      </c>
      <c r="S1384" s="36">
        <f>AU1383*H1383</f>
        <v>662.13994691955111</v>
      </c>
      <c r="T1384" s="37">
        <f>AV1383*I1383</f>
        <v>686.46995183726813</v>
      </c>
      <c r="U1384" s="57">
        <f t="shared" si="355"/>
        <v>0.46838992686552305</v>
      </c>
      <c r="V1384" s="58">
        <f t="shared" si="353"/>
        <v>0.51485539888362808</v>
      </c>
      <c r="W1384" s="59">
        <f t="shared" si="354"/>
        <v>1.6754674250848974E-2</v>
      </c>
      <c r="Y1384" s="7">
        <f t="shared" si="350"/>
        <v>0</v>
      </c>
      <c r="Z1384" s="40"/>
      <c r="AA1384" s="40"/>
      <c r="AB1384" s="40"/>
      <c r="AC1384" s="40"/>
      <c r="AD1384" s="40"/>
      <c r="AE1384" s="40"/>
      <c r="AF1384" s="40"/>
      <c r="AG1384" s="41"/>
      <c r="AH1384" s="40"/>
      <c r="AI1384" s="40"/>
      <c r="AJ1384" s="40"/>
      <c r="AK1384" s="40"/>
      <c r="AL1384" s="40"/>
      <c r="AM1384" s="41"/>
      <c r="AN1384" s="36">
        <f>Y1384*(IF(AND(AH1384&gt;0,AI1384&lt;0),AH1384,0)+IF(AND(AJ1384&lt;0,AK1384&gt;0),AJ1384,0)+IF(AND(AL1384&gt;0,AM1384&gt;0),AL1384,0))</f>
        <v>0</v>
      </c>
      <c r="AO1384" s="37">
        <f>Y1384*(IF(AND(AH1384&gt;0,AI1384&lt;0),AI1384,0)+IF(AND(AJ1384&lt;0,AK1384&gt;0),AK1384,0)+IF(AND(AL1384&gt;0,AM1384&gt;0),AM1384,0))</f>
        <v>0</v>
      </c>
      <c r="AQ1384" s="40">
        <f>AU1384*D1384</f>
        <v>23300.704732099002</v>
      </c>
      <c r="AR1384" s="40">
        <f>AV1384*E1384</f>
        <v>25612.193903048475</v>
      </c>
      <c r="AS1384" s="40">
        <f>IF(AND(Y1384&lt;&gt;0,AN1384&lt;&gt;0),0,Q1384)</f>
        <v>833.48444364308125</v>
      </c>
      <c r="AT1384" s="41">
        <f t="shared" si="356"/>
        <v>49746.383078790554</v>
      </c>
      <c r="AU1384" s="42">
        <f>S1384+AN1384</f>
        <v>662.13994691955111</v>
      </c>
      <c r="AV1384" s="37">
        <f>T1384+AO1384</f>
        <v>686.46995183726813</v>
      </c>
      <c r="AW1384" s="58">
        <f t="shared" si="341"/>
        <v>0.46838992686552305</v>
      </c>
      <c r="AX1384" s="58">
        <f t="shared" si="342"/>
        <v>0.51485539888362808</v>
      </c>
      <c r="AY1384" s="59">
        <f t="shared" si="343"/>
        <v>1.6754674250848974E-2</v>
      </c>
      <c r="AZ1384" s="54">
        <f t="shared" si="351"/>
        <v>-3.1241544024576573E-2</v>
      </c>
    </row>
    <row r="1385" spans="3:52" x14ac:dyDescent="0.25">
      <c r="C1385" s="35">
        <v>36672</v>
      </c>
      <c r="D1385" s="36">
        <v>33.81</v>
      </c>
      <c r="E1385" s="37">
        <v>37.75</v>
      </c>
      <c r="F1385" s="38">
        <v>0</v>
      </c>
      <c r="G1385" s="7">
        <v>0</v>
      </c>
      <c r="H1385" s="38">
        <v>1</v>
      </c>
      <c r="I1385" s="7">
        <v>1</v>
      </c>
      <c r="J1385" s="36">
        <f t="shared" si="344"/>
        <v>33.793095000000001</v>
      </c>
      <c r="K1385" s="37">
        <f t="shared" si="345"/>
        <v>37.731124999999999</v>
      </c>
      <c r="L1385" s="36">
        <f t="shared" si="346"/>
        <v>33.826905000000004</v>
      </c>
      <c r="M1385" s="37">
        <f t="shared" si="347"/>
        <v>37.768875000000001</v>
      </c>
      <c r="O1385" s="39">
        <f t="shared" si="348"/>
        <v>22386.951605350023</v>
      </c>
      <c r="P1385" s="40">
        <f t="shared" si="349"/>
        <v>25914.240681856871</v>
      </c>
      <c r="Q1385" s="40">
        <f>S1385*F1385+T1385*G1385+AS1384*(1+$G$9/252)</f>
        <v>833.5175184225908</v>
      </c>
      <c r="R1385" s="41">
        <f t="shared" si="352"/>
        <v>49134.709805629485</v>
      </c>
      <c r="S1385" s="36">
        <f>AU1384*H1384</f>
        <v>662.13994691955111</v>
      </c>
      <c r="T1385" s="37">
        <f>AV1384*I1384</f>
        <v>686.46995183726813</v>
      </c>
      <c r="U1385" s="57">
        <f t="shared" si="355"/>
        <v>0.45562397119897297</v>
      </c>
      <c r="V1385" s="58">
        <f t="shared" si="353"/>
        <v>0.52741210407816053</v>
      </c>
      <c r="W1385" s="59">
        <f t="shared" si="354"/>
        <v>1.6963924722866536E-2</v>
      </c>
      <c r="Y1385" s="7">
        <f t="shared" si="350"/>
        <v>0</v>
      </c>
      <c r="Z1385" s="40"/>
      <c r="AA1385" s="40"/>
      <c r="AB1385" s="40"/>
      <c r="AC1385" s="40"/>
      <c r="AD1385" s="40"/>
      <c r="AE1385" s="40"/>
      <c r="AF1385" s="40"/>
      <c r="AG1385" s="41"/>
      <c r="AH1385" s="40"/>
      <c r="AI1385" s="40"/>
      <c r="AJ1385" s="40"/>
      <c r="AK1385" s="40"/>
      <c r="AL1385" s="40"/>
      <c r="AM1385" s="41"/>
      <c r="AN1385" s="36">
        <f>Y1385*(IF(AND(AH1385&gt;0,AI1385&lt;0),AH1385,0)+IF(AND(AJ1385&lt;0,AK1385&gt;0),AJ1385,0)+IF(AND(AL1385&gt;0,AM1385&gt;0),AL1385,0))</f>
        <v>0</v>
      </c>
      <c r="AO1385" s="37">
        <f>Y1385*(IF(AND(AH1385&gt;0,AI1385&lt;0),AI1385,0)+IF(AND(AJ1385&lt;0,AK1385&gt;0),AK1385,0)+IF(AND(AL1385&gt;0,AM1385&gt;0),AM1385,0))</f>
        <v>0</v>
      </c>
      <c r="AQ1385" s="40">
        <f>AU1385*D1385</f>
        <v>22386.951605350023</v>
      </c>
      <c r="AR1385" s="40">
        <f>AV1385*E1385</f>
        <v>25914.240681856871</v>
      </c>
      <c r="AS1385" s="40">
        <f>IF(AND(Y1385&lt;&gt;0,AN1385&lt;&gt;0),0,Q1385)</f>
        <v>833.5175184225908</v>
      </c>
      <c r="AT1385" s="41">
        <f t="shared" si="356"/>
        <v>49134.709805629485</v>
      </c>
      <c r="AU1385" s="42">
        <f>S1385+AN1385</f>
        <v>662.13994691955111</v>
      </c>
      <c r="AV1385" s="37">
        <f>T1385+AO1385</f>
        <v>686.46995183726813</v>
      </c>
      <c r="AW1385" s="58">
        <f t="shared" si="341"/>
        <v>0.45562397119897297</v>
      </c>
      <c r="AX1385" s="58">
        <f t="shared" si="342"/>
        <v>0.52741210407816053</v>
      </c>
      <c r="AY1385" s="59">
        <f t="shared" si="343"/>
        <v>1.6963924722866536E-2</v>
      </c>
      <c r="AZ1385" s="54">
        <f t="shared" si="351"/>
        <v>-1.2295834094958713E-2</v>
      </c>
    </row>
    <row r="1386" spans="3:52" x14ac:dyDescent="0.25">
      <c r="C1386" s="35">
        <v>36676</v>
      </c>
      <c r="D1386" s="36">
        <v>35.5</v>
      </c>
      <c r="E1386" s="37">
        <v>36.56</v>
      </c>
      <c r="F1386" s="38">
        <v>0</v>
      </c>
      <c r="G1386" s="7">
        <v>0</v>
      </c>
      <c r="H1386" s="38">
        <v>1</v>
      </c>
      <c r="I1386" s="7">
        <v>1</v>
      </c>
      <c r="J1386" s="36">
        <f t="shared" si="344"/>
        <v>35.482250000000001</v>
      </c>
      <c r="K1386" s="37">
        <f t="shared" si="345"/>
        <v>36.541720000000005</v>
      </c>
      <c r="L1386" s="36">
        <f t="shared" si="346"/>
        <v>35.517749999999999</v>
      </c>
      <c r="M1386" s="37">
        <f t="shared" si="347"/>
        <v>36.578279999999999</v>
      </c>
      <c r="O1386" s="39">
        <f t="shared" si="348"/>
        <v>23505.968115644064</v>
      </c>
      <c r="P1386" s="40">
        <f t="shared" si="349"/>
        <v>25097.341439170523</v>
      </c>
      <c r="Q1386" s="40">
        <f>S1386*F1386+T1386*G1386+AS1385*(1+$G$9/252)</f>
        <v>833.55059451459158</v>
      </c>
      <c r="R1386" s="41">
        <f t="shared" si="352"/>
        <v>49436.860149329179</v>
      </c>
      <c r="S1386" s="36">
        <f>AU1385*H1385</f>
        <v>662.13994691955111</v>
      </c>
      <c r="T1386" s="37">
        <f>AV1385*I1385</f>
        <v>686.46995183726813</v>
      </c>
      <c r="U1386" s="57">
        <f t="shared" si="355"/>
        <v>0.47547453549116675</v>
      </c>
      <c r="V1386" s="58">
        <f t="shared" si="353"/>
        <v>0.50766455157874901</v>
      </c>
      <c r="W1386" s="59">
        <f t="shared" si="354"/>
        <v>1.6860912930084258E-2</v>
      </c>
      <c r="Y1386" s="7">
        <f t="shared" si="350"/>
        <v>0</v>
      </c>
      <c r="Z1386" s="40"/>
      <c r="AA1386" s="40"/>
      <c r="AB1386" s="40"/>
      <c r="AC1386" s="40"/>
      <c r="AD1386" s="40"/>
      <c r="AE1386" s="40"/>
      <c r="AF1386" s="40"/>
      <c r="AG1386" s="41"/>
      <c r="AH1386" s="40"/>
      <c r="AI1386" s="40"/>
      <c r="AJ1386" s="40"/>
      <c r="AK1386" s="40"/>
      <c r="AL1386" s="40"/>
      <c r="AM1386" s="41"/>
      <c r="AN1386" s="36">
        <f>Y1386*(IF(AND(AH1386&gt;0,AI1386&lt;0),AH1386,0)+IF(AND(AJ1386&lt;0,AK1386&gt;0),AJ1386,0)+IF(AND(AL1386&gt;0,AM1386&gt;0),AL1386,0))</f>
        <v>0</v>
      </c>
      <c r="AO1386" s="37">
        <f>Y1386*(IF(AND(AH1386&gt;0,AI1386&lt;0),AI1386,0)+IF(AND(AJ1386&lt;0,AK1386&gt;0),AK1386,0)+IF(AND(AL1386&gt;0,AM1386&gt;0),AM1386,0))</f>
        <v>0</v>
      </c>
      <c r="AQ1386" s="40">
        <f>AU1386*D1386</f>
        <v>23505.968115644064</v>
      </c>
      <c r="AR1386" s="40">
        <f>AV1386*E1386</f>
        <v>25097.341439170523</v>
      </c>
      <c r="AS1386" s="40">
        <f>IF(AND(Y1386&lt;&gt;0,AN1386&lt;&gt;0),0,Q1386)</f>
        <v>833.55059451459158</v>
      </c>
      <c r="AT1386" s="41">
        <f t="shared" si="356"/>
        <v>49436.860149329179</v>
      </c>
      <c r="AU1386" s="42">
        <f>S1386+AN1386</f>
        <v>662.13994691955111</v>
      </c>
      <c r="AV1386" s="37">
        <f>T1386+AO1386</f>
        <v>686.46995183726813</v>
      </c>
      <c r="AW1386" s="58">
        <f t="shared" si="341"/>
        <v>0.47547453549116675</v>
      </c>
      <c r="AX1386" s="58">
        <f t="shared" si="342"/>
        <v>0.50766455157874901</v>
      </c>
      <c r="AY1386" s="59">
        <f t="shared" si="343"/>
        <v>1.6860912930084258E-2</v>
      </c>
      <c r="AZ1386" s="54">
        <f t="shared" si="351"/>
        <v>6.1494276631521849E-3</v>
      </c>
    </row>
    <row r="1387" spans="3:52" x14ac:dyDescent="0.25">
      <c r="C1387" s="35">
        <v>36677</v>
      </c>
      <c r="D1387" s="36">
        <v>35.5</v>
      </c>
      <c r="E1387" s="37">
        <v>35.81</v>
      </c>
      <c r="F1387" s="38">
        <v>0</v>
      </c>
      <c r="G1387" s="7">
        <v>0</v>
      </c>
      <c r="H1387" s="38">
        <v>1</v>
      </c>
      <c r="I1387" s="7">
        <v>1</v>
      </c>
      <c r="J1387" s="36">
        <f t="shared" si="344"/>
        <v>35.482250000000001</v>
      </c>
      <c r="K1387" s="37">
        <f t="shared" si="345"/>
        <v>35.792095000000003</v>
      </c>
      <c r="L1387" s="36">
        <f t="shared" si="346"/>
        <v>35.517749999999999</v>
      </c>
      <c r="M1387" s="37">
        <f t="shared" si="347"/>
        <v>35.827905000000001</v>
      </c>
      <c r="O1387" s="39">
        <f t="shared" si="348"/>
        <v>23505.968115644064</v>
      </c>
      <c r="P1387" s="40">
        <f t="shared" si="349"/>
        <v>24582.488975292574</v>
      </c>
      <c r="Q1387" s="40">
        <f>S1387*F1387+T1387*G1387+AS1386*(1+$G$9/252)</f>
        <v>833.58367191913578</v>
      </c>
      <c r="R1387" s="41">
        <f t="shared" si="352"/>
        <v>48922.040762855773</v>
      </c>
      <c r="S1387" s="36">
        <f>AU1386*H1386</f>
        <v>662.13994691955111</v>
      </c>
      <c r="T1387" s="37">
        <f>AV1386*I1386</f>
        <v>686.46995183726813</v>
      </c>
      <c r="U1387" s="57">
        <f t="shared" si="355"/>
        <v>0.4804780779605386</v>
      </c>
      <c r="V1387" s="58">
        <f t="shared" si="353"/>
        <v>0.50248290120302819</v>
      </c>
      <c r="W1387" s="59">
        <f t="shared" si="354"/>
        <v>1.7039020836433237E-2</v>
      </c>
      <c r="Y1387" s="7">
        <f t="shared" si="350"/>
        <v>0</v>
      </c>
      <c r="Z1387" s="40"/>
      <c r="AA1387" s="40"/>
      <c r="AB1387" s="40"/>
      <c r="AC1387" s="40"/>
      <c r="AD1387" s="40"/>
      <c r="AE1387" s="40"/>
      <c r="AF1387" s="40"/>
      <c r="AG1387" s="41"/>
      <c r="AH1387" s="40"/>
      <c r="AI1387" s="40"/>
      <c r="AJ1387" s="40"/>
      <c r="AK1387" s="40"/>
      <c r="AL1387" s="40"/>
      <c r="AM1387" s="41"/>
      <c r="AN1387" s="36">
        <f>Y1387*(IF(AND(AH1387&gt;0,AI1387&lt;0),AH1387,0)+IF(AND(AJ1387&lt;0,AK1387&gt;0),AJ1387,0)+IF(AND(AL1387&gt;0,AM1387&gt;0),AL1387,0))</f>
        <v>0</v>
      </c>
      <c r="AO1387" s="37">
        <f>Y1387*(IF(AND(AH1387&gt;0,AI1387&lt;0),AI1387,0)+IF(AND(AJ1387&lt;0,AK1387&gt;0),AK1387,0)+IF(AND(AL1387&gt;0,AM1387&gt;0),AM1387,0))</f>
        <v>0</v>
      </c>
      <c r="AQ1387" s="40">
        <f>AU1387*D1387</f>
        <v>23505.968115644064</v>
      </c>
      <c r="AR1387" s="40">
        <f>AV1387*E1387</f>
        <v>24582.488975292574</v>
      </c>
      <c r="AS1387" s="40">
        <f>IF(AND(Y1387&lt;&gt;0,AN1387&lt;&gt;0),0,Q1387)</f>
        <v>833.58367191913578</v>
      </c>
      <c r="AT1387" s="41">
        <f t="shared" si="356"/>
        <v>48922.040762855773</v>
      </c>
      <c r="AU1387" s="42">
        <f>S1387+AN1387</f>
        <v>662.13994691955111</v>
      </c>
      <c r="AV1387" s="37">
        <f>T1387+AO1387</f>
        <v>686.46995183726813</v>
      </c>
      <c r="AW1387" s="58">
        <f t="shared" si="341"/>
        <v>0.4804780779605386</v>
      </c>
      <c r="AX1387" s="58">
        <f t="shared" si="342"/>
        <v>0.50248290120302819</v>
      </c>
      <c r="AY1387" s="59">
        <f t="shared" si="343"/>
        <v>1.7039020836433237E-2</v>
      </c>
      <c r="AZ1387" s="54">
        <f t="shared" si="351"/>
        <v>-1.0413674835301867E-2</v>
      </c>
    </row>
    <row r="1388" spans="3:52" x14ac:dyDescent="0.25">
      <c r="C1388" s="35">
        <v>36678</v>
      </c>
      <c r="D1388" s="36">
        <v>35.69</v>
      </c>
      <c r="E1388" s="37">
        <v>35.619999999999997</v>
      </c>
      <c r="F1388" s="38">
        <v>0</v>
      </c>
      <c r="G1388" s="7">
        <v>0</v>
      </c>
      <c r="H1388" s="38">
        <v>1</v>
      </c>
      <c r="I1388" s="7">
        <v>1</v>
      </c>
      <c r="J1388" s="36">
        <f t="shared" si="344"/>
        <v>35.672154999999997</v>
      </c>
      <c r="K1388" s="37">
        <f t="shared" si="345"/>
        <v>35.60219</v>
      </c>
      <c r="L1388" s="36">
        <f t="shared" si="346"/>
        <v>35.707844999999999</v>
      </c>
      <c r="M1388" s="37">
        <f t="shared" si="347"/>
        <v>35.637809999999995</v>
      </c>
      <c r="O1388" s="39">
        <f t="shared" si="348"/>
        <v>23631.774705558779</v>
      </c>
      <c r="P1388" s="40">
        <f t="shared" si="349"/>
        <v>24452.059684443488</v>
      </c>
      <c r="Q1388" s="40">
        <f>S1388*F1388+T1388*G1388+AS1387*(1+$G$9/252)</f>
        <v>833.61675063627536</v>
      </c>
      <c r="R1388" s="41">
        <f t="shared" si="352"/>
        <v>48917.451140638543</v>
      </c>
      <c r="S1388" s="36">
        <f>AU1387*H1387</f>
        <v>662.13994691955111</v>
      </c>
      <c r="T1388" s="37">
        <f>AV1387*I1387</f>
        <v>686.46995183726813</v>
      </c>
      <c r="U1388" s="57">
        <f t="shared" si="355"/>
        <v>0.48309497233649817</v>
      </c>
      <c r="V1388" s="58">
        <f t="shared" si="353"/>
        <v>0.49986373194595485</v>
      </c>
      <c r="W1388" s="59">
        <f t="shared" si="354"/>
        <v>1.704129571754694E-2</v>
      </c>
      <c r="Y1388" s="7">
        <f t="shared" si="350"/>
        <v>0</v>
      </c>
      <c r="Z1388" s="40"/>
      <c r="AA1388" s="40"/>
      <c r="AB1388" s="40"/>
      <c r="AC1388" s="40"/>
      <c r="AD1388" s="40"/>
      <c r="AE1388" s="40"/>
      <c r="AF1388" s="40"/>
      <c r="AG1388" s="41"/>
      <c r="AH1388" s="40"/>
      <c r="AI1388" s="40"/>
      <c r="AJ1388" s="40"/>
      <c r="AK1388" s="40"/>
      <c r="AL1388" s="40"/>
      <c r="AM1388" s="41"/>
      <c r="AN1388" s="36">
        <f>Y1388*(IF(AND(AH1388&gt;0,AI1388&lt;0),AH1388,0)+IF(AND(AJ1388&lt;0,AK1388&gt;0),AJ1388,0)+IF(AND(AL1388&gt;0,AM1388&gt;0),AL1388,0))</f>
        <v>0</v>
      </c>
      <c r="AO1388" s="37">
        <f>Y1388*(IF(AND(AH1388&gt;0,AI1388&lt;0),AI1388,0)+IF(AND(AJ1388&lt;0,AK1388&gt;0),AK1388,0)+IF(AND(AL1388&gt;0,AM1388&gt;0),AM1388,0))</f>
        <v>0</v>
      </c>
      <c r="AQ1388" s="40">
        <f>AU1388*D1388</f>
        <v>23631.774705558779</v>
      </c>
      <c r="AR1388" s="40">
        <f>AV1388*E1388</f>
        <v>24452.059684443488</v>
      </c>
      <c r="AS1388" s="40">
        <f>IF(AND(Y1388&lt;&gt;0,AN1388&lt;&gt;0),0,Q1388)</f>
        <v>833.61675063627536</v>
      </c>
      <c r="AT1388" s="41">
        <f t="shared" si="356"/>
        <v>48917.451140638543</v>
      </c>
      <c r="AU1388" s="42">
        <f>S1388+AN1388</f>
        <v>662.13994691955111</v>
      </c>
      <c r="AV1388" s="37">
        <f>T1388+AO1388</f>
        <v>686.46995183726813</v>
      </c>
      <c r="AW1388" s="58">
        <f t="shared" si="341"/>
        <v>0.48309497233649817</v>
      </c>
      <c r="AX1388" s="58">
        <f t="shared" si="342"/>
        <v>0.49986373194595485</v>
      </c>
      <c r="AY1388" s="59">
        <f t="shared" si="343"/>
        <v>1.704129571754694E-2</v>
      </c>
      <c r="AZ1388" s="54">
        <f t="shared" si="351"/>
        <v>-9.3815019685639101E-5</v>
      </c>
    </row>
    <row r="1389" spans="3:52" x14ac:dyDescent="0.25">
      <c r="C1389" s="35">
        <v>36679</v>
      </c>
      <c r="D1389" s="36">
        <v>36.69</v>
      </c>
      <c r="E1389" s="37">
        <v>36.119999999999997</v>
      </c>
      <c r="F1389" s="38">
        <v>0</v>
      </c>
      <c r="G1389" s="7">
        <v>0</v>
      </c>
      <c r="H1389" s="38">
        <v>1</v>
      </c>
      <c r="I1389" s="7">
        <v>1</v>
      </c>
      <c r="J1389" s="36">
        <f t="shared" si="344"/>
        <v>36.671655000000001</v>
      </c>
      <c r="K1389" s="37">
        <f t="shared" si="345"/>
        <v>36.101939999999999</v>
      </c>
      <c r="L1389" s="36">
        <f t="shared" si="346"/>
        <v>36.708344999999994</v>
      </c>
      <c r="M1389" s="37">
        <f t="shared" si="347"/>
        <v>36.138059999999996</v>
      </c>
      <c r="O1389" s="39">
        <f t="shared" si="348"/>
        <v>24293.914652478328</v>
      </c>
      <c r="P1389" s="40">
        <f t="shared" si="349"/>
        <v>24795.294660362124</v>
      </c>
      <c r="Q1389" s="40">
        <f>S1389*F1389+T1389*G1389+AS1388*(1+$G$9/252)</f>
        <v>833.64983066606248</v>
      </c>
      <c r="R1389" s="41">
        <f t="shared" si="352"/>
        <v>49922.859143506517</v>
      </c>
      <c r="S1389" s="36">
        <f>AU1388*H1388</f>
        <v>662.13994691955111</v>
      </c>
      <c r="T1389" s="37">
        <f>AV1388*I1388</f>
        <v>686.46995183726813</v>
      </c>
      <c r="U1389" s="57">
        <f t="shared" si="355"/>
        <v>0.48662907271884981</v>
      </c>
      <c r="V1389" s="58">
        <f t="shared" si="353"/>
        <v>0.49667216753524535</v>
      </c>
      <c r="W1389" s="59">
        <f t="shared" si="354"/>
        <v>1.6698759745904811E-2</v>
      </c>
      <c r="Y1389" s="7">
        <f t="shared" si="350"/>
        <v>0</v>
      </c>
      <c r="Z1389" s="40"/>
      <c r="AA1389" s="40"/>
      <c r="AB1389" s="40"/>
      <c r="AC1389" s="40"/>
      <c r="AD1389" s="40"/>
      <c r="AE1389" s="40"/>
      <c r="AF1389" s="40"/>
      <c r="AG1389" s="41"/>
      <c r="AH1389" s="40"/>
      <c r="AI1389" s="40"/>
      <c r="AJ1389" s="40"/>
      <c r="AK1389" s="40"/>
      <c r="AL1389" s="40"/>
      <c r="AM1389" s="41"/>
      <c r="AN1389" s="36">
        <f>Y1389*(IF(AND(AH1389&gt;0,AI1389&lt;0),AH1389,0)+IF(AND(AJ1389&lt;0,AK1389&gt;0),AJ1389,0)+IF(AND(AL1389&gt;0,AM1389&gt;0),AL1389,0))</f>
        <v>0</v>
      </c>
      <c r="AO1389" s="37">
        <f>Y1389*(IF(AND(AH1389&gt;0,AI1389&lt;0),AI1389,0)+IF(AND(AJ1389&lt;0,AK1389&gt;0),AK1389,0)+IF(AND(AL1389&gt;0,AM1389&gt;0),AM1389,0))</f>
        <v>0</v>
      </c>
      <c r="AQ1389" s="40">
        <f>AU1389*D1389</f>
        <v>24293.914652478328</v>
      </c>
      <c r="AR1389" s="40">
        <f>AV1389*E1389</f>
        <v>24795.294660362124</v>
      </c>
      <c r="AS1389" s="40">
        <f>IF(AND(Y1389&lt;&gt;0,AN1389&lt;&gt;0),0,Q1389)</f>
        <v>833.64983066606248</v>
      </c>
      <c r="AT1389" s="41">
        <f t="shared" si="356"/>
        <v>49922.859143506517</v>
      </c>
      <c r="AU1389" s="42">
        <f>S1389+AN1389</f>
        <v>662.13994691955111</v>
      </c>
      <c r="AV1389" s="37">
        <f>T1389+AO1389</f>
        <v>686.46995183726813</v>
      </c>
      <c r="AW1389" s="58">
        <f t="shared" si="341"/>
        <v>0.48662907271884981</v>
      </c>
      <c r="AX1389" s="58">
        <f t="shared" si="342"/>
        <v>0.49667216753524535</v>
      </c>
      <c r="AY1389" s="59">
        <f t="shared" si="343"/>
        <v>1.6698759745904811E-2</v>
      </c>
      <c r="AZ1389" s="54">
        <f t="shared" si="351"/>
        <v>2.055315596835583E-2</v>
      </c>
    </row>
    <row r="1390" spans="3:52" x14ac:dyDescent="0.25">
      <c r="C1390" s="35">
        <v>36682</v>
      </c>
      <c r="D1390" s="36">
        <v>37.44</v>
      </c>
      <c r="E1390" s="37">
        <v>35.5</v>
      </c>
      <c r="F1390" s="38">
        <v>0</v>
      </c>
      <c r="G1390" s="7">
        <v>0</v>
      </c>
      <c r="H1390" s="38">
        <v>1</v>
      </c>
      <c r="I1390" s="7">
        <v>1</v>
      </c>
      <c r="J1390" s="36">
        <f t="shared" si="344"/>
        <v>37.421280000000003</v>
      </c>
      <c r="K1390" s="37">
        <f t="shared" si="345"/>
        <v>35.482250000000001</v>
      </c>
      <c r="L1390" s="36">
        <f t="shared" si="346"/>
        <v>37.458719999999992</v>
      </c>
      <c r="M1390" s="37">
        <f t="shared" si="347"/>
        <v>35.517749999999999</v>
      </c>
      <c r="O1390" s="39">
        <f t="shared" si="348"/>
        <v>24790.519612667991</v>
      </c>
      <c r="P1390" s="40">
        <f t="shared" si="349"/>
        <v>24369.68329022302</v>
      </c>
      <c r="Q1390" s="40">
        <f>S1390*F1390+T1390*G1390+AS1389*(1+$G$9/252)</f>
        <v>833.68291200854912</v>
      </c>
      <c r="R1390" s="41">
        <f t="shared" si="352"/>
        <v>49993.885814899557</v>
      </c>
      <c r="S1390" s="36">
        <f>AU1389*H1389</f>
        <v>662.13994691955111</v>
      </c>
      <c r="T1390" s="37">
        <f>AV1389*I1389</f>
        <v>686.46995183726813</v>
      </c>
      <c r="U1390" s="57">
        <f t="shared" si="355"/>
        <v>0.49587102919852916</v>
      </c>
      <c r="V1390" s="58">
        <f t="shared" si="353"/>
        <v>0.48745327339528749</v>
      </c>
      <c r="W1390" s="59">
        <f t="shared" si="354"/>
        <v>1.6675697406183389E-2</v>
      </c>
      <c r="Y1390" s="7">
        <f t="shared" si="350"/>
        <v>0</v>
      </c>
      <c r="Z1390" s="40"/>
      <c r="AA1390" s="40"/>
      <c r="AB1390" s="40"/>
      <c r="AC1390" s="40"/>
      <c r="AD1390" s="40"/>
      <c r="AE1390" s="40"/>
      <c r="AF1390" s="40"/>
      <c r="AG1390" s="41"/>
      <c r="AH1390" s="40"/>
      <c r="AI1390" s="40"/>
      <c r="AJ1390" s="40"/>
      <c r="AK1390" s="40"/>
      <c r="AL1390" s="40"/>
      <c r="AM1390" s="41"/>
      <c r="AN1390" s="36">
        <f>Y1390*(IF(AND(AH1390&gt;0,AI1390&lt;0),AH1390,0)+IF(AND(AJ1390&lt;0,AK1390&gt;0),AJ1390,0)+IF(AND(AL1390&gt;0,AM1390&gt;0),AL1390,0))</f>
        <v>0</v>
      </c>
      <c r="AO1390" s="37">
        <f>Y1390*(IF(AND(AH1390&gt;0,AI1390&lt;0),AI1390,0)+IF(AND(AJ1390&lt;0,AK1390&gt;0),AK1390,0)+IF(AND(AL1390&gt;0,AM1390&gt;0),AM1390,0))</f>
        <v>0</v>
      </c>
      <c r="AQ1390" s="40">
        <f>AU1390*D1390</f>
        <v>24790.519612667991</v>
      </c>
      <c r="AR1390" s="40">
        <f>AV1390*E1390</f>
        <v>24369.68329022302</v>
      </c>
      <c r="AS1390" s="40">
        <f>IF(AND(Y1390&lt;&gt;0,AN1390&lt;&gt;0),0,Q1390)</f>
        <v>833.68291200854912</v>
      </c>
      <c r="AT1390" s="41">
        <f t="shared" si="356"/>
        <v>49993.885814899557</v>
      </c>
      <c r="AU1390" s="42">
        <f>S1390+AN1390</f>
        <v>662.13994691955111</v>
      </c>
      <c r="AV1390" s="37">
        <f>T1390+AO1390</f>
        <v>686.46995183726813</v>
      </c>
      <c r="AW1390" s="58">
        <f t="shared" si="341"/>
        <v>0.49587102919852916</v>
      </c>
      <c r="AX1390" s="58">
        <f t="shared" si="342"/>
        <v>0.48745327339528749</v>
      </c>
      <c r="AY1390" s="59">
        <f t="shared" si="343"/>
        <v>1.6675697406183389E-2</v>
      </c>
      <c r="AZ1390" s="54">
        <f t="shared" si="351"/>
        <v>1.4227284376655547E-3</v>
      </c>
    </row>
    <row r="1391" spans="3:52" x14ac:dyDescent="0.25">
      <c r="C1391" s="35">
        <v>36683</v>
      </c>
      <c r="D1391" s="36">
        <v>36.880000000000003</v>
      </c>
      <c r="E1391" s="37">
        <v>35.119999999999997</v>
      </c>
      <c r="F1391" s="38">
        <v>0</v>
      </c>
      <c r="G1391" s="7">
        <v>0</v>
      </c>
      <c r="H1391" s="38">
        <v>1</v>
      </c>
      <c r="I1391" s="7">
        <v>1</v>
      </c>
      <c r="J1391" s="36">
        <f t="shared" si="344"/>
        <v>36.861560000000004</v>
      </c>
      <c r="K1391" s="37">
        <f t="shared" si="345"/>
        <v>35.102440000000001</v>
      </c>
      <c r="L1391" s="36">
        <f t="shared" si="346"/>
        <v>36.898440000000001</v>
      </c>
      <c r="M1391" s="37">
        <f t="shared" si="347"/>
        <v>35.137559999999993</v>
      </c>
      <c r="O1391" s="39">
        <f t="shared" si="348"/>
        <v>24419.721242393047</v>
      </c>
      <c r="P1391" s="40">
        <f t="shared" si="349"/>
        <v>24108.824708524855</v>
      </c>
      <c r="Q1391" s="40">
        <f>S1391*F1391+T1391*G1391+AS1390*(1+$G$9/252)</f>
        <v>833.71599466378746</v>
      </c>
      <c r="R1391" s="41">
        <f t="shared" si="352"/>
        <v>49362.261945581689</v>
      </c>
      <c r="S1391" s="36">
        <f>AU1390*H1390</f>
        <v>662.13994691955111</v>
      </c>
      <c r="T1391" s="37">
        <f>AV1390*I1390</f>
        <v>686.46995183726813</v>
      </c>
      <c r="U1391" s="57">
        <f t="shared" si="355"/>
        <v>0.49470425948701496</v>
      </c>
      <c r="V1391" s="58">
        <f t="shared" si="353"/>
        <v>0.48840599596313239</v>
      </c>
      <c r="W1391" s="59">
        <f t="shared" si="354"/>
        <v>1.6889744549852655E-2</v>
      </c>
      <c r="Y1391" s="7">
        <f t="shared" si="350"/>
        <v>0</v>
      </c>
      <c r="Z1391" s="40"/>
      <c r="AA1391" s="40"/>
      <c r="AB1391" s="40"/>
      <c r="AC1391" s="40"/>
      <c r="AD1391" s="40"/>
      <c r="AE1391" s="40"/>
      <c r="AF1391" s="40"/>
      <c r="AG1391" s="41"/>
      <c r="AH1391" s="40"/>
      <c r="AI1391" s="40"/>
      <c r="AJ1391" s="40"/>
      <c r="AK1391" s="40"/>
      <c r="AL1391" s="40"/>
      <c r="AM1391" s="41"/>
      <c r="AN1391" s="36">
        <f>Y1391*(IF(AND(AH1391&gt;0,AI1391&lt;0),AH1391,0)+IF(AND(AJ1391&lt;0,AK1391&gt;0),AJ1391,0)+IF(AND(AL1391&gt;0,AM1391&gt;0),AL1391,0))</f>
        <v>0</v>
      </c>
      <c r="AO1391" s="37">
        <f>Y1391*(IF(AND(AH1391&gt;0,AI1391&lt;0),AI1391,0)+IF(AND(AJ1391&lt;0,AK1391&gt;0),AK1391,0)+IF(AND(AL1391&gt;0,AM1391&gt;0),AM1391,0))</f>
        <v>0</v>
      </c>
      <c r="AQ1391" s="40">
        <f>AU1391*D1391</f>
        <v>24419.721242393047</v>
      </c>
      <c r="AR1391" s="40">
        <f>AV1391*E1391</f>
        <v>24108.824708524855</v>
      </c>
      <c r="AS1391" s="40">
        <f>IF(AND(Y1391&lt;&gt;0,AN1391&lt;&gt;0),0,Q1391)</f>
        <v>833.71599466378746</v>
      </c>
      <c r="AT1391" s="41">
        <f t="shared" si="356"/>
        <v>49362.261945581689</v>
      </c>
      <c r="AU1391" s="42">
        <f>S1391+AN1391</f>
        <v>662.13994691955111</v>
      </c>
      <c r="AV1391" s="37">
        <f>T1391+AO1391</f>
        <v>686.46995183726813</v>
      </c>
      <c r="AW1391" s="58">
        <f t="shared" si="341"/>
        <v>0.49470425948701496</v>
      </c>
      <c r="AX1391" s="58">
        <f t="shared" si="342"/>
        <v>0.48840599596313239</v>
      </c>
      <c r="AY1391" s="59">
        <f t="shared" si="343"/>
        <v>1.6889744549852655E-2</v>
      </c>
      <c r="AZ1391" s="54">
        <f t="shared" si="351"/>
        <v>-1.2634022321378113E-2</v>
      </c>
    </row>
    <row r="1392" spans="3:52" x14ac:dyDescent="0.25">
      <c r="C1392" s="35">
        <v>36684</v>
      </c>
      <c r="D1392" s="36">
        <v>36.75</v>
      </c>
      <c r="E1392" s="37">
        <v>34.880000000000003</v>
      </c>
      <c r="F1392" s="38">
        <v>0</v>
      </c>
      <c r="G1392" s="7">
        <v>0</v>
      </c>
      <c r="H1392" s="38">
        <v>1</v>
      </c>
      <c r="I1392" s="7">
        <v>1</v>
      </c>
      <c r="J1392" s="36">
        <f t="shared" si="344"/>
        <v>36.731625000000001</v>
      </c>
      <c r="K1392" s="37">
        <f t="shared" si="345"/>
        <v>34.862560000000002</v>
      </c>
      <c r="L1392" s="36">
        <f t="shared" si="346"/>
        <v>36.768374999999999</v>
      </c>
      <c r="M1392" s="37">
        <f t="shared" si="347"/>
        <v>34.897440000000003</v>
      </c>
      <c r="O1392" s="39">
        <f t="shared" si="348"/>
        <v>24333.643049293503</v>
      </c>
      <c r="P1392" s="40">
        <f t="shared" si="349"/>
        <v>23944.071920083916</v>
      </c>
      <c r="Q1392" s="40">
        <f>S1392*F1392+T1392*G1392+AS1391*(1+$G$9/252)</f>
        <v>833.74907863182955</v>
      </c>
      <c r="R1392" s="41">
        <f t="shared" si="352"/>
        <v>49111.464048009249</v>
      </c>
      <c r="S1392" s="36">
        <f>AU1391*H1391</f>
        <v>662.13994691955111</v>
      </c>
      <c r="T1392" s="37">
        <f>AV1391*I1391</f>
        <v>686.46995183726813</v>
      </c>
      <c r="U1392" s="57">
        <f t="shared" si="355"/>
        <v>0.49547785880514544</v>
      </c>
      <c r="V1392" s="58">
        <f t="shared" si="353"/>
        <v>0.48754547200379167</v>
      </c>
      <c r="W1392" s="59">
        <f t="shared" si="354"/>
        <v>1.6976669191062853E-2</v>
      </c>
      <c r="Y1392" s="7">
        <f t="shared" si="350"/>
        <v>0</v>
      </c>
      <c r="Z1392" s="40"/>
      <c r="AA1392" s="40"/>
      <c r="AB1392" s="40"/>
      <c r="AC1392" s="40"/>
      <c r="AD1392" s="40"/>
      <c r="AE1392" s="40"/>
      <c r="AF1392" s="40"/>
      <c r="AG1392" s="41"/>
      <c r="AH1392" s="40"/>
      <c r="AI1392" s="40"/>
      <c r="AJ1392" s="40"/>
      <c r="AK1392" s="40"/>
      <c r="AL1392" s="40"/>
      <c r="AM1392" s="41"/>
      <c r="AN1392" s="36">
        <f>Y1392*(IF(AND(AH1392&gt;0,AI1392&lt;0),AH1392,0)+IF(AND(AJ1392&lt;0,AK1392&gt;0),AJ1392,0)+IF(AND(AL1392&gt;0,AM1392&gt;0),AL1392,0))</f>
        <v>0</v>
      </c>
      <c r="AO1392" s="37">
        <f>Y1392*(IF(AND(AH1392&gt;0,AI1392&lt;0),AI1392,0)+IF(AND(AJ1392&lt;0,AK1392&gt;0),AK1392,0)+IF(AND(AL1392&gt;0,AM1392&gt;0),AM1392,0))</f>
        <v>0</v>
      </c>
      <c r="AQ1392" s="40">
        <f>AU1392*D1392</f>
        <v>24333.643049293503</v>
      </c>
      <c r="AR1392" s="40">
        <f>AV1392*E1392</f>
        <v>23944.071920083916</v>
      </c>
      <c r="AS1392" s="40">
        <f>IF(AND(Y1392&lt;&gt;0,AN1392&lt;&gt;0),0,Q1392)</f>
        <v>833.74907863182955</v>
      </c>
      <c r="AT1392" s="41">
        <f t="shared" si="356"/>
        <v>49111.464048009249</v>
      </c>
      <c r="AU1392" s="42">
        <f>S1392+AN1392</f>
        <v>662.13994691955111</v>
      </c>
      <c r="AV1392" s="37">
        <f>T1392+AO1392</f>
        <v>686.46995183726813</v>
      </c>
      <c r="AW1392" s="58">
        <f t="shared" si="341"/>
        <v>0.49547785880514544</v>
      </c>
      <c r="AX1392" s="58">
        <f t="shared" si="342"/>
        <v>0.48754547200379167</v>
      </c>
      <c r="AY1392" s="59">
        <f t="shared" si="343"/>
        <v>1.6976669191062853E-2</v>
      </c>
      <c r="AZ1392" s="54">
        <f t="shared" si="351"/>
        <v>-5.0807618550569034E-3</v>
      </c>
    </row>
    <row r="1393" spans="3:52" x14ac:dyDescent="0.25">
      <c r="C1393" s="35">
        <v>36685</v>
      </c>
      <c r="D1393" s="36">
        <v>36.119999999999997</v>
      </c>
      <c r="E1393" s="37">
        <v>35.44</v>
      </c>
      <c r="F1393" s="38">
        <v>0</v>
      </c>
      <c r="G1393" s="7">
        <v>0</v>
      </c>
      <c r="H1393" s="38">
        <v>1</v>
      </c>
      <c r="I1393" s="7">
        <v>1</v>
      </c>
      <c r="J1393" s="36">
        <f t="shared" si="344"/>
        <v>36.101939999999999</v>
      </c>
      <c r="K1393" s="37">
        <f t="shared" si="345"/>
        <v>35.422280000000001</v>
      </c>
      <c r="L1393" s="36">
        <f t="shared" si="346"/>
        <v>36.138059999999996</v>
      </c>
      <c r="M1393" s="37">
        <f t="shared" si="347"/>
        <v>35.457719999999995</v>
      </c>
      <c r="O1393" s="39">
        <f t="shared" si="348"/>
        <v>23916.494882734183</v>
      </c>
      <c r="P1393" s="40">
        <f t="shared" si="349"/>
        <v>24328.495093112782</v>
      </c>
      <c r="Q1393" s="40">
        <f>S1393*F1393+T1393*G1393+AS1392*(1+$G$9/252)</f>
        <v>833.78216391272758</v>
      </c>
      <c r="R1393" s="41">
        <f t="shared" si="352"/>
        <v>49078.772139759698</v>
      </c>
      <c r="S1393" s="36">
        <f>AU1392*H1392</f>
        <v>662.13994691955111</v>
      </c>
      <c r="T1393" s="37">
        <f>AV1392*I1392</f>
        <v>686.46995183726813</v>
      </c>
      <c r="U1393" s="57">
        <f t="shared" si="355"/>
        <v>0.48730833800462892</v>
      </c>
      <c r="V1393" s="58">
        <f t="shared" si="353"/>
        <v>0.49570301033272551</v>
      </c>
      <c r="W1393" s="59">
        <f t="shared" si="354"/>
        <v>1.6988651662645488E-2</v>
      </c>
      <c r="Y1393" s="7">
        <f t="shared" si="350"/>
        <v>0</v>
      </c>
      <c r="Z1393" s="40"/>
      <c r="AA1393" s="40"/>
      <c r="AB1393" s="40"/>
      <c r="AC1393" s="40"/>
      <c r="AD1393" s="40"/>
      <c r="AE1393" s="40"/>
      <c r="AF1393" s="40"/>
      <c r="AG1393" s="41"/>
      <c r="AH1393" s="40"/>
      <c r="AI1393" s="40"/>
      <c r="AJ1393" s="40"/>
      <c r="AK1393" s="40"/>
      <c r="AL1393" s="40"/>
      <c r="AM1393" s="41"/>
      <c r="AN1393" s="36">
        <f>Y1393*(IF(AND(AH1393&gt;0,AI1393&lt;0),AH1393,0)+IF(AND(AJ1393&lt;0,AK1393&gt;0),AJ1393,0)+IF(AND(AL1393&gt;0,AM1393&gt;0),AL1393,0))</f>
        <v>0</v>
      </c>
      <c r="AO1393" s="37">
        <f>Y1393*(IF(AND(AH1393&gt;0,AI1393&lt;0),AI1393,0)+IF(AND(AJ1393&lt;0,AK1393&gt;0),AK1393,0)+IF(AND(AL1393&gt;0,AM1393&gt;0),AM1393,0))</f>
        <v>0</v>
      </c>
      <c r="AQ1393" s="40">
        <f>AU1393*D1393</f>
        <v>23916.494882734183</v>
      </c>
      <c r="AR1393" s="40">
        <f>AV1393*E1393</f>
        <v>24328.495093112782</v>
      </c>
      <c r="AS1393" s="40">
        <f>IF(AND(Y1393&lt;&gt;0,AN1393&lt;&gt;0),0,Q1393)</f>
        <v>833.78216391272758</v>
      </c>
      <c r="AT1393" s="41">
        <f t="shared" si="356"/>
        <v>49078.772139759698</v>
      </c>
      <c r="AU1393" s="42">
        <f>S1393+AN1393</f>
        <v>662.13994691955111</v>
      </c>
      <c r="AV1393" s="37">
        <f>T1393+AO1393</f>
        <v>686.46995183726813</v>
      </c>
      <c r="AW1393" s="58">
        <f t="shared" si="341"/>
        <v>0.48730833800462892</v>
      </c>
      <c r="AX1393" s="58">
        <f t="shared" si="342"/>
        <v>0.49570301033272551</v>
      </c>
      <c r="AY1393" s="59">
        <f t="shared" si="343"/>
        <v>1.6988651662645488E-2</v>
      </c>
      <c r="AZ1393" s="54">
        <f t="shared" si="351"/>
        <v>-6.6566755610453221E-4</v>
      </c>
    </row>
    <row r="1394" spans="3:52" x14ac:dyDescent="0.25">
      <c r="C1394" s="35">
        <v>36686</v>
      </c>
      <c r="D1394" s="36">
        <v>36.31</v>
      </c>
      <c r="E1394" s="37">
        <v>33.880000000000003</v>
      </c>
      <c r="F1394" s="38">
        <v>0</v>
      </c>
      <c r="G1394" s="7">
        <v>0</v>
      </c>
      <c r="H1394" s="38">
        <v>1</v>
      </c>
      <c r="I1394" s="7">
        <v>1</v>
      </c>
      <c r="J1394" s="36">
        <f t="shared" si="344"/>
        <v>36.291845000000002</v>
      </c>
      <c r="K1394" s="37">
        <f t="shared" si="345"/>
        <v>33.863060000000004</v>
      </c>
      <c r="L1394" s="36">
        <f t="shared" si="346"/>
        <v>36.328155000000002</v>
      </c>
      <c r="M1394" s="37">
        <f t="shared" si="347"/>
        <v>33.896940000000001</v>
      </c>
      <c r="O1394" s="39">
        <f t="shared" si="348"/>
        <v>24042.301472648902</v>
      </c>
      <c r="P1394" s="40">
        <f t="shared" si="349"/>
        <v>23257.601968246647</v>
      </c>
      <c r="Q1394" s="40">
        <f>S1394*F1394+T1394*G1394+AS1393*(1+$G$9/252)</f>
        <v>833.81525050653352</v>
      </c>
      <c r="R1394" s="41">
        <f t="shared" si="352"/>
        <v>48133.718691402079</v>
      </c>
      <c r="S1394" s="36">
        <f>AU1393*H1393</f>
        <v>662.13994691955111</v>
      </c>
      <c r="T1394" s="37">
        <f>AV1393*I1393</f>
        <v>686.46995183726813</v>
      </c>
      <c r="U1394" s="57">
        <f t="shared" si="355"/>
        <v>0.49948979896588536</v>
      </c>
      <c r="V1394" s="58">
        <f t="shared" si="353"/>
        <v>0.48318730820191236</v>
      </c>
      <c r="W1394" s="59">
        <f t="shared" si="354"/>
        <v>1.7322892832202355E-2</v>
      </c>
      <c r="Y1394" s="7">
        <f t="shared" si="350"/>
        <v>0</v>
      </c>
      <c r="Z1394" s="40"/>
      <c r="AA1394" s="40"/>
      <c r="AB1394" s="40"/>
      <c r="AC1394" s="40"/>
      <c r="AD1394" s="40"/>
      <c r="AE1394" s="40"/>
      <c r="AF1394" s="40"/>
      <c r="AG1394" s="41"/>
      <c r="AH1394" s="40"/>
      <c r="AI1394" s="40"/>
      <c r="AJ1394" s="40"/>
      <c r="AK1394" s="40"/>
      <c r="AL1394" s="40"/>
      <c r="AM1394" s="41"/>
      <c r="AN1394" s="36">
        <f>Y1394*(IF(AND(AH1394&gt;0,AI1394&lt;0),AH1394,0)+IF(AND(AJ1394&lt;0,AK1394&gt;0),AJ1394,0)+IF(AND(AL1394&gt;0,AM1394&gt;0),AL1394,0))</f>
        <v>0</v>
      </c>
      <c r="AO1394" s="37">
        <f>Y1394*(IF(AND(AH1394&gt;0,AI1394&lt;0),AI1394,0)+IF(AND(AJ1394&lt;0,AK1394&gt;0),AK1394,0)+IF(AND(AL1394&gt;0,AM1394&gt;0),AM1394,0))</f>
        <v>0</v>
      </c>
      <c r="AQ1394" s="40">
        <f>AU1394*D1394</f>
        <v>24042.301472648902</v>
      </c>
      <c r="AR1394" s="40">
        <f>AV1394*E1394</f>
        <v>23257.601968246647</v>
      </c>
      <c r="AS1394" s="40">
        <f>IF(AND(Y1394&lt;&gt;0,AN1394&lt;&gt;0),0,Q1394)</f>
        <v>833.81525050653352</v>
      </c>
      <c r="AT1394" s="41">
        <f t="shared" si="356"/>
        <v>48133.718691402079</v>
      </c>
      <c r="AU1394" s="42">
        <f>S1394+AN1394</f>
        <v>662.13994691955111</v>
      </c>
      <c r="AV1394" s="37">
        <f>T1394+AO1394</f>
        <v>686.46995183726813</v>
      </c>
      <c r="AW1394" s="58">
        <f t="shared" si="341"/>
        <v>0.49948979896588536</v>
      </c>
      <c r="AX1394" s="58">
        <f t="shared" si="342"/>
        <v>0.48318730820191236</v>
      </c>
      <c r="AY1394" s="59">
        <f t="shared" si="343"/>
        <v>1.7322892832202355E-2</v>
      </c>
      <c r="AZ1394" s="54">
        <f t="shared" si="351"/>
        <v>-1.9255849467187724E-2</v>
      </c>
    </row>
    <row r="1395" spans="3:52" x14ac:dyDescent="0.25">
      <c r="C1395" s="35">
        <v>36689</v>
      </c>
      <c r="D1395" s="36">
        <v>36.03</v>
      </c>
      <c r="E1395" s="37">
        <v>32.619999999999997</v>
      </c>
      <c r="F1395" s="38">
        <v>0</v>
      </c>
      <c r="G1395" s="7">
        <v>0</v>
      </c>
      <c r="H1395" s="38">
        <v>1</v>
      </c>
      <c r="I1395" s="7">
        <v>1</v>
      </c>
      <c r="J1395" s="36">
        <f t="shared" si="344"/>
        <v>36.011985000000003</v>
      </c>
      <c r="K1395" s="37">
        <f t="shared" si="345"/>
        <v>32.60369</v>
      </c>
      <c r="L1395" s="36">
        <f t="shared" si="346"/>
        <v>36.048014999999999</v>
      </c>
      <c r="M1395" s="37">
        <f t="shared" si="347"/>
        <v>32.636309999999995</v>
      </c>
      <c r="O1395" s="39">
        <f t="shared" si="348"/>
        <v>23856.902287511428</v>
      </c>
      <c r="P1395" s="40">
        <f t="shared" si="349"/>
        <v>22392.649828931684</v>
      </c>
      <c r="Q1395" s="40">
        <f>S1395*F1395+T1395*G1395+AS1394*(1+$G$9/252)</f>
        <v>833.84833841329953</v>
      </c>
      <c r="R1395" s="41">
        <f t="shared" si="352"/>
        <v>47083.400454856412</v>
      </c>
      <c r="S1395" s="36">
        <f>AU1394*H1394</f>
        <v>662.13994691955111</v>
      </c>
      <c r="T1395" s="37">
        <f>AV1394*I1394</f>
        <v>686.46995183726813</v>
      </c>
      <c r="U1395" s="57">
        <f t="shared" si="355"/>
        <v>0.50669454748463716</v>
      </c>
      <c r="V1395" s="58">
        <f t="shared" si="353"/>
        <v>0.47559542455736109</v>
      </c>
      <c r="W1395" s="59">
        <f t="shared" si="354"/>
        <v>1.7710027958001754E-2</v>
      </c>
      <c r="Y1395" s="7">
        <f t="shared" si="350"/>
        <v>0</v>
      </c>
      <c r="Z1395" s="40"/>
      <c r="AA1395" s="40"/>
      <c r="AB1395" s="40"/>
      <c r="AC1395" s="40"/>
      <c r="AD1395" s="40"/>
      <c r="AE1395" s="40"/>
      <c r="AF1395" s="40"/>
      <c r="AG1395" s="41"/>
      <c r="AH1395" s="40"/>
      <c r="AI1395" s="40"/>
      <c r="AJ1395" s="40"/>
      <c r="AK1395" s="40"/>
      <c r="AL1395" s="40"/>
      <c r="AM1395" s="41"/>
      <c r="AN1395" s="36">
        <f>Y1395*(IF(AND(AH1395&gt;0,AI1395&lt;0),AH1395,0)+IF(AND(AJ1395&lt;0,AK1395&gt;0),AJ1395,0)+IF(AND(AL1395&gt;0,AM1395&gt;0),AL1395,0))</f>
        <v>0</v>
      </c>
      <c r="AO1395" s="37">
        <f>Y1395*(IF(AND(AH1395&gt;0,AI1395&lt;0),AI1395,0)+IF(AND(AJ1395&lt;0,AK1395&gt;0),AK1395,0)+IF(AND(AL1395&gt;0,AM1395&gt;0),AM1395,0))</f>
        <v>0</v>
      </c>
      <c r="AQ1395" s="40">
        <f>AU1395*D1395</f>
        <v>23856.902287511428</v>
      </c>
      <c r="AR1395" s="40">
        <f>AV1395*E1395</f>
        <v>22392.649828931684</v>
      </c>
      <c r="AS1395" s="40">
        <f>IF(AND(Y1395&lt;&gt;0,AN1395&lt;&gt;0),0,Q1395)</f>
        <v>833.84833841329953</v>
      </c>
      <c r="AT1395" s="41">
        <f t="shared" si="356"/>
        <v>47083.400454856412</v>
      </c>
      <c r="AU1395" s="42">
        <f>S1395+AN1395</f>
        <v>662.13994691955111</v>
      </c>
      <c r="AV1395" s="37">
        <f>T1395+AO1395</f>
        <v>686.46995183726813</v>
      </c>
      <c r="AW1395" s="58">
        <f t="shared" si="341"/>
        <v>0.50669454748463716</v>
      </c>
      <c r="AX1395" s="58">
        <f t="shared" si="342"/>
        <v>0.47559542455736109</v>
      </c>
      <c r="AY1395" s="59">
        <f t="shared" si="343"/>
        <v>1.7710027958001754E-2</v>
      </c>
      <c r="AZ1395" s="54">
        <f t="shared" si="351"/>
        <v>-2.1820841295881022E-2</v>
      </c>
    </row>
    <row r="1396" spans="3:52" x14ac:dyDescent="0.25">
      <c r="C1396" s="35">
        <v>36690</v>
      </c>
      <c r="D1396" s="36">
        <v>36.5</v>
      </c>
      <c r="E1396" s="37">
        <v>32.380000000000003</v>
      </c>
      <c r="F1396" s="38">
        <v>0</v>
      </c>
      <c r="G1396" s="7">
        <v>0</v>
      </c>
      <c r="H1396" s="38">
        <v>1</v>
      </c>
      <c r="I1396" s="7">
        <v>1</v>
      </c>
      <c r="J1396" s="36">
        <f t="shared" si="344"/>
        <v>36.481750000000005</v>
      </c>
      <c r="K1396" s="37">
        <f t="shared" si="345"/>
        <v>32.363810000000001</v>
      </c>
      <c r="L1396" s="36">
        <f t="shared" si="346"/>
        <v>36.518249999999995</v>
      </c>
      <c r="M1396" s="37">
        <f t="shared" si="347"/>
        <v>32.396190000000004</v>
      </c>
      <c r="O1396" s="39">
        <f t="shared" si="348"/>
        <v>24168.108062563617</v>
      </c>
      <c r="P1396" s="40">
        <f t="shared" si="349"/>
        <v>22227.897040490745</v>
      </c>
      <c r="Q1396" s="40">
        <f>S1396*F1396+T1396*G1396+AS1395*(1+$G$9/252)</f>
        <v>833.88142763307781</v>
      </c>
      <c r="R1396" s="41">
        <f t="shared" si="352"/>
        <v>47229.886530687443</v>
      </c>
      <c r="S1396" s="36">
        <f>AU1395*H1395</f>
        <v>662.13994691955111</v>
      </c>
      <c r="T1396" s="37">
        <f>AV1395*I1395</f>
        <v>686.46995183726813</v>
      </c>
      <c r="U1396" s="57">
        <f t="shared" si="355"/>
        <v>0.51171217713725559</v>
      </c>
      <c r="V1396" s="58">
        <f t="shared" si="353"/>
        <v>0.47063202292574324</v>
      </c>
      <c r="W1396" s="59">
        <f t="shared" si="354"/>
        <v>1.7655799937001043E-2</v>
      </c>
      <c r="Y1396" s="7">
        <f t="shared" si="350"/>
        <v>0</v>
      </c>
      <c r="Z1396" s="40"/>
      <c r="AA1396" s="40"/>
      <c r="AB1396" s="40"/>
      <c r="AC1396" s="40"/>
      <c r="AD1396" s="40"/>
      <c r="AE1396" s="40"/>
      <c r="AF1396" s="40"/>
      <c r="AG1396" s="41"/>
      <c r="AH1396" s="40"/>
      <c r="AI1396" s="40"/>
      <c r="AJ1396" s="40"/>
      <c r="AK1396" s="40"/>
      <c r="AL1396" s="40"/>
      <c r="AM1396" s="41"/>
      <c r="AN1396" s="36">
        <f>Y1396*(IF(AND(AH1396&gt;0,AI1396&lt;0),AH1396,0)+IF(AND(AJ1396&lt;0,AK1396&gt;0),AJ1396,0)+IF(AND(AL1396&gt;0,AM1396&gt;0),AL1396,0))</f>
        <v>0</v>
      </c>
      <c r="AO1396" s="37">
        <f>Y1396*(IF(AND(AH1396&gt;0,AI1396&lt;0),AI1396,0)+IF(AND(AJ1396&lt;0,AK1396&gt;0),AK1396,0)+IF(AND(AL1396&gt;0,AM1396&gt;0),AM1396,0))</f>
        <v>0</v>
      </c>
      <c r="AQ1396" s="40">
        <f>AU1396*D1396</f>
        <v>24168.108062563617</v>
      </c>
      <c r="AR1396" s="40">
        <f>AV1396*E1396</f>
        <v>22227.897040490745</v>
      </c>
      <c r="AS1396" s="40">
        <f>IF(AND(Y1396&lt;&gt;0,AN1396&lt;&gt;0),0,Q1396)</f>
        <v>833.88142763307781</v>
      </c>
      <c r="AT1396" s="41">
        <f t="shared" si="356"/>
        <v>47229.886530687443</v>
      </c>
      <c r="AU1396" s="42">
        <f>S1396+AN1396</f>
        <v>662.13994691955111</v>
      </c>
      <c r="AV1396" s="37">
        <f>T1396+AO1396</f>
        <v>686.46995183726813</v>
      </c>
      <c r="AW1396" s="58">
        <f t="shared" si="341"/>
        <v>0.51171217713725559</v>
      </c>
      <c r="AX1396" s="58">
        <f t="shared" si="342"/>
        <v>0.47063202292574324</v>
      </c>
      <c r="AY1396" s="59">
        <f t="shared" si="343"/>
        <v>1.7655799937001043E-2</v>
      </c>
      <c r="AZ1396" s="54">
        <f t="shared" si="351"/>
        <v>3.1112042549152896E-3</v>
      </c>
    </row>
    <row r="1397" spans="3:52" x14ac:dyDescent="0.25">
      <c r="C1397" s="35">
        <v>36691</v>
      </c>
      <c r="D1397" s="36">
        <v>37.19</v>
      </c>
      <c r="E1397" s="37">
        <v>31.75</v>
      </c>
      <c r="F1397" s="38">
        <v>0</v>
      </c>
      <c r="G1397" s="7">
        <v>0</v>
      </c>
      <c r="H1397" s="38">
        <v>1</v>
      </c>
      <c r="I1397" s="7">
        <v>1</v>
      </c>
      <c r="J1397" s="36">
        <f t="shared" si="344"/>
        <v>37.171405</v>
      </c>
      <c r="K1397" s="37">
        <f t="shared" si="345"/>
        <v>31.734125000000002</v>
      </c>
      <c r="L1397" s="36">
        <f t="shared" si="346"/>
        <v>37.208594999999995</v>
      </c>
      <c r="M1397" s="37">
        <f t="shared" si="347"/>
        <v>31.765874999999998</v>
      </c>
      <c r="O1397" s="39">
        <f t="shared" si="348"/>
        <v>24624.984625938105</v>
      </c>
      <c r="P1397" s="40">
        <f t="shared" si="349"/>
        <v>21795.420970833264</v>
      </c>
      <c r="Q1397" s="40">
        <f>S1397*F1397+T1397*G1397+AS1396*(1+$G$9/252)</f>
        <v>833.9145181659203</v>
      </c>
      <c r="R1397" s="41">
        <f t="shared" si="352"/>
        <v>47254.320114937284</v>
      </c>
      <c r="S1397" s="36">
        <f>AU1396*H1396</f>
        <v>662.13994691955111</v>
      </c>
      <c r="T1397" s="37">
        <f>AV1396*I1396</f>
        <v>686.46995183726813</v>
      </c>
      <c r="U1397" s="57">
        <f t="shared" si="355"/>
        <v>0.52111604962345115</v>
      </c>
      <c r="V1397" s="58">
        <f t="shared" si="353"/>
        <v>0.46123657938194823</v>
      </c>
      <c r="W1397" s="59">
        <f t="shared" si="354"/>
        <v>1.7647370994600693E-2</v>
      </c>
      <c r="Y1397" s="7">
        <f t="shared" si="350"/>
        <v>0</v>
      </c>
      <c r="Z1397" s="40"/>
      <c r="AA1397" s="40"/>
      <c r="AB1397" s="40"/>
      <c r="AC1397" s="40"/>
      <c r="AD1397" s="40"/>
      <c r="AE1397" s="40"/>
      <c r="AF1397" s="40"/>
      <c r="AG1397" s="41"/>
      <c r="AH1397" s="40"/>
      <c r="AI1397" s="40"/>
      <c r="AJ1397" s="40"/>
      <c r="AK1397" s="40"/>
      <c r="AL1397" s="40"/>
      <c r="AM1397" s="41"/>
      <c r="AN1397" s="36">
        <f>Y1397*(IF(AND(AH1397&gt;0,AI1397&lt;0),AH1397,0)+IF(AND(AJ1397&lt;0,AK1397&gt;0),AJ1397,0)+IF(AND(AL1397&gt;0,AM1397&gt;0),AL1397,0))</f>
        <v>0</v>
      </c>
      <c r="AO1397" s="37">
        <f>Y1397*(IF(AND(AH1397&gt;0,AI1397&lt;0),AI1397,0)+IF(AND(AJ1397&lt;0,AK1397&gt;0),AK1397,0)+IF(AND(AL1397&gt;0,AM1397&gt;0),AM1397,0))</f>
        <v>0</v>
      </c>
      <c r="AQ1397" s="40">
        <f>AU1397*D1397</f>
        <v>24624.984625938105</v>
      </c>
      <c r="AR1397" s="40">
        <f>AV1397*E1397</f>
        <v>21795.420970833264</v>
      </c>
      <c r="AS1397" s="40">
        <f>IF(AND(Y1397&lt;&gt;0,AN1397&lt;&gt;0),0,Q1397)</f>
        <v>833.9145181659203</v>
      </c>
      <c r="AT1397" s="41">
        <f t="shared" si="356"/>
        <v>47254.320114937284</v>
      </c>
      <c r="AU1397" s="42">
        <f>S1397+AN1397</f>
        <v>662.13994691955111</v>
      </c>
      <c r="AV1397" s="37">
        <f>T1397+AO1397</f>
        <v>686.46995183726813</v>
      </c>
      <c r="AW1397" s="58">
        <f t="shared" si="341"/>
        <v>0.52111604962345115</v>
      </c>
      <c r="AX1397" s="58">
        <f t="shared" si="342"/>
        <v>0.46123657938194823</v>
      </c>
      <c r="AY1397" s="59">
        <f t="shared" si="343"/>
        <v>1.7647370994600693E-2</v>
      </c>
      <c r="AZ1397" s="54">
        <f t="shared" si="351"/>
        <v>5.1733311351420674E-4</v>
      </c>
    </row>
    <row r="1398" spans="3:52" x14ac:dyDescent="0.25">
      <c r="C1398" s="35">
        <v>36692</v>
      </c>
      <c r="D1398" s="36">
        <v>36.44</v>
      </c>
      <c r="E1398" s="37">
        <v>32.119999999999997</v>
      </c>
      <c r="F1398" s="38">
        <v>0</v>
      </c>
      <c r="G1398" s="7">
        <v>0</v>
      </c>
      <c r="H1398" s="38">
        <v>1</v>
      </c>
      <c r="I1398" s="7">
        <v>1</v>
      </c>
      <c r="J1398" s="36">
        <f t="shared" si="344"/>
        <v>36.421779999999998</v>
      </c>
      <c r="K1398" s="37">
        <f t="shared" si="345"/>
        <v>32.103940000000001</v>
      </c>
      <c r="L1398" s="36">
        <f t="shared" si="346"/>
        <v>36.458219999999997</v>
      </c>
      <c r="M1398" s="37">
        <f t="shared" si="347"/>
        <v>32.136059999999993</v>
      </c>
      <c r="O1398" s="39">
        <f t="shared" si="348"/>
        <v>24128.379665748442</v>
      </c>
      <c r="P1398" s="40">
        <f t="shared" si="349"/>
        <v>22049.414853013051</v>
      </c>
      <c r="Q1398" s="40">
        <f>S1398*F1398+T1398*G1398+AS1397*(1+$G$9/252)</f>
        <v>833.94761001187919</v>
      </c>
      <c r="R1398" s="41">
        <f t="shared" si="352"/>
        <v>47011.742128773374</v>
      </c>
      <c r="S1398" s="36">
        <f>AU1397*H1397</f>
        <v>662.13994691955111</v>
      </c>
      <c r="T1398" s="37">
        <f>AV1397*I1397</f>
        <v>686.46995183726813</v>
      </c>
      <c r="U1398" s="57">
        <f t="shared" si="355"/>
        <v>0.51324155568744068</v>
      </c>
      <c r="V1398" s="58">
        <f t="shared" si="353"/>
        <v>0.4690193099548588</v>
      </c>
      <c r="W1398" s="59">
        <f t="shared" si="354"/>
        <v>1.7739134357700487E-2</v>
      </c>
      <c r="Y1398" s="7">
        <f t="shared" si="350"/>
        <v>0</v>
      </c>
      <c r="Z1398" s="40"/>
      <c r="AA1398" s="40"/>
      <c r="AB1398" s="40"/>
      <c r="AC1398" s="40"/>
      <c r="AD1398" s="40"/>
      <c r="AE1398" s="40"/>
      <c r="AF1398" s="40"/>
      <c r="AG1398" s="41"/>
      <c r="AH1398" s="40"/>
      <c r="AI1398" s="40"/>
      <c r="AJ1398" s="40"/>
      <c r="AK1398" s="40"/>
      <c r="AL1398" s="40"/>
      <c r="AM1398" s="41"/>
      <c r="AN1398" s="36">
        <f>Y1398*(IF(AND(AH1398&gt;0,AI1398&lt;0),AH1398,0)+IF(AND(AJ1398&lt;0,AK1398&gt;0),AJ1398,0)+IF(AND(AL1398&gt;0,AM1398&gt;0),AL1398,0))</f>
        <v>0</v>
      </c>
      <c r="AO1398" s="37">
        <f>Y1398*(IF(AND(AH1398&gt;0,AI1398&lt;0),AI1398,0)+IF(AND(AJ1398&lt;0,AK1398&gt;0),AK1398,0)+IF(AND(AL1398&gt;0,AM1398&gt;0),AM1398,0))</f>
        <v>0</v>
      </c>
      <c r="AQ1398" s="40">
        <f>AU1398*D1398</f>
        <v>24128.379665748442</v>
      </c>
      <c r="AR1398" s="40">
        <f>AV1398*E1398</f>
        <v>22049.414853013051</v>
      </c>
      <c r="AS1398" s="40">
        <f>IF(AND(Y1398&lt;&gt;0,AN1398&lt;&gt;0),0,Q1398)</f>
        <v>833.94761001187919</v>
      </c>
      <c r="AT1398" s="41">
        <f t="shared" si="356"/>
        <v>47011.742128773374</v>
      </c>
      <c r="AU1398" s="42">
        <f>S1398+AN1398</f>
        <v>662.13994691955111</v>
      </c>
      <c r="AV1398" s="37">
        <f>T1398+AO1398</f>
        <v>686.46995183726813</v>
      </c>
      <c r="AW1398" s="58">
        <f t="shared" si="341"/>
        <v>0.51324155568744068</v>
      </c>
      <c r="AX1398" s="58">
        <f t="shared" si="342"/>
        <v>0.4690193099548588</v>
      </c>
      <c r="AY1398" s="59">
        <f t="shared" si="343"/>
        <v>1.7739134357700487E-2</v>
      </c>
      <c r="AZ1398" s="54">
        <f t="shared" si="351"/>
        <v>-5.1334562760374514E-3</v>
      </c>
    </row>
    <row r="1399" spans="3:52" x14ac:dyDescent="0.25">
      <c r="C1399" s="35">
        <v>36693</v>
      </c>
      <c r="D1399" s="36">
        <v>35.75</v>
      </c>
      <c r="E1399" s="37">
        <v>31.31</v>
      </c>
      <c r="F1399" s="38">
        <v>0</v>
      </c>
      <c r="G1399" s="7">
        <v>0</v>
      </c>
      <c r="H1399" s="38">
        <v>1</v>
      </c>
      <c r="I1399" s="7">
        <v>1</v>
      </c>
      <c r="J1399" s="36">
        <f t="shared" si="344"/>
        <v>35.732125000000003</v>
      </c>
      <c r="K1399" s="37">
        <f t="shared" si="345"/>
        <v>31.294345</v>
      </c>
      <c r="L1399" s="36">
        <f t="shared" si="346"/>
        <v>35.767874999999997</v>
      </c>
      <c r="M1399" s="37">
        <f t="shared" si="347"/>
        <v>31.325654999999998</v>
      </c>
      <c r="O1399" s="39">
        <f t="shared" si="348"/>
        <v>23671.503102373954</v>
      </c>
      <c r="P1399" s="40">
        <f t="shared" si="349"/>
        <v>21493.374192024865</v>
      </c>
      <c r="Q1399" s="40">
        <f>S1399*F1399+T1399*G1399+AS1398*(1+$G$9/252)</f>
        <v>833.98070317100655</v>
      </c>
      <c r="R1399" s="41">
        <f t="shared" si="352"/>
        <v>45998.857997569823</v>
      </c>
      <c r="S1399" s="36">
        <f>AU1398*H1398</f>
        <v>662.13994691955111</v>
      </c>
      <c r="T1399" s="37">
        <f>AV1398*I1398</f>
        <v>686.46995183726813</v>
      </c>
      <c r="U1399" s="57">
        <f t="shared" si="355"/>
        <v>0.51461066932628086</v>
      </c>
      <c r="V1399" s="58">
        <f t="shared" si="353"/>
        <v>0.46725886527792465</v>
      </c>
      <c r="W1399" s="59">
        <f t="shared" si="354"/>
        <v>1.8130465395794538E-2</v>
      </c>
      <c r="Y1399" s="7">
        <f t="shared" si="350"/>
        <v>0</v>
      </c>
      <c r="Z1399" s="40"/>
      <c r="AA1399" s="40"/>
      <c r="AB1399" s="40"/>
      <c r="AC1399" s="40"/>
      <c r="AD1399" s="40"/>
      <c r="AE1399" s="40"/>
      <c r="AF1399" s="40"/>
      <c r="AG1399" s="41"/>
      <c r="AH1399" s="40"/>
      <c r="AI1399" s="40"/>
      <c r="AJ1399" s="40"/>
      <c r="AK1399" s="40"/>
      <c r="AL1399" s="40"/>
      <c r="AM1399" s="41"/>
      <c r="AN1399" s="36">
        <f>Y1399*(IF(AND(AH1399&gt;0,AI1399&lt;0),AH1399,0)+IF(AND(AJ1399&lt;0,AK1399&gt;0),AJ1399,0)+IF(AND(AL1399&gt;0,AM1399&gt;0),AL1399,0))</f>
        <v>0</v>
      </c>
      <c r="AO1399" s="37">
        <f>Y1399*(IF(AND(AH1399&gt;0,AI1399&lt;0),AI1399,0)+IF(AND(AJ1399&lt;0,AK1399&gt;0),AK1399,0)+IF(AND(AL1399&gt;0,AM1399&gt;0),AM1399,0))</f>
        <v>0</v>
      </c>
      <c r="AQ1399" s="40">
        <f>AU1399*D1399</f>
        <v>23671.503102373954</v>
      </c>
      <c r="AR1399" s="40">
        <f>AV1399*E1399</f>
        <v>21493.374192024865</v>
      </c>
      <c r="AS1399" s="40">
        <f>IF(AND(Y1399&lt;&gt;0,AN1399&lt;&gt;0),0,Q1399)</f>
        <v>833.98070317100655</v>
      </c>
      <c r="AT1399" s="41">
        <f t="shared" si="356"/>
        <v>45998.857997569823</v>
      </c>
      <c r="AU1399" s="42">
        <f>S1399+AN1399</f>
        <v>662.13994691955111</v>
      </c>
      <c r="AV1399" s="37">
        <f>T1399+AO1399</f>
        <v>686.46995183726813</v>
      </c>
      <c r="AW1399" s="58">
        <f t="shared" si="341"/>
        <v>0.51461066932628086</v>
      </c>
      <c r="AX1399" s="58">
        <f t="shared" si="342"/>
        <v>0.46725886527792465</v>
      </c>
      <c r="AY1399" s="59">
        <f t="shared" si="343"/>
        <v>1.8130465395794538E-2</v>
      </c>
      <c r="AZ1399" s="54">
        <f t="shared" si="351"/>
        <v>-2.1545343468214462E-2</v>
      </c>
    </row>
    <row r="1400" spans="3:52" x14ac:dyDescent="0.25">
      <c r="C1400" s="35">
        <v>36696</v>
      </c>
      <c r="D1400" s="36">
        <v>35.44</v>
      </c>
      <c r="E1400" s="37">
        <v>31.5</v>
      </c>
      <c r="F1400" s="38">
        <v>0</v>
      </c>
      <c r="G1400" s="7">
        <v>0</v>
      </c>
      <c r="H1400" s="38">
        <v>1</v>
      </c>
      <c r="I1400" s="7">
        <v>1</v>
      </c>
      <c r="J1400" s="36">
        <f t="shared" si="344"/>
        <v>35.422280000000001</v>
      </c>
      <c r="K1400" s="37">
        <f t="shared" si="345"/>
        <v>31.484250000000003</v>
      </c>
      <c r="L1400" s="36">
        <f t="shared" si="346"/>
        <v>35.457719999999995</v>
      </c>
      <c r="M1400" s="37">
        <f t="shared" si="347"/>
        <v>31.515749999999997</v>
      </c>
      <c r="O1400" s="39">
        <f t="shared" si="348"/>
        <v>23466.239718828889</v>
      </c>
      <c r="P1400" s="40">
        <f t="shared" si="349"/>
        <v>21623.803482873947</v>
      </c>
      <c r="Q1400" s="40">
        <f>S1400*F1400+T1400*G1400+AS1399*(1+$G$9/252)</f>
        <v>834.01379764335456</v>
      </c>
      <c r="R1400" s="41">
        <f t="shared" si="352"/>
        <v>45924.05699934619</v>
      </c>
      <c r="S1400" s="36">
        <f>AU1399*H1399</f>
        <v>662.13994691955111</v>
      </c>
      <c r="T1400" s="37">
        <f>AV1399*I1399</f>
        <v>686.46995183726813</v>
      </c>
      <c r="U1400" s="57">
        <f t="shared" si="355"/>
        <v>0.51097923946838952</v>
      </c>
      <c r="V1400" s="58">
        <f t="shared" si="353"/>
        <v>0.47086004364078288</v>
      </c>
      <c r="W1400" s="59">
        <f t="shared" si="354"/>
        <v>1.8160716890827572E-2</v>
      </c>
      <c r="Y1400" s="7">
        <f t="shared" si="350"/>
        <v>0</v>
      </c>
      <c r="Z1400" s="40"/>
      <c r="AA1400" s="40"/>
      <c r="AB1400" s="40"/>
      <c r="AC1400" s="40"/>
      <c r="AD1400" s="40"/>
      <c r="AE1400" s="40"/>
      <c r="AF1400" s="40"/>
      <c r="AG1400" s="41"/>
      <c r="AH1400" s="40"/>
      <c r="AI1400" s="40"/>
      <c r="AJ1400" s="40"/>
      <c r="AK1400" s="40"/>
      <c r="AL1400" s="40"/>
      <c r="AM1400" s="41"/>
      <c r="AN1400" s="36">
        <f>Y1400*(IF(AND(AH1400&gt;0,AI1400&lt;0),AH1400,0)+IF(AND(AJ1400&lt;0,AK1400&gt;0),AJ1400,0)+IF(AND(AL1400&gt;0,AM1400&gt;0),AL1400,0))</f>
        <v>0</v>
      </c>
      <c r="AO1400" s="37">
        <f>Y1400*(IF(AND(AH1400&gt;0,AI1400&lt;0),AI1400,0)+IF(AND(AJ1400&lt;0,AK1400&gt;0),AK1400,0)+IF(AND(AL1400&gt;0,AM1400&gt;0),AM1400,0))</f>
        <v>0</v>
      </c>
      <c r="AQ1400" s="40">
        <f>AU1400*D1400</f>
        <v>23466.239718828889</v>
      </c>
      <c r="AR1400" s="40">
        <f>AV1400*E1400</f>
        <v>21623.803482873947</v>
      </c>
      <c r="AS1400" s="40">
        <f>IF(AND(Y1400&lt;&gt;0,AN1400&lt;&gt;0),0,Q1400)</f>
        <v>834.01379764335456</v>
      </c>
      <c r="AT1400" s="41">
        <f t="shared" si="356"/>
        <v>45924.05699934619</v>
      </c>
      <c r="AU1400" s="42">
        <f>S1400+AN1400</f>
        <v>662.13994691955111</v>
      </c>
      <c r="AV1400" s="37">
        <f>T1400+AO1400</f>
        <v>686.46995183726813</v>
      </c>
      <c r="AW1400" s="58">
        <f t="shared" si="341"/>
        <v>0.51097923946838952</v>
      </c>
      <c r="AX1400" s="58">
        <f t="shared" si="342"/>
        <v>0.47086004364078288</v>
      </c>
      <c r="AY1400" s="59">
        <f t="shared" si="343"/>
        <v>1.8160716890827572E-2</v>
      </c>
      <c r="AZ1400" s="54">
        <f t="shared" si="351"/>
        <v>-1.6261490280385926E-3</v>
      </c>
    </row>
    <row r="1401" spans="3:52" x14ac:dyDescent="0.25">
      <c r="C1401" s="35">
        <v>36697</v>
      </c>
      <c r="D1401" s="36">
        <v>35.119999999999997</v>
      </c>
      <c r="E1401" s="37">
        <v>31.5</v>
      </c>
      <c r="F1401" s="38">
        <v>0</v>
      </c>
      <c r="G1401" s="7">
        <v>0</v>
      </c>
      <c r="H1401" s="38">
        <v>1</v>
      </c>
      <c r="I1401" s="7">
        <v>1</v>
      </c>
      <c r="J1401" s="36">
        <f t="shared" si="344"/>
        <v>35.102440000000001</v>
      </c>
      <c r="K1401" s="37">
        <f t="shared" si="345"/>
        <v>31.484250000000003</v>
      </c>
      <c r="L1401" s="36">
        <f t="shared" si="346"/>
        <v>35.137559999999993</v>
      </c>
      <c r="M1401" s="37">
        <f t="shared" si="347"/>
        <v>31.515749999999997</v>
      </c>
      <c r="O1401" s="39">
        <f t="shared" si="348"/>
        <v>23254.354935814634</v>
      </c>
      <c r="P1401" s="40">
        <f t="shared" si="349"/>
        <v>21623.803482873947</v>
      </c>
      <c r="Q1401" s="40">
        <f>S1401*F1401+T1401*G1401+AS1400*(1+$G$9/252)</f>
        <v>834.0468934289753</v>
      </c>
      <c r="R1401" s="41">
        <f t="shared" si="352"/>
        <v>45712.205312117556</v>
      </c>
      <c r="S1401" s="36">
        <f>AU1400*H1400</f>
        <v>662.13994691955111</v>
      </c>
      <c r="T1401" s="37">
        <f>AV1400*I1400</f>
        <v>686.46995183726813</v>
      </c>
      <c r="U1401" s="57">
        <f t="shared" si="355"/>
        <v>0.50871216509981598</v>
      </c>
      <c r="V1401" s="58">
        <f t="shared" si="353"/>
        <v>0.47304222877083185</v>
      </c>
      <c r="W1401" s="59">
        <f t="shared" si="354"/>
        <v>1.8245606129352134E-2</v>
      </c>
      <c r="Y1401" s="7">
        <f t="shared" si="350"/>
        <v>0</v>
      </c>
      <c r="Z1401" s="40"/>
      <c r="AA1401" s="40"/>
      <c r="AB1401" s="40"/>
      <c r="AC1401" s="40"/>
      <c r="AD1401" s="40"/>
      <c r="AE1401" s="40"/>
      <c r="AF1401" s="40"/>
      <c r="AG1401" s="41"/>
      <c r="AH1401" s="40"/>
      <c r="AI1401" s="40"/>
      <c r="AJ1401" s="40"/>
      <c r="AK1401" s="40"/>
      <c r="AL1401" s="40"/>
      <c r="AM1401" s="41"/>
      <c r="AN1401" s="36">
        <f>Y1401*(IF(AND(AH1401&gt;0,AI1401&lt;0),AH1401,0)+IF(AND(AJ1401&lt;0,AK1401&gt;0),AJ1401,0)+IF(AND(AL1401&gt;0,AM1401&gt;0),AL1401,0))</f>
        <v>0</v>
      </c>
      <c r="AO1401" s="37">
        <f>Y1401*(IF(AND(AH1401&gt;0,AI1401&lt;0),AI1401,0)+IF(AND(AJ1401&lt;0,AK1401&gt;0),AK1401,0)+IF(AND(AL1401&gt;0,AM1401&gt;0),AM1401,0))</f>
        <v>0</v>
      </c>
      <c r="AQ1401" s="40">
        <f>AU1401*D1401</f>
        <v>23254.354935814634</v>
      </c>
      <c r="AR1401" s="40">
        <f>AV1401*E1401</f>
        <v>21623.803482873947</v>
      </c>
      <c r="AS1401" s="40">
        <f>IF(AND(Y1401&lt;&gt;0,AN1401&lt;&gt;0),0,Q1401)</f>
        <v>834.0468934289753</v>
      </c>
      <c r="AT1401" s="41">
        <f t="shared" si="356"/>
        <v>45712.205312117556</v>
      </c>
      <c r="AU1401" s="42">
        <f>S1401+AN1401</f>
        <v>662.13994691955111</v>
      </c>
      <c r="AV1401" s="37">
        <f>T1401+AO1401</f>
        <v>686.46995183726813</v>
      </c>
      <c r="AW1401" s="58">
        <f t="shared" si="341"/>
        <v>0.50871216509981598</v>
      </c>
      <c r="AX1401" s="58">
        <f t="shared" si="342"/>
        <v>0.47304222877083185</v>
      </c>
      <c r="AY1401" s="59">
        <f t="shared" si="343"/>
        <v>1.8245606129352134E-2</v>
      </c>
      <c r="AZ1401" s="54">
        <f t="shared" si="351"/>
        <v>-4.6130873679486317E-3</v>
      </c>
    </row>
    <row r="1402" spans="3:52" x14ac:dyDescent="0.25">
      <c r="C1402" s="35">
        <v>36698</v>
      </c>
      <c r="D1402" s="36">
        <v>34.44</v>
      </c>
      <c r="E1402" s="37">
        <v>31.31</v>
      </c>
      <c r="F1402" s="38">
        <v>0</v>
      </c>
      <c r="G1402" s="7">
        <v>0</v>
      </c>
      <c r="H1402" s="38">
        <v>1</v>
      </c>
      <c r="I1402" s="7">
        <v>1</v>
      </c>
      <c r="J1402" s="36">
        <f t="shared" si="344"/>
        <v>34.422780000000003</v>
      </c>
      <c r="K1402" s="37">
        <f t="shared" si="345"/>
        <v>31.294345</v>
      </c>
      <c r="L1402" s="36">
        <f t="shared" si="346"/>
        <v>34.457219999999992</v>
      </c>
      <c r="M1402" s="37">
        <f t="shared" si="347"/>
        <v>31.325654999999998</v>
      </c>
      <c r="O1402" s="39">
        <f t="shared" si="348"/>
        <v>22804.099771909339</v>
      </c>
      <c r="P1402" s="40">
        <f t="shared" si="349"/>
        <v>21493.374192024865</v>
      </c>
      <c r="Q1402" s="40">
        <f>S1402*F1402+T1402*G1402+AS1401*(1+$G$9/252)</f>
        <v>834.07999052792081</v>
      </c>
      <c r="R1402" s="41">
        <f t="shared" si="352"/>
        <v>45131.553954462121</v>
      </c>
      <c r="S1402" s="36">
        <f>AU1401*H1401</f>
        <v>662.13994691955111</v>
      </c>
      <c r="T1402" s="37">
        <f>AV1401*I1401</f>
        <v>686.46995183726813</v>
      </c>
      <c r="U1402" s="57">
        <f t="shared" si="355"/>
        <v>0.50528062461396184</v>
      </c>
      <c r="V1402" s="58">
        <f t="shared" si="353"/>
        <v>0.47623829247518812</v>
      </c>
      <c r="W1402" s="59">
        <f t="shared" si="354"/>
        <v>1.8481082910850138E-2</v>
      </c>
      <c r="Y1402" s="7">
        <f t="shared" si="350"/>
        <v>0</v>
      </c>
      <c r="Z1402" s="40"/>
      <c r="AA1402" s="40"/>
      <c r="AB1402" s="40"/>
      <c r="AC1402" s="40"/>
      <c r="AD1402" s="40"/>
      <c r="AE1402" s="40"/>
      <c r="AF1402" s="40"/>
      <c r="AG1402" s="41"/>
      <c r="AH1402" s="40"/>
      <c r="AI1402" s="40"/>
      <c r="AJ1402" s="40"/>
      <c r="AK1402" s="40"/>
      <c r="AL1402" s="40"/>
      <c r="AM1402" s="41"/>
      <c r="AN1402" s="36">
        <f>Y1402*(IF(AND(AH1402&gt;0,AI1402&lt;0),AH1402,0)+IF(AND(AJ1402&lt;0,AK1402&gt;0),AJ1402,0)+IF(AND(AL1402&gt;0,AM1402&gt;0),AL1402,0))</f>
        <v>0</v>
      </c>
      <c r="AO1402" s="37">
        <f>Y1402*(IF(AND(AH1402&gt;0,AI1402&lt;0),AI1402,0)+IF(AND(AJ1402&lt;0,AK1402&gt;0),AK1402,0)+IF(AND(AL1402&gt;0,AM1402&gt;0),AM1402,0))</f>
        <v>0</v>
      </c>
      <c r="AQ1402" s="40">
        <f>AU1402*D1402</f>
        <v>22804.099771909339</v>
      </c>
      <c r="AR1402" s="40">
        <f>AV1402*E1402</f>
        <v>21493.374192024865</v>
      </c>
      <c r="AS1402" s="40">
        <f>IF(AND(Y1402&lt;&gt;0,AN1402&lt;&gt;0),0,Q1402)</f>
        <v>834.07999052792081</v>
      </c>
      <c r="AT1402" s="41">
        <f t="shared" si="356"/>
        <v>45131.553954462121</v>
      </c>
      <c r="AU1402" s="42">
        <f>S1402+AN1402</f>
        <v>662.13994691955111</v>
      </c>
      <c r="AV1402" s="37">
        <f>T1402+AO1402</f>
        <v>686.46995183726813</v>
      </c>
      <c r="AW1402" s="58">
        <f t="shared" si="341"/>
        <v>0.50528062461396184</v>
      </c>
      <c r="AX1402" s="58">
        <f t="shared" si="342"/>
        <v>0.47623829247518812</v>
      </c>
      <c r="AY1402" s="59">
        <f t="shared" si="343"/>
        <v>1.8481082910850138E-2</v>
      </c>
      <c r="AZ1402" s="54">
        <f t="shared" si="351"/>
        <v>-1.2702326516316975E-2</v>
      </c>
    </row>
    <row r="1403" spans="3:52" x14ac:dyDescent="0.25">
      <c r="C1403" s="35">
        <v>36699</v>
      </c>
      <c r="D1403" s="36">
        <v>34.69</v>
      </c>
      <c r="E1403" s="37">
        <v>31.44</v>
      </c>
      <c r="F1403" s="38">
        <v>0</v>
      </c>
      <c r="G1403" s="7">
        <v>0</v>
      </c>
      <c r="H1403" s="38">
        <v>1</v>
      </c>
      <c r="I1403" s="7">
        <v>1</v>
      </c>
      <c r="J1403" s="36">
        <f t="shared" si="344"/>
        <v>34.672654999999999</v>
      </c>
      <c r="K1403" s="37">
        <f t="shared" si="345"/>
        <v>31.424280000000003</v>
      </c>
      <c r="L1403" s="36">
        <f t="shared" si="346"/>
        <v>34.707344999999997</v>
      </c>
      <c r="M1403" s="37">
        <f t="shared" si="347"/>
        <v>31.455719999999999</v>
      </c>
      <c r="O1403" s="39">
        <f t="shared" si="348"/>
        <v>22969.634758639226</v>
      </c>
      <c r="P1403" s="40">
        <f t="shared" si="349"/>
        <v>21582.61528576371</v>
      </c>
      <c r="Q1403" s="40">
        <f>S1403*F1403+T1403*G1403+AS1402*(1+$G$9/252)</f>
        <v>834.1130889402433</v>
      </c>
      <c r="R1403" s="41">
        <f t="shared" si="352"/>
        <v>45386.363133343177</v>
      </c>
      <c r="S1403" s="36">
        <f>AU1402*H1402</f>
        <v>662.13994691955111</v>
      </c>
      <c r="T1403" s="37">
        <f>AV1402*I1402</f>
        <v>686.46995183726813</v>
      </c>
      <c r="U1403" s="57">
        <f t="shared" si="355"/>
        <v>0.50609110695112158</v>
      </c>
      <c r="V1403" s="58">
        <f t="shared" si="353"/>
        <v>0.47553083780594885</v>
      </c>
      <c r="W1403" s="59">
        <f t="shared" si="354"/>
        <v>1.837805524292958E-2</v>
      </c>
      <c r="Y1403" s="7">
        <f t="shared" si="350"/>
        <v>0</v>
      </c>
      <c r="Z1403" s="40"/>
      <c r="AA1403" s="40"/>
      <c r="AB1403" s="40"/>
      <c r="AC1403" s="40"/>
      <c r="AD1403" s="40"/>
      <c r="AE1403" s="40"/>
      <c r="AF1403" s="40"/>
      <c r="AG1403" s="41"/>
      <c r="AH1403" s="40"/>
      <c r="AI1403" s="40"/>
      <c r="AJ1403" s="40"/>
      <c r="AK1403" s="40"/>
      <c r="AL1403" s="40"/>
      <c r="AM1403" s="41"/>
      <c r="AN1403" s="36">
        <f>Y1403*(IF(AND(AH1403&gt;0,AI1403&lt;0),AH1403,0)+IF(AND(AJ1403&lt;0,AK1403&gt;0),AJ1403,0)+IF(AND(AL1403&gt;0,AM1403&gt;0),AL1403,0))</f>
        <v>0</v>
      </c>
      <c r="AO1403" s="37">
        <f>Y1403*(IF(AND(AH1403&gt;0,AI1403&lt;0),AI1403,0)+IF(AND(AJ1403&lt;0,AK1403&gt;0),AK1403,0)+IF(AND(AL1403&gt;0,AM1403&gt;0),AM1403,0))</f>
        <v>0</v>
      </c>
      <c r="AQ1403" s="40">
        <f>AU1403*D1403</f>
        <v>22969.634758639226</v>
      </c>
      <c r="AR1403" s="40">
        <f>AV1403*E1403</f>
        <v>21582.61528576371</v>
      </c>
      <c r="AS1403" s="40">
        <f>IF(AND(Y1403&lt;&gt;0,AN1403&lt;&gt;0),0,Q1403)</f>
        <v>834.1130889402433</v>
      </c>
      <c r="AT1403" s="41">
        <f t="shared" si="356"/>
        <v>45386.363133343177</v>
      </c>
      <c r="AU1403" s="42">
        <f>S1403+AN1403</f>
        <v>662.13994691955111</v>
      </c>
      <c r="AV1403" s="37">
        <f>T1403+AO1403</f>
        <v>686.46995183726813</v>
      </c>
      <c r="AW1403" s="58">
        <f t="shared" si="341"/>
        <v>0.50609110695112158</v>
      </c>
      <c r="AX1403" s="58">
        <f t="shared" si="342"/>
        <v>0.47553083780594885</v>
      </c>
      <c r="AY1403" s="59">
        <f t="shared" si="343"/>
        <v>1.837805524292958E-2</v>
      </c>
      <c r="AZ1403" s="54">
        <f t="shared" si="351"/>
        <v>5.6459207927597177E-3</v>
      </c>
    </row>
    <row r="1404" spans="3:52" x14ac:dyDescent="0.25">
      <c r="C1404" s="35">
        <v>36700</v>
      </c>
      <c r="D1404" s="36">
        <v>33.94</v>
      </c>
      <c r="E1404" s="37">
        <v>32.619999999999997</v>
      </c>
      <c r="F1404" s="38">
        <v>0</v>
      </c>
      <c r="G1404" s="7">
        <v>0</v>
      </c>
      <c r="H1404" s="38">
        <v>1</v>
      </c>
      <c r="I1404" s="7">
        <v>1</v>
      </c>
      <c r="J1404" s="36">
        <f t="shared" si="344"/>
        <v>33.923029999999997</v>
      </c>
      <c r="K1404" s="37">
        <f t="shared" si="345"/>
        <v>32.60369</v>
      </c>
      <c r="L1404" s="36">
        <f t="shared" si="346"/>
        <v>33.956969999999998</v>
      </c>
      <c r="M1404" s="37">
        <f t="shared" si="347"/>
        <v>32.636309999999995</v>
      </c>
      <c r="O1404" s="39">
        <f t="shared" si="348"/>
        <v>22473.029798449563</v>
      </c>
      <c r="P1404" s="40">
        <f t="shared" si="349"/>
        <v>22392.649828931684</v>
      </c>
      <c r="Q1404" s="40">
        <f>S1404*F1404+T1404*G1404+AS1403*(1+$G$9/252)</f>
        <v>834.14618866599483</v>
      </c>
      <c r="R1404" s="41">
        <f t="shared" si="352"/>
        <v>45699.825816047247</v>
      </c>
      <c r="S1404" s="36">
        <f>AU1403*H1403</f>
        <v>662.13994691955111</v>
      </c>
      <c r="T1404" s="37">
        <f>AV1403*I1403</f>
        <v>686.46995183726813</v>
      </c>
      <c r="U1404" s="57">
        <f t="shared" si="355"/>
        <v>0.49175307339045216</v>
      </c>
      <c r="V1404" s="58">
        <f t="shared" si="353"/>
        <v>0.48999420520917231</v>
      </c>
      <c r="W1404" s="59">
        <f t="shared" si="354"/>
        <v>1.8252721400375423E-2</v>
      </c>
      <c r="Y1404" s="7">
        <f t="shared" si="350"/>
        <v>0</v>
      </c>
      <c r="Z1404" s="40"/>
      <c r="AA1404" s="40"/>
      <c r="AB1404" s="40"/>
      <c r="AC1404" s="40"/>
      <c r="AD1404" s="40"/>
      <c r="AE1404" s="40"/>
      <c r="AF1404" s="40"/>
      <c r="AG1404" s="41"/>
      <c r="AH1404" s="40"/>
      <c r="AI1404" s="40"/>
      <c r="AJ1404" s="40"/>
      <c r="AK1404" s="40"/>
      <c r="AL1404" s="40"/>
      <c r="AM1404" s="41"/>
      <c r="AN1404" s="36">
        <f>Y1404*(IF(AND(AH1404&gt;0,AI1404&lt;0),AH1404,0)+IF(AND(AJ1404&lt;0,AK1404&gt;0),AJ1404,0)+IF(AND(AL1404&gt;0,AM1404&gt;0),AL1404,0))</f>
        <v>0</v>
      </c>
      <c r="AO1404" s="37">
        <f>Y1404*(IF(AND(AH1404&gt;0,AI1404&lt;0),AI1404,0)+IF(AND(AJ1404&lt;0,AK1404&gt;0),AK1404,0)+IF(AND(AL1404&gt;0,AM1404&gt;0),AM1404,0))</f>
        <v>0</v>
      </c>
      <c r="AQ1404" s="40">
        <f>AU1404*D1404</f>
        <v>22473.029798449563</v>
      </c>
      <c r="AR1404" s="40">
        <f>AV1404*E1404</f>
        <v>22392.649828931684</v>
      </c>
      <c r="AS1404" s="40">
        <f>IF(AND(Y1404&lt;&gt;0,AN1404&lt;&gt;0),0,Q1404)</f>
        <v>834.14618866599483</v>
      </c>
      <c r="AT1404" s="41">
        <f t="shared" si="356"/>
        <v>45699.825816047247</v>
      </c>
      <c r="AU1404" s="42">
        <f>S1404+AN1404</f>
        <v>662.13994691955111</v>
      </c>
      <c r="AV1404" s="37">
        <f>T1404+AO1404</f>
        <v>686.46995183726813</v>
      </c>
      <c r="AW1404" s="58">
        <f t="shared" si="341"/>
        <v>0.49175307339045216</v>
      </c>
      <c r="AX1404" s="58">
        <f t="shared" si="342"/>
        <v>0.48999420520917231</v>
      </c>
      <c r="AY1404" s="59">
        <f t="shared" si="343"/>
        <v>1.8252721400375423E-2</v>
      </c>
      <c r="AZ1404" s="54">
        <f t="shared" si="351"/>
        <v>6.9065389042768377E-3</v>
      </c>
    </row>
    <row r="1405" spans="3:52" x14ac:dyDescent="0.25">
      <c r="C1405" s="35">
        <v>36703</v>
      </c>
      <c r="D1405" s="36">
        <v>34.06</v>
      </c>
      <c r="E1405" s="37">
        <v>33.44</v>
      </c>
      <c r="F1405" s="38">
        <v>0</v>
      </c>
      <c r="G1405" s="7">
        <v>0</v>
      </c>
      <c r="H1405" s="38">
        <v>1</v>
      </c>
      <c r="I1405" s="7">
        <v>1</v>
      </c>
      <c r="J1405" s="36">
        <f t="shared" si="344"/>
        <v>34.042970000000004</v>
      </c>
      <c r="K1405" s="37">
        <f t="shared" si="345"/>
        <v>33.423279999999998</v>
      </c>
      <c r="L1405" s="36">
        <f t="shared" si="346"/>
        <v>34.077030000000001</v>
      </c>
      <c r="M1405" s="37">
        <f t="shared" si="347"/>
        <v>33.456719999999997</v>
      </c>
      <c r="O1405" s="39">
        <f t="shared" si="348"/>
        <v>22552.486592079913</v>
      </c>
      <c r="P1405" s="40">
        <f t="shared" si="349"/>
        <v>22955.555189438244</v>
      </c>
      <c r="Q1405" s="40">
        <f>S1405*F1405+T1405*G1405+AS1404*(1+$G$9/252)</f>
        <v>834.17928970522757</v>
      </c>
      <c r="R1405" s="41">
        <f t="shared" si="352"/>
        <v>46342.221071223386</v>
      </c>
      <c r="S1405" s="36">
        <f>AU1404*H1404</f>
        <v>662.13994691955111</v>
      </c>
      <c r="T1405" s="37">
        <f>AV1404*I1404</f>
        <v>686.46995183726813</v>
      </c>
      <c r="U1405" s="57">
        <f t="shared" si="355"/>
        <v>0.48665096473082253</v>
      </c>
      <c r="V1405" s="58">
        <f t="shared" si="353"/>
        <v>0.49534861857738405</v>
      </c>
      <c r="W1405" s="59">
        <f t="shared" si="354"/>
        <v>1.8000416691793364E-2</v>
      </c>
      <c r="Y1405" s="7">
        <f t="shared" si="350"/>
        <v>0</v>
      </c>
      <c r="Z1405" s="40"/>
      <c r="AA1405" s="40"/>
      <c r="AB1405" s="40"/>
      <c r="AC1405" s="40"/>
      <c r="AD1405" s="40"/>
      <c r="AE1405" s="40"/>
      <c r="AF1405" s="40"/>
      <c r="AG1405" s="41"/>
      <c r="AH1405" s="40"/>
      <c r="AI1405" s="40"/>
      <c r="AJ1405" s="40"/>
      <c r="AK1405" s="40"/>
      <c r="AL1405" s="40"/>
      <c r="AM1405" s="41"/>
      <c r="AN1405" s="36">
        <f>Y1405*(IF(AND(AH1405&gt;0,AI1405&lt;0),AH1405,0)+IF(AND(AJ1405&lt;0,AK1405&gt;0),AJ1405,0)+IF(AND(AL1405&gt;0,AM1405&gt;0),AL1405,0))</f>
        <v>0</v>
      </c>
      <c r="AO1405" s="37">
        <f>Y1405*(IF(AND(AH1405&gt;0,AI1405&lt;0),AI1405,0)+IF(AND(AJ1405&lt;0,AK1405&gt;0),AK1405,0)+IF(AND(AL1405&gt;0,AM1405&gt;0),AM1405,0))</f>
        <v>0</v>
      </c>
      <c r="AQ1405" s="40">
        <f>AU1405*D1405</f>
        <v>22552.486592079913</v>
      </c>
      <c r="AR1405" s="40">
        <f>AV1405*E1405</f>
        <v>22955.555189438244</v>
      </c>
      <c r="AS1405" s="40">
        <f>IF(AND(Y1405&lt;&gt;0,AN1405&lt;&gt;0),0,Q1405)</f>
        <v>834.17928970522757</v>
      </c>
      <c r="AT1405" s="41">
        <f t="shared" si="356"/>
        <v>46342.221071223386</v>
      </c>
      <c r="AU1405" s="42">
        <f>S1405+AN1405</f>
        <v>662.13994691955111</v>
      </c>
      <c r="AV1405" s="37">
        <f>T1405+AO1405</f>
        <v>686.46995183726813</v>
      </c>
      <c r="AW1405" s="58">
        <f t="shared" si="341"/>
        <v>0.48665096473082253</v>
      </c>
      <c r="AX1405" s="58">
        <f t="shared" si="342"/>
        <v>0.49534861857738405</v>
      </c>
      <c r="AY1405" s="59">
        <f t="shared" si="343"/>
        <v>1.8000416691793364E-2</v>
      </c>
      <c r="AZ1405" s="54">
        <f t="shared" si="351"/>
        <v>1.405684253068995E-2</v>
      </c>
    </row>
    <row r="1406" spans="3:52" x14ac:dyDescent="0.25">
      <c r="C1406" s="35">
        <v>36704</v>
      </c>
      <c r="D1406" s="36">
        <v>37</v>
      </c>
      <c r="E1406" s="37">
        <v>32.69</v>
      </c>
      <c r="F1406" s="38">
        <v>0</v>
      </c>
      <c r="G1406" s="7">
        <v>0</v>
      </c>
      <c r="H1406" s="38">
        <v>1</v>
      </c>
      <c r="I1406" s="7">
        <v>1</v>
      </c>
      <c r="J1406" s="36">
        <f t="shared" si="344"/>
        <v>36.981500000000004</v>
      </c>
      <c r="K1406" s="37">
        <f t="shared" si="345"/>
        <v>32.673654999999997</v>
      </c>
      <c r="L1406" s="36">
        <f t="shared" si="346"/>
        <v>37.018499999999996</v>
      </c>
      <c r="M1406" s="37">
        <f t="shared" si="347"/>
        <v>32.706344999999999</v>
      </c>
      <c r="O1406" s="39">
        <f t="shared" si="348"/>
        <v>24499.17803602339</v>
      </c>
      <c r="P1406" s="40">
        <f t="shared" si="349"/>
        <v>22440.702725560295</v>
      </c>
      <c r="Q1406" s="40">
        <f>S1406*F1406+T1406*G1406+AS1405*(1+$G$9/252)</f>
        <v>834.21239205799361</v>
      </c>
      <c r="R1406" s="41">
        <f t="shared" si="352"/>
        <v>47774.093153641676</v>
      </c>
      <c r="S1406" s="36">
        <f>AU1405*H1405</f>
        <v>662.13994691955111</v>
      </c>
      <c r="T1406" s="37">
        <f>AV1405*I1405</f>
        <v>686.46995183726813</v>
      </c>
      <c r="U1406" s="57">
        <f t="shared" si="355"/>
        <v>0.51281304193957034</v>
      </c>
      <c r="V1406" s="58">
        <f t="shared" si="353"/>
        <v>0.46972535205201915</v>
      </c>
      <c r="W1406" s="59">
        <f t="shared" si="354"/>
        <v>1.7461606008410523E-2</v>
      </c>
      <c r="Y1406" s="7">
        <f t="shared" si="350"/>
        <v>0</v>
      </c>
      <c r="Z1406" s="40"/>
      <c r="AA1406" s="40"/>
      <c r="AB1406" s="40"/>
      <c r="AC1406" s="40"/>
      <c r="AD1406" s="40"/>
      <c r="AE1406" s="40"/>
      <c r="AF1406" s="40"/>
      <c r="AG1406" s="41"/>
      <c r="AH1406" s="40"/>
      <c r="AI1406" s="40"/>
      <c r="AJ1406" s="40"/>
      <c r="AK1406" s="40"/>
      <c r="AL1406" s="40"/>
      <c r="AM1406" s="41"/>
      <c r="AN1406" s="36">
        <f>Y1406*(IF(AND(AH1406&gt;0,AI1406&lt;0),AH1406,0)+IF(AND(AJ1406&lt;0,AK1406&gt;0),AJ1406,0)+IF(AND(AL1406&gt;0,AM1406&gt;0),AL1406,0))</f>
        <v>0</v>
      </c>
      <c r="AO1406" s="37">
        <f>Y1406*(IF(AND(AH1406&gt;0,AI1406&lt;0),AI1406,0)+IF(AND(AJ1406&lt;0,AK1406&gt;0),AK1406,0)+IF(AND(AL1406&gt;0,AM1406&gt;0),AM1406,0))</f>
        <v>0</v>
      </c>
      <c r="AQ1406" s="40">
        <f>AU1406*D1406</f>
        <v>24499.17803602339</v>
      </c>
      <c r="AR1406" s="40">
        <f>AV1406*E1406</f>
        <v>22440.702725560295</v>
      </c>
      <c r="AS1406" s="40">
        <f>IF(AND(Y1406&lt;&gt;0,AN1406&lt;&gt;0),0,Q1406)</f>
        <v>834.21239205799361</v>
      </c>
      <c r="AT1406" s="41">
        <f t="shared" si="356"/>
        <v>47774.093153641676</v>
      </c>
      <c r="AU1406" s="42">
        <f>S1406+AN1406</f>
        <v>662.13994691955111</v>
      </c>
      <c r="AV1406" s="37">
        <f>T1406+AO1406</f>
        <v>686.46995183726813</v>
      </c>
      <c r="AW1406" s="58">
        <f t="shared" si="341"/>
        <v>0.51281304193957034</v>
      </c>
      <c r="AX1406" s="58">
        <f t="shared" si="342"/>
        <v>0.46972535205201915</v>
      </c>
      <c r="AY1406" s="59">
        <f t="shared" si="343"/>
        <v>1.7461606008410523E-2</v>
      </c>
      <c r="AZ1406" s="54">
        <f t="shared" si="351"/>
        <v>3.0897787143556288E-2</v>
      </c>
    </row>
    <row r="1407" spans="3:52" x14ac:dyDescent="0.25">
      <c r="C1407" s="35">
        <v>36705</v>
      </c>
      <c r="D1407" s="36">
        <v>39</v>
      </c>
      <c r="E1407" s="37">
        <v>32.22</v>
      </c>
      <c r="F1407" s="38">
        <v>0</v>
      </c>
      <c r="G1407" s="7">
        <v>0</v>
      </c>
      <c r="H1407" s="38">
        <v>1</v>
      </c>
      <c r="I1407" s="7">
        <v>1</v>
      </c>
      <c r="J1407" s="36">
        <f t="shared" si="344"/>
        <v>38.980499999999999</v>
      </c>
      <c r="K1407" s="37">
        <f t="shared" si="345"/>
        <v>32.203890000000001</v>
      </c>
      <c r="L1407" s="36">
        <f t="shared" si="346"/>
        <v>39.019500000000001</v>
      </c>
      <c r="M1407" s="37">
        <f t="shared" si="347"/>
        <v>32.236109999999996</v>
      </c>
      <c r="O1407" s="39">
        <f t="shared" si="348"/>
        <v>25823.457929862492</v>
      </c>
      <c r="P1407" s="40">
        <f t="shared" si="349"/>
        <v>22118.061848196779</v>
      </c>
      <c r="Q1407" s="40">
        <f>S1407*F1407+T1407*G1407+AS1406*(1+$G$9/252)</f>
        <v>834.24549572434501</v>
      </c>
      <c r="R1407" s="41">
        <f t="shared" si="352"/>
        <v>48775.765273783618</v>
      </c>
      <c r="S1407" s="36">
        <f>AU1406*H1406</f>
        <v>662.13994691955111</v>
      </c>
      <c r="T1407" s="37">
        <f>AV1406*I1406</f>
        <v>686.46995183726813</v>
      </c>
      <c r="U1407" s="57">
        <f t="shared" si="355"/>
        <v>0.52943214288720319</v>
      </c>
      <c r="V1407" s="58">
        <f t="shared" si="353"/>
        <v>0.45346416861008165</v>
      </c>
      <c r="W1407" s="59">
        <f t="shared" si="354"/>
        <v>1.7103688502715136E-2</v>
      </c>
      <c r="Y1407" s="7">
        <f t="shared" si="350"/>
        <v>0</v>
      </c>
      <c r="Z1407" s="40"/>
      <c r="AA1407" s="40"/>
      <c r="AB1407" s="40"/>
      <c r="AC1407" s="40"/>
      <c r="AD1407" s="40"/>
      <c r="AE1407" s="40"/>
      <c r="AF1407" s="40"/>
      <c r="AG1407" s="41"/>
      <c r="AH1407" s="40"/>
      <c r="AI1407" s="40"/>
      <c r="AJ1407" s="40"/>
      <c r="AK1407" s="40"/>
      <c r="AL1407" s="40"/>
      <c r="AM1407" s="41"/>
      <c r="AN1407" s="36">
        <f>Y1407*(IF(AND(AH1407&gt;0,AI1407&lt;0),AH1407,0)+IF(AND(AJ1407&lt;0,AK1407&gt;0),AJ1407,0)+IF(AND(AL1407&gt;0,AM1407&gt;0),AL1407,0))</f>
        <v>0</v>
      </c>
      <c r="AO1407" s="37">
        <f>Y1407*(IF(AND(AH1407&gt;0,AI1407&lt;0),AI1407,0)+IF(AND(AJ1407&lt;0,AK1407&gt;0),AK1407,0)+IF(AND(AL1407&gt;0,AM1407&gt;0),AM1407,0))</f>
        <v>0</v>
      </c>
      <c r="AQ1407" s="40">
        <f>AU1407*D1407</f>
        <v>25823.457929862492</v>
      </c>
      <c r="AR1407" s="40">
        <f>AV1407*E1407</f>
        <v>22118.061848196779</v>
      </c>
      <c r="AS1407" s="40">
        <f>IF(AND(Y1407&lt;&gt;0,AN1407&lt;&gt;0),0,Q1407)</f>
        <v>834.24549572434501</v>
      </c>
      <c r="AT1407" s="41">
        <f t="shared" si="356"/>
        <v>48775.765273783618</v>
      </c>
      <c r="AU1407" s="42">
        <f>S1407+AN1407</f>
        <v>662.13994691955111</v>
      </c>
      <c r="AV1407" s="37">
        <f>T1407+AO1407</f>
        <v>686.46995183726813</v>
      </c>
      <c r="AW1407" s="58">
        <f t="shared" si="341"/>
        <v>0.52943214288720319</v>
      </c>
      <c r="AX1407" s="58">
        <f t="shared" si="342"/>
        <v>0.45346416861008165</v>
      </c>
      <c r="AY1407" s="59">
        <f t="shared" si="343"/>
        <v>1.7103688502715136E-2</v>
      </c>
      <c r="AZ1407" s="54">
        <f t="shared" si="351"/>
        <v>2.0966847385685883E-2</v>
      </c>
    </row>
    <row r="1408" spans="3:52" x14ac:dyDescent="0.25">
      <c r="C1408" s="35">
        <v>36706</v>
      </c>
      <c r="D1408" s="36">
        <v>38.94</v>
      </c>
      <c r="E1408" s="37">
        <v>31.25</v>
      </c>
      <c r="F1408" s="38">
        <v>0</v>
      </c>
      <c r="G1408" s="7">
        <v>0</v>
      </c>
      <c r="H1408" s="38">
        <v>1</v>
      </c>
      <c r="I1408" s="7">
        <v>1</v>
      </c>
      <c r="J1408" s="36">
        <f t="shared" si="344"/>
        <v>38.920529999999999</v>
      </c>
      <c r="K1408" s="37">
        <f t="shared" si="345"/>
        <v>31.234375</v>
      </c>
      <c r="L1408" s="36">
        <f t="shared" si="346"/>
        <v>38.959469999999996</v>
      </c>
      <c r="M1408" s="37">
        <f t="shared" si="347"/>
        <v>31.265625</v>
      </c>
      <c r="O1408" s="39">
        <f t="shared" si="348"/>
        <v>25783.729533047317</v>
      </c>
      <c r="P1408" s="40">
        <f t="shared" si="349"/>
        <v>21452.185994914627</v>
      </c>
      <c r="Q1408" s="40">
        <f>S1408*F1408+T1408*G1408+AS1407*(1+$G$9/252)</f>
        <v>834.27860070433394</v>
      </c>
      <c r="R1408" s="41">
        <f t="shared" si="352"/>
        <v>48070.194128666277</v>
      </c>
      <c r="S1408" s="36">
        <f>AU1407*H1407</f>
        <v>662.13994691955111</v>
      </c>
      <c r="T1408" s="37">
        <f>AV1407*I1407</f>
        <v>686.46995183726813</v>
      </c>
      <c r="U1408" s="57">
        <f t="shared" si="355"/>
        <v>0.53637664670198193</v>
      </c>
      <c r="V1408" s="58">
        <f t="shared" si="353"/>
        <v>0.44626792930136694</v>
      </c>
      <c r="W1408" s="59">
        <f t="shared" si="354"/>
        <v>1.7355423996651149E-2</v>
      </c>
      <c r="Y1408" s="7">
        <f t="shared" si="350"/>
        <v>0</v>
      </c>
      <c r="Z1408" s="40"/>
      <c r="AA1408" s="40"/>
      <c r="AB1408" s="40"/>
      <c r="AC1408" s="40"/>
      <c r="AD1408" s="40"/>
      <c r="AE1408" s="40"/>
      <c r="AF1408" s="40"/>
      <c r="AG1408" s="41"/>
      <c r="AH1408" s="40"/>
      <c r="AI1408" s="40"/>
      <c r="AJ1408" s="40"/>
      <c r="AK1408" s="40"/>
      <c r="AL1408" s="40"/>
      <c r="AM1408" s="41"/>
      <c r="AN1408" s="36">
        <f>Y1408*(IF(AND(AH1408&gt;0,AI1408&lt;0),AH1408,0)+IF(AND(AJ1408&lt;0,AK1408&gt;0),AJ1408,0)+IF(AND(AL1408&gt;0,AM1408&gt;0),AL1408,0))</f>
        <v>0</v>
      </c>
      <c r="AO1408" s="37">
        <f>Y1408*(IF(AND(AH1408&gt;0,AI1408&lt;0),AI1408,0)+IF(AND(AJ1408&lt;0,AK1408&gt;0),AK1408,0)+IF(AND(AL1408&gt;0,AM1408&gt;0),AM1408,0))</f>
        <v>0</v>
      </c>
      <c r="AQ1408" s="40">
        <f>AU1408*D1408</f>
        <v>25783.729533047317</v>
      </c>
      <c r="AR1408" s="40">
        <f>AV1408*E1408</f>
        <v>21452.185994914627</v>
      </c>
      <c r="AS1408" s="40">
        <f>IF(AND(Y1408&lt;&gt;0,AN1408&lt;&gt;0),0,Q1408)</f>
        <v>834.27860070433394</v>
      </c>
      <c r="AT1408" s="41">
        <f t="shared" si="356"/>
        <v>48070.194128666277</v>
      </c>
      <c r="AU1408" s="42">
        <f>S1408+AN1408</f>
        <v>662.13994691955111</v>
      </c>
      <c r="AV1408" s="37">
        <f>T1408+AO1408</f>
        <v>686.46995183726813</v>
      </c>
      <c r="AW1408" s="58">
        <f t="shared" si="341"/>
        <v>0.53637664670198193</v>
      </c>
      <c r="AX1408" s="58">
        <f t="shared" si="342"/>
        <v>0.44626792930136694</v>
      </c>
      <c r="AY1408" s="59">
        <f t="shared" si="343"/>
        <v>1.7355423996651149E-2</v>
      </c>
      <c r="AZ1408" s="54">
        <f t="shared" si="351"/>
        <v>-1.4465608917807682E-2</v>
      </c>
    </row>
    <row r="1409" spans="3:52" x14ac:dyDescent="0.25">
      <c r="C1409" s="35">
        <v>36707</v>
      </c>
      <c r="D1409" s="36">
        <v>38</v>
      </c>
      <c r="E1409" s="37">
        <v>32.94</v>
      </c>
      <c r="F1409" s="38">
        <v>0</v>
      </c>
      <c r="G1409" s="7">
        <v>0</v>
      </c>
      <c r="H1409" s="38">
        <v>1</v>
      </c>
      <c r="I1409" s="7">
        <v>1</v>
      </c>
      <c r="J1409" s="36">
        <f t="shared" si="344"/>
        <v>37.981000000000002</v>
      </c>
      <c r="K1409" s="37">
        <f t="shared" si="345"/>
        <v>32.92353</v>
      </c>
      <c r="L1409" s="36">
        <f t="shared" si="346"/>
        <v>38.018999999999998</v>
      </c>
      <c r="M1409" s="37">
        <f t="shared" si="347"/>
        <v>32.956469999999996</v>
      </c>
      <c r="O1409" s="39">
        <f t="shared" si="348"/>
        <v>25161.317982942943</v>
      </c>
      <c r="P1409" s="40">
        <f t="shared" si="349"/>
        <v>22612.320213519612</v>
      </c>
      <c r="Q1409" s="40">
        <f>S1409*F1409+T1409*G1409+AS1408*(1+$G$9/252)</f>
        <v>834.3117069980126</v>
      </c>
      <c r="R1409" s="41">
        <f t="shared" si="352"/>
        <v>48607.949903460569</v>
      </c>
      <c r="S1409" s="36">
        <f>AU1408*H1408</f>
        <v>662.13994691955111</v>
      </c>
      <c r="T1409" s="37">
        <f>AV1408*I1408</f>
        <v>686.46995183726813</v>
      </c>
      <c r="U1409" s="57">
        <f t="shared" si="355"/>
        <v>0.51763791793143743</v>
      </c>
      <c r="V1409" s="58">
        <f t="shared" si="353"/>
        <v>0.46519798219076425</v>
      </c>
      <c r="W1409" s="59">
        <f t="shared" si="354"/>
        <v>1.7164099877798284E-2</v>
      </c>
      <c r="Y1409" s="7">
        <f t="shared" si="350"/>
        <v>0</v>
      </c>
      <c r="Z1409" s="40"/>
      <c r="AA1409" s="40"/>
      <c r="AB1409" s="40"/>
      <c r="AC1409" s="40"/>
      <c r="AD1409" s="40"/>
      <c r="AE1409" s="40"/>
      <c r="AF1409" s="40"/>
      <c r="AG1409" s="41"/>
      <c r="AH1409" s="40"/>
      <c r="AI1409" s="40"/>
      <c r="AJ1409" s="40"/>
      <c r="AK1409" s="40"/>
      <c r="AL1409" s="40"/>
      <c r="AM1409" s="41"/>
      <c r="AN1409" s="36">
        <f>Y1409*(IF(AND(AH1409&gt;0,AI1409&lt;0),AH1409,0)+IF(AND(AJ1409&lt;0,AK1409&gt;0),AJ1409,0)+IF(AND(AL1409&gt;0,AM1409&gt;0),AL1409,0))</f>
        <v>0</v>
      </c>
      <c r="AO1409" s="37">
        <f>Y1409*(IF(AND(AH1409&gt;0,AI1409&lt;0),AI1409,0)+IF(AND(AJ1409&lt;0,AK1409&gt;0),AK1409,0)+IF(AND(AL1409&gt;0,AM1409&gt;0),AM1409,0))</f>
        <v>0</v>
      </c>
      <c r="AQ1409" s="40">
        <f>AU1409*D1409</f>
        <v>25161.317982942943</v>
      </c>
      <c r="AR1409" s="40">
        <f>AV1409*E1409</f>
        <v>22612.320213519612</v>
      </c>
      <c r="AS1409" s="40">
        <f>IF(AND(Y1409&lt;&gt;0,AN1409&lt;&gt;0),0,Q1409)</f>
        <v>834.3117069980126</v>
      </c>
      <c r="AT1409" s="41">
        <f t="shared" si="356"/>
        <v>48607.949903460569</v>
      </c>
      <c r="AU1409" s="42">
        <f>S1409+AN1409</f>
        <v>662.13994691955111</v>
      </c>
      <c r="AV1409" s="37">
        <f>T1409+AO1409</f>
        <v>686.46995183726813</v>
      </c>
      <c r="AW1409" s="58">
        <f t="shared" si="341"/>
        <v>0.51763791793143743</v>
      </c>
      <c r="AX1409" s="58">
        <f t="shared" si="342"/>
        <v>0.46519798219076425</v>
      </c>
      <c r="AY1409" s="59">
        <f t="shared" si="343"/>
        <v>1.7164099877798284E-2</v>
      </c>
      <c r="AZ1409" s="54">
        <f t="shared" si="351"/>
        <v>1.1186885856023787E-2</v>
      </c>
    </row>
    <row r="1410" spans="3:52" x14ac:dyDescent="0.25">
      <c r="C1410" s="35">
        <v>36710</v>
      </c>
      <c r="D1410" s="36">
        <v>39.81</v>
      </c>
      <c r="E1410" s="37">
        <v>32.5</v>
      </c>
      <c r="F1410" s="38">
        <v>0</v>
      </c>
      <c r="G1410" s="7">
        <v>0</v>
      </c>
      <c r="H1410" s="38">
        <v>1</v>
      </c>
      <c r="I1410" s="7">
        <v>1</v>
      </c>
      <c r="J1410" s="36">
        <f t="shared" si="344"/>
        <v>39.790095000000008</v>
      </c>
      <c r="K1410" s="37">
        <f t="shared" si="345"/>
        <v>32.483750000000001</v>
      </c>
      <c r="L1410" s="36">
        <f t="shared" si="346"/>
        <v>39.829904999999997</v>
      </c>
      <c r="M1410" s="37">
        <f t="shared" si="347"/>
        <v>32.516249999999999</v>
      </c>
      <c r="O1410" s="39">
        <f t="shared" si="348"/>
        <v>26359.79128686733</v>
      </c>
      <c r="P1410" s="40">
        <f t="shared" si="349"/>
        <v>22310.273434711213</v>
      </c>
      <c r="Q1410" s="40">
        <f>S1410*F1410+T1410*G1410+AS1409*(1+$G$9/252)</f>
        <v>834.34481460543304</v>
      </c>
      <c r="R1410" s="41">
        <f t="shared" si="352"/>
        <v>49504.409536183979</v>
      </c>
      <c r="S1410" s="36">
        <f>AU1409*H1409</f>
        <v>662.13994691955111</v>
      </c>
      <c r="T1410" s="37">
        <f>AV1409*I1409</f>
        <v>686.46995183726813</v>
      </c>
      <c r="U1410" s="57">
        <f t="shared" si="355"/>
        <v>0.53247360253030218</v>
      </c>
      <c r="V1410" s="58">
        <f t="shared" si="353"/>
        <v>0.45067244804534212</v>
      </c>
      <c r="W1410" s="59">
        <f t="shared" si="354"/>
        <v>1.6853949424355624E-2</v>
      </c>
      <c r="Y1410" s="7">
        <f t="shared" si="350"/>
        <v>0</v>
      </c>
      <c r="Z1410" s="40"/>
      <c r="AA1410" s="40"/>
      <c r="AB1410" s="40"/>
      <c r="AC1410" s="40"/>
      <c r="AD1410" s="40"/>
      <c r="AE1410" s="40"/>
      <c r="AF1410" s="40"/>
      <c r="AG1410" s="41"/>
      <c r="AH1410" s="40"/>
      <c r="AI1410" s="40"/>
      <c r="AJ1410" s="40"/>
      <c r="AK1410" s="40"/>
      <c r="AL1410" s="40"/>
      <c r="AM1410" s="41"/>
      <c r="AN1410" s="36">
        <f>Y1410*(IF(AND(AH1410&gt;0,AI1410&lt;0),AH1410,0)+IF(AND(AJ1410&lt;0,AK1410&gt;0),AJ1410,0)+IF(AND(AL1410&gt;0,AM1410&gt;0),AL1410,0))</f>
        <v>0</v>
      </c>
      <c r="AO1410" s="37">
        <f>Y1410*(IF(AND(AH1410&gt;0,AI1410&lt;0),AI1410,0)+IF(AND(AJ1410&lt;0,AK1410&gt;0),AK1410,0)+IF(AND(AL1410&gt;0,AM1410&gt;0),AM1410,0))</f>
        <v>0</v>
      </c>
      <c r="AQ1410" s="40">
        <f>AU1410*D1410</f>
        <v>26359.79128686733</v>
      </c>
      <c r="AR1410" s="40">
        <f>AV1410*E1410</f>
        <v>22310.273434711213</v>
      </c>
      <c r="AS1410" s="40">
        <f>IF(AND(Y1410&lt;&gt;0,AN1410&lt;&gt;0),0,Q1410)</f>
        <v>834.34481460543304</v>
      </c>
      <c r="AT1410" s="41">
        <f t="shared" si="356"/>
        <v>49504.409536183979</v>
      </c>
      <c r="AU1410" s="42">
        <f>S1410+AN1410</f>
        <v>662.13994691955111</v>
      </c>
      <c r="AV1410" s="37">
        <f>T1410+AO1410</f>
        <v>686.46995183726813</v>
      </c>
      <c r="AW1410" s="58">
        <f t="shared" si="341"/>
        <v>0.53247360253030218</v>
      </c>
      <c r="AX1410" s="58">
        <f t="shared" si="342"/>
        <v>0.45067244804534212</v>
      </c>
      <c r="AY1410" s="59">
        <f t="shared" si="343"/>
        <v>1.6853949424355624E-2</v>
      </c>
      <c r="AZ1410" s="54">
        <f t="shared" si="351"/>
        <v>1.8442654637849332E-2</v>
      </c>
    </row>
    <row r="1411" spans="3:52" x14ac:dyDescent="0.25">
      <c r="C1411" s="35">
        <v>36712</v>
      </c>
      <c r="D1411" s="36">
        <v>40.880000000000003</v>
      </c>
      <c r="E1411" s="37">
        <v>31.81</v>
      </c>
      <c r="F1411" s="38">
        <v>7.0019999999999999E-2</v>
      </c>
      <c r="G1411" s="7">
        <v>0</v>
      </c>
      <c r="H1411" s="38">
        <v>1</v>
      </c>
      <c r="I1411" s="7">
        <v>1</v>
      </c>
      <c r="J1411" s="36">
        <f t="shared" si="344"/>
        <v>40.859560000000002</v>
      </c>
      <c r="K1411" s="37">
        <f t="shared" si="345"/>
        <v>31.794095000000002</v>
      </c>
      <c r="L1411" s="36">
        <f t="shared" si="346"/>
        <v>40.900440000000003</v>
      </c>
      <c r="M1411" s="37">
        <f t="shared" si="347"/>
        <v>31.825904999999995</v>
      </c>
      <c r="O1411" s="39">
        <f t="shared" si="348"/>
        <v>27068.281030071252</v>
      </c>
      <c r="P1411" s="40">
        <f t="shared" si="349"/>
        <v>21836.609167943498</v>
      </c>
      <c r="Q1411" s="40">
        <f>S1411*F1411+T1411*G1411+AS1410*(1+$G$9/252)</f>
        <v>880.74096260995441</v>
      </c>
      <c r="R1411" s="41">
        <f t="shared" si="352"/>
        <v>49785.631160624704</v>
      </c>
      <c r="S1411" s="36">
        <f>AU1410*H1410</f>
        <v>662.13994691955111</v>
      </c>
      <c r="T1411" s="37">
        <f>AV1410*I1410</f>
        <v>686.46995183726813</v>
      </c>
      <c r="U1411" s="57">
        <f t="shared" si="355"/>
        <v>0.54369665301098902</v>
      </c>
      <c r="V1411" s="58">
        <f t="shared" si="353"/>
        <v>0.43861268118689639</v>
      </c>
      <c r="W1411" s="59">
        <f t="shared" si="354"/>
        <v>1.7690665802114598E-2</v>
      </c>
      <c r="Y1411" s="7">
        <f t="shared" si="350"/>
        <v>0</v>
      </c>
      <c r="Z1411" s="40"/>
      <c r="AA1411" s="40"/>
      <c r="AB1411" s="40"/>
      <c r="AC1411" s="40"/>
      <c r="AD1411" s="40"/>
      <c r="AE1411" s="40"/>
      <c r="AF1411" s="40"/>
      <c r="AG1411" s="41"/>
      <c r="AH1411" s="40"/>
      <c r="AI1411" s="40"/>
      <c r="AJ1411" s="40"/>
      <c r="AK1411" s="40"/>
      <c r="AL1411" s="40"/>
      <c r="AM1411" s="41"/>
      <c r="AN1411" s="36">
        <f>Y1411*(IF(AND(AH1411&gt;0,AI1411&lt;0),AH1411,0)+IF(AND(AJ1411&lt;0,AK1411&gt;0),AJ1411,0)+IF(AND(AL1411&gt;0,AM1411&gt;0),AL1411,0))</f>
        <v>0</v>
      </c>
      <c r="AO1411" s="37">
        <f>Y1411*(IF(AND(AH1411&gt;0,AI1411&lt;0),AI1411,0)+IF(AND(AJ1411&lt;0,AK1411&gt;0),AK1411,0)+IF(AND(AL1411&gt;0,AM1411&gt;0),AM1411,0))</f>
        <v>0</v>
      </c>
      <c r="AQ1411" s="40">
        <f>AU1411*D1411</f>
        <v>27068.281030071252</v>
      </c>
      <c r="AR1411" s="40">
        <f>AV1411*E1411</f>
        <v>21836.609167943498</v>
      </c>
      <c r="AS1411" s="40">
        <f>IF(AND(Y1411&lt;&gt;0,AN1411&lt;&gt;0),0,Q1411)</f>
        <v>880.74096260995441</v>
      </c>
      <c r="AT1411" s="41">
        <f t="shared" si="356"/>
        <v>49785.631160624704</v>
      </c>
      <c r="AU1411" s="42">
        <f>S1411+AN1411</f>
        <v>662.13994691955111</v>
      </c>
      <c r="AV1411" s="37">
        <f>T1411+AO1411</f>
        <v>686.46995183726813</v>
      </c>
      <c r="AW1411" s="58">
        <f t="shared" si="341"/>
        <v>0.54369665301098902</v>
      </c>
      <c r="AX1411" s="58">
        <f t="shared" si="342"/>
        <v>0.43861268118689639</v>
      </c>
      <c r="AY1411" s="59">
        <f t="shared" si="343"/>
        <v>1.7690665802114598E-2</v>
      </c>
      <c r="AZ1411" s="54">
        <f t="shared" si="351"/>
        <v>5.680738889233039E-3</v>
      </c>
    </row>
    <row r="1412" spans="3:52" x14ac:dyDescent="0.25">
      <c r="C1412" s="35">
        <v>36713</v>
      </c>
      <c r="D1412" s="36">
        <v>39.94</v>
      </c>
      <c r="E1412" s="37">
        <v>32.19</v>
      </c>
      <c r="F1412" s="38">
        <v>0</v>
      </c>
      <c r="G1412" s="7">
        <v>0</v>
      </c>
      <c r="H1412" s="38">
        <v>1</v>
      </c>
      <c r="I1412" s="7">
        <v>1</v>
      </c>
      <c r="J1412" s="36">
        <f t="shared" si="344"/>
        <v>39.920029999999997</v>
      </c>
      <c r="K1412" s="37">
        <f t="shared" si="345"/>
        <v>32.173904999999998</v>
      </c>
      <c r="L1412" s="36">
        <f t="shared" si="346"/>
        <v>39.959969999999998</v>
      </c>
      <c r="M1412" s="37">
        <f t="shared" si="347"/>
        <v>32.206094999999998</v>
      </c>
      <c r="O1412" s="39">
        <f t="shared" si="348"/>
        <v>26445.86947996687</v>
      </c>
      <c r="P1412" s="40">
        <f t="shared" si="349"/>
        <v>22097.467749641659</v>
      </c>
      <c r="Q1412" s="40">
        <f>S1412*F1412+T1412*G1412+AS1411*(1+$G$9/252)</f>
        <v>880.77591264815317</v>
      </c>
      <c r="R1412" s="41">
        <f t="shared" si="352"/>
        <v>49424.113142256683</v>
      </c>
      <c r="S1412" s="36">
        <f>AU1411*H1411</f>
        <v>662.13994691955111</v>
      </c>
      <c r="T1412" s="37">
        <f>AV1411*I1411</f>
        <v>686.46995183726813</v>
      </c>
      <c r="U1412" s="57">
        <f t="shared" si="355"/>
        <v>0.53508030389636174</v>
      </c>
      <c r="V1412" s="58">
        <f t="shared" si="353"/>
        <v>0.44709892286865827</v>
      </c>
      <c r="W1412" s="59">
        <f t="shared" si="354"/>
        <v>1.782077323498004E-2</v>
      </c>
      <c r="Y1412" s="7">
        <f t="shared" si="350"/>
        <v>0</v>
      </c>
      <c r="Z1412" s="40"/>
      <c r="AA1412" s="40"/>
      <c r="AB1412" s="40"/>
      <c r="AC1412" s="40"/>
      <c r="AD1412" s="40"/>
      <c r="AE1412" s="40"/>
      <c r="AF1412" s="40"/>
      <c r="AG1412" s="41"/>
      <c r="AH1412" s="40"/>
      <c r="AI1412" s="40"/>
      <c r="AJ1412" s="40"/>
      <c r="AK1412" s="40"/>
      <c r="AL1412" s="40"/>
      <c r="AM1412" s="41"/>
      <c r="AN1412" s="36">
        <f>Y1412*(IF(AND(AH1412&gt;0,AI1412&lt;0),AH1412,0)+IF(AND(AJ1412&lt;0,AK1412&gt;0),AJ1412,0)+IF(AND(AL1412&gt;0,AM1412&gt;0),AL1412,0))</f>
        <v>0</v>
      </c>
      <c r="AO1412" s="37">
        <f>Y1412*(IF(AND(AH1412&gt;0,AI1412&lt;0),AI1412,0)+IF(AND(AJ1412&lt;0,AK1412&gt;0),AK1412,0)+IF(AND(AL1412&gt;0,AM1412&gt;0),AM1412,0))</f>
        <v>0</v>
      </c>
      <c r="AQ1412" s="40">
        <f>AU1412*D1412</f>
        <v>26445.86947996687</v>
      </c>
      <c r="AR1412" s="40">
        <f>AV1412*E1412</f>
        <v>22097.467749641659</v>
      </c>
      <c r="AS1412" s="40">
        <f>IF(AND(Y1412&lt;&gt;0,AN1412&lt;&gt;0),0,Q1412)</f>
        <v>880.77591264815317</v>
      </c>
      <c r="AT1412" s="41">
        <f t="shared" si="356"/>
        <v>49424.113142256683</v>
      </c>
      <c r="AU1412" s="42">
        <f>S1412+AN1412</f>
        <v>662.13994691955111</v>
      </c>
      <c r="AV1412" s="37">
        <f>T1412+AO1412</f>
        <v>686.46995183726813</v>
      </c>
      <c r="AW1412" s="58">
        <f t="shared" si="341"/>
        <v>0.53508030389636174</v>
      </c>
      <c r="AX1412" s="58">
        <f t="shared" si="342"/>
        <v>0.44709892286865827</v>
      </c>
      <c r="AY1412" s="59">
        <f t="shared" si="343"/>
        <v>1.782077323498004E-2</v>
      </c>
      <c r="AZ1412" s="54">
        <f t="shared" si="351"/>
        <v>-7.2614931244247005E-3</v>
      </c>
    </row>
    <row r="1413" spans="3:52" x14ac:dyDescent="0.25">
      <c r="C1413" s="35">
        <v>36714</v>
      </c>
      <c r="D1413" s="36">
        <v>39.31</v>
      </c>
      <c r="E1413" s="37">
        <v>32.5</v>
      </c>
      <c r="F1413" s="38">
        <v>0</v>
      </c>
      <c r="G1413" s="7">
        <v>0</v>
      </c>
      <c r="H1413" s="38">
        <v>1</v>
      </c>
      <c r="I1413" s="7">
        <v>1</v>
      </c>
      <c r="J1413" s="36">
        <f t="shared" si="344"/>
        <v>39.290345000000002</v>
      </c>
      <c r="K1413" s="37">
        <f t="shared" si="345"/>
        <v>32.483750000000001</v>
      </c>
      <c r="L1413" s="36">
        <f t="shared" si="346"/>
        <v>39.329655000000002</v>
      </c>
      <c r="M1413" s="37">
        <f t="shared" si="347"/>
        <v>32.516249999999999</v>
      </c>
      <c r="O1413" s="39">
        <f t="shared" si="348"/>
        <v>26028.721313407557</v>
      </c>
      <c r="P1413" s="40">
        <f t="shared" si="349"/>
        <v>22310.273434711213</v>
      </c>
      <c r="Q1413" s="40">
        <f>S1413*F1413+T1413*G1413+AS1412*(1+$G$9/252)</f>
        <v>880.81086407325813</v>
      </c>
      <c r="R1413" s="41">
        <f t="shared" si="352"/>
        <v>49219.805612192031</v>
      </c>
      <c r="S1413" s="36">
        <f>AU1412*H1412</f>
        <v>662.13994691955111</v>
      </c>
      <c r="T1413" s="37">
        <f>AV1412*I1412</f>
        <v>686.46995183726813</v>
      </c>
      <c r="U1413" s="57">
        <f t="shared" si="355"/>
        <v>0.52882617047475888</v>
      </c>
      <c r="V1413" s="58">
        <f t="shared" si="353"/>
        <v>0.45327837355751011</v>
      </c>
      <c r="W1413" s="59">
        <f t="shared" si="354"/>
        <v>1.7895455967730928E-2</v>
      </c>
      <c r="Y1413" s="7">
        <f t="shared" si="350"/>
        <v>0</v>
      </c>
      <c r="Z1413" s="40"/>
      <c r="AA1413" s="40"/>
      <c r="AB1413" s="40"/>
      <c r="AC1413" s="40"/>
      <c r="AD1413" s="40"/>
      <c r="AE1413" s="40"/>
      <c r="AF1413" s="40"/>
      <c r="AG1413" s="41"/>
      <c r="AH1413" s="40"/>
      <c r="AI1413" s="40"/>
      <c r="AJ1413" s="40"/>
      <c r="AK1413" s="40"/>
      <c r="AL1413" s="40"/>
      <c r="AM1413" s="41"/>
      <c r="AN1413" s="36">
        <f>Y1413*(IF(AND(AH1413&gt;0,AI1413&lt;0),AH1413,0)+IF(AND(AJ1413&lt;0,AK1413&gt;0),AJ1413,0)+IF(AND(AL1413&gt;0,AM1413&gt;0),AL1413,0))</f>
        <v>0</v>
      </c>
      <c r="AO1413" s="37">
        <f>Y1413*(IF(AND(AH1413&gt;0,AI1413&lt;0),AI1413,0)+IF(AND(AJ1413&lt;0,AK1413&gt;0),AK1413,0)+IF(AND(AL1413&gt;0,AM1413&gt;0),AM1413,0))</f>
        <v>0</v>
      </c>
      <c r="AQ1413" s="40">
        <f>AU1413*D1413</f>
        <v>26028.721313407557</v>
      </c>
      <c r="AR1413" s="40">
        <f>AV1413*E1413</f>
        <v>22310.273434711213</v>
      </c>
      <c r="AS1413" s="40">
        <f>IF(AND(Y1413&lt;&gt;0,AN1413&lt;&gt;0),0,Q1413)</f>
        <v>880.81086407325813</v>
      </c>
      <c r="AT1413" s="41">
        <f t="shared" si="356"/>
        <v>49219.805612192031</v>
      </c>
      <c r="AU1413" s="42">
        <f>S1413+AN1413</f>
        <v>662.13994691955111</v>
      </c>
      <c r="AV1413" s="37">
        <f>T1413+AO1413</f>
        <v>686.46995183726813</v>
      </c>
      <c r="AW1413" s="58">
        <f t="shared" si="341"/>
        <v>0.52882617047475888</v>
      </c>
      <c r="AX1413" s="58">
        <f t="shared" si="342"/>
        <v>0.45327837355751011</v>
      </c>
      <c r="AY1413" s="59">
        <f t="shared" si="343"/>
        <v>1.7895455967730928E-2</v>
      </c>
      <c r="AZ1413" s="54">
        <f t="shared" si="351"/>
        <v>-4.1337621876309516E-3</v>
      </c>
    </row>
    <row r="1414" spans="3:52" x14ac:dyDescent="0.25">
      <c r="C1414" s="35">
        <v>36717</v>
      </c>
      <c r="D1414" s="36">
        <v>40.25</v>
      </c>
      <c r="E1414" s="37">
        <v>32.25</v>
      </c>
      <c r="F1414" s="38">
        <v>0</v>
      </c>
      <c r="G1414" s="7">
        <v>0</v>
      </c>
      <c r="H1414" s="38">
        <v>1</v>
      </c>
      <c r="I1414" s="7">
        <v>1</v>
      </c>
      <c r="J1414" s="36">
        <f t="shared" si="344"/>
        <v>40.229875</v>
      </c>
      <c r="K1414" s="37">
        <f t="shared" si="345"/>
        <v>32.233875000000005</v>
      </c>
      <c r="L1414" s="36">
        <f t="shared" si="346"/>
        <v>40.270125</v>
      </c>
      <c r="M1414" s="37">
        <f t="shared" si="347"/>
        <v>32.266124999999995</v>
      </c>
      <c r="O1414" s="39">
        <f t="shared" si="348"/>
        <v>26651.132863511932</v>
      </c>
      <c r="P1414" s="40">
        <f t="shared" si="349"/>
        <v>22138.655946751896</v>
      </c>
      <c r="Q1414" s="40">
        <f>S1414*F1414+T1414*G1414+AS1413*(1+$G$9/252)</f>
        <v>880.84581688532444</v>
      </c>
      <c r="R1414" s="41">
        <f t="shared" si="352"/>
        <v>49670.634627149149</v>
      </c>
      <c r="S1414" s="36">
        <f>AU1413*H1413</f>
        <v>662.13994691955111</v>
      </c>
      <c r="T1414" s="37">
        <f>AV1413*I1413</f>
        <v>686.46995183726813</v>
      </c>
      <c r="U1414" s="57">
        <f t="shared" si="355"/>
        <v>0.53655712401437416</v>
      </c>
      <c r="V1414" s="58">
        <f t="shared" si="353"/>
        <v>0.44570914209039059</v>
      </c>
      <c r="W1414" s="59">
        <f t="shared" si="354"/>
        <v>1.7733733895235328E-2</v>
      </c>
      <c r="Y1414" s="7">
        <f t="shared" si="350"/>
        <v>0</v>
      </c>
      <c r="Z1414" s="40"/>
      <c r="AA1414" s="40"/>
      <c r="AB1414" s="40"/>
      <c r="AC1414" s="40"/>
      <c r="AD1414" s="40"/>
      <c r="AE1414" s="40"/>
      <c r="AF1414" s="40"/>
      <c r="AG1414" s="41"/>
      <c r="AH1414" s="40"/>
      <c r="AI1414" s="40"/>
      <c r="AJ1414" s="40"/>
      <c r="AK1414" s="40"/>
      <c r="AL1414" s="40"/>
      <c r="AM1414" s="41"/>
      <c r="AN1414" s="36">
        <f>Y1414*(IF(AND(AH1414&gt;0,AI1414&lt;0),AH1414,0)+IF(AND(AJ1414&lt;0,AK1414&gt;0),AJ1414,0)+IF(AND(AL1414&gt;0,AM1414&gt;0),AL1414,0))</f>
        <v>0</v>
      </c>
      <c r="AO1414" s="37">
        <f>Y1414*(IF(AND(AH1414&gt;0,AI1414&lt;0),AI1414,0)+IF(AND(AJ1414&lt;0,AK1414&gt;0),AK1414,0)+IF(AND(AL1414&gt;0,AM1414&gt;0),AM1414,0))</f>
        <v>0</v>
      </c>
      <c r="AQ1414" s="40">
        <f>AU1414*D1414</f>
        <v>26651.132863511932</v>
      </c>
      <c r="AR1414" s="40">
        <f>AV1414*E1414</f>
        <v>22138.655946751896</v>
      </c>
      <c r="AS1414" s="40">
        <f>IF(AND(Y1414&lt;&gt;0,AN1414&lt;&gt;0),0,Q1414)</f>
        <v>880.84581688532444</v>
      </c>
      <c r="AT1414" s="41">
        <f t="shared" si="356"/>
        <v>49670.634627149149</v>
      </c>
      <c r="AU1414" s="42">
        <f>S1414+AN1414</f>
        <v>662.13994691955111</v>
      </c>
      <c r="AV1414" s="37">
        <f>T1414+AO1414</f>
        <v>686.46995183726813</v>
      </c>
      <c r="AW1414" s="58">
        <f t="shared" si="341"/>
        <v>0.53655712401437416</v>
      </c>
      <c r="AX1414" s="58">
        <f t="shared" si="342"/>
        <v>0.44570914209039059</v>
      </c>
      <c r="AY1414" s="59">
        <f t="shared" si="343"/>
        <v>1.7733733895235328E-2</v>
      </c>
      <c r="AZ1414" s="54">
        <f t="shared" si="351"/>
        <v>9.1595041741783234E-3</v>
      </c>
    </row>
    <row r="1415" spans="3:52" x14ac:dyDescent="0.25">
      <c r="C1415" s="35">
        <v>36718</v>
      </c>
      <c r="D1415" s="36">
        <v>40</v>
      </c>
      <c r="E1415" s="37">
        <v>32.56</v>
      </c>
      <c r="F1415" s="38">
        <v>0</v>
      </c>
      <c r="G1415" s="7">
        <v>0</v>
      </c>
      <c r="H1415" s="38">
        <v>1</v>
      </c>
      <c r="I1415" s="7">
        <v>1</v>
      </c>
      <c r="J1415" s="36">
        <f t="shared" si="344"/>
        <v>39.980000000000004</v>
      </c>
      <c r="K1415" s="37">
        <f t="shared" si="345"/>
        <v>32.543720000000008</v>
      </c>
      <c r="L1415" s="36">
        <f t="shared" si="346"/>
        <v>40.019999999999996</v>
      </c>
      <c r="M1415" s="37">
        <f t="shared" si="347"/>
        <v>32.576279999999997</v>
      </c>
      <c r="O1415" s="39">
        <f t="shared" si="348"/>
        <v>26485.597876782045</v>
      </c>
      <c r="P1415" s="40">
        <f t="shared" si="349"/>
        <v>22351.46163182145</v>
      </c>
      <c r="Q1415" s="40">
        <f>S1415*F1415+T1415*G1415+AS1414*(1+$G$9/252)</f>
        <v>880.88077108440712</v>
      </c>
      <c r="R1415" s="41">
        <f t="shared" si="352"/>
        <v>49717.9402796879</v>
      </c>
      <c r="S1415" s="36">
        <f>AU1414*H1414</f>
        <v>662.13994691955111</v>
      </c>
      <c r="T1415" s="37">
        <f>AV1414*I1414</f>
        <v>686.46995183726813</v>
      </c>
      <c r="U1415" s="57">
        <f t="shared" si="355"/>
        <v>0.53271711836386448</v>
      </c>
      <c r="V1415" s="58">
        <f t="shared" si="353"/>
        <v>0.44956531799353455</v>
      </c>
      <c r="W1415" s="59">
        <f t="shared" si="354"/>
        <v>1.771756364260102E-2</v>
      </c>
      <c r="Y1415" s="7">
        <f t="shared" si="350"/>
        <v>0</v>
      </c>
      <c r="Z1415" s="40"/>
      <c r="AA1415" s="40"/>
      <c r="AB1415" s="40"/>
      <c r="AC1415" s="40"/>
      <c r="AD1415" s="40"/>
      <c r="AE1415" s="40"/>
      <c r="AF1415" s="40"/>
      <c r="AG1415" s="41"/>
      <c r="AH1415" s="40"/>
      <c r="AI1415" s="40"/>
      <c r="AJ1415" s="40"/>
      <c r="AK1415" s="40"/>
      <c r="AL1415" s="40"/>
      <c r="AM1415" s="41"/>
      <c r="AN1415" s="36">
        <f>Y1415*(IF(AND(AH1415&gt;0,AI1415&lt;0),AH1415,0)+IF(AND(AJ1415&lt;0,AK1415&gt;0),AJ1415,0)+IF(AND(AL1415&gt;0,AM1415&gt;0),AL1415,0))</f>
        <v>0</v>
      </c>
      <c r="AO1415" s="37">
        <f>Y1415*(IF(AND(AH1415&gt;0,AI1415&lt;0),AI1415,0)+IF(AND(AJ1415&lt;0,AK1415&gt;0),AK1415,0)+IF(AND(AL1415&gt;0,AM1415&gt;0),AM1415,0))</f>
        <v>0</v>
      </c>
      <c r="AQ1415" s="40">
        <f>AU1415*D1415</f>
        <v>26485.597876782045</v>
      </c>
      <c r="AR1415" s="40">
        <f>AV1415*E1415</f>
        <v>22351.46163182145</v>
      </c>
      <c r="AS1415" s="40">
        <f>IF(AND(Y1415&lt;&gt;0,AN1415&lt;&gt;0),0,Q1415)</f>
        <v>880.88077108440712</v>
      </c>
      <c r="AT1415" s="41">
        <f t="shared" si="356"/>
        <v>49717.9402796879</v>
      </c>
      <c r="AU1415" s="42">
        <f>S1415+AN1415</f>
        <v>662.13994691955111</v>
      </c>
      <c r="AV1415" s="37">
        <f>T1415+AO1415</f>
        <v>686.46995183726813</v>
      </c>
      <c r="AW1415" s="58">
        <f t="shared" si="341"/>
        <v>0.53271711836386448</v>
      </c>
      <c r="AX1415" s="58">
        <f t="shared" si="342"/>
        <v>0.44956531799353455</v>
      </c>
      <c r="AY1415" s="59">
        <f t="shared" si="343"/>
        <v>1.771756364260102E-2</v>
      </c>
      <c r="AZ1415" s="54">
        <f t="shared" si="351"/>
        <v>9.523867148839571E-4</v>
      </c>
    </row>
    <row r="1416" spans="3:52" x14ac:dyDescent="0.25">
      <c r="C1416" s="35">
        <v>36719</v>
      </c>
      <c r="D1416" s="36">
        <v>41</v>
      </c>
      <c r="E1416" s="37">
        <v>32</v>
      </c>
      <c r="F1416" s="38">
        <v>0</v>
      </c>
      <c r="G1416" s="7">
        <v>0</v>
      </c>
      <c r="H1416" s="38">
        <v>1</v>
      </c>
      <c r="I1416" s="7">
        <v>1</v>
      </c>
      <c r="J1416" s="36">
        <f t="shared" si="344"/>
        <v>40.979500000000002</v>
      </c>
      <c r="K1416" s="37">
        <f t="shared" si="345"/>
        <v>31.984000000000002</v>
      </c>
      <c r="L1416" s="36">
        <f t="shared" si="346"/>
        <v>41.020499999999998</v>
      </c>
      <c r="M1416" s="37">
        <f t="shared" si="347"/>
        <v>32.015999999999998</v>
      </c>
      <c r="O1416" s="39">
        <f t="shared" si="348"/>
        <v>27147.737823701595</v>
      </c>
      <c r="P1416" s="40">
        <f t="shared" si="349"/>
        <v>21967.03845879258</v>
      </c>
      <c r="Q1416" s="40">
        <f>S1416*F1416+T1416*G1416+AS1415*(1+$G$9/252)</f>
        <v>880.91572667056118</v>
      </c>
      <c r="R1416" s="41">
        <f t="shared" si="352"/>
        <v>49995.692009164733</v>
      </c>
      <c r="S1416" s="36">
        <f>AU1415*H1415</f>
        <v>662.13994691955111</v>
      </c>
      <c r="T1416" s="37">
        <f>AV1415*I1415</f>
        <v>686.46995183726813</v>
      </c>
      <c r="U1416" s="57">
        <f t="shared" si="355"/>
        <v>0.5430015413873085</v>
      </c>
      <c r="V1416" s="58">
        <f t="shared" si="353"/>
        <v>0.43937862595772836</v>
      </c>
      <c r="W1416" s="59">
        <f t="shared" si="354"/>
        <v>1.7619832654963155E-2</v>
      </c>
      <c r="Y1416" s="7">
        <f t="shared" si="350"/>
        <v>0</v>
      </c>
      <c r="Z1416" s="40"/>
      <c r="AA1416" s="40"/>
      <c r="AB1416" s="40"/>
      <c r="AC1416" s="40"/>
      <c r="AD1416" s="40"/>
      <c r="AE1416" s="40"/>
      <c r="AF1416" s="40"/>
      <c r="AG1416" s="41"/>
      <c r="AH1416" s="40"/>
      <c r="AI1416" s="40"/>
      <c r="AJ1416" s="40"/>
      <c r="AK1416" s="40"/>
      <c r="AL1416" s="40"/>
      <c r="AM1416" s="41"/>
      <c r="AN1416" s="36">
        <f>Y1416*(IF(AND(AH1416&gt;0,AI1416&lt;0),AH1416,0)+IF(AND(AJ1416&lt;0,AK1416&gt;0),AJ1416,0)+IF(AND(AL1416&gt;0,AM1416&gt;0),AL1416,0))</f>
        <v>0</v>
      </c>
      <c r="AO1416" s="37">
        <f>Y1416*(IF(AND(AH1416&gt;0,AI1416&lt;0),AI1416,0)+IF(AND(AJ1416&lt;0,AK1416&gt;0),AK1416,0)+IF(AND(AL1416&gt;0,AM1416&gt;0),AM1416,0))</f>
        <v>0</v>
      </c>
      <c r="AQ1416" s="40">
        <f>AU1416*D1416</f>
        <v>27147.737823701595</v>
      </c>
      <c r="AR1416" s="40">
        <f>AV1416*E1416</f>
        <v>21967.03845879258</v>
      </c>
      <c r="AS1416" s="40">
        <f>IF(AND(Y1416&lt;&gt;0,AN1416&lt;&gt;0),0,Q1416)</f>
        <v>880.91572667056118</v>
      </c>
      <c r="AT1416" s="41">
        <f t="shared" si="356"/>
        <v>49995.692009164733</v>
      </c>
      <c r="AU1416" s="42">
        <f>S1416+AN1416</f>
        <v>662.13994691955111</v>
      </c>
      <c r="AV1416" s="37">
        <f>T1416+AO1416</f>
        <v>686.46995183726813</v>
      </c>
      <c r="AW1416" s="58">
        <f t="shared" si="341"/>
        <v>0.5430015413873085</v>
      </c>
      <c r="AX1416" s="58">
        <f t="shared" si="342"/>
        <v>0.43937862595772836</v>
      </c>
      <c r="AY1416" s="59">
        <f t="shared" si="343"/>
        <v>1.7619832654963155E-2</v>
      </c>
      <c r="AZ1416" s="54">
        <f t="shared" si="351"/>
        <v>5.5865494007665273E-3</v>
      </c>
    </row>
    <row r="1417" spans="3:52" x14ac:dyDescent="0.25">
      <c r="C1417" s="35">
        <v>36720</v>
      </c>
      <c r="D1417" s="36">
        <v>41.81</v>
      </c>
      <c r="E1417" s="37">
        <v>31.5</v>
      </c>
      <c r="F1417" s="38">
        <v>0</v>
      </c>
      <c r="G1417" s="7">
        <v>0</v>
      </c>
      <c r="H1417" s="38">
        <v>1</v>
      </c>
      <c r="I1417" s="7">
        <v>1</v>
      </c>
      <c r="J1417" s="36">
        <f t="shared" si="344"/>
        <v>41.789095000000003</v>
      </c>
      <c r="K1417" s="37">
        <f t="shared" si="345"/>
        <v>31.484250000000003</v>
      </c>
      <c r="L1417" s="36">
        <f t="shared" si="346"/>
        <v>41.830905000000001</v>
      </c>
      <c r="M1417" s="37">
        <f t="shared" si="347"/>
        <v>31.515749999999997</v>
      </c>
      <c r="O1417" s="39">
        <f t="shared" si="348"/>
        <v>27684.071180706433</v>
      </c>
      <c r="P1417" s="40">
        <f t="shared" si="349"/>
        <v>21623.803482873947</v>
      </c>
      <c r="Q1417" s="40">
        <f>S1417*F1417+T1417*G1417+AS1416*(1+$G$9/252)</f>
        <v>880.95068364384167</v>
      </c>
      <c r="R1417" s="41">
        <f t="shared" si="352"/>
        <v>50188.825347224229</v>
      </c>
      <c r="S1417" s="36">
        <f>AU1416*H1416</f>
        <v>662.13994691955111</v>
      </c>
      <c r="T1417" s="37">
        <f>AV1416*I1416</f>
        <v>686.46995183726813</v>
      </c>
      <c r="U1417" s="57">
        <f t="shared" si="355"/>
        <v>0.55159830877049099</v>
      </c>
      <c r="V1417" s="58">
        <f t="shared" si="353"/>
        <v>0.43084896554706648</v>
      </c>
      <c r="W1417" s="59">
        <f t="shared" si="354"/>
        <v>1.7552725682442458E-2</v>
      </c>
      <c r="Y1417" s="7">
        <f t="shared" si="350"/>
        <v>0</v>
      </c>
      <c r="Z1417" s="40"/>
      <c r="AA1417" s="40"/>
      <c r="AB1417" s="40"/>
      <c r="AC1417" s="40"/>
      <c r="AD1417" s="40"/>
      <c r="AE1417" s="40"/>
      <c r="AF1417" s="40"/>
      <c r="AG1417" s="41"/>
      <c r="AH1417" s="40"/>
      <c r="AI1417" s="40"/>
      <c r="AJ1417" s="40"/>
      <c r="AK1417" s="40"/>
      <c r="AL1417" s="40"/>
      <c r="AM1417" s="41"/>
      <c r="AN1417" s="36">
        <f>Y1417*(IF(AND(AH1417&gt;0,AI1417&lt;0),AH1417,0)+IF(AND(AJ1417&lt;0,AK1417&gt;0),AJ1417,0)+IF(AND(AL1417&gt;0,AM1417&gt;0),AL1417,0))</f>
        <v>0</v>
      </c>
      <c r="AO1417" s="37">
        <f>Y1417*(IF(AND(AH1417&gt;0,AI1417&lt;0),AI1417,0)+IF(AND(AJ1417&lt;0,AK1417&gt;0),AK1417,0)+IF(AND(AL1417&gt;0,AM1417&gt;0),AM1417,0))</f>
        <v>0</v>
      </c>
      <c r="AQ1417" s="40">
        <f>AU1417*D1417</f>
        <v>27684.071180706433</v>
      </c>
      <c r="AR1417" s="40">
        <f>AV1417*E1417</f>
        <v>21623.803482873947</v>
      </c>
      <c r="AS1417" s="40">
        <f>IF(AND(Y1417&lt;&gt;0,AN1417&lt;&gt;0),0,Q1417)</f>
        <v>880.95068364384167</v>
      </c>
      <c r="AT1417" s="41">
        <f t="shared" si="356"/>
        <v>50188.825347224229</v>
      </c>
      <c r="AU1417" s="42">
        <f>S1417+AN1417</f>
        <v>662.13994691955111</v>
      </c>
      <c r="AV1417" s="37">
        <f>T1417+AO1417</f>
        <v>686.46995183726813</v>
      </c>
      <c r="AW1417" s="58">
        <f t="shared" si="341"/>
        <v>0.55159830877049099</v>
      </c>
      <c r="AX1417" s="58">
        <f t="shared" si="342"/>
        <v>0.43084896554706648</v>
      </c>
      <c r="AY1417" s="59">
        <f t="shared" si="343"/>
        <v>1.7552725682442458E-2</v>
      </c>
      <c r="AZ1417" s="54">
        <f t="shared" si="351"/>
        <v>3.8629995965271391E-3</v>
      </c>
    </row>
    <row r="1418" spans="3:52" x14ac:dyDescent="0.25">
      <c r="C1418" s="35">
        <v>36721</v>
      </c>
      <c r="D1418" s="36">
        <v>42.44</v>
      </c>
      <c r="E1418" s="37">
        <v>31.38</v>
      </c>
      <c r="F1418" s="38">
        <v>0</v>
      </c>
      <c r="G1418" s="7">
        <v>0</v>
      </c>
      <c r="H1418" s="38">
        <v>1</v>
      </c>
      <c r="I1418" s="7">
        <v>1</v>
      </c>
      <c r="J1418" s="36">
        <f t="shared" si="344"/>
        <v>42.418779999999998</v>
      </c>
      <c r="K1418" s="37">
        <f t="shared" si="345"/>
        <v>31.36431</v>
      </c>
      <c r="L1418" s="36">
        <f t="shared" si="346"/>
        <v>42.461219999999997</v>
      </c>
      <c r="M1418" s="37">
        <f t="shared" si="347"/>
        <v>31.395689999999998</v>
      </c>
      <c r="O1418" s="39">
        <f t="shared" si="348"/>
        <v>28101.219347265749</v>
      </c>
      <c r="P1418" s="40">
        <f t="shared" si="349"/>
        <v>21541.427088653472</v>
      </c>
      <c r="Q1418" s="40">
        <f>S1418*F1418+T1418*G1418+AS1417*(1+$G$9/252)</f>
        <v>880.9856420043036</v>
      </c>
      <c r="R1418" s="41">
        <f t="shared" si="352"/>
        <v>50523.632077923525</v>
      </c>
      <c r="S1418" s="36">
        <f>AU1417*H1417</f>
        <v>662.13994691955111</v>
      </c>
      <c r="T1418" s="37">
        <f>AV1417*I1417</f>
        <v>686.46995183726813</v>
      </c>
      <c r="U1418" s="57">
        <f t="shared" si="355"/>
        <v>0.55619950885408875</v>
      </c>
      <c r="V1418" s="58">
        <f t="shared" si="353"/>
        <v>0.42636339080748853</v>
      </c>
      <c r="W1418" s="59">
        <f t="shared" si="354"/>
        <v>1.7437100338422686E-2</v>
      </c>
      <c r="Y1418" s="7">
        <f t="shared" si="350"/>
        <v>0</v>
      </c>
      <c r="Z1418" s="40"/>
      <c r="AA1418" s="40"/>
      <c r="AB1418" s="40"/>
      <c r="AC1418" s="40"/>
      <c r="AD1418" s="40"/>
      <c r="AE1418" s="40"/>
      <c r="AF1418" s="40"/>
      <c r="AG1418" s="41"/>
      <c r="AH1418" s="40"/>
      <c r="AI1418" s="40"/>
      <c r="AJ1418" s="40"/>
      <c r="AK1418" s="40"/>
      <c r="AL1418" s="40"/>
      <c r="AM1418" s="41"/>
      <c r="AN1418" s="36">
        <f>Y1418*(IF(AND(AH1418&gt;0,AI1418&lt;0),AH1418,0)+IF(AND(AJ1418&lt;0,AK1418&gt;0),AJ1418,0)+IF(AND(AL1418&gt;0,AM1418&gt;0),AL1418,0))</f>
        <v>0</v>
      </c>
      <c r="AO1418" s="37">
        <f>Y1418*(IF(AND(AH1418&gt;0,AI1418&lt;0),AI1418,0)+IF(AND(AJ1418&lt;0,AK1418&gt;0),AK1418,0)+IF(AND(AL1418&gt;0,AM1418&gt;0),AM1418,0))</f>
        <v>0</v>
      </c>
      <c r="AQ1418" s="40">
        <f>AU1418*D1418</f>
        <v>28101.219347265749</v>
      </c>
      <c r="AR1418" s="40">
        <f>AV1418*E1418</f>
        <v>21541.427088653472</v>
      </c>
      <c r="AS1418" s="40">
        <f>IF(AND(Y1418&lt;&gt;0,AN1418&lt;&gt;0),0,Q1418)</f>
        <v>880.9856420043036</v>
      </c>
      <c r="AT1418" s="41">
        <f t="shared" si="356"/>
        <v>50523.632077923525</v>
      </c>
      <c r="AU1418" s="42">
        <f>S1418+AN1418</f>
        <v>662.13994691955111</v>
      </c>
      <c r="AV1418" s="37">
        <f>T1418+AO1418</f>
        <v>686.46995183726813</v>
      </c>
      <c r="AW1418" s="58">
        <f t="shared" si="341"/>
        <v>0.55619950885408875</v>
      </c>
      <c r="AX1418" s="58">
        <f t="shared" si="342"/>
        <v>0.42636339080748853</v>
      </c>
      <c r="AY1418" s="59">
        <f t="shared" si="343"/>
        <v>1.7437100338422686E-2</v>
      </c>
      <c r="AZ1418" s="54">
        <f t="shared" si="351"/>
        <v>6.6709417561177098E-3</v>
      </c>
    </row>
    <row r="1419" spans="3:52" x14ac:dyDescent="0.25">
      <c r="C1419" s="35">
        <v>36724</v>
      </c>
      <c r="D1419" s="36">
        <v>40.94</v>
      </c>
      <c r="E1419" s="37">
        <v>31.31</v>
      </c>
      <c r="F1419" s="38">
        <v>0</v>
      </c>
      <c r="G1419" s="7">
        <v>0</v>
      </c>
      <c r="H1419" s="38">
        <v>1</v>
      </c>
      <c r="I1419" s="7">
        <v>1</v>
      </c>
      <c r="J1419" s="36">
        <f t="shared" si="344"/>
        <v>40.919530000000002</v>
      </c>
      <c r="K1419" s="37">
        <f t="shared" si="345"/>
        <v>31.294345</v>
      </c>
      <c r="L1419" s="36">
        <f t="shared" si="346"/>
        <v>40.960469999999994</v>
      </c>
      <c r="M1419" s="37">
        <f t="shared" si="347"/>
        <v>31.325654999999998</v>
      </c>
      <c r="O1419" s="39">
        <f t="shared" si="348"/>
        <v>27108.00942688642</v>
      </c>
      <c r="P1419" s="40">
        <f t="shared" si="349"/>
        <v>21493.374192024865</v>
      </c>
      <c r="Q1419" s="40">
        <f>S1419*F1419+T1419*G1419+AS1418*(1+$G$9/252)</f>
        <v>881.02060175200211</v>
      </c>
      <c r="R1419" s="41">
        <f t="shared" si="352"/>
        <v>49482.404220663288</v>
      </c>
      <c r="S1419" s="36">
        <f>AU1418*H1418</f>
        <v>662.13994691955111</v>
      </c>
      <c r="T1419" s="37">
        <f>AV1418*I1418</f>
        <v>686.46995183726813</v>
      </c>
      <c r="U1419" s="57">
        <f t="shared" si="355"/>
        <v>0.54783129182648782</v>
      </c>
      <c r="V1419" s="58">
        <f t="shared" si="353"/>
        <v>0.43436398312775348</v>
      </c>
      <c r="W1419" s="59">
        <f t="shared" si="354"/>
        <v>1.7804725045758751E-2</v>
      </c>
      <c r="Y1419" s="7">
        <f t="shared" si="350"/>
        <v>0</v>
      </c>
      <c r="Z1419" s="40"/>
      <c r="AA1419" s="40"/>
      <c r="AB1419" s="40"/>
      <c r="AC1419" s="40"/>
      <c r="AD1419" s="40"/>
      <c r="AE1419" s="40"/>
      <c r="AF1419" s="40"/>
      <c r="AG1419" s="41"/>
      <c r="AH1419" s="40"/>
      <c r="AI1419" s="40"/>
      <c r="AJ1419" s="40"/>
      <c r="AK1419" s="40"/>
      <c r="AL1419" s="40"/>
      <c r="AM1419" s="41"/>
      <c r="AN1419" s="36">
        <f>Y1419*(IF(AND(AH1419&gt;0,AI1419&lt;0),AH1419,0)+IF(AND(AJ1419&lt;0,AK1419&gt;0),AJ1419,0)+IF(AND(AL1419&gt;0,AM1419&gt;0),AL1419,0))</f>
        <v>0</v>
      </c>
      <c r="AO1419" s="37">
        <f>Y1419*(IF(AND(AH1419&gt;0,AI1419&lt;0),AI1419,0)+IF(AND(AJ1419&lt;0,AK1419&gt;0),AK1419,0)+IF(AND(AL1419&gt;0,AM1419&gt;0),AM1419,0))</f>
        <v>0</v>
      </c>
      <c r="AQ1419" s="40">
        <f>AU1419*D1419</f>
        <v>27108.00942688642</v>
      </c>
      <c r="AR1419" s="40">
        <f>AV1419*E1419</f>
        <v>21493.374192024865</v>
      </c>
      <c r="AS1419" s="40">
        <f>IF(AND(Y1419&lt;&gt;0,AN1419&lt;&gt;0),0,Q1419)</f>
        <v>881.02060175200211</v>
      </c>
      <c r="AT1419" s="41">
        <f t="shared" si="356"/>
        <v>49482.404220663288</v>
      </c>
      <c r="AU1419" s="42">
        <f>S1419+AN1419</f>
        <v>662.13994691955111</v>
      </c>
      <c r="AV1419" s="37">
        <f>T1419+AO1419</f>
        <v>686.46995183726813</v>
      </c>
      <c r="AW1419" s="58">
        <f t="shared" si="341"/>
        <v>0.54783129182648782</v>
      </c>
      <c r="AX1419" s="58">
        <f t="shared" si="342"/>
        <v>0.43436398312775348</v>
      </c>
      <c r="AY1419" s="59">
        <f t="shared" si="343"/>
        <v>1.7804725045758751E-2</v>
      </c>
      <c r="AZ1419" s="54">
        <f t="shared" si="351"/>
        <v>-2.0608729310163887E-2</v>
      </c>
    </row>
    <row r="1420" spans="3:52" x14ac:dyDescent="0.25">
      <c r="C1420" s="35">
        <v>36725</v>
      </c>
      <c r="D1420" s="36">
        <v>40.94</v>
      </c>
      <c r="E1420" s="37">
        <v>31.31</v>
      </c>
      <c r="F1420" s="38">
        <v>0</v>
      </c>
      <c r="G1420" s="7">
        <v>0</v>
      </c>
      <c r="H1420" s="38">
        <v>1</v>
      </c>
      <c r="I1420" s="7">
        <v>1</v>
      </c>
      <c r="J1420" s="36">
        <f t="shared" si="344"/>
        <v>40.919530000000002</v>
      </c>
      <c r="K1420" s="37">
        <f t="shared" si="345"/>
        <v>31.294345</v>
      </c>
      <c r="L1420" s="36">
        <f t="shared" si="346"/>
        <v>40.960469999999994</v>
      </c>
      <c r="M1420" s="37">
        <f t="shared" si="347"/>
        <v>31.325654999999998</v>
      </c>
      <c r="O1420" s="39">
        <f t="shared" si="348"/>
        <v>27108.00942688642</v>
      </c>
      <c r="P1420" s="40">
        <f t="shared" si="349"/>
        <v>21493.374192024865</v>
      </c>
      <c r="Q1420" s="40">
        <f>S1420*F1420+T1420*G1420+AS1419*(1+$G$9/252)</f>
        <v>881.05556288699222</v>
      </c>
      <c r="R1420" s="41">
        <f t="shared" si="352"/>
        <v>49482.439181798276</v>
      </c>
      <c r="S1420" s="36">
        <f>AU1419*H1419</f>
        <v>662.13994691955111</v>
      </c>
      <c r="T1420" s="37">
        <f>AV1419*I1419</f>
        <v>686.46995183726813</v>
      </c>
      <c r="U1420" s="57">
        <f t="shared" si="355"/>
        <v>0.54783090476384366</v>
      </c>
      <c r="V1420" s="58">
        <f t="shared" si="353"/>
        <v>0.43436367623387151</v>
      </c>
      <c r="W1420" s="59">
        <f t="shared" si="354"/>
        <v>1.7805419002284786E-2</v>
      </c>
      <c r="Y1420" s="7">
        <f t="shared" si="350"/>
        <v>0</v>
      </c>
      <c r="Z1420" s="40"/>
      <c r="AA1420" s="40"/>
      <c r="AB1420" s="40"/>
      <c r="AC1420" s="40"/>
      <c r="AD1420" s="40"/>
      <c r="AE1420" s="40"/>
      <c r="AF1420" s="40"/>
      <c r="AG1420" s="41"/>
      <c r="AH1420" s="40"/>
      <c r="AI1420" s="40"/>
      <c r="AJ1420" s="40"/>
      <c r="AK1420" s="40"/>
      <c r="AL1420" s="40"/>
      <c r="AM1420" s="41"/>
      <c r="AN1420" s="36">
        <f>Y1420*(IF(AND(AH1420&gt;0,AI1420&lt;0),AH1420,0)+IF(AND(AJ1420&lt;0,AK1420&gt;0),AJ1420,0)+IF(AND(AL1420&gt;0,AM1420&gt;0),AL1420,0))</f>
        <v>0</v>
      </c>
      <c r="AO1420" s="37">
        <f>Y1420*(IF(AND(AH1420&gt;0,AI1420&lt;0),AI1420,0)+IF(AND(AJ1420&lt;0,AK1420&gt;0),AK1420,0)+IF(AND(AL1420&gt;0,AM1420&gt;0),AM1420,0))</f>
        <v>0</v>
      </c>
      <c r="AQ1420" s="40">
        <f>AU1420*D1420</f>
        <v>27108.00942688642</v>
      </c>
      <c r="AR1420" s="40">
        <f>AV1420*E1420</f>
        <v>21493.374192024865</v>
      </c>
      <c r="AS1420" s="40">
        <f>IF(AND(Y1420&lt;&gt;0,AN1420&lt;&gt;0),0,Q1420)</f>
        <v>881.05556288699222</v>
      </c>
      <c r="AT1420" s="41">
        <f t="shared" si="356"/>
        <v>49482.439181798276</v>
      </c>
      <c r="AU1420" s="42">
        <f>S1420+AN1420</f>
        <v>662.13994691955111</v>
      </c>
      <c r="AV1420" s="37">
        <f>T1420+AO1420</f>
        <v>686.46995183726813</v>
      </c>
      <c r="AW1420" s="58">
        <f t="shared" si="341"/>
        <v>0.54783090476384366</v>
      </c>
      <c r="AX1420" s="58">
        <f t="shared" si="342"/>
        <v>0.43436367623387151</v>
      </c>
      <c r="AY1420" s="59">
        <f t="shared" si="343"/>
        <v>1.7805419002284786E-2</v>
      </c>
      <c r="AZ1420" s="54">
        <f t="shared" si="351"/>
        <v>7.0653670802833801E-7</v>
      </c>
    </row>
    <row r="1421" spans="3:52" x14ac:dyDescent="0.25">
      <c r="C1421" s="35">
        <v>36726</v>
      </c>
      <c r="D1421" s="36">
        <v>40</v>
      </c>
      <c r="E1421" s="37">
        <v>31.38</v>
      </c>
      <c r="F1421" s="38">
        <v>0</v>
      </c>
      <c r="G1421" s="7">
        <v>0</v>
      </c>
      <c r="H1421" s="38">
        <v>1</v>
      </c>
      <c r="I1421" s="7">
        <v>1</v>
      </c>
      <c r="J1421" s="36">
        <f t="shared" si="344"/>
        <v>39.980000000000004</v>
      </c>
      <c r="K1421" s="37">
        <f t="shared" si="345"/>
        <v>31.36431</v>
      </c>
      <c r="L1421" s="36">
        <f t="shared" si="346"/>
        <v>40.019999999999996</v>
      </c>
      <c r="M1421" s="37">
        <f t="shared" si="347"/>
        <v>31.395689999999998</v>
      </c>
      <c r="O1421" s="39">
        <f t="shared" si="348"/>
        <v>26485.597876782045</v>
      </c>
      <c r="P1421" s="40">
        <f t="shared" si="349"/>
        <v>21541.427088653472</v>
      </c>
      <c r="Q1421" s="40">
        <f>S1421*F1421+T1421*G1421+AS1420*(1+$G$9/252)</f>
        <v>881.09052540932896</v>
      </c>
      <c r="R1421" s="41">
        <f t="shared" si="352"/>
        <v>48908.115490844844</v>
      </c>
      <c r="S1421" s="36">
        <f>AU1420*H1420</f>
        <v>662.13994691955111</v>
      </c>
      <c r="T1421" s="37">
        <f>AV1420*I1420</f>
        <v>686.46995183726813</v>
      </c>
      <c r="U1421" s="57">
        <f t="shared" si="355"/>
        <v>0.5415378942936353</v>
      </c>
      <c r="V1421" s="58">
        <f t="shared" si="353"/>
        <v>0.44044688437618973</v>
      </c>
      <c r="W1421" s="59">
        <f t="shared" si="354"/>
        <v>1.8015221330174972E-2</v>
      </c>
      <c r="Y1421" s="7">
        <f t="shared" si="350"/>
        <v>0</v>
      </c>
      <c r="Z1421" s="40"/>
      <c r="AA1421" s="40"/>
      <c r="AB1421" s="40"/>
      <c r="AC1421" s="40"/>
      <c r="AD1421" s="40"/>
      <c r="AE1421" s="40"/>
      <c r="AF1421" s="40"/>
      <c r="AG1421" s="41"/>
      <c r="AH1421" s="40"/>
      <c r="AI1421" s="40"/>
      <c r="AJ1421" s="40"/>
      <c r="AK1421" s="40"/>
      <c r="AL1421" s="40"/>
      <c r="AM1421" s="41"/>
      <c r="AN1421" s="36">
        <f>Y1421*(IF(AND(AH1421&gt;0,AI1421&lt;0),AH1421,0)+IF(AND(AJ1421&lt;0,AK1421&gt;0),AJ1421,0)+IF(AND(AL1421&gt;0,AM1421&gt;0),AL1421,0))</f>
        <v>0</v>
      </c>
      <c r="AO1421" s="37">
        <f>Y1421*(IF(AND(AH1421&gt;0,AI1421&lt;0),AI1421,0)+IF(AND(AJ1421&lt;0,AK1421&gt;0),AK1421,0)+IF(AND(AL1421&gt;0,AM1421&gt;0),AM1421,0))</f>
        <v>0</v>
      </c>
      <c r="AQ1421" s="40">
        <f>AU1421*D1421</f>
        <v>26485.597876782045</v>
      </c>
      <c r="AR1421" s="40">
        <f>AV1421*E1421</f>
        <v>21541.427088653472</v>
      </c>
      <c r="AS1421" s="40">
        <f>IF(AND(Y1421&lt;&gt;0,AN1421&lt;&gt;0),0,Q1421)</f>
        <v>881.09052540932896</v>
      </c>
      <c r="AT1421" s="41">
        <f t="shared" si="356"/>
        <v>48908.115490844844</v>
      </c>
      <c r="AU1421" s="42">
        <f>S1421+AN1421</f>
        <v>662.13994691955111</v>
      </c>
      <c r="AV1421" s="37">
        <f>T1421+AO1421</f>
        <v>686.46995183726813</v>
      </c>
      <c r="AW1421" s="58">
        <f t="shared" si="341"/>
        <v>0.5415378942936353</v>
      </c>
      <c r="AX1421" s="58">
        <f t="shared" si="342"/>
        <v>0.44044688437618973</v>
      </c>
      <c r="AY1421" s="59">
        <f t="shared" si="343"/>
        <v>1.8015221330174972E-2</v>
      </c>
      <c r="AZ1421" s="54">
        <f t="shared" si="351"/>
        <v>-1.1606616416853788E-2</v>
      </c>
    </row>
    <row r="1422" spans="3:52" x14ac:dyDescent="0.25">
      <c r="C1422" s="35">
        <v>36727</v>
      </c>
      <c r="D1422" s="36">
        <v>39.75</v>
      </c>
      <c r="E1422" s="37">
        <v>31.69</v>
      </c>
      <c r="F1422" s="38">
        <v>0</v>
      </c>
      <c r="G1422" s="7">
        <v>0</v>
      </c>
      <c r="H1422" s="38">
        <v>1</v>
      </c>
      <c r="I1422" s="7">
        <v>1</v>
      </c>
      <c r="J1422" s="36">
        <f t="shared" si="344"/>
        <v>39.730125000000001</v>
      </c>
      <c r="K1422" s="37">
        <f t="shared" si="345"/>
        <v>31.674155000000003</v>
      </c>
      <c r="L1422" s="36">
        <f t="shared" si="346"/>
        <v>39.769874999999999</v>
      </c>
      <c r="M1422" s="37">
        <f t="shared" si="347"/>
        <v>31.705845</v>
      </c>
      <c r="O1422" s="39">
        <f t="shared" si="348"/>
        <v>26320.062890052155</v>
      </c>
      <c r="P1422" s="40">
        <f t="shared" si="349"/>
        <v>21754.232773723026</v>
      </c>
      <c r="Q1422" s="40">
        <f>S1422*F1422+T1422*G1422+AS1421*(1+$G$9/252)</f>
        <v>881.12548931906736</v>
      </c>
      <c r="R1422" s="41">
        <f t="shared" si="352"/>
        <v>48955.421153094248</v>
      </c>
      <c r="S1422" s="36">
        <f>AU1421*H1421</f>
        <v>662.13994691955111</v>
      </c>
      <c r="T1422" s="37">
        <f>AV1421*I1421</f>
        <v>686.46995183726813</v>
      </c>
      <c r="U1422" s="57">
        <f t="shared" si="355"/>
        <v>0.53763326451106597</v>
      </c>
      <c r="V1422" s="58">
        <f t="shared" si="353"/>
        <v>0.44436820808246769</v>
      </c>
      <c r="W1422" s="59">
        <f t="shared" si="354"/>
        <v>1.7998527406466309E-2</v>
      </c>
      <c r="Y1422" s="7">
        <f t="shared" si="350"/>
        <v>0</v>
      </c>
      <c r="Z1422" s="40"/>
      <c r="AA1422" s="40"/>
      <c r="AB1422" s="40"/>
      <c r="AC1422" s="40"/>
      <c r="AD1422" s="40"/>
      <c r="AE1422" s="40"/>
      <c r="AF1422" s="40"/>
      <c r="AG1422" s="41"/>
      <c r="AH1422" s="40"/>
      <c r="AI1422" s="40"/>
      <c r="AJ1422" s="40"/>
      <c r="AK1422" s="40"/>
      <c r="AL1422" s="40"/>
      <c r="AM1422" s="41"/>
      <c r="AN1422" s="36">
        <f>Y1422*(IF(AND(AH1422&gt;0,AI1422&lt;0),AH1422,0)+IF(AND(AJ1422&lt;0,AK1422&gt;0),AJ1422,0)+IF(AND(AL1422&gt;0,AM1422&gt;0),AL1422,0))</f>
        <v>0</v>
      </c>
      <c r="AO1422" s="37">
        <f>Y1422*(IF(AND(AH1422&gt;0,AI1422&lt;0),AI1422,0)+IF(AND(AJ1422&lt;0,AK1422&gt;0),AK1422,0)+IF(AND(AL1422&gt;0,AM1422&gt;0),AM1422,0))</f>
        <v>0</v>
      </c>
      <c r="AQ1422" s="40">
        <f>AU1422*D1422</f>
        <v>26320.062890052155</v>
      </c>
      <c r="AR1422" s="40">
        <f>AV1422*E1422</f>
        <v>21754.232773723026</v>
      </c>
      <c r="AS1422" s="40">
        <f>IF(AND(Y1422&lt;&gt;0,AN1422&lt;&gt;0),0,Q1422)</f>
        <v>881.12548931906736</v>
      </c>
      <c r="AT1422" s="41">
        <f t="shared" si="356"/>
        <v>48955.421153094248</v>
      </c>
      <c r="AU1422" s="42">
        <f>S1422+AN1422</f>
        <v>662.13994691955111</v>
      </c>
      <c r="AV1422" s="37">
        <f>T1422+AO1422</f>
        <v>686.46995183726813</v>
      </c>
      <c r="AW1422" s="58">
        <f t="shared" si="341"/>
        <v>0.53763326451106597</v>
      </c>
      <c r="AX1422" s="58">
        <f t="shared" si="342"/>
        <v>0.44436820808246769</v>
      </c>
      <c r="AY1422" s="59">
        <f t="shared" si="343"/>
        <v>1.7998527406466309E-2</v>
      </c>
      <c r="AZ1422" s="54">
        <f t="shared" si="351"/>
        <v>9.6723543270149648E-4</v>
      </c>
    </row>
    <row r="1423" spans="3:52" x14ac:dyDescent="0.25">
      <c r="C1423" s="35">
        <v>36728</v>
      </c>
      <c r="D1423" s="36">
        <v>40.06</v>
      </c>
      <c r="E1423" s="37">
        <v>30.88</v>
      </c>
      <c r="F1423" s="38">
        <v>0</v>
      </c>
      <c r="G1423" s="7">
        <v>0</v>
      </c>
      <c r="H1423" s="38">
        <v>1</v>
      </c>
      <c r="I1423" s="7">
        <v>1</v>
      </c>
      <c r="J1423" s="36">
        <f t="shared" si="344"/>
        <v>40.039970000000004</v>
      </c>
      <c r="K1423" s="37">
        <f t="shared" si="345"/>
        <v>30.864560000000001</v>
      </c>
      <c r="L1423" s="36">
        <f t="shared" si="346"/>
        <v>40.080030000000001</v>
      </c>
      <c r="M1423" s="37">
        <f t="shared" si="347"/>
        <v>30.895439999999997</v>
      </c>
      <c r="O1423" s="39">
        <f t="shared" si="348"/>
        <v>26525.32627359722</v>
      </c>
      <c r="P1423" s="40">
        <f t="shared" si="349"/>
        <v>21198.19211273484</v>
      </c>
      <c r="Q1423" s="40">
        <f>S1423*F1423+T1423*G1423+AS1422*(1+$G$9/252)</f>
        <v>881.16045461626243</v>
      </c>
      <c r="R1423" s="41">
        <f t="shared" si="352"/>
        <v>48604.67884094832</v>
      </c>
      <c r="S1423" s="36">
        <f>AU1422*H1422</f>
        <v>662.13994691955111</v>
      </c>
      <c r="T1423" s="37">
        <f>AV1422*I1422</f>
        <v>686.46995183726813</v>
      </c>
      <c r="U1423" s="57">
        <f t="shared" si="355"/>
        <v>0.5457360671057504</v>
      </c>
      <c r="V1423" s="58">
        <f t="shared" si="353"/>
        <v>0.43613480467801902</v>
      </c>
      <c r="W1423" s="59">
        <f t="shared" si="354"/>
        <v>1.8129128216230597E-2</v>
      </c>
      <c r="Y1423" s="7">
        <f t="shared" si="350"/>
        <v>0</v>
      </c>
      <c r="Z1423" s="40"/>
      <c r="AA1423" s="40"/>
      <c r="AB1423" s="40"/>
      <c r="AC1423" s="40"/>
      <c r="AD1423" s="40"/>
      <c r="AE1423" s="40"/>
      <c r="AF1423" s="40"/>
      <c r="AG1423" s="41"/>
      <c r="AH1423" s="40"/>
      <c r="AI1423" s="40"/>
      <c r="AJ1423" s="40"/>
      <c r="AK1423" s="40"/>
      <c r="AL1423" s="40"/>
      <c r="AM1423" s="41"/>
      <c r="AN1423" s="36">
        <f>Y1423*(IF(AND(AH1423&gt;0,AI1423&lt;0),AH1423,0)+IF(AND(AJ1423&lt;0,AK1423&gt;0),AJ1423,0)+IF(AND(AL1423&gt;0,AM1423&gt;0),AL1423,0))</f>
        <v>0</v>
      </c>
      <c r="AO1423" s="37">
        <f>Y1423*(IF(AND(AH1423&gt;0,AI1423&lt;0),AI1423,0)+IF(AND(AJ1423&lt;0,AK1423&gt;0),AK1423,0)+IF(AND(AL1423&gt;0,AM1423&gt;0),AM1423,0))</f>
        <v>0</v>
      </c>
      <c r="AQ1423" s="40">
        <f>AU1423*D1423</f>
        <v>26525.32627359722</v>
      </c>
      <c r="AR1423" s="40">
        <f>AV1423*E1423</f>
        <v>21198.19211273484</v>
      </c>
      <c r="AS1423" s="40">
        <f>IF(AND(Y1423&lt;&gt;0,AN1423&lt;&gt;0),0,Q1423)</f>
        <v>881.16045461626243</v>
      </c>
      <c r="AT1423" s="41">
        <f t="shared" si="356"/>
        <v>48604.67884094832</v>
      </c>
      <c r="AU1423" s="42">
        <f>S1423+AN1423</f>
        <v>662.13994691955111</v>
      </c>
      <c r="AV1423" s="37">
        <f>T1423+AO1423</f>
        <v>686.46995183726813</v>
      </c>
      <c r="AW1423" s="58">
        <f t="shared" si="341"/>
        <v>0.5457360671057504</v>
      </c>
      <c r="AX1423" s="58">
        <f t="shared" si="342"/>
        <v>0.43613480467801902</v>
      </c>
      <c r="AY1423" s="59">
        <f t="shared" si="343"/>
        <v>1.8129128216230597E-2</v>
      </c>
      <c r="AZ1423" s="54">
        <f t="shared" si="351"/>
        <v>-7.1645244568334654E-3</v>
      </c>
    </row>
    <row r="1424" spans="3:52" x14ac:dyDescent="0.25">
      <c r="C1424" s="35">
        <v>36731</v>
      </c>
      <c r="D1424" s="36">
        <v>39.69</v>
      </c>
      <c r="E1424" s="37">
        <v>30.25</v>
      </c>
      <c r="F1424" s="38">
        <v>0</v>
      </c>
      <c r="G1424" s="7">
        <v>0</v>
      </c>
      <c r="H1424" s="38">
        <v>1</v>
      </c>
      <c r="I1424" s="7">
        <v>1</v>
      </c>
      <c r="J1424" s="36">
        <f t="shared" si="344"/>
        <v>39.670155000000001</v>
      </c>
      <c r="K1424" s="37">
        <f t="shared" si="345"/>
        <v>30.234875000000002</v>
      </c>
      <c r="L1424" s="36">
        <f t="shared" si="346"/>
        <v>39.709844999999994</v>
      </c>
      <c r="M1424" s="37">
        <f t="shared" si="347"/>
        <v>30.265124999999998</v>
      </c>
      <c r="O1424" s="39">
        <f t="shared" si="348"/>
        <v>26280.334493236984</v>
      </c>
      <c r="P1424" s="40">
        <f t="shared" si="349"/>
        <v>20765.716043077362</v>
      </c>
      <c r="Q1424" s="40">
        <f>S1424*F1424+T1424*G1424+AS1423*(1+$G$9/252)</f>
        <v>881.19542130096931</v>
      </c>
      <c r="R1424" s="41">
        <f t="shared" si="352"/>
        <v>47927.245957615312</v>
      </c>
      <c r="S1424" s="36">
        <f>AU1423*H1423</f>
        <v>662.13994691955111</v>
      </c>
      <c r="T1424" s="37">
        <f>AV1423*I1423</f>
        <v>686.46995183726813</v>
      </c>
      <c r="U1424" s="57">
        <f t="shared" si="355"/>
        <v>0.5483380897053447</v>
      </c>
      <c r="V1424" s="58">
        <f t="shared" si="353"/>
        <v>0.43327580436066826</v>
      </c>
      <c r="W1424" s="59">
        <f t="shared" si="354"/>
        <v>1.8386105933987082E-2</v>
      </c>
      <c r="Y1424" s="7">
        <f t="shared" si="350"/>
        <v>0</v>
      </c>
      <c r="Z1424" s="40"/>
      <c r="AA1424" s="40"/>
      <c r="AB1424" s="40"/>
      <c r="AC1424" s="40"/>
      <c r="AD1424" s="40"/>
      <c r="AE1424" s="40"/>
      <c r="AF1424" s="40"/>
      <c r="AG1424" s="41"/>
      <c r="AH1424" s="40"/>
      <c r="AI1424" s="40"/>
      <c r="AJ1424" s="40"/>
      <c r="AK1424" s="40"/>
      <c r="AL1424" s="40"/>
      <c r="AM1424" s="41"/>
      <c r="AN1424" s="36">
        <f>Y1424*(IF(AND(AH1424&gt;0,AI1424&lt;0),AH1424,0)+IF(AND(AJ1424&lt;0,AK1424&gt;0),AJ1424,0)+IF(AND(AL1424&gt;0,AM1424&gt;0),AL1424,0))</f>
        <v>0</v>
      </c>
      <c r="AO1424" s="37">
        <f>Y1424*(IF(AND(AH1424&gt;0,AI1424&lt;0),AI1424,0)+IF(AND(AJ1424&lt;0,AK1424&gt;0),AK1424,0)+IF(AND(AL1424&gt;0,AM1424&gt;0),AM1424,0))</f>
        <v>0</v>
      </c>
      <c r="AQ1424" s="40">
        <f>AU1424*D1424</f>
        <v>26280.334493236984</v>
      </c>
      <c r="AR1424" s="40">
        <f>AV1424*E1424</f>
        <v>20765.716043077362</v>
      </c>
      <c r="AS1424" s="40">
        <f>IF(AND(Y1424&lt;&gt;0,AN1424&lt;&gt;0),0,Q1424)</f>
        <v>881.19542130096931</v>
      </c>
      <c r="AT1424" s="41">
        <f t="shared" si="356"/>
        <v>47927.245957615312</v>
      </c>
      <c r="AU1424" s="42">
        <f>S1424+AN1424</f>
        <v>662.13994691955111</v>
      </c>
      <c r="AV1424" s="37">
        <f>T1424+AO1424</f>
        <v>686.46995183726813</v>
      </c>
      <c r="AW1424" s="58">
        <f t="shared" si="341"/>
        <v>0.5483380897053447</v>
      </c>
      <c r="AX1424" s="58">
        <f t="shared" si="342"/>
        <v>0.43327580436066826</v>
      </c>
      <c r="AY1424" s="59">
        <f t="shared" si="343"/>
        <v>1.8386105933987082E-2</v>
      </c>
      <c r="AZ1424" s="54">
        <f t="shared" si="351"/>
        <v>-1.3937606409247238E-2</v>
      </c>
    </row>
    <row r="1425" spans="3:52" x14ac:dyDescent="0.25">
      <c r="C1425" s="35">
        <v>36732</v>
      </c>
      <c r="D1425" s="36">
        <v>39.56</v>
      </c>
      <c r="E1425" s="37">
        <v>31.31</v>
      </c>
      <c r="F1425" s="38">
        <v>0</v>
      </c>
      <c r="G1425" s="7">
        <v>0</v>
      </c>
      <c r="H1425" s="38">
        <v>1</v>
      </c>
      <c r="I1425" s="7">
        <v>1</v>
      </c>
      <c r="J1425" s="36">
        <f t="shared" si="344"/>
        <v>39.540220000000005</v>
      </c>
      <c r="K1425" s="37">
        <f t="shared" si="345"/>
        <v>31.294345</v>
      </c>
      <c r="L1425" s="36">
        <f t="shared" si="346"/>
        <v>39.57978</v>
      </c>
      <c r="M1425" s="37">
        <f t="shared" si="347"/>
        <v>31.325654999999998</v>
      </c>
      <c r="O1425" s="39">
        <f t="shared" si="348"/>
        <v>26194.256300137444</v>
      </c>
      <c r="P1425" s="40">
        <f t="shared" si="349"/>
        <v>21493.374192024865</v>
      </c>
      <c r="Q1425" s="40">
        <f>S1425*F1425+T1425*G1425+AS1424*(1+$G$9/252)</f>
        <v>881.23038937324304</v>
      </c>
      <c r="R1425" s="41">
        <f t="shared" si="352"/>
        <v>48568.860881535555</v>
      </c>
      <c r="S1425" s="36">
        <f>AU1424*H1424</f>
        <v>662.13994691955111</v>
      </c>
      <c r="T1425" s="37">
        <f>AV1424*I1424</f>
        <v>686.46995183726813</v>
      </c>
      <c r="U1425" s="57">
        <f t="shared" si="355"/>
        <v>0.53932202289092035</v>
      </c>
      <c r="V1425" s="58">
        <f t="shared" si="353"/>
        <v>0.44253403933951457</v>
      </c>
      <c r="W1425" s="59">
        <f t="shared" si="354"/>
        <v>1.8143937769565043E-2</v>
      </c>
      <c r="Y1425" s="7">
        <f t="shared" si="350"/>
        <v>0</v>
      </c>
      <c r="Z1425" s="40"/>
      <c r="AA1425" s="40"/>
      <c r="AB1425" s="40"/>
      <c r="AC1425" s="40"/>
      <c r="AD1425" s="40"/>
      <c r="AE1425" s="40"/>
      <c r="AF1425" s="40"/>
      <c r="AG1425" s="41"/>
      <c r="AH1425" s="40"/>
      <c r="AI1425" s="40"/>
      <c r="AJ1425" s="40"/>
      <c r="AK1425" s="40"/>
      <c r="AL1425" s="40"/>
      <c r="AM1425" s="41"/>
      <c r="AN1425" s="36">
        <f>Y1425*(IF(AND(AH1425&gt;0,AI1425&lt;0),AH1425,0)+IF(AND(AJ1425&lt;0,AK1425&gt;0),AJ1425,0)+IF(AND(AL1425&gt;0,AM1425&gt;0),AL1425,0))</f>
        <v>0</v>
      </c>
      <c r="AO1425" s="37">
        <f>Y1425*(IF(AND(AH1425&gt;0,AI1425&lt;0),AI1425,0)+IF(AND(AJ1425&lt;0,AK1425&gt;0),AK1425,0)+IF(AND(AL1425&gt;0,AM1425&gt;0),AM1425,0))</f>
        <v>0</v>
      </c>
      <c r="AQ1425" s="40">
        <f>AU1425*D1425</f>
        <v>26194.256300137444</v>
      </c>
      <c r="AR1425" s="40">
        <f>AV1425*E1425</f>
        <v>21493.374192024865</v>
      </c>
      <c r="AS1425" s="40">
        <f>IF(AND(Y1425&lt;&gt;0,AN1425&lt;&gt;0),0,Q1425)</f>
        <v>881.23038937324304</v>
      </c>
      <c r="AT1425" s="41">
        <f t="shared" si="356"/>
        <v>48568.860881535555</v>
      </c>
      <c r="AU1425" s="42">
        <f>S1425+AN1425</f>
        <v>662.13994691955111</v>
      </c>
      <c r="AV1425" s="37">
        <f>T1425+AO1425</f>
        <v>686.46995183726813</v>
      </c>
      <c r="AW1425" s="58">
        <f t="shared" si="341"/>
        <v>0.53932202289092035</v>
      </c>
      <c r="AX1425" s="58">
        <f t="shared" si="342"/>
        <v>0.44253403933951457</v>
      </c>
      <c r="AY1425" s="59">
        <f t="shared" si="343"/>
        <v>1.8143937769565043E-2</v>
      </c>
      <c r="AZ1425" s="54">
        <f t="shared" si="351"/>
        <v>1.3387268788356055E-2</v>
      </c>
    </row>
    <row r="1426" spans="3:52" x14ac:dyDescent="0.25">
      <c r="C1426" s="35">
        <v>36733</v>
      </c>
      <c r="D1426" s="36">
        <v>38.880000000000003</v>
      </c>
      <c r="E1426" s="37">
        <v>31.69</v>
      </c>
      <c r="F1426" s="38">
        <v>0</v>
      </c>
      <c r="G1426" s="7">
        <v>0</v>
      </c>
      <c r="H1426" s="38">
        <v>1</v>
      </c>
      <c r="I1426" s="7">
        <v>1</v>
      </c>
      <c r="J1426" s="36">
        <f t="shared" si="344"/>
        <v>38.860560000000007</v>
      </c>
      <c r="K1426" s="37">
        <f t="shared" si="345"/>
        <v>31.674155000000003</v>
      </c>
      <c r="L1426" s="36">
        <f t="shared" si="346"/>
        <v>38.899439999999998</v>
      </c>
      <c r="M1426" s="37">
        <f t="shared" si="347"/>
        <v>31.705845</v>
      </c>
      <c r="O1426" s="39">
        <f t="shared" si="348"/>
        <v>25744.001136232149</v>
      </c>
      <c r="P1426" s="40">
        <f t="shared" si="349"/>
        <v>21754.232773723026</v>
      </c>
      <c r="Q1426" s="40">
        <f>S1426*F1426+T1426*G1426+AS1425*(1+$G$9/252)</f>
        <v>881.26535883313875</v>
      </c>
      <c r="R1426" s="41">
        <f t="shared" si="352"/>
        <v>48379.499268788313</v>
      </c>
      <c r="S1426" s="36">
        <f>AU1425*H1425</f>
        <v>662.13994691955111</v>
      </c>
      <c r="T1426" s="37">
        <f>AV1425*I1425</f>
        <v>686.46995183726813</v>
      </c>
      <c r="U1426" s="57">
        <f t="shared" si="355"/>
        <v>0.53212624201012981</v>
      </c>
      <c r="V1426" s="58">
        <f t="shared" si="353"/>
        <v>0.44965808043733957</v>
      </c>
      <c r="W1426" s="59">
        <f t="shared" si="354"/>
        <v>1.8215677552530618E-2</v>
      </c>
      <c r="Y1426" s="7">
        <f t="shared" si="350"/>
        <v>0</v>
      </c>
      <c r="Z1426" s="40"/>
      <c r="AA1426" s="40"/>
      <c r="AB1426" s="40"/>
      <c r="AC1426" s="40"/>
      <c r="AD1426" s="40"/>
      <c r="AE1426" s="40"/>
      <c r="AF1426" s="40"/>
      <c r="AG1426" s="41"/>
      <c r="AH1426" s="40"/>
      <c r="AI1426" s="40"/>
      <c r="AJ1426" s="40"/>
      <c r="AK1426" s="40"/>
      <c r="AL1426" s="40"/>
      <c r="AM1426" s="41"/>
      <c r="AN1426" s="36">
        <f>Y1426*(IF(AND(AH1426&gt;0,AI1426&lt;0),AH1426,0)+IF(AND(AJ1426&lt;0,AK1426&gt;0),AJ1426,0)+IF(AND(AL1426&gt;0,AM1426&gt;0),AL1426,0))</f>
        <v>0</v>
      </c>
      <c r="AO1426" s="37">
        <f>Y1426*(IF(AND(AH1426&gt;0,AI1426&lt;0),AI1426,0)+IF(AND(AJ1426&lt;0,AK1426&gt;0),AK1426,0)+IF(AND(AL1426&gt;0,AM1426&gt;0),AM1426,0))</f>
        <v>0</v>
      </c>
      <c r="AQ1426" s="40">
        <f>AU1426*D1426</f>
        <v>25744.001136232149</v>
      </c>
      <c r="AR1426" s="40">
        <f>AV1426*E1426</f>
        <v>21754.232773723026</v>
      </c>
      <c r="AS1426" s="40">
        <f>IF(AND(Y1426&lt;&gt;0,AN1426&lt;&gt;0),0,Q1426)</f>
        <v>881.26535883313875</v>
      </c>
      <c r="AT1426" s="41">
        <f t="shared" si="356"/>
        <v>48379.499268788313</v>
      </c>
      <c r="AU1426" s="42">
        <f>S1426+AN1426</f>
        <v>662.13994691955111</v>
      </c>
      <c r="AV1426" s="37">
        <f>T1426+AO1426</f>
        <v>686.46995183726813</v>
      </c>
      <c r="AW1426" s="58">
        <f t="shared" si="341"/>
        <v>0.53212624201012981</v>
      </c>
      <c r="AX1426" s="58">
        <f t="shared" si="342"/>
        <v>0.44965808043733957</v>
      </c>
      <c r="AY1426" s="59">
        <f t="shared" si="343"/>
        <v>1.8215677552530618E-2</v>
      </c>
      <c r="AZ1426" s="54">
        <f t="shared" si="351"/>
        <v>-3.8988275473273992E-3</v>
      </c>
    </row>
    <row r="1427" spans="3:52" x14ac:dyDescent="0.25">
      <c r="C1427" s="35">
        <v>36734</v>
      </c>
      <c r="D1427" s="36">
        <v>38.880000000000003</v>
      </c>
      <c r="E1427" s="37">
        <v>32.19</v>
      </c>
      <c r="F1427" s="38">
        <v>0</v>
      </c>
      <c r="G1427" s="7">
        <v>0</v>
      </c>
      <c r="H1427" s="38">
        <v>1</v>
      </c>
      <c r="I1427" s="7">
        <v>1</v>
      </c>
      <c r="J1427" s="36">
        <f t="shared" si="344"/>
        <v>38.860560000000007</v>
      </c>
      <c r="K1427" s="37">
        <f t="shared" si="345"/>
        <v>32.173904999999998</v>
      </c>
      <c r="L1427" s="36">
        <f t="shared" si="346"/>
        <v>38.899439999999998</v>
      </c>
      <c r="M1427" s="37">
        <f t="shared" si="347"/>
        <v>32.206094999999998</v>
      </c>
      <c r="O1427" s="39">
        <f t="shared" si="348"/>
        <v>25744.001136232149</v>
      </c>
      <c r="P1427" s="40">
        <f t="shared" si="349"/>
        <v>22097.467749641659</v>
      </c>
      <c r="Q1427" s="40">
        <f>S1427*F1427+T1427*G1427+AS1426*(1+$G$9/252)</f>
        <v>881.30032968071146</v>
      </c>
      <c r="R1427" s="41">
        <f t="shared" si="352"/>
        <v>48722.769215554523</v>
      </c>
      <c r="S1427" s="36">
        <f>AU1426*H1426</f>
        <v>662.13994691955111</v>
      </c>
      <c r="T1427" s="37">
        <f>AV1426*I1426</f>
        <v>686.46995183726813</v>
      </c>
      <c r="U1427" s="57">
        <f t="shared" si="355"/>
        <v>0.52837721563686268</v>
      </c>
      <c r="V1427" s="58">
        <f t="shared" si="353"/>
        <v>0.45353472525094374</v>
      </c>
      <c r="W1427" s="59">
        <f t="shared" si="354"/>
        <v>1.8088059112193491E-2</v>
      </c>
      <c r="Y1427" s="7">
        <f t="shared" si="350"/>
        <v>0</v>
      </c>
      <c r="Z1427" s="40"/>
      <c r="AA1427" s="40"/>
      <c r="AB1427" s="40"/>
      <c r="AC1427" s="40"/>
      <c r="AD1427" s="40"/>
      <c r="AE1427" s="40"/>
      <c r="AF1427" s="40"/>
      <c r="AG1427" s="41"/>
      <c r="AH1427" s="40"/>
      <c r="AI1427" s="40"/>
      <c r="AJ1427" s="40"/>
      <c r="AK1427" s="40"/>
      <c r="AL1427" s="40"/>
      <c r="AM1427" s="41"/>
      <c r="AN1427" s="36">
        <f>Y1427*(IF(AND(AH1427&gt;0,AI1427&lt;0),AH1427,0)+IF(AND(AJ1427&lt;0,AK1427&gt;0),AJ1427,0)+IF(AND(AL1427&gt;0,AM1427&gt;0),AL1427,0))</f>
        <v>0</v>
      </c>
      <c r="AO1427" s="37">
        <f>Y1427*(IF(AND(AH1427&gt;0,AI1427&lt;0),AI1427,0)+IF(AND(AJ1427&lt;0,AK1427&gt;0),AK1427,0)+IF(AND(AL1427&gt;0,AM1427&gt;0),AM1427,0))</f>
        <v>0</v>
      </c>
      <c r="AQ1427" s="40">
        <f>AU1427*D1427</f>
        <v>25744.001136232149</v>
      </c>
      <c r="AR1427" s="40">
        <f>AV1427*E1427</f>
        <v>22097.467749641659</v>
      </c>
      <c r="AS1427" s="40">
        <f>IF(AND(Y1427&lt;&gt;0,AN1427&lt;&gt;0),0,Q1427)</f>
        <v>881.30032968071146</v>
      </c>
      <c r="AT1427" s="41">
        <f t="shared" si="356"/>
        <v>48722.769215554523</v>
      </c>
      <c r="AU1427" s="42">
        <f>S1427+AN1427</f>
        <v>662.13994691955111</v>
      </c>
      <c r="AV1427" s="37">
        <f>T1427+AO1427</f>
        <v>686.46995183726813</v>
      </c>
      <c r="AW1427" s="58">
        <f t="shared" si="341"/>
        <v>0.52837721563686268</v>
      </c>
      <c r="AX1427" s="58">
        <f t="shared" si="342"/>
        <v>0.45353472525094374</v>
      </c>
      <c r="AY1427" s="59">
        <f t="shared" si="343"/>
        <v>1.8088059112193491E-2</v>
      </c>
      <c r="AZ1427" s="54">
        <f t="shared" si="351"/>
        <v>7.0953596451890366E-3</v>
      </c>
    </row>
    <row r="1428" spans="3:52" x14ac:dyDescent="0.25">
      <c r="C1428" s="35">
        <v>36735</v>
      </c>
      <c r="D1428" s="36">
        <v>39.119999999999997</v>
      </c>
      <c r="E1428" s="37">
        <v>32</v>
      </c>
      <c r="F1428" s="38">
        <v>0</v>
      </c>
      <c r="G1428" s="7">
        <v>0</v>
      </c>
      <c r="H1428" s="38">
        <v>1</v>
      </c>
      <c r="I1428" s="7">
        <v>1</v>
      </c>
      <c r="J1428" s="36">
        <f t="shared" si="344"/>
        <v>39.100439999999999</v>
      </c>
      <c r="K1428" s="37">
        <f t="shared" si="345"/>
        <v>31.984000000000002</v>
      </c>
      <c r="L1428" s="36">
        <f t="shared" si="346"/>
        <v>39.139559999999996</v>
      </c>
      <c r="M1428" s="37">
        <f t="shared" si="347"/>
        <v>32.015999999999998</v>
      </c>
      <c r="O1428" s="39">
        <f t="shared" si="348"/>
        <v>25902.914723492839</v>
      </c>
      <c r="P1428" s="40">
        <f t="shared" si="349"/>
        <v>21967.03845879258</v>
      </c>
      <c r="Q1428" s="40">
        <f>S1428*F1428+T1428*G1428+AS1427*(1+$G$9/252)</f>
        <v>881.33530191601619</v>
      </c>
      <c r="R1428" s="41">
        <f t="shared" si="352"/>
        <v>48751.288484201432</v>
      </c>
      <c r="S1428" s="36">
        <f>AU1427*H1427</f>
        <v>662.13994691955111</v>
      </c>
      <c r="T1428" s="37">
        <f>AV1427*I1427</f>
        <v>686.46995183726813</v>
      </c>
      <c r="U1428" s="57">
        <f t="shared" si="355"/>
        <v>0.53132779725169843</v>
      </c>
      <c r="V1428" s="58">
        <f t="shared" si="353"/>
        <v>0.45059400770322861</v>
      </c>
      <c r="W1428" s="59">
        <f t="shared" si="354"/>
        <v>1.807819504507303E-2</v>
      </c>
      <c r="Y1428" s="7">
        <f t="shared" si="350"/>
        <v>0</v>
      </c>
      <c r="Z1428" s="40"/>
      <c r="AA1428" s="40"/>
      <c r="AB1428" s="40"/>
      <c r="AC1428" s="40"/>
      <c r="AD1428" s="40"/>
      <c r="AE1428" s="40"/>
      <c r="AF1428" s="40"/>
      <c r="AG1428" s="41"/>
      <c r="AH1428" s="40"/>
      <c r="AI1428" s="40"/>
      <c r="AJ1428" s="40"/>
      <c r="AK1428" s="40"/>
      <c r="AL1428" s="40"/>
      <c r="AM1428" s="41"/>
      <c r="AN1428" s="36">
        <f>Y1428*(IF(AND(AH1428&gt;0,AI1428&lt;0),AH1428,0)+IF(AND(AJ1428&lt;0,AK1428&gt;0),AJ1428,0)+IF(AND(AL1428&gt;0,AM1428&gt;0),AL1428,0))</f>
        <v>0</v>
      </c>
      <c r="AO1428" s="37">
        <f>Y1428*(IF(AND(AH1428&gt;0,AI1428&lt;0),AI1428,0)+IF(AND(AJ1428&lt;0,AK1428&gt;0),AK1428,0)+IF(AND(AL1428&gt;0,AM1428&gt;0),AM1428,0))</f>
        <v>0</v>
      </c>
      <c r="AQ1428" s="40">
        <f>AU1428*D1428</f>
        <v>25902.914723492839</v>
      </c>
      <c r="AR1428" s="40">
        <f>AV1428*E1428</f>
        <v>21967.03845879258</v>
      </c>
      <c r="AS1428" s="40">
        <f>IF(AND(Y1428&lt;&gt;0,AN1428&lt;&gt;0),0,Q1428)</f>
        <v>881.33530191601619</v>
      </c>
      <c r="AT1428" s="41">
        <f t="shared" si="356"/>
        <v>48751.288484201432</v>
      </c>
      <c r="AU1428" s="42">
        <f>S1428+AN1428</f>
        <v>662.13994691955111</v>
      </c>
      <c r="AV1428" s="37">
        <f>T1428+AO1428</f>
        <v>686.46995183726813</v>
      </c>
      <c r="AW1428" s="58">
        <f t="shared" si="341"/>
        <v>0.53132779725169843</v>
      </c>
      <c r="AX1428" s="58">
        <f t="shared" si="342"/>
        <v>0.45059400770322861</v>
      </c>
      <c r="AY1428" s="59">
        <f t="shared" si="343"/>
        <v>1.807819504507303E-2</v>
      </c>
      <c r="AZ1428" s="54">
        <f t="shared" si="351"/>
        <v>5.8533759689916032E-4</v>
      </c>
    </row>
    <row r="1429" spans="3:52" x14ac:dyDescent="0.25">
      <c r="C1429" s="35">
        <v>36738</v>
      </c>
      <c r="D1429" s="36">
        <v>39.619999999999997</v>
      </c>
      <c r="E1429" s="37">
        <v>31.69</v>
      </c>
      <c r="F1429" s="38">
        <v>0</v>
      </c>
      <c r="G1429" s="7">
        <v>0</v>
      </c>
      <c r="H1429" s="38">
        <v>1</v>
      </c>
      <c r="I1429" s="7">
        <v>1</v>
      </c>
      <c r="J1429" s="36">
        <f t="shared" si="344"/>
        <v>39.600189999999998</v>
      </c>
      <c r="K1429" s="37">
        <f t="shared" si="345"/>
        <v>31.674155000000003</v>
      </c>
      <c r="L1429" s="36">
        <f t="shared" si="346"/>
        <v>39.639809999999997</v>
      </c>
      <c r="M1429" s="37">
        <f t="shared" si="347"/>
        <v>31.705845</v>
      </c>
      <c r="O1429" s="39">
        <f t="shared" si="348"/>
        <v>26233.984696952612</v>
      </c>
      <c r="P1429" s="40">
        <f t="shared" si="349"/>
        <v>21754.232773723026</v>
      </c>
      <c r="Q1429" s="40">
        <f>S1429*F1429+T1429*G1429+AS1428*(1+$G$9/252)</f>
        <v>881.37027553910798</v>
      </c>
      <c r="R1429" s="41">
        <f t="shared" si="352"/>
        <v>48869.58774621474</v>
      </c>
      <c r="S1429" s="36">
        <f>AU1428*H1428</f>
        <v>662.13994691955111</v>
      </c>
      <c r="T1429" s="37">
        <f>AV1428*I1428</f>
        <v>686.46995183726813</v>
      </c>
      <c r="U1429" s="57">
        <f t="shared" si="355"/>
        <v>0.53681616536625276</v>
      </c>
      <c r="V1429" s="58">
        <f t="shared" si="353"/>
        <v>0.44514868606412644</v>
      </c>
      <c r="W1429" s="59">
        <f t="shared" si="354"/>
        <v>1.8035148569620903E-2</v>
      </c>
      <c r="Y1429" s="7">
        <f t="shared" si="350"/>
        <v>0</v>
      </c>
      <c r="Z1429" s="40"/>
      <c r="AA1429" s="40"/>
      <c r="AB1429" s="40"/>
      <c r="AC1429" s="40"/>
      <c r="AD1429" s="40"/>
      <c r="AE1429" s="40"/>
      <c r="AF1429" s="40"/>
      <c r="AG1429" s="41"/>
      <c r="AH1429" s="40"/>
      <c r="AI1429" s="40"/>
      <c r="AJ1429" s="40"/>
      <c r="AK1429" s="40"/>
      <c r="AL1429" s="40"/>
      <c r="AM1429" s="41"/>
      <c r="AN1429" s="36">
        <f>Y1429*(IF(AND(AH1429&gt;0,AI1429&lt;0),AH1429,0)+IF(AND(AJ1429&lt;0,AK1429&gt;0),AJ1429,0)+IF(AND(AL1429&gt;0,AM1429&gt;0),AL1429,0))</f>
        <v>0</v>
      </c>
      <c r="AO1429" s="37">
        <f>Y1429*(IF(AND(AH1429&gt;0,AI1429&lt;0),AI1429,0)+IF(AND(AJ1429&lt;0,AK1429&gt;0),AK1429,0)+IF(AND(AL1429&gt;0,AM1429&gt;0),AM1429,0))</f>
        <v>0</v>
      </c>
      <c r="AQ1429" s="40">
        <f>AU1429*D1429</f>
        <v>26233.984696952612</v>
      </c>
      <c r="AR1429" s="40">
        <f>AV1429*E1429</f>
        <v>21754.232773723026</v>
      </c>
      <c r="AS1429" s="40">
        <f>IF(AND(Y1429&lt;&gt;0,AN1429&lt;&gt;0),0,Q1429)</f>
        <v>881.37027553910798</v>
      </c>
      <c r="AT1429" s="41">
        <f t="shared" si="356"/>
        <v>48869.58774621474</v>
      </c>
      <c r="AU1429" s="42">
        <f>S1429+AN1429</f>
        <v>662.13994691955111</v>
      </c>
      <c r="AV1429" s="37">
        <f>T1429+AO1429</f>
        <v>686.46995183726813</v>
      </c>
      <c r="AW1429" s="58">
        <f t="shared" ref="AW1429:AW1492" si="357">AQ1429/AT1429</f>
        <v>0.53681616536625276</v>
      </c>
      <c r="AX1429" s="58">
        <f t="shared" ref="AX1429:AX1492" si="358">AR1429/AT1429</f>
        <v>0.44514868606412644</v>
      </c>
      <c r="AY1429" s="59">
        <f t="shared" ref="AY1429:AY1492" si="359">AS1429/AT1429</f>
        <v>1.8035148569620903E-2</v>
      </c>
      <c r="AZ1429" s="54">
        <f t="shared" si="351"/>
        <v>2.4265873926931913E-3</v>
      </c>
    </row>
    <row r="1430" spans="3:52" x14ac:dyDescent="0.25">
      <c r="C1430" s="35">
        <v>36739</v>
      </c>
      <c r="D1430" s="36">
        <v>39.880000000000003</v>
      </c>
      <c r="E1430" s="37">
        <v>32.619999999999997</v>
      </c>
      <c r="F1430" s="38">
        <v>0</v>
      </c>
      <c r="G1430" s="7">
        <v>0</v>
      </c>
      <c r="H1430" s="38">
        <v>1</v>
      </c>
      <c r="I1430" s="7">
        <v>1</v>
      </c>
      <c r="J1430" s="36">
        <f t="shared" ref="J1430:J1493" si="360">D1430*(1-$F$8/20000)</f>
        <v>39.860060000000004</v>
      </c>
      <c r="K1430" s="37">
        <f t="shared" ref="K1430:K1493" si="361">E1430*(1-$F$8/20000)</f>
        <v>32.60369</v>
      </c>
      <c r="L1430" s="36">
        <f t="shared" ref="L1430:L1493" si="362">D1430*(1+$F$8/20000)</f>
        <v>39.899940000000001</v>
      </c>
      <c r="M1430" s="37">
        <f t="shared" ref="M1430:M1493" si="363">E1430*(1+$F$8/20000)</f>
        <v>32.636309999999995</v>
      </c>
      <c r="O1430" s="39">
        <f t="shared" si="348"/>
        <v>26406.141083151699</v>
      </c>
      <c r="P1430" s="40">
        <f t="shared" si="349"/>
        <v>22392.649828931684</v>
      </c>
      <c r="Q1430" s="40">
        <f>S1430*F1430+T1430*G1430+AS1429*(1+$G$9/252)</f>
        <v>881.40525055004196</v>
      </c>
      <c r="R1430" s="41">
        <f t="shared" si="352"/>
        <v>49680.196162633423</v>
      </c>
      <c r="S1430" s="36">
        <f>AU1429*H1429</f>
        <v>662.13994691955111</v>
      </c>
      <c r="T1430" s="37">
        <f>AV1429*I1429</f>
        <v>686.46995183726813</v>
      </c>
      <c r="U1430" s="57">
        <f t="shared" si="355"/>
        <v>0.53152248023957838</v>
      </c>
      <c r="V1430" s="58">
        <f t="shared" si="353"/>
        <v>0.45073593823234825</v>
      </c>
      <c r="W1430" s="59">
        <f t="shared" si="354"/>
        <v>1.7741581528073435E-2</v>
      </c>
      <c r="Y1430" s="7">
        <f t="shared" si="350"/>
        <v>0</v>
      </c>
      <c r="Z1430" s="40"/>
      <c r="AA1430" s="40"/>
      <c r="AB1430" s="40"/>
      <c r="AC1430" s="40"/>
      <c r="AD1430" s="40"/>
      <c r="AE1430" s="40"/>
      <c r="AF1430" s="40"/>
      <c r="AG1430" s="41"/>
      <c r="AH1430" s="40"/>
      <c r="AI1430" s="40"/>
      <c r="AJ1430" s="40"/>
      <c r="AK1430" s="40"/>
      <c r="AL1430" s="40"/>
      <c r="AM1430" s="41"/>
      <c r="AN1430" s="36">
        <f>Y1430*(IF(AND(AH1430&gt;0,AI1430&lt;0),AH1430,0)+IF(AND(AJ1430&lt;0,AK1430&gt;0),AJ1430,0)+IF(AND(AL1430&gt;0,AM1430&gt;0),AL1430,0))</f>
        <v>0</v>
      </c>
      <c r="AO1430" s="37">
        <f>Y1430*(IF(AND(AH1430&gt;0,AI1430&lt;0),AI1430,0)+IF(AND(AJ1430&lt;0,AK1430&gt;0),AK1430,0)+IF(AND(AL1430&gt;0,AM1430&gt;0),AM1430,0))</f>
        <v>0</v>
      </c>
      <c r="AQ1430" s="40">
        <f>AU1430*D1430</f>
        <v>26406.141083151699</v>
      </c>
      <c r="AR1430" s="40">
        <f>AV1430*E1430</f>
        <v>22392.649828931684</v>
      </c>
      <c r="AS1430" s="40">
        <f>IF(AND(Y1430&lt;&gt;0,AN1430&lt;&gt;0),0,Q1430)</f>
        <v>881.40525055004196</v>
      </c>
      <c r="AT1430" s="41">
        <f t="shared" si="356"/>
        <v>49680.196162633423</v>
      </c>
      <c r="AU1430" s="42">
        <f>S1430+AN1430</f>
        <v>662.13994691955111</v>
      </c>
      <c r="AV1430" s="37">
        <f>T1430+AO1430</f>
        <v>686.46995183726813</v>
      </c>
      <c r="AW1430" s="58">
        <f t="shared" si="357"/>
        <v>0.53152248023957838</v>
      </c>
      <c r="AX1430" s="58">
        <f t="shared" si="358"/>
        <v>0.45073593823234825</v>
      </c>
      <c r="AY1430" s="59">
        <f t="shared" si="359"/>
        <v>1.7741581528073435E-2</v>
      </c>
      <c r="AZ1430" s="54">
        <f t="shared" si="351"/>
        <v>1.6587175251574937E-2</v>
      </c>
    </row>
    <row r="1431" spans="3:52" x14ac:dyDescent="0.25">
      <c r="C1431" s="35">
        <v>36740</v>
      </c>
      <c r="D1431" s="36">
        <v>40.380000000000003</v>
      </c>
      <c r="E1431" s="37">
        <v>33.44</v>
      </c>
      <c r="F1431" s="38">
        <v>0</v>
      </c>
      <c r="G1431" s="7">
        <v>0</v>
      </c>
      <c r="H1431" s="38">
        <v>1</v>
      </c>
      <c r="I1431" s="7">
        <v>1</v>
      </c>
      <c r="J1431" s="36">
        <f t="shared" si="360"/>
        <v>40.359810000000003</v>
      </c>
      <c r="K1431" s="37">
        <f t="shared" si="361"/>
        <v>33.423279999999998</v>
      </c>
      <c r="L1431" s="36">
        <f t="shared" si="362"/>
        <v>40.400190000000002</v>
      </c>
      <c r="M1431" s="37">
        <f t="shared" si="363"/>
        <v>33.456719999999997</v>
      </c>
      <c r="O1431" s="39">
        <f t="shared" ref="O1431:O1494" si="364">S1431*D1431</f>
        <v>26737.211056611475</v>
      </c>
      <c r="P1431" s="40">
        <f t="shared" ref="P1431:P1494" si="365">T1431*E1431</f>
        <v>22955.555189438244</v>
      </c>
      <c r="Q1431" s="40">
        <f>S1431*F1431+T1431*G1431+AS1430*(1+$G$9/252)</f>
        <v>881.44022694887326</v>
      </c>
      <c r="R1431" s="41">
        <f t="shared" si="352"/>
        <v>50574.206472998594</v>
      </c>
      <c r="S1431" s="36">
        <f>AU1430*H1430</f>
        <v>662.13994691955111</v>
      </c>
      <c r="T1431" s="37">
        <f>AV1430*I1430</f>
        <v>686.46995183726813</v>
      </c>
      <c r="U1431" s="57">
        <f t="shared" si="355"/>
        <v>0.52867287341199087</v>
      </c>
      <c r="V1431" s="58">
        <f t="shared" si="353"/>
        <v>0.45389847494086022</v>
      </c>
      <c r="W1431" s="59">
        <f t="shared" si="354"/>
        <v>1.7428651647148855E-2</v>
      </c>
      <c r="Y1431" s="7">
        <f t="shared" ref="Y1431:Y1494" si="366">IF(AND(ABS(U1431-0.5)&gt;$G$5,ABS(V1431-0.5)&gt;$G$5),1,0)*IF(AND(OR(AH1431&lt;=0,AI1431&gt;=0),OR(AJ1431&gt;=0,AK1431&lt;=0),OR(AL1431&lt;=0,AM1431&lt;=0)),0,1)</f>
        <v>0</v>
      </c>
      <c r="Z1431" s="40"/>
      <c r="AA1431" s="40"/>
      <c r="AB1431" s="40"/>
      <c r="AC1431" s="40"/>
      <c r="AD1431" s="40"/>
      <c r="AE1431" s="40"/>
      <c r="AF1431" s="40"/>
      <c r="AG1431" s="41"/>
      <c r="AH1431" s="40"/>
      <c r="AI1431" s="40"/>
      <c r="AJ1431" s="40"/>
      <c r="AK1431" s="40"/>
      <c r="AL1431" s="40"/>
      <c r="AM1431" s="41"/>
      <c r="AN1431" s="36">
        <f>Y1431*(IF(AND(AH1431&gt;0,AI1431&lt;0),AH1431,0)+IF(AND(AJ1431&lt;0,AK1431&gt;0),AJ1431,0)+IF(AND(AL1431&gt;0,AM1431&gt;0),AL1431,0))</f>
        <v>0</v>
      </c>
      <c r="AO1431" s="37">
        <f>Y1431*(IF(AND(AH1431&gt;0,AI1431&lt;0),AI1431,0)+IF(AND(AJ1431&lt;0,AK1431&gt;0),AK1431,0)+IF(AND(AL1431&gt;0,AM1431&gt;0),AM1431,0))</f>
        <v>0</v>
      </c>
      <c r="AQ1431" s="40">
        <f>AU1431*D1431</f>
        <v>26737.211056611475</v>
      </c>
      <c r="AR1431" s="40">
        <f>AV1431*E1431</f>
        <v>22955.555189438244</v>
      </c>
      <c r="AS1431" s="40">
        <f>IF(AND(Y1431&lt;&gt;0,AN1431&lt;&gt;0),0,Q1431)</f>
        <v>881.44022694887326</v>
      </c>
      <c r="AT1431" s="41">
        <f t="shared" si="356"/>
        <v>50574.206472998594</v>
      </c>
      <c r="AU1431" s="42">
        <f>S1431+AN1431</f>
        <v>662.13994691955111</v>
      </c>
      <c r="AV1431" s="37">
        <f>T1431+AO1431</f>
        <v>686.46995183726813</v>
      </c>
      <c r="AW1431" s="58">
        <f t="shared" si="357"/>
        <v>0.52867287341199087</v>
      </c>
      <c r="AX1431" s="58">
        <f t="shared" si="358"/>
        <v>0.45389847494086022</v>
      </c>
      <c r="AY1431" s="59">
        <f t="shared" si="359"/>
        <v>1.7428651647148855E-2</v>
      </c>
      <c r="AZ1431" s="54">
        <f t="shared" ref="AZ1431:AZ1494" si="367">AT1431/AT1430-1</f>
        <v>1.7995305562774622E-2</v>
      </c>
    </row>
    <row r="1432" spans="3:52" x14ac:dyDescent="0.25">
      <c r="C1432" s="35">
        <v>36741</v>
      </c>
      <c r="D1432" s="36">
        <v>39.56</v>
      </c>
      <c r="E1432" s="37">
        <v>33.25</v>
      </c>
      <c r="F1432" s="38">
        <v>0</v>
      </c>
      <c r="G1432" s="7">
        <v>0</v>
      </c>
      <c r="H1432" s="38">
        <v>1</v>
      </c>
      <c r="I1432" s="7">
        <v>1</v>
      </c>
      <c r="J1432" s="36">
        <f t="shared" si="360"/>
        <v>39.540220000000005</v>
      </c>
      <c r="K1432" s="37">
        <f t="shared" si="361"/>
        <v>33.233375000000002</v>
      </c>
      <c r="L1432" s="36">
        <f t="shared" si="362"/>
        <v>39.57978</v>
      </c>
      <c r="M1432" s="37">
        <f t="shared" si="363"/>
        <v>33.266624999999998</v>
      </c>
      <c r="O1432" s="39">
        <f t="shared" si="364"/>
        <v>26194.256300137444</v>
      </c>
      <c r="P1432" s="40">
        <f t="shared" si="365"/>
        <v>22825.125898589165</v>
      </c>
      <c r="Q1432" s="40">
        <f>S1432*F1432+T1432*G1432+AS1431*(1+$G$9/252)</f>
        <v>881.47520473565692</v>
      </c>
      <c r="R1432" s="41">
        <f t="shared" si="352"/>
        <v>49900.857403462272</v>
      </c>
      <c r="S1432" s="36">
        <f>AU1431*H1431</f>
        <v>662.13994691955111</v>
      </c>
      <c r="T1432" s="37">
        <f>AV1431*I1431</f>
        <v>686.46995183726813</v>
      </c>
      <c r="U1432" s="57">
        <f t="shared" si="355"/>
        <v>0.52492597648873274</v>
      </c>
      <c r="V1432" s="58">
        <f t="shared" si="353"/>
        <v>0.45740949326865654</v>
      </c>
      <c r="W1432" s="59">
        <f t="shared" si="354"/>
        <v>1.7664530242610572E-2</v>
      </c>
      <c r="Y1432" s="7">
        <f t="shared" si="366"/>
        <v>0</v>
      </c>
      <c r="Z1432" s="40"/>
      <c r="AA1432" s="40"/>
      <c r="AB1432" s="40"/>
      <c r="AC1432" s="40"/>
      <c r="AD1432" s="40"/>
      <c r="AE1432" s="40"/>
      <c r="AF1432" s="40"/>
      <c r="AG1432" s="41"/>
      <c r="AH1432" s="40"/>
      <c r="AI1432" s="40"/>
      <c r="AJ1432" s="40"/>
      <c r="AK1432" s="40"/>
      <c r="AL1432" s="40"/>
      <c r="AM1432" s="41"/>
      <c r="AN1432" s="36">
        <f>Y1432*(IF(AND(AH1432&gt;0,AI1432&lt;0),AH1432,0)+IF(AND(AJ1432&lt;0,AK1432&gt;0),AJ1432,0)+IF(AND(AL1432&gt;0,AM1432&gt;0),AL1432,0))</f>
        <v>0</v>
      </c>
      <c r="AO1432" s="37">
        <f>Y1432*(IF(AND(AH1432&gt;0,AI1432&lt;0),AI1432,0)+IF(AND(AJ1432&lt;0,AK1432&gt;0),AK1432,0)+IF(AND(AL1432&gt;0,AM1432&gt;0),AM1432,0))</f>
        <v>0</v>
      </c>
      <c r="AQ1432" s="40">
        <f>AU1432*D1432</f>
        <v>26194.256300137444</v>
      </c>
      <c r="AR1432" s="40">
        <f>AV1432*E1432</f>
        <v>22825.125898589165</v>
      </c>
      <c r="AS1432" s="40">
        <f>IF(AND(Y1432&lt;&gt;0,AN1432&lt;&gt;0),0,Q1432)</f>
        <v>881.47520473565692</v>
      </c>
      <c r="AT1432" s="41">
        <f t="shared" si="356"/>
        <v>49900.857403462272</v>
      </c>
      <c r="AU1432" s="42">
        <f>S1432+AN1432</f>
        <v>662.13994691955111</v>
      </c>
      <c r="AV1432" s="37">
        <f>T1432+AO1432</f>
        <v>686.46995183726813</v>
      </c>
      <c r="AW1432" s="58">
        <f t="shared" si="357"/>
        <v>0.52492597648873274</v>
      </c>
      <c r="AX1432" s="58">
        <f t="shared" si="358"/>
        <v>0.45740949326865654</v>
      </c>
      <c r="AY1432" s="59">
        <f t="shared" si="359"/>
        <v>1.7664530242610572E-2</v>
      </c>
      <c r="AZ1432" s="54">
        <f t="shared" si="367"/>
        <v>-1.3314080763596747E-2</v>
      </c>
    </row>
    <row r="1433" spans="3:52" x14ac:dyDescent="0.25">
      <c r="C1433" s="35">
        <v>36742</v>
      </c>
      <c r="D1433" s="36">
        <v>39.31</v>
      </c>
      <c r="E1433" s="37">
        <v>33.380000000000003</v>
      </c>
      <c r="F1433" s="38">
        <v>0</v>
      </c>
      <c r="G1433" s="7">
        <v>0</v>
      </c>
      <c r="H1433" s="38">
        <v>1</v>
      </c>
      <c r="I1433" s="7">
        <v>1</v>
      </c>
      <c r="J1433" s="36">
        <f t="shared" si="360"/>
        <v>39.290345000000002</v>
      </c>
      <c r="K1433" s="37">
        <f t="shared" si="361"/>
        <v>33.363310000000006</v>
      </c>
      <c r="L1433" s="36">
        <f t="shared" si="362"/>
        <v>39.329655000000002</v>
      </c>
      <c r="M1433" s="37">
        <f t="shared" si="363"/>
        <v>33.39669</v>
      </c>
      <c r="O1433" s="39">
        <f t="shared" si="364"/>
        <v>26028.721313407557</v>
      </c>
      <c r="P1433" s="40">
        <f t="shared" si="365"/>
        <v>22914.36699232801</v>
      </c>
      <c r="Q1433" s="40">
        <f>S1433*F1433+T1433*G1433+AS1432*(1+$G$9/252)</f>
        <v>881.51018391044795</v>
      </c>
      <c r="R1433" s="41">
        <f t="shared" si="352"/>
        <v>49824.598489646014</v>
      </c>
      <c r="S1433" s="36">
        <f>AU1432*H1432</f>
        <v>662.13994691955111</v>
      </c>
      <c r="T1433" s="37">
        <f>AV1432*I1432</f>
        <v>686.46995183726813</v>
      </c>
      <c r="U1433" s="57">
        <f t="shared" si="355"/>
        <v>0.52240704596579046</v>
      </c>
      <c r="V1433" s="58">
        <f t="shared" si="353"/>
        <v>0.4599006853430001</v>
      </c>
      <c r="W1433" s="59">
        <f t="shared" si="354"/>
        <v>1.7692268691209493E-2</v>
      </c>
      <c r="Y1433" s="7">
        <f t="shared" si="366"/>
        <v>0</v>
      </c>
      <c r="Z1433" s="40"/>
      <c r="AA1433" s="40"/>
      <c r="AB1433" s="40"/>
      <c r="AC1433" s="40"/>
      <c r="AD1433" s="40"/>
      <c r="AE1433" s="40"/>
      <c r="AF1433" s="40"/>
      <c r="AG1433" s="41"/>
      <c r="AH1433" s="40"/>
      <c r="AI1433" s="40"/>
      <c r="AJ1433" s="40"/>
      <c r="AK1433" s="40"/>
      <c r="AL1433" s="40"/>
      <c r="AM1433" s="41"/>
      <c r="AN1433" s="36">
        <f>Y1433*(IF(AND(AH1433&gt;0,AI1433&lt;0),AH1433,0)+IF(AND(AJ1433&lt;0,AK1433&gt;0),AJ1433,0)+IF(AND(AL1433&gt;0,AM1433&gt;0),AL1433,0))</f>
        <v>0</v>
      </c>
      <c r="AO1433" s="37">
        <f>Y1433*(IF(AND(AH1433&gt;0,AI1433&lt;0),AI1433,0)+IF(AND(AJ1433&lt;0,AK1433&gt;0),AK1433,0)+IF(AND(AL1433&gt;0,AM1433&gt;0),AM1433,0))</f>
        <v>0</v>
      </c>
      <c r="AQ1433" s="40">
        <f>AU1433*D1433</f>
        <v>26028.721313407557</v>
      </c>
      <c r="AR1433" s="40">
        <f>AV1433*E1433</f>
        <v>22914.36699232801</v>
      </c>
      <c r="AS1433" s="40">
        <f>IF(AND(Y1433&lt;&gt;0,AN1433&lt;&gt;0),0,Q1433)</f>
        <v>881.51018391044795</v>
      </c>
      <c r="AT1433" s="41">
        <f t="shared" si="356"/>
        <v>49824.598489646014</v>
      </c>
      <c r="AU1433" s="42">
        <f>S1433+AN1433</f>
        <v>662.13994691955111</v>
      </c>
      <c r="AV1433" s="37">
        <f>T1433+AO1433</f>
        <v>686.46995183726813</v>
      </c>
      <c r="AW1433" s="58">
        <f t="shared" si="357"/>
        <v>0.52240704596579046</v>
      </c>
      <c r="AX1433" s="58">
        <f t="shared" si="358"/>
        <v>0.4599006853430001</v>
      </c>
      <c r="AY1433" s="59">
        <f t="shared" si="359"/>
        <v>1.7692268691209493E-2</v>
      </c>
      <c r="AZ1433" s="54">
        <f t="shared" si="367"/>
        <v>-1.5282084874751467E-3</v>
      </c>
    </row>
    <row r="1434" spans="3:52" x14ac:dyDescent="0.25">
      <c r="C1434" s="35">
        <v>36745</v>
      </c>
      <c r="D1434" s="36">
        <v>39.380000000000003</v>
      </c>
      <c r="E1434" s="37">
        <v>33.69</v>
      </c>
      <c r="F1434" s="38">
        <v>0</v>
      </c>
      <c r="G1434" s="7">
        <v>0</v>
      </c>
      <c r="H1434" s="38">
        <v>1</v>
      </c>
      <c r="I1434" s="7">
        <v>1</v>
      </c>
      <c r="J1434" s="36">
        <f t="shared" si="360"/>
        <v>39.360310000000005</v>
      </c>
      <c r="K1434" s="37">
        <f t="shared" si="361"/>
        <v>33.673155000000001</v>
      </c>
      <c r="L1434" s="36">
        <f t="shared" si="362"/>
        <v>39.39969</v>
      </c>
      <c r="M1434" s="37">
        <f t="shared" si="363"/>
        <v>33.706844999999994</v>
      </c>
      <c r="O1434" s="39">
        <f t="shared" si="364"/>
        <v>26075.071109691926</v>
      </c>
      <c r="P1434" s="40">
        <f t="shared" si="365"/>
        <v>23127.172677397561</v>
      </c>
      <c r="Q1434" s="40">
        <f>S1434*F1434+T1434*G1434+AS1433*(1+$G$9/252)</f>
        <v>881.5451644733015</v>
      </c>
      <c r="R1434" s="41">
        <f t="shared" si="352"/>
        <v>50083.78895156279</v>
      </c>
      <c r="S1434" s="36">
        <f>AU1433*H1433</f>
        <v>662.13994691955111</v>
      </c>
      <c r="T1434" s="37">
        <f>AV1433*I1433</f>
        <v>686.46995183726813</v>
      </c>
      <c r="U1434" s="57">
        <f t="shared" si="355"/>
        <v>0.52062896309442042</v>
      </c>
      <c r="V1434" s="58">
        <f t="shared" si="353"/>
        <v>0.46176962968525392</v>
      </c>
      <c r="W1434" s="59">
        <f t="shared" si="354"/>
        <v>1.7601407220325615E-2</v>
      </c>
      <c r="Y1434" s="7">
        <f t="shared" si="366"/>
        <v>0</v>
      </c>
      <c r="Z1434" s="40"/>
      <c r="AA1434" s="40"/>
      <c r="AB1434" s="40"/>
      <c r="AC1434" s="40"/>
      <c r="AD1434" s="40"/>
      <c r="AE1434" s="40"/>
      <c r="AF1434" s="40"/>
      <c r="AG1434" s="41"/>
      <c r="AH1434" s="40"/>
      <c r="AI1434" s="40"/>
      <c r="AJ1434" s="40"/>
      <c r="AK1434" s="40"/>
      <c r="AL1434" s="40"/>
      <c r="AM1434" s="41"/>
      <c r="AN1434" s="36">
        <f>Y1434*(IF(AND(AH1434&gt;0,AI1434&lt;0),AH1434,0)+IF(AND(AJ1434&lt;0,AK1434&gt;0),AJ1434,0)+IF(AND(AL1434&gt;0,AM1434&gt;0),AL1434,0))</f>
        <v>0</v>
      </c>
      <c r="AO1434" s="37">
        <f>Y1434*(IF(AND(AH1434&gt;0,AI1434&lt;0),AI1434,0)+IF(AND(AJ1434&lt;0,AK1434&gt;0),AK1434,0)+IF(AND(AL1434&gt;0,AM1434&gt;0),AM1434,0))</f>
        <v>0</v>
      </c>
      <c r="AQ1434" s="40">
        <f>AU1434*D1434</f>
        <v>26075.071109691926</v>
      </c>
      <c r="AR1434" s="40">
        <f>AV1434*E1434</f>
        <v>23127.172677397561</v>
      </c>
      <c r="AS1434" s="40">
        <f>IF(AND(Y1434&lt;&gt;0,AN1434&lt;&gt;0),0,Q1434)</f>
        <v>881.5451644733015</v>
      </c>
      <c r="AT1434" s="41">
        <f t="shared" si="356"/>
        <v>50083.78895156279</v>
      </c>
      <c r="AU1434" s="42">
        <f>S1434+AN1434</f>
        <v>662.13994691955111</v>
      </c>
      <c r="AV1434" s="37">
        <f>T1434+AO1434</f>
        <v>686.46995183726813</v>
      </c>
      <c r="AW1434" s="58">
        <f t="shared" si="357"/>
        <v>0.52062896309442042</v>
      </c>
      <c r="AX1434" s="58">
        <f t="shared" si="358"/>
        <v>0.46176962968525392</v>
      </c>
      <c r="AY1434" s="59">
        <f t="shared" si="359"/>
        <v>1.7601407220325615E-2</v>
      </c>
      <c r="AZ1434" s="54">
        <f t="shared" si="367"/>
        <v>5.2020582156950823E-3</v>
      </c>
    </row>
    <row r="1435" spans="3:52" x14ac:dyDescent="0.25">
      <c r="C1435" s="35">
        <v>36746</v>
      </c>
      <c r="D1435" s="36">
        <v>39.25</v>
      </c>
      <c r="E1435" s="37">
        <v>33.5</v>
      </c>
      <c r="F1435" s="38">
        <v>0</v>
      </c>
      <c r="G1435" s="7">
        <v>0</v>
      </c>
      <c r="H1435" s="38">
        <v>1</v>
      </c>
      <c r="I1435" s="7">
        <v>1</v>
      </c>
      <c r="J1435" s="36">
        <f t="shared" si="360"/>
        <v>39.230375000000002</v>
      </c>
      <c r="K1435" s="37">
        <f t="shared" si="361"/>
        <v>33.483250000000005</v>
      </c>
      <c r="L1435" s="36">
        <f t="shared" si="362"/>
        <v>39.269624999999998</v>
      </c>
      <c r="M1435" s="37">
        <f t="shared" si="363"/>
        <v>33.516749999999995</v>
      </c>
      <c r="O1435" s="39">
        <f t="shared" si="364"/>
        <v>25988.992916592382</v>
      </c>
      <c r="P1435" s="40">
        <f t="shared" si="365"/>
        <v>22996.743386548482</v>
      </c>
      <c r="Q1435" s="40">
        <f>S1435*F1435+T1435*G1435+AS1434*(1+$G$9/252)</f>
        <v>881.58014642427258</v>
      </c>
      <c r="R1435" s="41">
        <f t="shared" si="352"/>
        <v>49867.316449565136</v>
      </c>
      <c r="S1435" s="36">
        <f>AU1434*H1434</f>
        <v>662.13994691955111</v>
      </c>
      <c r="T1435" s="37">
        <f>AV1434*I1434</f>
        <v>686.46995183726813</v>
      </c>
      <c r="U1435" s="57">
        <f t="shared" si="355"/>
        <v>0.52116285308589161</v>
      </c>
      <c r="V1435" s="58">
        <f t="shared" si="353"/>
        <v>0.46115863102051929</v>
      </c>
      <c r="W1435" s="59">
        <f t="shared" si="354"/>
        <v>1.7678515893589063E-2</v>
      </c>
      <c r="Y1435" s="7">
        <f t="shared" si="366"/>
        <v>0</v>
      </c>
      <c r="Z1435" s="40"/>
      <c r="AA1435" s="40"/>
      <c r="AB1435" s="40"/>
      <c r="AC1435" s="40"/>
      <c r="AD1435" s="40"/>
      <c r="AE1435" s="40"/>
      <c r="AF1435" s="40"/>
      <c r="AG1435" s="41"/>
      <c r="AH1435" s="40"/>
      <c r="AI1435" s="40"/>
      <c r="AJ1435" s="40"/>
      <c r="AK1435" s="40"/>
      <c r="AL1435" s="40"/>
      <c r="AM1435" s="41"/>
      <c r="AN1435" s="36">
        <f>Y1435*(IF(AND(AH1435&gt;0,AI1435&lt;0),AH1435,0)+IF(AND(AJ1435&lt;0,AK1435&gt;0),AJ1435,0)+IF(AND(AL1435&gt;0,AM1435&gt;0),AL1435,0))</f>
        <v>0</v>
      </c>
      <c r="AO1435" s="37">
        <f>Y1435*(IF(AND(AH1435&gt;0,AI1435&lt;0),AI1435,0)+IF(AND(AJ1435&lt;0,AK1435&gt;0),AK1435,0)+IF(AND(AL1435&gt;0,AM1435&gt;0),AM1435,0))</f>
        <v>0</v>
      </c>
      <c r="AQ1435" s="40">
        <f>AU1435*D1435</f>
        <v>25988.992916592382</v>
      </c>
      <c r="AR1435" s="40">
        <f>AV1435*E1435</f>
        <v>22996.743386548482</v>
      </c>
      <c r="AS1435" s="40">
        <f>IF(AND(Y1435&lt;&gt;0,AN1435&lt;&gt;0),0,Q1435)</f>
        <v>881.58014642427258</v>
      </c>
      <c r="AT1435" s="41">
        <f t="shared" si="356"/>
        <v>49867.316449565136</v>
      </c>
      <c r="AU1435" s="42">
        <f>S1435+AN1435</f>
        <v>662.13994691955111</v>
      </c>
      <c r="AV1435" s="37">
        <f>T1435+AO1435</f>
        <v>686.46995183726813</v>
      </c>
      <c r="AW1435" s="58">
        <f t="shared" si="357"/>
        <v>0.52116285308589161</v>
      </c>
      <c r="AX1435" s="58">
        <f t="shared" si="358"/>
        <v>0.46115863102051929</v>
      </c>
      <c r="AY1435" s="59">
        <f t="shared" si="359"/>
        <v>1.7678515893589063E-2</v>
      </c>
      <c r="AZ1435" s="54">
        <f t="shared" si="367"/>
        <v>-4.3222069761337245E-3</v>
      </c>
    </row>
    <row r="1436" spans="3:52" x14ac:dyDescent="0.25">
      <c r="C1436" s="35">
        <v>36747</v>
      </c>
      <c r="D1436" s="36">
        <v>38.5</v>
      </c>
      <c r="E1436" s="37">
        <v>32.69</v>
      </c>
      <c r="F1436" s="38">
        <v>0</v>
      </c>
      <c r="G1436" s="7">
        <v>0</v>
      </c>
      <c r="H1436" s="38">
        <v>1</v>
      </c>
      <c r="I1436" s="7">
        <v>1</v>
      </c>
      <c r="J1436" s="36">
        <f t="shared" si="360"/>
        <v>38.48075</v>
      </c>
      <c r="K1436" s="37">
        <f t="shared" si="361"/>
        <v>32.673654999999997</v>
      </c>
      <c r="L1436" s="36">
        <f t="shared" si="362"/>
        <v>38.51925</v>
      </c>
      <c r="M1436" s="37">
        <f t="shared" si="363"/>
        <v>32.706344999999999</v>
      </c>
      <c r="O1436" s="39">
        <f t="shared" si="364"/>
        <v>25492.387956402719</v>
      </c>
      <c r="P1436" s="40">
        <f t="shared" si="365"/>
        <v>22440.702725560295</v>
      </c>
      <c r="Q1436" s="40">
        <f>S1436*F1436+T1436*G1436+AS1435*(1+$G$9/252)</f>
        <v>881.61512976341635</v>
      </c>
      <c r="R1436" s="41">
        <f t="shared" ref="R1436:R1499" si="368">SUM(O1436:Q1436)</f>
        <v>48814.705811726431</v>
      </c>
      <c r="S1436" s="36">
        <f>AU1435*H1435</f>
        <v>662.13994691955111</v>
      </c>
      <c r="T1436" s="37">
        <f>AV1435*I1435</f>
        <v>686.46995183726813</v>
      </c>
      <c r="U1436" s="57">
        <f t="shared" si="355"/>
        <v>0.52222762654197652</v>
      </c>
      <c r="V1436" s="58">
        <f t="shared" ref="V1436:V1499" si="369">P1436/R1436</f>
        <v>0.45971193214011985</v>
      </c>
      <c r="W1436" s="59">
        <f t="shared" ref="W1436:W1499" si="370">Q1436/R1436</f>
        <v>1.8060441317903669E-2</v>
      </c>
      <c r="Y1436" s="7">
        <f t="shared" si="366"/>
        <v>0</v>
      </c>
      <c r="Z1436" s="40"/>
      <c r="AA1436" s="40"/>
      <c r="AB1436" s="40"/>
      <c r="AC1436" s="40"/>
      <c r="AD1436" s="40"/>
      <c r="AE1436" s="40"/>
      <c r="AF1436" s="40"/>
      <c r="AG1436" s="41"/>
      <c r="AH1436" s="40"/>
      <c r="AI1436" s="40"/>
      <c r="AJ1436" s="40"/>
      <c r="AK1436" s="40"/>
      <c r="AL1436" s="40"/>
      <c r="AM1436" s="41"/>
      <c r="AN1436" s="36">
        <f>Y1436*(IF(AND(AH1436&gt;0,AI1436&lt;0),AH1436,0)+IF(AND(AJ1436&lt;0,AK1436&gt;0),AJ1436,0)+IF(AND(AL1436&gt;0,AM1436&gt;0),AL1436,0))</f>
        <v>0</v>
      </c>
      <c r="AO1436" s="37">
        <f>Y1436*(IF(AND(AH1436&gt;0,AI1436&lt;0),AI1436,0)+IF(AND(AJ1436&lt;0,AK1436&gt;0),AK1436,0)+IF(AND(AL1436&gt;0,AM1436&gt;0),AM1436,0))</f>
        <v>0</v>
      </c>
      <c r="AQ1436" s="40">
        <f>AU1436*D1436</f>
        <v>25492.387956402719</v>
      </c>
      <c r="AR1436" s="40">
        <f>AV1436*E1436</f>
        <v>22440.702725560295</v>
      </c>
      <c r="AS1436" s="40">
        <f>IF(AND(Y1436&lt;&gt;0,AN1436&lt;&gt;0),0,Q1436)</f>
        <v>881.61512976341635</v>
      </c>
      <c r="AT1436" s="41">
        <f t="shared" si="356"/>
        <v>48814.705811726431</v>
      </c>
      <c r="AU1436" s="42">
        <f>S1436+AN1436</f>
        <v>662.13994691955111</v>
      </c>
      <c r="AV1436" s="37">
        <f>T1436+AO1436</f>
        <v>686.46995183726813</v>
      </c>
      <c r="AW1436" s="58">
        <f t="shared" si="357"/>
        <v>0.52222762654197652</v>
      </c>
      <c r="AX1436" s="58">
        <f t="shared" si="358"/>
        <v>0.45971193214011985</v>
      </c>
      <c r="AY1436" s="59">
        <f t="shared" si="359"/>
        <v>1.8060441317903669E-2</v>
      </c>
      <c r="AZ1436" s="54">
        <f t="shared" si="367"/>
        <v>-2.1108227046933492E-2</v>
      </c>
    </row>
    <row r="1437" spans="3:52" x14ac:dyDescent="0.25">
      <c r="C1437" s="35">
        <v>36748</v>
      </c>
      <c r="D1437" s="36">
        <v>40.81</v>
      </c>
      <c r="E1437" s="37">
        <v>32.81</v>
      </c>
      <c r="F1437" s="38">
        <v>0</v>
      </c>
      <c r="G1437" s="7">
        <v>0</v>
      </c>
      <c r="H1437" s="38">
        <v>1</v>
      </c>
      <c r="I1437" s="7">
        <v>1</v>
      </c>
      <c r="J1437" s="36">
        <f t="shared" si="360"/>
        <v>40.789595000000006</v>
      </c>
      <c r="K1437" s="37">
        <f t="shared" si="361"/>
        <v>32.793595000000003</v>
      </c>
      <c r="L1437" s="36">
        <f t="shared" si="362"/>
        <v>40.830404999999999</v>
      </c>
      <c r="M1437" s="37">
        <f t="shared" si="363"/>
        <v>32.826405000000001</v>
      </c>
      <c r="O1437" s="39">
        <f t="shared" si="364"/>
        <v>27021.931233786883</v>
      </c>
      <c r="P1437" s="40">
        <f t="shared" si="365"/>
        <v>22523.07911978077</v>
      </c>
      <c r="Q1437" s="40">
        <f>S1437*F1437+T1437*G1437+AS1436*(1+$G$9/252)</f>
        <v>881.65011449078781</v>
      </c>
      <c r="R1437" s="41">
        <f t="shared" si="368"/>
        <v>50426.660468058442</v>
      </c>
      <c r="S1437" s="36">
        <f>AU1436*H1436</f>
        <v>662.13994691955111</v>
      </c>
      <c r="T1437" s="37">
        <f>AV1436*I1436</f>
        <v>686.46995183726813</v>
      </c>
      <c r="U1437" s="57">
        <f t="shared" ref="U1437:U1500" si="371">O1437/R1437</f>
        <v>0.53586596817973453</v>
      </c>
      <c r="V1437" s="58">
        <f t="shared" si="369"/>
        <v>0.44665022253550729</v>
      </c>
      <c r="W1437" s="59">
        <f t="shared" si="370"/>
        <v>1.7483809284758168E-2</v>
      </c>
      <c r="Y1437" s="7">
        <f t="shared" si="366"/>
        <v>0</v>
      </c>
      <c r="Z1437" s="40"/>
      <c r="AA1437" s="40"/>
      <c r="AB1437" s="40"/>
      <c r="AC1437" s="40"/>
      <c r="AD1437" s="40"/>
      <c r="AE1437" s="40"/>
      <c r="AF1437" s="40"/>
      <c r="AG1437" s="41"/>
      <c r="AH1437" s="40"/>
      <c r="AI1437" s="40"/>
      <c r="AJ1437" s="40"/>
      <c r="AK1437" s="40"/>
      <c r="AL1437" s="40"/>
      <c r="AM1437" s="41"/>
      <c r="AN1437" s="36">
        <f>Y1437*(IF(AND(AH1437&gt;0,AI1437&lt;0),AH1437,0)+IF(AND(AJ1437&lt;0,AK1437&gt;0),AJ1437,0)+IF(AND(AL1437&gt;0,AM1437&gt;0),AL1437,0))</f>
        <v>0</v>
      </c>
      <c r="AO1437" s="37">
        <f>Y1437*(IF(AND(AH1437&gt;0,AI1437&lt;0),AI1437,0)+IF(AND(AJ1437&lt;0,AK1437&gt;0),AK1437,0)+IF(AND(AL1437&gt;0,AM1437&gt;0),AM1437,0))</f>
        <v>0</v>
      </c>
      <c r="AQ1437" s="40">
        <f>AU1437*D1437</f>
        <v>27021.931233786883</v>
      </c>
      <c r="AR1437" s="40">
        <f>AV1437*E1437</f>
        <v>22523.07911978077</v>
      </c>
      <c r="AS1437" s="40">
        <f>IF(AND(Y1437&lt;&gt;0,AN1437&lt;&gt;0),0,Q1437)</f>
        <v>881.65011449078781</v>
      </c>
      <c r="AT1437" s="41">
        <f t="shared" ref="AT1437:AT1500" si="372">SUM(AQ1437:AS1437)</f>
        <v>50426.660468058442</v>
      </c>
      <c r="AU1437" s="42">
        <f>S1437+AN1437</f>
        <v>662.13994691955111</v>
      </c>
      <c r="AV1437" s="37">
        <f>T1437+AO1437</f>
        <v>686.46995183726813</v>
      </c>
      <c r="AW1437" s="58">
        <f t="shared" si="357"/>
        <v>0.53586596817973453</v>
      </c>
      <c r="AX1437" s="58">
        <f t="shared" si="358"/>
        <v>0.44665022253550729</v>
      </c>
      <c r="AY1437" s="59">
        <f t="shared" si="359"/>
        <v>1.7483809284758168E-2</v>
      </c>
      <c r="AZ1437" s="54">
        <f t="shared" si="367"/>
        <v>3.3021906606365059E-2</v>
      </c>
    </row>
    <row r="1438" spans="3:52" x14ac:dyDescent="0.25">
      <c r="C1438" s="35">
        <v>36749</v>
      </c>
      <c r="D1438" s="36">
        <v>41.56</v>
      </c>
      <c r="E1438" s="37">
        <v>33.44</v>
      </c>
      <c r="F1438" s="38">
        <v>0</v>
      </c>
      <c r="G1438" s="7">
        <v>0</v>
      </c>
      <c r="H1438" s="38">
        <v>1</v>
      </c>
      <c r="I1438" s="7">
        <v>1</v>
      </c>
      <c r="J1438" s="36">
        <f t="shared" si="360"/>
        <v>41.539220000000007</v>
      </c>
      <c r="K1438" s="37">
        <f t="shared" si="361"/>
        <v>33.423279999999998</v>
      </c>
      <c r="L1438" s="36">
        <f t="shared" si="362"/>
        <v>41.580779999999997</v>
      </c>
      <c r="M1438" s="37">
        <f t="shared" si="363"/>
        <v>33.456719999999997</v>
      </c>
      <c r="O1438" s="39">
        <f t="shared" si="364"/>
        <v>27518.536193976546</v>
      </c>
      <c r="P1438" s="40">
        <f t="shared" si="365"/>
        <v>22955.555189438244</v>
      </c>
      <c r="Q1438" s="40">
        <f>S1438*F1438+T1438*G1438+AS1437*(1+$G$9/252)</f>
        <v>881.68510060644212</v>
      </c>
      <c r="R1438" s="41">
        <f t="shared" si="368"/>
        <v>51355.776484021233</v>
      </c>
      <c r="S1438" s="36">
        <f>AU1437*H1437</f>
        <v>662.13994691955111</v>
      </c>
      <c r="T1438" s="37">
        <f>AV1437*I1437</f>
        <v>686.46995183726813</v>
      </c>
      <c r="U1438" s="57">
        <f t="shared" si="371"/>
        <v>0.53584110840070009</v>
      </c>
      <c r="V1438" s="58">
        <f t="shared" si="369"/>
        <v>0.44699071382127004</v>
      </c>
      <c r="W1438" s="59">
        <f t="shared" si="370"/>
        <v>1.7168177778029866E-2</v>
      </c>
      <c r="Y1438" s="7">
        <f t="shared" si="366"/>
        <v>0</v>
      </c>
      <c r="Z1438" s="40"/>
      <c r="AA1438" s="40"/>
      <c r="AB1438" s="40"/>
      <c r="AC1438" s="40"/>
      <c r="AD1438" s="40"/>
      <c r="AE1438" s="40"/>
      <c r="AF1438" s="40"/>
      <c r="AG1438" s="41"/>
      <c r="AH1438" s="40"/>
      <c r="AI1438" s="40"/>
      <c r="AJ1438" s="40"/>
      <c r="AK1438" s="40"/>
      <c r="AL1438" s="40"/>
      <c r="AM1438" s="41"/>
      <c r="AN1438" s="36">
        <f>Y1438*(IF(AND(AH1438&gt;0,AI1438&lt;0),AH1438,0)+IF(AND(AJ1438&lt;0,AK1438&gt;0),AJ1438,0)+IF(AND(AL1438&gt;0,AM1438&gt;0),AL1438,0))</f>
        <v>0</v>
      </c>
      <c r="AO1438" s="37">
        <f>Y1438*(IF(AND(AH1438&gt;0,AI1438&lt;0),AI1438,0)+IF(AND(AJ1438&lt;0,AK1438&gt;0),AK1438,0)+IF(AND(AL1438&gt;0,AM1438&gt;0),AM1438,0))</f>
        <v>0</v>
      </c>
      <c r="AQ1438" s="40">
        <f>AU1438*D1438</f>
        <v>27518.536193976546</v>
      </c>
      <c r="AR1438" s="40">
        <f>AV1438*E1438</f>
        <v>22955.555189438244</v>
      </c>
      <c r="AS1438" s="40">
        <f>IF(AND(Y1438&lt;&gt;0,AN1438&lt;&gt;0),0,Q1438)</f>
        <v>881.68510060644212</v>
      </c>
      <c r="AT1438" s="41">
        <f t="shared" si="372"/>
        <v>51355.776484021233</v>
      </c>
      <c r="AU1438" s="42">
        <f>S1438+AN1438</f>
        <v>662.13994691955111</v>
      </c>
      <c r="AV1438" s="37">
        <f>T1438+AO1438</f>
        <v>686.46995183726813</v>
      </c>
      <c r="AW1438" s="58">
        <f t="shared" si="357"/>
        <v>0.53584110840070009</v>
      </c>
      <c r="AX1438" s="58">
        <f t="shared" si="358"/>
        <v>0.44699071382127004</v>
      </c>
      <c r="AY1438" s="59">
        <f t="shared" si="359"/>
        <v>1.7168177778029866E-2</v>
      </c>
      <c r="AZ1438" s="54">
        <f t="shared" si="367"/>
        <v>1.8425095125054192E-2</v>
      </c>
    </row>
    <row r="1439" spans="3:52" x14ac:dyDescent="0.25">
      <c r="C1439" s="35">
        <v>36752</v>
      </c>
      <c r="D1439" s="36">
        <v>41.12</v>
      </c>
      <c r="E1439" s="37">
        <v>33.31</v>
      </c>
      <c r="F1439" s="38">
        <v>0</v>
      </c>
      <c r="G1439" s="7">
        <v>0</v>
      </c>
      <c r="H1439" s="38">
        <v>1</v>
      </c>
      <c r="I1439" s="7">
        <v>1</v>
      </c>
      <c r="J1439" s="36">
        <f t="shared" si="360"/>
        <v>41.099440000000001</v>
      </c>
      <c r="K1439" s="37">
        <f t="shared" si="361"/>
        <v>33.293345000000002</v>
      </c>
      <c r="L1439" s="36">
        <f t="shared" si="362"/>
        <v>41.140559999999994</v>
      </c>
      <c r="M1439" s="37">
        <f t="shared" si="363"/>
        <v>33.326655000000002</v>
      </c>
      <c r="O1439" s="39">
        <f t="shared" si="364"/>
        <v>27227.194617331941</v>
      </c>
      <c r="P1439" s="40">
        <f t="shared" si="365"/>
        <v>22866.314095699403</v>
      </c>
      <c r="Q1439" s="40">
        <f>S1439*F1439+T1439*G1439+AS1438*(1+$G$9/252)</f>
        <v>881.7200881104344</v>
      </c>
      <c r="R1439" s="41">
        <f t="shared" si="368"/>
        <v>50975.228801141784</v>
      </c>
      <c r="S1439" s="36">
        <f>AU1438*H1438</f>
        <v>662.13994691955111</v>
      </c>
      <c r="T1439" s="37">
        <f>AV1438*I1438</f>
        <v>686.46995183726813</v>
      </c>
      <c r="U1439" s="57">
        <f t="shared" si="371"/>
        <v>0.53412599134272221</v>
      </c>
      <c r="V1439" s="58">
        <f t="shared" si="369"/>
        <v>0.44857697814172881</v>
      </c>
      <c r="W1439" s="59">
        <f t="shared" si="370"/>
        <v>1.7297030515548855E-2</v>
      </c>
      <c r="Y1439" s="7">
        <f t="shared" si="366"/>
        <v>0</v>
      </c>
      <c r="Z1439" s="40"/>
      <c r="AA1439" s="40"/>
      <c r="AB1439" s="40"/>
      <c r="AC1439" s="40"/>
      <c r="AD1439" s="40"/>
      <c r="AE1439" s="40"/>
      <c r="AF1439" s="40"/>
      <c r="AG1439" s="41"/>
      <c r="AH1439" s="40"/>
      <c r="AI1439" s="40"/>
      <c r="AJ1439" s="40"/>
      <c r="AK1439" s="40"/>
      <c r="AL1439" s="40"/>
      <c r="AM1439" s="41"/>
      <c r="AN1439" s="36">
        <f>Y1439*(IF(AND(AH1439&gt;0,AI1439&lt;0),AH1439,0)+IF(AND(AJ1439&lt;0,AK1439&gt;0),AJ1439,0)+IF(AND(AL1439&gt;0,AM1439&gt;0),AL1439,0))</f>
        <v>0</v>
      </c>
      <c r="AO1439" s="37">
        <f>Y1439*(IF(AND(AH1439&gt;0,AI1439&lt;0),AI1439,0)+IF(AND(AJ1439&lt;0,AK1439&gt;0),AK1439,0)+IF(AND(AL1439&gt;0,AM1439&gt;0),AM1439,0))</f>
        <v>0</v>
      </c>
      <c r="AQ1439" s="40">
        <f>AU1439*D1439</f>
        <v>27227.194617331941</v>
      </c>
      <c r="AR1439" s="40">
        <f>AV1439*E1439</f>
        <v>22866.314095699403</v>
      </c>
      <c r="AS1439" s="40">
        <f>IF(AND(Y1439&lt;&gt;0,AN1439&lt;&gt;0),0,Q1439)</f>
        <v>881.7200881104344</v>
      </c>
      <c r="AT1439" s="41">
        <f t="shared" si="372"/>
        <v>50975.228801141784</v>
      </c>
      <c r="AU1439" s="42">
        <f>S1439+AN1439</f>
        <v>662.13994691955111</v>
      </c>
      <c r="AV1439" s="37">
        <f>T1439+AO1439</f>
        <v>686.46995183726813</v>
      </c>
      <c r="AW1439" s="58">
        <f t="shared" si="357"/>
        <v>0.53412599134272221</v>
      </c>
      <c r="AX1439" s="58">
        <f t="shared" si="358"/>
        <v>0.44857697814172881</v>
      </c>
      <c r="AY1439" s="59">
        <f t="shared" si="359"/>
        <v>1.7297030515548855E-2</v>
      </c>
      <c r="AZ1439" s="54">
        <f t="shared" si="367"/>
        <v>-7.4100268544834424E-3</v>
      </c>
    </row>
    <row r="1440" spans="3:52" x14ac:dyDescent="0.25">
      <c r="C1440" s="35">
        <v>36753</v>
      </c>
      <c r="D1440" s="36">
        <v>41.06</v>
      </c>
      <c r="E1440" s="37">
        <v>32.44</v>
      </c>
      <c r="F1440" s="38">
        <v>0</v>
      </c>
      <c r="G1440" s="7">
        <v>0</v>
      </c>
      <c r="H1440" s="38">
        <v>1</v>
      </c>
      <c r="I1440" s="7">
        <v>1</v>
      </c>
      <c r="J1440" s="36">
        <f t="shared" si="360"/>
        <v>41.039470000000001</v>
      </c>
      <c r="K1440" s="37">
        <f t="shared" si="361"/>
        <v>32.423780000000001</v>
      </c>
      <c r="L1440" s="36">
        <f t="shared" si="362"/>
        <v>41.080530000000003</v>
      </c>
      <c r="M1440" s="37">
        <f t="shared" si="363"/>
        <v>32.456219999999995</v>
      </c>
      <c r="O1440" s="39">
        <f t="shared" si="364"/>
        <v>27187.46622051677</v>
      </c>
      <c r="P1440" s="40">
        <f t="shared" si="365"/>
        <v>22269.085237600975</v>
      </c>
      <c r="Q1440" s="40">
        <f>S1440*F1440+T1440*G1440+AS1439*(1+$G$9/252)</f>
        <v>881.75507700281969</v>
      </c>
      <c r="R1440" s="41">
        <f t="shared" si="368"/>
        <v>50338.306535120559</v>
      </c>
      <c r="S1440" s="36">
        <f>AU1439*H1439</f>
        <v>662.13994691955111</v>
      </c>
      <c r="T1440" s="37">
        <f>AV1439*I1439</f>
        <v>686.46995183726813</v>
      </c>
      <c r="U1440" s="57">
        <f t="shared" si="371"/>
        <v>0.54009497124318895</v>
      </c>
      <c r="V1440" s="58">
        <f t="shared" si="369"/>
        <v>0.44238844670040789</v>
      </c>
      <c r="W1440" s="59">
        <f t="shared" si="370"/>
        <v>1.751658205640326E-2</v>
      </c>
      <c r="Y1440" s="7">
        <f t="shared" si="366"/>
        <v>0</v>
      </c>
      <c r="Z1440" s="40"/>
      <c r="AA1440" s="40"/>
      <c r="AB1440" s="40"/>
      <c r="AC1440" s="40"/>
      <c r="AD1440" s="40"/>
      <c r="AE1440" s="40"/>
      <c r="AF1440" s="40"/>
      <c r="AG1440" s="41"/>
      <c r="AH1440" s="40"/>
      <c r="AI1440" s="40"/>
      <c r="AJ1440" s="40"/>
      <c r="AK1440" s="40"/>
      <c r="AL1440" s="40"/>
      <c r="AM1440" s="41"/>
      <c r="AN1440" s="36">
        <f>Y1440*(IF(AND(AH1440&gt;0,AI1440&lt;0),AH1440,0)+IF(AND(AJ1440&lt;0,AK1440&gt;0),AJ1440,0)+IF(AND(AL1440&gt;0,AM1440&gt;0),AL1440,0))</f>
        <v>0</v>
      </c>
      <c r="AO1440" s="37">
        <f>Y1440*(IF(AND(AH1440&gt;0,AI1440&lt;0),AI1440,0)+IF(AND(AJ1440&lt;0,AK1440&gt;0),AK1440,0)+IF(AND(AL1440&gt;0,AM1440&gt;0),AM1440,0))</f>
        <v>0</v>
      </c>
      <c r="AQ1440" s="40">
        <f>AU1440*D1440</f>
        <v>27187.46622051677</v>
      </c>
      <c r="AR1440" s="40">
        <f>AV1440*E1440</f>
        <v>22269.085237600975</v>
      </c>
      <c r="AS1440" s="40">
        <f>IF(AND(Y1440&lt;&gt;0,AN1440&lt;&gt;0),0,Q1440)</f>
        <v>881.75507700281969</v>
      </c>
      <c r="AT1440" s="41">
        <f t="shared" si="372"/>
        <v>50338.306535120559</v>
      </c>
      <c r="AU1440" s="42">
        <f>S1440+AN1440</f>
        <v>662.13994691955111</v>
      </c>
      <c r="AV1440" s="37">
        <f>T1440+AO1440</f>
        <v>686.46995183726813</v>
      </c>
      <c r="AW1440" s="58">
        <f t="shared" si="357"/>
        <v>0.54009497124318895</v>
      </c>
      <c r="AX1440" s="58">
        <f t="shared" si="358"/>
        <v>0.44238844670040789</v>
      </c>
      <c r="AY1440" s="59">
        <f t="shared" si="359"/>
        <v>1.751658205640326E-2</v>
      </c>
      <c r="AZ1440" s="54">
        <f t="shared" si="367"/>
        <v>-1.2494740700545126E-2</v>
      </c>
    </row>
    <row r="1441" spans="3:52" x14ac:dyDescent="0.25">
      <c r="C1441" s="35">
        <v>36754</v>
      </c>
      <c r="D1441" s="36">
        <v>40.75</v>
      </c>
      <c r="E1441" s="37">
        <v>32.380000000000003</v>
      </c>
      <c r="F1441" s="38">
        <v>0</v>
      </c>
      <c r="G1441" s="7">
        <v>0</v>
      </c>
      <c r="H1441" s="38">
        <v>1</v>
      </c>
      <c r="I1441" s="7">
        <v>1</v>
      </c>
      <c r="J1441" s="36">
        <f t="shared" si="360"/>
        <v>40.729625000000006</v>
      </c>
      <c r="K1441" s="37">
        <f t="shared" si="361"/>
        <v>32.363810000000001</v>
      </c>
      <c r="L1441" s="36">
        <f t="shared" si="362"/>
        <v>40.770374999999994</v>
      </c>
      <c r="M1441" s="37">
        <f t="shared" si="363"/>
        <v>32.396190000000004</v>
      </c>
      <c r="O1441" s="39">
        <f t="shared" si="364"/>
        <v>26982.202836971708</v>
      </c>
      <c r="P1441" s="40">
        <f t="shared" si="365"/>
        <v>22227.897040490745</v>
      </c>
      <c r="Q1441" s="40">
        <f>S1441*F1441+T1441*G1441+AS1440*(1+$G$9/252)</f>
        <v>881.790067283653</v>
      </c>
      <c r="R1441" s="41">
        <f t="shared" si="368"/>
        <v>50091.889944746108</v>
      </c>
      <c r="S1441" s="36">
        <f>AU1440*H1440</f>
        <v>662.13994691955111</v>
      </c>
      <c r="T1441" s="37">
        <f>AV1440*I1440</f>
        <v>686.46995183726813</v>
      </c>
      <c r="U1441" s="57">
        <f t="shared" si="371"/>
        <v>0.53865411879516711</v>
      </c>
      <c r="V1441" s="58">
        <f t="shared" si="369"/>
        <v>0.44374243145964831</v>
      </c>
      <c r="W1441" s="59">
        <f t="shared" si="370"/>
        <v>1.7603449745184543E-2</v>
      </c>
      <c r="Y1441" s="7">
        <f t="shared" si="366"/>
        <v>0</v>
      </c>
      <c r="Z1441" s="40"/>
      <c r="AA1441" s="40"/>
      <c r="AB1441" s="40"/>
      <c r="AC1441" s="40"/>
      <c r="AD1441" s="40"/>
      <c r="AE1441" s="40"/>
      <c r="AF1441" s="40"/>
      <c r="AG1441" s="41"/>
      <c r="AH1441" s="40"/>
      <c r="AI1441" s="40"/>
      <c r="AJ1441" s="40"/>
      <c r="AK1441" s="40"/>
      <c r="AL1441" s="40"/>
      <c r="AM1441" s="41"/>
      <c r="AN1441" s="36">
        <f>Y1441*(IF(AND(AH1441&gt;0,AI1441&lt;0),AH1441,0)+IF(AND(AJ1441&lt;0,AK1441&gt;0),AJ1441,0)+IF(AND(AL1441&gt;0,AM1441&gt;0),AL1441,0))</f>
        <v>0</v>
      </c>
      <c r="AO1441" s="37">
        <f>Y1441*(IF(AND(AH1441&gt;0,AI1441&lt;0),AI1441,0)+IF(AND(AJ1441&lt;0,AK1441&gt;0),AK1441,0)+IF(AND(AL1441&gt;0,AM1441&gt;0),AM1441,0))</f>
        <v>0</v>
      </c>
      <c r="AQ1441" s="40">
        <f>AU1441*D1441</f>
        <v>26982.202836971708</v>
      </c>
      <c r="AR1441" s="40">
        <f>AV1441*E1441</f>
        <v>22227.897040490745</v>
      </c>
      <c r="AS1441" s="40">
        <f>IF(AND(Y1441&lt;&gt;0,AN1441&lt;&gt;0),0,Q1441)</f>
        <v>881.790067283653</v>
      </c>
      <c r="AT1441" s="41">
        <f t="shared" si="372"/>
        <v>50091.889944746108</v>
      </c>
      <c r="AU1441" s="42">
        <f>S1441+AN1441</f>
        <v>662.13994691955111</v>
      </c>
      <c r="AV1441" s="37">
        <f>T1441+AO1441</f>
        <v>686.46995183726813</v>
      </c>
      <c r="AW1441" s="58">
        <f t="shared" si="357"/>
        <v>0.53865411879516711</v>
      </c>
      <c r="AX1441" s="58">
        <f t="shared" si="358"/>
        <v>0.44374243145964831</v>
      </c>
      <c r="AY1441" s="59">
        <f t="shared" si="359"/>
        <v>1.7603449745184543E-2</v>
      </c>
      <c r="AZ1441" s="54">
        <f t="shared" si="367"/>
        <v>-4.8952101756249977E-3</v>
      </c>
    </row>
    <row r="1442" spans="3:52" x14ac:dyDescent="0.25">
      <c r="C1442" s="35">
        <v>36755</v>
      </c>
      <c r="D1442" s="36">
        <v>40.44</v>
      </c>
      <c r="E1442" s="37">
        <v>31.25</v>
      </c>
      <c r="F1442" s="38">
        <v>0</v>
      </c>
      <c r="G1442" s="7">
        <v>0</v>
      </c>
      <c r="H1442" s="38">
        <v>1</v>
      </c>
      <c r="I1442" s="7">
        <v>1</v>
      </c>
      <c r="J1442" s="36">
        <f t="shared" si="360"/>
        <v>40.419780000000003</v>
      </c>
      <c r="K1442" s="37">
        <f t="shared" si="361"/>
        <v>31.234375</v>
      </c>
      <c r="L1442" s="36">
        <f t="shared" si="362"/>
        <v>40.460219999999993</v>
      </c>
      <c r="M1442" s="37">
        <f t="shared" si="363"/>
        <v>31.265625</v>
      </c>
      <c r="O1442" s="39">
        <f t="shared" si="364"/>
        <v>26776.939453426647</v>
      </c>
      <c r="P1442" s="40">
        <f t="shared" si="365"/>
        <v>21452.185994914627</v>
      </c>
      <c r="Q1442" s="40">
        <f>S1442*F1442+T1442*G1442+AS1441*(1+$G$9/252)</f>
        <v>881.82505895298959</v>
      </c>
      <c r="R1442" s="41">
        <f t="shared" si="368"/>
        <v>49110.95050729427</v>
      </c>
      <c r="S1442" s="36">
        <f>AU1441*H1441</f>
        <v>662.13994691955111</v>
      </c>
      <c r="T1442" s="37">
        <f>AV1441*I1441</f>
        <v>686.46995183726813</v>
      </c>
      <c r="U1442" s="57">
        <f t="shared" si="371"/>
        <v>0.54523358185563042</v>
      </c>
      <c r="V1442" s="58">
        <f t="shared" si="369"/>
        <v>0.43681064555507659</v>
      </c>
      <c r="W1442" s="59">
        <f t="shared" si="370"/>
        <v>1.7955772589292797E-2</v>
      </c>
      <c r="Y1442" s="7">
        <f t="shared" si="366"/>
        <v>0</v>
      </c>
      <c r="Z1442" s="40"/>
      <c r="AA1442" s="40"/>
      <c r="AB1442" s="40"/>
      <c r="AC1442" s="40"/>
      <c r="AD1442" s="40"/>
      <c r="AE1442" s="40"/>
      <c r="AF1442" s="40"/>
      <c r="AG1442" s="41"/>
      <c r="AH1442" s="40"/>
      <c r="AI1442" s="40"/>
      <c r="AJ1442" s="40"/>
      <c r="AK1442" s="40"/>
      <c r="AL1442" s="40"/>
      <c r="AM1442" s="41"/>
      <c r="AN1442" s="36">
        <f>Y1442*(IF(AND(AH1442&gt;0,AI1442&lt;0),AH1442,0)+IF(AND(AJ1442&lt;0,AK1442&gt;0),AJ1442,0)+IF(AND(AL1442&gt;0,AM1442&gt;0),AL1442,0))</f>
        <v>0</v>
      </c>
      <c r="AO1442" s="37">
        <f>Y1442*(IF(AND(AH1442&gt;0,AI1442&lt;0),AI1442,0)+IF(AND(AJ1442&lt;0,AK1442&gt;0),AK1442,0)+IF(AND(AL1442&gt;0,AM1442&gt;0),AM1442,0))</f>
        <v>0</v>
      </c>
      <c r="AQ1442" s="40">
        <f>AU1442*D1442</f>
        <v>26776.939453426647</v>
      </c>
      <c r="AR1442" s="40">
        <f>AV1442*E1442</f>
        <v>21452.185994914627</v>
      </c>
      <c r="AS1442" s="40">
        <f>IF(AND(Y1442&lt;&gt;0,AN1442&lt;&gt;0),0,Q1442)</f>
        <v>881.82505895298959</v>
      </c>
      <c r="AT1442" s="41">
        <f t="shared" si="372"/>
        <v>49110.95050729427</v>
      </c>
      <c r="AU1442" s="42">
        <f>S1442+AN1442</f>
        <v>662.13994691955111</v>
      </c>
      <c r="AV1442" s="37">
        <f>T1442+AO1442</f>
        <v>686.46995183726813</v>
      </c>
      <c r="AW1442" s="58">
        <f t="shared" si="357"/>
        <v>0.54523358185563042</v>
      </c>
      <c r="AX1442" s="58">
        <f t="shared" si="358"/>
        <v>0.43681064555507659</v>
      </c>
      <c r="AY1442" s="59">
        <f t="shared" si="359"/>
        <v>1.7955772589292797E-2</v>
      </c>
      <c r="AZ1442" s="54">
        <f t="shared" si="367"/>
        <v>-1.9582799501752901E-2</v>
      </c>
    </row>
    <row r="1443" spans="3:52" x14ac:dyDescent="0.25">
      <c r="C1443" s="35">
        <v>36756</v>
      </c>
      <c r="D1443" s="36">
        <v>40</v>
      </c>
      <c r="E1443" s="37">
        <v>31.56</v>
      </c>
      <c r="F1443" s="38">
        <v>0</v>
      </c>
      <c r="G1443" s="7">
        <v>0</v>
      </c>
      <c r="H1443" s="38">
        <v>1</v>
      </c>
      <c r="I1443" s="7">
        <v>1</v>
      </c>
      <c r="J1443" s="36">
        <f t="shared" si="360"/>
        <v>39.980000000000004</v>
      </c>
      <c r="K1443" s="37">
        <f t="shared" si="361"/>
        <v>31.544219999999999</v>
      </c>
      <c r="L1443" s="36">
        <f t="shared" si="362"/>
        <v>40.019999999999996</v>
      </c>
      <c r="M1443" s="37">
        <f t="shared" si="363"/>
        <v>31.575779999999998</v>
      </c>
      <c r="O1443" s="39">
        <f t="shared" si="364"/>
        <v>26485.597876782045</v>
      </c>
      <c r="P1443" s="40">
        <f t="shared" si="365"/>
        <v>21664.991679984181</v>
      </c>
      <c r="Q1443" s="40">
        <f>S1443*F1443+T1443*G1443+AS1442*(1+$G$9/252)</f>
        <v>881.86005201088449</v>
      </c>
      <c r="R1443" s="41">
        <f t="shared" si="368"/>
        <v>49032.449608777104</v>
      </c>
      <c r="S1443" s="36">
        <f>AU1442*H1442</f>
        <v>662.13994691955111</v>
      </c>
      <c r="T1443" s="37">
        <f>AV1442*I1442</f>
        <v>686.46995183726813</v>
      </c>
      <c r="U1443" s="57">
        <f t="shared" si="371"/>
        <v>0.54016468865224643</v>
      </c>
      <c r="V1443" s="58">
        <f t="shared" si="369"/>
        <v>0.44185007791464731</v>
      </c>
      <c r="W1443" s="59">
        <f t="shared" si="370"/>
        <v>1.7985233433106436E-2</v>
      </c>
      <c r="Y1443" s="7">
        <f t="shared" si="366"/>
        <v>0</v>
      </c>
      <c r="Z1443" s="40"/>
      <c r="AA1443" s="40"/>
      <c r="AB1443" s="40"/>
      <c r="AC1443" s="40"/>
      <c r="AD1443" s="40"/>
      <c r="AE1443" s="40"/>
      <c r="AF1443" s="40"/>
      <c r="AG1443" s="41"/>
      <c r="AH1443" s="40"/>
      <c r="AI1443" s="40"/>
      <c r="AJ1443" s="40"/>
      <c r="AK1443" s="40"/>
      <c r="AL1443" s="40"/>
      <c r="AM1443" s="41"/>
      <c r="AN1443" s="36">
        <f>Y1443*(IF(AND(AH1443&gt;0,AI1443&lt;0),AH1443,0)+IF(AND(AJ1443&lt;0,AK1443&gt;0),AJ1443,0)+IF(AND(AL1443&gt;0,AM1443&gt;0),AL1443,0))</f>
        <v>0</v>
      </c>
      <c r="AO1443" s="37">
        <f>Y1443*(IF(AND(AH1443&gt;0,AI1443&lt;0),AI1443,0)+IF(AND(AJ1443&lt;0,AK1443&gt;0),AK1443,0)+IF(AND(AL1443&gt;0,AM1443&gt;0),AM1443,0))</f>
        <v>0</v>
      </c>
      <c r="AQ1443" s="40">
        <f>AU1443*D1443</f>
        <v>26485.597876782045</v>
      </c>
      <c r="AR1443" s="40">
        <f>AV1443*E1443</f>
        <v>21664.991679984181</v>
      </c>
      <c r="AS1443" s="40">
        <f>IF(AND(Y1443&lt;&gt;0,AN1443&lt;&gt;0),0,Q1443)</f>
        <v>881.86005201088449</v>
      </c>
      <c r="AT1443" s="41">
        <f t="shared" si="372"/>
        <v>49032.449608777104</v>
      </c>
      <c r="AU1443" s="42">
        <f>S1443+AN1443</f>
        <v>662.13994691955111</v>
      </c>
      <c r="AV1443" s="37">
        <f>T1443+AO1443</f>
        <v>686.46995183726813</v>
      </c>
      <c r="AW1443" s="58">
        <f t="shared" si="357"/>
        <v>0.54016468865224643</v>
      </c>
      <c r="AX1443" s="58">
        <f t="shared" si="358"/>
        <v>0.44185007791464731</v>
      </c>
      <c r="AY1443" s="59">
        <f t="shared" si="359"/>
        <v>1.7985233433106436E-2</v>
      </c>
      <c r="AZ1443" s="54">
        <f t="shared" si="367"/>
        <v>-1.5984398124305743E-3</v>
      </c>
    </row>
    <row r="1444" spans="3:52" x14ac:dyDescent="0.25">
      <c r="C1444" s="35">
        <v>36759</v>
      </c>
      <c r="D1444" s="36">
        <v>39.880000000000003</v>
      </c>
      <c r="E1444" s="37">
        <v>31.56</v>
      </c>
      <c r="F1444" s="38">
        <v>0</v>
      </c>
      <c r="G1444" s="7">
        <v>0</v>
      </c>
      <c r="H1444" s="38">
        <v>1</v>
      </c>
      <c r="I1444" s="7">
        <v>1</v>
      </c>
      <c r="J1444" s="36">
        <f t="shared" si="360"/>
        <v>39.860060000000004</v>
      </c>
      <c r="K1444" s="37">
        <f t="shared" si="361"/>
        <v>31.544219999999999</v>
      </c>
      <c r="L1444" s="36">
        <f t="shared" si="362"/>
        <v>39.899940000000001</v>
      </c>
      <c r="M1444" s="37">
        <f t="shared" si="363"/>
        <v>31.575779999999998</v>
      </c>
      <c r="O1444" s="39">
        <f t="shared" si="364"/>
        <v>26406.141083151699</v>
      </c>
      <c r="P1444" s="40">
        <f t="shared" si="365"/>
        <v>21664.991679984181</v>
      </c>
      <c r="Q1444" s="40">
        <f>S1444*F1444+T1444*G1444+AS1443*(1+$G$9/252)</f>
        <v>881.89504645739282</v>
      </c>
      <c r="R1444" s="41">
        <f t="shared" si="368"/>
        <v>48953.027809593274</v>
      </c>
      <c r="S1444" s="36">
        <f>AU1443*H1443</f>
        <v>662.13994691955111</v>
      </c>
      <c r="T1444" s="37">
        <f>AV1443*I1443</f>
        <v>686.46995183726813</v>
      </c>
      <c r="U1444" s="57">
        <f t="shared" si="371"/>
        <v>0.53941793316361353</v>
      </c>
      <c r="V1444" s="58">
        <f t="shared" si="369"/>
        <v>0.44256693915342488</v>
      </c>
      <c r="W1444" s="59">
        <f t="shared" si="370"/>
        <v>1.8015127682961599E-2</v>
      </c>
      <c r="Y1444" s="7">
        <f t="shared" si="366"/>
        <v>0</v>
      </c>
      <c r="Z1444" s="40"/>
      <c r="AA1444" s="40"/>
      <c r="AB1444" s="40"/>
      <c r="AC1444" s="40"/>
      <c r="AD1444" s="40"/>
      <c r="AE1444" s="40"/>
      <c r="AF1444" s="40"/>
      <c r="AG1444" s="41"/>
      <c r="AH1444" s="40"/>
      <c r="AI1444" s="40"/>
      <c r="AJ1444" s="40"/>
      <c r="AK1444" s="40"/>
      <c r="AL1444" s="40"/>
      <c r="AM1444" s="41"/>
      <c r="AN1444" s="36">
        <f>Y1444*(IF(AND(AH1444&gt;0,AI1444&lt;0),AH1444,0)+IF(AND(AJ1444&lt;0,AK1444&gt;0),AJ1444,0)+IF(AND(AL1444&gt;0,AM1444&gt;0),AL1444,0))</f>
        <v>0</v>
      </c>
      <c r="AO1444" s="37">
        <f>Y1444*(IF(AND(AH1444&gt;0,AI1444&lt;0),AI1444,0)+IF(AND(AJ1444&lt;0,AK1444&gt;0),AK1444,0)+IF(AND(AL1444&gt;0,AM1444&gt;0),AM1444,0))</f>
        <v>0</v>
      </c>
      <c r="AQ1444" s="40">
        <f>AU1444*D1444</f>
        <v>26406.141083151699</v>
      </c>
      <c r="AR1444" s="40">
        <f>AV1444*E1444</f>
        <v>21664.991679984181</v>
      </c>
      <c r="AS1444" s="40">
        <f>IF(AND(Y1444&lt;&gt;0,AN1444&lt;&gt;0),0,Q1444)</f>
        <v>881.89504645739282</v>
      </c>
      <c r="AT1444" s="41">
        <f t="shared" si="372"/>
        <v>48953.027809593274</v>
      </c>
      <c r="AU1444" s="42">
        <f>S1444+AN1444</f>
        <v>662.13994691955111</v>
      </c>
      <c r="AV1444" s="37">
        <f>T1444+AO1444</f>
        <v>686.46995183726813</v>
      </c>
      <c r="AW1444" s="58">
        <f t="shared" si="357"/>
        <v>0.53941793316361353</v>
      </c>
      <c r="AX1444" s="58">
        <f t="shared" si="358"/>
        <v>0.44256693915342488</v>
      </c>
      <c r="AY1444" s="59">
        <f t="shared" si="359"/>
        <v>1.8015127682961599E-2</v>
      </c>
      <c r="AZ1444" s="54">
        <f t="shared" si="367"/>
        <v>-1.6197803662171273E-3</v>
      </c>
    </row>
    <row r="1445" spans="3:52" x14ac:dyDescent="0.25">
      <c r="C1445" s="35">
        <v>36760</v>
      </c>
      <c r="D1445" s="36">
        <v>40.69</v>
      </c>
      <c r="E1445" s="37">
        <v>31.31</v>
      </c>
      <c r="F1445" s="38">
        <v>0</v>
      </c>
      <c r="G1445" s="7">
        <v>0</v>
      </c>
      <c r="H1445" s="38">
        <v>1</v>
      </c>
      <c r="I1445" s="7">
        <v>1</v>
      </c>
      <c r="J1445" s="36">
        <f t="shared" si="360"/>
        <v>40.669654999999999</v>
      </c>
      <c r="K1445" s="37">
        <f t="shared" si="361"/>
        <v>31.294345</v>
      </c>
      <c r="L1445" s="36">
        <f t="shared" si="362"/>
        <v>40.710344999999997</v>
      </c>
      <c r="M1445" s="37">
        <f t="shared" si="363"/>
        <v>31.325654999999998</v>
      </c>
      <c r="O1445" s="39">
        <f t="shared" si="364"/>
        <v>26942.474440156533</v>
      </c>
      <c r="P1445" s="40">
        <f t="shared" si="365"/>
        <v>21493.374192024865</v>
      </c>
      <c r="Q1445" s="40">
        <f>S1445*F1445+T1445*G1445+AS1444*(1+$G$9/252)</f>
        <v>881.93004229256962</v>
      </c>
      <c r="R1445" s="41">
        <f t="shared" si="368"/>
        <v>49317.778674473964</v>
      </c>
      <c r="S1445" s="36">
        <f>AU1444*H1444</f>
        <v>662.13994691955111</v>
      </c>
      <c r="T1445" s="37">
        <f>AV1444*I1444</f>
        <v>686.46995183726813</v>
      </c>
      <c r="U1445" s="57">
        <f t="shared" si="371"/>
        <v>0.54630348657818795</v>
      </c>
      <c r="V1445" s="58">
        <f t="shared" si="369"/>
        <v>0.43581391477287817</v>
      </c>
      <c r="W1445" s="59">
        <f t="shared" si="370"/>
        <v>1.788259864893391E-2</v>
      </c>
      <c r="Y1445" s="7">
        <f t="shared" si="366"/>
        <v>0</v>
      </c>
      <c r="Z1445" s="40"/>
      <c r="AA1445" s="40"/>
      <c r="AB1445" s="40"/>
      <c r="AC1445" s="40"/>
      <c r="AD1445" s="40"/>
      <c r="AE1445" s="40"/>
      <c r="AF1445" s="40"/>
      <c r="AG1445" s="41"/>
      <c r="AH1445" s="40"/>
      <c r="AI1445" s="40"/>
      <c r="AJ1445" s="40"/>
      <c r="AK1445" s="40"/>
      <c r="AL1445" s="40"/>
      <c r="AM1445" s="41"/>
      <c r="AN1445" s="36">
        <f>Y1445*(IF(AND(AH1445&gt;0,AI1445&lt;0),AH1445,0)+IF(AND(AJ1445&lt;0,AK1445&gt;0),AJ1445,0)+IF(AND(AL1445&gt;0,AM1445&gt;0),AL1445,0))</f>
        <v>0</v>
      </c>
      <c r="AO1445" s="37">
        <f>Y1445*(IF(AND(AH1445&gt;0,AI1445&lt;0),AI1445,0)+IF(AND(AJ1445&lt;0,AK1445&gt;0),AK1445,0)+IF(AND(AL1445&gt;0,AM1445&gt;0),AM1445,0))</f>
        <v>0</v>
      </c>
      <c r="AQ1445" s="40">
        <f>AU1445*D1445</f>
        <v>26942.474440156533</v>
      </c>
      <c r="AR1445" s="40">
        <f>AV1445*E1445</f>
        <v>21493.374192024865</v>
      </c>
      <c r="AS1445" s="40">
        <f>IF(AND(Y1445&lt;&gt;0,AN1445&lt;&gt;0),0,Q1445)</f>
        <v>881.93004229256962</v>
      </c>
      <c r="AT1445" s="41">
        <f t="shared" si="372"/>
        <v>49317.778674473964</v>
      </c>
      <c r="AU1445" s="42">
        <f>S1445+AN1445</f>
        <v>662.13994691955111</v>
      </c>
      <c r="AV1445" s="37">
        <f>T1445+AO1445</f>
        <v>686.46995183726813</v>
      </c>
      <c r="AW1445" s="58">
        <f t="shared" si="357"/>
        <v>0.54630348657818795</v>
      </c>
      <c r="AX1445" s="58">
        <f t="shared" si="358"/>
        <v>0.43581391477287817</v>
      </c>
      <c r="AY1445" s="59">
        <f t="shared" si="359"/>
        <v>1.788259864893391E-2</v>
      </c>
      <c r="AZ1445" s="54">
        <f t="shared" si="367"/>
        <v>7.4510378867558291E-3</v>
      </c>
    </row>
    <row r="1446" spans="3:52" x14ac:dyDescent="0.25">
      <c r="C1446" s="35">
        <v>36761</v>
      </c>
      <c r="D1446" s="36">
        <v>39.44</v>
      </c>
      <c r="E1446" s="37">
        <v>31.19</v>
      </c>
      <c r="F1446" s="38">
        <v>0</v>
      </c>
      <c r="G1446" s="7">
        <v>0</v>
      </c>
      <c r="H1446" s="38">
        <v>1</v>
      </c>
      <c r="I1446" s="7">
        <v>1</v>
      </c>
      <c r="J1446" s="36">
        <f t="shared" si="360"/>
        <v>39.420279999999998</v>
      </c>
      <c r="K1446" s="37">
        <f t="shared" si="361"/>
        <v>31.174405000000004</v>
      </c>
      <c r="L1446" s="36">
        <f t="shared" si="362"/>
        <v>39.459719999999997</v>
      </c>
      <c r="M1446" s="37">
        <f t="shared" si="363"/>
        <v>31.205594999999999</v>
      </c>
      <c r="O1446" s="39">
        <f t="shared" si="364"/>
        <v>26114.799506507094</v>
      </c>
      <c r="P1446" s="40">
        <f t="shared" si="365"/>
        <v>21410.997797804393</v>
      </c>
      <c r="Q1446" s="40">
        <f>S1446*F1446+T1446*G1446+AS1445*(1+$G$9/252)</f>
        <v>881.96503951647003</v>
      </c>
      <c r="R1446" s="41">
        <f t="shared" si="368"/>
        <v>48407.762343827962</v>
      </c>
      <c r="S1446" s="36">
        <f>AU1445*H1445</f>
        <v>662.13994691955111</v>
      </c>
      <c r="T1446" s="37">
        <f>AV1445*I1445</f>
        <v>686.46995183726813</v>
      </c>
      <c r="U1446" s="57">
        <f t="shared" si="371"/>
        <v>0.53947545273876429</v>
      </c>
      <c r="V1446" s="58">
        <f t="shared" si="369"/>
        <v>0.44230505111406615</v>
      </c>
      <c r="W1446" s="59">
        <f t="shared" si="370"/>
        <v>1.8219496147169494E-2</v>
      </c>
      <c r="Y1446" s="7">
        <f t="shared" si="366"/>
        <v>0</v>
      </c>
      <c r="Z1446" s="40"/>
      <c r="AA1446" s="40"/>
      <c r="AB1446" s="40"/>
      <c r="AC1446" s="40"/>
      <c r="AD1446" s="40"/>
      <c r="AE1446" s="40"/>
      <c r="AF1446" s="40"/>
      <c r="AG1446" s="41"/>
      <c r="AH1446" s="40"/>
      <c r="AI1446" s="40"/>
      <c r="AJ1446" s="40"/>
      <c r="AK1446" s="40"/>
      <c r="AL1446" s="40"/>
      <c r="AM1446" s="41"/>
      <c r="AN1446" s="36">
        <f>Y1446*(IF(AND(AH1446&gt;0,AI1446&lt;0),AH1446,0)+IF(AND(AJ1446&lt;0,AK1446&gt;0),AJ1446,0)+IF(AND(AL1446&gt;0,AM1446&gt;0),AL1446,0))</f>
        <v>0</v>
      </c>
      <c r="AO1446" s="37">
        <f>Y1446*(IF(AND(AH1446&gt;0,AI1446&lt;0),AI1446,0)+IF(AND(AJ1446&lt;0,AK1446&gt;0),AK1446,0)+IF(AND(AL1446&gt;0,AM1446&gt;0),AM1446,0))</f>
        <v>0</v>
      </c>
      <c r="AQ1446" s="40">
        <f>AU1446*D1446</f>
        <v>26114.799506507094</v>
      </c>
      <c r="AR1446" s="40">
        <f>AV1446*E1446</f>
        <v>21410.997797804393</v>
      </c>
      <c r="AS1446" s="40">
        <f>IF(AND(Y1446&lt;&gt;0,AN1446&lt;&gt;0),0,Q1446)</f>
        <v>881.96503951647003</v>
      </c>
      <c r="AT1446" s="41">
        <f t="shared" si="372"/>
        <v>48407.762343827962</v>
      </c>
      <c r="AU1446" s="42">
        <f>S1446+AN1446</f>
        <v>662.13994691955111</v>
      </c>
      <c r="AV1446" s="37">
        <f>T1446+AO1446</f>
        <v>686.46995183726813</v>
      </c>
      <c r="AW1446" s="58">
        <f t="shared" si="357"/>
        <v>0.53947545273876429</v>
      </c>
      <c r="AX1446" s="58">
        <f t="shared" si="358"/>
        <v>0.44230505111406615</v>
      </c>
      <c r="AY1446" s="59">
        <f t="shared" si="359"/>
        <v>1.8219496147169494E-2</v>
      </c>
      <c r="AZ1446" s="54">
        <f t="shared" si="367"/>
        <v>-1.8452094865274438E-2</v>
      </c>
    </row>
    <row r="1447" spans="3:52" x14ac:dyDescent="0.25">
      <c r="C1447" s="35">
        <v>36762</v>
      </c>
      <c r="D1447" s="36">
        <v>39.81</v>
      </c>
      <c r="E1447" s="37">
        <v>30.38</v>
      </c>
      <c r="F1447" s="38">
        <v>0</v>
      </c>
      <c r="G1447" s="7">
        <v>0</v>
      </c>
      <c r="H1447" s="38">
        <v>1</v>
      </c>
      <c r="I1447" s="7">
        <v>1</v>
      </c>
      <c r="J1447" s="36">
        <f t="shared" si="360"/>
        <v>39.790095000000008</v>
      </c>
      <c r="K1447" s="37">
        <f t="shared" si="361"/>
        <v>30.364810000000002</v>
      </c>
      <c r="L1447" s="36">
        <f t="shared" si="362"/>
        <v>39.829904999999997</v>
      </c>
      <c r="M1447" s="37">
        <f t="shared" si="363"/>
        <v>30.395189999999996</v>
      </c>
      <c r="O1447" s="39">
        <f t="shared" si="364"/>
        <v>26359.79128686733</v>
      </c>
      <c r="P1447" s="40">
        <f t="shared" si="365"/>
        <v>20854.957136816203</v>
      </c>
      <c r="Q1447" s="40">
        <f>S1447*F1447+T1447*G1447+AS1446*(1+$G$9/252)</f>
        <v>882.00003812914917</v>
      </c>
      <c r="R1447" s="41">
        <f t="shared" si="368"/>
        <v>48096.748461812676</v>
      </c>
      <c r="S1447" s="36">
        <f>AU1446*H1446</f>
        <v>662.13994691955111</v>
      </c>
      <c r="T1447" s="37">
        <f>AV1446*I1446</f>
        <v>686.46995183726813</v>
      </c>
      <c r="U1447" s="57">
        <f t="shared" si="371"/>
        <v>0.54805765732367928</v>
      </c>
      <c r="V1447" s="58">
        <f t="shared" si="369"/>
        <v>0.43360430390371174</v>
      </c>
      <c r="W1447" s="59">
        <f t="shared" si="370"/>
        <v>1.8338038772609127E-2</v>
      </c>
      <c r="Y1447" s="7">
        <f t="shared" si="366"/>
        <v>0</v>
      </c>
      <c r="Z1447" s="40"/>
      <c r="AA1447" s="40"/>
      <c r="AB1447" s="40"/>
      <c r="AC1447" s="40"/>
      <c r="AD1447" s="40"/>
      <c r="AE1447" s="40"/>
      <c r="AF1447" s="40"/>
      <c r="AG1447" s="41"/>
      <c r="AH1447" s="40"/>
      <c r="AI1447" s="40"/>
      <c r="AJ1447" s="40"/>
      <c r="AK1447" s="40"/>
      <c r="AL1447" s="40"/>
      <c r="AM1447" s="41"/>
      <c r="AN1447" s="36">
        <f>Y1447*(IF(AND(AH1447&gt;0,AI1447&lt;0),AH1447,0)+IF(AND(AJ1447&lt;0,AK1447&gt;0),AJ1447,0)+IF(AND(AL1447&gt;0,AM1447&gt;0),AL1447,0))</f>
        <v>0</v>
      </c>
      <c r="AO1447" s="37">
        <f>Y1447*(IF(AND(AH1447&gt;0,AI1447&lt;0),AI1447,0)+IF(AND(AJ1447&lt;0,AK1447&gt;0),AK1447,0)+IF(AND(AL1447&gt;0,AM1447&gt;0),AM1447,0))</f>
        <v>0</v>
      </c>
      <c r="AQ1447" s="40">
        <f>AU1447*D1447</f>
        <v>26359.79128686733</v>
      </c>
      <c r="AR1447" s="40">
        <f>AV1447*E1447</f>
        <v>20854.957136816203</v>
      </c>
      <c r="AS1447" s="40">
        <f>IF(AND(Y1447&lt;&gt;0,AN1447&lt;&gt;0),0,Q1447)</f>
        <v>882.00003812914917</v>
      </c>
      <c r="AT1447" s="41">
        <f t="shared" si="372"/>
        <v>48096.748461812676</v>
      </c>
      <c r="AU1447" s="42">
        <f>S1447+AN1447</f>
        <v>662.13994691955111</v>
      </c>
      <c r="AV1447" s="37">
        <f>T1447+AO1447</f>
        <v>686.46995183726813</v>
      </c>
      <c r="AW1447" s="58">
        <f t="shared" si="357"/>
        <v>0.54805765732367928</v>
      </c>
      <c r="AX1447" s="58">
        <f t="shared" si="358"/>
        <v>0.43360430390371174</v>
      </c>
      <c r="AY1447" s="59">
        <f t="shared" si="359"/>
        <v>1.8338038772609127E-2</v>
      </c>
      <c r="AZ1447" s="54">
        <f t="shared" si="367"/>
        <v>-6.4248762379519597E-3</v>
      </c>
    </row>
    <row r="1448" spans="3:52" x14ac:dyDescent="0.25">
      <c r="C1448" s="35">
        <v>36763</v>
      </c>
      <c r="D1448" s="36">
        <v>41.25</v>
      </c>
      <c r="E1448" s="37">
        <v>30.38</v>
      </c>
      <c r="F1448" s="38">
        <v>0</v>
      </c>
      <c r="G1448" s="7">
        <v>0</v>
      </c>
      <c r="H1448" s="38">
        <v>1</v>
      </c>
      <c r="I1448" s="7">
        <v>1</v>
      </c>
      <c r="J1448" s="36">
        <f t="shared" si="360"/>
        <v>41.229375000000005</v>
      </c>
      <c r="K1448" s="37">
        <f t="shared" si="361"/>
        <v>30.364810000000002</v>
      </c>
      <c r="L1448" s="36">
        <f t="shared" si="362"/>
        <v>41.270624999999995</v>
      </c>
      <c r="M1448" s="37">
        <f t="shared" si="363"/>
        <v>30.395189999999996</v>
      </c>
      <c r="O1448" s="39">
        <f t="shared" si="364"/>
        <v>27313.272810431485</v>
      </c>
      <c r="P1448" s="40">
        <f t="shared" si="365"/>
        <v>20854.957136816203</v>
      </c>
      <c r="Q1448" s="40">
        <f>S1448*F1448+T1448*G1448+AS1447*(1+$G$9/252)</f>
        <v>882.0350381306622</v>
      </c>
      <c r="R1448" s="41">
        <f t="shared" si="368"/>
        <v>49050.264985378351</v>
      </c>
      <c r="S1448" s="36">
        <f>AU1447*H1447</f>
        <v>662.13994691955111</v>
      </c>
      <c r="T1448" s="37">
        <f>AV1447*I1447</f>
        <v>686.46995183726813</v>
      </c>
      <c r="U1448" s="57">
        <f t="shared" si="371"/>
        <v>0.5568425128503065</v>
      </c>
      <c r="V1448" s="58">
        <f t="shared" si="369"/>
        <v>0.42517521858511809</v>
      </c>
      <c r="W1448" s="59">
        <f t="shared" si="370"/>
        <v>1.7982268564575393E-2</v>
      </c>
      <c r="Y1448" s="7">
        <f t="shared" si="366"/>
        <v>0</v>
      </c>
      <c r="Z1448" s="40"/>
      <c r="AA1448" s="40"/>
      <c r="AB1448" s="40"/>
      <c r="AC1448" s="40"/>
      <c r="AD1448" s="40"/>
      <c r="AE1448" s="40"/>
      <c r="AF1448" s="40"/>
      <c r="AG1448" s="41"/>
      <c r="AH1448" s="40"/>
      <c r="AI1448" s="40"/>
      <c r="AJ1448" s="40"/>
      <c r="AK1448" s="40"/>
      <c r="AL1448" s="40"/>
      <c r="AM1448" s="41"/>
      <c r="AN1448" s="36">
        <f>Y1448*(IF(AND(AH1448&gt;0,AI1448&lt;0),AH1448,0)+IF(AND(AJ1448&lt;0,AK1448&gt;0),AJ1448,0)+IF(AND(AL1448&gt;0,AM1448&gt;0),AL1448,0))</f>
        <v>0</v>
      </c>
      <c r="AO1448" s="37">
        <f>Y1448*(IF(AND(AH1448&gt;0,AI1448&lt;0),AI1448,0)+IF(AND(AJ1448&lt;0,AK1448&gt;0),AK1448,0)+IF(AND(AL1448&gt;0,AM1448&gt;0),AM1448,0))</f>
        <v>0</v>
      </c>
      <c r="AQ1448" s="40">
        <f>AU1448*D1448</f>
        <v>27313.272810431485</v>
      </c>
      <c r="AR1448" s="40">
        <f>AV1448*E1448</f>
        <v>20854.957136816203</v>
      </c>
      <c r="AS1448" s="40">
        <f>IF(AND(Y1448&lt;&gt;0,AN1448&lt;&gt;0),0,Q1448)</f>
        <v>882.0350381306622</v>
      </c>
      <c r="AT1448" s="41">
        <f t="shared" si="372"/>
        <v>49050.264985378351</v>
      </c>
      <c r="AU1448" s="42">
        <f>S1448+AN1448</f>
        <v>662.13994691955111</v>
      </c>
      <c r="AV1448" s="37">
        <f>T1448+AO1448</f>
        <v>686.46995183726813</v>
      </c>
      <c r="AW1448" s="58">
        <f t="shared" si="357"/>
        <v>0.5568425128503065</v>
      </c>
      <c r="AX1448" s="58">
        <f t="shared" si="358"/>
        <v>0.42517521858511809</v>
      </c>
      <c r="AY1448" s="59">
        <f t="shared" si="359"/>
        <v>1.7982268564575393E-2</v>
      </c>
      <c r="AZ1448" s="54">
        <f t="shared" si="367"/>
        <v>1.9824968507439422E-2</v>
      </c>
    </row>
    <row r="1449" spans="3:52" x14ac:dyDescent="0.25">
      <c r="C1449" s="35">
        <v>36766</v>
      </c>
      <c r="D1449" s="36">
        <v>40.71</v>
      </c>
      <c r="E1449" s="37">
        <v>30.38</v>
      </c>
      <c r="F1449" s="38">
        <v>0</v>
      </c>
      <c r="G1449" s="7">
        <v>0</v>
      </c>
      <c r="H1449" s="38">
        <v>1</v>
      </c>
      <c r="I1449" s="7">
        <v>1</v>
      </c>
      <c r="J1449" s="36">
        <f t="shared" si="360"/>
        <v>40.689645000000006</v>
      </c>
      <c r="K1449" s="37">
        <f t="shared" si="361"/>
        <v>30.364810000000002</v>
      </c>
      <c r="L1449" s="36">
        <f t="shared" si="362"/>
        <v>40.730354999999996</v>
      </c>
      <c r="M1449" s="37">
        <f t="shared" si="363"/>
        <v>30.395189999999996</v>
      </c>
      <c r="O1449" s="39">
        <f t="shared" si="364"/>
        <v>26955.717239094927</v>
      </c>
      <c r="P1449" s="40">
        <f t="shared" si="365"/>
        <v>20854.957136816203</v>
      </c>
      <c r="Q1449" s="40">
        <f>S1449*F1449+T1449*G1449+AS1448*(1+$G$9/252)</f>
        <v>882.07003952106413</v>
      </c>
      <c r="R1449" s="41">
        <f t="shared" si="368"/>
        <v>48692.744415432193</v>
      </c>
      <c r="S1449" s="36">
        <f>AU1448*H1448</f>
        <v>662.13994691955111</v>
      </c>
      <c r="T1449" s="37">
        <f>AV1448*I1448</f>
        <v>686.46995183726813</v>
      </c>
      <c r="U1449" s="57">
        <f t="shared" si="371"/>
        <v>0.55358796392983445</v>
      </c>
      <c r="V1449" s="58">
        <f t="shared" si="369"/>
        <v>0.42829701605824133</v>
      </c>
      <c r="W1449" s="59">
        <f t="shared" si="370"/>
        <v>1.8115020011924193E-2</v>
      </c>
      <c r="Y1449" s="7">
        <f t="shared" si="366"/>
        <v>0</v>
      </c>
      <c r="Z1449" s="40"/>
      <c r="AA1449" s="40"/>
      <c r="AB1449" s="40"/>
      <c r="AC1449" s="40"/>
      <c r="AD1449" s="40"/>
      <c r="AE1449" s="40"/>
      <c r="AF1449" s="40"/>
      <c r="AG1449" s="41"/>
      <c r="AH1449" s="40"/>
      <c r="AI1449" s="40"/>
      <c r="AJ1449" s="40"/>
      <c r="AK1449" s="40"/>
      <c r="AL1449" s="40"/>
      <c r="AM1449" s="41"/>
      <c r="AN1449" s="36">
        <f>Y1449*(IF(AND(AH1449&gt;0,AI1449&lt;0),AH1449,0)+IF(AND(AJ1449&lt;0,AK1449&gt;0),AJ1449,0)+IF(AND(AL1449&gt;0,AM1449&gt;0),AL1449,0))</f>
        <v>0</v>
      </c>
      <c r="AO1449" s="37">
        <f>Y1449*(IF(AND(AH1449&gt;0,AI1449&lt;0),AI1449,0)+IF(AND(AJ1449&lt;0,AK1449&gt;0),AK1449,0)+IF(AND(AL1449&gt;0,AM1449&gt;0),AM1449,0))</f>
        <v>0</v>
      </c>
      <c r="AQ1449" s="40">
        <f>AU1449*D1449</f>
        <v>26955.717239094927</v>
      </c>
      <c r="AR1449" s="40">
        <f>AV1449*E1449</f>
        <v>20854.957136816203</v>
      </c>
      <c r="AS1449" s="40">
        <f>IF(AND(Y1449&lt;&gt;0,AN1449&lt;&gt;0),0,Q1449)</f>
        <v>882.07003952106413</v>
      </c>
      <c r="AT1449" s="41">
        <f t="shared" si="372"/>
        <v>48692.744415432193</v>
      </c>
      <c r="AU1449" s="42">
        <f>S1449+AN1449</f>
        <v>662.13994691955111</v>
      </c>
      <c r="AV1449" s="37">
        <f>T1449+AO1449</f>
        <v>686.46995183726813</v>
      </c>
      <c r="AW1449" s="58">
        <f t="shared" si="357"/>
        <v>0.55358796392983445</v>
      </c>
      <c r="AX1449" s="58">
        <f t="shared" si="358"/>
        <v>0.42829701605824133</v>
      </c>
      <c r="AY1449" s="59">
        <f t="shared" si="359"/>
        <v>1.8115020011924193E-2</v>
      </c>
      <c r="AZ1449" s="54">
        <f t="shared" si="367"/>
        <v>-7.2888611315908847E-3</v>
      </c>
    </row>
    <row r="1450" spans="3:52" x14ac:dyDescent="0.25">
      <c r="C1450" s="35">
        <v>36767</v>
      </c>
      <c r="D1450" s="36">
        <v>40.54</v>
      </c>
      <c r="E1450" s="37">
        <v>30.44</v>
      </c>
      <c r="F1450" s="38">
        <v>0</v>
      </c>
      <c r="G1450" s="7">
        <v>0</v>
      </c>
      <c r="H1450" s="38">
        <v>1</v>
      </c>
      <c r="I1450" s="7">
        <v>1</v>
      </c>
      <c r="J1450" s="36">
        <f t="shared" si="360"/>
        <v>40.519730000000003</v>
      </c>
      <c r="K1450" s="37">
        <f t="shared" si="361"/>
        <v>30.424780000000002</v>
      </c>
      <c r="L1450" s="36">
        <f t="shared" si="362"/>
        <v>40.560269999999996</v>
      </c>
      <c r="M1450" s="37">
        <f t="shared" si="363"/>
        <v>30.455220000000001</v>
      </c>
      <c r="O1450" s="39">
        <f t="shared" si="364"/>
        <v>26843.153448118603</v>
      </c>
      <c r="P1450" s="40">
        <f t="shared" si="365"/>
        <v>20896.145333926444</v>
      </c>
      <c r="Q1450" s="40">
        <f>S1450*F1450+T1450*G1450+AS1449*(1+$G$9/252)</f>
        <v>882.1050423004101</v>
      </c>
      <c r="R1450" s="41">
        <f t="shared" si="368"/>
        <v>48621.403824345463</v>
      </c>
      <c r="S1450" s="36">
        <f>AU1449*H1449</f>
        <v>662.13994691955111</v>
      </c>
      <c r="T1450" s="37">
        <f>AV1449*I1449</f>
        <v>686.46995183726813</v>
      </c>
      <c r="U1450" s="57">
        <f t="shared" si="371"/>
        <v>0.55208511759748558</v>
      </c>
      <c r="V1450" s="58">
        <f t="shared" si="369"/>
        <v>0.4297725629111398</v>
      </c>
      <c r="W1450" s="59">
        <f t="shared" si="370"/>
        <v>1.8142319491374435E-2</v>
      </c>
      <c r="Y1450" s="7">
        <f t="shared" si="366"/>
        <v>0</v>
      </c>
      <c r="Z1450" s="40"/>
      <c r="AA1450" s="40"/>
      <c r="AB1450" s="40"/>
      <c r="AC1450" s="40"/>
      <c r="AD1450" s="40"/>
      <c r="AE1450" s="40"/>
      <c r="AF1450" s="40"/>
      <c r="AG1450" s="41"/>
      <c r="AH1450" s="40"/>
      <c r="AI1450" s="40"/>
      <c r="AJ1450" s="40"/>
      <c r="AK1450" s="40"/>
      <c r="AL1450" s="40"/>
      <c r="AM1450" s="41"/>
      <c r="AN1450" s="36">
        <f>Y1450*(IF(AND(AH1450&gt;0,AI1450&lt;0),AH1450,0)+IF(AND(AJ1450&lt;0,AK1450&gt;0),AJ1450,0)+IF(AND(AL1450&gt;0,AM1450&gt;0),AL1450,0))</f>
        <v>0</v>
      </c>
      <c r="AO1450" s="37">
        <f>Y1450*(IF(AND(AH1450&gt;0,AI1450&lt;0),AI1450,0)+IF(AND(AJ1450&lt;0,AK1450&gt;0),AK1450,0)+IF(AND(AL1450&gt;0,AM1450&gt;0),AM1450,0))</f>
        <v>0</v>
      </c>
      <c r="AQ1450" s="40">
        <f>AU1450*D1450</f>
        <v>26843.153448118603</v>
      </c>
      <c r="AR1450" s="40">
        <f>AV1450*E1450</f>
        <v>20896.145333926444</v>
      </c>
      <c r="AS1450" s="40">
        <f>IF(AND(Y1450&lt;&gt;0,AN1450&lt;&gt;0),0,Q1450)</f>
        <v>882.1050423004101</v>
      </c>
      <c r="AT1450" s="41">
        <f t="shared" si="372"/>
        <v>48621.403824345463</v>
      </c>
      <c r="AU1450" s="42">
        <f>S1450+AN1450</f>
        <v>662.13994691955111</v>
      </c>
      <c r="AV1450" s="37">
        <f>T1450+AO1450</f>
        <v>686.46995183726813</v>
      </c>
      <c r="AW1450" s="58">
        <f t="shared" si="357"/>
        <v>0.55208511759748558</v>
      </c>
      <c r="AX1450" s="58">
        <f t="shared" si="358"/>
        <v>0.4297725629111398</v>
      </c>
      <c r="AY1450" s="59">
        <f t="shared" si="359"/>
        <v>1.8142319491374435E-2</v>
      </c>
      <c r="AZ1450" s="54">
        <f t="shared" si="367"/>
        <v>-1.4651174819408919E-3</v>
      </c>
    </row>
    <row r="1451" spans="3:52" x14ac:dyDescent="0.25">
      <c r="C1451" s="35">
        <v>36768</v>
      </c>
      <c r="D1451" s="36">
        <v>39.630000000000003</v>
      </c>
      <c r="E1451" s="37">
        <v>30.38</v>
      </c>
      <c r="F1451" s="38">
        <v>0</v>
      </c>
      <c r="G1451" s="7">
        <v>0</v>
      </c>
      <c r="H1451" s="38">
        <v>1</v>
      </c>
      <c r="I1451" s="7">
        <v>1</v>
      </c>
      <c r="J1451" s="36">
        <f t="shared" si="360"/>
        <v>39.610185000000001</v>
      </c>
      <c r="K1451" s="37">
        <f t="shared" si="361"/>
        <v>30.364810000000002</v>
      </c>
      <c r="L1451" s="36">
        <f t="shared" si="362"/>
        <v>39.649815000000004</v>
      </c>
      <c r="M1451" s="37">
        <f t="shared" si="363"/>
        <v>30.395189999999996</v>
      </c>
      <c r="O1451" s="39">
        <f t="shared" si="364"/>
        <v>26240.606096421812</v>
      </c>
      <c r="P1451" s="40">
        <f t="shared" si="365"/>
        <v>20854.957136816203</v>
      </c>
      <c r="Q1451" s="40">
        <f>S1451*F1451+T1451*G1451+AS1450*(1+$G$9/252)</f>
        <v>882.14004646875526</v>
      </c>
      <c r="R1451" s="41">
        <f t="shared" si="368"/>
        <v>47977.703279706773</v>
      </c>
      <c r="S1451" s="36">
        <f>AU1450*H1450</f>
        <v>662.13994691955111</v>
      </c>
      <c r="T1451" s="37">
        <f>AV1450*I1450</f>
        <v>686.46995183726813</v>
      </c>
      <c r="U1451" s="57">
        <f t="shared" si="371"/>
        <v>0.5469333524249973</v>
      </c>
      <c r="V1451" s="58">
        <f t="shared" si="369"/>
        <v>0.43468018915439138</v>
      </c>
      <c r="W1451" s="59">
        <f t="shared" si="370"/>
        <v>1.8386458420611304E-2</v>
      </c>
      <c r="Y1451" s="7">
        <f t="shared" si="366"/>
        <v>0</v>
      </c>
      <c r="Z1451" s="40"/>
      <c r="AA1451" s="40"/>
      <c r="AB1451" s="40"/>
      <c r="AC1451" s="40"/>
      <c r="AD1451" s="40"/>
      <c r="AE1451" s="40"/>
      <c r="AF1451" s="40"/>
      <c r="AG1451" s="41"/>
      <c r="AH1451" s="40"/>
      <c r="AI1451" s="40"/>
      <c r="AJ1451" s="40"/>
      <c r="AK1451" s="40"/>
      <c r="AL1451" s="40"/>
      <c r="AM1451" s="41"/>
      <c r="AN1451" s="36">
        <f>Y1451*(IF(AND(AH1451&gt;0,AI1451&lt;0),AH1451,0)+IF(AND(AJ1451&lt;0,AK1451&gt;0),AJ1451,0)+IF(AND(AL1451&gt;0,AM1451&gt;0),AL1451,0))</f>
        <v>0</v>
      </c>
      <c r="AO1451" s="37">
        <f>Y1451*(IF(AND(AH1451&gt;0,AI1451&lt;0),AI1451,0)+IF(AND(AJ1451&lt;0,AK1451&gt;0),AK1451,0)+IF(AND(AL1451&gt;0,AM1451&gt;0),AM1451,0))</f>
        <v>0</v>
      </c>
      <c r="AQ1451" s="40">
        <f>AU1451*D1451</f>
        <v>26240.606096421812</v>
      </c>
      <c r="AR1451" s="40">
        <f>AV1451*E1451</f>
        <v>20854.957136816203</v>
      </c>
      <c r="AS1451" s="40">
        <f>IF(AND(Y1451&lt;&gt;0,AN1451&lt;&gt;0),0,Q1451)</f>
        <v>882.14004646875526</v>
      </c>
      <c r="AT1451" s="41">
        <f t="shared" si="372"/>
        <v>47977.703279706773</v>
      </c>
      <c r="AU1451" s="42">
        <f>S1451+AN1451</f>
        <v>662.13994691955111</v>
      </c>
      <c r="AV1451" s="37">
        <f>T1451+AO1451</f>
        <v>686.46995183726813</v>
      </c>
      <c r="AW1451" s="58">
        <f t="shared" si="357"/>
        <v>0.5469333524249973</v>
      </c>
      <c r="AX1451" s="58">
        <f t="shared" si="358"/>
        <v>0.43468018915439138</v>
      </c>
      <c r="AY1451" s="59">
        <f t="shared" si="359"/>
        <v>1.8386458420611304E-2</v>
      </c>
      <c r="AZ1451" s="54">
        <f t="shared" si="367"/>
        <v>-1.3239036597219367E-2</v>
      </c>
    </row>
    <row r="1452" spans="3:52" x14ac:dyDescent="0.25">
      <c r="C1452" s="35">
        <v>36769</v>
      </c>
      <c r="D1452" s="36">
        <v>40.35</v>
      </c>
      <c r="E1452" s="37">
        <v>29.89</v>
      </c>
      <c r="F1452" s="38">
        <v>0</v>
      </c>
      <c r="G1452" s="7">
        <v>0</v>
      </c>
      <c r="H1452" s="38">
        <v>1</v>
      </c>
      <c r="I1452" s="7">
        <v>1</v>
      </c>
      <c r="J1452" s="36">
        <f t="shared" si="360"/>
        <v>40.329825000000007</v>
      </c>
      <c r="K1452" s="37">
        <f t="shared" si="361"/>
        <v>29.875055000000003</v>
      </c>
      <c r="L1452" s="36">
        <f t="shared" si="362"/>
        <v>40.370174999999996</v>
      </c>
      <c r="M1452" s="37">
        <f t="shared" si="363"/>
        <v>29.904944999999998</v>
      </c>
      <c r="O1452" s="39">
        <f t="shared" si="364"/>
        <v>26717.346858203888</v>
      </c>
      <c r="P1452" s="40">
        <f t="shared" si="365"/>
        <v>20518.586860415944</v>
      </c>
      <c r="Q1452" s="40">
        <f>S1452*F1452+T1452*G1452+AS1451*(1+$G$9/252)</f>
        <v>882.17505202615473</v>
      </c>
      <c r="R1452" s="41">
        <f t="shared" si="368"/>
        <v>48118.108770645988</v>
      </c>
      <c r="S1452" s="36">
        <f>AU1451*H1451</f>
        <v>662.13994691955111</v>
      </c>
      <c r="T1452" s="37">
        <f>AV1451*I1451</f>
        <v>686.46995183726813</v>
      </c>
      <c r="U1452" s="57">
        <f t="shared" si="371"/>
        <v>0.55524515698552479</v>
      </c>
      <c r="V1452" s="58">
        <f t="shared" si="369"/>
        <v>0.4264213075833338</v>
      </c>
      <c r="W1452" s="59">
        <f t="shared" si="370"/>
        <v>1.8333535431141416E-2</v>
      </c>
      <c r="Y1452" s="7">
        <f t="shared" si="366"/>
        <v>0</v>
      </c>
      <c r="Z1452" s="40"/>
      <c r="AA1452" s="40"/>
      <c r="AB1452" s="40"/>
      <c r="AC1452" s="40"/>
      <c r="AD1452" s="40"/>
      <c r="AE1452" s="40"/>
      <c r="AF1452" s="40"/>
      <c r="AG1452" s="41"/>
      <c r="AH1452" s="40"/>
      <c r="AI1452" s="40"/>
      <c r="AJ1452" s="40"/>
      <c r="AK1452" s="40"/>
      <c r="AL1452" s="40"/>
      <c r="AM1452" s="41"/>
      <c r="AN1452" s="36">
        <f>Y1452*(IF(AND(AH1452&gt;0,AI1452&lt;0),AH1452,0)+IF(AND(AJ1452&lt;0,AK1452&gt;0),AJ1452,0)+IF(AND(AL1452&gt;0,AM1452&gt;0),AL1452,0))</f>
        <v>0</v>
      </c>
      <c r="AO1452" s="37">
        <f>Y1452*(IF(AND(AH1452&gt;0,AI1452&lt;0),AI1452,0)+IF(AND(AJ1452&lt;0,AK1452&gt;0),AK1452,0)+IF(AND(AL1452&gt;0,AM1452&gt;0),AM1452,0))</f>
        <v>0</v>
      </c>
      <c r="AQ1452" s="40">
        <f>AU1452*D1452</f>
        <v>26717.346858203888</v>
      </c>
      <c r="AR1452" s="40">
        <f>AV1452*E1452</f>
        <v>20518.586860415944</v>
      </c>
      <c r="AS1452" s="40">
        <f>IF(AND(Y1452&lt;&gt;0,AN1452&lt;&gt;0),0,Q1452)</f>
        <v>882.17505202615473</v>
      </c>
      <c r="AT1452" s="41">
        <f t="shared" si="372"/>
        <v>48118.108770645988</v>
      </c>
      <c r="AU1452" s="42">
        <f>S1452+AN1452</f>
        <v>662.13994691955111</v>
      </c>
      <c r="AV1452" s="37">
        <f>T1452+AO1452</f>
        <v>686.46995183726813</v>
      </c>
      <c r="AW1452" s="58">
        <f t="shared" si="357"/>
        <v>0.55524515698552479</v>
      </c>
      <c r="AX1452" s="58">
        <f t="shared" si="358"/>
        <v>0.4264213075833338</v>
      </c>
      <c r="AY1452" s="59">
        <f t="shared" si="359"/>
        <v>1.8333535431141416E-2</v>
      </c>
      <c r="AZ1452" s="54">
        <f t="shared" si="367"/>
        <v>2.926473785555439E-3</v>
      </c>
    </row>
    <row r="1453" spans="3:52" x14ac:dyDescent="0.25">
      <c r="C1453" s="35">
        <v>36770</v>
      </c>
      <c r="D1453" s="36">
        <v>39.549999999999997</v>
      </c>
      <c r="E1453" s="37">
        <v>29.56</v>
      </c>
      <c r="F1453" s="38">
        <v>0</v>
      </c>
      <c r="G1453" s="7">
        <v>0</v>
      </c>
      <c r="H1453" s="38">
        <v>1</v>
      </c>
      <c r="I1453" s="7">
        <v>1</v>
      </c>
      <c r="J1453" s="36">
        <f t="shared" si="360"/>
        <v>39.530225000000002</v>
      </c>
      <c r="K1453" s="37">
        <f t="shared" si="361"/>
        <v>29.54522</v>
      </c>
      <c r="L1453" s="36">
        <f t="shared" si="362"/>
        <v>39.569774999999993</v>
      </c>
      <c r="M1453" s="37">
        <f t="shared" si="363"/>
        <v>29.574779999999997</v>
      </c>
      <c r="O1453" s="39">
        <f t="shared" si="364"/>
        <v>26187.634900668243</v>
      </c>
      <c r="P1453" s="40">
        <f t="shared" si="365"/>
        <v>20292.051776309643</v>
      </c>
      <c r="Q1453" s="40">
        <f>S1453*F1453+T1453*G1453+AS1452*(1+$G$9/252)</f>
        <v>882.21005897266366</v>
      </c>
      <c r="R1453" s="41">
        <f t="shared" si="368"/>
        <v>47361.896735950548</v>
      </c>
      <c r="S1453" s="36">
        <f>AU1452*H1452</f>
        <v>662.13994691955111</v>
      </c>
      <c r="T1453" s="37">
        <f>AV1452*I1452</f>
        <v>686.46995183726813</v>
      </c>
      <c r="U1453" s="57">
        <f t="shared" si="371"/>
        <v>0.55292622773678413</v>
      </c>
      <c r="V1453" s="58">
        <f t="shared" si="369"/>
        <v>0.42844677208433563</v>
      </c>
      <c r="W1453" s="59">
        <f t="shared" si="370"/>
        <v>1.8627000178880353E-2</v>
      </c>
      <c r="Y1453" s="7">
        <f t="shared" si="366"/>
        <v>0</v>
      </c>
      <c r="Z1453" s="40"/>
      <c r="AA1453" s="40"/>
      <c r="AB1453" s="40"/>
      <c r="AC1453" s="40"/>
      <c r="AD1453" s="40"/>
      <c r="AE1453" s="40"/>
      <c r="AF1453" s="40"/>
      <c r="AG1453" s="41"/>
      <c r="AH1453" s="40"/>
      <c r="AI1453" s="40"/>
      <c r="AJ1453" s="40"/>
      <c r="AK1453" s="40"/>
      <c r="AL1453" s="40"/>
      <c r="AM1453" s="41"/>
      <c r="AN1453" s="36">
        <f>Y1453*(IF(AND(AH1453&gt;0,AI1453&lt;0),AH1453,0)+IF(AND(AJ1453&lt;0,AK1453&gt;0),AJ1453,0)+IF(AND(AL1453&gt;0,AM1453&gt;0),AL1453,0))</f>
        <v>0</v>
      </c>
      <c r="AO1453" s="37">
        <f>Y1453*(IF(AND(AH1453&gt;0,AI1453&lt;0),AI1453,0)+IF(AND(AJ1453&lt;0,AK1453&gt;0),AK1453,0)+IF(AND(AL1453&gt;0,AM1453&gt;0),AM1453,0))</f>
        <v>0</v>
      </c>
      <c r="AQ1453" s="40">
        <f>AU1453*D1453</f>
        <v>26187.634900668243</v>
      </c>
      <c r="AR1453" s="40">
        <f>AV1453*E1453</f>
        <v>20292.051776309643</v>
      </c>
      <c r="AS1453" s="40">
        <f>IF(AND(Y1453&lt;&gt;0,AN1453&lt;&gt;0),0,Q1453)</f>
        <v>882.21005897266366</v>
      </c>
      <c r="AT1453" s="41">
        <f t="shared" si="372"/>
        <v>47361.896735950548</v>
      </c>
      <c r="AU1453" s="42">
        <f>S1453+AN1453</f>
        <v>662.13994691955111</v>
      </c>
      <c r="AV1453" s="37">
        <f>T1453+AO1453</f>
        <v>686.46995183726813</v>
      </c>
      <c r="AW1453" s="58">
        <f t="shared" si="357"/>
        <v>0.55292622773678413</v>
      </c>
      <c r="AX1453" s="58">
        <f t="shared" si="358"/>
        <v>0.42844677208433563</v>
      </c>
      <c r="AY1453" s="59">
        <f t="shared" si="359"/>
        <v>1.8627000178880353E-2</v>
      </c>
      <c r="AZ1453" s="54">
        <f t="shared" si="367"/>
        <v>-1.5715747231461408E-2</v>
      </c>
    </row>
    <row r="1454" spans="3:52" x14ac:dyDescent="0.25">
      <c r="C1454" s="35">
        <v>36774</v>
      </c>
      <c r="D1454" s="36">
        <v>39.450000000000003</v>
      </c>
      <c r="E1454" s="37">
        <v>29.69</v>
      </c>
      <c r="F1454" s="38">
        <v>0</v>
      </c>
      <c r="G1454" s="7">
        <v>0</v>
      </c>
      <c r="H1454" s="38">
        <v>1</v>
      </c>
      <c r="I1454" s="7">
        <v>1</v>
      </c>
      <c r="J1454" s="36">
        <f t="shared" si="360"/>
        <v>39.430275000000002</v>
      </c>
      <c r="K1454" s="37">
        <f t="shared" si="361"/>
        <v>29.675155000000004</v>
      </c>
      <c r="L1454" s="36">
        <f t="shared" si="362"/>
        <v>39.469725000000004</v>
      </c>
      <c r="M1454" s="37">
        <f t="shared" si="363"/>
        <v>29.704844999999999</v>
      </c>
      <c r="O1454" s="39">
        <f t="shared" si="364"/>
        <v>26121.420905976294</v>
      </c>
      <c r="P1454" s="40">
        <f t="shared" si="365"/>
        <v>20381.292870048492</v>
      </c>
      <c r="Q1454" s="40">
        <f>S1454*F1454+T1454*G1454+AS1453*(1+$G$9/252)</f>
        <v>882.24506730833707</v>
      </c>
      <c r="R1454" s="41">
        <f t="shared" si="368"/>
        <v>47384.958843333123</v>
      </c>
      <c r="S1454" s="36">
        <f>AU1453*H1453</f>
        <v>662.13994691955111</v>
      </c>
      <c r="T1454" s="37">
        <f>AV1453*I1453</f>
        <v>686.46995183726813</v>
      </c>
      <c r="U1454" s="57">
        <f t="shared" si="371"/>
        <v>0.55125975718034148</v>
      </c>
      <c r="V1454" s="58">
        <f t="shared" si="369"/>
        <v>0.43012156953505637</v>
      </c>
      <c r="W1454" s="59">
        <f t="shared" si="370"/>
        <v>1.8618673284602115E-2</v>
      </c>
      <c r="Y1454" s="7">
        <f t="shared" si="366"/>
        <v>0</v>
      </c>
      <c r="Z1454" s="40"/>
      <c r="AA1454" s="40"/>
      <c r="AB1454" s="40"/>
      <c r="AC1454" s="40"/>
      <c r="AD1454" s="40"/>
      <c r="AE1454" s="40"/>
      <c r="AF1454" s="40"/>
      <c r="AG1454" s="41"/>
      <c r="AH1454" s="40"/>
      <c r="AI1454" s="40"/>
      <c r="AJ1454" s="40"/>
      <c r="AK1454" s="40"/>
      <c r="AL1454" s="40"/>
      <c r="AM1454" s="41"/>
      <c r="AN1454" s="36">
        <f>Y1454*(IF(AND(AH1454&gt;0,AI1454&lt;0),AH1454,0)+IF(AND(AJ1454&lt;0,AK1454&gt;0),AJ1454,0)+IF(AND(AL1454&gt;0,AM1454&gt;0),AL1454,0))</f>
        <v>0</v>
      </c>
      <c r="AO1454" s="37">
        <f>Y1454*(IF(AND(AH1454&gt;0,AI1454&lt;0),AI1454,0)+IF(AND(AJ1454&lt;0,AK1454&gt;0),AK1454,0)+IF(AND(AL1454&gt;0,AM1454&gt;0),AM1454,0))</f>
        <v>0</v>
      </c>
      <c r="AQ1454" s="40">
        <f>AU1454*D1454</f>
        <v>26121.420905976294</v>
      </c>
      <c r="AR1454" s="40">
        <f>AV1454*E1454</f>
        <v>20381.292870048492</v>
      </c>
      <c r="AS1454" s="40">
        <f>IF(AND(Y1454&lt;&gt;0,AN1454&lt;&gt;0),0,Q1454)</f>
        <v>882.24506730833707</v>
      </c>
      <c r="AT1454" s="41">
        <f t="shared" si="372"/>
        <v>47384.958843333123</v>
      </c>
      <c r="AU1454" s="42">
        <f>S1454+AN1454</f>
        <v>662.13994691955111</v>
      </c>
      <c r="AV1454" s="37">
        <f>T1454+AO1454</f>
        <v>686.46995183726813</v>
      </c>
      <c r="AW1454" s="58">
        <f t="shared" si="357"/>
        <v>0.55125975718034148</v>
      </c>
      <c r="AX1454" s="58">
        <f t="shared" si="358"/>
        <v>0.43012156953505637</v>
      </c>
      <c r="AY1454" s="59">
        <f t="shared" si="359"/>
        <v>1.8618673284602115E-2</v>
      </c>
      <c r="AZ1454" s="54">
        <f t="shared" si="367"/>
        <v>4.8693377951369854E-4</v>
      </c>
    </row>
    <row r="1455" spans="3:52" x14ac:dyDescent="0.25">
      <c r="C1455" s="35">
        <v>36775</v>
      </c>
      <c r="D1455" s="36">
        <v>40.270000000000003</v>
      </c>
      <c r="E1455" s="37">
        <v>30.12</v>
      </c>
      <c r="F1455" s="38">
        <v>0</v>
      </c>
      <c r="G1455" s="7">
        <v>0</v>
      </c>
      <c r="H1455" s="38">
        <v>1</v>
      </c>
      <c r="I1455" s="7">
        <v>1</v>
      </c>
      <c r="J1455" s="36">
        <f t="shared" si="360"/>
        <v>40.249865000000007</v>
      </c>
      <c r="K1455" s="37">
        <f t="shared" si="361"/>
        <v>30.104940000000003</v>
      </c>
      <c r="L1455" s="36">
        <f t="shared" si="362"/>
        <v>40.290134999999999</v>
      </c>
      <c r="M1455" s="37">
        <f t="shared" si="363"/>
        <v>30.135059999999999</v>
      </c>
      <c r="O1455" s="39">
        <f t="shared" si="364"/>
        <v>26664.375662450326</v>
      </c>
      <c r="P1455" s="40">
        <f t="shared" si="365"/>
        <v>20676.474949338517</v>
      </c>
      <c r="Q1455" s="40">
        <f>S1455*F1455+T1455*G1455+AS1454*(1+$G$9/252)</f>
        <v>882.28007703323021</v>
      </c>
      <c r="R1455" s="41">
        <f t="shared" si="368"/>
        <v>48223.130688822079</v>
      </c>
      <c r="S1455" s="36">
        <f>AU1454*H1454</f>
        <v>662.13994691955111</v>
      </c>
      <c r="T1455" s="37">
        <f>AV1454*I1454</f>
        <v>686.46995183726813</v>
      </c>
      <c r="U1455" s="57">
        <f t="shared" si="371"/>
        <v>0.55293746551861711</v>
      </c>
      <c r="V1455" s="58">
        <f t="shared" si="369"/>
        <v>0.42876674852906715</v>
      </c>
      <c r="W1455" s="59">
        <f t="shared" si="370"/>
        <v>1.82957859523156E-2</v>
      </c>
      <c r="Y1455" s="7">
        <f t="shared" si="366"/>
        <v>0</v>
      </c>
      <c r="Z1455" s="40"/>
      <c r="AA1455" s="40"/>
      <c r="AB1455" s="40"/>
      <c r="AC1455" s="40"/>
      <c r="AD1455" s="40"/>
      <c r="AE1455" s="40"/>
      <c r="AF1455" s="40"/>
      <c r="AG1455" s="41"/>
      <c r="AH1455" s="40"/>
      <c r="AI1455" s="40"/>
      <c r="AJ1455" s="40"/>
      <c r="AK1455" s="40"/>
      <c r="AL1455" s="40"/>
      <c r="AM1455" s="41"/>
      <c r="AN1455" s="36">
        <f>Y1455*(IF(AND(AH1455&gt;0,AI1455&lt;0),AH1455,0)+IF(AND(AJ1455&lt;0,AK1455&gt;0),AJ1455,0)+IF(AND(AL1455&gt;0,AM1455&gt;0),AL1455,0))</f>
        <v>0</v>
      </c>
      <c r="AO1455" s="37">
        <f>Y1455*(IF(AND(AH1455&gt;0,AI1455&lt;0),AI1455,0)+IF(AND(AJ1455&lt;0,AK1455&gt;0),AK1455,0)+IF(AND(AL1455&gt;0,AM1455&gt;0),AM1455,0))</f>
        <v>0</v>
      </c>
      <c r="AQ1455" s="40">
        <f>AU1455*D1455</f>
        <v>26664.375662450326</v>
      </c>
      <c r="AR1455" s="40">
        <f>AV1455*E1455</f>
        <v>20676.474949338517</v>
      </c>
      <c r="AS1455" s="40">
        <f>IF(AND(Y1455&lt;&gt;0,AN1455&lt;&gt;0),0,Q1455)</f>
        <v>882.28007703323021</v>
      </c>
      <c r="AT1455" s="41">
        <f t="shared" si="372"/>
        <v>48223.130688822079</v>
      </c>
      <c r="AU1455" s="42">
        <f>S1455+AN1455</f>
        <v>662.13994691955111</v>
      </c>
      <c r="AV1455" s="37">
        <f>T1455+AO1455</f>
        <v>686.46995183726813</v>
      </c>
      <c r="AW1455" s="58">
        <f t="shared" si="357"/>
        <v>0.55293746551861711</v>
      </c>
      <c r="AX1455" s="58">
        <f t="shared" si="358"/>
        <v>0.42876674852906715</v>
      </c>
      <c r="AY1455" s="59">
        <f t="shared" si="359"/>
        <v>1.82957859523156E-2</v>
      </c>
      <c r="AZ1455" s="54">
        <f t="shared" si="367"/>
        <v>1.7688563332093787E-2</v>
      </c>
    </row>
    <row r="1456" spans="3:52" x14ac:dyDescent="0.25">
      <c r="C1456" s="35">
        <v>36776</v>
      </c>
      <c r="D1456" s="36">
        <v>39.82</v>
      </c>
      <c r="E1456" s="37">
        <v>29.5</v>
      </c>
      <c r="F1456" s="38">
        <v>0</v>
      </c>
      <c r="G1456" s="7">
        <v>0</v>
      </c>
      <c r="H1456" s="38">
        <v>1</v>
      </c>
      <c r="I1456" s="7">
        <v>1</v>
      </c>
      <c r="J1456" s="36">
        <f t="shared" si="360"/>
        <v>39.800090000000004</v>
      </c>
      <c r="K1456" s="37">
        <f t="shared" si="361"/>
        <v>29.485250000000001</v>
      </c>
      <c r="L1456" s="36">
        <f t="shared" si="362"/>
        <v>39.839909999999996</v>
      </c>
      <c r="M1456" s="37">
        <f t="shared" si="363"/>
        <v>29.514749999999999</v>
      </c>
      <c r="O1456" s="39">
        <f t="shared" si="364"/>
        <v>26366.412686336524</v>
      </c>
      <c r="P1456" s="40">
        <f t="shared" si="365"/>
        <v>20250.863579199409</v>
      </c>
      <c r="Q1456" s="40">
        <f>S1456*F1456+T1456*G1456+AS1455*(1+$G$9/252)</f>
        <v>882.31508814739811</v>
      </c>
      <c r="R1456" s="41">
        <f t="shared" si="368"/>
        <v>47499.591353683332</v>
      </c>
      <c r="S1456" s="36">
        <f>AU1455*H1455</f>
        <v>662.13994691955111</v>
      </c>
      <c r="T1456" s="37">
        <f>AV1455*I1455</f>
        <v>686.46995183726813</v>
      </c>
      <c r="U1456" s="57">
        <f t="shared" si="371"/>
        <v>0.55508714780326107</v>
      </c>
      <c r="V1456" s="58">
        <f t="shared" si="369"/>
        <v>0.42633763790536411</v>
      </c>
      <c r="W1456" s="59">
        <f t="shared" si="370"/>
        <v>1.857521429137473E-2</v>
      </c>
      <c r="Y1456" s="7">
        <f t="shared" si="366"/>
        <v>0</v>
      </c>
      <c r="Z1456" s="40"/>
      <c r="AA1456" s="40"/>
      <c r="AB1456" s="40"/>
      <c r="AC1456" s="40"/>
      <c r="AD1456" s="40"/>
      <c r="AE1456" s="40"/>
      <c r="AF1456" s="40"/>
      <c r="AG1456" s="41"/>
      <c r="AH1456" s="40"/>
      <c r="AI1456" s="40"/>
      <c r="AJ1456" s="40"/>
      <c r="AK1456" s="40"/>
      <c r="AL1456" s="40"/>
      <c r="AM1456" s="41"/>
      <c r="AN1456" s="36">
        <f>Y1456*(IF(AND(AH1456&gt;0,AI1456&lt;0),AH1456,0)+IF(AND(AJ1456&lt;0,AK1456&gt;0),AJ1456,0)+IF(AND(AL1456&gt;0,AM1456&gt;0),AL1456,0))</f>
        <v>0</v>
      </c>
      <c r="AO1456" s="37">
        <f>Y1456*(IF(AND(AH1456&gt;0,AI1456&lt;0),AI1456,0)+IF(AND(AJ1456&lt;0,AK1456&gt;0),AK1456,0)+IF(AND(AL1456&gt;0,AM1456&gt;0),AM1456,0))</f>
        <v>0</v>
      </c>
      <c r="AQ1456" s="40">
        <f>AU1456*D1456</f>
        <v>26366.412686336524</v>
      </c>
      <c r="AR1456" s="40">
        <f>AV1456*E1456</f>
        <v>20250.863579199409</v>
      </c>
      <c r="AS1456" s="40">
        <f>IF(AND(Y1456&lt;&gt;0,AN1456&lt;&gt;0),0,Q1456)</f>
        <v>882.31508814739811</v>
      </c>
      <c r="AT1456" s="41">
        <f t="shared" si="372"/>
        <v>47499.591353683332</v>
      </c>
      <c r="AU1456" s="42">
        <f>S1456+AN1456</f>
        <v>662.13994691955111</v>
      </c>
      <c r="AV1456" s="37">
        <f>T1456+AO1456</f>
        <v>686.46995183726813</v>
      </c>
      <c r="AW1456" s="58">
        <f t="shared" si="357"/>
        <v>0.55508714780326107</v>
      </c>
      <c r="AX1456" s="58">
        <f t="shared" si="358"/>
        <v>0.42633763790536411</v>
      </c>
      <c r="AY1456" s="59">
        <f t="shared" si="359"/>
        <v>1.857521429137473E-2</v>
      </c>
      <c r="AZ1456" s="54">
        <f t="shared" si="367"/>
        <v>-1.5003989264149142E-2</v>
      </c>
    </row>
    <row r="1457" spans="3:52" x14ac:dyDescent="0.25">
      <c r="C1457" s="35">
        <v>36777</v>
      </c>
      <c r="D1457" s="36">
        <v>39.26</v>
      </c>
      <c r="E1457" s="37">
        <v>28.75</v>
      </c>
      <c r="F1457" s="38">
        <v>0</v>
      </c>
      <c r="G1457" s="7">
        <v>0</v>
      </c>
      <c r="H1457" s="38">
        <v>1</v>
      </c>
      <c r="I1457" s="7">
        <v>1</v>
      </c>
      <c r="J1457" s="36">
        <f t="shared" si="360"/>
        <v>39.240369999999999</v>
      </c>
      <c r="K1457" s="37">
        <f t="shared" si="361"/>
        <v>28.735625000000002</v>
      </c>
      <c r="L1457" s="36">
        <f t="shared" si="362"/>
        <v>39.279629999999997</v>
      </c>
      <c r="M1457" s="37">
        <f t="shared" si="363"/>
        <v>28.764374999999998</v>
      </c>
      <c r="O1457" s="39">
        <f t="shared" si="364"/>
        <v>25995.614316061576</v>
      </c>
      <c r="P1457" s="40">
        <f t="shared" si="365"/>
        <v>19736.01111532146</v>
      </c>
      <c r="Q1457" s="40">
        <f>S1457*F1457+T1457*G1457+AS1456*(1+$G$9/252)</f>
        <v>882.35010065089591</v>
      </c>
      <c r="R1457" s="41">
        <f t="shared" si="368"/>
        <v>46613.975532033932</v>
      </c>
      <c r="S1457" s="36">
        <f>AU1456*H1456</f>
        <v>662.13994691955111</v>
      </c>
      <c r="T1457" s="37">
        <f>AV1456*I1456</f>
        <v>686.46995183726813</v>
      </c>
      <c r="U1457" s="57">
        <f t="shared" si="371"/>
        <v>0.55767855067836769</v>
      </c>
      <c r="V1457" s="58">
        <f t="shared" si="369"/>
        <v>0.42339257465303581</v>
      </c>
      <c r="W1457" s="59">
        <f t="shared" si="370"/>
        <v>1.8928874668596538E-2</v>
      </c>
      <c r="Y1457" s="7">
        <f t="shared" si="366"/>
        <v>0</v>
      </c>
      <c r="Z1457" s="40"/>
      <c r="AA1457" s="40"/>
      <c r="AB1457" s="40"/>
      <c r="AC1457" s="40"/>
      <c r="AD1457" s="40"/>
      <c r="AE1457" s="40"/>
      <c r="AF1457" s="40"/>
      <c r="AG1457" s="41"/>
      <c r="AH1457" s="40"/>
      <c r="AI1457" s="40"/>
      <c r="AJ1457" s="40"/>
      <c r="AK1457" s="40"/>
      <c r="AL1457" s="40"/>
      <c r="AM1457" s="41"/>
      <c r="AN1457" s="36">
        <f>Y1457*(IF(AND(AH1457&gt;0,AI1457&lt;0),AH1457,0)+IF(AND(AJ1457&lt;0,AK1457&gt;0),AJ1457,0)+IF(AND(AL1457&gt;0,AM1457&gt;0),AL1457,0))</f>
        <v>0</v>
      </c>
      <c r="AO1457" s="37">
        <f>Y1457*(IF(AND(AH1457&gt;0,AI1457&lt;0),AI1457,0)+IF(AND(AJ1457&lt;0,AK1457&gt;0),AK1457,0)+IF(AND(AL1457&gt;0,AM1457&gt;0),AM1457,0))</f>
        <v>0</v>
      </c>
      <c r="AQ1457" s="40">
        <f>AU1457*D1457</f>
        <v>25995.614316061576</v>
      </c>
      <c r="AR1457" s="40">
        <f>AV1457*E1457</f>
        <v>19736.01111532146</v>
      </c>
      <c r="AS1457" s="40">
        <f>IF(AND(Y1457&lt;&gt;0,AN1457&lt;&gt;0),0,Q1457)</f>
        <v>882.35010065089591</v>
      </c>
      <c r="AT1457" s="41">
        <f t="shared" si="372"/>
        <v>46613.975532033932</v>
      </c>
      <c r="AU1457" s="42">
        <f>S1457+AN1457</f>
        <v>662.13994691955111</v>
      </c>
      <c r="AV1457" s="37">
        <f>T1457+AO1457</f>
        <v>686.46995183726813</v>
      </c>
      <c r="AW1457" s="58">
        <f t="shared" si="357"/>
        <v>0.55767855067836769</v>
      </c>
      <c r="AX1457" s="58">
        <f t="shared" si="358"/>
        <v>0.42339257465303581</v>
      </c>
      <c r="AY1457" s="59">
        <f t="shared" si="359"/>
        <v>1.8928874668596538E-2</v>
      </c>
      <c r="AZ1457" s="54">
        <f t="shared" si="367"/>
        <v>-1.86447040155584E-2</v>
      </c>
    </row>
    <row r="1458" spans="3:52" x14ac:dyDescent="0.25">
      <c r="C1458" s="35">
        <v>36780</v>
      </c>
      <c r="D1458" s="36">
        <v>38.71</v>
      </c>
      <c r="E1458" s="37">
        <v>28.38</v>
      </c>
      <c r="F1458" s="38">
        <v>0</v>
      </c>
      <c r="G1458" s="7">
        <v>0</v>
      </c>
      <c r="H1458" s="38">
        <v>1</v>
      </c>
      <c r="I1458" s="7">
        <v>1</v>
      </c>
      <c r="J1458" s="36">
        <f t="shared" si="360"/>
        <v>38.690645000000004</v>
      </c>
      <c r="K1458" s="37">
        <f t="shared" si="361"/>
        <v>28.36581</v>
      </c>
      <c r="L1458" s="36">
        <f t="shared" si="362"/>
        <v>38.729354999999998</v>
      </c>
      <c r="M1458" s="37">
        <f t="shared" si="363"/>
        <v>28.394189999999998</v>
      </c>
      <c r="O1458" s="39">
        <f t="shared" si="364"/>
        <v>25631.437345255825</v>
      </c>
      <c r="P1458" s="40">
        <f t="shared" si="365"/>
        <v>19482.017233141669</v>
      </c>
      <c r="Q1458" s="40">
        <f>S1458*F1458+T1458*G1458+AS1457*(1+$G$9/252)</f>
        <v>882.38511454377885</v>
      </c>
      <c r="R1458" s="41">
        <f t="shared" si="368"/>
        <v>45995.83969294127</v>
      </c>
      <c r="S1458" s="36">
        <f>AU1457*H1457</f>
        <v>662.13994691955111</v>
      </c>
      <c r="T1458" s="37">
        <f>AV1457*I1457</f>
        <v>686.46995183726813</v>
      </c>
      <c r="U1458" s="57">
        <f t="shared" si="371"/>
        <v>0.55725555868456822</v>
      </c>
      <c r="V1458" s="58">
        <f t="shared" si="369"/>
        <v>0.42356042118590709</v>
      </c>
      <c r="W1458" s="59">
        <f t="shared" si="370"/>
        <v>1.9184020129524752E-2</v>
      </c>
      <c r="Y1458" s="7">
        <f t="shared" si="366"/>
        <v>0</v>
      </c>
      <c r="Z1458" s="40"/>
      <c r="AA1458" s="40"/>
      <c r="AB1458" s="40"/>
      <c r="AC1458" s="40"/>
      <c r="AD1458" s="40"/>
      <c r="AE1458" s="40"/>
      <c r="AF1458" s="40"/>
      <c r="AG1458" s="41"/>
      <c r="AH1458" s="40"/>
      <c r="AI1458" s="40"/>
      <c r="AJ1458" s="40"/>
      <c r="AK1458" s="40"/>
      <c r="AL1458" s="40"/>
      <c r="AM1458" s="41"/>
      <c r="AN1458" s="36">
        <f>Y1458*(IF(AND(AH1458&gt;0,AI1458&lt;0),AH1458,0)+IF(AND(AJ1458&lt;0,AK1458&gt;0),AJ1458,0)+IF(AND(AL1458&gt;0,AM1458&gt;0),AL1458,0))</f>
        <v>0</v>
      </c>
      <c r="AO1458" s="37">
        <f>Y1458*(IF(AND(AH1458&gt;0,AI1458&lt;0),AI1458,0)+IF(AND(AJ1458&lt;0,AK1458&gt;0),AK1458,0)+IF(AND(AL1458&gt;0,AM1458&gt;0),AM1458,0))</f>
        <v>0</v>
      </c>
      <c r="AQ1458" s="40">
        <f>AU1458*D1458</f>
        <v>25631.437345255825</v>
      </c>
      <c r="AR1458" s="40">
        <f>AV1458*E1458</f>
        <v>19482.017233141669</v>
      </c>
      <c r="AS1458" s="40">
        <f>IF(AND(Y1458&lt;&gt;0,AN1458&lt;&gt;0),0,Q1458)</f>
        <v>882.38511454377885</v>
      </c>
      <c r="AT1458" s="41">
        <f t="shared" si="372"/>
        <v>45995.83969294127</v>
      </c>
      <c r="AU1458" s="42">
        <f>S1458+AN1458</f>
        <v>662.13994691955111</v>
      </c>
      <c r="AV1458" s="37">
        <f>T1458+AO1458</f>
        <v>686.46995183726813</v>
      </c>
      <c r="AW1458" s="58">
        <f t="shared" si="357"/>
        <v>0.55725555868456822</v>
      </c>
      <c r="AX1458" s="58">
        <f t="shared" si="358"/>
        <v>0.42356042118590709</v>
      </c>
      <c r="AY1458" s="59">
        <f t="shared" si="359"/>
        <v>1.9184020129524752E-2</v>
      </c>
      <c r="AZ1458" s="54">
        <f t="shared" si="367"/>
        <v>-1.3260740626335754E-2</v>
      </c>
    </row>
    <row r="1459" spans="3:52" x14ac:dyDescent="0.25">
      <c r="C1459" s="35">
        <v>36781</v>
      </c>
      <c r="D1459" s="36">
        <v>39.36</v>
      </c>
      <c r="E1459" s="37">
        <v>29</v>
      </c>
      <c r="F1459" s="38">
        <v>0</v>
      </c>
      <c r="G1459" s="7">
        <v>0</v>
      </c>
      <c r="H1459" s="38">
        <v>1</v>
      </c>
      <c r="I1459" s="7">
        <v>1</v>
      </c>
      <c r="J1459" s="36">
        <f t="shared" si="360"/>
        <v>39.340319999999998</v>
      </c>
      <c r="K1459" s="37">
        <f t="shared" si="361"/>
        <v>28.985500000000002</v>
      </c>
      <c r="L1459" s="36">
        <f t="shared" si="362"/>
        <v>39.37968</v>
      </c>
      <c r="M1459" s="37">
        <f t="shared" si="363"/>
        <v>29.014499999999998</v>
      </c>
      <c r="O1459" s="39">
        <f t="shared" si="364"/>
        <v>26061.828310753532</v>
      </c>
      <c r="P1459" s="40">
        <f t="shared" si="365"/>
        <v>19907.628603280777</v>
      </c>
      <c r="Q1459" s="40">
        <f>S1459*F1459+T1459*G1459+AS1458*(1+$G$9/252)</f>
        <v>882.42012982610197</v>
      </c>
      <c r="R1459" s="41">
        <f t="shared" si="368"/>
        <v>46851.877043860412</v>
      </c>
      <c r="S1459" s="36">
        <f>AU1458*H1458</f>
        <v>662.13994691955111</v>
      </c>
      <c r="T1459" s="37">
        <f>AV1458*I1458</f>
        <v>686.46995183726813</v>
      </c>
      <c r="U1459" s="57">
        <f t="shared" si="371"/>
        <v>0.55626006800871042</v>
      </c>
      <c r="V1459" s="58">
        <f t="shared" si="369"/>
        <v>0.42490567847781718</v>
      </c>
      <c r="W1459" s="59">
        <f t="shared" si="370"/>
        <v>1.883425351347234E-2</v>
      </c>
      <c r="Y1459" s="7">
        <f t="shared" si="366"/>
        <v>0</v>
      </c>
      <c r="Z1459" s="40"/>
      <c r="AA1459" s="40"/>
      <c r="AB1459" s="40"/>
      <c r="AC1459" s="40"/>
      <c r="AD1459" s="40"/>
      <c r="AE1459" s="40"/>
      <c r="AF1459" s="40"/>
      <c r="AG1459" s="41"/>
      <c r="AH1459" s="40"/>
      <c r="AI1459" s="40"/>
      <c r="AJ1459" s="40"/>
      <c r="AK1459" s="40"/>
      <c r="AL1459" s="40"/>
      <c r="AM1459" s="41"/>
      <c r="AN1459" s="36">
        <f>Y1459*(IF(AND(AH1459&gt;0,AI1459&lt;0),AH1459,0)+IF(AND(AJ1459&lt;0,AK1459&gt;0),AJ1459,0)+IF(AND(AL1459&gt;0,AM1459&gt;0),AL1459,0))</f>
        <v>0</v>
      </c>
      <c r="AO1459" s="37">
        <f>Y1459*(IF(AND(AH1459&gt;0,AI1459&lt;0),AI1459,0)+IF(AND(AJ1459&lt;0,AK1459&gt;0),AK1459,0)+IF(AND(AL1459&gt;0,AM1459&gt;0),AM1459,0))</f>
        <v>0</v>
      </c>
      <c r="AQ1459" s="40">
        <f>AU1459*D1459</f>
        <v>26061.828310753532</v>
      </c>
      <c r="AR1459" s="40">
        <f>AV1459*E1459</f>
        <v>19907.628603280777</v>
      </c>
      <c r="AS1459" s="40">
        <f>IF(AND(Y1459&lt;&gt;0,AN1459&lt;&gt;0),0,Q1459)</f>
        <v>882.42012982610197</v>
      </c>
      <c r="AT1459" s="41">
        <f t="shared" si="372"/>
        <v>46851.877043860412</v>
      </c>
      <c r="AU1459" s="42">
        <f>S1459+AN1459</f>
        <v>662.13994691955111</v>
      </c>
      <c r="AV1459" s="37">
        <f>T1459+AO1459</f>
        <v>686.46995183726813</v>
      </c>
      <c r="AW1459" s="58">
        <f t="shared" si="357"/>
        <v>0.55626006800871042</v>
      </c>
      <c r="AX1459" s="58">
        <f t="shared" si="358"/>
        <v>0.42490567847781718</v>
      </c>
      <c r="AY1459" s="59">
        <f t="shared" si="359"/>
        <v>1.883425351347234E-2</v>
      </c>
      <c r="AZ1459" s="54">
        <f t="shared" si="367"/>
        <v>1.8611190851909098E-2</v>
      </c>
    </row>
    <row r="1460" spans="3:52" x14ac:dyDescent="0.25">
      <c r="C1460" s="35">
        <v>36782</v>
      </c>
      <c r="D1460" s="36">
        <v>40.72</v>
      </c>
      <c r="E1460" s="37">
        <v>27.19</v>
      </c>
      <c r="F1460" s="38">
        <v>0</v>
      </c>
      <c r="G1460" s="7">
        <v>0</v>
      </c>
      <c r="H1460" s="38">
        <v>1</v>
      </c>
      <c r="I1460" s="7">
        <v>1</v>
      </c>
      <c r="J1460" s="36">
        <f t="shared" si="360"/>
        <v>40.699640000000002</v>
      </c>
      <c r="K1460" s="37">
        <f t="shared" si="361"/>
        <v>27.176405000000003</v>
      </c>
      <c r="L1460" s="36">
        <f t="shared" si="362"/>
        <v>40.740359999999995</v>
      </c>
      <c r="M1460" s="37">
        <f t="shared" si="363"/>
        <v>27.203595</v>
      </c>
      <c r="O1460" s="39">
        <f t="shared" si="364"/>
        <v>26962.338638564121</v>
      </c>
      <c r="P1460" s="40">
        <f t="shared" si="365"/>
        <v>18665.117990455321</v>
      </c>
      <c r="Q1460" s="40">
        <f>S1460*F1460+T1460*G1460+AS1459*(1+$G$9/252)</f>
        <v>882.4551464979204</v>
      </c>
      <c r="R1460" s="41">
        <f t="shared" si="368"/>
        <v>46509.911775517365</v>
      </c>
      <c r="S1460" s="36">
        <f>AU1459*H1459</f>
        <v>662.13994691955111</v>
      </c>
      <c r="T1460" s="37">
        <f>AV1459*I1459</f>
        <v>686.46995183726813</v>
      </c>
      <c r="U1460" s="57">
        <f t="shared" si="371"/>
        <v>0.57971167024997428</v>
      </c>
      <c r="V1460" s="58">
        <f t="shared" si="369"/>
        <v>0.40131484403891227</v>
      </c>
      <c r="W1460" s="59">
        <f t="shared" si="370"/>
        <v>1.8973485711113333E-2</v>
      </c>
      <c r="Y1460" s="7">
        <f t="shared" si="366"/>
        <v>0</v>
      </c>
      <c r="Z1460" s="40"/>
      <c r="AA1460" s="40"/>
      <c r="AB1460" s="40"/>
      <c r="AC1460" s="40"/>
      <c r="AD1460" s="40"/>
      <c r="AE1460" s="40"/>
      <c r="AF1460" s="40"/>
      <c r="AG1460" s="41"/>
      <c r="AH1460" s="40"/>
      <c r="AI1460" s="40"/>
      <c r="AJ1460" s="40"/>
      <c r="AK1460" s="40"/>
      <c r="AL1460" s="40"/>
      <c r="AM1460" s="41"/>
      <c r="AN1460" s="36">
        <f>Y1460*(IF(AND(AH1460&gt;0,AI1460&lt;0),AH1460,0)+IF(AND(AJ1460&lt;0,AK1460&gt;0),AJ1460,0)+IF(AND(AL1460&gt;0,AM1460&gt;0),AL1460,0))</f>
        <v>0</v>
      </c>
      <c r="AO1460" s="37">
        <f>Y1460*(IF(AND(AH1460&gt;0,AI1460&lt;0),AI1460,0)+IF(AND(AJ1460&lt;0,AK1460&gt;0),AK1460,0)+IF(AND(AL1460&gt;0,AM1460&gt;0),AM1460,0))</f>
        <v>0</v>
      </c>
      <c r="AQ1460" s="40">
        <f>AU1460*D1460</f>
        <v>26962.338638564121</v>
      </c>
      <c r="AR1460" s="40">
        <f>AV1460*E1460</f>
        <v>18665.117990455321</v>
      </c>
      <c r="AS1460" s="40">
        <f>IF(AND(Y1460&lt;&gt;0,AN1460&lt;&gt;0),0,Q1460)</f>
        <v>882.4551464979204</v>
      </c>
      <c r="AT1460" s="41">
        <f t="shared" si="372"/>
        <v>46509.911775517365</v>
      </c>
      <c r="AU1460" s="42">
        <f>S1460+AN1460</f>
        <v>662.13994691955111</v>
      </c>
      <c r="AV1460" s="37">
        <f>T1460+AO1460</f>
        <v>686.46995183726813</v>
      </c>
      <c r="AW1460" s="58">
        <f t="shared" si="357"/>
        <v>0.57971167024997428</v>
      </c>
      <c r="AX1460" s="58">
        <f t="shared" si="358"/>
        <v>0.40131484403891227</v>
      </c>
      <c r="AY1460" s="59">
        <f t="shared" si="359"/>
        <v>1.8973485711113333E-2</v>
      </c>
      <c r="AZ1460" s="54">
        <f t="shared" si="367"/>
        <v>-7.2988595104293008E-3</v>
      </c>
    </row>
    <row r="1461" spans="3:52" x14ac:dyDescent="0.25">
      <c r="C1461" s="35">
        <v>36783</v>
      </c>
      <c r="D1461" s="36">
        <v>40.369999999999997</v>
      </c>
      <c r="E1461" s="37">
        <v>27.25</v>
      </c>
      <c r="F1461" s="38">
        <v>0</v>
      </c>
      <c r="G1461" s="7">
        <v>0</v>
      </c>
      <c r="H1461" s="38">
        <v>1</v>
      </c>
      <c r="I1461" s="7">
        <v>1</v>
      </c>
      <c r="J1461" s="36">
        <f t="shared" si="360"/>
        <v>40.349815</v>
      </c>
      <c r="K1461" s="37">
        <f t="shared" si="361"/>
        <v>27.236375000000002</v>
      </c>
      <c r="L1461" s="36">
        <f t="shared" si="362"/>
        <v>40.390184999999995</v>
      </c>
      <c r="M1461" s="37">
        <f t="shared" si="363"/>
        <v>27.263624999999998</v>
      </c>
      <c r="O1461" s="39">
        <f t="shared" si="364"/>
        <v>26730.589657142278</v>
      </c>
      <c r="P1461" s="40">
        <f t="shared" si="365"/>
        <v>18706.306187565555</v>
      </c>
      <c r="Q1461" s="40">
        <f>S1461*F1461+T1461*G1461+AS1460*(1+$G$9/252)</f>
        <v>882.49016455928927</v>
      </c>
      <c r="R1461" s="41">
        <f t="shared" si="368"/>
        <v>46319.386009267124</v>
      </c>
      <c r="S1461" s="36">
        <f>AU1460*H1460</f>
        <v>662.13994691955111</v>
      </c>
      <c r="T1461" s="37">
        <f>AV1460*I1460</f>
        <v>686.46995183726813</v>
      </c>
      <c r="U1461" s="57">
        <f t="shared" si="371"/>
        <v>0.57709291854158618</v>
      </c>
      <c r="V1461" s="58">
        <f t="shared" si="369"/>
        <v>0.40385479599887147</v>
      </c>
      <c r="W1461" s="59">
        <f t="shared" si="370"/>
        <v>1.9052285459542347E-2</v>
      </c>
      <c r="Y1461" s="7">
        <f t="shared" si="366"/>
        <v>0</v>
      </c>
      <c r="Z1461" s="40"/>
      <c r="AA1461" s="40"/>
      <c r="AB1461" s="40"/>
      <c r="AC1461" s="40"/>
      <c r="AD1461" s="40"/>
      <c r="AE1461" s="40"/>
      <c r="AF1461" s="40"/>
      <c r="AG1461" s="41"/>
      <c r="AH1461" s="40"/>
      <c r="AI1461" s="40"/>
      <c r="AJ1461" s="40"/>
      <c r="AK1461" s="40"/>
      <c r="AL1461" s="40"/>
      <c r="AM1461" s="41"/>
      <c r="AN1461" s="36">
        <f>Y1461*(IF(AND(AH1461&gt;0,AI1461&lt;0),AH1461,0)+IF(AND(AJ1461&lt;0,AK1461&gt;0),AJ1461,0)+IF(AND(AL1461&gt;0,AM1461&gt;0),AL1461,0))</f>
        <v>0</v>
      </c>
      <c r="AO1461" s="37">
        <f>Y1461*(IF(AND(AH1461&gt;0,AI1461&lt;0),AI1461,0)+IF(AND(AJ1461&lt;0,AK1461&gt;0),AK1461,0)+IF(AND(AL1461&gt;0,AM1461&gt;0),AM1461,0))</f>
        <v>0</v>
      </c>
      <c r="AQ1461" s="40">
        <f>AU1461*D1461</f>
        <v>26730.589657142278</v>
      </c>
      <c r="AR1461" s="40">
        <f>AV1461*E1461</f>
        <v>18706.306187565555</v>
      </c>
      <c r="AS1461" s="40">
        <f>IF(AND(Y1461&lt;&gt;0,AN1461&lt;&gt;0),0,Q1461)</f>
        <v>882.49016455928927</v>
      </c>
      <c r="AT1461" s="41">
        <f t="shared" si="372"/>
        <v>46319.386009267124</v>
      </c>
      <c r="AU1461" s="42">
        <f>S1461+AN1461</f>
        <v>662.13994691955111</v>
      </c>
      <c r="AV1461" s="37">
        <f>T1461+AO1461</f>
        <v>686.46995183726813</v>
      </c>
      <c r="AW1461" s="58">
        <f t="shared" si="357"/>
        <v>0.57709291854158618</v>
      </c>
      <c r="AX1461" s="58">
        <f t="shared" si="358"/>
        <v>0.40385479599887147</v>
      </c>
      <c r="AY1461" s="59">
        <f t="shared" si="359"/>
        <v>1.9052285459542347E-2</v>
      </c>
      <c r="AZ1461" s="54">
        <f t="shared" si="367"/>
        <v>-4.09645512057355E-3</v>
      </c>
    </row>
    <row r="1462" spans="3:52" x14ac:dyDescent="0.25">
      <c r="C1462" s="35">
        <v>36784</v>
      </c>
      <c r="D1462" s="36">
        <v>39.200000000000003</v>
      </c>
      <c r="E1462" s="37">
        <v>28</v>
      </c>
      <c r="F1462" s="38">
        <v>0</v>
      </c>
      <c r="G1462" s="7">
        <v>0</v>
      </c>
      <c r="H1462" s="38">
        <v>1</v>
      </c>
      <c r="I1462" s="7">
        <v>1</v>
      </c>
      <c r="J1462" s="36">
        <f t="shared" si="360"/>
        <v>39.180400000000006</v>
      </c>
      <c r="K1462" s="37">
        <f t="shared" si="361"/>
        <v>27.986000000000001</v>
      </c>
      <c r="L1462" s="36">
        <f t="shared" si="362"/>
        <v>39.2196</v>
      </c>
      <c r="M1462" s="37">
        <f t="shared" si="363"/>
        <v>28.013999999999999</v>
      </c>
      <c r="O1462" s="39">
        <f t="shared" si="364"/>
        <v>25955.885919246404</v>
      </c>
      <c r="P1462" s="40">
        <f t="shared" si="365"/>
        <v>19221.158651443508</v>
      </c>
      <c r="Q1462" s="40">
        <f>S1462*F1462+T1462*G1462+AS1461*(1+$G$9/252)</f>
        <v>882.52518401026373</v>
      </c>
      <c r="R1462" s="41">
        <f t="shared" si="368"/>
        <v>46059.569754700176</v>
      </c>
      <c r="S1462" s="36">
        <f>AU1461*H1461</f>
        <v>662.13994691955111</v>
      </c>
      <c r="T1462" s="37">
        <f>AV1461*I1461</f>
        <v>686.46995183726813</v>
      </c>
      <c r="U1462" s="57">
        <f t="shared" si="371"/>
        <v>0.56352862298714201</v>
      </c>
      <c r="V1462" s="58">
        <f t="shared" si="369"/>
        <v>0.41731085969343151</v>
      </c>
      <c r="W1462" s="59">
        <f t="shared" si="370"/>
        <v>1.9160517319426456E-2</v>
      </c>
      <c r="Y1462" s="7">
        <f t="shared" si="366"/>
        <v>0</v>
      </c>
      <c r="Z1462" s="40"/>
      <c r="AA1462" s="40"/>
      <c r="AB1462" s="40"/>
      <c r="AC1462" s="40"/>
      <c r="AD1462" s="40"/>
      <c r="AE1462" s="40"/>
      <c r="AF1462" s="40"/>
      <c r="AG1462" s="41"/>
      <c r="AH1462" s="40"/>
      <c r="AI1462" s="40"/>
      <c r="AJ1462" s="40"/>
      <c r="AK1462" s="40"/>
      <c r="AL1462" s="40"/>
      <c r="AM1462" s="41"/>
      <c r="AN1462" s="36">
        <f>Y1462*(IF(AND(AH1462&gt;0,AI1462&lt;0),AH1462,0)+IF(AND(AJ1462&lt;0,AK1462&gt;0),AJ1462,0)+IF(AND(AL1462&gt;0,AM1462&gt;0),AL1462,0))</f>
        <v>0</v>
      </c>
      <c r="AO1462" s="37">
        <f>Y1462*(IF(AND(AH1462&gt;0,AI1462&lt;0),AI1462,0)+IF(AND(AJ1462&lt;0,AK1462&gt;0),AK1462,0)+IF(AND(AL1462&gt;0,AM1462&gt;0),AM1462,0))</f>
        <v>0</v>
      </c>
      <c r="AQ1462" s="40">
        <f>AU1462*D1462</f>
        <v>25955.885919246404</v>
      </c>
      <c r="AR1462" s="40">
        <f>AV1462*E1462</f>
        <v>19221.158651443508</v>
      </c>
      <c r="AS1462" s="40">
        <f>IF(AND(Y1462&lt;&gt;0,AN1462&lt;&gt;0),0,Q1462)</f>
        <v>882.52518401026373</v>
      </c>
      <c r="AT1462" s="41">
        <f t="shared" si="372"/>
        <v>46059.569754700176</v>
      </c>
      <c r="AU1462" s="42">
        <f>S1462+AN1462</f>
        <v>662.13994691955111</v>
      </c>
      <c r="AV1462" s="37">
        <f>T1462+AO1462</f>
        <v>686.46995183726813</v>
      </c>
      <c r="AW1462" s="58">
        <f t="shared" si="357"/>
        <v>0.56352862298714201</v>
      </c>
      <c r="AX1462" s="58">
        <f t="shared" si="358"/>
        <v>0.41731085969343151</v>
      </c>
      <c r="AY1462" s="59">
        <f t="shared" si="359"/>
        <v>1.9160517319426456E-2</v>
      </c>
      <c r="AZ1462" s="54">
        <f t="shared" si="367"/>
        <v>-5.6092335618388445E-3</v>
      </c>
    </row>
    <row r="1463" spans="3:52" x14ac:dyDescent="0.25">
      <c r="C1463" s="35">
        <v>36787</v>
      </c>
      <c r="D1463" s="36">
        <v>38.61</v>
      </c>
      <c r="E1463" s="37">
        <v>28.5</v>
      </c>
      <c r="F1463" s="38">
        <v>0</v>
      </c>
      <c r="G1463" s="7">
        <v>0</v>
      </c>
      <c r="H1463" s="38">
        <v>1</v>
      </c>
      <c r="I1463" s="7">
        <v>1</v>
      </c>
      <c r="J1463" s="36">
        <f t="shared" si="360"/>
        <v>38.590695000000004</v>
      </c>
      <c r="K1463" s="37">
        <f t="shared" si="361"/>
        <v>28.485750000000003</v>
      </c>
      <c r="L1463" s="36">
        <f t="shared" si="362"/>
        <v>38.629304999999995</v>
      </c>
      <c r="M1463" s="37">
        <f t="shared" si="363"/>
        <v>28.514249999999997</v>
      </c>
      <c r="O1463" s="39">
        <f t="shared" si="364"/>
        <v>25565.223350563869</v>
      </c>
      <c r="P1463" s="40">
        <f t="shared" si="365"/>
        <v>19564.39362736214</v>
      </c>
      <c r="Q1463" s="40">
        <f>S1463*F1463+T1463*G1463+AS1462*(1+$G$9/252)</f>
        <v>882.56020485089903</v>
      </c>
      <c r="R1463" s="41">
        <f t="shared" si="368"/>
        <v>46012.177182776912</v>
      </c>
      <c r="S1463" s="36">
        <f>AU1462*H1462</f>
        <v>662.13994691955111</v>
      </c>
      <c r="T1463" s="37">
        <f>AV1462*I1462</f>
        <v>686.46995183726813</v>
      </c>
      <c r="U1463" s="57">
        <f t="shared" si="371"/>
        <v>0.555618640887381</v>
      </c>
      <c r="V1463" s="58">
        <f t="shared" si="369"/>
        <v>0.42520034532696277</v>
      </c>
      <c r="W1463" s="59">
        <f t="shared" si="370"/>
        <v>1.9181013785656186E-2</v>
      </c>
      <c r="Y1463" s="7">
        <f t="shared" si="366"/>
        <v>0</v>
      </c>
      <c r="Z1463" s="40"/>
      <c r="AA1463" s="40"/>
      <c r="AB1463" s="40"/>
      <c r="AC1463" s="40"/>
      <c r="AD1463" s="40"/>
      <c r="AE1463" s="40"/>
      <c r="AF1463" s="40"/>
      <c r="AG1463" s="41"/>
      <c r="AH1463" s="40"/>
      <c r="AI1463" s="40"/>
      <c r="AJ1463" s="40"/>
      <c r="AK1463" s="40"/>
      <c r="AL1463" s="40"/>
      <c r="AM1463" s="41"/>
      <c r="AN1463" s="36">
        <f>Y1463*(IF(AND(AH1463&gt;0,AI1463&lt;0),AH1463,0)+IF(AND(AJ1463&lt;0,AK1463&gt;0),AJ1463,0)+IF(AND(AL1463&gt;0,AM1463&gt;0),AL1463,0))</f>
        <v>0</v>
      </c>
      <c r="AO1463" s="37">
        <f>Y1463*(IF(AND(AH1463&gt;0,AI1463&lt;0),AI1463,0)+IF(AND(AJ1463&lt;0,AK1463&gt;0),AK1463,0)+IF(AND(AL1463&gt;0,AM1463&gt;0),AM1463,0))</f>
        <v>0</v>
      </c>
      <c r="AQ1463" s="40">
        <f>AU1463*D1463</f>
        <v>25565.223350563869</v>
      </c>
      <c r="AR1463" s="40">
        <f>AV1463*E1463</f>
        <v>19564.39362736214</v>
      </c>
      <c r="AS1463" s="40">
        <f>IF(AND(Y1463&lt;&gt;0,AN1463&lt;&gt;0),0,Q1463)</f>
        <v>882.56020485089903</v>
      </c>
      <c r="AT1463" s="41">
        <f t="shared" si="372"/>
        <v>46012.177182776912</v>
      </c>
      <c r="AU1463" s="42">
        <f>S1463+AN1463</f>
        <v>662.13994691955111</v>
      </c>
      <c r="AV1463" s="37">
        <f>T1463+AO1463</f>
        <v>686.46995183726813</v>
      </c>
      <c r="AW1463" s="58">
        <f t="shared" si="357"/>
        <v>0.555618640887381</v>
      </c>
      <c r="AX1463" s="58">
        <f t="shared" si="358"/>
        <v>0.42520034532696277</v>
      </c>
      <c r="AY1463" s="59">
        <f t="shared" si="359"/>
        <v>1.9181013785656186E-2</v>
      </c>
      <c r="AZ1463" s="54">
        <f t="shared" si="367"/>
        <v>-1.0289408297919911E-3</v>
      </c>
    </row>
    <row r="1464" spans="3:52" x14ac:dyDescent="0.25">
      <c r="C1464" s="35">
        <v>36788</v>
      </c>
      <c r="D1464" s="36">
        <v>39.32</v>
      </c>
      <c r="E1464" s="37">
        <v>27.88</v>
      </c>
      <c r="F1464" s="38">
        <v>0</v>
      </c>
      <c r="G1464" s="7">
        <v>0</v>
      </c>
      <c r="H1464" s="38">
        <v>1</v>
      </c>
      <c r="I1464" s="7">
        <v>1</v>
      </c>
      <c r="J1464" s="36">
        <f t="shared" si="360"/>
        <v>39.300340000000006</v>
      </c>
      <c r="K1464" s="37">
        <f t="shared" si="361"/>
        <v>27.866060000000001</v>
      </c>
      <c r="L1464" s="36">
        <f t="shared" si="362"/>
        <v>39.339659999999995</v>
      </c>
      <c r="M1464" s="37">
        <f t="shared" si="363"/>
        <v>27.893939999999997</v>
      </c>
      <c r="O1464" s="39">
        <f t="shared" si="364"/>
        <v>26035.342712876751</v>
      </c>
      <c r="P1464" s="40">
        <f t="shared" si="365"/>
        <v>19138.782257223036</v>
      </c>
      <c r="Q1464" s="40">
        <f>S1464*F1464+T1464*G1464+AS1463*(1+$G$9/252)</f>
        <v>882.59522708125019</v>
      </c>
      <c r="R1464" s="41">
        <f t="shared" si="368"/>
        <v>46056.720197181035</v>
      </c>
      <c r="S1464" s="36">
        <f>AU1463*H1463</f>
        <v>662.13994691955111</v>
      </c>
      <c r="T1464" s="37">
        <f>AV1463*I1463</f>
        <v>686.46995183726813</v>
      </c>
      <c r="U1464" s="57">
        <f t="shared" si="371"/>
        <v>0.56528868320220249</v>
      </c>
      <c r="V1464" s="58">
        <f t="shared" si="369"/>
        <v>0.41554809320517905</v>
      </c>
      <c r="W1464" s="59">
        <f t="shared" si="370"/>
        <v>1.9163223592618534E-2</v>
      </c>
      <c r="Y1464" s="7">
        <f t="shared" si="366"/>
        <v>0</v>
      </c>
      <c r="Z1464" s="40"/>
      <c r="AA1464" s="40"/>
      <c r="AB1464" s="40"/>
      <c r="AC1464" s="40"/>
      <c r="AD1464" s="40"/>
      <c r="AE1464" s="40"/>
      <c r="AF1464" s="40"/>
      <c r="AG1464" s="41"/>
      <c r="AH1464" s="40"/>
      <c r="AI1464" s="40"/>
      <c r="AJ1464" s="40"/>
      <c r="AK1464" s="40"/>
      <c r="AL1464" s="40"/>
      <c r="AM1464" s="41"/>
      <c r="AN1464" s="36">
        <f>Y1464*(IF(AND(AH1464&gt;0,AI1464&lt;0),AH1464,0)+IF(AND(AJ1464&lt;0,AK1464&gt;0),AJ1464,0)+IF(AND(AL1464&gt;0,AM1464&gt;0),AL1464,0))</f>
        <v>0</v>
      </c>
      <c r="AO1464" s="37">
        <f>Y1464*(IF(AND(AH1464&gt;0,AI1464&lt;0),AI1464,0)+IF(AND(AJ1464&lt;0,AK1464&gt;0),AK1464,0)+IF(AND(AL1464&gt;0,AM1464&gt;0),AM1464,0))</f>
        <v>0</v>
      </c>
      <c r="AQ1464" s="40">
        <f>AU1464*D1464</f>
        <v>26035.342712876751</v>
      </c>
      <c r="AR1464" s="40">
        <f>AV1464*E1464</f>
        <v>19138.782257223036</v>
      </c>
      <c r="AS1464" s="40">
        <f>IF(AND(Y1464&lt;&gt;0,AN1464&lt;&gt;0),0,Q1464)</f>
        <v>882.59522708125019</v>
      </c>
      <c r="AT1464" s="41">
        <f t="shared" si="372"/>
        <v>46056.720197181035</v>
      </c>
      <c r="AU1464" s="42">
        <f>S1464+AN1464</f>
        <v>662.13994691955111</v>
      </c>
      <c r="AV1464" s="37">
        <f>T1464+AO1464</f>
        <v>686.46995183726813</v>
      </c>
      <c r="AW1464" s="58">
        <f t="shared" si="357"/>
        <v>0.56528868320220249</v>
      </c>
      <c r="AX1464" s="58">
        <f t="shared" si="358"/>
        <v>0.41554809320517905</v>
      </c>
      <c r="AY1464" s="59">
        <f t="shared" si="359"/>
        <v>1.9163223592618534E-2</v>
      </c>
      <c r="AZ1464" s="54">
        <f t="shared" si="367"/>
        <v>9.6807013124333707E-4</v>
      </c>
    </row>
    <row r="1465" spans="3:52" x14ac:dyDescent="0.25">
      <c r="C1465" s="35">
        <v>36789</v>
      </c>
      <c r="D1465" s="36">
        <v>39.049999999999997</v>
      </c>
      <c r="E1465" s="37">
        <v>27.69</v>
      </c>
      <c r="F1465" s="38">
        <v>0</v>
      </c>
      <c r="G1465" s="7">
        <v>0</v>
      </c>
      <c r="H1465" s="38">
        <v>1</v>
      </c>
      <c r="I1465" s="7">
        <v>1</v>
      </c>
      <c r="J1465" s="36">
        <f t="shared" si="360"/>
        <v>39.030475000000003</v>
      </c>
      <c r="K1465" s="37">
        <f t="shared" si="361"/>
        <v>27.676155000000001</v>
      </c>
      <c r="L1465" s="36">
        <f t="shared" si="362"/>
        <v>39.069524999999992</v>
      </c>
      <c r="M1465" s="37">
        <f t="shared" si="363"/>
        <v>27.703845000000001</v>
      </c>
      <c r="O1465" s="39">
        <f t="shared" si="364"/>
        <v>25856.56492720847</v>
      </c>
      <c r="P1465" s="40">
        <f t="shared" si="365"/>
        <v>19008.352966373954</v>
      </c>
      <c r="Q1465" s="40">
        <f>S1465*F1465+T1465*G1465+AS1464*(1+$G$9/252)</f>
        <v>882.63025070137235</v>
      </c>
      <c r="R1465" s="41">
        <f t="shared" si="368"/>
        <v>45747.548144283799</v>
      </c>
      <c r="S1465" s="36">
        <f>AU1464*H1464</f>
        <v>662.13994691955111</v>
      </c>
      <c r="T1465" s="37">
        <f>AV1464*I1464</f>
        <v>686.46995183726813</v>
      </c>
      <c r="U1465" s="57">
        <f t="shared" si="371"/>
        <v>0.56520110860715655</v>
      </c>
      <c r="V1465" s="58">
        <f t="shared" si="369"/>
        <v>0.4155053929103098</v>
      </c>
      <c r="W1465" s="59">
        <f t="shared" si="370"/>
        <v>1.9293498482533603E-2</v>
      </c>
      <c r="Y1465" s="7">
        <f t="shared" si="366"/>
        <v>0</v>
      </c>
      <c r="Z1465" s="40"/>
      <c r="AA1465" s="40"/>
      <c r="AB1465" s="40"/>
      <c r="AC1465" s="40"/>
      <c r="AD1465" s="40"/>
      <c r="AE1465" s="40"/>
      <c r="AF1465" s="40"/>
      <c r="AG1465" s="41"/>
      <c r="AH1465" s="40"/>
      <c r="AI1465" s="40"/>
      <c r="AJ1465" s="40"/>
      <c r="AK1465" s="40"/>
      <c r="AL1465" s="40"/>
      <c r="AM1465" s="41"/>
      <c r="AN1465" s="36">
        <f>Y1465*(IF(AND(AH1465&gt;0,AI1465&lt;0),AH1465,0)+IF(AND(AJ1465&lt;0,AK1465&gt;0),AJ1465,0)+IF(AND(AL1465&gt;0,AM1465&gt;0),AL1465,0))</f>
        <v>0</v>
      </c>
      <c r="AO1465" s="37">
        <f>Y1465*(IF(AND(AH1465&gt;0,AI1465&lt;0),AI1465,0)+IF(AND(AJ1465&lt;0,AK1465&gt;0),AK1465,0)+IF(AND(AL1465&gt;0,AM1465&gt;0),AM1465,0))</f>
        <v>0</v>
      </c>
      <c r="AQ1465" s="40">
        <f>AU1465*D1465</f>
        <v>25856.56492720847</v>
      </c>
      <c r="AR1465" s="40">
        <f>AV1465*E1465</f>
        <v>19008.352966373954</v>
      </c>
      <c r="AS1465" s="40">
        <f>IF(AND(Y1465&lt;&gt;0,AN1465&lt;&gt;0),0,Q1465)</f>
        <v>882.63025070137235</v>
      </c>
      <c r="AT1465" s="41">
        <f t="shared" si="372"/>
        <v>45747.548144283799</v>
      </c>
      <c r="AU1465" s="42">
        <f>S1465+AN1465</f>
        <v>662.13994691955111</v>
      </c>
      <c r="AV1465" s="37">
        <f>T1465+AO1465</f>
        <v>686.46995183726813</v>
      </c>
      <c r="AW1465" s="58">
        <f t="shared" si="357"/>
        <v>0.56520110860715655</v>
      </c>
      <c r="AX1465" s="58">
        <f t="shared" si="358"/>
        <v>0.4155053929103098</v>
      </c>
      <c r="AY1465" s="59">
        <f t="shared" si="359"/>
        <v>1.9293498482533603E-2</v>
      </c>
      <c r="AZ1465" s="54">
        <f t="shared" si="367"/>
        <v>-6.712854314714356E-3</v>
      </c>
    </row>
    <row r="1466" spans="3:52" x14ac:dyDescent="0.25">
      <c r="C1466" s="35">
        <v>36790</v>
      </c>
      <c r="D1466" s="36">
        <v>40.26</v>
      </c>
      <c r="E1466" s="37">
        <v>27</v>
      </c>
      <c r="F1466" s="38">
        <v>0</v>
      </c>
      <c r="G1466" s="7">
        <v>0</v>
      </c>
      <c r="H1466" s="38">
        <v>1</v>
      </c>
      <c r="I1466" s="7">
        <v>1</v>
      </c>
      <c r="J1466" s="36">
        <f t="shared" si="360"/>
        <v>40.239870000000003</v>
      </c>
      <c r="K1466" s="37">
        <f t="shared" si="361"/>
        <v>26.986500000000003</v>
      </c>
      <c r="L1466" s="36">
        <f t="shared" si="362"/>
        <v>40.280129999999993</v>
      </c>
      <c r="M1466" s="37">
        <f t="shared" si="363"/>
        <v>27.013499999999997</v>
      </c>
      <c r="O1466" s="39">
        <f t="shared" si="364"/>
        <v>26657.754262981125</v>
      </c>
      <c r="P1466" s="40">
        <f t="shared" si="365"/>
        <v>18534.688699606239</v>
      </c>
      <c r="Q1466" s="40">
        <f>S1466*F1466+T1466*G1466+AS1465*(1+$G$9/252)</f>
        <v>882.66527571132076</v>
      </c>
      <c r="R1466" s="41">
        <f t="shared" si="368"/>
        <v>46075.108238298679</v>
      </c>
      <c r="S1466" s="36">
        <f>AU1465*H1465</f>
        <v>662.13994691955111</v>
      </c>
      <c r="T1466" s="37">
        <f>AV1465*I1465</f>
        <v>686.46995183726813</v>
      </c>
      <c r="U1466" s="57">
        <f t="shared" si="371"/>
        <v>0.57857171219453785</v>
      </c>
      <c r="V1466" s="58">
        <f t="shared" si="369"/>
        <v>0.40227119171908493</v>
      </c>
      <c r="W1466" s="59">
        <f t="shared" si="370"/>
        <v>1.9157096086377272E-2</v>
      </c>
      <c r="Y1466" s="7">
        <f t="shared" si="366"/>
        <v>0</v>
      </c>
      <c r="Z1466" s="40"/>
      <c r="AA1466" s="40"/>
      <c r="AB1466" s="40"/>
      <c r="AC1466" s="40"/>
      <c r="AD1466" s="40"/>
      <c r="AE1466" s="40"/>
      <c r="AF1466" s="40"/>
      <c r="AG1466" s="41"/>
      <c r="AH1466" s="40"/>
      <c r="AI1466" s="40"/>
      <c r="AJ1466" s="40"/>
      <c r="AK1466" s="40"/>
      <c r="AL1466" s="40"/>
      <c r="AM1466" s="41"/>
      <c r="AN1466" s="36">
        <f>Y1466*(IF(AND(AH1466&gt;0,AI1466&lt;0),AH1466,0)+IF(AND(AJ1466&lt;0,AK1466&gt;0),AJ1466,0)+IF(AND(AL1466&gt;0,AM1466&gt;0),AL1466,0))</f>
        <v>0</v>
      </c>
      <c r="AO1466" s="37">
        <f>Y1466*(IF(AND(AH1466&gt;0,AI1466&lt;0),AI1466,0)+IF(AND(AJ1466&lt;0,AK1466&gt;0),AK1466,0)+IF(AND(AL1466&gt;0,AM1466&gt;0),AM1466,0))</f>
        <v>0</v>
      </c>
      <c r="AQ1466" s="40">
        <f>AU1466*D1466</f>
        <v>26657.754262981125</v>
      </c>
      <c r="AR1466" s="40">
        <f>AV1466*E1466</f>
        <v>18534.688699606239</v>
      </c>
      <c r="AS1466" s="40">
        <f>IF(AND(Y1466&lt;&gt;0,AN1466&lt;&gt;0),0,Q1466)</f>
        <v>882.66527571132076</v>
      </c>
      <c r="AT1466" s="41">
        <f t="shared" si="372"/>
        <v>46075.108238298679</v>
      </c>
      <c r="AU1466" s="42">
        <f>S1466+AN1466</f>
        <v>662.13994691955111</v>
      </c>
      <c r="AV1466" s="37">
        <f>T1466+AO1466</f>
        <v>686.46995183726813</v>
      </c>
      <c r="AW1466" s="58">
        <f t="shared" si="357"/>
        <v>0.57857171219453785</v>
      </c>
      <c r="AX1466" s="58">
        <f t="shared" si="358"/>
        <v>0.40227119171908493</v>
      </c>
      <c r="AY1466" s="59">
        <f t="shared" si="359"/>
        <v>1.9157096086377272E-2</v>
      </c>
      <c r="AZ1466" s="54">
        <f t="shared" si="367"/>
        <v>7.1601672068146716E-3</v>
      </c>
    </row>
    <row r="1467" spans="3:52" x14ac:dyDescent="0.25">
      <c r="C1467" s="35">
        <v>36791</v>
      </c>
      <c r="D1467" s="36">
        <v>40.549999999999997</v>
      </c>
      <c r="E1467" s="37">
        <v>28.69</v>
      </c>
      <c r="F1467" s="38">
        <v>0</v>
      </c>
      <c r="G1467" s="7">
        <v>0</v>
      </c>
      <c r="H1467" s="38">
        <v>1</v>
      </c>
      <c r="I1467" s="7">
        <v>1</v>
      </c>
      <c r="J1467" s="36">
        <f t="shared" si="360"/>
        <v>40.529724999999999</v>
      </c>
      <c r="K1467" s="37">
        <f t="shared" si="361"/>
        <v>28.675655000000003</v>
      </c>
      <c r="L1467" s="36">
        <f t="shared" si="362"/>
        <v>40.570274999999995</v>
      </c>
      <c r="M1467" s="37">
        <f t="shared" si="363"/>
        <v>28.704345</v>
      </c>
      <c r="O1467" s="39">
        <f t="shared" si="364"/>
        <v>26849.774847587796</v>
      </c>
      <c r="P1467" s="40">
        <f t="shared" si="365"/>
        <v>19694.822918211223</v>
      </c>
      <c r="Q1467" s="40">
        <f>S1467*F1467+T1467*G1467+AS1466*(1+$G$9/252)</f>
        <v>882.70030211115045</v>
      </c>
      <c r="R1467" s="41">
        <f t="shared" si="368"/>
        <v>47427.298067910167</v>
      </c>
      <c r="S1467" s="36">
        <f>AU1466*H1466</f>
        <v>662.13994691955111</v>
      </c>
      <c r="T1467" s="37">
        <f>AV1466*I1466</f>
        <v>686.46995183726813</v>
      </c>
      <c r="U1467" s="57">
        <f t="shared" si="371"/>
        <v>0.56612490994410347</v>
      </c>
      <c r="V1467" s="58">
        <f t="shared" si="369"/>
        <v>0.41526343942281119</v>
      </c>
      <c r="W1467" s="59">
        <f t="shared" si="370"/>
        <v>1.8611650633085404E-2</v>
      </c>
      <c r="Y1467" s="7">
        <f t="shared" si="366"/>
        <v>0</v>
      </c>
      <c r="Z1467" s="40"/>
      <c r="AA1467" s="40"/>
      <c r="AB1467" s="40"/>
      <c r="AC1467" s="40"/>
      <c r="AD1467" s="40"/>
      <c r="AE1467" s="40"/>
      <c r="AF1467" s="40"/>
      <c r="AG1467" s="41"/>
      <c r="AH1467" s="40"/>
      <c r="AI1467" s="40"/>
      <c r="AJ1467" s="40"/>
      <c r="AK1467" s="40"/>
      <c r="AL1467" s="40"/>
      <c r="AM1467" s="41"/>
      <c r="AN1467" s="36">
        <f>Y1467*(IF(AND(AH1467&gt;0,AI1467&lt;0),AH1467,0)+IF(AND(AJ1467&lt;0,AK1467&gt;0),AJ1467,0)+IF(AND(AL1467&gt;0,AM1467&gt;0),AL1467,0))</f>
        <v>0</v>
      </c>
      <c r="AO1467" s="37">
        <f>Y1467*(IF(AND(AH1467&gt;0,AI1467&lt;0),AI1467,0)+IF(AND(AJ1467&lt;0,AK1467&gt;0),AK1467,0)+IF(AND(AL1467&gt;0,AM1467&gt;0),AM1467,0))</f>
        <v>0</v>
      </c>
      <c r="AQ1467" s="40">
        <f>AU1467*D1467</f>
        <v>26849.774847587796</v>
      </c>
      <c r="AR1467" s="40">
        <f>AV1467*E1467</f>
        <v>19694.822918211223</v>
      </c>
      <c r="AS1467" s="40">
        <f>IF(AND(Y1467&lt;&gt;0,AN1467&lt;&gt;0),0,Q1467)</f>
        <v>882.70030211115045</v>
      </c>
      <c r="AT1467" s="41">
        <f t="shared" si="372"/>
        <v>47427.298067910167</v>
      </c>
      <c r="AU1467" s="42">
        <f>S1467+AN1467</f>
        <v>662.13994691955111</v>
      </c>
      <c r="AV1467" s="37">
        <f>T1467+AO1467</f>
        <v>686.46995183726813</v>
      </c>
      <c r="AW1467" s="58">
        <f t="shared" si="357"/>
        <v>0.56612490994410347</v>
      </c>
      <c r="AX1467" s="58">
        <f t="shared" si="358"/>
        <v>0.41526343942281119</v>
      </c>
      <c r="AY1467" s="59">
        <f t="shared" si="359"/>
        <v>1.8611650633085404E-2</v>
      </c>
      <c r="AZ1467" s="54">
        <f t="shared" si="367"/>
        <v>2.9347512817941013E-2</v>
      </c>
    </row>
    <row r="1468" spans="3:52" x14ac:dyDescent="0.25">
      <c r="C1468" s="35">
        <v>36794</v>
      </c>
      <c r="D1468" s="36">
        <v>40.75</v>
      </c>
      <c r="E1468" s="37">
        <v>29.44</v>
      </c>
      <c r="F1468" s="38">
        <v>0</v>
      </c>
      <c r="G1468" s="7">
        <v>0</v>
      </c>
      <c r="H1468" s="38">
        <v>1</v>
      </c>
      <c r="I1468" s="7">
        <v>1</v>
      </c>
      <c r="J1468" s="36">
        <f t="shared" si="360"/>
        <v>40.729625000000006</v>
      </c>
      <c r="K1468" s="37">
        <f t="shared" si="361"/>
        <v>29.425280000000004</v>
      </c>
      <c r="L1468" s="36">
        <f t="shared" si="362"/>
        <v>40.770374999999994</v>
      </c>
      <c r="M1468" s="37">
        <f t="shared" si="363"/>
        <v>29.454719999999998</v>
      </c>
      <c r="O1468" s="39">
        <f t="shared" si="364"/>
        <v>26982.202836971708</v>
      </c>
      <c r="P1468" s="40">
        <f t="shared" si="365"/>
        <v>20209.675382089175</v>
      </c>
      <c r="Q1468" s="40">
        <f>S1468*F1468+T1468*G1468+AS1467*(1+$G$9/252)</f>
        <v>882.73532990091667</v>
      </c>
      <c r="R1468" s="41">
        <f t="shared" si="368"/>
        <v>48074.613548961803</v>
      </c>
      <c r="S1468" s="36">
        <f>AU1467*H1467</f>
        <v>662.13994691955111</v>
      </c>
      <c r="T1468" s="37">
        <f>AV1467*I1467</f>
        <v>686.46995183726813</v>
      </c>
      <c r="U1468" s="57">
        <f t="shared" si="371"/>
        <v>0.56125678076416707</v>
      </c>
      <c r="V1468" s="58">
        <f t="shared" si="369"/>
        <v>0.42038144230751939</v>
      </c>
      <c r="W1468" s="59">
        <f t="shared" si="370"/>
        <v>1.8361776928313547E-2</v>
      </c>
      <c r="Y1468" s="7">
        <f t="shared" si="366"/>
        <v>0</v>
      </c>
      <c r="Z1468" s="40"/>
      <c r="AA1468" s="40"/>
      <c r="AB1468" s="40"/>
      <c r="AC1468" s="40"/>
      <c r="AD1468" s="40"/>
      <c r="AE1468" s="40"/>
      <c r="AF1468" s="40"/>
      <c r="AG1468" s="41"/>
      <c r="AH1468" s="40"/>
      <c r="AI1468" s="40"/>
      <c r="AJ1468" s="40"/>
      <c r="AK1468" s="40"/>
      <c r="AL1468" s="40"/>
      <c r="AM1468" s="41"/>
      <c r="AN1468" s="36">
        <f>Y1468*(IF(AND(AH1468&gt;0,AI1468&lt;0),AH1468,0)+IF(AND(AJ1468&lt;0,AK1468&gt;0),AJ1468,0)+IF(AND(AL1468&gt;0,AM1468&gt;0),AL1468,0))</f>
        <v>0</v>
      </c>
      <c r="AO1468" s="37">
        <f>Y1468*(IF(AND(AH1468&gt;0,AI1468&lt;0),AI1468,0)+IF(AND(AJ1468&lt;0,AK1468&gt;0),AK1468,0)+IF(AND(AL1468&gt;0,AM1468&gt;0),AM1468,0))</f>
        <v>0</v>
      </c>
      <c r="AQ1468" s="40">
        <f>AU1468*D1468</f>
        <v>26982.202836971708</v>
      </c>
      <c r="AR1468" s="40">
        <f>AV1468*E1468</f>
        <v>20209.675382089175</v>
      </c>
      <c r="AS1468" s="40">
        <f>IF(AND(Y1468&lt;&gt;0,AN1468&lt;&gt;0),0,Q1468)</f>
        <v>882.73532990091667</v>
      </c>
      <c r="AT1468" s="41">
        <f t="shared" si="372"/>
        <v>48074.613548961803</v>
      </c>
      <c r="AU1468" s="42">
        <f>S1468+AN1468</f>
        <v>662.13994691955111</v>
      </c>
      <c r="AV1468" s="37">
        <f>T1468+AO1468</f>
        <v>686.46995183726813</v>
      </c>
      <c r="AW1468" s="58">
        <f t="shared" si="357"/>
        <v>0.56125678076416707</v>
      </c>
      <c r="AX1468" s="58">
        <f t="shared" si="358"/>
        <v>0.42038144230751939</v>
      </c>
      <c r="AY1468" s="59">
        <f t="shared" si="359"/>
        <v>1.8361776928313547E-2</v>
      </c>
      <c r="AZ1468" s="54">
        <f t="shared" si="367"/>
        <v>1.3648584410707043E-2</v>
      </c>
    </row>
    <row r="1469" spans="3:52" x14ac:dyDescent="0.25">
      <c r="C1469" s="35">
        <v>36795</v>
      </c>
      <c r="D1469" s="36">
        <v>42.25</v>
      </c>
      <c r="E1469" s="37">
        <v>29.88</v>
      </c>
      <c r="F1469" s="38">
        <v>0</v>
      </c>
      <c r="G1469" s="7">
        <v>0</v>
      </c>
      <c r="H1469" s="38">
        <v>1</v>
      </c>
      <c r="I1469" s="7">
        <v>1</v>
      </c>
      <c r="J1469" s="36">
        <f t="shared" si="360"/>
        <v>42.228875000000002</v>
      </c>
      <c r="K1469" s="37">
        <f t="shared" si="361"/>
        <v>29.86506</v>
      </c>
      <c r="L1469" s="36">
        <f t="shared" si="362"/>
        <v>42.271124999999998</v>
      </c>
      <c r="M1469" s="37">
        <f t="shared" si="363"/>
        <v>29.894939999999998</v>
      </c>
      <c r="O1469" s="39">
        <f t="shared" si="364"/>
        <v>27975.412757351034</v>
      </c>
      <c r="P1469" s="40">
        <f t="shared" si="365"/>
        <v>20511.722160897571</v>
      </c>
      <c r="Q1469" s="40">
        <f>S1469*F1469+T1469*G1469+AS1468*(1+$G$9/252)</f>
        <v>882.77035908067455</v>
      </c>
      <c r="R1469" s="41">
        <f t="shared" si="368"/>
        <v>49369.905277329279</v>
      </c>
      <c r="S1469" s="36">
        <f>AU1468*H1468</f>
        <v>662.13994691955111</v>
      </c>
      <c r="T1469" s="37">
        <f>AV1468*I1468</f>
        <v>686.46995183726813</v>
      </c>
      <c r="U1469" s="57">
        <f t="shared" si="371"/>
        <v>0.56664910739047691</v>
      </c>
      <c r="V1469" s="58">
        <f t="shared" si="369"/>
        <v>0.41547015425035821</v>
      </c>
      <c r="W1469" s="59">
        <f t="shared" si="370"/>
        <v>1.7880738359164806E-2</v>
      </c>
      <c r="Y1469" s="7">
        <f t="shared" si="366"/>
        <v>0</v>
      </c>
      <c r="Z1469" s="40"/>
      <c r="AA1469" s="40"/>
      <c r="AB1469" s="40"/>
      <c r="AC1469" s="40"/>
      <c r="AD1469" s="40"/>
      <c r="AE1469" s="40"/>
      <c r="AF1469" s="40"/>
      <c r="AG1469" s="41"/>
      <c r="AH1469" s="40"/>
      <c r="AI1469" s="40"/>
      <c r="AJ1469" s="40"/>
      <c r="AK1469" s="40"/>
      <c r="AL1469" s="40"/>
      <c r="AM1469" s="41"/>
      <c r="AN1469" s="36">
        <f>Y1469*(IF(AND(AH1469&gt;0,AI1469&lt;0),AH1469,0)+IF(AND(AJ1469&lt;0,AK1469&gt;0),AJ1469,0)+IF(AND(AL1469&gt;0,AM1469&gt;0),AL1469,0))</f>
        <v>0</v>
      </c>
      <c r="AO1469" s="37">
        <f>Y1469*(IF(AND(AH1469&gt;0,AI1469&lt;0),AI1469,0)+IF(AND(AJ1469&lt;0,AK1469&gt;0),AK1469,0)+IF(AND(AL1469&gt;0,AM1469&gt;0),AM1469,0))</f>
        <v>0</v>
      </c>
      <c r="AQ1469" s="40">
        <f>AU1469*D1469</f>
        <v>27975.412757351034</v>
      </c>
      <c r="AR1469" s="40">
        <f>AV1469*E1469</f>
        <v>20511.722160897571</v>
      </c>
      <c r="AS1469" s="40">
        <f>IF(AND(Y1469&lt;&gt;0,AN1469&lt;&gt;0),0,Q1469)</f>
        <v>882.77035908067455</v>
      </c>
      <c r="AT1469" s="41">
        <f t="shared" si="372"/>
        <v>49369.905277329279</v>
      </c>
      <c r="AU1469" s="42">
        <f>S1469+AN1469</f>
        <v>662.13994691955111</v>
      </c>
      <c r="AV1469" s="37">
        <f>T1469+AO1469</f>
        <v>686.46995183726813</v>
      </c>
      <c r="AW1469" s="58">
        <f t="shared" si="357"/>
        <v>0.56664910739047691</v>
      </c>
      <c r="AX1469" s="58">
        <f t="shared" si="358"/>
        <v>0.41547015425035821</v>
      </c>
      <c r="AY1469" s="59">
        <f t="shared" si="359"/>
        <v>1.7880738359164806E-2</v>
      </c>
      <c r="AZ1469" s="54">
        <f t="shared" si="367"/>
        <v>2.6943362260172465E-2</v>
      </c>
    </row>
    <row r="1470" spans="3:52" x14ac:dyDescent="0.25">
      <c r="C1470" s="35">
        <v>36796</v>
      </c>
      <c r="D1470" s="36">
        <v>42.8</v>
      </c>
      <c r="E1470" s="37">
        <v>29.88</v>
      </c>
      <c r="F1470" s="38">
        <v>0</v>
      </c>
      <c r="G1470" s="7">
        <v>0</v>
      </c>
      <c r="H1470" s="38">
        <v>1</v>
      </c>
      <c r="I1470" s="7">
        <v>1</v>
      </c>
      <c r="J1470" s="36">
        <f t="shared" si="360"/>
        <v>42.778599999999997</v>
      </c>
      <c r="K1470" s="37">
        <f t="shared" si="361"/>
        <v>29.86506</v>
      </c>
      <c r="L1470" s="36">
        <f t="shared" si="362"/>
        <v>42.821399999999997</v>
      </c>
      <c r="M1470" s="37">
        <f t="shared" si="363"/>
        <v>29.894939999999998</v>
      </c>
      <c r="O1470" s="39">
        <f t="shared" si="364"/>
        <v>28339.589728156785</v>
      </c>
      <c r="P1470" s="40">
        <f t="shared" si="365"/>
        <v>20511.722160897571</v>
      </c>
      <c r="Q1470" s="40">
        <f>S1470*F1470+T1470*G1470+AS1469*(1+$G$9/252)</f>
        <v>882.80538965047924</v>
      </c>
      <c r="R1470" s="41">
        <f t="shared" si="368"/>
        <v>49734.117278704834</v>
      </c>
      <c r="S1470" s="36">
        <f>AU1469*H1469</f>
        <v>662.13994691955111</v>
      </c>
      <c r="T1470" s="37">
        <f>AV1469*I1469</f>
        <v>686.46995183726813</v>
      </c>
      <c r="U1470" s="57">
        <f t="shared" si="371"/>
        <v>0.56982191056784348</v>
      </c>
      <c r="V1470" s="58">
        <f t="shared" si="369"/>
        <v>0.4124275906205796</v>
      </c>
      <c r="W1470" s="59">
        <f t="shared" si="370"/>
        <v>1.7750498811576958E-2</v>
      </c>
      <c r="Y1470" s="7">
        <f t="shared" si="366"/>
        <v>0</v>
      </c>
      <c r="Z1470" s="40"/>
      <c r="AA1470" s="40"/>
      <c r="AB1470" s="40"/>
      <c r="AC1470" s="40"/>
      <c r="AD1470" s="40"/>
      <c r="AE1470" s="40"/>
      <c r="AF1470" s="40"/>
      <c r="AG1470" s="41"/>
      <c r="AH1470" s="40"/>
      <c r="AI1470" s="40"/>
      <c r="AJ1470" s="40"/>
      <c r="AK1470" s="40"/>
      <c r="AL1470" s="40"/>
      <c r="AM1470" s="41"/>
      <c r="AN1470" s="36">
        <f>Y1470*(IF(AND(AH1470&gt;0,AI1470&lt;0),AH1470,0)+IF(AND(AJ1470&lt;0,AK1470&gt;0),AJ1470,0)+IF(AND(AL1470&gt;0,AM1470&gt;0),AL1470,0))</f>
        <v>0</v>
      </c>
      <c r="AO1470" s="37">
        <f>Y1470*(IF(AND(AH1470&gt;0,AI1470&lt;0),AI1470,0)+IF(AND(AJ1470&lt;0,AK1470&gt;0),AK1470,0)+IF(AND(AL1470&gt;0,AM1470&gt;0),AM1470,0))</f>
        <v>0</v>
      </c>
      <c r="AQ1470" s="40">
        <f>AU1470*D1470</f>
        <v>28339.589728156785</v>
      </c>
      <c r="AR1470" s="40">
        <f>AV1470*E1470</f>
        <v>20511.722160897571</v>
      </c>
      <c r="AS1470" s="40">
        <f>IF(AND(Y1470&lt;&gt;0,AN1470&lt;&gt;0),0,Q1470)</f>
        <v>882.80538965047924</v>
      </c>
      <c r="AT1470" s="41">
        <f t="shared" si="372"/>
        <v>49734.117278704834</v>
      </c>
      <c r="AU1470" s="42">
        <f>S1470+AN1470</f>
        <v>662.13994691955111</v>
      </c>
      <c r="AV1470" s="37">
        <f>T1470+AO1470</f>
        <v>686.46995183726813</v>
      </c>
      <c r="AW1470" s="58">
        <f t="shared" si="357"/>
        <v>0.56982191056784348</v>
      </c>
      <c r="AX1470" s="58">
        <f t="shared" si="358"/>
        <v>0.4124275906205796</v>
      </c>
      <c r="AY1470" s="59">
        <f t="shared" si="359"/>
        <v>1.7750498811576958E-2</v>
      </c>
      <c r="AZ1470" s="54">
        <f t="shared" si="367"/>
        <v>7.3772068090800502E-3</v>
      </c>
    </row>
    <row r="1471" spans="3:52" x14ac:dyDescent="0.25">
      <c r="C1471" s="35">
        <v>36797</v>
      </c>
      <c r="D1471" s="36">
        <v>45</v>
      </c>
      <c r="E1471" s="37">
        <v>29.88</v>
      </c>
      <c r="F1471" s="38">
        <v>0</v>
      </c>
      <c r="G1471" s="7">
        <v>0</v>
      </c>
      <c r="H1471" s="38">
        <v>1</v>
      </c>
      <c r="I1471" s="7">
        <v>1</v>
      </c>
      <c r="J1471" s="36">
        <f t="shared" si="360"/>
        <v>44.977499999999999</v>
      </c>
      <c r="K1471" s="37">
        <f t="shared" si="361"/>
        <v>29.86506</v>
      </c>
      <c r="L1471" s="36">
        <f t="shared" si="362"/>
        <v>45.022500000000001</v>
      </c>
      <c r="M1471" s="37">
        <f t="shared" si="363"/>
        <v>29.894939999999998</v>
      </c>
      <c r="O1471" s="39">
        <f t="shared" si="364"/>
        <v>29796.297611379799</v>
      </c>
      <c r="P1471" s="40">
        <f t="shared" si="365"/>
        <v>20511.722160897571</v>
      </c>
      <c r="Q1471" s="40">
        <f>S1471*F1471+T1471*G1471+AS1470*(1+$G$9/252)</f>
        <v>882.84042161038587</v>
      </c>
      <c r="R1471" s="41">
        <f t="shared" si="368"/>
        <v>51190.860193887762</v>
      </c>
      <c r="S1471" s="36">
        <f>AU1470*H1470</f>
        <v>662.13994691955111</v>
      </c>
      <c r="T1471" s="37">
        <f>AV1470*I1470</f>
        <v>686.46995183726813</v>
      </c>
      <c r="U1471" s="57">
        <f t="shared" si="371"/>
        <v>0.58206284283024234</v>
      </c>
      <c r="V1471" s="58">
        <f t="shared" si="369"/>
        <v>0.40069110156009236</v>
      </c>
      <c r="W1471" s="59">
        <f t="shared" si="370"/>
        <v>1.7246055609665217E-2</v>
      </c>
      <c r="Y1471" s="7">
        <f t="shared" si="366"/>
        <v>0</v>
      </c>
      <c r="Z1471" s="40"/>
      <c r="AA1471" s="40"/>
      <c r="AB1471" s="40"/>
      <c r="AC1471" s="40"/>
      <c r="AD1471" s="40"/>
      <c r="AE1471" s="40"/>
      <c r="AF1471" s="40"/>
      <c r="AG1471" s="41"/>
      <c r="AH1471" s="40"/>
      <c r="AI1471" s="40"/>
      <c r="AJ1471" s="40"/>
      <c r="AK1471" s="40"/>
      <c r="AL1471" s="40"/>
      <c r="AM1471" s="41"/>
      <c r="AN1471" s="36">
        <f>Y1471*(IF(AND(AH1471&gt;0,AI1471&lt;0),AH1471,0)+IF(AND(AJ1471&lt;0,AK1471&gt;0),AJ1471,0)+IF(AND(AL1471&gt;0,AM1471&gt;0),AL1471,0))</f>
        <v>0</v>
      </c>
      <c r="AO1471" s="37">
        <f>Y1471*(IF(AND(AH1471&gt;0,AI1471&lt;0),AI1471,0)+IF(AND(AJ1471&lt;0,AK1471&gt;0),AK1471,0)+IF(AND(AL1471&gt;0,AM1471&gt;0),AM1471,0))</f>
        <v>0</v>
      </c>
      <c r="AQ1471" s="40">
        <f>AU1471*D1471</f>
        <v>29796.297611379799</v>
      </c>
      <c r="AR1471" s="40">
        <f>AV1471*E1471</f>
        <v>20511.722160897571</v>
      </c>
      <c r="AS1471" s="40">
        <f>IF(AND(Y1471&lt;&gt;0,AN1471&lt;&gt;0),0,Q1471)</f>
        <v>882.84042161038587</v>
      </c>
      <c r="AT1471" s="41">
        <f t="shared" si="372"/>
        <v>51190.860193887762</v>
      </c>
      <c r="AU1471" s="42">
        <f>S1471+AN1471</f>
        <v>662.13994691955111</v>
      </c>
      <c r="AV1471" s="37">
        <f>T1471+AO1471</f>
        <v>686.46995183726813</v>
      </c>
      <c r="AW1471" s="58">
        <f t="shared" si="357"/>
        <v>0.58206284283024234</v>
      </c>
      <c r="AX1471" s="58">
        <f t="shared" si="358"/>
        <v>0.40069110156009236</v>
      </c>
      <c r="AY1471" s="59">
        <f t="shared" si="359"/>
        <v>1.7246055609665217E-2</v>
      </c>
      <c r="AZ1471" s="54">
        <f t="shared" si="367"/>
        <v>2.9290615675744203E-2</v>
      </c>
    </row>
    <row r="1472" spans="3:52" x14ac:dyDescent="0.25">
      <c r="C1472" s="35">
        <v>36798</v>
      </c>
      <c r="D1472" s="36">
        <v>44.34</v>
      </c>
      <c r="E1472" s="37">
        <v>30.19</v>
      </c>
      <c r="F1472" s="38">
        <v>0</v>
      </c>
      <c r="G1472" s="7">
        <v>0</v>
      </c>
      <c r="H1472" s="38">
        <v>1</v>
      </c>
      <c r="I1472" s="7">
        <v>1</v>
      </c>
      <c r="J1472" s="36">
        <f t="shared" si="360"/>
        <v>44.317830000000008</v>
      </c>
      <c r="K1472" s="37">
        <f t="shared" si="361"/>
        <v>30.174905000000003</v>
      </c>
      <c r="L1472" s="36">
        <f t="shared" si="362"/>
        <v>44.362169999999999</v>
      </c>
      <c r="M1472" s="37">
        <f t="shared" si="363"/>
        <v>30.205095</v>
      </c>
      <c r="O1472" s="39">
        <f t="shared" si="364"/>
        <v>29359.285246412899</v>
      </c>
      <c r="P1472" s="40">
        <f t="shared" si="365"/>
        <v>20724.527845967124</v>
      </c>
      <c r="Q1472" s="40">
        <f>S1472*F1472+T1472*G1472+AS1471*(1+$G$9/252)</f>
        <v>882.8754549604497</v>
      </c>
      <c r="R1472" s="41">
        <f t="shared" si="368"/>
        <v>50966.688547340469</v>
      </c>
      <c r="S1472" s="36">
        <f>AU1471*H1471</f>
        <v>662.13994691955111</v>
      </c>
      <c r="T1472" s="37">
        <f>AV1471*I1471</f>
        <v>686.46995183726813</v>
      </c>
      <c r="U1472" s="57">
        <f t="shared" si="371"/>
        <v>0.57604851488717956</v>
      </c>
      <c r="V1472" s="58">
        <f t="shared" si="369"/>
        <v>0.40662888715473683</v>
      </c>
      <c r="W1472" s="59">
        <f t="shared" si="370"/>
        <v>1.7322597958083736E-2</v>
      </c>
      <c r="Y1472" s="7">
        <f t="shared" si="366"/>
        <v>0</v>
      </c>
      <c r="Z1472" s="40"/>
      <c r="AA1472" s="40"/>
      <c r="AB1472" s="40"/>
      <c r="AC1472" s="40"/>
      <c r="AD1472" s="40"/>
      <c r="AE1472" s="40"/>
      <c r="AF1472" s="40"/>
      <c r="AG1472" s="41"/>
      <c r="AH1472" s="40"/>
      <c r="AI1472" s="40"/>
      <c r="AJ1472" s="40"/>
      <c r="AK1472" s="40"/>
      <c r="AL1472" s="40"/>
      <c r="AM1472" s="41"/>
      <c r="AN1472" s="36">
        <f>Y1472*(IF(AND(AH1472&gt;0,AI1472&lt;0),AH1472,0)+IF(AND(AJ1472&lt;0,AK1472&gt;0),AJ1472,0)+IF(AND(AL1472&gt;0,AM1472&gt;0),AL1472,0))</f>
        <v>0</v>
      </c>
      <c r="AO1472" s="37">
        <f>Y1472*(IF(AND(AH1472&gt;0,AI1472&lt;0),AI1472,0)+IF(AND(AJ1472&lt;0,AK1472&gt;0),AK1472,0)+IF(AND(AL1472&gt;0,AM1472&gt;0),AM1472,0))</f>
        <v>0</v>
      </c>
      <c r="AQ1472" s="40">
        <f>AU1472*D1472</f>
        <v>29359.285246412899</v>
      </c>
      <c r="AR1472" s="40">
        <f>AV1472*E1472</f>
        <v>20724.527845967124</v>
      </c>
      <c r="AS1472" s="40">
        <f>IF(AND(Y1472&lt;&gt;0,AN1472&lt;&gt;0),0,Q1472)</f>
        <v>882.8754549604497</v>
      </c>
      <c r="AT1472" s="41">
        <f t="shared" si="372"/>
        <v>50966.688547340469</v>
      </c>
      <c r="AU1472" s="42">
        <f>S1472+AN1472</f>
        <v>662.13994691955111</v>
      </c>
      <c r="AV1472" s="37">
        <f>T1472+AO1472</f>
        <v>686.46995183726813</v>
      </c>
      <c r="AW1472" s="58">
        <f t="shared" si="357"/>
        <v>0.57604851488717956</v>
      </c>
      <c r="AX1472" s="58">
        <f t="shared" si="358"/>
        <v>0.40662888715473683</v>
      </c>
      <c r="AY1472" s="59">
        <f t="shared" si="359"/>
        <v>1.7322597958083736E-2</v>
      </c>
      <c r="AZ1472" s="54">
        <f t="shared" si="367"/>
        <v>-4.3791341989221078E-3</v>
      </c>
    </row>
    <row r="1473" spans="3:52" x14ac:dyDescent="0.25">
      <c r="C1473" s="35">
        <v>36801</v>
      </c>
      <c r="D1473" s="36">
        <v>43.45</v>
      </c>
      <c r="E1473" s="37">
        <v>30.06</v>
      </c>
      <c r="F1473" s="38">
        <v>0</v>
      </c>
      <c r="G1473" s="7">
        <v>0</v>
      </c>
      <c r="H1473" s="38">
        <v>1</v>
      </c>
      <c r="I1473" s="7">
        <v>1</v>
      </c>
      <c r="J1473" s="36">
        <f t="shared" si="360"/>
        <v>43.428275000000006</v>
      </c>
      <c r="K1473" s="37">
        <f t="shared" si="361"/>
        <v>30.044969999999999</v>
      </c>
      <c r="L1473" s="36">
        <f t="shared" si="362"/>
        <v>43.471724999999999</v>
      </c>
      <c r="M1473" s="37">
        <f t="shared" si="363"/>
        <v>30.075029999999998</v>
      </c>
      <c r="O1473" s="39">
        <f t="shared" si="364"/>
        <v>28769.980693654499</v>
      </c>
      <c r="P1473" s="40">
        <f t="shared" si="365"/>
        <v>20635.28675222828</v>
      </c>
      <c r="Q1473" s="40">
        <f>S1473*F1473+T1473*G1473+AS1472*(1+$G$9/252)</f>
        <v>882.91048970072586</v>
      </c>
      <c r="R1473" s="41">
        <f t="shared" si="368"/>
        <v>50288.17793558351</v>
      </c>
      <c r="S1473" s="36">
        <f>AU1472*H1472</f>
        <v>662.13994691955111</v>
      </c>
      <c r="T1473" s="37">
        <f>AV1472*I1472</f>
        <v>686.46995183726813</v>
      </c>
      <c r="U1473" s="57">
        <f t="shared" si="371"/>
        <v>0.5721022688574503</v>
      </c>
      <c r="V1473" s="58">
        <f t="shared" si="369"/>
        <v>0.41034071225767987</v>
      </c>
      <c r="W1473" s="59">
        <f t="shared" si="370"/>
        <v>1.7557018884869668E-2</v>
      </c>
      <c r="Y1473" s="7">
        <f t="shared" si="366"/>
        <v>0</v>
      </c>
      <c r="Z1473" s="40"/>
      <c r="AA1473" s="40"/>
      <c r="AB1473" s="40"/>
      <c r="AC1473" s="40"/>
      <c r="AD1473" s="40"/>
      <c r="AE1473" s="40"/>
      <c r="AF1473" s="40"/>
      <c r="AG1473" s="41"/>
      <c r="AH1473" s="40"/>
      <c r="AI1473" s="40"/>
      <c r="AJ1473" s="40"/>
      <c r="AK1473" s="40"/>
      <c r="AL1473" s="40"/>
      <c r="AM1473" s="41"/>
      <c r="AN1473" s="36">
        <f>Y1473*(IF(AND(AH1473&gt;0,AI1473&lt;0),AH1473,0)+IF(AND(AJ1473&lt;0,AK1473&gt;0),AJ1473,0)+IF(AND(AL1473&gt;0,AM1473&gt;0),AL1473,0))</f>
        <v>0</v>
      </c>
      <c r="AO1473" s="37">
        <f>Y1473*(IF(AND(AH1473&gt;0,AI1473&lt;0),AI1473,0)+IF(AND(AJ1473&lt;0,AK1473&gt;0),AK1473,0)+IF(AND(AL1473&gt;0,AM1473&gt;0),AM1473,0))</f>
        <v>0</v>
      </c>
      <c r="AQ1473" s="40">
        <f>AU1473*D1473</f>
        <v>28769.980693654499</v>
      </c>
      <c r="AR1473" s="40">
        <f>AV1473*E1473</f>
        <v>20635.28675222828</v>
      </c>
      <c r="AS1473" s="40">
        <f>IF(AND(Y1473&lt;&gt;0,AN1473&lt;&gt;0),0,Q1473)</f>
        <v>882.91048970072586</v>
      </c>
      <c r="AT1473" s="41">
        <f t="shared" si="372"/>
        <v>50288.17793558351</v>
      </c>
      <c r="AU1473" s="42">
        <f>S1473+AN1473</f>
        <v>662.13994691955111</v>
      </c>
      <c r="AV1473" s="37">
        <f>T1473+AO1473</f>
        <v>686.46995183726813</v>
      </c>
      <c r="AW1473" s="58">
        <f t="shared" si="357"/>
        <v>0.5721022688574503</v>
      </c>
      <c r="AX1473" s="58">
        <f t="shared" si="358"/>
        <v>0.41034071225767987</v>
      </c>
      <c r="AY1473" s="59">
        <f t="shared" si="359"/>
        <v>1.7557018884869668E-2</v>
      </c>
      <c r="AZ1473" s="54">
        <f t="shared" si="367"/>
        <v>-1.3312825123545591E-2</v>
      </c>
    </row>
    <row r="1474" spans="3:52" x14ac:dyDescent="0.25">
      <c r="C1474" s="35">
        <v>36802</v>
      </c>
      <c r="D1474" s="36">
        <v>44.05</v>
      </c>
      <c r="E1474" s="37">
        <v>30.25</v>
      </c>
      <c r="F1474" s="38">
        <v>0</v>
      </c>
      <c r="G1474" s="7">
        <v>0</v>
      </c>
      <c r="H1474" s="38">
        <v>1</v>
      </c>
      <c r="I1474" s="7">
        <v>1</v>
      </c>
      <c r="J1474" s="36">
        <f t="shared" si="360"/>
        <v>44.027974999999998</v>
      </c>
      <c r="K1474" s="37">
        <f t="shared" si="361"/>
        <v>30.234875000000002</v>
      </c>
      <c r="L1474" s="36">
        <f t="shared" si="362"/>
        <v>44.072024999999996</v>
      </c>
      <c r="M1474" s="37">
        <f t="shared" si="363"/>
        <v>30.265124999999998</v>
      </c>
      <c r="O1474" s="39">
        <f t="shared" si="364"/>
        <v>29167.264661806224</v>
      </c>
      <c r="P1474" s="40">
        <f t="shared" si="365"/>
        <v>20765.716043077362</v>
      </c>
      <c r="Q1474" s="40">
        <f>S1474*F1474+T1474*G1474+AS1473*(1+$G$9/252)</f>
        <v>882.94552583126949</v>
      </c>
      <c r="R1474" s="41">
        <f t="shared" si="368"/>
        <v>50815.926230714853</v>
      </c>
      <c r="S1474" s="36">
        <f>AU1473*H1473</f>
        <v>662.13994691955111</v>
      </c>
      <c r="T1474" s="37">
        <f>AV1473*I1473</f>
        <v>686.46995183726813</v>
      </c>
      <c r="U1474" s="57">
        <f t="shared" si="371"/>
        <v>0.57397880596293349</v>
      </c>
      <c r="V1474" s="58">
        <f t="shared" si="369"/>
        <v>0.40864582392529264</v>
      </c>
      <c r="W1474" s="59">
        <f t="shared" si="370"/>
        <v>1.7375370111773886E-2</v>
      </c>
      <c r="Y1474" s="7">
        <f t="shared" si="366"/>
        <v>0</v>
      </c>
      <c r="Z1474" s="40"/>
      <c r="AA1474" s="40"/>
      <c r="AB1474" s="40"/>
      <c r="AC1474" s="40"/>
      <c r="AD1474" s="40"/>
      <c r="AE1474" s="40"/>
      <c r="AF1474" s="40"/>
      <c r="AG1474" s="41"/>
      <c r="AH1474" s="40"/>
      <c r="AI1474" s="40"/>
      <c r="AJ1474" s="40"/>
      <c r="AK1474" s="40"/>
      <c r="AL1474" s="40"/>
      <c r="AM1474" s="41"/>
      <c r="AN1474" s="36">
        <f>Y1474*(IF(AND(AH1474&gt;0,AI1474&lt;0),AH1474,0)+IF(AND(AJ1474&lt;0,AK1474&gt;0),AJ1474,0)+IF(AND(AL1474&gt;0,AM1474&gt;0),AL1474,0))</f>
        <v>0</v>
      </c>
      <c r="AO1474" s="37">
        <f>Y1474*(IF(AND(AH1474&gt;0,AI1474&lt;0),AI1474,0)+IF(AND(AJ1474&lt;0,AK1474&gt;0),AK1474,0)+IF(AND(AL1474&gt;0,AM1474&gt;0),AM1474,0))</f>
        <v>0</v>
      </c>
      <c r="AQ1474" s="40">
        <f>AU1474*D1474</f>
        <v>29167.264661806224</v>
      </c>
      <c r="AR1474" s="40">
        <f>AV1474*E1474</f>
        <v>20765.716043077362</v>
      </c>
      <c r="AS1474" s="40">
        <f>IF(AND(Y1474&lt;&gt;0,AN1474&lt;&gt;0),0,Q1474)</f>
        <v>882.94552583126949</v>
      </c>
      <c r="AT1474" s="41">
        <f t="shared" si="372"/>
        <v>50815.926230714853</v>
      </c>
      <c r="AU1474" s="42">
        <f>S1474+AN1474</f>
        <v>662.13994691955111</v>
      </c>
      <c r="AV1474" s="37">
        <f>T1474+AO1474</f>
        <v>686.46995183726813</v>
      </c>
      <c r="AW1474" s="58">
        <f t="shared" si="357"/>
        <v>0.57397880596293349</v>
      </c>
      <c r="AX1474" s="58">
        <f t="shared" si="358"/>
        <v>0.40864582392529264</v>
      </c>
      <c r="AY1474" s="59">
        <f t="shared" si="359"/>
        <v>1.7375370111773886E-2</v>
      </c>
      <c r="AZ1474" s="54">
        <f t="shared" si="367"/>
        <v>1.0494480348987034E-2</v>
      </c>
    </row>
    <row r="1475" spans="3:52" x14ac:dyDescent="0.25">
      <c r="C1475" s="35">
        <v>36803</v>
      </c>
      <c r="D1475" s="36">
        <v>45</v>
      </c>
      <c r="E1475" s="37">
        <v>30</v>
      </c>
      <c r="F1475" s="38">
        <v>7.0019999999999999E-2</v>
      </c>
      <c r="G1475" s="7">
        <v>0</v>
      </c>
      <c r="H1475" s="38">
        <v>1</v>
      </c>
      <c r="I1475" s="7">
        <v>1</v>
      </c>
      <c r="J1475" s="36">
        <f t="shared" si="360"/>
        <v>44.977499999999999</v>
      </c>
      <c r="K1475" s="37">
        <f t="shared" si="361"/>
        <v>29.985000000000003</v>
      </c>
      <c r="L1475" s="36">
        <f t="shared" si="362"/>
        <v>45.022500000000001</v>
      </c>
      <c r="M1475" s="37">
        <f t="shared" si="363"/>
        <v>30.014999999999997</v>
      </c>
      <c r="O1475" s="39">
        <f t="shared" si="364"/>
        <v>29796.297611379799</v>
      </c>
      <c r="P1475" s="40">
        <f t="shared" si="365"/>
        <v>20594.098555118042</v>
      </c>
      <c r="Q1475" s="40">
        <f>S1475*F1475+T1475*G1475+AS1474*(1+$G$9/252)</f>
        <v>929.34360243544268</v>
      </c>
      <c r="R1475" s="41">
        <f t="shared" si="368"/>
        <v>51319.739768933287</v>
      </c>
      <c r="S1475" s="36">
        <f>AU1474*H1474</f>
        <v>662.13994691955111</v>
      </c>
      <c r="T1475" s="37">
        <f>AV1474*I1474</f>
        <v>686.46995183726813</v>
      </c>
      <c r="U1475" s="57">
        <f t="shared" si="371"/>
        <v>0.58060110486797845</v>
      </c>
      <c r="V1475" s="58">
        <f t="shared" si="369"/>
        <v>0.40129000357061051</v>
      </c>
      <c r="W1475" s="59">
        <f t="shared" si="370"/>
        <v>1.8108891561410965E-2</v>
      </c>
      <c r="Y1475" s="7">
        <f t="shared" si="366"/>
        <v>0</v>
      </c>
      <c r="Z1475" s="40"/>
      <c r="AA1475" s="40"/>
      <c r="AB1475" s="40"/>
      <c r="AC1475" s="40"/>
      <c r="AD1475" s="40"/>
      <c r="AE1475" s="40"/>
      <c r="AF1475" s="40"/>
      <c r="AG1475" s="41"/>
      <c r="AH1475" s="40"/>
      <c r="AI1475" s="40"/>
      <c r="AJ1475" s="40"/>
      <c r="AK1475" s="40"/>
      <c r="AL1475" s="40"/>
      <c r="AM1475" s="41"/>
      <c r="AN1475" s="36">
        <f>Y1475*(IF(AND(AH1475&gt;0,AI1475&lt;0),AH1475,0)+IF(AND(AJ1475&lt;0,AK1475&gt;0),AJ1475,0)+IF(AND(AL1475&gt;0,AM1475&gt;0),AL1475,0))</f>
        <v>0</v>
      </c>
      <c r="AO1475" s="37">
        <f>Y1475*(IF(AND(AH1475&gt;0,AI1475&lt;0),AI1475,0)+IF(AND(AJ1475&lt;0,AK1475&gt;0),AK1475,0)+IF(AND(AL1475&gt;0,AM1475&gt;0),AM1475,0))</f>
        <v>0</v>
      </c>
      <c r="AQ1475" s="40">
        <f>AU1475*D1475</f>
        <v>29796.297611379799</v>
      </c>
      <c r="AR1475" s="40">
        <f>AV1475*E1475</f>
        <v>20594.098555118042</v>
      </c>
      <c r="AS1475" s="40">
        <f>IF(AND(Y1475&lt;&gt;0,AN1475&lt;&gt;0),0,Q1475)</f>
        <v>929.34360243544268</v>
      </c>
      <c r="AT1475" s="41">
        <f t="shared" si="372"/>
        <v>51319.739768933287</v>
      </c>
      <c r="AU1475" s="42">
        <f>S1475+AN1475</f>
        <v>662.13994691955111</v>
      </c>
      <c r="AV1475" s="37">
        <f>T1475+AO1475</f>
        <v>686.46995183726813</v>
      </c>
      <c r="AW1475" s="58">
        <f t="shared" si="357"/>
        <v>0.58060110486797845</v>
      </c>
      <c r="AX1475" s="58">
        <f t="shared" si="358"/>
        <v>0.40129000357061051</v>
      </c>
      <c r="AY1475" s="59">
        <f t="shared" si="359"/>
        <v>1.8108891561410965E-2</v>
      </c>
      <c r="AZ1475" s="54">
        <f t="shared" si="367"/>
        <v>9.9144810611344614E-3</v>
      </c>
    </row>
    <row r="1476" spans="3:52" x14ac:dyDescent="0.25">
      <c r="C1476" s="35">
        <v>36804</v>
      </c>
      <c r="D1476" s="36">
        <v>44.15</v>
      </c>
      <c r="E1476" s="37">
        <v>30.12</v>
      </c>
      <c r="F1476" s="38">
        <v>0</v>
      </c>
      <c r="G1476" s="7">
        <v>0</v>
      </c>
      <c r="H1476" s="38">
        <v>1</v>
      </c>
      <c r="I1476" s="7">
        <v>1</v>
      </c>
      <c r="J1476" s="36">
        <f t="shared" si="360"/>
        <v>44.127924999999998</v>
      </c>
      <c r="K1476" s="37">
        <f t="shared" si="361"/>
        <v>30.104940000000003</v>
      </c>
      <c r="L1476" s="36">
        <f t="shared" si="362"/>
        <v>44.172075</v>
      </c>
      <c r="M1476" s="37">
        <f t="shared" si="363"/>
        <v>30.135059999999999</v>
      </c>
      <c r="O1476" s="39">
        <f t="shared" si="364"/>
        <v>29233.47865649818</v>
      </c>
      <c r="P1476" s="40">
        <f t="shared" si="365"/>
        <v>20676.474949338517</v>
      </c>
      <c r="Q1476" s="40">
        <f>S1476*F1476+T1476*G1476+AS1475*(1+$G$9/252)</f>
        <v>929.38048114982496</v>
      </c>
      <c r="R1476" s="41">
        <f t="shared" si="368"/>
        <v>50839.334086986521</v>
      </c>
      <c r="S1476" s="36">
        <f>AU1475*H1475</f>
        <v>662.13994691955111</v>
      </c>
      <c r="T1476" s="37">
        <f>AV1475*I1475</f>
        <v>686.46995183726813</v>
      </c>
      <c r="U1476" s="57">
        <f t="shared" si="371"/>
        <v>0.5750169466515721</v>
      </c>
      <c r="V1476" s="58">
        <f t="shared" si="369"/>
        <v>0.40670231663461404</v>
      </c>
      <c r="W1476" s="59">
        <f t="shared" si="370"/>
        <v>1.8280736713813899E-2</v>
      </c>
      <c r="Y1476" s="7">
        <f t="shared" si="366"/>
        <v>0</v>
      </c>
      <c r="Z1476" s="40"/>
      <c r="AA1476" s="40"/>
      <c r="AB1476" s="40"/>
      <c r="AC1476" s="40"/>
      <c r="AD1476" s="40"/>
      <c r="AE1476" s="40"/>
      <c r="AF1476" s="40"/>
      <c r="AG1476" s="41"/>
      <c r="AH1476" s="40"/>
      <c r="AI1476" s="40"/>
      <c r="AJ1476" s="40"/>
      <c r="AK1476" s="40"/>
      <c r="AL1476" s="40"/>
      <c r="AM1476" s="41"/>
      <c r="AN1476" s="36">
        <f>Y1476*(IF(AND(AH1476&gt;0,AI1476&lt;0),AH1476,0)+IF(AND(AJ1476&lt;0,AK1476&gt;0),AJ1476,0)+IF(AND(AL1476&gt;0,AM1476&gt;0),AL1476,0))</f>
        <v>0</v>
      </c>
      <c r="AO1476" s="37">
        <f>Y1476*(IF(AND(AH1476&gt;0,AI1476&lt;0),AI1476,0)+IF(AND(AJ1476&lt;0,AK1476&gt;0),AK1476,0)+IF(AND(AL1476&gt;0,AM1476&gt;0),AM1476,0))</f>
        <v>0</v>
      </c>
      <c r="AQ1476" s="40">
        <f>AU1476*D1476</f>
        <v>29233.47865649818</v>
      </c>
      <c r="AR1476" s="40">
        <f>AV1476*E1476</f>
        <v>20676.474949338517</v>
      </c>
      <c r="AS1476" s="40">
        <f>IF(AND(Y1476&lt;&gt;0,AN1476&lt;&gt;0),0,Q1476)</f>
        <v>929.38048114982496</v>
      </c>
      <c r="AT1476" s="41">
        <f t="shared" si="372"/>
        <v>50839.334086986521</v>
      </c>
      <c r="AU1476" s="42">
        <f>S1476+AN1476</f>
        <v>662.13994691955111</v>
      </c>
      <c r="AV1476" s="37">
        <f>T1476+AO1476</f>
        <v>686.46995183726813</v>
      </c>
      <c r="AW1476" s="58">
        <f t="shared" si="357"/>
        <v>0.5750169466515721</v>
      </c>
      <c r="AX1476" s="58">
        <f t="shared" si="358"/>
        <v>0.40670231663461404</v>
      </c>
      <c r="AY1476" s="59">
        <f t="shared" si="359"/>
        <v>1.8280736713813899E-2</v>
      </c>
      <c r="AZ1476" s="54">
        <f t="shared" si="367"/>
        <v>-9.3610311375269539E-3</v>
      </c>
    </row>
    <row r="1477" spans="3:52" x14ac:dyDescent="0.25">
      <c r="C1477" s="35">
        <v>36805</v>
      </c>
      <c r="D1477" s="36">
        <v>42.75</v>
      </c>
      <c r="E1477" s="37">
        <v>29.88</v>
      </c>
      <c r="F1477" s="38">
        <v>0</v>
      </c>
      <c r="G1477" s="7">
        <v>0</v>
      </c>
      <c r="H1477" s="38">
        <v>1</v>
      </c>
      <c r="I1477" s="7">
        <v>1</v>
      </c>
      <c r="J1477" s="36">
        <f t="shared" si="360"/>
        <v>42.728625000000001</v>
      </c>
      <c r="K1477" s="37">
        <f t="shared" si="361"/>
        <v>29.86506</v>
      </c>
      <c r="L1477" s="36">
        <f t="shared" si="362"/>
        <v>42.771374999999999</v>
      </c>
      <c r="M1477" s="37">
        <f t="shared" si="363"/>
        <v>29.894939999999998</v>
      </c>
      <c r="O1477" s="39">
        <f t="shared" si="364"/>
        <v>28306.482730810811</v>
      </c>
      <c r="P1477" s="40">
        <f t="shared" si="365"/>
        <v>20511.722160897571</v>
      </c>
      <c r="Q1477" s="40">
        <f>S1477*F1477+T1477*G1477+AS1476*(1+$G$9/252)</f>
        <v>929.41736132764834</v>
      </c>
      <c r="R1477" s="41">
        <f t="shared" si="368"/>
        <v>49747.622253036032</v>
      </c>
      <c r="S1477" s="36">
        <f>AU1476*H1476</f>
        <v>662.13994691955111</v>
      </c>
      <c r="T1477" s="37">
        <f>AV1476*I1476</f>
        <v>686.46995183726813</v>
      </c>
      <c r="U1477" s="57">
        <f t="shared" si="371"/>
        <v>0.56900172206890354</v>
      </c>
      <c r="V1477" s="58">
        <f t="shared" si="369"/>
        <v>0.41231562900769125</v>
      </c>
      <c r="W1477" s="59">
        <f t="shared" si="370"/>
        <v>1.8682648923405123E-2</v>
      </c>
      <c r="Y1477" s="7">
        <f t="shared" si="366"/>
        <v>0</v>
      </c>
      <c r="Z1477" s="40"/>
      <c r="AA1477" s="40"/>
      <c r="AB1477" s="40"/>
      <c r="AC1477" s="40"/>
      <c r="AD1477" s="40"/>
      <c r="AE1477" s="40"/>
      <c r="AF1477" s="40"/>
      <c r="AG1477" s="41"/>
      <c r="AH1477" s="40"/>
      <c r="AI1477" s="40"/>
      <c r="AJ1477" s="40"/>
      <c r="AK1477" s="40"/>
      <c r="AL1477" s="40"/>
      <c r="AM1477" s="41"/>
      <c r="AN1477" s="36">
        <f>Y1477*(IF(AND(AH1477&gt;0,AI1477&lt;0),AH1477,0)+IF(AND(AJ1477&lt;0,AK1477&gt;0),AJ1477,0)+IF(AND(AL1477&gt;0,AM1477&gt;0),AL1477,0))</f>
        <v>0</v>
      </c>
      <c r="AO1477" s="37">
        <f>Y1477*(IF(AND(AH1477&gt;0,AI1477&lt;0),AI1477,0)+IF(AND(AJ1477&lt;0,AK1477&gt;0),AK1477,0)+IF(AND(AL1477&gt;0,AM1477&gt;0),AM1477,0))</f>
        <v>0</v>
      </c>
      <c r="AQ1477" s="40">
        <f>AU1477*D1477</f>
        <v>28306.482730810811</v>
      </c>
      <c r="AR1477" s="40">
        <f>AV1477*E1477</f>
        <v>20511.722160897571</v>
      </c>
      <c r="AS1477" s="40">
        <f>IF(AND(Y1477&lt;&gt;0,AN1477&lt;&gt;0),0,Q1477)</f>
        <v>929.41736132764834</v>
      </c>
      <c r="AT1477" s="41">
        <f t="shared" si="372"/>
        <v>49747.622253036032</v>
      </c>
      <c r="AU1477" s="42">
        <f>S1477+AN1477</f>
        <v>662.13994691955111</v>
      </c>
      <c r="AV1477" s="37">
        <f>T1477+AO1477</f>
        <v>686.46995183726813</v>
      </c>
      <c r="AW1477" s="58">
        <f t="shared" si="357"/>
        <v>0.56900172206890354</v>
      </c>
      <c r="AX1477" s="58">
        <f t="shared" si="358"/>
        <v>0.41231562900769125</v>
      </c>
      <c r="AY1477" s="59">
        <f t="shared" si="359"/>
        <v>1.8682648923405123E-2</v>
      </c>
      <c r="AZ1477" s="54">
        <f t="shared" si="367"/>
        <v>-2.1473763446282823E-2</v>
      </c>
    </row>
    <row r="1478" spans="3:52" x14ac:dyDescent="0.25">
      <c r="C1478" s="35">
        <v>36808</v>
      </c>
      <c r="D1478" s="36">
        <v>41.8</v>
      </c>
      <c r="E1478" s="37">
        <v>30.06</v>
      </c>
      <c r="F1478" s="38">
        <v>0</v>
      </c>
      <c r="G1478" s="7">
        <v>0</v>
      </c>
      <c r="H1478" s="38">
        <v>1</v>
      </c>
      <c r="I1478" s="7">
        <v>1</v>
      </c>
      <c r="J1478" s="36">
        <f t="shared" si="360"/>
        <v>41.7791</v>
      </c>
      <c r="K1478" s="37">
        <f t="shared" si="361"/>
        <v>30.044969999999999</v>
      </c>
      <c r="L1478" s="36">
        <f t="shared" si="362"/>
        <v>41.820899999999995</v>
      </c>
      <c r="M1478" s="37">
        <f t="shared" si="363"/>
        <v>30.075029999999998</v>
      </c>
      <c r="O1478" s="39">
        <f t="shared" si="364"/>
        <v>27677.449781237236</v>
      </c>
      <c r="P1478" s="40">
        <f t="shared" si="365"/>
        <v>20635.28675222828</v>
      </c>
      <c r="Q1478" s="40">
        <f>S1478*F1478+T1478*G1478+AS1477*(1+$G$9/252)</f>
        <v>929.45424296897079</v>
      </c>
      <c r="R1478" s="41">
        <f t="shared" si="368"/>
        <v>49242.190776434487</v>
      </c>
      <c r="S1478" s="36">
        <f>AU1477*H1477</f>
        <v>662.13994691955111</v>
      </c>
      <c r="T1478" s="37">
        <f>AV1477*I1477</f>
        <v>686.46995183726813</v>
      </c>
      <c r="U1478" s="57">
        <f t="shared" si="371"/>
        <v>0.56206779886979874</v>
      </c>
      <c r="V1478" s="58">
        <f t="shared" si="369"/>
        <v>0.41905704085983869</v>
      </c>
      <c r="W1478" s="59">
        <f t="shared" si="370"/>
        <v>1.8875160270362578E-2</v>
      </c>
      <c r="Y1478" s="7">
        <f t="shared" si="366"/>
        <v>0</v>
      </c>
      <c r="Z1478" s="40"/>
      <c r="AA1478" s="40"/>
      <c r="AB1478" s="40"/>
      <c r="AC1478" s="40"/>
      <c r="AD1478" s="40"/>
      <c r="AE1478" s="40"/>
      <c r="AF1478" s="40"/>
      <c r="AG1478" s="41"/>
      <c r="AH1478" s="40"/>
      <c r="AI1478" s="40"/>
      <c r="AJ1478" s="40"/>
      <c r="AK1478" s="40"/>
      <c r="AL1478" s="40"/>
      <c r="AM1478" s="41"/>
      <c r="AN1478" s="36">
        <f>Y1478*(IF(AND(AH1478&gt;0,AI1478&lt;0),AH1478,0)+IF(AND(AJ1478&lt;0,AK1478&gt;0),AJ1478,0)+IF(AND(AL1478&gt;0,AM1478&gt;0),AL1478,0))</f>
        <v>0</v>
      </c>
      <c r="AO1478" s="37">
        <f>Y1478*(IF(AND(AH1478&gt;0,AI1478&lt;0),AI1478,0)+IF(AND(AJ1478&lt;0,AK1478&gt;0),AK1478,0)+IF(AND(AL1478&gt;0,AM1478&gt;0),AM1478,0))</f>
        <v>0</v>
      </c>
      <c r="AQ1478" s="40">
        <f>AU1478*D1478</f>
        <v>27677.449781237236</v>
      </c>
      <c r="AR1478" s="40">
        <f>AV1478*E1478</f>
        <v>20635.28675222828</v>
      </c>
      <c r="AS1478" s="40">
        <f>IF(AND(Y1478&lt;&gt;0,AN1478&lt;&gt;0),0,Q1478)</f>
        <v>929.45424296897079</v>
      </c>
      <c r="AT1478" s="41">
        <f t="shared" si="372"/>
        <v>49242.190776434487</v>
      </c>
      <c r="AU1478" s="42">
        <f>S1478+AN1478</f>
        <v>662.13994691955111</v>
      </c>
      <c r="AV1478" s="37">
        <f>T1478+AO1478</f>
        <v>686.46995183726813</v>
      </c>
      <c r="AW1478" s="58">
        <f t="shared" si="357"/>
        <v>0.56206779886979874</v>
      </c>
      <c r="AX1478" s="58">
        <f t="shared" si="358"/>
        <v>0.41905704085983869</v>
      </c>
      <c r="AY1478" s="59">
        <f t="shared" si="359"/>
        <v>1.8875160270362578E-2</v>
      </c>
      <c r="AZ1478" s="54">
        <f t="shared" si="367"/>
        <v>-1.0159912247277303E-2</v>
      </c>
    </row>
    <row r="1479" spans="3:52" x14ac:dyDescent="0.25">
      <c r="C1479" s="35">
        <v>36809</v>
      </c>
      <c r="D1479" s="36">
        <v>43.35</v>
      </c>
      <c r="E1479" s="37">
        <v>29.94</v>
      </c>
      <c r="F1479" s="38">
        <v>0</v>
      </c>
      <c r="G1479" s="7">
        <v>0</v>
      </c>
      <c r="H1479" s="38">
        <v>1</v>
      </c>
      <c r="I1479" s="7">
        <v>1</v>
      </c>
      <c r="J1479" s="36">
        <f t="shared" si="360"/>
        <v>43.328325000000007</v>
      </c>
      <c r="K1479" s="37">
        <f t="shared" si="361"/>
        <v>29.925030000000003</v>
      </c>
      <c r="L1479" s="36">
        <f t="shared" si="362"/>
        <v>43.371674999999996</v>
      </c>
      <c r="M1479" s="37">
        <f t="shared" si="363"/>
        <v>29.954969999999999</v>
      </c>
      <c r="O1479" s="39">
        <f t="shared" si="364"/>
        <v>28703.766698962543</v>
      </c>
      <c r="P1479" s="40">
        <f t="shared" si="365"/>
        <v>20552.910358007808</v>
      </c>
      <c r="Q1479" s="40">
        <f>S1479*F1479+T1479*G1479+AS1478*(1+$G$9/252)</f>
        <v>929.49112607385041</v>
      </c>
      <c r="R1479" s="41">
        <f t="shared" si="368"/>
        <v>50186.168183044203</v>
      </c>
      <c r="S1479" s="36">
        <f>AU1478*H1478</f>
        <v>662.13994691955111</v>
      </c>
      <c r="T1479" s="37">
        <f>AV1478*I1478</f>
        <v>686.46995183726813</v>
      </c>
      <c r="U1479" s="57">
        <f t="shared" si="371"/>
        <v>0.57194577187625051</v>
      </c>
      <c r="V1479" s="58">
        <f t="shared" si="369"/>
        <v>0.40953336550910002</v>
      </c>
      <c r="W1479" s="59">
        <f t="shared" si="370"/>
        <v>1.8520862614649396E-2</v>
      </c>
      <c r="Y1479" s="7">
        <f t="shared" si="366"/>
        <v>0</v>
      </c>
      <c r="Z1479" s="40"/>
      <c r="AA1479" s="40"/>
      <c r="AB1479" s="40"/>
      <c r="AC1479" s="40"/>
      <c r="AD1479" s="40"/>
      <c r="AE1479" s="40"/>
      <c r="AF1479" s="40"/>
      <c r="AG1479" s="41"/>
      <c r="AH1479" s="40"/>
      <c r="AI1479" s="40"/>
      <c r="AJ1479" s="40"/>
      <c r="AK1479" s="40"/>
      <c r="AL1479" s="40"/>
      <c r="AM1479" s="41"/>
      <c r="AN1479" s="36">
        <f>Y1479*(IF(AND(AH1479&gt;0,AI1479&lt;0),AH1479,0)+IF(AND(AJ1479&lt;0,AK1479&gt;0),AJ1479,0)+IF(AND(AL1479&gt;0,AM1479&gt;0),AL1479,0))</f>
        <v>0</v>
      </c>
      <c r="AO1479" s="37">
        <f>Y1479*(IF(AND(AH1479&gt;0,AI1479&lt;0),AI1479,0)+IF(AND(AJ1479&lt;0,AK1479&gt;0),AK1479,0)+IF(AND(AL1479&gt;0,AM1479&gt;0),AM1479,0))</f>
        <v>0</v>
      </c>
      <c r="AQ1479" s="40">
        <f>AU1479*D1479</f>
        <v>28703.766698962543</v>
      </c>
      <c r="AR1479" s="40">
        <f>AV1479*E1479</f>
        <v>20552.910358007808</v>
      </c>
      <c r="AS1479" s="40">
        <f>IF(AND(Y1479&lt;&gt;0,AN1479&lt;&gt;0),0,Q1479)</f>
        <v>929.49112607385041</v>
      </c>
      <c r="AT1479" s="41">
        <f t="shared" si="372"/>
        <v>50186.168183044203</v>
      </c>
      <c r="AU1479" s="42">
        <f>S1479+AN1479</f>
        <v>662.13994691955111</v>
      </c>
      <c r="AV1479" s="37">
        <f>T1479+AO1479</f>
        <v>686.46995183726813</v>
      </c>
      <c r="AW1479" s="58">
        <f t="shared" si="357"/>
        <v>0.57194577187625051</v>
      </c>
      <c r="AX1479" s="58">
        <f t="shared" si="358"/>
        <v>0.40953336550910002</v>
      </c>
      <c r="AY1479" s="59">
        <f t="shared" si="359"/>
        <v>1.8520862614649396E-2</v>
      </c>
      <c r="AZ1479" s="54">
        <f t="shared" si="367"/>
        <v>1.917009360723787E-2</v>
      </c>
    </row>
    <row r="1480" spans="3:52" x14ac:dyDescent="0.25">
      <c r="C1480" s="35">
        <v>36810</v>
      </c>
      <c r="D1480" s="36">
        <v>42.62</v>
      </c>
      <c r="E1480" s="37">
        <v>30</v>
      </c>
      <c r="F1480" s="38">
        <v>0</v>
      </c>
      <c r="G1480" s="7">
        <v>0</v>
      </c>
      <c r="H1480" s="38">
        <v>1</v>
      </c>
      <c r="I1480" s="7">
        <v>1</v>
      </c>
      <c r="J1480" s="36">
        <f t="shared" si="360"/>
        <v>42.598689999999998</v>
      </c>
      <c r="K1480" s="37">
        <f t="shared" si="361"/>
        <v>29.985000000000003</v>
      </c>
      <c r="L1480" s="36">
        <f t="shared" si="362"/>
        <v>42.641309999999997</v>
      </c>
      <c r="M1480" s="37">
        <f t="shared" si="363"/>
        <v>30.014999999999997</v>
      </c>
      <c r="O1480" s="39">
        <f t="shared" si="364"/>
        <v>28220.404537711267</v>
      </c>
      <c r="P1480" s="40">
        <f t="shared" si="365"/>
        <v>20594.098555118042</v>
      </c>
      <c r="Q1480" s="40">
        <f>S1480*F1480+T1480*G1480+AS1479*(1+$G$9/252)</f>
        <v>929.52801064234529</v>
      </c>
      <c r="R1480" s="41">
        <f t="shared" si="368"/>
        <v>49744.031103471658</v>
      </c>
      <c r="S1480" s="36">
        <f>AU1479*H1479</f>
        <v>662.13994691955111</v>
      </c>
      <c r="T1480" s="37">
        <f>AV1479*I1479</f>
        <v>686.46995183726813</v>
      </c>
      <c r="U1480" s="57">
        <f t="shared" si="371"/>
        <v>0.56731237721789207</v>
      </c>
      <c r="V1480" s="58">
        <f t="shared" si="369"/>
        <v>0.41400140073651509</v>
      </c>
      <c r="W1480" s="59">
        <f t="shared" si="370"/>
        <v>1.8686222045592785E-2</v>
      </c>
      <c r="Y1480" s="7">
        <f t="shared" si="366"/>
        <v>0</v>
      </c>
      <c r="Z1480" s="40"/>
      <c r="AA1480" s="40"/>
      <c r="AB1480" s="40"/>
      <c r="AC1480" s="40"/>
      <c r="AD1480" s="40"/>
      <c r="AE1480" s="40"/>
      <c r="AF1480" s="40"/>
      <c r="AG1480" s="41"/>
      <c r="AH1480" s="40"/>
      <c r="AI1480" s="40"/>
      <c r="AJ1480" s="40"/>
      <c r="AK1480" s="40"/>
      <c r="AL1480" s="40"/>
      <c r="AM1480" s="41"/>
      <c r="AN1480" s="36">
        <f>Y1480*(IF(AND(AH1480&gt;0,AI1480&lt;0),AH1480,0)+IF(AND(AJ1480&lt;0,AK1480&gt;0),AJ1480,0)+IF(AND(AL1480&gt;0,AM1480&gt;0),AL1480,0))</f>
        <v>0</v>
      </c>
      <c r="AO1480" s="37">
        <f>Y1480*(IF(AND(AH1480&gt;0,AI1480&lt;0),AI1480,0)+IF(AND(AJ1480&lt;0,AK1480&gt;0),AK1480,0)+IF(AND(AL1480&gt;0,AM1480&gt;0),AM1480,0))</f>
        <v>0</v>
      </c>
      <c r="AQ1480" s="40">
        <f>AU1480*D1480</f>
        <v>28220.404537711267</v>
      </c>
      <c r="AR1480" s="40">
        <f>AV1480*E1480</f>
        <v>20594.098555118042</v>
      </c>
      <c r="AS1480" s="40">
        <f>IF(AND(Y1480&lt;&gt;0,AN1480&lt;&gt;0),0,Q1480)</f>
        <v>929.52801064234529</v>
      </c>
      <c r="AT1480" s="41">
        <f t="shared" si="372"/>
        <v>49744.031103471658</v>
      </c>
      <c r="AU1480" s="42">
        <f>S1480+AN1480</f>
        <v>662.13994691955111</v>
      </c>
      <c r="AV1480" s="37">
        <f>T1480+AO1480</f>
        <v>686.46995183726813</v>
      </c>
      <c r="AW1480" s="58">
        <f t="shared" si="357"/>
        <v>0.56731237721789207</v>
      </c>
      <c r="AX1480" s="58">
        <f t="shared" si="358"/>
        <v>0.41400140073651509</v>
      </c>
      <c r="AY1480" s="59">
        <f t="shared" si="359"/>
        <v>1.8686222045592785E-2</v>
      </c>
      <c r="AZ1480" s="54">
        <f t="shared" si="367"/>
        <v>-8.80993898478033E-3</v>
      </c>
    </row>
    <row r="1481" spans="3:52" x14ac:dyDescent="0.25">
      <c r="C1481" s="35">
        <v>36811</v>
      </c>
      <c r="D1481" s="36">
        <v>40.450000000000003</v>
      </c>
      <c r="E1481" s="37">
        <v>28.38</v>
      </c>
      <c r="F1481" s="38">
        <v>0</v>
      </c>
      <c r="G1481" s="7">
        <v>0</v>
      </c>
      <c r="H1481" s="38">
        <v>1</v>
      </c>
      <c r="I1481" s="7">
        <v>1</v>
      </c>
      <c r="J1481" s="36">
        <f t="shared" si="360"/>
        <v>40.429775000000006</v>
      </c>
      <c r="K1481" s="37">
        <f t="shared" si="361"/>
        <v>28.36581</v>
      </c>
      <c r="L1481" s="36">
        <f t="shared" si="362"/>
        <v>40.470224999999999</v>
      </c>
      <c r="M1481" s="37">
        <f t="shared" si="363"/>
        <v>28.394189999999998</v>
      </c>
      <c r="O1481" s="39">
        <f t="shared" si="364"/>
        <v>26783.560852895844</v>
      </c>
      <c r="P1481" s="40">
        <f t="shared" si="365"/>
        <v>19482.017233141669</v>
      </c>
      <c r="Q1481" s="40">
        <f>S1481*F1481+T1481*G1481+AS1480*(1+$G$9/252)</f>
        <v>929.56489667451353</v>
      </c>
      <c r="R1481" s="41">
        <f t="shared" si="368"/>
        <v>47195.142982712023</v>
      </c>
      <c r="S1481" s="36">
        <f>AU1480*H1480</f>
        <v>662.13994691955111</v>
      </c>
      <c r="T1481" s="37">
        <f>AV1480*I1480</f>
        <v>686.46995183726813</v>
      </c>
      <c r="U1481" s="57">
        <f t="shared" si="371"/>
        <v>0.56750672124686408</v>
      </c>
      <c r="V1481" s="58">
        <f t="shared" si="369"/>
        <v>0.41279708041732377</v>
      </c>
      <c r="W1481" s="59">
        <f t="shared" si="370"/>
        <v>1.9696198335812244E-2</v>
      </c>
      <c r="Y1481" s="7">
        <f t="shared" si="366"/>
        <v>0</v>
      </c>
      <c r="Z1481" s="40"/>
      <c r="AA1481" s="40"/>
      <c r="AB1481" s="40"/>
      <c r="AC1481" s="40"/>
      <c r="AD1481" s="40"/>
      <c r="AE1481" s="40"/>
      <c r="AF1481" s="40"/>
      <c r="AG1481" s="41"/>
      <c r="AH1481" s="40"/>
      <c r="AI1481" s="40"/>
      <c r="AJ1481" s="40"/>
      <c r="AK1481" s="40"/>
      <c r="AL1481" s="40"/>
      <c r="AM1481" s="41"/>
      <c r="AN1481" s="36">
        <f>Y1481*(IF(AND(AH1481&gt;0,AI1481&lt;0),AH1481,0)+IF(AND(AJ1481&lt;0,AK1481&gt;0),AJ1481,0)+IF(AND(AL1481&gt;0,AM1481&gt;0),AL1481,0))</f>
        <v>0</v>
      </c>
      <c r="AO1481" s="37">
        <f>Y1481*(IF(AND(AH1481&gt;0,AI1481&lt;0),AI1481,0)+IF(AND(AJ1481&lt;0,AK1481&gt;0),AK1481,0)+IF(AND(AL1481&gt;0,AM1481&gt;0),AM1481,0))</f>
        <v>0</v>
      </c>
      <c r="AQ1481" s="40">
        <f>AU1481*D1481</f>
        <v>26783.560852895844</v>
      </c>
      <c r="AR1481" s="40">
        <f>AV1481*E1481</f>
        <v>19482.017233141669</v>
      </c>
      <c r="AS1481" s="40">
        <f>IF(AND(Y1481&lt;&gt;0,AN1481&lt;&gt;0),0,Q1481)</f>
        <v>929.56489667451353</v>
      </c>
      <c r="AT1481" s="41">
        <f t="shared" si="372"/>
        <v>47195.142982712023</v>
      </c>
      <c r="AU1481" s="42">
        <f>S1481+AN1481</f>
        <v>662.13994691955111</v>
      </c>
      <c r="AV1481" s="37">
        <f>T1481+AO1481</f>
        <v>686.46995183726813</v>
      </c>
      <c r="AW1481" s="58">
        <f t="shared" si="357"/>
        <v>0.56750672124686408</v>
      </c>
      <c r="AX1481" s="58">
        <f t="shared" si="358"/>
        <v>0.41279708041732377</v>
      </c>
      <c r="AY1481" s="59">
        <f t="shared" si="359"/>
        <v>1.9696198335812244E-2</v>
      </c>
      <c r="AZ1481" s="54">
        <f t="shared" si="367"/>
        <v>-5.1240079748618217E-2</v>
      </c>
    </row>
    <row r="1482" spans="3:52" x14ac:dyDescent="0.25">
      <c r="C1482" s="35">
        <v>36812</v>
      </c>
      <c r="D1482" s="36">
        <v>40.64</v>
      </c>
      <c r="E1482" s="37">
        <v>28.88</v>
      </c>
      <c r="F1482" s="38">
        <v>0</v>
      </c>
      <c r="G1482" s="7">
        <v>0</v>
      </c>
      <c r="H1482" s="38">
        <v>1</v>
      </c>
      <c r="I1482" s="7">
        <v>1</v>
      </c>
      <c r="J1482" s="36">
        <f t="shared" si="360"/>
        <v>40.619680000000002</v>
      </c>
      <c r="K1482" s="37">
        <f t="shared" si="361"/>
        <v>28.865560000000002</v>
      </c>
      <c r="L1482" s="36">
        <f t="shared" si="362"/>
        <v>40.660319999999999</v>
      </c>
      <c r="M1482" s="37">
        <f t="shared" si="363"/>
        <v>28.894439999999996</v>
      </c>
      <c r="O1482" s="39">
        <f t="shared" si="364"/>
        <v>26909.367442810559</v>
      </c>
      <c r="P1482" s="40">
        <f t="shared" si="365"/>
        <v>19825.252209060302</v>
      </c>
      <c r="Q1482" s="40">
        <f>S1482*F1482+T1482*G1482+AS1481*(1+$G$9/252)</f>
        <v>929.60178417041323</v>
      </c>
      <c r="R1482" s="41">
        <f t="shared" si="368"/>
        <v>47664.221436041276</v>
      </c>
      <c r="S1482" s="36">
        <f>AU1481*H1481</f>
        <v>662.13994691955111</v>
      </c>
      <c r="T1482" s="37">
        <f>AV1481*I1481</f>
        <v>686.46995183726813</v>
      </c>
      <c r="U1482" s="57">
        <f t="shared" si="371"/>
        <v>0.56456114527999102</v>
      </c>
      <c r="V1482" s="58">
        <f t="shared" si="369"/>
        <v>0.4159357189052803</v>
      </c>
      <c r="W1482" s="59">
        <f t="shared" si="370"/>
        <v>1.950313581472864E-2</v>
      </c>
      <c r="Y1482" s="7">
        <f t="shared" si="366"/>
        <v>0</v>
      </c>
      <c r="Z1482" s="40"/>
      <c r="AA1482" s="40"/>
      <c r="AB1482" s="40"/>
      <c r="AC1482" s="40"/>
      <c r="AD1482" s="40"/>
      <c r="AE1482" s="40"/>
      <c r="AF1482" s="40"/>
      <c r="AG1482" s="41"/>
      <c r="AH1482" s="40"/>
      <c r="AI1482" s="40"/>
      <c r="AJ1482" s="40"/>
      <c r="AK1482" s="40"/>
      <c r="AL1482" s="40"/>
      <c r="AM1482" s="41"/>
      <c r="AN1482" s="36">
        <f>Y1482*(IF(AND(AH1482&gt;0,AI1482&lt;0),AH1482,0)+IF(AND(AJ1482&lt;0,AK1482&gt;0),AJ1482,0)+IF(AND(AL1482&gt;0,AM1482&gt;0),AL1482,0))</f>
        <v>0</v>
      </c>
      <c r="AO1482" s="37">
        <f>Y1482*(IF(AND(AH1482&gt;0,AI1482&lt;0),AI1482,0)+IF(AND(AJ1482&lt;0,AK1482&gt;0),AK1482,0)+IF(AND(AL1482&gt;0,AM1482&gt;0),AM1482,0))</f>
        <v>0</v>
      </c>
      <c r="AQ1482" s="40">
        <f>AU1482*D1482</f>
        <v>26909.367442810559</v>
      </c>
      <c r="AR1482" s="40">
        <f>AV1482*E1482</f>
        <v>19825.252209060302</v>
      </c>
      <c r="AS1482" s="40">
        <f>IF(AND(Y1482&lt;&gt;0,AN1482&lt;&gt;0),0,Q1482)</f>
        <v>929.60178417041323</v>
      </c>
      <c r="AT1482" s="41">
        <f t="shared" si="372"/>
        <v>47664.221436041276</v>
      </c>
      <c r="AU1482" s="42">
        <f>S1482+AN1482</f>
        <v>662.13994691955111</v>
      </c>
      <c r="AV1482" s="37">
        <f>T1482+AO1482</f>
        <v>686.46995183726813</v>
      </c>
      <c r="AW1482" s="58">
        <f t="shared" si="357"/>
        <v>0.56456114527999102</v>
      </c>
      <c r="AX1482" s="58">
        <f t="shared" si="358"/>
        <v>0.4159357189052803</v>
      </c>
      <c r="AY1482" s="59">
        <f t="shared" si="359"/>
        <v>1.950313581472864E-2</v>
      </c>
      <c r="AZ1482" s="54">
        <f t="shared" si="367"/>
        <v>9.9391255897047781E-3</v>
      </c>
    </row>
    <row r="1483" spans="3:52" x14ac:dyDescent="0.25">
      <c r="C1483" s="35">
        <v>36815</v>
      </c>
      <c r="D1483" s="36">
        <v>41.1</v>
      </c>
      <c r="E1483" s="37">
        <v>29</v>
      </c>
      <c r="F1483" s="38">
        <v>0</v>
      </c>
      <c r="G1483" s="7">
        <v>0</v>
      </c>
      <c r="H1483" s="38">
        <v>1</v>
      </c>
      <c r="I1483" s="7">
        <v>1</v>
      </c>
      <c r="J1483" s="36">
        <f t="shared" si="360"/>
        <v>41.079450000000001</v>
      </c>
      <c r="K1483" s="37">
        <f t="shared" si="361"/>
        <v>28.985500000000002</v>
      </c>
      <c r="L1483" s="36">
        <f t="shared" si="362"/>
        <v>41.120550000000001</v>
      </c>
      <c r="M1483" s="37">
        <f t="shared" si="363"/>
        <v>29.014499999999998</v>
      </c>
      <c r="O1483" s="39">
        <f t="shared" si="364"/>
        <v>27213.951818393551</v>
      </c>
      <c r="P1483" s="40">
        <f t="shared" si="365"/>
        <v>19907.628603280777</v>
      </c>
      <c r="Q1483" s="40">
        <f>S1483*F1483+T1483*G1483+AS1482*(1+$G$9/252)</f>
        <v>929.63867313010246</v>
      </c>
      <c r="R1483" s="41">
        <f t="shared" si="368"/>
        <v>48051.21909480443</v>
      </c>
      <c r="S1483" s="36">
        <f>AU1482*H1482</f>
        <v>662.13994691955111</v>
      </c>
      <c r="T1483" s="37">
        <f>AV1482*I1482</f>
        <v>686.46995183726813</v>
      </c>
      <c r="U1483" s="57">
        <f t="shared" si="371"/>
        <v>0.56635299438919084</v>
      </c>
      <c r="V1483" s="58">
        <f t="shared" si="369"/>
        <v>0.41430017756684351</v>
      </c>
      <c r="W1483" s="59">
        <f t="shared" si="370"/>
        <v>1.9346828043965699E-2</v>
      </c>
      <c r="Y1483" s="7">
        <f t="shared" si="366"/>
        <v>0</v>
      </c>
      <c r="Z1483" s="40"/>
      <c r="AA1483" s="40"/>
      <c r="AB1483" s="40"/>
      <c r="AC1483" s="40"/>
      <c r="AD1483" s="40"/>
      <c r="AE1483" s="40"/>
      <c r="AF1483" s="40"/>
      <c r="AG1483" s="41"/>
      <c r="AH1483" s="40"/>
      <c r="AI1483" s="40"/>
      <c r="AJ1483" s="40"/>
      <c r="AK1483" s="40"/>
      <c r="AL1483" s="40"/>
      <c r="AM1483" s="41"/>
      <c r="AN1483" s="36">
        <f>Y1483*(IF(AND(AH1483&gt;0,AI1483&lt;0),AH1483,0)+IF(AND(AJ1483&lt;0,AK1483&gt;0),AJ1483,0)+IF(AND(AL1483&gt;0,AM1483&gt;0),AL1483,0))</f>
        <v>0</v>
      </c>
      <c r="AO1483" s="37">
        <f>Y1483*(IF(AND(AH1483&gt;0,AI1483&lt;0),AI1483,0)+IF(AND(AJ1483&lt;0,AK1483&gt;0),AK1483,0)+IF(AND(AL1483&gt;0,AM1483&gt;0),AM1483,0))</f>
        <v>0</v>
      </c>
      <c r="AQ1483" s="40">
        <f>AU1483*D1483</f>
        <v>27213.951818393551</v>
      </c>
      <c r="AR1483" s="40">
        <f>AV1483*E1483</f>
        <v>19907.628603280777</v>
      </c>
      <c r="AS1483" s="40">
        <f>IF(AND(Y1483&lt;&gt;0,AN1483&lt;&gt;0),0,Q1483)</f>
        <v>929.63867313010246</v>
      </c>
      <c r="AT1483" s="41">
        <f t="shared" si="372"/>
        <v>48051.21909480443</v>
      </c>
      <c r="AU1483" s="42">
        <f>S1483+AN1483</f>
        <v>662.13994691955111</v>
      </c>
      <c r="AV1483" s="37">
        <f>T1483+AO1483</f>
        <v>686.46995183726813</v>
      </c>
      <c r="AW1483" s="58">
        <f t="shared" si="357"/>
        <v>0.56635299438919084</v>
      </c>
      <c r="AX1483" s="58">
        <f t="shared" si="358"/>
        <v>0.41430017756684351</v>
      </c>
      <c r="AY1483" s="59">
        <f t="shared" si="359"/>
        <v>1.9346828043965699E-2</v>
      </c>
      <c r="AZ1483" s="54">
        <f t="shared" si="367"/>
        <v>8.1192485076557741E-3</v>
      </c>
    </row>
    <row r="1484" spans="3:52" x14ac:dyDescent="0.25">
      <c r="C1484" s="35">
        <v>36816</v>
      </c>
      <c r="D1484" s="36">
        <v>40.22</v>
      </c>
      <c r="E1484" s="37">
        <v>28</v>
      </c>
      <c r="F1484" s="38">
        <v>0</v>
      </c>
      <c r="G1484" s="7">
        <v>0</v>
      </c>
      <c r="H1484" s="38">
        <v>1</v>
      </c>
      <c r="I1484" s="7">
        <v>1</v>
      </c>
      <c r="J1484" s="36">
        <f t="shared" si="360"/>
        <v>40.199890000000003</v>
      </c>
      <c r="K1484" s="37">
        <f t="shared" si="361"/>
        <v>27.986000000000001</v>
      </c>
      <c r="L1484" s="36">
        <f t="shared" si="362"/>
        <v>40.240109999999994</v>
      </c>
      <c r="M1484" s="37">
        <f t="shared" si="363"/>
        <v>28.013999999999999</v>
      </c>
      <c r="O1484" s="39">
        <f t="shared" si="364"/>
        <v>26631.268665104344</v>
      </c>
      <c r="P1484" s="40">
        <f t="shared" si="365"/>
        <v>19221.158651443508</v>
      </c>
      <c r="Q1484" s="40">
        <f>S1484*F1484+T1484*G1484+AS1483*(1+$G$9/252)</f>
        <v>929.67556355363934</v>
      </c>
      <c r="R1484" s="41">
        <f t="shared" si="368"/>
        <v>46782.102880101491</v>
      </c>
      <c r="S1484" s="36">
        <f>AU1483*H1483</f>
        <v>662.13994691955111</v>
      </c>
      <c r="T1484" s="37">
        <f>AV1483*I1483</f>
        <v>686.46995183726813</v>
      </c>
      <c r="U1484" s="57">
        <f t="shared" si="371"/>
        <v>0.5692618977252476</v>
      </c>
      <c r="V1484" s="58">
        <f t="shared" si="369"/>
        <v>0.41086564023651706</v>
      </c>
      <c r="W1484" s="59">
        <f t="shared" si="370"/>
        <v>1.9872462038235388E-2</v>
      </c>
      <c r="Y1484" s="7">
        <f t="shared" si="366"/>
        <v>0</v>
      </c>
      <c r="Z1484" s="40"/>
      <c r="AA1484" s="40"/>
      <c r="AB1484" s="40"/>
      <c r="AC1484" s="40"/>
      <c r="AD1484" s="40"/>
      <c r="AE1484" s="40"/>
      <c r="AF1484" s="40"/>
      <c r="AG1484" s="41"/>
      <c r="AH1484" s="40"/>
      <c r="AI1484" s="40"/>
      <c r="AJ1484" s="40"/>
      <c r="AK1484" s="40"/>
      <c r="AL1484" s="40"/>
      <c r="AM1484" s="41"/>
      <c r="AN1484" s="36">
        <f>Y1484*(IF(AND(AH1484&gt;0,AI1484&lt;0),AH1484,0)+IF(AND(AJ1484&lt;0,AK1484&gt;0),AJ1484,0)+IF(AND(AL1484&gt;0,AM1484&gt;0),AL1484,0))</f>
        <v>0</v>
      </c>
      <c r="AO1484" s="37">
        <f>Y1484*(IF(AND(AH1484&gt;0,AI1484&lt;0),AI1484,0)+IF(AND(AJ1484&lt;0,AK1484&gt;0),AK1484,0)+IF(AND(AL1484&gt;0,AM1484&gt;0),AM1484,0))</f>
        <v>0</v>
      </c>
      <c r="AQ1484" s="40">
        <f>AU1484*D1484</f>
        <v>26631.268665104344</v>
      </c>
      <c r="AR1484" s="40">
        <f>AV1484*E1484</f>
        <v>19221.158651443508</v>
      </c>
      <c r="AS1484" s="40">
        <f>IF(AND(Y1484&lt;&gt;0,AN1484&lt;&gt;0),0,Q1484)</f>
        <v>929.67556355363934</v>
      </c>
      <c r="AT1484" s="41">
        <f t="shared" si="372"/>
        <v>46782.102880101491</v>
      </c>
      <c r="AU1484" s="42">
        <f>S1484+AN1484</f>
        <v>662.13994691955111</v>
      </c>
      <c r="AV1484" s="37">
        <f>T1484+AO1484</f>
        <v>686.46995183726813</v>
      </c>
      <c r="AW1484" s="58">
        <f t="shared" si="357"/>
        <v>0.5692618977252476</v>
      </c>
      <c r="AX1484" s="58">
        <f t="shared" si="358"/>
        <v>0.41086564023651706</v>
      </c>
      <c r="AY1484" s="59">
        <f t="shared" si="359"/>
        <v>1.9872462038235388E-2</v>
      </c>
      <c r="AZ1484" s="54">
        <f t="shared" si="367"/>
        <v>-2.6411738112179561E-2</v>
      </c>
    </row>
    <row r="1485" spans="3:52" x14ac:dyDescent="0.25">
      <c r="C1485" s="35">
        <v>36817</v>
      </c>
      <c r="D1485" s="36">
        <v>39.380000000000003</v>
      </c>
      <c r="E1485" s="37">
        <v>28.06</v>
      </c>
      <c r="F1485" s="38">
        <v>0</v>
      </c>
      <c r="G1485" s="7">
        <v>0</v>
      </c>
      <c r="H1485" s="38">
        <v>1</v>
      </c>
      <c r="I1485" s="7">
        <v>1</v>
      </c>
      <c r="J1485" s="36">
        <f t="shared" si="360"/>
        <v>39.360310000000005</v>
      </c>
      <c r="K1485" s="37">
        <f t="shared" si="361"/>
        <v>28.045970000000001</v>
      </c>
      <c r="L1485" s="36">
        <f t="shared" si="362"/>
        <v>39.39969</v>
      </c>
      <c r="M1485" s="37">
        <f t="shared" si="363"/>
        <v>28.074029999999997</v>
      </c>
      <c r="O1485" s="39">
        <f t="shared" si="364"/>
        <v>26075.071109691926</v>
      </c>
      <c r="P1485" s="40">
        <f t="shared" si="365"/>
        <v>19262.346848553741</v>
      </c>
      <c r="Q1485" s="40">
        <f>S1485*F1485+T1485*G1485+AS1484*(1+$G$9/252)</f>
        <v>929.71245544108183</v>
      </c>
      <c r="R1485" s="41">
        <f t="shared" si="368"/>
        <v>46267.130413686755</v>
      </c>
      <c r="S1485" s="36">
        <f>AU1484*H1484</f>
        <v>662.13994691955111</v>
      </c>
      <c r="T1485" s="37">
        <f>AV1484*I1484</f>
        <v>686.46995183726813</v>
      </c>
      <c r="U1485" s="57">
        <f t="shared" si="371"/>
        <v>0.56357657967001107</v>
      </c>
      <c r="V1485" s="58">
        <f t="shared" si="369"/>
        <v>0.41632897213040793</v>
      </c>
      <c r="W1485" s="59">
        <f t="shared" si="370"/>
        <v>2.0094448199580884E-2</v>
      </c>
      <c r="Y1485" s="7">
        <f t="shared" si="366"/>
        <v>0</v>
      </c>
      <c r="Z1485" s="40"/>
      <c r="AA1485" s="40"/>
      <c r="AB1485" s="40"/>
      <c r="AC1485" s="40"/>
      <c r="AD1485" s="40"/>
      <c r="AE1485" s="40"/>
      <c r="AF1485" s="40"/>
      <c r="AG1485" s="41"/>
      <c r="AH1485" s="40"/>
      <c r="AI1485" s="40"/>
      <c r="AJ1485" s="40"/>
      <c r="AK1485" s="40"/>
      <c r="AL1485" s="40"/>
      <c r="AM1485" s="41"/>
      <c r="AN1485" s="36">
        <f>Y1485*(IF(AND(AH1485&gt;0,AI1485&lt;0),AH1485,0)+IF(AND(AJ1485&lt;0,AK1485&gt;0),AJ1485,0)+IF(AND(AL1485&gt;0,AM1485&gt;0),AL1485,0))</f>
        <v>0</v>
      </c>
      <c r="AO1485" s="37">
        <f>Y1485*(IF(AND(AH1485&gt;0,AI1485&lt;0),AI1485,0)+IF(AND(AJ1485&lt;0,AK1485&gt;0),AK1485,0)+IF(AND(AL1485&gt;0,AM1485&gt;0),AM1485,0))</f>
        <v>0</v>
      </c>
      <c r="AQ1485" s="40">
        <f>AU1485*D1485</f>
        <v>26075.071109691926</v>
      </c>
      <c r="AR1485" s="40">
        <f>AV1485*E1485</f>
        <v>19262.346848553741</v>
      </c>
      <c r="AS1485" s="40">
        <f>IF(AND(Y1485&lt;&gt;0,AN1485&lt;&gt;0),0,Q1485)</f>
        <v>929.71245544108183</v>
      </c>
      <c r="AT1485" s="41">
        <f t="shared" si="372"/>
        <v>46267.130413686755</v>
      </c>
      <c r="AU1485" s="42">
        <f>S1485+AN1485</f>
        <v>662.13994691955111</v>
      </c>
      <c r="AV1485" s="37">
        <f>T1485+AO1485</f>
        <v>686.46995183726813</v>
      </c>
      <c r="AW1485" s="58">
        <f t="shared" si="357"/>
        <v>0.56357657967001107</v>
      </c>
      <c r="AX1485" s="58">
        <f t="shared" si="358"/>
        <v>0.41632897213040793</v>
      </c>
      <c r="AY1485" s="59">
        <f t="shared" si="359"/>
        <v>2.0094448199580884E-2</v>
      </c>
      <c r="AZ1485" s="54">
        <f t="shared" si="367"/>
        <v>-1.1007894786913885E-2</v>
      </c>
    </row>
    <row r="1486" spans="3:52" x14ac:dyDescent="0.25">
      <c r="C1486" s="35">
        <v>36818</v>
      </c>
      <c r="D1486" s="36">
        <v>42.3</v>
      </c>
      <c r="E1486" s="37">
        <v>27.88</v>
      </c>
      <c r="F1486" s="38">
        <v>0</v>
      </c>
      <c r="G1486" s="7">
        <v>0</v>
      </c>
      <c r="H1486" s="38">
        <v>1</v>
      </c>
      <c r="I1486" s="7">
        <v>1</v>
      </c>
      <c r="J1486" s="36">
        <f t="shared" si="360"/>
        <v>42.278849999999998</v>
      </c>
      <c r="K1486" s="37">
        <f t="shared" si="361"/>
        <v>27.866060000000001</v>
      </c>
      <c r="L1486" s="36">
        <f t="shared" si="362"/>
        <v>42.321149999999996</v>
      </c>
      <c r="M1486" s="37">
        <f t="shared" si="363"/>
        <v>27.893939999999997</v>
      </c>
      <c r="O1486" s="39">
        <f t="shared" si="364"/>
        <v>28008.519754697008</v>
      </c>
      <c r="P1486" s="40">
        <f t="shared" si="365"/>
        <v>19138.782257223036</v>
      </c>
      <c r="Q1486" s="40">
        <f>S1486*F1486+T1486*G1486+AS1485*(1+$G$9/252)</f>
        <v>929.74934879248815</v>
      </c>
      <c r="R1486" s="41">
        <f t="shared" si="368"/>
        <v>48077.051360712532</v>
      </c>
      <c r="S1486" s="36">
        <f>AU1485*H1485</f>
        <v>662.13994691955111</v>
      </c>
      <c r="T1486" s="37">
        <f>AV1485*I1485</f>
        <v>686.46995183726813</v>
      </c>
      <c r="U1486" s="57">
        <f t="shared" si="371"/>
        <v>0.58257565640943054</v>
      </c>
      <c r="V1486" s="58">
        <f t="shared" si="369"/>
        <v>0.39808560873728649</v>
      </c>
      <c r="W1486" s="59">
        <f t="shared" si="370"/>
        <v>1.9338734853282996E-2</v>
      </c>
      <c r="Y1486" s="7">
        <f t="shared" si="366"/>
        <v>0</v>
      </c>
      <c r="Z1486" s="40"/>
      <c r="AA1486" s="40"/>
      <c r="AB1486" s="40"/>
      <c r="AC1486" s="40"/>
      <c r="AD1486" s="40"/>
      <c r="AE1486" s="40"/>
      <c r="AF1486" s="40"/>
      <c r="AG1486" s="41"/>
      <c r="AH1486" s="40"/>
      <c r="AI1486" s="40"/>
      <c r="AJ1486" s="40"/>
      <c r="AK1486" s="40"/>
      <c r="AL1486" s="40"/>
      <c r="AM1486" s="41"/>
      <c r="AN1486" s="36">
        <f>Y1486*(IF(AND(AH1486&gt;0,AI1486&lt;0),AH1486,0)+IF(AND(AJ1486&lt;0,AK1486&gt;0),AJ1486,0)+IF(AND(AL1486&gt;0,AM1486&gt;0),AL1486,0))</f>
        <v>0</v>
      </c>
      <c r="AO1486" s="37">
        <f>Y1486*(IF(AND(AH1486&gt;0,AI1486&lt;0),AI1486,0)+IF(AND(AJ1486&lt;0,AK1486&gt;0),AK1486,0)+IF(AND(AL1486&gt;0,AM1486&gt;0),AM1486,0))</f>
        <v>0</v>
      </c>
      <c r="AQ1486" s="40">
        <f>AU1486*D1486</f>
        <v>28008.519754697008</v>
      </c>
      <c r="AR1486" s="40">
        <f>AV1486*E1486</f>
        <v>19138.782257223036</v>
      </c>
      <c r="AS1486" s="40">
        <f>IF(AND(Y1486&lt;&gt;0,AN1486&lt;&gt;0),0,Q1486)</f>
        <v>929.74934879248815</v>
      </c>
      <c r="AT1486" s="41">
        <f t="shared" si="372"/>
        <v>48077.051360712532</v>
      </c>
      <c r="AU1486" s="42">
        <f>S1486+AN1486</f>
        <v>662.13994691955111</v>
      </c>
      <c r="AV1486" s="37">
        <f>T1486+AO1486</f>
        <v>686.46995183726813</v>
      </c>
      <c r="AW1486" s="58">
        <f t="shared" si="357"/>
        <v>0.58257565640943054</v>
      </c>
      <c r="AX1486" s="58">
        <f t="shared" si="358"/>
        <v>0.39808560873728649</v>
      </c>
      <c r="AY1486" s="59">
        <f t="shared" si="359"/>
        <v>1.9338734853282996E-2</v>
      </c>
      <c r="AZ1486" s="54">
        <f t="shared" si="367"/>
        <v>3.911893672338862E-2</v>
      </c>
    </row>
    <row r="1487" spans="3:52" x14ac:dyDescent="0.25">
      <c r="C1487" s="35">
        <v>36819</v>
      </c>
      <c r="D1487" s="36">
        <v>42.67</v>
      </c>
      <c r="E1487" s="37">
        <v>28.25</v>
      </c>
      <c r="F1487" s="38">
        <v>0</v>
      </c>
      <c r="G1487" s="7">
        <v>0</v>
      </c>
      <c r="H1487" s="38">
        <v>1</v>
      </c>
      <c r="I1487" s="7">
        <v>1</v>
      </c>
      <c r="J1487" s="36">
        <f t="shared" si="360"/>
        <v>42.648665000000001</v>
      </c>
      <c r="K1487" s="37">
        <f t="shared" si="361"/>
        <v>28.235875</v>
      </c>
      <c r="L1487" s="36">
        <f t="shared" si="362"/>
        <v>42.691335000000002</v>
      </c>
      <c r="M1487" s="37">
        <f t="shared" si="363"/>
        <v>28.264125</v>
      </c>
      <c r="O1487" s="39">
        <f t="shared" si="364"/>
        <v>28253.511535057249</v>
      </c>
      <c r="P1487" s="40">
        <f t="shared" si="365"/>
        <v>19392.776139402824</v>
      </c>
      <c r="Q1487" s="40">
        <f>S1487*F1487+T1487*G1487+AS1486*(1+$G$9/252)</f>
        <v>929.78624360791639</v>
      </c>
      <c r="R1487" s="41">
        <f t="shared" si="368"/>
        <v>48576.073918067988</v>
      </c>
      <c r="S1487" s="36">
        <f>AU1486*H1486</f>
        <v>662.13994691955111</v>
      </c>
      <c r="T1487" s="37">
        <f>AV1486*I1486</f>
        <v>686.46995183726813</v>
      </c>
      <c r="U1487" s="57">
        <f t="shared" si="371"/>
        <v>0.58163431615967398</v>
      </c>
      <c r="V1487" s="58">
        <f t="shared" si="369"/>
        <v>0.39922485650265027</v>
      </c>
      <c r="W1487" s="59">
        <f t="shared" si="370"/>
        <v>1.9140827337675803E-2</v>
      </c>
      <c r="Y1487" s="7">
        <f t="shared" si="366"/>
        <v>0</v>
      </c>
      <c r="Z1487" s="40"/>
      <c r="AA1487" s="40"/>
      <c r="AB1487" s="40"/>
      <c r="AC1487" s="40"/>
      <c r="AD1487" s="40"/>
      <c r="AE1487" s="40"/>
      <c r="AF1487" s="40"/>
      <c r="AG1487" s="41"/>
      <c r="AH1487" s="40"/>
      <c r="AI1487" s="40"/>
      <c r="AJ1487" s="40"/>
      <c r="AK1487" s="40"/>
      <c r="AL1487" s="40"/>
      <c r="AM1487" s="41"/>
      <c r="AN1487" s="36">
        <f>Y1487*(IF(AND(AH1487&gt;0,AI1487&lt;0),AH1487,0)+IF(AND(AJ1487&lt;0,AK1487&gt;0),AJ1487,0)+IF(AND(AL1487&gt;0,AM1487&gt;0),AL1487,0))</f>
        <v>0</v>
      </c>
      <c r="AO1487" s="37">
        <f>Y1487*(IF(AND(AH1487&gt;0,AI1487&lt;0),AI1487,0)+IF(AND(AJ1487&lt;0,AK1487&gt;0),AK1487,0)+IF(AND(AL1487&gt;0,AM1487&gt;0),AM1487,0))</f>
        <v>0</v>
      </c>
      <c r="AQ1487" s="40">
        <f>AU1487*D1487</f>
        <v>28253.511535057249</v>
      </c>
      <c r="AR1487" s="40">
        <f>AV1487*E1487</f>
        <v>19392.776139402824</v>
      </c>
      <c r="AS1487" s="40">
        <f>IF(AND(Y1487&lt;&gt;0,AN1487&lt;&gt;0),0,Q1487)</f>
        <v>929.78624360791639</v>
      </c>
      <c r="AT1487" s="41">
        <f t="shared" si="372"/>
        <v>48576.073918067988</v>
      </c>
      <c r="AU1487" s="42">
        <f>S1487+AN1487</f>
        <v>662.13994691955111</v>
      </c>
      <c r="AV1487" s="37">
        <f>T1487+AO1487</f>
        <v>686.46995183726813</v>
      </c>
      <c r="AW1487" s="58">
        <f t="shared" si="357"/>
        <v>0.58163431615967398</v>
      </c>
      <c r="AX1487" s="58">
        <f t="shared" si="358"/>
        <v>0.39922485650265027</v>
      </c>
      <c r="AY1487" s="59">
        <f t="shared" si="359"/>
        <v>1.9140827337675803E-2</v>
      </c>
      <c r="AZ1487" s="54">
        <f t="shared" si="367"/>
        <v>1.0379641496966796E-2</v>
      </c>
    </row>
    <row r="1488" spans="3:52" x14ac:dyDescent="0.25">
      <c r="C1488" s="35">
        <v>36822</v>
      </c>
      <c r="D1488" s="36">
        <v>41.38</v>
      </c>
      <c r="E1488" s="37">
        <v>29.12</v>
      </c>
      <c r="F1488" s="38">
        <v>0</v>
      </c>
      <c r="G1488" s="7">
        <v>0</v>
      </c>
      <c r="H1488" s="38">
        <v>1</v>
      </c>
      <c r="I1488" s="7">
        <v>1</v>
      </c>
      <c r="J1488" s="36">
        <f t="shared" si="360"/>
        <v>41.359310000000008</v>
      </c>
      <c r="K1488" s="37">
        <f t="shared" si="361"/>
        <v>29.105440000000002</v>
      </c>
      <c r="L1488" s="36">
        <f t="shared" si="362"/>
        <v>41.400689999999997</v>
      </c>
      <c r="M1488" s="37">
        <f t="shared" si="363"/>
        <v>29.13456</v>
      </c>
      <c r="O1488" s="39">
        <f t="shared" si="364"/>
        <v>27399.351003531028</v>
      </c>
      <c r="P1488" s="40">
        <f t="shared" si="365"/>
        <v>19990.004997501248</v>
      </c>
      <c r="Q1488" s="40">
        <f>S1488*F1488+T1488*G1488+AS1487*(1+$G$9/252)</f>
        <v>929.82313988742453</v>
      </c>
      <c r="R1488" s="41">
        <f t="shared" si="368"/>
        <v>48319.179140919703</v>
      </c>
      <c r="S1488" s="36">
        <f>AU1487*H1487</f>
        <v>662.13994691955111</v>
      </c>
      <c r="T1488" s="37">
        <f>AV1487*I1487</f>
        <v>686.46995183726813</v>
      </c>
      <c r="U1488" s="57">
        <f t="shared" si="371"/>
        <v>0.56704918193296761</v>
      </c>
      <c r="V1488" s="58">
        <f t="shared" si="369"/>
        <v>0.41370746260406693</v>
      </c>
      <c r="W1488" s="59">
        <f t="shared" si="370"/>
        <v>1.9243355462965475E-2</v>
      </c>
      <c r="Y1488" s="7">
        <f t="shared" si="366"/>
        <v>0</v>
      </c>
      <c r="Z1488" s="40"/>
      <c r="AA1488" s="40"/>
      <c r="AB1488" s="40"/>
      <c r="AC1488" s="40"/>
      <c r="AD1488" s="40"/>
      <c r="AE1488" s="40"/>
      <c r="AF1488" s="40"/>
      <c r="AG1488" s="41"/>
      <c r="AH1488" s="40"/>
      <c r="AI1488" s="40"/>
      <c r="AJ1488" s="40"/>
      <c r="AK1488" s="40"/>
      <c r="AL1488" s="40"/>
      <c r="AM1488" s="41"/>
      <c r="AN1488" s="36">
        <f>Y1488*(IF(AND(AH1488&gt;0,AI1488&lt;0),AH1488,0)+IF(AND(AJ1488&lt;0,AK1488&gt;0),AJ1488,0)+IF(AND(AL1488&gt;0,AM1488&gt;0),AL1488,0))</f>
        <v>0</v>
      </c>
      <c r="AO1488" s="37">
        <f>Y1488*(IF(AND(AH1488&gt;0,AI1488&lt;0),AI1488,0)+IF(AND(AJ1488&lt;0,AK1488&gt;0),AK1488,0)+IF(AND(AL1488&gt;0,AM1488&gt;0),AM1488,0))</f>
        <v>0</v>
      </c>
      <c r="AQ1488" s="40">
        <f>AU1488*D1488</f>
        <v>27399.351003531028</v>
      </c>
      <c r="AR1488" s="40">
        <f>AV1488*E1488</f>
        <v>19990.004997501248</v>
      </c>
      <c r="AS1488" s="40">
        <f>IF(AND(Y1488&lt;&gt;0,AN1488&lt;&gt;0),0,Q1488)</f>
        <v>929.82313988742453</v>
      </c>
      <c r="AT1488" s="41">
        <f t="shared" si="372"/>
        <v>48319.179140919703</v>
      </c>
      <c r="AU1488" s="42">
        <f>S1488+AN1488</f>
        <v>662.13994691955111</v>
      </c>
      <c r="AV1488" s="37">
        <f>T1488+AO1488</f>
        <v>686.46995183726813</v>
      </c>
      <c r="AW1488" s="58">
        <f t="shared" si="357"/>
        <v>0.56704918193296761</v>
      </c>
      <c r="AX1488" s="58">
        <f t="shared" si="358"/>
        <v>0.41370746260406693</v>
      </c>
      <c r="AY1488" s="59">
        <f t="shared" si="359"/>
        <v>1.9243355462965475E-2</v>
      </c>
      <c r="AZ1488" s="54">
        <f t="shared" si="367"/>
        <v>-5.2885043279039534E-3</v>
      </c>
    </row>
    <row r="1489" spans="3:52" x14ac:dyDescent="0.25">
      <c r="C1489" s="35">
        <v>36823</v>
      </c>
      <c r="D1489" s="36">
        <v>42.53</v>
      </c>
      <c r="E1489" s="37">
        <v>29.12</v>
      </c>
      <c r="F1489" s="38">
        <v>0</v>
      </c>
      <c r="G1489" s="7">
        <v>0</v>
      </c>
      <c r="H1489" s="38">
        <v>1</v>
      </c>
      <c r="I1489" s="7">
        <v>1</v>
      </c>
      <c r="J1489" s="36">
        <f t="shared" si="360"/>
        <v>42.508735000000001</v>
      </c>
      <c r="K1489" s="37">
        <f t="shared" si="361"/>
        <v>29.105440000000002</v>
      </c>
      <c r="L1489" s="36">
        <f t="shared" si="362"/>
        <v>42.551265000000001</v>
      </c>
      <c r="M1489" s="37">
        <f t="shared" si="363"/>
        <v>29.13456</v>
      </c>
      <c r="O1489" s="39">
        <f t="shared" si="364"/>
        <v>28160.811942488508</v>
      </c>
      <c r="P1489" s="40">
        <f t="shared" si="365"/>
        <v>19990.004997501248</v>
      </c>
      <c r="Q1489" s="40">
        <f>S1489*F1489+T1489*G1489+AS1488*(1+$G$9/252)</f>
        <v>929.86003763107078</v>
      </c>
      <c r="R1489" s="41">
        <f t="shared" si="368"/>
        <v>49080.676977620831</v>
      </c>
      <c r="S1489" s="36">
        <f>AU1488*H1488</f>
        <v>662.13994691955111</v>
      </c>
      <c r="T1489" s="37">
        <f>AV1488*I1488</f>
        <v>686.46995183726813</v>
      </c>
      <c r="U1489" s="57">
        <f t="shared" si="371"/>
        <v>0.57376576030784798</v>
      </c>
      <c r="V1489" s="58">
        <f t="shared" si="369"/>
        <v>0.4072886974769323</v>
      </c>
      <c r="W1489" s="59">
        <f t="shared" si="370"/>
        <v>1.8945542215219571E-2</v>
      </c>
      <c r="Y1489" s="7">
        <f t="shared" si="366"/>
        <v>0</v>
      </c>
      <c r="Z1489" s="40"/>
      <c r="AA1489" s="40"/>
      <c r="AB1489" s="40"/>
      <c r="AC1489" s="40"/>
      <c r="AD1489" s="40"/>
      <c r="AE1489" s="40"/>
      <c r="AF1489" s="40"/>
      <c r="AG1489" s="41"/>
      <c r="AH1489" s="40"/>
      <c r="AI1489" s="40"/>
      <c r="AJ1489" s="40"/>
      <c r="AK1489" s="40"/>
      <c r="AL1489" s="40"/>
      <c r="AM1489" s="41"/>
      <c r="AN1489" s="36">
        <f>Y1489*(IF(AND(AH1489&gt;0,AI1489&lt;0),AH1489,0)+IF(AND(AJ1489&lt;0,AK1489&gt;0),AJ1489,0)+IF(AND(AL1489&gt;0,AM1489&gt;0),AL1489,0))</f>
        <v>0</v>
      </c>
      <c r="AO1489" s="37">
        <f>Y1489*(IF(AND(AH1489&gt;0,AI1489&lt;0),AI1489,0)+IF(AND(AJ1489&lt;0,AK1489&gt;0),AK1489,0)+IF(AND(AL1489&gt;0,AM1489&gt;0),AM1489,0))</f>
        <v>0</v>
      </c>
      <c r="AQ1489" s="40">
        <f>AU1489*D1489</f>
        <v>28160.811942488508</v>
      </c>
      <c r="AR1489" s="40">
        <f>AV1489*E1489</f>
        <v>19990.004997501248</v>
      </c>
      <c r="AS1489" s="40">
        <f>IF(AND(Y1489&lt;&gt;0,AN1489&lt;&gt;0),0,Q1489)</f>
        <v>929.86003763107078</v>
      </c>
      <c r="AT1489" s="41">
        <f t="shared" si="372"/>
        <v>49080.676977620831</v>
      </c>
      <c r="AU1489" s="42">
        <f>S1489+AN1489</f>
        <v>662.13994691955111</v>
      </c>
      <c r="AV1489" s="37">
        <f>T1489+AO1489</f>
        <v>686.46995183726813</v>
      </c>
      <c r="AW1489" s="58">
        <f t="shared" si="357"/>
        <v>0.57376576030784798</v>
      </c>
      <c r="AX1489" s="58">
        <f t="shared" si="358"/>
        <v>0.4072886974769323</v>
      </c>
      <c r="AY1489" s="59">
        <f t="shared" si="359"/>
        <v>1.8945542215219571E-2</v>
      </c>
      <c r="AZ1489" s="54">
        <f t="shared" si="367"/>
        <v>1.5759742823450384E-2</v>
      </c>
    </row>
    <row r="1490" spans="3:52" x14ac:dyDescent="0.25">
      <c r="C1490" s="35">
        <v>36824</v>
      </c>
      <c r="D1490" s="36">
        <v>41.85</v>
      </c>
      <c r="E1490" s="37">
        <v>29</v>
      </c>
      <c r="F1490" s="38">
        <v>0</v>
      </c>
      <c r="G1490" s="7">
        <v>0</v>
      </c>
      <c r="H1490" s="38">
        <v>1</v>
      </c>
      <c r="I1490" s="7">
        <v>1</v>
      </c>
      <c r="J1490" s="36">
        <f t="shared" si="360"/>
        <v>41.829075000000003</v>
      </c>
      <c r="K1490" s="37">
        <f t="shared" si="361"/>
        <v>28.985500000000002</v>
      </c>
      <c r="L1490" s="36">
        <f t="shared" si="362"/>
        <v>41.870925</v>
      </c>
      <c r="M1490" s="37">
        <f t="shared" si="363"/>
        <v>29.014499999999998</v>
      </c>
      <c r="O1490" s="39">
        <f t="shared" si="364"/>
        <v>27710.556778583214</v>
      </c>
      <c r="P1490" s="40">
        <f t="shared" si="365"/>
        <v>19907.628603280777</v>
      </c>
      <c r="Q1490" s="40">
        <f>S1490*F1490+T1490*G1490+AS1489*(1+$G$9/252)</f>
        <v>929.89693683891323</v>
      </c>
      <c r="R1490" s="41">
        <f t="shared" si="368"/>
        <v>48548.082318702909</v>
      </c>
      <c r="S1490" s="36">
        <f>AU1489*H1489</f>
        <v>662.13994691955111</v>
      </c>
      <c r="T1490" s="37">
        <f>AV1489*I1489</f>
        <v>686.46995183726813</v>
      </c>
      <c r="U1490" s="57">
        <f t="shared" si="371"/>
        <v>0.57078581593958977</v>
      </c>
      <c r="V1490" s="58">
        <f t="shared" si="369"/>
        <v>0.41006004053040546</v>
      </c>
      <c r="W1490" s="59">
        <f t="shared" si="370"/>
        <v>1.9154143530004584E-2</v>
      </c>
      <c r="Y1490" s="7">
        <f t="shared" si="366"/>
        <v>0</v>
      </c>
      <c r="Z1490" s="40"/>
      <c r="AA1490" s="40"/>
      <c r="AB1490" s="40"/>
      <c r="AC1490" s="40"/>
      <c r="AD1490" s="40"/>
      <c r="AE1490" s="40"/>
      <c r="AF1490" s="40"/>
      <c r="AG1490" s="41"/>
      <c r="AH1490" s="40"/>
      <c r="AI1490" s="40"/>
      <c r="AJ1490" s="40"/>
      <c r="AK1490" s="40"/>
      <c r="AL1490" s="40"/>
      <c r="AM1490" s="41"/>
      <c r="AN1490" s="36">
        <f>Y1490*(IF(AND(AH1490&gt;0,AI1490&lt;0),AH1490,0)+IF(AND(AJ1490&lt;0,AK1490&gt;0),AJ1490,0)+IF(AND(AL1490&gt;0,AM1490&gt;0),AL1490,0))</f>
        <v>0</v>
      </c>
      <c r="AO1490" s="37">
        <f>Y1490*(IF(AND(AH1490&gt;0,AI1490&lt;0),AI1490,0)+IF(AND(AJ1490&lt;0,AK1490&gt;0),AK1490,0)+IF(AND(AL1490&gt;0,AM1490&gt;0),AM1490,0))</f>
        <v>0</v>
      </c>
      <c r="AQ1490" s="40">
        <f>AU1490*D1490</f>
        <v>27710.556778583214</v>
      </c>
      <c r="AR1490" s="40">
        <f>AV1490*E1490</f>
        <v>19907.628603280777</v>
      </c>
      <c r="AS1490" s="40">
        <f>IF(AND(Y1490&lt;&gt;0,AN1490&lt;&gt;0),0,Q1490)</f>
        <v>929.89693683891323</v>
      </c>
      <c r="AT1490" s="41">
        <f t="shared" si="372"/>
        <v>48548.082318702909</v>
      </c>
      <c r="AU1490" s="42">
        <f>S1490+AN1490</f>
        <v>662.13994691955111</v>
      </c>
      <c r="AV1490" s="37">
        <f>T1490+AO1490</f>
        <v>686.46995183726813</v>
      </c>
      <c r="AW1490" s="58">
        <f t="shared" si="357"/>
        <v>0.57078581593958977</v>
      </c>
      <c r="AX1490" s="58">
        <f t="shared" si="358"/>
        <v>0.41006004053040546</v>
      </c>
      <c r="AY1490" s="59">
        <f t="shared" si="359"/>
        <v>1.9154143530004584E-2</v>
      </c>
      <c r="AZ1490" s="54">
        <f t="shared" si="367"/>
        <v>-1.0851412240315383E-2</v>
      </c>
    </row>
    <row r="1491" spans="3:52" x14ac:dyDescent="0.25">
      <c r="C1491" s="35">
        <v>36825</v>
      </c>
      <c r="D1491" s="36">
        <v>42.3</v>
      </c>
      <c r="E1491" s="37">
        <v>28.94</v>
      </c>
      <c r="F1491" s="38">
        <v>0</v>
      </c>
      <c r="G1491" s="7">
        <v>0</v>
      </c>
      <c r="H1491" s="38">
        <v>1</v>
      </c>
      <c r="I1491" s="7">
        <v>1</v>
      </c>
      <c r="J1491" s="36">
        <f t="shared" si="360"/>
        <v>42.278849999999998</v>
      </c>
      <c r="K1491" s="37">
        <f t="shared" si="361"/>
        <v>28.925530000000002</v>
      </c>
      <c r="L1491" s="36">
        <f t="shared" si="362"/>
        <v>42.321149999999996</v>
      </c>
      <c r="M1491" s="37">
        <f t="shared" si="363"/>
        <v>28.954470000000001</v>
      </c>
      <c r="O1491" s="39">
        <f t="shared" si="364"/>
        <v>28008.519754697008</v>
      </c>
      <c r="P1491" s="40">
        <f t="shared" si="365"/>
        <v>19866.440406170539</v>
      </c>
      <c r="Q1491" s="40">
        <f>S1491*F1491+T1491*G1491+AS1490*(1+$G$9/252)</f>
        <v>929.93383751100998</v>
      </c>
      <c r="R1491" s="41">
        <f t="shared" si="368"/>
        <v>48804.893998378553</v>
      </c>
      <c r="S1491" s="36">
        <f>AU1490*H1490</f>
        <v>662.13994691955111</v>
      </c>
      <c r="T1491" s="37">
        <f>AV1490*I1490</f>
        <v>686.46995183726813</v>
      </c>
      <c r="U1491" s="57">
        <f t="shared" si="371"/>
        <v>0.57388752356736061</v>
      </c>
      <c r="V1491" s="58">
        <f t="shared" si="369"/>
        <v>0.40705836604891638</v>
      </c>
      <c r="W1491" s="59">
        <f t="shared" si="370"/>
        <v>1.9054110383723101E-2</v>
      </c>
      <c r="Y1491" s="7">
        <f t="shared" si="366"/>
        <v>0</v>
      </c>
      <c r="Z1491" s="40"/>
      <c r="AA1491" s="40"/>
      <c r="AB1491" s="40"/>
      <c r="AC1491" s="40"/>
      <c r="AD1491" s="40"/>
      <c r="AE1491" s="40"/>
      <c r="AF1491" s="40"/>
      <c r="AG1491" s="41"/>
      <c r="AH1491" s="40"/>
      <c r="AI1491" s="40"/>
      <c r="AJ1491" s="40"/>
      <c r="AK1491" s="40"/>
      <c r="AL1491" s="40"/>
      <c r="AM1491" s="41"/>
      <c r="AN1491" s="36">
        <f>Y1491*(IF(AND(AH1491&gt;0,AI1491&lt;0),AH1491,0)+IF(AND(AJ1491&lt;0,AK1491&gt;0),AJ1491,0)+IF(AND(AL1491&gt;0,AM1491&gt;0),AL1491,0))</f>
        <v>0</v>
      </c>
      <c r="AO1491" s="37">
        <f>Y1491*(IF(AND(AH1491&gt;0,AI1491&lt;0),AI1491,0)+IF(AND(AJ1491&lt;0,AK1491&gt;0),AK1491,0)+IF(AND(AL1491&gt;0,AM1491&gt;0),AM1491,0))</f>
        <v>0</v>
      </c>
      <c r="AQ1491" s="40">
        <f>AU1491*D1491</f>
        <v>28008.519754697008</v>
      </c>
      <c r="AR1491" s="40">
        <f>AV1491*E1491</f>
        <v>19866.440406170539</v>
      </c>
      <c r="AS1491" s="40">
        <f>IF(AND(Y1491&lt;&gt;0,AN1491&lt;&gt;0),0,Q1491)</f>
        <v>929.93383751100998</v>
      </c>
      <c r="AT1491" s="41">
        <f t="shared" si="372"/>
        <v>48804.893998378553</v>
      </c>
      <c r="AU1491" s="42">
        <f>S1491+AN1491</f>
        <v>662.13994691955111</v>
      </c>
      <c r="AV1491" s="37">
        <f>T1491+AO1491</f>
        <v>686.46995183726813</v>
      </c>
      <c r="AW1491" s="58">
        <f t="shared" si="357"/>
        <v>0.57388752356736061</v>
      </c>
      <c r="AX1491" s="58">
        <f t="shared" si="358"/>
        <v>0.40705836604891638</v>
      </c>
      <c r="AY1491" s="59">
        <f t="shared" si="359"/>
        <v>1.9054110383723101E-2</v>
      </c>
      <c r="AZ1491" s="54">
        <f t="shared" si="367"/>
        <v>5.2898418930278357E-3</v>
      </c>
    </row>
    <row r="1492" spans="3:52" x14ac:dyDescent="0.25">
      <c r="C1492" s="35">
        <v>36826</v>
      </c>
      <c r="D1492" s="36">
        <v>43.06</v>
      </c>
      <c r="E1492" s="37">
        <v>29.75</v>
      </c>
      <c r="F1492" s="38">
        <v>0</v>
      </c>
      <c r="G1492" s="7">
        <v>0</v>
      </c>
      <c r="H1492" s="38">
        <v>1</v>
      </c>
      <c r="I1492" s="7">
        <v>1</v>
      </c>
      <c r="J1492" s="36">
        <f t="shared" si="360"/>
        <v>43.038470000000004</v>
      </c>
      <c r="K1492" s="37">
        <f t="shared" si="361"/>
        <v>29.735125</v>
      </c>
      <c r="L1492" s="36">
        <f t="shared" si="362"/>
        <v>43.081530000000001</v>
      </c>
      <c r="M1492" s="37">
        <f t="shared" si="363"/>
        <v>29.764875</v>
      </c>
      <c r="O1492" s="39">
        <f t="shared" si="364"/>
        <v>28511.746114355872</v>
      </c>
      <c r="P1492" s="40">
        <f t="shared" si="365"/>
        <v>20422.481067158726</v>
      </c>
      <c r="Q1492" s="40">
        <f>S1492*F1492+T1492*G1492+AS1491*(1+$G$9/252)</f>
        <v>929.97073964741912</v>
      </c>
      <c r="R1492" s="41">
        <f t="shared" si="368"/>
        <v>49864.197921162013</v>
      </c>
      <c r="S1492" s="36">
        <f>AU1491*H1491</f>
        <v>662.13994691955111</v>
      </c>
      <c r="T1492" s="37">
        <f>AV1491*I1491</f>
        <v>686.46995183726813</v>
      </c>
      <c r="U1492" s="57">
        <f t="shared" si="371"/>
        <v>0.57178792205651197</v>
      </c>
      <c r="V1492" s="58">
        <f t="shared" si="369"/>
        <v>0.40956200878730209</v>
      </c>
      <c r="W1492" s="59">
        <f t="shared" si="370"/>
        <v>1.8650069156186028E-2</v>
      </c>
      <c r="Y1492" s="7">
        <f t="shared" si="366"/>
        <v>0</v>
      </c>
      <c r="Z1492" s="40"/>
      <c r="AA1492" s="40"/>
      <c r="AB1492" s="40"/>
      <c r="AC1492" s="40"/>
      <c r="AD1492" s="40"/>
      <c r="AE1492" s="40"/>
      <c r="AF1492" s="40"/>
      <c r="AG1492" s="41"/>
      <c r="AH1492" s="40"/>
      <c r="AI1492" s="40"/>
      <c r="AJ1492" s="40"/>
      <c r="AK1492" s="40"/>
      <c r="AL1492" s="40"/>
      <c r="AM1492" s="41"/>
      <c r="AN1492" s="36">
        <f>Y1492*(IF(AND(AH1492&gt;0,AI1492&lt;0),AH1492,0)+IF(AND(AJ1492&lt;0,AK1492&gt;0),AJ1492,0)+IF(AND(AL1492&gt;0,AM1492&gt;0),AL1492,0))</f>
        <v>0</v>
      </c>
      <c r="AO1492" s="37">
        <f>Y1492*(IF(AND(AH1492&gt;0,AI1492&lt;0),AI1492,0)+IF(AND(AJ1492&lt;0,AK1492&gt;0),AK1492,0)+IF(AND(AL1492&gt;0,AM1492&gt;0),AM1492,0))</f>
        <v>0</v>
      </c>
      <c r="AQ1492" s="40">
        <f>AU1492*D1492</f>
        <v>28511.746114355872</v>
      </c>
      <c r="AR1492" s="40">
        <f>AV1492*E1492</f>
        <v>20422.481067158726</v>
      </c>
      <c r="AS1492" s="40">
        <f>IF(AND(Y1492&lt;&gt;0,AN1492&lt;&gt;0),0,Q1492)</f>
        <v>929.97073964741912</v>
      </c>
      <c r="AT1492" s="41">
        <f t="shared" si="372"/>
        <v>49864.197921162013</v>
      </c>
      <c r="AU1492" s="42">
        <f>S1492+AN1492</f>
        <v>662.13994691955111</v>
      </c>
      <c r="AV1492" s="37">
        <f>T1492+AO1492</f>
        <v>686.46995183726813</v>
      </c>
      <c r="AW1492" s="58">
        <f t="shared" si="357"/>
        <v>0.57178792205651197</v>
      </c>
      <c r="AX1492" s="58">
        <f t="shared" si="358"/>
        <v>0.40956200878730209</v>
      </c>
      <c r="AY1492" s="59">
        <f t="shared" si="359"/>
        <v>1.8650069156186028E-2</v>
      </c>
      <c r="AZ1492" s="54">
        <f t="shared" si="367"/>
        <v>2.1704870884847294E-2</v>
      </c>
    </row>
    <row r="1493" spans="3:52" x14ac:dyDescent="0.25">
      <c r="C1493" s="35">
        <v>36829</v>
      </c>
      <c r="D1493" s="36">
        <v>46.99</v>
      </c>
      <c r="E1493" s="37">
        <v>31.19</v>
      </c>
      <c r="F1493" s="38">
        <v>0</v>
      </c>
      <c r="G1493" s="7">
        <v>0</v>
      </c>
      <c r="H1493" s="38">
        <v>1</v>
      </c>
      <c r="I1493" s="7">
        <v>1</v>
      </c>
      <c r="J1493" s="36">
        <f t="shared" si="360"/>
        <v>46.966505000000005</v>
      </c>
      <c r="K1493" s="37">
        <f t="shared" si="361"/>
        <v>31.174405000000004</v>
      </c>
      <c r="L1493" s="36">
        <f t="shared" si="362"/>
        <v>47.013494999999999</v>
      </c>
      <c r="M1493" s="37">
        <f t="shared" si="363"/>
        <v>31.205594999999999</v>
      </c>
      <c r="O1493" s="39">
        <f t="shared" si="364"/>
        <v>31113.956105749709</v>
      </c>
      <c r="P1493" s="40">
        <f t="shared" si="365"/>
        <v>21410.997797804393</v>
      </c>
      <c r="Q1493" s="40">
        <f>S1493*F1493+T1493*G1493+AS1492*(1+$G$9/252)</f>
        <v>930.00764324819875</v>
      </c>
      <c r="R1493" s="41">
        <f t="shared" si="368"/>
        <v>53454.961546802304</v>
      </c>
      <c r="S1493" s="36">
        <f>AU1492*H1492</f>
        <v>662.13994691955111</v>
      </c>
      <c r="T1493" s="37">
        <f>AV1492*I1492</f>
        <v>686.46995183726813</v>
      </c>
      <c r="U1493" s="57">
        <f t="shared" si="371"/>
        <v>0.5820592739274163</v>
      </c>
      <c r="V1493" s="58">
        <f t="shared" si="369"/>
        <v>0.40054275932942296</v>
      </c>
      <c r="W1493" s="59">
        <f t="shared" si="370"/>
        <v>1.7397966743160666E-2</v>
      </c>
      <c r="Y1493" s="7">
        <f t="shared" si="366"/>
        <v>0</v>
      </c>
      <c r="Z1493" s="40"/>
      <c r="AA1493" s="40"/>
      <c r="AB1493" s="40"/>
      <c r="AC1493" s="40"/>
      <c r="AD1493" s="40"/>
      <c r="AE1493" s="40"/>
      <c r="AF1493" s="40"/>
      <c r="AG1493" s="41"/>
      <c r="AH1493" s="40"/>
      <c r="AI1493" s="40"/>
      <c r="AJ1493" s="40"/>
      <c r="AK1493" s="40"/>
      <c r="AL1493" s="40"/>
      <c r="AM1493" s="41"/>
      <c r="AN1493" s="36">
        <f>Y1493*(IF(AND(AH1493&gt;0,AI1493&lt;0),AH1493,0)+IF(AND(AJ1493&lt;0,AK1493&gt;0),AJ1493,0)+IF(AND(AL1493&gt;0,AM1493&gt;0),AL1493,0))</f>
        <v>0</v>
      </c>
      <c r="AO1493" s="37">
        <f>Y1493*(IF(AND(AH1493&gt;0,AI1493&lt;0),AI1493,0)+IF(AND(AJ1493&lt;0,AK1493&gt;0),AK1493,0)+IF(AND(AL1493&gt;0,AM1493&gt;0),AM1493,0))</f>
        <v>0</v>
      </c>
      <c r="AQ1493" s="40">
        <f>AU1493*D1493</f>
        <v>31113.956105749709</v>
      </c>
      <c r="AR1493" s="40">
        <f>AV1493*E1493</f>
        <v>21410.997797804393</v>
      </c>
      <c r="AS1493" s="40">
        <f>IF(AND(Y1493&lt;&gt;0,AN1493&lt;&gt;0),0,Q1493)</f>
        <v>930.00764324819875</v>
      </c>
      <c r="AT1493" s="41">
        <f t="shared" si="372"/>
        <v>53454.961546802304</v>
      </c>
      <c r="AU1493" s="42">
        <f>S1493+AN1493</f>
        <v>662.13994691955111</v>
      </c>
      <c r="AV1493" s="37">
        <f>T1493+AO1493</f>
        <v>686.46995183726813</v>
      </c>
      <c r="AW1493" s="58">
        <f t="shared" ref="AW1493:AW1556" si="373">AQ1493/AT1493</f>
        <v>0.5820592739274163</v>
      </c>
      <c r="AX1493" s="58">
        <f t="shared" ref="AX1493:AX1556" si="374">AR1493/AT1493</f>
        <v>0.40054275932942296</v>
      </c>
      <c r="AY1493" s="59">
        <f t="shared" ref="AY1493:AY1556" si="375">AS1493/AT1493</f>
        <v>1.7397966743160666E-2</v>
      </c>
      <c r="AZ1493" s="54">
        <f t="shared" si="367"/>
        <v>7.2010856994380701E-2</v>
      </c>
    </row>
    <row r="1494" spans="3:52" x14ac:dyDescent="0.25">
      <c r="C1494" s="35">
        <v>36830</v>
      </c>
      <c r="D1494" s="36">
        <v>46.86</v>
      </c>
      <c r="E1494" s="37">
        <v>31</v>
      </c>
      <c r="F1494" s="38">
        <v>0</v>
      </c>
      <c r="G1494" s="7">
        <v>0</v>
      </c>
      <c r="H1494" s="38">
        <v>1</v>
      </c>
      <c r="I1494" s="7">
        <v>1</v>
      </c>
      <c r="J1494" s="36">
        <f t="shared" ref="J1494:J1557" si="376">D1494*(1-$F$8/20000)</f>
        <v>46.836570000000002</v>
      </c>
      <c r="K1494" s="37">
        <f t="shared" ref="K1494:K1557" si="377">E1494*(1-$F$8/20000)</f>
        <v>30.984500000000001</v>
      </c>
      <c r="L1494" s="36">
        <f t="shared" ref="L1494:L1557" si="378">D1494*(1+$F$8/20000)</f>
        <v>46.883429999999997</v>
      </c>
      <c r="M1494" s="37">
        <f t="shared" ref="M1494:M1557" si="379">E1494*(1+$F$8/20000)</f>
        <v>31.015499999999999</v>
      </c>
      <c r="O1494" s="39">
        <f t="shared" si="364"/>
        <v>31027.877912650165</v>
      </c>
      <c r="P1494" s="40">
        <f t="shared" si="365"/>
        <v>21280.568506955311</v>
      </c>
      <c r="Q1494" s="40">
        <f>S1494*F1494+T1494*G1494+AS1493*(1+$G$9/252)</f>
        <v>930.04454831340695</v>
      </c>
      <c r="R1494" s="41">
        <f t="shared" si="368"/>
        <v>53238.490967918886</v>
      </c>
      <c r="S1494" s="36">
        <f>AU1493*H1493</f>
        <v>662.13994691955111</v>
      </c>
      <c r="T1494" s="37">
        <f>AV1493*I1493</f>
        <v>686.46995183726813</v>
      </c>
      <c r="U1494" s="57">
        <f t="shared" si="371"/>
        <v>0.58280911702300753</v>
      </c>
      <c r="V1494" s="58">
        <f t="shared" si="369"/>
        <v>0.39972148195896129</v>
      </c>
      <c r="W1494" s="59">
        <f t="shared" si="370"/>
        <v>1.7469401018031197E-2</v>
      </c>
      <c r="Y1494" s="7">
        <f t="shared" si="366"/>
        <v>0</v>
      </c>
      <c r="Z1494" s="40"/>
      <c r="AA1494" s="40"/>
      <c r="AB1494" s="40"/>
      <c r="AC1494" s="40"/>
      <c r="AD1494" s="40"/>
      <c r="AE1494" s="40"/>
      <c r="AF1494" s="40"/>
      <c r="AG1494" s="41"/>
      <c r="AH1494" s="40"/>
      <c r="AI1494" s="40"/>
      <c r="AJ1494" s="40"/>
      <c r="AK1494" s="40"/>
      <c r="AL1494" s="40"/>
      <c r="AM1494" s="41"/>
      <c r="AN1494" s="36">
        <f>Y1494*(IF(AND(AH1494&gt;0,AI1494&lt;0),AH1494,0)+IF(AND(AJ1494&lt;0,AK1494&gt;0),AJ1494,0)+IF(AND(AL1494&gt;0,AM1494&gt;0),AL1494,0))</f>
        <v>0</v>
      </c>
      <c r="AO1494" s="37">
        <f>Y1494*(IF(AND(AH1494&gt;0,AI1494&lt;0),AI1494,0)+IF(AND(AJ1494&lt;0,AK1494&gt;0),AK1494,0)+IF(AND(AL1494&gt;0,AM1494&gt;0),AM1494,0))</f>
        <v>0</v>
      </c>
      <c r="AQ1494" s="40">
        <f>AU1494*D1494</f>
        <v>31027.877912650165</v>
      </c>
      <c r="AR1494" s="40">
        <f>AV1494*E1494</f>
        <v>21280.568506955311</v>
      </c>
      <c r="AS1494" s="40">
        <f>IF(AND(Y1494&lt;&gt;0,AN1494&lt;&gt;0),0,Q1494)</f>
        <v>930.04454831340695</v>
      </c>
      <c r="AT1494" s="41">
        <f t="shared" si="372"/>
        <v>53238.490967918886</v>
      </c>
      <c r="AU1494" s="42">
        <f>S1494+AN1494</f>
        <v>662.13994691955111</v>
      </c>
      <c r="AV1494" s="37">
        <f>T1494+AO1494</f>
        <v>686.46995183726813</v>
      </c>
      <c r="AW1494" s="58">
        <f t="shared" si="373"/>
        <v>0.58280911702300753</v>
      </c>
      <c r="AX1494" s="58">
        <f t="shared" si="374"/>
        <v>0.39972148195896129</v>
      </c>
      <c r="AY1494" s="59">
        <f t="shared" si="375"/>
        <v>1.7469401018031197E-2</v>
      </c>
      <c r="AZ1494" s="54">
        <f t="shared" si="367"/>
        <v>-4.0495881508377796E-3</v>
      </c>
    </row>
    <row r="1495" spans="3:52" x14ac:dyDescent="0.25">
      <c r="C1495" s="35">
        <v>36831</v>
      </c>
      <c r="D1495" s="36">
        <v>46</v>
      </c>
      <c r="E1495" s="37">
        <v>31.62</v>
      </c>
      <c r="F1495" s="38">
        <v>0</v>
      </c>
      <c r="G1495" s="7">
        <v>0</v>
      </c>
      <c r="H1495" s="38">
        <v>1</v>
      </c>
      <c r="I1495" s="7">
        <v>1</v>
      </c>
      <c r="J1495" s="36">
        <f t="shared" si="376"/>
        <v>45.977000000000004</v>
      </c>
      <c r="K1495" s="37">
        <f t="shared" si="377"/>
        <v>31.604190000000003</v>
      </c>
      <c r="L1495" s="36">
        <f t="shared" si="378"/>
        <v>46.022999999999996</v>
      </c>
      <c r="M1495" s="37">
        <f t="shared" si="379"/>
        <v>31.635809999999999</v>
      </c>
      <c r="O1495" s="39">
        <f t="shared" ref="O1495:O1558" si="380">S1495*D1495</f>
        <v>30458.437558299353</v>
      </c>
      <c r="P1495" s="40">
        <f t="shared" ref="P1495:P1558" si="381">T1495*E1495</f>
        <v>21706.179877094419</v>
      </c>
      <c r="Q1495" s="40">
        <f>S1495*F1495+T1495*G1495+AS1494*(1+$G$9/252)</f>
        <v>930.08145484310182</v>
      </c>
      <c r="R1495" s="41">
        <f t="shared" si="368"/>
        <v>53094.698890236868</v>
      </c>
      <c r="S1495" s="36">
        <f>AU1494*H1494</f>
        <v>662.13994691955111</v>
      </c>
      <c r="T1495" s="37">
        <f>AV1494*I1494</f>
        <v>686.46995183726813</v>
      </c>
      <c r="U1495" s="57">
        <f t="shared" si="371"/>
        <v>0.5736624972912332</v>
      </c>
      <c r="V1495" s="58">
        <f t="shared" si="369"/>
        <v>0.40882009561760191</v>
      </c>
      <c r="W1495" s="59">
        <f t="shared" si="370"/>
        <v>1.7517407091164925E-2</v>
      </c>
      <c r="Y1495" s="7">
        <f t="shared" ref="Y1495:Y1558" si="382">IF(AND(ABS(U1495-0.5)&gt;$G$5,ABS(V1495-0.5)&gt;$G$5),1,0)*IF(AND(OR(AH1495&lt;=0,AI1495&gt;=0),OR(AJ1495&gt;=0,AK1495&lt;=0),OR(AL1495&lt;=0,AM1495&lt;=0)),0,1)</f>
        <v>0</v>
      </c>
      <c r="Z1495" s="40"/>
      <c r="AA1495" s="40"/>
      <c r="AB1495" s="40"/>
      <c r="AC1495" s="40"/>
      <c r="AD1495" s="40"/>
      <c r="AE1495" s="40"/>
      <c r="AF1495" s="40"/>
      <c r="AG1495" s="41"/>
      <c r="AH1495" s="40"/>
      <c r="AI1495" s="40"/>
      <c r="AJ1495" s="40"/>
      <c r="AK1495" s="40"/>
      <c r="AL1495" s="40"/>
      <c r="AM1495" s="41"/>
      <c r="AN1495" s="36">
        <f>Y1495*(IF(AND(AH1495&gt;0,AI1495&lt;0),AH1495,0)+IF(AND(AJ1495&lt;0,AK1495&gt;0),AJ1495,0)+IF(AND(AL1495&gt;0,AM1495&gt;0),AL1495,0))</f>
        <v>0</v>
      </c>
      <c r="AO1495" s="37">
        <f>Y1495*(IF(AND(AH1495&gt;0,AI1495&lt;0),AI1495,0)+IF(AND(AJ1495&lt;0,AK1495&gt;0),AK1495,0)+IF(AND(AL1495&gt;0,AM1495&gt;0),AM1495,0))</f>
        <v>0</v>
      </c>
      <c r="AQ1495" s="40">
        <f>AU1495*D1495</f>
        <v>30458.437558299353</v>
      </c>
      <c r="AR1495" s="40">
        <f>AV1495*E1495</f>
        <v>21706.179877094419</v>
      </c>
      <c r="AS1495" s="40">
        <f>IF(AND(Y1495&lt;&gt;0,AN1495&lt;&gt;0),0,Q1495)</f>
        <v>930.08145484310182</v>
      </c>
      <c r="AT1495" s="41">
        <f t="shared" si="372"/>
        <v>53094.698890236868</v>
      </c>
      <c r="AU1495" s="42">
        <f>S1495+AN1495</f>
        <v>662.13994691955111</v>
      </c>
      <c r="AV1495" s="37">
        <f>T1495+AO1495</f>
        <v>686.46995183726813</v>
      </c>
      <c r="AW1495" s="58">
        <f t="shared" si="373"/>
        <v>0.5736624972912332</v>
      </c>
      <c r="AX1495" s="58">
        <f t="shared" si="374"/>
        <v>0.40882009561760191</v>
      </c>
      <c r="AY1495" s="59">
        <f t="shared" si="375"/>
        <v>1.7517407091164925E-2</v>
      </c>
      <c r="AZ1495" s="54">
        <f t="shared" ref="AZ1495:AZ1558" si="383">AT1495/AT1494-1</f>
        <v>-2.7009044596825182E-3</v>
      </c>
    </row>
    <row r="1496" spans="3:52" x14ac:dyDescent="0.25">
      <c r="C1496" s="35">
        <v>36832</v>
      </c>
      <c r="D1496" s="36">
        <v>47</v>
      </c>
      <c r="E1496" s="37">
        <v>31.94</v>
      </c>
      <c r="F1496" s="38">
        <v>0</v>
      </c>
      <c r="G1496" s="7">
        <v>0</v>
      </c>
      <c r="H1496" s="38">
        <v>1</v>
      </c>
      <c r="I1496" s="7">
        <v>1</v>
      </c>
      <c r="J1496" s="36">
        <f t="shared" si="376"/>
        <v>46.976500000000001</v>
      </c>
      <c r="K1496" s="37">
        <f t="shared" si="377"/>
        <v>31.924030000000002</v>
      </c>
      <c r="L1496" s="36">
        <f t="shared" si="378"/>
        <v>47.023499999999999</v>
      </c>
      <c r="M1496" s="37">
        <f t="shared" si="379"/>
        <v>31.955970000000001</v>
      </c>
      <c r="O1496" s="39">
        <f t="shared" si="380"/>
        <v>31120.577505218902</v>
      </c>
      <c r="P1496" s="40">
        <f t="shared" si="381"/>
        <v>21925.850261682346</v>
      </c>
      <c r="Q1496" s="40">
        <f>S1496*F1496+T1496*G1496+AS1495*(1+$G$9/252)</f>
        <v>930.11836283734158</v>
      </c>
      <c r="R1496" s="41">
        <f t="shared" si="368"/>
        <v>53976.546129738592</v>
      </c>
      <c r="S1496" s="36">
        <f>AU1495*H1495</f>
        <v>662.13994691955111</v>
      </c>
      <c r="T1496" s="37">
        <f>AV1495*I1495</f>
        <v>686.46995183726813</v>
      </c>
      <c r="U1496" s="57">
        <f t="shared" si="371"/>
        <v>0.57655740755285001</v>
      </c>
      <c r="V1496" s="58">
        <f t="shared" si="369"/>
        <v>0.40621069397402981</v>
      </c>
      <c r="W1496" s="59">
        <f t="shared" si="370"/>
        <v>1.7231898473120146E-2</v>
      </c>
      <c r="Y1496" s="7">
        <f t="shared" si="382"/>
        <v>0</v>
      </c>
      <c r="Z1496" s="40"/>
      <c r="AA1496" s="40"/>
      <c r="AB1496" s="40"/>
      <c r="AC1496" s="40"/>
      <c r="AD1496" s="40"/>
      <c r="AE1496" s="40"/>
      <c r="AF1496" s="40"/>
      <c r="AG1496" s="41"/>
      <c r="AH1496" s="40"/>
      <c r="AI1496" s="40"/>
      <c r="AJ1496" s="40"/>
      <c r="AK1496" s="40"/>
      <c r="AL1496" s="40"/>
      <c r="AM1496" s="41"/>
      <c r="AN1496" s="36">
        <f>Y1496*(IF(AND(AH1496&gt;0,AI1496&lt;0),AH1496,0)+IF(AND(AJ1496&lt;0,AK1496&gt;0),AJ1496,0)+IF(AND(AL1496&gt;0,AM1496&gt;0),AL1496,0))</f>
        <v>0</v>
      </c>
      <c r="AO1496" s="37">
        <f>Y1496*(IF(AND(AH1496&gt;0,AI1496&lt;0),AI1496,0)+IF(AND(AJ1496&lt;0,AK1496&gt;0),AK1496,0)+IF(AND(AL1496&gt;0,AM1496&gt;0),AM1496,0))</f>
        <v>0</v>
      </c>
      <c r="AQ1496" s="40">
        <f>AU1496*D1496</f>
        <v>31120.577505218902</v>
      </c>
      <c r="AR1496" s="40">
        <f>AV1496*E1496</f>
        <v>21925.850261682346</v>
      </c>
      <c r="AS1496" s="40">
        <f>IF(AND(Y1496&lt;&gt;0,AN1496&lt;&gt;0),0,Q1496)</f>
        <v>930.11836283734158</v>
      </c>
      <c r="AT1496" s="41">
        <f t="shared" si="372"/>
        <v>53976.546129738592</v>
      </c>
      <c r="AU1496" s="42">
        <f>S1496+AN1496</f>
        <v>662.13994691955111</v>
      </c>
      <c r="AV1496" s="37">
        <f>T1496+AO1496</f>
        <v>686.46995183726813</v>
      </c>
      <c r="AW1496" s="58">
        <f t="shared" si="373"/>
        <v>0.57655740755285001</v>
      </c>
      <c r="AX1496" s="58">
        <f t="shared" si="374"/>
        <v>0.40621069397402981</v>
      </c>
      <c r="AY1496" s="59">
        <f t="shared" si="375"/>
        <v>1.7231898473120146E-2</v>
      </c>
      <c r="AZ1496" s="54">
        <f t="shared" si="383"/>
        <v>1.6608950760315544E-2</v>
      </c>
    </row>
    <row r="1497" spans="3:52" x14ac:dyDescent="0.25">
      <c r="C1497" s="35">
        <v>36833</v>
      </c>
      <c r="D1497" s="36">
        <v>46.75</v>
      </c>
      <c r="E1497" s="37">
        <v>32.380000000000003</v>
      </c>
      <c r="F1497" s="38">
        <v>0</v>
      </c>
      <c r="G1497" s="7">
        <v>0</v>
      </c>
      <c r="H1497" s="38">
        <v>1</v>
      </c>
      <c r="I1497" s="7">
        <v>1</v>
      </c>
      <c r="J1497" s="36">
        <f t="shared" si="376"/>
        <v>46.726625000000006</v>
      </c>
      <c r="K1497" s="37">
        <f t="shared" si="377"/>
        <v>32.363810000000001</v>
      </c>
      <c r="L1497" s="36">
        <f t="shared" si="378"/>
        <v>46.773374999999994</v>
      </c>
      <c r="M1497" s="37">
        <f t="shared" si="379"/>
        <v>32.396190000000004</v>
      </c>
      <c r="O1497" s="39">
        <f t="shared" si="380"/>
        <v>30955.042518489015</v>
      </c>
      <c r="P1497" s="40">
        <f t="shared" si="381"/>
        <v>22227.897040490745</v>
      </c>
      <c r="Q1497" s="40">
        <f>S1497*F1497+T1497*G1497+AS1496*(1+$G$9/252)</f>
        <v>930.15527229618419</v>
      </c>
      <c r="R1497" s="41">
        <f t="shared" si="368"/>
        <v>54113.09483127595</v>
      </c>
      <c r="S1497" s="36">
        <f>AU1496*H1496</f>
        <v>662.13994691955111</v>
      </c>
      <c r="T1497" s="37">
        <f>AV1496*I1496</f>
        <v>686.46995183726813</v>
      </c>
      <c r="U1497" s="57">
        <f t="shared" si="371"/>
        <v>0.57204346960761543</v>
      </c>
      <c r="V1497" s="58">
        <f t="shared" si="369"/>
        <v>0.4107674327220997</v>
      </c>
      <c r="W1497" s="59">
        <f t="shared" si="370"/>
        <v>1.7189097670284769E-2</v>
      </c>
      <c r="Y1497" s="7">
        <f t="shared" si="382"/>
        <v>0</v>
      </c>
      <c r="Z1497" s="40"/>
      <c r="AA1497" s="40"/>
      <c r="AB1497" s="40"/>
      <c r="AC1497" s="40"/>
      <c r="AD1497" s="40"/>
      <c r="AE1497" s="40"/>
      <c r="AF1497" s="40"/>
      <c r="AG1497" s="41"/>
      <c r="AH1497" s="40"/>
      <c r="AI1497" s="40"/>
      <c r="AJ1497" s="40"/>
      <c r="AK1497" s="40"/>
      <c r="AL1497" s="40"/>
      <c r="AM1497" s="41"/>
      <c r="AN1497" s="36">
        <f>Y1497*(IF(AND(AH1497&gt;0,AI1497&lt;0),AH1497,0)+IF(AND(AJ1497&lt;0,AK1497&gt;0),AJ1497,0)+IF(AND(AL1497&gt;0,AM1497&gt;0),AL1497,0))</f>
        <v>0</v>
      </c>
      <c r="AO1497" s="37">
        <f>Y1497*(IF(AND(AH1497&gt;0,AI1497&lt;0),AI1497,0)+IF(AND(AJ1497&lt;0,AK1497&gt;0),AK1497,0)+IF(AND(AL1497&gt;0,AM1497&gt;0),AM1497,0))</f>
        <v>0</v>
      </c>
      <c r="AQ1497" s="40">
        <f>AU1497*D1497</f>
        <v>30955.042518489015</v>
      </c>
      <c r="AR1497" s="40">
        <f>AV1497*E1497</f>
        <v>22227.897040490745</v>
      </c>
      <c r="AS1497" s="40">
        <f>IF(AND(Y1497&lt;&gt;0,AN1497&lt;&gt;0),0,Q1497)</f>
        <v>930.15527229618419</v>
      </c>
      <c r="AT1497" s="41">
        <f t="shared" si="372"/>
        <v>54113.09483127595</v>
      </c>
      <c r="AU1497" s="42">
        <f>S1497+AN1497</f>
        <v>662.13994691955111</v>
      </c>
      <c r="AV1497" s="37">
        <f>T1497+AO1497</f>
        <v>686.46995183726813</v>
      </c>
      <c r="AW1497" s="58">
        <f t="shared" si="373"/>
        <v>0.57204346960761543</v>
      </c>
      <c r="AX1497" s="58">
        <f t="shared" si="374"/>
        <v>0.4107674327220997</v>
      </c>
      <c r="AY1497" s="59">
        <f t="shared" si="375"/>
        <v>1.7189097670284769E-2</v>
      </c>
      <c r="AZ1497" s="54">
        <f t="shared" si="383"/>
        <v>2.5297784191147255E-3</v>
      </c>
    </row>
    <row r="1498" spans="3:52" x14ac:dyDescent="0.25">
      <c r="C1498" s="35">
        <v>36836</v>
      </c>
      <c r="D1498" s="36">
        <v>46.7</v>
      </c>
      <c r="E1498" s="37">
        <v>32</v>
      </c>
      <c r="F1498" s="38">
        <v>0</v>
      </c>
      <c r="G1498" s="7">
        <v>0</v>
      </c>
      <c r="H1498" s="38">
        <v>1</v>
      </c>
      <c r="I1498" s="7">
        <v>1</v>
      </c>
      <c r="J1498" s="36">
        <f t="shared" si="376"/>
        <v>46.676650000000002</v>
      </c>
      <c r="K1498" s="37">
        <f t="shared" si="377"/>
        <v>31.984000000000002</v>
      </c>
      <c r="L1498" s="36">
        <f t="shared" si="378"/>
        <v>46.723350000000003</v>
      </c>
      <c r="M1498" s="37">
        <f t="shared" si="379"/>
        <v>32.015999999999998</v>
      </c>
      <c r="O1498" s="39">
        <f t="shared" si="380"/>
        <v>30921.935521143037</v>
      </c>
      <c r="P1498" s="40">
        <f t="shared" si="381"/>
        <v>21967.03845879258</v>
      </c>
      <c r="Q1498" s="40">
        <f>S1498*F1498+T1498*G1498+AS1497*(1+$G$9/252)</f>
        <v>930.19218321968788</v>
      </c>
      <c r="R1498" s="41">
        <f t="shared" si="368"/>
        <v>53819.166163155307</v>
      </c>
      <c r="S1498" s="36">
        <f>AU1497*H1497</f>
        <v>662.13994691955111</v>
      </c>
      <c r="T1498" s="37">
        <f>AV1497*I1497</f>
        <v>686.46995183726813</v>
      </c>
      <c r="U1498" s="57">
        <f t="shared" si="371"/>
        <v>0.5745524824260887</v>
      </c>
      <c r="V1498" s="58">
        <f t="shared" si="369"/>
        <v>0.40816385731801347</v>
      </c>
      <c r="W1498" s="59">
        <f t="shared" si="370"/>
        <v>1.7283660255897816E-2</v>
      </c>
      <c r="Y1498" s="7">
        <f t="shared" si="382"/>
        <v>0</v>
      </c>
      <c r="Z1498" s="40"/>
      <c r="AA1498" s="40"/>
      <c r="AB1498" s="40"/>
      <c r="AC1498" s="40"/>
      <c r="AD1498" s="40"/>
      <c r="AE1498" s="40"/>
      <c r="AF1498" s="40"/>
      <c r="AG1498" s="41"/>
      <c r="AH1498" s="40"/>
      <c r="AI1498" s="40"/>
      <c r="AJ1498" s="40"/>
      <c r="AK1498" s="40"/>
      <c r="AL1498" s="40"/>
      <c r="AM1498" s="41"/>
      <c r="AN1498" s="36">
        <f>Y1498*(IF(AND(AH1498&gt;0,AI1498&lt;0),AH1498,0)+IF(AND(AJ1498&lt;0,AK1498&gt;0),AJ1498,0)+IF(AND(AL1498&gt;0,AM1498&gt;0),AL1498,0))</f>
        <v>0</v>
      </c>
      <c r="AO1498" s="37">
        <f>Y1498*(IF(AND(AH1498&gt;0,AI1498&lt;0),AI1498,0)+IF(AND(AJ1498&lt;0,AK1498&gt;0),AK1498,0)+IF(AND(AL1498&gt;0,AM1498&gt;0),AM1498,0))</f>
        <v>0</v>
      </c>
      <c r="AQ1498" s="40">
        <f>AU1498*D1498</f>
        <v>30921.935521143037</v>
      </c>
      <c r="AR1498" s="40">
        <f>AV1498*E1498</f>
        <v>21967.03845879258</v>
      </c>
      <c r="AS1498" s="40">
        <f>IF(AND(Y1498&lt;&gt;0,AN1498&lt;&gt;0),0,Q1498)</f>
        <v>930.19218321968788</v>
      </c>
      <c r="AT1498" s="41">
        <f t="shared" si="372"/>
        <v>53819.166163155307</v>
      </c>
      <c r="AU1498" s="42">
        <f>S1498+AN1498</f>
        <v>662.13994691955111</v>
      </c>
      <c r="AV1498" s="37">
        <f>T1498+AO1498</f>
        <v>686.46995183726813</v>
      </c>
      <c r="AW1498" s="58">
        <f t="shared" si="373"/>
        <v>0.5745524824260887</v>
      </c>
      <c r="AX1498" s="58">
        <f t="shared" si="374"/>
        <v>0.40816385731801347</v>
      </c>
      <c r="AY1498" s="59">
        <f t="shared" si="375"/>
        <v>1.7283660255897816E-2</v>
      </c>
      <c r="AZ1498" s="54">
        <f t="shared" si="383"/>
        <v>-5.4317475102303447E-3</v>
      </c>
    </row>
    <row r="1499" spans="3:52" x14ac:dyDescent="0.25">
      <c r="C1499" s="35">
        <v>36837</v>
      </c>
      <c r="D1499" s="36">
        <v>46.03</v>
      </c>
      <c r="E1499" s="37">
        <v>31.75</v>
      </c>
      <c r="F1499" s="38">
        <v>0</v>
      </c>
      <c r="G1499" s="7">
        <v>0</v>
      </c>
      <c r="H1499" s="38">
        <v>1</v>
      </c>
      <c r="I1499" s="7">
        <v>1</v>
      </c>
      <c r="J1499" s="36">
        <f t="shared" si="376"/>
        <v>46.006985</v>
      </c>
      <c r="K1499" s="37">
        <f t="shared" si="377"/>
        <v>31.734125000000002</v>
      </c>
      <c r="L1499" s="36">
        <f t="shared" si="378"/>
        <v>46.053015000000002</v>
      </c>
      <c r="M1499" s="37">
        <f t="shared" si="379"/>
        <v>31.765874999999998</v>
      </c>
      <c r="O1499" s="39">
        <f t="shared" si="380"/>
        <v>30478.301756706936</v>
      </c>
      <c r="P1499" s="40">
        <f t="shared" si="381"/>
        <v>21795.420970833264</v>
      </c>
      <c r="Q1499" s="40">
        <f>S1499*F1499+T1499*G1499+AS1498*(1+$G$9/252)</f>
        <v>930.22909560791084</v>
      </c>
      <c r="R1499" s="41">
        <f t="shared" si="368"/>
        <v>53203.951823148105</v>
      </c>
      <c r="S1499" s="36">
        <f>AU1498*H1498</f>
        <v>662.13994691955111</v>
      </c>
      <c r="T1499" s="37">
        <f>AV1498*I1498</f>
        <v>686.46995183726813</v>
      </c>
      <c r="U1499" s="57">
        <f t="shared" si="371"/>
        <v>0.57285785571000314</v>
      </c>
      <c r="V1499" s="58">
        <f t="shared" si="369"/>
        <v>0.40965793374300552</v>
      </c>
      <c r="W1499" s="59">
        <f t="shared" si="370"/>
        <v>1.7484210546991445E-2</v>
      </c>
      <c r="Y1499" s="7">
        <f t="shared" si="382"/>
        <v>0</v>
      </c>
      <c r="Z1499" s="40"/>
      <c r="AA1499" s="40"/>
      <c r="AB1499" s="40"/>
      <c r="AC1499" s="40"/>
      <c r="AD1499" s="40"/>
      <c r="AE1499" s="40"/>
      <c r="AF1499" s="40"/>
      <c r="AG1499" s="41"/>
      <c r="AH1499" s="40"/>
      <c r="AI1499" s="40"/>
      <c r="AJ1499" s="40"/>
      <c r="AK1499" s="40"/>
      <c r="AL1499" s="40"/>
      <c r="AM1499" s="41"/>
      <c r="AN1499" s="36">
        <f>Y1499*(IF(AND(AH1499&gt;0,AI1499&lt;0),AH1499,0)+IF(AND(AJ1499&lt;0,AK1499&gt;0),AJ1499,0)+IF(AND(AL1499&gt;0,AM1499&gt;0),AL1499,0))</f>
        <v>0</v>
      </c>
      <c r="AO1499" s="37">
        <f>Y1499*(IF(AND(AH1499&gt;0,AI1499&lt;0),AI1499,0)+IF(AND(AJ1499&lt;0,AK1499&gt;0),AK1499,0)+IF(AND(AL1499&gt;0,AM1499&gt;0),AM1499,0))</f>
        <v>0</v>
      </c>
      <c r="AQ1499" s="40">
        <f>AU1499*D1499</f>
        <v>30478.301756706936</v>
      </c>
      <c r="AR1499" s="40">
        <f>AV1499*E1499</f>
        <v>21795.420970833264</v>
      </c>
      <c r="AS1499" s="40">
        <f>IF(AND(Y1499&lt;&gt;0,AN1499&lt;&gt;0),0,Q1499)</f>
        <v>930.22909560791084</v>
      </c>
      <c r="AT1499" s="41">
        <f t="shared" si="372"/>
        <v>53203.951823148105</v>
      </c>
      <c r="AU1499" s="42">
        <f>S1499+AN1499</f>
        <v>662.13994691955111</v>
      </c>
      <c r="AV1499" s="37">
        <f>T1499+AO1499</f>
        <v>686.46995183726813</v>
      </c>
      <c r="AW1499" s="58">
        <f t="shared" si="373"/>
        <v>0.57285785571000314</v>
      </c>
      <c r="AX1499" s="58">
        <f t="shared" si="374"/>
        <v>0.40965793374300552</v>
      </c>
      <c r="AY1499" s="59">
        <f t="shared" si="375"/>
        <v>1.7484210546991445E-2</v>
      </c>
      <c r="AZ1499" s="54">
        <f t="shared" si="383"/>
        <v>-1.1431138456180268E-2</v>
      </c>
    </row>
    <row r="1500" spans="3:52" x14ac:dyDescent="0.25">
      <c r="C1500" s="35">
        <v>36838</v>
      </c>
      <c r="D1500" s="36">
        <v>46.31</v>
      </c>
      <c r="E1500" s="37">
        <v>31.62</v>
      </c>
      <c r="F1500" s="38">
        <v>0</v>
      </c>
      <c r="G1500" s="7">
        <v>0</v>
      </c>
      <c r="H1500" s="38">
        <v>1</v>
      </c>
      <c r="I1500" s="7">
        <v>1</v>
      </c>
      <c r="J1500" s="36">
        <f t="shared" si="376"/>
        <v>46.286845000000007</v>
      </c>
      <c r="K1500" s="37">
        <f t="shared" si="377"/>
        <v>31.604190000000003</v>
      </c>
      <c r="L1500" s="36">
        <f t="shared" si="378"/>
        <v>46.333154999999998</v>
      </c>
      <c r="M1500" s="37">
        <f t="shared" si="379"/>
        <v>31.635809999999999</v>
      </c>
      <c r="O1500" s="39">
        <f t="shared" si="380"/>
        <v>30663.700941844414</v>
      </c>
      <c r="P1500" s="40">
        <f t="shared" si="381"/>
        <v>21706.179877094419</v>
      </c>
      <c r="Q1500" s="40">
        <f>S1500*F1500+T1500*G1500+AS1499*(1+$G$9/252)</f>
        <v>930.26600946091105</v>
      </c>
      <c r="R1500" s="41">
        <f t="shared" ref="R1500:R1563" si="384">SUM(O1500:Q1500)</f>
        <v>53300.146828399746</v>
      </c>
      <c r="S1500" s="36">
        <f>AU1499*H1499</f>
        <v>662.13994691955111</v>
      </c>
      <c r="T1500" s="37">
        <f>AV1499*I1499</f>
        <v>686.46995183726813</v>
      </c>
      <c r="U1500" s="57">
        <f t="shared" si="371"/>
        <v>0.57530237281646612</v>
      </c>
      <c r="V1500" s="58">
        <f t="shared" ref="V1500:V1563" si="385">P1500/R1500</f>
        <v>0.40724427921329448</v>
      </c>
      <c r="W1500" s="59">
        <f t="shared" ref="W1500:W1563" si="386">Q1500/R1500</f>
        <v>1.7453347970239369E-2</v>
      </c>
      <c r="Y1500" s="7">
        <f t="shared" si="382"/>
        <v>0</v>
      </c>
      <c r="Z1500" s="40"/>
      <c r="AA1500" s="40"/>
      <c r="AB1500" s="40"/>
      <c r="AC1500" s="40"/>
      <c r="AD1500" s="40"/>
      <c r="AE1500" s="40"/>
      <c r="AF1500" s="40"/>
      <c r="AG1500" s="41"/>
      <c r="AH1500" s="40"/>
      <c r="AI1500" s="40"/>
      <c r="AJ1500" s="40"/>
      <c r="AK1500" s="40"/>
      <c r="AL1500" s="40"/>
      <c r="AM1500" s="41"/>
      <c r="AN1500" s="36">
        <f>Y1500*(IF(AND(AH1500&gt;0,AI1500&lt;0),AH1500,0)+IF(AND(AJ1500&lt;0,AK1500&gt;0),AJ1500,0)+IF(AND(AL1500&gt;0,AM1500&gt;0),AL1500,0))</f>
        <v>0</v>
      </c>
      <c r="AO1500" s="37">
        <f>Y1500*(IF(AND(AH1500&gt;0,AI1500&lt;0),AI1500,0)+IF(AND(AJ1500&lt;0,AK1500&gt;0),AK1500,0)+IF(AND(AL1500&gt;0,AM1500&gt;0),AM1500,0))</f>
        <v>0</v>
      </c>
      <c r="AQ1500" s="40">
        <f>AU1500*D1500</f>
        <v>30663.700941844414</v>
      </c>
      <c r="AR1500" s="40">
        <f>AV1500*E1500</f>
        <v>21706.179877094419</v>
      </c>
      <c r="AS1500" s="40">
        <f>IF(AND(Y1500&lt;&gt;0,AN1500&lt;&gt;0),0,Q1500)</f>
        <v>930.26600946091105</v>
      </c>
      <c r="AT1500" s="41">
        <f t="shared" si="372"/>
        <v>53300.146828399746</v>
      </c>
      <c r="AU1500" s="42">
        <f>S1500+AN1500</f>
        <v>662.13994691955111</v>
      </c>
      <c r="AV1500" s="37">
        <f>T1500+AO1500</f>
        <v>686.46995183726813</v>
      </c>
      <c r="AW1500" s="58">
        <f t="shared" si="373"/>
        <v>0.57530237281646612</v>
      </c>
      <c r="AX1500" s="58">
        <f t="shared" si="374"/>
        <v>0.40724427921329448</v>
      </c>
      <c r="AY1500" s="59">
        <f t="shared" si="375"/>
        <v>1.7453347970239369E-2</v>
      </c>
      <c r="AZ1500" s="54">
        <f t="shared" si="383"/>
        <v>1.8080424847273235E-3</v>
      </c>
    </row>
    <row r="1501" spans="3:52" x14ac:dyDescent="0.25">
      <c r="C1501" s="35">
        <v>36839</v>
      </c>
      <c r="D1501" s="36">
        <v>46.2</v>
      </c>
      <c r="E1501" s="37">
        <v>31.75</v>
      </c>
      <c r="F1501" s="38">
        <v>0</v>
      </c>
      <c r="G1501" s="7">
        <v>0</v>
      </c>
      <c r="H1501" s="38">
        <v>1</v>
      </c>
      <c r="I1501" s="7">
        <v>1</v>
      </c>
      <c r="J1501" s="36">
        <f t="shared" si="376"/>
        <v>46.176900000000003</v>
      </c>
      <c r="K1501" s="37">
        <f t="shared" si="377"/>
        <v>31.734125000000002</v>
      </c>
      <c r="L1501" s="36">
        <f t="shared" si="378"/>
        <v>46.223100000000002</v>
      </c>
      <c r="M1501" s="37">
        <f t="shared" si="379"/>
        <v>31.765874999999998</v>
      </c>
      <c r="O1501" s="39">
        <f t="shared" si="380"/>
        <v>30590.865547683265</v>
      </c>
      <c r="P1501" s="40">
        <f t="shared" si="381"/>
        <v>21795.420970833264</v>
      </c>
      <c r="Q1501" s="40">
        <f>S1501*F1501+T1501*G1501+AS1500*(1+$G$9/252)</f>
        <v>930.30292477874673</v>
      </c>
      <c r="R1501" s="41">
        <f t="shared" si="384"/>
        <v>53316.589443295277</v>
      </c>
      <c r="S1501" s="36">
        <f>AU1500*H1500</f>
        <v>662.13994691955111</v>
      </c>
      <c r="T1501" s="37">
        <f>AV1500*I1500</f>
        <v>686.46995183726813</v>
      </c>
      <c r="U1501" s="57">
        <f t="shared" ref="U1501:U1564" si="387">O1501/R1501</f>
        <v>0.57375885943001104</v>
      </c>
      <c r="V1501" s="58">
        <f t="shared" si="385"/>
        <v>0.40879248276024349</v>
      </c>
      <c r="W1501" s="59">
        <f t="shared" si="386"/>
        <v>1.7448657809745464E-2</v>
      </c>
      <c r="Y1501" s="7">
        <f t="shared" si="382"/>
        <v>0</v>
      </c>
      <c r="Z1501" s="40"/>
      <c r="AA1501" s="40"/>
      <c r="AB1501" s="40"/>
      <c r="AC1501" s="40"/>
      <c r="AD1501" s="40"/>
      <c r="AE1501" s="40"/>
      <c r="AF1501" s="40"/>
      <c r="AG1501" s="41"/>
      <c r="AH1501" s="40"/>
      <c r="AI1501" s="40"/>
      <c r="AJ1501" s="40"/>
      <c r="AK1501" s="40"/>
      <c r="AL1501" s="40"/>
      <c r="AM1501" s="41"/>
      <c r="AN1501" s="36">
        <f>Y1501*(IF(AND(AH1501&gt;0,AI1501&lt;0),AH1501,0)+IF(AND(AJ1501&lt;0,AK1501&gt;0),AJ1501,0)+IF(AND(AL1501&gt;0,AM1501&gt;0),AL1501,0))</f>
        <v>0</v>
      </c>
      <c r="AO1501" s="37">
        <f>Y1501*(IF(AND(AH1501&gt;0,AI1501&lt;0),AI1501,0)+IF(AND(AJ1501&lt;0,AK1501&gt;0),AK1501,0)+IF(AND(AL1501&gt;0,AM1501&gt;0),AM1501,0))</f>
        <v>0</v>
      </c>
      <c r="AQ1501" s="40">
        <f>AU1501*D1501</f>
        <v>30590.865547683265</v>
      </c>
      <c r="AR1501" s="40">
        <f>AV1501*E1501</f>
        <v>21795.420970833264</v>
      </c>
      <c r="AS1501" s="40">
        <f>IF(AND(Y1501&lt;&gt;0,AN1501&lt;&gt;0),0,Q1501)</f>
        <v>930.30292477874673</v>
      </c>
      <c r="AT1501" s="41">
        <f t="shared" ref="AT1501:AT1564" si="388">SUM(AQ1501:AS1501)</f>
        <v>53316.589443295277</v>
      </c>
      <c r="AU1501" s="42">
        <f>S1501+AN1501</f>
        <v>662.13994691955111</v>
      </c>
      <c r="AV1501" s="37">
        <f>T1501+AO1501</f>
        <v>686.46995183726813</v>
      </c>
      <c r="AW1501" s="58">
        <f t="shared" si="373"/>
        <v>0.57375885943001104</v>
      </c>
      <c r="AX1501" s="58">
        <f t="shared" si="374"/>
        <v>0.40879248276024349</v>
      </c>
      <c r="AY1501" s="59">
        <f t="shared" si="375"/>
        <v>1.7448657809745464E-2</v>
      </c>
      <c r="AZ1501" s="54">
        <f t="shared" si="383"/>
        <v>3.0849098687224519E-4</v>
      </c>
    </row>
    <row r="1502" spans="3:52" x14ac:dyDescent="0.25">
      <c r="C1502" s="35">
        <v>36840</v>
      </c>
      <c r="D1502" s="36">
        <v>45.17</v>
      </c>
      <c r="E1502" s="37">
        <v>33.06</v>
      </c>
      <c r="F1502" s="38">
        <v>0</v>
      </c>
      <c r="G1502" s="7">
        <v>0</v>
      </c>
      <c r="H1502" s="38">
        <v>1</v>
      </c>
      <c r="I1502" s="7">
        <v>1</v>
      </c>
      <c r="J1502" s="36">
        <f t="shared" si="376"/>
        <v>45.147415000000002</v>
      </c>
      <c r="K1502" s="37">
        <f t="shared" si="377"/>
        <v>33.043470000000006</v>
      </c>
      <c r="L1502" s="36">
        <f t="shared" si="378"/>
        <v>45.192585000000001</v>
      </c>
      <c r="M1502" s="37">
        <f t="shared" si="379"/>
        <v>33.076529999999998</v>
      </c>
      <c r="O1502" s="39">
        <f t="shared" si="380"/>
        <v>29908.861402356124</v>
      </c>
      <c r="P1502" s="40">
        <f t="shared" si="381"/>
        <v>22694.696607740087</v>
      </c>
      <c r="Q1502" s="40">
        <f>S1502*F1502+T1502*G1502+AS1501*(1+$G$9/252)</f>
        <v>930.33984156147596</v>
      </c>
      <c r="R1502" s="41">
        <f t="shared" si="384"/>
        <v>53533.89785165769</v>
      </c>
      <c r="S1502" s="36">
        <f>AU1501*H1501</f>
        <v>662.13994691955111</v>
      </c>
      <c r="T1502" s="37">
        <f>AV1501*I1501</f>
        <v>686.46995183726813</v>
      </c>
      <c r="U1502" s="57">
        <f t="shared" si="387"/>
        <v>0.55869014965496278</v>
      </c>
      <c r="V1502" s="58">
        <f t="shared" si="385"/>
        <v>0.42393133170737984</v>
      </c>
      <c r="W1502" s="59">
        <f t="shared" si="386"/>
        <v>1.7378518637657315E-2</v>
      </c>
      <c r="Y1502" s="7">
        <f t="shared" si="382"/>
        <v>0</v>
      </c>
      <c r="Z1502" s="40"/>
      <c r="AA1502" s="40"/>
      <c r="AB1502" s="40"/>
      <c r="AC1502" s="40"/>
      <c r="AD1502" s="40"/>
      <c r="AE1502" s="40"/>
      <c r="AF1502" s="40"/>
      <c r="AG1502" s="41"/>
      <c r="AH1502" s="40"/>
      <c r="AI1502" s="40"/>
      <c r="AJ1502" s="40"/>
      <c r="AK1502" s="40"/>
      <c r="AL1502" s="40"/>
      <c r="AM1502" s="41"/>
      <c r="AN1502" s="36">
        <f>Y1502*(IF(AND(AH1502&gt;0,AI1502&lt;0),AH1502,0)+IF(AND(AJ1502&lt;0,AK1502&gt;0),AJ1502,0)+IF(AND(AL1502&gt;0,AM1502&gt;0),AL1502,0))</f>
        <v>0</v>
      </c>
      <c r="AO1502" s="37">
        <f>Y1502*(IF(AND(AH1502&gt;0,AI1502&lt;0),AI1502,0)+IF(AND(AJ1502&lt;0,AK1502&gt;0),AK1502,0)+IF(AND(AL1502&gt;0,AM1502&gt;0),AM1502,0))</f>
        <v>0</v>
      </c>
      <c r="AQ1502" s="40">
        <f>AU1502*D1502</f>
        <v>29908.861402356124</v>
      </c>
      <c r="AR1502" s="40">
        <f>AV1502*E1502</f>
        <v>22694.696607740087</v>
      </c>
      <c r="AS1502" s="40">
        <f>IF(AND(Y1502&lt;&gt;0,AN1502&lt;&gt;0),0,Q1502)</f>
        <v>930.33984156147596</v>
      </c>
      <c r="AT1502" s="41">
        <f t="shared" si="388"/>
        <v>53533.89785165769</v>
      </c>
      <c r="AU1502" s="42">
        <f>S1502+AN1502</f>
        <v>662.13994691955111</v>
      </c>
      <c r="AV1502" s="37">
        <f>T1502+AO1502</f>
        <v>686.46995183726813</v>
      </c>
      <c r="AW1502" s="58">
        <f t="shared" si="373"/>
        <v>0.55869014965496278</v>
      </c>
      <c r="AX1502" s="58">
        <f t="shared" si="374"/>
        <v>0.42393133170737984</v>
      </c>
      <c r="AY1502" s="59">
        <f t="shared" si="375"/>
        <v>1.7378518637657315E-2</v>
      </c>
      <c r="AZ1502" s="54">
        <f t="shared" si="383"/>
        <v>4.0758122496475924E-3</v>
      </c>
    </row>
    <row r="1503" spans="3:52" x14ac:dyDescent="0.25">
      <c r="C1503" s="35">
        <v>36843</v>
      </c>
      <c r="D1503" s="36">
        <v>45.27</v>
      </c>
      <c r="E1503" s="37">
        <v>33.06</v>
      </c>
      <c r="F1503" s="38">
        <v>0</v>
      </c>
      <c r="G1503" s="7">
        <v>0.215</v>
      </c>
      <c r="H1503" s="38">
        <v>1</v>
      </c>
      <c r="I1503" s="7">
        <v>1</v>
      </c>
      <c r="J1503" s="36">
        <f t="shared" si="376"/>
        <v>45.247365000000009</v>
      </c>
      <c r="K1503" s="37">
        <f t="shared" si="377"/>
        <v>33.043470000000006</v>
      </c>
      <c r="L1503" s="36">
        <f t="shared" si="378"/>
        <v>45.292634999999997</v>
      </c>
      <c r="M1503" s="37">
        <f t="shared" si="379"/>
        <v>33.076529999999998</v>
      </c>
      <c r="O1503" s="39">
        <f t="shared" si="380"/>
        <v>29975.07539704808</v>
      </c>
      <c r="P1503" s="40">
        <f t="shared" si="381"/>
        <v>22694.696607740087</v>
      </c>
      <c r="Q1503" s="40">
        <f>S1503*F1503+T1503*G1503+AS1502*(1+$G$9/252)</f>
        <v>1077.9677994541694</v>
      </c>
      <c r="R1503" s="41">
        <f t="shared" si="384"/>
        <v>53747.739804242337</v>
      </c>
      <c r="S1503" s="36">
        <f>AU1502*H1502</f>
        <v>662.13994691955111</v>
      </c>
      <c r="T1503" s="37">
        <f>AV1502*I1502</f>
        <v>686.46995183726813</v>
      </c>
      <c r="U1503" s="57">
        <f t="shared" si="387"/>
        <v>0.55769927268052544</v>
      </c>
      <c r="V1503" s="58">
        <f t="shared" si="385"/>
        <v>0.42224466908557862</v>
      </c>
      <c r="W1503" s="59">
        <f t="shared" si="386"/>
        <v>2.0056058233895908E-2</v>
      </c>
      <c r="Y1503" s="7">
        <f t="shared" si="382"/>
        <v>0</v>
      </c>
      <c r="Z1503" s="40"/>
      <c r="AA1503" s="40"/>
      <c r="AB1503" s="40"/>
      <c r="AC1503" s="40"/>
      <c r="AD1503" s="40"/>
      <c r="AE1503" s="40"/>
      <c r="AF1503" s="40"/>
      <c r="AG1503" s="41"/>
      <c r="AH1503" s="40"/>
      <c r="AI1503" s="40"/>
      <c r="AJ1503" s="40"/>
      <c r="AK1503" s="40"/>
      <c r="AL1503" s="40"/>
      <c r="AM1503" s="41"/>
      <c r="AN1503" s="36">
        <f>Y1503*(IF(AND(AH1503&gt;0,AI1503&lt;0),AH1503,0)+IF(AND(AJ1503&lt;0,AK1503&gt;0),AJ1503,0)+IF(AND(AL1503&gt;0,AM1503&gt;0),AL1503,0))</f>
        <v>0</v>
      </c>
      <c r="AO1503" s="37">
        <f>Y1503*(IF(AND(AH1503&gt;0,AI1503&lt;0),AI1503,0)+IF(AND(AJ1503&lt;0,AK1503&gt;0),AK1503,0)+IF(AND(AL1503&gt;0,AM1503&gt;0),AM1503,0))</f>
        <v>0</v>
      </c>
      <c r="AQ1503" s="40">
        <f>AU1503*D1503</f>
        <v>29975.07539704808</v>
      </c>
      <c r="AR1503" s="40">
        <f>AV1503*E1503</f>
        <v>22694.696607740087</v>
      </c>
      <c r="AS1503" s="40">
        <f>IF(AND(Y1503&lt;&gt;0,AN1503&lt;&gt;0),0,Q1503)</f>
        <v>1077.9677994541694</v>
      </c>
      <c r="AT1503" s="41">
        <f t="shared" si="388"/>
        <v>53747.739804242337</v>
      </c>
      <c r="AU1503" s="42">
        <f>S1503+AN1503</f>
        <v>662.13994691955111</v>
      </c>
      <c r="AV1503" s="37">
        <f>T1503+AO1503</f>
        <v>686.46995183726813</v>
      </c>
      <c r="AW1503" s="58">
        <f t="shared" si="373"/>
        <v>0.55769927268052544</v>
      </c>
      <c r="AX1503" s="58">
        <f t="shared" si="374"/>
        <v>0.42224466908557862</v>
      </c>
      <c r="AY1503" s="59">
        <f t="shared" si="375"/>
        <v>2.0056058233895908E-2</v>
      </c>
      <c r="AZ1503" s="54">
        <f t="shared" si="383"/>
        <v>3.9945148992737156E-3</v>
      </c>
    </row>
    <row r="1504" spans="3:52" x14ac:dyDescent="0.25">
      <c r="C1504" s="35">
        <v>36844</v>
      </c>
      <c r="D1504" s="36">
        <v>45.75</v>
      </c>
      <c r="E1504" s="37">
        <v>33.44</v>
      </c>
      <c r="F1504" s="38">
        <v>0</v>
      </c>
      <c r="G1504" s="7">
        <v>0</v>
      </c>
      <c r="H1504" s="38">
        <v>1</v>
      </c>
      <c r="I1504" s="7">
        <v>1</v>
      </c>
      <c r="J1504" s="36">
        <f t="shared" si="376"/>
        <v>45.727125000000001</v>
      </c>
      <c r="K1504" s="37">
        <f t="shared" si="377"/>
        <v>33.423279999999998</v>
      </c>
      <c r="L1504" s="36">
        <f t="shared" si="378"/>
        <v>45.772874999999999</v>
      </c>
      <c r="M1504" s="37">
        <f t="shared" si="379"/>
        <v>33.456719999999997</v>
      </c>
      <c r="O1504" s="39">
        <f t="shared" si="380"/>
        <v>30292.902571569462</v>
      </c>
      <c r="P1504" s="40">
        <f t="shared" si="381"/>
        <v>22955.555189438244</v>
      </c>
      <c r="Q1504" s="40">
        <f>S1504*F1504+T1504*G1504+AS1503*(1+$G$9/252)</f>
        <v>1078.0105759541477</v>
      </c>
      <c r="R1504" s="41">
        <f t="shared" si="384"/>
        <v>54326.468336961858</v>
      </c>
      <c r="S1504" s="36">
        <f>AU1503*H1503</f>
        <v>662.13994691955111</v>
      </c>
      <c r="T1504" s="37">
        <f>AV1503*I1503</f>
        <v>686.46995183726813</v>
      </c>
      <c r="U1504" s="57">
        <f t="shared" si="387"/>
        <v>0.55760853776977837</v>
      </c>
      <c r="V1504" s="58">
        <f t="shared" si="385"/>
        <v>0.42254826960323638</v>
      </c>
      <c r="W1504" s="59">
        <f t="shared" si="386"/>
        <v>1.9843192626985223E-2</v>
      </c>
      <c r="Y1504" s="7">
        <f t="shared" si="382"/>
        <v>0</v>
      </c>
      <c r="Z1504" s="40"/>
      <c r="AA1504" s="40"/>
      <c r="AB1504" s="40"/>
      <c r="AC1504" s="40"/>
      <c r="AD1504" s="40"/>
      <c r="AE1504" s="40"/>
      <c r="AF1504" s="40"/>
      <c r="AG1504" s="41"/>
      <c r="AH1504" s="40"/>
      <c r="AI1504" s="40"/>
      <c r="AJ1504" s="40"/>
      <c r="AK1504" s="40"/>
      <c r="AL1504" s="40"/>
      <c r="AM1504" s="41"/>
      <c r="AN1504" s="36">
        <f>Y1504*(IF(AND(AH1504&gt;0,AI1504&lt;0),AH1504,0)+IF(AND(AJ1504&lt;0,AK1504&gt;0),AJ1504,0)+IF(AND(AL1504&gt;0,AM1504&gt;0),AL1504,0))</f>
        <v>0</v>
      </c>
      <c r="AO1504" s="37">
        <f>Y1504*(IF(AND(AH1504&gt;0,AI1504&lt;0),AI1504,0)+IF(AND(AJ1504&lt;0,AK1504&gt;0),AK1504,0)+IF(AND(AL1504&gt;0,AM1504&gt;0),AM1504,0))</f>
        <v>0</v>
      </c>
      <c r="AQ1504" s="40">
        <f>AU1504*D1504</f>
        <v>30292.902571569462</v>
      </c>
      <c r="AR1504" s="40">
        <f>AV1504*E1504</f>
        <v>22955.555189438244</v>
      </c>
      <c r="AS1504" s="40">
        <f>IF(AND(Y1504&lt;&gt;0,AN1504&lt;&gt;0),0,Q1504)</f>
        <v>1078.0105759541477</v>
      </c>
      <c r="AT1504" s="41">
        <f t="shared" si="388"/>
        <v>54326.468336961858</v>
      </c>
      <c r="AU1504" s="42">
        <f>S1504+AN1504</f>
        <v>662.13994691955111</v>
      </c>
      <c r="AV1504" s="37">
        <f>T1504+AO1504</f>
        <v>686.46995183726813</v>
      </c>
      <c r="AW1504" s="58">
        <f t="shared" si="373"/>
        <v>0.55760853776977837</v>
      </c>
      <c r="AX1504" s="58">
        <f t="shared" si="374"/>
        <v>0.42254826960323638</v>
      </c>
      <c r="AY1504" s="59">
        <f t="shared" si="375"/>
        <v>1.9843192626985223E-2</v>
      </c>
      <c r="AZ1504" s="54">
        <f t="shared" si="383"/>
        <v>1.0767495244029535E-2</v>
      </c>
    </row>
    <row r="1505" spans="3:52" x14ac:dyDescent="0.25">
      <c r="C1505" s="35">
        <v>36845</v>
      </c>
      <c r="D1505" s="36">
        <v>47.51</v>
      </c>
      <c r="E1505" s="37">
        <v>33.31</v>
      </c>
      <c r="F1505" s="38">
        <v>0</v>
      </c>
      <c r="G1505" s="7">
        <v>0</v>
      </c>
      <c r="H1505" s="38">
        <v>1</v>
      </c>
      <c r="I1505" s="7">
        <v>1</v>
      </c>
      <c r="J1505" s="36">
        <f t="shared" si="376"/>
        <v>47.486245000000004</v>
      </c>
      <c r="K1505" s="37">
        <f t="shared" si="377"/>
        <v>33.293345000000002</v>
      </c>
      <c r="L1505" s="36">
        <f t="shared" si="378"/>
        <v>47.533754999999992</v>
      </c>
      <c r="M1505" s="37">
        <f t="shared" si="379"/>
        <v>33.326655000000002</v>
      </c>
      <c r="O1505" s="39">
        <f t="shared" si="380"/>
        <v>31458.268878147872</v>
      </c>
      <c r="P1505" s="40">
        <f t="shared" si="381"/>
        <v>22866.314095699403</v>
      </c>
      <c r="Q1505" s="40">
        <f>S1505*F1505+T1505*G1505+AS1504*(1+$G$9/252)</f>
        <v>1078.0533541516061</v>
      </c>
      <c r="R1505" s="41">
        <f t="shared" si="384"/>
        <v>55402.63632799888</v>
      </c>
      <c r="S1505" s="36">
        <f>AU1504*H1504</f>
        <v>662.13994691955111</v>
      </c>
      <c r="T1505" s="37">
        <f>AV1504*I1504</f>
        <v>686.46995183726813</v>
      </c>
      <c r="U1505" s="57">
        <f t="shared" si="387"/>
        <v>0.56781176787159093</v>
      </c>
      <c r="V1505" s="58">
        <f t="shared" si="385"/>
        <v>0.41272971127807928</v>
      </c>
      <c r="W1505" s="59">
        <f t="shared" si="386"/>
        <v>1.945852085032981E-2</v>
      </c>
      <c r="Y1505" s="7">
        <f t="shared" si="382"/>
        <v>0</v>
      </c>
      <c r="Z1505" s="40"/>
      <c r="AA1505" s="40"/>
      <c r="AB1505" s="40"/>
      <c r="AC1505" s="40"/>
      <c r="AD1505" s="40"/>
      <c r="AE1505" s="40"/>
      <c r="AF1505" s="40"/>
      <c r="AG1505" s="41"/>
      <c r="AH1505" s="40"/>
      <c r="AI1505" s="40"/>
      <c r="AJ1505" s="40"/>
      <c r="AK1505" s="40"/>
      <c r="AL1505" s="40"/>
      <c r="AM1505" s="41"/>
      <c r="AN1505" s="36">
        <f>Y1505*(IF(AND(AH1505&gt;0,AI1505&lt;0),AH1505,0)+IF(AND(AJ1505&lt;0,AK1505&gt;0),AJ1505,0)+IF(AND(AL1505&gt;0,AM1505&gt;0),AL1505,0))</f>
        <v>0</v>
      </c>
      <c r="AO1505" s="37">
        <f>Y1505*(IF(AND(AH1505&gt;0,AI1505&lt;0),AI1505,0)+IF(AND(AJ1505&lt;0,AK1505&gt;0),AK1505,0)+IF(AND(AL1505&gt;0,AM1505&gt;0),AM1505,0))</f>
        <v>0</v>
      </c>
      <c r="AQ1505" s="40">
        <f>AU1505*D1505</f>
        <v>31458.268878147872</v>
      </c>
      <c r="AR1505" s="40">
        <f>AV1505*E1505</f>
        <v>22866.314095699403</v>
      </c>
      <c r="AS1505" s="40">
        <f>IF(AND(Y1505&lt;&gt;0,AN1505&lt;&gt;0),0,Q1505)</f>
        <v>1078.0533541516061</v>
      </c>
      <c r="AT1505" s="41">
        <f t="shared" si="388"/>
        <v>55402.63632799888</v>
      </c>
      <c r="AU1505" s="42">
        <f>S1505+AN1505</f>
        <v>662.13994691955111</v>
      </c>
      <c r="AV1505" s="37">
        <f>T1505+AO1505</f>
        <v>686.46995183726813</v>
      </c>
      <c r="AW1505" s="58">
        <f t="shared" si="373"/>
        <v>0.56781176787159093</v>
      </c>
      <c r="AX1505" s="58">
        <f t="shared" si="374"/>
        <v>0.41272971127807928</v>
      </c>
      <c r="AY1505" s="59">
        <f t="shared" si="375"/>
        <v>1.945852085032981E-2</v>
      </c>
      <c r="AZ1505" s="54">
        <f t="shared" si="383"/>
        <v>1.9809275735761966E-2</v>
      </c>
    </row>
    <row r="1506" spans="3:52" x14ac:dyDescent="0.25">
      <c r="C1506" s="35">
        <v>36846</v>
      </c>
      <c r="D1506" s="36">
        <v>47.75</v>
      </c>
      <c r="E1506" s="37">
        <v>32.69</v>
      </c>
      <c r="F1506" s="38">
        <v>0</v>
      </c>
      <c r="G1506" s="7">
        <v>0</v>
      </c>
      <c r="H1506" s="38">
        <v>1</v>
      </c>
      <c r="I1506" s="7">
        <v>1</v>
      </c>
      <c r="J1506" s="36">
        <f t="shared" si="376"/>
        <v>47.726125000000003</v>
      </c>
      <c r="K1506" s="37">
        <f t="shared" si="377"/>
        <v>32.673654999999997</v>
      </c>
      <c r="L1506" s="36">
        <f t="shared" si="378"/>
        <v>47.773874999999997</v>
      </c>
      <c r="M1506" s="37">
        <f t="shared" si="379"/>
        <v>32.706344999999999</v>
      </c>
      <c r="O1506" s="39">
        <f t="shared" si="380"/>
        <v>31617.182465408565</v>
      </c>
      <c r="P1506" s="40">
        <f t="shared" si="381"/>
        <v>22440.702725560295</v>
      </c>
      <c r="Q1506" s="40">
        <f>S1506*F1506+T1506*G1506+AS1505*(1+$G$9/252)</f>
        <v>1078.096134046612</v>
      </c>
      <c r="R1506" s="41">
        <f t="shared" si="384"/>
        <v>55135.981325015469</v>
      </c>
      <c r="S1506" s="36">
        <f>AU1505*H1505</f>
        <v>662.13994691955111</v>
      </c>
      <c r="T1506" s="37">
        <f>AV1505*I1505</f>
        <v>686.46995183726813</v>
      </c>
      <c r="U1506" s="57">
        <f t="shared" si="387"/>
        <v>0.57344009674973706</v>
      </c>
      <c r="V1506" s="58">
        <f t="shared" si="385"/>
        <v>0.40700649895531715</v>
      </c>
      <c r="W1506" s="59">
        <f t="shared" si="386"/>
        <v>1.9553404294945856E-2</v>
      </c>
      <c r="Y1506" s="7">
        <f t="shared" si="382"/>
        <v>0</v>
      </c>
      <c r="Z1506" s="40"/>
      <c r="AA1506" s="40"/>
      <c r="AB1506" s="40"/>
      <c r="AC1506" s="40"/>
      <c r="AD1506" s="40"/>
      <c r="AE1506" s="40"/>
      <c r="AF1506" s="40"/>
      <c r="AG1506" s="41"/>
      <c r="AH1506" s="40"/>
      <c r="AI1506" s="40"/>
      <c r="AJ1506" s="40"/>
      <c r="AK1506" s="40"/>
      <c r="AL1506" s="40"/>
      <c r="AM1506" s="41"/>
      <c r="AN1506" s="36">
        <f>Y1506*(IF(AND(AH1506&gt;0,AI1506&lt;0),AH1506,0)+IF(AND(AJ1506&lt;0,AK1506&gt;0),AJ1506,0)+IF(AND(AL1506&gt;0,AM1506&gt;0),AL1506,0))</f>
        <v>0</v>
      </c>
      <c r="AO1506" s="37">
        <f>Y1506*(IF(AND(AH1506&gt;0,AI1506&lt;0),AI1506,0)+IF(AND(AJ1506&lt;0,AK1506&gt;0),AK1506,0)+IF(AND(AL1506&gt;0,AM1506&gt;0),AM1506,0))</f>
        <v>0</v>
      </c>
      <c r="AQ1506" s="40">
        <f>AU1506*D1506</f>
        <v>31617.182465408565</v>
      </c>
      <c r="AR1506" s="40">
        <f>AV1506*E1506</f>
        <v>22440.702725560295</v>
      </c>
      <c r="AS1506" s="40">
        <f>IF(AND(Y1506&lt;&gt;0,AN1506&lt;&gt;0),0,Q1506)</f>
        <v>1078.096134046612</v>
      </c>
      <c r="AT1506" s="41">
        <f t="shared" si="388"/>
        <v>55135.981325015469</v>
      </c>
      <c r="AU1506" s="42">
        <f>S1506+AN1506</f>
        <v>662.13994691955111</v>
      </c>
      <c r="AV1506" s="37">
        <f>T1506+AO1506</f>
        <v>686.46995183726813</v>
      </c>
      <c r="AW1506" s="58">
        <f t="shared" si="373"/>
        <v>0.57344009674973706</v>
      </c>
      <c r="AX1506" s="58">
        <f t="shared" si="374"/>
        <v>0.40700649895531715</v>
      </c>
      <c r="AY1506" s="59">
        <f t="shared" si="375"/>
        <v>1.9553404294945856E-2</v>
      </c>
      <c r="AZ1506" s="54">
        <f t="shared" si="383"/>
        <v>-4.8130381631072972E-3</v>
      </c>
    </row>
    <row r="1507" spans="3:52" x14ac:dyDescent="0.25">
      <c r="C1507" s="35">
        <v>36847</v>
      </c>
      <c r="D1507" s="36">
        <v>46.98</v>
      </c>
      <c r="E1507" s="37">
        <v>33.44</v>
      </c>
      <c r="F1507" s="38">
        <v>0</v>
      </c>
      <c r="G1507" s="7">
        <v>0</v>
      </c>
      <c r="H1507" s="38">
        <v>1</v>
      </c>
      <c r="I1507" s="7">
        <v>1</v>
      </c>
      <c r="J1507" s="36">
        <f t="shared" si="376"/>
        <v>46.956510000000002</v>
      </c>
      <c r="K1507" s="37">
        <f t="shared" si="377"/>
        <v>33.423279999999998</v>
      </c>
      <c r="L1507" s="36">
        <f t="shared" si="378"/>
        <v>47.003489999999992</v>
      </c>
      <c r="M1507" s="37">
        <f t="shared" si="379"/>
        <v>33.456719999999997</v>
      </c>
      <c r="O1507" s="39">
        <f t="shared" si="380"/>
        <v>31107.334706280508</v>
      </c>
      <c r="P1507" s="40">
        <f t="shared" si="381"/>
        <v>22955.555189438244</v>
      </c>
      <c r="Q1507" s="40">
        <f>S1507*F1507+T1507*G1507+AS1506*(1+$G$9/252)</f>
        <v>1078.1389156392327</v>
      </c>
      <c r="R1507" s="41">
        <f t="shared" si="384"/>
        <v>55141.028811357981</v>
      </c>
      <c r="S1507" s="36">
        <f>AU1506*H1506</f>
        <v>662.13994691955111</v>
      </c>
      <c r="T1507" s="37">
        <f>AV1506*I1506</f>
        <v>686.46995183726813</v>
      </c>
      <c r="U1507" s="57">
        <f t="shared" si="387"/>
        <v>0.56414135493737838</v>
      </c>
      <c r="V1507" s="58">
        <f t="shared" si="385"/>
        <v>0.41630625478481909</v>
      </c>
      <c r="W1507" s="59">
        <f t="shared" si="386"/>
        <v>1.9552390277802669E-2</v>
      </c>
      <c r="Y1507" s="7">
        <f t="shared" si="382"/>
        <v>0</v>
      </c>
      <c r="Z1507" s="40"/>
      <c r="AA1507" s="40"/>
      <c r="AB1507" s="40"/>
      <c r="AC1507" s="40"/>
      <c r="AD1507" s="40"/>
      <c r="AE1507" s="40"/>
      <c r="AF1507" s="40"/>
      <c r="AG1507" s="41"/>
      <c r="AH1507" s="40"/>
      <c r="AI1507" s="40"/>
      <c r="AJ1507" s="40"/>
      <c r="AK1507" s="40"/>
      <c r="AL1507" s="40"/>
      <c r="AM1507" s="41"/>
      <c r="AN1507" s="36">
        <f>Y1507*(IF(AND(AH1507&gt;0,AI1507&lt;0),AH1507,0)+IF(AND(AJ1507&lt;0,AK1507&gt;0),AJ1507,0)+IF(AND(AL1507&gt;0,AM1507&gt;0),AL1507,0))</f>
        <v>0</v>
      </c>
      <c r="AO1507" s="37">
        <f>Y1507*(IF(AND(AH1507&gt;0,AI1507&lt;0),AI1507,0)+IF(AND(AJ1507&lt;0,AK1507&gt;0),AK1507,0)+IF(AND(AL1507&gt;0,AM1507&gt;0),AM1507,0))</f>
        <v>0</v>
      </c>
      <c r="AQ1507" s="40">
        <f>AU1507*D1507</f>
        <v>31107.334706280508</v>
      </c>
      <c r="AR1507" s="40">
        <f>AV1507*E1507</f>
        <v>22955.555189438244</v>
      </c>
      <c r="AS1507" s="40">
        <f>IF(AND(Y1507&lt;&gt;0,AN1507&lt;&gt;0),0,Q1507)</f>
        <v>1078.1389156392327</v>
      </c>
      <c r="AT1507" s="41">
        <f t="shared" si="388"/>
        <v>55141.028811357981</v>
      </c>
      <c r="AU1507" s="42">
        <f>S1507+AN1507</f>
        <v>662.13994691955111</v>
      </c>
      <c r="AV1507" s="37">
        <f>T1507+AO1507</f>
        <v>686.46995183726813</v>
      </c>
      <c r="AW1507" s="58">
        <f t="shared" si="373"/>
        <v>0.56414135493737838</v>
      </c>
      <c r="AX1507" s="58">
        <f t="shared" si="374"/>
        <v>0.41630625478481909</v>
      </c>
      <c r="AY1507" s="59">
        <f t="shared" si="375"/>
        <v>1.9552390277802669E-2</v>
      </c>
      <c r="AZ1507" s="54">
        <f t="shared" si="383"/>
        <v>9.1546141398168857E-5</v>
      </c>
    </row>
    <row r="1508" spans="3:52" x14ac:dyDescent="0.25">
      <c r="C1508" s="35">
        <v>36850</v>
      </c>
      <c r="D1508" s="36">
        <v>46.5</v>
      </c>
      <c r="E1508" s="37">
        <v>33.5</v>
      </c>
      <c r="F1508" s="38">
        <v>0</v>
      </c>
      <c r="G1508" s="7">
        <v>0</v>
      </c>
      <c r="H1508" s="38">
        <v>1</v>
      </c>
      <c r="I1508" s="7">
        <v>1</v>
      </c>
      <c r="J1508" s="36">
        <f t="shared" si="376"/>
        <v>46.476750000000003</v>
      </c>
      <c r="K1508" s="37">
        <f t="shared" si="377"/>
        <v>33.483250000000005</v>
      </c>
      <c r="L1508" s="36">
        <f t="shared" si="378"/>
        <v>46.523249999999997</v>
      </c>
      <c r="M1508" s="37">
        <f t="shared" si="379"/>
        <v>33.516749999999995</v>
      </c>
      <c r="O1508" s="39">
        <f t="shared" si="380"/>
        <v>30789.507531759125</v>
      </c>
      <c r="P1508" s="40">
        <f t="shared" si="381"/>
        <v>22996.743386548482</v>
      </c>
      <c r="Q1508" s="40">
        <f>S1508*F1508+T1508*G1508+AS1507*(1+$G$9/252)</f>
        <v>1078.1816989295357</v>
      </c>
      <c r="R1508" s="41">
        <f t="shared" si="384"/>
        <v>54864.432617237137</v>
      </c>
      <c r="S1508" s="36">
        <f>AU1507*H1507</f>
        <v>662.13994691955111</v>
      </c>
      <c r="T1508" s="37">
        <f>AV1507*I1507</f>
        <v>686.46995183726813</v>
      </c>
      <c r="U1508" s="57">
        <f t="shared" si="387"/>
        <v>0.56119248961458823</v>
      </c>
      <c r="V1508" s="58">
        <f t="shared" si="385"/>
        <v>0.41915576794506826</v>
      </c>
      <c r="W1508" s="59">
        <f t="shared" si="386"/>
        <v>1.9651742440343692E-2</v>
      </c>
      <c r="Y1508" s="7">
        <f t="shared" si="382"/>
        <v>0</v>
      </c>
      <c r="Z1508" s="40"/>
      <c r="AA1508" s="40"/>
      <c r="AB1508" s="40"/>
      <c r="AC1508" s="40"/>
      <c r="AD1508" s="40"/>
      <c r="AE1508" s="40"/>
      <c r="AF1508" s="40"/>
      <c r="AG1508" s="41"/>
      <c r="AH1508" s="40"/>
      <c r="AI1508" s="40"/>
      <c r="AJ1508" s="40"/>
      <c r="AK1508" s="40"/>
      <c r="AL1508" s="40"/>
      <c r="AM1508" s="41"/>
      <c r="AN1508" s="36">
        <f>Y1508*(IF(AND(AH1508&gt;0,AI1508&lt;0),AH1508,0)+IF(AND(AJ1508&lt;0,AK1508&gt;0),AJ1508,0)+IF(AND(AL1508&gt;0,AM1508&gt;0),AL1508,0))</f>
        <v>0</v>
      </c>
      <c r="AO1508" s="37">
        <f>Y1508*(IF(AND(AH1508&gt;0,AI1508&lt;0),AI1508,0)+IF(AND(AJ1508&lt;0,AK1508&gt;0),AK1508,0)+IF(AND(AL1508&gt;0,AM1508&gt;0),AM1508,0))</f>
        <v>0</v>
      </c>
      <c r="AQ1508" s="40">
        <f>AU1508*D1508</f>
        <v>30789.507531759125</v>
      </c>
      <c r="AR1508" s="40">
        <f>AV1508*E1508</f>
        <v>22996.743386548482</v>
      </c>
      <c r="AS1508" s="40">
        <f>IF(AND(Y1508&lt;&gt;0,AN1508&lt;&gt;0),0,Q1508)</f>
        <v>1078.1816989295357</v>
      </c>
      <c r="AT1508" s="41">
        <f t="shared" si="388"/>
        <v>54864.432617237137</v>
      </c>
      <c r="AU1508" s="42">
        <f>S1508+AN1508</f>
        <v>662.13994691955111</v>
      </c>
      <c r="AV1508" s="37">
        <f>T1508+AO1508</f>
        <v>686.46995183726813</v>
      </c>
      <c r="AW1508" s="58">
        <f t="shared" si="373"/>
        <v>0.56119248961458823</v>
      </c>
      <c r="AX1508" s="58">
        <f t="shared" si="374"/>
        <v>0.41915576794506826</v>
      </c>
      <c r="AY1508" s="59">
        <f t="shared" si="375"/>
        <v>1.9651742440343692E-2</v>
      </c>
      <c r="AZ1508" s="54">
        <f t="shared" si="383"/>
        <v>-5.0161594747734073E-3</v>
      </c>
    </row>
    <row r="1509" spans="3:52" x14ac:dyDescent="0.25">
      <c r="C1509" s="35">
        <v>36851</v>
      </c>
      <c r="D1509" s="36">
        <v>49.4</v>
      </c>
      <c r="E1509" s="37">
        <v>33.94</v>
      </c>
      <c r="F1509" s="38">
        <v>0</v>
      </c>
      <c r="G1509" s="7">
        <v>0</v>
      </c>
      <c r="H1509" s="38">
        <v>1</v>
      </c>
      <c r="I1509" s="7">
        <v>1</v>
      </c>
      <c r="J1509" s="36">
        <f t="shared" si="376"/>
        <v>49.375300000000003</v>
      </c>
      <c r="K1509" s="37">
        <f t="shared" si="377"/>
        <v>33.923029999999997</v>
      </c>
      <c r="L1509" s="36">
        <f t="shared" si="378"/>
        <v>49.424699999999994</v>
      </c>
      <c r="M1509" s="37">
        <f t="shared" si="379"/>
        <v>33.956969999999998</v>
      </c>
      <c r="O1509" s="39">
        <f t="shared" si="380"/>
        <v>32709.713377825825</v>
      </c>
      <c r="P1509" s="40">
        <f t="shared" si="381"/>
        <v>23298.790165356877</v>
      </c>
      <c r="Q1509" s="40">
        <f>S1509*F1509+T1509*G1509+AS1508*(1+$G$9/252)</f>
        <v>1078.2244839175885</v>
      </c>
      <c r="R1509" s="41">
        <f t="shared" si="384"/>
        <v>57086.728027100289</v>
      </c>
      <c r="S1509" s="36">
        <f>AU1508*H1508</f>
        <v>662.13994691955111</v>
      </c>
      <c r="T1509" s="37">
        <f>AV1508*I1508</f>
        <v>686.46995183726813</v>
      </c>
      <c r="U1509" s="57">
        <f t="shared" si="387"/>
        <v>0.57298280192723294</v>
      </c>
      <c r="V1509" s="58">
        <f t="shared" si="385"/>
        <v>0.40812971719620089</v>
      </c>
      <c r="W1509" s="59">
        <f t="shared" si="386"/>
        <v>1.888748087656613E-2</v>
      </c>
      <c r="Y1509" s="7">
        <f t="shared" si="382"/>
        <v>0</v>
      </c>
      <c r="Z1509" s="40"/>
      <c r="AA1509" s="40"/>
      <c r="AB1509" s="40"/>
      <c r="AC1509" s="40"/>
      <c r="AD1509" s="40"/>
      <c r="AE1509" s="40"/>
      <c r="AF1509" s="40"/>
      <c r="AG1509" s="41"/>
      <c r="AH1509" s="40"/>
      <c r="AI1509" s="40"/>
      <c r="AJ1509" s="40"/>
      <c r="AK1509" s="40"/>
      <c r="AL1509" s="40"/>
      <c r="AM1509" s="41"/>
      <c r="AN1509" s="36">
        <f>Y1509*(IF(AND(AH1509&gt;0,AI1509&lt;0),AH1509,0)+IF(AND(AJ1509&lt;0,AK1509&gt;0),AJ1509,0)+IF(AND(AL1509&gt;0,AM1509&gt;0),AL1509,0))</f>
        <v>0</v>
      </c>
      <c r="AO1509" s="37">
        <f>Y1509*(IF(AND(AH1509&gt;0,AI1509&lt;0),AI1509,0)+IF(AND(AJ1509&lt;0,AK1509&gt;0),AK1509,0)+IF(AND(AL1509&gt;0,AM1509&gt;0),AM1509,0))</f>
        <v>0</v>
      </c>
      <c r="AQ1509" s="40">
        <f>AU1509*D1509</f>
        <v>32709.713377825825</v>
      </c>
      <c r="AR1509" s="40">
        <f>AV1509*E1509</f>
        <v>23298.790165356877</v>
      </c>
      <c r="AS1509" s="40">
        <f>IF(AND(Y1509&lt;&gt;0,AN1509&lt;&gt;0),0,Q1509)</f>
        <v>1078.2244839175885</v>
      </c>
      <c r="AT1509" s="41">
        <f t="shared" si="388"/>
        <v>57086.728027100289</v>
      </c>
      <c r="AU1509" s="42">
        <f>S1509+AN1509</f>
        <v>662.13994691955111</v>
      </c>
      <c r="AV1509" s="37">
        <f>T1509+AO1509</f>
        <v>686.46995183726813</v>
      </c>
      <c r="AW1509" s="58">
        <f t="shared" si="373"/>
        <v>0.57298280192723294</v>
      </c>
      <c r="AX1509" s="58">
        <f t="shared" si="374"/>
        <v>0.40812971719620089</v>
      </c>
      <c r="AY1509" s="59">
        <f t="shared" si="375"/>
        <v>1.888748087656613E-2</v>
      </c>
      <c r="AZ1509" s="54">
        <f t="shared" si="383"/>
        <v>4.0505210823322368E-2</v>
      </c>
    </row>
    <row r="1510" spans="3:52" x14ac:dyDescent="0.25">
      <c r="C1510" s="35">
        <v>36852</v>
      </c>
      <c r="D1510" s="36">
        <v>49.74</v>
      </c>
      <c r="E1510" s="37">
        <v>34.25</v>
      </c>
      <c r="F1510" s="38">
        <v>0</v>
      </c>
      <c r="G1510" s="7">
        <v>0</v>
      </c>
      <c r="H1510" s="38">
        <v>1</v>
      </c>
      <c r="I1510" s="7">
        <v>1</v>
      </c>
      <c r="J1510" s="36">
        <f t="shared" si="376"/>
        <v>49.715130000000002</v>
      </c>
      <c r="K1510" s="37">
        <f t="shared" si="377"/>
        <v>34.232875</v>
      </c>
      <c r="L1510" s="36">
        <f t="shared" si="378"/>
        <v>49.764870000000002</v>
      </c>
      <c r="M1510" s="37">
        <f t="shared" si="379"/>
        <v>34.267125</v>
      </c>
      <c r="O1510" s="39">
        <f t="shared" si="380"/>
        <v>32934.84095977847</v>
      </c>
      <c r="P1510" s="40">
        <f t="shared" si="381"/>
        <v>23511.595850426434</v>
      </c>
      <c r="Q1510" s="40">
        <f>S1510*F1510+T1510*G1510+AS1509*(1+$G$9/252)</f>
        <v>1078.2672706034582</v>
      </c>
      <c r="R1510" s="41">
        <f t="shared" si="384"/>
        <v>57524.704080808362</v>
      </c>
      <c r="S1510" s="36">
        <f>AU1509*H1509</f>
        <v>662.13994691955111</v>
      </c>
      <c r="T1510" s="37">
        <f>AV1509*I1509</f>
        <v>686.46995183726813</v>
      </c>
      <c r="U1510" s="57">
        <f t="shared" si="387"/>
        <v>0.57253386151301089</v>
      </c>
      <c r="V1510" s="58">
        <f t="shared" si="385"/>
        <v>0.40872171749720437</v>
      </c>
      <c r="W1510" s="59">
        <f t="shared" si="386"/>
        <v>1.8744420989784707E-2</v>
      </c>
      <c r="Y1510" s="7">
        <f t="shared" si="382"/>
        <v>0</v>
      </c>
      <c r="Z1510" s="40"/>
      <c r="AA1510" s="40"/>
      <c r="AB1510" s="40"/>
      <c r="AC1510" s="40"/>
      <c r="AD1510" s="40"/>
      <c r="AE1510" s="40"/>
      <c r="AF1510" s="40"/>
      <c r="AG1510" s="41"/>
      <c r="AH1510" s="40"/>
      <c r="AI1510" s="40"/>
      <c r="AJ1510" s="40"/>
      <c r="AK1510" s="40"/>
      <c r="AL1510" s="40"/>
      <c r="AM1510" s="41"/>
      <c r="AN1510" s="36">
        <f>Y1510*(IF(AND(AH1510&gt;0,AI1510&lt;0),AH1510,0)+IF(AND(AJ1510&lt;0,AK1510&gt;0),AJ1510,0)+IF(AND(AL1510&gt;0,AM1510&gt;0),AL1510,0))</f>
        <v>0</v>
      </c>
      <c r="AO1510" s="37">
        <f>Y1510*(IF(AND(AH1510&gt;0,AI1510&lt;0),AI1510,0)+IF(AND(AJ1510&lt;0,AK1510&gt;0),AK1510,0)+IF(AND(AL1510&gt;0,AM1510&gt;0),AM1510,0))</f>
        <v>0</v>
      </c>
      <c r="AQ1510" s="40">
        <f>AU1510*D1510</f>
        <v>32934.84095977847</v>
      </c>
      <c r="AR1510" s="40">
        <f>AV1510*E1510</f>
        <v>23511.595850426434</v>
      </c>
      <c r="AS1510" s="40">
        <f>IF(AND(Y1510&lt;&gt;0,AN1510&lt;&gt;0),0,Q1510)</f>
        <v>1078.2672706034582</v>
      </c>
      <c r="AT1510" s="41">
        <f t="shared" si="388"/>
        <v>57524.704080808362</v>
      </c>
      <c r="AU1510" s="42">
        <f>S1510+AN1510</f>
        <v>662.13994691955111</v>
      </c>
      <c r="AV1510" s="37">
        <f>T1510+AO1510</f>
        <v>686.46995183726813</v>
      </c>
      <c r="AW1510" s="58">
        <f t="shared" si="373"/>
        <v>0.57253386151301089</v>
      </c>
      <c r="AX1510" s="58">
        <f t="shared" si="374"/>
        <v>0.40872171749720437</v>
      </c>
      <c r="AY1510" s="59">
        <f t="shared" si="375"/>
        <v>1.8744420989784707E-2</v>
      </c>
      <c r="AZ1510" s="54">
        <f t="shared" si="383"/>
        <v>7.6721169498479291E-3</v>
      </c>
    </row>
    <row r="1511" spans="3:52" x14ac:dyDescent="0.25">
      <c r="C1511" s="35">
        <v>36854</v>
      </c>
      <c r="D1511" s="36">
        <v>49.85</v>
      </c>
      <c r="E1511" s="37">
        <v>33.69</v>
      </c>
      <c r="F1511" s="38">
        <v>0</v>
      </c>
      <c r="G1511" s="7">
        <v>0</v>
      </c>
      <c r="H1511" s="38">
        <v>1</v>
      </c>
      <c r="I1511" s="7">
        <v>1</v>
      </c>
      <c r="J1511" s="36">
        <f t="shared" si="376"/>
        <v>49.825075000000005</v>
      </c>
      <c r="K1511" s="37">
        <f t="shared" si="377"/>
        <v>33.673155000000001</v>
      </c>
      <c r="L1511" s="36">
        <f t="shared" si="378"/>
        <v>49.874924999999998</v>
      </c>
      <c r="M1511" s="37">
        <f t="shared" si="379"/>
        <v>33.706844999999994</v>
      </c>
      <c r="O1511" s="39">
        <f t="shared" si="380"/>
        <v>33007.676353939627</v>
      </c>
      <c r="P1511" s="40">
        <f t="shared" si="381"/>
        <v>23127.172677397561</v>
      </c>
      <c r="Q1511" s="40">
        <f>S1511*F1511+T1511*G1511+AS1510*(1+$G$9/252)</f>
        <v>1078.3100589872122</v>
      </c>
      <c r="R1511" s="41">
        <f t="shared" si="384"/>
        <v>57213.1590903244</v>
      </c>
      <c r="S1511" s="36">
        <f>AU1510*H1510</f>
        <v>662.13994691955111</v>
      </c>
      <c r="T1511" s="37">
        <f>AV1510*I1510</f>
        <v>686.46995183726813</v>
      </c>
      <c r="U1511" s="57">
        <f t="shared" si="387"/>
        <v>0.57692455509805463</v>
      </c>
      <c r="V1511" s="58">
        <f t="shared" si="385"/>
        <v>0.40422820632725226</v>
      </c>
      <c r="W1511" s="59">
        <f t="shared" si="386"/>
        <v>1.8847238574693045E-2</v>
      </c>
      <c r="Y1511" s="7">
        <f t="shared" si="382"/>
        <v>0</v>
      </c>
      <c r="Z1511" s="40"/>
      <c r="AA1511" s="40"/>
      <c r="AB1511" s="40"/>
      <c r="AC1511" s="40"/>
      <c r="AD1511" s="40"/>
      <c r="AE1511" s="40"/>
      <c r="AF1511" s="40"/>
      <c r="AG1511" s="41"/>
      <c r="AH1511" s="40"/>
      <c r="AI1511" s="40"/>
      <c r="AJ1511" s="40"/>
      <c r="AK1511" s="40"/>
      <c r="AL1511" s="40"/>
      <c r="AM1511" s="41"/>
      <c r="AN1511" s="36">
        <f>Y1511*(IF(AND(AH1511&gt;0,AI1511&lt;0),AH1511,0)+IF(AND(AJ1511&lt;0,AK1511&gt;0),AJ1511,0)+IF(AND(AL1511&gt;0,AM1511&gt;0),AL1511,0))</f>
        <v>0</v>
      </c>
      <c r="AO1511" s="37">
        <f>Y1511*(IF(AND(AH1511&gt;0,AI1511&lt;0),AI1511,0)+IF(AND(AJ1511&lt;0,AK1511&gt;0),AK1511,0)+IF(AND(AL1511&gt;0,AM1511&gt;0),AM1511,0))</f>
        <v>0</v>
      </c>
      <c r="AQ1511" s="40">
        <f>AU1511*D1511</f>
        <v>33007.676353939627</v>
      </c>
      <c r="AR1511" s="40">
        <f>AV1511*E1511</f>
        <v>23127.172677397561</v>
      </c>
      <c r="AS1511" s="40">
        <f>IF(AND(Y1511&lt;&gt;0,AN1511&lt;&gt;0),0,Q1511)</f>
        <v>1078.3100589872122</v>
      </c>
      <c r="AT1511" s="41">
        <f t="shared" si="388"/>
        <v>57213.1590903244</v>
      </c>
      <c r="AU1511" s="42">
        <f>S1511+AN1511</f>
        <v>662.13994691955111</v>
      </c>
      <c r="AV1511" s="37">
        <f>T1511+AO1511</f>
        <v>686.46995183726813</v>
      </c>
      <c r="AW1511" s="58">
        <f t="shared" si="373"/>
        <v>0.57692455509805463</v>
      </c>
      <c r="AX1511" s="58">
        <f t="shared" si="374"/>
        <v>0.40422820632725226</v>
      </c>
      <c r="AY1511" s="59">
        <f t="shared" si="375"/>
        <v>1.8847238574693045E-2</v>
      </c>
      <c r="AZ1511" s="54">
        <f t="shared" si="383"/>
        <v>-5.4158469037288715E-3</v>
      </c>
    </row>
    <row r="1512" spans="3:52" x14ac:dyDescent="0.25">
      <c r="C1512" s="35">
        <v>36857</v>
      </c>
      <c r="D1512" s="36">
        <v>49.1</v>
      </c>
      <c r="E1512" s="37">
        <v>31.94</v>
      </c>
      <c r="F1512" s="38">
        <v>0</v>
      </c>
      <c r="G1512" s="7">
        <v>0</v>
      </c>
      <c r="H1512" s="38">
        <v>1</v>
      </c>
      <c r="I1512" s="7">
        <v>1</v>
      </c>
      <c r="J1512" s="36">
        <f t="shared" si="376"/>
        <v>49.075450000000004</v>
      </c>
      <c r="K1512" s="37">
        <f t="shared" si="377"/>
        <v>31.924030000000002</v>
      </c>
      <c r="L1512" s="36">
        <f t="shared" si="378"/>
        <v>49.124549999999999</v>
      </c>
      <c r="M1512" s="37">
        <f t="shared" si="379"/>
        <v>31.955970000000001</v>
      </c>
      <c r="O1512" s="39">
        <f t="shared" si="380"/>
        <v>32511.07139374996</v>
      </c>
      <c r="P1512" s="40">
        <f t="shared" si="381"/>
        <v>21925.850261682346</v>
      </c>
      <c r="Q1512" s="40">
        <f>S1512*F1512+T1512*G1512+AS1511*(1+$G$9/252)</f>
        <v>1078.352849068918</v>
      </c>
      <c r="R1512" s="41">
        <f t="shared" si="384"/>
        <v>55515.274504501227</v>
      </c>
      <c r="S1512" s="36">
        <f>AU1511*H1511</f>
        <v>662.13994691955111</v>
      </c>
      <c r="T1512" s="37">
        <f>AV1511*I1511</f>
        <v>686.46995183726813</v>
      </c>
      <c r="U1512" s="57">
        <f t="shared" si="387"/>
        <v>0.58562389691712569</v>
      </c>
      <c r="V1512" s="58">
        <f t="shared" si="385"/>
        <v>0.39495166793968711</v>
      </c>
      <c r="W1512" s="59">
        <f t="shared" si="386"/>
        <v>1.9424435143187199E-2</v>
      </c>
      <c r="Y1512" s="7">
        <f t="shared" si="382"/>
        <v>0</v>
      </c>
      <c r="Z1512" s="40"/>
      <c r="AA1512" s="40"/>
      <c r="AB1512" s="40"/>
      <c r="AC1512" s="40"/>
      <c r="AD1512" s="40"/>
      <c r="AE1512" s="40"/>
      <c r="AF1512" s="40"/>
      <c r="AG1512" s="41"/>
      <c r="AH1512" s="40"/>
      <c r="AI1512" s="40"/>
      <c r="AJ1512" s="40"/>
      <c r="AK1512" s="40"/>
      <c r="AL1512" s="40"/>
      <c r="AM1512" s="41"/>
      <c r="AN1512" s="36">
        <f>Y1512*(IF(AND(AH1512&gt;0,AI1512&lt;0),AH1512,0)+IF(AND(AJ1512&lt;0,AK1512&gt;0),AJ1512,0)+IF(AND(AL1512&gt;0,AM1512&gt;0),AL1512,0))</f>
        <v>0</v>
      </c>
      <c r="AO1512" s="37">
        <f>Y1512*(IF(AND(AH1512&gt;0,AI1512&lt;0),AI1512,0)+IF(AND(AJ1512&lt;0,AK1512&gt;0),AK1512,0)+IF(AND(AL1512&gt;0,AM1512&gt;0),AM1512,0))</f>
        <v>0</v>
      </c>
      <c r="AQ1512" s="40">
        <f>AU1512*D1512</f>
        <v>32511.07139374996</v>
      </c>
      <c r="AR1512" s="40">
        <f>AV1512*E1512</f>
        <v>21925.850261682346</v>
      </c>
      <c r="AS1512" s="40">
        <f>IF(AND(Y1512&lt;&gt;0,AN1512&lt;&gt;0),0,Q1512)</f>
        <v>1078.352849068918</v>
      </c>
      <c r="AT1512" s="41">
        <f t="shared" si="388"/>
        <v>55515.274504501227</v>
      </c>
      <c r="AU1512" s="42">
        <f>S1512+AN1512</f>
        <v>662.13994691955111</v>
      </c>
      <c r="AV1512" s="37">
        <f>T1512+AO1512</f>
        <v>686.46995183726813</v>
      </c>
      <c r="AW1512" s="58">
        <f t="shared" si="373"/>
        <v>0.58562389691712569</v>
      </c>
      <c r="AX1512" s="58">
        <f t="shared" si="374"/>
        <v>0.39495166793968711</v>
      </c>
      <c r="AY1512" s="59">
        <f t="shared" si="375"/>
        <v>1.9424435143187199E-2</v>
      </c>
      <c r="AZ1512" s="54">
        <f t="shared" si="383"/>
        <v>-2.9676469763584734E-2</v>
      </c>
    </row>
    <row r="1513" spans="3:52" x14ac:dyDescent="0.25">
      <c r="C1513" s="35">
        <v>36858</v>
      </c>
      <c r="D1513" s="36">
        <v>48.96</v>
      </c>
      <c r="E1513" s="37">
        <v>31.25</v>
      </c>
      <c r="F1513" s="38">
        <v>0</v>
      </c>
      <c r="G1513" s="7">
        <v>0</v>
      </c>
      <c r="H1513" s="38">
        <v>1</v>
      </c>
      <c r="I1513" s="7">
        <v>1</v>
      </c>
      <c r="J1513" s="36">
        <f t="shared" si="376"/>
        <v>48.935520000000004</v>
      </c>
      <c r="K1513" s="37">
        <f t="shared" si="377"/>
        <v>31.234375</v>
      </c>
      <c r="L1513" s="36">
        <f t="shared" si="378"/>
        <v>48.984479999999998</v>
      </c>
      <c r="M1513" s="37">
        <f t="shared" si="379"/>
        <v>31.265625</v>
      </c>
      <c r="O1513" s="39">
        <f t="shared" si="380"/>
        <v>32418.371801181223</v>
      </c>
      <c r="P1513" s="40">
        <f t="shared" si="381"/>
        <v>21452.185994914627</v>
      </c>
      <c r="Q1513" s="40">
        <f>S1513*F1513+T1513*G1513+AS1512*(1+$G$9/252)</f>
        <v>1078.3956408486429</v>
      </c>
      <c r="R1513" s="41">
        <f t="shared" si="384"/>
        <v>54948.953436944488</v>
      </c>
      <c r="S1513" s="36">
        <f>AU1512*H1512</f>
        <v>662.13994691955111</v>
      </c>
      <c r="T1513" s="37">
        <f>AV1512*I1512</f>
        <v>686.46995183726813</v>
      </c>
      <c r="U1513" s="57">
        <f t="shared" si="387"/>
        <v>0.5899725067263063</v>
      </c>
      <c r="V1513" s="58">
        <f t="shared" si="385"/>
        <v>0.3904020850830513</v>
      </c>
      <c r="W1513" s="59">
        <f t="shared" si="386"/>
        <v>1.9625408190642485E-2</v>
      </c>
      <c r="Y1513" s="7">
        <f t="shared" si="382"/>
        <v>0</v>
      </c>
      <c r="Z1513" s="40"/>
      <c r="AA1513" s="40"/>
      <c r="AB1513" s="40"/>
      <c r="AC1513" s="40"/>
      <c r="AD1513" s="40"/>
      <c r="AE1513" s="40"/>
      <c r="AF1513" s="40"/>
      <c r="AG1513" s="41"/>
      <c r="AH1513" s="40"/>
      <c r="AI1513" s="40"/>
      <c r="AJ1513" s="40"/>
      <c r="AK1513" s="40"/>
      <c r="AL1513" s="40"/>
      <c r="AM1513" s="41"/>
      <c r="AN1513" s="36">
        <f>Y1513*(IF(AND(AH1513&gt;0,AI1513&lt;0),AH1513,0)+IF(AND(AJ1513&lt;0,AK1513&gt;0),AJ1513,0)+IF(AND(AL1513&gt;0,AM1513&gt;0),AL1513,0))</f>
        <v>0</v>
      </c>
      <c r="AO1513" s="37">
        <f>Y1513*(IF(AND(AH1513&gt;0,AI1513&lt;0),AI1513,0)+IF(AND(AJ1513&lt;0,AK1513&gt;0),AK1513,0)+IF(AND(AL1513&gt;0,AM1513&gt;0),AM1513,0))</f>
        <v>0</v>
      </c>
      <c r="AQ1513" s="40">
        <f>AU1513*D1513</f>
        <v>32418.371801181223</v>
      </c>
      <c r="AR1513" s="40">
        <f>AV1513*E1513</f>
        <v>21452.185994914627</v>
      </c>
      <c r="AS1513" s="40">
        <f>IF(AND(Y1513&lt;&gt;0,AN1513&lt;&gt;0),0,Q1513)</f>
        <v>1078.3956408486429</v>
      </c>
      <c r="AT1513" s="41">
        <f t="shared" si="388"/>
        <v>54948.953436944488</v>
      </c>
      <c r="AU1513" s="42">
        <f>S1513+AN1513</f>
        <v>662.13994691955111</v>
      </c>
      <c r="AV1513" s="37">
        <f>T1513+AO1513</f>
        <v>686.46995183726813</v>
      </c>
      <c r="AW1513" s="58">
        <f t="shared" si="373"/>
        <v>0.5899725067263063</v>
      </c>
      <c r="AX1513" s="58">
        <f t="shared" si="374"/>
        <v>0.3904020850830513</v>
      </c>
      <c r="AY1513" s="59">
        <f t="shared" si="375"/>
        <v>1.9625408190642485E-2</v>
      </c>
      <c r="AZ1513" s="54">
        <f t="shared" si="383"/>
        <v>-1.0201175669424467E-2</v>
      </c>
    </row>
    <row r="1514" spans="3:52" x14ac:dyDescent="0.25">
      <c r="C1514" s="35">
        <v>36859</v>
      </c>
      <c r="D1514" s="36">
        <v>48.87</v>
      </c>
      <c r="E1514" s="37">
        <v>32.5</v>
      </c>
      <c r="F1514" s="38">
        <v>0</v>
      </c>
      <c r="G1514" s="7">
        <v>0</v>
      </c>
      <c r="H1514" s="38">
        <v>1</v>
      </c>
      <c r="I1514" s="7">
        <v>1</v>
      </c>
      <c r="J1514" s="36">
        <f t="shared" si="376"/>
        <v>48.845565000000001</v>
      </c>
      <c r="K1514" s="37">
        <f t="shared" si="377"/>
        <v>32.483750000000001</v>
      </c>
      <c r="L1514" s="36">
        <f t="shared" si="378"/>
        <v>48.894434999999994</v>
      </c>
      <c r="M1514" s="37">
        <f t="shared" si="379"/>
        <v>32.516249999999999</v>
      </c>
      <c r="O1514" s="39">
        <f t="shared" si="380"/>
        <v>32358.779205958461</v>
      </c>
      <c r="P1514" s="40">
        <f t="shared" si="381"/>
        <v>22310.273434711213</v>
      </c>
      <c r="Q1514" s="40">
        <f>S1514*F1514+T1514*G1514+AS1513*(1+$G$9/252)</f>
        <v>1078.4384343264542</v>
      </c>
      <c r="R1514" s="41">
        <f t="shared" si="384"/>
        <v>55747.491074996127</v>
      </c>
      <c r="S1514" s="36">
        <f>AU1513*H1513</f>
        <v>662.13994691955111</v>
      </c>
      <c r="T1514" s="37">
        <f>AV1513*I1513</f>
        <v>686.46995183726813</v>
      </c>
      <c r="U1514" s="57">
        <f t="shared" si="387"/>
        <v>0.58045265503386978</v>
      </c>
      <c r="V1514" s="58">
        <f t="shared" si="385"/>
        <v>0.40020228721499934</v>
      </c>
      <c r="W1514" s="59">
        <f t="shared" si="386"/>
        <v>1.9345057751130892E-2</v>
      </c>
      <c r="Y1514" s="7">
        <f t="shared" si="382"/>
        <v>0</v>
      </c>
      <c r="Z1514" s="40"/>
      <c r="AA1514" s="40"/>
      <c r="AB1514" s="40"/>
      <c r="AC1514" s="40"/>
      <c r="AD1514" s="40"/>
      <c r="AE1514" s="40"/>
      <c r="AF1514" s="40"/>
      <c r="AG1514" s="41"/>
      <c r="AH1514" s="40"/>
      <c r="AI1514" s="40"/>
      <c r="AJ1514" s="40"/>
      <c r="AK1514" s="40"/>
      <c r="AL1514" s="40"/>
      <c r="AM1514" s="41"/>
      <c r="AN1514" s="36">
        <f>Y1514*(IF(AND(AH1514&gt;0,AI1514&lt;0),AH1514,0)+IF(AND(AJ1514&lt;0,AK1514&gt;0),AJ1514,0)+IF(AND(AL1514&gt;0,AM1514&gt;0),AL1514,0))</f>
        <v>0</v>
      </c>
      <c r="AO1514" s="37">
        <f>Y1514*(IF(AND(AH1514&gt;0,AI1514&lt;0),AI1514,0)+IF(AND(AJ1514&lt;0,AK1514&gt;0),AK1514,0)+IF(AND(AL1514&gt;0,AM1514&gt;0),AM1514,0))</f>
        <v>0</v>
      </c>
      <c r="AQ1514" s="40">
        <f>AU1514*D1514</f>
        <v>32358.779205958461</v>
      </c>
      <c r="AR1514" s="40">
        <f>AV1514*E1514</f>
        <v>22310.273434711213</v>
      </c>
      <c r="AS1514" s="40">
        <f>IF(AND(Y1514&lt;&gt;0,AN1514&lt;&gt;0),0,Q1514)</f>
        <v>1078.4384343264542</v>
      </c>
      <c r="AT1514" s="41">
        <f t="shared" si="388"/>
        <v>55747.491074996127</v>
      </c>
      <c r="AU1514" s="42">
        <f>S1514+AN1514</f>
        <v>662.13994691955111</v>
      </c>
      <c r="AV1514" s="37">
        <f>T1514+AO1514</f>
        <v>686.46995183726813</v>
      </c>
      <c r="AW1514" s="58">
        <f t="shared" si="373"/>
        <v>0.58045265503386978</v>
      </c>
      <c r="AX1514" s="58">
        <f t="shared" si="374"/>
        <v>0.40020228721499934</v>
      </c>
      <c r="AY1514" s="59">
        <f t="shared" si="375"/>
        <v>1.9345057751130892E-2</v>
      </c>
      <c r="AZ1514" s="54">
        <f t="shared" si="383"/>
        <v>1.4532353904938011E-2</v>
      </c>
    </row>
    <row r="1515" spans="3:52" x14ac:dyDescent="0.25">
      <c r="C1515" s="35">
        <v>36860</v>
      </c>
      <c r="D1515" s="36">
        <v>47.92</v>
      </c>
      <c r="E1515" s="37">
        <v>31.88</v>
      </c>
      <c r="F1515" s="38">
        <v>0</v>
      </c>
      <c r="G1515" s="7">
        <v>0</v>
      </c>
      <c r="H1515" s="38">
        <v>1</v>
      </c>
      <c r="I1515" s="7">
        <v>1</v>
      </c>
      <c r="J1515" s="36">
        <f t="shared" si="376"/>
        <v>47.896040000000006</v>
      </c>
      <c r="K1515" s="37">
        <f t="shared" si="377"/>
        <v>31.864060000000002</v>
      </c>
      <c r="L1515" s="36">
        <f t="shared" si="378"/>
        <v>47.943959999999997</v>
      </c>
      <c r="M1515" s="37">
        <f t="shared" si="379"/>
        <v>31.895939999999996</v>
      </c>
      <c r="O1515" s="39">
        <f t="shared" si="380"/>
        <v>31729.746256384889</v>
      </c>
      <c r="P1515" s="40">
        <f t="shared" si="381"/>
        <v>21884.662064572109</v>
      </c>
      <c r="Q1515" s="40">
        <f>S1515*F1515+T1515*G1515+AS1514*(1+$G$9/252)</f>
        <v>1078.4812295024194</v>
      </c>
      <c r="R1515" s="41">
        <f t="shared" si="384"/>
        <v>54692.889550459411</v>
      </c>
      <c r="S1515" s="36">
        <f>AU1514*H1514</f>
        <v>662.13994691955111</v>
      </c>
      <c r="T1515" s="37">
        <f>AV1514*I1514</f>
        <v>686.46995183726813</v>
      </c>
      <c r="U1515" s="57">
        <f t="shared" si="387"/>
        <v>0.58014390018854589</v>
      </c>
      <c r="V1515" s="58">
        <f t="shared" si="385"/>
        <v>0.40013724351465135</v>
      </c>
      <c r="W1515" s="59">
        <f t="shared" si="386"/>
        <v>1.971885629680285E-2</v>
      </c>
      <c r="Y1515" s="7">
        <f t="shared" si="382"/>
        <v>0</v>
      </c>
      <c r="Z1515" s="40"/>
      <c r="AA1515" s="40"/>
      <c r="AB1515" s="40"/>
      <c r="AC1515" s="40"/>
      <c r="AD1515" s="40"/>
      <c r="AE1515" s="40"/>
      <c r="AF1515" s="40"/>
      <c r="AG1515" s="41"/>
      <c r="AH1515" s="40"/>
      <c r="AI1515" s="40"/>
      <c r="AJ1515" s="40"/>
      <c r="AK1515" s="40"/>
      <c r="AL1515" s="40"/>
      <c r="AM1515" s="41"/>
      <c r="AN1515" s="36">
        <f>Y1515*(IF(AND(AH1515&gt;0,AI1515&lt;0),AH1515,0)+IF(AND(AJ1515&lt;0,AK1515&gt;0),AJ1515,0)+IF(AND(AL1515&gt;0,AM1515&gt;0),AL1515,0))</f>
        <v>0</v>
      </c>
      <c r="AO1515" s="37">
        <f>Y1515*(IF(AND(AH1515&gt;0,AI1515&lt;0),AI1515,0)+IF(AND(AJ1515&lt;0,AK1515&gt;0),AK1515,0)+IF(AND(AL1515&gt;0,AM1515&gt;0),AM1515,0))</f>
        <v>0</v>
      </c>
      <c r="AQ1515" s="40">
        <f>AU1515*D1515</f>
        <v>31729.746256384889</v>
      </c>
      <c r="AR1515" s="40">
        <f>AV1515*E1515</f>
        <v>21884.662064572109</v>
      </c>
      <c r="AS1515" s="40">
        <f>IF(AND(Y1515&lt;&gt;0,AN1515&lt;&gt;0),0,Q1515)</f>
        <v>1078.4812295024194</v>
      </c>
      <c r="AT1515" s="41">
        <f t="shared" si="388"/>
        <v>54692.889550459411</v>
      </c>
      <c r="AU1515" s="42">
        <f>S1515+AN1515</f>
        <v>662.13994691955111</v>
      </c>
      <c r="AV1515" s="37">
        <f>T1515+AO1515</f>
        <v>686.46995183726813</v>
      </c>
      <c r="AW1515" s="58">
        <f t="shared" si="373"/>
        <v>0.58014390018854589</v>
      </c>
      <c r="AX1515" s="58">
        <f t="shared" si="374"/>
        <v>0.40013724351465135</v>
      </c>
      <c r="AY1515" s="59">
        <f t="shared" si="375"/>
        <v>1.971885629680285E-2</v>
      </c>
      <c r="AZ1515" s="54">
        <f t="shared" si="383"/>
        <v>-1.8917470619762566E-2</v>
      </c>
    </row>
    <row r="1516" spans="3:52" x14ac:dyDescent="0.25">
      <c r="C1516" s="35">
        <v>36861</v>
      </c>
      <c r="D1516" s="36">
        <v>47.48</v>
      </c>
      <c r="E1516" s="37">
        <v>30.94</v>
      </c>
      <c r="F1516" s="38">
        <v>0</v>
      </c>
      <c r="G1516" s="7">
        <v>0</v>
      </c>
      <c r="H1516" s="38">
        <v>1</v>
      </c>
      <c r="I1516" s="7">
        <v>1</v>
      </c>
      <c r="J1516" s="36">
        <f t="shared" si="376"/>
        <v>47.45626</v>
      </c>
      <c r="K1516" s="37">
        <f t="shared" si="377"/>
        <v>30.924530000000004</v>
      </c>
      <c r="L1516" s="36">
        <f t="shared" si="378"/>
        <v>47.503739999999993</v>
      </c>
      <c r="M1516" s="37">
        <f t="shared" si="379"/>
        <v>30.955469999999998</v>
      </c>
      <c r="O1516" s="39">
        <f t="shared" si="380"/>
        <v>31438.404679740284</v>
      </c>
      <c r="P1516" s="40">
        <f t="shared" si="381"/>
        <v>21239.380309845077</v>
      </c>
      <c r="Q1516" s="40">
        <f>S1516*F1516+T1516*G1516+AS1515*(1+$G$9/252)</f>
        <v>1078.5240263766059</v>
      </c>
      <c r="R1516" s="41">
        <f t="shared" si="384"/>
        <v>53756.309015961961</v>
      </c>
      <c r="S1516" s="36">
        <f>AU1515*H1515</f>
        <v>662.13994691955111</v>
      </c>
      <c r="T1516" s="37">
        <f>AV1515*I1515</f>
        <v>686.46995183726813</v>
      </c>
      <c r="U1516" s="57">
        <f t="shared" si="387"/>
        <v>0.58483190634247639</v>
      </c>
      <c r="V1516" s="58">
        <f t="shared" si="385"/>
        <v>0.39510488533612731</v>
      </c>
      <c r="W1516" s="59">
        <f t="shared" si="386"/>
        <v>2.0063208321396429E-2</v>
      </c>
      <c r="Y1516" s="7">
        <f t="shared" si="382"/>
        <v>0</v>
      </c>
      <c r="Z1516" s="40"/>
      <c r="AA1516" s="40"/>
      <c r="AB1516" s="40"/>
      <c r="AC1516" s="40"/>
      <c r="AD1516" s="40"/>
      <c r="AE1516" s="40"/>
      <c r="AF1516" s="40"/>
      <c r="AG1516" s="41"/>
      <c r="AH1516" s="40"/>
      <c r="AI1516" s="40"/>
      <c r="AJ1516" s="40"/>
      <c r="AK1516" s="40"/>
      <c r="AL1516" s="40"/>
      <c r="AM1516" s="41"/>
      <c r="AN1516" s="36">
        <f>Y1516*(IF(AND(AH1516&gt;0,AI1516&lt;0),AH1516,0)+IF(AND(AJ1516&lt;0,AK1516&gt;0),AJ1516,0)+IF(AND(AL1516&gt;0,AM1516&gt;0),AL1516,0))</f>
        <v>0</v>
      </c>
      <c r="AO1516" s="37">
        <f>Y1516*(IF(AND(AH1516&gt;0,AI1516&lt;0),AI1516,0)+IF(AND(AJ1516&lt;0,AK1516&gt;0),AK1516,0)+IF(AND(AL1516&gt;0,AM1516&gt;0),AM1516,0))</f>
        <v>0</v>
      </c>
      <c r="AQ1516" s="40">
        <f>AU1516*D1516</f>
        <v>31438.404679740284</v>
      </c>
      <c r="AR1516" s="40">
        <f>AV1516*E1516</f>
        <v>21239.380309845077</v>
      </c>
      <c r="AS1516" s="40">
        <f>IF(AND(Y1516&lt;&gt;0,AN1516&lt;&gt;0),0,Q1516)</f>
        <v>1078.5240263766059</v>
      </c>
      <c r="AT1516" s="41">
        <f t="shared" si="388"/>
        <v>53756.309015961961</v>
      </c>
      <c r="AU1516" s="42">
        <f>S1516+AN1516</f>
        <v>662.13994691955111</v>
      </c>
      <c r="AV1516" s="37">
        <f>T1516+AO1516</f>
        <v>686.46995183726813</v>
      </c>
      <c r="AW1516" s="58">
        <f t="shared" si="373"/>
        <v>0.58483190634247639</v>
      </c>
      <c r="AX1516" s="58">
        <f t="shared" si="374"/>
        <v>0.39510488533612731</v>
      </c>
      <c r="AY1516" s="59">
        <f t="shared" si="375"/>
        <v>2.0063208321396429E-2</v>
      </c>
      <c r="AZ1516" s="54">
        <f t="shared" si="383"/>
        <v>-1.7124356423578013E-2</v>
      </c>
    </row>
    <row r="1517" spans="3:52" x14ac:dyDescent="0.25">
      <c r="C1517" s="35">
        <v>36864</v>
      </c>
      <c r="D1517" s="36">
        <v>46.4</v>
      </c>
      <c r="E1517" s="37">
        <v>31.44</v>
      </c>
      <c r="F1517" s="38">
        <v>0</v>
      </c>
      <c r="G1517" s="7">
        <v>0</v>
      </c>
      <c r="H1517" s="38">
        <v>1</v>
      </c>
      <c r="I1517" s="7">
        <v>1</v>
      </c>
      <c r="J1517" s="36">
        <f t="shared" si="376"/>
        <v>46.376800000000003</v>
      </c>
      <c r="K1517" s="37">
        <f t="shared" si="377"/>
        <v>31.424280000000003</v>
      </c>
      <c r="L1517" s="36">
        <f t="shared" si="378"/>
        <v>46.423199999999994</v>
      </c>
      <c r="M1517" s="37">
        <f t="shared" si="379"/>
        <v>31.455719999999999</v>
      </c>
      <c r="O1517" s="39">
        <f t="shared" si="380"/>
        <v>30723.293537067169</v>
      </c>
      <c r="P1517" s="40">
        <f t="shared" si="381"/>
        <v>21582.61528576371</v>
      </c>
      <c r="Q1517" s="40">
        <f>S1517*F1517+T1517*G1517+AS1516*(1+$G$9/252)</f>
        <v>1078.5668249490811</v>
      </c>
      <c r="R1517" s="41">
        <f t="shared" si="384"/>
        <v>53384.475647779967</v>
      </c>
      <c r="S1517" s="36">
        <f>AU1516*H1516</f>
        <v>662.13994691955111</v>
      </c>
      <c r="T1517" s="37">
        <f>AV1516*I1516</f>
        <v>686.46995183726813</v>
      </c>
      <c r="U1517" s="57">
        <f t="shared" si="387"/>
        <v>0.57550988680254689</v>
      </c>
      <c r="V1517" s="58">
        <f t="shared" si="385"/>
        <v>0.40428635898124138</v>
      </c>
      <c r="W1517" s="59">
        <f t="shared" si="386"/>
        <v>2.0203754216211622E-2</v>
      </c>
      <c r="Y1517" s="7">
        <f t="shared" si="382"/>
        <v>0</v>
      </c>
      <c r="Z1517" s="40"/>
      <c r="AA1517" s="40"/>
      <c r="AB1517" s="40"/>
      <c r="AC1517" s="40"/>
      <c r="AD1517" s="40"/>
      <c r="AE1517" s="40"/>
      <c r="AF1517" s="40"/>
      <c r="AG1517" s="41"/>
      <c r="AH1517" s="40"/>
      <c r="AI1517" s="40"/>
      <c r="AJ1517" s="40"/>
      <c r="AK1517" s="40"/>
      <c r="AL1517" s="40"/>
      <c r="AM1517" s="41"/>
      <c r="AN1517" s="36">
        <f>Y1517*(IF(AND(AH1517&gt;0,AI1517&lt;0),AH1517,0)+IF(AND(AJ1517&lt;0,AK1517&gt;0),AJ1517,0)+IF(AND(AL1517&gt;0,AM1517&gt;0),AL1517,0))</f>
        <v>0</v>
      </c>
      <c r="AO1517" s="37">
        <f>Y1517*(IF(AND(AH1517&gt;0,AI1517&lt;0),AI1517,0)+IF(AND(AJ1517&lt;0,AK1517&gt;0),AK1517,0)+IF(AND(AL1517&gt;0,AM1517&gt;0),AM1517,0))</f>
        <v>0</v>
      </c>
      <c r="AQ1517" s="40">
        <f>AU1517*D1517</f>
        <v>30723.293537067169</v>
      </c>
      <c r="AR1517" s="40">
        <f>AV1517*E1517</f>
        <v>21582.61528576371</v>
      </c>
      <c r="AS1517" s="40">
        <f>IF(AND(Y1517&lt;&gt;0,AN1517&lt;&gt;0),0,Q1517)</f>
        <v>1078.5668249490811</v>
      </c>
      <c r="AT1517" s="41">
        <f t="shared" si="388"/>
        <v>53384.475647779967</v>
      </c>
      <c r="AU1517" s="42">
        <f>S1517+AN1517</f>
        <v>662.13994691955111</v>
      </c>
      <c r="AV1517" s="37">
        <f>T1517+AO1517</f>
        <v>686.46995183726813</v>
      </c>
      <c r="AW1517" s="58">
        <f t="shared" si="373"/>
        <v>0.57550988680254689</v>
      </c>
      <c r="AX1517" s="58">
        <f t="shared" si="374"/>
        <v>0.40428635898124138</v>
      </c>
      <c r="AY1517" s="59">
        <f t="shared" si="375"/>
        <v>2.0203754216211622E-2</v>
      </c>
      <c r="AZ1517" s="54">
        <f t="shared" si="383"/>
        <v>-6.9170182065808605E-3</v>
      </c>
    </row>
    <row r="1518" spans="3:52" x14ac:dyDescent="0.25">
      <c r="C1518" s="35">
        <v>36865</v>
      </c>
      <c r="D1518" s="36">
        <v>47.65</v>
      </c>
      <c r="E1518" s="37">
        <v>30.5</v>
      </c>
      <c r="F1518" s="38">
        <v>0</v>
      </c>
      <c r="G1518" s="7">
        <v>0</v>
      </c>
      <c r="H1518" s="38">
        <v>1</v>
      </c>
      <c r="I1518" s="7">
        <v>1</v>
      </c>
      <c r="J1518" s="36">
        <f t="shared" si="376"/>
        <v>47.626175000000003</v>
      </c>
      <c r="K1518" s="37">
        <f t="shared" si="377"/>
        <v>30.484750000000002</v>
      </c>
      <c r="L1518" s="36">
        <f t="shared" si="378"/>
        <v>47.673824999999994</v>
      </c>
      <c r="M1518" s="37">
        <f t="shared" si="379"/>
        <v>30.515249999999998</v>
      </c>
      <c r="O1518" s="39">
        <f t="shared" si="380"/>
        <v>31550.968470716609</v>
      </c>
      <c r="P1518" s="40">
        <f t="shared" si="381"/>
        <v>20937.333531036678</v>
      </c>
      <c r="Q1518" s="40">
        <f>S1518*F1518+T1518*G1518+AS1517*(1+$G$9/252)</f>
        <v>1078.6096252199125</v>
      </c>
      <c r="R1518" s="41">
        <f t="shared" si="384"/>
        <v>53566.911626973197</v>
      </c>
      <c r="S1518" s="36">
        <f>AU1517*H1517</f>
        <v>662.13994691955111</v>
      </c>
      <c r="T1518" s="37">
        <f>AV1517*I1517</f>
        <v>686.46995183726813</v>
      </c>
      <c r="U1518" s="57">
        <f t="shared" si="387"/>
        <v>0.58900107384255784</v>
      </c>
      <c r="V1518" s="58">
        <f t="shared" si="385"/>
        <v>0.39086318204863335</v>
      </c>
      <c r="W1518" s="59">
        <f t="shared" si="386"/>
        <v>2.01357441088089E-2</v>
      </c>
      <c r="Y1518" s="7">
        <f t="shared" si="382"/>
        <v>0</v>
      </c>
      <c r="Z1518" s="40"/>
      <c r="AA1518" s="40"/>
      <c r="AB1518" s="40"/>
      <c r="AC1518" s="40"/>
      <c r="AD1518" s="40"/>
      <c r="AE1518" s="40"/>
      <c r="AF1518" s="40"/>
      <c r="AG1518" s="41"/>
      <c r="AH1518" s="40"/>
      <c r="AI1518" s="40"/>
      <c r="AJ1518" s="40"/>
      <c r="AK1518" s="40"/>
      <c r="AL1518" s="40"/>
      <c r="AM1518" s="41"/>
      <c r="AN1518" s="36">
        <f>Y1518*(IF(AND(AH1518&gt;0,AI1518&lt;0),AH1518,0)+IF(AND(AJ1518&lt;0,AK1518&gt;0),AJ1518,0)+IF(AND(AL1518&gt;0,AM1518&gt;0),AL1518,0))</f>
        <v>0</v>
      </c>
      <c r="AO1518" s="37">
        <f>Y1518*(IF(AND(AH1518&gt;0,AI1518&lt;0),AI1518,0)+IF(AND(AJ1518&lt;0,AK1518&gt;0),AK1518,0)+IF(AND(AL1518&gt;0,AM1518&gt;0),AM1518,0))</f>
        <v>0</v>
      </c>
      <c r="AQ1518" s="40">
        <f>AU1518*D1518</f>
        <v>31550.968470716609</v>
      </c>
      <c r="AR1518" s="40">
        <f>AV1518*E1518</f>
        <v>20937.333531036678</v>
      </c>
      <c r="AS1518" s="40">
        <f>IF(AND(Y1518&lt;&gt;0,AN1518&lt;&gt;0),0,Q1518)</f>
        <v>1078.6096252199125</v>
      </c>
      <c r="AT1518" s="41">
        <f t="shared" si="388"/>
        <v>53566.911626973197</v>
      </c>
      <c r="AU1518" s="42">
        <f>S1518+AN1518</f>
        <v>662.13994691955111</v>
      </c>
      <c r="AV1518" s="37">
        <f>T1518+AO1518</f>
        <v>686.46995183726813</v>
      </c>
      <c r="AW1518" s="58">
        <f t="shared" si="373"/>
        <v>0.58900107384255784</v>
      </c>
      <c r="AX1518" s="58">
        <f t="shared" si="374"/>
        <v>0.39086318204863335</v>
      </c>
      <c r="AY1518" s="59">
        <f t="shared" si="375"/>
        <v>2.01357441088089E-2</v>
      </c>
      <c r="AZ1518" s="54">
        <f t="shared" si="383"/>
        <v>3.4173976044440391E-3</v>
      </c>
    </row>
    <row r="1519" spans="3:52" x14ac:dyDescent="0.25">
      <c r="C1519" s="35">
        <v>36866</v>
      </c>
      <c r="D1519" s="36">
        <v>47.28</v>
      </c>
      <c r="E1519" s="37">
        <v>29.62</v>
      </c>
      <c r="F1519" s="38">
        <v>0</v>
      </c>
      <c r="G1519" s="7">
        <v>0</v>
      </c>
      <c r="H1519" s="38">
        <v>1</v>
      </c>
      <c r="I1519" s="7">
        <v>1</v>
      </c>
      <c r="J1519" s="36">
        <f t="shared" si="376"/>
        <v>47.256360000000001</v>
      </c>
      <c r="K1519" s="37">
        <f t="shared" si="377"/>
        <v>29.605190000000004</v>
      </c>
      <c r="L1519" s="36">
        <f t="shared" si="378"/>
        <v>47.303640000000001</v>
      </c>
      <c r="M1519" s="37">
        <f t="shared" si="379"/>
        <v>29.634809999999998</v>
      </c>
      <c r="O1519" s="39">
        <f t="shared" si="380"/>
        <v>31305.976690356376</v>
      </c>
      <c r="P1519" s="40">
        <f t="shared" si="381"/>
        <v>20333.239973419884</v>
      </c>
      <c r="Q1519" s="40">
        <f>S1519*F1519+T1519*G1519+AS1518*(1+$G$9/252)</f>
        <v>1078.6524271891672</v>
      </c>
      <c r="R1519" s="41">
        <f t="shared" si="384"/>
        <v>52717.869090965425</v>
      </c>
      <c r="S1519" s="36">
        <f>AU1518*H1518</f>
        <v>662.13994691955111</v>
      </c>
      <c r="T1519" s="37">
        <f>AV1518*I1518</f>
        <v>686.46995183726813</v>
      </c>
      <c r="U1519" s="57">
        <f t="shared" si="387"/>
        <v>0.59383994896184955</v>
      </c>
      <c r="V1519" s="58">
        <f t="shared" si="385"/>
        <v>0.38569920074604291</v>
      </c>
      <c r="W1519" s="59">
        <f t="shared" si="386"/>
        <v>2.0460850292107542E-2</v>
      </c>
      <c r="Y1519" s="7">
        <f t="shared" si="382"/>
        <v>0</v>
      </c>
      <c r="Z1519" s="40"/>
      <c r="AA1519" s="40"/>
      <c r="AB1519" s="40"/>
      <c r="AC1519" s="40"/>
      <c r="AD1519" s="40"/>
      <c r="AE1519" s="40"/>
      <c r="AF1519" s="40"/>
      <c r="AG1519" s="41"/>
      <c r="AH1519" s="40"/>
      <c r="AI1519" s="40"/>
      <c r="AJ1519" s="40"/>
      <c r="AK1519" s="40"/>
      <c r="AL1519" s="40"/>
      <c r="AM1519" s="41"/>
      <c r="AN1519" s="36">
        <f>Y1519*(IF(AND(AH1519&gt;0,AI1519&lt;0),AH1519,0)+IF(AND(AJ1519&lt;0,AK1519&gt;0),AJ1519,0)+IF(AND(AL1519&gt;0,AM1519&gt;0),AL1519,0))</f>
        <v>0</v>
      </c>
      <c r="AO1519" s="37">
        <f>Y1519*(IF(AND(AH1519&gt;0,AI1519&lt;0),AI1519,0)+IF(AND(AJ1519&lt;0,AK1519&gt;0),AK1519,0)+IF(AND(AL1519&gt;0,AM1519&gt;0),AM1519,0))</f>
        <v>0</v>
      </c>
      <c r="AQ1519" s="40">
        <f>AU1519*D1519</f>
        <v>31305.976690356376</v>
      </c>
      <c r="AR1519" s="40">
        <f>AV1519*E1519</f>
        <v>20333.239973419884</v>
      </c>
      <c r="AS1519" s="40">
        <f>IF(AND(Y1519&lt;&gt;0,AN1519&lt;&gt;0),0,Q1519)</f>
        <v>1078.6524271891672</v>
      </c>
      <c r="AT1519" s="41">
        <f t="shared" si="388"/>
        <v>52717.869090965425</v>
      </c>
      <c r="AU1519" s="42">
        <f>S1519+AN1519</f>
        <v>662.13994691955111</v>
      </c>
      <c r="AV1519" s="37">
        <f>T1519+AO1519</f>
        <v>686.46995183726813</v>
      </c>
      <c r="AW1519" s="58">
        <f t="shared" si="373"/>
        <v>0.59383994896184955</v>
      </c>
      <c r="AX1519" s="58">
        <f t="shared" si="374"/>
        <v>0.38569920074604291</v>
      </c>
      <c r="AY1519" s="59">
        <f t="shared" si="375"/>
        <v>2.0460850292107542E-2</v>
      </c>
      <c r="AZ1519" s="54">
        <f t="shared" si="383"/>
        <v>-1.5850130429775233E-2</v>
      </c>
    </row>
    <row r="1520" spans="3:52" x14ac:dyDescent="0.25">
      <c r="C1520" s="35">
        <v>36867</v>
      </c>
      <c r="D1520" s="36">
        <v>46.94</v>
      </c>
      <c r="E1520" s="37">
        <v>30.25</v>
      </c>
      <c r="F1520" s="38">
        <v>0</v>
      </c>
      <c r="G1520" s="7">
        <v>0</v>
      </c>
      <c r="H1520" s="38">
        <v>1</v>
      </c>
      <c r="I1520" s="7">
        <v>1</v>
      </c>
      <c r="J1520" s="36">
        <f t="shared" si="376"/>
        <v>46.916530000000002</v>
      </c>
      <c r="K1520" s="37">
        <f t="shared" si="377"/>
        <v>30.234875000000002</v>
      </c>
      <c r="L1520" s="36">
        <f t="shared" si="378"/>
        <v>46.963469999999994</v>
      </c>
      <c r="M1520" s="37">
        <f t="shared" si="379"/>
        <v>30.265124999999998</v>
      </c>
      <c r="O1520" s="39">
        <f t="shared" si="380"/>
        <v>31080.849108403727</v>
      </c>
      <c r="P1520" s="40">
        <f t="shared" si="381"/>
        <v>20765.716043077362</v>
      </c>
      <c r="Q1520" s="40">
        <f>S1520*F1520+T1520*G1520+AS1519*(1+$G$9/252)</f>
        <v>1078.6952308569128</v>
      </c>
      <c r="R1520" s="41">
        <f t="shared" si="384"/>
        <v>52925.260382338005</v>
      </c>
      <c r="S1520" s="36">
        <f>AU1519*H1519</f>
        <v>662.13994691955111</v>
      </c>
      <c r="T1520" s="37">
        <f>AV1519*I1519</f>
        <v>686.46995183726813</v>
      </c>
      <c r="U1520" s="57">
        <f t="shared" si="387"/>
        <v>0.5872592573729859</v>
      </c>
      <c r="V1520" s="58">
        <f t="shared" si="385"/>
        <v>0.39235926083430683</v>
      </c>
      <c r="W1520" s="59">
        <f t="shared" si="386"/>
        <v>2.0381481792707257E-2</v>
      </c>
      <c r="Y1520" s="7">
        <f t="shared" si="382"/>
        <v>0</v>
      </c>
      <c r="Z1520" s="40"/>
      <c r="AA1520" s="40"/>
      <c r="AB1520" s="40"/>
      <c r="AC1520" s="40"/>
      <c r="AD1520" s="40"/>
      <c r="AE1520" s="40"/>
      <c r="AF1520" s="40"/>
      <c r="AG1520" s="41"/>
      <c r="AH1520" s="40"/>
      <c r="AI1520" s="40"/>
      <c r="AJ1520" s="40"/>
      <c r="AK1520" s="40"/>
      <c r="AL1520" s="40"/>
      <c r="AM1520" s="41"/>
      <c r="AN1520" s="36">
        <f>Y1520*(IF(AND(AH1520&gt;0,AI1520&lt;0),AH1520,0)+IF(AND(AJ1520&lt;0,AK1520&gt;0),AJ1520,0)+IF(AND(AL1520&gt;0,AM1520&gt;0),AL1520,0))</f>
        <v>0</v>
      </c>
      <c r="AO1520" s="37">
        <f>Y1520*(IF(AND(AH1520&gt;0,AI1520&lt;0),AI1520,0)+IF(AND(AJ1520&lt;0,AK1520&gt;0),AK1520,0)+IF(AND(AL1520&gt;0,AM1520&gt;0),AM1520,0))</f>
        <v>0</v>
      </c>
      <c r="AQ1520" s="40">
        <f>AU1520*D1520</f>
        <v>31080.849108403727</v>
      </c>
      <c r="AR1520" s="40">
        <f>AV1520*E1520</f>
        <v>20765.716043077362</v>
      </c>
      <c r="AS1520" s="40">
        <f>IF(AND(Y1520&lt;&gt;0,AN1520&lt;&gt;0),0,Q1520)</f>
        <v>1078.6952308569128</v>
      </c>
      <c r="AT1520" s="41">
        <f t="shared" si="388"/>
        <v>52925.260382338005</v>
      </c>
      <c r="AU1520" s="42">
        <f>S1520+AN1520</f>
        <v>662.13994691955111</v>
      </c>
      <c r="AV1520" s="37">
        <f>T1520+AO1520</f>
        <v>686.46995183726813</v>
      </c>
      <c r="AW1520" s="58">
        <f t="shared" si="373"/>
        <v>0.5872592573729859</v>
      </c>
      <c r="AX1520" s="58">
        <f t="shared" si="374"/>
        <v>0.39235926083430683</v>
      </c>
      <c r="AY1520" s="59">
        <f t="shared" si="375"/>
        <v>2.0381481792707257E-2</v>
      </c>
      <c r="AZ1520" s="54">
        <f t="shared" si="383"/>
        <v>3.9339847180606125E-3</v>
      </c>
    </row>
    <row r="1521" spans="3:52" x14ac:dyDescent="0.25">
      <c r="C1521" s="35">
        <v>36868</v>
      </c>
      <c r="D1521" s="36">
        <v>46.99</v>
      </c>
      <c r="E1521" s="37">
        <v>29.5</v>
      </c>
      <c r="F1521" s="38">
        <v>0</v>
      </c>
      <c r="G1521" s="7">
        <v>0</v>
      </c>
      <c r="H1521" s="38">
        <v>1</v>
      </c>
      <c r="I1521" s="7">
        <v>1</v>
      </c>
      <c r="J1521" s="36">
        <f t="shared" si="376"/>
        <v>46.966505000000005</v>
      </c>
      <c r="K1521" s="37">
        <f t="shared" si="377"/>
        <v>29.485250000000001</v>
      </c>
      <c r="L1521" s="36">
        <f t="shared" si="378"/>
        <v>47.013494999999999</v>
      </c>
      <c r="M1521" s="37">
        <f t="shared" si="379"/>
        <v>29.514749999999999</v>
      </c>
      <c r="O1521" s="39">
        <f t="shared" si="380"/>
        <v>31113.956105749709</v>
      </c>
      <c r="P1521" s="40">
        <f t="shared" si="381"/>
        <v>20250.863579199409</v>
      </c>
      <c r="Q1521" s="40">
        <f>S1521*F1521+T1521*G1521+AS1520*(1+$G$9/252)</f>
        <v>1078.7380362232166</v>
      </c>
      <c r="R1521" s="41">
        <f t="shared" si="384"/>
        <v>52443.557721172336</v>
      </c>
      <c r="S1521" s="36">
        <f>AU1520*H1520</f>
        <v>662.13994691955111</v>
      </c>
      <c r="T1521" s="37">
        <f>AV1520*I1520</f>
        <v>686.46995183726813</v>
      </c>
      <c r="U1521" s="57">
        <f t="shared" si="387"/>
        <v>0.59328461793484477</v>
      </c>
      <c r="V1521" s="58">
        <f t="shared" si="385"/>
        <v>0.3861458768085026</v>
      </c>
      <c r="W1521" s="59">
        <f t="shared" si="386"/>
        <v>2.0569505256652566E-2</v>
      </c>
      <c r="Y1521" s="7">
        <f t="shared" si="382"/>
        <v>0</v>
      </c>
      <c r="Z1521" s="40"/>
      <c r="AA1521" s="40"/>
      <c r="AB1521" s="40"/>
      <c r="AC1521" s="40"/>
      <c r="AD1521" s="40"/>
      <c r="AE1521" s="40"/>
      <c r="AF1521" s="40"/>
      <c r="AG1521" s="41"/>
      <c r="AH1521" s="40"/>
      <c r="AI1521" s="40"/>
      <c r="AJ1521" s="40"/>
      <c r="AK1521" s="40"/>
      <c r="AL1521" s="40"/>
      <c r="AM1521" s="41"/>
      <c r="AN1521" s="36">
        <f>Y1521*(IF(AND(AH1521&gt;0,AI1521&lt;0),AH1521,0)+IF(AND(AJ1521&lt;0,AK1521&gt;0),AJ1521,0)+IF(AND(AL1521&gt;0,AM1521&gt;0),AL1521,0))</f>
        <v>0</v>
      </c>
      <c r="AO1521" s="37">
        <f>Y1521*(IF(AND(AH1521&gt;0,AI1521&lt;0),AI1521,0)+IF(AND(AJ1521&lt;0,AK1521&gt;0),AK1521,0)+IF(AND(AL1521&gt;0,AM1521&gt;0),AM1521,0))</f>
        <v>0</v>
      </c>
      <c r="AQ1521" s="40">
        <f>AU1521*D1521</f>
        <v>31113.956105749709</v>
      </c>
      <c r="AR1521" s="40">
        <f>AV1521*E1521</f>
        <v>20250.863579199409</v>
      </c>
      <c r="AS1521" s="40">
        <f>IF(AND(Y1521&lt;&gt;0,AN1521&lt;&gt;0),0,Q1521)</f>
        <v>1078.7380362232166</v>
      </c>
      <c r="AT1521" s="41">
        <f t="shared" si="388"/>
        <v>52443.557721172336</v>
      </c>
      <c r="AU1521" s="42">
        <f>S1521+AN1521</f>
        <v>662.13994691955111</v>
      </c>
      <c r="AV1521" s="37">
        <f>T1521+AO1521</f>
        <v>686.46995183726813</v>
      </c>
      <c r="AW1521" s="58">
        <f t="shared" si="373"/>
        <v>0.59328461793484477</v>
      </c>
      <c r="AX1521" s="58">
        <f t="shared" si="374"/>
        <v>0.3861458768085026</v>
      </c>
      <c r="AY1521" s="59">
        <f t="shared" si="375"/>
        <v>2.0569505256652566E-2</v>
      </c>
      <c r="AZ1521" s="54">
        <f t="shared" si="383"/>
        <v>-9.1015643132560387E-3</v>
      </c>
    </row>
    <row r="1522" spans="3:52" x14ac:dyDescent="0.25">
      <c r="C1522" s="35">
        <v>36871</v>
      </c>
      <c r="D1522" s="36">
        <v>47.53</v>
      </c>
      <c r="E1522" s="37">
        <v>29.94</v>
      </c>
      <c r="F1522" s="38">
        <v>0</v>
      </c>
      <c r="G1522" s="7">
        <v>0</v>
      </c>
      <c r="H1522" s="38">
        <v>1</v>
      </c>
      <c r="I1522" s="7">
        <v>1</v>
      </c>
      <c r="J1522" s="36">
        <f t="shared" si="376"/>
        <v>47.506235000000004</v>
      </c>
      <c r="K1522" s="37">
        <f t="shared" si="377"/>
        <v>29.925030000000003</v>
      </c>
      <c r="L1522" s="36">
        <f t="shared" si="378"/>
        <v>47.553764999999999</v>
      </c>
      <c r="M1522" s="37">
        <f t="shared" si="379"/>
        <v>29.954969999999999</v>
      </c>
      <c r="O1522" s="39">
        <f t="shared" si="380"/>
        <v>31471.511677086266</v>
      </c>
      <c r="P1522" s="40">
        <f t="shared" si="381"/>
        <v>20552.910358007808</v>
      </c>
      <c r="Q1522" s="40">
        <f>S1522*F1522+T1522*G1522+AS1521*(1+$G$9/252)</f>
        <v>1078.7808432881459</v>
      </c>
      <c r="R1522" s="41">
        <f t="shared" si="384"/>
        <v>53103.202878382217</v>
      </c>
      <c r="S1522" s="36">
        <f>AU1521*H1521</f>
        <v>662.13994691955111</v>
      </c>
      <c r="T1522" s="37">
        <f>AV1521*I1521</f>
        <v>686.46995183726813</v>
      </c>
      <c r="U1522" s="57">
        <f t="shared" si="387"/>
        <v>0.59264808846206152</v>
      </c>
      <c r="V1522" s="58">
        <f t="shared" si="385"/>
        <v>0.38703711346900116</v>
      </c>
      <c r="W1522" s="59">
        <f t="shared" si="386"/>
        <v>2.0314798068937323E-2</v>
      </c>
      <c r="Y1522" s="7">
        <f t="shared" si="382"/>
        <v>0</v>
      </c>
      <c r="Z1522" s="40"/>
      <c r="AA1522" s="40"/>
      <c r="AB1522" s="40"/>
      <c r="AC1522" s="40"/>
      <c r="AD1522" s="40"/>
      <c r="AE1522" s="40"/>
      <c r="AF1522" s="40"/>
      <c r="AG1522" s="41"/>
      <c r="AH1522" s="40"/>
      <c r="AI1522" s="40"/>
      <c r="AJ1522" s="40"/>
      <c r="AK1522" s="40"/>
      <c r="AL1522" s="40"/>
      <c r="AM1522" s="41"/>
      <c r="AN1522" s="36">
        <f>Y1522*(IF(AND(AH1522&gt;0,AI1522&lt;0),AH1522,0)+IF(AND(AJ1522&lt;0,AK1522&gt;0),AJ1522,0)+IF(AND(AL1522&gt;0,AM1522&gt;0),AL1522,0))</f>
        <v>0</v>
      </c>
      <c r="AO1522" s="37">
        <f>Y1522*(IF(AND(AH1522&gt;0,AI1522&lt;0),AI1522,0)+IF(AND(AJ1522&lt;0,AK1522&gt;0),AK1522,0)+IF(AND(AL1522&gt;0,AM1522&gt;0),AM1522,0))</f>
        <v>0</v>
      </c>
      <c r="AQ1522" s="40">
        <f>AU1522*D1522</f>
        <v>31471.511677086266</v>
      </c>
      <c r="AR1522" s="40">
        <f>AV1522*E1522</f>
        <v>20552.910358007808</v>
      </c>
      <c r="AS1522" s="40">
        <f>IF(AND(Y1522&lt;&gt;0,AN1522&lt;&gt;0),0,Q1522)</f>
        <v>1078.7808432881459</v>
      </c>
      <c r="AT1522" s="41">
        <f t="shared" si="388"/>
        <v>53103.202878382217</v>
      </c>
      <c r="AU1522" s="42">
        <f>S1522+AN1522</f>
        <v>662.13994691955111</v>
      </c>
      <c r="AV1522" s="37">
        <f>T1522+AO1522</f>
        <v>686.46995183726813</v>
      </c>
      <c r="AW1522" s="58">
        <f t="shared" si="373"/>
        <v>0.59264808846206152</v>
      </c>
      <c r="AX1522" s="58">
        <f t="shared" si="374"/>
        <v>0.38703711346900116</v>
      </c>
      <c r="AY1522" s="59">
        <f t="shared" si="375"/>
        <v>2.0314798068937323E-2</v>
      </c>
      <c r="AZ1522" s="54">
        <f t="shared" si="383"/>
        <v>1.2578192362864282E-2</v>
      </c>
    </row>
    <row r="1523" spans="3:52" x14ac:dyDescent="0.25">
      <c r="C1523" s="35">
        <v>36872</v>
      </c>
      <c r="D1523" s="36">
        <v>47.13</v>
      </c>
      <c r="E1523" s="37">
        <v>30.88</v>
      </c>
      <c r="F1523" s="38">
        <v>0</v>
      </c>
      <c r="G1523" s="7">
        <v>0</v>
      </c>
      <c r="H1523" s="38">
        <v>1</v>
      </c>
      <c r="I1523" s="7">
        <v>1</v>
      </c>
      <c r="J1523" s="36">
        <f t="shared" si="376"/>
        <v>47.106435000000005</v>
      </c>
      <c r="K1523" s="37">
        <f t="shared" si="377"/>
        <v>30.864560000000001</v>
      </c>
      <c r="L1523" s="36">
        <f t="shared" si="378"/>
        <v>47.153565</v>
      </c>
      <c r="M1523" s="37">
        <f t="shared" si="379"/>
        <v>30.895439999999997</v>
      </c>
      <c r="O1523" s="39">
        <f t="shared" si="380"/>
        <v>31206.655698318446</v>
      </c>
      <c r="P1523" s="40">
        <f t="shared" si="381"/>
        <v>21198.19211273484</v>
      </c>
      <c r="Q1523" s="40">
        <f>S1523*F1523+T1523*G1523+AS1522*(1+$G$9/252)</f>
        <v>1078.8236520517682</v>
      </c>
      <c r="R1523" s="41">
        <f t="shared" si="384"/>
        <v>53483.671463105056</v>
      </c>
      <c r="S1523" s="36">
        <f>AU1522*H1522</f>
        <v>662.13994691955111</v>
      </c>
      <c r="T1523" s="37">
        <f>AV1522*I1522</f>
        <v>686.46995183726813</v>
      </c>
      <c r="U1523" s="57">
        <f t="shared" si="387"/>
        <v>0.58348005745727294</v>
      </c>
      <c r="V1523" s="58">
        <f t="shared" si="385"/>
        <v>0.39634885812500942</v>
      </c>
      <c r="W1523" s="59">
        <f t="shared" si="386"/>
        <v>2.0171084417717644E-2</v>
      </c>
      <c r="Y1523" s="7">
        <f t="shared" si="382"/>
        <v>0</v>
      </c>
      <c r="Z1523" s="40"/>
      <c r="AA1523" s="40"/>
      <c r="AB1523" s="40"/>
      <c r="AC1523" s="40"/>
      <c r="AD1523" s="40"/>
      <c r="AE1523" s="40"/>
      <c r="AF1523" s="40"/>
      <c r="AG1523" s="41"/>
      <c r="AH1523" s="40"/>
      <c r="AI1523" s="40"/>
      <c r="AJ1523" s="40"/>
      <c r="AK1523" s="40"/>
      <c r="AL1523" s="40"/>
      <c r="AM1523" s="41"/>
      <c r="AN1523" s="36">
        <f>Y1523*(IF(AND(AH1523&gt;0,AI1523&lt;0),AH1523,0)+IF(AND(AJ1523&lt;0,AK1523&gt;0),AJ1523,0)+IF(AND(AL1523&gt;0,AM1523&gt;0),AL1523,0))</f>
        <v>0</v>
      </c>
      <c r="AO1523" s="37">
        <f>Y1523*(IF(AND(AH1523&gt;0,AI1523&lt;0),AI1523,0)+IF(AND(AJ1523&lt;0,AK1523&gt;0),AK1523,0)+IF(AND(AL1523&gt;0,AM1523&gt;0),AM1523,0))</f>
        <v>0</v>
      </c>
      <c r="AQ1523" s="40">
        <f>AU1523*D1523</f>
        <v>31206.655698318446</v>
      </c>
      <c r="AR1523" s="40">
        <f>AV1523*E1523</f>
        <v>21198.19211273484</v>
      </c>
      <c r="AS1523" s="40">
        <f>IF(AND(Y1523&lt;&gt;0,AN1523&lt;&gt;0),0,Q1523)</f>
        <v>1078.8236520517682</v>
      </c>
      <c r="AT1523" s="41">
        <f t="shared" si="388"/>
        <v>53483.671463105056</v>
      </c>
      <c r="AU1523" s="42">
        <f>S1523+AN1523</f>
        <v>662.13994691955111</v>
      </c>
      <c r="AV1523" s="37">
        <f>T1523+AO1523</f>
        <v>686.46995183726813</v>
      </c>
      <c r="AW1523" s="58">
        <f t="shared" si="373"/>
        <v>0.58348005745727294</v>
      </c>
      <c r="AX1523" s="58">
        <f t="shared" si="374"/>
        <v>0.39634885812500942</v>
      </c>
      <c r="AY1523" s="59">
        <f t="shared" si="375"/>
        <v>2.0171084417717644E-2</v>
      </c>
      <c r="AZ1523" s="54">
        <f t="shared" si="383"/>
        <v>7.1647012628257567E-3</v>
      </c>
    </row>
    <row r="1524" spans="3:52" x14ac:dyDescent="0.25">
      <c r="C1524" s="35">
        <v>36873</v>
      </c>
      <c r="D1524" s="36">
        <v>46.28</v>
      </c>
      <c r="E1524" s="37">
        <v>31.12</v>
      </c>
      <c r="F1524" s="38">
        <v>0</v>
      </c>
      <c r="G1524" s="7">
        <v>0</v>
      </c>
      <c r="H1524" s="38">
        <v>1</v>
      </c>
      <c r="I1524" s="7">
        <v>1</v>
      </c>
      <c r="J1524" s="36">
        <f t="shared" si="376"/>
        <v>46.256860000000003</v>
      </c>
      <c r="K1524" s="37">
        <f t="shared" si="377"/>
        <v>31.104440000000004</v>
      </c>
      <c r="L1524" s="36">
        <f t="shared" si="378"/>
        <v>46.303139999999999</v>
      </c>
      <c r="M1524" s="37">
        <f t="shared" si="379"/>
        <v>31.135559999999998</v>
      </c>
      <c r="O1524" s="39">
        <f t="shared" si="380"/>
        <v>30643.836743436827</v>
      </c>
      <c r="P1524" s="40">
        <f t="shared" si="381"/>
        <v>21362.944901175786</v>
      </c>
      <c r="Q1524" s="40">
        <f>S1524*F1524+T1524*G1524+AS1523*(1+$G$9/252)</f>
        <v>1078.8664625141512</v>
      </c>
      <c r="R1524" s="41">
        <f t="shared" si="384"/>
        <v>53085.648107126763</v>
      </c>
      <c r="S1524" s="36">
        <f>AU1523*H1523</f>
        <v>662.13994691955111</v>
      </c>
      <c r="T1524" s="37">
        <f>AV1523*I1523</f>
        <v>686.46995183726813</v>
      </c>
      <c r="U1524" s="57">
        <f t="shared" si="387"/>
        <v>0.57725275731017933</v>
      </c>
      <c r="V1524" s="58">
        <f t="shared" si="385"/>
        <v>0.40242411391616417</v>
      </c>
      <c r="W1524" s="59">
        <f t="shared" si="386"/>
        <v>2.0323128773656492E-2</v>
      </c>
      <c r="Y1524" s="7">
        <f t="shared" si="382"/>
        <v>0</v>
      </c>
      <c r="Z1524" s="40"/>
      <c r="AA1524" s="40"/>
      <c r="AB1524" s="40"/>
      <c r="AC1524" s="40"/>
      <c r="AD1524" s="40"/>
      <c r="AE1524" s="40"/>
      <c r="AF1524" s="40"/>
      <c r="AG1524" s="41"/>
      <c r="AH1524" s="40"/>
      <c r="AI1524" s="40"/>
      <c r="AJ1524" s="40"/>
      <c r="AK1524" s="40"/>
      <c r="AL1524" s="40"/>
      <c r="AM1524" s="41"/>
      <c r="AN1524" s="36">
        <f>Y1524*(IF(AND(AH1524&gt;0,AI1524&lt;0),AH1524,0)+IF(AND(AJ1524&lt;0,AK1524&gt;0),AJ1524,0)+IF(AND(AL1524&gt;0,AM1524&gt;0),AL1524,0))</f>
        <v>0</v>
      </c>
      <c r="AO1524" s="37">
        <f>Y1524*(IF(AND(AH1524&gt;0,AI1524&lt;0),AI1524,0)+IF(AND(AJ1524&lt;0,AK1524&gt;0),AK1524,0)+IF(AND(AL1524&gt;0,AM1524&gt;0),AM1524,0))</f>
        <v>0</v>
      </c>
      <c r="AQ1524" s="40">
        <f>AU1524*D1524</f>
        <v>30643.836743436827</v>
      </c>
      <c r="AR1524" s="40">
        <f>AV1524*E1524</f>
        <v>21362.944901175786</v>
      </c>
      <c r="AS1524" s="40">
        <f>IF(AND(Y1524&lt;&gt;0,AN1524&lt;&gt;0),0,Q1524)</f>
        <v>1078.8664625141512</v>
      </c>
      <c r="AT1524" s="41">
        <f t="shared" si="388"/>
        <v>53085.648107126763</v>
      </c>
      <c r="AU1524" s="42">
        <f>S1524+AN1524</f>
        <v>662.13994691955111</v>
      </c>
      <c r="AV1524" s="37">
        <f>T1524+AO1524</f>
        <v>686.46995183726813</v>
      </c>
      <c r="AW1524" s="58">
        <f t="shared" si="373"/>
        <v>0.57725275731017933</v>
      </c>
      <c r="AX1524" s="58">
        <f t="shared" si="374"/>
        <v>0.40242411391616417</v>
      </c>
      <c r="AY1524" s="59">
        <f t="shared" si="375"/>
        <v>2.0323128773656492E-2</v>
      </c>
      <c r="AZ1524" s="54">
        <f t="shared" si="383"/>
        <v>-7.4419602299155008E-3</v>
      </c>
    </row>
    <row r="1525" spans="3:52" x14ac:dyDescent="0.25">
      <c r="C1525" s="35">
        <v>36874</v>
      </c>
      <c r="D1525" s="36">
        <v>41.97</v>
      </c>
      <c r="E1525" s="37">
        <v>31.56</v>
      </c>
      <c r="F1525" s="38">
        <v>0</v>
      </c>
      <c r="G1525" s="7">
        <v>0</v>
      </c>
      <c r="H1525" s="38">
        <v>1</v>
      </c>
      <c r="I1525" s="7">
        <v>1</v>
      </c>
      <c r="J1525" s="36">
        <f t="shared" si="376"/>
        <v>41.949015000000003</v>
      </c>
      <c r="K1525" s="37">
        <f t="shared" si="377"/>
        <v>31.544219999999999</v>
      </c>
      <c r="L1525" s="36">
        <f t="shared" si="378"/>
        <v>41.990984999999995</v>
      </c>
      <c r="M1525" s="37">
        <f t="shared" si="379"/>
        <v>31.575779999999998</v>
      </c>
      <c r="O1525" s="39">
        <f t="shared" si="380"/>
        <v>27790.01357221356</v>
      </c>
      <c r="P1525" s="40">
        <f t="shared" si="381"/>
        <v>21664.991679984181</v>
      </c>
      <c r="Q1525" s="40">
        <f>S1525*F1525+T1525*G1525+AS1524*(1+$G$9/252)</f>
        <v>1078.909274675362</v>
      </c>
      <c r="R1525" s="41">
        <f t="shared" si="384"/>
        <v>50533.914526873101</v>
      </c>
      <c r="S1525" s="36">
        <f>AU1524*H1524</f>
        <v>662.13994691955111</v>
      </c>
      <c r="T1525" s="37">
        <f>AV1524*I1524</f>
        <v>686.46995183726813</v>
      </c>
      <c r="U1525" s="57">
        <f t="shared" si="387"/>
        <v>0.54992798069176474</v>
      </c>
      <c r="V1525" s="58">
        <f t="shared" si="385"/>
        <v>0.42872181747295862</v>
      </c>
      <c r="W1525" s="59">
        <f t="shared" si="386"/>
        <v>2.1350201835276701E-2</v>
      </c>
      <c r="Y1525" s="7">
        <f t="shared" si="382"/>
        <v>0</v>
      </c>
      <c r="Z1525" s="40"/>
      <c r="AA1525" s="40"/>
      <c r="AB1525" s="40"/>
      <c r="AC1525" s="40"/>
      <c r="AD1525" s="40"/>
      <c r="AE1525" s="40"/>
      <c r="AF1525" s="40"/>
      <c r="AG1525" s="41"/>
      <c r="AH1525" s="40"/>
      <c r="AI1525" s="40"/>
      <c r="AJ1525" s="40"/>
      <c r="AK1525" s="40"/>
      <c r="AL1525" s="40"/>
      <c r="AM1525" s="41"/>
      <c r="AN1525" s="36">
        <f>Y1525*(IF(AND(AH1525&gt;0,AI1525&lt;0),AH1525,0)+IF(AND(AJ1525&lt;0,AK1525&gt;0),AJ1525,0)+IF(AND(AL1525&gt;0,AM1525&gt;0),AL1525,0))</f>
        <v>0</v>
      </c>
      <c r="AO1525" s="37">
        <f>Y1525*(IF(AND(AH1525&gt;0,AI1525&lt;0),AI1525,0)+IF(AND(AJ1525&lt;0,AK1525&gt;0),AK1525,0)+IF(AND(AL1525&gt;0,AM1525&gt;0),AM1525,0))</f>
        <v>0</v>
      </c>
      <c r="AQ1525" s="40">
        <f>AU1525*D1525</f>
        <v>27790.01357221356</v>
      </c>
      <c r="AR1525" s="40">
        <f>AV1525*E1525</f>
        <v>21664.991679984181</v>
      </c>
      <c r="AS1525" s="40">
        <f>IF(AND(Y1525&lt;&gt;0,AN1525&lt;&gt;0),0,Q1525)</f>
        <v>1078.909274675362</v>
      </c>
      <c r="AT1525" s="41">
        <f t="shared" si="388"/>
        <v>50533.914526873101</v>
      </c>
      <c r="AU1525" s="42">
        <f>S1525+AN1525</f>
        <v>662.13994691955111</v>
      </c>
      <c r="AV1525" s="37">
        <f>T1525+AO1525</f>
        <v>686.46995183726813</v>
      </c>
      <c r="AW1525" s="58">
        <f t="shared" si="373"/>
        <v>0.54992798069176474</v>
      </c>
      <c r="AX1525" s="58">
        <f t="shared" si="374"/>
        <v>0.42872181747295862</v>
      </c>
      <c r="AY1525" s="59">
        <f t="shared" si="375"/>
        <v>2.1350201835276701E-2</v>
      </c>
      <c r="AZ1525" s="54">
        <f t="shared" si="383"/>
        <v>-4.8068238238408001E-2</v>
      </c>
    </row>
    <row r="1526" spans="3:52" x14ac:dyDescent="0.25">
      <c r="C1526" s="35">
        <v>36875</v>
      </c>
      <c r="D1526" s="36">
        <v>39.200000000000003</v>
      </c>
      <c r="E1526" s="37">
        <v>31.5</v>
      </c>
      <c r="F1526" s="38">
        <v>0</v>
      </c>
      <c r="G1526" s="7">
        <v>0</v>
      </c>
      <c r="H1526" s="38">
        <v>1</v>
      </c>
      <c r="I1526" s="7">
        <v>1</v>
      </c>
      <c r="J1526" s="36">
        <f t="shared" si="376"/>
        <v>39.180400000000006</v>
      </c>
      <c r="K1526" s="37">
        <f t="shared" si="377"/>
        <v>31.484250000000003</v>
      </c>
      <c r="L1526" s="36">
        <f t="shared" si="378"/>
        <v>39.2196</v>
      </c>
      <c r="M1526" s="37">
        <f t="shared" si="379"/>
        <v>31.515749999999997</v>
      </c>
      <c r="O1526" s="39">
        <f t="shared" si="380"/>
        <v>25955.885919246404</v>
      </c>
      <c r="P1526" s="40">
        <f t="shared" si="381"/>
        <v>21623.803482873947</v>
      </c>
      <c r="Q1526" s="40">
        <f>S1526*F1526+T1526*G1526+AS1525*(1+$G$9/252)</f>
        <v>1078.952088535468</v>
      </c>
      <c r="R1526" s="41">
        <f t="shared" si="384"/>
        <v>48658.641490655813</v>
      </c>
      <c r="S1526" s="36">
        <f>AU1525*H1525</f>
        <v>662.13994691955111</v>
      </c>
      <c r="T1526" s="37">
        <f>AV1525*I1525</f>
        <v>686.46995183726813</v>
      </c>
      <c r="U1526" s="57">
        <f t="shared" si="387"/>
        <v>0.5334280843872482</v>
      </c>
      <c r="V1526" s="58">
        <f t="shared" si="385"/>
        <v>0.44439801072182594</v>
      </c>
      <c r="W1526" s="59">
        <f t="shared" si="386"/>
        <v>2.2173904890926004E-2</v>
      </c>
      <c r="Y1526" s="7">
        <f t="shared" si="382"/>
        <v>0</v>
      </c>
      <c r="Z1526" s="40"/>
      <c r="AA1526" s="40"/>
      <c r="AB1526" s="40"/>
      <c r="AC1526" s="40"/>
      <c r="AD1526" s="40"/>
      <c r="AE1526" s="40"/>
      <c r="AF1526" s="40"/>
      <c r="AG1526" s="41"/>
      <c r="AH1526" s="40"/>
      <c r="AI1526" s="40"/>
      <c r="AJ1526" s="40"/>
      <c r="AK1526" s="40"/>
      <c r="AL1526" s="40"/>
      <c r="AM1526" s="41"/>
      <c r="AN1526" s="36">
        <f>Y1526*(IF(AND(AH1526&gt;0,AI1526&lt;0),AH1526,0)+IF(AND(AJ1526&lt;0,AK1526&gt;0),AJ1526,0)+IF(AND(AL1526&gt;0,AM1526&gt;0),AL1526,0))</f>
        <v>0</v>
      </c>
      <c r="AO1526" s="37">
        <f>Y1526*(IF(AND(AH1526&gt;0,AI1526&lt;0),AI1526,0)+IF(AND(AJ1526&lt;0,AK1526&gt;0),AK1526,0)+IF(AND(AL1526&gt;0,AM1526&gt;0),AM1526,0))</f>
        <v>0</v>
      </c>
      <c r="AQ1526" s="40">
        <f>AU1526*D1526</f>
        <v>25955.885919246404</v>
      </c>
      <c r="AR1526" s="40">
        <f>AV1526*E1526</f>
        <v>21623.803482873947</v>
      </c>
      <c r="AS1526" s="40">
        <f>IF(AND(Y1526&lt;&gt;0,AN1526&lt;&gt;0),0,Q1526)</f>
        <v>1078.952088535468</v>
      </c>
      <c r="AT1526" s="41">
        <f t="shared" si="388"/>
        <v>48658.641490655813</v>
      </c>
      <c r="AU1526" s="42">
        <f>S1526+AN1526</f>
        <v>662.13994691955111</v>
      </c>
      <c r="AV1526" s="37">
        <f>T1526+AO1526</f>
        <v>686.46995183726813</v>
      </c>
      <c r="AW1526" s="58">
        <f t="shared" si="373"/>
        <v>0.5334280843872482</v>
      </c>
      <c r="AX1526" s="58">
        <f t="shared" si="374"/>
        <v>0.44439801072182594</v>
      </c>
      <c r="AY1526" s="59">
        <f t="shared" si="375"/>
        <v>2.2173904890926004E-2</v>
      </c>
      <c r="AZ1526" s="54">
        <f t="shared" si="383"/>
        <v>-3.7109197927266191E-2</v>
      </c>
    </row>
    <row r="1527" spans="3:52" x14ac:dyDescent="0.25">
      <c r="C1527" s="35">
        <v>36878</v>
      </c>
      <c r="D1527" s="36">
        <v>37.520000000000003</v>
      </c>
      <c r="E1527" s="37">
        <v>32.31</v>
      </c>
      <c r="F1527" s="38">
        <v>0</v>
      </c>
      <c r="G1527" s="7">
        <v>0</v>
      </c>
      <c r="H1527" s="38">
        <v>1</v>
      </c>
      <c r="I1527" s="7">
        <v>1</v>
      </c>
      <c r="J1527" s="36">
        <f t="shared" si="376"/>
        <v>37.501240000000003</v>
      </c>
      <c r="K1527" s="37">
        <f t="shared" si="377"/>
        <v>32.293845000000005</v>
      </c>
      <c r="L1527" s="36">
        <f t="shared" si="378"/>
        <v>37.538760000000003</v>
      </c>
      <c r="M1527" s="37">
        <f t="shared" si="379"/>
        <v>32.326155</v>
      </c>
      <c r="O1527" s="39">
        <f t="shared" si="380"/>
        <v>24843.49080842156</v>
      </c>
      <c r="P1527" s="40">
        <f t="shared" si="381"/>
        <v>22179.844143862134</v>
      </c>
      <c r="Q1527" s="40">
        <f>S1527*F1527+T1527*G1527+AS1526*(1+$G$9/252)</f>
        <v>1078.9949040945367</v>
      </c>
      <c r="R1527" s="41">
        <f t="shared" si="384"/>
        <v>48102.32985637823</v>
      </c>
      <c r="S1527" s="36">
        <f>AU1526*H1526</f>
        <v>662.13994691955111</v>
      </c>
      <c r="T1527" s="37">
        <f>AV1526*I1526</f>
        <v>686.46995183726813</v>
      </c>
      <c r="U1527" s="57">
        <f t="shared" si="387"/>
        <v>0.51647167367148605</v>
      </c>
      <c r="V1527" s="58">
        <f t="shared" si="385"/>
        <v>0.46109708635913715</v>
      </c>
      <c r="W1527" s="59">
        <f t="shared" si="386"/>
        <v>2.2431239969376765E-2</v>
      </c>
      <c r="Y1527" s="7">
        <f t="shared" si="382"/>
        <v>0</v>
      </c>
      <c r="Z1527" s="40"/>
      <c r="AA1527" s="40"/>
      <c r="AB1527" s="40"/>
      <c r="AC1527" s="40"/>
      <c r="AD1527" s="40"/>
      <c r="AE1527" s="40"/>
      <c r="AF1527" s="40"/>
      <c r="AG1527" s="41"/>
      <c r="AH1527" s="40"/>
      <c r="AI1527" s="40"/>
      <c r="AJ1527" s="40"/>
      <c r="AK1527" s="40"/>
      <c r="AL1527" s="40"/>
      <c r="AM1527" s="41"/>
      <c r="AN1527" s="36">
        <f>Y1527*(IF(AND(AH1527&gt;0,AI1527&lt;0),AH1527,0)+IF(AND(AJ1527&lt;0,AK1527&gt;0),AJ1527,0)+IF(AND(AL1527&gt;0,AM1527&gt;0),AL1527,0))</f>
        <v>0</v>
      </c>
      <c r="AO1527" s="37">
        <f>Y1527*(IF(AND(AH1527&gt;0,AI1527&lt;0),AI1527,0)+IF(AND(AJ1527&lt;0,AK1527&gt;0),AK1527,0)+IF(AND(AL1527&gt;0,AM1527&gt;0),AM1527,0))</f>
        <v>0</v>
      </c>
      <c r="AQ1527" s="40">
        <f>AU1527*D1527</f>
        <v>24843.49080842156</v>
      </c>
      <c r="AR1527" s="40">
        <f>AV1527*E1527</f>
        <v>22179.844143862134</v>
      </c>
      <c r="AS1527" s="40">
        <f>IF(AND(Y1527&lt;&gt;0,AN1527&lt;&gt;0),0,Q1527)</f>
        <v>1078.9949040945367</v>
      </c>
      <c r="AT1527" s="41">
        <f t="shared" si="388"/>
        <v>48102.32985637823</v>
      </c>
      <c r="AU1527" s="42">
        <f>S1527+AN1527</f>
        <v>662.13994691955111</v>
      </c>
      <c r="AV1527" s="37">
        <f>T1527+AO1527</f>
        <v>686.46995183726813</v>
      </c>
      <c r="AW1527" s="58">
        <f t="shared" si="373"/>
        <v>0.51647167367148605</v>
      </c>
      <c r="AX1527" s="58">
        <f t="shared" si="374"/>
        <v>0.46109708635913715</v>
      </c>
      <c r="AY1527" s="59">
        <f t="shared" si="375"/>
        <v>2.2431239969376765E-2</v>
      </c>
      <c r="AZ1527" s="54">
        <f t="shared" si="383"/>
        <v>-1.1432946281174194E-2</v>
      </c>
    </row>
    <row r="1528" spans="3:52" x14ac:dyDescent="0.25">
      <c r="C1528" s="35">
        <v>36879</v>
      </c>
      <c r="D1528" s="36">
        <v>37.75</v>
      </c>
      <c r="E1528" s="37">
        <v>32.880000000000003</v>
      </c>
      <c r="F1528" s="38">
        <v>0</v>
      </c>
      <c r="G1528" s="7">
        <v>0</v>
      </c>
      <c r="H1528" s="38">
        <v>1</v>
      </c>
      <c r="I1528" s="7">
        <v>1</v>
      </c>
      <c r="J1528" s="36">
        <f t="shared" si="376"/>
        <v>37.731124999999999</v>
      </c>
      <c r="K1528" s="37">
        <f t="shared" si="377"/>
        <v>32.863560000000007</v>
      </c>
      <c r="L1528" s="36">
        <f t="shared" si="378"/>
        <v>37.768875000000001</v>
      </c>
      <c r="M1528" s="37">
        <f t="shared" si="379"/>
        <v>32.896439999999998</v>
      </c>
      <c r="O1528" s="39">
        <f t="shared" si="380"/>
        <v>24995.782996213053</v>
      </c>
      <c r="P1528" s="40">
        <f t="shared" si="381"/>
        <v>22571.132016409378</v>
      </c>
      <c r="Q1528" s="40">
        <f>S1528*F1528+T1528*G1528+AS1527*(1+$G$9/252)</f>
        <v>1079.0377213526356</v>
      </c>
      <c r="R1528" s="41">
        <f t="shared" si="384"/>
        <v>48645.952733975064</v>
      </c>
      <c r="S1528" s="36">
        <f>AU1527*H1527</f>
        <v>662.13994691955111</v>
      </c>
      <c r="T1528" s="37">
        <f>AV1527*I1527</f>
        <v>686.46995183726813</v>
      </c>
      <c r="U1528" s="57">
        <f t="shared" si="387"/>
        <v>0.51383068048651093</v>
      </c>
      <c r="V1528" s="58">
        <f t="shared" si="385"/>
        <v>0.46398787047797629</v>
      </c>
      <c r="W1528" s="59">
        <f t="shared" si="386"/>
        <v>2.2181449035512866E-2</v>
      </c>
      <c r="Y1528" s="7">
        <f t="shared" si="382"/>
        <v>0</v>
      </c>
      <c r="Z1528" s="40"/>
      <c r="AA1528" s="40"/>
      <c r="AB1528" s="40"/>
      <c r="AC1528" s="40"/>
      <c r="AD1528" s="40"/>
      <c r="AE1528" s="40"/>
      <c r="AF1528" s="40"/>
      <c r="AG1528" s="41"/>
      <c r="AH1528" s="40"/>
      <c r="AI1528" s="40"/>
      <c r="AJ1528" s="40"/>
      <c r="AK1528" s="40"/>
      <c r="AL1528" s="40"/>
      <c r="AM1528" s="41"/>
      <c r="AN1528" s="36">
        <f>Y1528*(IF(AND(AH1528&gt;0,AI1528&lt;0),AH1528,0)+IF(AND(AJ1528&lt;0,AK1528&gt;0),AJ1528,0)+IF(AND(AL1528&gt;0,AM1528&gt;0),AL1528,0))</f>
        <v>0</v>
      </c>
      <c r="AO1528" s="37">
        <f>Y1528*(IF(AND(AH1528&gt;0,AI1528&lt;0),AI1528,0)+IF(AND(AJ1528&lt;0,AK1528&gt;0),AK1528,0)+IF(AND(AL1528&gt;0,AM1528&gt;0),AM1528,0))</f>
        <v>0</v>
      </c>
      <c r="AQ1528" s="40">
        <f>AU1528*D1528</f>
        <v>24995.782996213053</v>
      </c>
      <c r="AR1528" s="40">
        <f>AV1528*E1528</f>
        <v>22571.132016409378</v>
      </c>
      <c r="AS1528" s="40">
        <f>IF(AND(Y1528&lt;&gt;0,AN1528&lt;&gt;0),0,Q1528)</f>
        <v>1079.0377213526356</v>
      </c>
      <c r="AT1528" s="41">
        <f t="shared" si="388"/>
        <v>48645.952733975064</v>
      </c>
      <c r="AU1528" s="42">
        <f>S1528+AN1528</f>
        <v>662.13994691955111</v>
      </c>
      <c r="AV1528" s="37">
        <f>T1528+AO1528</f>
        <v>686.46995183726813</v>
      </c>
      <c r="AW1528" s="58">
        <f t="shared" si="373"/>
        <v>0.51383068048651093</v>
      </c>
      <c r="AX1528" s="58">
        <f t="shared" si="374"/>
        <v>0.46398787047797629</v>
      </c>
      <c r="AY1528" s="59">
        <f t="shared" si="375"/>
        <v>2.2181449035512866E-2</v>
      </c>
      <c r="AZ1528" s="54">
        <f t="shared" si="383"/>
        <v>1.1301383513438124E-2</v>
      </c>
    </row>
    <row r="1529" spans="3:52" x14ac:dyDescent="0.25">
      <c r="C1529" s="35">
        <v>36880</v>
      </c>
      <c r="D1529" s="36">
        <v>37.25</v>
      </c>
      <c r="E1529" s="37">
        <v>31.38</v>
      </c>
      <c r="F1529" s="38">
        <v>0</v>
      </c>
      <c r="G1529" s="7">
        <v>0</v>
      </c>
      <c r="H1529" s="38">
        <v>1</v>
      </c>
      <c r="I1529" s="7">
        <v>1</v>
      </c>
      <c r="J1529" s="36">
        <f t="shared" si="376"/>
        <v>37.231375</v>
      </c>
      <c r="K1529" s="37">
        <f t="shared" si="377"/>
        <v>31.36431</v>
      </c>
      <c r="L1529" s="36">
        <f t="shared" si="378"/>
        <v>37.268625</v>
      </c>
      <c r="M1529" s="37">
        <f t="shared" si="379"/>
        <v>31.395689999999998</v>
      </c>
      <c r="O1529" s="39">
        <f t="shared" si="380"/>
        <v>24664.71302275328</v>
      </c>
      <c r="P1529" s="40">
        <f t="shared" si="381"/>
        <v>21541.427088653472</v>
      </c>
      <c r="Q1529" s="40">
        <f>S1529*F1529+T1529*G1529+AS1528*(1+$G$9/252)</f>
        <v>1079.080540309832</v>
      </c>
      <c r="R1529" s="41">
        <f t="shared" si="384"/>
        <v>47285.220651716591</v>
      </c>
      <c r="S1529" s="36">
        <f>AU1528*H1528</f>
        <v>662.13994691955111</v>
      </c>
      <c r="T1529" s="37">
        <f>AV1528*I1528</f>
        <v>686.46995183726813</v>
      </c>
      <c r="U1529" s="57">
        <f t="shared" si="387"/>
        <v>0.52161569054363455</v>
      </c>
      <c r="V1529" s="58">
        <f t="shared" si="385"/>
        <v>0.45556363683525408</v>
      </c>
      <c r="W1529" s="59">
        <f t="shared" si="386"/>
        <v>2.2820672621111229E-2</v>
      </c>
      <c r="Y1529" s="7">
        <f t="shared" si="382"/>
        <v>0</v>
      </c>
      <c r="Z1529" s="40"/>
      <c r="AA1529" s="40"/>
      <c r="AB1529" s="40"/>
      <c r="AC1529" s="40"/>
      <c r="AD1529" s="40"/>
      <c r="AE1529" s="40"/>
      <c r="AF1529" s="40"/>
      <c r="AG1529" s="41"/>
      <c r="AH1529" s="40"/>
      <c r="AI1529" s="40"/>
      <c r="AJ1529" s="40"/>
      <c r="AK1529" s="40"/>
      <c r="AL1529" s="40"/>
      <c r="AM1529" s="41"/>
      <c r="AN1529" s="36">
        <f>Y1529*(IF(AND(AH1529&gt;0,AI1529&lt;0),AH1529,0)+IF(AND(AJ1529&lt;0,AK1529&gt;0),AJ1529,0)+IF(AND(AL1529&gt;0,AM1529&gt;0),AL1529,0))</f>
        <v>0</v>
      </c>
      <c r="AO1529" s="37">
        <f>Y1529*(IF(AND(AH1529&gt;0,AI1529&lt;0),AI1529,0)+IF(AND(AJ1529&lt;0,AK1529&gt;0),AK1529,0)+IF(AND(AL1529&gt;0,AM1529&gt;0),AM1529,0))</f>
        <v>0</v>
      </c>
      <c r="AQ1529" s="40">
        <f>AU1529*D1529</f>
        <v>24664.71302275328</v>
      </c>
      <c r="AR1529" s="40">
        <f>AV1529*E1529</f>
        <v>21541.427088653472</v>
      </c>
      <c r="AS1529" s="40">
        <f>IF(AND(Y1529&lt;&gt;0,AN1529&lt;&gt;0),0,Q1529)</f>
        <v>1079.080540309832</v>
      </c>
      <c r="AT1529" s="41">
        <f t="shared" si="388"/>
        <v>47285.220651716591</v>
      </c>
      <c r="AU1529" s="42">
        <f>S1529+AN1529</f>
        <v>662.13994691955111</v>
      </c>
      <c r="AV1529" s="37">
        <f>T1529+AO1529</f>
        <v>686.46995183726813</v>
      </c>
      <c r="AW1529" s="58">
        <f t="shared" si="373"/>
        <v>0.52161569054363455</v>
      </c>
      <c r="AX1529" s="58">
        <f t="shared" si="374"/>
        <v>0.45556363683525408</v>
      </c>
      <c r="AY1529" s="59">
        <f t="shared" si="375"/>
        <v>2.2820672621111229E-2</v>
      </c>
      <c r="AZ1529" s="54">
        <f t="shared" si="383"/>
        <v>-2.7972154018644946E-2</v>
      </c>
    </row>
    <row r="1530" spans="3:52" x14ac:dyDescent="0.25">
      <c r="C1530" s="35">
        <v>36881</v>
      </c>
      <c r="D1530" s="36">
        <v>37.64</v>
      </c>
      <c r="E1530" s="37">
        <v>32.69</v>
      </c>
      <c r="F1530" s="38">
        <v>0</v>
      </c>
      <c r="G1530" s="7">
        <v>0</v>
      </c>
      <c r="H1530" s="38">
        <v>1</v>
      </c>
      <c r="I1530" s="7">
        <v>1</v>
      </c>
      <c r="J1530" s="36">
        <f t="shared" si="376"/>
        <v>37.621180000000003</v>
      </c>
      <c r="K1530" s="37">
        <f t="shared" si="377"/>
        <v>32.673654999999997</v>
      </c>
      <c r="L1530" s="36">
        <f t="shared" si="378"/>
        <v>37.658819999999999</v>
      </c>
      <c r="M1530" s="37">
        <f t="shared" si="379"/>
        <v>32.706344999999999</v>
      </c>
      <c r="O1530" s="39">
        <f t="shared" si="380"/>
        <v>24922.947602051903</v>
      </c>
      <c r="P1530" s="40">
        <f t="shared" si="381"/>
        <v>22440.702725560295</v>
      </c>
      <c r="Q1530" s="40">
        <f>S1530*F1530+T1530*G1530+AS1529*(1+$G$9/252)</f>
        <v>1079.1233609661933</v>
      </c>
      <c r="R1530" s="41">
        <f t="shared" si="384"/>
        <v>48442.773688578389</v>
      </c>
      <c r="S1530" s="36">
        <f>AU1529*H1529</f>
        <v>662.13994691955111</v>
      </c>
      <c r="T1530" s="37">
        <f>AV1529*I1529</f>
        <v>686.46995183726813</v>
      </c>
      <c r="U1530" s="57">
        <f t="shared" si="387"/>
        <v>0.51448225822643434</v>
      </c>
      <c r="V1530" s="58">
        <f t="shared" si="385"/>
        <v>0.46324149128668202</v>
      </c>
      <c r="W1530" s="59">
        <f t="shared" si="386"/>
        <v>2.2276250486883743E-2</v>
      </c>
      <c r="Y1530" s="7">
        <f t="shared" si="382"/>
        <v>0</v>
      </c>
      <c r="Z1530" s="40"/>
      <c r="AA1530" s="40"/>
      <c r="AB1530" s="40"/>
      <c r="AC1530" s="40"/>
      <c r="AD1530" s="40"/>
      <c r="AE1530" s="40"/>
      <c r="AF1530" s="40"/>
      <c r="AG1530" s="41"/>
      <c r="AH1530" s="40"/>
      <c r="AI1530" s="40"/>
      <c r="AJ1530" s="40"/>
      <c r="AK1530" s="40"/>
      <c r="AL1530" s="40"/>
      <c r="AM1530" s="41"/>
      <c r="AN1530" s="36">
        <f>Y1530*(IF(AND(AH1530&gt;0,AI1530&lt;0),AH1530,0)+IF(AND(AJ1530&lt;0,AK1530&gt;0),AJ1530,0)+IF(AND(AL1530&gt;0,AM1530&gt;0),AL1530,0))</f>
        <v>0</v>
      </c>
      <c r="AO1530" s="37">
        <f>Y1530*(IF(AND(AH1530&gt;0,AI1530&lt;0),AI1530,0)+IF(AND(AJ1530&lt;0,AK1530&gt;0),AK1530,0)+IF(AND(AL1530&gt;0,AM1530&gt;0),AM1530,0))</f>
        <v>0</v>
      </c>
      <c r="AQ1530" s="40">
        <f>AU1530*D1530</f>
        <v>24922.947602051903</v>
      </c>
      <c r="AR1530" s="40">
        <f>AV1530*E1530</f>
        <v>22440.702725560295</v>
      </c>
      <c r="AS1530" s="40">
        <f>IF(AND(Y1530&lt;&gt;0,AN1530&lt;&gt;0),0,Q1530)</f>
        <v>1079.1233609661933</v>
      </c>
      <c r="AT1530" s="41">
        <f t="shared" si="388"/>
        <v>48442.773688578389</v>
      </c>
      <c r="AU1530" s="42">
        <f>S1530+AN1530</f>
        <v>662.13994691955111</v>
      </c>
      <c r="AV1530" s="37">
        <f>T1530+AO1530</f>
        <v>686.46995183726813</v>
      </c>
      <c r="AW1530" s="58">
        <f t="shared" si="373"/>
        <v>0.51448225822643434</v>
      </c>
      <c r="AX1530" s="58">
        <f t="shared" si="374"/>
        <v>0.46324149128668202</v>
      </c>
      <c r="AY1530" s="59">
        <f t="shared" si="375"/>
        <v>2.2276250486883743E-2</v>
      </c>
      <c r="AZ1530" s="54">
        <f t="shared" si="383"/>
        <v>2.4480229147873844E-2</v>
      </c>
    </row>
    <row r="1531" spans="3:52" x14ac:dyDescent="0.25">
      <c r="C1531" s="35">
        <v>36882</v>
      </c>
      <c r="D1531" s="36">
        <v>38.53</v>
      </c>
      <c r="E1531" s="37">
        <v>32.69</v>
      </c>
      <c r="F1531" s="38">
        <v>0</v>
      </c>
      <c r="G1531" s="7">
        <v>0</v>
      </c>
      <c r="H1531" s="38">
        <v>1</v>
      </c>
      <c r="I1531" s="7">
        <v>1</v>
      </c>
      <c r="J1531" s="36">
        <f t="shared" si="376"/>
        <v>38.510735000000004</v>
      </c>
      <c r="K1531" s="37">
        <f t="shared" si="377"/>
        <v>32.673654999999997</v>
      </c>
      <c r="L1531" s="36">
        <f t="shared" si="378"/>
        <v>38.549264999999998</v>
      </c>
      <c r="M1531" s="37">
        <f t="shared" si="379"/>
        <v>32.706344999999999</v>
      </c>
      <c r="O1531" s="39">
        <f t="shared" si="380"/>
        <v>25512.252154810303</v>
      </c>
      <c r="P1531" s="40">
        <f t="shared" si="381"/>
        <v>22440.702725560295</v>
      </c>
      <c r="Q1531" s="40">
        <f>S1531*F1531+T1531*G1531+AS1530*(1+$G$9/252)</f>
        <v>1079.1661833217872</v>
      </c>
      <c r="R1531" s="41">
        <f t="shared" si="384"/>
        <v>49032.121063692386</v>
      </c>
      <c r="S1531" s="36">
        <f>AU1530*H1530</f>
        <v>662.13994691955111</v>
      </c>
      <c r="T1531" s="37">
        <f>AV1530*I1530</f>
        <v>686.46995183726813</v>
      </c>
      <c r="U1531" s="57">
        <f t="shared" si="387"/>
        <v>0.52031712276264908</v>
      </c>
      <c r="V1531" s="58">
        <f t="shared" si="385"/>
        <v>0.45767350542331176</v>
      </c>
      <c r="W1531" s="59">
        <f t="shared" si="386"/>
        <v>2.2009371814039166E-2</v>
      </c>
      <c r="Y1531" s="7">
        <f t="shared" si="382"/>
        <v>0</v>
      </c>
      <c r="Z1531" s="40"/>
      <c r="AA1531" s="40"/>
      <c r="AB1531" s="40"/>
      <c r="AC1531" s="40"/>
      <c r="AD1531" s="40"/>
      <c r="AE1531" s="40"/>
      <c r="AF1531" s="40"/>
      <c r="AG1531" s="41"/>
      <c r="AH1531" s="40"/>
      <c r="AI1531" s="40"/>
      <c r="AJ1531" s="40"/>
      <c r="AK1531" s="40"/>
      <c r="AL1531" s="40"/>
      <c r="AM1531" s="41"/>
      <c r="AN1531" s="36">
        <f>Y1531*(IF(AND(AH1531&gt;0,AI1531&lt;0),AH1531,0)+IF(AND(AJ1531&lt;0,AK1531&gt;0),AJ1531,0)+IF(AND(AL1531&gt;0,AM1531&gt;0),AL1531,0))</f>
        <v>0</v>
      </c>
      <c r="AO1531" s="37">
        <f>Y1531*(IF(AND(AH1531&gt;0,AI1531&lt;0),AI1531,0)+IF(AND(AJ1531&lt;0,AK1531&gt;0),AK1531,0)+IF(AND(AL1531&gt;0,AM1531&gt;0),AM1531,0))</f>
        <v>0</v>
      </c>
      <c r="AQ1531" s="40">
        <f>AU1531*D1531</f>
        <v>25512.252154810303</v>
      </c>
      <c r="AR1531" s="40">
        <f>AV1531*E1531</f>
        <v>22440.702725560295</v>
      </c>
      <c r="AS1531" s="40">
        <f>IF(AND(Y1531&lt;&gt;0,AN1531&lt;&gt;0),0,Q1531)</f>
        <v>1079.1661833217872</v>
      </c>
      <c r="AT1531" s="41">
        <f t="shared" si="388"/>
        <v>49032.121063692386</v>
      </c>
      <c r="AU1531" s="42">
        <f>S1531+AN1531</f>
        <v>662.13994691955111</v>
      </c>
      <c r="AV1531" s="37">
        <f>T1531+AO1531</f>
        <v>686.46995183726813</v>
      </c>
      <c r="AW1531" s="58">
        <f t="shared" si="373"/>
        <v>0.52031712276264908</v>
      </c>
      <c r="AX1531" s="58">
        <f t="shared" si="374"/>
        <v>0.45767350542331176</v>
      </c>
      <c r="AY1531" s="59">
        <f t="shared" si="375"/>
        <v>2.2009371814039166E-2</v>
      </c>
      <c r="AZ1531" s="54">
        <f t="shared" si="383"/>
        <v>1.2165847044653288E-2</v>
      </c>
    </row>
    <row r="1532" spans="3:52" x14ac:dyDescent="0.25">
      <c r="C1532" s="35">
        <v>36886</v>
      </c>
      <c r="D1532" s="36">
        <v>38.15</v>
      </c>
      <c r="E1532" s="37">
        <v>32.5</v>
      </c>
      <c r="F1532" s="38">
        <v>0</v>
      </c>
      <c r="G1532" s="7">
        <v>0</v>
      </c>
      <c r="H1532" s="38">
        <v>1</v>
      </c>
      <c r="I1532" s="7">
        <v>1</v>
      </c>
      <c r="J1532" s="36">
        <f t="shared" si="376"/>
        <v>38.130924999999998</v>
      </c>
      <c r="K1532" s="37">
        <f t="shared" si="377"/>
        <v>32.483750000000001</v>
      </c>
      <c r="L1532" s="36">
        <f t="shared" si="378"/>
        <v>38.169074999999999</v>
      </c>
      <c r="M1532" s="37">
        <f t="shared" si="379"/>
        <v>32.516249999999999</v>
      </c>
      <c r="O1532" s="39">
        <f t="shared" si="380"/>
        <v>25260.638974980873</v>
      </c>
      <c r="P1532" s="40">
        <f t="shared" si="381"/>
        <v>22310.273434711213</v>
      </c>
      <c r="Q1532" s="40">
        <f>S1532*F1532+T1532*G1532+AS1531*(1+$G$9/252)</f>
        <v>1079.2090073766808</v>
      </c>
      <c r="R1532" s="41">
        <f t="shared" si="384"/>
        <v>48650.121417068767</v>
      </c>
      <c r="S1532" s="36">
        <f>AU1531*H1531</f>
        <v>662.13994691955111</v>
      </c>
      <c r="T1532" s="37">
        <f>AV1531*I1531</f>
        <v>686.46995183726813</v>
      </c>
      <c r="U1532" s="57">
        <f t="shared" si="387"/>
        <v>0.51923074884903053</v>
      </c>
      <c r="V1532" s="58">
        <f t="shared" si="385"/>
        <v>0.45858618200454709</v>
      </c>
      <c r="W1532" s="59">
        <f t="shared" si="386"/>
        <v>2.2183069146422381E-2</v>
      </c>
      <c r="Y1532" s="7">
        <f t="shared" si="382"/>
        <v>0</v>
      </c>
      <c r="Z1532" s="40"/>
      <c r="AA1532" s="40"/>
      <c r="AB1532" s="40"/>
      <c r="AC1532" s="40"/>
      <c r="AD1532" s="40"/>
      <c r="AE1532" s="40"/>
      <c r="AF1532" s="40"/>
      <c r="AG1532" s="41"/>
      <c r="AH1532" s="40"/>
      <c r="AI1532" s="40"/>
      <c r="AJ1532" s="40"/>
      <c r="AK1532" s="40"/>
      <c r="AL1532" s="40"/>
      <c r="AM1532" s="41"/>
      <c r="AN1532" s="36">
        <f>Y1532*(IF(AND(AH1532&gt;0,AI1532&lt;0),AH1532,0)+IF(AND(AJ1532&lt;0,AK1532&gt;0),AJ1532,0)+IF(AND(AL1532&gt;0,AM1532&gt;0),AL1532,0))</f>
        <v>0</v>
      </c>
      <c r="AO1532" s="37">
        <f>Y1532*(IF(AND(AH1532&gt;0,AI1532&lt;0),AI1532,0)+IF(AND(AJ1532&lt;0,AK1532&gt;0),AK1532,0)+IF(AND(AL1532&gt;0,AM1532&gt;0),AM1532,0))</f>
        <v>0</v>
      </c>
      <c r="AQ1532" s="40">
        <f>AU1532*D1532</f>
        <v>25260.638974980873</v>
      </c>
      <c r="AR1532" s="40">
        <f>AV1532*E1532</f>
        <v>22310.273434711213</v>
      </c>
      <c r="AS1532" s="40">
        <f>IF(AND(Y1532&lt;&gt;0,AN1532&lt;&gt;0),0,Q1532)</f>
        <v>1079.2090073766808</v>
      </c>
      <c r="AT1532" s="41">
        <f t="shared" si="388"/>
        <v>48650.121417068767</v>
      </c>
      <c r="AU1532" s="42">
        <f>S1532+AN1532</f>
        <v>662.13994691955111</v>
      </c>
      <c r="AV1532" s="37">
        <f>T1532+AO1532</f>
        <v>686.46995183726813</v>
      </c>
      <c r="AW1532" s="58">
        <f t="shared" si="373"/>
        <v>0.51923074884903053</v>
      </c>
      <c r="AX1532" s="58">
        <f t="shared" si="374"/>
        <v>0.45858618200454709</v>
      </c>
      <c r="AY1532" s="59">
        <f t="shared" si="375"/>
        <v>2.2183069146422381E-2</v>
      </c>
      <c r="AZ1532" s="54">
        <f t="shared" si="383"/>
        <v>-7.790804034918386E-3</v>
      </c>
    </row>
    <row r="1533" spans="3:52" x14ac:dyDescent="0.25">
      <c r="C1533" s="35">
        <v>36887</v>
      </c>
      <c r="D1533" s="36">
        <v>38.79</v>
      </c>
      <c r="E1533" s="37">
        <v>33.119999999999997</v>
      </c>
      <c r="F1533" s="38">
        <v>0</v>
      </c>
      <c r="G1533" s="7">
        <v>0</v>
      </c>
      <c r="H1533" s="38">
        <v>1</v>
      </c>
      <c r="I1533" s="7">
        <v>1</v>
      </c>
      <c r="J1533" s="36">
        <f t="shared" si="376"/>
        <v>38.770605000000003</v>
      </c>
      <c r="K1533" s="37">
        <f t="shared" si="377"/>
        <v>33.103439999999999</v>
      </c>
      <c r="L1533" s="36">
        <f t="shared" si="378"/>
        <v>38.809394999999995</v>
      </c>
      <c r="M1533" s="37">
        <f t="shared" si="379"/>
        <v>33.136559999999996</v>
      </c>
      <c r="O1533" s="39">
        <f t="shared" si="380"/>
        <v>25684.408541009387</v>
      </c>
      <c r="P1533" s="40">
        <f t="shared" si="381"/>
        <v>22735.884804850317</v>
      </c>
      <c r="Q1533" s="40">
        <f>S1533*F1533+T1533*G1533+AS1532*(1+$G$9/252)</f>
        <v>1079.2518331309416</v>
      </c>
      <c r="R1533" s="41">
        <f t="shared" si="384"/>
        <v>49499.545178990644</v>
      </c>
      <c r="S1533" s="36">
        <f>AU1532*H1532</f>
        <v>662.13994691955111</v>
      </c>
      <c r="T1533" s="37">
        <f>AV1532*I1532</f>
        <v>686.46995183726813</v>
      </c>
      <c r="U1533" s="57">
        <f t="shared" si="387"/>
        <v>0.51888170786487864</v>
      </c>
      <c r="V1533" s="58">
        <f t="shared" si="385"/>
        <v>0.45931502446410821</v>
      </c>
      <c r="W1533" s="59">
        <f t="shared" si="386"/>
        <v>2.1803267671013152E-2</v>
      </c>
      <c r="Y1533" s="7">
        <f t="shared" si="382"/>
        <v>0</v>
      </c>
      <c r="Z1533" s="40"/>
      <c r="AA1533" s="40"/>
      <c r="AB1533" s="40"/>
      <c r="AC1533" s="40"/>
      <c r="AD1533" s="40"/>
      <c r="AE1533" s="40"/>
      <c r="AF1533" s="40"/>
      <c r="AG1533" s="41"/>
      <c r="AH1533" s="40"/>
      <c r="AI1533" s="40"/>
      <c r="AJ1533" s="40"/>
      <c r="AK1533" s="40"/>
      <c r="AL1533" s="40"/>
      <c r="AM1533" s="41"/>
      <c r="AN1533" s="36">
        <f>Y1533*(IF(AND(AH1533&gt;0,AI1533&lt;0),AH1533,0)+IF(AND(AJ1533&lt;0,AK1533&gt;0),AJ1533,0)+IF(AND(AL1533&gt;0,AM1533&gt;0),AL1533,0))</f>
        <v>0</v>
      </c>
      <c r="AO1533" s="37">
        <f>Y1533*(IF(AND(AH1533&gt;0,AI1533&lt;0),AI1533,0)+IF(AND(AJ1533&lt;0,AK1533&gt;0),AK1533,0)+IF(AND(AL1533&gt;0,AM1533&gt;0),AM1533,0))</f>
        <v>0</v>
      </c>
      <c r="AQ1533" s="40">
        <f>AU1533*D1533</f>
        <v>25684.408541009387</v>
      </c>
      <c r="AR1533" s="40">
        <f>AV1533*E1533</f>
        <v>22735.884804850317</v>
      </c>
      <c r="AS1533" s="40">
        <f>IF(AND(Y1533&lt;&gt;0,AN1533&lt;&gt;0),0,Q1533)</f>
        <v>1079.2518331309416</v>
      </c>
      <c r="AT1533" s="41">
        <f t="shared" si="388"/>
        <v>49499.545178990644</v>
      </c>
      <c r="AU1533" s="42">
        <f>S1533+AN1533</f>
        <v>662.13994691955111</v>
      </c>
      <c r="AV1533" s="37">
        <f>T1533+AO1533</f>
        <v>686.46995183726813</v>
      </c>
      <c r="AW1533" s="58">
        <f t="shared" si="373"/>
        <v>0.51888170786487864</v>
      </c>
      <c r="AX1533" s="58">
        <f t="shared" si="374"/>
        <v>0.45931502446410821</v>
      </c>
      <c r="AY1533" s="59">
        <f t="shared" si="375"/>
        <v>2.1803267671013152E-2</v>
      </c>
      <c r="AZ1533" s="54">
        <f t="shared" si="383"/>
        <v>1.7459848756386842E-2</v>
      </c>
    </row>
    <row r="1534" spans="3:52" x14ac:dyDescent="0.25">
      <c r="C1534" s="35">
        <v>36888</v>
      </c>
      <c r="D1534" s="36">
        <v>38.82</v>
      </c>
      <c r="E1534" s="37">
        <v>33.880000000000003</v>
      </c>
      <c r="F1534" s="38">
        <v>0</v>
      </c>
      <c r="G1534" s="7">
        <v>0</v>
      </c>
      <c r="H1534" s="38">
        <v>1</v>
      </c>
      <c r="I1534" s="7">
        <v>1</v>
      </c>
      <c r="J1534" s="36">
        <f t="shared" si="376"/>
        <v>38.80059</v>
      </c>
      <c r="K1534" s="37">
        <f t="shared" si="377"/>
        <v>33.863060000000004</v>
      </c>
      <c r="L1534" s="36">
        <f t="shared" si="378"/>
        <v>38.839410000000001</v>
      </c>
      <c r="M1534" s="37">
        <f t="shared" si="379"/>
        <v>33.896940000000001</v>
      </c>
      <c r="O1534" s="39">
        <f t="shared" si="380"/>
        <v>25704.272739416974</v>
      </c>
      <c r="P1534" s="40">
        <f t="shared" si="381"/>
        <v>23257.601968246647</v>
      </c>
      <c r="Q1534" s="40">
        <f>S1534*F1534+T1534*G1534+AS1533*(1+$G$9/252)</f>
        <v>1079.2946605846371</v>
      </c>
      <c r="R1534" s="41">
        <f t="shared" si="384"/>
        <v>50041.169368248258</v>
      </c>
      <c r="S1534" s="36">
        <f>AU1533*H1533</f>
        <v>662.13994691955111</v>
      </c>
      <c r="T1534" s="37">
        <f>AV1533*I1533</f>
        <v>686.46995183726813</v>
      </c>
      <c r="U1534" s="57">
        <f t="shared" si="387"/>
        <v>0.51366251156645937</v>
      </c>
      <c r="V1534" s="58">
        <f t="shared" si="385"/>
        <v>0.46476935415110188</v>
      </c>
      <c r="W1534" s="59">
        <f t="shared" si="386"/>
        <v>2.1568134282438711E-2</v>
      </c>
      <c r="Y1534" s="7">
        <f t="shared" si="382"/>
        <v>0</v>
      </c>
      <c r="Z1534" s="40"/>
      <c r="AA1534" s="40"/>
      <c r="AB1534" s="40"/>
      <c r="AC1534" s="40"/>
      <c r="AD1534" s="40"/>
      <c r="AE1534" s="40"/>
      <c r="AF1534" s="40"/>
      <c r="AG1534" s="41"/>
      <c r="AH1534" s="40"/>
      <c r="AI1534" s="40"/>
      <c r="AJ1534" s="40"/>
      <c r="AK1534" s="40"/>
      <c r="AL1534" s="40"/>
      <c r="AM1534" s="41"/>
      <c r="AN1534" s="36">
        <f>Y1534*(IF(AND(AH1534&gt;0,AI1534&lt;0),AH1534,0)+IF(AND(AJ1534&lt;0,AK1534&gt;0),AJ1534,0)+IF(AND(AL1534&gt;0,AM1534&gt;0),AL1534,0))</f>
        <v>0</v>
      </c>
      <c r="AO1534" s="37">
        <f>Y1534*(IF(AND(AH1534&gt;0,AI1534&lt;0),AI1534,0)+IF(AND(AJ1534&lt;0,AK1534&gt;0),AK1534,0)+IF(AND(AL1534&gt;0,AM1534&gt;0),AM1534,0))</f>
        <v>0</v>
      </c>
      <c r="AQ1534" s="40">
        <f>AU1534*D1534</f>
        <v>25704.272739416974</v>
      </c>
      <c r="AR1534" s="40">
        <f>AV1534*E1534</f>
        <v>23257.601968246647</v>
      </c>
      <c r="AS1534" s="40">
        <f>IF(AND(Y1534&lt;&gt;0,AN1534&lt;&gt;0),0,Q1534)</f>
        <v>1079.2946605846371</v>
      </c>
      <c r="AT1534" s="41">
        <f t="shared" si="388"/>
        <v>50041.169368248258</v>
      </c>
      <c r="AU1534" s="42">
        <f>S1534+AN1534</f>
        <v>662.13994691955111</v>
      </c>
      <c r="AV1534" s="37">
        <f>T1534+AO1534</f>
        <v>686.46995183726813</v>
      </c>
      <c r="AW1534" s="58">
        <f t="shared" si="373"/>
        <v>0.51366251156645937</v>
      </c>
      <c r="AX1534" s="58">
        <f t="shared" si="374"/>
        <v>0.46476935415110188</v>
      </c>
      <c r="AY1534" s="59">
        <f t="shared" si="375"/>
        <v>2.1568134282438711E-2</v>
      </c>
      <c r="AZ1534" s="54">
        <f t="shared" si="383"/>
        <v>1.094200335172979E-2</v>
      </c>
    </row>
    <row r="1535" spans="3:52" x14ac:dyDescent="0.25">
      <c r="C1535" s="35">
        <v>36889</v>
      </c>
      <c r="D1535" s="36">
        <v>39.96</v>
      </c>
      <c r="E1535" s="37">
        <v>34</v>
      </c>
      <c r="F1535" s="38">
        <v>0</v>
      </c>
      <c r="G1535" s="7">
        <v>0</v>
      </c>
      <c r="H1535" s="38">
        <v>1</v>
      </c>
      <c r="I1535" s="7">
        <v>1</v>
      </c>
      <c r="J1535" s="36">
        <f t="shared" si="376"/>
        <v>39.940020000000004</v>
      </c>
      <c r="K1535" s="37">
        <f t="shared" si="377"/>
        <v>33.983000000000004</v>
      </c>
      <c r="L1535" s="36">
        <f t="shared" si="378"/>
        <v>39.979979999999998</v>
      </c>
      <c r="M1535" s="37">
        <f t="shared" si="379"/>
        <v>34.016999999999996</v>
      </c>
      <c r="O1535" s="39">
        <f t="shared" si="380"/>
        <v>26459.112278905264</v>
      </c>
      <c r="P1535" s="40">
        <f t="shared" si="381"/>
        <v>23339.978362467118</v>
      </c>
      <c r="Q1535" s="40">
        <f>S1535*F1535+T1535*G1535+AS1534*(1+$G$9/252)</f>
        <v>1079.3374897378349</v>
      </c>
      <c r="R1535" s="41">
        <f t="shared" si="384"/>
        <v>50878.428131110224</v>
      </c>
      <c r="S1535" s="36">
        <f>AU1534*H1534</f>
        <v>662.13994691955111</v>
      </c>
      <c r="T1535" s="37">
        <f>AV1534*I1534</f>
        <v>686.46995183726813</v>
      </c>
      <c r="U1535" s="57">
        <f t="shared" si="387"/>
        <v>0.52004578857510975</v>
      </c>
      <c r="V1535" s="58">
        <f t="shared" si="385"/>
        <v>0.45874016198616813</v>
      </c>
      <c r="W1535" s="59">
        <f t="shared" si="386"/>
        <v>2.1214049438721967E-2</v>
      </c>
      <c r="Y1535" s="7">
        <f t="shared" si="382"/>
        <v>0</v>
      </c>
      <c r="Z1535" s="40"/>
      <c r="AA1535" s="40"/>
      <c r="AB1535" s="40"/>
      <c r="AC1535" s="40"/>
      <c r="AD1535" s="40"/>
      <c r="AE1535" s="40"/>
      <c r="AF1535" s="40"/>
      <c r="AG1535" s="41"/>
      <c r="AH1535" s="40"/>
      <c r="AI1535" s="40"/>
      <c r="AJ1535" s="40"/>
      <c r="AK1535" s="40"/>
      <c r="AL1535" s="40"/>
      <c r="AM1535" s="41"/>
      <c r="AN1535" s="36">
        <f>Y1535*(IF(AND(AH1535&gt;0,AI1535&lt;0),AH1535,0)+IF(AND(AJ1535&lt;0,AK1535&gt;0),AJ1535,0)+IF(AND(AL1535&gt;0,AM1535&gt;0),AL1535,0))</f>
        <v>0</v>
      </c>
      <c r="AO1535" s="37">
        <f>Y1535*(IF(AND(AH1535&gt;0,AI1535&lt;0),AI1535,0)+IF(AND(AJ1535&lt;0,AK1535&gt;0),AK1535,0)+IF(AND(AL1535&gt;0,AM1535&gt;0),AM1535,0))</f>
        <v>0</v>
      </c>
      <c r="AQ1535" s="40">
        <f>AU1535*D1535</f>
        <v>26459.112278905264</v>
      </c>
      <c r="AR1535" s="40">
        <f>AV1535*E1535</f>
        <v>23339.978362467118</v>
      </c>
      <c r="AS1535" s="40">
        <f>IF(AND(Y1535&lt;&gt;0,AN1535&lt;&gt;0),0,Q1535)</f>
        <v>1079.3374897378349</v>
      </c>
      <c r="AT1535" s="41">
        <f t="shared" si="388"/>
        <v>50878.428131110224</v>
      </c>
      <c r="AU1535" s="42">
        <f>S1535+AN1535</f>
        <v>662.13994691955111</v>
      </c>
      <c r="AV1535" s="37">
        <f>T1535+AO1535</f>
        <v>686.46995183726813</v>
      </c>
      <c r="AW1535" s="58">
        <f t="shared" si="373"/>
        <v>0.52004578857510975</v>
      </c>
      <c r="AX1535" s="58">
        <f t="shared" si="374"/>
        <v>0.45874016198616813</v>
      </c>
      <c r="AY1535" s="59">
        <f t="shared" si="375"/>
        <v>2.1214049438721967E-2</v>
      </c>
      <c r="AZ1535" s="54">
        <f t="shared" si="383"/>
        <v>1.6731398834840538E-2</v>
      </c>
    </row>
    <row r="1536" spans="3:52" x14ac:dyDescent="0.25">
      <c r="C1536" s="35">
        <v>36893</v>
      </c>
      <c r="D1536" s="36">
        <v>38.200000000000003</v>
      </c>
      <c r="E1536" s="37">
        <v>33.5</v>
      </c>
      <c r="F1536" s="38">
        <v>0</v>
      </c>
      <c r="G1536" s="7">
        <v>0</v>
      </c>
      <c r="H1536" s="38">
        <v>1</v>
      </c>
      <c r="I1536" s="7">
        <v>1</v>
      </c>
      <c r="J1536" s="36">
        <f t="shared" si="376"/>
        <v>38.180900000000008</v>
      </c>
      <c r="K1536" s="37">
        <f t="shared" si="377"/>
        <v>33.483250000000005</v>
      </c>
      <c r="L1536" s="36">
        <f t="shared" si="378"/>
        <v>38.219099999999997</v>
      </c>
      <c r="M1536" s="37">
        <f t="shared" si="379"/>
        <v>33.516749999999995</v>
      </c>
      <c r="O1536" s="39">
        <f t="shared" si="380"/>
        <v>25293.745972326855</v>
      </c>
      <c r="P1536" s="40">
        <f t="shared" si="381"/>
        <v>22996.743386548482</v>
      </c>
      <c r="Q1536" s="40">
        <f>S1536*F1536+T1536*G1536+AS1535*(1+$G$9/252)</f>
        <v>1079.3803205906022</v>
      </c>
      <c r="R1536" s="41">
        <f t="shared" si="384"/>
        <v>49369.869679465934</v>
      </c>
      <c r="S1536" s="36">
        <f>AU1535*H1535</f>
        <v>662.13994691955111</v>
      </c>
      <c r="T1536" s="37">
        <f>AV1535*I1535</f>
        <v>686.46995183726813</v>
      </c>
      <c r="U1536" s="57">
        <f t="shared" si="387"/>
        <v>0.51233163337368715</v>
      </c>
      <c r="V1536" s="58">
        <f t="shared" si="385"/>
        <v>0.46580522767945159</v>
      </c>
      <c r="W1536" s="59">
        <f t="shared" si="386"/>
        <v>2.1863138946861375E-2</v>
      </c>
      <c r="Y1536" s="7">
        <f t="shared" si="382"/>
        <v>0</v>
      </c>
      <c r="Z1536" s="40"/>
      <c r="AA1536" s="40"/>
      <c r="AB1536" s="40"/>
      <c r="AC1536" s="40"/>
      <c r="AD1536" s="40"/>
      <c r="AE1536" s="40"/>
      <c r="AF1536" s="40"/>
      <c r="AG1536" s="41"/>
      <c r="AH1536" s="40"/>
      <c r="AI1536" s="40"/>
      <c r="AJ1536" s="40"/>
      <c r="AK1536" s="40"/>
      <c r="AL1536" s="40"/>
      <c r="AM1536" s="41"/>
      <c r="AN1536" s="36">
        <f>Y1536*(IF(AND(AH1536&gt;0,AI1536&lt;0),AH1536,0)+IF(AND(AJ1536&lt;0,AK1536&gt;0),AJ1536,0)+IF(AND(AL1536&gt;0,AM1536&gt;0),AL1536,0))</f>
        <v>0</v>
      </c>
      <c r="AO1536" s="37">
        <f>Y1536*(IF(AND(AH1536&gt;0,AI1536&lt;0),AI1536,0)+IF(AND(AJ1536&lt;0,AK1536&gt;0),AK1536,0)+IF(AND(AL1536&gt;0,AM1536&gt;0),AM1536,0))</f>
        <v>0</v>
      </c>
      <c r="AQ1536" s="40">
        <f>AU1536*D1536</f>
        <v>25293.745972326855</v>
      </c>
      <c r="AR1536" s="40">
        <f>AV1536*E1536</f>
        <v>22996.743386548482</v>
      </c>
      <c r="AS1536" s="40">
        <f>IF(AND(Y1536&lt;&gt;0,AN1536&lt;&gt;0),0,Q1536)</f>
        <v>1079.3803205906022</v>
      </c>
      <c r="AT1536" s="41">
        <f t="shared" si="388"/>
        <v>49369.869679465934</v>
      </c>
      <c r="AU1536" s="42">
        <f>S1536+AN1536</f>
        <v>662.13994691955111</v>
      </c>
      <c r="AV1536" s="37">
        <f>T1536+AO1536</f>
        <v>686.46995183726813</v>
      </c>
      <c r="AW1536" s="58">
        <f t="shared" si="373"/>
        <v>0.51233163337368715</v>
      </c>
      <c r="AX1536" s="58">
        <f t="shared" si="374"/>
        <v>0.46580522767945159</v>
      </c>
      <c r="AY1536" s="59">
        <f t="shared" si="375"/>
        <v>2.1863138946861375E-2</v>
      </c>
      <c r="AZ1536" s="54">
        <f t="shared" si="383"/>
        <v>-2.9650256642301143E-2</v>
      </c>
    </row>
    <row r="1537" spans="3:52" x14ac:dyDescent="0.25">
      <c r="C1537" s="35">
        <v>36894</v>
      </c>
      <c r="D1537" s="36">
        <v>41.06</v>
      </c>
      <c r="E1537" s="37">
        <v>33.69</v>
      </c>
      <c r="F1537" s="38">
        <v>7.0019999999999999E-2</v>
      </c>
      <c r="G1537" s="7">
        <v>0</v>
      </c>
      <c r="H1537" s="38">
        <v>1</v>
      </c>
      <c r="I1537" s="7">
        <v>1</v>
      </c>
      <c r="J1537" s="36">
        <f t="shared" si="376"/>
        <v>41.039470000000001</v>
      </c>
      <c r="K1537" s="37">
        <f t="shared" si="377"/>
        <v>33.673155000000001</v>
      </c>
      <c r="L1537" s="36">
        <f t="shared" si="378"/>
        <v>41.080530000000003</v>
      </c>
      <c r="M1537" s="37">
        <f t="shared" si="379"/>
        <v>33.706844999999994</v>
      </c>
      <c r="O1537" s="39">
        <f t="shared" si="380"/>
        <v>27187.46622051677</v>
      </c>
      <c r="P1537" s="40">
        <f t="shared" si="381"/>
        <v>23127.172677397561</v>
      </c>
      <c r="Q1537" s="40">
        <f>S1537*F1537+T1537*G1537+AS1536*(1+$G$9/252)</f>
        <v>1125.7861922263135</v>
      </c>
      <c r="R1537" s="41">
        <f t="shared" si="384"/>
        <v>51440.425090140641</v>
      </c>
      <c r="S1537" s="36">
        <f>AU1536*H1536</f>
        <v>662.13994691955111</v>
      </c>
      <c r="T1537" s="37">
        <f>AV1536*I1536</f>
        <v>686.46995183726813</v>
      </c>
      <c r="U1537" s="57">
        <f t="shared" si="387"/>
        <v>0.52852335829020336</v>
      </c>
      <c r="V1537" s="58">
        <f t="shared" si="385"/>
        <v>0.44959139892158945</v>
      </c>
      <c r="W1537" s="59">
        <f t="shared" si="386"/>
        <v>2.1885242788207207E-2</v>
      </c>
      <c r="Y1537" s="7">
        <f t="shared" si="382"/>
        <v>0</v>
      </c>
      <c r="Z1537" s="40"/>
      <c r="AA1537" s="40"/>
      <c r="AB1537" s="40"/>
      <c r="AC1537" s="40"/>
      <c r="AD1537" s="40"/>
      <c r="AE1537" s="40"/>
      <c r="AF1537" s="40"/>
      <c r="AG1537" s="41"/>
      <c r="AH1537" s="40"/>
      <c r="AI1537" s="40"/>
      <c r="AJ1537" s="40"/>
      <c r="AK1537" s="40"/>
      <c r="AL1537" s="40"/>
      <c r="AM1537" s="41"/>
      <c r="AN1537" s="36">
        <f>Y1537*(IF(AND(AH1537&gt;0,AI1537&lt;0),AH1537,0)+IF(AND(AJ1537&lt;0,AK1537&gt;0),AJ1537,0)+IF(AND(AL1537&gt;0,AM1537&gt;0),AL1537,0))</f>
        <v>0</v>
      </c>
      <c r="AO1537" s="37">
        <f>Y1537*(IF(AND(AH1537&gt;0,AI1537&lt;0),AI1537,0)+IF(AND(AJ1537&lt;0,AK1537&gt;0),AK1537,0)+IF(AND(AL1537&gt;0,AM1537&gt;0),AM1537,0))</f>
        <v>0</v>
      </c>
      <c r="AQ1537" s="40">
        <f>AU1537*D1537</f>
        <v>27187.46622051677</v>
      </c>
      <c r="AR1537" s="40">
        <f>AV1537*E1537</f>
        <v>23127.172677397561</v>
      </c>
      <c r="AS1537" s="40">
        <f>IF(AND(Y1537&lt;&gt;0,AN1537&lt;&gt;0),0,Q1537)</f>
        <v>1125.7861922263135</v>
      </c>
      <c r="AT1537" s="41">
        <f t="shared" si="388"/>
        <v>51440.425090140641</v>
      </c>
      <c r="AU1537" s="42">
        <f>S1537+AN1537</f>
        <v>662.13994691955111</v>
      </c>
      <c r="AV1537" s="37">
        <f>T1537+AO1537</f>
        <v>686.46995183726813</v>
      </c>
      <c r="AW1537" s="58">
        <f t="shared" si="373"/>
        <v>0.52852335829020336</v>
      </c>
      <c r="AX1537" s="58">
        <f t="shared" si="374"/>
        <v>0.44959139892158945</v>
      </c>
      <c r="AY1537" s="59">
        <f t="shared" si="375"/>
        <v>2.1885242788207207E-2</v>
      </c>
      <c r="AZ1537" s="54">
        <f t="shared" si="383"/>
        <v>4.1939657206263581E-2</v>
      </c>
    </row>
    <row r="1538" spans="3:52" x14ac:dyDescent="0.25">
      <c r="C1538" s="35">
        <v>36895</v>
      </c>
      <c r="D1538" s="36">
        <v>44.26</v>
      </c>
      <c r="E1538" s="37">
        <v>33</v>
      </c>
      <c r="F1538" s="38">
        <v>0</v>
      </c>
      <c r="G1538" s="7">
        <v>0</v>
      </c>
      <c r="H1538" s="38">
        <v>1</v>
      </c>
      <c r="I1538" s="7">
        <v>1</v>
      </c>
      <c r="J1538" s="36">
        <f t="shared" si="376"/>
        <v>44.237870000000001</v>
      </c>
      <c r="K1538" s="37">
        <f t="shared" si="377"/>
        <v>32.983499999999999</v>
      </c>
      <c r="L1538" s="36">
        <f t="shared" si="378"/>
        <v>44.282129999999995</v>
      </c>
      <c r="M1538" s="37">
        <f t="shared" si="379"/>
        <v>33.016500000000001</v>
      </c>
      <c r="O1538" s="39">
        <f t="shared" si="380"/>
        <v>29306.31405065933</v>
      </c>
      <c r="P1538" s="40">
        <f t="shared" si="381"/>
        <v>22653.508410629849</v>
      </c>
      <c r="Q1538" s="40">
        <f>S1538*F1538+T1538*G1538+AS1537*(1+$G$9/252)</f>
        <v>1125.8308662815605</v>
      </c>
      <c r="R1538" s="41">
        <f t="shared" si="384"/>
        <v>53085.653327570741</v>
      </c>
      <c r="S1538" s="36">
        <f>AU1537*H1537</f>
        <v>662.13994691955111</v>
      </c>
      <c r="T1538" s="37">
        <f>AV1537*I1537</f>
        <v>686.46995183726813</v>
      </c>
      <c r="U1538" s="57">
        <f t="shared" si="387"/>
        <v>0.55205714187638533</v>
      </c>
      <c r="V1538" s="58">
        <f t="shared" si="385"/>
        <v>0.42673504027244302</v>
      </c>
      <c r="W1538" s="59">
        <f t="shared" si="386"/>
        <v>2.1207817851171575E-2</v>
      </c>
      <c r="Y1538" s="7">
        <f t="shared" si="382"/>
        <v>0</v>
      </c>
      <c r="Z1538" s="40"/>
      <c r="AA1538" s="40"/>
      <c r="AB1538" s="40"/>
      <c r="AC1538" s="40"/>
      <c r="AD1538" s="40"/>
      <c r="AE1538" s="40"/>
      <c r="AF1538" s="40"/>
      <c r="AG1538" s="41"/>
      <c r="AH1538" s="40"/>
      <c r="AI1538" s="40"/>
      <c r="AJ1538" s="40"/>
      <c r="AK1538" s="40"/>
      <c r="AL1538" s="40"/>
      <c r="AM1538" s="41"/>
      <c r="AN1538" s="36">
        <f>Y1538*(IF(AND(AH1538&gt;0,AI1538&lt;0),AH1538,0)+IF(AND(AJ1538&lt;0,AK1538&gt;0),AJ1538,0)+IF(AND(AL1538&gt;0,AM1538&gt;0),AL1538,0))</f>
        <v>0</v>
      </c>
      <c r="AO1538" s="37">
        <f>Y1538*(IF(AND(AH1538&gt;0,AI1538&lt;0),AI1538,0)+IF(AND(AJ1538&lt;0,AK1538&gt;0),AK1538,0)+IF(AND(AL1538&gt;0,AM1538&gt;0),AM1538,0))</f>
        <v>0</v>
      </c>
      <c r="AQ1538" s="40">
        <f>AU1538*D1538</f>
        <v>29306.31405065933</v>
      </c>
      <c r="AR1538" s="40">
        <f>AV1538*E1538</f>
        <v>22653.508410629849</v>
      </c>
      <c r="AS1538" s="40">
        <f>IF(AND(Y1538&lt;&gt;0,AN1538&lt;&gt;0),0,Q1538)</f>
        <v>1125.8308662815605</v>
      </c>
      <c r="AT1538" s="41">
        <f t="shared" si="388"/>
        <v>53085.653327570741</v>
      </c>
      <c r="AU1538" s="42">
        <f>S1538+AN1538</f>
        <v>662.13994691955111</v>
      </c>
      <c r="AV1538" s="37">
        <f>T1538+AO1538</f>
        <v>686.46995183726813</v>
      </c>
      <c r="AW1538" s="58">
        <f t="shared" si="373"/>
        <v>0.55205714187638533</v>
      </c>
      <c r="AX1538" s="58">
        <f t="shared" si="374"/>
        <v>0.42673504027244302</v>
      </c>
      <c r="AY1538" s="59">
        <f t="shared" si="375"/>
        <v>2.1207817851171575E-2</v>
      </c>
      <c r="AZ1538" s="54">
        <f t="shared" si="383"/>
        <v>3.1983177326919687E-2</v>
      </c>
    </row>
    <row r="1539" spans="3:52" x14ac:dyDescent="0.25">
      <c r="C1539" s="35">
        <v>36896</v>
      </c>
      <c r="D1539" s="36">
        <v>43.81</v>
      </c>
      <c r="E1539" s="37">
        <v>32.94</v>
      </c>
      <c r="F1539" s="38">
        <v>0</v>
      </c>
      <c r="G1539" s="7">
        <v>0</v>
      </c>
      <c r="H1539" s="38">
        <v>1</v>
      </c>
      <c r="I1539" s="7">
        <v>1</v>
      </c>
      <c r="J1539" s="36">
        <f t="shared" si="376"/>
        <v>43.788095000000006</v>
      </c>
      <c r="K1539" s="37">
        <f t="shared" si="377"/>
        <v>32.92353</v>
      </c>
      <c r="L1539" s="36">
        <f t="shared" si="378"/>
        <v>43.831904999999999</v>
      </c>
      <c r="M1539" s="37">
        <f t="shared" si="379"/>
        <v>32.956469999999996</v>
      </c>
      <c r="O1539" s="39">
        <f t="shared" si="380"/>
        <v>29008.351074545535</v>
      </c>
      <c r="P1539" s="40">
        <f t="shared" si="381"/>
        <v>22612.320213519612</v>
      </c>
      <c r="Q1539" s="40">
        <f>S1539*F1539+T1539*G1539+AS1538*(1+$G$9/252)</f>
        <v>1125.8755421095875</v>
      </c>
      <c r="R1539" s="41">
        <f t="shared" si="384"/>
        <v>52746.546830174731</v>
      </c>
      <c r="S1539" s="36">
        <f>AU1538*H1538</f>
        <v>662.13994691955111</v>
      </c>
      <c r="T1539" s="37">
        <f>AV1538*I1538</f>
        <v>686.46995183726813</v>
      </c>
      <c r="U1539" s="57">
        <f t="shared" si="387"/>
        <v>0.54995734920699524</v>
      </c>
      <c r="V1539" s="58">
        <f t="shared" si="385"/>
        <v>0.42869764131334137</v>
      </c>
      <c r="W1539" s="59">
        <f t="shared" si="386"/>
        <v>2.134500947966337E-2</v>
      </c>
      <c r="Y1539" s="7">
        <f t="shared" si="382"/>
        <v>0</v>
      </c>
      <c r="Z1539" s="40"/>
      <c r="AA1539" s="40"/>
      <c r="AB1539" s="40"/>
      <c r="AC1539" s="40"/>
      <c r="AD1539" s="40"/>
      <c r="AE1539" s="40"/>
      <c r="AF1539" s="40"/>
      <c r="AG1539" s="41"/>
      <c r="AH1539" s="40"/>
      <c r="AI1539" s="40"/>
      <c r="AJ1539" s="40"/>
      <c r="AK1539" s="40"/>
      <c r="AL1539" s="40"/>
      <c r="AM1539" s="41"/>
      <c r="AN1539" s="36">
        <f>Y1539*(IF(AND(AH1539&gt;0,AI1539&lt;0),AH1539,0)+IF(AND(AJ1539&lt;0,AK1539&gt;0),AJ1539,0)+IF(AND(AL1539&gt;0,AM1539&gt;0),AL1539,0))</f>
        <v>0</v>
      </c>
      <c r="AO1539" s="37">
        <f>Y1539*(IF(AND(AH1539&gt;0,AI1539&lt;0),AI1539,0)+IF(AND(AJ1539&lt;0,AK1539&gt;0),AK1539,0)+IF(AND(AL1539&gt;0,AM1539&gt;0),AM1539,0))</f>
        <v>0</v>
      </c>
      <c r="AQ1539" s="40">
        <f>AU1539*D1539</f>
        <v>29008.351074545535</v>
      </c>
      <c r="AR1539" s="40">
        <f>AV1539*E1539</f>
        <v>22612.320213519612</v>
      </c>
      <c r="AS1539" s="40">
        <f>IF(AND(Y1539&lt;&gt;0,AN1539&lt;&gt;0),0,Q1539)</f>
        <v>1125.8755421095875</v>
      </c>
      <c r="AT1539" s="41">
        <f t="shared" si="388"/>
        <v>52746.546830174731</v>
      </c>
      <c r="AU1539" s="42">
        <f>S1539+AN1539</f>
        <v>662.13994691955111</v>
      </c>
      <c r="AV1539" s="37">
        <f>T1539+AO1539</f>
        <v>686.46995183726813</v>
      </c>
      <c r="AW1539" s="58">
        <f t="shared" si="373"/>
        <v>0.54995734920699524</v>
      </c>
      <c r="AX1539" s="58">
        <f t="shared" si="374"/>
        <v>0.42869764131334137</v>
      </c>
      <c r="AY1539" s="59">
        <f t="shared" si="375"/>
        <v>2.134500947966337E-2</v>
      </c>
      <c r="AZ1539" s="54">
        <f t="shared" si="383"/>
        <v>-6.3879122915473374E-3</v>
      </c>
    </row>
    <row r="1540" spans="3:52" x14ac:dyDescent="0.25">
      <c r="C1540" s="35">
        <v>36899</v>
      </c>
      <c r="D1540" s="36">
        <v>43.13</v>
      </c>
      <c r="E1540" s="37">
        <v>33</v>
      </c>
      <c r="F1540" s="38">
        <v>0</v>
      </c>
      <c r="G1540" s="7">
        <v>0</v>
      </c>
      <c r="H1540" s="38">
        <v>1</v>
      </c>
      <c r="I1540" s="7">
        <v>1</v>
      </c>
      <c r="J1540" s="36">
        <f t="shared" si="376"/>
        <v>43.108435000000007</v>
      </c>
      <c r="K1540" s="37">
        <f t="shared" si="377"/>
        <v>32.983499999999999</v>
      </c>
      <c r="L1540" s="36">
        <f t="shared" si="378"/>
        <v>43.151564999999998</v>
      </c>
      <c r="M1540" s="37">
        <f t="shared" si="379"/>
        <v>33.016500000000001</v>
      </c>
      <c r="O1540" s="39">
        <f t="shared" si="380"/>
        <v>28558.095910640241</v>
      </c>
      <c r="P1540" s="40">
        <f t="shared" si="381"/>
        <v>22653.508410629849</v>
      </c>
      <c r="Q1540" s="40">
        <f>S1540*F1540+T1540*G1540+AS1539*(1+$G$9/252)</f>
        <v>1125.9202197104648</v>
      </c>
      <c r="R1540" s="41">
        <f t="shared" si="384"/>
        <v>52337.524540980558</v>
      </c>
      <c r="S1540" s="36">
        <f>AU1539*H1539</f>
        <v>662.13994691955111</v>
      </c>
      <c r="T1540" s="37">
        <f>AV1539*I1539</f>
        <v>686.46995183726813</v>
      </c>
      <c r="U1540" s="57">
        <f t="shared" si="387"/>
        <v>0.54565240066482512</v>
      </c>
      <c r="V1540" s="58">
        <f t="shared" si="385"/>
        <v>0.43283492311318683</v>
      </c>
      <c r="W1540" s="59">
        <f t="shared" si="386"/>
        <v>2.1512676221987981E-2</v>
      </c>
      <c r="Y1540" s="7">
        <f t="shared" si="382"/>
        <v>0</v>
      </c>
      <c r="Z1540" s="40"/>
      <c r="AA1540" s="40"/>
      <c r="AB1540" s="40"/>
      <c r="AC1540" s="40"/>
      <c r="AD1540" s="40"/>
      <c r="AE1540" s="40"/>
      <c r="AF1540" s="40"/>
      <c r="AG1540" s="41"/>
      <c r="AH1540" s="40"/>
      <c r="AI1540" s="40"/>
      <c r="AJ1540" s="40"/>
      <c r="AK1540" s="40"/>
      <c r="AL1540" s="40"/>
      <c r="AM1540" s="41"/>
      <c r="AN1540" s="36">
        <f>Y1540*(IF(AND(AH1540&gt;0,AI1540&lt;0),AH1540,0)+IF(AND(AJ1540&lt;0,AK1540&gt;0),AJ1540,0)+IF(AND(AL1540&gt;0,AM1540&gt;0),AL1540,0))</f>
        <v>0</v>
      </c>
      <c r="AO1540" s="37">
        <f>Y1540*(IF(AND(AH1540&gt;0,AI1540&lt;0),AI1540,0)+IF(AND(AJ1540&lt;0,AK1540&gt;0),AK1540,0)+IF(AND(AL1540&gt;0,AM1540&gt;0),AM1540,0))</f>
        <v>0</v>
      </c>
      <c r="AQ1540" s="40">
        <f>AU1540*D1540</f>
        <v>28558.095910640241</v>
      </c>
      <c r="AR1540" s="40">
        <f>AV1540*E1540</f>
        <v>22653.508410629849</v>
      </c>
      <c r="AS1540" s="40">
        <f>IF(AND(Y1540&lt;&gt;0,AN1540&lt;&gt;0),0,Q1540)</f>
        <v>1125.9202197104648</v>
      </c>
      <c r="AT1540" s="41">
        <f t="shared" si="388"/>
        <v>52337.524540980558</v>
      </c>
      <c r="AU1540" s="42">
        <f>S1540+AN1540</f>
        <v>662.13994691955111</v>
      </c>
      <c r="AV1540" s="37">
        <f>T1540+AO1540</f>
        <v>686.46995183726813</v>
      </c>
      <c r="AW1540" s="58">
        <f t="shared" si="373"/>
        <v>0.54565240066482512</v>
      </c>
      <c r="AX1540" s="58">
        <f t="shared" si="374"/>
        <v>0.43283492311318683</v>
      </c>
      <c r="AY1540" s="59">
        <f t="shared" si="375"/>
        <v>2.1512676221987981E-2</v>
      </c>
      <c r="AZ1540" s="54">
        <f t="shared" si="383"/>
        <v>-7.7544846776620435E-3</v>
      </c>
    </row>
    <row r="1541" spans="3:52" x14ac:dyDescent="0.25">
      <c r="C1541" s="35">
        <v>36900</v>
      </c>
      <c r="D1541" s="36">
        <v>42.27</v>
      </c>
      <c r="E1541" s="37">
        <v>33.06</v>
      </c>
      <c r="F1541" s="38">
        <v>0</v>
      </c>
      <c r="G1541" s="7">
        <v>0</v>
      </c>
      <c r="H1541" s="38">
        <v>1</v>
      </c>
      <c r="I1541" s="7">
        <v>1</v>
      </c>
      <c r="J1541" s="36">
        <f t="shared" si="376"/>
        <v>42.248865000000002</v>
      </c>
      <c r="K1541" s="37">
        <f t="shared" si="377"/>
        <v>33.043470000000006</v>
      </c>
      <c r="L1541" s="36">
        <f t="shared" si="378"/>
        <v>42.291135000000004</v>
      </c>
      <c r="M1541" s="37">
        <f t="shared" si="379"/>
        <v>33.076529999999998</v>
      </c>
      <c r="O1541" s="39">
        <f t="shared" si="380"/>
        <v>27988.655556289428</v>
      </c>
      <c r="P1541" s="40">
        <f t="shared" si="381"/>
        <v>22694.696607740087</v>
      </c>
      <c r="Q1541" s="40">
        <f>S1541*F1541+T1541*G1541+AS1540*(1+$G$9/252)</f>
        <v>1125.9648990842627</v>
      </c>
      <c r="R1541" s="41">
        <f t="shared" si="384"/>
        <v>51809.317063113776</v>
      </c>
      <c r="S1541" s="36">
        <f>AU1540*H1540</f>
        <v>662.13994691955111</v>
      </c>
      <c r="T1541" s="37">
        <f>AV1540*I1540</f>
        <v>686.46995183726813</v>
      </c>
      <c r="U1541" s="57">
        <f t="shared" si="387"/>
        <v>0.54022436779457694</v>
      </c>
      <c r="V1541" s="58">
        <f t="shared" si="385"/>
        <v>0.43804276709715267</v>
      </c>
      <c r="W1541" s="59">
        <f t="shared" si="386"/>
        <v>2.1732865108270383E-2</v>
      </c>
      <c r="Y1541" s="7">
        <f t="shared" si="382"/>
        <v>0</v>
      </c>
      <c r="Z1541" s="40"/>
      <c r="AA1541" s="40"/>
      <c r="AB1541" s="40"/>
      <c r="AC1541" s="40"/>
      <c r="AD1541" s="40"/>
      <c r="AE1541" s="40"/>
      <c r="AF1541" s="40"/>
      <c r="AG1541" s="41"/>
      <c r="AH1541" s="40"/>
      <c r="AI1541" s="40"/>
      <c r="AJ1541" s="40"/>
      <c r="AK1541" s="40"/>
      <c r="AL1541" s="40"/>
      <c r="AM1541" s="41"/>
      <c r="AN1541" s="36">
        <f>Y1541*(IF(AND(AH1541&gt;0,AI1541&lt;0),AH1541,0)+IF(AND(AJ1541&lt;0,AK1541&gt;0),AJ1541,0)+IF(AND(AL1541&gt;0,AM1541&gt;0),AL1541,0))</f>
        <v>0</v>
      </c>
      <c r="AO1541" s="37">
        <f>Y1541*(IF(AND(AH1541&gt;0,AI1541&lt;0),AI1541,0)+IF(AND(AJ1541&lt;0,AK1541&gt;0),AK1541,0)+IF(AND(AL1541&gt;0,AM1541&gt;0),AM1541,0))</f>
        <v>0</v>
      </c>
      <c r="AQ1541" s="40">
        <f>AU1541*D1541</f>
        <v>27988.655556289428</v>
      </c>
      <c r="AR1541" s="40">
        <f>AV1541*E1541</f>
        <v>22694.696607740087</v>
      </c>
      <c r="AS1541" s="40">
        <f>IF(AND(Y1541&lt;&gt;0,AN1541&lt;&gt;0),0,Q1541)</f>
        <v>1125.9648990842627</v>
      </c>
      <c r="AT1541" s="41">
        <f t="shared" si="388"/>
        <v>51809.317063113776</v>
      </c>
      <c r="AU1541" s="42">
        <f>S1541+AN1541</f>
        <v>662.13994691955111</v>
      </c>
      <c r="AV1541" s="37">
        <f>T1541+AO1541</f>
        <v>686.46995183726813</v>
      </c>
      <c r="AW1541" s="58">
        <f t="shared" si="373"/>
        <v>0.54022436779457694</v>
      </c>
      <c r="AX1541" s="58">
        <f t="shared" si="374"/>
        <v>0.43804276709715267</v>
      </c>
      <c r="AY1541" s="59">
        <f t="shared" si="375"/>
        <v>2.1732865108270383E-2</v>
      </c>
      <c r="AZ1541" s="54">
        <f t="shared" si="383"/>
        <v>-1.0092328257772176E-2</v>
      </c>
    </row>
    <row r="1542" spans="3:52" x14ac:dyDescent="0.25">
      <c r="C1542" s="35">
        <v>36901</v>
      </c>
      <c r="D1542" s="36">
        <v>41.91</v>
      </c>
      <c r="E1542" s="37">
        <v>33.19</v>
      </c>
      <c r="F1542" s="38">
        <v>0</v>
      </c>
      <c r="G1542" s="7">
        <v>0</v>
      </c>
      <c r="H1542" s="38">
        <v>1</v>
      </c>
      <c r="I1542" s="7">
        <v>1</v>
      </c>
      <c r="J1542" s="36">
        <f t="shared" si="376"/>
        <v>41.889044999999996</v>
      </c>
      <c r="K1542" s="37">
        <f t="shared" si="377"/>
        <v>33.173405000000002</v>
      </c>
      <c r="L1542" s="36">
        <f t="shared" si="378"/>
        <v>41.930954999999997</v>
      </c>
      <c r="M1542" s="37">
        <f t="shared" si="379"/>
        <v>33.206594999999993</v>
      </c>
      <c r="O1542" s="39">
        <f t="shared" si="380"/>
        <v>27750.285175398385</v>
      </c>
      <c r="P1542" s="40">
        <f t="shared" si="381"/>
        <v>22783.937701478928</v>
      </c>
      <c r="Q1542" s="40">
        <f>S1542*F1542+T1542*G1542+AS1541*(1+$G$9/252)</f>
        <v>1126.0095802310516</v>
      </c>
      <c r="R1542" s="41">
        <f t="shared" si="384"/>
        <v>51660.232457108366</v>
      </c>
      <c r="S1542" s="36">
        <f>AU1541*H1541</f>
        <v>662.13994691955111</v>
      </c>
      <c r="T1542" s="37">
        <f>AV1541*I1541</f>
        <v>686.46995183726813</v>
      </c>
      <c r="U1542" s="57">
        <f t="shared" si="387"/>
        <v>0.53716918905540056</v>
      </c>
      <c r="V1542" s="58">
        <f t="shared" si="385"/>
        <v>0.44103436275467039</v>
      </c>
      <c r="W1542" s="59">
        <f t="shared" si="386"/>
        <v>2.179644818992901E-2</v>
      </c>
      <c r="Y1542" s="7">
        <f t="shared" si="382"/>
        <v>0</v>
      </c>
      <c r="Z1542" s="40"/>
      <c r="AA1542" s="40"/>
      <c r="AB1542" s="40"/>
      <c r="AC1542" s="40"/>
      <c r="AD1542" s="40"/>
      <c r="AE1542" s="40"/>
      <c r="AF1542" s="40"/>
      <c r="AG1542" s="41"/>
      <c r="AH1542" s="40"/>
      <c r="AI1542" s="40"/>
      <c r="AJ1542" s="40"/>
      <c r="AK1542" s="40"/>
      <c r="AL1542" s="40"/>
      <c r="AM1542" s="41"/>
      <c r="AN1542" s="36">
        <f>Y1542*(IF(AND(AH1542&gt;0,AI1542&lt;0),AH1542,0)+IF(AND(AJ1542&lt;0,AK1542&gt;0),AJ1542,0)+IF(AND(AL1542&gt;0,AM1542&gt;0),AL1542,0))</f>
        <v>0</v>
      </c>
      <c r="AO1542" s="37">
        <f>Y1542*(IF(AND(AH1542&gt;0,AI1542&lt;0),AI1542,0)+IF(AND(AJ1542&lt;0,AK1542&gt;0),AK1542,0)+IF(AND(AL1542&gt;0,AM1542&gt;0),AM1542,0))</f>
        <v>0</v>
      </c>
      <c r="AQ1542" s="40">
        <f>AU1542*D1542</f>
        <v>27750.285175398385</v>
      </c>
      <c r="AR1542" s="40">
        <f>AV1542*E1542</f>
        <v>22783.937701478928</v>
      </c>
      <c r="AS1542" s="40">
        <f>IF(AND(Y1542&lt;&gt;0,AN1542&lt;&gt;0),0,Q1542)</f>
        <v>1126.0095802310516</v>
      </c>
      <c r="AT1542" s="41">
        <f t="shared" si="388"/>
        <v>51660.232457108366</v>
      </c>
      <c r="AU1542" s="42">
        <f>S1542+AN1542</f>
        <v>662.13994691955111</v>
      </c>
      <c r="AV1542" s="37">
        <f>T1542+AO1542</f>
        <v>686.46995183726813</v>
      </c>
      <c r="AW1542" s="58">
        <f t="shared" si="373"/>
        <v>0.53716918905540056</v>
      </c>
      <c r="AX1542" s="58">
        <f t="shared" si="374"/>
        <v>0.44103436275467039</v>
      </c>
      <c r="AY1542" s="59">
        <f t="shared" si="375"/>
        <v>2.179644818992901E-2</v>
      </c>
      <c r="AZ1542" s="54">
        <f t="shared" si="383"/>
        <v>-2.8775636209177335E-3</v>
      </c>
    </row>
    <row r="1543" spans="3:52" x14ac:dyDescent="0.25">
      <c r="C1543" s="35">
        <v>36902</v>
      </c>
      <c r="D1543" s="36">
        <v>41.2</v>
      </c>
      <c r="E1543" s="37">
        <v>32.69</v>
      </c>
      <c r="F1543" s="38">
        <v>0</v>
      </c>
      <c r="G1543" s="7">
        <v>0</v>
      </c>
      <c r="H1543" s="38">
        <v>1</v>
      </c>
      <c r="I1543" s="7">
        <v>1</v>
      </c>
      <c r="J1543" s="36">
        <f t="shared" si="376"/>
        <v>41.179400000000008</v>
      </c>
      <c r="K1543" s="37">
        <f t="shared" si="377"/>
        <v>32.673654999999997</v>
      </c>
      <c r="L1543" s="36">
        <f t="shared" si="378"/>
        <v>41.220599999999997</v>
      </c>
      <c r="M1543" s="37">
        <f t="shared" si="379"/>
        <v>32.706344999999999</v>
      </c>
      <c r="O1543" s="39">
        <f t="shared" si="380"/>
        <v>27280.165813085507</v>
      </c>
      <c r="P1543" s="40">
        <f t="shared" si="381"/>
        <v>22440.702725560295</v>
      </c>
      <c r="Q1543" s="40">
        <f>S1543*F1543+T1543*G1543+AS1542*(1+$G$9/252)</f>
        <v>1126.054263150902</v>
      </c>
      <c r="R1543" s="41">
        <f t="shared" si="384"/>
        <v>50846.922801796703</v>
      </c>
      <c r="S1543" s="36">
        <f>AU1542*H1542</f>
        <v>662.13994691955111</v>
      </c>
      <c r="T1543" s="37">
        <f>AV1542*I1542</f>
        <v>686.46995183726813</v>
      </c>
      <c r="U1543" s="57">
        <f t="shared" si="387"/>
        <v>0.53651557085223545</v>
      </c>
      <c r="V1543" s="58">
        <f t="shared" si="385"/>
        <v>0.44133846236939517</v>
      </c>
      <c r="W1543" s="59">
        <f t="shared" si="386"/>
        <v>2.2145966778369372E-2</v>
      </c>
      <c r="Y1543" s="7">
        <f t="shared" si="382"/>
        <v>0</v>
      </c>
      <c r="Z1543" s="40"/>
      <c r="AA1543" s="40"/>
      <c r="AB1543" s="40"/>
      <c r="AC1543" s="40"/>
      <c r="AD1543" s="40"/>
      <c r="AE1543" s="40"/>
      <c r="AF1543" s="40"/>
      <c r="AG1543" s="41"/>
      <c r="AH1543" s="40"/>
      <c r="AI1543" s="40"/>
      <c r="AJ1543" s="40"/>
      <c r="AK1543" s="40"/>
      <c r="AL1543" s="40"/>
      <c r="AM1543" s="41"/>
      <c r="AN1543" s="36">
        <f>Y1543*(IF(AND(AH1543&gt;0,AI1543&lt;0),AH1543,0)+IF(AND(AJ1543&lt;0,AK1543&gt;0),AJ1543,0)+IF(AND(AL1543&gt;0,AM1543&gt;0),AL1543,0))</f>
        <v>0</v>
      </c>
      <c r="AO1543" s="37">
        <f>Y1543*(IF(AND(AH1543&gt;0,AI1543&lt;0),AI1543,0)+IF(AND(AJ1543&lt;0,AK1543&gt;0),AK1543,0)+IF(AND(AL1543&gt;0,AM1543&gt;0),AM1543,0))</f>
        <v>0</v>
      </c>
      <c r="AQ1543" s="40">
        <f>AU1543*D1543</f>
        <v>27280.165813085507</v>
      </c>
      <c r="AR1543" s="40">
        <f>AV1543*E1543</f>
        <v>22440.702725560295</v>
      </c>
      <c r="AS1543" s="40">
        <f>IF(AND(Y1543&lt;&gt;0,AN1543&lt;&gt;0),0,Q1543)</f>
        <v>1126.054263150902</v>
      </c>
      <c r="AT1543" s="41">
        <f t="shared" si="388"/>
        <v>50846.922801796703</v>
      </c>
      <c r="AU1543" s="42">
        <f>S1543+AN1543</f>
        <v>662.13994691955111</v>
      </c>
      <c r="AV1543" s="37">
        <f>T1543+AO1543</f>
        <v>686.46995183726813</v>
      </c>
      <c r="AW1543" s="58">
        <f t="shared" si="373"/>
        <v>0.53651557085223545</v>
      </c>
      <c r="AX1543" s="58">
        <f t="shared" si="374"/>
        <v>0.44133846236939517</v>
      </c>
      <c r="AY1543" s="59">
        <f t="shared" si="375"/>
        <v>2.2145966778369372E-2</v>
      </c>
      <c r="AZ1543" s="54">
        <f t="shared" si="383"/>
        <v>-1.5743437778506397E-2</v>
      </c>
    </row>
    <row r="1544" spans="3:52" x14ac:dyDescent="0.25">
      <c r="C1544" s="35">
        <v>36903</v>
      </c>
      <c r="D1544" s="36">
        <v>41.5</v>
      </c>
      <c r="E1544" s="37">
        <v>33.619999999999997</v>
      </c>
      <c r="F1544" s="38">
        <v>0</v>
      </c>
      <c r="G1544" s="7">
        <v>0</v>
      </c>
      <c r="H1544" s="38">
        <v>1</v>
      </c>
      <c r="I1544" s="7">
        <v>1</v>
      </c>
      <c r="J1544" s="36">
        <f t="shared" si="376"/>
        <v>41.47925</v>
      </c>
      <c r="K1544" s="37">
        <f t="shared" si="377"/>
        <v>33.603189999999998</v>
      </c>
      <c r="L1544" s="36">
        <f t="shared" si="378"/>
        <v>41.52075</v>
      </c>
      <c r="M1544" s="37">
        <f t="shared" si="379"/>
        <v>33.636809999999997</v>
      </c>
      <c r="O1544" s="39">
        <f t="shared" si="380"/>
        <v>27478.807797161371</v>
      </c>
      <c r="P1544" s="40">
        <f t="shared" si="381"/>
        <v>23079.119780768953</v>
      </c>
      <c r="Q1544" s="40">
        <f>S1544*F1544+T1544*G1544+AS1543*(1+$G$9/252)</f>
        <v>1126.0989478438842</v>
      </c>
      <c r="R1544" s="41">
        <f t="shared" si="384"/>
        <v>51684.026525774214</v>
      </c>
      <c r="S1544" s="36">
        <f>AU1543*H1543</f>
        <v>662.13994691955111</v>
      </c>
      <c r="T1544" s="37">
        <f>AV1543*I1543</f>
        <v>686.46995183726813</v>
      </c>
      <c r="U1544" s="57">
        <f t="shared" si="387"/>
        <v>0.53166925342896831</v>
      </c>
      <c r="V1544" s="58">
        <f t="shared" si="385"/>
        <v>0.44654260382092459</v>
      </c>
      <c r="W1544" s="59">
        <f t="shared" si="386"/>
        <v>2.1788142750106976E-2</v>
      </c>
      <c r="Y1544" s="7">
        <f t="shared" si="382"/>
        <v>0</v>
      </c>
      <c r="Z1544" s="40"/>
      <c r="AA1544" s="40"/>
      <c r="AB1544" s="40"/>
      <c r="AC1544" s="40"/>
      <c r="AD1544" s="40"/>
      <c r="AE1544" s="40"/>
      <c r="AF1544" s="40"/>
      <c r="AG1544" s="41"/>
      <c r="AH1544" s="40"/>
      <c r="AI1544" s="40"/>
      <c r="AJ1544" s="40"/>
      <c r="AK1544" s="40"/>
      <c r="AL1544" s="40"/>
      <c r="AM1544" s="41"/>
      <c r="AN1544" s="36">
        <f>Y1544*(IF(AND(AH1544&gt;0,AI1544&lt;0),AH1544,0)+IF(AND(AJ1544&lt;0,AK1544&gt;0),AJ1544,0)+IF(AND(AL1544&gt;0,AM1544&gt;0),AL1544,0))</f>
        <v>0</v>
      </c>
      <c r="AO1544" s="37">
        <f>Y1544*(IF(AND(AH1544&gt;0,AI1544&lt;0),AI1544,0)+IF(AND(AJ1544&lt;0,AK1544&gt;0),AK1544,0)+IF(AND(AL1544&gt;0,AM1544&gt;0),AM1544,0))</f>
        <v>0</v>
      </c>
      <c r="AQ1544" s="40">
        <f>AU1544*D1544</f>
        <v>27478.807797161371</v>
      </c>
      <c r="AR1544" s="40">
        <f>AV1544*E1544</f>
        <v>23079.119780768953</v>
      </c>
      <c r="AS1544" s="40">
        <f>IF(AND(Y1544&lt;&gt;0,AN1544&lt;&gt;0),0,Q1544)</f>
        <v>1126.0989478438842</v>
      </c>
      <c r="AT1544" s="41">
        <f t="shared" si="388"/>
        <v>51684.026525774214</v>
      </c>
      <c r="AU1544" s="42">
        <f>S1544+AN1544</f>
        <v>662.13994691955111</v>
      </c>
      <c r="AV1544" s="37">
        <f>T1544+AO1544</f>
        <v>686.46995183726813</v>
      </c>
      <c r="AW1544" s="58">
        <f t="shared" si="373"/>
        <v>0.53166925342896831</v>
      </c>
      <c r="AX1544" s="58">
        <f t="shared" si="374"/>
        <v>0.44654260382092459</v>
      </c>
      <c r="AY1544" s="59">
        <f t="shared" si="375"/>
        <v>2.1788142750106976E-2</v>
      </c>
      <c r="AZ1544" s="54">
        <f t="shared" si="383"/>
        <v>1.6463213068774518E-2</v>
      </c>
    </row>
    <row r="1545" spans="3:52" x14ac:dyDescent="0.25">
      <c r="C1545" s="35">
        <v>36907</v>
      </c>
      <c r="D1545" s="36">
        <v>42.35</v>
      </c>
      <c r="E1545" s="37">
        <v>34.119999999999997</v>
      </c>
      <c r="F1545" s="38">
        <v>0</v>
      </c>
      <c r="G1545" s="7">
        <v>0</v>
      </c>
      <c r="H1545" s="38">
        <v>1</v>
      </c>
      <c r="I1545" s="7">
        <v>1</v>
      </c>
      <c r="J1545" s="36">
        <f t="shared" si="376"/>
        <v>42.328825000000002</v>
      </c>
      <c r="K1545" s="37">
        <f t="shared" si="377"/>
        <v>34.102939999999997</v>
      </c>
      <c r="L1545" s="36">
        <f t="shared" si="378"/>
        <v>42.371175000000001</v>
      </c>
      <c r="M1545" s="37">
        <f t="shared" si="379"/>
        <v>34.137059999999998</v>
      </c>
      <c r="O1545" s="39">
        <f t="shared" si="380"/>
        <v>28041.62675204299</v>
      </c>
      <c r="P1545" s="40">
        <f t="shared" si="381"/>
        <v>23422.354756687586</v>
      </c>
      <c r="Q1545" s="40">
        <f>S1545*F1545+T1545*G1545+AS1544*(1+$G$9/252)</f>
        <v>1126.1436343100684</v>
      </c>
      <c r="R1545" s="41">
        <f t="shared" si="384"/>
        <v>52590.125143040641</v>
      </c>
      <c r="S1545" s="36">
        <f>AU1544*H1544</f>
        <v>662.13994691955111</v>
      </c>
      <c r="T1545" s="37">
        <f>AV1544*I1544</f>
        <v>686.46995183726813</v>
      </c>
      <c r="U1545" s="57">
        <f t="shared" si="387"/>
        <v>0.53321087705671288</v>
      </c>
      <c r="V1545" s="58">
        <f t="shared" si="385"/>
        <v>0.44537552806692865</v>
      </c>
      <c r="W1545" s="59">
        <f t="shared" si="386"/>
        <v>2.1413594876358518E-2</v>
      </c>
      <c r="Y1545" s="7">
        <f t="shared" si="382"/>
        <v>0</v>
      </c>
      <c r="Z1545" s="40"/>
      <c r="AA1545" s="40"/>
      <c r="AB1545" s="40"/>
      <c r="AC1545" s="40"/>
      <c r="AD1545" s="40"/>
      <c r="AE1545" s="40"/>
      <c r="AF1545" s="40"/>
      <c r="AG1545" s="41"/>
      <c r="AH1545" s="40"/>
      <c r="AI1545" s="40"/>
      <c r="AJ1545" s="40"/>
      <c r="AK1545" s="40"/>
      <c r="AL1545" s="40"/>
      <c r="AM1545" s="41"/>
      <c r="AN1545" s="36">
        <f>Y1545*(IF(AND(AH1545&gt;0,AI1545&lt;0),AH1545,0)+IF(AND(AJ1545&lt;0,AK1545&gt;0),AJ1545,0)+IF(AND(AL1545&gt;0,AM1545&gt;0),AL1545,0))</f>
        <v>0</v>
      </c>
      <c r="AO1545" s="37">
        <f>Y1545*(IF(AND(AH1545&gt;0,AI1545&lt;0),AI1545,0)+IF(AND(AJ1545&lt;0,AK1545&gt;0),AK1545,0)+IF(AND(AL1545&gt;0,AM1545&gt;0),AM1545,0))</f>
        <v>0</v>
      </c>
      <c r="AQ1545" s="40">
        <f>AU1545*D1545</f>
        <v>28041.62675204299</v>
      </c>
      <c r="AR1545" s="40">
        <f>AV1545*E1545</f>
        <v>23422.354756687586</v>
      </c>
      <c r="AS1545" s="40">
        <f>IF(AND(Y1545&lt;&gt;0,AN1545&lt;&gt;0),0,Q1545)</f>
        <v>1126.1436343100684</v>
      </c>
      <c r="AT1545" s="41">
        <f t="shared" si="388"/>
        <v>52590.125143040641</v>
      </c>
      <c r="AU1545" s="42">
        <f>S1545+AN1545</f>
        <v>662.13994691955111</v>
      </c>
      <c r="AV1545" s="37">
        <f>T1545+AO1545</f>
        <v>686.46995183726813</v>
      </c>
      <c r="AW1545" s="58">
        <f t="shared" si="373"/>
        <v>0.53321087705671288</v>
      </c>
      <c r="AX1545" s="58">
        <f t="shared" si="374"/>
        <v>0.44537552806692865</v>
      </c>
      <c r="AY1545" s="59">
        <f t="shared" si="375"/>
        <v>2.1413594876358518E-2</v>
      </c>
      <c r="AZ1545" s="54">
        <f t="shared" si="383"/>
        <v>1.7531502055370352E-2</v>
      </c>
    </row>
    <row r="1546" spans="3:52" x14ac:dyDescent="0.25">
      <c r="C1546" s="35">
        <v>36908</v>
      </c>
      <c r="D1546" s="36">
        <v>43.75</v>
      </c>
      <c r="E1546" s="37">
        <v>34.69</v>
      </c>
      <c r="F1546" s="38">
        <v>0</v>
      </c>
      <c r="G1546" s="7">
        <v>0</v>
      </c>
      <c r="H1546" s="38">
        <v>1</v>
      </c>
      <c r="I1546" s="7">
        <v>1</v>
      </c>
      <c r="J1546" s="36">
        <f t="shared" si="376"/>
        <v>43.728125000000006</v>
      </c>
      <c r="K1546" s="37">
        <f t="shared" si="377"/>
        <v>34.672654999999999</v>
      </c>
      <c r="L1546" s="36">
        <f t="shared" si="378"/>
        <v>43.771874999999994</v>
      </c>
      <c r="M1546" s="37">
        <f t="shared" si="379"/>
        <v>34.707344999999997</v>
      </c>
      <c r="O1546" s="39">
        <f t="shared" si="380"/>
        <v>28968.62267773036</v>
      </c>
      <c r="P1546" s="40">
        <f t="shared" si="381"/>
        <v>23813.64262923483</v>
      </c>
      <c r="Q1546" s="40">
        <f>S1546*F1546+T1546*G1546+AS1545*(1+$G$9/252)</f>
        <v>1126.1883225495251</v>
      </c>
      <c r="R1546" s="41">
        <f t="shared" si="384"/>
        <v>53908.453629514712</v>
      </c>
      <c r="S1546" s="36">
        <f>AU1545*H1545</f>
        <v>662.13994691955111</v>
      </c>
      <c r="T1546" s="37">
        <f>AV1545*I1545</f>
        <v>686.46995183726813</v>
      </c>
      <c r="U1546" s="57">
        <f t="shared" si="387"/>
        <v>0.53736697544353462</v>
      </c>
      <c r="V1546" s="58">
        <f t="shared" si="385"/>
        <v>0.44174226908628916</v>
      </c>
      <c r="W1546" s="59">
        <f t="shared" si="386"/>
        <v>2.0890755470176211E-2</v>
      </c>
      <c r="Y1546" s="7">
        <f t="shared" si="382"/>
        <v>0</v>
      </c>
      <c r="Z1546" s="40"/>
      <c r="AA1546" s="40"/>
      <c r="AB1546" s="40"/>
      <c r="AC1546" s="40"/>
      <c r="AD1546" s="40"/>
      <c r="AE1546" s="40"/>
      <c r="AF1546" s="40"/>
      <c r="AG1546" s="41"/>
      <c r="AH1546" s="40"/>
      <c r="AI1546" s="40"/>
      <c r="AJ1546" s="40"/>
      <c r="AK1546" s="40"/>
      <c r="AL1546" s="40"/>
      <c r="AM1546" s="41"/>
      <c r="AN1546" s="36">
        <f>Y1546*(IF(AND(AH1546&gt;0,AI1546&lt;0),AH1546,0)+IF(AND(AJ1546&lt;0,AK1546&gt;0),AJ1546,0)+IF(AND(AL1546&gt;0,AM1546&gt;0),AL1546,0))</f>
        <v>0</v>
      </c>
      <c r="AO1546" s="37">
        <f>Y1546*(IF(AND(AH1546&gt;0,AI1546&lt;0),AI1546,0)+IF(AND(AJ1546&lt;0,AK1546&gt;0),AK1546,0)+IF(AND(AL1546&gt;0,AM1546&gt;0),AM1546,0))</f>
        <v>0</v>
      </c>
      <c r="AQ1546" s="40">
        <f>AU1546*D1546</f>
        <v>28968.62267773036</v>
      </c>
      <c r="AR1546" s="40">
        <f>AV1546*E1546</f>
        <v>23813.64262923483</v>
      </c>
      <c r="AS1546" s="40">
        <f>IF(AND(Y1546&lt;&gt;0,AN1546&lt;&gt;0),0,Q1546)</f>
        <v>1126.1883225495251</v>
      </c>
      <c r="AT1546" s="41">
        <f t="shared" si="388"/>
        <v>53908.453629514712</v>
      </c>
      <c r="AU1546" s="42">
        <f>S1546+AN1546</f>
        <v>662.13994691955111</v>
      </c>
      <c r="AV1546" s="37">
        <f>T1546+AO1546</f>
        <v>686.46995183726813</v>
      </c>
      <c r="AW1546" s="58">
        <f t="shared" si="373"/>
        <v>0.53736697544353462</v>
      </c>
      <c r="AX1546" s="58">
        <f t="shared" si="374"/>
        <v>0.44174226908628916</v>
      </c>
      <c r="AY1546" s="59">
        <f t="shared" si="375"/>
        <v>2.0890755470176211E-2</v>
      </c>
      <c r="AZ1546" s="54">
        <f t="shared" si="383"/>
        <v>2.5067985346837185E-2</v>
      </c>
    </row>
    <row r="1547" spans="3:52" x14ac:dyDescent="0.25">
      <c r="C1547" s="35">
        <v>36909</v>
      </c>
      <c r="D1547" s="36">
        <v>41.5</v>
      </c>
      <c r="E1547" s="37">
        <v>33.619999999999997</v>
      </c>
      <c r="F1547" s="38">
        <v>0</v>
      </c>
      <c r="G1547" s="7">
        <v>0</v>
      </c>
      <c r="H1547" s="38">
        <v>1</v>
      </c>
      <c r="I1547" s="7">
        <v>1</v>
      </c>
      <c r="J1547" s="36">
        <f t="shared" si="376"/>
        <v>41.47925</v>
      </c>
      <c r="K1547" s="37">
        <f t="shared" si="377"/>
        <v>33.603189999999998</v>
      </c>
      <c r="L1547" s="36">
        <f t="shared" si="378"/>
        <v>41.52075</v>
      </c>
      <c r="M1547" s="37">
        <f t="shared" si="379"/>
        <v>33.636809999999997</v>
      </c>
      <c r="O1547" s="39">
        <f t="shared" si="380"/>
        <v>27478.807797161371</v>
      </c>
      <c r="P1547" s="40">
        <f t="shared" si="381"/>
        <v>23079.119780768953</v>
      </c>
      <c r="Q1547" s="40">
        <f>S1547*F1547+T1547*G1547+AS1546*(1+$G$9/252)</f>
        <v>1126.2330125623246</v>
      </c>
      <c r="R1547" s="41">
        <f t="shared" si="384"/>
        <v>51684.160590492655</v>
      </c>
      <c r="S1547" s="36">
        <f>AU1546*H1546</f>
        <v>662.13994691955111</v>
      </c>
      <c r="T1547" s="37">
        <f>AV1546*I1546</f>
        <v>686.46995183726813</v>
      </c>
      <c r="U1547" s="57">
        <f t="shared" si="387"/>
        <v>0.53166787432001206</v>
      </c>
      <c r="V1547" s="58">
        <f t="shared" si="385"/>
        <v>0.44654144552391895</v>
      </c>
      <c r="W1547" s="59">
        <f t="shared" si="386"/>
        <v>2.1790680156068862E-2</v>
      </c>
      <c r="Y1547" s="7">
        <f t="shared" si="382"/>
        <v>0</v>
      </c>
      <c r="Z1547" s="40"/>
      <c r="AA1547" s="40"/>
      <c r="AB1547" s="40"/>
      <c r="AC1547" s="40"/>
      <c r="AD1547" s="40"/>
      <c r="AE1547" s="40"/>
      <c r="AF1547" s="40"/>
      <c r="AG1547" s="41"/>
      <c r="AH1547" s="40"/>
      <c r="AI1547" s="40"/>
      <c r="AJ1547" s="40"/>
      <c r="AK1547" s="40"/>
      <c r="AL1547" s="40"/>
      <c r="AM1547" s="41"/>
      <c r="AN1547" s="36">
        <f>Y1547*(IF(AND(AH1547&gt;0,AI1547&lt;0),AH1547,0)+IF(AND(AJ1547&lt;0,AK1547&gt;0),AJ1547,0)+IF(AND(AL1547&gt;0,AM1547&gt;0),AL1547,0))</f>
        <v>0</v>
      </c>
      <c r="AO1547" s="37">
        <f>Y1547*(IF(AND(AH1547&gt;0,AI1547&lt;0),AI1547,0)+IF(AND(AJ1547&lt;0,AK1547&gt;0),AK1547,0)+IF(AND(AL1547&gt;0,AM1547&gt;0),AM1547,0))</f>
        <v>0</v>
      </c>
      <c r="AQ1547" s="40">
        <f>AU1547*D1547</f>
        <v>27478.807797161371</v>
      </c>
      <c r="AR1547" s="40">
        <f>AV1547*E1547</f>
        <v>23079.119780768953</v>
      </c>
      <c r="AS1547" s="40">
        <f>IF(AND(Y1547&lt;&gt;0,AN1547&lt;&gt;0),0,Q1547)</f>
        <v>1126.2330125623246</v>
      </c>
      <c r="AT1547" s="41">
        <f t="shared" si="388"/>
        <v>51684.160590492655</v>
      </c>
      <c r="AU1547" s="42">
        <f>S1547+AN1547</f>
        <v>662.13994691955111</v>
      </c>
      <c r="AV1547" s="37">
        <f>T1547+AO1547</f>
        <v>686.46995183726813</v>
      </c>
      <c r="AW1547" s="58">
        <f t="shared" si="373"/>
        <v>0.53166787432001206</v>
      </c>
      <c r="AX1547" s="58">
        <f t="shared" si="374"/>
        <v>0.44654144552391895</v>
      </c>
      <c r="AY1547" s="59">
        <f t="shared" si="375"/>
        <v>2.1790680156068862E-2</v>
      </c>
      <c r="AZ1547" s="54">
        <f t="shared" si="383"/>
        <v>-4.1260560993058526E-2</v>
      </c>
    </row>
    <row r="1548" spans="3:52" x14ac:dyDescent="0.25">
      <c r="C1548" s="35">
        <v>36910</v>
      </c>
      <c r="D1548" s="36">
        <v>39.909999999999997</v>
      </c>
      <c r="E1548" s="37">
        <v>32.81</v>
      </c>
      <c r="F1548" s="38">
        <v>0</v>
      </c>
      <c r="G1548" s="7">
        <v>0</v>
      </c>
      <c r="H1548" s="38">
        <v>1</v>
      </c>
      <c r="I1548" s="7">
        <v>1</v>
      </c>
      <c r="J1548" s="36">
        <f t="shared" si="376"/>
        <v>39.890045000000001</v>
      </c>
      <c r="K1548" s="37">
        <f t="shared" si="377"/>
        <v>32.793595000000003</v>
      </c>
      <c r="L1548" s="36">
        <f t="shared" si="378"/>
        <v>39.929954999999993</v>
      </c>
      <c r="M1548" s="37">
        <f t="shared" si="379"/>
        <v>32.826405000000001</v>
      </c>
      <c r="O1548" s="39">
        <f t="shared" si="380"/>
        <v>26426.005281559283</v>
      </c>
      <c r="P1548" s="40">
        <f t="shared" si="381"/>
        <v>22523.07911978077</v>
      </c>
      <c r="Q1548" s="40">
        <f>S1548*F1548+T1548*G1548+AS1547*(1+$G$9/252)</f>
        <v>1126.2777043485373</v>
      </c>
      <c r="R1548" s="41">
        <f t="shared" si="384"/>
        <v>50075.36210568859</v>
      </c>
      <c r="S1548" s="36">
        <f>AU1547*H1547</f>
        <v>662.13994691955111</v>
      </c>
      <c r="T1548" s="37">
        <f>AV1547*I1547</f>
        <v>686.46995183726813</v>
      </c>
      <c r="U1548" s="57">
        <f t="shared" si="387"/>
        <v>0.52772469674377598</v>
      </c>
      <c r="V1548" s="58">
        <f t="shared" si="385"/>
        <v>0.44978364953694733</v>
      </c>
      <c r="W1548" s="59">
        <f t="shared" si="386"/>
        <v>2.249165371927668E-2</v>
      </c>
      <c r="Y1548" s="7">
        <f t="shared" si="382"/>
        <v>0</v>
      </c>
      <c r="Z1548" s="40"/>
      <c r="AA1548" s="40"/>
      <c r="AB1548" s="40"/>
      <c r="AC1548" s="40"/>
      <c r="AD1548" s="40"/>
      <c r="AE1548" s="40"/>
      <c r="AF1548" s="40"/>
      <c r="AG1548" s="41"/>
      <c r="AH1548" s="40"/>
      <c r="AI1548" s="40"/>
      <c r="AJ1548" s="40"/>
      <c r="AK1548" s="40"/>
      <c r="AL1548" s="40"/>
      <c r="AM1548" s="41"/>
      <c r="AN1548" s="36">
        <f>Y1548*(IF(AND(AH1548&gt;0,AI1548&lt;0),AH1548,0)+IF(AND(AJ1548&lt;0,AK1548&gt;0),AJ1548,0)+IF(AND(AL1548&gt;0,AM1548&gt;0),AL1548,0))</f>
        <v>0</v>
      </c>
      <c r="AO1548" s="37">
        <f>Y1548*(IF(AND(AH1548&gt;0,AI1548&lt;0),AI1548,0)+IF(AND(AJ1548&lt;0,AK1548&gt;0),AK1548,0)+IF(AND(AL1548&gt;0,AM1548&gt;0),AM1548,0))</f>
        <v>0</v>
      </c>
      <c r="AQ1548" s="40">
        <f>AU1548*D1548</f>
        <v>26426.005281559283</v>
      </c>
      <c r="AR1548" s="40">
        <f>AV1548*E1548</f>
        <v>22523.07911978077</v>
      </c>
      <c r="AS1548" s="40">
        <f>IF(AND(Y1548&lt;&gt;0,AN1548&lt;&gt;0),0,Q1548)</f>
        <v>1126.2777043485373</v>
      </c>
      <c r="AT1548" s="41">
        <f t="shared" si="388"/>
        <v>50075.36210568859</v>
      </c>
      <c r="AU1548" s="42">
        <f>S1548+AN1548</f>
        <v>662.13994691955111</v>
      </c>
      <c r="AV1548" s="37">
        <f>T1548+AO1548</f>
        <v>686.46995183726813</v>
      </c>
      <c r="AW1548" s="58">
        <f t="shared" si="373"/>
        <v>0.52772469674377598</v>
      </c>
      <c r="AX1548" s="58">
        <f t="shared" si="374"/>
        <v>0.44978364953694733</v>
      </c>
      <c r="AY1548" s="59">
        <f t="shared" si="375"/>
        <v>2.249165371927668E-2</v>
      </c>
      <c r="AZ1548" s="54">
        <f t="shared" si="383"/>
        <v>-3.1127495666438354E-2</v>
      </c>
    </row>
    <row r="1549" spans="3:52" x14ac:dyDescent="0.25">
      <c r="C1549" s="35">
        <v>36913</v>
      </c>
      <c r="D1549" s="36">
        <v>41.23</v>
      </c>
      <c r="E1549" s="37">
        <v>33.5</v>
      </c>
      <c r="F1549" s="38">
        <v>0</v>
      </c>
      <c r="G1549" s="7">
        <v>0</v>
      </c>
      <c r="H1549" s="38">
        <v>1</v>
      </c>
      <c r="I1549" s="7">
        <v>1</v>
      </c>
      <c r="J1549" s="36">
        <f t="shared" si="376"/>
        <v>41.209384999999997</v>
      </c>
      <c r="K1549" s="37">
        <f t="shared" si="377"/>
        <v>33.483250000000005</v>
      </c>
      <c r="L1549" s="36">
        <f t="shared" si="378"/>
        <v>41.250614999999996</v>
      </c>
      <c r="M1549" s="37">
        <f t="shared" si="379"/>
        <v>33.516749999999995</v>
      </c>
      <c r="O1549" s="39">
        <f t="shared" si="380"/>
        <v>27300.030011493091</v>
      </c>
      <c r="P1549" s="40">
        <f t="shared" si="381"/>
        <v>22996.743386548482</v>
      </c>
      <c r="Q1549" s="40">
        <f>S1549*F1549+T1549*G1549+AS1548*(1+$G$9/252)</f>
        <v>1126.3223979082336</v>
      </c>
      <c r="R1549" s="41">
        <f t="shared" si="384"/>
        <v>51423.095795949805</v>
      </c>
      <c r="S1549" s="36">
        <f>AU1548*H1548</f>
        <v>662.13994691955111</v>
      </c>
      <c r="T1549" s="37">
        <f>AV1548*I1548</f>
        <v>686.46995183726813</v>
      </c>
      <c r="U1549" s="57">
        <f t="shared" si="387"/>
        <v>0.53089044113215955</v>
      </c>
      <c r="V1549" s="58">
        <f t="shared" si="385"/>
        <v>0.44720651354405144</v>
      </c>
      <c r="W1549" s="59">
        <f t="shared" si="386"/>
        <v>2.190304532378903E-2</v>
      </c>
      <c r="Y1549" s="7">
        <f t="shared" si="382"/>
        <v>0</v>
      </c>
      <c r="Z1549" s="40"/>
      <c r="AA1549" s="40"/>
      <c r="AB1549" s="40"/>
      <c r="AC1549" s="40"/>
      <c r="AD1549" s="40"/>
      <c r="AE1549" s="40"/>
      <c r="AF1549" s="40"/>
      <c r="AG1549" s="41"/>
      <c r="AH1549" s="40"/>
      <c r="AI1549" s="40"/>
      <c r="AJ1549" s="40"/>
      <c r="AK1549" s="40"/>
      <c r="AL1549" s="40"/>
      <c r="AM1549" s="41"/>
      <c r="AN1549" s="36">
        <f>Y1549*(IF(AND(AH1549&gt;0,AI1549&lt;0),AH1549,0)+IF(AND(AJ1549&lt;0,AK1549&gt;0),AJ1549,0)+IF(AND(AL1549&gt;0,AM1549&gt;0),AL1549,0))</f>
        <v>0</v>
      </c>
      <c r="AO1549" s="37">
        <f>Y1549*(IF(AND(AH1549&gt;0,AI1549&lt;0),AI1549,0)+IF(AND(AJ1549&lt;0,AK1549&gt;0),AK1549,0)+IF(AND(AL1549&gt;0,AM1549&gt;0),AM1549,0))</f>
        <v>0</v>
      </c>
      <c r="AQ1549" s="40">
        <f>AU1549*D1549</f>
        <v>27300.030011493091</v>
      </c>
      <c r="AR1549" s="40">
        <f>AV1549*E1549</f>
        <v>22996.743386548482</v>
      </c>
      <c r="AS1549" s="40">
        <f>IF(AND(Y1549&lt;&gt;0,AN1549&lt;&gt;0),0,Q1549)</f>
        <v>1126.3223979082336</v>
      </c>
      <c r="AT1549" s="41">
        <f t="shared" si="388"/>
        <v>51423.095795949805</v>
      </c>
      <c r="AU1549" s="42">
        <f>S1549+AN1549</f>
        <v>662.13994691955111</v>
      </c>
      <c r="AV1549" s="37">
        <f>T1549+AO1549</f>
        <v>686.46995183726813</v>
      </c>
      <c r="AW1549" s="58">
        <f t="shared" si="373"/>
        <v>0.53089044113215955</v>
      </c>
      <c r="AX1549" s="58">
        <f t="shared" si="374"/>
        <v>0.44720651354405144</v>
      </c>
      <c r="AY1549" s="59">
        <f t="shared" si="375"/>
        <v>2.190304532378903E-2</v>
      </c>
      <c r="AZ1549" s="54">
        <f t="shared" si="383"/>
        <v>2.6914107728601255E-2</v>
      </c>
    </row>
    <row r="1550" spans="3:52" x14ac:dyDescent="0.25">
      <c r="C1550" s="35">
        <v>36914</v>
      </c>
      <c r="D1550" s="36">
        <v>42.84</v>
      </c>
      <c r="E1550" s="37">
        <v>32.880000000000003</v>
      </c>
      <c r="F1550" s="38">
        <v>0</v>
      </c>
      <c r="G1550" s="7">
        <v>0</v>
      </c>
      <c r="H1550" s="38">
        <v>1</v>
      </c>
      <c r="I1550" s="7">
        <v>1</v>
      </c>
      <c r="J1550" s="36">
        <f t="shared" si="376"/>
        <v>42.818580000000004</v>
      </c>
      <c r="K1550" s="37">
        <f t="shared" si="377"/>
        <v>32.863560000000007</v>
      </c>
      <c r="L1550" s="36">
        <f t="shared" si="378"/>
        <v>42.861420000000003</v>
      </c>
      <c r="M1550" s="37">
        <f t="shared" si="379"/>
        <v>32.896439999999998</v>
      </c>
      <c r="O1550" s="39">
        <f t="shared" si="380"/>
        <v>28366.075326033573</v>
      </c>
      <c r="P1550" s="40">
        <f t="shared" si="381"/>
        <v>22571.132016409378</v>
      </c>
      <c r="Q1550" s="40">
        <f>S1550*F1550+T1550*G1550+AS1549*(1+$G$9/252)</f>
        <v>1126.3670932414839</v>
      </c>
      <c r="R1550" s="41">
        <f t="shared" si="384"/>
        <v>52063.574435684437</v>
      </c>
      <c r="S1550" s="36">
        <f>AU1549*H1549</f>
        <v>662.13994691955111</v>
      </c>
      <c r="T1550" s="37">
        <f>AV1549*I1549</f>
        <v>686.46995183726813</v>
      </c>
      <c r="U1550" s="57">
        <f t="shared" si="387"/>
        <v>0.54483534089798169</v>
      </c>
      <c r="V1550" s="58">
        <f t="shared" si="385"/>
        <v>0.43353020343027188</v>
      </c>
      <c r="W1550" s="59">
        <f t="shared" si="386"/>
        <v>2.1634455671746395E-2</v>
      </c>
      <c r="Y1550" s="7">
        <f t="shared" si="382"/>
        <v>0</v>
      </c>
      <c r="Z1550" s="40"/>
      <c r="AA1550" s="40"/>
      <c r="AB1550" s="40"/>
      <c r="AC1550" s="40"/>
      <c r="AD1550" s="40"/>
      <c r="AE1550" s="40"/>
      <c r="AF1550" s="40"/>
      <c r="AG1550" s="41"/>
      <c r="AH1550" s="40"/>
      <c r="AI1550" s="40"/>
      <c r="AJ1550" s="40"/>
      <c r="AK1550" s="40"/>
      <c r="AL1550" s="40"/>
      <c r="AM1550" s="41"/>
      <c r="AN1550" s="36">
        <f>Y1550*(IF(AND(AH1550&gt;0,AI1550&lt;0),AH1550,0)+IF(AND(AJ1550&lt;0,AK1550&gt;0),AJ1550,0)+IF(AND(AL1550&gt;0,AM1550&gt;0),AL1550,0))</f>
        <v>0</v>
      </c>
      <c r="AO1550" s="37">
        <f>Y1550*(IF(AND(AH1550&gt;0,AI1550&lt;0),AI1550,0)+IF(AND(AJ1550&lt;0,AK1550&gt;0),AK1550,0)+IF(AND(AL1550&gt;0,AM1550&gt;0),AM1550,0))</f>
        <v>0</v>
      </c>
      <c r="AQ1550" s="40">
        <f>AU1550*D1550</f>
        <v>28366.075326033573</v>
      </c>
      <c r="AR1550" s="40">
        <f>AV1550*E1550</f>
        <v>22571.132016409378</v>
      </c>
      <c r="AS1550" s="40">
        <f>IF(AND(Y1550&lt;&gt;0,AN1550&lt;&gt;0),0,Q1550)</f>
        <v>1126.3670932414839</v>
      </c>
      <c r="AT1550" s="41">
        <f t="shared" si="388"/>
        <v>52063.574435684437</v>
      </c>
      <c r="AU1550" s="42">
        <f>S1550+AN1550</f>
        <v>662.13994691955111</v>
      </c>
      <c r="AV1550" s="37">
        <f>T1550+AO1550</f>
        <v>686.46995183726813</v>
      </c>
      <c r="AW1550" s="58">
        <f t="shared" si="373"/>
        <v>0.54483534089798169</v>
      </c>
      <c r="AX1550" s="58">
        <f t="shared" si="374"/>
        <v>0.43353020343027188</v>
      </c>
      <c r="AY1550" s="59">
        <f t="shared" si="375"/>
        <v>2.1634455671746395E-2</v>
      </c>
      <c r="AZ1550" s="54">
        <f t="shared" si="383"/>
        <v>1.2455077428167538E-2</v>
      </c>
    </row>
    <row r="1551" spans="3:52" x14ac:dyDescent="0.25">
      <c r="C1551" s="35">
        <v>36915</v>
      </c>
      <c r="D1551" s="36">
        <v>42.04</v>
      </c>
      <c r="E1551" s="37">
        <v>30.81</v>
      </c>
      <c r="F1551" s="38">
        <v>0</v>
      </c>
      <c r="G1551" s="7">
        <v>0</v>
      </c>
      <c r="H1551" s="38">
        <v>1</v>
      </c>
      <c r="I1551" s="7">
        <v>1</v>
      </c>
      <c r="J1551" s="36">
        <f t="shared" si="376"/>
        <v>42.018979999999999</v>
      </c>
      <c r="K1551" s="37">
        <f t="shared" si="377"/>
        <v>30.794595000000001</v>
      </c>
      <c r="L1551" s="36">
        <f t="shared" si="378"/>
        <v>42.061019999999999</v>
      </c>
      <c r="M1551" s="37">
        <f t="shared" si="379"/>
        <v>30.825404999999996</v>
      </c>
      <c r="O1551" s="39">
        <f t="shared" si="380"/>
        <v>27836.363368497929</v>
      </c>
      <c r="P1551" s="40">
        <f t="shared" si="381"/>
        <v>21150.139216106229</v>
      </c>
      <c r="Q1551" s="40">
        <f>S1551*F1551+T1551*G1551+AS1550*(1+$G$9/252)</f>
        <v>1126.4117903483584</v>
      </c>
      <c r="R1551" s="41">
        <f t="shared" si="384"/>
        <v>50112.91437495251</v>
      </c>
      <c r="S1551" s="36">
        <f>AU1550*H1550</f>
        <v>662.13994691955111</v>
      </c>
      <c r="T1551" s="37">
        <f>AV1550*I1550</f>
        <v>686.46995183726813</v>
      </c>
      <c r="U1551" s="57">
        <f t="shared" si="387"/>
        <v>0.55547284997679414</v>
      </c>
      <c r="V1551" s="58">
        <f t="shared" si="385"/>
        <v>0.42204967481750599</v>
      </c>
      <c r="W1551" s="59">
        <f t="shared" si="386"/>
        <v>2.2477475205699926E-2</v>
      </c>
      <c r="Y1551" s="7">
        <f t="shared" si="382"/>
        <v>0</v>
      </c>
      <c r="Z1551" s="40"/>
      <c r="AA1551" s="40"/>
      <c r="AB1551" s="40"/>
      <c r="AC1551" s="40"/>
      <c r="AD1551" s="40"/>
      <c r="AE1551" s="40"/>
      <c r="AF1551" s="40"/>
      <c r="AG1551" s="41"/>
      <c r="AH1551" s="40"/>
      <c r="AI1551" s="40"/>
      <c r="AJ1551" s="40"/>
      <c r="AK1551" s="40"/>
      <c r="AL1551" s="40"/>
      <c r="AM1551" s="41"/>
      <c r="AN1551" s="36">
        <f>Y1551*(IF(AND(AH1551&gt;0,AI1551&lt;0),AH1551,0)+IF(AND(AJ1551&lt;0,AK1551&gt;0),AJ1551,0)+IF(AND(AL1551&gt;0,AM1551&gt;0),AL1551,0))</f>
        <v>0</v>
      </c>
      <c r="AO1551" s="37">
        <f>Y1551*(IF(AND(AH1551&gt;0,AI1551&lt;0),AI1551,0)+IF(AND(AJ1551&lt;0,AK1551&gt;0),AK1551,0)+IF(AND(AL1551&gt;0,AM1551&gt;0),AM1551,0))</f>
        <v>0</v>
      </c>
      <c r="AQ1551" s="40">
        <f>AU1551*D1551</f>
        <v>27836.363368497929</v>
      </c>
      <c r="AR1551" s="40">
        <f>AV1551*E1551</f>
        <v>21150.139216106229</v>
      </c>
      <c r="AS1551" s="40">
        <f>IF(AND(Y1551&lt;&gt;0,AN1551&lt;&gt;0),0,Q1551)</f>
        <v>1126.4117903483584</v>
      </c>
      <c r="AT1551" s="41">
        <f t="shared" si="388"/>
        <v>50112.91437495251</v>
      </c>
      <c r="AU1551" s="42">
        <f>S1551+AN1551</f>
        <v>662.13994691955111</v>
      </c>
      <c r="AV1551" s="37">
        <f>T1551+AO1551</f>
        <v>686.46995183726813</v>
      </c>
      <c r="AW1551" s="58">
        <f t="shared" si="373"/>
        <v>0.55547284997679414</v>
      </c>
      <c r="AX1551" s="58">
        <f t="shared" si="374"/>
        <v>0.42204967481750599</v>
      </c>
      <c r="AY1551" s="59">
        <f t="shared" si="375"/>
        <v>2.2477475205699926E-2</v>
      </c>
      <c r="AZ1551" s="54">
        <f t="shared" si="383"/>
        <v>-3.7466887010257688E-2</v>
      </c>
    </row>
    <row r="1552" spans="3:52" x14ac:dyDescent="0.25">
      <c r="C1552" s="35">
        <v>36916</v>
      </c>
      <c r="D1552" s="36">
        <v>43.4</v>
      </c>
      <c r="E1552" s="37">
        <v>29.56</v>
      </c>
      <c r="F1552" s="38">
        <v>0</v>
      </c>
      <c r="G1552" s="7">
        <v>0</v>
      </c>
      <c r="H1552" s="38">
        <v>1</v>
      </c>
      <c r="I1552" s="7">
        <v>1</v>
      </c>
      <c r="J1552" s="36">
        <f t="shared" si="376"/>
        <v>43.378300000000003</v>
      </c>
      <c r="K1552" s="37">
        <f t="shared" si="377"/>
        <v>29.54522</v>
      </c>
      <c r="L1552" s="36">
        <f t="shared" si="378"/>
        <v>43.421699999999994</v>
      </c>
      <c r="M1552" s="37">
        <f t="shared" si="379"/>
        <v>29.574779999999997</v>
      </c>
      <c r="O1552" s="39">
        <f t="shared" si="380"/>
        <v>28736.873696308518</v>
      </c>
      <c r="P1552" s="40">
        <f t="shared" si="381"/>
        <v>20292.051776309643</v>
      </c>
      <c r="Q1552" s="40">
        <f>S1552*F1552+T1552*G1552+AS1551*(1+$G$9/252)</f>
        <v>1126.4564892289277</v>
      </c>
      <c r="R1552" s="41">
        <f t="shared" si="384"/>
        <v>50155.381961847088</v>
      </c>
      <c r="S1552" s="36">
        <f>AU1551*H1551</f>
        <v>662.13994691955111</v>
      </c>
      <c r="T1552" s="37">
        <f>AV1551*I1551</f>
        <v>686.46995183726813</v>
      </c>
      <c r="U1552" s="57">
        <f t="shared" si="387"/>
        <v>0.57295693048790841</v>
      </c>
      <c r="V1552" s="58">
        <f t="shared" si="385"/>
        <v>0.40458373523594521</v>
      </c>
      <c r="W1552" s="59">
        <f t="shared" si="386"/>
        <v>2.2459334276146409E-2</v>
      </c>
      <c r="Y1552" s="7">
        <f t="shared" si="382"/>
        <v>0</v>
      </c>
      <c r="Z1552" s="40"/>
      <c r="AA1552" s="40"/>
      <c r="AB1552" s="40"/>
      <c r="AC1552" s="40"/>
      <c r="AD1552" s="40"/>
      <c r="AE1552" s="40"/>
      <c r="AF1552" s="40"/>
      <c r="AG1552" s="41"/>
      <c r="AH1552" s="40"/>
      <c r="AI1552" s="40"/>
      <c r="AJ1552" s="40"/>
      <c r="AK1552" s="40"/>
      <c r="AL1552" s="40"/>
      <c r="AM1552" s="41"/>
      <c r="AN1552" s="36">
        <f>Y1552*(IF(AND(AH1552&gt;0,AI1552&lt;0),AH1552,0)+IF(AND(AJ1552&lt;0,AK1552&gt;0),AJ1552,0)+IF(AND(AL1552&gt;0,AM1552&gt;0),AL1552,0))</f>
        <v>0</v>
      </c>
      <c r="AO1552" s="37">
        <f>Y1552*(IF(AND(AH1552&gt;0,AI1552&lt;0),AI1552,0)+IF(AND(AJ1552&lt;0,AK1552&gt;0),AK1552,0)+IF(AND(AL1552&gt;0,AM1552&gt;0),AM1552,0))</f>
        <v>0</v>
      </c>
      <c r="AQ1552" s="40">
        <f>AU1552*D1552</f>
        <v>28736.873696308518</v>
      </c>
      <c r="AR1552" s="40">
        <f>AV1552*E1552</f>
        <v>20292.051776309643</v>
      </c>
      <c r="AS1552" s="40">
        <f>IF(AND(Y1552&lt;&gt;0,AN1552&lt;&gt;0),0,Q1552)</f>
        <v>1126.4564892289277</v>
      </c>
      <c r="AT1552" s="41">
        <f t="shared" si="388"/>
        <v>50155.381961847088</v>
      </c>
      <c r="AU1552" s="42">
        <f>S1552+AN1552</f>
        <v>662.13994691955111</v>
      </c>
      <c r="AV1552" s="37">
        <f>T1552+AO1552</f>
        <v>686.46995183726813</v>
      </c>
      <c r="AW1552" s="58">
        <f t="shared" si="373"/>
        <v>0.57295693048790841</v>
      </c>
      <c r="AX1552" s="58">
        <f t="shared" si="374"/>
        <v>0.40458373523594521</v>
      </c>
      <c r="AY1552" s="59">
        <f t="shared" si="375"/>
        <v>2.2459334276146409E-2</v>
      </c>
      <c r="AZ1552" s="54">
        <f t="shared" si="383"/>
        <v>8.4743797929665021E-4</v>
      </c>
    </row>
    <row r="1553" spans="3:52" x14ac:dyDescent="0.25">
      <c r="C1553" s="35">
        <v>36917</v>
      </c>
      <c r="D1553" s="36">
        <v>43.71</v>
      </c>
      <c r="E1553" s="37">
        <v>29</v>
      </c>
      <c r="F1553" s="38">
        <v>0</v>
      </c>
      <c r="G1553" s="7">
        <v>0</v>
      </c>
      <c r="H1553" s="38">
        <v>1</v>
      </c>
      <c r="I1553" s="7">
        <v>1</v>
      </c>
      <c r="J1553" s="36">
        <f t="shared" si="376"/>
        <v>43.688145000000006</v>
      </c>
      <c r="K1553" s="37">
        <f t="shared" si="377"/>
        <v>28.985500000000002</v>
      </c>
      <c r="L1553" s="36">
        <f t="shared" si="378"/>
        <v>43.731854999999996</v>
      </c>
      <c r="M1553" s="37">
        <f t="shared" si="379"/>
        <v>29.014499999999998</v>
      </c>
      <c r="O1553" s="39">
        <f t="shared" si="380"/>
        <v>28942.137079853579</v>
      </c>
      <c r="P1553" s="40">
        <f t="shared" si="381"/>
        <v>19907.628603280777</v>
      </c>
      <c r="Q1553" s="40">
        <f>S1553*F1553+T1553*G1553+AS1552*(1+$G$9/252)</f>
        <v>1126.501189883262</v>
      </c>
      <c r="R1553" s="41">
        <f t="shared" si="384"/>
        <v>49976.266873017616</v>
      </c>
      <c r="S1553" s="36">
        <f>AU1552*H1552</f>
        <v>662.13994691955111</v>
      </c>
      <c r="T1553" s="37">
        <f>AV1552*I1552</f>
        <v>686.46995183726813</v>
      </c>
      <c r="U1553" s="57">
        <f t="shared" si="387"/>
        <v>0.57911762704067749</v>
      </c>
      <c r="V1553" s="58">
        <f t="shared" si="385"/>
        <v>0.3983416499248163</v>
      </c>
      <c r="W1553" s="59">
        <f t="shared" si="386"/>
        <v>2.2540723034506292E-2</v>
      </c>
      <c r="Y1553" s="7">
        <f t="shared" si="382"/>
        <v>0</v>
      </c>
      <c r="Z1553" s="40"/>
      <c r="AA1553" s="40"/>
      <c r="AB1553" s="40"/>
      <c r="AC1553" s="40"/>
      <c r="AD1553" s="40"/>
      <c r="AE1553" s="40"/>
      <c r="AF1553" s="40"/>
      <c r="AG1553" s="41"/>
      <c r="AH1553" s="40"/>
      <c r="AI1553" s="40"/>
      <c r="AJ1553" s="40"/>
      <c r="AK1553" s="40"/>
      <c r="AL1553" s="40"/>
      <c r="AM1553" s="41"/>
      <c r="AN1553" s="36">
        <f>Y1553*(IF(AND(AH1553&gt;0,AI1553&lt;0),AH1553,0)+IF(AND(AJ1553&lt;0,AK1553&gt;0),AJ1553,0)+IF(AND(AL1553&gt;0,AM1553&gt;0),AL1553,0))</f>
        <v>0</v>
      </c>
      <c r="AO1553" s="37">
        <f>Y1553*(IF(AND(AH1553&gt;0,AI1553&lt;0),AI1553,0)+IF(AND(AJ1553&lt;0,AK1553&gt;0),AK1553,0)+IF(AND(AL1553&gt;0,AM1553&gt;0),AM1553,0))</f>
        <v>0</v>
      </c>
      <c r="AQ1553" s="40">
        <f>AU1553*D1553</f>
        <v>28942.137079853579</v>
      </c>
      <c r="AR1553" s="40">
        <f>AV1553*E1553</f>
        <v>19907.628603280777</v>
      </c>
      <c r="AS1553" s="40">
        <f>IF(AND(Y1553&lt;&gt;0,AN1553&lt;&gt;0),0,Q1553)</f>
        <v>1126.501189883262</v>
      </c>
      <c r="AT1553" s="41">
        <f t="shared" si="388"/>
        <v>49976.266873017616</v>
      </c>
      <c r="AU1553" s="42">
        <f>S1553+AN1553</f>
        <v>662.13994691955111</v>
      </c>
      <c r="AV1553" s="37">
        <f>T1553+AO1553</f>
        <v>686.46995183726813</v>
      </c>
      <c r="AW1553" s="58">
        <f t="shared" si="373"/>
        <v>0.57911762704067749</v>
      </c>
      <c r="AX1553" s="58">
        <f t="shared" si="374"/>
        <v>0.3983416499248163</v>
      </c>
      <c r="AY1553" s="59">
        <f t="shared" si="375"/>
        <v>2.2540723034506292E-2</v>
      </c>
      <c r="AZ1553" s="54">
        <f t="shared" si="383"/>
        <v>-3.5712037636503879E-3</v>
      </c>
    </row>
    <row r="1554" spans="3:52" x14ac:dyDescent="0.25">
      <c r="C1554" s="35">
        <v>36920</v>
      </c>
      <c r="D1554" s="36">
        <v>44.03</v>
      </c>
      <c r="E1554" s="37">
        <v>29.52</v>
      </c>
      <c r="F1554" s="38">
        <v>0</v>
      </c>
      <c r="G1554" s="7">
        <v>0</v>
      </c>
      <c r="H1554" s="38">
        <v>1</v>
      </c>
      <c r="I1554" s="7">
        <v>1</v>
      </c>
      <c r="J1554" s="36">
        <f t="shared" si="376"/>
        <v>44.007985000000005</v>
      </c>
      <c r="K1554" s="37">
        <f t="shared" si="377"/>
        <v>29.505240000000001</v>
      </c>
      <c r="L1554" s="36">
        <f t="shared" si="378"/>
        <v>44.052014999999997</v>
      </c>
      <c r="M1554" s="37">
        <f t="shared" si="379"/>
        <v>29.534759999999999</v>
      </c>
      <c r="O1554" s="39">
        <f t="shared" si="380"/>
        <v>29154.021862867838</v>
      </c>
      <c r="P1554" s="40">
        <f t="shared" si="381"/>
        <v>20264.592978236156</v>
      </c>
      <c r="Q1554" s="40">
        <f>S1554*F1554+T1554*G1554+AS1553*(1+$G$9/252)</f>
        <v>1126.5458923114318</v>
      </c>
      <c r="R1554" s="41">
        <f t="shared" si="384"/>
        <v>50545.160733415425</v>
      </c>
      <c r="S1554" s="36">
        <f>AU1553*H1553</f>
        <v>662.13994691955111</v>
      </c>
      <c r="T1554" s="37">
        <f>AV1553*I1553</f>
        <v>686.46995183726813</v>
      </c>
      <c r="U1554" s="57">
        <f t="shared" si="387"/>
        <v>0.57679155511309121</v>
      </c>
      <c r="V1554" s="58">
        <f t="shared" si="385"/>
        <v>0.40092053688612028</v>
      </c>
      <c r="W1554" s="59">
        <f t="shared" si="386"/>
        <v>2.2287908000788528E-2</v>
      </c>
      <c r="Y1554" s="7">
        <f t="shared" si="382"/>
        <v>0</v>
      </c>
      <c r="Z1554" s="40"/>
      <c r="AA1554" s="40"/>
      <c r="AB1554" s="40"/>
      <c r="AC1554" s="40"/>
      <c r="AD1554" s="40"/>
      <c r="AE1554" s="40"/>
      <c r="AF1554" s="40"/>
      <c r="AG1554" s="41"/>
      <c r="AH1554" s="40"/>
      <c r="AI1554" s="40"/>
      <c r="AJ1554" s="40"/>
      <c r="AK1554" s="40"/>
      <c r="AL1554" s="40"/>
      <c r="AM1554" s="41"/>
      <c r="AN1554" s="36">
        <f>Y1554*(IF(AND(AH1554&gt;0,AI1554&lt;0),AH1554,0)+IF(AND(AJ1554&lt;0,AK1554&gt;0),AJ1554,0)+IF(AND(AL1554&gt;0,AM1554&gt;0),AL1554,0))</f>
        <v>0</v>
      </c>
      <c r="AO1554" s="37">
        <f>Y1554*(IF(AND(AH1554&gt;0,AI1554&lt;0),AI1554,0)+IF(AND(AJ1554&lt;0,AK1554&gt;0),AK1554,0)+IF(AND(AL1554&gt;0,AM1554&gt;0),AM1554,0))</f>
        <v>0</v>
      </c>
      <c r="AQ1554" s="40">
        <f>AU1554*D1554</f>
        <v>29154.021862867838</v>
      </c>
      <c r="AR1554" s="40">
        <f>AV1554*E1554</f>
        <v>20264.592978236156</v>
      </c>
      <c r="AS1554" s="40">
        <f>IF(AND(Y1554&lt;&gt;0,AN1554&lt;&gt;0),0,Q1554)</f>
        <v>1126.5458923114318</v>
      </c>
      <c r="AT1554" s="41">
        <f t="shared" si="388"/>
        <v>50545.160733415425</v>
      </c>
      <c r="AU1554" s="42">
        <f>S1554+AN1554</f>
        <v>662.13994691955111</v>
      </c>
      <c r="AV1554" s="37">
        <f>T1554+AO1554</f>
        <v>686.46995183726813</v>
      </c>
      <c r="AW1554" s="58">
        <f t="shared" si="373"/>
        <v>0.57679155511309121</v>
      </c>
      <c r="AX1554" s="58">
        <f t="shared" si="374"/>
        <v>0.40092053688612028</v>
      </c>
      <c r="AY1554" s="59">
        <f t="shared" si="375"/>
        <v>2.2287908000788528E-2</v>
      </c>
      <c r="AZ1554" s="54">
        <f t="shared" si="383"/>
        <v>1.1383280424752229E-2</v>
      </c>
    </row>
    <row r="1555" spans="3:52" x14ac:dyDescent="0.25">
      <c r="C1555" s="35">
        <v>36921</v>
      </c>
      <c r="D1555" s="36">
        <v>44.44</v>
      </c>
      <c r="E1555" s="37">
        <v>29.45</v>
      </c>
      <c r="F1555" s="38">
        <v>0</v>
      </c>
      <c r="G1555" s="7">
        <v>0</v>
      </c>
      <c r="H1555" s="38">
        <v>1</v>
      </c>
      <c r="I1555" s="7">
        <v>1</v>
      </c>
      <c r="J1555" s="36">
        <f t="shared" si="376"/>
        <v>44.41778</v>
      </c>
      <c r="K1555" s="37">
        <f t="shared" si="377"/>
        <v>29.435275000000001</v>
      </c>
      <c r="L1555" s="36">
        <f t="shared" si="378"/>
        <v>44.462219999999995</v>
      </c>
      <c r="M1555" s="37">
        <f t="shared" si="379"/>
        <v>29.464724999999998</v>
      </c>
      <c r="O1555" s="39">
        <f t="shared" si="380"/>
        <v>29425.499241104848</v>
      </c>
      <c r="P1555" s="40">
        <f t="shared" si="381"/>
        <v>20216.540081607545</v>
      </c>
      <c r="Q1555" s="40">
        <f>S1555*F1555+T1555*G1555+AS1554*(1+$G$9/252)</f>
        <v>1126.5905965135075</v>
      </c>
      <c r="R1555" s="41">
        <f t="shared" si="384"/>
        <v>50768.629919225903</v>
      </c>
      <c r="S1555" s="36">
        <f>AU1554*H1554</f>
        <v>662.13994691955111</v>
      </c>
      <c r="T1555" s="37">
        <f>AV1554*I1554</f>
        <v>686.46995183726813</v>
      </c>
      <c r="U1555" s="57">
        <f t="shared" si="387"/>
        <v>0.5796000263927058</v>
      </c>
      <c r="V1555" s="58">
        <f t="shared" si="385"/>
        <v>0.39820929014181672</v>
      </c>
      <c r="W1555" s="59">
        <f t="shared" si="386"/>
        <v>2.2190683465477402E-2</v>
      </c>
      <c r="Y1555" s="7">
        <f t="shared" si="382"/>
        <v>0</v>
      </c>
      <c r="Z1555" s="40"/>
      <c r="AA1555" s="40"/>
      <c r="AB1555" s="40"/>
      <c r="AC1555" s="40"/>
      <c r="AD1555" s="40"/>
      <c r="AE1555" s="40"/>
      <c r="AF1555" s="40"/>
      <c r="AG1555" s="41"/>
      <c r="AH1555" s="40"/>
      <c r="AI1555" s="40"/>
      <c r="AJ1555" s="40"/>
      <c r="AK1555" s="40"/>
      <c r="AL1555" s="40"/>
      <c r="AM1555" s="41"/>
      <c r="AN1555" s="36">
        <f>Y1555*(IF(AND(AH1555&gt;0,AI1555&lt;0),AH1555,0)+IF(AND(AJ1555&lt;0,AK1555&gt;0),AJ1555,0)+IF(AND(AL1555&gt;0,AM1555&gt;0),AL1555,0))</f>
        <v>0</v>
      </c>
      <c r="AO1555" s="37">
        <f>Y1555*(IF(AND(AH1555&gt;0,AI1555&lt;0),AI1555,0)+IF(AND(AJ1555&lt;0,AK1555&gt;0),AK1555,0)+IF(AND(AL1555&gt;0,AM1555&gt;0),AM1555,0))</f>
        <v>0</v>
      </c>
      <c r="AQ1555" s="40">
        <f>AU1555*D1555</f>
        <v>29425.499241104848</v>
      </c>
      <c r="AR1555" s="40">
        <f>AV1555*E1555</f>
        <v>20216.540081607545</v>
      </c>
      <c r="AS1555" s="40">
        <f>IF(AND(Y1555&lt;&gt;0,AN1555&lt;&gt;0),0,Q1555)</f>
        <v>1126.5905965135075</v>
      </c>
      <c r="AT1555" s="41">
        <f t="shared" si="388"/>
        <v>50768.629919225903</v>
      </c>
      <c r="AU1555" s="42">
        <f>S1555+AN1555</f>
        <v>662.13994691955111</v>
      </c>
      <c r="AV1555" s="37">
        <f>T1555+AO1555</f>
        <v>686.46995183726813</v>
      </c>
      <c r="AW1555" s="58">
        <f t="shared" si="373"/>
        <v>0.5796000263927058</v>
      </c>
      <c r="AX1555" s="58">
        <f t="shared" si="374"/>
        <v>0.39820929014181672</v>
      </c>
      <c r="AY1555" s="59">
        <f t="shared" si="375"/>
        <v>2.2190683465477402E-2</v>
      </c>
      <c r="AZ1555" s="54">
        <f t="shared" si="383"/>
        <v>4.4211786562335931E-3</v>
      </c>
    </row>
    <row r="1556" spans="3:52" x14ac:dyDescent="0.25">
      <c r="C1556" s="35">
        <v>36922</v>
      </c>
      <c r="D1556" s="36">
        <v>45.38</v>
      </c>
      <c r="E1556" s="37">
        <v>29.35</v>
      </c>
      <c r="F1556" s="38">
        <v>0</v>
      </c>
      <c r="G1556" s="7">
        <v>0</v>
      </c>
      <c r="H1556" s="38">
        <v>1</v>
      </c>
      <c r="I1556" s="7">
        <v>1</v>
      </c>
      <c r="J1556" s="36">
        <f t="shared" si="376"/>
        <v>45.357310000000005</v>
      </c>
      <c r="K1556" s="37">
        <f t="shared" si="377"/>
        <v>29.335325000000005</v>
      </c>
      <c r="L1556" s="36">
        <f t="shared" si="378"/>
        <v>45.40269</v>
      </c>
      <c r="M1556" s="37">
        <f t="shared" si="379"/>
        <v>29.364674999999998</v>
      </c>
      <c r="O1556" s="39">
        <f t="shared" si="380"/>
        <v>30047.91079120923</v>
      </c>
      <c r="P1556" s="40">
        <f t="shared" si="381"/>
        <v>20147.893086423821</v>
      </c>
      <c r="Q1556" s="40">
        <f>S1556*F1556+T1556*G1556+AS1555*(1+$G$9/252)</f>
        <v>1126.6353024895595</v>
      </c>
      <c r="R1556" s="41">
        <f t="shared" si="384"/>
        <v>51322.439180122608</v>
      </c>
      <c r="S1556" s="36">
        <f>AU1555*H1555</f>
        <v>662.13994691955111</v>
      </c>
      <c r="T1556" s="37">
        <f>AV1555*I1555</f>
        <v>686.46995183726813</v>
      </c>
      <c r="U1556" s="57">
        <f t="shared" si="387"/>
        <v>0.58547316283531026</v>
      </c>
      <c r="V1556" s="58">
        <f t="shared" si="385"/>
        <v>0.3925747374498752</v>
      </c>
      <c r="W1556" s="59">
        <f t="shared" si="386"/>
        <v>2.1952099714814606E-2</v>
      </c>
      <c r="Y1556" s="7">
        <f t="shared" si="382"/>
        <v>0</v>
      </c>
      <c r="Z1556" s="40"/>
      <c r="AA1556" s="40"/>
      <c r="AB1556" s="40"/>
      <c r="AC1556" s="40"/>
      <c r="AD1556" s="40"/>
      <c r="AE1556" s="40"/>
      <c r="AF1556" s="40"/>
      <c r="AG1556" s="41"/>
      <c r="AH1556" s="40"/>
      <c r="AI1556" s="40"/>
      <c r="AJ1556" s="40"/>
      <c r="AK1556" s="40"/>
      <c r="AL1556" s="40"/>
      <c r="AM1556" s="41"/>
      <c r="AN1556" s="36">
        <f>Y1556*(IF(AND(AH1556&gt;0,AI1556&lt;0),AH1556,0)+IF(AND(AJ1556&lt;0,AK1556&gt;0),AJ1556,0)+IF(AND(AL1556&gt;0,AM1556&gt;0),AL1556,0))</f>
        <v>0</v>
      </c>
      <c r="AO1556" s="37">
        <f>Y1556*(IF(AND(AH1556&gt;0,AI1556&lt;0),AI1556,0)+IF(AND(AJ1556&lt;0,AK1556&gt;0),AK1556,0)+IF(AND(AL1556&gt;0,AM1556&gt;0),AM1556,0))</f>
        <v>0</v>
      </c>
      <c r="AQ1556" s="40">
        <f>AU1556*D1556</f>
        <v>30047.91079120923</v>
      </c>
      <c r="AR1556" s="40">
        <f>AV1556*E1556</f>
        <v>20147.893086423821</v>
      </c>
      <c r="AS1556" s="40">
        <f>IF(AND(Y1556&lt;&gt;0,AN1556&lt;&gt;0),0,Q1556)</f>
        <v>1126.6353024895595</v>
      </c>
      <c r="AT1556" s="41">
        <f t="shared" si="388"/>
        <v>51322.439180122608</v>
      </c>
      <c r="AU1556" s="42">
        <f>S1556+AN1556</f>
        <v>662.13994691955111</v>
      </c>
      <c r="AV1556" s="37">
        <f>T1556+AO1556</f>
        <v>686.46995183726813</v>
      </c>
      <c r="AW1556" s="58">
        <f t="shared" si="373"/>
        <v>0.58547316283531026</v>
      </c>
      <c r="AX1556" s="58">
        <f t="shared" si="374"/>
        <v>0.3925747374498752</v>
      </c>
      <c r="AY1556" s="59">
        <f t="shared" si="375"/>
        <v>2.1952099714814606E-2</v>
      </c>
      <c r="AZ1556" s="54">
        <f t="shared" si="383"/>
        <v>1.0908493330976876E-2</v>
      </c>
    </row>
    <row r="1557" spans="3:52" x14ac:dyDescent="0.25">
      <c r="C1557" s="35">
        <v>36923</v>
      </c>
      <c r="D1557" s="36">
        <v>45.27</v>
      </c>
      <c r="E1557" s="37">
        <v>29.03</v>
      </c>
      <c r="F1557" s="38">
        <v>0</v>
      </c>
      <c r="G1557" s="7">
        <v>0</v>
      </c>
      <c r="H1557" s="38">
        <v>1</v>
      </c>
      <c r="I1557" s="7">
        <v>1</v>
      </c>
      <c r="J1557" s="36">
        <f t="shared" si="376"/>
        <v>45.247365000000009</v>
      </c>
      <c r="K1557" s="37">
        <f t="shared" si="377"/>
        <v>29.015485000000002</v>
      </c>
      <c r="L1557" s="36">
        <f t="shared" si="378"/>
        <v>45.292634999999997</v>
      </c>
      <c r="M1557" s="37">
        <f t="shared" si="379"/>
        <v>29.044515000000001</v>
      </c>
      <c r="O1557" s="39">
        <f t="shared" si="380"/>
        <v>29975.07539704808</v>
      </c>
      <c r="P1557" s="40">
        <f t="shared" si="381"/>
        <v>19928.222701835894</v>
      </c>
      <c r="Q1557" s="40">
        <f>S1557*F1557+T1557*G1557+AS1556*(1+$G$9/252)</f>
        <v>1126.6800102396583</v>
      </c>
      <c r="R1557" s="41">
        <f t="shared" si="384"/>
        <v>51029.978109123629</v>
      </c>
      <c r="S1557" s="36">
        <f>AU1556*H1556</f>
        <v>662.13994691955111</v>
      </c>
      <c r="T1557" s="37">
        <f>AV1556*I1556</f>
        <v>686.46995183726813</v>
      </c>
      <c r="U1557" s="57">
        <f t="shared" si="387"/>
        <v>0.58740129836914134</v>
      </c>
      <c r="V1557" s="58">
        <f t="shared" si="385"/>
        <v>0.39051991476894116</v>
      </c>
      <c r="W1557" s="59">
        <f t="shared" si="386"/>
        <v>2.2078786861917537E-2</v>
      </c>
      <c r="Y1557" s="7">
        <f t="shared" si="382"/>
        <v>0</v>
      </c>
      <c r="Z1557" s="40"/>
      <c r="AA1557" s="40"/>
      <c r="AB1557" s="40"/>
      <c r="AC1557" s="40"/>
      <c r="AD1557" s="40"/>
      <c r="AE1557" s="40"/>
      <c r="AF1557" s="40"/>
      <c r="AG1557" s="41"/>
      <c r="AH1557" s="40"/>
      <c r="AI1557" s="40"/>
      <c r="AJ1557" s="40"/>
      <c r="AK1557" s="40"/>
      <c r="AL1557" s="40"/>
      <c r="AM1557" s="41"/>
      <c r="AN1557" s="36">
        <f>Y1557*(IF(AND(AH1557&gt;0,AI1557&lt;0),AH1557,0)+IF(AND(AJ1557&lt;0,AK1557&gt;0),AJ1557,0)+IF(AND(AL1557&gt;0,AM1557&gt;0),AL1557,0))</f>
        <v>0</v>
      </c>
      <c r="AO1557" s="37">
        <f>Y1557*(IF(AND(AH1557&gt;0,AI1557&lt;0),AI1557,0)+IF(AND(AJ1557&lt;0,AK1557&gt;0),AK1557,0)+IF(AND(AL1557&gt;0,AM1557&gt;0),AM1557,0))</f>
        <v>0</v>
      </c>
      <c r="AQ1557" s="40">
        <f>AU1557*D1557</f>
        <v>29975.07539704808</v>
      </c>
      <c r="AR1557" s="40">
        <f>AV1557*E1557</f>
        <v>19928.222701835894</v>
      </c>
      <c r="AS1557" s="40">
        <f>IF(AND(Y1557&lt;&gt;0,AN1557&lt;&gt;0),0,Q1557)</f>
        <v>1126.6800102396583</v>
      </c>
      <c r="AT1557" s="41">
        <f t="shared" si="388"/>
        <v>51029.978109123629</v>
      </c>
      <c r="AU1557" s="42">
        <f>S1557+AN1557</f>
        <v>662.13994691955111</v>
      </c>
      <c r="AV1557" s="37">
        <f>T1557+AO1557</f>
        <v>686.46995183726813</v>
      </c>
      <c r="AW1557" s="58">
        <f t="shared" ref="AW1557:AW1620" si="389">AQ1557/AT1557</f>
        <v>0.58740129836914134</v>
      </c>
      <c r="AX1557" s="58">
        <f t="shared" ref="AX1557:AX1620" si="390">AR1557/AT1557</f>
        <v>0.39051991476894116</v>
      </c>
      <c r="AY1557" s="59">
        <f t="shared" ref="AY1557:AY1620" si="391">AS1557/AT1557</f>
        <v>2.2078786861917537E-2</v>
      </c>
      <c r="AZ1557" s="54">
        <f t="shared" si="383"/>
        <v>-5.6985029486332772E-3</v>
      </c>
    </row>
    <row r="1558" spans="3:52" x14ac:dyDescent="0.25">
      <c r="C1558" s="35">
        <v>36924</v>
      </c>
      <c r="D1558" s="36">
        <v>44.29</v>
      </c>
      <c r="E1558" s="37">
        <v>29.43</v>
      </c>
      <c r="F1558" s="38">
        <v>0</v>
      </c>
      <c r="G1558" s="7">
        <v>0</v>
      </c>
      <c r="H1558" s="38">
        <v>1</v>
      </c>
      <c r="I1558" s="7">
        <v>1</v>
      </c>
      <c r="J1558" s="36">
        <f t="shared" ref="J1558:J1621" si="392">D1558*(1-$F$8/20000)</f>
        <v>44.267855000000004</v>
      </c>
      <c r="K1558" s="37">
        <f t="shared" ref="K1558:K1621" si="393">E1558*(1-$F$8/20000)</f>
        <v>29.415285000000001</v>
      </c>
      <c r="L1558" s="36">
        <f t="shared" ref="L1558:L1621" si="394">D1558*(1+$F$8/20000)</f>
        <v>44.312144999999994</v>
      </c>
      <c r="M1558" s="37">
        <f t="shared" ref="M1558:M1621" si="395">E1558*(1+$F$8/20000)</f>
        <v>29.444714999999999</v>
      </c>
      <c r="O1558" s="39">
        <f t="shared" si="380"/>
        <v>29326.178249066917</v>
      </c>
      <c r="P1558" s="40">
        <f t="shared" si="381"/>
        <v>20202.810682570802</v>
      </c>
      <c r="Q1558" s="40">
        <f>S1558*F1558+T1558*G1558+AS1557*(1+$G$9/252)</f>
        <v>1126.724719763874</v>
      </c>
      <c r="R1558" s="41">
        <f t="shared" si="384"/>
        <v>50655.713651401595</v>
      </c>
      <c r="S1558" s="36">
        <f>AU1557*H1557</f>
        <v>662.13994691955111</v>
      </c>
      <c r="T1558" s="37">
        <f>AV1557*I1557</f>
        <v>686.46995183726813</v>
      </c>
      <c r="U1558" s="57">
        <f t="shared" si="387"/>
        <v>0.57893130182473485</v>
      </c>
      <c r="V1558" s="58">
        <f t="shared" si="385"/>
        <v>0.39882590188346523</v>
      </c>
      <c r="W1558" s="59">
        <f t="shared" si="386"/>
        <v>2.224279629179992E-2</v>
      </c>
      <c r="Y1558" s="7">
        <f t="shared" si="382"/>
        <v>0</v>
      </c>
      <c r="Z1558" s="40"/>
      <c r="AA1558" s="40"/>
      <c r="AB1558" s="40"/>
      <c r="AC1558" s="40"/>
      <c r="AD1558" s="40"/>
      <c r="AE1558" s="40"/>
      <c r="AF1558" s="40"/>
      <c r="AG1558" s="41"/>
      <c r="AH1558" s="40"/>
      <c r="AI1558" s="40"/>
      <c r="AJ1558" s="40"/>
      <c r="AK1558" s="40"/>
      <c r="AL1558" s="40"/>
      <c r="AM1558" s="41"/>
      <c r="AN1558" s="36">
        <f>Y1558*(IF(AND(AH1558&gt;0,AI1558&lt;0),AH1558,0)+IF(AND(AJ1558&lt;0,AK1558&gt;0),AJ1558,0)+IF(AND(AL1558&gt;0,AM1558&gt;0),AL1558,0))</f>
        <v>0</v>
      </c>
      <c r="AO1558" s="37">
        <f>Y1558*(IF(AND(AH1558&gt;0,AI1558&lt;0),AI1558,0)+IF(AND(AJ1558&lt;0,AK1558&gt;0),AK1558,0)+IF(AND(AL1558&gt;0,AM1558&gt;0),AM1558,0))</f>
        <v>0</v>
      </c>
      <c r="AQ1558" s="40">
        <f>AU1558*D1558</f>
        <v>29326.178249066917</v>
      </c>
      <c r="AR1558" s="40">
        <f>AV1558*E1558</f>
        <v>20202.810682570802</v>
      </c>
      <c r="AS1558" s="40">
        <f>IF(AND(Y1558&lt;&gt;0,AN1558&lt;&gt;0),0,Q1558)</f>
        <v>1126.724719763874</v>
      </c>
      <c r="AT1558" s="41">
        <f t="shared" si="388"/>
        <v>50655.713651401595</v>
      </c>
      <c r="AU1558" s="42">
        <f>S1558+AN1558</f>
        <v>662.13994691955111</v>
      </c>
      <c r="AV1558" s="37">
        <f>T1558+AO1558</f>
        <v>686.46995183726813</v>
      </c>
      <c r="AW1558" s="58">
        <f t="shared" si="389"/>
        <v>0.57893130182473485</v>
      </c>
      <c r="AX1558" s="58">
        <f t="shared" si="390"/>
        <v>0.39882590188346523</v>
      </c>
      <c r="AY1558" s="59">
        <f t="shared" si="391"/>
        <v>2.224279629179992E-2</v>
      </c>
      <c r="AZ1558" s="54">
        <f t="shared" si="383"/>
        <v>-7.3342076871304451E-3</v>
      </c>
    </row>
    <row r="1559" spans="3:52" x14ac:dyDescent="0.25">
      <c r="C1559" s="35">
        <v>36927</v>
      </c>
      <c r="D1559" s="36">
        <v>44.18</v>
      </c>
      <c r="E1559" s="37">
        <v>29.36</v>
      </c>
      <c r="F1559" s="38">
        <v>0</v>
      </c>
      <c r="G1559" s="7">
        <v>0</v>
      </c>
      <c r="H1559" s="38">
        <v>1</v>
      </c>
      <c r="I1559" s="7">
        <v>1</v>
      </c>
      <c r="J1559" s="36">
        <f t="shared" si="392"/>
        <v>44.157910000000001</v>
      </c>
      <c r="K1559" s="37">
        <f t="shared" si="393"/>
        <v>29.345320000000001</v>
      </c>
      <c r="L1559" s="36">
        <f t="shared" si="394"/>
        <v>44.202089999999998</v>
      </c>
      <c r="M1559" s="37">
        <f t="shared" si="395"/>
        <v>29.374679999999998</v>
      </c>
      <c r="O1559" s="39">
        <f t="shared" ref="O1559:O1622" si="396">S1559*D1559</f>
        <v>29253.342854905768</v>
      </c>
      <c r="P1559" s="40">
        <f t="shared" ref="P1559:P1622" si="397">T1559*E1559</f>
        <v>20154.757785942191</v>
      </c>
      <c r="Q1559" s="40">
        <f>S1559*F1559+T1559*G1559+AS1558*(1+$G$9/252)</f>
        <v>1126.7694310622771</v>
      </c>
      <c r="R1559" s="41">
        <f t="shared" si="384"/>
        <v>50534.870071910234</v>
      </c>
      <c r="S1559" s="36">
        <f>AU1558*H1558</f>
        <v>662.13994691955111</v>
      </c>
      <c r="T1559" s="37">
        <f>AV1558*I1558</f>
        <v>686.46995183726813</v>
      </c>
      <c r="U1559" s="57">
        <f t="shared" si="387"/>
        <v>0.57887440520335309</v>
      </c>
      <c r="V1559" s="58">
        <f t="shared" si="385"/>
        <v>0.39882872474515763</v>
      </c>
      <c r="W1559" s="59">
        <f t="shared" si="386"/>
        <v>2.2296870051489278E-2</v>
      </c>
      <c r="Y1559" s="7">
        <f t="shared" ref="Y1559:Y1622" si="398">IF(AND(ABS(U1559-0.5)&gt;$G$5,ABS(V1559-0.5)&gt;$G$5),1,0)*IF(AND(OR(AH1559&lt;=0,AI1559&gt;=0),OR(AJ1559&gt;=0,AK1559&lt;=0),OR(AL1559&lt;=0,AM1559&lt;=0)),0,1)</f>
        <v>0</v>
      </c>
      <c r="Z1559" s="40"/>
      <c r="AA1559" s="40"/>
      <c r="AB1559" s="40"/>
      <c r="AC1559" s="40"/>
      <c r="AD1559" s="40"/>
      <c r="AE1559" s="40"/>
      <c r="AF1559" s="40"/>
      <c r="AG1559" s="41"/>
      <c r="AH1559" s="40"/>
      <c r="AI1559" s="40"/>
      <c r="AJ1559" s="40"/>
      <c r="AK1559" s="40"/>
      <c r="AL1559" s="40"/>
      <c r="AM1559" s="41"/>
      <c r="AN1559" s="36">
        <f>Y1559*(IF(AND(AH1559&gt;0,AI1559&lt;0),AH1559,0)+IF(AND(AJ1559&lt;0,AK1559&gt;0),AJ1559,0)+IF(AND(AL1559&gt;0,AM1559&gt;0),AL1559,0))</f>
        <v>0</v>
      </c>
      <c r="AO1559" s="37">
        <f>Y1559*(IF(AND(AH1559&gt;0,AI1559&lt;0),AI1559,0)+IF(AND(AJ1559&lt;0,AK1559&gt;0),AK1559,0)+IF(AND(AL1559&gt;0,AM1559&gt;0),AM1559,0))</f>
        <v>0</v>
      </c>
      <c r="AQ1559" s="40">
        <f>AU1559*D1559</f>
        <v>29253.342854905768</v>
      </c>
      <c r="AR1559" s="40">
        <f>AV1559*E1559</f>
        <v>20154.757785942191</v>
      </c>
      <c r="AS1559" s="40">
        <f>IF(AND(Y1559&lt;&gt;0,AN1559&lt;&gt;0),0,Q1559)</f>
        <v>1126.7694310622771</v>
      </c>
      <c r="AT1559" s="41">
        <f t="shared" si="388"/>
        <v>50534.870071910234</v>
      </c>
      <c r="AU1559" s="42">
        <f>S1559+AN1559</f>
        <v>662.13994691955111</v>
      </c>
      <c r="AV1559" s="37">
        <f>T1559+AO1559</f>
        <v>686.46995183726813</v>
      </c>
      <c r="AW1559" s="58">
        <f t="shared" si="389"/>
        <v>0.57887440520335309</v>
      </c>
      <c r="AX1559" s="58">
        <f t="shared" si="390"/>
        <v>0.39882872474515763</v>
      </c>
      <c r="AY1559" s="59">
        <f t="shared" si="391"/>
        <v>2.2296870051489278E-2</v>
      </c>
      <c r="AZ1559" s="54">
        <f t="shared" ref="AZ1559:AZ1622" si="399">AT1559/AT1558-1</f>
        <v>-2.3855863589835602E-3</v>
      </c>
    </row>
    <row r="1560" spans="3:52" x14ac:dyDescent="0.25">
      <c r="C1560" s="35">
        <v>36928</v>
      </c>
      <c r="D1560" s="36">
        <v>43.8</v>
      </c>
      <c r="E1560" s="37">
        <v>30.03</v>
      </c>
      <c r="F1560" s="38">
        <v>0</v>
      </c>
      <c r="G1560" s="7">
        <v>0</v>
      </c>
      <c r="H1560" s="38">
        <v>1</v>
      </c>
      <c r="I1560" s="7">
        <v>1</v>
      </c>
      <c r="J1560" s="36">
        <f t="shared" si="392"/>
        <v>43.778100000000002</v>
      </c>
      <c r="K1560" s="37">
        <f t="shared" si="393"/>
        <v>30.014985000000003</v>
      </c>
      <c r="L1560" s="36">
        <f t="shared" si="394"/>
        <v>43.821899999999992</v>
      </c>
      <c r="M1560" s="37">
        <f t="shared" si="395"/>
        <v>30.045014999999999</v>
      </c>
      <c r="O1560" s="39">
        <f t="shared" si="396"/>
        <v>29001.729675076338</v>
      </c>
      <c r="P1560" s="40">
        <f t="shared" si="397"/>
        <v>20614.692653673163</v>
      </c>
      <c r="Q1560" s="40">
        <f>S1560*F1560+T1560*G1560+AS1559*(1+$G$9/252)</f>
        <v>1126.8141441349383</v>
      </c>
      <c r="R1560" s="41">
        <f t="shared" si="384"/>
        <v>50743.236472884433</v>
      </c>
      <c r="S1560" s="36">
        <f>AU1559*H1559</f>
        <v>662.13994691955111</v>
      </c>
      <c r="T1560" s="37">
        <f>AV1559*I1559</f>
        <v>686.46995183726813</v>
      </c>
      <c r="U1560" s="57">
        <f t="shared" si="387"/>
        <v>0.57153882351540464</v>
      </c>
      <c r="V1560" s="58">
        <f t="shared" si="385"/>
        <v>0.40625498266530546</v>
      </c>
      <c r="W1560" s="59">
        <f t="shared" si="386"/>
        <v>2.220619381929002E-2</v>
      </c>
      <c r="Y1560" s="7">
        <f t="shared" si="398"/>
        <v>0</v>
      </c>
      <c r="Z1560" s="40"/>
      <c r="AA1560" s="40"/>
      <c r="AB1560" s="40"/>
      <c r="AC1560" s="40"/>
      <c r="AD1560" s="40"/>
      <c r="AE1560" s="40"/>
      <c r="AF1560" s="40"/>
      <c r="AG1560" s="41"/>
      <c r="AH1560" s="40"/>
      <c r="AI1560" s="40"/>
      <c r="AJ1560" s="40"/>
      <c r="AK1560" s="40"/>
      <c r="AL1560" s="40"/>
      <c r="AM1560" s="41"/>
      <c r="AN1560" s="36">
        <f>Y1560*(IF(AND(AH1560&gt;0,AI1560&lt;0),AH1560,0)+IF(AND(AJ1560&lt;0,AK1560&gt;0),AJ1560,0)+IF(AND(AL1560&gt;0,AM1560&gt;0),AL1560,0))</f>
        <v>0</v>
      </c>
      <c r="AO1560" s="37">
        <f>Y1560*(IF(AND(AH1560&gt;0,AI1560&lt;0),AI1560,0)+IF(AND(AJ1560&lt;0,AK1560&gt;0),AK1560,0)+IF(AND(AL1560&gt;0,AM1560&gt;0),AM1560,0))</f>
        <v>0</v>
      </c>
      <c r="AQ1560" s="40">
        <f>AU1560*D1560</f>
        <v>29001.729675076338</v>
      </c>
      <c r="AR1560" s="40">
        <f>AV1560*E1560</f>
        <v>20614.692653673163</v>
      </c>
      <c r="AS1560" s="40">
        <f>IF(AND(Y1560&lt;&gt;0,AN1560&lt;&gt;0),0,Q1560)</f>
        <v>1126.8141441349383</v>
      </c>
      <c r="AT1560" s="41">
        <f t="shared" si="388"/>
        <v>50743.236472884433</v>
      </c>
      <c r="AU1560" s="42">
        <f>S1560+AN1560</f>
        <v>662.13994691955111</v>
      </c>
      <c r="AV1560" s="37">
        <f>T1560+AO1560</f>
        <v>686.46995183726813</v>
      </c>
      <c r="AW1560" s="58">
        <f t="shared" si="389"/>
        <v>0.57153882351540464</v>
      </c>
      <c r="AX1560" s="58">
        <f t="shared" si="390"/>
        <v>0.40625498266530546</v>
      </c>
      <c r="AY1560" s="59">
        <f t="shared" si="391"/>
        <v>2.220619381929002E-2</v>
      </c>
      <c r="AZ1560" s="54">
        <f t="shared" si="399"/>
        <v>4.1232202769632131E-3</v>
      </c>
    </row>
    <row r="1561" spans="3:52" x14ac:dyDescent="0.25">
      <c r="C1561" s="35">
        <v>36929</v>
      </c>
      <c r="D1561" s="36">
        <v>43.09</v>
      </c>
      <c r="E1561" s="37">
        <v>29.27</v>
      </c>
      <c r="F1561" s="38">
        <v>0</v>
      </c>
      <c r="G1561" s="7">
        <v>0</v>
      </c>
      <c r="H1561" s="38">
        <v>1</v>
      </c>
      <c r="I1561" s="7">
        <v>1</v>
      </c>
      <c r="J1561" s="36">
        <f t="shared" si="392"/>
        <v>43.068455000000007</v>
      </c>
      <c r="K1561" s="37">
        <f t="shared" si="393"/>
        <v>29.255365000000001</v>
      </c>
      <c r="L1561" s="36">
        <f t="shared" si="394"/>
        <v>43.111545</v>
      </c>
      <c r="M1561" s="37">
        <f t="shared" si="395"/>
        <v>29.284634999999998</v>
      </c>
      <c r="O1561" s="39">
        <f t="shared" si="396"/>
        <v>28531.61031276346</v>
      </c>
      <c r="P1561" s="40">
        <f t="shared" si="397"/>
        <v>20092.975490276836</v>
      </c>
      <c r="Q1561" s="40">
        <f>S1561*F1561+T1561*G1561+AS1560*(1+$G$9/252)</f>
        <v>1126.8588589819276</v>
      </c>
      <c r="R1561" s="41">
        <f t="shared" si="384"/>
        <v>49751.444662022222</v>
      </c>
      <c r="S1561" s="36">
        <f>AU1560*H1560</f>
        <v>662.13994691955111</v>
      </c>
      <c r="T1561" s="37">
        <f>AV1560*I1560</f>
        <v>686.46995183726813</v>
      </c>
      <c r="U1561" s="57">
        <f t="shared" si="387"/>
        <v>0.57348305173021585</v>
      </c>
      <c r="V1561" s="58">
        <f t="shared" si="385"/>
        <v>0.40386717665738087</v>
      </c>
      <c r="W1561" s="59">
        <f t="shared" si="386"/>
        <v>2.264977161240336E-2</v>
      </c>
      <c r="Y1561" s="7">
        <f t="shared" si="398"/>
        <v>0</v>
      </c>
      <c r="Z1561" s="40"/>
      <c r="AA1561" s="40"/>
      <c r="AB1561" s="40"/>
      <c r="AC1561" s="40"/>
      <c r="AD1561" s="40"/>
      <c r="AE1561" s="40"/>
      <c r="AF1561" s="40"/>
      <c r="AG1561" s="41"/>
      <c r="AH1561" s="40"/>
      <c r="AI1561" s="40"/>
      <c r="AJ1561" s="40"/>
      <c r="AK1561" s="40"/>
      <c r="AL1561" s="40"/>
      <c r="AM1561" s="41"/>
      <c r="AN1561" s="36">
        <f>Y1561*(IF(AND(AH1561&gt;0,AI1561&lt;0),AH1561,0)+IF(AND(AJ1561&lt;0,AK1561&gt;0),AJ1561,0)+IF(AND(AL1561&gt;0,AM1561&gt;0),AL1561,0))</f>
        <v>0</v>
      </c>
      <c r="AO1561" s="37">
        <f>Y1561*(IF(AND(AH1561&gt;0,AI1561&lt;0),AI1561,0)+IF(AND(AJ1561&lt;0,AK1561&gt;0),AK1561,0)+IF(AND(AL1561&gt;0,AM1561&gt;0),AM1561,0))</f>
        <v>0</v>
      </c>
      <c r="AQ1561" s="40">
        <f>AU1561*D1561</f>
        <v>28531.61031276346</v>
      </c>
      <c r="AR1561" s="40">
        <f>AV1561*E1561</f>
        <v>20092.975490276836</v>
      </c>
      <c r="AS1561" s="40">
        <f>IF(AND(Y1561&lt;&gt;0,AN1561&lt;&gt;0),0,Q1561)</f>
        <v>1126.8588589819276</v>
      </c>
      <c r="AT1561" s="41">
        <f t="shared" si="388"/>
        <v>49751.444662022222</v>
      </c>
      <c r="AU1561" s="42">
        <f>S1561+AN1561</f>
        <v>662.13994691955111</v>
      </c>
      <c r="AV1561" s="37">
        <f>T1561+AO1561</f>
        <v>686.46995183726813</v>
      </c>
      <c r="AW1561" s="58">
        <f t="shared" si="389"/>
        <v>0.57348305173021585</v>
      </c>
      <c r="AX1561" s="58">
        <f t="shared" si="390"/>
        <v>0.40386717665738087</v>
      </c>
      <c r="AY1561" s="59">
        <f t="shared" si="391"/>
        <v>2.264977161240336E-2</v>
      </c>
      <c r="AZ1561" s="54">
        <f t="shared" si="399"/>
        <v>-1.9545300611485295E-2</v>
      </c>
    </row>
    <row r="1562" spans="3:52" x14ac:dyDescent="0.25">
      <c r="C1562" s="35">
        <v>36930</v>
      </c>
      <c r="D1562" s="36">
        <v>44.86</v>
      </c>
      <c r="E1562" s="37">
        <v>29.34</v>
      </c>
      <c r="F1562" s="38">
        <v>0</v>
      </c>
      <c r="G1562" s="7">
        <v>0</v>
      </c>
      <c r="H1562" s="38">
        <v>1</v>
      </c>
      <c r="I1562" s="7">
        <v>1</v>
      </c>
      <c r="J1562" s="36">
        <f t="shared" si="392"/>
        <v>44.837569999999999</v>
      </c>
      <c r="K1562" s="37">
        <f t="shared" si="393"/>
        <v>29.325330000000001</v>
      </c>
      <c r="L1562" s="36">
        <f t="shared" si="394"/>
        <v>44.882429999999999</v>
      </c>
      <c r="M1562" s="37">
        <f t="shared" si="395"/>
        <v>29.354669999999999</v>
      </c>
      <c r="O1562" s="39">
        <f t="shared" si="396"/>
        <v>29703.598018811063</v>
      </c>
      <c r="P1562" s="40">
        <f t="shared" si="397"/>
        <v>20141.028386905447</v>
      </c>
      <c r="Q1562" s="40">
        <f>S1562*F1562+T1562*G1562+AS1561*(1+$G$9/252)</f>
        <v>1126.9035756033156</v>
      </c>
      <c r="R1562" s="41">
        <f t="shared" si="384"/>
        <v>50971.529981319829</v>
      </c>
      <c r="S1562" s="36">
        <f>AU1561*H1561</f>
        <v>662.13994691955111</v>
      </c>
      <c r="T1562" s="37">
        <f>AV1561*I1561</f>
        <v>686.46995183726813</v>
      </c>
      <c r="U1562" s="57">
        <f t="shared" si="387"/>
        <v>0.58274880172709964</v>
      </c>
      <c r="V1562" s="58">
        <f t="shared" si="385"/>
        <v>0.39514270798398204</v>
      </c>
      <c r="W1562" s="59">
        <f t="shared" si="386"/>
        <v>2.2108490288918266E-2</v>
      </c>
      <c r="Y1562" s="7">
        <f t="shared" si="398"/>
        <v>0</v>
      </c>
      <c r="Z1562" s="40"/>
      <c r="AA1562" s="40"/>
      <c r="AB1562" s="40"/>
      <c r="AC1562" s="40"/>
      <c r="AD1562" s="40"/>
      <c r="AE1562" s="40"/>
      <c r="AF1562" s="40"/>
      <c r="AG1562" s="41"/>
      <c r="AH1562" s="40"/>
      <c r="AI1562" s="40"/>
      <c r="AJ1562" s="40"/>
      <c r="AK1562" s="40"/>
      <c r="AL1562" s="40"/>
      <c r="AM1562" s="41"/>
      <c r="AN1562" s="36">
        <f>Y1562*(IF(AND(AH1562&gt;0,AI1562&lt;0),AH1562,0)+IF(AND(AJ1562&lt;0,AK1562&gt;0),AJ1562,0)+IF(AND(AL1562&gt;0,AM1562&gt;0),AL1562,0))</f>
        <v>0</v>
      </c>
      <c r="AO1562" s="37">
        <f>Y1562*(IF(AND(AH1562&gt;0,AI1562&lt;0),AI1562,0)+IF(AND(AJ1562&lt;0,AK1562&gt;0),AK1562,0)+IF(AND(AL1562&gt;0,AM1562&gt;0),AM1562,0))</f>
        <v>0</v>
      </c>
      <c r="AQ1562" s="40">
        <f>AU1562*D1562</f>
        <v>29703.598018811063</v>
      </c>
      <c r="AR1562" s="40">
        <f>AV1562*E1562</f>
        <v>20141.028386905447</v>
      </c>
      <c r="AS1562" s="40">
        <f>IF(AND(Y1562&lt;&gt;0,AN1562&lt;&gt;0),0,Q1562)</f>
        <v>1126.9035756033156</v>
      </c>
      <c r="AT1562" s="41">
        <f t="shared" si="388"/>
        <v>50971.529981319829</v>
      </c>
      <c r="AU1562" s="42">
        <f>S1562+AN1562</f>
        <v>662.13994691955111</v>
      </c>
      <c r="AV1562" s="37">
        <f>T1562+AO1562</f>
        <v>686.46995183726813</v>
      </c>
      <c r="AW1562" s="58">
        <f t="shared" si="389"/>
        <v>0.58274880172709964</v>
      </c>
      <c r="AX1562" s="58">
        <f t="shared" si="390"/>
        <v>0.39514270798398204</v>
      </c>
      <c r="AY1562" s="59">
        <f t="shared" si="391"/>
        <v>2.2108490288918266E-2</v>
      </c>
      <c r="AZ1562" s="54">
        <f t="shared" si="399"/>
        <v>2.452361589871499E-2</v>
      </c>
    </row>
    <row r="1563" spans="3:52" x14ac:dyDescent="0.25">
      <c r="C1563" s="35">
        <v>36931</v>
      </c>
      <c r="D1563" s="36">
        <v>43.33</v>
      </c>
      <c r="E1563" s="37">
        <v>29.76</v>
      </c>
      <c r="F1563" s="38">
        <v>0</v>
      </c>
      <c r="G1563" s="7">
        <v>0</v>
      </c>
      <c r="H1563" s="38">
        <v>1</v>
      </c>
      <c r="I1563" s="7">
        <v>1</v>
      </c>
      <c r="J1563" s="36">
        <f t="shared" si="392"/>
        <v>43.308335</v>
      </c>
      <c r="K1563" s="37">
        <f t="shared" si="393"/>
        <v>29.745120000000004</v>
      </c>
      <c r="L1563" s="36">
        <f t="shared" si="394"/>
        <v>43.351664999999997</v>
      </c>
      <c r="M1563" s="37">
        <f t="shared" si="395"/>
        <v>29.77488</v>
      </c>
      <c r="O1563" s="39">
        <f t="shared" si="396"/>
        <v>28690.523900024149</v>
      </c>
      <c r="P1563" s="40">
        <f t="shared" si="397"/>
        <v>20429.345766677099</v>
      </c>
      <c r="Q1563" s="40">
        <f>S1563*F1563+T1563*G1563+AS1562*(1+$G$9/252)</f>
        <v>1126.9482939991728</v>
      </c>
      <c r="R1563" s="41">
        <f t="shared" si="384"/>
        <v>50246.81796070042</v>
      </c>
      <c r="S1563" s="36">
        <f>AU1562*H1562</f>
        <v>662.13994691955111</v>
      </c>
      <c r="T1563" s="37">
        <f>AV1562*I1562</f>
        <v>686.46995183726813</v>
      </c>
      <c r="U1563" s="57">
        <f t="shared" si="387"/>
        <v>0.57099185708563449</v>
      </c>
      <c r="V1563" s="58">
        <f t="shared" si="385"/>
        <v>0.40657989094265667</v>
      </c>
      <c r="W1563" s="59">
        <f t="shared" si="386"/>
        <v>2.242825197170881E-2</v>
      </c>
      <c r="Y1563" s="7">
        <f t="shared" si="398"/>
        <v>0</v>
      </c>
      <c r="Z1563" s="40"/>
      <c r="AA1563" s="40"/>
      <c r="AB1563" s="40"/>
      <c r="AC1563" s="40"/>
      <c r="AD1563" s="40"/>
      <c r="AE1563" s="40"/>
      <c r="AF1563" s="40"/>
      <c r="AG1563" s="41"/>
      <c r="AH1563" s="40"/>
      <c r="AI1563" s="40"/>
      <c r="AJ1563" s="40"/>
      <c r="AK1563" s="40"/>
      <c r="AL1563" s="40"/>
      <c r="AM1563" s="41"/>
      <c r="AN1563" s="36">
        <f>Y1563*(IF(AND(AH1563&gt;0,AI1563&lt;0),AH1563,0)+IF(AND(AJ1563&lt;0,AK1563&gt;0),AJ1563,0)+IF(AND(AL1563&gt;0,AM1563&gt;0),AL1563,0))</f>
        <v>0</v>
      </c>
      <c r="AO1563" s="37">
        <f>Y1563*(IF(AND(AH1563&gt;0,AI1563&lt;0),AI1563,0)+IF(AND(AJ1563&lt;0,AK1563&gt;0),AK1563,0)+IF(AND(AL1563&gt;0,AM1563&gt;0),AM1563,0))</f>
        <v>0</v>
      </c>
      <c r="AQ1563" s="40">
        <f>AU1563*D1563</f>
        <v>28690.523900024149</v>
      </c>
      <c r="AR1563" s="40">
        <f>AV1563*E1563</f>
        <v>20429.345766677099</v>
      </c>
      <c r="AS1563" s="40">
        <f>IF(AND(Y1563&lt;&gt;0,AN1563&lt;&gt;0),0,Q1563)</f>
        <v>1126.9482939991728</v>
      </c>
      <c r="AT1563" s="41">
        <f t="shared" si="388"/>
        <v>50246.81796070042</v>
      </c>
      <c r="AU1563" s="42">
        <f>S1563+AN1563</f>
        <v>662.13994691955111</v>
      </c>
      <c r="AV1563" s="37">
        <f>T1563+AO1563</f>
        <v>686.46995183726813</v>
      </c>
      <c r="AW1563" s="58">
        <f t="shared" si="389"/>
        <v>0.57099185708563449</v>
      </c>
      <c r="AX1563" s="58">
        <f t="shared" si="390"/>
        <v>0.40657989094265667</v>
      </c>
      <c r="AY1563" s="59">
        <f t="shared" si="391"/>
        <v>2.242825197170881E-2</v>
      </c>
      <c r="AZ1563" s="54">
        <f t="shared" si="399"/>
        <v>-1.4217976601546001E-2</v>
      </c>
    </row>
    <row r="1564" spans="3:52" x14ac:dyDescent="0.25">
      <c r="C1564" s="35">
        <v>36934</v>
      </c>
      <c r="D1564" s="36">
        <v>43.68</v>
      </c>
      <c r="E1564" s="37">
        <v>29.83</v>
      </c>
      <c r="F1564" s="38">
        <v>0</v>
      </c>
      <c r="G1564" s="7">
        <v>0</v>
      </c>
      <c r="H1564" s="38">
        <v>1</v>
      </c>
      <c r="I1564" s="7">
        <v>1</v>
      </c>
      <c r="J1564" s="36">
        <f t="shared" si="392"/>
        <v>43.658160000000002</v>
      </c>
      <c r="K1564" s="37">
        <f t="shared" si="393"/>
        <v>29.815085</v>
      </c>
      <c r="L1564" s="36">
        <f t="shared" si="394"/>
        <v>43.701839999999997</v>
      </c>
      <c r="M1564" s="37">
        <f t="shared" si="395"/>
        <v>29.844914999999997</v>
      </c>
      <c r="O1564" s="39">
        <f t="shared" si="396"/>
        <v>28922.272881445992</v>
      </c>
      <c r="P1564" s="40">
        <f t="shared" si="397"/>
        <v>20477.398663305707</v>
      </c>
      <c r="Q1564" s="40">
        <f>S1564*F1564+T1564*G1564+AS1563*(1+$G$9/252)</f>
        <v>1126.9930141695695</v>
      </c>
      <c r="R1564" s="41">
        <f t="shared" ref="R1564:R1627" si="400">SUM(O1564:Q1564)</f>
        <v>50526.664558921271</v>
      </c>
      <c r="S1564" s="36">
        <f>AU1563*H1563</f>
        <v>662.13994691955111</v>
      </c>
      <c r="T1564" s="37">
        <f>AV1563*I1563</f>
        <v>686.46995183726813</v>
      </c>
      <c r="U1564" s="57">
        <f t="shared" si="387"/>
        <v>0.5724160328794019</v>
      </c>
      <c r="V1564" s="58">
        <f t="shared" ref="V1564:V1627" si="401">P1564/R1564</f>
        <v>0.40527905101327538</v>
      </c>
      <c r="W1564" s="59">
        <f t="shared" ref="W1564:W1627" si="402">Q1564/R1564</f>
        <v>2.230491610732261E-2</v>
      </c>
      <c r="Y1564" s="7">
        <f t="shared" si="398"/>
        <v>0</v>
      </c>
      <c r="Z1564" s="40"/>
      <c r="AA1564" s="40"/>
      <c r="AB1564" s="40"/>
      <c r="AC1564" s="40"/>
      <c r="AD1564" s="40"/>
      <c r="AE1564" s="40"/>
      <c r="AF1564" s="40"/>
      <c r="AG1564" s="41"/>
      <c r="AH1564" s="40"/>
      <c r="AI1564" s="40"/>
      <c r="AJ1564" s="40"/>
      <c r="AK1564" s="40"/>
      <c r="AL1564" s="40"/>
      <c r="AM1564" s="41"/>
      <c r="AN1564" s="36">
        <f>Y1564*(IF(AND(AH1564&gt;0,AI1564&lt;0),AH1564,0)+IF(AND(AJ1564&lt;0,AK1564&gt;0),AJ1564,0)+IF(AND(AL1564&gt;0,AM1564&gt;0),AL1564,0))</f>
        <v>0</v>
      </c>
      <c r="AO1564" s="37">
        <f>Y1564*(IF(AND(AH1564&gt;0,AI1564&lt;0),AI1564,0)+IF(AND(AJ1564&lt;0,AK1564&gt;0),AK1564,0)+IF(AND(AL1564&gt;0,AM1564&gt;0),AM1564,0))</f>
        <v>0</v>
      </c>
      <c r="AQ1564" s="40">
        <f>AU1564*D1564</f>
        <v>28922.272881445992</v>
      </c>
      <c r="AR1564" s="40">
        <f>AV1564*E1564</f>
        <v>20477.398663305707</v>
      </c>
      <c r="AS1564" s="40">
        <f>IF(AND(Y1564&lt;&gt;0,AN1564&lt;&gt;0),0,Q1564)</f>
        <v>1126.9930141695695</v>
      </c>
      <c r="AT1564" s="41">
        <f t="shared" si="388"/>
        <v>50526.664558921271</v>
      </c>
      <c r="AU1564" s="42">
        <f>S1564+AN1564</f>
        <v>662.13994691955111</v>
      </c>
      <c r="AV1564" s="37">
        <f>T1564+AO1564</f>
        <v>686.46995183726813</v>
      </c>
      <c r="AW1564" s="58">
        <f t="shared" si="389"/>
        <v>0.5724160328794019</v>
      </c>
      <c r="AX1564" s="58">
        <f t="shared" si="390"/>
        <v>0.40527905101327538</v>
      </c>
      <c r="AY1564" s="59">
        <f t="shared" si="391"/>
        <v>2.230491610732261E-2</v>
      </c>
      <c r="AZ1564" s="54">
        <f t="shared" si="399"/>
        <v>5.5694392118468272E-3</v>
      </c>
    </row>
    <row r="1565" spans="3:52" x14ac:dyDescent="0.25">
      <c r="C1565" s="35">
        <v>36935</v>
      </c>
      <c r="D1565" s="36">
        <v>44.7</v>
      </c>
      <c r="E1565" s="37">
        <v>30</v>
      </c>
      <c r="F1565" s="38">
        <v>0</v>
      </c>
      <c r="G1565" s="7">
        <v>0</v>
      </c>
      <c r="H1565" s="38">
        <v>1</v>
      </c>
      <c r="I1565" s="7">
        <v>1</v>
      </c>
      <c r="J1565" s="36">
        <f t="shared" si="392"/>
        <v>44.677650000000007</v>
      </c>
      <c r="K1565" s="37">
        <f t="shared" si="393"/>
        <v>29.985000000000003</v>
      </c>
      <c r="L1565" s="36">
        <f t="shared" si="394"/>
        <v>44.722349999999999</v>
      </c>
      <c r="M1565" s="37">
        <f t="shared" si="395"/>
        <v>30.014999999999997</v>
      </c>
      <c r="O1565" s="39">
        <f t="shared" si="396"/>
        <v>29597.655627303935</v>
      </c>
      <c r="P1565" s="40">
        <f t="shared" si="397"/>
        <v>20594.098555118042</v>
      </c>
      <c r="Q1565" s="40">
        <f>S1565*F1565+T1565*G1565+AS1564*(1+$G$9/252)</f>
        <v>1127.0377361145761</v>
      </c>
      <c r="R1565" s="41">
        <f t="shared" si="400"/>
        <v>51318.791918536554</v>
      </c>
      <c r="S1565" s="36">
        <f>AU1564*H1564</f>
        <v>662.13994691955111</v>
      </c>
      <c r="T1565" s="37">
        <f>AV1564*I1564</f>
        <v>686.46995183726813</v>
      </c>
      <c r="U1565" s="57">
        <f t="shared" ref="U1565:U1628" si="403">O1565/R1565</f>
        <v>0.57674108296016113</v>
      </c>
      <c r="V1565" s="58">
        <f t="shared" si="401"/>
        <v>0.4012974153368441</v>
      </c>
      <c r="W1565" s="59">
        <f t="shared" si="402"/>
        <v>2.1961501702994796E-2</v>
      </c>
      <c r="Y1565" s="7">
        <f t="shared" si="398"/>
        <v>0</v>
      </c>
      <c r="Z1565" s="40"/>
      <c r="AA1565" s="40"/>
      <c r="AB1565" s="40"/>
      <c r="AC1565" s="40"/>
      <c r="AD1565" s="40"/>
      <c r="AE1565" s="40"/>
      <c r="AF1565" s="40"/>
      <c r="AG1565" s="41"/>
      <c r="AH1565" s="40"/>
      <c r="AI1565" s="40"/>
      <c r="AJ1565" s="40"/>
      <c r="AK1565" s="40"/>
      <c r="AL1565" s="40"/>
      <c r="AM1565" s="41"/>
      <c r="AN1565" s="36">
        <f>Y1565*(IF(AND(AH1565&gt;0,AI1565&lt;0),AH1565,0)+IF(AND(AJ1565&lt;0,AK1565&gt;0),AJ1565,0)+IF(AND(AL1565&gt;0,AM1565&gt;0),AL1565,0))</f>
        <v>0</v>
      </c>
      <c r="AO1565" s="37">
        <f>Y1565*(IF(AND(AH1565&gt;0,AI1565&lt;0),AI1565,0)+IF(AND(AJ1565&lt;0,AK1565&gt;0),AK1565,0)+IF(AND(AL1565&gt;0,AM1565&gt;0),AM1565,0))</f>
        <v>0</v>
      </c>
      <c r="AQ1565" s="40">
        <f>AU1565*D1565</f>
        <v>29597.655627303935</v>
      </c>
      <c r="AR1565" s="40">
        <f>AV1565*E1565</f>
        <v>20594.098555118042</v>
      </c>
      <c r="AS1565" s="40">
        <f>IF(AND(Y1565&lt;&gt;0,AN1565&lt;&gt;0),0,Q1565)</f>
        <v>1127.0377361145761</v>
      </c>
      <c r="AT1565" s="41">
        <f t="shared" ref="AT1565:AT1628" si="404">SUM(AQ1565:AS1565)</f>
        <v>51318.791918536554</v>
      </c>
      <c r="AU1565" s="42">
        <f>S1565+AN1565</f>
        <v>662.13994691955111</v>
      </c>
      <c r="AV1565" s="37">
        <f>T1565+AO1565</f>
        <v>686.46995183726813</v>
      </c>
      <c r="AW1565" s="58">
        <f t="shared" si="389"/>
        <v>0.57674108296016113</v>
      </c>
      <c r="AX1565" s="58">
        <f t="shared" si="390"/>
        <v>0.4012974153368441</v>
      </c>
      <c r="AY1565" s="59">
        <f t="shared" si="391"/>
        <v>2.1961501702994796E-2</v>
      </c>
      <c r="AZ1565" s="54">
        <f t="shared" si="399"/>
        <v>1.5677412442128391E-2</v>
      </c>
    </row>
    <row r="1566" spans="3:52" x14ac:dyDescent="0.25">
      <c r="C1566" s="35">
        <v>36936</v>
      </c>
      <c r="D1566" s="36">
        <v>43.65</v>
      </c>
      <c r="E1566" s="37">
        <v>29.25</v>
      </c>
      <c r="F1566" s="38">
        <v>0</v>
      </c>
      <c r="G1566" s="7">
        <v>0</v>
      </c>
      <c r="H1566" s="38">
        <v>1</v>
      </c>
      <c r="I1566" s="7">
        <v>1</v>
      </c>
      <c r="J1566" s="36">
        <f t="shared" si="392"/>
        <v>43.628174999999999</v>
      </c>
      <c r="K1566" s="37">
        <f t="shared" si="393"/>
        <v>29.235375000000001</v>
      </c>
      <c r="L1566" s="36">
        <f t="shared" si="394"/>
        <v>43.671824999999998</v>
      </c>
      <c r="M1566" s="37">
        <f t="shared" si="395"/>
        <v>29.264624999999999</v>
      </c>
      <c r="O1566" s="39">
        <f t="shared" si="396"/>
        <v>28902.408683038404</v>
      </c>
      <c r="P1566" s="40">
        <f t="shared" si="397"/>
        <v>20079.246091240093</v>
      </c>
      <c r="Q1566" s="40">
        <f>S1566*F1566+T1566*G1566+AS1565*(1+$G$9/252)</f>
        <v>1127.0824598342631</v>
      </c>
      <c r="R1566" s="41">
        <f t="shared" si="400"/>
        <v>50108.737234112763</v>
      </c>
      <c r="S1566" s="36">
        <f>AU1565*H1565</f>
        <v>662.13994691955111</v>
      </c>
      <c r="T1566" s="37">
        <f>AV1565*I1565</f>
        <v>686.46995183726813</v>
      </c>
      <c r="U1566" s="57">
        <f t="shared" si="403"/>
        <v>0.57679379442358758</v>
      </c>
      <c r="V1566" s="58">
        <f t="shared" si="401"/>
        <v>0.40071347233174037</v>
      </c>
      <c r="W1566" s="59">
        <f t="shared" si="402"/>
        <v>2.2492733244672027E-2</v>
      </c>
      <c r="Y1566" s="7">
        <f t="shared" si="398"/>
        <v>0</v>
      </c>
      <c r="Z1566" s="40"/>
      <c r="AA1566" s="40"/>
      <c r="AB1566" s="40"/>
      <c r="AC1566" s="40"/>
      <c r="AD1566" s="40"/>
      <c r="AE1566" s="40"/>
      <c r="AF1566" s="40"/>
      <c r="AG1566" s="41"/>
      <c r="AH1566" s="40"/>
      <c r="AI1566" s="40"/>
      <c r="AJ1566" s="40"/>
      <c r="AK1566" s="40"/>
      <c r="AL1566" s="40"/>
      <c r="AM1566" s="41"/>
      <c r="AN1566" s="36">
        <f>Y1566*(IF(AND(AH1566&gt;0,AI1566&lt;0),AH1566,0)+IF(AND(AJ1566&lt;0,AK1566&gt;0),AJ1566,0)+IF(AND(AL1566&gt;0,AM1566&gt;0),AL1566,0))</f>
        <v>0</v>
      </c>
      <c r="AO1566" s="37">
        <f>Y1566*(IF(AND(AH1566&gt;0,AI1566&lt;0),AI1566,0)+IF(AND(AJ1566&lt;0,AK1566&gt;0),AK1566,0)+IF(AND(AL1566&gt;0,AM1566&gt;0),AM1566,0))</f>
        <v>0</v>
      </c>
      <c r="AQ1566" s="40">
        <f>AU1566*D1566</f>
        <v>28902.408683038404</v>
      </c>
      <c r="AR1566" s="40">
        <f>AV1566*E1566</f>
        <v>20079.246091240093</v>
      </c>
      <c r="AS1566" s="40">
        <f>IF(AND(Y1566&lt;&gt;0,AN1566&lt;&gt;0),0,Q1566)</f>
        <v>1127.0824598342631</v>
      </c>
      <c r="AT1566" s="41">
        <f t="shared" si="404"/>
        <v>50108.737234112763</v>
      </c>
      <c r="AU1566" s="42">
        <f>S1566+AN1566</f>
        <v>662.13994691955111</v>
      </c>
      <c r="AV1566" s="37">
        <f>T1566+AO1566</f>
        <v>686.46995183726813</v>
      </c>
      <c r="AW1566" s="58">
        <f t="shared" si="389"/>
        <v>0.57679379442358758</v>
      </c>
      <c r="AX1566" s="58">
        <f t="shared" si="390"/>
        <v>0.40071347233174037</v>
      </c>
      <c r="AY1566" s="59">
        <f t="shared" si="391"/>
        <v>2.2492733244672027E-2</v>
      </c>
      <c r="AZ1566" s="54">
        <f t="shared" si="399"/>
        <v>-2.3579173226537242E-2</v>
      </c>
    </row>
    <row r="1567" spans="3:52" x14ac:dyDescent="0.25">
      <c r="C1567" s="35">
        <v>36937</v>
      </c>
      <c r="D1567" s="36">
        <v>45.12</v>
      </c>
      <c r="E1567" s="37">
        <v>30.08</v>
      </c>
      <c r="F1567" s="38">
        <v>0</v>
      </c>
      <c r="G1567" s="7">
        <v>0</v>
      </c>
      <c r="H1567" s="38">
        <v>1</v>
      </c>
      <c r="I1567" s="7">
        <v>1</v>
      </c>
      <c r="J1567" s="36">
        <f t="shared" si="392"/>
        <v>45.097439999999999</v>
      </c>
      <c r="K1567" s="37">
        <f t="shared" si="393"/>
        <v>30.064959999999999</v>
      </c>
      <c r="L1567" s="36">
        <f t="shared" si="394"/>
        <v>45.142559999999996</v>
      </c>
      <c r="M1567" s="37">
        <f t="shared" si="395"/>
        <v>30.095039999999997</v>
      </c>
      <c r="O1567" s="39">
        <f t="shared" si="396"/>
        <v>29875.754405010146</v>
      </c>
      <c r="P1567" s="40">
        <f t="shared" si="397"/>
        <v>20649.016151265023</v>
      </c>
      <c r="Q1567" s="40">
        <f>S1567*F1567+T1567*G1567+AS1566*(1+$G$9/252)</f>
        <v>1127.1271853287008</v>
      </c>
      <c r="R1567" s="41">
        <f t="shared" si="400"/>
        <v>51651.897741603869</v>
      </c>
      <c r="S1567" s="36">
        <f>AU1566*H1566</f>
        <v>662.13994691955111</v>
      </c>
      <c r="T1567" s="37">
        <f>AV1566*I1566</f>
        <v>686.46995183726813</v>
      </c>
      <c r="U1567" s="57">
        <f t="shared" si="403"/>
        <v>0.57840574521517008</v>
      </c>
      <c r="V1567" s="58">
        <f t="shared" si="401"/>
        <v>0.39977265219885494</v>
      </c>
      <c r="W1567" s="59">
        <f t="shared" si="402"/>
        <v>2.1821602585975028E-2</v>
      </c>
      <c r="Y1567" s="7">
        <f t="shared" si="398"/>
        <v>0</v>
      </c>
      <c r="Z1567" s="40"/>
      <c r="AA1567" s="40"/>
      <c r="AB1567" s="40"/>
      <c r="AC1567" s="40"/>
      <c r="AD1567" s="40"/>
      <c r="AE1567" s="40"/>
      <c r="AF1567" s="40"/>
      <c r="AG1567" s="41"/>
      <c r="AH1567" s="40"/>
      <c r="AI1567" s="40"/>
      <c r="AJ1567" s="40"/>
      <c r="AK1567" s="40"/>
      <c r="AL1567" s="40"/>
      <c r="AM1567" s="41"/>
      <c r="AN1567" s="36">
        <f>Y1567*(IF(AND(AH1567&gt;0,AI1567&lt;0),AH1567,0)+IF(AND(AJ1567&lt;0,AK1567&gt;0),AJ1567,0)+IF(AND(AL1567&gt;0,AM1567&gt;0),AL1567,0))</f>
        <v>0</v>
      </c>
      <c r="AO1567" s="37">
        <f>Y1567*(IF(AND(AH1567&gt;0,AI1567&lt;0),AI1567,0)+IF(AND(AJ1567&lt;0,AK1567&gt;0),AK1567,0)+IF(AND(AL1567&gt;0,AM1567&gt;0),AM1567,0))</f>
        <v>0</v>
      </c>
      <c r="AQ1567" s="40">
        <f>AU1567*D1567</f>
        <v>29875.754405010146</v>
      </c>
      <c r="AR1567" s="40">
        <f>AV1567*E1567</f>
        <v>20649.016151265023</v>
      </c>
      <c r="AS1567" s="40">
        <f>IF(AND(Y1567&lt;&gt;0,AN1567&lt;&gt;0),0,Q1567)</f>
        <v>1127.1271853287008</v>
      </c>
      <c r="AT1567" s="41">
        <f t="shared" si="404"/>
        <v>51651.897741603869</v>
      </c>
      <c r="AU1567" s="42">
        <f>S1567+AN1567</f>
        <v>662.13994691955111</v>
      </c>
      <c r="AV1567" s="37">
        <f>T1567+AO1567</f>
        <v>686.46995183726813</v>
      </c>
      <c r="AW1567" s="58">
        <f t="shared" si="389"/>
        <v>0.57840574521517008</v>
      </c>
      <c r="AX1567" s="58">
        <f t="shared" si="390"/>
        <v>0.39977265219885494</v>
      </c>
      <c r="AY1567" s="59">
        <f t="shared" si="391"/>
        <v>2.1821602585975028E-2</v>
      </c>
      <c r="AZ1567" s="54">
        <f t="shared" si="399"/>
        <v>3.0796236198915139E-2</v>
      </c>
    </row>
    <row r="1568" spans="3:52" x14ac:dyDescent="0.25">
      <c r="C1568" s="35">
        <v>36938</v>
      </c>
      <c r="D1568" s="36">
        <v>44.59</v>
      </c>
      <c r="E1568" s="37">
        <v>30.22</v>
      </c>
      <c r="F1568" s="38">
        <v>0</v>
      </c>
      <c r="G1568" s="7">
        <v>0</v>
      </c>
      <c r="H1568" s="38">
        <v>1</v>
      </c>
      <c r="I1568" s="7">
        <v>1</v>
      </c>
      <c r="J1568" s="36">
        <f t="shared" si="392"/>
        <v>44.567705000000004</v>
      </c>
      <c r="K1568" s="37">
        <f t="shared" si="393"/>
        <v>30.204889999999999</v>
      </c>
      <c r="L1568" s="36">
        <f t="shared" si="394"/>
        <v>44.612295000000003</v>
      </c>
      <c r="M1568" s="37">
        <f t="shared" si="395"/>
        <v>30.235109999999999</v>
      </c>
      <c r="O1568" s="39">
        <f t="shared" si="396"/>
        <v>29524.820233142786</v>
      </c>
      <c r="P1568" s="40">
        <f t="shared" si="397"/>
        <v>20745.121944522241</v>
      </c>
      <c r="Q1568" s="40">
        <f>S1568*F1568+T1568*G1568+AS1567*(1+$G$9/252)</f>
        <v>1127.1719125979598</v>
      </c>
      <c r="R1568" s="41">
        <f t="shared" si="400"/>
        <v>51397.114090262985</v>
      </c>
      <c r="S1568" s="36">
        <f>AU1567*H1567</f>
        <v>662.13994691955111</v>
      </c>
      <c r="T1568" s="37">
        <f>AV1567*I1567</f>
        <v>686.46995183726813</v>
      </c>
      <c r="U1568" s="57">
        <f t="shared" si="403"/>
        <v>0.57444509785688858</v>
      </c>
      <c r="V1568" s="58">
        <f t="shared" si="401"/>
        <v>0.4036242561808025</v>
      </c>
      <c r="W1568" s="59">
        <f t="shared" si="402"/>
        <v>2.1930645962308978E-2</v>
      </c>
      <c r="Y1568" s="7">
        <f t="shared" si="398"/>
        <v>0</v>
      </c>
      <c r="Z1568" s="40"/>
      <c r="AA1568" s="40"/>
      <c r="AB1568" s="40"/>
      <c r="AC1568" s="40"/>
      <c r="AD1568" s="40"/>
      <c r="AE1568" s="40"/>
      <c r="AF1568" s="40"/>
      <c r="AG1568" s="41"/>
      <c r="AH1568" s="40"/>
      <c r="AI1568" s="40"/>
      <c r="AJ1568" s="40"/>
      <c r="AK1568" s="40"/>
      <c r="AL1568" s="40"/>
      <c r="AM1568" s="41"/>
      <c r="AN1568" s="36">
        <f>Y1568*(IF(AND(AH1568&gt;0,AI1568&lt;0),AH1568,0)+IF(AND(AJ1568&lt;0,AK1568&gt;0),AJ1568,0)+IF(AND(AL1568&gt;0,AM1568&gt;0),AL1568,0))</f>
        <v>0</v>
      </c>
      <c r="AO1568" s="37">
        <f>Y1568*(IF(AND(AH1568&gt;0,AI1568&lt;0),AI1568,0)+IF(AND(AJ1568&lt;0,AK1568&gt;0),AK1568,0)+IF(AND(AL1568&gt;0,AM1568&gt;0),AM1568,0))</f>
        <v>0</v>
      </c>
      <c r="AQ1568" s="40">
        <f>AU1568*D1568</f>
        <v>29524.820233142786</v>
      </c>
      <c r="AR1568" s="40">
        <f>AV1568*E1568</f>
        <v>20745.121944522241</v>
      </c>
      <c r="AS1568" s="40">
        <f>IF(AND(Y1568&lt;&gt;0,AN1568&lt;&gt;0),0,Q1568)</f>
        <v>1127.1719125979598</v>
      </c>
      <c r="AT1568" s="41">
        <f t="shared" si="404"/>
        <v>51397.114090262985</v>
      </c>
      <c r="AU1568" s="42">
        <f>S1568+AN1568</f>
        <v>662.13994691955111</v>
      </c>
      <c r="AV1568" s="37">
        <f>T1568+AO1568</f>
        <v>686.46995183726813</v>
      </c>
      <c r="AW1568" s="58">
        <f t="shared" si="389"/>
        <v>0.57444509785688858</v>
      </c>
      <c r="AX1568" s="58">
        <f t="shared" si="390"/>
        <v>0.4036242561808025</v>
      </c>
      <c r="AY1568" s="59">
        <f t="shared" si="391"/>
        <v>2.1930645962308978E-2</v>
      </c>
      <c r="AZ1568" s="54">
        <f t="shared" si="399"/>
        <v>-4.9327064925179798E-3</v>
      </c>
    </row>
    <row r="1569" spans="3:52" x14ac:dyDescent="0.25">
      <c r="C1569" s="35">
        <v>36942</v>
      </c>
      <c r="D1569" s="36">
        <v>43.28</v>
      </c>
      <c r="E1569" s="37">
        <v>30.44</v>
      </c>
      <c r="F1569" s="38">
        <v>0</v>
      </c>
      <c r="G1569" s="7">
        <v>0</v>
      </c>
      <c r="H1569" s="38">
        <v>1</v>
      </c>
      <c r="I1569" s="7">
        <v>1</v>
      </c>
      <c r="J1569" s="36">
        <f t="shared" si="392"/>
        <v>43.258360000000003</v>
      </c>
      <c r="K1569" s="37">
        <f t="shared" si="393"/>
        <v>30.424780000000002</v>
      </c>
      <c r="L1569" s="36">
        <f t="shared" si="394"/>
        <v>43.301639999999999</v>
      </c>
      <c r="M1569" s="37">
        <f t="shared" si="395"/>
        <v>30.455220000000001</v>
      </c>
      <c r="O1569" s="39">
        <f t="shared" si="396"/>
        <v>28657.416902678171</v>
      </c>
      <c r="P1569" s="40">
        <f t="shared" si="397"/>
        <v>20896.145333926444</v>
      </c>
      <c r="Q1569" s="40">
        <f>S1569*F1569+T1569*G1569+AS1568*(1+$G$9/252)</f>
        <v>1127.2166416421105</v>
      </c>
      <c r="R1569" s="41">
        <f t="shared" si="400"/>
        <v>50680.778878246725</v>
      </c>
      <c r="S1569" s="36">
        <f>AU1568*H1568</f>
        <v>662.13994691955111</v>
      </c>
      <c r="T1569" s="37">
        <f>AV1568*I1568</f>
        <v>686.46995183726813</v>
      </c>
      <c r="U1569" s="57">
        <f t="shared" si="403"/>
        <v>0.56544941764852297</v>
      </c>
      <c r="V1569" s="58">
        <f t="shared" si="401"/>
        <v>0.41230908041343295</v>
      </c>
      <c r="W1569" s="59">
        <f t="shared" si="402"/>
        <v>2.2241501938044129E-2</v>
      </c>
      <c r="Y1569" s="7">
        <f t="shared" si="398"/>
        <v>0</v>
      </c>
      <c r="Z1569" s="40"/>
      <c r="AA1569" s="40"/>
      <c r="AB1569" s="40"/>
      <c r="AC1569" s="40"/>
      <c r="AD1569" s="40"/>
      <c r="AE1569" s="40"/>
      <c r="AF1569" s="40"/>
      <c r="AG1569" s="41"/>
      <c r="AH1569" s="40"/>
      <c r="AI1569" s="40"/>
      <c r="AJ1569" s="40"/>
      <c r="AK1569" s="40"/>
      <c r="AL1569" s="40"/>
      <c r="AM1569" s="41"/>
      <c r="AN1569" s="36">
        <f>Y1569*(IF(AND(AH1569&gt;0,AI1569&lt;0),AH1569,0)+IF(AND(AJ1569&lt;0,AK1569&gt;0),AJ1569,0)+IF(AND(AL1569&gt;0,AM1569&gt;0),AL1569,0))</f>
        <v>0</v>
      </c>
      <c r="AO1569" s="37">
        <f>Y1569*(IF(AND(AH1569&gt;0,AI1569&lt;0),AI1569,0)+IF(AND(AJ1569&lt;0,AK1569&gt;0),AK1569,0)+IF(AND(AL1569&gt;0,AM1569&gt;0),AM1569,0))</f>
        <v>0</v>
      </c>
      <c r="AQ1569" s="40">
        <f>AU1569*D1569</f>
        <v>28657.416902678171</v>
      </c>
      <c r="AR1569" s="40">
        <f>AV1569*E1569</f>
        <v>20896.145333926444</v>
      </c>
      <c r="AS1569" s="40">
        <f>IF(AND(Y1569&lt;&gt;0,AN1569&lt;&gt;0),0,Q1569)</f>
        <v>1127.2166416421105</v>
      </c>
      <c r="AT1569" s="41">
        <f t="shared" si="404"/>
        <v>50680.778878246725</v>
      </c>
      <c r="AU1569" s="42">
        <f>S1569+AN1569</f>
        <v>662.13994691955111</v>
      </c>
      <c r="AV1569" s="37">
        <f>T1569+AO1569</f>
        <v>686.46995183726813</v>
      </c>
      <c r="AW1569" s="58">
        <f t="shared" si="389"/>
        <v>0.56544941764852297</v>
      </c>
      <c r="AX1569" s="58">
        <f t="shared" si="390"/>
        <v>0.41230908041343295</v>
      </c>
      <c r="AY1569" s="59">
        <f t="shared" si="391"/>
        <v>2.2241501938044129E-2</v>
      </c>
      <c r="AZ1569" s="54">
        <f t="shared" si="399"/>
        <v>-1.393726524719352E-2</v>
      </c>
    </row>
    <row r="1570" spans="3:52" x14ac:dyDescent="0.25">
      <c r="C1570" s="35">
        <v>36943</v>
      </c>
      <c r="D1570" s="36">
        <v>42.01</v>
      </c>
      <c r="E1570" s="37">
        <v>29.68</v>
      </c>
      <c r="F1570" s="38">
        <v>0</v>
      </c>
      <c r="G1570" s="7">
        <v>0</v>
      </c>
      <c r="H1570" s="38">
        <v>1</v>
      </c>
      <c r="I1570" s="7">
        <v>1</v>
      </c>
      <c r="J1570" s="36">
        <f t="shared" si="392"/>
        <v>41.988995000000003</v>
      </c>
      <c r="K1570" s="37">
        <f t="shared" si="393"/>
        <v>29.66516</v>
      </c>
      <c r="L1570" s="36">
        <f t="shared" si="394"/>
        <v>42.031004999999993</v>
      </c>
      <c r="M1570" s="37">
        <f t="shared" si="395"/>
        <v>29.694839999999999</v>
      </c>
      <c r="O1570" s="39">
        <f t="shared" si="396"/>
        <v>27816.499170090341</v>
      </c>
      <c r="P1570" s="40">
        <f t="shared" si="397"/>
        <v>20374.428170530118</v>
      </c>
      <c r="Q1570" s="40">
        <f>S1570*F1570+T1570*G1570+AS1569*(1+$G$9/252)</f>
        <v>1127.2613724612231</v>
      </c>
      <c r="R1570" s="41">
        <f t="shared" si="400"/>
        <v>49318.188713081683</v>
      </c>
      <c r="S1570" s="36">
        <f>AU1569*H1569</f>
        <v>662.13994691955111</v>
      </c>
      <c r="T1570" s="37">
        <f>AV1569*I1569</f>
        <v>686.46995183726813</v>
      </c>
      <c r="U1570" s="57">
        <f t="shared" si="403"/>
        <v>0.56402110247637693</v>
      </c>
      <c r="V1570" s="58">
        <f t="shared" si="401"/>
        <v>0.4131219880977865</v>
      </c>
      <c r="W1570" s="59">
        <f t="shared" si="402"/>
        <v>2.2856909425836562E-2</v>
      </c>
      <c r="Y1570" s="7">
        <f t="shared" si="398"/>
        <v>0</v>
      </c>
      <c r="Z1570" s="40"/>
      <c r="AA1570" s="40"/>
      <c r="AB1570" s="40"/>
      <c r="AC1570" s="40"/>
      <c r="AD1570" s="40"/>
      <c r="AE1570" s="40"/>
      <c r="AF1570" s="40"/>
      <c r="AG1570" s="41"/>
      <c r="AH1570" s="40"/>
      <c r="AI1570" s="40"/>
      <c r="AJ1570" s="40"/>
      <c r="AK1570" s="40"/>
      <c r="AL1570" s="40"/>
      <c r="AM1570" s="41"/>
      <c r="AN1570" s="36">
        <f>Y1570*(IF(AND(AH1570&gt;0,AI1570&lt;0),AH1570,0)+IF(AND(AJ1570&lt;0,AK1570&gt;0),AJ1570,0)+IF(AND(AL1570&gt;0,AM1570&gt;0),AL1570,0))</f>
        <v>0</v>
      </c>
      <c r="AO1570" s="37">
        <f>Y1570*(IF(AND(AH1570&gt;0,AI1570&lt;0),AI1570,0)+IF(AND(AJ1570&lt;0,AK1570&gt;0),AK1570,0)+IF(AND(AL1570&gt;0,AM1570&gt;0),AM1570,0))</f>
        <v>0</v>
      </c>
      <c r="AQ1570" s="40">
        <f>AU1570*D1570</f>
        <v>27816.499170090341</v>
      </c>
      <c r="AR1570" s="40">
        <f>AV1570*E1570</f>
        <v>20374.428170530118</v>
      </c>
      <c r="AS1570" s="40">
        <f>IF(AND(Y1570&lt;&gt;0,AN1570&lt;&gt;0),0,Q1570)</f>
        <v>1127.2613724612231</v>
      </c>
      <c r="AT1570" s="41">
        <f t="shared" si="404"/>
        <v>49318.188713081683</v>
      </c>
      <c r="AU1570" s="42">
        <f>S1570+AN1570</f>
        <v>662.13994691955111</v>
      </c>
      <c r="AV1570" s="37">
        <f>T1570+AO1570</f>
        <v>686.46995183726813</v>
      </c>
      <c r="AW1570" s="58">
        <f t="shared" si="389"/>
        <v>0.56402110247637693</v>
      </c>
      <c r="AX1570" s="58">
        <f t="shared" si="390"/>
        <v>0.4131219880977865</v>
      </c>
      <c r="AY1570" s="59">
        <f t="shared" si="391"/>
        <v>2.2856909425836562E-2</v>
      </c>
      <c r="AZ1570" s="54">
        <f t="shared" si="399"/>
        <v>-2.6885738446097429E-2</v>
      </c>
    </row>
    <row r="1571" spans="3:52" x14ac:dyDescent="0.25">
      <c r="C1571" s="35">
        <v>36944</v>
      </c>
      <c r="D1571" s="36">
        <v>42</v>
      </c>
      <c r="E1571" s="37">
        <v>30.06</v>
      </c>
      <c r="F1571" s="38">
        <v>0</v>
      </c>
      <c r="G1571" s="7">
        <v>0</v>
      </c>
      <c r="H1571" s="38">
        <v>1</v>
      </c>
      <c r="I1571" s="7">
        <v>1</v>
      </c>
      <c r="J1571" s="36">
        <f t="shared" si="392"/>
        <v>41.978999999999999</v>
      </c>
      <c r="K1571" s="37">
        <f t="shared" si="393"/>
        <v>30.044969999999999</v>
      </c>
      <c r="L1571" s="36">
        <f t="shared" si="394"/>
        <v>42.021000000000001</v>
      </c>
      <c r="M1571" s="37">
        <f t="shared" si="395"/>
        <v>30.075029999999998</v>
      </c>
      <c r="O1571" s="39">
        <f t="shared" si="396"/>
        <v>27809.877770621148</v>
      </c>
      <c r="P1571" s="40">
        <f t="shared" si="397"/>
        <v>20635.28675222828</v>
      </c>
      <c r="Q1571" s="40">
        <f>S1571*F1571+T1571*G1571+AS1570*(1+$G$9/252)</f>
        <v>1127.3061050553683</v>
      </c>
      <c r="R1571" s="41">
        <f t="shared" si="400"/>
        <v>49572.470627904797</v>
      </c>
      <c r="S1571" s="36">
        <f>AU1570*H1570</f>
        <v>662.13994691955111</v>
      </c>
      <c r="T1571" s="37">
        <f>AV1570*I1570</f>
        <v>686.46995183726813</v>
      </c>
      <c r="U1571" s="57">
        <f t="shared" si="403"/>
        <v>0.56099438697264992</v>
      </c>
      <c r="V1571" s="58">
        <f t="shared" si="401"/>
        <v>0.41626504571697681</v>
      </c>
      <c r="W1571" s="59">
        <f t="shared" si="402"/>
        <v>2.2740567310373216E-2</v>
      </c>
      <c r="Y1571" s="7">
        <f t="shared" si="398"/>
        <v>0</v>
      </c>
      <c r="Z1571" s="40"/>
      <c r="AA1571" s="40"/>
      <c r="AB1571" s="40"/>
      <c r="AC1571" s="40"/>
      <c r="AD1571" s="40"/>
      <c r="AE1571" s="40"/>
      <c r="AF1571" s="40"/>
      <c r="AG1571" s="41"/>
      <c r="AH1571" s="40"/>
      <c r="AI1571" s="40"/>
      <c r="AJ1571" s="40"/>
      <c r="AK1571" s="40"/>
      <c r="AL1571" s="40"/>
      <c r="AM1571" s="41"/>
      <c r="AN1571" s="36">
        <f>Y1571*(IF(AND(AH1571&gt;0,AI1571&lt;0),AH1571,0)+IF(AND(AJ1571&lt;0,AK1571&gt;0),AJ1571,0)+IF(AND(AL1571&gt;0,AM1571&gt;0),AL1571,0))</f>
        <v>0</v>
      </c>
      <c r="AO1571" s="37">
        <f>Y1571*(IF(AND(AH1571&gt;0,AI1571&lt;0),AI1571,0)+IF(AND(AJ1571&lt;0,AK1571&gt;0),AK1571,0)+IF(AND(AL1571&gt;0,AM1571&gt;0),AM1571,0))</f>
        <v>0</v>
      </c>
      <c r="AQ1571" s="40">
        <f>AU1571*D1571</f>
        <v>27809.877770621148</v>
      </c>
      <c r="AR1571" s="40">
        <f>AV1571*E1571</f>
        <v>20635.28675222828</v>
      </c>
      <c r="AS1571" s="40">
        <f>IF(AND(Y1571&lt;&gt;0,AN1571&lt;&gt;0),0,Q1571)</f>
        <v>1127.3061050553683</v>
      </c>
      <c r="AT1571" s="41">
        <f t="shared" si="404"/>
        <v>49572.470627904797</v>
      </c>
      <c r="AU1571" s="42">
        <f>S1571+AN1571</f>
        <v>662.13994691955111</v>
      </c>
      <c r="AV1571" s="37">
        <f>T1571+AO1571</f>
        <v>686.46995183726813</v>
      </c>
      <c r="AW1571" s="58">
        <f t="shared" si="389"/>
        <v>0.56099438697264992</v>
      </c>
      <c r="AX1571" s="58">
        <f t="shared" si="390"/>
        <v>0.41626504571697681</v>
      </c>
      <c r="AY1571" s="59">
        <f t="shared" si="391"/>
        <v>2.2740567310373216E-2</v>
      </c>
      <c r="AZ1571" s="54">
        <f t="shared" si="399"/>
        <v>5.1559459391838924E-3</v>
      </c>
    </row>
    <row r="1572" spans="3:52" x14ac:dyDescent="0.25">
      <c r="C1572" s="35">
        <v>36945</v>
      </c>
      <c r="D1572" s="36">
        <v>41.68</v>
      </c>
      <c r="E1572" s="37">
        <v>30.12</v>
      </c>
      <c r="F1572" s="38">
        <v>0</v>
      </c>
      <c r="G1572" s="7">
        <v>0</v>
      </c>
      <c r="H1572" s="38">
        <v>1</v>
      </c>
      <c r="I1572" s="7">
        <v>1</v>
      </c>
      <c r="J1572" s="36">
        <f t="shared" si="392"/>
        <v>41.65916</v>
      </c>
      <c r="K1572" s="37">
        <f t="shared" si="393"/>
        <v>30.104940000000003</v>
      </c>
      <c r="L1572" s="36">
        <f t="shared" si="394"/>
        <v>41.700839999999999</v>
      </c>
      <c r="M1572" s="37">
        <f t="shared" si="395"/>
        <v>30.135059999999999</v>
      </c>
      <c r="O1572" s="39">
        <f t="shared" si="396"/>
        <v>27597.992987606889</v>
      </c>
      <c r="P1572" s="40">
        <f t="shared" si="397"/>
        <v>20676.474949338517</v>
      </c>
      <c r="Q1572" s="40">
        <f>S1572*F1572+T1572*G1572+AS1571*(1+$G$9/252)</f>
        <v>1127.3508394246164</v>
      </c>
      <c r="R1572" s="41">
        <f t="shared" si="400"/>
        <v>49401.818776370026</v>
      </c>
      <c r="S1572" s="36">
        <f>AU1571*H1571</f>
        <v>662.13994691955111</v>
      </c>
      <c r="T1572" s="37">
        <f>AV1571*I1571</f>
        <v>686.46995183726813</v>
      </c>
      <c r="U1572" s="57">
        <f t="shared" si="403"/>
        <v>0.55864325790384894</v>
      </c>
      <c r="V1572" s="58">
        <f t="shared" si="401"/>
        <v>0.41853671507390994</v>
      </c>
      <c r="W1572" s="59">
        <f t="shared" si="402"/>
        <v>2.2820027022240993E-2</v>
      </c>
      <c r="Y1572" s="7">
        <f t="shared" si="398"/>
        <v>0</v>
      </c>
      <c r="Z1572" s="40"/>
      <c r="AA1572" s="40"/>
      <c r="AB1572" s="40"/>
      <c r="AC1572" s="40"/>
      <c r="AD1572" s="40"/>
      <c r="AE1572" s="40"/>
      <c r="AF1572" s="40"/>
      <c r="AG1572" s="41"/>
      <c r="AH1572" s="40"/>
      <c r="AI1572" s="40"/>
      <c r="AJ1572" s="40"/>
      <c r="AK1572" s="40"/>
      <c r="AL1572" s="40"/>
      <c r="AM1572" s="41"/>
      <c r="AN1572" s="36">
        <f>Y1572*(IF(AND(AH1572&gt;0,AI1572&lt;0),AH1572,0)+IF(AND(AJ1572&lt;0,AK1572&gt;0),AJ1572,0)+IF(AND(AL1572&gt;0,AM1572&gt;0),AL1572,0))</f>
        <v>0</v>
      </c>
      <c r="AO1572" s="37">
        <f>Y1572*(IF(AND(AH1572&gt;0,AI1572&lt;0),AI1572,0)+IF(AND(AJ1572&lt;0,AK1572&gt;0),AK1572,0)+IF(AND(AL1572&gt;0,AM1572&gt;0),AM1572,0))</f>
        <v>0</v>
      </c>
      <c r="AQ1572" s="40">
        <f>AU1572*D1572</f>
        <v>27597.992987606889</v>
      </c>
      <c r="AR1572" s="40">
        <f>AV1572*E1572</f>
        <v>20676.474949338517</v>
      </c>
      <c r="AS1572" s="40">
        <f>IF(AND(Y1572&lt;&gt;0,AN1572&lt;&gt;0),0,Q1572)</f>
        <v>1127.3508394246164</v>
      </c>
      <c r="AT1572" s="41">
        <f t="shared" si="404"/>
        <v>49401.818776370026</v>
      </c>
      <c r="AU1572" s="42">
        <f>S1572+AN1572</f>
        <v>662.13994691955111</v>
      </c>
      <c r="AV1572" s="37">
        <f>T1572+AO1572</f>
        <v>686.46995183726813</v>
      </c>
      <c r="AW1572" s="58">
        <f t="shared" si="389"/>
        <v>0.55864325790384894</v>
      </c>
      <c r="AX1572" s="58">
        <f t="shared" si="390"/>
        <v>0.41853671507390994</v>
      </c>
      <c r="AY1572" s="59">
        <f t="shared" si="391"/>
        <v>2.2820027022240993E-2</v>
      </c>
      <c r="AZ1572" s="54">
        <f t="shared" si="399"/>
        <v>-3.4424721901737954E-3</v>
      </c>
    </row>
    <row r="1573" spans="3:52" x14ac:dyDescent="0.25">
      <c r="C1573" s="35">
        <v>36948</v>
      </c>
      <c r="D1573" s="36">
        <v>41.45</v>
      </c>
      <c r="E1573" s="37">
        <v>29.88</v>
      </c>
      <c r="F1573" s="38">
        <v>0</v>
      </c>
      <c r="G1573" s="7">
        <v>0</v>
      </c>
      <c r="H1573" s="38">
        <v>1</v>
      </c>
      <c r="I1573" s="7">
        <v>1</v>
      </c>
      <c r="J1573" s="36">
        <f t="shared" si="392"/>
        <v>41.429275000000004</v>
      </c>
      <c r="K1573" s="37">
        <f t="shared" si="393"/>
        <v>29.86506</v>
      </c>
      <c r="L1573" s="36">
        <f t="shared" si="394"/>
        <v>41.470725000000002</v>
      </c>
      <c r="M1573" s="37">
        <f t="shared" si="395"/>
        <v>29.894939999999998</v>
      </c>
      <c r="O1573" s="39">
        <f t="shared" si="396"/>
        <v>27445.700799815397</v>
      </c>
      <c r="P1573" s="40">
        <f t="shared" si="397"/>
        <v>20511.722160897571</v>
      </c>
      <c r="Q1573" s="40">
        <f>S1573*F1573+T1573*G1573+AS1572*(1+$G$9/252)</f>
        <v>1127.3955755690379</v>
      </c>
      <c r="R1573" s="41">
        <f t="shared" si="400"/>
        <v>49084.818536282008</v>
      </c>
      <c r="S1573" s="36">
        <f>AU1572*H1572</f>
        <v>662.13994691955111</v>
      </c>
      <c r="T1573" s="37">
        <f>AV1572*I1572</f>
        <v>686.46995183726813</v>
      </c>
      <c r="U1573" s="57">
        <f t="shared" si="403"/>
        <v>0.55914846215695735</v>
      </c>
      <c r="V1573" s="58">
        <f t="shared" si="401"/>
        <v>0.41788322280820756</v>
      </c>
      <c r="W1573" s="59">
        <f t="shared" si="402"/>
        <v>2.2968315034835086E-2</v>
      </c>
      <c r="Y1573" s="7">
        <f t="shared" si="398"/>
        <v>0</v>
      </c>
      <c r="Z1573" s="40"/>
      <c r="AA1573" s="40"/>
      <c r="AB1573" s="40"/>
      <c r="AC1573" s="40"/>
      <c r="AD1573" s="40"/>
      <c r="AE1573" s="40"/>
      <c r="AF1573" s="40"/>
      <c r="AG1573" s="41"/>
      <c r="AH1573" s="40"/>
      <c r="AI1573" s="40"/>
      <c r="AJ1573" s="40"/>
      <c r="AK1573" s="40"/>
      <c r="AL1573" s="40"/>
      <c r="AM1573" s="41"/>
      <c r="AN1573" s="36">
        <f>Y1573*(IF(AND(AH1573&gt;0,AI1573&lt;0),AH1573,0)+IF(AND(AJ1573&lt;0,AK1573&gt;0),AJ1573,0)+IF(AND(AL1573&gt;0,AM1573&gt;0),AL1573,0))</f>
        <v>0</v>
      </c>
      <c r="AO1573" s="37">
        <f>Y1573*(IF(AND(AH1573&gt;0,AI1573&lt;0),AI1573,0)+IF(AND(AJ1573&lt;0,AK1573&gt;0),AK1573,0)+IF(AND(AL1573&gt;0,AM1573&gt;0),AM1573,0))</f>
        <v>0</v>
      </c>
      <c r="AQ1573" s="40">
        <f>AU1573*D1573</f>
        <v>27445.700799815397</v>
      </c>
      <c r="AR1573" s="40">
        <f>AV1573*E1573</f>
        <v>20511.722160897571</v>
      </c>
      <c r="AS1573" s="40">
        <f>IF(AND(Y1573&lt;&gt;0,AN1573&lt;&gt;0),0,Q1573)</f>
        <v>1127.3955755690379</v>
      </c>
      <c r="AT1573" s="41">
        <f t="shared" si="404"/>
        <v>49084.818536282008</v>
      </c>
      <c r="AU1573" s="42">
        <f>S1573+AN1573</f>
        <v>662.13994691955111</v>
      </c>
      <c r="AV1573" s="37">
        <f>T1573+AO1573</f>
        <v>686.46995183726813</v>
      </c>
      <c r="AW1573" s="58">
        <f t="shared" si="389"/>
        <v>0.55914846215695735</v>
      </c>
      <c r="AX1573" s="58">
        <f t="shared" si="390"/>
        <v>0.41788322280820756</v>
      </c>
      <c r="AY1573" s="59">
        <f t="shared" si="391"/>
        <v>2.2968315034835086E-2</v>
      </c>
      <c r="AZ1573" s="54">
        <f t="shared" si="399"/>
        <v>-6.4167726601929154E-3</v>
      </c>
    </row>
    <row r="1574" spans="3:52" x14ac:dyDescent="0.25">
      <c r="C1574" s="35">
        <v>36949</v>
      </c>
      <c r="D1574" s="36">
        <v>41.7</v>
      </c>
      <c r="E1574" s="37">
        <v>30.05</v>
      </c>
      <c r="F1574" s="38">
        <v>0</v>
      </c>
      <c r="G1574" s="7">
        <v>0</v>
      </c>
      <c r="H1574" s="38">
        <v>1</v>
      </c>
      <c r="I1574" s="7">
        <v>1</v>
      </c>
      <c r="J1574" s="36">
        <f t="shared" si="392"/>
        <v>41.679150000000007</v>
      </c>
      <c r="K1574" s="37">
        <f t="shared" si="393"/>
        <v>30.034975000000003</v>
      </c>
      <c r="L1574" s="36">
        <f t="shared" si="394"/>
        <v>41.720849999999999</v>
      </c>
      <c r="M1574" s="37">
        <f t="shared" si="395"/>
        <v>30.065024999999999</v>
      </c>
      <c r="O1574" s="39">
        <f t="shared" si="396"/>
        <v>27611.235786545283</v>
      </c>
      <c r="P1574" s="40">
        <f t="shared" si="397"/>
        <v>20628.422052709906</v>
      </c>
      <c r="Q1574" s="40">
        <f>S1574*F1574+T1574*G1574+AS1573*(1+$G$9/252)</f>
        <v>1127.4403134887032</v>
      </c>
      <c r="R1574" s="41">
        <f t="shared" si="400"/>
        <v>49367.098152743893</v>
      </c>
      <c r="S1574" s="36">
        <f>AU1573*H1573</f>
        <v>662.13994691955111</v>
      </c>
      <c r="T1574" s="37">
        <f>AV1573*I1573</f>
        <v>686.46995183726813</v>
      </c>
      <c r="U1574" s="57">
        <f t="shared" si="403"/>
        <v>0.55930441163697631</v>
      </c>
      <c r="V1574" s="58">
        <f t="shared" si="401"/>
        <v>0.41785769924909694</v>
      </c>
      <c r="W1574" s="59">
        <f t="shared" si="402"/>
        <v>2.283788911392675E-2</v>
      </c>
      <c r="Y1574" s="7">
        <f t="shared" si="398"/>
        <v>0</v>
      </c>
      <c r="Z1574" s="40"/>
      <c r="AA1574" s="40"/>
      <c r="AB1574" s="40"/>
      <c r="AC1574" s="40"/>
      <c r="AD1574" s="40"/>
      <c r="AE1574" s="40"/>
      <c r="AF1574" s="40"/>
      <c r="AG1574" s="41"/>
      <c r="AH1574" s="40"/>
      <c r="AI1574" s="40"/>
      <c r="AJ1574" s="40"/>
      <c r="AK1574" s="40"/>
      <c r="AL1574" s="40"/>
      <c r="AM1574" s="41"/>
      <c r="AN1574" s="36">
        <f>Y1574*(IF(AND(AH1574&gt;0,AI1574&lt;0),AH1574,0)+IF(AND(AJ1574&lt;0,AK1574&gt;0),AJ1574,0)+IF(AND(AL1574&gt;0,AM1574&gt;0),AL1574,0))</f>
        <v>0</v>
      </c>
      <c r="AO1574" s="37">
        <f>Y1574*(IF(AND(AH1574&gt;0,AI1574&lt;0),AI1574,0)+IF(AND(AJ1574&lt;0,AK1574&gt;0),AK1574,0)+IF(AND(AL1574&gt;0,AM1574&gt;0),AM1574,0))</f>
        <v>0</v>
      </c>
      <c r="AQ1574" s="40">
        <f>AU1574*D1574</f>
        <v>27611.235786545283</v>
      </c>
      <c r="AR1574" s="40">
        <f>AV1574*E1574</f>
        <v>20628.422052709906</v>
      </c>
      <c r="AS1574" s="40">
        <f>IF(AND(Y1574&lt;&gt;0,AN1574&lt;&gt;0),0,Q1574)</f>
        <v>1127.4403134887032</v>
      </c>
      <c r="AT1574" s="41">
        <f t="shared" si="404"/>
        <v>49367.098152743893</v>
      </c>
      <c r="AU1574" s="42">
        <f>S1574+AN1574</f>
        <v>662.13994691955111</v>
      </c>
      <c r="AV1574" s="37">
        <f>T1574+AO1574</f>
        <v>686.46995183726813</v>
      </c>
      <c r="AW1574" s="58">
        <f t="shared" si="389"/>
        <v>0.55930441163697631</v>
      </c>
      <c r="AX1574" s="58">
        <f t="shared" si="390"/>
        <v>0.41785769924909694</v>
      </c>
      <c r="AY1574" s="59">
        <f t="shared" si="391"/>
        <v>2.283788911392675E-2</v>
      </c>
      <c r="AZ1574" s="54">
        <f t="shared" si="399"/>
        <v>5.7508538256738628E-3</v>
      </c>
    </row>
    <row r="1575" spans="3:52" x14ac:dyDescent="0.25">
      <c r="C1575" s="35">
        <v>36950</v>
      </c>
      <c r="D1575" s="36">
        <v>40.93</v>
      </c>
      <c r="E1575" s="37">
        <v>29.4</v>
      </c>
      <c r="F1575" s="38">
        <v>0</v>
      </c>
      <c r="G1575" s="7">
        <v>0</v>
      </c>
      <c r="H1575" s="38">
        <v>1</v>
      </c>
      <c r="I1575" s="7">
        <v>1</v>
      </c>
      <c r="J1575" s="36">
        <f t="shared" si="392"/>
        <v>40.909535000000005</v>
      </c>
      <c r="K1575" s="37">
        <f t="shared" si="393"/>
        <v>29.385300000000001</v>
      </c>
      <c r="L1575" s="36">
        <f t="shared" si="394"/>
        <v>40.950464999999994</v>
      </c>
      <c r="M1575" s="37">
        <f t="shared" si="395"/>
        <v>29.414699999999996</v>
      </c>
      <c r="O1575" s="39">
        <f t="shared" si="396"/>
        <v>27101.388027417226</v>
      </c>
      <c r="P1575" s="40">
        <f t="shared" si="397"/>
        <v>20182.216584015681</v>
      </c>
      <c r="Q1575" s="40">
        <f>S1575*F1575+T1575*G1575+AS1574*(1+$G$9/252)</f>
        <v>1127.4850531836828</v>
      </c>
      <c r="R1575" s="41">
        <f t="shared" si="400"/>
        <v>48411.089664616593</v>
      </c>
      <c r="S1575" s="36">
        <f>AU1574*H1574</f>
        <v>662.13994691955111</v>
      </c>
      <c r="T1575" s="37">
        <f>AV1574*I1574</f>
        <v>686.46995183726813</v>
      </c>
      <c r="U1575" s="57">
        <f t="shared" si="403"/>
        <v>0.55981776520980664</v>
      </c>
      <c r="V1575" s="58">
        <f t="shared" si="401"/>
        <v>0.41689242534787968</v>
      </c>
      <c r="W1575" s="59">
        <f t="shared" si="402"/>
        <v>2.3289809442313701E-2</v>
      </c>
      <c r="Y1575" s="7">
        <f t="shared" si="398"/>
        <v>0</v>
      </c>
      <c r="Z1575" s="40"/>
      <c r="AA1575" s="40"/>
      <c r="AB1575" s="40"/>
      <c r="AC1575" s="40"/>
      <c r="AD1575" s="40"/>
      <c r="AE1575" s="40"/>
      <c r="AF1575" s="40"/>
      <c r="AG1575" s="41"/>
      <c r="AH1575" s="40"/>
      <c r="AI1575" s="40"/>
      <c r="AJ1575" s="40"/>
      <c r="AK1575" s="40"/>
      <c r="AL1575" s="40"/>
      <c r="AM1575" s="41"/>
      <c r="AN1575" s="36">
        <f>Y1575*(IF(AND(AH1575&gt;0,AI1575&lt;0),AH1575,0)+IF(AND(AJ1575&lt;0,AK1575&gt;0),AJ1575,0)+IF(AND(AL1575&gt;0,AM1575&gt;0),AL1575,0))</f>
        <v>0</v>
      </c>
      <c r="AO1575" s="37">
        <f>Y1575*(IF(AND(AH1575&gt;0,AI1575&lt;0),AI1575,0)+IF(AND(AJ1575&lt;0,AK1575&gt;0),AK1575,0)+IF(AND(AL1575&gt;0,AM1575&gt;0),AM1575,0))</f>
        <v>0</v>
      </c>
      <c r="AQ1575" s="40">
        <f>AU1575*D1575</f>
        <v>27101.388027417226</v>
      </c>
      <c r="AR1575" s="40">
        <f>AV1575*E1575</f>
        <v>20182.216584015681</v>
      </c>
      <c r="AS1575" s="40">
        <f>IF(AND(Y1575&lt;&gt;0,AN1575&lt;&gt;0),0,Q1575)</f>
        <v>1127.4850531836828</v>
      </c>
      <c r="AT1575" s="41">
        <f t="shared" si="404"/>
        <v>48411.089664616593</v>
      </c>
      <c r="AU1575" s="42">
        <f>S1575+AN1575</f>
        <v>662.13994691955111</v>
      </c>
      <c r="AV1575" s="37">
        <f>T1575+AO1575</f>
        <v>686.46995183726813</v>
      </c>
      <c r="AW1575" s="58">
        <f t="shared" si="389"/>
        <v>0.55981776520980664</v>
      </c>
      <c r="AX1575" s="58">
        <f t="shared" si="390"/>
        <v>0.41689242534787968</v>
      </c>
      <c r="AY1575" s="59">
        <f t="shared" si="391"/>
        <v>2.3289809442313701E-2</v>
      </c>
      <c r="AZ1575" s="54">
        <f t="shared" si="399"/>
        <v>-1.9365296399828313E-2</v>
      </c>
    </row>
    <row r="1576" spans="3:52" x14ac:dyDescent="0.25">
      <c r="C1576" s="35">
        <v>36951</v>
      </c>
      <c r="D1576" s="36">
        <v>41.02</v>
      </c>
      <c r="E1576" s="37">
        <v>29.21</v>
      </c>
      <c r="F1576" s="38">
        <v>0</v>
      </c>
      <c r="G1576" s="7">
        <v>0</v>
      </c>
      <c r="H1576" s="38">
        <v>1</v>
      </c>
      <c r="I1576" s="7">
        <v>1</v>
      </c>
      <c r="J1576" s="36">
        <f t="shared" si="392"/>
        <v>40.999490000000009</v>
      </c>
      <c r="K1576" s="37">
        <f t="shared" si="393"/>
        <v>29.195395000000001</v>
      </c>
      <c r="L1576" s="36">
        <f t="shared" si="394"/>
        <v>41.040509999999998</v>
      </c>
      <c r="M1576" s="37">
        <f t="shared" si="395"/>
        <v>29.224605</v>
      </c>
      <c r="O1576" s="39">
        <f t="shared" si="396"/>
        <v>27160.980622639989</v>
      </c>
      <c r="P1576" s="40">
        <f t="shared" si="397"/>
        <v>20051.787293166602</v>
      </c>
      <c r="Q1576" s="40">
        <f>S1576*F1576+T1576*G1576+AS1575*(1+$G$9/252)</f>
        <v>1127.5297946540472</v>
      </c>
      <c r="R1576" s="41">
        <f t="shared" si="400"/>
        <v>48340.297710460633</v>
      </c>
      <c r="S1576" s="36">
        <f>AU1575*H1575</f>
        <v>662.13994691955111</v>
      </c>
      <c r="T1576" s="37">
        <f>AV1575*I1575</f>
        <v>686.46995183726813</v>
      </c>
      <c r="U1576" s="57">
        <f t="shared" si="403"/>
        <v>0.56187036301107574</v>
      </c>
      <c r="V1576" s="58">
        <f t="shared" si="401"/>
        <v>0.41480479523044977</v>
      </c>
      <c r="W1576" s="59">
        <f t="shared" si="402"/>
        <v>2.3324841758474619E-2</v>
      </c>
      <c r="Y1576" s="7">
        <f t="shared" si="398"/>
        <v>0</v>
      </c>
      <c r="Z1576" s="40"/>
      <c r="AA1576" s="40"/>
      <c r="AB1576" s="40"/>
      <c r="AC1576" s="40"/>
      <c r="AD1576" s="40"/>
      <c r="AE1576" s="40"/>
      <c r="AF1576" s="40"/>
      <c r="AG1576" s="41"/>
      <c r="AH1576" s="40"/>
      <c r="AI1576" s="40"/>
      <c r="AJ1576" s="40"/>
      <c r="AK1576" s="40"/>
      <c r="AL1576" s="40"/>
      <c r="AM1576" s="41"/>
      <c r="AN1576" s="36">
        <f>Y1576*(IF(AND(AH1576&gt;0,AI1576&lt;0),AH1576,0)+IF(AND(AJ1576&lt;0,AK1576&gt;0),AJ1576,0)+IF(AND(AL1576&gt;0,AM1576&gt;0),AL1576,0))</f>
        <v>0</v>
      </c>
      <c r="AO1576" s="37">
        <f>Y1576*(IF(AND(AH1576&gt;0,AI1576&lt;0),AI1576,0)+IF(AND(AJ1576&lt;0,AK1576&gt;0),AK1576,0)+IF(AND(AL1576&gt;0,AM1576&gt;0),AM1576,0))</f>
        <v>0</v>
      </c>
      <c r="AQ1576" s="40">
        <f>AU1576*D1576</f>
        <v>27160.980622639989</v>
      </c>
      <c r="AR1576" s="40">
        <f>AV1576*E1576</f>
        <v>20051.787293166602</v>
      </c>
      <c r="AS1576" s="40">
        <f>IF(AND(Y1576&lt;&gt;0,AN1576&lt;&gt;0),0,Q1576)</f>
        <v>1127.5297946540472</v>
      </c>
      <c r="AT1576" s="41">
        <f t="shared" si="404"/>
        <v>48340.297710460633</v>
      </c>
      <c r="AU1576" s="42">
        <f>S1576+AN1576</f>
        <v>662.13994691955111</v>
      </c>
      <c r="AV1576" s="37">
        <f>T1576+AO1576</f>
        <v>686.46995183726813</v>
      </c>
      <c r="AW1576" s="58">
        <f t="shared" si="389"/>
        <v>0.56187036301107574</v>
      </c>
      <c r="AX1576" s="58">
        <f t="shared" si="390"/>
        <v>0.41480479523044977</v>
      </c>
      <c r="AY1576" s="59">
        <f t="shared" si="391"/>
        <v>2.3324841758474619E-2</v>
      </c>
      <c r="AZ1576" s="54">
        <f t="shared" si="399"/>
        <v>-1.4623086290020959E-3</v>
      </c>
    </row>
    <row r="1577" spans="3:52" x14ac:dyDescent="0.25">
      <c r="C1577" s="35">
        <v>36952</v>
      </c>
      <c r="D1577" s="36">
        <v>41.95</v>
      </c>
      <c r="E1577" s="37">
        <v>28.85</v>
      </c>
      <c r="F1577" s="38">
        <v>0</v>
      </c>
      <c r="G1577" s="7">
        <v>0</v>
      </c>
      <c r="H1577" s="38">
        <v>1</v>
      </c>
      <c r="I1577" s="7">
        <v>1</v>
      </c>
      <c r="J1577" s="36">
        <f t="shared" si="392"/>
        <v>41.929025000000003</v>
      </c>
      <c r="K1577" s="37">
        <f t="shared" si="393"/>
        <v>28.835575000000002</v>
      </c>
      <c r="L1577" s="36">
        <f t="shared" si="394"/>
        <v>41.970975000000003</v>
      </c>
      <c r="M1577" s="37">
        <f t="shared" si="395"/>
        <v>28.864425000000001</v>
      </c>
      <c r="O1577" s="39">
        <f t="shared" si="396"/>
        <v>27776.77077327517</v>
      </c>
      <c r="P1577" s="40">
        <f t="shared" si="397"/>
        <v>19804.658110505188</v>
      </c>
      <c r="Q1577" s="40">
        <f>S1577*F1577+T1577*G1577+AS1576*(1+$G$9/252)</f>
        <v>1127.5745378998668</v>
      </c>
      <c r="R1577" s="41">
        <f t="shared" si="400"/>
        <v>48709.003421680231</v>
      </c>
      <c r="S1577" s="36">
        <f>AU1576*H1576</f>
        <v>662.13994691955111</v>
      </c>
      <c r="T1577" s="37">
        <f>AV1576*I1576</f>
        <v>686.46995183726813</v>
      </c>
      <c r="U1577" s="57">
        <f t="shared" si="403"/>
        <v>0.57025947611385153</v>
      </c>
      <c r="V1577" s="58">
        <f t="shared" si="401"/>
        <v>0.40659132232810569</v>
      </c>
      <c r="W1577" s="59">
        <f t="shared" si="402"/>
        <v>2.314920155804269E-2</v>
      </c>
      <c r="Y1577" s="7">
        <f t="shared" si="398"/>
        <v>0</v>
      </c>
      <c r="Z1577" s="40"/>
      <c r="AA1577" s="40"/>
      <c r="AB1577" s="40"/>
      <c r="AC1577" s="40"/>
      <c r="AD1577" s="40"/>
      <c r="AE1577" s="40"/>
      <c r="AF1577" s="40"/>
      <c r="AG1577" s="41"/>
      <c r="AH1577" s="40"/>
      <c r="AI1577" s="40"/>
      <c r="AJ1577" s="40"/>
      <c r="AK1577" s="40"/>
      <c r="AL1577" s="40"/>
      <c r="AM1577" s="41"/>
      <c r="AN1577" s="36">
        <f>Y1577*(IF(AND(AH1577&gt;0,AI1577&lt;0),AH1577,0)+IF(AND(AJ1577&lt;0,AK1577&gt;0),AJ1577,0)+IF(AND(AL1577&gt;0,AM1577&gt;0),AL1577,0))</f>
        <v>0</v>
      </c>
      <c r="AO1577" s="37">
        <f>Y1577*(IF(AND(AH1577&gt;0,AI1577&lt;0),AI1577,0)+IF(AND(AJ1577&lt;0,AK1577&gt;0),AK1577,0)+IF(AND(AL1577&gt;0,AM1577&gt;0),AM1577,0))</f>
        <v>0</v>
      </c>
      <c r="AQ1577" s="40">
        <f>AU1577*D1577</f>
        <v>27776.77077327517</v>
      </c>
      <c r="AR1577" s="40">
        <f>AV1577*E1577</f>
        <v>19804.658110505188</v>
      </c>
      <c r="AS1577" s="40">
        <f>IF(AND(Y1577&lt;&gt;0,AN1577&lt;&gt;0),0,Q1577)</f>
        <v>1127.5745378998668</v>
      </c>
      <c r="AT1577" s="41">
        <f t="shared" si="404"/>
        <v>48709.003421680231</v>
      </c>
      <c r="AU1577" s="42">
        <f>S1577+AN1577</f>
        <v>662.13994691955111</v>
      </c>
      <c r="AV1577" s="37">
        <f>T1577+AO1577</f>
        <v>686.46995183726813</v>
      </c>
      <c r="AW1577" s="58">
        <f t="shared" si="389"/>
        <v>0.57025947611385153</v>
      </c>
      <c r="AX1577" s="58">
        <f t="shared" si="390"/>
        <v>0.40659132232810569</v>
      </c>
      <c r="AY1577" s="59">
        <f t="shared" si="391"/>
        <v>2.314920155804269E-2</v>
      </c>
      <c r="AZ1577" s="54">
        <f t="shared" si="399"/>
        <v>7.6272950040150445E-3</v>
      </c>
    </row>
    <row r="1578" spans="3:52" x14ac:dyDescent="0.25">
      <c r="C1578" s="35">
        <v>36955</v>
      </c>
      <c r="D1578" s="36">
        <v>42.48</v>
      </c>
      <c r="E1578" s="37">
        <v>28.56</v>
      </c>
      <c r="F1578" s="38">
        <v>0</v>
      </c>
      <c r="G1578" s="7">
        <v>0</v>
      </c>
      <c r="H1578" s="38">
        <v>1</v>
      </c>
      <c r="I1578" s="7">
        <v>1</v>
      </c>
      <c r="J1578" s="36">
        <f t="shared" si="392"/>
        <v>42.458759999999998</v>
      </c>
      <c r="K1578" s="37">
        <f t="shared" si="393"/>
        <v>28.545719999999999</v>
      </c>
      <c r="L1578" s="36">
        <f t="shared" si="394"/>
        <v>42.501239999999996</v>
      </c>
      <c r="M1578" s="37">
        <f t="shared" si="395"/>
        <v>28.574279999999998</v>
      </c>
      <c r="O1578" s="39">
        <f t="shared" si="396"/>
        <v>28127.70494514253</v>
      </c>
      <c r="P1578" s="40">
        <f t="shared" si="397"/>
        <v>19605.581824472378</v>
      </c>
      <c r="Q1578" s="40">
        <f>S1578*F1578+T1578*G1578+AS1577*(1+$G$9/252)</f>
        <v>1127.6192829212118</v>
      </c>
      <c r="R1578" s="41">
        <f t="shared" si="400"/>
        <v>48860.906052536113</v>
      </c>
      <c r="S1578" s="36">
        <f>AU1577*H1577</f>
        <v>662.13994691955111</v>
      </c>
      <c r="T1578" s="37">
        <f>AV1577*I1577</f>
        <v>686.46995183726813</v>
      </c>
      <c r="U1578" s="57">
        <f t="shared" si="403"/>
        <v>0.5756689185194217</v>
      </c>
      <c r="V1578" s="58">
        <f t="shared" si="401"/>
        <v>0.40125293221931063</v>
      </c>
      <c r="W1578" s="59">
        <f t="shared" si="402"/>
        <v>2.3078149261267802E-2</v>
      </c>
      <c r="Y1578" s="7">
        <f t="shared" si="398"/>
        <v>0</v>
      </c>
      <c r="Z1578" s="40"/>
      <c r="AA1578" s="40"/>
      <c r="AB1578" s="40"/>
      <c r="AC1578" s="40"/>
      <c r="AD1578" s="40"/>
      <c r="AE1578" s="40"/>
      <c r="AF1578" s="40"/>
      <c r="AG1578" s="41"/>
      <c r="AH1578" s="40"/>
      <c r="AI1578" s="40"/>
      <c r="AJ1578" s="40"/>
      <c r="AK1578" s="40"/>
      <c r="AL1578" s="40"/>
      <c r="AM1578" s="41"/>
      <c r="AN1578" s="36">
        <f>Y1578*(IF(AND(AH1578&gt;0,AI1578&lt;0),AH1578,0)+IF(AND(AJ1578&lt;0,AK1578&gt;0),AJ1578,0)+IF(AND(AL1578&gt;0,AM1578&gt;0),AL1578,0))</f>
        <v>0</v>
      </c>
      <c r="AO1578" s="37">
        <f>Y1578*(IF(AND(AH1578&gt;0,AI1578&lt;0),AI1578,0)+IF(AND(AJ1578&lt;0,AK1578&gt;0),AK1578,0)+IF(AND(AL1578&gt;0,AM1578&gt;0),AM1578,0))</f>
        <v>0</v>
      </c>
      <c r="AQ1578" s="40">
        <f>AU1578*D1578</f>
        <v>28127.70494514253</v>
      </c>
      <c r="AR1578" s="40">
        <f>AV1578*E1578</f>
        <v>19605.581824472378</v>
      </c>
      <c r="AS1578" s="40">
        <f>IF(AND(Y1578&lt;&gt;0,AN1578&lt;&gt;0),0,Q1578)</f>
        <v>1127.6192829212118</v>
      </c>
      <c r="AT1578" s="41">
        <f t="shared" si="404"/>
        <v>48860.906052536113</v>
      </c>
      <c r="AU1578" s="42">
        <f>S1578+AN1578</f>
        <v>662.13994691955111</v>
      </c>
      <c r="AV1578" s="37">
        <f>T1578+AO1578</f>
        <v>686.46995183726813</v>
      </c>
      <c r="AW1578" s="58">
        <f t="shared" si="389"/>
        <v>0.5756689185194217</v>
      </c>
      <c r="AX1578" s="58">
        <f t="shared" si="390"/>
        <v>0.40125293221931063</v>
      </c>
      <c r="AY1578" s="59">
        <f t="shared" si="391"/>
        <v>2.3078149261267802E-2</v>
      </c>
      <c r="AZ1578" s="54">
        <f t="shared" si="399"/>
        <v>3.1185739839685311E-3</v>
      </c>
    </row>
    <row r="1579" spans="3:52" x14ac:dyDescent="0.25">
      <c r="C1579" s="35">
        <v>36956</v>
      </c>
      <c r="D1579" s="36">
        <v>43.12</v>
      </c>
      <c r="E1579" s="37">
        <v>28.85</v>
      </c>
      <c r="F1579" s="38">
        <v>0</v>
      </c>
      <c r="G1579" s="7">
        <v>0</v>
      </c>
      <c r="H1579" s="38">
        <v>1</v>
      </c>
      <c r="I1579" s="7">
        <v>1</v>
      </c>
      <c r="J1579" s="36">
        <f t="shared" si="392"/>
        <v>43.098439999999997</v>
      </c>
      <c r="K1579" s="37">
        <f t="shared" si="393"/>
        <v>28.835575000000002</v>
      </c>
      <c r="L1579" s="36">
        <f t="shared" si="394"/>
        <v>43.141559999999998</v>
      </c>
      <c r="M1579" s="37">
        <f t="shared" si="395"/>
        <v>28.864425000000001</v>
      </c>
      <c r="O1579" s="39">
        <f t="shared" si="396"/>
        <v>28551.474511171044</v>
      </c>
      <c r="P1579" s="40">
        <f t="shared" si="397"/>
        <v>19804.658110505188</v>
      </c>
      <c r="Q1579" s="40">
        <f>S1579*F1579+T1579*G1579+AS1578*(1+$G$9/252)</f>
        <v>1127.664029718153</v>
      </c>
      <c r="R1579" s="41">
        <f t="shared" si="400"/>
        <v>49483.796651394383</v>
      </c>
      <c r="S1579" s="36">
        <f>AU1578*H1578</f>
        <v>662.13994691955111</v>
      </c>
      <c r="T1579" s="37">
        <f>AV1578*I1578</f>
        <v>686.46995183726813</v>
      </c>
      <c r="U1579" s="57">
        <f t="shared" si="403"/>
        <v>0.57698633579617431</v>
      </c>
      <c r="V1579" s="58">
        <f t="shared" si="401"/>
        <v>0.40022511308147818</v>
      </c>
      <c r="W1579" s="59">
        <f t="shared" si="402"/>
        <v>2.2788551122347581E-2</v>
      </c>
      <c r="Y1579" s="7">
        <f t="shared" si="398"/>
        <v>0</v>
      </c>
      <c r="Z1579" s="40"/>
      <c r="AA1579" s="40"/>
      <c r="AB1579" s="40"/>
      <c r="AC1579" s="40"/>
      <c r="AD1579" s="40"/>
      <c r="AE1579" s="40"/>
      <c r="AF1579" s="40"/>
      <c r="AG1579" s="41"/>
      <c r="AH1579" s="40"/>
      <c r="AI1579" s="40"/>
      <c r="AJ1579" s="40"/>
      <c r="AK1579" s="40"/>
      <c r="AL1579" s="40"/>
      <c r="AM1579" s="41"/>
      <c r="AN1579" s="36">
        <f>Y1579*(IF(AND(AH1579&gt;0,AI1579&lt;0),AH1579,0)+IF(AND(AJ1579&lt;0,AK1579&gt;0),AJ1579,0)+IF(AND(AL1579&gt;0,AM1579&gt;0),AL1579,0))</f>
        <v>0</v>
      </c>
      <c r="AO1579" s="37">
        <f>Y1579*(IF(AND(AH1579&gt;0,AI1579&lt;0),AI1579,0)+IF(AND(AJ1579&lt;0,AK1579&gt;0),AK1579,0)+IF(AND(AL1579&gt;0,AM1579&gt;0),AM1579,0))</f>
        <v>0</v>
      </c>
      <c r="AQ1579" s="40">
        <f>AU1579*D1579</f>
        <v>28551.474511171044</v>
      </c>
      <c r="AR1579" s="40">
        <f>AV1579*E1579</f>
        <v>19804.658110505188</v>
      </c>
      <c r="AS1579" s="40">
        <f>IF(AND(Y1579&lt;&gt;0,AN1579&lt;&gt;0),0,Q1579)</f>
        <v>1127.664029718153</v>
      </c>
      <c r="AT1579" s="41">
        <f t="shared" si="404"/>
        <v>49483.796651394383</v>
      </c>
      <c r="AU1579" s="42">
        <f>S1579+AN1579</f>
        <v>662.13994691955111</v>
      </c>
      <c r="AV1579" s="37">
        <f>T1579+AO1579</f>
        <v>686.46995183726813</v>
      </c>
      <c r="AW1579" s="58">
        <f t="shared" si="389"/>
        <v>0.57698633579617431</v>
      </c>
      <c r="AX1579" s="58">
        <f t="shared" si="390"/>
        <v>0.40022511308147818</v>
      </c>
      <c r="AY1579" s="59">
        <f t="shared" si="391"/>
        <v>2.2788551122347581E-2</v>
      </c>
      <c r="AZ1579" s="54">
        <f t="shared" si="399"/>
        <v>1.2748240857190174E-2</v>
      </c>
    </row>
    <row r="1580" spans="3:52" x14ac:dyDescent="0.25">
      <c r="C1580" s="35">
        <v>36957</v>
      </c>
      <c r="D1580" s="36">
        <v>43.2</v>
      </c>
      <c r="E1580" s="37">
        <v>28.4</v>
      </c>
      <c r="F1580" s="38">
        <v>0</v>
      </c>
      <c r="G1580" s="7">
        <v>0</v>
      </c>
      <c r="H1580" s="38">
        <v>1</v>
      </c>
      <c r="I1580" s="7">
        <v>1</v>
      </c>
      <c r="J1580" s="36">
        <f t="shared" si="392"/>
        <v>43.178400000000003</v>
      </c>
      <c r="K1580" s="37">
        <f t="shared" si="393"/>
        <v>28.3858</v>
      </c>
      <c r="L1580" s="36">
        <f t="shared" si="394"/>
        <v>43.221600000000002</v>
      </c>
      <c r="M1580" s="37">
        <f t="shared" si="395"/>
        <v>28.414199999999997</v>
      </c>
      <c r="O1580" s="39">
        <f t="shared" si="396"/>
        <v>28604.445706924609</v>
      </c>
      <c r="P1580" s="40">
        <f t="shared" si="397"/>
        <v>19495.746632178412</v>
      </c>
      <c r="Q1580" s="40">
        <f>S1580*F1580+T1580*G1580+AS1579*(1+$G$9/252)</f>
        <v>1127.7087782907606</v>
      </c>
      <c r="R1580" s="41">
        <f t="shared" si="400"/>
        <v>49227.901117393783</v>
      </c>
      <c r="S1580" s="36">
        <f>AU1579*H1579</f>
        <v>662.13994691955111</v>
      </c>
      <c r="T1580" s="37">
        <f>AV1579*I1579</f>
        <v>686.46995183726813</v>
      </c>
      <c r="U1580" s="57">
        <f t="shared" si="403"/>
        <v>0.58106165523310827</v>
      </c>
      <c r="V1580" s="58">
        <f t="shared" si="401"/>
        <v>0.39603042562564067</v>
      </c>
      <c r="W1580" s="59">
        <f t="shared" si="402"/>
        <v>2.2907919141251083E-2</v>
      </c>
      <c r="Y1580" s="7">
        <f t="shared" si="398"/>
        <v>0</v>
      </c>
      <c r="Z1580" s="40"/>
      <c r="AA1580" s="40"/>
      <c r="AB1580" s="40"/>
      <c r="AC1580" s="40"/>
      <c r="AD1580" s="40"/>
      <c r="AE1580" s="40"/>
      <c r="AF1580" s="40"/>
      <c r="AG1580" s="41"/>
      <c r="AH1580" s="40"/>
      <c r="AI1580" s="40"/>
      <c r="AJ1580" s="40"/>
      <c r="AK1580" s="40"/>
      <c r="AL1580" s="40"/>
      <c r="AM1580" s="41"/>
      <c r="AN1580" s="36">
        <f>Y1580*(IF(AND(AH1580&gt;0,AI1580&lt;0),AH1580,0)+IF(AND(AJ1580&lt;0,AK1580&gt;0),AJ1580,0)+IF(AND(AL1580&gt;0,AM1580&gt;0),AL1580,0))</f>
        <v>0</v>
      </c>
      <c r="AO1580" s="37">
        <f>Y1580*(IF(AND(AH1580&gt;0,AI1580&lt;0),AI1580,0)+IF(AND(AJ1580&lt;0,AK1580&gt;0),AK1580,0)+IF(AND(AL1580&gt;0,AM1580&gt;0),AM1580,0))</f>
        <v>0</v>
      </c>
      <c r="AQ1580" s="40">
        <f>AU1580*D1580</f>
        <v>28604.445706924609</v>
      </c>
      <c r="AR1580" s="40">
        <f>AV1580*E1580</f>
        <v>19495.746632178412</v>
      </c>
      <c r="AS1580" s="40">
        <f>IF(AND(Y1580&lt;&gt;0,AN1580&lt;&gt;0),0,Q1580)</f>
        <v>1127.7087782907606</v>
      </c>
      <c r="AT1580" s="41">
        <f t="shared" si="404"/>
        <v>49227.901117393783</v>
      </c>
      <c r="AU1580" s="42">
        <f>S1580+AN1580</f>
        <v>662.13994691955111</v>
      </c>
      <c r="AV1580" s="37">
        <f>T1580+AO1580</f>
        <v>686.46995183726813</v>
      </c>
      <c r="AW1580" s="58">
        <f t="shared" si="389"/>
        <v>0.58106165523310827</v>
      </c>
      <c r="AX1580" s="58">
        <f t="shared" si="390"/>
        <v>0.39603042562564067</v>
      </c>
      <c r="AY1580" s="59">
        <f t="shared" si="391"/>
        <v>2.2907919141251083E-2</v>
      </c>
      <c r="AZ1580" s="54">
        <f t="shared" si="399"/>
        <v>-5.1712995226163017E-3</v>
      </c>
    </row>
    <row r="1581" spans="3:52" x14ac:dyDescent="0.25">
      <c r="C1581" s="35">
        <v>36958</v>
      </c>
      <c r="D1581" s="36">
        <v>43.85</v>
      </c>
      <c r="E1581" s="37">
        <v>29.3</v>
      </c>
      <c r="F1581" s="38">
        <v>0</v>
      </c>
      <c r="G1581" s="7">
        <v>0</v>
      </c>
      <c r="H1581" s="38">
        <v>1</v>
      </c>
      <c r="I1581" s="7">
        <v>1</v>
      </c>
      <c r="J1581" s="36">
        <f t="shared" si="392"/>
        <v>43.828075000000005</v>
      </c>
      <c r="K1581" s="37">
        <f t="shared" si="393"/>
        <v>29.285350000000001</v>
      </c>
      <c r="L1581" s="36">
        <f t="shared" si="394"/>
        <v>43.871924999999997</v>
      </c>
      <c r="M1581" s="37">
        <f t="shared" si="395"/>
        <v>29.31465</v>
      </c>
      <c r="O1581" s="39">
        <f t="shared" si="396"/>
        <v>29034.836672422316</v>
      </c>
      <c r="P1581" s="40">
        <f t="shared" si="397"/>
        <v>20113.569588831957</v>
      </c>
      <c r="Q1581" s="40">
        <f>S1581*F1581+T1581*G1581+AS1580*(1+$G$9/252)</f>
        <v>1127.7535286391053</v>
      </c>
      <c r="R1581" s="41">
        <f t="shared" si="400"/>
        <v>50276.159789893383</v>
      </c>
      <c r="S1581" s="36">
        <f>AU1580*H1580</f>
        <v>662.13994691955111</v>
      </c>
      <c r="T1581" s="37">
        <f>AV1580*I1580</f>
        <v>686.46995183726813</v>
      </c>
      <c r="U1581" s="57">
        <f t="shared" si="403"/>
        <v>0.57750704894248817</v>
      </c>
      <c r="V1581" s="58">
        <f t="shared" si="401"/>
        <v>0.40006177227711071</v>
      </c>
      <c r="W1581" s="59">
        <f t="shared" si="402"/>
        <v>2.2431178780400976E-2</v>
      </c>
      <c r="Y1581" s="7">
        <f t="shared" si="398"/>
        <v>0</v>
      </c>
      <c r="Z1581" s="40"/>
      <c r="AA1581" s="40"/>
      <c r="AB1581" s="40"/>
      <c r="AC1581" s="40"/>
      <c r="AD1581" s="40"/>
      <c r="AE1581" s="40"/>
      <c r="AF1581" s="40"/>
      <c r="AG1581" s="41"/>
      <c r="AH1581" s="40"/>
      <c r="AI1581" s="40"/>
      <c r="AJ1581" s="40"/>
      <c r="AK1581" s="40"/>
      <c r="AL1581" s="40"/>
      <c r="AM1581" s="41"/>
      <c r="AN1581" s="36">
        <f>Y1581*(IF(AND(AH1581&gt;0,AI1581&lt;0),AH1581,0)+IF(AND(AJ1581&lt;0,AK1581&gt;0),AJ1581,0)+IF(AND(AL1581&gt;0,AM1581&gt;0),AL1581,0))</f>
        <v>0</v>
      </c>
      <c r="AO1581" s="37">
        <f>Y1581*(IF(AND(AH1581&gt;0,AI1581&lt;0),AI1581,0)+IF(AND(AJ1581&lt;0,AK1581&gt;0),AK1581,0)+IF(AND(AL1581&gt;0,AM1581&gt;0),AM1581,0))</f>
        <v>0</v>
      </c>
      <c r="AQ1581" s="40">
        <f>AU1581*D1581</f>
        <v>29034.836672422316</v>
      </c>
      <c r="AR1581" s="40">
        <f>AV1581*E1581</f>
        <v>20113.569588831957</v>
      </c>
      <c r="AS1581" s="40">
        <f>IF(AND(Y1581&lt;&gt;0,AN1581&lt;&gt;0),0,Q1581)</f>
        <v>1127.7535286391053</v>
      </c>
      <c r="AT1581" s="41">
        <f t="shared" si="404"/>
        <v>50276.159789893383</v>
      </c>
      <c r="AU1581" s="42">
        <f>S1581+AN1581</f>
        <v>662.13994691955111</v>
      </c>
      <c r="AV1581" s="37">
        <f>T1581+AO1581</f>
        <v>686.46995183726813</v>
      </c>
      <c r="AW1581" s="58">
        <f t="shared" si="389"/>
        <v>0.57750704894248817</v>
      </c>
      <c r="AX1581" s="58">
        <f t="shared" si="390"/>
        <v>0.40006177227711071</v>
      </c>
      <c r="AY1581" s="59">
        <f t="shared" si="391"/>
        <v>2.2431178780400976E-2</v>
      </c>
      <c r="AZ1581" s="54">
        <f t="shared" si="399"/>
        <v>2.1293994842473962E-2</v>
      </c>
    </row>
    <row r="1582" spans="3:52" x14ac:dyDescent="0.25">
      <c r="C1582" s="35">
        <v>36959</v>
      </c>
      <c r="D1582" s="36">
        <v>43.92</v>
      </c>
      <c r="E1582" s="37">
        <v>28.95</v>
      </c>
      <c r="F1582" s="38">
        <v>0</v>
      </c>
      <c r="G1582" s="7">
        <v>0</v>
      </c>
      <c r="H1582" s="38">
        <v>1</v>
      </c>
      <c r="I1582" s="7">
        <v>1</v>
      </c>
      <c r="J1582" s="36">
        <f t="shared" si="392"/>
        <v>43.898040000000002</v>
      </c>
      <c r="K1582" s="37">
        <f t="shared" si="393"/>
        <v>28.935525000000002</v>
      </c>
      <c r="L1582" s="36">
        <f t="shared" si="394"/>
        <v>43.941960000000002</v>
      </c>
      <c r="M1582" s="37">
        <f t="shared" si="395"/>
        <v>28.964474999999997</v>
      </c>
      <c r="O1582" s="39">
        <f t="shared" si="396"/>
        <v>29081.186468706685</v>
      </c>
      <c r="P1582" s="40">
        <f t="shared" si="397"/>
        <v>19873.305105688913</v>
      </c>
      <c r="Q1582" s="40">
        <f>S1582*F1582+T1582*G1582+AS1581*(1+$G$9/252)</f>
        <v>1127.7982807632575</v>
      </c>
      <c r="R1582" s="41">
        <f t="shared" si="400"/>
        <v>50082.289855158851</v>
      </c>
      <c r="S1582" s="36">
        <f>AU1581*H1581</f>
        <v>662.13994691955111</v>
      </c>
      <c r="T1582" s="37">
        <f>AV1581*I1581</f>
        <v>686.46995183726813</v>
      </c>
      <c r="U1582" s="57">
        <f t="shared" si="403"/>
        <v>0.58066806755065148</v>
      </c>
      <c r="V1582" s="58">
        <f t="shared" si="401"/>
        <v>0.39681302838116561</v>
      </c>
      <c r="W1582" s="59">
        <f t="shared" si="402"/>
        <v>2.2518904068183014E-2</v>
      </c>
      <c r="Y1582" s="7">
        <f t="shared" si="398"/>
        <v>0</v>
      </c>
      <c r="Z1582" s="40"/>
      <c r="AA1582" s="40"/>
      <c r="AB1582" s="40"/>
      <c r="AC1582" s="40"/>
      <c r="AD1582" s="40"/>
      <c r="AE1582" s="40"/>
      <c r="AF1582" s="40"/>
      <c r="AG1582" s="41"/>
      <c r="AH1582" s="40"/>
      <c r="AI1582" s="40"/>
      <c r="AJ1582" s="40"/>
      <c r="AK1582" s="40"/>
      <c r="AL1582" s="40"/>
      <c r="AM1582" s="41"/>
      <c r="AN1582" s="36">
        <f>Y1582*(IF(AND(AH1582&gt;0,AI1582&lt;0),AH1582,0)+IF(AND(AJ1582&lt;0,AK1582&gt;0),AJ1582,0)+IF(AND(AL1582&gt;0,AM1582&gt;0),AL1582,0))</f>
        <v>0</v>
      </c>
      <c r="AO1582" s="37">
        <f>Y1582*(IF(AND(AH1582&gt;0,AI1582&lt;0),AI1582,0)+IF(AND(AJ1582&lt;0,AK1582&gt;0),AK1582,0)+IF(AND(AL1582&gt;0,AM1582&gt;0),AM1582,0))</f>
        <v>0</v>
      </c>
      <c r="AQ1582" s="40">
        <f>AU1582*D1582</f>
        <v>29081.186468706685</v>
      </c>
      <c r="AR1582" s="40">
        <f>AV1582*E1582</f>
        <v>19873.305105688913</v>
      </c>
      <c r="AS1582" s="40">
        <f>IF(AND(Y1582&lt;&gt;0,AN1582&lt;&gt;0),0,Q1582)</f>
        <v>1127.7982807632575</v>
      </c>
      <c r="AT1582" s="41">
        <f t="shared" si="404"/>
        <v>50082.289855158851</v>
      </c>
      <c r="AU1582" s="42">
        <f>S1582+AN1582</f>
        <v>662.13994691955111</v>
      </c>
      <c r="AV1582" s="37">
        <f>T1582+AO1582</f>
        <v>686.46995183726813</v>
      </c>
      <c r="AW1582" s="58">
        <f t="shared" si="389"/>
        <v>0.58066806755065148</v>
      </c>
      <c r="AX1582" s="58">
        <f t="shared" si="390"/>
        <v>0.39681302838116561</v>
      </c>
      <c r="AY1582" s="59">
        <f t="shared" si="391"/>
        <v>2.2518904068183014E-2</v>
      </c>
      <c r="AZ1582" s="54">
        <f t="shared" si="399"/>
        <v>-3.8561006955328825E-3</v>
      </c>
    </row>
    <row r="1583" spans="3:52" x14ac:dyDescent="0.25">
      <c r="C1583" s="35">
        <v>36962</v>
      </c>
      <c r="D1583" s="36">
        <v>41.9</v>
      </c>
      <c r="E1583" s="37">
        <v>28.06</v>
      </c>
      <c r="F1583" s="38">
        <v>0</v>
      </c>
      <c r="G1583" s="7">
        <v>0</v>
      </c>
      <c r="H1583" s="38">
        <v>1</v>
      </c>
      <c r="I1583" s="7">
        <v>1</v>
      </c>
      <c r="J1583" s="36">
        <f t="shared" si="392"/>
        <v>41.879049999999999</v>
      </c>
      <c r="K1583" s="37">
        <f t="shared" si="393"/>
        <v>28.045970000000001</v>
      </c>
      <c r="L1583" s="36">
        <f t="shared" si="394"/>
        <v>41.920949999999998</v>
      </c>
      <c r="M1583" s="37">
        <f t="shared" si="395"/>
        <v>28.074029999999997</v>
      </c>
      <c r="O1583" s="39">
        <f t="shared" si="396"/>
        <v>27743.663775929192</v>
      </c>
      <c r="P1583" s="40">
        <f t="shared" si="397"/>
        <v>19262.346848553741</v>
      </c>
      <c r="Q1583" s="40">
        <f>S1583*F1583+T1583*G1583+AS1582*(1+$G$9/252)</f>
        <v>1127.8430346632877</v>
      </c>
      <c r="R1583" s="41">
        <f t="shared" si="400"/>
        <v>48133.853659146225</v>
      </c>
      <c r="S1583" s="36">
        <f>AU1582*H1582</f>
        <v>662.13994691955111</v>
      </c>
      <c r="T1583" s="37">
        <f>AV1582*I1582</f>
        <v>686.46995183726813</v>
      </c>
      <c r="U1583" s="57">
        <f t="shared" si="403"/>
        <v>0.57638567591933165</v>
      </c>
      <c r="V1583" s="58">
        <f t="shared" si="401"/>
        <v>0.40018293538177113</v>
      </c>
      <c r="W1583" s="59">
        <f t="shared" si="402"/>
        <v>2.3431388698897142E-2</v>
      </c>
      <c r="Y1583" s="7">
        <f t="shared" si="398"/>
        <v>0</v>
      </c>
      <c r="Z1583" s="40"/>
      <c r="AA1583" s="40"/>
      <c r="AB1583" s="40"/>
      <c r="AC1583" s="40"/>
      <c r="AD1583" s="40"/>
      <c r="AE1583" s="40"/>
      <c r="AF1583" s="40"/>
      <c r="AG1583" s="41"/>
      <c r="AH1583" s="40"/>
      <c r="AI1583" s="40"/>
      <c r="AJ1583" s="40"/>
      <c r="AK1583" s="40"/>
      <c r="AL1583" s="40"/>
      <c r="AM1583" s="41"/>
      <c r="AN1583" s="36">
        <f>Y1583*(IF(AND(AH1583&gt;0,AI1583&lt;0),AH1583,0)+IF(AND(AJ1583&lt;0,AK1583&gt;0),AJ1583,0)+IF(AND(AL1583&gt;0,AM1583&gt;0),AL1583,0))</f>
        <v>0</v>
      </c>
      <c r="AO1583" s="37">
        <f>Y1583*(IF(AND(AH1583&gt;0,AI1583&lt;0),AI1583,0)+IF(AND(AJ1583&lt;0,AK1583&gt;0),AK1583,0)+IF(AND(AL1583&gt;0,AM1583&gt;0),AM1583,0))</f>
        <v>0</v>
      </c>
      <c r="AQ1583" s="40">
        <f>AU1583*D1583</f>
        <v>27743.663775929192</v>
      </c>
      <c r="AR1583" s="40">
        <f>AV1583*E1583</f>
        <v>19262.346848553741</v>
      </c>
      <c r="AS1583" s="40">
        <f>IF(AND(Y1583&lt;&gt;0,AN1583&lt;&gt;0),0,Q1583)</f>
        <v>1127.8430346632877</v>
      </c>
      <c r="AT1583" s="41">
        <f t="shared" si="404"/>
        <v>48133.853659146225</v>
      </c>
      <c r="AU1583" s="42">
        <f>S1583+AN1583</f>
        <v>662.13994691955111</v>
      </c>
      <c r="AV1583" s="37">
        <f>T1583+AO1583</f>
        <v>686.46995183726813</v>
      </c>
      <c r="AW1583" s="58">
        <f t="shared" si="389"/>
        <v>0.57638567591933165</v>
      </c>
      <c r="AX1583" s="58">
        <f t="shared" si="390"/>
        <v>0.40018293538177113</v>
      </c>
      <c r="AY1583" s="59">
        <f t="shared" si="391"/>
        <v>2.3431388698897142E-2</v>
      </c>
      <c r="AZ1583" s="54">
        <f t="shared" si="399"/>
        <v>-3.8904694686437646E-2</v>
      </c>
    </row>
    <row r="1584" spans="3:52" x14ac:dyDescent="0.25">
      <c r="C1584" s="35">
        <v>36963</v>
      </c>
      <c r="D1584" s="36">
        <v>42</v>
      </c>
      <c r="E1584" s="37">
        <v>27.8</v>
      </c>
      <c r="F1584" s="38">
        <v>0</v>
      </c>
      <c r="G1584" s="7">
        <v>0</v>
      </c>
      <c r="H1584" s="38">
        <v>1</v>
      </c>
      <c r="I1584" s="7">
        <v>1</v>
      </c>
      <c r="J1584" s="36">
        <f t="shared" si="392"/>
        <v>41.978999999999999</v>
      </c>
      <c r="K1584" s="37">
        <f t="shared" si="393"/>
        <v>27.786100000000001</v>
      </c>
      <c r="L1584" s="36">
        <f t="shared" si="394"/>
        <v>42.021000000000001</v>
      </c>
      <c r="M1584" s="37">
        <f t="shared" si="395"/>
        <v>27.8139</v>
      </c>
      <c r="O1584" s="39">
        <f t="shared" si="396"/>
        <v>27809.877770621148</v>
      </c>
      <c r="P1584" s="40">
        <f t="shared" si="397"/>
        <v>19083.864661076055</v>
      </c>
      <c r="Q1584" s="40">
        <f>S1584*F1584+T1584*G1584+AS1583*(1+$G$9/252)</f>
        <v>1127.8877903392663</v>
      </c>
      <c r="R1584" s="41">
        <f t="shared" si="400"/>
        <v>48021.630222036467</v>
      </c>
      <c r="S1584" s="36">
        <f>AU1583*H1583</f>
        <v>662.13994691955111</v>
      </c>
      <c r="T1584" s="37">
        <f>AV1583*I1583</f>
        <v>686.46995183726813</v>
      </c>
      <c r="U1584" s="57">
        <f t="shared" si="403"/>
        <v>0.57911148876115359</v>
      </c>
      <c r="V1584" s="58">
        <f t="shared" si="401"/>
        <v>0.39740143291342767</v>
      </c>
      <c r="W1584" s="59">
        <f t="shared" si="402"/>
        <v>2.3487078325418742E-2</v>
      </c>
      <c r="Y1584" s="7">
        <f t="shared" si="398"/>
        <v>0</v>
      </c>
      <c r="Z1584" s="40"/>
      <c r="AA1584" s="40"/>
      <c r="AB1584" s="40"/>
      <c r="AC1584" s="40"/>
      <c r="AD1584" s="40"/>
      <c r="AE1584" s="40"/>
      <c r="AF1584" s="40"/>
      <c r="AG1584" s="41"/>
      <c r="AH1584" s="40"/>
      <c r="AI1584" s="40"/>
      <c r="AJ1584" s="40"/>
      <c r="AK1584" s="40"/>
      <c r="AL1584" s="40"/>
      <c r="AM1584" s="41"/>
      <c r="AN1584" s="36">
        <f>Y1584*(IF(AND(AH1584&gt;0,AI1584&lt;0),AH1584,0)+IF(AND(AJ1584&lt;0,AK1584&gt;0),AJ1584,0)+IF(AND(AL1584&gt;0,AM1584&gt;0),AL1584,0))</f>
        <v>0</v>
      </c>
      <c r="AO1584" s="37">
        <f>Y1584*(IF(AND(AH1584&gt;0,AI1584&lt;0),AI1584,0)+IF(AND(AJ1584&lt;0,AK1584&gt;0),AK1584,0)+IF(AND(AL1584&gt;0,AM1584&gt;0),AM1584,0))</f>
        <v>0</v>
      </c>
      <c r="AQ1584" s="40">
        <f>AU1584*D1584</f>
        <v>27809.877770621148</v>
      </c>
      <c r="AR1584" s="40">
        <f>AV1584*E1584</f>
        <v>19083.864661076055</v>
      </c>
      <c r="AS1584" s="40">
        <f>IF(AND(Y1584&lt;&gt;0,AN1584&lt;&gt;0),0,Q1584)</f>
        <v>1127.8877903392663</v>
      </c>
      <c r="AT1584" s="41">
        <f t="shared" si="404"/>
        <v>48021.630222036467</v>
      </c>
      <c r="AU1584" s="42">
        <f>S1584+AN1584</f>
        <v>662.13994691955111</v>
      </c>
      <c r="AV1584" s="37">
        <f>T1584+AO1584</f>
        <v>686.46995183726813</v>
      </c>
      <c r="AW1584" s="58">
        <f t="shared" si="389"/>
        <v>0.57911148876115359</v>
      </c>
      <c r="AX1584" s="58">
        <f t="shared" si="390"/>
        <v>0.39740143291342767</v>
      </c>
      <c r="AY1584" s="59">
        <f t="shared" si="391"/>
        <v>2.3487078325418742E-2</v>
      </c>
      <c r="AZ1584" s="54">
        <f t="shared" si="399"/>
        <v>-2.3314866477230911E-3</v>
      </c>
    </row>
    <row r="1585" spans="3:52" x14ac:dyDescent="0.25">
      <c r="C1585" s="35">
        <v>36964</v>
      </c>
      <c r="D1585" s="36">
        <v>41.18</v>
      </c>
      <c r="E1585" s="37">
        <v>27.55</v>
      </c>
      <c r="F1585" s="38">
        <v>0</v>
      </c>
      <c r="G1585" s="7">
        <v>0</v>
      </c>
      <c r="H1585" s="38">
        <v>1</v>
      </c>
      <c r="I1585" s="7">
        <v>1</v>
      </c>
      <c r="J1585" s="36">
        <f t="shared" si="392"/>
        <v>41.159410000000001</v>
      </c>
      <c r="K1585" s="37">
        <f t="shared" si="393"/>
        <v>27.536225000000002</v>
      </c>
      <c r="L1585" s="36">
        <f t="shared" si="394"/>
        <v>41.200589999999998</v>
      </c>
      <c r="M1585" s="37">
        <f t="shared" si="395"/>
        <v>27.563775</v>
      </c>
      <c r="O1585" s="39">
        <f t="shared" si="396"/>
        <v>27266.923014147116</v>
      </c>
      <c r="P1585" s="40">
        <f t="shared" si="397"/>
        <v>18912.247173116739</v>
      </c>
      <c r="Q1585" s="40">
        <f>S1585*F1585+T1585*G1585+AS1584*(1+$G$9/252)</f>
        <v>1127.9325477912637</v>
      </c>
      <c r="R1585" s="41">
        <f t="shared" si="400"/>
        <v>47307.102735055116</v>
      </c>
      <c r="S1585" s="36">
        <f>AU1584*H1584</f>
        <v>662.13994691955111</v>
      </c>
      <c r="T1585" s="37">
        <f>AV1584*I1584</f>
        <v>686.46995183726813</v>
      </c>
      <c r="U1585" s="57">
        <f t="shared" si="403"/>
        <v>0.57638116556949925</v>
      </c>
      <c r="V1585" s="58">
        <f t="shared" si="401"/>
        <v>0.39977606066969185</v>
      </c>
      <c r="W1585" s="59">
        <f t="shared" si="402"/>
        <v>2.3842773760808914E-2</v>
      </c>
      <c r="Y1585" s="7">
        <f t="shared" si="398"/>
        <v>0</v>
      </c>
      <c r="Z1585" s="40"/>
      <c r="AA1585" s="40"/>
      <c r="AB1585" s="40"/>
      <c r="AC1585" s="40"/>
      <c r="AD1585" s="40"/>
      <c r="AE1585" s="40"/>
      <c r="AF1585" s="40"/>
      <c r="AG1585" s="41"/>
      <c r="AH1585" s="40"/>
      <c r="AI1585" s="40"/>
      <c r="AJ1585" s="40"/>
      <c r="AK1585" s="40"/>
      <c r="AL1585" s="40"/>
      <c r="AM1585" s="41"/>
      <c r="AN1585" s="36">
        <f>Y1585*(IF(AND(AH1585&gt;0,AI1585&lt;0),AH1585,0)+IF(AND(AJ1585&lt;0,AK1585&gt;0),AJ1585,0)+IF(AND(AL1585&gt;0,AM1585&gt;0),AL1585,0))</f>
        <v>0</v>
      </c>
      <c r="AO1585" s="37">
        <f>Y1585*(IF(AND(AH1585&gt;0,AI1585&lt;0),AI1585,0)+IF(AND(AJ1585&lt;0,AK1585&gt;0),AK1585,0)+IF(AND(AL1585&gt;0,AM1585&gt;0),AM1585,0))</f>
        <v>0</v>
      </c>
      <c r="AQ1585" s="40">
        <f>AU1585*D1585</f>
        <v>27266.923014147116</v>
      </c>
      <c r="AR1585" s="40">
        <f>AV1585*E1585</f>
        <v>18912.247173116739</v>
      </c>
      <c r="AS1585" s="40">
        <f>IF(AND(Y1585&lt;&gt;0,AN1585&lt;&gt;0),0,Q1585)</f>
        <v>1127.9325477912637</v>
      </c>
      <c r="AT1585" s="41">
        <f t="shared" si="404"/>
        <v>47307.102735055116</v>
      </c>
      <c r="AU1585" s="42">
        <f>S1585+AN1585</f>
        <v>662.13994691955111</v>
      </c>
      <c r="AV1585" s="37">
        <f>T1585+AO1585</f>
        <v>686.46995183726813</v>
      </c>
      <c r="AW1585" s="58">
        <f t="shared" si="389"/>
        <v>0.57638116556949925</v>
      </c>
      <c r="AX1585" s="58">
        <f t="shared" si="390"/>
        <v>0.39977606066969185</v>
      </c>
      <c r="AY1585" s="59">
        <f t="shared" si="391"/>
        <v>2.3842773760808914E-2</v>
      </c>
      <c r="AZ1585" s="54">
        <f t="shared" si="399"/>
        <v>-1.4879284265811199E-2</v>
      </c>
    </row>
    <row r="1586" spans="3:52" x14ac:dyDescent="0.25">
      <c r="C1586" s="35">
        <v>36965</v>
      </c>
      <c r="D1586" s="36">
        <v>41.32</v>
      </c>
      <c r="E1586" s="37">
        <v>27.24</v>
      </c>
      <c r="F1586" s="38">
        <v>0</v>
      </c>
      <c r="G1586" s="7">
        <v>0</v>
      </c>
      <c r="H1586" s="38">
        <v>1</v>
      </c>
      <c r="I1586" s="7">
        <v>1</v>
      </c>
      <c r="J1586" s="36">
        <f t="shared" si="392"/>
        <v>41.299340000000001</v>
      </c>
      <c r="K1586" s="37">
        <f t="shared" si="393"/>
        <v>27.226379999999999</v>
      </c>
      <c r="L1586" s="36">
        <f t="shared" si="394"/>
        <v>41.34066</v>
      </c>
      <c r="M1586" s="37">
        <f t="shared" si="395"/>
        <v>27.253619999999998</v>
      </c>
      <c r="O1586" s="39">
        <f t="shared" si="396"/>
        <v>27359.622606715853</v>
      </c>
      <c r="P1586" s="40">
        <f t="shared" si="397"/>
        <v>18699.441488047181</v>
      </c>
      <c r="Q1586" s="40">
        <f>S1586*F1586+T1586*G1586+AS1585*(1+$G$9/252)</f>
        <v>1127.9773070193505</v>
      </c>
      <c r="R1586" s="41">
        <f t="shared" si="400"/>
        <v>47187.041401782379</v>
      </c>
      <c r="S1586" s="36">
        <f>AU1585*H1585</f>
        <v>662.13994691955111</v>
      </c>
      <c r="T1586" s="37">
        <f>AV1585*I1585</f>
        <v>686.46995183726813</v>
      </c>
      <c r="U1586" s="57">
        <f t="shared" si="403"/>
        <v>0.57981220678273782</v>
      </c>
      <c r="V1586" s="58">
        <f t="shared" si="401"/>
        <v>0.39628340604844225</v>
      </c>
      <c r="W1586" s="59">
        <f t="shared" si="402"/>
        <v>2.390438716882012E-2</v>
      </c>
      <c r="Y1586" s="7">
        <f t="shared" si="398"/>
        <v>0</v>
      </c>
      <c r="Z1586" s="40"/>
      <c r="AA1586" s="40"/>
      <c r="AB1586" s="40"/>
      <c r="AC1586" s="40"/>
      <c r="AD1586" s="40"/>
      <c r="AE1586" s="40"/>
      <c r="AF1586" s="40"/>
      <c r="AG1586" s="41"/>
      <c r="AH1586" s="40"/>
      <c r="AI1586" s="40"/>
      <c r="AJ1586" s="40"/>
      <c r="AK1586" s="40"/>
      <c r="AL1586" s="40"/>
      <c r="AM1586" s="41"/>
      <c r="AN1586" s="36">
        <f>Y1586*(IF(AND(AH1586&gt;0,AI1586&lt;0),AH1586,0)+IF(AND(AJ1586&lt;0,AK1586&gt;0),AJ1586,0)+IF(AND(AL1586&gt;0,AM1586&gt;0),AL1586,0))</f>
        <v>0</v>
      </c>
      <c r="AO1586" s="37">
        <f>Y1586*(IF(AND(AH1586&gt;0,AI1586&lt;0),AI1586,0)+IF(AND(AJ1586&lt;0,AK1586&gt;0),AK1586,0)+IF(AND(AL1586&gt;0,AM1586&gt;0),AM1586,0))</f>
        <v>0</v>
      </c>
      <c r="AQ1586" s="40">
        <f>AU1586*D1586</f>
        <v>27359.622606715853</v>
      </c>
      <c r="AR1586" s="40">
        <f>AV1586*E1586</f>
        <v>18699.441488047181</v>
      </c>
      <c r="AS1586" s="40">
        <f>IF(AND(Y1586&lt;&gt;0,AN1586&lt;&gt;0),0,Q1586)</f>
        <v>1127.9773070193505</v>
      </c>
      <c r="AT1586" s="41">
        <f t="shared" si="404"/>
        <v>47187.041401782379</v>
      </c>
      <c r="AU1586" s="42">
        <f>S1586+AN1586</f>
        <v>662.13994691955111</v>
      </c>
      <c r="AV1586" s="37">
        <f>T1586+AO1586</f>
        <v>686.46995183726813</v>
      </c>
      <c r="AW1586" s="58">
        <f t="shared" si="389"/>
        <v>0.57981220678273782</v>
      </c>
      <c r="AX1586" s="58">
        <f t="shared" si="390"/>
        <v>0.39628340604844225</v>
      </c>
      <c r="AY1586" s="59">
        <f t="shared" si="391"/>
        <v>2.390438716882012E-2</v>
      </c>
      <c r="AZ1586" s="54">
        <f t="shared" si="399"/>
        <v>-2.5379134703121808E-3</v>
      </c>
    </row>
    <row r="1587" spans="3:52" x14ac:dyDescent="0.25">
      <c r="C1587" s="35">
        <v>36966</v>
      </c>
      <c r="D1587" s="36">
        <v>40.799999999999997</v>
      </c>
      <c r="E1587" s="37">
        <v>26.5</v>
      </c>
      <c r="F1587" s="38">
        <v>0</v>
      </c>
      <c r="G1587" s="7">
        <v>0</v>
      </c>
      <c r="H1587" s="38">
        <v>1</v>
      </c>
      <c r="I1587" s="7">
        <v>1</v>
      </c>
      <c r="J1587" s="36">
        <f t="shared" si="392"/>
        <v>40.779600000000002</v>
      </c>
      <c r="K1587" s="37">
        <f t="shared" si="393"/>
        <v>26.486750000000001</v>
      </c>
      <c r="L1587" s="36">
        <f t="shared" si="394"/>
        <v>40.820399999999992</v>
      </c>
      <c r="M1587" s="37">
        <f t="shared" si="395"/>
        <v>26.513249999999999</v>
      </c>
      <c r="O1587" s="39">
        <f t="shared" si="396"/>
        <v>27015.309834317683</v>
      </c>
      <c r="P1587" s="40">
        <f t="shared" si="397"/>
        <v>18191.453723687606</v>
      </c>
      <c r="Q1587" s="40">
        <f>S1587*F1587+T1587*G1587+AS1586*(1+$G$9/252)</f>
        <v>1128.0220680235973</v>
      </c>
      <c r="R1587" s="41">
        <f t="shared" si="400"/>
        <v>46334.785626028883</v>
      </c>
      <c r="S1587" s="36">
        <f>AU1586*H1586</f>
        <v>662.13994691955111</v>
      </c>
      <c r="T1587" s="37">
        <f>AV1586*I1586</f>
        <v>686.46995183726813</v>
      </c>
      <c r="U1587" s="57">
        <f t="shared" si="403"/>
        <v>0.5830459657752608</v>
      </c>
      <c r="V1587" s="58">
        <f t="shared" si="401"/>
        <v>0.39260899727716519</v>
      </c>
      <c r="W1587" s="59">
        <f t="shared" si="402"/>
        <v>2.4345036947574075E-2</v>
      </c>
      <c r="Y1587" s="7">
        <f t="shared" si="398"/>
        <v>0</v>
      </c>
      <c r="Z1587" s="40"/>
      <c r="AA1587" s="40"/>
      <c r="AB1587" s="40"/>
      <c r="AC1587" s="40"/>
      <c r="AD1587" s="40"/>
      <c r="AE1587" s="40"/>
      <c r="AF1587" s="40"/>
      <c r="AG1587" s="41"/>
      <c r="AH1587" s="40"/>
      <c r="AI1587" s="40"/>
      <c r="AJ1587" s="40"/>
      <c r="AK1587" s="40"/>
      <c r="AL1587" s="40"/>
      <c r="AM1587" s="41"/>
      <c r="AN1587" s="36">
        <f>Y1587*(IF(AND(AH1587&gt;0,AI1587&lt;0),AH1587,0)+IF(AND(AJ1587&lt;0,AK1587&gt;0),AJ1587,0)+IF(AND(AL1587&gt;0,AM1587&gt;0),AL1587,0))</f>
        <v>0</v>
      </c>
      <c r="AO1587" s="37">
        <f>Y1587*(IF(AND(AH1587&gt;0,AI1587&lt;0),AI1587,0)+IF(AND(AJ1587&lt;0,AK1587&gt;0),AK1587,0)+IF(AND(AL1587&gt;0,AM1587&gt;0),AM1587,0))</f>
        <v>0</v>
      </c>
      <c r="AQ1587" s="40">
        <f>AU1587*D1587</f>
        <v>27015.309834317683</v>
      </c>
      <c r="AR1587" s="40">
        <f>AV1587*E1587</f>
        <v>18191.453723687606</v>
      </c>
      <c r="AS1587" s="40">
        <f>IF(AND(Y1587&lt;&gt;0,AN1587&lt;&gt;0),0,Q1587)</f>
        <v>1128.0220680235973</v>
      </c>
      <c r="AT1587" s="41">
        <f t="shared" si="404"/>
        <v>46334.785626028883</v>
      </c>
      <c r="AU1587" s="42">
        <f>S1587+AN1587</f>
        <v>662.13994691955111</v>
      </c>
      <c r="AV1587" s="37">
        <f>T1587+AO1587</f>
        <v>686.46995183726813</v>
      </c>
      <c r="AW1587" s="58">
        <f t="shared" si="389"/>
        <v>0.5830459657752608</v>
      </c>
      <c r="AX1587" s="58">
        <f t="shared" si="390"/>
        <v>0.39260899727716519</v>
      </c>
      <c r="AY1587" s="59">
        <f t="shared" si="391"/>
        <v>2.4345036947574075E-2</v>
      </c>
      <c r="AZ1587" s="54">
        <f t="shared" si="399"/>
        <v>-1.8061225082895427E-2</v>
      </c>
    </row>
    <row r="1588" spans="3:52" x14ac:dyDescent="0.25">
      <c r="C1588" s="35">
        <v>36969</v>
      </c>
      <c r="D1588" s="36">
        <v>41.93</v>
      </c>
      <c r="E1588" s="37">
        <v>26.38</v>
      </c>
      <c r="F1588" s="38">
        <v>0</v>
      </c>
      <c r="G1588" s="7">
        <v>0</v>
      </c>
      <c r="H1588" s="38">
        <v>1</v>
      </c>
      <c r="I1588" s="7">
        <v>1</v>
      </c>
      <c r="J1588" s="36">
        <f t="shared" si="392"/>
        <v>41.909035000000003</v>
      </c>
      <c r="K1588" s="37">
        <f t="shared" si="393"/>
        <v>26.366810000000001</v>
      </c>
      <c r="L1588" s="36">
        <f t="shared" si="394"/>
        <v>41.950964999999997</v>
      </c>
      <c r="M1588" s="37">
        <f t="shared" si="395"/>
        <v>26.393189999999997</v>
      </c>
      <c r="O1588" s="39">
        <f t="shared" si="396"/>
        <v>27763.527974336779</v>
      </c>
      <c r="P1588" s="40">
        <f t="shared" si="397"/>
        <v>18109.077329467131</v>
      </c>
      <c r="Q1588" s="40">
        <f>S1588*F1588+T1588*G1588+AS1587*(1+$G$9/252)</f>
        <v>1128.0668308040742</v>
      </c>
      <c r="R1588" s="41">
        <f t="shared" si="400"/>
        <v>47000.672134607987</v>
      </c>
      <c r="S1588" s="36">
        <f>AU1587*H1587</f>
        <v>662.13994691955111</v>
      </c>
      <c r="T1588" s="37">
        <f>AV1587*I1587</f>
        <v>686.46995183726813</v>
      </c>
      <c r="U1588" s="57">
        <f t="shared" si="403"/>
        <v>0.59070491364087685</v>
      </c>
      <c r="V1588" s="58">
        <f t="shared" si="401"/>
        <v>0.38529400766021982</v>
      </c>
      <c r="W1588" s="59">
        <f t="shared" si="402"/>
        <v>2.4001078698903229E-2</v>
      </c>
      <c r="Y1588" s="7">
        <f t="shared" si="398"/>
        <v>0</v>
      </c>
      <c r="Z1588" s="40"/>
      <c r="AA1588" s="40"/>
      <c r="AB1588" s="40"/>
      <c r="AC1588" s="40"/>
      <c r="AD1588" s="40"/>
      <c r="AE1588" s="40"/>
      <c r="AF1588" s="40"/>
      <c r="AG1588" s="41"/>
      <c r="AH1588" s="40"/>
      <c r="AI1588" s="40"/>
      <c r="AJ1588" s="40"/>
      <c r="AK1588" s="40"/>
      <c r="AL1588" s="40"/>
      <c r="AM1588" s="41"/>
      <c r="AN1588" s="36">
        <f>Y1588*(IF(AND(AH1588&gt;0,AI1588&lt;0),AH1588,0)+IF(AND(AJ1588&lt;0,AK1588&gt;0),AJ1588,0)+IF(AND(AL1588&gt;0,AM1588&gt;0),AL1588,0))</f>
        <v>0</v>
      </c>
      <c r="AO1588" s="37">
        <f>Y1588*(IF(AND(AH1588&gt;0,AI1588&lt;0),AI1588,0)+IF(AND(AJ1588&lt;0,AK1588&gt;0),AK1588,0)+IF(AND(AL1588&gt;0,AM1588&gt;0),AM1588,0))</f>
        <v>0</v>
      </c>
      <c r="AQ1588" s="40">
        <f>AU1588*D1588</f>
        <v>27763.527974336779</v>
      </c>
      <c r="AR1588" s="40">
        <f>AV1588*E1588</f>
        <v>18109.077329467131</v>
      </c>
      <c r="AS1588" s="40">
        <f>IF(AND(Y1588&lt;&gt;0,AN1588&lt;&gt;0),0,Q1588)</f>
        <v>1128.0668308040742</v>
      </c>
      <c r="AT1588" s="41">
        <f t="shared" si="404"/>
        <v>47000.672134607987</v>
      </c>
      <c r="AU1588" s="42">
        <f>S1588+AN1588</f>
        <v>662.13994691955111</v>
      </c>
      <c r="AV1588" s="37">
        <f>T1588+AO1588</f>
        <v>686.46995183726813</v>
      </c>
      <c r="AW1588" s="58">
        <f t="shared" si="389"/>
        <v>0.59070491364087685</v>
      </c>
      <c r="AX1588" s="58">
        <f t="shared" si="390"/>
        <v>0.38529400766021982</v>
      </c>
      <c r="AY1588" s="59">
        <f t="shared" si="391"/>
        <v>2.4001078698903229E-2</v>
      </c>
      <c r="AZ1588" s="54">
        <f t="shared" si="399"/>
        <v>1.4371200806960083E-2</v>
      </c>
    </row>
    <row r="1589" spans="3:52" x14ac:dyDescent="0.25">
      <c r="C1589" s="35">
        <v>36970</v>
      </c>
      <c r="D1589" s="36">
        <v>40.25</v>
      </c>
      <c r="E1589" s="37">
        <v>25.77</v>
      </c>
      <c r="F1589" s="38">
        <v>0</v>
      </c>
      <c r="G1589" s="7">
        <v>0</v>
      </c>
      <c r="H1589" s="38">
        <v>1</v>
      </c>
      <c r="I1589" s="7">
        <v>1</v>
      </c>
      <c r="J1589" s="36">
        <f t="shared" si="392"/>
        <v>40.229875</v>
      </c>
      <c r="K1589" s="37">
        <f t="shared" si="393"/>
        <v>25.757115000000002</v>
      </c>
      <c r="L1589" s="36">
        <f t="shared" si="394"/>
        <v>40.270125</v>
      </c>
      <c r="M1589" s="37">
        <f t="shared" si="395"/>
        <v>25.782884999999997</v>
      </c>
      <c r="O1589" s="39">
        <f t="shared" si="396"/>
        <v>26651.132863511932</v>
      </c>
      <c r="P1589" s="40">
        <f t="shared" si="397"/>
        <v>17690.3306588464</v>
      </c>
      <c r="Q1589" s="40">
        <f>S1589*F1589+T1589*G1589+AS1588*(1+$G$9/252)</f>
        <v>1128.1115953608521</v>
      </c>
      <c r="R1589" s="41">
        <f t="shared" si="400"/>
        <v>45469.575117719185</v>
      </c>
      <c r="S1589" s="36">
        <f>AU1588*H1588</f>
        <v>662.13994691955111</v>
      </c>
      <c r="T1589" s="37">
        <f>AV1588*I1588</f>
        <v>686.46995183726813</v>
      </c>
      <c r="U1589" s="57">
        <f t="shared" si="403"/>
        <v>0.58613111722537659</v>
      </c>
      <c r="V1589" s="58">
        <f t="shared" si="401"/>
        <v>0.38905863125060514</v>
      </c>
      <c r="W1589" s="59">
        <f t="shared" si="402"/>
        <v>2.4810251524018192E-2</v>
      </c>
      <c r="Y1589" s="7">
        <f t="shared" si="398"/>
        <v>0</v>
      </c>
      <c r="Z1589" s="40"/>
      <c r="AA1589" s="40"/>
      <c r="AB1589" s="40"/>
      <c r="AC1589" s="40"/>
      <c r="AD1589" s="40"/>
      <c r="AE1589" s="40"/>
      <c r="AF1589" s="40"/>
      <c r="AG1589" s="41"/>
      <c r="AH1589" s="40"/>
      <c r="AI1589" s="40"/>
      <c r="AJ1589" s="40"/>
      <c r="AK1589" s="40"/>
      <c r="AL1589" s="40"/>
      <c r="AM1589" s="41"/>
      <c r="AN1589" s="36">
        <f>Y1589*(IF(AND(AH1589&gt;0,AI1589&lt;0),AH1589,0)+IF(AND(AJ1589&lt;0,AK1589&gt;0),AJ1589,0)+IF(AND(AL1589&gt;0,AM1589&gt;0),AL1589,0))</f>
        <v>0</v>
      </c>
      <c r="AO1589" s="37">
        <f>Y1589*(IF(AND(AH1589&gt;0,AI1589&lt;0),AI1589,0)+IF(AND(AJ1589&lt;0,AK1589&gt;0),AK1589,0)+IF(AND(AL1589&gt;0,AM1589&gt;0),AM1589,0))</f>
        <v>0</v>
      </c>
      <c r="AQ1589" s="40">
        <f>AU1589*D1589</f>
        <v>26651.132863511932</v>
      </c>
      <c r="AR1589" s="40">
        <f>AV1589*E1589</f>
        <v>17690.3306588464</v>
      </c>
      <c r="AS1589" s="40">
        <f>IF(AND(Y1589&lt;&gt;0,AN1589&lt;&gt;0),0,Q1589)</f>
        <v>1128.1115953608521</v>
      </c>
      <c r="AT1589" s="41">
        <f t="shared" si="404"/>
        <v>45469.575117719185</v>
      </c>
      <c r="AU1589" s="42">
        <f>S1589+AN1589</f>
        <v>662.13994691955111</v>
      </c>
      <c r="AV1589" s="37">
        <f>T1589+AO1589</f>
        <v>686.46995183726813</v>
      </c>
      <c r="AW1589" s="58">
        <f t="shared" si="389"/>
        <v>0.58613111722537659</v>
      </c>
      <c r="AX1589" s="58">
        <f t="shared" si="390"/>
        <v>0.38905863125060514</v>
      </c>
      <c r="AY1589" s="59">
        <f t="shared" si="391"/>
        <v>2.4810251524018192E-2</v>
      </c>
      <c r="AZ1589" s="54">
        <f t="shared" si="399"/>
        <v>-3.257606641249311E-2</v>
      </c>
    </row>
    <row r="1590" spans="3:52" x14ac:dyDescent="0.25">
      <c r="C1590" s="35">
        <v>36971</v>
      </c>
      <c r="D1590" s="36">
        <v>42.6</v>
      </c>
      <c r="E1590" s="37">
        <v>25.65</v>
      </c>
      <c r="F1590" s="38">
        <v>0</v>
      </c>
      <c r="G1590" s="7">
        <v>0</v>
      </c>
      <c r="H1590" s="38">
        <v>1</v>
      </c>
      <c r="I1590" s="7">
        <v>1</v>
      </c>
      <c r="J1590" s="36">
        <f t="shared" si="392"/>
        <v>42.578700000000005</v>
      </c>
      <c r="K1590" s="37">
        <f t="shared" si="393"/>
        <v>25.637174999999999</v>
      </c>
      <c r="L1590" s="36">
        <f t="shared" si="394"/>
        <v>42.621299999999998</v>
      </c>
      <c r="M1590" s="37">
        <f t="shared" si="395"/>
        <v>25.662824999999998</v>
      </c>
      <c r="O1590" s="39">
        <f t="shared" si="396"/>
        <v>28207.161738772877</v>
      </c>
      <c r="P1590" s="40">
        <f t="shared" si="397"/>
        <v>17607.954264625925</v>
      </c>
      <c r="Q1590" s="40">
        <f>S1590*F1590+T1590*G1590+AS1589*(1+$G$9/252)</f>
        <v>1128.1563616940011</v>
      </c>
      <c r="R1590" s="41">
        <f t="shared" si="400"/>
        <v>46943.272365092802</v>
      </c>
      <c r="S1590" s="36">
        <f>AU1589*H1589</f>
        <v>662.13994691955111</v>
      </c>
      <c r="T1590" s="37">
        <f>AV1589*I1589</f>
        <v>686.46995183726813</v>
      </c>
      <c r="U1590" s="57">
        <f t="shared" si="403"/>
        <v>0.60087761925493355</v>
      </c>
      <c r="V1590" s="58">
        <f t="shared" si="401"/>
        <v>0.37509004757238157</v>
      </c>
      <c r="W1590" s="59">
        <f t="shared" si="402"/>
        <v>2.403233317268488E-2</v>
      </c>
      <c r="Y1590" s="7">
        <f t="shared" si="398"/>
        <v>0</v>
      </c>
      <c r="Z1590" s="40"/>
      <c r="AA1590" s="40"/>
      <c r="AB1590" s="40"/>
      <c r="AC1590" s="40"/>
      <c r="AD1590" s="40"/>
      <c r="AE1590" s="40"/>
      <c r="AF1590" s="40"/>
      <c r="AG1590" s="41"/>
      <c r="AH1590" s="40"/>
      <c r="AI1590" s="40"/>
      <c r="AJ1590" s="40"/>
      <c r="AK1590" s="40"/>
      <c r="AL1590" s="40"/>
      <c r="AM1590" s="41"/>
      <c r="AN1590" s="36">
        <f>Y1590*(IF(AND(AH1590&gt;0,AI1590&lt;0),AH1590,0)+IF(AND(AJ1590&lt;0,AK1590&gt;0),AJ1590,0)+IF(AND(AL1590&gt;0,AM1590&gt;0),AL1590,0))</f>
        <v>0</v>
      </c>
      <c r="AO1590" s="37">
        <f>Y1590*(IF(AND(AH1590&gt;0,AI1590&lt;0),AI1590,0)+IF(AND(AJ1590&lt;0,AK1590&gt;0),AK1590,0)+IF(AND(AL1590&gt;0,AM1590&gt;0),AM1590,0))</f>
        <v>0</v>
      </c>
      <c r="AQ1590" s="40">
        <f>AU1590*D1590</f>
        <v>28207.161738772877</v>
      </c>
      <c r="AR1590" s="40">
        <f>AV1590*E1590</f>
        <v>17607.954264625925</v>
      </c>
      <c r="AS1590" s="40">
        <f>IF(AND(Y1590&lt;&gt;0,AN1590&lt;&gt;0),0,Q1590)</f>
        <v>1128.1563616940011</v>
      </c>
      <c r="AT1590" s="41">
        <f t="shared" si="404"/>
        <v>46943.272365092802</v>
      </c>
      <c r="AU1590" s="42">
        <f>S1590+AN1590</f>
        <v>662.13994691955111</v>
      </c>
      <c r="AV1590" s="37">
        <f>T1590+AO1590</f>
        <v>686.46995183726813</v>
      </c>
      <c r="AW1590" s="58">
        <f t="shared" si="389"/>
        <v>0.60087761925493355</v>
      </c>
      <c r="AX1590" s="58">
        <f t="shared" si="390"/>
        <v>0.37509004757238157</v>
      </c>
      <c r="AY1590" s="59">
        <f t="shared" si="391"/>
        <v>2.403233317268488E-2</v>
      </c>
      <c r="AZ1590" s="54">
        <f t="shared" si="399"/>
        <v>3.2410622785857601E-2</v>
      </c>
    </row>
    <row r="1591" spans="3:52" x14ac:dyDescent="0.25">
      <c r="C1591" s="35">
        <v>36972</v>
      </c>
      <c r="D1591" s="36">
        <v>41.03</v>
      </c>
      <c r="E1591" s="37">
        <v>25.11</v>
      </c>
      <c r="F1591" s="38">
        <v>0</v>
      </c>
      <c r="G1591" s="7">
        <v>0</v>
      </c>
      <c r="H1591" s="38">
        <v>1</v>
      </c>
      <c r="I1591" s="7">
        <v>1</v>
      </c>
      <c r="J1591" s="36">
        <f t="shared" si="392"/>
        <v>41.009485000000005</v>
      </c>
      <c r="K1591" s="37">
        <f t="shared" si="393"/>
        <v>25.097445</v>
      </c>
      <c r="L1591" s="36">
        <f t="shared" si="394"/>
        <v>41.050514999999997</v>
      </c>
      <c r="M1591" s="37">
        <f t="shared" si="395"/>
        <v>25.122554999999998</v>
      </c>
      <c r="O1591" s="39">
        <f t="shared" si="396"/>
        <v>27167.602022109182</v>
      </c>
      <c r="P1591" s="40">
        <f t="shared" si="397"/>
        <v>17237.260490633802</v>
      </c>
      <c r="Q1591" s="40">
        <f>S1591*F1591+T1591*G1591+AS1590*(1+$G$9/252)</f>
        <v>1128.201129803592</v>
      </c>
      <c r="R1591" s="41">
        <f t="shared" si="400"/>
        <v>45533.063642546578</v>
      </c>
      <c r="S1591" s="36">
        <f>AU1590*H1590</f>
        <v>662.13994691955111</v>
      </c>
      <c r="T1591" s="37">
        <f>AV1590*I1590</f>
        <v>686.46995183726813</v>
      </c>
      <c r="U1591" s="57">
        <f t="shared" si="403"/>
        <v>0.59665657982924492</v>
      </c>
      <c r="V1591" s="58">
        <f t="shared" si="401"/>
        <v>0.37856579618611746</v>
      </c>
      <c r="W1591" s="59">
        <f t="shared" si="402"/>
        <v>2.4777623984637592E-2</v>
      </c>
      <c r="Y1591" s="7">
        <f t="shared" si="398"/>
        <v>0</v>
      </c>
      <c r="Z1591" s="40"/>
      <c r="AA1591" s="40"/>
      <c r="AB1591" s="40"/>
      <c r="AC1591" s="40"/>
      <c r="AD1591" s="40"/>
      <c r="AE1591" s="40"/>
      <c r="AF1591" s="40"/>
      <c r="AG1591" s="41"/>
      <c r="AH1591" s="40"/>
      <c r="AI1591" s="40"/>
      <c r="AJ1591" s="40"/>
      <c r="AK1591" s="40"/>
      <c r="AL1591" s="40"/>
      <c r="AM1591" s="41"/>
      <c r="AN1591" s="36">
        <f>Y1591*(IF(AND(AH1591&gt;0,AI1591&lt;0),AH1591,0)+IF(AND(AJ1591&lt;0,AK1591&gt;0),AJ1591,0)+IF(AND(AL1591&gt;0,AM1591&gt;0),AL1591,0))</f>
        <v>0</v>
      </c>
      <c r="AO1591" s="37">
        <f>Y1591*(IF(AND(AH1591&gt;0,AI1591&lt;0),AI1591,0)+IF(AND(AJ1591&lt;0,AK1591&gt;0),AK1591,0)+IF(AND(AL1591&gt;0,AM1591&gt;0),AM1591,0))</f>
        <v>0</v>
      </c>
      <c r="AQ1591" s="40">
        <f>AU1591*D1591</f>
        <v>27167.602022109182</v>
      </c>
      <c r="AR1591" s="40">
        <f>AV1591*E1591</f>
        <v>17237.260490633802</v>
      </c>
      <c r="AS1591" s="40">
        <f>IF(AND(Y1591&lt;&gt;0,AN1591&lt;&gt;0),0,Q1591)</f>
        <v>1128.201129803592</v>
      </c>
      <c r="AT1591" s="41">
        <f t="shared" si="404"/>
        <v>45533.063642546578</v>
      </c>
      <c r="AU1591" s="42">
        <f>S1591+AN1591</f>
        <v>662.13994691955111</v>
      </c>
      <c r="AV1591" s="37">
        <f>T1591+AO1591</f>
        <v>686.46995183726813</v>
      </c>
      <c r="AW1591" s="58">
        <f t="shared" si="389"/>
        <v>0.59665657982924492</v>
      </c>
      <c r="AX1591" s="58">
        <f t="shared" si="390"/>
        <v>0.37856579618611746</v>
      </c>
      <c r="AY1591" s="59">
        <f t="shared" si="391"/>
        <v>2.4777623984637592E-2</v>
      </c>
      <c r="AZ1591" s="54">
        <f t="shared" si="399"/>
        <v>-3.0040699156602901E-2</v>
      </c>
    </row>
    <row r="1592" spans="3:52" x14ac:dyDescent="0.25">
      <c r="C1592" s="35">
        <v>36973</v>
      </c>
      <c r="D1592" s="36">
        <v>40.17</v>
      </c>
      <c r="E1592" s="37">
        <v>25</v>
      </c>
      <c r="F1592" s="38">
        <v>0</v>
      </c>
      <c r="G1592" s="7">
        <v>0</v>
      </c>
      <c r="H1592" s="38">
        <v>1</v>
      </c>
      <c r="I1592" s="7">
        <v>1</v>
      </c>
      <c r="J1592" s="36">
        <f t="shared" si="392"/>
        <v>40.149915000000007</v>
      </c>
      <c r="K1592" s="37">
        <f t="shared" si="393"/>
        <v>24.987500000000001</v>
      </c>
      <c r="L1592" s="36">
        <f t="shared" si="394"/>
        <v>40.190084999999996</v>
      </c>
      <c r="M1592" s="37">
        <f t="shared" si="395"/>
        <v>25.012499999999999</v>
      </c>
      <c r="O1592" s="39">
        <f t="shared" si="396"/>
        <v>26598.16166775837</v>
      </c>
      <c r="P1592" s="40">
        <f t="shared" si="397"/>
        <v>17161.748795931704</v>
      </c>
      <c r="Q1592" s="40">
        <f>S1592*F1592+T1592*G1592+AS1591*(1+$G$9/252)</f>
        <v>1128.2458996896953</v>
      </c>
      <c r="R1592" s="41">
        <f t="shared" si="400"/>
        <v>44888.15636337977</v>
      </c>
      <c r="S1592" s="36">
        <f>AU1591*H1591</f>
        <v>662.13994691955111</v>
      </c>
      <c r="T1592" s="37">
        <f>AV1591*I1591</f>
        <v>686.46995183726813</v>
      </c>
      <c r="U1592" s="57">
        <f t="shared" si="403"/>
        <v>0.59254297397380817</v>
      </c>
      <c r="V1592" s="58">
        <f t="shared" si="401"/>
        <v>0.38232242502907604</v>
      </c>
      <c r="W1592" s="59">
        <f t="shared" si="402"/>
        <v>2.5134600997115803E-2</v>
      </c>
      <c r="Y1592" s="7">
        <f t="shared" si="398"/>
        <v>0</v>
      </c>
      <c r="Z1592" s="40"/>
      <c r="AA1592" s="40"/>
      <c r="AB1592" s="40"/>
      <c r="AC1592" s="40"/>
      <c r="AD1592" s="40"/>
      <c r="AE1592" s="40"/>
      <c r="AF1592" s="40"/>
      <c r="AG1592" s="41"/>
      <c r="AH1592" s="40"/>
      <c r="AI1592" s="40"/>
      <c r="AJ1592" s="40"/>
      <c r="AK1592" s="40"/>
      <c r="AL1592" s="40"/>
      <c r="AM1592" s="41"/>
      <c r="AN1592" s="36">
        <f>Y1592*(IF(AND(AH1592&gt;0,AI1592&lt;0),AH1592,0)+IF(AND(AJ1592&lt;0,AK1592&gt;0),AJ1592,0)+IF(AND(AL1592&gt;0,AM1592&gt;0),AL1592,0))</f>
        <v>0</v>
      </c>
      <c r="AO1592" s="37">
        <f>Y1592*(IF(AND(AH1592&gt;0,AI1592&lt;0),AI1592,0)+IF(AND(AJ1592&lt;0,AK1592&gt;0),AK1592,0)+IF(AND(AL1592&gt;0,AM1592&gt;0),AM1592,0))</f>
        <v>0</v>
      </c>
      <c r="AQ1592" s="40">
        <f>AU1592*D1592</f>
        <v>26598.16166775837</v>
      </c>
      <c r="AR1592" s="40">
        <f>AV1592*E1592</f>
        <v>17161.748795931704</v>
      </c>
      <c r="AS1592" s="40">
        <f>IF(AND(Y1592&lt;&gt;0,AN1592&lt;&gt;0),0,Q1592)</f>
        <v>1128.2458996896953</v>
      </c>
      <c r="AT1592" s="41">
        <f t="shared" si="404"/>
        <v>44888.15636337977</v>
      </c>
      <c r="AU1592" s="42">
        <f>S1592+AN1592</f>
        <v>662.13994691955111</v>
      </c>
      <c r="AV1592" s="37">
        <f>T1592+AO1592</f>
        <v>686.46995183726813</v>
      </c>
      <c r="AW1592" s="58">
        <f t="shared" si="389"/>
        <v>0.59254297397380817</v>
      </c>
      <c r="AX1592" s="58">
        <f t="shared" si="390"/>
        <v>0.38232242502907604</v>
      </c>
      <c r="AY1592" s="59">
        <f t="shared" si="391"/>
        <v>2.5134600997115803E-2</v>
      </c>
      <c r="AZ1592" s="54">
        <f t="shared" si="399"/>
        <v>-1.4163494120000286E-2</v>
      </c>
    </row>
    <row r="1593" spans="3:52" x14ac:dyDescent="0.25">
      <c r="C1593" s="35">
        <v>36976</v>
      </c>
      <c r="D1593" s="36">
        <v>40.28</v>
      </c>
      <c r="E1593" s="37">
        <v>25.3</v>
      </c>
      <c r="F1593" s="38">
        <v>0</v>
      </c>
      <c r="G1593" s="7">
        <v>0</v>
      </c>
      <c r="H1593" s="38">
        <v>1</v>
      </c>
      <c r="I1593" s="7">
        <v>1</v>
      </c>
      <c r="J1593" s="36">
        <f t="shared" si="392"/>
        <v>40.259860000000003</v>
      </c>
      <c r="K1593" s="37">
        <f t="shared" si="393"/>
        <v>25.287350000000004</v>
      </c>
      <c r="L1593" s="36">
        <f t="shared" si="394"/>
        <v>40.300139999999999</v>
      </c>
      <c r="M1593" s="37">
        <f t="shared" si="395"/>
        <v>25.312649999999998</v>
      </c>
      <c r="O1593" s="39">
        <f t="shared" si="396"/>
        <v>26670.997061919519</v>
      </c>
      <c r="P1593" s="40">
        <f t="shared" si="397"/>
        <v>17367.689781482884</v>
      </c>
      <c r="Q1593" s="40">
        <f>S1593*F1593+T1593*G1593+AS1592*(1+$G$9/252)</f>
        <v>1128.2906713523812</v>
      </c>
      <c r="R1593" s="41">
        <f t="shared" si="400"/>
        <v>45166.977514754792</v>
      </c>
      <c r="S1593" s="36">
        <f>AU1592*H1592</f>
        <v>662.13994691955111</v>
      </c>
      <c r="T1593" s="37">
        <f>AV1592*I1592</f>
        <v>686.46995183726813</v>
      </c>
      <c r="U1593" s="57">
        <f t="shared" si="403"/>
        <v>0.5904977160184528</v>
      </c>
      <c r="V1593" s="58">
        <f t="shared" si="401"/>
        <v>0.38452185063322747</v>
      </c>
      <c r="W1593" s="59">
        <f t="shared" si="402"/>
        <v>2.4980433348319578E-2</v>
      </c>
      <c r="Y1593" s="7">
        <f t="shared" si="398"/>
        <v>0</v>
      </c>
      <c r="Z1593" s="40"/>
      <c r="AA1593" s="40"/>
      <c r="AB1593" s="40"/>
      <c r="AC1593" s="40"/>
      <c r="AD1593" s="40"/>
      <c r="AE1593" s="40"/>
      <c r="AF1593" s="40"/>
      <c r="AG1593" s="41"/>
      <c r="AH1593" s="40"/>
      <c r="AI1593" s="40"/>
      <c r="AJ1593" s="40"/>
      <c r="AK1593" s="40"/>
      <c r="AL1593" s="40"/>
      <c r="AM1593" s="41"/>
      <c r="AN1593" s="36">
        <f>Y1593*(IF(AND(AH1593&gt;0,AI1593&lt;0),AH1593,0)+IF(AND(AJ1593&lt;0,AK1593&gt;0),AJ1593,0)+IF(AND(AL1593&gt;0,AM1593&gt;0),AL1593,0))</f>
        <v>0</v>
      </c>
      <c r="AO1593" s="37">
        <f>Y1593*(IF(AND(AH1593&gt;0,AI1593&lt;0),AI1593,0)+IF(AND(AJ1593&lt;0,AK1593&gt;0),AK1593,0)+IF(AND(AL1593&gt;0,AM1593&gt;0),AM1593,0))</f>
        <v>0</v>
      </c>
      <c r="AQ1593" s="40">
        <f>AU1593*D1593</f>
        <v>26670.997061919519</v>
      </c>
      <c r="AR1593" s="40">
        <f>AV1593*E1593</f>
        <v>17367.689781482884</v>
      </c>
      <c r="AS1593" s="40">
        <f>IF(AND(Y1593&lt;&gt;0,AN1593&lt;&gt;0),0,Q1593)</f>
        <v>1128.2906713523812</v>
      </c>
      <c r="AT1593" s="41">
        <f t="shared" si="404"/>
        <v>45166.977514754792</v>
      </c>
      <c r="AU1593" s="42">
        <f>S1593+AN1593</f>
        <v>662.13994691955111</v>
      </c>
      <c r="AV1593" s="37">
        <f>T1593+AO1593</f>
        <v>686.46995183726813</v>
      </c>
      <c r="AW1593" s="58">
        <f t="shared" si="389"/>
        <v>0.5904977160184528</v>
      </c>
      <c r="AX1593" s="58">
        <f t="shared" si="390"/>
        <v>0.38452185063322747</v>
      </c>
      <c r="AY1593" s="59">
        <f t="shared" si="391"/>
        <v>2.4980433348319578E-2</v>
      </c>
      <c r="AZ1593" s="54">
        <f t="shared" si="399"/>
        <v>6.2114636457308858E-3</v>
      </c>
    </row>
    <row r="1594" spans="3:52" x14ac:dyDescent="0.25">
      <c r="C1594" s="35">
        <v>36977</v>
      </c>
      <c r="D1594" s="36">
        <v>41.98</v>
      </c>
      <c r="E1594" s="37">
        <v>25.33</v>
      </c>
      <c r="F1594" s="38">
        <v>0</v>
      </c>
      <c r="G1594" s="7">
        <v>0</v>
      </c>
      <c r="H1594" s="38">
        <v>1</v>
      </c>
      <c r="I1594" s="7">
        <v>1</v>
      </c>
      <c r="J1594" s="36">
        <f t="shared" si="392"/>
        <v>41.959009999999999</v>
      </c>
      <c r="K1594" s="37">
        <f t="shared" si="393"/>
        <v>25.317335</v>
      </c>
      <c r="L1594" s="36">
        <f t="shared" si="394"/>
        <v>42.000989999999994</v>
      </c>
      <c r="M1594" s="37">
        <f t="shared" si="395"/>
        <v>25.342664999999997</v>
      </c>
      <c r="O1594" s="39">
        <f t="shared" si="396"/>
        <v>27796.634971682754</v>
      </c>
      <c r="P1594" s="40">
        <f t="shared" si="397"/>
        <v>17388.283880038001</v>
      </c>
      <c r="Q1594" s="40">
        <f>S1594*F1594+T1594*G1594+AS1593*(1+$G$9/252)</f>
        <v>1128.3354447917204</v>
      </c>
      <c r="R1594" s="41">
        <f t="shared" si="400"/>
        <v>46313.254296512474</v>
      </c>
      <c r="S1594" s="36">
        <f>AU1593*H1593</f>
        <v>662.13994691955111</v>
      </c>
      <c r="T1594" s="37">
        <f>AV1593*I1593</f>
        <v>686.46995183726813</v>
      </c>
      <c r="U1594" s="57">
        <f t="shared" si="403"/>
        <v>0.60018747103625414</v>
      </c>
      <c r="V1594" s="58">
        <f t="shared" si="401"/>
        <v>0.37544940739237559</v>
      </c>
      <c r="W1594" s="59">
        <f t="shared" si="402"/>
        <v>2.4363121571370282E-2</v>
      </c>
      <c r="Y1594" s="7">
        <f t="shared" si="398"/>
        <v>0</v>
      </c>
      <c r="Z1594" s="40"/>
      <c r="AA1594" s="40"/>
      <c r="AB1594" s="40"/>
      <c r="AC1594" s="40"/>
      <c r="AD1594" s="40"/>
      <c r="AE1594" s="40"/>
      <c r="AF1594" s="40"/>
      <c r="AG1594" s="41"/>
      <c r="AH1594" s="40"/>
      <c r="AI1594" s="40"/>
      <c r="AJ1594" s="40"/>
      <c r="AK1594" s="40"/>
      <c r="AL1594" s="40"/>
      <c r="AM1594" s="41"/>
      <c r="AN1594" s="36">
        <f>Y1594*(IF(AND(AH1594&gt;0,AI1594&lt;0),AH1594,0)+IF(AND(AJ1594&lt;0,AK1594&gt;0),AJ1594,0)+IF(AND(AL1594&gt;0,AM1594&gt;0),AL1594,0))</f>
        <v>0</v>
      </c>
      <c r="AO1594" s="37">
        <f>Y1594*(IF(AND(AH1594&gt;0,AI1594&lt;0),AI1594,0)+IF(AND(AJ1594&lt;0,AK1594&gt;0),AK1594,0)+IF(AND(AL1594&gt;0,AM1594&gt;0),AM1594,0))</f>
        <v>0</v>
      </c>
      <c r="AQ1594" s="40">
        <f>AU1594*D1594</f>
        <v>27796.634971682754</v>
      </c>
      <c r="AR1594" s="40">
        <f>AV1594*E1594</f>
        <v>17388.283880038001</v>
      </c>
      <c r="AS1594" s="40">
        <f>IF(AND(Y1594&lt;&gt;0,AN1594&lt;&gt;0),0,Q1594)</f>
        <v>1128.3354447917204</v>
      </c>
      <c r="AT1594" s="41">
        <f t="shared" si="404"/>
        <v>46313.254296512474</v>
      </c>
      <c r="AU1594" s="42">
        <f>S1594+AN1594</f>
        <v>662.13994691955111</v>
      </c>
      <c r="AV1594" s="37">
        <f>T1594+AO1594</f>
        <v>686.46995183726813</v>
      </c>
      <c r="AW1594" s="58">
        <f t="shared" si="389"/>
        <v>0.60018747103625414</v>
      </c>
      <c r="AX1594" s="58">
        <f t="shared" si="390"/>
        <v>0.37544940739237559</v>
      </c>
      <c r="AY1594" s="59">
        <f t="shared" si="391"/>
        <v>2.4363121571370282E-2</v>
      </c>
      <c r="AZ1594" s="54">
        <f t="shared" si="399"/>
        <v>2.5378647074252969E-2</v>
      </c>
    </row>
    <row r="1595" spans="3:52" x14ac:dyDescent="0.25">
      <c r="C1595" s="35">
        <v>36978</v>
      </c>
      <c r="D1595" s="36">
        <v>41.98</v>
      </c>
      <c r="E1595" s="37">
        <v>25.28</v>
      </c>
      <c r="F1595" s="38">
        <v>0</v>
      </c>
      <c r="G1595" s="7">
        <v>0</v>
      </c>
      <c r="H1595" s="38">
        <v>1</v>
      </c>
      <c r="I1595" s="7">
        <v>1</v>
      </c>
      <c r="J1595" s="36">
        <f t="shared" si="392"/>
        <v>41.959009999999999</v>
      </c>
      <c r="K1595" s="37">
        <f t="shared" si="393"/>
        <v>25.267360000000004</v>
      </c>
      <c r="L1595" s="36">
        <f t="shared" si="394"/>
        <v>42.000989999999994</v>
      </c>
      <c r="M1595" s="37">
        <f t="shared" si="395"/>
        <v>25.292639999999999</v>
      </c>
      <c r="O1595" s="39">
        <f t="shared" si="396"/>
        <v>27796.634971682754</v>
      </c>
      <c r="P1595" s="40">
        <f t="shared" si="397"/>
        <v>17353.960382446137</v>
      </c>
      <c r="Q1595" s="40">
        <f>S1595*F1595+T1595*G1595+AS1594*(1+$G$9/252)</f>
        <v>1128.3802200077835</v>
      </c>
      <c r="R1595" s="41">
        <f t="shared" si="400"/>
        <v>46278.975574136675</v>
      </c>
      <c r="S1595" s="36">
        <f>AU1594*H1594</f>
        <v>662.13994691955111</v>
      </c>
      <c r="T1595" s="37">
        <f>AV1594*I1594</f>
        <v>686.46995183726813</v>
      </c>
      <c r="U1595" s="57">
        <f t="shared" si="403"/>
        <v>0.6006320284068063</v>
      </c>
      <c r="V1595" s="58">
        <f t="shared" si="401"/>
        <v>0.37498583681148978</v>
      </c>
      <c r="W1595" s="59">
        <f t="shared" si="402"/>
        <v>2.438213478170391E-2</v>
      </c>
      <c r="Y1595" s="7">
        <f t="shared" si="398"/>
        <v>0</v>
      </c>
      <c r="Z1595" s="40"/>
      <c r="AA1595" s="40"/>
      <c r="AB1595" s="40"/>
      <c r="AC1595" s="40"/>
      <c r="AD1595" s="40"/>
      <c r="AE1595" s="40"/>
      <c r="AF1595" s="40"/>
      <c r="AG1595" s="41"/>
      <c r="AH1595" s="40"/>
      <c r="AI1595" s="40"/>
      <c r="AJ1595" s="40"/>
      <c r="AK1595" s="40"/>
      <c r="AL1595" s="40"/>
      <c r="AM1595" s="41"/>
      <c r="AN1595" s="36">
        <f>Y1595*(IF(AND(AH1595&gt;0,AI1595&lt;0),AH1595,0)+IF(AND(AJ1595&lt;0,AK1595&gt;0),AJ1595,0)+IF(AND(AL1595&gt;0,AM1595&gt;0),AL1595,0))</f>
        <v>0</v>
      </c>
      <c r="AO1595" s="37">
        <f>Y1595*(IF(AND(AH1595&gt;0,AI1595&lt;0),AI1595,0)+IF(AND(AJ1595&lt;0,AK1595&gt;0),AK1595,0)+IF(AND(AL1595&gt;0,AM1595&gt;0),AM1595,0))</f>
        <v>0</v>
      </c>
      <c r="AQ1595" s="40">
        <f>AU1595*D1595</f>
        <v>27796.634971682754</v>
      </c>
      <c r="AR1595" s="40">
        <f>AV1595*E1595</f>
        <v>17353.960382446137</v>
      </c>
      <c r="AS1595" s="40">
        <f>IF(AND(Y1595&lt;&gt;0,AN1595&lt;&gt;0),0,Q1595)</f>
        <v>1128.3802200077835</v>
      </c>
      <c r="AT1595" s="41">
        <f t="shared" si="404"/>
        <v>46278.975574136675</v>
      </c>
      <c r="AU1595" s="42">
        <f>S1595+AN1595</f>
        <v>662.13994691955111</v>
      </c>
      <c r="AV1595" s="37">
        <f>T1595+AO1595</f>
        <v>686.46995183726813</v>
      </c>
      <c r="AW1595" s="58">
        <f t="shared" si="389"/>
        <v>0.6006320284068063</v>
      </c>
      <c r="AX1595" s="58">
        <f t="shared" si="390"/>
        <v>0.37498583681148978</v>
      </c>
      <c r="AY1595" s="59">
        <f t="shared" si="391"/>
        <v>2.438213478170391E-2</v>
      </c>
      <c r="AZ1595" s="54">
        <f t="shared" si="399"/>
        <v>-7.4014929195720391E-4</v>
      </c>
    </row>
    <row r="1596" spans="3:52" x14ac:dyDescent="0.25">
      <c r="C1596" s="35">
        <v>36979</v>
      </c>
      <c r="D1596" s="36">
        <v>41.22</v>
      </c>
      <c r="E1596" s="37">
        <v>26.49</v>
      </c>
      <c r="F1596" s="38">
        <v>0</v>
      </c>
      <c r="G1596" s="7">
        <v>0</v>
      </c>
      <c r="H1596" s="38">
        <v>1</v>
      </c>
      <c r="I1596" s="7">
        <v>1</v>
      </c>
      <c r="J1596" s="36">
        <f t="shared" si="392"/>
        <v>41.199390000000001</v>
      </c>
      <c r="K1596" s="37">
        <f t="shared" si="393"/>
        <v>26.476755000000001</v>
      </c>
      <c r="L1596" s="36">
        <f t="shared" si="394"/>
        <v>41.240609999999997</v>
      </c>
      <c r="M1596" s="37">
        <f t="shared" si="395"/>
        <v>26.503244999999996</v>
      </c>
      <c r="O1596" s="39">
        <f t="shared" si="396"/>
        <v>27293.408612023897</v>
      </c>
      <c r="P1596" s="40">
        <f t="shared" si="397"/>
        <v>18184.589024169232</v>
      </c>
      <c r="Q1596" s="40">
        <f>S1596*F1596+T1596*G1596+AS1595*(1+$G$9/252)</f>
        <v>1128.4249970006408</v>
      </c>
      <c r="R1596" s="41">
        <f t="shared" si="400"/>
        <v>46606.422633193775</v>
      </c>
      <c r="S1596" s="36">
        <f>AU1595*H1595</f>
        <v>662.13994691955111</v>
      </c>
      <c r="T1596" s="37">
        <f>AV1595*I1595</f>
        <v>686.46995183726813</v>
      </c>
      <c r="U1596" s="57">
        <f t="shared" si="403"/>
        <v>0.58561475157256826</v>
      </c>
      <c r="V1596" s="58">
        <f t="shared" si="401"/>
        <v>0.39017345672048859</v>
      </c>
      <c r="W1596" s="59">
        <f t="shared" si="402"/>
        <v>2.4211791706942983E-2</v>
      </c>
      <c r="Y1596" s="7">
        <f t="shared" si="398"/>
        <v>0</v>
      </c>
      <c r="Z1596" s="40"/>
      <c r="AA1596" s="40"/>
      <c r="AB1596" s="40"/>
      <c r="AC1596" s="40"/>
      <c r="AD1596" s="40"/>
      <c r="AE1596" s="40"/>
      <c r="AF1596" s="40"/>
      <c r="AG1596" s="41"/>
      <c r="AH1596" s="40"/>
      <c r="AI1596" s="40"/>
      <c r="AJ1596" s="40"/>
      <c r="AK1596" s="40"/>
      <c r="AL1596" s="40"/>
      <c r="AM1596" s="41"/>
      <c r="AN1596" s="36">
        <f>Y1596*(IF(AND(AH1596&gt;0,AI1596&lt;0),AH1596,0)+IF(AND(AJ1596&lt;0,AK1596&gt;0),AJ1596,0)+IF(AND(AL1596&gt;0,AM1596&gt;0),AL1596,0))</f>
        <v>0</v>
      </c>
      <c r="AO1596" s="37">
        <f>Y1596*(IF(AND(AH1596&gt;0,AI1596&lt;0),AI1596,0)+IF(AND(AJ1596&lt;0,AK1596&gt;0),AK1596,0)+IF(AND(AL1596&gt;0,AM1596&gt;0),AM1596,0))</f>
        <v>0</v>
      </c>
      <c r="AQ1596" s="40">
        <f>AU1596*D1596</f>
        <v>27293.408612023897</v>
      </c>
      <c r="AR1596" s="40">
        <f>AV1596*E1596</f>
        <v>18184.589024169232</v>
      </c>
      <c r="AS1596" s="40">
        <f>IF(AND(Y1596&lt;&gt;0,AN1596&lt;&gt;0),0,Q1596)</f>
        <v>1128.4249970006408</v>
      </c>
      <c r="AT1596" s="41">
        <f t="shared" si="404"/>
        <v>46606.422633193775</v>
      </c>
      <c r="AU1596" s="42">
        <f>S1596+AN1596</f>
        <v>662.13994691955111</v>
      </c>
      <c r="AV1596" s="37">
        <f>T1596+AO1596</f>
        <v>686.46995183726813</v>
      </c>
      <c r="AW1596" s="58">
        <f t="shared" si="389"/>
        <v>0.58561475157256826</v>
      </c>
      <c r="AX1596" s="58">
        <f t="shared" si="390"/>
        <v>0.39017345672048859</v>
      </c>
      <c r="AY1596" s="59">
        <f t="shared" si="391"/>
        <v>2.4211791706942983E-2</v>
      </c>
      <c r="AZ1596" s="54">
        <f t="shared" si="399"/>
        <v>7.0755036168106411E-3</v>
      </c>
    </row>
    <row r="1597" spans="3:52" x14ac:dyDescent="0.25">
      <c r="C1597" s="35">
        <v>36980</v>
      </c>
      <c r="D1597" s="36">
        <v>41.68</v>
      </c>
      <c r="E1597" s="37">
        <v>26.55</v>
      </c>
      <c r="F1597" s="38">
        <v>0</v>
      </c>
      <c r="G1597" s="7">
        <v>0</v>
      </c>
      <c r="H1597" s="38">
        <v>1</v>
      </c>
      <c r="I1597" s="7">
        <v>1</v>
      </c>
      <c r="J1597" s="36">
        <f t="shared" si="392"/>
        <v>41.65916</v>
      </c>
      <c r="K1597" s="37">
        <f t="shared" si="393"/>
        <v>26.536725000000001</v>
      </c>
      <c r="L1597" s="36">
        <f t="shared" si="394"/>
        <v>41.700839999999999</v>
      </c>
      <c r="M1597" s="37">
        <f t="shared" si="395"/>
        <v>26.563275000000001</v>
      </c>
      <c r="O1597" s="39">
        <f t="shared" si="396"/>
        <v>27597.992987606889</v>
      </c>
      <c r="P1597" s="40">
        <f t="shared" si="397"/>
        <v>18225.77722127947</v>
      </c>
      <c r="Q1597" s="40">
        <f>S1597*F1597+T1597*G1597+AS1596*(1+$G$9/252)</f>
        <v>1128.469775770363</v>
      </c>
      <c r="R1597" s="41">
        <f t="shared" si="400"/>
        <v>46952.23998465672</v>
      </c>
      <c r="S1597" s="36">
        <f>AU1596*H1596</f>
        <v>662.13994691955111</v>
      </c>
      <c r="T1597" s="37">
        <f>AV1596*I1596</f>
        <v>686.46995183726813</v>
      </c>
      <c r="U1597" s="57">
        <f t="shared" si="403"/>
        <v>0.58778863365465617</v>
      </c>
      <c r="V1597" s="58">
        <f t="shared" si="401"/>
        <v>0.38817694804838654</v>
      </c>
      <c r="W1597" s="59">
        <f t="shared" si="402"/>
        <v>2.4034418296957287E-2</v>
      </c>
      <c r="Y1597" s="7">
        <f t="shared" si="398"/>
        <v>0</v>
      </c>
      <c r="Z1597" s="40"/>
      <c r="AA1597" s="40"/>
      <c r="AB1597" s="40"/>
      <c r="AC1597" s="40"/>
      <c r="AD1597" s="40"/>
      <c r="AE1597" s="40"/>
      <c r="AF1597" s="40"/>
      <c r="AG1597" s="41"/>
      <c r="AH1597" s="40"/>
      <c r="AI1597" s="40"/>
      <c r="AJ1597" s="40"/>
      <c r="AK1597" s="40"/>
      <c r="AL1597" s="40"/>
      <c r="AM1597" s="41"/>
      <c r="AN1597" s="36">
        <f>Y1597*(IF(AND(AH1597&gt;0,AI1597&lt;0),AH1597,0)+IF(AND(AJ1597&lt;0,AK1597&gt;0),AJ1597,0)+IF(AND(AL1597&gt;0,AM1597&gt;0),AL1597,0))</f>
        <v>0</v>
      </c>
      <c r="AO1597" s="37">
        <f>Y1597*(IF(AND(AH1597&gt;0,AI1597&lt;0),AI1597,0)+IF(AND(AJ1597&lt;0,AK1597&gt;0),AK1597,0)+IF(AND(AL1597&gt;0,AM1597&gt;0),AM1597,0))</f>
        <v>0</v>
      </c>
      <c r="AQ1597" s="40">
        <f>AU1597*D1597</f>
        <v>27597.992987606889</v>
      </c>
      <c r="AR1597" s="40">
        <f>AV1597*E1597</f>
        <v>18225.77722127947</v>
      </c>
      <c r="AS1597" s="40">
        <f>IF(AND(Y1597&lt;&gt;0,AN1597&lt;&gt;0),0,Q1597)</f>
        <v>1128.469775770363</v>
      </c>
      <c r="AT1597" s="41">
        <f t="shared" si="404"/>
        <v>46952.23998465672</v>
      </c>
      <c r="AU1597" s="42">
        <f>S1597+AN1597</f>
        <v>662.13994691955111</v>
      </c>
      <c r="AV1597" s="37">
        <f>T1597+AO1597</f>
        <v>686.46995183726813</v>
      </c>
      <c r="AW1597" s="58">
        <f t="shared" si="389"/>
        <v>0.58778863365465617</v>
      </c>
      <c r="AX1597" s="58">
        <f t="shared" si="390"/>
        <v>0.38817694804838654</v>
      </c>
      <c r="AY1597" s="59">
        <f t="shared" si="391"/>
        <v>2.4034418296957287E-2</v>
      </c>
      <c r="AZ1597" s="54">
        <f t="shared" si="399"/>
        <v>7.4199505545540223E-3</v>
      </c>
    </row>
    <row r="1598" spans="3:52" x14ac:dyDescent="0.25">
      <c r="C1598" s="35">
        <v>36983</v>
      </c>
      <c r="D1598" s="36">
        <v>40.92</v>
      </c>
      <c r="E1598" s="37">
        <v>26.64</v>
      </c>
      <c r="F1598" s="38">
        <v>0</v>
      </c>
      <c r="G1598" s="7">
        <v>0</v>
      </c>
      <c r="H1598" s="38">
        <v>1</v>
      </c>
      <c r="I1598" s="7">
        <v>1</v>
      </c>
      <c r="J1598" s="36">
        <f t="shared" si="392"/>
        <v>40.899540000000002</v>
      </c>
      <c r="K1598" s="37">
        <f t="shared" si="393"/>
        <v>26.62668</v>
      </c>
      <c r="L1598" s="36">
        <f t="shared" si="394"/>
        <v>40.940460000000002</v>
      </c>
      <c r="M1598" s="37">
        <f t="shared" si="395"/>
        <v>26.653320000000001</v>
      </c>
      <c r="O1598" s="39">
        <f t="shared" si="396"/>
        <v>27094.766627948033</v>
      </c>
      <c r="P1598" s="40">
        <f t="shared" si="397"/>
        <v>18287.559516944824</v>
      </c>
      <c r="Q1598" s="40">
        <f>S1598*F1598+T1598*G1598+AS1597*(1+$G$9/252)</f>
        <v>1128.5145563170204</v>
      </c>
      <c r="R1598" s="41">
        <f t="shared" si="400"/>
        <v>46510.840701209876</v>
      </c>
      <c r="S1598" s="36">
        <f>AU1597*H1597</f>
        <v>662.13994691955111</v>
      </c>
      <c r="T1598" s="37">
        <f>AV1597*I1597</f>
        <v>686.46995183726813</v>
      </c>
      <c r="U1598" s="57">
        <f t="shared" si="403"/>
        <v>0.58254734207036651</v>
      </c>
      <c r="V1598" s="58">
        <f t="shared" si="401"/>
        <v>0.39318918431137095</v>
      </c>
      <c r="W1598" s="59">
        <f t="shared" si="402"/>
        <v>2.4263473618262605E-2</v>
      </c>
      <c r="Y1598" s="7">
        <f t="shared" si="398"/>
        <v>0</v>
      </c>
      <c r="Z1598" s="40"/>
      <c r="AA1598" s="40"/>
      <c r="AB1598" s="40"/>
      <c r="AC1598" s="40"/>
      <c r="AD1598" s="40"/>
      <c r="AE1598" s="40"/>
      <c r="AF1598" s="40"/>
      <c r="AG1598" s="41"/>
      <c r="AH1598" s="40"/>
      <c r="AI1598" s="40"/>
      <c r="AJ1598" s="40"/>
      <c r="AK1598" s="40"/>
      <c r="AL1598" s="40"/>
      <c r="AM1598" s="41"/>
      <c r="AN1598" s="36">
        <f>Y1598*(IF(AND(AH1598&gt;0,AI1598&lt;0),AH1598,0)+IF(AND(AJ1598&lt;0,AK1598&gt;0),AJ1598,0)+IF(AND(AL1598&gt;0,AM1598&gt;0),AL1598,0))</f>
        <v>0</v>
      </c>
      <c r="AO1598" s="37">
        <f>Y1598*(IF(AND(AH1598&gt;0,AI1598&lt;0),AI1598,0)+IF(AND(AJ1598&lt;0,AK1598&gt;0),AK1598,0)+IF(AND(AL1598&gt;0,AM1598&gt;0),AM1598,0))</f>
        <v>0</v>
      </c>
      <c r="AQ1598" s="40">
        <f>AU1598*D1598</f>
        <v>27094.766627948033</v>
      </c>
      <c r="AR1598" s="40">
        <f>AV1598*E1598</f>
        <v>18287.559516944824</v>
      </c>
      <c r="AS1598" s="40">
        <f>IF(AND(Y1598&lt;&gt;0,AN1598&lt;&gt;0),0,Q1598)</f>
        <v>1128.5145563170204</v>
      </c>
      <c r="AT1598" s="41">
        <f t="shared" si="404"/>
        <v>46510.840701209876</v>
      </c>
      <c r="AU1598" s="42">
        <f>S1598+AN1598</f>
        <v>662.13994691955111</v>
      </c>
      <c r="AV1598" s="37">
        <f>T1598+AO1598</f>
        <v>686.46995183726813</v>
      </c>
      <c r="AW1598" s="58">
        <f t="shared" si="389"/>
        <v>0.58254734207036651</v>
      </c>
      <c r="AX1598" s="58">
        <f t="shared" si="390"/>
        <v>0.39318918431137095</v>
      </c>
      <c r="AY1598" s="59">
        <f t="shared" si="391"/>
        <v>2.4263473618262605E-2</v>
      </c>
      <c r="AZ1598" s="54">
        <f t="shared" si="399"/>
        <v>-9.4010271627315012E-3</v>
      </c>
    </row>
    <row r="1599" spans="3:52" x14ac:dyDescent="0.25">
      <c r="C1599" s="35">
        <v>36984</v>
      </c>
      <c r="D1599" s="36">
        <v>39</v>
      </c>
      <c r="E1599" s="37">
        <v>25.79</v>
      </c>
      <c r="F1599" s="38">
        <v>0</v>
      </c>
      <c r="G1599" s="7">
        <v>0</v>
      </c>
      <c r="H1599" s="38">
        <v>1</v>
      </c>
      <c r="I1599" s="7">
        <v>1</v>
      </c>
      <c r="J1599" s="36">
        <f t="shared" si="392"/>
        <v>38.980499999999999</v>
      </c>
      <c r="K1599" s="37">
        <f t="shared" si="393"/>
        <v>25.777104999999999</v>
      </c>
      <c r="L1599" s="36">
        <f t="shared" si="394"/>
        <v>39.019500000000001</v>
      </c>
      <c r="M1599" s="37">
        <f t="shared" si="395"/>
        <v>25.802894999999999</v>
      </c>
      <c r="O1599" s="39">
        <f t="shared" si="396"/>
        <v>25823.457929862492</v>
      </c>
      <c r="P1599" s="40">
        <f t="shared" si="397"/>
        <v>17704.060057883144</v>
      </c>
      <c r="Q1599" s="40">
        <f>S1599*F1599+T1599*G1599+AS1598*(1+$G$9/252)</f>
        <v>1128.5593386406836</v>
      </c>
      <c r="R1599" s="41">
        <f t="shared" si="400"/>
        <v>44656.077326386323</v>
      </c>
      <c r="S1599" s="36">
        <f>AU1598*H1598</f>
        <v>662.13994691955111</v>
      </c>
      <c r="T1599" s="37">
        <f>AV1598*I1598</f>
        <v>686.46995183726813</v>
      </c>
      <c r="U1599" s="57">
        <f t="shared" si="403"/>
        <v>0.57827421206573293</v>
      </c>
      <c r="V1599" s="58">
        <f t="shared" si="401"/>
        <v>0.39645354267205624</v>
      </c>
      <c r="W1599" s="59">
        <f t="shared" si="402"/>
        <v>2.5272245262210748E-2</v>
      </c>
      <c r="Y1599" s="7">
        <f t="shared" si="398"/>
        <v>0</v>
      </c>
      <c r="Z1599" s="40"/>
      <c r="AA1599" s="40"/>
      <c r="AB1599" s="40"/>
      <c r="AC1599" s="40"/>
      <c r="AD1599" s="40"/>
      <c r="AE1599" s="40"/>
      <c r="AF1599" s="40"/>
      <c r="AG1599" s="41"/>
      <c r="AH1599" s="40"/>
      <c r="AI1599" s="40"/>
      <c r="AJ1599" s="40"/>
      <c r="AK1599" s="40"/>
      <c r="AL1599" s="40"/>
      <c r="AM1599" s="41"/>
      <c r="AN1599" s="36">
        <f>Y1599*(IF(AND(AH1599&gt;0,AI1599&lt;0),AH1599,0)+IF(AND(AJ1599&lt;0,AK1599&gt;0),AJ1599,0)+IF(AND(AL1599&gt;0,AM1599&gt;0),AL1599,0))</f>
        <v>0</v>
      </c>
      <c r="AO1599" s="37">
        <f>Y1599*(IF(AND(AH1599&gt;0,AI1599&lt;0),AI1599,0)+IF(AND(AJ1599&lt;0,AK1599&gt;0),AK1599,0)+IF(AND(AL1599&gt;0,AM1599&gt;0),AM1599,0))</f>
        <v>0</v>
      </c>
      <c r="AQ1599" s="40">
        <f>AU1599*D1599</f>
        <v>25823.457929862492</v>
      </c>
      <c r="AR1599" s="40">
        <f>AV1599*E1599</f>
        <v>17704.060057883144</v>
      </c>
      <c r="AS1599" s="40">
        <f>IF(AND(Y1599&lt;&gt;0,AN1599&lt;&gt;0),0,Q1599)</f>
        <v>1128.5593386406836</v>
      </c>
      <c r="AT1599" s="41">
        <f t="shared" si="404"/>
        <v>44656.077326386323</v>
      </c>
      <c r="AU1599" s="42">
        <f>S1599+AN1599</f>
        <v>662.13994691955111</v>
      </c>
      <c r="AV1599" s="37">
        <f>T1599+AO1599</f>
        <v>686.46995183726813</v>
      </c>
      <c r="AW1599" s="58">
        <f t="shared" si="389"/>
        <v>0.57827421206573293</v>
      </c>
      <c r="AX1599" s="58">
        <f t="shared" si="390"/>
        <v>0.39645354267205624</v>
      </c>
      <c r="AY1599" s="59">
        <f t="shared" si="391"/>
        <v>2.5272245262210748E-2</v>
      </c>
      <c r="AZ1599" s="54">
        <f t="shared" si="399"/>
        <v>-3.9878087492305925E-2</v>
      </c>
    </row>
    <row r="1600" spans="3:52" x14ac:dyDescent="0.25">
      <c r="C1600" s="35">
        <v>36985</v>
      </c>
      <c r="D1600" s="36">
        <v>39.6</v>
      </c>
      <c r="E1600" s="37">
        <v>26.09</v>
      </c>
      <c r="F1600" s="38">
        <v>7.0019999999999999E-2</v>
      </c>
      <c r="G1600" s="7">
        <v>0</v>
      </c>
      <c r="H1600" s="38">
        <v>1</v>
      </c>
      <c r="I1600" s="7">
        <v>1</v>
      </c>
      <c r="J1600" s="36">
        <f t="shared" si="392"/>
        <v>39.580200000000005</v>
      </c>
      <c r="K1600" s="37">
        <f t="shared" si="393"/>
        <v>26.076955000000002</v>
      </c>
      <c r="L1600" s="36">
        <f t="shared" si="394"/>
        <v>39.619799999999998</v>
      </c>
      <c r="M1600" s="37">
        <f t="shared" si="395"/>
        <v>26.103044999999998</v>
      </c>
      <c r="O1600" s="39">
        <f t="shared" si="396"/>
        <v>26220.741898014225</v>
      </c>
      <c r="P1600" s="40">
        <f t="shared" si="397"/>
        <v>17910.001043434324</v>
      </c>
      <c r="Q1600" s="40">
        <f>S1600*F1600+T1600*G1600+AS1599*(1+$G$9/252)</f>
        <v>1174.9671618247303</v>
      </c>
      <c r="R1600" s="41">
        <f t="shared" si="400"/>
        <v>45305.710103273283</v>
      </c>
      <c r="S1600" s="36">
        <f>AU1599*H1599</f>
        <v>662.13994691955111</v>
      </c>
      <c r="T1600" s="37">
        <f>AV1599*I1599</f>
        <v>686.46995183726813</v>
      </c>
      <c r="U1600" s="57">
        <f t="shared" si="403"/>
        <v>0.57875137236001095</v>
      </c>
      <c r="V1600" s="58">
        <f t="shared" si="401"/>
        <v>0.39531443172635206</v>
      </c>
      <c r="W1600" s="59">
        <f t="shared" si="402"/>
        <v>2.5934195913636951E-2</v>
      </c>
      <c r="Y1600" s="7">
        <f t="shared" si="398"/>
        <v>0</v>
      </c>
      <c r="Z1600" s="40"/>
      <c r="AA1600" s="40"/>
      <c r="AB1600" s="40"/>
      <c r="AC1600" s="40"/>
      <c r="AD1600" s="40"/>
      <c r="AE1600" s="40"/>
      <c r="AF1600" s="40"/>
      <c r="AG1600" s="41"/>
      <c r="AH1600" s="40"/>
      <c r="AI1600" s="40"/>
      <c r="AJ1600" s="40"/>
      <c r="AK1600" s="40"/>
      <c r="AL1600" s="40"/>
      <c r="AM1600" s="41"/>
      <c r="AN1600" s="36">
        <f>Y1600*(IF(AND(AH1600&gt;0,AI1600&lt;0),AH1600,0)+IF(AND(AJ1600&lt;0,AK1600&gt;0),AJ1600,0)+IF(AND(AL1600&gt;0,AM1600&gt;0),AL1600,0))</f>
        <v>0</v>
      </c>
      <c r="AO1600" s="37">
        <f>Y1600*(IF(AND(AH1600&gt;0,AI1600&lt;0),AI1600,0)+IF(AND(AJ1600&lt;0,AK1600&gt;0),AK1600,0)+IF(AND(AL1600&gt;0,AM1600&gt;0),AM1600,0))</f>
        <v>0</v>
      </c>
      <c r="AQ1600" s="40">
        <f>AU1600*D1600</f>
        <v>26220.741898014225</v>
      </c>
      <c r="AR1600" s="40">
        <f>AV1600*E1600</f>
        <v>17910.001043434324</v>
      </c>
      <c r="AS1600" s="40">
        <f>IF(AND(Y1600&lt;&gt;0,AN1600&lt;&gt;0),0,Q1600)</f>
        <v>1174.9671618247303</v>
      </c>
      <c r="AT1600" s="41">
        <f t="shared" si="404"/>
        <v>45305.710103273283</v>
      </c>
      <c r="AU1600" s="42">
        <f>S1600+AN1600</f>
        <v>662.13994691955111</v>
      </c>
      <c r="AV1600" s="37">
        <f>T1600+AO1600</f>
        <v>686.46995183726813</v>
      </c>
      <c r="AW1600" s="58">
        <f t="shared" si="389"/>
        <v>0.57875137236001095</v>
      </c>
      <c r="AX1600" s="58">
        <f t="shared" si="390"/>
        <v>0.39531443172635206</v>
      </c>
      <c r="AY1600" s="59">
        <f t="shared" si="391"/>
        <v>2.5934195913636951E-2</v>
      </c>
      <c r="AZ1600" s="54">
        <f t="shared" si="399"/>
        <v>1.4547466230382611E-2</v>
      </c>
    </row>
    <row r="1601" spans="3:52" x14ac:dyDescent="0.25">
      <c r="C1601" s="35">
        <v>36986</v>
      </c>
      <c r="D1601" s="36">
        <v>38.97</v>
      </c>
      <c r="E1601" s="37">
        <v>26</v>
      </c>
      <c r="F1601" s="38">
        <v>0</v>
      </c>
      <c r="G1601" s="7">
        <v>0</v>
      </c>
      <c r="H1601" s="38">
        <v>1</v>
      </c>
      <c r="I1601" s="7">
        <v>1</v>
      </c>
      <c r="J1601" s="36">
        <f t="shared" si="392"/>
        <v>38.950515000000003</v>
      </c>
      <c r="K1601" s="37">
        <f t="shared" si="393"/>
        <v>25.987000000000002</v>
      </c>
      <c r="L1601" s="36">
        <f t="shared" si="394"/>
        <v>38.989484999999995</v>
      </c>
      <c r="M1601" s="37">
        <f t="shared" si="395"/>
        <v>26.012999999999998</v>
      </c>
      <c r="O1601" s="39">
        <f t="shared" si="396"/>
        <v>25803.593731454905</v>
      </c>
      <c r="P1601" s="40">
        <f t="shared" si="397"/>
        <v>17848.218747768973</v>
      </c>
      <c r="Q1601" s="40">
        <f>S1601*F1601+T1601*G1601+AS1600*(1+$G$9/252)</f>
        <v>1175.0137875057549</v>
      </c>
      <c r="R1601" s="41">
        <f t="shared" si="400"/>
        <v>44826.826266729637</v>
      </c>
      <c r="S1601" s="36">
        <f>AU1600*H1600</f>
        <v>662.13994691955111</v>
      </c>
      <c r="T1601" s="37">
        <f>AV1600*I1600</f>
        <v>686.46995183726813</v>
      </c>
      <c r="U1601" s="57">
        <f t="shared" si="403"/>
        <v>0.57562838774080849</v>
      </c>
      <c r="V1601" s="58">
        <f t="shared" si="401"/>
        <v>0.39815932186606479</v>
      </c>
      <c r="W1601" s="59">
        <f t="shared" si="402"/>
        <v>2.6212290393126655E-2</v>
      </c>
      <c r="Y1601" s="7">
        <f t="shared" si="398"/>
        <v>0</v>
      </c>
      <c r="Z1601" s="40"/>
      <c r="AA1601" s="40"/>
      <c r="AB1601" s="40"/>
      <c r="AC1601" s="40"/>
      <c r="AD1601" s="40"/>
      <c r="AE1601" s="40"/>
      <c r="AF1601" s="40"/>
      <c r="AG1601" s="41"/>
      <c r="AH1601" s="40"/>
      <c r="AI1601" s="40"/>
      <c r="AJ1601" s="40"/>
      <c r="AK1601" s="40"/>
      <c r="AL1601" s="40"/>
      <c r="AM1601" s="41"/>
      <c r="AN1601" s="36">
        <f>Y1601*(IF(AND(AH1601&gt;0,AI1601&lt;0),AH1601,0)+IF(AND(AJ1601&lt;0,AK1601&gt;0),AJ1601,0)+IF(AND(AL1601&gt;0,AM1601&gt;0),AL1601,0))</f>
        <v>0</v>
      </c>
      <c r="AO1601" s="37">
        <f>Y1601*(IF(AND(AH1601&gt;0,AI1601&lt;0),AI1601,0)+IF(AND(AJ1601&lt;0,AK1601&gt;0),AK1601,0)+IF(AND(AL1601&gt;0,AM1601&gt;0),AM1601,0))</f>
        <v>0</v>
      </c>
      <c r="AQ1601" s="40">
        <f>AU1601*D1601</f>
        <v>25803.593731454905</v>
      </c>
      <c r="AR1601" s="40">
        <f>AV1601*E1601</f>
        <v>17848.218747768973</v>
      </c>
      <c r="AS1601" s="40">
        <f>IF(AND(Y1601&lt;&gt;0,AN1601&lt;&gt;0),0,Q1601)</f>
        <v>1175.0137875057549</v>
      </c>
      <c r="AT1601" s="41">
        <f t="shared" si="404"/>
        <v>44826.826266729637</v>
      </c>
      <c r="AU1601" s="42">
        <f>S1601+AN1601</f>
        <v>662.13994691955111</v>
      </c>
      <c r="AV1601" s="37">
        <f>T1601+AO1601</f>
        <v>686.46995183726813</v>
      </c>
      <c r="AW1601" s="58">
        <f t="shared" si="389"/>
        <v>0.57562838774080849</v>
      </c>
      <c r="AX1601" s="58">
        <f t="shared" si="390"/>
        <v>0.39815932186606479</v>
      </c>
      <c r="AY1601" s="59">
        <f t="shared" si="391"/>
        <v>2.6212290393126655E-2</v>
      </c>
      <c r="AZ1601" s="54">
        <f t="shared" si="399"/>
        <v>-1.0570054755836278E-2</v>
      </c>
    </row>
    <row r="1602" spans="3:52" x14ac:dyDescent="0.25">
      <c r="C1602" s="35">
        <v>36987</v>
      </c>
      <c r="D1602" s="36">
        <v>37.49</v>
      </c>
      <c r="E1602" s="37">
        <v>26.25</v>
      </c>
      <c r="F1602" s="38">
        <v>0</v>
      </c>
      <c r="G1602" s="7">
        <v>0</v>
      </c>
      <c r="H1602" s="38">
        <v>1</v>
      </c>
      <c r="I1602" s="7">
        <v>1</v>
      </c>
      <c r="J1602" s="36">
        <f t="shared" si="392"/>
        <v>37.471255000000006</v>
      </c>
      <c r="K1602" s="37">
        <f t="shared" si="393"/>
        <v>26.236875000000001</v>
      </c>
      <c r="L1602" s="36">
        <f t="shared" si="394"/>
        <v>37.508744999999998</v>
      </c>
      <c r="M1602" s="37">
        <f t="shared" si="395"/>
        <v>26.263124999999999</v>
      </c>
      <c r="O1602" s="39">
        <f t="shared" si="396"/>
        <v>24823.626610013973</v>
      </c>
      <c r="P1602" s="40">
        <f t="shared" si="397"/>
        <v>18019.836235728289</v>
      </c>
      <c r="Q1602" s="40">
        <f>S1602*F1602+T1602*G1602+AS1601*(1+$G$9/252)</f>
        <v>1175.060415037005</v>
      </c>
      <c r="R1602" s="41">
        <f t="shared" si="400"/>
        <v>44018.523260779271</v>
      </c>
      <c r="S1602" s="36">
        <f>AU1601*H1601</f>
        <v>662.13994691955111</v>
      </c>
      <c r="T1602" s="37">
        <f>AV1601*I1601</f>
        <v>686.46995183726813</v>
      </c>
      <c r="U1602" s="57">
        <f t="shared" si="403"/>
        <v>0.56393592449594854</v>
      </c>
      <c r="V1602" s="58">
        <f t="shared" si="401"/>
        <v>0.40936939499249525</v>
      </c>
      <c r="W1602" s="59">
        <f t="shared" si="402"/>
        <v>2.669468051155614E-2</v>
      </c>
      <c r="Y1602" s="7">
        <f t="shared" si="398"/>
        <v>0</v>
      </c>
      <c r="Z1602" s="40"/>
      <c r="AA1602" s="40"/>
      <c r="AB1602" s="40"/>
      <c r="AC1602" s="40"/>
      <c r="AD1602" s="40"/>
      <c r="AE1602" s="40"/>
      <c r="AF1602" s="40"/>
      <c r="AG1602" s="41"/>
      <c r="AH1602" s="40"/>
      <c r="AI1602" s="40"/>
      <c r="AJ1602" s="40"/>
      <c r="AK1602" s="40"/>
      <c r="AL1602" s="40"/>
      <c r="AM1602" s="41"/>
      <c r="AN1602" s="36">
        <f>Y1602*(IF(AND(AH1602&gt;0,AI1602&lt;0),AH1602,0)+IF(AND(AJ1602&lt;0,AK1602&gt;0),AJ1602,0)+IF(AND(AL1602&gt;0,AM1602&gt;0),AL1602,0))</f>
        <v>0</v>
      </c>
      <c r="AO1602" s="37">
        <f>Y1602*(IF(AND(AH1602&gt;0,AI1602&lt;0),AI1602,0)+IF(AND(AJ1602&lt;0,AK1602&gt;0),AK1602,0)+IF(AND(AL1602&gt;0,AM1602&gt;0),AM1602,0))</f>
        <v>0</v>
      </c>
      <c r="AQ1602" s="40">
        <f>AU1602*D1602</f>
        <v>24823.626610013973</v>
      </c>
      <c r="AR1602" s="40">
        <f>AV1602*E1602</f>
        <v>18019.836235728289</v>
      </c>
      <c r="AS1602" s="40">
        <f>IF(AND(Y1602&lt;&gt;0,AN1602&lt;&gt;0),0,Q1602)</f>
        <v>1175.060415037005</v>
      </c>
      <c r="AT1602" s="41">
        <f t="shared" si="404"/>
        <v>44018.523260779271</v>
      </c>
      <c r="AU1602" s="42">
        <f>S1602+AN1602</f>
        <v>662.13994691955111</v>
      </c>
      <c r="AV1602" s="37">
        <f>T1602+AO1602</f>
        <v>686.46995183726813</v>
      </c>
      <c r="AW1602" s="58">
        <f t="shared" si="389"/>
        <v>0.56393592449594854</v>
      </c>
      <c r="AX1602" s="58">
        <f t="shared" si="390"/>
        <v>0.40936939499249525</v>
      </c>
      <c r="AY1602" s="59">
        <f t="shared" si="391"/>
        <v>2.669468051155614E-2</v>
      </c>
      <c r="AZ1602" s="54">
        <f t="shared" si="399"/>
        <v>-1.8031680430391828E-2</v>
      </c>
    </row>
    <row r="1603" spans="3:52" x14ac:dyDescent="0.25">
      <c r="C1603" s="35">
        <v>36990</v>
      </c>
      <c r="D1603" s="36">
        <v>38.369999999999997</v>
      </c>
      <c r="E1603" s="37">
        <v>26.69</v>
      </c>
      <c r="F1603" s="38">
        <v>0</v>
      </c>
      <c r="G1603" s="7">
        <v>0</v>
      </c>
      <c r="H1603" s="38">
        <v>1</v>
      </c>
      <c r="I1603" s="7">
        <v>1</v>
      </c>
      <c r="J1603" s="36">
        <f t="shared" si="392"/>
        <v>38.350814999999997</v>
      </c>
      <c r="K1603" s="37">
        <f t="shared" si="393"/>
        <v>26.676655000000004</v>
      </c>
      <c r="L1603" s="36">
        <f t="shared" si="394"/>
        <v>38.389184999999998</v>
      </c>
      <c r="M1603" s="37">
        <f t="shared" si="395"/>
        <v>26.703344999999999</v>
      </c>
      <c r="O1603" s="39">
        <f t="shared" si="396"/>
        <v>25406.309763303176</v>
      </c>
      <c r="P1603" s="40">
        <f t="shared" si="397"/>
        <v>18321.883014536688</v>
      </c>
      <c r="Q1603" s="40">
        <f>S1603*F1603+T1603*G1603+AS1602*(1+$G$9/252)</f>
        <v>1175.1070444185539</v>
      </c>
      <c r="R1603" s="41">
        <f t="shared" si="400"/>
        <v>44903.299822258421</v>
      </c>
      <c r="S1603" s="36">
        <f>AU1602*H1602</f>
        <v>662.13994691955111</v>
      </c>
      <c r="T1603" s="37">
        <f>AV1602*I1602</f>
        <v>686.46995183726813</v>
      </c>
      <c r="U1603" s="57">
        <f t="shared" si="403"/>
        <v>0.56580050606234844</v>
      </c>
      <c r="V1603" s="58">
        <f t="shared" si="401"/>
        <v>0.40802976812529468</v>
      </c>
      <c r="W1603" s="59">
        <f t="shared" si="402"/>
        <v>2.6169725812356825E-2</v>
      </c>
      <c r="Y1603" s="7">
        <f t="shared" si="398"/>
        <v>0</v>
      </c>
      <c r="Z1603" s="40"/>
      <c r="AA1603" s="40"/>
      <c r="AB1603" s="40"/>
      <c r="AC1603" s="40"/>
      <c r="AD1603" s="40"/>
      <c r="AE1603" s="40"/>
      <c r="AF1603" s="40"/>
      <c r="AG1603" s="41"/>
      <c r="AH1603" s="40"/>
      <c r="AI1603" s="40"/>
      <c r="AJ1603" s="40"/>
      <c r="AK1603" s="40"/>
      <c r="AL1603" s="40"/>
      <c r="AM1603" s="41"/>
      <c r="AN1603" s="36">
        <f>Y1603*(IF(AND(AH1603&gt;0,AI1603&lt;0),AH1603,0)+IF(AND(AJ1603&lt;0,AK1603&gt;0),AJ1603,0)+IF(AND(AL1603&gt;0,AM1603&gt;0),AL1603,0))</f>
        <v>0</v>
      </c>
      <c r="AO1603" s="37">
        <f>Y1603*(IF(AND(AH1603&gt;0,AI1603&lt;0),AI1603,0)+IF(AND(AJ1603&lt;0,AK1603&gt;0),AK1603,0)+IF(AND(AL1603&gt;0,AM1603&gt;0),AM1603,0))</f>
        <v>0</v>
      </c>
      <c r="AQ1603" s="40">
        <f>AU1603*D1603</f>
        <v>25406.309763303176</v>
      </c>
      <c r="AR1603" s="40">
        <f>AV1603*E1603</f>
        <v>18321.883014536688</v>
      </c>
      <c r="AS1603" s="40">
        <f>IF(AND(Y1603&lt;&gt;0,AN1603&lt;&gt;0),0,Q1603)</f>
        <v>1175.1070444185539</v>
      </c>
      <c r="AT1603" s="41">
        <f t="shared" si="404"/>
        <v>44903.299822258421</v>
      </c>
      <c r="AU1603" s="42">
        <f>S1603+AN1603</f>
        <v>662.13994691955111</v>
      </c>
      <c r="AV1603" s="37">
        <f>T1603+AO1603</f>
        <v>686.46995183726813</v>
      </c>
      <c r="AW1603" s="58">
        <f t="shared" si="389"/>
        <v>0.56580050606234844</v>
      </c>
      <c r="AX1603" s="58">
        <f t="shared" si="390"/>
        <v>0.40802976812529468</v>
      </c>
      <c r="AY1603" s="59">
        <f t="shared" si="391"/>
        <v>2.6169725812356825E-2</v>
      </c>
      <c r="AZ1603" s="54">
        <f t="shared" si="399"/>
        <v>2.0100096412536628E-2</v>
      </c>
    </row>
    <row r="1604" spans="3:52" x14ac:dyDescent="0.25">
      <c r="C1604" s="35">
        <v>36991</v>
      </c>
      <c r="D1604" s="36">
        <v>38.9</v>
      </c>
      <c r="E1604" s="37">
        <v>27</v>
      </c>
      <c r="F1604" s="38">
        <v>0</v>
      </c>
      <c r="G1604" s="7">
        <v>0</v>
      </c>
      <c r="H1604" s="38">
        <v>1</v>
      </c>
      <c r="I1604" s="7">
        <v>1</v>
      </c>
      <c r="J1604" s="36">
        <f t="shared" si="392"/>
        <v>38.880549999999999</v>
      </c>
      <c r="K1604" s="37">
        <f t="shared" si="393"/>
        <v>26.986500000000003</v>
      </c>
      <c r="L1604" s="36">
        <f t="shared" si="394"/>
        <v>38.919449999999998</v>
      </c>
      <c r="M1604" s="37">
        <f t="shared" si="395"/>
        <v>27.013499999999997</v>
      </c>
      <c r="O1604" s="39">
        <f t="shared" si="396"/>
        <v>25757.243935170536</v>
      </c>
      <c r="P1604" s="40">
        <f t="shared" si="397"/>
        <v>18534.688699606239</v>
      </c>
      <c r="Q1604" s="40">
        <f>S1604*F1604+T1604*G1604+AS1603*(1+$G$9/252)</f>
        <v>1175.1536756504752</v>
      </c>
      <c r="R1604" s="41">
        <f t="shared" si="400"/>
        <v>45467.08631042725</v>
      </c>
      <c r="S1604" s="36">
        <f>AU1603*H1603</f>
        <v>662.13994691955111</v>
      </c>
      <c r="T1604" s="37">
        <f>AV1603*I1603</f>
        <v>686.46995183726813</v>
      </c>
      <c r="U1604" s="57">
        <f t="shared" si="403"/>
        <v>0.56650306904015235</v>
      </c>
      <c r="V1604" s="58">
        <f t="shared" si="401"/>
        <v>0.40765068104563285</v>
      </c>
      <c r="W1604" s="59">
        <f t="shared" si="402"/>
        <v>2.5846249914214754E-2</v>
      </c>
      <c r="Y1604" s="7">
        <f t="shared" si="398"/>
        <v>0</v>
      </c>
      <c r="Z1604" s="40"/>
      <c r="AA1604" s="40"/>
      <c r="AB1604" s="40"/>
      <c r="AC1604" s="40"/>
      <c r="AD1604" s="40"/>
      <c r="AE1604" s="40"/>
      <c r="AF1604" s="40"/>
      <c r="AG1604" s="41"/>
      <c r="AH1604" s="40"/>
      <c r="AI1604" s="40"/>
      <c r="AJ1604" s="40"/>
      <c r="AK1604" s="40"/>
      <c r="AL1604" s="40"/>
      <c r="AM1604" s="41"/>
      <c r="AN1604" s="36">
        <f>Y1604*(IF(AND(AH1604&gt;0,AI1604&lt;0),AH1604,0)+IF(AND(AJ1604&lt;0,AK1604&gt;0),AJ1604,0)+IF(AND(AL1604&gt;0,AM1604&gt;0),AL1604,0))</f>
        <v>0</v>
      </c>
      <c r="AO1604" s="37">
        <f>Y1604*(IF(AND(AH1604&gt;0,AI1604&lt;0),AI1604,0)+IF(AND(AJ1604&lt;0,AK1604&gt;0),AK1604,0)+IF(AND(AL1604&gt;0,AM1604&gt;0),AM1604,0))</f>
        <v>0</v>
      </c>
      <c r="AQ1604" s="40">
        <f>AU1604*D1604</f>
        <v>25757.243935170536</v>
      </c>
      <c r="AR1604" s="40">
        <f>AV1604*E1604</f>
        <v>18534.688699606239</v>
      </c>
      <c r="AS1604" s="40">
        <f>IF(AND(Y1604&lt;&gt;0,AN1604&lt;&gt;0),0,Q1604)</f>
        <v>1175.1536756504752</v>
      </c>
      <c r="AT1604" s="41">
        <f t="shared" si="404"/>
        <v>45467.08631042725</v>
      </c>
      <c r="AU1604" s="42">
        <f>S1604+AN1604</f>
        <v>662.13994691955111</v>
      </c>
      <c r="AV1604" s="37">
        <f>T1604+AO1604</f>
        <v>686.46995183726813</v>
      </c>
      <c r="AW1604" s="58">
        <f t="shared" si="389"/>
        <v>0.56650306904015235</v>
      </c>
      <c r="AX1604" s="58">
        <f t="shared" si="390"/>
        <v>0.40765068104563285</v>
      </c>
      <c r="AY1604" s="59">
        <f t="shared" si="391"/>
        <v>2.5846249914214754E-2</v>
      </c>
      <c r="AZ1604" s="54">
        <f t="shared" si="399"/>
        <v>1.2555569198710925E-2</v>
      </c>
    </row>
    <row r="1605" spans="3:52" x14ac:dyDescent="0.25">
      <c r="C1605" s="35">
        <v>36992</v>
      </c>
      <c r="D1605" s="36">
        <v>39.89</v>
      </c>
      <c r="E1605" s="37">
        <v>26.73</v>
      </c>
      <c r="F1605" s="38">
        <v>0</v>
      </c>
      <c r="G1605" s="7">
        <v>0</v>
      </c>
      <c r="H1605" s="38">
        <v>1</v>
      </c>
      <c r="I1605" s="7">
        <v>1</v>
      </c>
      <c r="J1605" s="36">
        <f t="shared" si="392"/>
        <v>39.870055000000001</v>
      </c>
      <c r="K1605" s="37">
        <f t="shared" si="393"/>
        <v>26.716635</v>
      </c>
      <c r="L1605" s="36">
        <f t="shared" si="394"/>
        <v>39.909945</v>
      </c>
      <c r="M1605" s="37">
        <f t="shared" si="395"/>
        <v>26.743365000000001</v>
      </c>
      <c r="O1605" s="39">
        <f t="shared" si="396"/>
        <v>26412.762482620896</v>
      </c>
      <c r="P1605" s="40">
        <f t="shared" si="397"/>
        <v>18349.341812610179</v>
      </c>
      <c r="Q1605" s="40">
        <f>S1605*F1605+T1605*G1605+AS1604*(1+$G$9/252)</f>
        <v>1175.2003087328421</v>
      </c>
      <c r="R1605" s="41">
        <f t="shared" si="400"/>
        <v>45937.304603963916</v>
      </c>
      <c r="S1605" s="36">
        <f>AU1604*H1604</f>
        <v>662.13994691955111</v>
      </c>
      <c r="T1605" s="37">
        <f>AV1604*I1604</f>
        <v>686.46995183726813</v>
      </c>
      <c r="U1605" s="57">
        <f t="shared" si="403"/>
        <v>0.57497414596549379</v>
      </c>
      <c r="V1605" s="58">
        <f t="shared" si="401"/>
        <v>0.39944315346327092</v>
      </c>
      <c r="W1605" s="59">
        <f t="shared" si="402"/>
        <v>2.5582700571235399E-2</v>
      </c>
      <c r="Y1605" s="7">
        <f t="shared" si="398"/>
        <v>0</v>
      </c>
      <c r="Z1605" s="40"/>
      <c r="AA1605" s="40"/>
      <c r="AB1605" s="40"/>
      <c r="AC1605" s="40"/>
      <c r="AD1605" s="40"/>
      <c r="AE1605" s="40"/>
      <c r="AF1605" s="40"/>
      <c r="AG1605" s="41"/>
      <c r="AH1605" s="40"/>
      <c r="AI1605" s="40"/>
      <c r="AJ1605" s="40"/>
      <c r="AK1605" s="40"/>
      <c r="AL1605" s="40"/>
      <c r="AM1605" s="41"/>
      <c r="AN1605" s="36">
        <f>Y1605*(IF(AND(AH1605&gt;0,AI1605&lt;0),AH1605,0)+IF(AND(AJ1605&lt;0,AK1605&gt;0),AJ1605,0)+IF(AND(AL1605&gt;0,AM1605&gt;0),AL1605,0))</f>
        <v>0</v>
      </c>
      <c r="AO1605" s="37">
        <f>Y1605*(IF(AND(AH1605&gt;0,AI1605&lt;0),AI1605,0)+IF(AND(AJ1605&lt;0,AK1605&gt;0),AK1605,0)+IF(AND(AL1605&gt;0,AM1605&gt;0),AM1605,0))</f>
        <v>0</v>
      </c>
      <c r="AQ1605" s="40">
        <f>AU1605*D1605</f>
        <v>26412.762482620896</v>
      </c>
      <c r="AR1605" s="40">
        <f>AV1605*E1605</f>
        <v>18349.341812610179</v>
      </c>
      <c r="AS1605" s="40">
        <f>IF(AND(Y1605&lt;&gt;0,AN1605&lt;&gt;0),0,Q1605)</f>
        <v>1175.2003087328421</v>
      </c>
      <c r="AT1605" s="41">
        <f t="shared" si="404"/>
        <v>45937.304603963916</v>
      </c>
      <c r="AU1605" s="42">
        <f>S1605+AN1605</f>
        <v>662.13994691955111</v>
      </c>
      <c r="AV1605" s="37">
        <f>T1605+AO1605</f>
        <v>686.46995183726813</v>
      </c>
      <c r="AW1605" s="58">
        <f t="shared" si="389"/>
        <v>0.57497414596549379</v>
      </c>
      <c r="AX1605" s="58">
        <f t="shared" si="390"/>
        <v>0.39944315346327092</v>
      </c>
      <c r="AY1605" s="59">
        <f t="shared" si="391"/>
        <v>2.5582700571235399E-2</v>
      </c>
      <c r="AZ1605" s="54">
        <f t="shared" si="399"/>
        <v>1.0341949126148942E-2</v>
      </c>
    </row>
    <row r="1606" spans="3:52" x14ac:dyDescent="0.25">
      <c r="C1606" s="35">
        <v>36993</v>
      </c>
      <c r="D1606" s="36">
        <v>39.799999999999997</v>
      </c>
      <c r="E1606" s="37">
        <v>26.89</v>
      </c>
      <c r="F1606" s="38">
        <v>0</v>
      </c>
      <c r="G1606" s="7">
        <v>0</v>
      </c>
      <c r="H1606" s="38">
        <v>1</v>
      </c>
      <c r="I1606" s="7">
        <v>1</v>
      </c>
      <c r="J1606" s="36">
        <f t="shared" si="392"/>
        <v>39.780099999999997</v>
      </c>
      <c r="K1606" s="37">
        <f t="shared" si="393"/>
        <v>26.876555000000003</v>
      </c>
      <c r="L1606" s="36">
        <f t="shared" si="394"/>
        <v>39.819899999999997</v>
      </c>
      <c r="M1606" s="37">
        <f t="shared" si="395"/>
        <v>26.903444999999998</v>
      </c>
      <c r="O1606" s="39">
        <f t="shared" si="396"/>
        <v>26353.169887398133</v>
      </c>
      <c r="P1606" s="40">
        <f t="shared" si="397"/>
        <v>18459.177004904141</v>
      </c>
      <c r="Q1606" s="40">
        <f>S1606*F1606+T1606*G1606+AS1605*(1+$G$9/252)</f>
        <v>1175.2469436657282</v>
      </c>
      <c r="R1606" s="41">
        <f t="shared" si="400"/>
        <v>45987.593835968</v>
      </c>
      <c r="S1606" s="36">
        <f>AU1605*H1605</f>
        <v>662.13994691955111</v>
      </c>
      <c r="T1606" s="37">
        <f>AV1605*I1605</f>
        <v>686.46995183726813</v>
      </c>
      <c r="U1606" s="57">
        <f t="shared" si="403"/>
        <v>0.57304954856730705</v>
      </c>
      <c r="V1606" s="58">
        <f t="shared" si="401"/>
        <v>0.40139471246844788</v>
      </c>
      <c r="W1606" s="59">
        <f t="shared" si="402"/>
        <v>2.5555738964245164E-2</v>
      </c>
      <c r="Y1606" s="7">
        <f t="shared" si="398"/>
        <v>0</v>
      </c>
      <c r="Z1606" s="40"/>
      <c r="AA1606" s="40"/>
      <c r="AB1606" s="40"/>
      <c r="AC1606" s="40"/>
      <c r="AD1606" s="40"/>
      <c r="AE1606" s="40"/>
      <c r="AF1606" s="40"/>
      <c r="AG1606" s="41"/>
      <c r="AH1606" s="40"/>
      <c r="AI1606" s="40"/>
      <c r="AJ1606" s="40"/>
      <c r="AK1606" s="40"/>
      <c r="AL1606" s="40"/>
      <c r="AM1606" s="41"/>
      <c r="AN1606" s="36">
        <f>Y1606*(IF(AND(AH1606&gt;0,AI1606&lt;0),AH1606,0)+IF(AND(AJ1606&lt;0,AK1606&gt;0),AJ1606,0)+IF(AND(AL1606&gt;0,AM1606&gt;0),AL1606,0))</f>
        <v>0</v>
      </c>
      <c r="AO1606" s="37">
        <f>Y1606*(IF(AND(AH1606&gt;0,AI1606&lt;0),AI1606,0)+IF(AND(AJ1606&lt;0,AK1606&gt;0),AK1606,0)+IF(AND(AL1606&gt;0,AM1606&gt;0),AM1606,0))</f>
        <v>0</v>
      </c>
      <c r="AQ1606" s="40">
        <f>AU1606*D1606</f>
        <v>26353.169887398133</v>
      </c>
      <c r="AR1606" s="40">
        <f>AV1606*E1606</f>
        <v>18459.177004904141</v>
      </c>
      <c r="AS1606" s="40">
        <f>IF(AND(Y1606&lt;&gt;0,AN1606&lt;&gt;0),0,Q1606)</f>
        <v>1175.2469436657282</v>
      </c>
      <c r="AT1606" s="41">
        <f t="shared" si="404"/>
        <v>45987.593835968</v>
      </c>
      <c r="AU1606" s="42">
        <f>S1606+AN1606</f>
        <v>662.13994691955111</v>
      </c>
      <c r="AV1606" s="37">
        <f>T1606+AO1606</f>
        <v>686.46995183726813</v>
      </c>
      <c r="AW1606" s="58">
        <f t="shared" si="389"/>
        <v>0.57304954856730705</v>
      </c>
      <c r="AX1606" s="58">
        <f t="shared" si="390"/>
        <v>0.40139471246844788</v>
      </c>
      <c r="AY1606" s="59">
        <f t="shared" si="391"/>
        <v>2.5555738964245164E-2</v>
      </c>
      <c r="AZ1606" s="54">
        <f t="shared" si="399"/>
        <v>1.0947362375228753E-3</v>
      </c>
    </row>
    <row r="1607" spans="3:52" x14ac:dyDescent="0.25">
      <c r="C1607" s="35">
        <v>36997</v>
      </c>
      <c r="D1607" s="36">
        <v>39.54</v>
      </c>
      <c r="E1607" s="37">
        <v>27.22</v>
      </c>
      <c r="F1607" s="38">
        <v>0</v>
      </c>
      <c r="G1607" s="7">
        <v>0</v>
      </c>
      <c r="H1607" s="38">
        <v>1</v>
      </c>
      <c r="I1607" s="7">
        <v>1</v>
      </c>
      <c r="J1607" s="36">
        <f t="shared" si="392"/>
        <v>39.520229999999998</v>
      </c>
      <c r="K1607" s="37">
        <f t="shared" si="393"/>
        <v>27.206389999999999</v>
      </c>
      <c r="L1607" s="36">
        <f t="shared" si="394"/>
        <v>39.55977</v>
      </c>
      <c r="M1607" s="37">
        <f t="shared" si="395"/>
        <v>27.233609999999999</v>
      </c>
      <c r="O1607" s="39">
        <f t="shared" si="396"/>
        <v>26181.01350119905</v>
      </c>
      <c r="P1607" s="40">
        <f t="shared" si="397"/>
        <v>18685.712089010438</v>
      </c>
      <c r="Q1607" s="40">
        <f>S1607*F1607+T1607*G1607+AS1606*(1+$G$9/252)</f>
        <v>1175.293580449207</v>
      </c>
      <c r="R1607" s="41">
        <f t="shared" si="400"/>
        <v>46042.019170658699</v>
      </c>
      <c r="S1607" s="36">
        <f>AU1606*H1606</f>
        <v>662.13994691955111</v>
      </c>
      <c r="T1607" s="37">
        <f>AV1606*I1606</f>
        <v>686.46995183726813</v>
      </c>
      <c r="U1607" s="57">
        <f t="shared" si="403"/>
        <v>0.56863304374547241</v>
      </c>
      <c r="V1607" s="58">
        <f t="shared" si="401"/>
        <v>0.40584041329182896</v>
      </c>
      <c r="W1607" s="59">
        <f t="shared" si="402"/>
        <v>2.5526542962698493E-2</v>
      </c>
      <c r="Y1607" s="7">
        <f t="shared" si="398"/>
        <v>0</v>
      </c>
      <c r="Z1607" s="40"/>
      <c r="AA1607" s="40"/>
      <c r="AB1607" s="40"/>
      <c r="AC1607" s="40"/>
      <c r="AD1607" s="40"/>
      <c r="AE1607" s="40"/>
      <c r="AF1607" s="40"/>
      <c r="AG1607" s="41"/>
      <c r="AH1607" s="40"/>
      <c r="AI1607" s="40"/>
      <c r="AJ1607" s="40"/>
      <c r="AK1607" s="40"/>
      <c r="AL1607" s="40"/>
      <c r="AM1607" s="41"/>
      <c r="AN1607" s="36">
        <f>Y1607*(IF(AND(AH1607&gt;0,AI1607&lt;0),AH1607,0)+IF(AND(AJ1607&lt;0,AK1607&gt;0),AJ1607,0)+IF(AND(AL1607&gt;0,AM1607&gt;0),AL1607,0))</f>
        <v>0</v>
      </c>
      <c r="AO1607" s="37">
        <f>Y1607*(IF(AND(AH1607&gt;0,AI1607&lt;0),AI1607,0)+IF(AND(AJ1607&lt;0,AK1607&gt;0),AK1607,0)+IF(AND(AL1607&gt;0,AM1607&gt;0),AM1607,0))</f>
        <v>0</v>
      </c>
      <c r="AQ1607" s="40">
        <f>AU1607*D1607</f>
        <v>26181.01350119905</v>
      </c>
      <c r="AR1607" s="40">
        <f>AV1607*E1607</f>
        <v>18685.712089010438</v>
      </c>
      <c r="AS1607" s="40">
        <f>IF(AND(Y1607&lt;&gt;0,AN1607&lt;&gt;0),0,Q1607)</f>
        <v>1175.293580449207</v>
      </c>
      <c r="AT1607" s="41">
        <f t="shared" si="404"/>
        <v>46042.019170658699</v>
      </c>
      <c r="AU1607" s="42">
        <f>S1607+AN1607</f>
        <v>662.13994691955111</v>
      </c>
      <c r="AV1607" s="37">
        <f>T1607+AO1607</f>
        <v>686.46995183726813</v>
      </c>
      <c r="AW1607" s="58">
        <f t="shared" si="389"/>
        <v>0.56863304374547241</v>
      </c>
      <c r="AX1607" s="58">
        <f t="shared" si="390"/>
        <v>0.40584041329182896</v>
      </c>
      <c r="AY1607" s="59">
        <f t="shared" si="391"/>
        <v>2.5526542962698493E-2</v>
      </c>
      <c r="AZ1607" s="54">
        <f t="shared" si="399"/>
        <v>1.1834786330597868E-3</v>
      </c>
    </row>
    <row r="1608" spans="3:52" x14ac:dyDescent="0.25">
      <c r="C1608" s="35">
        <v>36998</v>
      </c>
      <c r="D1608" s="36">
        <v>40.01</v>
      </c>
      <c r="E1608" s="37">
        <v>27.17</v>
      </c>
      <c r="F1608" s="38">
        <v>0</v>
      </c>
      <c r="G1608" s="7">
        <v>0</v>
      </c>
      <c r="H1608" s="38">
        <v>1</v>
      </c>
      <c r="I1608" s="7">
        <v>1</v>
      </c>
      <c r="J1608" s="36">
        <f t="shared" si="392"/>
        <v>39.989995</v>
      </c>
      <c r="K1608" s="37">
        <f t="shared" si="393"/>
        <v>27.156415000000003</v>
      </c>
      <c r="L1608" s="36">
        <f t="shared" si="394"/>
        <v>40.030004999999996</v>
      </c>
      <c r="M1608" s="37">
        <f t="shared" si="395"/>
        <v>27.183585000000001</v>
      </c>
      <c r="O1608" s="39">
        <f t="shared" si="396"/>
        <v>26492.219276251239</v>
      </c>
      <c r="P1608" s="40">
        <f t="shared" si="397"/>
        <v>18651.388591418578</v>
      </c>
      <c r="Q1608" s="40">
        <f>S1608*F1608+T1608*G1608+AS1607*(1+$G$9/252)</f>
        <v>1175.3402190833517</v>
      </c>
      <c r="R1608" s="41">
        <f t="shared" si="400"/>
        <v>46318.948086753167</v>
      </c>
      <c r="S1608" s="36">
        <f>AU1607*H1607</f>
        <v>662.13994691955111</v>
      </c>
      <c r="T1608" s="37">
        <f>AV1607*I1607</f>
        <v>686.46995183726813</v>
      </c>
      <c r="U1608" s="57">
        <f t="shared" si="403"/>
        <v>0.57195209240573819</v>
      </c>
      <c r="V1608" s="58">
        <f t="shared" si="401"/>
        <v>0.40267297427578497</v>
      </c>
      <c r="W1608" s="59">
        <f t="shared" si="402"/>
        <v>2.5374933318476834E-2</v>
      </c>
      <c r="Y1608" s="7">
        <f t="shared" si="398"/>
        <v>0</v>
      </c>
      <c r="Z1608" s="40"/>
      <c r="AA1608" s="40"/>
      <c r="AB1608" s="40"/>
      <c r="AC1608" s="40"/>
      <c r="AD1608" s="40"/>
      <c r="AE1608" s="40"/>
      <c r="AF1608" s="40"/>
      <c r="AG1608" s="41"/>
      <c r="AH1608" s="40"/>
      <c r="AI1608" s="40"/>
      <c r="AJ1608" s="40"/>
      <c r="AK1608" s="40"/>
      <c r="AL1608" s="40"/>
      <c r="AM1608" s="41"/>
      <c r="AN1608" s="36">
        <f>Y1608*(IF(AND(AH1608&gt;0,AI1608&lt;0),AH1608,0)+IF(AND(AJ1608&lt;0,AK1608&gt;0),AJ1608,0)+IF(AND(AL1608&gt;0,AM1608&gt;0),AL1608,0))</f>
        <v>0</v>
      </c>
      <c r="AO1608" s="37">
        <f>Y1608*(IF(AND(AH1608&gt;0,AI1608&lt;0),AI1608,0)+IF(AND(AJ1608&lt;0,AK1608&gt;0),AK1608,0)+IF(AND(AL1608&gt;0,AM1608&gt;0),AM1608,0))</f>
        <v>0</v>
      </c>
      <c r="AQ1608" s="40">
        <f>AU1608*D1608</f>
        <v>26492.219276251239</v>
      </c>
      <c r="AR1608" s="40">
        <f>AV1608*E1608</f>
        <v>18651.388591418578</v>
      </c>
      <c r="AS1608" s="40">
        <f>IF(AND(Y1608&lt;&gt;0,AN1608&lt;&gt;0),0,Q1608)</f>
        <v>1175.3402190833517</v>
      </c>
      <c r="AT1608" s="41">
        <f t="shared" si="404"/>
        <v>46318.948086753167</v>
      </c>
      <c r="AU1608" s="42">
        <f>S1608+AN1608</f>
        <v>662.13994691955111</v>
      </c>
      <c r="AV1608" s="37">
        <f>T1608+AO1608</f>
        <v>686.46995183726813</v>
      </c>
      <c r="AW1608" s="58">
        <f t="shared" si="389"/>
        <v>0.57195209240573819</v>
      </c>
      <c r="AX1608" s="58">
        <f t="shared" si="390"/>
        <v>0.40267297427578497</v>
      </c>
      <c r="AY1608" s="59">
        <f t="shared" si="391"/>
        <v>2.5374933318476834E-2</v>
      </c>
      <c r="AZ1608" s="54">
        <f t="shared" si="399"/>
        <v>6.0146996392145269E-3</v>
      </c>
    </row>
    <row r="1609" spans="3:52" x14ac:dyDescent="0.25">
      <c r="C1609" s="35">
        <v>36999</v>
      </c>
      <c r="D1609" s="36">
        <v>41.49</v>
      </c>
      <c r="E1609" s="37">
        <v>27.49</v>
      </c>
      <c r="F1609" s="38">
        <v>0</v>
      </c>
      <c r="G1609" s="7">
        <v>0</v>
      </c>
      <c r="H1609" s="38">
        <v>1</v>
      </c>
      <c r="I1609" s="7">
        <v>1</v>
      </c>
      <c r="J1609" s="36">
        <f t="shared" si="392"/>
        <v>41.469255000000004</v>
      </c>
      <c r="K1609" s="37">
        <f t="shared" si="393"/>
        <v>27.476254999999998</v>
      </c>
      <c r="L1609" s="36">
        <f t="shared" si="394"/>
        <v>41.510745</v>
      </c>
      <c r="M1609" s="37">
        <f t="shared" si="395"/>
        <v>27.503744999999999</v>
      </c>
      <c r="O1609" s="39">
        <f t="shared" si="396"/>
        <v>27472.186397692178</v>
      </c>
      <c r="P1609" s="40">
        <f t="shared" si="397"/>
        <v>18871.058976006501</v>
      </c>
      <c r="Q1609" s="40">
        <f>S1609*F1609+T1609*G1609+AS1608*(1+$G$9/252)</f>
        <v>1175.3868595682359</v>
      </c>
      <c r="R1609" s="41">
        <f t="shared" si="400"/>
        <v>47518.632233266915</v>
      </c>
      <c r="S1609" s="36">
        <f>AU1608*H1608</f>
        <v>662.13994691955111</v>
      </c>
      <c r="T1609" s="37">
        <f>AV1608*I1608</f>
        <v>686.46995183726813</v>
      </c>
      <c r="U1609" s="57">
        <f t="shared" si="403"/>
        <v>0.57813504106836244</v>
      </c>
      <c r="V1609" s="58">
        <f t="shared" si="401"/>
        <v>0.39712967501609236</v>
      </c>
      <c r="W1609" s="59">
        <f t="shared" si="402"/>
        <v>2.4735283915545223E-2</v>
      </c>
      <c r="Y1609" s="7">
        <f t="shared" si="398"/>
        <v>0</v>
      </c>
      <c r="Z1609" s="40"/>
      <c r="AA1609" s="40"/>
      <c r="AB1609" s="40"/>
      <c r="AC1609" s="40"/>
      <c r="AD1609" s="40"/>
      <c r="AE1609" s="40"/>
      <c r="AF1609" s="40"/>
      <c r="AG1609" s="41"/>
      <c r="AH1609" s="40"/>
      <c r="AI1609" s="40"/>
      <c r="AJ1609" s="40"/>
      <c r="AK1609" s="40"/>
      <c r="AL1609" s="40"/>
      <c r="AM1609" s="41"/>
      <c r="AN1609" s="36">
        <f>Y1609*(IF(AND(AH1609&gt;0,AI1609&lt;0),AH1609,0)+IF(AND(AJ1609&lt;0,AK1609&gt;0),AJ1609,0)+IF(AND(AL1609&gt;0,AM1609&gt;0),AL1609,0))</f>
        <v>0</v>
      </c>
      <c r="AO1609" s="37">
        <f>Y1609*(IF(AND(AH1609&gt;0,AI1609&lt;0),AI1609,0)+IF(AND(AJ1609&lt;0,AK1609&gt;0),AK1609,0)+IF(AND(AL1609&gt;0,AM1609&gt;0),AM1609,0))</f>
        <v>0</v>
      </c>
      <c r="AQ1609" s="40">
        <f>AU1609*D1609</f>
        <v>27472.186397692178</v>
      </c>
      <c r="AR1609" s="40">
        <f>AV1609*E1609</f>
        <v>18871.058976006501</v>
      </c>
      <c r="AS1609" s="40">
        <f>IF(AND(Y1609&lt;&gt;0,AN1609&lt;&gt;0),0,Q1609)</f>
        <v>1175.3868595682359</v>
      </c>
      <c r="AT1609" s="41">
        <f t="shared" si="404"/>
        <v>47518.632233266915</v>
      </c>
      <c r="AU1609" s="42">
        <f>S1609+AN1609</f>
        <v>662.13994691955111</v>
      </c>
      <c r="AV1609" s="37">
        <f>T1609+AO1609</f>
        <v>686.46995183726813</v>
      </c>
      <c r="AW1609" s="58">
        <f t="shared" si="389"/>
        <v>0.57813504106836244</v>
      </c>
      <c r="AX1609" s="58">
        <f t="shared" si="390"/>
        <v>0.39712967501609236</v>
      </c>
      <c r="AY1609" s="59">
        <f t="shared" si="391"/>
        <v>2.4735283915545223E-2</v>
      </c>
      <c r="AZ1609" s="54">
        <f t="shared" si="399"/>
        <v>2.5900504999958107E-2</v>
      </c>
    </row>
    <row r="1610" spans="3:52" x14ac:dyDescent="0.25">
      <c r="C1610" s="35">
        <v>37000</v>
      </c>
      <c r="D1610" s="36">
        <v>43.35</v>
      </c>
      <c r="E1610" s="37">
        <v>27.47</v>
      </c>
      <c r="F1610" s="38">
        <v>0</v>
      </c>
      <c r="G1610" s="7">
        <v>0</v>
      </c>
      <c r="H1610" s="38">
        <v>1</v>
      </c>
      <c r="I1610" s="7">
        <v>1</v>
      </c>
      <c r="J1610" s="36">
        <f t="shared" si="392"/>
        <v>43.328325000000007</v>
      </c>
      <c r="K1610" s="37">
        <f t="shared" si="393"/>
        <v>27.456265000000002</v>
      </c>
      <c r="L1610" s="36">
        <f t="shared" si="394"/>
        <v>43.371674999999996</v>
      </c>
      <c r="M1610" s="37">
        <f t="shared" si="395"/>
        <v>27.483734999999996</v>
      </c>
      <c r="O1610" s="39">
        <f t="shared" si="396"/>
        <v>28703.766698962543</v>
      </c>
      <c r="P1610" s="40">
        <f t="shared" si="397"/>
        <v>18857.329576969754</v>
      </c>
      <c r="Q1610" s="40">
        <f>S1610*F1610+T1610*G1610+AS1609*(1+$G$9/252)</f>
        <v>1175.4335019039329</v>
      </c>
      <c r="R1610" s="41">
        <f t="shared" si="400"/>
        <v>48736.529777836236</v>
      </c>
      <c r="S1610" s="36">
        <f>AU1609*H1609</f>
        <v>662.13994691955111</v>
      </c>
      <c r="T1610" s="37">
        <f>AV1609*I1609</f>
        <v>686.46995183726813</v>
      </c>
      <c r="U1610" s="57">
        <f t="shared" si="403"/>
        <v>0.58895795063390144</v>
      </c>
      <c r="V1610" s="58">
        <f t="shared" si="401"/>
        <v>0.38692392878463505</v>
      </c>
      <c r="W1610" s="59">
        <f t="shared" si="402"/>
        <v>2.4118120581463336E-2</v>
      </c>
      <c r="Y1610" s="7">
        <f t="shared" si="398"/>
        <v>0</v>
      </c>
      <c r="Z1610" s="40"/>
      <c r="AA1610" s="40"/>
      <c r="AB1610" s="40"/>
      <c r="AC1610" s="40"/>
      <c r="AD1610" s="40"/>
      <c r="AE1610" s="40"/>
      <c r="AF1610" s="40"/>
      <c r="AG1610" s="41"/>
      <c r="AH1610" s="40"/>
      <c r="AI1610" s="40"/>
      <c r="AJ1610" s="40"/>
      <c r="AK1610" s="40"/>
      <c r="AL1610" s="40"/>
      <c r="AM1610" s="41"/>
      <c r="AN1610" s="36">
        <f>Y1610*(IF(AND(AH1610&gt;0,AI1610&lt;0),AH1610,0)+IF(AND(AJ1610&lt;0,AK1610&gt;0),AJ1610,0)+IF(AND(AL1610&gt;0,AM1610&gt;0),AL1610,0))</f>
        <v>0</v>
      </c>
      <c r="AO1610" s="37">
        <f>Y1610*(IF(AND(AH1610&gt;0,AI1610&lt;0),AI1610,0)+IF(AND(AJ1610&lt;0,AK1610&gt;0),AK1610,0)+IF(AND(AL1610&gt;0,AM1610&gt;0),AM1610,0))</f>
        <v>0</v>
      </c>
      <c r="AQ1610" s="40">
        <f>AU1610*D1610</f>
        <v>28703.766698962543</v>
      </c>
      <c r="AR1610" s="40">
        <f>AV1610*E1610</f>
        <v>18857.329576969754</v>
      </c>
      <c r="AS1610" s="40">
        <f>IF(AND(Y1610&lt;&gt;0,AN1610&lt;&gt;0),0,Q1610)</f>
        <v>1175.4335019039329</v>
      </c>
      <c r="AT1610" s="41">
        <f t="shared" si="404"/>
        <v>48736.529777836236</v>
      </c>
      <c r="AU1610" s="42">
        <f>S1610+AN1610</f>
        <v>662.13994691955111</v>
      </c>
      <c r="AV1610" s="37">
        <f>T1610+AO1610</f>
        <v>686.46995183726813</v>
      </c>
      <c r="AW1610" s="58">
        <f t="shared" si="389"/>
        <v>0.58895795063390144</v>
      </c>
      <c r="AX1610" s="58">
        <f t="shared" si="390"/>
        <v>0.38692392878463505</v>
      </c>
      <c r="AY1610" s="59">
        <f t="shared" si="391"/>
        <v>2.4118120581463336E-2</v>
      </c>
      <c r="AZ1610" s="54">
        <f t="shared" si="399"/>
        <v>2.5629894787179808E-2</v>
      </c>
    </row>
    <row r="1611" spans="3:52" x14ac:dyDescent="0.25">
      <c r="C1611" s="35">
        <v>37001</v>
      </c>
      <c r="D1611" s="36">
        <v>43.5</v>
      </c>
      <c r="E1611" s="37">
        <v>27.09</v>
      </c>
      <c r="F1611" s="38">
        <v>0</v>
      </c>
      <c r="G1611" s="7">
        <v>0</v>
      </c>
      <c r="H1611" s="38">
        <v>1</v>
      </c>
      <c r="I1611" s="7">
        <v>1</v>
      </c>
      <c r="J1611" s="36">
        <f t="shared" si="392"/>
        <v>43.478250000000003</v>
      </c>
      <c r="K1611" s="37">
        <f t="shared" si="393"/>
        <v>27.076455000000003</v>
      </c>
      <c r="L1611" s="36">
        <f t="shared" si="394"/>
        <v>43.521749999999997</v>
      </c>
      <c r="M1611" s="37">
        <f t="shared" si="395"/>
        <v>27.103544999999997</v>
      </c>
      <c r="O1611" s="39">
        <f t="shared" si="396"/>
        <v>28803.087691000474</v>
      </c>
      <c r="P1611" s="40">
        <f t="shared" si="397"/>
        <v>18596.470995271593</v>
      </c>
      <c r="Q1611" s="40">
        <f>S1611*F1611+T1611*G1611+AS1610*(1+$G$9/252)</f>
        <v>1175.4801460905162</v>
      </c>
      <c r="R1611" s="41">
        <f t="shared" si="400"/>
        <v>48575.038832362581</v>
      </c>
      <c r="S1611" s="36">
        <f>AU1610*H1610</f>
        <v>662.13994691955111</v>
      </c>
      <c r="T1611" s="37">
        <f>AV1610*I1610</f>
        <v>686.46995183726813</v>
      </c>
      <c r="U1611" s="57">
        <f t="shared" si="403"/>
        <v>0.59296067246395556</v>
      </c>
      <c r="V1611" s="58">
        <f t="shared" si="401"/>
        <v>0.38284006440941637</v>
      </c>
      <c r="W1611" s="59">
        <f t="shared" si="402"/>
        <v>2.4199263126628023E-2</v>
      </c>
      <c r="Y1611" s="7">
        <f t="shared" si="398"/>
        <v>0</v>
      </c>
      <c r="Z1611" s="40"/>
      <c r="AA1611" s="40"/>
      <c r="AB1611" s="40"/>
      <c r="AC1611" s="40"/>
      <c r="AD1611" s="40"/>
      <c r="AE1611" s="40"/>
      <c r="AF1611" s="40"/>
      <c r="AG1611" s="41"/>
      <c r="AH1611" s="40"/>
      <c r="AI1611" s="40"/>
      <c r="AJ1611" s="40"/>
      <c r="AK1611" s="40"/>
      <c r="AL1611" s="40"/>
      <c r="AM1611" s="41"/>
      <c r="AN1611" s="36">
        <f>Y1611*(IF(AND(AH1611&gt;0,AI1611&lt;0),AH1611,0)+IF(AND(AJ1611&lt;0,AK1611&gt;0),AJ1611,0)+IF(AND(AL1611&gt;0,AM1611&gt;0),AL1611,0))</f>
        <v>0</v>
      </c>
      <c r="AO1611" s="37">
        <f>Y1611*(IF(AND(AH1611&gt;0,AI1611&lt;0),AI1611,0)+IF(AND(AJ1611&lt;0,AK1611&gt;0),AK1611,0)+IF(AND(AL1611&gt;0,AM1611&gt;0),AM1611,0))</f>
        <v>0</v>
      </c>
      <c r="AQ1611" s="40">
        <f>AU1611*D1611</f>
        <v>28803.087691000474</v>
      </c>
      <c r="AR1611" s="40">
        <f>AV1611*E1611</f>
        <v>18596.470995271593</v>
      </c>
      <c r="AS1611" s="40">
        <f>IF(AND(Y1611&lt;&gt;0,AN1611&lt;&gt;0),0,Q1611)</f>
        <v>1175.4801460905162</v>
      </c>
      <c r="AT1611" s="41">
        <f t="shared" si="404"/>
        <v>48575.038832362581</v>
      </c>
      <c r="AU1611" s="42">
        <f>S1611+AN1611</f>
        <v>662.13994691955111</v>
      </c>
      <c r="AV1611" s="37">
        <f>T1611+AO1611</f>
        <v>686.46995183726813</v>
      </c>
      <c r="AW1611" s="58">
        <f t="shared" si="389"/>
        <v>0.59296067246395556</v>
      </c>
      <c r="AX1611" s="58">
        <f t="shared" si="390"/>
        <v>0.38284006440941637</v>
      </c>
      <c r="AY1611" s="59">
        <f t="shared" si="391"/>
        <v>2.4199263126628023E-2</v>
      </c>
      <c r="AZ1611" s="54">
        <f t="shared" si="399"/>
        <v>-3.3135503534987842E-3</v>
      </c>
    </row>
    <row r="1612" spans="3:52" x14ac:dyDescent="0.25">
      <c r="C1612" s="35">
        <v>37004</v>
      </c>
      <c r="D1612" s="36">
        <v>42.37</v>
      </c>
      <c r="E1612" s="37">
        <v>26.96</v>
      </c>
      <c r="F1612" s="38">
        <v>0</v>
      </c>
      <c r="G1612" s="7">
        <v>0</v>
      </c>
      <c r="H1612" s="38">
        <v>1</v>
      </c>
      <c r="I1612" s="7">
        <v>1</v>
      </c>
      <c r="J1612" s="36">
        <f t="shared" si="392"/>
        <v>42.348815000000002</v>
      </c>
      <c r="K1612" s="37">
        <f t="shared" si="393"/>
        <v>26.946520000000003</v>
      </c>
      <c r="L1612" s="36">
        <f t="shared" si="394"/>
        <v>42.391184999999993</v>
      </c>
      <c r="M1612" s="37">
        <f t="shared" si="395"/>
        <v>26.973479999999999</v>
      </c>
      <c r="O1612" s="39">
        <f t="shared" si="396"/>
        <v>28054.869550981377</v>
      </c>
      <c r="P1612" s="40">
        <f t="shared" si="397"/>
        <v>18507.229901532748</v>
      </c>
      <c r="Q1612" s="40">
        <f>S1612*F1612+T1612*G1612+AS1611*(1+$G$9/252)</f>
        <v>1175.5267921280595</v>
      </c>
      <c r="R1612" s="41">
        <f t="shared" si="400"/>
        <v>47737.62624464219</v>
      </c>
      <c r="S1612" s="36">
        <f>AU1611*H1611</f>
        <v>662.13994691955111</v>
      </c>
      <c r="T1612" s="37">
        <f>AV1611*I1611</f>
        <v>686.46995183726813</v>
      </c>
      <c r="U1612" s="57">
        <f t="shared" si="403"/>
        <v>0.58768882657063626</v>
      </c>
      <c r="V1612" s="58">
        <f t="shared" si="401"/>
        <v>0.38768643012721854</v>
      </c>
      <c r="W1612" s="59">
        <f t="shared" si="402"/>
        <v>2.4624743302145112E-2</v>
      </c>
      <c r="Y1612" s="7">
        <f t="shared" si="398"/>
        <v>0</v>
      </c>
      <c r="Z1612" s="40"/>
      <c r="AA1612" s="40"/>
      <c r="AB1612" s="40"/>
      <c r="AC1612" s="40"/>
      <c r="AD1612" s="40"/>
      <c r="AE1612" s="40"/>
      <c r="AF1612" s="40"/>
      <c r="AG1612" s="41"/>
      <c r="AH1612" s="40"/>
      <c r="AI1612" s="40"/>
      <c r="AJ1612" s="40"/>
      <c r="AK1612" s="40"/>
      <c r="AL1612" s="40"/>
      <c r="AM1612" s="41"/>
      <c r="AN1612" s="36">
        <f>Y1612*(IF(AND(AH1612&gt;0,AI1612&lt;0),AH1612,0)+IF(AND(AJ1612&lt;0,AK1612&gt;0),AJ1612,0)+IF(AND(AL1612&gt;0,AM1612&gt;0),AL1612,0))</f>
        <v>0</v>
      </c>
      <c r="AO1612" s="37">
        <f>Y1612*(IF(AND(AH1612&gt;0,AI1612&lt;0),AI1612,0)+IF(AND(AJ1612&lt;0,AK1612&gt;0),AK1612,0)+IF(AND(AL1612&gt;0,AM1612&gt;0),AM1612,0))</f>
        <v>0</v>
      </c>
      <c r="AQ1612" s="40">
        <f>AU1612*D1612</f>
        <v>28054.869550981377</v>
      </c>
      <c r="AR1612" s="40">
        <f>AV1612*E1612</f>
        <v>18507.229901532748</v>
      </c>
      <c r="AS1612" s="40">
        <f>IF(AND(Y1612&lt;&gt;0,AN1612&lt;&gt;0),0,Q1612)</f>
        <v>1175.5267921280595</v>
      </c>
      <c r="AT1612" s="41">
        <f t="shared" si="404"/>
        <v>47737.62624464219</v>
      </c>
      <c r="AU1612" s="42">
        <f>S1612+AN1612</f>
        <v>662.13994691955111</v>
      </c>
      <c r="AV1612" s="37">
        <f>T1612+AO1612</f>
        <v>686.46995183726813</v>
      </c>
      <c r="AW1612" s="58">
        <f t="shared" si="389"/>
        <v>0.58768882657063626</v>
      </c>
      <c r="AX1612" s="58">
        <f t="shared" si="390"/>
        <v>0.38768643012721854</v>
      </c>
      <c r="AY1612" s="59">
        <f t="shared" si="391"/>
        <v>2.4624743302145112E-2</v>
      </c>
      <c r="AZ1612" s="54">
        <f t="shared" si="399"/>
        <v>-1.7239565996239103E-2</v>
      </c>
    </row>
    <row r="1613" spans="3:52" x14ac:dyDescent="0.25">
      <c r="C1613" s="35">
        <v>37005</v>
      </c>
      <c r="D1613" s="36">
        <v>41.81</v>
      </c>
      <c r="E1613" s="37">
        <v>26.84</v>
      </c>
      <c r="F1613" s="38">
        <v>0</v>
      </c>
      <c r="G1613" s="7">
        <v>0</v>
      </c>
      <c r="H1613" s="38">
        <v>1</v>
      </c>
      <c r="I1613" s="7">
        <v>1</v>
      </c>
      <c r="J1613" s="36">
        <f t="shared" si="392"/>
        <v>41.789095000000003</v>
      </c>
      <c r="K1613" s="37">
        <f t="shared" si="393"/>
        <v>26.82658</v>
      </c>
      <c r="L1613" s="36">
        <f t="shared" si="394"/>
        <v>41.830905000000001</v>
      </c>
      <c r="M1613" s="37">
        <f t="shared" si="395"/>
        <v>26.85342</v>
      </c>
      <c r="O1613" s="39">
        <f t="shared" si="396"/>
        <v>27684.071180706433</v>
      </c>
      <c r="P1613" s="40">
        <f t="shared" si="397"/>
        <v>18424.853507312277</v>
      </c>
      <c r="Q1613" s="40">
        <f>S1613*F1613+T1613*G1613+AS1612*(1+$G$9/252)</f>
        <v>1175.5734400166359</v>
      </c>
      <c r="R1613" s="41">
        <f t="shared" si="400"/>
        <v>47284.498128035346</v>
      </c>
      <c r="S1613" s="36">
        <f>AU1612*H1612</f>
        <v>662.13994691955111</v>
      </c>
      <c r="T1613" s="37">
        <f>AV1612*I1612</f>
        <v>686.46995183726813</v>
      </c>
      <c r="U1613" s="57">
        <f t="shared" si="403"/>
        <v>0.58547879911391787</v>
      </c>
      <c r="V1613" s="58">
        <f t="shared" si="401"/>
        <v>0.38965949173071668</v>
      </c>
      <c r="W1613" s="59">
        <f t="shared" si="402"/>
        <v>2.4861709155365432E-2</v>
      </c>
      <c r="Y1613" s="7">
        <f t="shared" si="398"/>
        <v>0</v>
      </c>
      <c r="Z1613" s="40"/>
      <c r="AA1613" s="40"/>
      <c r="AB1613" s="40"/>
      <c r="AC1613" s="40"/>
      <c r="AD1613" s="40"/>
      <c r="AE1613" s="40"/>
      <c r="AF1613" s="40"/>
      <c r="AG1613" s="41"/>
      <c r="AH1613" s="40"/>
      <c r="AI1613" s="40"/>
      <c r="AJ1613" s="40"/>
      <c r="AK1613" s="40"/>
      <c r="AL1613" s="40"/>
      <c r="AM1613" s="41"/>
      <c r="AN1613" s="36">
        <f>Y1613*(IF(AND(AH1613&gt;0,AI1613&lt;0),AH1613,0)+IF(AND(AJ1613&lt;0,AK1613&gt;0),AJ1613,0)+IF(AND(AL1613&gt;0,AM1613&gt;0),AL1613,0))</f>
        <v>0</v>
      </c>
      <c r="AO1613" s="37">
        <f>Y1613*(IF(AND(AH1613&gt;0,AI1613&lt;0),AI1613,0)+IF(AND(AJ1613&lt;0,AK1613&gt;0),AK1613,0)+IF(AND(AL1613&gt;0,AM1613&gt;0),AM1613,0))</f>
        <v>0</v>
      </c>
      <c r="AQ1613" s="40">
        <f>AU1613*D1613</f>
        <v>27684.071180706433</v>
      </c>
      <c r="AR1613" s="40">
        <f>AV1613*E1613</f>
        <v>18424.853507312277</v>
      </c>
      <c r="AS1613" s="40">
        <f>IF(AND(Y1613&lt;&gt;0,AN1613&lt;&gt;0),0,Q1613)</f>
        <v>1175.5734400166359</v>
      </c>
      <c r="AT1613" s="41">
        <f t="shared" si="404"/>
        <v>47284.498128035346</v>
      </c>
      <c r="AU1613" s="42">
        <f>S1613+AN1613</f>
        <v>662.13994691955111</v>
      </c>
      <c r="AV1613" s="37">
        <f>T1613+AO1613</f>
        <v>686.46995183726813</v>
      </c>
      <c r="AW1613" s="58">
        <f t="shared" si="389"/>
        <v>0.58547879911391787</v>
      </c>
      <c r="AX1613" s="58">
        <f t="shared" si="390"/>
        <v>0.38965949173071668</v>
      </c>
      <c r="AY1613" s="59">
        <f t="shared" si="391"/>
        <v>2.4861709155365432E-2</v>
      </c>
      <c r="AZ1613" s="54">
        <f t="shared" si="399"/>
        <v>-9.4920538001761479E-3</v>
      </c>
    </row>
    <row r="1614" spans="3:52" x14ac:dyDescent="0.25">
      <c r="C1614" s="35">
        <v>37006</v>
      </c>
      <c r="D1614" s="36">
        <v>41.04</v>
      </c>
      <c r="E1614" s="37">
        <v>27</v>
      </c>
      <c r="F1614" s="38">
        <v>0</v>
      </c>
      <c r="G1614" s="7">
        <v>0</v>
      </c>
      <c r="H1614" s="38">
        <v>1</v>
      </c>
      <c r="I1614" s="7">
        <v>1</v>
      </c>
      <c r="J1614" s="36">
        <f t="shared" si="392"/>
        <v>41.019480000000001</v>
      </c>
      <c r="K1614" s="37">
        <f t="shared" si="393"/>
        <v>26.986500000000003</v>
      </c>
      <c r="L1614" s="36">
        <f t="shared" si="394"/>
        <v>41.060519999999997</v>
      </c>
      <c r="M1614" s="37">
        <f t="shared" si="395"/>
        <v>27.013499999999997</v>
      </c>
      <c r="O1614" s="39">
        <f t="shared" si="396"/>
        <v>27174.223421578376</v>
      </c>
      <c r="P1614" s="40">
        <f t="shared" si="397"/>
        <v>18534.688699606239</v>
      </c>
      <c r="Q1614" s="40">
        <f>S1614*F1614+T1614*G1614+AS1613*(1+$G$9/252)</f>
        <v>1175.620089756319</v>
      </c>
      <c r="R1614" s="41">
        <f t="shared" si="400"/>
        <v>46884.532210940932</v>
      </c>
      <c r="S1614" s="36">
        <f>AU1613*H1613</f>
        <v>662.13994691955111</v>
      </c>
      <c r="T1614" s="37">
        <f>AV1613*I1613</f>
        <v>686.46995183726813</v>
      </c>
      <c r="U1614" s="57">
        <f t="shared" si="403"/>
        <v>0.57959890266830949</v>
      </c>
      <c r="V1614" s="58">
        <f t="shared" si="401"/>
        <v>0.3953263011394833</v>
      </c>
      <c r="W1614" s="59">
        <f t="shared" si="402"/>
        <v>2.5074796192207233E-2</v>
      </c>
      <c r="Y1614" s="7">
        <f t="shared" si="398"/>
        <v>0</v>
      </c>
      <c r="Z1614" s="40"/>
      <c r="AA1614" s="40"/>
      <c r="AB1614" s="40"/>
      <c r="AC1614" s="40"/>
      <c r="AD1614" s="40"/>
      <c r="AE1614" s="40"/>
      <c r="AF1614" s="40"/>
      <c r="AG1614" s="41"/>
      <c r="AH1614" s="40"/>
      <c r="AI1614" s="40"/>
      <c r="AJ1614" s="40"/>
      <c r="AK1614" s="40"/>
      <c r="AL1614" s="40"/>
      <c r="AM1614" s="41"/>
      <c r="AN1614" s="36">
        <f>Y1614*(IF(AND(AH1614&gt;0,AI1614&lt;0),AH1614,0)+IF(AND(AJ1614&lt;0,AK1614&gt;0),AJ1614,0)+IF(AND(AL1614&gt;0,AM1614&gt;0),AL1614,0))</f>
        <v>0</v>
      </c>
      <c r="AO1614" s="37">
        <f>Y1614*(IF(AND(AH1614&gt;0,AI1614&lt;0),AI1614,0)+IF(AND(AJ1614&lt;0,AK1614&gt;0),AK1614,0)+IF(AND(AL1614&gt;0,AM1614&gt;0),AM1614,0))</f>
        <v>0</v>
      </c>
      <c r="AQ1614" s="40">
        <f>AU1614*D1614</f>
        <v>27174.223421578376</v>
      </c>
      <c r="AR1614" s="40">
        <f>AV1614*E1614</f>
        <v>18534.688699606239</v>
      </c>
      <c r="AS1614" s="40">
        <f>IF(AND(Y1614&lt;&gt;0,AN1614&lt;&gt;0),0,Q1614)</f>
        <v>1175.620089756319</v>
      </c>
      <c r="AT1614" s="41">
        <f t="shared" si="404"/>
        <v>46884.532210940932</v>
      </c>
      <c r="AU1614" s="42">
        <f>S1614+AN1614</f>
        <v>662.13994691955111</v>
      </c>
      <c r="AV1614" s="37">
        <f>T1614+AO1614</f>
        <v>686.46995183726813</v>
      </c>
      <c r="AW1614" s="58">
        <f t="shared" si="389"/>
        <v>0.57959890266830949</v>
      </c>
      <c r="AX1614" s="58">
        <f t="shared" si="390"/>
        <v>0.3953263011394833</v>
      </c>
      <c r="AY1614" s="59">
        <f t="shared" si="391"/>
        <v>2.5074796192207233E-2</v>
      </c>
      <c r="AZ1614" s="54">
        <f t="shared" si="399"/>
        <v>-8.4587112675151843E-3</v>
      </c>
    </row>
    <row r="1615" spans="3:52" x14ac:dyDescent="0.25">
      <c r="C1615" s="35">
        <v>37007</v>
      </c>
      <c r="D1615" s="36">
        <v>41.3</v>
      </c>
      <c r="E1615" s="37">
        <v>27.02</v>
      </c>
      <c r="F1615" s="38">
        <v>0</v>
      </c>
      <c r="G1615" s="7">
        <v>0</v>
      </c>
      <c r="H1615" s="38">
        <v>1</v>
      </c>
      <c r="I1615" s="7">
        <v>1</v>
      </c>
      <c r="J1615" s="36">
        <f t="shared" si="392"/>
        <v>41.279350000000001</v>
      </c>
      <c r="K1615" s="37">
        <f t="shared" si="393"/>
        <v>27.006489999999999</v>
      </c>
      <c r="L1615" s="36">
        <f t="shared" si="394"/>
        <v>41.320649999999993</v>
      </c>
      <c r="M1615" s="37">
        <f t="shared" si="395"/>
        <v>27.03351</v>
      </c>
      <c r="O1615" s="39">
        <f t="shared" si="396"/>
        <v>27346.379807777459</v>
      </c>
      <c r="P1615" s="40">
        <f t="shared" si="397"/>
        <v>18548.418098642986</v>
      </c>
      <c r="Q1615" s="40">
        <f>S1615*F1615+T1615*G1615+AS1614*(1+$G$9/252)</f>
        <v>1175.6667413471823</v>
      </c>
      <c r="R1615" s="41">
        <f t="shared" si="400"/>
        <v>47070.464647767621</v>
      </c>
      <c r="S1615" s="36">
        <f>AU1614*H1614</f>
        <v>662.13994691955111</v>
      </c>
      <c r="T1615" s="37">
        <f>AV1614*I1614</f>
        <v>686.46995183726813</v>
      </c>
      <c r="U1615" s="57">
        <f t="shared" si="403"/>
        <v>0.58096685495698408</v>
      </c>
      <c r="V1615" s="58">
        <f t="shared" si="401"/>
        <v>0.39405640537951792</v>
      </c>
      <c r="W1615" s="59">
        <f t="shared" si="402"/>
        <v>2.4976739663498091E-2</v>
      </c>
      <c r="Y1615" s="7">
        <f t="shared" si="398"/>
        <v>0</v>
      </c>
      <c r="Z1615" s="40"/>
      <c r="AA1615" s="40"/>
      <c r="AB1615" s="40"/>
      <c r="AC1615" s="40"/>
      <c r="AD1615" s="40"/>
      <c r="AE1615" s="40"/>
      <c r="AF1615" s="40"/>
      <c r="AG1615" s="41"/>
      <c r="AH1615" s="40"/>
      <c r="AI1615" s="40"/>
      <c r="AJ1615" s="40"/>
      <c r="AK1615" s="40"/>
      <c r="AL1615" s="40"/>
      <c r="AM1615" s="41"/>
      <c r="AN1615" s="36">
        <f>Y1615*(IF(AND(AH1615&gt;0,AI1615&lt;0),AH1615,0)+IF(AND(AJ1615&lt;0,AK1615&gt;0),AJ1615,0)+IF(AND(AL1615&gt;0,AM1615&gt;0),AL1615,0))</f>
        <v>0</v>
      </c>
      <c r="AO1615" s="37">
        <f>Y1615*(IF(AND(AH1615&gt;0,AI1615&lt;0),AI1615,0)+IF(AND(AJ1615&lt;0,AK1615&gt;0),AK1615,0)+IF(AND(AL1615&gt;0,AM1615&gt;0),AM1615,0))</f>
        <v>0</v>
      </c>
      <c r="AQ1615" s="40">
        <f>AU1615*D1615</f>
        <v>27346.379807777459</v>
      </c>
      <c r="AR1615" s="40">
        <f>AV1615*E1615</f>
        <v>18548.418098642986</v>
      </c>
      <c r="AS1615" s="40">
        <f>IF(AND(Y1615&lt;&gt;0,AN1615&lt;&gt;0),0,Q1615)</f>
        <v>1175.6667413471823</v>
      </c>
      <c r="AT1615" s="41">
        <f t="shared" si="404"/>
        <v>47070.464647767621</v>
      </c>
      <c r="AU1615" s="42">
        <f>S1615+AN1615</f>
        <v>662.13994691955111</v>
      </c>
      <c r="AV1615" s="37">
        <f>T1615+AO1615</f>
        <v>686.46995183726813</v>
      </c>
      <c r="AW1615" s="58">
        <f t="shared" si="389"/>
        <v>0.58096685495698408</v>
      </c>
      <c r="AX1615" s="58">
        <f t="shared" si="390"/>
        <v>0.39405640537951792</v>
      </c>
      <c r="AY1615" s="59">
        <f t="shared" si="391"/>
        <v>2.4976739663498091E-2</v>
      </c>
      <c r="AZ1615" s="54">
        <f t="shared" si="399"/>
        <v>3.9657522013902824E-3</v>
      </c>
    </row>
    <row r="1616" spans="3:52" x14ac:dyDescent="0.25">
      <c r="C1616" s="35">
        <v>37008</v>
      </c>
      <c r="D1616" s="36">
        <v>42.48</v>
      </c>
      <c r="E1616" s="37">
        <v>27.11</v>
      </c>
      <c r="F1616" s="38">
        <v>0</v>
      </c>
      <c r="G1616" s="7">
        <v>0</v>
      </c>
      <c r="H1616" s="38">
        <v>1</v>
      </c>
      <c r="I1616" s="7">
        <v>1</v>
      </c>
      <c r="J1616" s="36">
        <f t="shared" si="392"/>
        <v>42.458759999999998</v>
      </c>
      <c r="K1616" s="37">
        <f t="shared" si="393"/>
        <v>27.096444999999999</v>
      </c>
      <c r="L1616" s="36">
        <f t="shared" si="394"/>
        <v>42.501239999999996</v>
      </c>
      <c r="M1616" s="37">
        <f t="shared" si="395"/>
        <v>27.123555</v>
      </c>
      <c r="O1616" s="39">
        <f t="shared" si="396"/>
        <v>28127.70494514253</v>
      </c>
      <c r="P1616" s="40">
        <f t="shared" si="397"/>
        <v>18610.20039430834</v>
      </c>
      <c r="Q1616" s="40">
        <f>S1616*F1616+T1616*G1616+AS1615*(1+$G$9/252)</f>
        <v>1175.7133947892992</v>
      </c>
      <c r="R1616" s="41">
        <f t="shared" si="400"/>
        <v>47913.618734240168</v>
      </c>
      <c r="S1616" s="36">
        <f>AU1615*H1615</f>
        <v>662.13994691955111</v>
      </c>
      <c r="T1616" s="37">
        <f>AV1615*I1615</f>
        <v>686.46995183726813</v>
      </c>
      <c r="U1616" s="57">
        <f t="shared" si="403"/>
        <v>0.58705031446605871</v>
      </c>
      <c r="V1616" s="58">
        <f t="shared" si="401"/>
        <v>0.3884114973142086</v>
      </c>
      <c r="W1616" s="59">
        <f t="shared" si="402"/>
        <v>2.4538188219732766E-2</v>
      </c>
      <c r="Y1616" s="7">
        <f t="shared" si="398"/>
        <v>0</v>
      </c>
      <c r="Z1616" s="40"/>
      <c r="AA1616" s="40"/>
      <c r="AB1616" s="40"/>
      <c r="AC1616" s="40"/>
      <c r="AD1616" s="40"/>
      <c r="AE1616" s="40"/>
      <c r="AF1616" s="40"/>
      <c r="AG1616" s="41"/>
      <c r="AH1616" s="40"/>
      <c r="AI1616" s="40"/>
      <c r="AJ1616" s="40"/>
      <c r="AK1616" s="40"/>
      <c r="AL1616" s="40"/>
      <c r="AM1616" s="41"/>
      <c r="AN1616" s="36">
        <f>Y1616*(IF(AND(AH1616&gt;0,AI1616&lt;0),AH1616,0)+IF(AND(AJ1616&lt;0,AK1616&gt;0),AJ1616,0)+IF(AND(AL1616&gt;0,AM1616&gt;0),AL1616,0))</f>
        <v>0</v>
      </c>
      <c r="AO1616" s="37">
        <f>Y1616*(IF(AND(AH1616&gt;0,AI1616&lt;0),AI1616,0)+IF(AND(AJ1616&lt;0,AK1616&gt;0),AK1616,0)+IF(AND(AL1616&gt;0,AM1616&gt;0),AM1616,0))</f>
        <v>0</v>
      </c>
      <c r="AQ1616" s="40">
        <f>AU1616*D1616</f>
        <v>28127.70494514253</v>
      </c>
      <c r="AR1616" s="40">
        <f>AV1616*E1616</f>
        <v>18610.20039430834</v>
      </c>
      <c r="AS1616" s="40">
        <f>IF(AND(Y1616&lt;&gt;0,AN1616&lt;&gt;0),0,Q1616)</f>
        <v>1175.7133947892992</v>
      </c>
      <c r="AT1616" s="41">
        <f t="shared" si="404"/>
        <v>47913.618734240168</v>
      </c>
      <c r="AU1616" s="42">
        <f>S1616+AN1616</f>
        <v>662.13994691955111</v>
      </c>
      <c r="AV1616" s="37">
        <f>T1616+AO1616</f>
        <v>686.46995183726813</v>
      </c>
      <c r="AW1616" s="58">
        <f t="shared" si="389"/>
        <v>0.58705031446605871</v>
      </c>
      <c r="AX1616" s="58">
        <f t="shared" si="390"/>
        <v>0.3884114973142086</v>
      </c>
      <c r="AY1616" s="59">
        <f t="shared" si="391"/>
        <v>2.4538188219732766E-2</v>
      </c>
      <c r="AZ1616" s="54">
        <f t="shared" si="399"/>
        <v>1.7912593231911744E-2</v>
      </c>
    </row>
    <row r="1617" spans="3:52" x14ac:dyDescent="0.25">
      <c r="C1617" s="35">
        <v>37011</v>
      </c>
      <c r="D1617" s="36">
        <v>42.07</v>
      </c>
      <c r="E1617" s="37">
        <v>27.5</v>
      </c>
      <c r="F1617" s="38">
        <v>0</v>
      </c>
      <c r="G1617" s="7">
        <v>0</v>
      </c>
      <c r="H1617" s="38">
        <v>1</v>
      </c>
      <c r="I1617" s="7">
        <v>1</v>
      </c>
      <c r="J1617" s="36">
        <f t="shared" si="392"/>
        <v>42.048965000000003</v>
      </c>
      <c r="K1617" s="37">
        <f t="shared" si="393"/>
        <v>27.486250000000002</v>
      </c>
      <c r="L1617" s="36">
        <f t="shared" si="394"/>
        <v>42.091034999999998</v>
      </c>
      <c r="M1617" s="37">
        <f t="shared" si="395"/>
        <v>27.513749999999998</v>
      </c>
      <c r="O1617" s="39">
        <f t="shared" si="396"/>
        <v>27856.227566905516</v>
      </c>
      <c r="P1617" s="40">
        <f t="shared" si="397"/>
        <v>18877.923675524875</v>
      </c>
      <c r="Q1617" s="40">
        <f>S1617*F1617+T1617*G1617+AS1616*(1+$G$9/252)</f>
        <v>1175.7600500827432</v>
      </c>
      <c r="R1617" s="41">
        <f t="shared" si="400"/>
        <v>47909.911292513141</v>
      </c>
      <c r="S1617" s="36">
        <f>AU1616*H1616</f>
        <v>662.13994691955111</v>
      </c>
      <c r="T1617" s="37">
        <f>AV1616*I1616</f>
        <v>686.46995183726813</v>
      </c>
      <c r="U1617" s="57">
        <f t="shared" si="403"/>
        <v>0.58142932882571619</v>
      </c>
      <c r="V1617" s="58">
        <f t="shared" si="401"/>
        <v>0.39402961028806827</v>
      </c>
      <c r="W1617" s="59">
        <f t="shared" si="402"/>
        <v>2.4541060886215389E-2</v>
      </c>
      <c r="Y1617" s="7">
        <f t="shared" si="398"/>
        <v>0</v>
      </c>
      <c r="Z1617" s="40"/>
      <c r="AA1617" s="40"/>
      <c r="AB1617" s="40"/>
      <c r="AC1617" s="40"/>
      <c r="AD1617" s="40"/>
      <c r="AE1617" s="40"/>
      <c r="AF1617" s="40"/>
      <c r="AG1617" s="41"/>
      <c r="AH1617" s="40"/>
      <c r="AI1617" s="40"/>
      <c r="AJ1617" s="40"/>
      <c r="AK1617" s="40"/>
      <c r="AL1617" s="40"/>
      <c r="AM1617" s="41"/>
      <c r="AN1617" s="36">
        <f>Y1617*(IF(AND(AH1617&gt;0,AI1617&lt;0),AH1617,0)+IF(AND(AJ1617&lt;0,AK1617&gt;0),AJ1617,0)+IF(AND(AL1617&gt;0,AM1617&gt;0),AL1617,0))</f>
        <v>0</v>
      </c>
      <c r="AO1617" s="37">
        <f>Y1617*(IF(AND(AH1617&gt;0,AI1617&lt;0),AI1617,0)+IF(AND(AJ1617&lt;0,AK1617&gt;0),AK1617,0)+IF(AND(AL1617&gt;0,AM1617&gt;0),AM1617,0))</f>
        <v>0</v>
      </c>
      <c r="AQ1617" s="40">
        <f>AU1617*D1617</f>
        <v>27856.227566905516</v>
      </c>
      <c r="AR1617" s="40">
        <f>AV1617*E1617</f>
        <v>18877.923675524875</v>
      </c>
      <c r="AS1617" s="40">
        <f>IF(AND(Y1617&lt;&gt;0,AN1617&lt;&gt;0),0,Q1617)</f>
        <v>1175.7600500827432</v>
      </c>
      <c r="AT1617" s="41">
        <f t="shared" si="404"/>
        <v>47909.911292513141</v>
      </c>
      <c r="AU1617" s="42">
        <f>S1617+AN1617</f>
        <v>662.13994691955111</v>
      </c>
      <c r="AV1617" s="37">
        <f>T1617+AO1617</f>
        <v>686.46995183726813</v>
      </c>
      <c r="AW1617" s="58">
        <f t="shared" si="389"/>
        <v>0.58142932882571619</v>
      </c>
      <c r="AX1617" s="58">
        <f t="shared" si="390"/>
        <v>0.39402961028806827</v>
      </c>
      <c r="AY1617" s="59">
        <f t="shared" si="391"/>
        <v>2.4541060886215389E-2</v>
      </c>
      <c r="AZ1617" s="54">
        <f t="shared" si="399"/>
        <v>-7.73776188267572E-5</v>
      </c>
    </row>
    <row r="1618" spans="3:52" x14ac:dyDescent="0.25">
      <c r="C1618" s="35">
        <v>37012</v>
      </c>
      <c r="D1618" s="36">
        <v>41.83</v>
      </c>
      <c r="E1618" s="37">
        <v>27.78</v>
      </c>
      <c r="F1618" s="38">
        <v>0</v>
      </c>
      <c r="G1618" s="7">
        <v>0</v>
      </c>
      <c r="H1618" s="38">
        <v>1</v>
      </c>
      <c r="I1618" s="7">
        <v>1</v>
      </c>
      <c r="J1618" s="36">
        <f t="shared" si="392"/>
        <v>41.809085000000003</v>
      </c>
      <c r="K1618" s="37">
        <f t="shared" si="393"/>
        <v>27.766110000000001</v>
      </c>
      <c r="L1618" s="36">
        <f t="shared" si="394"/>
        <v>41.850914999999993</v>
      </c>
      <c r="M1618" s="37">
        <f t="shared" si="395"/>
        <v>27.793890000000001</v>
      </c>
      <c r="O1618" s="39">
        <f t="shared" si="396"/>
        <v>27697.313979644823</v>
      </c>
      <c r="P1618" s="40">
        <f t="shared" si="397"/>
        <v>19070.135262039308</v>
      </c>
      <c r="Q1618" s="40">
        <f>S1618*F1618+T1618*G1618+AS1617*(1+$G$9/252)</f>
        <v>1175.8067072275876</v>
      </c>
      <c r="R1618" s="41">
        <f t="shared" si="400"/>
        <v>47943.255948911719</v>
      </c>
      <c r="S1618" s="36">
        <f>AU1617*H1617</f>
        <v>662.13994691955111</v>
      </c>
      <c r="T1618" s="37">
        <f>AV1617*I1617</f>
        <v>686.46995183726813</v>
      </c>
      <c r="U1618" s="57">
        <f t="shared" si="403"/>
        <v>0.57771032508011244</v>
      </c>
      <c r="V1618" s="58">
        <f t="shared" si="401"/>
        <v>0.39776470922960305</v>
      </c>
      <c r="W1618" s="59">
        <f t="shared" si="402"/>
        <v>2.4524965690284489E-2</v>
      </c>
      <c r="Y1618" s="7">
        <f t="shared" si="398"/>
        <v>0</v>
      </c>
      <c r="Z1618" s="40"/>
      <c r="AA1618" s="40"/>
      <c r="AB1618" s="40"/>
      <c r="AC1618" s="40"/>
      <c r="AD1618" s="40"/>
      <c r="AE1618" s="40"/>
      <c r="AF1618" s="40"/>
      <c r="AG1618" s="41"/>
      <c r="AH1618" s="40"/>
      <c r="AI1618" s="40"/>
      <c r="AJ1618" s="40"/>
      <c r="AK1618" s="40"/>
      <c r="AL1618" s="40"/>
      <c r="AM1618" s="41"/>
      <c r="AN1618" s="36">
        <f>Y1618*(IF(AND(AH1618&gt;0,AI1618&lt;0),AH1618,0)+IF(AND(AJ1618&lt;0,AK1618&gt;0),AJ1618,0)+IF(AND(AL1618&gt;0,AM1618&gt;0),AL1618,0))</f>
        <v>0</v>
      </c>
      <c r="AO1618" s="37">
        <f>Y1618*(IF(AND(AH1618&gt;0,AI1618&lt;0),AI1618,0)+IF(AND(AJ1618&lt;0,AK1618&gt;0),AK1618,0)+IF(AND(AL1618&gt;0,AM1618&gt;0),AM1618,0))</f>
        <v>0</v>
      </c>
      <c r="AQ1618" s="40">
        <f>AU1618*D1618</f>
        <v>27697.313979644823</v>
      </c>
      <c r="AR1618" s="40">
        <f>AV1618*E1618</f>
        <v>19070.135262039308</v>
      </c>
      <c r="AS1618" s="40">
        <f>IF(AND(Y1618&lt;&gt;0,AN1618&lt;&gt;0),0,Q1618)</f>
        <v>1175.8067072275876</v>
      </c>
      <c r="AT1618" s="41">
        <f t="shared" si="404"/>
        <v>47943.255948911719</v>
      </c>
      <c r="AU1618" s="42">
        <f>S1618+AN1618</f>
        <v>662.13994691955111</v>
      </c>
      <c r="AV1618" s="37">
        <f>T1618+AO1618</f>
        <v>686.46995183726813</v>
      </c>
      <c r="AW1618" s="58">
        <f t="shared" si="389"/>
        <v>0.57771032508011244</v>
      </c>
      <c r="AX1618" s="58">
        <f t="shared" si="390"/>
        <v>0.39776470922960305</v>
      </c>
      <c r="AY1618" s="59">
        <f t="shared" si="391"/>
        <v>2.4524965690284489E-2</v>
      </c>
      <c r="AZ1618" s="54">
        <f t="shared" si="399"/>
        <v>6.9598660275094204E-4</v>
      </c>
    </row>
    <row r="1619" spans="3:52" x14ac:dyDescent="0.25">
      <c r="C1619" s="35">
        <v>37013</v>
      </c>
      <c r="D1619" s="36">
        <v>42.75</v>
      </c>
      <c r="E1619" s="37">
        <v>27.55</v>
      </c>
      <c r="F1619" s="38">
        <v>0</v>
      </c>
      <c r="G1619" s="7">
        <v>0</v>
      </c>
      <c r="H1619" s="38">
        <v>1</v>
      </c>
      <c r="I1619" s="7">
        <v>1</v>
      </c>
      <c r="J1619" s="36">
        <f t="shared" si="392"/>
        <v>42.728625000000001</v>
      </c>
      <c r="K1619" s="37">
        <f t="shared" si="393"/>
        <v>27.536225000000002</v>
      </c>
      <c r="L1619" s="36">
        <f t="shared" si="394"/>
        <v>42.771374999999999</v>
      </c>
      <c r="M1619" s="37">
        <f t="shared" si="395"/>
        <v>27.563775</v>
      </c>
      <c r="O1619" s="39">
        <f t="shared" si="396"/>
        <v>28306.482730810811</v>
      </c>
      <c r="P1619" s="40">
        <f t="shared" si="397"/>
        <v>18912.247173116739</v>
      </c>
      <c r="Q1619" s="40">
        <f>S1619*F1619+T1619*G1619+AS1618*(1+$G$9/252)</f>
        <v>1175.8533662239061</v>
      </c>
      <c r="R1619" s="41">
        <f t="shared" si="400"/>
        <v>48394.583270151459</v>
      </c>
      <c r="S1619" s="36">
        <f>AU1618*H1618</f>
        <v>662.13994691955111</v>
      </c>
      <c r="T1619" s="37">
        <f>AV1618*I1618</f>
        <v>686.46995183726813</v>
      </c>
      <c r="U1619" s="57">
        <f t="shared" si="403"/>
        <v>0.58491014526969853</v>
      </c>
      <c r="V1619" s="58">
        <f t="shared" si="401"/>
        <v>0.39079264444831635</v>
      </c>
      <c r="W1619" s="59">
        <f t="shared" si="402"/>
        <v>2.4297210281985056E-2</v>
      </c>
      <c r="Y1619" s="7">
        <f t="shared" si="398"/>
        <v>0</v>
      </c>
      <c r="Z1619" s="40"/>
      <c r="AA1619" s="40"/>
      <c r="AB1619" s="40"/>
      <c r="AC1619" s="40"/>
      <c r="AD1619" s="40"/>
      <c r="AE1619" s="40"/>
      <c r="AF1619" s="40"/>
      <c r="AG1619" s="41"/>
      <c r="AH1619" s="40"/>
      <c r="AI1619" s="40"/>
      <c r="AJ1619" s="40"/>
      <c r="AK1619" s="40"/>
      <c r="AL1619" s="40"/>
      <c r="AM1619" s="41"/>
      <c r="AN1619" s="36">
        <f>Y1619*(IF(AND(AH1619&gt;0,AI1619&lt;0),AH1619,0)+IF(AND(AJ1619&lt;0,AK1619&gt;0),AJ1619,0)+IF(AND(AL1619&gt;0,AM1619&gt;0),AL1619,0))</f>
        <v>0</v>
      </c>
      <c r="AO1619" s="37">
        <f>Y1619*(IF(AND(AH1619&gt;0,AI1619&lt;0),AI1619,0)+IF(AND(AJ1619&lt;0,AK1619&gt;0),AK1619,0)+IF(AND(AL1619&gt;0,AM1619&gt;0),AM1619,0))</f>
        <v>0</v>
      </c>
      <c r="AQ1619" s="40">
        <f>AU1619*D1619</f>
        <v>28306.482730810811</v>
      </c>
      <c r="AR1619" s="40">
        <f>AV1619*E1619</f>
        <v>18912.247173116739</v>
      </c>
      <c r="AS1619" s="40">
        <f>IF(AND(Y1619&lt;&gt;0,AN1619&lt;&gt;0),0,Q1619)</f>
        <v>1175.8533662239061</v>
      </c>
      <c r="AT1619" s="41">
        <f t="shared" si="404"/>
        <v>48394.583270151459</v>
      </c>
      <c r="AU1619" s="42">
        <f>S1619+AN1619</f>
        <v>662.13994691955111</v>
      </c>
      <c r="AV1619" s="37">
        <f>T1619+AO1619</f>
        <v>686.46995183726813</v>
      </c>
      <c r="AW1619" s="58">
        <f t="shared" si="389"/>
        <v>0.58491014526969853</v>
      </c>
      <c r="AX1619" s="58">
        <f t="shared" si="390"/>
        <v>0.39079264444831635</v>
      </c>
      <c r="AY1619" s="59">
        <f t="shared" si="391"/>
        <v>2.4297210281985056E-2</v>
      </c>
      <c r="AZ1619" s="54">
        <f t="shared" si="399"/>
        <v>9.4137811941823468E-3</v>
      </c>
    </row>
    <row r="1620" spans="3:52" x14ac:dyDescent="0.25">
      <c r="C1620" s="35">
        <v>37014</v>
      </c>
      <c r="D1620" s="36">
        <v>41.35</v>
      </c>
      <c r="E1620" s="37">
        <v>26.9</v>
      </c>
      <c r="F1620" s="38">
        <v>0</v>
      </c>
      <c r="G1620" s="7">
        <v>0</v>
      </c>
      <c r="H1620" s="38">
        <v>1</v>
      </c>
      <c r="I1620" s="7">
        <v>1</v>
      </c>
      <c r="J1620" s="36">
        <f t="shared" si="392"/>
        <v>41.329325000000004</v>
      </c>
      <c r="K1620" s="37">
        <f t="shared" si="393"/>
        <v>26.88655</v>
      </c>
      <c r="L1620" s="36">
        <f t="shared" si="394"/>
        <v>41.370674999999999</v>
      </c>
      <c r="M1620" s="37">
        <f t="shared" si="395"/>
        <v>26.913449999999997</v>
      </c>
      <c r="O1620" s="39">
        <f t="shared" si="396"/>
        <v>27379.486805123441</v>
      </c>
      <c r="P1620" s="40">
        <f t="shared" si="397"/>
        <v>18466.041704422511</v>
      </c>
      <c r="Q1620" s="40">
        <f>S1620*F1620+T1620*G1620+AS1619*(1+$G$9/252)</f>
        <v>1175.900027071772</v>
      </c>
      <c r="R1620" s="41">
        <f t="shared" si="400"/>
        <v>47021.428536617728</v>
      </c>
      <c r="S1620" s="36">
        <f>AU1619*H1619</f>
        <v>662.13994691955111</v>
      </c>
      <c r="T1620" s="37">
        <f>AV1619*I1619</f>
        <v>686.46995183726813</v>
      </c>
      <c r="U1620" s="57">
        <f t="shared" si="403"/>
        <v>0.58227679713732616</v>
      </c>
      <c r="V1620" s="58">
        <f t="shared" si="401"/>
        <v>0.39271545504071964</v>
      </c>
      <c r="W1620" s="59">
        <f t="shared" si="402"/>
        <v>2.5007747821954092E-2</v>
      </c>
      <c r="Y1620" s="7">
        <f t="shared" si="398"/>
        <v>0</v>
      </c>
      <c r="Z1620" s="40"/>
      <c r="AA1620" s="40"/>
      <c r="AB1620" s="40"/>
      <c r="AC1620" s="40"/>
      <c r="AD1620" s="40"/>
      <c r="AE1620" s="40"/>
      <c r="AF1620" s="40"/>
      <c r="AG1620" s="41"/>
      <c r="AH1620" s="40"/>
      <c r="AI1620" s="40"/>
      <c r="AJ1620" s="40"/>
      <c r="AK1620" s="40"/>
      <c r="AL1620" s="40"/>
      <c r="AM1620" s="41"/>
      <c r="AN1620" s="36">
        <f>Y1620*(IF(AND(AH1620&gt;0,AI1620&lt;0),AH1620,0)+IF(AND(AJ1620&lt;0,AK1620&gt;0),AJ1620,0)+IF(AND(AL1620&gt;0,AM1620&gt;0),AL1620,0))</f>
        <v>0</v>
      </c>
      <c r="AO1620" s="37">
        <f>Y1620*(IF(AND(AH1620&gt;0,AI1620&lt;0),AI1620,0)+IF(AND(AJ1620&lt;0,AK1620&gt;0),AK1620,0)+IF(AND(AL1620&gt;0,AM1620&gt;0),AM1620,0))</f>
        <v>0</v>
      </c>
      <c r="AQ1620" s="40">
        <f>AU1620*D1620</f>
        <v>27379.486805123441</v>
      </c>
      <c r="AR1620" s="40">
        <f>AV1620*E1620</f>
        <v>18466.041704422511</v>
      </c>
      <c r="AS1620" s="40">
        <f>IF(AND(Y1620&lt;&gt;0,AN1620&lt;&gt;0),0,Q1620)</f>
        <v>1175.900027071772</v>
      </c>
      <c r="AT1620" s="41">
        <f t="shared" si="404"/>
        <v>47021.428536617728</v>
      </c>
      <c r="AU1620" s="42">
        <f>S1620+AN1620</f>
        <v>662.13994691955111</v>
      </c>
      <c r="AV1620" s="37">
        <f>T1620+AO1620</f>
        <v>686.46995183726813</v>
      </c>
      <c r="AW1620" s="58">
        <f t="shared" si="389"/>
        <v>0.58227679713732616</v>
      </c>
      <c r="AX1620" s="58">
        <f t="shared" si="390"/>
        <v>0.39271545504071964</v>
      </c>
      <c r="AY1620" s="59">
        <f t="shared" si="391"/>
        <v>2.5007747821954092E-2</v>
      </c>
      <c r="AZ1620" s="54">
        <f t="shared" si="399"/>
        <v>-2.8374141086584315E-2</v>
      </c>
    </row>
    <row r="1621" spans="3:52" x14ac:dyDescent="0.25">
      <c r="C1621" s="35">
        <v>37015</v>
      </c>
      <c r="D1621" s="36">
        <v>41.28</v>
      </c>
      <c r="E1621" s="37">
        <v>26.82</v>
      </c>
      <c r="F1621" s="38">
        <v>0</v>
      </c>
      <c r="G1621" s="7">
        <v>0</v>
      </c>
      <c r="H1621" s="38">
        <v>1</v>
      </c>
      <c r="I1621" s="7">
        <v>1</v>
      </c>
      <c r="J1621" s="36">
        <f t="shared" si="392"/>
        <v>41.259360000000001</v>
      </c>
      <c r="K1621" s="37">
        <f t="shared" si="393"/>
        <v>26.806590000000003</v>
      </c>
      <c r="L1621" s="36">
        <f t="shared" si="394"/>
        <v>41.300640000000001</v>
      </c>
      <c r="M1621" s="37">
        <f t="shared" si="395"/>
        <v>26.833409999999997</v>
      </c>
      <c r="O1621" s="39">
        <f t="shared" si="396"/>
        <v>27333.137008839072</v>
      </c>
      <c r="P1621" s="40">
        <f t="shared" si="397"/>
        <v>18411.12410827553</v>
      </c>
      <c r="Q1621" s="40">
        <f>S1621*F1621+T1621*G1621+AS1620*(1+$G$9/252)</f>
        <v>1175.9466897712589</v>
      </c>
      <c r="R1621" s="41">
        <f t="shared" si="400"/>
        <v>46920.207806885854</v>
      </c>
      <c r="S1621" s="36">
        <f>AU1620*H1620</f>
        <v>662.13994691955111</v>
      </c>
      <c r="T1621" s="37">
        <f>AV1620*I1620</f>
        <v>686.46995183726813</v>
      </c>
      <c r="U1621" s="57">
        <f t="shared" si="403"/>
        <v>0.58254509701527268</v>
      </c>
      <c r="V1621" s="58">
        <f t="shared" si="401"/>
        <v>0.39239221156163706</v>
      </c>
      <c r="W1621" s="59">
        <f t="shared" si="402"/>
        <v>2.5062691423090432E-2</v>
      </c>
      <c r="Y1621" s="7">
        <f t="shared" si="398"/>
        <v>0</v>
      </c>
      <c r="Z1621" s="40"/>
      <c r="AA1621" s="40"/>
      <c r="AB1621" s="40"/>
      <c r="AC1621" s="40"/>
      <c r="AD1621" s="40"/>
      <c r="AE1621" s="40"/>
      <c r="AF1621" s="40"/>
      <c r="AG1621" s="41"/>
      <c r="AH1621" s="40"/>
      <c r="AI1621" s="40"/>
      <c r="AJ1621" s="40"/>
      <c r="AK1621" s="40"/>
      <c r="AL1621" s="40"/>
      <c r="AM1621" s="41"/>
      <c r="AN1621" s="36">
        <f>Y1621*(IF(AND(AH1621&gt;0,AI1621&lt;0),AH1621,0)+IF(AND(AJ1621&lt;0,AK1621&gt;0),AJ1621,0)+IF(AND(AL1621&gt;0,AM1621&gt;0),AL1621,0))</f>
        <v>0</v>
      </c>
      <c r="AO1621" s="37">
        <f>Y1621*(IF(AND(AH1621&gt;0,AI1621&lt;0),AI1621,0)+IF(AND(AJ1621&lt;0,AK1621&gt;0),AK1621,0)+IF(AND(AL1621&gt;0,AM1621&gt;0),AM1621,0))</f>
        <v>0</v>
      </c>
      <c r="AQ1621" s="40">
        <f>AU1621*D1621</f>
        <v>27333.137008839072</v>
      </c>
      <c r="AR1621" s="40">
        <f>AV1621*E1621</f>
        <v>18411.12410827553</v>
      </c>
      <c r="AS1621" s="40">
        <f>IF(AND(Y1621&lt;&gt;0,AN1621&lt;&gt;0),0,Q1621)</f>
        <v>1175.9466897712589</v>
      </c>
      <c r="AT1621" s="41">
        <f t="shared" si="404"/>
        <v>46920.207806885854</v>
      </c>
      <c r="AU1621" s="42">
        <f>S1621+AN1621</f>
        <v>662.13994691955111</v>
      </c>
      <c r="AV1621" s="37">
        <f>T1621+AO1621</f>
        <v>686.46995183726813</v>
      </c>
      <c r="AW1621" s="58">
        <f t="shared" ref="AW1621:AW1684" si="405">AQ1621/AT1621</f>
        <v>0.58254509701527268</v>
      </c>
      <c r="AX1621" s="58">
        <f t="shared" ref="AX1621:AX1684" si="406">AR1621/AT1621</f>
        <v>0.39239221156163706</v>
      </c>
      <c r="AY1621" s="59">
        <f t="shared" ref="AY1621:AY1684" si="407">AS1621/AT1621</f>
        <v>2.5062691423090432E-2</v>
      </c>
      <c r="AZ1621" s="54">
        <f t="shared" si="399"/>
        <v>-2.1526510972130763E-3</v>
      </c>
    </row>
    <row r="1622" spans="3:52" x14ac:dyDescent="0.25">
      <c r="C1622" s="35">
        <v>37018</v>
      </c>
      <c r="D1622" s="36">
        <v>40.28</v>
      </c>
      <c r="E1622" s="37">
        <v>26.77</v>
      </c>
      <c r="F1622" s="38">
        <v>0</v>
      </c>
      <c r="G1622" s="7">
        <v>0</v>
      </c>
      <c r="H1622" s="38">
        <v>1</v>
      </c>
      <c r="I1622" s="7">
        <v>1</v>
      </c>
      <c r="J1622" s="36">
        <f t="shared" ref="J1622:J1685" si="408">D1622*(1-$F$8/20000)</f>
        <v>40.259860000000003</v>
      </c>
      <c r="K1622" s="37">
        <f t="shared" ref="K1622:K1685" si="409">E1622*(1-$F$8/20000)</f>
        <v>26.756615</v>
      </c>
      <c r="L1622" s="36">
        <f t="shared" ref="L1622:L1685" si="410">D1622*(1+$F$8/20000)</f>
        <v>40.300139999999999</v>
      </c>
      <c r="M1622" s="37">
        <f t="shared" ref="M1622:M1685" si="411">E1622*(1+$F$8/20000)</f>
        <v>26.783384999999999</v>
      </c>
      <c r="O1622" s="39">
        <f t="shared" si="396"/>
        <v>26670.997061919519</v>
      </c>
      <c r="P1622" s="40">
        <f t="shared" si="397"/>
        <v>18376.800610683669</v>
      </c>
      <c r="Q1622" s="40">
        <f>S1622*F1622+T1622*G1622+AS1621*(1+$G$9/252)</f>
        <v>1175.9933543224402</v>
      </c>
      <c r="R1622" s="41">
        <f t="shared" si="400"/>
        <v>46223.791026925632</v>
      </c>
      <c r="S1622" s="36">
        <f>AU1621*H1621</f>
        <v>662.13994691955111</v>
      </c>
      <c r="T1622" s="37">
        <f>AV1621*I1621</f>
        <v>686.46995183726813</v>
      </c>
      <c r="U1622" s="57">
        <f t="shared" si="403"/>
        <v>0.5769971797939184</v>
      </c>
      <c r="V1622" s="58">
        <f t="shared" si="401"/>
        <v>0.3975615197805622</v>
      </c>
      <c r="W1622" s="59">
        <f t="shared" si="402"/>
        <v>2.5441300425519342E-2</v>
      </c>
      <c r="Y1622" s="7">
        <f t="shared" si="398"/>
        <v>0</v>
      </c>
      <c r="Z1622" s="40"/>
      <c r="AA1622" s="40"/>
      <c r="AB1622" s="40"/>
      <c r="AC1622" s="40"/>
      <c r="AD1622" s="40"/>
      <c r="AE1622" s="40"/>
      <c r="AF1622" s="40"/>
      <c r="AG1622" s="41"/>
      <c r="AH1622" s="40"/>
      <c r="AI1622" s="40"/>
      <c r="AJ1622" s="40"/>
      <c r="AK1622" s="40"/>
      <c r="AL1622" s="40"/>
      <c r="AM1622" s="41"/>
      <c r="AN1622" s="36">
        <f>Y1622*(IF(AND(AH1622&gt;0,AI1622&lt;0),AH1622,0)+IF(AND(AJ1622&lt;0,AK1622&gt;0),AJ1622,0)+IF(AND(AL1622&gt;0,AM1622&gt;0),AL1622,0))</f>
        <v>0</v>
      </c>
      <c r="AO1622" s="37">
        <f>Y1622*(IF(AND(AH1622&gt;0,AI1622&lt;0),AI1622,0)+IF(AND(AJ1622&lt;0,AK1622&gt;0),AK1622,0)+IF(AND(AL1622&gt;0,AM1622&gt;0),AM1622,0))</f>
        <v>0</v>
      </c>
      <c r="AQ1622" s="40">
        <f>AU1622*D1622</f>
        <v>26670.997061919519</v>
      </c>
      <c r="AR1622" s="40">
        <f>AV1622*E1622</f>
        <v>18376.800610683669</v>
      </c>
      <c r="AS1622" s="40">
        <f>IF(AND(Y1622&lt;&gt;0,AN1622&lt;&gt;0),0,Q1622)</f>
        <v>1175.9933543224402</v>
      </c>
      <c r="AT1622" s="41">
        <f t="shared" si="404"/>
        <v>46223.791026925632</v>
      </c>
      <c r="AU1622" s="42">
        <f>S1622+AN1622</f>
        <v>662.13994691955111</v>
      </c>
      <c r="AV1622" s="37">
        <f>T1622+AO1622</f>
        <v>686.46995183726813</v>
      </c>
      <c r="AW1622" s="58">
        <f t="shared" si="405"/>
        <v>0.5769971797939184</v>
      </c>
      <c r="AX1622" s="58">
        <f t="shared" si="406"/>
        <v>0.3975615197805622</v>
      </c>
      <c r="AY1622" s="59">
        <f t="shared" si="407"/>
        <v>2.5441300425519342E-2</v>
      </c>
      <c r="AZ1622" s="54">
        <f t="shared" si="399"/>
        <v>-1.484257663193933E-2</v>
      </c>
    </row>
    <row r="1623" spans="3:52" x14ac:dyDescent="0.25">
      <c r="C1623" s="35">
        <v>37019</v>
      </c>
      <c r="D1623" s="36">
        <v>38.450000000000003</v>
      </c>
      <c r="E1623" s="37">
        <v>26.55</v>
      </c>
      <c r="F1623" s="38">
        <v>0</v>
      </c>
      <c r="G1623" s="7">
        <v>0</v>
      </c>
      <c r="H1623" s="38">
        <v>1</v>
      </c>
      <c r="I1623" s="7">
        <v>1</v>
      </c>
      <c r="J1623" s="36">
        <f t="shared" si="408"/>
        <v>38.430775000000004</v>
      </c>
      <c r="K1623" s="37">
        <f t="shared" si="409"/>
        <v>26.536725000000001</v>
      </c>
      <c r="L1623" s="36">
        <f t="shared" si="410"/>
        <v>38.469225000000002</v>
      </c>
      <c r="M1623" s="37">
        <f t="shared" si="411"/>
        <v>26.563275000000001</v>
      </c>
      <c r="O1623" s="39">
        <f t="shared" ref="O1623:O1686" si="412">S1623*D1623</f>
        <v>25459.280959056741</v>
      </c>
      <c r="P1623" s="40">
        <f t="shared" ref="P1623:P1686" si="413">T1623*E1623</f>
        <v>18225.77722127947</v>
      </c>
      <c r="Q1623" s="40">
        <f>S1623*F1623+T1623*G1623+AS1622*(1+$G$9/252)</f>
        <v>1176.0400207253892</v>
      </c>
      <c r="R1623" s="41">
        <f t="shared" si="400"/>
        <v>44861.098201061606</v>
      </c>
      <c r="S1623" s="36">
        <f>AU1622*H1622</f>
        <v>662.13994691955111</v>
      </c>
      <c r="T1623" s="37">
        <f>AV1622*I1622</f>
        <v>686.46995183726813</v>
      </c>
      <c r="U1623" s="57">
        <f t="shared" si="403"/>
        <v>0.56751354692547995</v>
      </c>
      <c r="V1623" s="58">
        <f t="shared" si="401"/>
        <v>0.40627131194144883</v>
      </c>
      <c r="W1623" s="59">
        <f t="shared" si="402"/>
        <v>2.6215141133071038E-2</v>
      </c>
      <c r="Y1623" s="7">
        <f t="shared" ref="Y1623:Y1686" si="414">IF(AND(ABS(U1623-0.5)&gt;$G$5,ABS(V1623-0.5)&gt;$G$5),1,0)*IF(AND(OR(AH1623&lt;=0,AI1623&gt;=0),OR(AJ1623&gt;=0,AK1623&lt;=0),OR(AL1623&lt;=0,AM1623&lt;=0)),0,1)</f>
        <v>0</v>
      </c>
      <c r="Z1623" s="40"/>
      <c r="AA1623" s="40"/>
      <c r="AB1623" s="40"/>
      <c r="AC1623" s="40"/>
      <c r="AD1623" s="40"/>
      <c r="AE1623" s="40"/>
      <c r="AF1623" s="40"/>
      <c r="AG1623" s="41"/>
      <c r="AH1623" s="40"/>
      <c r="AI1623" s="40"/>
      <c r="AJ1623" s="40"/>
      <c r="AK1623" s="40"/>
      <c r="AL1623" s="40"/>
      <c r="AM1623" s="41"/>
      <c r="AN1623" s="36">
        <f>Y1623*(IF(AND(AH1623&gt;0,AI1623&lt;0),AH1623,0)+IF(AND(AJ1623&lt;0,AK1623&gt;0),AJ1623,0)+IF(AND(AL1623&gt;0,AM1623&gt;0),AL1623,0))</f>
        <v>0</v>
      </c>
      <c r="AO1623" s="37">
        <f>Y1623*(IF(AND(AH1623&gt;0,AI1623&lt;0),AI1623,0)+IF(AND(AJ1623&lt;0,AK1623&gt;0),AK1623,0)+IF(AND(AL1623&gt;0,AM1623&gt;0),AM1623,0))</f>
        <v>0</v>
      </c>
      <c r="AQ1623" s="40">
        <f>AU1623*D1623</f>
        <v>25459.280959056741</v>
      </c>
      <c r="AR1623" s="40">
        <f>AV1623*E1623</f>
        <v>18225.77722127947</v>
      </c>
      <c r="AS1623" s="40">
        <f>IF(AND(Y1623&lt;&gt;0,AN1623&lt;&gt;0),0,Q1623)</f>
        <v>1176.0400207253892</v>
      </c>
      <c r="AT1623" s="41">
        <f t="shared" si="404"/>
        <v>44861.098201061606</v>
      </c>
      <c r="AU1623" s="42">
        <f>S1623+AN1623</f>
        <v>662.13994691955111</v>
      </c>
      <c r="AV1623" s="37">
        <f>T1623+AO1623</f>
        <v>686.46995183726813</v>
      </c>
      <c r="AW1623" s="58">
        <f t="shared" si="405"/>
        <v>0.56751354692547995</v>
      </c>
      <c r="AX1623" s="58">
        <f t="shared" si="406"/>
        <v>0.40627131194144883</v>
      </c>
      <c r="AY1623" s="59">
        <f t="shared" si="407"/>
        <v>2.6215141133071038E-2</v>
      </c>
      <c r="AZ1623" s="54">
        <f t="shared" ref="AZ1623:AZ1686" si="415">AT1623/AT1622-1</f>
        <v>-2.9480334598048219E-2</v>
      </c>
    </row>
    <row r="1624" spans="3:52" x14ac:dyDescent="0.25">
      <c r="C1624" s="35">
        <v>37020</v>
      </c>
      <c r="D1624" s="36">
        <v>39.090000000000003</v>
      </c>
      <c r="E1624" s="37">
        <v>27.2</v>
      </c>
      <c r="F1624" s="38">
        <v>0</v>
      </c>
      <c r="G1624" s="7">
        <v>0</v>
      </c>
      <c r="H1624" s="38">
        <v>1</v>
      </c>
      <c r="I1624" s="7">
        <v>1</v>
      </c>
      <c r="J1624" s="36">
        <f t="shared" si="408"/>
        <v>39.070455000000003</v>
      </c>
      <c r="K1624" s="37">
        <f t="shared" si="409"/>
        <v>27.186399999999999</v>
      </c>
      <c r="L1624" s="36">
        <f t="shared" si="410"/>
        <v>39.109545000000004</v>
      </c>
      <c r="M1624" s="37">
        <f t="shared" si="411"/>
        <v>27.2136</v>
      </c>
      <c r="O1624" s="39">
        <f t="shared" si="412"/>
        <v>25883.050525085255</v>
      </c>
      <c r="P1624" s="40">
        <f t="shared" si="413"/>
        <v>18671.982689973691</v>
      </c>
      <c r="Q1624" s="40">
        <f>S1624*F1624+T1624*G1624+AS1623*(1+$G$9/252)</f>
        <v>1176.0866889801798</v>
      </c>
      <c r="R1624" s="41">
        <f t="shared" si="400"/>
        <v>45731.119904039122</v>
      </c>
      <c r="S1624" s="36">
        <f>AU1623*H1623</f>
        <v>662.13994691955111</v>
      </c>
      <c r="T1624" s="37">
        <f>AV1623*I1623</f>
        <v>686.46995183726813</v>
      </c>
      <c r="U1624" s="57">
        <f t="shared" si="403"/>
        <v>0.56598330807112329</v>
      </c>
      <c r="V1624" s="58">
        <f t="shared" si="401"/>
        <v>0.40829926599555066</v>
      </c>
      <c r="W1624" s="59">
        <f t="shared" si="402"/>
        <v>2.5717425933326071E-2</v>
      </c>
      <c r="Y1624" s="7">
        <f t="shared" si="414"/>
        <v>0</v>
      </c>
      <c r="Z1624" s="40"/>
      <c r="AA1624" s="40"/>
      <c r="AB1624" s="40"/>
      <c r="AC1624" s="40"/>
      <c r="AD1624" s="40"/>
      <c r="AE1624" s="40"/>
      <c r="AF1624" s="40"/>
      <c r="AG1624" s="41"/>
      <c r="AH1624" s="40"/>
      <c r="AI1624" s="40"/>
      <c r="AJ1624" s="40"/>
      <c r="AK1624" s="40"/>
      <c r="AL1624" s="40"/>
      <c r="AM1624" s="41"/>
      <c r="AN1624" s="36">
        <f>Y1624*(IF(AND(AH1624&gt;0,AI1624&lt;0),AH1624,0)+IF(AND(AJ1624&lt;0,AK1624&gt;0),AJ1624,0)+IF(AND(AL1624&gt;0,AM1624&gt;0),AL1624,0))</f>
        <v>0</v>
      </c>
      <c r="AO1624" s="37">
        <f>Y1624*(IF(AND(AH1624&gt;0,AI1624&lt;0),AI1624,0)+IF(AND(AJ1624&lt;0,AK1624&gt;0),AK1624,0)+IF(AND(AL1624&gt;0,AM1624&gt;0),AM1624,0))</f>
        <v>0</v>
      </c>
      <c r="AQ1624" s="40">
        <f>AU1624*D1624</f>
        <v>25883.050525085255</v>
      </c>
      <c r="AR1624" s="40">
        <f>AV1624*E1624</f>
        <v>18671.982689973691</v>
      </c>
      <c r="AS1624" s="40">
        <f>IF(AND(Y1624&lt;&gt;0,AN1624&lt;&gt;0),0,Q1624)</f>
        <v>1176.0866889801798</v>
      </c>
      <c r="AT1624" s="41">
        <f t="shared" si="404"/>
        <v>45731.119904039122</v>
      </c>
      <c r="AU1624" s="42">
        <f>S1624+AN1624</f>
        <v>662.13994691955111</v>
      </c>
      <c r="AV1624" s="37">
        <f>T1624+AO1624</f>
        <v>686.46995183726813</v>
      </c>
      <c r="AW1624" s="58">
        <f t="shared" si="405"/>
        <v>0.56598330807112329</v>
      </c>
      <c r="AX1624" s="58">
        <f t="shared" si="406"/>
        <v>0.40829926599555066</v>
      </c>
      <c r="AY1624" s="59">
        <f t="shared" si="407"/>
        <v>2.5717425933326071E-2</v>
      </c>
      <c r="AZ1624" s="54">
        <f t="shared" si="415"/>
        <v>1.9393678217108912E-2</v>
      </c>
    </row>
    <row r="1625" spans="3:52" x14ac:dyDescent="0.25">
      <c r="C1625" s="35">
        <v>37021</v>
      </c>
      <c r="D1625" s="36">
        <v>39.200000000000003</v>
      </c>
      <c r="E1625" s="37">
        <v>26.91</v>
      </c>
      <c r="F1625" s="38">
        <v>0</v>
      </c>
      <c r="G1625" s="7">
        <v>0</v>
      </c>
      <c r="H1625" s="38">
        <v>1</v>
      </c>
      <c r="I1625" s="7">
        <v>1</v>
      </c>
      <c r="J1625" s="36">
        <f t="shared" si="408"/>
        <v>39.180400000000006</v>
      </c>
      <c r="K1625" s="37">
        <f t="shared" si="409"/>
        <v>26.896545000000003</v>
      </c>
      <c r="L1625" s="36">
        <f t="shared" si="410"/>
        <v>39.2196</v>
      </c>
      <c r="M1625" s="37">
        <f t="shared" si="411"/>
        <v>26.923454999999997</v>
      </c>
      <c r="O1625" s="39">
        <f t="shared" si="412"/>
        <v>25955.885919246404</v>
      </c>
      <c r="P1625" s="40">
        <f t="shared" si="413"/>
        <v>18472.906403940884</v>
      </c>
      <c r="Q1625" s="40">
        <f>S1625*F1625+T1625*G1625+AS1624*(1+$G$9/252)</f>
        <v>1176.1333590868853</v>
      </c>
      <c r="R1625" s="41">
        <f t="shared" si="400"/>
        <v>45604.925682274174</v>
      </c>
      <c r="S1625" s="36">
        <f>AU1624*H1624</f>
        <v>662.13994691955111</v>
      </c>
      <c r="T1625" s="37">
        <f>AV1624*I1624</f>
        <v>686.46995183726813</v>
      </c>
      <c r="U1625" s="57">
        <f t="shared" si="403"/>
        <v>0.56914654570602663</v>
      </c>
      <c r="V1625" s="58">
        <f t="shared" si="401"/>
        <v>0.4050638418455087</v>
      </c>
      <c r="W1625" s="59">
        <f t="shared" si="402"/>
        <v>2.5789612448464696E-2</v>
      </c>
      <c r="Y1625" s="7">
        <f t="shared" si="414"/>
        <v>0</v>
      </c>
      <c r="Z1625" s="40"/>
      <c r="AA1625" s="40"/>
      <c r="AB1625" s="40"/>
      <c r="AC1625" s="40"/>
      <c r="AD1625" s="40"/>
      <c r="AE1625" s="40"/>
      <c r="AF1625" s="40"/>
      <c r="AG1625" s="41"/>
      <c r="AH1625" s="40"/>
      <c r="AI1625" s="40"/>
      <c r="AJ1625" s="40"/>
      <c r="AK1625" s="40"/>
      <c r="AL1625" s="40"/>
      <c r="AM1625" s="41"/>
      <c r="AN1625" s="36">
        <f>Y1625*(IF(AND(AH1625&gt;0,AI1625&lt;0),AH1625,0)+IF(AND(AJ1625&lt;0,AK1625&gt;0),AJ1625,0)+IF(AND(AL1625&gt;0,AM1625&gt;0),AL1625,0))</f>
        <v>0</v>
      </c>
      <c r="AO1625" s="37">
        <f>Y1625*(IF(AND(AH1625&gt;0,AI1625&lt;0),AI1625,0)+IF(AND(AJ1625&lt;0,AK1625&gt;0),AK1625,0)+IF(AND(AL1625&gt;0,AM1625&gt;0),AM1625,0))</f>
        <v>0</v>
      </c>
      <c r="AQ1625" s="40">
        <f>AU1625*D1625</f>
        <v>25955.885919246404</v>
      </c>
      <c r="AR1625" s="40">
        <f>AV1625*E1625</f>
        <v>18472.906403940884</v>
      </c>
      <c r="AS1625" s="40">
        <f>IF(AND(Y1625&lt;&gt;0,AN1625&lt;&gt;0),0,Q1625)</f>
        <v>1176.1333590868853</v>
      </c>
      <c r="AT1625" s="41">
        <f t="shared" si="404"/>
        <v>45604.925682274174</v>
      </c>
      <c r="AU1625" s="42">
        <f>S1625+AN1625</f>
        <v>662.13994691955111</v>
      </c>
      <c r="AV1625" s="37">
        <f>T1625+AO1625</f>
        <v>686.46995183726813</v>
      </c>
      <c r="AW1625" s="58">
        <f t="shared" si="405"/>
        <v>0.56914654570602663</v>
      </c>
      <c r="AX1625" s="58">
        <f t="shared" si="406"/>
        <v>0.4050638418455087</v>
      </c>
      <c r="AY1625" s="59">
        <f t="shared" si="407"/>
        <v>2.5789612448464696E-2</v>
      </c>
      <c r="AZ1625" s="54">
        <f t="shared" si="415"/>
        <v>-2.7594824274969065E-3</v>
      </c>
    </row>
    <row r="1626" spans="3:52" x14ac:dyDescent="0.25">
      <c r="C1626" s="35">
        <v>37022</v>
      </c>
      <c r="D1626" s="36">
        <v>38.409999999999997</v>
      </c>
      <c r="E1626" s="37">
        <v>27.74</v>
      </c>
      <c r="F1626" s="38">
        <v>0</v>
      </c>
      <c r="G1626" s="7">
        <v>0</v>
      </c>
      <c r="H1626" s="38">
        <v>1</v>
      </c>
      <c r="I1626" s="7">
        <v>1</v>
      </c>
      <c r="J1626" s="36">
        <f t="shared" si="408"/>
        <v>38.390794999999997</v>
      </c>
      <c r="K1626" s="37">
        <f t="shared" si="409"/>
        <v>27.726130000000001</v>
      </c>
      <c r="L1626" s="36">
        <f t="shared" si="410"/>
        <v>38.429204999999996</v>
      </c>
      <c r="M1626" s="37">
        <f t="shared" si="411"/>
        <v>27.753869999999996</v>
      </c>
      <c r="O1626" s="39">
        <f t="shared" si="412"/>
        <v>25432.795361179957</v>
      </c>
      <c r="P1626" s="40">
        <f t="shared" si="413"/>
        <v>19042.676463965818</v>
      </c>
      <c r="Q1626" s="40">
        <f>S1626*F1626+T1626*G1626+AS1625*(1+$G$9/252)</f>
        <v>1176.1800310455792</v>
      </c>
      <c r="R1626" s="41">
        <f t="shared" si="400"/>
        <v>45651.651856191354</v>
      </c>
      <c r="S1626" s="36">
        <f>AU1625*H1625</f>
        <v>662.13994691955111</v>
      </c>
      <c r="T1626" s="37">
        <f>AV1625*I1625</f>
        <v>686.46995183726813</v>
      </c>
      <c r="U1626" s="57">
        <f t="shared" si="403"/>
        <v>0.55710569775868291</v>
      </c>
      <c r="V1626" s="58">
        <f t="shared" si="401"/>
        <v>0.41713006407638276</v>
      </c>
      <c r="W1626" s="59">
        <f t="shared" si="402"/>
        <v>2.5764238164934304E-2</v>
      </c>
      <c r="Y1626" s="7">
        <f t="shared" si="414"/>
        <v>0</v>
      </c>
      <c r="Z1626" s="40"/>
      <c r="AA1626" s="40"/>
      <c r="AB1626" s="40"/>
      <c r="AC1626" s="40"/>
      <c r="AD1626" s="40"/>
      <c r="AE1626" s="40"/>
      <c r="AF1626" s="40"/>
      <c r="AG1626" s="41"/>
      <c r="AH1626" s="40"/>
      <c r="AI1626" s="40"/>
      <c r="AJ1626" s="40"/>
      <c r="AK1626" s="40"/>
      <c r="AL1626" s="40"/>
      <c r="AM1626" s="41"/>
      <c r="AN1626" s="36">
        <f>Y1626*(IF(AND(AH1626&gt;0,AI1626&lt;0),AH1626,0)+IF(AND(AJ1626&lt;0,AK1626&gt;0),AJ1626,0)+IF(AND(AL1626&gt;0,AM1626&gt;0),AL1626,0))</f>
        <v>0</v>
      </c>
      <c r="AO1626" s="37">
        <f>Y1626*(IF(AND(AH1626&gt;0,AI1626&lt;0),AI1626,0)+IF(AND(AJ1626&lt;0,AK1626&gt;0),AK1626,0)+IF(AND(AL1626&gt;0,AM1626&gt;0),AM1626,0))</f>
        <v>0</v>
      </c>
      <c r="AQ1626" s="40">
        <f>AU1626*D1626</f>
        <v>25432.795361179957</v>
      </c>
      <c r="AR1626" s="40">
        <f>AV1626*E1626</f>
        <v>19042.676463965818</v>
      </c>
      <c r="AS1626" s="40">
        <f>IF(AND(Y1626&lt;&gt;0,AN1626&lt;&gt;0),0,Q1626)</f>
        <v>1176.1800310455792</v>
      </c>
      <c r="AT1626" s="41">
        <f t="shared" si="404"/>
        <v>45651.651856191354</v>
      </c>
      <c r="AU1626" s="42">
        <f>S1626+AN1626</f>
        <v>662.13994691955111</v>
      </c>
      <c r="AV1626" s="37">
        <f>T1626+AO1626</f>
        <v>686.46995183726813</v>
      </c>
      <c r="AW1626" s="58">
        <f t="shared" si="405"/>
        <v>0.55710569775868291</v>
      </c>
      <c r="AX1626" s="58">
        <f t="shared" si="406"/>
        <v>0.41713006407638276</v>
      </c>
      <c r="AY1626" s="59">
        <f t="shared" si="407"/>
        <v>2.5764238164934304E-2</v>
      </c>
      <c r="AZ1626" s="54">
        <f t="shared" si="415"/>
        <v>1.024586121304516E-3</v>
      </c>
    </row>
    <row r="1627" spans="3:52" x14ac:dyDescent="0.25">
      <c r="C1627" s="35">
        <v>37025</v>
      </c>
      <c r="D1627" s="36">
        <v>38.200000000000003</v>
      </c>
      <c r="E1627" s="37">
        <v>27.75</v>
      </c>
      <c r="F1627" s="38">
        <v>0</v>
      </c>
      <c r="G1627" s="7">
        <v>0</v>
      </c>
      <c r="H1627" s="38">
        <v>1</v>
      </c>
      <c r="I1627" s="7">
        <v>1</v>
      </c>
      <c r="J1627" s="36">
        <f t="shared" si="408"/>
        <v>38.180900000000008</v>
      </c>
      <c r="K1627" s="37">
        <f t="shared" si="409"/>
        <v>27.736125000000001</v>
      </c>
      <c r="L1627" s="36">
        <f t="shared" si="410"/>
        <v>38.219099999999997</v>
      </c>
      <c r="M1627" s="37">
        <f t="shared" si="411"/>
        <v>27.763874999999999</v>
      </c>
      <c r="O1627" s="39">
        <f t="shared" si="412"/>
        <v>25293.745972326855</v>
      </c>
      <c r="P1627" s="40">
        <f t="shared" si="413"/>
        <v>19049.541163484191</v>
      </c>
      <c r="Q1627" s="40">
        <f>S1627*F1627+T1627*G1627+AS1626*(1+$G$9/252)</f>
        <v>1176.2267048563349</v>
      </c>
      <c r="R1627" s="41">
        <f t="shared" si="400"/>
        <v>45519.51384066738</v>
      </c>
      <c r="S1627" s="36">
        <f>AU1626*H1626</f>
        <v>662.13994691955111</v>
      </c>
      <c r="T1627" s="37">
        <f>AV1626*I1626</f>
        <v>686.46995183726813</v>
      </c>
      <c r="U1627" s="57">
        <f t="shared" si="403"/>
        <v>0.55566819234631815</v>
      </c>
      <c r="V1627" s="58">
        <f t="shared" si="401"/>
        <v>0.4184917534524551</v>
      </c>
      <c r="W1627" s="59">
        <f t="shared" si="402"/>
        <v>2.5840054201226717E-2</v>
      </c>
      <c r="Y1627" s="7">
        <f t="shared" si="414"/>
        <v>0</v>
      </c>
      <c r="Z1627" s="40"/>
      <c r="AA1627" s="40"/>
      <c r="AB1627" s="40"/>
      <c r="AC1627" s="40"/>
      <c r="AD1627" s="40"/>
      <c r="AE1627" s="40"/>
      <c r="AF1627" s="40"/>
      <c r="AG1627" s="41"/>
      <c r="AH1627" s="40"/>
      <c r="AI1627" s="40"/>
      <c r="AJ1627" s="40"/>
      <c r="AK1627" s="40"/>
      <c r="AL1627" s="40"/>
      <c r="AM1627" s="41"/>
      <c r="AN1627" s="36">
        <f>Y1627*(IF(AND(AH1627&gt;0,AI1627&lt;0),AH1627,0)+IF(AND(AJ1627&lt;0,AK1627&gt;0),AJ1627,0)+IF(AND(AL1627&gt;0,AM1627&gt;0),AL1627,0))</f>
        <v>0</v>
      </c>
      <c r="AO1627" s="37">
        <f>Y1627*(IF(AND(AH1627&gt;0,AI1627&lt;0),AI1627,0)+IF(AND(AJ1627&lt;0,AK1627&gt;0),AK1627,0)+IF(AND(AL1627&gt;0,AM1627&gt;0),AM1627,0))</f>
        <v>0</v>
      </c>
      <c r="AQ1627" s="40">
        <f>AU1627*D1627</f>
        <v>25293.745972326855</v>
      </c>
      <c r="AR1627" s="40">
        <f>AV1627*E1627</f>
        <v>19049.541163484191</v>
      </c>
      <c r="AS1627" s="40">
        <f>IF(AND(Y1627&lt;&gt;0,AN1627&lt;&gt;0),0,Q1627)</f>
        <v>1176.2267048563349</v>
      </c>
      <c r="AT1627" s="41">
        <f t="shared" si="404"/>
        <v>45519.51384066738</v>
      </c>
      <c r="AU1627" s="42">
        <f>S1627+AN1627</f>
        <v>662.13994691955111</v>
      </c>
      <c r="AV1627" s="37">
        <f>T1627+AO1627</f>
        <v>686.46995183726813</v>
      </c>
      <c r="AW1627" s="58">
        <f t="shared" si="405"/>
        <v>0.55566819234631815</v>
      </c>
      <c r="AX1627" s="58">
        <f t="shared" si="406"/>
        <v>0.4184917534524551</v>
      </c>
      <c r="AY1627" s="59">
        <f t="shared" si="407"/>
        <v>2.5840054201226717E-2</v>
      </c>
      <c r="AZ1627" s="54">
        <f t="shared" si="415"/>
        <v>-2.8944848685920066E-3</v>
      </c>
    </row>
    <row r="1628" spans="3:52" x14ac:dyDescent="0.25">
      <c r="C1628" s="35">
        <v>37026</v>
      </c>
      <c r="D1628" s="36">
        <v>38.25</v>
      </c>
      <c r="E1628" s="37">
        <v>27.5</v>
      </c>
      <c r="F1628" s="38">
        <v>0</v>
      </c>
      <c r="G1628" s="7">
        <v>0</v>
      </c>
      <c r="H1628" s="38">
        <v>1</v>
      </c>
      <c r="I1628" s="7">
        <v>1</v>
      </c>
      <c r="J1628" s="36">
        <f t="shared" si="408"/>
        <v>38.230875000000005</v>
      </c>
      <c r="K1628" s="37">
        <f t="shared" si="409"/>
        <v>27.486250000000002</v>
      </c>
      <c r="L1628" s="36">
        <f t="shared" si="410"/>
        <v>38.269124999999995</v>
      </c>
      <c r="M1628" s="37">
        <f t="shared" si="411"/>
        <v>27.513749999999998</v>
      </c>
      <c r="O1628" s="39">
        <f t="shared" si="412"/>
        <v>25326.852969672829</v>
      </c>
      <c r="P1628" s="40">
        <f t="shared" si="413"/>
        <v>18877.923675524875</v>
      </c>
      <c r="Q1628" s="40">
        <f>S1628*F1628+T1628*G1628+AS1627*(1+$G$9/252)</f>
        <v>1176.2733805192258</v>
      </c>
      <c r="R1628" s="41">
        <f t="shared" ref="R1628:R1691" si="416">SUM(O1628:Q1628)</f>
        <v>45381.050025716933</v>
      </c>
      <c r="S1628" s="36">
        <f>AU1627*H1627</f>
        <v>662.13994691955111</v>
      </c>
      <c r="T1628" s="37">
        <f>AV1627*I1627</f>
        <v>686.46995183726813</v>
      </c>
      <c r="U1628" s="57">
        <f t="shared" si="403"/>
        <v>0.55809314582453218</v>
      </c>
      <c r="V1628" s="58">
        <f t="shared" ref="V1628:V1691" si="417">P1628/R1628</f>
        <v>0.41598692989313746</v>
      </c>
      <c r="W1628" s="59">
        <f t="shared" ref="W1628:W1691" si="418">Q1628/R1628</f>
        <v>2.5919924282330288E-2</v>
      </c>
      <c r="Y1628" s="7">
        <f t="shared" si="414"/>
        <v>0</v>
      </c>
      <c r="Z1628" s="40"/>
      <c r="AA1628" s="40"/>
      <c r="AB1628" s="40"/>
      <c r="AC1628" s="40"/>
      <c r="AD1628" s="40"/>
      <c r="AE1628" s="40"/>
      <c r="AF1628" s="40"/>
      <c r="AG1628" s="41"/>
      <c r="AH1628" s="40"/>
      <c r="AI1628" s="40"/>
      <c r="AJ1628" s="40"/>
      <c r="AK1628" s="40"/>
      <c r="AL1628" s="40"/>
      <c r="AM1628" s="41"/>
      <c r="AN1628" s="36">
        <f>Y1628*(IF(AND(AH1628&gt;0,AI1628&lt;0),AH1628,0)+IF(AND(AJ1628&lt;0,AK1628&gt;0),AJ1628,0)+IF(AND(AL1628&gt;0,AM1628&gt;0),AL1628,0))</f>
        <v>0</v>
      </c>
      <c r="AO1628" s="37">
        <f>Y1628*(IF(AND(AH1628&gt;0,AI1628&lt;0),AI1628,0)+IF(AND(AJ1628&lt;0,AK1628&gt;0),AK1628,0)+IF(AND(AL1628&gt;0,AM1628&gt;0),AM1628,0))</f>
        <v>0</v>
      </c>
      <c r="AQ1628" s="40">
        <f>AU1628*D1628</f>
        <v>25326.852969672829</v>
      </c>
      <c r="AR1628" s="40">
        <f>AV1628*E1628</f>
        <v>18877.923675524875</v>
      </c>
      <c r="AS1628" s="40">
        <f>IF(AND(Y1628&lt;&gt;0,AN1628&lt;&gt;0),0,Q1628)</f>
        <v>1176.2733805192258</v>
      </c>
      <c r="AT1628" s="41">
        <f t="shared" si="404"/>
        <v>45381.050025716933</v>
      </c>
      <c r="AU1628" s="42">
        <f>S1628+AN1628</f>
        <v>662.13994691955111</v>
      </c>
      <c r="AV1628" s="37">
        <f>T1628+AO1628</f>
        <v>686.46995183726813</v>
      </c>
      <c r="AW1628" s="58">
        <f t="shared" si="405"/>
        <v>0.55809314582453218</v>
      </c>
      <c r="AX1628" s="58">
        <f t="shared" si="406"/>
        <v>0.41598692989313746</v>
      </c>
      <c r="AY1628" s="59">
        <f t="shared" si="407"/>
        <v>2.5919924282330288E-2</v>
      </c>
      <c r="AZ1628" s="54">
        <f t="shared" si="415"/>
        <v>-3.0418561901850438E-3</v>
      </c>
    </row>
    <row r="1629" spans="3:52" x14ac:dyDescent="0.25">
      <c r="C1629" s="35">
        <v>37027</v>
      </c>
      <c r="D1629" s="36">
        <v>39.26</v>
      </c>
      <c r="E1629" s="37">
        <v>27.7</v>
      </c>
      <c r="F1629" s="38">
        <v>0</v>
      </c>
      <c r="G1629" s="7">
        <v>0</v>
      </c>
      <c r="H1629" s="38">
        <v>1</v>
      </c>
      <c r="I1629" s="7">
        <v>1</v>
      </c>
      <c r="J1629" s="36">
        <f t="shared" si="408"/>
        <v>39.240369999999999</v>
      </c>
      <c r="K1629" s="37">
        <f t="shared" si="409"/>
        <v>27.686150000000001</v>
      </c>
      <c r="L1629" s="36">
        <f t="shared" si="410"/>
        <v>39.279629999999997</v>
      </c>
      <c r="M1629" s="37">
        <f t="shared" si="411"/>
        <v>27.713849999999997</v>
      </c>
      <c r="O1629" s="39">
        <f t="shared" si="412"/>
        <v>25995.614316061576</v>
      </c>
      <c r="P1629" s="40">
        <f t="shared" si="413"/>
        <v>19015.217665892327</v>
      </c>
      <c r="Q1629" s="40">
        <f>S1629*F1629+T1629*G1629+AS1628*(1+$G$9/252)</f>
        <v>1176.3200580343257</v>
      </c>
      <c r="R1629" s="41">
        <f t="shared" si="416"/>
        <v>46187.152039988228</v>
      </c>
      <c r="S1629" s="36">
        <f>AU1628*H1628</f>
        <v>662.13994691955111</v>
      </c>
      <c r="T1629" s="37">
        <f>AV1628*I1628</f>
        <v>686.46995183726813</v>
      </c>
      <c r="U1629" s="57">
        <f t="shared" ref="U1629:U1692" si="419">O1629/R1629</f>
        <v>0.56283215500178307</v>
      </c>
      <c r="V1629" s="58">
        <f t="shared" si="417"/>
        <v>0.41169928921855153</v>
      </c>
      <c r="W1629" s="59">
        <f t="shared" si="418"/>
        <v>2.5468555779665378E-2</v>
      </c>
      <c r="Y1629" s="7">
        <f t="shared" si="414"/>
        <v>0</v>
      </c>
      <c r="Z1629" s="40"/>
      <c r="AA1629" s="40"/>
      <c r="AB1629" s="40"/>
      <c r="AC1629" s="40"/>
      <c r="AD1629" s="40"/>
      <c r="AE1629" s="40"/>
      <c r="AF1629" s="40"/>
      <c r="AG1629" s="41"/>
      <c r="AH1629" s="40"/>
      <c r="AI1629" s="40"/>
      <c r="AJ1629" s="40"/>
      <c r="AK1629" s="40"/>
      <c r="AL1629" s="40"/>
      <c r="AM1629" s="41"/>
      <c r="AN1629" s="36">
        <f>Y1629*(IF(AND(AH1629&gt;0,AI1629&lt;0),AH1629,0)+IF(AND(AJ1629&lt;0,AK1629&gt;0),AJ1629,0)+IF(AND(AL1629&gt;0,AM1629&gt;0),AL1629,0))</f>
        <v>0</v>
      </c>
      <c r="AO1629" s="37">
        <f>Y1629*(IF(AND(AH1629&gt;0,AI1629&lt;0),AI1629,0)+IF(AND(AJ1629&lt;0,AK1629&gt;0),AK1629,0)+IF(AND(AL1629&gt;0,AM1629&gt;0),AM1629,0))</f>
        <v>0</v>
      </c>
      <c r="AQ1629" s="40">
        <f>AU1629*D1629</f>
        <v>25995.614316061576</v>
      </c>
      <c r="AR1629" s="40">
        <f>AV1629*E1629</f>
        <v>19015.217665892327</v>
      </c>
      <c r="AS1629" s="40">
        <f>IF(AND(Y1629&lt;&gt;0,AN1629&lt;&gt;0),0,Q1629)</f>
        <v>1176.3200580343257</v>
      </c>
      <c r="AT1629" s="41">
        <f t="shared" ref="AT1629:AT1692" si="420">SUM(AQ1629:AS1629)</f>
        <v>46187.152039988228</v>
      </c>
      <c r="AU1629" s="42">
        <f>S1629+AN1629</f>
        <v>662.13994691955111</v>
      </c>
      <c r="AV1629" s="37">
        <f>T1629+AO1629</f>
        <v>686.46995183726813</v>
      </c>
      <c r="AW1629" s="58">
        <f t="shared" si="405"/>
        <v>0.56283215500178307</v>
      </c>
      <c r="AX1629" s="58">
        <f t="shared" si="406"/>
        <v>0.41169928921855153</v>
      </c>
      <c r="AY1629" s="59">
        <f t="shared" si="407"/>
        <v>2.5468555779665378E-2</v>
      </c>
      <c r="AZ1629" s="54">
        <f t="shared" si="415"/>
        <v>1.776296524241916E-2</v>
      </c>
    </row>
    <row r="1630" spans="3:52" x14ac:dyDescent="0.25">
      <c r="C1630" s="35">
        <v>37028</v>
      </c>
      <c r="D1630" s="36">
        <v>40.25</v>
      </c>
      <c r="E1630" s="37">
        <v>28.5</v>
      </c>
      <c r="F1630" s="38">
        <v>0</v>
      </c>
      <c r="G1630" s="7">
        <v>0</v>
      </c>
      <c r="H1630" s="38">
        <v>1</v>
      </c>
      <c r="I1630" s="7">
        <v>1</v>
      </c>
      <c r="J1630" s="36">
        <f t="shared" si="408"/>
        <v>40.229875</v>
      </c>
      <c r="K1630" s="37">
        <f t="shared" si="409"/>
        <v>28.485750000000003</v>
      </c>
      <c r="L1630" s="36">
        <f t="shared" si="410"/>
        <v>40.270125</v>
      </c>
      <c r="M1630" s="37">
        <f t="shared" si="411"/>
        <v>28.514249999999997</v>
      </c>
      <c r="O1630" s="39">
        <f t="shared" si="412"/>
        <v>26651.132863511932</v>
      </c>
      <c r="P1630" s="40">
        <f t="shared" si="413"/>
        <v>19564.39362736214</v>
      </c>
      <c r="Q1630" s="40">
        <f>S1630*F1630+T1630*G1630+AS1629*(1+$G$9/252)</f>
        <v>1176.366737401708</v>
      </c>
      <c r="R1630" s="41">
        <f t="shared" si="416"/>
        <v>47391.893228275781</v>
      </c>
      <c r="S1630" s="36">
        <f>AU1629*H1629</f>
        <v>662.13994691955111</v>
      </c>
      <c r="T1630" s="37">
        <f>AV1629*I1629</f>
        <v>686.46995183726813</v>
      </c>
      <c r="U1630" s="57">
        <f t="shared" si="419"/>
        <v>0.56235636620676011</v>
      </c>
      <c r="V1630" s="58">
        <f t="shared" si="417"/>
        <v>0.41282152483600909</v>
      </c>
      <c r="W1630" s="59">
        <f t="shared" si="418"/>
        <v>2.4822108957230759E-2</v>
      </c>
      <c r="Y1630" s="7">
        <f t="shared" si="414"/>
        <v>0</v>
      </c>
      <c r="Z1630" s="40"/>
      <c r="AA1630" s="40"/>
      <c r="AB1630" s="40"/>
      <c r="AC1630" s="40"/>
      <c r="AD1630" s="40"/>
      <c r="AE1630" s="40"/>
      <c r="AF1630" s="40"/>
      <c r="AG1630" s="41"/>
      <c r="AH1630" s="40"/>
      <c r="AI1630" s="40"/>
      <c r="AJ1630" s="40"/>
      <c r="AK1630" s="40"/>
      <c r="AL1630" s="40"/>
      <c r="AM1630" s="41"/>
      <c r="AN1630" s="36">
        <f>Y1630*(IF(AND(AH1630&gt;0,AI1630&lt;0),AH1630,0)+IF(AND(AJ1630&lt;0,AK1630&gt;0),AJ1630,0)+IF(AND(AL1630&gt;0,AM1630&gt;0),AL1630,0))</f>
        <v>0</v>
      </c>
      <c r="AO1630" s="37">
        <f>Y1630*(IF(AND(AH1630&gt;0,AI1630&lt;0),AI1630,0)+IF(AND(AJ1630&lt;0,AK1630&gt;0),AK1630,0)+IF(AND(AL1630&gt;0,AM1630&gt;0),AM1630,0))</f>
        <v>0</v>
      </c>
      <c r="AQ1630" s="40">
        <f>AU1630*D1630</f>
        <v>26651.132863511932</v>
      </c>
      <c r="AR1630" s="40">
        <f>AV1630*E1630</f>
        <v>19564.39362736214</v>
      </c>
      <c r="AS1630" s="40">
        <f>IF(AND(Y1630&lt;&gt;0,AN1630&lt;&gt;0),0,Q1630)</f>
        <v>1176.366737401708</v>
      </c>
      <c r="AT1630" s="41">
        <f t="shared" si="420"/>
        <v>47391.893228275781</v>
      </c>
      <c r="AU1630" s="42">
        <f>S1630+AN1630</f>
        <v>662.13994691955111</v>
      </c>
      <c r="AV1630" s="37">
        <f>T1630+AO1630</f>
        <v>686.46995183726813</v>
      </c>
      <c r="AW1630" s="58">
        <f t="shared" si="405"/>
        <v>0.56235636620676011</v>
      </c>
      <c r="AX1630" s="58">
        <f t="shared" si="406"/>
        <v>0.41282152483600909</v>
      </c>
      <c r="AY1630" s="59">
        <f t="shared" si="407"/>
        <v>2.4822108957230759E-2</v>
      </c>
      <c r="AZ1630" s="54">
        <f t="shared" si="415"/>
        <v>2.6083902883739185E-2</v>
      </c>
    </row>
    <row r="1631" spans="3:52" x14ac:dyDescent="0.25">
      <c r="C1631" s="35">
        <v>37029</v>
      </c>
      <c r="D1631" s="36">
        <v>40.51</v>
      </c>
      <c r="E1631" s="37">
        <v>29.8</v>
      </c>
      <c r="F1631" s="38">
        <v>0</v>
      </c>
      <c r="G1631" s="7">
        <v>0</v>
      </c>
      <c r="H1631" s="38">
        <v>1</v>
      </c>
      <c r="I1631" s="7">
        <v>1</v>
      </c>
      <c r="J1631" s="36">
        <f t="shared" si="408"/>
        <v>40.489744999999999</v>
      </c>
      <c r="K1631" s="37">
        <f t="shared" si="409"/>
        <v>29.785100000000003</v>
      </c>
      <c r="L1631" s="36">
        <f t="shared" si="410"/>
        <v>40.530254999999997</v>
      </c>
      <c r="M1631" s="37">
        <f t="shared" si="411"/>
        <v>29.814899999999998</v>
      </c>
      <c r="O1631" s="39">
        <f t="shared" si="412"/>
        <v>26823.289249711015</v>
      </c>
      <c r="P1631" s="40">
        <f t="shared" si="413"/>
        <v>20456.80456475059</v>
      </c>
      <c r="Q1631" s="40">
        <f>S1631*F1631+T1631*G1631+AS1630*(1+$G$9/252)</f>
        <v>1176.413418621446</v>
      </c>
      <c r="R1631" s="41">
        <f t="shared" si="416"/>
        <v>48456.507233083052</v>
      </c>
      <c r="S1631" s="36">
        <f>AU1630*H1630</f>
        <v>662.13994691955111</v>
      </c>
      <c r="T1631" s="37">
        <f>AV1630*I1630</f>
        <v>686.46995183726813</v>
      </c>
      <c r="U1631" s="57">
        <f t="shared" si="419"/>
        <v>0.55355391424906009</v>
      </c>
      <c r="V1631" s="58">
        <f t="shared" si="417"/>
        <v>0.4221683677354271</v>
      </c>
      <c r="W1631" s="59">
        <f t="shared" si="418"/>
        <v>2.4277718015512786E-2</v>
      </c>
      <c r="Y1631" s="7">
        <f t="shared" si="414"/>
        <v>0</v>
      </c>
      <c r="Z1631" s="40"/>
      <c r="AA1631" s="40"/>
      <c r="AB1631" s="40"/>
      <c r="AC1631" s="40"/>
      <c r="AD1631" s="40"/>
      <c r="AE1631" s="40"/>
      <c r="AF1631" s="40"/>
      <c r="AG1631" s="41"/>
      <c r="AH1631" s="40"/>
      <c r="AI1631" s="40"/>
      <c r="AJ1631" s="40"/>
      <c r="AK1631" s="40"/>
      <c r="AL1631" s="40"/>
      <c r="AM1631" s="41"/>
      <c r="AN1631" s="36">
        <f>Y1631*(IF(AND(AH1631&gt;0,AI1631&lt;0),AH1631,0)+IF(AND(AJ1631&lt;0,AK1631&gt;0),AJ1631,0)+IF(AND(AL1631&gt;0,AM1631&gt;0),AL1631,0))</f>
        <v>0</v>
      </c>
      <c r="AO1631" s="37">
        <f>Y1631*(IF(AND(AH1631&gt;0,AI1631&lt;0),AI1631,0)+IF(AND(AJ1631&lt;0,AK1631&gt;0),AK1631,0)+IF(AND(AL1631&gt;0,AM1631&gt;0),AM1631,0))</f>
        <v>0</v>
      </c>
      <c r="AQ1631" s="40">
        <f>AU1631*D1631</f>
        <v>26823.289249711015</v>
      </c>
      <c r="AR1631" s="40">
        <f>AV1631*E1631</f>
        <v>20456.80456475059</v>
      </c>
      <c r="AS1631" s="40">
        <f>IF(AND(Y1631&lt;&gt;0,AN1631&lt;&gt;0),0,Q1631)</f>
        <v>1176.413418621446</v>
      </c>
      <c r="AT1631" s="41">
        <f t="shared" si="420"/>
        <v>48456.507233083052</v>
      </c>
      <c r="AU1631" s="42">
        <f>S1631+AN1631</f>
        <v>662.13994691955111</v>
      </c>
      <c r="AV1631" s="37">
        <f>T1631+AO1631</f>
        <v>686.46995183726813</v>
      </c>
      <c r="AW1631" s="58">
        <f t="shared" si="405"/>
        <v>0.55355391424906009</v>
      </c>
      <c r="AX1631" s="58">
        <f t="shared" si="406"/>
        <v>0.4221683677354271</v>
      </c>
      <c r="AY1631" s="59">
        <f t="shared" si="407"/>
        <v>2.4277718015512786E-2</v>
      </c>
      <c r="AZ1631" s="54">
        <f t="shared" si="415"/>
        <v>2.2464053075053725E-2</v>
      </c>
    </row>
    <row r="1632" spans="3:52" x14ac:dyDescent="0.25">
      <c r="C1632" s="35">
        <v>37032</v>
      </c>
      <c r="D1632" s="36">
        <v>40.61</v>
      </c>
      <c r="E1632" s="37">
        <v>29.86</v>
      </c>
      <c r="F1632" s="38">
        <v>0</v>
      </c>
      <c r="G1632" s="7">
        <v>0</v>
      </c>
      <c r="H1632" s="38">
        <v>1</v>
      </c>
      <c r="I1632" s="7">
        <v>1</v>
      </c>
      <c r="J1632" s="36">
        <f t="shared" si="408"/>
        <v>40.589694999999999</v>
      </c>
      <c r="K1632" s="37">
        <f t="shared" si="409"/>
        <v>29.84507</v>
      </c>
      <c r="L1632" s="36">
        <f t="shared" si="410"/>
        <v>40.630305</v>
      </c>
      <c r="M1632" s="37">
        <f t="shared" si="411"/>
        <v>29.874929999999999</v>
      </c>
      <c r="O1632" s="39">
        <f t="shared" si="412"/>
        <v>26889.503244402971</v>
      </c>
      <c r="P1632" s="40">
        <f t="shared" si="413"/>
        <v>20497.992761860827</v>
      </c>
      <c r="Q1632" s="40">
        <f>S1632*F1632+T1632*G1632+AS1631*(1+$G$9/252)</f>
        <v>1176.4601016936135</v>
      </c>
      <c r="R1632" s="41">
        <f t="shared" si="416"/>
        <v>48563.956107957412</v>
      </c>
      <c r="S1632" s="36">
        <f>AU1631*H1631</f>
        <v>662.13994691955111</v>
      </c>
      <c r="T1632" s="37">
        <f>AV1631*I1631</f>
        <v>686.46995183726813</v>
      </c>
      <c r="U1632" s="57">
        <f t="shared" si="419"/>
        <v>0.55369260248542662</v>
      </c>
      <c r="V1632" s="58">
        <f t="shared" si="417"/>
        <v>0.42208243324110373</v>
      </c>
      <c r="W1632" s="59">
        <f t="shared" si="418"/>
        <v>2.4224964273469589E-2</v>
      </c>
      <c r="Y1632" s="7">
        <f t="shared" si="414"/>
        <v>0</v>
      </c>
      <c r="Z1632" s="40"/>
      <c r="AA1632" s="40"/>
      <c r="AB1632" s="40"/>
      <c r="AC1632" s="40"/>
      <c r="AD1632" s="40"/>
      <c r="AE1632" s="40"/>
      <c r="AF1632" s="40"/>
      <c r="AG1632" s="41"/>
      <c r="AH1632" s="40"/>
      <c r="AI1632" s="40"/>
      <c r="AJ1632" s="40"/>
      <c r="AK1632" s="40"/>
      <c r="AL1632" s="40"/>
      <c r="AM1632" s="41"/>
      <c r="AN1632" s="36">
        <f>Y1632*(IF(AND(AH1632&gt;0,AI1632&lt;0),AH1632,0)+IF(AND(AJ1632&lt;0,AK1632&gt;0),AJ1632,0)+IF(AND(AL1632&gt;0,AM1632&gt;0),AL1632,0))</f>
        <v>0</v>
      </c>
      <c r="AO1632" s="37">
        <f>Y1632*(IF(AND(AH1632&gt;0,AI1632&lt;0),AI1632,0)+IF(AND(AJ1632&lt;0,AK1632&gt;0),AK1632,0)+IF(AND(AL1632&gt;0,AM1632&gt;0),AM1632,0))</f>
        <v>0</v>
      </c>
      <c r="AQ1632" s="40">
        <f>AU1632*D1632</f>
        <v>26889.503244402971</v>
      </c>
      <c r="AR1632" s="40">
        <f>AV1632*E1632</f>
        <v>20497.992761860827</v>
      </c>
      <c r="AS1632" s="40">
        <f>IF(AND(Y1632&lt;&gt;0,AN1632&lt;&gt;0),0,Q1632)</f>
        <v>1176.4601016936135</v>
      </c>
      <c r="AT1632" s="41">
        <f t="shared" si="420"/>
        <v>48563.956107957412</v>
      </c>
      <c r="AU1632" s="42">
        <f>S1632+AN1632</f>
        <v>662.13994691955111</v>
      </c>
      <c r="AV1632" s="37">
        <f>T1632+AO1632</f>
        <v>686.46995183726813</v>
      </c>
      <c r="AW1632" s="58">
        <f t="shared" si="405"/>
        <v>0.55369260248542662</v>
      </c>
      <c r="AX1632" s="58">
        <f t="shared" si="406"/>
        <v>0.42208243324110373</v>
      </c>
      <c r="AY1632" s="59">
        <f t="shared" si="407"/>
        <v>2.4224964273469589E-2</v>
      </c>
      <c r="AZ1632" s="54">
        <f t="shared" si="415"/>
        <v>2.2174292166274867E-3</v>
      </c>
    </row>
    <row r="1633" spans="3:52" x14ac:dyDescent="0.25">
      <c r="C1633" s="35">
        <v>37033</v>
      </c>
      <c r="D1633" s="36">
        <v>40.520000000000003</v>
      </c>
      <c r="E1633" s="37">
        <v>30.5</v>
      </c>
      <c r="F1633" s="38">
        <v>0</v>
      </c>
      <c r="G1633" s="7">
        <v>0</v>
      </c>
      <c r="H1633" s="38">
        <v>1</v>
      </c>
      <c r="I1633" s="7">
        <v>1</v>
      </c>
      <c r="J1633" s="36">
        <f t="shared" si="408"/>
        <v>40.499740000000003</v>
      </c>
      <c r="K1633" s="37">
        <f t="shared" si="409"/>
        <v>30.484750000000002</v>
      </c>
      <c r="L1633" s="36">
        <f t="shared" si="410"/>
        <v>40.540260000000004</v>
      </c>
      <c r="M1633" s="37">
        <f t="shared" si="411"/>
        <v>30.515249999999998</v>
      </c>
      <c r="O1633" s="39">
        <f t="shared" si="412"/>
        <v>26829.910649180212</v>
      </c>
      <c r="P1633" s="40">
        <f t="shared" si="413"/>
        <v>20937.333531036678</v>
      </c>
      <c r="Q1633" s="40">
        <f>S1633*F1633+T1633*G1633+AS1632*(1+$G$9/252)</f>
        <v>1176.5067866182837</v>
      </c>
      <c r="R1633" s="41">
        <f t="shared" si="416"/>
        <v>48943.750966835178</v>
      </c>
      <c r="S1633" s="36">
        <f>AU1632*H1632</f>
        <v>662.13994691955111</v>
      </c>
      <c r="T1633" s="37">
        <f>AV1632*I1632</f>
        <v>686.46995183726813</v>
      </c>
      <c r="U1633" s="57">
        <f t="shared" si="419"/>
        <v>0.54817847261768826</v>
      </c>
      <c r="V1633" s="58">
        <f t="shared" si="417"/>
        <v>0.42778359070239724</v>
      </c>
      <c r="W1633" s="59">
        <f t="shared" si="418"/>
        <v>2.4037936679914412E-2</v>
      </c>
      <c r="Y1633" s="7">
        <f t="shared" si="414"/>
        <v>0</v>
      </c>
      <c r="Z1633" s="40"/>
      <c r="AA1633" s="40"/>
      <c r="AB1633" s="40"/>
      <c r="AC1633" s="40"/>
      <c r="AD1633" s="40"/>
      <c r="AE1633" s="40"/>
      <c r="AF1633" s="40"/>
      <c r="AG1633" s="41"/>
      <c r="AH1633" s="40"/>
      <c r="AI1633" s="40"/>
      <c r="AJ1633" s="40"/>
      <c r="AK1633" s="40"/>
      <c r="AL1633" s="40"/>
      <c r="AM1633" s="41"/>
      <c r="AN1633" s="36">
        <f>Y1633*(IF(AND(AH1633&gt;0,AI1633&lt;0),AH1633,0)+IF(AND(AJ1633&lt;0,AK1633&gt;0),AJ1633,0)+IF(AND(AL1633&gt;0,AM1633&gt;0),AL1633,0))</f>
        <v>0</v>
      </c>
      <c r="AO1633" s="37">
        <f>Y1633*(IF(AND(AH1633&gt;0,AI1633&lt;0),AI1633,0)+IF(AND(AJ1633&lt;0,AK1633&gt;0),AK1633,0)+IF(AND(AL1633&gt;0,AM1633&gt;0),AM1633,0))</f>
        <v>0</v>
      </c>
      <c r="AQ1633" s="40">
        <f>AU1633*D1633</f>
        <v>26829.910649180212</v>
      </c>
      <c r="AR1633" s="40">
        <f>AV1633*E1633</f>
        <v>20937.333531036678</v>
      </c>
      <c r="AS1633" s="40">
        <f>IF(AND(Y1633&lt;&gt;0,AN1633&lt;&gt;0),0,Q1633)</f>
        <v>1176.5067866182837</v>
      </c>
      <c r="AT1633" s="41">
        <f t="shared" si="420"/>
        <v>48943.750966835178</v>
      </c>
      <c r="AU1633" s="42">
        <f>S1633+AN1633</f>
        <v>662.13994691955111</v>
      </c>
      <c r="AV1633" s="37">
        <f>T1633+AO1633</f>
        <v>686.46995183726813</v>
      </c>
      <c r="AW1633" s="58">
        <f t="shared" si="405"/>
        <v>0.54817847261768826</v>
      </c>
      <c r="AX1633" s="58">
        <f t="shared" si="406"/>
        <v>0.42778359070239724</v>
      </c>
      <c r="AY1633" s="59">
        <f t="shared" si="407"/>
        <v>2.4037936679914412E-2</v>
      </c>
      <c r="AZ1633" s="54">
        <f t="shared" si="415"/>
        <v>7.8205090630072416E-3</v>
      </c>
    </row>
    <row r="1634" spans="3:52" x14ac:dyDescent="0.25">
      <c r="C1634" s="35">
        <v>37034</v>
      </c>
      <c r="D1634" s="36">
        <v>40.01</v>
      </c>
      <c r="E1634" s="37">
        <v>30.24</v>
      </c>
      <c r="F1634" s="38">
        <v>0</v>
      </c>
      <c r="G1634" s="7">
        <v>0</v>
      </c>
      <c r="H1634" s="38">
        <v>1</v>
      </c>
      <c r="I1634" s="7">
        <v>1</v>
      </c>
      <c r="J1634" s="36">
        <f t="shared" si="408"/>
        <v>39.989995</v>
      </c>
      <c r="K1634" s="37">
        <f t="shared" si="409"/>
        <v>30.224879999999999</v>
      </c>
      <c r="L1634" s="36">
        <f t="shared" si="410"/>
        <v>40.030004999999996</v>
      </c>
      <c r="M1634" s="37">
        <f t="shared" si="411"/>
        <v>30.255119999999998</v>
      </c>
      <c r="O1634" s="39">
        <f t="shared" si="412"/>
        <v>26492.219276251239</v>
      </c>
      <c r="P1634" s="40">
        <f t="shared" si="413"/>
        <v>20758.851343558988</v>
      </c>
      <c r="Q1634" s="40">
        <f>S1634*F1634+T1634*G1634+AS1633*(1+$G$9/252)</f>
        <v>1176.5534733955303</v>
      </c>
      <c r="R1634" s="41">
        <f t="shared" si="416"/>
        <v>48427.624093205755</v>
      </c>
      <c r="S1634" s="36">
        <f>AU1633*H1633</f>
        <v>662.13994691955111</v>
      </c>
      <c r="T1634" s="37">
        <f>AV1633*I1633</f>
        <v>686.46995183726813</v>
      </c>
      <c r="U1634" s="57">
        <f t="shared" si="419"/>
        <v>0.54704767727739945</v>
      </c>
      <c r="V1634" s="58">
        <f t="shared" si="417"/>
        <v>0.42865723297937697</v>
      </c>
      <c r="W1634" s="59">
        <f t="shared" si="418"/>
        <v>2.4295089743223582E-2</v>
      </c>
      <c r="Y1634" s="7">
        <f t="shared" si="414"/>
        <v>0</v>
      </c>
      <c r="Z1634" s="40"/>
      <c r="AA1634" s="40"/>
      <c r="AB1634" s="40"/>
      <c r="AC1634" s="40"/>
      <c r="AD1634" s="40"/>
      <c r="AE1634" s="40"/>
      <c r="AF1634" s="40"/>
      <c r="AG1634" s="41"/>
      <c r="AH1634" s="40"/>
      <c r="AI1634" s="40"/>
      <c r="AJ1634" s="40"/>
      <c r="AK1634" s="40"/>
      <c r="AL1634" s="40"/>
      <c r="AM1634" s="41"/>
      <c r="AN1634" s="36">
        <f>Y1634*(IF(AND(AH1634&gt;0,AI1634&lt;0),AH1634,0)+IF(AND(AJ1634&lt;0,AK1634&gt;0),AJ1634,0)+IF(AND(AL1634&gt;0,AM1634&gt;0),AL1634,0))</f>
        <v>0</v>
      </c>
      <c r="AO1634" s="37">
        <f>Y1634*(IF(AND(AH1634&gt;0,AI1634&lt;0),AI1634,0)+IF(AND(AJ1634&lt;0,AK1634&gt;0),AK1634,0)+IF(AND(AL1634&gt;0,AM1634&gt;0),AM1634,0))</f>
        <v>0</v>
      </c>
      <c r="AQ1634" s="40">
        <f>AU1634*D1634</f>
        <v>26492.219276251239</v>
      </c>
      <c r="AR1634" s="40">
        <f>AV1634*E1634</f>
        <v>20758.851343558988</v>
      </c>
      <c r="AS1634" s="40">
        <f>IF(AND(Y1634&lt;&gt;0,AN1634&lt;&gt;0),0,Q1634)</f>
        <v>1176.5534733955303</v>
      </c>
      <c r="AT1634" s="41">
        <f t="shared" si="420"/>
        <v>48427.624093205755</v>
      </c>
      <c r="AU1634" s="42">
        <f>S1634+AN1634</f>
        <v>662.13994691955111</v>
      </c>
      <c r="AV1634" s="37">
        <f>T1634+AO1634</f>
        <v>686.46995183726813</v>
      </c>
      <c r="AW1634" s="58">
        <f t="shared" si="405"/>
        <v>0.54704767727739945</v>
      </c>
      <c r="AX1634" s="58">
        <f t="shared" si="406"/>
        <v>0.42865723297937697</v>
      </c>
      <c r="AY1634" s="59">
        <f t="shared" si="407"/>
        <v>2.4295089743223582E-2</v>
      </c>
      <c r="AZ1634" s="54">
        <f t="shared" si="415"/>
        <v>-1.054530687644184E-2</v>
      </c>
    </row>
    <row r="1635" spans="3:52" x14ac:dyDescent="0.25">
      <c r="C1635" s="35">
        <v>37035</v>
      </c>
      <c r="D1635" s="36">
        <v>40.36</v>
      </c>
      <c r="E1635" s="37">
        <v>30.76</v>
      </c>
      <c r="F1635" s="38">
        <v>0</v>
      </c>
      <c r="G1635" s="7">
        <v>0</v>
      </c>
      <c r="H1635" s="38">
        <v>1</v>
      </c>
      <c r="I1635" s="7">
        <v>1</v>
      </c>
      <c r="J1635" s="36">
        <f t="shared" si="408"/>
        <v>40.339820000000003</v>
      </c>
      <c r="K1635" s="37">
        <f t="shared" si="409"/>
        <v>30.744620000000005</v>
      </c>
      <c r="L1635" s="36">
        <f t="shared" si="410"/>
        <v>40.380179999999996</v>
      </c>
      <c r="M1635" s="37">
        <f t="shared" si="411"/>
        <v>30.775379999999998</v>
      </c>
      <c r="O1635" s="39">
        <f t="shared" si="412"/>
        <v>26723.968257673081</v>
      </c>
      <c r="P1635" s="40">
        <f t="shared" si="413"/>
        <v>21115.815718514368</v>
      </c>
      <c r="Q1635" s="40">
        <f>S1635*F1635+T1635*G1635+AS1634*(1+$G$9/252)</f>
        <v>1176.6001620254269</v>
      </c>
      <c r="R1635" s="41">
        <f t="shared" si="416"/>
        <v>49016.384138212874</v>
      </c>
      <c r="S1635" s="36">
        <f>AU1634*H1634</f>
        <v>662.13994691955111</v>
      </c>
      <c r="T1635" s="37">
        <f>AV1634*I1634</f>
        <v>686.46995183726813</v>
      </c>
      <c r="U1635" s="57">
        <f t="shared" si="419"/>
        <v>0.54520480707672681</v>
      </c>
      <c r="V1635" s="58">
        <f t="shared" si="417"/>
        <v>0.43079097101437575</v>
      </c>
      <c r="W1635" s="59">
        <f t="shared" si="418"/>
        <v>2.4004221908897533E-2</v>
      </c>
      <c r="Y1635" s="7">
        <f t="shared" si="414"/>
        <v>0</v>
      </c>
      <c r="Z1635" s="40"/>
      <c r="AA1635" s="40"/>
      <c r="AB1635" s="40"/>
      <c r="AC1635" s="40"/>
      <c r="AD1635" s="40"/>
      <c r="AE1635" s="40"/>
      <c r="AF1635" s="40"/>
      <c r="AG1635" s="41"/>
      <c r="AH1635" s="40"/>
      <c r="AI1635" s="40"/>
      <c r="AJ1635" s="40"/>
      <c r="AK1635" s="40"/>
      <c r="AL1635" s="40"/>
      <c r="AM1635" s="41"/>
      <c r="AN1635" s="36">
        <f>Y1635*(IF(AND(AH1635&gt;0,AI1635&lt;0),AH1635,0)+IF(AND(AJ1635&lt;0,AK1635&gt;0),AJ1635,0)+IF(AND(AL1635&gt;0,AM1635&gt;0),AL1635,0))</f>
        <v>0</v>
      </c>
      <c r="AO1635" s="37">
        <f>Y1635*(IF(AND(AH1635&gt;0,AI1635&lt;0),AI1635,0)+IF(AND(AJ1635&lt;0,AK1635&gt;0),AK1635,0)+IF(AND(AL1635&gt;0,AM1635&gt;0),AM1635,0))</f>
        <v>0</v>
      </c>
      <c r="AQ1635" s="40">
        <f>AU1635*D1635</f>
        <v>26723.968257673081</v>
      </c>
      <c r="AR1635" s="40">
        <f>AV1635*E1635</f>
        <v>21115.815718514368</v>
      </c>
      <c r="AS1635" s="40">
        <f>IF(AND(Y1635&lt;&gt;0,AN1635&lt;&gt;0),0,Q1635)</f>
        <v>1176.6001620254269</v>
      </c>
      <c r="AT1635" s="41">
        <f t="shared" si="420"/>
        <v>49016.384138212874</v>
      </c>
      <c r="AU1635" s="42">
        <f>S1635+AN1635</f>
        <v>662.13994691955111</v>
      </c>
      <c r="AV1635" s="37">
        <f>T1635+AO1635</f>
        <v>686.46995183726813</v>
      </c>
      <c r="AW1635" s="58">
        <f t="shared" si="405"/>
        <v>0.54520480707672681</v>
      </c>
      <c r="AX1635" s="58">
        <f t="shared" si="406"/>
        <v>0.43079097101437575</v>
      </c>
      <c r="AY1635" s="59">
        <f t="shared" si="407"/>
        <v>2.4004221908897533E-2</v>
      </c>
      <c r="AZ1635" s="54">
        <f t="shared" si="415"/>
        <v>1.2157524884433002E-2</v>
      </c>
    </row>
    <row r="1636" spans="3:52" x14ac:dyDescent="0.25">
      <c r="C1636" s="35">
        <v>37036</v>
      </c>
      <c r="D1636" s="36">
        <v>39.72</v>
      </c>
      <c r="E1636" s="37">
        <v>30.51</v>
      </c>
      <c r="F1636" s="38">
        <v>0</v>
      </c>
      <c r="G1636" s="7">
        <v>0</v>
      </c>
      <c r="H1636" s="38">
        <v>1</v>
      </c>
      <c r="I1636" s="7">
        <v>1</v>
      </c>
      <c r="J1636" s="36">
        <f t="shared" si="408"/>
        <v>39.700139999999998</v>
      </c>
      <c r="K1636" s="37">
        <f t="shared" si="409"/>
        <v>30.494745000000002</v>
      </c>
      <c r="L1636" s="36">
        <f t="shared" si="410"/>
        <v>39.73986</v>
      </c>
      <c r="M1636" s="37">
        <f t="shared" si="411"/>
        <v>30.525255000000001</v>
      </c>
      <c r="O1636" s="39">
        <f t="shared" si="412"/>
        <v>26300.198691644568</v>
      </c>
      <c r="P1636" s="40">
        <f t="shared" si="413"/>
        <v>20944.198230555052</v>
      </c>
      <c r="Q1636" s="40">
        <f>S1636*F1636+T1636*G1636+AS1635*(1+$G$9/252)</f>
        <v>1176.6468525080468</v>
      </c>
      <c r="R1636" s="41">
        <f t="shared" si="416"/>
        <v>48421.043774707672</v>
      </c>
      <c r="S1636" s="36">
        <f>AU1635*H1635</f>
        <v>662.13994691955111</v>
      </c>
      <c r="T1636" s="37">
        <f>AV1635*I1635</f>
        <v>686.46995183726813</v>
      </c>
      <c r="U1636" s="57">
        <f t="shared" si="419"/>
        <v>0.54315637667815531</v>
      </c>
      <c r="V1636" s="58">
        <f t="shared" si="417"/>
        <v>0.43254330344475306</v>
      </c>
      <c r="W1636" s="59">
        <f t="shared" si="418"/>
        <v>2.4300319877091508E-2</v>
      </c>
      <c r="Y1636" s="7">
        <f t="shared" si="414"/>
        <v>0</v>
      </c>
      <c r="Z1636" s="40"/>
      <c r="AA1636" s="40"/>
      <c r="AB1636" s="40"/>
      <c r="AC1636" s="40"/>
      <c r="AD1636" s="40"/>
      <c r="AE1636" s="40"/>
      <c r="AF1636" s="40"/>
      <c r="AG1636" s="41"/>
      <c r="AH1636" s="40"/>
      <c r="AI1636" s="40"/>
      <c r="AJ1636" s="40"/>
      <c r="AK1636" s="40"/>
      <c r="AL1636" s="40"/>
      <c r="AM1636" s="41"/>
      <c r="AN1636" s="36">
        <f>Y1636*(IF(AND(AH1636&gt;0,AI1636&lt;0),AH1636,0)+IF(AND(AJ1636&lt;0,AK1636&gt;0),AJ1636,0)+IF(AND(AL1636&gt;0,AM1636&gt;0),AL1636,0))</f>
        <v>0</v>
      </c>
      <c r="AO1636" s="37">
        <f>Y1636*(IF(AND(AH1636&gt;0,AI1636&lt;0),AI1636,0)+IF(AND(AJ1636&lt;0,AK1636&gt;0),AK1636,0)+IF(AND(AL1636&gt;0,AM1636&gt;0),AM1636,0))</f>
        <v>0</v>
      </c>
      <c r="AQ1636" s="40">
        <f>AU1636*D1636</f>
        <v>26300.198691644568</v>
      </c>
      <c r="AR1636" s="40">
        <f>AV1636*E1636</f>
        <v>20944.198230555052</v>
      </c>
      <c r="AS1636" s="40">
        <f>IF(AND(Y1636&lt;&gt;0,AN1636&lt;&gt;0),0,Q1636)</f>
        <v>1176.6468525080468</v>
      </c>
      <c r="AT1636" s="41">
        <f t="shared" si="420"/>
        <v>48421.043774707672</v>
      </c>
      <c r="AU1636" s="42">
        <f>S1636+AN1636</f>
        <v>662.13994691955111</v>
      </c>
      <c r="AV1636" s="37">
        <f>T1636+AO1636</f>
        <v>686.46995183726813</v>
      </c>
      <c r="AW1636" s="58">
        <f t="shared" si="405"/>
        <v>0.54315637667815531</v>
      </c>
      <c r="AX1636" s="58">
        <f t="shared" si="406"/>
        <v>0.43254330344475306</v>
      </c>
      <c r="AY1636" s="59">
        <f t="shared" si="407"/>
        <v>2.4300319877091508E-2</v>
      </c>
      <c r="AZ1636" s="54">
        <f t="shared" si="415"/>
        <v>-1.2145742162998019E-2</v>
      </c>
    </row>
    <row r="1637" spans="3:52" x14ac:dyDescent="0.25">
      <c r="C1637" s="35">
        <v>37040</v>
      </c>
      <c r="D1637" s="36">
        <v>39.64</v>
      </c>
      <c r="E1637" s="37">
        <v>30.75</v>
      </c>
      <c r="F1637" s="38">
        <v>0</v>
      </c>
      <c r="G1637" s="7">
        <v>0</v>
      </c>
      <c r="H1637" s="38">
        <v>1</v>
      </c>
      <c r="I1637" s="7">
        <v>1</v>
      </c>
      <c r="J1637" s="36">
        <f t="shared" si="408"/>
        <v>39.620180000000005</v>
      </c>
      <c r="K1637" s="37">
        <f t="shared" si="409"/>
        <v>30.734625000000001</v>
      </c>
      <c r="L1637" s="36">
        <f t="shared" si="410"/>
        <v>39.659819999999996</v>
      </c>
      <c r="M1637" s="37">
        <f t="shared" si="411"/>
        <v>30.765374999999999</v>
      </c>
      <c r="O1637" s="39">
        <f t="shared" si="412"/>
        <v>26247.227495891006</v>
      </c>
      <c r="P1637" s="40">
        <f t="shared" si="413"/>
        <v>21108.951018995995</v>
      </c>
      <c r="Q1637" s="40">
        <f>S1637*F1637+T1637*G1637+AS1636*(1+$G$9/252)</f>
        <v>1176.6935448434638</v>
      </c>
      <c r="R1637" s="41">
        <f t="shared" si="416"/>
        <v>48532.872059730464</v>
      </c>
      <c r="S1637" s="36">
        <f>AU1636*H1636</f>
        <v>662.13994691955111</v>
      </c>
      <c r="T1637" s="37">
        <f>AV1636*I1636</f>
        <v>686.46995183726813</v>
      </c>
      <c r="U1637" s="57">
        <f t="shared" si="419"/>
        <v>0.5408133988771151</v>
      </c>
      <c r="V1637" s="58">
        <f t="shared" si="417"/>
        <v>0.4349413113861621</v>
      </c>
      <c r="W1637" s="59">
        <f t="shared" si="418"/>
        <v>2.4245289736722801E-2</v>
      </c>
      <c r="Y1637" s="7">
        <f t="shared" si="414"/>
        <v>0</v>
      </c>
      <c r="Z1637" s="40"/>
      <c r="AA1637" s="40"/>
      <c r="AB1637" s="40"/>
      <c r="AC1637" s="40"/>
      <c r="AD1637" s="40"/>
      <c r="AE1637" s="40"/>
      <c r="AF1637" s="40"/>
      <c r="AG1637" s="41"/>
      <c r="AH1637" s="40"/>
      <c r="AI1637" s="40"/>
      <c r="AJ1637" s="40"/>
      <c r="AK1637" s="40"/>
      <c r="AL1637" s="40"/>
      <c r="AM1637" s="41"/>
      <c r="AN1637" s="36">
        <f>Y1637*(IF(AND(AH1637&gt;0,AI1637&lt;0),AH1637,0)+IF(AND(AJ1637&lt;0,AK1637&gt;0),AJ1637,0)+IF(AND(AL1637&gt;0,AM1637&gt;0),AL1637,0))</f>
        <v>0</v>
      </c>
      <c r="AO1637" s="37">
        <f>Y1637*(IF(AND(AH1637&gt;0,AI1637&lt;0),AI1637,0)+IF(AND(AJ1637&lt;0,AK1637&gt;0),AK1637,0)+IF(AND(AL1637&gt;0,AM1637&gt;0),AM1637,0))</f>
        <v>0</v>
      </c>
      <c r="AQ1637" s="40">
        <f>AU1637*D1637</f>
        <v>26247.227495891006</v>
      </c>
      <c r="AR1637" s="40">
        <f>AV1637*E1637</f>
        <v>21108.951018995995</v>
      </c>
      <c r="AS1637" s="40">
        <f>IF(AND(Y1637&lt;&gt;0,AN1637&lt;&gt;0),0,Q1637)</f>
        <v>1176.6935448434638</v>
      </c>
      <c r="AT1637" s="41">
        <f t="shared" si="420"/>
        <v>48532.872059730464</v>
      </c>
      <c r="AU1637" s="42">
        <f>S1637+AN1637</f>
        <v>662.13994691955111</v>
      </c>
      <c r="AV1637" s="37">
        <f>T1637+AO1637</f>
        <v>686.46995183726813</v>
      </c>
      <c r="AW1637" s="58">
        <f t="shared" si="405"/>
        <v>0.5408133988771151</v>
      </c>
      <c r="AX1637" s="58">
        <f t="shared" si="406"/>
        <v>0.4349413113861621</v>
      </c>
      <c r="AY1637" s="59">
        <f t="shared" si="407"/>
        <v>2.4245289736722801E-2</v>
      </c>
      <c r="AZ1637" s="54">
        <f t="shared" si="415"/>
        <v>2.3094976131268208E-3</v>
      </c>
    </row>
    <row r="1638" spans="3:52" x14ac:dyDescent="0.25">
      <c r="C1638" s="35">
        <v>37041</v>
      </c>
      <c r="D1638" s="36">
        <v>39.799999999999997</v>
      </c>
      <c r="E1638" s="37">
        <v>30.69</v>
      </c>
      <c r="F1638" s="38">
        <v>0</v>
      </c>
      <c r="G1638" s="7">
        <v>0</v>
      </c>
      <c r="H1638" s="38">
        <v>1</v>
      </c>
      <c r="I1638" s="7">
        <v>1</v>
      </c>
      <c r="J1638" s="36">
        <f t="shared" si="408"/>
        <v>39.780099999999997</v>
      </c>
      <c r="K1638" s="37">
        <f t="shared" si="409"/>
        <v>30.674655000000001</v>
      </c>
      <c r="L1638" s="36">
        <f t="shared" si="410"/>
        <v>39.819899999999997</v>
      </c>
      <c r="M1638" s="37">
        <f t="shared" si="411"/>
        <v>30.705345000000001</v>
      </c>
      <c r="O1638" s="39">
        <f t="shared" si="412"/>
        <v>26353.169887398133</v>
      </c>
      <c r="P1638" s="40">
        <f t="shared" si="413"/>
        <v>21067.762821885761</v>
      </c>
      <c r="Q1638" s="40">
        <f>S1638*F1638+T1638*G1638+AS1637*(1+$G$9/252)</f>
        <v>1176.7402390317511</v>
      </c>
      <c r="R1638" s="41">
        <f t="shared" si="416"/>
        <v>48597.672948315645</v>
      </c>
      <c r="S1638" s="36">
        <f>AU1637*H1637</f>
        <v>662.13994691955111</v>
      </c>
      <c r="T1638" s="37">
        <f>AV1637*I1637</f>
        <v>686.46995183726813</v>
      </c>
      <c r="U1638" s="57">
        <f t="shared" si="419"/>
        <v>0.54227225890888076</v>
      </c>
      <c r="V1638" s="58">
        <f t="shared" si="417"/>
        <v>0.4335138195668678</v>
      </c>
      <c r="W1638" s="59">
        <f t="shared" si="418"/>
        <v>2.4213921524251419E-2</v>
      </c>
      <c r="Y1638" s="7">
        <f t="shared" si="414"/>
        <v>0</v>
      </c>
      <c r="Z1638" s="40"/>
      <c r="AA1638" s="40"/>
      <c r="AB1638" s="40"/>
      <c r="AC1638" s="40"/>
      <c r="AD1638" s="40"/>
      <c r="AE1638" s="40"/>
      <c r="AF1638" s="40"/>
      <c r="AG1638" s="41"/>
      <c r="AH1638" s="40"/>
      <c r="AI1638" s="40"/>
      <c r="AJ1638" s="40"/>
      <c r="AK1638" s="40"/>
      <c r="AL1638" s="40"/>
      <c r="AM1638" s="41"/>
      <c r="AN1638" s="36">
        <f>Y1638*(IF(AND(AH1638&gt;0,AI1638&lt;0),AH1638,0)+IF(AND(AJ1638&lt;0,AK1638&gt;0),AJ1638,0)+IF(AND(AL1638&gt;0,AM1638&gt;0),AL1638,0))</f>
        <v>0</v>
      </c>
      <c r="AO1638" s="37">
        <f>Y1638*(IF(AND(AH1638&gt;0,AI1638&lt;0),AI1638,0)+IF(AND(AJ1638&lt;0,AK1638&gt;0),AK1638,0)+IF(AND(AL1638&gt;0,AM1638&gt;0),AM1638,0))</f>
        <v>0</v>
      </c>
      <c r="AQ1638" s="40">
        <f>AU1638*D1638</f>
        <v>26353.169887398133</v>
      </c>
      <c r="AR1638" s="40">
        <f>AV1638*E1638</f>
        <v>21067.762821885761</v>
      </c>
      <c r="AS1638" s="40">
        <f>IF(AND(Y1638&lt;&gt;0,AN1638&lt;&gt;0),0,Q1638)</f>
        <v>1176.7402390317511</v>
      </c>
      <c r="AT1638" s="41">
        <f t="shared" si="420"/>
        <v>48597.672948315645</v>
      </c>
      <c r="AU1638" s="42">
        <f>S1638+AN1638</f>
        <v>662.13994691955111</v>
      </c>
      <c r="AV1638" s="37">
        <f>T1638+AO1638</f>
        <v>686.46995183726813</v>
      </c>
      <c r="AW1638" s="58">
        <f t="shared" si="405"/>
        <v>0.54227225890888076</v>
      </c>
      <c r="AX1638" s="58">
        <f t="shared" si="406"/>
        <v>0.4335138195668678</v>
      </c>
      <c r="AY1638" s="59">
        <f t="shared" si="407"/>
        <v>2.4213921524251419E-2</v>
      </c>
      <c r="AZ1638" s="54">
        <f t="shared" si="415"/>
        <v>1.3351958339788972E-3</v>
      </c>
    </row>
    <row r="1639" spans="3:52" x14ac:dyDescent="0.25">
      <c r="C1639" s="35">
        <v>37042</v>
      </c>
      <c r="D1639" s="36">
        <v>40</v>
      </c>
      <c r="E1639" s="37">
        <v>30.28</v>
      </c>
      <c r="F1639" s="38">
        <v>0</v>
      </c>
      <c r="G1639" s="7">
        <v>0</v>
      </c>
      <c r="H1639" s="38">
        <v>1</v>
      </c>
      <c r="I1639" s="7">
        <v>1</v>
      </c>
      <c r="J1639" s="36">
        <f t="shared" si="408"/>
        <v>39.980000000000004</v>
      </c>
      <c r="K1639" s="37">
        <f t="shared" si="409"/>
        <v>30.264860000000002</v>
      </c>
      <c r="L1639" s="36">
        <f t="shared" si="410"/>
        <v>40.019999999999996</v>
      </c>
      <c r="M1639" s="37">
        <f t="shared" si="411"/>
        <v>30.29514</v>
      </c>
      <c r="O1639" s="39">
        <f t="shared" si="412"/>
        <v>26485.597876782045</v>
      </c>
      <c r="P1639" s="40">
        <f t="shared" si="413"/>
        <v>20786.310141632479</v>
      </c>
      <c r="Q1639" s="40">
        <f>S1639*F1639+T1639*G1639+AS1638*(1+$G$9/252)</f>
        <v>1176.7869350729825</v>
      </c>
      <c r="R1639" s="41">
        <f t="shared" si="416"/>
        <v>48448.694953487509</v>
      </c>
      <c r="S1639" s="36">
        <f>AU1638*H1638</f>
        <v>662.13994691955111</v>
      </c>
      <c r="T1639" s="37">
        <f>AV1638*I1638</f>
        <v>686.46995183726813</v>
      </c>
      <c r="U1639" s="57">
        <f t="shared" si="419"/>
        <v>0.54667309206593018</v>
      </c>
      <c r="V1639" s="58">
        <f t="shared" si="417"/>
        <v>0.42903756564729112</v>
      </c>
      <c r="W1639" s="59">
        <f t="shared" si="418"/>
        <v>2.4289342286778627E-2</v>
      </c>
      <c r="Y1639" s="7">
        <f t="shared" si="414"/>
        <v>0</v>
      </c>
      <c r="Z1639" s="40"/>
      <c r="AA1639" s="40"/>
      <c r="AB1639" s="40"/>
      <c r="AC1639" s="40"/>
      <c r="AD1639" s="40"/>
      <c r="AE1639" s="40"/>
      <c r="AF1639" s="40"/>
      <c r="AG1639" s="41"/>
      <c r="AH1639" s="40"/>
      <c r="AI1639" s="40"/>
      <c r="AJ1639" s="40"/>
      <c r="AK1639" s="40"/>
      <c r="AL1639" s="40"/>
      <c r="AM1639" s="41"/>
      <c r="AN1639" s="36">
        <f>Y1639*(IF(AND(AH1639&gt;0,AI1639&lt;0),AH1639,0)+IF(AND(AJ1639&lt;0,AK1639&gt;0),AJ1639,0)+IF(AND(AL1639&gt;0,AM1639&gt;0),AL1639,0))</f>
        <v>0</v>
      </c>
      <c r="AO1639" s="37">
        <f>Y1639*(IF(AND(AH1639&gt;0,AI1639&lt;0),AI1639,0)+IF(AND(AJ1639&lt;0,AK1639&gt;0),AK1639,0)+IF(AND(AL1639&gt;0,AM1639&gt;0),AM1639,0))</f>
        <v>0</v>
      </c>
      <c r="AQ1639" s="40">
        <f>AU1639*D1639</f>
        <v>26485.597876782045</v>
      </c>
      <c r="AR1639" s="40">
        <f>AV1639*E1639</f>
        <v>20786.310141632479</v>
      </c>
      <c r="AS1639" s="40">
        <f>IF(AND(Y1639&lt;&gt;0,AN1639&lt;&gt;0),0,Q1639)</f>
        <v>1176.7869350729825</v>
      </c>
      <c r="AT1639" s="41">
        <f t="shared" si="420"/>
        <v>48448.694953487509</v>
      </c>
      <c r="AU1639" s="42">
        <f>S1639+AN1639</f>
        <v>662.13994691955111</v>
      </c>
      <c r="AV1639" s="37">
        <f>T1639+AO1639</f>
        <v>686.46995183726813</v>
      </c>
      <c r="AW1639" s="58">
        <f t="shared" si="405"/>
        <v>0.54667309206593018</v>
      </c>
      <c r="AX1639" s="58">
        <f t="shared" si="406"/>
        <v>0.42903756564729112</v>
      </c>
      <c r="AY1639" s="59">
        <f t="shared" si="407"/>
        <v>2.4289342286778627E-2</v>
      </c>
      <c r="AZ1639" s="54">
        <f t="shared" si="415"/>
        <v>-3.0655376233050813E-3</v>
      </c>
    </row>
    <row r="1640" spans="3:52" x14ac:dyDescent="0.25">
      <c r="C1640" s="35">
        <v>37043</v>
      </c>
      <c r="D1640" s="36">
        <v>40.85</v>
      </c>
      <c r="E1640" s="37">
        <v>29.71</v>
      </c>
      <c r="F1640" s="38">
        <v>0</v>
      </c>
      <c r="G1640" s="7">
        <v>0</v>
      </c>
      <c r="H1640" s="38">
        <v>1</v>
      </c>
      <c r="I1640" s="7">
        <v>1</v>
      </c>
      <c r="J1640" s="36">
        <f t="shared" si="408"/>
        <v>40.829575000000006</v>
      </c>
      <c r="K1640" s="37">
        <f t="shared" si="409"/>
        <v>29.695145000000004</v>
      </c>
      <c r="L1640" s="36">
        <f t="shared" si="410"/>
        <v>40.870424999999997</v>
      </c>
      <c r="M1640" s="37">
        <f t="shared" si="411"/>
        <v>29.724854999999998</v>
      </c>
      <c r="O1640" s="39">
        <f t="shared" si="412"/>
        <v>27048.416831663664</v>
      </c>
      <c r="P1640" s="40">
        <f t="shared" si="413"/>
        <v>20395.022269085235</v>
      </c>
      <c r="Q1640" s="40">
        <f>S1640*F1640+T1640*G1640+AS1639*(1+$G$9/252)</f>
        <v>1176.8336329672313</v>
      </c>
      <c r="R1640" s="41">
        <f t="shared" si="416"/>
        <v>48620.272733716134</v>
      </c>
      <c r="S1640" s="36">
        <f>AU1639*H1639</f>
        <v>662.13994691955111</v>
      </c>
      <c r="T1640" s="37">
        <f>AV1639*I1639</f>
        <v>686.46995183726813</v>
      </c>
      <c r="U1640" s="57">
        <f t="shared" si="419"/>
        <v>0.5563197265429306</v>
      </c>
      <c r="V1640" s="58">
        <f t="shared" si="417"/>
        <v>0.4194756862180688</v>
      </c>
      <c r="W1640" s="59">
        <f t="shared" si="418"/>
        <v>2.4204587239000538E-2</v>
      </c>
      <c r="Y1640" s="7">
        <f t="shared" si="414"/>
        <v>0</v>
      </c>
      <c r="Z1640" s="40"/>
      <c r="AA1640" s="40"/>
      <c r="AB1640" s="40"/>
      <c r="AC1640" s="40"/>
      <c r="AD1640" s="40"/>
      <c r="AE1640" s="40"/>
      <c r="AF1640" s="40"/>
      <c r="AG1640" s="41"/>
      <c r="AH1640" s="40"/>
      <c r="AI1640" s="40"/>
      <c r="AJ1640" s="40"/>
      <c r="AK1640" s="40"/>
      <c r="AL1640" s="40"/>
      <c r="AM1640" s="41"/>
      <c r="AN1640" s="36">
        <f>Y1640*(IF(AND(AH1640&gt;0,AI1640&lt;0),AH1640,0)+IF(AND(AJ1640&lt;0,AK1640&gt;0),AJ1640,0)+IF(AND(AL1640&gt;0,AM1640&gt;0),AL1640,0))</f>
        <v>0</v>
      </c>
      <c r="AO1640" s="37">
        <f>Y1640*(IF(AND(AH1640&gt;0,AI1640&lt;0),AI1640,0)+IF(AND(AJ1640&lt;0,AK1640&gt;0),AK1640,0)+IF(AND(AL1640&gt;0,AM1640&gt;0),AM1640,0))</f>
        <v>0</v>
      </c>
      <c r="AQ1640" s="40">
        <f>AU1640*D1640</f>
        <v>27048.416831663664</v>
      </c>
      <c r="AR1640" s="40">
        <f>AV1640*E1640</f>
        <v>20395.022269085235</v>
      </c>
      <c r="AS1640" s="40">
        <f>IF(AND(Y1640&lt;&gt;0,AN1640&lt;&gt;0),0,Q1640)</f>
        <v>1176.8336329672313</v>
      </c>
      <c r="AT1640" s="41">
        <f t="shared" si="420"/>
        <v>48620.272733716134</v>
      </c>
      <c r="AU1640" s="42">
        <f>S1640+AN1640</f>
        <v>662.13994691955111</v>
      </c>
      <c r="AV1640" s="37">
        <f>T1640+AO1640</f>
        <v>686.46995183726813</v>
      </c>
      <c r="AW1640" s="58">
        <f t="shared" si="405"/>
        <v>0.5563197265429306</v>
      </c>
      <c r="AX1640" s="58">
        <f t="shared" si="406"/>
        <v>0.4194756862180688</v>
      </c>
      <c r="AY1640" s="59">
        <f t="shared" si="407"/>
        <v>2.4204587239000538E-2</v>
      </c>
      <c r="AZ1640" s="54">
        <f t="shared" si="415"/>
        <v>3.5414324450502299E-3</v>
      </c>
    </row>
    <row r="1641" spans="3:52" x14ac:dyDescent="0.25">
      <c r="C1641" s="35">
        <v>37046</v>
      </c>
      <c r="D1641" s="36">
        <v>40.07</v>
      </c>
      <c r="E1641" s="37">
        <v>29.23</v>
      </c>
      <c r="F1641" s="38">
        <v>0</v>
      </c>
      <c r="G1641" s="7">
        <v>0</v>
      </c>
      <c r="H1641" s="38">
        <v>1</v>
      </c>
      <c r="I1641" s="7">
        <v>1</v>
      </c>
      <c r="J1641" s="36">
        <f t="shared" si="408"/>
        <v>40.049965</v>
      </c>
      <c r="K1641" s="37">
        <f t="shared" si="409"/>
        <v>29.215385000000001</v>
      </c>
      <c r="L1641" s="36">
        <f t="shared" si="410"/>
        <v>40.090035</v>
      </c>
      <c r="M1641" s="37">
        <f t="shared" si="411"/>
        <v>29.244615</v>
      </c>
      <c r="O1641" s="39">
        <f t="shared" si="412"/>
        <v>26531.947673066414</v>
      </c>
      <c r="P1641" s="40">
        <f t="shared" si="413"/>
        <v>20065.516692203346</v>
      </c>
      <c r="Q1641" s="40">
        <f>S1641*F1641+T1641*G1641+AS1640*(1+$G$9/252)</f>
        <v>1176.8803327145713</v>
      </c>
      <c r="R1641" s="41">
        <f t="shared" si="416"/>
        <v>47774.344697984328</v>
      </c>
      <c r="S1641" s="36">
        <f>AU1640*H1640</f>
        <v>662.13994691955111</v>
      </c>
      <c r="T1641" s="37">
        <f>AV1640*I1640</f>
        <v>686.46995183726813</v>
      </c>
      <c r="U1641" s="57">
        <f t="shared" si="419"/>
        <v>0.55535974047982783</v>
      </c>
      <c r="V1641" s="58">
        <f t="shared" si="417"/>
        <v>0.42000611037266494</v>
      </c>
      <c r="W1641" s="59">
        <f t="shared" si="418"/>
        <v>2.4634149147507316E-2</v>
      </c>
      <c r="Y1641" s="7">
        <f t="shared" si="414"/>
        <v>0</v>
      </c>
      <c r="Z1641" s="40"/>
      <c r="AA1641" s="40"/>
      <c r="AB1641" s="40"/>
      <c r="AC1641" s="40"/>
      <c r="AD1641" s="40"/>
      <c r="AE1641" s="40"/>
      <c r="AF1641" s="40"/>
      <c r="AG1641" s="41"/>
      <c r="AH1641" s="40"/>
      <c r="AI1641" s="40"/>
      <c r="AJ1641" s="40"/>
      <c r="AK1641" s="40"/>
      <c r="AL1641" s="40"/>
      <c r="AM1641" s="41"/>
      <c r="AN1641" s="36">
        <f>Y1641*(IF(AND(AH1641&gt;0,AI1641&lt;0),AH1641,0)+IF(AND(AJ1641&lt;0,AK1641&gt;0),AJ1641,0)+IF(AND(AL1641&gt;0,AM1641&gt;0),AL1641,0))</f>
        <v>0</v>
      </c>
      <c r="AO1641" s="37">
        <f>Y1641*(IF(AND(AH1641&gt;0,AI1641&lt;0),AI1641,0)+IF(AND(AJ1641&lt;0,AK1641&gt;0),AK1641,0)+IF(AND(AL1641&gt;0,AM1641&gt;0),AM1641,0))</f>
        <v>0</v>
      </c>
      <c r="AQ1641" s="40">
        <f>AU1641*D1641</f>
        <v>26531.947673066414</v>
      </c>
      <c r="AR1641" s="40">
        <f>AV1641*E1641</f>
        <v>20065.516692203346</v>
      </c>
      <c r="AS1641" s="40">
        <f>IF(AND(Y1641&lt;&gt;0,AN1641&lt;&gt;0),0,Q1641)</f>
        <v>1176.8803327145713</v>
      </c>
      <c r="AT1641" s="41">
        <f t="shared" si="420"/>
        <v>47774.344697984328</v>
      </c>
      <c r="AU1641" s="42">
        <f>S1641+AN1641</f>
        <v>662.13994691955111</v>
      </c>
      <c r="AV1641" s="37">
        <f>T1641+AO1641</f>
        <v>686.46995183726813</v>
      </c>
      <c r="AW1641" s="58">
        <f t="shared" si="405"/>
        <v>0.55535974047982783</v>
      </c>
      <c r="AX1641" s="58">
        <f t="shared" si="406"/>
        <v>0.42000611037266494</v>
      </c>
      <c r="AY1641" s="59">
        <f t="shared" si="407"/>
        <v>2.4634149147507316E-2</v>
      </c>
      <c r="AZ1641" s="54">
        <f t="shared" si="415"/>
        <v>-1.7398669077090312E-2</v>
      </c>
    </row>
    <row r="1642" spans="3:52" x14ac:dyDescent="0.25">
      <c r="C1642" s="35">
        <v>37047</v>
      </c>
      <c r="D1642" s="36">
        <v>39.89</v>
      </c>
      <c r="E1642" s="37">
        <v>29.41</v>
      </c>
      <c r="F1642" s="38">
        <v>0</v>
      </c>
      <c r="G1642" s="7">
        <v>0</v>
      </c>
      <c r="H1642" s="38">
        <v>1</v>
      </c>
      <c r="I1642" s="7">
        <v>1</v>
      </c>
      <c r="J1642" s="36">
        <f t="shared" si="408"/>
        <v>39.870055000000001</v>
      </c>
      <c r="K1642" s="37">
        <f t="shared" si="409"/>
        <v>29.395295000000001</v>
      </c>
      <c r="L1642" s="36">
        <f t="shared" si="410"/>
        <v>39.909945</v>
      </c>
      <c r="M1642" s="37">
        <f t="shared" si="411"/>
        <v>29.424704999999999</v>
      </c>
      <c r="O1642" s="39">
        <f t="shared" si="412"/>
        <v>26412.762482620896</v>
      </c>
      <c r="P1642" s="40">
        <f t="shared" si="413"/>
        <v>20189.081283534055</v>
      </c>
      <c r="Q1642" s="40">
        <f>S1642*F1642+T1642*G1642+AS1641*(1+$G$9/252)</f>
        <v>1176.9270343150758</v>
      </c>
      <c r="R1642" s="41">
        <f t="shared" si="416"/>
        <v>47778.770800470033</v>
      </c>
      <c r="S1642" s="36">
        <f>AU1641*H1641</f>
        <v>662.13994691955111</v>
      </c>
      <c r="T1642" s="37">
        <f>AV1641*I1641</f>
        <v>686.46995183726813</v>
      </c>
      <c r="U1642" s="57">
        <f t="shared" si="419"/>
        <v>0.55281377147444433</v>
      </c>
      <c r="V1642" s="58">
        <f t="shared" si="417"/>
        <v>0.42255338396724601</v>
      </c>
      <c r="W1642" s="59">
        <f t="shared" si="418"/>
        <v>2.4632844558309518E-2</v>
      </c>
      <c r="Y1642" s="7">
        <f t="shared" si="414"/>
        <v>0</v>
      </c>
      <c r="Z1642" s="40"/>
      <c r="AA1642" s="40"/>
      <c r="AB1642" s="40"/>
      <c r="AC1642" s="40"/>
      <c r="AD1642" s="40"/>
      <c r="AE1642" s="40"/>
      <c r="AF1642" s="40"/>
      <c r="AG1642" s="41"/>
      <c r="AH1642" s="40"/>
      <c r="AI1642" s="40"/>
      <c r="AJ1642" s="40"/>
      <c r="AK1642" s="40"/>
      <c r="AL1642" s="40"/>
      <c r="AM1642" s="41"/>
      <c r="AN1642" s="36">
        <f>Y1642*(IF(AND(AH1642&gt;0,AI1642&lt;0),AH1642,0)+IF(AND(AJ1642&lt;0,AK1642&gt;0),AJ1642,0)+IF(AND(AL1642&gt;0,AM1642&gt;0),AL1642,0))</f>
        <v>0</v>
      </c>
      <c r="AO1642" s="37">
        <f>Y1642*(IF(AND(AH1642&gt;0,AI1642&lt;0),AI1642,0)+IF(AND(AJ1642&lt;0,AK1642&gt;0),AK1642,0)+IF(AND(AL1642&gt;0,AM1642&gt;0),AM1642,0))</f>
        <v>0</v>
      </c>
      <c r="AQ1642" s="40">
        <f>AU1642*D1642</f>
        <v>26412.762482620896</v>
      </c>
      <c r="AR1642" s="40">
        <f>AV1642*E1642</f>
        <v>20189.081283534055</v>
      </c>
      <c r="AS1642" s="40">
        <f>IF(AND(Y1642&lt;&gt;0,AN1642&lt;&gt;0),0,Q1642)</f>
        <v>1176.9270343150758</v>
      </c>
      <c r="AT1642" s="41">
        <f t="shared" si="420"/>
        <v>47778.770800470033</v>
      </c>
      <c r="AU1642" s="42">
        <f>S1642+AN1642</f>
        <v>662.13994691955111</v>
      </c>
      <c r="AV1642" s="37">
        <f>T1642+AO1642</f>
        <v>686.46995183726813</v>
      </c>
      <c r="AW1642" s="58">
        <f t="shared" si="405"/>
        <v>0.55281377147444433</v>
      </c>
      <c r="AX1642" s="58">
        <f t="shared" si="406"/>
        <v>0.42255338396724601</v>
      </c>
      <c r="AY1642" s="59">
        <f t="shared" si="407"/>
        <v>2.4632844558309518E-2</v>
      </c>
      <c r="AZ1642" s="54">
        <f t="shared" si="415"/>
        <v>9.264601144587381E-5</v>
      </c>
    </row>
    <row r="1643" spans="3:52" x14ac:dyDescent="0.25">
      <c r="C1643" s="35">
        <v>37048</v>
      </c>
      <c r="D1643" s="36">
        <v>39.549999999999997</v>
      </c>
      <c r="E1643" s="37">
        <v>29.7</v>
      </c>
      <c r="F1643" s="38">
        <v>0</v>
      </c>
      <c r="G1643" s="7">
        <v>0</v>
      </c>
      <c r="H1643" s="38">
        <v>1</v>
      </c>
      <c r="I1643" s="7">
        <v>1</v>
      </c>
      <c r="J1643" s="36">
        <f t="shared" si="408"/>
        <v>39.530225000000002</v>
      </c>
      <c r="K1643" s="37">
        <f t="shared" si="409"/>
        <v>29.68515</v>
      </c>
      <c r="L1643" s="36">
        <f t="shared" si="410"/>
        <v>39.569774999999993</v>
      </c>
      <c r="M1643" s="37">
        <f t="shared" si="411"/>
        <v>29.714849999999998</v>
      </c>
      <c r="O1643" s="39">
        <f t="shared" si="412"/>
        <v>26187.634900668243</v>
      </c>
      <c r="P1643" s="40">
        <f t="shared" si="413"/>
        <v>20388.157569566862</v>
      </c>
      <c r="Q1643" s="40">
        <f>S1643*F1643+T1643*G1643+AS1642*(1+$G$9/252)</f>
        <v>1176.9737377688184</v>
      </c>
      <c r="R1643" s="41">
        <f t="shared" si="416"/>
        <v>47752.766208003923</v>
      </c>
      <c r="S1643" s="36">
        <f>AU1642*H1642</f>
        <v>662.13994691955111</v>
      </c>
      <c r="T1643" s="37">
        <f>AV1642*I1642</f>
        <v>686.46995183726813</v>
      </c>
      <c r="U1643" s="57">
        <f t="shared" si="419"/>
        <v>0.548400375102854</v>
      </c>
      <c r="V1643" s="58">
        <f t="shared" si="417"/>
        <v>0.42695238807232844</v>
      </c>
      <c r="W1643" s="59">
        <f t="shared" si="418"/>
        <v>2.4647236824817571E-2</v>
      </c>
      <c r="Y1643" s="7">
        <f t="shared" si="414"/>
        <v>0</v>
      </c>
      <c r="Z1643" s="40"/>
      <c r="AA1643" s="40"/>
      <c r="AB1643" s="40"/>
      <c r="AC1643" s="40"/>
      <c r="AD1643" s="40"/>
      <c r="AE1643" s="40"/>
      <c r="AF1643" s="40"/>
      <c r="AG1643" s="41"/>
      <c r="AH1643" s="40"/>
      <c r="AI1643" s="40"/>
      <c r="AJ1643" s="40"/>
      <c r="AK1643" s="40"/>
      <c r="AL1643" s="40"/>
      <c r="AM1643" s="41"/>
      <c r="AN1643" s="36">
        <f>Y1643*(IF(AND(AH1643&gt;0,AI1643&lt;0),AH1643,0)+IF(AND(AJ1643&lt;0,AK1643&gt;0),AJ1643,0)+IF(AND(AL1643&gt;0,AM1643&gt;0),AL1643,0))</f>
        <v>0</v>
      </c>
      <c r="AO1643" s="37">
        <f>Y1643*(IF(AND(AH1643&gt;0,AI1643&lt;0),AI1643,0)+IF(AND(AJ1643&lt;0,AK1643&gt;0),AK1643,0)+IF(AND(AL1643&gt;0,AM1643&gt;0),AM1643,0))</f>
        <v>0</v>
      </c>
      <c r="AQ1643" s="40">
        <f>AU1643*D1643</f>
        <v>26187.634900668243</v>
      </c>
      <c r="AR1643" s="40">
        <f>AV1643*E1643</f>
        <v>20388.157569566862</v>
      </c>
      <c r="AS1643" s="40">
        <f>IF(AND(Y1643&lt;&gt;0,AN1643&lt;&gt;0),0,Q1643)</f>
        <v>1176.9737377688184</v>
      </c>
      <c r="AT1643" s="41">
        <f t="shared" si="420"/>
        <v>47752.766208003923</v>
      </c>
      <c r="AU1643" s="42">
        <f>S1643+AN1643</f>
        <v>662.13994691955111</v>
      </c>
      <c r="AV1643" s="37">
        <f>T1643+AO1643</f>
        <v>686.46995183726813</v>
      </c>
      <c r="AW1643" s="58">
        <f t="shared" si="405"/>
        <v>0.548400375102854</v>
      </c>
      <c r="AX1643" s="58">
        <f t="shared" si="406"/>
        <v>0.42695238807232844</v>
      </c>
      <c r="AY1643" s="59">
        <f t="shared" si="407"/>
        <v>2.4647236824817571E-2</v>
      </c>
      <c r="AZ1643" s="54">
        <f t="shared" si="415"/>
        <v>-5.4427085566322031E-4</v>
      </c>
    </row>
    <row r="1644" spans="3:52" x14ac:dyDescent="0.25">
      <c r="C1644" s="35">
        <v>37049</v>
      </c>
      <c r="D1644" s="36">
        <v>39.700000000000003</v>
      </c>
      <c r="E1644" s="37">
        <v>29.89</v>
      </c>
      <c r="F1644" s="38">
        <v>0</v>
      </c>
      <c r="G1644" s="7">
        <v>0</v>
      </c>
      <c r="H1644" s="38">
        <v>1</v>
      </c>
      <c r="I1644" s="7">
        <v>1</v>
      </c>
      <c r="J1644" s="36">
        <f t="shared" si="408"/>
        <v>39.680150000000005</v>
      </c>
      <c r="K1644" s="37">
        <f t="shared" si="409"/>
        <v>29.875055000000003</v>
      </c>
      <c r="L1644" s="36">
        <f t="shared" si="410"/>
        <v>39.719850000000001</v>
      </c>
      <c r="M1644" s="37">
        <f t="shared" si="411"/>
        <v>29.904944999999998</v>
      </c>
      <c r="O1644" s="39">
        <f t="shared" si="412"/>
        <v>26286.955892706181</v>
      </c>
      <c r="P1644" s="40">
        <f t="shared" si="413"/>
        <v>20518.586860415944</v>
      </c>
      <c r="Q1644" s="40">
        <f>S1644*F1644+T1644*G1644+AS1643*(1+$G$9/252)</f>
        <v>1177.0204430758727</v>
      </c>
      <c r="R1644" s="41">
        <f t="shared" si="416"/>
        <v>47982.563196197996</v>
      </c>
      <c r="S1644" s="36">
        <f>AU1643*H1643</f>
        <v>662.13994691955111</v>
      </c>
      <c r="T1644" s="37">
        <f>AV1643*I1643</f>
        <v>686.46995183726813</v>
      </c>
      <c r="U1644" s="57">
        <f t="shared" si="419"/>
        <v>0.54784392791231895</v>
      </c>
      <c r="V1644" s="58">
        <f t="shared" si="417"/>
        <v>0.42762590186182009</v>
      </c>
      <c r="W1644" s="59">
        <f t="shared" si="418"/>
        <v>2.4530170225861056E-2</v>
      </c>
      <c r="Y1644" s="7">
        <f t="shared" si="414"/>
        <v>0</v>
      </c>
      <c r="Z1644" s="40"/>
      <c r="AA1644" s="40"/>
      <c r="AB1644" s="40"/>
      <c r="AC1644" s="40"/>
      <c r="AD1644" s="40"/>
      <c r="AE1644" s="40"/>
      <c r="AF1644" s="40"/>
      <c r="AG1644" s="41"/>
      <c r="AH1644" s="40"/>
      <c r="AI1644" s="40"/>
      <c r="AJ1644" s="40"/>
      <c r="AK1644" s="40"/>
      <c r="AL1644" s="40"/>
      <c r="AM1644" s="41"/>
      <c r="AN1644" s="36">
        <f>Y1644*(IF(AND(AH1644&gt;0,AI1644&lt;0),AH1644,0)+IF(AND(AJ1644&lt;0,AK1644&gt;0),AJ1644,0)+IF(AND(AL1644&gt;0,AM1644&gt;0),AL1644,0))</f>
        <v>0</v>
      </c>
      <c r="AO1644" s="37">
        <f>Y1644*(IF(AND(AH1644&gt;0,AI1644&lt;0),AI1644,0)+IF(AND(AJ1644&lt;0,AK1644&gt;0),AK1644,0)+IF(AND(AL1644&gt;0,AM1644&gt;0),AM1644,0))</f>
        <v>0</v>
      </c>
      <c r="AQ1644" s="40">
        <f>AU1644*D1644</f>
        <v>26286.955892706181</v>
      </c>
      <c r="AR1644" s="40">
        <f>AV1644*E1644</f>
        <v>20518.586860415944</v>
      </c>
      <c r="AS1644" s="40">
        <f>IF(AND(Y1644&lt;&gt;0,AN1644&lt;&gt;0),0,Q1644)</f>
        <v>1177.0204430758727</v>
      </c>
      <c r="AT1644" s="41">
        <f t="shared" si="420"/>
        <v>47982.563196197996</v>
      </c>
      <c r="AU1644" s="42">
        <f>S1644+AN1644</f>
        <v>662.13994691955111</v>
      </c>
      <c r="AV1644" s="37">
        <f>T1644+AO1644</f>
        <v>686.46995183726813</v>
      </c>
      <c r="AW1644" s="58">
        <f t="shared" si="405"/>
        <v>0.54784392791231895</v>
      </c>
      <c r="AX1644" s="58">
        <f t="shared" si="406"/>
        <v>0.42762590186182009</v>
      </c>
      <c r="AY1644" s="59">
        <f t="shared" si="407"/>
        <v>2.4530170225861056E-2</v>
      </c>
      <c r="AZ1644" s="54">
        <f t="shared" si="415"/>
        <v>4.8122235933540924E-3</v>
      </c>
    </row>
    <row r="1645" spans="3:52" x14ac:dyDescent="0.25">
      <c r="C1645" s="35">
        <v>37050</v>
      </c>
      <c r="D1645" s="36">
        <v>39.6</v>
      </c>
      <c r="E1645" s="37">
        <v>29.45</v>
      </c>
      <c r="F1645" s="38">
        <v>0</v>
      </c>
      <c r="G1645" s="7">
        <v>0</v>
      </c>
      <c r="H1645" s="38">
        <v>1</v>
      </c>
      <c r="I1645" s="7">
        <v>1</v>
      </c>
      <c r="J1645" s="36">
        <f t="shared" si="408"/>
        <v>39.580200000000005</v>
      </c>
      <c r="K1645" s="37">
        <f t="shared" si="409"/>
        <v>29.435275000000001</v>
      </c>
      <c r="L1645" s="36">
        <f t="shared" si="410"/>
        <v>39.619799999999998</v>
      </c>
      <c r="M1645" s="37">
        <f t="shared" si="411"/>
        <v>29.464724999999998</v>
      </c>
      <c r="O1645" s="39">
        <f t="shared" si="412"/>
        <v>26220.741898014225</v>
      </c>
      <c r="P1645" s="40">
        <f t="shared" si="413"/>
        <v>20216.540081607545</v>
      </c>
      <c r="Q1645" s="40">
        <f>S1645*F1645+T1645*G1645+AS1644*(1+$G$9/252)</f>
        <v>1177.067150236312</v>
      </c>
      <c r="R1645" s="41">
        <f t="shared" si="416"/>
        <v>47614.349129858078</v>
      </c>
      <c r="S1645" s="36">
        <f>AU1644*H1644</f>
        <v>662.13994691955111</v>
      </c>
      <c r="T1645" s="37">
        <f>AV1644*I1644</f>
        <v>686.46995183726813</v>
      </c>
      <c r="U1645" s="57">
        <f t="shared" si="419"/>
        <v>0.55068991548120694</v>
      </c>
      <c r="V1645" s="58">
        <f t="shared" si="417"/>
        <v>0.42458923520032171</v>
      </c>
      <c r="W1645" s="59">
        <f t="shared" si="418"/>
        <v>2.4720849318471416E-2</v>
      </c>
      <c r="Y1645" s="7">
        <f t="shared" si="414"/>
        <v>0</v>
      </c>
      <c r="Z1645" s="40"/>
      <c r="AA1645" s="40"/>
      <c r="AB1645" s="40"/>
      <c r="AC1645" s="40"/>
      <c r="AD1645" s="40"/>
      <c r="AE1645" s="40"/>
      <c r="AF1645" s="40"/>
      <c r="AG1645" s="41"/>
      <c r="AH1645" s="40"/>
      <c r="AI1645" s="40"/>
      <c r="AJ1645" s="40"/>
      <c r="AK1645" s="40"/>
      <c r="AL1645" s="40"/>
      <c r="AM1645" s="41"/>
      <c r="AN1645" s="36">
        <f>Y1645*(IF(AND(AH1645&gt;0,AI1645&lt;0),AH1645,0)+IF(AND(AJ1645&lt;0,AK1645&gt;0),AJ1645,0)+IF(AND(AL1645&gt;0,AM1645&gt;0),AL1645,0))</f>
        <v>0</v>
      </c>
      <c r="AO1645" s="37">
        <f>Y1645*(IF(AND(AH1645&gt;0,AI1645&lt;0),AI1645,0)+IF(AND(AJ1645&lt;0,AK1645&gt;0),AK1645,0)+IF(AND(AL1645&gt;0,AM1645&gt;0),AM1645,0))</f>
        <v>0</v>
      </c>
      <c r="AQ1645" s="40">
        <f>AU1645*D1645</f>
        <v>26220.741898014225</v>
      </c>
      <c r="AR1645" s="40">
        <f>AV1645*E1645</f>
        <v>20216.540081607545</v>
      </c>
      <c r="AS1645" s="40">
        <f>IF(AND(Y1645&lt;&gt;0,AN1645&lt;&gt;0),0,Q1645)</f>
        <v>1177.067150236312</v>
      </c>
      <c r="AT1645" s="41">
        <f t="shared" si="420"/>
        <v>47614.349129858078</v>
      </c>
      <c r="AU1645" s="42">
        <f>S1645+AN1645</f>
        <v>662.13994691955111</v>
      </c>
      <c r="AV1645" s="37">
        <f>T1645+AO1645</f>
        <v>686.46995183726813</v>
      </c>
      <c r="AW1645" s="58">
        <f t="shared" si="405"/>
        <v>0.55068991548120694</v>
      </c>
      <c r="AX1645" s="58">
        <f t="shared" si="406"/>
        <v>0.42458923520032171</v>
      </c>
      <c r="AY1645" s="59">
        <f t="shared" si="407"/>
        <v>2.4720849318471416E-2</v>
      </c>
      <c r="AZ1645" s="54">
        <f t="shared" si="415"/>
        <v>-7.6739140598702793E-3</v>
      </c>
    </row>
    <row r="1646" spans="3:52" x14ac:dyDescent="0.25">
      <c r="C1646" s="35">
        <v>37053</v>
      </c>
      <c r="D1646" s="36">
        <v>38.799999999999997</v>
      </c>
      <c r="E1646" s="37">
        <v>29.91</v>
      </c>
      <c r="F1646" s="38">
        <v>0</v>
      </c>
      <c r="G1646" s="7">
        <v>0</v>
      </c>
      <c r="H1646" s="38">
        <v>1</v>
      </c>
      <c r="I1646" s="7">
        <v>1</v>
      </c>
      <c r="J1646" s="36">
        <f t="shared" si="408"/>
        <v>38.7806</v>
      </c>
      <c r="K1646" s="37">
        <f t="shared" si="409"/>
        <v>29.895045000000003</v>
      </c>
      <c r="L1646" s="36">
        <f t="shared" si="410"/>
        <v>38.819399999999995</v>
      </c>
      <c r="M1646" s="37">
        <f t="shared" si="411"/>
        <v>29.924954999999997</v>
      </c>
      <c r="O1646" s="39">
        <f t="shared" si="412"/>
        <v>25691.02994047858</v>
      </c>
      <c r="P1646" s="40">
        <f t="shared" si="413"/>
        <v>20532.316259452691</v>
      </c>
      <c r="Q1646" s="40">
        <f>S1646*F1646+T1646*G1646+AS1645*(1+$G$9/252)</f>
        <v>1177.1138592502102</v>
      </c>
      <c r="R1646" s="41">
        <f t="shared" si="416"/>
        <v>47400.460059181481</v>
      </c>
      <c r="S1646" s="36">
        <f>AU1645*H1645</f>
        <v>662.13994691955111</v>
      </c>
      <c r="T1646" s="37">
        <f>AV1645*I1645</f>
        <v>686.46995183726813</v>
      </c>
      <c r="U1646" s="57">
        <f t="shared" si="419"/>
        <v>0.54199959047659541</v>
      </c>
      <c r="V1646" s="58">
        <f t="shared" si="417"/>
        <v>0.43316702483092412</v>
      </c>
      <c r="W1646" s="59">
        <f t="shared" si="418"/>
        <v>2.483338469248049E-2</v>
      </c>
      <c r="Y1646" s="7">
        <f t="shared" si="414"/>
        <v>0</v>
      </c>
      <c r="Z1646" s="40"/>
      <c r="AA1646" s="40"/>
      <c r="AB1646" s="40"/>
      <c r="AC1646" s="40"/>
      <c r="AD1646" s="40"/>
      <c r="AE1646" s="40"/>
      <c r="AF1646" s="40"/>
      <c r="AG1646" s="41"/>
      <c r="AH1646" s="40"/>
      <c r="AI1646" s="40"/>
      <c r="AJ1646" s="40"/>
      <c r="AK1646" s="40"/>
      <c r="AL1646" s="40"/>
      <c r="AM1646" s="41"/>
      <c r="AN1646" s="36">
        <f>Y1646*(IF(AND(AH1646&gt;0,AI1646&lt;0),AH1646,0)+IF(AND(AJ1646&lt;0,AK1646&gt;0),AJ1646,0)+IF(AND(AL1646&gt;0,AM1646&gt;0),AL1646,0))</f>
        <v>0</v>
      </c>
      <c r="AO1646" s="37">
        <f>Y1646*(IF(AND(AH1646&gt;0,AI1646&lt;0),AI1646,0)+IF(AND(AJ1646&lt;0,AK1646&gt;0),AK1646,0)+IF(AND(AL1646&gt;0,AM1646&gt;0),AM1646,0))</f>
        <v>0</v>
      </c>
      <c r="AQ1646" s="40">
        <f>AU1646*D1646</f>
        <v>25691.02994047858</v>
      </c>
      <c r="AR1646" s="40">
        <f>AV1646*E1646</f>
        <v>20532.316259452691</v>
      </c>
      <c r="AS1646" s="40">
        <f>IF(AND(Y1646&lt;&gt;0,AN1646&lt;&gt;0),0,Q1646)</f>
        <v>1177.1138592502102</v>
      </c>
      <c r="AT1646" s="41">
        <f t="shared" si="420"/>
        <v>47400.460059181481</v>
      </c>
      <c r="AU1646" s="42">
        <f>S1646+AN1646</f>
        <v>662.13994691955111</v>
      </c>
      <c r="AV1646" s="37">
        <f>T1646+AO1646</f>
        <v>686.46995183726813</v>
      </c>
      <c r="AW1646" s="58">
        <f t="shared" si="405"/>
        <v>0.54199959047659541</v>
      </c>
      <c r="AX1646" s="58">
        <f t="shared" si="406"/>
        <v>0.43316702483092412</v>
      </c>
      <c r="AY1646" s="59">
        <f t="shared" si="407"/>
        <v>2.483338469248049E-2</v>
      </c>
      <c r="AZ1646" s="54">
        <f t="shared" si="415"/>
        <v>-4.4921137133105971E-3</v>
      </c>
    </row>
    <row r="1647" spans="3:52" x14ac:dyDescent="0.25">
      <c r="C1647" s="35">
        <v>37054</v>
      </c>
      <c r="D1647" s="36">
        <v>38.11</v>
      </c>
      <c r="E1647" s="37">
        <v>29.81</v>
      </c>
      <c r="F1647" s="38">
        <v>0</v>
      </c>
      <c r="G1647" s="7">
        <v>0</v>
      </c>
      <c r="H1647" s="38">
        <v>1</v>
      </c>
      <c r="I1647" s="7">
        <v>1</v>
      </c>
      <c r="J1647" s="36">
        <f t="shared" si="408"/>
        <v>38.090945000000005</v>
      </c>
      <c r="K1647" s="37">
        <f t="shared" si="409"/>
        <v>29.795095</v>
      </c>
      <c r="L1647" s="36">
        <f t="shared" si="410"/>
        <v>38.129054999999994</v>
      </c>
      <c r="M1647" s="37">
        <f t="shared" si="411"/>
        <v>29.824904999999998</v>
      </c>
      <c r="O1647" s="39">
        <f t="shared" si="412"/>
        <v>25234.153377104092</v>
      </c>
      <c r="P1647" s="40">
        <f t="shared" si="413"/>
        <v>20463.669264268963</v>
      </c>
      <c r="Q1647" s="40">
        <f>S1647*F1647+T1647*G1647+AS1646*(1+$G$9/252)</f>
        <v>1177.1605701176406</v>
      </c>
      <c r="R1647" s="41">
        <f t="shared" si="416"/>
        <v>46874.983211490697</v>
      </c>
      <c r="S1647" s="36">
        <f>AU1646*H1646</f>
        <v>662.13994691955111</v>
      </c>
      <c r="T1647" s="37">
        <f>AV1646*I1646</f>
        <v>686.46995183726813</v>
      </c>
      <c r="U1647" s="57">
        <f t="shared" si="419"/>
        <v>0.53832879818329871</v>
      </c>
      <c r="V1647" s="58">
        <f t="shared" si="417"/>
        <v>0.43655843399326494</v>
      </c>
      <c r="W1647" s="59">
        <f t="shared" si="418"/>
        <v>2.5112767823436306E-2</v>
      </c>
      <c r="Y1647" s="7">
        <f t="shared" si="414"/>
        <v>0</v>
      </c>
      <c r="Z1647" s="40"/>
      <c r="AA1647" s="40"/>
      <c r="AB1647" s="40"/>
      <c r="AC1647" s="40"/>
      <c r="AD1647" s="40"/>
      <c r="AE1647" s="40"/>
      <c r="AF1647" s="40"/>
      <c r="AG1647" s="41"/>
      <c r="AH1647" s="40"/>
      <c r="AI1647" s="40"/>
      <c r="AJ1647" s="40"/>
      <c r="AK1647" s="40"/>
      <c r="AL1647" s="40"/>
      <c r="AM1647" s="41"/>
      <c r="AN1647" s="36">
        <f>Y1647*(IF(AND(AH1647&gt;0,AI1647&lt;0),AH1647,0)+IF(AND(AJ1647&lt;0,AK1647&gt;0),AJ1647,0)+IF(AND(AL1647&gt;0,AM1647&gt;0),AL1647,0))</f>
        <v>0</v>
      </c>
      <c r="AO1647" s="37">
        <f>Y1647*(IF(AND(AH1647&gt;0,AI1647&lt;0),AI1647,0)+IF(AND(AJ1647&lt;0,AK1647&gt;0),AK1647,0)+IF(AND(AL1647&gt;0,AM1647&gt;0),AM1647,0))</f>
        <v>0</v>
      </c>
      <c r="AQ1647" s="40">
        <f>AU1647*D1647</f>
        <v>25234.153377104092</v>
      </c>
      <c r="AR1647" s="40">
        <f>AV1647*E1647</f>
        <v>20463.669264268963</v>
      </c>
      <c r="AS1647" s="40">
        <f>IF(AND(Y1647&lt;&gt;0,AN1647&lt;&gt;0),0,Q1647)</f>
        <v>1177.1605701176406</v>
      </c>
      <c r="AT1647" s="41">
        <f t="shared" si="420"/>
        <v>46874.983211490697</v>
      </c>
      <c r="AU1647" s="42">
        <f>S1647+AN1647</f>
        <v>662.13994691955111</v>
      </c>
      <c r="AV1647" s="37">
        <f>T1647+AO1647</f>
        <v>686.46995183726813</v>
      </c>
      <c r="AW1647" s="58">
        <f t="shared" si="405"/>
        <v>0.53832879818329871</v>
      </c>
      <c r="AX1647" s="58">
        <f t="shared" si="406"/>
        <v>0.43655843399326494</v>
      </c>
      <c r="AY1647" s="59">
        <f t="shared" si="407"/>
        <v>2.5112767823436306E-2</v>
      </c>
      <c r="AZ1647" s="54">
        <f t="shared" si="415"/>
        <v>-1.1085901846410451E-2</v>
      </c>
    </row>
    <row r="1648" spans="3:52" x14ac:dyDescent="0.25">
      <c r="C1648" s="35">
        <v>37055</v>
      </c>
      <c r="D1648" s="36">
        <v>37.520000000000003</v>
      </c>
      <c r="E1648" s="37">
        <v>30</v>
      </c>
      <c r="F1648" s="38">
        <v>0</v>
      </c>
      <c r="G1648" s="7">
        <v>0</v>
      </c>
      <c r="H1648" s="38">
        <v>1</v>
      </c>
      <c r="I1648" s="7">
        <v>1</v>
      </c>
      <c r="J1648" s="36">
        <f t="shared" si="408"/>
        <v>37.501240000000003</v>
      </c>
      <c r="K1648" s="37">
        <f t="shared" si="409"/>
        <v>29.985000000000003</v>
      </c>
      <c r="L1648" s="36">
        <f t="shared" si="410"/>
        <v>37.538760000000003</v>
      </c>
      <c r="M1648" s="37">
        <f t="shared" si="411"/>
        <v>30.014999999999997</v>
      </c>
      <c r="O1648" s="39">
        <f t="shared" si="412"/>
        <v>24843.49080842156</v>
      </c>
      <c r="P1648" s="40">
        <f t="shared" si="413"/>
        <v>20594.098555118042</v>
      </c>
      <c r="Q1648" s="40">
        <f>S1648*F1648+T1648*G1648+AS1647*(1+$G$9/252)</f>
        <v>1177.207282838677</v>
      </c>
      <c r="R1648" s="41">
        <f t="shared" si="416"/>
        <v>46614.79664637828</v>
      </c>
      <c r="S1648" s="36">
        <f>AU1647*H1647</f>
        <v>662.13994691955111</v>
      </c>
      <c r="T1648" s="37">
        <f>AV1647*I1647</f>
        <v>686.46995183726813</v>
      </c>
      <c r="U1648" s="57">
        <f t="shared" si="419"/>
        <v>0.53295289469747731</v>
      </c>
      <c r="V1648" s="58">
        <f t="shared" si="417"/>
        <v>0.441793165190566</v>
      </c>
      <c r="W1648" s="59">
        <f t="shared" si="418"/>
        <v>2.5253940111956696E-2</v>
      </c>
      <c r="Y1648" s="7">
        <f t="shared" si="414"/>
        <v>0</v>
      </c>
      <c r="Z1648" s="40"/>
      <c r="AA1648" s="40"/>
      <c r="AB1648" s="40"/>
      <c r="AC1648" s="40"/>
      <c r="AD1648" s="40"/>
      <c r="AE1648" s="40"/>
      <c r="AF1648" s="40"/>
      <c r="AG1648" s="41"/>
      <c r="AH1648" s="40"/>
      <c r="AI1648" s="40"/>
      <c r="AJ1648" s="40"/>
      <c r="AK1648" s="40"/>
      <c r="AL1648" s="40"/>
      <c r="AM1648" s="41"/>
      <c r="AN1648" s="36">
        <f>Y1648*(IF(AND(AH1648&gt;0,AI1648&lt;0),AH1648,0)+IF(AND(AJ1648&lt;0,AK1648&gt;0),AJ1648,0)+IF(AND(AL1648&gt;0,AM1648&gt;0),AL1648,0))</f>
        <v>0</v>
      </c>
      <c r="AO1648" s="37">
        <f>Y1648*(IF(AND(AH1648&gt;0,AI1648&lt;0),AI1648,0)+IF(AND(AJ1648&lt;0,AK1648&gt;0),AK1648,0)+IF(AND(AL1648&gt;0,AM1648&gt;0),AM1648,0))</f>
        <v>0</v>
      </c>
      <c r="AQ1648" s="40">
        <f>AU1648*D1648</f>
        <v>24843.49080842156</v>
      </c>
      <c r="AR1648" s="40">
        <f>AV1648*E1648</f>
        <v>20594.098555118042</v>
      </c>
      <c r="AS1648" s="40">
        <f>IF(AND(Y1648&lt;&gt;0,AN1648&lt;&gt;0),0,Q1648)</f>
        <v>1177.207282838677</v>
      </c>
      <c r="AT1648" s="41">
        <f t="shared" si="420"/>
        <v>46614.79664637828</v>
      </c>
      <c r="AU1648" s="42">
        <f>S1648+AN1648</f>
        <v>662.13994691955111</v>
      </c>
      <c r="AV1648" s="37">
        <f>T1648+AO1648</f>
        <v>686.46995183726813</v>
      </c>
      <c r="AW1648" s="58">
        <f t="shared" si="405"/>
        <v>0.53295289469747731</v>
      </c>
      <c r="AX1648" s="58">
        <f t="shared" si="406"/>
        <v>0.441793165190566</v>
      </c>
      <c r="AY1648" s="59">
        <f t="shared" si="407"/>
        <v>2.5253940111956696E-2</v>
      </c>
      <c r="AZ1648" s="54">
        <f t="shared" si="415"/>
        <v>-5.550648710390127E-3</v>
      </c>
    </row>
    <row r="1649" spans="3:52" x14ac:dyDescent="0.25">
      <c r="C1649" s="35">
        <v>37056</v>
      </c>
      <c r="D1649" s="36">
        <v>37.44</v>
      </c>
      <c r="E1649" s="37">
        <v>29.96</v>
      </c>
      <c r="F1649" s="38">
        <v>0</v>
      </c>
      <c r="G1649" s="7">
        <v>0</v>
      </c>
      <c r="H1649" s="38">
        <v>1</v>
      </c>
      <c r="I1649" s="7">
        <v>1</v>
      </c>
      <c r="J1649" s="36">
        <f t="shared" si="408"/>
        <v>37.421280000000003</v>
      </c>
      <c r="K1649" s="37">
        <f t="shared" si="409"/>
        <v>29.945020000000003</v>
      </c>
      <c r="L1649" s="36">
        <f t="shared" si="410"/>
        <v>37.458719999999992</v>
      </c>
      <c r="M1649" s="37">
        <f t="shared" si="411"/>
        <v>29.974979999999999</v>
      </c>
      <c r="O1649" s="39">
        <f t="shared" si="412"/>
        <v>24790.519612667991</v>
      </c>
      <c r="P1649" s="40">
        <f t="shared" si="413"/>
        <v>20566.639757044555</v>
      </c>
      <c r="Q1649" s="40">
        <f>S1649*F1649+T1649*G1649+AS1648*(1+$G$9/252)</f>
        <v>1177.2539974133927</v>
      </c>
      <c r="R1649" s="41">
        <f t="shared" si="416"/>
        <v>46534.413367125941</v>
      </c>
      <c r="S1649" s="36">
        <f>AU1648*H1648</f>
        <v>662.13994691955111</v>
      </c>
      <c r="T1649" s="37">
        <f>AV1648*I1648</f>
        <v>686.46995183726813</v>
      </c>
      <c r="U1649" s="57">
        <f t="shared" si="419"/>
        <v>0.53273519141816794</v>
      </c>
      <c r="V1649" s="58">
        <f t="shared" si="417"/>
        <v>0.44196624108672616</v>
      </c>
      <c r="W1649" s="59">
        <f t="shared" si="418"/>
        <v>2.5298567495105874E-2</v>
      </c>
      <c r="Y1649" s="7">
        <f t="shared" si="414"/>
        <v>0</v>
      </c>
      <c r="Z1649" s="40"/>
      <c r="AA1649" s="40"/>
      <c r="AB1649" s="40"/>
      <c r="AC1649" s="40"/>
      <c r="AD1649" s="40"/>
      <c r="AE1649" s="40"/>
      <c r="AF1649" s="40"/>
      <c r="AG1649" s="41"/>
      <c r="AH1649" s="40"/>
      <c r="AI1649" s="40"/>
      <c r="AJ1649" s="40"/>
      <c r="AK1649" s="40"/>
      <c r="AL1649" s="40"/>
      <c r="AM1649" s="41"/>
      <c r="AN1649" s="36">
        <f>Y1649*(IF(AND(AH1649&gt;0,AI1649&lt;0),AH1649,0)+IF(AND(AJ1649&lt;0,AK1649&gt;0),AJ1649,0)+IF(AND(AL1649&gt;0,AM1649&gt;0),AL1649,0))</f>
        <v>0</v>
      </c>
      <c r="AO1649" s="37">
        <f>Y1649*(IF(AND(AH1649&gt;0,AI1649&lt;0),AI1649,0)+IF(AND(AJ1649&lt;0,AK1649&gt;0),AK1649,0)+IF(AND(AL1649&gt;0,AM1649&gt;0),AM1649,0))</f>
        <v>0</v>
      </c>
      <c r="AQ1649" s="40">
        <f>AU1649*D1649</f>
        <v>24790.519612667991</v>
      </c>
      <c r="AR1649" s="40">
        <f>AV1649*E1649</f>
        <v>20566.639757044555</v>
      </c>
      <c r="AS1649" s="40">
        <f>IF(AND(Y1649&lt;&gt;0,AN1649&lt;&gt;0),0,Q1649)</f>
        <v>1177.2539974133927</v>
      </c>
      <c r="AT1649" s="41">
        <f t="shared" si="420"/>
        <v>46534.413367125941</v>
      </c>
      <c r="AU1649" s="42">
        <f>S1649+AN1649</f>
        <v>662.13994691955111</v>
      </c>
      <c r="AV1649" s="37">
        <f>T1649+AO1649</f>
        <v>686.46995183726813</v>
      </c>
      <c r="AW1649" s="58">
        <f t="shared" si="405"/>
        <v>0.53273519141816794</v>
      </c>
      <c r="AX1649" s="58">
        <f t="shared" si="406"/>
        <v>0.44196624108672616</v>
      </c>
      <c r="AY1649" s="59">
        <f t="shared" si="407"/>
        <v>2.5298567495105874E-2</v>
      </c>
      <c r="AZ1649" s="54">
        <f t="shared" si="415"/>
        <v>-1.7244155297325703E-3</v>
      </c>
    </row>
    <row r="1650" spans="3:52" x14ac:dyDescent="0.25">
      <c r="C1650" s="35">
        <v>37057</v>
      </c>
      <c r="D1650" s="36">
        <v>37.96</v>
      </c>
      <c r="E1650" s="37">
        <v>28.67</v>
      </c>
      <c r="F1650" s="38">
        <v>0</v>
      </c>
      <c r="G1650" s="7">
        <v>0</v>
      </c>
      <c r="H1650" s="38">
        <v>1</v>
      </c>
      <c r="I1650" s="7">
        <v>1</v>
      </c>
      <c r="J1650" s="36">
        <f t="shared" si="408"/>
        <v>37.941020000000002</v>
      </c>
      <c r="K1650" s="37">
        <f t="shared" si="409"/>
        <v>28.655665000000003</v>
      </c>
      <c r="L1650" s="36">
        <f t="shared" si="410"/>
        <v>37.97898</v>
      </c>
      <c r="M1650" s="37">
        <f t="shared" si="411"/>
        <v>28.684335000000001</v>
      </c>
      <c r="O1650" s="39">
        <f t="shared" si="412"/>
        <v>25134.832385066162</v>
      </c>
      <c r="P1650" s="40">
        <f t="shared" si="413"/>
        <v>19681.093519174479</v>
      </c>
      <c r="Q1650" s="40">
        <f>S1650*F1650+T1650*G1650+AS1649*(1+$G$9/252)</f>
        <v>1177.3007138418614</v>
      </c>
      <c r="R1650" s="41">
        <f t="shared" si="416"/>
        <v>45993.226618082503</v>
      </c>
      <c r="S1650" s="36">
        <f>AU1649*H1649</f>
        <v>662.13994691955111</v>
      </c>
      <c r="T1650" s="37">
        <f>AV1649*I1649</f>
        <v>686.46995183726813</v>
      </c>
      <c r="U1650" s="57">
        <f t="shared" si="419"/>
        <v>0.54648986890570228</v>
      </c>
      <c r="V1650" s="58">
        <f t="shared" si="417"/>
        <v>0.42791286818387175</v>
      </c>
      <c r="W1650" s="59">
        <f t="shared" si="418"/>
        <v>2.5597262910426005E-2</v>
      </c>
      <c r="Y1650" s="7">
        <f t="shared" si="414"/>
        <v>0</v>
      </c>
      <c r="Z1650" s="40"/>
      <c r="AA1650" s="40"/>
      <c r="AB1650" s="40"/>
      <c r="AC1650" s="40"/>
      <c r="AD1650" s="40"/>
      <c r="AE1650" s="40"/>
      <c r="AF1650" s="40"/>
      <c r="AG1650" s="41"/>
      <c r="AH1650" s="40"/>
      <c r="AI1650" s="40"/>
      <c r="AJ1650" s="40"/>
      <c r="AK1650" s="40"/>
      <c r="AL1650" s="40"/>
      <c r="AM1650" s="41"/>
      <c r="AN1650" s="36">
        <f>Y1650*(IF(AND(AH1650&gt;0,AI1650&lt;0),AH1650,0)+IF(AND(AJ1650&lt;0,AK1650&gt;0),AJ1650,0)+IF(AND(AL1650&gt;0,AM1650&gt;0),AL1650,0))</f>
        <v>0</v>
      </c>
      <c r="AO1650" s="37">
        <f>Y1650*(IF(AND(AH1650&gt;0,AI1650&lt;0),AI1650,0)+IF(AND(AJ1650&lt;0,AK1650&gt;0),AK1650,0)+IF(AND(AL1650&gt;0,AM1650&gt;0),AM1650,0))</f>
        <v>0</v>
      </c>
      <c r="AQ1650" s="40">
        <f>AU1650*D1650</f>
        <v>25134.832385066162</v>
      </c>
      <c r="AR1650" s="40">
        <f>AV1650*E1650</f>
        <v>19681.093519174479</v>
      </c>
      <c r="AS1650" s="40">
        <f>IF(AND(Y1650&lt;&gt;0,AN1650&lt;&gt;0),0,Q1650)</f>
        <v>1177.3007138418614</v>
      </c>
      <c r="AT1650" s="41">
        <f t="shared" si="420"/>
        <v>45993.226618082503</v>
      </c>
      <c r="AU1650" s="42">
        <f>S1650+AN1650</f>
        <v>662.13994691955111</v>
      </c>
      <c r="AV1650" s="37">
        <f>T1650+AO1650</f>
        <v>686.46995183726813</v>
      </c>
      <c r="AW1650" s="58">
        <f t="shared" si="405"/>
        <v>0.54648986890570228</v>
      </c>
      <c r="AX1650" s="58">
        <f t="shared" si="406"/>
        <v>0.42791286818387175</v>
      </c>
      <c r="AY1650" s="59">
        <f t="shared" si="407"/>
        <v>2.5597262910426005E-2</v>
      </c>
      <c r="AZ1650" s="54">
        <f t="shared" si="415"/>
        <v>-1.1629817803306741E-2</v>
      </c>
    </row>
    <row r="1651" spans="3:52" x14ac:dyDescent="0.25">
      <c r="C1651" s="35">
        <v>37060</v>
      </c>
      <c r="D1651" s="36">
        <v>37.549999999999997</v>
      </c>
      <c r="E1651" s="37">
        <v>28.5</v>
      </c>
      <c r="F1651" s="38">
        <v>0</v>
      </c>
      <c r="G1651" s="7">
        <v>0</v>
      </c>
      <c r="H1651" s="38">
        <v>1</v>
      </c>
      <c r="I1651" s="7">
        <v>1</v>
      </c>
      <c r="J1651" s="36">
        <f t="shared" si="408"/>
        <v>37.531224999999999</v>
      </c>
      <c r="K1651" s="37">
        <f t="shared" si="409"/>
        <v>28.485750000000003</v>
      </c>
      <c r="L1651" s="36">
        <f t="shared" si="410"/>
        <v>37.568774999999995</v>
      </c>
      <c r="M1651" s="37">
        <f t="shared" si="411"/>
        <v>28.514249999999997</v>
      </c>
      <c r="O1651" s="39">
        <f t="shared" si="412"/>
        <v>24863.355006829141</v>
      </c>
      <c r="P1651" s="40">
        <f t="shared" si="413"/>
        <v>19564.39362736214</v>
      </c>
      <c r="Q1651" s="40">
        <f>S1651*F1651+T1651*G1651+AS1650*(1+$G$9/252)</f>
        <v>1177.3474321241565</v>
      </c>
      <c r="R1651" s="41">
        <f t="shared" si="416"/>
        <v>45605.09606631544</v>
      </c>
      <c r="S1651" s="36">
        <f>AU1650*H1650</f>
        <v>662.13994691955111</v>
      </c>
      <c r="T1651" s="37">
        <f>AV1650*I1650</f>
        <v>686.46995183726813</v>
      </c>
      <c r="U1651" s="57">
        <f t="shared" si="419"/>
        <v>0.54518808535508301</v>
      </c>
      <c r="V1651" s="58">
        <f t="shared" si="417"/>
        <v>0.428995777114757</v>
      </c>
      <c r="W1651" s="59">
        <f t="shared" si="418"/>
        <v>2.5816137530159964E-2</v>
      </c>
      <c r="Y1651" s="7">
        <f t="shared" si="414"/>
        <v>0</v>
      </c>
      <c r="Z1651" s="40"/>
      <c r="AA1651" s="40"/>
      <c r="AB1651" s="40"/>
      <c r="AC1651" s="40"/>
      <c r="AD1651" s="40"/>
      <c r="AE1651" s="40"/>
      <c r="AF1651" s="40"/>
      <c r="AG1651" s="41"/>
      <c r="AH1651" s="40"/>
      <c r="AI1651" s="40"/>
      <c r="AJ1651" s="40"/>
      <c r="AK1651" s="40"/>
      <c r="AL1651" s="40"/>
      <c r="AM1651" s="41"/>
      <c r="AN1651" s="36">
        <f>Y1651*(IF(AND(AH1651&gt;0,AI1651&lt;0),AH1651,0)+IF(AND(AJ1651&lt;0,AK1651&gt;0),AJ1651,0)+IF(AND(AL1651&gt;0,AM1651&gt;0),AL1651,0))</f>
        <v>0</v>
      </c>
      <c r="AO1651" s="37">
        <f>Y1651*(IF(AND(AH1651&gt;0,AI1651&lt;0),AI1651,0)+IF(AND(AJ1651&lt;0,AK1651&gt;0),AK1651,0)+IF(AND(AL1651&gt;0,AM1651&gt;0),AM1651,0))</f>
        <v>0</v>
      </c>
      <c r="AQ1651" s="40">
        <f>AU1651*D1651</f>
        <v>24863.355006829141</v>
      </c>
      <c r="AR1651" s="40">
        <f>AV1651*E1651</f>
        <v>19564.39362736214</v>
      </c>
      <c r="AS1651" s="40">
        <f>IF(AND(Y1651&lt;&gt;0,AN1651&lt;&gt;0),0,Q1651)</f>
        <v>1177.3474321241565</v>
      </c>
      <c r="AT1651" s="41">
        <f t="shared" si="420"/>
        <v>45605.09606631544</v>
      </c>
      <c r="AU1651" s="42">
        <f>S1651+AN1651</f>
        <v>662.13994691955111</v>
      </c>
      <c r="AV1651" s="37">
        <f>T1651+AO1651</f>
        <v>686.46995183726813</v>
      </c>
      <c r="AW1651" s="58">
        <f t="shared" si="405"/>
        <v>0.54518808535508301</v>
      </c>
      <c r="AX1651" s="58">
        <f t="shared" si="406"/>
        <v>0.428995777114757</v>
      </c>
      <c r="AY1651" s="59">
        <f t="shared" si="407"/>
        <v>2.5816137530159964E-2</v>
      </c>
      <c r="AZ1651" s="54">
        <f t="shared" si="415"/>
        <v>-8.4388632915453066E-3</v>
      </c>
    </row>
    <row r="1652" spans="3:52" x14ac:dyDescent="0.25">
      <c r="C1652" s="35">
        <v>37061</v>
      </c>
      <c r="D1652" s="36">
        <v>37.04</v>
      </c>
      <c r="E1652" s="37">
        <v>28.2</v>
      </c>
      <c r="F1652" s="38">
        <v>0</v>
      </c>
      <c r="G1652" s="7">
        <v>0</v>
      </c>
      <c r="H1652" s="38">
        <v>1</v>
      </c>
      <c r="I1652" s="7">
        <v>1</v>
      </c>
      <c r="J1652" s="36">
        <f t="shared" si="408"/>
        <v>37.021480000000004</v>
      </c>
      <c r="K1652" s="37">
        <f t="shared" si="409"/>
        <v>28.1859</v>
      </c>
      <c r="L1652" s="36">
        <f t="shared" si="410"/>
        <v>37.058519999999994</v>
      </c>
      <c r="M1652" s="37">
        <f t="shared" si="411"/>
        <v>28.214099999999998</v>
      </c>
      <c r="O1652" s="39">
        <f t="shared" si="412"/>
        <v>24525.663633900171</v>
      </c>
      <c r="P1652" s="40">
        <f t="shared" si="413"/>
        <v>19358.45264181096</v>
      </c>
      <c r="Q1652" s="40">
        <f>S1652*F1652+T1652*G1652+AS1651*(1+$G$9/252)</f>
        <v>1177.3941522603518</v>
      </c>
      <c r="R1652" s="41">
        <f t="shared" si="416"/>
        <v>45061.51042797148</v>
      </c>
      <c r="S1652" s="36">
        <f>AU1651*H1651</f>
        <v>662.13994691955111</v>
      </c>
      <c r="T1652" s="37">
        <f>AV1651*I1651</f>
        <v>686.46995183726813</v>
      </c>
      <c r="U1652" s="57">
        <f t="shared" si="419"/>
        <v>0.54427078455577271</v>
      </c>
      <c r="V1652" s="58">
        <f t="shared" si="417"/>
        <v>0.42960061609018757</v>
      </c>
      <c r="W1652" s="59">
        <f t="shared" si="418"/>
        <v>2.6128599354039765E-2</v>
      </c>
      <c r="Y1652" s="7">
        <f t="shared" si="414"/>
        <v>0</v>
      </c>
      <c r="Z1652" s="40"/>
      <c r="AA1652" s="40"/>
      <c r="AB1652" s="40"/>
      <c r="AC1652" s="40"/>
      <c r="AD1652" s="40"/>
      <c r="AE1652" s="40"/>
      <c r="AF1652" s="40"/>
      <c r="AG1652" s="41"/>
      <c r="AH1652" s="40"/>
      <c r="AI1652" s="40"/>
      <c r="AJ1652" s="40"/>
      <c r="AK1652" s="40"/>
      <c r="AL1652" s="40"/>
      <c r="AM1652" s="41"/>
      <c r="AN1652" s="36">
        <f>Y1652*(IF(AND(AH1652&gt;0,AI1652&lt;0),AH1652,0)+IF(AND(AJ1652&lt;0,AK1652&gt;0),AJ1652,0)+IF(AND(AL1652&gt;0,AM1652&gt;0),AL1652,0))</f>
        <v>0</v>
      </c>
      <c r="AO1652" s="37">
        <f>Y1652*(IF(AND(AH1652&gt;0,AI1652&lt;0),AI1652,0)+IF(AND(AJ1652&lt;0,AK1652&gt;0),AK1652,0)+IF(AND(AL1652&gt;0,AM1652&gt;0),AM1652,0))</f>
        <v>0</v>
      </c>
      <c r="AQ1652" s="40">
        <f>AU1652*D1652</f>
        <v>24525.663633900171</v>
      </c>
      <c r="AR1652" s="40">
        <f>AV1652*E1652</f>
        <v>19358.45264181096</v>
      </c>
      <c r="AS1652" s="40">
        <f>IF(AND(Y1652&lt;&gt;0,AN1652&lt;&gt;0),0,Q1652)</f>
        <v>1177.3941522603518</v>
      </c>
      <c r="AT1652" s="41">
        <f t="shared" si="420"/>
        <v>45061.51042797148</v>
      </c>
      <c r="AU1652" s="42">
        <f>S1652+AN1652</f>
        <v>662.13994691955111</v>
      </c>
      <c r="AV1652" s="37">
        <f>T1652+AO1652</f>
        <v>686.46995183726813</v>
      </c>
      <c r="AW1652" s="58">
        <f t="shared" si="405"/>
        <v>0.54427078455577271</v>
      </c>
      <c r="AX1652" s="58">
        <f t="shared" si="406"/>
        <v>0.42960061609018757</v>
      </c>
      <c r="AY1652" s="59">
        <f t="shared" si="407"/>
        <v>2.6128599354039765E-2</v>
      </c>
      <c r="AZ1652" s="54">
        <f t="shared" si="415"/>
        <v>-1.1919405619791212E-2</v>
      </c>
    </row>
    <row r="1653" spans="3:52" x14ac:dyDescent="0.25">
      <c r="C1653" s="35">
        <v>37062</v>
      </c>
      <c r="D1653" s="36">
        <v>37</v>
      </c>
      <c r="E1653" s="37">
        <v>28.22</v>
      </c>
      <c r="F1653" s="38">
        <v>0</v>
      </c>
      <c r="G1653" s="7">
        <v>0</v>
      </c>
      <c r="H1653" s="38">
        <v>1</v>
      </c>
      <c r="I1653" s="7">
        <v>1</v>
      </c>
      <c r="J1653" s="36">
        <f t="shared" si="408"/>
        <v>36.981500000000004</v>
      </c>
      <c r="K1653" s="37">
        <f t="shared" si="409"/>
        <v>28.20589</v>
      </c>
      <c r="L1653" s="36">
        <f t="shared" si="410"/>
        <v>37.018499999999996</v>
      </c>
      <c r="M1653" s="37">
        <f t="shared" si="411"/>
        <v>28.234109999999998</v>
      </c>
      <c r="O1653" s="39">
        <f t="shared" si="412"/>
        <v>24499.17803602339</v>
      </c>
      <c r="P1653" s="40">
        <f t="shared" si="413"/>
        <v>19372.182040847707</v>
      </c>
      <c r="Q1653" s="40">
        <f>S1653*F1653+T1653*G1653+AS1652*(1+$G$9/252)</f>
        <v>1177.4408742505207</v>
      </c>
      <c r="R1653" s="41">
        <f t="shared" si="416"/>
        <v>45048.800951121615</v>
      </c>
      <c r="S1653" s="36">
        <f>AU1652*H1652</f>
        <v>662.13994691955111</v>
      </c>
      <c r="T1653" s="37">
        <f>AV1652*I1652</f>
        <v>686.46995183726813</v>
      </c>
      <c r="U1653" s="57">
        <f t="shared" si="419"/>
        <v>0.54383640671380429</v>
      </c>
      <c r="V1653" s="58">
        <f t="shared" si="417"/>
        <v>0.43002658521070763</v>
      </c>
      <c r="W1653" s="59">
        <f t="shared" si="418"/>
        <v>2.6137008075488077E-2</v>
      </c>
      <c r="Y1653" s="7">
        <f t="shared" si="414"/>
        <v>0</v>
      </c>
      <c r="Z1653" s="40"/>
      <c r="AA1653" s="40"/>
      <c r="AB1653" s="40"/>
      <c r="AC1653" s="40"/>
      <c r="AD1653" s="40"/>
      <c r="AE1653" s="40"/>
      <c r="AF1653" s="40"/>
      <c r="AG1653" s="41"/>
      <c r="AH1653" s="40"/>
      <c r="AI1653" s="40"/>
      <c r="AJ1653" s="40"/>
      <c r="AK1653" s="40"/>
      <c r="AL1653" s="40"/>
      <c r="AM1653" s="41"/>
      <c r="AN1653" s="36">
        <f>Y1653*(IF(AND(AH1653&gt;0,AI1653&lt;0),AH1653,0)+IF(AND(AJ1653&lt;0,AK1653&gt;0),AJ1653,0)+IF(AND(AL1653&gt;0,AM1653&gt;0),AL1653,0))</f>
        <v>0</v>
      </c>
      <c r="AO1653" s="37">
        <f>Y1653*(IF(AND(AH1653&gt;0,AI1653&lt;0),AI1653,0)+IF(AND(AJ1653&lt;0,AK1653&gt;0),AK1653,0)+IF(AND(AL1653&gt;0,AM1653&gt;0),AM1653,0))</f>
        <v>0</v>
      </c>
      <c r="AQ1653" s="40">
        <f>AU1653*D1653</f>
        <v>24499.17803602339</v>
      </c>
      <c r="AR1653" s="40">
        <f>AV1653*E1653</f>
        <v>19372.182040847707</v>
      </c>
      <c r="AS1653" s="40">
        <f>IF(AND(Y1653&lt;&gt;0,AN1653&lt;&gt;0),0,Q1653)</f>
        <v>1177.4408742505207</v>
      </c>
      <c r="AT1653" s="41">
        <f t="shared" si="420"/>
        <v>45048.800951121615</v>
      </c>
      <c r="AU1653" s="42">
        <f>S1653+AN1653</f>
        <v>662.13994691955111</v>
      </c>
      <c r="AV1653" s="37">
        <f>T1653+AO1653</f>
        <v>686.46995183726813</v>
      </c>
      <c r="AW1653" s="58">
        <f t="shared" si="405"/>
        <v>0.54383640671380429</v>
      </c>
      <c r="AX1653" s="58">
        <f t="shared" si="406"/>
        <v>0.43002658521070763</v>
      </c>
      <c r="AY1653" s="59">
        <f t="shared" si="407"/>
        <v>2.6137008075488077E-2</v>
      </c>
      <c r="AZ1653" s="54">
        <f t="shared" si="415"/>
        <v>-2.8204728889813513E-4</v>
      </c>
    </row>
    <row r="1654" spans="3:52" x14ac:dyDescent="0.25">
      <c r="C1654" s="35">
        <v>37063</v>
      </c>
      <c r="D1654" s="36">
        <v>38.65</v>
      </c>
      <c r="E1654" s="37">
        <v>28.64</v>
      </c>
      <c r="F1654" s="38">
        <v>0</v>
      </c>
      <c r="G1654" s="7">
        <v>0</v>
      </c>
      <c r="H1654" s="38">
        <v>1</v>
      </c>
      <c r="I1654" s="7">
        <v>1</v>
      </c>
      <c r="J1654" s="36">
        <f t="shared" si="408"/>
        <v>38.630675000000004</v>
      </c>
      <c r="K1654" s="37">
        <f t="shared" si="409"/>
        <v>28.625680000000003</v>
      </c>
      <c r="L1654" s="36">
        <f t="shared" si="410"/>
        <v>38.669324999999994</v>
      </c>
      <c r="M1654" s="37">
        <f t="shared" si="411"/>
        <v>28.654319999999998</v>
      </c>
      <c r="O1654" s="39">
        <f t="shared" si="412"/>
        <v>25591.70894844065</v>
      </c>
      <c r="P1654" s="40">
        <f t="shared" si="413"/>
        <v>19660.499420619359</v>
      </c>
      <c r="Q1654" s="40">
        <f>S1654*F1654+T1654*G1654+AS1653*(1+$G$9/252)</f>
        <v>1177.4875980947368</v>
      </c>
      <c r="R1654" s="41">
        <f t="shared" si="416"/>
        <v>46429.695967154752</v>
      </c>
      <c r="S1654" s="36">
        <f>AU1653*H1653</f>
        <v>662.13994691955111</v>
      </c>
      <c r="T1654" s="37">
        <f>AV1653*I1653</f>
        <v>686.46995183726813</v>
      </c>
      <c r="U1654" s="57">
        <f t="shared" si="419"/>
        <v>0.55119268854451919</v>
      </c>
      <c r="V1654" s="58">
        <f t="shared" si="417"/>
        <v>0.4234466543680917</v>
      </c>
      <c r="W1654" s="59">
        <f t="shared" si="418"/>
        <v>2.5360657087388938E-2</v>
      </c>
      <c r="Y1654" s="7">
        <f t="shared" si="414"/>
        <v>0</v>
      </c>
      <c r="Z1654" s="40"/>
      <c r="AA1654" s="40"/>
      <c r="AB1654" s="40"/>
      <c r="AC1654" s="40"/>
      <c r="AD1654" s="40"/>
      <c r="AE1654" s="40"/>
      <c r="AF1654" s="40"/>
      <c r="AG1654" s="41"/>
      <c r="AH1654" s="40"/>
      <c r="AI1654" s="40"/>
      <c r="AJ1654" s="40"/>
      <c r="AK1654" s="40"/>
      <c r="AL1654" s="40"/>
      <c r="AM1654" s="41"/>
      <c r="AN1654" s="36">
        <f>Y1654*(IF(AND(AH1654&gt;0,AI1654&lt;0),AH1654,0)+IF(AND(AJ1654&lt;0,AK1654&gt;0),AJ1654,0)+IF(AND(AL1654&gt;0,AM1654&gt;0),AL1654,0))</f>
        <v>0</v>
      </c>
      <c r="AO1654" s="37">
        <f>Y1654*(IF(AND(AH1654&gt;0,AI1654&lt;0),AI1654,0)+IF(AND(AJ1654&lt;0,AK1654&gt;0),AK1654,0)+IF(AND(AL1654&gt;0,AM1654&gt;0),AM1654,0))</f>
        <v>0</v>
      </c>
      <c r="AQ1654" s="40">
        <f>AU1654*D1654</f>
        <v>25591.70894844065</v>
      </c>
      <c r="AR1654" s="40">
        <f>AV1654*E1654</f>
        <v>19660.499420619359</v>
      </c>
      <c r="AS1654" s="40">
        <f>IF(AND(Y1654&lt;&gt;0,AN1654&lt;&gt;0),0,Q1654)</f>
        <v>1177.4875980947368</v>
      </c>
      <c r="AT1654" s="41">
        <f t="shared" si="420"/>
        <v>46429.695967154752</v>
      </c>
      <c r="AU1654" s="42">
        <f>S1654+AN1654</f>
        <v>662.13994691955111</v>
      </c>
      <c r="AV1654" s="37">
        <f>T1654+AO1654</f>
        <v>686.46995183726813</v>
      </c>
      <c r="AW1654" s="58">
        <f t="shared" si="405"/>
        <v>0.55119268854451919</v>
      </c>
      <c r="AX1654" s="58">
        <f t="shared" si="406"/>
        <v>0.4234466543680917</v>
      </c>
      <c r="AY1654" s="59">
        <f t="shared" si="407"/>
        <v>2.5360657087388938E-2</v>
      </c>
      <c r="AZ1654" s="54">
        <f t="shared" si="415"/>
        <v>3.0653313448484987E-2</v>
      </c>
    </row>
    <row r="1655" spans="3:52" x14ac:dyDescent="0.25">
      <c r="C1655" s="35">
        <v>37064</v>
      </c>
      <c r="D1655" s="36">
        <v>37.479999999999997</v>
      </c>
      <c r="E1655" s="37">
        <v>28.12</v>
      </c>
      <c r="F1655" s="38">
        <v>0</v>
      </c>
      <c r="G1655" s="7">
        <v>0</v>
      </c>
      <c r="H1655" s="38">
        <v>1</v>
      </c>
      <c r="I1655" s="7">
        <v>1</v>
      </c>
      <c r="J1655" s="36">
        <f t="shared" si="408"/>
        <v>37.461259999999996</v>
      </c>
      <c r="K1655" s="37">
        <f t="shared" si="409"/>
        <v>28.105940000000004</v>
      </c>
      <c r="L1655" s="36">
        <f t="shared" si="410"/>
        <v>37.498739999999998</v>
      </c>
      <c r="M1655" s="37">
        <f t="shared" si="411"/>
        <v>28.134059999999998</v>
      </c>
      <c r="O1655" s="39">
        <f t="shared" si="412"/>
        <v>24817.005210544772</v>
      </c>
      <c r="P1655" s="40">
        <f t="shared" si="413"/>
        <v>19303.535045663979</v>
      </c>
      <c r="Q1655" s="40">
        <f>S1655*F1655+T1655*G1655+AS1654*(1+$G$9/252)</f>
        <v>1177.5343237930738</v>
      </c>
      <c r="R1655" s="41">
        <f t="shared" si="416"/>
        <v>45298.074580001827</v>
      </c>
      <c r="S1655" s="36">
        <f>AU1654*H1654</f>
        <v>662.13994691955111</v>
      </c>
      <c r="T1655" s="37">
        <f>AV1654*I1654</f>
        <v>686.46995183726813</v>
      </c>
      <c r="U1655" s="57">
        <f t="shared" si="419"/>
        <v>0.54786004572258296</v>
      </c>
      <c r="V1655" s="58">
        <f t="shared" si="417"/>
        <v>0.42614471419909083</v>
      </c>
      <c r="W1655" s="59">
        <f t="shared" si="418"/>
        <v>2.5995240078326223E-2</v>
      </c>
      <c r="Y1655" s="7">
        <f t="shared" si="414"/>
        <v>0</v>
      </c>
      <c r="Z1655" s="40"/>
      <c r="AA1655" s="40"/>
      <c r="AB1655" s="40"/>
      <c r="AC1655" s="40"/>
      <c r="AD1655" s="40"/>
      <c r="AE1655" s="40"/>
      <c r="AF1655" s="40"/>
      <c r="AG1655" s="41"/>
      <c r="AH1655" s="40"/>
      <c r="AI1655" s="40"/>
      <c r="AJ1655" s="40"/>
      <c r="AK1655" s="40"/>
      <c r="AL1655" s="40"/>
      <c r="AM1655" s="41"/>
      <c r="AN1655" s="36">
        <f>Y1655*(IF(AND(AH1655&gt;0,AI1655&lt;0),AH1655,0)+IF(AND(AJ1655&lt;0,AK1655&gt;0),AJ1655,0)+IF(AND(AL1655&gt;0,AM1655&gt;0),AL1655,0))</f>
        <v>0</v>
      </c>
      <c r="AO1655" s="37">
        <f>Y1655*(IF(AND(AH1655&gt;0,AI1655&lt;0),AI1655,0)+IF(AND(AJ1655&lt;0,AK1655&gt;0),AK1655,0)+IF(AND(AL1655&gt;0,AM1655&gt;0),AM1655,0))</f>
        <v>0</v>
      </c>
      <c r="AQ1655" s="40">
        <f>AU1655*D1655</f>
        <v>24817.005210544772</v>
      </c>
      <c r="AR1655" s="40">
        <f>AV1655*E1655</f>
        <v>19303.535045663979</v>
      </c>
      <c r="AS1655" s="40">
        <f>IF(AND(Y1655&lt;&gt;0,AN1655&lt;&gt;0),0,Q1655)</f>
        <v>1177.5343237930738</v>
      </c>
      <c r="AT1655" s="41">
        <f t="shared" si="420"/>
        <v>45298.074580001827</v>
      </c>
      <c r="AU1655" s="42">
        <f>S1655+AN1655</f>
        <v>662.13994691955111</v>
      </c>
      <c r="AV1655" s="37">
        <f>T1655+AO1655</f>
        <v>686.46995183726813</v>
      </c>
      <c r="AW1655" s="58">
        <f t="shared" si="405"/>
        <v>0.54786004572258296</v>
      </c>
      <c r="AX1655" s="58">
        <f t="shared" si="406"/>
        <v>0.42614471419909083</v>
      </c>
      <c r="AY1655" s="59">
        <f t="shared" si="407"/>
        <v>2.5995240078326223E-2</v>
      </c>
      <c r="AZ1655" s="54">
        <f t="shared" si="415"/>
        <v>-2.437279339398335E-2</v>
      </c>
    </row>
    <row r="1656" spans="3:52" x14ac:dyDescent="0.25">
      <c r="C1656" s="35">
        <v>37067</v>
      </c>
      <c r="D1656" s="36">
        <v>36.630000000000003</v>
      </c>
      <c r="E1656" s="37">
        <v>27.8</v>
      </c>
      <c r="F1656" s="38">
        <v>0</v>
      </c>
      <c r="G1656" s="7">
        <v>0</v>
      </c>
      <c r="H1656" s="38">
        <v>1</v>
      </c>
      <c r="I1656" s="7">
        <v>1</v>
      </c>
      <c r="J1656" s="36">
        <f t="shared" si="408"/>
        <v>36.611685000000001</v>
      </c>
      <c r="K1656" s="37">
        <f t="shared" si="409"/>
        <v>27.786100000000001</v>
      </c>
      <c r="L1656" s="36">
        <f t="shared" si="410"/>
        <v>36.648315000000004</v>
      </c>
      <c r="M1656" s="37">
        <f t="shared" si="411"/>
        <v>27.8139</v>
      </c>
      <c r="O1656" s="39">
        <f t="shared" si="412"/>
        <v>24254.18625566316</v>
      </c>
      <c r="P1656" s="40">
        <f t="shared" si="413"/>
        <v>19083.864661076055</v>
      </c>
      <c r="Q1656" s="40">
        <f>S1656*F1656+T1656*G1656+AS1655*(1+$G$9/252)</f>
        <v>1177.5810513456051</v>
      </c>
      <c r="R1656" s="41">
        <f t="shared" si="416"/>
        <v>44515.631968084817</v>
      </c>
      <c r="S1656" s="36">
        <f>AU1655*H1655</f>
        <v>662.13994691955111</v>
      </c>
      <c r="T1656" s="37">
        <f>AV1655*I1655</f>
        <v>686.46995183726813</v>
      </c>
      <c r="U1656" s="57">
        <f t="shared" si="419"/>
        <v>0.54484649960831821</v>
      </c>
      <c r="V1656" s="58">
        <f t="shared" si="417"/>
        <v>0.42870029734179904</v>
      </c>
      <c r="W1656" s="59">
        <f t="shared" si="418"/>
        <v>2.6453203049882881E-2</v>
      </c>
      <c r="Y1656" s="7">
        <f t="shared" si="414"/>
        <v>0</v>
      </c>
      <c r="Z1656" s="40"/>
      <c r="AA1656" s="40"/>
      <c r="AB1656" s="40"/>
      <c r="AC1656" s="40"/>
      <c r="AD1656" s="40"/>
      <c r="AE1656" s="40"/>
      <c r="AF1656" s="40"/>
      <c r="AG1656" s="41"/>
      <c r="AH1656" s="40"/>
      <c r="AI1656" s="40"/>
      <c r="AJ1656" s="40"/>
      <c r="AK1656" s="40"/>
      <c r="AL1656" s="40"/>
      <c r="AM1656" s="41"/>
      <c r="AN1656" s="36">
        <f>Y1656*(IF(AND(AH1656&gt;0,AI1656&lt;0),AH1656,0)+IF(AND(AJ1656&lt;0,AK1656&gt;0),AJ1656,0)+IF(AND(AL1656&gt;0,AM1656&gt;0),AL1656,0))</f>
        <v>0</v>
      </c>
      <c r="AO1656" s="37">
        <f>Y1656*(IF(AND(AH1656&gt;0,AI1656&lt;0),AI1656,0)+IF(AND(AJ1656&lt;0,AK1656&gt;0),AK1656,0)+IF(AND(AL1656&gt;0,AM1656&gt;0),AM1656,0))</f>
        <v>0</v>
      </c>
      <c r="AQ1656" s="40">
        <f>AU1656*D1656</f>
        <v>24254.18625566316</v>
      </c>
      <c r="AR1656" s="40">
        <f>AV1656*E1656</f>
        <v>19083.864661076055</v>
      </c>
      <c r="AS1656" s="40">
        <f>IF(AND(Y1656&lt;&gt;0,AN1656&lt;&gt;0),0,Q1656)</f>
        <v>1177.5810513456051</v>
      </c>
      <c r="AT1656" s="41">
        <f t="shared" si="420"/>
        <v>44515.631968084817</v>
      </c>
      <c r="AU1656" s="42">
        <f>S1656+AN1656</f>
        <v>662.13994691955111</v>
      </c>
      <c r="AV1656" s="37">
        <f>T1656+AO1656</f>
        <v>686.46995183726813</v>
      </c>
      <c r="AW1656" s="58">
        <f t="shared" si="405"/>
        <v>0.54484649960831821</v>
      </c>
      <c r="AX1656" s="58">
        <f t="shared" si="406"/>
        <v>0.42870029734179904</v>
      </c>
      <c r="AY1656" s="59">
        <f t="shared" si="407"/>
        <v>2.6453203049882881E-2</v>
      </c>
      <c r="AZ1656" s="54">
        <f t="shared" si="415"/>
        <v>-1.727319801496463E-2</v>
      </c>
    </row>
    <row r="1657" spans="3:52" x14ac:dyDescent="0.25">
      <c r="C1657" s="35">
        <v>37068</v>
      </c>
      <c r="D1657" s="36">
        <v>36.35</v>
      </c>
      <c r="E1657" s="37">
        <v>27.54</v>
      </c>
      <c r="F1657" s="38">
        <v>0</v>
      </c>
      <c r="G1657" s="7">
        <v>0</v>
      </c>
      <c r="H1657" s="38">
        <v>1</v>
      </c>
      <c r="I1657" s="7">
        <v>1</v>
      </c>
      <c r="J1657" s="36">
        <f t="shared" si="408"/>
        <v>36.331825000000002</v>
      </c>
      <c r="K1657" s="37">
        <f t="shared" si="409"/>
        <v>27.526230000000002</v>
      </c>
      <c r="L1657" s="36">
        <f t="shared" si="410"/>
        <v>36.368175000000001</v>
      </c>
      <c r="M1657" s="37">
        <f t="shared" si="411"/>
        <v>27.553769999999997</v>
      </c>
      <c r="O1657" s="39">
        <f t="shared" si="412"/>
        <v>24068.787070525683</v>
      </c>
      <c r="P1657" s="40">
        <f t="shared" si="413"/>
        <v>18905.382473598365</v>
      </c>
      <c r="Q1657" s="40">
        <f>S1657*F1657+T1657*G1657+AS1656*(1+$G$9/252)</f>
        <v>1177.6277807524045</v>
      </c>
      <c r="R1657" s="41">
        <f t="shared" si="416"/>
        <v>44151.797324876447</v>
      </c>
      <c r="S1657" s="36">
        <f>AU1656*H1656</f>
        <v>662.13994691955111</v>
      </c>
      <c r="T1657" s="37">
        <f>AV1656*I1656</f>
        <v>686.46995183726813</v>
      </c>
      <c r="U1657" s="57">
        <f t="shared" si="419"/>
        <v>0.54513719777755476</v>
      </c>
      <c r="V1657" s="58">
        <f t="shared" si="417"/>
        <v>0.42819055211930196</v>
      </c>
      <c r="W1657" s="59">
        <f t="shared" si="418"/>
        <v>2.667225010314345E-2</v>
      </c>
      <c r="Y1657" s="7">
        <f t="shared" si="414"/>
        <v>0</v>
      </c>
      <c r="Z1657" s="40"/>
      <c r="AA1657" s="40"/>
      <c r="AB1657" s="40"/>
      <c r="AC1657" s="40"/>
      <c r="AD1657" s="40"/>
      <c r="AE1657" s="40"/>
      <c r="AF1657" s="40"/>
      <c r="AG1657" s="41"/>
      <c r="AH1657" s="40"/>
      <c r="AI1657" s="40"/>
      <c r="AJ1657" s="40"/>
      <c r="AK1657" s="40"/>
      <c r="AL1657" s="40"/>
      <c r="AM1657" s="41"/>
      <c r="AN1657" s="36">
        <f>Y1657*(IF(AND(AH1657&gt;0,AI1657&lt;0),AH1657,0)+IF(AND(AJ1657&lt;0,AK1657&gt;0),AJ1657,0)+IF(AND(AL1657&gt;0,AM1657&gt;0),AL1657,0))</f>
        <v>0</v>
      </c>
      <c r="AO1657" s="37">
        <f>Y1657*(IF(AND(AH1657&gt;0,AI1657&lt;0),AI1657,0)+IF(AND(AJ1657&lt;0,AK1657&gt;0),AK1657,0)+IF(AND(AL1657&gt;0,AM1657&gt;0),AM1657,0))</f>
        <v>0</v>
      </c>
      <c r="AQ1657" s="40">
        <f>AU1657*D1657</f>
        <v>24068.787070525683</v>
      </c>
      <c r="AR1657" s="40">
        <f>AV1657*E1657</f>
        <v>18905.382473598365</v>
      </c>
      <c r="AS1657" s="40">
        <f>IF(AND(Y1657&lt;&gt;0,AN1657&lt;&gt;0),0,Q1657)</f>
        <v>1177.6277807524045</v>
      </c>
      <c r="AT1657" s="41">
        <f t="shared" si="420"/>
        <v>44151.797324876447</v>
      </c>
      <c r="AU1657" s="42">
        <f>S1657+AN1657</f>
        <v>662.13994691955111</v>
      </c>
      <c r="AV1657" s="37">
        <f>T1657+AO1657</f>
        <v>686.46995183726813</v>
      </c>
      <c r="AW1657" s="58">
        <f t="shared" si="405"/>
        <v>0.54513719777755476</v>
      </c>
      <c r="AX1657" s="58">
        <f t="shared" si="406"/>
        <v>0.42819055211930196</v>
      </c>
      <c r="AY1657" s="59">
        <f t="shared" si="407"/>
        <v>2.667225010314345E-2</v>
      </c>
      <c r="AZ1657" s="54">
        <f t="shared" si="415"/>
        <v>-8.173188318863378E-3</v>
      </c>
    </row>
    <row r="1658" spans="3:52" x14ac:dyDescent="0.25">
      <c r="C1658" s="35">
        <v>37069</v>
      </c>
      <c r="D1658" s="36">
        <v>36.799999999999997</v>
      </c>
      <c r="E1658" s="37">
        <v>27.51</v>
      </c>
      <c r="F1658" s="38">
        <v>0</v>
      </c>
      <c r="G1658" s="7">
        <v>0</v>
      </c>
      <c r="H1658" s="38">
        <v>1</v>
      </c>
      <c r="I1658" s="7">
        <v>1</v>
      </c>
      <c r="J1658" s="36">
        <f t="shared" si="408"/>
        <v>36.781599999999997</v>
      </c>
      <c r="K1658" s="37">
        <f t="shared" si="409"/>
        <v>27.496245000000002</v>
      </c>
      <c r="L1658" s="36">
        <f t="shared" si="410"/>
        <v>36.818399999999997</v>
      </c>
      <c r="M1658" s="37">
        <f t="shared" si="411"/>
        <v>27.523755000000001</v>
      </c>
      <c r="O1658" s="39">
        <f t="shared" si="412"/>
        <v>24366.750046639478</v>
      </c>
      <c r="P1658" s="40">
        <f t="shared" si="413"/>
        <v>18884.788375043248</v>
      </c>
      <c r="Q1658" s="40">
        <f>S1658*F1658+T1658*G1658+AS1657*(1+$G$9/252)</f>
        <v>1177.6745120135454</v>
      </c>
      <c r="R1658" s="41">
        <f t="shared" si="416"/>
        <v>44429.212933696268</v>
      </c>
      <c r="S1658" s="36">
        <f>AU1657*H1657</f>
        <v>662.13994691955111</v>
      </c>
      <c r="T1658" s="37">
        <f>AV1657*I1657</f>
        <v>686.46995183726813</v>
      </c>
      <c r="U1658" s="57">
        <f t="shared" si="419"/>
        <v>0.54843983131105845</v>
      </c>
      <c r="V1658" s="58">
        <f t="shared" si="417"/>
        <v>0.42505340806342612</v>
      </c>
      <c r="W1658" s="59">
        <f t="shared" si="418"/>
        <v>2.6506760625515526E-2</v>
      </c>
      <c r="Y1658" s="7">
        <f t="shared" si="414"/>
        <v>0</v>
      </c>
      <c r="Z1658" s="40"/>
      <c r="AA1658" s="40"/>
      <c r="AB1658" s="40"/>
      <c r="AC1658" s="40"/>
      <c r="AD1658" s="40"/>
      <c r="AE1658" s="40"/>
      <c r="AF1658" s="40"/>
      <c r="AG1658" s="41"/>
      <c r="AH1658" s="40"/>
      <c r="AI1658" s="40"/>
      <c r="AJ1658" s="40"/>
      <c r="AK1658" s="40"/>
      <c r="AL1658" s="40"/>
      <c r="AM1658" s="41"/>
      <c r="AN1658" s="36">
        <f>Y1658*(IF(AND(AH1658&gt;0,AI1658&lt;0),AH1658,0)+IF(AND(AJ1658&lt;0,AK1658&gt;0),AJ1658,0)+IF(AND(AL1658&gt;0,AM1658&gt;0),AL1658,0))</f>
        <v>0</v>
      </c>
      <c r="AO1658" s="37">
        <f>Y1658*(IF(AND(AH1658&gt;0,AI1658&lt;0),AI1658,0)+IF(AND(AJ1658&lt;0,AK1658&gt;0),AK1658,0)+IF(AND(AL1658&gt;0,AM1658&gt;0),AM1658,0))</f>
        <v>0</v>
      </c>
      <c r="AQ1658" s="40">
        <f>AU1658*D1658</f>
        <v>24366.750046639478</v>
      </c>
      <c r="AR1658" s="40">
        <f>AV1658*E1658</f>
        <v>18884.788375043248</v>
      </c>
      <c r="AS1658" s="40">
        <f>IF(AND(Y1658&lt;&gt;0,AN1658&lt;&gt;0),0,Q1658)</f>
        <v>1177.6745120135454</v>
      </c>
      <c r="AT1658" s="41">
        <f t="shared" si="420"/>
        <v>44429.212933696268</v>
      </c>
      <c r="AU1658" s="42">
        <f>S1658+AN1658</f>
        <v>662.13994691955111</v>
      </c>
      <c r="AV1658" s="37">
        <f>T1658+AO1658</f>
        <v>686.46995183726813</v>
      </c>
      <c r="AW1658" s="58">
        <f t="shared" si="405"/>
        <v>0.54843983131105845</v>
      </c>
      <c r="AX1658" s="58">
        <f t="shared" si="406"/>
        <v>0.42505340806342612</v>
      </c>
      <c r="AY1658" s="59">
        <f t="shared" si="407"/>
        <v>2.6506760625515526E-2</v>
      </c>
      <c r="AZ1658" s="54">
        <f t="shared" si="415"/>
        <v>6.2832234615173288E-3</v>
      </c>
    </row>
    <row r="1659" spans="3:52" x14ac:dyDescent="0.25">
      <c r="C1659" s="35">
        <v>37070</v>
      </c>
      <c r="D1659" s="36">
        <v>38.71</v>
      </c>
      <c r="E1659" s="37">
        <v>27.68</v>
      </c>
      <c r="F1659" s="38">
        <v>0</v>
      </c>
      <c r="G1659" s="7">
        <v>0</v>
      </c>
      <c r="H1659" s="38">
        <v>1</v>
      </c>
      <c r="I1659" s="7">
        <v>1</v>
      </c>
      <c r="J1659" s="36">
        <f t="shared" si="408"/>
        <v>38.690645000000004</v>
      </c>
      <c r="K1659" s="37">
        <f t="shared" si="409"/>
        <v>27.666160000000001</v>
      </c>
      <c r="L1659" s="36">
        <f t="shared" si="410"/>
        <v>38.729354999999998</v>
      </c>
      <c r="M1659" s="37">
        <f t="shared" si="411"/>
        <v>27.693839999999998</v>
      </c>
      <c r="O1659" s="39">
        <f t="shared" si="412"/>
        <v>25631.437345255825</v>
      </c>
      <c r="P1659" s="40">
        <f t="shared" si="413"/>
        <v>19001.48826685558</v>
      </c>
      <c r="Q1659" s="40">
        <f>S1659*F1659+T1659*G1659+AS1658*(1+$G$9/252)</f>
        <v>1177.7212451291014</v>
      </c>
      <c r="R1659" s="41">
        <f t="shared" si="416"/>
        <v>45810.646857240499</v>
      </c>
      <c r="S1659" s="36">
        <f>AU1658*H1658</f>
        <v>662.13994691955111</v>
      </c>
      <c r="T1659" s="37">
        <f>AV1658*I1658</f>
        <v>686.46995183726813</v>
      </c>
      <c r="U1659" s="57">
        <f t="shared" si="419"/>
        <v>0.55950830437149146</v>
      </c>
      <c r="V1659" s="58">
        <f t="shared" si="417"/>
        <v>0.41478323425708935</v>
      </c>
      <c r="W1659" s="59">
        <f t="shared" si="418"/>
        <v>2.5708461371419366E-2</v>
      </c>
      <c r="Y1659" s="7">
        <f t="shared" si="414"/>
        <v>0</v>
      </c>
      <c r="Z1659" s="40"/>
      <c r="AA1659" s="40"/>
      <c r="AB1659" s="40"/>
      <c r="AC1659" s="40"/>
      <c r="AD1659" s="40"/>
      <c r="AE1659" s="40"/>
      <c r="AF1659" s="40"/>
      <c r="AG1659" s="41"/>
      <c r="AH1659" s="40"/>
      <c r="AI1659" s="40"/>
      <c r="AJ1659" s="40"/>
      <c r="AK1659" s="40"/>
      <c r="AL1659" s="40"/>
      <c r="AM1659" s="41"/>
      <c r="AN1659" s="36">
        <f>Y1659*(IF(AND(AH1659&gt;0,AI1659&lt;0),AH1659,0)+IF(AND(AJ1659&lt;0,AK1659&gt;0),AJ1659,0)+IF(AND(AL1659&gt;0,AM1659&gt;0),AL1659,0))</f>
        <v>0</v>
      </c>
      <c r="AO1659" s="37">
        <f>Y1659*(IF(AND(AH1659&gt;0,AI1659&lt;0),AI1659,0)+IF(AND(AJ1659&lt;0,AK1659&gt;0),AK1659,0)+IF(AND(AL1659&gt;0,AM1659&gt;0),AM1659,0))</f>
        <v>0</v>
      </c>
      <c r="AQ1659" s="40">
        <f>AU1659*D1659</f>
        <v>25631.437345255825</v>
      </c>
      <c r="AR1659" s="40">
        <f>AV1659*E1659</f>
        <v>19001.48826685558</v>
      </c>
      <c r="AS1659" s="40">
        <f>IF(AND(Y1659&lt;&gt;0,AN1659&lt;&gt;0),0,Q1659)</f>
        <v>1177.7212451291014</v>
      </c>
      <c r="AT1659" s="41">
        <f t="shared" si="420"/>
        <v>45810.646857240499</v>
      </c>
      <c r="AU1659" s="42">
        <f>S1659+AN1659</f>
        <v>662.13994691955111</v>
      </c>
      <c r="AV1659" s="37">
        <f>T1659+AO1659</f>
        <v>686.46995183726813</v>
      </c>
      <c r="AW1659" s="58">
        <f t="shared" si="405"/>
        <v>0.55950830437149146</v>
      </c>
      <c r="AX1659" s="58">
        <f t="shared" si="406"/>
        <v>0.41478323425708935</v>
      </c>
      <c r="AY1659" s="59">
        <f t="shared" si="407"/>
        <v>2.5708461371419366E-2</v>
      </c>
      <c r="AZ1659" s="54">
        <f t="shared" si="415"/>
        <v>3.1092919102704064E-2</v>
      </c>
    </row>
    <row r="1660" spans="3:52" x14ac:dyDescent="0.25">
      <c r="C1660" s="35">
        <v>37071</v>
      </c>
      <c r="D1660" s="36">
        <v>40.200000000000003</v>
      </c>
      <c r="E1660" s="37">
        <v>27.06</v>
      </c>
      <c r="F1660" s="38">
        <v>0</v>
      </c>
      <c r="G1660" s="7">
        <v>0</v>
      </c>
      <c r="H1660" s="38">
        <v>1</v>
      </c>
      <c r="I1660" s="7">
        <v>1</v>
      </c>
      <c r="J1660" s="36">
        <f t="shared" si="408"/>
        <v>40.179900000000004</v>
      </c>
      <c r="K1660" s="37">
        <f t="shared" si="409"/>
        <v>27.046469999999999</v>
      </c>
      <c r="L1660" s="36">
        <f t="shared" si="410"/>
        <v>40.220100000000002</v>
      </c>
      <c r="M1660" s="37">
        <f t="shared" si="411"/>
        <v>27.073529999999998</v>
      </c>
      <c r="O1660" s="39">
        <f t="shared" si="412"/>
        <v>26618.025866165957</v>
      </c>
      <c r="P1660" s="40">
        <f t="shared" si="413"/>
        <v>18575.876896716476</v>
      </c>
      <c r="Q1660" s="40">
        <f>S1660*F1660+T1660*G1660+AS1659*(1+$G$9/252)</f>
        <v>1177.7679800991461</v>
      </c>
      <c r="R1660" s="41">
        <f t="shared" si="416"/>
        <v>46371.67074298158</v>
      </c>
      <c r="S1660" s="36">
        <f>AU1659*H1659</f>
        <v>662.13994691955111</v>
      </c>
      <c r="T1660" s="37">
        <f>AV1659*I1659</f>
        <v>686.46995183726813</v>
      </c>
      <c r="U1660" s="57">
        <f t="shared" si="419"/>
        <v>0.57401481205407368</v>
      </c>
      <c r="V1660" s="58">
        <f t="shared" si="417"/>
        <v>0.40058675046829023</v>
      </c>
      <c r="W1660" s="59">
        <f t="shared" si="418"/>
        <v>2.5398437477636128E-2</v>
      </c>
      <c r="Y1660" s="7">
        <f t="shared" si="414"/>
        <v>0</v>
      </c>
      <c r="Z1660" s="40"/>
      <c r="AA1660" s="40"/>
      <c r="AB1660" s="40"/>
      <c r="AC1660" s="40"/>
      <c r="AD1660" s="40"/>
      <c r="AE1660" s="40"/>
      <c r="AF1660" s="40"/>
      <c r="AG1660" s="41"/>
      <c r="AH1660" s="40"/>
      <c r="AI1660" s="40"/>
      <c r="AJ1660" s="40"/>
      <c r="AK1660" s="40"/>
      <c r="AL1660" s="40"/>
      <c r="AM1660" s="41"/>
      <c r="AN1660" s="36">
        <f>Y1660*(IF(AND(AH1660&gt;0,AI1660&lt;0),AH1660,0)+IF(AND(AJ1660&lt;0,AK1660&gt;0),AJ1660,0)+IF(AND(AL1660&gt;0,AM1660&gt;0),AL1660,0))</f>
        <v>0</v>
      </c>
      <c r="AO1660" s="37">
        <f>Y1660*(IF(AND(AH1660&gt;0,AI1660&lt;0),AI1660,0)+IF(AND(AJ1660&lt;0,AK1660&gt;0),AK1660,0)+IF(AND(AL1660&gt;0,AM1660&gt;0),AM1660,0))</f>
        <v>0</v>
      </c>
      <c r="AQ1660" s="40">
        <f>AU1660*D1660</f>
        <v>26618.025866165957</v>
      </c>
      <c r="AR1660" s="40">
        <f>AV1660*E1660</f>
        <v>18575.876896716476</v>
      </c>
      <c r="AS1660" s="40">
        <f>IF(AND(Y1660&lt;&gt;0,AN1660&lt;&gt;0),0,Q1660)</f>
        <v>1177.7679800991461</v>
      </c>
      <c r="AT1660" s="41">
        <f t="shared" si="420"/>
        <v>46371.67074298158</v>
      </c>
      <c r="AU1660" s="42">
        <f>S1660+AN1660</f>
        <v>662.13994691955111</v>
      </c>
      <c r="AV1660" s="37">
        <f>T1660+AO1660</f>
        <v>686.46995183726813</v>
      </c>
      <c r="AW1660" s="58">
        <f t="shared" si="405"/>
        <v>0.57401481205407368</v>
      </c>
      <c r="AX1660" s="58">
        <f t="shared" si="406"/>
        <v>0.40058675046829023</v>
      </c>
      <c r="AY1660" s="59">
        <f t="shared" si="407"/>
        <v>2.5398437477636128E-2</v>
      </c>
      <c r="AZ1660" s="54">
        <f t="shared" si="415"/>
        <v>1.2246582928405081E-2</v>
      </c>
    </row>
    <row r="1661" spans="3:52" x14ac:dyDescent="0.25">
      <c r="C1661" s="35">
        <v>37074</v>
      </c>
      <c r="D1661" s="36">
        <v>40.479999999999997</v>
      </c>
      <c r="E1661" s="37">
        <v>27.4</v>
      </c>
      <c r="F1661" s="38">
        <v>0</v>
      </c>
      <c r="G1661" s="7">
        <v>0</v>
      </c>
      <c r="H1661" s="38">
        <v>1</v>
      </c>
      <c r="I1661" s="7">
        <v>1</v>
      </c>
      <c r="J1661" s="36">
        <f t="shared" si="408"/>
        <v>40.459759999999996</v>
      </c>
      <c r="K1661" s="37">
        <f t="shared" si="409"/>
        <v>27.386299999999999</v>
      </c>
      <c r="L1661" s="36">
        <f t="shared" si="410"/>
        <v>40.500239999999998</v>
      </c>
      <c r="M1661" s="37">
        <f t="shared" si="411"/>
        <v>27.413699999999999</v>
      </c>
      <c r="O1661" s="39">
        <f t="shared" si="412"/>
        <v>26803.425051303428</v>
      </c>
      <c r="P1661" s="40">
        <f t="shared" si="413"/>
        <v>18809.276680341147</v>
      </c>
      <c r="Q1661" s="40">
        <f>S1661*F1661+T1661*G1661+AS1660*(1+$G$9/252)</f>
        <v>1177.8147169237532</v>
      </c>
      <c r="R1661" s="41">
        <f t="shared" si="416"/>
        <v>46790.516448568327</v>
      </c>
      <c r="S1661" s="36">
        <f>AU1660*H1660</f>
        <v>662.13994691955111</v>
      </c>
      <c r="T1661" s="37">
        <f>AV1660*I1660</f>
        <v>686.46995183726813</v>
      </c>
      <c r="U1661" s="57">
        <f t="shared" si="419"/>
        <v>0.57283883756157061</v>
      </c>
      <c r="V1661" s="58">
        <f t="shared" si="417"/>
        <v>0.40198908043718895</v>
      </c>
      <c r="W1661" s="59">
        <f t="shared" si="418"/>
        <v>2.5172082001240475E-2</v>
      </c>
      <c r="Y1661" s="7">
        <f t="shared" si="414"/>
        <v>0</v>
      </c>
      <c r="Z1661" s="40"/>
      <c r="AA1661" s="40"/>
      <c r="AB1661" s="40"/>
      <c r="AC1661" s="40"/>
      <c r="AD1661" s="40"/>
      <c r="AE1661" s="40"/>
      <c r="AF1661" s="40"/>
      <c r="AG1661" s="41"/>
      <c r="AH1661" s="40"/>
      <c r="AI1661" s="40"/>
      <c r="AJ1661" s="40"/>
      <c r="AK1661" s="40"/>
      <c r="AL1661" s="40"/>
      <c r="AM1661" s="41"/>
      <c r="AN1661" s="36">
        <f>Y1661*(IF(AND(AH1661&gt;0,AI1661&lt;0),AH1661,0)+IF(AND(AJ1661&lt;0,AK1661&gt;0),AJ1661,0)+IF(AND(AL1661&gt;0,AM1661&gt;0),AL1661,0))</f>
        <v>0</v>
      </c>
      <c r="AO1661" s="37">
        <f>Y1661*(IF(AND(AH1661&gt;0,AI1661&lt;0),AI1661,0)+IF(AND(AJ1661&lt;0,AK1661&gt;0),AK1661,0)+IF(AND(AL1661&gt;0,AM1661&gt;0),AM1661,0))</f>
        <v>0</v>
      </c>
      <c r="AQ1661" s="40">
        <f>AU1661*D1661</f>
        <v>26803.425051303428</v>
      </c>
      <c r="AR1661" s="40">
        <f>AV1661*E1661</f>
        <v>18809.276680341147</v>
      </c>
      <c r="AS1661" s="40">
        <f>IF(AND(Y1661&lt;&gt;0,AN1661&lt;&gt;0),0,Q1661)</f>
        <v>1177.8147169237532</v>
      </c>
      <c r="AT1661" s="41">
        <f t="shared" si="420"/>
        <v>46790.516448568327</v>
      </c>
      <c r="AU1661" s="42">
        <f>S1661+AN1661</f>
        <v>662.13994691955111</v>
      </c>
      <c r="AV1661" s="37">
        <f>T1661+AO1661</f>
        <v>686.46995183726813</v>
      </c>
      <c r="AW1661" s="58">
        <f t="shared" si="405"/>
        <v>0.57283883756157061</v>
      </c>
      <c r="AX1661" s="58">
        <f t="shared" si="406"/>
        <v>0.40198908043718895</v>
      </c>
      <c r="AY1661" s="59">
        <f t="shared" si="407"/>
        <v>2.5172082001240475E-2</v>
      </c>
      <c r="AZ1661" s="54">
        <f t="shared" si="415"/>
        <v>9.0323617604426421E-3</v>
      </c>
    </row>
    <row r="1662" spans="3:52" x14ac:dyDescent="0.25">
      <c r="C1662" s="35">
        <v>37075</v>
      </c>
      <c r="D1662" s="36">
        <v>41.22</v>
      </c>
      <c r="E1662" s="37">
        <v>27.24</v>
      </c>
      <c r="F1662" s="38">
        <v>7.0019999999999999E-2</v>
      </c>
      <c r="G1662" s="7">
        <v>0</v>
      </c>
      <c r="H1662" s="38">
        <v>1</v>
      </c>
      <c r="I1662" s="7">
        <v>1</v>
      </c>
      <c r="J1662" s="36">
        <f t="shared" si="408"/>
        <v>41.199390000000001</v>
      </c>
      <c r="K1662" s="37">
        <f t="shared" si="409"/>
        <v>27.226379999999999</v>
      </c>
      <c r="L1662" s="36">
        <f t="shared" si="410"/>
        <v>41.240609999999997</v>
      </c>
      <c r="M1662" s="37">
        <f t="shared" si="411"/>
        <v>27.253619999999998</v>
      </c>
      <c r="O1662" s="39">
        <f t="shared" si="412"/>
        <v>27293.408612023897</v>
      </c>
      <c r="P1662" s="40">
        <f t="shared" si="413"/>
        <v>18699.441488047181</v>
      </c>
      <c r="Q1662" s="40">
        <f>S1662*F1662+T1662*G1662+AS1661*(1+$G$9/252)</f>
        <v>1224.2244946863032</v>
      </c>
      <c r="R1662" s="41">
        <f t="shared" si="416"/>
        <v>47217.074594757389</v>
      </c>
      <c r="S1662" s="36">
        <f>AU1661*H1661</f>
        <v>662.13994691955111</v>
      </c>
      <c r="T1662" s="37">
        <f>AV1661*I1661</f>
        <v>686.46995183726813</v>
      </c>
      <c r="U1662" s="57">
        <f t="shared" si="419"/>
        <v>0.57804107616303579</v>
      </c>
      <c r="V1662" s="58">
        <f t="shared" si="417"/>
        <v>0.39603134350308561</v>
      </c>
      <c r="W1662" s="59">
        <f t="shared" si="418"/>
        <v>2.5927580333878444E-2</v>
      </c>
      <c r="Y1662" s="7">
        <f t="shared" si="414"/>
        <v>0</v>
      </c>
      <c r="Z1662" s="40"/>
      <c r="AA1662" s="40"/>
      <c r="AB1662" s="40"/>
      <c r="AC1662" s="40"/>
      <c r="AD1662" s="40"/>
      <c r="AE1662" s="40"/>
      <c r="AF1662" s="40"/>
      <c r="AG1662" s="41"/>
      <c r="AH1662" s="40"/>
      <c r="AI1662" s="40"/>
      <c r="AJ1662" s="40"/>
      <c r="AK1662" s="40"/>
      <c r="AL1662" s="40"/>
      <c r="AM1662" s="41"/>
      <c r="AN1662" s="36">
        <f>Y1662*(IF(AND(AH1662&gt;0,AI1662&lt;0),AH1662,0)+IF(AND(AJ1662&lt;0,AK1662&gt;0),AJ1662,0)+IF(AND(AL1662&gt;0,AM1662&gt;0),AL1662,0))</f>
        <v>0</v>
      </c>
      <c r="AO1662" s="37">
        <f>Y1662*(IF(AND(AH1662&gt;0,AI1662&lt;0),AI1662,0)+IF(AND(AJ1662&lt;0,AK1662&gt;0),AK1662,0)+IF(AND(AL1662&gt;0,AM1662&gt;0),AM1662,0))</f>
        <v>0</v>
      </c>
      <c r="AQ1662" s="40">
        <f>AU1662*D1662</f>
        <v>27293.408612023897</v>
      </c>
      <c r="AR1662" s="40">
        <f>AV1662*E1662</f>
        <v>18699.441488047181</v>
      </c>
      <c r="AS1662" s="40">
        <f>IF(AND(Y1662&lt;&gt;0,AN1662&lt;&gt;0),0,Q1662)</f>
        <v>1224.2244946863032</v>
      </c>
      <c r="AT1662" s="41">
        <f t="shared" si="420"/>
        <v>47217.074594757389</v>
      </c>
      <c r="AU1662" s="42">
        <f>S1662+AN1662</f>
        <v>662.13994691955111</v>
      </c>
      <c r="AV1662" s="37">
        <f>T1662+AO1662</f>
        <v>686.46995183726813</v>
      </c>
      <c r="AW1662" s="58">
        <f t="shared" si="405"/>
        <v>0.57804107616303579</v>
      </c>
      <c r="AX1662" s="58">
        <f t="shared" si="406"/>
        <v>0.39603134350308561</v>
      </c>
      <c r="AY1662" s="59">
        <f t="shared" si="407"/>
        <v>2.5927580333878444E-2</v>
      </c>
      <c r="AZ1662" s="54">
        <f t="shared" si="415"/>
        <v>9.1163376377332295E-3</v>
      </c>
    </row>
    <row r="1663" spans="3:52" x14ac:dyDescent="0.25">
      <c r="C1663" s="35">
        <v>37077</v>
      </c>
      <c r="D1663" s="36">
        <v>40.6</v>
      </c>
      <c r="E1663" s="37">
        <v>27.06</v>
      </c>
      <c r="F1663" s="38">
        <v>0</v>
      </c>
      <c r="G1663" s="7">
        <v>0</v>
      </c>
      <c r="H1663" s="38">
        <v>1</v>
      </c>
      <c r="I1663" s="7">
        <v>1</v>
      </c>
      <c r="J1663" s="36">
        <f t="shared" si="408"/>
        <v>40.579700000000003</v>
      </c>
      <c r="K1663" s="37">
        <f t="shared" si="409"/>
        <v>27.046469999999999</v>
      </c>
      <c r="L1663" s="36">
        <f t="shared" si="410"/>
        <v>40.6203</v>
      </c>
      <c r="M1663" s="37">
        <f t="shared" si="411"/>
        <v>27.073529999999998</v>
      </c>
      <c r="O1663" s="39">
        <f t="shared" si="412"/>
        <v>26882.881844933774</v>
      </c>
      <c r="P1663" s="40">
        <f t="shared" si="413"/>
        <v>18575.876896716476</v>
      </c>
      <c r="Q1663" s="40">
        <f>S1663*F1663+T1663*G1663+AS1662*(1+$G$9/252)</f>
        <v>1224.2730750233939</v>
      </c>
      <c r="R1663" s="41">
        <f t="shared" si="416"/>
        <v>46683.031816673647</v>
      </c>
      <c r="S1663" s="36">
        <f>AU1662*H1662</f>
        <v>662.13994691955111</v>
      </c>
      <c r="T1663" s="37">
        <f>AV1662*I1662</f>
        <v>686.46995183726813</v>
      </c>
      <c r="U1663" s="57">
        <f t="shared" si="419"/>
        <v>0.57585981027333555</v>
      </c>
      <c r="V1663" s="58">
        <f t="shared" si="417"/>
        <v>0.39791496339965182</v>
      </c>
      <c r="W1663" s="59">
        <f t="shared" si="418"/>
        <v>2.6225226327012543E-2</v>
      </c>
      <c r="Y1663" s="7">
        <f t="shared" si="414"/>
        <v>0</v>
      </c>
      <c r="Z1663" s="40"/>
      <c r="AA1663" s="40"/>
      <c r="AB1663" s="40"/>
      <c r="AC1663" s="40"/>
      <c r="AD1663" s="40"/>
      <c r="AE1663" s="40"/>
      <c r="AF1663" s="40"/>
      <c r="AG1663" s="41"/>
      <c r="AH1663" s="40"/>
      <c r="AI1663" s="40"/>
      <c r="AJ1663" s="40"/>
      <c r="AK1663" s="40"/>
      <c r="AL1663" s="40"/>
      <c r="AM1663" s="41"/>
      <c r="AN1663" s="36">
        <f>Y1663*(IF(AND(AH1663&gt;0,AI1663&lt;0),AH1663,0)+IF(AND(AJ1663&lt;0,AK1663&gt;0),AJ1663,0)+IF(AND(AL1663&gt;0,AM1663&gt;0),AL1663,0))</f>
        <v>0</v>
      </c>
      <c r="AO1663" s="37">
        <f>Y1663*(IF(AND(AH1663&gt;0,AI1663&lt;0),AI1663,0)+IF(AND(AJ1663&lt;0,AK1663&gt;0),AK1663,0)+IF(AND(AL1663&gt;0,AM1663&gt;0),AM1663,0))</f>
        <v>0</v>
      </c>
      <c r="AQ1663" s="40">
        <f>AU1663*D1663</f>
        <v>26882.881844933774</v>
      </c>
      <c r="AR1663" s="40">
        <f>AV1663*E1663</f>
        <v>18575.876896716476</v>
      </c>
      <c r="AS1663" s="40">
        <f>IF(AND(Y1663&lt;&gt;0,AN1663&lt;&gt;0),0,Q1663)</f>
        <v>1224.2730750233939</v>
      </c>
      <c r="AT1663" s="41">
        <f t="shared" si="420"/>
        <v>46683.031816673647</v>
      </c>
      <c r="AU1663" s="42">
        <f>S1663+AN1663</f>
        <v>662.13994691955111</v>
      </c>
      <c r="AV1663" s="37">
        <f>T1663+AO1663</f>
        <v>686.46995183726813</v>
      </c>
      <c r="AW1663" s="58">
        <f t="shared" si="405"/>
        <v>0.57585981027333555</v>
      </c>
      <c r="AX1663" s="58">
        <f t="shared" si="406"/>
        <v>0.39791496339965182</v>
      </c>
      <c r="AY1663" s="59">
        <f t="shared" si="407"/>
        <v>2.6225226327012543E-2</v>
      </c>
      <c r="AZ1663" s="54">
        <f t="shared" si="415"/>
        <v>-1.1310374110789057E-2</v>
      </c>
    </row>
    <row r="1664" spans="3:52" x14ac:dyDescent="0.25">
      <c r="C1664" s="35">
        <v>37078</v>
      </c>
      <c r="D1664" s="36">
        <v>39.99</v>
      </c>
      <c r="E1664" s="37">
        <v>26.55</v>
      </c>
      <c r="F1664" s="38">
        <v>0</v>
      </c>
      <c r="G1664" s="7">
        <v>0</v>
      </c>
      <c r="H1664" s="38">
        <v>1</v>
      </c>
      <c r="I1664" s="7">
        <v>1</v>
      </c>
      <c r="J1664" s="36">
        <f t="shared" si="408"/>
        <v>39.970005000000008</v>
      </c>
      <c r="K1664" s="37">
        <f t="shared" si="409"/>
        <v>26.536725000000001</v>
      </c>
      <c r="L1664" s="36">
        <f t="shared" si="410"/>
        <v>40.009994999999996</v>
      </c>
      <c r="M1664" s="37">
        <f t="shared" si="411"/>
        <v>26.563275000000001</v>
      </c>
      <c r="O1664" s="39">
        <f t="shared" si="412"/>
        <v>26478.976477312852</v>
      </c>
      <c r="P1664" s="40">
        <f t="shared" si="413"/>
        <v>18225.77722127947</v>
      </c>
      <c r="Q1664" s="40">
        <f>S1664*F1664+T1664*G1664+AS1663*(1+$G$9/252)</f>
        <v>1224.3216572882757</v>
      </c>
      <c r="R1664" s="41">
        <f t="shared" si="416"/>
        <v>45929.075355880595</v>
      </c>
      <c r="S1664" s="36">
        <f>AU1663*H1663</f>
        <v>662.13994691955111</v>
      </c>
      <c r="T1664" s="37">
        <f>AV1663*I1663</f>
        <v>686.46995183726813</v>
      </c>
      <c r="U1664" s="57">
        <f t="shared" si="419"/>
        <v>0.57651882325391901</v>
      </c>
      <c r="V1664" s="58">
        <f t="shared" si="417"/>
        <v>0.3968243880386742</v>
      </c>
      <c r="W1664" s="59">
        <f t="shared" si="418"/>
        <v>2.6656788707406842E-2</v>
      </c>
      <c r="Y1664" s="7">
        <f t="shared" si="414"/>
        <v>0</v>
      </c>
      <c r="Z1664" s="40"/>
      <c r="AA1664" s="40"/>
      <c r="AB1664" s="40"/>
      <c r="AC1664" s="40"/>
      <c r="AD1664" s="40"/>
      <c r="AE1664" s="40"/>
      <c r="AF1664" s="40"/>
      <c r="AG1664" s="41"/>
      <c r="AH1664" s="40"/>
      <c r="AI1664" s="40"/>
      <c r="AJ1664" s="40"/>
      <c r="AK1664" s="40"/>
      <c r="AL1664" s="40"/>
      <c r="AM1664" s="41"/>
      <c r="AN1664" s="36">
        <f>Y1664*(IF(AND(AH1664&gt;0,AI1664&lt;0),AH1664,0)+IF(AND(AJ1664&lt;0,AK1664&gt;0),AJ1664,0)+IF(AND(AL1664&gt;0,AM1664&gt;0),AL1664,0))</f>
        <v>0</v>
      </c>
      <c r="AO1664" s="37">
        <f>Y1664*(IF(AND(AH1664&gt;0,AI1664&lt;0),AI1664,0)+IF(AND(AJ1664&lt;0,AK1664&gt;0),AK1664,0)+IF(AND(AL1664&gt;0,AM1664&gt;0),AM1664,0))</f>
        <v>0</v>
      </c>
      <c r="AQ1664" s="40">
        <f>AU1664*D1664</f>
        <v>26478.976477312852</v>
      </c>
      <c r="AR1664" s="40">
        <f>AV1664*E1664</f>
        <v>18225.77722127947</v>
      </c>
      <c r="AS1664" s="40">
        <f>IF(AND(Y1664&lt;&gt;0,AN1664&lt;&gt;0),0,Q1664)</f>
        <v>1224.3216572882757</v>
      </c>
      <c r="AT1664" s="41">
        <f t="shared" si="420"/>
        <v>45929.075355880595</v>
      </c>
      <c r="AU1664" s="42">
        <f>S1664+AN1664</f>
        <v>662.13994691955111</v>
      </c>
      <c r="AV1664" s="37">
        <f>T1664+AO1664</f>
        <v>686.46995183726813</v>
      </c>
      <c r="AW1664" s="58">
        <f t="shared" si="405"/>
        <v>0.57651882325391901</v>
      </c>
      <c r="AX1664" s="58">
        <f t="shared" si="406"/>
        <v>0.3968243880386742</v>
      </c>
      <c r="AY1664" s="59">
        <f t="shared" si="407"/>
        <v>2.6656788707406842E-2</v>
      </c>
      <c r="AZ1664" s="54">
        <f t="shared" si="415"/>
        <v>-1.6150546171762592E-2</v>
      </c>
    </row>
    <row r="1665" spans="3:52" x14ac:dyDescent="0.25">
      <c r="C1665" s="35">
        <v>37081</v>
      </c>
      <c r="D1665" s="36">
        <v>40.14</v>
      </c>
      <c r="E1665" s="37">
        <v>26.57</v>
      </c>
      <c r="F1665" s="38">
        <v>0</v>
      </c>
      <c r="G1665" s="7">
        <v>0</v>
      </c>
      <c r="H1665" s="38">
        <v>1</v>
      </c>
      <c r="I1665" s="7">
        <v>1</v>
      </c>
      <c r="J1665" s="36">
        <f t="shared" si="408"/>
        <v>40.119930000000004</v>
      </c>
      <c r="K1665" s="37">
        <f t="shared" si="409"/>
        <v>26.556715000000001</v>
      </c>
      <c r="L1665" s="36">
        <f t="shared" si="410"/>
        <v>40.160069999999997</v>
      </c>
      <c r="M1665" s="37">
        <f t="shared" si="411"/>
        <v>26.583285</v>
      </c>
      <c r="O1665" s="39">
        <f t="shared" si="412"/>
        <v>26578.297469350782</v>
      </c>
      <c r="P1665" s="40">
        <f t="shared" si="413"/>
        <v>18239.506620316213</v>
      </c>
      <c r="Q1665" s="40">
        <f>S1665*F1665+T1665*G1665+AS1664*(1+$G$9/252)</f>
        <v>1224.370241481025</v>
      </c>
      <c r="R1665" s="41">
        <f t="shared" si="416"/>
        <v>46042.174331148024</v>
      </c>
      <c r="S1665" s="36">
        <f>AU1664*H1664</f>
        <v>662.13994691955111</v>
      </c>
      <c r="T1665" s="37">
        <f>AV1664*I1664</f>
        <v>686.46995183726813</v>
      </c>
      <c r="U1665" s="57">
        <f t="shared" si="419"/>
        <v>0.57725982439908963</v>
      </c>
      <c r="V1665" s="58">
        <f t="shared" si="417"/>
        <v>0.39614781198499982</v>
      </c>
      <c r="W1665" s="59">
        <f t="shared" si="418"/>
        <v>2.659236361591041E-2</v>
      </c>
      <c r="Y1665" s="7">
        <f t="shared" si="414"/>
        <v>0</v>
      </c>
      <c r="Z1665" s="40"/>
      <c r="AA1665" s="40"/>
      <c r="AB1665" s="40"/>
      <c r="AC1665" s="40"/>
      <c r="AD1665" s="40"/>
      <c r="AE1665" s="40"/>
      <c r="AF1665" s="40"/>
      <c r="AG1665" s="41"/>
      <c r="AH1665" s="40"/>
      <c r="AI1665" s="40"/>
      <c r="AJ1665" s="40"/>
      <c r="AK1665" s="40"/>
      <c r="AL1665" s="40"/>
      <c r="AM1665" s="41"/>
      <c r="AN1665" s="36">
        <f>Y1665*(IF(AND(AH1665&gt;0,AI1665&lt;0),AH1665,0)+IF(AND(AJ1665&lt;0,AK1665&gt;0),AJ1665,0)+IF(AND(AL1665&gt;0,AM1665&gt;0),AL1665,0))</f>
        <v>0</v>
      </c>
      <c r="AO1665" s="37">
        <f>Y1665*(IF(AND(AH1665&gt;0,AI1665&lt;0),AI1665,0)+IF(AND(AJ1665&lt;0,AK1665&gt;0),AK1665,0)+IF(AND(AL1665&gt;0,AM1665&gt;0),AM1665,0))</f>
        <v>0</v>
      </c>
      <c r="AQ1665" s="40">
        <f>AU1665*D1665</f>
        <v>26578.297469350782</v>
      </c>
      <c r="AR1665" s="40">
        <f>AV1665*E1665</f>
        <v>18239.506620316213</v>
      </c>
      <c r="AS1665" s="40">
        <f>IF(AND(Y1665&lt;&gt;0,AN1665&lt;&gt;0),0,Q1665)</f>
        <v>1224.370241481025</v>
      </c>
      <c r="AT1665" s="41">
        <f t="shared" si="420"/>
        <v>46042.174331148024</v>
      </c>
      <c r="AU1665" s="42">
        <f>S1665+AN1665</f>
        <v>662.13994691955111</v>
      </c>
      <c r="AV1665" s="37">
        <f>T1665+AO1665</f>
        <v>686.46995183726813</v>
      </c>
      <c r="AW1665" s="58">
        <f t="shared" si="405"/>
        <v>0.57725982439908963</v>
      </c>
      <c r="AX1665" s="58">
        <f t="shared" si="406"/>
        <v>0.39614781198499982</v>
      </c>
      <c r="AY1665" s="59">
        <f t="shared" si="407"/>
        <v>2.659236361591041E-2</v>
      </c>
      <c r="AZ1665" s="54">
        <f t="shared" si="415"/>
        <v>2.4624701105147029E-3</v>
      </c>
    </row>
    <row r="1666" spans="3:52" x14ac:dyDescent="0.25">
      <c r="C1666" s="35">
        <v>37082</v>
      </c>
      <c r="D1666" s="36">
        <v>39.82</v>
      </c>
      <c r="E1666" s="37">
        <v>26.9</v>
      </c>
      <c r="F1666" s="38">
        <v>0</v>
      </c>
      <c r="G1666" s="7">
        <v>0</v>
      </c>
      <c r="H1666" s="38">
        <v>1</v>
      </c>
      <c r="I1666" s="7">
        <v>1</v>
      </c>
      <c r="J1666" s="36">
        <f t="shared" si="408"/>
        <v>39.800090000000004</v>
      </c>
      <c r="K1666" s="37">
        <f t="shared" si="409"/>
        <v>26.88655</v>
      </c>
      <c r="L1666" s="36">
        <f t="shared" si="410"/>
        <v>39.839909999999996</v>
      </c>
      <c r="M1666" s="37">
        <f t="shared" si="411"/>
        <v>26.913449999999997</v>
      </c>
      <c r="O1666" s="39">
        <f t="shared" si="412"/>
        <v>26366.412686336524</v>
      </c>
      <c r="P1666" s="40">
        <f t="shared" si="413"/>
        <v>18466.041704422511</v>
      </c>
      <c r="Q1666" s="40">
        <f>S1666*F1666+T1666*G1666+AS1665*(1+$G$9/252)</f>
        <v>1224.4188276017185</v>
      </c>
      <c r="R1666" s="41">
        <f t="shared" si="416"/>
        <v>46056.87321836075</v>
      </c>
      <c r="S1666" s="36">
        <f>AU1665*H1665</f>
        <v>662.13994691955111</v>
      </c>
      <c r="T1666" s="37">
        <f>AV1665*I1665</f>
        <v>686.46995183726813</v>
      </c>
      <c r="U1666" s="57">
        <f t="shared" si="419"/>
        <v>0.57247509098870941</v>
      </c>
      <c r="V1666" s="58">
        <f t="shared" si="417"/>
        <v>0.40093997733786563</v>
      </c>
      <c r="W1666" s="59">
        <f t="shared" si="418"/>
        <v>2.6584931673425002E-2</v>
      </c>
      <c r="Y1666" s="7">
        <f t="shared" si="414"/>
        <v>0</v>
      </c>
      <c r="Z1666" s="40"/>
      <c r="AA1666" s="40"/>
      <c r="AB1666" s="40"/>
      <c r="AC1666" s="40"/>
      <c r="AD1666" s="40"/>
      <c r="AE1666" s="40"/>
      <c r="AF1666" s="40"/>
      <c r="AG1666" s="41"/>
      <c r="AH1666" s="40"/>
      <c r="AI1666" s="40"/>
      <c r="AJ1666" s="40"/>
      <c r="AK1666" s="40"/>
      <c r="AL1666" s="40"/>
      <c r="AM1666" s="41"/>
      <c r="AN1666" s="36">
        <f>Y1666*(IF(AND(AH1666&gt;0,AI1666&lt;0),AH1666,0)+IF(AND(AJ1666&lt;0,AK1666&gt;0),AJ1666,0)+IF(AND(AL1666&gt;0,AM1666&gt;0),AL1666,0))</f>
        <v>0</v>
      </c>
      <c r="AO1666" s="37">
        <f>Y1666*(IF(AND(AH1666&gt;0,AI1666&lt;0),AI1666,0)+IF(AND(AJ1666&lt;0,AK1666&gt;0),AK1666,0)+IF(AND(AL1666&gt;0,AM1666&gt;0),AM1666,0))</f>
        <v>0</v>
      </c>
      <c r="AQ1666" s="40">
        <f>AU1666*D1666</f>
        <v>26366.412686336524</v>
      </c>
      <c r="AR1666" s="40">
        <f>AV1666*E1666</f>
        <v>18466.041704422511</v>
      </c>
      <c r="AS1666" s="40">
        <f>IF(AND(Y1666&lt;&gt;0,AN1666&lt;&gt;0),0,Q1666)</f>
        <v>1224.4188276017185</v>
      </c>
      <c r="AT1666" s="41">
        <f t="shared" si="420"/>
        <v>46056.87321836075</v>
      </c>
      <c r="AU1666" s="42">
        <f>S1666+AN1666</f>
        <v>662.13994691955111</v>
      </c>
      <c r="AV1666" s="37">
        <f>T1666+AO1666</f>
        <v>686.46995183726813</v>
      </c>
      <c r="AW1666" s="58">
        <f t="shared" si="405"/>
        <v>0.57247509098870941</v>
      </c>
      <c r="AX1666" s="58">
        <f t="shared" si="406"/>
        <v>0.40093997733786563</v>
      </c>
      <c r="AY1666" s="59">
        <f t="shared" si="407"/>
        <v>2.6584931673425002E-2</v>
      </c>
      <c r="AZ1666" s="54">
        <f t="shared" si="415"/>
        <v>3.1924832886920385E-4</v>
      </c>
    </row>
    <row r="1667" spans="3:52" x14ac:dyDescent="0.25">
      <c r="C1667" s="35">
        <v>37083</v>
      </c>
      <c r="D1667" s="36">
        <v>39.950000000000003</v>
      </c>
      <c r="E1667" s="37">
        <v>26.64</v>
      </c>
      <c r="F1667" s="38">
        <v>0</v>
      </c>
      <c r="G1667" s="7">
        <v>0</v>
      </c>
      <c r="H1667" s="38">
        <v>1</v>
      </c>
      <c r="I1667" s="7">
        <v>1</v>
      </c>
      <c r="J1667" s="36">
        <f t="shared" si="408"/>
        <v>39.930025000000008</v>
      </c>
      <c r="K1667" s="37">
        <f t="shared" si="409"/>
        <v>26.62668</v>
      </c>
      <c r="L1667" s="36">
        <f t="shared" si="410"/>
        <v>39.969974999999998</v>
      </c>
      <c r="M1667" s="37">
        <f t="shared" si="411"/>
        <v>26.653320000000001</v>
      </c>
      <c r="O1667" s="39">
        <f t="shared" si="412"/>
        <v>26452.490879436067</v>
      </c>
      <c r="P1667" s="40">
        <f t="shared" si="413"/>
        <v>18287.559516944824</v>
      </c>
      <c r="Q1667" s="40">
        <f>S1667*F1667+T1667*G1667+AS1666*(1+$G$9/252)</f>
        <v>1224.4674156504327</v>
      </c>
      <c r="R1667" s="41">
        <f t="shared" si="416"/>
        <v>45964.517812031321</v>
      </c>
      <c r="S1667" s="36">
        <f>AU1666*H1666</f>
        <v>662.13994691955111</v>
      </c>
      <c r="T1667" s="37">
        <f>AV1666*I1666</f>
        <v>686.46995183726813</v>
      </c>
      <c r="U1667" s="57">
        <f t="shared" si="419"/>
        <v>0.57549806108293522</v>
      </c>
      <c r="V1667" s="58">
        <f t="shared" si="417"/>
        <v>0.39786253369893965</v>
      </c>
      <c r="W1667" s="59">
        <f t="shared" si="418"/>
        <v>2.663940521812513E-2</v>
      </c>
      <c r="Y1667" s="7">
        <f t="shared" si="414"/>
        <v>0</v>
      </c>
      <c r="Z1667" s="40"/>
      <c r="AA1667" s="40"/>
      <c r="AB1667" s="40"/>
      <c r="AC1667" s="40"/>
      <c r="AD1667" s="40"/>
      <c r="AE1667" s="40"/>
      <c r="AF1667" s="40"/>
      <c r="AG1667" s="41"/>
      <c r="AH1667" s="40"/>
      <c r="AI1667" s="40"/>
      <c r="AJ1667" s="40"/>
      <c r="AK1667" s="40"/>
      <c r="AL1667" s="40"/>
      <c r="AM1667" s="41"/>
      <c r="AN1667" s="36">
        <f>Y1667*(IF(AND(AH1667&gt;0,AI1667&lt;0),AH1667,0)+IF(AND(AJ1667&lt;0,AK1667&gt;0),AJ1667,0)+IF(AND(AL1667&gt;0,AM1667&gt;0),AL1667,0))</f>
        <v>0</v>
      </c>
      <c r="AO1667" s="37">
        <f>Y1667*(IF(AND(AH1667&gt;0,AI1667&lt;0),AI1667,0)+IF(AND(AJ1667&lt;0,AK1667&gt;0),AK1667,0)+IF(AND(AL1667&gt;0,AM1667&gt;0),AM1667,0))</f>
        <v>0</v>
      </c>
      <c r="AQ1667" s="40">
        <f>AU1667*D1667</f>
        <v>26452.490879436067</v>
      </c>
      <c r="AR1667" s="40">
        <f>AV1667*E1667</f>
        <v>18287.559516944824</v>
      </c>
      <c r="AS1667" s="40">
        <f>IF(AND(Y1667&lt;&gt;0,AN1667&lt;&gt;0),0,Q1667)</f>
        <v>1224.4674156504327</v>
      </c>
      <c r="AT1667" s="41">
        <f t="shared" si="420"/>
        <v>45964.517812031321</v>
      </c>
      <c r="AU1667" s="42">
        <f>S1667+AN1667</f>
        <v>662.13994691955111</v>
      </c>
      <c r="AV1667" s="37">
        <f>T1667+AO1667</f>
        <v>686.46995183726813</v>
      </c>
      <c r="AW1667" s="58">
        <f t="shared" si="405"/>
        <v>0.57549806108293522</v>
      </c>
      <c r="AX1667" s="58">
        <f t="shared" si="406"/>
        <v>0.39786253369893965</v>
      </c>
      <c r="AY1667" s="59">
        <f t="shared" si="407"/>
        <v>2.663940521812513E-2</v>
      </c>
      <c r="AZ1667" s="54">
        <f t="shared" si="415"/>
        <v>-2.0052469886864266E-3</v>
      </c>
    </row>
    <row r="1668" spans="3:52" x14ac:dyDescent="0.25">
      <c r="C1668" s="35">
        <v>37084</v>
      </c>
      <c r="D1668" s="36">
        <v>41.14</v>
      </c>
      <c r="E1668" s="37">
        <v>27</v>
      </c>
      <c r="F1668" s="38">
        <v>0</v>
      </c>
      <c r="G1668" s="7">
        <v>0</v>
      </c>
      <c r="H1668" s="38">
        <v>1</v>
      </c>
      <c r="I1668" s="7">
        <v>1</v>
      </c>
      <c r="J1668" s="36">
        <f t="shared" si="408"/>
        <v>41.119430000000001</v>
      </c>
      <c r="K1668" s="37">
        <f t="shared" si="409"/>
        <v>26.986500000000003</v>
      </c>
      <c r="L1668" s="36">
        <f t="shared" si="410"/>
        <v>41.16057</v>
      </c>
      <c r="M1668" s="37">
        <f t="shared" si="411"/>
        <v>27.013499999999997</v>
      </c>
      <c r="O1668" s="39">
        <f t="shared" si="412"/>
        <v>27240.437416270332</v>
      </c>
      <c r="P1668" s="40">
        <f t="shared" si="413"/>
        <v>18534.688699606239</v>
      </c>
      <c r="Q1668" s="40">
        <f>S1668*F1668+T1668*G1668+AS1667*(1+$G$9/252)</f>
        <v>1224.5160056272441</v>
      </c>
      <c r="R1668" s="41">
        <f t="shared" si="416"/>
        <v>46999.642121503814</v>
      </c>
      <c r="S1668" s="36">
        <f>AU1667*H1667</f>
        <v>662.13994691955111</v>
      </c>
      <c r="T1668" s="37">
        <f>AV1667*I1667</f>
        <v>686.46995183726813</v>
      </c>
      <c r="U1668" s="57">
        <f t="shared" si="419"/>
        <v>0.57958818805147827</v>
      </c>
      <c r="V1668" s="58">
        <f t="shared" si="417"/>
        <v>0.39435808152943436</v>
      </c>
      <c r="W1668" s="59">
        <f t="shared" si="418"/>
        <v>2.6053730419087373E-2</v>
      </c>
      <c r="Y1668" s="7">
        <f t="shared" si="414"/>
        <v>0</v>
      </c>
      <c r="Z1668" s="40"/>
      <c r="AA1668" s="40"/>
      <c r="AB1668" s="40"/>
      <c r="AC1668" s="40"/>
      <c r="AD1668" s="40"/>
      <c r="AE1668" s="40"/>
      <c r="AF1668" s="40"/>
      <c r="AG1668" s="41"/>
      <c r="AH1668" s="40"/>
      <c r="AI1668" s="40"/>
      <c r="AJ1668" s="40"/>
      <c r="AK1668" s="40"/>
      <c r="AL1668" s="40"/>
      <c r="AM1668" s="41"/>
      <c r="AN1668" s="36">
        <f>Y1668*(IF(AND(AH1668&gt;0,AI1668&lt;0),AH1668,0)+IF(AND(AJ1668&lt;0,AK1668&gt;0),AJ1668,0)+IF(AND(AL1668&gt;0,AM1668&gt;0),AL1668,0))</f>
        <v>0</v>
      </c>
      <c r="AO1668" s="37">
        <f>Y1668*(IF(AND(AH1668&gt;0,AI1668&lt;0),AI1668,0)+IF(AND(AJ1668&lt;0,AK1668&gt;0),AK1668,0)+IF(AND(AL1668&gt;0,AM1668&gt;0),AM1668,0))</f>
        <v>0</v>
      </c>
      <c r="AQ1668" s="40">
        <f>AU1668*D1668</f>
        <v>27240.437416270332</v>
      </c>
      <c r="AR1668" s="40">
        <f>AV1668*E1668</f>
        <v>18534.688699606239</v>
      </c>
      <c r="AS1668" s="40">
        <f>IF(AND(Y1668&lt;&gt;0,AN1668&lt;&gt;0),0,Q1668)</f>
        <v>1224.5160056272441</v>
      </c>
      <c r="AT1668" s="41">
        <f t="shared" si="420"/>
        <v>46999.642121503814</v>
      </c>
      <c r="AU1668" s="42">
        <f>S1668+AN1668</f>
        <v>662.13994691955111</v>
      </c>
      <c r="AV1668" s="37">
        <f>T1668+AO1668</f>
        <v>686.46995183726813</v>
      </c>
      <c r="AW1668" s="58">
        <f t="shared" si="405"/>
        <v>0.57958818805147827</v>
      </c>
      <c r="AX1668" s="58">
        <f t="shared" si="406"/>
        <v>0.39435808152943436</v>
      </c>
      <c r="AY1668" s="59">
        <f t="shared" si="407"/>
        <v>2.6053730419087373E-2</v>
      </c>
      <c r="AZ1668" s="54">
        <f t="shared" si="415"/>
        <v>2.2520073281429021E-2</v>
      </c>
    </row>
    <row r="1669" spans="3:52" x14ac:dyDescent="0.25">
      <c r="C1669" s="35">
        <v>37085</v>
      </c>
      <c r="D1669" s="36">
        <v>42.08</v>
      </c>
      <c r="E1669" s="37">
        <v>27.65</v>
      </c>
      <c r="F1669" s="38">
        <v>0</v>
      </c>
      <c r="G1669" s="7">
        <v>0</v>
      </c>
      <c r="H1669" s="38">
        <v>1</v>
      </c>
      <c r="I1669" s="7">
        <v>1</v>
      </c>
      <c r="J1669" s="36">
        <f t="shared" si="408"/>
        <v>42.058959999999999</v>
      </c>
      <c r="K1669" s="37">
        <f t="shared" si="409"/>
        <v>27.636175000000001</v>
      </c>
      <c r="L1669" s="36">
        <f t="shared" si="410"/>
        <v>42.101039999999998</v>
      </c>
      <c r="M1669" s="37">
        <f t="shared" si="411"/>
        <v>27.663824999999996</v>
      </c>
      <c r="O1669" s="39">
        <f t="shared" si="412"/>
        <v>27862.84896637471</v>
      </c>
      <c r="P1669" s="40">
        <f t="shared" si="413"/>
        <v>18980.894168300463</v>
      </c>
      <c r="Q1669" s="40">
        <f>S1669*F1669+T1669*G1669+AS1668*(1+$G$9/252)</f>
        <v>1224.5645975322293</v>
      </c>
      <c r="R1669" s="41">
        <f t="shared" si="416"/>
        <v>48068.307732207395</v>
      </c>
      <c r="S1669" s="36">
        <f>AU1668*H1668</f>
        <v>662.13994691955111</v>
      </c>
      <c r="T1669" s="37">
        <f>AV1668*I1668</f>
        <v>686.46995183726813</v>
      </c>
      <c r="U1669" s="57">
        <f t="shared" si="419"/>
        <v>0.57965113150229863</v>
      </c>
      <c r="V1669" s="58">
        <f t="shared" si="417"/>
        <v>0.39487335967899323</v>
      </c>
      <c r="W1669" s="59">
        <f t="shared" si="418"/>
        <v>2.5475508818708206E-2</v>
      </c>
      <c r="Y1669" s="7">
        <f t="shared" si="414"/>
        <v>0</v>
      </c>
      <c r="Z1669" s="40"/>
      <c r="AA1669" s="40"/>
      <c r="AB1669" s="40"/>
      <c r="AC1669" s="40"/>
      <c r="AD1669" s="40"/>
      <c r="AE1669" s="40"/>
      <c r="AF1669" s="40"/>
      <c r="AG1669" s="41"/>
      <c r="AH1669" s="40"/>
      <c r="AI1669" s="40"/>
      <c r="AJ1669" s="40"/>
      <c r="AK1669" s="40"/>
      <c r="AL1669" s="40"/>
      <c r="AM1669" s="41"/>
      <c r="AN1669" s="36">
        <f>Y1669*(IF(AND(AH1669&gt;0,AI1669&lt;0),AH1669,0)+IF(AND(AJ1669&lt;0,AK1669&gt;0),AJ1669,0)+IF(AND(AL1669&gt;0,AM1669&gt;0),AL1669,0))</f>
        <v>0</v>
      </c>
      <c r="AO1669" s="37">
        <f>Y1669*(IF(AND(AH1669&gt;0,AI1669&lt;0),AI1669,0)+IF(AND(AJ1669&lt;0,AK1669&gt;0),AK1669,0)+IF(AND(AL1669&gt;0,AM1669&gt;0),AM1669,0))</f>
        <v>0</v>
      </c>
      <c r="AQ1669" s="40">
        <f>AU1669*D1669</f>
        <v>27862.84896637471</v>
      </c>
      <c r="AR1669" s="40">
        <f>AV1669*E1669</f>
        <v>18980.894168300463</v>
      </c>
      <c r="AS1669" s="40">
        <f>IF(AND(Y1669&lt;&gt;0,AN1669&lt;&gt;0),0,Q1669)</f>
        <v>1224.5645975322293</v>
      </c>
      <c r="AT1669" s="41">
        <f t="shared" si="420"/>
        <v>48068.307732207395</v>
      </c>
      <c r="AU1669" s="42">
        <f>S1669+AN1669</f>
        <v>662.13994691955111</v>
      </c>
      <c r="AV1669" s="37">
        <f>T1669+AO1669</f>
        <v>686.46995183726813</v>
      </c>
      <c r="AW1669" s="58">
        <f t="shared" si="405"/>
        <v>0.57965113150229863</v>
      </c>
      <c r="AX1669" s="58">
        <f t="shared" si="406"/>
        <v>0.39487335967899323</v>
      </c>
      <c r="AY1669" s="59">
        <f t="shared" si="407"/>
        <v>2.5475508818708206E-2</v>
      </c>
      <c r="AZ1669" s="54">
        <f t="shared" si="415"/>
        <v>2.2737739320245476E-2</v>
      </c>
    </row>
    <row r="1670" spans="3:52" x14ac:dyDescent="0.25">
      <c r="C1670" s="35">
        <v>37088</v>
      </c>
      <c r="D1670" s="36">
        <v>41.85</v>
      </c>
      <c r="E1670" s="37">
        <v>27.63</v>
      </c>
      <c r="F1670" s="38">
        <v>0</v>
      </c>
      <c r="G1670" s="7">
        <v>0</v>
      </c>
      <c r="H1670" s="38">
        <v>1</v>
      </c>
      <c r="I1670" s="7">
        <v>1</v>
      </c>
      <c r="J1670" s="36">
        <f t="shared" si="408"/>
        <v>41.829075000000003</v>
      </c>
      <c r="K1670" s="37">
        <f t="shared" si="409"/>
        <v>27.616185000000002</v>
      </c>
      <c r="L1670" s="36">
        <f t="shared" si="410"/>
        <v>41.870925</v>
      </c>
      <c r="M1670" s="37">
        <f t="shared" si="411"/>
        <v>27.643814999999996</v>
      </c>
      <c r="O1670" s="39">
        <f t="shared" si="412"/>
        <v>27710.556778583214</v>
      </c>
      <c r="P1670" s="40">
        <f t="shared" si="413"/>
        <v>18967.164769263716</v>
      </c>
      <c r="Q1670" s="40">
        <f>S1670*F1670+T1670*G1670+AS1669*(1+$G$9/252)</f>
        <v>1224.6131913654647</v>
      </c>
      <c r="R1670" s="41">
        <f t="shared" si="416"/>
        <v>47902.334739212398</v>
      </c>
      <c r="S1670" s="36">
        <f>AU1669*H1669</f>
        <v>662.13994691955111</v>
      </c>
      <c r="T1670" s="37">
        <f>AV1669*I1669</f>
        <v>686.46995183726813</v>
      </c>
      <c r="U1670" s="57">
        <f t="shared" si="419"/>
        <v>0.57848029599065898</v>
      </c>
      <c r="V1670" s="58">
        <f t="shared" si="417"/>
        <v>0.39595491268899208</v>
      </c>
      <c r="W1670" s="59">
        <f t="shared" si="418"/>
        <v>2.55647913203489E-2</v>
      </c>
      <c r="Y1670" s="7">
        <f t="shared" si="414"/>
        <v>0</v>
      </c>
      <c r="Z1670" s="40"/>
      <c r="AA1670" s="40"/>
      <c r="AB1670" s="40"/>
      <c r="AC1670" s="40"/>
      <c r="AD1670" s="40"/>
      <c r="AE1670" s="40"/>
      <c r="AF1670" s="40"/>
      <c r="AG1670" s="41"/>
      <c r="AH1670" s="40"/>
      <c r="AI1670" s="40"/>
      <c r="AJ1670" s="40"/>
      <c r="AK1670" s="40"/>
      <c r="AL1670" s="40"/>
      <c r="AM1670" s="41"/>
      <c r="AN1670" s="36">
        <f>Y1670*(IF(AND(AH1670&gt;0,AI1670&lt;0),AH1670,0)+IF(AND(AJ1670&lt;0,AK1670&gt;0),AJ1670,0)+IF(AND(AL1670&gt;0,AM1670&gt;0),AL1670,0))</f>
        <v>0</v>
      </c>
      <c r="AO1670" s="37">
        <f>Y1670*(IF(AND(AH1670&gt;0,AI1670&lt;0),AI1670,0)+IF(AND(AJ1670&lt;0,AK1670&gt;0),AK1670,0)+IF(AND(AL1670&gt;0,AM1670&gt;0),AM1670,0))</f>
        <v>0</v>
      </c>
      <c r="AQ1670" s="40">
        <f>AU1670*D1670</f>
        <v>27710.556778583214</v>
      </c>
      <c r="AR1670" s="40">
        <f>AV1670*E1670</f>
        <v>18967.164769263716</v>
      </c>
      <c r="AS1670" s="40">
        <f>IF(AND(Y1670&lt;&gt;0,AN1670&lt;&gt;0),0,Q1670)</f>
        <v>1224.6131913654647</v>
      </c>
      <c r="AT1670" s="41">
        <f t="shared" si="420"/>
        <v>47902.334739212398</v>
      </c>
      <c r="AU1670" s="42">
        <f>S1670+AN1670</f>
        <v>662.13994691955111</v>
      </c>
      <c r="AV1670" s="37">
        <f>T1670+AO1670</f>
        <v>686.46995183726813</v>
      </c>
      <c r="AW1670" s="58">
        <f t="shared" si="405"/>
        <v>0.57848029599065898</v>
      </c>
      <c r="AX1670" s="58">
        <f t="shared" si="406"/>
        <v>0.39595491268899208</v>
      </c>
      <c r="AY1670" s="59">
        <f t="shared" si="407"/>
        <v>2.55647913203489E-2</v>
      </c>
      <c r="AZ1670" s="54">
        <f t="shared" si="415"/>
        <v>-3.4528570034053629E-3</v>
      </c>
    </row>
    <row r="1671" spans="3:52" x14ac:dyDescent="0.25">
      <c r="C1671" s="35">
        <v>37089</v>
      </c>
      <c r="D1671" s="36">
        <v>42.13</v>
      </c>
      <c r="E1671" s="37">
        <v>27.72</v>
      </c>
      <c r="F1671" s="38">
        <v>0</v>
      </c>
      <c r="G1671" s="7">
        <v>0</v>
      </c>
      <c r="H1671" s="38">
        <v>1</v>
      </c>
      <c r="I1671" s="7">
        <v>1</v>
      </c>
      <c r="J1671" s="36">
        <f t="shared" si="408"/>
        <v>42.108935000000002</v>
      </c>
      <c r="K1671" s="37">
        <f t="shared" si="409"/>
        <v>27.706140000000001</v>
      </c>
      <c r="L1671" s="36">
        <f t="shared" si="410"/>
        <v>42.151065000000003</v>
      </c>
      <c r="M1671" s="37">
        <f t="shared" si="411"/>
        <v>27.733859999999996</v>
      </c>
      <c r="O1671" s="39">
        <f t="shared" si="412"/>
        <v>27895.955963720691</v>
      </c>
      <c r="P1671" s="40">
        <f t="shared" si="413"/>
        <v>19028.947064929071</v>
      </c>
      <c r="Q1671" s="40">
        <f>S1671*F1671+T1671*G1671+AS1670*(1+$G$9/252)</f>
        <v>1224.6617871270266</v>
      </c>
      <c r="R1671" s="41">
        <f t="shared" si="416"/>
        <v>48149.564815776786</v>
      </c>
      <c r="S1671" s="36">
        <f>AU1670*H1670</f>
        <v>662.13994691955111</v>
      </c>
      <c r="T1671" s="37">
        <f>AV1670*I1670</f>
        <v>686.46995183726813</v>
      </c>
      <c r="U1671" s="57">
        <f t="shared" si="419"/>
        <v>0.57936050035867082</v>
      </c>
      <c r="V1671" s="58">
        <f t="shared" si="417"/>
        <v>0.3952049647330147</v>
      </c>
      <c r="W1671" s="59">
        <f t="shared" si="418"/>
        <v>2.5434534908314505E-2</v>
      </c>
      <c r="Y1671" s="7">
        <f t="shared" si="414"/>
        <v>0</v>
      </c>
      <c r="Z1671" s="40"/>
      <c r="AA1671" s="40"/>
      <c r="AB1671" s="40"/>
      <c r="AC1671" s="40"/>
      <c r="AD1671" s="40"/>
      <c r="AE1671" s="40"/>
      <c r="AF1671" s="40"/>
      <c r="AG1671" s="41"/>
      <c r="AH1671" s="40"/>
      <c r="AI1671" s="40"/>
      <c r="AJ1671" s="40"/>
      <c r="AK1671" s="40"/>
      <c r="AL1671" s="40"/>
      <c r="AM1671" s="41"/>
      <c r="AN1671" s="36">
        <f>Y1671*(IF(AND(AH1671&gt;0,AI1671&lt;0),AH1671,0)+IF(AND(AJ1671&lt;0,AK1671&gt;0),AJ1671,0)+IF(AND(AL1671&gt;0,AM1671&gt;0),AL1671,0))</f>
        <v>0</v>
      </c>
      <c r="AO1671" s="37">
        <f>Y1671*(IF(AND(AH1671&gt;0,AI1671&lt;0),AI1671,0)+IF(AND(AJ1671&lt;0,AK1671&gt;0),AK1671,0)+IF(AND(AL1671&gt;0,AM1671&gt;0),AM1671,0))</f>
        <v>0</v>
      </c>
      <c r="AQ1671" s="40">
        <f>AU1671*D1671</f>
        <v>27895.955963720691</v>
      </c>
      <c r="AR1671" s="40">
        <f>AV1671*E1671</f>
        <v>19028.947064929071</v>
      </c>
      <c r="AS1671" s="40">
        <f>IF(AND(Y1671&lt;&gt;0,AN1671&lt;&gt;0),0,Q1671)</f>
        <v>1224.6617871270266</v>
      </c>
      <c r="AT1671" s="41">
        <f t="shared" si="420"/>
        <v>48149.564815776786</v>
      </c>
      <c r="AU1671" s="42">
        <f>S1671+AN1671</f>
        <v>662.13994691955111</v>
      </c>
      <c r="AV1671" s="37">
        <f>T1671+AO1671</f>
        <v>686.46995183726813</v>
      </c>
      <c r="AW1671" s="58">
        <f t="shared" si="405"/>
        <v>0.57936050035867082</v>
      </c>
      <c r="AX1671" s="58">
        <f t="shared" si="406"/>
        <v>0.3952049647330147</v>
      </c>
      <c r="AY1671" s="59">
        <f t="shared" si="407"/>
        <v>2.5434534908314505E-2</v>
      </c>
      <c r="AZ1671" s="54">
        <f t="shared" si="415"/>
        <v>5.161127905567664E-3</v>
      </c>
    </row>
    <row r="1672" spans="3:52" x14ac:dyDescent="0.25">
      <c r="C1672" s="35">
        <v>37090</v>
      </c>
      <c r="D1672" s="36">
        <v>41.4</v>
      </c>
      <c r="E1672" s="37">
        <v>27.7</v>
      </c>
      <c r="F1672" s="38">
        <v>0</v>
      </c>
      <c r="G1672" s="7">
        <v>0</v>
      </c>
      <c r="H1672" s="38">
        <v>1</v>
      </c>
      <c r="I1672" s="7">
        <v>1</v>
      </c>
      <c r="J1672" s="36">
        <f t="shared" si="408"/>
        <v>41.379300000000001</v>
      </c>
      <c r="K1672" s="37">
        <f t="shared" si="409"/>
        <v>27.686150000000001</v>
      </c>
      <c r="L1672" s="36">
        <f t="shared" si="410"/>
        <v>41.420699999999997</v>
      </c>
      <c r="M1672" s="37">
        <f t="shared" si="411"/>
        <v>27.713849999999997</v>
      </c>
      <c r="O1672" s="39">
        <f t="shared" si="412"/>
        <v>27412.593802469415</v>
      </c>
      <c r="P1672" s="40">
        <f t="shared" si="413"/>
        <v>19015.217665892327</v>
      </c>
      <c r="Q1672" s="40">
        <f>S1672*F1672+T1672*G1672+AS1671*(1+$G$9/252)</f>
        <v>1224.7103848169918</v>
      </c>
      <c r="R1672" s="41">
        <f t="shared" si="416"/>
        <v>47652.52185317874</v>
      </c>
      <c r="S1672" s="36">
        <f>AU1671*H1671</f>
        <v>662.13994691955111</v>
      </c>
      <c r="T1672" s="37">
        <f>AV1671*I1671</f>
        <v>686.46995183726813</v>
      </c>
      <c r="U1672" s="57">
        <f t="shared" si="419"/>
        <v>0.57526008564520104</v>
      </c>
      <c r="V1672" s="58">
        <f t="shared" si="417"/>
        <v>0.39903906291632885</v>
      </c>
      <c r="W1672" s="59">
        <f t="shared" si="418"/>
        <v>2.5700851438469997E-2</v>
      </c>
      <c r="Y1672" s="7">
        <f t="shared" si="414"/>
        <v>0</v>
      </c>
      <c r="Z1672" s="40"/>
      <c r="AA1672" s="40"/>
      <c r="AB1672" s="40"/>
      <c r="AC1672" s="40"/>
      <c r="AD1672" s="40"/>
      <c r="AE1672" s="40"/>
      <c r="AF1672" s="40"/>
      <c r="AG1672" s="41"/>
      <c r="AH1672" s="40"/>
      <c r="AI1672" s="40"/>
      <c r="AJ1672" s="40"/>
      <c r="AK1672" s="40"/>
      <c r="AL1672" s="40"/>
      <c r="AM1672" s="41"/>
      <c r="AN1672" s="36">
        <f>Y1672*(IF(AND(AH1672&gt;0,AI1672&lt;0),AH1672,0)+IF(AND(AJ1672&lt;0,AK1672&gt;0),AJ1672,0)+IF(AND(AL1672&gt;0,AM1672&gt;0),AL1672,0))</f>
        <v>0</v>
      </c>
      <c r="AO1672" s="37">
        <f>Y1672*(IF(AND(AH1672&gt;0,AI1672&lt;0),AI1672,0)+IF(AND(AJ1672&lt;0,AK1672&gt;0),AK1672,0)+IF(AND(AL1672&gt;0,AM1672&gt;0),AM1672,0))</f>
        <v>0</v>
      </c>
      <c r="AQ1672" s="40">
        <f>AU1672*D1672</f>
        <v>27412.593802469415</v>
      </c>
      <c r="AR1672" s="40">
        <f>AV1672*E1672</f>
        <v>19015.217665892327</v>
      </c>
      <c r="AS1672" s="40">
        <f>IF(AND(Y1672&lt;&gt;0,AN1672&lt;&gt;0),0,Q1672)</f>
        <v>1224.7103848169918</v>
      </c>
      <c r="AT1672" s="41">
        <f t="shared" si="420"/>
        <v>47652.52185317874</v>
      </c>
      <c r="AU1672" s="42">
        <f>S1672+AN1672</f>
        <v>662.13994691955111</v>
      </c>
      <c r="AV1672" s="37">
        <f>T1672+AO1672</f>
        <v>686.46995183726813</v>
      </c>
      <c r="AW1672" s="58">
        <f t="shared" si="405"/>
        <v>0.57526008564520104</v>
      </c>
      <c r="AX1672" s="58">
        <f t="shared" si="406"/>
        <v>0.39903906291632885</v>
      </c>
      <c r="AY1672" s="59">
        <f t="shared" si="407"/>
        <v>2.5700851438469997E-2</v>
      </c>
      <c r="AZ1672" s="54">
        <f t="shared" si="415"/>
        <v>-1.0322896260843928E-2</v>
      </c>
    </row>
    <row r="1673" spans="3:52" x14ac:dyDescent="0.25">
      <c r="C1673" s="35">
        <v>37091</v>
      </c>
      <c r="D1673" s="36">
        <v>41.37</v>
      </c>
      <c r="E1673" s="37">
        <v>27.67</v>
      </c>
      <c r="F1673" s="38">
        <v>0</v>
      </c>
      <c r="G1673" s="7">
        <v>0</v>
      </c>
      <c r="H1673" s="38">
        <v>1</v>
      </c>
      <c r="I1673" s="7">
        <v>1</v>
      </c>
      <c r="J1673" s="36">
        <f t="shared" si="408"/>
        <v>41.349314999999997</v>
      </c>
      <c r="K1673" s="37">
        <f t="shared" si="409"/>
        <v>27.656165000000005</v>
      </c>
      <c r="L1673" s="36">
        <f t="shared" si="410"/>
        <v>41.390684999999998</v>
      </c>
      <c r="M1673" s="37">
        <f t="shared" si="411"/>
        <v>27.683834999999998</v>
      </c>
      <c r="O1673" s="39">
        <f t="shared" si="412"/>
        <v>27392.729604061828</v>
      </c>
      <c r="P1673" s="40">
        <f t="shared" si="413"/>
        <v>18994.62356733721</v>
      </c>
      <c r="Q1673" s="40">
        <f>S1673*F1673+T1673*G1673+AS1672*(1+$G$9/252)</f>
        <v>1224.7589844354368</v>
      </c>
      <c r="R1673" s="41">
        <f t="shared" si="416"/>
        <v>47612.112155834475</v>
      </c>
      <c r="S1673" s="36">
        <f>AU1672*H1672</f>
        <v>662.13994691955111</v>
      </c>
      <c r="T1673" s="37">
        <f>AV1672*I1672</f>
        <v>686.46995183726813</v>
      </c>
      <c r="U1673" s="57">
        <f t="shared" si="419"/>
        <v>0.57533111562884265</v>
      </c>
      <c r="V1673" s="58">
        <f t="shared" si="417"/>
        <v>0.39894519917889371</v>
      </c>
      <c r="W1673" s="59">
        <f t="shared" si="418"/>
        <v>2.572368519226368E-2</v>
      </c>
      <c r="Y1673" s="7">
        <f t="shared" si="414"/>
        <v>0</v>
      </c>
      <c r="Z1673" s="40"/>
      <c r="AA1673" s="40"/>
      <c r="AB1673" s="40"/>
      <c r="AC1673" s="40"/>
      <c r="AD1673" s="40"/>
      <c r="AE1673" s="40"/>
      <c r="AF1673" s="40"/>
      <c r="AG1673" s="41"/>
      <c r="AH1673" s="40"/>
      <c r="AI1673" s="40"/>
      <c r="AJ1673" s="40"/>
      <c r="AK1673" s="40"/>
      <c r="AL1673" s="40"/>
      <c r="AM1673" s="41"/>
      <c r="AN1673" s="36">
        <f>Y1673*(IF(AND(AH1673&gt;0,AI1673&lt;0),AH1673,0)+IF(AND(AJ1673&lt;0,AK1673&gt;0),AJ1673,0)+IF(AND(AL1673&gt;0,AM1673&gt;0),AL1673,0))</f>
        <v>0</v>
      </c>
      <c r="AO1673" s="37">
        <f>Y1673*(IF(AND(AH1673&gt;0,AI1673&lt;0),AI1673,0)+IF(AND(AJ1673&lt;0,AK1673&gt;0),AK1673,0)+IF(AND(AL1673&gt;0,AM1673&gt;0),AM1673,0))</f>
        <v>0</v>
      </c>
      <c r="AQ1673" s="40">
        <f>AU1673*D1673</f>
        <v>27392.729604061828</v>
      </c>
      <c r="AR1673" s="40">
        <f>AV1673*E1673</f>
        <v>18994.62356733721</v>
      </c>
      <c r="AS1673" s="40">
        <f>IF(AND(Y1673&lt;&gt;0,AN1673&lt;&gt;0),0,Q1673)</f>
        <v>1224.7589844354368</v>
      </c>
      <c r="AT1673" s="41">
        <f t="shared" si="420"/>
        <v>47612.112155834475</v>
      </c>
      <c r="AU1673" s="42">
        <f>S1673+AN1673</f>
        <v>662.13994691955111</v>
      </c>
      <c r="AV1673" s="37">
        <f>T1673+AO1673</f>
        <v>686.46995183726813</v>
      </c>
      <c r="AW1673" s="58">
        <f t="shared" si="405"/>
        <v>0.57533111562884265</v>
      </c>
      <c r="AX1673" s="58">
        <f t="shared" si="406"/>
        <v>0.39894519917889371</v>
      </c>
      <c r="AY1673" s="59">
        <f t="shared" si="407"/>
        <v>2.572368519226368E-2</v>
      </c>
      <c r="AZ1673" s="54">
        <f t="shared" si="415"/>
        <v>-8.4800752977498561E-4</v>
      </c>
    </row>
    <row r="1674" spans="3:52" x14ac:dyDescent="0.25">
      <c r="C1674" s="35">
        <v>37092</v>
      </c>
      <c r="D1674" s="36">
        <v>41.25</v>
      </c>
      <c r="E1674" s="37">
        <v>27.52</v>
      </c>
      <c r="F1674" s="38">
        <v>0</v>
      </c>
      <c r="G1674" s="7">
        <v>0</v>
      </c>
      <c r="H1674" s="38">
        <v>1</v>
      </c>
      <c r="I1674" s="7">
        <v>1</v>
      </c>
      <c r="J1674" s="36">
        <f t="shared" si="408"/>
        <v>41.229375000000005</v>
      </c>
      <c r="K1674" s="37">
        <f t="shared" si="409"/>
        <v>27.506240000000002</v>
      </c>
      <c r="L1674" s="36">
        <f t="shared" si="410"/>
        <v>41.270624999999995</v>
      </c>
      <c r="M1674" s="37">
        <f t="shared" si="411"/>
        <v>27.533759999999997</v>
      </c>
      <c r="O1674" s="39">
        <f t="shared" si="412"/>
        <v>27313.272810431485</v>
      </c>
      <c r="P1674" s="40">
        <f t="shared" si="413"/>
        <v>18891.653074561618</v>
      </c>
      <c r="Q1674" s="40">
        <f>S1674*F1674+T1674*G1674+AS1673*(1+$G$9/252)</f>
        <v>1224.807585982438</v>
      </c>
      <c r="R1674" s="41">
        <f t="shared" si="416"/>
        <v>47429.733470975545</v>
      </c>
      <c r="S1674" s="36">
        <f>AU1673*H1673</f>
        <v>662.13994691955111</v>
      </c>
      <c r="T1674" s="37">
        <f>AV1673*I1673</f>
        <v>686.46995183726813</v>
      </c>
      <c r="U1674" s="57">
        <f t="shared" si="419"/>
        <v>0.57586814876675918</v>
      </c>
      <c r="V1674" s="58">
        <f t="shared" si="417"/>
        <v>0.39830822760415252</v>
      </c>
      <c r="W1674" s="59">
        <f t="shared" si="418"/>
        <v>2.5823623629088167E-2</v>
      </c>
      <c r="Y1674" s="7">
        <f t="shared" si="414"/>
        <v>0</v>
      </c>
      <c r="Z1674" s="40"/>
      <c r="AA1674" s="40"/>
      <c r="AB1674" s="40"/>
      <c r="AC1674" s="40"/>
      <c r="AD1674" s="40"/>
      <c r="AE1674" s="40"/>
      <c r="AF1674" s="40"/>
      <c r="AG1674" s="41"/>
      <c r="AH1674" s="40"/>
      <c r="AI1674" s="40"/>
      <c r="AJ1674" s="40"/>
      <c r="AK1674" s="40"/>
      <c r="AL1674" s="40"/>
      <c r="AM1674" s="41"/>
      <c r="AN1674" s="36">
        <f>Y1674*(IF(AND(AH1674&gt;0,AI1674&lt;0),AH1674,0)+IF(AND(AJ1674&lt;0,AK1674&gt;0),AJ1674,0)+IF(AND(AL1674&gt;0,AM1674&gt;0),AL1674,0))</f>
        <v>0</v>
      </c>
      <c r="AO1674" s="37">
        <f>Y1674*(IF(AND(AH1674&gt;0,AI1674&lt;0),AI1674,0)+IF(AND(AJ1674&lt;0,AK1674&gt;0),AK1674,0)+IF(AND(AL1674&gt;0,AM1674&gt;0),AM1674,0))</f>
        <v>0</v>
      </c>
      <c r="AQ1674" s="40">
        <f>AU1674*D1674</f>
        <v>27313.272810431485</v>
      </c>
      <c r="AR1674" s="40">
        <f>AV1674*E1674</f>
        <v>18891.653074561618</v>
      </c>
      <c r="AS1674" s="40">
        <f>IF(AND(Y1674&lt;&gt;0,AN1674&lt;&gt;0),0,Q1674)</f>
        <v>1224.807585982438</v>
      </c>
      <c r="AT1674" s="41">
        <f t="shared" si="420"/>
        <v>47429.733470975545</v>
      </c>
      <c r="AU1674" s="42">
        <f>S1674+AN1674</f>
        <v>662.13994691955111</v>
      </c>
      <c r="AV1674" s="37">
        <f>T1674+AO1674</f>
        <v>686.46995183726813</v>
      </c>
      <c r="AW1674" s="58">
        <f t="shared" si="405"/>
        <v>0.57586814876675918</v>
      </c>
      <c r="AX1674" s="58">
        <f t="shared" si="406"/>
        <v>0.39830822760415252</v>
      </c>
      <c r="AY1674" s="59">
        <f t="shared" si="407"/>
        <v>2.5823623629088167E-2</v>
      </c>
      <c r="AZ1674" s="54">
        <f t="shared" si="415"/>
        <v>-3.8305102756627241E-3</v>
      </c>
    </row>
    <row r="1675" spans="3:52" x14ac:dyDescent="0.25">
      <c r="C1675" s="35">
        <v>37095</v>
      </c>
      <c r="D1675" s="36">
        <v>40.5</v>
      </c>
      <c r="E1675" s="37">
        <v>27.77</v>
      </c>
      <c r="F1675" s="38">
        <v>0</v>
      </c>
      <c r="G1675" s="7">
        <v>0</v>
      </c>
      <c r="H1675" s="38">
        <v>1</v>
      </c>
      <c r="I1675" s="7">
        <v>1</v>
      </c>
      <c r="J1675" s="36">
        <f t="shared" si="408"/>
        <v>40.479750000000003</v>
      </c>
      <c r="K1675" s="37">
        <f t="shared" si="409"/>
        <v>27.756115000000001</v>
      </c>
      <c r="L1675" s="36">
        <f t="shared" si="410"/>
        <v>40.520249999999997</v>
      </c>
      <c r="M1675" s="37">
        <f t="shared" si="411"/>
        <v>27.783884999999998</v>
      </c>
      <c r="O1675" s="39">
        <f t="shared" si="412"/>
        <v>26816.667850241818</v>
      </c>
      <c r="P1675" s="40">
        <f t="shared" si="413"/>
        <v>19063.270562520935</v>
      </c>
      <c r="Q1675" s="40">
        <f>S1675*F1675+T1675*G1675+AS1674*(1+$G$9/252)</f>
        <v>1224.8561894580721</v>
      </c>
      <c r="R1675" s="41">
        <f t="shared" si="416"/>
        <v>47104.794602220827</v>
      </c>
      <c r="S1675" s="36">
        <f>AU1674*H1674</f>
        <v>662.13994691955111</v>
      </c>
      <c r="T1675" s="37">
        <f>AV1674*I1674</f>
        <v>686.46995183726813</v>
      </c>
      <c r="U1675" s="57">
        <f t="shared" si="419"/>
        <v>0.56929805292002067</v>
      </c>
      <c r="V1675" s="58">
        <f t="shared" si="417"/>
        <v>0.40469915479946</v>
      </c>
      <c r="W1675" s="59">
        <f t="shared" si="418"/>
        <v>2.600279228051924E-2</v>
      </c>
      <c r="Y1675" s="7">
        <f t="shared" si="414"/>
        <v>0</v>
      </c>
      <c r="Z1675" s="40"/>
      <c r="AA1675" s="40"/>
      <c r="AB1675" s="40"/>
      <c r="AC1675" s="40"/>
      <c r="AD1675" s="40"/>
      <c r="AE1675" s="40"/>
      <c r="AF1675" s="40"/>
      <c r="AG1675" s="41"/>
      <c r="AH1675" s="40"/>
      <c r="AI1675" s="40"/>
      <c r="AJ1675" s="40"/>
      <c r="AK1675" s="40"/>
      <c r="AL1675" s="40"/>
      <c r="AM1675" s="41"/>
      <c r="AN1675" s="36">
        <f>Y1675*(IF(AND(AH1675&gt;0,AI1675&lt;0),AH1675,0)+IF(AND(AJ1675&lt;0,AK1675&gt;0),AJ1675,0)+IF(AND(AL1675&gt;0,AM1675&gt;0),AL1675,0))</f>
        <v>0</v>
      </c>
      <c r="AO1675" s="37">
        <f>Y1675*(IF(AND(AH1675&gt;0,AI1675&lt;0),AI1675,0)+IF(AND(AJ1675&lt;0,AK1675&gt;0),AK1675,0)+IF(AND(AL1675&gt;0,AM1675&gt;0),AM1675,0))</f>
        <v>0</v>
      </c>
      <c r="AQ1675" s="40">
        <f>AU1675*D1675</f>
        <v>26816.667850241818</v>
      </c>
      <c r="AR1675" s="40">
        <f>AV1675*E1675</f>
        <v>19063.270562520935</v>
      </c>
      <c r="AS1675" s="40">
        <f>IF(AND(Y1675&lt;&gt;0,AN1675&lt;&gt;0),0,Q1675)</f>
        <v>1224.8561894580721</v>
      </c>
      <c r="AT1675" s="41">
        <f t="shared" si="420"/>
        <v>47104.794602220827</v>
      </c>
      <c r="AU1675" s="42">
        <f>S1675+AN1675</f>
        <v>662.13994691955111</v>
      </c>
      <c r="AV1675" s="37">
        <f>T1675+AO1675</f>
        <v>686.46995183726813</v>
      </c>
      <c r="AW1675" s="58">
        <f t="shared" si="405"/>
        <v>0.56929805292002067</v>
      </c>
      <c r="AX1675" s="58">
        <f t="shared" si="406"/>
        <v>0.40469915479946</v>
      </c>
      <c r="AY1675" s="59">
        <f t="shared" si="407"/>
        <v>2.600279228051924E-2</v>
      </c>
      <c r="AZ1675" s="54">
        <f t="shared" si="415"/>
        <v>-6.8509528722855428E-3</v>
      </c>
    </row>
    <row r="1676" spans="3:52" x14ac:dyDescent="0.25">
      <c r="C1676" s="35">
        <v>37096</v>
      </c>
      <c r="D1676" s="36">
        <v>40.130000000000003</v>
      </c>
      <c r="E1676" s="37">
        <v>28.39</v>
      </c>
      <c r="F1676" s="38">
        <v>0</v>
      </c>
      <c r="G1676" s="7">
        <v>0</v>
      </c>
      <c r="H1676" s="38">
        <v>1</v>
      </c>
      <c r="I1676" s="7">
        <v>1</v>
      </c>
      <c r="J1676" s="36">
        <f t="shared" si="408"/>
        <v>40.109935000000007</v>
      </c>
      <c r="K1676" s="37">
        <f t="shared" si="409"/>
        <v>28.375805000000003</v>
      </c>
      <c r="L1676" s="36">
        <f t="shared" si="410"/>
        <v>40.150064999999998</v>
      </c>
      <c r="M1676" s="37">
        <f t="shared" si="411"/>
        <v>28.404194999999998</v>
      </c>
      <c r="O1676" s="39">
        <f t="shared" si="412"/>
        <v>26571.676069881589</v>
      </c>
      <c r="P1676" s="40">
        <f t="shared" si="413"/>
        <v>19488.881932660042</v>
      </c>
      <c r="Q1676" s="40">
        <f>S1676*F1676+T1676*G1676+AS1675*(1+$G$9/252)</f>
        <v>1224.9047948624157</v>
      </c>
      <c r="R1676" s="41">
        <f t="shared" si="416"/>
        <v>47285.462797404041</v>
      </c>
      <c r="S1676" s="36">
        <f>AU1675*H1675</f>
        <v>662.13994691955111</v>
      </c>
      <c r="T1676" s="37">
        <f>AV1675*I1675</f>
        <v>686.46995183726813</v>
      </c>
      <c r="U1676" s="57">
        <f t="shared" si="419"/>
        <v>0.56194175752765108</v>
      </c>
      <c r="V1676" s="58">
        <f t="shared" si="417"/>
        <v>0.41215377369067385</v>
      </c>
      <c r="W1676" s="59">
        <f t="shared" si="418"/>
        <v>2.5904468781675169E-2</v>
      </c>
      <c r="Y1676" s="7">
        <f t="shared" si="414"/>
        <v>0</v>
      </c>
      <c r="Z1676" s="40"/>
      <c r="AA1676" s="40"/>
      <c r="AB1676" s="40"/>
      <c r="AC1676" s="40"/>
      <c r="AD1676" s="40"/>
      <c r="AE1676" s="40"/>
      <c r="AF1676" s="40"/>
      <c r="AG1676" s="41"/>
      <c r="AH1676" s="40"/>
      <c r="AI1676" s="40"/>
      <c r="AJ1676" s="40"/>
      <c r="AK1676" s="40"/>
      <c r="AL1676" s="40"/>
      <c r="AM1676" s="41"/>
      <c r="AN1676" s="36">
        <f>Y1676*(IF(AND(AH1676&gt;0,AI1676&lt;0),AH1676,0)+IF(AND(AJ1676&lt;0,AK1676&gt;0),AJ1676,0)+IF(AND(AL1676&gt;0,AM1676&gt;0),AL1676,0))</f>
        <v>0</v>
      </c>
      <c r="AO1676" s="37">
        <f>Y1676*(IF(AND(AH1676&gt;0,AI1676&lt;0),AI1676,0)+IF(AND(AJ1676&lt;0,AK1676&gt;0),AK1676,0)+IF(AND(AL1676&gt;0,AM1676&gt;0),AM1676,0))</f>
        <v>0</v>
      </c>
      <c r="AQ1676" s="40">
        <f>AU1676*D1676</f>
        <v>26571.676069881589</v>
      </c>
      <c r="AR1676" s="40">
        <f>AV1676*E1676</f>
        <v>19488.881932660042</v>
      </c>
      <c r="AS1676" s="40">
        <f>IF(AND(Y1676&lt;&gt;0,AN1676&lt;&gt;0),0,Q1676)</f>
        <v>1224.9047948624157</v>
      </c>
      <c r="AT1676" s="41">
        <f t="shared" si="420"/>
        <v>47285.462797404041</v>
      </c>
      <c r="AU1676" s="42">
        <f>S1676+AN1676</f>
        <v>662.13994691955111</v>
      </c>
      <c r="AV1676" s="37">
        <f>T1676+AO1676</f>
        <v>686.46995183726813</v>
      </c>
      <c r="AW1676" s="58">
        <f t="shared" si="405"/>
        <v>0.56194175752765108</v>
      </c>
      <c r="AX1676" s="58">
        <f t="shared" si="406"/>
        <v>0.41215377369067385</v>
      </c>
      <c r="AY1676" s="59">
        <f t="shared" si="407"/>
        <v>2.5904468781675169E-2</v>
      </c>
      <c r="AZ1676" s="54">
        <f t="shared" si="415"/>
        <v>3.8354523506338722E-3</v>
      </c>
    </row>
    <row r="1677" spans="3:52" x14ac:dyDescent="0.25">
      <c r="C1677" s="35">
        <v>37097</v>
      </c>
      <c r="D1677" s="36">
        <v>40.619999999999997</v>
      </c>
      <c r="E1677" s="37">
        <v>29.3</v>
      </c>
      <c r="F1677" s="38">
        <v>0</v>
      </c>
      <c r="G1677" s="7">
        <v>0</v>
      </c>
      <c r="H1677" s="38">
        <v>1</v>
      </c>
      <c r="I1677" s="7">
        <v>1</v>
      </c>
      <c r="J1677" s="36">
        <f t="shared" si="408"/>
        <v>40.599690000000002</v>
      </c>
      <c r="K1677" s="37">
        <f t="shared" si="409"/>
        <v>29.285350000000001</v>
      </c>
      <c r="L1677" s="36">
        <f t="shared" si="410"/>
        <v>40.640309999999992</v>
      </c>
      <c r="M1677" s="37">
        <f t="shared" si="411"/>
        <v>29.31465</v>
      </c>
      <c r="O1677" s="39">
        <f t="shared" si="412"/>
        <v>26896.124643872165</v>
      </c>
      <c r="P1677" s="40">
        <f t="shared" si="413"/>
        <v>20113.569588831957</v>
      </c>
      <c r="Q1677" s="40">
        <f>S1677*F1677+T1677*G1677+AS1676*(1+$G$9/252)</f>
        <v>1224.9534021955451</v>
      </c>
      <c r="R1677" s="41">
        <f t="shared" si="416"/>
        <v>48234.647634899666</v>
      </c>
      <c r="S1677" s="36">
        <f>AU1676*H1676</f>
        <v>662.13994691955111</v>
      </c>
      <c r="T1677" s="37">
        <f>AV1676*I1676</f>
        <v>686.46995183726813</v>
      </c>
      <c r="U1677" s="57">
        <f t="shared" si="419"/>
        <v>0.55761005755563475</v>
      </c>
      <c r="V1677" s="58">
        <f t="shared" si="417"/>
        <v>0.41699422666206021</v>
      </c>
      <c r="W1677" s="59">
        <f t="shared" si="418"/>
        <v>2.5395715782305064E-2</v>
      </c>
      <c r="Y1677" s="7">
        <f t="shared" si="414"/>
        <v>0</v>
      </c>
      <c r="Z1677" s="40"/>
      <c r="AA1677" s="40"/>
      <c r="AB1677" s="40"/>
      <c r="AC1677" s="40"/>
      <c r="AD1677" s="40"/>
      <c r="AE1677" s="40"/>
      <c r="AF1677" s="40"/>
      <c r="AG1677" s="41"/>
      <c r="AH1677" s="40"/>
      <c r="AI1677" s="40"/>
      <c r="AJ1677" s="40"/>
      <c r="AK1677" s="40"/>
      <c r="AL1677" s="40"/>
      <c r="AM1677" s="41"/>
      <c r="AN1677" s="36">
        <f>Y1677*(IF(AND(AH1677&gt;0,AI1677&lt;0),AH1677,0)+IF(AND(AJ1677&lt;0,AK1677&gt;0),AJ1677,0)+IF(AND(AL1677&gt;0,AM1677&gt;0),AL1677,0))</f>
        <v>0</v>
      </c>
      <c r="AO1677" s="37">
        <f>Y1677*(IF(AND(AH1677&gt;0,AI1677&lt;0),AI1677,0)+IF(AND(AJ1677&lt;0,AK1677&gt;0),AK1677,0)+IF(AND(AL1677&gt;0,AM1677&gt;0),AM1677,0))</f>
        <v>0</v>
      </c>
      <c r="AQ1677" s="40">
        <f>AU1677*D1677</f>
        <v>26896.124643872165</v>
      </c>
      <c r="AR1677" s="40">
        <f>AV1677*E1677</f>
        <v>20113.569588831957</v>
      </c>
      <c r="AS1677" s="40">
        <f>IF(AND(Y1677&lt;&gt;0,AN1677&lt;&gt;0),0,Q1677)</f>
        <v>1224.9534021955451</v>
      </c>
      <c r="AT1677" s="41">
        <f t="shared" si="420"/>
        <v>48234.647634899666</v>
      </c>
      <c r="AU1677" s="42">
        <f>S1677+AN1677</f>
        <v>662.13994691955111</v>
      </c>
      <c r="AV1677" s="37">
        <f>T1677+AO1677</f>
        <v>686.46995183726813</v>
      </c>
      <c r="AW1677" s="58">
        <f t="shared" si="405"/>
        <v>0.55761005755563475</v>
      </c>
      <c r="AX1677" s="58">
        <f t="shared" si="406"/>
        <v>0.41699422666206021</v>
      </c>
      <c r="AY1677" s="59">
        <f t="shared" si="407"/>
        <v>2.5395715782305064E-2</v>
      </c>
      <c r="AZ1677" s="54">
        <f t="shared" si="415"/>
        <v>2.0073502115490305E-2</v>
      </c>
    </row>
    <row r="1678" spans="3:52" x14ac:dyDescent="0.25">
      <c r="C1678" s="35">
        <v>37098</v>
      </c>
      <c r="D1678" s="36">
        <v>40.880000000000003</v>
      </c>
      <c r="E1678" s="37">
        <v>28.93</v>
      </c>
      <c r="F1678" s="38">
        <v>0</v>
      </c>
      <c r="G1678" s="7">
        <v>0</v>
      </c>
      <c r="H1678" s="38">
        <v>1</v>
      </c>
      <c r="I1678" s="7">
        <v>1</v>
      </c>
      <c r="J1678" s="36">
        <f t="shared" si="408"/>
        <v>40.859560000000002</v>
      </c>
      <c r="K1678" s="37">
        <f t="shared" si="409"/>
        <v>28.915535000000002</v>
      </c>
      <c r="L1678" s="36">
        <f t="shared" si="410"/>
        <v>40.900440000000003</v>
      </c>
      <c r="M1678" s="37">
        <f t="shared" si="411"/>
        <v>28.944464999999997</v>
      </c>
      <c r="O1678" s="39">
        <f t="shared" si="412"/>
        <v>27068.281030071252</v>
      </c>
      <c r="P1678" s="40">
        <f t="shared" si="413"/>
        <v>19859.575706652166</v>
      </c>
      <c r="Q1678" s="40">
        <f>S1678*F1678+T1678*G1678+AS1677*(1+$G$9/252)</f>
        <v>1225.0020114575368</v>
      </c>
      <c r="R1678" s="41">
        <f t="shared" si="416"/>
        <v>48152.858748180959</v>
      </c>
      <c r="S1678" s="36">
        <f>AU1677*H1677</f>
        <v>662.13994691955111</v>
      </c>
      <c r="T1678" s="37">
        <f>AV1677*I1677</f>
        <v>686.46995183726813</v>
      </c>
      <c r="U1678" s="57">
        <f t="shared" si="419"/>
        <v>0.56213237871559996</v>
      </c>
      <c r="V1678" s="58">
        <f t="shared" si="417"/>
        <v>0.41242776073813869</v>
      </c>
      <c r="W1678" s="59">
        <f t="shared" si="418"/>
        <v>2.5439860546261191E-2</v>
      </c>
      <c r="Y1678" s="7">
        <f t="shared" si="414"/>
        <v>0</v>
      </c>
      <c r="Z1678" s="40"/>
      <c r="AA1678" s="40"/>
      <c r="AB1678" s="40"/>
      <c r="AC1678" s="40"/>
      <c r="AD1678" s="40"/>
      <c r="AE1678" s="40"/>
      <c r="AF1678" s="40"/>
      <c r="AG1678" s="41"/>
      <c r="AH1678" s="40"/>
      <c r="AI1678" s="40"/>
      <c r="AJ1678" s="40"/>
      <c r="AK1678" s="40"/>
      <c r="AL1678" s="40"/>
      <c r="AM1678" s="41"/>
      <c r="AN1678" s="36">
        <f>Y1678*(IF(AND(AH1678&gt;0,AI1678&lt;0),AH1678,0)+IF(AND(AJ1678&lt;0,AK1678&gt;0),AJ1678,0)+IF(AND(AL1678&gt;0,AM1678&gt;0),AL1678,0))</f>
        <v>0</v>
      </c>
      <c r="AO1678" s="37">
        <f>Y1678*(IF(AND(AH1678&gt;0,AI1678&lt;0),AI1678,0)+IF(AND(AJ1678&lt;0,AK1678&gt;0),AK1678,0)+IF(AND(AL1678&gt;0,AM1678&gt;0),AM1678,0))</f>
        <v>0</v>
      </c>
      <c r="AQ1678" s="40">
        <f>AU1678*D1678</f>
        <v>27068.281030071252</v>
      </c>
      <c r="AR1678" s="40">
        <f>AV1678*E1678</f>
        <v>19859.575706652166</v>
      </c>
      <c r="AS1678" s="40">
        <f>IF(AND(Y1678&lt;&gt;0,AN1678&lt;&gt;0),0,Q1678)</f>
        <v>1225.0020114575368</v>
      </c>
      <c r="AT1678" s="41">
        <f t="shared" si="420"/>
        <v>48152.858748180959</v>
      </c>
      <c r="AU1678" s="42">
        <f>S1678+AN1678</f>
        <v>662.13994691955111</v>
      </c>
      <c r="AV1678" s="37">
        <f>T1678+AO1678</f>
        <v>686.46995183726813</v>
      </c>
      <c r="AW1678" s="58">
        <f t="shared" si="405"/>
        <v>0.56213237871559996</v>
      </c>
      <c r="AX1678" s="58">
        <f t="shared" si="406"/>
        <v>0.41242776073813869</v>
      </c>
      <c r="AY1678" s="59">
        <f t="shared" si="407"/>
        <v>2.5439860546261191E-2</v>
      </c>
      <c r="AZ1678" s="54">
        <f t="shared" si="415"/>
        <v>-1.6956459874608587E-3</v>
      </c>
    </row>
    <row r="1679" spans="3:52" x14ac:dyDescent="0.25">
      <c r="C1679" s="35">
        <v>37099</v>
      </c>
      <c r="D1679" s="36">
        <v>40.89</v>
      </c>
      <c r="E1679" s="37">
        <v>28.64</v>
      </c>
      <c r="F1679" s="38">
        <v>0</v>
      </c>
      <c r="G1679" s="7">
        <v>0</v>
      </c>
      <c r="H1679" s="38">
        <v>1</v>
      </c>
      <c r="I1679" s="7">
        <v>1</v>
      </c>
      <c r="J1679" s="36">
        <f t="shared" si="408"/>
        <v>40.869555000000005</v>
      </c>
      <c r="K1679" s="37">
        <f t="shared" si="409"/>
        <v>28.625680000000003</v>
      </c>
      <c r="L1679" s="36">
        <f t="shared" si="410"/>
        <v>40.910444999999996</v>
      </c>
      <c r="M1679" s="37">
        <f t="shared" si="411"/>
        <v>28.654319999999998</v>
      </c>
      <c r="O1679" s="39">
        <f t="shared" si="412"/>
        <v>27074.902429540445</v>
      </c>
      <c r="P1679" s="40">
        <f t="shared" si="413"/>
        <v>19660.499420619359</v>
      </c>
      <c r="Q1679" s="40">
        <f>S1679*F1679+T1679*G1679+AS1678*(1+$G$9/252)</f>
        <v>1225.0506226484677</v>
      </c>
      <c r="R1679" s="41">
        <f t="shared" si="416"/>
        <v>47960.452472808269</v>
      </c>
      <c r="S1679" s="36">
        <f>AU1678*H1678</f>
        <v>662.13994691955111</v>
      </c>
      <c r="T1679" s="37">
        <f>AV1678*I1678</f>
        <v>686.46995183726813</v>
      </c>
      <c r="U1679" s="57">
        <f t="shared" si="419"/>
        <v>0.56452558375863682</v>
      </c>
      <c r="V1679" s="58">
        <f t="shared" si="417"/>
        <v>0.40993148327293422</v>
      </c>
      <c r="W1679" s="59">
        <f t="shared" si="418"/>
        <v>2.5542932968429025E-2</v>
      </c>
      <c r="Y1679" s="7">
        <f t="shared" si="414"/>
        <v>0</v>
      </c>
      <c r="Z1679" s="40"/>
      <c r="AA1679" s="40"/>
      <c r="AB1679" s="40"/>
      <c r="AC1679" s="40"/>
      <c r="AD1679" s="40"/>
      <c r="AE1679" s="40"/>
      <c r="AF1679" s="40"/>
      <c r="AG1679" s="41"/>
      <c r="AH1679" s="40"/>
      <c r="AI1679" s="40"/>
      <c r="AJ1679" s="40"/>
      <c r="AK1679" s="40"/>
      <c r="AL1679" s="40"/>
      <c r="AM1679" s="41"/>
      <c r="AN1679" s="36">
        <f>Y1679*(IF(AND(AH1679&gt;0,AI1679&lt;0),AH1679,0)+IF(AND(AJ1679&lt;0,AK1679&gt;0),AJ1679,0)+IF(AND(AL1679&gt;0,AM1679&gt;0),AL1679,0))</f>
        <v>0</v>
      </c>
      <c r="AO1679" s="37">
        <f>Y1679*(IF(AND(AH1679&gt;0,AI1679&lt;0),AI1679,0)+IF(AND(AJ1679&lt;0,AK1679&gt;0),AK1679,0)+IF(AND(AL1679&gt;0,AM1679&gt;0),AM1679,0))</f>
        <v>0</v>
      </c>
      <c r="AQ1679" s="40">
        <f>AU1679*D1679</f>
        <v>27074.902429540445</v>
      </c>
      <c r="AR1679" s="40">
        <f>AV1679*E1679</f>
        <v>19660.499420619359</v>
      </c>
      <c r="AS1679" s="40">
        <f>IF(AND(Y1679&lt;&gt;0,AN1679&lt;&gt;0),0,Q1679)</f>
        <v>1225.0506226484677</v>
      </c>
      <c r="AT1679" s="41">
        <f t="shared" si="420"/>
        <v>47960.452472808269</v>
      </c>
      <c r="AU1679" s="42">
        <f>S1679+AN1679</f>
        <v>662.13994691955111</v>
      </c>
      <c r="AV1679" s="37">
        <f>T1679+AO1679</f>
        <v>686.46995183726813</v>
      </c>
      <c r="AW1679" s="58">
        <f t="shared" si="405"/>
        <v>0.56452558375863682</v>
      </c>
      <c r="AX1679" s="58">
        <f t="shared" si="406"/>
        <v>0.40993148327293422</v>
      </c>
      <c r="AY1679" s="59">
        <f t="shared" si="407"/>
        <v>2.5542932968429025E-2</v>
      </c>
      <c r="AZ1679" s="54">
        <f t="shared" si="415"/>
        <v>-3.9957394093441678E-3</v>
      </c>
    </row>
    <row r="1680" spans="3:52" x14ac:dyDescent="0.25">
      <c r="C1680" s="35">
        <v>37102</v>
      </c>
      <c r="D1680" s="36">
        <v>41.01</v>
      </c>
      <c r="E1680" s="37">
        <v>28.9</v>
      </c>
      <c r="F1680" s="38">
        <v>0</v>
      </c>
      <c r="G1680" s="7">
        <v>0</v>
      </c>
      <c r="H1680" s="38">
        <v>1</v>
      </c>
      <c r="I1680" s="7">
        <v>1</v>
      </c>
      <c r="J1680" s="36">
        <f t="shared" si="408"/>
        <v>40.989494999999998</v>
      </c>
      <c r="K1680" s="37">
        <f t="shared" si="409"/>
        <v>28.885549999999999</v>
      </c>
      <c r="L1680" s="36">
        <f t="shared" si="410"/>
        <v>41.030504999999998</v>
      </c>
      <c r="M1680" s="37">
        <f t="shared" si="411"/>
        <v>28.914449999999999</v>
      </c>
      <c r="O1680" s="39">
        <f t="shared" si="412"/>
        <v>27154.359223170788</v>
      </c>
      <c r="P1680" s="40">
        <f t="shared" si="413"/>
        <v>19838.981608097049</v>
      </c>
      <c r="Q1680" s="40">
        <f>S1680*F1680+T1680*G1680+AS1679*(1+$G$9/252)</f>
        <v>1225.099235768414</v>
      </c>
      <c r="R1680" s="41">
        <f t="shared" si="416"/>
        <v>48218.440067036252</v>
      </c>
      <c r="S1680" s="36">
        <f>AU1679*H1679</f>
        <v>662.13994691955111</v>
      </c>
      <c r="T1680" s="37">
        <f>AV1679*I1679</f>
        <v>686.46995183726813</v>
      </c>
      <c r="U1680" s="57">
        <f t="shared" si="419"/>
        <v>0.56315300091456966</v>
      </c>
      <c r="V1680" s="58">
        <f t="shared" si="417"/>
        <v>0.41143972265622181</v>
      </c>
      <c r="W1680" s="59">
        <f t="shared" si="418"/>
        <v>2.5407276429208522E-2</v>
      </c>
      <c r="Y1680" s="7">
        <f t="shared" si="414"/>
        <v>0</v>
      </c>
      <c r="Z1680" s="40"/>
      <c r="AA1680" s="40"/>
      <c r="AB1680" s="40"/>
      <c r="AC1680" s="40"/>
      <c r="AD1680" s="40"/>
      <c r="AE1680" s="40"/>
      <c r="AF1680" s="40"/>
      <c r="AG1680" s="41"/>
      <c r="AH1680" s="40"/>
      <c r="AI1680" s="40"/>
      <c r="AJ1680" s="40"/>
      <c r="AK1680" s="40"/>
      <c r="AL1680" s="40"/>
      <c r="AM1680" s="41"/>
      <c r="AN1680" s="36">
        <f>Y1680*(IF(AND(AH1680&gt;0,AI1680&lt;0),AH1680,0)+IF(AND(AJ1680&lt;0,AK1680&gt;0),AJ1680,0)+IF(AND(AL1680&gt;0,AM1680&gt;0),AL1680,0))</f>
        <v>0</v>
      </c>
      <c r="AO1680" s="37">
        <f>Y1680*(IF(AND(AH1680&gt;0,AI1680&lt;0),AI1680,0)+IF(AND(AJ1680&lt;0,AK1680&gt;0),AK1680,0)+IF(AND(AL1680&gt;0,AM1680&gt;0),AM1680,0))</f>
        <v>0</v>
      </c>
      <c r="AQ1680" s="40">
        <f>AU1680*D1680</f>
        <v>27154.359223170788</v>
      </c>
      <c r="AR1680" s="40">
        <f>AV1680*E1680</f>
        <v>19838.981608097049</v>
      </c>
      <c r="AS1680" s="40">
        <f>IF(AND(Y1680&lt;&gt;0,AN1680&lt;&gt;0),0,Q1680)</f>
        <v>1225.099235768414</v>
      </c>
      <c r="AT1680" s="41">
        <f t="shared" si="420"/>
        <v>48218.440067036252</v>
      </c>
      <c r="AU1680" s="42">
        <f>S1680+AN1680</f>
        <v>662.13994691955111</v>
      </c>
      <c r="AV1680" s="37">
        <f>T1680+AO1680</f>
        <v>686.46995183726813</v>
      </c>
      <c r="AW1680" s="58">
        <f t="shared" si="405"/>
        <v>0.56315300091456966</v>
      </c>
      <c r="AX1680" s="58">
        <f t="shared" si="406"/>
        <v>0.41143972265622181</v>
      </c>
      <c r="AY1680" s="59">
        <f t="shared" si="407"/>
        <v>2.5407276429208522E-2</v>
      </c>
      <c r="AZ1680" s="54">
        <f t="shared" si="415"/>
        <v>5.3791734841170946E-3</v>
      </c>
    </row>
    <row r="1681" spans="3:52" x14ac:dyDescent="0.25">
      <c r="C1681" s="35">
        <v>37103</v>
      </c>
      <c r="D1681" s="36">
        <v>41.37</v>
      </c>
      <c r="E1681" s="37">
        <v>29.14</v>
      </c>
      <c r="F1681" s="38">
        <v>0</v>
      </c>
      <c r="G1681" s="7">
        <v>0</v>
      </c>
      <c r="H1681" s="38">
        <v>1</v>
      </c>
      <c r="I1681" s="7">
        <v>1</v>
      </c>
      <c r="J1681" s="36">
        <f t="shared" si="408"/>
        <v>41.349314999999997</v>
      </c>
      <c r="K1681" s="37">
        <f t="shared" si="409"/>
        <v>29.125430000000001</v>
      </c>
      <c r="L1681" s="36">
        <f t="shared" si="410"/>
        <v>41.390684999999998</v>
      </c>
      <c r="M1681" s="37">
        <f t="shared" si="411"/>
        <v>29.15457</v>
      </c>
      <c r="O1681" s="39">
        <f t="shared" si="412"/>
        <v>27392.729604061828</v>
      </c>
      <c r="P1681" s="40">
        <f t="shared" si="413"/>
        <v>20003.734396537995</v>
      </c>
      <c r="Q1681" s="40">
        <f>S1681*F1681+T1681*G1681+AS1680*(1+$G$9/252)</f>
        <v>1225.1478508174523</v>
      </c>
      <c r="R1681" s="41">
        <f t="shared" si="416"/>
        <v>48621.611851417278</v>
      </c>
      <c r="S1681" s="36">
        <f>AU1680*H1680</f>
        <v>662.13994691955111</v>
      </c>
      <c r="T1681" s="37">
        <f>AV1680*I1680</f>
        <v>686.46995183726813</v>
      </c>
      <c r="U1681" s="57">
        <f t="shared" si="419"/>
        <v>0.56338588049633642</v>
      </c>
      <c r="V1681" s="58">
        <f t="shared" si="417"/>
        <v>0.41141652106613374</v>
      </c>
      <c r="W1681" s="59">
        <f t="shared" si="418"/>
        <v>2.5197598437529799E-2</v>
      </c>
      <c r="Y1681" s="7">
        <f t="shared" si="414"/>
        <v>0</v>
      </c>
      <c r="Z1681" s="40"/>
      <c r="AA1681" s="40"/>
      <c r="AB1681" s="40"/>
      <c r="AC1681" s="40"/>
      <c r="AD1681" s="40"/>
      <c r="AE1681" s="40"/>
      <c r="AF1681" s="40"/>
      <c r="AG1681" s="41"/>
      <c r="AH1681" s="40"/>
      <c r="AI1681" s="40"/>
      <c r="AJ1681" s="40"/>
      <c r="AK1681" s="40"/>
      <c r="AL1681" s="40"/>
      <c r="AM1681" s="41"/>
      <c r="AN1681" s="36">
        <f>Y1681*(IF(AND(AH1681&gt;0,AI1681&lt;0),AH1681,0)+IF(AND(AJ1681&lt;0,AK1681&gt;0),AJ1681,0)+IF(AND(AL1681&gt;0,AM1681&gt;0),AL1681,0))</f>
        <v>0</v>
      </c>
      <c r="AO1681" s="37">
        <f>Y1681*(IF(AND(AH1681&gt;0,AI1681&lt;0),AI1681,0)+IF(AND(AJ1681&lt;0,AK1681&gt;0),AK1681,0)+IF(AND(AL1681&gt;0,AM1681&gt;0),AM1681,0))</f>
        <v>0</v>
      </c>
      <c r="AQ1681" s="40">
        <f>AU1681*D1681</f>
        <v>27392.729604061828</v>
      </c>
      <c r="AR1681" s="40">
        <f>AV1681*E1681</f>
        <v>20003.734396537995</v>
      </c>
      <c r="AS1681" s="40">
        <f>IF(AND(Y1681&lt;&gt;0,AN1681&lt;&gt;0),0,Q1681)</f>
        <v>1225.1478508174523</v>
      </c>
      <c r="AT1681" s="41">
        <f t="shared" si="420"/>
        <v>48621.611851417278</v>
      </c>
      <c r="AU1681" s="42">
        <f>S1681+AN1681</f>
        <v>662.13994691955111</v>
      </c>
      <c r="AV1681" s="37">
        <f>T1681+AO1681</f>
        <v>686.46995183726813</v>
      </c>
      <c r="AW1681" s="58">
        <f t="shared" si="405"/>
        <v>0.56338588049633642</v>
      </c>
      <c r="AX1681" s="58">
        <f t="shared" si="406"/>
        <v>0.41141652106613374</v>
      </c>
      <c r="AY1681" s="59">
        <f t="shared" si="407"/>
        <v>2.5197598437529799E-2</v>
      </c>
      <c r="AZ1681" s="54">
        <f t="shared" si="415"/>
        <v>8.3613610025647933E-3</v>
      </c>
    </row>
    <row r="1682" spans="3:52" x14ac:dyDescent="0.25">
      <c r="C1682" s="35">
        <v>37104</v>
      </c>
      <c r="D1682" s="36">
        <v>41.7</v>
      </c>
      <c r="E1682" s="37">
        <v>29.38</v>
      </c>
      <c r="F1682" s="38">
        <v>0</v>
      </c>
      <c r="G1682" s="7">
        <v>0</v>
      </c>
      <c r="H1682" s="38">
        <v>1</v>
      </c>
      <c r="I1682" s="7">
        <v>1</v>
      </c>
      <c r="J1682" s="36">
        <f t="shared" si="408"/>
        <v>41.679150000000007</v>
      </c>
      <c r="K1682" s="37">
        <f t="shared" si="409"/>
        <v>29.365310000000001</v>
      </c>
      <c r="L1682" s="36">
        <f t="shared" si="410"/>
        <v>41.720849999999999</v>
      </c>
      <c r="M1682" s="37">
        <f t="shared" si="411"/>
        <v>29.394689999999997</v>
      </c>
      <c r="O1682" s="39">
        <f t="shared" si="412"/>
        <v>27611.235786545283</v>
      </c>
      <c r="P1682" s="40">
        <f t="shared" si="413"/>
        <v>20168.487184978938</v>
      </c>
      <c r="Q1682" s="40">
        <f>S1682*F1682+T1682*G1682+AS1681*(1+$G$9/252)</f>
        <v>1225.1964677956591</v>
      </c>
      <c r="R1682" s="41">
        <f t="shared" si="416"/>
        <v>49004.919439319878</v>
      </c>
      <c r="S1682" s="36">
        <f>AU1681*H1681</f>
        <v>662.13994691955111</v>
      </c>
      <c r="T1682" s="37">
        <f>AV1681*I1681</f>
        <v>686.46995183726813</v>
      </c>
      <c r="U1682" s="57">
        <f t="shared" si="419"/>
        <v>0.56343804055702551</v>
      </c>
      <c r="V1682" s="58">
        <f t="shared" si="417"/>
        <v>0.41156045996468738</v>
      </c>
      <c r="W1682" s="59">
        <f t="shared" si="418"/>
        <v>2.5001499478287139E-2</v>
      </c>
      <c r="Y1682" s="7">
        <f t="shared" si="414"/>
        <v>0</v>
      </c>
      <c r="Z1682" s="40"/>
      <c r="AA1682" s="40"/>
      <c r="AB1682" s="40"/>
      <c r="AC1682" s="40"/>
      <c r="AD1682" s="40"/>
      <c r="AE1682" s="40"/>
      <c r="AF1682" s="40"/>
      <c r="AG1682" s="41"/>
      <c r="AH1682" s="40"/>
      <c r="AI1682" s="40"/>
      <c r="AJ1682" s="40"/>
      <c r="AK1682" s="40"/>
      <c r="AL1682" s="40"/>
      <c r="AM1682" s="41"/>
      <c r="AN1682" s="36">
        <f>Y1682*(IF(AND(AH1682&gt;0,AI1682&lt;0),AH1682,0)+IF(AND(AJ1682&lt;0,AK1682&gt;0),AJ1682,0)+IF(AND(AL1682&gt;0,AM1682&gt;0),AL1682,0))</f>
        <v>0</v>
      </c>
      <c r="AO1682" s="37">
        <f>Y1682*(IF(AND(AH1682&gt;0,AI1682&lt;0),AI1682,0)+IF(AND(AJ1682&lt;0,AK1682&gt;0),AK1682,0)+IF(AND(AL1682&gt;0,AM1682&gt;0),AM1682,0))</f>
        <v>0</v>
      </c>
      <c r="AQ1682" s="40">
        <f>AU1682*D1682</f>
        <v>27611.235786545283</v>
      </c>
      <c r="AR1682" s="40">
        <f>AV1682*E1682</f>
        <v>20168.487184978938</v>
      </c>
      <c r="AS1682" s="40">
        <f>IF(AND(Y1682&lt;&gt;0,AN1682&lt;&gt;0),0,Q1682)</f>
        <v>1225.1964677956591</v>
      </c>
      <c r="AT1682" s="41">
        <f t="shared" si="420"/>
        <v>49004.919439319878</v>
      </c>
      <c r="AU1682" s="42">
        <f>S1682+AN1682</f>
        <v>662.13994691955111</v>
      </c>
      <c r="AV1682" s="37">
        <f>T1682+AO1682</f>
        <v>686.46995183726813</v>
      </c>
      <c r="AW1682" s="58">
        <f t="shared" si="405"/>
        <v>0.56343804055702551</v>
      </c>
      <c r="AX1682" s="58">
        <f t="shared" si="406"/>
        <v>0.41156045996468738</v>
      </c>
      <c r="AY1682" s="59">
        <f t="shared" si="407"/>
        <v>2.5001499478287139E-2</v>
      </c>
      <c r="AZ1682" s="54">
        <f t="shared" si="415"/>
        <v>7.8834817133159873E-3</v>
      </c>
    </row>
    <row r="1683" spans="3:52" x14ac:dyDescent="0.25">
      <c r="C1683" s="35">
        <v>37105</v>
      </c>
      <c r="D1683" s="36">
        <v>41.74</v>
      </c>
      <c r="E1683" s="37">
        <v>29.15</v>
      </c>
      <c r="F1683" s="38">
        <v>0</v>
      </c>
      <c r="G1683" s="7">
        <v>0</v>
      </c>
      <c r="H1683" s="38">
        <v>1</v>
      </c>
      <c r="I1683" s="7">
        <v>1</v>
      </c>
      <c r="J1683" s="36">
        <f t="shared" si="408"/>
        <v>41.719130000000007</v>
      </c>
      <c r="K1683" s="37">
        <f t="shared" si="409"/>
        <v>29.135425000000001</v>
      </c>
      <c r="L1683" s="36">
        <f t="shared" si="410"/>
        <v>41.760869999999997</v>
      </c>
      <c r="M1683" s="37">
        <f t="shared" si="411"/>
        <v>29.164574999999996</v>
      </c>
      <c r="O1683" s="39">
        <f t="shared" si="412"/>
        <v>27637.721384422064</v>
      </c>
      <c r="P1683" s="40">
        <f t="shared" si="413"/>
        <v>20010.599096056365</v>
      </c>
      <c r="Q1683" s="40">
        <f>S1683*F1683+T1683*G1683+AS1682*(1+$G$9/252)</f>
        <v>1225.2450867031112</v>
      </c>
      <c r="R1683" s="41">
        <f t="shared" si="416"/>
        <v>48873.565567181548</v>
      </c>
      <c r="S1683" s="36">
        <f>AU1682*H1682</f>
        <v>662.13994691955111</v>
      </c>
      <c r="T1683" s="37">
        <f>AV1682*I1682</f>
        <v>686.46995183726813</v>
      </c>
      <c r="U1683" s="57">
        <f t="shared" si="419"/>
        <v>0.5654942720811168</v>
      </c>
      <c r="V1683" s="58">
        <f t="shared" si="417"/>
        <v>0.40943603896772823</v>
      </c>
      <c r="W1683" s="59">
        <f t="shared" si="418"/>
        <v>2.5069688951154804E-2</v>
      </c>
      <c r="Y1683" s="7">
        <f t="shared" si="414"/>
        <v>0</v>
      </c>
      <c r="Z1683" s="40"/>
      <c r="AA1683" s="40"/>
      <c r="AB1683" s="40"/>
      <c r="AC1683" s="40"/>
      <c r="AD1683" s="40"/>
      <c r="AE1683" s="40"/>
      <c r="AF1683" s="40"/>
      <c r="AG1683" s="41"/>
      <c r="AH1683" s="40"/>
      <c r="AI1683" s="40"/>
      <c r="AJ1683" s="40"/>
      <c r="AK1683" s="40"/>
      <c r="AL1683" s="40"/>
      <c r="AM1683" s="41"/>
      <c r="AN1683" s="36">
        <f>Y1683*(IF(AND(AH1683&gt;0,AI1683&lt;0),AH1683,0)+IF(AND(AJ1683&lt;0,AK1683&gt;0),AJ1683,0)+IF(AND(AL1683&gt;0,AM1683&gt;0),AL1683,0))</f>
        <v>0</v>
      </c>
      <c r="AO1683" s="37">
        <f>Y1683*(IF(AND(AH1683&gt;0,AI1683&lt;0),AI1683,0)+IF(AND(AJ1683&lt;0,AK1683&gt;0),AK1683,0)+IF(AND(AL1683&gt;0,AM1683&gt;0),AM1683,0))</f>
        <v>0</v>
      </c>
      <c r="AQ1683" s="40">
        <f>AU1683*D1683</f>
        <v>27637.721384422064</v>
      </c>
      <c r="AR1683" s="40">
        <f>AV1683*E1683</f>
        <v>20010.599096056365</v>
      </c>
      <c r="AS1683" s="40">
        <f>IF(AND(Y1683&lt;&gt;0,AN1683&lt;&gt;0),0,Q1683)</f>
        <v>1225.2450867031112</v>
      </c>
      <c r="AT1683" s="41">
        <f t="shared" si="420"/>
        <v>48873.565567181548</v>
      </c>
      <c r="AU1683" s="42">
        <f>S1683+AN1683</f>
        <v>662.13994691955111</v>
      </c>
      <c r="AV1683" s="37">
        <f>T1683+AO1683</f>
        <v>686.46995183726813</v>
      </c>
      <c r="AW1683" s="58">
        <f t="shared" si="405"/>
        <v>0.5654942720811168</v>
      </c>
      <c r="AX1683" s="58">
        <f t="shared" si="406"/>
        <v>0.40943603896772823</v>
      </c>
      <c r="AY1683" s="59">
        <f t="shared" si="407"/>
        <v>2.5069688951154804E-2</v>
      </c>
      <c r="AZ1683" s="54">
        <f t="shared" si="415"/>
        <v>-2.6804221625337243E-3</v>
      </c>
    </row>
    <row r="1684" spans="3:52" x14ac:dyDescent="0.25">
      <c r="C1684" s="35">
        <v>37106</v>
      </c>
      <c r="D1684" s="36">
        <v>41</v>
      </c>
      <c r="E1684" s="37">
        <v>29.01</v>
      </c>
      <c r="F1684" s="38">
        <v>0</v>
      </c>
      <c r="G1684" s="7">
        <v>0</v>
      </c>
      <c r="H1684" s="38">
        <v>1</v>
      </c>
      <c r="I1684" s="7">
        <v>1</v>
      </c>
      <c r="J1684" s="36">
        <f t="shared" si="408"/>
        <v>40.979500000000002</v>
      </c>
      <c r="K1684" s="37">
        <f t="shared" si="409"/>
        <v>28.995495000000002</v>
      </c>
      <c r="L1684" s="36">
        <f t="shared" si="410"/>
        <v>41.020499999999998</v>
      </c>
      <c r="M1684" s="37">
        <f t="shared" si="411"/>
        <v>29.024505000000001</v>
      </c>
      <c r="O1684" s="39">
        <f t="shared" si="412"/>
        <v>27147.737823701595</v>
      </c>
      <c r="P1684" s="40">
        <f t="shared" si="413"/>
        <v>19914.49330279915</v>
      </c>
      <c r="Q1684" s="40">
        <f>S1684*F1684+T1684*G1684+AS1683*(1+$G$9/252)</f>
        <v>1225.293707539885</v>
      </c>
      <c r="R1684" s="41">
        <f t="shared" si="416"/>
        <v>48287.524834040632</v>
      </c>
      <c r="S1684" s="36">
        <f>AU1683*H1683</f>
        <v>662.13994691955111</v>
      </c>
      <c r="T1684" s="37">
        <f>AV1683*I1683</f>
        <v>686.46995183726813</v>
      </c>
      <c r="U1684" s="57">
        <f t="shared" si="419"/>
        <v>0.56221017575462062</v>
      </c>
      <c r="V1684" s="58">
        <f t="shared" si="417"/>
        <v>0.41241487053319176</v>
      </c>
      <c r="W1684" s="59">
        <f t="shared" si="418"/>
        <v>2.5374953712187492E-2</v>
      </c>
      <c r="Y1684" s="7">
        <f t="shared" si="414"/>
        <v>0</v>
      </c>
      <c r="Z1684" s="40"/>
      <c r="AA1684" s="40"/>
      <c r="AB1684" s="40"/>
      <c r="AC1684" s="40"/>
      <c r="AD1684" s="40"/>
      <c r="AE1684" s="40"/>
      <c r="AF1684" s="40"/>
      <c r="AG1684" s="41"/>
      <c r="AH1684" s="40"/>
      <c r="AI1684" s="40"/>
      <c r="AJ1684" s="40"/>
      <c r="AK1684" s="40"/>
      <c r="AL1684" s="40"/>
      <c r="AM1684" s="41"/>
      <c r="AN1684" s="36">
        <f>Y1684*(IF(AND(AH1684&gt;0,AI1684&lt;0),AH1684,0)+IF(AND(AJ1684&lt;0,AK1684&gt;0),AJ1684,0)+IF(AND(AL1684&gt;0,AM1684&gt;0),AL1684,0))</f>
        <v>0</v>
      </c>
      <c r="AO1684" s="37">
        <f>Y1684*(IF(AND(AH1684&gt;0,AI1684&lt;0),AI1684,0)+IF(AND(AJ1684&lt;0,AK1684&gt;0),AK1684,0)+IF(AND(AL1684&gt;0,AM1684&gt;0),AM1684,0))</f>
        <v>0</v>
      </c>
      <c r="AQ1684" s="40">
        <f>AU1684*D1684</f>
        <v>27147.737823701595</v>
      </c>
      <c r="AR1684" s="40">
        <f>AV1684*E1684</f>
        <v>19914.49330279915</v>
      </c>
      <c r="AS1684" s="40">
        <f>IF(AND(Y1684&lt;&gt;0,AN1684&lt;&gt;0),0,Q1684)</f>
        <v>1225.293707539885</v>
      </c>
      <c r="AT1684" s="41">
        <f t="shared" si="420"/>
        <v>48287.524834040632</v>
      </c>
      <c r="AU1684" s="42">
        <f>S1684+AN1684</f>
        <v>662.13994691955111</v>
      </c>
      <c r="AV1684" s="37">
        <f>T1684+AO1684</f>
        <v>686.46995183726813</v>
      </c>
      <c r="AW1684" s="58">
        <f t="shared" si="405"/>
        <v>0.56221017575462062</v>
      </c>
      <c r="AX1684" s="58">
        <f t="shared" si="406"/>
        <v>0.41241487053319176</v>
      </c>
      <c r="AY1684" s="59">
        <f t="shared" si="407"/>
        <v>2.5374953712187492E-2</v>
      </c>
      <c r="AZ1684" s="54">
        <f t="shared" si="415"/>
        <v>-1.1990955158271532E-2</v>
      </c>
    </row>
    <row r="1685" spans="3:52" x14ac:dyDescent="0.25">
      <c r="C1685" s="35">
        <v>37109</v>
      </c>
      <c r="D1685" s="36">
        <v>41</v>
      </c>
      <c r="E1685" s="37">
        <v>28.8</v>
      </c>
      <c r="F1685" s="38">
        <v>0</v>
      </c>
      <c r="G1685" s="7">
        <v>0</v>
      </c>
      <c r="H1685" s="38">
        <v>1</v>
      </c>
      <c r="I1685" s="7">
        <v>1</v>
      </c>
      <c r="J1685" s="36">
        <f t="shared" si="408"/>
        <v>40.979500000000002</v>
      </c>
      <c r="K1685" s="37">
        <f t="shared" si="409"/>
        <v>28.785600000000002</v>
      </c>
      <c r="L1685" s="36">
        <f t="shared" si="410"/>
        <v>41.020499999999998</v>
      </c>
      <c r="M1685" s="37">
        <f t="shared" si="411"/>
        <v>28.814399999999999</v>
      </c>
      <c r="O1685" s="39">
        <f t="shared" si="412"/>
        <v>27147.737823701595</v>
      </c>
      <c r="P1685" s="40">
        <f t="shared" si="413"/>
        <v>19770.334612913324</v>
      </c>
      <c r="Q1685" s="40">
        <f>S1685*F1685+T1685*G1685+AS1684*(1+$G$9/252)</f>
        <v>1225.342330306057</v>
      </c>
      <c r="R1685" s="41">
        <f t="shared" si="416"/>
        <v>48143.414766920978</v>
      </c>
      <c r="S1685" s="36">
        <f>AU1684*H1684</f>
        <v>662.13994691955111</v>
      </c>
      <c r="T1685" s="37">
        <f>AV1684*I1684</f>
        <v>686.46995183726813</v>
      </c>
      <c r="U1685" s="57">
        <f t="shared" si="419"/>
        <v>0.56389306731010336</v>
      </c>
      <c r="V1685" s="58">
        <f t="shared" si="417"/>
        <v>0.41065501291564782</v>
      </c>
      <c r="W1685" s="59">
        <f t="shared" si="418"/>
        <v>2.5451919774248783E-2</v>
      </c>
      <c r="Y1685" s="7">
        <f t="shared" si="414"/>
        <v>0</v>
      </c>
      <c r="Z1685" s="40"/>
      <c r="AA1685" s="40"/>
      <c r="AB1685" s="40"/>
      <c r="AC1685" s="40"/>
      <c r="AD1685" s="40"/>
      <c r="AE1685" s="40"/>
      <c r="AF1685" s="40"/>
      <c r="AG1685" s="41"/>
      <c r="AH1685" s="40"/>
      <c r="AI1685" s="40"/>
      <c r="AJ1685" s="40"/>
      <c r="AK1685" s="40"/>
      <c r="AL1685" s="40"/>
      <c r="AM1685" s="41"/>
      <c r="AN1685" s="36">
        <f>Y1685*(IF(AND(AH1685&gt;0,AI1685&lt;0),AH1685,0)+IF(AND(AJ1685&lt;0,AK1685&gt;0),AJ1685,0)+IF(AND(AL1685&gt;0,AM1685&gt;0),AL1685,0))</f>
        <v>0</v>
      </c>
      <c r="AO1685" s="37">
        <f>Y1685*(IF(AND(AH1685&gt;0,AI1685&lt;0),AI1685,0)+IF(AND(AJ1685&lt;0,AK1685&gt;0),AK1685,0)+IF(AND(AL1685&gt;0,AM1685&gt;0),AM1685,0))</f>
        <v>0</v>
      </c>
      <c r="AQ1685" s="40">
        <f>AU1685*D1685</f>
        <v>27147.737823701595</v>
      </c>
      <c r="AR1685" s="40">
        <f>AV1685*E1685</f>
        <v>19770.334612913324</v>
      </c>
      <c r="AS1685" s="40">
        <f>IF(AND(Y1685&lt;&gt;0,AN1685&lt;&gt;0),0,Q1685)</f>
        <v>1225.342330306057</v>
      </c>
      <c r="AT1685" s="41">
        <f t="shared" si="420"/>
        <v>48143.414766920978</v>
      </c>
      <c r="AU1685" s="42">
        <f>S1685+AN1685</f>
        <v>662.13994691955111</v>
      </c>
      <c r="AV1685" s="37">
        <f>T1685+AO1685</f>
        <v>686.46995183726813</v>
      </c>
      <c r="AW1685" s="58">
        <f t="shared" ref="AW1685:AW1748" si="421">AQ1685/AT1685</f>
        <v>0.56389306731010336</v>
      </c>
      <c r="AX1685" s="58">
        <f t="shared" ref="AX1685:AX1748" si="422">AR1685/AT1685</f>
        <v>0.41065501291564782</v>
      </c>
      <c r="AY1685" s="59">
        <f t="shared" ref="AY1685:AY1748" si="423">AS1685/AT1685</f>
        <v>2.5451919774248783E-2</v>
      </c>
      <c r="AZ1685" s="54">
        <f t="shared" si="415"/>
        <v>-2.9844161119242374E-3</v>
      </c>
    </row>
    <row r="1686" spans="3:52" x14ac:dyDescent="0.25">
      <c r="C1686" s="35">
        <v>37110</v>
      </c>
      <c r="D1686" s="36">
        <v>41.05</v>
      </c>
      <c r="E1686" s="37">
        <v>28.8</v>
      </c>
      <c r="F1686" s="38">
        <v>0</v>
      </c>
      <c r="G1686" s="7">
        <v>0</v>
      </c>
      <c r="H1686" s="38">
        <v>1</v>
      </c>
      <c r="I1686" s="7">
        <v>1</v>
      </c>
      <c r="J1686" s="36">
        <f t="shared" ref="J1686:J1749" si="424">D1686*(1-$F$8/20000)</f>
        <v>41.029474999999998</v>
      </c>
      <c r="K1686" s="37">
        <f t="shared" ref="K1686:K1749" si="425">E1686*(1-$F$8/20000)</f>
        <v>28.785600000000002</v>
      </c>
      <c r="L1686" s="36">
        <f t="shared" ref="L1686:L1749" si="426">D1686*(1+$F$8/20000)</f>
        <v>41.070524999999996</v>
      </c>
      <c r="M1686" s="37">
        <f t="shared" ref="M1686:M1749" si="427">E1686*(1+$F$8/20000)</f>
        <v>28.814399999999999</v>
      </c>
      <c r="O1686" s="39">
        <f t="shared" si="412"/>
        <v>27180.844821047573</v>
      </c>
      <c r="P1686" s="40">
        <f t="shared" si="413"/>
        <v>19770.334612913324</v>
      </c>
      <c r="Q1686" s="40">
        <f>S1686*F1686+T1686*G1686+AS1685*(1+$G$9/252)</f>
        <v>1225.390955001704</v>
      </c>
      <c r="R1686" s="41">
        <f t="shared" si="416"/>
        <v>48176.570388962602</v>
      </c>
      <c r="S1686" s="36">
        <f>AU1685*H1685</f>
        <v>662.13994691955111</v>
      </c>
      <c r="T1686" s="37">
        <f>AV1685*I1685</f>
        <v>686.46995183726813</v>
      </c>
      <c r="U1686" s="57">
        <f t="shared" si="419"/>
        <v>0.56419219138261423</v>
      </c>
      <c r="V1686" s="58">
        <f t="shared" si="417"/>
        <v>0.41037239582008039</v>
      </c>
      <c r="W1686" s="59">
        <f t="shared" si="418"/>
        <v>2.5435412797305407E-2</v>
      </c>
      <c r="Y1686" s="7">
        <f t="shared" si="414"/>
        <v>0</v>
      </c>
      <c r="Z1686" s="40"/>
      <c r="AA1686" s="40"/>
      <c r="AB1686" s="40"/>
      <c r="AC1686" s="40"/>
      <c r="AD1686" s="40"/>
      <c r="AE1686" s="40"/>
      <c r="AF1686" s="40"/>
      <c r="AG1686" s="41"/>
      <c r="AH1686" s="40"/>
      <c r="AI1686" s="40"/>
      <c r="AJ1686" s="40"/>
      <c r="AK1686" s="40"/>
      <c r="AL1686" s="40"/>
      <c r="AM1686" s="41"/>
      <c r="AN1686" s="36">
        <f>Y1686*(IF(AND(AH1686&gt;0,AI1686&lt;0),AH1686,0)+IF(AND(AJ1686&lt;0,AK1686&gt;0),AJ1686,0)+IF(AND(AL1686&gt;0,AM1686&gt;0),AL1686,0))</f>
        <v>0</v>
      </c>
      <c r="AO1686" s="37">
        <f>Y1686*(IF(AND(AH1686&gt;0,AI1686&lt;0),AI1686,0)+IF(AND(AJ1686&lt;0,AK1686&gt;0),AK1686,0)+IF(AND(AL1686&gt;0,AM1686&gt;0),AM1686,0))</f>
        <v>0</v>
      </c>
      <c r="AQ1686" s="40">
        <f>AU1686*D1686</f>
        <v>27180.844821047573</v>
      </c>
      <c r="AR1686" s="40">
        <f>AV1686*E1686</f>
        <v>19770.334612913324</v>
      </c>
      <c r="AS1686" s="40">
        <f>IF(AND(Y1686&lt;&gt;0,AN1686&lt;&gt;0),0,Q1686)</f>
        <v>1225.390955001704</v>
      </c>
      <c r="AT1686" s="41">
        <f t="shared" si="420"/>
        <v>48176.570388962602</v>
      </c>
      <c r="AU1686" s="42">
        <f>S1686+AN1686</f>
        <v>662.13994691955111</v>
      </c>
      <c r="AV1686" s="37">
        <f>T1686+AO1686</f>
        <v>686.46995183726813</v>
      </c>
      <c r="AW1686" s="58">
        <f t="shared" si="421"/>
        <v>0.56419219138261423</v>
      </c>
      <c r="AX1686" s="58">
        <f t="shared" si="422"/>
        <v>0.41037239582008039</v>
      </c>
      <c r="AY1686" s="59">
        <f t="shared" si="423"/>
        <v>2.5435412797305407E-2</v>
      </c>
      <c r="AZ1686" s="54">
        <f t="shared" si="415"/>
        <v>6.8868446914582826E-4</v>
      </c>
    </row>
    <row r="1687" spans="3:52" x14ac:dyDescent="0.25">
      <c r="C1687" s="35">
        <v>37111</v>
      </c>
      <c r="D1687" s="36">
        <v>40.76</v>
      </c>
      <c r="E1687" s="37">
        <v>28.42</v>
      </c>
      <c r="F1687" s="38">
        <v>0</v>
      </c>
      <c r="G1687" s="7">
        <v>0</v>
      </c>
      <c r="H1687" s="38">
        <v>1</v>
      </c>
      <c r="I1687" s="7">
        <v>1</v>
      </c>
      <c r="J1687" s="36">
        <f t="shared" si="424"/>
        <v>40.739620000000002</v>
      </c>
      <c r="K1687" s="37">
        <f t="shared" si="425"/>
        <v>28.405790000000003</v>
      </c>
      <c r="L1687" s="36">
        <f t="shared" si="426"/>
        <v>40.780379999999994</v>
      </c>
      <c r="M1687" s="37">
        <f t="shared" si="427"/>
        <v>28.43421</v>
      </c>
      <c r="O1687" s="39">
        <f t="shared" ref="O1687:O1750" si="428">S1687*D1687</f>
        <v>26988.824236440902</v>
      </c>
      <c r="P1687" s="40">
        <f t="shared" ref="P1687:P1750" si="429">T1687*E1687</f>
        <v>19509.476031215163</v>
      </c>
      <c r="Q1687" s="40">
        <f>S1687*F1687+T1687*G1687+AS1686*(1+$G$9/252)</f>
        <v>1225.4395816269023</v>
      </c>
      <c r="R1687" s="41">
        <f t="shared" si="416"/>
        <v>47723.739849282967</v>
      </c>
      <c r="S1687" s="36">
        <f>AU1686*H1686</f>
        <v>662.13994691955111</v>
      </c>
      <c r="T1687" s="37">
        <f>AV1686*I1686</f>
        <v>686.46995183726813</v>
      </c>
      <c r="U1687" s="57">
        <f t="shared" si="419"/>
        <v>0.56552198804357534</v>
      </c>
      <c r="V1687" s="58">
        <f t="shared" si="417"/>
        <v>0.40880023428231571</v>
      </c>
      <c r="W1687" s="59">
        <f t="shared" si="418"/>
        <v>2.5677777674108958E-2</v>
      </c>
      <c r="Y1687" s="7">
        <f t="shared" ref="Y1687:Y1750" si="430">IF(AND(ABS(U1687-0.5)&gt;$G$5,ABS(V1687-0.5)&gt;$G$5),1,0)*IF(AND(OR(AH1687&lt;=0,AI1687&gt;=0),OR(AJ1687&gt;=0,AK1687&lt;=0),OR(AL1687&lt;=0,AM1687&lt;=0)),0,1)</f>
        <v>0</v>
      </c>
      <c r="Z1687" s="40"/>
      <c r="AA1687" s="40"/>
      <c r="AB1687" s="40"/>
      <c r="AC1687" s="40"/>
      <c r="AD1687" s="40"/>
      <c r="AE1687" s="40"/>
      <c r="AF1687" s="40"/>
      <c r="AG1687" s="41"/>
      <c r="AH1687" s="40"/>
      <c r="AI1687" s="40"/>
      <c r="AJ1687" s="40"/>
      <c r="AK1687" s="40"/>
      <c r="AL1687" s="40"/>
      <c r="AM1687" s="41"/>
      <c r="AN1687" s="36">
        <f>Y1687*(IF(AND(AH1687&gt;0,AI1687&lt;0),AH1687,0)+IF(AND(AJ1687&lt;0,AK1687&gt;0),AJ1687,0)+IF(AND(AL1687&gt;0,AM1687&gt;0),AL1687,0))</f>
        <v>0</v>
      </c>
      <c r="AO1687" s="37">
        <f>Y1687*(IF(AND(AH1687&gt;0,AI1687&lt;0),AI1687,0)+IF(AND(AJ1687&lt;0,AK1687&gt;0),AK1687,0)+IF(AND(AL1687&gt;0,AM1687&gt;0),AM1687,0))</f>
        <v>0</v>
      </c>
      <c r="AQ1687" s="40">
        <f>AU1687*D1687</f>
        <v>26988.824236440902</v>
      </c>
      <c r="AR1687" s="40">
        <f>AV1687*E1687</f>
        <v>19509.476031215163</v>
      </c>
      <c r="AS1687" s="40">
        <f>IF(AND(Y1687&lt;&gt;0,AN1687&lt;&gt;0),0,Q1687)</f>
        <v>1225.4395816269023</v>
      </c>
      <c r="AT1687" s="41">
        <f t="shared" si="420"/>
        <v>47723.739849282967</v>
      </c>
      <c r="AU1687" s="42">
        <f>S1687+AN1687</f>
        <v>662.13994691955111</v>
      </c>
      <c r="AV1687" s="37">
        <f>T1687+AO1687</f>
        <v>686.46995183726813</v>
      </c>
      <c r="AW1687" s="58">
        <f t="shared" si="421"/>
        <v>0.56552198804357534</v>
      </c>
      <c r="AX1687" s="58">
        <f t="shared" si="422"/>
        <v>0.40880023428231571</v>
      </c>
      <c r="AY1687" s="59">
        <f t="shared" si="423"/>
        <v>2.5677777674108958E-2</v>
      </c>
      <c r="AZ1687" s="54">
        <f t="shared" ref="AZ1687:AZ1750" si="431">AT1687/AT1686-1</f>
        <v>-9.3993934400814494E-3</v>
      </c>
    </row>
    <row r="1688" spans="3:52" x14ac:dyDescent="0.25">
      <c r="C1688" s="35">
        <v>37112</v>
      </c>
      <c r="D1688" s="36">
        <v>40</v>
      </c>
      <c r="E1688" s="37">
        <v>28.29</v>
      </c>
      <c r="F1688" s="38">
        <v>0</v>
      </c>
      <c r="G1688" s="7">
        <v>0</v>
      </c>
      <c r="H1688" s="38">
        <v>1</v>
      </c>
      <c r="I1688" s="7">
        <v>1</v>
      </c>
      <c r="J1688" s="36">
        <f t="shared" si="424"/>
        <v>39.980000000000004</v>
      </c>
      <c r="K1688" s="37">
        <f t="shared" si="425"/>
        <v>28.275855</v>
      </c>
      <c r="L1688" s="36">
        <f t="shared" si="426"/>
        <v>40.019999999999996</v>
      </c>
      <c r="M1688" s="37">
        <f t="shared" si="427"/>
        <v>28.304144999999998</v>
      </c>
      <c r="O1688" s="39">
        <f t="shared" si="428"/>
        <v>26485.597876782045</v>
      </c>
      <c r="P1688" s="40">
        <f t="shared" si="429"/>
        <v>19420.234937476314</v>
      </c>
      <c r="Q1688" s="40">
        <f>S1688*F1688+T1688*G1688+AS1687*(1+$G$9/252)</f>
        <v>1225.4882101817286</v>
      </c>
      <c r="R1688" s="41">
        <f t="shared" si="416"/>
        <v>47131.321024440091</v>
      </c>
      <c r="S1688" s="36">
        <f>AU1687*H1687</f>
        <v>662.13994691955111</v>
      </c>
      <c r="T1688" s="37">
        <f>AV1687*I1687</f>
        <v>686.46995183726813</v>
      </c>
      <c r="U1688" s="57">
        <f t="shared" si="419"/>
        <v>0.5619532256065527</v>
      </c>
      <c r="V1688" s="58">
        <f t="shared" si="417"/>
        <v>0.41204520720745114</v>
      </c>
      <c r="W1688" s="59">
        <f t="shared" si="418"/>
        <v>2.6001567185996079E-2</v>
      </c>
      <c r="Y1688" s="7">
        <f t="shared" si="430"/>
        <v>0</v>
      </c>
      <c r="Z1688" s="40"/>
      <c r="AA1688" s="40"/>
      <c r="AB1688" s="40"/>
      <c r="AC1688" s="40"/>
      <c r="AD1688" s="40"/>
      <c r="AE1688" s="40"/>
      <c r="AF1688" s="40"/>
      <c r="AG1688" s="41"/>
      <c r="AH1688" s="40"/>
      <c r="AI1688" s="40"/>
      <c r="AJ1688" s="40"/>
      <c r="AK1688" s="40"/>
      <c r="AL1688" s="40"/>
      <c r="AM1688" s="41"/>
      <c r="AN1688" s="36">
        <f>Y1688*(IF(AND(AH1688&gt;0,AI1688&lt;0),AH1688,0)+IF(AND(AJ1688&lt;0,AK1688&gt;0),AJ1688,0)+IF(AND(AL1688&gt;0,AM1688&gt;0),AL1688,0))</f>
        <v>0</v>
      </c>
      <c r="AO1688" s="37">
        <f>Y1688*(IF(AND(AH1688&gt;0,AI1688&lt;0),AI1688,0)+IF(AND(AJ1688&lt;0,AK1688&gt;0),AK1688,0)+IF(AND(AL1688&gt;0,AM1688&gt;0),AM1688,0))</f>
        <v>0</v>
      </c>
      <c r="AQ1688" s="40">
        <f>AU1688*D1688</f>
        <v>26485.597876782045</v>
      </c>
      <c r="AR1688" s="40">
        <f>AV1688*E1688</f>
        <v>19420.234937476314</v>
      </c>
      <c r="AS1688" s="40">
        <f>IF(AND(Y1688&lt;&gt;0,AN1688&lt;&gt;0),0,Q1688)</f>
        <v>1225.4882101817286</v>
      </c>
      <c r="AT1688" s="41">
        <f t="shared" si="420"/>
        <v>47131.321024440091</v>
      </c>
      <c r="AU1688" s="42">
        <f>S1688+AN1688</f>
        <v>662.13994691955111</v>
      </c>
      <c r="AV1688" s="37">
        <f>T1688+AO1688</f>
        <v>686.46995183726813</v>
      </c>
      <c r="AW1688" s="58">
        <f t="shared" si="421"/>
        <v>0.5619532256065527</v>
      </c>
      <c r="AX1688" s="58">
        <f t="shared" si="422"/>
        <v>0.41204520720745114</v>
      </c>
      <c r="AY1688" s="59">
        <f t="shared" si="423"/>
        <v>2.6001567185996079E-2</v>
      </c>
      <c r="AZ1688" s="54">
        <f t="shared" si="431"/>
        <v>-1.2413503776397272E-2</v>
      </c>
    </row>
    <row r="1689" spans="3:52" x14ac:dyDescent="0.25">
      <c r="C1689" s="35">
        <v>37113</v>
      </c>
      <c r="D1689" s="36">
        <v>39.97</v>
      </c>
      <c r="E1689" s="37">
        <v>28.09</v>
      </c>
      <c r="F1689" s="38">
        <v>0</v>
      </c>
      <c r="G1689" s="7">
        <v>0</v>
      </c>
      <c r="H1689" s="38">
        <v>1</v>
      </c>
      <c r="I1689" s="7">
        <v>1</v>
      </c>
      <c r="J1689" s="36">
        <f t="shared" si="424"/>
        <v>39.950015</v>
      </c>
      <c r="K1689" s="37">
        <f t="shared" si="425"/>
        <v>28.075955</v>
      </c>
      <c r="L1689" s="36">
        <f t="shared" si="426"/>
        <v>39.989984999999997</v>
      </c>
      <c r="M1689" s="37">
        <f t="shared" si="427"/>
        <v>28.104044999999999</v>
      </c>
      <c r="O1689" s="39">
        <f t="shared" si="428"/>
        <v>26465.733678374458</v>
      </c>
      <c r="P1689" s="40">
        <f t="shared" si="429"/>
        <v>19282.940947108862</v>
      </c>
      <c r="Q1689" s="40">
        <f>S1689*F1689+T1689*G1689+AS1688*(1+$G$9/252)</f>
        <v>1225.5368406662594</v>
      </c>
      <c r="R1689" s="41">
        <f t="shared" si="416"/>
        <v>46974.21146614958</v>
      </c>
      <c r="S1689" s="36">
        <f>AU1688*H1688</f>
        <v>662.13994691955111</v>
      </c>
      <c r="T1689" s="37">
        <f>AV1688*I1688</f>
        <v>686.46995183726813</v>
      </c>
      <c r="U1689" s="57">
        <f t="shared" si="419"/>
        <v>0.56340985515948716</v>
      </c>
      <c r="V1689" s="58">
        <f t="shared" si="417"/>
        <v>0.41050057776924004</v>
      </c>
      <c r="W1689" s="59">
        <f t="shared" si="418"/>
        <v>2.608956707127276E-2</v>
      </c>
      <c r="Y1689" s="7">
        <f t="shared" si="430"/>
        <v>0</v>
      </c>
      <c r="Z1689" s="40"/>
      <c r="AA1689" s="40"/>
      <c r="AB1689" s="40"/>
      <c r="AC1689" s="40"/>
      <c r="AD1689" s="40"/>
      <c r="AE1689" s="40"/>
      <c r="AF1689" s="40"/>
      <c r="AG1689" s="41"/>
      <c r="AH1689" s="40"/>
      <c r="AI1689" s="40"/>
      <c r="AJ1689" s="40"/>
      <c r="AK1689" s="40"/>
      <c r="AL1689" s="40"/>
      <c r="AM1689" s="41"/>
      <c r="AN1689" s="36">
        <f>Y1689*(IF(AND(AH1689&gt;0,AI1689&lt;0),AH1689,0)+IF(AND(AJ1689&lt;0,AK1689&gt;0),AJ1689,0)+IF(AND(AL1689&gt;0,AM1689&gt;0),AL1689,0))</f>
        <v>0</v>
      </c>
      <c r="AO1689" s="37">
        <f>Y1689*(IF(AND(AH1689&gt;0,AI1689&lt;0),AI1689,0)+IF(AND(AJ1689&lt;0,AK1689&gt;0),AK1689,0)+IF(AND(AL1689&gt;0,AM1689&gt;0),AM1689,0))</f>
        <v>0</v>
      </c>
      <c r="AQ1689" s="40">
        <f>AU1689*D1689</f>
        <v>26465.733678374458</v>
      </c>
      <c r="AR1689" s="40">
        <f>AV1689*E1689</f>
        <v>19282.940947108862</v>
      </c>
      <c r="AS1689" s="40">
        <f>IF(AND(Y1689&lt;&gt;0,AN1689&lt;&gt;0),0,Q1689)</f>
        <v>1225.5368406662594</v>
      </c>
      <c r="AT1689" s="41">
        <f t="shared" si="420"/>
        <v>46974.21146614958</v>
      </c>
      <c r="AU1689" s="42">
        <f>S1689+AN1689</f>
        <v>662.13994691955111</v>
      </c>
      <c r="AV1689" s="37">
        <f>T1689+AO1689</f>
        <v>686.46995183726813</v>
      </c>
      <c r="AW1689" s="58">
        <f t="shared" si="421"/>
        <v>0.56340985515948716</v>
      </c>
      <c r="AX1689" s="58">
        <f t="shared" si="422"/>
        <v>0.41050057776924004</v>
      </c>
      <c r="AY1689" s="59">
        <f t="shared" si="423"/>
        <v>2.608956707127276E-2</v>
      </c>
      <c r="AZ1689" s="54">
        <f t="shared" si="431"/>
        <v>-3.3334427059458216E-3</v>
      </c>
    </row>
    <row r="1690" spans="3:52" x14ac:dyDescent="0.25">
      <c r="C1690" s="35">
        <v>37116</v>
      </c>
      <c r="D1690" s="36">
        <v>40.15</v>
      </c>
      <c r="E1690" s="37">
        <v>28.02</v>
      </c>
      <c r="F1690" s="38">
        <v>0</v>
      </c>
      <c r="G1690" s="7">
        <v>0</v>
      </c>
      <c r="H1690" s="38">
        <v>1</v>
      </c>
      <c r="I1690" s="7">
        <v>1</v>
      </c>
      <c r="J1690" s="36">
        <f t="shared" si="424"/>
        <v>40.129925</v>
      </c>
      <c r="K1690" s="37">
        <f t="shared" si="425"/>
        <v>28.005990000000001</v>
      </c>
      <c r="L1690" s="36">
        <f t="shared" si="426"/>
        <v>40.170074999999997</v>
      </c>
      <c r="M1690" s="37">
        <f t="shared" si="427"/>
        <v>28.034009999999999</v>
      </c>
      <c r="O1690" s="39">
        <f t="shared" si="428"/>
        <v>26584.918868819976</v>
      </c>
      <c r="P1690" s="40">
        <f t="shared" si="429"/>
        <v>19234.888050480251</v>
      </c>
      <c r="Q1690" s="40">
        <f>S1690*F1690+T1690*G1690+AS1689*(1+$G$9/252)</f>
        <v>1225.5854730805715</v>
      </c>
      <c r="R1690" s="41">
        <f t="shared" si="416"/>
        <v>47045.392392380803</v>
      </c>
      <c r="S1690" s="36">
        <f>AU1689*H1689</f>
        <v>662.13994691955111</v>
      </c>
      <c r="T1690" s="37">
        <f>AV1689*I1689</f>
        <v>686.46995183726813</v>
      </c>
      <c r="U1690" s="57">
        <f t="shared" si="419"/>
        <v>0.56509080946948409</v>
      </c>
      <c r="V1690" s="58">
        <f t="shared" si="417"/>
        <v>0.40885806393221669</v>
      </c>
      <c r="W1690" s="59">
        <f t="shared" si="418"/>
        <v>2.605112659829914E-2</v>
      </c>
      <c r="Y1690" s="7">
        <f t="shared" si="430"/>
        <v>0</v>
      </c>
      <c r="Z1690" s="40"/>
      <c r="AA1690" s="40"/>
      <c r="AB1690" s="40"/>
      <c r="AC1690" s="40"/>
      <c r="AD1690" s="40"/>
      <c r="AE1690" s="40"/>
      <c r="AF1690" s="40"/>
      <c r="AG1690" s="41"/>
      <c r="AH1690" s="40"/>
      <c r="AI1690" s="40"/>
      <c r="AJ1690" s="40"/>
      <c r="AK1690" s="40"/>
      <c r="AL1690" s="40"/>
      <c r="AM1690" s="41"/>
      <c r="AN1690" s="36">
        <f>Y1690*(IF(AND(AH1690&gt;0,AI1690&lt;0),AH1690,0)+IF(AND(AJ1690&lt;0,AK1690&gt;0),AJ1690,0)+IF(AND(AL1690&gt;0,AM1690&gt;0),AL1690,0))</f>
        <v>0</v>
      </c>
      <c r="AO1690" s="37">
        <f>Y1690*(IF(AND(AH1690&gt;0,AI1690&lt;0),AI1690,0)+IF(AND(AJ1690&lt;0,AK1690&gt;0),AK1690,0)+IF(AND(AL1690&gt;0,AM1690&gt;0),AM1690,0))</f>
        <v>0</v>
      </c>
      <c r="AQ1690" s="40">
        <f>AU1690*D1690</f>
        <v>26584.918868819976</v>
      </c>
      <c r="AR1690" s="40">
        <f>AV1690*E1690</f>
        <v>19234.888050480251</v>
      </c>
      <c r="AS1690" s="40">
        <f>IF(AND(Y1690&lt;&gt;0,AN1690&lt;&gt;0),0,Q1690)</f>
        <v>1225.5854730805715</v>
      </c>
      <c r="AT1690" s="41">
        <f t="shared" si="420"/>
        <v>47045.392392380803</v>
      </c>
      <c r="AU1690" s="42">
        <f>S1690+AN1690</f>
        <v>662.13994691955111</v>
      </c>
      <c r="AV1690" s="37">
        <f>T1690+AO1690</f>
        <v>686.46995183726813</v>
      </c>
      <c r="AW1690" s="58">
        <f t="shared" si="421"/>
        <v>0.56509080946948409</v>
      </c>
      <c r="AX1690" s="58">
        <f t="shared" si="422"/>
        <v>0.40885806393221669</v>
      </c>
      <c r="AY1690" s="59">
        <f t="shared" si="423"/>
        <v>2.605112659829914E-2</v>
      </c>
      <c r="AZ1690" s="54">
        <f t="shared" si="431"/>
        <v>1.515319236013557E-3</v>
      </c>
    </row>
    <row r="1691" spans="3:52" x14ac:dyDescent="0.25">
      <c r="C1691" s="35">
        <v>37117</v>
      </c>
      <c r="D1691" s="36">
        <v>40.200000000000003</v>
      </c>
      <c r="E1691" s="37">
        <v>27.99</v>
      </c>
      <c r="F1691" s="38">
        <v>0</v>
      </c>
      <c r="G1691" s="7">
        <v>0</v>
      </c>
      <c r="H1691" s="38">
        <v>1</v>
      </c>
      <c r="I1691" s="7">
        <v>1</v>
      </c>
      <c r="J1691" s="36">
        <f t="shared" si="424"/>
        <v>40.179900000000004</v>
      </c>
      <c r="K1691" s="37">
        <f t="shared" si="425"/>
        <v>27.976005000000001</v>
      </c>
      <c r="L1691" s="36">
        <f t="shared" si="426"/>
        <v>40.220100000000002</v>
      </c>
      <c r="M1691" s="37">
        <f t="shared" si="427"/>
        <v>28.003994999999996</v>
      </c>
      <c r="O1691" s="39">
        <f t="shared" si="428"/>
        <v>26618.025866165957</v>
      </c>
      <c r="P1691" s="40">
        <f t="shared" si="429"/>
        <v>19214.293951925134</v>
      </c>
      <c r="Q1691" s="40">
        <f>S1691*F1691+T1691*G1691+AS1690*(1+$G$9/252)</f>
        <v>1225.6341074247414</v>
      </c>
      <c r="R1691" s="41">
        <f t="shared" si="416"/>
        <v>47057.953925515831</v>
      </c>
      <c r="S1691" s="36">
        <f>AU1690*H1690</f>
        <v>662.13994691955111</v>
      </c>
      <c r="T1691" s="37">
        <f>AV1690*I1690</f>
        <v>686.46995183726813</v>
      </c>
      <c r="U1691" s="57">
        <f t="shared" si="419"/>
        <v>0.56564350222913307</v>
      </c>
      <c r="V1691" s="58">
        <f t="shared" si="417"/>
        <v>0.40831129169657188</v>
      </c>
      <c r="W1691" s="59">
        <f t="shared" si="418"/>
        <v>2.6045206074295047E-2</v>
      </c>
      <c r="Y1691" s="7">
        <f t="shared" si="430"/>
        <v>0</v>
      </c>
      <c r="Z1691" s="40"/>
      <c r="AA1691" s="40"/>
      <c r="AB1691" s="40"/>
      <c r="AC1691" s="40"/>
      <c r="AD1691" s="40"/>
      <c r="AE1691" s="40"/>
      <c r="AF1691" s="40"/>
      <c r="AG1691" s="41"/>
      <c r="AH1691" s="40"/>
      <c r="AI1691" s="40"/>
      <c r="AJ1691" s="40"/>
      <c r="AK1691" s="40"/>
      <c r="AL1691" s="40"/>
      <c r="AM1691" s="41"/>
      <c r="AN1691" s="36">
        <f>Y1691*(IF(AND(AH1691&gt;0,AI1691&lt;0),AH1691,0)+IF(AND(AJ1691&lt;0,AK1691&gt;0),AJ1691,0)+IF(AND(AL1691&gt;0,AM1691&gt;0),AL1691,0))</f>
        <v>0</v>
      </c>
      <c r="AO1691" s="37">
        <f>Y1691*(IF(AND(AH1691&gt;0,AI1691&lt;0),AI1691,0)+IF(AND(AJ1691&lt;0,AK1691&gt;0),AK1691,0)+IF(AND(AL1691&gt;0,AM1691&gt;0),AM1691,0))</f>
        <v>0</v>
      </c>
      <c r="AQ1691" s="40">
        <f>AU1691*D1691</f>
        <v>26618.025866165957</v>
      </c>
      <c r="AR1691" s="40">
        <f>AV1691*E1691</f>
        <v>19214.293951925134</v>
      </c>
      <c r="AS1691" s="40">
        <f>IF(AND(Y1691&lt;&gt;0,AN1691&lt;&gt;0),0,Q1691)</f>
        <v>1225.6341074247414</v>
      </c>
      <c r="AT1691" s="41">
        <f t="shared" si="420"/>
        <v>47057.953925515831</v>
      </c>
      <c r="AU1691" s="42">
        <f>S1691+AN1691</f>
        <v>662.13994691955111</v>
      </c>
      <c r="AV1691" s="37">
        <f>T1691+AO1691</f>
        <v>686.46995183726813</v>
      </c>
      <c r="AW1691" s="58">
        <f t="shared" si="421"/>
        <v>0.56564350222913307</v>
      </c>
      <c r="AX1691" s="58">
        <f t="shared" si="422"/>
        <v>0.40831129169657188</v>
      </c>
      <c r="AY1691" s="59">
        <f t="shared" si="423"/>
        <v>2.6045206074295047E-2</v>
      </c>
      <c r="AZ1691" s="54">
        <f t="shared" si="431"/>
        <v>2.6700878654084548E-4</v>
      </c>
    </row>
    <row r="1692" spans="3:52" x14ac:dyDescent="0.25">
      <c r="C1692" s="35">
        <v>37118</v>
      </c>
      <c r="D1692" s="36">
        <v>39.950000000000003</v>
      </c>
      <c r="E1692" s="37">
        <v>28.49</v>
      </c>
      <c r="F1692" s="38">
        <v>0</v>
      </c>
      <c r="G1692" s="7">
        <v>0</v>
      </c>
      <c r="H1692" s="38">
        <v>1</v>
      </c>
      <c r="I1692" s="7">
        <v>1</v>
      </c>
      <c r="J1692" s="36">
        <f t="shared" si="424"/>
        <v>39.930025000000008</v>
      </c>
      <c r="K1692" s="37">
        <f t="shared" si="425"/>
        <v>28.475754999999999</v>
      </c>
      <c r="L1692" s="36">
        <f t="shared" si="426"/>
        <v>39.969974999999998</v>
      </c>
      <c r="M1692" s="37">
        <f t="shared" si="427"/>
        <v>28.504244999999997</v>
      </c>
      <c r="O1692" s="39">
        <f t="shared" si="428"/>
        <v>26452.490879436067</v>
      </c>
      <c r="P1692" s="40">
        <f t="shared" si="429"/>
        <v>19557.528927843767</v>
      </c>
      <c r="Q1692" s="40">
        <f>S1692*F1692+T1692*G1692+AS1691*(1+$G$9/252)</f>
        <v>1225.6827436988453</v>
      </c>
      <c r="R1692" s="41">
        <f t="shared" ref="R1692:R1755" si="432">SUM(O1692:Q1692)</f>
        <v>47235.702550978684</v>
      </c>
      <c r="S1692" s="36">
        <f>AU1691*H1691</f>
        <v>662.13994691955111</v>
      </c>
      <c r="T1692" s="37">
        <f>AV1691*I1691</f>
        <v>686.46995183726813</v>
      </c>
      <c r="U1692" s="57">
        <f t="shared" si="419"/>
        <v>0.56001053124778799</v>
      </c>
      <c r="V1692" s="58">
        <f t="shared" ref="V1692:V1755" si="433">P1692/R1692</f>
        <v>0.41404124151083577</v>
      </c>
      <c r="W1692" s="59">
        <f t="shared" ref="W1692:W1755" si="434">Q1692/R1692</f>
        <v>2.5948227241376135E-2</v>
      </c>
      <c r="Y1692" s="7">
        <f t="shared" si="430"/>
        <v>0</v>
      </c>
      <c r="Z1692" s="40"/>
      <c r="AA1692" s="40"/>
      <c r="AB1692" s="40"/>
      <c r="AC1692" s="40"/>
      <c r="AD1692" s="40"/>
      <c r="AE1692" s="40"/>
      <c r="AF1692" s="40"/>
      <c r="AG1692" s="41"/>
      <c r="AH1692" s="40"/>
      <c r="AI1692" s="40"/>
      <c r="AJ1692" s="40"/>
      <c r="AK1692" s="40"/>
      <c r="AL1692" s="40"/>
      <c r="AM1692" s="41"/>
      <c r="AN1692" s="36">
        <f>Y1692*(IF(AND(AH1692&gt;0,AI1692&lt;0),AH1692,0)+IF(AND(AJ1692&lt;0,AK1692&gt;0),AJ1692,0)+IF(AND(AL1692&gt;0,AM1692&gt;0),AL1692,0))</f>
        <v>0</v>
      </c>
      <c r="AO1692" s="37">
        <f>Y1692*(IF(AND(AH1692&gt;0,AI1692&lt;0),AI1692,0)+IF(AND(AJ1692&lt;0,AK1692&gt;0),AK1692,0)+IF(AND(AL1692&gt;0,AM1692&gt;0),AM1692,0))</f>
        <v>0</v>
      </c>
      <c r="AQ1692" s="40">
        <f>AU1692*D1692</f>
        <v>26452.490879436067</v>
      </c>
      <c r="AR1692" s="40">
        <f>AV1692*E1692</f>
        <v>19557.528927843767</v>
      </c>
      <c r="AS1692" s="40">
        <f>IF(AND(Y1692&lt;&gt;0,AN1692&lt;&gt;0),0,Q1692)</f>
        <v>1225.6827436988453</v>
      </c>
      <c r="AT1692" s="41">
        <f t="shared" si="420"/>
        <v>47235.702550978684</v>
      </c>
      <c r="AU1692" s="42">
        <f>S1692+AN1692</f>
        <v>662.13994691955111</v>
      </c>
      <c r="AV1692" s="37">
        <f>T1692+AO1692</f>
        <v>686.46995183726813</v>
      </c>
      <c r="AW1692" s="58">
        <f t="shared" si="421"/>
        <v>0.56001053124778799</v>
      </c>
      <c r="AX1692" s="58">
        <f t="shared" si="422"/>
        <v>0.41404124151083577</v>
      </c>
      <c r="AY1692" s="59">
        <f t="shared" si="423"/>
        <v>2.5948227241376135E-2</v>
      </c>
      <c r="AZ1692" s="54">
        <f t="shared" si="431"/>
        <v>3.7772280907961697E-3</v>
      </c>
    </row>
    <row r="1693" spans="3:52" x14ac:dyDescent="0.25">
      <c r="C1693" s="35">
        <v>37119</v>
      </c>
      <c r="D1693" s="36">
        <v>40.42</v>
      </c>
      <c r="E1693" s="37">
        <v>29.7</v>
      </c>
      <c r="F1693" s="38">
        <v>0</v>
      </c>
      <c r="G1693" s="7">
        <v>0</v>
      </c>
      <c r="H1693" s="38">
        <v>1</v>
      </c>
      <c r="I1693" s="7">
        <v>1</v>
      </c>
      <c r="J1693" s="36">
        <f t="shared" si="424"/>
        <v>40.399790000000003</v>
      </c>
      <c r="K1693" s="37">
        <f t="shared" si="425"/>
        <v>29.68515</v>
      </c>
      <c r="L1693" s="36">
        <f t="shared" si="426"/>
        <v>40.44021</v>
      </c>
      <c r="M1693" s="37">
        <f t="shared" si="427"/>
        <v>29.714849999999998</v>
      </c>
      <c r="O1693" s="39">
        <f t="shared" si="428"/>
        <v>26763.696654488256</v>
      </c>
      <c r="P1693" s="40">
        <f t="shared" si="429"/>
        <v>20388.157569566862</v>
      </c>
      <c r="Q1693" s="40">
        <f>S1693*F1693+T1693*G1693+AS1692*(1+$G$9/252)</f>
        <v>1225.7313819029603</v>
      </c>
      <c r="R1693" s="41">
        <f t="shared" si="432"/>
        <v>48377.585605958076</v>
      </c>
      <c r="S1693" s="36">
        <f>AU1692*H1692</f>
        <v>662.13994691955111</v>
      </c>
      <c r="T1693" s="37">
        <f>AV1692*I1692</f>
        <v>686.46995183726813</v>
      </c>
      <c r="U1693" s="57">
        <f t="shared" ref="U1693:U1756" si="435">O1693/R1693</f>
        <v>0.55322514175226012</v>
      </c>
      <c r="V1693" s="58">
        <f t="shared" si="433"/>
        <v>0.42143809605611865</v>
      </c>
      <c r="W1693" s="59">
        <f t="shared" si="434"/>
        <v>2.5336762191621277E-2</v>
      </c>
      <c r="Y1693" s="7">
        <f t="shared" si="430"/>
        <v>0</v>
      </c>
      <c r="Z1693" s="40"/>
      <c r="AA1693" s="40"/>
      <c r="AB1693" s="40"/>
      <c r="AC1693" s="40"/>
      <c r="AD1693" s="40"/>
      <c r="AE1693" s="40"/>
      <c r="AF1693" s="40"/>
      <c r="AG1693" s="41"/>
      <c r="AH1693" s="40"/>
      <c r="AI1693" s="40"/>
      <c r="AJ1693" s="40"/>
      <c r="AK1693" s="40"/>
      <c r="AL1693" s="40"/>
      <c r="AM1693" s="41"/>
      <c r="AN1693" s="36">
        <f>Y1693*(IF(AND(AH1693&gt;0,AI1693&lt;0),AH1693,0)+IF(AND(AJ1693&lt;0,AK1693&gt;0),AJ1693,0)+IF(AND(AL1693&gt;0,AM1693&gt;0),AL1693,0))</f>
        <v>0</v>
      </c>
      <c r="AO1693" s="37">
        <f>Y1693*(IF(AND(AH1693&gt;0,AI1693&lt;0),AI1693,0)+IF(AND(AJ1693&lt;0,AK1693&gt;0),AK1693,0)+IF(AND(AL1693&gt;0,AM1693&gt;0),AM1693,0))</f>
        <v>0</v>
      </c>
      <c r="AQ1693" s="40">
        <f>AU1693*D1693</f>
        <v>26763.696654488256</v>
      </c>
      <c r="AR1693" s="40">
        <f>AV1693*E1693</f>
        <v>20388.157569566862</v>
      </c>
      <c r="AS1693" s="40">
        <f>IF(AND(Y1693&lt;&gt;0,AN1693&lt;&gt;0),0,Q1693)</f>
        <v>1225.7313819029603</v>
      </c>
      <c r="AT1693" s="41">
        <f t="shared" ref="AT1693:AT1756" si="436">SUM(AQ1693:AS1693)</f>
        <v>48377.585605958076</v>
      </c>
      <c r="AU1693" s="42">
        <f>S1693+AN1693</f>
        <v>662.13994691955111</v>
      </c>
      <c r="AV1693" s="37">
        <f>T1693+AO1693</f>
        <v>686.46995183726813</v>
      </c>
      <c r="AW1693" s="58">
        <f t="shared" si="421"/>
        <v>0.55322514175226012</v>
      </c>
      <c r="AX1693" s="58">
        <f t="shared" si="422"/>
        <v>0.42143809605611865</v>
      </c>
      <c r="AY1693" s="59">
        <f t="shared" si="423"/>
        <v>2.5336762191621277E-2</v>
      </c>
      <c r="AZ1693" s="54">
        <f t="shared" si="431"/>
        <v>2.4174152035677299E-2</v>
      </c>
    </row>
    <row r="1694" spans="3:52" x14ac:dyDescent="0.25">
      <c r="C1694" s="35">
        <v>37120</v>
      </c>
      <c r="D1694" s="36">
        <v>40.14</v>
      </c>
      <c r="E1694" s="37">
        <v>30</v>
      </c>
      <c r="F1694" s="38">
        <v>0</v>
      </c>
      <c r="G1694" s="7">
        <v>0</v>
      </c>
      <c r="H1694" s="38">
        <v>1</v>
      </c>
      <c r="I1694" s="7">
        <v>1</v>
      </c>
      <c r="J1694" s="36">
        <f t="shared" si="424"/>
        <v>40.119930000000004</v>
      </c>
      <c r="K1694" s="37">
        <f t="shared" si="425"/>
        <v>29.985000000000003</v>
      </c>
      <c r="L1694" s="36">
        <f t="shared" si="426"/>
        <v>40.160069999999997</v>
      </c>
      <c r="M1694" s="37">
        <f t="shared" si="427"/>
        <v>30.014999999999997</v>
      </c>
      <c r="O1694" s="39">
        <f t="shared" si="428"/>
        <v>26578.297469350782</v>
      </c>
      <c r="P1694" s="40">
        <f t="shared" si="429"/>
        <v>20594.098555118042</v>
      </c>
      <c r="Q1694" s="40">
        <f>S1694*F1694+T1694*G1694+AS1693*(1+$G$9/252)</f>
        <v>1225.7800220371626</v>
      </c>
      <c r="R1694" s="41">
        <f t="shared" si="432"/>
        <v>48398.176046505985</v>
      </c>
      <c r="S1694" s="36">
        <f>AU1693*H1693</f>
        <v>662.13994691955111</v>
      </c>
      <c r="T1694" s="37">
        <f>AV1693*I1693</f>
        <v>686.46995183726813</v>
      </c>
      <c r="U1694" s="57">
        <f t="shared" si="435"/>
        <v>0.54915907251983209</v>
      </c>
      <c r="V1694" s="58">
        <f t="shared" si="433"/>
        <v>0.42551393951972688</v>
      </c>
      <c r="W1694" s="59">
        <f t="shared" si="434"/>
        <v>2.5326987960441031E-2</v>
      </c>
      <c r="Y1694" s="7">
        <f t="shared" si="430"/>
        <v>0</v>
      </c>
      <c r="Z1694" s="40"/>
      <c r="AA1694" s="40"/>
      <c r="AB1694" s="40"/>
      <c r="AC1694" s="40"/>
      <c r="AD1694" s="40"/>
      <c r="AE1694" s="40"/>
      <c r="AF1694" s="40"/>
      <c r="AG1694" s="41"/>
      <c r="AH1694" s="40"/>
      <c r="AI1694" s="40"/>
      <c r="AJ1694" s="40"/>
      <c r="AK1694" s="40"/>
      <c r="AL1694" s="40"/>
      <c r="AM1694" s="41"/>
      <c r="AN1694" s="36">
        <f>Y1694*(IF(AND(AH1694&gt;0,AI1694&lt;0),AH1694,0)+IF(AND(AJ1694&lt;0,AK1694&gt;0),AJ1694,0)+IF(AND(AL1694&gt;0,AM1694&gt;0),AL1694,0))</f>
        <v>0</v>
      </c>
      <c r="AO1694" s="37">
        <f>Y1694*(IF(AND(AH1694&gt;0,AI1694&lt;0),AI1694,0)+IF(AND(AJ1694&lt;0,AK1694&gt;0),AK1694,0)+IF(AND(AL1694&gt;0,AM1694&gt;0),AM1694,0))</f>
        <v>0</v>
      </c>
      <c r="AQ1694" s="40">
        <f>AU1694*D1694</f>
        <v>26578.297469350782</v>
      </c>
      <c r="AR1694" s="40">
        <f>AV1694*E1694</f>
        <v>20594.098555118042</v>
      </c>
      <c r="AS1694" s="40">
        <f>IF(AND(Y1694&lt;&gt;0,AN1694&lt;&gt;0),0,Q1694)</f>
        <v>1225.7800220371626</v>
      </c>
      <c r="AT1694" s="41">
        <f t="shared" si="436"/>
        <v>48398.176046505985</v>
      </c>
      <c r="AU1694" s="42">
        <f>S1694+AN1694</f>
        <v>662.13994691955111</v>
      </c>
      <c r="AV1694" s="37">
        <f>T1694+AO1694</f>
        <v>686.46995183726813</v>
      </c>
      <c r="AW1694" s="58">
        <f t="shared" si="421"/>
        <v>0.54915907251983209</v>
      </c>
      <c r="AX1694" s="58">
        <f t="shared" si="422"/>
        <v>0.42551393951972688</v>
      </c>
      <c r="AY1694" s="59">
        <f t="shared" si="423"/>
        <v>2.5326987960441031E-2</v>
      </c>
      <c r="AZ1694" s="54">
        <f t="shared" si="431"/>
        <v>4.2561943284269432E-4</v>
      </c>
    </row>
    <row r="1695" spans="3:52" x14ac:dyDescent="0.25">
      <c r="C1695" s="35">
        <v>37123</v>
      </c>
      <c r="D1695" s="36">
        <v>40.17</v>
      </c>
      <c r="E1695" s="37">
        <v>30.05</v>
      </c>
      <c r="F1695" s="38">
        <v>0</v>
      </c>
      <c r="G1695" s="7">
        <v>0</v>
      </c>
      <c r="H1695" s="38">
        <v>1</v>
      </c>
      <c r="I1695" s="7">
        <v>1</v>
      </c>
      <c r="J1695" s="36">
        <f t="shared" si="424"/>
        <v>40.149915000000007</v>
      </c>
      <c r="K1695" s="37">
        <f t="shared" si="425"/>
        <v>30.034975000000003</v>
      </c>
      <c r="L1695" s="36">
        <f t="shared" si="426"/>
        <v>40.190084999999996</v>
      </c>
      <c r="M1695" s="37">
        <f t="shared" si="427"/>
        <v>30.065024999999999</v>
      </c>
      <c r="O1695" s="39">
        <f t="shared" si="428"/>
        <v>26598.16166775837</v>
      </c>
      <c r="P1695" s="40">
        <f t="shared" si="429"/>
        <v>20628.422052709906</v>
      </c>
      <c r="Q1695" s="40">
        <f>S1695*F1695+T1695*G1695+AS1694*(1+$G$9/252)</f>
        <v>1225.8286641015291</v>
      </c>
      <c r="R1695" s="41">
        <f t="shared" si="432"/>
        <v>48452.412384569805</v>
      </c>
      <c r="S1695" s="36">
        <f>AU1694*H1694</f>
        <v>662.13994691955111</v>
      </c>
      <c r="T1695" s="37">
        <f>AV1694*I1694</f>
        <v>686.46995183726813</v>
      </c>
      <c r="U1695" s="57">
        <f t="shared" si="435"/>
        <v>0.54895433186374931</v>
      </c>
      <c r="V1695" s="58">
        <f t="shared" si="433"/>
        <v>0.42574602661640126</v>
      </c>
      <c r="W1695" s="59">
        <f t="shared" si="434"/>
        <v>2.5299641519849432E-2</v>
      </c>
      <c r="Y1695" s="7">
        <f t="shared" si="430"/>
        <v>0</v>
      </c>
      <c r="Z1695" s="40"/>
      <c r="AA1695" s="40"/>
      <c r="AB1695" s="40"/>
      <c r="AC1695" s="40"/>
      <c r="AD1695" s="40"/>
      <c r="AE1695" s="40"/>
      <c r="AF1695" s="40"/>
      <c r="AG1695" s="41"/>
      <c r="AH1695" s="40"/>
      <c r="AI1695" s="40"/>
      <c r="AJ1695" s="40"/>
      <c r="AK1695" s="40"/>
      <c r="AL1695" s="40"/>
      <c r="AM1695" s="41"/>
      <c r="AN1695" s="36">
        <f>Y1695*(IF(AND(AH1695&gt;0,AI1695&lt;0),AH1695,0)+IF(AND(AJ1695&lt;0,AK1695&gt;0),AJ1695,0)+IF(AND(AL1695&gt;0,AM1695&gt;0),AL1695,0))</f>
        <v>0</v>
      </c>
      <c r="AO1695" s="37">
        <f>Y1695*(IF(AND(AH1695&gt;0,AI1695&lt;0),AI1695,0)+IF(AND(AJ1695&lt;0,AK1695&gt;0),AK1695,0)+IF(AND(AL1695&gt;0,AM1695&gt;0),AM1695,0))</f>
        <v>0</v>
      </c>
      <c r="AQ1695" s="40">
        <f>AU1695*D1695</f>
        <v>26598.16166775837</v>
      </c>
      <c r="AR1695" s="40">
        <f>AV1695*E1695</f>
        <v>20628.422052709906</v>
      </c>
      <c r="AS1695" s="40">
        <f>IF(AND(Y1695&lt;&gt;0,AN1695&lt;&gt;0),0,Q1695)</f>
        <v>1225.8286641015291</v>
      </c>
      <c r="AT1695" s="41">
        <f t="shared" si="436"/>
        <v>48452.412384569805</v>
      </c>
      <c r="AU1695" s="42">
        <f>S1695+AN1695</f>
        <v>662.13994691955111</v>
      </c>
      <c r="AV1695" s="37">
        <f>T1695+AO1695</f>
        <v>686.46995183726813</v>
      </c>
      <c r="AW1695" s="58">
        <f t="shared" si="421"/>
        <v>0.54895433186374931</v>
      </c>
      <c r="AX1695" s="58">
        <f t="shared" si="422"/>
        <v>0.42574602661640126</v>
      </c>
      <c r="AY1695" s="59">
        <f t="shared" si="423"/>
        <v>2.5299641519849432E-2</v>
      </c>
      <c r="AZ1695" s="54">
        <f t="shared" si="431"/>
        <v>1.1206277280306765E-3</v>
      </c>
    </row>
    <row r="1696" spans="3:52" x14ac:dyDescent="0.25">
      <c r="C1696" s="35">
        <v>37124</v>
      </c>
      <c r="D1696" s="36">
        <v>40.06</v>
      </c>
      <c r="E1696" s="37">
        <v>30</v>
      </c>
      <c r="F1696" s="38">
        <v>0</v>
      </c>
      <c r="G1696" s="7">
        <v>0</v>
      </c>
      <c r="H1696" s="38">
        <v>1</v>
      </c>
      <c r="I1696" s="7">
        <v>1</v>
      </c>
      <c r="J1696" s="36">
        <f t="shared" si="424"/>
        <v>40.039970000000004</v>
      </c>
      <c r="K1696" s="37">
        <f t="shared" si="425"/>
        <v>29.985000000000003</v>
      </c>
      <c r="L1696" s="36">
        <f t="shared" si="426"/>
        <v>40.080030000000001</v>
      </c>
      <c r="M1696" s="37">
        <f t="shared" si="427"/>
        <v>30.014999999999997</v>
      </c>
      <c r="O1696" s="39">
        <f t="shared" si="428"/>
        <v>26525.32627359722</v>
      </c>
      <c r="P1696" s="40">
        <f t="shared" si="429"/>
        <v>20594.098555118042</v>
      </c>
      <c r="Q1696" s="40">
        <f>S1696*F1696+T1696*G1696+AS1695*(1+$G$9/252)</f>
        <v>1225.8773080961362</v>
      </c>
      <c r="R1696" s="41">
        <f t="shared" si="432"/>
        <v>48345.302136811391</v>
      </c>
      <c r="S1696" s="36">
        <f>AU1695*H1695</f>
        <v>662.13994691955111</v>
      </c>
      <c r="T1696" s="37">
        <f>AV1695*I1695</f>
        <v>686.46995183726813</v>
      </c>
      <c r="U1696" s="57">
        <f t="shared" si="435"/>
        <v>0.54866398804445848</v>
      </c>
      <c r="V1696" s="58">
        <f t="shared" si="433"/>
        <v>0.42597931225746027</v>
      </c>
      <c r="W1696" s="59">
        <f t="shared" si="434"/>
        <v>2.5356699698081332E-2</v>
      </c>
      <c r="Y1696" s="7">
        <f t="shared" si="430"/>
        <v>0</v>
      </c>
      <c r="Z1696" s="40"/>
      <c r="AA1696" s="40"/>
      <c r="AB1696" s="40"/>
      <c r="AC1696" s="40"/>
      <c r="AD1696" s="40"/>
      <c r="AE1696" s="40"/>
      <c r="AF1696" s="40"/>
      <c r="AG1696" s="41"/>
      <c r="AH1696" s="40"/>
      <c r="AI1696" s="40"/>
      <c r="AJ1696" s="40"/>
      <c r="AK1696" s="40"/>
      <c r="AL1696" s="40"/>
      <c r="AM1696" s="41"/>
      <c r="AN1696" s="36">
        <f>Y1696*(IF(AND(AH1696&gt;0,AI1696&lt;0),AH1696,0)+IF(AND(AJ1696&lt;0,AK1696&gt;0),AJ1696,0)+IF(AND(AL1696&gt;0,AM1696&gt;0),AL1696,0))</f>
        <v>0</v>
      </c>
      <c r="AO1696" s="37">
        <f>Y1696*(IF(AND(AH1696&gt;0,AI1696&lt;0),AI1696,0)+IF(AND(AJ1696&lt;0,AK1696&gt;0),AK1696,0)+IF(AND(AL1696&gt;0,AM1696&gt;0),AM1696,0))</f>
        <v>0</v>
      </c>
      <c r="AQ1696" s="40">
        <f>AU1696*D1696</f>
        <v>26525.32627359722</v>
      </c>
      <c r="AR1696" s="40">
        <f>AV1696*E1696</f>
        <v>20594.098555118042</v>
      </c>
      <c r="AS1696" s="40">
        <f>IF(AND(Y1696&lt;&gt;0,AN1696&lt;&gt;0),0,Q1696)</f>
        <v>1225.8773080961362</v>
      </c>
      <c r="AT1696" s="41">
        <f t="shared" si="436"/>
        <v>48345.302136811391</v>
      </c>
      <c r="AU1696" s="42">
        <f>S1696+AN1696</f>
        <v>662.13994691955111</v>
      </c>
      <c r="AV1696" s="37">
        <f>T1696+AO1696</f>
        <v>686.46995183726813</v>
      </c>
      <c r="AW1696" s="58">
        <f t="shared" si="421"/>
        <v>0.54866398804445848</v>
      </c>
      <c r="AX1696" s="58">
        <f t="shared" si="422"/>
        <v>0.42597931225746027</v>
      </c>
      <c r="AY1696" s="59">
        <f t="shared" si="423"/>
        <v>2.5356699698081332E-2</v>
      </c>
      <c r="AZ1696" s="54">
        <f t="shared" si="431"/>
        <v>-2.2106277579797551E-3</v>
      </c>
    </row>
    <row r="1697" spans="3:52" x14ac:dyDescent="0.25">
      <c r="C1697" s="35">
        <v>37125</v>
      </c>
      <c r="D1697" s="36">
        <v>40.33</v>
      </c>
      <c r="E1697" s="37">
        <v>30.25</v>
      </c>
      <c r="F1697" s="38">
        <v>0</v>
      </c>
      <c r="G1697" s="7">
        <v>0</v>
      </c>
      <c r="H1697" s="38">
        <v>1</v>
      </c>
      <c r="I1697" s="7">
        <v>1</v>
      </c>
      <c r="J1697" s="36">
        <f t="shared" si="424"/>
        <v>40.309835</v>
      </c>
      <c r="K1697" s="37">
        <f t="shared" si="425"/>
        <v>30.234875000000002</v>
      </c>
      <c r="L1697" s="36">
        <f t="shared" si="426"/>
        <v>40.350164999999997</v>
      </c>
      <c r="M1697" s="37">
        <f t="shared" si="427"/>
        <v>30.265124999999998</v>
      </c>
      <c r="O1697" s="39">
        <f t="shared" si="428"/>
        <v>26704.104059265494</v>
      </c>
      <c r="P1697" s="40">
        <f t="shared" si="429"/>
        <v>20765.716043077362</v>
      </c>
      <c r="Q1697" s="40">
        <f>S1697*F1697+T1697*G1697+AS1696*(1+$G$9/252)</f>
        <v>1225.9259540210605</v>
      </c>
      <c r="R1697" s="41">
        <f t="shared" si="432"/>
        <v>48695.746056363918</v>
      </c>
      <c r="S1697" s="36">
        <f>AU1696*H1696</f>
        <v>662.13994691955111</v>
      </c>
      <c r="T1697" s="37">
        <f>AV1696*I1696</f>
        <v>686.46995183726813</v>
      </c>
      <c r="U1697" s="57">
        <f t="shared" si="435"/>
        <v>0.54838679395847567</v>
      </c>
      <c r="V1697" s="58">
        <f t="shared" si="433"/>
        <v>0.42643798945069344</v>
      </c>
      <c r="W1697" s="59">
        <f t="shared" si="434"/>
        <v>2.5175216590830884E-2</v>
      </c>
      <c r="Y1697" s="7">
        <f t="shared" si="430"/>
        <v>0</v>
      </c>
      <c r="Z1697" s="40"/>
      <c r="AA1697" s="40"/>
      <c r="AB1697" s="40"/>
      <c r="AC1697" s="40"/>
      <c r="AD1697" s="40"/>
      <c r="AE1697" s="40"/>
      <c r="AF1697" s="40"/>
      <c r="AG1697" s="41"/>
      <c r="AH1697" s="40"/>
      <c r="AI1697" s="40"/>
      <c r="AJ1697" s="40"/>
      <c r="AK1697" s="40"/>
      <c r="AL1697" s="40"/>
      <c r="AM1697" s="41"/>
      <c r="AN1697" s="36">
        <f>Y1697*(IF(AND(AH1697&gt;0,AI1697&lt;0),AH1697,0)+IF(AND(AJ1697&lt;0,AK1697&gt;0),AJ1697,0)+IF(AND(AL1697&gt;0,AM1697&gt;0),AL1697,0))</f>
        <v>0</v>
      </c>
      <c r="AO1697" s="37">
        <f>Y1697*(IF(AND(AH1697&gt;0,AI1697&lt;0),AI1697,0)+IF(AND(AJ1697&lt;0,AK1697&gt;0),AK1697,0)+IF(AND(AL1697&gt;0,AM1697&gt;0),AM1697,0))</f>
        <v>0</v>
      </c>
      <c r="AQ1697" s="40">
        <f>AU1697*D1697</f>
        <v>26704.104059265494</v>
      </c>
      <c r="AR1697" s="40">
        <f>AV1697*E1697</f>
        <v>20765.716043077362</v>
      </c>
      <c r="AS1697" s="40">
        <f>IF(AND(Y1697&lt;&gt;0,AN1697&lt;&gt;0),0,Q1697)</f>
        <v>1225.9259540210605</v>
      </c>
      <c r="AT1697" s="41">
        <f t="shared" si="436"/>
        <v>48695.746056363918</v>
      </c>
      <c r="AU1697" s="42">
        <f>S1697+AN1697</f>
        <v>662.13994691955111</v>
      </c>
      <c r="AV1697" s="37">
        <f>T1697+AO1697</f>
        <v>686.46995183726813</v>
      </c>
      <c r="AW1697" s="58">
        <f t="shared" si="421"/>
        <v>0.54838679395847567</v>
      </c>
      <c r="AX1697" s="58">
        <f t="shared" si="422"/>
        <v>0.42643798945069344</v>
      </c>
      <c r="AY1697" s="59">
        <f t="shared" si="423"/>
        <v>2.5175216590830884E-2</v>
      </c>
      <c r="AZ1697" s="54">
        <f t="shared" si="431"/>
        <v>7.2487688371625225E-3</v>
      </c>
    </row>
    <row r="1698" spans="3:52" x14ac:dyDescent="0.25">
      <c r="C1698" s="35">
        <v>37126</v>
      </c>
      <c r="D1698" s="36">
        <v>40.5</v>
      </c>
      <c r="E1698" s="37">
        <v>30.84</v>
      </c>
      <c r="F1698" s="38">
        <v>0</v>
      </c>
      <c r="G1698" s="7">
        <v>0</v>
      </c>
      <c r="H1698" s="38">
        <v>1</v>
      </c>
      <c r="I1698" s="7">
        <v>1</v>
      </c>
      <c r="J1698" s="36">
        <f t="shared" si="424"/>
        <v>40.479750000000003</v>
      </c>
      <c r="K1698" s="37">
        <f t="shared" si="425"/>
        <v>30.824580000000001</v>
      </c>
      <c r="L1698" s="36">
        <f t="shared" si="426"/>
        <v>40.520249999999997</v>
      </c>
      <c r="M1698" s="37">
        <f t="shared" si="427"/>
        <v>30.855419999999999</v>
      </c>
      <c r="O1698" s="39">
        <f t="shared" si="428"/>
        <v>26816.667850241818</v>
      </c>
      <c r="P1698" s="40">
        <f t="shared" si="429"/>
        <v>21170.733314661349</v>
      </c>
      <c r="Q1698" s="40">
        <f>S1698*F1698+T1698*G1698+AS1697*(1+$G$9/252)</f>
        <v>1225.9746018763788</v>
      </c>
      <c r="R1698" s="41">
        <f t="shared" si="432"/>
        <v>49213.375766779543</v>
      </c>
      <c r="S1698" s="36">
        <f>AU1697*H1697</f>
        <v>662.13994691955111</v>
      </c>
      <c r="T1698" s="37">
        <f>AV1697*I1697</f>
        <v>686.46995183726813</v>
      </c>
      <c r="U1698" s="57">
        <f t="shared" si="435"/>
        <v>0.54490608360875437</v>
      </c>
      <c r="V1698" s="58">
        <f t="shared" si="433"/>
        <v>0.43018250597131785</v>
      </c>
      <c r="W1698" s="59">
        <f t="shared" si="434"/>
        <v>2.4911410419927893E-2</v>
      </c>
      <c r="Y1698" s="7">
        <f t="shared" si="430"/>
        <v>0</v>
      </c>
      <c r="Z1698" s="40"/>
      <c r="AA1698" s="40"/>
      <c r="AB1698" s="40"/>
      <c r="AC1698" s="40"/>
      <c r="AD1698" s="40"/>
      <c r="AE1698" s="40"/>
      <c r="AF1698" s="40"/>
      <c r="AG1698" s="41"/>
      <c r="AH1698" s="40"/>
      <c r="AI1698" s="40"/>
      <c r="AJ1698" s="40"/>
      <c r="AK1698" s="40"/>
      <c r="AL1698" s="40"/>
      <c r="AM1698" s="41"/>
      <c r="AN1698" s="36">
        <f>Y1698*(IF(AND(AH1698&gt;0,AI1698&lt;0),AH1698,0)+IF(AND(AJ1698&lt;0,AK1698&gt;0),AJ1698,0)+IF(AND(AL1698&gt;0,AM1698&gt;0),AL1698,0))</f>
        <v>0</v>
      </c>
      <c r="AO1698" s="37">
        <f>Y1698*(IF(AND(AH1698&gt;0,AI1698&lt;0),AI1698,0)+IF(AND(AJ1698&lt;0,AK1698&gt;0),AK1698,0)+IF(AND(AL1698&gt;0,AM1698&gt;0),AM1698,0))</f>
        <v>0</v>
      </c>
      <c r="AQ1698" s="40">
        <f>AU1698*D1698</f>
        <v>26816.667850241818</v>
      </c>
      <c r="AR1698" s="40">
        <f>AV1698*E1698</f>
        <v>21170.733314661349</v>
      </c>
      <c r="AS1698" s="40">
        <f>IF(AND(Y1698&lt;&gt;0,AN1698&lt;&gt;0),0,Q1698)</f>
        <v>1225.9746018763788</v>
      </c>
      <c r="AT1698" s="41">
        <f t="shared" si="436"/>
        <v>49213.375766779543</v>
      </c>
      <c r="AU1698" s="42">
        <f>S1698+AN1698</f>
        <v>662.13994691955111</v>
      </c>
      <c r="AV1698" s="37">
        <f>T1698+AO1698</f>
        <v>686.46995183726813</v>
      </c>
      <c r="AW1698" s="58">
        <f t="shared" si="421"/>
        <v>0.54490608360875437</v>
      </c>
      <c r="AX1698" s="58">
        <f t="shared" si="422"/>
        <v>0.43018250597131785</v>
      </c>
      <c r="AY1698" s="59">
        <f t="shared" si="423"/>
        <v>2.4911410419927893E-2</v>
      </c>
      <c r="AZ1698" s="54">
        <f t="shared" si="431"/>
        <v>1.0629875345096629E-2</v>
      </c>
    </row>
    <row r="1699" spans="3:52" x14ac:dyDescent="0.25">
      <c r="C1699" s="35">
        <v>37127</v>
      </c>
      <c r="D1699" s="36">
        <v>41.35</v>
      </c>
      <c r="E1699" s="37">
        <v>30.49</v>
      </c>
      <c r="F1699" s="38">
        <v>0</v>
      </c>
      <c r="G1699" s="7">
        <v>0</v>
      </c>
      <c r="H1699" s="38">
        <v>1</v>
      </c>
      <c r="I1699" s="7">
        <v>1</v>
      </c>
      <c r="J1699" s="36">
        <f t="shared" si="424"/>
        <v>41.329325000000004</v>
      </c>
      <c r="K1699" s="37">
        <f t="shared" si="425"/>
        <v>30.474755000000002</v>
      </c>
      <c r="L1699" s="36">
        <f t="shared" si="426"/>
        <v>41.370674999999999</v>
      </c>
      <c r="M1699" s="37">
        <f t="shared" si="427"/>
        <v>30.505244999999995</v>
      </c>
      <c r="O1699" s="39">
        <f t="shared" si="428"/>
        <v>27379.486805123441</v>
      </c>
      <c r="P1699" s="40">
        <f t="shared" si="429"/>
        <v>20930.468831518305</v>
      </c>
      <c r="Q1699" s="40">
        <f>S1699*F1699+T1699*G1699+AS1698*(1+$G$9/252)</f>
        <v>1226.0232516621675</v>
      </c>
      <c r="R1699" s="41">
        <f t="shared" si="432"/>
        <v>49535.978888303915</v>
      </c>
      <c r="S1699" s="36">
        <f>AU1698*H1698</f>
        <v>662.13994691955111</v>
      </c>
      <c r="T1699" s="37">
        <f>AV1698*I1698</f>
        <v>686.46995183726813</v>
      </c>
      <c r="U1699" s="57">
        <f t="shared" si="435"/>
        <v>0.55271920368950445</v>
      </c>
      <c r="V1699" s="58">
        <f t="shared" si="433"/>
        <v>0.42253063937049318</v>
      </c>
      <c r="W1699" s="59">
        <f t="shared" si="434"/>
        <v>2.4750156940002398E-2</v>
      </c>
      <c r="Y1699" s="7">
        <f t="shared" si="430"/>
        <v>0</v>
      </c>
      <c r="Z1699" s="40"/>
      <c r="AA1699" s="40"/>
      <c r="AB1699" s="40"/>
      <c r="AC1699" s="40"/>
      <c r="AD1699" s="40"/>
      <c r="AE1699" s="40"/>
      <c r="AF1699" s="40"/>
      <c r="AG1699" s="41"/>
      <c r="AH1699" s="40"/>
      <c r="AI1699" s="40"/>
      <c r="AJ1699" s="40"/>
      <c r="AK1699" s="40"/>
      <c r="AL1699" s="40"/>
      <c r="AM1699" s="41"/>
      <c r="AN1699" s="36">
        <f>Y1699*(IF(AND(AH1699&gt;0,AI1699&lt;0),AH1699,0)+IF(AND(AJ1699&lt;0,AK1699&gt;0),AJ1699,0)+IF(AND(AL1699&gt;0,AM1699&gt;0),AL1699,0))</f>
        <v>0</v>
      </c>
      <c r="AO1699" s="37">
        <f>Y1699*(IF(AND(AH1699&gt;0,AI1699&lt;0),AI1699,0)+IF(AND(AJ1699&lt;0,AK1699&gt;0),AK1699,0)+IF(AND(AL1699&gt;0,AM1699&gt;0),AM1699,0))</f>
        <v>0</v>
      </c>
      <c r="AQ1699" s="40">
        <f>AU1699*D1699</f>
        <v>27379.486805123441</v>
      </c>
      <c r="AR1699" s="40">
        <f>AV1699*E1699</f>
        <v>20930.468831518305</v>
      </c>
      <c r="AS1699" s="40">
        <f>IF(AND(Y1699&lt;&gt;0,AN1699&lt;&gt;0),0,Q1699)</f>
        <v>1226.0232516621675</v>
      </c>
      <c r="AT1699" s="41">
        <f t="shared" si="436"/>
        <v>49535.978888303915</v>
      </c>
      <c r="AU1699" s="42">
        <f>S1699+AN1699</f>
        <v>662.13994691955111</v>
      </c>
      <c r="AV1699" s="37">
        <f>T1699+AO1699</f>
        <v>686.46995183726813</v>
      </c>
      <c r="AW1699" s="58">
        <f t="shared" si="421"/>
        <v>0.55271920368950445</v>
      </c>
      <c r="AX1699" s="58">
        <f t="shared" si="422"/>
        <v>0.42253063937049318</v>
      </c>
      <c r="AY1699" s="59">
        <f t="shared" si="423"/>
        <v>2.4750156940002398E-2</v>
      </c>
      <c r="AZ1699" s="54">
        <f t="shared" si="431"/>
        <v>6.5551918863111514E-3</v>
      </c>
    </row>
    <row r="1700" spans="3:52" x14ac:dyDescent="0.25">
      <c r="C1700" s="35">
        <v>37130</v>
      </c>
      <c r="D1700" s="36">
        <v>41.31</v>
      </c>
      <c r="E1700" s="37">
        <v>30.27</v>
      </c>
      <c r="F1700" s="38">
        <v>0</v>
      </c>
      <c r="G1700" s="7">
        <v>0</v>
      </c>
      <c r="H1700" s="38">
        <v>1</v>
      </c>
      <c r="I1700" s="7">
        <v>1</v>
      </c>
      <c r="J1700" s="36">
        <f t="shared" si="424"/>
        <v>41.289345000000004</v>
      </c>
      <c r="K1700" s="37">
        <f t="shared" si="425"/>
        <v>30.254865000000002</v>
      </c>
      <c r="L1700" s="36">
        <f t="shared" si="426"/>
        <v>41.330655</v>
      </c>
      <c r="M1700" s="37">
        <f t="shared" si="427"/>
        <v>30.285134999999997</v>
      </c>
      <c r="O1700" s="39">
        <f t="shared" si="428"/>
        <v>27353.001207246656</v>
      </c>
      <c r="P1700" s="40">
        <f t="shared" si="429"/>
        <v>20779.445442114105</v>
      </c>
      <c r="Q1700" s="40">
        <f>S1700*F1700+T1700*G1700+AS1699*(1+$G$9/252)</f>
        <v>1226.0719033785031</v>
      </c>
      <c r="R1700" s="41">
        <f t="shared" si="432"/>
        <v>49358.518552739268</v>
      </c>
      <c r="S1700" s="36">
        <f>AU1699*H1699</f>
        <v>662.13994691955111</v>
      </c>
      <c r="T1700" s="37">
        <f>AV1699*I1699</f>
        <v>686.46995183726813</v>
      </c>
      <c r="U1700" s="57">
        <f t="shared" si="435"/>
        <v>0.55416981727318548</v>
      </c>
      <c r="V1700" s="58">
        <f t="shared" si="433"/>
        <v>0.42099005503804571</v>
      </c>
      <c r="W1700" s="59">
        <f t="shared" si="434"/>
        <v>2.4840127688768716E-2</v>
      </c>
      <c r="Y1700" s="7">
        <f t="shared" si="430"/>
        <v>0</v>
      </c>
      <c r="Z1700" s="40"/>
      <c r="AA1700" s="40"/>
      <c r="AB1700" s="40"/>
      <c r="AC1700" s="40"/>
      <c r="AD1700" s="40"/>
      <c r="AE1700" s="40"/>
      <c r="AF1700" s="40"/>
      <c r="AG1700" s="41"/>
      <c r="AH1700" s="40"/>
      <c r="AI1700" s="40"/>
      <c r="AJ1700" s="40"/>
      <c r="AK1700" s="40"/>
      <c r="AL1700" s="40"/>
      <c r="AM1700" s="41"/>
      <c r="AN1700" s="36">
        <f>Y1700*(IF(AND(AH1700&gt;0,AI1700&lt;0),AH1700,0)+IF(AND(AJ1700&lt;0,AK1700&gt;0),AJ1700,0)+IF(AND(AL1700&gt;0,AM1700&gt;0),AL1700,0))</f>
        <v>0</v>
      </c>
      <c r="AO1700" s="37">
        <f>Y1700*(IF(AND(AH1700&gt;0,AI1700&lt;0),AI1700,0)+IF(AND(AJ1700&lt;0,AK1700&gt;0),AK1700,0)+IF(AND(AL1700&gt;0,AM1700&gt;0),AM1700,0))</f>
        <v>0</v>
      </c>
      <c r="AQ1700" s="40">
        <f>AU1700*D1700</f>
        <v>27353.001207246656</v>
      </c>
      <c r="AR1700" s="40">
        <f>AV1700*E1700</f>
        <v>20779.445442114105</v>
      </c>
      <c r="AS1700" s="40">
        <f>IF(AND(Y1700&lt;&gt;0,AN1700&lt;&gt;0),0,Q1700)</f>
        <v>1226.0719033785031</v>
      </c>
      <c r="AT1700" s="41">
        <f t="shared" si="436"/>
        <v>49358.518552739268</v>
      </c>
      <c r="AU1700" s="42">
        <f>S1700+AN1700</f>
        <v>662.13994691955111</v>
      </c>
      <c r="AV1700" s="37">
        <f>T1700+AO1700</f>
        <v>686.46995183726813</v>
      </c>
      <c r="AW1700" s="58">
        <f t="shared" si="421"/>
        <v>0.55416981727318548</v>
      </c>
      <c r="AX1700" s="58">
        <f t="shared" si="422"/>
        <v>0.42099005503804571</v>
      </c>
      <c r="AY1700" s="59">
        <f t="shared" si="423"/>
        <v>2.4840127688768716E-2</v>
      </c>
      <c r="AZ1700" s="54">
        <f t="shared" si="431"/>
        <v>-3.5824533913985102E-3</v>
      </c>
    </row>
    <row r="1701" spans="3:52" x14ac:dyDescent="0.25">
      <c r="C1701" s="35">
        <v>37131</v>
      </c>
      <c r="D1701" s="36">
        <v>42.35</v>
      </c>
      <c r="E1701" s="37">
        <v>29.89</v>
      </c>
      <c r="F1701" s="38">
        <v>0</v>
      </c>
      <c r="G1701" s="7">
        <v>0</v>
      </c>
      <c r="H1701" s="38">
        <v>1</v>
      </c>
      <c r="I1701" s="7">
        <v>1</v>
      </c>
      <c r="J1701" s="36">
        <f t="shared" si="424"/>
        <v>42.328825000000002</v>
      </c>
      <c r="K1701" s="37">
        <f t="shared" si="425"/>
        <v>29.875055000000003</v>
      </c>
      <c r="L1701" s="36">
        <f t="shared" si="426"/>
        <v>42.371175000000001</v>
      </c>
      <c r="M1701" s="37">
        <f t="shared" si="427"/>
        <v>29.904944999999998</v>
      </c>
      <c r="O1701" s="39">
        <f t="shared" si="428"/>
        <v>28041.62675204299</v>
      </c>
      <c r="P1701" s="40">
        <f t="shared" si="429"/>
        <v>20518.586860415944</v>
      </c>
      <c r="Q1701" s="40">
        <f>S1701*F1701+T1701*G1701+AS1700*(1+$G$9/252)</f>
        <v>1226.1205570254624</v>
      </c>
      <c r="R1701" s="41">
        <f t="shared" si="432"/>
        <v>49786.334169484391</v>
      </c>
      <c r="S1701" s="36">
        <f>AU1700*H1700</f>
        <v>662.13994691955111</v>
      </c>
      <c r="T1701" s="37">
        <f>AV1700*I1700</f>
        <v>686.46995183726813</v>
      </c>
      <c r="U1701" s="57">
        <f t="shared" si="435"/>
        <v>0.56323943547606248</v>
      </c>
      <c r="V1701" s="58">
        <f t="shared" si="433"/>
        <v>0.41213291162522325</v>
      </c>
      <c r="W1701" s="59">
        <f t="shared" si="434"/>
        <v>2.4627652898714329E-2</v>
      </c>
      <c r="Y1701" s="7">
        <f t="shared" si="430"/>
        <v>0</v>
      </c>
      <c r="Z1701" s="40"/>
      <c r="AA1701" s="40"/>
      <c r="AB1701" s="40"/>
      <c r="AC1701" s="40"/>
      <c r="AD1701" s="40"/>
      <c r="AE1701" s="40"/>
      <c r="AF1701" s="40"/>
      <c r="AG1701" s="41"/>
      <c r="AH1701" s="40"/>
      <c r="AI1701" s="40"/>
      <c r="AJ1701" s="40"/>
      <c r="AK1701" s="40"/>
      <c r="AL1701" s="40"/>
      <c r="AM1701" s="41"/>
      <c r="AN1701" s="36">
        <f>Y1701*(IF(AND(AH1701&gt;0,AI1701&lt;0),AH1701,0)+IF(AND(AJ1701&lt;0,AK1701&gt;0),AJ1701,0)+IF(AND(AL1701&gt;0,AM1701&gt;0),AL1701,0))</f>
        <v>0</v>
      </c>
      <c r="AO1701" s="37">
        <f>Y1701*(IF(AND(AH1701&gt;0,AI1701&lt;0),AI1701,0)+IF(AND(AJ1701&lt;0,AK1701&gt;0),AK1701,0)+IF(AND(AL1701&gt;0,AM1701&gt;0),AM1701,0))</f>
        <v>0</v>
      </c>
      <c r="AQ1701" s="40">
        <f>AU1701*D1701</f>
        <v>28041.62675204299</v>
      </c>
      <c r="AR1701" s="40">
        <f>AV1701*E1701</f>
        <v>20518.586860415944</v>
      </c>
      <c r="AS1701" s="40">
        <f>IF(AND(Y1701&lt;&gt;0,AN1701&lt;&gt;0),0,Q1701)</f>
        <v>1226.1205570254624</v>
      </c>
      <c r="AT1701" s="41">
        <f t="shared" si="436"/>
        <v>49786.334169484391</v>
      </c>
      <c r="AU1701" s="42">
        <f>S1701+AN1701</f>
        <v>662.13994691955111</v>
      </c>
      <c r="AV1701" s="37">
        <f>T1701+AO1701</f>
        <v>686.46995183726813</v>
      </c>
      <c r="AW1701" s="58">
        <f t="shared" si="421"/>
        <v>0.56323943547606248</v>
      </c>
      <c r="AX1701" s="58">
        <f t="shared" si="422"/>
        <v>0.41213291162522325</v>
      </c>
      <c r="AY1701" s="59">
        <f t="shared" si="423"/>
        <v>2.4627652898714329E-2</v>
      </c>
      <c r="AZ1701" s="54">
        <f t="shared" si="431"/>
        <v>8.6675133146065786E-3</v>
      </c>
    </row>
    <row r="1702" spans="3:52" x14ac:dyDescent="0.25">
      <c r="C1702" s="35">
        <v>37132</v>
      </c>
      <c r="D1702" s="36">
        <v>42.99</v>
      </c>
      <c r="E1702" s="37">
        <v>30</v>
      </c>
      <c r="F1702" s="38">
        <v>0</v>
      </c>
      <c r="G1702" s="7">
        <v>0</v>
      </c>
      <c r="H1702" s="38">
        <v>1</v>
      </c>
      <c r="I1702" s="7">
        <v>1</v>
      </c>
      <c r="J1702" s="36">
        <f t="shared" si="424"/>
        <v>42.968505000000007</v>
      </c>
      <c r="K1702" s="37">
        <f t="shared" si="425"/>
        <v>29.985000000000003</v>
      </c>
      <c r="L1702" s="36">
        <f t="shared" si="426"/>
        <v>43.011494999999996</v>
      </c>
      <c r="M1702" s="37">
        <f t="shared" si="427"/>
        <v>30.014999999999997</v>
      </c>
      <c r="O1702" s="39">
        <f t="shared" si="428"/>
        <v>28465.396318071504</v>
      </c>
      <c r="P1702" s="40">
        <f t="shared" si="429"/>
        <v>20594.098555118042</v>
      </c>
      <c r="Q1702" s="40">
        <f>S1702*F1702+T1702*G1702+AS1701*(1+$G$9/252)</f>
        <v>1226.1692126031221</v>
      </c>
      <c r="R1702" s="41">
        <f t="shared" si="432"/>
        <v>50285.664085792661</v>
      </c>
      <c r="S1702" s="36">
        <f>AU1701*H1701</f>
        <v>662.13994691955111</v>
      </c>
      <c r="T1702" s="37">
        <f>AV1701*I1701</f>
        <v>686.46995183726813</v>
      </c>
      <c r="U1702" s="57">
        <f t="shared" si="435"/>
        <v>0.56607378734238301</v>
      </c>
      <c r="V1702" s="58">
        <f t="shared" si="433"/>
        <v>0.40954214147360829</v>
      </c>
      <c r="W1702" s="59">
        <f t="shared" si="434"/>
        <v>2.4384071184008781E-2</v>
      </c>
      <c r="Y1702" s="7">
        <f t="shared" si="430"/>
        <v>0</v>
      </c>
      <c r="Z1702" s="40"/>
      <c r="AA1702" s="40"/>
      <c r="AB1702" s="40"/>
      <c r="AC1702" s="40"/>
      <c r="AD1702" s="40"/>
      <c r="AE1702" s="40"/>
      <c r="AF1702" s="40"/>
      <c r="AG1702" s="41"/>
      <c r="AH1702" s="40"/>
      <c r="AI1702" s="40"/>
      <c r="AJ1702" s="40"/>
      <c r="AK1702" s="40"/>
      <c r="AL1702" s="40"/>
      <c r="AM1702" s="41"/>
      <c r="AN1702" s="36">
        <f>Y1702*(IF(AND(AH1702&gt;0,AI1702&lt;0),AH1702,0)+IF(AND(AJ1702&lt;0,AK1702&gt;0),AJ1702,0)+IF(AND(AL1702&gt;0,AM1702&gt;0),AL1702,0))</f>
        <v>0</v>
      </c>
      <c r="AO1702" s="37">
        <f>Y1702*(IF(AND(AH1702&gt;0,AI1702&lt;0),AI1702,0)+IF(AND(AJ1702&lt;0,AK1702&gt;0),AK1702,0)+IF(AND(AL1702&gt;0,AM1702&gt;0),AM1702,0))</f>
        <v>0</v>
      </c>
      <c r="AQ1702" s="40">
        <f>AU1702*D1702</f>
        <v>28465.396318071504</v>
      </c>
      <c r="AR1702" s="40">
        <f>AV1702*E1702</f>
        <v>20594.098555118042</v>
      </c>
      <c r="AS1702" s="40">
        <f>IF(AND(Y1702&lt;&gt;0,AN1702&lt;&gt;0),0,Q1702)</f>
        <v>1226.1692126031221</v>
      </c>
      <c r="AT1702" s="41">
        <f t="shared" si="436"/>
        <v>50285.664085792661</v>
      </c>
      <c r="AU1702" s="42">
        <f>S1702+AN1702</f>
        <v>662.13994691955111</v>
      </c>
      <c r="AV1702" s="37">
        <f>T1702+AO1702</f>
        <v>686.46995183726813</v>
      </c>
      <c r="AW1702" s="58">
        <f t="shared" si="421"/>
        <v>0.56607378734238301</v>
      </c>
      <c r="AX1702" s="58">
        <f t="shared" si="422"/>
        <v>0.40954214147360829</v>
      </c>
      <c r="AY1702" s="59">
        <f t="shared" si="423"/>
        <v>2.4384071184008781E-2</v>
      </c>
      <c r="AZ1702" s="54">
        <f t="shared" si="431"/>
        <v>1.002945737294958E-2</v>
      </c>
    </row>
    <row r="1703" spans="3:52" x14ac:dyDescent="0.25">
      <c r="C1703" s="35">
        <v>37133</v>
      </c>
      <c r="D1703" s="36">
        <v>42.05</v>
      </c>
      <c r="E1703" s="37">
        <v>30.02</v>
      </c>
      <c r="F1703" s="38">
        <v>0</v>
      </c>
      <c r="G1703" s="7">
        <v>0</v>
      </c>
      <c r="H1703" s="38">
        <v>1</v>
      </c>
      <c r="I1703" s="7">
        <v>1</v>
      </c>
      <c r="J1703" s="36">
        <f t="shared" si="424"/>
        <v>42.028975000000003</v>
      </c>
      <c r="K1703" s="37">
        <f t="shared" si="425"/>
        <v>30.004990000000003</v>
      </c>
      <c r="L1703" s="36">
        <f t="shared" si="426"/>
        <v>42.071024999999992</v>
      </c>
      <c r="M1703" s="37">
        <f t="shared" si="427"/>
        <v>30.035009999999996</v>
      </c>
      <c r="O1703" s="39">
        <f t="shared" si="428"/>
        <v>27842.984767967122</v>
      </c>
      <c r="P1703" s="40">
        <f t="shared" si="429"/>
        <v>20607.827954154789</v>
      </c>
      <c r="Q1703" s="40">
        <f>S1703*F1703+T1703*G1703+AS1702*(1+$G$9/252)</f>
        <v>1226.2178701115586</v>
      </c>
      <c r="R1703" s="41">
        <f t="shared" si="432"/>
        <v>49677.030592233466</v>
      </c>
      <c r="S1703" s="36">
        <f>AU1702*H1702</f>
        <v>662.13994691955111</v>
      </c>
      <c r="T1703" s="37">
        <f>AV1702*I1702</f>
        <v>686.46995183726813</v>
      </c>
      <c r="U1703" s="57">
        <f t="shared" si="435"/>
        <v>0.56048005357872799</v>
      </c>
      <c r="V1703" s="58">
        <f t="shared" si="433"/>
        <v>0.41483614677598357</v>
      </c>
      <c r="W1703" s="59">
        <f t="shared" si="434"/>
        <v>2.4683799645288503E-2</v>
      </c>
      <c r="Y1703" s="7">
        <f t="shared" si="430"/>
        <v>0</v>
      </c>
      <c r="Z1703" s="40"/>
      <c r="AA1703" s="40"/>
      <c r="AB1703" s="40"/>
      <c r="AC1703" s="40"/>
      <c r="AD1703" s="40"/>
      <c r="AE1703" s="40"/>
      <c r="AF1703" s="40"/>
      <c r="AG1703" s="41"/>
      <c r="AH1703" s="40"/>
      <c r="AI1703" s="40"/>
      <c r="AJ1703" s="40"/>
      <c r="AK1703" s="40"/>
      <c r="AL1703" s="40"/>
      <c r="AM1703" s="41"/>
      <c r="AN1703" s="36">
        <f>Y1703*(IF(AND(AH1703&gt;0,AI1703&lt;0),AH1703,0)+IF(AND(AJ1703&lt;0,AK1703&gt;0),AJ1703,0)+IF(AND(AL1703&gt;0,AM1703&gt;0),AL1703,0))</f>
        <v>0</v>
      </c>
      <c r="AO1703" s="37">
        <f>Y1703*(IF(AND(AH1703&gt;0,AI1703&lt;0),AI1703,0)+IF(AND(AJ1703&lt;0,AK1703&gt;0),AK1703,0)+IF(AND(AL1703&gt;0,AM1703&gt;0),AM1703,0))</f>
        <v>0</v>
      </c>
      <c r="AQ1703" s="40">
        <f>AU1703*D1703</f>
        <v>27842.984767967122</v>
      </c>
      <c r="AR1703" s="40">
        <f>AV1703*E1703</f>
        <v>20607.827954154789</v>
      </c>
      <c r="AS1703" s="40">
        <f>IF(AND(Y1703&lt;&gt;0,AN1703&lt;&gt;0),0,Q1703)</f>
        <v>1226.2178701115586</v>
      </c>
      <c r="AT1703" s="41">
        <f t="shared" si="436"/>
        <v>49677.030592233466</v>
      </c>
      <c r="AU1703" s="42">
        <f>S1703+AN1703</f>
        <v>662.13994691955111</v>
      </c>
      <c r="AV1703" s="37">
        <f>T1703+AO1703</f>
        <v>686.46995183726813</v>
      </c>
      <c r="AW1703" s="58">
        <f t="shared" si="421"/>
        <v>0.56048005357872799</v>
      </c>
      <c r="AX1703" s="58">
        <f t="shared" si="422"/>
        <v>0.41483614677598357</v>
      </c>
      <c r="AY1703" s="59">
        <f t="shared" si="423"/>
        <v>2.4683799645288503E-2</v>
      </c>
      <c r="AZ1703" s="54">
        <f t="shared" si="431"/>
        <v>-1.2103519057057754E-2</v>
      </c>
    </row>
    <row r="1704" spans="3:52" x14ac:dyDescent="0.25">
      <c r="C1704" s="35">
        <v>37134</v>
      </c>
      <c r="D1704" s="36">
        <v>42.1</v>
      </c>
      <c r="E1704" s="37">
        <v>30.03</v>
      </c>
      <c r="F1704" s="38">
        <v>0</v>
      </c>
      <c r="G1704" s="7">
        <v>0</v>
      </c>
      <c r="H1704" s="38">
        <v>1</v>
      </c>
      <c r="I1704" s="7">
        <v>1</v>
      </c>
      <c r="J1704" s="36">
        <f t="shared" si="424"/>
        <v>42.078950000000006</v>
      </c>
      <c r="K1704" s="37">
        <f t="shared" si="425"/>
        <v>30.014985000000003</v>
      </c>
      <c r="L1704" s="36">
        <f t="shared" si="426"/>
        <v>42.121049999999997</v>
      </c>
      <c r="M1704" s="37">
        <f t="shared" si="427"/>
        <v>30.045014999999999</v>
      </c>
      <c r="O1704" s="39">
        <f t="shared" si="428"/>
        <v>27876.091765313104</v>
      </c>
      <c r="P1704" s="40">
        <f t="shared" si="429"/>
        <v>20614.692653673163</v>
      </c>
      <c r="Q1704" s="40">
        <f>S1704*F1704+T1704*G1704+AS1703*(1+$G$9/252)</f>
        <v>1226.2665295508486</v>
      </c>
      <c r="R1704" s="41">
        <f t="shared" si="432"/>
        <v>49717.050948537115</v>
      </c>
      <c r="S1704" s="36">
        <f>AU1703*H1703</f>
        <v>662.13994691955111</v>
      </c>
      <c r="T1704" s="37">
        <f>AV1703*I1703</f>
        <v>686.46995183726813</v>
      </c>
      <c r="U1704" s="57">
        <f t="shared" si="435"/>
        <v>0.56069479652298915</v>
      </c>
      <c r="V1704" s="58">
        <f t="shared" si="433"/>
        <v>0.4146402946347672</v>
      </c>
      <c r="W1704" s="59">
        <f t="shared" si="434"/>
        <v>2.4664908842243601E-2</v>
      </c>
      <c r="Y1704" s="7">
        <f t="shared" si="430"/>
        <v>0</v>
      </c>
      <c r="Z1704" s="40"/>
      <c r="AA1704" s="40"/>
      <c r="AB1704" s="40"/>
      <c r="AC1704" s="40"/>
      <c r="AD1704" s="40"/>
      <c r="AE1704" s="40"/>
      <c r="AF1704" s="40"/>
      <c r="AG1704" s="41"/>
      <c r="AH1704" s="40"/>
      <c r="AI1704" s="40"/>
      <c r="AJ1704" s="40"/>
      <c r="AK1704" s="40"/>
      <c r="AL1704" s="40"/>
      <c r="AM1704" s="41"/>
      <c r="AN1704" s="36">
        <f>Y1704*(IF(AND(AH1704&gt;0,AI1704&lt;0),AH1704,0)+IF(AND(AJ1704&lt;0,AK1704&gt;0),AJ1704,0)+IF(AND(AL1704&gt;0,AM1704&gt;0),AL1704,0))</f>
        <v>0</v>
      </c>
      <c r="AO1704" s="37">
        <f>Y1704*(IF(AND(AH1704&gt;0,AI1704&lt;0),AI1704,0)+IF(AND(AJ1704&lt;0,AK1704&gt;0),AK1704,0)+IF(AND(AL1704&gt;0,AM1704&gt;0),AM1704,0))</f>
        <v>0</v>
      </c>
      <c r="AQ1704" s="40">
        <f>AU1704*D1704</f>
        <v>27876.091765313104</v>
      </c>
      <c r="AR1704" s="40">
        <f>AV1704*E1704</f>
        <v>20614.692653673163</v>
      </c>
      <c r="AS1704" s="40">
        <f>IF(AND(Y1704&lt;&gt;0,AN1704&lt;&gt;0),0,Q1704)</f>
        <v>1226.2665295508486</v>
      </c>
      <c r="AT1704" s="41">
        <f t="shared" si="436"/>
        <v>49717.050948537115</v>
      </c>
      <c r="AU1704" s="42">
        <f>S1704+AN1704</f>
        <v>662.13994691955111</v>
      </c>
      <c r="AV1704" s="37">
        <f>T1704+AO1704</f>
        <v>686.46995183726813</v>
      </c>
      <c r="AW1704" s="58">
        <f t="shared" si="421"/>
        <v>0.56069479652298915</v>
      </c>
      <c r="AX1704" s="58">
        <f t="shared" si="422"/>
        <v>0.4146402946347672</v>
      </c>
      <c r="AY1704" s="59">
        <f t="shared" si="423"/>
        <v>2.4664908842243601E-2</v>
      </c>
      <c r="AZ1704" s="54">
        <f t="shared" si="431"/>
        <v>8.0561087944541754E-4</v>
      </c>
    </row>
    <row r="1705" spans="3:52" x14ac:dyDescent="0.25">
      <c r="C1705" s="35">
        <v>37138</v>
      </c>
      <c r="D1705" s="36">
        <v>42.53</v>
      </c>
      <c r="E1705" s="37">
        <v>30.78</v>
      </c>
      <c r="F1705" s="38">
        <v>0</v>
      </c>
      <c r="G1705" s="7">
        <v>0</v>
      </c>
      <c r="H1705" s="38">
        <v>1</v>
      </c>
      <c r="I1705" s="7">
        <v>1</v>
      </c>
      <c r="J1705" s="36">
        <f t="shared" si="424"/>
        <v>42.508735000000001</v>
      </c>
      <c r="K1705" s="37">
        <f t="shared" si="425"/>
        <v>30.764610000000001</v>
      </c>
      <c r="L1705" s="36">
        <f t="shared" si="426"/>
        <v>42.551265000000001</v>
      </c>
      <c r="M1705" s="37">
        <f t="shared" si="427"/>
        <v>30.795390000000001</v>
      </c>
      <c r="O1705" s="39">
        <f t="shared" si="428"/>
        <v>28160.811942488508</v>
      </c>
      <c r="P1705" s="40">
        <f t="shared" si="429"/>
        <v>21129.545117551115</v>
      </c>
      <c r="Q1705" s="40">
        <f>S1705*F1705+T1705*G1705+AS1704*(1+$G$9/252)</f>
        <v>1226.3151909210687</v>
      </c>
      <c r="R1705" s="41">
        <f t="shared" si="432"/>
        <v>50516.672250960692</v>
      </c>
      <c r="S1705" s="36">
        <f>AU1704*H1704</f>
        <v>662.13994691955111</v>
      </c>
      <c r="T1705" s="37">
        <f>AV1704*I1704</f>
        <v>686.46995183726813</v>
      </c>
      <c r="U1705" s="57">
        <f t="shared" si="435"/>
        <v>0.55745579998993233</v>
      </c>
      <c r="V1705" s="58">
        <f t="shared" si="433"/>
        <v>0.41826874526853436</v>
      </c>
      <c r="W1705" s="59">
        <f t="shared" si="434"/>
        <v>2.4275454741533326E-2</v>
      </c>
      <c r="Y1705" s="7">
        <f t="shared" si="430"/>
        <v>0</v>
      </c>
      <c r="Z1705" s="40"/>
      <c r="AA1705" s="40"/>
      <c r="AB1705" s="40"/>
      <c r="AC1705" s="40"/>
      <c r="AD1705" s="40"/>
      <c r="AE1705" s="40"/>
      <c r="AF1705" s="40"/>
      <c r="AG1705" s="41"/>
      <c r="AH1705" s="40"/>
      <c r="AI1705" s="40"/>
      <c r="AJ1705" s="40"/>
      <c r="AK1705" s="40"/>
      <c r="AL1705" s="40"/>
      <c r="AM1705" s="41"/>
      <c r="AN1705" s="36">
        <f>Y1705*(IF(AND(AH1705&gt;0,AI1705&lt;0),AH1705,0)+IF(AND(AJ1705&lt;0,AK1705&gt;0),AJ1705,0)+IF(AND(AL1705&gt;0,AM1705&gt;0),AL1705,0))</f>
        <v>0</v>
      </c>
      <c r="AO1705" s="37">
        <f>Y1705*(IF(AND(AH1705&gt;0,AI1705&lt;0),AI1705,0)+IF(AND(AJ1705&lt;0,AK1705&gt;0),AK1705,0)+IF(AND(AL1705&gt;0,AM1705&gt;0),AM1705,0))</f>
        <v>0</v>
      </c>
      <c r="AQ1705" s="40">
        <f>AU1705*D1705</f>
        <v>28160.811942488508</v>
      </c>
      <c r="AR1705" s="40">
        <f>AV1705*E1705</f>
        <v>21129.545117551115</v>
      </c>
      <c r="AS1705" s="40">
        <f>IF(AND(Y1705&lt;&gt;0,AN1705&lt;&gt;0),0,Q1705)</f>
        <v>1226.3151909210687</v>
      </c>
      <c r="AT1705" s="41">
        <f t="shared" si="436"/>
        <v>50516.672250960692</v>
      </c>
      <c r="AU1705" s="42">
        <f>S1705+AN1705</f>
        <v>662.13994691955111</v>
      </c>
      <c r="AV1705" s="37">
        <f>T1705+AO1705</f>
        <v>686.46995183726813</v>
      </c>
      <c r="AW1705" s="58">
        <f t="shared" si="421"/>
        <v>0.55745579998993233</v>
      </c>
      <c r="AX1705" s="58">
        <f t="shared" si="422"/>
        <v>0.41826874526853436</v>
      </c>
      <c r="AY1705" s="59">
        <f t="shared" si="423"/>
        <v>2.4275454741533326E-2</v>
      </c>
      <c r="AZ1705" s="54">
        <f t="shared" si="431"/>
        <v>1.6083441941302512E-2</v>
      </c>
    </row>
    <row r="1706" spans="3:52" x14ac:dyDescent="0.25">
      <c r="C1706" s="35">
        <v>37139</v>
      </c>
      <c r="D1706" s="36">
        <v>42.18</v>
      </c>
      <c r="E1706" s="37">
        <v>30.75</v>
      </c>
      <c r="F1706" s="38">
        <v>0</v>
      </c>
      <c r="G1706" s="7">
        <v>0</v>
      </c>
      <c r="H1706" s="38">
        <v>1</v>
      </c>
      <c r="I1706" s="7">
        <v>1</v>
      </c>
      <c r="J1706" s="36">
        <f t="shared" si="424"/>
        <v>42.158909999999999</v>
      </c>
      <c r="K1706" s="37">
        <f t="shared" si="425"/>
        <v>30.734625000000001</v>
      </c>
      <c r="L1706" s="36">
        <f t="shared" si="426"/>
        <v>42.201090000000001</v>
      </c>
      <c r="M1706" s="37">
        <f t="shared" si="427"/>
        <v>30.765374999999999</v>
      </c>
      <c r="O1706" s="39">
        <f t="shared" si="428"/>
        <v>27929.062961066666</v>
      </c>
      <c r="P1706" s="40">
        <f t="shared" si="429"/>
        <v>21108.951018995995</v>
      </c>
      <c r="Q1706" s="40">
        <f>S1706*F1706+T1706*G1706+AS1705*(1+$G$9/252)</f>
        <v>1226.3638542222957</v>
      </c>
      <c r="R1706" s="41">
        <f t="shared" si="432"/>
        <v>50264.377834284962</v>
      </c>
      <c r="S1706" s="36">
        <f>AU1705*H1705</f>
        <v>662.13994691955111</v>
      </c>
      <c r="T1706" s="37">
        <f>AV1705*I1705</f>
        <v>686.46995183726813</v>
      </c>
      <c r="U1706" s="57">
        <f t="shared" si="435"/>
        <v>0.55564326396608565</v>
      </c>
      <c r="V1706" s="58">
        <f t="shared" si="433"/>
        <v>0.41995846618433091</v>
      </c>
      <c r="W1706" s="59">
        <f t="shared" si="434"/>
        <v>2.4398269849583255E-2</v>
      </c>
      <c r="Y1706" s="7">
        <f t="shared" si="430"/>
        <v>0</v>
      </c>
      <c r="Z1706" s="40"/>
      <c r="AA1706" s="40"/>
      <c r="AB1706" s="40"/>
      <c r="AC1706" s="40"/>
      <c r="AD1706" s="40"/>
      <c r="AE1706" s="40"/>
      <c r="AF1706" s="40"/>
      <c r="AG1706" s="41"/>
      <c r="AH1706" s="40"/>
      <c r="AI1706" s="40"/>
      <c r="AJ1706" s="40"/>
      <c r="AK1706" s="40"/>
      <c r="AL1706" s="40"/>
      <c r="AM1706" s="41"/>
      <c r="AN1706" s="36">
        <f>Y1706*(IF(AND(AH1706&gt;0,AI1706&lt;0),AH1706,0)+IF(AND(AJ1706&lt;0,AK1706&gt;0),AJ1706,0)+IF(AND(AL1706&gt;0,AM1706&gt;0),AL1706,0))</f>
        <v>0</v>
      </c>
      <c r="AO1706" s="37">
        <f>Y1706*(IF(AND(AH1706&gt;0,AI1706&lt;0),AI1706,0)+IF(AND(AJ1706&lt;0,AK1706&gt;0),AK1706,0)+IF(AND(AL1706&gt;0,AM1706&gt;0),AM1706,0))</f>
        <v>0</v>
      </c>
      <c r="AQ1706" s="40">
        <f>AU1706*D1706</f>
        <v>27929.062961066666</v>
      </c>
      <c r="AR1706" s="40">
        <f>AV1706*E1706</f>
        <v>21108.951018995995</v>
      </c>
      <c r="AS1706" s="40">
        <f>IF(AND(Y1706&lt;&gt;0,AN1706&lt;&gt;0),0,Q1706)</f>
        <v>1226.3638542222957</v>
      </c>
      <c r="AT1706" s="41">
        <f t="shared" si="436"/>
        <v>50264.377834284962</v>
      </c>
      <c r="AU1706" s="42">
        <f>S1706+AN1706</f>
        <v>662.13994691955111</v>
      </c>
      <c r="AV1706" s="37">
        <f>T1706+AO1706</f>
        <v>686.46995183726813</v>
      </c>
      <c r="AW1706" s="58">
        <f t="shared" si="421"/>
        <v>0.55564326396608565</v>
      </c>
      <c r="AX1706" s="58">
        <f t="shared" si="422"/>
        <v>0.41995846618433091</v>
      </c>
      <c r="AY1706" s="59">
        <f t="shared" si="423"/>
        <v>2.4398269849583255E-2</v>
      </c>
      <c r="AZ1706" s="54">
        <f t="shared" si="431"/>
        <v>-4.9942802135176656E-3</v>
      </c>
    </row>
    <row r="1707" spans="3:52" x14ac:dyDescent="0.25">
      <c r="C1707" s="35">
        <v>37140</v>
      </c>
      <c r="D1707" s="36">
        <v>41.25</v>
      </c>
      <c r="E1707" s="37">
        <v>30.4</v>
      </c>
      <c r="F1707" s="38">
        <v>0</v>
      </c>
      <c r="G1707" s="7">
        <v>0</v>
      </c>
      <c r="H1707" s="38">
        <v>1</v>
      </c>
      <c r="I1707" s="7">
        <v>1</v>
      </c>
      <c r="J1707" s="36">
        <f t="shared" si="424"/>
        <v>41.229375000000005</v>
      </c>
      <c r="K1707" s="37">
        <f t="shared" si="425"/>
        <v>30.384799999999998</v>
      </c>
      <c r="L1707" s="36">
        <f t="shared" si="426"/>
        <v>41.270624999999995</v>
      </c>
      <c r="M1707" s="37">
        <f t="shared" si="427"/>
        <v>30.415199999999999</v>
      </c>
      <c r="O1707" s="39">
        <f t="shared" si="428"/>
        <v>27313.272810431485</v>
      </c>
      <c r="P1707" s="40">
        <f t="shared" si="429"/>
        <v>20868.68653585295</v>
      </c>
      <c r="Q1707" s="40">
        <f>S1707*F1707+T1707*G1707+AS1706*(1+$G$9/252)</f>
        <v>1226.4125194546059</v>
      </c>
      <c r="R1707" s="41">
        <f t="shared" si="432"/>
        <v>49408.371865739042</v>
      </c>
      <c r="S1707" s="36">
        <f>AU1706*H1706</f>
        <v>662.13994691955111</v>
      </c>
      <c r="T1707" s="37">
        <f>AV1706*I1706</f>
        <v>686.46995183726813</v>
      </c>
      <c r="U1707" s="57">
        <f t="shared" si="435"/>
        <v>0.55280657465604865</v>
      </c>
      <c r="V1707" s="58">
        <f t="shared" si="433"/>
        <v>0.42237146758369104</v>
      </c>
      <c r="W1707" s="59">
        <f t="shared" si="434"/>
        <v>2.482195776026026E-2</v>
      </c>
      <c r="Y1707" s="7">
        <f t="shared" si="430"/>
        <v>0</v>
      </c>
      <c r="Z1707" s="40"/>
      <c r="AA1707" s="40"/>
      <c r="AB1707" s="40"/>
      <c r="AC1707" s="40"/>
      <c r="AD1707" s="40"/>
      <c r="AE1707" s="40"/>
      <c r="AF1707" s="40"/>
      <c r="AG1707" s="41"/>
      <c r="AH1707" s="40"/>
      <c r="AI1707" s="40"/>
      <c r="AJ1707" s="40"/>
      <c r="AK1707" s="40"/>
      <c r="AL1707" s="40"/>
      <c r="AM1707" s="41"/>
      <c r="AN1707" s="36">
        <f>Y1707*(IF(AND(AH1707&gt;0,AI1707&lt;0),AH1707,0)+IF(AND(AJ1707&lt;0,AK1707&gt;0),AJ1707,0)+IF(AND(AL1707&gt;0,AM1707&gt;0),AL1707,0))</f>
        <v>0</v>
      </c>
      <c r="AO1707" s="37">
        <f>Y1707*(IF(AND(AH1707&gt;0,AI1707&lt;0),AI1707,0)+IF(AND(AJ1707&lt;0,AK1707&gt;0),AK1707,0)+IF(AND(AL1707&gt;0,AM1707&gt;0),AM1707,0))</f>
        <v>0</v>
      </c>
      <c r="AQ1707" s="40">
        <f>AU1707*D1707</f>
        <v>27313.272810431485</v>
      </c>
      <c r="AR1707" s="40">
        <f>AV1707*E1707</f>
        <v>20868.68653585295</v>
      </c>
      <c r="AS1707" s="40">
        <f>IF(AND(Y1707&lt;&gt;0,AN1707&lt;&gt;0),0,Q1707)</f>
        <v>1226.4125194546059</v>
      </c>
      <c r="AT1707" s="41">
        <f t="shared" si="436"/>
        <v>49408.371865739042</v>
      </c>
      <c r="AU1707" s="42">
        <f>S1707+AN1707</f>
        <v>662.13994691955111</v>
      </c>
      <c r="AV1707" s="37">
        <f>T1707+AO1707</f>
        <v>686.46995183726813</v>
      </c>
      <c r="AW1707" s="58">
        <f t="shared" si="421"/>
        <v>0.55280657465604865</v>
      </c>
      <c r="AX1707" s="58">
        <f t="shared" si="422"/>
        <v>0.42237146758369104</v>
      </c>
      <c r="AY1707" s="59">
        <f t="shared" si="423"/>
        <v>2.482195776026026E-2</v>
      </c>
      <c r="AZ1707" s="54">
        <f t="shared" si="431"/>
        <v>-1.7030071900383636E-2</v>
      </c>
    </row>
    <row r="1708" spans="3:52" x14ac:dyDescent="0.25">
      <c r="C1708" s="35">
        <v>37141</v>
      </c>
      <c r="D1708" s="36">
        <v>40.21</v>
      </c>
      <c r="E1708" s="37">
        <v>29.96</v>
      </c>
      <c r="F1708" s="38">
        <v>0</v>
      </c>
      <c r="G1708" s="7">
        <v>0</v>
      </c>
      <c r="H1708" s="38">
        <v>1</v>
      </c>
      <c r="I1708" s="7">
        <v>1</v>
      </c>
      <c r="J1708" s="36">
        <f t="shared" si="424"/>
        <v>40.189895</v>
      </c>
      <c r="K1708" s="37">
        <f t="shared" si="425"/>
        <v>29.945020000000003</v>
      </c>
      <c r="L1708" s="36">
        <f t="shared" si="426"/>
        <v>40.230105000000002</v>
      </c>
      <c r="M1708" s="37">
        <f t="shared" si="427"/>
        <v>29.974979999999999</v>
      </c>
      <c r="O1708" s="39">
        <f t="shared" si="428"/>
        <v>26624.647265635151</v>
      </c>
      <c r="P1708" s="40">
        <f t="shared" si="429"/>
        <v>20566.639757044555</v>
      </c>
      <c r="Q1708" s="40">
        <f>S1708*F1708+T1708*G1708+AS1707*(1+$G$9/252)</f>
        <v>1226.4611866180762</v>
      </c>
      <c r="R1708" s="41">
        <f t="shared" si="432"/>
        <v>48417.748209297788</v>
      </c>
      <c r="S1708" s="36">
        <f>AU1707*H1707</f>
        <v>662.13994691955111</v>
      </c>
      <c r="T1708" s="37">
        <f>AV1707*I1707</f>
        <v>686.46995183726813</v>
      </c>
      <c r="U1708" s="57">
        <f t="shared" si="435"/>
        <v>0.54989437242193662</v>
      </c>
      <c r="V1708" s="58">
        <f t="shared" si="433"/>
        <v>0.42477480919063249</v>
      </c>
      <c r="W1708" s="59">
        <f t="shared" si="434"/>
        <v>2.5330818387430825E-2</v>
      </c>
      <c r="Y1708" s="7">
        <f t="shared" si="430"/>
        <v>0</v>
      </c>
      <c r="Z1708" s="40"/>
      <c r="AA1708" s="40"/>
      <c r="AB1708" s="40"/>
      <c r="AC1708" s="40"/>
      <c r="AD1708" s="40"/>
      <c r="AE1708" s="40"/>
      <c r="AF1708" s="40"/>
      <c r="AG1708" s="41"/>
      <c r="AH1708" s="40"/>
      <c r="AI1708" s="40"/>
      <c r="AJ1708" s="40"/>
      <c r="AK1708" s="40"/>
      <c r="AL1708" s="40"/>
      <c r="AM1708" s="41"/>
      <c r="AN1708" s="36">
        <f>Y1708*(IF(AND(AH1708&gt;0,AI1708&lt;0),AH1708,0)+IF(AND(AJ1708&lt;0,AK1708&gt;0),AJ1708,0)+IF(AND(AL1708&gt;0,AM1708&gt;0),AL1708,0))</f>
        <v>0</v>
      </c>
      <c r="AO1708" s="37">
        <f>Y1708*(IF(AND(AH1708&gt;0,AI1708&lt;0),AI1708,0)+IF(AND(AJ1708&lt;0,AK1708&gt;0),AK1708,0)+IF(AND(AL1708&gt;0,AM1708&gt;0),AM1708,0))</f>
        <v>0</v>
      </c>
      <c r="AQ1708" s="40">
        <f>AU1708*D1708</f>
        <v>26624.647265635151</v>
      </c>
      <c r="AR1708" s="40">
        <f>AV1708*E1708</f>
        <v>20566.639757044555</v>
      </c>
      <c r="AS1708" s="40">
        <f>IF(AND(Y1708&lt;&gt;0,AN1708&lt;&gt;0),0,Q1708)</f>
        <v>1226.4611866180762</v>
      </c>
      <c r="AT1708" s="41">
        <f t="shared" si="436"/>
        <v>48417.748209297788</v>
      </c>
      <c r="AU1708" s="42">
        <f>S1708+AN1708</f>
        <v>662.13994691955111</v>
      </c>
      <c r="AV1708" s="37">
        <f>T1708+AO1708</f>
        <v>686.46995183726813</v>
      </c>
      <c r="AW1708" s="58">
        <f t="shared" si="421"/>
        <v>0.54989437242193662</v>
      </c>
      <c r="AX1708" s="58">
        <f t="shared" si="422"/>
        <v>0.42477480919063249</v>
      </c>
      <c r="AY1708" s="59">
        <f t="shared" si="423"/>
        <v>2.5330818387430825E-2</v>
      </c>
      <c r="AZ1708" s="54">
        <f t="shared" si="431"/>
        <v>-2.0049712610104797E-2</v>
      </c>
    </row>
    <row r="1709" spans="3:52" x14ac:dyDescent="0.25">
      <c r="C1709" s="35">
        <v>37144</v>
      </c>
      <c r="D1709" s="36">
        <v>39.979999999999997</v>
      </c>
      <c r="E1709" s="37">
        <v>28.92</v>
      </c>
      <c r="F1709" s="38">
        <v>0</v>
      </c>
      <c r="G1709" s="7">
        <v>0</v>
      </c>
      <c r="H1709" s="38">
        <v>1</v>
      </c>
      <c r="I1709" s="7">
        <v>1</v>
      </c>
      <c r="J1709" s="36">
        <f t="shared" si="424"/>
        <v>39.960009999999997</v>
      </c>
      <c r="K1709" s="37">
        <f t="shared" si="425"/>
        <v>28.905540000000002</v>
      </c>
      <c r="L1709" s="36">
        <f t="shared" si="426"/>
        <v>39.999989999999997</v>
      </c>
      <c r="M1709" s="37">
        <f t="shared" si="427"/>
        <v>28.934460000000001</v>
      </c>
      <c r="O1709" s="39">
        <f t="shared" si="428"/>
        <v>26472.355077843651</v>
      </c>
      <c r="P1709" s="40">
        <f t="shared" si="429"/>
        <v>19852.711007133796</v>
      </c>
      <c r="Q1709" s="40">
        <f>S1709*F1709+T1709*G1709+AS1708*(1+$G$9/252)</f>
        <v>1226.5098557127833</v>
      </c>
      <c r="R1709" s="41">
        <f t="shared" si="432"/>
        <v>47551.575940690229</v>
      </c>
      <c r="S1709" s="36">
        <f>AU1708*H1708</f>
        <v>662.13994691955111</v>
      </c>
      <c r="T1709" s="37">
        <f>AV1708*I1708</f>
        <v>686.46995183726813</v>
      </c>
      <c r="U1709" s="57">
        <f t="shared" si="435"/>
        <v>0.556708259487801</v>
      </c>
      <c r="V1709" s="58">
        <f t="shared" si="433"/>
        <v>0.41749848694595393</v>
      </c>
      <c r="W1709" s="59">
        <f t="shared" si="434"/>
        <v>2.5793253566245108E-2</v>
      </c>
      <c r="Y1709" s="7">
        <f t="shared" si="430"/>
        <v>0</v>
      </c>
      <c r="Z1709" s="40"/>
      <c r="AA1709" s="40"/>
      <c r="AB1709" s="40"/>
      <c r="AC1709" s="40"/>
      <c r="AD1709" s="40"/>
      <c r="AE1709" s="40"/>
      <c r="AF1709" s="40"/>
      <c r="AG1709" s="41"/>
      <c r="AH1709" s="40"/>
      <c r="AI1709" s="40"/>
      <c r="AJ1709" s="40"/>
      <c r="AK1709" s="40"/>
      <c r="AL1709" s="40"/>
      <c r="AM1709" s="41"/>
      <c r="AN1709" s="36">
        <f>Y1709*(IF(AND(AH1709&gt;0,AI1709&lt;0),AH1709,0)+IF(AND(AJ1709&lt;0,AK1709&gt;0),AJ1709,0)+IF(AND(AL1709&gt;0,AM1709&gt;0),AL1709,0))</f>
        <v>0</v>
      </c>
      <c r="AO1709" s="37">
        <f>Y1709*(IF(AND(AH1709&gt;0,AI1709&lt;0),AI1709,0)+IF(AND(AJ1709&lt;0,AK1709&gt;0),AK1709,0)+IF(AND(AL1709&gt;0,AM1709&gt;0),AM1709,0))</f>
        <v>0</v>
      </c>
      <c r="AQ1709" s="40">
        <f>AU1709*D1709</f>
        <v>26472.355077843651</v>
      </c>
      <c r="AR1709" s="40">
        <f>AV1709*E1709</f>
        <v>19852.711007133796</v>
      </c>
      <c r="AS1709" s="40">
        <f>IF(AND(Y1709&lt;&gt;0,AN1709&lt;&gt;0),0,Q1709)</f>
        <v>1226.5098557127833</v>
      </c>
      <c r="AT1709" s="41">
        <f t="shared" si="436"/>
        <v>47551.575940690229</v>
      </c>
      <c r="AU1709" s="42">
        <f>S1709+AN1709</f>
        <v>662.13994691955111</v>
      </c>
      <c r="AV1709" s="37">
        <f>T1709+AO1709</f>
        <v>686.46995183726813</v>
      </c>
      <c r="AW1709" s="58">
        <f t="shared" si="421"/>
        <v>0.556708259487801</v>
      </c>
      <c r="AX1709" s="58">
        <f t="shared" si="422"/>
        <v>0.41749848694595393</v>
      </c>
      <c r="AY1709" s="59">
        <f t="shared" si="423"/>
        <v>2.5793253566245108E-2</v>
      </c>
      <c r="AZ1709" s="54">
        <f t="shared" si="431"/>
        <v>-1.7889561176271829E-2</v>
      </c>
    </row>
    <row r="1710" spans="3:52" x14ac:dyDescent="0.25">
      <c r="C1710" s="35">
        <v>37151</v>
      </c>
      <c r="D1710" s="36">
        <v>38.299999999999997</v>
      </c>
      <c r="E1710" s="37">
        <v>28.38</v>
      </c>
      <c r="F1710" s="38">
        <v>0</v>
      </c>
      <c r="G1710" s="7">
        <v>0</v>
      </c>
      <c r="H1710" s="38">
        <v>1</v>
      </c>
      <c r="I1710" s="7">
        <v>1</v>
      </c>
      <c r="J1710" s="36">
        <f t="shared" si="424"/>
        <v>38.280850000000001</v>
      </c>
      <c r="K1710" s="37">
        <f t="shared" si="425"/>
        <v>28.36581</v>
      </c>
      <c r="L1710" s="36">
        <f t="shared" si="426"/>
        <v>38.319149999999993</v>
      </c>
      <c r="M1710" s="37">
        <f t="shared" si="427"/>
        <v>28.394189999999998</v>
      </c>
      <c r="O1710" s="39">
        <f t="shared" si="428"/>
        <v>25359.959967018807</v>
      </c>
      <c r="P1710" s="40">
        <f t="shared" si="429"/>
        <v>19482.017233141669</v>
      </c>
      <c r="Q1710" s="40">
        <f>S1710*F1710+T1710*G1710+AS1709*(1+$G$9/252)</f>
        <v>1226.5585267388035</v>
      </c>
      <c r="R1710" s="41">
        <f t="shared" si="432"/>
        <v>46068.535726899274</v>
      </c>
      <c r="S1710" s="36">
        <f>AU1709*H1709</f>
        <v>662.13994691955111</v>
      </c>
      <c r="T1710" s="37">
        <f>AV1709*I1709</f>
        <v>686.46995183726813</v>
      </c>
      <c r="U1710" s="57">
        <f t="shared" si="435"/>
        <v>0.5504833085504649</v>
      </c>
      <c r="V1710" s="58">
        <f t="shared" si="433"/>
        <v>0.42289204390245422</v>
      </c>
      <c r="W1710" s="59">
        <f t="shared" si="434"/>
        <v>2.6624647547081028E-2</v>
      </c>
      <c r="Y1710" s="7">
        <f t="shared" si="430"/>
        <v>0</v>
      </c>
      <c r="Z1710" s="40"/>
      <c r="AA1710" s="40"/>
      <c r="AB1710" s="40"/>
      <c r="AC1710" s="40"/>
      <c r="AD1710" s="40"/>
      <c r="AE1710" s="40"/>
      <c r="AF1710" s="40"/>
      <c r="AG1710" s="41"/>
      <c r="AH1710" s="40"/>
      <c r="AI1710" s="40"/>
      <c r="AJ1710" s="40"/>
      <c r="AK1710" s="40"/>
      <c r="AL1710" s="40"/>
      <c r="AM1710" s="41"/>
      <c r="AN1710" s="36">
        <f>Y1710*(IF(AND(AH1710&gt;0,AI1710&lt;0),AH1710,0)+IF(AND(AJ1710&lt;0,AK1710&gt;0),AJ1710,0)+IF(AND(AL1710&gt;0,AM1710&gt;0),AL1710,0))</f>
        <v>0</v>
      </c>
      <c r="AO1710" s="37">
        <f>Y1710*(IF(AND(AH1710&gt;0,AI1710&lt;0),AI1710,0)+IF(AND(AJ1710&lt;0,AK1710&gt;0),AK1710,0)+IF(AND(AL1710&gt;0,AM1710&gt;0),AM1710,0))</f>
        <v>0</v>
      </c>
      <c r="AQ1710" s="40">
        <f>AU1710*D1710</f>
        <v>25359.959967018807</v>
      </c>
      <c r="AR1710" s="40">
        <f>AV1710*E1710</f>
        <v>19482.017233141669</v>
      </c>
      <c r="AS1710" s="40">
        <f>IF(AND(Y1710&lt;&gt;0,AN1710&lt;&gt;0),0,Q1710)</f>
        <v>1226.5585267388035</v>
      </c>
      <c r="AT1710" s="41">
        <f t="shared" si="436"/>
        <v>46068.535726899274</v>
      </c>
      <c r="AU1710" s="42">
        <f>S1710+AN1710</f>
        <v>662.13994691955111</v>
      </c>
      <c r="AV1710" s="37">
        <f>T1710+AO1710</f>
        <v>686.46995183726813</v>
      </c>
      <c r="AW1710" s="58">
        <f t="shared" si="421"/>
        <v>0.5504833085504649</v>
      </c>
      <c r="AX1710" s="58">
        <f t="shared" si="422"/>
        <v>0.42289204390245422</v>
      </c>
      <c r="AY1710" s="59">
        <f t="shared" si="423"/>
        <v>2.6624647547081028E-2</v>
      </c>
      <c r="AZ1710" s="54">
        <f t="shared" si="431"/>
        <v>-3.1188034979970136E-2</v>
      </c>
    </row>
    <row r="1711" spans="3:52" x14ac:dyDescent="0.25">
      <c r="C1711" s="35">
        <v>37152</v>
      </c>
      <c r="D1711" s="36">
        <v>35.9</v>
      </c>
      <c r="E1711" s="37">
        <v>28.01</v>
      </c>
      <c r="F1711" s="38">
        <v>0</v>
      </c>
      <c r="G1711" s="7">
        <v>0</v>
      </c>
      <c r="H1711" s="38">
        <v>1</v>
      </c>
      <c r="I1711" s="7">
        <v>1</v>
      </c>
      <c r="J1711" s="36">
        <f t="shared" si="424"/>
        <v>35.88205</v>
      </c>
      <c r="K1711" s="37">
        <f t="shared" si="425"/>
        <v>27.995995000000004</v>
      </c>
      <c r="L1711" s="36">
        <f t="shared" si="426"/>
        <v>35.917949999999998</v>
      </c>
      <c r="M1711" s="37">
        <f t="shared" si="427"/>
        <v>28.024004999999999</v>
      </c>
      <c r="O1711" s="39">
        <f t="shared" si="428"/>
        <v>23770.824094411884</v>
      </c>
      <c r="P1711" s="40">
        <f t="shared" si="429"/>
        <v>19228.023350961881</v>
      </c>
      <c r="Q1711" s="40">
        <f>S1711*F1711+T1711*G1711+AS1710*(1+$G$9/252)</f>
        <v>1226.6071996962137</v>
      </c>
      <c r="R1711" s="41">
        <f t="shared" si="432"/>
        <v>44225.454645069978</v>
      </c>
      <c r="S1711" s="36">
        <f>AU1710*H1710</f>
        <v>662.13994691955111</v>
      </c>
      <c r="T1711" s="37">
        <f>AV1710*I1710</f>
        <v>686.46995183726813</v>
      </c>
      <c r="U1711" s="57">
        <f t="shared" si="435"/>
        <v>0.53749191014957109</v>
      </c>
      <c r="V1711" s="58">
        <f t="shared" si="433"/>
        <v>0.43477276842659479</v>
      </c>
      <c r="W1711" s="59">
        <f t="shared" si="434"/>
        <v>2.7735321423834124E-2</v>
      </c>
      <c r="Y1711" s="7">
        <f t="shared" si="430"/>
        <v>0</v>
      </c>
      <c r="Z1711" s="40"/>
      <c r="AA1711" s="40"/>
      <c r="AB1711" s="40"/>
      <c r="AC1711" s="40"/>
      <c r="AD1711" s="40"/>
      <c r="AE1711" s="40"/>
      <c r="AF1711" s="40"/>
      <c r="AG1711" s="41"/>
      <c r="AH1711" s="40"/>
      <c r="AI1711" s="40"/>
      <c r="AJ1711" s="40"/>
      <c r="AK1711" s="40"/>
      <c r="AL1711" s="40"/>
      <c r="AM1711" s="41"/>
      <c r="AN1711" s="36">
        <f>Y1711*(IF(AND(AH1711&gt;0,AI1711&lt;0),AH1711,0)+IF(AND(AJ1711&lt;0,AK1711&gt;0),AJ1711,0)+IF(AND(AL1711&gt;0,AM1711&gt;0),AL1711,0))</f>
        <v>0</v>
      </c>
      <c r="AO1711" s="37">
        <f>Y1711*(IF(AND(AH1711&gt;0,AI1711&lt;0),AI1711,0)+IF(AND(AJ1711&lt;0,AK1711&gt;0),AK1711,0)+IF(AND(AL1711&gt;0,AM1711&gt;0),AM1711,0))</f>
        <v>0</v>
      </c>
      <c r="AQ1711" s="40">
        <f>AU1711*D1711</f>
        <v>23770.824094411884</v>
      </c>
      <c r="AR1711" s="40">
        <f>AV1711*E1711</f>
        <v>19228.023350961881</v>
      </c>
      <c r="AS1711" s="40">
        <f>IF(AND(Y1711&lt;&gt;0,AN1711&lt;&gt;0),0,Q1711)</f>
        <v>1226.6071996962137</v>
      </c>
      <c r="AT1711" s="41">
        <f t="shared" si="436"/>
        <v>44225.454645069978</v>
      </c>
      <c r="AU1711" s="42">
        <f>S1711+AN1711</f>
        <v>662.13994691955111</v>
      </c>
      <c r="AV1711" s="37">
        <f>T1711+AO1711</f>
        <v>686.46995183726813</v>
      </c>
      <c r="AW1711" s="58">
        <f t="shared" si="421"/>
        <v>0.53749191014957109</v>
      </c>
      <c r="AX1711" s="58">
        <f t="shared" si="422"/>
        <v>0.43477276842659479</v>
      </c>
      <c r="AY1711" s="59">
        <f t="shared" si="423"/>
        <v>2.7735321423834124E-2</v>
      </c>
      <c r="AZ1711" s="54">
        <f t="shared" si="431"/>
        <v>-4.0007372770763494E-2</v>
      </c>
    </row>
    <row r="1712" spans="3:52" x14ac:dyDescent="0.25">
      <c r="C1712" s="35">
        <v>37153</v>
      </c>
      <c r="D1712" s="36">
        <v>34.83</v>
      </c>
      <c r="E1712" s="37">
        <v>28.5</v>
      </c>
      <c r="F1712" s="38">
        <v>0</v>
      </c>
      <c r="G1712" s="7">
        <v>0</v>
      </c>
      <c r="H1712" s="38">
        <v>1</v>
      </c>
      <c r="I1712" s="7">
        <v>1</v>
      </c>
      <c r="J1712" s="36">
        <f t="shared" si="424"/>
        <v>34.812584999999999</v>
      </c>
      <c r="K1712" s="37">
        <f t="shared" si="425"/>
        <v>28.485750000000003</v>
      </c>
      <c r="L1712" s="36">
        <f t="shared" si="426"/>
        <v>34.847414999999998</v>
      </c>
      <c r="M1712" s="37">
        <f t="shared" si="427"/>
        <v>28.514249999999997</v>
      </c>
      <c r="O1712" s="39">
        <f t="shared" si="428"/>
        <v>23062.334351207963</v>
      </c>
      <c r="P1712" s="40">
        <f t="shared" si="429"/>
        <v>19564.39362736214</v>
      </c>
      <c r="Q1712" s="40">
        <f>S1712*F1712+T1712*G1712+AS1711*(1+$G$9/252)</f>
        <v>1226.6558745850905</v>
      </c>
      <c r="R1712" s="41">
        <f t="shared" si="432"/>
        <v>43853.383853155196</v>
      </c>
      <c r="S1712" s="36">
        <f>AU1711*H1711</f>
        <v>662.13994691955111</v>
      </c>
      <c r="T1712" s="37">
        <f>AV1711*I1711</f>
        <v>686.46995183726813</v>
      </c>
      <c r="U1712" s="57">
        <f t="shared" si="435"/>
        <v>0.52589634652671524</v>
      </c>
      <c r="V1712" s="58">
        <f t="shared" si="433"/>
        <v>0.44613190382010864</v>
      </c>
      <c r="W1712" s="59">
        <f t="shared" si="434"/>
        <v>2.7971749653176059E-2</v>
      </c>
      <c r="Y1712" s="7">
        <f t="shared" si="430"/>
        <v>0</v>
      </c>
      <c r="Z1712" s="40"/>
      <c r="AA1712" s="40"/>
      <c r="AB1712" s="40"/>
      <c r="AC1712" s="40"/>
      <c r="AD1712" s="40"/>
      <c r="AE1712" s="40"/>
      <c r="AF1712" s="40"/>
      <c r="AG1712" s="41"/>
      <c r="AH1712" s="40"/>
      <c r="AI1712" s="40"/>
      <c r="AJ1712" s="40"/>
      <c r="AK1712" s="40"/>
      <c r="AL1712" s="40"/>
      <c r="AM1712" s="41"/>
      <c r="AN1712" s="36">
        <f>Y1712*(IF(AND(AH1712&gt;0,AI1712&lt;0),AH1712,0)+IF(AND(AJ1712&lt;0,AK1712&gt;0),AJ1712,0)+IF(AND(AL1712&gt;0,AM1712&gt;0),AL1712,0))</f>
        <v>0</v>
      </c>
      <c r="AO1712" s="37">
        <f>Y1712*(IF(AND(AH1712&gt;0,AI1712&lt;0),AI1712,0)+IF(AND(AJ1712&lt;0,AK1712&gt;0),AK1712,0)+IF(AND(AL1712&gt;0,AM1712&gt;0),AM1712,0))</f>
        <v>0</v>
      </c>
      <c r="AQ1712" s="40">
        <f>AU1712*D1712</f>
        <v>23062.334351207963</v>
      </c>
      <c r="AR1712" s="40">
        <f>AV1712*E1712</f>
        <v>19564.39362736214</v>
      </c>
      <c r="AS1712" s="40">
        <f>IF(AND(Y1712&lt;&gt;0,AN1712&lt;&gt;0),0,Q1712)</f>
        <v>1226.6558745850905</v>
      </c>
      <c r="AT1712" s="41">
        <f t="shared" si="436"/>
        <v>43853.383853155196</v>
      </c>
      <c r="AU1712" s="42">
        <f>S1712+AN1712</f>
        <v>662.13994691955111</v>
      </c>
      <c r="AV1712" s="37">
        <f>T1712+AO1712</f>
        <v>686.46995183726813</v>
      </c>
      <c r="AW1712" s="58">
        <f t="shared" si="421"/>
        <v>0.52589634652671524</v>
      </c>
      <c r="AX1712" s="58">
        <f t="shared" si="422"/>
        <v>0.44613190382010864</v>
      </c>
      <c r="AY1712" s="59">
        <f t="shared" si="423"/>
        <v>2.7971749653176059E-2</v>
      </c>
      <c r="AZ1712" s="54">
        <f t="shared" si="431"/>
        <v>-8.4130461721835248E-3</v>
      </c>
    </row>
    <row r="1713" spans="3:52" x14ac:dyDescent="0.25">
      <c r="C1713" s="35">
        <v>37154</v>
      </c>
      <c r="D1713" s="36">
        <v>34.950000000000003</v>
      </c>
      <c r="E1713" s="37">
        <v>27.37</v>
      </c>
      <c r="F1713" s="38">
        <v>0</v>
      </c>
      <c r="G1713" s="7">
        <v>0</v>
      </c>
      <c r="H1713" s="38">
        <v>1</v>
      </c>
      <c r="I1713" s="7">
        <v>1</v>
      </c>
      <c r="J1713" s="36">
        <f t="shared" si="424"/>
        <v>34.932525000000005</v>
      </c>
      <c r="K1713" s="37">
        <f t="shared" si="425"/>
        <v>27.356315000000002</v>
      </c>
      <c r="L1713" s="36">
        <f t="shared" si="426"/>
        <v>34.967475</v>
      </c>
      <c r="M1713" s="37">
        <f t="shared" si="427"/>
        <v>27.383685</v>
      </c>
      <c r="O1713" s="39">
        <f t="shared" si="428"/>
        <v>23141.791144838313</v>
      </c>
      <c r="P1713" s="40">
        <f t="shared" si="429"/>
        <v>18788.68258178603</v>
      </c>
      <c r="Q1713" s="40">
        <f>S1713*F1713+T1713*G1713+AS1712*(1+$G$9/252)</f>
        <v>1226.7045514055105</v>
      </c>
      <c r="R1713" s="41">
        <f t="shared" si="432"/>
        <v>43157.17827802986</v>
      </c>
      <c r="S1713" s="36">
        <f>AU1712*H1712</f>
        <v>662.13994691955111</v>
      </c>
      <c r="T1713" s="37">
        <f>AV1712*I1712</f>
        <v>686.46995183726813</v>
      </c>
      <c r="U1713" s="57">
        <f t="shared" si="435"/>
        <v>0.53622113558381468</v>
      </c>
      <c r="V1713" s="58">
        <f t="shared" si="433"/>
        <v>0.43535475050626365</v>
      </c>
      <c r="W1713" s="59">
        <f t="shared" si="434"/>
        <v>2.84241139099215E-2</v>
      </c>
      <c r="Y1713" s="7">
        <f t="shared" si="430"/>
        <v>0</v>
      </c>
      <c r="Z1713" s="40"/>
      <c r="AA1713" s="40"/>
      <c r="AB1713" s="40"/>
      <c r="AC1713" s="40"/>
      <c r="AD1713" s="40"/>
      <c r="AE1713" s="40"/>
      <c r="AF1713" s="40"/>
      <c r="AG1713" s="41"/>
      <c r="AH1713" s="40"/>
      <c r="AI1713" s="40"/>
      <c r="AJ1713" s="40"/>
      <c r="AK1713" s="40"/>
      <c r="AL1713" s="40"/>
      <c r="AM1713" s="41"/>
      <c r="AN1713" s="36">
        <f>Y1713*(IF(AND(AH1713&gt;0,AI1713&lt;0),AH1713,0)+IF(AND(AJ1713&lt;0,AK1713&gt;0),AJ1713,0)+IF(AND(AL1713&gt;0,AM1713&gt;0),AL1713,0))</f>
        <v>0</v>
      </c>
      <c r="AO1713" s="37">
        <f>Y1713*(IF(AND(AH1713&gt;0,AI1713&lt;0),AI1713,0)+IF(AND(AJ1713&lt;0,AK1713&gt;0),AK1713,0)+IF(AND(AL1713&gt;0,AM1713&gt;0),AM1713,0))</f>
        <v>0</v>
      </c>
      <c r="AQ1713" s="40">
        <f>AU1713*D1713</f>
        <v>23141.791144838313</v>
      </c>
      <c r="AR1713" s="40">
        <f>AV1713*E1713</f>
        <v>18788.68258178603</v>
      </c>
      <c r="AS1713" s="40">
        <f>IF(AND(Y1713&lt;&gt;0,AN1713&lt;&gt;0),0,Q1713)</f>
        <v>1226.7045514055105</v>
      </c>
      <c r="AT1713" s="41">
        <f t="shared" si="436"/>
        <v>43157.17827802986</v>
      </c>
      <c r="AU1713" s="42">
        <f>S1713+AN1713</f>
        <v>662.13994691955111</v>
      </c>
      <c r="AV1713" s="37">
        <f>T1713+AO1713</f>
        <v>686.46995183726813</v>
      </c>
      <c r="AW1713" s="58">
        <f t="shared" si="421"/>
        <v>0.53622113558381468</v>
      </c>
      <c r="AX1713" s="58">
        <f t="shared" si="422"/>
        <v>0.43535475050626365</v>
      </c>
      <c r="AY1713" s="59">
        <f t="shared" si="423"/>
        <v>2.84241139099215E-2</v>
      </c>
      <c r="AZ1713" s="54">
        <f t="shared" si="431"/>
        <v>-1.5875754935049224E-2</v>
      </c>
    </row>
    <row r="1714" spans="3:52" x14ac:dyDescent="0.25">
      <c r="C1714" s="35">
        <v>37155</v>
      </c>
      <c r="D1714" s="36">
        <v>34.450000000000003</v>
      </c>
      <c r="E1714" s="37">
        <v>27.08</v>
      </c>
      <c r="F1714" s="38">
        <v>0</v>
      </c>
      <c r="G1714" s="7">
        <v>0</v>
      </c>
      <c r="H1714" s="38">
        <v>1</v>
      </c>
      <c r="I1714" s="7">
        <v>1</v>
      </c>
      <c r="J1714" s="36">
        <f t="shared" si="424"/>
        <v>34.432775000000007</v>
      </c>
      <c r="K1714" s="37">
        <f t="shared" si="425"/>
        <v>27.066459999999999</v>
      </c>
      <c r="L1714" s="36">
        <f t="shared" si="426"/>
        <v>34.467224999999999</v>
      </c>
      <c r="M1714" s="37">
        <f t="shared" si="427"/>
        <v>27.093539999999997</v>
      </c>
      <c r="O1714" s="39">
        <f t="shared" si="428"/>
        <v>22810.721171378536</v>
      </c>
      <c r="P1714" s="40">
        <f t="shared" si="429"/>
        <v>18589.606295753219</v>
      </c>
      <c r="Q1714" s="40">
        <f>S1714*F1714+T1714*G1714+AS1713*(1+$G$9/252)</f>
        <v>1226.7532301575504</v>
      </c>
      <c r="R1714" s="41">
        <f t="shared" si="432"/>
        <v>42627.080697289304</v>
      </c>
      <c r="S1714" s="36">
        <f>AU1713*H1713</f>
        <v>662.13994691955111</v>
      </c>
      <c r="T1714" s="37">
        <f>AV1713*I1713</f>
        <v>686.46995183726813</v>
      </c>
      <c r="U1714" s="57">
        <f t="shared" si="435"/>
        <v>0.5351227622967174</v>
      </c>
      <c r="V1714" s="58">
        <f t="shared" si="433"/>
        <v>0.43609850807670603</v>
      </c>
      <c r="W1714" s="59">
        <f t="shared" si="434"/>
        <v>2.8778729626576582E-2</v>
      </c>
      <c r="Y1714" s="7">
        <f t="shared" si="430"/>
        <v>0</v>
      </c>
      <c r="Z1714" s="40"/>
      <c r="AA1714" s="40"/>
      <c r="AB1714" s="40"/>
      <c r="AC1714" s="40"/>
      <c r="AD1714" s="40"/>
      <c r="AE1714" s="40"/>
      <c r="AF1714" s="40"/>
      <c r="AG1714" s="41"/>
      <c r="AH1714" s="40"/>
      <c r="AI1714" s="40"/>
      <c r="AJ1714" s="40"/>
      <c r="AK1714" s="40"/>
      <c r="AL1714" s="40"/>
      <c r="AM1714" s="41"/>
      <c r="AN1714" s="36">
        <f>Y1714*(IF(AND(AH1714&gt;0,AI1714&lt;0),AH1714,0)+IF(AND(AJ1714&lt;0,AK1714&gt;0),AJ1714,0)+IF(AND(AL1714&gt;0,AM1714&gt;0),AL1714,0))</f>
        <v>0</v>
      </c>
      <c r="AO1714" s="37">
        <f>Y1714*(IF(AND(AH1714&gt;0,AI1714&lt;0),AI1714,0)+IF(AND(AJ1714&lt;0,AK1714&gt;0),AK1714,0)+IF(AND(AL1714&gt;0,AM1714&gt;0),AM1714,0))</f>
        <v>0</v>
      </c>
      <c r="AQ1714" s="40">
        <f>AU1714*D1714</f>
        <v>22810.721171378536</v>
      </c>
      <c r="AR1714" s="40">
        <f>AV1714*E1714</f>
        <v>18589.606295753219</v>
      </c>
      <c r="AS1714" s="40">
        <f>IF(AND(Y1714&lt;&gt;0,AN1714&lt;&gt;0),0,Q1714)</f>
        <v>1226.7532301575504</v>
      </c>
      <c r="AT1714" s="41">
        <f t="shared" si="436"/>
        <v>42627.080697289304</v>
      </c>
      <c r="AU1714" s="42">
        <f>S1714+AN1714</f>
        <v>662.13994691955111</v>
      </c>
      <c r="AV1714" s="37">
        <f>T1714+AO1714</f>
        <v>686.46995183726813</v>
      </c>
      <c r="AW1714" s="58">
        <f t="shared" si="421"/>
        <v>0.5351227622967174</v>
      </c>
      <c r="AX1714" s="58">
        <f t="shared" si="422"/>
        <v>0.43609850807670603</v>
      </c>
      <c r="AY1714" s="59">
        <f t="shared" si="423"/>
        <v>2.8778729626576582E-2</v>
      </c>
      <c r="AZ1714" s="54">
        <f t="shared" si="431"/>
        <v>-1.2282952729799179E-2</v>
      </c>
    </row>
    <row r="1715" spans="3:52" x14ac:dyDescent="0.25">
      <c r="C1715" s="35">
        <v>37158</v>
      </c>
      <c r="D1715" s="36">
        <v>35.729999999999997</v>
      </c>
      <c r="E1715" s="37">
        <v>26.72</v>
      </c>
      <c r="F1715" s="38">
        <v>0</v>
      </c>
      <c r="G1715" s="7">
        <v>0</v>
      </c>
      <c r="H1715" s="38">
        <v>1</v>
      </c>
      <c r="I1715" s="7">
        <v>1</v>
      </c>
      <c r="J1715" s="36">
        <f t="shared" si="424"/>
        <v>35.712134999999996</v>
      </c>
      <c r="K1715" s="37">
        <f t="shared" si="425"/>
        <v>26.70664</v>
      </c>
      <c r="L1715" s="36">
        <f t="shared" si="426"/>
        <v>35.747864999999997</v>
      </c>
      <c r="M1715" s="37">
        <f t="shared" si="427"/>
        <v>26.733359999999998</v>
      </c>
      <c r="O1715" s="39">
        <f t="shared" si="428"/>
        <v>23658.26030343556</v>
      </c>
      <c r="P1715" s="40">
        <f t="shared" si="429"/>
        <v>18342.477113091805</v>
      </c>
      <c r="Q1715" s="40">
        <f>S1715*F1715+T1715*G1715+AS1714*(1+$G$9/252)</f>
        <v>1226.8019108412868</v>
      </c>
      <c r="R1715" s="41">
        <f t="shared" si="432"/>
        <v>43227.53932736865</v>
      </c>
      <c r="S1715" s="36">
        <f>AU1714*H1714</f>
        <v>662.13994691955111</v>
      </c>
      <c r="T1715" s="37">
        <f>AV1714*I1714</f>
        <v>686.46995183726813</v>
      </c>
      <c r="U1715" s="57">
        <f t="shared" si="435"/>
        <v>0.54729602173901226</v>
      </c>
      <c r="V1715" s="58">
        <f t="shared" si="433"/>
        <v>0.42432387775259356</v>
      </c>
      <c r="W1715" s="59">
        <f t="shared" si="434"/>
        <v>2.8380100508394235E-2</v>
      </c>
      <c r="Y1715" s="7">
        <f t="shared" si="430"/>
        <v>0</v>
      </c>
      <c r="Z1715" s="40"/>
      <c r="AA1715" s="40"/>
      <c r="AB1715" s="40"/>
      <c r="AC1715" s="40"/>
      <c r="AD1715" s="40"/>
      <c r="AE1715" s="40"/>
      <c r="AF1715" s="40"/>
      <c r="AG1715" s="41"/>
      <c r="AH1715" s="40"/>
      <c r="AI1715" s="40"/>
      <c r="AJ1715" s="40"/>
      <c r="AK1715" s="40"/>
      <c r="AL1715" s="40"/>
      <c r="AM1715" s="41"/>
      <c r="AN1715" s="36">
        <f>Y1715*(IF(AND(AH1715&gt;0,AI1715&lt;0),AH1715,0)+IF(AND(AJ1715&lt;0,AK1715&gt;0),AJ1715,0)+IF(AND(AL1715&gt;0,AM1715&gt;0),AL1715,0))</f>
        <v>0</v>
      </c>
      <c r="AO1715" s="37">
        <f>Y1715*(IF(AND(AH1715&gt;0,AI1715&lt;0),AI1715,0)+IF(AND(AJ1715&lt;0,AK1715&gt;0),AK1715,0)+IF(AND(AL1715&gt;0,AM1715&gt;0),AM1715,0))</f>
        <v>0</v>
      </c>
      <c r="AQ1715" s="40">
        <f>AU1715*D1715</f>
        <v>23658.26030343556</v>
      </c>
      <c r="AR1715" s="40">
        <f>AV1715*E1715</f>
        <v>18342.477113091805</v>
      </c>
      <c r="AS1715" s="40">
        <f>IF(AND(Y1715&lt;&gt;0,AN1715&lt;&gt;0),0,Q1715)</f>
        <v>1226.8019108412868</v>
      </c>
      <c r="AT1715" s="41">
        <f t="shared" si="436"/>
        <v>43227.53932736865</v>
      </c>
      <c r="AU1715" s="42">
        <f>S1715+AN1715</f>
        <v>662.13994691955111</v>
      </c>
      <c r="AV1715" s="37">
        <f>T1715+AO1715</f>
        <v>686.46995183726813</v>
      </c>
      <c r="AW1715" s="58">
        <f t="shared" si="421"/>
        <v>0.54729602173901226</v>
      </c>
      <c r="AX1715" s="58">
        <f t="shared" si="422"/>
        <v>0.42432387775259356</v>
      </c>
      <c r="AY1715" s="59">
        <f t="shared" si="423"/>
        <v>2.8380100508394235E-2</v>
      </c>
      <c r="AZ1715" s="54">
        <f t="shared" si="431"/>
        <v>1.4086318374542772E-2</v>
      </c>
    </row>
    <row r="1716" spans="3:52" x14ac:dyDescent="0.25">
      <c r="C1716" s="35">
        <v>37159</v>
      </c>
      <c r="D1716" s="36">
        <v>35.75</v>
      </c>
      <c r="E1716" s="37">
        <v>26.34</v>
      </c>
      <c r="F1716" s="38">
        <v>0</v>
      </c>
      <c r="G1716" s="7">
        <v>0</v>
      </c>
      <c r="H1716" s="38">
        <v>1</v>
      </c>
      <c r="I1716" s="7">
        <v>1</v>
      </c>
      <c r="J1716" s="36">
        <f t="shared" si="424"/>
        <v>35.732125000000003</v>
      </c>
      <c r="K1716" s="37">
        <f t="shared" si="425"/>
        <v>26.326830000000001</v>
      </c>
      <c r="L1716" s="36">
        <f t="shared" si="426"/>
        <v>35.767874999999997</v>
      </c>
      <c r="M1716" s="37">
        <f t="shared" si="427"/>
        <v>26.353169999999999</v>
      </c>
      <c r="O1716" s="39">
        <f t="shared" si="428"/>
        <v>23671.503102373954</v>
      </c>
      <c r="P1716" s="40">
        <f t="shared" si="429"/>
        <v>18081.618531393644</v>
      </c>
      <c r="Q1716" s="40">
        <f>S1716*F1716+T1716*G1716+AS1715*(1+$G$9/252)</f>
        <v>1226.8505934567963</v>
      </c>
      <c r="R1716" s="41">
        <f t="shared" si="432"/>
        <v>42979.972227224396</v>
      </c>
      <c r="S1716" s="36">
        <f>AU1715*H1715</f>
        <v>662.13994691955111</v>
      </c>
      <c r="T1716" s="37">
        <f>AV1715*I1715</f>
        <v>686.46995183726813</v>
      </c>
      <c r="U1716" s="57">
        <f t="shared" si="435"/>
        <v>0.5507565937276232</v>
      </c>
      <c r="V1716" s="58">
        <f t="shared" si="433"/>
        <v>0.42069870207920645</v>
      </c>
      <c r="W1716" s="59">
        <f t="shared" si="434"/>
        <v>2.8544704193170324E-2</v>
      </c>
      <c r="Y1716" s="7">
        <f t="shared" si="430"/>
        <v>0</v>
      </c>
      <c r="Z1716" s="40"/>
      <c r="AA1716" s="40"/>
      <c r="AB1716" s="40"/>
      <c r="AC1716" s="40"/>
      <c r="AD1716" s="40"/>
      <c r="AE1716" s="40"/>
      <c r="AF1716" s="40"/>
      <c r="AG1716" s="41"/>
      <c r="AH1716" s="40"/>
      <c r="AI1716" s="40"/>
      <c r="AJ1716" s="40"/>
      <c r="AK1716" s="40"/>
      <c r="AL1716" s="40"/>
      <c r="AM1716" s="41"/>
      <c r="AN1716" s="36">
        <f>Y1716*(IF(AND(AH1716&gt;0,AI1716&lt;0),AH1716,0)+IF(AND(AJ1716&lt;0,AK1716&gt;0),AJ1716,0)+IF(AND(AL1716&gt;0,AM1716&gt;0),AL1716,0))</f>
        <v>0</v>
      </c>
      <c r="AO1716" s="37">
        <f>Y1716*(IF(AND(AH1716&gt;0,AI1716&lt;0),AI1716,0)+IF(AND(AJ1716&lt;0,AK1716&gt;0),AK1716,0)+IF(AND(AL1716&gt;0,AM1716&gt;0),AM1716,0))</f>
        <v>0</v>
      </c>
      <c r="AQ1716" s="40">
        <f>AU1716*D1716</f>
        <v>23671.503102373954</v>
      </c>
      <c r="AR1716" s="40">
        <f>AV1716*E1716</f>
        <v>18081.618531393644</v>
      </c>
      <c r="AS1716" s="40">
        <f>IF(AND(Y1716&lt;&gt;0,AN1716&lt;&gt;0),0,Q1716)</f>
        <v>1226.8505934567963</v>
      </c>
      <c r="AT1716" s="41">
        <f t="shared" si="436"/>
        <v>42979.972227224396</v>
      </c>
      <c r="AU1716" s="42">
        <f>S1716+AN1716</f>
        <v>662.13994691955111</v>
      </c>
      <c r="AV1716" s="37">
        <f>T1716+AO1716</f>
        <v>686.46995183726813</v>
      </c>
      <c r="AW1716" s="58">
        <f t="shared" si="421"/>
        <v>0.5507565937276232</v>
      </c>
      <c r="AX1716" s="58">
        <f t="shared" si="422"/>
        <v>0.42069870207920645</v>
      </c>
      <c r="AY1716" s="59">
        <f t="shared" si="423"/>
        <v>2.8544704193170324E-2</v>
      </c>
      <c r="AZ1716" s="54">
        <f t="shared" si="431"/>
        <v>-5.7270689934347807E-3</v>
      </c>
    </row>
    <row r="1717" spans="3:52" x14ac:dyDescent="0.25">
      <c r="C1717" s="35">
        <v>37160</v>
      </c>
      <c r="D1717" s="36">
        <v>34.9</v>
      </c>
      <c r="E1717" s="37">
        <v>26.25</v>
      </c>
      <c r="F1717" s="38">
        <v>0</v>
      </c>
      <c r="G1717" s="7">
        <v>0</v>
      </c>
      <c r="H1717" s="38">
        <v>1</v>
      </c>
      <c r="I1717" s="7">
        <v>1</v>
      </c>
      <c r="J1717" s="36">
        <f t="shared" si="424"/>
        <v>34.882550000000002</v>
      </c>
      <c r="K1717" s="37">
        <f t="shared" si="425"/>
        <v>26.236875000000001</v>
      </c>
      <c r="L1717" s="36">
        <f t="shared" si="426"/>
        <v>34.917449999999995</v>
      </c>
      <c r="M1717" s="37">
        <f t="shared" si="427"/>
        <v>26.263124999999999</v>
      </c>
      <c r="O1717" s="39">
        <f t="shared" si="428"/>
        <v>23108.684147492331</v>
      </c>
      <c r="P1717" s="40">
        <f t="shared" si="429"/>
        <v>18019.836235728289</v>
      </c>
      <c r="Q1717" s="40">
        <f>S1717*F1717+T1717*G1717+AS1716*(1+$G$9/252)</f>
        <v>1226.8992780041556</v>
      </c>
      <c r="R1717" s="41">
        <f t="shared" si="432"/>
        <v>42355.419661224776</v>
      </c>
      <c r="S1717" s="36">
        <f>AU1716*H1716</f>
        <v>662.13994691955111</v>
      </c>
      <c r="T1717" s="37">
        <f>AV1716*I1716</f>
        <v>686.46995183726813</v>
      </c>
      <c r="U1717" s="57">
        <f t="shared" si="435"/>
        <v>0.54558978124463486</v>
      </c>
      <c r="V1717" s="58">
        <f t="shared" si="433"/>
        <v>0.42544345870866096</v>
      </c>
      <c r="W1717" s="59">
        <f t="shared" si="434"/>
        <v>2.8966760046704204E-2</v>
      </c>
      <c r="Y1717" s="7">
        <f t="shared" si="430"/>
        <v>0</v>
      </c>
      <c r="Z1717" s="40"/>
      <c r="AA1717" s="40"/>
      <c r="AB1717" s="40"/>
      <c r="AC1717" s="40"/>
      <c r="AD1717" s="40"/>
      <c r="AE1717" s="40"/>
      <c r="AF1717" s="40"/>
      <c r="AG1717" s="41"/>
      <c r="AH1717" s="40"/>
      <c r="AI1717" s="40"/>
      <c r="AJ1717" s="40"/>
      <c r="AK1717" s="40"/>
      <c r="AL1717" s="40"/>
      <c r="AM1717" s="41"/>
      <c r="AN1717" s="36">
        <f>Y1717*(IF(AND(AH1717&gt;0,AI1717&lt;0),AH1717,0)+IF(AND(AJ1717&lt;0,AK1717&gt;0),AJ1717,0)+IF(AND(AL1717&gt;0,AM1717&gt;0),AL1717,0))</f>
        <v>0</v>
      </c>
      <c r="AO1717" s="37">
        <f>Y1717*(IF(AND(AH1717&gt;0,AI1717&lt;0),AI1717,0)+IF(AND(AJ1717&lt;0,AK1717&gt;0),AK1717,0)+IF(AND(AL1717&gt;0,AM1717&gt;0),AM1717,0))</f>
        <v>0</v>
      </c>
      <c r="AQ1717" s="40">
        <f>AU1717*D1717</f>
        <v>23108.684147492331</v>
      </c>
      <c r="AR1717" s="40">
        <f>AV1717*E1717</f>
        <v>18019.836235728289</v>
      </c>
      <c r="AS1717" s="40">
        <f>IF(AND(Y1717&lt;&gt;0,AN1717&lt;&gt;0),0,Q1717)</f>
        <v>1226.8992780041556</v>
      </c>
      <c r="AT1717" s="41">
        <f t="shared" si="436"/>
        <v>42355.419661224776</v>
      </c>
      <c r="AU1717" s="42">
        <f>S1717+AN1717</f>
        <v>662.13994691955111</v>
      </c>
      <c r="AV1717" s="37">
        <f>T1717+AO1717</f>
        <v>686.46995183726813</v>
      </c>
      <c r="AW1717" s="58">
        <f t="shared" si="421"/>
        <v>0.54558978124463486</v>
      </c>
      <c r="AX1717" s="58">
        <f t="shared" si="422"/>
        <v>0.42544345870866096</v>
      </c>
      <c r="AY1717" s="59">
        <f t="shared" si="423"/>
        <v>2.8966760046704204E-2</v>
      </c>
      <c r="AZ1717" s="54">
        <f t="shared" si="431"/>
        <v>-1.4531246383728824E-2</v>
      </c>
    </row>
    <row r="1718" spans="3:52" x14ac:dyDescent="0.25">
      <c r="C1718" s="35">
        <v>37161</v>
      </c>
      <c r="D1718" s="36">
        <v>34.75</v>
      </c>
      <c r="E1718" s="37">
        <v>27</v>
      </c>
      <c r="F1718" s="38">
        <v>0</v>
      </c>
      <c r="G1718" s="7">
        <v>0</v>
      </c>
      <c r="H1718" s="38">
        <v>1</v>
      </c>
      <c r="I1718" s="7">
        <v>1</v>
      </c>
      <c r="J1718" s="36">
        <f t="shared" si="424"/>
        <v>34.732624999999999</v>
      </c>
      <c r="K1718" s="37">
        <f t="shared" si="425"/>
        <v>26.986500000000003</v>
      </c>
      <c r="L1718" s="36">
        <f t="shared" si="426"/>
        <v>34.767375000000001</v>
      </c>
      <c r="M1718" s="37">
        <f t="shared" si="427"/>
        <v>27.013499999999997</v>
      </c>
      <c r="O1718" s="39">
        <f t="shared" si="428"/>
        <v>23009.363155454401</v>
      </c>
      <c r="P1718" s="40">
        <f t="shared" si="429"/>
        <v>18534.688699606239</v>
      </c>
      <c r="Q1718" s="40">
        <f>S1718*F1718+T1718*G1718+AS1717*(1+$G$9/252)</f>
        <v>1226.9479644834414</v>
      </c>
      <c r="R1718" s="41">
        <f t="shared" si="432"/>
        <v>42770.999819544078</v>
      </c>
      <c r="S1718" s="36">
        <f>AU1717*H1717</f>
        <v>662.13994691955111</v>
      </c>
      <c r="T1718" s="37">
        <f>AV1717*I1717</f>
        <v>686.46995183726813</v>
      </c>
      <c r="U1718" s="57">
        <f t="shared" si="435"/>
        <v>0.53796645513393737</v>
      </c>
      <c r="V1718" s="58">
        <f t="shared" si="433"/>
        <v>0.43334709915144115</v>
      </c>
      <c r="W1718" s="59">
        <f t="shared" si="434"/>
        <v>2.8686445714621599E-2</v>
      </c>
      <c r="Y1718" s="7">
        <f t="shared" si="430"/>
        <v>0</v>
      </c>
      <c r="Z1718" s="40"/>
      <c r="AA1718" s="40"/>
      <c r="AB1718" s="40"/>
      <c r="AC1718" s="40"/>
      <c r="AD1718" s="40"/>
      <c r="AE1718" s="40"/>
      <c r="AF1718" s="40"/>
      <c r="AG1718" s="41"/>
      <c r="AH1718" s="40"/>
      <c r="AI1718" s="40"/>
      <c r="AJ1718" s="40"/>
      <c r="AK1718" s="40"/>
      <c r="AL1718" s="40"/>
      <c r="AM1718" s="41"/>
      <c r="AN1718" s="36">
        <f>Y1718*(IF(AND(AH1718&gt;0,AI1718&lt;0),AH1718,0)+IF(AND(AJ1718&lt;0,AK1718&gt;0),AJ1718,0)+IF(AND(AL1718&gt;0,AM1718&gt;0),AL1718,0))</f>
        <v>0</v>
      </c>
      <c r="AO1718" s="37">
        <f>Y1718*(IF(AND(AH1718&gt;0,AI1718&lt;0),AI1718,0)+IF(AND(AJ1718&lt;0,AK1718&gt;0),AK1718,0)+IF(AND(AL1718&gt;0,AM1718&gt;0),AM1718,0))</f>
        <v>0</v>
      </c>
      <c r="AQ1718" s="40">
        <f>AU1718*D1718</f>
        <v>23009.363155454401</v>
      </c>
      <c r="AR1718" s="40">
        <f>AV1718*E1718</f>
        <v>18534.688699606239</v>
      </c>
      <c r="AS1718" s="40">
        <f>IF(AND(Y1718&lt;&gt;0,AN1718&lt;&gt;0),0,Q1718)</f>
        <v>1226.9479644834414</v>
      </c>
      <c r="AT1718" s="41">
        <f t="shared" si="436"/>
        <v>42770.999819544078</v>
      </c>
      <c r="AU1718" s="42">
        <f>S1718+AN1718</f>
        <v>662.13994691955111</v>
      </c>
      <c r="AV1718" s="37">
        <f>T1718+AO1718</f>
        <v>686.46995183726813</v>
      </c>
      <c r="AW1718" s="58">
        <f t="shared" si="421"/>
        <v>0.53796645513393737</v>
      </c>
      <c r="AX1718" s="58">
        <f t="shared" si="422"/>
        <v>0.43334709915144115</v>
      </c>
      <c r="AY1718" s="59">
        <f t="shared" si="423"/>
        <v>2.8686445714621599E-2</v>
      </c>
      <c r="AZ1718" s="54">
        <f t="shared" si="431"/>
        <v>9.8117351130806441E-3</v>
      </c>
    </row>
    <row r="1719" spans="3:52" x14ac:dyDescent="0.25">
      <c r="C1719" s="35">
        <v>37162</v>
      </c>
      <c r="D1719" s="36">
        <v>36.75</v>
      </c>
      <c r="E1719" s="37">
        <v>27.14</v>
      </c>
      <c r="F1719" s="38">
        <v>0</v>
      </c>
      <c r="G1719" s="7">
        <v>0</v>
      </c>
      <c r="H1719" s="38">
        <v>1</v>
      </c>
      <c r="I1719" s="7">
        <v>1</v>
      </c>
      <c r="J1719" s="36">
        <f t="shared" si="424"/>
        <v>36.731625000000001</v>
      </c>
      <c r="K1719" s="37">
        <f t="shared" si="425"/>
        <v>27.126430000000003</v>
      </c>
      <c r="L1719" s="36">
        <f t="shared" si="426"/>
        <v>36.768374999999999</v>
      </c>
      <c r="M1719" s="37">
        <f t="shared" si="427"/>
        <v>27.153569999999998</v>
      </c>
      <c r="O1719" s="39">
        <f t="shared" si="428"/>
        <v>24333.643049293503</v>
      </c>
      <c r="P1719" s="40">
        <f t="shared" si="429"/>
        <v>18630.794492863457</v>
      </c>
      <c r="Q1719" s="40">
        <f>S1719*F1719+T1719*G1719+AS1718*(1+$G$9/252)</f>
        <v>1226.9966528947302</v>
      </c>
      <c r="R1719" s="41">
        <f t="shared" si="432"/>
        <v>44191.43419505169</v>
      </c>
      <c r="S1719" s="36">
        <f>AU1718*H1718</f>
        <v>662.13994691955111</v>
      </c>
      <c r="T1719" s="37">
        <f>AV1718*I1718</f>
        <v>686.46995183726813</v>
      </c>
      <c r="U1719" s="57">
        <f t="shared" si="435"/>
        <v>0.5506416230324167</v>
      </c>
      <c r="V1719" s="58">
        <f t="shared" si="433"/>
        <v>0.42159289084466123</v>
      </c>
      <c r="W1719" s="59">
        <f t="shared" si="434"/>
        <v>2.776548612292204E-2</v>
      </c>
      <c r="Y1719" s="7">
        <f t="shared" si="430"/>
        <v>0</v>
      </c>
      <c r="Z1719" s="40"/>
      <c r="AA1719" s="40"/>
      <c r="AB1719" s="40"/>
      <c r="AC1719" s="40"/>
      <c r="AD1719" s="40"/>
      <c r="AE1719" s="40"/>
      <c r="AF1719" s="40"/>
      <c r="AG1719" s="41"/>
      <c r="AH1719" s="40"/>
      <c r="AI1719" s="40"/>
      <c r="AJ1719" s="40"/>
      <c r="AK1719" s="40"/>
      <c r="AL1719" s="40"/>
      <c r="AM1719" s="41"/>
      <c r="AN1719" s="36">
        <f>Y1719*(IF(AND(AH1719&gt;0,AI1719&lt;0),AH1719,0)+IF(AND(AJ1719&lt;0,AK1719&gt;0),AJ1719,0)+IF(AND(AL1719&gt;0,AM1719&gt;0),AL1719,0))</f>
        <v>0</v>
      </c>
      <c r="AO1719" s="37">
        <f>Y1719*(IF(AND(AH1719&gt;0,AI1719&lt;0),AI1719,0)+IF(AND(AJ1719&lt;0,AK1719&gt;0),AK1719,0)+IF(AND(AL1719&gt;0,AM1719&gt;0),AM1719,0))</f>
        <v>0</v>
      </c>
      <c r="AQ1719" s="40">
        <f>AU1719*D1719</f>
        <v>24333.643049293503</v>
      </c>
      <c r="AR1719" s="40">
        <f>AV1719*E1719</f>
        <v>18630.794492863457</v>
      </c>
      <c r="AS1719" s="40">
        <f>IF(AND(Y1719&lt;&gt;0,AN1719&lt;&gt;0),0,Q1719)</f>
        <v>1226.9966528947302</v>
      </c>
      <c r="AT1719" s="41">
        <f t="shared" si="436"/>
        <v>44191.43419505169</v>
      </c>
      <c r="AU1719" s="42">
        <f>S1719+AN1719</f>
        <v>662.13994691955111</v>
      </c>
      <c r="AV1719" s="37">
        <f>T1719+AO1719</f>
        <v>686.46995183726813</v>
      </c>
      <c r="AW1719" s="58">
        <f t="shared" si="421"/>
        <v>0.5506416230324167</v>
      </c>
      <c r="AX1719" s="58">
        <f t="shared" si="422"/>
        <v>0.42159289084466123</v>
      </c>
      <c r="AY1719" s="59">
        <f t="shared" si="423"/>
        <v>2.776548612292204E-2</v>
      </c>
      <c r="AZ1719" s="54">
        <f t="shared" si="431"/>
        <v>3.3210221446788646E-2</v>
      </c>
    </row>
    <row r="1720" spans="3:52" x14ac:dyDescent="0.25">
      <c r="C1720" s="35">
        <v>37165</v>
      </c>
      <c r="D1720" s="36">
        <v>35.64</v>
      </c>
      <c r="E1720" s="37">
        <v>27.33</v>
      </c>
      <c r="F1720" s="38">
        <v>0</v>
      </c>
      <c r="G1720" s="7">
        <v>0</v>
      </c>
      <c r="H1720" s="38">
        <v>1</v>
      </c>
      <c r="I1720" s="7">
        <v>1</v>
      </c>
      <c r="J1720" s="36">
        <f t="shared" si="424"/>
        <v>35.62218</v>
      </c>
      <c r="K1720" s="37">
        <f t="shared" si="425"/>
        <v>27.316334999999999</v>
      </c>
      <c r="L1720" s="36">
        <f t="shared" si="426"/>
        <v>35.657820000000001</v>
      </c>
      <c r="M1720" s="37">
        <f t="shared" si="427"/>
        <v>27.343664999999998</v>
      </c>
      <c r="O1720" s="39">
        <f t="shared" si="428"/>
        <v>23598.667708212801</v>
      </c>
      <c r="P1720" s="40">
        <f t="shared" si="429"/>
        <v>18761.223783712536</v>
      </c>
      <c r="Q1720" s="40">
        <f>S1720*F1720+T1720*G1720+AS1719*(1+$G$9/252)</f>
        <v>1227.0453432380989</v>
      </c>
      <c r="R1720" s="41">
        <f t="shared" si="432"/>
        <v>43586.936835163433</v>
      </c>
      <c r="S1720" s="36">
        <f>AU1719*H1719</f>
        <v>662.13994691955111</v>
      </c>
      <c r="T1720" s="37">
        <f>AV1719*I1719</f>
        <v>686.46995183726813</v>
      </c>
      <c r="U1720" s="57">
        <f t="shared" si="435"/>
        <v>0.54141606228164108</v>
      </c>
      <c r="V1720" s="58">
        <f t="shared" si="433"/>
        <v>0.43043226126817563</v>
      </c>
      <c r="W1720" s="59">
        <f t="shared" si="434"/>
        <v>2.8151676450183332E-2</v>
      </c>
      <c r="Y1720" s="7">
        <f t="shared" si="430"/>
        <v>0</v>
      </c>
      <c r="Z1720" s="40"/>
      <c r="AA1720" s="40"/>
      <c r="AB1720" s="40"/>
      <c r="AC1720" s="40"/>
      <c r="AD1720" s="40"/>
      <c r="AE1720" s="40"/>
      <c r="AF1720" s="40"/>
      <c r="AG1720" s="41"/>
      <c r="AH1720" s="40"/>
      <c r="AI1720" s="40"/>
      <c r="AJ1720" s="40"/>
      <c r="AK1720" s="40"/>
      <c r="AL1720" s="40"/>
      <c r="AM1720" s="41"/>
      <c r="AN1720" s="36">
        <f>Y1720*(IF(AND(AH1720&gt;0,AI1720&lt;0),AH1720,0)+IF(AND(AJ1720&lt;0,AK1720&gt;0),AJ1720,0)+IF(AND(AL1720&gt;0,AM1720&gt;0),AL1720,0))</f>
        <v>0</v>
      </c>
      <c r="AO1720" s="37">
        <f>Y1720*(IF(AND(AH1720&gt;0,AI1720&lt;0),AI1720,0)+IF(AND(AJ1720&lt;0,AK1720&gt;0),AK1720,0)+IF(AND(AL1720&gt;0,AM1720&gt;0),AM1720,0))</f>
        <v>0</v>
      </c>
      <c r="AQ1720" s="40">
        <f>AU1720*D1720</f>
        <v>23598.667708212801</v>
      </c>
      <c r="AR1720" s="40">
        <f>AV1720*E1720</f>
        <v>18761.223783712536</v>
      </c>
      <c r="AS1720" s="40">
        <f>IF(AND(Y1720&lt;&gt;0,AN1720&lt;&gt;0),0,Q1720)</f>
        <v>1227.0453432380989</v>
      </c>
      <c r="AT1720" s="41">
        <f t="shared" si="436"/>
        <v>43586.936835163433</v>
      </c>
      <c r="AU1720" s="42">
        <f>S1720+AN1720</f>
        <v>662.13994691955111</v>
      </c>
      <c r="AV1720" s="37">
        <f>T1720+AO1720</f>
        <v>686.46995183726813</v>
      </c>
      <c r="AW1720" s="58">
        <f t="shared" si="421"/>
        <v>0.54141606228164108</v>
      </c>
      <c r="AX1720" s="58">
        <f t="shared" si="422"/>
        <v>0.43043226126817563</v>
      </c>
      <c r="AY1720" s="59">
        <f t="shared" si="423"/>
        <v>2.8151676450183332E-2</v>
      </c>
      <c r="AZ1720" s="54">
        <f t="shared" si="431"/>
        <v>-1.3679061811393889E-2</v>
      </c>
    </row>
    <row r="1721" spans="3:52" x14ac:dyDescent="0.25">
      <c r="C1721" s="35">
        <v>37166</v>
      </c>
      <c r="D1721" s="36">
        <v>36.5</v>
      </c>
      <c r="E1721" s="37">
        <v>27.62</v>
      </c>
      <c r="F1721" s="38">
        <v>0</v>
      </c>
      <c r="G1721" s="7">
        <v>0</v>
      </c>
      <c r="H1721" s="38">
        <v>1</v>
      </c>
      <c r="I1721" s="7">
        <v>1</v>
      </c>
      <c r="J1721" s="36">
        <f t="shared" si="424"/>
        <v>36.481750000000005</v>
      </c>
      <c r="K1721" s="37">
        <f t="shared" si="425"/>
        <v>27.606190000000002</v>
      </c>
      <c r="L1721" s="36">
        <f t="shared" si="426"/>
        <v>36.518249999999995</v>
      </c>
      <c r="M1721" s="37">
        <f t="shared" si="427"/>
        <v>27.63381</v>
      </c>
      <c r="O1721" s="39">
        <f t="shared" si="428"/>
        <v>24168.108062563617</v>
      </c>
      <c r="P1721" s="40">
        <f t="shared" si="429"/>
        <v>18960.300069745346</v>
      </c>
      <c r="Q1721" s="40">
        <f>S1721*F1721+T1721*G1721+AS1720*(1+$G$9/252)</f>
        <v>1227.094035513624</v>
      </c>
      <c r="R1721" s="41">
        <f t="shared" si="432"/>
        <v>44355.502167822589</v>
      </c>
      <c r="S1721" s="36">
        <f>AU1720*H1720</f>
        <v>662.13994691955111</v>
      </c>
      <c r="T1721" s="37">
        <f>AV1720*I1720</f>
        <v>686.46995183726813</v>
      </c>
      <c r="U1721" s="57">
        <f t="shared" si="435"/>
        <v>0.54487283158516941</v>
      </c>
      <c r="V1721" s="58">
        <f t="shared" si="433"/>
        <v>0.4274621894259597</v>
      </c>
      <c r="W1721" s="59">
        <f t="shared" si="434"/>
        <v>2.7664978988870773E-2</v>
      </c>
      <c r="Y1721" s="7">
        <f t="shared" si="430"/>
        <v>0</v>
      </c>
      <c r="Z1721" s="40"/>
      <c r="AA1721" s="40"/>
      <c r="AB1721" s="40"/>
      <c r="AC1721" s="40"/>
      <c r="AD1721" s="40"/>
      <c r="AE1721" s="40"/>
      <c r="AF1721" s="40"/>
      <c r="AG1721" s="41"/>
      <c r="AH1721" s="40"/>
      <c r="AI1721" s="40"/>
      <c r="AJ1721" s="40"/>
      <c r="AK1721" s="40"/>
      <c r="AL1721" s="40"/>
      <c r="AM1721" s="41"/>
      <c r="AN1721" s="36">
        <f>Y1721*(IF(AND(AH1721&gt;0,AI1721&lt;0),AH1721,0)+IF(AND(AJ1721&lt;0,AK1721&gt;0),AJ1721,0)+IF(AND(AL1721&gt;0,AM1721&gt;0),AL1721,0))</f>
        <v>0</v>
      </c>
      <c r="AO1721" s="37">
        <f>Y1721*(IF(AND(AH1721&gt;0,AI1721&lt;0),AI1721,0)+IF(AND(AJ1721&lt;0,AK1721&gt;0),AK1721,0)+IF(AND(AL1721&gt;0,AM1721&gt;0),AM1721,0))</f>
        <v>0</v>
      </c>
      <c r="AQ1721" s="40">
        <f>AU1721*D1721</f>
        <v>24168.108062563617</v>
      </c>
      <c r="AR1721" s="40">
        <f>AV1721*E1721</f>
        <v>18960.300069745346</v>
      </c>
      <c r="AS1721" s="40">
        <f>IF(AND(Y1721&lt;&gt;0,AN1721&lt;&gt;0),0,Q1721)</f>
        <v>1227.094035513624</v>
      </c>
      <c r="AT1721" s="41">
        <f t="shared" si="436"/>
        <v>44355.502167822589</v>
      </c>
      <c r="AU1721" s="42">
        <f>S1721+AN1721</f>
        <v>662.13994691955111</v>
      </c>
      <c r="AV1721" s="37">
        <f>T1721+AO1721</f>
        <v>686.46995183726813</v>
      </c>
      <c r="AW1721" s="58">
        <f t="shared" si="421"/>
        <v>0.54487283158516941</v>
      </c>
      <c r="AX1721" s="58">
        <f t="shared" si="422"/>
        <v>0.4274621894259597</v>
      </c>
      <c r="AY1721" s="59">
        <f t="shared" si="423"/>
        <v>2.7664978988870773E-2</v>
      </c>
      <c r="AZ1721" s="54">
        <f t="shared" si="431"/>
        <v>1.7632928314410101E-2</v>
      </c>
    </row>
    <row r="1722" spans="3:52" x14ac:dyDescent="0.25">
      <c r="C1722" s="35">
        <v>37167</v>
      </c>
      <c r="D1722" s="36">
        <v>37.9</v>
      </c>
      <c r="E1722" s="37">
        <v>28.65</v>
      </c>
      <c r="F1722" s="38">
        <v>7.0019999999999999E-2</v>
      </c>
      <c r="G1722" s="7">
        <v>0</v>
      </c>
      <c r="H1722" s="38">
        <v>1</v>
      </c>
      <c r="I1722" s="7">
        <v>1</v>
      </c>
      <c r="J1722" s="36">
        <f t="shared" si="424"/>
        <v>37.881050000000002</v>
      </c>
      <c r="K1722" s="37">
        <f t="shared" si="425"/>
        <v>28.635674999999999</v>
      </c>
      <c r="L1722" s="36">
        <f t="shared" si="426"/>
        <v>37.918949999999995</v>
      </c>
      <c r="M1722" s="37">
        <f t="shared" si="427"/>
        <v>28.664324999999998</v>
      </c>
      <c r="O1722" s="39">
        <f t="shared" si="428"/>
        <v>25095.103988250987</v>
      </c>
      <c r="P1722" s="40">
        <f t="shared" si="429"/>
        <v>19667.364120137732</v>
      </c>
      <c r="Q1722" s="40">
        <f>S1722*F1722+T1722*G1722+AS1721*(1+$G$9/252)</f>
        <v>1273.5057688046895</v>
      </c>
      <c r="R1722" s="41">
        <f t="shared" si="432"/>
        <v>46035.973877193406</v>
      </c>
      <c r="S1722" s="36">
        <f>AU1721*H1721</f>
        <v>662.13994691955111</v>
      </c>
      <c r="T1722" s="37">
        <f>AV1721*I1721</f>
        <v>686.46995183726813</v>
      </c>
      <c r="U1722" s="57">
        <f t="shared" si="435"/>
        <v>0.54511943323269862</v>
      </c>
      <c r="V1722" s="58">
        <f t="shared" si="433"/>
        <v>0.42721729255913721</v>
      </c>
      <c r="W1722" s="59">
        <f t="shared" si="434"/>
        <v>2.7663274208164293E-2</v>
      </c>
      <c r="Y1722" s="7">
        <f t="shared" si="430"/>
        <v>0</v>
      </c>
      <c r="Z1722" s="40"/>
      <c r="AA1722" s="40"/>
      <c r="AB1722" s="40"/>
      <c r="AC1722" s="40"/>
      <c r="AD1722" s="40"/>
      <c r="AE1722" s="40"/>
      <c r="AF1722" s="40"/>
      <c r="AG1722" s="41"/>
      <c r="AH1722" s="40"/>
      <c r="AI1722" s="40"/>
      <c r="AJ1722" s="40"/>
      <c r="AK1722" s="40"/>
      <c r="AL1722" s="40"/>
      <c r="AM1722" s="41"/>
      <c r="AN1722" s="36">
        <f>Y1722*(IF(AND(AH1722&gt;0,AI1722&lt;0),AH1722,0)+IF(AND(AJ1722&lt;0,AK1722&gt;0),AJ1722,0)+IF(AND(AL1722&gt;0,AM1722&gt;0),AL1722,0))</f>
        <v>0</v>
      </c>
      <c r="AO1722" s="37">
        <f>Y1722*(IF(AND(AH1722&gt;0,AI1722&lt;0),AI1722,0)+IF(AND(AJ1722&lt;0,AK1722&gt;0),AK1722,0)+IF(AND(AL1722&gt;0,AM1722&gt;0),AM1722,0))</f>
        <v>0</v>
      </c>
      <c r="AQ1722" s="40">
        <f>AU1722*D1722</f>
        <v>25095.103988250987</v>
      </c>
      <c r="AR1722" s="40">
        <f>AV1722*E1722</f>
        <v>19667.364120137732</v>
      </c>
      <c r="AS1722" s="40">
        <f>IF(AND(Y1722&lt;&gt;0,AN1722&lt;&gt;0),0,Q1722)</f>
        <v>1273.5057688046895</v>
      </c>
      <c r="AT1722" s="41">
        <f t="shared" si="436"/>
        <v>46035.973877193406</v>
      </c>
      <c r="AU1722" s="42">
        <f>S1722+AN1722</f>
        <v>662.13994691955111</v>
      </c>
      <c r="AV1722" s="37">
        <f>T1722+AO1722</f>
        <v>686.46995183726813</v>
      </c>
      <c r="AW1722" s="58">
        <f t="shared" si="421"/>
        <v>0.54511943323269862</v>
      </c>
      <c r="AX1722" s="58">
        <f t="shared" si="422"/>
        <v>0.42721729255913721</v>
      </c>
      <c r="AY1722" s="59">
        <f t="shared" si="423"/>
        <v>2.7663274208164293E-2</v>
      </c>
      <c r="AZ1722" s="54">
        <f t="shared" si="431"/>
        <v>3.7886431834603496E-2</v>
      </c>
    </row>
    <row r="1723" spans="3:52" x14ac:dyDescent="0.25">
      <c r="C1723" s="35">
        <v>37168</v>
      </c>
      <c r="D1723" s="36">
        <v>37.97</v>
      </c>
      <c r="E1723" s="37">
        <v>28.93</v>
      </c>
      <c r="F1723" s="38">
        <v>0</v>
      </c>
      <c r="G1723" s="7">
        <v>0</v>
      </c>
      <c r="H1723" s="38">
        <v>1</v>
      </c>
      <c r="I1723" s="7">
        <v>1</v>
      </c>
      <c r="J1723" s="36">
        <f t="shared" si="424"/>
        <v>37.951014999999998</v>
      </c>
      <c r="K1723" s="37">
        <f t="shared" si="425"/>
        <v>28.915535000000002</v>
      </c>
      <c r="L1723" s="36">
        <f t="shared" si="426"/>
        <v>37.988985</v>
      </c>
      <c r="M1723" s="37">
        <f t="shared" si="427"/>
        <v>28.944464999999997</v>
      </c>
      <c r="O1723" s="39">
        <f t="shared" si="428"/>
        <v>25141.453784535355</v>
      </c>
      <c r="P1723" s="40">
        <f t="shared" si="429"/>
        <v>19859.575706652166</v>
      </c>
      <c r="Q1723" s="40">
        <f>S1723*F1723+T1723*G1723+AS1722*(1+$G$9/252)</f>
        <v>1273.5563047478959</v>
      </c>
      <c r="R1723" s="41">
        <f t="shared" si="432"/>
        <v>46274.585795935418</v>
      </c>
      <c r="S1723" s="36">
        <f>AU1722*H1722</f>
        <v>662.13994691955111</v>
      </c>
      <c r="T1723" s="37">
        <f>AV1722*I1722</f>
        <v>686.46995183726813</v>
      </c>
      <c r="U1723" s="57">
        <f t="shared" si="435"/>
        <v>0.54331018532301334</v>
      </c>
      <c r="V1723" s="58">
        <f t="shared" si="433"/>
        <v>0.42916809227056452</v>
      </c>
      <c r="W1723" s="59">
        <f t="shared" si="434"/>
        <v>2.7521722406422061E-2</v>
      </c>
      <c r="Y1723" s="7">
        <f t="shared" si="430"/>
        <v>0</v>
      </c>
      <c r="Z1723" s="40"/>
      <c r="AA1723" s="40"/>
      <c r="AB1723" s="40"/>
      <c r="AC1723" s="40"/>
      <c r="AD1723" s="40"/>
      <c r="AE1723" s="40"/>
      <c r="AF1723" s="40"/>
      <c r="AG1723" s="41"/>
      <c r="AH1723" s="40"/>
      <c r="AI1723" s="40"/>
      <c r="AJ1723" s="40"/>
      <c r="AK1723" s="40"/>
      <c r="AL1723" s="40"/>
      <c r="AM1723" s="41"/>
      <c r="AN1723" s="36">
        <f>Y1723*(IF(AND(AH1723&gt;0,AI1723&lt;0),AH1723,0)+IF(AND(AJ1723&lt;0,AK1723&gt;0),AJ1723,0)+IF(AND(AL1723&gt;0,AM1723&gt;0),AL1723,0))</f>
        <v>0</v>
      </c>
      <c r="AO1723" s="37">
        <f>Y1723*(IF(AND(AH1723&gt;0,AI1723&lt;0),AI1723,0)+IF(AND(AJ1723&lt;0,AK1723&gt;0),AK1723,0)+IF(AND(AL1723&gt;0,AM1723&gt;0),AM1723,0))</f>
        <v>0</v>
      </c>
      <c r="AQ1723" s="40">
        <f>AU1723*D1723</f>
        <v>25141.453784535355</v>
      </c>
      <c r="AR1723" s="40">
        <f>AV1723*E1723</f>
        <v>19859.575706652166</v>
      </c>
      <c r="AS1723" s="40">
        <f>IF(AND(Y1723&lt;&gt;0,AN1723&lt;&gt;0),0,Q1723)</f>
        <v>1273.5563047478959</v>
      </c>
      <c r="AT1723" s="41">
        <f t="shared" si="436"/>
        <v>46274.585795935418</v>
      </c>
      <c r="AU1723" s="42">
        <f>S1723+AN1723</f>
        <v>662.13994691955111</v>
      </c>
      <c r="AV1723" s="37">
        <f>T1723+AO1723</f>
        <v>686.46995183726813</v>
      </c>
      <c r="AW1723" s="58">
        <f t="shared" si="421"/>
        <v>0.54331018532301334</v>
      </c>
      <c r="AX1723" s="58">
        <f t="shared" si="422"/>
        <v>0.42916809227056452</v>
      </c>
      <c r="AY1723" s="59">
        <f t="shared" si="423"/>
        <v>2.7521722406422061E-2</v>
      </c>
      <c r="AZ1723" s="54">
        <f t="shared" si="431"/>
        <v>5.183162180483869E-3</v>
      </c>
    </row>
    <row r="1724" spans="3:52" x14ac:dyDescent="0.25">
      <c r="C1724" s="35">
        <v>37169</v>
      </c>
      <c r="D1724" s="36">
        <v>38.700000000000003</v>
      </c>
      <c r="E1724" s="37">
        <v>28.89</v>
      </c>
      <c r="F1724" s="38">
        <v>0</v>
      </c>
      <c r="G1724" s="7">
        <v>0</v>
      </c>
      <c r="H1724" s="38">
        <v>1</v>
      </c>
      <c r="I1724" s="7">
        <v>1</v>
      </c>
      <c r="J1724" s="36">
        <f t="shared" si="424"/>
        <v>38.680650000000007</v>
      </c>
      <c r="K1724" s="37">
        <f t="shared" si="425"/>
        <v>28.875555000000002</v>
      </c>
      <c r="L1724" s="36">
        <f t="shared" si="426"/>
        <v>38.719349999999999</v>
      </c>
      <c r="M1724" s="37">
        <f t="shared" si="427"/>
        <v>28.904444999999999</v>
      </c>
      <c r="O1724" s="39">
        <f t="shared" si="428"/>
        <v>25624.815945786631</v>
      </c>
      <c r="P1724" s="40">
        <f t="shared" si="429"/>
        <v>19832.116908578675</v>
      </c>
      <c r="Q1724" s="40">
        <f>S1724*F1724+T1724*G1724+AS1723*(1+$G$9/252)</f>
        <v>1273.6068426964969</v>
      </c>
      <c r="R1724" s="41">
        <f t="shared" si="432"/>
        <v>46730.539697061809</v>
      </c>
      <c r="S1724" s="36">
        <f>AU1723*H1723</f>
        <v>662.13994691955111</v>
      </c>
      <c r="T1724" s="37">
        <f>AV1723*I1723</f>
        <v>686.46995183726813</v>
      </c>
      <c r="U1724" s="57">
        <f t="shared" si="435"/>
        <v>0.54835266427273466</v>
      </c>
      <c r="V1724" s="58">
        <f t="shared" si="433"/>
        <v>0.42439306366122759</v>
      </c>
      <c r="W1724" s="59">
        <f t="shared" si="434"/>
        <v>2.7254272066037685E-2</v>
      </c>
      <c r="Y1724" s="7">
        <f t="shared" si="430"/>
        <v>0</v>
      </c>
      <c r="Z1724" s="40"/>
      <c r="AA1724" s="40"/>
      <c r="AB1724" s="40"/>
      <c r="AC1724" s="40"/>
      <c r="AD1724" s="40"/>
      <c r="AE1724" s="40"/>
      <c r="AF1724" s="40"/>
      <c r="AG1724" s="41"/>
      <c r="AH1724" s="40"/>
      <c r="AI1724" s="40"/>
      <c r="AJ1724" s="40"/>
      <c r="AK1724" s="40"/>
      <c r="AL1724" s="40"/>
      <c r="AM1724" s="41"/>
      <c r="AN1724" s="36">
        <f>Y1724*(IF(AND(AH1724&gt;0,AI1724&lt;0),AH1724,0)+IF(AND(AJ1724&lt;0,AK1724&gt;0),AJ1724,0)+IF(AND(AL1724&gt;0,AM1724&gt;0),AL1724,0))</f>
        <v>0</v>
      </c>
      <c r="AO1724" s="37">
        <f>Y1724*(IF(AND(AH1724&gt;0,AI1724&lt;0),AI1724,0)+IF(AND(AJ1724&lt;0,AK1724&gt;0),AK1724,0)+IF(AND(AL1724&gt;0,AM1724&gt;0),AM1724,0))</f>
        <v>0</v>
      </c>
      <c r="AQ1724" s="40">
        <f>AU1724*D1724</f>
        <v>25624.815945786631</v>
      </c>
      <c r="AR1724" s="40">
        <f>AV1724*E1724</f>
        <v>19832.116908578675</v>
      </c>
      <c r="AS1724" s="40">
        <f>IF(AND(Y1724&lt;&gt;0,AN1724&lt;&gt;0),0,Q1724)</f>
        <v>1273.6068426964969</v>
      </c>
      <c r="AT1724" s="41">
        <f t="shared" si="436"/>
        <v>46730.539697061809</v>
      </c>
      <c r="AU1724" s="42">
        <f>S1724+AN1724</f>
        <v>662.13994691955111</v>
      </c>
      <c r="AV1724" s="37">
        <f>T1724+AO1724</f>
        <v>686.46995183726813</v>
      </c>
      <c r="AW1724" s="58">
        <f t="shared" si="421"/>
        <v>0.54835266427273466</v>
      </c>
      <c r="AX1724" s="58">
        <f t="shared" si="422"/>
        <v>0.42439306366122759</v>
      </c>
      <c r="AY1724" s="59">
        <f t="shared" si="423"/>
        <v>2.7254272066037685E-2</v>
      </c>
      <c r="AZ1724" s="54">
        <f t="shared" si="431"/>
        <v>9.8532249026945795E-3</v>
      </c>
    </row>
    <row r="1725" spans="3:52" x14ac:dyDescent="0.25">
      <c r="C1725" s="35">
        <v>37172</v>
      </c>
      <c r="D1725" s="36">
        <v>38.130000000000003</v>
      </c>
      <c r="E1725" s="37">
        <v>28.36</v>
      </c>
      <c r="F1725" s="38">
        <v>0</v>
      </c>
      <c r="G1725" s="7">
        <v>0</v>
      </c>
      <c r="H1725" s="38">
        <v>1</v>
      </c>
      <c r="I1725" s="7">
        <v>1</v>
      </c>
      <c r="J1725" s="36">
        <f t="shared" si="424"/>
        <v>38.110935000000005</v>
      </c>
      <c r="K1725" s="37">
        <f t="shared" si="425"/>
        <v>28.34582</v>
      </c>
      <c r="L1725" s="36">
        <f t="shared" si="426"/>
        <v>38.149065</v>
      </c>
      <c r="M1725" s="37">
        <f t="shared" si="427"/>
        <v>28.374179999999999</v>
      </c>
      <c r="O1725" s="39">
        <f t="shared" si="428"/>
        <v>25247.396176042486</v>
      </c>
      <c r="P1725" s="40">
        <f t="shared" si="429"/>
        <v>19468.287834104925</v>
      </c>
      <c r="Q1725" s="40">
        <f>S1725*F1725+T1725*G1725+AS1724*(1+$G$9/252)</f>
        <v>1273.6573826505721</v>
      </c>
      <c r="R1725" s="41">
        <f t="shared" si="432"/>
        <v>45989.341392797978</v>
      </c>
      <c r="S1725" s="36">
        <f>AU1724*H1724</f>
        <v>662.13994691955111</v>
      </c>
      <c r="T1725" s="37">
        <f>AV1724*I1724</f>
        <v>686.46995183726813</v>
      </c>
      <c r="U1725" s="57">
        <f t="shared" si="435"/>
        <v>0.54898364297942037</v>
      </c>
      <c r="V1725" s="58">
        <f t="shared" si="433"/>
        <v>0.42332173596105677</v>
      </c>
      <c r="W1725" s="59">
        <f t="shared" si="434"/>
        <v>2.769462105952292E-2</v>
      </c>
      <c r="Y1725" s="7">
        <f t="shared" si="430"/>
        <v>0</v>
      </c>
      <c r="Z1725" s="40"/>
      <c r="AA1725" s="40"/>
      <c r="AB1725" s="40"/>
      <c r="AC1725" s="40"/>
      <c r="AD1725" s="40"/>
      <c r="AE1725" s="40"/>
      <c r="AF1725" s="40"/>
      <c r="AG1725" s="41"/>
      <c r="AH1725" s="40"/>
      <c r="AI1725" s="40"/>
      <c r="AJ1725" s="40"/>
      <c r="AK1725" s="40"/>
      <c r="AL1725" s="40"/>
      <c r="AM1725" s="41"/>
      <c r="AN1725" s="36">
        <f>Y1725*(IF(AND(AH1725&gt;0,AI1725&lt;0),AH1725,0)+IF(AND(AJ1725&lt;0,AK1725&gt;0),AJ1725,0)+IF(AND(AL1725&gt;0,AM1725&gt;0),AL1725,0))</f>
        <v>0</v>
      </c>
      <c r="AO1725" s="37">
        <f>Y1725*(IF(AND(AH1725&gt;0,AI1725&lt;0),AI1725,0)+IF(AND(AJ1725&lt;0,AK1725&gt;0),AK1725,0)+IF(AND(AL1725&gt;0,AM1725&gt;0),AM1725,0))</f>
        <v>0</v>
      </c>
      <c r="AQ1725" s="40">
        <f>AU1725*D1725</f>
        <v>25247.396176042486</v>
      </c>
      <c r="AR1725" s="40">
        <f>AV1725*E1725</f>
        <v>19468.287834104925</v>
      </c>
      <c r="AS1725" s="40">
        <f>IF(AND(Y1725&lt;&gt;0,AN1725&lt;&gt;0),0,Q1725)</f>
        <v>1273.6573826505721</v>
      </c>
      <c r="AT1725" s="41">
        <f t="shared" si="436"/>
        <v>45989.341392797978</v>
      </c>
      <c r="AU1725" s="42">
        <f>S1725+AN1725</f>
        <v>662.13994691955111</v>
      </c>
      <c r="AV1725" s="37">
        <f>T1725+AO1725</f>
        <v>686.46995183726813</v>
      </c>
      <c r="AW1725" s="58">
        <f t="shared" si="421"/>
        <v>0.54898364297942037</v>
      </c>
      <c r="AX1725" s="58">
        <f t="shared" si="422"/>
        <v>0.42332173596105677</v>
      </c>
      <c r="AY1725" s="59">
        <f t="shared" si="423"/>
        <v>2.769462105952292E-2</v>
      </c>
      <c r="AZ1725" s="54">
        <f t="shared" si="431"/>
        <v>-1.5861111578611475E-2</v>
      </c>
    </row>
    <row r="1726" spans="3:52" x14ac:dyDescent="0.25">
      <c r="C1726" s="35">
        <v>37173</v>
      </c>
      <c r="D1726" s="36">
        <v>37.270000000000003</v>
      </c>
      <c r="E1726" s="37">
        <v>28.79</v>
      </c>
      <c r="F1726" s="38">
        <v>0</v>
      </c>
      <c r="G1726" s="7">
        <v>0</v>
      </c>
      <c r="H1726" s="38">
        <v>1</v>
      </c>
      <c r="I1726" s="7">
        <v>1</v>
      </c>
      <c r="J1726" s="36">
        <f t="shared" si="424"/>
        <v>37.251365000000007</v>
      </c>
      <c r="K1726" s="37">
        <f t="shared" si="425"/>
        <v>28.775605000000002</v>
      </c>
      <c r="L1726" s="36">
        <f t="shared" si="426"/>
        <v>37.288634999999999</v>
      </c>
      <c r="M1726" s="37">
        <f t="shared" si="427"/>
        <v>28.804394999999996</v>
      </c>
      <c r="O1726" s="39">
        <f t="shared" si="428"/>
        <v>24677.95582169167</v>
      </c>
      <c r="P1726" s="40">
        <f t="shared" si="429"/>
        <v>19763.469913394947</v>
      </c>
      <c r="Q1726" s="40">
        <f>S1726*F1726+T1726*G1726+AS1725*(1+$G$9/252)</f>
        <v>1273.707924610201</v>
      </c>
      <c r="R1726" s="41">
        <f t="shared" si="432"/>
        <v>45715.133659696818</v>
      </c>
      <c r="S1726" s="36">
        <f>AU1725*H1725</f>
        <v>662.13994691955111</v>
      </c>
      <c r="T1726" s="37">
        <f>AV1725*I1725</f>
        <v>686.46995183726813</v>
      </c>
      <c r="U1726" s="57">
        <f t="shared" si="435"/>
        <v>0.53982027057810278</v>
      </c>
      <c r="V1726" s="58">
        <f t="shared" si="433"/>
        <v>0.43231788537498544</v>
      </c>
      <c r="W1726" s="59">
        <f t="shared" si="434"/>
        <v>2.7861844046911798E-2</v>
      </c>
      <c r="Y1726" s="7">
        <f t="shared" si="430"/>
        <v>0</v>
      </c>
      <c r="Z1726" s="40"/>
      <c r="AA1726" s="40"/>
      <c r="AB1726" s="40"/>
      <c r="AC1726" s="40"/>
      <c r="AD1726" s="40"/>
      <c r="AE1726" s="40"/>
      <c r="AF1726" s="40"/>
      <c r="AG1726" s="41"/>
      <c r="AH1726" s="40"/>
      <c r="AI1726" s="40"/>
      <c r="AJ1726" s="40"/>
      <c r="AK1726" s="40"/>
      <c r="AL1726" s="40"/>
      <c r="AM1726" s="41"/>
      <c r="AN1726" s="36">
        <f>Y1726*(IF(AND(AH1726&gt;0,AI1726&lt;0),AH1726,0)+IF(AND(AJ1726&lt;0,AK1726&gt;0),AJ1726,0)+IF(AND(AL1726&gt;0,AM1726&gt;0),AL1726,0))</f>
        <v>0</v>
      </c>
      <c r="AO1726" s="37">
        <f>Y1726*(IF(AND(AH1726&gt;0,AI1726&lt;0),AI1726,0)+IF(AND(AJ1726&lt;0,AK1726&gt;0),AK1726,0)+IF(AND(AL1726&gt;0,AM1726&gt;0),AM1726,0))</f>
        <v>0</v>
      </c>
      <c r="AQ1726" s="40">
        <f>AU1726*D1726</f>
        <v>24677.95582169167</v>
      </c>
      <c r="AR1726" s="40">
        <f>AV1726*E1726</f>
        <v>19763.469913394947</v>
      </c>
      <c r="AS1726" s="40">
        <f>IF(AND(Y1726&lt;&gt;0,AN1726&lt;&gt;0),0,Q1726)</f>
        <v>1273.707924610201</v>
      </c>
      <c r="AT1726" s="41">
        <f t="shared" si="436"/>
        <v>45715.133659696818</v>
      </c>
      <c r="AU1726" s="42">
        <f>S1726+AN1726</f>
        <v>662.13994691955111</v>
      </c>
      <c r="AV1726" s="37">
        <f>T1726+AO1726</f>
        <v>686.46995183726813</v>
      </c>
      <c r="AW1726" s="58">
        <f t="shared" si="421"/>
        <v>0.53982027057810278</v>
      </c>
      <c r="AX1726" s="58">
        <f t="shared" si="422"/>
        <v>0.43231788537498544</v>
      </c>
      <c r="AY1726" s="59">
        <f t="shared" si="423"/>
        <v>2.7861844046911798E-2</v>
      </c>
      <c r="AZ1726" s="54">
        <f t="shared" si="431"/>
        <v>-5.9624192214263738E-3</v>
      </c>
    </row>
    <row r="1727" spans="3:52" x14ac:dyDescent="0.25">
      <c r="C1727" s="35">
        <v>37174</v>
      </c>
      <c r="D1727" s="36">
        <v>38.71</v>
      </c>
      <c r="E1727" s="37">
        <v>29.45</v>
      </c>
      <c r="F1727" s="38">
        <v>0</v>
      </c>
      <c r="G1727" s="7">
        <v>0</v>
      </c>
      <c r="H1727" s="38">
        <v>1</v>
      </c>
      <c r="I1727" s="7">
        <v>1</v>
      </c>
      <c r="J1727" s="36">
        <f t="shared" si="424"/>
        <v>38.690645000000004</v>
      </c>
      <c r="K1727" s="37">
        <f t="shared" si="425"/>
        <v>29.435275000000001</v>
      </c>
      <c r="L1727" s="36">
        <f t="shared" si="426"/>
        <v>38.729354999999998</v>
      </c>
      <c r="M1727" s="37">
        <f t="shared" si="427"/>
        <v>29.464724999999998</v>
      </c>
      <c r="O1727" s="39">
        <f t="shared" si="428"/>
        <v>25631.437345255825</v>
      </c>
      <c r="P1727" s="40">
        <f t="shared" si="429"/>
        <v>20216.540081607545</v>
      </c>
      <c r="Q1727" s="40">
        <f>S1727*F1727+T1727*G1727+AS1726*(1+$G$9/252)</f>
        <v>1273.7584685754632</v>
      </c>
      <c r="R1727" s="41">
        <f t="shared" si="432"/>
        <v>47121.735895438833</v>
      </c>
      <c r="S1727" s="36">
        <f>AU1726*H1726</f>
        <v>662.13994691955111</v>
      </c>
      <c r="T1727" s="37">
        <f>AV1726*I1726</f>
        <v>686.46995183726813</v>
      </c>
      <c r="U1727" s="57">
        <f t="shared" si="435"/>
        <v>0.54394085570469886</v>
      </c>
      <c r="V1727" s="58">
        <f t="shared" si="433"/>
        <v>0.42902791455873368</v>
      </c>
      <c r="W1727" s="59">
        <f t="shared" si="434"/>
        <v>2.7031229736567432E-2</v>
      </c>
      <c r="Y1727" s="7">
        <f t="shared" si="430"/>
        <v>0</v>
      </c>
      <c r="Z1727" s="40"/>
      <c r="AA1727" s="40"/>
      <c r="AB1727" s="40"/>
      <c r="AC1727" s="40"/>
      <c r="AD1727" s="40"/>
      <c r="AE1727" s="40"/>
      <c r="AF1727" s="40"/>
      <c r="AG1727" s="41"/>
      <c r="AH1727" s="40"/>
      <c r="AI1727" s="40"/>
      <c r="AJ1727" s="40"/>
      <c r="AK1727" s="40"/>
      <c r="AL1727" s="40"/>
      <c r="AM1727" s="41"/>
      <c r="AN1727" s="36">
        <f>Y1727*(IF(AND(AH1727&gt;0,AI1727&lt;0),AH1727,0)+IF(AND(AJ1727&lt;0,AK1727&gt;0),AJ1727,0)+IF(AND(AL1727&gt;0,AM1727&gt;0),AL1727,0))</f>
        <v>0</v>
      </c>
      <c r="AO1727" s="37">
        <f>Y1727*(IF(AND(AH1727&gt;0,AI1727&lt;0),AI1727,0)+IF(AND(AJ1727&lt;0,AK1727&gt;0),AK1727,0)+IF(AND(AL1727&gt;0,AM1727&gt;0),AM1727,0))</f>
        <v>0</v>
      </c>
      <c r="AQ1727" s="40">
        <f>AU1727*D1727</f>
        <v>25631.437345255825</v>
      </c>
      <c r="AR1727" s="40">
        <f>AV1727*E1727</f>
        <v>20216.540081607545</v>
      </c>
      <c r="AS1727" s="40">
        <f>IF(AND(Y1727&lt;&gt;0,AN1727&lt;&gt;0),0,Q1727)</f>
        <v>1273.7584685754632</v>
      </c>
      <c r="AT1727" s="41">
        <f t="shared" si="436"/>
        <v>47121.735895438833</v>
      </c>
      <c r="AU1727" s="42">
        <f>S1727+AN1727</f>
        <v>662.13994691955111</v>
      </c>
      <c r="AV1727" s="37">
        <f>T1727+AO1727</f>
        <v>686.46995183726813</v>
      </c>
      <c r="AW1727" s="58">
        <f t="shared" si="421"/>
        <v>0.54394085570469886</v>
      </c>
      <c r="AX1727" s="58">
        <f t="shared" si="422"/>
        <v>0.42902791455873368</v>
      </c>
      <c r="AY1727" s="59">
        <f t="shared" si="423"/>
        <v>2.7031229736567432E-2</v>
      </c>
      <c r="AZ1727" s="54">
        <f t="shared" si="431"/>
        <v>3.0768853181372124E-2</v>
      </c>
    </row>
    <row r="1728" spans="3:52" x14ac:dyDescent="0.25">
      <c r="C1728" s="35">
        <v>37175</v>
      </c>
      <c r="D1728" s="36">
        <v>39.700000000000003</v>
      </c>
      <c r="E1728" s="37">
        <v>30.05</v>
      </c>
      <c r="F1728" s="38">
        <v>0</v>
      </c>
      <c r="G1728" s="7">
        <v>0</v>
      </c>
      <c r="H1728" s="38">
        <v>1</v>
      </c>
      <c r="I1728" s="7">
        <v>1</v>
      </c>
      <c r="J1728" s="36">
        <f t="shared" si="424"/>
        <v>39.680150000000005</v>
      </c>
      <c r="K1728" s="37">
        <f t="shared" si="425"/>
        <v>30.034975000000003</v>
      </c>
      <c r="L1728" s="36">
        <f t="shared" si="426"/>
        <v>39.719850000000001</v>
      </c>
      <c r="M1728" s="37">
        <f t="shared" si="427"/>
        <v>30.065024999999999</v>
      </c>
      <c r="O1728" s="39">
        <f t="shared" si="428"/>
        <v>26286.955892706181</v>
      </c>
      <c r="P1728" s="40">
        <f t="shared" si="429"/>
        <v>20628.422052709906</v>
      </c>
      <c r="Q1728" s="40">
        <f>S1728*F1728+T1728*G1728+AS1727*(1+$G$9/252)</f>
        <v>1273.8090145464382</v>
      </c>
      <c r="R1728" s="41">
        <f t="shared" si="432"/>
        <v>48189.186959962521</v>
      </c>
      <c r="S1728" s="36">
        <f>AU1727*H1727</f>
        <v>662.13994691955111</v>
      </c>
      <c r="T1728" s="37">
        <f>AV1727*I1727</f>
        <v>686.46995183726813</v>
      </c>
      <c r="U1728" s="57">
        <f t="shared" si="435"/>
        <v>0.54549490354644126</v>
      </c>
      <c r="V1728" s="58">
        <f t="shared" si="433"/>
        <v>0.42807159352675556</v>
      </c>
      <c r="W1728" s="59">
        <f t="shared" si="434"/>
        <v>2.643350292680325E-2</v>
      </c>
      <c r="Y1728" s="7">
        <f t="shared" si="430"/>
        <v>0</v>
      </c>
      <c r="Z1728" s="40"/>
      <c r="AA1728" s="40"/>
      <c r="AB1728" s="40"/>
      <c r="AC1728" s="40"/>
      <c r="AD1728" s="40"/>
      <c r="AE1728" s="40"/>
      <c r="AF1728" s="40"/>
      <c r="AG1728" s="41"/>
      <c r="AH1728" s="40"/>
      <c r="AI1728" s="40"/>
      <c r="AJ1728" s="40"/>
      <c r="AK1728" s="40"/>
      <c r="AL1728" s="40"/>
      <c r="AM1728" s="41"/>
      <c r="AN1728" s="36">
        <f>Y1728*(IF(AND(AH1728&gt;0,AI1728&lt;0),AH1728,0)+IF(AND(AJ1728&lt;0,AK1728&gt;0),AJ1728,0)+IF(AND(AL1728&gt;0,AM1728&gt;0),AL1728,0))</f>
        <v>0</v>
      </c>
      <c r="AO1728" s="37">
        <f>Y1728*(IF(AND(AH1728&gt;0,AI1728&lt;0),AI1728,0)+IF(AND(AJ1728&lt;0,AK1728&gt;0),AK1728,0)+IF(AND(AL1728&gt;0,AM1728&gt;0),AM1728,0))</f>
        <v>0</v>
      </c>
      <c r="AQ1728" s="40">
        <f>AU1728*D1728</f>
        <v>26286.955892706181</v>
      </c>
      <c r="AR1728" s="40">
        <f>AV1728*E1728</f>
        <v>20628.422052709906</v>
      </c>
      <c r="AS1728" s="40">
        <f>IF(AND(Y1728&lt;&gt;0,AN1728&lt;&gt;0),0,Q1728)</f>
        <v>1273.8090145464382</v>
      </c>
      <c r="AT1728" s="41">
        <f t="shared" si="436"/>
        <v>48189.186959962521</v>
      </c>
      <c r="AU1728" s="42">
        <f>S1728+AN1728</f>
        <v>662.13994691955111</v>
      </c>
      <c r="AV1728" s="37">
        <f>T1728+AO1728</f>
        <v>686.46995183726813</v>
      </c>
      <c r="AW1728" s="58">
        <f t="shared" si="421"/>
        <v>0.54549490354644126</v>
      </c>
      <c r="AX1728" s="58">
        <f t="shared" si="422"/>
        <v>0.42807159352675556</v>
      </c>
      <c r="AY1728" s="59">
        <f t="shared" si="423"/>
        <v>2.643350292680325E-2</v>
      </c>
      <c r="AZ1728" s="54">
        <f t="shared" si="431"/>
        <v>2.2653050534732433E-2</v>
      </c>
    </row>
    <row r="1729" spans="3:52" x14ac:dyDescent="0.25">
      <c r="C1729" s="35">
        <v>37176</v>
      </c>
      <c r="D1729" s="36">
        <v>38.090000000000003</v>
      </c>
      <c r="E1729" s="37">
        <v>29.49</v>
      </c>
      <c r="F1729" s="38">
        <v>0</v>
      </c>
      <c r="G1729" s="7">
        <v>0</v>
      </c>
      <c r="H1729" s="38">
        <v>1</v>
      </c>
      <c r="I1729" s="7">
        <v>1</v>
      </c>
      <c r="J1729" s="36">
        <f t="shared" si="424"/>
        <v>38.070955000000005</v>
      </c>
      <c r="K1729" s="37">
        <f t="shared" si="425"/>
        <v>29.475255000000001</v>
      </c>
      <c r="L1729" s="36">
        <f t="shared" si="426"/>
        <v>38.109045000000002</v>
      </c>
      <c r="M1729" s="37">
        <f t="shared" si="427"/>
        <v>29.504744999999996</v>
      </c>
      <c r="O1729" s="39">
        <f t="shared" si="428"/>
        <v>25220.910578165705</v>
      </c>
      <c r="P1729" s="40">
        <f t="shared" si="429"/>
        <v>20243.998879681036</v>
      </c>
      <c r="Q1729" s="40">
        <f>S1729*F1729+T1729*G1729+AS1728*(1+$G$9/252)</f>
        <v>1273.8595625232058</v>
      </c>
      <c r="R1729" s="41">
        <f t="shared" si="432"/>
        <v>46738.769020369946</v>
      </c>
      <c r="S1729" s="36">
        <f>AU1728*H1728</f>
        <v>662.13994691955111</v>
      </c>
      <c r="T1729" s="37">
        <f>AV1728*I1728</f>
        <v>686.46995183726813</v>
      </c>
      <c r="U1729" s="57">
        <f t="shared" si="435"/>
        <v>0.539614352427078</v>
      </c>
      <c r="V1729" s="58">
        <f t="shared" si="433"/>
        <v>0.43313076711237702</v>
      </c>
      <c r="W1729" s="59">
        <f t="shared" si="434"/>
        <v>2.7254880460544979E-2</v>
      </c>
      <c r="Y1729" s="7">
        <f t="shared" si="430"/>
        <v>0</v>
      </c>
      <c r="Z1729" s="40"/>
      <c r="AA1729" s="40"/>
      <c r="AB1729" s="40"/>
      <c r="AC1729" s="40"/>
      <c r="AD1729" s="40"/>
      <c r="AE1729" s="40"/>
      <c r="AF1729" s="40"/>
      <c r="AG1729" s="41"/>
      <c r="AH1729" s="40"/>
      <c r="AI1729" s="40"/>
      <c r="AJ1729" s="40"/>
      <c r="AK1729" s="40"/>
      <c r="AL1729" s="40"/>
      <c r="AM1729" s="41"/>
      <c r="AN1729" s="36">
        <f>Y1729*(IF(AND(AH1729&gt;0,AI1729&lt;0),AH1729,0)+IF(AND(AJ1729&lt;0,AK1729&gt;0),AJ1729,0)+IF(AND(AL1729&gt;0,AM1729&gt;0),AL1729,0))</f>
        <v>0</v>
      </c>
      <c r="AO1729" s="37">
        <f>Y1729*(IF(AND(AH1729&gt;0,AI1729&lt;0),AI1729,0)+IF(AND(AJ1729&lt;0,AK1729&gt;0),AK1729,0)+IF(AND(AL1729&gt;0,AM1729&gt;0),AM1729,0))</f>
        <v>0</v>
      </c>
      <c r="AQ1729" s="40">
        <f>AU1729*D1729</f>
        <v>25220.910578165705</v>
      </c>
      <c r="AR1729" s="40">
        <f>AV1729*E1729</f>
        <v>20243.998879681036</v>
      </c>
      <c r="AS1729" s="40">
        <f>IF(AND(Y1729&lt;&gt;0,AN1729&lt;&gt;0),0,Q1729)</f>
        <v>1273.8595625232058</v>
      </c>
      <c r="AT1729" s="41">
        <f t="shared" si="436"/>
        <v>46738.769020369946</v>
      </c>
      <c r="AU1729" s="42">
        <f>S1729+AN1729</f>
        <v>662.13994691955111</v>
      </c>
      <c r="AV1729" s="37">
        <f>T1729+AO1729</f>
        <v>686.46995183726813</v>
      </c>
      <c r="AW1729" s="58">
        <f t="shared" si="421"/>
        <v>0.539614352427078</v>
      </c>
      <c r="AX1729" s="58">
        <f t="shared" si="422"/>
        <v>0.43313076711237702</v>
      </c>
      <c r="AY1729" s="59">
        <f t="shared" si="423"/>
        <v>2.7254880460544979E-2</v>
      </c>
      <c r="AZ1729" s="54">
        <f t="shared" si="431"/>
        <v>-3.0098410682828924E-2</v>
      </c>
    </row>
    <row r="1730" spans="3:52" x14ac:dyDescent="0.25">
      <c r="C1730" s="35">
        <v>37179</v>
      </c>
      <c r="D1730" s="36">
        <v>38.25</v>
      </c>
      <c r="E1730" s="37">
        <v>29.51</v>
      </c>
      <c r="F1730" s="38">
        <v>0</v>
      </c>
      <c r="G1730" s="7">
        <v>0</v>
      </c>
      <c r="H1730" s="38">
        <v>1</v>
      </c>
      <c r="I1730" s="7">
        <v>1</v>
      </c>
      <c r="J1730" s="36">
        <f t="shared" si="424"/>
        <v>38.230875000000005</v>
      </c>
      <c r="K1730" s="37">
        <f t="shared" si="425"/>
        <v>29.495245000000004</v>
      </c>
      <c r="L1730" s="36">
        <f t="shared" si="426"/>
        <v>38.269124999999995</v>
      </c>
      <c r="M1730" s="37">
        <f t="shared" si="427"/>
        <v>29.524754999999999</v>
      </c>
      <c r="O1730" s="39">
        <f t="shared" si="428"/>
        <v>25326.852969672829</v>
      </c>
      <c r="P1730" s="40">
        <f t="shared" si="429"/>
        <v>20257.728278717783</v>
      </c>
      <c r="Q1730" s="40">
        <f>S1730*F1730+T1730*G1730+AS1729*(1+$G$9/252)</f>
        <v>1273.9101125058455</v>
      </c>
      <c r="R1730" s="41">
        <f t="shared" si="432"/>
        <v>46858.491360896456</v>
      </c>
      <c r="S1730" s="36">
        <f>AU1729*H1729</f>
        <v>662.13994691955111</v>
      </c>
      <c r="T1730" s="37">
        <f>AV1729*I1729</f>
        <v>686.46995183726813</v>
      </c>
      <c r="U1730" s="57">
        <f t="shared" si="435"/>
        <v>0.54049655108632366</v>
      </c>
      <c r="V1730" s="58">
        <f t="shared" si="433"/>
        <v>0.43231712525049226</v>
      </c>
      <c r="W1730" s="59">
        <f t="shared" si="434"/>
        <v>2.7186323663184069E-2</v>
      </c>
      <c r="Y1730" s="7">
        <f t="shared" si="430"/>
        <v>0</v>
      </c>
      <c r="Z1730" s="40"/>
      <c r="AA1730" s="40"/>
      <c r="AB1730" s="40"/>
      <c r="AC1730" s="40"/>
      <c r="AD1730" s="40"/>
      <c r="AE1730" s="40"/>
      <c r="AF1730" s="40"/>
      <c r="AG1730" s="41"/>
      <c r="AH1730" s="40"/>
      <c r="AI1730" s="40"/>
      <c r="AJ1730" s="40"/>
      <c r="AK1730" s="40"/>
      <c r="AL1730" s="40"/>
      <c r="AM1730" s="41"/>
      <c r="AN1730" s="36">
        <f>Y1730*(IF(AND(AH1730&gt;0,AI1730&lt;0),AH1730,0)+IF(AND(AJ1730&lt;0,AK1730&gt;0),AJ1730,0)+IF(AND(AL1730&gt;0,AM1730&gt;0),AL1730,0))</f>
        <v>0</v>
      </c>
      <c r="AO1730" s="37">
        <f>Y1730*(IF(AND(AH1730&gt;0,AI1730&lt;0),AI1730,0)+IF(AND(AJ1730&lt;0,AK1730&gt;0),AK1730,0)+IF(AND(AL1730&gt;0,AM1730&gt;0),AM1730,0))</f>
        <v>0</v>
      </c>
      <c r="AQ1730" s="40">
        <f>AU1730*D1730</f>
        <v>25326.852969672829</v>
      </c>
      <c r="AR1730" s="40">
        <f>AV1730*E1730</f>
        <v>20257.728278717783</v>
      </c>
      <c r="AS1730" s="40">
        <f>IF(AND(Y1730&lt;&gt;0,AN1730&lt;&gt;0),0,Q1730)</f>
        <v>1273.9101125058455</v>
      </c>
      <c r="AT1730" s="41">
        <f t="shared" si="436"/>
        <v>46858.491360896456</v>
      </c>
      <c r="AU1730" s="42">
        <f>S1730+AN1730</f>
        <v>662.13994691955111</v>
      </c>
      <c r="AV1730" s="37">
        <f>T1730+AO1730</f>
        <v>686.46995183726813</v>
      </c>
      <c r="AW1730" s="58">
        <f t="shared" si="421"/>
        <v>0.54049655108632366</v>
      </c>
      <c r="AX1730" s="58">
        <f t="shared" si="422"/>
        <v>0.43231712525049226</v>
      </c>
      <c r="AY1730" s="59">
        <f t="shared" si="423"/>
        <v>2.7186323663184069E-2</v>
      </c>
      <c r="AZ1730" s="54">
        <f t="shared" si="431"/>
        <v>2.5615210463572069E-3</v>
      </c>
    </row>
    <row r="1731" spans="3:52" x14ac:dyDescent="0.25">
      <c r="C1731" s="35">
        <v>37180</v>
      </c>
      <c r="D1731" s="36">
        <v>38.5</v>
      </c>
      <c r="E1731" s="37">
        <v>29.7</v>
      </c>
      <c r="F1731" s="38">
        <v>0</v>
      </c>
      <c r="G1731" s="7">
        <v>0</v>
      </c>
      <c r="H1731" s="38">
        <v>1</v>
      </c>
      <c r="I1731" s="7">
        <v>1</v>
      </c>
      <c r="J1731" s="36">
        <f t="shared" si="424"/>
        <v>38.48075</v>
      </c>
      <c r="K1731" s="37">
        <f t="shared" si="425"/>
        <v>29.68515</v>
      </c>
      <c r="L1731" s="36">
        <f t="shared" si="426"/>
        <v>38.51925</v>
      </c>
      <c r="M1731" s="37">
        <f t="shared" si="427"/>
        <v>29.714849999999998</v>
      </c>
      <c r="O1731" s="39">
        <f t="shared" si="428"/>
        <v>25492.387956402719</v>
      </c>
      <c r="P1731" s="40">
        <f t="shared" si="429"/>
        <v>20388.157569566862</v>
      </c>
      <c r="Q1731" s="40">
        <f>S1731*F1731+T1731*G1731+AS1730*(1+$G$9/252)</f>
        <v>1273.960664494437</v>
      </c>
      <c r="R1731" s="41">
        <f t="shared" si="432"/>
        <v>47154.506190464017</v>
      </c>
      <c r="S1731" s="36">
        <f>AU1730*H1730</f>
        <v>662.13994691955111</v>
      </c>
      <c r="T1731" s="37">
        <f>AV1730*I1730</f>
        <v>686.46995183726813</v>
      </c>
      <c r="U1731" s="57">
        <f t="shared" si="435"/>
        <v>0.54061403704314492</v>
      </c>
      <c r="V1731" s="58">
        <f t="shared" si="433"/>
        <v>0.43236923078392725</v>
      </c>
      <c r="W1731" s="59">
        <f t="shared" si="434"/>
        <v>2.7016732172927899E-2</v>
      </c>
      <c r="Y1731" s="7">
        <f t="shared" si="430"/>
        <v>0</v>
      </c>
      <c r="Z1731" s="40"/>
      <c r="AA1731" s="40"/>
      <c r="AB1731" s="40"/>
      <c r="AC1731" s="40"/>
      <c r="AD1731" s="40"/>
      <c r="AE1731" s="40"/>
      <c r="AF1731" s="40"/>
      <c r="AG1731" s="41"/>
      <c r="AH1731" s="40"/>
      <c r="AI1731" s="40"/>
      <c r="AJ1731" s="40"/>
      <c r="AK1731" s="40"/>
      <c r="AL1731" s="40"/>
      <c r="AM1731" s="41"/>
      <c r="AN1731" s="36">
        <f>Y1731*(IF(AND(AH1731&gt;0,AI1731&lt;0),AH1731,0)+IF(AND(AJ1731&lt;0,AK1731&gt;0),AJ1731,0)+IF(AND(AL1731&gt;0,AM1731&gt;0),AL1731,0))</f>
        <v>0</v>
      </c>
      <c r="AO1731" s="37">
        <f>Y1731*(IF(AND(AH1731&gt;0,AI1731&lt;0),AI1731,0)+IF(AND(AJ1731&lt;0,AK1731&gt;0),AK1731,0)+IF(AND(AL1731&gt;0,AM1731&gt;0),AM1731,0))</f>
        <v>0</v>
      </c>
      <c r="AQ1731" s="40">
        <f>AU1731*D1731</f>
        <v>25492.387956402719</v>
      </c>
      <c r="AR1731" s="40">
        <f>AV1731*E1731</f>
        <v>20388.157569566862</v>
      </c>
      <c r="AS1731" s="40">
        <f>IF(AND(Y1731&lt;&gt;0,AN1731&lt;&gt;0),0,Q1731)</f>
        <v>1273.960664494437</v>
      </c>
      <c r="AT1731" s="41">
        <f t="shared" si="436"/>
        <v>47154.506190464017</v>
      </c>
      <c r="AU1731" s="42">
        <f>S1731+AN1731</f>
        <v>662.13994691955111</v>
      </c>
      <c r="AV1731" s="37">
        <f>T1731+AO1731</f>
        <v>686.46995183726813</v>
      </c>
      <c r="AW1731" s="58">
        <f t="shared" si="421"/>
        <v>0.54061403704314492</v>
      </c>
      <c r="AX1731" s="58">
        <f t="shared" si="422"/>
        <v>0.43236923078392725</v>
      </c>
      <c r="AY1731" s="59">
        <f t="shared" si="423"/>
        <v>2.7016732172927899E-2</v>
      </c>
      <c r="AZ1731" s="54">
        <f t="shared" si="431"/>
        <v>6.3172078522055752E-3</v>
      </c>
    </row>
    <row r="1732" spans="3:52" x14ac:dyDescent="0.25">
      <c r="C1732" s="35">
        <v>37181</v>
      </c>
      <c r="D1732" s="36">
        <v>39.01</v>
      </c>
      <c r="E1732" s="37">
        <v>29.4</v>
      </c>
      <c r="F1732" s="38">
        <v>0</v>
      </c>
      <c r="G1732" s="7">
        <v>0</v>
      </c>
      <c r="H1732" s="38">
        <v>1</v>
      </c>
      <c r="I1732" s="7">
        <v>1</v>
      </c>
      <c r="J1732" s="36">
        <f t="shared" si="424"/>
        <v>38.990495000000003</v>
      </c>
      <c r="K1732" s="37">
        <f t="shared" si="425"/>
        <v>29.385300000000001</v>
      </c>
      <c r="L1732" s="36">
        <f t="shared" si="426"/>
        <v>39.029504999999993</v>
      </c>
      <c r="M1732" s="37">
        <f t="shared" si="427"/>
        <v>29.414699999999996</v>
      </c>
      <c r="O1732" s="39">
        <f t="shared" si="428"/>
        <v>25830.079329331686</v>
      </c>
      <c r="P1732" s="40">
        <f t="shared" si="429"/>
        <v>20182.216584015681</v>
      </c>
      <c r="Q1732" s="40">
        <f>S1732*F1732+T1732*G1732+AS1731*(1+$G$9/252)</f>
        <v>1274.0112184890597</v>
      </c>
      <c r="R1732" s="41">
        <f t="shared" si="432"/>
        <v>47286.307131836424</v>
      </c>
      <c r="S1732" s="36">
        <f>AU1731*H1731</f>
        <v>662.13994691955111</v>
      </c>
      <c r="T1732" s="37">
        <f>AV1731*I1731</f>
        <v>686.46995183726813</v>
      </c>
      <c r="U1732" s="57">
        <f t="shared" si="435"/>
        <v>0.54624860548564769</v>
      </c>
      <c r="V1732" s="58">
        <f t="shared" si="433"/>
        <v>0.42680889687043488</v>
      </c>
      <c r="W1732" s="59">
        <f t="shared" si="434"/>
        <v>2.694249764391745E-2</v>
      </c>
      <c r="Y1732" s="7">
        <f t="shared" si="430"/>
        <v>0</v>
      </c>
      <c r="Z1732" s="40"/>
      <c r="AA1732" s="40"/>
      <c r="AB1732" s="40"/>
      <c r="AC1732" s="40"/>
      <c r="AD1732" s="40"/>
      <c r="AE1732" s="40"/>
      <c r="AF1732" s="40"/>
      <c r="AG1732" s="41"/>
      <c r="AH1732" s="40"/>
      <c r="AI1732" s="40"/>
      <c r="AJ1732" s="40"/>
      <c r="AK1732" s="40"/>
      <c r="AL1732" s="40"/>
      <c r="AM1732" s="41"/>
      <c r="AN1732" s="36">
        <f>Y1732*(IF(AND(AH1732&gt;0,AI1732&lt;0),AH1732,0)+IF(AND(AJ1732&lt;0,AK1732&gt;0),AJ1732,0)+IF(AND(AL1732&gt;0,AM1732&gt;0),AL1732,0))</f>
        <v>0</v>
      </c>
      <c r="AO1732" s="37">
        <f>Y1732*(IF(AND(AH1732&gt;0,AI1732&lt;0),AI1732,0)+IF(AND(AJ1732&lt;0,AK1732&gt;0),AK1732,0)+IF(AND(AL1732&gt;0,AM1732&gt;0),AM1732,0))</f>
        <v>0</v>
      </c>
      <c r="AQ1732" s="40">
        <f>AU1732*D1732</f>
        <v>25830.079329331686</v>
      </c>
      <c r="AR1732" s="40">
        <f>AV1732*E1732</f>
        <v>20182.216584015681</v>
      </c>
      <c r="AS1732" s="40">
        <f>IF(AND(Y1732&lt;&gt;0,AN1732&lt;&gt;0),0,Q1732)</f>
        <v>1274.0112184890597</v>
      </c>
      <c r="AT1732" s="41">
        <f t="shared" si="436"/>
        <v>47286.307131836424</v>
      </c>
      <c r="AU1732" s="42">
        <f>S1732+AN1732</f>
        <v>662.13994691955111</v>
      </c>
      <c r="AV1732" s="37">
        <f>T1732+AO1732</f>
        <v>686.46995183726813</v>
      </c>
      <c r="AW1732" s="58">
        <f t="shared" si="421"/>
        <v>0.54624860548564769</v>
      </c>
      <c r="AX1732" s="58">
        <f t="shared" si="422"/>
        <v>0.42680889687043488</v>
      </c>
      <c r="AY1732" s="59">
        <f t="shared" si="423"/>
        <v>2.694249764391745E-2</v>
      </c>
      <c r="AZ1732" s="54">
        <f t="shared" si="431"/>
        <v>2.7950868754735847E-3</v>
      </c>
    </row>
    <row r="1733" spans="3:52" x14ac:dyDescent="0.25">
      <c r="C1733" s="35">
        <v>37182</v>
      </c>
      <c r="D1733" s="36">
        <v>38.29</v>
      </c>
      <c r="E1733" s="37">
        <v>29.24</v>
      </c>
      <c r="F1733" s="38">
        <v>0</v>
      </c>
      <c r="G1733" s="7">
        <v>0</v>
      </c>
      <c r="H1733" s="38">
        <v>1</v>
      </c>
      <c r="I1733" s="7">
        <v>1</v>
      </c>
      <c r="J1733" s="36">
        <f t="shared" si="424"/>
        <v>38.270855000000005</v>
      </c>
      <c r="K1733" s="37">
        <f t="shared" si="425"/>
        <v>29.225380000000001</v>
      </c>
      <c r="L1733" s="36">
        <f t="shared" si="426"/>
        <v>38.309144999999994</v>
      </c>
      <c r="M1733" s="37">
        <f t="shared" si="427"/>
        <v>29.254619999999996</v>
      </c>
      <c r="O1733" s="39">
        <f t="shared" si="428"/>
        <v>25353.33856754961</v>
      </c>
      <c r="P1733" s="40">
        <f t="shared" si="429"/>
        <v>20072.381391721719</v>
      </c>
      <c r="Q1733" s="40">
        <f>S1733*F1733+T1733*G1733+AS1732*(1+$G$9/252)</f>
        <v>1274.0617744897934</v>
      </c>
      <c r="R1733" s="41">
        <f t="shared" si="432"/>
        <v>46699.78173376112</v>
      </c>
      <c r="S1733" s="36">
        <f>AU1732*H1732</f>
        <v>662.13994691955111</v>
      </c>
      <c r="T1733" s="37">
        <f>AV1732*I1732</f>
        <v>686.46995183726813</v>
      </c>
      <c r="U1733" s="57">
        <f t="shared" si="435"/>
        <v>0.54290057953784132</v>
      </c>
      <c r="V1733" s="58">
        <f t="shared" si="433"/>
        <v>0.42981745623899997</v>
      </c>
      <c r="W1733" s="59">
        <f t="shared" si="434"/>
        <v>2.7281964223158751E-2</v>
      </c>
      <c r="Y1733" s="7">
        <f t="shared" si="430"/>
        <v>0</v>
      </c>
      <c r="Z1733" s="40"/>
      <c r="AA1733" s="40"/>
      <c r="AB1733" s="40"/>
      <c r="AC1733" s="40"/>
      <c r="AD1733" s="40"/>
      <c r="AE1733" s="40"/>
      <c r="AF1733" s="40"/>
      <c r="AG1733" s="41"/>
      <c r="AH1733" s="40"/>
      <c r="AI1733" s="40"/>
      <c r="AJ1733" s="40"/>
      <c r="AK1733" s="40"/>
      <c r="AL1733" s="40"/>
      <c r="AM1733" s="41"/>
      <c r="AN1733" s="36">
        <f>Y1733*(IF(AND(AH1733&gt;0,AI1733&lt;0),AH1733,0)+IF(AND(AJ1733&lt;0,AK1733&gt;0),AJ1733,0)+IF(AND(AL1733&gt;0,AM1733&gt;0),AL1733,0))</f>
        <v>0</v>
      </c>
      <c r="AO1733" s="37">
        <f>Y1733*(IF(AND(AH1733&gt;0,AI1733&lt;0),AI1733,0)+IF(AND(AJ1733&lt;0,AK1733&gt;0),AK1733,0)+IF(AND(AL1733&gt;0,AM1733&gt;0),AM1733,0))</f>
        <v>0</v>
      </c>
      <c r="AQ1733" s="40">
        <f>AU1733*D1733</f>
        <v>25353.33856754961</v>
      </c>
      <c r="AR1733" s="40">
        <f>AV1733*E1733</f>
        <v>20072.381391721719</v>
      </c>
      <c r="AS1733" s="40">
        <f>IF(AND(Y1733&lt;&gt;0,AN1733&lt;&gt;0),0,Q1733)</f>
        <v>1274.0617744897934</v>
      </c>
      <c r="AT1733" s="41">
        <f t="shared" si="436"/>
        <v>46699.78173376112</v>
      </c>
      <c r="AU1733" s="42">
        <f>S1733+AN1733</f>
        <v>662.13994691955111</v>
      </c>
      <c r="AV1733" s="37">
        <f>T1733+AO1733</f>
        <v>686.46995183726813</v>
      </c>
      <c r="AW1733" s="58">
        <f t="shared" si="421"/>
        <v>0.54290057953784132</v>
      </c>
      <c r="AX1733" s="58">
        <f t="shared" si="422"/>
        <v>0.42981745623899997</v>
      </c>
      <c r="AY1733" s="59">
        <f t="shared" si="423"/>
        <v>2.7281964223158751E-2</v>
      </c>
      <c r="AZ1733" s="54">
        <f t="shared" si="431"/>
        <v>-1.2403704870419308E-2</v>
      </c>
    </row>
    <row r="1734" spans="3:52" x14ac:dyDescent="0.25">
      <c r="C1734" s="35">
        <v>37183</v>
      </c>
      <c r="D1734" s="36">
        <v>38.14</v>
      </c>
      <c r="E1734" s="37">
        <v>28.58</v>
      </c>
      <c r="F1734" s="38">
        <v>0</v>
      </c>
      <c r="G1734" s="7">
        <v>0</v>
      </c>
      <c r="H1734" s="38">
        <v>1</v>
      </c>
      <c r="I1734" s="7">
        <v>1</v>
      </c>
      <c r="J1734" s="36">
        <f t="shared" si="424"/>
        <v>38.120930000000001</v>
      </c>
      <c r="K1734" s="37">
        <f t="shared" si="425"/>
        <v>28.565709999999999</v>
      </c>
      <c r="L1734" s="36">
        <f t="shared" si="426"/>
        <v>38.15907</v>
      </c>
      <c r="M1734" s="37">
        <f t="shared" si="427"/>
        <v>28.594289999999997</v>
      </c>
      <c r="O1734" s="39">
        <f t="shared" si="428"/>
        <v>25254.01757551168</v>
      </c>
      <c r="P1734" s="40">
        <f t="shared" si="429"/>
        <v>19619.311223509121</v>
      </c>
      <c r="Q1734" s="40">
        <f>S1734*F1734+T1734*G1734+AS1733*(1+$G$9/252)</f>
        <v>1274.1123324967175</v>
      </c>
      <c r="R1734" s="41">
        <f t="shared" si="432"/>
        <v>46147.441131517524</v>
      </c>
      <c r="S1734" s="36">
        <f>AU1733*H1733</f>
        <v>662.13994691955111</v>
      </c>
      <c r="T1734" s="37">
        <f>AV1733*I1733</f>
        <v>686.46995183726813</v>
      </c>
      <c r="U1734" s="57">
        <f t="shared" si="435"/>
        <v>0.54724632517628002</v>
      </c>
      <c r="V1734" s="58">
        <f t="shared" si="433"/>
        <v>0.42514407608420207</v>
      </c>
      <c r="W1734" s="59">
        <f t="shared" si="434"/>
        <v>2.7609598739517786E-2</v>
      </c>
      <c r="Y1734" s="7">
        <f t="shared" si="430"/>
        <v>0</v>
      </c>
      <c r="Z1734" s="40"/>
      <c r="AA1734" s="40"/>
      <c r="AB1734" s="40"/>
      <c r="AC1734" s="40"/>
      <c r="AD1734" s="40"/>
      <c r="AE1734" s="40"/>
      <c r="AF1734" s="40"/>
      <c r="AG1734" s="41"/>
      <c r="AH1734" s="40"/>
      <c r="AI1734" s="40"/>
      <c r="AJ1734" s="40"/>
      <c r="AK1734" s="40"/>
      <c r="AL1734" s="40"/>
      <c r="AM1734" s="41"/>
      <c r="AN1734" s="36">
        <f>Y1734*(IF(AND(AH1734&gt;0,AI1734&lt;0),AH1734,0)+IF(AND(AJ1734&lt;0,AK1734&gt;0),AJ1734,0)+IF(AND(AL1734&gt;0,AM1734&gt;0),AL1734,0))</f>
        <v>0</v>
      </c>
      <c r="AO1734" s="37">
        <f>Y1734*(IF(AND(AH1734&gt;0,AI1734&lt;0),AI1734,0)+IF(AND(AJ1734&lt;0,AK1734&gt;0),AK1734,0)+IF(AND(AL1734&gt;0,AM1734&gt;0),AM1734,0))</f>
        <v>0</v>
      </c>
      <c r="AQ1734" s="40">
        <f>AU1734*D1734</f>
        <v>25254.01757551168</v>
      </c>
      <c r="AR1734" s="40">
        <f>AV1734*E1734</f>
        <v>19619.311223509121</v>
      </c>
      <c r="AS1734" s="40">
        <f>IF(AND(Y1734&lt;&gt;0,AN1734&lt;&gt;0),0,Q1734)</f>
        <v>1274.1123324967175</v>
      </c>
      <c r="AT1734" s="41">
        <f t="shared" si="436"/>
        <v>46147.441131517524</v>
      </c>
      <c r="AU1734" s="42">
        <f>S1734+AN1734</f>
        <v>662.13994691955111</v>
      </c>
      <c r="AV1734" s="37">
        <f>T1734+AO1734</f>
        <v>686.46995183726813</v>
      </c>
      <c r="AW1734" s="58">
        <f t="shared" si="421"/>
        <v>0.54724632517628002</v>
      </c>
      <c r="AX1734" s="58">
        <f t="shared" si="422"/>
        <v>0.42514407608420207</v>
      </c>
      <c r="AY1734" s="59">
        <f t="shared" si="423"/>
        <v>2.7609598739517786E-2</v>
      </c>
      <c r="AZ1734" s="54">
        <f t="shared" si="431"/>
        <v>-1.1827477168791289E-2</v>
      </c>
    </row>
    <row r="1735" spans="3:52" x14ac:dyDescent="0.25">
      <c r="C1735" s="35">
        <v>37186</v>
      </c>
      <c r="D1735" s="36">
        <v>38.409999999999997</v>
      </c>
      <c r="E1735" s="37">
        <v>28.4</v>
      </c>
      <c r="F1735" s="38">
        <v>0</v>
      </c>
      <c r="G1735" s="7">
        <v>0</v>
      </c>
      <c r="H1735" s="38">
        <v>1</v>
      </c>
      <c r="I1735" s="7">
        <v>1</v>
      </c>
      <c r="J1735" s="36">
        <f t="shared" si="424"/>
        <v>38.390794999999997</v>
      </c>
      <c r="K1735" s="37">
        <f t="shared" si="425"/>
        <v>28.3858</v>
      </c>
      <c r="L1735" s="36">
        <f t="shared" si="426"/>
        <v>38.429204999999996</v>
      </c>
      <c r="M1735" s="37">
        <f t="shared" si="427"/>
        <v>28.414199999999997</v>
      </c>
      <c r="O1735" s="39">
        <f t="shared" si="428"/>
        <v>25432.795361179957</v>
      </c>
      <c r="P1735" s="40">
        <f t="shared" si="429"/>
        <v>19495.746632178412</v>
      </c>
      <c r="Q1735" s="40">
        <f>S1735*F1735+T1735*G1735+AS1734*(1+$G$9/252)</f>
        <v>1274.1628925099117</v>
      </c>
      <c r="R1735" s="41">
        <f t="shared" si="432"/>
        <v>46202.704885868283</v>
      </c>
      <c r="S1735" s="36">
        <f>AU1734*H1734</f>
        <v>662.13994691955111</v>
      </c>
      <c r="T1735" s="37">
        <f>AV1734*I1734</f>
        <v>686.46995183726813</v>
      </c>
      <c r="U1735" s="57">
        <f t="shared" si="435"/>
        <v>0.5504611780631683</v>
      </c>
      <c r="V1735" s="58">
        <f t="shared" si="433"/>
        <v>0.42196115314758226</v>
      </c>
      <c r="W1735" s="59">
        <f t="shared" si="434"/>
        <v>2.7577668789249426E-2</v>
      </c>
      <c r="Y1735" s="7">
        <f t="shared" si="430"/>
        <v>0</v>
      </c>
      <c r="Z1735" s="40"/>
      <c r="AA1735" s="40"/>
      <c r="AB1735" s="40"/>
      <c r="AC1735" s="40"/>
      <c r="AD1735" s="40"/>
      <c r="AE1735" s="40"/>
      <c r="AF1735" s="40"/>
      <c r="AG1735" s="41"/>
      <c r="AH1735" s="40"/>
      <c r="AI1735" s="40"/>
      <c r="AJ1735" s="40"/>
      <c r="AK1735" s="40"/>
      <c r="AL1735" s="40"/>
      <c r="AM1735" s="41"/>
      <c r="AN1735" s="36">
        <f>Y1735*(IF(AND(AH1735&gt;0,AI1735&lt;0),AH1735,0)+IF(AND(AJ1735&lt;0,AK1735&gt;0),AJ1735,0)+IF(AND(AL1735&gt;0,AM1735&gt;0),AL1735,0))</f>
        <v>0</v>
      </c>
      <c r="AO1735" s="37">
        <f>Y1735*(IF(AND(AH1735&gt;0,AI1735&lt;0),AI1735,0)+IF(AND(AJ1735&lt;0,AK1735&gt;0),AK1735,0)+IF(AND(AL1735&gt;0,AM1735&gt;0),AM1735,0))</f>
        <v>0</v>
      </c>
      <c r="AQ1735" s="40">
        <f>AU1735*D1735</f>
        <v>25432.795361179957</v>
      </c>
      <c r="AR1735" s="40">
        <f>AV1735*E1735</f>
        <v>19495.746632178412</v>
      </c>
      <c r="AS1735" s="40">
        <f>IF(AND(Y1735&lt;&gt;0,AN1735&lt;&gt;0),0,Q1735)</f>
        <v>1274.1628925099117</v>
      </c>
      <c r="AT1735" s="41">
        <f t="shared" si="436"/>
        <v>46202.704885868283</v>
      </c>
      <c r="AU1735" s="42">
        <f>S1735+AN1735</f>
        <v>662.13994691955111</v>
      </c>
      <c r="AV1735" s="37">
        <f>T1735+AO1735</f>
        <v>686.46995183726813</v>
      </c>
      <c r="AW1735" s="58">
        <f t="shared" si="421"/>
        <v>0.5504611780631683</v>
      </c>
      <c r="AX1735" s="58">
        <f t="shared" si="422"/>
        <v>0.42196115314758226</v>
      </c>
      <c r="AY1735" s="59">
        <f t="shared" si="423"/>
        <v>2.7577668789249426E-2</v>
      </c>
      <c r="AZ1735" s="54">
        <f t="shared" si="431"/>
        <v>1.1975475345049613E-3</v>
      </c>
    </row>
    <row r="1736" spans="3:52" x14ac:dyDescent="0.25">
      <c r="C1736" s="35">
        <v>37187</v>
      </c>
      <c r="D1736" s="36">
        <v>39.5</v>
      </c>
      <c r="E1736" s="37">
        <v>27.66</v>
      </c>
      <c r="F1736" s="38">
        <v>0</v>
      </c>
      <c r="G1736" s="7">
        <v>0</v>
      </c>
      <c r="H1736" s="38">
        <v>1</v>
      </c>
      <c r="I1736" s="7">
        <v>1</v>
      </c>
      <c r="J1736" s="36">
        <f t="shared" si="424"/>
        <v>39.480250000000005</v>
      </c>
      <c r="K1736" s="37">
        <f t="shared" si="425"/>
        <v>27.646170000000001</v>
      </c>
      <c r="L1736" s="36">
        <f t="shared" si="426"/>
        <v>39.519749999999995</v>
      </c>
      <c r="M1736" s="37">
        <f t="shared" si="427"/>
        <v>27.673829999999999</v>
      </c>
      <c r="O1736" s="39">
        <f t="shared" si="428"/>
        <v>26154.527903322269</v>
      </c>
      <c r="P1736" s="40">
        <f t="shared" si="429"/>
        <v>18987.758867818837</v>
      </c>
      <c r="Q1736" s="40">
        <f>S1736*F1736+T1736*G1736+AS1735*(1+$G$9/252)</f>
        <v>1274.2134545294557</v>
      </c>
      <c r="R1736" s="41">
        <f t="shared" si="432"/>
        <v>46416.500225670563</v>
      </c>
      <c r="S1736" s="36">
        <f>AU1735*H1735</f>
        <v>662.13994691955111</v>
      </c>
      <c r="T1736" s="37">
        <f>AV1735*I1735</f>
        <v>686.46995183726813</v>
      </c>
      <c r="U1736" s="57">
        <f t="shared" si="435"/>
        <v>0.5634747940099446</v>
      </c>
      <c r="V1736" s="58">
        <f t="shared" si="433"/>
        <v>0.40907347119026632</v>
      </c>
      <c r="W1736" s="59">
        <f t="shared" si="434"/>
        <v>2.7451734799789025E-2</v>
      </c>
      <c r="Y1736" s="7">
        <f t="shared" si="430"/>
        <v>0</v>
      </c>
      <c r="Z1736" s="40"/>
      <c r="AA1736" s="40"/>
      <c r="AB1736" s="40"/>
      <c r="AC1736" s="40"/>
      <c r="AD1736" s="40"/>
      <c r="AE1736" s="40"/>
      <c r="AF1736" s="40"/>
      <c r="AG1736" s="41"/>
      <c r="AH1736" s="40"/>
      <c r="AI1736" s="40"/>
      <c r="AJ1736" s="40"/>
      <c r="AK1736" s="40"/>
      <c r="AL1736" s="40"/>
      <c r="AM1736" s="41"/>
      <c r="AN1736" s="36">
        <f>Y1736*(IF(AND(AH1736&gt;0,AI1736&lt;0),AH1736,0)+IF(AND(AJ1736&lt;0,AK1736&gt;0),AJ1736,0)+IF(AND(AL1736&gt;0,AM1736&gt;0),AL1736,0))</f>
        <v>0</v>
      </c>
      <c r="AO1736" s="37">
        <f>Y1736*(IF(AND(AH1736&gt;0,AI1736&lt;0),AI1736,0)+IF(AND(AJ1736&lt;0,AK1736&gt;0),AK1736,0)+IF(AND(AL1736&gt;0,AM1736&gt;0),AM1736,0))</f>
        <v>0</v>
      </c>
      <c r="AQ1736" s="40">
        <f>AU1736*D1736</f>
        <v>26154.527903322269</v>
      </c>
      <c r="AR1736" s="40">
        <f>AV1736*E1736</f>
        <v>18987.758867818837</v>
      </c>
      <c r="AS1736" s="40">
        <f>IF(AND(Y1736&lt;&gt;0,AN1736&lt;&gt;0),0,Q1736)</f>
        <v>1274.2134545294557</v>
      </c>
      <c r="AT1736" s="41">
        <f t="shared" si="436"/>
        <v>46416.500225670563</v>
      </c>
      <c r="AU1736" s="42">
        <f>S1736+AN1736</f>
        <v>662.13994691955111</v>
      </c>
      <c r="AV1736" s="37">
        <f>T1736+AO1736</f>
        <v>686.46995183726813</v>
      </c>
      <c r="AW1736" s="58">
        <f t="shared" si="421"/>
        <v>0.5634747940099446</v>
      </c>
      <c r="AX1736" s="58">
        <f t="shared" si="422"/>
        <v>0.40907347119026632</v>
      </c>
      <c r="AY1736" s="59">
        <f t="shared" si="423"/>
        <v>2.7451734799789025E-2</v>
      </c>
      <c r="AZ1736" s="54">
        <f t="shared" si="431"/>
        <v>4.6273338396616293E-3</v>
      </c>
    </row>
    <row r="1737" spans="3:52" x14ac:dyDescent="0.25">
      <c r="C1737" s="35">
        <v>37188</v>
      </c>
      <c r="D1737" s="36">
        <v>38.78</v>
      </c>
      <c r="E1737" s="37">
        <v>27.99</v>
      </c>
      <c r="F1737" s="38">
        <v>0</v>
      </c>
      <c r="G1737" s="7">
        <v>0</v>
      </c>
      <c r="H1737" s="38">
        <v>1</v>
      </c>
      <c r="I1737" s="7">
        <v>1</v>
      </c>
      <c r="J1737" s="36">
        <f t="shared" si="424"/>
        <v>38.76061</v>
      </c>
      <c r="K1737" s="37">
        <f t="shared" si="425"/>
        <v>27.976005000000001</v>
      </c>
      <c r="L1737" s="36">
        <f t="shared" si="426"/>
        <v>38.799390000000002</v>
      </c>
      <c r="M1737" s="37">
        <f t="shared" si="427"/>
        <v>28.003994999999996</v>
      </c>
      <c r="O1737" s="39">
        <f t="shared" si="428"/>
        <v>25677.787141540193</v>
      </c>
      <c r="P1737" s="40">
        <f t="shared" si="429"/>
        <v>19214.293951925134</v>
      </c>
      <c r="Q1737" s="40">
        <f>S1737*F1737+T1737*G1737+AS1736*(1+$G$9/252)</f>
        <v>1274.2640185554289</v>
      </c>
      <c r="R1737" s="41">
        <f t="shared" si="432"/>
        <v>46166.345112020754</v>
      </c>
      <c r="S1737" s="36">
        <f>AU1736*H1736</f>
        <v>662.13994691955111</v>
      </c>
      <c r="T1737" s="37">
        <f>AV1736*I1736</f>
        <v>686.46995183726813</v>
      </c>
      <c r="U1737" s="57">
        <f t="shared" si="435"/>
        <v>0.55620142940131145</v>
      </c>
      <c r="V1737" s="58">
        <f t="shared" si="433"/>
        <v>0.41619699166790081</v>
      </c>
      <c r="W1737" s="59">
        <f t="shared" si="434"/>
        <v>2.7601578930787768E-2</v>
      </c>
      <c r="Y1737" s="7">
        <f t="shared" si="430"/>
        <v>0</v>
      </c>
      <c r="Z1737" s="40"/>
      <c r="AA1737" s="40"/>
      <c r="AB1737" s="40"/>
      <c r="AC1737" s="40"/>
      <c r="AD1737" s="40"/>
      <c r="AE1737" s="40"/>
      <c r="AF1737" s="40"/>
      <c r="AG1737" s="41"/>
      <c r="AH1737" s="40"/>
      <c r="AI1737" s="40"/>
      <c r="AJ1737" s="40"/>
      <c r="AK1737" s="40"/>
      <c r="AL1737" s="40"/>
      <c r="AM1737" s="41"/>
      <c r="AN1737" s="36">
        <f>Y1737*(IF(AND(AH1737&gt;0,AI1737&lt;0),AH1737,0)+IF(AND(AJ1737&lt;0,AK1737&gt;0),AJ1737,0)+IF(AND(AL1737&gt;0,AM1737&gt;0),AL1737,0))</f>
        <v>0</v>
      </c>
      <c r="AO1737" s="37">
        <f>Y1737*(IF(AND(AH1737&gt;0,AI1737&lt;0),AI1737,0)+IF(AND(AJ1737&lt;0,AK1737&gt;0),AK1737,0)+IF(AND(AL1737&gt;0,AM1737&gt;0),AM1737,0))</f>
        <v>0</v>
      </c>
      <c r="AQ1737" s="40">
        <f>AU1737*D1737</f>
        <v>25677.787141540193</v>
      </c>
      <c r="AR1737" s="40">
        <f>AV1737*E1737</f>
        <v>19214.293951925134</v>
      </c>
      <c r="AS1737" s="40">
        <f>IF(AND(Y1737&lt;&gt;0,AN1737&lt;&gt;0),0,Q1737)</f>
        <v>1274.2640185554289</v>
      </c>
      <c r="AT1737" s="41">
        <f t="shared" si="436"/>
        <v>46166.345112020754</v>
      </c>
      <c r="AU1737" s="42">
        <f>S1737+AN1737</f>
        <v>662.13994691955111</v>
      </c>
      <c r="AV1737" s="37">
        <f>T1737+AO1737</f>
        <v>686.46995183726813</v>
      </c>
      <c r="AW1737" s="58">
        <f t="shared" si="421"/>
        <v>0.55620142940131145</v>
      </c>
      <c r="AX1737" s="58">
        <f t="shared" si="422"/>
        <v>0.41619699166790081</v>
      </c>
      <c r="AY1737" s="59">
        <f t="shared" si="423"/>
        <v>2.7601578930787768E-2</v>
      </c>
      <c r="AZ1737" s="54">
        <f t="shared" si="431"/>
        <v>-5.3893575007506467E-3</v>
      </c>
    </row>
    <row r="1738" spans="3:52" x14ac:dyDescent="0.25">
      <c r="C1738" s="35">
        <v>37189</v>
      </c>
      <c r="D1738" s="36">
        <v>39.18</v>
      </c>
      <c r="E1738" s="37">
        <v>28.35</v>
      </c>
      <c r="F1738" s="38">
        <v>0</v>
      </c>
      <c r="G1738" s="7">
        <v>0</v>
      </c>
      <c r="H1738" s="38">
        <v>1</v>
      </c>
      <c r="I1738" s="7">
        <v>1</v>
      </c>
      <c r="J1738" s="36">
        <f t="shared" si="424"/>
        <v>39.160409999999999</v>
      </c>
      <c r="K1738" s="37">
        <f t="shared" si="425"/>
        <v>28.335825000000003</v>
      </c>
      <c r="L1738" s="36">
        <f t="shared" si="426"/>
        <v>39.199590000000001</v>
      </c>
      <c r="M1738" s="37">
        <f t="shared" si="427"/>
        <v>28.364174999999999</v>
      </c>
      <c r="O1738" s="39">
        <f t="shared" si="428"/>
        <v>25942.643120308014</v>
      </c>
      <c r="P1738" s="40">
        <f t="shared" si="429"/>
        <v>19461.423134586552</v>
      </c>
      <c r="Q1738" s="40">
        <f>S1738*F1738+T1738*G1738+AS1737*(1+$G$9/252)</f>
        <v>1274.3145845879112</v>
      </c>
      <c r="R1738" s="41">
        <f t="shared" si="432"/>
        <v>46678.380839482481</v>
      </c>
      <c r="S1738" s="36">
        <f>AU1737*H1737</f>
        <v>662.13994691955111</v>
      </c>
      <c r="T1738" s="37">
        <f>AV1737*I1737</f>
        <v>686.46995183726813</v>
      </c>
      <c r="U1738" s="57">
        <f t="shared" si="435"/>
        <v>0.55577427180945971</v>
      </c>
      <c r="V1738" s="58">
        <f t="shared" si="433"/>
        <v>0.41692583985529519</v>
      </c>
      <c r="W1738" s="59">
        <f t="shared" si="434"/>
        <v>2.7299888335244993E-2</v>
      </c>
      <c r="Y1738" s="7">
        <f t="shared" si="430"/>
        <v>0</v>
      </c>
      <c r="Z1738" s="40"/>
      <c r="AA1738" s="40"/>
      <c r="AB1738" s="40"/>
      <c r="AC1738" s="40"/>
      <c r="AD1738" s="40"/>
      <c r="AE1738" s="40"/>
      <c r="AF1738" s="40"/>
      <c r="AG1738" s="41"/>
      <c r="AH1738" s="40"/>
      <c r="AI1738" s="40"/>
      <c r="AJ1738" s="40"/>
      <c r="AK1738" s="40"/>
      <c r="AL1738" s="40"/>
      <c r="AM1738" s="41"/>
      <c r="AN1738" s="36">
        <f>Y1738*(IF(AND(AH1738&gt;0,AI1738&lt;0),AH1738,0)+IF(AND(AJ1738&lt;0,AK1738&gt;0),AJ1738,0)+IF(AND(AL1738&gt;0,AM1738&gt;0),AL1738,0))</f>
        <v>0</v>
      </c>
      <c r="AO1738" s="37">
        <f>Y1738*(IF(AND(AH1738&gt;0,AI1738&lt;0),AI1738,0)+IF(AND(AJ1738&lt;0,AK1738&gt;0),AK1738,0)+IF(AND(AL1738&gt;0,AM1738&gt;0),AM1738,0))</f>
        <v>0</v>
      </c>
      <c r="AQ1738" s="40">
        <f>AU1738*D1738</f>
        <v>25942.643120308014</v>
      </c>
      <c r="AR1738" s="40">
        <f>AV1738*E1738</f>
        <v>19461.423134586552</v>
      </c>
      <c r="AS1738" s="40">
        <f>IF(AND(Y1738&lt;&gt;0,AN1738&lt;&gt;0),0,Q1738)</f>
        <v>1274.3145845879112</v>
      </c>
      <c r="AT1738" s="41">
        <f t="shared" si="436"/>
        <v>46678.380839482481</v>
      </c>
      <c r="AU1738" s="42">
        <f>S1738+AN1738</f>
        <v>662.13994691955111</v>
      </c>
      <c r="AV1738" s="37">
        <f>T1738+AO1738</f>
        <v>686.46995183726813</v>
      </c>
      <c r="AW1738" s="58">
        <f t="shared" si="421"/>
        <v>0.55577427180945971</v>
      </c>
      <c r="AX1738" s="58">
        <f t="shared" si="422"/>
        <v>0.41692583985529519</v>
      </c>
      <c r="AY1738" s="59">
        <f t="shared" si="423"/>
        <v>2.7299888335244993E-2</v>
      </c>
      <c r="AZ1738" s="54">
        <f t="shared" si="431"/>
        <v>1.1091103838072769E-2</v>
      </c>
    </row>
    <row r="1739" spans="3:52" x14ac:dyDescent="0.25">
      <c r="C1739" s="35">
        <v>37190</v>
      </c>
      <c r="D1739" s="36">
        <v>39.479999999999997</v>
      </c>
      <c r="E1739" s="37">
        <v>28.95</v>
      </c>
      <c r="F1739" s="38">
        <v>0</v>
      </c>
      <c r="G1739" s="7">
        <v>0</v>
      </c>
      <c r="H1739" s="38">
        <v>1</v>
      </c>
      <c r="I1739" s="7">
        <v>1</v>
      </c>
      <c r="J1739" s="36">
        <f t="shared" si="424"/>
        <v>39.460259999999998</v>
      </c>
      <c r="K1739" s="37">
        <f t="shared" si="425"/>
        <v>28.935525000000002</v>
      </c>
      <c r="L1739" s="36">
        <f t="shared" si="426"/>
        <v>39.499739999999996</v>
      </c>
      <c r="M1739" s="37">
        <f t="shared" si="427"/>
        <v>28.964474999999997</v>
      </c>
      <c r="O1739" s="39">
        <f t="shared" si="428"/>
        <v>26141.285104383875</v>
      </c>
      <c r="P1739" s="40">
        <f t="shared" si="429"/>
        <v>19873.305105688913</v>
      </c>
      <c r="Q1739" s="40">
        <f>S1739*F1739+T1739*G1739+AS1738*(1+$G$9/252)</f>
        <v>1274.3651526269821</v>
      </c>
      <c r="R1739" s="41">
        <f t="shared" si="432"/>
        <v>47288.955362699766</v>
      </c>
      <c r="S1739" s="36">
        <f>AU1738*H1738</f>
        <v>662.13994691955111</v>
      </c>
      <c r="T1739" s="37">
        <f>AV1738*I1738</f>
        <v>686.46995183726813</v>
      </c>
      <c r="U1739" s="57">
        <f t="shared" si="435"/>
        <v>0.55279895493321485</v>
      </c>
      <c r="V1739" s="58">
        <f t="shared" si="433"/>
        <v>0.42025257173188546</v>
      </c>
      <c r="W1739" s="59">
        <f t="shared" si="434"/>
        <v>2.694847333489981E-2</v>
      </c>
      <c r="Y1739" s="7">
        <f t="shared" si="430"/>
        <v>0</v>
      </c>
      <c r="Z1739" s="40"/>
      <c r="AA1739" s="40"/>
      <c r="AB1739" s="40"/>
      <c r="AC1739" s="40"/>
      <c r="AD1739" s="40"/>
      <c r="AE1739" s="40"/>
      <c r="AF1739" s="40"/>
      <c r="AG1739" s="41"/>
      <c r="AH1739" s="40"/>
      <c r="AI1739" s="40"/>
      <c r="AJ1739" s="40"/>
      <c r="AK1739" s="40"/>
      <c r="AL1739" s="40"/>
      <c r="AM1739" s="41"/>
      <c r="AN1739" s="36">
        <f>Y1739*(IF(AND(AH1739&gt;0,AI1739&lt;0),AH1739,0)+IF(AND(AJ1739&lt;0,AK1739&gt;0),AJ1739,0)+IF(AND(AL1739&gt;0,AM1739&gt;0),AL1739,0))</f>
        <v>0</v>
      </c>
      <c r="AO1739" s="37">
        <f>Y1739*(IF(AND(AH1739&gt;0,AI1739&lt;0),AI1739,0)+IF(AND(AJ1739&lt;0,AK1739&gt;0),AK1739,0)+IF(AND(AL1739&gt;0,AM1739&gt;0),AM1739,0))</f>
        <v>0</v>
      </c>
      <c r="AQ1739" s="40">
        <f>AU1739*D1739</f>
        <v>26141.285104383875</v>
      </c>
      <c r="AR1739" s="40">
        <f>AV1739*E1739</f>
        <v>19873.305105688913</v>
      </c>
      <c r="AS1739" s="40">
        <f>IF(AND(Y1739&lt;&gt;0,AN1739&lt;&gt;0),0,Q1739)</f>
        <v>1274.3651526269821</v>
      </c>
      <c r="AT1739" s="41">
        <f t="shared" si="436"/>
        <v>47288.955362699766</v>
      </c>
      <c r="AU1739" s="42">
        <f>S1739+AN1739</f>
        <v>662.13994691955111</v>
      </c>
      <c r="AV1739" s="37">
        <f>T1739+AO1739</f>
        <v>686.46995183726813</v>
      </c>
      <c r="AW1739" s="58">
        <f t="shared" si="421"/>
        <v>0.55279895493321485</v>
      </c>
      <c r="AX1739" s="58">
        <f t="shared" si="422"/>
        <v>0.42025257173188546</v>
      </c>
      <c r="AY1739" s="59">
        <f t="shared" si="423"/>
        <v>2.694847333489981E-2</v>
      </c>
      <c r="AZ1739" s="54">
        <f t="shared" si="431"/>
        <v>1.3080456353379732E-2</v>
      </c>
    </row>
    <row r="1740" spans="3:52" x14ac:dyDescent="0.25">
      <c r="C1740" s="35">
        <v>37193</v>
      </c>
      <c r="D1740" s="36">
        <v>40.86</v>
      </c>
      <c r="E1740" s="37">
        <v>27.28</v>
      </c>
      <c r="F1740" s="38">
        <v>0</v>
      </c>
      <c r="G1740" s="7">
        <v>0</v>
      </c>
      <c r="H1740" s="38">
        <v>1</v>
      </c>
      <c r="I1740" s="7">
        <v>1</v>
      </c>
      <c r="J1740" s="36">
        <f t="shared" si="424"/>
        <v>40.839570000000002</v>
      </c>
      <c r="K1740" s="37">
        <f t="shared" si="425"/>
        <v>27.266360000000002</v>
      </c>
      <c r="L1740" s="36">
        <f t="shared" si="426"/>
        <v>40.880429999999997</v>
      </c>
      <c r="M1740" s="37">
        <f t="shared" si="427"/>
        <v>27.29364</v>
      </c>
      <c r="O1740" s="39">
        <f t="shared" si="428"/>
        <v>27055.038231132858</v>
      </c>
      <c r="P1740" s="40">
        <f t="shared" si="429"/>
        <v>18726.900286120675</v>
      </c>
      <c r="Q1740" s="40">
        <f>S1740*F1740+T1740*G1740+AS1739*(1+$G$9/252)</f>
        <v>1274.4157226727211</v>
      </c>
      <c r="R1740" s="41">
        <f t="shared" si="432"/>
        <v>47056.354239926251</v>
      </c>
      <c r="S1740" s="36">
        <f>AU1739*H1739</f>
        <v>662.13994691955111</v>
      </c>
      <c r="T1740" s="37">
        <f>AV1739*I1739</f>
        <v>686.46995183726813</v>
      </c>
      <c r="U1740" s="57">
        <f t="shared" si="435"/>
        <v>0.57494973140476047</v>
      </c>
      <c r="V1740" s="58">
        <f t="shared" si="433"/>
        <v>0.3979675133912377</v>
      </c>
      <c r="W1740" s="59">
        <f t="shared" si="434"/>
        <v>2.7082755204001933E-2</v>
      </c>
      <c r="Y1740" s="7">
        <f t="shared" si="430"/>
        <v>0</v>
      </c>
      <c r="Z1740" s="40"/>
      <c r="AA1740" s="40"/>
      <c r="AB1740" s="40"/>
      <c r="AC1740" s="40"/>
      <c r="AD1740" s="40"/>
      <c r="AE1740" s="40"/>
      <c r="AF1740" s="40"/>
      <c r="AG1740" s="41"/>
      <c r="AH1740" s="40"/>
      <c r="AI1740" s="40"/>
      <c r="AJ1740" s="40"/>
      <c r="AK1740" s="40"/>
      <c r="AL1740" s="40"/>
      <c r="AM1740" s="41"/>
      <c r="AN1740" s="36">
        <f>Y1740*(IF(AND(AH1740&gt;0,AI1740&lt;0),AH1740,0)+IF(AND(AJ1740&lt;0,AK1740&gt;0),AJ1740,0)+IF(AND(AL1740&gt;0,AM1740&gt;0),AL1740,0))</f>
        <v>0</v>
      </c>
      <c r="AO1740" s="37">
        <f>Y1740*(IF(AND(AH1740&gt;0,AI1740&lt;0),AI1740,0)+IF(AND(AJ1740&lt;0,AK1740&gt;0),AK1740,0)+IF(AND(AL1740&gt;0,AM1740&gt;0),AM1740,0))</f>
        <v>0</v>
      </c>
      <c r="AQ1740" s="40">
        <f>AU1740*D1740</f>
        <v>27055.038231132858</v>
      </c>
      <c r="AR1740" s="40">
        <f>AV1740*E1740</f>
        <v>18726.900286120675</v>
      </c>
      <c r="AS1740" s="40">
        <f>IF(AND(Y1740&lt;&gt;0,AN1740&lt;&gt;0),0,Q1740)</f>
        <v>1274.4157226727211</v>
      </c>
      <c r="AT1740" s="41">
        <f t="shared" si="436"/>
        <v>47056.354239926251</v>
      </c>
      <c r="AU1740" s="42">
        <f>S1740+AN1740</f>
        <v>662.13994691955111</v>
      </c>
      <c r="AV1740" s="37">
        <f>T1740+AO1740</f>
        <v>686.46995183726813</v>
      </c>
      <c r="AW1740" s="58">
        <f t="shared" si="421"/>
        <v>0.57494973140476047</v>
      </c>
      <c r="AX1740" s="58">
        <f t="shared" si="422"/>
        <v>0.3979675133912377</v>
      </c>
      <c r="AY1740" s="59">
        <f t="shared" si="423"/>
        <v>2.7082755204001933E-2</v>
      </c>
      <c r="AZ1740" s="54">
        <f t="shared" si="431"/>
        <v>-4.9187198361539952E-3</v>
      </c>
    </row>
    <row r="1741" spans="3:52" x14ac:dyDescent="0.25">
      <c r="C1741" s="35">
        <v>37194</v>
      </c>
      <c r="D1741" s="36">
        <v>40.1</v>
      </c>
      <c r="E1741" s="37">
        <v>25.99</v>
      </c>
      <c r="F1741" s="38">
        <v>0</v>
      </c>
      <c r="G1741" s="7">
        <v>0</v>
      </c>
      <c r="H1741" s="38">
        <v>1</v>
      </c>
      <c r="I1741" s="7">
        <v>1</v>
      </c>
      <c r="J1741" s="36">
        <f t="shared" si="424"/>
        <v>40.079950000000004</v>
      </c>
      <c r="K1741" s="37">
        <f t="shared" si="425"/>
        <v>25.977004999999998</v>
      </c>
      <c r="L1741" s="36">
        <f t="shared" si="426"/>
        <v>40.120049999999999</v>
      </c>
      <c r="M1741" s="37">
        <f t="shared" si="427"/>
        <v>26.002994999999999</v>
      </c>
      <c r="O1741" s="39">
        <f t="shared" si="428"/>
        <v>26551.811871474001</v>
      </c>
      <c r="P1741" s="40">
        <f t="shared" si="429"/>
        <v>17841.354048250596</v>
      </c>
      <c r="Q1741" s="40">
        <f>S1741*F1741+T1741*G1741+AS1740*(1+$G$9/252)</f>
        <v>1274.4662947252079</v>
      </c>
      <c r="R1741" s="41">
        <f t="shared" si="432"/>
        <v>45667.632214449804</v>
      </c>
      <c r="S1741" s="36">
        <f>AU1740*H1740</f>
        <v>662.13994691955111</v>
      </c>
      <c r="T1741" s="37">
        <f>AV1740*I1740</f>
        <v>686.46995183726813</v>
      </c>
      <c r="U1741" s="57">
        <f t="shared" si="435"/>
        <v>0.58141424426801525</v>
      </c>
      <c r="V1741" s="58">
        <f t="shared" si="433"/>
        <v>0.39067832473708525</v>
      </c>
      <c r="W1741" s="59">
        <f t="shared" si="434"/>
        <v>2.7907430994899514E-2</v>
      </c>
      <c r="Y1741" s="7">
        <f t="shared" si="430"/>
        <v>0</v>
      </c>
      <c r="Z1741" s="40"/>
      <c r="AA1741" s="40"/>
      <c r="AB1741" s="40"/>
      <c r="AC1741" s="40"/>
      <c r="AD1741" s="40"/>
      <c r="AE1741" s="40"/>
      <c r="AF1741" s="40"/>
      <c r="AG1741" s="41"/>
      <c r="AH1741" s="40"/>
      <c r="AI1741" s="40"/>
      <c r="AJ1741" s="40"/>
      <c r="AK1741" s="40"/>
      <c r="AL1741" s="40"/>
      <c r="AM1741" s="41"/>
      <c r="AN1741" s="36">
        <f>Y1741*(IF(AND(AH1741&gt;0,AI1741&lt;0),AH1741,0)+IF(AND(AJ1741&lt;0,AK1741&gt;0),AJ1741,0)+IF(AND(AL1741&gt;0,AM1741&gt;0),AL1741,0))</f>
        <v>0</v>
      </c>
      <c r="AO1741" s="37">
        <f>Y1741*(IF(AND(AH1741&gt;0,AI1741&lt;0),AI1741,0)+IF(AND(AJ1741&lt;0,AK1741&gt;0),AK1741,0)+IF(AND(AL1741&gt;0,AM1741&gt;0),AM1741,0))</f>
        <v>0</v>
      </c>
      <c r="AQ1741" s="40">
        <f>AU1741*D1741</f>
        <v>26551.811871474001</v>
      </c>
      <c r="AR1741" s="40">
        <f>AV1741*E1741</f>
        <v>17841.354048250596</v>
      </c>
      <c r="AS1741" s="40">
        <f>IF(AND(Y1741&lt;&gt;0,AN1741&lt;&gt;0),0,Q1741)</f>
        <v>1274.4662947252079</v>
      </c>
      <c r="AT1741" s="41">
        <f t="shared" si="436"/>
        <v>45667.632214449804</v>
      </c>
      <c r="AU1741" s="42">
        <f>S1741+AN1741</f>
        <v>662.13994691955111</v>
      </c>
      <c r="AV1741" s="37">
        <f>T1741+AO1741</f>
        <v>686.46995183726813</v>
      </c>
      <c r="AW1741" s="58">
        <f t="shared" si="421"/>
        <v>0.58141424426801525</v>
      </c>
      <c r="AX1741" s="58">
        <f t="shared" si="422"/>
        <v>0.39067832473708525</v>
      </c>
      <c r="AY1741" s="59">
        <f t="shared" si="423"/>
        <v>2.7907430994899514E-2</v>
      </c>
      <c r="AZ1741" s="54">
        <f t="shared" si="431"/>
        <v>-2.9511891601201601E-2</v>
      </c>
    </row>
    <row r="1742" spans="3:52" x14ac:dyDescent="0.25">
      <c r="C1742" s="35">
        <v>37195</v>
      </c>
      <c r="D1742" s="36">
        <v>41.08</v>
      </c>
      <c r="E1742" s="37">
        <v>26.07</v>
      </c>
      <c r="F1742" s="38">
        <v>0</v>
      </c>
      <c r="G1742" s="7">
        <v>0</v>
      </c>
      <c r="H1742" s="38">
        <v>1</v>
      </c>
      <c r="I1742" s="7">
        <v>1</v>
      </c>
      <c r="J1742" s="36">
        <f t="shared" si="424"/>
        <v>41.059460000000001</v>
      </c>
      <c r="K1742" s="37">
        <f t="shared" si="425"/>
        <v>26.056965000000002</v>
      </c>
      <c r="L1742" s="36">
        <f t="shared" si="426"/>
        <v>41.100539999999995</v>
      </c>
      <c r="M1742" s="37">
        <f t="shared" si="427"/>
        <v>26.083034999999999</v>
      </c>
      <c r="O1742" s="39">
        <f t="shared" si="428"/>
        <v>27200.70901945516</v>
      </c>
      <c r="P1742" s="40">
        <f t="shared" si="429"/>
        <v>17896.271644397581</v>
      </c>
      <c r="Q1742" s="40">
        <f>S1742*F1742+T1742*G1742+AS1741*(1+$G$9/252)</f>
        <v>1274.5168687845223</v>
      </c>
      <c r="R1742" s="41">
        <f t="shared" si="432"/>
        <v>46371.497532637259</v>
      </c>
      <c r="S1742" s="36">
        <f>AU1741*H1741</f>
        <v>662.13994691955111</v>
      </c>
      <c r="T1742" s="37">
        <f>AV1741*I1741</f>
        <v>686.46995183726813</v>
      </c>
      <c r="U1742" s="57">
        <f t="shared" si="435"/>
        <v>0.58658250146678392</v>
      </c>
      <c r="V1742" s="58">
        <f t="shared" si="433"/>
        <v>0.38593257920561652</v>
      </c>
      <c r="W1742" s="59">
        <f t="shared" si="434"/>
        <v>2.7484919327599673E-2</v>
      </c>
      <c r="Y1742" s="7">
        <f t="shared" si="430"/>
        <v>0</v>
      </c>
      <c r="Z1742" s="40"/>
      <c r="AA1742" s="40"/>
      <c r="AB1742" s="40"/>
      <c r="AC1742" s="40"/>
      <c r="AD1742" s="40"/>
      <c r="AE1742" s="40"/>
      <c r="AF1742" s="40"/>
      <c r="AG1742" s="41"/>
      <c r="AH1742" s="40"/>
      <c r="AI1742" s="40"/>
      <c r="AJ1742" s="40"/>
      <c r="AK1742" s="40"/>
      <c r="AL1742" s="40"/>
      <c r="AM1742" s="41"/>
      <c r="AN1742" s="36">
        <f>Y1742*(IF(AND(AH1742&gt;0,AI1742&lt;0),AH1742,0)+IF(AND(AJ1742&lt;0,AK1742&gt;0),AJ1742,0)+IF(AND(AL1742&gt;0,AM1742&gt;0),AL1742,0))</f>
        <v>0</v>
      </c>
      <c r="AO1742" s="37">
        <f>Y1742*(IF(AND(AH1742&gt;0,AI1742&lt;0),AI1742,0)+IF(AND(AJ1742&lt;0,AK1742&gt;0),AK1742,0)+IF(AND(AL1742&gt;0,AM1742&gt;0),AM1742,0))</f>
        <v>0</v>
      </c>
      <c r="AQ1742" s="40">
        <f>AU1742*D1742</f>
        <v>27200.70901945516</v>
      </c>
      <c r="AR1742" s="40">
        <f>AV1742*E1742</f>
        <v>17896.271644397581</v>
      </c>
      <c r="AS1742" s="40">
        <f>IF(AND(Y1742&lt;&gt;0,AN1742&lt;&gt;0),0,Q1742)</f>
        <v>1274.5168687845223</v>
      </c>
      <c r="AT1742" s="41">
        <f t="shared" si="436"/>
        <v>46371.497532637259</v>
      </c>
      <c r="AU1742" s="42">
        <f>S1742+AN1742</f>
        <v>662.13994691955111</v>
      </c>
      <c r="AV1742" s="37">
        <f>T1742+AO1742</f>
        <v>686.46995183726813</v>
      </c>
      <c r="AW1742" s="58">
        <f t="shared" si="421"/>
        <v>0.58658250146678392</v>
      </c>
      <c r="AX1742" s="58">
        <f t="shared" si="422"/>
        <v>0.38593257920561652</v>
      </c>
      <c r="AY1742" s="59">
        <f t="shared" si="423"/>
        <v>2.7484919327599673E-2</v>
      </c>
      <c r="AZ1742" s="54">
        <f t="shared" si="431"/>
        <v>1.5412783279023179E-2</v>
      </c>
    </row>
    <row r="1743" spans="3:52" x14ac:dyDescent="0.25">
      <c r="C1743" s="35">
        <v>37196</v>
      </c>
      <c r="D1743" s="36">
        <v>42.11</v>
      </c>
      <c r="E1743" s="37">
        <v>26.2</v>
      </c>
      <c r="F1743" s="38">
        <v>0</v>
      </c>
      <c r="G1743" s="7">
        <v>0</v>
      </c>
      <c r="H1743" s="38">
        <v>1</v>
      </c>
      <c r="I1743" s="7">
        <v>1</v>
      </c>
      <c r="J1743" s="36">
        <f t="shared" si="424"/>
        <v>42.088945000000002</v>
      </c>
      <c r="K1743" s="37">
        <f t="shared" si="425"/>
        <v>26.186900000000001</v>
      </c>
      <c r="L1743" s="36">
        <f t="shared" si="426"/>
        <v>42.131054999999996</v>
      </c>
      <c r="M1743" s="37">
        <f t="shared" si="427"/>
        <v>26.213099999999997</v>
      </c>
      <c r="O1743" s="39">
        <f t="shared" si="428"/>
        <v>27882.713164782297</v>
      </c>
      <c r="P1743" s="40">
        <f t="shared" si="429"/>
        <v>17985.512738136425</v>
      </c>
      <c r="Q1743" s="40">
        <f>S1743*F1743+T1743*G1743+AS1742*(1+$G$9/252)</f>
        <v>1274.5674448507439</v>
      </c>
      <c r="R1743" s="41">
        <f t="shared" si="432"/>
        <v>47142.793347769468</v>
      </c>
      <c r="S1743" s="36">
        <f>AU1742*H1742</f>
        <v>662.13994691955111</v>
      </c>
      <c r="T1743" s="37">
        <f>AV1742*I1742</f>
        <v>686.46995183726813</v>
      </c>
      <c r="U1743" s="57">
        <f t="shared" si="435"/>
        <v>0.59145229174464165</v>
      </c>
      <c r="V1743" s="58">
        <f t="shared" si="433"/>
        <v>0.38151139253583072</v>
      </c>
      <c r="W1743" s="59">
        <f t="shared" si="434"/>
        <v>2.7036315719527665E-2</v>
      </c>
      <c r="Y1743" s="7">
        <f t="shared" si="430"/>
        <v>0</v>
      </c>
      <c r="Z1743" s="40"/>
      <c r="AA1743" s="40"/>
      <c r="AB1743" s="40"/>
      <c r="AC1743" s="40"/>
      <c r="AD1743" s="40"/>
      <c r="AE1743" s="40"/>
      <c r="AF1743" s="40"/>
      <c r="AG1743" s="41"/>
      <c r="AH1743" s="40"/>
      <c r="AI1743" s="40"/>
      <c r="AJ1743" s="40"/>
      <c r="AK1743" s="40"/>
      <c r="AL1743" s="40"/>
      <c r="AM1743" s="41"/>
      <c r="AN1743" s="36">
        <f>Y1743*(IF(AND(AH1743&gt;0,AI1743&lt;0),AH1743,0)+IF(AND(AJ1743&lt;0,AK1743&gt;0),AJ1743,0)+IF(AND(AL1743&gt;0,AM1743&gt;0),AL1743,0))</f>
        <v>0</v>
      </c>
      <c r="AO1743" s="37">
        <f>Y1743*(IF(AND(AH1743&gt;0,AI1743&lt;0),AI1743,0)+IF(AND(AJ1743&lt;0,AK1743&gt;0),AK1743,0)+IF(AND(AL1743&gt;0,AM1743&gt;0),AM1743,0))</f>
        <v>0</v>
      </c>
      <c r="AQ1743" s="40">
        <f>AU1743*D1743</f>
        <v>27882.713164782297</v>
      </c>
      <c r="AR1743" s="40">
        <f>AV1743*E1743</f>
        <v>17985.512738136425</v>
      </c>
      <c r="AS1743" s="40">
        <f>IF(AND(Y1743&lt;&gt;0,AN1743&lt;&gt;0),0,Q1743)</f>
        <v>1274.5674448507439</v>
      </c>
      <c r="AT1743" s="41">
        <f t="shared" si="436"/>
        <v>47142.793347769468</v>
      </c>
      <c r="AU1743" s="42">
        <f>S1743+AN1743</f>
        <v>662.13994691955111</v>
      </c>
      <c r="AV1743" s="37">
        <f>T1743+AO1743</f>
        <v>686.46995183726813</v>
      </c>
      <c r="AW1743" s="58">
        <f t="shared" si="421"/>
        <v>0.59145229174464165</v>
      </c>
      <c r="AX1743" s="58">
        <f t="shared" si="422"/>
        <v>0.38151139253583072</v>
      </c>
      <c r="AY1743" s="59">
        <f t="shared" si="423"/>
        <v>2.7036315719527665E-2</v>
      </c>
      <c r="AZ1743" s="54">
        <f t="shared" si="431"/>
        <v>1.6632971893766335E-2</v>
      </c>
    </row>
    <row r="1744" spans="3:52" x14ac:dyDescent="0.25">
      <c r="C1744" s="35">
        <v>37197</v>
      </c>
      <c r="D1744" s="36">
        <v>42.25</v>
      </c>
      <c r="E1744" s="37">
        <v>26.79</v>
      </c>
      <c r="F1744" s="38">
        <v>0</v>
      </c>
      <c r="G1744" s="7">
        <v>0</v>
      </c>
      <c r="H1744" s="38">
        <v>1</v>
      </c>
      <c r="I1744" s="7">
        <v>1</v>
      </c>
      <c r="J1744" s="36">
        <f t="shared" si="424"/>
        <v>42.228875000000002</v>
      </c>
      <c r="K1744" s="37">
        <f t="shared" si="425"/>
        <v>26.776605</v>
      </c>
      <c r="L1744" s="36">
        <f t="shared" si="426"/>
        <v>42.271124999999998</v>
      </c>
      <c r="M1744" s="37">
        <f t="shared" si="427"/>
        <v>26.803394999999998</v>
      </c>
      <c r="O1744" s="39">
        <f t="shared" si="428"/>
        <v>27975.412757351034</v>
      </c>
      <c r="P1744" s="40">
        <f t="shared" si="429"/>
        <v>18390.530009720413</v>
      </c>
      <c r="Q1744" s="40">
        <f>S1744*F1744+T1744*G1744+AS1743*(1+$G$9/252)</f>
        <v>1274.6180229239521</v>
      </c>
      <c r="R1744" s="41">
        <f t="shared" si="432"/>
        <v>47640.560789995405</v>
      </c>
      <c r="S1744" s="36">
        <f>AU1743*H1743</f>
        <v>662.13994691955111</v>
      </c>
      <c r="T1744" s="37">
        <f>AV1743*I1743</f>
        <v>686.46995183726813</v>
      </c>
      <c r="U1744" s="57">
        <f t="shared" si="435"/>
        <v>0.58721837638875818</v>
      </c>
      <c r="V1744" s="58">
        <f t="shared" si="433"/>
        <v>0.38602673236336993</v>
      </c>
      <c r="W1744" s="59">
        <f t="shared" si="434"/>
        <v>2.6754891247871792E-2</v>
      </c>
      <c r="Y1744" s="7">
        <f t="shared" si="430"/>
        <v>0</v>
      </c>
      <c r="Z1744" s="40"/>
      <c r="AA1744" s="40"/>
      <c r="AB1744" s="40"/>
      <c r="AC1744" s="40"/>
      <c r="AD1744" s="40"/>
      <c r="AE1744" s="40"/>
      <c r="AF1744" s="40"/>
      <c r="AG1744" s="41"/>
      <c r="AH1744" s="40"/>
      <c r="AI1744" s="40"/>
      <c r="AJ1744" s="40"/>
      <c r="AK1744" s="40"/>
      <c r="AL1744" s="40"/>
      <c r="AM1744" s="41"/>
      <c r="AN1744" s="36">
        <f>Y1744*(IF(AND(AH1744&gt;0,AI1744&lt;0),AH1744,0)+IF(AND(AJ1744&lt;0,AK1744&gt;0),AJ1744,0)+IF(AND(AL1744&gt;0,AM1744&gt;0),AL1744,0))</f>
        <v>0</v>
      </c>
      <c r="AO1744" s="37">
        <f>Y1744*(IF(AND(AH1744&gt;0,AI1744&lt;0),AI1744,0)+IF(AND(AJ1744&lt;0,AK1744&gt;0),AK1744,0)+IF(AND(AL1744&gt;0,AM1744&gt;0),AM1744,0))</f>
        <v>0</v>
      </c>
      <c r="AQ1744" s="40">
        <f>AU1744*D1744</f>
        <v>27975.412757351034</v>
      </c>
      <c r="AR1744" s="40">
        <f>AV1744*E1744</f>
        <v>18390.530009720413</v>
      </c>
      <c r="AS1744" s="40">
        <f>IF(AND(Y1744&lt;&gt;0,AN1744&lt;&gt;0),0,Q1744)</f>
        <v>1274.6180229239521</v>
      </c>
      <c r="AT1744" s="41">
        <f t="shared" si="436"/>
        <v>47640.560789995405</v>
      </c>
      <c r="AU1744" s="42">
        <f>S1744+AN1744</f>
        <v>662.13994691955111</v>
      </c>
      <c r="AV1744" s="37">
        <f>T1744+AO1744</f>
        <v>686.46995183726813</v>
      </c>
      <c r="AW1744" s="58">
        <f t="shared" si="421"/>
        <v>0.58721837638875818</v>
      </c>
      <c r="AX1744" s="58">
        <f t="shared" si="422"/>
        <v>0.38602673236336993</v>
      </c>
      <c r="AY1744" s="59">
        <f t="shared" si="423"/>
        <v>2.6754891247871792E-2</v>
      </c>
      <c r="AZ1744" s="54">
        <f t="shared" si="431"/>
        <v>1.0558717608308399E-2</v>
      </c>
    </row>
    <row r="1745" spans="3:52" x14ac:dyDescent="0.25">
      <c r="C1745" s="35">
        <v>37200</v>
      </c>
      <c r="D1745" s="36">
        <v>43.4</v>
      </c>
      <c r="E1745" s="37">
        <v>26.78</v>
      </c>
      <c r="F1745" s="38">
        <v>0</v>
      </c>
      <c r="G1745" s="7">
        <v>0</v>
      </c>
      <c r="H1745" s="38">
        <v>1</v>
      </c>
      <c r="I1745" s="7">
        <v>1</v>
      </c>
      <c r="J1745" s="36">
        <f t="shared" si="424"/>
        <v>43.378300000000003</v>
      </c>
      <c r="K1745" s="37">
        <f t="shared" si="425"/>
        <v>26.766610000000004</v>
      </c>
      <c r="L1745" s="36">
        <f t="shared" si="426"/>
        <v>43.421699999999994</v>
      </c>
      <c r="M1745" s="37">
        <f t="shared" si="427"/>
        <v>26.793389999999999</v>
      </c>
      <c r="O1745" s="39">
        <f t="shared" si="428"/>
        <v>28736.873696308518</v>
      </c>
      <c r="P1745" s="40">
        <f t="shared" si="429"/>
        <v>18383.665310202043</v>
      </c>
      <c r="Q1745" s="40">
        <f>S1745*F1745+T1745*G1745+AS1744*(1+$G$9/252)</f>
        <v>1274.6686030042267</v>
      </c>
      <c r="R1745" s="41">
        <f t="shared" si="432"/>
        <v>48395.207609514786</v>
      </c>
      <c r="S1745" s="36">
        <f>AU1744*H1744</f>
        <v>662.13994691955111</v>
      </c>
      <c r="T1745" s="37">
        <f>AV1744*I1744</f>
        <v>686.46995183726813</v>
      </c>
      <c r="U1745" s="57">
        <f t="shared" si="435"/>
        <v>0.59379585532883794</v>
      </c>
      <c r="V1745" s="58">
        <f t="shared" si="433"/>
        <v>0.37986540854486806</v>
      </c>
      <c r="W1745" s="59">
        <f t="shared" si="434"/>
        <v>2.6338736126294029E-2</v>
      </c>
      <c r="Y1745" s="7">
        <f t="shared" si="430"/>
        <v>0</v>
      </c>
      <c r="Z1745" s="40"/>
      <c r="AA1745" s="40"/>
      <c r="AB1745" s="40"/>
      <c r="AC1745" s="40"/>
      <c r="AD1745" s="40"/>
      <c r="AE1745" s="40"/>
      <c r="AF1745" s="40"/>
      <c r="AG1745" s="41"/>
      <c r="AH1745" s="40"/>
      <c r="AI1745" s="40"/>
      <c r="AJ1745" s="40"/>
      <c r="AK1745" s="40"/>
      <c r="AL1745" s="40"/>
      <c r="AM1745" s="41"/>
      <c r="AN1745" s="36">
        <f>Y1745*(IF(AND(AH1745&gt;0,AI1745&lt;0),AH1745,0)+IF(AND(AJ1745&lt;0,AK1745&gt;0),AJ1745,0)+IF(AND(AL1745&gt;0,AM1745&gt;0),AL1745,0))</f>
        <v>0</v>
      </c>
      <c r="AO1745" s="37">
        <f>Y1745*(IF(AND(AH1745&gt;0,AI1745&lt;0),AI1745,0)+IF(AND(AJ1745&lt;0,AK1745&gt;0),AK1745,0)+IF(AND(AL1745&gt;0,AM1745&gt;0),AM1745,0))</f>
        <v>0</v>
      </c>
      <c r="AQ1745" s="40">
        <f>AU1745*D1745</f>
        <v>28736.873696308518</v>
      </c>
      <c r="AR1745" s="40">
        <f>AV1745*E1745</f>
        <v>18383.665310202043</v>
      </c>
      <c r="AS1745" s="40">
        <f>IF(AND(Y1745&lt;&gt;0,AN1745&lt;&gt;0),0,Q1745)</f>
        <v>1274.6686030042267</v>
      </c>
      <c r="AT1745" s="41">
        <f t="shared" si="436"/>
        <v>48395.207609514786</v>
      </c>
      <c r="AU1745" s="42">
        <f>S1745+AN1745</f>
        <v>662.13994691955111</v>
      </c>
      <c r="AV1745" s="37">
        <f>T1745+AO1745</f>
        <v>686.46995183726813</v>
      </c>
      <c r="AW1745" s="58">
        <f t="shared" si="421"/>
        <v>0.59379585532883794</v>
      </c>
      <c r="AX1745" s="58">
        <f t="shared" si="422"/>
        <v>0.37986540854486806</v>
      </c>
      <c r="AY1745" s="59">
        <f t="shared" si="423"/>
        <v>2.6338736126294029E-2</v>
      </c>
      <c r="AZ1745" s="54">
        <f t="shared" si="431"/>
        <v>1.5840426875870506E-2</v>
      </c>
    </row>
    <row r="1746" spans="3:52" x14ac:dyDescent="0.25">
      <c r="C1746" s="35">
        <v>37201</v>
      </c>
      <c r="D1746" s="36">
        <v>44.35</v>
      </c>
      <c r="E1746" s="37">
        <v>27</v>
      </c>
      <c r="F1746" s="38">
        <v>0</v>
      </c>
      <c r="G1746" s="7">
        <v>0</v>
      </c>
      <c r="H1746" s="38">
        <v>1</v>
      </c>
      <c r="I1746" s="7">
        <v>1</v>
      </c>
      <c r="J1746" s="36">
        <f t="shared" si="424"/>
        <v>44.327825000000004</v>
      </c>
      <c r="K1746" s="37">
        <f t="shared" si="425"/>
        <v>26.986500000000003</v>
      </c>
      <c r="L1746" s="36">
        <f t="shared" si="426"/>
        <v>44.372174999999999</v>
      </c>
      <c r="M1746" s="37">
        <f t="shared" si="427"/>
        <v>27.013499999999997</v>
      </c>
      <c r="O1746" s="39">
        <f t="shared" si="428"/>
        <v>29365.906645882093</v>
      </c>
      <c r="P1746" s="40">
        <f t="shared" si="429"/>
        <v>18534.688699606239</v>
      </c>
      <c r="Q1746" s="40">
        <f>S1746*F1746+T1746*G1746+AS1745*(1+$G$9/252)</f>
        <v>1274.7191850916474</v>
      </c>
      <c r="R1746" s="41">
        <f t="shared" si="432"/>
        <v>49175.314530579977</v>
      </c>
      <c r="S1746" s="36">
        <f>AU1745*H1745</f>
        <v>662.13994691955111</v>
      </c>
      <c r="T1746" s="37">
        <f>AV1745*I1745</f>
        <v>686.46995183726813</v>
      </c>
      <c r="U1746" s="57">
        <f t="shared" si="435"/>
        <v>0.59716764246867637</v>
      </c>
      <c r="V1746" s="58">
        <f t="shared" si="433"/>
        <v>0.37691042500765959</v>
      </c>
      <c r="W1746" s="59">
        <f t="shared" si="434"/>
        <v>2.5921932523663989E-2</v>
      </c>
      <c r="Y1746" s="7">
        <f t="shared" si="430"/>
        <v>0</v>
      </c>
      <c r="Z1746" s="40"/>
      <c r="AA1746" s="40"/>
      <c r="AB1746" s="40"/>
      <c r="AC1746" s="40"/>
      <c r="AD1746" s="40"/>
      <c r="AE1746" s="40"/>
      <c r="AF1746" s="40"/>
      <c r="AG1746" s="41"/>
      <c r="AH1746" s="40"/>
      <c r="AI1746" s="40"/>
      <c r="AJ1746" s="40"/>
      <c r="AK1746" s="40"/>
      <c r="AL1746" s="40"/>
      <c r="AM1746" s="41"/>
      <c r="AN1746" s="36">
        <f>Y1746*(IF(AND(AH1746&gt;0,AI1746&lt;0),AH1746,0)+IF(AND(AJ1746&lt;0,AK1746&gt;0),AJ1746,0)+IF(AND(AL1746&gt;0,AM1746&gt;0),AL1746,0))</f>
        <v>0</v>
      </c>
      <c r="AO1746" s="37">
        <f>Y1746*(IF(AND(AH1746&gt;0,AI1746&lt;0),AI1746,0)+IF(AND(AJ1746&lt;0,AK1746&gt;0),AK1746,0)+IF(AND(AL1746&gt;0,AM1746&gt;0),AM1746,0))</f>
        <v>0</v>
      </c>
      <c r="AQ1746" s="40">
        <f>AU1746*D1746</f>
        <v>29365.906645882093</v>
      </c>
      <c r="AR1746" s="40">
        <f>AV1746*E1746</f>
        <v>18534.688699606239</v>
      </c>
      <c r="AS1746" s="40">
        <f>IF(AND(Y1746&lt;&gt;0,AN1746&lt;&gt;0),0,Q1746)</f>
        <v>1274.7191850916474</v>
      </c>
      <c r="AT1746" s="41">
        <f t="shared" si="436"/>
        <v>49175.314530579977</v>
      </c>
      <c r="AU1746" s="42">
        <f>S1746+AN1746</f>
        <v>662.13994691955111</v>
      </c>
      <c r="AV1746" s="37">
        <f>T1746+AO1746</f>
        <v>686.46995183726813</v>
      </c>
      <c r="AW1746" s="58">
        <f t="shared" si="421"/>
        <v>0.59716764246867637</v>
      </c>
      <c r="AX1746" s="58">
        <f t="shared" si="422"/>
        <v>0.37691042500765959</v>
      </c>
      <c r="AY1746" s="59">
        <f t="shared" si="423"/>
        <v>2.5921932523663989E-2</v>
      </c>
      <c r="AZ1746" s="54">
        <f t="shared" si="431"/>
        <v>1.6119507686786383E-2</v>
      </c>
    </row>
    <row r="1747" spans="3:52" x14ac:dyDescent="0.25">
      <c r="C1747" s="35">
        <v>37202</v>
      </c>
      <c r="D1747" s="36">
        <v>44.1</v>
      </c>
      <c r="E1747" s="37">
        <v>27.02</v>
      </c>
      <c r="F1747" s="38">
        <v>0</v>
      </c>
      <c r="G1747" s="7">
        <v>0</v>
      </c>
      <c r="H1747" s="38">
        <v>1</v>
      </c>
      <c r="I1747" s="7">
        <v>1</v>
      </c>
      <c r="J1747" s="36">
        <f t="shared" si="424"/>
        <v>44.077950000000001</v>
      </c>
      <c r="K1747" s="37">
        <f t="shared" si="425"/>
        <v>27.006489999999999</v>
      </c>
      <c r="L1747" s="36">
        <f t="shared" si="426"/>
        <v>44.122050000000002</v>
      </c>
      <c r="M1747" s="37">
        <f t="shared" si="427"/>
        <v>27.03351</v>
      </c>
      <c r="O1747" s="39">
        <f t="shared" si="428"/>
        <v>29200.371659152206</v>
      </c>
      <c r="P1747" s="40">
        <f t="shared" si="429"/>
        <v>18548.418098642986</v>
      </c>
      <c r="Q1747" s="40">
        <f>S1747*F1747+T1747*G1747+AS1746*(1+$G$9/252)</f>
        <v>1274.7697691862938</v>
      </c>
      <c r="R1747" s="41">
        <f t="shared" si="432"/>
        <v>49023.559526981488</v>
      </c>
      <c r="S1747" s="36">
        <f>AU1746*H1746</f>
        <v>662.13994691955111</v>
      </c>
      <c r="T1747" s="37">
        <f>AV1746*I1746</f>
        <v>686.46995183726813</v>
      </c>
      <c r="U1747" s="57">
        <f t="shared" si="435"/>
        <v>0.59563956475010682</v>
      </c>
      <c r="V1747" s="58">
        <f t="shared" si="433"/>
        <v>0.37835722819013878</v>
      </c>
      <c r="W1747" s="59">
        <f t="shared" si="434"/>
        <v>2.6003207059754375E-2</v>
      </c>
      <c r="Y1747" s="7">
        <f t="shared" si="430"/>
        <v>0</v>
      </c>
      <c r="Z1747" s="40"/>
      <c r="AA1747" s="40"/>
      <c r="AB1747" s="40"/>
      <c r="AC1747" s="40"/>
      <c r="AD1747" s="40"/>
      <c r="AE1747" s="40"/>
      <c r="AF1747" s="40"/>
      <c r="AG1747" s="41"/>
      <c r="AH1747" s="40"/>
      <c r="AI1747" s="40"/>
      <c r="AJ1747" s="40"/>
      <c r="AK1747" s="40"/>
      <c r="AL1747" s="40"/>
      <c r="AM1747" s="41"/>
      <c r="AN1747" s="36">
        <f>Y1747*(IF(AND(AH1747&gt;0,AI1747&lt;0),AH1747,0)+IF(AND(AJ1747&lt;0,AK1747&gt;0),AJ1747,0)+IF(AND(AL1747&gt;0,AM1747&gt;0),AL1747,0))</f>
        <v>0</v>
      </c>
      <c r="AO1747" s="37">
        <f>Y1747*(IF(AND(AH1747&gt;0,AI1747&lt;0),AI1747,0)+IF(AND(AJ1747&lt;0,AK1747&gt;0),AK1747,0)+IF(AND(AL1747&gt;0,AM1747&gt;0),AM1747,0))</f>
        <v>0</v>
      </c>
      <c r="AQ1747" s="40">
        <f>AU1747*D1747</f>
        <v>29200.371659152206</v>
      </c>
      <c r="AR1747" s="40">
        <f>AV1747*E1747</f>
        <v>18548.418098642986</v>
      </c>
      <c r="AS1747" s="40">
        <f>IF(AND(Y1747&lt;&gt;0,AN1747&lt;&gt;0),0,Q1747)</f>
        <v>1274.7697691862938</v>
      </c>
      <c r="AT1747" s="41">
        <f t="shared" si="436"/>
        <v>49023.559526981488</v>
      </c>
      <c r="AU1747" s="42">
        <f>S1747+AN1747</f>
        <v>662.13994691955111</v>
      </c>
      <c r="AV1747" s="37">
        <f>T1747+AO1747</f>
        <v>686.46995183726813</v>
      </c>
      <c r="AW1747" s="58">
        <f t="shared" si="421"/>
        <v>0.59563956475010682</v>
      </c>
      <c r="AX1747" s="58">
        <f t="shared" si="422"/>
        <v>0.37835722819013878</v>
      </c>
      <c r="AY1747" s="59">
        <f t="shared" si="423"/>
        <v>2.6003207059754375E-2</v>
      </c>
      <c r="AZ1747" s="54">
        <f t="shared" si="431"/>
        <v>-3.0859996534261525E-3</v>
      </c>
    </row>
    <row r="1748" spans="3:52" x14ac:dyDescent="0.25">
      <c r="C1748" s="35">
        <v>37203</v>
      </c>
      <c r="D1748" s="36">
        <v>44.67</v>
      </c>
      <c r="E1748" s="37">
        <v>26.3</v>
      </c>
      <c r="F1748" s="38">
        <v>0</v>
      </c>
      <c r="G1748" s="7">
        <v>0</v>
      </c>
      <c r="H1748" s="38">
        <v>1</v>
      </c>
      <c r="I1748" s="7">
        <v>1</v>
      </c>
      <c r="J1748" s="36">
        <f t="shared" si="424"/>
        <v>44.647665000000003</v>
      </c>
      <c r="K1748" s="37">
        <f t="shared" si="425"/>
        <v>26.286850000000001</v>
      </c>
      <c r="L1748" s="36">
        <f t="shared" si="426"/>
        <v>44.692335</v>
      </c>
      <c r="M1748" s="37">
        <f t="shared" si="427"/>
        <v>26.31315</v>
      </c>
      <c r="O1748" s="39">
        <f t="shared" si="428"/>
        <v>29577.791428896347</v>
      </c>
      <c r="P1748" s="40">
        <f t="shared" si="429"/>
        <v>18054.159733320153</v>
      </c>
      <c r="Q1748" s="40">
        <f>S1748*F1748+T1748*G1748+AS1747*(1+$G$9/252)</f>
        <v>1274.8203552882455</v>
      </c>
      <c r="R1748" s="41">
        <f t="shared" si="432"/>
        <v>48906.771517504749</v>
      </c>
      <c r="S1748" s="36">
        <f>AU1747*H1747</f>
        <v>662.13994691955111</v>
      </c>
      <c r="T1748" s="37">
        <f>AV1747*I1747</f>
        <v>686.46995183726813</v>
      </c>
      <c r="U1748" s="57">
        <f t="shared" si="435"/>
        <v>0.60477906251304769</v>
      </c>
      <c r="V1748" s="58">
        <f t="shared" si="433"/>
        <v>0.36915460115493814</v>
      </c>
      <c r="W1748" s="59">
        <f t="shared" si="434"/>
        <v>2.6066336332014082E-2</v>
      </c>
      <c r="Y1748" s="7">
        <f t="shared" si="430"/>
        <v>0</v>
      </c>
      <c r="Z1748" s="40"/>
      <c r="AA1748" s="40"/>
      <c r="AB1748" s="40"/>
      <c r="AC1748" s="40"/>
      <c r="AD1748" s="40"/>
      <c r="AE1748" s="40"/>
      <c r="AF1748" s="40"/>
      <c r="AG1748" s="41"/>
      <c r="AH1748" s="40"/>
      <c r="AI1748" s="40"/>
      <c r="AJ1748" s="40"/>
      <c r="AK1748" s="40"/>
      <c r="AL1748" s="40"/>
      <c r="AM1748" s="41"/>
      <c r="AN1748" s="36">
        <f>Y1748*(IF(AND(AH1748&gt;0,AI1748&lt;0),AH1748,0)+IF(AND(AJ1748&lt;0,AK1748&gt;0),AJ1748,0)+IF(AND(AL1748&gt;0,AM1748&gt;0),AL1748,0))</f>
        <v>0</v>
      </c>
      <c r="AO1748" s="37">
        <f>Y1748*(IF(AND(AH1748&gt;0,AI1748&lt;0),AI1748,0)+IF(AND(AJ1748&lt;0,AK1748&gt;0),AK1748,0)+IF(AND(AL1748&gt;0,AM1748&gt;0),AM1748,0))</f>
        <v>0</v>
      </c>
      <c r="AQ1748" s="40">
        <f>AU1748*D1748</f>
        <v>29577.791428896347</v>
      </c>
      <c r="AR1748" s="40">
        <f>AV1748*E1748</f>
        <v>18054.159733320153</v>
      </c>
      <c r="AS1748" s="40">
        <f>IF(AND(Y1748&lt;&gt;0,AN1748&lt;&gt;0),0,Q1748)</f>
        <v>1274.8203552882455</v>
      </c>
      <c r="AT1748" s="41">
        <f t="shared" si="436"/>
        <v>48906.771517504749</v>
      </c>
      <c r="AU1748" s="42">
        <f>S1748+AN1748</f>
        <v>662.13994691955111</v>
      </c>
      <c r="AV1748" s="37">
        <f>T1748+AO1748</f>
        <v>686.46995183726813</v>
      </c>
      <c r="AW1748" s="58">
        <f t="shared" si="421"/>
        <v>0.60477906251304769</v>
      </c>
      <c r="AX1748" s="58">
        <f t="shared" si="422"/>
        <v>0.36915460115493814</v>
      </c>
      <c r="AY1748" s="59">
        <f t="shared" si="423"/>
        <v>2.6066336332014082E-2</v>
      </c>
      <c r="AZ1748" s="54">
        <f t="shared" si="431"/>
        <v>-2.3822833471008886E-3</v>
      </c>
    </row>
    <row r="1749" spans="3:52" x14ac:dyDescent="0.25">
      <c r="C1749" s="35">
        <v>37204</v>
      </c>
      <c r="D1749" s="36">
        <v>44.96</v>
      </c>
      <c r="E1749" s="37">
        <v>26.58</v>
      </c>
      <c r="F1749" s="38">
        <v>0</v>
      </c>
      <c r="G1749" s="7">
        <v>0</v>
      </c>
      <c r="H1749" s="38">
        <v>1</v>
      </c>
      <c r="I1749" s="7">
        <v>1</v>
      </c>
      <c r="J1749" s="36">
        <f t="shared" si="424"/>
        <v>44.937520000000006</v>
      </c>
      <c r="K1749" s="37">
        <f t="shared" si="425"/>
        <v>26.56671</v>
      </c>
      <c r="L1749" s="36">
        <f t="shared" si="426"/>
        <v>44.982479999999995</v>
      </c>
      <c r="M1749" s="37">
        <f t="shared" si="427"/>
        <v>26.593289999999996</v>
      </c>
      <c r="O1749" s="39">
        <f t="shared" si="428"/>
        <v>29769.812013503019</v>
      </c>
      <c r="P1749" s="40">
        <f t="shared" si="429"/>
        <v>18246.371319834587</v>
      </c>
      <c r="Q1749" s="40">
        <f>S1749*F1749+T1749*G1749+AS1748*(1+$G$9/252)</f>
        <v>1274.8709433975823</v>
      </c>
      <c r="R1749" s="41">
        <f t="shared" si="432"/>
        <v>49291.054276735187</v>
      </c>
      <c r="S1749" s="36">
        <f>AU1748*H1748</f>
        <v>662.13994691955111</v>
      </c>
      <c r="T1749" s="37">
        <f>AV1748*I1748</f>
        <v>686.46995183726813</v>
      </c>
      <c r="U1749" s="57">
        <f t="shared" si="435"/>
        <v>0.60395973367431155</v>
      </c>
      <c r="V1749" s="58">
        <f t="shared" si="433"/>
        <v>0.37017612196715916</v>
      </c>
      <c r="W1749" s="59">
        <f t="shared" si="434"/>
        <v>2.5864144358529309E-2</v>
      </c>
      <c r="Y1749" s="7">
        <f t="shared" si="430"/>
        <v>0</v>
      </c>
      <c r="Z1749" s="40"/>
      <c r="AA1749" s="40"/>
      <c r="AB1749" s="40"/>
      <c r="AC1749" s="40"/>
      <c r="AD1749" s="40"/>
      <c r="AE1749" s="40"/>
      <c r="AF1749" s="40"/>
      <c r="AG1749" s="41"/>
      <c r="AH1749" s="40"/>
      <c r="AI1749" s="40"/>
      <c r="AJ1749" s="40"/>
      <c r="AK1749" s="40"/>
      <c r="AL1749" s="40"/>
      <c r="AM1749" s="41"/>
      <c r="AN1749" s="36">
        <f>Y1749*(IF(AND(AH1749&gt;0,AI1749&lt;0),AH1749,0)+IF(AND(AJ1749&lt;0,AK1749&gt;0),AJ1749,0)+IF(AND(AL1749&gt;0,AM1749&gt;0),AL1749,0))</f>
        <v>0</v>
      </c>
      <c r="AO1749" s="37">
        <f>Y1749*(IF(AND(AH1749&gt;0,AI1749&lt;0),AI1749,0)+IF(AND(AJ1749&lt;0,AK1749&gt;0),AK1749,0)+IF(AND(AL1749&gt;0,AM1749&gt;0),AM1749,0))</f>
        <v>0</v>
      </c>
      <c r="AQ1749" s="40">
        <f>AU1749*D1749</f>
        <v>29769.812013503019</v>
      </c>
      <c r="AR1749" s="40">
        <f>AV1749*E1749</f>
        <v>18246.371319834587</v>
      </c>
      <c r="AS1749" s="40">
        <f>IF(AND(Y1749&lt;&gt;0,AN1749&lt;&gt;0),0,Q1749)</f>
        <v>1274.8709433975823</v>
      </c>
      <c r="AT1749" s="41">
        <f t="shared" si="436"/>
        <v>49291.054276735187</v>
      </c>
      <c r="AU1749" s="42">
        <f>S1749+AN1749</f>
        <v>662.13994691955111</v>
      </c>
      <c r="AV1749" s="37">
        <f>T1749+AO1749</f>
        <v>686.46995183726813</v>
      </c>
      <c r="AW1749" s="58">
        <f t="shared" ref="AW1749:AW1812" si="437">AQ1749/AT1749</f>
        <v>0.60395973367431155</v>
      </c>
      <c r="AX1749" s="58">
        <f t="shared" ref="AX1749:AX1812" si="438">AR1749/AT1749</f>
        <v>0.37017612196715916</v>
      </c>
      <c r="AY1749" s="59">
        <f t="shared" ref="AY1749:AY1812" si="439">AS1749/AT1749</f>
        <v>2.5864144358529309E-2</v>
      </c>
      <c r="AZ1749" s="54">
        <f t="shared" si="431"/>
        <v>7.8574550579952884E-3</v>
      </c>
    </row>
    <row r="1750" spans="3:52" x14ac:dyDescent="0.25">
      <c r="C1750" s="35">
        <v>37207</v>
      </c>
      <c r="D1750" s="36">
        <v>44.9</v>
      </c>
      <c r="E1750" s="37">
        <v>26.76</v>
      </c>
      <c r="F1750" s="38">
        <v>0</v>
      </c>
      <c r="G1750" s="7">
        <v>0</v>
      </c>
      <c r="H1750" s="38">
        <v>1</v>
      </c>
      <c r="I1750" s="7">
        <v>1</v>
      </c>
      <c r="J1750" s="36">
        <f t="shared" ref="J1750:J1813" si="440">D1750*(1-$F$8/20000)</f>
        <v>44.877549999999999</v>
      </c>
      <c r="K1750" s="37">
        <f t="shared" ref="K1750:K1813" si="441">E1750*(1-$F$8/20000)</f>
        <v>26.746620000000004</v>
      </c>
      <c r="L1750" s="36">
        <f t="shared" ref="L1750:L1813" si="442">D1750*(1+$F$8/20000)</f>
        <v>44.922449999999998</v>
      </c>
      <c r="M1750" s="37">
        <f t="shared" ref="M1750:M1813" si="443">E1750*(1+$F$8/20000)</f>
        <v>26.77338</v>
      </c>
      <c r="O1750" s="39">
        <f t="shared" si="428"/>
        <v>29730.083616687843</v>
      </c>
      <c r="P1750" s="40">
        <f t="shared" si="429"/>
        <v>18369.935911165296</v>
      </c>
      <c r="Q1750" s="40">
        <f>S1750*F1750+T1750*G1750+AS1749*(1+$G$9/252)</f>
        <v>1274.9215335143838</v>
      </c>
      <c r="R1750" s="41">
        <f t="shared" si="432"/>
        <v>49374.941061367521</v>
      </c>
      <c r="S1750" s="36">
        <f>AU1749*H1749</f>
        <v>662.13994691955111</v>
      </c>
      <c r="T1750" s="37">
        <f>AV1749*I1749</f>
        <v>686.46995183726813</v>
      </c>
      <c r="U1750" s="57">
        <f t="shared" si="435"/>
        <v>0.60212899453868063</v>
      </c>
      <c r="V1750" s="58">
        <f t="shared" si="433"/>
        <v>0.37204977902319969</v>
      </c>
      <c r="W1750" s="59">
        <f t="shared" si="434"/>
        <v>2.5821226438119675E-2</v>
      </c>
      <c r="Y1750" s="7">
        <f t="shared" si="430"/>
        <v>0</v>
      </c>
      <c r="Z1750" s="40"/>
      <c r="AA1750" s="40"/>
      <c r="AB1750" s="40"/>
      <c r="AC1750" s="40"/>
      <c r="AD1750" s="40"/>
      <c r="AE1750" s="40"/>
      <c r="AF1750" s="40"/>
      <c r="AG1750" s="41"/>
      <c r="AH1750" s="40"/>
      <c r="AI1750" s="40"/>
      <c r="AJ1750" s="40"/>
      <c r="AK1750" s="40"/>
      <c r="AL1750" s="40"/>
      <c r="AM1750" s="41"/>
      <c r="AN1750" s="36">
        <f>Y1750*(IF(AND(AH1750&gt;0,AI1750&lt;0),AH1750,0)+IF(AND(AJ1750&lt;0,AK1750&gt;0),AJ1750,0)+IF(AND(AL1750&gt;0,AM1750&gt;0),AL1750,0))</f>
        <v>0</v>
      </c>
      <c r="AO1750" s="37">
        <f>Y1750*(IF(AND(AH1750&gt;0,AI1750&lt;0),AI1750,0)+IF(AND(AJ1750&lt;0,AK1750&gt;0),AK1750,0)+IF(AND(AL1750&gt;0,AM1750&gt;0),AM1750,0))</f>
        <v>0</v>
      </c>
      <c r="AQ1750" s="40">
        <f>AU1750*D1750</f>
        <v>29730.083616687843</v>
      </c>
      <c r="AR1750" s="40">
        <f>AV1750*E1750</f>
        <v>18369.935911165296</v>
      </c>
      <c r="AS1750" s="40">
        <f>IF(AND(Y1750&lt;&gt;0,AN1750&lt;&gt;0),0,Q1750)</f>
        <v>1274.9215335143838</v>
      </c>
      <c r="AT1750" s="41">
        <f t="shared" si="436"/>
        <v>49374.941061367521</v>
      </c>
      <c r="AU1750" s="42">
        <f>S1750+AN1750</f>
        <v>662.13994691955111</v>
      </c>
      <c r="AV1750" s="37">
        <f>T1750+AO1750</f>
        <v>686.46995183726813</v>
      </c>
      <c r="AW1750" s="58">
        <f t="shared" si="437"/>
        <v>0.60212899453868063</v>
      </c>
      <c r="AX1750" s="58">
        <f t="shared" si="438"/>
        <v>0.37204977902319969</v>
      </c>
      <c r="AY1750" s="59">
        <f t="shared" si="439"/>
        <v>2.5821226438119675E-2</v>
      </c>
      <c r="AZ1750" s="54">
        <f t="shared" si="431"/>
        <v>1.7018663094801045E-3</v>
      </c>
    </row>
    <row r="1751" spans="3:52" x14ac:dyDescent="0.25">
      <c r="C1751" s="35">
        <v>37208</v>
      </c>
      <c r="D1751" s="36">
        <v>46.71</v>
      </c>
      <c r="E1751" s="37">
        <v>27.46</v>
      </c>
      <c r="F1751" s="38">
        <v>0</v>
      </c>
      <c r="G1751" s="7">
        <v>0.22500000000000001</v>
      </c>
      <c r="H1751" s="38">
        <v>1</v>
      </c>
      <c r="I1751" s="7">
        <v>1</v>
      </c>
      <c r="J1751" s="36">
        <f t="shared" si="440"/>
        <v>46.686645000000006</v>
      </c>
      <c r="K1751" s="37">
        <f t="shared" si="441"/>
        <v>27.446270000000002</v>
      </c>
      <c r="L1751" s="36">
        <f t="shared" si="442"/>
        <v>46.733354999999996</v>
      </c>
      <c r="M1751" s="37">
        <f t="shared" si="443"/>
        <v>27.47373</v>
      </c>
      <c r="O1751" s="39">
        <f t="shared" ref="O1751:O1814" si="444">S1751*D1751</f>
        <v>30928.556920612235</v>
      </c>
      <c r="P1751" s="40">
        <f t="shared" ref="P1751:P1814" si="445">T1751*E1751</f>
        <v>18850.464877451384</v>
      </c>
      <c r="Q1751" s="40">
        <f>S1751*F1751+T1751*G1751+AS1750*(1+$G$9/252)</f>
        <v>1429.4278648021148</v>
      </c>
      <c r="R1751" s="41">
        <f t="shared" si="432"/>
        <v>51208.449662865736</v>
      </c>
      <c r="S1751" s="36">
        <f>AU1750*H1750</f>
        <v>662.13994691955111</v>
      </c>
      <c r="T1751" s="37">
        <f>AV1750*I1750</f>
        <v>686.46995183726813</v>
      </c>
      <c r="U1751" s="57">
        <f t="shared" si="435"/>
        <v>0.60397370207909951</v>
      </c>
      <c r="V1751" s="58">
        <f t="shared" si="433"/>
        <v>0.36811239163760445</v>
      </c>
      <c r="W1751" s="59">
        <f t="shared" si="434"/>
        <v>2.7913906283296E-2</v>
      </c>
      <c r="Y1751" s="7">
        <f t="shared" ref="Y1751:Y1814" si="446">IF(AND(ABS(U1751-0.5)&gt;$G$5,ABS(V1751-0.5)&gt;$G$5),1,0)*IF(AND(OR(AH1751&lt;=0,AI1751&gt;=0),OR(AJ1751&gt;=0,AK1751&lt;=0),OR(AL1751&lt;=0,AM1751&lt;=0)),0,1)</f>
        <v>0</v>
      </c>
      <c r="Z1751" s="40"/>
      <c r="AA1751" s="40"/>
      <c r="AB1751" s="40"/>
      <c r="AC1751" s="40"/>
      <c r="AD1751" s="40"/>
      <c r="AE1751" s="40"/>
      <c r="AF1751" s="40"/>
      <c r="AG1751" s="41"/>
      <c r="AH1751" s="40"/>
      <c r="AI1751" s="40"/>
      <c r="AJ1751" s="40"/>
      <c r="AK1751" s="40"/>
      <c r="AL1751" s="40"/>
      <c r="AM1751" s="41"/>
      <c r="AN1751" s="36">
        <f>Y1751*(IF(AND(AH1751&gt;0,AI1751&lt;0),AH1751,0)+IF(AND(AJ1751&lt;0,AK1751&gt;0),AJ1751,0)+IF(AND(AL1751&gt;0,AM1751&gt;0),AL1751,0))</f>
        <v>0</v>
      </c>
      <c r="AO1751" s="37">
        <f>Y1751*(IF(AND(AH1751&gt;0,AI1751&lt;0),AI1751,0)+IF(AND(AJ1751&lt;0,AK1751&gt;0),AK1751,0)+IF(AND(AL1751&gt;0,AM1751&gt;0),AM1751,0))</f>
        <v>0</v>
      </c>
      <c r="AQ1751" s="40">
        <f>AU1751*D1751</f>
        <v>30928.556920612235</v>
      </c>
      <c r="AR1751" s="40">
        <f>AV1751*E1751</f>
        <v>18850.464877451384</v>
      </c>
      <c r="AS1751" s="40">
        <f>IF(AND(Y1751&lt;&gt;0,AN1751&lt;&gt;0),0,Q1751)</f>
        <v>1429.4278648021148</v>
      </c>
      <c r="AT1751" s="41">
        <f t="shared" si="436"/>
        <v>51208.449662865736</v>
      </c>
      <c r="AU1751" s="42">
        <f>S1751+AN1751</f>
        <v>662.13994691955111</v>
      </c>
      <c r="AV1751" s="37">
        <f>T1751+AO1751</f>
        <v>686.46995183726813</v>
      </c>
      <c r="AW1751" s="58">
        <f t="shared" si="437"/>
        <v>0.60397370207909951</v>
      </c>
      <c r="AX1751" s="58">
        <f t="shared" si="438"/>
        <v>0.36811239163760445</v>
      </c>
      <c r="AY1751" s="59">
        <f t="shared" si="439"/>
        <v>2.7913906283296E-2</v>
      </c>
      <c r="AZ1751" s="54">
        <f t="shared" ref="AZ1751:AZ1814" si="447">AT1751/AT1750-1</f>
        <v>3.713439574984756E-2</v>
      </c>
    </row>
    <row r="1752" spans="3:52" x14ac:dyDescent="0.25">
      <c r="C1752" s="35">
        <v>37209</v>
      </c>
      <c r="D1752" s="36">
        <v>46.61</v>
      </c>
      <c r="E1752" s="37">
        <v>27.54</v>
      </c>
      <c r="F1752" s="38">
        <v>0</v>
      </c>
      <c r="G1752" s="7">
        <v>0</v>
      </c>
      <c r="H1752" s="38">
        <v>1</v>
      </c>
      <c r="I1752" s="7">
        <v>1</v>
      </c>
      <c r="J1752" s="36">
        <f t="shared" si="440"/>
        <v>46.586694999999999</v>
      </c>
      <c r="K1752" s="37">
        <f t="shared" si="441"/>
        <v>27.526230000000002</v>
      </c>
      <c r="L1752" s="36">
        <f t="shared" si="442"/>
        <v>46.633305</v>
      </c>
      <c r="M1752" s="37">
        <f t="shared" si="443"/>
        <v>27.553769999999997</v>
      </c>
      <c r="O1752" s="39">
        <f t="shared" si="444"/>
        <v>30862.342925920279</v>
      </c>
      <c r="P1752" s="40">
        <f t="shared" si="445"/>
        <v>18905.382473598365</v>
      </c>
      <c r="Q1752" s="40">
        <f>S1752*F1752+T1752*G1752+AS1751*(1+$G$9/252)</f>
        <v>1429.484588130083</v>
      </c>
      <c r="R1752" s="41">
        <f t="shared" si="432"/>
        <v>51197.209987648734</v>
      </c>
      <c r="S1752" s="36">
        <f>AU1751*H1751</f>
        <v>662.13994691955111</v>
      </c>
      <c r="T1752" s="37">
        <f>AV1751*I1751</f>
        <v>686.46995183726813</v>
      </c>
      <c r="U1752" s="57">
        <f t="shared" si="435"/>
        <v>0.6028129840154528</v>
      </c>
      <c r="V1752" s="58">
        <f t="shared" si="433"/>
        <v>0.36926587363177149</v>
      </c>
      <c r="W1752" s="59">
        <f t="shared" si="434"/>
        <v>2.7921142352775562E-2</v>
      </c>
      <c r="Y1752" s="7">
        <f t="shared" si="446"/>
        <v>0</v>
      </c>
      <c r="Z1752" s="40"/>
      <c r="AA1752" s="40"/>
      <c r="AB1752" s="40"/>
      <c r="AC1752" s="40"/>
      <c r="AD1752" s="40"/>
      <c r="AE1752" s="40"/>
      <c r="AF1752" s="40"/>
      <c r="AG1752" s="41"/>
      <c r="AH1752" s="40"/>
      <c r="AI1752" s="40"/>
      <c r="AJ1752" s="40"/>
      <c r="AK1752" s="40"/>
      <c r="AL1752" s="40"/>
      <c r="AM1752" s="41"/>
      <c r="AN1752" s="36">
        <f>Y1752*(IF(AND(AH1752&gt;0,AI1752&lt;0),AH1752,0)+IF(AND(AJ1752&lt;0,AK1752&gt;0),AJ1752,0)+IF(AND(AL1752&gt;0,AM1752&gt;0),AL1752,0))</f>
        <v>0</v>
      </c>
      <c r="AO1752" s="37">
        <f>Y1752*(IF(AND(AH1752&gt;0,AI1752&lt;0),AI1752,0)+IF(AND(AJ1752&lt;0,AK1752&gt;0),AK1752,0)+IF(AND(AL1752&gt;0,AM1752&gt;0),AM1752,0))</f>
        <v>0</v>
      </c>
      <c r="AQ1752" s="40">
        <f>AU1752*D1752</f>
        <v>30862.342925920279</v>
      </c>
      <c r="AR1752" s="40">
        <f>AV1752*E1752</f>
        <v>18905.382473598365</v>
      </c>
      <c r="AS1752" s="40">
        <f>IF(AND(Y1752&lt;&gt;0,AN1752&lt;&gt;0),0,Q1752)</f>
        <v>1429.484588130083</v>
      </c>
      <c r="AT1752" s="41">
        <f t="shared" si="436"/>
        <v>51197.209987648734</v>
      </c>
      <c r="AU1752" s="42">
        <f>S1752+AN1752</f>
        <v>662.13994691955111</v>
      </c>
      <c r="AV1752" s="37">
        <f>T1752+AO1752</f>
        <v>686.46995183726813</v>
      </c>
      <c r="AW1752" s="58">
        <f t="shared" si="437"/>
        <v>0.6028129840154528</v>
      </c>
      <c r="AX1752" s="58">
        <f t="shared" si="438"/>
        <v>0.36926587363177149</v>
      </c>
      <c r="AY1752" s="59">
        <f t="shared" si="439"/>
        <v>2.7921142352775562E-2</v>
      </c>
      <c r="AZ1752" s="54">
        <f t="shared" si="447"/>
        <v>-2.1948868382071218E-4</v>
      </c>
    </row>
    <row r="1753" spans="3:52" x14ac:dyDescent="0.25">
      <c r="C1753" s="35">
        <v>37210</v>
      </c>
      <c r="D1753" s="36">
        <v>46.6</v>
      </c>
      <c r="E1753" s="37">
        <v>28.36</v>
      </c>
      <c r="F1753" s="38">
        <v>0</v>
      </c>
      <c r="G1753" s="7">
        <v>0</v>
      </c>
      <c r="H1753" s="38">
        <v>1</v>
      </c>
      <c r="I1753" s="7">
        <v>1</v>
      </c>
      <c r="J1753" s="36">
        <f t="shared" si="440"/>
        <v>46.576700000000002</v>
      </c>
      <c r="K1753" s="37">
        <f t="shared" si="441"/>
        <v>28.34582</v>
      </c>
      <c r="L1753" s="36">
        <f t="shared" si="442"/>
        <v>46.6233</v>
      </c>
      <c r="M1753" s="37">
        <f t="shared" si="443"/>
        <v>28.374179999999999</v>
      </c>
      <c r="O1753" s="39">
        <f t="shared" si="444"/>
        <v>30855.721526451081</v>
      </c>
      <c r="P1753" s="40">
        <f t="shared" si="445"/>
        <v>19468.287834104925</v>
      </c>
      <c r="Q1753" s="40">
        <f>S1753*F1753+T1753*G1753+AS1752*(1+$G$9/252)</f>
        <v>1429.541313708977</v>
      </c>
      <c r="R1753" s="41">
        <f t="shared" si="432"/>
        <v>51753.550674264989</v>
      </c>
      <c r="S1753" s="36">
        <f>AU1752*H1752</f>
        <v>662.13994691955111</v>
      </c>
      <c r="T1753" s="37">
        <f>AV1752*I1752</f>
        <v>686.46995183726813</v>
      </c>
      <c r="U1753" s="57">
        <f t="shared" si="435"/>
        <v>0.59620491974851919</v>
      </c>
      <c r="V1753" s="58">
        <f t="shared" si="433"/>
        <v>0.37617298872182969</v>
      </c>
      <c r="W1753" s="59">
        <f t="shared" si="434"/>
        <v>2.7622091529650967E-2</v>
      </c>
      <c r="Y1753" s="7">
        <f t="shared" si="446"/>
        <v>0</v>
      </c>
      <c r="Z1753" s="40"/>
      <c r="AA1753" s="40"/>
      <c r="AB1753" s="40"/>
      <c r="AC1753" s="40"/>
      <c r="AD1753" s="40"/>
      <c r="AE1753" s="40"/>
      <c r="AF1753" s="40"/>
      <c r="AG1753" s="41"/>
      <c r="AH1753" s="40"/>
      <c r="AI1753" s="40"/>
      <c r="AJ1753" s="40"/>
      <c r="AK1753" s="40"/>
      <c r="AL1753" s="40"/>
      <c r="AM1753" s="41"/>
      <c r="AN1753" s="36">
        <f>Y1753*(IF(AND(AH1753&gt;0,AI1753&lt;0),AH1753,0)+IF(AND(AJ1753&lt;0,AK1753&gt;0),AJ1753,0)+IF(AND(AL1753&gt;0,AM1753&gt;0),AL1753,0))</f>
        <v>0</v>
      </c>
      <c r="AO1753" s="37">
        <f>Y1753*(IF(AND(AH1753&gt;0,AI1753&lt;0),AI1753,0)+IF(AND(AJ1753&lt;0,AK1753&gt;0),AK1753,0)+IF(AND(AL1753&gt;0,AM1753&gt;0),AM1753,0))</f>
        <v>0</v>
      </c>
      <c r="AQ1753" s="40">
        <f>AU1753*D1753</f>
        <v>30855.721526451081</v>
      </c>
      <c r="AR1753" s="40">
        <f>AV1753*E1753</f>
        <v>19468.287834104925</v>
      </c>
      <c r="AS1753" s="40">
        <f>IF(AND(Y1753&lt;&gt;0,AN1753&lt;&gt;0),0,Q1753)</f>
        <v>1429.541313708977</v>
      </c>
      <c r="AT1753" s="41">
        <f t="shared" si="436"/>
        <v>51753.550674264989</v>
      </c>
      <c r="AU1753" s="42">
        <f>S1753+AN1753</f>
        <v>662.13994691955111</v>
      </c>
      <c r="AV1753" s="37">
        <f>T1753+AO1753</f>
        <v>686.46995183726813</v>
      </c>
      <c r="AW1753" s="58">
        <f t="shared" si="437"/>
        <v>0.59620491974851919</v>
      </c>
      <c r="AX1753" s="58">
        <f t="shared" si="438"/>
        <v>0.37617298872182969</v>
      </c>
      <c r="AY1753" s="59">
        <f t="shared" si="439"/>
        <v>2.7622091529650967E-2</v>
      </c>
      <c r="AZ1753" s="54">
        <f t="shared" si="447"/>
        <v>1.0866621184054237E-2</v>
      </c>
    </row>
    <row r="1754" spans="3:52" x14ac:dyDescent="0.25">
      <c r="C1754" s="35">
        <v>37211</v>
      </c>
      <c r="D1754" s="36">
        <v>45.6</v>
      </c>
      <c r="E1754" s="37">
        <v>28.01</v>
      </c>
      <c r="F1754" s="38">
        <v>0</v>
      </c>
      <c r="G1754" s="7">
        <v>0</v>
      </c>
      <c r="H1754" s="38">
        <v>1</v>
      </c>
      <c r="I1754" s="7">
        <v>1</v>
      </c>
      <c r="J1754" s="36">
        <f t="shared" si="440"/>
        <v>45.577200000000005</v>
      </c>
      <c r="K1754" s="37">
        <f t="shared" si="441"/>
        <v>27.995995000000004</v>
      </c>
      <c r="L1754" s="36">
        <f t="shared" si="442"/>
        <v>45.622799999999998</v>
      </c>
      <c r="M1754" s="37">
        <f t="shared" si="443"/>
        <v>28.024004999999999</v>
      </c>
      <c r="O1754" s="39">
        <f t="shared" si="444"/>
        <v>30193.581579531532</v>
      </c>
      <c r="P1754" s="40">
        <f t="shared" si="445"/>
        <v>19228.023350961881</v>
      </c>
      <c r="Q1754" s="40">
        <f>S1754*F1754+T1754*G1754+AS1753*(1+$G$9/252)</f>
        <v>1429.598041538886</v>
      </c>
      <c r="R1754" s="41">
        <f t="shared" si="432"/>
        <v>50851.202972032297</v>
      </c>
      <c r="S1754" s="36">
        <f>AU1753*H1753</f>
        <v>662.13994691955111</v>
      </c>
      <c r="T1754" s="37">
        <f>AV1753*I1753</f>
        <v>686.46995183726813</v>
      </c>
      <c r="U1754" s="57">
        <f t="shared" si="435"/>
        <v>0.59376336870806634</v>
      </c>
      <c r="V1754" s="58">
        <f t="shared" si="433"/>
        <v>0.37812327392799577</v>
      </c>
      <c r="W1754" s="59">
        <f t="shared" si="434"/>
        <v>2.811335736393792E-2</v>
      </c>
      <c r="Y1754" s="7">
        <f t="shared" si="446"/>
        <v>0</v>
      </c>
      <c r="Z1754" s="40"/>
      <c r="AA1754" s="40"/>
      <c r="AB1754" s="40"/>
      <c r="AC1754" s="40"/>
      <c r="AD1754" s="40"/>
      <c r="AE1754" s="40"/>
      <c r="AF1754" s="40"/>
      <c r="AG1754" s="41"/>
      <c r="AH1754" s="40"/>
      <c r="AI1754" s="40"/>
      <c r="AJ1754" s="40"/>
      <c r="AK1754" s="40"/>
      <c r="AL1754" s="40"/>
      <c r="AM1754" s="41"/>
      <c r="AN1754" s="36">
        <f>Y1754*(IF(AND(AH1754&gt;0,AI1754&lt;0),AH1754,0)+IF(AND(AJ1754&lt;0,AK1754&gt;0),AJ1754,0)+IF(AND(AL1754&gt;0,AM1754&gt;0),AL1754,0))</f>
        <v>0</v>
      </c>
      <c r="AO1754" s="37">
        <f>Y1754*(IF(AND(AH1754&gt;0,AI1754&lt;0),AI1754,0)+IF(AND(AJ1754&lt;0,AK1754&gt;0),AK1754,0)+IF(AND(AL1754&gt;0,AM1754&gt;0),AM1754,0))</f>
        <v>0</v>
      </c>
      <c r="AQ1754" s="40">
        <f>AU1754*D1754</f>
        <v>30193.581579531532</v>
      </c>
      <c r="AR1754" s="40">
        <f>AV1754*E1754</f>
        <v>19228.023350961881</v>
      </c>
      <c r="AS1754" s="40">
        <f>IF(AND(Y1754&lt;&gt;0,AN1754&lt;&gt;0),0,Q1754)</f>
        <v>1429.598041538886</v>
      </c>
      <c r="AT1754" s="41">
        <f t="shared" si="436"/>
        <v>50851.202972032297</v>
      </c>
      <c r="AU1754" s="42">
        <f>S1754+AN1754</f>
        <v>662.13994691955111</v>
      </c>
      <c r="AV1754" s="37">
        <f>T1754+AO1754</f>
        <v>686.46995183726813</v>
      </c>
      <c r="AW1754" s="58">
        <f t="shared" si="437"/>
        <v>0.59376336870806634</v>
      </c>
      <c r="AX1754" s="58">
        <f t="shared" si="438"/>
        <v>0.37812327392799577</v>
      </c>
      <c r="AY1754" s="59">
        <f t="shared" si="439"/>
        <v>2.811335736393792E-2</v>
      </c>
      <c r="AZ1754" s="54">
        <f t="shared" si="447"/>
        <v>-1.7435474290682706E-2</v>
      </c>
    </row>
    <row r="1755" spans="3:52" x14ac:dyDescent="0.25">
      <c r="C1755" s="35">
        <v>37214</v>
      </c>
      <c r="D1755" s="36">
        <v>46.26</v>
      </c>
      <c r="E1755" s="37">
        <v>27.86</v>
      </c>
      <c r="F1755" s="38">
        <v>0</v>
      </c>
      <c r="G1755" s="7">
        <v>0</v>
      </c>
      <c r="H1755" s="38">
        <v>1</v>
      </c>
      <c r="I1755" s="7">
        <v>1</v>
      </c>
      <c r="J1755" s="36">
        <f t="shared" si="440"/>
        <v>46.236870000000003</v>
      </c>
      <c r="K1755" s="37">
        <f t="shared" si="441"/>
        <v>27.846070000000001</v>
      </c>
      <c r="L1755" s="36">
        <f t="shared" si="442"/>
        <v>46.283129999999993</v>
      </c>
      <c r="M1755" s="37">
        <f t="shared" si="443"/>
        <v>27.873929999999998</v>
      </c>
      <c r="O1755" s="39">
        <f t="shared" si="444"/>
        <v>30630.593944498432</v>
      </c>
      <c r="P1755" s="40">
        <f t="shared" si="445"/>
        <v>19125.052858186289</v>
      </c>
      <c r="Q1755" s="40">
        <f>S1755*F1755+T1755*G1755+AS1754*(1+$G$9/252)</f>
        <v>1429.6547716198993</v>
      </c>
      <c r="R1755" s="41">
        <f t="shared" si="432"/>
        <v>51185.30157430462</v>
      </c>
      <c r="S1755" s="36">
        <f>AU1754*H1754</f>
        <v>662.13994691955111</v>
      </c>
      <c r="T1755" s="37">
        <f>AV1754*I1754</f>
        <v>686.46995183726813</v>
      </c>
      <c r="U1755" s="57">
        <f t="shared" si="435"/>
        <v>0.59842558317318195</v>
      </c>
      <c r="V1755" s="58">
        <f t="shared" si="433"/>
        <v>0.37364345368607149</v>
      </c>
      <c r="W1755" s="59">
        <f t="shared" si="434"/>
        <v>2.7930963140746563E-2</v>
      </c>
      <c r="Y1755" s="7">
        <f t="shared" si="446"/>
        <v>0</v>
      </c>
      <c r="Z1755" s="40"/>
      <c r="AA1755" s="40"/>
      <c r="AB1755" s="40"/>
      <c r="AC1755" s="40"/>
      <c r="AD1755" s="40"/>
      <c r="AE1755" s="40"/>
      <c r="AF1755" s="40"/>
      <c r="AG1755" s="41"/>
      <c r="AH1755" s="40"/>
      <c r="AI1755" s="40"/>
      <c r="AJ1755" s="40"/>
      <c r="AK1755" s="40"/>
      <c r="AL1755" s="40"/>
      <c r="AM1755" s="41"/>
      <c r="AN1755" s="36">
        <f>Y1755*(IF(AND(AH1755&gt;0,AI1755&lt;0),AH1755,0)+IF(AND(AJ1755&lt;0,AK1755&gt;0),AJ1755,0)+IF(AND(AL1755&gt;0,AM1755&gt;0),AL1755,0))</f>
        <v>0</v>
      </c>
      <c r="AO1755" s="37">
        <f>Y1755*(IF(AND(AH1755&gt;0,AI1755&lt;0),AI1755,0)+IF(AND(AJ1755&lt;0,AK1755&gt;0),AK1755,0)+IF(AND(AL1755&gt;0,AM1755&gt;0),AM1755,0))</f>
        <v>0</v>
      </c>
      <c r="AQ1755" s="40">
        <f>AU1755*D1755</f>
        <v>30630.593944498432</v>
      </c>
      <c r="AR1755" s="40">
        <f>AV1755*E1755</f>
        <v>19125.052858186289</v>
      </c>
      <c r="AS1755" s="40">
        <f>IF(AND(Y1755&lt;&gt;0,AN1755&lt;&gt;0),0,Q1755)</f>
        <v>1429.6547716198993</v>
      </c>
      <c r="AT1755" s="41">
        <f t="shared" si="436"/>
        <v>51185.30157430462</v>
      </c>
      <c r="AU1755" s="42">
        <f>S1755+AN1755</f>
        <v>662.13994691955111</v>
      </c>
      <c r="AV1755" s="37">
        <f>T1755+AO1755</f>
        <v>686.46995183726813</v>
      </c>
      <c r="AW1755" s="58">
        <f t="shared" si="437"/>
        <v>0.59842558317318195</v>
      </c>
      <c r="AX1755" s="58">
        <f t="shared" si="438"/>
        <v>0.37364345368607149</v>
      </c>
      <c r="AY1755" s="59">
        <f t="shared" si="439"/>
        <v>2.7930963140746563E-2</v>
      </c>
      <c r="AZ1755" s="54">
        <f t="shared" si="447"/>
        <v>6.5701218996938593E-3</v>
      </c>
    </row>
    <row r="1756" spans="3:52" x14ac:dyDescent="0.25">
      <c r="C1756" s="35">
        <v>37215</v>
      </c>
      <c r="D1756" s="36">
        <v>45.37</v>
      </c>
      <c r="E1756" s="37">
        <v>27.22</v>
      </c>
      <c r="F1756" s="38">
        <v>0</v>
      </c>
      <c r="G1756" s="7">
        <v>0</v>
      </c>
      <c r="H1756" s="38">
        <v>1</v>
      </c>
      <c r="I1756" s="7">
        <v>1</v>
      </c>
      <c r="J1756" s="36">
        <f t="shared" si="440"/>
        <v>45.347315000000002</v>
      </c>
      <c r="K1756" s="37">
        <f t="shared" si="441"/>
        <v>27.206389999999999</v>
      </c>
      <c r="L1756" s="36">
        <f t="shared" si="442"/>
        <v>45.392684999999993</v>
      </c>
      <c r="M1756" s="37">
        <f t="shared" si="443"/>
        <v>27.233609999999999</v>
      </c>
      <c r="O1756" s="39">
        <f t="shared" si="444"/>
        <v>30041.289391740032</v>
      </c>
      <c r="P1756" s="40">
        <f t="shared" si="445"/>
        <v>18685.712089010438</v>
      </c>
      <c r="Q1756" s="40">
        <f>S1756*F1756+T1756*G1756+AS1755*(1+$G$9/252)</f>
        <v>1429.7115039521063</v>
      </c>
      <c r="R1756" s="41">
        <f t="shared" ref="R1756:R1819" si="448">SUM(O1756:Q1756)</f>
        <v>50156.712984702579</v>
      </c>
      <c r="S1756" s="36">
        <f>AU1755*H1755</f>
        <v>662.13994691955111</v>
      </c>
      <c r="T1756" s="37">
        <f>AV1755*I1755</f>
        <v>686.46995183726813</v>
      </c>
      <c r="U1756" s="57">
        <f t="shared" si="435"/>
        <v>0.59894852760591388</v>
      </c>
      <c r="V1756" s="58">
        <f t="shared" ref="V1756:V1819" si="449">P1756/R1756</f>
        <v>0.3725465840377028</v>
      </c>
      <c r="W1756" s="59">
        <f t="shared" ref="W1756:W1819" si="450">Q1756/R1756</f>
        <v>2.8504888356383276E-2</v>
      </c>
      <c r="Y1756" s="7">
        <f t="shared" si="446"/>
        <v>0</v>
      </c>
      <c r="Z1756" s="40"/>
      <c r="AA1756" s="40"/>
      <c r="AB1756" s="40"/>
      <c r="AC1756" s="40"/>
      <c r="AD1756" s="40"/>
      <c r="AE1756" s="40"/>
      <c r="AF1756" s="40"/>
      <c r="AG1756" s="41"/>
      <c r="AH1756" s="40"/>
      <c r="AI1756" s="40"/>
      <c r="AJ1756" s="40"/>
      <c r="AK1756" s="40"/>
      <c r="AL1756" s="40"/>
      <c r="AM1756" s="41"/>
      <c r="AN1756" s="36">
        <f>Y1756*(IF(AND(AH1756&gt;0,AI1756&lt;0),AH1756,0)+IF(AND(AJ1756&lt;0,AK1756&gt;0),AJ1756,0)+IF(AND(AL1756&gt;0,AM1756&gt;0),AL1756,0))</f>
        <v>0</v>
      </c>
      <c r="AO1756" s="37">
        <f>Y1756*(IF(AND(AH1756&gt;0,AI1756&lt;0),AI1756,0)+IF(AND(AJ1756&lt;0,AK1756&gt;0),AK1756,0)+IF(AND(AL1756&gt;0,AM1756&gt;0),AM1756,0))</f>
        <v>0</v>
      </c>
      <c r="AQ1756" s="40">
        <f>AU1756*D1756</f>
        <v>30041.289391740032</v>
      </c>
      <c r="AR1756" s="40">
        <f>AV1756*E1756</f>
        <v>18685.712089010438</v>
      </c>
      <c r="AS1756" s="40">
        <f>IF(AND(Y1756&lt;&gt;0,AN1756&lt;&gt;0),0,Q1756)</f>
        <v>1429.7115039521063</v>
      </c>
      <c r="AT1756" s="41">
        <f t="shared" si="436"/>
        <v>50156.712984702579</v>
      </c>
      <c r="AU1756" s="42">
        <f>S1756+AN1756</f>
        <v>662.13994691955111</v>
      </c>
      <c r="AV1756" s="37">
        <f>T1756+AO1756</f>
        <v>686.46995183726813</v>
      </c>
      <c r="AW1756" s="58">
        <f t="shared" si="437"/>
        <v>0.59894852760591388</v>
      </c>
      <c r="AX1756" s="58">
        <f t="shared" si="438"/>
        <v>0.3725465840377028</v>
      </c>
      <c r="AY1756" s="59">
        <f t="shared" si="439"/>
        <v>2.8504888356383276E-2</v>
      </c>
      <c r="AZ1756" s="54">
        <f t="shared" si="447"/>
        <v>-2.0095389847588629E-2</v>
      </c>
    </row>
    <row r="1757" spans="3:52" x14ac:dyDescent="0.25">
      <c r="C1757" s="35">
        <v>37216</v>
      </c>
      <c r="D1757" s="36">
        <v>45.38</v>
      </c>
      <c r="E1757" s="37">
        <v>27.18</v>
      </c>
      <c r="F1757" s="38">
        <v>0</v>
      </c>
      <c r="G1757" s="7">
        <v>0</v>
      </c>
      <c r="H1757" s="38">
        <v>1</v>
      </c>
      <c r="I1757" s="7">
        <v>1</v>
      </c>
      <c r="J1757" s="36">
        <f t="shared" si="440"/>
        <v>45.357310000000005</v>
      </c>
      <c r="K1757" s="37">
        <f t="shared" si="441"/>
        <v>27.166410000000003</v>
      </c>
      <c r="L1757" s="36">
        <f t="shared" si="442"/>
        <v>45.40269</v>
      </c>
      <c r="M1757" s="37">
        <f t="shared" si="443"/>
        <v>27.193589999999997</v>
      </c>
      <c r="O1757" s="39">
        <f t="shared" si="444"/>
        <v>30047.91079120923</v>
      </c>
      <c r="P1757" s="40">
        <f t="shared" si="445"/>
        <v>18658.253290936947</v>
      </c>
      <c r="Q1757" s="40">
        <f>S1757*F1757+T1757*G1757+AS1756*(1+$G$9/252)</f>
        <v>1429.7682385355963</v>
      </c>
      <c r="R1757" s="41">
        <f t="shared" si="448"/>
        <v>50135.932320681772</v>
      </c>
      <c r="S1757" s="36">
        <f>AU1756*H1756</f>
        <v>662.13994691955111</v>
      </c>
      <c r="T1757" s="37">
        <f>AV1756*I1756</f>
        <v>686.46995183726813</v>
      </c>
      <c r="U1757" s="57">
        <f t="shared" ref="U1757:U1820" si="451">O1757/R1757</f>
        <v>0.59932885258850666</v>
      </c>
      <c r="V1757" s="58">
        <f t="shared" si="449"/>
        <v>0.37215331255025164</v>
      </c>
      <c r="W1757" s="59">
        <f t="shared" si="450"/>
        <v>2.8517834861241764E-2</v>
      </c>
      <c r="Y1757" s="7">
        <f t="shared" si="446"/>
        <v>0</v>
      </c>
      <c r="Z1757" s="40"/>
      <c r="AA1757" s="40"/>
      <c r="AB1757" s="40"/>
      <c r="AC1757" s="40"/>
      <c r="AD1757" s="40"/>
      <c r="AE1757" s="40"/>
      <c r="AF1757" s="40"/>
      <c r="AG1757" s="41"/>
      <c r="AH1757" s="40"/>
      <c r="AI1757" s="40"/>
      <c r="AJ1757" s="40"/>
      <c r="AK1757" s="40"/>
      <c r="AL1757" s="40"/>
      <c r="AM1757" s="41"/>
      <c r="AN1757" s="36">
        <f>Y1757*(IF(AND(AH1757&gt;0,AI1757&lt;0),AH1757,0)+IF(AND(AJ1757&lt;0,AK1757&gt;0),AJ1757,0)+IF(AND(AL1757&gt;0,AM1757&gt;0),AL1757,0))</f>
        <v>0</v>
      </c>
      <c r="AO1757" s="37">
        <f>Y1757*(IF(AND(AH1757&gt;0,AI1757&lt;0),AI1757,0)+IF(AND(AJ1757&lt;0,AK1757&gt;0),AK1757,0)+IF(AND(AL1757&gt;0,AM1757&gt;0),AM1757,0))</f>
        <v>0</v>
      </c>
      <c r="AQ1757" s="40">
        <f>AU1757*D1757</f>
        <v>30047.91079120923</v>
      </c>
      <c r="AR1757" s="40">
        <f>AV1757*E1757</f>
        <v>18658.253290936947</v>
      </c>
      <c r="AS1757" s="40">
        <f>IF(AND(Y1757&lt;&gt;0,AN1757&lt;&gt;0),0,Q1757)</f>
        <v>1429.7682385355963</v>
      </c>
      <c r="AT1757" s="41">
        <f t="shared" ref="AT1757:AT1820" si="452">SUM(AQ1757:AS1757)</f>
        <v>50135.932320681772</v>
      </c>
      <c r="AU1757" s="42">
        <f>S1757+AN1757</f>
        <v>662.13994691955111</v>
      </c>
      <c r="AV1757" s="37">
        <f>T1757+AO1757</f>
        <v>686.46995183726813</v>
      </c>
      <c r="AW1757" s="58">
        <f t="shared" si="437"/>
        <v>0.59932885258850666</v>
      </c>
      <c r="AX1757" s="58">
        <f t="shared" si="438"/>
        <v>0.37215331255025164</v>
      </c>
      <c r="AY1757" s="59">
        <f t="shared" si="439"/>
        <v>2.8517834861241764E-2</v>
      </c>
      <c r="AZ1757" s="54">
        <f t="shared" si="447"/>
        <v>-4.1431471051833757E-4</v>
      </c>
    </row>
    <row r="1758" spans="3:52" x14ac:dyDescent="0.25">
      <c r="C1758" s="35">
        <v>37218</v>
      </c>
      <c r="D1758" s="36">
        <v>46.4</v>
      </c>
      <c r="E1758" s="37">
        <v>27.52</v>
      </c>
      <c r="F1758" s="38">
        <v>0</v>
      </c>
      <c r="G1758" s="7">
        <v>0</v>
      </c>
      <c r="H1758" s="38">
        <v>1</v>
      </c>
      <c r="I1758" s="7">
        <v>1</v>
      </c>
      <c r="J1758" s="36">
        <f t="shared" si="440"/>
        <v>46.376800000000003</v>
      </c>
      <c r="K1758" s="37">
        <f t="shared" si="441"/>
        <v>27.506240000000002</v>
      </c>
      <c r="L1758" s="36">
        <f t="shared" si="442"/>
        <v>46.423199999999994</v>
      </c>
      <c r="M1758" s="37">
        <f t="shared" si="443"/>
        <v>27.533759999999997</v>
      </c>
      <c r="O1758" s="39">
        <f t="shared" si="444"/>
        <v>30723.293537067169</v>
      </c>
      <c r="P1758" s="40">
        <f t="shared" si="445"/>
        <v>18891.653074561618</v>
      </c>
      <c r="Q1758" s="40">
        <f>S1758*F1758+T1758*G1758+AS1757*(1+$G$9/252)</f>
        <v>1429.8249753704588</v>
      </c>
      <c r="R1758" s="41">
        <f t="shared" si="448"/>
        <v>51044.771586999246</v>
      </c>
      <c r="S1758" s="36">
        <f>AU1757*H1757</f>
        <v>662.13994691955111</v>
      </c>
      <c r="T1758" s="37">
        <f>AV1757*I1757</f>
        <v>686.46995183726813</v>
      </c>
      <c r="U1758" s="57">
        <f t="shared" si="451"/>
        <v>0.60188913735666871</v>
      </c>
      <c r="V1758" s="58">
        <f t="shared" si="449"/>
        <v>0.37009966911818237</v>
      </c>
      <c r="W1758" s="59">
        <f t="shared" si="450"/>
        <v>2.8011193525148918E-2</v>
      </c>
      <c r="Y1758" s="7">
        <f t="shared" si="446"/>
        <v>0</v>
      </c>
      <c r="Z1758" s="40"/>
      <c r="AA1758" s="40"/>
      <c r="AB1758" s="40"/>
      <c r="AC1758" s="40"/>
      <c r="AD1758" s="40"/>
      <c r="AE1758" s="40"/>
      <c r="AF1758" s="40"/>
      <c r="AG1758" s="41"/>
      <c r="AH1758" s="40"/>
      <c r="AI1758" s="40"/>
      <c r="AJ1758" s="40"/>
      <c r="AK1758" s="40"/>
      <c r="AL1758" s="40"/>
      <c r="AM1758" s="41"/>
      <c r="AN1758" s="36">
        <f>Y1758*(IF(AND(AH1758&gt;0,AI1758&lt;0),AH1758,0)+IF(AND(AJ1758&lt;0,AK1758&gt;0),AJ1758,0)+IF(AND(AL1758&gt;0,AM1758&gt;0),AL1758,0))</f>
        <v>0</v>
      </c>
      <c r="AO1758" s="37">
        <f>Y1758*(IF(AND(AH1758&gt;0,AI1758&lt;0),AI1758,0)+IF(AND(AJ1758&lt;0,AK1758&gt;0),AK1758,0)+IF(AND(AL1758&gt;0,AM1758&gt;0),AM1758,0))</f>
        <v>0</v>
      </c>
      <c r="AQ1758" s="40">
        <f>AU1758*D1758</f>
        <v>30723.293537067169</v>
      </c>
      <c r="AR1758" s="40">
        <f>AV1758*E1758</f>
        <v>18891.653074561618</v>
      </c>
      <c r="AS1758" s="40">
        <f>IF(AND(Y1758&lt;&gt;0,AN1758&lt;&gt;0),0,Q1758)</f>
        <v>1429.8249753704588</v>
      </c>
      <c r="AT1758" s="41">
        <f t="shared" si="452"/>
        <v>51044.771586999246</v>
      </c>
      <c r="AU1758" s="42">
        <f>S1758+AN1758</f>
        <v>662.13994691955111</v>
      </c>
      <c r="AV1758" s="37">
        <f>T1758+AO1758</f>
        <v>686.46995183726813</v>
      </c>
      <c r="AW1758" s="58">
        <f t="shared" si="437"/>
        <v>0.60188913735666871</v>
      </c>
      <c r="AX1758" s="58">
        <f t="shared" si="438"/>
        <v>0.37009966911818237</v>
      </c>
      <c r="AY1758" s="59">
        <f t="shared" si="439"/>
        <v>2.8011193525148918E-2</v>
      </c>
      <c r="AZ1758" s="54">
        <f t="shared" si="447"/>
        <v>1.8127503055180405E-2</v>
      </c>
    </row>
    <row r="1759" spans="3:52" x14ac:dyDescent="0.25">
      <c r="C1759" s="35">
        <v>37221</v>
      </c>
      <c r="D1759" s="36">
        <v>45.95</v>
      </c>
      <c r="E1759" s="37">
        <v>27.4</v>
      </c>
      <c r="F1759" s="38">
        <v>0</v>
      </c>
      <c r="G1759" s="7">
        <v>0</v>
      </c>
      <c r="H1759" s="38">
        <v>1</v>
      </c>
      <c r="I1759" s="7">
        <v>1</v>
      </c>
      <c r="J1759" s="36">
        <f t="shared" si="440"/>
        <v>45.927025000000008</v>
      </c>
      <c r="K1759" s="37">
        <f t="shared" si="441"/>
        <v>27.386299999999999</v>
      </c>
      <c r="L1759" s="36">
        <f t="shared" si="442"/>
        <v>45.972974999999998</v>
      </c>
      <c r="M1759" s="37">
        <f t="shared" si="443"/>
        <v>27.413699999999999</v>
      </c>
      <c r="O1759" s="39">
        <f t="shared" si="444"/>
        <v>30425.330560953375</v>
      </c>
      <c r="P1759" s="40">
        <f t="shared" si="445"/>
        <v>18809.276680341147</v>
      </c>
      <c r="Q1759" s="40">
        <f>S1759*F1759+T1759*G1759+AS1758*(1+$G$9/252)</f>
        <v>1429.8817144567829</v>
      </c>
      <c r="R1759" s="41">
        <f t="shared" si="448"/>
        <v>50664.488955751302</v>
      </c>
      <c r="S1759" s="36">
        <f>AU1758*H1758</f>
        <v>662.13994691955111</v>
      </c>
      <c r="T1759" s="37">
        <f>AV1758*I1758</f>
        <v>686.46995183726813</v>
      </c>
      <c r="U1759" s="57">
        <f t="shared" si="451"/>
        <v>0.60052575656148155</v>
      </c>
      <c r="V1759" s="58">
        <f t="shared" si="449"/>
        <v>0.37125168077326409</v>
      </c>
      <c r="W1759" s="59">
        <f t="shared" si="450"/>
        <v>2.8222562665254445E-2</v>
      </c>
      <c r="Y1759" s="7">
        <f t="shared" si="446"/>
        <v>0</v>
      </c>
      <c r="Z1759" s="40"/>
      <c r="AA1759" s="40"/>
      <c r="AB1759" s="40"/>
      <c r="AC1759" s="40"/>
      <c r="AD1759" s="40"/>
      <c r="AE1759" s="40"/>
      <c r="AF1759" s="40"/>
      <c r="AG1759" s="41"/>
      <c r="AH1759" s="40"/>
      <c r="AI1759" s="40"/>
      <c r="AJ1759" s="40"/>
      <c r="AK1759" s="40"/>
      <c r="AL1759" s="40"/>
      <c r="AM1759" s="41"/>
      <c r="AN1759" s="36">
        <f>Y1759*(IF(AND(AH1759&gt;0,AI1759&lt;0),AH1759,0)+IF(AND(AJ1759&lt;0,AK1759&gt;0),AJ1759,0)+IF(AND(AL1759&gt;0,AM1759&gt;0),AL1759,0))</f>
        <v>0</v>
      </c>
      <c r="AO1759" s="37">
        <f>Y1759*(IF(AND(AH1759&gt;0,AI1759&lt;0),AI1759,0)+IF(AND(AJ1759&lt;0,AK1759&gt;0),AK1759,0)+IF(AND(AL1759&gt;0,AM1759&gt;0),AM1759,0))</f>
        <v>0</v>
      </c>
      <c r="AQ1759" s="40">
        <f>AU1759*D1759</f>
        <v>30425.330560953375</v>
      </c>
      <c r="AR1759" s="40">
        <f>AV1759*E1759</f>
        <v>18809.276680341147</v>
      </c>
      <c r="AS1759" s="40">
        <f>IF(AND(Y1759&lt;&gt;0,AN1759&lt;&gt;0),0,Q1759)</f>
        <v>1429.8817144567829</v>
      </c>
      <c r="AT1759" s="41">
        <f t="shared" si="452"/>
        <v>50664.488955751302</v>
      </c>
      <c r="AU1759" s="42">
        <f>S1759+AN1759</f>
        <v>662.13994691955111</v>
      </c>
      <c r="AV1759" s="37">
        <f>T1759+AO1759</f>
        <v>686.46995183726813</v>
      </c>
      <c r="AW1759" s="58">
        <f t="shared" si="437"/>
        <v>0.60052575656148155</v>
      </c>
      <c r="AX1759" s="58">
        <f t="shared" si="438"/>
        <v>0.37125168077326409</v>
      </c>
      <c r="AY1759" s="59">
        <f t="shared" si="439"/>
        <v>2.8222562665254445E-2</v>
      </c>
      <c r="AZ1759" s="54">
        <f t="shared" si="447"/>
        <v>-7.4499820339053446E-3</v>
      </c>
    </row>
    <row r="1760" spans="3:52" x14ac:dyDescent="0.25">
      <c r="C1760" s="35">
        <v>37222</v>
      </c>
      <c r="D1760" s="36">
        <v>45.27</v>
      </c>
      <c r="E1760" s="37">
        <v>27.02</v>
      </c>
      <c r="F1760" s="38">
        <v>0</v>
      </c>
      <c r="G1760" s="7">
        <v>0</v>
      </c>
      <c r="H1760" s="38">
        <v>1</v>
      </c>
      <c r="I1760" s="7">
        <v>1</v>
      </c>
      <c r="J1760" s="36">
        <f t="shared" si="440"/>
        <v>45.247365000000009</v>
      </c>
      <c r="K1760" s="37">
        <f t="shared" si="441"/>
        <v>27.006489999999999</v>
      </c>
      <c r="L1760" s="36">
        <f t="shared" si="442"/>
        <v>45.292634999999997</v>
      </c>
      <c r="M1760" s="37">
        <f t="shared" si="443"/>
        <v>27.03351</v>
      </c>
      <c r="O1760" s="39">
        <f t="shared" si="444"/>
        <v>29975.07539704808</v>
      </c>
      <c r="P1760" s="40">
        <f t="shared" si="445"/>
        <v>18548.418098642986</v>
      </c>
      <c r="Q1760" s="40">
        <f>S1760*F1760+T1760*G1760+AS1759*(1+$G$9/252)</f>
        <v>1429.938455794658</v>
      </c>
      <c r="R1760" s="41">
        <f t="shared" si="448"/>
        <v>49953.431951485727</v>
      </c>
      <c r="S1760" s="36">
        <f>AU1759*H1759</f>
        <v>662.13994691955111</v>
      </c>
      <c r="T1760" s="37">
        <f>AV1759*I1759</f>
        <v>686.46995183726813</v>
      </c>
      <c r="U1760" s="57">
        <f t="shared" si="451"/>
        <v>0.60006038075941559</v>
      </c>
      <c r="V1760" s="58">
        <f t="shared" si="449"/>
        <v>0.37131418951668871</v>
      </c>
      <c r="W1760" s="59">
        <f t="shared" si="450"/>
        <v>2.8625429723895646E-2</v>
      </c>
      <c r="Y1760" s="7">
        <f t="shared" si="446"/>
        <v>0</v>
      </c>
      <c r="Z1760" s="40"/>
      <c r="AA1760" s="40"/>
      <c r="AB1760" s="40"/>
      <c r="AC1760" s="40"/>
      <c r="AD1760" s="40"/>
      <c r="AE1760" s="40"/>
      <c r="AF1760" s="40"/>
      <c r="AG1760" s="41"/>
      <c r="AH1760" s="40"/>
      <c r="AI1760" s="40"/>
      <c r="AJ1760" s="40"/>
      <c r="AK1760" s="40"/>
      <c r="AL1760" s="40"/>
      <c r="AM1760" s="41"/>
      <c r="AN1760" s="36">
        <f>Y1760*(IF(AND(AH1760&gt;0,AI1760&lt;0),AH1760,0)+IF(AND(AJ1760&lt;0,AK1760&gt;0),AJ1760,0)+IF(AND(AL1760&gt;0,AM1760&gt;0),AL1760,0))</f>
        <v>0</v>
      </c>
      <c r="AO1760" s="37">
        <f>Y1760*(IF(AND(AH1760&gt;0,AI1760&lt;0),AI1760,0)+IF(AND(AJ1760&lt;0,AK1760&gt;0),AK1760,0)+IF(AND(AL1760&gt;0,AM1760&gt;0),AM1760,0))</f>
        <v>0</v>
      </c>
      <c r="AQ1760" s="40">
        <f>AU1760*D1760</f>
        <v>29975.07539704808</v>
      </c>
      <c r="AR1760" s="40">
        <f>AV1760*E1760</f>
        <v>18548.418098642986</v>
      </c>
      <c r="AS1760" s="40">
        <f>IF(AND(Y1760&lt;&gt;0,AN1760&lt;&gt;0),0,Q1760)</f>
        <v>1429.938455794658</v>
      </c>
      <c r="AT1760" s="41">
        <f t="shared" si="452"/>
        <v>49953.431951485727</v>
      </c>
      <c r="AU1760" s="42">
        <f>S1760+AN1760</f>
        <v>662.13994691955111</v>
      </c>
      <c r="AV1760" s="37">
        <f>T1760+AO1760</f>
        <v>686.46995183726813</v>
      </c>
      <c r="AW1760" s="58">
        <f t="shared" si="437"/>
        <v>0.60006038075941559</v>
      </c>
      <c r="AX1760" s="58">
        <f t="shared" si="438"/>
        <v>0.37131418951668871</v>
      </c>
      <c r="AY1760" s="59">
        <f t="shared" si="439"/>
        <v>2.8625429723895646E-2</v>
      </c>
      <c r="AZ1760" s="54">
        <f t="shared" si="447"/>
        <v>-1.4034623045079742E-2</v>
      </c>
    </row>
    <row r="1761" spans="3:52" x14ac:dyDescent="0.25">
      <c r="C1761" s="35">
        <v>37223</v>
      </c>
      <c r="D1761" s="36">
        <v>44.61</v>
      </c>
      <c r="E1761" s="37">
        <v>26.76</v>
      </c>
      <c r="F1761" s="38">
        <v>0</v>
      </c>
      <c r="G1761" s="7">
        <v>0</v>
      </c>
      <c r="H1761" s="38">
        <v>1</v>
      </c>
      <c r="I1761" s="7">
        <v>1</v>
      </c>
      <c r="J1761" s="36">
        <f t="shared" si="440"/>
        <v>44.587695000000004</v>
      </c>
      <c r="K1761" s="37">
        <f t="shared" si="441"/>
        <v>26.746620000000004</v>
      </c>
      <c r="L1761" s="36">
        <f t="shared" si="442"/>
        <v>44.632304999999995</v>
      </c>
      <c r="M1761" s="37">
        <f t="shared" si="443"/>
        <v>26.77338</v>
      </c>
      <c r="O1761" s="39">
        <f t="shared" si="444"/>
        <v>29538.063032081176</v>
      </c>
      <c r="P1761" s="40">
        <f t="shared" si="445"/>
        <v>18369.935911165296</v>
      </c>
      <c r="Q1761" s="40">
        <f>S1761*F1761+T1761*G1761+AS1760*(1+$G$9/252)</f>
        <v>1429.9951993841735</v>
      </c>
      <c r="R1761" s="41">
        <f t="shared" si="448"/>
        <v>49337.994142630647</v>
      </c>
      <c r="S1761" s="36">
        <f>AU1760*H1760</f>
        <v>662.13994691955111</v>
      </c>
      <c r="T1761" s="37">
        <f>AV1760*I1760</f>
        <v>686.46995183726813</v>
      </c>
      <c r="U1761" s="57">
        <f t="shared" si="451"/>
        <v>0.59868795935825692</v>
      </c>
      <c r="V1761" s="58">
        <f t="shared" si="449"/>
        <v>0.37232838972050336</v>
      </c>
      <c r="W1761" s="59">
        <f t="shared" si="450"/>
        <v>2.8983650921239657E-2</v>
      </c>
      <c r="Y1761" s="7">
        <f t="shared" si="446"/>
        <v>0</v>
      </c>
      <c r="Z1761" s="40"/>
      <c r="AA1761" s="40"/>
      <c r="AB1761" s="40"/>
      <c r="AC1761" s="40"/>
      <c r="AD1761" s="40"/>
      <c r="AE1761" s="40"/>
      <c r="AF1761" s="40"/>
      <c r="AG1761" s="41"/>
      <c r="AH1761" s="40"/>
      <c r="AI1761" s="40"/>
      <c r="AJ1761" s="40"/>
      <c r="AK1761" s="40"/>
      <c r="AL1761" s="40"/>
      <c r="AM1761" s="41"/>
      <c r="AN1761" s="36">
        <f>Y1761*(IF(AND(AH1761&gt;0,AI1761&lt;0),AH1761,0)+IF(AND(AJ1761&lt;0,AK1761&gt;0),AJ1761,0)+IF(AND(AL1761&gt;0,AM1761&gt;0),AL1761,0))</f>
        <v>0</v>
      </c>
      <c r="AO1761" s="37">
        <f>Y1761*(IF(AND(AH1761&gt;0,AI1761&lt;0),AI1761,0)+IF(AND(AJ1761&lt;0,AK1761&gt;0),AK1761,0)+IF(AND(AL1761&gt;0,AM1761&gt;0),AM1761,0))</f>
        <v>0</v>
      </c>
      <c r="AQ1761" s="40">
        <f>AU1761*D1761</f>
        <v>29538.063032081176</v>
      </c>
      <c r="AR1761" s="40">
        <f>AV1761*E1761</f>
        <v>18369.935911165296</v>
      </c>
      <c r="AS1761" s="40">
        <f>IF(AND(Y1761&lt;&gt;0,AN1761&lt;&gt;0),0,Q1761)</f>
        <v>1429.9951993841735</v>
      </c>
      <c r="AT1761" s="41">
        <f t="shared" si="452"/>
        <v>49337.994142630647</v>
      </c>
      <c r="AU1761" s="42">
        <f>S1761+AN1761</f>
        <v>662.13994691955111</v>
      </c>
      <c r="AV1761" s="37">
        <f>T1761+AO1761</f>
        <v>686.46995183726813</v>
      </c>
      <c r="AW1761" s="58">
        <f t="shared" si="437"/>
        <v>0.59868795935825692</v>
      </c>
      <c r="AX1761" s="58">
        <f t="shared" si="438"/>
        <v>0.37232838972050336</v>
      </c>
      <c r="AY1761" s="59">
        <f t="shared" si="439"/>
        <v>2.8983650921239657E-2</v>
      </c>
      <c r="AZ1761" s="54">
        <f t="shared" si="447"/>
        <v>-1.2320230759175654E-2</v>
      </c>
    </row>
    <row r="1762" spans="3:52" x14ac:dyDescent="0.25">
      <c r="C1762" s="35">
        <v>37224</v>
      </c>
      <c r="D1762" s="36">
        <v>45.25</v>
      </c>
      <c r="E1762" s="37">
        <v>26.79</v>
      </c>
      <c r="F1762" s="38">
        <v>0</v>
      </c>
      <c r="G1762" s="7">
        <v>0</v>
      </c>
      <c r="H1762" s="38">
        <v>1</v>
      </c>
      <c r="I1762" s="7">
        <v>1</v>
      </c>
      <c r="J1762" s="36">
        <f t="shared" si="440"/>
        <v>45.227375000000002</v>
      </c>
      <c r="K1762" s="37">
        <f t="shared" si="441"/>
        <v>26.776605</v>
      </c>
      <c r="L1762" s="36">
        <f t="shared" si="442"/>
        <v>45.272624999999998</v>
      </c>
      <c r="M1762" s="37">
        <f t="shared" si="443"/>
        <v>26.803394999999998</v>
      </c>
      <c r="O1762" s="39">
        <f t="shared" si="444"/>
        <v>29961.832598109686</v>
      </c>
      <c r="P1762" s="40">
        <f t="shared" si="445"/>
        <v>18390.530009720413</v>
      </c>
      <c r="Q1762" s="40">
        <f>S1762*F1762+T1762*G1762+AS1761*(1+$G$9/252)</f>
        <v>1430.0519452254186</v>
      </c>
      <c r="R1762" s="41">
        <f t="shared" si="448"/>
        <v>49782.414553055518</v>
      </c>
      <c r="S1762" s="36">
        <f>AU1761*H1761</f>
        <v>662.13994691955111</v>
      </c>
      <c r="T1762" s="37">
        <f>AV1761*I1761</f>
        <v>686.46995183726813</v>
      </c>
      <c r="U1762" s="57">
        <f t="shared" si="451"/>
        <v>0.60185575302254413</v>
      </c>
      <c r="V1762" s="58">
        <f t="shared" si="449"/>
        <v>0.36941820068049808</v>
      </c>
      <c r="W1762" s="59">
        <f t="shared" si="450"/>
        <v>2.87260462969578E-2</v>
      </c>
      <c r="Y1762" s="7">
        <f t="shared" si="446"/>
        <v>0</v>
      </c>
      <c r="Z1762" s="40"/>
      <c r="AA1762" s="40"/>
      <c r="AB1762" s="40"/>
      <c r="AC1762" s="40"/>
      <c r="AD1762" s="40"/>
      <c r="AE1762" s="40"/>
      <c r="AF1762" s="40"/>
      <c r="AG1762" s="41"/>
      <c r="AH1762" s="40"/>
      <c r="AI1762" s="40"/>
      <c r="AJ1762" s="40"/>
      <c r="AK1762" s="40"/>
      <c r="AL1762" s="40"/>
      <c r="AM1762" s="41"/>
      <c r="AN1762" s="36">
        <f>Y1762*(IF(AND(AH1762&gt;0,AI1762&lt;0),AH1762,0)+IF(AND(AJ1762&lt;0,AK1762&gt;0),AJ1762,0)+IF(AND(AL1762&gt;0,AM1762&gt;0),AL1762,0))</f>
        <v>0</v>
      </c>
      <c r="AO1762" s="37">
        <f>Y1762*(IF(AND(AH1762&gt;0,AI1762&lt;0),AI1762,0)+IF(AND(AJ1762&lt;0,AK1762&gt;0),AK1762,0)+IF(AND(AL1762&gt;0,AM1762&gt;0),AM1762,0))</f>
        <v>0</v>
      </c>
      <c r="AQ1762" s="40">
        <f>AU1762*D1762</f>
        <v>29961.832598109686</v>
      </c>
      <c r="AR1762" s="40">
        <f>AV1762*E1762</f>
        <v>18390.530009720413</v>
      </c>
      <c r="AS1762" s="40">
        <f>IF(AND(Y1762&lt;&gt;0,AN1762&lt;&gt;0),0,Q1762)</f>
        <v>1430.0519452254186</v>
      </c>
      <c r="AT1762" s="41">
        <f t="shared" si="452"/>
        <v>49782.414553055518</v>
      </c>
      <c r="AU1762" s="42">
        <f>S1762+AN1762</f>
        <v>662.13994691955111</v>
      </c>
      <c r="AV1762" s="37">
        <f>T1762+AO1762</f>
        <v>686.46995183726813</v>
      </c>
      <c r="AW1762" s="58">
        <f t="shared" si="437"/>
        <v>0.60185575302254413</v>
      </c>
      <c r="AX1762" s="58">
        <f t="shared" si="438"/>
        <v>0.36941820068049808</v>
      </c>
      <c r="AY1762" s="59">
        <f t="shared" si="439"/>
        <v>2.87260462969578E-2</v>
      </c>
      <c r="AZ1762" s="54">
        <f t="shared" si="447"/>
        <v>9.0076708254513971E-3</v>
      </c>
    </row>
    <row r="1763" spans="3:52" x14ac:dyDescent="0.25">
      <c r="C1763" s="35">
        <v>37225</v>
      </c>
      <c r="D1763" s="36">
        <v>45.86</v>
      </c>
      <c r="E1763" s="37">
        <v>26.84</v>
      </c>
      <c r="F1763" s="38">
        <v>0</v>
      </c>
      <c r="G1763" s="7">
        <v>0</v>
      </c>
      <c r="H1763" s="38">
        <v>1</v>
      </c>
      <c r="I1763" s="7">
        <v>1</v>
      </c>
      <c r="J1763" s="36">
        <f t="shared" si="440"/>
        <v>45.837070000000004</v>
      </c>
      <c r="K1763" s="37">
        <f t="shared" si="441"/>
        <v>26.82658</v>
      </c>
      <c r="L1763" s="36">
        <f t="shared" si="442"/>
        <v>45.882929999999995</v>
      </c>
      <c r="M1763" s="37">
        <f t="shared" si="443"/>
        <v>26.85342</v>
      </c>
      <c r="O1763" s="39">
        <f t="shared" si="444"/>
        <v>30365.737965730612</v>
      </c>
      <c r="P1763" s="40">
        <f t="shared" si="445"/>
        <v>18424.853507312277</v>
      </c>
      <c r="Q1763" s="40">
        <f>S1763*F1763+T1763*G1763+AS1762*(1+$G$9/252)</f>
        <v>1430.1086933184831</v>
      </c>
      <c r="R1763" s="41">
        <f t="shared" si="448"/>
        <v>50220.700166361377</v>
      </c>
      <c r="S1763" s="36">
        <f>AU1762*H1762</f>
        <v>662.13994691955111</v>
      </c>
      <c r="T1763" s="37">
        <f>AV1762*I1762</f>
        <v>686.46995183726813</v>
      </c>
      <c r="U1763" s="57">
        <f t="shared" si="451"/>
        <v>0.60464585051862874</v>
      </c>
      <c r="V1763" s="58">
        <f t="shared" si="449"/>
        <v>0.36687767088626805</v>
      </c>
      <c r="W1763" s="59">
        <f t="shared" si="450"/>
        <v>2.8476478595103154E-2</v>
      </c>
      <c r="Y1763" s="7">
        <f t="shared" si="446"/>
        <v>0</v>
      </c>
      <c r="Z1763" s="40"/>
      <c r="AA1763" s="40"/>
      <c r="AB1763" s="40"/>
      <c r="AC1763" s="40"/>
      <c r="AD1763" s="40"/>
      <c r="AE1763" s="40"/>
      <c r="AF1763" s="40"/>
      <c r="AG1763" s="41"/>
      <c r="AH1763" s="40"/>
      <c r="AI1763" s="40"/>
      <c r="AJ1763" s="40"/>
      <c r="AK1763" s="40"/>
      <c r="AL1763" s="40"/>
      <c r="AM1763" s="41"/>
      <c r="AN1763" s="36">
        <f>Y1763*(IF(AND(AH1763&gt;0,AI1763&lt;0),AH1763,0)+IF(AND(AJ1763&lt;0,AK1763&gt;0),AJ1763,0)+IF(AND(AL1763&gt;0,AM1763&gt;0),AL1763,0))</f>
        <v>0</v>
      </c>
      <c r="AO1763" s="37">
        <f>Y1763*(IF(AND(AH1763&gt;0,AI1763&lt;0),AI1763,0)+IF(AND(AJ1763&lt;0,AK1763&gt;0),AK1763,0)+IF(AND(AL1763&gt;0,AM1763&gt;0),AM1763,0))</f>
        <v>0</v>
      </c>
      <c r="AQ1763" s="40">
        <f>AU1763*D1763</f>
        <v>30365.737965730612</v>
      </c>
      <c r="AR1763" s="40">
        <f>AV1763*E1763</f>
        <v>18424.853507312277</v>
      </c>
      <c r="AS1763" s="40">
        <f>IF(AND(Y1763&lt;&gt;0,AN1763&lt;&gt;0),0,Q1763)</f>
        <v>1430.1086933184831</v>
      </c>
      <c r="AT1763" s="41">
        <f t="shared" si="452"/>
        <v>50220.700166361377</v>
      </c>
      <c r="AU1763" s="42">
        <f>S1763+AN1763</f>
        <v>662.13994691955111</v>
      </c>
      <c r="AV1763" s="37">
        <f>T1763+AO1763</f>
        <v>686.46995183726813</v>
      </c>
      <c r="AW1763" s="58">
        <f t="shared" si="437"/>
        <v>0.60464585051862874</v>
      </c>
      <c r="AX1763" s="58">
        <f t="shared" si="438"/>
        <v>0.36687767088626805</v>
      </c>
      <c r="AY1763" s="59">
        <f t="shared" si="439"/>
        <v>2.8476478595103154E-2</v>
      </c>
      <c r="AZ1763" s="54">
        <f t="shared" si="447"/>
        <v>8.8040248196230575E-3</v>
      </c>
    </row>
    <row r="1764" spans="3:52" x14ac:dyDescent="0.25">
      <c r="C1764" s="35">
        <v>37228</v>
      </c>
      <c r="D1764" s="36">
        <v>45.45</v>
      </c>
      <c r="E1764" s="37">
        <v>26.72</v>
      </c>
      <c r="F1764" s="38">
        <v>0</v>
      </c>
      <c r="G1764" s="7">
        <v>0</v>
      </c>
      <c r="H1764" s="38">
        <v>1</v>
      </c>
      <c r="I1764" s="7">
        <v>1</v>
      </c>
      <c r="J1764" s="36">
        <f t="shared" si="440"/>
        <v>45.427275000000009</v>
      </c>
      <c r="K1764" s="37">
        <f t="shared" si="441"/>
        <v>26.70664</v>
      </c>
      <c r="L1764" s="36">
        <f t="shared" si="442"/>
        <v>45.472724999999997</v>
      </c>
      <c r="M1764" s="37">
        <f t="shared" si="443"/>
        <v>26.733359999999998</v>
      </c>
      <c r="O1764" s="39">
        <f t="shared" si="444"/>
        <v>30094.260587493598</v>
      </c>
      <c r="P1764" s="40">
        <f t="shared" si="445"/>
        <v>18342.477113091805</v>
      </c>
      <c r="Q1764" s="40">
        <f>S1764*F1764+T1764*G1764+AS1763*(1+$G$9/252)</f>
        <v>1430.165443663456</v>
      </c>
      <c r="R1764" s="41">
        <f t="shared" si="448"/>
        <v>49866.903144248863</v>
      </c>
      <c r="S1764" s="36">
        <f>AU1763*H1763</f>
        <v>662.13994691955111</v>
      </c>
      <c r="T1764" s="37">
        <f>AV1763*I1763</f>
        <v>686.46995183726813</v>
      </c>
      <c r="U1764" s="57">
        <f t="shared" si="451"/>
        <v>0.60349166862118164</v>
      </c>
      <c r="V1764" s="58">
        <f t="shared" si="449"/>
        <v>0.36782867907463468</v>
      </c>
      <c r="W1764" s="59">
        <f t="shared" si="450"/>
        <v>2.8679652304183574E-2</v>
      </c>
      <c r="Y1764" s="7">
        <f t="shared" si="446"/>
        <v>0</v>
      </c>
      <c r="Z1764" s="40"/>
      <c r="AA1764" s="40"/>
      <c r="AB1764" s="40"/>
      <c r="AC1764" s="40"/>
      <c r="AD1764" s="40"/>
      <c r="AE1764" s="40"/>
      <c r="AF1764" s="40"/>
      <c r="AG1764" s="41"/>
      <c r="AH1764" s="40"/>
      <c r="AI1764" s="40"/>
      <c r="AJ1764" s="40"/>
      <c r="AK1764" s="40"/>
      <c r="AL1764" s="40"/>
      <c r="AM1764" s="41"/>
      <c r="AN1764" s="36">
        <f>Y1764*(IF(AND(AH1764&gt;0,AI1764&lt;0),AH1764,0)+IF(AND(AJ1764&lt;0,AK1764&gt;0),AJ1764,0)+IF(AND(AL1764&gt;0,AM1764&gt;0),AL1764,0))</f>
        <v>0</v>
      </c>
      <c r="AO1764" s="37">
        <f>Y1764*(IF(AND(AH1764&gt;0,AI1764&lt;0),AI1764,0)+IF(AND(AJ1764&lt;0,AK1764&gt;0),AK1764,0)+IF(AND(AL1764&gt;0,AM1764&gt;0),AM1764,0))</f>
        <v>0</v>
      </c>
      <c r="AQ1764" s="40">
        <f>AU1764*D1764</f>
        <v>30094.260587493598</v>
      </c>
      <c r="AR1764" s="40">
        <f>AV1764*E1764</f>
        <v>18342.477113091805</v>
      </c>
      <c r="AS1764" s="40">
        <f>IF(AND(Y1764&lt;&gt;0,AN1764&lt;&gt;0),0,Q1764)</f>
        <v>1430.165443663456</v>
      </c>
      <c r="AT1764" s="41">
        <f t="shared" si="452"/>
        <v>49866.903144248863</v>
      </c>
      <c r="AU1764" s="42">
        <f>S1764+AN1764</f>
        <v>662.13994691955111</v>
      </c>
      <c r="AV1764" s="37">
        <f>T1764+AO1764</f>
        <v>686.46995183726813</v>
      </c>
      <c r="AW1764" s="58">
        <f t="shared" si="437"/>
        <v>0.60349166862118164</v>
      </c>
      <c r="AX1764" s="58">
        <f t="shared" si="438"/>
        <v>0.36782867907463468</v>
      </c>
      <c r="AY1764" s="59">
        <f t="shared" si="439"/>
        <v>2.8679652304183574E-2</v>
      </c>
      <c r="AZ1764" s="54">
        <f t="shared" si="447"/>
        <v>-7.0448444752965189E-3</v>
      </c>
    </row>
    <row r="1765" spans="3:52" x14ac:dyDescent="0.25">
      <c r="C1765" s="35">
        <v>37229</v>
      </c>
      <c r="D1765" s="36">
        <v>48.3</v>
      </c>
      <c r="E1765" s="37">
        <v>26.87</v>
      </c>
      <c r="F1765" s="38">
        <v>0</v>
      </c>
      <c r="G1765" s="7">
        <v>0</v>
      </c>
      <c r="H1765" s="38">
        <v>1</v>
      </c>
      <c r="I1765" s="7">
        <v>1</v>
      </c>
      <c r="J1765" s="36">
        <f t="shared" si="440"/>
        <v>48.275849999999998</v>
      </c>
      <c r="K1765" s="37">
        <f t="shared" si="441"/>
        <v>26.856565000000003</v>
      </c>
      <c r="L1765" s="36">
        <f t="shared" si="442"/>
        <v>48.324149999999996</v>
      </c>
      <c r="M1765" s="37">
        <f t="shared" si="443"/>
        <v>26.883434999999999</v>
      </c>
      <c r="O1765" s="39">
        <f t="shared" si="444"/>
        <v>31981.359436214316</v>
      </c>
      <c r="P1765" s="40">
        <f t="shared" si="445"/>
        <v>18445.447605867394</v>
      </c>
      <c r="Q1765" s="40">
        <f>S1765*F1765+T1765*G1765+AS1764*(1+$G$9/252)</f>
        <v>1430.2221962604267</v>
      </c>
      <c r="R1765" s="41">
        <f t="shared" si="448"/>
        <v>51857.029238342133</v>
      </c>
      <c r="S1765" s="36">
        <f>AU1764*H1764</f>
        <v>662.13994691955111</v>
      </c>
      <c r="T1765" s="37">
        <f>AV1764*I1764</f>
        <v>686.46995183726813</v>
      </c>
      <c r="U1765" s="57">
        <f t="shared" si="451"/>
        <v>0.61672178113450216</v>
      </c>
      <c r="V1765" s="58">
        <f t="shared" si="449"/>
        <v>0.35569811608546925</v>
      </c>
      <c r="W1765" s="59">
        <f t="shared" si="450"/>
        <v>2.7580102780028648E-2</v>
      </c>
      <c r="Y1765" s="7">
        <f t="shared" si="446"/>
        <v>0</v>
      </c>
      <c r="Z1765" s="40"/>
      <c r="AA1765" s="40"/>
      <c r="AB1765" s="40"/>
      <c r="AC1765" s="40"/>
      <c r="AD1765" s="40"/>
      <c r="AE1765" s="40"/>
      <c r="AF1765" s="40"/>
      <c r="AG1765" s="41"/>
      <c r="AH1765" s="40"/>
      <c r="AI1765" s="40"/>
      <c r="AJ1765" s="40"/>
      <c r="AK1765" s="40"/>
      <c r="AL1765" s="40"/>
      <c r="AM1765" s="41"/>
      <c r="AN1765" s="36">
        <f>Y1765*(IF(AND(AH1765&gt;0,AI1765&lt;0),AH1765,0)+IF(AND(AJ1765&lt;0,AK1765&gt;0),AJ1765,0)+IF(AND(AL1765&gt;0,AM1765&gt;0),AL1765,0))</f>
        <v>0</v>
      </c>
      <c r="AO1765" s="37">
        <f>Y1765*(IF(AND(AH1765&gt;0,AI1765&lt;0),AI1765,0)+IF(AND(AJ1765&lt;0,AK1765&gt;0),AK1765,0)+IF(AND(AL1765&gt;0,AM1765&gt;0),AM1765,0))</f>
        <v>0</v>
      </c>
      <c r="AQ1765" s="40">
        <f>AU1765*D1765</f>
        <v>31981.359436214316</v>
      </c>
      <c r="AR1765" s="40">
        <f>AV1765*E1765</f>
        <v>18445.447605867394</v>
      </c>
      <c r="AS1765" s="40">
        <f>IF(AND(Y1765&lt;&gt;0,AN1765&lt;&gt;0),0,Q1765)</f>
        <v>1430.2221962604267</v>
      </c>
      <c r="AT1765" s="41">
        <f t="shared" si="452"/>
        <v>51857.029238342133</v>
      </c>
      <c r="AU1765" s="42">
        <f>S1765+AN1765</f>
        <v>662.13994691955111</v>
      </c>
      <c r="AV1765" s="37">
        <f>T1765+AO1765</f>
        <v>686.46995183726813</v>
      </c>
      <c r="AW1765" s="58">
        <f t="shared" si="437"/>
        <v>0.61672178113450216</v>
      </c>
      <c r="AX1765" s="58">
        <f t="shared" si="438"/>
        <v>0.35569811608546925</v>
      </c>
      <c r="AY1765" s="59">
        <f t="shared" si="439"/>
        <v>2.7580102780028648E-2</v>
      </c>
      <c r="AZ1765" s="54">
        <f t="shared" si="447"/>
        <v>3.9908756481959129E-2</v>
      </c>
    </row>
    <row r="1766" spans="3:52" x14ac:dyDescent="0.25">
      <c r="C1766" s="35">
        <v>37230</v>
      </c>
      <c r="D1766" s="36">
        <v>49.45</v>
      </c>
      <c r="E1766" s="37">
        <v>27.48</v>
      </c>
      <c r="F1766" s="38">
        <v>0</v>
      </c>
      <c r="G1766" s="7">
        <v>0</v>
      </c>
      <c r="H1766" s="38">
        <v>1</v>
      </c>
      <c r="I1766" s="7">
        <v>1</v>
      </c>
      <c r="J1766" s="36">
        <f t="shared" si="440"/>
        <v>49.425275000000006</v>
      </c>
      <c r="K1766" s="37">
        <f t="shared" si="441"/>
        <v>27.466260000000002</v>
      </c>
      <c r="L1766" s="36">
        <f t="shared" si="442"/>
        <v>49.474724999999999</v>
      </c>
      <c r="M1766" s="37">
        <f t="shared" si="443"/>
        <v>27.493739999999999</v>
      </c>
      <c r="O1766" s="39">
        <f t="shared" si="444"/>
        <v>32742.820375171803</v>
      </c>
      <c r="P1766" s="40">
        <f t="shared" si="445"/>
        <v>18864.194276488128</v>
      </c>
      <c r="Q1766" s="40">
        <f>S1766*F1766+T1766*G1766+AS1765*(1+$G$9/252)</f>
        <v>1430.2789511094845</v>
      </c>
      <c r="R1766" s="41">
        <f t="shared" si="448"/>
        <v>53037.293602769416</v>
      </c>
      <c r="S1766" s="36">
        <f>AU1765*H1765</f>
        <v>662.13994691955111</v>
      </c>
      <c r="T1766" s="37">
        <f>AV1765*I1765</f>
        <v>686.46995183726813</v>
      </c>
      <c r="U1766" s="57">
        <f t="shared" si="451"/>
        <v>0.6173546602962805</v>
      </c>
      <c r="V1766" s="58">
        <f t="shared" si="449"/>
        <v>0.35567792010230154</v>
      </c>
      <c r="W1766" s="59">
        <f t="shared" si="450"/>
        <v>2.6967419601417984E-2</v>
      </c>
      <c r="Y1766" s="7">
        <f t="shared" si="446"/>
        <v>0</v>
      </c>
      <c r="Z1766" s="40"/>
      <c r="AA1766" s="40"/>
      <c r="AB1766" s="40"/>
      <c r="AC1766" s="40"/>
      <c r="AD1766" s="40"/>
      <c r="AE1766" s="40"/>
      <c r="AF1766" s="40"/>
      <c r="AG1766" s="41"/>
      <c r="AH1766" s="40"/>
      <c r="AI1766" s="40"/>
      <c r="AJ1766" s="40"/>
      <c r="AK1766" s="40"/>
      <c r="AL1766" s="40"/>
      <c r="AM1766" s="41"/>
      <c r="AN1766" s="36">
        <f>Y1766*(IF(AND(AH1766&gt;0,AI1766&lt;0),AH1766,0)+IF(AND(AJ1766&lt;0,AK1766&gt;0),AJ1766,0)+IF(AND(AL1766&gt;0,AM1766&gt;0),AL1766,0))</f>
        <v>0</v>
      </c>
      <c r="AO1766" s="37">
        <f>Y1766*(IF(AND(AH1766&gt;0,AI1766&lt;0),AI1766,0)+IF(AND(AJ1766&lt;0,AK1766&gt;0),AK1766,0)+IF(AND(AL1766&gt;0,AM1766&gt;0),AM1766,0))</f>
        <v>0</v>
      </c>
      <c r="AQ1766" s="40">
        <f>AU1766*D1766</f>
        <v>32742.820375171803</v>
      </c>
      <c r="AR1766" s="40">
        <f>AV1766*E1766</f>
        <v>18864.194276488128</v>
      </c>
      <c r="AS1766" s="40">
        <f>IF(AND(Y1766&lt;&gt;0,AN1766&lt;&gt;0),0,Q1766)</f>
        <v>1430.2789511094845</v>
      </c>
      <c r="AT1766" s="41">
        <f t="shared" si="452"/>
        <v>53037.293602769416</v>
      </c>
      <c r="AU1766" s="42">
        <f>S1766+AN1766</f>
        <v>662.13994691955111</v>
      </c>
      <c r="AV1766" s="37">
        <f>T1766+AO1766</f>
        <v>686.46995183726813</v>
      </c>
      <c r="AW1766" s="58">
        <f t="shared" si="437"/>
        <v>0.6173546602962805</v>
      </c>
      <c r="AX1766" s="58">
        <f t="shared" si="438"/>
        <v>0.35567792010230154</v>
      </c>
      <c r="AY1766" s="59">
        <f t="shared" si="439"/>
        <v>2.6967419601417984E-2</v>
      </c>
      <c r="AZ1766" s="54">
        <f t="shared" si="447"/>
        <v>2.2759968740257541E-2</v>
      </c>
    </row>
    <row r="1767" spans="3:52" x14ac:dyDescent="0.25">
      <c r="C1767" s="35">
        <v>37231</v>
      </c>
      <c r="D1767" s="36">
        <v>49.44</v>
      </c>
      <c r="E1767" s="37">
        <v>27.62</v>
      </c>
      <c r="F1767" s="38">
        <v>0</v>
      </c>
      <c r="G1767" s="7">
        <v>0</v>
      </c>
      <c r="H1767" s="38">
        <v>1</v>
      </c>
      <c r="I1767" s="7">
        <v>1</v>
      </c>
      <c r="J1767" s="36">
        <f t="shared" si="440"/>
        <v>49.415280000000003</v>
      </c>
      <c r="K1767" s="37">
        <f t="shared" si="441"/>
        <v>27.606190000000002</v>
      </c>
      <c r="L1767" s="36">
        <f t="shared" si="442"/>
        <v>49.464719999999993</v>
      </c>
      <c r="M1767" s="37">
        <f t="shared" si="443"/>
        <v>27.63381</v>
      </c>
      <c r="O1767" s="39">
        <f t="shared" si="444"/>
        <v>32736.198975702606</v>
      </c>
      <c r="P1767" s="40">
        <f t="shared" si="445"/>
        <v>18960.300069745346</v>
      </c>
      <c r="Q1767" s="40">
        <f>S1767*F1767+T1767*G1767+AS1766*(1+$G$9/252)</f>
        <v>1430.3357082107188</v>
      </c>
      <c r="R1767" s="41">
        <f t="shared" si="448"/>
        <v>53126.834753658673</v>
      </c>
      <c r="S1767" s="36">
        <f>AU1766*H1766</f>
        <v>662.13994691955111</v>
      </c>
      <c r="T1767" s="37">
        <f>AV1766*I1766</f>
        <v>686.46995183726813</v>
      </c>
      <c r="U1767" s="57">
        <f t="shared" si="451"/>
        <v>0.61618952319473863</v>
      </c>
      <c r="V1767" s="58">
        <f t="shared" si="449"/>
        <v>0.35688744036157005</v>
      </c>
      <c r="W1767" s="59">
        <f t="shared" si="450"/>
        <v>2.6923036443691317E-2</v>
      </c>
      <c r="Y1767" s="7">
        <f t="shared" si="446"/>
        <v>0</v>
      </c>
      <c r="Z1767" s="40"/>
      <c r="AA1767" s="40"/>
      <c r="AB1767" s="40"/>
      <c r="AC1767" s="40"/>
      <c r="AD1767" s="40"/>
      <c r="AE1767" s="40"/>
      <c r="AF1767" s="40"/>
      <c r="AG1767" s="41"/>
      <c r="AH1767" s="40"/>
      <c r="AI1767" s="40"/>
      <c r="AJ1767" s="40"/>
      <c r="AK1767" s="40"/>
      <c r="AL1767" s="40"/>
      <c r="AM1767" s="41"/>
      <c r="AN1767" s="36">
        <f>Y1767*(IF(AND(AH1767&gt;0,AI1767&lt;0),AH1767,0)+IF(AND(AJ1767&lt;0,AK1767&gt;0),AJ1767,0)+IF(AND(AL1767&gt;0,AM1767&gt;0),AL1767,0))</f>
        <v>0</v>
      </c>
      <c r="AO1767" s="37">
        <f>Y1767*(IF(AND(AH1767&gt;0,AI1767&lt;0),AI1767,0)+IF(AND(AJ1767&lt;0,AK1767&gt;0),AK1767,0)+IF(AND(AL1767&gt;0,AM1767&gt;0),AM1767,0))</f>
        <v>0</v>
      </c>
      <c r="AQ1767" s="40">
        <f>AU1767*D1767</f>
        <v>32736.198975702606</v>
      </c>
      <c r="AR1767" s="40">
        <f>AV1767*E1767</f>
        <v>18960.300069745346</v>
      </c>
      <c r="AS1767" s="40">
        <f>IF(AND(Y1767&lt;&gt;0,AN1767&lt;&gt;0),0,Q1767)</f>
        <v>1430.3357082107188</v>
      </c>
      <c r="AT1767" s="41">
        <f t="shared" si="452"/>
        <v>53126.834753658673</v>
      </c>
      <c r="AU1767" s="42">
        <f>S1767+AN1767</f>
        <v>662.13994691955111</v>
      </c>
      <c r="AV1767" s="37">
        <f>T1767+AO1767</f>
        <v>686.46995183726813</v>
      </c>
      <c r="AW1767" s="58">
        <f t="shared" si="437"/>
        <v>0.61618952319473863</v>
      </c>
      <c r="AX1767" s="58">
        <f t="shared" si="438"/>
        <v>0.35688744036157005</v>
      </c>
      <c r="AY1767" s="59">
        <f t="shared" si="439"/>
        <v>2.6923036443691317E-2</v>
      </c>
      <c r="AZ1767" s="54">
        <f t="shared" si="447"/>
        <v>1.6882677227063603E-3</v>
      </c>
    </row>
    <row r="1768" spans="3:52" x14ac:dyDescent="0.25">
      <c r="C1768" s="35">
        <v>37232</v>
      </c>
      <c r="D1768" s="36">
        <v>48.32</v>
      </c>
      <c r="E1768" s="37">
        <v>26.9</v>
      </c>
      <c r="F1768" s="38">
        <v>0</v>
      </c>
      <c r="G1768" s="7">
        <v>0</v>
      </c>
      <c r="H1768" s="38">
        <v>1</v>
      </c>
      <c r="I1768" s="7">
        <v>1</v>
      </c>
      <c r="J1768" s="36">
        <f t="shared" si="440"/>
        <v>48.295840000000005</v>
      </c>
      <c r="K1768" s="37">
        <f t="shared" si="441"/>
        <v>26.88655</v>
      </c>
      <c r="L1768" s="36">
        <f t="shared" si="442"/>
        <v>48.344159999999995</v>
      </c>
      <c r="M1768" s="37">
        <f t="shared" si="443"/>
        <v>26.913449999999997</v>
      </c>
      <c r="O1768" s="39">
        <f t="shared" si="444"/>
        <v>31994.60223515271</v>
      </c>
      <c r="P1768" s="40">
        <f t="shared" si="445"/>
        <v>18466.041704422511</v>
      </c>
      <c r="Q1768" s="40">
        <f>S1768*F1768+T1768*G1768+AS1767*(1+$G$9/252)</f>
        <v>1430.3924675642193</v>
      </c>
      <c r="R1768" s="41">
        <f t="shared" si="448"/>
        <v>51891.036407139443</v>
      </c>
      <c r="S1768" s="36">
        <f>AU1767*H1767</f>
        <v>662.13994691955111</v>
      </c>
      <c r="T1768" s="37">
        <f>AV1767*I1767</f>
        <v>686.46995183726813</v>
      </c>
      <c r="U1768" s="57">
        <f t="shared" si="451"/>
        <v>0.61657281200016123</v>
      </c>
      <c r="V1768" s="58">
        <f t="shared" si="449"/>
        <v>0.35586187871710834</v>
      </c>
      <c r="W1768" s="59">
        <f t="shared" si="450"/>
        <v>2.7565309282730346E-2</v>
      </c>
      <c r="Y1768" s="7">
        <f t="shared" si="446"/>
        <v>0</v>
      </c>
      <c r="Z1768" s="40"/>
      <c r="AA1768" s="40"/>
      <c r="AB1768" s="40"/>
      <c r="AC1768" s="40"/>
      <c r="AD1768" s="40"/>
      <c r="AE1768" s="40"/>
      <c r="AF1768" s="40"/>
      <c r="AG1768" s="41"/>
      <c r="AH1768" s="40"/>
      <c r="AI1768" s="40"/>
      <c r="AJ1768" s="40"/>
      <c r="AK1768" s="40"/>
      <c r="AL1768" s="40"/>
      <c r="AM1768" s="41"/>
      <c r="AN1768" s="36">
        <f>Y1768*(IF(AND(AH1768&gt;0,AI1768&lt;0),AH1768,0)+IF(AND(AJ1768&lt;0,AK1768&gt;0),AJ1768,0)+IF(AND(AL1768&gt;0,AM1768&gt;0),AL1768,0))</f>
        <v>0</v>
      </c>
      <c r="AO1768" s="37">
        <f>Y1768*(IF(AND(AH1768&gt;0,AI1768&lt;0),AI1768,0)+IF(AND(AJ1768&lt;0,AK1768&gt;0),AK1768,0)+IF(AND(AL1768&gt;0,AM1768&gt;0),AM1768,0))</f>
        <v>0</v>
      </c>
      <c r="AQ1768" s="40">
        <f>AU1768*D1768</f>
        <v>31994.60223515271</v>
      </c>
      <c r="AR1768" s="40">
        <f>AV1768*E1768</f>
        <v>18466.041704422511</v>
      </c>
      <c r="AS1768" s="40">
        <f>IF(AND(Y1768&lt;&gt;0,AN1768&lt;&gt;0),0,Q1768)</f>
        <v>1430.3924675642193</v>
      </c>
      <c r="AT1768" s="41">
        <f t="shared" si="452"/>
        <v>51891.036407139443</v>
      </c>
      <c r="AU1768" s="42">
        <f>S1768+AN1768</f>
        <v>662.13994691955111</v>
      </c>
      <c r="AV1768" s="37">
        <f>T1768+AO1768</f>
        <v>686.46995183726813</v>
      </c>
      <c r="AW1768" s="58">
        <f t="shared" si="437"/>
        <v>0.61657281200016123</v>
      </c>
      <c r="AX1768" s="58">
        <f t="shared" si="438"/>
        <v>0.35586187871710834</v>
      </c>
      <c r="AY1768" s="59">
        <f t="shared" si="439"/>
        <v>2.7565309282730346E-2</v>
      </c>
      <c r="AZ1768" s="54">
        <f t="shared" si="447"/>
        <v>-2.3261283158491297E-2</v>
      </c>
    </row>
    <row r="1769" spans="3:52" x14ac:dyDescent="0.25">
      <c r="C1769" s="35">
        <v>37235</v>
      </c>
      <c r="D1769" s="36">
        <v>47.6</v>
      </c>
      <c r="E1769" s="37">
        <v>27.02</v>
      </c>
      <c r="F1769" s="38">
        <v>0</v>
      </c>
      <c r="G1769" s="7">
        <v>0</v>
      </c>
      <c r="H1769" s="38">
        <v>1</v>
      </c>
      <c r="I1769" s="7">
        <v>1</v>
      </c>
      <c r="J1769" s="36">
        <f t="shared" si="440"/>
        <v>47.576200000000007</v>
      </c>
      <c r="K1769" s="37">
        <f t="shared" si="441"/>
        <v>27.006489999999999</v>
      </c>
      <c r="L1769" s="36">
        <f t="shared" si="442"/>
        <v>47.623799999999996</v>
      </c>
      <c r="M1769" s="37">
        <f t="shared" si="443"/>
        <v>27.03351</v>
      </c>
      <c r="O1769" s="39">
        <f t="shared" si="444"/>
        <v>31517.861473370634</v>
      </c>
      <c r="P1769" s="40">
        <f t="shared" si="445"/>
        <v>18548.418098642986</v>
      </c>
      <c r="Q1769" s="40">
        <f>S1769*F1769+T1769*G1769+AS1768*(1+$G$9/252)</f>
        <v>1430.4492291700749</v>
      </c>
      <c r="R1769" s="41">
        <f t="shared" si="448"/>
        <v>51496.728801183694</v>
      </c>
      <c r="S1769" s="36">
        <f>AU1768*H1768</f>
        <v>662.13994691955111</v>
      </c>
      <c r="T1769" s="37">
        <f>AV1768*I1768</f>
        <v>686.46995183726813</v>
      </c>
      <c r="U1769" s="57">
        <f t="shared" si="451"/>
        <v>0.61203618573625151</v>
      </c>
      <c r="V1769" s="58">
        <f t="shared" si="449"/>
        <v>0.36018633669439282</v>
      </c>
      <c r="W1769" s="59">
        <f t="shared" si="450"/>
        <v>2.7777477569355724E-2</v>
      </c>
      <c r="Y1769" s="7">
        <f t="shared" si="446"/>
        <v>0</v>
      </c>
      <c r="Z1769" s="40"/>
      <c r="AA1769" s="40"/>
      <c r="AB1769" s="40"/>
      <c r="AC1769" s="40"/>
      <c r="AD1769" s="40"/>
      <c r="AE1769" s="40"/>
      <c r="AF1769" s="40"/>
      <c r="AG1769" s="41"/>
      <c r="AH1769" s="40"/>
      <c r="AI1769" s="40"/>
      <c r="AJ1769" s="40"/>
      <c r="AK1769" s="40"/>
      <c r="AL1769" s="40"/>
      <c r="AM1769" s="41"/>
      <c r="AN1769" s="36">
        <f>Y1769*(IF(AND(AH1769&gt;0,AI1769&lt;0),AH1769,0)+IF(AND(AJ1769&lt;0,AK1769&gt;0),AJ1769,0)+IF(AND(AL1769&gt;0,AM1769&gt;0),AL1769,0))</f>
        <v>0</v>
      </c>
      <c r="AO1769" s="37">
        <f>Y1769*(IF(AND(AH1769&gt;0,AI1769&lt;0),AI1769,0)+IF(AND(AJ1769&lt;0,AK1769&gt;0),AK1769,0)+IF(AND(AL1769&gt;0,AM1769&gt;0),AM1769,0))</f>
        <v>0</v>
      </c>
      <c r="AQ1769" s="40">
        <f>AU1769*D1769</f>
        <v>31517.861473370634</v>
      </c>
      <c r="AR1769" s="40">
        <f>AV1769*E1769</f>
        <v>18548.418098642986</v>
      </c>
      <c r="AS1769" s="40">
        <f>IF(AND(Y1769&lt;&gt;0,AN1769&lt;&gt;0),0,Q1769)</f>
        <v>1430.4492291700749</v>
      </c>
      <c r="AT1769" s="41">
        <f t="shared" si="452"/>
        <v>51496.728801183694</v>
      </c>
      <c r="AU1769" s="42">
        <f>S1769+AN1769</f>
        <v>662.13994691955111</v>
      </c>
      <c r="AV1769" s="37">
        <f>T1769+AO1769</f>
        <v>686.46995183726813</v>
      </c>
      <c r="AW1769" s="58">
        <f t="shared" si="437"/>
        <v>0.61203618573625151</v>
      </c>
      <c r="AX1769" s="58">
        <f t="shared" si="438"/>
        <v>0.36018633669439282</v>
      </c>
      <c r="AY1769" s="59">
        <f t="shared" si="439"/>
        <v>2.7777477569355724E-2</v>
      </c>
      <c r="AZ1769" s="54">
        <f t="shared" si="447"/>
        <v>-7.5987614288910432E-3</v>
      </c>
    </row>
    <row r="1770" spans="3:52" x14ac:dyDescent="0.25">
      <c r="C1770" s="35">
        <v>37236</v>
      </c>
      <c r="D1770" s="36">
        <v>47.9</v>
      </c>
      <c r="E1770" s="37">
        <v>26.5</v>
      </c>
      <c r="F1770" s="38">
        <v>0</v>
      </c>
      <c r="G1770" s="7">
        <v>0</v>
      </c>
      <c r="H1770" s="38">
        <v>1</v>
      </c>
      <c r="I1770" s="7">
        <v>1</v>
      </c>
      <c r="J1770" s="36">
        <f t="shared" si="440"/>
        <v>47.876049999999999</v>
      </c>
      <c r="K1770" s="37">
        <f t="shared" si="441"/>
        <v>26.486750000000001</v>
      </c>
      <c r="L1770" s="36">
        <f t="shared" si="442"/>
        <v>47.923949999999998</v>
      </c>
      <c r="M1770" s="37">
        <f t="shared" si="443"/>
        <v>26.513249999999999</v>
      </c>
      <c r="O1770" s="39">
        <f t="shared" si="444"/>
        <v>31716.503457446495</v>
      </c>
      <c r="P1770" s="40">
        <f t="shared" si="445"/>
        <v>18191.453723687606</v>
      </c>
      <c r="Q1770" s="40">
        <f>S1770*F1770+T1770*G1770+AS1769*(1+$G$9/252)</f>
        <v>1430.5059930283751</v>
      </c>
      <c r="R1770" s="41">
        <f t="shared" si="448"/>
        <v>51338.463174162476</v>
      </c>
      <c r="S1770" s="36">
        <f>AU1769*H1769</f>
        <v>662.13994691955111</v>
      </c>
      <c r="T1770" s="37">
        <f>AV1769*I1769</f>
        <v>686.46995183726813</v>
      </c>
      <c r="U1770" s="57">
        <f t="shared" si="451"/>
        <v>0.61779222626610908</v>
      </c>
      <c r="V1770" s="58">
        <f t="shared" si="449"/>
        <v>0.35434355839547155</v>
      </c>
      <c r="W1770" s="59">
        <f t="shared" si="450"/>
        <v>2.7864215338419353E-2</v>
      </c>
      <c r="Y1770" s="7">
        <f t="shared" si="446"/>
        <v>0</v>
      </c>
      <c r="Z1770" s="40"/>
      <c r="AA1770" s="40"/>
      <c r="AB1770" s="40"/>
      <c r="AC1770" s="40"/>
      <c r="AD1770" s="40"/>
      <c r="AE1770" s="40"/>
      <c r="AF1770" s="40"/>
      <c r="AG1770" s="41"/>
      <c r="AH1770" s="40"/>
      <c r="AI1770" s="40"/>
      <c r="AJ1770" s="40"/>
      <c r="AK1770" s="40"/>
      <c r="AL1770" s="40"/>
      <c r="AM1770" s="41"/>
      <c r="AN1770" s="36">
        <f>Y1770*(IF(AND(AH1770&gt;0,AI1770&lt;0),AH1770,0)+IF(AND(AJ1770&lt;0,AK1770&gt;0),AJ1770,0)+IF(AND(AL1770&gt;0,AM1770&gt;0),AL1770,0))</f>
        <v>0</v>
      </c>
      <c r="AO1770" s="37">
        <f>Y1770*(IF(AND(AH1770&gt;0,AI1770&lt;0),AI1770,0)+IF(AND(AJ1770&lt;0,AK1770&gt;0),AK1770,0)+IF(AND(AL1770&gt;0,AM1770&gt;0),AM1770,0))</f>
        <v>0</v>
      </c>
      <c r="AQ1770" s="40">
        <f>AU1770*D1770</f>
        <v>31716.503457446495</v>
      </c>
      <c r="AR1770" s="40">
        <f>AV1770*E1770</f>
        <v>18191.453723687606</v>
      </c>
      <c r="AS1770" s="40">
        <f>IF(AND(Y1770&lt;&gt;0,AN1770&lt;&gt;0),0,Q1770)</f>
        <v>1430.5059930283751</v>
      </c>
      <c r="AT1770" s="41">
        <f t="shared" si="452"/>
        <v>51338.463174162476</v>
      </c>
      <c r="AU1770" s="42">
        <f>S1770+AN1770</f>
        <v>662.13994691955111</v>
      </c>
      <c r="AV1770" s="37">
        <f>T1770+AO1770</f>
        <v>686.46995183726813</v>
      </c>
      <c r="AW1770" s="58">
        <f t="shared" si="437"/>
        <v>0.61779222626610908</v>
      </c>
      <c r="AX1770" s="58">
        <f t="shared" si="438"/>
        <v>0.35434355839547155</v>
      </c>
      <c r="AY1770" s="59">
        <f t="shared" si="439"/>
        <v>2.7864215338419353E-2</v>
      </c>
      <c r="AZ1770" s="54">
        <f t="shared" si="447"/>
        <v>-3.0733141833579891E-3</v>
      </c>
    </row>
    <row r="1771" spans="3:52" x14ac:dyDescent="0.25">
      <c r="C1771" s="35">
        <v>37237</v>
      </c>
      <c r="D1771" s="36">
        <v>47.13</v>
      </c>
      <c r="E1771" s="37">
        <v>25.64</v>
      </c>
      <c r="F1771" s="38">
        <v>0</v>
      </c>
      <c r="G1771" s="7">
        <v>0</v>
      </c>
      <c r="H1771" s="38">
        <v>1</v>
      </c>
      <c r="I1771" s="7">
        <v>1</v>
      </c>
      <c r="J1771" s="36">
        <f t="shared" si="440"/>
        <v>47.106435000000005</v>
      </c>
      <c r="K1771" s="37">
        <f t="shared" si="441"/>
        <v>25.627180000000003</v>
      </c>
      <c r="L1771" s="36">
        <f t="shared" si="442"/>
        <v>47.153565</v>
      </c>
      <c r="M1771" s="37">
        <f t="shared" si="443"/>
        <v>25.652819999999998</v>
      </c>
      <c r="O1771" s="39">
        <f t="shared" si="444"/>
        <v>31206.655698318446</v>
      </c>
      <c r="P1771" s="40">
        <f t="shared" si="445"/>
        <v>17601.089565107555</v>
      </c>
      <c r="Q1771" s="40">
        <f>S1771*F1771+T1771*G1771+AS1770*(1+$G$9/252)</f>
        <v>1430.5627591392094</v>
      </c>
      <c r="R1771" s="41">
        <f t="shared" si="448"/>
        <v>50238.308022565208</v>
      </c>
      <c r="S1771" s="36">
        <f>AU1770*H1770</f>
        <v>662.13994691955111</v>
      </c>
      <c r="T1771" s="37">
        <f>AV1770*I1770</f>
        <v>686.46995183726813</v>
      </c>
      <c r="U1771" s="57">
        <f t="shared" si="451"/>
        <v>0.62117250613419461</v>
      </c>
      <c r="V1771" s="58">
        <f t="shared" si="449"/>
        <v>0.3503519576575268</v>
      </c>
      <c r="W1771" s="59">
        <f t="shared" si="450"/>
        <v>2.8475536208278612E-2</v>
      </c>
      <c r="Y1771" s="7">
        <f t="shared" si="446"/>
        <v>0</v>
      </c>
      <c r="Z1771" s="40"/>
      <c r="AA1771" s="40"/>
      <c r="AB1771" s="40"/>
      <c r="AC1771" s="40"/>
      <c r="AD1771" s="40"/>
      <c r="AE1771" s="40"/>
      <c r="AF1771" s="40"/>
      <c r="AG1771" s="41"/>
      <c r="AH1771" s="40"/>
      <c r="AI1771" s="40"/>
      <c r="AJ1771" s="40"/>
      <c r="AK1771" s="40"/>
      <c r="AL1771" s="40"/>
      <c r="AM1771" s="41"/>
      <c r="AN1771" s="36">
        <f>Y1771*(IF(AND(AH1771&gt;0,AI1771&lt;0),AH1771,0)+IF(AND(AJ1771&lt;0,AK1771&gt;0),AJ1771,0)+IF(AND(AL1771&gt;0,AM1771&gt;0),AL1771,0))</f>
        <v>0</v>
      </c>
      <c r="AO1771" s="37">
        <f>Y1771*(IF(AND(AH1771&gt;0,AI1771&lt;0),AI1771,0)+IF(AND(AJ1771&lt;0,AK1771&gt;0),AK1771,0)+IF(AND(AL1771&gt;0,AM1771&gt;0),AM1771,0))</f>
        <v>0</v>
      </c>
      <c r="AQ1771" s="40">
        <f>AU1771*D1771</f>
        <v>31206.655698318446</v>
      </c>
      <c r="AR1771" s="40">
        <f>AV1771*E1771</f>
        <v>17601.089565107555</v>
      </c>
      <c r="AS1771" s="40">
        <f>IF(AND(Y1771&lt;&gt;0,AN1771&lt;&gt;0),0,Q1771)</f>
        <v>1430.5627591392094</v>
      </c>
      <c r="AT1771" s="41">
        <f t="shared" si="452"/>
        <v>50238.308022565208</v>
      </c>
      <c r="AU1771" s="42">
        <f>S1771+AN1771</f>
        <v>662.13994691955111</v>
      </c>
      <c r="AV1771" s="37">
        <f>T1771+AO1771</f>
        <v>686.46995183726813</v>
      </c>
      <c r="AW1771" s="58">
        <f t="shared" si="437"/>
        <v>0.62117250613419461</v>
      </c>
      <c r="AX1771" s="58">
        <f t="shared" si="438"/>
        <v>0.3503519576575268</v>
      </c>
      <c r="AY1771" s="59">
        <f t="shared" si="439"/>
        <v>2.8475536208278612E-2</v>
      </c>
      <c r="AZ1771" s="54">
        <f t="shared" si="447"/>
        <v>-2.1429452375016811E-2</v>
      </c>
    </row>
    <row r="1772" spans="3:52" x14ac:dyDescent="0.25">
      <c r="C1772" s="35">
        <v>37238</v>
      </c>
      <c r="D1772" s="36">
        <v>46.83</v>
      </c>
      <c r="E1772" s="37">
        <v>25.64</v>
      </c>
      <c r="F1772" s="38">
        <v>0</v>
      </c>
      <c r="G1772" s="7">
        <v>0</v>
      </c>
      <c r="H1772" s="38">
        <v>1</v>
      </c>
      <c r="I1772" s="7">
        <v>1</v>
      </c>
      <c r="J1772" s="36">
        <f t="shared" si="440"/>
        <v>46.806584999999998</v>
      </c>
      <c r="K1772" s="37">
        <f t="shared" si="441"/>
        <v>25.627180000000003</v>
      </c>
      <c r="L1772" s="36">
        <f t="shared" si="442"/>
        <v>46.853414999999998</v>
      </c>
      <c r="M1772" s="37">
        <f t="shared" si="443"/>
        <v>25.652819999999998</v>
      </c>
      <c r="O1772" s="39">
        <f t="shared" si="444"/>
        <v>31008.013714242577</v>
      </c>
      <c r="P1772" s="40">
        <f t="shared" si="445"/>
        <v>17601.089565107555</v>
      </c>
      <c r="Q1772" s="40">
        <f>S1772*F1772+T1772*G1772+AS1771*(1+$G$9/252)</f>
        <v>1430.6195275026673</v>
      </c>
      <c r="R1772" s="41">
        <f t="shared" si="448"/>
        <v>50039.722806852806</v>
      </c>
      <c r="S1772" s="36">
        <f>AU1771*H1771</f>
        <v>662.13994691955111</v>
      </c>
      <c r="T1772" s="37">
        <f>AV1771*I1771</f>
        <v>686.46995183726813</v>
      </c>
      <c r="U1772" s="57">
        <f t="shared" si="451"/>
        <v>0.61966797525896988</v>
      </c>
      <c r="V1772" s="58">
        <f t="shared" si="449"/>
        <v>0.35174234743556837</v>
      </c>
      <c r="W1772" s="59">
        <f t="shared" si="450"/>
        <v>2.858967730546157E-2</v>
      </c>
      <c r="Y1772" s="7">
        <f t="shared" si="446"/>
        <v>0</v>
      </c>
      <c r="Z1772" s="40"/>
      <c r="AA1772" s="40"/>
      <c r="AB1772" s="40"/>
      <c r="AC1772" s="40"/>
      <c r="AD1772" s="40"/>
      <c r="AE1772" s="40"/>
      <c r="AF1772" s="40"/>
      <c r="AG1772" s="41"/>
      <c r="AH1772" s="40"/>
      <c r="AI1772" s="40"/>
      <c r="AJ1772" s="40"/>
      <c r="AK1772" s="40"/>
      <c r="AL1772" s="40"/>
      <c r="AM1772" s="41"/>
      <c r="AN1772" s="36">
        <f>Y1772*(IF(AND(AH1772&gt;0,AI1772&lt;0),AH1772,0)+IF(AND(AJ1772&lt;0,AK1772&gt;0),AJ1772,0)+IF(AND(AL1772&gt;0,AM1772&gt;0),AL1772,0))</f>
        <v>0</v>
      </c>
      <c r="AO1772" s="37">
        <f>Y1772*(IF(AND(AH1772&gt;0,AI1772&lt;0),AI1772,0)+IF(AND(AJ1772&lt;0,AK1772&gt;0),AK1772,0)+IF(AND(AL1772&gt;0,AM1772&gt;0),AM1772,0))</f>
        <v>0</v>
      </c>
      <c r="AQ1772" s="40">
        <f>AU1772*D1772</f>
        <v>31008.013714242577</v>
      </c>
      <c r="AR1772" s="40">
        <f>AV1772*E1772</f>
        <v>17601.089565107555</v>
      </c>
      <c r="AS1772" s="40">
        <f>IF(AND(Y1772&lt;&gt;0,AN1772&lt;&gt;0),0,Q1772)</f>
        <v>1430.6195275026673</v>
      </c>
      <c r="AT1772" s="41">
        <f t="shared" si="452"/>
        <v>50039.722806852806</v>
      </c>
      <c r="AU1772" s="42">
        <f>S1772+AN1772</f>
        <v>662.13994691955111</v>
      </c>
      <c r="AV1772" s="37">
        <f>T1772+AO1772</f>
        <v>686.46995183726813</v>
      </c>
      <c r="AW1772" s="58">
        <f t="shared" si="437"/>
        <v>0.61966797525896988</v>
      </c>
      <c r="AX1772" s="58">
        <f t="shared" si="438"/>
        <v>0.35174234743556837</v>
      </c>
      <c r="AY1772" s="59">
        <f t="shared" si="439"/>
        <v>2.858967730546157E-2</v>
      </c>
      <c r="AZ1772" s="54">
        <f t="shared" si="447"/>
        <v>-3.9528643286156351E-3</v>
      </c>
    </row>
    <row r="1773" spans="3:52" x14ac:dyDescent="0.25">
      <c r="C1773" s="35">
        <v>37239</v>
      </c>
      <c r="D1773" s="36">
        <v>48.05</v>
      </c>
      <c r="E1773" s="37">
        <v>26.8</v>
      </c>
      <c r="F1773" s="38">
        <v>0</v>
      </c>
      <c r="G1773" s="7">
        <v>0</v>
      </c>
      <c r="H1773" s="38">
        <v>1</v>
      </c>
      <c r="I1773" s="7">
        <v>1</v>
      </c>
      <c r="J1773" s="36">
        <f t="shared" si="440"/>
        <v>48.025975000000003</v>
      </c>
      <c r="K1773" s="37">
        <f t="shared" si="441"/>
        <v>26.786600000000004</v>
      </c>
      <c r="L1773" s="36">
        <f t="shared" si="442"/>
        <v>48.074024999999992</v>
      </c>
      <c r="M1773" s="37">
        <f t="shared" si="443"/>
        <v>26.813399999999998</v>
      </c>
      <c r="O1773" s="39">
        <f t="shared" si="444"/>
        <v>31815.824449484429</v>
      </c>
      <c r="P1773" s="40">
        <f t="shared" si="445"/>
        <v>18397.394709238786</v>
      </c>
      <c r="Q1773" s="40">
        <f>S1773*F1773+T1773*G1773+AS1772*(1+$G$9/252)</f>
        <v>1430.6762981188378</v>
      </c>
      <c r="R1773" s="41">
        <f t="shared" si="448"/>
        <v>51643.895456842052</v>
      </c>
      <c r="S1773" s="36">
        <f>AU1772*H1772</f>
        <v>662.13994691955111</v>
      </c>
      <c r="T1773" s="37">
        <f>AV1772*I1772</f>
        <v>686.46995183726813</v>
      </c>
      <c r="U1773" s="57">
        <f t="shared" si="451"/>
        <v>0.61606166940045004</v>
      </c>
      <c r="V1773" s="58">
        <f t="shared" si="449"/>
        <v>0.35623561209888172</v>
      </c>
      <c r="W1773" s="59">
        <f t="shared" si="450"/>
        <v>2.77027185006683E-2</v>
      </c>
      <c r="Y1773" s="7">
        <f t="shared" si="446"/>
        <v>0</v>
      </c>
      <c r="Z1773" s="40"/>
      <c r="AA1773" s="40"/>
      <c r="AB1773" s="40"/>
      <c r="AC1773" s="40"/>
      <c r="AD1773" s="40"/>
      <c r="AE1773" s="40"/>
      <c r="AF1773" s="40"/>
      <c r="AG1773" s="41"/>
      <c r="AH1773" s="40"/>
      <c r="AI1773" s="40"/>
      <c r="AJ1773" s="40"/>
      <c r="AK1773" s="40"/>
      <c r="AL1773" s="40"/>
      <c r="AM1773" s="41"/>
      <c r="AN1773" s="36">
        <f>Y1773*(IF(AND(AH1773&gt;0,AI1773&lt;0),AH1773,0)+IF(AND(AJ1773&lt;0,AK1773&gt;0),AJ1773,0)+IF(AND(AL1773&gt;0,AM1773&gt;0),AL1773,0))</f>
        <v>0</v>
      </c>
      <c r="AO1773" s="37">
        <f>Y1773*(IF(AND(AH1773&gt;0,AI1773&lt;0),AI1773,0)+IF(AND(AJ1773&lt;0,AK1773&gt;0),AK1773,0)+IF(AND(AL1773&gt;0,AM1773&gt;0),AM1773,0))</f>
        <v>0</v>
      </c>
      <c r="AQ1773" s="40">
        <f>AU1773*D1773</f>
        <v>31815.824449484429</v>
      </c>
      <c r="AR1773" s="40">
        <f>AV1773*E1773</f>
        <v>18397.394709238786</v>
      </c>
      <c r="AS1773" s="40">
        <f>IF(AND(Y1773&lt;&gt;0,AN1773&lt;&gt;0),0,Q1773)</f>
        <v>1430.6762981188378</v>
      </c>
      <c r="AT1773" s="41">
        <f t="shared" si="452"/>
        <v>51643.895456842052</v>
      </c>
      <c r="AU1773" s="42">
        <f>S1773+AN1773</f>
        <v>662.13994691955111</v>
      </c>
      <c r="AV1773" s="37">
        <f>T1773+AO1773</f>
        <v>686.46995183726813</v>
      </c>
      <c r="AW1773" s="58">
        <f t="shared" si="437"/>
        <v>0.61606166940045004</v>
      </c>
      <c r="AX1773" s="58">
        <f t="shared" si="438"/>
        <v>0.35623561209888172</v>
      </c>
      <c r="AY1773" s="59">
        <f t="shared" si="439"/>
        <v>2.77027185006683E-2</v>
      </c>
      <c r="AZ1773" s="54">
        <f t="shared" si="447"/>
        <v>3.2057984337386491E-2</v>
      </c>
    </row>
    <row r="1774" spans="3:52" x14ac:dyDescent="0.25">
      <c r="C1774" s="35">
        <v>37242</v>
      </c>
      <c r="D1774" s="36">
        <v>48.96</v>
      </c>
      <c r="E1774" s="37">
        <v>26.06</v>
      </c>
      <c r="F1774" s="38">
        <v>0</v>
      </c>
      <c r="G1774" s="7">
        <v>0</v>
      </c>
      <c r="H1774" s="38">
        <v>1</v>
      </c>
      <c r="I1774" s="7">
        <v>1</v>
      </c>
      <c r="J1774" s="36">
        <f t="shared" si="440"/>
        <v>48.935520000000004</v>
      </c>
      <c r="K1774" s="37">
        <f t="shared" si="441"/>
        <v>26.046970000000002</v>
      </c>
      <c r="L1774" s="36">
        <f t="shared" si="442"/>
        <v>48.984479999999998</v>
      </c>
      <c r="M1774" s="37">
        <f t="shared" si="443"/>
        <v>26.073029999999996</v>
      </c>
      <c r="O1774" s="39">
        <f t="shared" si="444"/>
        <v>32418.371801181223</v>
      </c>
      <c r="P1774" s="40">
        <f t="shared" si="445"/>
        <v>17889.406944879207</v>
      </c>
      <c r="Q1774" s="40">
        <f>S1774*F1774+T1774*G1774+AS1773*(1+$G$9/252)</f>
        <v>1430.7330709878106</v>
      </c>
      <c r="R1774" s="41">
        <f t="shared" si="448"/>
        <v>51738.511817048238</v>
      </c>
      <c r="S1774" s="36">
        <f>AU1773*H1773</f>
        <v>662.13994691955111</v>
      </c>
      <c r="T1774" s="37">
        <f>AV1773*I1773</f>
        <v>686.46995183726813</v>
      </c>
      <c r="U1774" s="57">
        <f t="shared" si="451"/>
        <v>0.62658106433009386</v>
      </c>
      <c r="V1774" s="58">
        <f t="shared" si="449"/>
        <v>0.34576578097448313</v>
      </c>
      <c r="W1774" s="59">
        <f t="shared" si="450"/>
        <v>2.7653154695423093E-2</v>
      </c>
      <c r="Y1774" s="7">
        <f t="shared" si="446"/>
        <v>0</v>
      </c>
      <c r="Z1774" s="40"/>
      <c r="AA1774" s="40"/>
      <c r="AB1774" s="40"/>
      <c r="AC1774" s="40"/>
      <c r="AD1774" s="40"/>
      <c r="AE1774" s="40"/>
      <c r="AF1774" s="40"/>
      <c r="AG1774" s="41"/>
      <c r="AH1774" s="40"/>
      <c r="AI1774" s="40"/>
      <c r="AJ1774" s="40"/>
      <c r="AK1774" s="40"/>
      <c r="AL1774" s="40"/>
      <c r="AM1774" s="41"/>
      <c r="AN1774" s="36">
        <f>Y1774*(IF(AND(AH1774&gt;0,AI1774&lt;0),AH1774,0)+IF(AND(AJ1774&lt;0,AK1774&gt;0),AJ1774,0)+IF(AND(AL1774&gt;0,AM1774&gt;0),AL1774,0))</f>
        <v>0</v>
      </c>
      <c r="AO1774" s="37">
        <f>Y1774*(IF(AND(AH1774&gt;0,AI1774&lt;0),AI1774,0)+IF(AND(AJ1774&lt;0,AK1774&gt;0),AK1774,0)+IF(AND(AL1774&gt;0,AM1774&gt;0),AM1774,0))</f>
        <v>0</v>
      </c>
      <c r="AQ1774" s="40">
        <f>AU1774*D1774</f>
        <v>32418.371801181223</v>
      </c>
      <c r="AR1774" s="40">
        <f>AV1774*E1774</f>
        <v>17889.406944879207</v>
      </c>
      <c r="AS1774" s="40">
        <f>IF(AND(Y1774&lt;&gt;0,AN1774&lt;&gt;0),0,Q1774)</f>
        <v>1430.7330709878106</v>
      </c>
      <c r="AT1774" s="41">
        <f t="shared" si="452"/>
        <v>51738.511817048238</v>
      </c>
      <c r="AU1774" s="42">
        <f>S1774+AN1774</f>
        <v>662.13994691955111</v>
      </c>
      <c r="AV1774" s="37">
        <f>T1774+AO1774</f>
        <v>686.46995183726813</v>
      </c>
      <c r="AW1774" s="58">
        <f t="shared" si="437"/>
        <v>0.62658106433009386</v>
      </c>
      <c r="AX1774" s="58">
        <f t="shared" si="438"/>
        <v>0.34576578097448313</v>
      </c>
      <c r="AY1774" s="59">
        <f t="shared" si="439"/>
        <v>2.7653154695423093E-2</v>
      </c>
      <c r="AZ1774" s="54">
        <f t="shared" si="447"/>
        <v>1.8320918545979836E-3</v>
      </c>
    </row>
    <row r="1775" spans="3:52" x14ac:dyDescent="0.25">
      <c r="C1775" s="35">
        <v>37243</v>
      </c>
      <c r="D1775" s="36">
        <v>50.8</v>
      </c>
      <c r="E1775" s="37">
        <v>26.4</v>
      </c>
      <c r="F1775" s="38">
        <v>0</v>
      </c>
      <c r="G1775" s="7">
        <v>0</v>
      </c>
      <c r="H1775" s="38">
        <v>1</v>
      </c>
      <c r="I1775" s="7">
        <v>1</v>
      </c>
      <c r="J1775" s="36">
        <f t="shared" si="440"/>
        <v>50.7746</v>
      </c>
      <c r="K1775" s="37">
        <f t="shared" si="441"/>
        <v>26.386800000000001</v>
      </c>
      <c r="L1775" s="36">
        <f t="shared" si="442"/>
        <v>50.825399999999995</v>
      </c>
      <c r="M1775" s="37">
        <f t="shared" si="443"/>
        <v>26.413199999999996</v>
      </c>
      <c r="O1775" s="39">
        <f t="shared" si="444"/>
        <v>33636.709303513191</v>
      </c>
      <c r="P1775" s="40">
        <f t="shared" si="445"/>
        <v>18122.806728503878</v>
      </c>
      <c r="Q1775" s="40">
        <f>S1775*F1775+T1775*G1775+AS1774*(1+$G$9/252)</f>
        <v>1430.7898461096752</v>
      </c>
      <c r="R1775" s="41">
        <f t="shared" si="448"/>
        <v>53190.305878126746</v>
      </c>
      <c r="S1775" s="36">
        <f>AU1774*H1774</f>
        <v>662.13994691955111</v>
      </c>
      <c r="T1775" s="37">
        <f>AV1774*I1774</f>
        <v>686.46995183726813</v>
      </c>
      <c r="U1775" s="57">
        <f t="shared" si="451"/>
        <v>0.63238420513286597</v>
      </c>
      <c r="V1775" s="58">
        <f t="shared" si="449"/>
        <v>0.34071634726124883</v>
      </c>
      <c r="W1775" s="59">
        <f t="shared" si="450"/>
        <v>2.6899447605885148E-2</v>
      </c>
      <c r="Y1775" s="7">
        <f t="shared" si="446"/>
        <v>0</v>
      </c>
      <c r="Z1775" s="40"/>
      <c r="AA1775" s="40"/>
      <c r="AB1775" s="40"/>
      <c r="AC1775" s="40"/>
      <c r="AD1775" s="40"/>
      <c r="AE1775" s="40"/>
      <c r="AF1775" s="40"/>
      <c r="AG1775" s="41"/>
      <c r="AH1775" s="40"/>
      <c r="AI1775" s="40"/>
      <c r="AJ1775" s="40"/>
      <c r="AK1775" s="40"/>
      <c r="AL1775" s="40"/>
      <c r="AM1775" s="41"/>
      <c r="AN1775" s="36">
        <f>Y1775*(IF(AND(AH1775&gt;0,AI1775&lt;0),AH1775,0)+IF(AND(AJ1775&lt;0,AK1775&gt;0),AJ1775,0)+IF(AND(AL1775&gt;0,AM1775&gt;0),AL1775,0))</f>
        <v>0</v>
      </c>
      <c r="AO1775" s="37">
        <f>Y1775*(IF(AND(AH1775&gt;0,AI1775&lt;0),AI1775,0)+IF(AND(AJ1775&lt;0,AK1775&gt;0),AK1775,0)+IF(AND(AL1775&gt;0,AM1775&gt;0),AM1775,0))</f>
        <v>0</v>
      </c>
      <c r="AQ1775" s="40">
        <f>AU1775*D1775</f>
        <v>33636.709303513191</v>
      </c>
      <c r="AR1775" s="40">
        <f>AV1775*E1775</f>
        <v>18122.806728503878</v>
      </c>
      <c r="AS1775" s="40">
        <f>IF(AND(Y1775&lt;&gt;0,AN1775&lt;&gt;0),0,Q1775)</f>
        <v>1430.7898461096752</v>
      </c>
      <c r="AT1775" s="41">
        <f t="shared" si="452"/>
        <v>53190.305878126746</v>
      </c>
      <c r="AU1775" s="42">
        <f>S1775+AN1775</f>
        <v>662.13994691955111</v>
      </c>
      <c r="AV1775" s="37">
        <f>T1775+AO1775</f>
        <v>686.46995183726813</v>
      </c>
      <c r="AW1775" s="58">
        <f t="shared" si="437"/>
        <v>0.63238420513286597</v>
      </c>
      <c r="AX1775" s="58">
        <f t="shared" si="438"/>
        <v>0.34071634726124883</v>
      </c>
      <c r="AY1775" s="59">
        <f t="shared" si="439"/>
        <v>2.6899447605885148E-2</v>
      </c>
      <c r="AZ1775" s="54">
        <f t="shared" si="447"/>
        <v>2.8060220715512063E-2</v>
      </c>
    </row>
    <row r="1776" spans="3:52" x14ac:dyDescent="0.25">
      <c r="C1776" s="35">
        <v>37244</v>
      </c>
      <c r="D1776" s="36">
        <v>49.99</v>
      </c>
      <c r="E1776" s="37">
        <v>26.17</v>
      </c>
      <c r="F1776" s="38">
        <v>0</v>
      </c>
      <c r="G1776" s="7">
        <v>0</v>
      </c>
      <c r="H1776" s="38">
        <v>1</v>
      </c>
      <c r="I1776" s="7">
        <v>1</v>
      </c>
      <c r="J1776" s="36">
        <f t="shared" si="440"/>
        <v>49.965005000000005</v>
      </c>
      <c r="K1776" s="37">
        <f t="shared" si="441"/>
        <v>26.156915000000001</v>
      </c>
      <c r="L1776" s="36">
        <f t="shared" si="442"/>
        <v>50.014994999999999</v>
      </c>
      <c r="M1776" s="37">
        <f t="shared" si="443"/>
        <v>26.183085000000002</v>
      </c>
      <c r="O1776" s="39">
        <f t="shared" si="444"/>
        <v>33100.375946508364</v>
      </c>
      <c r="P1776" s="40">
        <f t="shared" si="445"/>
        <v>17964.918639581309</v>
      </c>
      <c r="Q1776" s="40">
        <f>S1776*F1776+T1776*G1776+AS1775*(1+$G$9/252)</f>
        <v>1430.8466234845207</v>
      </c>
      <c r="R1776" s="41">
        <f t="shared" si="448"/>
        <v>52496.141209574191</v>
      </c>
      <c r="S1776" s="36">
        <f>AU1775*H1775</f>
        <v>662.13994691955111</v>
      </c>
      <c r="T1776" s="37">
        <f>AV1775*I1775</f>
        <v>686.46995183726813</v>
      </c>
      <c r="U1776" s="57">
        <f t="shared" si="451"/>
        <v>0.63052969578022156</v>
      </c>
      <c r="V1776" s="58">
        <f t="shared" si="449"/>
        <v>0.34221407946656629</v>
      </c>
      <c r="W1776" s="59">
        <f t="shared" si="450"/>
        <v>2.7256224753212231E-2</v>
      </c>
      <c r="Y1776" s="7">
        <f t="shared" si="446"/>
        <v>0</v>
      </c>
      <c r="Z1776" s="40"/>
      <c r="AA1776" s="40"/>
      <c r="AB1776" s="40"/>
      <c r="AC1776" s="40"/>
      <c r="AD1776" s="40"/>
      <c r="AE1776" s="40"/>
      <c r="AF1776" s="40"/>
      <c r="AG1776" s="41"/>
      <c r="AH1776" s="40"/>
      <c r="AI1776" s="40"/>
      <c r="AJ1776" s="40"/>
      <c r="AK1776" s="40"/>
      <c r="AL1776" s="40"/>
      <c r="AM1776" s="41"/>
      <c r="AN1776" s="36">
        <f>Y1776*(IF(AND(AH1776&gt;0,AI1776&lt;0),AH1776,0)+IF(AND(AJ1776&lt;0,AK1776&gt;0),AJ1776,0)+IF(AND(AL1776&gt;0,AM1776&gt;0),AL1776,0))</f>
        <v>0</v>
      </c>
      <c r="AO1776" s="37">
        <f>Y1776*(IF(AND(AH1776&gt;0,AI1776&lt;0),AI1776,0)+IF(AND(AJ1776&lt;0,AK1776&gt;0),AK1776,0)+IF(AND(AL1776&gt;0,AM1776&gt;0),AM1776,0))</f>
        <v>0</v>
      </c>
      <c r="AQ1776" s="40">
        <f>AU1776*D1776</f>
        <v>33100.375946508364</v>
      </c>
      <c r="AR1776" s="40">
        <f>AV1776*E1776</f>
        <v>17964.918639581309</v>
      </c>
      <c r="AS1776" s="40">
        <f>IF(AND(Y1776&lt;&gt;0,AN1776&lt;&gt;0),0,Q1776)</f>
        <v>1430.8466234845207</v>
      </c>
      <c r="AT1776" s="41">
        <f t="shared" si="452"/>
        <v>52496.141209574191</v>
      </c>
      <c r="AU1776" s="42">
        <f>S1776+AN1776</f>
        <v>662.13994691955111</v>
      </c>
      <c r="AV1776" s="37">
        <f>T1776+AO1776</f>
        <v>686.46995183726813</v>
      </c>
      <c r="AW1776" s="58">
        <f t="shared" si="437"/>
        <v>0.63052969578022156</v>
      </c>
      <c r="AX1776" s="58">
        <f t="shared" si="438"/>
        <v>0.34221407946656629</v>
      </c>
      <c r="AY1776" s="59">
        <f t="shared" si="439"/>
        <v>2.7256224753212231E-2</v>
      </c>
      <c r="AZ1776" s="54">
        <f t="shared" si="447"/>
        <v>-1.3050586137689724E-2</v>
      </c>
    </row>
    <row r="1777" spans="3:52" x14ac:dyDescent="0.25">
      <c r="C1777" s="35">
        <v>37245</v>
      </c>
      <c r="D1777" s="36">
        <v>52.1</v>
      </c>
      <c r="E1777" s="37">
        <v>25.65</v>
      </c>
      <c r="F1777" s="38">
        <v>0</v>
      </c>
      <c r="G1777" s="7">
        <v>0</v>
      </c>
      <c r="H1777" s="38">
        <v>1</v>
      </c>
      <c r="I1777" s="7">
        <v>1</v>
      </c>
      <c r="J1777" s="36">
        <f t="shared" si="440"/>
        <v>52.073950000000004</v>
      </c>
      <c r="K1777" s="37">
        <f t="shared" si="441"/>
        <v>25.637174999999999</v>
      </c>
      <c r="L1777" s="36">
        <f t="shared" si="442"/>
        <v>52.126049999999999</v>
      </c>
      <c r="M1777" s="37">
        <f t="shared" si="443"/>
        <v>25.662824999999998</v>
      </c>
      <c r="O1777" s="39">
        <f t="shared" si="444"/>
        <v>34497.491234508612</v>
      </c>
      <c r="P1777" s="40">
        <f t="shared" si="445"/>
        <v>17607.954264625925</v>
      </c>
      <c r="Q1777" s="40">
        <f>S1777*F1777+T1777*G1777+AS1776*(1+$G$9/252)</f>
        <v>1430.9034031124365</v>
      </c>
      <c r="R1777" s="41">
        <f t="shared" si="448"/>
        <v>53536.34890224698</v>
      </c>
      <c r="S1777" s="36">
        <f>AU1776*H1776</f>
        <v>662.13994691955111</v>
      </c>
      <c r="T1777" s="37">
        <f>AV1776*I1776</f>
        <v>686.46995183726813</v>
      </c>
      <c r="U1777" s="57">
        <f t="shared" si="451"/>
        <v>0.64437511974337713</v>
      </c>
      <c r="V1777" s="58">
        <f t="shared" si="449"/>
        <v>0.32889718155372566</v>
      </c>
      <c r="W1777" s="59">
        <f t="shared" si="450"/>
        <v>2.6727698702897162E-2</v>
      </c>
      <c r="Y1777" s="7">
        <f t="shared" si="446"/>
        <v>0</v>
      </c>
      <c r="Z1777" s="40"/>
      <c r="AA1777" s="40"/>
      <c r="AB1777" s="40"/>
      <c r="AC1777" s="40"/>
      <c r="AD1777" s="40"/>
      <c r="AE1777" s="40"/>
      <c r="AF1777" s="40"/>
      <c r="AG1777" s="41"/>
      <c r="AH1777" s="40"/>
      <c r="AI1777" s="40"/>
      <c r="AJ1777" s="40"/>
      <c r="AK1777" s="40"/>
      <c r="AL1777" s="40"/>
      <c r="AM1777" s="41"/>
      <c r="AN1777" s="36">
        <f>Y1777*(IF(AND(AH1777&gt;0,AI1777&lt;0),AH1777,0)+IF(AND(AJ1777&lt;0,AK1777&gt;0),AJ1777,0)+IF(AND(AL1777&gt;0,AM1777&gt;0),AL1777,0))</f>
        <v>0</v>
      </c>
      <c r="AO1777" s="37">
        <f>Y1777*(IF(AND(AH1777&gt;0,AI1777&lt;0),AI1777,0)+IF(AND(AJ1777&lt;0,AK1777&gt;0),AK1777,0)+IF(AND(AL1777&gt;0,AM1777&gt;0),AM1777,0))</f>
        <v>0</v>
      </c>
      <c r="AQ1777" s="40">
        <f>AU1777*D1777</f>
        <v>34497.491234508612</v>
      </c>
      <c r="AR1777" s="40">
        <f>AV1777*E1777</f>
        <v>17607.954264625925</v>
      </c>
      <c r="AS1777" s="40">
        <f>IF(AND(Y1777&lt;&gt;0,AN1777&lt;&gt;0),0,Q1777)</f>
        <v>1430.9034031124365</v>
      </c>
      <c r="AT1777" s="41">
        <f t="shared" si="452"/>
        <v>53536.34890224698</v>
      </c>
      <c r="AU1777" s="42">
        <f>S1777+AN1777</f>
        <v>662.13994691955111</v>
      </c>
      <c r="AV1777" s="37">
        <f>T1777+AO1777</f>
        <v>686.46995183726813</v>
      </c>
      <c r="AW1777" s="58">
        <f t="shared" si="437"/>
        <v>0.64437511974337713</v>
      </c>
      <c r="AX1777" s="58">
        <f t="shared" si="438"/>
        <v>0.32889718155372566</v>
      </c>
      <c r="AY1777" s="59">
        <f t="shared" si="439"/>
        <v>2.6727698702897162E-2</v>
      </c>
      <c r="AZ1777" s="54">
        <f t="shared" si="447"/>
        <v>1.9814936273508055E-2</v>
      </c>
    </row>
    <row r="1778" spans="3:52" x14ac:dyDescent="0.25">
      <c r="C1778" s="35">
        <v>37246</v>
      </c>
      <c r="D1778" s="36">
        <v>51.83</v>
      </c>
      <c r="E1778" s="37">
        <v>25.9</v>
      </c>
      <c r="F1778" s="38">
        <v>0</v>
      </c>
      <c r="G1778" s="7">
        <v>0</v>
      </c>
      <c r="H1778" s="38">
        <v>1</v>
      </c>
      <c r="I1778" s="7">
        <v>1</v>
      </c>
      <c r="J1778" s="36">
        <f t="shared" si="440"/>
        <v>51.804085000000001</v>
      </c>
      <c r="K1778" s="37">
        <f t="shared" si="441"/>
        <v>25.887049999999999</v>
      </c>
      <c r="L1778" s="36">
        <f t="shared" si="442"/>
        <v>51.855914999999996</v>
      </c>
      <c r="M1778" s="37">
        <f t="shared" si="443"/>
        <v>25.912949999999999</v>
      </c>
      <c r="O1778" s="39">
        <f t="shared" si="444"/>
        <v>34318.713448840332</v>
      </c>
      <c r="P1778" s="40">
        <f t="shared" si="445"/>
        <v>17779.571752585245</v>
      </c>
      <c r="Q1778" s="40">
        <f>S1778*F1778+T1778*G1778+AS1777*(1+$G$9/252)</f>
        <v>1430.9601849935123</v>
      </c>
      <c r="R1778" s="41">
        <f t="shared" si="448"/>
        <v>53529.24538641909</v>
      </c>
      <c r="S1778" s="36">
        <f>AU1777*H1777</f>
        <v>662.13994691955111</v>
      </c>
      <c r="T1778" s="37">
        <f>AV1777*I1777</f>
        <v>686.46995183726813</v>
      </c>
      <c r="U1778" s="57">
        <f t="shared" si="451"/>
        <v>0.64112081538043386</v>
      </c>
      <c r="V1778" s="58">
        <f t="shared" si="449"/>
        <v>0.33214687829498346</v>
      </c>
      <c r="W1778" s="59">
        <f t="shared" si="450"/>
        <v>2.6732306324582737E-2</v>
      </c>
      <c r="Y1778" s="7">
        <f t="shared" si="446"/>
        <v>0</v>
      </c>
      <c r="Z1778" s="40"/>
      <c r="AA1778" s="40"/>
      <c r="AB1778" s="40"/>
      <c r="AC1778" s="40"/>
      <c r="AD1778" s="40"/>
      <c r="AE1778" s="40"/>
      <c r="AF1778" s="40"/>
      <c r="AG1778" s="41"/>
      <c r="AH1778" s="40"/>
      <c r="AI1778" s="40"/>
      <c r="AJ1778" s="40"/>
      <c r="AK1778" s="40"/>
      <c r="AL1778" s="40"/>
      <c r="AM1778" s="41"/>
      <c r="AN1778" s="36">
        <f>Y1778*(IF(AND(AH1778&gt;0,AI1778&lt;0),AH1778,0)+IF(AND(AJ1778&lt;0,AK1778&gt;0),AJ1778,0)+IF(AND(AL1778&gt;0,AM1778&gt;0),AL1778,0))</f>
        <v>0</v>
      </c>
      <c r="AO1778" s="37">
        <f>Y1778*(IF(AND(AH1778&gt;0,AI1778&lt;0),AI1778,0)+IF(AND(AJ1778&lt;0,AK1778&gt;0),AK1778,0)+IF(AND(AL1778&gt;0,AM1778&gt;0),AM1778,0))</f>
        <v>0</v>
      </c>
      <c r="AQ1778" s="40">
        <f>AU1778*D1778</f>
        <v>34318.713448840332</v>
      </c>
      <c r="AR1778" s="40">
        <f>AV1778*E1778</f>
        <v>17779.571752585245</v>
      </c>
      <c r="AS1778" s="40">
        <f>IF(AND(Y1778&lt;&gt;0,AN1778&lt;&gt;0),0,Q1778)</f>
        <v>1430.9601849935123</v>
      </c>
      <c r="AT1778" s="41">
        <f t="shared" si="452"/>
        <v>53529.24538641909</v>
      </c>
      <c r="AU1778" s="42">
        <f>S1778+AN1778</f>
        <v>662.13994691955111</v>
      </c>
      <c r="AV1778" s="37">
        <f>T1778+AO1778</f>
        <v>686.46995183726813</v>
      </c>
      <c r="AW1778" s="58">
        <f t="shared" si="437"/>
        <v>0.64112081538043386</v>
      </c>
      <c r="AX1778" s="58">
        <f t="shared" si="438"/>
        <v>0.33214687829498346</v>
      </c>
      <c r="AY1778" s="59">
        <f t="shared" si="439"/>
        <v>2.6732306324582737E-2</v>
      </c>
      <c r="AZ1778" s="54">
        <f t="shared" si="447"/>
        <v>-1.3268584753245438E-4</v>
      </c>
    </row>
    <row r="1779" spans="3:52" x14ac:dyDescent="0.25">
      <c r="C1779" s="35">
        <v>37249</v>
      </c>
      <c r="D1779" s="36">
        <v>51.88</v>
      </c>
      <c r="E1779" s="37">
        <v>25.85</v>
      </c>
      <c r="F1779" s="38">
        <v>0</v>
      </c>
      <c r="G1779" s="7">
        <v>0</v>
      </c>
      <c r="H1779" s="38">
        <v>1</v>
      </c>
      <c r="I1779" s="7">
        <v>1</v>
      </c>
      <c r="J1779" s="36">
        <f t="shared" si="440"/>
        <v>51.854060000000004</v>
      </c>
      <c r="K1779" s="37">
        <f t="shared" si="441"/>
        <v>25.837075000000002</v>
      </c>
      <c r="L1779" s="36">
        <f t="shared" si="442"/>
        <v>51.905940000000001</v>
      </c>
      <c r="M1779" s="37">
        <f t="shared" si="443"/>
        <v>25.862925000000001</v>
      </c>
      <c r="O1779" s="39">
        <f t="shared" si="444"/>
        <v>34351.820446186313</v>
      </c>
      <c r="P1779" s="40">
        <f t="shared" si="445"/>
        <v>17745.248254993381</v>
      </c>
      <c r="Q1779" s="40">
        <f>S1779*F1779+T1779*G1779+AS1778*(1+$G$9/252)</f>
        <v>1431.0169691278372</v>
      </c>
      <c r="R1779" s="41">
        <f t="shared" si="448"/>
        <v>53528.085670307533</v>
      </c>
      <c r="S1779" s="36">
        <f>AU1778*H1778</f>
        <v>662.13994691955111</v>
      </c>
      <c r="T1779" s="37">
        <f>AV1778*I1778</f>
        <v>686.46995183726813</v>
      </c>
      <c r="U1779" s="57">
        <f t="shared" si="451"/>
        <v>0.64175320331400432</v>
      </c>
      <c r="V1779" s="58">
        <f t="shared" si="449"/>
        <v>0.331512850362157</v>
      </c>
      <c r="W1779" s="59">
        <f t="shared" si="450"/>
        <v>2.6733946323838628E-2</v>
      </c>
      <c r="Y1779" s="7">
        <f t="shared" si="446"/>
        <v>0</v>
      </c>
      <c r="Z1779" s="40"/>
      <c r="AA1779" s="40"/>
      <c r="AB1779" s="40"/>
      <c r="AC1779" s="40"/>
      <c r="AD1779" s="40"/>
      <c r="AE1779" s="40"/>
      <c r="AF1779" s="40"/>
      <c r="AG1779" s="41"/>
      <c r="AH1779" s="40"/>
      <c r="AI1779" s="40"/>
      <c r="AJ1779" s="40"/>
      <c r="AK1779" s="40"/>
      <c r="AL1779" s="40"/>
      <c r="AM1779" s="41"/>
      <c r="AN1779" s="36">
        <f>Y1779*(IF(AND(AH1779&gt;0,AI1779&lt;0),AH1779,0)+IF(AND(AJ1779&lt;0,AK1779&gt;0),AJ1779,0)+IF(AND(AL1779&gt;0,AM1779&gt;0),AL1779,0))</f>
        <v>0</v>
      </c>
      <c r="AO1779" s="37">
        <f>Y1779*(IF(AND(AH1779&gt;0,AI1779&lt;0),AI1779,0)+IF(AND(AJ1779&lt;0,AK1779&gt;0),AK1779,0)+IF(AND(AL1779&gt;0,AM1779&gt;0),AM1779,0))</f>
        <v>0</v>
      </c>
      <c r="AQ1779" s="40">
        <f>AU1779*D1779</f>
        <v>34351.820446186313</v>
      </c>
      <c r="AR1779" s="40">
        <f>AV1779*E1779</f>
        <v>17745.248254993381</v>
      </c>
      <c r="AS1779" s="40">
        <f>IF(AND(Y1779&lt;&gt;0,AN1779&lt;&gt;0),0,Q1779)</f>
        <v>1431.0169691278372</v>
      </c>
      <c r="AT1779" s="41">
        <f t="shared" si="452"/>
        <v>53528.085670307533</v>
      </c>
      <c r="AU1779" s="42">
        <f>S1779+AN1779</f>
        <v>662.13994691955111</v>
      </c>
      <c r="AV1779" s="37">
        <f>T1779+AO1779</f>
        <v>686.46995183726813</v>
      </c>
      <c r="AW1779" s="58">
        <f t="shared" si="437"/>
        <v>0.64175320331400432</v>
      </c>
      <c r="AX1779" s="58">
        <f t="shared" si="438"/>
        <v>0.331512850362157</v>
      </c>
      <c r="AY1779" s="59">
        <f t="shared" si="439"/>
        <v>2.6733946323838628E-2</v>
      </c>
      <c r="AZ1779" s="54">
        <f t="shared" si="447"/>
        <v>-2.1665093598577378E-5</v>
      </c>
    </row>
    <row r="1780" spans="3:52" x14ac:dyDescent="0.25">
      <c r="C1780" s="35">
        <v>37251</v>
      </c>
      <c r="D1780" s="36">
        <v>53.2</v>
      </c>
      <c r="E1780" s="37">
        <v>26.1</v>
      </c>
      <c r="F1780" s="38">
        <v>0</v>
      </c>
      <c r="G1780" s="7">
        <v>0</v>
      </c>
      <c r="H1780" s="38">
        <v>1</v>
      </c>
      <c r="I1780" s="7">
        <v>1</v>
      </c>
      <c r="J1780" s="36">
        <f t="shared" si="440"/>
        <v>53.173400000000008</v>
      </c>
      <c r="K1780" s="37">
        <f t="shared" si="441"/>
        <v>26.086950000000002</v>
      </c>
      <c r="L1780" s="36">
        <f t="shared" si="442"/>
        <v>53.226599999999998</v>
      </c>
      <c r="M1780" s="37">
        <f t="shared" si="443"/>
        <v>26.113050000000001</v>
      </c>
      <c r="O1780" s="39">
        <f t="shared" si="444"/>
        <v>35225.845176120121</v>
      </c>
      <c r="P1780" s="40">
        <f t="shared" si="445"/>
        <v>17916.865742952697</v>
      </c>
      <c r="Q1780" s="40">
        <f>S1780*F1780+T1780*G1780+AS1779*(1+$G$9/252)</f>
        <v>1431.0737555155008</v>
      </c>
      <c r="R1780" s="41">
        <f t="shared" si="448"/>
        <v>54573.784674588322</v>
      </c>
      <c r="S1780" s="36">
        <f>AU1779*H1779</f>
        <v>662.13994691955111</v>
      </c>
      <c r="T1780" s="37">
        <f>AV1779*I1779</f>
        <v>686.46995183726813</v>
      </c>
      <c r="U1780" s="57">
        <f t="shared" si="451"/>
        <v>0.64547191268049708</v>
      </c>
      <c r="V1780" s="58">
        <f t="shared" si="449"/>
        <v>0.32830535484733364</v>
      </c>
      <c r="W1780" s="59">
        <f t="shared" si="450"/>
        <v>2.6222732472169271E-2</v>
      </c>
      <c r="Y1780" s="7">
        <f t="shared" si="446"/>
        <v>0</v>
      </c>
      <c r="Z1780" s="40"/>
      <c r="AA1780" s="40"/>
      <c r="AB1780" s="40"/>
      <c r="AC1780" s="40"/>
      <c r="AD1780" s="40"/>
      <c r="AE1780" s="40"/>
      <c r="AF1780" s="40"/>
      <c r="AG1780" s="41"/>
      <c r="AH1780" s="40"/>
      <c r="AI1780" s="40"/>
      <c r="AJ1780" s="40"/>
      <c r="AK1780" s="40"/>
      <c r="AL1780" s="40"/>
      <c r="AM1780" s="41"/>
      <c r="AN1780" s="36">
        <f>Y1780*(IF(AND(AH1780&gt;0,AI1780&lt;0),AH1780,0)+IF(AND(AJ1780&lt;0,AK1780&gt;0),AJ1780,0)+IF(AND(AL1780&gt;0,AM1780&gt;0),AL1780,0))</f>
        <v>0</v>
      </c>
      <c r="AO1780" s="37">
        <f>Y1780*(IF(AND(AH1780&gt;0,AI1780&lt;0),AI1780,0)+IF(AND(AJ1780&lt;0,AK1780&gt;0),AK1780,0)+IF(AND(AL1780&gt;0,AM1780&gt;0),AM1780,0))</f>
        <v>0</v>
      </c>
      <c r="AQ1780" s="40">
        <f>AU1780*D1780</f>
        <v>35225.845176120121</v>
      </c>
      <c r="AR1780" s="40">
        <f>AV1780*E1780</f>
        <v>17916.865742952697</v>
      </c>
      <c r="AS1780" s="40">
        <f>IF(AND(Y1780&lt;&gt;0,AN1780&lt;&gt;0),0,Q1780)</f>
        <v>1431.0737555155008</v>
      </c>
      <c r="AT1780" s="41">
        <f t="shared" si="452"/>
        <v>54573.784674588322</v>
      </c>
      <c r="AU1780" s="42">
        <f>S1780+AN1780</f>
        <v>662.13994691955111</v>
      </c>
      <c r="AV1780" s="37">
        <f>T1780+AO1780</f>
        <v>686.46995183726813</v>
      </c>
      <c r="AW1780" s="58">
        <f t="shared" si="437"/>
        <v>0.64547191268049708</v>
      </c>
      <c r="AX1780" s="58">
        <f t="shared" si="438"/>
        <v>0.32830535484733364</v>
      </c>
      <c r="AY1780" s="59">
        <f t="shared" si="439"/>
        <v>2.6222732472169271E-2</v>
      </c>
      <c r="AZ1780" s="54">
        <f t="shared" si="447"/>
        <v>1.9535520300903331E-2</v>
      </c>
    </row>
    <row r="1781" spans="3:52" x14ac:dyDescent="0.25">
      <c r="C1781" s="35">
        <v>37252</v>
      </c>
      <c r="D1781" s="36">
        <v>53.16</v>
      </c>
      <c r="E1781" s="37">
        <v>26.73</v>
      </c>
      <c r="F1781" s="38">
        <v>0</v>
      </c>
      <c r="G1781" s="7">
        <v>0</v>
      </c>
      <c r="H1781" s="38">
        <v>1</v>
      </c>
      <c r="I1781" s="7">
        <v>1</v>
      </c>
      <c r="J1781" s="36">
        <f t="shared" si="440"/>
        <v>53.133420000000001</v>
      </c>
      <c r="K1781" s="37">
        <f t="shared" si="441"/>
        <v>26.716635</v>
      </c>
      <c r="L1781" s="36">
        <f t="shared" si="442"/>
        <v>53.186579999999992</v>
      </c>
      <c r="M1781" s="37">
        <f t="shared" si="443"/>
        <v>26.743365000000001</v>
      </c>
      <c r="O1781" s="39">
        <f t="shared" si="444"/>
        <v>35199.359578243333</v>
      </c>
      <c r="P1781" s="40">
        <f t="shared" si="445"/>
        <v>18349.341812610179</v>
      </c>
      <c r="Q1781" s="40">
        <f>S1781*F1781+T1781*G1781+AS1780*(1+$G$9/252)</f>
        <v>1431.1305441565926</v>
      </c>
      <c r="R1781" s="41">
        <f t="shared" si="448"/>
        <v>54979.831935010108</v>
      </c>
      <c r="S1781" s="36">
        <f>AU1780*H1780</f>
        <v>662.13994691955111</v>
      </c>
      <c r="T1781" s="37">
        <f>AV1780*I1780</f>
        <v>686.46995183726813</v>
      </c>
      <c r="U1781" s="57">
        <f t="shared" si="451"/>
        <v>0.64022312072272913</v>
      </c>
      <c r="V1781" s="58">
        <f t="shared" si="449"/>
        <v>0.33374677889703891</v>
      </c>
      <c r="W1781" s="59">
        <f t="shared" si="450"/>
        <v>2.6030100380231899E-2</v>
      </c>
      <c r="Y1781" s="7">
        <f t="shared" si="446"/>
        <v>0</v>
      </c>
      <c r="Z1781" s="40"/>
      <c r="AA1781" s="40"/>
      <c r="AB1781" s="40"/>
      <c r="AC1781" s="40"/>
      <c r="AD1781" s="40"/>
      <c r="AE1781" s="40"/>
      <c r="AF1781" s="40"/>
      <c r="AG1781" s="41"/>
      <c r="AH1781" s="40"/>
      <c r="AI1781" s="40"/>
      <c r="AJ1781" s="40"/>
      <c r="AK1781" s="40"/>
      <c r="AL1781" s="40"/>
      <c r="AM1781" s="41"/>
      <c r="AN1781" s="36">
        <f>Y1781*(IF(AND(AH1781&gt;0,AI1781&lt;0),AH1781,0)+IF(AND(AJ1781&lt;0,AK1781&gt;0),AJ1781,0)+IF(AND(AL1781&gt;0,AM1781&gt;0),AL1781,0))</f>
        <v>0</v>
      </c>
      <c r="AO1781" s="37">
        <f>Y1781*(IF(AND(AH1781&gt;0,AI1781&lt;0),AI1781,0)+IF(AND(AJ1781&lt;0,AK1781&gt;0),AK1781,0)+IF(AND(AL1781&gt;0,AM1781&gt;0),AM1781,0))</f>
        <v>0</v>
      </c>
      <c r="AQ1781" s="40">
        <f>AU1781*D1781</f>
        <v>35199.359578243333</v>
      </c>
      <c r="AR1781" s="40">
        <f>AV1781*E1781</f>
        <v>18349.341812610179</v>
      </c>
      <c r="AS1781" s="40">
        <f>IF(AND(Y1781&lt;&gt;0,AN1781&lt;&gt;0),0,Q1781)</f>
        <v>1431.1305441565926</v>
      </c>
      <c r="AT1781" s="41">
        <f t="shared" si="452"/>
        <v>54979.831935010108</v>
      </c>
      <c r="AU1781" s="42">
        <f>S1781+AN1781</f>
        <v>662.13994691955111</v>
      </c>
      <c r="AV1781" s="37">
        <f>T1781+AO1781</f>
        <v>686.46995183726813</v>
      </c>
      <c r="AW1781" s="58">
        <f t="shared" si="437"/>
        <v>0.64022312072272913</v>
      </c>
      <c r="AX1781" s="58">
        <f t="shared" si="438"/>
        <v>0.33374677889703891</v>
      </c>
      <c r="AY1781" s="59">
        <f t="shared" si="439"/>
        <v>2.6030100380231899E-2</v>
      </c>
      <c r="AZ1781" s="54">
        <f t="shared" si="447"/>
        <v>7.4403353705989606E-3</v>
      </c>
    </row>
    <row r="1782" spans="3:52" x14ac:dyDescent="0.25">
      <c r="C1782" s="35">
        <v>37253</v>
      </c>
      <c r="D1782" s="36">
        <v>52.19</v>
      </c>
      <c r="E1782" s="37">
        <v>26.6</v>
      </c>
      <c r="F1782" s="38">
        <v>0</v>
      </c>
      <c r="G1782" s="7">
        <v>0</v>
      </c>
      <c r="H1782" s="38">
        <v>1</v>
      </c>
      <c r="I1782" s="7">
        <v>1</v>
      </c>
      <c r="J1782" s="36">
        <f t="shared" si="440"/>
        <v>52.163905</v>
      </c>
      <c r="K1782" s="37">
        <f t="shared" si="441"/>
        <v>26.586700000000004</v>
      </c>
      <c r="L1782" s="36">
        <f t="shared" si="442"/>
        <v>52.216094999999996</v>
      </c>
      <c r="M1782" s="37">
        <f t="shared" si="443"/>
        <v>26.613299999999999</v>
      </c>
      <c r="O1782" s="39">
        <f t="shared" si="444"/>
        <v>34557.083829731368</v>
      </c>
      <c r="P1782" s="40">
        <f t="shared" si="445"/>
        <v>18260.100718871334</v>
      </c>
      <c r="Q1782" s="40">
        <f>S1782*F1782+T1782*G1782+AS1781*(1+$G$9/252)</f>
        <v>1431.1873350512019</v>
      </c>
      <c r="R1782" s="41">
        <f t="shared" si="448"/>
        <v>54248.371883653905</v>
      </c>
      <c r="S1782" s="36">
        <f>AU1781*H1781</f>
        <v>662.13994691955111</v>
      </c>
      <c r="T1782" s="37">
        <f>AV1781*I1781</f>
        <v>686.46995183726813</v>
      </c>
      <c r="U1782" s="57">
        <f t="shared" si="451"/>
        <v>0.63701605467249223</v>
      </c>
      <c r="V1782" s="58">
        <f t="shared" si="449"/>
        <v>0.33660182019902168</v>
      </c>
      <c r="W1782" s="59">
        <f t="shared" si="450"/>
        <v>2.6382125128486051E-2</v>
      </c>
      <c r="Y1782" s="7">
        <f t="shared" si="446"/>
        <v>0</v>
      </c>
      <c r="Z1782" s="40"/>
      <c r="AA1782" s="40"/>
      <c r="AB1782" s="40"/>
      <c r="AC1782" s="40"/>
      <c r="AD1782" s="40"/>
      <c r="AE1782" s="40"/>
      <c r="AF1782" s="40"/>
      <c r="AG1782" s="41"/>
      <c r="AH1782" s="40"/>
      <c r="AI1782" s="40"/>
      <c r="AJ1782" s="40"/>
      <c r="AK1782" s="40"/>
      <c r="AL1782" s="40"/>
      <c r="AM1782" s="41"/>
      <c r="AN1782" s="36">
        <f>Y1782*(IF(AND(AH1782&gt;0,AI1782&lt;0),AH1782,0)+IF(AND(AJ1782&lt;0,AK1782&gt;0),AJ1782,0)+IF(AND(AL1782&gt;0,AM1782&gt;0),AL1782,0))</f>
        <v>0</v>
      </c>
      <c r="AO1782" s="37">
        <f>Y1782*(IF(AND(AH1782&gt;0,AI1782&lt;0),AI1782,0)+IF(AND(AJ1782&lt;0,AK1782&gt;0),AK1782,0)+IF(AND(AL1782&gt;0,AM1782&gt;0),AM1782,0))</f>
        <v>0</v>
      </c>
      <c r="AQ1782" s="40">
        <f>AU1782*D1782</f>
        <v>34557.083829731368</v>
      </c>
      <c r="AR1782" s="40">
        <f>AV1782*E1782</f>
        <v>18260.100718871334</v>
      </c>
      <c r="AS1782" s="40">
        <f>IF(AND(Y1782&lt;&gt;0,AN1782&lt;&gt;0),0,Q1782)</f>
        <v>1431.1873350512019</v>
      </c>
      <c r="AT1782" s="41">
        <f t="shared" si="452"/>
        <v>54248.371883653905</v>
      </c>
      <c r="AU1782" s="42">
        <f>S1782+AN1782</f>
        <v>662.13994691955111</v>
      </c>
      <c r="AV1782" s="37">
        <f>T1782+AO1782</f>
        <v>686.46995183726813</v>
      </c>
      <c r="AW1782" s="58">
        <f t="shared" si="437"/>
        <v>0.63701605467249223</v>
      </c>
      <c r="AX1782" s="58">
        <f t="shared" si="438"/>
        <v>0.33660182019902168</v>
      </c>
      <c r="AY1782" s="59">
        <f t="shared" si="439"/>
        <v>2.6382125128486051E-2</v>
      </c>
      <c r="AZ1782" s="54">
        <f t="shared" si="447"/>
        <v>-1.3304152188403195E-2</v>
      </c>
    </row>
    <row r="1783" spans="3:52" x14ac:dyDescent="0.25">
      <c r="C1783" s="35">
        <v>37256</v>
      </c>
      <c r="D1783" s="36">
        <v>51.88</v>
      </c>
      <c r="E1783" s="37">
        <v>26.47</v>
      </c>
      <c r="F1783" s="38">
        <v>0</v>
      </c>
      <c r="G1783" s="7">
        <v>0</v>
      </c>
      <c r="H1783" s="38">
        <v>1</v>
      </c>
      <c r="I1783" s="7">
        <v>1</v>
      </c>
      <c r="J1783" s="36">
        <f t="shared" si="440"/>
        <v>51.854060000000004</v>
      </c>
      <c r="K1783" s="37">
        <f t="shared" si="441"/>
        <v>26.456765000000001</v>
      </c>
      <c r="L1783" s="36">
        <f t="shared" si="442"/>
        <v>51.905940000000001</v>
      </c>
      <c r="M1783" s="37">
        <f t="shared" si="443"/>
        <v>26.483234999999997</v>
      </c>
      <c r="O1783" s="39">
        <f t="shared" si="444"/>
        <v>34351.820446186313</v>
      </c>
      <c r="P1783" s="40">
        <f t="shared" si="445"/>
        <v>18170.859625132485</v>
      </c>
      <c r="Q1783" s="40">
        <f>S1783*F1783+T1783*G1783+AS1782*(1+$G$9/252)</f>
        <v>1431.2441281994181</v>
      </c>
      <c r="R1783" s="41">
        <f t="shared" si="448"/>
        <v>53953.924199518216</v>
      </c>
      <c r="S1783" s="36">
        <f>AU1782*H1782</f>
        <v>662.13994691955111</v>
      </c>
      <c r="T1783" s="37">
        <f>AV1782*I1782</f>
        <v>686.46995183726813</v>
      </c>
      <c r="U1783" s="57">
        <f t="shared" si="451"/>
        <v>0.63668808072523964</v>
      </c>
      <c r="V1783" s="58">
        <f t="shared" si="449"/>
        <v>0.33678476393927881</v>
      </c>
      <c r="W1783" s="59">
        <f t="shared" si="450"/>
        <v>2.6527155335481577E-2</v>
      </c>
      <c r="Y1783" s="7">
        <f t="shared" si="446"/>
        <v>0</v>
      </c>
      <c r="Z1783" s="40"/>
      <c r="AA1783" s="40"/>
      <c r="AB1783" s="40"/>
      <c r="AC1783" s="40"/>
      <c r="AD1783" s="40"/>
      <c r="AE1783" s="40"/>
      <c r="AF1783" s="40"/>
      <c r="AG1783" s="41"/>
      <c r="AH1783" s="40"/>
      <c r="AI1783" s="40"/>
      <c r="AJ1783" s="40"/>
      <c r="AK1783" s="40"/>
      <c r="AL1783" s="40"/>
      <c r="AM1783" s="41"/>
      <c r="AN1783" s="36">
        <f>Y1783*(IF(AND(AH1783&gt;0,AI1783&lt;0),AH1783,0)+IF(AND(AJ1783&lt;0,AK1783&gt;0),AJ1783,0)+IF(AND(AL1783&gt;0,AM1783&gt;0),AL1783,0))</f>
        <v>0</v>
      </c>
      <c r="AO1783" s="37">
        <f>Y1783*(IF(AND(AH1783&gt;0,AI1783&lt;0),AI1783,0)+IF(AND(AJ1783&lt;0,AK1783&gt;0),AK1783,0)+IF(AND(AL1783&gt;0,AM1783&gt;0),AM1783,0))</f>
        <v>0</v>
      </c>
      <c r="AQ1783" s="40">
        <f>AU1783*D1783</f>
        <v>34351.820446186313</v>
      </c>
      <c r="AR1783" s="40">
        <f>AV1783*E1783</f>
        <v>18170.859625132485</v>
      </c>
      <c r="AS1783" s="40">
        <f>IF(AND(Y1783&lt;&gt;0,AN1783&lt;&gt;0),0,Q1783)</f>
        <v>1431.2441281994181</v>
      </c>
      <c r="AT1783" s="41">
        <f t="shared" si="452"/>
        <v>53953.924199518216</v>
      </c>
      <c r="AU1783" s="42">
        <f>S1783+AN1783</f>
        <v>662.13994691955111</v>
      </c>
      <c r="AV1783" s="37">
        <f>T1783+AO1783</f>
        <v>686.46995183726813</v>
      </c>
      <c r="AW1783" s="58">
        <f t="shared" si="437"/>
        <v>0.63668808072523964</v>
      </c>
      <c r="AX1783" s="58">
        <f t="shared" si="438"/>
        <v>0.33678476393927881</v>
      </c>
      <c r="AY1783" s="59">
        <f t="shared" si="439"/>
        <v>2.6527155335481577E-2</v>
      </c>
      <c r="AZ1783" s="54">
        <f t="shared" si="447"/>
        <v>-5.4277699756075659E-3</v>
      </c>
    </row>
    <row r="1784" spans="3:52" x14ac:dyDescent="0.25">
      <c r="C1784" s="35">
        <v>37258</v>
      </c>
      <c r="D1784" s="36">
        <v>50.9</v>
      </c>
      <c r="E1784" s="37">
        <v>26.49</v>
      </c>
      <c r="F1784" s="38">
        <v>7.0019999999999999E-2</v>
      </c>
      <c r="G1784" s="7">
        <v>0</v>
      </c>
      <c r="H1784" s="38">
        <v>1</v>
      </c>
      <c r="I1784" s="7">
        <v>1</v>
      </c>
      <c r="J1784" s="36">
        <f t="shared" si="440"/>
        <v>50.874549999999999</v>
      </c>
      <c r="K1784" s="37">
        <f t="shared" si="441"/>
        <v>26.476755000000001</v>
      </c>
      <c r="L1784" s="36">
        <f t="shared" si="442"/>
        <v>50.925449999999998</v>
      </c>
      <c r="M1784" s="37">
        <f t="shared" si="443"/>
        <v>26.503244999999996</v>
      </c>
      <c r="O1784" s="39">
        <f t="shared" si="444"/>
        <v>33702.923298205147</v>
      </c>
      <c r="P1784" s="40">
        <f t="shared" si="445"/>
        <v>18184.589024169232</v>
      </c>
      <c r="Q1784" s="40">
        <f>S1784*F1784+T1784*G1784+AS1783*(1+$G$9/252)</f>
        <v>1477.6639626846377</v>
      </c>
      <c r="R1784" s="41">
        <f t="shared" si="448"/>
        <v>53365.176285059017</v>
      </c>
      <c r="S1784" s="36">
        <f>AU1783*H1783</f>
        <v>662.13994691955111</v>
      </c>
      <c r="T1784" s="37">
        <f>AV1783*I1783</f>
        <v>686.46995183726813</v>
      </c>
      <c r="U1784" s="57">
        <f t="shared" si="451"/>
        <v>0.63155273990242899</v>
      </c>
      <c r="V1784" s="58">
        <f t="shared" si="449"/>
        <v>0.34075759306093562</v>
      </c>
      <c r="W1784" s="59">
        <f t="shared" si="450"/>
        <v>2.7689667036635435E-2</v>
      </c>
      <c r="Y1784" s="7">
        <f t="shared" si="446"/>
        <v>0</v>
      </c>
      <c r="Z1784" s="40"/>
      <c r="AA1784" s="40"/>
      <c r="AB1784" s="40"/>
      <c r="AC1784" s="40"/>
      <c r="AD1784" s="40"/>
      <c r="AE1784" s="40"/>
      <c r="AF1784" s="40"/>
      <c r="AG1784" s="41"/>
      <c r="AH1784" s="40"/>
      <c r="AI1784" s="40"/>
      <c r="AJ1784" s="40"/>
      <c r="AK1784" s="40"/>
      <c r="AL1784" s="40"/>
      <c r="AM1784" s="41"/>
      <c r="AN1784" s="36">
        <f>Y1784*(IF(AND(AH1784&gt;0,AI1784&lt;0),AH1784,0)+IF(AND(AJ1784&lt;0,AK1784&gt;0),AJ1784,0)+IF(AND(AL1784&gt;0,AM1784&gt;0),AL1784,0))</f>
        <v>0</v>
      </c>
      <c r="AO1784" s="37">
        <f>Y1784*(IF(AND(AH1784&gt;0,AI1784&lt;0),AI1784,0)+IF(AND(AJ1784&lt;0,AK1784&gt;0),AK1784,0)+IF(AND(AL1784&gt;0,AM1784&gt;0),AM1784,0))</f>
        <v>0</v>
      </c>
      <c r="AQ1784" s="40">
        <f>AU1784*D1784</f>
        <v>33702.923298205147</v>
      </c>
      <c r="AR1784" s="40">
        <f>AV1784*E1784</f>
        <v>18184.589024169232</v>
      </c>
      <c r="AS1784" s="40">
        <f>IF(AND(Y1784&lt;&gt;0,AN1784&lt;&gt;0),0,Q1784)</f>
        <v>1477.6639626846377</v>
      </c>
      <c r="AT1784" s="41">
        <f t="shared" si="452"/>
        <v>53365.176285059017</v>
      </c>
      <c r="AU1784" s="42">
        <f>S1784+AN1784</f>
        <v>662.13994691955111</v>
      </c>
      <c r="AV1784" s="37">
        <f>T1784+AO1784</f>
        <v>686.46995183726813</v>
      </c>
      <c r="AW1784" s="58">
        <f t="shared" si="437"/>
        <v>0.63155273990242899</v>
      </c>
      <c r="AX1784" s="58">
        <f t="shared" si="438"/>
        <v>0.34075759306093562</v>
      </c>
      <c r="AY1784" s="59">
        <f t="shared" si="439"/>
        <v>2.7689667036635435E-2</v>
      </c>
      <c r="AZ1784" s="54">
        <f t="shared" si="447"/>
        <v>-1.0912049923969325E-2</v>
      </c>
    </row>
    <row r="1785" spans="3:52" x14ac:dyDescent="0.25">
      <c r="C1785" s="35">
        <v>37259</v>
      </c>
      <c r="D1785" s="36">
        <v>52.28</v>
      </c>
      <c r="E1785" s="37">
        <v>26.79</v>
      </c>
      <c r="F1785" s="38">
        <v>0</v>
      </c>
      <c r="G1785" s="7">
        <v>0</v>
      </c>
      <c r="H1785" s="38">
        <v>1</v>
      </c>
      <c r="I1785" s="7">
        <v>1</v>
      </c>
      <c r="J1785" s="36">
        <f t="shared" si="440"/>
        <v>52.253860000000003</v>
      </c>
      <c r="K1785" s="37">
        <f t="shared" si="441"/>
        <v>26.776605</v>
      </c>
      <c r="L1785" s="36">
        <f t="shared" si="442"/>
        <v>52.306139999999999</v>
      </c>
      <c r="M1785" s="37">
        <f t="shared" si="443"/>
        <v>26.803394999999998</v>
      </c>
      <c r="O1785" s="39">
        <f t="shared" si="444"/>
        <v>34616.67642495413</v>
      </c>
      <c r="P1785" s="40">
        <f t="shared" si="445"/>
        <v>18390.530009720413</v>
      </c>
      <c r="Q1785" s="40">
        <f>S1785*F1785+T1785*G1785+AS1784*(1+$G$9/252)</f>
        <v>1477.7226001434742</v>
      </c>
      <c r="R1785" s="41">
        <f t="shared" si="448"/>
        <v>54484.929034818022</v>
      </c>
      <c r="S1785" s="36">
        <f>AU1784*H1784</f>
        <v>662.13994691955111</v>
      </c>
      <c r="T1785" s="37">
        <f>AV1784*I1784</f>
        <v>686.46995183726813</v>
      </c>
      <c r="U1785" s="57">
        <f t="shared" si="451"/>
        <v>0.63534406739949512</v>
      </c>
      <c r="V1785" s="58">
        <f t="shared" si="449"/>
        <v>0.33753425645407625</v>
      </c>
      <c r="W1785" s="59">
        <f t="shared" si="450"/>
        <v>2.7121676146428512E-2</v>
      </c>
      <c r="Y1785" s="7">
        <f t="shared" si="446"/>
        <v>0</v>
      </c>
      <c r="Z1785" s="40"/>
      <c r="AA1785" s="40"/>
      <c r="AB1785" s="40"/>
      <c r="AC1785" s="40"/>
      <c r="AD1785" s="40"/>
      <c r="AE1785" s="40"/>
      <c r="AF1785" s="40"/>
      <c r="AG1785" s="41"/>
      <c r="AH1785" s="40"/>
      <c r="AI1785" s="40"/>
      <c r="AJ1785" s="40"/>
      <c r="AK1785" s="40"/>
      <c r="AL1785" s="40"/>
      <c r="AM1785" s="41"/>
      <c r="AN1785" s="36">
        <f>Y1785*(IF(AND(AH1785&gt;0,AI1785&lt;0),AH1785,0)+IF(AND(AJ1785&lt;0,AK1785&gt;0),AJ1785,0)+IF(AND(AL1785&gt;0,AM1785&gt;0),AL1785,0))</f>
        <v>0</v>
      </c>
      <c r="AO1785" s="37">
        <f>Y1785*(IF(AND(AH1785&gt;0,AI1785&lt;0),AI1785,0)+IF(AND(AJ1785&lt;0,AK1785&gt;0),AK1785,0)+IF(AND(AL1785&gt;0,AM1785&gt;0),AM1785,0))</f>
        <v>0</v>
      </c>
      <c r="AQ1785" s="40">
        <f>AU1785*D1785</f>
        <v>34616.67642495413</v>
      </c>
      <c r="AR1785" s="40">
        <f>AV1785*E1785</f>
        <v>18390.530009720413</v>
      </c>
      <c r="AS1785" s="40">
        <f>IF(AND(Y1785&lt;&gt;0,AN1785&lt;&gt;0),0,Q1785)</f>
        <v>1477.7226001434742</v>
      </c>
      <c r="AT1785" s="41">
        <f t="shared" si="452"/>
        <v>54484.929034818022</v>
      </c>
      <c r="AU1785" s="42">
        <f>S1785+AN1785</f>
        <v>662.13994691955111</v>
      </c>
      <c r="AV1785" s="37">
        <f>T1785+AO1785</f>
        <v>686.46995183726813</v>
      </c>
      <c r="AW1785" s="58">
        <f t="shared" si="437"/>
        <v>0.63534406739949512</v>
      </c>
      <c r="AX1785" s="58">
        <f t="shared" si="438"/>
        <v>0.33753425645407625</v>
      </c>
      <c r="AY1785" s="59">
        <f t="shared" si="439"/>
        <v>2.7121676146428512E-2</v>
      </c>
      <c r="AZ1785" s="54">
        <f t="shared" si="447"/>
        <v>2.0982836143511596E-2</v>
      </c>
    </row>
    <row r="1786" spans="3:52" x14ac:dyDescent="0.25">
      <c r="C1786" s="35">
        <v>37260</v>
      </c>
      <c r="D1786" s="36">
        <v>54.08</v>
      </c>
      <c r="E1786" s="37">
        <v>26.99</v>
      </c>
      <c r="F1786" s="38">
        <v>0</v>
      </c>
      <c r="G1786" s="7">
        <v>0</v>
      </c>
      <c r="H1786" s="38">
        <v>1</v>
      </c>
      <c r="I1786" s="7">
        <v>1</v>
      </c>
      <c r="J1786" s="36">
        <f t="shared" si="440"/>
        <v>54.052959999999999</v>
      </c>
      <c r="K1786" s="37">
        <f t="shared" si="441"/>
        <v>26.976505</v>
      </c>
      <c r="L1786" s="36">
        <f t="shared" si="442"/>
        <v>54.107039999999998</v>
      </c>
      <c r="M1786" s="37">
        <f t="shared" si="443"/>
        <v>27.003494999999997</v>
      </c>
      <c r="O1786" s="39">
        <f t="shared" si="444"/>
        <v>35808.528329409324</v>
      </c>
      <c r="P1786" s="40">
        <f t="shared" si="445"/>
        <v>18527.824000087865</v>
      </c>
      <c r="Q1786" s="40">
        <f>S1786*F1786+T1786*G1786+AS1785*(1+$G$9/252)</f>
        <v>1477.781239929194</v>
      </c>
      <c r="R1786" s="41">
        <f t="shared" si="448"/>
        <v>55814.133569426383</v>
      </c>
      <c r="S1786" s="36">
        <f>AU1785*H1785</f>
        <v>662.13994691955111</v>
      </c>
      <c r="T1786" s="37">
        <f>AV1785*I1785</f>
        <v>686.46995183726813</v>
      </c>
      <c r="U1786" s="57">
        <f t="shared" si="451"/>
        <v>0.64156739591536649</v>
      </c>
      <c r="V1786" s="58">
        <f t="shared" si="449"/>
        <v>0.33195577562879081</v>
      </c>
      <c r="W1786" s="59">
        <f t="shared" si="450"/>
        <v>2.6476828455842705E-2</v>
      </c>
      <c r="Y1786" s="7">
        <f t="shared" si="446"/>
        <v>0</v>
      </c>
      <c r="Z1786" s="40"/>
      <c r="AA1786" s="40"/>
      <c r="AB1786" s="40"/>
      <c r="AC1786" s="40"/>
      <c r="AD1786" s="40"/>
      <c r="AE1786" s="40"/>
      <c r="AF1786" s="40"/>
      <c r="AG1786" s="41"/>
      <c r="AH1786" s="40"/>
      <c r="AI1786" s="40"/>
      <c r="AJ1786" s="40"/>
      <c r="AK1786" s="40"/>
      <c r="AL1786" s="40"/>
      <c r="AM1786" s="41"/>
      <c r="AN1786" s="36">
        <f>Y1786*(IF(AND(AH1786&gt;0,AI1786&lt;0),AH1786,0)+IF(AND(AJ1786&lt;0,AK1786&gt;0),AJ1786,0)+IF(AND(AL1786&gt;0,AM1786&gt;0),AL1786,0))</f>
        <v>0</v>
      </c>
      <c r="AO1786" s="37">
        <f>Y1786*(IF(AND(AH1786&gt;0,AI1786&lt;0),AI1786,0)+IF(AND(AJ1786&lt;0,AK1786&gt;0),AK1786,0)+IF(AND(AL1786&gt;0,AM1786&gt;0),AM1786,0))</f>
        <v>0</v>
      </c>
      <c r="AQ1786" s="40">
        <f>AU1786*D1786</f>
        <v>35808.528329409324</v>
      </c>
      <c r="AR1786" s="40">
        <f>AV1786*E1786</f>
        <v>18527.824000087865</v>
      </c>
      <c r="AS1786" s="40">
        <f>IF(AND(Y1786&lt;&gt;0,AN1786&lt;&gt;0),0,Q1786)</f>
        <v>1477.781239929194</v>
      </c>
      <c r="AT1786" s="41">
        <f t="shared" si="452"/>
        <v>55814.133569426383</v>
      </c>
      <c r="AU1786" s="42">
        <f>S1786+AN1786</f>
        <v>662.13994691955111</v>
      </c>
      <c r="AV1786" s="37">
        <f>T1786+AO1786</f>
        <v>686.46995183726813</v>
      </c>
      <c r="AW1786" s="58">
        <f t="shared" si="437"/>
        <v>0.64156739591536649</v>
      </c>
      <c r="AX1786" s="58">
        <f t="shared" si="438"/>
        <v>0.33195577562879081</v>
      </c>
      <c r="AY1786" s="59">
        <f t="shared" si="439"/>
        <v>2.6476828455842705E-2</v>
      </c>
      <c r="AZ1786" s="54">
        <f t="shared" si="447"/>
        <v>2.4395820241574384E-2</v>
      </c>
    </row>
    <row r="1787" spans="3:52" x14ac:dyDescent="0.25">
      <c r="C1787" s="35">
        <v>37263</v>
      </c>
      <c r="D1787" s="36">
        <v>55.27</v>
      </c>
      <c r="E1787" s="37">
        <v>27.2</v>
      </c>
      <c r="F1787" s="38">
        <v>0</v>
      </c>
      <c r="G1787" s="7">
        <v>0</v>
      </c>
      <c r="H1787" s="38">
        <v>1</v>
      </c>
      <c r="I1787" s="7">
        <v>1</v>
      </c>
      <c r="J1787" s="36">
        <f t="shared" si="440"/>
        <v>55.242365000000007</v>
      </c>
      <c r="K1787" s="37">
        <f t="shared" si="441"/>
        <v>27.186399999999999</v>
      </c>
      <c r="L1787" s="36">
        <f t="shared" si="442"/>
        <v>55.297635</v>
      </c>
      <c r="M1787" s="37">
        <f t="shared" si="443"/>
        <v>27.2136</v>
      </c>
      <c r="O1787" s="39">
        <f t="shared" si="444"/>
        <v>36596.474866243589</v>
      </c>
      <c r="P1787" s="40">
        <f t="shared" si="445"/>
        <v>18671.982689973691</v>
      </c>
      <c r="Q1787" s="40">
        <f>S1787*F1787+T1787*G1787+AS1786*(1+$G$9/252)</f>
        <v>1477.8398820418895</v>
      </c>
      <c r="R1787" s="41">
        <f t="shared" si="448"/>
        <v>56746.297438259171</v>
      </c>
      <c r="S1787" s="36">
        <f>AU1786*H1786</f>
        <v>662.13994691955111</v>
      </c>
      <c r="T1787" s="37">
        <f>AV1786*I1786</f>
        <v>686.46995183726813</v>
      </c>
      <c r="U1787" s="57">
        <f t="shared" si="451"/>
        <v>0.64491388017096807</v>
      </c>
      <c r="V1787" s="58">
        <f t="shared" si="449"/>
        <v>0.3290431892986338</v>
      </c>
      <c r="W1787" s="59">
        <f t="shared" si="450"/>
        <v>2.6042930530398068E-2</v>
      </c>
      <c r="Y1787" s="7">
        <f t="shared" si="446"/>
        <v>0</v>
      </c>
      <c r="Z1787" s="40"/>
      <c r="AA1787" s="40"/>
      <c r="AB1787" s="40"/>
      <c r="AC1787" s="40"/>
      <c r="AD1787" s="40"/>
      <c r="AE1787" s="40"/>
      <c r="AF1787" s="40"/>
      <c r="AG1787" s="41"/>
      <c r="AH1787" s="40"/>
      <c r="AI1787" s="40"/>
      <c r="AJ1787" s="40"/>
      <c r="AK1787" s="40"/>
      <c r="AL1787" s="40"/>
      <c r="AM1787" s="41"/>
      <c r="AN1787" s="36">
        <f>Y1787*(IF(AND(AH1787&gt;0,AI1787&lt;0),AH1787,0)+IF(AND(AJ1787&lt;0,AK1787&gt;0),AJ1787,0)+IF(AND(AL1787&gt;0,AM1787&gt;0),AL1787,0))</f>
        <v>0</v>
      </c>
      <c r="AO1787" s="37">
        <f>Y1787*(IF(AND(AH1787&gt;0,AI1787&lt;0),AI1787,0)+IF(AND(AJ1787&lt;0,AK1787&gt;0),AK1787,0)+IF(AND(AL1787&gt;0,AM1787&gt;0),AM1787,0))</f>
        <v>0</v>
      </c>
      <c r="AQ1787" s="40">
        <f>AU1787*D1787</f>
        <v>36596.474866243589</v>
      </c>
      <c r="AR1787" s="40">
        <f>AV1787*E1787</f>
        <v>18671.982689973691</v>
      </c>
      <c r="AS1787" s="40">
        <f>IF(AND(Y1787&lt;&gt;0,AN1787&lt;&gt;0),0,Q1787)</f>
        <v>1477.8398820418895</v>
      </c>
      <c r="AT1787" s="41">
        <f t="shared" si="452"/>
        <v>56746.297438259171</v>
      </c>
      <c r="AU1787" s="42">
        <f>S1787+AN1787</f>
        <v>662.13994691955111</v>
      </c>
      <c r="AV1787" s="37">
        <f>T1787+AO1787</f>
        <v>686.46995183726813</v>
      </c>
      <c r="AW1787" s="58">
        <f t="shared" si="437"/>
        <v>0.64491388017096807</v>
      </c>
      <c r="AX1787" s="58">
        <f t="shared" si="438"/>
        <v>0.3290431892986338</v>
      </c>
      <c r="AY1787" s="59">
        <f t="shared" si="439"/>
        <v>2.6042930530398068E-2</v>
      </c>
      <c r="AZ1787" s="54">
        <f t="shared" si="447"/>
        <v>1.6701215430913852E-2</v>
      </c>
    </row>
    <row r="1788" spans="3:52" x14ac:dyDescent="0.25">
      <c r="C1788" s="35">
        <v>37264</v>
      </c>
      <c r="D1788" s="36">
        <v>54.99</v>
      </c>
      <c r="E1788" s="37">
        <v>27.36</v>
      </c>
      <c r="F1788" s="38">
        <v>0</v>
      </c>
      <c r="G1788" s="7">
        <v>0</v>
      </c>
      <c r="H1788" s="38">
        <v>1</v>
      </c>
      <c r="I1788" s="7">
        <v>1</v>
      </c>
      <c r="J1788" s="36">
        <f t="shared" si="440"/>
        <v>54.962505000000007</v>
      </c>
      <c r="K1788" s="37">
        <f t="shared" si="441"/>
        <v>27.346320000000002</v>
      </c>
      <c r="L1788" s="36">
        <f t="shared" si="442"/>
        <v>55.017494999999997</v>
      </c>
      <c r="M1788" s="37">
        <f t="shared" si="443"/>
        <v>27.373679999999997</v>
      </c>
      <c r="O1788" s="39">
        <f t="shared" si="444"/>
        <v>36411.075681106115</v>
      </c>
      <c r="P1788" s="40">
        <f t="shared" si="445"/>
        <v>18781.817882267656</v>
      </c>
      <c r="Q1788" s="40">
        <f>S1788*F1788+T1788*G1788+AS1787*(1+$G$9/252)</f>
        <v>1477.8985264816529</v>
      </c>
      <c r="R1788" s="41">
        <f t="shared" si="448"/>
        <v>56670.792089855422</v>
      </c>
      <c r="S1788" s="36">
        <f>AU1787*H1787</f>
        <v>662.13994691955111</v>
      </c>
      <c r="T1788" s="37">
        <f>AV1787*I1787</f>
        <v>686.46995183726813</v>
      </c>
      <c r="U1788" s="57">
        <f t="shared" si="451"/>
        <v>0.64250161923577598</v>
      </c>
      <c r="V1788" s="58">
        <f t="shared" si="449"/>
        <v>0.33141971710026213</v>
      </c>
      <c r="W1788" s="59">
        <f t="shared" si="450"/>
        <v>2.6078663663961915E-2</v>
      </c>
      <c r="Y1788" s="7">
        <f t="shared" si="446"/>
        <v>0</v>
      </c>
      <c r="Z1788" s="40"/>
      <c r="AA1788" s="40"/>
      <c r="AB1788" s="40"/>
      <c r="AC1788" s="40"/>
      <c r="AD1788" s="40"/>
      <c r="AE1788" s="40"/>
      <c r="AF1788" s="40"/>
      <c r="AG1788" s="41"/>
      <c r="AH1788" s="40"/>
      <c r="AI1788" s="40"/>
      <c r="AJ1788" s="40"/>
      <c r="AK1788" s="40"/>
      <c r="AL1788" s="40"/>
      <c r="AM1788" s="41"/>
      <c r="AN1788" s="36">
        <f>Y1788*(IF(AND(AH1788&gt;0,AI1788&lt;0),AH1788,0)+IF(AND(AJ1788&lt;0,AK1788&gt;0),AJ1788,0)+IF(AND(AL1788&gt;0,AM1788&gt;0),AL1788,0))</f>
        <v>0</v>
      </c>
      <c r="AO1788" s="37">
        <f>Y1788*(IF(AND(AH1788&gt;0,AI1788&lt;0),AI1788,0)+IF(AND(AJ1788&lt;0,AK1788&gt;0),AK1788,0)+IF(AND(AL1788&gt;0,AM1788&gt;0),AM1788,0))</f>
        <v>0</v>
      </c>
      <c r="AQ1788" s="40">
        <f>AU1788*D1788</f>
        <v>36411.075681106115</v>
      </c>
      <c r="AR1788" s="40">
        <f>AV1788*E1788</f>
        <v>18781.817882267656</v>
      </c>
      <c r="AS1788" s="40">
        <f>IF(AND(Y1788&lt;&gt;0,AN1788&lt;&gt;0),0,Q1788)</f>
        <v>1477.8985264816529</v>
      </c>
      <c r="AT1788" s="41">
        <f t="shared" si="452"/>
        <v>56670.792089855422</v>
      </c>
      <c r="AU1788" s="42">
        <f>S1788+AN1788</f>
        <v>662.13994691955111</v>
      </c>
      <c r="AV1788" s="37">
        <f>T1788+AO1788</f>
        <v>686.46995183726813</v>
      </c>
      <c r="AW1788" s="58">
        <f t="shared" si="437"/>
        <v>0.64250161923577598</v>
      </c>
      <c r="AX1788" s="58">
        <f t="shared" si="438"/>
        <v>0.33141971710026213</v>
      </c>
      <c r="AY1788" s="59">
        <f t="shared" si="439"/>
        <v>2.6078663663961915E-2</v>
      </c>
      <c r="AZ1788" s="54">
        <f t="shared" si="447"/>
        <v>-1.3305775321447166E-3</v>
      </c>
    </row>
    <row r="1789" spans="3:52" x14ac:dyDescent="0.25">
      <c r="C1789" s="35">
        <v>37265</v>
      </c>
      <c r="D1789" s="36">
        <v>53.75</v>
      </c>
      <c r="E1789" s="37">
        <v>26.88</v>
      </c>
      <c r="F1789" s="38">
        <v>0</v>
      </c>
      <c r="G1789" s="7">
        <v>0</v>
      </c>
      <c r="H1789" s="38">
        <v>1</v>
      </c>
      <c r="I1789" s="7">
        <v>1</v>
      </c>
      <c r="J1789" s="36">
        <f t="shared" si="440"/>
        <v>53.723125000000003</v>
      </c>
      <c r="K1789" s="37">
        <f t="shared" si="441"/>
        <v>26.86656</v>
      </c>
      <c r="L1789" s="36">
        <f t="shared" si="442"/>
        <v>53.776874999999997</v>
      </c>
      <c r="M1789" s="37">
        <f t="shared" si="443"/>
        <v>26.893439999999998</v>
      </c>
      <c r="O1789" s="39">
        <f t="shared" si="444"/>
        <v>35590.022146925869</v>
      </c>
      <c r="P1789" s="40">
        <f t="shared" si="445"/>
        <v>18452.312305385767</v>
      </c>
      <c r="Q1789" s="40">
        <f>S1789*F1789+T1789*G1789+AS1788*(1+$G$9/252)</f>
        <v>1477.9571732485765</v>
      </c>
      <c r="R1789" s="41">
        <f t="shared" si="448"/>
        <v>55520.291625560218</v>
      </c>
      <c r="S1789" s="36">
        <f>AU1788*H1788</f>
        <v>662.13994691955111</v>
      </c>
      <c r="T1789" s="37">
        <f>AV1788*I1788</f>
        <v>686.46995183726813</v>
      </c>
      <c r="U1789" s="57">
        <f t="shared" si="451"/>
        <v>0.64102729119205615</v>
      </c>
      <c r="V1789" s="58">
        <f t="shared" si="449"/>
        <v>0.33235258254462702</v>
      </c>
      <c r="W1789" s="59">
        <f t="shared" si="450"/>
        <v>2.6620126263316678E-2</v>
      </c>
      <c r="Y1789" s="7">
        <f t="shared" si="446"/>
        <v>0</v>
      </c>
      <c r="Z1789" s="40"/>
      <c r="AA1789" s="40"/>
      <c r="AB1789" s="40"/>
      <c r="AC1789" s="40"/>
      <c r="AD1789" s="40"/>
      <c r="AE1789" s="40"/>
      <c r="AF1789" s="40"/>
      <c r="AG1789" s="41"/>
      <c r="AH1789" s="40"/>
      <c r="AI1789" s="40"/>
      <c r="AJ1789" s="40"/>
      <c r="AK1789" s="40"/>
      <c r="AL1789" s="40"/>
      <c r="AM1789" s="41"/>
      <c r="AN1789" s="36">
        <f>Y1789*(IF(AND(AH1789&gt;0,AI1789&lt;0),AH1789,0)+IF(AND(AJ1789&lt;0,AK1789&gt;0),AJ1789,0)+IF(AND(AL1789&gt;0,AM1789&gt;0),AL1789,0))</f>
        <v>0</v>
      </c>
      <c r="AO1789" s="37">
        <f>Y1789*(IF(AND(AH1789&gt;0,AI1789&lt;0),AI1789,0)+IF(AND(AJ1789&lt;0,AK1789&gt;0),AK1789,0)+IF(AND(AL1789&gt;0,AM1789&gt;0),AM1789,0))</f>
        <v>0</v>
      </c>
      <c r="AQ1789" s="40">
        <f>AU1789*D1789</f>
        <v>35590.022146925869</v>
      </c>
      <c r="AR1789" s="40">
        <f>AV1789*E1789</f>
        <v>18452.312305385767</v>
      </c>
      <c r="AS1789" s="40">
        <f>IF(AND(Y1789&lt;&gt;0,AN1789&lt;&gt;0),0,Q1789)</f>
        <v>1477.9571732485765</v>
      </c>
      <c r="AT1789" s="41">
        <f t="shared" si="452"/>
        <v>55520.291625560218</v>
      </c>
      <c r="AU1789" s="42">
        <f>S1789+AN1789</f>
        <v>662.13994691955111</v>
      </c>
      <c r="AV1789" s="37">
        <f>T1789+AO1789</f>
        <v>686.46995183726813</v>
      </c>
      <c r="AW1789" s="58">
        <f t="shared" si="437"/>
        <v>0.64102729119205615</v>
      </c>
      <c r="AX1789" s="58">
        <f t="shared" si="438"/>
        <v>0.33235258254462702</v>
      </c>
      <c r="AY1789" s="59">
        <f t="shared" si="439"/>
        <v>2.6620126263316678E-2</v>
      </c>
      <c r="AZ1789" s="54">
        <f t="shared" si="447"/>
        <v>-2.0301471390606451E-2</v>
      </c>
    </row>
    <row r="1790" spans="3:52" x14ac:dyDescent="0.25">
      <c r="C1790" s="35">
        <v>37266</v>
      </c>
      <c r="D1790" s="36">
        <v>53</v>
      </c>
      <c r="E1790" s="37">
        <v>26.81</v>
      </c>
      <c r="F1790" s="38">
        <v>0</v>
      </c>
      <c r="G1790" s="7">
        <v>0</v>
      </c>
      <c r="H1790" s="38">
        <v>1</v>
      </c>
      <c r="I1790" s="7">
        <v>1</v>
      </c>
      <c r="J1790" s="36">
        <f t="shared" si="440"/>
        <v>52.973500000000001</v>
      </c>
      <c r="K1790" s="37">
        <f t="shared" si="441"/>
        <v>26.796595</v>
      </c>
      <c r="L1790" s="36">
        <f t="shared" si="442"/>
        <v>53.026499999999999</v>
      </c>
      <c r="M1790" s="37">
        <f t="shared" si="443"/>
        <v>26.823404999999998</v>
      </c>
      <c r="O1790" s="39">
        <f t="shared" si="444"/>
        <v>35093.417186736209</v>
      </c>
      <c r="P1790" s="40">
        <f t="shared" si="445"/>
        <v>18404.259408757156</v>
      </c>
      <c r="Q1790" s="40">
        <f>S1790*F1790+T1790*G1790+AS1789*(1+$G$9/252)</f>
        <v>1478.0158223427529</v>
      </c>
      <c r="R1790" s="41">
        <f t="shared" si="448"/>
        <v>54975.692417836115</v>
      </c>
      <c r="S1790" s="36">
        <f>AU1789*H1789</f>
        <v>662.13994691955111</v>
      </c>
      <c r="T1790" s="37">
        <f>AV1789*I1789</f>
        <v>686.46995183726813</v>
      </c>
      <c r="U1790" s="57">
        <f t="shared" si="451"/>
        <v>0.63834425076473666</v>
      </c>
      <c r="V1790" s="58">
        <f t="shared" si="449"/>
        <v>0.33477085234102744</v>
      </c>
      <c r="W1790" s="59">
        <f t="shared" si="450"/>
        <v>2.6884896894235948E-2</v>
      </c>
      <c r="Y1790" s="7">
        <f t="shared" si="446"/>
        <v>0</v>
      </c>
      <c r="Z1790" s="40"/>
      <c r="AA1790" s="40"/>
      <c r="AB1790" s="40"/>
      <c r="AC1790" s="40"/>
      <c r="AD1790" s="40"/>
      <c r="AE1790" s="40"/>
      <c r="AF1790" s="40"/>
      <c r="AG1790" s="41"/>
      <c r="AH1790" s="40"/>
      <c r="AI1790" s="40"/>
      <c r="AJ1790" s="40"/>
      <c r="AK1790" s="40"/>
      <c r="AL1790" s="40"/>
      <c r="AM1790" s="41"/>
      <c r="AN1790" s="36">
        <f>Y1790*(IF(AND(AH1790&gt;0,AI1790&lt;0),AH1790,0)+IF(AND(AJ1790&lt;0,AK1790&gt;0),AJ1790,0)+IF(AND(AL1790&gt;0,AM1790&gt;0),AL1790,0))</f>
        <v>0</v>
      </c>
      <c r="AO1790" s="37">
        <f>Y1790*(IF(AND(AH1790&gt;0,AI1790&lt;0),AI1790,0)+IF(AND(AJ1790&lt;0,AK1790&gt;0),AK1790,0)+IF(AND(AL1790&gt;0,AM1790&gt;0),AM1790,0))</f>
        <v>0</v>
      </c>
      <c r="AQ1790" s="40">
        <f>AU1790*D1790</f>
        <v>35093.417186736209</v>
      </c>
      <c r="AR1790" s="40">
        <f>AV1790*E1790</f>
        <v>18404.259408757156</v>
      </c>
      <c r="AS1790" s="40">
        <f>IF(AND(Y1790&lt;&gt;0,AN1790&lt;&gt;0),0,Q1790)</f>
        <v>1478.0158223427529</v>
      </c>
      <c r="AT1790" s="41">
        <f t="shared" si="452"/>
        <v>54975.692417836115</v>
      </c>
      <c r="AU1790" s="42">
        <f>S1790+AN1790</f>
        <v>662.13994691955111</v>
      </c>
      <c r="AV1790" s="37">
        <f>T1790+AO1790</f>
        <v>686.46995183726813</v>
      </c>
      <c r="AW1790" s="58">
        <f t="shared" si="437"/>
        <v>0.63834425076473666</v>
      </c>
      <c r="AX1790" s="58">
        <f t="shared" si="438"/>
        <v>0.33477085234102744</v>
      </c>
      <c r="AY1790" s="59">
        <f t="shared" si="439"/>
        <v>2.6884896894235948E-2</v>
      </c>
      <c r="AZ1790" s="54">
        <f t="shared" si="447"/>
        <v>-9.8090120166692829E-3</v>
      </c>
    </row>
    <row r="1791" spans="3:52" x14ac:dyDescent="0.25">
      <c r="C1791" s="35">
        <v>37267</v>
      </c>
      <c r="D1791" s="36">
        <v>50.41</v>
      </c>
      <c r="E1791" s="37">
        <v>26.34</v>
      </c>
      <c r="F1791" s="38">
        <v>0</v>
      </c>
      <c r="G1791" s="7">
        <v>0</v>
      </c>
      <c r="H1791" s="38">
        <v>1</v>
      </c>
      <c r="I1791" s="7">
        <v>1</v>
      </c>
      <c r="J1791" s="36">
        <f t="shared" si="440"/>
        <v>50.384794999999997</v>
      </c>
      <c r="K1791" s="37">
        <f t="shared" si="441"/>
        <v>26.326830000000001</v>
      </c>
      <c r="L1791" s="36">
        <f t="shared" si="442"/>
        <v>50.435204999999996</v>
      </c>
      <c r="M1791" s="37">
        <f t="shared" si="443"/>
        <v>26.353169999999999</v>
      </c>
      <c r="O1791" s="39">
        <f t="shared" si="444"/>
        <v>33378.474724214568</v>
      </c>
      <c r="P1791" s="40">
        <f t="shared" si="445"/>
        <v>18081.618531393644</v>
      </c>
      <c r="Q1791" s="40">
        <f>S1791*F1791+T1791*G1791+AS1790*(1+$G$9/252)</f>
        <v>1478.0744737642744</v>
      </c>
      <c r="R1791" s="41">
        <f t="shared" si="448"/>
        <v>52938.167729372486</v>
      </c>
      <c r="S1791" s="36">
        <f>AU1790*H1790</f>
        <v>662.13994691955111</v>
      </c>
      <c r="T1791" s="37">
        <f>AV1790*I1790</f>
        <v>686.46995183726813</v>
      </c>
      <c r="U1791" s="57">
        <f t="shared" si="451"/>
        <v>0.63051813381320865</v>
      </c>
      <c r="V1791" s="58">
        <f t="shared" si="449"/>
        <v>0.34156109489526487</v>
      </c>
      <c r="W1791" s="59">
        <f t="shared" si="450"/>
        <v>2.7920771291526435E-2</v>
      </c>
      <c r="Y1791" s="7">
        <f t="shared" si="446"/>
        <v>0</v>
      </c>
      <c r="Z1791" s="40"/>
      <c r="AA1791" s="40"/>
      <c r="AB1791" s="40"/>
      <c r="AC1791" s="40"/>
      <c r="AD1791" s="40"/>
      <c r="AE1791" s="40"/>
      <c r="AF1791" s="40"/>
      <c r="AG1791" s="41"/>
      <c r="AH1791" s="40"/>
      <c r="AI1791" s="40"/>
      <c r="AJ1791" s="40"/>
      <c r="AK1791" s="40"/>
      <c r="AL1791" s="40"/>
      <c r="AM1791" s="41"/>
      <c r="AN1791" s="36">
        <f>Y1791*(IF(AND(AH1791&gt;0,AI1791&lt;0),AH1791,0)+IF(AND(AJ1791&lt;0,AK1791&gt;0),AJ1791,0)+IF(AND(AL1791&gt;0,AM1791&gt;0),AL1791,0))</f>
        <v>0</v>
      </c>
      <c r="AO1791" s="37">
        <f>Y1791*(IF(AND(AH1791&gt;0,AI1791&lt;0),AI1791,0)+IF(AND(AJ1791&lt;0,AK1791&gt;0),AK1791,0)+IF(AND(AL1791&gt;0,AM1791&gt;0),AM1791,0))</f>
        <v>0</v>
      </c>
      <c r="AQ1791" s="40">
        <f>AU1791*D1791</f>
        <v>33378.474724214568</v>
      </c>
      <c r="AR1791" s="40">
        <f>AV1791*E1791</f>
        <v>18081.618531393644</v>
      </c>
      <c r="AS1791" s="40">
        <f>IF(AND(Y1791&lt;&gt;0,AN1791&lt;&gt;0),0,Q1791)</f>
        <v>1478.0744737642744</v>
      </c>
      <c r="AT1791" s="41">
        <f t="shared" si="452"/>
        <v>52938.167729372486</v>
      </c>
      <c r="AU1791" s="42">
        <f>S1791+AN1791</f>
        <v>662.13994691955111</v>
      </c>
      <c r="AV1791" s="37">
        <f>T1791+AO1791</f>
        <v>686.46995183726813</v>
      </c>
      <c r="AW1791" s="58">
        <f t="shared" si="437"/>
        <v>0.63051813381320865</v>
      </c>
      <c r="AX1791" s="58">
        <f t="shared" si="438"/>
        <v>0.34156109489526487</v>
      </c>
      <c r="AY1791" s="59">
        <f t="shared" si="439"/>
        <v>2.7920771291526435E-2</v>
      </c>
      <c r="AZ1791" s="54">
        <f t="shared" si="447"/>
        <v>-3.7062283326559475E-2</v>
      </c>
    </row>
    <row r="1792" spans="3:52" x14ac:dyDescent="0.25">
      <c r="C1792" s="35">
        <v>37270</v>
      </c>
      <c r="D1792" s="36">
        <v>50.71</v>
      </c>
      <c r="E1792" s="37">
        <v>26.02</v>
      </c>
      <c r="F1792" s="38">
        <v>0</v>
      </c>
      <c r="G1792" s="7">
        <v>0</v>
      </c>
      <c r="H1792" s="38">
        <v>1</v>
      </c>
      <c r="I1792" s="7">
        <v>1</v>
      </c>
      <c r="J1792" s="36">
        <f t="shared" si="440"/>
        <v>50.684645000000003</v>
      </c>
      <c r="K1792" s="37">
        <f t="shared" si="441"/>
        <v>26.006990000000002</v>
      </c>
      <c r="L1792" s="36">
        <f t="shared" si="442"/>
        <v>50.735354999999998</v>
      </c>
      <c r="M1792" s="37">
        <f t="shared" si="443"/>
        <v>26.033009999999997</v>
      </c>
      <c r="O1792" s="39">
        <f t="shared" si="444"/>
        <v>33577.116708290436</v>
      </c>
      <c r="P1792" s="40">
        <f t="shared" si="445"/>
        <v>17861.948146805717</v>
      </c>
      <c r="Q1792" s="40">
        <f>S1792*F1792+T1792*G1792+AS1791*(1+$G$9/252)</f>
        <v>1478.1331275132331</v>
      </c>
      <c r="R1792" s="41">
        <f t="shared" si="448"/>
        <v>52917.197982609381</v>
      </c>
      <c r="S1792" s="36">
        <f>AU1791*H1791</f>
        <v>662.13994691955111</v>
      </c>
      <c r="T1792" s="37">
        <f>AV1791*I1791</f>
        <v>686.46995183726813</v>
      </c>
      <c r="U1792" s="57">
        <f t="shared" si="451"/>
        <v>0.63452181877289049</v>
      </c>
      <c r="V1792" s="58">
        <f t="shared" si="449"/>
        <v>0.33754523723413771</v>
      </c>
      <c r="W1792" s="59">
        <f t="shared" si="450"/>
        <v>2.7932943992971894E-2</v>
      </c>
      <c r="Y1792" s="7">
        <f t="shared" si="446"/>
        <v>0</v>
      </c>
      <c r="Z1792" s="40"/>
      <c r="AA1792" s="40"/>
      <c r="AB1792" s="40"/>
      <c r="AC1792" s="40"/>
      <c r="AD1792" s="40"/>
      <c r="AE1792" s="40"/>
      <c r="AF1792" s="40"/>
      <c r="AG1792" s="41"/>
      <c r="AH1792" s="40"/>
      <c r="AI1792" s="40"/>
      <c r="AJ1792" s="40"/>
      <c r="AK1792" s="40"/>
      <c r="AL1792" s="40"/>
      <c r="AM1792" s="41"/>
      <c r="AN1792" s="36">
        <f>Y1792*(IF(AND(AH1792&gt;0,AI1792&lt;0),AH1792,0)+IF(AND(AJ1792&lt;0,AK1792&gt;0),AJ1792,0)+IF(AND(AL1792&gt;0,AM1792&gt;0),AL1792,0))</f>
        <v>0</v>
      </c>
      <c r="AO1792" s="37">
        <f>Y1792*(IF(AND(AH1792&gt;0,AI1792&lt;0),AI1792,0)+IF(AND(AJ1792&lt;0,AK1792&gt;0),AK1792,0)+IF(AND(AL1792&gt;0,AM1792&gt;0),AM1792,0))</f>
        <v>0</v>
      </c>
      <c r="AQ1792" s="40">
        <f>AU1792*D1792</f>
        <v>33577.116708290436</v>
      </c>
      <c r="AR1792" s="40">
        <f>AV1792*E1792</f>
        <v>17861.948146805717</v>
      </c>
      <c r="AS1792" s="40">
        <f>IF(AND(Y1792&lt;&gt;0,AN1792&lt;&gt;0),0,Q1792)</f>
        <v>1478.1331275132331</v>
      </c>
      <c r="AT1792" s="41">
        <f t="shared" si="452"/>
        <v>52917.197982609381</v>
      </c>
      <c r="AU1792" s="42">
        <f>S1792+AN1792</f>
        <v>662.13994691955111</v>
      </c>
      <c r="AV1792" s="37">
        <f>T1792+AO1792</f>
        <v>686.46995183726813</v>
      </c>
      <c r="AW1792" s="58">
        <f t="shared" si="437"/>
        <v>0.63452181877289049</v>
      </c>
      <c r="AX1792" s="58">
        <f t="shared" si="438"/>
        <v>0.33754523723413771</v>
      </c>
      <c r="AY1792" s="59">
        <f t="shared" si="439"/>
        <v>2.7932943992971894E-2</v>
      </c>
      <c r="AZ1792" s="54">
        <f t="shared" si="447"/>
        <v>-3.9611772871139816E-4</v>
      </c>
    </row>
    <row r="1793" spans="3:52" x14ac:dyDescent="0.25">
      <c r="C1793" s="35">
        <v>37271</v>
      </c>
      <c r="D1793" s="36">
        <v>49.99</v>
      </c>
      <c r="E1793" s="37">
        <v>26.2</v>
      </c>
      <c r="F1793" s="38">
        <v>0</v>
      </c>
      <c r="G1793" s="7">
        <v>0</v>
      </c>
      <c r="H1793" s="38">
        <v>1</v>
      </c>
      <c r="I1793" s="7">
        <v>1</v>
      </c>
      <c r="J1793" s="36">
        <f t="shared" si="440"/>
        <v>49.965005000000005</v>
      </c>
      <c r="K1793" s="37">
        <f t="shared" si="441"/>
        <v>26.186900000000001</v>
      </c>
      <c r="L1793" s="36">
        <f t="shared" si="442"/>
        <v>50.014994999999999</v>
      </c>
      <c r="M1793" s="37">
        <f t="shared" si="443"/>
        <v>26.213099999999997</v>
      </c>
      <c r="O1793" s="39">
        <f t="shared" si="444"/>
        <v>33100.375946508364</v>
      </c>
      <c r="P1793" s="40">
        <f t="shared" si="445"/>
        <v>17985.512738136425</v>
      </c>
      <c r="Q1793" s="40">
        <f>S1793*F1793+T1793*G1793+AS1792*(1+$G$9/252)</f>
        <v>1478.1917835897216</v>
      </c>
      <c r="R1793" s="41">
        <f t="shared" si="448"/>
        <v>52564.080468234504</v>
      </c>
      <c r="S1793" s="36">
        <f>AU1792*H1792</f>
        <v>662.13994691955111</v>
      </c>
      <c r="T1793" s="37">
        <f>AV1792*I1792</f>
        <v>686.46995183726813</v>
      </c>
      <c r="U1793" s="57">
        <f t="shared" si="451"/>
        <v>0.62971473393340471</v>
      </c>
      <c r="V1793" s="58">
        <f t="shared" si="449"/>
        <v>0.34216355689900102</v>
      </c>
      <c r="W1793" s="59">
        <f t="shared" si="450"/>
        <v>2.812170916759443E-2</v>
      </c>
      <c r="Y1793" s="7">
        <f t="shared" si="446"/>
        <v>0</v>
      </c>
      <c r="Z1793" s="40"/>
      <c r="AA1793" s="40"/>
      <c r="AB1793" s="40"/>
      <c r="AC1793" s="40"/>
      <c r="AD1793" s="40"/>
      <c r="AE1793" s="40"/>
      <c r="AF1793" s="40"/>
      <c r="AG1793" s="41"/>
      <c r="AH1793" s="40"/>
      <c r="AI1793" s="40"/>
      <c r="AJ1793" s="40"/>
      <c r="AK1793" s="40"/>
      <c r="AL1793" s="40"/>
      <c r="AM1793" s="41"/>
      <c r="AN1793" s="36">
        <f>Y1793*(IF(AND(AH1793&gt;0,AI1793&lt;0),AH1793,0)+IF(AND(AJ1793&lt;0,AK1793&gt;0),AJ1793,0)+IF(AND(AL1793&gt;0,AM1793&gt;0),AL1793,0))</f>
        <v>0</v>
      </c>
      <c r="AO1793" s="37">
        <f>Y1793*(IF(AND(AH1793&gt;0,AI1793&lt;0),AI1793,0)+IF(AND(AJ1793&lt;0,AK1793&gt;0),AK1793,0)+IF(AND(AL1793&gt;0,AM1793&gt;0),AM1793,0))</f>
        <v>0</v>
      </c>
      <c r="AQ1793" s="40">
        <f>AU1793*D1793</f>
        <v>33100.375946508364</v>
      </c>
      <c r="AR1793" s="40">
        <f>AV1793*E1793</f>
        <v>17985.512738136425</v>
      </c>
      <c r="AS1793" s="40">
        <f>IF(AND(Y1793&lt;&gt;0,AN1793&lt;&gt;0),0,Q1793)</f>
        <v>1478.1917835897216</v>
      </c>
      <c r="AT1793" s="41">
        <f t="shared" si="452"/>
        <v>52564.080468234504</v>
      </c>
      <c r="AU1793" s="42">
        <f>S1793+AN1793</f>
        <v>662.13994691955111</v>
      </c>
      <c r="AV1793" s="37">
        <f>T1793+AO1793</f>
        <v>686.46995183726813</v>
      </c>
      <c r="AW1793" s="58">
        <f t="shared" si="437"/>
        <v>0.62971473393340471</v>
      </c>
      <c r="AX1793" s="58">
        <f t="shared" si="438"/>
        <v>0.34216355689900102</v>
      </c>
      <c r="AY1793" s="59">
        <f t="shared" si="439"/>
        <v>2.812170916759443E-2</v>
      </c>
      <c r="AZ1793" s="54">
        <f t="shared" si="447"/>
        <v>-6.6730198845925681E-3</v>
      </c>
    </row>
    <row r="1794" spans="3:52" x14ac:dyDescent="0.25">
      <c r="C1794" s="35">
        <v>37272</v>
      </c>
      <c r="D1794" s="36">
        <v>48.7</v>
      </c>
      <c r="E1794" s="37">
        <v>26.06</v>
      </c>
      <c r="F1794" s="38">
        <v>0</v>
      </c>
      <c r="G1794" s="7">
        <v>0</v>
      </c>
      <c r="H1794" s="38">
        <v>1</v>
      </c>
      <c r="I1794" s="7">
        <v>1</v>
      </c>
      <c r="J1794" s="36">
        <f t="shared" si="440"/>
        <v>48.675650000000005</v>
      </c>
      <c r="K1794" s="37">
        <f t="shared" si="441"/>
        <v>26.046970000000002</v>
      </c>
      <c r="L1794" s="36">
        <f t="shared" si="442"/>
        <v>48.724350000000001</v>
      </c>
      <c r="M1794" s="37">
        <f t="shared" si="443"/>
        <v>26.073029999999996</v>
      </c>
      <c r="O1794" s="39">
        <f t="shared" si="444"/>
        <v>32246.21541498214</v>
      </c>
      <c r="P1794" s="40">
        <f t="shared" si="445"/>
        <v>17889.406944879207</v>
      </c>
      <c r="Q1794" s="40">
        <f>S1794*F1794+T1794*G1794+AS1793*(1+$G$9/252)</f>
        <v>1478.2504419938321</v>
      </c>
      <c r="R1794" s="41">
        <f t="shared" si="448"/>
        <v>51613.872801855177</v>
      </c>
      <c r="S1794" s="36">
        <f>AU1793*H1793</f>
        <v>662.13994691955111</v>
      </c>
      <c r="T1794" s="37">
        <f>AV1793*I1793</f>
        <v>686.46995183726813</v>
      </c>
      <c r="U1794" s="57">
        <f t="shared" si="451"/>
        <v>0.62475868723850347</v>
      </c>
      <c r="V1794" s="58">
        <f t="shared" si="449"/>
        <v>0.34660074847621591</v>
      </c>
      <c r="W1794" s="59">
        <f t="shared" si="450"/>
        <v>2.8640564285280657E-2</v>
      </c>
      <c r="Y1794" s="7">
        <f t="shared" si="446"/>
        <v>0</v>
      </c>
      <c r="Z1794" s="40"/>
      <c r="AA1794" s="40"/>
      <c r="AB1794" s="40"/>
      <c r="AC1794" s="40"/>
      <c r="AD1794" s="40"/>
      <c r="AE1794" s="40"/>
      <c r="AF1794" s="40"/>
      <c r="AG1794" s="41"/>
      <c r="AH1794" s="40"/>
      <c r="AI1794" s="40"/>
      <c r="AJ1794" s="40"/>
      <c r="AK1794" s="40"/>
      <c r="AL1794" s="40"/>
      <c r="AM1794" s="41"/>
      <c r="AN1794" s="36">
        <f>Y1794*(IF(AND(AH1794&gt;0,AI1794&lt;0),AH1794,0)+IF(AND(AJ1794&lt;0,AK1794&gt;0),AJ1794,0)+IF(AND(AL1794&gt;0,AM1794&gt;0),AL1794,0))</f>
        <v>0</v>
      </c>
      <c r="AO1794" s="37">
        <f>Y1794*(IF(AND(AH1794&gt;0,AI1794&lt;0),AI1794,0)+IF(AND(AJ1794&lt;0,AK1794&gt;0),AK1794,0)+IF(AND(AL1794&gt;0,AM1794&gt;0),AM1794,0))</f>
        <v>0</v>
      </c>
      <c r="AQ1794" s="40">
        <f>AU1794*D1794</f>
        <v>32246.21541498214</v>
      </c>
      <c r="AR1794" s="40">
        <f>AV1794*E1794</f>
        <v>17889.406944879207</v>
      </c>
      <c r="AS1794" s="40">
        <f>IF(AND(Y1794&lt;&gt;0,AN1794&lt;&gt;0),0,Q1794)</f>
        <v>1478.2504419938321</v>
      </c>
      <c r="AT1794" s="41">
        <f t="shared" si="452"/>
        <v>51613.872801855177</v>
      </c>
      <c r="AU1794" s="42">
        <f>S1794+AN1794</f>
        <v>662.13994691955111</v>
      </c>
      <c r="AV1794" s="37">
        <f>T1794+AO1794</f>
        <v>686.46995183726813</v>
      </c>
      <c r="AW1794" s="58">
        <f t="shared" si="437"/>
        <v>0.62475868723850347</v>
      </c>
      <c r="AX1794" s="58">
        <f t="shared" si="438"/>
        <v>0.34660074847621591</v>
      </c>
      <c r="AY1794" s="59">
        <f t="shared" si="439"/>
        <v>2.8640564285280657E-2</v>
      </c>
      <c r="AZ1794" s="54">
        <f t="shared" si="447"/>
        <v>-1.8077129056857655E-2</v>
      </c>
    </row>
    <row r="1795" spans="3:52" x14ac:dyDescent="0.25">
      <c r="C1795" s="35">
        <v>37273</v>
      </c>
      <c r="D1795" s="36">
        <v>50.2</v>
      </c>
      <c r="E1795" s="37">
        <v>26.48</v>
      </c>
      <c r="F1795" s="38">
        <v>0</v>
      </c>
      <c r="G1795" s="7">
        <v>0</v>
      </c>
      <c r="H1795" s="38">
        <v>1</v>
      </c>
      <c r="I1795" s="7">
        <v>1</v>
      </c>
      <c r="J1795" s="36">
        <f t="shared" si="440"/>
        <v>50.174900000000008</v>
      </c>
      <c r="K1795" s="37">
        <f t="shared" si="441"/>
        <v>26.466760000000001</v>
      </c>
      <c r="L1795" s="36">
        <f t="shared" si="442"/>
        <v>50.225099999999998</v>
      </c>
      <c r="M1795" s="37">
        <f t="shared" si="443"/>
        <v>26.49324</v>
      </c>
      <c r="O1795" s="39">
        <f t="shared" si="444"/>
        <v>33239.425335361469</v>
      </c>
      <c r="P1795" s="40">
        <f t="shared" si="445"/>
        <v>18177.724324650859</v>
      </c>
      <c r="Q1795" s="40">
        <f>S1795*F1795+T1795*G1795+AS1794*(1+$G$9/252)</f>
        <v>1478.3091027256571</v>
      </c>
      <c r="R1795" s="41">
        <f t="shared" si="448"/>
        <v>52895.458762737988</v>
      </c>
      <c r="S1795" s="36">
        <f>AU1794*H1794</f>
        <v>662.13994691955111</v>
      </c>
      <c r="T1795" s="37">
        <f>AV1794*I1794</f>
        <v>686.46995183726813</v>
      </c>
      <c r="U1795" s="57">
        <f t="shared" si="451"/>
        <v>0.62839846960126677</v>
      </c>
      <c r="V1795" s="58">
        <f t="shared" si="449"/>
        <v>0.34365377954630938</v>
      </c>
      <c r="W1795" s="59">
        <f t="shared" si="450"/>
        <v>2.7947750852423774E-2</v>
      </c>
      <c r="Y1795" s="7">
        <f t="shared" si="446"/>
        <v>0</v>
      </c>
      <c r="Z1795" s="40"/>
      <c r="AA1795" s="40"/>
      <c r="AB1795" s="40"/>
      <c r="AC1795" s="40"/>
      <c r="AD1795" s="40"/>
      <c r="AE1795" s="40"/>
      <c r="AF1795" s="40"/>
      <c r="AG1795" s="41"/>
      <c r="AH1795" s="40"/>
      <c r="AI1795" s="40"/>
      <c r="AJ1795" s="40"/>
      <c r="AK1795" s="40"/>
      <c r="AL1795" s="40"/>
      <c r="AM1795" s="41"/>
      <c r="AN1795" s="36">
        <f>Y1795*(IF(AND(AH1795&gt;0,AI1795&lt;0),AH1795,0)+IF(AND(AJ1795&lt;0,AK1795&gt;0),AJ1795,0)+IF(AND(AL1795&gt;0,AM1795&gt;0),AL1795,0))</f>
        <v>0</v>
      </c>
      <c r="AO1795" s="37">
        <f>Y1795*(IF(AND(AH1795&gt;0,AI1795&lt;0),AI1795,0)+IF(AND(AJ1795&lt;0,AK1795&gt;0),AK1795,0)+IF(AND(AL1795&gt;0,AM1795&gt;0),AM1795,0))</f>
        <v>0</v>
      </c>
      <c r="AQ1795" s="40">
        <f>AU1795*D1795</f>
        <v>33239.425335361469</v>
      </c>
      <c r="AR1795" s="40">
        <f>AV1795*E1795</f>
        <v>18177.724324650859</v>
      </c>
      <c r="AS1795" s="40">
        <f>IF(AND(Y1795&lt;&gt;0,AN1795&lt;&gt;0),0,Q1795)</f>
        <v>1478.3091027256571</v>
      </c>
      <c r="AT1795" s="41">
        <f t="shared" si="452"/>
        <v>52895.458762737988</v>
      </c>
      <c r="AU1795" s="42">
        <f>S1795+AN1795</f>
        <v>662.13994691955111</v>
      </c>
      <c r="AV1795" s="37">
        <f>T1795+AO1795</f>
        <v>686.46995183726813</v>
      </c>
      <c r="AW1795" s="58">
        <f t="shared" si="437"/>
        <v>0.62839846960126677</v>
      </c>
      <c r="AX1795" s="58">
        <f t="shared" si="438"/>
        <v>0.34365377954630938</v>
      </c>
      <c r="AY1795" s="59">
        <f t="shared" si="439"/>
        <v>2.7947750852423774E-2</v>
      </c>
      <c r="AZ1795" s="54">
        <f t="shared" si="447"/>
        <v>2.4830261542333698E-2</v>
      </c>
    </row>
    <row r="1796" spans="3:52" x14ac:dyDescent="0.25">
      <c r="C1796" s="35">
        <v>37274</v>
      </c>
      <c r="D1796" s="36">
        <v>50.82</v>
      </c>
      <c r="E1796" s="37">
        <v>26.43</v>
      </c>
      <c r="F1796" s="38">
        <v>0</v>
      </c>
      <c r="G1796" s="7">
        <v>0</v>
      </c>
      <c r="H1796" s="38">
        <v>1</v>
      </c>
      <c r="I1796" s="7">
        <v>1</v>
      </c>
      <c r="J1796" s="36">
        <f t="shared" si="440"/>
        <v>50.794590000000007</v>
      </c>
      <c r="K1796" s="37">
        <f t="shared" si="441"/>
        <v>26.416785000000001</v>
      </c>
      <c r="L1796" s="36">
        <f t="shared" si="442"/>
        <v>50.845409999999994</v>
      </c>
      <c r="M1796" s="37">
        <f t="shared" si="443"/>
        <v>26.443214999999999</v>
      </c>
      <c r="O1796" s="39">
        <f t="shared" si="444"/>
        <v>33649.952102451585</v>
      </c>
      <c r="P1796" s="40">
        <f t="shared" si="445"/>
        <v>18143.400827058995</v>
      </c>
      <c r="Q1796" s="40">
        <f>S1796*F1796+T1796*G1796+AS1795*(1+$G$9/252)</f>
        <v>1478.3677657852888</v>
      </c>
      <c r="R1796" s="41">
        <f t="shared" si="448"/>
        <v>53271.720695295873</v>
      </c>
      <c r="S1796" s="36">
        <f>AU1795*H1795</f>
        <v>662.13994691955111</v>
      </c>
      <c r="T1796" s="37">
        <f>AV1795*I1795</f>
        <v>686.46995183726813</v>
      </c>
      <c r="U1796" s="57">
        <f t="shared" si="451"/>
        <v>0.63166632620941454</v>
      </c>
      <c r="V1796" s="58">
        <f t="shared" si="449"/>
        <v>0.34058221867537941</v>
      </c>
      <c r="W1796" s="59">
        <f t="shared" si="450"/>
        <v>2.7751455115205902E-2</v>
      </c>
      <c r="Y1796" s="7">
        <f t="shared" si="446"/>
        <v>0</v>
      </c>
      <c r="Z1796" s="40"/>
      <c r="AA1796" s="40"/>
      <c r="AB1796" s="40"/>
      <c r="AC1796" s="40"/>
      <c r="AD1796" s="40"/>
      <c r="AE1796" s="40"/>
      <c r="AF1796" s="40"/>
      <c r="AG1796" s="41"/>
      <c r="AH1796" s="40"/>
      <c r="AI1796" s="40"/>
      <c r="AJ1796" s="40"/>
      <c r="AK1796" s="40"/>
      <c r="AL1796" s="40"/>
      <c r="AM1796" s="41"/>
      <c r="AN1796" s="36">
        <f>Y1796*(IF(AND(AH1796&gt;0,AI1796&lt;0),AH1796,0)+IF(AND(AJ1796&lt;0,AK1796&gt;0),AJ1796,0)+IF(AND(AL1796&gt;0,AM1796&gt;0),AL1796,0))</f>
        <v>0</v>
      </c>
      <c r="AO1796" s="37">
        <f>Y1796*(IF(AND(AH1796&gt;0,AI1796&lt;0),AI1796,0)+IF(AND(AJ1796&lt;0,AK1796&gt;0),AK1796,0)+IF(AND(AL1796&gt;0,AM1796&gt;0),AM1796,0))</f>
        <v>0</v>
      </c>
      <c r="AQ1796" s="40">
        <f>AU1796*D1796</f>
        <v>33649.952102451585</v>
      </c>
      <c r="AR1796" s="40">
        <f>AV1796*E1796</f>
        <v>18143.400827058995</v>
      </c>
      <c r="AS1796" s="40">
        <f>IF(AND(Y1796&lt;&gt;0,AN1796&lt;&gt;0),0,Q1796)</f>
        <v>1478.3677657852888</v>
      </c>
      <c r="AT1796" s="41">
        <f t="shared" si="452"/>
        <v>53271.720695295873</v>
      </c>
      <c r="AU1796" s="42">
        <f>S1796+AN1796</f>
        <v>662.13994691955111</v>
      </c>
      <c r="AV1796" s="37">
        <f>T1796+AO1796</f>
        <v>686.46995183726813</v>
      </c>
      <c r="AW1796" s="58">
        <f t="shared" si="437"/>
        <v>0.63166632620941454</v>
      </c>
      <c r="AX1796" s="58">
        <f t="shared" si="438"/>
        <v>0.34058221867537941</v>
      </c>
      <c r="AY1796" s="59">
        <f t="shared" si="439"/>
        <v>2.7751455115205902E-2</v>
      </c>
      <c r="AZ1796" s="54">
        <f t="shared" si="447"/>
        <v>7.1133125859745849E-3</v>
      </c>
    </row>
    <row r="1797" spans="3:52" x14ac:dyDescent="0.25">
      <c r="C1797" s="35">
        <v>37278</v>
      </c>
      <c r="D1797" s="36">
        <v>50.99</v>
      </c>
      <c r="E1797" s="37">
        <v>26.8</v>
      </c>
      <c r="F1797" s="38">
        <v>0</v>
      </c>
      <c r="G1797" s="7">
        <v>0</v>
      </c>
      <c r="H1797" s="38">
        <v>1</v>
      </c>
      <c r="I1797" s="7">
        <v>1</v>
      </c>
      <c r="J1797" s="36">
        <f t="shared" si="440"/>
        <v>50.964505000000003</v>
      </c>
      <c r="K1797" s="37">
        <f t="shared" si="441"/>
        <v>26.786600000000004</v>
      </c>
      <c r="L1797" s="36">
        <f t="shared" si="442"/>
        <v>51.015495000000001</v>
      </c>
      <c r="M1797" s="37">
        <f t="shared" si="443"/>
        <v>26.813399999999998</v>
      </c>
      <c r="O1797" s="39">
        <f t="shared" si="444"/>
        <v>33762.51589342791</v>
      </c>
      <c r="P1797" s="40">
        <f t="shared" si="445"/>
        <v>18397.394709238786</v>
      </c>
      <c r="Q1797" s="40">
        <f>S1797*F1797+T1797*G1797+AS1796*(1+$G$9/252)</f>
        <v>1478.4264311728198</v>
      </c>
      <c r="R1797" s="41">
        <f t="shared" si="448"/>
        <v>53638.337033839518</v>
      </c>
      <c r="S1797" s="36">
        <f>AU1796*H1796</f>
        <v>662.13994691955111</v>
      </c>
      <c r="T1797" s="37">
        <f>AV1796*I1796</f>
        <v>686.46995183726813</v>
      </c>
      <c r="U1797" s="57">
        <f t="shared" si="451"/>
        <v>0.62944747657123878</v>
      </c>
      <c r="V1797" s="58">
        <f t="shared" si="449"/>
        <v>0.34298965491104211</v>
      </c>
      <c r="W1797" s="59">
        <f t="shared" si="450"/>
        <v>2.7562868517719063E-2</v>
      </c>
      <c r="Y1797" s="7">
        <f t="shared" si="446"/>
        <v>0</v>
      </c>
      <c r="Z1797" s="40"/>
      <c r="AA1797" s="40"/>
      <c r="AB1797" s="40"/>
      <c r="AC1797" s="40"/>
      <c r="AD1797" s="40"/>
      <c r="AE1797" s="40"/>
      <c r="AF1797" s="40"/>
      <c r="AG1797" s="41"/>
      <c r="AH1797" s="40"/>
      <c r="AI1797" s="40"/>
      <c r="AJ1797" s="40"/>
      <c r="AK1797" s="40"/>
      <c r="AL1797" s="40"/>
      <c r="AM1797" s="41"/>
      <c r="AN1797" s="36">
        <f>Y1797*(IF(AND(AH1797&gt;0,AI1797&lt;0),AH1797,0)+IF(AND(AJ1797&lt;0,AK1797&gt;0),AJ1797,0)+IF(AND(AL1797&gt;0,AM1797&gt;0),AL1797,0))</f>
        <v>0</v>
      </c>
      <c r="AO1797" s="37">
        <f>Y1797*(IF(AND(AH1797&gt;0,AI1797&lt;0),AI1797,0)+IF(AND(AJ1797&lt;0,AK1797&gt;0),AK1797,0)+IF(AND(AL1797&gt;0,AM1797&gt;0),AM1797,0))</f>
        <v>0</v>
      </c>
      <c r="AQ1797" s="40">
        <f>AU1797*D1797</f>
        <v>33762.51589342791</v>
      </c>
      <c r="AR1797" s="40">
        <f>AV1797*E1797</f>
        <v>18397.394709238786</v>
      </c>
      <c r="AS1797" s="40">
        <f>IF(AND(Y1797&lt;&gt;0,AN1797&lt;&gt;0),0,Q1797)</f>
        <v>1478.4264311728198</v>
      </c>
      <c r="AT1797" s="41">
        <f t="shared" si="452"/>
        <v>53638.337033839518</v>
      </c>
      <c r="AU1797" s="42">
        <f>S1797+AN1797</f>
        <v>662.13994691955111</v>
      </c>
      <c r="AV1797" s="37">
        <f>T1797+AO1797</f>
        <v>686.46995183726813</v>
      </c>
      <c r="AW1797" s="58">
        <f t="shared" si="437"/>
        <v>0.62944747657123878</v>
      </c>
      <c r="AX1797" s="58">
        <f t="shared" si="438"/>
        <v>0.34298965491104211</v>
      </c>
      <c r="AY1797" s="59">
        <f t="shared" si="439"/>
        <v>2.7562868517719063E-2</v>
      </c>
      <c r="AZ1797" s="54">
        <f t="shared" si="447"/>
        <v>6.8820066962098636E-3</v>
      </c>
    </row>
    <row r="1798" spans="3:52" x14ac:dyDescent="0.25">
      <c r="C1798" s="35">
        <v>37279</v>
      </c>
      <c r="D1798" s="36">
        <v>52.25</v>
      </c>
      <c r="E1798" s="37">
        <v>27.4</v>
      </c>
      <c r="F1798" s="38">
        <v>0</v>
      </c>
      <c r="G1798" s="7">
        <v>0</v>
      </c>
      <c r="H1798" s="38">
        <v>1</v>
      </c>
      <c r="I1798" s="7">
        <v>1</v>
      </c>
      <c r="J1798" s="36">
        <f t="shared" si="440"/>
        <v>52.223875</v>
      </c>
      <c r="K1798" s="37">
        <f t="shared" si="441"/>
        <v>27.386299999999999</v>
      </c>
      <c r="L1798" s="36">
        <f t="shared" si="442"/>
        <v>52.276125</v>
      </c>
      <c r="M1798" s="37">
        <f t="shared" si="443"/>
        <v>27.413699999999999</v>
      </c>
      <c r="O1798" s="39">
        <f t="shared" si="444"/>
        <v>34596.812226546543</v>
      </c>
      <c r="P1798" s="40">
        <f t="shared" si="445"/>
        <v>18809.276680341147</v>
      </c>
      <c r="Q1798" s="40">
        <f>S1798*F1798+T1798*G1798+AS1797*(1+$G$9/252)</f>
        <v>1478.4850988883425</v>
      </c>
      <c r="R1798" s="41">
        <f t="shared" si="448"/>
        <v>54884.574005776027</v>
      </c>
      <c r="S1798" s="36">
        <f>AU1797*H1797</f>
        <v>662.13994691955111</v>
      </c>
      <c r="T1798" s="37">
        <f>AV1797*I1797</f>
        <v>686.46995183726813</v>
      </c>
      <c r="U1798" s="57">
        <f t="shared" si="451"/>
        <v>0.63035584867444883</v>
      </c>
      <c r="V1798" s="58">
        <f t="shared" si="449"/>
        <v>0.34270607034977929</v>
      </c>
      <c r="W1798" s="59">
        <f t="shared" si="450"/>
        <v>2.6938080975771942E-2</v>
      </c>
      <c r="Y1798" s="7">
        <f t="shared" si="446"/>
        <v>0</v>
      </c>
      <c r="Z1798" s="40"/>
      <c r="AA1798" s="40"/>
      <c r="AB1798" s="40"/>
      <c r="AC1798" s="40"/>
      <c r="AD1798" s="40"/>
      <c r="AE1798" s="40"/>
      <c r="AF1798" s="40"/>
      <c r="AG1798" s="41"/>
      <c r="AH1798" s="40"/>
      <c r="AI1798" s="40"/>
      <c r="AJ1798" s="40"/>
      <c r="AK1798" s="40"/>
      <c r="AL1798" s="40"/>
      <c r="AM1798" s="41"/>
      <c r="AN1798" s="36">
        <f>Y1798*(IF(AND(AH1798&gt;0,AI1798&lt;0),AH1798,0)+IF(AND(AJ1798&lt;0,AK1798&gt;0),AJ1798,0)+IF(AND(AL1798&gt;0,AM1798&gt;0),AL1798,0))</f>
        <v>0</v>
      </c>
      <c r="AO1798" s="37">
        <f>Y1798*(IF(AND(AH1798&gt;0,AI1798&lt;0),AI1798,0)+IF(AND(AJ1798&lt;0,AK1798&gt;0),AK1798,0)+IF(AND(AL1798&gt;0,AM1798&gt;0),AM1798,0))</f>
        <v>0</v>
      </c>
      <c r="AQ1798" s="40">
        <f>AU1798*D1798</f>
        <v>34596.812226546543</v>
      </c>
      <c r="AR1798" s="40">
        <f>AV1798*E1798</f>
        <v>18809.276680341147</v>
      </c>
      <c r="AS1798" s="40">
        <f>IF(AND(Y1798&lt;&gt;0,AN1798&lt;&gt;0),0,Q1798)</f>
        <v>1478.4850988883425</v>
      </c>
      <c r="AT1798" s="41">
        <f t="shared" si="452"/>
        <v>54884.574005776027</v>
      </c>
      <c r="AU1798" s="42">
        <f>S1798+AN1798</f>
        <v>662.13994691955111</v>
      </c>
      <c r="AV1798" s="37">
        <f>T1798+AO1798</f>
        <v>686.46995183726813</v>
      </c>
      <c r="AW1798" s="58">
        <f t="shared" si="437"/>
        <v>0.63035584867444883</v>
      </c>
      <c r="AX1798" s="58">
        <f t="shared" si="438"/>
        <v>0.34270607034977929</v>
      </c>
      <c r="AY1798" s="59">
        <f t="shared" si="439"/>
        <v>2.6938080975771942E-2</v>
      </c>
      <c r="AZ1798" s="54">
        <f t="shared" si="447"/>
        <v>2.323407176382597E-2</v>
      </c>
    </row>
    <row r="1799" spans="3:52" x14ac:dyDescent="0.25">
      <c r="C1799" s="35">
        <v>37280</v>
      </c>
      <c r="D1799" s="36">
        <v>52.5</v>
      </c>
      <c r="E1799" s="37">
        <v>26.47</v>
      </c>
      <c r="F1799" s="38">
        <v>0</v>
      </c>
      <c r="G1799" s="7">
        <v>0</v>
      </c>
      <c r="H1799" s="38">
        <v>1</v>
      </c>
      <c r="I1799" s="7">
        <v>1</v>
      </c>
      <c r="J1799" s="36">
        <f t="shared" si="440"/>
        <v>52.473750000000003</v>
      </c>
      <c r="K1799" s="37">
        <f t="shared" si="441"/>
        <v>26.456765000000001</v>
      </c>
      <c r="L1799" s="36">
        <f t="shared" si="442"/>
        <v>52.526249999999997</v>
      </c>
      <c r="M1799" s="37">
        <f t="shared" si="443"/>
        <v>26.483234999999997</v>
      </c>
      <c r="O1799" s="39">
        <f t="shared" si="444"/>
        <v>34762.347213276436</v>
      </c>
      <c r="P1799" s="40">
        <f t="shared" si="445"/>
        <v>18170.859625132485</v>
      </c>
      <c r="Q1799" s="40">
        <f>S1799*F1799+T1799*G1799+AS1798*(1+$G$9/252)</f>
        <v>1478.543768931949</v>
      </c>
      <c r="R1799" s="41">
        <f t="shared" si="448"/>
        <v>54411.750607340873</v>
      </c>
      <c r="S1799" s="36">
        <f>AU1798*H1798</f>
        <v>662.13994691955111</v>
      </c>
      <c r="T1799" s="37">
        <f>AV1798*I1798</f>
        <v>686.46995183726813</v>
      </c>
      <c r="U1799" s="57">
        <f t="shared" si="451"/>
        <v>0.63887573594418645</v>
      </c>
      <c r="V1799" s="58">
        <f t="shared" si="449"/>
        <v>0.3339510201805746</v>
      </c>
      <c r="W1799" s="59">
        <f t="shared" si="450"/>
        <v>2.7173243875238846E-2</v>
      </c>
      <c r="Y1799" s="7">
        <f t="shared" si="446"/>
        <v>0</v>
      </c>
      <c r="Z1799" s="40"/>
      <c r="AA1799" s="40"/>
      <c r="AB1799" s="40"/>
      <c r="AC1799" s="40"/>
      <c r="AD1799" s="40"/>
      <c r="AE1799" s="40"/>
      <c r="AF1799" s="40"/>
      <c r="AG1799" s="41"/>
      <c r="AH1799" s="40"/>
      <c r="AI1799" s="40"/>
      <c r="AJ1799" s="40"/>
      <c r="AK1799" s="40"/>
      <c r="AL1799" s="40"/>
      <c r="AM1799" s="41"/>
      <c r="AN1799" s="36">
        <f>Y1799*(IF(AND(AH1799&gt;0,AI1799&lt;0),AH1799,0)+IF(AND(AJ1799&lt;0,AK1799&gt;0),AJ1799,0)+IF(AND(AL1799&gt;0,AM1799&gt;0),AL1799,0))</f>
        <v>0</v>
      </c>
      <c r="AO1799" s="37">
        <f>Y1799*(IF(AND(AH1799&gt;0,AI1799&lt;0),AI1799,0)+IF(AND(AJ1799&lt;0,AK1799&gt;0),AK1799,0)+IF(AND(AL1799&gt;0,AM1799&gt;0),AM1799,0))</f>
        <v>0</v>
      </c>
      <c r="AQ1799" s="40">
        <f>AU1799*D1799</f>
        <v>34762.347213276436</v>
      </c>
      <c r="AR1799" s="40">
        <f>AV1799*E1799</f>
        <v>18170.859625132485</v>
      </c>
      <c r="AS1799" s="40">
        <f>IF(AND(Y1799&lt;&gt;0,AN1799&lt;&gt;0),0,Q1799)</f>
        <v>1478.543768931949</v>
      </c>
      <c r="AT1799" s="41">
        <f t="shared" si="452"/>
        <v>54411.750607340873</v>
      </c>
      <c r="AU1799" s="42">
        <f>S1799+AN1799</f>
        <v>662.13994691955111</v>
      </c>
      <c r="AV1799" s="37">
        <f>T1799+AO1799</f>
        <v>686.46995183726813</v>
      </c>
      <c r="AW1799" s="58">
        <f t="shared" si="437"/>
        <v>0.63887573594418645</v>
      </c>
      <c r="AX1799" s="58">
        <f t="shared" si="438"/>
        <v>0.3339510201805746</v>
      </c>
      <c r="AY1799" s="59">
        <f t="shared" si="439"/>
        <v>2.7173243875238846E-2</v>
      </c>
      <c r="AZ1799" s="54">
        <f t="shared" si="447"/>
        <v>-8.6148686948976927E-3</v>
      </c>
    </row>
    <row r="1800" spans="3:52" x14ac:dyDescent="0.25">
      <c r="C1800" s="35">
        <v>37281</v>
      </c>
      <c r="D1800" s="36">
        <v>53.14</v>
      </c>
      <c r="E1800" s="37">
        <v>25.62</v>
      </c>
      <c r="F1800" s="38">
        <v>0</v>
      </c>
      <c r="G1800" s="7">
        <v>0</v>
      </c>
      <c r="H1800" s="38">
        <v>1</v>
      </c>
      <c r="I1800" s="7">
        <v>1</v>
      </c>
      <c r="J1800" s="36">
        <f t="shared" si="440"/>
        <v>53.113430000000001</v>
      </c>
      <c r="K1800" s="37">
        <f t="shared" si="441"/>
        <v>25.607190000000003</v>
      </c>
      <c r="L1800" s="36">
        <f t="shared" si="442"/>
        <v>53.16657</v>
      </c>
      <c r="M1800" s="37">
        <f t="shared" si="443"/>
        <v>25.632809999999999</v>
      </c>
      <c r="O1800" s="39">
        <f t="shared" si="444"/>
        <v>35186.116779304946</v>
      </c>
      <c r="P1800" s="40">
        <f t="shared" si="445"/>
        <v>17587.360166070812</v>
      </c>
      <c r="Q1800" s="40">
        <f>S1800*F1800+T1800*G1800+AS1799*(1+$G$9/252)</f>
        <v>1478.6024413037319</v>
      </c>
      <c r="R1800" s="41">
        <f t="shared" si="448"/>
        <v>54252.079386679492</v>
      </c>
      <c r="S1800" s="36">
        <f>AU1799*H1799</f>
        <v>662.13994691955111</v>
      </c>
      <c r="T1800" s="37">
        <f>AV1799*I1799</f>
        <v>686.46995183726813</v>
      </c>
      <c r="U1800" s="57">
        <f t="shared" si="451"/>
        <v>0.6485671549751546</v>
      </c>
      <c r="V1800" s="58">
        <f t="shared" si="449"/>
        <v>0.32417854513405131</v>
      </c>
      <c r="W1800" s="59">
        <f t="shared" si="450"/>
        <v>2.7254299890794104E-2</v>
      </c>
      <c r="Y1800" s="7">
        <f t="shared" si="446"/>
        <v>0</v>
      </c>
      <c r="Z1800" s="40"/>
      <c r="AA1800" s="40"/>
      <c r="AB1800" s="40"/>
      <c r="AC1800" s="40"/>
      <c r="AD1800" s="40"/>
      <c r="AE1800" s="40"/>
      <c r="AF1800" s="40"/>
      <c r="AG1800" s="41"/>
      <c r="AH1800" s="40"/>
      <c r="AI1800" s="40"/>
      <c r="AJ1800" s="40"/>
      <c r="AK1800" s="40"/>
      <c r="AL1800" s="40"/>
      <c r="AM1800" s="41"/>
      <c r="AN1800" s="36">
        <f>Y1800*(IF(AND(AH1800&gt;0,AI1800&lt;0),AH1800,0)+IF(AND(AJ1800&lt;0,AK1800&gt;0),AJ1800,0)+IF(AND(AL1800&gt;0,AM1800&gt;0),AL1800,0))</f>
        <v>0</v>
      </c>
      <c r="AO1800" s="37">
        <f>Y1800*(IF(AND(AH1800&gt;0,AI1800&lt;0),AI1800,0)+IF(AND(AJ1800&lt;0,AK1800&gt;0),AK1800,0)+IF(AND(AL1800&gt;0,AM1800&gt;0),AM1800,0))</f>
        <v>0</v>
      </c>
      <c r="AQ1800" s="40">
        <f>AU1800*D1800</f>
        <v>35186.116779304946</v>
      </c>
      <c r="AR1800" s="40">
        <f>AV1800*E1800</f>
        <v>17587.360166070812</v>
      </c>
      <c r="AS1800" s="40">
        <f>IF(AND(Y1800&lt;&gt;0,AN1800&lt;&gt;0),0,Q1800)</f>
        <v>1478.6024413037319</v>
      </c>
      <c r="AT1800" s="41">
        <f t="shared" si="452"/>
        <v>54252.079386679492</v>
      </c>
      <c r="AU1800" s="42">
        <f>S1800+AN1800</f>
        <v>662.13994691955111</v>
      </c>
      <c r="AV1800" s="37">
        <f>T1800+AO1800</f>
        <v>686.46995183726813</v>
      </c>
      <c r="AW1800" s="58">
        <f t="shared" si="437"/>
        <v>0.6485671549751546</v>
      </c>
      <c r="AX1800" s="58">
        <f t="shared" si="438"/>
        <v>0.32417854513405131</v>
      </c>
      <c r="AY1800" s="59">
        <f t="shared" si="439"/>
        <v>2.7254299890794104E-2</v>
      </c>
      <c r="AZ1800" s="54">
        <f t="shared" si="447"/>
        <v>-2.9344988698054575E-3</v>
      </c>
    </row>
    <row r="1801" spans="3:52" x14ac:dyDescent="0.25">
      <c r="C1801" s="35">
        <v>37284</v>
      </c>
      <c r="D1801" s="36">
        <v>53.65</v>
      </c>
      <c r="E1801" s="37">
        <v>26.38</v>
      </c>
      <c r="F1801" s="38">
        <v>0</v>
      </c>
      <c r="G1801" s="7">
        <v>0</v>
      </c>
      <c r="H1801" s="38">
        <v>1</v>
      </c>
      <c r="I1801" s="7">
        <v>1</v>
      </c>
      <c r="J1801" s="36">
        <f t="shared" si="440"/>
        <v>53.623175000000003</v>
      </c>
      <c r="K1801" s="37">
        <f t="shared" si="441"/>
        <v>26.366810000000001</v>
      </c>
      <c r="L1801" s="36">
        <f t="shared" si="442"/>
        <v>53.676824999999994</v>
      </c>
      <c r="M1801" s="37">
        <f t="shared" si="443"/>
        <v>26.393189999999997</v>
      </c>
      <c r="O1801" s="39">
        <f t="shared" si="444"/>
        <v>35523.808152233913</v>
      </c>
      <c r="P1801" s="40">
        <f t="shared" si="445"/>
        <v>18109.077329467131</v>
      </c>
      <c r="Q1801" s="40">
        <f>S1801*F1801+T1801*G1801+AS1800*(1+$G$9/252)</f>
        <v>1478.6611160037835</v>
      </c>
      <c r="R1801" s="41">
        <f t="shared" si="448"/>
        <v>55111.54659770483</v>
      </c>
      <c r="S1801" s="36">
        <f>AU1800*H1800</f>
        <v>662.13994691955111</v>
      </c>
      <c r="T1801" s="37">
        <f>AV1800*I1800</f>
        <v>686.46995183726813</v>
      </c>
      <c r="U1801" s="57">
        <f t="shared" si="451"/>
        <v>0.64458013511298073</v>
      </c>
      <c r="V1801" s="58">
        <f t="shared" si="449"/>
        <v>0.32858953245600442</v>
      </c>
      <c r="W1801" s="59">
        <f t="shared" si="450"/>
        <v>2.6830332431014806E-2</v>
      </c>
      <c r="Y1801" s="7">
        <f t="shared" si="446"/>
        <v>0</v>
      </c>
      <c r="Z1801" s="40"/>
      <c r="AA1801" s="40"/>
      <c r="AB1801" s="40"/>
      <c r="AC1801" s="40"/>
      <c r="AD1801" s="40"/>
      <c r="AE1801" s="40"/>
      <c r="AF1801" s="40"/>
      <c r="AG1801" s="41"/>
      <c r="AH1801" s="40"/>
      <c r="AI1801" s="40"/>
      <c r="AJ1801" s="40"/>
      <c r="AK1801" s="40"/>
      <c r="AL1801" s="40"/>
      <c r="AM1801" s="41"/>
      <c r="AN1801" s="36">
        <f>Y1801*(IF(AND(AH1801&gt;0,AI1801&lt;0),AH1801,0)+IF(AND(AJ1801&lt;0,AK1801&gt;0),AJ1801,0)+IF(AND(AL1801&gt;0,AM1801&gt;0),AL1801,0))</f>
        <v>0</v>
      </c>
      <c r="AO1801" s="37">
        <f>Y1801*(IF(AND(AH1801&gt;0,AI1801&lt;0),AI1801,0)+IF(AND(AJ1801&lt;0,AK1801&gt;0),AK1801,0)+IF(AND(AL1801&gt;0,AM1801&gt;0),AM1801,0))</f>
        <v>0</v>
      </c>
      <c r="AQ1801" s="40">
        <f>AU1801*D1801</f>
        <v>35523.808152233913</v>
      </c>
      <c r="AR1801" s="40">
        <f>AV1801*E1801</f>
        <v>18109.077329467131</v>
      </c>
      <c r="AS1801" s="40">
        <f>IF(AND(Y1801&lt;&gt;0,AN1801&lt;&gt;0),0,Q1801)</f>
        <v>1478.6611160037835</v>
      </c>
      <c r="AT1801" s="41">
        <f t="shared" si="452"/>
        <v>55111.54659770483</v>
      </c>
      <c r="AU1801" s="42">
        <f>S1801+AN1801</f>
        <v>662.13994691955111</v>
      </c>
      <c r="AV1801" s="37">
        <f>T1801+AO1801</f>
        <v>686.46995183726813</v>
      </c>
      <c r="AW1801" s="58">
        <f t="shared" si="437"/>
        <v>0.64458013511298073</v>
      </c>
      <c r="AX1801" s="58">
        <f t="shared" si="438"/>
        <v>0.32858953245600442</v>
      </c>
      <c r="AY1801" s="59">
        <f t="shared" si="439"/>
        <v>2.6830332431014806E-2</v>
      </c>
      <c r="AZ1801" s="54">
        <f t="shared" si="447"/>
        <v>1.5842106343971096E-2</v>
      </c>
    </row>
    <row r="1802" spans="3:52" x14ac:dyDescent="0.25">
      <c r="C1802" s="35">
        <v>37285</v>
      </c>
      <c r="D1802" s="36">
        <v>52.48</v>
      </c>
      <c r="E1802" s="37">
        <v>26.26</v>
      </c>
      <c r="F1802" s="38">
        <v>0</v>
      </c>
      <c r="G1802" s="7">
        <v>0</v>
      </c>
      <c r="H1802" s="38">
        <v>1</v>
      </c>
      <c r="I1802" s="7">
        <v>1</v>
      </c>
      <c r="J1802" s="36">
        <f t="shared" si="440"/>
        <v>52.453760000000003</v>
      </c>
      <c r="K1802" s="37">
        <f t="shared" si="441"/>
        <v>26.246870000000001</v>
      </c>
      <c r="L1802" s="36">
        <f t="shared" si="442"/>
        <v>52.506239999999991</v>
      </c>
      <c r="M1802" s="37">
        <f t="shared" si="443"/>
        <v>26.273130000000002</v>
      </c>
      <c r="O1802" s="39">
        <f t="shared" si="444"/>
        <v>34749.104414338042</v>
      </c>
      <c r="P1802" s="40">
        <f t="shared" si="445"/>
        <v>18026.700935246663</v>
      </c>
      <c r="Q1802" s="40">
        <f>S1802*F1802+T1802*G1802+AS1801*(1+$G$9/252)</f>
        <v>1478.7197930321963</v>
      </c>
      <c r="R1802" s="41">
        <f t="shared" si="448"/>
        <v>54254.525142616898</v>
      </c>
      <c r="S1802" s="36">
        <f>AU1801*H1801</f>
        <v>662.13994691955111</v>
      </c>
      <c r="T1802" s="37">
        <f>AV1801*I1801</f>
        <v>686.46995183726813</v>
      </c>
      <c r="U1802" s="57">
        <f t="shared" si="451"/>
        <v>0.64048306243570163</v>
      </c>
      <c r="V1802" s="58">
        <f t="shared" si="449"/>
        <v>0.33226170329314519</v>
      </c>
      <c r="W1802" s="59">
        <f t="shared" si="450"/>
        <v>2.7255234271153225E-2</v>
      </c>
      <c r="Y1802" s="7">
        <f t="shared" si="446"/>
        <v>0</v>
      </c>
      <c r="Z1802" s="40"/>
      <c r="AA1802" s="40"/>
      <c r="AB1802" s="40"/>
      <c r="AC1802" s="40"/>
      <c r="AD1802" s="40"/>
      <c r="AE1802" s="40"/>
      <c r="AF1802" s="40"/>
      <c r="AG1802" s="41"/>
      <c r="AH1802" s="40"/>
      <c r="AI1802" s="40"/>
      <c r="AJ1802" s="40"/>
      <c r="AK1802" s="40"/>
      <c r="AL1802" s="40"/>
      <c r="AM1802" s="41"/>
      <c r="AN1802" s="36">
        <f>Y1802*(IF(AND(AH1802&gt;0,AI1802&lt;0),AH1802,0)+IF(AND(AJ1802&lt;0,AK1802&gt;0),AJ1802,0)+IF(AND(AL1802&gt;0,AM1802&gt;0),AL1802,0))</f>
        <v>0</v>
      </c>
      <c r="AO1802" s="37">
        <f>Y1802*(IF(AND(AH1802&gt;0,AI1802&lt;0),AI1802,0)+IF(AND(AJ1802&lt;0,AK1802&gt;0),AK1802,0)+IF(AND(AL1802&gt;0,AM1802&gt;0),AM1802,0))</f>
        <v>0</v>
      </c>
      <c r="AQ1802" s="40">
        <f>AU1802*D1802</f>
        <v>34749.104414338042</v>
      </c>
      <c r="AR1802" s="40">
        <f>AV1802*E1802</f>
        <v>18026.700935246663</v>
      </c>
      <c r="AS1802" s="40">
        <f>IF(AND(Y1802&lt;&gt;0,AN1802&lt;&gt;0),0,Q1802)</f>
        <v>1478.7197930321963</v>
      </c>
      <c r="AT1802" s="41">
        <f t="shared" si="452"/>
        <v>54254.525142616898</v>
      </c>
      <c r="AU1802" s="42">
        <f>S1802+AN1802</f>
        <v>662.13994691955111</v>
      </c>
      <c r="AV1802" s="37">
        <f>T1802+AO1802</f>
        <v>686.46995183726813</v>
      </c>
      <c r="AW1802" s="58">
        <f t="shared" si="437"/>
        <v>0.64048306243570163</v>
      </c>
      <c r="AX1802" s="58">
        <f t="shared" si="438"/>
        <v>0.33226170329314519</v>
      </c>
      <c r="AY1802" s="59">
        <f t="shared" si="439"/>
        <v>2.7255234271153225E-2</v>
      </c>
      <c r="AZ1802" s="54">
        <f t="shared" si="447"/>
        <v>-1.555066965084273E-2</v>
      </c>
    </row>
    <row r="1803" spans="3:52" x14ac:dyDescent="0.25">
      <c r="C1803" s="35">
        <v>37286</v>
      </c>
      <c r="D1803" s="36">
        <v>53.16</v>
      </c>
      <c r="E1803" s="37">
        <v>26.99</v>
      </c>
      <c r="F1803" s="38">
        <v>0</v>
      </c>
      <c r="G1803" s="7">
        <v>0</v>
      </c>
      <c r="H1803" s="38">
        <v>1</v>
      </c>
      <c r="I1803" s="7">
        <v>1</v>
      </c>
      <c r="J1803" s="36">
        <f t="shared" si="440"/>
        <v>53.133420000000001</v>
      </c>
      <c r="K1803" s="37">
        <f t="shared" si="441"/>
        <v>26.976505</v>
      </c>
      <c r="L1803" s="36">
        <f t="shared" si="442"/>
        <v>53.186579999999992</v>
      </c>
      <c r="M1803" s="37">
        <f t="shared" si="443"/>
        <v>27.003494999999997</v>
      </c>
      <c r="O1803" s="39">
        <f t="shared" si="444"/>
        <v>35199.359578243333</v>
      </c>
      <c r="P1803" s="40">
        <f t="shared" si="445"/>
        <v>18527.824000087865</v>
      </c>
      <c r="Q1803" s="40">
        <f>S1803*F1803+T1803*G1803+AS1802*(1+$G$9/252)</f>
        <v>1478.7784723890625</v>
      </c>
      <c r="R1803" s="41">
        <f t="shared" si="448"/>
        <v>55205.962050720264</v>
      </c>
      <c r="S1803" s="36">
        <f>AU1802*H1802</f>
        <v>662.13994691955111</v>
      </c>
      <c r="T1803" s="37">
        <f>AV1802*I1802</f>
        <v>686.46995183726813</v>
      </c>
      <c r="U1803" s="57">
        <f t="shared" si="451"/>
        <v>0.63760069149603915</v>
      </c>
      <c r="V1803" s="58">
        <f t="shared" si="449"/>
        <v>0.33561273659293356</v>
      </c>
      <c r="W1803" s="59">
        <f t="shared" si="450"/>
        <v>2.6786571911027301E-2</v>
      </c>
      <c r="Y1803" s="7">
        <f t="shared" si="446"/>
        <v>0</v>
      </c>
      <c r="Z1803" s="40"/>
      <c r="AA1803" s="40"/>
      <c r="AB1803" s="40"/>
      <c r="AC1803" s="40"/>
      <c r="AD1803" s="40"/>
      <c r="AE1803" s="40"/>
      <c r="AF1803" s="40"/>
      <c r="AG1803" s="41"/>
      <c r="AH1803" s="40"/>
      <c r="AI1803" s="40"/>
      <c r="AJ1803" s="40"/>
      <c r="AK1803" s="40"/>
      <c r="AL1803" s="40"/>
      <c r="AM1803" s="41"/>
      <c r="AN1803" s="36">
        <f>Y1803*(IF(AND(AH1803&gt;0,AI1803&lt;0),AH1803,0)+IF(AND(AJ1803&lt;0,AK1803&gt;0),AJ1803,0)+IF(AND(AL1803&gt;0,AM1803&gt;0),AL1803,0))</f>
        <v>0</v>
      </c>
      <c r="AO1803" s="37">
        <f>Y1803*(IF(AND(AH1803&gt;0,AI1803&lt;0),AI1803,0)+IF(AND(AJ1803&lt;0,AK1803&gt;0),AK1803,0)+IF(AND(AL1803&gt;0,AM1803&gt;0),AM1803,0))</f>
        <v>0</v>
      </c>
      <c r="AQ1803" s="40">
        <f>AU1803*D1803</f>
        <v>35199.359578243333</v>
      </c>
      <c r="AR1803" s="40">
        <f>AV1803*E1803</f>
        <v>18527.824000087865</v>
      </c>
      <c r="AS1803" s="40">
        <f>IF(AND(Y1803&lt;&gt;0,AN1803&lt;&gt;0),0,Q1803)</f>
        <v>1478.7784723890625</v>
      </c>
      <c r="AT1803" s="41">
        <f t="shared" si="452"/>
        <v>55205.962050720264</v>
      </c>
      <c r="AU1803" s="42">
        <f>S1803+AN1803</f>
        <v>662.13994691955111</v>
      </c>
      <c r="AV1803" s="37">
        <f>T1803+AO1803</f>
        <v>686.46995183726813</v>
      </c>
      <c r="AW1803" s="58">
        <f t="shared" si="437"/>
        <v>0.63760069149603915</v>
      </c>
      <c r="AX1803" s="58">
        <f t="shared" si="438"/>
        <v>0.33561273659293356</v>
      </c>
      <c r="AY1803" s="59">
        <f t="shared" si="439"/>
        <v>2.6786571911027301E-2</v>
      </c>
      <c r="AZ1803" s="54">
        <f t="shared" si="447"/>
        <v>1.7536544750919036E-2</v>
      </c>
    </row>
    <row r="1804" spans="3:52" x14ac:dyDescent="0.25">
      <c r="C1804" s="35">
        <v>37287</v>
      </c>
      <c r="D1804" s="36">
        <v>53.55</v>
      </c>
      <c r="E1804" s="37">
        <v>27.18</v>
      </c>
      <c r="F1804" s="38">
        <v>0</v>
      </c>
      <c r="G1804" s="7">
        <v>0</v>
      </c>
      <c r="H1804" s="38">
        <v>1</v>
      </c>
      <c r="I1804" s="7">
        <v>1</v>
      </c>
      <c r="J1804" s="36">
        <f t="shared" si="440"/>
        <v>53.523225000000004</v>
      </c>
      <c r="K1804" s="37">
        <f t="shared" si="441"/>
        <v>27.166410000000003</v>
      </c>
      <c r="L1804" s="36">
        <f t="shared" si="442"/>
        <v>53.576774999999991</v>
      </c>
      <c r="M1804" s="37">
        <f t="shared" si="443"/>
        <v>27.193589999999997</v>
      </c>
      <c r="O1804" s="39">
        <f t="shared" si="444"/>
        <v>35457.594157541957</v>
      </c>
      <c r="P1804" s="40">
        <f t="shared" si="445"/>
        <v>18658.253290936947</v>
      </c>
      <c r="Q1804" s="40">
        <f>S1804*F1804+T1804*G1804+AS1803*(1+$G$9/252)</f>
        <v>1478.8371540744747</v>
      </c>
      <c r="R1804" s="41">
        <f t="shared" si="448"/>
        <v>55594.684602553381</v>
      </c>
      <c r="S1804" s="36">
        <f>AU1803*H1803</f>
        <v>662.13994691955111</v>
      </c>
      <c r="T1804" s="37">
        <f>AV1803*I1803</f>
        <v>686.46995183726813</v>
      </c>
      <c r="U1804" s="57">
        <f t="shared" si="451"/>
        <v>0.63778748653811845</v>
      </c>
      <c r="V1804" s="58">
        <f t="shared" si="449"/>
        <v>0.33561217991117087</v>
      </c>
      <c r="W1804" s="59">
        <f t="shared" si="450"/>
        <v>2.6600333550710599E-2</v>
      </c>
      <c r="Y1804" s="7">
        <f t="shared" si="446"/>
        <v>0</v>
      </c>
      <c r="Z1804" s="40"/>
      <c r="AA1804" s="40"/>
      <c r="AB1804" s="40"/>
      <c r="AC1804" s="40"/>
      <c r="AD1804" s="40"/>
      <c r="AE1804" s="40"/>
      <c r="AF1804" s="40"/>
      <c r="AG1804" s="41"/>
      <c r="AH1804" s="40"/>
      <c r="AI1804" s="40"/>
      <c r="AJ1804" s="40"/>
      <c r="AK1804" s="40"/>
      <c r="AL1804" s="40"/>
      <c r="AM1804" s="41"/>
      <c r="AN1804" s="36">
        <f>Y1804*(IF(AND(AH1804&gt;0,AI1804&lt;0),AH1804,0)+IF(AND(AJ1804&lt;0,AK1804&gt;0),AJ1804,0)+IF(AND(AL1804&gt;0,AM1804&gt;0),AL1804,0))</f>
        <v>0</v>
      </c>
      <c r="AO1804" s="37">
        <f>Y1804*(IF(AND(AH1804&gt;0,AI1804&lt;0),AI1804,0)+IF(AND(AJ1804&lt;0,AK1804&gt;0),AK1804,0)+IF(AND(AL1804&gt;0,AM1804&gt;0),AM1804,0))</f>
        <v>0</v>
      </c>
      <c r="AQ1804" s="40">
        <f>AU1804*D1804</f>
        <v>35457.594157541957</v>
      </c>
      <c r="AR1804" s="40">
        <f>AV1804*E1804</f>
        <v>18658.253290936947</v>
      </c>
      <c r="AS1804" s="40">
        <f>IF(AND(Y1804&lt;&gt;0,AN1804&lt;&gt;0),0,Q1804)</f>
        <v>1478.8371540744747</v>
      </c>
      <c r="AT1804" s="41">
        <f t="shared" si="452"/>
        <v>55594.684602553381</v>
      </c>
      <c r="AU1804" s="42">
        <f>S1804+AN1804</f>
        <v>662.13994691955111</v>
      </c>
      <c r="AV1804" s="37">
        <f>T1804+AO1804</f>
        <v>686.46995183726813</v>
      </c>
      <c r="AW1804" s="58">
        <f t="shared" si="437"/>
        <v>0.63778748653811845</v>
      </c>
      <c r="AX1804" s="58">
        <f t="shared" si="438"/>
        <v>0.33561217991117087</v>
      </c>
      <c r="AY1804" s="59">
        <f t="shared" si="439"/>
        <v>2.6600333550710599E-2</v>
      </c>
      <c r="AZ1804" s="54">
        <f t="shared" si="447"/>
        <v>7.041314694887113E-3</v>
      </c>
    </row>
    <row r="1805" spans="3:52" x14ac:dyDescent="0.25">
      <c r="C1805" s="35">
        <v>37288</v>
      </c>
      <c r="D1805" s="36">
        <v>53.55</v>
      </c>
      <c r="E1805" s="37">
        <v>26.63</v>
      </c>
      <c r="F1805" s="38">
        <v>0</v>
      </c>
      <c r="G1805" s="7">
        <v>0</v>
      </c>
      <c r="H1805" s="38">
        <v>1</v>
      </c>
      <c r="I1805" s="7">
        <v>1</v>
      </c>
      <c r="J1805" s="36">
        <f t="shared" si="440"/>
        <v>53.523225000000004</v>
      </c>
      <c r="K1805" s="37">
        <f t="shared" si="441"/>
        <v>26.616685</v>
      </c>
      <c r="L1805" s="36">
        <f t="shared" si="442"/>
        <v>53.576774999999991</v>
      </c>
      <c r="M1805" s="37">
        <f t="shared" si="443"/>
        <v>26.643314999999998</v>
      </c>
      <c r="O1805" s="39">
        <f t="shared" si="444"/>
        <v>35457.594157541957</v>
      </c>
      <c r="P1805" s="40">
        <f t="shared" si="445"/>
        <v>18280.694817426451</v>
      </c>
      <c r="Q1805" s="40">
        <f>S1805*F1805+T1805*G1805+AS1804*(1+$G$9/252)</f>
        <v>1478.8958380885251</v>
      </c>
      <c r="R1805" s="41">
        <f t="shared" si="448"/>
        <v>55217.184813056934</v>
      </c>
      <c r="S1805" s="36">
        <f>AU1804*H1804</f>
        <v>662.13994691955111</v>
      </c>
      <c r="T1805" s="37">
        <f>AV1804*I1804</f>
        <v>686.46995183726813</v>
      </c>
      <c r="U1805" s="57">
        <f t="shared" si="451"/>
        <v>0.64214780738255739</v>
      </c>
      <c r="V1805" s="58">
        <f t="shared" si="449"/>
        <v>0.33106893948537025</v>
      </c>
      <c r="W1805" s="59">
        <f t="shared" si="450"/>
        <v>2.6783253132072353E-2</v>
      </c>
      <c r="Y1805" s="7">
        <f t="shared" si="446"/>
        <v>0</v>
      </c>
      <c r="Z1805" s="40"/>
      <c r="AA1805" s="40"/>
      <c r="AB1805" s="40"/>
      <c r="AC1805" s="40"/>
      <c r="AD1805" s="40"/>
      <c r="AE1805" s="40"/>
      <c r="AF1805" s="40"/>
      <c r="AG1805" s="41"/>
      <c r="AH1805" s="40"/>
      <c r="AI1805" s="40"/>
      <c r="AJ1805" s="40"/>
      <c r="AK1805" s="40"/>
      <c r="AL1805" s="40"/>
      <c r="AM1805" s="41"/>
      <c r="AN1805" s="36">
        <f>Y1805*(IF(AND(AH1805&gt;0,AI1805&lt;0),AH1805,0)+IF(AND(AJ1805&lt;0,AK1805&gt;0),AJ1805,0)+IF(AND(AL1805&gt;0,AM1805&gt;0),AL1805,0))</f>
        <v>0</v>
      </c>
      <c r="AO1805" s="37">
        <f>Y1805*(IF(AND(AH1805&gt;0,AI1805&lt;0),AI1805,0)+IF(AND(AJ1805&lt;0,AK1805&gt;0),AK1805,0)+IF(AND(AL1805&gt;0,AM1805&gt;0),AM1805,0))</f>
        <v>0</v>
      </c>
      <c r="AQ1805" s="40">
        <f>AU1805*D1805</f>
        <v>35457.594157541957</v>
      </c>
      <c r="AR1805" s="40">
        <f>AV1805*E1805</f>
        <v>18280.694817426451</v>
      </c>
      <c r="AS1805" s="40">
        <f>IF(AND(Y1805&lt;&gt;0,AN1805&lt;&gt;0),0,Q1805)</f>
        <v>1478.8958380885251</v>
      </c>
      <c r="AT1805" s="41">
        <f t="shared" si="452"/>
        <v>55217.184813056934</v>
      </c>
      <c r="AU1805" s="42">
        <f>S1805+AN1805</f>
        <v>662.13994691955111</v>
      </c>
      <c r="AV1805" s="37">
        <f>T1805+AO1805</f>
        <v>686.46995183726813</v>
      </c>
      <c r="AW1805" s="58">
        <f t="shared" si="437"/>
        <v>0.64214780738255739</v>
      </c>
      <c r="AX1805" s="58">
        <f t="shared" si="438"/>
        <v>0.33106893948537025</v>
      </c>
      <c r="AY1805" s="59">
        <f t="shared" si="439"/>
        <v>2.6783253132072353E-2</v>
      </c>
      <c r="AZ1805" s="54">
        <f t="shared" si="447"/>
        <v>-6.7902137082923586E-3</v>
      </c>
    </row>
    <row r="1806" spans="3:52" x14ac:dyDescent="0.25">
      <c r="C1806" s="35">
        <v>37291</v>
      </c>
      <c r="D1806" s="36">
        <v>53.13</v>
      </c>
      <c r="E1806" s="37">
        <v>26.6</v>
      </c>
      <c r="F1806" s="38">
        <v>0</v>
      </c>
      <c r="G1806" s="7">
        <v>0</v>
      </c>
      <c r="H1806" s="38">
        <v>1</v>
      </c>
      <c r="I1806" s="7">
        <v>1</v>
      </c>
      <c r="J1806" s="36">
        <f t="shared" si="440"/>
        <v>53.103435000000005</v>
      </c>
      <c r="K1806" s="37">
        <f t="shared" si="441"/>
        <v>26.586700000000004</v>
      </c>
      <c r="L1806" s="36">
        <f t="shared" si="442"/>
        <v>53.156565000000001</v>
      </c>
      <c r="M1806" s="37">
        <f t="shared" si="443"/>
        <v>26.613299999999999</v>
      </c>
      <c r="O1806" s="39">
        <f t="shared" si="444"/>
        <v>35179.495379835753</v>
      </c>
      <c r="P1806" s="40">
        <f t="shared" si="445"/>
        <v>18260.100718871334</v>
      </c>
      <c r="Q1806" s="40">
        <f>S1806*F1806+T1806*G1806+AS1805*(1+$G$9/252)</f>
        <v>1478.9545244313063</v>
      </c>
      <c r="R1806" s="41">
        <f t="shared" si="448"/>
        <v>54918.550623138392</v>
      </c>
      <c r="S1806" s="36">
        <f>AU1805*H1805</f>
        <v>662.13994691955111</v>
      </c>
      <c r="T1806" s="37">
        <f>AV1805*I1805</f>
        <v>686.46995183726813</v>
      </c>
      <c r="U1806" s="57">
        <f t="shared" si="451"/>
        <v>0.64057581601605229</v>
      </c>
      <c r="V1806" s="58">
        <f t="shared" si="449"/>
        <v>0.33249422119996647</v>
      </c>
      <c r="W1806" s="59">
        <f t="shared" si="450"/>
        <v>2.6929962783981232E-2</v>
      </c>
      <c r="Y1806" s="7">
        <f t="shared" si="446"/>
        <v>0</v>
      </c>
      <c r="Z1806" s="40"/>
      <c r="AA1806" s="40"/>
      <c r="AB1806" s="40"/>
      <c r="AC1806" s="40"/>
      <c r="AD1806" s="40"/>
      <c r="AE1806" s="40"/>
      <c r="AF1806" s="40"/>
      <c r="AG1806" s="41"/>
      <c r="AH1806" s="40"/>
      <c r="AI1806" s="40"/>
      <c r="AJ1806" s="40"/>
      <c r="AK1806" s="40"/>
      <c r="AL1806" s="40"/>
      <c r="AM1806" s="41"/>
      <c r="AN1806" s="36">
        <f>Y1806*(IF(AND(AH1806&gt;0,AI1806&lt;0),AH1806,0)+IF(AND(AJ1806&lt;0,AK1806&gt;0),AJ1806,0)+IF(AND(AL1806&gt;0,AM1806&gt;0),AL1806,0))</f>
        <v>0</v>
      </c>
      <c r="AO1806" s="37">
        <f>Y1806*(IF(AND(AH1806&gt;0,AI1806&lt;0),AI1806,0)+IF(AND(AJ1806&lt;0,AK1806&gt;0),AK1806,0)+IF(AND(AL1806&gt;0,AM1806&gt;0),AM1806,0))</f>
        <v>0</v>
      </c>
      <c r="AQ1806" s="40">
        <f>AU1806*D1806</f>
        <v>35179.495379835753</v>
      </c>
      <c r="AR1806" s="40">
        <f>AV1806*E1806</f>
        <v>18260.100718871334</v>
      </c>
      <c r="AS1806" s="40">
        <f>IF(AND(Y1806&lt;&gt;0,AN1806&lt;&gt;0),0,Q1806)</f>
        <v>1478.9545244313063</v>
      </c>
      <c r="AT1806" s="41">
        <f t="shared" si="452"/>
        <v>54918.550623138392</v>
      </c>
      <c r="AU1806" s="42">
        <f>S1806+AN1806</f>
        <v>662.13994691955111</v>
      </c>
      <c r="AV1806" s="37">
        <f>T1806+AO1806</f>
        <v>686.46995183726813</v>
      </c>
      <c r="AW1806" s="58">
        <f t="shared" si="437"/>
        <v>0.64057581601605229</v>
      </c>
      <c r="AX1806" s="58">
        <f t="shared" si="438"/>
        <v>0.33249422119996647</v>
      </c>
      <c r="AY1806" s="59">
        <f t="shared" si="439"/>
        <v>2.6929962783981232E-2</v>
      </c>
      <c r="AZ1806" s="54">
        <f t="shared" si="447"/>
        <v>-5.4083559480548882E-3</v>
      </c>
    </row>
    <row r="1807" spans="3:52" x14ac:dyDescent="0.25">
      <c r="C1807" s="35">
        <v>37292</v>
      </c>
      <c r="D1807" s="36">
        <v>54.5</v>
      </c>
      <c r="E1807" s="37">
        <v>27.2</v>
      </c>
      <c r="F1807" s="38">
        <v>0</v>
      </c>
      <c r="G1807" s="7">
        <v>0</v>
      </c>
      <c r="H1807" s="38">
        <v>1</v>
      </c>
      <c r="I1807" s="7">
        <v>1</v>
      </c>
      <c r="J1807" s="36">
        <f t="shared" si="440"/>
        <v>54.472750000000005</v>
      </c>
      <c r="K1807" s="37">
        <f t="shared" si="441"/>
        <v>27.186399999999999</v>
      </c>
      <c r="L1807" s="36">
        <f t="shared" si="442"/>
        <v>54.527249999999995</v>
      </c>
      <c r="M1807" s="37">
        <f t="shared" si="443"/>
        <v>27.2136</v>
      </c>
      <c r="O1807" s="39">
        <f t="shared" si="444"/>
        <v>36086.627107115535</v>
      </c>
      <c r="P1807" s="40">
        <f t="shared" si="445"/>
        <v>18671.982689973691</v>
      </c>
      <c r="Q1807" s="40">
        <f>S1807*F1807+T1807*G1807+AS1806*(1+$G$9/252)</f>
        <v>1479.0132131029106</v>
      </c>
      <c r="R1807" s="41">
        <f t="shared" si="448"/>
        <v>56237.623010192139</v>
      </c>
      <c r="S1807" s="36">
        <f>AU1806*H1806</f>
        <v>662.13994691955111</v>
      </c>
      <c r="T1807" s="37">
        <f>AV1806*I1806</f>
        <v>686.46995183726813</v>
      </c>
      <c r="U1807" s="57">
        <f t="shared" si="451"/>
        <v>0.64168123002950228</v>
      </c>
      <c r="V1807" s="58">
        <f t="shared" si="449"/>
        <v>0.3320194149491294</v>
      </c>
      <c r="W1807" s="59">
        <f t="shared" si="450"/>
        <v>2.6299355021368237E-2</v>
      </c>
      <c r="Y1807" s="7">
        <f t="shared" si="446"/>
        <v>0</v>
      </c>
      <c r="Z1807" s="40"/>
      <c r="AA1807" s="40"/>
      <c r="AB1807" s="40"/>
      <c r="AC1807" s="40"/>
      <c r="AD1807" s="40"/>
      <c r="AE1807" s="40"/>
      <c r="AF1807" s="40"/>
      <c r="AG1807" s="41"/>
      <c r="AH1807" s="40"/>
      <c r="AI1807" s="40"/>
      <c r="AJ1807" s="40"/>
      <c r="AK1807" s="40"/>
      <c r="AL1807" s="40"/>
      <c r="AM1807" s="41"/>
      <c r="AN1807" s="36">
        <f>Y1807*(IF(AND(AH1807&gt;0,AI1807&lt;0),AH1807,0)+IF(AND(AJ1807&lt;0,AK1807&gt;0),AJ1807,0)+IF(AND(AL1807&gt;0,AM1807&gt;0),AL1807,0))</f>
        <v>0</v>
      </c>
      <c r="AO1807" s="37">
        <f>Y1807*(IF(AND(AH1807&gt;0,AI1807&lt;0),AI1807,0)+IF(AND(AJ1807&lt;0,AK1807&gt;0),AK1807,0)+IF(AND(AL1807&gt;0,AM1807&gt;0),AM1807,0))</f>
        <v>0</v>
      </c>
      <c r="AQ1807" s="40">
        <f>AU1807*D1807</f>
        <v>36086.627107115535</v>
      </c>
      <c r="AR1807" s="40">
        <f>AV1807*E1807</f>
        <v>18671.982689973691</v>
      </c>
      <c r="AS1807" s="40">
        <f>IF(AND(Y1807&lt;&gt;0,AN1807&lt;&gt;0),0,Q1807)</f>
        <v>1479.0132131029106</v>
      </c>
      <c r="AT1807" s="41">
        <f t="shared" si="452"/>
        <v>56237.623010192139</v>
      </c>
      <c r="AU1807" s="42">
        <f>S1807+AN1807</f>
        <v>662.13994691955111</v>
      </c>
      <c r="AV1807" s="37">
        <f>T1807+AO1807</f>
        <v>686.46995183726813</v>
      </c>
      <c r="AW1807" s="58">
        <f t="shared" si="437"/>
        <v>0.64168123002950228</v>
      </c>
      <c r="AX1807" s="58">
        <f t="shared" si="438"/>
        <v>0.3320194149491294</v>
      </c>
      <c r="AY1807" s="59">
        <f t="shared" si="439"/>
        <v>2.6299355021368237E-2</v>
      </c>
      <c r="AZ1807" s="54">
        <f t="shared" si="447"/>
        <v>2.4018703554386844E-2</v>
      </c>
    </row>
    <row r="1808" spans="3:52" x14ac:dyDescent="0.25">
      <c r="C1808" s="35">
        <v>37293</v>
      </c>
      <c r="D1808" s="36">
        <v>53.26</v>
      </c>
      <c r="E1808" s="37">
        <v>27.19</v>
      </c>
      <c r="F1808" s="38">
        <v>0</v>
      </c>
      <c r="G1808" s="7">
        <v>0</v>
      </c>
      <c r="H1808" s="38">
        <v>1</v>
      </c>
      <c r="I1808" s="7">
        <v>1</v>
      </c>
      <c r="J1808" s="36">
        <f t="shared" si="440"/>
        <v>53.233370000000001</v>
      </c>
      <c r="K1808" s="37">
        <f t="shared" si="441"/>
        <v>27.176405000000003</v>
      </c>
      <c r="L1808" s="36">
        <f t="shared" si="442"/>
        <v>53.286629999999995</v>
      </c>
      <c r="M1808" s="37">
        <f t="shared" si="443"/>
        <v>27.203595</v>
      </c>
      <c r="O1808" s="39">
        <f t="shared" si="444"/>
        <v>35265.573572935289</v>
      </c>
      <c r="P1808" s="40">
        <f t="shared" si="445"/>
        <v>18665.117990455321</v>
      </c>
      <c r="Q1808" s="40">
        <f>S1808*F1808+T1808*G1808+AS1807*(1+$G$9/252)</f>
        <v>1479.0719041034304</v>
      </c>
      <c r="R1808" s="41">
        <f t="shared" si="448"/>
        <v>55409.763467494042</v>
      </c>
      <c r="S1808" s="36">
        <f>AU1807*H1807</f>
        <v>662.13994691955111</v>
      </c>
      <c r="T1808" s="37">
        <f>AV1807*I1807</f>
        <v>686.46995183726813</v>
      </c>
      <c r="U1808" s="57">
        <f t="shared" si="451"/>
        <v>0.63645053445542543</v>
      </c>
      <c r="V1808" s="58">
        <f t="shared" si="449"/>
        <v>0.33685612105897461</v>
      </c>
      <c r="W1808" s="59">
        <f t="shared" si="450"/>
        <v>2.6693344485599964E-2</v>
      </c>
      <c r="Y1808" s="7">
        <f t="shared" si="446"/>
        <v>0</v>
      </c>
      <c r="Z1808" s="40"/>
      <c r="AA1808" s="40"/>
      <c r="AB1808" s="40"/>
      <c r="AC1808" s="40"/>
      <c r="AD1808" s="40"/>
      <c r="AE1808" s="40"/>
      <c r="AF1808" s="40"/>
      <c r="AG1808" s="41"/>
      <c r="AH1808" s="40"/>
      <c r="AI1808" s="40"/>
      <c r="AJ1808" s="40"/>
      <c r="AK1808" s="40"/>
      <c r="AL1808" s="40"/>
      <c r="AM1808" s="41"/>
      <c r="AN1808" s="36">
        <f>Y1808*(IF(AND(AH1808&gt;0,AI1808&lt;0),AH1808,0)+IF(AND(AJ1808&lt;0,AK1808&gt;0),AJ1808,0)+IF(AND(AL1808&gt;0,AM1808&gt;0),AL1808,0))</f>
        <v>0</v>
      </c>
      <c r="AO1808" s="37">
        <f>Y1808*(IF(AND(AH1808&gt;0,AI1808&lt;0),AI1808,0)+IF(AND(AJ1808&lt;0,AK1808&gt;0),AK1808,0)+IF(AND(AL1808&gt;0,AM1808&gt;0),AM1808,0))</f>
        <v>0</v>
      </c>
      <c r="AQ1808" s="40">
        <f>AU1808*D1808</f>
        <v>35265.573572935289</v>
      </c>
      <c r="AR1808" s="40">
        <f>AV1808*E1808</f>
        <v>18665.117990455321</v>
      </c>
      <c r="AS1808" s="40">
        <f>IF(AND(Y1808&lt;&gt;0,AN1808&lt;&gt;0),0,Q1808)</f>
        <v>1479.0719041034304</v>
      </c>
      <c r="AT1808" s="41">
        <f t="shared" si="452"/>
        <v>55409.763467494042</v>
      </c>
      <c r="AU1808" s="42">
        <f>S1808+AN1808</f>
        <v>662.13994691955111</v>
      </c>
      <c r="AV1808" s="37">
        <f>T1808+AO1808</f>
        <v>686.46995183726813</v>
      </c>
      <c r="AW1808" s="58">
        <f t="shared" si="437"/>
        <v>0.63645053445542543</v>
      </c>
      <c r="AX1808" s="58">
        <f t="shared" si="438"/>
        <v>0.33685612105897461</v>
      </c>
      <c r="AY1808" s="59">
        <f t="shared" si="439"/>
        <v>2.6693344485599964E-2</v>
      </c>
      <c r="AZ1808" s="54">
        <f t="shared" si="447"/>
        <v>-1.4720742065290726E-2</v>
      </c>
    </row>
    <row r="1809" spans="3:52" x14ac:dyDescent="0.25">
      <c r="C1809" s="35">
        <v>37294</v>
      </c>
      <c r="D1809" s="36">
        <v>51.78</v>
      </c>
      <c r="E1809" s="37">
        <v>27.06</v>
      </c>
      <c r="F1809" s="38">
        <v>0</v>
      </c>
      <c r="G1809" s="7">
        <v>0</v>
      </c>
      <c r="H1809" s="38">
        <v>1</v>
      </c>
      <c r="I1809" s="7">
        <v>1</v>
      </c>
      <c r="J1809" s="36">
        <f t="shared" si="440"/>
        <v>51.754110000000004</v>
      </c>
      <c r="K1809" s="37">
        <f t="shared" si="441"/>
        <v>27.046469999999999</v>
      </c>
      <c r="L1809" s="36">
        <f t="shared" si="442"/>
        <v>51.805889999999998</v>
      </c>
      <c r="M1809" s="37">
        <f t="shared" si="443"/>
        <v>27.073529999999998</v>
      </c>
      <c r="O1809" s="39">
        <f t="shared" si="444"/>
        <v>34285.606451494357</v>
      </c>
      <c r="P1809" s="40">
        <f t="shared" si="445"/>
        <v>18575.876896716476</v>
      </c>
      <c r="Q1809" s="40">
        <f>S1809*F1809+T1809*G1809+AS1808*(1+$G$9/252)</f>
        <v>1479.1305974329582</v>
      </c>
      <c r="R1809" s="41">
        <f t="shared" si="448"/>
        <v>54340.613945643796</v>
      </c>
      <c r="S1809" s="36">
        <f>AU1808*H1808</f>
        <v>662.13994691955111</v>
      </c>
      <c r="T1809" s="37">
        <f>AV1808*I1808</f>
        <v>686.46995183726813</v>
      </c>
      <c r="U1809" s="57">
        <f t="shared" si="451"/>
        <v>0.63093888644301666</v>
      </c>
      <c r="V1809" s="58">
        <f t="shared" si="449"/>
        <v>0.34184149842873846</v>
      </c>
      <c r="W1809" s="59">
        <f t="shared" si="450"/>
        <v>2.7219615128244837E-2</v>
      </c>
      <c r="Y1809" s="7">
        <f t="shared" si="446"/>
        <v>0</v>
      </c>
      <c r="Z1809" s="40"/>
      <c r="AA1809" s="40"/>
      <c r="AB1809" s="40"/>
      <c r="AC1809" s="40"/>
      <c r="AD1809" s="40"/>
      <c r="AE1809" s="40"/>
      <c r="AF1809" s="40"/>
      <c r="AG1809" s="41"/>
      <c r="AH1809" s="40"/>
      <c r="AI1809" s="40"/>
      <c r="AJ1809" s="40"/>
      <c r="AK1809" s="40"/>
      <c r="AL1809" s="40"/>
      <c r="AM1809" s="41"/>
      <c r="AN1809" s="36">
        <f>Y1809*(IF(AND(AH1809&gt;0,AI1809&lt;0),AH1809,0)+IF(AND(AJ1809&lt;0,AK1809&gt;0),AJ1809,0)+IF(AND(AL1809&gt;0,AM1809&gt;0),AL1809,0))</f>
        <v>0</v>
      </c>
      <c r="AO1809" s="37">
        <f>Y1809*(IF(AND(AH1809&gt;0,AI1809&lt;0),AI1809,0)+IF(AND(AJ1809&lt;0,AK1809&gt;0),AK1809,0)+IF(AND(AL1809&gt;0,AM1809&gt;0),AM1809,0))</f>
        <v>0</v>
      </c>
      <c r="AQ1809" s="40">
        <f>AU1809*D1809</f>
        <v>34285.606451494357</v>
      </c>
      <c r="AR1809" s="40">
        <f>AV1809*E1809</f>
        <v>18575.876896716476</v>
      </c>
      <c r="AS1809" s="40">
        <f>IF(AND(Y1809&lt;&gt;0,AN1809&lt;&gt;0),0,Q1809)</f>
        <v>1479.1305974329582</v>
      </c>
      <c r="AT1809" s="41">
        <f t="shared" si="452"/>
        <v>54340.613945643796</v>
      </c>
      <c r="AU1809" s="42">
        <f>S1809+AN1809</f>
        <v>662.13994691955111</v>
      </c>
      <c r="AV1809" s="37">
        <f>T1809+AO1809</f>
        <v>686.46995183726813</v>
      </c>
      <c r="AW1809" s="58">
        <f t="shared" si="437"/>
        <v>0.63093888644301666</v>
      </c>
      <c r="AX1809" s="58">
        <f t="shared" si="438"/>
        <v>0.34184149842873846</v>
      </c>
      <c r="AY1809" s="59">
        <f t="shared" si="439"/>
        <v>2.7219615128244837E-2</v>
      </c>
      <c r="AZ1809" s="54">
        <f t="shared" si="447"/>
        <v>-1.9295327302334742E-2</v>
      </c>
    </row>
    <row r="1810" spans="3:52" x14ac:dyDescent="0.25">
      <c r="C1810" s="35">
        <v>37295</v>
      </c>
      <c r="D1810" s="36">
        <v>53.4</v>
      </c>
      <c r="E1810" s="37">
        <v>26.72</v>
      </c>
      <c r="F1810" s="38">
        <v>0</v>
      </c>
      <c r="G1810" s="7">
        <v>0</v>
      </c>
      <c r="H1810" s="38">
        <v>1</v>
      </c>
      <c r="I1810" s="7">
        <v>1</v>
      </c>
      <c r="J1810" s="36">
        <f t="shared" si="440"/>
        <v>53.3733</v>
      </c>
      <c r="K1810" s="37">
        <f t="shared" si="441"/>
        <v>26.70664</v>
      </c>
      <c r="L1810" s="36">
        <f t="shared" si="442"/>
        <v>53.426699999999997</v>
      </c>
      <c r="M1810" s="37">
        <f t="shared" si="443"/>
        <v>26.733359999999998</v>
      </c>
      <c r="O1810" s="39">
        <f t="shared" si="444"/>
        <v>35358.273165504026</v>
      </c>
      <c r="P1810" s="40">
        <f t="shared" si="445"/>
        <v>18342.477113091805</v>
      </c>
      <c r="Q1810" s="40">
        <f>S1810*F1810+T1810*G1810+AS1809*(1+$G$9/252)</f>
        <v>1479.1892930915865</v>
      </c>
      <c r="R1810" s="41">
        <f t="shared" si="448"/>
        <v>55179.939571687421</v>
      </c>
      <c r="S1810" s="36">
        <f>AU1809*H1809</f>
        <v>662.13994691955111</v>
      </c>
      <c r="T1810" s="37">
        <f>AV1809*I1809</f>
        <v>686.46995183726813</v>
      </c>
      <c r="U1810" s="57">
        <f t="shared" si="451"/>
        <v>0.64078129552077645</v>
      </c>
      <c r="V1810" s="58">
        <f t="shared" si="449"/>
        <v>0.332412055095893</v>
      </c>
      <c r="W1810" s="59">
        <f t="shared" si="450"/>
        <v>2.6806649383330456E-2</v>
      </c>
      <c r="Y1810" s="7">
        <f t="shared" si="446"/>
        <v>0</v>
      </c>
      <c r="Z1810" s="40"/>
      <c r="AA1810" s="40"/>
      <c r="AB1810" s="40"/>
      <c r="AC1810" s="40"/>
      <c r="AD1810" s="40"/>
      <c r="AE1810" s="40"/>
      <c r="AF1810" s="40"/>
      <c r="AG1810" s="41"/>
      <c r="AH1810" s="40"/>
      <c r="AI1810" s="40"/>
      <c r="AJ1810" s="40"/>
      <c r="AK1810" s="40"/>
      <c r="AL1810" s="40"/>
      <c r="AM1810" s="41"/>
      <c r="AN1810" s="36">
        <f>Y1810*(IF(AND(AH1810&gt;0,AI1810&lt;0),AH1810,0)+IF(AND(AJ1810&lt;0,AK1810&gt;0),AJ1810,0)+IF(AND(AL1810&gt;0,AM1810&gt;0),AL1810,0))</f>
        <v>0</v>
      </c>
      <c r="AO1810" s="37">
        <f>Y1810*(IF(AND(AH1810&gt;0,AI1810&lt;0),AI1810,0)+IF(AND(AJ1810&lt;0,AK1810&gt;0),AK1810,0)+IF(AND(AL1810&gt;0,AM1810&gt;0),AM1810,0))</f>
        <v>0</v>
      </c>
      <c r="AQ1810" s="40">
        <f>AU1810*D1810</f>
        <v>35358.273165504026</v>
      </c>
      <c r="AR1810" s="40">
        <f>AV1810*E1810</f>
        <v>18342.477113091805</v>
      </c>
      <c r="AS1810" s="40">
        <f>IF(AND(Y1810&lt;&gt;0,AN1810&lt;&gt;0),0,Q1810)</f>
        <v>1479.1892930915865</v>
      </c>
      <c r="AT1810" s="41">
        <f t="shared" si="452"/>
        <v>55179.939571687421</v>
      </c>
      <c r="AU1810" s="42">
        <f>S1810+AN1810</f>
        <v>662.13994691955111</v>
      </c>
      <c r="AV1810" s="37">
        <f>T1810+AO1810</f>
        <v>686.46995183726813</v>
      </c>
      <c r="AW1810" s="58">
        <f t="shared" si="437"/>
        <v>0.64078129552077645</v>
      </c>
      <c r="AX1810" s="58">
        <f t="shared" si="438"/>
        <v>0.332412055095893</v>
      </c>
      <c r="AY1810" s="59">
        <f t="shared" si="439"/>
        <v>2.6806649383330456E-2</v>
      </c>
      <c r="AZ1810" s="54">
        <f t="shared" si="447"/>
        <v>1.5445641208308603E-2</v>
      </c>
    </row>
    <row r="1811" spans="3:52" x14ac:dyDescent="0.25">
      <c r="C1811" s="35">
        <v>37298</v>
      </c>
      <c r="D1811" s="36">
        <v>55.13</v>
      </c>
      <c r="E1811" s="37">
        <v>27</v>
      </c>
      <c r="F1811" s="38">
        <v>0</v>
      </c>
      <c r="G1811" s="7">
        <v>0</v>
      </c>
      <c r="H1811" s="38">
        <v>1</v>
      </c>
      <c r="I1811" s="7">
        <v>1</v>
      </c>
      <c r="J1811" s="36">
        <f t="shared" si="440"/>
        <v>55.102435000000007</v>
      </c>
      <c r="K1811" s="37">
        <f t="shared" si="441"/>
        <v>26.986500000000003</v>
      </c>
      <c r="L1811" s="36">
        <f t="shared" si="442"/>
        <v>55.157564999999998</v>
      </c>
      <c r="M1811" s="37">
        <f t="shared" si="443"/>
        <v>27.013499999999997</v>
      </c>
      <c r="O1811" s="39">
        <f t="shared" si="444"/>
        <v>36503.775273674852</v>
      </c>
      <c r="P1811" s="40">
        <f t="shared" si="445"/>
        <v>18534.688699606239</v>
      </c>
      <c r="Q1811" s="40">
        <f>S1811*F1811+T1811*G1811+AS1810*(1+$G$9/252)</f>
        <v>1479.2479910794075</v>
      </c>
      <c r="R1811" s="41">
        <f t="shared" si="448"/>
        <v>56517.711964360496</v>
      </c>
      <c r="S1811" s="36">
        <f>AU1810*H1810</f>
        <v>662.13994691955111</v>
      </c>
      <c r="T1811" s="37">
        <f>AV1810*I1810</f>
        <v>686.46995183726813</v>
      </c>
      <c r="U1811" s="57">
        <f t="shared" si="451"/>
        <v>0.64588204307870367</v>
      </c>
      <c r="V1811" s="58">
        <f t="shared" si="449"/>
        <v>0.32794478147477074</v>
      </c>
      <c r="W1811" s="59">
        <f t="shared" si="450"/>
        <v>2.6173175446525622E-2</v>
      </c>
      <c r="Y1811" s="7">
        <f t="shared" si="446"/>
        <v>0</v>
      </c>
      <c r="Z1811" s="40"/>
      <c r="AA1811" s="40"/>
      <c r="AB1811" s="40"/>
      <c r="AC1811" s="40"/>
      <c r="AD1811" s="40"/>
      <c r="AE1811" s="40"/>
      <c r="AF1811" s="40"/>
      <c r="AG1811" s="41"/>
      <c r="AH1811" s="40"/>
      <c r="AI1811" s="40"/>
      <c r="AJ1811" s="40"/>
      <c r="AK1811" s="40"/>
      <c r="AL1811" s="40"/>
      <c r="AM1811" s="41"/>
      <c r="AN1811" s="36">
        <f>Y1811*(IF(AND(AH1811&gt;0,AI1811&lt;0),AH1811,0)+IF(AND(AJ1811&lt;0,AK1811&gt;0),AJ1811,0)+IF(AND(AL1811&gt;0,AM1811&gt;0),AL1811,0))</f>
        <v>0</v>
      </c>
      <c r="AO1811" s="37">
        <f>Y1811*(IF(AND(AH1811&gt;0,AI1811&lt;0),AI1811,0)+IF(AND(AJ1811&lt;0,AK1811&gt;0),AK1811,0)+IF(AND(AL1811&gt;0,AM1811&gt;0),AM1811,0))</f>
        <v>0</v>
      </c>
      <c r="AQ1811" s="40">
        <f>AU1811*D1811</f>
        <v>36503.775273674852</v>
      </c>
      <c r="AR1811" s="40">
        <f>AV1811*E1811</f>
        <v>18534.688699606239</v>
      </c>
      <c r="AS1811" s="40">
        <f>IF(AND(Y1811&lt;&gt;0,AN1811&lt;&gt;0),0,Q1811)</f>
        <v>1479.2479910794075</v>
      </c>
      <c r="AT1811" s="41">
        <f t="shared" si="452"/>
        <v>56517.711964360496</v>
      </c>
      <c r="AU1811" s="42">
        <f>S1811+AN1811</f>
        <v>662.13994691955111</v>
      </c>
      <c r="AV1811" s="37">
        <f>T1811+AO1811</f>
        <v>686.46995183726813</v>
      </c>
      <c r="AW1811" s="58">
        <f t="shared" si="437"/>
        <v>0.64588204307870367</v>
      </c>
      <c r="AX1811" s="58">
        <f t="shared" si="438"/>
        <v>0.32794478147477074</v>
      </c>
      <c r="AY1811" s="59">
        <f t="shared" si="439"/>
        <v>2.6173175446525622E-2</v>
      </c>
      <c r="AZ1811" s="54">
        <f t="shared" si="447"/>
        <v>2.4243817645633658E-2</v>
      </c>
    </row>
    <row r="1812" spans="3:52" x14ac:dyDescent="0.25">
      <c r="C1812" s="35">
        <v>37299</v>
      </c>
      <c r="D1812" s="36">
        <v>55.33</v>
      </c>
      <c r="E1812" s="37">
        <v>26.85</v>
      </c>
      <c r="F1812" s="38">
        <v>0</v>
      </c>
      <c r="G1812" s="7">
        <v>0</v>
      </c>
      <c r="H1812" s="38">
        <v>1</v>
      </c>
      <c r="I1812" s="7">
        <v>1</v>
      </c>
      <c r="J1812" s="36">
        <f t="shared" si="440"/>
        <v>55.302334999999999</v>
      </c>
      <c r="K1812" s="37">
        <f t="shared" si="441"/>
        <v>26.836575000000003</v>
      </c>
      <c r="L1812" s="36">
        <f t="shared" si="442"/>
        <v>55.357664999999997</v>
      </c>
      <c r="M1812" s="37">
        <f t="shared" si="443"/>
        <v>26.863424999999999</v>
      </c>
      <c r="O1812" s="39">
        <f t="shared" si="444"/>
        <v>36636.203263058764</v>
      </c>
      <c r="P1812" s="40">
        <f t="shared" si="445"/>
        <v>18431.71820683065</v>
      </c>
      <c r="Q1812" s="40">
        <f>S1812*F1812+T1812*G1812+AS1811*(1+$G$9/252)</f>
        <v>1479.3066913965138</v>
      </c>
      <c r="R1812" s="41">
        <f t="shared" si="448"/>
        <v>56547.22816128593</v>
      </c>
      <c r="S1812" s="36">
        <f>AU1811*H1811</f>
        <v>662.13994691955111</v>
      </c>
      <c r="T1812" s="37">
        <f>AV1811*I1811</f>
        <v>686.46995183726813</v>
      </c>
      <c r="U1812" s="57">
        <f t="shared" si="451"/>
        <v>0.64788680991690228</v>
      </c>
      <c r="V1812" s="58">
        <f t="shared" si="449"/>
        <v>0.32595263828421572</v>
      </c>
      <c r="W1812" s="59">
        <f t="shared" si="450"/>
        <v>2.6160551798881899E-2</v>
      </c>
      <c r="Y1812" s="7">
        <f t="shared" si="446"/>
        <v>0</v>
      </c>
      <c r="Z1812" s="40"/>
      <c r="AA1812" s="40"/>
      <c r="AB1812" s="40"/>
      <c r="AC1812" s="40"/>
      <c r="AD1812" s="40"/>
      <c r="AE1812" s="40"/>
      <c r="AF1812" s="40"/>
      <c r="AG1812" s="41"/>
      <c r="AH1812" s="40"/>
      <c r="AI1812" s="40"/>
      <c r="AJ1812" s="40"/>
      <c r="AK1812" s="40"/>
      <c r="AL1812" s="40"/>
      <c r="AM1812" s="41"/>
      <c r="AN1812" s="36">
        <f>Y1812*(IF(AND(AH1812&gt;0,AI1812&lt;0),AH1812,0)+IF(AND(AJ1812&lt;0,AK1812&gt;0),AJ1812,0)+IF(AND(AL1812&gt;0,AM1812&gt;0),AL1812,0))</f>
        <v>0</v>
      </c>
      <c r="AO1812" s="37">
        <f>Y1812*(IF(AND(AH1812&gt;0,AI1812&lt;0),AI1812,0)+IF(AND(AJ1812&lt;0,AK1812&gt;0),AK1812,0)+IF(AND(AL1812&gt;0,AM1812&gt;0),AM1812,0))</f>
        <v>0</v>
      </c>
      <c r="AQ1812" s="40">
        <f>AU1812*D1812</f>
        <v>36636.203263058764</v>
      </c>
      <c r="AR1812" s="40">
        <f>AV1812*E1812</f>
        <v>18431.71820683065</v>
      </c>
      <c r="AS1812" s="40">
        <f>IF(AND(Y1812&lt;&gt;0,AN1812&lt;&gt;0),0,Q1812)</f>
        <v>1479.3066913965138</v>
      </c>
      <c r="AT1812" s="41">
        <f t="shared" si="452"/>
        <v>56547.22816128593</v>
      </c>
      <c r="AU1812" s="42">
        <f>S1812+AN1812</f>
        <v>662.13994691955111</v>
      </c>
      <c r="AV1812" s="37">
        <f>T1812+AO1812</f>
        <v>686.46995183726813</v>
      </c>
      <c r="AW1812" s="58">
        <f t="shared" si="437"/>
        <v>0.64788680991690228</v>
      </c>
      <c r="AX1812" s="58">
        <f t="shared" si="438"/>
        <v>0.32595263828421572</v>
      </c>
      <c r="AY1812" s="59">
        <f t="shared" si="439"/>
        <v>2.6160551798881899E-2</v>
      </c>
      <c r="AZ1812" s="54">
        <f t="shared" si="447"/>
        <v>5.2224684792689935E-4</v>
      </c>
    </row>
    <row r="1813" spans="3:52" x14ac:dyDescent="0.25">
      <c r="C1813" s="35">
        <v>37300</v>
      </c>
      <c r="D1813" s="36">
        <v>55</v>
      </c>
      <c r="E1813" s="37">
        <v>26.93</v>
      </c>
      <c r="F1813" s="38">
        <v>0</v>
      </c>
      <c r="G1813" s="7">
        <v>0</v>
      </c>
      <c r="H1813" s="38">
        <v>1</v>
      </c>
      <c r="I1813" s="7">
        <v>1</v>
      </c>
      <c r="J1813" s="36">
        <f t="shared" si="440"/>
        <v>54.972500000000004</v>
      </c>
      <c r="K1813" s="37">
        <f t="shared" si="441"/>
        <v>26.916535</v>
      </c>
      <c r="L1813" s="36">
        <f t="shared" si="442"/>
        <v>55.027499999999996</v>
      </c>
      <c r="M1813" s="37">
        <f t="shared" si="443"/>
        <v>26.943465</v>
      </c>
      <c r="O1813" s="39">
        <f t="shared" si="444"/>
        <v>36417.697080575308</v>
      </c>
      <c r="P1813" s="40">
        <f t="shared" si="445"/>
        <v>18486.635802977631</v>
      </c>
      <c r="Q1813" s="40">
        <f>S1813*F1813+T1813*G1813+AS1812*(1+$G$9/252)</f>
        <v>1479.3653940429977</v>
      </c>
      <c r="R1813" s="41">
        <f t="shared" si="448"/>
        <v>56383.698277595933</v>
      </c>
      <c r="S1813" s="36">
        <f>AU1812*H1812</f>
        <v>662.13994691955111</v>
      </c>
      <c r="T1813" s="37">
        <f>AV1812*I1812</f>
        <v>686.46995183726813</v>
      </c>
      <c r="U1813" s="57">
        <f t="shared" si="451"/>
        <v>0.64589053561685017</v>
      </c>
      <c r="V1813" s="58">
        <f t="shared" si="449"/>
        <v>0.32787199789488264</v>
      </c>
      <c r="W1813" s="59">
        <f t="shared" si="450"/>
        <v>2.6237466488267296E-2</v>
      </c>
      <c r="Y1813" s="7">
        <f t="shared" si="446"/>
        <v>0</v>
      </c>
      <c r="Z1813" s="40"/>
      <c r="AA1813" s="40"/>
      <c r="AB1813" s="40"/>
      <c r="AC1813" s="40"/>
      <c r="AD1813" s="40"/>
      <c r="AE1813" s="40"/>
      <c r="AF1813" s="40"/>
      <c r="AG1813" s="41"/>
      <c r="AH1813" s="40"/>
      <c r="AI1813" s="40"/>
      <c r="AJ1813" s="40"/>
      <c r="AK1813" s="40"/>
      <c r="AL1813" s="40"/>
      <c r="AM1813" s="41"/>
      <c r="AN1813" s="36">
        <f>Y1813*(IF(AND(AH1813&gt;0,AI1813&lt;0),AH1813,0)+IF(AND(AJ1813&lt;0,AK1813&gt;0),AJ1813,0)+IF(AND(AL1813&gt;0,AM1813&gt;0),AL1813,0))</f>
        <v>0</v>
      </c>
      <c r="AO1813" s="37">
        <f>Y1813*(IF(AND(AH1813&gt;0,AI1813&lt;0),AI1813,0)+IF(AND(AJ1813&lt;0,AK1813&gt;0),AK1813,0)+IF(AND(AL1813&gt;0,AM1813&gt;0),AM1813,0))</f>
        <v>0</v>
      </c>
      <c r="AQ1813" s="40">
        <f>AU1813*D1813</f>
        <v>36417.697080575308</v>
      </c>
      <c r="AR1813" s="40">
        <f>AV1813*E1813</f>
        <v>18486.635802977631</v>
      </c>
      <c r="AS1813" s="40">
        <f>IF(AND(Y1813&lt;&gt;0,AN1813&lt;&gt;0),0,Q1813)</f>
        <v>1479.3653940429977</v>
      </c>
      <c r="AT1813" s="41">
        <f t="shared" si="452"/>
        <v>56383.698277595933</v>
      </c>
      <c r="AU1813" s="42">
        <f>S1813+AN1813</f>
        <v>662.13994691955111</v>
      </c>
      <c r="AV1813" s="37">
        <f>T1813+AO1813</f>
        <v>686.46995183726813</v>
      </c>
      <c r="AW1813" s="58">
        <f t="shared" ref="AW1813:AW1876" si="453">AQ1813/AT1813</f>
        <v>0.64589053561685017</v>
      </c>
      <c r="AX1813" s="58">
        <f t="shared" ref="AX1813:AX1876" si="454">AR1813/AT1813</f>
        <v>0.32787199789488264</v>
      </c>
      <c r="AY1813" s="59">
        <f t="shared" ref="AY1813:AY1876" si="455">AS1813/AT1813</f>
        <v>2.6237466488267296E-2</v>
      </c>
      <c r="AZ1813" s="54">
        <f t="shared" si="447"/>
        <v>-2.8919168809401485E-3</v>
      </c>
    </row>
    <row r="1814" spans="3:52" x14ac:dyDescent="0.25">
      <c r="C1814" s="35">
        <v>37301</v>
      </c>
      <c r="D1814" s="36">
        <v>54.7</v>
      </c>
      <c r="E1814" s="37">
        <v>26.86</v>
      </c>
      <c r="F1814" s="38">
        <v>0</v>
      </c>
      <c r="G1814" s="7">
        <v>0</v>
      </c>
      <c r="H1814" s="38">
        <v>1</v>
      </c>
      <c r="I1814" s="7">
        <v>1</v>
      </c>
      <c r="J1814" s="36">
        <f t="shared" ref="J1814:J1877" si="456">D1814*(1-$F$8/20000)</f>
        <v>54.672650000000004</v>
      </c>
      <c r="K1814" s="37">
        <f t="shared" ref="K1814:K1877" si="457">E1814*(1-$F$8/20000)</f>
        <v>26.84657</v>
      </c>
      <c r="L1814" s="36">
        <f t="shared" ref="L1814:L1877" si="458">D1814*(1+$F$8/20000)</f>
        <v>54.727350000000001</v>
      </c>
      <c r="M1814" s="37">
        <f t="shared" ref="M1814:M1877" si="459">E1814*(1+$F$8/20000)</f>
        <v>26.873429999999999</v>
      </c>
      <c r="O1814" s="39">
        <f t="shared" si="444"/>
        <v>36219.055096499447</v>
      </c>
      <c r="P1814" s="40">
        <f t="shared" si="445"/>
        <v>18438.58290634902</v>
      </c>
      <c r="Q1814" s="40">
        <f>S1814*F1814+T1814*G1814+AS1813*(1+$G$9/252)</f>
        <v>1479.4240990189517</v>
      </c>
      <c r="R1814" s="41">
        <f t="shared" si="448"/>
        <v>56137.062101867421</v>
      </c>
      <c r="S1814" s="36">
        <f>AU1813*H1813</f>
        <v>662.13994691955111</v>
      </c>
      <c r="T1814" s="37">
        <f>AV1813*I1813</f>
        <v>686.46995183726813</v>
      </c>
      <c r="U1814" s="57">
        <f t="shared" si="451"/>
        <v>0.64518971496541155</v>
      </c>
      <c r="V1814" s="58">
        <f t="shared" si="449"/>
        <v>0.32845649943151645</v>
      </c>
      <c r="W1814" s="59">
        <f t="shared" si="450"/>
        <v>2.6353785603071986E-2</v>
      </c>
      <c r="Y1814" s="7">
        <f t="shared" si="446"/>
        <v>0</v>
      </c>
      <c r="Z1814" s="40"/>
      <c r="AA1814" s="40"/>
      <c r="AB1814" s="40"/>
      <c r="AC1814" s="40"/>
      <c r="AD1814" s="40"/>
      <c r="AE1814" s="40"/>
      <c r="AF1814" s="40"/>
      <c r="AG1814" s="41"/>
      <c r="AH1814" s="40"/>
      <c r="AI1814" s="40"/>
      <c r="AJ1814" s="40"/>
      <c r="AK1814" s="40"/>
      <c r="AL1814" s="40"/>
      <c r="AM1814" s="41"/>
      <c r="AN1814" s="36">
        <f>Y1814*(IF(AND(AH1814&gt;0,AI1814&lt;0),AH1814,0)+IF(AND(AJ1814&lt;0,AK1814&gt;0),AJ1814,0)+IF(AND(AL1814&gt;0,AM1814&gt;0),AL1814,0))</f>
        <v>0</v>
      </c>
      <c r="AO1814" s="37">
        <f>Y1814*(IF(AND(AH1814&gt;0,AI1814&lt;0),AI1814,0)+IF(AND(AJ1814&lt;0,AK1814&gt;0),AK1814,0)+IF(AND(AL1814&gt;0,AM1814&gt;0),AM1814,0))</f>
        <v>0</v>
      </c>
      <c r="AQ1814" s="40">
        <f>AU1814*D1814</f>
        <v>36219.055096499447</v>
      </c>
      <c r="AR1814" s="40">
        <f>AV1814*E1814</f>
        <v>18438.58290634902</v>
      </c>
      <c r="AS1814" s="40">
        <f>IF(AND(Y1814&lt;&gt;0,AN1814&lt;&gt;0),0,Q1814)</f>
        <v>1479.4240990189517</v>
      </c>
      <c r="AT1814" s="41">
        <f t="shared" si="452"/>
        <v>56137.062101867421</v>
      </c>
      <c r="AU1814" s="42">
        <f>S1814+AN1814</f>
        <v>662.13994691955111</v>
      </c>
      <c r="AV1814" s="37">
        <f>T1814+AO1814</f>
        <v>686.46995183726813</v>
      </c>
      <c r="AW1814" s="58">
        <f t="shared" si="453"/>
        <v>0.64518971496541155</v>
      </c>
      <c r="AX1814" s="58">
        <f t="shared" si="454"/>
        <v>0.32845649943151645</v>
      </c>
      <c r="AY1814" s="59">
        <f t="shared" si="455"/>
        <v>2.6353785603071986E-2</v>
      </c>
      <c r="AZ1814" s="54">
        <f t="shared" si="447"/>
        <v>-4.3742461609069805E-3</v>
      </c>
    </row>
    <row r="1815" spans="3:52" x14ac:dyDescent="0.25">
      <c r="C1815" s="35">
        <v>37302</v>
      </c>
      <c r="D1815" s="36">
        <v>54.96</v>
      </c>
      <c r="E1815" s="37">
        <v>26.75</v>
      </c>
      <c r="F1815" s="38">
        <v>0</v>
      </c>
      <c r="G1815" s="7">
        <v>0</v>
      </c>
      <c r="H1815" s="38">
        <v>1</v>
      </c>
      <c r="I1815" s="7">
        <v>1</v>
      </c>
      <c r="J1815" s="36">
        <f t="shared" si="456"/>
        <v>54.932520000000004</v>
      </c>
      <c r="K1815" s="37">
        <f t="shared" si="457"/>
        <v>26.736625</v>
      </c>
      <c r="L1815" s="36">
        <f t="shared" si="458"/>
        <v>54.987479999999998</v>
      </c>
      <c r="M1815" s="37">
        <f t="shared" si="459"/>
        <v>26.763375</v>
      </c>
      <c r="O1815" s="39">
        <f t="shared" ref="O1815:O1878" si="460">S1815*D1815</f>
        <v>36391.211482698527</v>
      </c>
      <c r="P1815" s="40">
        <f t="shared" ref="P1815:P1878" si="461">T1815*E1815</f>
        <v>18363.071211646922</v>
      </c>
      <c r="Q1815" s="40">
        <f>S1815*F1815+T1815*G1815+AS1814*(1+$G$9/252)</f>
        <v>1479.4828063244681</v>
      </c>
      <c r="R1815" s="41">
        <f t="shared" si="448"/>
        <v>56233.765500669921</v>
      </c>
      <c r="S1815" s="36">
        <f>AU1814*H1814</f>
        <v>662.13994691955111</v>
      </c>
      <c r="T1815" s="37">
        <f>AV1814*I1814</f>
        <v>686.46995183726813</v>
      </c>
      <c r="U1815" s="57">
        <f t="shared" si="451"/>
        <v>0.64714164450298095</v>
      </c>
      <c r="V1815" s="58">
        <f t="shared" si="449"/>
        <v>0.32654884566512199</v>
      </c>
      <c r="W1815" s="59">
        <f t="shared" si="450"/>
        <v>2.6309509831897046E-2</v>
      </c>
      <c r="Y1815" s="7">
        <f t="shared" ref="Y1815:Y1878" si="462">IF(AND(ABS(U1815-0.5)&gt;$G$5,ABS(V1815-0.5)&gt;$G$5),1,0)*IF(AND(OR(AH1815&lt;=0,AI1815&gt;=0),OR(AJ1815&gt;=0,AK1815&lt;=0),OR(AL1815&lt;=0,AM1815&lt;=0)),0,1)</f>
        <v>0</v>
      </c>
      <c r="Z1815" s="40"/>
      <c r="AA1815" s="40"/>
      <c r="AB1815" s="40"/>
      <c r="AC1815" s="40"/>
      <c r="AD1815" s="40"/>
      <c r="AE1815" s="40"/>
      <c r="AF1815" s="40"/>
      <c r="AG1815" s="41"/>
      <c r="AH1815" s="40"/>
      <c r="AI1815" s="40"/>
      <c r="AJ1815" s="40"/>
      <c r="AK1815" s="40"/>
      <c r="AL1815" s="40"/>
      <c r="AM1815" s="41"/>
      <c r="AN1815" s="36">
        <f>Y1815*(IF(AND(AH1815&gt;0,AI1815&lt;0),AH1815,0)+IF(AND(AJ1815&lt;0,AK1815&gt;0),AJ1815,0)+IF(AND(AL1815&gt;0,AM1815&gt;0),AL1815,0))</f>
        <v>0</v>
      </c>
      <c r="AO1815" s="37">
        <f>Y1815*(IF(AND(AH1815&gt;0,AI1815&lt;0),AI1815,0)+IF(AND(AJ1815&lt;0,AK1815&gt;0),AK1815,0)+IF(AND(AL1815&gt;0,AM1815&gt;0),AM1815,0))</f>
        <v>0</v>
      </c>
      <c r="AQ1815" s="40">
        <f>AU1815*D1815</f>
        <v>36391.211482698527</v>
      </c>
      <c r="AR1815" s="40">
        <f>AV1815*E1815</f>
        <v>18363.071211646922</v>
      </c>
      <c r="AS1815" s="40">
        <f>IF(AND(Y1815&lt;&gt;0,AN1815&lt;&gt;0),0,Q1815)</f>
        <v>1479.4828063244681</v>
      </c>
      <c r="AT1815" s="41">
        <f t="shared" si="452"/>
        <v>56233.765500669921</v>
      </c>
      <c r="AU1815" s="42">
        <f>S1815+AN1815</f>
        <v>662.13994691955111</v>
      </c>
      <c r="AV1815" s="37">
        <f>T1815+AO1815</f>
        <v>686.46995183726813</v>
      </c>
      <c r="AW1815" s="58">
        <f t="shared" si="453"/>
        <v>0.64714164450298095</v>
      </c>
      <c r="AX1815" s="58">
        <f t="shared" si="454"/>
        <v>0.32654884566512199</v>
      </c>
      <c r="AY1815" s="59">
        <f t="shared" si="455"/>
        <v>2.6309509831897046E-2</v>
      </c>
      <c r="AZ1815" s="54">
        <f t="shared" ref="AZ1815:AZ1878" si="463">AT1815/AT1814-1</f>
        <v>1.7226302051043252E-3</v>
      </c>
    </row>
    <row r="1816" spans="3:52" x14ac:dyDescent="0.25">
      <c r="C1816" s="35">
        <v>37306</v>
      </c>
      <c r="D1816" s="36">
        <v>54</v>
      </c>
      <c r="E1816" s="37">
        <v>26.2</v>
      </c>
      <c r="F1816" s="38">
        <v>0</v>
      </c>
      <c r="G1816" s="7">
        <v>0</v>
      </c>
      <c r="H1816" s="38">
        <v>1</v>
      </c>
      <c r="I1816" s="7">
        <v>1</v>
      </c>
      <c r="J1816" s="36">
        <f t="shared" si="456"/>
        <v>53.973000000000006</v>
      </c>
      <c r="K1816" s="37">
        <f t="shared" si="457"/>
        <v>26.186900000000001</v>
      </c>
      <c r="L1816" s="36">
        <f t="shared" si="458"/>
        <v>54.026999999999994</v>
      </c>
      <c r="M1816" s="37">
        <f t="shared" si="459"/>
        <v>26.213099999999997</v>
      </c>
      <c r="O1816" s="39">
        <f t="shared" si="460"/>
        <v>35755.557133655762</v>
      </c>
      <c r="P1816" s="40">
        <f t="shared" si="461"/>
        <v>17985.512738136425</v>
      </c>
      <c r="Q1816" s="40">
        <f>S1816*F1816+T1816*G1816+AS1815*(1+$G$9/252)</f>
        <v>1479.5415159596396</v>
      </c>
      <c r="R1816" s="41">
        <f t="shared" si="448"/>
        <v>55220.611387751829</v>
      </c>
      <c r="S1816" s="36">
        <f>AU1815*H1815</f>
        <v>662.13994691955111</v>
      </c>
      <c r="T1816" s="37">
        <f>AV1815*I1815</f>
        <v>686.46995183726813</v>
      </c>
      <c r="U1816" s="57">
        <f t="shared" si="451"/>
        <v>0.64750382574696552</v>
      </c>
      <c r="V1816" s="58">
        <f t="shared" si="449"/>
        <v>0.32570289039077338</v>
      </c>
      <c r="W1816" s="59">
        <f t="shared" si="450"/>
        <v>2.6793283862261045E-2</v>
      </c>
      <c r="Y1816" s="7">
        <f t="shared" si="462"/>
        <v>0</v>
      </c>
      <c r="Z1816" s="40"/>
      <c r="AA1816" s="40"/>
      <c r="AB1816" s="40"/>
      <c r="AC1816" s="40"/>
      <c r="AD1816" s="40"/>
      <c r="AE1816" s="40"/>
      <c r="AF1816" s="40"/>
      <c r="AG1816" s="41"/>
      <c r="AH1816" s="40"/>
      <c r="AI1816" s="40"/>
      <c r="AJ1816" s="40"/>
      <c r="AK1816" s="40"/>
      <c r="AL1816" s="40"/>
      <c r="AM1816" s="41"/>
      <c r="AN1816" s="36">
        <f>Y1816*(IF(AND(AH1816&gt;0,AI1816&lt;0),AH1816,0)+IF(AND(AJ1816&lt;0,AK1816&gt;0),AJ1816,0)+IF(AND(AL1816&gt;0,AM1816&gt;0),AL1816,0))</f>
        <v>0</v>
      </c>
      <c r="AO1816" s="37">
        <f>Y1816*(IF(AND(AH1816&gt;0,AI1816&lt;0),AI1816,0)+IF(AND(AJ1816&lt;0,AK1816&gt;0),AK1816,0)+IF(AND(AL1816&gt;0,AM1816&gt;0),AM1816,0))</f>
        <v>0</v>
      </c>
      <c r="AQ1816" s="40">
        <f>AU1816*D1816</f>
        <v>35755.557133655762</v>
      </c>
      <c r="AR1816" s="40">
        <f>AV1816*E1816</f>
        <v>17985.512738136425</v>
      </c>
      <c r="AS1816" s="40">
        <f>IF(AND(Y1816&lt;&gt;0,AN1816&lt;&gt;0),0,Q1816)</f>
        <v>1479.5415159596396</v>
      </c>
      <c r="AT1816" s="41">
        <f t="shared" si="452"/>
        <v>55220.611387751829</v>
      </c>
      <c r="AU1816" s="42">
        <f>S1816+AN1816</f>
        <v>662.13994691955111</v>
      </c>
      <c r="AV1816" s="37">
        <f>T1816+AO1816</f>
        <v>686.46995183726813</v>
      </c>
      <c r="AW1816" s="58">
        <f t="shared" si="453"/>
        <v>0.64750382574696552</v>
      </c>
      <c r="AX1816" s="58">
        <f t="shared" si="454"/>
        <v>0.32570289039077338</v>
      </c>
      <c r="AY1816" s="59">
        <f t="shared" si="455"/>
        <v>2.6793283862261045E-2</v>
      </c>
      <c r="AZ1816" s="54">
        <f t="shared" si="463"/>
        <v>-1.8016828570834753E-2</v>
      </c>
    </row>
    <row r="1817" spans="3:52" x14ac:dyDescent="0.25">
      <c r="C1817" s="35">
        <v>37307</v>
      </c>
      <c r="D1817" s="36">
        <v>55.22</v>
      </c>
      <c r="E1817" s="37">
        <v>26.97</v>
      </c>
      <c r="F1817" s="38">
        <v>0</v>
      </c>
      <c r="G1817" s="7">
        <v>0</v>
      </c>
      <c r="H1817" s="38">
        <v>1</v>
      </c>
      <c r="I1817" s="7">
        <v>1</v>
      </c>
      <c r="J1817" s="36">
        <f t="shared" si="456"/>
        <v>55.192390000000003</v>
      </c>
      <c r="K1817" s="37">
        <f t="shared" si="457"/>
        <v>26.956515</v>
      </c>
      <c r="L1817" s="36">
        <f t="shared" si="458"/>
        <v>55.247609999999995</v>
      </c>
      <c r="M1817" s="37">
        <f t="shared" si="459"/>
        <v>26.983484999999998</v>
      </c>
      <c r="O1817" s="39">
        <f t="shared" si="460"/>
        <v>36563.367868897614</v>
      </c>
      <c r="P1817" s="40">
        <f t="shared" si="461"/>
        <v>18514.094601051122</v>
      </c>
      <c r="Q1817" s="40">
        <f>S1817*F1817+T1817*G1817+AS1816*(1+$G$9/252)</f>
        <v>1479.6002279245586</v>
      </c>
      <c r="R1817" s="41">
        <f t="shared" si="448"/>
        <v>56557.062697873291</v>
      </c>
      <c r="S1817" s="36">
        <f>AU1816*H1816</f>
        <v>662.13994691955111</v>
      </c>
      <c r="T1817" s="37">
        <f>AV1816*I1816</f>
        <v>686.46995183726813</v>
      </c>
      <c r="U1817" s="57">
        <f t="shared" si="451"/>
        <v>0.64648632946548867</v>
      </c>
      <c r="V1817" s="58">
        <f t="shared" si="449"/>
        <v>0.32735247761986946</v>
      </c>
      <c r="W1817" s="59">
        <f t="shared" si="450"/>
        <v>2.6161192914641865E-2</v>
      </c>
      <c r="Y1817" s="7">
        <f t="shared" si="462"/>
        <v>0</v>
      </c>
      <c r="Z1817" s="40"/>
      <c r="AA1817" s="40"/>
      <c r="AB1817" s="40"/>
      <c r="AC1817" s="40"/>
      <c r="AD1817" s="40"/>
      <c r="AE1817" s="40"/>
      <c r="AF1817" s="40"/>
      <c r="AG1817" s="41"/>
      <c r="AH1817" s="40"/>
      <c r="AI1817" s="40"/>
      <c r="AJ1817" s="40"/>
      <c r="AK1817" s="40"/>
      <c r="AL1817" s="40"/>
      <c r="AM1817" s="41"/>
      <c r="AN1817" s="36">
        <f>Y1817*(IF(AND(AH1817&gt;0,AI1817&lt;0),AH1817,0)+IF(AND(AJ1817&lt;0,AK1817&gt;0),AJ1817,0)+IF(AND(AL1817&gt;0,AM1817&gt;0),AL1817,0))</f>
        <v>0</v>
      </c>
      <c r="AO1817" s="37">
        <f>Y1817*(IF(AND(AH1817&gt;0,AI1817&lt;0),AI1817,0)+IF(AND(AJ1817&lt;0,AK1817&gt;0),AK1817,0)+IF(AND(AL1817&gt;0,AM1817&gt;0),AM1817,0))</f>
        <v>0</v>
      </c>
      <c r="AQ1817" s="40">
        <f>AU1817*D1817</f>
        <v>36563.367868897614</v>
      </c>
      <c r="AR1817" s="40">
        <f>AV1817*E1817</f>
        <v>18514.094601051122</v>
      </c>
      <c r="AS1817" s="40">
        <f>IF(AND(Y1817&lt;&gt;0,AN1817&lt;&gt;0),0,Q1817)</f>
        <v>1479.6002279245586</v>
      </c>
      <c r="AT1817" s="41">
        <f t="shared" si="452"/>
        <v>56557.062697873291</v>
      </c>
      <c r="AU1817" s="42">
        <f>S1817+AN1817</f>
        <v>662.13994691955111</v>
      </c>
      <c r="AV1817" s="37">
        <f>T1817+AO1817</f>
        <v>686.46995183726813</v>
      </c>
      <c r="AW1817" s="58">
        <f t="shared" si="453"/>
        <v>0.64648632946548867</v>
      </c>
      <c r="AX1817" s="58">
        <f t="shared" si="454"/>
        <v>0.32735247761986946</v>
      </c>
      <c r="AY1817" s="59">
        <f t="shared" si="455"/>
        <v>2.6161192914641865E-2</v>
      </c>
      <c r="AZ1817" s="54">
        <f t="shared" si="463"/>
        <v>2.4202037546036559E-2</v>
      </c>
    </row>
    <row r="1818" spans="3:52" x14ac:dyDescent="0.25">
      <c r="C1818" s="35">
        <v>37308</v>
      </c>
      <c r="D1818" s="36">
        <v>54.7</v>
      </c>
      <c r="E1818" s="37">
        <v>26.52</v>
      </c>
      <c r="F1818" s="38">
        <v>0</v>
      </c>
      <c r="G1818" s="7">
        <v>0</v>
      </c>
      <c r="H1818" s="38">
        <v>1</v>
      </c>
      <c r="I1818" s="7">
        <v>1</v>
      </c>
      <c r="J1818" s="36">
        <f t="shared" si="456"/>
        <v>54.672650000000004</v>
      </c>
      <c r="K1818" s="37">
        <f t="shared" si="457"/>
        <v>26.506740000000001</v>
      </c>
      <c r="L1818" s="36">
        <f t="shared" si="458"/>
        <v>54.727350000000001</v>
      </c>
      <c r="M1818" s="37">
        <f t="shared" si="459"/>
        <v>26.533259999999999</v>
      </c>
      <c r="O1818" s="39">
        <f t="shared" si="460"/>
        <v>36219.055096499447</v>
      </c>
      <c r="P1818" s="40">
        <f t="shared" si="461"/>
        <v>18205.183122724349</v>
      </c>
      <c r="Q1818" s="40">
        <f>S1818*F1818+T1818*G1818+AS1817*(1+$G$9/252)</f>
        <v>1479.6589422193174</v>
      </c>
      <c r="R1818" s="41">
        <f t="shared" si="448"/>
        <v>55903.897161443121</v>
      </c>
      <c r="S1818" s="36">
        <f>AU1817*H1817</f>
        <v>662.13994691955111</v>
      </c>
      <c r="T1818" s="37">
        <f>AV1817*I1817</f>
        <v>686.46995183726813</v>
      </c>
      <c r="U1818" s="57">
        <f t="shared" si="451"/>
        <v>0.6478806833788987</v>
      </c>
      <c r="V1818" s="58">
        <f t="shared" si="449"/>
        <v>0.32565141335585546</v>
      </c>
      <c r="W1818" s="59">
        <f t="shared" si="450"/>
        <v>2.6467903265245649E-2</v>
      </c>
      <c r="Y1818" s="7">
        <f t="shared" si="462"/>
        <v>0</v>
      </c>
      <c r="Z1818" s="40"/>
      <c r="AA1818" s="40"/>
      <c r="AB1818" s="40"/>
      <c r="AC1818" s="40"/>
      <c r="AD1818" s="40"/>
      <c r="AE1818" s="40"/>
      <c r="AF1818" s="40"/>
      <c r="AG1818" s="41"/>
      <c r="AH1818" s="40"/>
      <c r="AI1818" s="40"/>
      <c r="AJ1818" s="40"/>
      <c r="AK1818" s="40"/>
      <c r="AL1818" s="40"/>
      <c r="AM1818" s="41"/>
      <c r="AN1818" s="36">
        <f>Y1818*(IF(AND(AH1818&gt;0,AI1818&lt;0),AH1818,0)+IF(AND(AJ1818&lt;0,AK1818&gt;0),AJ1818,0)+IF(AND(AL1818&gt;0,AM1818&gt;0),AL1818,0))</f>
        <v>0</v>
      </c>
      <c r="AO1818" s="37">
        <f>Y1818*(IF(AND(AH1818&gt;0,AI1818&lt;0),AI1818,0)+IF(AND(AJ1818&lt;0,AK1818&gt;0),AK1818,0)+IF(AND(AL1818&gt;0,AM1818&gt;0),AM1818,0))</f>
        <v>0</v>
      </c>
      <c r="AQ1818" s="40">
        <f>AU1818*D1818</f>
        <v>36219.055096499447</v>
      </c>
      <c r="AR1818" s="40">
        <f>AV1818*E1818</f>
        <v>18205.183122724349</v>
      </c>
      <c r="AS1818" s="40">
        <f>IF(AND(Y1818&lt;&gt;0,AN1818&lt;&gt;0),0,Q1818)</f>
        <v>1479.6589422193174</v>
      </c>
      <c r="AT1818" s="41">
        <f t="shared" si="452"/>
        <v>55903.897161443121</v>
      </c>
      <c r="AU1818" s="42">
        <f>S1818+AN1818</f>
        <v>662.13994691955111</v>
      </c>
      <c r="AV1818" s="37">
        <f>T1818+AO1818</f>
        <v>686.46995183726813</v>
      </c>
      <c r="AW1818" s="58">
        <f t="shared" si="453"/>
        <v>0.6478806833788987</v>
      </c>
      <c r="AX1818" s="58">
        <f t="shared" si="454"/>
        <v>0.32565141335585546</v>
      </c>
      <c r="AY1818" s="59">
        <f t="shared" si="455"/>
        <v>2.6467903265245649E-2</v>
      </c>
      <c r="AZ1818" s="54">
        <f t="shared" si="463"/>
        <v>-1.1548788166729329E-2</v>
      </c>
    </row>
    <row r="1819" spans="3:52" x14ac:dyDescent="0.25">
      <c r="C1819" s="35">
        <v>37309</v>
      </c>
      <c r="D1819" s="36">
        <v>55.14</v>
      </c>
      <c r="E1819" s="37">
        <v>26.95</v>
      </c>
      <c r="F1819" s="38">
        <v>0</v>
      </c>
      <c r="G1819" s="7">
        <v>0</v>
      </c>
      <c r="H1819" s="38">
        <v>1</v>
      </c>
      <c r="I1819" s="7">
        <v>1</v>
      </c>
      <c r="J1819" s="36">
        <f t="shared" si="456"/>
        <v>55.112430000000003</v>
      </c>
      <c r="K1819" s="37">
        <f t="shared" si="457"/>
        <v>26.936525</v>
      </c>
      <c r="L1819" s="36">
        <f t="shared" si="458"/>
        <v>55.167569999999998</v>
      </c>
      <c r="M1819" s="37">
        <f t="shared" si="459"/>
        <v>26.963474999999999</v>
      </c>
      <c r="O1819" s="39">
        <f t="shared" si="460"/>
        <v>36510.396673144045</v>
      </c>
      <c r="P1819" s="40">
        <f t="shared" si="461"/>
        <v>18500.365202014375</v>
      </c>
      <c r="Q1819" s="40">
        <f>S1819*F1819+T1819*G1819+AS1818*(1+$G$9/252)</f>
        <v>1479.7176588440086</v>
      </c>
      <c r="R1819" s="41">
        <f t="shared" si="448"/>
        <v>56490.479534002428</v>
      </c>
      <c r="S1819" s="36">
        <f>AU1818*H1818</f>
        <v>662.13994691955111</v>
      </c>
      <c r="T1819" s="37">
        <f>AV1818*I1818</f>
        <v>686.46995183726813</v>
      </c>
      <c r="U1819" s="57">
        <f t="shared" si="451"/>
        <v>0.64631061683885893</v>
      </c>
      <c r="V1819" s="58">
        <f t="shared" si="449"/>
        <v>0.32749527627710684</v>
      </c>
      <c r="W1819" s="59">
        <f t="shared" si="450"/>
        <v>2.6194106884034243E-2</v>
      </c>
      <c r="Y1819" s="7">
        <f t="shared" si="462"/>
        <v>0</v>
      </c>
      <c r="Z1819" s="40"/>
      <c r="AA1819" s="40"/>
      <c r="AB1819" s="40"/>
      <c r="AC1819" s="40"/>
      <c r="AD1819" s="40"/>
      <c r="AE1819" s="40"/>
      <c r="AF1819" s="40"/>
      <c r="AG1819" s="41"/>
      <c r="AH1819" s="40"/>
      <c r="AI1819" s="40"/>
      <c r="AJ1819" s="40"/>
      <c r="AK1819" s="40"/>
      <c r="AL1819" s="40"/>
      <c r="AM1819" s="41"/>
      <c r="AN1819" s="36">
        <f>Y1819*(IF(AND(AH1819&gt;0,AI1819&lt;0),AH1819,0)+IF(AND(AJ1819&lt;0,AK1819&gt;0),AJ1819,0)+IF(AND(AL1819&gt;0,AM1819&gt;0),AL1819,0))</f>
        <v>0</v>
      </c>
      <c r="AO1819" s="37">
        <f>Y1819*(IF(AND(AH1819&gt;0,AI1819&lt;0),AI1819,0)+IF(AND(AJ1819&lt;0,AK1819&gt;0),AK1819,0)+IF(AND(AL1819&gt;0,AM1819&gt;0),AM1819,0))</f>
        <v>0</v>
      </c>
      <c r="AQ1819" s="40">
        <f>AU1819*D1819</f>
        <v>36510.396673144045</v>
      </c>
      <c r="AR1819" s="40">
        <f>AV1819*E1819</f>
        <v>18500.365202014375</v>
      </c>
      <c r="AS1819" s="40">
        <f>IF(AND(Y1819&lt;&gt;0,AN1819&lt;&gt;0),0,Q1819)</f>
        <v>1479.7176588440086</v>
      </c>
      <c r="AT1819" s="41">
        <f t="shared" si="452"/>
        <v>56490.479534002428</v>
      </c>
      <c r="AU1819" s="42">
        <f>S1819+AN1819</f>
        <v>662.13994691955111</v>
      </c>
      <c r="AV1819" s="37">
        <f>T1819+AO1819</f>
        <v>686.46995183726813</v>
      </c>
      <c r="AW1819" s="58">
        <f t="shared" si="453"/>
        <v>0.64631061683885893</v>
      </c>
      <c r="AX1819" s="58">
        <f t="shared" si="454"/>
        <v>0.32749527627710684</v>
      </c>
      <c r="AY1819" s="59">
        <f t="shared" si="455"/>
        <v>2.6194106884034243E-2</v>
      </c>
      <c r="AZ1819" s="54">
        <f t="shared" si="463"/>
        <v>1.0492691965022338E-2</v>
      </c>
    </row>
    <row r="1820" spans="3:52" x14ac:dyDescent="0.25">
      <c r="C1820" s="35">
        <v>37312</v>
      </c>
      <c r="D1820" s="36">
        <v>56.4</v>
      </c>
      <c r="E1820" s="37">
        <v>26.82</v>
      </c>
      <c r="F1820" s="38">
        <v>0</v>
      </c>
      <c r="G1820" s="7">
        <v>0</v>
      </c>
      <c r="H1820" s="38">
        <v>1</v>
      </c>
      <c r="I1820" s="7">
        <v>1</v>
      </c>
      <c r="J1820" s="36">
        <f t="shared" si="456"/>
        <v>56.3718</v>
      </c>
      <c r="K1820" s="37">
        <f t="shared" si="457"/>
        <v>26.806590000000003</v>
      </c>
      <c r="L1820" s="36">
        <f t="shared" si="458"/>
        <v>56.428199999999997</v>
      </c>
      <c r="M1820" s="37">
        <f t="shared" si="459"/>
        <v>26.833409999999997</v>
      </c>
      <c r="O1820" s="39">
        <f t="shared" si="460"/>
        <v>37344.693006262678</v>
      </c>
      <c r="P1820" s="40">
        <f t="shared" si="461"/>
        <v>18411.12410827553</v>
      </c>
      <c r="Q1820" s="40">
        <f>S1820*F1820+T1820*G1820+AS1819*(1+$G$9/252)</f>
        <v>1479.7763777987245</v>
      </c>
      <c r="R1820" s="41">
        <f t="shared" ref="R1820:R1883" si="464">SUM(O1820:Q1820)</f>
        <v>57235.593492336935</v>
      </c>
      <c r="S1820" s="36">
        <f>AU1819*H1819</f>
        <v>662.13994691955111</v>
      </c>
      <c r="T1820" s="37">
        <f>AV1819*I1819</f>
        <v>686.46995183726813</v>
      </c>
      <c r="U1820" s="57">
        <f t="shared" si="451"/>
        <v>0.65247323785089473</v>
      </c>
      <c r="V1820" s="58">
        <f t="shared" ref="V1820:V1883" si="465">P1820/R1820</f>
        <v>0.32167263384349337</v>
      </c>
      <c r="W1820" s="59">
        <f t="shared" ref="W1820:W1883" si="466">Q1820/R1820</f>
        <v>2.5854128305611897E-2</v>
      </c>
      <c r="Y1820" s="7">
        <f t="shared" si="462"/>
        <v>0</v>
      </c>
      <c r="Z1820" s="40"/>
      <c r="AA1820" s="40"/>
      <c r="AB1820" s="40"/>
      <c r="AC1820" s="40"/>
      <c r="AD1820" s="40"/>
      <c r="AE1820" s="40"/>
      <c r="AF1820" s="40"/>
      <c r="AG1820" s="41"/>
      <c r="AH1820" s="40"/>
      <c r="AI1820" s="40"/>
      <c r="AJ1820" s="40"/>
      <c r="AK1820" s="40"/>
      <c r="AL1820" s="40"/>
      <c r="AM1820" s="41"/>
      <c r="AN1820" s="36">
        <f>Y1820*(IF(AND(AH1820&gt;0,AI1820&lt;0),AH1820,0)+IF(AND(AJ1820&lt;0,AK1820&gt;0),AJ1820,0)+IF(AND(AL1820&gt;0,AM1820&gt;0),AL1820,0))</f>
        <v>0</v>
      </c>
      <c r="AO1820" s="37">
        <f>Y1820*(IF(AND(AH1820&gt;0,AI1820&lt;0),AI1820,0)+IF(AND(AJ1820&lt;0,AK1820&gt;0),AK1820,0)+IF(AND(AL1820&gt;0,AM1820&gt;0),AM1820,0))</f>
        <v>0</v>
      </c>
      <c r="AQ1820" s="40">
        <f>AU1820*D1820</f>
        <v>37344.693006262678</v>
      </c>
      <c r="AR1820" s="40">
        <f>AV1820*E1820</f>
        <v>18411.12410827553</v>
      </c>
      <c r="AS1820" s="40">
        <f>IF(AND(Y1820&lt;&gt;0,AN1820&lt;&gt;0),0,Q1820)</f>
        <v>1479.7763777987245</v>
      </c>
      <c r="AT1820" s="41">
        <f t="shared" si="452"/>
        <v>57235.593492336935</v>
      </c>
      <c r="AU1820" s="42">
        <f>S1820+AN1820</f>
        <v>662.13994691955111</v>
      </c>
      <c r="AV1820" s="37">
        <f>T1820+AO1820</f>
        <v>686.46995183726813</v>
      </c>
      <c r="AW1820" s="58">
        <f t="shared" si="453"/>
        <v>0.65247323785089473</v>
      </c>
      <c r="AX1820" s="58">
        <f t="shared" si="454"/>
        <v>0.32167263384349337</v>
      </c>
      <c r="AY1820" s="59">
        <f t="shared" si="455"/>
        <v>2.5854128305611897E-2</v>
      </c>
      <c r="AZ1820" s="54">
        <f t="shared" si="463"/>
        <v>1.3190080248584479E-2</v>
      </c>
    </row>
    <row r="1821" spans="3:52" x14ac:dyDescent="0.25">
      <c r="C1821" s="35">
        <v>37313</v>
      </c>
      <c r="D1821" s="36">
        <v>57.19</v>
      </c>
      <c r="E1821" s="37">
        <v>26.5</v>
      </c>
      <c r="F1821" s="38">
        <v>0</v>
      </c>
      <c r="G1821" s="7">
        <v>0</v>
      </c>
      <c r="H1821" s="38">
        <v>1</v>
      </c>
      <c r="I1821" s="7">
        <v>1</v>
      </c>
      <c r="J1821" s="36">
        <f t="shared" si="456"/>
        <v>57.161405000000002</v>
      </c>
      <c r="K1821" s="37">
        <f t="shared" si="457"/>
        <v>26.486750000000001</v>
      </c>
      <c r="L1821" s="36">
        <f t="shared" si="458"/>
        <v>57.218594999999993</v>
      </c>
      <c r="M1821" s="37">
        <f t="shared" si="459"/>
        <v>26.513249999999999</v>
      </c>
      <c r="O1821" s="39">
        <f t="shared" si="460"/>
        <v>37867.783564329126</v>
      </c>
      <c r="P1821" s="40">
        <f t="shared" si="461"/>
        <v>18191.453723687606</v>
      </c>
      <c r="Q1821" s="40">
        <f>S1821*F1821+T1821*G1821+AS1820*(1+$G$9/252)</f>
        <v>1479.8350990835577</v>
      </c>
      <c r="R1821" s="41">
        <f t="shared" si="464"/>
        <v>57539.072387100292</v>
      </c>
      <c r="S1821" s="36">
        <f>AU1820*H1820</f>
        <v>662.13994691955111</v>
      </c>
      <c r="T1821" s="37">
        <f>AV1820*I1820</f>
        <v>686.46995183726813</v>
      </c>
      <c r="U1821" s="57">
        <f t="shared" ref="U1821:U1884" si="467">O1821/R1821</f>
        <v>0.65812294139136518</v>
      </c>
      <c r="V1821" s="58">
        <f t="shared" si="465"/>
        <v>0.31615827243968492</v>
      </c>
      <c r="W1821" s="59">
        <f t="shared" si="466"/>
        <v>2.5718786168949823E-2</v>
      </c>
      <c r="Y1821" s="7">
        <f t="shared" si="462"/>
        <v>0</v>
      </c>
      <c r="Z1821" s="40"/>
      <c r="AA1821" s="40"/>
      <c r="AB1821" s="40"/>
      <c r="AC1821" s="40"/>
      <c r="AD1821" s="40"/>
      <c r="AE1821" s="40"/>
      <c r="AF1821" s="40"/>
      <c r="AG1821" s="41"/>
      <c r="AH1821" s="40"/>
      <c r="AI1821" s="40"/>
      <c r="AJ1821" s="40"/>
      <c r="AK1821" s="40"/>
      <c r="AL1821" s="40"/>
      <c r="AM1821" s="41"/>
      <c r="AN1821" s="36">
        <f>Y1821*(IF(AND(AH1821&gt;0,AI1821&lt;0),AH1821,0)+IF(AND(AJ1821&lt;0,AK1821&gt;0),AJ1821,0)+IF(AND(AL1821&gt;0,AM1821&gt;0),AL1821,0))</f>
        <v>0</v>
      </c>
      <c r="AO1821" s="37">
        <f>Y1821*(IF(AND(AH1821&gt;0,AI1821&lt;0),AI1821,0)+IF(AND(AJ1821&lt;0,AK1821&gt;0),AK1821,0)+IF(AND(AL1821&gt;0,AM1821&gt;0),AM1821,0))</f>
        <v>0</v>
      </c>
      <c r="AQ1821" s="40">
        <f>AU1821*D1821</f>
        <v>37867.783564329126</v>
      </c>
      <c r="AR1821" s="40">
        <f>AV1821*E1821</f>
        <v>18191.453723687606</v>
      </c>
      <c r="AS1821" s="40">
        <f>IF(AND(Y1821&lt;&gt;0,AN1821&lt;&gt;0),0,Q1821)</f>
        <v>1479.8350990835577</v>
      </c>
      <c r="AT1821" s="41">
        <f t="shared" ref="AT1821:AT1884" si="468">SUM(AQ1821:AS1821)</f>
        <v>57539.072387100292</v>
      </c>
      <c r="AU1821" s="42">
        <f>S1821+AN1821</f>
        <v>662.13994691955111</v>
      </c>
      <c r="AV1821" s="37">
        <f>T1821+AO1821</f>
        <v>686.46995183726813</v>
      </c>
      <c r="AW1821" s="58">
        <f t="shared" si="453"/>
        <v>0.65812294139136518</v>
      </c>
      <c r="AX1821" s="58">
        <f t="shared" si="454"/>
        <v>0.31615827243968492</v>
      </c>
      <c r="AY1821" s="59">
        <f t="shared" si="455"/>
        <v>2.5718786168949823E-2</v>
      </c>
      <c r="AZ1821" s="54">
        <f t="shared" si="463"/>
        <v>5.302275668793266E-3</v>
      </c>
    </row>
    <row r="1822" spans="3:52" x14ac:dyDescent="0.25">
      <c r="C1822" s="35">
        <v>37314</v>
      </c>
      <c r="D1822" s="36">
        <v>58.12</v>
      </c>
      <c r="E1822" s="37">
        <v>26.38</v>
      </c>
      <c r="F1822" s="38">
        <v>0</v>
      </c>
      <c r="G1822" s="7">
        <v>0</v>
      </c>
      <c r="H1822" s="38">
        <v>1</v>
      </c>
      <c r="I1822" s="7">
        <v>1</v>
      </c>
      <c r="J1822" s="36">
        <f t="shared" si="456"/>
        <v>58.090940000000003</v>
      </c>
      <c r="K1822" s="37">
        <f t="shared" si="457"/>
        <v>26.366810000000001</v>
      </c>
      <c r="L1822" s="36">
        <f t="shared" si="458"/>
        <v>58.149059999999992</v>
      </c>
      <c r="M1822" s="37">
        <f t="shared" si="459"/>
        <v>26.393189999999997</v>
      </c>
      <c r="O1822" s="39">
        <f t="shared" si="460"/>
        <v>38483.57371496431</v>
      </c>
      <c r="P1822" s="40">
        <f t="shared" si="461"/>
        <v>18109.077329467131</v>
      </c>
      <c r="Q1822" s="40">
        <f>S1822*F1822+T1822*G1822+AS1821*(1+$G$9/252)</f>
        <v>1479.8938226986006</v>
      </c>
      <c r="R1822" s="41">
        <f t="shared" si="464"/>
        <v>58072.54486713004</v>
      </c>
      <c r="S1822" s="36">
        <f>AU1821*H1821</f>
        <v>662.13994691955111</v>
      </c>
      <c r="T1822" s="37">
        <f>AV1821*I1821</f>
        <v>686.46995183726813</v>
      </c>
      <c r="U1822" s="57">
        <f t="shared" si="467"/>
        <v>0.66268102772170068</v>
      </c>
      <c r="V1822" s="58">
        <f t="shared" si="465"/>
        <v>0.31183543567619937</v>
      </c>
      <c r="W1822" s="59">
        <f t="shared" si="466"/>
        <v>2.5483536602099961E-2</v>
      </c>
      <c r="Y1822" s="7">
        <f t="shared" si="462"/>
        <v>0</v>
      </c>
      <c r="Z1822" s="40"/>
      <c r="AA1822" s="40"/>
      <c r="AB1822" s="40"/>
      <c r="AC1822" s="40"/>
      <c r="AD1822" s="40"/>
      <c r="AE1822" s="40"/>
      <c r="AF1822" s="40"/>
      <c r="AG1822" s="41"/>
      <c r="AH1822" s="40"/>
      <c r="AI1822" s="40"/>
      <c r="AJ1822" s="40"/>
      <c r="AK1822" s="40"/>
      <c r="AL1822" s="40"/>
      <c r="AM1822" s="41"/>
      <c r="AN1822" s="36">
        <f>Y1822*(IF(AND(AH1822&gt;0,AI1822&lt;0),AH1822,0)+IF(AND(AJ1822&lt;0,AK1822&gt;0),AJ1822,0)+IF(AND(AL1822&gt;0,AM1822&gt;0),AL1822,0))</f>
        <v>0</v>
      </c>
      <c r="AO1822" s="37">
        <f>Y1822*(IF(AND(AH1822&gt;0,AI1822&lt;0),AI1822,0)+IF(AND(AJ1822&lt;0,AK1822&gt;0),AK1822,0)+IF(AND(AL1822&gt;0,AM1822&gt;0),AM1822,0))</f>
        <v>0</v>
      </c>
      <c r="AQ1822" s="40">
        <f>AU1822*D1822</f>
        <v>38483.57371496431</v>
      </c>
      <c r="AR1822" s="40">
        <f>AV1822*E1822</f>
        <v>18109.077329467131</v>
      </c>
      <c r="AS1822" s="40">
        <f>IF(AND(Y1822&lt;&gt;0,AN1822&lt;&gt;0),0,Q1822)</f>
        <v>1479.8938226986006</v>
      </c>
      <c r="AT1822" s="41">
        <f t="shared" si="468"/>
        <v>58072.54486713004</v>
      </c>
      <c r="AU1822" s="42">
        <f>S1822+AN1822</f>
        <v>662.13994691955111</v>
      </c>
      <c r="AV1822" s="37">
        <f>T1822+AO1822</f>
        <v>686.46995183726813</v>
      </c>
      <c r="AW1822" s="58">
        <f t="shared" si="453"/>
        <v>0.66268102772170068</v>
      </c>
      <c r="AX1822" s="58">
        <f t="shared" si="454"/>
        <v>0.31183543567619937</v>
      </c>
      <c r="AY1822" s="59">
        <f t="shared" si="455"/>
        <v>2.5483536602099961E-2</v>
      </c>
      <c r="AZ1822" s="54">
        <f t="shared" si="463"/>
        <v>9.2714821059463048E-3</v>
      </c>
    </row>
    <row r="1823" spans="3:52" x14ac:dyDescent="0.25">
      <c r="C1823" s="35">
        <v>37315</v>
      </c>
      <c r="D1823" s="36">
        <v>57.86</v>
      </c>
      <c r="E1823" s="37">
        <v>26.1</v>
      </c>
      <c r="F1823" s="38">
        <v>0</v>
      </c>
      <c r="G1823" s="7">
        <v>0</v>
      </c>
      <c r="H1823" s="38">
        <v>1</v>
      </c>
      <c r="I1823" s="7">
        <v>1</v>
      </c>
      <c r="J1823" s="36">
        <f t="shared" si="456"/>
        <v>57.831070000000004</v>
      </c>
      <c r="K1823" s="37">
        <f t="shared" si="457"/>
        <v>26.086950000000002</v>
      </c>
      <c r="L1823" s="36">
        <f t="shared" si="458"/>
        <v>57.888929999999995</v>
      </c>
      <c r="M1823" s="37">
        <f t="shared" si="459"/>
        <v>26.113050000000001</v>
      </c>
      <c r="O1823" s="39">
        <f t="shared" si="460"/>
        <v>38311.41732876523</v>
      </c>
      <c r="P1823" s="40">
        <f t="shared" si="461"/>
        <v>17916.865742952697</v>
      </c>
      <c r="Q1823" s="40">
        <f>S1823*F1823+T1823*G1823+AS1822*(1+$G$9/252)</f>
        <v>1479.9525486439456</v>
      </c>
      <c r="R1823" s="41">
        <f t="shared" si="464"/>
        <v>57708.235620361876</v>
      </c>
      <c r="S1823" s="36">
        <f>AU1822*H1822</f>
        <v>662.13994691955111</v>
      </c>
      <c r="T1823" s="37">
        <f>AV1822*I1822</f>
        <v>686.46995183726813</v>
      </c>
      <c r="U1823" s="57">
        <f t="shared" si="467"/>
        <v>0.66388127997535518</v>
      </c>
      <c r="V1823" s="58">
        <f t="shared" si="465"/>
        <v>0.31047328947674285</v>
      </c>
      <c r="W1823" s="59">
        <f t="shared" si="466"/>
        <v>2.5645430547901842E-2</v>
      </c>
      <c r="Y1823" s="7">
        <f t="shared" si="462"/>
        <v>0</v>
      </c>
      <c r="Z1823" s="40"/>
      <c r="AA1823" s="40"/>
      <c r="AB1823" s="40"/>
      <c r="AC1823" s="40"/>
      <c r="AD1823" s="40"/>
      <c r="AE1823" s="40"/>
      <c r="AF1823" s="40"/>
      <c r="AG1823" s="41"/>
      <c r="AH1823" s="40"/>
      <c r="AI1823" s="40"/>
      <c r="AJ1823" s="40"/>
      <c r="AK1823" s="40"/>
      <c r="AL1823" s="40"/>
      <c r="AM1823" s="41"/>
      <c r="AN1823" s="36">
        <f>Y1823*(IF(AND(AH1823&gt;0,AI1823&lt;0),AH1823,0)+IF(AND(AJ1823&lt;0,AK1823&gt;0),AJ1823,0)+IF(AND(AL1823&gt;0,AM1823&gt;0),AL1823,0))</f>
        <v>0</v>
      </c>
      <c r="AO1823" s="37">
        <f>Y1823*(IF(AND(AH1823&gt;0,AI1823&lt;0),AI1823,0)+IF(AND(AJ1823&lt;0,AK1823&gt;0),AK1823,0)+IF(AND(AL1823&gt;0,AM1823&gt;0),AM1823,0))</f>
        <v>0</v>
      </c>
      <c r="AQ1823" s="40">
        <f>AU1823*D1823</f>
        <v>38311.41732876523</v>
      </c>
      <c r="AR1823" s="40">
        <f>AV1823*E1823</f>
        <v>17916.865742952697</v>
      </c>
      <c r="AS1823" s="40">
        <f>IF(AND(Y1823&lt;&gt;0,AN1823&lt;&gt;0),0,Q1823)</f>
        <v>1479.9525486439456</v>
      </c>
      <c r="AT1823" s="41">
        <f t="shared" si="468"/>
        <v>57708.235620361876</v>
      </c>
      <c r="AU1823" s="42">
        <f>S1823+AN1823</f>
        <v>662.13994691955111</v>
      </c>
      <c r="AV1823" s="37">
        <f>T1823+AO1823</f>
        <v>686.46995183726813</v>
      </c>
      <c r="AW1823" s="58">
        <f t="shared" si="453"/>
        <v>0.66388127997535518</v>
      </c>
      <c r="AX1823" s="58">
        <f t="shared" si="454"/>
        <v>0.31047328947674285</v>
      </c>
      <c r="AY1823" s="59">
        <f t="shared" si="455"/>
        <v>2.5645430547901842E-2</v>
      </c>
      <c r="AZ1823" s="54">
        <f t="shared" si="463"/>
        <v>-6.273347372699134E-3</v>
      </c>
    </row>
    <row r="1824" spans="3:52" x14ac:dyDescent="0.25">
      <c r="C1824" s="35">
        <v>37316</v>
      </c>
      <c r="D1824" s="36">
        <v>58.45</v>
      </c>
      <c r="E1824" s="37">
        <v>26.17</v>
      </c>
      <c r="F1824" s="38">
        <v>0</v>
      </c>
      <c r="G1824" s="7">
        <v>0</v>
      </c>
      <c r="H1824" s="38">
        <v>1</v>
      </c>
      <c r="I1824" s="7">
        <v>1</v>
      </c>
      <c r="J1824" s="36">
        <f t="shared" si="456"/>
        <v>58.420775000000006</v>
      </c>
      <c r="K1824" s="37">
        <f t="shared" si="457"/>
        <v>26.156915000000001</v>
      </c>
      <c r="L1824" s="36">
        <f t="shared" si="458"/>
        <v>58.479225</v>
      </c>
      <c r="M1824" s="37">
        <f t="shared" si="459"/>
        <v>26.183085000000002</v>
      </c>
      <c r="O1824" s="39">
        <f t="shared" si="460"/>
        <v>38702.079897447766</v>
      </c>
      <c r="P1824" s="40">
        <f t="shared" si="461"/>
        <v>17964.918639581309</v>
      </c>
      <c r="Q1824" s="40">
        <f>S1824*F1824+T1824*G1824+AS1823*(1+$G$9/252)</f>
        <v>1480.0112769196853</v>
      </c>
      <c r="R1824" s="41">
        <f t="shared" si="464"/>
        <v>58147.00981394876</v>
      </c>
      <c r="S1824" s="36">
        <f>AU1823*H1823</f>
        <v>662.13994691955111</v>
      </c>
      <c r="T1824" s="37">
        <f>AV1823*I1823</f>
        <v>686.46995183726813</v>
      </c>
      <c r="U1824" s="57">
        <f t="shared" si="467"/>
        <v>0.66559020010283676</v>
      </c>
      <c r="V1824" s="58">
        <f t="shared" si="465"/>
        <v>0.30895687838571784</v>
      </c>
      <c r="W1824" s="59">
        <f t="shared" si="466"/>
        <v>2.5452921511445438E-2</v>
      </c>
      <c r="Y1824" s="7">
        <f t="shared" si="462"/>
        <v>0</v>
      </c>
      <c r="Z1824" s="40"/>
      <c r="AA1824" s="40"/>
      <c r="AB1824" s="40"/>
      <c r="AC1824" s="40"/>
      <c r="AD1824" s="40"/>
      <c r="AE1824" s="40"/>
      <c r="AF1824" s="40"/>
      <c r="AG1824" s="41"/>
      <c r="AH1824" s="40"/>
      <c r="AI1824" s="40"/>
      <c r="AJ1824" s="40"/>
      <c r="AK1824" s="40"/>
      <c r="AL1824" s="40"/>
      <c r="AM1824" s="41"/>
      <c r="AN1824" s="36">
        <f>Y1824*(IF(AND(AH1824&gt;0,AI1824&lt;0),AH1824,0)+IF(AND(AJ1824&lt;0,AK1824&gt;0),AJ1824,0)+IF(AND(AL1824&gt;0,AM1824&gt;0),AL1824,0))</f>
        <v>0</v>
      </c>
      <c r="AO1824" s="37">
        <f>Y1824*(IF(AND(AH1824&gt;0,AI1824&lt;0),AI1824,0)+IF(AND(AJ1824&lt;0,AK1824&gt;0),AK1824,0)+IF(AND(AL1824&gt;0,AM1824&gt;0),AM1824,0))</f>
        <v>0</v>
      </c>
      <c r="AQ1824" s="40">
        <f>AU1824*D1824</f>
        <v>38702.079897447766</v>
      </c>
      <c r="AR1824" s="40">
        <f>AV1824*E1824</f>
        <v>17964.918639581309</v>
      </c>
      <c r="AS1824" s="40">
        <f>IF(AND(Y1824&lt;&gt;0,AN1824&lt;&gt;0),0,Q1824)</f>
        <v>1480.0112769196853</v>
      </c>
      <c r="AT1824" s="41">
        <f t="shared" si="468"/>
        <v>58147.00981394876</v>
      </c>
      <c r="AU1824" s="42">
        <f>S1824+AN1824</f>
        <v>662.13994691955111</v>
      </c>
      <c r="AV1824" s="37">
        <f>T1824+AO1824</f>
        <v>686.46995183726813</v>
      </c>
      <c r="AW1824" s="58">
        <f t="shared" si="453"/>
        <v>0.66559020010283676</v>
      </c>
      <c r="AX1824" s="58">
        <f t="shared" si="454"/>
        <v>0.30895687838571784</v>
      </c>
      <c r="AY1824" s="59">
        <f t="shared" si="455"/>
        <v>2.5452921511445438E-2</v>
      </c>
      <c r="AZ1824" s="54">
        <f t="shared" si="463"/>
        <v>7.6033201997960376E-3</v>
      </c>
    </row>
    <row r="1825" spans="3:52" x14ac:dyDescent="0.25">
      <c r="C1825" s="35">
        <v>37319</v>
      </c>
      <c r="D1825" s="36">
        <v>61.22</v>
      </c>
      <c r="E1825" s="37">
        <v>26.85</v>
      </c>
      <c r="F1825" s="38">
        <v>0</v>
      </c>
      <c r="G1825" s="7">
        <v>0</v>
      </c>
      <c r="H1825" s="38">
        <v>1</v>
      </c>
      <c r="I1825" s="7">
        <v>1</v>
      </c>
      <c r="J1825" s="36">
        <f t="shared" si="456"/>
        <v>61.189390000000003</v>
      </c>
      <c r="K1825" s="37">
        <f t="shared" si="457"/>
        <v>26.836575000000003</v>
      </c>
      <c r="L1825" s="36">
        <f t="shared" si="458"/>
        <v>61.250609999999995</v>
      </c>
      <c r="M1825" s="37">
        <f t="shared" si="459"/>
        <v>26.863424999999999</v>
      </c>
      <c r="O1825" s="39">
        <f t="shared" si="460"/>
        <v>40536.207550414918</v>
      </c>
      <c r="P1825" s="40">
        <f t="shared" si="461"/>
        <v>18431.71820683065</v>
      </c>
      <c r="Q1825" s="40">
        <f>S1825*F1825+T1825*G1825+AS1824*(1+$G$9/252)</f>
        <v>1480.0700075259122</v>
      </c>
      <c r="R1825" s="41">
        <f t="shared" si="464"/>
        <v>60447.995764771484</v>
      </c>
      <c r="S1825" s="36">
        <f>AU1824*H1824</f>
        <v>662.13994691955111</v>
      </c>
      <c r="T1825" s="37">
        <f>AV1824*I1824</f>
        <v>686.46995183726813</v>
      </c>
      <c r="U1825" s="57">
        <f t="shared" si="467"/>
        <v>0.67059638682080236</v>
      </c>
      <c r="V1825" s="58">
        <f t="shared" si="465"/>
        <v>0.30491859942811339</v>
      </c>
      <c r="W1825" s="59">
        <f t="shared" si="466"/>
        <v>2.4485013751084247E-2</v>
      </c>
      <c r="Y1825" s="7">
        <f t="shared" si="462"/>
        <v>0</v>
      </c>
      <c r="Z1825" s="40"/>
      <c r="AA1825" s="40"/>
      <c r="AB1825" s="40"/>
      <c r="AC1825" s="40"/>
      <c r="AD1825" s="40"/>
      <c r="AE1825" s="40"/>
      <c r="AF1825" s="40"/>
      <c r="AG1825" s="41"/>
      <c r="AH1825" s="40"/>
      <c r="AI1825" s="40"/>
      <c r="AJ1825" s="40"/>
      <c r="AK1825" s="40"/>
      <c r="AL1825" s="40"/>
      <c r="AM1825" s="41"/>
      <c r="AN1825" s="36">
        <f>Y1825*(IF(AND(AH1825&gt;0,AI1825&lt;0),AH1825,0)+IF(AND(AJ1825&lt;0,AK1825&gt;0),AJ1825,0)+IF(AND(AL1825&gt;0,AM1825&gt;0),AL1825,0))</f>
        <v>0</v>
      </c>
      <c r="AO1825" s="37">
        <f>Y1825*(IF(AND(AH1825&gt;0,AI1825&lt;0),AI1825,0)+IF(AND(AJ1825&lt;0,AK1825&gt;0),AK1825,0)+IF(AND(AL1825&gt;0,AM1825&gt;0),AM1825,0))</f>
        <v>0</v>
      </c>
      <c r="AQ1825" s="40">
        <f>AU1825*D1825</f>
        <v>40536.207550414918</v>
      </c>
      <c r="AR1825" s="40">
        <f>AV1825*E1825</f>
        <v>18431.71820683065</v>
      </c>
      <c r="AS1825" s="40">
        <f>IF(AND(Y1825&lt;&gt;0,AN1825&lt;&gt;0),0,Q1825)</f>
        <v>1480.0700075259122</v>
      </c>
      <c r="AT1825" s="41">
        <f t="shared" si="468"/>
        <v>60447.995764771484</v>
      </c>
      <c r="AU1825" s="42">
        <f>S1825+AN1825</f>
        <v>662.13994691955111</v>
      </c>
      <c r="AV1825" s="37">
        <f>T1825+AO1825</f>
        <v>686.46995183726813</v>
      </c>
      <c r="AW1825" s="58">
        <f t="shared" si="453"/>
        <v>0.67059638682080236</v>
      </c>
      <c r="AX1825" s="58">
        <f t="shared" si="454"/>
        <v>0.30491859942811339</v>
      </c>
      <c r="AY1825" s="59">
        <f t="shared" si="455"/>
        <v>2.4485013751084247E-2</v>
      </c>
      <c r="AZ1825" s="54">
        <f t="shared" si="463"/>
        <v>3.9571870646231355E-2</v>
      </c>
    </row>
    <row r="1826" spans="3:52" x14ac:dyDescent="0.25">
      <c r="C1826" s="35">
        <v>37320</v>
      </c>
      <c r="D1826" s="36">
        <v>60.89</v>
      </c>
      <c r="E1826" s="37">
        <v>27.62</v>
      </c>
      <c r="F1826" s="38">
        <v>0</v>
      </c>
      <c r="G1826" s="7">
        <v>0</v>
      </c>
      <c r="H1826" s="38">
        <v>1</v>
      </c>
      <c r="I1826" s="7">
        <v>1</v>
      </c>
      <c r="J1826" s="36">
        <f t="shared" si="456"/>
        <v>60.859555000000007</v>
      </c>
      <c r="K1826" s="37">
        <f t="shared" si="457"/>
        <v>27.606190000000002</v>
      </c>
      <c r="L1826" s="36">
        <f t="shared" si="458"/>
        <v>60.920444999999994</v>
      </c>
      <c r="M1826" s="37">
        <f t="shared" si="459"/>
        <v>27.63381</v>
      </c>
      <c r="O1826" s="39">
        <f t="shared" si="460"/>
        <v>40317.70136793147</v>
      </c>
      <c r="P1826" s="40">
        <f t="shared" si="461"/>
        <v>18960.300069745346</v>
      </c>
      <c r="Q1826" s="40">
        <f>S1826*F1826+T1826*G1826+AS1825*(1+$G$9/252)</f>
        <v>1480.1287404627187</v>
      </c>
      <c r="R1826" s="41">
        <f t="shared" si="464"/>
        <v>60758.130178139538</v>
      </c>
      <c r="S1826" s="36">
        <f>AU1825*H1825</f>
        <v>662.13994691955111</v>
      </c>
      <c r="T1826" s="37">
        <f>AV1825*I1825</f>
        <v>686.46995183726813</v>
      </c>
      <c r="U1826" s="57">
        <f t="shared" si="467"/>
        <v>0.66357705955930768</v>
      </c>
      <c r="V1826" s="58">
        <f t="shared" si="465"/>
        <v>0.31206194157316519</v>
      </c>
      <c r="W1826" s="59">
        <f t="shared" si="466"/>
        <v>2.4360998867527055E-2</v>
      </c>
      <c r="Y1826" s="7">
        <f t="shared" si="462"/>
        <v>0</v>
      </c>
      <c r="Z1826" s="40"/>
      <c r="AA1826" s="40"/>
      <c r="AB1826" s="40"/>
      <c r="AC1826" s="40"/>
      <c r="AD1826" s="40"/>
      <c r="AE1826" s="40"/>
      <c r="AF1826" s="40"/>
      <c r="AG1826" s="41"/>
      <c r="AH1826" s="40"/>
      <c r="AI1826" s="40"/>
      <c r="AJ1826" s="40"/>
      <c r="AK1826" s="40"/>
      <c r="AL1826" s="40"/>
      <c r="AM1826" s="41"/>
      <c r="AN1826" s="36">
        <f>Y1826*(IF(AND(AH1826&gt;0,AI1826&lt;0),AH1826,0)+IF(AND(AJ1826&lt;0,AK1826&gt;0),AJ1826,0)+IF(AND(AL1826&gt;0,AM1826&gt;0),AL1826,0))</f>
        <v>0</v>
      </c>
      <c r="AO1826" s="37">
        <f>Y1826*(IF(AND(AH1826&gt;0,AI1826&lt;0),AI1826,0)+IF(AND(AJ1826&lt;0,AK1826&gt;0),AK1826,0)+IF(AND(AL1826&gt;0,AM1826&gt;0),AM1826,0))</f>
        <v>0</v>
      </c>
      <c r="AQ1826" s="40">
        <f>AU1826*D1826</f>
        <v>40317.70136793147</v>
      </c>
      <c r="AR1826" s="40">
        <f>AV1826*E1826</f>
        <v>18960.300069745346</v>
      </c>
      <c r="AS1826" s="40">
        <f>IF(AND(Y1826&lt;&gt;0,AN1826&lt;&gt;0),0,Q1826)</f>
        <v>1480.1287404627187</v>
      </c>
      <c r="AT1826" s="41">
        <f t="shared" si="468"/>
        <v>60758.130178139538</v>
      </c>
      <c r="AU1826" s="42">
        <f>S1826+AN1826</f>
        <v>662.13994691955111</v>
      </c>
      <c r="AV1826" s="37">
        <f>T1826+AO1826</f>
        <v>686.46995183726813</v>
      </c>
      <c r="AW1826" s="58">
        <f t="shared" si="453"/>
        <v>0.66357705955930768</v>
      </c>
      <c r="AX1826" s="58">
        <f t="shared" si="454"/>
        <v>0.31206194157316519</v>
      </c>
      <c r="AY1826" s="59">
        <f t="shared" si="455"/>
        <v>2.4360998867527055E-2</v>
      </c>
      <c r="AZ1826" s="54">
        <f t="shared" si="463"/>
        <v>5.130598780725748E-3</v>
      </c>
    </row>
    <row r="1827" spans="3:52" x14ac:dyDescent="0.25">
      <c r="C1827" s="35">
        <v>37321</v>
      </c>
      <c r="D1827" s="36">
        <v>60</v>
      </c>
      <c r="E1827" s="37">
        <v>28.06</v>
      </c>
      <c r="F1827" s="38">
        <v>0</v>
      </c>
      <c r="G1827" s="7">
        <v>0</v>
      </c>
      <c r="H1827" s="38">
        <v>1</v>
      </c>
      <c r="I1827" s="7">
        <v>1</v>
      </c>
      <c r="J1827" s="36">
        <f t="shared" si="456"/>
        <v>59.970000000000006</v>
      </c>
      <c r="K1827" s="37">
        <f t="shared" si="457"/>
        <v>28.045970000000001</v>
      </c>
      <c r="L1827" s="36">
        <f t="shared" si="458"/>
        <v>60.029999999999994</v>
      </c>
      <c r="M1827" s="37">
        <f t="shared" si="459"/>
        <v>28.074029999999997</v>
      </c>
      <c r="O1827" s="39">
        <f t="shared" si="460"/>
        <v>39728.396815173066</v>
      </c>
      <c r="P1827" s="40">
        <f t="shared" si="461"/>
        <v>19262.346848553741</v>
      </c>
      <c r="Q1827" s="40">
        <f>S1827*F1827+T1827*G1827+AS1826*(1+$G$9/252)</f>
        <v>1480.1874757301973</v>
      </c>
      <c r="R1827" s="41">
        <f t="shared" si="464"/>
        <v>60470.93113945701</v>
      </c>
      <c r="S1827" s="36">
        <f>AU1826*H1826</f>
        <v>662.13994691955111</v>
      </c>
      <c r="T1827" s="37">
        <f>AV1826*I1826</f>
        <v>686.46995183726813</v>
      </c>
      <c r="U1827" s="57">
        <f t="shared" si="467"/>
        <v>0.65698338137959422</v>
      </c>
      <c r="V1827" s="58">
        <f t="shared" si="465"/>
        <v>0.31853894897254437</v>
      </c>
      <c r="W1827" s="59">
        <f t="shared" si="466"/>
        <v>2.4477669647861296E-2</v>
      </c>
      <c r="Y1827" s="7">
        <f t="shared" si="462"/>
        <v>0</v>
      </c>
      <c r="Z1827" s="40"/>
      <c r="AA1827" s="40"/>
      <c r="AB1827" s="40"/>
      <c r="AC1827" s="40"/>
      <c r="AD1827" s="40"/>
      <c r="AE1827" s="40"/>
      <c r="AF1827" s="40"/>
      <c r="AG1827" s="41"/>
      <c r="AH1827" s="40"/>
      <c r="AI1827" s="40"/>
      <c r="AJ1827" s="40"/>
      <c r="AK1827" s="40"/>
      <c r="AL1827" s="40"/>
      <c r="AM1827" s="41"/>
      <c r="AN1827" s="36">
        <f>Y1827*(IF(AND(AH1827&gt;0,AI1827&lt;0),AH1827,0)+IF(AND(AJ1827&lt;0,AK1827&gt;0),AJ1827,0)+IF(AND(AL1827&gt;0,AM1827&gt;0),AL1827,0))</f>
        <v>0</v>
      </c>
      <c r="AO1827" s="37">
        <f>Y1827*(IF(AND(AH1827&gt;0,AI1827&lt;0),AI1827,0)+IF(AND(AJ1827&lt;0,AK1827&gt;0),AK1827,0)+IF(AND(AL1827&gt;0,AM1827&gt;0),AM1827,0))</f>
        <v>0</v>
      </c>
      <c r="AQ1827" s="40">
        <f>AU1827*D1827</f>
        <v>39728.396815173066</v>
      </c>
      <c r="AR1827" s="40">
        <f>AV1827*E1827</f>
        <v>19262.346848553741</v>
      </c>
      <c r="AS1827" s="40">
        <f>IF(AND(Y1827&lt;&gt;0,AN1827&lt;&gt;0),0,Q1827)</f>
        <v>1480.1874757301973</v>
      </c>
      <c r="AT1827" s="41">
        <f t="shared" si="468"/>
        <v>60470.93113945701</v>
      </c>
      <c r="AU1827" s="42">
        <f>S1827+AN1827</f>
        <v>662.13994691955111</v>
      </c>
      <c r="AV1827" s="37">
        <f>T1827+AO1827</f>
        <v>686.46995183726813</v>
      </c>
      <c r="AW1827" s="58">
        <f t="shared" si="453"/>
        <v>0.65698338137959422</v>
      </c>
      <c r="AX1827" s="58">
        <f t="shared" si="454"/>
        <v>0.31853894897254437</v>
      </c>
      <c r="AY1827" s="59">
        <f t="shared" si="455"/>
        <v>2.4477669647861296E-2</v>
      </c>
      <c r="AZ1827" s="54">
        <f t="shared" si="463"/>
        <v>-4.7269235876824522E-3</v>
      </c>
    </row>
    <row r="1828" spans="3:52" x14ac:dyDescent="0.25">
      <c r="C1828" s="35">
        <v>37322</v>
      </c>
      <c r="D1828" s="36">
        <v>59.6</v>
      </c>
      <c r="E1828" s="37">
        <v>27.74</v>
      </c>
      <c r="F1828" s="38">
        <v>0</v>
      </c>
      <c r="G1828" s="7">
        <v>0</v>
      </c>
      <c r="H1828" s="38">
        <v>1</v>
      </c>
      <c r="I1828" s="7">
        <v>1</v>
      </c>
      <c r="J1828" s="36">
        <f t="shared" si="456"/>
        <v>59.570200000000007</v>
      </c>
      <c r="K1828" s="37">
        <f t="shared" si="457"/>
        <v>27.726130000000001</v>
      </c>
      <c r="L1828" s="36">
        <f t="shared" si="458"/>
        <v>59.629799999999996</v>
      </c>
      <c r="M1828" s="37">
        <f t="shared" si="459"/>
        <v>27.753869999999996</v>
      </c>
      <c r="O1828" s="39">
        <f t="shared" si="460"/>
        <v>39463.540836405249</v>
      </c>
      <c r="P1828" s="40">
        <f t="shared" si="461"/>
        <v>19042.676463965818</v>
      </c>
      <c r="Q1828" s="40">
        <f>S1828*F1828+T1828*G1828+AS1827*(1+$G$9/252)</f>
        <v>1480.2462133284405</v>
      </c>
      <c r="R1828" s="41">
        <f t="shared" si="464"/>
        <v>59986.463513699506</v>
      </c>
      <c r="S1828" s="36">
        <f>AU1827*H1827</f>
        <v>662.13994691955111</v>
      </c>
      <c r="T1828" s="37">
        <f>AV1827*I1827</f>
        <v>686.46995183726813</v>
      </c>
      <c r="U1828" s="57">
        <f t="shared" si="467"/>
        <v>0.65787410233631627</v>
      </c>
      <c r="V1828" s="58">
        <f t="shared" si="465"/>
        <v>0.3174495602598229</v>
      </c>
      <c r="W1828" s="59">
        <f t="shared" si="466"/>
        <v>2.4676337403860903E-2</v>
      </c>
      <c r="Y1828" s="7">
        <f t="shared" si="462"/>
        <v>0</v>
      </c>
      <c r="Z1828" s="40"/>
      <c r="AA1828" s="40"/>
      <c r="AB1828" s="40"/>
      <c r="AC1828" s="40"/>
      <c r="AD1828" s="40"/>
      <c r="AE1828" s="40"/>
      <c r="AF1828" s="40"/>
      <c r="AG1828" s="41"/>
      <c r="AH1828" s="40"/>
      <c r="AI1828" s="40"/>
      <c r="AJ1828" s="40"/>
      <c r="AK1828" s="40"/>
      <c r="AL1828" s="40"/>
      <c r="AM1828" s="41"/>
      <c r="AN1828" s="36">
        <f>Y1828*(IF(AND(AH1828&gt;0,AI1828&lt;0),AH1828,0)+IF(AND(AJ1828&lt;0,AK1828&gt;0),AJ1828,0)+IF(AND(AL1828&gt;0,AM1828&gt;0),AL1828,0))</f>
        <v>0</v>
      </c>
      <c r="AO1828" s="37">
        <f>Y1828*(IF(AND(AH1828&gt;0,AI1828&lt;0),AI1828,0)+IF(AND(AJ1828&lt;0,AK1828&gt;0),AK1828,0)+IF(AND(AL1828&gt;0,AM1828&gt;0),AM1828,0))</f>
        <v>0</v>
      </c>
      <c r="AQ1828" s="40">
        <f>AU1828*D1828</f>
        <v>39463.540836405249</v>
      </c>
      <c r="AR1828" s="40">
        <f>AV1828*E1828</f>
        <v>19042.676463965818</v>
      </c>
      <c r="AS1828" s="40">
        <f>IF(AND(Y1828&lt;&gt;0,AN1828&lt;&gt;0),0,Q1828)</f>
        <v>1480.2462133284405</v>
      </c>
      <c r="AT1828" s="41">
        <f t="shared" si="468"/>
        <v>59986.463513699506</v>
      </c>
      <c r="AU1828" s="42">
        <f>S1828+AN1828</f>
        <v>662.13994691955111</v>
      </c>
      <c r="AV1828" s="37">
        <f>T1828+AO1828</f>
        <v>686.46995183726813</v>
      </c>
      <c r="AW1828" s="58">
        <f t="shared" si="453"/>
        <v>0.65787410233631627</v>
      </c>
      <c r="AX1828" s="58">
        <f t="shared" si="454"/>
        <v>0.3174495602598229</v>
      </c>
      <c r="AY1828" s="59">
        <f t="shared" si="455"/>
        <v>2.4676337403860903E-2</v>
      </c>
      <c r="AZ1828" s="54">
        <f t="shared" si="463"/>
        <v>-8.0115787309481545E-3</v>
      </c>
    </row>
    <row r="1829" spans="3:52" x14ac:dyDescent="0.25">
      <c r="C1829" s="35">
        <v>37323</v>
      </c>
      <c r="D1829" s="36">
        <v>60.3</v>
      </c>
      <c r="E1829" s="37">
        <v>27.91</v>
      </c>
      <c r="F1829" s="38">
        <v>0</v>
      </c>
      <c r="G1829" s="7">
        <v>0</v>
      </c>
      <c r="H1829" s="38">
        <v>1</v>
      </c>
      <c r="I1829" s="7">
        <v>1</v>
      </c>
      <c r="J1829" s="36">
        <f t="shared" si="456"/>
        <v>60.269849999999998</v>
      </c>
      <c r="K1829" s="37">
        <f t="shared" si="457"/>
        <v>27.896045000000001</v>
      </c>
      <c r="L1829" s="36">
        <f t="shared" si="458"/>
        <v>60.330149999999996</v>
      </c>
      <c r="M1829" s="37">
        <f t="shared" si="459"/>
        <v>27.923954999999999</v>
      </c>
      <c r="O1829" s="39">
        <f t="shared" si="460"/>
        <v>39927.038799248927</v>
      </c>
      <c r="P1829" s="40">
        <f t="shared" si="461"/>
        <v>19159.376355778153</v>
      </c>
      <c r="Q1829" s="40">
        <f>S1829*F1829+T1829*G1829+AS1828*(1+$G$9/252)</f>
        <v>1480.3049532575408</v>
      </c>
      <c r="R1829" s="41">
        <f t="shared" si="464"/>
        <v>60566.720108284615</v>
      </c>
      <c r="S1829" s="36">
        <f>AU1828*H1828</f>
        <v>662.13994691955111</v>
      </c>
      <c r="T1829" s="37">
        <f>AV1828*I1828</f>
        <v>686.46995183726813</v>
      </c>
      <c r="U1829" s="57">
        <f t="shared" si="467"/>
        <v>0.65922405452804944</v>
      </c>
      <c r="V1829" s="58">
        <f t="shared" si="465"/>
        <v>0.31633504871196483</v>
      </c>
      <c r="W1829" s="59">
        <f t="shared" si="466"/>
        <v>2.4440896759985807E-2</v>
      </c>
      <c r="Y1829" s="7">
        <f t="shared" si="462"/>
        <v>0</v>
      </c>
      <c r="Z1829" s="40"/>
      <c r="AA1829" s="40"/>
      <c r="AB1829" s="40"/>
      <c r="AC1829" s="40"/>
      <c r="AD1829" s="40"/>
      <c r="AE1829" s="40"/>
      <c r="AF1829" s="40"/>
      <c r="AG1829" s="41"/>
      <c r="AH1829" s="40"/>
      <c r="AI1829" s="40"/>
      <c r="AJ1829" s="40"/>
      <c r="AK1829" s="40"/>
      <c r="AL1829" s="40"/>
      <c r="AM1829" s="41"/>
      <c r="AN1829" s="36">
        <f>Y1829*(IF(AND(AH1829&gt;0,AI1829&lt;0),AH1829,0)+IF(AND(AJ1829&lt;0,AK1829&gt;0),AJ1829,0)+IF(AND(AL1829&gt;0,AM1829&gt;0),AL1829,0))</f>
        <v>0</v>
      </c>
      <c r="AO1829" s="37">
        <f>Y1829*(IF(AND(AH1829&gt;0,AI1829&lt;0),AI1829,0)+IF(AND(AJ1829&lt;0,AK1829&gt;0),AK1829,0)+IF(AND(AL1829&gt;0,AM1829&gt;0),AM1829,0))</f>
        <v>0</v>
      </c>
      <c r="AQ1829" s="40">
        <f>AU1829*D1829</f>
        <v>39927.038799248927</v>
      </c>
      <c r="AR1829" s="40">
        <f>AV1829*E1829</f>
        <v>19159.376355778153</v>
      </c>
      <c r="AS1829" s="40">
        <f>IF(AND(Y1829&lt;&gt;0,AN1829&lt;&gt;0),0,Q1829)</f>
        <v>1480.3049532575408</v>
      </c>
      <c r="AT1829" s="41">
        <f t="shared" si="468"/>
        <v>60566.720108284615</v>
      </c>
      <c r="AU1829" s="42">
        <f>S1829+AN1829</f>
        <v>662.13994691955111</v>
      </c>
      <c r="AV1829" s="37">
        <f>T1829+AO1829</f>
        <v>686.46995183726813</v>
      </c>
      <c r="AW1829" s="58">
        <f t="shared" si="453"/>
        <v>0.65922405452804944</v>
      </c>
      <c r="AX1829" s="58">
        <f t="shared" si="454"/>
        <v>0.31633504871196483</v>
      </c>
      <c r="AY1829" s="59">
        <f t="shared" si="455"/>
        <v>2.4440896759985807E-2</v>
      </c>
      <c r="AZ1829" s="54">
        <f t="shared" si="463"/>
        <v>9.6731255786164372E-3</v>
      </c>
    </row>
    <row r="1830" spans="3:52" x14ac:dyDescent="0.25">
      <c r="C1830" s="35">
        <v>37326</v>
      </c>
      <c r="D1830" s="36">
        <v>59.01</v>
      </c>
      <c r="E1830" s="37">
        <v>27.9</v>
      </c>
      <c r="F1830" s="38">
        <v>0</v>
      </c>
      <c r="G1830" s="7">
        <v>0</v>
      </c>
      <c r="H1830" s="38">
        <v>1</v>
      </c>
      <c r="I1830" s="7">
        <v>1</v>
      </c>
      <c r="J1830" s="36">
        <f t="shared" si="456"/>
        <v>58.980495000000005</v>
      </c>
      <c r="K1830" s="37">
        <f t="shared" si="457"/>
        <v>27.886050000000001</v>
      </c>
      <c r="L1830" s="36">
        <f t="shared" si="458"/>
        <v>59.039504999999991</v>
      </c>
      <c r="M1830" s="37">
        <f t="shared" si="459"/>
        <v>27.913949999999996</v>
      </c>
      <c r="O1830" s="39">
        <f t="shared" si="460"/>
        <v>39072.878267722706</v>
      </c>
      <c r="P1830" s="40">
        <f t="shared" si="461"/>
        <v>19152.51165625978</v>
      </c>
      <c r="Q1830" s="40">
        <f>S1830*F1830+T1830*G1830+AS1829*(1+$G$9/252)</f>
        <v>1480.3636955175905</v>
      </c>
      <c r="R1830" s="41">
        <f t="shared" si="464"/>
        <v>59705.753619500072</v>
      </c>
      <c r="S1830" s="36">
        <f>AU1829*H1829</f>
        <v>662.13994691955111</v>
      </c>
      <c r="T1830" s="37">
        <f>AV1829*I1829</f>
        <v>686.46995183726813</v>
      </c>
      <c r="U1830" s="57">
        <f t="shared" si="467"/>
        <v>0.65442400269714363</v>
      </c>
      <c r="V1830" s="58">
        <f t="shared" si="465"/>
        <v>0.3207816750512385</v>
      </c>
      <c r="W1830" s="59">
        <f t="shared" si="466"/>
        <v>2.4794322251617967E-2</v>
      </c>
      <c r="Y1830" s="7">
        <f t="shared" si="462"/>
        <v>0</v>
      </c>
      <c r="Z1830" s="40"/>
      <c r="AA1830" s="40"/>
      <c r="AB1830" s="40"/>
      <c r="AC1830" s="40"/>
      <c r="AD1830" s="40"/>
      <c r="AE1830" s="40"/>
      <c r="AF1830" s="40"/>
      <c r="AG1830" s="41"/>
      <c r="AH1830" s="40"/>
      <c r="AI1830" s="40"/>
      <c r="AJ1830" s="40"/>
      <c r="AK1830" s="40"/>
      <c r="AL1830" s="40"/>
      <c r="AM1830" s="41"/>
      <c r="AN1830" s="36">
        <f>Y1830*(IF(AND(AH1830&gt;0,AI1830&lt;0),AH1830,0)+IF(AND(AJ1830&lt;0,AK1830&gt;0),AJ1830,0)+IF(AND(AL1830&gt;0,AM1830&gt;0),AL1830,0))</f>
        <v>0</v>
      </c>
      <c r="AO1830" s="37">
        <f>Y1830*(IF(AND(AH1830&gt;0,AI1830&lt;0),AI1830,0)+IF(AND(AJ1830&lt;0,AK1830&gt;0),AK1830,0)+IF(AND(AL1830&gt;0,AM1830&gt;0),AM1830,0))</f>
        <v>0</v>
      </c>
      <c r="AQ1830" s="40">
        <f>AU1830*D1830</f>
        <v>39072.878267722706</v>
      </c>
      <c r="AR1830" s="40">
        <f>AV1830*E1830</f>
        <v>19152.51165625978</v>
      </c>
      <c r="AS1830" s="40">
        <f>IF(AND(Y1830&lt;&gt;0,AN1830&lt;&gt;0),0,Q1830)</f>
        <v>1480.3636955175905</v>
      </c>
      <c r="AT1830" s="41">
        <f t="shared" si="468"/>
        <v>59705.753619500072</v>
      </c>
      <c r="AU1830" s="42">
        <f>S1830+AN1830</f>
        <v>662.13994691955111</v>
      </c>
      <c r="AV1830" s="37">
        <f>T1830+AO1830</f>
        <v>686.46995183726813</v>
      </c>
      <c r="AW1830" s="58">
        <f t="shared" si="453"/>
        <v>0.65442400269714363</v>
      </c>
      <c r="AX1830" s="58">
        <f t="shared" si="454"/>
        <v>0.3207816750512385</v>
      </c>
      <c r="AY1830" s="59">
        <f t="shared" si="455"/>
        <v>2.4794322251617967E-2</v>
      </c>
      <c r="AZ1830" s="54">
        <f t="shared" si="463"/>
        <v>-1.4215174393549135E-2</v>
      </c>
    </row>
    <row r="1831" spans="3:52" x14ac:dyDescent="0.25">
      <c r="C1831" s="35">
        <v>37327</v>
      </c>
      <c r="D1831" s="36">
        <v>58.09</v>
      </c>
      <c r="E1831" s="37">
        <v>28.35</v>
      </c>
      <c r="F1831" s="38">
        <v>0</v>
      </c>
      <c r="G1831" s="7">
        <v>0</v>
      </c>
      <c r="H1831" s="38">
        <v>1</v>
      </c>
      <c r="I1831" s="7">
        <v>1</v>
      </c>
      <c r="J1831" s="36">
        <f t="shared" si="456"/>
        <v>58.060955000000007</v>
      </c>
      <c r="K1831" s="37">
        <f t="shared" si="457"/>
        <v>28.335825000000003</v>
      </c>
      <c r="L1831" s="36">
        <f t="shared" si="458"/>
        <v>58.119045</v>
      </c>
      <c r="M1831" s="37">
        <f t="shared" si="459"/>
        <v>28.364174999999999</v>
      </c>
      <c r="O1831" s="39">
        <f t="shared" si="460"/>
        <v>38463.709516556723</v>
      </c>
      <c r="P1831" s="40">
        <f t="shared" si="461"/>
        <v>19461.423134586552</v>
      </c>
      <c r="Q1831" s="40">
        <f>S1831*F1831+T1831*G1831+AS1830*(1+$G$9/252)</f>
        <v>1480.4224401086824</v>
      </c>
      <c r="R1831" s="41">
        <f t="shared" si="464"/>
        <v>59405.555091251954</v>
      </c>
      <c r="S1831" s="36">
        <f>AU1830*H1830</f>
        <v>662.13994691955111</v>
      </c>
      <c r="T1831" s="37">
        <f>AV1830*I1830</f>
        <v>686.46995183726813</v>
      </c>
      <c r="U1831" s="57">
        <f t="shared" si="467"/>
        <v>0.64747664519712367</v>
      </c>
      <c r="V1831" s="58">
        <f t="shared" si="465"/>
        <v>0.32760274867715927</v>
      </c>
      <c r="W1831" s="59">
        <f t="shared" si="466"/>
        <v>2.4920606125717171E-2</v>
      </c>
      <c r="Y1831" s="7">
        <f t="shared" si="462"/>
        <v>0</v>
      </c>
      <c r="Z1831" s="40"/>
      <c r="AA1831" s="40"/>
      <c r="AB1831" s="40"/>
      <c r="AC1831" s="40"/>
      <c r="AD1831" s="40"/>
      <c r="AE1831" s="40"/>
      <c r="AF1831" s="40"/>
      <c r="AG1831" s="41"/>
      <c r="AH1831" s="40"/>
      <c r="AI1831" s="40"/>
      <c r="AJ1831" s="40"/>
      <c r="AK1831" s="40"/>
      <c r="AL1831" s="40"/>
      <c r="AM1831" s="41"/>
      <c r="AN1831" s="36">
        <f>Y1831*(IF(AND(AH1831&gt;0,AI1831&lt;0),AH1831,0)+IF(AND(AJ1831&lt;0,AK1831&gt;0),AJ1831,0)+IF(AND(AL1831&gt;0,AM1831&gt;0),AL1831,0))</f>
        <v>0</v>
      </c>
      <c r="AO1831" s="37">
        <f>Y1831*(IF(AND(AH1831&gt;0,AI1831&lt;0),AI1831,0)+IF(AND(AJ1831&lt;0,AK1831&gt;0),AK1831,0)+IF(AND(AL1831&gt;0,AM1831&gt;0),AM1831,0))</f>
        <v>0</v>
      </c>
      <c r="AQ1831" s="40">
        <f>AU1831*D1831</f>
        <v>38463.709516556723</v>
      </c>
      <c r="AR1831" s="40">
        <f>AV1831*E1831</f>
        <v>19461.423134586552</v>
      </c>
      <c r="AS1831" s="40">
        <f>IF(AND(Y1831&lt;&gt;0,AN1831&lt;&gt;0),0,Q1831)</f>
        <v>1480.4224401086824</v>
      </c>
      <c r="AT1831" s="41">
        <f t="shared" si="468"/>
        <v>59405.555091251954</v>
      </c>
      <c r="AU1831" s="42">
        <f>S1831+AN1831</f>
        <v>662.13994691955111</v>
      </c>
      <c r="AV1831" s="37">
        <f>T1831+AO1831</f>
        <v>686.46995183726813</v>
      </c>
      <c r="AW1831" s="58">
        <f t="shared" si="453"/>
        <v>0.64747664519712367</v>
      </c>
      <c r="AX1831" s="58">
        <f t="shared" si="454"/>
        <v>0.32760274867715927</v>
      </c>
      <c r="AY1831" s="59">
        <f t="shared" si="455"/>
        <v>2.4920606125717171E-2</v>
      </c>
      <c r="AZ1831" s="54">
        <f t="shared" si="463"/>
        <v>-5.0279664864673057E-3</v>
      </c>
    </row>
    <row r="1832" spans="3:52" x14ac:dyDescent="0.25">
      <c r="C1832" s="35">
        <v>37328</v>
      </c>
      <c r="D1832" s="36">
        <v>57.78</v>
      </c>
      <c r="E1832" s="37">
        <v>27.9</v>
      </c>
      <c r="F1832" s="38">
        <v>0</v>
      </c>
      <c r="G1832" s="7">
        <v>0</v>
      </c>
      <c r="H1832" s="38">
        <v>1</v>
      </c>
      <c r="I1832" s="7">
        <v>1</v>
      </c>
      <c r="J1832" s="36">
        <f t="shared" si="456"/>
        <v>57.751110000000004</v>
      </c>
      <c r="K1832" s="37">
        <f t="shared" si="457"/>
        <v>27.886050000000001</v>
      </c>
      <c r="L1832" s="36">
        <f t="shared" si="458"/>
        <v>57.808889999999998</v>
      </c>
      <c r="M1832" s="37">
        <f t="shared" si="459"/>
        <v>27.913949999999996</v>
      </c>
      <c r="O1832" s="39">
        <f t="shared" si="460"/>
        <v>38258.446133011661</v>
      </c>
      <c r="P1832" s="40">
        <f t="shared" si="461"/>
        <v>19152.51165625978</v>
      </c>
      <c r="Q1832" s="40">
        <f>S1832*F1832+T1832*G1832+AS1831*(1+$G$9/252)</f>
        <v>1480.4811870309088</v>
      </c>
      <c r="R1832" s="41">
        <f t="shared" si="464"/>
        <v>58891.43897630235</v>
      </c>
      <c r="S1832" s="36">
        <f>AU1831*H1831</f>
        <v>662.13994691955111</v>
      </c>
      <c r="T1832" s="37">
        <f>AV1831*I1831</f>
        <v>686.46995183726813</v>
      </c>
      <c r="U1832" s="57">
        <f t="shared" si="467"/>
        <v>0.64964359502926539</v>
      </c>
      <c r="V1832" s="58">
        <f t="shared" si="465"/>
        <v>0.32521724700879978</v>
      </c>
      <c r="W1832" s="59">
        <f t="shared" si="466"/>
        <v>2.5139157961934801E-2</v>
      </c>
      <c r="Y1832" s="7">
        <f t="shared" si="462"/>
        <v>0</v>
      </c>
      <c r="Z1832" s="40"/>
      <c r="AA1832" s="40"/>
      <c r="AB1832" s="40"/>
      <c r="AC1832" s="40"/>
      <c r="AD1832" s="40"/>
      <c r="AE1832" s="40"/>
      <c r="AF1832" s="40"/>
      <c r="AG1832" s="41"/>
      <c r="AH1832" s="40"/>
      <c r="AI1832" s="40"/>
      <c r="AJ1832" s="40"/>
      <c r="AK1832" s="40"/>
      <c r="AL1832" s="40"/>
      <c r="AM1832" s="41"/>
      <c r="AN1832" s="36">
        <f>Y1832*(IF(AND(AH1832&gt;0,AI1832&lt;0),AH1832,0)+IF(AND(AJ1832&lt;0,AK1832&gt;0),AJ1832,0)+IF(AND(AL1832&gt;0,AM1832&gt;0),AL1832,0))</f>
        <v>0</v>
      </c>
      <c r="AO1832" s="37">
        <f>Y1832*(IF(AND(AH1832&gt;0,AI1832&lt;0),AI1832,0)+IF(AND(AJ1832&lt;0,AK1832&gt;0),AK1832,0)+IF(AND(AL1832&gt;0,AM1832&gt;0),AM1832,0))</f>
        <v>0</v>
      </c>
      <c r="AQ1832" s="40">
        <f>AU1832*D1832</f>
        <v>38258.446133011661</v>
      </c>
      <c r="AR1832" s="40">
        <f>AV1832*E1832</f>
        <v>19152.51165625978</v>
      </c>
      <c r="AS1832" s="40">
        <f>IF(AND(Y1832&lt;&gt;0,AN1832&lt;&gt;0),0,Q1832)</f>
        <v>1480.4811870309088</v>
      </c>
      <c r="AT1832" s="41">
        <f t="shared" si="468"/>
        <v>58891.43897630235</v>
      </c>
      <c r="AU1832" s="42">
        <f>S1832+AN1832</f>
        <v>662.13994691955111</v>
      </c>
      <c r="AV1832" s="37">
        <f>T1832+AO1832</f>
        <v>686.46995183726813</v>
      </c>
      <c r="AW1832" s="58">
        <f t="shared" si="453"/>
        <v>0.64964359502926539</v>
      </c>
      <c r="AX1832" s="58">
        <f t="shared" si="454"/>
        <v>0.32521724700879978</v>
      </c>
      <c r="AY1832" s="59">
        <f t="shared" si="455"/>
        <v>2.5139157961934801E-2</v>
      </c>
      <c r="AZ1832" s="54">
        <f t="shared" si="463"/>
        <v>-8.6543440955964002E-3</v>
      </c>
    </row>
    <row r="1833" spans="3:52" x14ac:dyDescent="0.25">
      <c r="C1833" s="35">
        <v>37329</v>
      </c>
      <c r="D1833" s="36">
        <v>57.95</v>
      </c>
      <c r="E1833" s="37">
        <v>28.15</v>
      </c>
      <c r="F1833" s="38">
        <v>0</v>
      </c>
      <c r="G1833" s="7">
        <v>0</v>
      </c>
      <c r="H1833" s="38">
        <v>1</v>
      </c>
      <c r="I1833" s="7">
        <v>1</v>
      </c>
      <c r="J1833" s="36">
        <f t="shared" si="456"/>
        <v>57.921025000000007</v>
      </c>
      <c r="K1833" s="37">
        <f t="shared" si="457"/>
        <v>28.135925</v>
      </c>
      <c r="L1833" s="36">
        <f t="shared" si="458"/>
        <v>57.978974999999998</v>
      </c>
      <c r="M1833" s="37">
        <f t="shared" si="459"/>
        <v>28.164074999999997</v>
      </c>
      <c r="O1833" s="39">
        <f t="shared" si="460"/>
        <v>38371.009923987986</v>
      </c>
      <c r="P1833" s="40">
        <f t="shared" si="461"/>
        <v>19324.129144219096</v>
      </c>
      <c r="Q1833" s="40">
        <f>S1833*F1833+T1833*G1833+AS1832*(1+$G$9/252)</f>
        <v>1480.5399362843623</v>
      </c>
      <c r="R1833" s="41">
        <f t="shared" si="464"/>
        <v>59175.679004491438</v>
      </c>
      <c r="S1833" s="36">
        <f>AU1832*H1832</f>
        <v>662.13994691955111</v>
      </c>
      <c r="T1833" s="37">
        <f>AV1832*I1832</f>
        <v>686.46995183726813</v>
      </c>
      <c r="U1833" s="57">
        <f t="shared" si="467"/>
        <v>0.64842534246333905</v>
      </c>
      <c r="V1833" s="58">
        <f t="shared" si="465"/>
        <v>0.32655525833091653</v>
      </c>
      <c r="W1833" s="59">
        <f t="shared" si="466"/>
        <v>2.5019399205744461E-2</v>
      </c>
      <c r="Y1833" s="7">
        <f t="shared" si="462"/>
        <v>0</v>
      </c>
      <c r="Z1833" s="40"/>
      <c r="AA1833" s="40"/>
      <c r="AB1833" s="40"/>
      <c r="AC1833" s="40"/>
      <c r="AD1833" s="40"/>
      <c r="AE1833" s="40"/>
      <c r="AF1833" s="40"/>
      <c r="AG1833" s="41"/>
      <c r="AH1833" s="40"/>
      <c r="AI1833" s="40"/>
      <c r="AJ1833" s="40"/>
      <c r="AK1833" s="40"/>
      <c r="AL1833" s="40"/>
      <c r="AM1833" s="41"/>
      <c r="AN1833" s="36">
        <f>Y1833*(IF(AND(AH1833&gt;0,AI1833&lt;0),AH1833,0)+IF(AND(AJ1833&lt;0,AK1833&gt;0),AJ1833,0)+IF(AND(AL1833&gt;0,AM1833&gt;0),AL1833,0))</f>
        <v>0</v>
      </c>
      <c r="AO1833" s="37">
        <f>Y1833*(IF(AND(AH1833&gt;0,AI1833&lt;0),AI1833,0)+IF(AND(AJ1833&lt;0,AK1833&gt;0),AK1833,0)+IF(AND(AL1833&gt;0,AM1833&gt;0),AM1833,0))</f>
        <v>0</v>
      </c>
      <c r="AQ1833" s="40">
        <f>AU1833*D1833</f>
        <v>38371.009923987986</v>
      </c>
      <c r="AR1833" s="40">
        <f>AV1833*E1833</f>
        <v>19324.129144219096</v>
      </c>
      <c r="AS1833" s="40">
        <f>IF(AND(Y1833&lt;&gt;0,AN1833&lt;&gt;0),0,Q1833)</f>
        <v>1480.5399362843623</v>
      </c>
      <c r="AT1833" s="41">
        <f t="shared" si="468"/>
        <v>59175.679004491438</v>
      </c>
      <c r="AU1833" s="42">
        <f>S1833+AN1833</f>
        <v>662.13994691955111</v>
      </c>
      <c r="AV1833" s="37">
        <f>T1833+AO1833</f>
        <v>686.46995183726813</v>
      </c>
      <c r="AW1833" s="58">
        <f t="shared" si="453"/>
        <v>0.64842534246333905</v>
      </c>
      <c r="AX1833" s="58">
        <f t="shared" si="454"/>
        <v>0.32655525833091653</v>
      </c>
      <c r="AY1833" s="59">
        <f t="shared" si="455"/>
        <v>2.5019399205744461E-2</v>
      </c>
      <c r="AZ1833" s="54">
        <f t="shared" si="463"/>
        <v>4.8265084557275184E-3</v>
      </c>
    </row>
    <row r="1834" spans="3:52" x14ac:dyDescent="0.25">
      <c r="C1834" s="35">
        <v>37330</v>
      </c>
      <c r="D1834" s="36">
        <v>57.45</v>
      </c>
      <c r="E1834" s="37">
        <v>28.72</v>
      </c>
      <c r="F1834" s="38">
        <v>0</v>
      </c>
      <c r="G1834" s="7">
        <v>0</v>
      </c>
      <c r="H1834" s="38">
        <v>1</v>
      </c>
      <c r="I1834" s="7">
        <v>1</v>
      </c>
      <c r="J1834" s="36">
        <f t="shared" si="456"/>
        <v>57.421275000000009</v>
      </c>
      <c r="K1834" s="37">
        <f t="shared" si="457"/>
        <v>28.705639999999999</v>
      </c>
      <c r="L1834" s="36">
        <f t="shared" si="458"/>
        <v>57.478724999999997</v>
      </c>
      <c r="M1834" s="37">
        <f t="shared" si="459"/>
        <v>28.734359999999999</v>
      </c>
      <c r="O1834" s="39">
        <f t="shared" si="460"/>
        <v>38039.939950528213</v>
      </c>
      <c r="P1834" s="40">
        <f t="shared" si="461"/>
        <v>19715.41701676634</v>
      </c>
      <c r="Q1834" s="40">
        <f>S1834*F1834+T1834*G1834+AS1833*(1+$G$9/252)</f>
        <v>1480.5986878691353</v>
      </c>
      <c r="R1834" s="41">
        <f t="shared" si="464"/>
        <v>59235.955655163685</v>
      </c>
      <c r="S1834" s="36">
        <f>AU1833*H1833</f>
        <v>662.13994691955111</v>
      </c>
      <c r="T1834" s="37">
        <f>AV1833*I1833</f>
        <v>686.46995183726813</v>
      </c>
      <c r="U1834" s="57">
        <f t="shared" si="467"/>
        <v>0.64217652150281823</v>
      </c>
      <c r="V1834" s="58">
        <f t="shared" si="465"/>
        <v>0.3328285464243661</v>
      </c>
      <c r="W1834" s="59">
        <f t="shared" si="466"/>
        <v>2.4994932072815633E-2</v>
      </c>
      <c r="Y1834" s="7">
        <f t="shared" si="462"/>
        <v>0</v>
      </c>
      <c r="Z1834" s="40"/>
      <c r="AA1834" s="40"/>
      <c r="AB1834" s="40"/>
      <c r="AC1834" s="40"/>
      <c r="AD1834" s="40"/>
      <c r="AE1834" s="40"/>
      <c r="AF1834" s="40"/>
      <c r="AG1834" s="41"/>
      <c r="AH1834" s="40"/>
      <c r="AI1834" s="40"/>
      <c r="AJ1834" s="40"/>
      <c r="AK1834" s="40"/>
      <c r="AL1834" s="40"/>
      <c r="AM1834" s="41"/>
      <c r="AN1834" s="36">
        <f>Y1834*(IF(AND(AH1834&gt;0,AI1834&lt;0),AH1834,0)+IF(AND(AJ1834&lt;0,AK1834&gt;0),AJ1834,0)+IF(AND(AL1834&gt;0,AM1834&gt;0),AL1834,0))</f>
        <v>0</v>
      </c>
      <c r="AO1834" s="37">
        <f>Y1834*(IF(AND(AH1834&gt;0,AI1834&lt;0),AI1834,0)+IF(AND(AJ1834&lt;0,AK1834&gt;0),AK1834,0)+IF(AND(AL1834&gt;0,AM1834&gt;0),AM1834,0))</f>
        <v>0</v>
      </c>
      <c r="AQ1834" s="40">
        <f>AU1834*D1834</f>
        <v>38039.939950528213</v>
      </c>
      <c r="AR1834" s="40">
        <f>AV1834*E1834</f>
        <v>19715.41701676634</v>
      </c>
      <c r="AS1834" s="40">
        <f>IF(AND(Y1834&lt;&gt;0,AN1834&lt;&gt;0),0,Q1834)</f>
        <v>1480.5986878691353</v>
      </c>
      <c r="AT1834" s="41">
        <f t="shared" si="468"/>
        <v>59235.955655163685</v>
      </c>
      <c r="AU1834" s="42">
        <f>S1834+AN1834</f>
        <v>662.13994691955111</v>
      </c>
      <c r="AV1834" s="37">
        <f>T1834+AO1834</f>
        <v>686.46995183726813</v>
      </c>
      <c r="AW1834" s="58">
        <f t="shared" si="453"/>
        <v>0.64217652150281823</v>
      </c>
      <c r="AX1834" s="58">
        <f t="shared" si="454"/>
        <v>0.3328285464243661</v>
      </c>
      <c r="AY1834" s="59">
        <f t="shared" si="455"/>
        <v>2.4994932072815633E-2</v>
      </c>
      <c r="AZ1834" s="54">
        <f t="shared" si="463"/>
        <v>1.0186051378924255E-3</v>
      </c>
    </row>
    <row r="1835" spans="3:52" x14ac:dyDescent="0.25">
      <c r="C1835" s="35">
        <v>37333</v>
      </c>
      <c r="D1835" s="36">
        <v>57.7</v>
      </c>
      <c r="E1835" s="37">
        <v>28.44</v>
      </c>
      <c r="F1835" s="38">
        <v>0</v>
      </c>
      <c r="G1835" s="7">
        <v>0</v>
      </c>
      <c r="H1835" s="38">
        <v>1</v>
      </c>
      <c r="I1835" s="7">
        <v>1</v>
      </c>
      <c r="J1835" s="36">
        <f t="shared" si="456"/>
        <v>57.671150000000004</v>
      </c>
      <c r="K1835" s="37">
        <f t="shared" si="457"/>
        <v>28.425780000000003</v>
      </c>
      <c r="L1835" s="36">
        <f t="shared" si="458"/>
        <v>57.728850000000001</v>
      </c>
      <c r="M1835" s="37">
        <f t="shared" si="459"/>
        <v>28.454219999999999</v>
      </c>
      <c r="O1835" s="39">
        <f t="shared" si="460"/>
        <v>38205.474937258099</v>
      </c>
      <c r="P1835" s="40">
        <f t="shared" si="461"/>
        <v>19523.205430251906</v>
      </c>
      <c r="Q1835" s="40">
        <f>S1835*F1835+T1835*G1835+AS1834*(1+$G$9/252)</f>
        <v>1480.6574417853205</v>
      </c>
      <c r="R1835" s="41">
        <f t="shared" si="464"/>
        <v>59209.337809295328</v>
      </c>
      <c r="S1835" s="36">
        <f>AU1834*H1834</f>
        <v>662.13994691955111</v>
      </c>
      <c r="T1835" s="37">
        <f>AV1834*I1834</f>
        <v>686.46995183726813</v>
      </c>
      <c r="U1835" s="57">
        <f t="shared" si="467"/>
        <v>0.64526097319838949</v>
      </c>
      <c r="V1835" s="58">
        <f t="shared" si="465"/>
        <v>0.32973186582719965</v>
      </c>
      <c r="W1835" s="59">
        <f t="shared" si="466"/>
        <v>2.5007160974410875E-2</v>
      </c>
      <c r="Y1835" s="7">
        <f t="shared" si="462"/>
        <v>0</v>
      </c>
      <c r="Z1835" s="40"/>
      <c r="AA1835" s="40"/>
      <c r="AB1835" s="40"/>
      <c r="AC1835" s="40"/>
      <c r="AD1835" s="40"/>
      <c r="AE1835" s="40"/>
      <c r="AF1835" s="40"/>
      <c r="AG1835" s="41"/>
      <c r="AH1835" s="40"/>
      <c r="AI1835" s="40"/>
      <c r="AJ1835" s="40"/>
      <c r="AK1835" s="40"/>
      <c r="AL1835" s="40"/>
      <c r="AM1835" s="41"/>
      <c r="AN1835" s="36">
        <f>Y1835*(IF(AND(AH1835&gt;0,AI1835&lt;0),AH1835,0)+IF(AND(AJ1835&lt;0,AK1835&gt;0),AJ1835,0)+IF(AND(AL1835&gt;0,AM1835&gt;0),AL1835,0))</f>
        <v>0</v>
      </c>
      <c r="AO1835" s="37">
        <f>Y1835*(IF(AND(AH1835&gt;0,AI1835&lt;0),AI1835,0)+IF(AND(AJ1835&lt;0,AK1835&gt;0),AK1835,0)+IF(AND(AL1835&gt;0,AM1835&gt;0),AM1835,0))</f>
        <v>0</v>
      </c>
      <c r="AQ1835" s="40">
        <f>AU1835*D1835</f>
        <v>38205.474937258099</v>
      </c>
      <c r="AR1835" s="40">
        <f>AV1835*E1835</f>
        <v>19523.205430251906</v>
      </c>
      <c r="AS1835" s="40">
        <f>IF(AND(Y1835&lt;&gt;0,AN1835&lt;&gt;0),0,Q1835)</f>
        <v>1480.6574417853205</v>
      </c>
      <c r="AT1835" s="41">
        <f t="shared" si="468"/>
        <v>59209.337809295328</v>
      </c>
      <c r="AU1835" s="42">
        <f>S1835+AN1835</f>
        <v>662.13994691955111</v>
      </c>
      <c r="AV1835" s="37">
        <f>T1835+AO1835</f>
        <v>686.46995183726813</v>
      </c>
      <c r="AW1835" s="58">
        <f t="shared" si="453"/>
        <v>0.64526097319838949</v>
      </c>
      <c r="AX1835" s="58">
        <f t="shared" si="454"/>
        <v>0.32973186582719965</v>
      </c>
      <c r="AY1835" s="59">
        <f t="shared" si="455"/>
        <v>2.5007160974410875E-2</v>
      </c>
      <c r="AZ1835" s="54">
        <f t="shared" si="463"/>
        <v>-4.4935285628400212E-4</v>
      </c>
    </row>
    <row r="1836" spans="3:52" x14ac:dyDescent="0.25">
      <c r="C1836" s="35">
        <v>37334</v>
      </c>
      <c r="D1836" s="36">
        <v>57.73</v>
      </c>
      <c r="E1836" s="37">
        <v>28.8</v>
      </c>
      <c r="F1836" s="38">
        <v>0</v>
      </c>
      <c r="G1836" s="7">
        <v>0</v>
      </c>
      <c r="H1836" s="38">
        <v>1</v>
      </c>
      <c r="I1836" s="7">
        <v>1</v>
      </c>
      <c r="J1836" s="36">
        <f t="shared" si="456"/>
        <v>57.701135000000001</v>
      </c>
      <c r="K1836" s="37">
        <f t="shared" si="457"/>
        <v>28.785600000000002</v>
      </c>
      <c r="L1836" s="36">
        <f t="shared" si="458"/>
        <v>57.758864999999993</v>
      </c>
      <c r="M1836" s="37">
        <f t="shared" si="459"/>
        <v>28.814399999999999</v>
      </c>
      <c r="O1836" s="39">
        <f t="shared" si="460"/>
        <v>38225.339135665687</v>
      </c>
      <c r="P1836" s="40">
        <f t="shared" si="461"/>
        <v>19770.334612913324</v>
      </c>
      <c r="Q1836" s="40">
        <f>S1836*F1836+T1836*G1836+AS1835*(1+$G$9/252)</f>
        <v>1480.7161980330104</v>
      </c>
      <c r="R1836" s="41">
        <f t="shared" si="464"/>
        <v>59476.38994661202</v>
      </c>
      <c r="S1836" s="36">
        <f>AU1835*H1835</f>
        <v>662.13994691955111</v>
      </c>
      <c r="T1836" s="37">
        <f>AV1835*I1835</f>
        <v>686.46995183726813</v>
      </c>
      <c r="U1836" s="57">
        <f t="shared" si="467"/>
        <v>0.64269770189444952</v>
      </c>
      <c r="V1836" s="58">
        <f t="shared" si="465"/>
        <v>0.33240643271489462</v>
      </c>
      <c r="W1836" s="59">
        <f t="shared" si="466"/>
        <v>2.4895865390655861E-2</v>
      </c>
      <c r="Y1836" s="7">
        <f t="shared" si="462"/>
        <v>0</v>
      </c>
      <c r="Z1836" s="40"/>
      <c r="AA1836" s="40"/>
      <c r="AB1836" s="40"/>
      <c r="AC1836" s="40"/>
      <c r="AD1836" s="40"/>
      <c r="AE1836" s="40"/>
      <c r="AF1836" s="40"/>
      <c r="AG1836" s="41"/>
      <c r="AH1836" s="40"/>
      <c r="AI1836" s="40"/>
      <c r="AJ1836" s="40"/>
      <c r="AK1836" s="40"/>
      <c r="AL1836" s="40"/>
      <c r="AM1836" s="41"/>
      <c r="AN1836" s="36">
        <f>Y1836*(IF(AND(AH1836&gt;0,AI1836&lt;0),AH1836,0)+IF(AND(AJ1836&lt;0,AK1836&gt;0),AJ1836,0)+IF(AND(AL1836&gt;0,AM1836&gt;0),AL1836,0))</f>
        <v>0</v>
      </c>
      <c r="AO1836" s="37">
        <f>Y1836*(IF(AND(AH1836&gt;0,AI1836&lt;0),AI1836,0)+IF(AND(AJ1836&lt;0,AK1836&gt;0),AK1836,0)+IF(AND(AL1836&gt;0,AM1836&gt;0),AM1836,0))</f>
        <v>0</v>
      </c>
      <c r="AQ1836" s="40">
        <f>AU1836*D1836</f>
        <v>38225.339135665687</v>
      </c>
      <c r="AR1836" s="40">
        <f>AV1836*E1836</f>
        <v>19770.334612913324</v>
      </c>
      <c r="AS1836" s="40">
        <f>IF(AND(Y1836&lt;&gt;0,AN1836&lt;&gt;0),0,Q1836)</f>
        <v>1480.7161980330104</v>
      </c>
      <c r="AT1836" s="41">
        <f t="shared" si="468"/>
        <v>59476.38994661202</v>
      </c>
      <c r="AU1836" s="42">
        <f>S1836+AN1836</f>
        <v>662.13994691955111</v>
      </c>
      <c r="AV1836" s="37">
        <f>T1836+AO1836</f>
        <v>686.46995183726813</v>
      </c>
      <c r="AW1836" s="58">
        <f t="shared" si="453"/>
        <v>0.64269770189444952</v>
      </c>
      <c r="AX1836" s="58">
        <f t="shared" si="454"/>
        <v>0.33240643271489462</v>
      </c>
      <c r="AY1836" s="59">
        <f t="shared" si="455"/>
        <v>2.4895865390655861E-2</v>
      </c>
      <c r="AZ1836" s="54">
        <f t="shared" si="463"/>
        <v>4.5103044080112564E-3</v>
      </c>
    </row>
    <row r="1837" spans="3:52" x14ac:dyDescent="0.25">
      <c r="C1837" s="35">
        <v>37335</v>
      </c>
      <c r="D1837" s="36">
        <v>56.8</v>
      </c>
      <c r="E1837" s="37">
        <v>28.75</v>
      </c>
      <c r="F1837" s="38">
        <v>0</v>
      </c>
      <c r="G1837" s="7">
        <v>0</v>
      </c>
      <c r="H1837" s="38">
        <v>1</v>
      </c>
      <c r="I1837" s="7">
        <v>1</v>
      </c>
      <c r="J1837" s="36">
        <f t="shared" si="456"/>
        <v>56.771599999999999</v>
      </c>
      <c r="K1837" s="37">
        <f t="shared" si="457"/>
        <v>28.735625000000002</v>
      </c>
      <c r="L1837" s="36">
        <f t="shared" si="458"/>
        <v>56.828399999999995</v>
      </c>
      <c r="M1837" s="37">
        <f t="shared" si="459"/>
        <v>28.764374999999998</v>
      </c>
      <c r="O1837" s="39">
        <f t="shared" si="460"/>
        <v>37609.548985030502</v>
      </c>
      <c r="P1837" s="40">
        <f t="shared" si="461"/>
        <v>19736.01111532146</v>
      </c>
      <c r="Q1837" s="40">
        <f>S1837*F1837+T1837*G1837+AS1836*(1+$G$9/252)</f>
        <v>1480.7749566122973</v>
      </c>
      <c r="R1837" s="41">
        <f t="shared" si="464"/>
        <v>58826.335056964257</v>
      </c>
      <c r="S1837" s="36">
        <f>AU1836*H1836</f>
        <v>662.13994691955111</v>
      </c>
      <c r="T1837" s="37">
        <f>AV1836*I1836</f>
        <v>686.46995183726813</v>
      </c>
      <c r="U1837" s="57">
        <f t="shared" si="467"/>
        <v>0.63933183919432413</v>
      </c>
      <c r="V1837" s="58">
        <f t="shared" si="465"/>
        <v>0.33549618714492702</v>
      </c>
      <c r="W1837" s="59">
        <f t="shared" si="466"/>
        <v>2.5171973660748956E-2</v>
      </c>
      <c r="Y1837" s="7">
        <f t="shared" si="462"/>
        <v>0</v>
      </c>
      <c r="Z1837" s="40"/>
      <c r="AA1837" s="40"/>
      <c r="AB1837" s="40"/>
      <c r="AC1837" s="40"/>
      <c r="AD1837" s="40"/>
      <c r="AE1837" s="40"/>
      <c r="AF1837" s="40"/>
      <c r="AG1837" s="41"/>
      <c r="AH1837" s="40"/>
      <c r="AI1837" s="40"/>
      <c r="AJ1837" s="40"/>
      <c r="AK1837" s="40"/>
      <c r="AL1837" s="40"/>
      <c r="AM1837" s="41"/>
      <c r="AN1837" s="36">
        <f>Y1837*(IF(AND(AH1837&gt;0,AI1837&lt;0),AH1837,0)+IF(AND(AJ1837&lt;0,AK1837&gt;0),AJ1837,0)+IF(AND(AL1837&gt;0,AM1837&gt;0),AL1837,0))</f>
        <v>0</v>
      </c>
      <c r="AO1837" s="37">
        <f>Y1837*(IF(AND(AH1837&gt;0,AI1837&lt;0),AI1837,0)+IF(AND(AJ1837&lt;0,AK1837&gt;0),AK1837,0)+IF(AND(AL1837&gt;0,AM1837&gt;0),AM1837,0))</f>
        <v>0</v>
      </c>
      <c r="AQ1837" s="40">
        <f>AU1837*D1837</f>
        <v>37609.548985030502</v>
      </c>
      <c r="AR1837" s="40">
        <f>AV1837*E1837</f>
        <v>19736.01111532146</v>
      </c>
      <c r="AS1837" s="40">
        <f>IF(AND(Y1837&lt;&gt;0,AN1837&lt;&gt;0),0,Q1837)</f>
        <v>1480.7749566122973</v>
      </c>
      <c r="AT1837" s="41">
        <f t="shared" si="468"/>
        <v>58826.335056964257</v>
      </c>
      <c r="AU1837" s="42">
        <f>S1837+AN1837</f>
        <v>662.13994691955111</v>
      </c>
      <c r="AV1837" s="37">
        <f>T1837+AO1837</f>
        <v>686.46995183726813</v>
      </c>
      <c r="AW1837" s="58">
        <f t="shared" si="453"/>
        <v>0.63933183919432413</v>
      </c>
      <c r="AX1837" s="58">
        <f t="shared" si="454"/>
        <v>0.33549618714492702</v>
      </c>
      <c r="AY1837" s="59">
        <f t="shared" si="455"/>
        <v>2.5171973660748956E-2</v>
      </c>
      <c r="AZ1837" s="54">
        <f t="shared" si="463"/>
        <v>-1.0929629223146775E-2</v>
      </c>
    </row>
    <row r="1838" spans="3:52" x14ac:dyDescent="0.25">
      <c r="C1838" s="35">
        <v>37336</v>
      </c>
      <c r="D1838" s="36">
        <v>57</v>
      </c>
      <c r="E1838" s="37">
        <v>28.7</v>
      </c>
      <c r="F1838" s="38">
        <v>0</v>
      </c>
      <c r="G1838" s="7">
        <v>0</v>
      </c>
      <c r="H1838" s="38">
        <v>1</v>
      </c>
      <c r="I1838" s="7">
        <v>1</v>
      </c>
      <c r="J1838" s="36">
        <f t="shared" si="456"/>
        <v>56.971500000000006</v>
      </c>
      <c r="K1838" s="37">
        <f t="shared" si="457"/>
        <v>28.685650000000003</v>
      </c>
      <c r="L1838" s="36">
        <f t="shared" si="458"/>
        <v>57.028499999999994</v>
      </c>
      <c r="M1838" s="37">
        <f t="shared" si="459"/>
        <v>28.714349999999996</v>
      </c>
      <c r="O1838" s="39">
        <f t="shared" si="460"/>
        <v>37741.976974414414</v>
      </c>
      <c r="P1838" s="40">
        <f t="shared" si="461"/>
        <v>19701.687617729596</v>
      </c>
      <c r="Q1838" s="40">
        <f>S1838*F1838+T1838*G1838+AS1837*(1+$G$9/252)</f>
        <v>1480.8337175232739</v>
      </c>
      <c r="R1838" s="41">
        <f t="shared" si="464"/>
        <v>58924.49830966728</v>
      </c>
      <c r="S1838" s="36">
        <f>AU1837*H1837</f>
        <v>662.13994691955111</v>
      </c>
      <c r="T1838" s="37">
        <f>AV1837*I1837</f>
        <v>686.46995183726813</v>
      </c>
      <c r="U1838" s="57">
        <f t="shared" si="467"/>
        <v>0.64051418437316388</v>
      </c>
      <c r="V1838" s="58">
        <f t="shared" si="465"/>
        <v>0.33435477913092887</v>
      </c>
      <c r="W1838" s="59">
        <f t="shared" si="466"/>
        <v>2.5131036495907255E-2</v>
      </c>
      <c r="Y1838" s="7">
        <f t="shared" si="462"/>
        <v>0</v>
      </c>
      <c r="Z1838" s="40"/>
      <c r="AA1838" s="40"/>
      <c r="AB1838" s="40"/>
      <c r="AC1838" s="40"/>
      <c r="AD1838" s="40"/>
      <c r="AE1838" s="40"/>
      <c r="AF1838" s="40"/>
      <c r="AG1838" s="41"/>
      <c r="AH1838" s="40"/>
      <c r="AI1838" s="40"/>
      <c r="AJ1838" s="40"/>
      <c r="AK1838" s="40"/>
      <c r="AL1838" s="40"/>
      <c r="AM1838" s="41"/>
      <c r="AN1838" s="36">
        <f>Y1838*(IF(AND(AH1838&gt;0,AI1838&lt;0),AH1838,0)+IF(AND(AJ1838&lt;0,AK1838&gt;0),AJ1838,0)+IF(AND(AL1838&gt;0,AM1838&gt;0),AL1838,0))</f>
        <v>0</v>
      </c>
      <c r="AO1838" s="37">
        <f>Y1838*(IF(AND(AH1838&gt;0,AI1838&lt;0),AI1838,0)+IF(AND(AJ1838&lt;0,AK1838&gt;0),AK1838,0)+IF(AND(AL1838&gt;0,AM1838&gt;0),AM1838,0))</f>
        <v>0</v>
      </c>
      <c r="AQ1838" s="40">
        <f>AU1838*D1838</f>
        <v>37741.976974414414</v>
      </c>
      <c r="AR1838" s="40">
        <f>AV1838*E1838</f>
        <v>19701.687617729596</v>
      </c>
      <c r="AS1838" s="40">
        <f>IF(AND(Y1838&lt;&gt;0,AN1838&lt;&gt;0),0,Q1838)</f>
        <v>1480.8337175232739</v>
      </c>
      <c r="AT1838" s="41">
        <f t="shared" si="468"/>
        <v>58924.49830966728</v>
      </c>
      <c r="AU1838" s="42">
        <f>S1838+AN1838</f>
        <v>662.13994691955111</v>
      </c>
      <c r="AV1838" s="37">
        <f>T1838+AO1838</f>
        <v>686.46995183726813</v>
      </c>
      <c r="AW1838" s="58">
        <f t="shared" si="453"/>
        <v>0.64051418437316388</v>
      </c>
      <c r="AX1838" s="58">
        <f t="shared" si="454"/>
        <v>0.33435477913092887</v>
      </c>
      <c r="AY1838" s="59">
        <f t="shared" si="455"/>
        <v>2.5131036495907255E-2</v>
      </c>
      <c r="AZ1838" s="54">
        <f t="shared" si="463"/>
        <v>1.6686957058937857E-3</v>
      </c>
    </row>
    <row r="1839" spans="3:52" x14ac:dyDescent="0.25">
      <c r="C1839" s="35">
        <v>37337</v>
      </c>
      <c r="D1839" s="36">
        <v>57.56</v>
      </c>
      <c r="E1839" s="37">
        <v>27.65</v>
      </c>
      <c r="F1839" s="38">
        <v>0</v>
      </c>
      <c r="G1839" s="7">
        <v>0</v>
      </c>
      <c r="H1839" s="38">
        <v>1</v>
      </c>
      <c r="I1839" s="7">
        <v>1</v>
      </c>
      <c r="J1839" s="36">
        <f t="shared" si="456"/>
        <v>57.531220000000005</v>
      </c>
      <c r="K1839" s="37">
        <f t="shared" si="457"/>
        <v>27.636175000000001</v>
      </c>
      <c r="L1839" s="36">
        <f t="shared" si="458"/>
        <v>57.58878</v>
      </c>
      <c r="M1839" s="37">
        <f t="shared" si="459"/>
        <v>27.663824999999996</v>
      </c>
      <c r="O1839" s="39">
        <f t="shared" si="460"/>
        <v>38112.775344689362</v>
      </c>
      <c r="P1839" s="40">
        <f t="shared" si="461"/>
        <v>18980.894168300463</v>
      </c>
      <c r="Q1839" s="40">
        <f>S1839*F1839+T1839*G1839+AS1838*(1+$G$9/252)</f>
        <v>1480.8924807660326</v>
      </c>
      <c r="R1839" s="41">
        <f t="shared" si="464"/>
        <v>58574.561993755859</v>
      </c>
      <c r="S1839" s="36">
        <f>AU1838*H1838</f>
        <v>662.13994691955111</v>
      </c>
      <c r="T1839" s="37">
        <f>AV1838*I1838</f>
        <v>686.46995183726813</v>
      </c>
      <c r="U1839" s="57">
        <f t="shared" si="467"/>
        <v>0.65067111127100263</v>
      </c>
      <c r="V1839" s="58">
        <f t="shared" si="465"/>
        <v>0.32404671110172117</v>
      </c>
      <c r="W1839" s="59">
        <f t="shared" si="466"/>
        <v>2.5282177627276123E-2</v>
      </c>
      <c r="Y1839" s="7">
        <f t="shared" si="462"/>
        <v>0</v>
      </c>
      <c r="Z1839" s="40"/>
      <c r="AA1839" s="40"/>
      <c r="AB1839" s="40"/>
      <c r="AC1839" s="40"/>
      <c r="AD1839" s="40"/>
      <c r="AE1839" s="40"/>
      <c r="AF1839" s="40"/>
      <c r="AG1839" s="41"/>
      <c r="AH1839" s="40"/>
      <c r="AI1839" s="40"/>
      <c r="AJ1839" s="40"/>
      <c r="AK1839" s="40"/>
      <c r="AL1839" s="40"/>
      <c r="AM1839" s="41"/>
      <c r="AN1839" s="36">
        <f>Y1839*(IF(AND(AH1839&gt;0,AI1839&lt;0),AH1839,0)+IF(AND(AJ1839&lt;0,AK1839&gt;0),AJ1839,0)+IF(AND(AL1839&gt;0,AM1839&gt;0),AL1839,0))</f>
        <v>0</v>
      </c>
      <c r="AO1839" s="37">
        <f>Y1839*(IF(AND(AH1839&gt;0,AI1839&lt;0),AI1839,0)+IF(AND(AJ1839&lt;0,AK1839&gt;0),AK1839,0)+IF(AND(AL1839&gt;0,AM1839&gt;0),AM1839,0))</f>
        <v>0</v>
      </c>
      <c r="AQ1839" s="40">
        <f>AU1839*D1839</f>
        <v>38112.775344689362</v>
      </c>
      <c r="AR1839" s="40">
        <f>AV1839*E1839</f>
        <v>18980.894168300463</v>
      </c>
      <c r="AS1839" s="40">
        <f>IF(AND(Y1839&lt;&gt;0,AN1839&lt;&gt;0),0,Q1839)</f>
        <v>1480.8924807660326</v>
      </c>
      <c r="AT1839" s="41">
        <f t="shared" si="468"/>
        <v>58574.561993755859</v>
      </c>
      <c r="AU1839" s="42">
        <f>S1839+AN1839</f>
        <v>662.13994691955111</v>
      </c>
      <c r="AV1839" s="37">
        <f>T1839+AO1839</f>
        <v>686.46995183726813</v>
      </c>
      <c r="AW1839" s="58">
        <f t="shared" si="453"/>
        <v>0.65067111127100263</v>
      </c>
      <c r="AX1839" s="58">
        <f t="shared" si="454"/>
        <v>0.32404671110172117</v>
      </c>
      <c r="AY1839" s="59">
        <f t="shared" si="455"/>
        <v>2.5282177627276123E-2</v>
      </c>
      <c r="AZ1839" s="54">
        <f t="shared" si="463"/>
        <v>-5.9387237218786471E-3</v>
      </c>
    </row>
    <row r="1840" spans="3:52" x14ac:dyDescent="0.25">
      <c r="C1840" s="35">
        <v>37340</v>
      </c>
      <c r="D1840" s="36">
        <v>56.54</v>
      </c>
      <c r="E1840" s="37">
        <v>27.22</v>
      </c>
      <c r="F1840" s="38">
        <v>0</v>
      </c>
      <c r="G1840" s="7">
        <v>0</v>
      </c>
      <c r="H1840" s="38">
        <v>1</v>
      </c>
      <c r="I1840" s="7">
        <v>1</v>
      </c>
      <c r="J1840" s="36">
        <f t="shared" si="456"/>
        <v>56.51173</v>
      </c>
      <c r="K1840" s="37">
        <f t="shared" si="457"/>
        <v>27.206389999999999</v>
      </c>
      <c r="L1840" s="36">
        <f t="shared" si="458"/>
        <v>56.568269999999998</v>
      </c>
      <c r="M1840" s="37">
        <f t="shared" si="459"/>
        <v>27.233609999999999</v>
      </c>
      <c r="O1840" s="39">
        <f t="shared" si="460"/>
        <v>37437.392598831422</v>
      </c>
      <c r="P1840" s="40">
        <f t="shared" si="461"/>
        <v>18685.712089010438</v>
      </c>
      <c r="Q1840" s="40">
        <f>S1840*F1840+T1840*G1840+AS1839*(1+$G$9/252)</f>
        <v>1480.9512463406661</v>
      </c>
      <c r="R1840" s="41">
        <f t="shared" si="464"/>
        <v>57604.055934182521</v>
      </c>
      <c r="S1840" s="36">
        <f>AU1839*H1839</f>
        <v>662.13994691955111</v>
      </c>
      <c r="T1840" s="37">
        <f>AV1839*I1839</f>
        <v>686.46995183726813</v>
      </c>
      <c r="U1840" s="57">
        <f t="shared" si="467"/>
        <v>0.64990896893799965</v>
      </c>
      <c r="V1840" s="58">
        <f t="shared" si="465"/>
        <v>0.32438188224732711</v>
      </c>
      <c r="W1840" s="59">
        <f t="shared" si="466"/>
        <v>2.5709148814673354E-2</v>
      </c>
      <c r="Y1840" s="7">
        <f t="shared" si="462"/>
        <v>0</v>
      </c>
      <c r="Z1840" s="40"/>
      <c r="AA1840" s="40"/>
      <c r="AB1840" s="40"/>
      <c r="AC1840" s="40"/>
      <c r="AD1840" s="40"/>
      <c r="AE1840" s="40"/>
      <c r="AF1840" s="40"/>
      <c r="AG1840" s="41"/>
      <c r="AH1840" s="40"/>
      <c r="AI1840" s="40"/>
      <c r="AJ1840" s="40"/>
      <c r="AK1840" s="40"/>
      <c r="AL1840" s="40"/>
      <c r="AM1840" s="41"/>
      <c r="AN1840" s="36">
        <f>Y1840*(IF(AND(AH1840&gt;0,AI1840&lt;0),AH1840,0)+IF(AND(AJ1840&lt;0,AK1840&gt;0),AJ1840,0)+IF(AND(AL1840&gt;0,AM1840&gt;0),AL1840,0))</f>
        <v>0</v>
      </c>
      <c r="AO1840" s="37">
        <f>Y1840*(IF(AND(AH1840&gt;0,AI1840&lt;0),AI1840,0)+IF(AND(AJ1840&lt;0,AK1840&gt;0),AK1840,0)+IF(AND(AL1840&gt;0,AM1840&gt;0),AM1840,0))</f>
        <v>0</v>
      </c>
      <c r="AQ1840" s="40">
        <f>AU1840*D1840</f>
        <v>37437.392598831422</v>
      </c>
      <c r="AR1840" s="40">
        <f>AV1840*E1840</f>
        <v>18685.712089010438</v>
      </c>
      <c r="AS1840" s="40">
        <f>IF(AND(Y1840&lt;&gt;0,AN1840&lt;&gt;0),0,Q1840)</f>
        <v>1480.9512463406661</v>
      </c>
      <c r="AT1840" s="41">
        <f t="shared" si="468"/>
        <v>57604.055934182521</v>
      </c>
      <c r="AU1840" s="42">
        <f>S1840+AN1840</f>
        <v>662.13994691955111</v>
      </c>
      <c r="AV1840" s="37">
        <f>T1840+AO1840</f>
        <v>686.46995183726813</v>
      </c>
      <c r="AW1840" s="58">
        <f t="shared" si="453"/>
        <v>0.64990896893799965</v>
      </c>
      <c r="AX1840" s="58">
        <f t="shared" si="454"/>
        <v>0.32438188224732711</v>
      </c>
      <c r="AY1840" s="59">
        <f t="shared" si="455"/>
        <v>2.5709148814673354E-2</v>
      </c>
      <c r="AZ1840" s="54">
        <f t="shared" si="463"/>
        <v>-1.6568729266414284E-2</v>
      </c>
    </row>
    <row r="1841" spans="3:52" x14ac:dyDescent="0.25">
      <c r="C1841" s="35">
        <v>37341</v>
      </c>
      <c r="D1841" s="36">
        <v>57.5</v>
      </c>
      <c r="E1841" s="37">
        <v>27.49</v>
      </c>
      <c r="F1841" s="38">
        <v>0</v>
      </c>
      <c r="G1841" s="7">
        <v>0</v>
      </c>
      <c r="H1841" s="38">
        <v>1</v>
      </c>
      <c r="I1841" s="7">
        <v>1</v>
      </c>
      <c r="J1841" s="36">
        <f t="shared" si="456"/>
        <v>57.471250000000005</v>
      </c>
      <c r="K1841" s="37">
        <f t="shared" si="457"/>
        <v>27.476254999999998</v>
      </c>
      <c r="L1841" s="36">
        <f t="shared" si="458"/>
        <v>57.528749999999995</v>
      </c>
      <c r="M1841" s="37">
        <f t="shared" si="459"/>
        <v>27.503744999999999</v>
      </c>
      <c r="O1841" s="39">
        <f t="shared" si="460"/>
        <v>38073.046947874187</v>
      </c>
      <c r="P1841" s="40">
        <f t="shared" si="461"/>
        <v>18871.058976006501</v>
      </c>
      <c r="Q1841" s="40">
        <f>S1841*F1841+T1841*G1841+AS1840*(1+$G$9/252)</f>
        <v>1481.0100142472668</v>
      </c>
      <c r="R1841" s="41">
        <f t="shared" si="464"/>
        <v>58425.115938127958</v>
      </c>
      <c r="S1841" s="36">
        <f>AU1840*H1840</f>
        <v>662.13994691955111</v>
      </c>
      <c r="T1841" s="37">
        <f>AV1840*I1840</f>
        <v>686.46995183726813</v>
      </c>
      <c r="U1841" s="57">
        <f t="shared" si="467"/>
        <v>0.65165547960903392</v>
      </c>
      <c r="V1841" s="58">
        <f t="shared" si="465"/>
        <v>0.32299566159168436</v>
      </c>
      <c r="W1841" s="59">
        <f t="shared" si="466"/>
        <v>2.5348858799281674E-2</v>
      </c>
      <c r="Y1841" s="7">
        <f t="shared" si="462"/>
        <v>0</v>
      </c>
      <c r="Z1841" s="40"/>
      <c r="AA1841" s="40"/>
      <c r="AB1841" s="40"/>
      <c r="AC1841" s="40"/>
      <c r="AD1841" s="40"/>
      <c r="AE1841" s="40"/>
      <c r="AF1841" s="40"/>
      <c r="AG1841" s="41"/>
      <c r="AH1841" s="40"/>
      <c r="AI1841" s="40"/>
      <c r="AJ1841" s="40"/>
      <c r="AK1841" s="40"/>
      <c r="AL1841" s="40"/>
      <c r="AM1841" s="41"/>
      <c r="AN1841" s="36">
        <f>Y1841*(IF(AND(AH1841&gt;0,AI1841&lt;0),AH1841,0)+IF(AND(AJ1841&lt;0,AK1841&gt;0),AJ1841,0)+IF(AND(AL1841&gt;0,AM1841&gt;0),AL1841,0))</f>
        <v>0</v>
      </c>
      <c r="AO1841" s="37">
        <f>Y1841*(IF(AND(AH1841&gt;0,AI1841&lt;0),AI1841,0)+IF(AND(AJ1841&lt;0,AK1841&gt;0),AK1841,0)+IF(AND(AL1841&gt;0,AM1841&gt;0),AM1841,0))</f>
        <v>0</v>
      </c>
      <c r="AQ1841" s="40">
        <f>AU1841*D1841</f>
        <v>38073.046947874187</v>
      </c>
      <c r="AR1841" s="40">
        <f>AV1841*E1841</f>
        <v>18871.058976006501</v>
      </c>
      <c r="AS1841" s="40">
        <f>IF(AND(Y1841&lt;&gt;0,AN1841&lt;&gt;0),0,Q1841)</f>
        <v>1481.0100142472668</v>
      </c>
      <c r="AT1841" s="41">
        <f t="shared" si="468"/>
        <v>58425.115938127958</v>
      </c>
      <c r="AU1841" s="42">
        <f>S1841+AN1841</f>
        <v>662.13994691955111</v>
      </c>
      <c r="AV1841" s="37">
        <f>T1841+AO1841</f>
        <v>686.46995183726813</v>
      </c>
      <c r="AW1841" s="58">
        <f t="shared" si="453"/>
        <v>0.65165547960903392</v>
      </c>
      <c r="AX1841" s="58">
        <f t="shared" si="454"/>
        <v>0.32299566159168436</v>
      </c>
      <c r="AY1841" s="59">
        <f t="shared" si="455"/>
        <v>2.5348858799281674E-2</v>
      </c>
      <c r="AZ1841" s="54">
        <f t="shared" si="463"/>
        <v>1.4253510288990245E-2</v>
      </c>
    </row>
    <row r="1842" spans="3:52" x14ac:dyDescent="0.25">
      <c r="C1842" s="35">
        <v>37342</v>
      </c>
      <c r="D1842" s="36">
        <v>58.06</v>
      </c>
      <c r="E1842" s="37">
        <v>27.94</v>
      </c>
      <c r="F1842" s="38">
        <v>0</v>
      </c>
      <c r="G1842" s="7">
        <v>0</v>
      </c>
      <c r="H1842" s="38">
        <v>1</v>
      </c>
      <c r="I1842" s="7">
        <v>1</v>
      </c>
      <c r="J1842" s="36">
        <f t="shared" si="456"/>
        <v>58.030970000000003</v>
      </c>
      <c r="K1842" s="37">
        <f t="shared" si="457"/>
        <v>27.926030000000004</v>
      </c>
      <c r="L1842" s="36">
        <f t="shared" si="458"/>
        <v>58.089030000000001</v>
      </c>
      <c r="M1842" s="37">
        <f t="shared" si="459"/>
        <v>27.953969999999998</v>
      </c>
      <c r="O1842" s="39">
        <f t="shared" si="460"/>
        <v>38443.845318149142</v>
      </c>
      <c r="P1842" s="40">
        <f t="shared" si="461"/>
        <v>19179.970454333274</v>
      </c>
      <c r="Q1842" s="40">
        <f>S1842*F1842+T1842*G1842+AS1841*(1+$G$9/252)</f>
        <v>1481.0687844859272</v>
      </c>
      <c r="R1842" s="41">
        <f t="shared" si="464"/>
        <v>59104.88455696834</v>
      </c>
      <c r="S1842" s="36">
        <f>AU1841*H1841</f>
        <v>662.13994691955111</v>
      </c>
      <c r="T1842" s="37">
        <f>AV1841*I1841</f>
        <v>686.46995183726813</v>
      </c>
      <c r="U1842" s="57">
        <f t="shared" si="467"/>
        <v>0.65043431869146073</v>
      </c>
      <c r="V1842" s="58">
        <f t="shared" si="465"/>
        <v>0.32450736682932912</v>
      </c>
      <c r="W1842" s="59">
        <f t="shared" si="466"/>
        <v>2.5058314479210201E-2</v>
      </c>
      <c r="Y1842" s="7">
        <f t="shared" si="462"/>
        <v>0</v>
      </c>
      <c r="Z1842" s="40"/>
      <c r="AA1842" s="40"/>
      <c r="AB1842" s="40"/>
      <c r="AC1842" s="40"/>
      <c r="AD1842" s="40"/>
      <c r="AE1842" s="40"/>
      <c r="AF1842" s="40"/>
      <c r="AG1842" s="41"/>
      <c r="AH1842" s="40"/>
      <c r="AI1842" s="40"/>
      <c r="AJ1842" s="40"/>
      <c r="AK1842" s="40"/>
      <c r="AL1842" s="40"/>
      <c r="AM1842" s="41"/>
      <c r="AN1842" s="36">
        <f>Y1842*(IF(AND(AH1842&gt;0,AI1842&lt;0),AH1842,0)+IF(AND(AJ1842&lt;0,AK1842&gt;0),AJ1842,0)+IF(AND(AL1842&gt;0,AM1842&gt;0),AL1842,0))</f>
        <v>0</v>
      </c>
      <c r="AO1842" s="37">
        <f>Y1842*(IF(AND(AH1842&gt;0,AI1842&lt;0),AI1842,0)+IF(AND(AJ1842&lt;0,AK1842&gt;0),AK1842,0)+IF(AND(AL1842&gt;0,AM1842&gt;0),AM1842,0))</f>
        <v>0</v>
      </c>
      <c r="AQ1842" s="40">
        <f>AU1842*D1842</f>
        <v>38443.845318149142</v>
      </c>
      <c r="AR1842" s="40">
        <f>AV1842*E1842</f>
        <v>19179.970454333274</v>
      </c>
      <c r="AS1842" s="40">
        <f>IF(AND(Y1842&lt;&gt;0,AN1842&lt;&gt;0),0,Q1842)</f>
        <v>1481.0687844859272</v>
      </c>
      <c r="AT1842" s="41">
        <f t="shared" si="468"/>
        <v>59104.88455696834</v>
      </c>
      <c r="AU1842" s="42">
        <f>S1842+AN1842</f>
        <v>662.13994691955111</v>
      </c>
      <c r="AV1842" s="37">
        <f>T1842+AO1842</f>
        <v>686.46995183726813</v>
      </c>
      <c r="AW1842" s="58">
        <f t="shared" si="453"/>
        <v>0.65043431869146073</v>
      </c>
      <c r="AX1842" s="58">
        <f t="shared" si="454"/>
        <v>0.32450736682932912</v>
      </c>
      <c r="AY1842" s="59">
        <f t="shared" si="455"/>
        <v>2.5058314479210201E-2</v>
      </c>
      <c r="AZ1842" s="54">
        <f t="shared" si="463"/>
        <v>1.1634869831670613E-2</v>
      </c>
    </row>
    <row r="1843" spans="3:52" x14ac:dyDescent="0.25">
      <c r="C1843" s="35">
        <v>37343</v>
      </c>
      <c r="D1843" s="36">
        <v>58.1</v>
      </c>
      <c r="E1843" s="37">
        <v>27.75</v>
      </c>
      <c r="F1843" s="38">
        <v>0</v>
      </c>
      <c r="G1843" s="7">
        <v>0</v>
      </c>
      <c r="H1843" s="38">
        <v>1</v>
      </c>
      <c r="I1843" s="7">
        <v>1</v>
      </c>
      <c r="J1843" s="36">
        <f t="shared" si="456"/>
        <v>58.070950000000003</v>
      </c>
      <c r="K1843" s="37">
        <f t="shared" si="457"/>
        <v>27.736125000000001</v>
      </c>
      <c r="L1843" s="36">
        <f t="shared" si="458"/>
        <v>58.129049999999999</v>
      </c>
      <c r="M1843" s="37">
        <f t="shared" si="459"/>
        <v>27.763874999999999</v>
      </c>
      <c r="O1843" s="39">
        <f t="shared" si="460"/>
        <v>38470.330916025923</v>
      </c>
      <c r="P1843" s="40">
        <f t="shared" si="461"/>
        <v>19049.541163484191</v>
      </c>
      <c r="Q1843" s="40">
        <f>S1843*F1843+T1843*G1843+AS1842*(1+$G$9/252)</f>
        <v>1481.12755705674</v>
      </c>
      <c r="R1843" s="41">
        <f t="shared" si="464"/>
        <v>59000.999636566848</v>
      </c>
      <c r="S1843" s="36">
        <f>AU1842*H1842</f>
        <v>662.13994691955111</v>
      </c>
      <c r="T1843" s="37">
        <f>AV1842*I1842</f>
        <v>686.46995183726813</v>
      </c>
      <c r="U1843" s="57">
        <f t="shared" si="467"/>
        <v>0.65202845973788037</v>
      </c>
      <c r="V1843" s="58">
        <f t="shared" si="465"/>
        <v>0.32286810869010973</v>
      </c>
      <c r="W1843" s="59">
        <f t="shared" si="466"/>
        <v>2.5103431572009952E-2</v>
      </c>
      <c r="Y1843" s="7">
        <f t="shared" si="462"/>
        <v>0</v>
      </c>
      <c r="Z1843" s="40"/>
      <c r="AA1843" s="40"/>
      <c r="AB1843" s="40"/>
      <c r="AC1843" s="40"/>
      <c r="AD1843" s="40"/>
      <c r="AE1843" s="40"/>
      <c r="AF1843" s="40"/>
      <c r="AG1843" s="41"/>
      <c r="AH1843" s="40"/>
      <c r="AI1843" s="40"/>
      <c r="AJ1843" s="40"/>
      <c r="AK1843" s="40"/>
      <c r="AL1843" s="40"/>
      <c r="AM1843" s="41"/>
      <c r="AN1843" s="36">
        <f>Y1843*(IF(AND(AH1843&gt;0,AI1843&lt;0),AH1843,0)+IF(AND(AJ1843&lt;0,AK1843&gt;0),AJ1843,0)+IF(AND(AL1843&gt;0,AM1843&gt;0),AL1843,0))</f>
        <v>0</v>
      </c>
      <c r="AO1843" s="37">
        <f>Y1843*(IF(AND(AH1843&gt;0,AI1843&lt;0),AI1843,0)+IF(AND(AJ1843&lt;0,AK1843&gt;0),AK1843,0)+IF(AND(AL1843&gt;0,AM1843&gt;0),AM1843,0))</f>
        <v>0</v>
      </c>
      <c r="AQ1843" s="40">
        <f>AU1843*D1843</f>
        <v>38470.330916025923</v>
      </c>
      <c r="AR1843" s="40">
        <f>AV1843*E1843</f>
        <v>19049.541163484191</v>
      </c>
      <c r="AS1843" s="40">
        <f>IF(AND(Y1843&lt;&gt;0,AN1843&lt;&gt;0),0,Q1843)</f>
        <v>1481.12755705674</v>
      </c>
      <c r="AT1843" s="41">
        <f t="shared" si="468"/>
        <v>59000.999636566848</v>
      </c>
      <c r="AU1843" s="42">
        <f>S1843+AN1843</f>
        <v>662.13994691955111</v>
      </c>
      <c r="AV1843" s="37">
        <f>T1843+AO1843</f>
        <v>686.46995183726813</v>
      </c>
      <c r="AW1843" s="58">
        <f t="shared" si="453"/>
        <v>0.65202845973788037</v>
      </c>
      <c r="AX1843" s="58">
        <f t="shared" si="454"/>
        <v>0.32286810869010973</v>
      </c>
      <c r="AY1843" s="59">
        <f t="shared" si="455"/>
        <v>2.5103431572009952E-2</v>
      </c>
      <c r="AZ1843" s="54">
        <f t="shared" si="463"/>
        <v>-1.7576368041352097E-3</v>
      </c>
    </row>
    <row r="1844" spans="3:52" x14ac:dyDescent="0.25">
      <c r="C1844" s="35">
        <v>37347</v>
      </c>
      <c r="D1844" s="36">
        <v>57.42</v>
      </c>
      <c r="E1844" s="37">
        <v>27.25</v>
      </c>
      <c r="F1844" s="38">
        <v>0</v>
      </c>
      <c r="G1844" s="7">
        <v>0</v>
      </c>
      <c r="H1844" s="38">
        <v>1</v>
      </c>
      <c r="I1844" s="7">
        <v>1</v>
      </c>
      <c r="J1844" s="36">
        <f t="shared" si="456"/>
        <v>57.391290000000005</v>
      </c>
      <c r="K1844" s="37">
        <f t="shared" si="457"/>
        <v>27.236375000000002</v>
      </c>
      <c r="L1844" s="36">
        <f t="shared" si="458"/>
        <v>57.448709999999998</v>
      </c>
      <c r="M1844" s="37">
        <f t="shared" si="459"/>
        <v>27.263624999999998</v>
      </c>
      <c r="O1844" s="39">
        <f t="shared" si="460"/>
        <v>38020.075752120625</v>
      </c>
      <c r="P1844" s="40">
        <f t="shared" si="461"/>
        <v>18706.306187565555</v>
      </c>
      <c r="Q1844" s="40">
        <f>S1844*F1844+T1844*G1844+AS1843*(1+$G$9/252)</f>
        <v>1481.1863319597976</v>
      </c>
      <c r="R1844" s="41">
        <f t="shared" si="464"/>
        <v>58207.568271645978</v>
      </c>
      <c r="S1844" s="36">
        <f>AU1843*H1843</f>
        <v>662.13994691955111</v>
      </c>
      <c r="T1844" s="37">
        <f>AV1843*I1843</f>
        <v>686.46995183726813</v>
      </c>
      <c r="U1844" s="57">
        <f t="shared" si="467"/>
        <v>0.65318096737329145</v>
      </c>
      <c r="V1844" s="58">
        <f t="shared" si="465"/>
        <v>0.32137240470630957</v>
      </c>
      <c r="W1844" s="59">
        <f t="shared" si="466"/>
        <v>2.5446627920399003E-2</v>
      </c>
      <c r="Y1844" s="7">
        <f t="shared" si="462"/>
        <v>0</v>
      </c>
      <c r="Z1844" s="40"/>
      <c r="AA1844" s="40"/>
      <c r="AB1844" s="40"/>
      <c r="AC1844" s="40"/>
      <c r="AD1844" s="40"/>
      <c r="AE1844" s="40"/>
      <c r="AF1844" s="40"/>
      <c r="AG1844" s="41"/>
      <c r="AH1844" s="40"/>
      <c r="AI1844" s="40"/>
      <c r="AJ1844" s="40"/>
      <c r="AK1844" s="40"/>
      <c r="AL1844" s="40"/>
      <c r="AM1844" s="41"/>
      <c r="AN1844" s="36">
        <f>Y1844*(IF(AND(AH1844&gt;0,AI1844&lt;0),AH1844,0)+IF(AND(AJ1844&lt;0,AK1844&gt;0),AJ1844,0)+IF(AND(AL1844&gt;0,AM1844&gt;0),AL1844,0))</f>
        <v>0</v>
      </c>
      <c r="AO1844" s="37">
        <f>Y1844*(IF(AND(AH1844&gt;0,AI1844&lt;0),AI1844,0)+IF(AND(AJ1844&lt;0,AK1844&gt;0),AK1844,0)+IF(AND(AL1844&gt;0,AM1844&gt;0),AM1844,0))</f>
        <v>0</v>
      </c>
      <c r="AQ1844" s="40">
        <f>AU1844*D1844</f>
        <v>38020.075752120625</v>
      </c>
      <c r="AR1844" s="40">
        <f>AV1844*E1844</f>
        <v>18706.306187565555</v>
      </c>
      <c r="AS1844" s="40">
        <f>IF(AND(Y1844&lt;&gt;0,AN1844&lt;&gt;0),0,Q1844)</f>
        <v>1481.1863319597976</v>
      </c>
      <c r="AT1844" s="41">
        <f t="shared" si="468"/>
        <v>58207.568271645978</v>
      </c>
      <c r="AU1844" s="42">
        <f>S1844+AN1844</f>
        <v>662.13994691955111</v>
      </c>
      <c r="AV1844" s="37">
        <f>T1844+AO1844</f>
        <v>686.46995183726813</v>
      </c>
      <c r="AW1844" s="58">
        <f t="shared" si="453"/>
        <v>0.65318096737329145</v>
      </c>
      <c r="AX1844" s="58">
        <f t="shared" si="454"/>
        <v>0.32137240470630957</v>
      </c>
      <c r="AY1844" s="59">
        <f t="shared" si="455"/>
        <v>2.5446627920399003E-2</v>
      </c>
      <c r="AZ1844" s="54">
        <f t="shared" si="463"/>
        <v>-1.3447761390624424E-2</v>
      </c>
    </row>
    <row r="1845" spans="3:52" x14ac:dyDescent="0.25">
      <c r="C1845" s="35">
        <v>37348</v>
      </c>
      <c r="D1845" s="36">
        <v>55.92</v>
      </c>
      <c r="E1845" s="37">
        <v>27.5</v>
      </c>
      <c r="F1845" s="38">
        <v>0</v>
      </c>
      <c r="G1845" s="7">
        <v>0</v>
      </c>
      <c r="H1845" s="38">
        <v>1</v>
      </c>
      <c r="I1845" s="7">
        <v>1</v>
      </c>
      <c r="J1845" s="36">
        <f t="shared" si="456"/>
        <v>55.892040000000001</v>
      </c>
      <c r="K1845" s="37">
        <f t="shared" si="457"/>
        <v>27.486250000000002</v>
      </c>
      <c r="L1845" s="36">
        <f t="shared" si="458"/>
        <v>55.947960000000002</v>
      </c>
      <c r="M1845" s="37">
        <f t="shared" si="459"/>
        <v>27.513749999999998</v>
      </c>
      <c r="O1845" s="39">
        <f t="shared" si="460"/>
        <v>37026.865831741299</v>
      </c>
      <c r="P1845" s="40">
        <f t="shared" si="461"/>
        <v>18877.923675524875</v>
      </c>
      <c r="Q1845" s="40">
        <f>S1845*F1845+T1845*G1845+AS1844*(1+$G$9/252)</f>
        <v>1481.2451091951928</v>
      </c>
      <c r="R1845" s="41">
        <f t="shared" si="464"/>
        <v>57386.034616461373</v>
      </c>
      <c r="S1845" s="36">
        <f>AU1844*H1844</f>
        <v>662.13994691955111</v>
      </c>
      <c r="T1845" s="37">
        <f>AV1844*I1844</f>
        <v>686.46995183726813</v>
      </c>
      <c r="U1845" s="57">
        <f t="shared" si="467"/>
        <v>0.6452243316550752</v>
      </c>
      <c r="V1845" s="58">
        <f t="shared" si="465"/>
        <v>0.32896372439209592</v>
      </c>
      <c r="W1845" s="59">
        <f t="shared" si="466"/>
        <v>2.5811943952828771E-2</v>
      </c>
      <c r="Y1845" s="7">
        <f t="shared" si="462"/>
        <v>0</v>
      </c>
      <c r="Z1845" s="40"/>
      <c r="AA1845" s="40"/>
      <c r="AB1845" s="40"/>
      <c r="AC1845" s="40"/>
      <c r="AD1845" s="40"/>
      <c r="AE1845" s="40"/>
      <c r="AF1845" s="40"/>
      <c r="AG1845" s="41"/>
      <c r="AH1845" s="40"/>
      <c r="AI1845" s="40"/>
      <c r="AJ1845" s="40"/>
      <c r="AK1845" s="40"/>
      <c r="AL1845" s="40"/>
      <c r="AM1845" s="41"/>
      <c r="AN1845" s="36">
        <f>Y1845*(IF(AND(AH1845&gt;0,AI1845&lt;0),AH1845,0)+IF(AND(AJ1845&lt;0,AK1845&gt;0),AJ1845,0)+IF(AND(AL1845&gt;0,AM1845&gt;0),AL1845,0))</f>
        <v>0</v>
      </c>
      <c r="AO1845" s="37">
        <f>Y1845*(IF(AND(AH1845&gt;0,AI1845&lt;0),AI1845,0)+IF(AND(AJ1845&lt;0,AK1845&gt;0),AK1845,0)+IF(AND(AL1845&gt;0,AM1845&gt;0),AM1845,0))</f>
        <v>0</v>
      </c>
      <c r="AQ1845" s="40">
        <f>AU1845*D1845</f>
        <v>37026.865831741299</v>
      </c>
      <c r="AR1845" s="40">
        <f>AV1845*E1845</f>
        <v>18877.923675524875</v>
      </c>
      <c r="AS1845" s="40">
        <f>IF(AND(Y1845&lt;&gt;0,AN1845&lt;&gt;0),0,Q1845)</f>
        <v>1481.2451091951928</v>
      </c>
      <c r="AT1845" s="41">
        <f t="shared" si="468"/>
        <v>57386.034616461373</v>
      </c>
      <c r="AU1845" s="42">
        <f>S1845+AN1845</f>
        <v>662.13994691955111</v>
      </c>
      <c r="AV1845" s="37">
        <f>T1845+AO1845</f>
        <v>686.46995183726813</v>
      </c>
      <c r="AW1845" s="58">
        <f t="shared" si="453"/>
        <v>0.6452243316550752</v>
      </c>
      <c r="AX1845" s="58">
        <f t="shared" si="454"/>
        <v>0.32896372439209592</v>
      </c>
      <c r="AY1845" s="59">
        <f t="shared" si="455"/>
        <v>2.5811943952828771E-2</v>
      </c>
      <c r="AZ1845" s="54">
        <f t="shared" si="463"/>
        <v>-1.411386318958785E-2</v>
      </c>
    </row>
    <row r="1846" spans="3:52" x14ac:dyDescent="0.25">
      <c r="C1846" s="35">
        <v>37349</v>
      </c>
      <c r="D1846" s="36">
        <v>55</v>
      </c>
      <c r="E1846" s="37">
        <v>27.49</v>
      </c>
      <c r="F1846" s="38">
        <v>7.0019999999999999E-2</v>
      </c>
      <c r="G1846" s="7">
        <v>0</v>
      </c>
      <c r="H1846" s="38">
        <v>1</v>
      </c>
      <c r="I1846" s="7">
        <v>1</v>
      </c>
      <c r="J1846" s="36">
        <f t="shared" si="456"/>
        <v>54.972500000000004</v>
      </c>
      <c r="K1846" s="37">
        <f t="shared" si="457"/>
        <v>27.476254999999998</v>
      </c>
      <c r="L1846" s="36">
        <f t="shared" si="458"/>
        <v>55.027499999999996</v>
      </c>
      <c r="M1846" s="37">
        <f t="shared" si="459"/>
        <v>27.503744999999999</v>
      </c>
      <c r="O1846" s="39">
        <f t="shared" si="460"/>
        <v>36417.697080575308</v>
      </c>
      <c r="P1846" s="40">
        <f t="shared" si="461"/>
        <v>18871.058976006501</v>
      </c>
      <c r="Q1846" s="40">
        <f>S1846*F1846+T1846*G1846+AS1845*(1+$G$9/252)</f>
        <v>1527.6669278463248</v>
      </c>
      <c r="R1846" s="41">
        <f t="shared" si="464"/>
        <v>56816.422984428136</v>
      </c>
      <c r="S1846" s="36">
        <f>AU1845*H1845</f>
        <v>662.13994691955111</v>
      </c>
      <c r="T1846" s="37">
        <f>AV1845*I1845</f>
        <v>686.46995183726813</v>
      </c>
      <c r="U1846" s="57">
        <f t="shared" si="467"/>
        <v>0.64097131018889431</v>
      </c>
      <c r="V1846" s="58">
        <f t="shared" si="465"/>
        <v>0.33214091955733566</v>
      </c>
      <c r="W1846" s="59">
        <f t="shared" si="466"/>
        <v>2.6887770253770069E-2</v>
      </c>
      <c r="Y1846" s="7">
        <f t="shared" si="462"/>
        <v>0</v>
      </c>
      <c r="Z1846" s="40"/>
      <c r="AA1846" s="40"/>
      <c r="AB1846" s="40"/>
      <c r="AC1846" s="40"/>
      <c r="AD1846" s="40"/>
      <c r="AE1846" s="40"/>
      <c r="AF1846" s="40"/>
      <c r="AG1846" s="41"/>
      <c r="AH1846" s="40"/>
      <c r="AI1846" s="40"/>
      <c r="AJ1846" s="40"/>
      <c r="AK1846" s="40"/>
      <c r="AL1846" s="40"/>
      <c r="AM1846" s="41"/>
      <c r="AN1846" s="36">
        <f>Y1846*(IF(AND(AH1846&gt;0,AI1846&lt;0),AH1846,0)+IF(AND(AJ1846&lt;0,AK1846&gt;0),AJ1846,0)+IF(AND(AL1846&gt;0,AM1846&gt;0),AL1846,0))</f>
        <v>0</v>
      </c>
      <c r="AO1846" s="37">
        <f>Y1846*(IF(AND(AH1846&gt;0,AI1846&lt;0),AI1846,0)+IF(AND(AJ1846&lt;0,AK1846&gt;0),AK1846,0)+IF(AND(AL1846&gt;0,AM1846&gt;0),AM1846,0))</f>
        <v>0</v>
      </c>
      <c r="AQ1846" s="40">
        <f>AU1846*D1846</f>
        <v>36417.697080575308</v>
      </c>
      <c r="AR1846" s="40">
        <f>AV1846*E1846</f>
        <v>18871.058976006501</v>
      </c>
      <c r="AS1846" s="40">
        <f>IF(AND(Y1846&lt;&gt;0,AN1846&lt;&gt;0),0,Q1846)</f>
        <v>1527.6669278463248</v>
      </c>
      <c r="AT1846" s="41">
        <f t="shared" si="468"/>
        <v>56816.422984428136</v>
      </c>
      <c r="AU1846" s="42">
        <f>S1846+AN1846</f>
        <v>662.13994691955111</v>
      </c>
      <c r="AV1846" s="37">
        <f>T1846+AO1846</f>
        <v>686.46995183726813</v>
      </c>
      <c r="AW1846" s="58">
        <f t="shared" si="453"/>
        <v>0.64097131018889431</v>
      </c>
      <c r="AX1846" s="58">
        <f t="shared" si="454"/>
        <v>0.33214091955733566</v>
      </c>
      <c r="AY1846" s="59">
        <f t="shared" si="455"/>
        <v>2.6887770253770069E-2</v>
      </c>
      <c r="AZ1846" s="54">
        <f t="shared" si="463"/>
        <v>-9.9259625767876836E-3</v>
      </c>
    </row>
    <row r="1847" spans="3:52" x14ac:dyDescent="0.25">
      <c r="C1847" s="35">
        <v>37350</v>
      </c>
      <c r="D1847" s="36">
        <v>55.38</v>
      </c>
      <c r="E1847" s="37">
        <v>27.79</v>
      </c>
      <c r="F1847" s="38">
        <v>0</v>
      </c>
      <c r="G1847" s="7">
        <v>0</v>
      </c>
      <c r="H1847" s="38">
        <v>1</v>
      </c>
      <c r="I1847" s="7">
        <v>1</v>
      </c>
      <c r="J1847" s="36">
        <f t="shared" si="456"/>
        <v>55.352310000000003</v>
      </c>
      <c r="K1847" s="37">
        <f t="shared" si="457"/>
        <v>27.776105000000001</v>
      </c>
      <c r="L1847" s="36">
        <f t="shared" si="458"/>
        <v>55.407690000000002</v>
      </c>
      <c r="M1847" s="37">
        <f t="shared" si="459"/>
        <v>27.803894999999997</v>
      </c>
      <c r="O1847" s="39">
        <f t="shared" si="460"/>
        <v>36669.310260404745</v>
      </c>
      <c r="P1847" s="40">
        <f t="shared" si="461"/>
        <v>19076.999961557682</v>
      </c>
      <c r="Q1847" s="40">
        <f>S1847*F1847+T1847*G1847+AS1846*(1+$G$9/252)</f>
        <v>1527.7275495498106</v>
      </c>
      <c r="R1847" s="41">
        <f t="shared" si="464"/>
        <v>57274.037771512238</v>
      </c>
      <c r="S1847" s="36">
        <f>AU1846*H1846</f>
        <v>662.13994691955111</v>
      </c>
      <c r="T1847" s="37">
        <f>AV1846*I1846</f>
        <v>686.46995183726813</v>
      </c>
      <c r="U1847" s="57">
        <f t="shared" si="467"/>
        <v>0.64024314833000717</v>
      </c>
      <c r="V1847" s="58">
        <f t="shared" si="465"/>
        <v>0.33308285400905446</v>
      </c>
      <c r="W1847" s="59">
        <f t="shared" si="466"/>
        <v>2.6673997660938323E-2</v>
      </c>
      <c r="Y1847" s="7">
        <f t="shared" si="462"/>
        <v>0</v>
      </c>
      <c r="Z1847" s="40"/>
      <c r="AA1847" s="40"/>
      <c r="AB1847" s="40"/>
      <c r="AC1847" s="40"/>
      <c r="AD1847" s="40"/>
      <c r="AE1847" s="40"/>
      <c r="AF1847" s="40"/>
      <c r="AG1847" s="41"/>
      <c r="AH1847" s="40"/>
      <c r="AI1847" s="40"/>
      <c r="AJ1847" s="40"/>
      <c r="AK1847" s="40"/>
      <c r="AL1847" s="40"/>
      <c r="AM1847" s="41"/>
      <c r="AN1847" s="36">
        <f>Y1847*(IF(AND(AH1847&gt;0,AI1847&lt;0),AH1847,0)+IF(AND(AJ1847&lt;0,AK1847&gt;0),AJ1847,0)+IF(AND(AL1847&gt;0,AM1847&gt;0),AL1847,0))</f>
        <v>0</v>
      </c>
      <c r="AO1847" s="37">
        <f>Y1847*(IF(AND(AH1847&gt;0,AI1847&lt;0),AI1847,0)+IF(AND(AJ1847&lt;0,AK1847&gt;0),AK1847,0)+IF(AND(AL1847&gt;0,AM1847&gt;0),AM1847,0))</f>
        <v>0</v>
      </c>
      <c r="AQ1847" s="40">
        <f>AU1847*D1847</f>
        <v>36669.310260404745</v>
      </c>
      <c r="AR1847" s="40">
        <f>AV1847*E1847</f>
        <v>19076.999961557682</v>
      </c>
      <c r="AS1847" s="40">
        <f>IF(AND(Y1847&lt;&gt;0,AN1847&lt;&gt;0),0,Q1847)</f>
        <v>1527.7275495498106</v>
      </c>
      <c r="AT1847" s="41">
        <f t="shared" si="468"/>
        <v>57274.037771512238</v>
      </c>
      <c r="AU1847" s="42">
        <f>S1847+AN1847</f>
        <v>662.13994691955111</v>
      </c>
      <c r="AV1847" s="37">
        <f>T1847+AO1847</f>
        <v>686.46995183726813</v>
      </c>
      <c r="AW1847" s="58">
        <f t="shared" si="453"/>
        <v>0.64024314833000717</v>
      </c>
      <c r="AX1847" s="58">
        <f t="shared" si="454"/>
        <v>0.33308285400905446</v>
      </c>
      <c r="AY1847" s="59">
        <f t="shared" si="455"/>
        <v>2.6673997660938323E-2</v>
      </c>
      <c r="AZ1847" s="54">
        <f t="shared" si="463"/>
        <v>8.0542695764131977E-3</v>
      </c>
    </row>
    <row r="1848" spans="3:52" x14ac:dyDescent="0.25">
      <c r="C1848" s="35">
        <v>37351</v>
      </c>
      <c r="D1848" s="36">
        <v>54.4</v>
      </c>
      <c r="E1848" s="37">
        <v>28.35</v>
      </c>
      <c r="F1848" s="38">
        <v>0</v>
      </c>
      <c r="G1848" s="7">
        <v>0</v>
      </c>
      <c r="H1848" s="38">
        <v>1</v>
      </c>
      <c r="I1848" s="7">
        <v>1</v>
      </c>
      <c r="J1848" s="36">
        <f t="shared" si="456"/>
        <v>54.372799999999998</v>
      </c>
      <c r="K1848" s="37">
        <f t="shared" si="457"/>
        <v>28.335825000000003</v>
      </c>
      <c r="L1848" s="36">
        <f t="shared" si="458"/>
        <v>54.427199999999999</v>
      </c>
      <c r="M1848" s="37">
        <f t="shared" si="459"/>
        <v>28.364174999999999</v>
      </c>
      <c r="O1848" s="39">
        <f t="shared" si="460"/>
        <v>36020.413112423579</v>
      </c>
      <c r="P1848" s="40">
        <f t="shared" si="461"/>
        <v>19461.423134586552</v>
      </c>
      <c r="Q1848" s="40">
        <f>S1848*F1848+T1848*G1848+AS1847*(1+$G$9/252)</f>
        <v>1527.7881736589197</v>
      </c>
      <c r="R1848" s="41">
        <f t="shared" si="464"/>
        <v>57009.624420669046</v>
      </c>
      <c r="S1848" s="36">
        <f>AU1847*H1847</f>
        <v>662.13994691955111</v>
      </c>
      <c r="T1848" s="37">
        <f>AV1847*I1847</f>
        <v>686.46995183726813</v>
      </c>
      <c r="U1848" s="57">
        <f t="shared" si="467"/>
        <v>0.63183038791190926</v>
      </c>
      <c r="V1848" s="58">
        <f t="shared" si="465"/>
        <v>0.34137083575542276</v>
      </c>
      <c r="W1848" s="59">
        <f t="shared" si="466"/>
        <v>2.6798776332668042E-2</v>
      </c>
      <c r="Y1848" s="7">
        <f t="shared" si="462"/>
        <v>0</v>
      </c>
      <c r="Z1848" s="40"/>
      <c r="AA1848" s="40"/>
      <c r="AB1848" s="40"/>
      <c r="AC1848" s="40"/>
      <c r="AD1848" s="40"/>
      <c r="AE1848" s="40"/>
      <c r="AF1848" s="40"/>
      <c r="AG1848" s="41"/>
      <c r="AH1848" s="40"/>
      <c r="AI1848" s="40"/>
      <c r="AJ1848" s="40"/>
      <c r="AK1848" s="40"/>
      <c r="AL1848" s="40"/>
      <c r="AM1848" s="41"/>
      <c r="AN1848" s="36">
        <f>Y1848*(IF(AND(AH1848&gt;0,AI1848&lt;0),AH1848,0)+IF(AND(AJ1848&lt;0,AK1848&gt;0),AJ1848,0)+IF(AND(AL1848&gt;0,AM1848&gt;0),AL1848,0))</f>
        <v>0</v>
      </c>
      <c r="AO1848" s="37">
        <f>Y1848*(IF(AND(AH1848&gt;0,AI1848&lt;0),AI1848,0)+IF(AND(AJ1848&lt;0,AK1848&gt;0),AK1848,0)+IF(AND(AL1848&gt;0,AM1848&gt;0),AM1848,0))</f>
        <v>0</v>
      </c>
      <c r="AQ1848" s="40">
        <f>AU1848*D1848</f>
        <v>36020.413112423579</v>
      </c>
      <c r="AR1848" s="40">
        <f>AV1848*E1848</f>
        <v>19461.423134586552</v>
      </c>
      <c r="AS1848" s="40">
        <f>IF(AND(Y1848&lt;&gt;0,AN1848&lt;&gt;0),0,Q1848)</f>
        <v>1527.7881736589197</v>
      </c>
      <c r="AT1848" s="41">
        <f t="shared" si="468"/>
        <v>57009.624420669046</v>
      </c>
      <c r="AU1848" s="42">
        <f>S1848+AN1848</f>
        <v>662.13994691955111</v>
      </c>
      <c r="AV1848" s="37">
        <f>T1848+AO1848</f>
        <v>686.46995183726813</v>
      </c>
      <c r="AW1848" s="58">
        <f t="shared" si="453"/>
        <v>0.63183038791190926</v>
      </c>
      <c r="AX1848" s="58">
        <f t="shared" si="454"/>
        <v>0.34137083575542276</v>
      </c>
      <c r="AY1848" s="59">
        <f t="shared" si="455"/>
        <v>2.6798776332668042E-2</v>
      </c>
      <c r="AZ1848" s="54">
        <f t="shared" si="463"/>
        <v>-4.6166354098874374E-3</v>
      </c>
    </row>
    <row r="1849" spans="3:52" x14ac:dyDescent="0.25">
      <c r="C1849" s="35">
        <v>37354</v>
      </c>
      <c r="D1849" s="36">
        <v>53.12</v>
      </c>
      <c r="E1849" s="37">
        <v>28.49</v>
      </c>
      <c r="F1849" s="38">
        <v>0</v>
      </c>
      <c r="G1849" s="7">
        <v>0</v>
      </c>
      <c r="H1849" s="38">
        <v>1</v>
      </c>
      <c r="I1849" s="7">
        <v>1</v>
      </c>
      <c r="J1849" s="36">
        <f t="shared" si="456"/>
        <v>53.093440000000001</v>
      </c>
      <c r="K1849" s="37">
        <f t="shared" si="457"/>
        <v>28.475754999999999</v>
      </c>
      <c r="L1849" s="36">
        <f t="shared" si="458"/>
        <v>53.146559999999994</v>
      </c>
      <c r="M1849" s="37">
        <f t="shared" si="459"/>
        <v>28.504244999999997</v>
      </c>
      <c r="O1849" s="39">
        <f t="shared" si="460"/>
        <v>35172.873980366552</v>
      </c>
      <c r="P1849" s="40">
        <f t="shared" si="461"/>
        <v>19557.528927843767</v>
      </c>
      <c r="Q1849" s="40">
        <f>S1849*F1849+T1849*G1849+AS1848*(1+$G$9/252)</f>
        <v>1527.8488001737473</v>
      </c>
      <c r="R1849" s="41">
        <f t="shared" si="464"/>
        <v>56258.251708384072</v>
      </c>
      <c r="S1849" s="36">
        <f>AU1848*H1848</f>
        <v>662.13994691955111</v>
      </c>
      <c r="T1849" s="37">
        <f>AV1848*I1848</f>
        <v>686.46995183726813</v>
      </c>
      <c r="U1849" s="57">
        <f t="shared" si="467"/>
        <v>0.62520382187996071</v>
      </c>
      <c r="V1849" s="58">
        <f t="shared" si="465"/>
        <v>0.3476384056372861</v>
      </c>
      <c r="W1849" s="59">
        <f t="shared" si="466"/>
        <v>2.7157772482753043E-2</v>
      </c>
      <c r="Y1849" s="7">
        <f t="shared" si="462"/>
        <v>0</v>
      </c>
      <c r="Z1849" s="40"/>
      <c r="AA1849" s="40"/>
      <c r="AB1849" s="40"/>
      <c r="AC1849" s="40"/>
      <c r="AD1849" s="40"/>
      <c r="AE1849" s="40"/>
      <c r="AF1849" s="40"/>
      <c r="AG1849" s="41"/>
      <c r="AH1849" s="40"/>
      <c r="AI1849" s="40"/>
      <c r="AJ1849" s="40"/>
      <c r="AK1849" s="40"/>
      <c r="AL1849" s="40"/>
      <c r="AM1849" s="41"/>
      <c r="AN1849" s="36">
        <f>Y1849*(IF(AND(AH1849&gt;0,AI1849&lt;0),AH1849,0)+IF(AND(AJ1849&lt;0,AK1849&gt;0),AJ1849,0)+IF(AND(AL1849&gt;0,AM1849&gt;0),AL1849,0))</f>
        <v>0</v>
      </c>
      <c r="AO1849" s="37">
        <f>Y1849*(IF(AND(AH1849&gt;0,AI1849&lt;0),AI1849,0)+IF(AND(AJ1849&lt;0,AK1849&gt;0),AK1849,0)+IF(AND(AL1849&gt;0,AM1849&gt;0),AM1849,0))</f>
        <v>0</v>
      </c>
      <c r="AQ1849" s="40">
        <f>AU1849*D1849</f>
        <v>35172.873980366552</v>
      </c>
      <c r="AR1849" s="40">
        <f>AV1849*E1849</f>
        <v>19557.528927843767</v>
      </c>
      <c r="AS1849" s="40">
        <f>IF(AND(Y1849&lt;&gt;0,AN1849&lt;&gt;0),0,Q1849)</f>
        <v>1527.8488001737473</v>
      </c>
      <c r="AT1849" s="41">
        <f t="shared" si="468"/>
        <v>56258.251708384072</v>
      </c>
      <c r="AU1849" s="42">
        <f>S1849+AN1849</f>
        <v>662.13994691955111</v>
      </c>
      <c r="AV1849" s="37">
        <f>T1849+AO1849</f>
        <v>686.46995183726813</v>
      </c>
      <c r="AW1849" s="58">
        <f t="shared" si="453"/>
        <v>0.62520382187996071</v>
      </c>
      <c r="AX1849" s="58">
        <f t="shared" si="454"/>
        <v>0.3476384056372861</v>
      </c>
      <c r="AY1849" s="59">
        <f t="shared" si="455"/>
        <v>2.7157772482753043E-2</v>
      </c>
      <c r="AZ1849" s="54">
        <f t="shared" si="463"/>
        <v>-1.3179752014162771E-2</v>
      </c>
    </row>
    <row r="1850" spans="3:52" x14ac:dyDescent="0.25">
      <c r="C1850" s="35">
        <v>37355</v>
      </c>
      <c r="D1850" s="36">
        <v>53.51</v>
      </c>
      <c r="E1850" s="37">
        <v>28.15</v>
      </c>
      <c r="F1850" s="38">
        <v>0</v>
      </c>
      <c r="G1850" s="7">
        <v>0</v>
      </c>
      <c r="H1850" s="38">
        <v>1</v>
      </c>
      <c r="I1850" s="7">
        <v>1</v>
      </c>
      <c r="J1850" s="36">
        <f t="shared" si="456"/>
        <v>53.483245000000004</v>
      </c>
      <c r="K1850" s="37">
        <f t="shared" si="457"/>
        <v>28.135925</v>
      </c>
      <c r="L1850" s="36">
        <f t="shared" si="458"/>
        <v>53.536754999999992</v>
      </c>
      <c r="M1850" s="37">
        <f t="shared" si="459"/>
        <v>28.164074999999997</v>
      </c>
      <c r="O1850" s="39">
        <f t="shared" si="460"/>
        <v>35431.108559665176</v>
      </c>
      <c r="P1850" s="40">
        <f t="shared" si="461"/>
        <v>19324.129144219096</v>
      </c>
      <c r="Q1850" s="40">
        <f>S1850*F1850+T1850*G1850+AS1849*(1+$G$9/252)</f>
        <v>1527.909429094389</v>
      </c>
      <c r="R1850" s="41">
        <f t="shared" si="464"/>
        <v>56283.147132978658</v>
      </c>
      <c r="S1850" s="36">
        <f>AU1849*H1849</f>
        <v>662.13994691955111</v>
      </c>
      <c r="T1850" s="37">
        <f>AV1849*I1849</f>
        <v>686.46995183726813</v>
      </c>
      <c r="U1850" s="57">
        <f t="shared" si="467"/>
        <v>0.62951541206381123</v>
      </c>
      <c r="V1850" s="58">
        <f t="shared" si="465"/>
        <v>0.34333775079354578</v>
      </c>
      <c r="W1850" s="59">
        <f t="shared" si="466"/>
        <v>2.7146837142643054E-2</v>
      </c>
      <c r="Y1850" s="7">
        <f t="shared" si="462"/>
        <v>0</v>
      </c>
      <c r="Z1850" s="40"/>
      <c r="AA1850" s="40"/>
      <c r="AB1850" s="40"/>
      <c r="AC1850" s="40"/>
      <c r="AD1850" s="40"/>
      <c r="AE1850" s="40"/>
      <c r="AF1850" s="40"/>
      <c r="AG1850" s="41"/>
      <c r="AH1850" s="40"/>
      <c r="AI1850" s="40"/>
      <c r="AJ1850" s="40"/>
      <c r="AK1850" s="40"/>
      <c r="AL1850" s="40"/>
      <c r="AM1850" s="41"/>
      <c r="AN1850" s="36">
        <f>Y1850*(IF(AND(AH1850&gt;0,AI1850&lt;0),AH1850,0)+IF(AND(AJ1850&lt;0,AK1850&gt;0),AJ1850,0)+IF(AND(AL1850&gt;0,AM1850&gt;0),AL1850,0))</f>
        <v>0</v>
      </c>
      <c r="AO1850" s="37">
        <f>Y1850*(IF(AND(AH1850&gt;0,AI1850&lt;0),AI1850,0)+IF(AND(AJ1850&lt;0,AK1850&gt;0),AK1850,0)+IF(AND(AL1850&gt;0,AM1850&gt;0),AM1850,0))</f>
        <v>0</v>
      </c>
      <c r="AQ1850" s="40">
        <f>AU1850*D1850</f>
        <v>35431.108559665176</v>
      </c>
      <c r="AR1850" s="40">
        <f>AV1850*E1850</f>
        <v>19324.129144219096</v>
      </c>
      <c r="AS1850" s="40">
        <f>IF(AND(Y1850&lt;&gt;0,AN1850&lt;&gt;0),0,Q1850)</f>
        <v>1527.909429094389</v>
      </c>
      <c r="AT1850" s="41">
        <f t="shared" si="468"/>
        <v>56283.147132978658</v>
      </c>
      <c r="AU1850" s="42">
        <f>S1850+AN1850</f>
        <v>662.13994691955111</v>
      </c>
      <c r="AV1850" s="37">
        <f>T1850+AO1850</f>
        <v>686.46995183726813</v>
      </c>
      <c r="AW1850" s="58">
        <f t="shared" si="453"/>
        <v>0.62951541206381123</v>
      </c>
      <c r="AX1850" s="58">
        <f t="shared" si="454"/>
        <v>0.34333775079354578</v>
      </c>
      <c r="AY1850" s="59">
        <f t="shared" si="455"/>
        <v>2.7146837142643054E-2</v>
      </c>
      <c r="AZ1850" s="54">
        <f t="shared" si="463"/>
        <v>4.4252040969272599E-4</v>
      </c>
    </row>
    <row r="1851" spans="3:52" x14ac:dyDescent="0.25">
      <c r="C1851" s="35">
        <v>37356</v>
      </c>
      <c r="D1851" s="36">
        <v>54.71</v>
      </c>
      <c r="E1851" s="37">
        <v>27.95</v>
      </c>
      <c r="F1851" s="38">
        <v>0</v>
      </c>
      <c r="G1851" s="7">
        <v>0</v>
      </c>
      <c r="H1851" s="38">
        <v>1</v>
      </c>
      <c r="I1851" s="7">
        <v>1</v>
      </c>
      <c r="J1851" s="36">
        <f t="shared" si="456"/>
        <v>54.682645000000001</v>
      </c>
      <c r="K1851" s="37">
        <f t="shared" si="457"/>
        <v>27.936025000000001</v>
      </c>
      <c r="L1851" s="36">
        <f t="shared" si="458"/>
        <v>54.737355000000001</v>
      </c>
      <c r="M1851" s="37">
        <f t="shared" si="459"/>
        <v>27.963974999999998</v>
      </c>
      <c r="O1851" s="39">
        <f t="shared" si="460"/>
        <v>36225.676495968641</v>
      </c>
      <c r="P1851" s="40">
        <f t="shared" si="461"/>
        <v>19186.835153851644</v>
      </c>
      <c r="Q1851" s="40">
        <f>S1851*F1851+T1851*G1851+AS1850*(1+$G$9/252)</f>
        <v>1527.9700604209402</v>
      </c>
      <c r="R1851" s="41">
        <f t="shared" si="464"/>
        <v>56940.481710241227</v>
      </c>
      <c r="S1851" s="36">
        <f>AU1850*H1850</f>
        <v>662.13994691955111</v>
      </c>
      <c r="T1851" s="37">
        <f>AV1850*I1850</f>
        <v>686.46995183726813</v>
      </c>
      <c r="U1851" s="57">
        <f t="shared" si="467"/>
        <v>0.6362024943925465</v>
      </c>
      <c r="V1851" s="58">
        <f t="shared" si="465"/>
        <v>0.33696299324423751</v>
      </c>
      <c r="W1851" s="59">
        <f t="shared" si="466"/>
        <v>2.6834512363215955E-2</v>
      </c>
      <c r="Y1851" s="7">
        <f t="shared" si="462"/>
        <v>0</v>
      </c>
      <c r="Z1851" s="40"/>
      <c r="AA1851" s="40"/>
      <c r="AB1851" s="40"/>
      <c r="AC1851" s="40"/>
      <c r="AD1851" s="40"/>
      <c r="AE1851" s="40"/>
      <c r="AF1851" s="40"/>
      <c r="AG1851" s="41"/>
      <c r="AH1851" s="40"/>
      <c r="AI1851" s="40"/>
      <c r="AJ1851" s="40"/>
      <c r="AK1851" s="40"/>
      <c r="AL1851" s="40"/>
      <c r="AM1851" s="41"/>
      <c r="AN1851" s="36">
        <f>Y1851*(IF(AND(AH1851&gt;0,AI1851&lt;0),AH1851,0)+IF(AND(AJ1851&lt;0,AK1851&gt;0),AJ1851,0)+IF(AND(AL1851&gt;0,AM1851&gt;0),AL1851,0))</f>
        <v>0</v>
      </c>
      <c r="AO1851" s="37">
        <f>Y1851*(IF(AND(AH1851&gt;0,AI1851&lt;0),AI1851,0)+IF(AND(AJ1851&lt;0,AK1851&gt;0),AK1851,0)+IF(AND(AL1851&gt;0,AM1851&gt;0),AM1851,0))</f>
        <v>0</v>
      </c>
      <c r="AQ1851" s="40">
        <f>AU1851*D1851</f>
        <v>36225.676495968641</v>
      </c>
      <c r="AR1851" s="40">
        <f>AV1851*E1851</f>
        <v>19186.835153851644</v>
      </c>
      <c r="AS1851" s="40">
        <f>IF(AND(Y1851&lt;&gt;0,AN1851&lt;&gt;0),0,Q1851)</f>
        <v>1527.9700604209402</v>
      </c>
      <c r="AT1851" s="41">
        <f t="shared" si="468"/>
        <v>56940.481710241227</v>
      </c>
      <c r="AU1851" s="42">
        <f>S1851+AN1851</f>
        <v>662.13994691955111</v>
      </c>
      <c r="AV1851" s="37">
        <f>T1851+AO1851</f>
        <v>686.46995183726813</v>
      </c>
      <c r="AW1851" s="58">
        <f t="shared" si="453"/>
        <v>0.6362024943925465</v>
      </c>
      <c r="AX1851" s="58">
        <f t="shared" si="454"/>
        <v>0.33696299324423751</v>
      </c>
      <c r="AY1851" s="59">
        <f t="shared" si="455"/>
        <v>2.6834512363215955E-2</v>
      </c>
      <c r="AZ1851" s="54">
        <f t="shared" si="463"/>
        <v>1.1679065772734809E-2</v>
      </c>
    </row>
    <row r="1852" spans="3:52" x14ac:dyDescent="0.25">
      <c r="C1852" s="35">
        <v>37357</v>
      </c>
      <c r="D1852" s="36">
        <v>53.95</v>
      </c>
      <c r="E1852" s="37">
        <v>27.71</v>
      </c>
      <c r="F1852" s="38">
        <v>0</v>
      </c>
      <c r="G1852" s="7">
        <v>0</v>
      </c>
      <c r="H1852" s="38">
        <v>1</v>
      </c>
      <c r="I1852" s="7">
        <v>1</v>
      </c>
      <c r="J1852" s="36">
        <f t="shared" si="456"/>
        <v>53.923025000000003</v>
      </c>
      <c r="K1852" s="37">
        <f t="shared" si="457"/>
        <v>27.696145000000001</v>
      </c>
      <c r="L1852" s="36">
        <f t="shared" si="458"/>
        <v>53.976975000000003</v>
      </c>
      <c r="M1852" s="37">
        <f t="shared" si="459"/>
        <v>27.723855</v>
      </c>
      <c r="O1852" s="39">
        <f t="shared" si="460"/>
        <v>35722.450136309781</v>
      </c>
      <c r="P1852" s="40">
        <f t="shared" si="461"/>
        <v>19022.082365410701</v>
      </c>
      <c r="Q1852" s="40">
        <f>S1852*F1852+T1852*G1852+AS1851*(1+$G$9/252)</f>
        <v>1528.0306941534964</v>
      </c>
      <c r="R1852" s="41">
        <f t="shared" si="464"/>
        <v>56272.563195873976</v>
      </c>
      <c r="S1852" s="36">
        <f>AU1851*H1851</f>
        <v>662.13994691955111</v>
      </c>
      <c r="T1852" s="37">
        <f>AV1851*I1851</f>
        <v>686.46995183726813</v>
      </c>
      <c r="U1852" s="57">
        <f t="shared" si="467"/>
        <v>0.63481114254502324</v>
      </c>
      <c r="V1852" s="58">
        <f t="shared" si="465"/>
        <v>0.33803475948302708</v>
      </c>
      <c r="W1852" s="59">
        <f t="shared" si="466"/>
        <v>2.7154097971949762E-2</v>
      </c>
      <c r="Y1852" s="7">
        <f t="shared" si="462"/>
        <v>0</v>
      </c>
      <c r="Z1852" s="40"/>
      <c r="AA1852" s="40"/>
      <c r="AB1852" s="40"/>
      <c r="AC1852" s="40"/>
      <c r="AD1852" s="40"/>
      <c r="AE1852" s="40"/>
      <c r="AF1852" s="40"/>
      <c r="AG1852" s="41"/>
      <c r="AH1852" s="40"/>
      <c r="AI1852" s="40"/>
      <c r="AJ1852" s="40"/>
      <c r="AK1852" s="40"/>
      <c r="AL1852" s="40"/>
      <c r="AM1852" s="41"/>
      <c r="AN1852" s="36">
        <f>Y1852*(IF(AND(AH1852&gt;0,AI1852&lt;0),AH1852,0)+IF(AND(AJ1852&lt;0,AK1852&gt;0),AJ1852,0)+IF(AND(AL1852&gt;0,AM1852&gt;0),AL1852,0))</f>
        <v>0</v>
      </c>
      <c r="AO1852" s="37">
        <f>Y1852*(IF(AND(AH1852&gt;0,AI1852&lt;0),AI1852,0)+IF(AND(AJ1852&lt;0,AK1852&gt;0),AK1852,0)+IF(AND(AL1852&gt;0,AM1852&gt;0),AM1852,0))</f>
        <v>0</v>
      </c>
      <c r="AQ1852" s="40">
        <f>AU1852*D1852</f>
        <v>35722.450136309781</v>
      </c>
      <c r="AR1852" s="40">
        <f>AV1852*E1852</f>
        <v>19022.082365410701</v>
      </c>
      <c r="AS1852" s="40">
        <f>IF(AND(Y1852&lt;&gt;0,AN1852&lt;&gt;0),0,Q1852)</f>
        <v>1528.0306941534964</v>
      </c>
      <c r="AT1852" s="41">
        <f t="shared" si="468"/>
        <v>56272.563195873976</v>
      </c>
      <c r="AU1852" s="42">
        <f>S1852+AN1852</f>
        <v>662.13994691955111</v>
      </c>
      <c r="AV1852" s="37">
        <f>T1852+AO1852</f>
        <v>686.46995183726813</v>
      </c>
      <c r="AW1852" s="58">
        <f t="shared" si="453"/>
        <v>0.63481114254502324</v>
      </c>
      <c r="AX1852" s="58">
        <f t="shared" si="454"/>
        <v>0.33803475948302708</v>
      </c>
      <c r="AY1852" s="59">
        <f t="shared" si="455"/>
        <v>2.7154097971949762E-2</v>
      </c>
      <c r="AZ1852" s="54">
        <f t="shared" si="463"/>
        <v>-1.1730117032837106E-2</v>
      </c>
    </row>
    <row r="1853" spans="3:52" x14ac:dyDescent="0.25">
      <c r="C1853" s="35">
        <v>37358</v>
      </c>
      <c r="D1853" s="36">
        <v>55</v>
      </c>
      <c r="E1853" s="37">
        <v>27.8</v>
      </c>
      <c r="F1853" s="38">
        <v>0</v>
      </c>
      <c r="G1853" s="7">
        <v>0</v>
      </c>
      <c r="H1853" s="38">
        <v>1</v>
      </c>
      <c r="I1853" s="7">
        <v>1</v>
      </c>
      <c r="J1853" s="36">
        <f t="shared" si="456"/>
        <v>54.972500000000004</v>
      </c>
      <c r="K1853" s="37">
        <f t="shared" si="457"/>
        <v>27.786100000000001</v>
      </c>
      <c r="L1853" s="36">
        <f t="shared" si="458"/>
        <v>55.027499999999996</v>
      </c>
      <c r="M1853" s="37">
        <f t="shared" si="459"/>
        <v>27.8139</v>
      </c>
      <c r="O1853" s="39">
        <f t="shared" si="460"/>
        <v>36417.697080575308</v>
      </c>
      <c r="P1853" s="40">
        <f t="shared" si="461"/>
        <v>19083.864661076055</v>
      </c>
      <c r="Q1853" s="40">
        <f>S1853*F1853+T1853*G1853+AS1852*(1+$G$9/252)</f>
        <v>1528.0913302921531</v>
      </c>
      <c r="R1853" s="41">
        <f t="shared" si="464"/>
        <v>57029.653071943518</v>
      </c>
      <c r="S1853" s="36">
        <f>AU1852*H1852</f>
        <v>662.13994691955111</v>
      </c>
      <c r="T1853" s="37">
        <f>AV1852*I1852</f>
        <v>686.46995183726813</v>
      </c>
      <c r="U1853" s="57">
        <f t="shared" si="467"/>
        <v>0.63857476100431465</v>
      </c>
      <c r="V1853" s="58">
        <f t="shared" si="465"/>
        <v>0.33463055854471979</v>
      </c>
      <c r="W1853" s="59">
        <f t="shared" si="466"/>
        <v>2.6794680450965561E-2</v>
      </c>
      <c r="Y1853" s="7">
        <f t="shared" si="462"/>
        <v>0</v>
      </c>
      <c r="Z1853" s="40"/>
      <c r="AA1853" s="40"/>
      <c r="AB1853" s="40"/>
      <c r="AC1853" s="40"/>
      <c r="AD1853" s="40"/>
      <c r="AE1853" s="40"/>
      <c r="AF1853" s="40"/>
      <c r="AG1853" s="41"/>
      <c r="AH1853" s="40"/>
      <c r="AI1853" s="40"/>
      <c r="AJ1853" s="40"/>
      <c r="AK1853" s="40"/>
      <c r="AL1853" s="40"/>
      <c r="AM1853" s="41"/>
      <c r="AN1853" s="36">
        <f>Y1853*(IF(AND(AH1853&gt;0,AI1853&lt;0),AH1853,0)+IF(AND(AJ1853&lt;0,AK1853&gt;0),AJ1853,0)+IF(AND(AL1853&gt;0,AM1853&gt;0),AL1853,0))</f>
        <v>0</v>
      </c>
      <c r="AO1853" s="37">
        <f>Y1853*(IF(AND(AH1853&gt;0,AI1853&lt;0),AI1853,0)+IF(AND(AJ1853&lt;0,AK1853&gt;0),AK1853,0)+IF(AND(AL1853&gt;0,AM1853&gt;0),AM1853,0))</f>
        <v>0</v>
      </c>
      <c r="AQ1853" s="40">
        <f>AU1853*D1853</f>
        <v>36417.697080575308</v>
      </c>
      <c r="AR1853" s="40">
        <f>AV1853*E1853</f>
        <v>19083.864661076055</v>
      </c>
      <c r="AS1853" s="40">
        <f>IF(AND(Y1853&lt;&gt;0,AN1853&lt;&gt;0),0,Q1853)</f>
        <v>1528.0913302921531</v>
      </c>
      <c r="AT1853" s="41">
        <f t="shared" si="468"/>
        <v>57029.653071943518</v>
      </c>
      <c r="AU1853" s="42">
        <f>S1853+AN1853</f>
        <v>662.13994691955111</v>
      </c>
      <c r="AV1853" s="37">
        <f>T1853+AO1853</f>
        <v>686.46995183726813</v>
      </c>
      <c r="AW1853" s="58">
        <f t="shared" si="453"/>
        <v>0.63857476100431465</v>
      </c>
      <c r="AX1853" s="58">
        <f t="shared" si="454"/>
        <v>0.33463055854471979</v>
      </c>
      <c r="AY1853" s="59">
        <f t="shared" si="455"/>
        <v>2.6794680450965561E-2</v>
      </c>
      <c r="AZ1853" s="54">
        <f t="shared" si="463"/>
        <v>1.345397886771682E-2</v>
      </c>
    </row>
    <row r="1854" spans="3:52" x14ac:dyDescent="0.25">
      <c r="C1854" s="35">
        <v>37361</v>
      </c>
      <c r="D1854" s="36">
        <v>54.15</v>
      </c>
      <c r="E1854" s="37">
        <v>27.4</v>
      </c>
      <c r="F1854" s="38">
        <v>0</v>
      </c>
      <c r="G1854" s="7">
        <v>0</v>
      </c>
      <c r="H1854" s="38">
        <v>1</v>
      </c>
      <c r="I1854" s="7">
        <v>1</v>
      </c>
      <c r="J1854" s="36">
        <f t="shared" si="456"/>
        <v>54.122925000000002</v>
      </c>
      <c r="K1854" s="37">
        <f t="shared" si="457"/>
        <v>27.386299999999999</v>
      </c>
      <c r="L1854" s="36">
        <f t="shared" si="458"/>
        <v>54.177074999999995</v>
      </c>
      <c r="M1854" s="37">
        <f t="shared" si="459"/>
        <v>27.413699999999999</v>
      </c>
      <c r="O1854" s="39">
        <f t="shared" si="460"/>
        <v>35854.878125693693</v>
      </c>
      <c r="P1854" s="40">
        <f t="shared" si="461"/>
        <v>18809.276680341147</v>
      </c>
      <c r="Q1854" s="40">
        <f>S1854*F1854+T1854*G1854+AS1853*(1+$G$9/252)</f>
        <v>1528.1519688370058</v>
      </c>
      <c r="R1854" s="41">
        <f t="shared" si="464"/>
        <v>56192.306774871846</v>
      </c>
      <c r="S1854" s="36">
        <f>AU1853*H1853</f>
        <v>662.13994691955111</v>
      </c>
      <c r="T1854" s="37">
        <f>AV1853*I1853</f>
        <v>686.46995183726813</v>
      </c>
      <c r="U1854" s="57">
        <f t="shared" si="467"/>
        <v>0.6380745013608754</v>
      </c>
      <c r="V1854" s="58">
        <f t="shared" si="465"/>
        <v>0.33473045973532278</v>
      </c>
      <c r="W1854" s="59">
        <f t="shared" si="466"/>
        <v>2.7195038903801809E-2</v>
      </c>
      <c r="Y1854" s="7">
        <f t="shared" si="462"/>
        <v>0</v>
      </c>
      <c r="Z1854" s="40"/>
      <c r="AA1854" s="40"/>
      <c r="AB1854" s="40"/>
      <c r="AC1854" s="40"/>
      <c r="AD1854" s="40"/>
      <c r="AE1854" s="40"/>
      <c r="AF1854" s="40"/>
      <c r="AG1854" s="41"/>
      <c r="AH1854" s="40"/>
      <c r="AI1854" s="40"/>
      <c r="AJ1854" s="40"/>
      <c r="AK1854" s="40"/>
      <c r="AL1854" s="40"/>
      <c r="AM1854" s="41"/>
      <c r="AN1854" s="36">
        <f>Y1854*(IF(AND(AH1854&gt;0,AI1854&lt;0),AH1854,0)+IF(AND(AJ1854&lt;0,AK1854&gt;0),AJ1854,0)+IF(AND(AL1854&gt;0,AM1854&gt;0),AL1854,0))</f>
        <v>0</v>
      </c>
      <c r="AO1854" s="37">
        <f>Y1854*(IF(AND(AH1854&gt;0,AI1854&lt;0),AI1854,0)+IF(AND(AJ1854&lt;0,AK1854&gt;0),AK1854,0)+IF(AND(AL1854&gt;0,AM1854&gt;0),AM1854,0))</f>
        <v>0</v>
      </c>
      <c r="AQ1854" s="40">
        <f>AU1854*D1854</f>
        <v>35854.878125693693</v>
      </c>
      <c r="AR1854" s="40">
        <f>AV1854*E1854</f>
        <v>18809.276680341147</v>
      </c>
      <c r="AS1854" s="40">
        <f>IF(AND(Y1854&lt;&gt;0,AN1854&lt;&gt;0),0,Q1854)</f>
        <v>1528.1519688370058</v>
      </c>
      <c r="AT1854" s="41">
        <f t="shared" si="468"/>
        <v>56192.306774871846</v>
      </c>
      <c r="AU1854" s="42">
        <f>S1854+AN1854</f>
        <v>662.13994691955111</v>
      </c>
      <c r="AV1854" s="37">
        <f>T1854+AO1854</f>
        <v>686.46995183726813</v>
      </c>
      <c r="AW1854" s="58">
        <f t="shared" si="453"/>
        <v>0.6380745013608754</v>
      </c>
      <c r="AX1854" s="58">
        <f t="shared" si="454"/>
        <v>0.33473045973532278</v>
      </c>
      <c r="AY1854" s="59">
        <f t="shared" si="455"/>
        <v>2.7195038903801809E-2</v>
      </c>
      <c r="AZ1854" s="54">
        <f t="shared" si="463"/>
        <v>-1.4682647569595919E-2</v>
      </c>
    </row>
    <row r="1855" spans="3:52" x14ac:dyDescent="0.25">
      <c r="C1855" s="35">
        <v>37362</v>
      </c>
      <c r="D1855" s="36">
        <v>55.7</v>
      </c>
      <c r="E1855" s="37">
        <v>27.5</v>
      </c>
      <c r="F1855" s="38">
        <v>0</v>
      </c>
      <c r="G1855" s="7">
        <v>0</v>
      </c>
      <c r="H1855" s="38">
        <v>1</v>
      </c>
      <c r="I1855" s="7">
        <v>1</v>
      </c>
      <c r="J1855" s="36">
        <f t="shared" si="456"/>
        <v>55.672150000000009</v>
      </c>
      <c r="K1855" s="37">
        <f t="shared" si="457"/>
        <v>27.486250000000002</v>
      </c>
      <c r="L1855" s="36">
        <f t="shared" si="458"/>
        <v>55.727849999999997</v>
      </c>
      <c r="M1855" s="37">
        <f t="shared" si="459"/>
        <v>27.513749999999998</v>
      </c>
      <c r="O1855" s="39">
        <f t="shared" si="460"/>
        <v>36881.195043419</v>
      </c>
      <c r="P1855" s="40">
        <f t="shared" si="461"/>
        <v>18877.923675524875</v>
      </c>
      <c r="Q1855" s="40">
        <f>S1855*F1855+T1855*G1855+AS1854*(1+$G$9/252)</f>
        <v>1528.2126097881501</v>
      </c>
      <c r="R1855" s="41">
        <f t="shared" si="464"/>
        <v>57287.331328732027</v>
      </c>
      <c r="S1855" s="36">
        <f>AU1854*H1854</f>
        <v>662.13994691955111</v>
      </c>
      <c r="T1855" s="37">
        <f>AV1854*I1854</f>
        <v>686.46995183726813</v>
      </c>
      <c r="U1855" s="57">
        <f t="shared" si="467"/>
        <v>0.64379321200674466</v>
      </c>
      <c r="V1855" s="58">
        <f t="shared" si="465"/>
        <v>0.32953051290166829</v>
      </c>
      <c r="W1855" s="59">
        <f t="shared" si="466"/>
        <v>2.6676275091587074E-2</v>
      </c>
      <c r="Y1855" s="7">
        <f t="shared" si="462"/>
        <v>0</v>
      </c>
      <c r="Z1855" s="40"/>
      <c r="AA1855" s="40"/>
      <c r="AB1855" s="40"/>
      <c r="AC1855" s="40"/>
      <c r="AD1855" s="40"/>
      <c r="AE1855" s="40"/>
      <c r="AF1855" s="40"/>
      <c r="AG1855" s="41"/>
      <c r="AH1855" s="40"/>
      <c r="AI1855" s="40"/>
      <c r="AJ1855" s="40"/>
      <c r="AK1855" s="40"/>
      <c r="AL1855" s="40"/>
      <c r="AM1855" s="41"/>
      <c r="AN1855" s="36">
        <f>Y1855*(IF(AND(AH1855&gt;0,AI1855&lt;0),AH1855,0)+IF(AND(AJ1855&lt;0,AK1855&gt;0),AJ1855,0)+IF(AND(AL1855&gt;0,AM1855&gt;0),AL1855,0))</f>
        <v>0</v>
      </c>
      <c r="AO1855" s="37">
        <f>Y1855*(IF(AND(AH1855&gt;0,AI1855&lt;0),AI1855,0)+IF(AND(AJ1855&lt;0,AK1855&gt;0),AK1855,0)+IF(AND(AL1855&gt;0,AM1855&gt;0),AM1855,0))</f>
        <v>0</v>
      </c>
      <c r="AQ1855" s="40">
        <f>AU1855*D1855</f>
        <v>36881.195043419</v>
      </c>
      <c r="AR1855" s="40">
        <f>AV1855*E1855</f>
        <v>18877.923675524875</v>
      </c>
      <c r="AS1855" s="40">
        <f>IF(AND(Y1855&lt;&gt;0,AN1855&lt;&gt;0),0,Q1855)</f>
        <v>1528.2126097881501</v>
      </c>
      <c r="AT1855" s="41">
        <f t="shared" si="468"/>
        <v>57287.331328732027</v>
      </c>
      <c r="AU1855" s="42">
        <f>S1855+AN1855</f>
        <v>662.13994691955111</v>
      </c>
      <c r="AV1855" s="37">
        <f>T1855+AO1855</f>
        <v>686.46995183726813</v>
      </c>
      <c r="AW1855" s="58">
        <f t="shared" si="453"/>
        <v>0.64379321200674466</v>
      </c>
      <c r="AX1855" s="58">
        <f t="shared" si="454"/>
        <v>0.32953051290166829</v>
      </c>
      <c r="AY1855" s="59">
        <f t="shared" si="455"/>
        <v>2.6676275091587074E-2</v>
      </c>
      <c r="AZ1855" s="54">
        <f t="shared" si="463"/>
        <v>1.9487090256808282E-2</v>
      </c>
    </row>
    <row r="1856" spans="3:52" x14ac:dyDescent="0.25">
      <c r="C1856" s="35">
        <v>37363</v>
      </c>
      <c r="D1856" s="36">
        <v>54.42</v>
      </c>
      <c r="E1856" s="37">
        <v>27.16</v>
      </c>
      <c r="F1856" s="38">
        <v>0</v>
      </c>
      <c r="G1856" s="7">
        <v>0</v>
      </c>
      <c r="H1856" s="38">
        <v>1</v>
      </c>
      <c r="I1856" s="7">
        <v>1</v>
      </c>
      <c r="J1856" s="36">
        <f t="shared" si="456"/>
        <v>54.392790000000005</v>
      </c>
      <c r="K1856" s="37">
        <f t="shared" si="457"/>
        <v>27.146420000000003</v>
      </c>
      <c r="L1856" s="36">
        <f t="shared" si="458"/>
        <v>54.447209999999998</v>
      </c>
      <c r="M1856" s="37">
        <f t="shared" si="459"/>
        <v>27.173579999999998</v>
      </c>
      <c r="O1856" s="39">
        <f t="shared" si="460"/>
        <v>36033.655911361973</v>
      </c>
      <c r="P1856" s="40">
        <f t="shared" si="461"/>
        <v>18644.523891900204</v>
      </c>
      <c r="Q1856" s="40">
        <f>S1856*F1856+T1856*G1856+AS1855*(1+$G$9/252)</f>
        <v>1528.2732531456811</v>
      </c>
      <c r="R1856" s="41">
        <f t="shared" si="464"/>
        <v>56206.453056407852</v>
      </c>
      <c r="S1856" s="36">
        <f>AU1855*H1855</f>
        <v>662.13994691955111</v>
      </c>
      <c r="T1856" s="37">
        <f>AV1855*I1855</f>
        <v>686.46995183726813</v>
      </c>
      <c r="U1856" s="57">
        <f t="shared" si="467"/>
        <v>0.64109464219703027</v>
      </c>
      <c r="V1856" s="58">
        <f t="shared" si="465"/>
        <v>0.33171500562735873</v>
      </c>
      <c r="W1856" s="59">
        <f t="shared" si="466"/>
        <v>2.7190352175611075E-2</v>
      </c>
      <c r="Y1856" s="7">
        <f t="shared" si="462"/>
        <v>0</v>
      </c>
      <c r="Z1856" s="40"/>
      <c r="AA1856" s="40"/>
      <c r="AB1856" s="40"/>
      <c r="AC1856" s="40"/>
      <c r="AD1856" s="40"/>
      <c r="AE1856" s="40"/>
      <c r="AF1856" s="40"/>
      <c r="AG1856" s="41"/>
      <c r="AH1856" s="40"/>
      <c r="AI1856" s="40"/>
      <c r="AJ1856" s="40"/>
      <c r="AK1856" s="40"/>
      <c r="AL1856" s="40"/>
      <c r="AM1856" s="41"/>
      <c r="AN1856" s="36">
        <f>Y1856*(IF(AND(AH1856&gt;0,AI1856&lt;0),AH1856,0)+IF(AND(AJ1856&lt;0,AK1856&gt;0),AJ1856,0)+IF(AND(AL1856&gt;0,AM1856&gt;0),AL1856,0))</f>
        <v>0</v>
      </c>
      <c r="AO1856" s="37">
        <f>Y1856*(IF(AND(AH1856&gt;0,AI1856&lt;0),AI1856,0)+IF(AND(AJ1856&lt;0,AK1856&gt;0),AK1856,0)+IF(AND(AL1856&gt;0,AM1856&gt;0),AM1856,0))</f>
        <v>0</v>
      </c>
      <c r="AQ1856" s="40">
        <f>AU1856*D1856</f>
        <v>36033.655911361973</v>
      </c>
      <c r="AR1856" s="40">
        <f>AV1856*E1856</f>
        <v>18644.523891900204</v>
      </c>
      <c r="AS1856" s="40">
        <f>IF(AND(Y1856&lt;&gt;0,AN1856&lt;&gt;0),0,Q1856)</f>
        <v>1528.2732531456811</v>
      </c>
      <c r="AT1856" s="41">
        <f t="shared" si="468"/>
        <v>56206.453056407852</v>
      </c>
      <c r="AU1856" s="42">
        <f>S1856+AN1856</f>
        <v>662.13994691955111</v>
      </c>
      <c r="AV1856" s="37">
        <f>T1856+AO1856</f>
        <v>686.46995183726813</v>
      </c>
      <c r="AW1856" s="58">
        <f t="shared" si="453"/>
        <v>0.64109464219703027</v>
      </c>
      <c r="AX1856" s="58">
        <f t="shared" si="454"/>
        <v>0.33171500562735873</v>
      </c>
      <c r="AY1856" s="59">
        <f t="shared" si="455"/>
        <v>2.7190352175611075E-2</v>
      </c>
      <c r="AZ1856" s="54">
        <f t="shared" si="463"/>
        <v>-1.8867666676979034E-2</v>
      </c>
    </row>
    <row r="1857" spans="3:52" x14ac:dyDescent="0.25">
      <c r="C1857" s="35">
        <v>37364</v>
      </c>
      <c r="D1857" s="36">
        <v>53.36</v>
      </c>
      <c r="E1857" s="37">
        <v>28.62</v>
      </c>
      <c r="F1857" s="38">
        <v>0</v>
      </c>
      <c r="G1857" s="7">
        <v>0</v>
      </c>
      <c r="H1857" s="38">
        <v>1</v>
      </c>
      <c r="I1857" s="7">
        <v>1</v>
      </c>
      <c r="J1857" s="36">
        <f t="shared" si="456"/>
        <v>53.333320000000001</v>
      </c>
      <c r="K1857" s="37">
        <f t="shared" si="457"/>
        <v>28.605690000000003</v>
      </c>
      <c r="L1857" s="36">
        <f t="shared" si="458"/>
        <v>53.386679999999998</v>
      </c>
      <c r="M1857" s="37">
        <f t="shared" si="459"/>
        <v>28.634309999999999</v>
      </c>
      <c r="O1857" s="39">
        <f t="shared" si="460"/>
        <v>35331.787567627245</v>
      </c>
      <c r="P1857" s="40">
        <f t="shared" si="461"/>
        <v>19646.770021582615</v>
      </c>
      <c r="Q1857" s="40">
        <f>S1857*F1857+T1857*G1857+AS1856*(1+$G$9/252)</f>
        <v>1528.3338989096947</v>
      </c>
      <c r="R1857" s="41">
        <f t="shared" si="464"/>
        <v>56506.891488119552</v>
      </c>
      <c r="S1857" s="36">
        <f>AU1856*H1856</f>
        <v>662.13994691955111</v>
      </c>
      <c r="T1857" s="37">
        <f>AV1856*I1856</f>
        <v>686.46995183726813</v>
      </c>
      <c r="U1857" s="57">
        <f t="shared" si="467"/>
        <v>0.62526510726670703</v>
      </c>
      <c r="V1857" s="58">
        <f t="shared" si="465"/>
        <v>0.34768803422345934</v>
      </c>
      <c r="W1857" s="59">
        <f t="shared" si="466"/>
        <v>2.7046858509833679E-2</v>
      </c>
      <c r="Y1857" s="7">
        <f t="shared" si="462"/>
        <v>0</v>
      </c>
      <c r="Z1857" s="40"/>
      <c r="AA1857" s="40"/>
      <c r="AB1857" s="40"/>
      <c r="AC1857" s="40"/>
      <c r="AD1857" s="40"/>
      <c r="AE1857" s="40"/>
      <c r="AF1857" s="40"/>
      <c r="AG1857" s="41"/>
      <c r="AH1857" s="40"/>
      <c r="AI1857" s="40"/>
      <c r="AJ1857" s="40"/>
      <c r="AK1857" s="40"/>
      <c r="AL1857" s="40"/>
      <c r="AM1857" s="41"/>
      <c r="AN1857" s="36">
        <f>Y1857*(IF(AND(AH1857&gt;0,AI1857&lt;0),AH1857,0)+IF(AND(AJ1857&lt;0,AK1857&gt;0),AJ1857,0)+IF(AND(AL1857&gt;0,AM1857&gt;0),AL1857,0))</f>
        <v>0</v>
      </c>
      <c r="AO1857" s="37">
        <f>Y1857*(IF(AND(AH1857&gt;0,AI1857&lt;0),AI1857,0)+IF(AND(AJ1857&lt;0,AK1857&gt;0),AK1857,0)+IF(AND(AL1857&gt;0,AM1857&gt;0),AM1857,0))</f>
        <v>0</v>
      </c>
      <c r="AQ1857" s="40">
        <f>AU1857*D1857</f>
        <v>35331.787567627245</v>
      </c>
      <c r="AR1857" s="40">
        <f>AV1857*E1857</f>
        <v>19646.770021582615</v>
      </c>
      <c r="AS1857" s="40">
        <f>IF(AND(Y1857&lt;&gt;0,AN1857&lt;&gt;0),0,Q1857)</f>
        <v>1528.3338989096947</v>
      </c>
      <c r="AT1857" s="41">
        <f t="shared" si="468"/>
        <v>56506.891488119552</v>
      </c>
      <c r="AU1857" s="42">
        <f>S1857+AN1857</f>
        <v>662.13994691955111</v>
      </c>
      <c r="AV1857" s="37">
        <f>T1857+AO1857</f>
        <v>686.46995183726813</v>
      </c>
      <c r="AW1857" s="58">
        <f t="shared" si="453"/>
        <v>0.62526510726670703</v>
      </c>
      <c r="AX1857" s="58">
        <f t="shared" si="454"/>
        <v>0.34768803422345934</v>
      </c>
      <c r="AY1857" s="59">
        <f t="shared" si="455"/>
        <v>2.7046858509833679E-2</v>
      </c>
      <c r="AZ1857" s="54">
        <f t="shared" si="463"/>
        <v>5.3452658080057613E-3</v>
      </c>
    </row>
    <row r="1858" spans="3:52" x14ac:dyDescent="0.25">
      <c r="C1858" s="35">
        <v>37365</v>
      </c>
      <c r="D1858" s="36">
        <v>54.1</v>
      </c>
      <c r="E1858" s="37">
        <v>28.6</v>
      </c>
      <c r="F1858" s="38">
        <v>0</v>
      </c>
      <c r="G1858" s="7">
        <v>0</v>
      </c>
      <c r="H1858" s="38">
        <v>1</v>
      </c>
      <c r="I1858" s="7">
        <v>1</v>
      </c>
      <c r="J1858" s="36">
        <f t="shared" si="456"/>
        <v>54.072950000000006</v>
      </c>
      <c r="K1858" s="37">
        <f t="shared" si="457"/>
        <v>28.585700000000003</v>
      </c>
      <c r="L1858" s="36">
        <f t="shared" si="458"/>
        <v>54.127049999999997</v>
      </c>
      <c r="M1858" s="37">
        <f t="shared" si="459"/>
        <v>28.6143</v>
      </c>
      <c r="O1858" s="39">
        <f t="shared" si="460"/>
        <v>35821.771128347718</v>
      </c>
      <c r="P1858" s="40">
        <f t="shared" si="461"/>
        <v>19633.040622545868</v>
      </c>
      <c r="Q1858" s="40">
        <f>S1858*F1858+T1858*G1858+AS1857*(1+$G$9/252)</f>
        <v>1528.3945470802862</v>
      </c>
      <c r="R1858" s="41">
        <f t="shared" si="464"/>
        <v>56983.206297973869</v>
      </c>
      <c r="S1858" s="36">
        <f>AU1857*H1857</f>
        <v>662.13994691955111</v>
      </c>
      <c r="T1858" s="37">
        <f>AV1857*I1857</f>
        <v>686.46995183726813</v>
      </c>
      <c r="U1858" s="57">
        <f t="shared" si="467"/>
        <v>0.62863733818399437</v>
      </c>
      <c r="V1858" s="58">
        <f t="shared" si="465"/>
        <v>0.34454081997214597</v>
      </c>
      <c r="W1858" s="59">
        <f t="shared" si="466"/>
        <v>2.6821841843859721E-2</v>
      </c>
      <c r="Y1858" s="7">
        <f t="shared" si="462"/>
        <v>0</v>
      </c>
      <c r="Z1858" s="40"/>
      <c r="AA1858" s="40"/>
      <c r="AB1858" s="40"/>
      <c r="AC1858" s="40"/>
      <c r="AD1858" s="40"/>
      <c r="AE1858" s="40"/>
      <c r="AF1858" s="40"/>
      <c r="AG1858" s="41"/>
      <c r="AH1858" s="40"/>
      <c r="AI1858" s="40"/>
      <c r="AJ1858" s="40"/>
      <c r="AK1858" s="40"/>
      <c r="AL1858" s="40"/>
      <c r="AM1858" s="41"/>
      <c r="AN1858" s="36">
        <f>Y1858*(IF(AND(AH1858&gt;0,AI1858&lt;0),AH1858,0)+IF(AND(AJ1858&lt;0,AK1858&gt;0),AJ1858,0)+IF(AND(AL1858&gt;0,AM1858&gt;0),AL1858,0))</f>
        <v>0</v>
      </c>
      <c r="AO1858" s="37">
        <f>Y1858*(IF(AND(AH1858&gt;0,AI1858&lt;0),AI1858,0)+IF(AND(AJ1858&lt;0,AK1858&gt;0),AK1858,0)+IF(AND(AL1858&gt;0,AM1858&gt;0),AM1858,0))</f>
        <v>0</v>
      </c>
      <c r="AQ1858" s="40">
        <f>AU1858*D1858</f>
        <v>35821.771128347718</v>
      </c>
      <c r="AR1858" s="40">
        <f>AV1858*E1858</f>
        <v>19633.040622545868</v>
      </c>
      <c r="AS1858" s="40">
        <f>IF(AND(Y1858&lt;&gt;0,AN1858&lt;&gt;0),0,Q1858)</f>
        <v>1528.3945470802862</v>
      </c>
      <c r="AT1858" s="41">
        <f t="shared" si="468"/>
        <v>56983.206297973869</v>
      </c>
      <c r="AU1858" s="42">
        <f>S1858+AN1858</f>
        <v>662.13994691955111</v>
      </c>
      <c r="AV1858" s="37">
        <f>T1858+AO1858</f>
        <v>686.46995183726813</v>
      </c>
      <c r="AW1858" s="58">
        <f t="shared" si="453"/>
        <v>0.62863733818399437</v>
      </c>
      <c r="AX1858" s="58">
        <f t="shared" si="454"/>
        <v>0.34454081997214597</v>
      </c>
      <c r="AY1858" s="59">
        <f t="shared" si="455"/>
        <v>2.6821841843859721E-2</v>
      </c>
      <c r="AZ1858" s="54">
        <f t="shared" si="463"/>
        <v>8.4293224651095233E-3</v>
      </c>
    </row>
    <row r="1859" spans="3:52" x14ac:dyDescent="0.25">
      <c r="C1859" s="35">
        <v>37368</v>
      </c>
      <c r="D1859" s="36">
        <v>53.84</v>
      </c>
      <c r="E1859" s="37">
        <v>28.5</v>
      </c>
      <c r="F1859" s="38">
        <v>0</v>
      </c>
      <c r="G1859" s="7">
        <v>0</v>
      </c>
      <c r="H1859" s="38">
        <v>1</v>
      </c>
      <c r="I1859" s="7">
        <v>1</v>
      </c>
      <c r="J1859" s="36">
        <f t="shared" si="456"/>
        <v>53.813080000000006</v>
      </c>
      <c r="K1859" s="37">
        <f t="shared" si="457"/>
        <v>28.485750000000003</v>
      </c>
      <c r="L1859" s="36">
        <f t="shared" si="458"/>
        <v>53.86692</v>
      </c>
      <c r="M1859" s="37">
        <f t="shared" si="459"/>
        <v>28.514249999999997</v>
      </c>
      <c r="O1859" s="39">
        <f t="shared" si="460"/>
        <v>35649.614742148631</v>
      </c>
      <c r="P1859" s="40">
        <f t="shared" si="461"/>
        <v>19564.39362736214</v>
      </c>
      <c r="Q1859" s="40">
        <f>S1859*F1859+T1859*G1859+AS1858*(1+$G$9/252)</f>
        <v>1528.4551976575513</v>
      </c>
      <c r="R1859" s="41">
        <f t="shared" si="464"/>
        <v>56742.463567168328</v>
      </c>
      <c r="S1859" s="36">
        <f>AU1858*H1858</f>
        <v>662.13994691955111</v>
      </c>
      <c r="T1859" s="37">
        <f>AV1858*I1858</f>
        <v>686.46995183726813</v>
      </c>
      <c r="U1859" s="57">
        <f t="shared" si="467"/>
        <v>0.62827047859754548</v>
      </c>
      <c r="V1859" s="58">
        <f t="shared" si="465"/>
        <v>0.34479281295573261</v>
      </c>
      <c r="W1859" s="59">
        <f t="shared" si="466"/>
        <v>2.6936708446721871E-2</v>
      </c>
      <c r="Y1859" s="7">
        <f t="shared" si="462"/>
        <v>0</v>
      </c>
      <c r="Z1859" s="40"/>
      <c r="AA1859" s="40"/>
      <c r="AB1859" s="40"/>
      <c r="AC1859" s="40"/>
      <c r="AD1859" s="40"/>
      <c r="AE1859" s="40"/>
      <c r="AF1859" s="40"/>
      <c r="AG1859" s="41"/>
      <c r="AH1859" s="40"/>
      <c r="AI1859" s="40"/>
      <c r="AJ1859" s="40"/>
      <c r="AK1859" s="40"/>
      <c r="AL1859" s="40"/>
      <c r="AM1859" s="41"/>
      <c r="AN1859" s="36">
        <f>Y1859*(IF(AND(AH1859&gt;0,AI1859&lt;0),AH1859,0)+IF(AND(AJ1859&lt;0,AK1859&gt;0),AJ1859,0)+IF(AND(AL1859&gt;0,AM1859&gt;0),AL1859,0))</f>
        <v>0</v>
      </c>
      <c r="AO1859" s="37">
        <f>Y1859*(IF(AND(AH1859&gt;0,AI1859&lt;0),AI1859,0)+IF(AND(AJ1859&lt;0,AK1859&gt;0),AK1859,0)+IF(AND(AL1859&gt;0,AM1859&gt;0),AM1859,0))</f>
        <v>0</v>
      </c>
      <c r="AQ1859" s="40">
        <f>AU1859*D1859</f>
        <v>35649.614742148631</v>
      </c>
      <c r="AR1859" s="40">
        <f>AV1859*E1859</f>
        <v>19564.39362736214</v>
      </c>
      <c r="AS1859" s="40">
        <f>IF(AND(Y1859&lt;&gt;0,AN1859&lt;&gt;0),0,Q1859)</f>
        <v>1528.4551976575513</v>
      </c>
      <c r="AT1859" s="41">
        <f t="shared" si="468"/>
        <v>56742.463567168328</v>
      </c>
      <c r="AU1859" s="42">
        <f>S1859+AN1859</f>
        <v>662.13994691955111</v>
      </c>
      <c r="AV1859" s="37">
        <f>T1859+AO1859</f>
        <v>686.46995183726813</v>
      </c>
      <c r="AW1859" s="58">
        <f t="shared" si="453"/>
        <v>0.62827047859754548</v>
      </c>
      <c r="AX1859" s="58">
        <f t="shared" si="454"/>
        <v>0.34479281295573261</v>
      </c>
      <c r="AY1859" s="59">
        <f t="shared" si="455"/>
        <v>2.6936708446721871E-2</v>
      </c>
      <c r="AZ1859" s="54">
        <f t="shared" si="463"/>
        <v>-4.224801418626023E-3</v>
      </c>
    </row>
    <row r="1860" spans="3:52" x14ac:dyDescent="0.25">
      <c r="C1860" s="35">
        <v>37369</v>
      </c>
      <c r="D1860" s="36">
        <v>53.92</v>
      </c>
      <c r="E1860" s="37">
        <v>28.77</v>
      </c>
      <c r="F1860" s="38">
        <v>0</v>
      </c>
      <c r="G1860" s="7">
        <v>0</v>
      </c>
      <c r="H1860" s="38">
        <v>1</v>
      </c>
      <c r="I1860" s="7">
        <v>1</v>
      </c>
      <c r="J1860" s="36">
        <f t="shared" si="456"/>
        <v>53.893040000000006</v>
      </c>
      <c r="K1860" s="37">
        <f t="shared" si="457"/>
        <v>28.755615000000002</v>
      </c>
      <c r="L1860" s="36">
        <f t="shared" si="458"/>
        <v>53.946959999999997</v>
      </c>
      <c r="M1860" s="37">
        <f t="shared" si="459"/>
        <v>28.784384999999997</v>
      </c>
      <c r="O1860" s="39">
        <f t="shared" si="460"/>
        <v>35702.5859379022</v>
      </c>
      <c r="P1860" s="40">
        <f t="shared" si="461"/>
        <v>19749.740514358204</v>
      </c>
      <c r="Q1860" s="40">
        <f>S1860*F1860+T1860*G1860+AS1859*(1+$G$9/252)</f>
        <v>1528.5158506415851</v>
      </c>
      <c r="R1860" s="41">
        <f t="shared" si="464"/>
        <v>56980.842302901983</v>
      </c>
      <c r="S1860" s="36">
        <f>AU1859*H1859</f>
        <v>662.13994691955111</v>
      </c>
      <c r="T1860" s="37">
        <f>AV1859*I1859</f>
        <v>686.46995183726813</v>
      </c>
      <c r="U1860" s="57">
        <f t="shared" si="467"/>
        <v>0.62657174753774914</v>
      </c>
      <c r="V1860" s="58">
        <f t="shared" si="465"/>
        <v>0.34660316899794874</v>
      </c>
      <c r="W1860" s="59">
        <f t="shared" si="466"/>
        <v>2.6825083464302162E-2</v>
      </c>
      <c r="Y1860" s="7">
        <f t="shared" si="462"/>
        <v>0</v>
      </c>
      <c r="Z1860" s="40"/>
      <c r="AA1860" s="40"/>
      <c r="AB1860" s="40"/>
      <c r="AC1860" s="40"/>
      <c r="AD1860" s="40"/>
      <c r="AE1860" s="40"/>
      <c r="AF1860" s="40"/>
      <c r="AG1860" s="41"/>
      <c r="AH1860" s="40"/>
      <c r="AI1860" s="40"/>
      <c r="AJ1860" s="40"/>
      <c r="AK1860" s="40"/>
      <c r="AL1860" s="40"/>
      <c r="AM1860" s="41"/>
      <c r="AN1860" s="36">
        <f>Y1860*(IF(AND(AH1860&gt;0,AI1860&lt;0),AH1860,0)+IF(AND(AJ1860&lt;0,AK1860&gt;0),AJ1860,0)+IF(AND(AL1860&gt;0,AM1860&gt;0),AL1860,0))</f>
        <v>0</v>
      </c>
      <c r="AO1860" s="37">
        <f>Y1860*(IF(AND(AH1860&gt;0,AI1860&lt;0),AI1860,0)+IF(AND(AJ1860&lt;0,AK1860&gt;0),AK1860,0)+IF(AND(AL1860&gt;0,AM1860&gt;0),AM1860,0))</f>
        <v>0</v>
      </c>
      <c r="AQ1860" s="40">
        <f>AU1860*D1860</f>
        <v>35702.5859379022</v>
      </c>
      <c r="AR1860" s="40">
        <f>AV1860*E1860</f>
        <v>19749.740514358204</v>
      </c>
      <c r="AS1860" s="40">
        <f>IF(AND(Y1860&lt;&gt;0,AN1860&lt;&gt;0),0,Q1860)</f>
        <v>1528.5158506415851</v>
      </c>
      <c r="AT1860" s="41">
        <f t="shared" si="468"/>
        <v>56980.842302901983</v>
      </c>
      <c r="AU1860" s="42">
        <f>S1860+AN1860</f>
        <v>662.13994691955111</v>
      </c>
      <c r="AV1860" s="37">
        <f>T1860+AO1860</f>
        <v>686.46995183726813</v>
      </c>
      <c r="AW1860" s="58">
        <f t="shared" si="453"/>
        <v>0.62657174753774914</v>
      </c>
      <c r="AX1860" s="58">
        <f t="shared" si="454"/>
        <v>0.34660316899794874</v>
      </c>
      <c r="AY1860" s="59">
        <f t="shared" si="455"/>
        <v>2.6825083464302162E-2</v>
      </c>
      <c r="AZ1860" s="54">
        <f t="shared" si="463"/>
        <v>4.2010642603043102E-3</v>
      </c>
    </row>
    <row r="1861" spans="3:52" x14ac:dyDescent="0.25">
      <c r="C1861" s="35">
        <v>37370</v>
      </c>
      <c r="D1861" s="36">
        <v>52.99</v>
      </c>
      <c r="E1861" s="37">
        <v>28.5</v>
      </c>
      <c r="F1861" s="38">
        <v>0</v>
      </c>
      <c r="G1861" s="7">
        <v>0</v>
      </c>
      <c r="H1861" s="38">
        <v>1</v>
      </c>
      <c r="I1861" s="7">
        <v>1</v>
      </c>
      <c r="J1861" s="36">
        <f t="shared" si="456"/>
        <v>52.963505000000005</v>
      </c>
      <c r="K1861" s="37">
        <f t="shared" si="457"/>
        <v>28.485750000000003</v>
      </c>
      <c r="L1861" s="36">
        <f t="shared" si="458"/>
        <v>53.016494999999999</v>
      </c>
      <c r="M1861" s="37">
        <f t="shared" si="459"/>
        <v>28.514249999999997</v>
      </c>
      <c r="O1861" s="39">
        <f t="shared" si="460"/>
        <v>35086.795787267016</v>
      </c>
      <c r="P1861" s="40">
        <f t="shared" si="461"/>
        <v>19564.39362736214</v>
      </c>
      <c r="Q1861" s="40">
        <f>S1861*F1861+T1861*G1861+AS1860*(1+$G$9/252)</f>
        <v>1528.5765060324834</v>
      </c>
      <c r="R1861" s="41">
        <f t="shared" si="464"/>
        <v>56179.765920661644</v>
      </c>
      <c r="S1861" s="36">
        <f>AU1860*H1860</f>
        <v>662.13994691955111</v>
      </c>
      <c r="T1861" s="37">
        <f>AV1860*I1860</f>
        <v>686.46995183726813</v>
      </c>
      <c r="U1861" s="57">
        <f t="shared" si="467"/>
        <v>0.62454506907019502</v>
      </c>
      <c r="V1861" s="58">
        <f t="shared" si="465"/>
        <v>0.34824626458913027</v>
      </c>
      <c r="W1861" s="59">
        <f t="shared" si="466"/>
        <v>2.7208666340674582E-2</v>
      </c>
      <c r="Y1861" s="7">
        <f t="shared" si="462"/>
        <v>0</v>
      </c>
      <c r="Z1861" s="40"/>
      <c r="AA1861" s="40"/>
      <c r="AB1861" s="40"/>
      <c r="AC1861" s="40"/>
      <c r="AD1861" s="40"/>
      <c r="AE1861" s="40"/>
      <c r="AF1861" s="40"/>
      <c r="AG1861" s="41"/>
      <c r="AH1861" s="40"/>
      <c r="AI1861" s="40"/>
      <c r="AJ1861" s="40"/>
      <c r="AK1861" s="40"/>
      <c r="AL1861" s="40"/>
      <c r="AM1861" s="41"/>
      <c r="AN1861" s="36">
        <f>Y1861*(IF(AND(AH1861&gt;0,AI1861&lt;0),AH1861,0)+IF(AND(AJ1861&lt;0,AK1861&gt;0),AJ1861,0)+IF(AND(AL1861&gt;0,AM1861&gt;0),AL1861,0))</f>
        <v>0</v>
      </c>
      <c r="AO1861" s="37">
        <f>Y1861*(IF(AND(AH1861&gt;0,AI1861&lt;0),AI1861,0)+IF(AND(AJ1861&lt;0,AK1861&gt;0),AK1861,0)+IF(AND(AL1861&gt;0,AM1861&gt;0),AM1861,0))</f>
        <v>0</v>
      </c>
      <c r="AQ1861" s="40">
        <f>AU1861*D1861</f>
        <v>35086.795787267016</v>
      </c>
      <c r="AR1861" s="40">
        <f>AV1861*E1861</f>
        <v>19564.39362736214</v>
      </c>
      <c r="AS1861" s="40">
        <f>IF(AND(Y1861&lt;&gt;0,AN1861&lt;&gt;0),0,Q1861)</f>
        <v>1528.5765060324834</v>
      </c>
      <c r="AT1861" s="41">
        <f t="shared" si="468"/>
        <v>56179.765920661644</v>
      </c>
      <c r="AU1861" s="42">
        <f>S1861+AN1861</f>
        <v>662.13994691955111</v>
      </c>
      <c r="AV1861" s="37">
        <f>T1861+AO1861</f>
        <v>686.46995183726813</v>
      </c>
      <c r="AW1861" s="58">
        <f t="shared" si="453"/>
        <v>0.62454506907019502</v>
      </c>
      <c r="AX1861" s="58">
        <f t="shared" si="454"/>
        <v>0.34824626458913027</v>
      </c>
      <c r="AY1861" s="59">
        <f t="shared" si="455"/>
        <v>2.7208666340674582E-2</v>
      </c>
      <c r="AZ1861" s="54">
        <f t="shared" si="463"/>
        <v>-1.4058696745511967E-2</v>
      </c>
    </row>
    <row r="1862" spans="3:52" x14ac:dyDescent="0.25">
      <c r="C1862" s="35">
        <v>37371</v>
      </c>
      <c r="D1862" s="36">
        <v>53.71</v>
      </c>
      <c r="E1862" s="37">
        <v>28.33</v>
      </c>
      <c r="F1862" s="38">
        <v>0</v>
      </c>
      <c r="G1862" s="7">
        <v>0</v>
      </c>
      <c r="H1862" s="38">
        <v>1</v>
      </c>
      <c r="I1862" s="7">
        <v>1</v>
      </c>
      <c r="J1862" s="36">
        <f t="shared" si="456"/>
        <v>53.683145000000003</v>
      </c>
      <c r="K1862" s="37">
        <f t="shared" si="457"/>
        <v>28.315835</v>
      </c>
      <c r="L1862" s="36">
        <f t="shared" si="458"/>
        <v>53.736854999999998</v>
      </c>
      <c r="M1862" s="37">
        <f t="shared" si="459"/>
        <v>28.344164999999997</v>
      </c>
      <c r="O1862" s="39">
        <f t="shared" si="460"/>
        <v>35563.536549049088</v>
      </c>
      <c r="P1862" s="40">
        <f t="shared" si="461"/>
        <v>19447.693735549805</v>
      </c>
      <c r="Q1862" s="40">
        <f>S1862*F1862+T1862*G1862+AS1861*(1+$G$9/252)</f>
        <v>1528.6371638303417</v>
      </c>
      <c r="R1862" s="41">
        <f t="shared" si="464"/>
        <v>56539.867448429228</v>
      </c>
      <c r="S1862" s="36">
        <f>AU1861*H1861</f>
        <v>662.13994691955111</v>
      </c>
      <c r="T1862" s="37">
        <f>AV1861*I1861</f>
        <v>686.46995183726813</v>
      </c>
      <c r="U1862" s="57">
        <f t="shared" si="467"/>
        <v>0.6289992911901866</v>
      </c>
      <c r="V1862" s="58">
        <f t="shared" si="465"/>
        <v>0.34396426120539292</v>
      </c>
      <c r="W1862" s="59">
        <f t="shared" si="466"/>
        <v>2.7036447604420585E-2</v>
      </c>
      <c r="Y1862" s="7">
        <f t="shared" si="462"/>
        <v>0</v>
      </c>
      <c r="Z1862" s="40"/>
      <c r="AA1862" s="40"/>
      <c r="AB1862" s="40"/>
      <c r="AC1862" s="40"/>
      <c r="AD1862" s="40"/>
      <c r="AE1862" s="40"/>
      <c r="AF1862" s="40"/>
      <c r="AG1862" s="41"/>
      <c r="AH1862" s="40"/>
      <c r="AI1862" s="40"/>
      <c r="AJ1862" s="40"/>
      <c r="AK1862" s="40"/>
      <c r="AL1862" s="40"/>
      <c r="AM1862" s="41"/>
      <c r="AN1862" s="36">
        <f>Y1862*(IF(AND(AH1862&gt;0,AI1862&lt;0),AH1862,0)+IF(AND(AJ1862&lt;0,AK1862&gt;0),AJ1862,0)+IF(AND(AL1862&gt;0,AM1862&gt;0),AL1862,0))</f>
        <v>0</v>
      </c>
      <c r="AO1862" s="37">
        <f>Y1862*(IF(AND(AH1862&gt;0,AI1862&lt;0),AI1862,0)+IF(AND(AJ1862&lt;0,AK1862&gt;0),AK1862,0)+IF(AND(AL1862&gt;0,AM1862&gt;0),AM1862,0))</f>
        <v>0</v>
      </c>
      <c r="AQ1862" s="40">
        <f>AU1862*D1862</f>
        <v>35563.536549049088</v>
      </c>
      <c r="AR1862" s="40">
        <f>AV1862*E1862</f>
        <v>19447.693735549805</v>
      </c>
      <c r="AS1862" s="40">
        <f>IF(AND(Y1862&lt;&gt;0,AN1862&lt;&gt;0),0,Q1862)</f>
        <v>1528.6371638303417</v>
      </c>
      <c r="AT1862" s="41">
        <f t="shared" si="468"/>
        <v>56539.867448429228</v>
      </c>
      <c r="AU1862" s="42">
        <f>S1862+AN1862</f>
        <v>662.13994691955111</v>
      </c>
      <c r="AV1862" s="37">
        <f>T1862+AO1862</f>
        <v>686.46995183726813</v>
      </c>
      <c r="AW1862" s="58">
        <f t="shared" si="453"/>
        <v>0.6289992911901866</v>
      </c>
      <c r="AX1862" s="58">
        <f t="shared" si="454"/>
        <v>0.34396426120539292</v>
      </c>
      <c r="AY1862" s="59">
        <f t="shared" si="455"/>
        <v>2.7036447604420585E-2</v>
      </c>
      <c r="AZ1862" s="54">
        <f t="shared" si="463"/>
        <v>6.4098082622154884E-3</v>
      </c>
    </row>
    <row r="1863" spans="3:52" x14ac:dyDescent="0.25">
      <c r="C1863" s="35">
        <v>37372</v>
      </c>
      <c r="D1863" s="36">
        <v>54.34</v>
      </c>
      <c r="E1863" s="37">
        <v>28.23</v>
      </c>
      <c r="F1863" s="38">
        <v>0</v>
      </c>
      <c r="G1863" s="7">
        <v>0</v>
      </c>
      <c r="H1863" s="38">
        <v>1</v>
      </c>
      <c r="I1863" s="7">
        <v>1</v>
      </c>
      <c r="J1863" s="36">
        <f t="shared" si="456"/>
        <v>54.312830000000005</v>
      </c>
      <c r="K1863" s="37">
        <f t="shared" si="457"/>
        <v>28.215885000000004</v>
      </c>
      <c r="L1863" s="36">
        <f t="shared" si="458"/>
        <v>54.367170000000002</v>
      </c>
      <c r="M1863" s="37">
        <f t="shared" si="459"/>
        <v>28.244114999999997</v>
      </c>
      <c r="O1863" s="39">
        <f t="shared" si="460"/>
        <v>35980.684715608411</v>
      </c>
      <c r="P1863" s="40">
        <f t="shared" si="461"/>
        <v>19379.04674036608</v>
      </c>
      <c r="Q1863" s="40">
        <f>S1863*F1863+T1863*G1863+AS1862*(1+$G$9/252)</f>
        <v>1528.6978240352555</v>
      </c>
      <c r="R1863" s="41">
        <f t="shared" si="464"/>
        <v>56888.429280009746</v>
      </c>
      <c r="S1863" s="36">
        <f>AU1862*H1862</f>
        <v>662.13994691955111</v>
      </c>
      <c r="T1863" s="37">
        <f>AV1862*I1862</f>
        <v>686.46995183726813</v>
      </c>
      <c r="U1863" s="57">
        <f t="shared" si="467"/>
        <v>0.63247808334641098</v>
      </c>
      <c r="V1863" s="58">
        <f t="shared" si="465"/>
        <v>0.34065005811604931</v>
      </c>
      <c r="W1863" s="59">
        <f t="shared" si="466"/>
        <v>2.6871858537539737E-2</v>
      </c>
      <c r="Y1863" s="7">
        <f t="shared" si="462"/>
        <v>0</v>
      </c>
      <c r="Z1863" s="40"/>
      <c r="AA1863" s="40"/>
      <c r="AB1863" s="40"/>
      <c r="AC1863" s="40"/>
      <c r="AD1863" s="40"/>
      <c r="AE1863" s="40"/>
      <c r="AF1863" s="40"/>
      <c r="AG1863" s="41"/>
      <c r="AH1863" s="40"/>
      <c r="AI1863" s="40"/>
      <c r="AJ1863" s="40"/>
      <c r="AK1863" s="40"/>
      <c r="AL1863" s="40"/>
      <c r="AM1863" s="41"/>
      <c r="AN1863" s="36">
        <f>Y1863*(IF(AND(AH1863&gt;0,AI1863&lt;0),AH1863,0)+IF(AND(AJ1863&lt;0,AK1863&gt;0),AJ1863,0)+IF(AND(AL1863&gt;0,AM1863&gt;0),AL1863,0))</f>
        <v>0</v>
      </c>
      <c r="AO1863" s="37">
        <f>Y1863*(IF(AND(AH1863&gt;0,AI1863&lt;0),AI1863,0)+IF(AND(AJ1863&lt;0,AK1863&gt;0),AK1863,0)+IF(AND(AL1863&gt;0,AM1863&gt;0),AM1863,0))</f>
        <v>0</v>
      </c>
      <c r="AQ1863" s="40">
        <f>AU1863*D1863</f>
        <v>35980.684715608411</v>
      </c>
      <c r="AR1863" s="40">
        <f>AV1863*E1863</f>
        <v>19379.04674036608</v>
      </c>
      <c r="AS1863" s="40">
        <f>IF(AND(Y1863&lt;&gt;0,AN1863&lt;&gt;0),0,Q1863)</f>
        <v>1528.6978240352555</v>
      </c>
      <c r="AT1863" s="41">
        <f t="shared" si="468"/>
        <v>56888.429280009746</v>
      </c>
      <c r="AU1863" s="42">
        <f>S1863+AN1863</f>
        <v>662.13994691955111</v>
      </c>
      <c r="AV1863" s="37">
        <f>T1863+AO1863</f>
        <v>686.46995183726813</v>
      </c>
      <c r="AW1863" s="58">
        <f t="shared" si="453"/>
        <v>0.63247808334641098</v>
      </c>
      <c r="AX1863" s="58">
        <f t="shared" si="454"/>
        <v>0.34065005811604931</v>
      </c>
      <c r="AY1863" s="59">
        <f t="shared" si="455"/>
        <v>2.6871858537539737E-2</v>
      </c>
      <c r="AZ1863" s="54">
        <f t="shared" si="463"/>
        <v>6.1648858992895406E-3</v>
      </c>
    </row>
    <row r="1864" spans="3:52" x14ac:dyDescent="0.25">
      <c r="C1864" s="35">
        <v>37375</v>
      </c>
      <c r="D1864" s="36">
        <v>53.81</v>
      </c>
      <c r="E1864" s="37">
        <v>28.21</v>
      </c>
      <c r="F1864" s="38">
        <v>0</v>
      </c>
      <c r="G1864" s="7">
        <v>0</v>
      </c>
      <c r="H1864" s="38">
        <v>1</v>
      </c>
      <c r="I1864" s="7">
        <v>1</v>
      </c>
      <c r="J1864" s="36">
        <f t="shared" si="456"/>
        <v>53.783095000000003</v>
      </c>
      <c r="K1864" s="37">
        <f t="shared" si="457"/>
        <v>28.195895000000004</v>
      </c>
      <c r="L1864" s="36">
        <f t="shared" si="458"/>
        <v>53.836905000000002</v>
      </c>
      <c r="M1864" s="37">
        <f t="shared" si="459"/>
        <v>28.224104999999998</v>
      </c>
      <c r="O1864" s="39">
        <f t="shared" si="460"/>
        <v>35629.750543741044</v>
      </c>
      <c r="P1864" s="40">
        <f t="shared" si="461"/>
        <v>19365.317341329333</v>
      </c>
      <c r="Q1864" s="40">
        <f>S1864*F1864+T1864*G1864+AS1863*(1+$G$9/252)</f>
        <v>1528.7584866473203</v>
      </c>
      <c r="R1864" s="41">
        <f t="shared" si="464"/>
        <v>56523.826371717696</v>
      </c>
      <c r="S1864" s="36">
        <f>AU1863*H1863</f>
        <v>662.13994691955111</v>
      </c>
      <c r="T1864" s="37">
        <f>AV1863*I1863</f>
        <v>686.46995183726813</v>
      </c>
      <c r="U1864" s="57">
        <f t="shared" si="467"/>
        <v>0.6303492320111006</v>
      </c>
      <c r="V1864" s="58">
        <f t="shared" si="465"/>
        <v>0.34260450122355796</v>
      </c>
      <c r="W1864" s="59">
        <f t="shared" si="466"/>
        <v>2.7046266765341474E-2</v>
      </c>
      <c r="Y1864" s="7">
        <f t="shared" si="462"/>
        <v>0</v>
      </c>
      <c r="Z1864" s="40"/>
      <c r="AA1864" s="40"/>
      <c r="AB1864" s="40"/>
      <c r="AC1864" s="40"/>
      <c r="AD1864" s="40"/>
      <c r="AE1864" s="40"/>
      <c r="AF1864" s="40"/>
      <c r="AG1864" s="41"/>
      <c r="AH1864" s="40"/>
      <c r="AI1864" s="40"/>
      <c r="AJ1864" s="40"/>
      <c r="AK1864" s="40"/>
      <c r="AL1864" s="40"/>
      <c r="AM1864" s="41"/>
      <c r="AN1864" s="36">
        <f>Y1864*(IF(AND(AH1864&gt;0,AI1864&lt;0),AH1864,0)+IF(AND(AJ1864&lt;0,AK1864&gt;0),AJ1864,0)+IF(AND(AL1864&gt;0,AM1864&gt;0),AL1864,0))</f>
        <v>0</v>
      </c>
      <c r="AO1864" s="37">
        <f>Y1864*(IF(AND(AH1864&gt;0,AI1864&lt;0),AI1864,0)+IF(AND(AJ1864&lt;0,AK1864&gt;0),AK1864,0)+IF(AND(AL1864&gt;0,AM1864&gt;0),AM1864,0))</f>
        <v>0</v>
      </c>
      <c r="AQ1864" s="40">
        <f>AU1864*D1864</f>
        <v>35629.750543741044</v>
      </c>
      <c r="AR1864" s="40">
        <f>AV1864*E1864</f>
        <v>19365.317341329333</v>
      </c>
      <c r="AS1864" s="40">
        <f>IF(AND(Y1864&lt;&gt;0,AN1864&lt;&gt;0),0,Q1864)</f>
        <v>1528.7584866473203</v>
      </c>
      <c r="AT1864" s="41">
        <f t="shared" si="468"/>
        <v>56523.826371717696</v>
      </c>
      <c r="AU1864" s="42">
        <f>S1864+AN1864</f>
        <v>662.13994691955111</v>
      </c>
      <c r="AV1864" s="37">
        <f>T1864+AO1864</f>
        <v>686.46995183726813</v>
      </c>
      <c r="AW1864" s="58">
        <f t="shared" si="453"/>
        <v>0.6303492320111006</v>
      </c>
      <c r="AX1864" s="58">
        <f t="shared" si="454"/>
        <v>0.34260450122355796</v>
      </c>
      <c r="AY1864" s="59">
        <f t="shared" si="455"/>
        <v>2.7046266765341474E-2</v>
      </c>
      <c r="AZ1864" s="54">
        <f t="shared" si="463"/>
        <v>-6.4090872767367246E-3</v>
      </c>
    </row>
    <row r="1865" spans="3:52" x14ac:dyDescent="0.25">
      <c r="C1865" s="35">
        <v>37376</v>
      </c>
      <c r="D1865" s="36">
        <v>51.67</v>
      </c>
      <c r="E1865" s="37">
        <v>28.4</v>
      </c>
      <c r="F1865" s="38">
        <v>0</v>
      </c>
      <c r="G1865" s="7">
        <v>0</v>
      </c>
      <c r="H1865" s="38">
        <v>1</v>
      </c>
      <c r="I1865" s="7">
        <v>1</v>
      </c>
      <c r="J1865" s="36">
        <f t="shared" si="456"/>
        <v>51.644165000000008</v>
      </c>
      <c r="K1865" s="37">
        <f t="shared" si="457"/>
        <v>28.3858</v>
      </c>
      <c r="L1865" s="36">
        <f t="shared" si="458"/>
        <v>51.695834999999995</v>
      </c>
      <c r="M1865" s="37">
        <f t="shared" si="459"/>
        <v>28.414199999999997</v>
      </c>
      <c r="O1865" s="39">
        <f t="shared" si="460"/>
        <v>34212.771057333208</v>
      </c>
      <c r="P1865" s="40">
        <f t="shared" si="461"/>
        <v>19495.746632178412</v>
      </c>
      <c r="Q1865" s="40">
        <f>S1865*F1865+T1865*G1865+AS1864*(1+$G$9/252)</f>
        <v>1528.8191516666316</v>
      </c>
      <c r="R1865" s="41">
        <f t="shared" si="464"/>
        <v>55237.33684117825</v>
      </c>
      <c r="S1865" s="36">
        <f>AU1864*H1864</f>
        <v>662.13994691955111</v>
      </c>
      <c r="T1865" s="37">
        <f>AV1864*I1864</f>
        <v>686.46995183726813</v>
      </c>
      <c r="U1865" s="57">
        <f t="shared" si="467"/>
        <v>0.6193776350171234</v>
      </c>
      <c r="V1865" s="58">
        <f t="shared" si="465"/>
        <v>0.35294508654958817</v>
      </c>
      <c r="W1865" s="59">
        <f t="shared" si="466"/>
        <v>2.7677278433288436E-2</v>
      </c>
      <c r="Y1865" s="7">
        <f t="shared" si="462"/>
        <v>0</v>
      </c>
      <c r="Z1865" s="40"/>
      <c r="AA1865" s="40"/>
      <c r="AB1865" s="40"/>
      <c r="AC1865" s="40"/>
      <c r="AD1865" s="40"/>
      <c r="AE1865" s="40"/>
      <c r="AF1865" s="40"/>
      <c r="AG1865" s="41"/>
      <c r="AH1865" s="40"/>
      <c r="AI1865" s="40"/>
      <c r="AJ1865" s="40"/>
      <c r="AK1865" s="40"/>
      <c r="AL1865" s="40"/>
      <c r="AM1865" s="41"/>
      <c r="AN1865" s="36">
        <f>Y1865*(IF(AND(AH1865&gt;0,AI1865&lt;0),AH1865,0)+IF(AND(AJ1865&lt;0,AK1865&gt;0),AJ1865,0)+IF(AND(AL1865&gt;0,AM1865&gt;0),AL1865,0))</f>
        <v>0</v>
      </c>
      <c r="AO1865" s="37">
        <f>Y1865*(IF(AND(AH1865&gt;0,AI1865&lt;0),AI1865,0)+IF(AND(AJ1865&lt;0,AK1865&gt;0),AK1865,0)+IF(AND(AL1865&gt;0,AM1865&gt;0),AM1865,0))</f>
        <v>0</v>
      </c>
      <c r="AQ1865" s="40">
        <f>AU1865*D1865</f>
        <v>34212.771057333208</v>
      </c>
      <c r="AR1865" s="40">
        <f>AV1865*E1865</f>
        <v>19495.746632178412</v>
      </c>
      <c r="AS1865" s="40">
        <f>IF(AND(Y1865&lt;&gt;0,AN1865&lt;&gt;0),0,Q1865)</f>
        <v>1528.8191516666316</v>
      </c>
      <c r="AT1865" s="41">
        <f t="shared" si="468"/>
        <v>55237.33684117825</v>
      </c>
      <c r="AU1865" s="42">
        <f>S1865+AN1865</f>
        <v>662.13994691955111</v>
      </c>
      <c r="AV1865" s="37">
        <f>T1865+AO1865</f>
        <v>686.46995183726813</v>
      </c>
      <c r="AW1865" s="58">
        <f t="shared" si="453"/>
        <v>0.6193776350171234</v>
      </c>
      <c r="AX1865" s="58">
        <f t="shared" si="454"/>
        <v>0.35294508654958817</v>
      </c>
      <c r="AY1865" s="59">
        <f t="shared" si="455"/>
        <v>2.7677278433288436E-2</v>
      </c>
      <c r="AZ1865" s="54">
        <f t="shared" si="463"/>
        <v>-2.2760128128607282E-2</v>
      </c>
    </row>
    <row r="1866" spans="3:52" x14ac:dyDescent="0.25">
      <c r="C1866" s="35">
        <v>37377</v>
      </c>
      <c r="D1866" s="36">
        <v>51.31</v>
      </c>
      <c r="E1866" s="37">
        <v>28.48</v>
      </c>
      <c r="F1866" s="38">
        <v>0</v>
      </c>
      <c r="G1866" s="7">
        <v>0</v>
      </c>
      <c r="H1866" s="38">
        <v>1</v>
      </c>
      <c r="I1866" s="7">
        <v>1</v>
      </c>
      <c r="J1866" s="36">
        <f t="shared" si="456"/>
        <v>51.284345000000002</v>
      </c>
      <c r="K1866" s="37">
        <f t="shared" si="457"/>
        <v>28.465760000000003</v>
      </c>
      <c r="L1866" s="36">
        <f t="shared" si="458"/>
        <v>51.335655000000003</v>
      </c>
      <c r="M1866" s="37">
        <f t="shared" si="459"/>
        <v>28.494239999999998</v>
      </c>
      <c r="O1866" s="39">
        <f t="shared" si="460"/>
        <v>33974.400676442172</v>
      </c>
      <c r="P1866" s="40">
        <f t="shared" si="461"/>
        <v>19550.664228325397</v>
      </c>
      <c r="Q1866" s="40">
        <f>S1866*F1866+T1866*G1866+AS1865*(1+$G$9/252)</f>
        <v>1528.8798190932848</v>
      </c>
      <c r="R1866" s="41">
        <f t="shared" si="464"/>
        <v>55053.944723860855</v>
      </c>
      <c r="S1866" s="36">
        <f>AU1865*H1865</f>
        <v>662.13994691955111</v>
      </c>
      <c r="T1866" s="37">
        <f>AV1865*I1865</f>
        <v>686.46995183726813</v>
      </c>
      <c r="U1866" s="57">
        <f t="shared" si="467"/>
        <v>0.61711110524142643</v>
      </c>
      <c r="V1866" s="58">
        <f t="shared" si="465"/>
        <v>0.35511831761352369</v>
      </c>
      <c r="W1866" s="59">
        <f t="shared" si="466"/>
        <v>2.7770577145049793E-2</v>
      </c>
      <c r="Y1866" s="7">
        <f t="shared" si="462"/>
        <v>0</v>
      </c>
      <c r="Z1866" s="40"/>
      <c r="AA1866" s="40"/>
      <c r="AB1866" s="40"/>
      <c r="AC1866" s="40"/>
      <c r="AD1866" s="40"/>
      <c r="AE1866" s="40"/>
      <c r="AF1866" s="40"/>
      <c r="AG1866" s="41"/>
      <c r="AH1866" s="40"/>
      <c r="AI1866" s="40"/>
      <c r="AJ1866" s="40"/>
      <c r="AK1866" s="40"/>
      <c r="AL1866" s="40"/>
      <c r="AM1866" s="41"/>
      <c r="AN1866" s="36">
        <f>Y1866*(IF(AND(AH1866&gt;0,AI1866&lt;0),AH1866,0)+IF(AND(AJ1866&lt;0,AK1866&gt;0),AJ1866,0)+IF(AND(AL1866&gt;0,AM1866&gt;0),AL1866,0))</f>
        <v>0</v>
      </c>
      <c r="AO1866" s="37">
        <f>Y1866*(IF(AND(AH1866&gt;0,AI1866&lt;0),AI1866,0)+IF(AND(AJ1866&lt;0,AK1866&gt;0),AK1866,0)+IF(AND(AL1866&gt;0,AM1866&gt;0),AM1866,0))</f>
        <v>0</v>
      </c>
      <c r="AQ1866" s="40">
        <f>AU1866*D1866</f>
        <v>33974.400676442172</v>
      </c>
      <c r="AR1866" s="40">
        <f>AV1866*E1866</f>
        <v>19550.664228325397</v>
      </c>
      <c r="AS1866" s="40">
        <f>IF(AND(Y1866&lt;&gt;0,AN1866&lt;&gt;0),0,Q1866)</f>
        <v>1528.8798190932848</v>
      </c>
      <c r="AT1866" s="41">
        <f t="shared" si="468"/>
        <v>55053.944723860855</v>
      </c>
      <c r="AU1866" s="42">
        <f>S1866+AN1866</f>
        <v>662.13994691955111</v>
      </c>
      <c r="AV1866" s="37">
        <f>T1866+AO1866</f>
        <v>686.46995183726813</v>
      </c>
      <c r="AW1866" s="58">
        <f t="shared" si="453"/>
        <v>0.61711110524142643</v>
      </c>
      <c r="AX1866" s="58">
        <f t="shared" si="454"/>
        <v>0.35511831761352369</v>
      </c>
      <c r="AY1866" s="59">
        <f t="shared" si="455"/>
        <v>2.7770577145049793E-2</v>
      </c>
      <c r="AZ1866" s="54">
        <f t="shared" si="463"/>
        <v>-3.3200752933598698E-3</v>
      </c>
    </row>
    <row r="1867" spans="3:52" x14ac:dyDescent="0.25">
      <c r="C1867" s="35">
        <v>37378</v>
      </c>
      <c r="D1867" s="36">
        <v>51.64</v>
      </c>
      <c r="E1867" s="37">
        <v>28.5</v>
      </c>
      <c r="F1867" s="38">
        <v>0</v>
      </c>
      <c r="G1867" s="7">
        <v>0</v>
      </c>
      <c r="H1867" s="38">
        <v>1</v>
      </c>
      <c r="I1867" s="7">
        <v>1</v>
      </c>
      <c r="J1867" s="36">
        <f t="shared" si="456"/>
        <v>51.614180000000005</v>
      </c>
      <c r="K1867" s="37">
        <f t="shared" si="457"/>
        <v>28.485750000000003</v>
      </c>
      <c r="L1867" s="36">
        <f t="shared" si="458"/>
        <v>51.665819999999997</v>
      </c>
      <c r="M1867" s="37">
        <f t="shared" si="459"/>
        <v>28.514249999999997</v>
      </c>
      <c r="O1867" s="39">
        <f t="shared" si="460"/>
        <v>34192.90685892562</v>
      </c>
      <c r="P1867" s="40">
        <f t="shared" si="461"/>
        <v>19564.39362736214</v>
      </c>
      <c r="Q1867" s="40">
        <f>S1867*F1867+T1867*G1867+AS1866*(1+$G$9/252)</f>
        <v>1528.9404889273758</v>
      </c>
      <c r="R1867" s="41">
        <f t="shared" si="464"/>
        <v>55286.240975215136</v>
      </c>
      <c r="S1867" s="36">
        <f>AU1866*H1866</f>
        <v>662.13994691955111</v>
      </c>
      <c r="T1867" s="37">
        <f>AV1866*I1866</f>
        <v>686.46995183726813</v>
      </c>
      <c r="U1867" s="57">
        <f t="shared" si="467"/>
        <v>0.61847045948112711</v>
      </c>
      <c r="V1867" s="58">
        <f t="shared" si="465"/>
        <v>0.35387454965753368</v>
      </c>
      <c r="W1867" s="59">
        <f t="shared" si="466"/>
        <v>2.7654990861339279E-2</v>
      </c>
      <c r="Y1867" s="7">
        <f t="shared" si="462"/>
        <v>0</v>
      </c>
      <c r="Z1867" s="40"/>
      <c r="AA1867" s="40"/>
      <c r="AB1867" s="40"/>
      <c r="AC1867" s="40"/>
      <c r="AD1867" s="40"/>
      <c r="AE1867" s="40"/>
      <c r="AF1867" s="40"/>
      <c r="AG1867" s="41"/>
      <c r="AH1867" s="40"/>
      <c r="AI1867" s="40"/>
      <c r="AJ1867" s="40"/>
      <c r="AK1867" s="40"/>
      <c r="AL1867" s="40"/>
      <c r="AM1867" s="41"/>
      <c r="AN1867" s="36">
        <f>Y1867*(IF(AND(AH1867&gt;0,AI1867&lt;0),AH1867,0)+IF(AND(AJ1867&lt;0,AK1867&gt;0),AJ1867,0)+IF(AND(AL1867&gt;0,AM1867&gt;0),AL1867,0))</f>
        <v>0</v>
      </c>
      <c r="AO1867" s="37">
        <f>Y1867*(IF(AND(AH1867&gt;0,AI1867&lt;0),AI1867,0)+IF(AND(AJ1867&lt;0,AK1867&gt;0),AK1867,0)+IF(AND(AL1867&gt;0,AM1867&gt;0),AM1867,0))</f>
        <v>0</v>
      </c>
      <c r="AQ1867" s="40">
        <f>AU1867*D1867</f>
        <v>34192.90685892562</v>
      </c>
      <c r="AR1867" s="40">
        <f>AV1867*E1867</f>
        <v>19564.39362736214</v>
      </c>
      <c r="AS1867" s="40">
        <f>IF(AND(Y1867&lt;&gt;0,AN1867&lt;&gt;0),0,Q1867)</f>
        <v>1528.9404889273758</v>
      </c>
      <c r="AT1867" s="41">
        <f t="shared" si="468"/>
        <v>55286.240975215136</v>
      </c>
      <c r="AU1867" s="42">
        <f>S1867+AN1867</f>
        <v>662.13994691955111</v>
      </c>
      <c r="AV1867" s="37">
        <f>T1867+AO1867</f>
        <v>686.46995183726813</v>
      </c>
      <c r="AW1867" s="58">
        <f t="shared" si="453"/>
        <v>0.61847045948112711</v>
      </c>
      <c r="AX1867" s="58">
        <f t="shared" si="454"/>
        <v>0.35387454965753368</v>
      </c>
      <c r="AY1867" s="59">
        <f t="shared" si="455"/>
        <v>2.7654990861339279E-2</v>
      </c>
      <c r="AZ1867" s="54">
        <f t="shared" si="463"/>
        <v>4.2194297342257325E-3</v>
      </c>
    </row>
    <row r="1868" spans="3:52" x14ac:dyDescent="0.25">
      <c r="C1868" s="35">
        <v>37379</v>
      </c>
      <c r="D1868" s="36">
        <v>51.49</v>
      </c>
      <c r="E1868" s="37">
        <v>29.29</v>
      </c>
      <c r="F1868" s="38">
        <v>0</v>
      </c>
      <c r="G1868" s="7">
        <v>0</v>
      </c>
      <c r="H1868" s="38">
        <v>1</v>
      </c>
      <c r="I1868" s="7">
        <v>1</v>
      </c>
      <c r="J1868" s="36">
        <f t="shared" si="456"/>
        <v>51.464255000000001</v>
      </c>
      <c r="K1868" s="37">
        <f t="shared" si="457"/>
        <v>29.275355000000001</v>
      </c>
      <c r="L1868" s="36">
        <f t="shared" si="458"/>
        <v>51.515745000000003</v>
      </c>
      <c r="M1868" s="37">
        <f t="shared" si="459"/>
        <v>29.304644999999997</v>
      </c>
      <c r="O1868" s="39">
        <f t="shared" si="460"/>
        <v>34093.58586688769</v>
      </c>
      <c r="P1868" s="40">
        <f t="shared" si="461"/>
        <v>20106.704889313583</v>
      </c>
      <c r="Q1868" s="40">
        <f>S1868*F1868+T1868*G1868+AS1867*(1+$G$9/252)</f>
        <v>1529.0011611689997</v>
      </c>
      <c r="R1868" s="41">
        <f t="shared" si="464"/>
        <v>55729.291917370268</v>
      </c>
      <c r="S1868" s="36">
        <f>AU1867*H1867</f>
        <v>662.13994691955111</v>
      </c>
      <c r="T1868" s="37">
        <f>AV1867*I1867</f>
        <v>686.46995183726813</v>
      </c>
      <c r="U1868" s="57">
        <f t="shared" si="467"/>
        <v>0.61177138079267535</v>
      </c>
      <c r="V1868" s="58">
        <f t="shared" si="465"/>
        <v>0.3607923983517638</v>
      </c>
      <c r="W1868" s="59">
        <f t="shared" si="466"/>
        <v>2.7436220855560974E-2</v>
      </c>
      <c r="Y1868" s="7">
        <f t="shared" si="462"/>
        <v>0</v>
      </c>
      <c r="Z1868" s="40"/>
      <c r="AA1868" s="40"/>
      <c r="AB1868" s="40"/>
      <c r="AC1868" s="40"/>
      <c r="AD1868" s="40"/>
      <c r="AE1868" s="40"/>
      <c r="AF1868" s="40"/>
      <c r="AG1868" s="41"/>
      <c r="AH1868" s="40"/>
      <c r="AI1868" s="40"/>
      <c r="AJ1868" s="40"/>
      <c r="AK1868" s="40"/>
      <c r="AL1868" s="40"/>
      <c r="AM1868" s="41"/>
      <c r="AN1868" s="36">
        <f>Y1868*(IF(AND(AH1868&gt;0,AI1868&lt;0),AH1868,0)+IF(AND(AJ1868&lt;0,AK1868&gt;0),AJ1868,0)+IF(AND(AL1868&gt;0,AM1868&gt;0),AL1868,0))</f>
        <v>0</v>
      </c>
      <c r="AO1868" s="37">
        <f>Y1868*(IF(AND(AH1868&gt;0,AI1868&lt;0),AI1868,0)+IF(AND(AJ1868&lt;0,AK1868&gt;0),AK1868,0)+IF(AND(AL1868&gt;0,AM1868&gt;0),AM1868,0))</f>
        <v>0</v>
      </c>
      <c r="AQ1868" s="40">
        <f>AU1868*D1868</f>
        <v>34093.58586688769</v>
      </c>
      <c r="AR1868" s="40">
        <f>AV1868*E1868</f>
        <v>20106.704889313583</v>
      </c>
      <c r="AS1868" s="40">
        <f>IF(AND(Y1868&lt;&gt;0,AN1868&lt;&gt;0),0,Q1868)</f>
        <v>1529.0011611689997</v>
      </c>
      <c r="AT1868" s="41">
        <f t="shared" si="468"/>
        <v>55729.291917370268</v>
      </c>
      <c r="AU1868" s="42">
        <f>S1868+AN1868</f>
        <v>662.13994691955111</v>
      </c>
      <c r="AV1868" s="37">
        <f>T1868+AO1868</f>
        <v>686.46995183726813</v>
      </c>
      <c r="AW1868" s="58">
        <f t="shared" si="453"/>
        <v>0.61177138079267535</v>
      </c>
      <c r="AX1868" s="58">
        <f t="shared" si="454"/>
        <v>0.3607923983517638</v>
      </c>
      <c r="AY1868" s="59">
        <f t="shared" si="455"/>
        <v>2.7436220855560974E-2</v>
      </c>
      <c r="AZ1868" s="54">
        <f t="shared" si="463"/>
        <v>8.0137649863689653E-3</v>
      </c>
    </row>
    <row r="1869" spans="3:52" x14ac:dyDescent="0.25">
      <c r="C1869" s="35">
        <v>37382</v>
      </c>
      <c r="D1869" s="36">
        <v>50.64</v>
      </c>
      <c r="E1869" s="37">
        <v>29.1</v>
      </c>
      <c r="F1869" s="38">
        <v>0</v>
      </c>
      <c r="G1869" s="7">
        <v>0</v>
      </c>
      <c r="H1869" s="38">
        <v>1</v>
      </c>
      <c r="I1869" s="7">
        <v>1</v>
      </c>
      <c r="J1869" s="36">
        <f t="shared" si="456"/>
        <v>50.61468</v>
      </c>
      <c r="K1869" s="37">
        <f t="shared" si="457"/>
        <v>29.085450000000002</v>
      </c>
      <c r="L1869" s="36">
        <f t="shared" si="458"/>
        <v>50.665320000000001</v>
      </c>
      <c r="M1869" s="37">
        <f t="shared" si="459"/>
        <v>29.114550000000001</v>
      </c>
      <c r="O1869" s="39">
        <f t="shared" si="460"/>
        <v>33530.766912006067</v>
      </c>
      <c r="P1869" s="40">
        <f t="shared" si="461"/>
        <v>19976.275598464505</v>
      </c>
      <c r="Q1869" s="40">
        <f>S1869*F1869+T1869*G1869+AS1868*(1+$G$9/252)</f>
        <v>1529.0618358182523</v>
      </c>
      <c r="R1869" s="41">
        <f t="shared" si="464"/>
        <v>55036.104346288826</v>
      </c>
      <c r="S1869" s="36">
        <f>AU1868*H1868</f>
        <v>662.13994691955111</v>
      </c>
      <c r="T1869" s="37">
        <f>AV1868*I1868</f>
        <v>686.46995183726813</v>
      </c>
      <c r="U1869" s="57">
        <f t="shared" si="467"/>
        <v>0.60925036955794454</v>
      </c>
      <c r="V1869" s="58">
        <f t="shared" si="465"/>
        <v>0.36296674402630635</v>
      </c>
      <c r="W1869" s="59">
        <f t="shared" si="466"/>
        <v>2.7782886415749001E-2</v>
      </c>
      <c r="Y1869" s="7">
        <f t="shared" si="462"/>
        <v>0</v>
      </c>
      <c r="Z1869" s="40"/>
      <c r="AA1869" s="40"/>
      <c r="AB1869" s="40"/>
      <c r="AC1869" s="40"/>
      <c r="AD1869" s="40"/>
      <c r="AE1869" s="40"/>
      <c r="AF1869" s="40"/>
      <c r="AG1869" s="41"/>
      <c r="AH1869" s="40"/>
      <c r="AI1869" s="40"/>
      <c r="AJ1869" s="40"/>
      <c r="AK1869" s="40"/>
      <c r="AL1869" s="40"/>
      <c r="AM1869" s="41"/>
      <c r="AN1869" s="36">
        <f>Y1869*(IF(AND(AH1869&gt;0,AI1869&lt;0),AH1869,0)+IF(AND(AJ1869&lt;0,AK1869&gt;0),AJ1869,0)+IF(AND(AL1869&gt;0,AM1869&gt;0),AL1869,0))</f>
        <v>0</v>
      </c>
      <c r="AO1869" s="37">
        <f>Y1869*(IF(AND(AH1869&gt;0,AI1869&lt;0),AI1869,0)+IF(AND(AJ1869&lt;0,AK1869&gt;0),AK1869,0)+IF(AND(AL1869&gt;0,AM1869&gt;0),AM1869,0))</f>
        <v>0</v>
      </c>
      <c r="AQ1869" s="40">
        <f>AU1869*D1869</f>
        <v>33530.766912006067</v>
      </c>
      <c r="AR1869" s="40">
        <f>AV1869*E1869</f>
        <v>19976.275598464505</v>
      </c>
      <c r="AS1869" s="40">
        <f>IF(AND(Y1869&lt;&gt;0,AN1869&lt;&gt;0),0,Q1869)</f>
        <v>1529.0618358182523</v>
      </c>
      <c r="AT1869" s="41">
        <f t="shared" si="468"/>
        <v>55036.104346288826</v>
      </c>
      <c r="AU1869" s="42">
        <f>S1869+AN1869</f>
        <v>662.13994691955111</v>
      </c>
      <c r="AV1869" s="37">
        <f>T1869+AO1869</f>
        <v>686.46995183726813</v>
      </c>
      <c r="AW1869" s="58">
        <f t="shared" si="453"/>
        <v>0.60925036955794454</v>
      </c>
      <c r="AX1869" s="58">
        <f t="shared" si="454"/>
        <v>0.36296674402630635</v>
      </c>
      <c r="AY1869" s="59">
        <f t="shared" si="455"/>
        <v>2.7782886415749001E-2</v>
      </c>
      <c r="AZ1869" s="54">
        <f t="shared" si="463"/>
        <v>-1.2438477993031549E-2</v>
      </c>
    </row>
    <row r="1870" spans="3:52" x14ac:dyDescent="0.25">
      <c r="C1870" s="35">
        <v>37383</v>
      </c>
      <c r="D1870" s="36">
        <v>49.91</v>
      </c>
      <c r="E1870" s="37">
        <v>29.21</v>
      </c>
      <c r="F1870" s="38">
        <v>0</v>
      </c>
      <c r="G1870" s="7">
        <v>0</v>
      </c>
      <c r="H1870" s="38">
        <v>1</v>
      </c>
      <c r="I1870" s="7">
        <v>1</v>
      </c>
      <c r="J1870" s="36">
        <f t="shared" si="456"/>
        <v>49.885044999999998</v>
      </c>
      <c r="K1870" s="37">
        <f t="shared" si="457"/>
        <v>29.195395000000001</v>
      </c>
      <c r="L1870" s="36">
        <f t="shared" si="458"/>
        <v>49.934954999999995</v>
      </c>
      <c r="M1870" s="37">
        <f t="shared" si="459"/>
        <v>29.224605</v>
      </c>
      <c r="O1870" s="39">
        <f t="shared" si="460"/>
        <v>33047.404750754795</v>
      </c>
      <c r="P1870" s="40">
        <f t="shared" si="461"/>
        <v>20051.787293166602</v>
      </c>
      <c r="Q1870" s="40">
        <f>S1870*F1870+T1870*G1870+AS1869*(1+$G$9/252)</f>
        <v>1529.1225128752292</v>
      </c>
      <c r="R1870" s="41">
        <f t="shared" si="464"/>
        <v>54628.314556796628</v>
      </c>
      <c r="S1870" s="36">
        <f>AU1869*H1869</f>
        <v>662.13994691955111</v>
      </c>
      <c r="T1870" s="37">
        <f>AV1869*I1869</f>
        <v>686.46995183726813</v>
      </c>
      <c r="U1870" s="57">
        <f t="shared" si="467"/>
        <v>0.60495010726343512</v>
      </c>
      <c r="V1870" s="58">
        <f t="shared" si="465"/>
        <v>0.36705850172841992</v>
      </c>
      <c r="W1870" s="59">
        <f t="shared" si="466"/>
        <v>2.7991391008144916E-2</v>
      </c>
      <c r="Y1870" s="7">
        <f t="shared" si="462"/>
        <v>0</v>
      </c>
      <c r="Z1870" s="40"/>
      <c r="AA1870" s="40"/>
      <c r="AB1870" s="40"/>
      <c r="AC1870" s="40"/>
      <c r="AD1870" s="40"/>
      <c r="AE1870" s="40"/>
      <c r="AF1870" s="40"/>
      <c r="AG1870" s="41"/>
      <c r="AH1870" s="40"/>
      <c r="AI1870" s="40"/>
      <c r="AJ1870" s="40"/>
      <c r="AK1870" s="40"/>
      <c r="AL1870" s="40"/>
      <c r="AM1870" s="41"/>
      <c r="AN1870" s="36">
        <f>Y1870*(IF(AND(AH1870&gt;0,AI1870&lt;0),AH1870,0)+IF(AND(AJ1870&lt;0,AK1870&gt;0),AJ1870,0)+IF(AND(AL1870&gt;0,AM1870&gt;0),AL1870,0))</f>
        <v>0</v>
      </c>
      <c r="AO1870" s="37">
        <f>Y1870*(IF(AND(AH1870&gt;0,AI1870&lt;0),AI1870,0)+IF(AND(AJ1870&lt;0,AK1870&gt;0),AK1870,0)+IF(AND(AL1870&gt;0,AM1870&gt;0),AM1870,0))</f>
        <v>0</v>
      </c>
      <c r="AQ1870" s="40">
        <f>AU1870*D1870</f>
        <v>33047.404750754795</v>
      </c>
      <c r="AR1870" s="40">
        <f>AV1870*E1870</f>
        <v>20051.787293166602</v>
      </c>
      <c r="AS1870" s="40">
        <f>IF(AND(Y1870&lt;&gt;0,AN1870&lt;&gt;0),0,Q1870)</f>
        <v>1529.1225128752292</v>
      </c>
      <c r="AT1870" s="41">
        <f t="shared" si="468"/>
        <v>54628.314556796628</v>
      </c>
      <c r="AU1870" s="42">
        <f>S1870+AN1870</f>
        <v>662.13994691955111</v>
      </c>
      <c r="AV1870" s="37">
        <f>T1870+AO1870</f>
        <v>686.46995183726813</v>
      </c>
      <c r="AW1870" s="58">
        <f t="shared" si="453"/>
        <v>0.60495010726343512</v>
      </c>
      <c r="AX1870" s="58">
        <f t="shared" si="454"/>
        <v>0.36705850172841992</v>
      </c>
      <c r="AY1870" s="59">
        <f t="shared" si="455"/>
        <v>2.7991391008144916E-2</v>
      </c>
      <c r="AZ1870" s="54">
        <f t="shared" si="463"/>
        <v>-7.409495899752927E-3</v>
      </c>
    </row>
    <row r="1871" spans="3:52" x14ac:dyDescent="0.25">
      <c r="C1871" s="35">
        <v>37384</v>
      </c>
      <c r="D1871" s="36">
        <v>52.76</v>
      </c>
      <c r="E1871" s="37">
        <v>28.88</v>
      </c>
      <c r="F1871" s="38">
        <v>0</v>
      </c>
      <c r="G1871" s="7">
        <v>0</v>
      </c>
      <c r="H1871" s="38">
        <v>1</v>
      </c>
      <c r="I1871" s="7">
        <v>1</v>
      </c>
      <c r="J1871" s="36">
        <f t="shared" si="456"/>
        <v>52.733620000000002</v>
      </c>
      <c r="K1871" s="37">
        <f t="shared" si="457"/>
        <v>28.865560000000002</v>
      </c>
      <c r="L1871" s="36">
        <f t="shared" si="458"/>
        <v>52.786379999999994</v>
      </c>
      <c r="M1871" s="37">
        <f t="shared" si="459"/>
        <v>28.894439999999996</v>
      </c>
      <c r="O1871" s="39">
        <f t="shared" si="460"/>
        <v>34934.503599475516</v>
      </c>
      <c r="P1871" s="40">
        <f t="shared" si="461"/>
        <v>19825.252209060302</v>
      </c>
      <c r="Q1871" s="40">
        <f>S1871*F1871+T1871*G1871+AS1870*(1+$G$9/252)</f>
        <v>1529.1831923400257</v>
      </c>
      <c r="R1871" s="41">
        <f t="shared" si="464"/>
        <v>56288.939000875842</v>
      </c>
      <c r="S1871" s="36">
        <f>AU1870*H1870</f>
        <v>662.13994691955111</v>
      </c>
      <c r="T1871" s="37">
        <f>AV1870*I1870</f>
        <v>686.46995183726813</v>
      </c>
      <c r="U1871" s="57">
        <f t="shared" si="467"/>
        <v>0.62062821256822664</v>
      </c>
      <c r="V1871" s="58">
        <f t="shared" si="465"/>
        <v>0.35220511455637538</v>
      </c>
      <c r="W1871" s="59">
        <f t="shared" si="466"/>
        <v>2.716667287539799E-2</v>
      </c>
      <c r="Y1871" s="7">
        <f t="shared" si="462"/>
        <v>0</v>
      </c>
      <c r="Z1871" s="40"/>
      <c r="AA1871" s="40"/>
      <c r="AB1871" s="40"/>
      <c r="AC1871" s="40"/>
      <c r="AD1871" s="40"/>
      <c r="AE1871" s="40"/>
      <c r="AF1871" s="40"/>
      <c r="AG1871" s="41"/>
      <c r="AH1871" s="40"/>
      <c r="AI1871" s="40"/>
      <c r="AJ1871" s="40"/>
      <c r="AK1871" s="40"/>
      <c r="AL1871" s="40"/>
      <c r="AM1871" s="41"/>
      <c r="AN1871" s="36">
        <f>Y1871*(IF(AND(AH1871&gt;0,AI1871&lt;0),AH1871,0)+IF(AND(AJ1871&lt;0,AK1871&gt;0),AJ1871,0)+IF(AND(AL1871&gt;0,AM1871&gt;0),AL1871,0))</f>
        <v>0</v>
      </c>
      <c r="AO1871" s="37">
        <f>Y1871*(IF(AND(AH1871&gt;0,AI1871&lt;0),AI1871,0)+IF(AND(AJ1871&lt;0,AK1871&gt;0),AK1871,0)+IF(AND(AL1871&gt;0,AM1871&gt;0),AM1871,0))</f>
        <v>0</v>
      </c>
      <c r="AQ1871" s="40">
        <f>AU1871*D1871</f>
        <v>34934.503599475516</v>
      </c>
      <c r="AR1871" s="40">
        <f>AV1871*E1871</f>
        <v>19825.252209060302</v>
      </c>
      <c r="AS1871" s="40">
        <f>IF(AND(Y1871&lt;&gt;0,AN1871&lt;&gt;0),0,Q1871)</f>
        <v>1529.1831923400257</v>
      </c>
      <c r="AT1871" s="41">
        <f t="shared" si="468"/>
        <v>56288.939000875842</v>
      </c>
      <c r="AU1871" s="42">
        <f>S1871+AN1871</f>
        <v>662.13994691955111</v>
      </c>
      <c r="AV1871" s="37">
        <f>T1871+AO1871</f>
        <v>686.46995183726813</v>
      </c>
      <c r="AW1871" s="58">
        <f t="shared" si="453"/>
        <v>0.62062821256822664</v>
      </c>
      <c r="AX1871" s="58">
        <f t="shared" si="454"/>
        <v>0.35220511455637538</v>
      </c>
      <c r="AY1871" s="59">
        <f t="shared" si="455"/>
        <v>2.716667287539799E-2</v>
      </c>
      <c r="AZ1871" s="54">
        <f t="shared" si="463"/>
        <v>3.0398602950722164E-2</v>
      </c>
    </row>
    <row r="1872" spans="3:52" x14ac:dyDescent="0.25">
      <c r="C1872" s="35">
        <v>37385</v>
      </c>
      <c r="D1872" s="36">
        <v>52.3</v>
      </c>
      <c r="E1872" s="37">
        <v>29.28</v>
      </c>
      <c r="F1872" s="38">
        <v>0</v>
      </c>
      <c r="G1872" s="7">
        <v>0</v>
      </c>
      <c r="H1872" s="38">
        <v>1</v>
      </c>
      <c r="I1872" s="7">
        <v>1</v>
      </c>
      <c r="J1872" s="36">
        <f t="shared" si="456"/>
        <v>52.273850000000003</v>
      </c>
      <c r="K1872" s="37">
        <f t="shared" si="457"/>
        <v>29.265360000000001</v>
      </c>
      <c r="L1872" s="36">
        <f t="shared" si="458"/>
        <v>52.326149999999991</v>
      </c>
      <c r="M1872" s="37">
        <f t="shared" si="459"/>
        <v>29.294640000000001</v>
      </c>
      <c r="O1872" s="39">
        <f t="shared" si="460"/>
        <v>34629.919223892524</v>
      </c>
      <c r="P1872" s="40">
        <f t="shared" si="461"/>
        <v>20099.84018979521</v>
      </c>
      <c r="Q1872" s="40">
        <f>S1872*F1872+T1872*G1872+AS1871*(1+$G$9/252)</f>
        <v>1529.2438742127374</v>
      </c>
      <c r="R1872" s="41">
        <f t="shared" si="464"/>
        <v>56259.003287900465</v>
      </c>
      <c r="S1872" s="36">
        <f>AU1871*H1871</f>
        <v>662.13994691955111</v>
      </c>
      <c r="T1872" s="37">
        <f>AV1871*I1871</f>
        <v>686.46995183726813</v>
      </c>
      <c r="U1872" s="57">
        <f t="shared" si="467"/>
        <v>0.61554448532756578</v>
      </c>
      <c r="V1872" s="58">
        <f t="shared" si="465"/>
        <v>0.35727330765061832</v>
      </c>
      <c r="W1872" s="59">
        <f t="shared" si="466"/>
        <v>2.7182207021816E-2</v>
      </c>
      <c r="Y1872" s="7">
        <f t="shared" si="462"/>
        <v>0</v>
      </c>
      <c r="Z1872" s="40"/>
      <c r="AA1872" s="40"/>
      <c r="AB1872" s="40"/>
      <c r="AC1872" s="40"/>
      <c r="AD1872" s="40"/>
      <c r="AE1872" s="40"/>
      <c r="AF1872" s="40"/>
      <c r="AG1872" s="41"/>
      <c r="AH1872" s="40"/>
      <c r="AI1872" s="40"/>
      <c r="AJ1872" s="40"/>
      <c r="AK1872" s="40"/>
      <c r="AL1872" s="40"/>
      <c r="AM1872" s="41"/>
      <c r="AN1872" s="36">
        <f>Y1872*(IF(AND(AH1872&gt;0,AI1872&lt;0),AH1872,0)+IF(AND(AJ1872&lt;0,AK1872&gt;0),AJ1872,0)+IF(AND(AL1872&gt;0,AM1872&gt;0),AL1872,0))</f>
        <v>0</v>
      </c>
      <c r="AO1872" s="37">
        <f>Y1872*(IF(AND(AH1872&gt;0,AI1872&lt;0),AI1872,0)+IF(AND(AJ1872&lt;0,AK1872&gt;0),AK1872,0)+IF(AND(AL1872&gt;0,AM1872&gt;0),AM1872,0))</f>
        <v>0</v>
      </c>
      <c r="AQ1872" s="40">
        <f>AU1872*D1872</f>
        <v>34629.919223892524</v>
      </c>
      <c r="AR1872" s="40">
        <f>AV1872*E1872</f>
        <v>20099.84018979521</v>
      </c>
      <c r="AS1872" s="40">
        <f>IF(AND(Y1872&lt;&gt;0,AN1872&lt;&gt;0),0,Q1872)</f>
        <v>1529.2438742127374</v>
      </c>
      <c r="AT1872" s="41">
        <f t="shared" si="468"/>
        <v>56259.003287900465</v>
      </c>
      <c r="AU1872" s="42">
        <f>S1872+AN1872</f>
        <v>662.13994691955111</v>
      </c>
      <c r="AV1872" s="37">
        <f>T1872+AO1872</f>
        <v>686.46995183726813</v>
      </c>
      <c r="AW1872" s="58">
        <f t="shared" si="453"/>
        <v>0.61554448532756578</v>
      </c>
      <c r="AX1872" s="58">
        <f t="shared" si="454"/>
        <v>0.35727330765061832</v>
      </c>
      <c r="AY1872" s="59">
        <f t="shared" si="455"/>
        <v>2.7182207021816E-2</v>
      </c>
      <c r="AZ1872" s="54">
        <f t="shared" si="463"/>
        <v>-5.3182229949144677E-4</v>
      </c>
    </row>
    <row r="1873" spans="3:52" x14ac:dyDescent="0.25">
      <c r="C1873" s="35">
        <v>37386</v>
      </c>
      <c r="D1873" s="36">
        <v>51.58</v>
      </c>
      <c r="E1873" s="37">
        <v>29.81</v>
      </c>
      <c r="F1873" s="38">
        <v>0</v>
      </c>
      <c r="G1873" s="7">
        <v>0</v>
      </c>
      <c r="H1873" s="38">
        <v>1</v>
      </c>
      <c r="I1873" s="7">
        <v>1</v>
      </c>
      <c r="J1873" s="36">
        <f t="shared" si="456"/>
        <v>51.554209999999998</v>
      </c>
      <c r="K1873" s="37">
        <f t="shared" si="457"/>
        <v>29.795095</v>
      </c>
      <c r="L1873" s="36">
        <f t="shared" si="458"/>
        <v>51.605789999999999</v>
      </c>
      <c r="M1873" s="37">
        <f t="shared" si="459"/>
        <v>29.824904999999998</v>
      </c>
      <c r="O1873" s="39">
        <f t="shared" si="460"/>
        <v>34153.178462110445</v>
      </c>
      <c r="P1873" s="40">
        <f t="shared" si="461"/>
        <v>20463.669264268963</v>
      </c>
      <c r="Q1873" s="40">
        <f>S1873*F1873+T1873*G1873+AS1872*(1+$G$9/252)</f>
        <v>1529.30455849346</v>
      </c>
      <c r="R1873" s="41">
        <f t="shared" si="464"/>
        <v>56146.152284872864</v>
      </c>
      <c r="S1873" s="36">
        <f>AU1872*H1872</f>
        <v>662.13994691955111</v>
      </c>
      <c r="T1873" s="37">
        <f>AV1872*I1872</f>
        <v>686.46995183726813</v>
      </c>
      <c r="U1873" s="57">
        <f t="shared" si="467"/>
        <v>0.6082906320779552</v>
      </c>
      <c r="V1873" s="58">
        <f t="shared" si="465"/>
        <v>0.36447144517474572</v>
      </c>
      <c r="W1873" s="59">
        <f t="shared" si="466"/>
        <v>2.7237922747299137E-2</v>
      </c>
      <c r="Y1873" s="7">
        <f t="shared" si="462"/>
        <v>0</v>
      </c>
      <c r="Z1873" s="40"/>
      <c r="AA1873" s="40"/>
      <c r="AB1873" s="40"/>
      <c r="AC1873" s="40"/>
      <c r="AD1873" s="40"/>
      <c r="AE1873" s="40"/>
      <c r="AF1873" s="40"/>
      <c r="AG1873" s="41"/>
      <c r="AH1873" s="40"/>
      <c r="AI1873" s="40"/>
      <c r="AJ1873" s="40"/>
      <c r="AK1873" s="40"/>
      <c r="AL1873" s="40"/>
      <c r="AM1873" s="41"/>
      <c r="AN1873" s="36">
        <f>Y1873*(IF(AND(AH1873&gt;0,AI1873&lt;0),AH1873,0)+IF(AND(AJ1873&lt;0,AK1873&gt;0),AJ1873,0)+IF(AND(AL1873&gt;0,AM1873&gt;0),AL1873,0))</f>
        <v>0</v>
      </c>
      <c r="AO1873" s="37">
        <f>Y1873*(IF(AND(AH1873&gt;0,AI1873&lt;0),AI1873,0)+IF(AND(AJ1873&lt;0,AK1873&gt;0),AK1873,0)+IF(AND(AL1873&gt;0,AM1873&gt;0),AM1873,0))</f>
        <v>0</v>
      </c>
      <c r="AQ1873" s="40">
        <f>AU1873*D1873</f>
        <v>34153.178462110445</v>
      </c>
      <c r="AR1873" s="40">
        <f>AV1873*E1873</f>
        <v>20463.669264268963</v>
      </c>
      <c r="AS1873" s="40">
        <f>IF(AND(Y1873&lt;&gt;0,AN1873&lt;&gt;0),0,Q1873)</f>
        <v>1529.30455849346</v>
      </c>
      <c r="AT1873" s="41">
        <f t="shared" si="468"/>
        <v>56146.152284872864</v>
      </c>
      <c r="AU1873" s="42">
        <f>S1873+AN1873</f>
        <v>662.13994691955111</v>
      </c>
      <c r="AV1873" s="37">
        <f>T1873+AO1873</f>
        <v>686.46995183726813</v>
      </c>
      <c r="AW1873" s="58">
        <f t="shared" si="453"/>
        <v>0.6082906320779552</v>
      </c>
      <c r="AX1873" s="58">
        <f t="shared" si="454"/>
        <v>0.36447144517474572</v>
      </c>
      <c r="AY1873" s="59">
        <f t="shared" si="455"/>
        <v>2.7237922747299137E-2</v>
      </c>
      <c r="AZ1873" s="54">
        <f t="shared" si="463"/>
        <v>-2.0059189895366147E-3</v>
      </c>
    </row>
    <row r="1874" spans="3:52" x14ac:dyDescent="0.25">
      <c r="C1874" s="35">
        <v>37389</v>
      </c>
      <c r="D1874" s="36">
        <v>52.94</v>
      </c>
      <c r="E1874" s="37">
        <v>30.41</v>
      </c>
      <c r="F1874" s="38">
        <v>0</v>
      </c>
      <c r="G1874" s="7">
        <v>0</v>
      </c>
      <c r="H1874" s="38">
        <v>1</v>
      </c>
      <c r="I1874" s="7">
        <v>1</v>
      </c>
      <c r="J1874" s="36">
        <f t="shared" si="456"/>
        <v>52.913530000000002</v>
      </c>
      <c r="K1874" s="37">
        <f t="shared" si="457"/>
        <v>30.394795000000002</v>
      </c>
      <c r="L1874" s="36">
        <f t="shared" si="458"/>
        <v>52.966469999999994</v>
      </c>
      <c r="M1874" s="37">
        <f t="shared" si="459"/>
        <v>30.425204999999998</v>
      </c>
      <c r="O1874" s="39">
        <f t="shared" si="460"/>
        <v>35053.688789921034</v>
      </c>
      <c r="P1874" s="40">
        <f t="shared" si="461"/>
        <v>20875.551235371324</v>
      </c>
      <c r="Q1874" s="40">
        <f>S1874*F1874+T1874*G1874+AS1873*(1+$G$9/252)</f>
        <v>1529.3652451822891</v>
      </c>
      <c r="R1874" s="41">
        <f t="shared" si="464"/>
        <v>57458.60527047464</v>
      </c>
      <c r="S1874" s="36">
        <f>AU1873*H1873</f>
        <v>662.13994691955111</v>
      </c>
      <c r="T1874" s="37">
        <f>AV1873*I1873</f>
        <v>686.46995183726813</v>
      </c>
      <c r="U1874" s="57">
        <f t="shared" si="467"/>
        <v>0.61006856370621876</v>
      </c>
      <c r="V1874" s="58">
        <f t="shared" si="465"/>
        <v>0.36331461818650024</v>
      </c>
      <c r="W1874" s="59">
        <f t="shared" si="466"/>
        <v>2.6616818107281143E-2</v>
      </c>
      <c r="Y1874" s="7">
        <f t="shared" si="462"/>
        <v>0</v>
      </c>
      <c r="Z1874" s="40"/>
      <c r="AA1874" s="40"/>
      <c r="AB1874" s="40"/>
      <c r="AC1874" s="40"/>
      <c r="AD1874" s="40"/>
      <c r="AE1874" s="40"/>
      <c r="AF1874" s="40"/>
      <c r="AG1874" s="41"/>
      <c r="AH1874" s="40"/>
      <c r="AI1874" s="40"/>
      <c r="AJ1874" s="40"/>
      <c r="AK1874" s="40"/>
      <c r="AL1874" s="40"/>
      <c r="AM1874" s="41"/>
      <c r="AN1874" s="36">
        <f>Y1874*(IF(AND(AH1874&gt;0,AI1874&lt;0),AH1874,0)+IF(AND(AJ1874&lt;0,AK1874&gt;0),AJ1874,0)+IF(AND(AL1874&gt;0,AM1874&gt;0),AL1874,0))</f>
        <v>0</v>
      </c>
      <c r="AO1874" s="37">
        <f>Y1874*(IF(AND(AH1874&gt;0,AI1874&lt;0),AI1874,0)+IF(AND(AJ1874&lt;0,AK1874&gt;0),AK1874,0)+IF(AND(AL1874&gt;0,AM1874&gt;0),AM1874,0))</f>
        <v>0</v>
      </c>
      <c r="AQ1874" s="40">
        <f>AU1874*D1874</f>
        <v>35053.688789921034</v>
      </c>
      <c r="AR1874" s="40">
        <f>AV1874*E1874</f>
        <v>20875.551235371324</v>
      </c>
      <c r="AS1874" s="40">
        <f>IF(AND(Y1874&lt;&gt;0,AN1874&lt;&gt;0),0,Q1874)</f>
        <v>1529.3652451822891</v>
      </c>
      <c r="AT1874" s="41">
        <f t="shared" si="468"/>
        <v>57458.60527047464</v>
      </c>
      <c r="AU1874" s="42">
        <f>S1874+AN1874</f>
        <v>662.13994691955111</v>
      </c>
      <c r="AV1874" s="37">
        <f>T1874+AO1874</f>
        <v>686.46995183726813</v>
      </c>
      <c r="AW1874" s="58">
        <f t="shared" si="453"/>
        <v>0.61006856370621876</v>
      </c>
      <c r="AX1874" s="58">
        <f t="shared" si="454"/>
        <v>0.36331461818650024</v>
      </c>
      <c r="AY1874" s="59">
        <f t="shared" si="455"/>
        <v>2.6616818107281143E-2</v>
      </c>
      <c r="AZ1874" s="54">
        <f t="shared" si="463"/>
        <v>2.3375653222730053E-2</v>
      </c>
    </row>
    <row r="1875" spans="3:52" x14ac:dyDescent="0.25">
      <c r="C1875" s="35">
        <v>37390</v>
      </c>
      <c r="D1875" s="36">
        <v>53.7</v>
      </c>
      <c r="E1875" s="37">
        <v>29.98</v>
      </c>
      <c r="F1875" s="38">
        <v>0</v>
      </c>
      <c r="G1875" s="7">
        <v>0</v>
      </c>
      <c r="H1875" s="38">
        <v>1</v>
      </c>
      <c r="I1875" s="7">
        <v>1</v>
      </c>
      <c r="J1875" s="36">
        <f t="shared" si="456"/>
        <v>53.673150000000007</v>
      </c>
      <c r="K1875" s="37">
        <f t="shared" si="457"/>
        <v>29.965010000000003</v>
      </c>
      <c r="L1875" s="36">
        <f t="shared" si="458"/>
        <v>53.726849999999999</v>
      </c>
      <c r="M1875" s="37">
        <f t="shared" si="459"/>
        <v>29.994989999999998</v>
      </c>
      <c r="O1875" s="39">
        <f t="shared" si="460"/>
        <v>35556.915149579894</v>
      </c>
      <c r="P1875" s="40">
        <f t="shared" si="461"/>
        <v>20580.369156081299</v>
      </c>
      <c r="Q1875" s="40">
        <f>S1875*F1875+T1875*G1875+AS1874*(1+$G$9/252)</f>
        <v>1529.42593427932</v>
      </c>
      <c r="R1875" s="41">
        <f t="shared" si="464"/>
        <v>57666.710239940512</v>
      </c>
      <c r="S1875" s="36">
        <f>AU1874*H1874</f>
        <v>662.13994691955111</v>
      </c>
      <c r="T1875" s="37">
        <f>AV1874*I1874</f>
        <v>686.46995183726813</v>
      </c>
      <c r="U1875" s="57">
        <f t="shared" si="467"/>
        <v>0.61659343842633207</v>
      </c>
      <c r="V1875" s="58">
        <f t="shared" si="465"/>
        <v>0.35688474460308539</v>
      </c>
      <c r="W1875" s="59">
        <f t="shared" si="466"/>
        <v>2.6521816970582538E-2</v>
      </c>
      <c r="Y1875" s="7">
        <f t="shared" si="462"/>
        <v>0</v>
      </c>
      <c r="Z1875" s="40"/>
      <c r="AA1875" s="40"/>
      <c r="AB1875" s="40"/>
      <c r="AC1875" s="40"/>
      <c r="AD1875" s="40"/>
      <c r="AE1875" s="40"/>
      <c r="AF1875" s="40"/>
      <c r="AG1875" s="41"/>
      <c r="AH1875" s="40"/>
      <c r="AI1875" s="40"/>
      <c r="AJ1875" s="40"/>
      <c r="AK1875" s="40"/>
      <c r="AL1875" s="40"/>
      <c r="AM1875" s="41"/>
      <c r="AN1875" s="36">
        <f>Y1875*(IF(AND(AH1875&gt;0,AI1875&lt;0),AH1875,0)+IF(AND(AJ1875&lt;0,AK1875&gt;0),AJ1875,0)+IF(AND(AL1875&gt;0,AM1875&gt;0),AL1875,0))</f>
        <v>0</v>
      </c>
      <c r="AO1875" s="37">
        <f>Y1875*(IF(AND(AH1875&gt;0,AI1875&lt;0),AI1875,0)+IF(AND(AJ1875&lt;0,AK1875&gt;0),AK1875,0)+IF(AND(AL1875&gt;0,AM1875&gt;0),AM1875,0))</f>
        <v>0</v>
      </c>
      <c r="AQ1875" s="40">
        <f>AU1875*D1875</f>
        <v>35556.915149579894</v>
      </c>
      <c r="AR1875" s="40">
        <f>AV1875*E1875</f>
        <v>20580.369156081299</v>
      </c>
      <c r="AS1875" s="40">
        <f>IF(AND(Y1875&lt;&gt;0,AN1875&lt;&gt;0),0,Q1875)</f>
        <v>1529.42593427932</v>
      </c>
      <c r="AT1875" s="41">
        <f t="shared" si="468"/>
        <v>57666.710239940512</v>
      </c>
      <c r="AU1875" s="42">
        <f>S1875+AN1875</f>
        <v>662.13994691955111</v>
      </c>
      <c r="AV1875" s="37">
        <f>T1875+AO1875</f>
        <v>686.46995183726813</v>
      </c>
      <c r="AW1875" s="58">
        <f t="shared" si="453"/>
        <v>0.61659343842633207</v>
      </c>
      <c r="AX1875" s="58">
        <f t="shared" si="454"/>
        <v>0.35688474460308539</v>
      </c>
      <c r="AY1875" s="59">
        <f t="shared" si="455"/>
        <v>2.6521816970582538E-2</v>
      </c>
      <c r="AZ1875" s="54">
        <f t="shared" si="463"/>
        <v>3.6218242417520585E-3</v>
      </c>
    </row>
    <row r="1876" spans="3:52" x14ac:dyDescent="0.25">
      <c r="C1876" s="35">
        <v>37391</v>
      </c>
      <c r="D1876" s="36">
        <v>54.42</v>
      </c>
      <c r="E1876" s="37">
        <v>30.06</v>
      </c>
      <c r="F1876" s="38">
        <v>0</v>
      </c>
      <c r="G1876" s="7">
        <v>0</v>
      </c>
      <c r="H1876" s="38">
        <v>1</v>
      </c>
      <c r="I1876" s="7">
        <v>1</v>
      </c>
      <c r="J1876" s="36">
        <f t="shared" si="456"/>
        <v>54.392790000000005</v>
      </c>
      <c r="K1876" s="37">
        <f t="shared" si="457"/>
        <v>30.044969999999999</v>
      </c>
      <c r="L1876" s="36">
        <f t="shared" si="458"/>
        <v>54.447209999999998</v>
      </c>
      <c r="M1876" s="37">
        <f t="shared" si="459"/>
        <v>30.075029999999998</v>
      </c>
      <c r="O1876" s="39">
        <f t="shared" si="460"/>
        <v>36033.655911361973</v>
      </c>
      <c r="P1876" s="40">
        <f t="shared" si="461"/>
        <v>20635.28675222828</v>
      </c>
      <c r="Q1876" s="40">
        <f>S1876*F1876+T1876*G1876+AS1875*(1+$G$9/252)</f>
        <v>1529.4866257846484</v>
      </c>
      <c r="R1876" s="41">
        <f t="shared" si="464"/>
        <v>58198.429289374901</v>
      </c>
      <c r="S1876" s="36">
        <f>AU1875*H1875</f>
        <v>662.13994691955111</v>
      </c>
      <c r="T1876" s="37">
        <f>AV1875*I1875</f>
        <v>686.46995183726813</v>
      </c>
      <c r="U1876" s="57">
        <f t="shared" si="467"/>
        <v>0.61915169105672963</v>
      </c>
      <c r="V1876" s="58">
        <f t="shared" si="465"/>
        <v>0.35456776074875268</v>
      </c>
      <c r="W1876" s="59">
        <f t="shared" si="466"/>
        <v>2.6280548194517715E-2</v>
      </c>
      <c r="Y1876" s="7">
        <f t="shared" si="462"/>
        <v>0</v>
      </c>
      <c r="Z1876" s="40"/>
      <c r="AA1876" s="40"/>
      <c r="AB1876" s="40"/>
      <c r="AC1876" s="40"/>
      <c r="AD1876" s="40"/>
      <c r="AE1876" s="40"/>
      <c r="AF1876" s="40"/>
      <c r="AG1876" s="41"/>
      <c r="AH1876" s="40"/>
      <c r="AI1876" s="40"/>
      <c r="AJ1876" s="40"/>
      <c r="AK1876" s="40"/>
      <c r="AL1876" s="40"/>
      <c r="AM1876" s="41"/>
      <c r="AN1876" s="36">
        <f>Y1876*(IF(AND(AH1876&gt;0,AI1876&lt;0),AH1876,0)+IF(AND(AJ1876&lt;0,AK1876&gt;0),AJ1876,0)+IF(AND(AL1876&gt;0,AM1876&gt;0),AL1876,0))</f>
        <v>0</v>
      </c>
      <c r="AO1876" s="37">
        <f>Y1876*(IF(AND(AH1876&gt;0,AI1876&lt;0),AI1876,0)+IF(AND(AJ1876&lt;0,AK1876&gt;0),AK1876,0)+IF(AND(AL1876&gt;0,AM1876&gt;0),AM1876,0))</f>
        <v>0</v>
      </c>
      <c r="AQ1876" s="40">
        <f>AU1876*D1876</f>
        <v>36033.655911361973</v>
      </c>
      <c r="AR1876" s="40">
        <f>AV1876*E1876</f>
        <v>20635.28675222828</v>
      </c>
      <c r="AS1876" s="40">
        <f>IF(AND(Y1876&lt;&gt;0,AN1876&lt;&gt;0),0,Q1876)</f>
        <v>1529.4866257846484</v>
      </c>
      <c r="AT1876" s="41">
        <f t="shared" si="468"/>
        <v>58198.429289374901</v>
      </c>
      <c r="AU1876" s="42">
        <f>S1876+AN1876</f>
        <v>662.13994691955111</v>
      </c>
      <c r="AV1876" s="37">
        <f>T1876+AO1876</f>
        <v>686.46995183726813</v>
      </c>
      <c r="AW1876" s="58">
        <f t="shared" si="453"/>
        <v>0.61915169105672963</v>
      </c>
      <c r="AX1876" s="58">
        <f t="shared" si="454"/>
        <v>0.35456776074875268</v>
      </c>
      <c r="AY1876" s="59">
        <f t="shared" si="455"/>
        <v>2.6280548194517715E-2</v>
      </c>
      <c r="AZ1876" s="54">
        <f t="shared" si="463"/>
        <v>9.2205545837797942E-3</v>
      </c>
    </row>
    <row r="1877" spans="3:52" x14ac:dyDescent="0.25">
      <c r="C1877" s="35">
        <v>37392</v>
      </c>
      <c r="D1877" s="36">
        <v>54.48</v>
      </c>
      <c r="E1877" s="37">
        <v>29.97</v>
      </c>
      <c r="F1877" s="38">
        <v>0</v>
      </c>
      <c r="G1877" s="7">
        <v>0</v>
      </c>
      <c r="H1877" s="38">
        <v>1</v>
      </c>
      <c r="I1877" s="7">
        <v>1</v>
      </c>
      <c r="J1877" s="36">
        <f t="shared" si="456"/>
        <v>54.452759999999998</v>
      </c>
      <c r="K1877" s="37">
        <f t="shared" si="457"/>
        <v>29.955015</v>
      </c>
      <c r="L1877" s="36">
        <f t="shared" si="458"/>
        <v>54.507239999999996</v>
      </c>
      <c r="M1877" s="37">
        <f t="shared" si="459"/>
        <v>29.984984999999998</v>
      </c>
      <c r="O1877" s="39">
        <f t="shared" si="460"/>
        <v>36073.384308177141</v>
      </c>
      <c r="P1877" s="40">
        <f t="shared" si="461"/>
        <v>20573.504456562925</v>
      </c>
      <c r="Q1877" s="40">
        <f>S1877*F1877+T1877*G1877+AS1876*(1+$G$9/252)</f>
        <v>1529.5473196983698</v>
      </c>
      <c r="R1877" s="41">
        <f t="shared" si="464"/>
        <v>58176.436084438443</v>
      </c>
      <c r="S1877" s="36">
        <f>AU1876*H1876</f>
        <v>662.13994691955111</v>
      </c>
      <c r="T1877" s="37">
        <f>AV1876*I1876</f>
        <v>686.46995183726813</v>
      </c>
      <c r="U1877" s="57">
        <f t="shared" si="467"/>
        <v>0.62006865212264828</v>
      </c>
      <c r="V1877" s="58">
        <f t="shared" si="465"/>
        <v>0.3536398212276553</v>
      </c>
      <c r="W1877" s="59">
        <f t="shared" si="466"/>
        <v>2.6291526649696351E-2</v>
      </c>
      <c r="Y1877" s="7">
        <f t="shared" si="462"/>
        <v>0</v>
      </c>
      <c r="Z1877" s="40"/>
      <c r="AA1877" s="40"/>
      <c r="AB1877" s="40"/>
      <c r="AC1877" s="40"/>
      <c r="AD1877" s="40"/>
      <c r="AE1877" s="40"/>
      <c r="AF1877" s="40"/>
      <c r="AG1877" s="41"/>
      <c r="AH1877" s="40"/>
      <c r="AI1877" s="40"/>
      <c r="AJ1877" s="40"/>
      <c r="AK1877" s="40"/>
      <c r="AL1877" s="40"/>
      <c r="AM1877" s="41"/>
      <c r="AN1877" s="36">
        <f>Y1877*(IF(AND(AH1877&gt;0,AI1877&lt;0),AH1877,0)+IF(AND(AJ1877&lt;0,AK1877&gt;0),AJ1877,0)+IF(AND(AL1877&gt;0,AM1877&gt;0),AL1877,0))</f>
        <v>0</v>
      </c>
      <c r="AO1877" s="37">
        <f>Y1877*(IF(AND(AH1877&gt;0,AI1877&lt;0),AI1877,0)+IF(AND(AJ1877&lt;0,AK1877&gt;0),AK1877,0)+IF(AND(AL1877&gt;0,AM1877&gt;0),AM1877,0))</f>
        <v>0</v>
      </c>
      <c r="AQ1877" s="40">
        <f>AU1877*D1877</f>
        <v>36073.384308177141</v>
      </c>
      <c r="AR1877" s="40">
        <f>AV1877*E1877</f>
        <v>20573.504456562925</v>
      </c>
      <c r="AS1877" s="40">
        <f>IF(AND(Y1877&lt;&gt;0,AN1877&lt;&gt;0),0,Q1877)</f>
        <v>1529.5473196983698</v>
      </c>
      <c r="AT1877" s="41">
        <f t="shared" si="468"/>
        <v>58176.436084438443</v>
      </c>
      <c r="AU1877" s="42">
        <f>S1877+AN1877</f>
        <v>662.13994691955111</v>
      </c>
      <c r="AV1877" s="37">
        <f>T1877+AO1877</f>
        <v>686.46995183726813</v>
      </c>
      <c r="AW1877" s="58">
        <f t="shared" ref="AW1877:AW1940" si="469">AQ1877/AT1877</f>
        <v>0.62006865212264828</v>
      </c>
      <c r="AX1877" s="58">
        <f t="shared" ref="AX1877:AX1940" si="470">AR1877/AT1877</f>
        <v>0.3536398212276553</v>
      </c>
      <c r="AY1877" s="59">
        <f t="shared" ref="AY1877:AY1940" si="471">AS1877/AT1877</f>
        <v>2.6291526649696351E-2</v>
      </c>
      <c r="AZ1877" s="54">
        <f t="shared" si="463"/>
        <v>-3.7790031801554491E-4</v>
      </c>
    </row>
    <row r="1878" spans="3:52" x14ac:dyDescent="0.25">
      <c r="C1878" s="35">
        <v>37393</v>
      </c>
      <c r="D1878" s="36">
        <v>54.33</v>
      </c>
      <c r="E1878" s="37">
        <v>30.01</v>
      </c>
      <c r="F1878" s="38">
        <v>0</v>
      </c>
      <c r="G1878" s="7">
        <v>0</v>
      </c>
      <c r="H1878" s="38">
        <v>1</v>
      </c>
      <c r="I1878" s="7">
        <v>1</v>
      </c>
      <c r="J1878" s="36">
        <f t="shared" ref="J1878:J1941" si="472">D1878*(1-$F$8/20000)</f>
        <v>54.302835000000002</v>
      </c>
      <c r="K1878" s="37">
        <f t="shared" ref="K1878:K1941" si="473">E1878*(1-$F$8/20000)</f>
        <v>29.994995000000003</v>
      </c>
      <c r="L1878" s="36">
        <f t="shared" ref="L1878:L1941" si="474">D1878*(1+$F$8/20000)</f>
        <v>54.357164999999995</v>
      </c>
      <c r="M1878" s="37">
        <f t="shared" ref="M1878:M1941" si="475">E1878*(1+$F$8/20000)</f>
        <v>30.025005</v>
      </c>
      <c r="O1878" s="39">
        <f t="shared" si="460"/>
        <v>35974.063316139211</v>
      </c>
      <c r="P1878" s="40">
        <f t="shared" si="461"/>
        <v>20600.963254636419</v>
      </c>
      <c r="Q1878" s="40">
        <f>S1878*F1878+T1878*G1878+AS1877*(1+$G$9/252)</f>
        <v>1529.60801602058</v>
      </c>
      <c r="R1878" s="41">
        <f t="shared" si="464"/>
        <v>58104.634586796215</v>
      </c>
      <c r="S1878" s="36">
        <f>AU1877*H1877</f>
        <v>662.13994691955111</v>
      </c>
      <c r="T1878" s="37">
        <f>AV1877*I1877</f>
        <v>686.46995183726813</v>
      </c>
      <c r="U1878" s="57">
        <f t="shared" si="467"/>
        <v>0.61912554087921257</v>
      </c>
      <c r="V1878" s="58">
        <f t="shared" si="465"/>
        <v>0.3545493987035212</v>
      </c>
      <c r="W1878" s="59">
        <f t="shared" si="466"/>
        <v>2.6325060417266101E-2</v>
      </c>
      <c r="Y1878" s="7">
        <f t="shared" si="462"/>
        <v>0</v>
      </c>
      <c r="Z1878" s="40"/>
      <c r="AA1878" s="40"/>
      <c r="AB1878" s="40"/>
      <c r="AC1878" s="40"/>
      <c r="AD1878" s="40"/>
      <c r="AE1878" s="40"/>
      <c r="AF1878" s="40"/>
      <c r="AG1878" s="41"/>
      <c r="AH1878" s="40"/>
      <c r="AI1878" s="40"/>
      <c r="AJ1878" s="40"/>
      <c r="AK1878" s="40"/>
      <c r="AL1878" s="40"/>
      <c r="AM1878" s="41"/>
      <c r="AN1878" s="36">
        <f>Y1878*(IF(AND(AH1878&gt;0,AI1878&lt;0),AH1878,0)+IF(AND(AJ1878&lt;0,AK1878&gt;0),AJ1878,0)+IF(AND(AL1878&gt;0,AM1878&gt;0),AL1878,0))</f>
        <v>0</v>
      </c>
      <c r="AO1878" s="37">
        <f>Y1878*(IF(AND(AH1878&gt;0,AI1878&lt;0),AI1878,0)+IF(AND(AJ1878&lt;0,AK1878&gt;0),AK1878,0)+IF(AND(AL1878&gt;0,AM1878&gt;0),AM1878,0))</f>
        <v>0</v>
      </c>
      <c r="AQ1878" s="40">
        <f>AU1878*D1878</f>
        <v>35974.063316139211</v>
      </c>
      <c r="AR1878" s="40">
        <f>AV1878*E1878</f>
        <v>20600.963254636419</v>
      </c>
      <c r="AS1878" s="40">
        <f>IF(AND(Y1878&lt;&gt;0,AN1878&lt;&gt;0),0,Q1878)</f>
        <v>1529.60801602058</v>
      </c>
      <c r="AT1878" s="41">
        <f t="shared" si="468"/>
        <v>58104.634586796215</v>
      </c>
      <c r="AU1878" s="42">
        <f>S1878+AN1878</f>
        <v>662.13994691955111</v>
      </c>
      <c r="AV1878" s="37">
        <f>T1878+AO1878</f>
        <v>686.46995183726813</v>
      </c>
      <c r="AW1878" s="58">
        <f t="shared" si="469"/>
        <v>0.61912554087921257</v>
      </c>
      <c r="AX1878" s="58">
        <f t="shared" si="470"/>
        <v>0.3545493987035212</v>
      </c>
      <c r="AY1878" s="59">
        <f t="shared" si="471"/>
        <v>2.6325060417266101E-2</v>
      </c>
      <c r="AZ1878" s="54">
        <f t="shared" si="463"/>
        <v>-1.2342024103713101E-3</v>
      </c>
    </row>
    <row r="1879" spans="3:52" x14ac:dyDescent="0.25">
      <c r="C1879" s="35">
        <v>37396</v>
      </c>
      <c r="D1879" s="36">
        <v>54.13</v>
      </c>
      <c r="E1879" s="37">
        <v>30.13</v>
      </c>
      <c r="F1879" s="38">
        <v>0</v>
      </c>
      <c r="G1879" s="7">
        <v>0</v>
      </c>
      <c r="H1879" s="38">
        <v>1</v>
      </c>
      <c r="I1879" s="7">
        <v>1</v>
      </c>
      <c r="J1879" s="36">
        <f t="shared" si="472"/>
        <v>54.102935000000002</v>
      </c>
      <c r="K1879" s="37">
        <f t="shared" si="473"/>
        <v>30.114934999999999</v>
      </c>
      <c r="L1879" s="36">
        <f t="shared" si="474"/>
        <v>54.157065000000003</v>
      </c>
      <c r="M1879" s="37">
        <f t="shared" si="475"/>
        <v>30.145064999999999</v>
      </c>
      <c r="O1879" s="39">
        <f t="shared" ref="O1879:O1942" si="476">S1879*D1879</f>
        <v>35841.635326755306</v>
      </c>
      <c r="P1879" s="40">
        <f t="shared" ref="P1879:P1942" si="477">T1879*E1879</f>
        <v>20683.339648856887</v>
      </c>
      <c r="Q1879" s="40">
        <f>S1879*F1879+T1879*G1879+AS1878*(1+$G$9/252)</f>
        <v>1529.6687147513742</v>
      </c>
      <c r="R1879" s="41">
        <f t="shared" si="464"/>
        <v>58054.643690363562</v>
      </c>
      <c r="S1879" s="36">
        <f>AU1878*H1878</f>
        <v>662.13994691955111</v>
      </c>
      <c r="T1879" s="37">
        <f>AV1878*I1878</f>
        <v>686.46995183726813</v>
      </c>
      <c r="U1879" s="57">
        <f t="shared" si="467"/>
        <v>0.61737757823332617</v>
      </c>
      <c r="V1879" s="58">
        <f t="shared" si="465"/>
        <v>0.35627364727569755</v>
      </c>
      <c r="W1879" s="59">
        <f t="shared" si="466"/>
        <v>2.6348774490976379E-2</v>
      </c>
      <c r="Y1879" s="7">
        <f t="shared" ref="Y1879:Y1942" si="478">IF(AND(ABS(U1879-0.5)&gt;$G$5,ABS(V1879-0.5)&gt;$G$5),1,0)*IF(AND(OR(AH1879&lt;=0,AI1879&gt;=0),OR(AJ1879&gt;=0,AK1879&lt;=0),OR(AL1879&lt;=0,AM1879&lt;=0)),0,1)</f>
        <v>0</v>
      </c>
      <c r="Z1879" s="40"/>
      <c r="AA1879" s="40"/>
      <c r="AB1879" s="40"/>
      <c r="AC1879" s="40"/>
      <c r="AD1879" s="40"/>
      <c r="AE1879" s="40"/>
      <c r="AF1879" s="40"/>
      <c r="AG1879" s="41"/>
      <c r="AH1879" s="40"/>
      <c r="AI1879" s="40"/>
      <c r="AJ1879" s="40"/>
      <c r="AK1879" s="40"/>
      <c r="AL1879" s="40"/>
      <c r="AM1879" s="41"/>
      <c r="AN1879" s="36">
        <f>Y1879*(IF(AND(AH1879&gt;0,AI1879&lt;0),AH1879,0)+IF(AND(AJ1879&lt;0,AK1879&gt;0),AJ1879,0)+IF(AND(AL1879&gt;0,AM1879&gt;0),AL1879,0))</f>
        <v>0</v>
      </c>
      <c r="AO1879" s="37">
        <f>Y1879*(IF(AND(AH1879&gt;0,AI1879&lt;0),AI1879,0)+IF(AND(AJ1879&lt;0,AK1879&gt;0),AK1879,0)+IF(AND(AL1879&gt;0,AM1879&gt;0),AM1879,0))</f>
        <v>0</v>
      </c>
      <c r="AQ1879" s="40">
        <f>AU1879*D1879</f>
        <v>35841.635326755306</v>
      </c>
      <c r="AR1879" s="40">
        <f>AV1879*E1879</f>
        <v>20683.339648856887</v>
      </c>
      <c r="AS1879" s="40">
        <f>IF(AND(Y1879&lt;&gt;0,AN1879&lt;&gt;0),0,Q1879)</f>
        <v>1529.6687147513742</v>
      </c>
      <c r="AT1879" s="41">
        <f t="shared" si="468"/>
        <v>58054.643690363562</v>
      </c>
      <c r="AU1879" s="42">
        <f>S1879+AN1879</f>
        <v>662.13994691955111</v>
      </c>
      <c r="AV1879" s="37">
        <f>T1879+AO1879</f>
        <v>686.46995183726813</v>
      </c>
      <c r="AW1879" s="58">
        <f t="shared" si="469"/>
        <v>0.61737757823332617</v>
      </c>
      <c r="AX1879" s="58">
        <f t="shared" si="470"/>
        <v>0.35627364727569755</v>
      </c>
      <c r="AY1879" s="59">
        <f t="shared" si="471"/>
        <v>2.6348774490976379E-2</v>
      </c>
      <c r="AZ1879" s="54">
        <f t="shared" ref="AZ1879:AZ1942" si="479">AT1879/AT1878-1</f>
        <v>-8.6035987986421425E-4</v>
      </c>
    </row>
    <row r="1880" spans="3:52" x14ac:dyDescent="0.25">
      <c r="C1880" s="35">
        <v>37397</v>
      </c>
      <c r="D1880" s="36">
        <v>53.2</v>
      </c>
      <c r="E1880" s="37">
        <v>30.4</v>
      </c>
      <c r="F1880" s="38">
        <v>0</v>
      </c>
      <c r="G1880" s="7">
        <v>0</v>
      </c>
      <c r="H1880" s="38">
        <v>1</v>
      </c>
      <c r="I1880" s="7">
        <v>1</v>
      </c>
      <c r="J1880" s="36">
        <f t="shared" si="472"/>
        <v>53.173400000000008</v>
      </c>
      <c r="K1880" s="37">
        <f t="shared" si="473"/>
        <v>30.384799999999998</v>
      </c>
      <c r="L1880" s="36">
        <f t="shared" si="474"/>
        <v>53.226599999999998</v>
      </c>
      <c r="M1880" s="37">
        <f t="shared" si="475"/>
        <v>30.415199999999999</v>
      </c>
      <c r="O1880" s="39">
        <f t="shared" si="476"/>
        <v>35225.845176120121</v>
      </c>
      <c r="P1880" s="40">
        <f t="shared" si="477"/>
        <v>20868.68653585295</v>
      </c>
      <c r="Q1880" s="40">
        <f>S1880*F1880+T1880*G1880+AS1879*(1+$G$9/252)</f>
        <v>1529.7294158908483</v>
      </c>
      <c r="R1880" s="41">
        <f t="shared" si="464"/>
        <v>57624.261127863923</v>
      </c>
      <c r="S1880" s="36">
        <f>AU1879*H1879</f>
        <v>662.13994691955111</v>
      </c>
      <c r="T1880" s="37">
        <f>AV1879*I1879</f>
        <v>686.46995183726813</v>
      </c>
      <c r="U1880" s="57">
        <f t="shared" si="467"/>
        <v>0.61130233145994894</v>
      </c>
      <c r="V1880" s="58">
        <f t="shared" si="465"/>
        <v>0.36215104762119027</v>
      </c>
      <c r="W1880" s="59">
        <f t="shared" si="466"/>
        <v>2.6546620918860776E-2</v>
      </c>
      <c r="Y1880" s="7">
        <f t="shared" si="478"/>
        <v>0</v>
      </c>
      <c r="Z1880" s="40"/>
      <c r="AA1880" s="40"/>
      <c r="AB1880" s="40"/>
      <c r="AC1880" s="40"/>
      <c r="AD1880" s="40"/>
      <c r="AE1880" s="40"/>
      <c r="AF1880" s="40"/>
      <c r="AG1880" s="41"/>
      <c r="AH1880" s="40"/>
      <c r="AI1880" s="40"/>
      <c r="AJ1880" s="40"/>
      <c r="AK1880" s="40"/>
      <c r="AL1880" s="40"/>
      <c r="AM1880" s="41"/>
      <c r="AN1880" s="36">
        <f>Y1880*(IF(AND(AH1880&gt;0,AI1880&lt;0),AH1880,0)+IF(AND(AJ1880&lt;0,AK1880&gt;0),AJ1880,0)+IF(AND(AL1880&gt;0,AM1880&gt;0),AL1880,0))</f>
        <v>0</v>
      </c>
      <c r="AO1880" s="37">
        <f>Y1880*(IF(AND(AH1880&gt;0,AI1880&lt;0),AI1880,0)+IF(AND(AJ1880&lt;0,AK1880&gt;0),AK1880,0)+IF(AND(AL1880&gt;0,AM1880&gt;0),AM1880,0))</f>
        <v>0</v>
      </c>
      <c r="AQ1880" s="40">
        <f>AU1880*D1880</f>
        <v>35225.845176120121</v>
      </c>
      <c r="AR1880" s="40">
        <f>AV1880*E1880</f>
        <v>20868.68653585295</v>
      </c>
      <c r="AS1880" s="40">
        <f>IF(AND(Y1880&lt;&gt;0,AN1880&lt;&gt;0),0,Q1880)</f>
        <v>1529.7294158908483</v>
      </c>
      <c r="AT1880" s="41">
        <f t="shared" si="468"/>
        <v>57624.261127863923</v>
      </c>
      <c r="AU1880" s="42">
        <f>S1880+AN1880</f>
        <v>662.13994691955111</v>
      </c>
      <c r="AV1880" s="37">
        <f>T1880+AO1880</f>
        <v>686.46995183726813</v>
      </c>
      <c r="AW1880" s="58">
        <f t="shared" si="469"/>
        <v>0.61130233145994894</v>
      </c>
      <c r="AX1880" s="58">
        <f t="shared" si="470"/>
        <v>0.36215104762119027</v>
      </c>
      <c r="AY1880" s="59">
        <f t="shared" si="471"/>
        <v>2.6546620918860776E-2</v>
      </c>
      <c r="AZ1880" s="54">
        <f t="shared" si="479"/>
        <v>-7.4134045985210228E-3</v>
      </c>
    </row>
    <row r="1881" spans="3:52" x14ac:dyDescent="0.25">
      <c r="C1881" s="35">
        <v>37398</v>
      </c>
      <c r="D1881" s="36">
        <v>53.41</v>
      </c>
      <c r="E1881" s="37">
        <v>30.65</v>
      </c>
      <c r="F1881" s="38">
        <v>0</v>
      </c>
      <c r="G1881" s="7">
        <v>0</v>
      </c>
      <c r="H1881" s="38">
        <v>1</v>
      </c>
      <c r="I1881" s="7">
        <v>1</v>
      </c>
      <c r="J1881" s="36">
        <f t="shared" si="472"/>
        <v>53.383294999999997</v>
      </c>
      <c r="K1881" s="37">
        <f t="shared" si="473"/>
        <v>30.634675000000001</v>
      </c>
      <c r="L1881" s="36">
        <f t="shared" si="474"/>
        <v>53.436704999999996</v>
      </c>
      <c r="M1881" s="37">
        <f t="shared" si="475"/>
        <v>30.665324999999996</v>
      </c>
      <c r="O1881" s="39">
        <f t="shared" si="476"/>
        <v>35364.89456497322</v>
      </c>
      <c r="P1881" s="40">
        <f t="shared" si="477"/>
        <v>21040.304023812267</v>
      </c>
      <c r="Q1881" s="40">
        <f>S1881*F1881+T1881*G1881+AS1880*(1+$G$9/252)</f>
        <v>1529.7901194390977</v>
      </c>
      <c r="R1881" s="41">
        <f t="shared" si="464"/>
        <v>57934.988708224577</v>
      </c>
      <c r="S1881" s="36">
        <f>AU1880*H1880</f>
        <v>662.13994691955111</v>
      </c>
      <c r="T1881" s="37">
        <f>AV1880*I1880</f>
        <v>686.46995183726813</v>
      </c>
      <c r="U1881" s="57">
        <f t="shared" si="467"/>
        <v>0.61042377591682762</v>
      </c>
      <c r="V1881" s="58">
        <f t="shared" si="465"/>
        <v>0.36317093509375864</v>
      </c>
      <c r="W1881" s="59">
        <f t="shared" si="466"/>
        <v>2.6405288989413842E-2</v>
      </c>
      <c r="Y1881" s="7">
        <f t="shared" si="478"/>
        <v>0</v>
      </c>
      <c r="Z1881" s="40"/>
      <c r="AA1881" s="40"/>
      <c r="AB1881" s="40"/>
      <c r="AC1881" s="40"/>
      <c r="AD1881" s="40"/>
      <c r="AE1881" s="40"/>
      <c r="AF1881" s="40"/>
      <c r="AG1881" s="41"/>
      <c r="AH1881" s="40"/>
      <c r="AI1881" s="40"/>
      <c r="AJ1881" s="40"/>
      <c r="AK1881" s="40"/>
      <c r="AL1881" s="40"/>
      <c r="AM1881" s="41"/>
      <c r="AN1881" s="36">
        <f>Y1881*(IF(AND(AH1881&gt;0,AI1881&lt;0),AH1881,0)+IF(AND(AJ1881&lt;0,AK1881&gt;0),AJ1881,0)+IF(AND(AL1881&gt;0,AM1881&gt;0),AL1881,0))</f>
        <v>0</v>
      </c>
      <c r="AO1881" s="37">
        <f>Y1881*(IF(AND(AH1881&gt;0,AI1881&lt;0),AI1881,0)+IF(AND(AJ1881&lt;0,AK1881&gt;0),AK1881,0)+IF(AND(AL1881&gt;0,AM1881&gt;0),AM1881,0))</f>
        <v>0</v>
      </c>
      <c r="AQ1881" s="40">
        <f>AU1881*D1881</f>
        <v>35364.89456497322</v>
      </c>
      <c r="AR1881" s="40">
        <f>AV1881*E1881</f>
        <v>21040.304023812267</v>
      </c>
      <c r="AS1881" s="40">
        <f>IF(AND(Y1881&lt;&gt;0,AN1881&lt;&gt;0),0,Q1881)</f>
        <v>1529.7901194390977</v>
      </c>
      <c r="AT1881" s="41">
        <f t="shared" si="468"/>
        <v>57934.988708224577</v>
      </c>
      <c r="AU1881" s="42">
        <f>S1881+AN1881</f>
        <v>662.13994691955111</v>
      </c>
      <c r="AV1881" s="37">
        <f>T1881+AO1881</f>
        <v>686.46995183726813</v>
      </c>
      <c r="AW1881" s="58">
        <f t="shared" si="469"/>
        <v>0.61042377591682762</v>
      </c>
      <c r="AX1881" s="58">
        <f t="shared" si="470"/>
        <v>0.36317093509375864</v>
      </c>
      <c r="AY1881" s="59">
        <f t="shared" si="471"/>
        <v>2.6405288989413842E-2</v>
      </c>
      <c r="AZ1881" s="54">
        <f t="shared" si="479"/>
        <v>5.3923048084065783E-3</v>
      </c>
    </row>
    <row r="1882" spans="3:52" x14ac:dyDescent="0.25">
      <c r="C1882" s="35">
        <v>37399</v>
      </c>
      <c r="D1882" s="36">
        <v>54</v>
      </c>
      <c r="E1882" s="37">
        <v>30.4</v>
      </c>
      <c r="F1882" s="38">
        <v>0</v>
      </c>
      <c r="G1882" s="7">
        <v>0</v>
      </c>
      <c r="H1882" s="38">
        <v>1</v>
      </c>
      <c r="I1882" s="7">
        <v>1</v>
      </c>
      <c r="J1882" s="36">
        <f t="shared" si="472"/>
        <v>53.973000000000006</v>
      </c>
      <c r="K1882" s="37">
        <f t="shared" si="473"/>
        <v>30.384799999999998</v>
      </c>
      <c r="L1882" s="36">
        <f t="shared" si="474"/>
        <v>54.026999999999994</v>
      </c>
      <c r="M1882" s="37">
        <f t="shared" si="475"/>
        <v>30.415199999999999</v>
      </c>
      <c r="O1882" s="39">
        <f t="shared" si="476"/>
        <v>35755.557133655762</v>
      </c>
      <c r="P1882" s="40">
        <f t="shared" si="477"/>
        <v>20868.68653585295</v>
      </c>
      <c r="Q1882" s="40">
        <f>S1882*F1882+T1882*G1882+AS1881*(1+$G$9/252)</f>
        <v>1529.8508253962182</v>
      </c>
      <c r="R1882" s="41">
        <f t="shared" si="464"/>
        <v>58154.09449490493</v>
      </c>
      <c r="S1882" s="36">
        <f>AU1881*H1881</f>
        <v>662.13994691955111</v>
      </c>
      <c r="T1882" s="37">
        <f>AV1881*I1881</f>
        <v>686.46995183726813</v>
      </c>
      <c r="U1882" s="57">
        <f t="shared" si="467"/>
        <v>0.61484161079644051</v>
      </c>
      <c r="V1882" s="58">
        <f t="shared" si="465"/>
        <v>0.35885154290694571</v>
      </c>
      <c r="W1882" s="59">
        <f t="shared" si="466"/>
        <v>2.6306846296613791E-2</v>
      </c>
      <c r="Y1882" s="7">
        <f t="shared" si="478"/>
        <v>0</v>
      </c>
      <c r="Z1882" s="40"/>
      <c r="AA1882" s="40"/>
      <c r="AB1882" s="40"/>
      <c r="AC1882" s="40"/>
      <c r="AD1882" s="40"/>
      <c r="AE1882" s="40"/>
      <c r="AF1882" s="40"/>
      <c r="AG1882" s="41"/>
      <c r="AH1882" s="40"/>
      <c r="AI1882" s="40"/>
      <c r="AJ1882" s="40"/>
      <c r="AK1882" s="40"/>
      <c r="AL1882" s="40"/>
      <c r="AM1882" s="41"/>
      <c r="AN1882" s="36">
        <f>Y1882*(IF(AND(AH1882&gt;0,AI1882&lt;0),AH1882,0)+IF(AND(AJ1882&lt;0,AK1882&gt;0),AJ1882,0)+IF(AND(AL1882&gt;0,AM1882&gt;0),AL1882,0))</f>
        <v>0</v>
      </c>
      <c r="AO1882" s="37">
        <f>Y1882*(IF(AND(AH1882&gt;0,AI1882&lt;0),AI1882,0)+IF(AND(AJ1882&lt;0,AK1882&gt;0),AK1882,0)+IF(AND(AL1882&gt;0,AM1882&gt;0),AM1882,0))</f>
        <v>0</v>
      </c>
      <c r="AQ1882" s="40">
        <f>AU1882*D1882</f>
        <v>35755.557133655762</v>
      </c>
      <c r="AR1882" s="40">
        <f>AV1882*E1882</f>
        <v>20868.68653585295</v>
      </c>
      <c r="AS1882" s="40">
        <f>IF(AND(Y1882&lt;&gt;0,AN1882&lt;&gt;0),0,Q1882)</f>
        <v>1529.8508253962182</v>
      </c>
      <c r="AT1882" s="41">
        <f t="shared" si="468"/>
        <v>58154.09449490493</v>
      </c>
      <c r="AU1882" s="42">
        <f>S1882+AN1882</f>
        <v>662.13994691955111</v>
      </c>
      <c r="AV1882" s="37">
        <f>T1882+AO1882</f>
        <v>686.46995183726813</v>
      </c>
      <c r="AW1882" s="58">
        <f t="shared" si="469"/>
        <v>0.61484161079644051</v>
      </c>
      <c r="AX1882" s="58">
        <f t="shared" si="470"/>
        <v>0.35885154290694571</v>
      </c>
      <c r="AY1882" s="59">
        <f t="shared" si="471"/>
        <v>2.6306846296613791E-2</v>
      </c>
      <c r="AZ1882" s="54">
        <f t="shared" si="479"/>
        <v>3.7819250778459157E-3</v>
      </c>
    </row>
    <row r="1883" spans="3:52" x14ac:dyDescent="0.25">
      <c r="C1883" s="35">
        <v>37400</v>
      </c>
      <c r="D1883" s="36">
        <v>52.96</v>
      </c>
      <c r="E1883" s="37">
        <v>30.26</v>
      </c>
      <c r="F1883" s="38">
        <v>0</v>
      </c>
      <c r="G1883" s="7">
        <v>0</v>
      </c>
      <c r="H1883" s="38">
        <v>1</v>
      </c>
      <c r="I1883" s="7">
        <v>1</v>
      </c>
      <c r="J1883" s="36">
        <f t="shared" si="472"/>
        <v>52.933520000000001</v>
      </c>
      <c r="K1883" s="37">
        <f t="shared" si="473"/>
        <v>30.244870000000002</v>
      </c>
      <c r="L1883" s="36">
        <f t="shared" si="474"/>
        <v>52.98648</v>
      </c>
      <c r="M1883" s="37">
        <f t="shared" si="475"/>
        <v>30.275130000000001</v>
      </c>
      <c r="O1883" s="39">
        <f t="shared" si="476"/>
        <v>35066.931588859428</v>
      </c>
      <c r="P1883" s="40">
        <f t="shared" si="477"/>
        <v>20772.580742595736</v>
      </c>
      <c r="Q1883" s="40">
        <f>S1883*F1883+T1883*G1883+AS1882*(1+$G$9/252)</f>
        <v>1529.9115337623052</v>
      </c>
      <c r="R1883" s="41">
        <f t="shared" si="464"/>
        <v>57369.423865217468</v>
      </c>
      <c r="S1883" s="36">
        <f>AU1882*H1882</f>
        <v>662.13994691955111</v>
      </c>
      <c r="T1883" s="37">
        <f>AV1882*I1882</f>
        <v>686.46995183726813</v>
      </c>
      <c r="U1883" s="57">
        <f t="shared" si="467"/>
        <v>0.61124775579488033</v>
      </c>
      <c r="V1883" s="58">
        <f t="shared" si="465"/>
        <v>0.36208452766404636</v>
      </c>
      <c r="W1883" s="59">
        <f t="shared" si="466"/>
        <v>2.6667716541073302E-2</v>
      </c>
      <c r="Y1883" s="7">
        <f t="shared" si="478"/>
        <v>0</v>
      </c>
      <c r="Z1883" s="40"/>
      <c r="AA1883" s="40"/>
      <c r="AB1883" s="40"/>
      <c r="AC1883" s="40"/>
      <c r="AD1883" s="40"/>
      <c r="AE1883" s="40"/>
      <c r="AF1883" s="40"/>
      <c r="AG1883" s="41"/>
      <c r="AH1883" s="40"/>
      <c r="AI1883" s="40"/>
      <c r="AJ1883" s="40"/>
      <c r="AK1883" s="40"/>
      <c r="AL1883" s="40"/>
      <c r="AM1883" s="41"/>
      <c r="AN1883" s="36">
        <f>Y1883*(IF(AND(AH1883&gt;0,AI1883&lt;0),AH1883,0)+IF(AND(AJ1883&lt;0,AK1883&gt;0),AJ1883,0)+IF(AND(AL1883&gt;0,AM1883&gt;0),AL1883,0))</f>
        <v>0</v>
      </c>
      <c r="AO1883" s="37">
        <f>Y1883*(IF(AND(AH1883&gt;0,AI1883&lt;0),AI1883,0)+IF(AND(AJ1883&lt;0,AK1883&gt;0),AK1883,0)+IF(AND(AL1883&gt;0,AM1883&gt;0),AM1883,0))</f>
        <v>0</v>
      </c>
      <c r="AQ1883" s="40">
        <f>AU1883*D1883</f>
        <v>35066.931588859428</v>
      </c>
      <c r="AR1883" s="40">
        <f>AV1883*E1883</f>
        <v>20772.580742595736</v>
      </c>
      <c r="AS1883" s="40">
        <f>IF(AND(Y1883&lt;&gt;0,AN1883&lt;&gt;0),0,Q1883)</f>
        <v>1529.9115337623052</v>
      </c>
      <c r="AT1883" s="41">
        <f t="shared" si="468"/>
        <v>57369.423865217468</v>
      </c>
      <c r="AU1883" s="42">
        <f>S1883+AN1883</f>
        <v>662.13994691955111</v>
      </c>
      <c r="AV1883" s="37">
        <f>T1883+AO1883</f>
        <v>686.46995183726813</v>
      </c>
      <c r="AW1883" s="58">
        <f t="shared" si="469"/>
        <v>0.61124775579488033</v>
      </c>
      <c r="AX1883" s="58">
        <f t="shared" si="470"/>
        <v>0.36208452766404636</v>
      </c>
      <c r="AY1883" s="59">
        <f t="shared" si="471"/>
        <v>2.6667716541073302E-2</v>
      </c>
      <c r="AZ1883" s="54">
        <f t="shared" si="479"/>
        <v>-1.3492955852940192E-2</v>
      </c>
    </row>
    <row r="1884" spans="3:52" x14ac:dyDescent="0.25">
      <c r="C1884" s="35">
        <v>37404</v>
      </c>
      <c r="D1884" s="36">
        <v>52.1</v>
      </c>
      <c r="E1884" s="37">
        <v>30.15</v>
      </c>
      <c r="F1884" s="38">
        <v>0</v>
      </c>
      <c r="G1884" s="7">
        <v>0</v>
      </c>
      <c r="H1884" s="38">
        <v>1</v>
      </c>
      <c r="I1884" s="7">
        <v>1</v>
      </c>
      <c r="J1884" s="36">
        <f t="shared" si="472"/>
        <v>52.073950000000004</v>
      </c>
      <c r="K1884" s="37">
        <f t="shared" si="473"/>
        <v>30.134924999999999</v>
      </c>
      <c r="L1884" s="36">
        <f t="shared" si="474"/>
        <v>52.126049999999999</v>
      </c>
      <c r="M1884" s="37">
        <f t="shared" si="475"/>
        <v>30.165074999999998</v>
      </c>
      <c r="O1884" s="39">
        <f t="shared" si="476"/>
        <v>34497.491234508612</v>
      </c>
      <c r="P1884" s="40">
        <f t="shared" si="477"/>
        <v>20697.069047893634</v>
      </c>
      <c r="Q1884" s="40">
        <f>S1884*F1884+T1884*G1884+AS1883*(1+$G$9/252)</f>
        <v>1529.9722445374543</v>
      </c>
      <c r="R1884" s="41">
        <f t="shared" ref="R1884:R1947" si="480">SUM(O1884:Q1884)</f>
        <v>56724.532526939707</v>
      </c>
      <c r="S1884" s="36">
        <f>AU1883*H1883</f>
        <v>662.13994691955111</v>
      </c>
      <c r="T1884" s="37">
        <f>AV1883*I1883</f>
        <v>686.46995183726813</v>
      </c>
      <c r="U1884" s="57">
        <f t="shared" si="467"/>
        <v>0.60815822886023796</v>
      </c>
      <c r="V1884" s="58">
        <f t="shared" ref="V1884:V1947" si="481">P1884/R1884</f>
        <v>0.36486980369673649</v>
      </c>
      <c r="W1884" s="59">
        <f t="shared" ref="W1884:W1947" si="482">Q1884/R1884</f>
        <v>2.6971967443025421E-2</v>
      </c>
      <c r="Y1884" s="7">
        <f t="shared" si="478"/>
        <v>0</v>
      </c>
      <c r="Z1884" s="40"/>
      <c r="AA1884" s="40"/>
      <c r="AB1884" s="40"/>
      <c r="AC1884" s="40"/>
      <c r="AD1884" s="40"/>
      <c r="AE1884" s="40"/>
      <c r="AF1884" s="40"/>
      <c r="AG1884" s="41"/>
      <c r="AH1884" s="40"/>
      <c r="AI1884" s="40"/>
      <c r="AJ1884" s="40"/>
      <c r="AK1884" s="40"/>
      <c r="AL1884" s="40"/>
      <c r="AM1884" s="41"/>
      <c r="AN1884" s="36">
        <f>Y1884*(IF(AND(AH1884&gt;0,AI1884&lt;0),AH1884,0)+IF(AND(AJ1884&lt;0,AK1884&gt;0),AJ1884,0)+IF(AND(AL1884&gt;0,AM1884&gt;0),AL1884,0))</f>
        <v>0</v>
      </c>
      <c r="AO1884" s="37">
        <f>Y1884*(IF(AND(AH1884&gt;0,AI1884&lt;0),AI1884,0)+IF(AND(AJ1884&lt;0,AK1884&gt;0),AK1884,0)+IF(AND(AL1884&gt;0,AM1884&gt;0),AM1884,0))</f>
        <v>0</v>
      </c>
      <c r="AQ1884" s="40">
        <f>AU1884*D1884</f>
        <v>34497.491234508612</v>
      </c>
      <c r="AR1884" s="40">
        <f>AV1884*E1884</f>
        <v>20697.069047893634</v>
      </c>
      <c r="AS1884" s="40">
        <f>IF(AND(Y1884&lt;&gt;0,AN1884&lt;&gt;0),0,Q1884)</f>
        <v>1529.9722445374543</v>
      </c>
      <c r="AT1884" s="41">
        <f t="shared" si="468"/>
        <v>56724.532526939707</v>
      </c>
      <c r="AU1884" s="42">
        <f>S1884+AN1884</f>
        <v>662.13994691955111</v>
      </c>
      <c r="AV1884" s="37">
        <f>T1884+AO1884</f>
        <v>686.46995183726813</v>
      </c>
      <c r="AW1884" s="58">
        <f t="shared" si="469"/>
        <v>0.60815822886023796</v>
      </c>
      <c r="AX1884" s="58">
        <f t="shared" si="470"/>
        <v>0.36486980369673649</v>
      </c>
      <c r="AY1884" s="59">
        <f t="shared" si="471"/>
        <v>2.6971967443025421E-2</v>
      </c>
      <c r="AZ1884" s="54">
        <f t="shared" si="479"/>
        <v>-1.1241028666992614E-2</v>
      </c>
    </row>
    <row r="1885" spans="3:52" x14ac:dyDescent="0.25">
      <c r="C1885" s="35">
        <v>37405</v>
      </c>
      <c r="D1885" s="36">
        <v>53.15</v>
      </c>
      <c r="E1885" s="37">
        <v>30.01</v>
      </c>
      <c r="F1885" s="38">
        <v>0</v>
      </c>
      <c r="G1885" s="7">
        <v>0</v>
      </c>
      <c r="H1885" s="38">
        <v>1</v>
      </c>
      <c r="I1885" s="7">
        <v>1</v>
      </c>
      <c r="J1885" s="36">
        <f t="shared" si="472"/>
        <v>53.123425000000005</v>
      </c>
      <c r="K1885" s="37">
        <f t="shared" si="473"/>
        <v>29.994995000000003</v>
      </c>
      <c r="L1885" s="36">
        <f t="shared" si="474"/>
        <v>53.176574999999993</v>
      </c>
      <c r="M1885" s="37">
        <f t="shared" si="475"/>
        <v>30.025005</v>
      </c>
      <c r="O1885" s="39">
        <f t="shared" si="476"/>
        <v>35192.73817877414</v>
      </c>
      <c r="P1885" s="40">
        <f t="shared" si="477"/>
        <v>20600.963254636419</v>
      </c>
      <c r="Q1885" s="40">
        <f>S1885*F1885+T1885*G1885+AS1884*(1+$G$9/252)</f>
        <v>1530.0329577217612</v>
      </c>
      <c r="R1885" s="41">
        <f t="shared" si="480"/>
        <v>57323.734391132326</v>
      </c>
      <c r="S1885" s="36">
        <f>AU1884*H1884</f>
        <v>662.13994691955111</v>
      </c>
      <c r="T1885" s="37">
        <f>AV1884*I1884</f>
        <v>686.46995183726813</v>
      </c>
      <c r="U1885" s="57">
        <f t="shared" ref="U1885:U1948" si="483">O1885/R1885</f>
        <v>0.61392961488947007</v>
      </c>
      <c r="V1885" s="58">
        <f t="shared" si="481"/>
        <v>0.35937929504158889</v>
      </c>
      <c r="W1885" s="59">
        <f t="shared" si="482"/>
        <v>2.6691090068940958E-2</v>
      </c>
      <c r="Y1885" s="7">
        <f t="shared" si="478"/>
        <v>0</v>
      </c>
      <c r="Z1885" s="40"/>
      <c r="AA1885" s="40"/>
      <c r="AB1885" s="40"/>
      <c r="AC1885" s="40"/>
      <c r="AD1885" s="40"/>
      <c r="AE1885" s="40"/>
      <c r="AF1885" s="40"/>
      <c r="AG1885" s="41"/>
      <c r="AH1885" s="40"/>
      <c r="AI1885" s="40"/>
      <c r="AJ1885" s="40"/>
      <c r="AK1885" s="40"/>
      <c r="AL1885" s="40"/>
      <c r="AM1885" s="41"/>
      <c r="AN1885" s="36">
        <f>Y1885*(IF(AND(AH1885&gt;0,AI1885&lt;0),AH1885,0)+IF(AND(AJ1885&lt;0,AK1885&gt;0),AJ1885,0)+IF(AND(AL1885&gt;0,AM1885&gt;0),AL1885,0))</f>
        <v>0</v>
      </c>
      <c r="AO1885" s="37">
        <f>Y1885*(IF(AND(AH1885&gt;0,AI1885&lt;0),AI1885,0)+IF(AND(AJ1885&lt;0,AK1885&gt;0),AK1885,0)+IF(AND(AL1885&gt;0,AM1885&gt;0),AM1885,0))</f>
        <v>0</v>
      </c>
      <c r="AQ1885" s="40">
        <f>AU1885*D1885</f>
        <v>35192.73817877414</v>
      </c>
      <c r="AR1885" s="40">
        <f>AV1885*E1885</f>
        <v>20600.963254636419</v>
      </c>
      <c r="AS1885" s="40">
        <f>IF(AND(Y1885&lt;&gt;0,AN1885&lt;&gt;0),0,Q1885)</f>
        <v>1530.0329577217612</v>
      </c>
      <c r="AT1885" s="41">
        <f t="shared" ref="AT1885:AT1948" si="484">SUM(AQ1885:AS1885)</f>
        <v>57323.734391132326</v>
      </c>
      <c r="AU1885" s="42">
        <f>S1885+AN1885</f>
        <v>662.13994691955111</v>
      </c>
      <c r="AV1885" s="37">
        <f>T1885+AO1885</f>
        <v>686.46995183726813</v>
      </c>
      <c r="AW1885" s="58">
        <f t="shared" si="469"/>
        <v>0.61392961488947007</v>
      </c>
      <c r="AX1885" s="58">
        <f t="shared" si="470"/>
        <v>0.35937929504158889</v>
      </c>
      <c r="AY1885" s="59">
        <f t="shared" si="471"/>
        <v>2.6691090068940958E-2</v>
      </c>
      <c r="AZ1885" s="54">
        <f t="shared" si="479"/>
        <v>1.0563363636501455E-2</v>
      </c>
    </row>
    <row r="1886" spans="3:52" x14ac:dyDescent="0.25">
      <c r="C1886" s="35">
        <v>37406</v>
      </c>
      <c r="D1886" s="36">
        <v>53.79</v>
      </c>
      <c r="E1886" s="37">
        <v>29.77</v>
      </c>
      <c r="F1886" s="38">
        <v>0</v>
      </c>
      <c r="G1886" s="7">
        <v>0</v>
      </c>
      <c r="H1886" s="38">
        <v>1</v>
      </c>
      <c r="I1886" s="7">
        <v>1</v>
      </c>
      <c r="J1886" s="36">
        <f t="shared" si="472"/>
        <v>53.763105000000003</v>
      </c>
      <c r="K1886" s="37">
        <f t="shared" si="473"/>
        <v>29.755115</v>
      </c>
      <c r="L1886" s="36">
        <f t="shared" si="474"/>
        <v>53.816894999999995</v>
      </c>
      <c r="M1886" s="37">
        <f t="shared" si="475"/>
        <v>29.784884999999999</v>
      </c>
      <c r="O1886" s="39">
        <f t="shared" si="476"/>
        <v>35616.507744802657</v>
      </c>
      <c r="P1886" s="40">
        <f t="shared" si="477"/>
        <v>20436.210466195473</v>
      </c>
      <c r="Q1886" s="40">
        <f>S1886*F1886+T1886*G1886+AS1885*(1+$G$9/252)</f>
        <v>1530.0936733153214</v>
      </c>
      <c r="R1886" s="41">
        <f t="shared" si="480"/>
        <v>57582.811884313451</v>
      </c>
      <c r="S1886" s="36">
        <f>AU1885*H1885</f>
        <v>662.13994691955111</v>
      </c>
      <c r="T1886" s="37">
        <f>AV1885*I1885</f>
        <v>686.46995183726813</v>
      </c>
      <c r="U1886" s="57">
        <f t="shared" si="483"/>
        <v>0.61852671968082906</v>
      </c>
      <c r="V1886" s="58">
        <f t="shared" si="481"/>
        <v>0.35490122481779407</v>
      </c>
      <c r="W1886" s="59">
        <f t="shared" si="482"/>
        <v>2.6572055501376885E-2</v>
      </c>
      <c r="Y1886" s="7">
        <f t="shared" si="478"/>
        <v>0</v>
      </c>
      <c r="Z1886" s="40"/>
      <c r="AA1886" s="40"/>
      <c r="AB1886" s="40"/>
      <c r="AC1886" s="40"/>
      <c r="AD1886" s="40"/>
      <c r="AE1886" s="40"/>
      <c r="AF1886" s="40"/>
      <c r="AG1886" s="41"/>
      <c r="AH1886" s="40"/>
      <c r="AI1886" s="40"/>
      <c r="AJ1886" s="40"/>
      <c r="AK1886" s="40"/>
      <c r="AL1886" s="40"/>
      <c r="AM1886" s="41"/>
      <c r="AN1886" s="36">
        <f>Y1886*(IF(AND(AH1886&gt;0,AI1886&lt;0),AH1886,0)+IF(AND(AJ1886&lt;0,AK1886&gt;0),AJ1886,0)+IF(AND(AL1886&gt;0,AM1886&gt;0),AL1886,0))</f>
        <v>0</v>
      </c>
      <c r="AO1886" s="37">
        <f>Y1886*(IF(AND(AH1886&gt;0,AI1886&lt;0),AI1886,0)+IF(AND(AJ1886&lt;0,AK1886&gt;0),AK1886,0)+IF(AND(AL1886&gt;0,AM1886&gt;0),AM1886,0))</f>
        <v>0</v>
      </c>
      <c r="AQ1886" s="40">
        <f>AU1886*D1886</f>
        <v>35616.507744802657</v>
      </c>
      <c r="AR1886" s="40">
        <f>AV1886*E1886</f>
        <v>20436.210466195473</v>
      </c>
      <c r="AS1886" s="40">
        <f>IF(AND(Y1886&lt;&gt;0,AN1886&lt;&gt;0),0,Q1886)</f>
        <v>1530.0936733153214</v>
      </c>
      <c r="AT1886" s="41">
        <f t="shared" si="484"/>
        <v>57582.811884313451</v>
      </c>
      <c r="AU1886" s="42">
        <f>S1886+AN1886</f>
        <v>662.13994691955111</v>
      </c>
      <c r="AV1886" s="37">
        <f>T1886+AO1886</f>
        <v>686.46995183726813</v>
      </c>
      <c r="AW1886" s="58">
        <f t="shared" si="469"/>
        <v>0.61852671968082906</v>
      </c>
      <c r="AX1886" s="58">
        <f t="shared" si="470"/>
        <v>0.35490122481779407</v>
      </c>
      <c r="AY1886" s="59">
        <f t="shared" si="471"/>
        <v>2.6572055501376885E-2</v>
      </c>
      <c r="AZ1886" s="54">
        <f t="shared" si="479"/>
        <v>4.5195501642196767E-3</v>
      </c>
    </row>
    <row r="1887" spans="3:52" x14ac:dyDescent="0.25">
      <c r="C1887" s="35">
        <v>37407</v>
      </c>
      <c r="D1887" s="36">
        <v>53.95</v>
      </c>
      <c r="E1887" s="37">
        <v>29.94</v>
      </c>
      <c r="F1887" s="38">
        <v>0</v>
      </c>
      <c r="G1887" s="7">
        <v>0</v>
      </c>
      <c r="H1887" s="38">
        <v>1</v>
      </c>
      <c r="I1887" s="7">
        <v>1</v>
      </c>
      <c r="J1887" s="36">
        <f t="shared" si="472"/>
        <v>53.923025000000003</v>
      </c>
      <c r="K1887" s="37">
        <f t="shared" si="473"/>
        <v>29.925030000000003</v>
      </c>
      <c r="L1887" s="36">
        <f t="shared" si="474"/>
        <v>53.976975000000003</v>
      </c>
      <c r="M1887" s="37">
        <f t="shared" si="475"/>
        <v>29.954969999999999</v>
      </c>
      <c r="O1887" s="39">
        <f t="shared" si="476"/>
        <v>35722.450136309781</v>
      </c>
      <c r="P1887" s="40">
        <f t="shared" si="477"/>
        <v>20552.910358007808</v>
      </c>
      <c r="Q1887" s="40">
        <f>S1887*F1887+T1887*G1887+AS1886*(1+$G$9/252)</f>
        <v>1530.1543913182306</v>
      </c>
      <c r="R1887" s="41">
        <f t="shared" si="480"/>
        <v>57805.514885635821</v>
      </c>
      <c r="S1887" s="36">
        <f>AU1886*H1886</f>
        <v>662.13994691955111</v>
      </c>
      <c r="T1887" s="37">
        <f>AV1886*I1886</f>
        <v>686.46995183726813</v>
      </c>
      <c r="U1887" s="57">
        <f t="shared" si="483"/>
        <v>0.61797650634172463</v>
      </c>
      <c r="V1887" s="58">
        <f t="shared" si="481"/>
        <v>0.35555275995154284</v>
      </c>
      <c r="W1887" s="59">
        <f t="shared" si="482"/>
        <v>2.6470733706732558E-2</v>
      </c>
      <c r="Y1887" s="7">
        <f t="shared" si="478"/>
        <v>0</v>
      </c>
      <c r="Z1887" s="40"/>
      <c r="AA1887" s="40"/>
      <c r="AB1887" s="40"/>
      <c r="AC1887" s="40"/>
      <c r="AD1887" s="40"/>
      <c r="AE1887" s="40"/>
      <c r="AF1887" s="40"/>
      <c r="AG1887" s="41"/>
      <c r="AH1887" s="40"/>
      <c r="AI1887" s="40"/>
      <c r="AJ1887" s="40"/>
      <c r="AK1887" s="40"/>
      <c r="AL1887" s="40"/>
      <c r="AM1887" s="41"/>
      <c r="AN1887" s="36">
        <f>Y1887*(IF(AND(AH1887&gt;0,AI1887&lt;0),AH1887,0)+IF(AND(AJ1887&lt;0,AK1887&gt;0),AJ1887,0)+IF(AND(AL1887&gt;0,AM1887&gt;0),AL1887,0))</f>
        <v>0</v>
      </c>
      <c r="AO1887" s="37">
        <f>Y1887*(IF(AND(AH1887&gt;0,AI1887&lt;0),AI1887,0)+IF(AND(AJ1887&lt;0,AK1887&gt;0),AK1887,0)+IF(AND(AL1887&gt;0,AM1887&gt;0),AM1887,0))</f>
        <v>0</v>
      </c>
      <c r="AQ1887" s="40">
        <f>AU1887*D1887</f>
        <v>35722.450136309781</v>
      </c>
      <c r="AR1887" s="40">
        <f>AV1887*E1887</f>
        <v>20552.910358007808</v>
      </c>
      <c r="AS1887" s="40">
        <f>IF(AND(Y1887&lt;&gt;0,AN1887&lt;&gt;0),0,Q1887)</f>
        <v>1530.1543913182306</v>
      </c>
      <c r="AT1887" s="41">
        <f t="shared" si="484"/>
        <v>57805.514885635821</v>
      </c>
      <c r="AU1887" s="42">
        <f>S1887+AN1887</f>
        <v>662.13994691955111</v>
      </c>
      <c r="AV1887" s="37">
        <f>T1887+AO1887</f>
        <v>686.46995183726813</v>
      </c>
      <c r="AW1887" s="58">
        <f t="shared" si="469"/>
        <v>0.61797650634172463</v>
      </c>
      <c r="AX1887" s="58">
        <f t="shared" si="470"/>
        <v>0.35555275995154284</v>
      </c>
      <c r="AY1887" s="59">
        <f t="shared" si="471"/>
        <v>2.6470733706732558E-2</v>
      </c>
      <c r="AZ1887" s="54">
        <f t="shared" si="479"/>
        <v>3.8675256388971402E-3</v>
      </c>
    </row>
    <row r="1888" spans="3:52" x14ac:dyDescent="0.25">
      <c r="C1888" s="35">
        <v>37410</v>
      </c>
      <c r="D1888" s="36">
        <v>53.4</v>
      </c>
      <c r="E1888" s="37">
        <v>29.5</v>
      </c>
      <c r="F1888" s="38">
        <v>0</v>
      </c>
      <c r="G1888" s="7">
        <v>0</v>
      </c>
      <c r="H1888" s="38">
        <v>1</v>
      </c>
      <c r="I1888" s="7">
        <v>1</v>
      </c>
      <c r="J1888" s="36">
        <f t="shared" si="472"/>
        <v>53.3733</v>
      </c>
      <c r="K1888" s="37">
        <f t="shared" si="473"/>
        <v>29.485250000000001</v>
      </c>
      <c r="L1888" s="36">
        <f t="shared" si="474"/>
        <v>53.426699999999997</v>
      </c>
      <c r="M1888" s="37">
        <f t="shared" si="475"/>
        <v>29.514749999999999</v>
      </c>
      <c r="O1888" s="39">
        <f t="shared" si="476"/>
        <v>35358.273165504026</v>
      </c>
      <c r="P1888" s="40">
        <f t="shared" si="477"/>
        <v>20250.863579199409</v>
      </c>
      <c r="Q1888" s="40">
        <f>S1888*F1888+T1888*G1888+AS1887*(1+$G$9/252)</f>
        <v>1530.2151117305843</v>
      </c>
      <c r="R1888" s="41">
        <f t="shared" si="480"/>
        <v>57139.351856434019</v>
      </c>
      <c r="S1888" s="36">
        <f>AU1887*H1887</f>
        <v>662.13994691955111</v>
      </c>
      <c r="T1888" s="37">
        <f>AV1887*I1887</f>
        <v>686.46995183726813</v>
      </c>
      <c r="U1888" s="57">
        <f t="shared" si="483"/>
        <v>0.61880773961776403</v>
      </c>
      <c r="V1888" s="58">
        <f t="shared" si="481"/>
        <v>0.35441185314948787</v>
      </c>
      <c r="W1888" s="59">
        <f t="shared" si="482"/>
        <v>2.6780407232748101E-2</v>
      </c>
      <c r="Y1888" s="7">
        <f t="shared" si="478"/>
        <v>0</v>
      </c>
      <c r="Z1888" s="40"/>
      <c r="AA1888" s="40"/>
      <c r="AB1888" s="40"/>
      <c r="AC1888" s="40"/>
      <c r="AD1888" s="40"/>
      <c r="AE1888" s="40"/>
      <c r="AF1888" s="40"/>
      <c r="AG1888" s="41"/>
      <c r="AH1888" s="40"/>
      <c r="AI1888" s="40"/>
      <c r="AJ1888" s="40"/>
      <c r="AK1888" s="40"/>
      <c r="AL1888" s="40"/>
      <c r="AM1888" s="41"/>
      <c r="AN1888" s="36">
        <f>Y1888*(IF(AND(AH1888&gt;0,AI1888&lt;0),AH1888,0)+IF(AND(AJ1888&lt;0,AK1888&gt;0),AJ1888,0)+IF(AND(AL1888&gt;0,AM1888&gt;0),AL1888,0))</f>
        <v>0</v>
      </c>
      <c r="AO1888" s="37">
        <f>Y1888*(IF(AND(AH1888&gt;0,AI1888&lt;0),AI1888,0)+IF(AND(AJ1888&lt;0,AK1888&gt;0),AK1888,0)+IF(AND(AL1888&gt;0,AM1888&gt;0),AM1888,0))</f>
        <v>0</v>
      </c>
      <c r="AQ1888" s="40">
        <f>AU1888*D1888</f>
        <v>35358.273165504026</v>
      </c>
      <c r="AR1888" s="40">
        <f>AV1888*E1888</f>
        <v>20250.863579199409</v>
      </c>
      <c r="AS1888" s="40">
        <f>IF(AND(Y1888&lt;&gt;0,AN1888&lt;&gt;0),0,Q1888)</f>
        <v>1530.2151117305843</v>
      </c>
      <c r="AT1888" s="41">
        <f t="shared" si="484"/>
        <v>57139.351856434019</v>
      </c>
      <c r="AU1888" s="42">
        <f>S1888+AN1888</f>
        <v>662.13994691955111</v>
      </c>
      <c r="AV1888" s="37">
        <f>T1888+AO1888</f>
        <v>686.46995183726813</v>
      </c>
      <c r="AW1888" s="58">
        <f t="shared" si="469"/>
        <v>0.61880773961776403</v>
      </c>
      <c r="AX1888" s="58">
        <f t="shared" si="470"/>
        <v>0.35441185314948787</v>
      </c>
      <c r="AY1888" s="59">
        <f t="shared" si="471"/>
        <v>2.6780407232748101E-2</v>
      </c>
      <c r="AZ1888" s="54">
        <f t="shared" si="479"/>
        <v>-1.1524212361394226E-2</v>
      </c>
    </row>
    <row r="1889" spans="3:52" x14ac:dyDescent="0.25">
      <c r="C1889" s="35">
        <v>37411</v>
      </c>
      <c r="D1889" s="36">
        <v>52.65</v>
      </c>
      <c r="E1889" s="37">
        <v>29.28</v>
      </c>
      <c r="F1889" s="38">
        <v>0</v>
      </c>
      <c r="G1889" s="7">
        <v>0</v>
      </c>
      <c r="H1889" s="38">
        <v>1</v>
      </c>
      <c r="I1889" s="7">
        <v>1</v>
      </c>
      <c r="J1889" s="36">
        <f t="shared" si="472"/>
        <v>52.623674999999999</v>
      </c>
      <c r="K1889" s="37">
        <f t="shared" si="473"/>
        <v>29.265360000000001</v>
      </c>
      <c r="L1889" s="36">
        <f t="shared" si="474"/>
        <v>52.676324999999999</v>
      </c>
      <c r="M1889" s="37">
        <f t="shared" si="475"/>
        <v>29.294640000000001</v>
      </c>
      <c r="O1889" s="39">
        <f t="shared" si="476"/>
        <v>34861.668205314367</v>
      </c>
      <c r="P1889" s="40">
        <f t="shared" si="477"/>
        <v>20099.84018979521</v>
      </c>
      <c r="Q1889" s="40">
        <f>S1889*F1889+T1889*G1889+AS1888*(1+$G$9/252)</f>
        <v>1530.2758345524783</v>
      </c>
      <c r="R1889" s="41">
        <f t="shared" si="480"/>
        <v>56491.784229662051</v>
      </c>
      <c r="S1889" s="36">
        <f>AU1888*H1888</f>
        <v>662.13994691955111</v>
      </c>
      <c r="T1889" s="37">
        <f>AV1888*I1888</f>
        <v>686.46995183726813</v>
      </c>
      <c r="U1889" s="57">
        <f t="shared" si="483"/>
        <v>0.61711041137570599</v>
      </c>
      <c r="V1889" s="58">
        <f t="shared" si="481"/>
        <v>0.35580112159462329</v>
      </c>
      <c r="W1889" s="59">
        <f t="shared" si="482"/>
        <v>2.7088467029670816E-2</v>
      </c>
      <c r="Y1889" s="7">
        <f t="shared" si="478"/>
        <v>0</v>
      </c>
      <c r="Z1889" s="40"/>
      <c r="AA1889" s="40"/>
      <c r="AB1889" s="40"/>
      <c r="AC1889" s="40"/>
      <c r="AD1889" s="40"/>
      <c r="AE1889" s="40"/>
      <c r="AF1889" s="40"/>
      <c r="AG1889" s="41"/>
      <c r="AH1889" s="40"/>
      <c r="AI1889" s="40"/>
      <c r="AJ1889" s="40"/>
      <c r="AK1889" s="40"/>
      <c r="AL1889" s="40"/>
      <c r="AM1889" s="41"/>
      <c r="AN1889" s="36">
        <f>Y1889*(IF(AND(AH1889&gt;0,AI1889&lt;0),AH1889,0)+IF(AND(AJ1889&lt;0,AK1889&gt;0),AJ1889,0)+IF(AND(AL1889&gt;0,AM1889&gt;0),AL1889,0))</f>
        <v>0</v>
      </c>
      <c r="AO1889" s="37">
        <f>Y1889*(IF(AND(AH1889&gt;0,AI1889&lt;0),AI1889,0)+IF(AND(AJ1889&lt;0,AK1889&gt;0),AK1889,0)+IF(AND(AL1889&gt;0,AM1889&gt;0),AM1889,0))</f>
        <v>0</v>
      </c>
      <c r="AQ1889" s="40">
        <f>AU1889*D1889</f>
        <v>34861.668205314367</v>
      </c>
      <c r="AR1889" s="40">
        <f>AV1889*E1889</f>
        <v>20099.84018979521</v>
      </c>
      <c r="AS1889" s="40">
        <f>IF(AND(Y1889&lt;&gt;0,AN1889&lt;&gt;0),0,Q1889)</f>
        <v>1530.2758345524783</v>
      </c>
      <c r="AT1889" s="41">
        <f t="shared" si="484"/>
        <v>56491.784229662051</v>
      </c>
      <c r="AU1889" s="42">
        <f>S1889+AN1889</f>
        <v>662.13994691955111</v>
      </c>
      <c r="AV1889" s="37">
        <f>T1889+AO1889</f>
        <v>686.46995183726813</v>
      </c>
      <c r="AW1889" s="58">
        <f t="shared" si="469"/>
        <v>0.61711041137570599</v>
      </c>
      <c r="AX1889" s="58">
        <f t="shared" si="470"/>
        <v>0.35580112159462329</v>
      </c>
      <c r="AY1889" s="59">
        <f t="shared" si="471"/>
        <v>2.7088467029670816E-2</v>
      </c>
      <c r="AZ1889" s="54">
        <f t="shared" si="479"/>
        <v>-1.1333128671095483E-2</v>
      </c>
    </row>
    <row r="1890" spans="3:52" x14ac:dyDescent="0.25">
      <c r="C1890" s="35">
        <v>37412</v>
      </c>
      <c r="D1890" s="36">
        <v>53.2</v>
      </c>
      <c r="E1890" s="37">
        <v>29.99</v>
      </c>
      <c r="F1890" s="38">
        <v>0</v>
      </c>
      <c r="G1890" s="7">
        <v>0</v>
      </c>
      <c r="H1890" s="38">
        <v>1</v>
      </c>
      <c r="I1890" s="7">
        <v>1</v>
      </c>
      <c r="J1890" s="36">
        <f t="shared" si="472"/>
        <v>53.173400000000008</v>
      </c>
      <c r="K1890" s="37">
        <f t="shared" si="473"/>
        <v>29.975004999999999</v>
      </c>
      <c r="L1890" s="36">
        <f t="shared" si="474"/>
        <v>53.226599999999998</v>
      </c>
      <c r="M1890" s="37">
        <f t="shared" si="475"/>
        <v>30.004994999999997</v>
      </c>
      <c r="O1890" s="39">
        <f t="shared" si="476"/>
        <v>35225.845176120121</v>
      </c>
      <c r="P1890" s="40">
        <f t="shared" si="477"/>
        <v>20587.233855599668</v>
      </c>
      <c r="Q1890" s="40">
        <f>S1890*F1890+T1890*G1890+AS1889*(1+$G$9/252)</f>
        <v>1530.3365597840079</v>
      </c>
      <c r="R1890" s="41">
        <f t="shared" si="480"/>
        <v>57343.415591503799</v>
      </c>
      <c r="S1890" s="36">
        <f>AU1889*H1889</f>
        <v>662.13994691955111</v>
      </c>
      <c r="T1890" s="37">
        <f>AV1889*I1889</f>
        <v>686.46995183726813</v>
      </c>
      <c r="U1890" s="57">
        <f t="shared" si="483"/>
        <v>0.61429625028020318</v>
      </c>
      <c r="V1890" s="58">
        <f t="shared" si="481"/>
        <v>0.35901652601680645</v>
      </c>
      <c r="W1890" s="59">
        <f t="shared" si="482"/>
        <v>2.6687223702990374E-2</v>
      </c>
      <c r="Y1890" s="7">
        <f t="shared" si="478"/>
        <v>0</v>
      </c>
      <c r="Z1890" s="40"/>
      <c r="AA1890" s="40"/>
      <c r="AB1890" s="40"/>
      <c r="AC1890" s="40"/>
      <c r="AD1890" s="40"/>
      <c r="AE1890" s="40"/>
      <c r="AF1890" s="40"/>
      <c r="AG1890" s="41"/>
      <c r="AH1890" s="40"/>
      <c r="AI1890" s="40"/>
      <c r="AJ1890" s="40"/>
      <c r="AK1890" s="40"/>
      <c r="AL1890" s="40"/>
      <c r="AM1890" s="41"/>
      <c r="AN1890" s="36">
        <f>Y1890*(IF(AND(AH1890&gt;0,AI1890&lt;0),AH1890,0)+IF(AND(AJ1890&lt;0,AK1890&gt;0),AJ1890,0)+IF(AND(AL1890&gt;0,AM1890&gt;0),AL1890,0))</f>
        <v>0</v>
      </c>
      <c r="AO1890" s="37">
        <f>Y1890*(IF(AND(AH1890&gt;0,AI1890&lt;0),AI1890,0)+IF(AND(AJ1890&lt;0,AK1890&gt;0),AK1890,0)+IF(AND(AL1890&gt;0,AM1890&gt;0),AM1890,0))</f>
        <v>0</v>
      </c>
      <c r="AQ1890" s="40">
        <f>AU1890*D1890</f>
        <v>35225.845176120121</v>
      </c>
      <c r="AR1890" s="40">
        <f>AV1890*E1890</f>
        <v>20587.233855599668</v>
      </c>
      <c r="AS1890" s="40">
        <f>IF(AND(Y1890&lt;&gt;0,AN1890&lt;&gt;0),0,Q1890)</f>
        <v>1530.3365597840079</v>
      </c>
      <c r="AT1890" s="41">
        <f t="shared" si="484"/>
        <v>57343.415591503799</v>
      </c>
      <c r="AU1890" s="42">
        <f>S1890+AN1890</f>
        <v>662.13994691955111</v>
      </c>
      <c r="AV1890" s="37">
        <f>T1890+AO1890</f>
        <v>686.46995183726813</v>
      </c>
      <c r="AW1890" s="58">
        <f t="shared" si="469"/>
        <v>0.61429625028020318</v>
      </c>
      <c r="AX1890" s="58">
        <f t="shared" si="470"/>
        <v>0.35901652601680645</v>
      </c>
      <c r="AY1890" s="59">
        <f t="shared" si="471"/>
        <v>2.6687223702990374E-2</v>
      </c>
      <c r="AZ1890" s="54">
        <f t="shared" si="479"/>
        <v>1.5075313577980198E-2</v>
      </c>
    </row>
    <row r="1891" spans="3:52" x14ac:dyDescent="0.25">
      <c r="C1891" s="35">
        <v>37413</v>
      </c>
      <c r="D1891" s="36">
        <v>53.97</v>
      </c>
      <c r="E1891" s="37">
        <v>30</v>
      </c>
      <c r="F1891" s="38">
        <v>0</v>
      </c>
      <c r="G1891" s="7">
        <v>0</v>
      </c>
      <c r="H1891" s="38">
        <v>1</v>
      </c>
      <c r="I1891" s="7">
        <v>1</v>
      </c>
      <c r="J1891" s="36">
        <f t="shared" si="472"/>
        <v>53.943015000000003</v>
      </c>
      <c r="K1891" s="37">
        <f t="shared" si="473"/>
        <v>29.985000000000003</v>
      </c>
      <c r="L1891" s="36">
        <f t="shared" si="474"/>
        <v>53.996984999999995</v>
      </c>
      <c r="M1891" s="37">
        <f t="shared" si="475"/>
        <v>30.014999999999997</v>
      </c>
      <c r="O1891" s="39">
        <f t="shared" si="476"/>
        <v>35735.692935248175</v>
      </c>
      <c r="P1891" s="40">
        <f t="shared" si="477"/>
        <v>20594.098555118042</v>
      </c>
      <c r="Q1891" s="40">
        <f>S1891*F1891+T1891*G1891+AS1890*(1+$G$9/252)</f>
        <v>1530.397287425269</v>
      </c>
      <c r="R1891" s="41">
        <f t="shared" si="480"/>
        <v>57860.188777791489</v>
      </c>
      <c r="S1891" s="36">
        <f>AU1890*H1890</f>
        <v>662.13994691955111</v>
      </c>
      <c r="T1891" s="37">
        <f>AV1890*I1890</f>
        <v>686.46995183726813</v>
      </c>
      <c r="U1891" s="57">
        <f t="shared" si="483"/>
        <v>0.61762143695190685</v>
      </c>
      <c r="V1891" s="58">
        <f t="shared" si="481"/>
        <v>0.35592864437771565</v>
      </c>
      <c r="W1891" s="59">
        <f t="shared" si="482"/>
        <v>2.6449918670377416E-2</v>
      </c>
      <c r="Y1891" s="7">
        <f t="shared" si="478"/>
        <v>0</v>
      </c>
      <c r="Z1891" s="40"/>
      <c r="AA1891" s="40"/>
      <c r="AB1891" s="40"/>
      <c r="AC1891" s="40"/>
      <c r="AD1891" s="40"/>
      <c r="AE1891" s="40"/>
      <c r="AF1891" s="40"/>
      <c r="AG1891" s="41"/>
      <c r="AH1891" s="40"/>
      <c r="AI1891" s="40"/>
      <c r="AJ1891" s="40"/>
      <c r="AK1891" s="40"/>
      <c r="AL1891" s="40"/>
      <c r="AM1891" s="41"/>
      <c r="AN1891" s="36">
        <f>Y1891*(IF(AND(AH1891&gt;0,AI1891&lt;0),AH1891,0)+IF(AND(AJ1891&lt;0,AK1891&gt;0),AJ1891,0)+IF(AND(AL1891&gt;0,AM1891&gt;0),AL1891,0))</f>
        <v>0</v>
      </c>
      <c r="AO1891" s="37">
        <f>Y1891*(IF(AND(AH1891&gt;0,AI1891&lt;0),AI1891,0)+IF(AND(AJ1891&lt;0,AK1891&gt;0),AK1891,0)+IF(AND(AL1891&gt;0,AM1891&gt;0),AM1891,0))</f>
        <v>0</v>
      </c>
      <c r="AQ1891" s="40">
        <f>AU1891*D1891</f>
        <v>35735.692935248175</v>
      </c>
      <c r="AR1891" s="40">
        <f>AV1891*E1891</f>
        <v>20594.098555118042</v>
      </c>
      <c r="AS1891" s="40">
        <f>IF(AND(Y1891&lt;&gt;0,AN1891&lt;&gt;0),0,Q1891)</f>
        <v>1530.397287425269</v>
      </c>
      <c r="AT1891" s="41">
        <f t="shared" si="484"/>
        <v>57860.188777791489</v>
      </c>
      <c r="AU1891" s="42">
        <f>S1891+AN1891</f>
        <v>662.13994691955111</v>
      </c>
      <c r="AV1891" s="37">
        <f>T1891+AO1891</f>
        <v>686.46995183726813</v>
      </c>
      <c r="AW1891" s="58">
        <f t="shared" si="469"/>
        <v>0.61762143695190685</v>
      </c>
      <c r="AX1891" s="58">
        <f t="shared" si="470"/>
        <v>0.35592864437771565</v>
      </c>
      <c r="AY1891" s="59">
        <f t="shared" si="471"/>
        <v>2.6449918670377416E-2</v>
      </c>
      <c r="AZ1891" s="54">
        <f t="shared" si="479"/>
        <v>9.0119010344451578E-3</v>
      </c>
    </row>
    <row r="1892" spans="3:52" x14ac:dyDescent="0.25">
      <c r="C1892" s="35">
        <v>37414</v>
      </c>
      <c r="D1892" s="36">
        <v>54.34</v>
      </c>
      <c r="E1892" s="37">
        <v>29.93</v>
      </c>
      <c r="F1892" s="38">
        <v>0</v>
      </c>
      <c r="G1892" s="7">
        <v>0</v>
      </c>
      <c r="H1892" s="38">
        <v>1</v>
      </c>
      <c r="I1892" s="7">
        <v>1</v>
      </c>
      <c r="J1892" s="36">
        <f t="shared" si="472"/>
        <v>54.312830000000005</v>
      </c>
      <c r="K1892" s="37">
        <f t="shared" si="473"/>
        <v>29.915035</v>
      </c>
      <c r="L1892" s="36">
        <f t="shared" si="474"/>
        <v>54.367170000000002</v>
      </c>
      <c r="M1892" s="37">
        <f t="shared" si="475"/>
        <v>29.944965</v>
      </c>
      <c r="O1892" s="39">
        <f t="shared" si="476"/>
        <v>35980.684715608411</v>
      </c>
      <c r="P1892" s="40">
        <f t="shared" si="477"/>
        <v>20546.045658489435</v>
      </c>
      <c r="Q1892" s="40">
        <f>S1892*F1892+T1892*G1892+AS1891*(1+$G$9/252)</f>
        <v>1530.4580174763571</v>
      </c>
      <c r="R1892" s="41">
        <f t="shared" si="480"/>
        <v>58057.1883915742</v>
      </c>
      <c r="S1892" s="36">
        <f>AU1891*H1891</f>
        <v>662.13994691955111</v>
      </c>
      <c r="T1892" s="37">
        <f>AV1891*I1891</f>
        <v>686.46995183726813</v>
      </c>
      <c r="U1892" s="57">
        <f t="shared" si="483"/>
        <v>0.61974555972177015</v>
      </c>
      <c r="V1892" s="58">
        <f t="shared" si="481"/>
        <v>0.35389322541618751</v>
      </c>
      <c r="W1892" s="59">
        <f t="shared" si="482"/>
        <v>2.6361214862042327E-2</v>
      </c>
      <c r="Y1892" s="7">
        <f t="shared" si="478"/>
        <v>0</v>
      </c>
      <c r="Z1892" s="40"/>
      <c r="AA1892" s="40"/>
      <c r="AB1892" s="40"/>
      <c r="AC1892" s="40"/>
      <c r="AD1892" s="40"/>
      <c r="AE1892" s="40"/>
      <c r="AF1892" s="40"/>
      <c r="AG1892" s="41"/>
      <c r="AH1892" s="40"/>
      <c r="AI1892" s="40"/>
      <c r="AJ1892" s="40"/>
      <c r="AK1892" s="40"/>
      <c r="AL1892" s="40"/>
      <c r="AM1892" s="41"/>
      <c r="AN1892" s="36">
        <f>Y1892*(IF(AND(AH1892&gt;0,AI1892&lt;0),AH1892,0)+IF(AND(AJ1892&lt;0,AK1892&gt;0),AJ1892,0)+IF(AND(AL1892&gt;0,AM1892&gt;0),AL1892,0))</f>
        <v>0</v>
      </c>
      <c r="AO1892" s="37">
        <f>Y1892*(IF(AND(AH1892&gt;0,AI1892&lt;0),AI1892,0)+IF(AND(AJ1892&lt;0,AK1892&gt;0),AK1892,0)+IF(AND(AL1892&gt;0,AM1892&gt;0),AM1892,0))</f>
        <v>0</v>
      </c>
      <c r="AQ1892" s="40">
        <f>AU1892*D1892</f>
        <v>35980.684715608411</v>
      </c>
      <c r="AR1892" s="40">
        <f>AV1892*E1892</f>
        <v>20546.045658489435</v>
      </c>
      <c r="AS1892" s="40">
        <f>IF(AND(Y1892&lt;&gt;0,AN1892&lt;&gt;0),0,Q1892)</f>
        <v>1530.4580174763571</v>
      </c>
      <c r="AT1892" s="41">
        <f t="shared" si="484"/>
        <v>58057.1883915742</v>
      </c>
      <c r="AU1892" s="42">
        <f>S1892+AN1892</f>
        <v>662.13994691955111</v>
      </c>
      <c r="AV1892" s="37">
        <f>T1892+AO1892</f>
        <v>686.46995183726813</v>
      </c>
      <c r="AW1892" s="58">
        <f t="shared" si="469"/>
        <v>0.61974555972177015</v>
      </c>
      <c r="AX1892" s="58">
        <f t="shared" si="470"/>
        <v>0.35389322541618751</v>
      </c>
      <c r="AY1892" s="59">
        <f t="shared" si="471"/>
        <v>2.6361214862042327E-2</v>
      </c>
      <c r="AZ1892" s="54">
        <f t="shared" si="479"/>
        <v>3.4047523512112932E-3</v>
      </c>
    </row>
    <row r="1893" spans="3:52" x14ac:dyDescent="0.25">
      <c r="C1893" s="35">
        <v>37417</v>
      </c>
      <c r="D1893" s="36">
        <v>55.45</v>
      </c>
      <c r="E1893" s="37">
        <v>30.31</v>
      </c>
      <c r="F1893" s="38">
        <v>0</v>
      </c>
      <c r="G1893" s="7">
        <v>0</v>
      </c>
      <c r="H1893" s="38">
        <v>1</v>
      </c>
      <c r="I1893" s="7">
        <v>1</v>
      </c>
      <c r="J1893" s="36">
        <f t="shared" si="472"/>
        <v>55.422275000000006</v>
      </c>
      <c r="K1893" s="37">
        <f t="shared" si="473"/>
        <v>30.294844999999999</v>
      </c>
      <c r="L1893" s="36">
        <f t="shared" si="474"/>
        <v>55.477725</v>
      </c>
      <c r="M1893" s="37">
        <f t="shared" si="475"/>
        <v>30.325154999999999</v>
      </c>
      <c r="O1893" s="39">
        <f t="shared" si="476"/>
        <v>36715.660056689114</v>
      </c>
      <c r="P1893" s="40">
        <f t="shared" si="477"/>
        <v>20806.904240187596</v>
      </c>
      <c r="Q1893" s="40">
        <f>S1893*F1893+T1893*G1893+AS1892*(1+$G$9/252)</f>
        <v>1530.5187499373678</v>
      </c>
      <c r="R1893" s="41">
        <f t="shared" si="480"/>
        <v>59053.083046814078</v>
      </c>
      <c r="S1893" s="36">
        <f>AU1892*H1892</f>
        <v>662.13994691955111</v>
      </c>
      <c r="T1893" s="37">
        <f>AV1892*I1892</f>
        <v>686.46995183726813</v>
      </c>
      <c r="U1893" s="57">
        <f t="shared" si="483"/>
        <v>0.62173993570467667</v>
      </c>
      <c r="V1893" s="58">
        <f t="shared" si="481"/>
        <v>0.35234238699600173</v>
      </c>
      <c r="W1893" s="59">
        <f t="shared" si="482"/>
        <v>2.5917677299321623E-2</v>
      </c>
      <c r="Y1893" s="7">
        <f t="shared" si="478"/>
        <v>0</v>
      </c>
      <c r="Z1893" s="40"/>
      <c r="AA1893" s="40"/>
      <c r="AB1893" s="40"/>
      <c r="AC1893" s="40"/>
      <c r="AD1893" s="40"/>
      <c r="AE1893" s="40"/>
      <c r="AF1893" s="40"/>
      <c r="AG1893" s="41"/>
      <c r="AH1893" s="40"/>
      <c r="AI1893" s="40"/>
      <c r="AJ1893" s="40"/>
      <c r="AK1893" s="40"/>
      <c r="AL1893" s="40"/>
      <c r="AM1893" s="41"/>
      <c r="AN1893" s="36">
        <f>Y1893*(IF(AND(AH1893&gt;0,AI1893&lt;0),AH1893,0)+IF(AND(AJ1893&lt;0,AK1893&gt;0),AJ1893,0)+IF(AND(AL1893&gt;0,AM1893&gt;0),AL1893,0))</f>
        <v>0</v>
      </c>
      <c r="AO1893" s="37">
        <f>Y1893*(IF(AND(AH1893&gt;0,AI1893&lt;0),AI1893,0)+IF(AND(AJ1893&lt;0,AK1893&gt;0),AK1893,0)+IF(AND(AL1893&gt;0,AM1893&gt;0),AM1893,0))</f>
        <v>0</v>
      </c>
      <c r="AQ1893" s="40">
        <f>AU1893*D1893</f>
        <v>36715.660056689114</v>
      </c>
      <c r="AR1893" s="40">
        <f>AV1893*E1893</f>
        <v>20806.904240187596</v>
      </c>
      <c r="AS1893" s="40">
        <f>IF(AND(Y1893&lt;&gt;0,AN1893&lt;&gt;0),0,Q1893)</f>
        <v>1530.5187499373678</v>
      </c>
      <c r="AT1893" s="41">
        <f t="shared" si="484"/>
        <v>59053.083046814078</v>
      </c>
      <c r="AU1893" s="42">
        <f>S1893+AN1893</f>
        <v>662.13994691955111</v>
      </c>
      <c r="AV1893" s="37">
        <f>T1893+AO1893</f>
        <v>686.46995183726813</v>
      </c>
      <c r="AW1893" s="58">
        <f t="shared" si="469"/>
        <v>0.62173993570467667</v>
      </c>
      <c r="AX1893" s="58">
        <f t="shared" si="470"/>
        <v>0.35234238699600173</v>
      </c>
      <c r="AY1893" s="59">
        <f t="shared" si="471"/>
        <v>2.5917677299321623E-2</v>
      </c>
      <c r="AZ1893" s="54">
        <f t="shared" si="479"/>
        <v>1.7153683856044433E-2</v>
      </c>
    </row>
    <row r="1894" spans="3:52" x14ac:dyDescent="0.25">
      <c r="C1894" s="35">
        <v>37418</v>
      </c>
      <c r="D1894" s="36">
        <v>56</v>
      </c>
      <c r="E1894" s="37">
        <v>29.8</v>
      </c>
      <c r="F1894" s="38">
        <v>0</v>
      </c>
      <c r="G1894" s="7">
        <v>0</v>
      </c>
      <c r="H1894" s="38">
        <v>1</v>
      </c>
      <c r="I1894" s="7">
        <v>1</v>
      </c>
      <c r="J1894" s="36">
        <f t="shared" si="472"/>
        <v>55.972000000000001</v>
      </c>
      <c r="K1894" s="37">
        <f t="shared" si="473"/>
        <v>29.785100000000003</v>
      </c>
      <c r="L1894" s="36">
        <f t="shared" si="474"/>
        <v>56.027999999999999</v>
      </c>
      <c r="M1894" s="37">
        <f t="shared" si="475"/>
        <v>29.814899999999998</v>
      </c>
      <c r="O1894" s="39">
        <f t="shared" si="476"/>
        <v>37079.837027494861</v>
      </c>
      <c r="P1894" s="40">
        <f t="shared" si="477"/>
        <v>20456.80456475059</v>
      </c>
      <c r="Q1894" s="40">
        <f>S1894*F1894+T1894*G1894+AS1893*(1+$G$9/252)</f>
        <v>1530.579484808397</v>
      </c>
      <c r="R1894" s="41">
        <f t="shared" si="480"/>
        <v>59067.221077053844</v>
      </c>
      <c r="S1894" s="36">
        <f>AU1893*H1893</f>
        <v>662.13994691955111</v>
      </c>
      <c r="T1894" s="37">
        <f>AV1893*I1893</f>
        <v>686.46995183726813</v>
      </c>
      <c r="U1894" s="57">
        <f t="shared" si="483"/>
        <v>0.6277565856555839</v>
      </c>
      <c r="V1894" s="58">
        <f t="shared" si="481"/>
        <v>0.34633091233570074</v>
      </c>
      <c r="W1894" s="59">
        <f t="shared" si="482"/>
        <v>2.5912502008715445E-2</v>
      </c>
      <c r="Y1894" s="7">
        <f t="shared" si="478"/>
        <v>0</v>
      </c>
      <c r="Z1894" s="40"/>
      <c r="AA1894" s="40"/>
      <c r="AB1894" s="40"/>
      <c r="AC1894" s="40"/>
      <c r="AD1894" s="40"/>
      <c r="AE1894" s="40"/>
      <c r="AF1894" s="40"/>
      <c r="AG1894" s="41"/>
      <c r="AH1894" s="40"/>
      <c r="AI1894" s="40"/>
      <c r="AJ1894" s="40"/>
      <c r="AK1894" s="40"/>
      <c r="AL1894" s="40"/>
      <c r="AM1894" s="41"/>
      <c r="AN1894" s="36">
        <f>Y1894*(IF(AND(AH1894&gt;0,AI1894&lt;0),AH1894,0)+IF(AND(AJ1894&lt;0,AK1894&gt;0),AJ1894,0)+IF(AND(AL1894&gt;0,AM1894&gt;0),AL1894,0))</f>
        <v>0</v>
      </c>
      <c r="AO1894" s="37">
        <f>Y1894*(IF(AND(AH1894&gt;0,AI1894&lt;0),AI1894,0)+IF(AND(AJ1894&lt;0,AK1894&gt;0),AK1894,0)+IF(AND(AL1894&gt;0,AM1894&gt;0),AM1894,0))</f>
        <v>0</v>
      </c>
      <c r="AQ1894" s="40">
        <f>AU1894*D1894</f>
        <v>37079.837027494861</v>
      </c>
      <c r="AR1894" s="40">
        <f>AV1894*E1894</f>
        <v>20456.80456475059</v>
      </c>
      <c r="AS1894" s="40">
        <f>IF(AND(Y1894&lt;&gt;0,AN1894&lt;&gt;0),0,Q1894)</f>
        <v>1530.579484808397</v>
      </c>
      <c r="AT1894" s="41">
        <f t="shared" si="484"/>
        <v>59067.221077053844</v>
      </c>
      <c r="AU1894" s="42">
        <f>S1894+AN1894</f>
        <v>662.13994691955111</v>
      </c>
      <c r="AV1894" s="37">
        <f>T1894+AO1894</f>
        <v>686.46995183726813</v>
      </c>
      <c r="AW1894" s="58">
        <f t="shared" si="469"/>
        <v>0.6277565856555839</v>
      </c>
      <c r="AX1894" s="58">
        <f t="shared" si="470"/>
        <v>0.34633091233570074</v>
      </c>
      <c r="AY1894" s="59">
        <f t="shared" si="471"/>
        <v>2.5912502008715445E-2</v>
      </c>
      <c r="AZ1894" s="54">
        <f t="shared" si="479"/>
        <v>2.3941222896972647E-4</v>
      </c>
    </row>
    <row r="1895" spans="3:52" x14ac:dyDescent="0.25">
      <c r="C1895" s="35">
        <v>37419</v>
      </c>
      <c r="D1895" s="36">
        <v>55.9</v>
      </c>
      <c r="E1895" s="37">
        <v>29.75</v>
      </c>
      <c r="F1895" s="38">
        <v>0</v>
      </c>
      <c r="G1895" s="7">
        <v>0</v>
      </c>
      <c r="H1895" s="38">
        <v>1</v>
      </c>
      <c r="I1895" s="7">
        <v>1</v>
      </c>
      <c r="J1895" s="36">
        <f t="shared" si="472"/>
        <v>55.872050000000002</v>
      </c>
      <c r="K1895" s="37">
        <f t="shared" si="473"/>
        <v>29.735125</v>
      </c>
      <c r="L1895" s="36">
        <f t="shared" si="474"/>
        <v>55.927949999999996</v>
      </c>
      <c r="M1895" s="37">
        <f t="shared" si="475"/>
        <v>29.764875</v>
      </c>
      <c r="O1895" s="39">
        <f t="shared" si="476"/>
        <v>37013.623032802905</v>
      </c>
      <c r="P1895" s="40">
        <f t="shared" si="477"/>
        <v>20422.481067158726</v>
      </c>
      <c r="Q1895" s="40">
        <f>S1895*F1895+T1895*G1895+AS1894*(1+$G$9/252)</f>
        <v>1530.64022208954</v>
      </c>
      <c r="R1895" s="41">
        <f t="shared" si="480"/>
        <v>58966.74432205117</v>
      </c>
      <c r="S1895" s="36">
        <f>AU1894*H1894</f>
        <v>662.13994691955111</v>
      </c>
      <c r="T1895" s="37">
        <f>AV1894*I1894</f>
        <v>686.46995183726813</v>
      </c>
      <c r="U1895" s="57">
        <f t="shared" si="483"/>
        <v>0.62770335141194677</v>
      </c>
      <c r="V1895" s="58">
        <f t="shared" si="481"/>
        <v>0.34633896278247717</v>
      </c>
      <c r="W1895" s="59">
        <f t="shared" si="482"/>
        <v>2.5957685805576051E-2</v>
      </c>
      <c r="Y1895" s="7">
        <f t="shared" si="478"/>
        <v>0</v>
      </c>
      <c r="Z1895" s="40"/>
      <c r="AA1895" s="40"/>
      <c r="AB1895" s="40"/>
      <c r="AC1895" s="40"/>
      <c r="AD1895" s="40"/>
      <c r="AE1895" s="40"/>
      <c r="AF1895" s="40"/>
      <c r="AG1895" s="41"/>
      <c r="AH1895" s="40"/>
      <c r="AI1895" s="40"/>
      <c r="AJ1895" s="40"/>
      <c r="AK1895" s="40"/>
      <c r="AL1895" s="40"/>
      <c r="AM1895" s="41"/>
      <c r="AN1895" s="36">
        <f>Y1895*(IF(AND(AH1895&gt;0,AI1895&lt;0),AH1895,0)+IF(AND(AJ1895&lt;0,AK1895&gt;0),AJ1895,0)+IF(AND(AL1895&gt;0,AM1895&gt;0),AL1895,0))</f>
        <v>0</v>
      </c>
      <c r="AO1895" s="37">
        <f>Y1895*(IF(AND(AH1895&gt;0,AI1895&lt;0),AI1895,0)+IF(AND(AJ1895&lt;0,AK1895&gt;0),AK1895,0)+IF(AND(AL1895&gt;0,AM1895&gt;0),AM1895,0))</f>
        <v>0</v>
      </c>
      <c r="AQ1895" s="40">
        <f>AU1895*D1895</f>
        <v>37013.623032802905</v>
      </c>
      <c r="AR1895" s="40">
        <f>AV1895*E1895</f>
        <v>20422.481067158726</v>
      </c>
      <c r="AS1895" s="40">
        <f>IF(AND(Y1895&lt;&gt;0,AN1895&lt;&gt;0),0,Q1895)</f>
        <v>1530.64022208954</v>
      </c>
      <c r="AT1895" s="41">
        <f t="shared" si="484"/>
        <v>58966.74432205117</v>
      </c>
      <c r="AU1895" s="42">
        <f>S1895+AN1895</f>
        <v>662.13994691955111</v>
      </c>
      <c r="AV1895" s="37">
        <f>T1895+AO1895</f>
        <v>686.46995183726813</v>
      </c>
      <c r="AW1895" s="58">
        <f t="shared" si="469"/>
        <v>0.62770335141194677</v>
      </c>
      <c r="AX1895" s="58">
        <f t="shared" si="470"/>
        <v>0.34633896278247717</v>
      </c>
      <c r="AY1895" s="59">
        <f t="shared" si="471"/>
        <v>2.5957685805576051E-2</v>
      </c>
      <c r="AZ1895" s="54">
        <f t="shared" si="479"/>
        <v>-1.7010577638585378E-3</v>
      </c>
    </row>
    <row r="1896" spans="3:52" x14ac:dyDescent="0.25">
      <c r="C1896" s="35">
        <v>37420</v>
      </c>
      <c r="D1896" s="36">
        <v>56.74</v>
      </c>
      <c r="E1896" s="37">
        <v>29.81</v>
      </c>
      <c r="F1896" s="38">
        <v>0.05</v>
      </c>
      <c r="G1896" s="7">
        <v>0</v>
      </c>
      <c r="H1896" s="38">
        <v>1</v>
      </c>
      <c r="I1896" s="7">
        <v>1</v>
      </c>
      <c r="J1896" s="36">
        <f t="shared" si="472"/>
        <v>56.711630000000007</v>
      </c>
      <c r="K1896" s="37">
        <f t="shared" si="473"/>
        <v>29.795095</v>
      </c>
      <c r="L1896" s="36">
        <f t="shared" si="474"/>
        <v>56.768369999999997</v>
      </c>
      <c r="M1896" s="37">
        <f t="shared" si="475"/>
        <v>29.824904999999998</v>
      </c>
      <c r="O1896" s="39">
        <f t="shared" si="476"/>
        <v>37569.820588215334</v>
      </c>
      <c r="P1896" s="40">
        <f t="shared" si="477"/>
        <v>20463.669264268963</v>
      </c>
      <c r="Q1896" s="40">
        <f>S1896*F1896+T1896*G1896+AS1895*(1+$G$9/252)</f>
        <v>1563.8079591268702</v>
      </c>
      <c r="R1896" s="41">
        <f t="shared" si="480"/>
        <v>59597.29781161117</v>
      </c>
      <c r="S1896" s="36">
        <f>AU1895*H1895</f>
        <v>662.13994691955111</v>
      </c>
      <c r="T1896" s="37">
        <f>AV1895*I1895</f>
        <v>686.46995183726813</v>
      </c>
      <c r="U1896" s="57">
        <f t="shared" si="483"/>
        <v>0.63039469854782093</v>
      </c>
      <c r="V1896" s="58">
        <f t="shared" si="481"/>
        <v>0.34336572320703584</v>
      </c>
      <c r="W1896" s="59">
        <f t="shared" si="482"/>
        <v>2.6239578245143155E-2</v>
      </c>
      <c r="Y1896" s="7">
        <f t="shared" si="478"/>
        <v>0</v>
      </c>
      <c r="Z1896" s="40"/>
      <c r="AA1896" s="40"/>
      <c r="AB1896" s="40"/>
      <c r="AC1896" s="40"/>
      <c r="AD1896" s="40"/>
      <c r="AE1896" s="40"/>
      <c r="AF1896" s="40"/>
      <c r="AG1896" s="41"/>
      <c r="AH1896" s="40"/>
      <c r="AI1896" s="40"/>
      <c r="AJ1896" s="40"/>
      <c r="AK1896" s="40"/>
      <c r="AL1896" s="40"/>
      <c r="AM1896" s="41"/>
      <c r="AN1896" s="36">
        <f>Y1896*(IF(AND(AH1896&gt;0,AI1896&lt;0),AH1896,0)+IF(AND(AJ1896&lt;0,AK1896&gt;0),AJ1896,0)+IF(AND(AL1896&gt;0,AM1896&gt;0),AL1896,0))</f>
        <v>0</v>
      </c>
      <c r="AO1896" s="37">
        <f>Y1896*(IF(AND(AH1896&gt;0,AI1896&lt;0),AI1896,0)+IF(AND(AJ1896&lt;0,AK1896&gt;0),AK1896,0)+IF(AND(AL1896&gt;0,AM1896&gt;0),AM1896,0))</f>
        <v>0</v>
      </c>
      <c r="AQ1896" s="40">
        <f>AU1896*D1896</f>
        <v>37569.820588215334</v>
      </c>
      <c r="AR1896" s="40">
        <f>AV1896*E1896</f>
        <v>20463.669264268963</v>
      </c>
      <c r="AS1896" s="40">
        <f>IF(AND(Y1896&lt;&gt;0,AN1896&lt;&gt;0),0,Q1896)</f>
        <v>1563.8079591268702</v>
      </c>
      <c r="AT1896" s="41">
        <f t="shared" si="484"/>
        <v>59597.29781161117</v>
      </c>
      <c r="AU1896" s="42">
        <f>S1896+AN1896</f>
        <v>662.13994691955111</v>
      </c>
      <c r="AV1896" s="37">
        <f>T1896+AO1896</f>
        <v>686.46995183726813</v>
      </c>
      <c r="AW1896" s="58">
        <f t="shared" si="469"/>
        <v>0.63039469854782093</v>
      </c>
      <c r="AX1896" s="58">
        <f t="shared" si="470"/>
        <v>0.34336572320703584</v>
      </c>
      <c r="AY1896" s="59">
        <f t="shared" si="471"/>
        <v>2.6239578245143155E-2</v>
      </c>
      <c r="AZ1896" s="54">
        <f t="shared" si="479"/>
        <v>1.0693374660744048E-2</v>
      </c>
    </row>
    <row r="1897" spans="3:52" x14ac:dyDescent="0.25">
      <c r="C1897" s="35">
        <v>37421</v>
      </c>
      <c r="D1897" s="36">
        <v>56.07</v>
      </c>
      <c r="E1897" s="37">
        <v>29.12</v>
      </c>
      <c r="F1897" s="38">
        <v>0</v>
      </c>
      <c r="G1897" s="7">
        <v>0</v>
      </c>
      <c r="H1897" s="38">
        <v>1</v>
      </c>
      <c r="I1897" s="7">
        <v>1</v>
      </c>
      <c r="J1897" s="36">
        <f t="shared" si="472"/>
        <v>56.041965000000005</v>
      </c>
      <c r="K1897" s="37">
        <f t="shared" si="473"/>
        <v>29.105440000000002</v>
      </c>
      <c r="L1897" s="36">
        <f t="shared" si="474"/>
        <v>56.098034999999996</v>
      </c>
      <c r="M1897" s="37">
        <f t="shared" si="475"/>
        <v>29.13456</v>
      </c>
      <c r="O1897" s="39">
        <f t="shared" si="476"/>
        <v>37126.18682377923</v>
      </c>
      <c r="P1897" s="40">
        <f t="shared" si="477"/>
        <v>19990.004997501248</v>
      </c>
      <c r="Q1897" s="40">
        <f>S1897*F1897+T1897*G1897+AS1896*(1+$G$9/252)</f>
        <v>1563.870014998264</v>
      </c>
      <c r="R1897" s="41">
        <f t="shared" si="480"/>
        <v>58680.061836278735</v>
      </c>
      <c r="S1897" s="36">
        <f>AU1896*H1896</f>
        <v>662.13994691955111</v>
      </c>
      <c r="T1897" s="37">
        <f>AV1896*I1896</f>
        <v>686.46995183726813</v>
      </c>
      <c r="U1897" s="57">
        <f t="shared" si="483"/>
        <v>0.63268827029125763</v>
      </c>
      <c r="V1897" s="58">
        <f t="shared" si="481"/>
        <v>0.34066093954152071</v>
      </c>
      <c r="W1897" s="59">
        <f t="shared" si="482"/>
        <v>2.6650790167221789E-2</v>
      </c>
      <c r="Y1897" s="7">
        <f t="shared" si="478"/>
        <v>0</v>
      </c>
      <c r="Z1897" s="40"/>
      <c r="AA1897" s="40"/>
      <c r="AB1897" s="40"/>
      <c r="AC1897" s="40"/>
      <c r="AD1897" s="40"/>
      <c r="AE1897" s="40"/>
      <c r="AF1897" s="40"/>
      <c r="AG1897" s="41"/>
      <c r="AH1897" s="40"/>
      <c r="AI1897" s="40"/>
      <c r="AJ1897" s="40"/>
      <c r="AK1897" s="40"/>
      <c r="AL1897" s="40"/>
      <c r="AM1897" s="41"/>
      <c r="AN1897" s="36">
        <f>Y1897*(IF(AND(AH1897&gt;0,AI1897&lt;0),AH1897,0)+IF(AND(AJ1897&lt;0,AK1897&gt;0),AJ1897,0)+IF(AND(AL1897&gt;0,AM1897&gt;0),AL1897,0))</f>
        <v>0</v>
      </c>
      <c r="AO1897" s="37">
        <f>Y1897*(IF(AND(AH1897&gt;0,AI1897&lt;0),AI1897,0)+IF(AND(AJ1897&lt;0,AK1897&gt;0),AK1897,0)+IF(AND(AL1897&gt;0,AM1897&gt;0),AM1897,0))</f>
        <v>0</v>
      </c>
      <c r="AQ1897" s="40">
        <f>AU1897*D1897</f>
        <v>37126.18682377923</v>
      </c>
      <c r="AR1897" s="40">
        <f>AV1897*E1897</f>
        <v>19990.004997501248</v>
      </c>
      <c r="AS1897" s="40">
        <f>IF(AND(Y1897&lt;&gt;0,AN1897&lt;&gt;0),0,Q1897)</f>
        <v>1563.870014998264</v>
      </c>
      <c r="AT1897" s="41">
        <f t="shared" si="484"/>
        <v>58680.061836278735</v>
      </c>
      <c r="AU1897" s="42">
        <f>S1897+AN1897</f>
        <v>662.13994691955111</v>
      </c>
      <c r="AV1897" s="37">
        <f>T1897+AO1897</f>
        <v>686.46995183726813</v>
      </c>
      <c r="AW1897" s="58">
        <f t="shared" si="469"/>
        <v>0.63268827029125763</v>
      </c>
      <c r="AX1897" s="58">
        <f t="shared" si="470"/>
        <v>0.34066093954152071</v>
      </c>
      <c r="AY1897" s="59">
        <f t="shared" si="471"/>
        <v>2.6650790167221789E-2</v>
      </c>
      <c r="AZ1897" s="54">
        <f t="shared" si="479"/>
        <v>-1.5390563146534642E-2</v>
      </c>
    </row>
    <row r="1898" spans="3:52" x14ac:dyDescent="0.25">
      <c r="C1898" s="35">
        <v>37424</v>
      </c>
      <c r="D1898" s="36">
        <v>56.62</v>
      </c>
      <c r="E1898" s="37">
        <v>29.82</v>
      </c>
      <c r="F1898" s="38">
        <v>0</v>
      </c>
      <c r="G1898" s="7">
        <v>0</v>
      </c>
      <c r="H1898" s="38">
        <v>1</v>
      </c>
      <c r="I1898" s="7">
        <v>1</v>
      </c>
      <c r="J1898" s="36">
        <f t="shared" si="472"/>
        <v>56.59169</v>
      </c>
      <c r="K1898" s="37">
        <f t="shared" si="473"/>
        <v>29.805090000000003</v>
      </c>
      <c r="L1898" s="36">
        <f t="shared" si="474"/>
        <v>56.648309999999995</v>
      </c>
      <c r="M1898" s="37">
        <f t="shared" si="475"/>
        <v>29.834909999999997</v>
      </c>
      <c r="O1898" s="39">
        <f t="shared" si="476"/>
        <v>37490.363794584984</v>
      </c>
      <c r="P1898" s="40">
        <f t="shared" si="477"/>
        <v>20470.533963787337</v>
      </c>
      <c r="Q1898" s="40">
        <f>S1898*F1898+T1898*G1898+AS1897*(1+$G$9/252)</f>
        <v>1563.9320733321924</v>
      </c>
      <c r="R1898" s="41">
        <f t="shared" si="480"/>
        <v>59524.829831704512</v>
      </c>
      <c r="S1898" s="36">
        <f>AU1897*H1897</f>
        <v>662.13994691955111</v>
      </c>
      <c r="T1898" s="37">
        <f>AV1897*I1897</f>
        <v>686.46995183726813</v>
      </c>
      <c r="U1898" s="57">
        <f t="shared" si="483"/>
        <v>0.6298273157702774</v>
      </c>
      <c r="V1898" s="58">
        <f t="shared" si="481"/>
        <v>0.34389907575820039</v>
      </c>
      <c r="W1898" s="59">
        <f t="shared" si="482"/>
        <v>2.6273608471522256E-2</v>
      </c>
      <c r="Y1898" s="7">
        <f t="shared" si="478"/>
        <v>0</v>
      </c>
      <c r="Z1898" s="40"/>
      <c r="AA1898" s="40"/>
      <c r="AB1898" s="40"/>
      <c r="AC1898" s="40"/>
      <c r="AD1898" s="40"/>
      <c r="AE1898" s="40"/>
      <c r="AF1898" s="40"/>
      <c r="AG1898" s="41"/>
      <c r="AH1898" s="40"/>
      <c r="AI1898" s="40"/>
      <c r="AJ1898" s="40"/>
      <c r="AK1898" s="40"/>
      <c r="AL1898" s="40"/>
      <c r="AM1898" s="41"/>
      <c r="AN1898" s="36">
        <f>Y1898*(IF(AND(AH1898&gt;0,AI1898&lt;0),AH1898,0)+IF(AND(AJ1898&lt;0,AK1898&gt;0),AJ1898,0)+IF(AND(AL1898&gt;0,AM1898&gt;0),AL1898,0))</f>
        <v>0</v>
      </c>
      <c r="AO1898" s="37">
        <f>Y1898*(IF(AND(AH1898&gt;0,AI1898&lt;0),AI1898,0)+IF(AND(AJ1898&lt;0,AK1898&gt;0),AK1898,0)+IF(AND(AL1898&gt;0,AM1898&gt;0),AM1898,0))</f>
        <v>0</v>
      </c>
      <c r="AQ1898" s="40">
        <f>AU1898*D1898</f>
        <v>37490.363794584984</v>
      </c>
      <c r="AR1898" s="40">
        <f>AV1898*E1898</f>
        <v>20470.533963787337</v>
      </c>
      <c r="AS1898" s="40">
        <f>IF(AND(Y1898&lt;&gt;0,AN1898&lt;&gt;0),0,Q1898)</f>
        <v>1563.9320733321924</v>
      </c>
      <c r="AT1898" s="41">
        <f t="shared" si="484"/>
        <v>59524.829831704512</v>
      </c>
      <c r="AU1898" s="42">
        <f>S1898+AN1898</f>
        <v>662.13994691955111</v>
      </c>
      <c r="AV1898" s="37">
        <f>T1898+AO1898</f>
        <v>686.46995183726813</v>
      </c>
      <c r="AW1898" s="58">
        <f t="shared" si="469"/>
        <v>0.6298273157702774</v>
      </c>
      <c r="AX1898" s="58">
        <f t="shared" si="470"/>
        <v>0.34389907575820039</v>
      </c>
      <c r="AY1898" s="59">
        <f t="shared" si="471"/>
        <v>2.6273608471522256E-2</v>
      </c>
      <c r="AZ1898" s="54">
        <f t="shared" si="479"/>
        <v>1.4396167437292995E-2</v>
      </c>
    </row>
    <row r="1899" spans="3:52" x14ac:dyDescent="0.25">
      <c r="C1899" s="35">
        <v>37425</v>
      </c>
      <c r="D1899" s="36">
        <v>55.96</v>
      </c>
      <c r="E1899" s="37">
        <v>29.8</v>
      </c>
      <c r="F1899" s="38">
        <v>0</v>
      </c>
      <c r="G1899" s="7">
        <v>0</v>
      </c>
      <c r="H1899" s="38">
        <v>1</v>
      </c>
      <c r="I1899" s="7">
        <v>1</v>
      </c>
      <c r="J1899" s="36">
        <f t="shared" si="472"/>
        <v>55.932020000000001</v>
      </c>
      <c r="K1899" s="37">
        <f t="shared" si="473"/>
        <v>29.785100000000003</v>
      </c>
      <c r="L1899" s="36">
        <f t="shared" si="474"/>
        <v>55.98798</v>
      </c>
      <c r="M1899" s="37">
        <f t="shared" si="475"/>
        <v>29.814899999999998</v>
      </c>
      <c r="O1899" s="39">
        <f t="shared" si="476"/>
        <v>37053.35142961808</v>
      </c>
      <c r="P1899" s="40">
        <f t="shared" si="477"/>
        <v>20456.80456475059</v>
      </c>
      <c r="Q1899" s="40">
        <f>S1899*F1899+T1899*G1899+AS1898*(1+$G$9/252)</f>
        <v>1563.9941341287531</v>
      </c>
      <c r="R1899" s="41">
        <f t="shared" si="480"/>
        <v>59074.150128497429</v>
      </c>
      <c r="S1899" s="36">
        <f>AU1898*H1898</f>
        <v>662.13994691955111</v>
      </c>
      <c r="T1899" s="37">
        <f>AV1898*I1898</f>
        <v>686.46995183726813</v>
      </c>
      <c r="U1899" s="57">
        <f t="shared" si="483"/>
        <v>0.6272346085220023</v>
      </c>
      <c r="V1899" s="58">
        <f t="shared" si="481"/>
        <v>0.34629028975030834</v>
      </c>
      <c r="W1899" s="59">
        <f t="shared" si="482"/>
        <v>2.6475101727689195E-2</v>
      </c>
      <c r="Y1899" s="7">
        <f t="shared" si="478"/>
        <v>0</v>
      </c>
      <c r="Z1899" s="40"/>
      <c r="AA1899" s="40"/>
      <c r="AB1899" s="40"/>
      <c r="AC1899" s="40"/>
      <c r="AD1899" s="40"/>
      <c r="AE1899" s="40"/>
      <c r="AF1899" s="40"/>
      <c r="AG1899" s="41"/>
      <c r="AH1899" s="40"/>
      <c r="AI1899" s="40"/>
      <c r="AJ1899" s="40"/>
      <c r="AK1899" s="40"/>
      <c r="AL1899" s="40"/>
      <c r="AM1899" s="41"/>
      <c r="AN1899" s="36">
        <f>Y1899*(IF(AND(AH1899&gt;0,AI1899&lt;0),AH1899,0)+IF(AND(AJ1899&lt;0,AK1899&gt;0),AJ1899,0)+IF(AND(AL1899&gt;0,AM1899&gt;0),AL1899,0))</f>
        <v>0</v>
      </c>
      <c r="AO1899" s="37">
        <f>Y1899*(IF(AND(AH1899&gt;0,AI1899&lt;0),AI1899,0)+IF(AND(AJ1899&lt;0,AK1899&gt;0),AK1899,0)+IF(AND(AL1899&gt;0,AM1899&gt;0),AM1899,0))</f>
        <v>0</v>
      </c>
      <c r="AQ1899" s="40">
        <f>AU1899*D1899</f>
        <v>37053.35142961808</v>
      </c>
      <c r="AR1899" s="40">
        <f>AV1899*E1899</f>
        <v>20456.80456475059</v>
      </c>
      <c r="AS1899" s="40">
        <f>IF(AND(Y1899&lt;&gt;0,AN1899&lt;&gt;0),0,Q1899)</f>
        <v>1563.9941341287531</v>
      </c>
      <c r="AT1899" s="41">
        <f t="shared" si="484"/>
        <v>59074.150128497429</v>
      </c>
      <c r="AU1899" s="42">
        <f>S1899+AN1899</f>
        <v>662.13994691955111</v>
      </c>
      <c r="AV1899" s="37">
        <f>T1899+AO1899</f>
        <v>686.46995183726813</v>
      </c>
      <c r="AW1899" s="58">
        <f t="shared" si="469"/>
        <v>0.6272346085220023</v>
      </c>
      <c r="AX1899" s="58">
        <f t="shared" si="470"/>
        <v>0.34629028975030834</v>
      </c>
      <c r="AY1899" s="59">
        <f t="shared" si="471"/>
        <v>2.6475101727689195E-2</v>
      </c>
      <c r="AZ1899" s="54">
        <f t="shared" si="479"/>
        <v>-7.571289233103129E-3</v>
      </c>
    </row>
    <row r="1900" spans="3:52" x14ac:dyDescent="0.25">
      <c r="C1900" s="35">
        <v>37426</v>
      </c>
      <c r="D1900" s="36">
        <v>55.4</v>
      </c>
      <c r="E1900" s="37">
        <v>29.98</v>
      </c>
      <c r="F1900" s="38">
        <v>0</v>
      </c>
      <c r="G1900" s="7">
        <v>0</v>
      </c>
      <c r="H1900" s="38">
        <v>1</v>
      </c>
      <c r="I1900" s="7">
        <v>1</v>
      </c>
      <c r="J1900" s="36">
        <f t="shared" si="472"/>
        <v>55.372300000000003</v>
      </c>
      <c r="K1900" s="37">
        <f t="shared" si="473"/>
        <v>29.965010000000003</v>
      </c>
      <c r="L1900" s="36">
        <f t="shared" si="474"/>
        <v>55.427699999999994</v>
      </c>
      <c r="M1900" s="37">
        <f t="shared" si="475"/>
        <v>29.994989999999998</v>
      </c>
      <c r="O1900" s="39">
        <f t="shared" si="476"/>
        <v>36682.553059343132</v>
      </c>
      <c r="P1900" s="40">
        <f t="shared" si="477"/>
        <v>20580.369156081299</v>
      </c>
      <c r="Q1900" s="40">
        <f>S1900*F1900+T1900*G1900+AS1899*(1+$G$9/252)</f>
        <v>1564.0561973880438</v>
      </c>
      <c r="R1900" s="41">
        <f t="shared" si="480"/>
        <v>58826.978412812481</v>
      </c>
      <c r="S1900" s="36">
        <f>AU1899*H1899</f>
        <v>662.13994691955111</v>
      </c>
      <c r="T1900" s="37">
        <f>AV1899*I1899</f>
        <v>686.46995183726813</v>
      </c>
      <c r="U1900" s="57">
        <f t="shared" si="483"/>
        <v>0.62356684040317278</v>
      </c>
      <c r="V1900" s="58">
        <f t="shared" si="481"/>
        <v>0.34984576314052035</v>
      </c>
      <c r="W1900" s="59">
        <f t="shared" si="482"/>
        <v>2.6587396456306742E-2</v>
      </c>
      <c r="Y1900" s="7">
        <f t="shared" si="478"/>
        <v>0</v>
      </c>
      <c r="Z1900" s="40"/>
      <c r="AA1900" s="40"/>
      <c r="AB1900" s="40"/>
      <c r="AC1900" s="40"/>
      <c r="AD1900" s="40"/>
      <c r="AE1900" s="40"/>
      <c r="AF1900" s="40"/>
      <c r="AG1900" s="41"/>
      <c r="AH1900" s="40"/>
      <c r="AI1900" s="40"/>
      <c r="AJ1900" s="40"/>
      <c r="AK1900" s="40"/>
      <c r="AL1900" s="40"/>
      <c r="AM1900" s="41"/>
      <c r="AN1900" s="36">
        <f>Y1900*(IF(AND(AH1900&gt;0,AI1900&lt;0),AH1900,0)+IF(AND(AJ1900&lt;0,AK1900&gt;0),AJ1900,0)+IF(AND(AL1900&gt;0,AM1900&gt;0),AL1900,0))</f>
        <v>0</v>
      </c>
      <c r="AO1900" s="37">
        <f>Y1900*(IF(AND(AH1900&gt;0,AI1900&lt;0),AI1900,0)+IF(AND(AJ1900&lt;0,AK1900&gt;0),AK1900,0)+IF(AND(AL1900&gt;0,AM1900&gt;0),AM1900,0))</f>
        <v>0</v>
      </c>
      <c r="AQ1900" s="40">
        <f>AU1900*D1900</f>
        <v>36682.553059343132</v>
      </c>
      <c r="AR1900" s="40">
        <f>AV1900*E1900</f>
        <v>20580.369156081299</v>
      </c>
      <c r="AS1900" s="40">
        <f>IF(AND(Y1900&lt;&gt;0,AN1900&lt;&gt;0),0,Q1900)</f>
        <v>1564.0561973880438</v>
      </c>
      <c r="AT1900" s="41">
        <f t="shared" si="484"/>
        <v>58826.978412812481</v>
      </c>
      <c r="AU1900" s="42">
        <f>S1900+AN1900</f>
        <v>662.13994691955111</v>
      </c>
      <c r="AV1900" s="37">
        <f>T1900+AO1900</f>
        <v>686.46995183726813</v>
      </c>
      <c r="AW1900" s="58">
        <f t="shared" si="469"/>
        <v>0.62356684040317278</v>
      </c>
      <c r="AX1900" s="58">
        <f t="shared" si="470"/>
        <v>0.34984576314052035</v>
      </c>
      <c r="AY1900" s="59">
        <f t="shared" si="471"/>
        <v>2.6587396456306742E-2</v>
      </c>
      <c r="AZ1900" s="54">
        <f t="shared" si="479"/>
        <v>-4.1840926216848429E-3</v>
      </c>
    </row>
    <row r="1901" spans="3:52" x14ac:dyDescent="0.25">
      <c r="C1901" s="35">
        <v>37427</v>
      </c>
      <c r="D1901" s="36">
        <v>55.29</v>
      </c>
      <c r="E1901" s="37">
        <v>29.52</v>
      </c>
      <c r="F1901" s="38">
        <v>0</v>
      </c>
      <c r="G1901" s="7">
        <v>0</v>
      </c>
      <c r="H1901" s="38">
        <v>1</v>
      </c>
      <c r="I1901" s="7">
        <v>1</v>
      </c>
      <c r="J1901" s="36">
        <f t="shared" si="472"/>
        <v>55.262354999999999</v>
      </c>
      <c r="K1901" s="37">
        <f t="shared" si="473"/>
        <v>29.505240000000001</v>
      </c>
      <c r="L1901" s="36">
        <f t="shared" si="474"/>
        <v>55.317644999999999</v>
      </c>
      <c r="M1901" s="37">
        <f t="shared" si="475"/>
        <v>29.534759999999999</v>
      </c>
      <c r="O1901" s="39">
        <f t="shared" si="476"/>
        <v>36609.717665181983</v>
      </c>
      <c r="P1901" s="40">
        <f t="shared" si="477"/>
        <v>20264.592978236156</v>
      </c>
      <c r="Q1901" s="40">
        <f>S1901*F1901+T1901*G1901+AS1900*(1+$G$9/252)</f>
        <v>1564.1182631101622</v>
      </c>
      <c r="R1901" s="41">
        <f t="shared" si="480"/>
        <v>58438.428906528301</v>
      </c>
      <c r="S1901" s="36">
        <f>AU1900*H1900</f>
        <v>662.13994691955111</v>
      </c>
      <c r="T1901" s="37">
        <f>AV1900*I1900</f>
        <v>686.46995183726813</v>
      </c>
      <c r="U1901" s="57">
        <f t="shared" si="483"/>
        <v>0.62646649388433884</v>
      </c>
      <c r="V1901" s="58">
        <f t="shared" si="481"/>
        <v>0.34676827145112293</v>
      </c>
      <c r="W1901" s="59">
        <f t="shared" si="482"/>
        <v>2.6765234664538194E-2</v>
      </c>
      <c r="Y1901" s="7">
        <f t="shared" si="478"/>
        <v>0</v>
      </c>
      <c r="Z1901" s="40"/>
      <c r="AA1901" s="40"/>
      <c r="AB1901" s="40"/>
      <c r="AC1901" s="40"/>
      <c r="AD1901" s="40"/>
      <c r="AE1901" s="40"/>
      <c r="AF1901" s="40"/>
      <c r="AG1901" s="41"/>
      <c r="AH1901" s="40"/>
      <c r="AI1901" s="40"/>
      <c r="AJ1901" s="40"/>
      <c r="AK1901" s="40"/>
      <c r="AL1901" s="40"/>
      <c r="AM1901" s="41"/>
      <c r="AN1901" s="36">
        <f>Y1901*(IF(AND(AH1901&gt;0,AI1901&lt;0),AH1901,0)+IF(AND(AJ1901&lt;0,AK1901&gt;0),AJ1901,0)+IF(AND(AL1901&gt;0,AM1901&gt;0),AL1901,0))</f>
        <v>0</v>
      </c>
      <c r="AO1901" s="37">
        <f>Y1901*(IF(AND(AH1901&gt;0,AI1901&lt;0),AI1901,0)+IF(AND(AJ1901&lt;0,AK1901&gt;0),AK1901,0)+IF(AND(AL1901&gt;0,AM1901&gt;0),AM1901,0))</f>
        <v>0</v>
      </c>
      <c r="AQ1901" s="40">
        <f>AU1901*D1901</f>
        <v>36609.717665181983</v>
      </c>
      <c r="AR1901" s="40">
        <f>AV1901*E1901</f>
        <v>20264.592978236156</v>
      </c>
      <c r="AS1901" s="40">
        <f>IF(AND(Y1901&lt;&gt;0,AN1901&lt;&gt;0),0,Q1901)</f>
        <v>1564.1182631101622</v>
      </c>
      <c r="AT1901" s="41">
        <f t="shared" si="484"/>
        <v>58438.428906528301</v>
      </c>
      <c r="AU1901" s="42">
        <f>S1901+AN1901</f>
        <v>662.13994691955111</v>
      </c>
      <c r="AV1901" s="37">
        <f>T1901+AO1901</f>
        <v>686.46995183726813</v>
      </c>
      <c r="AW1901" s="58">
        <f t="shared" si="469"/>
        <v>0.62646649388433884</v>
      </c>
      <c r="AX1901" s="58">
        <f t="shared" si="470"/>
        <v>0.34676827145112293</v>
      </c>
      <c r="AY1901" s="59">
        <f t="shared" si="471"/>
        <v>2.6765234664538194E-2</v>
      </c>
      <c r="AZ1901" s="54">
        <f t="shared" si="479"/>
        <v>-6.6049543384256726E-3</v>
      </c>
    </row>
    <row r="1902" spans="3:52" x14ac:dyDescent="0.25">
      <c r="C1902" s="35">
        <v>37428</v>
      </c>
      <c r="D1902" s="36">
        <v>56.39</v>
      </c>
      <c r="E1902" s="37">
        <v>29</v>
      </c>
      <c r="F1902" s="38">
        <v>0</v>
      </c>
      <c r="G1902" s="7">
        <v>0</v>
      </c>
      <c r="H1902" s="38">
        <v>1</v>
      </c>
      <c r="I1902" s="7">
        <v>1</v>
      </c>
      <c r="J1902" s="36">
        <f t="shared" si="472"/>
        <v>56.361805000000004</v>
      </c>
      <c r="K1902" s="37">
        <f t="shared" si="473"/>
        <v>28.985500000000002</v>
      </c>
      <c r="L1902" s="36">
        <f t="shared" si="474"/>
        <v>56.418194999999997</v>
      </c>
      <c r="M1902" s="37">
        <f t="shared" si="475"/>
        <v>29.014499999999998</v>
      </c>
      <c r="O1902" s="39">
        <f t="shared" si="476"/>
        <v>37338.071606793485</v>
      </c>
      <c r="P1902" s="40">
        <f t="shared" si="477"/>
        <v>19907.628603280777</v>
      </c>
      <c r="Q1902" s="40">
        <f>S1902*F1902+T1902*G1902+AS1901*(1+$G$9/252)</f>
        <v>1564.1803312952061</v>
      </c>
      <c r="R1902" s="41">
        <f t="shared" si="480"/>
        <v>58809.880541369464</v>
      </c>
      <c r="S1902" s="36">
        <f>AU1901*H1901</f>
        <v>662.13994691955111</v>
      </c>
      <c r="T1902" s="37">
        <f>AV1901*I1901</f>
        <v>686.46995183726813</v>
      </c>
      <c r="U1902" s="57">
        <f t="shared" si="483"/>
        <v>0.63489453239967453</v>
      </c>
      <c r="V1902" s="58">
        <f t="shared" si="481"/>
        <v>0.33850823059021301</v>
      </c>
      <c r="W1902" s="59">
        <f t="shared" si="482"/>
        <v>2.6597237010112487E-2</v>
      </c>
      <c r="Y1902" s="7">
        <f t="shared" si="478"/>
        <v>0</v>
      </c>
      <c r="Z1902" s="40"/>
      <c r="AA1902" s="40"/>
      <c r="AB1902" s="40"/>
      <c r="AC1902" s="40"/>
      <c r="AD1902" s="40"/>
      <c r="AE1902" s="40"/>
      <c r="AF1902" s="40"/>
      <c r="AG1902" s="41"/>
      <c r="AH1902" s="40"/>
      <c r="AI1902" s="40"/>
      <c r="AJ1902" s="40"/>
      <c r="AK1902" s="40"/>
      <c r="AL1902" s="40"/>
      <c r="AM1902" s="41"/>
      <c r="AN1902" s="36">
        <f>Y1902*(IF(AND(AH1902&gt;0,AI1902&lt;0),AH1902,0)+IF(AND(AJ1902&lt;0,AK1902&gt;0),AJ1902,0)+IF(AND(AL1902&gt;0,AM1902&gt;0),AL1902,0))</f>
        <v>0</v>
      </c>
      <c r="AO1902" s="37">
        <f>Y1902*(IF(AND(AH1902&gt;0,AI1902&lt;0),AI1902,0)+IF(AND(AJ1902&lt;0,AK1902&gt;0),AK1902,0)+IF(AND(AL1902&gt;0,AM1902&gt;0),AM1902,0))</f>
        <v>0</v>
      </c>
      <c r="AQ1902" s="40">
        <f>AU1902*D1902</f>
        <v>37338.071606793485</v>
      </c>
      <c r="AR1902" s="40">
        <f>AV1902*E1902</f>
        <v>19907.628603280777</v>
      </c>
      <c r="AS1902" s="40">
        <f>IF(AND(Y1902&lt;&gt;0,AN1902&lt;&gt;0),0,Q1902)</f>
        <v>1564.1803312952061</v>
      </c>
      <c r="AT1902" s="41">
        <f t="shared" si="484"/>
        <v>58809.880541369464</v>
      </c>
      <c r="AU1902" s="42">
        <f>S1902+AN1902</f>
        <v>662.13994691955111</v>
      </c>
      <c r="AV1902" s="37">
        <f>T1902+AO1902</f>
        <v>686.46995183726813</v>
      </c>
      <c r="AW1902" s="58">
        <f t="shared" si="469"/>
        <v>0.63489453239967453</v>
      </c>
      <c r="AX1902" s="58">
        <f t="shared" si="470"/>
        <v>0.33850823059021301</v>
      </c>
      <c r="AY1902" s="59">
        <f t="shared" si="471"/>
        <v>2.6597237010112487E-2</v>
      </c>
      <c r="AZ1902" s="54">
        <f t="shared" si="479"/>
        <v>6.3562905743974607E-3</v>
      </c>
    </row>
    <row r="1903" spans="3:52" x14ac:dyDescent="0.25">
      <c r="C1903" s="35">
        <v>37431</v>
      </c>
      <c r="D1903" s="36">
        <v>56.02</v>
      </c>
      <c r="E1903" s="37">
        <v>29.16</v>
      </c>
      <c r="F1903" s="38">
        <v>0</v>
      </c>
      <c r="G1903" s="7">
        <v>0</v>
      </c>
      <c r="H1903" s="38">
        <v>1</v>
      </c>
      <c r="I1903" s="7">
        <v>1</v>
      </c>
      <c r="J1903" s="36">
        <f t="shared" si="472"/>
        <v>55.991990000000008</v>
      </c>
      <c r="K1903" s="37">
        <f t="shared" si="473"/>
        <v>29.145420000000001</v>
      </c>
      <c r="L1903" s="36">
        <f t="shared" si="474"/>
        <v>56.048009999999998</v>
      </c>
      <c r="M1903" s="37">
        <f t="shared" si="475"/>
        <v>29.174579999999999</v>
      </c>
      <c r="O1903" s="39">
        <f t="shared" si="476"/>
        <v>37093.079826433255</v>
      </c>
      <c r="P1903" s="40">
        <f t="shared" si="477"/>
        <v>20017.463795574738</v>
      </c>
      <c r="Q1903" s="40">
        <f>S1903*F1903+T1903*G1903+AS1902*(1+$G$9/252)</f>
        <v>1564.2424019432733</v>
      </c>
      <c r="R1903" s="41">
        <f t="shared" si="480"/>
        <v>58674.786023951267</v>
      </c>
      <c r="S1903" s="36">
        <f>AU1902*H1902</f>
        <v>662.13994691955111</v>
      </c>
      <c r="T1903" s="37">
        <f>AV1902*I1902</f>
        <v>686.46995183726813</v>
      </c>
      <c r="U1903" s="57">
        <f t="shared" si="483"/>
        <v>0.63218091347264094</v>
      </c>
      <c r="V1903" s="58">
        <f t="shared" si="481"/>
        <v>0.34115955339664189</v>
      </c>
      <c r="W1903" s="59">
        <f t="shared" si="482"/>
        <v>2.6659533130717235E-2</v>
      </c>
      <c r="Y1903" s="7">
        <f t="shared" si="478"/>
        <v>0</v>
      </c>
      <c r="Z1903" s="40"/>
      <c r="AA1903" s="40"/>
      <c r="AB1903" s="40"/>
      <c r="AC1903" s="40"/>
      <c r="AD1903" s="40"/>
      <c r="AE1903" s="40"/>
      <c r="AF1903" s="40"/>
      <c r="AG1903" s="41"/>
      <c r="AH1903" s="40"/>
      <c r="AI1903" s="40"/>
      <c r="AJ1903" s="40"/>
      <c r="AK1903" s="40"/>
      <c r="AL1903" s="40"/>
      <c r="AM1903" s="41"/>
      <c r="AN1903" s="36">
        <f>Y1903*(IF(AND(AH1903&gt;0,AI1903&lt;0),AH1903,0)+IF(AND(AJ1903&lt;0,AK1903&gt;0),AJ1903,0)+IF(AND(AL1903&gt;0,AM1903&gt;0),AL1903,0))</f>
        <v>0</v>
      </c>
      <c r="AO1903" s="37">
        <f>Y1903*(IF(AND(AH1903&gt;0,AI1903&lt;0),AI1903,0)+IF(AND(AJ1903&lt;0,AK1903&gt;0),AK1903,0)+IF(AND(AL1903&gt;0,AM1903&gt;0),AM1903,0))</f>
        <v>0</v>
      </c>
      <c r="AQ1903" s="40">
        <f>AU1903*D1903</f>
        <v>37093.079826433255</v>
      </c>
      <c r="AR1903" s="40">
        <f>AV1903*E1903</f>
        <v>20017.463795574738</v>
      </c>
      <c r="AS1903" s="40">
        <f>IF(AND(Y1903&lt;&gt;0,AN1903&lt;&gt;0),0,Q1903)</f>
        <v>1564.2424019432733</v>
      </c>
      <c r="AT1903" s="41">
        <f t="shared" si="484"/>
        <v>58674.786023951267</v>
      </c>
      <c r="AU1903" s="42">
        <f>S1903+AN1903</f>
        <v>662.13994691955111</v>
      </c>
      <c r="AV1903" s="37">
        <f>T1903+AO1903</f>
        <v>686.46995183726813</v>
      </c>
      <c r="AW1903" s="58">
        <f t="shared" si="469"/>
        <v>0.63218091347264094</v>
      </c>
      <c r="AX1903" s="58">
        <f t="shared" si="470"/>
        <v>0.34115955339664189</v>
      </c>
      <c r="AY1903" s="59">
        <f t="shared" si="471"/>
        <v>2.6659533130717235E-2</v>
      </c>
      <c r="AZ1903" s="54">
        <f t="shared" si="479"/>
        <v>-2.2971398032880508E-3</v>
      </c>
    </row>
    <row r="1904" spans="3:52" x14ac:dyDescent="0.25">
      <c r="C1904" s="35">
        <v>37432</v>
      </c>
      <c r="D1904" s="36">
        <v>48</v>
      </c>
      <c r="E1904" s="37">
        <v>29.05</v>
      </c>
      <c r="F1904" s="38">
        <v>0</v>
      </c>
      <c r="G1904" s="7">
        <v>0</v>
      </c>
      <c r="H1904" s="38">
        <v>1</v>
      </c>
      <c r="I1904" s="7">
        <v>1</v>
      </c>
      <c r="J1904" s="36">
        <f t="shared" si="472"/>
        <v>47.975999999999999</v>
      </c>
      <c r="K1904" s="37">
        <f t="shared" si="473"/>
        <v>29.035475000000002</v>
      </c>
      <c r="L1904" s="36">
        <f t="shared" si="474"/>
        <v>48.024000000000001</v>
      </c>
      <c r="M1904" s="37">
        <f t="shared" si="475"/>
        <v>29.064525</v>
      </c>
      <c r="O1904" s="39">
        <f t="shared" si="476"/>
        <v>31782.717452138451</v>
      </c>
      <c r="P1904" s="40">
        <f t="shared" si="477"/>
        <v>19941.952100872641</v>
      </c>
      <c r="Q1904" s="40">
        <f>S1904*F1904+T1904*G1904+AS1903*(1+$G$9/252)</f>
        <v>1564.3044750544614</v>
      </c>
      <c r="R1904" s="41">
        <f t="shared" si="480"/>
        <v>53288.974028065553</v>
      </c>
      <c r="S1904" s="36">
        <f>AU1903*H1903</f>
        <v>662.13994691955111</v>
      </c>
      <c r="T1904" s="37">
        <f>AV1903*I1903</f>
        <v>686.46995183726813</v>
      </c>
      <c r="U1904" s="57">
        <f t="shared" si="483"/>
        <v>0.59642201847233045</v>
      </c>
      <c r="V1904" s="58">
        <f t="shared" si="481"/>
        <v>0.3742228568778575</v>
      </c>
      <c r="W1904" s="59">
        <f t="shared" si="482"/>
        <v>2.9355124649812051E-2</v>
      </c>
      <c r="Y1904" s="7">
        <f t="shared" si="478"/>
        <v>0</v>
      </c>
      <c r="Z1904" s="40"/>
      <c r="AA1904" s="40"/>
      <c r="AB1904" s="40"/>
      <c r="AC1904" s="40"/>
      <c r="AD1904" s="40"/>
      <c r="AE1904" s="40"/>
      <c r="AF1904" s="40"/>
      <c r="AG1904" s="41"/>
      <c r="AH1904" s="40"/>
      <c r="AI1904" s="40"/>
      <c r="AJ1904" s="40"/>
      <c r="AK1904" s="40"/>
      <c r="AL1904" s="40"/>
      <c r="AM1904" s="41"/>
      <c r="AN1904" s="36">
        <f>Y1904*(IF(AND(AH1904&gt;0,AI1904&lt;0),AH1904,0)+IF(AND(AJ1904&lt;0,AK1904&gt;0),AJ1904,0)+IF(AND(AL1904&gt;0,AM1904&gt;0),AL1904,0))</f>
        <v>0</v>
      </c>
      <c r="AO1904" s="37">
        <f>Y1904*(IF(AND(AH1904&gt;0,AI1904&lt;0),AI1904,0)+IF(AND(AJ1904&lt;0,AK1904&gt;0),AK1904,0)+IF(AND(AL1904&gt;0,AM1904&gt;0),AM1904,0))</f>
        <v>0</v>
      </c>
      <c r="AQ1904" s="40">
        <f>AU1904*D1904</f>
        <v>31782.717452138451</v>
      </c>
      <c r="AR1904" s="40">
        <f>AV1904*E1904</f>
        <v>19941.952100872641</v>
      </c>
      <c r="AS1904" s="40">
        <f>IF(AND(Y1904&lt;&gt;0,AN1904&lt;&gt;0),0,Q1904)</f>
        <v>1564.3044750544614</v>
      </c>
      <c r="AT1904" s="41">
        <f t="shared" si="484"/>
        <v>53288.974028065553</v>
      </c>
      <c r="AU1904" s="42">
        <f>S1904+AN1904</f>
        <v>662.13994691955111</v>
      </c>
      <c r="AV1904" s="37">
        <f>T1904+AO1904</f>
        <v>686.46995183726813</v>
      </c>
      <c r="AW1904" s="58">
        <f t="shared" si="469"/>
        <v>0.59642201847233045</v>
      </c>
      <c r="AX1904" s="58">
        <f t="shared" si="470"/>
        <v>0.3742228568778575</v>
      </c>
      <c r="AY1904" s="59">
        <f t="shared" si="471"/>
        <v>2.9355124649812051E-2</v>
      </c>
      <c r="AZ1904" s="54">
        <f t="shared" si="479"/>
        <v>-9.1790909875448135E-2</v>
      </c>
    </row>
    <row r="1905" spans="3:52" x14ac:dyDescent="0.25">
      <c r="C1905" s="35">
        <v>37433</v>
      </c>
      <c r="D1905" s="36">
        <v>50.25</v>
      </c>
      <c r="E1905" s="37">
        <v>28.78</v>
      </c>
      <c r="F1905" s="38">
        <v>0</v>
      </c>
      <c r="G1905" s="7">
        <v>0</v>
      </c>
      <c r="H1905" s="38">
        <v>1</v>
      </c>
      <c r="I1905" s="7">
        <v>1</v>
      </c>
      <c r="J1905" s="36">
        <f t="shared" si="472"/>
        <v>50.224875000000004</v>
      </c>
      <c r="K1905" s="37">
        <f t="shared" si="473"/>
        <v>28.765610000000002</v>
      </c>
      <c r="L1905" s="36">
        <f t="shared" si="474"/>
        <v>50.275124999999996</v>
      </c>
      <c r="M1905" s="37">
        <f t="shared" si="475"/>
        <v>28.79439</v>
      </c>
      <c r="O1905" s="39">
        <f t="shared" si="476"/>
        <v>33272.532332707444</v>
      </c>
      <c r="P1905" s="40">
        <f t="shared" si="477"/>
        <v>19756.605213876577</v>
      </c>
      <c r="Q1905" s="40">
        <f>S1905*F1905+T1905*G1905+AS1904*(1+$G$9/252)</f>
        <v>1564.3665506288683</v>
      </c>
      <c r="R1905" s="41">
        <f t="shared" si="480"/>
        <v>54593.504097212892</v>
      </c>
      <c r="S1905" s="36">
        <f>AU1904*H1904</f>
        <v>662.13994691955111</v>
      </c>
      <c r="T1905" s="37">
        <f>AV1904*I1904</f>
        <v>686.46995183726813</v>
      </c>
      <c r="U1905" s="57">
        <f t="shared" si="483"/>
        <v>0.6094595480345083</v>
      </c>
      <c r="V1905" s="58">
        <f t="shared" si="481"/>
        <v>0.36188564080255092</v>
      </c>
      <c r="W1905" s="59">
        <f t="shared" si="482"/>
        <v>2.8654811162940764E-2</v>
      </c>
      <c r="Y1905" s="7">
        <f t="shared" si="478"/>
        <v>0</v>
      </c>
      <c r="Z1905" s="40"/>
      <c r="AA1905" s="40"/>
      <c r="AB1905" s="40"/>
      <c r="AC1905" s="40"/>
      <c r="AD1905" s="40"/>
      <c r="AE1905" s="40"/>
      <c r="AF1905" s="40"/>
      <c r="AG1905" s="41"/>
      <c r="AH1905" s="40"/>
      <c r="AI1905" s="40"/>
      <c r="AJ1905" s="40"/>
      <c r="AK1905" s="40"/>
      <c r="AL1905" s="40"/>
      <c r="AM1905" s="41"/>
      <c r="AN1905" s="36">
        <f>Y1905*(IF(AND(AH1905&gt;0,AI1905&lt;0),AH1905,0)+IF(AND(AJ1905&lt;0,AK1905&gt;0),AJ1905,0)+IF(AND(AL1905&gt;0,AM1905&gt;0),AL1905,0))</f>
        <v>0</v>
      </c>
      <c r="AO1905" s="37">
        <f>Y1905*(IF(AND(AH1905&gt;0,AI1905&lt;0),AI1905,0)+IF(AND(AJ1905&lt;0,AK1905&gt;0),AK1905,0)+IF(AND(AL1905&gt;0,AM1905&gt;0),AM1905,0))</f>
        <v>0</v>
      </c>
      <c r="AQ1905" s="40">
        <f>AU1905*D1905</f>
        <v>33272.532332707444</v>
      </c>
      <c r="AR1905" s="40">
        <f>AV1905*E1905</f>
        <v>19756.605213876577</v>
      </c>
      <c r="AS1905" s="40">
        <f>IF(AND(Y1905&lt;&gt;0,AN1905&lt;&gt;0),0,Q1905)</f>
        <v>1564.3665506288683</v>
      </c>
      <c r="AT1905" s="41">
        <f t="shared" si="484"/>
        <v>54593.504097212892</v>
      </c>
      <c r="AU1905" s="42">
        <f>S1905+AN1905</f>
        <v>662.13994691955111</v>
      </c>
      <c r="AV1905" s="37">
        <f>T1905+AO1905</f>
        <v>686.46995183726813</v>
      </c>
      <c r="AW1905" s="58">
        <f t="shared" si="469"/>
        <v>0.6094595480345083</v>
      </c>
      <c r="AX1905" s="58">
        <f t="shared" si="470"/>
        <v>0.36188564080255092</v>
      </c>
      <c r="AY1905" s="59">
        <f t="shared" si="471"/>
        <v>2.8654811162940764E-2</v>
      </c>
      <c r="AZ1905" s="54">
        <f t="shared" si="479"/>
        <v>2.4480299967124308E-2</v>
      </c>
    </row>
    <row r="1906" spans="3:52" x14ac:dyDescent="0.25">
      <c r="C1906" s="35">
        <v>37434</v>
      </c>
      <c r="D1906" s="36">
        <v>51.58</v>
      </c>
      <c r="E1906" s="37">
        <v>28.67</v>
      </c>
      <c r="F1906" s="38">
        <v>0</v>
      </c>
      <c r="G1906" s="7">
        <v>0</v>
      </c>
      <c r="H1906" s="38">
        <v>1</v>
      </c>
      <c r="I1906" s="7">
        <v>1</v>
      </c>
      <c r="J1906" s="36">
        <f t="shared" si="472"/>
        <v>51.554209999999998</v>
      </c>
      <c r="K1906" s="37">
        <f t="shared" si="473"/>
        <v>28.655665000000003</v>
      </c>
      <c r="L1906" s="36">
        <f t="shared" si="474"/>
        <v>51.605789999999999</v>
      </c>
      <c r="M1906" s="37">
        <f t="shared" si="475"/>
        <v>28.684335000000001</v>
      </c>
      <c r="O1906" s="39">
        <f t="shared" si="476"/>
        <v>34153.178462110445</v>
      </c>
      <c r="P1906" s="40">
        <f t="shared" si="477"/>
        <v>19681.093519174479</v>
      </c>
      <c r="Q1906" s="40">
        <f>S1906*F1906+T1906*G1906+AS1905*(1+$G$9/252)</f>
        <v>1564.4286286665915</v>
      </c>
      <c r="R1906" s="41">
        <f t="shared" si="480"/>
        <v>55398.700609951513</v>
      </c>
      <c r="S1906" s="36">
        <f>AU1905*H1905</f>
        <v>662.13994691955111</v>
      </c>
      <c r="T1906" s="37">
        <f>AV1905*I1905</f>
        <v>686.46995183726813</v>
      </c>
      <c r="U1906" s="57">
        <f t="shared" si="483"/>
        <v>0.61649782550992471</v>
      </c>
      <c r="V1906" s="58">
        <f t="shared" si="481"/>
        <v>0.35526272823155491</v>
      </c>
      <c r="W1906" s="59">
        <f t="shared" si="482"/>
        <v>2.8239446258520481E-2</v>
      </c>
      <c r="Y1906" s="7">
        <f t="shared" si="478"/>
        <v>0</v>
      </c>
      <c r="Z1906" s="40"/>
      <c r="AA1906" s="40"/>
      <c r="AB1906" s="40"/>
      <c r="AC1906" s="40"/>
      <c r="AD1906" s="40"/>
      <c r="AE1906" s="40"/>
      <c r="AF1906" s="40"/>
      <c r="AG1906" s="41"/>
      <c r="AH1906" s="40"/>
      <c r="AI1906" s="40"/>
      <c r="AJ1906" s="40"/>
      <c r="AK1906" s="40"/>
      <c r="AL1906" s="40"/>
      <c r="AM1906" s="41"/>
      <c r="AN1906" s="36">
        <f>Y1906*(IF(AND(AH1906&gt;0,AI1906&lt;0),AH1906,0)+IF(AND(AJ1906&lt;0,AK1906&gt;0),AJ1906,0)+IF(AND(AL1906&gt;0,AM1906&gt;0),AL1906,0))</f>
        <v>0</v>
      </c>
      <c r="AO1906" s="37">
        <f>Y1906*(IF(AND(AH1906&gt;0,AI1906&lt;0),AI1906,0)+IF(AND(AJ1906&lt;0,AK1906&gt;0),AK1906,0)+IF(AND(AL1906&gt;0,AM1906&gt;0),AM1906,0))</f>
        <v>0</v>
      </c>
      <c r="AQ1906" s="40">
        <f>AU1906*D1906</f>
        <v>34153.178462110445</v>
      </c>
      <c r="AR1906" s="40">
        <f>AV1906*E1906</f>
        <v>19681.093519174479</v>
      </c>
      <c r="AS1906" s="40">
        <f>IF(AND(Y1906&lt;&gt;0,AN1906&lt;&gt;0),0,Q1906)</f>
        <v>1564.4286286665915</v>
      </c>
      <c r="AT1906" s="41">
        <f t="shared" si="484"/>
        <v>55398.700609951513</v>
      </c>
      <c r="AU1906" s="42">
        <f>S1906+AN1906</f>
        <v>662.13994691955111</v>
      </c>
      <c r="AV1906" s="37">
        <f>T1906+AO1906</f>
        <v>686.46995183726813</v>
      </c>
      <c r="AW1906" s="58">
        <f t="shared" si="469"/>
        <v>0.61649782550992471</v>
      </c>
      <c r="AX1906" s="58">
        <f t="shared" si="470"/>
        <v>0.35526272823155491</v>
      </c>
      <c r="AY1906" s="59">
        <f t="shared" si="471"/>
        <v>2.8239446258520481E-2</v>
      </c>
      <c r="AZ1906" s="54">
        <f t="shared" si="479"/>
        <v>1.4748943597846953E-2</v>
      </c>
    </row>
    <row r="1907" spans="3:52" x14ac:dyDescent="0.25">
      <c r="C1907" s="35">
        <v>37435</v>
      </c>
      <c r="D1907" s="36">
        <v>53.4</v>
      </c>
      <c r="E1907" s="37">
        <v>28.45</v>
      </c>
      <c r="F1907" s="38">
        <v>0</v>
      </c>
      <c r="G1907" s="7">
        <v>0</v>
      </c>
      <c r="H1907" s="38">
        <v>1</v>
      </c>
      <c r="I1907" s="7">
        <v>1</v>
      </c>
      <c r="J1907" s="36">
        <f t="shared" si="472"/>
        <v>53.3733</v>
      </c>
      <c r="K1907" s="37">
        <f t="shared" si="473"/>
        <v>28.435775</v>
      </c>
      <c r="L1907" s="36">
        <f t="shared" si="474"/>
        <v>53.426699999999997</v>
      </c>
      <c r="M1907" s="37">
        <f t="shared" si="475"/>
        <v>28.464224999999999</v>
      </c>
      <c r="O1907" s="39">
        <f t="shared" si="476"/>
        <v>35358.273165504026</v>
      </c>
      <c r="P1907" s="40">
        <f t="shared" si="477"/>
        <v>19530.070129770276</v>
      </c>
      <c r="Q1907" s="40">
        <f>S1907*F1907+T1907*G1907+AS1906*(1+$G$9/252)</f>
        <v>1564.4907091677289</v>
      </c>
      <c r="R1907" s="41">
        <f t="shared" si="480"/>
        <v>56452.834004442033</v>
      </c>
      <c r="S1907" s="36">
        <f>AU1906*H1906</f>
        <v>662.13994691955111</v>
      </c>
      <c r="T1907" s="37">
        <f>AV1906*I1906</f>
        <v>686.46995183726813</v>
      </c>
      <c r="U1907" s="57">
        <f t="shared" si="483"/>
        <v>0.62633300504845935</v>
      </c>
      <c r="V1907" s="58">
        <f t="shared" si="481"/>
        <v>0.34595375899522668</v>
      </c>
      <c r="W1907" s="59">
        <f t="shared" si="482"/>
        <v>2.7713235956314006E-2</v>
      </c>
      <c r="Y1907" s="7">
        <f t="shared" si="478"/>
        <v>0</v>
      </c>
      <c r="Z1907" s="40"/>
      <c r="AA1907" s="40"/>
      <c r="AB1907" s="40"/>
      <c r="AC1907" s="40"/>
      <c r="AD1907" s="40"/>
      <c r="AE1907" s="40"/>
      <c r="AF1907" s="40"/>
      <c r="AG1907" s="41"/>
      <c r="AH1907" s="40"/>
      <c r="AI1907" s="40"/>
      <c r="AJ1907" s="40"/>
      <c r="AK1907" s="40"/>
      <c r="AL1907" s="40"/>
      <c r="AM1907" s="41"/>
      <c r="AN1907" s="36">
        <f>Y1907*(IF(AND(AH1907&gt;0,AI1907&lt;0),AH1907,0)+IF(AND(AJ1907&lt;0,AK1907&gt;0),AJ1907,0)+IF(AND(AL1907&gt;0,AM1907&gt;0),AL1907,0))</f>
        <v>0</v>
      </c>
      <c r="AO1907" s="37">
        <f>Y1907*(IF(AND(AH1907&gt;0,AI1907&lt;0),AI1907,0)+IF(AND(AJ1907&lt;0,AK1907&gt;0),AK1907,0)+IF(AND(AL1907&gt;0,AM1907&gt;0),AM1907,0))</f>
        <v>0</v>
      </c>
      <c r="AQ1907" s="40">
        <f>AU1907*D1907</f>
        <v>35358.273165504026</v>
      </c>
      <c r="AR1907" s="40">
        <f>AV1907*E1907</f>
        <v>19530.070129770276</v>
      </c>
      <c r="AS1907" s="40">
        <f>IF(AND(Y1907&lt;&gt;0,AN1907&lt;&gt;0),0,Q1907)</f>
        <v>1564.4907091677289</v>
      </c>
      <c r="AT1907" s="41">
        <f t="shared" si="484"/>
        <v>56452.834004442033</v>
      </c>
      <c r="AU1907" s="42">
        <f>S1907+AN1907</f>
        <v>662.13994691955111</v>
      </c>
      <c r="AV1907" s="37">
        <f>T1907+AO1907</f>
        <v>686.46995183726813</v>
      </c>
      <c r="AW1907" s="58">
        <f t="shared" si="469"/>
        <v>0.62633300504845935</v>
      </c>
      <c r="AX1907" s="58">
        <f t="shared" si="470"/>
        <v>0.34595375899522668</v>
      </c>
      <c r="AY1907" s="59">
        <f t="shared" si="471"/>
        <v>2.7713235956314006E-2</v>
      </c>
      <c r="AZ1907" s="54">
        <f t="shared" si="479"/>
        <v>1.9028124899759247E-2</v>
      </c>
    </row>
    <row r="1908" spans="3:52" x14ac:dyDescent="0.25">
      <c r="C1908" s="35">
        <v>37438</v>
      </c>
      <c r="D1908" s="36">
        <v>52.4</v>
      </c>
      <c r="E1908" s="37">
        <v>28.1</v>
      </c>
      <c r="F1908" s="38">
        <v>0</v>
      </c>
      <c r="G1908" s="7">
        <v>0</v>
      </c>
      <c r="H1908" s="38">
        <v>1</v>
      </c>
      <c r="I1908" s="7">
        <v>1</v>
      </c>
      <c r="J1908" s="36">
        <f t="shared" si="472"/>
        <v>52.373800000000003</v>
      </c>
      <c r="K1908" s="37">
        <f t="shared" si="473"/>
        <v>28.085950000000004</v>
      </c>
      <c r="L1908" s="36">
        <f t="shared" si="474"/>
        <v>52.426199999999994</v>
      </c>
      <c r="M1908" s="37">
        <f t="shared" si="475"/>
        <v>28.114049999999999</v>
      </c>
      <c r="O1908" s="39">
        <f t="shared" si="476"/>
        <v>34696.13321858448</v>
      </c>
      <c r="P1908" s="40">
        <f t="shared" si="477"/>
        <v>19289.805646627236</v>
      </c>
      <c r="Q1908" s="40">
        <f>S1908*F1908+T1908*G1908+AS1907*(1+$G$9/252)</f>
        <v>1564.5527921323783</v>
      </c>
      <c r="R1908" s="41">
        <f t="shared" si="480"/>
        <v>55550.491657344101</v>
      </c>
      <c r="S1908" s="36">
        <f>AU1907*H1907</f>
        <v>662.13994691955111</v>
      </c>
      <c r="T1908" s="37">
        <f>AV1907*I1907</f>
        <v>686.46995183726813</v>
      </c>
      <c r="U1908" s="57">
        <f t="shared" si="483"/>
        <v>0.62458732917438453</v>
      </c>
      <c r="V1908" s="58">
        <f t="shared" si="481"/>
        <v>0.34724815336674003</v>
      </c>
      <c r="W1908" s="59">
        <f t="shared" si="482"/>
        <v>2.8164517458875365E-2</v>
      </c>
      <c r="Y1908" s="7">
        <f t="shared" si="478"/>
        <v>0</v>
      </c>
      <c r="Z1908" s="40"/>
      <c r="AA1908" s="40"/>
      <c r="AB1908" s="40"/>
      <c r="AC1908" s="40"/>
      <c r="AD1908" s="40"/>
      <c r="AE1908" s="40"/>
      <c r="AF1908" s="40"/>
      <c r="AG1908" s="41"/>
      <c r="AH1908" s="40"/>
      <c r="AI1908" s="40"/>
      <c r="AJ1908" s="40"/>
      <c r="AK1908" s="40"/>
      <c r="AL1908" s="40"/>
      <c r="AM1908" s="41"/>
      <c r="AN1908" s="36">
        <f>Y1908*(IF(AND(AH1908&gt;0,AI1908&lt;0),AH1908,0)+IF(AND(AJ1908&lt;0,AK1908&gt;0),AJ1908,0)+IF(AND(AL1908&gt;0,AM1908&gt;0),AL1908,0))</f>
        <v>0</v>
      </c>
      <c r="AO1908" s="37">
        <f>Y1908*(IF(AND(AH1908&gt;0,AI1908&lt;0),AI1908,0)+IF(AND(AJ1908&lt;0,AK1908&gt;0),AK1908,0)+IF(AND(AL1908&gt;0,AM1908&gt;0),AM1908,0))</f>
        <v>0</v>
      </c>
      <c r="AQ1908" s="40">
        <f>AU1908*D1908</f>
        <v>34696.13321858448</v>
      </c>
      <c r="AR1908" s="40">
        <f>AV1908*E1908</f>
        <v>19289.805646627236</v>
      </c>
      <c r="AS1908" s="40">
        <f>IF(AND(Y1908&lt;&gt;0,AN1908&lt;&gt;0),0,Q1908)</f>
        <v>1564.5527921323783</v>
      </c>
      <c r="AT1908" s="41">
        <f t="shared" si="484"/>
        <v>55550.491657344101</v>
      </c>
      <c r="AU1908" s="42">
        <f>S1908+AN1908</f>
        <v>662.13994691955111</v>
      </c>
      <c r="AV1908" s="37">
        <f>T1908+AO1908</f>
        <v>686.46995183726813</v>
      </c>
      <c r="AW1908" s="58">
        <f t="shared" si="469"/>
        <v>0.62458732917438453</v>
      </c>
      <c r="AX1908" s="58">
        <f t="shared" si="470"/>
        <v>0.34724815336674003</v>
      </c>
      <c r="AY1908" s="59">
        <f t="shared" si="471"/>
        <v>2.8164517458875365E-2</v>
      </c>
      <c r="AZ1908" s="54">
        <f t="shared" si="479"/>
        <v>-1.5984004399618446E-2</v>
      </c>
    </row>
    <row r="1909" spans="3:52" x14ac:dyDescent="0.25">
      <c r="C1909" s="35">
        <v>37439</v>
      </c>
      <c r="D1909" s="36">
        <v>51.82</v>
      </c>
      <c r="E1909" s="37">
        <v>27.71</v>
      </c>
      <c r="F1909" s="38">
        <v>0</v>
      </c>
      <c r="G1909" s="7">
        <v>0</v>
      </c>
      <c r="H1909" s="38">
        <v>1</v>
      </c>
      <c r="I1909" s="7">
        <v>1</v>
      </c>
      <c r="J1909" s="36">
        <f t="shared" si="472"/>
        <v>51.794090000000004</v>
      </c>
      <c r="K1909" s="37">
        <f t="shared" si="473"/>
        <v>27.696145000000001</v>
      </c>
      <c r="L1909" s="36">
        <f t="shared" si="474"/>
        <v>51.845909999999996</v>
      </c>
      <c r="M1909" s="37">
        <f t="shared" si="475"/>
        <v>27.723855</v>
      </c>
      <c r="O1909" s="39">
        <f t="shared" si="476"/>
        <v>34312.092049371138</v>
      </c>
      <c r="P1909" s="40">
        <f t="shared" si="477"/>
        <v>19022.082365410701</v>
      </c>
      <c r="Q1909" s="40">
        <f>S1909*F1909+T1909*G1909+AS1908*(1+$G$9/252)</f>
        <v>1564.6148775606373</v>
      </c>
      <c r="R1909" s="41">
        <f t="shared" si="480"/>
        <v>54898.789292342473</v>
      </c>
      <c r="S1909" s="36">
        <f>AU1908*H1908</f>
        <v>662.13994691955111</v>
      </c>
      <c r="T1909" s="37">
        <f>AV1908*I1908</f>
        <v>686.46995183726813</v>
      </c>
      <c r="U1909" s="57">
        <f t="shared" si="483"/>
        <v>0.62500635244714109</v>
      </c>
      <c r="V1909" s="58">
        <f t="shared" si="481"/>
        <v>0.34649365879666105</v>
      </c>
      <c r="W1909" s="59">
        <f t="shared" si="482"/>
        <v>2.8499988756197886E-2</v>
      </c>
      <c r="Y1909" s="7">
        <f t="shared" si="478"/>
        <v>0</v>
      </c>
      <c r="Z1909" s="40"/>
      <c r="AA1909" s="40"/>
      <c r="AB1909" s="40"/>
      <c r="AC1909" s="40"/>
      <c r="AD1909" s="40"/>
      <c r="AE1909" s="40"/>
      <c r="AF1909" s="40"/>
      <c r="AG1909" s="41"/>
      <c r="AH1909" s="40"/>
      <c r="AI1909" s="40"/>
      <c r="AJ1909" s="40"/>
      <c r="AK1909" s="40"/>
      <c r="AL1909" s="40"/>
      <c r="AM1909" s="41"/>
      <c r="AN1909" s="36">
        <f>Y1909*(IF(AND(AH1909&gt;0,AI1909&lt;0),AH1909,0)+IF(AND(AJ1909&lt;0,AK1909&gt;0),AJ1909,0)+IF(AND(AL1909&gt;0,AM1909&gt;0),AL1909,0))</f>
        <v>0</v>
      </c>
      <c r="AO1909" s="37">
        <f>Y1909*(IF(AND(AH1909&gt;0,AI1909&lt;0),AI1909,0)+IF(AND(AJ1909&lt;0,AK1909&gt;0),AK1909,0)+IF(AND(AL1909&gt;0,AM1909&gt;0),AM1909,0))</f>
        <v>0</v>
      </c>
      <c r="AQ1909" s="40">
        <f>AU1909*D1909</f>
        <v>34312.092049371138</v>
      </c>
      <c r="AR1909" s="40">
        <f>AV1909*E1909</f>
        <v>19022.082365410701</v>
      </c>
      <c r="AS1909" s="40">
        <f>IF(AND(Y1909&lt;&gt;0,AN1909&lt;&gt;0),0,Q1909)</f>
        <v>1564.6148775606373</v>
      </c>
      <c r="AT1909" s="41">
        <f t="shared" si="484"/>
        <v>54898.789292342473</v>
      </c>
      <c r="AU1909" s="42">
        <f>S1909+AN1909</f>
        <v>662.13994691955111</v>
      </c>
      <c r="AV1909" s="37">
        <f>T1909+AO1909</f>
        <v>686.46995183726813</v>
      </c>
      <c r="AW1909" s="58">
        <f t="shared" si="469"/>
        <v>0.62500635244714109</v>
      </c>
      <c r="AX1909" s="58">
        <f t="shared" si="470"/>
        <v>0.34649365879666105</v>
      </c>
      <c r="AY1909" s="59">
        <f t="shared" si="471"/>
        <v>2.8499988756197886E-2</v>
      </c>
      <c r="AZ1909" s="54">
        <f t="shared" si="479"/>
        <v>-1.1731711917539189E-2</v>
      </c>
    </row>
    <row r="1910" spans="3:52" x14ac:dyDescent="0.25">
      <c r="C1910" s="35">
        <v>37440</v>
      </c>
      <c r="D1910" s="36">
        <v>52.81</v>
      </c>
      <c r="E1910" s="37">
        <v>27.43</v>
      </c>
      <c r="F1910" s="38">
        <v>0</v>
      </c>
      <c r="G1910" s="7">
        <v>0</v>
      </c>
      <c r="H1910" s="38">
        <v>1</v>
      </c>
      <c r="I1910" s="7">
        <v>1</v>
      </c>
      <c r="J1910" s="36">
        <f t="shared" si="472"/>
        <v>52.783595000000005</v>
      </c>
      <c r="K1910" s="37">
        <f t="shared" si="473"/>
        <v>27.416285000000002</v>
      </c>
      <c r="L1910" s="36">
        <f t="shared" si="474"/>
        <v>52.836404999999999</v>
      </c>
      <c r="M1910" s="37">
        <f t="shared" si="475"/>
        <v>27.443714999999997</v>
      </c>
      <c r="O1910" s="39">
        <f t="shared" si="476"/>
        <v>34967.610596821498</v>
      </c>
      <c r="P1910" s="40">
        <f t="shared" si="477"/>
        <v>18829.870778896264</v>
      </c>
      <c r="Q1910" s="40">
        <f>S1910*F1910+T1910*G1910+AS1909*(1+$G$9/252)</f>
        <v>1564.6769654526038</v>
      </c>
      <c r="R1910" s="41">
        <f t="shared" si="480"/>
        <v>55362.158341170369</v>
      </c>
      <c r="S1910" s="36">
        <f>AU1909*H1909</f>
        <v>662.13994691955111</v>
      </c>
      <c r="T1910" s="37">
        <f>AV1909*I1909</f>
        <v>686.46995183726813</v>
      </c>
      <c r="U1910" s="57">
        <f t="shared" si="483"/>
        <v>0.63161573978624397</v>
      </c>
      <c r="V1910" s="58">
        <f t="shared" si="481"/>
        <v>0.34012168858838238</v>
      </c>
      <c r="W1910" s="59">
        <f t="shared" si="482"/>
        <v>2.8262571625373632E-2</v>
      </c>
      <c r="Y1910" s="7">
        <f t="shared" si="478"/>
        <v>0</v>
      </c>
      <c r="Z1910" s="40"/>
      <c r="AA1910" s="40"/>
      <c r="AB1910" s="40"/>
      <c r="AC1910" s="40"/>
      <c r="AD1910" s="40"/>
      <c r="AE1910" s="40"/>
      <c r="AF1910" s="40"/>
      <c r="AG1910" s="41"/>
      <c r="AH1910" s="40"/>
      <c r="AI1910" s="40"/>
      <c r="AJ1910" s="40"/>
      <c r="AK1910" s="40"/>
      <c r="AL1910" s="40"/>
      <c r="AM1910" s="41"/>
      <c r="AN1910" s="36">
        <f>Y1910*(IF(AND(AH1910&gt;0,AI1910&lt;0),AH1910,0)+IF(AND(AJ1910&lt;0,AK1910&gt;0),AJ1910,0)+IF(AND(AL1910&gt;0,AM1910&gt;0),AL1910,0))</f>
        <v>0</v>
      </c>
      <c r="AO1910" s="37">
        <f>Y1910*(IF(AND(AH1910&gt;0,AI1910&lt;0),AI1910,0)+IF(AND(AJ1910&lt;0,AK1910&gt;0),AK1910,0)+IF(AND(AL1910&gt;0,AM1910&gt;0),AM1910,0))</f>
        <v>0</v>
      </c>
      <c r="AQ1910" s="40">
        <f>AU1910*D1910</f>
        <v>34967.610596821498</v>
      </c>
      <c r="AR1910" s="40">
        <f>AV1910*E1910</f>
        <v>18829.870778896264</v>
      </c>
      <c r="AS1910" s="40">
        <f>IF(AND(Y1910&lt;&gt;0,AN1910&lt;&gt;0),0,Q1910)</f>
        <v>1564.6769654526038</v>
      </c>
      <c r="AT1910" s="41">
        <f t="shared" si="484"/>
        <v>55362.158341170369</v>
      </c>
      <c r="AU1910" s="42">
        <f>S1910+AN1910</f>
        <v>662.13994691955111</v>
      </c>
      <c r="AV1910" s="37">
        <f>T1910+AO1910</f>
        <v>686.46995183726813</v>
      </c>
      <c r="AW1910" s="58">
        <f t="shared" si="469"/>
        <v>0.63161573978624397</v>
      </c>
      <c r="AX1910" s="58">
        <f t="shared" si="470"/>
        <v>0.34012168858838238</v>
      </c>
      <c r="AY1910" s="59">
        <f t="shared" si="471"/>
        <v>2.8262571625373632E-2</v>
      </c>
      <c r="AZ1910" s="54">
        <f t="shared" si="479"/>
        <v>8.4404238199207171E-3</v>
      </c>
    </row>
    <row r="1911" spans="3:52" x14ac:dyDescent="0.25">
      <c r="C1911" s="35">
        <v>37442</v>
      </c>
      <c r="D1911" s="36">
        <v>53.15</v>
      </c>
      <c r="E1911" s="37">
        <v>27.84</v>
      </c>
      <c r="F1911" s="38">
        <v>0</v>
      </c>
      <c r="G1911" s="7">
        <v>0</v>
      </c>
      <c r="H1911" s="38">
        <v>1</v>
      </c>
      <c r="I1911" s="7">
        <v>1</v>
      </c>
      <c r="J1911" s="36">
        <f t="shared" si="472"/>
        <v>53.123425000000005</v>
      </c>
      <c r="K1911" s="37">
        <f t="shared" si="473"/>
        <v>27.826080000000001</v>
      </c>
      <c r="L1911" s="36">
        <f t="shared" si="474"/>
        <v>53.176574999999993</v>
      </c>
      <c r="M1911" s="37">
        <f t="shared" si="475"/>
        <v>27.853919999999999</v>
      </c>
      <c r="O1911" s="39">
        <f t="shared" si="476"/>
        <v>35192.73817877414</v>
      </c>
      <c r="P1911" s="40">
        <f t="shared" si="477"/>
        <v>19111.323459149546</v>
      </c>
      <c r="Q1911" s="40">
        <f>S1911*F1911+T1911*G1911+AS1910*(1+$G$9/252)</f>
        <v>1564.7390558083755</v>
      </c>
      <c r="R1911" s="41">
        <f t="shared" si="480"/>
        <v>55868.800693732068</v>
      </c>
      <c r="S1911" s="36">
        <f>AU1910*H1910</f>
        <v>662.13994691955111</v>
      </c>
      <c r="T1911" s="37">
        <f>AV1910*I1910</f>
        <v>686.46995183726813</v>
      </c>
      <c r="U1911" s="57">
        <f t="shared" si="483"/>
        <v>0.62991755222557377</v>
      </c>
      <c r="V1911" s="58">
        <f t="shared" si="481"/>
        <v>0.34207506196376342</v>
      </c>
      <c r="W1911" s="59">
        <f t="shared" si="482"/>
        <v>2.8007385810662727E-2</v>
      </c>
      <c r="Y1911" s="7">
        <f t="shared" si="478"/>
        <v>0</v>
      </c>
      <c r="Z1911" s="40"/>
      <c r="AA1911" s="40"/>
      <c r="AB1911" s="40"/>
      <c r="AC1911" s="40"/>
      <c r="AD1911" s="40"/>
      <c r="AE1911" s="40"/>
      <c r="AF1911" s="40"/>
      <c r="AG1911" s="41"/>
      <c r="AH1911" s="40"/>
      <c r="AI1911" s="40"/>
      <c r="AJ1911" s="40"/>
      <c r="AK1911" s="40"/>
      <c r="AL1911" s="40"/>
      <c r="AM1911" s="41"/>
      <c r="AN1911" s="36">
        <f>Y1911*(IF(AND(AH1911&gt;0,AI1911&lt;0),AH1911,0)+IF(AND(AJ1911&lt;0,AK1911&gt;0),AJ1911,0)+IF(AND(AL1911&gt;0,AM1911&gt;0),AL1911,0))</f>
        <v>0</v>
      </c>
      <c r="AO1911" s="37">
        <f>Y1911*(IF(AND(AH1911&gt;0,AI1911&lt;0),AI1911,0)+IF(AND(AJ1911&lt;0,AK1911&gt;0),AK1911,0)+IF(AND(AL1911&gt;0,AM1911&gt;0),AM1911,0))</f>
        <v>0</v>
      </c>
      <c r="AQ1911" s="40">
        <f>AU1911*D1911</f>
        <v>35192.73817877414</v>
      </c>
      <c r="AR1911" s="40">
        <f>AV1911*E1911</f>
        <v>19111.323459149546</v>
      </c>
      <c r="AS1911" s="40">
        <f>IF(AND(Y1911&lt;&gt;0,AN1911&lt;&gt;0),0,Q1911)</f>
        <v>1564.7390558083755</v>
      </c>
      <c r="AT1911" s="41">
        <f t="shared" si="484"/>
        <v>55868.800693732068</v>
      </c>
      <c r="AU1911" s="42">
        <f>S1911+AN1911</f>
        <v>662.13994691955111</v>
      </c>
      <c r="AV1911" s="37">
        <f>T1911+AO1911</f>
        <v>686.46995183726813</v>
      </c>
      <c r="AW1911" s="58">
        <f t="shared" si="469"/>
        <v>0.62991755222557377</v>
      </c>
      <c r="AX1911" s="58">
        <f t="shared" si="470"/>
        <v>0.34207506196376342</v>
      </c>
      <c r="AY1911" s="59">
        <f t="shared" si="471"/>
        <v>2.8007385810662727E-2</v>
      </c>
      <c r="AZ1911" s="54">
        <f t="shared" si="479"/>
        <v>9.1514198098907595E-3</v>
      </c>
    </row>
    <row r="1912" spans="3:52" x14ac:dyDescent="0.25">
      <c r="C1912" s="35">
        <v>37445</v>
      </c>
      <c r="D1912" s="36">
        <v>52.72</v>
      </c>
      <c r="E1912" s="37">
        <v>27.9</v>
      </c>
      <c r="F1912" s="38">
        <v>0</v>
      </c>
      <c r="G1912" s="7">
        <v>0</v>
      </c>
      <c r="H1912" s="38">
        <v>1</v>
      </c>
      <c r="I1912" s="7">
        <v>1</v>
      </c>
      <c r="J1912" s="36">
        <f t="shared" si="472"/>
        <v>52.693640000000002</v>
      </c>
      <c r="K1912" s="37">
        <f t="shared" si="473"/>
        <v>27.886050000000001</v>
      </c>
      <c r="L1912" s="36">
        <f t="shared" si="474"/>
        <v>52.746359999999996</v>
      </c>
      <c r="M1912" s="37">
        <f t="shared" si="475"/>
        <v>27.913949999999996</v>
      </c>
      <c r="O1912" s="39">
        <f t="shared" si="476"/>
        <v>34908.018001598735</v>
      </c>
      <c r="P1912" s="40">
        <f t="shared" si="477"/>
        <v>19152.51165625978</v>
      </c>
      <c r="Q1912" s="40">
        <f>S1912*F1912+T1912*G1912+AS1911*(1+$G$9/252)</f>
        <v>1564.8011486280502</v>
      </c>
      <c r="R1912" s="41">
        <f t="shared" si="480"/>
        <v>55625.330806486563</v>
      </c>
      <c r="S1912" s="36">
        <f>AU1911*H1911</f>
        <v>662.13994691955111</v>
      </c>
      <c r="T1912" s="37">
        <f>AV1911*I1911</f>
        <v>686.46995183726813</v>
      </c>
      <c r="U1912" s="57">
        <f t="shared" si="483"/>
        <v>0.62755614205764065</v>
      </c>
      <c r="V1912" s="58">
        <f t="shared" si="481"/>
        <v>0.34431276863573046</v>
      </c>
      <c r="W1912" s="59">
        <f t="shared" si="482"/>
        <v>2.8131089306628918E-2</v>
      </c>
      <c r="Y1912" s="7">
        <f t="shared" si="478"/>
        <v>0</v>
      </c>
      <c r="Z1912" s="40"/>
      <c r="AA1912" s="40"/>
      <c r="AB1912" s="40"/>
      <c r="AC1912" s="40"/>
      <c r="AD1912" s="40"/>
      <c r="AE1912" s="40"/>
      <c r="AF1912" s="40"/>
      <c r="AG1912" s="41"/>
      <c r="AH1912" s="40"/>
      <c r="AI1912" s="40"/>
      <c r="AJ1912" s="40"/>
      <c r="AK1912" s="40"/>
      <c r="AL1912" s="40"/>
      <c r="AM1912" s="41"/>
      <c r="AN1912" s="36">
        <f>Y1912*(IF(AND(AH1912&gt;0,AI1912&lt;0),AH1912,0)+IF(AND(AJ1912&lt;0,AK1912&gt;0),AJ1912,0)+IF(AND(AL1912&gt;0,AM1912&gt;0),AL1912,0))</f>
        <v>0</v>
      </c>
      <c r="AO1912" s="37">
        <f>Y1912*(IF(AND(AH1912&gt;0,AI1912&lt;0),AI1912,0)+IF(AND(AJ1912&lt;0,AK1912&gt;0),AK1912,0)+IF(AND(AL1912&gt;0,AM1912&gt;0),AM1912,0))</f>
        <v>0</v>
      </c>
      <c r="AQ1912" s="40">
        <f>AU1912*D1912</f>
        <v>34908.018001598735</v>
      </c>
      <c r="AR1912" s="40">
        <f>AV1912*E1912</f>
        <v>19152.51165625978</v>
      </c>
      <c r="AS1912" s="40">
        <f>IF(AND(Y1912&lt;&gt;0,AN1912&lt;&gt;0),0,Q1912)</f>
        <v>1564.8011486280502</v>
      </c>
      <c r="AT1912" s="41">
        <f t="shared" si="484"/>
        <v>55625.330806486563</v>
      </c>
      <c r="AU1912" s="42">
        <f>S1912+AN1912</f>
        <v>662.13994691955111</v>
      </c>
      <c r="AV1912" s="37">
        <f>T1912+AO1912</f>
        <v>686.46995183726813</v>
      </c>
      <c r="AW1912" s="58">
        <f t="shared" si="469"/>
        <v>0.62755614205764065</v>
      </c>
      <c r="AX1912" s="58">
        <f t="shared" si="470"/>
        <v>0.34431276863573046</v>
      </c>
      <c r="AY1912" s="59">
        <f t="shared" si="471"/>
        <v>2.8131089306628918E-2</v>
      </c>
      <c r="AZ1912" s="54">
        <f t="shared" si="479"/>
        <v>-4.3578864092713721E-3</v>
      </c>
    </row>
    <row r="1913" spans="3:52" x14ac:dyDescent="0.25">
      <c r="C1913" s="35">
        <v>37446</v>
      </c>
      <c r="D1913" s="36">
        <v>53.09</v>
      </c>
      <c r="E1913" s="37">
        <v>27.8</v>
      </c>
      <c r="F1913" s="38">
        <v>0</v>
      </c>
      <c r="G1913" s="7">
        <v>0</v>
      </c>
      <c r="H1913" s="38">
        <v>1</v>
      </c>
      <c r="I1913" s="7">
        <v>1</v>
      </c>
      <c r="J1913" s="36">
        <f t="shared" si="472"/>
        <v>53.063455000000005</v>
      </c>
      <c r="K1913" s="37">
        <f t="shared" si="473"/>
        <v>27.786100000000001</v>
      </c>
      <c r="L1913" s="36">
        <f t="shared" si="474"/>
        <v>53.116545000000002</v>
      </c>
      <c r="M1913" s="37">
        <f t="shared" si="475"/>
        <v>27.8139</v>
      </c>
      <c r="O1913" s="39">
        <f t="shared" si="476"/>
        <v>35153.009781958972</v>
      </c>
      <c r="P1913" s="40">
        <f t="shared" si="477"/>
        <v>19083.864661076055</v>
      </c>
      <c r="Q1913" s="40">
        <f>S1913*F1913+T1913*G1913+AS1912*(1+$G$9/252)</f>
        <v>1564.8632439117257</v>
      </c>
      <c r="R1913" s="41">
        <f t="shared" si="480"/>
        <v>55801.737686946755</v>
      </c>
      <c r="S1913" s="36">
        <f>AU1912*H1912</f>
        <v>662.13994691955111</v>
      </c>
      <c r="T1913" s="37">
        <f>AV1912*I1912</f>
        <v>686.46995183726813</v>
      </c>
      <c r="U1913" s="57">
        <f t="shared" si="483"/>
        <v>0.62996263627435434</v>
      </c>
      <c r="V1913" s="58">
        <f t="shared" si="481"/>
        <v>0.34199409287464155</v>
      </c>
      <c r="W1913" s="59">
        <f t="shared" si="482"/>
        <v>2.8043270851004005E-2</v>
      </c>
      <c r="Y1913" s="7">
        <f t="shared" si="478"/>
        <v>0</v>
      </c>
      <c r="Z1913" s="40"/>
      <c r="AA1913" s="40"/>
      <c r="AB1913" s="40"/>
      <c r="AC1913" s="40"/>
      <c r="AD1913" s="40"/>
      <c r="AE1913" s="40"/>
      <c r="AF1913" s="40"/>
      <c r="AG1913" s="41"/>
      <c r="AH1913" s="40"/>
      <c r="AI1913" s="40"/>
      <c r="AJ1913" s="40"/>
      <c r="AK1913" s="40"/>
      <c r="AL1913" s="40"/>
      <c r="AM1913" s="41"/>
      <c r="AN1913" s="36">
        <f>Y1913*(IF(AND(AH1913&gt;0,AI1913&lt;0),AH1913,0)+IF(AND(AJ1913&lt;0,AK1913&gt;0),AJ1913,0)+IF(AND(AL1913&gt;0,AM1913&gt;0),AL1913,0))</f>
        <v>0</v>
      </c>
      <c r="AO1913" s="37">
        <f>Y1913*(IF(AND(AH1913&gt;0,AI1913&lt;0),AI1913,0)+IF(AND(AJ1913&lt;0,AK1913&gt;0),AK1913,0)+IF(AND(AL1913&gt;0,AM1913&gt;0),AM1913,0))</f>
        <v>0</v>
      </c>
      <c r="AQ1913" s="40">
        <f>AU1913*D1913</f>
        <v>35153.009781958972</v>
      </c>
      <c r="AR1913" s="40">
        <f>AV1913*E1913</f>
        <v>19083.864661076055</v>
      </c>
      <c r="AS1913" s="40">
        <f>IF(AND(Y1913&lt;&gt;0,AN1913&lt;&gt;0),0,Q1913)</f>
        <v>1564.8632439117257</v>
      </c>
      <c r="AT1913" s="41">
        <f t="shared" si="484"/>
        <v>55801.737686946755</v>
      </c>
      <c r="AU1913" s="42">
        <f>S1913+AN1913</f>
        <v>662.13994691955111</v>
      </c>
      <c r="AV1913" s="37">
        <f>T1913+AO1913</f>
        <v>686.46995183726813</v>
      </c>
      <c r="AW1913" s="58">
        <f t="shared" si="469"/>
        <v>0.62996263627435434</v>
      </c>
      <c r="AX1913" s="58">
        <f t="shared" si="470"/>
        <v>0.34199409287464155</v>
      </c>
      <c r="AY1913" s="59">
        <f t="shared" si="471"/>
        <v>2.8043270851004005E-2</v>
      </c>
      <c r="AZ1913" s="54">
        <f t="shared" si="479"/>
        <v>3.1713407884959022E-3</v>
      </c>
    </row>
    <row r="1914" spans="3:52" x14ac:dyDescent="0.25">
      <c r="C1914" s="35">
        <v>37447</v>
      </c>
      <c r="D1914" s="36">
        <v>52.25</v>
      </c>
      <c r="E1914" s="37">
        <v>28.09</v>
      </c>
      <c r="F1914" s="38">
        <v>0</v>
      </c>
      <c r="G1914" s="7">
        <v>0</v>
      </c>
      <c r="H1914" s="38">
        <v>1</v>
      </c>
      <c r="I1914" s="7">
        <v>1</v>
      </c>
      <c r="J1914" s="36">
        <f t="shared" si="472"/>
        <v>52.223875</v>
      </c>
      <c r="K1914" s="37">
        <f t="shared" si="473"/>
        <v>28.075955</v>
      </c>
      <c r="L1914" s="36">
        <f t="shared" si="474"/>
        <v>52.276125</v>
      </c>
      <c r="M1914" s="37">
        <f t="shared" si="475"/>
        <v>28.104044999999999</v>
      </c>
      <c r="O1914" s="39">
        <f t="shared" si="476"/>
        <v>34596.812226546543</v>
      </c>
      <c r="P1914" s="40">
        <f t="shared" si="477"/>
        <v>19282.940947108862</v>
      </c>
      <c r="Q1914" s="40">
        <f>S1914*F1914+T1914*G1914+AS1913*(1+$G$9/252)</f>
        <v>1564.9253416594997</v>
      </c>
      <c r="R1914" s="41">
        <f t="shared" si="480"/>
        <v>55444.67851531491</v>
      </c>
      <c r="S1914" s="36">
        <f>AU1913*H1913</f>
        <v>662.13994691955111</v>
      </c>
      <c r="T1914" s="37">
        <f>AV1913*I1913</f>
        <v>686.46995183726813</v>
      </c>
      <c r="U1914" s="57">
        <f t="shared" si="483"/>
        <v>0.62398796697847614</v>
      </c>
      <c r="V1914" s="58">
        <f t="shared" si="481"/>
        <v>0.3477870458168954</v>
      </c>
      <c r="W1914" s="59">
        <f t="shared" si="482"/>
        <v>2.8224987204628422E-2</v>
      </c>
      <c r="Y1914" s="7">
        <f t="shared" si="478"/>
        <v>0</v>
      </c>
      <c r="Z1914" s="40"/>
      <c r="AA1914" s="40"/>
      <c r="AB1914" s="40"/>
      <c r="AC1914" s="40"/>
      <c r="AD1914" s="40"/>
      <c r="AE1914" s="40"/>
      <c r="AF1914" s="40"/>
      <c r="AG1914" s="41"/>
      <c r="AH1914" s="40"/>
      <c r="AI1914" s="40"/>
      <c r="AJ1914" s="40"/>
      <c r="AK1914" s="40"/>
      <c r="AL1914" s="40"/>
      <c r="AM1914" s="41"/>
      <c r="AN1914" s="36">
        <f>Y1914*(IF(AND(AH1914&gt;0,AI1914&lt;0),AH1914,0)+IF(AND(AJ1914&lt;0,AK1914&gt;0),AJ1914,0)+IF(AND(AL1914&gt;0,AM1914&gt;0),AL1914,0))</f>
        <v>0</v>
      </c>
      <c r="AO1914" s="37">
        <f>Y1914*(IF(AND(AH1914&gt;0,AI1914&lt;0),AI1914,0)+IF(AND(AJ1914&lt;0,AK1914&gt;0),AK1914,0)+IF(AND(AL1914&gt;0,AM1914&gt;0),AM1914,0))</f>
        <v>0</v>
      </c>
      <c r="AQ1914" s="40">
        <f>AU1914*D1914</f>
        <v>34596.812226546543</v>
      </c>
      <c r="AR1914" s="40">
        <f>AV1914*E1914</f>
        <v>19282.940947108862</v>
      </c>
      <c r="AS1914" s="40">
        <f>IF(AND(Y1914&lt;&gt;0,AN1914&lt;&gt;0),0,Q1914)</f>
        <v>1564.9253416594997</v>
      </c>
      <c r="AT1914" s="41">
        <f t="shared" si="484"/>
        <v>55444.67851531491</v>
      </c>
      <c r="AU1914" s="42">
        <f>S1914+AN1914</f>
        <v>662.13994691955111</v>
      </c>
      <c r="AV1914" s="37">
        <f>T1914+AO1914</f>
        <v>686.46995183726813</v>
      </c>
      <c r="AW1914" s="58">
        <f t="shared" si="469"/>
        <v>0.62398796697847614</v>
      </c>
      <c r="AX1914" s="58">
        <f t="shared" si="470"/>
        <v>0.3477870458168954</v>
      </c>
      <c r="AY1914" s="59">
        <f t="shared" si="471"/>
        <v>2.8224987204628422E-2</v>
      </c>
      <c r="AZ1914" s="54">
        <f t="shared" si="479"/>
        <v>-6.3987106214322687E-3</v>
      </c>
    </row>
    <row r="1915" spans="3:52" x14ac:dyDescent="0.25">
      <c r="C1915" s="35">
        <v>37448</v>
      </c>
      <c r="D1915" s="36">
        <v>50.44</v>
      </c>
      <c r="E1915" s="37">
        <v>27.39</v>
      </c>
      <c r="F1915" s="38">
        <v>0</v>
      </c>
      <c r="G1915" s="7">
        <v>0</v>
      </c>
      <c r="H1915" s="38">
        <v>1</v>
      </c>
      <c r="I1915" s="7">
        <v>1</v>
      </c>
      <c r="J1915" s="36">
        <f t="shared" si="472"/>
        <v>50.41478</v>
      </c>
      <c r="K1915" s="37">
        <f t="shared" si="473"/>
        <v>27.376305000000002</v>
      </c>
      <c r="L1915" s="36">
        <f t="shared" si="474"/>
        <v>50.465219999999995</v>
      </c>
      <c r="M1915" s="37">
        <f t="shared" si="475"/>
        <v>27.403694999999999</v>
      </c>
      <c r="O1915" s="39">
        <f t="shared" si="476"/>
        <v>33398.338922622155</v>
      </c>
      <c r="P1915" s="40">
        <f t="shared" si="477"/>
        <v>18802.411980822773</v>
      </c>
      <c r="Q1915" s="40">
        <f>S1915*F1915+T1915*G1915+AS1914*(1+$G$9/252)</f>
        <v>1564.9874418714703</v>
      </c>
      <c r="R1915" s="41">
        <f t="shared" si="480"/>
        <v>53765.7383453164</v>
      </c>
      <c r="S1915" s="36">
        <f>AU1914*H1914</f>
        <v>662.13994691955111</v>
      </c>
      <c r="T1915" s="37">
        <f>AV1914*I1914</f>
        <v>686.46995183726813</v>
      </c>
      <c r="U1915" s="57">
        <f t="shared" si="483"/>
        <v>0.62118255882803342</v>
      </c>
      <c r="V1915" s="58">
        <f t="shared" si="481"/>
        <v>0.34970991861140643</v>
      </c>
      <c r="W1915" s="59">
        <f t="shared" si="482"/>
        <v>2.9107522560560137E-2</v>
      </c>
      <c r="Y1915" s="7">
        <f t="shared" si="478"/>
        <v>0</v>
      </c>
      <c r="Z1915" s="40"/>
      <c r="AA1915" s="40"/>
      <c r="AB1915" s="40"/>
      <c r="AC1915" s="40"/>
      <c r="AD1915" s="40"/>
      <c r="AE1915" s="40"/>
      <c r="AF1915" s="40"/>
      <c r="AG1915" s="41"/>
      <c r="AH1915" s="40"/>
      <c r="AI1915" s="40"/>
      <c r="AJ1915" s="40"/>
      <c r="AK1915" s="40"/>
      <c r="AL1915" s="40"/>
      <c r="AM1915" s="41"/>
      <c r="AN1915" s="36">
        <f>Y1915*(IF(AND(AH1915&gt;0,AI1915&lt;0),AH1915,0)+IF(AND(AJ1915&lt;0,AK1915&gt;0),AJ1915,0)+IF(AND(AL1915&gt;0,AM1915&gt;0),AL1915,0))</f>
        <v>0</v>
      </c>
      <c r="AO1915" s="37">
        <f>Y1915*(IF(AND(AH1915&gt;0,AI1915&lt;0),AI1915,0)+IF(AND(AJ1915&lt;0,AK1915&gt;0),AK1915,0)+IF(AND(AL1915&gt;0,AM1915&gt;0),AM1915,0))</f>
        <v>0</v>
      </c>
      <c r="AQ1915" s="40">
        <f>AU1915*D1915</f>
        <v>33398.338922622155</v>
      </c>
      <c r="AR1915" s="40">
        <f>AV1915*E1915</f>
        <v>18802.411980822773</v>
      </c>
      <c r="AS1915" s="40">
        <f>IF(AND(Y1915&lt;&gt;0,AN1915&lt;&gt;0),0,Q1915)</f>
        <v>1564.9874418714703</v>
      </c>
      <c r="AT1915" s="41">
        <f t="shared" si="484"/>
        <v>53765.7383453164</v>
      </c>
      <c r="AU1915" s="42">
        <f>S1915+AN1915</f>
        <v>662.13994691955111</v>
      </c>
      <c r="AV1915" s="37">
        <f>T1915+AO1915</f>
        <v>686.46995183726813</v>
      </c>
      <c r="AW1915" s="58">
        <f t="shared" si="469"/>
        <v>0.62118255882803342</v>
      </c>
      <c r="AX1915" s="58">
        <f t="shared" si="470"/>
        <v>0.34970991861140643</v>
      </c>
      <c r="AY1915" s="59">
        <f t="shared" si="471"/>
        <v>2.9107522560560137E-2</v>
      </c>
      <c r="AZ1915" s="54">
        <f t="shared" si="479"/>
        <v>-3.0281358192648766E-2</v>
      </c>
    </row>
    <row r="1916" spans="3:52" x14ac:dyDescent="0.25">
      <c r="C1916" s="35">
        <v>37449</v>
      </c>
      <c r="D1916" s="36">
        <v>49.9</v>
      </c>
      <c r="E1916" s="37">
        <v>27.12</v>
      </c>
      <c r="F1916" s="38">
        <v>0</v>
      </c>
      <c r="G1916" s="7">
        <v>0</v>
      </c>
      <c r="H1916" s="38">
        <v>1</v>
      </c>
      <c r="I1916" s="7">
        <v>1</v>
      </c>
      <c r="J1916" s="36">
        <f t="shared" si="472"/>
        <v>49.875050000000002</v>
      </c>
      <c r="K1916" s="37">
        <f t="shared" si="473"/>
        <v>27.106440000000003</v>
      </c>
      <c r="L1916" s="36">
        <f t="shared" si="474"/>
        <v>49.924949999999995</v>
      </c>
      <c r="M1916" s="37">
        <f t="shared" si="475"/>
        <v>27.133559999999999</v>
      </c>
      <c r="O1916" s="39">
        <f t="shared" si="476"/>
        <v>33040.783351285601</v>
      </c>
      <c r="P1916" s="40">
        <f t="shared" si="477"/>
        <v>18617.065093826714</v>
      </c>
      <c r="Q1916" s="40">
        <f>S1916*F1916+T1916*G1916+AS1915*(1+$G$9/252)</f>
        <v>1565.049544547735</v>
      </c>
      <c r="R1916" s="41">
        <f t="shared" si="480"/>
        <v>53222.89798966005</v>
      </c>
      <c r="S1916" s="36">
        <f>AU1915*H1915</f>
        <v>662.13994691955111</v>
      </c>
      <c r="T1916" s="37">
        <f>AV1915*I1915</f>
        <v>686.46995183726813</v>
      </c>
      <c r="U1916" s="57">
        <f t="shared" si="483"/>
        <v>0.62080015555907242</v>
      </c>
      <c r="V1916" s="58">
        <f t="shared" si="481"/>
        <v>0.34979427646806399</v>
      </c>
      <c r="W1916" s="59">
        <f t="shared" si="482"/>
        <v>2.9405567972863617E-2</v>
      </c>
      <c r="Y1916" s="7">
        <f t="shared" si="478"/>
        <v>0</v>
      </c>
      <c r="Z1916" s="40"/>
      <c r="AA1916" s="40"/>
      <c r="AB1916" s="40"/>
      <c r="AC1916" s="40"/>
      <c r="AD1916" s="40"/>
      <c r="AE1916" s="40"/>
      <c r="AF1916" s="40"/>
      <c r="AG1916" s="41"/>
      <c r="AH1916" s="40"/>
      <c r="AI1916" s="40"/>
      <c r="AJ1916" s="40"/>
      <c r="AK1916" s="40"/>
      <c r="AL1916" s="40"/>
      <c r="AM1916" s="41"/>
      <c r="AN1916" s="36">
        <f>Y1916*(IF(AND(AH1916&gt;0,AI1916&lt;0),AH1916,0)+IF(AND(AJ1916&lt;0,AK1916&gt;0),AJ1916,0)+IF(AND(AL1916&gt;0,AM1916&gt;0),AL1916,0))</f>
        <v>0</v>
      </c>
      <c r="AO1916" s="37">
        <f>Y1916*(IF(AND(AH1916&gt;0,AI1916&lt;0),AI1916,0)+IF(AND(AJ1916&lt;0,AK1916&gt;0),AK1916,0)+IF(AND(AL1916&gt;0,AM1916&gt;0),AM1916,0))</f>
        <v>0</v>
      </c>
      <c r="AQ1916" s="40">
        <f>AU1916*D1916</f>
        <v>33040.783351285601</v>
      </c>
      <c r="AR1916" s="40">
        <f>AV1916*E1916</f>
        <v>18617.065093826714</v>
      </c>
      <c r="AS1916" s="40">
        <f>IF(AND(Y1916&lt;&gt;0,AN1916&lt;&gt;0),0,Q1916)</f>
        <v>1565.049544547735</v>
      </c>
      <c r="AT1916" s="41">
        <f t="shared" si="484"/>
        <v>53222.89798966005</v>
      </c>
      <c r="AU1916" s="42">
        <f>S1916+AN1916</f>
        <v>662.13994691955111</v>
      </c>
      <c r="AV1916" s="37">
        <f>T1916+AO1916</f>
        <v>686.46995183726813</v>
      </c>
      <c r="AW1916" s="58">
        <f t="shared" si="469"/>
        <v>0.62080015555907242</v>
      </c>
      <c r="AX1916" s="58">
        <f t="shared" si="470"/>
        <v>0.34979427646806399</v>
      </c>
      <c r="AY1916" s="59">
        <f t="shared" si="471"/>
        <v>2.9405567972863617E-2</v>
      </c>
      <c r="AZ1916" s="54">
        <f t="shared" si="479"/>
        <v>-1.0096399163532332E-2</v>
      </c>
    </row>
    <row r="1917" spans="3:52" x14ac:dyDescent="0.25">
      <c r="C1917" s="35">
        <v>37452</v>
      </c>
      <c r="D1917" s="36">
        <v>50.78</v>
      </c>
      <c r="E1917" s="37">
        <v>26.55</v>
      </c>
      <c r="F1917" s="38">
        <v>0</v>
      </c>
      <c r="G1917" s="7">
        <v>0</v>
      </c>
      <c r="H1917" s="38">
        <v>1</v>
      </c>
      <c r="I1917" s="7">
        <v>1</v>
      </c>
      <c r="J1917" s="36">
        <f t="shared" si="472"/>
        <v>50.754610000000007</v>
      </c>
      <c r="K1917" s="37">
        <f t="shared" si="473"/>
        <v>26.536725000000001</v>
      </c>
      <c r="L1917" s="36">
        <f t="shared" si="474"/>
        <v>50.805389999999996</v>
      </c>
      <c r="M1917" s="37">
        <f t="shared" si="475"/>
        <v>26.563275000000001</v>
      </c>
      <c r="O1917" s="39">
        <f t="shared" si="476"/>
        <v>33623.466504574804</v>
      </c>
      <c r="P1917" s="40">
        <f t="shared" si="477"/>
        <v>18225.77722127947</v>
      </c>
      <c r="Q1917" s="40">
        <f>S1917*F1917+T1917*G1917+AS1916*(1+$G$9/252)</f>
        <v>1565.1116496883915</v>
      </c>
      <c r="R1917" s="41">
        <f t="shared" si="480"/>
        <v>53414.355375542669</v>
      </c>
      <c r="S1917" s="36">
        <f>AU1916*H1916</f>
        <v>662.13994691955111</v>
      </c>
      <c r="T1917" s="37">
        <f>AV1916*I1916</f>
        <v>686.46995183726813</v>
      </c>
      <c r="U1917" s="57">
        <f t="shared" si="483"/>
        <v>0.62948370841839829</v>
      </c>
      <c r="V1917" s="58">
        <f t="shared" si="481"/>
        <v>0.34121496165475912</v>
      </c>
      <c r="W1917" s="59">
        <f t="shared" si="482"/>
        <v>2.9301329926842548E-2</v>
      </c>
      <c r="Y1917" s="7">
        <f t="shared" si="478"/>
        <v>0</v>
      </c>
      <c r="Z1917" s="40"/>
      <c r="AA1917" s="40"/>
      <c r="AB1917" s="40"/>
      <c r="AC1917" s="40"/>
      <c r="AD1917" s="40"/>
      <c r="AE1917" s="40"/>
      <c r="AF1917" s="40"/>
      <c r="AG1917" s="41"/>
      <c r="AH1917" s="40"/>
      <c r="AI1917" s="40"/>
      <c r="AJ1917" s="40"/>
      <c r="AK1917" s="40"/>
      <c r="AL1917" s="40"/>
      <c r="AM1917" s="41"/>
      <c r="AN1917" s="36">
        <f>Y1917*(IF(AND(AH1917&gt;0,AI1917&lt;0),AH1917,0)+IF(AND(AJ1917&lt;0,AK1917&gt;0),AJ1917,0)+IF(AND(AL1917&gt;0,AM1917&gt;0),AL1917,0))</f>
        <v>0</v>
      </c>
      <c r="AO1917" s="37">
        <f>Y1917*(IF(AND(AH1917&gt;0,AI1917&lt;0),AI1917,0)+IF(AND(AJ1917&lt;0,AK1917&gt;0),AK1917,0)+IF(AND(AL1917&gt;0,AM1917&gt;0),AM1917,0))</f>
        <v>0</v>
      </c>
      <c r="AQ1917" s="40">
        <f>AU1917*D1917</f>
        <v>33623.466504574804</v>
      </c>
      <c r="AR1917" s="40">
        <f>AV1917*E1917</f>
        <v>18225.77722127947</v>
      </c>
      <c r="AS1917" s="40">
        <f>IF(AND(Y1917&lt;&gt;0,AN1917&lt;&gt;0),0,Q1917)</f>
        <v>1565.1116496883915</v>
      </c>
      <c r="AT1917" s="41">
        <f t="shared" si="484"/>
        <v>53414.355375542669</v>
      </c>
      <c r="AU1917" s="42">
        <f>S1917+AN1917</f>
        <v>662.13994691955111</v>
      </c>
      <c r="AV1917" s="37">
        <f>T1917+AO1917</f>
        <v>686.46995183726813</v>
      </c>
      <c r="AW1917" s="58">
        <f t="shared" si="469"/>
        <v>0.62948370841839829</v>
      </c>
      <c r="AX1917" s="58">
        <f t="shared" si="470"/>
        <v>0.34121496165475912</v>
      </c>
      <c r="AY1917" s="59">
        <f t="shared" si="471"/>
        <v>2.9301329926842548E-2</v>
      </c>
      <c r="AZ1917" s="54">
        <f t="shared" si="479"/>
        <v>3.5972747278776307E-3</v>
      </c>
    </row>
    <row r="1918" spans="3:52" x14ac:dyDescent="0.25">
      <c r="C1918" s="35">
        <v>37453</v>
      </c>
      <c r="D1918" s="36">
        <v>51.15</v>
      </c>
      <c r="E1918" s="37">
        <v>26.05</v>
      </c>
      <c r="F1918" s="38">
        <v>0</v>
      </c>
      <c r="G1918" s="7">
        <v>0</v>
      </c>
      <c r="H1918" s="38">
        <v>1</v>
      </c>
      <c r="I1918" s="7">
        <v>1</v>
      </c>
      <c r="J1918" s="36">
        <f t="shared" si="472"/>
        <v>51.124425000000002</v>
      </c>
      <c r="K1918" s="37">
        <f t="shared" si="473"/>
        <v>26.036975000000002</v>
      </c>
      <c r="L1918" s="36">
        <f t="shared" si="474"/>
        <v>51.175574999999995</v>
      </c>
      <c r="M1918" s="37">
        <f t="shared" si="475"/>
        <v>26.063025</v>
      </c>
      <c r="O1918" s="39">
        <f t="shared" si="476"/>
        <v>33868.458284935041</v>
      </c>
      <c r="P1918" s="40">
        <f t="shared" si="477"/>
        <v>17882.542245360833</v>
      </c>
      <c r="Q1918" s="40">
        <f>S1918*F1918+T1918*G1918+AS1917*(1+$G$9/252)</f>
        <v>1565.1737572935376</v>
      </c>
      <c r="R1918" s="41">
        <f t="shared" si="480"/>
        <v>53316.174287589412</v>
      </c>
      <c r="S1918" s="36">
        <f>AU1917*H1917</f>
        <v>662.13994691955111</v>
      </c>
      <c r="T1918" s="37">
        <f>AV1917*I1917</f>
        <v>686.46995183726813</v>
      </c>
      <c r="U1918" s="57">
        <f t="shared" si="483"/>
        <v>0.63523796929328291</v>
      </c>
      <c r="V1918" s="58">
        <f t="shared" si="481"/>
        <v>0.33540557784400921</v>
      </c>
      <c r="W1918" s="59">
        <f t="shared" si="482"/>
        <v>2.9356452862707903E-2</v>
      </c>
      <c r="Y1918" s="7">
        <f t="shared" si="478"/>
        <v>0</v>
      </c>
      <c r="Z1918" s="40"/>
      <c r="AA1918" s="40"/>
      <c r="AB1918" s="40"/>
      <c r="AC1918" s="40"/>
      <c r="AD1918" s="40"/>
      <c r="AE1918" s="40"/>
      <c r="AF1918" s="40"/>
      <c r="AG1918" s="41"/>
      <c r="AH1918" s="40"/>
      <c r="AI1918" s="40"/>
      <c r="AJ1918" s="40"/>
      <c r="AK1918" s="40"/>
      <c r="AL1918" s="40"/>
      <c r="AM1918" s="41"/>
      <c r="AN1918" s="36">
        <f>Y1918*(IF(AND(AH1918&gt;0,AI1918&lt;0),AH1918,0)+IF(AND(AJ1918&lt;0,AK1918&gt;0),AJ1918,0)+IF(AND(AL1918&gt;0,AM1918&gt;0),AL1918,0))</f>
        <v>0</v>
      </c>
      <c r="AO1918" s="37">
        <f>Y1918*(IF(AND(AH1918&gt;0,AI1918&lt;0),AI1918,0)+IF(AND(AJ1918&lt;0,AK1918&gt;0),AK1918,0)+IF(AND(AL1918&gt;0,AM1918&gt;0),AM1918,0))</f>
        <v>0</v>
      </c>
      <c r="AQ1918" s="40">
        <f>AU1918*D1918</f>
        <v>33868.458284935041</v>
      </c>
      <c r="AR1918" s="40">
        <f>AV1918*E1918</f>
        <v>17882.542245360833</v>
      </c>
      <c r="AS1918" s="40">
        <f>IF(AND(Y1918&lt;&gt;0,AN1918&lt;&gt;0),0,Q1918)</f>
        <v>1565.1737572935376</v>
      </c>
      <c r="AT1918" s="41">
        <f t="shared" si="484"/>
        <v>53316.174287589412</v>
      </c>
      <c r="AU1918" s="42">
        <f>S1918+AN1918</f>
        <v>662.13994691955111</v>
      </c>
      <c r="AV1918" s="37">
        <f>T1918+AO1918</f>
        <v>686.46995183726813</v>
      </c>
      <c r="AW1918" s="58">
        <f t="shared" si="469"/>
        <v>0.63523796929328291</v>
      </c>
      <c r="AX1918" s="58">
        <f t="shared" si="470"/>
        <v>0.33540557784400921</v>
      </c>
      <c r="AY1918" s="59">
        <f t="shared" si="471"/>
        <v>2.9356452862707903E-2</v>
      </c>
      <c r="AZ1918" s="54">
        <f t="shared" si="479"/>
        <v>-1.8381030204890347E-3</v>
      </c>
    </row>
    <row r="1919" spans="3:52" x14ac:dyDescent="0.25">
      <c r="C1919" s="35">
        <v>37454</v>
      </c>
      <c r="D1919" s="36">
        <v>50.67</v>
      </c>
      <c r="E1919" s="37">
        <v>25.7</v>
      </c>
      <c r="F1919" s="38">
        <v>0</v>
      </c>
      <c r="G1919" s="7">
        <v>0</v>
      </c>
      <c r="H1919" s="38">
        <v>1</v>
      </c>
      <c r="I1919" s="7">
        <v>1</v>
      </c>
      <c r="J1919" s="36">
        <f t="shared" si="472"/>
        <v>50.644665000000003</v>
      </c>
      <c r="K1919" s="37">
        <f t="shared" si="473"/>
        <v>25.687149999999999</v>
      </c>
      <c r="L1919" s="36">
        <f t="shared" si="474"/>
        <v>50.695335</v>
      </c>
      <c r="M1919" s="37">
        <f t="shared" si="475"/>
        <v>25.71285</v>
      </c>
      <c r="O1919" s="39">
        <f t="shared" si="476"/>
        <v>33550.631110413655</v>
      </c>
      <c r="P1919" s="40">
        <f t="shared" si="477"/>
        <v>17642.277762217789</v>
      </c>
      <c r="Q1919" s="40">
        <f>S1919*F1919+T1919*G1919+AS1918*(1+$G$9/252)</f>
        <v>1565.2358673632714</v>
      </c>
      <c r="R1919" s="41">
        <f t="shared" si="480"/>
        <v>52758.144739994714</v>
      </c>
      <c r="S1919" s="36">
        <f>AU1918*H1918</f>
        <v>662.13994691955111</v>
      </c>
      <c r="T1919" s="37">
        <f>AV1918*I1918</f>
        <v>686.46995183726813</v>
      </c>
      <c r="U1919" s="57">
        <f t="shared" si="483"/>
        <v>0.63593273182291621</v>
      </c>
      <c r="V1919" s="58">
        <f t="shared" si="481"/>
        <v>0.33439913115147113</v>
      </c>
      <c r="W1919" s="59">
        <f t="shared" si="482"/>
        <v>2.9668137025612707E-2</v>
      </c>
      <c r="Y1919" s="7">
        <f t="shared" si="478"/>
        <v>0</v>
      </c>
      <c r="Z1919" s="40"/>
      <c r="AA1919" s="40"/>
      <c r="AB1919" s="40"/>
      <c r="AC1919" s="40"/>
      <c r="AD1919" s="40"/>
      <c r="AE1919" s="40"/>
      <c r="AF1919" s="40"/>
      <c r="AG1919" s="41"/>
      <c r="AH1919" s="40"/>
      <c r="AI1919" s="40"/>
      <c r="AJ1919" s="40"/>
      <c r="AK1919" s="40"/>
      <c r="AL1919" s="40"/>
      <c r="AM1919" s="41"/>
      <c r="AN1919" s="36">
        <f>Y1919*(IF(AND(AH1919&gt;0,AI1919&lt;0),AH1919,0)+IF(AND(AJ1919&lt;0,AK1919&gt;0),AJ1919,0)+IF(AND(AL1919&gt;0,AM1919&gt;0),AL1919,0))</f>
        <v>0</v>
      </c>
      <c r="AO1919" s="37">
        <f>Y1919*(IF(AND(AH1919&gt;0,AI1919&lt;0),AI1919,0)+IF(AND(AJ1919&lt;0,AK1919&gt;0),AK1919,0)+IF(AND(AL1919&gt;0,AM1919&gt;0),AM1919,0))</f>
        <v>0</v>
      </c>
      <c r="AQ1919" s="40">
        <f>AU1919*D1919</f>
        <v>33550.631110413655</v>
      </c>
      <c r="AR1919" s="40">
        <f>AV1919*E1919</f>
        <v>17642.277762217789</v>
      </c>
      <c r="AS1919" s="40">
        <f>IF(AND(Y1919&lt;&gt;0,AN1919&lt;&gt;0),0,Q1919)</f>
        <v>1565.2358673632714</v>
      </c>
      <c r="AT1919" s="41">
        <f t="shared" si="484"/>
        <v>52758.144739994714</v>
      </c>
      <c r="AU1919" s="42">
        <f>S1919+AN1919</f>
        <v>662.13994691955111</v>
      </c>
      <c r="AV1919" s="37">
        <f>T1919+AO1919</f>
        <v>686.46995183726813</v>
      </c>
      <c r="AW1919" s="58">
        <f t="shared" si="469"/>
        <v>0.63593273182291621</v>
      </c>
      <c r="AX1919" s="58">
        <f t="shared" si="470"/>
        <v>0.33439913115147113</v>
      </c>
      <c r="AY1919" s="59">
        <f t="shared" si="471"/>
        <v>2.9668137025612707E-2</v>
      </c>
      <c r="AZ1919" s="54">
        <f t="shared" si="479"/>
        <v>-1.0466421401218118E-2</v>
      </c>
    </row>
    <row r="1920" spans="3:52" x14ac:dyDescent="0.25">
      <c r="C1920" s="35">
        <v>37455</v>
      </c>
      <c r="D1920" s="36">
        <v>50.51</v>
      </c>
      <c r="E1920" s="37">
        <v>25.11</v>
      </c>
      <c r="F1920" s="38">
        <v>0</v>
      </c>
      <c r="G1920" s="7">
        <v>0</v>
      </c>
      <c r="H1920" s="38">
        <v>1</v>
      </c>
      <c r="I1920" s="7">
        <v>1</v>
      </c>
      <c r="J1920" s="36">
        <f t="shared" si="472"/>
        <v>50.484745000000004</v>
      </c>
      <c r="K1920" s="37">
        <f t="shared" si="473"/>
        <v>25.097445</v>
      </c>
      <c r="L1920" s="36">
        <f t="shared" si="474"/>
        <v>50.535254999999992</v>
      </c>
      <c r="M1920" s="37">
        <f t="shared" si="475"/>
        <v>25.122554999999998</v>
      </c>
      <c r="O1920" s="39">
        <f t="shared" si="476"/>
        <v>33444.688718906524</v>
      </c>
      <c r="P1920" s="40">
        <f t="shared" si="477"/>
        <v>17237.260490633802</v>
      </c>
      <c r="Q1920" s="40">
        <f>S1920*F1920+T1920*G1920+AS1919*(1+$G$9/252)</f>
        <v>1565.2979798976903</v>
      </c>
      <c r="R1920" s="41">
        <f t="shared" si="480"/>
        <v>52247.247189438014</v>
      </c>
      <c r="S1920" s="36">
        <f>AU1919*H1919</f>
        <v>662.13994691955111</v>
      </c>
      <c r="T1920" s="37">
        <f>AV1919*I1919</f>
        <v>686.46995183726813</v>
      </c>
      <c r="U1920" s="57">
        <f t="shared" si="483"/>
        <v>0.64012346138817244</v>
      </c>
      <c r="V1920" s="58">
        <f t="shared" si="481"/>
        <v>0.3299171041133509</v>
      </c>
      <c r="W1920" s="59">
        <f t="shared" si="482"/>
        <v>2.9959434498476725E-2</v>
      </c>
      <c r="Y1920" s="7">
        <f t="shared" si="478"/>
        <v>0</v>
      </c>
      <c r="Z1920" s="40"/>
      <c r="AA1920" s="40"/>
      <c r="AB1920" s="40"/>
      <c r="AC1920" s="40"/>
      <c r="AD1920" s="40"/>
      <c r="AE1920" s="40"/>
      <c r="AF1920" s="40"/>
      <c r="AG1920" s="41"/>
      <c r="AH1920" s="40"/>
      <c r="AI1920" s="40"/>
      <c r="AJ1920" s="40"/>
      <c r="AK1920" s="40"/>
      <c r="AL1920" s="40"/>
      <c r="AM1920" s="41"/>
      <c r="AN1920" s="36">
        <f>Y1920*(IF(AND(AH1920&gt;0,AI1920&lt;0),AH1920,0)+IF(AND(AJ1920&lt;0,AK1920&gt;0),AJ1920,0)+IF(AND(AL1920&gt;0,AM1920&gt;0),AL1920,0))</f>
        <v>0</v>
      </c>
      <c r="AO1920" s="37">
        <f>Y1920*(IF(AND(AH1920&gt;0,AI1920&lt;0),AI1920,0)+IF(AND(AJ1920&lt;0,AK1920&gt;0),AK1920,0)+IF(AND(AL1920&gt;0,AM1920&gt;0),AM1920,0))</f>
        <v>0</v>
      </c>
      <c r="AQ1920" s="40">
        <f>AU1920*D1920</f>
        <v>33444.688718906524</v>
      </c>
      <c r="AR1920" s="40">
        <f>AV1920*E1920</f>
        <v>17237.260490633802</v>
      </c>
      <c r="AS1920" s="40">
        <f>IF(AND(Y1920&lt;&gt;0,AN1920&lt;&gt;0),0,Q1920)</f>
        <v>1565.2979798976903</v>
      </c>
      <c r="AT1920" s="41">
        <f t="shared" si="484"/>
        <v>52247.247189438014</v>
      </c>
      <c r="AU1920" s="42">
        <f>S1920+AN1920</f>
        <v>662.13994691955111</v>
      </c>
      <c r="AV1920" s="37">
        <f>T1920+AO1920</f>
        <v>686.46995183726813</v>
      </c>
      <c r="AW1920" s="58">
        <f t="shared" si="469"/>
        <v>0.64012346138817244</v>
      </c>
      <c r="AX1920" s="58">
        <f t="shared" si="470"/>
        <v>0.3299171041133509</v>
      </c>
      <c r="AY1920" s="59">
        <f t="shared" si="471"/>
        <v>2.9959434498476725E-2</v>
      </c>
      <c r="AZ1920" s="54">
        <f t="shared" si="479"/>
        <v>-9.6837664226923081E-3</v>
      </c>
    </row>
    <row r="1921" spans="3:52" x14ac:dyDescent="0.25">
      <c r="C1921" s="35">
        <v>37456</v>
      </c>
      <c r="D1921" s="36">
        <v>49.21</v>
      </c>
      <c r="E1921" s="37">
        <v>24.17</v>
      </c>
      <c r="F1921" s="38">
        <v>0</v>
      </c>
      <c r="G1921" s="7">
        <v>0</v>
      </c>
      <c r="H1921" s="38">
        <v>1</v>
      </c>
      <c r="I1921" s="7">
        <v>1</v>
      </c>
      <c r="J1921" s="36">
        <f t="shared" si="472"/>
        <v>49.185395000000007</v>
      </c>
      <c r="K1921" s="37">
        <f t="shared" si="473"/>
        <v>24.157915000000003</v>
      </c>
      <c r="L1921" s="36">
        <f t="shared" si="474"/>
        <v>49.234604999999995</v>
      </c>
      <c r="M1921" s="37">
        <f t="shared" si="475"/>
        <v>24.182085000000001</v>
      </c>
      <c r="O1921" s="39">
        <f t="shared" si="476"/>
        <v>32583.90678791111</v>
      </c>
      <c r="P1921" s="40">
        <f t="shared" si="477"/>
        <v>16591.97873590677</v>
      </c>
      <c r="Q1921" s="40">
        <f>S1921*F1921+T1921*G1921+AS1920*(1+$G$9/252)</f>
        <v>1565.3600948968924</v>
      </c>
      <c r="R1921" s="41">
        <f t="shared" si="480"/>
        <v>50741.245618714776</v>
      </c>
      <c r="S1921" s="36">
        <f>AU1920*H1920</f>
        <v>662.13994691955111</v>
      </c>
      <c r="T1921" s="37">
        <f>AV1920*I1920</f>
        <v>686.46995183726813</v>
      </c>
      <c r="U1921" s="57">
        <f t="shared" si="483"/>
        <v>0.64215819676080765</v>
      </c>
      <c r="V1921" s="58">
        <f t="shared" si="481"/>
        <v>0.32699194774570511</v>
      </c>
      <c r="W1921" s="59">
        <f t="shared" si="482"/>
        <v>3.0849855493487222E-2</v>
      </c>
      <c r="Y1921" s="7">
        <f t="shared" si="478"/>
        <v>0</v>
      </c>
      <c r="Z1921" s="40"/>
      <c r="AA1921" s="40"/>
      <c r="AB1921" s="40"/>
      <c r="AC1921" s="40"/>
      <c r="AD1921" s="40"/>
      <c r="AE1921" s="40"/>
      <c r="AF1921" s="40"/>
      <c r="AG1921" s="41"/>
      <c r="AH1921" s="40"/>
      <c r="AI1921" s="40"/>
      <c r="AJ1921" s="40"/>
      <c r="AK1921" s="40"/>
      <c r="AL1921" s="40"/>
      <c r="AM1921" s="41"/>
      <c r="AN1921" s="36">
        <f>Y1921*(IF(AND(AH1921&gt;0,AI1921&lt;0),AH1921,0)+IF(AND(AJ1921&lt;0,AK1921&gt;0),AJ1921,0)+IF(AND(AL1921&gt;0,AM1921&gt;0),AL1921,0))</f>
        <v>0</v>
      </c>
      <c r="AO1921" s="37">
        <f>Y1921*(IF(AND(AH1921&gt;0,AI1921&lt;0),AI1921,0)+IF(AND(AJ1921&lt;0,AK1921&gt;0),AK1921,0)+IF(AND(AL1921&gt;0,AM1921&gt;0),AM1921,0))</f>
        <v>0</v>
      </c>
      <c r="AQ1921" s="40">
        <f>AU1921*D1921</f>
        <v>32583.90678791111</v>
      </c>
      <c r="AR1921" s="40">
        <f>AV1921*E1921</f>
        <v>16591.97873590677</v>
      </c>
      <c r="AS1921" s="40">
        <f>IF(AND(Y1921&lt;&gt;0,AN1921&lt;&gt;0),0,Q1921)</f>
        <v>1565.3600948968924</v>
      </c>
      <c r="AT1921" s="41">
        <f t="shared" si="484"/>
        <v>50741.245618714776</v>
      </c>
      <c r="AU1921" s="42">
        <f>S1921+AN1921</f>
        <v>662.13994691955111</v>
      </c>
      <c r="AV1921" s="37">
        <f>T1921+AO1921</f>
        <v>686.46995183726813</v>
      </c>
      <c r="AW1921" s="58">
        <f t="shared" si="469"/>
        <v>0.64215819676080765</v>
      </c>
      <c r="AX1921" s="58">
        <f t="shared" si="470"/>
        <v>0.32699194774570511</v>
      </c>
      <c r="AY1921" s="59">
        <f t="shared" si="471"/>
        <v>3.0849855493487222E-2</v>
      </c>
      <c r="AZ1921" s="54">
        <f t="shared" si="479"/>
        <v>-2.8824515199102785E-2</v>
      </c>
    </row>
    <row r="1922" spans="3:52" x14ac:dyDescent="0.25">
      <c r="C1922" s="35">
        <v>37459</v>
      </c>
      <c r="D1922" s="36">
        <v>46</v>
      </c>
      <c r="E1922" s="37">
        <v>23.3</v>
      </c>
      <c r="F1922" s="38">
        <v>0</v>
      </c>
      <c r="G1922" s="7">
        <v>0</v>
      </c>
      <c r="H1922" s="38">
        <v>1</v>
      </c>
      <c r="I1922" s="7">
        <v>1</v>
      </c>
      <c r="J1922" s="36">
        <f t="shared" si="472"/>
        <v>45.977000000000004</v>
      </c>
      <c r="K1922" s="37">
        <f t="shared" si="473"/>
        <v>23.288350000000001</v>
      </c>
      <c r="L1922" s="36">
        <f t="shared" si="474"/>
        <v>46.022999999999996</v>
      </c>
      <c r="M1922" s="37">
        <f t="shared" si="475"/>
        <v>23.31165</v>
      </c>
      <c r="O1922" s="39">
        <f t="shared" si="476"/>
        <v>30458.437558299353</v>
      </c>
      <c r="P1922" s="40">
        <f t="shared" si="477"/>
        <v>15994.749877808348</v>
      </c>
      <c r="Q1922" s="40">
        <f>S1922*F1922+T1922*G1922+AS1921*(1+$G$9/252)</f>
        <v>1565.4222123609754</v>
      </c>
      <c r="R1922" s="41">
        <f t="shared" si="480"/>
        <v>48018.609648468671</v>
      </c>
      <c r="S1922" s="36">
        <f>AU1921*H1921</f>
        <v>662.13994691955111</v>
      </c>
      <c r="T1922" s="37">
        <f>AV1921*I1921</f>
        <v>686.46995183726813</v>
      </c>
      <c r="U1922" s="57">
        <f t="shared" si="483"/>
        <v>0.63430486182914048</v>
      </c>
      <c r="V1922" s="58">
        <f t="shared" si="481"/>
        <v>0.33309481459170959</v>
      </c>
      <c r="W1922" s="59">
        <f t="shared" si="482"/>
        <v>3.2600323579150055E-2</v>
      </c>
      <c r="Y1922" s="7">
        <f t="shared" si="478"/>
        <v>0</v>
      </c>
      <c r="Z1922" s="40"/>
      <c r="AA1922" s="40"/>
      <c r="AB1922" s="40"/>
      <c r="AC1922" s="40"/>
      <c r="AD1922" s="40"/>
      <c r="AE1922" s="40"/>
      <c r="AF1922" s="40"/>
      <c r="AG1922" s="41"/>
      <c r="AH1922" s="40"/>
      <c r="AI1922" s="40"/>
      <c r="AJ1922" s="40"/>
      <c r="AK1922" s="40"/>
      <c r="AL1922" s="40"/>
      <c r="AM1922" s="41"/>
      <c r="AN1922" s="36">
        <f>Y1922*(IF(AND(AH1922&gt;0,AI1922&lt;0),AH1922,0)+IF(AND(AJ1922&lt;0,AK1922&gt;0),AJ1922,0)+IF(AND(AL1922&gt;0,AM1922&gt;0),AL1922,0))</f>
        <v>0</v>
      </c>
      <c r="AO1922" s="37">
        <f>Y1922*(IF(AND(AH1922&gt;0,AI1922&lt;0),AI1922,0)+IF(AND(AJ1922&lt;0,AK1922&gt;0),AK1922,0)+IF(AND(AL1922&gt;0,AM1922&gt;0),AM1922,0))</f>
        <v>0</v>
      </c>
      <c r="AQ1922" s="40">
        <f>AU1922*D1922</f>
        <v>30458.437558299353</v>
      </c>
      <c r="AR1922" s="40">
        <f>AV1922*E1922</f>
        <v>15994.749877808348</v>
      </c>
      <c r="AS1922" s="40">
        <f>IF(AND(Y1922&lt;&gt;0,AN1922&lt;&gt;0),0,Q1922)</f>
        <v>1565.4222123609754</v>
      </c>
      <c r="AT1922" s="41">
        <f t="shared" si="484"/>
        <v>48018.609648468671</v>
      </c>
      <c r="AU1922" s="42">
        <f>S1922+AN1922</f>
        <v>662.13994691955111</v>
      </c>
      <c r="AV1922" s="37">
        <f>T1922+AO1922</f>
        <v>686.46995183726813</v>
      </c>
      <c r="AW1922" s="58">
        <f t="shared" si="469"/>
        <v>0.63430486182914048</v>
      </c>
      <c r="AX1922" s="58">
        <f t="shared" si="470"/>
        <v>0.33309481459170959</v>
      </c>
      <c r="AY1922" s="59">
        <f t="shared" si="471"/>
        <v>3.2600323579150055E-2</v>
      </c>
      <c r="AZ1922" s="54">
        <f t="shared" si="479"/>
        <v>-5.3657255296900352E-2</v>
      </c>
    </row>
    <row r="1923" spans="3:52" x14ac:dyDescent="0.25">
      <c r="C1923" s="35">
        <v>37460</v>
      </c>
      <c r="D1923" s="36">
        <v>45.99</v>
      </c>
      <c r="E1923" s="37">
        <v>23.84</v>
      </c>
      <c r="F1923" s="38">
        <v>0</v>
      </c>
      <c r="G1923" s="7">
        <v>0</v>
      </c>
      <c r="H1923" s="38">
        <v>1</v>
      </c>
      <c r="I1923" s="7">
        <v>1</v>
      </c>
      <c r="J1923" s="36">
        <f t="shared" si="472"/>
        <v>45.967005000000007</v>
      </c>
      <c r="K1923" s="37">
        <f t="shared" si="473"/>
        <v>23.82808</v>
      </c>
      <c r="L1923" s="36">
        <f t="shared" si="474"/>
        <v>46.012994999999997</v>
      </c>
      <c r="M1923" s="37">
        <f t="shared" si="475"/>
        <v>23.85192</v>
      </c>
      <c r="O1923" s="39">
        <f t="shared" si="476"/>
        <v>30451.816158830155</v>
      </c>
      <c r="P1923" s="40">
        <f t="shared" si="477"/>
        <v>16365.443651800471</v>
      </c>
      <c r="Q1923" s="40">
        <f>S1923*F1923+T1923*G1923+AS1922*(1+$G$9/252)</f>
        <v>1565.4843322900372</v>
      </c>
      <c r="R1923" s="41">
        <f t="shared" si="480"/>
        <v>48382.744142920659</v>
      </c>
      <c r="S1923" s="36">
        <f>AU1922*H1922</f>
        <v>662.13994691955111</v>
      </c>
      <c r="T1923" s="37">
        <f>AV1922*I1922</f>
        <v>686.46995183726813</v>
      </c>
      <c r="U1923" s="57">
        <f t="shared" si="483"/>
        <v>0.62939415070953253</v>
      </c>
      <c r="V1923" s="58">
        <f t="shared" si="481"/>
        <v>0.33824959583643327</v>
      </c>
      <c r="W1923" s="59">
        <f t="shared" si="482"/>
        <v>3.235625345403436E-2</v>
      </c>
      <c r="Y1923" s="7">
        <f t="shared" si="478"/>
        <v>0</v>
      </c>
      <c r="Z1923" s="40"/>
      <c r="AA1923" s="40"/>
      <c r="AB1923" s="40"/>
      <c r="AC1923" s="40"/>
      <c r="AD1923" s="40"/>
      <c r="AE1923" s="40"/>
      <c r="AF1923" s="40"/>
      <c r="AG1923" s="41"/>
      <c r="AH1923" s="40"/>
      <c r="AI1923" s="40"/>
      <c r="AJ1923" s="40"/>
      <c r="AK1923" s="40"/>
      <c r="AL1923" s="40"/>
      <c r="AM1923" s="41"/>
      <c r="AN1923" s="36">
        <f>Y1923*(IF(AND(AH1923&gt;0,AI1923&lt;0),AH1923,0)+IF(AND(AJ1923&lt;0,AK1923&gt;0),AJ1923,0)+IF(AND(AL1923&gt;0,AM1923&gt;0),AL1923,0))</f>
        <v>0</v>
      </c>
      <c r="AO1923" s="37">
        <f>Y1923*(IF(AND(AH1923&gt;0,AI1923&lt;0),AI1923,0)+IF(AND(AJ1923&lt;0,AK1923&gt;0),AK1923,0)+IF(AND(AL1923&gt;0,AM1923&gt;0),AM1923,0))</f>
        <v>0</v>
      </c>
      <c r="AQ1923" s="40">
        <f>AU1923*D1923</f>
        <v>30451.816158830155</v>
      </c>
      <c r="AR1923" s="40">
        <f>AV1923*E1923</f>
        <v>16365.443651800471</v>
      </c>
      <c r="AS1923" s="40">
        <f>IF(AND(Y1923&lt;&gt;0,AN1923&lt;&gt;0),0,Q1923)</f>
        <v>1565.4843322900372</v>
      </c>
      <c r="AT1923" s="41">
        <f t="shared" si="484"/>
        <v>48382.744142920659</v>
      </c>
      <c r="AU1923" s="42">
        <f>S1923+AN1923</f>
        <v>662.13994691955111</v>
      </c>
      <c r="AV1923" s="37">
        <f>T1923+AO1923</f>
        <v>686.46995183726813</v>
      </c>
      <c r="AW1923" s="58">
        <f t="shared" si="469"/>
        <v>0.62939415070953253</v>
      </c>
      <c r="AX1923" s="58">
        <f t="shared" si="470"/>
        <v>0.33824959583643327</v>
      </c>
      <c r="AY1923" s="59">
        <f t="shared" si="471"/>
        <v>3.235625345403436E-2</v>
      </c>
      <c r="AZ1923" s="54">
        <f t="shared" si="479"/>
        <v>7.5831952886125098E-3</v>
      </c>
    </row>
    <row r="1924" spans="3:52" x14ac:dyDescent="0.25">
      <c r="C1924" s="35">
        <v>37461</v>
      </c>
      <c r="D1924" s="36">
        <v>45.95</v>
      </c>
      <c r="E1924" s="37">
        <v>23.77</v>
      </c>
      <c r="F1924" s="38">
        <v>0</v>
      </c>
      <c r="G1924" s="7">
        <v>0</v>
      </c>
      <c r="H1924" s="38">
        <v>1</v>
      </c>
      <c r="I1924" s="7">
        <v>1</v>
      </c>
      <c r="J1924" s="36">
        <f t="shared" si="472"/>
        <v>45.927025000000008</v>
      </c>
      <c r="K1924" s="37">
        <f t="shared" si="473"/>
        <v>23.758115</v>
      </c>
      <c r="L1924" s="36">
        <f t="shared" si="474"/>
        <v>45.972974999999998</v>
      </c>
      <c r="M1924" s="37">
        <f t="shared" si="475"/>
        <v>23.781884999999999</v>
      </c>
      <c r="O1924" s="39">
        <f t="shared" si="476"/>
        <v>30425.330560953375</v>
      </c>
      <c r="P1924" s="40">
        <f t="shared" si="477"/>
        <v>16317.390755171864</v>
      </c>
      <c r="Q1924" s="40">
        <f>S1924*F1924+T1924*G1924+AS1923*(1+$G$9/252)</f>
        <v>1565.5464546841756</v>
      </c>
      <c r="R1924" s="41">
        <f t="shared" si="480"/>
        <v>48308.267770809412</v>
      </c>
      <c r="S1924" s="36">
        <f>AU1923*H1923</f>
        <v>662.13994691955111</v>
      </c>
      <c r="T1924" s="37">
        <f>AV1923*I1923</f>
        <v>686.46995183726813</v>
      </c>
      <c r="U1924" s="57">
        <f t="shared" si="483"/>
        <v>0.62981621914702723</v>
      </c>
      <c r="V1924" s="58">
        <f t="shared" si="481"/>
        <v>0.33777635812956541</v>
      </c>
      <c r="W1924" s="59">
        <f t="shared" si="482"/>
        <v>3.2407422723407346E-2</v>
      </c>
      <c r="Y1924" s="7">
        <f t="shared" si="478"/>
        <v>0</v>
      </c>
      <c r="Z1924" s="40"/>
      <c r="AA1924" s="40"/>
      <c r="AB1924" s="40"/>
      <c r="AC1924" s="40"/>
      <c r="AD1924" s="40"/>
      <c r="AE1924" s="40"/>
      <c r="AF1924" s="40"/>
      <c r="AG1924" s="41"/>
      <c r="AH1924" s="40"/>
      <c r="AI1924" s="40"/>
      <c r="AJ1924" s="40"/>
      <c r="AK1924" s="40"/>
      <c r="AL1924" s="40"/>
      <c r="AM1924" s="41"/>
      <c r="AN1924" s="36">
        <f>Y1924*(IF(AND(AH1924&gt;0,AI1924&lt;0),AH1924,0)+IF(AND(AJ1924&lt;0,AK1924&gt;0),AJ1924,0)+IF(AND(AL1924&gt;0,AM1924&gt;0),AL1924,0))</f>
        <v>0</v>
      </c>
      <c r="AO1924" s="37">
        <f>Y1924*(IF(AND(AH1924&gt;0,AI1924&lt;0),AI1924,0)+IF(AND(AJ1924&lt;0,AK1924&gt;0),AK1924,0)+IF(AND(AL1924&gt;0,AM1924&gt;0),AM1924,0))</f>
        <v>0</v>
      </c>
      <c r="AQ1924" s="40">
        <f>AU1924*D1924</f>
        <v>30425.330560953375</v>
      </c>
      <c r="AR1924" s="40">
        <f>AV1924*E1924</f>
        <v>16317.390755171864</v>
      </c>
      <c r="AS1924" s="40">
        <f>IF(AND(Y1924&lt;&gt;0,AN1924&lt;&gt;0),0,Q1924)</f>
        <v>1565.5464546841756</v>
      </c>
      <c r="AT1924" s="41">
        <f t="shared" si="484"/>
        <v>48308.267770809412</v>
      </c>
      <c r="AU1924" s="42">
        <f>S1924+AN1924</f>
        <v>662.13994691955111</v>
      </c>
      <c r="AV1924" s="37">
        <f>T1924+AO1924</f>
        <v>686.46995183726813</v>
      </c>
      <c r="AW1924" s="58">
        <f t="shared" si="469"/>
        <v>0.62981621914702723</v>
      </c>
      <c r="AX1924" s="58">
        <f t="shared" si="470"/>
        <v>0.33777635812956541</v>
      </c>
      <c r="AY1924" s="59">
        <f t="shared" si="471"/>
        <v>3.2407422723407346E-2</v>
      </c>
      <c r="AZ1924" s="54">
        <f t="shared" si="479"/>
        <v>-1.5393168252558764E-3</v>
      </c>
    </row>
    <row r="1925" spans="3:52" x14ac:dyDescent="0.25">
      <c r="C1925" s="35">
        <v>37462</v>
      </c>
      <c r="D1925" s="36">
        <v>46.74</v>
      </c>
      <c r="E1925" s="37">
        <v>21.85</v>
      </c>
      <c r="F1925" s="38">
        <v>0</v>
      </c>
      <c r="G1925" s="7">
        <v>0</v>
      </c>
      <c r="H1925" s="38">
        <v>1</v>
      </c>
      <c r="I1925" s="7">
        <v>1</v>
      </c>
      <c r="J1925" s="36">
        <f t="shared" si="472"/>
        <v>46.716630000000002</v>
      </c>
      <c r="K1925" s="37">
        <f t="shared" si="473"/>
        <v>21.839075000000001</v>
      </c>
      <c r="L1925" s="36">
        <f t="shared" si="474"/>
        <v>46.763370000000002</v>
      </c>
      <c r="M1925" s="37">
        <f t="shared" si="475"/>
        <v>21.860925000000002</v>
      </c>
      <c r="O1925" s="39">
        <f t="shared" si="476"/>
        <v>30948.421119019818</v>
      </c>
      <c r="P1925" s="40">
        <f t="shared" si="477"/>
        <v>14999.36844764431</v>
      </c>
      <c r="Q1925" s="40">
        <f>S1925*F1925+T1925*G1925+AS1924*(1+$G$9/252)</f>
        <v>1565.6085795434883</v>
      </c>
      <c r="R1925" s="41">
        <f t="shared" si="480"/>
        <v>47513.398146207619</v>
      </c>
      <c r="S1925" s="36">
        <f>AU1924*H1924</f>
        <v>662.13994691955111</v>
      </c>
      <c r="T1925" s="37">
        <f>AV1924*I1924</f>
        <v>686.46995183726813</v>
      </c>
      <c r="U1925" s="57">
        <f t="shared" si="483"/>
        <v>0.65136198054674466</v>
      </c>
      <c r="V1925" s="58">
        <f t="shared" si="481"/>
        <v>0.31568713316375407</v>
      </c>
      <c r="W1925" s="59">
        <f t="shared" si="482"/>
        <v>3.2950886289501283E-2</v>
      </c>
      <c r="Y1925" s="7">
        <f t="shared" si="478"/>
        <v>0</v>
      </c>
      <c r="Z1925" s="40"/>
      <c r="AA1925" s="40"/>
      <c r="AB1925" s="40"/>
      <c r="AC1925" s="40"/>
      <c r="AD1925" s="40"/>
      <c r="AE1925" s="40"/>
      <c r="AF1925" s="40"/>
      <c r="AG1925" s="41"/>
      <c r="AH1925" s="40"/>
      <c r="AI1925" s="40"/>
      <c r="AJ1925" s="40"/>
      <c r="AK1925" s="40"/>
      <c r="AL1925" s="40"/>
      <c r="AM1925" s="41"/>
      <c r="AN1925" s="36">
        <f>Y1925*(IF(AND(AH1925&gt;0,AI1925&lt;0),AH1925,0)+IF(AND(AJ1925&lt;0,AK1925&gt;0),AJ1925,0)+IF(AND(AL1925&gt;0,AM1925&gt;0),AL1925,0))</f>
        <v>0</v>
      </c>
      <c r="AO1925" s="37">
        <f>Y1925*(IF(AND(AH1925&gt;0,AI1925&lt;0),AI1925,0)+IF(AND(AJ1925&lt;0,AK1925&gt;0),AK1925,0)+IF(AND(AL1925&gt;0,AM1925&gt;0),AM1925,0))</f>
        <v>0</v>
      </c>
      <c r="AQ1925" s="40">
        <f>AU1925*D1925</f>
        <v>30948.421119019818</v>
      </c>
      <c r="AR1925" s="40">
        <f>AV1925*E1925</f>
        <v>14999.36844764431</v>
      </c>
      <c r="AS1925" s="40">
        <f>IF(AND(Y1925&lt;&gt;0,AN1925&lt;&gt;0),0,Q1925)</f>
        <v>1565.6085795434883</v>
      </c>
      <c r="AT1925" s="41">
        <f t="shared" si="484"/>
        <v>47513.398146207619</v>
      </c>
      <c r="AU1925" s="42">
        <f>S1925+AN1925</f>
        <v>662.13994691955111</v>
      </c>
      <c r="AV1925" s="37">
        <f>T1925+AO1925</f>
        <v>686.46995183726813</v>
      </c>
      <c r="AW1925" s="58">
        <f t="shared" si="469"/>
        <v>0.65136198054674466</v>
      </c>
      <c r="AX1925" s="58">
        <f t="shared" si="470"/>
        <v>0.31568713316375407</v>
      </c>
      <c r="AY1925" s="59">
        <f t="shared" si="471"/>
        <v>3.2950886289501283E-2</v>
      </c>
      <c r="AZ1925" s="54">
        <f t="shared" si="479"/>
        <v>-1.6454111506811198E-2</v>
      </c>
    </row>
    <row r="1926" spans="3:52" x14ac:dyDescent="0.25">
      <c r="C1926" s="35">
        <v>37463</v>
      </c>
      <c r="D1926" s="36">
        <v>47.03</v>
      </c>
      <c r="E1926" s="37">
        <v>23.49</v>
      </c>
      <c r="F1926" s="38">
        <v>0</v>
      </c>
      <c r="G1926" s="7">
        <v>0</v>
      </c>
      <c r="H1926" s="38">
        <v>1</v>
      </c>
      <c r="I1926" s="7">
        <v>1</v>
      </c>
      <c r="J1926" s="36">
        <f t="shared" si="472"/>
        <v>47.006485000000005</v>
      </c>
      <c r="K1926" s="37">
        <f t="shared" si="473"/>
        <v>23.478255000000001</v>
      </c>
      <c r="L1926" s="36">
        <f t="shared" si="474"/>
        <v>47.053514999999997</v>
      </c>
      <c r="M1926" s="37">
        <f t="shared" si="475"/>
        <v>23.501744999999996</v>
      </c>
      <c r="O1926" s="39">
        <f t="shared" si="476"/>
        <v>31140.441703626489</v>
      </c>
      <c r="P1926" s="40">
        <f t="shared" si="477"/>
        <v>16125.179168657427</v>
      </c>
      <c r="Q1926" s="40">
        <f>S1926*F1926+T1926*G1926+AS1925*(1+$G$9/252)</f>
        <v>1565.6707068680732</v>
      </c>
      <c r="R1926" s="41">
        <f t="shared" si="480"/>
        <v>48831.291579151984</v>
      </c>
      <c r="S1926" s="36">
        <f>AU1925*H1925</f>
        <v>662.13994691955111</v>
      </c>
      <c r="T1926" s="37">
        <f>AV1925*I1925</f>
        <v>686.46995183726813</v>
      </c>
      <c r="U1926" s="57">
        <f t="shared" si="483"/>
        <v>0.63771488929696019</v>
      </c>
      <c r="V1926" s="58">
        <f t="shared" si="481"/>
        <v>0.33022225395205207</v>
      </c>
      <c r="W1926" s="59">
        <f t="shared" si="482"/>
        <v>3.2062856750987932E-2</v>
      </c>
      <c r="Y1926" s="7">
        <f t="shared" si="478"/>
        <v>0</v>
      </c>
      <c r="Z1926" s="40"/>
      <c r="AA1926" s="40"/>
      <c r="AB1926" s="40"/>
      <c r="AC1926" s="40"/>
      <c r="AD1926" s="40"/>
      <c r="AE1926" s="40"/>
      <c r="AF1926" s="40"/>
      <c r="AG1926" s="41"/>
      <c r="AH1926" s="40"/>
      <c r="AI1926" s="40"/>
      <c r="AJ1926" s="40"/>
      <c r="AK1926" s="40"/>
      <c r="AL1926" s="40"/>
      <c r="AM1926" s="41"/>
      <c r="AN1926" s="36">
        <f>Y1926*(IF(AND(AH1926&gt;0,AI1926&lt;0),AH1926,0)+IF(AND(AJ1926&lt;0,AK1926&gt;0),AJ1926,0)+IF(AND(AL1926&gt;0,AM1926&gt;0),AL1926,0))</f>
        <v>0</v>
      </c>
      <c r="AO1926" s="37">
        <f>Y1926*(IF(AND(AH1926&gt;0,AI1926&lt;0),AI1926,0)+IF(AND(AJ1926&lt;0,AK1926&gt;0),AK1926,0)+IF(AND(AL1926&gt;0,AM1926&gt;0),AM1926,0))</f>
        <v>0</v>
      </c>
      <c r="AQ1926" s="40">
        <f>AU1926*D1926</f>
        <v>31140.441703626489</v>
      </c>
      <c r="AR1926" s="40">
        <f>AV1926*E1926</f>
        <v>16125.179168657427</v>
      </c>
      <c r="AS1926" s="40">
        <f>IF(AND(Y1926&lt;&gt;0,AN1926&lt;&gt;0),0,Q1926)</f>
        <v>1565.6707068680732</v>
      </c>
      <c r="AT1926" s="41">
        <f t="shared" si="484"/>
        <v>48831.291579151984</v>
      </c>
      <c r="AU1926" s="42">
        <f>S1926+AN1926</f>
        <v>662.13994691955111</v>
      </c>
      <c r="AV1926" s="37">
        <f>T1926+AO1926</f>
        <v>686.46995183726813</v>
      </c>
      <c r="AW1926" s="58">
        <f t="shared" si="469"/>
        <v>0.63771488929696019</v>
      </c>
      <c r="AX1926" s="58">
        <f t="shared" si="470"/>
        <v>0.33022225395205207</v>
      </c>
      <c r="AY1926" s="59">
        <f t="shared" si="471"/>
        <v>3.2062856750987932E-2</v>
      </c>
      <c r="AZ1926" s="54">
        <f t="shared" si="479"/>
        <v>2.7737301147961801E-2</v>
      </c>
    </row>
    <row r="1927" spans="3:52" x14ac:dyDescent="0.25">
      <c r="C1927" s="35">
        <v>37466</v>
      </c>
      <c r="D1927" s="36">
        <v>49.62</v>
      </c>
      <c r="E1927" s="37">
        <v>24.68</v>
      </c>
      <c r="F1927" s="38">
        <v>0</v>
      </c>
      <c r="G1927" s="7">
        <v>0</v>
      </c>
      <c r="H1927" s="38">
        <v>1</v>
      </c>
      <c r="I1927" s="7">
        <v>1</v>
      </c>
      <c r="J1927" s="36">
        <f t="shared" si="472"/>
        <v>49.595190000000002</v>
      </c>
      <c r="K1927" s="37">
        <f t="shared" si="473"/>
        <v>24.667660000000001</v>
      </c>
      <c r="L1927" s="36">
        <f t="shared" si="474"/>
        <v>49.644809999999993</v>
      </c>
      <c r="M1927" s="37">
        <f t="shared" si="475"/>
        <v>24.692339999999998</v>
      </c>
      <c r="O1927" s="39">
        <f t="shared" si="476"/>
        <v>32855.384166148127</v>
      </c>
      <c r="P1927" s="40">
        <f t="shared" si="477"/>
        <v>16942.078411343777</v>
      </c>
      <c r="Q1927" s="40">
        <f>S1927*F1927+T1927*G1927+AS1926*(1+$G$9/252)</f>
        <v>1565.7328366580282</v>
      </c>
      <c r="R1927" s="41">
        <f t="shared" si="480"/>
        <v>51363.19541414993</v>
      </c>
      <c r="S1927" s="36">
        <f>AU1926*H1926</f>
        <v>662.13994691955111</v>
      </c>
      <c r="T1927" s="37">
        <f>AV1926*I1926</f>
        <v>686.46995183726813</v>
      </c>
      <c r="U1927" s="57">
        <f t="shared" si="483"/>
        <v>0.63966783805465643</v>
      </c>
      <c r="V1927" s="58">
        <f t="shared" si="481"/>
        <v>0.32984860608334432</v>
      </c>
      <c r="W1927" s="59">
        <f t="shared" si="482"/>
        <v>3.0483555861999349E-2</v>
      </c>
      <c r="Y1927" s="7">
        <f t="shared" si="478"/>
        <v>0</v>
      </c>
      <c r="Z1927" s="40"/>
      <c r="AA1927" s="40"/>
      <c r="AB1927" s="40"/>
      <c r="AC1927" s="40"/>
      <c r="AD1927" s="40"/>
      <c r="AE1927" s="40"/>
      <c r="AF1927" s="40"/>
      <c r="AG1927" s="41"/>
      <c r="AH1927" s="40"/>
      <c r="AI1927" s="40"/>
      <c r="AJ1927" s="40"/>
      <c r="AK1927" s="40"/>
      <c r="AL1927" s="40"/>
      <c r="AM1927" s="41"/>
      <c r="AN1927" s="36">
        <f>Y1927*(IF(AND(AH1927&gt;0,AI1927&lt;0),AH1927,0)+IF(AND(AJ1927&lt;0,AK1927&gt;0),AJ1927,0)+IF(AND(AL1927&gt;0,AM1927&gt;0),AL1927,0))</f>
        <v>0</v>
      </c>
      <c r="AO1927" s="37">
        <f>Y1927*(IF(AND(AH1927&gt;0,AI1927&lt;0),AI1927,0)+IF(AND(AJ1927&lt;0,AK1927&gt;0),AK1927,0)+IF(AND(AL1927&gt;0,AM1927&gt;0),AM1927,0))</f>
        <v>0</v>
      </c>
      <c r="AQ1927" s="40">
        <f>AU1927*D1927</f>
        <v>32855.384166148127</v>
      </c>
      <c r="AR1927" s="40">
        <f>AV1927*E1927</f>
        <v>16942.078411343777</v>
      </c>
      <c r="AS1927" s="40">
        <f>IF(AND(Y1927&lt;&gt;0,AN1927&lt;&gt;0),0,Q1927)</f>
        <v>1565.7328366580282</v>
      </c>
      <c r="AT1927" s="41">
        <f t="shared" si="484"/>
        <v>51363.19541414993</v>
      </c>
      <c r="AU1927" s="42">
        <f>S1927+AN1927</f>
        <v>662.13994691955111</v>
      </c>
      <c r="AV1927" s="37">
        <f>T1927+AO1927</f>
        <v>686.46995183726813</v>
      </c>
      <c r="AW1927" s="58">
        <f t="shared" si="469"/>
        <v>0.63966783805465643</v>
      </c>
      <c r="AX1927" s="58">
        <f t="shared" si="470"/>
        <v>0.32984860608334432</v>
      </c>
      <c r="AY1927" s="59">
        <f t="shared" si="471"/>
        <v>3.0483555861999349E-2</v>
      </c>
      <c r="AZ1927" s="54">
        <f t="shared" si="479"/>
        <v>5.185002798654037E-2</v>
      </c>
    </row>
    <row r="1928" spans="3:52" x14ac:dyDescent="0.25">
      <c r="C1928" s="35">
        <v>37467</v>
      </c>
      <c r="D1928" s="36">
        <v>49.07</v>
      </c>
      <c r="E1928" s="37">
        <v>24.5</v>
      </c>
      <c r="F1928" s="38">
        <v>0</v>
      </c>
      <c r="G1928" s="7">
        <v>0</v>
      </c>
      <c r="H1928" s="38">
        <v>1</v>
      </c>
      <c r="I1928" s="7">
        <v>1</v>
      </c>
      <c r="J1928" s="36">
        <f t="shared" si="472"/>
        <v>49.045465</v>
      </c>
      <c r="K1928" s="37">
        <f t="shared" si="473"/>
        <v>24.487750000000002</v>
      </c>
      <c r="L1928" s="36">
        <f t="shared" si="474"/>
        <v>49.094535</v>
      </c>
      <c r="M1928" s="37">
        <f t="shared" si="475"/>
        <v>24.512249999999998</v>
      </c>
      <c r="O1928" s="39">
        <f t="shared" si="476"/>
        <v>32491.207195342373</v>
      </c>
      <c r="P1928" s="40">
        <f t="shared" si="477"/>
        <v>16818.513820013068</v>
      </c>
      <c r="Q1928" s="40">
        <f>S1928*F1928+T1928*G1928+AS1927*(1+$G$9/252)</f>
        <v>1565.7949689134509</v>
      </c>
      <c r="R1928" s="41">
        <f t="shared" si="480"/>
        <v>50875.515984268888</v>
      </c>
      <c r="S1928" s="36">
        <f>AU1927*H1927</f>
        <v>662.13994691955111</v>
      </c>
      <c r="T1928" s="37">
        <f>AV1927*I1927</f>
        <v>686.46995183726813</v>
      </c>
      <c r="U1928" s="57">
        <f t="shared" si="483"/>
        <v>0.63864133005331902</v>
      </c>
      <c r="V1928" s="58">
        <f t="shared" si="481"/>
        <v>0.33058168540665978</v>
      </c>
      <c r="W1928" s="59">
        <f t="shared" si="482"/>
        <v>3.0776984540021316E-2</v>
      </c>
      <c r="Y1928" s="7">
        <f t="shared" si="478"/>
        <v>0</v>
      </c>
      <c r="Z1928" s="40"/>
      <c r="AA1928" s="40"/>
      <c r="AB1928" s="40"/>
      <c r="AC1928" s="40"/>
      <c r="AD1928" s="40"/>
      <c r="AE1928" s="40"/>
      <c r="AF1928" s="40"/>
      <c r="AG1928" s="41"/>
      <c r="AH1928" s="40"/>
      <c r="AI1928" s="40"/>
      <c r="AJ1928" s="40"/>
      <c r="AK1928" s="40"/>
      <c r="AL1928" s="40"/>
      <c r="AM1928" s="41"/>
      <c r="AN1928" s="36">
        <f>Y1928*(IF(AND(AH1928&gt;0,AI1928&lt;0),AH1928,0)+IF(AND(AJ1928&lt;0,AK1928&gt;0),AJ1928,0)+IF(AND(AL1928&gt;0,AM1928&gt;0),AL1928,0))</f>
        <v>0</v>
      </c>
      <c r="AO1928" s="37">
        <f>Y1928*(IF(AND(AH1928&gt;0,AI1928&lt;0),AI1928,0)+IF(AND(AJ1928&lt;0,AK1928&gt;0),AK1928,0)+IF(AND(AL1928&gt;0,AM1928&gt;0),AM1928,0))</f>
        <v>0</v>
      </c>
      <c r="AQ1928" s="40">
        <f>AU1928*D1928</f>
        <v>32491.207195342373</v>
      </c>
      <c r="AR1928" s="40">
        <f>AV1928*E1928</f>
        <v>16818.513820013068</v>
      </c>
      <c r="AS1928" s="40">
        <f>IF(AND(Y1928&lt;&gt;0,AN1928&lt;&gt;0),0,Q1928)</f>
        <v>1565.7949689134509</v>
      </c>
      <c r="AT1928" s="41">
        <f t="shared" si="484"/>
        <v>50875.515984268888</v>
      </c>
      <c r="AU1928" s="42">
        <f>S1928+AN1928</f>
        <v>662.13994691955111</v>
      </c>
      <c r="AV1928" s="37">
        <f>T1928+AO1928</f>
        <v>686.46995183726813</v>
      </c>
      <c r="AW1928" s="58">
        <f t="shared" si="469"/>
        <v>0.63864133005331902</v>
      </c>
      <c r="AX1928" s="58">
        <f t="shared" si="470"/>
        <v>0.33058168540665978</v>
      </c>
      <c r="AY1928" s="59">
        <f t="shared" si="471"/>
        <v>3.0776984540021316E-2</v>
      </c>
      <c r="AZ1928" s="54">
        <f t="shared" si="479"/>
        <v>-9.4947252784567393E-3</v>
      </c>
    </row>
    <row r="1929" spans="3:52" x14ac:dyDescent="0.25">
      <c r="C1929" s="35">
        <v>37468</v>
      </c>
      <c r="D1929" s="36">
        <v>50.95</v>
      </c>
      <c r="E1929" s="37">
        <v>24.75</v>
      </c>
      <c r="F1929" s="38">
        <v>0</v>
      </c>
      <c r="G1929" s="7">
        <v>0</v>
      </c>
      <c r="H1929" s="38">
        <v>1</v>
      </c>
      <c r="I1929" s="7">
        <v>1</v>
      </c>
      <c r="J1929" s="36">
        <f t="shared" si="472"/>
        <v>50.924525000000003</v>
      </c>
      <c r="K1929" s="37">
        <f t="shared" si="473"/>
        <v>24.737625000000001</v>
      </c>
      <c r="L1929" s="36">
        <f t="shared" si="474"/>
        <v>50.975475000000003</v>
      </c>
      <c r="M1929" s="37">
        <f t="shared" si="475"/>
        <v>24.762374999999999</v>
      </c>
      <c r="O1929" s="39">
        <f t="shared" si="476"/>
        <v>33736.030295551129</v>
      </c>
      <c r="P1929" s="40">
        <f t="shared" si="477"/>
        <v>16990.131307972388</v>
      </c>
      <c r="Q1929" s="40">
        <f>S1929*F1929+T1929*G1929+AS1928*(1+$G$9/252)</f>
        <v>1565.8571036344395</v>
      </c>
      <c r="R1929" s="41">
        <f t="shared" si="480"/>
        <v>52292.018707157957</v>
      </c>
      <c r="S1929" s="36">
        <f>AU1928*H1928</f>
        <v>662.13994691955111</v>
      </c>
      <c r="T1929" s="37">
        <f>AV1928*I1928</f>
        <v>686.46995183726813</v>
      </c>
      <c r="U1929" s="57">
        <f t="shared" si="483"/>
        <v>0.64514683367795089</v>
      </c>
      <c r="V1929" s="58">
        <f t="shared" si="481"/>
        <v>0.32490869023663654</v>
      </c>
      <c r="W1929" s="59">
        <f t="shared" si="482"/>
        <v>2.9944476085412595E-2</v>
      </c>
      <c r="Y1929" s="7">
        <f t="shared" si="478"/>
        <v>0</v>
      </c>
      <c r="Z1929" s="40"/>
      <c r="AA1929" s="40"/>
      <c r="AB1929" s="40"/>
      <c r="AC1929" s="40"/>
      <c r="AD1929" s="40"/>
      <c r="AE1929" s="40"/>
      <c r="AF1929" s="40"/>
      <c r="AG1929" s="41"/>
      <c r="AH1929" s="40"/>
      <c r="AI1929" s="40"/>
      <c r="AJ1929" s="40"/>
      <c r="AK1929" s="40"/>
      <c r="AL1929" s="40"/>
      <c r="AM1929" s="41"/>
      <c r="AN1929" s="36">
        <f>Y1929*(IF(AND(AH1929&gt;0,AI1929&lt;0),AH1929,0)+IF(AND(AJ1929&lt;0,AK1929&gt;0),AJ1929,0)+IF(AND(AL1929&gt;0,AM1929&gt;0),AL1929,0))</f>
        <v>0</v>
      </c>
      <c r="AO1929" s="37">
        <f>Y1929*(IF(AND(AH1929&gt;0,AI1929&lt;0),AI1929,0)+IF(AND(AJ1929&lt;0,AK1929&gt;0),AK1929,0)+IF(AND(AL1929&gt;0,AM1929&gt;0),AM1929,0))</f>
        <v>0</v>
      </c>
      <c r="AQ1929" s="40">
        <f>AU1929*D1929</f>
        <v>33736.030295551129</v>
      </c>
      <c r="AR1929" s="40">
        <f>AV1929*E1929</f>
        <v>16990.131307972388</v>
      </c>
      <c r="AS1929" s="40">
        <f>IF(AND(Y1929&lt;&gt;0,AN1929&lt;&gt;0),0,Q1929)</f>
        <v>1565.8571036344395</v>
      </c>
      <c r="AT1929" s="41">
        <f t="shared" si="484"/>
        <v>52292.018707157957</v>
      </c>
      <c r="AU1929" s="42">
        <f>S1929+AN1929</f>
        <v>662.13994691955111</v>
      </c>
      <c r="AV1929" s="37">
        <f>T1929+AO1929</f>
        <v>686.46995183726813</v>
      </c>
      <c r="AW1929" s="58">
        <f t="shared" si="469"/>
        <v>0.64514683367795089</v>
      </c>
      <c r="AX1929" s="58">
        <f t="shared" si="470"/>
        <v>0.32490869023663654</v>
      </c>
      <c r="AY1929" s="59">
        <f t="shared" si="471"/>
        <v>2.9944476085412595E-2</v>
      </c>
      <c r="AZ1929" s="54">
        <f t="shared" si="479"/>
        <v>2.7842522979561801E-2</v>
      </c>
    </row>
    <row r="1930" spans="3:52" x14ac:dyDescent="0.25">
      <c r="C1930" s="35">
        <v>37469</v>
      </c>
      <c r="D1930" s="36">
        <v>48.7</v>
      </c>
      <c r="E1930" s="37">
        <v>24.34</v>
      </c>
      <c r="F1930" s="38">
        <v>0</v>
      </c>
      <c r="G1930" s="7">
        <v>0</v>
      </c>
      <c r="H1930" s="38">
        <v>1</v>
      </c>
      <c r="I1930" s="7">
        <v>1</v>
      </c>
      <c r="J1930" s="36">
        <f t="shared" si="472"/>
        <v>48.675650000000005</v>
      </c>
      <c r="K1930" s="37">
        <f t="shared" si="473"/>
        <v>24.327830000000002</v>
      </c>
      <c r="L1930" s="36">
        <f t="shared" si="474"/>
        <v>48.724350000000001</v>
      </c>
      <c r="M1930" s="37">
        <f t="shared" si="475"/>
        <v>24.352169999999997</v>
      </c>
      <c r="O1930" s="39">
        <f t="shared" si="476"/>
        <v>32246.21541498214</v>
      </c>
      <c r="P1930" s="40">
        <f t="shared" si="477"/>
        <v>16708.678627719106</v>
      </c>
      <c r="Q1930" s="40">
        <f>S1930*F1930+T1930*G1930+AS1929*(1+$G$9/252)</f>
        <v>1565.9192408210915</v>
      </c>
      <c r="R1930" s="41">
        <f t="shared" si="480"/>
        <v>50520.813283522337</v>
      </c>
      <c r="S1930" s="36">
        <f>AU1929*H1929</f>
        <v>662.13994691955111</v>
      </c>
      <c r="T1930" s="37">
        <f>AV1929*I1929</f>
        <v>686.46995183726813</v>
      </c>
      <c r="U1930" s="57">
        <f t="shared" si="483"/>
        <v>0.63827585739795356</v>
      </c>
      <c r="V1930" s="58">
        <f t="shared" si="481"/>
        <v>0.33072861543123139</v>
      </c>
      <c r="W1930" s="59">
        <f t="shared" si="482"/>
        <v>3.0995527170815072E-2</v>
      </c>
      <c r="Y1930" s="7">
        <f t="shared" si="478"/>
        <v>0</v>
      </c>
      <c r="Z1930" s="40"/>
      <c r="AA1930" s="40"/>
      <c r="AB1930" s="40"/>
      <c r="AC1930" s="40"/>
      <c r="AD1930" s="40"/>
      <c r="AE1930" s="40"/>
      <c r="AF1930" s="40"/>
      <c r="AG1930" s="41"/>
      <c r="AH1930" s="40"/>
      <c r="AI1930" s="40"/>
      <c r="AJ1930" s="40"/>
      <c r="AK1930" s="40"/>
      <c r="AL1930" s="40"/>
      <c r="AM1930" s="41"/>
      <c r="AN1930" s="36">
        <f>Y1930*(IF(AND(AH1930&gt;0,AI1930&lt;0),AH1930,0)+IF(AND(AJ1930&lt;0,AK1930&gt;0),AJ1930,0)+IF(AND(AL1930&gt;0,AM1930&gt;0),AL1930,0))</f>
        <v>0</v>
      </c>
      <c r="AO1930" s="37">
        <f>Y1930*(IF(AND(AH1930&gt;0,AI1930&lt;0),AI1930,0)+IF(AND(AJ1930&lt;0,AK1930&gt;0),AK1930,0)+IF(AND(AL1930&gt;0,AM1930&gt;0),AM1930,0))</f>
        <v>0</v>
      </c>
      <c r="AQ1930" s="40">
        <f>AU1930*D1930</f>
        <v>32246.21541498214</v>
      </c>
      <c r="AR1930" s="40">
        <f>AV1930*E1930</f>
        <v>16708.678627719106</v>
      </c>
      <c r="AS1930" s="40">
        <f>IF(AND(Y1930&lt;&gt;0,AN1930&lt;&gt;0),0,Q1930)</f>
        <v>1565.9192408210915</v>
      </c>
      <c r="AT1930" s="41">
        <f t="shared" si="484"/>
        <v>50520.813283522337</v>
      </c>
      <c r="AU1930" s="42">
        <f>S1930+AN1930</f>
        <v>662.13994691955111</v>
      </c>
      <c r="AV1930" s="37">
        <f>T1930+AO1930</f>
        <v>686.46995183726813</v>
      </c>
      <c r="AW1930" s="58">
        <f t="shared" si="469"/>
        <v>0.63827585739795356</v>
      </c>
      <c r="AX1930" s="58">
        <f t="shared" si="470"/>
        <v>0.33072861543123139</v>
      </c>
      <c r="AY1930" s="59">
        <f t="shared" si="471"/>
        <v>3.0995527170815072E-2</v>
      </c>
      <c r="AZ1930" s="54">
        <f t="shared" si="479"/>
        <v>-3.3871429472910553E-2</v>
      </c>
    </row>
    <row r="1931" spans="3:52" x14ac:dyDescent="0.25">
      <c r="C1931" s="35">
        <v>37470</v>
      </c>
      <c r="D1931" s="36">
        <v>46.72</v>
      </c>
      <c r="E1931" s="37">
        <v>23.8</v>
      </c>
      <c r="F1931" s="38">
        <v>0</v>
      </c>
      <c r="G1931" s="7">
        <v>0</v>
      </c>
      <c r="H1931" s="38">
        <v>1</v>
      </c>
      <c r="I1931" s="7">
        <v>1</v>
      </c>
      <c r="J1931" s="36">
        <f t="shared" si="472"/>
        <v>46.696640000000002</v>
      </c>
      <c r="K1931" s="37">
        <f t="shared" si="473"/>
        <v>23.788100000000004</v>
      </c>
      <c r="L1931" s="36">
        <f t="shared" si="474"/>
        <v>46.743359999999996</v>
      </c>
      <c r="M1931" s="37">
        <f t="shared" si="475"/>
        <v>23.811899999999998</v>
      </c>
      <c r="O1931" s="39">
        <f t="shared" si="476"/>
        <v>30935.178320081428</v>
      </c>
      <c r="P1931" s="40">
        <f t="shared" si="477"/>
        <v>16337.984853726983</v>
      </c>
      <c r="Q1931" s="40">
        <f>S1931*F1931+T1931*G1931+AS1930*(1+$G$9/252)</f>
        <v>1565.9813804735049</v>
      </c>
      <c r="R1931" s="41">
        <f t="shared" si="480"/>
        <v>48839.144554281913</v>
      </c>
      <c r="S1931" s="36">
        <f>AU1930*H1930</f>
        <v>662.13994691955111</v>
      </c>
      <c r="T1931" s="37">
        <f>AV1930*I1930</f>
        <v>686.46995183726813</v>
      </c>
      <c r="U1931" s="57">
        <f t="shared" si="483"/>
        <v>0.63340950383966588</v>
      </c>
      <c r="V1931" s="58">
        <f t="shared" si="481"/>
        <v>0.33452643372097246</v>
      </c>
      <c r="W1931" s="59">
        <f t="shared" si="482"/>
        <v>3.2064062439361656E-2</v>
      </c>
      <c r="Y1931" s="7">
        <f t="shared" si="478"/>
        <v>0</v>
      </c>
      <c r="Z1931" s="40"/>
      <c r="AA1931" s="40"/>
      <c r="AB1931" s="40"/>
      <c r="AC1931" s="40"/>
      <c r="AD1931" s="40"/>
      <c r="AE1931" s="40"/>
      <c r="AF1931" s="40"/>
      <c r="AG1931" s="41"/>
      <c r="AH1931" s="40"/>
      <c r="AI1931" s="40"/>
      <c r="AJ1931" s="40"/>
      <c r="AK1931" s="40"/>
      <c r="AL1931" s="40"/>
      <c r="AM1931" s="41"/>
      <c r="AN1931" s="36">
        <f>Y1931*(IF(AND(AH1931&gt;0,AI1931&lt;0),AH1931,0)+IF(AND(AJ1931&lt;0,AK1931&gt;0),AJ1931,0)+IF(AND(AL1931&gt;0,AM1931&gt;0),AL1931,0))</f>
        <v>0</v>
      </c>
      <c r="AO1931" s="37">
        <f>Y1931*(IF(AND(AH1931&gt;0,AI1931&lt;0),AI1931,0)+IF(AND(AJ1931&lt;0,AK1931&gt;0),AK1931,0)+IF(AND(AL1931&gt;0,AM1931&gt;0),AM1931,0))</f>
        <v>0</v>
      </c>
      <c r="AQ1931" s="40">
        <f>AU1931*D1931</f>
        <v>30935.178320081428</v>
      </c>
      <c r="AR1931" s="40">
        <f>AV1931*E1931</f>
        <v>16337.984853726983</v>
      </c>
      <c r="AS1931" s="40">
        <f>IF(AND(Y1931&lt;&gt;0,AN1931&lt;&gt;0),0,Q1931)</f>
        <v>1565.9813804735049</v>
      </c>
      <c r="AT1931" s="41">
        <f t="shared" si="484"/>
        <v>48839.144554281913</v>
      </c>
      <c r="AU1931" s="42">
        <f>S1931+AN1931</f>
        <v>662.13994691955111</v>
      </c>
      <c r="AV1931" s="37">
        <f>T1931+AO1931</f>
        <v>686.46995183726813</v>
      </c>
      <c r="AW1931" s="58">
        <f t="shared" si="469"/>
        <v>0.63340950383966588</v>
      </c>
      <c r="AX1931" s="58">
        <f t="shared" si="470"/>
        <v>0.33452643372097246</v>
      </c>
      <c r="AY1931" s="59">
        <f t="shared" si="471"/>
        <v>3.2064062439361656E-2</v>
      </c>
      <c r="AZ1931" s="54">
        <f t="shared" si="479"/>
        <v>-3.328665197456171E-2</v>
      </c>
    </row>
    <row r="1932" spans="3:52" x14ac:dyDescent="0.25">
      <c r="C1932" s="35">
        <v>37473</v>
      </c>
      <c r="D1932" s="36">
        <v>44.9</v>
      </c>
      <c r="E1932" s="37">
        <v>23.84</v>
      </c>
      <c r="F1932" s="38">
        <v>0</v>
      </c>
      <c r="G1932" s="7">
        <v>0</v>
      </c>
      <c r="H1932" s="38">
        <v>1</v>
      </c>
      <c r="I1932" s="7">
        <v>1</v>
      </c>
      <c r="J1932" s="36">
        <f t="shared" si="472"/>
        <v>44.877549999999999</v>
      </c>
      <c r="K1932" s="37">
        <f t="shared" si="473"/>
        <v>23.82808</v>
      </c>
      <c r="L1932" s="36">
        <f t="shared" si="474"/>
        <v>44.922449999999998</v>
      </c>
      <c r="M1932" s="37">
        <f t="shared" si="475"/>
        <v>23.85192</v>
      </c>
      <c r="O1932" s="39">
        <f t="shared" si="476"/>
        <v>29730.083616687843</v>
      </c>
      <c r="P1932" s="40">
        <f t="shared" si="477"/>
        <v>16365.443651800471</v>
      </c>
      <c r="Q1932" s="40">
        <f>S1932*F1932+T1932*G1932+AS1931*(1+$G$9/252)</f>
        <v>1566.0435225917777</v>
      </c>
      <c r="R1932" s="41">
        <f t="shared" si="480"/>
        <v>47661.570791080092</v>
      </c>
      <c r="S1932" s="36">
        <f>AU1931*H1931</f>
        <v>662.13994691955111</v>
      </c>
      <c r="T1932" s="37">
        <f>AV1931*I1931</f>
        <v>686.46995183726813</v>
      </c>
      <c r="U1932" s="57">
        <f t="shared" si="483"/>
        <v>0.62377473346413204</v>
      </c>
      <c r="V1932" s="58">
        <f t="shared" si="481"/>
        <v>0.34336769393389943</v>
      </c>
      <c r="W1932" s="59">
        <f t="shared" si="482"/>
        <v>3.2857572601968546E-2</v>
      </c>
      <c r="Y1932" s="7">
        <f t="shared" si="478"/>
        <v>0</v>
      </c>
      <c r="Z1932" s="40"/>
      <c r="AA1932" s="40"/>
      <c r="AB1932" s="40"/>
      <c r="AC1932" s="40"/>
      <c r="AD1932" s="40"/>
      <c r="AE1932" s="40"/>
      <c r="AF1932" s="40"/>
      <c r="AG1932" s="41"/>
      <c r="AH1932" s="40"/>
      <c r="AI1932" s="40"/>
      <c r="AJ1932" s="40"/>
      <c r="AK1932" s="40"/>
      <c r="AL1932" s="40"/>
      <c r="AM1932" s="41"/>
      <c r="AN1932" s="36">
        <f>Y1932*(IF(AND(AH1932&gt;0,AI1932&lt;0),AH1932,0)+IF(AND(AJ1932&lt;0,AK1932&gt;0),AJ1932,0)+IF(AND(AL1932&gt;0,AM1932&gt;0),AL1932,0))</f>
        <v>0</v>
      </c>
      <c r="AO1932" s="37">
        <f>Y1932*(IF(AND(AH1932&gt;0,AI1932&lt;0),AI1932,0)+IF(AND(AJ1932&lt;0,AK1932&gt;0),AK1932,0)+IF(AND(AL1932&gt;0,AM1932&gt;0),AM1932,0))</f>
        <v>0</v>
      </c>
      <c r="AQ1932" s="40">
        <f>AU1932*D1932</f>
        <v>29730.083616687843</v>
      </c>
      <c r="AR1932" s="40">
        <f>AV1932*E1932</f>
        <v>16365.443651800471</v>
      </c>
      <c r="AS1932" s="40">
        <f>IF(AND(Y1932&lt;&gt;0,AN1932&lt;&gt;0),0,Q1932)</f>
        <v>1566.0435225917777</v>
      </c>
      <c r="AT1932" s="41">
        <f t="shared" si="484"/>
        <v>47661.570791080092</v>
      </c>
      <c r="AU1932" s="42">
        <f>S1932+AN1932</f>
        <v>662.13994691955111</v>
      </c>
      <c r="AV1932" s="37">
        <f>T1932+AO1932</f>
        <v>686.46995183726813</v>
      </c>
      <c r="AW1932" s="58">
        <f t="shared" si="469"/>
        <v>0.62377473346413204</v>
      </c>
      <c r="AX1932" s="58">
        <f t="shared" si="470"/>
        <v>0.34336769393389943</v>
      </c>
      <c r="AY1932" s="59">
        <f t="shared" si="471"/>
        <v>3.2857572601968546E-2</v>
      </c>
      <c r="AZ1932" s="54">
        <f t="shared" si="479"/>
        <v>-2.4111269227760856E-2</v>
      </c>
    </row>
    <row r="1933" spans="3:52" x14ac:dyDescent="0.25">
      <c r="C1933" s="35">
        <v>37474</v>
      </c>
      <c r="D1933" s="36">
        <v>47.02</v>
      </c>
      <c r="E1933" s="37">
        <v>22.98</v>
      </c>
      <c r="F1933" s="38">
        <v>0</v>
      </c>
      <c r="G1933" s="7">
        <v>0</v>
      </c>
      <c r="H1933" s="38">
        <v>1</v>
      </c>
      <c r="I1933" s="7">
        <v>1</v>
      </c>
      <c r="J1933" s="36">
        <f t="shared" si="472"/>
        <v>46.996490000000009</v>
      </c>
      <c r="K1933" s="37">
        <f t="shared" si="473"/>
        <v>22.968510000000002</v>
      </c>
      <c r="L1933" s="36">
        <f t="shared" si="474"/>
        <v>47.043509999999998</v>
      </c>
      <c r="M1933" s="37">
        <f t="shared" si="475"/>
        <v>22.991489999999999</v>
      </c>
      <c r="O1933" s="39">
        <f t="shared" si="476"/>
        <v>31133.820304157296</v>
      </c>
      <c r="P1933" s="40">
        <f t="shared" si="477"/>
        <v>15775.079493220423</v>
      </c>
      <c r="Q1933" s="40">
        <f>S1933*F1933+T1933*G1933+AS1932*(1+$G$9/252)</f>
        <v>1566.1056671760073</v>
      </c>
      <c r="R1933" s="41">
        <f t="shared" si="480"/>
        <v>48475.005464553724</v>
      </c>
      <c r="S1933" s="36">
        <f>AU1932*H1932</f>
        <v>662.13994691955111</v>
      </c>
      <c r="T1933" s="37">
        <f>AV1932*I1932</f>
        <v>686.46995183726813</v>
      </c>
      <c r="U1933" s="57">
        <f t="shared" si="483"/>
        <v>0.64226543155159033</v>
      </c>
      <c r="V1933" s="58">
        <f t="shared" si="481"/>
        <v>0.32542708024562472</v>
      </c>
      <c r="W1933" s="59">
        <f t="shared" si="482"/>
        <v>3.2307488202784986E-2</v>
      </c>
      <c r="Y1933" s="7">
        <f t="shared" si="478"/>
        <v>0</v>
      </c>
      <c r="Z1933" s="40"/>
      <c r="AA1933" s="40"/>
      <c r="AB1933" s="40"/>
      <c r="AC1933" s="40"/>
      <c r="AD1933" s="40"/>
      <c r="AE1933" s="40"/>
      <c r="AF1933" s="40"/>
      <c r="AG1933" s="41"/>
      <c r="AH1933" s="40"/>
      <c r="AI1933" s="40"/>
      <c r="AJ1933" s="40"/>
      <c r="AK1933" s="40"/>
      <c r="AL1933" s="40"/>
      <c r="AM1933" s="41"/>
      <c r="AN1933" s="36">
        <f>Y1933*(IF(AND(AH1933&gt;0,AI1933&lt;0),AH1933,0)+IF(AND(AJ1933&lt;0,AK1933&gt;0),AJ1933,0)+IF(AND(AL1933&gt;0,AM1933&gt;0),AL1933,0))</f>
        <v>0</v>
      </c>
      <c r="AO1933" s="37">
        <f>Y1933*(IF(AND(AH1933&gt;0,AI1933&lt;0),AI1933,0)+IF(AND(AJ1933&lt;0,AK1933&gt;0),AK1933,0)+IF(AND(AL1933&gt;0,AM1933&gt;0),AM1933,0))</f>
        <v>0</v>
      </c>
      <c r="AQ1933" s="40">
        <f>AU1933*D1933</f>
        <v>31133.820304157296</v>
      </c>
      <c r="AR1933" s="40">
        <f>AV1933*E1933</f>
        <v>15775.079493220423</v>
      </c>
      <c r="AS1933" s="40">
        <f>IF(AND(Y1933&lt;&gt;0,AN1933&lt;&gt;0),0,Q1933)</f>
        <v>1566.1056671760073</v>
      </c>
      <c r="AT1933" s="41">
        <f t="shared" si="484"/>
        <v>48475.005464553724</v>
      </c>
      <c r="AU1933" s="42">
        <f>S1933+AN1933</f>
        <v>662.13994691955111</v>
      </c>
      <c r="AV1933" s="37">
        <f>T1933+AO1933</f>
        <v>686.46995183726813</v>
      </c>
      <c r="AW1933" s="58">
        <f t="shared" si="469"/>
        <v>0.64226543155159033</v>
      </c>
      <c r="AX1933" s="58">
        <f t="shared" si="470"/>
        <v>0.32542708024562472</v>
      </c>
      <c r="AY1933" s="59">
        <f t="shared" si="471"/>
        <v>3.2307488202784986E-2</v>
      </c>
      <c r="AZ1933" s="54">
        <f t="shared" si="479"/>
        <v>1.7066887640762918E-2</v>
      </c>
    </row>
    <row r="1934" spans="3:52" x14ac:dyDescent="0.25">
      <c r="C1934" s="35">
        <v>37475</v>
      </c>
      <c r="D1934" s="36">
        <v>47.27</v>
      </c>
      <c r="E1934" s="37">
        <v>23.36</v>
      </c>
      <c r="F1934" s="38">
        <v>0</v>
      </c>
      <c r="G1934" s="7">
        <v>0</v>
      </c>
      <c r="H1934" s="38">
        <v>1</v>
      </c>
      <c r="I1934" s="7">
        <v>1</v>
      </c>
      <c r="J1934" s="36">
        <f t="shared" si="472"/>
        <v>47.246365000000004</v>
      </c>
      <c r="K1934" s="37">
        <f t="shared" si="473"/>
        <v>23.348320000000001</v>
      </c>
      <c r="L1934" s="36">
        <f t="shared" si="474"/>
        <v>47.293635000000002</v>
      </c>
      <c r="M1934" s="37">
        <f t="shared" si="475"/>
        <v>23.371679999999998</v>
      </c>
      <c r="O1934" s="39">
        <f t="shared" si="476"/>
        <v>31299.355290887182</v>
      </c>
      <c r="P1934" s="40">
        <f t="shared" si="477"/>
        <v>16035.938074918584</v>
      </c>
      <c r="Q1934" s="40">
        <f>S1934*F1934+T1934*G1934+AS1933*(1+$G$9/252)</f>
        <v>1566.167814226292</v>
      </c>
      <c r="R1934" s="41">
        <f t="shared" si="480"/>
        <v>48901.461180032056</v>
      </c>
      <c r="S1934" s="36">
        <f>AU1933*H1933</f>
        <v>662.13994691955111</v>
      </c>
      <c r="T1934" s="37">
        <f>AV1933*I1933</f>
        <v>686.46995183726813</v>
      </c>
      <c r="U1934" s="57">
        <f t="shared" si="483"/>
        <v>0.6400494900481144</v>
      </c>
      <c r="V1934" s="58">
        <f t="shared" si="481"/>
        <v>0.3279234952894729</v>
      </c>
      <c r="W1934" s="59">
        <f t="shared" si="482"/>
        <v>3.2027014662412694E-2</v>
      </c>
      <c r="Y1934" s="7">
        <f t="shared" si="478"/>
        <v>0</v>
      </c>
      <c r="Z1934" s="40"/>
      <c r="AA1934" s="40"/>
      <c r="AB1934" s="40"/>
      <c r="AC1934" s="40"/>
      <c r="AD1934" s="40"/>
      <c r="AE1934" s="40"/>
      <c r="AF1934" s="40"/>
      <c r="AG1934" s="41"/>
      <c r="AH1934" s="40"/>
      <c r="AI1934" s="40"/>
      <c r="AJ1934" s="40"/>
      <c r="AK1934" s="40"/>
      <c r="AL1934" s="40"/>
      <c r="AM1934" s="41"/>
      <c r="AN1934" s="36">
        <f>Y1934*(IF(AND(AH1934&gt;0,AI1934&lt;0),AH1934,0)+IF(AND(AJ1934&lt;0,AK1934&gt;0),AJ1934,0)+IF(AND(AL1934&gt;0,AM1934&gt;0),AL1934,0))</f>
        <v>0</v>
      </c>
      <c r="AO1934" s="37">
        <f>Y1934*(IF(AND(AH1934&gt;0,AI1934&lt;0),AI1934,0)+IF(AND(AJ1934&lt;0,AK1934&gt;0),AK1934,0)+IF(AND(AL1934&gt;0,AM1934&gt;0),AM1934,0))</f>
        <v>0</v>
      </c>
      <c r="AQ1934" s="40">
        <f>AU1934*D1934</f>
        <v>31299.355290887182</v>
      </c>
      <c r="AR1934" s="40">
        <f>AV1934*E1934</f>
        <v>16035.938074918584</v>
      </c>
      <c r="AS1934" s="40">
        <f>IF(AND(Y1934&lt;&gt;0,AN1934&lt;&gt;0),0,Q1934)</f>
        <v>1566.167814226292</v>
      </c>
      <c r="AT1934" s="41">
        <f t="shared" si="484"/>
        <v>48901.461180032056</v>
      </c>
      <c r="AU1934" s="42">
        <f>S1934+AN1934</f>
        <v>662.13994691955111</v>
      </c>
      <c r="AV1934" s="37">
        <f>T1934+AO1934</f>
        <v>686.46995183726813</v>
      </c>
      <c r="AW1934" s="58">
        <f t="shared" si="469"/>
        <v>0.6400494900481144</v>
      </c>
      <c r="AX1934" s="58">
        <f t="shared" si="470"/>
        <v>0.3279234952894729</v>
      </c>
      <c r="AY1934" s="59">
        <f t="shared" si="471"/>
        <v>3.2027014662412694E-2</v>
      </c>
      <c r="AZ1934" s="54">
        <f t="shared" si="479"/>
        <v>8.7974351192217082E-3</v>
      </c>
    </row>
    <row r="1935" spans="3:52" x14ac:dyDescent="0.25">
      <c r="C1935" s="35">
        <v>37476</v>
      </c>
      <c r="D1935" s="36">
        <v>48.29</v>
      </c>
      <c r="E1935" s="37">
        <v>22.5</v>
      </c>
      <c r="F1935" s="38">
        <v>0</v>
      </c>
      <c r="G1935" s="7">
        <v>0</v>
      </c>
      <c r="H1935" s="38">
        <v>1</v>
      </c>
      <c r="I1935" s="7">
        <v>1</v>
      </c>
      <c r="J1935" s="36">
        <f t="shared" si="472"/>
        <v>48.265855000000002</v>
      </c>
      <c r="K1935" s="37">
        <f t="shared" si="473"/>
        <v>22.48875</v>
      </c>
      <c r="L1935" s="36">
        <f t="shared" si="474"/>
        <v>48.314144999999996</v>
      </c>
      <c r="M1935" s="37">
        <f t="shared" si="475"/>
        <v>22.51125</v>
      </c>
      <c r="O1935" s="39">
        <f t="shared" si="476"/>
        <v>31974.738036745122</v>
      </c>
      <c r="P1935" s="40">
        <f t="shared" si="477"/>
        <v>15445.573916338533</v>
      </c>
      <c r="Q1935" s="40">
        <f>S1935*F1935+T1935*G1935+AS1934*(1+$G$9/252)</f>
        <v>1566.2299637427293</v>
      </c>
      <c r="R1935" s="41">
        <f t="shared" si="480"/>
        <v>48986.541916826383</v>
      </c>
      <c r="S1935" s="36">
        <f>AU1934*H1934</f>
        <v>662.13994691955111</v>
      </c>
      <c r="T1935" s="37">
        <f>AV1934*I1934</f>
        <v>686.46995183726813</v>
      </c>
      <c r="U1935" s="57">
        <f t="shared" si="483"/>
        <v>0.65272494823240668</v>
      </c>
      <c r="V1935" s="58">
        <f t="shared" si="481"/>
        <v>0.31530239351378125</v>
      </c>
      <c r="W1935" s="59">
        <f t="shared" si="482"/>
        <v>3.1972658253812056E-2</v>
      </c>
      <c r="Y1935" s="7">
        <f t="shared" si="478"/>
        <v>0</v>
      </c>
      <c r="Z1935" s="40"/>
      <c r="AA1935" s="40"/>
      <c r="AB1935" s="40"/>
      <c r="AC1935" s="40"/>
      <c r="AD1935" s="40"/>
      <c r="AE1935" s="40"/>
      <c r="AF1935" s="40"/>
      <c r="AG1935" s="41"/>
      <c r="AH1935" s="40"/>
      <c r="AI1935" s="40"/>
      <c r="AJ1935" s="40"/>
      <c r="AK1935" s="40"/>
      <c r="AL1935" s="40"/>
      <c r="AM1935" s="41"/>
      <c r="AN1935" s="36">
        <f>Y1935*(IF(AND(AH1935&gt;0,AI1935&lt;0),AH1935,0)+IF(AND(AJ1935&lt;0,AK1935&gt;0),AJ1935,0)+IF(AND(AL1935&gt;0,AM1935&gt;0),AL1935,0))</f>
        <v>0</v>
      </c>
      <c r="AO1935" s="37">
        <f>Y1935*(IF(AND(AH1935&gt;0,AI1935&lt;0),AI1935,0)+IF(AND(AJ1935&lt;0,AK1935&gt;0),AK1935,0)+IF(AND(AL1935&gt;0,AM1935&gt;0),AM1935,0))</f>
        <v>0</v>
      </c>
      <c r="AQ1935" s="40">
        <f>AU1935*D1935</f>
        <v>31974.738036745122</v>
      </c>
      <c r="AR1935" s="40">
        <f>AV1935*E1935</f>
        <v>15445.573916338533</v>
      </c>
      <c r="AS1935" s="40">
        <f>IF(AND(Y1935&lt;&gt;0,AN1935&lt;&gt;0),0,Q1935)</f>
        <v>1566.2299637427293</v>
      </c>
      <c r="AT1935" s="41">
        <f t="shared" si="484"/>
        <v>48986.541916826383</v>
      </c>
      <c r="AU1935" s="42">
        <f>S1935+AN1935</f>
        <v>662.13994691955111</v>
      </c>
      <c r="AV1935" s="37">
        <f>T1935+AO1935</f>
        <v>686.46995183726813</v>
      </c>
      <c r="AW1935" s="58">
        <f t="shared" si="469"/>
        <v>0.65272494823240668</v>
      </c>
      <c r="AX1935" s="58">
        <f t="shared" si="470"/>
        <v>0.31530239351378125</v>
      </c>
      <c r="AY1935" s="59">
        <f t="shared" si="471"/>
        <v>3.1972658253812056E-2</v>
      </c>
      <c r="AZ1935" s="54">
        <f t="shared" si="479"/>
        <v>1.7398403798425388E-3</v>
      </c>
    </row>
    <row r="1936" spans="3:52" x14ac:dyDescent="0.25">
      <c r="C1936" s="35">
        <v>37477</v>
      </c>
      <c r="D1936" s="36">
        <v>48.85</v>
      </c>
      <c r="E1936" s="37">
        <v>22.76</v>
      </c>
      <c r="F1936" s="38">
        <v>0</v>
      </c>
      <c r="G1936" s="7">
        <v>0</v>
      </c>
      <c r="H1936" s="38">
        <v>1</v>
      </c>
      <c r="I1936" s="7">
        <v>1</v>
      </c>
      <c r="J1936" s="36">
        <f t="shared" si="472"/>
        <v>48.825575000000001</v>
      </c>
      <c r="K1936" s="37">
        <f t="shared" si="473"/>
        <v>22.748620000000003</v>
      </c>
      <c r="L1936" s="36">
        <f t="shared" si="474"/>
        <v>48.874425000000002</v>
      </c>
      <c r="M1936" s="37">
        <f t="shared" si="475"/>
        <v>22.771380000000001</v>
      </c>
      <c r="O1936" s="39">
        <f t="shared" si="476"/>
        <v>32345.536407020074</v>
      </c>
      <c r="P1936" s="40">
        <f t="shared" si="477"/>
        <v>15624.056103816223</v>
      </c>
      <c r="Q1936" s="40">
        <f>S1936*F1936+T1936*G1936+AS1935*(1+$G$9/252)</f>
        <v>1566.2921157254173</v>
      </c>
      <c r="R1936" s="41">
        <f t="shared" si="480"/>
        <v>49535.884626561718</v>
      </c>
      <c r="S1936" s="36">
        <f>AU1935*H1935</f>
        <v>662.13994691955111</v>
      </c>
      <c r="T1936" s="37">
        <f>AV1935*I1935</f>
        <v>686.46995183726813</v>
      </c>
      <c r="U1936" s="57">
        <f t="shared" si="483"/>
        <v>0.65297181327970111</v>
      </c>
      <c r="V1936" s="58">
        <f t="shared" si="481"/>
        <v>0.31540884394418228</v>
      </c>
      <c r="W1936" s="59">
        <f t="shared" si="482"/>
        <v>3.1619342776116555E-2</v>
      </c>
      <c r="Y1936" s="7">
        <f t="shared" si="478"/>
        <v>0</v>
      </c>
      <c r="Z1936" s="40"/>
      <c r="AA1936" s="40"/>
      <c r="AB1936" s="40"/>
      <c r="AC1936" s="40"/>
      <c r="AD1936" s="40"/>
      <c r="AE1936" s="40"/>
      <c r="AF1936" s="40"/>
      <c r="AG1936" s="41"/>
      <c r="AH1936" s="40"/>
      <c r="AI1936" s="40"/>
      <c r="AJ1936" s="40"/>
      <c r="AK1936" s="40"/>
      <c r="AL1936" s="40"/>
      <c r="AM1936" s="41"/>
      <c r="AN1936" s="36">
        <f>Y1936*(IF(AND(AH1936&gt;0,AI1936&lt;0),AH1936,0)+IF(AND(AJ1936&lt;0,AK1936&gt;0),AJ1936,0)+IF(AND(AL1936&gt;0,AM1936&gt;0),AL1936,0))</f>
        <v>0</v>
      </c>
      <c r="AO1936" s="37">
        <f>Y1936*(IF(AND(AH1936&gt;0,AI1936&lt;0),AI1936,0)+IF(AND(AJ1936&lt;0,AK1936&gt;0),AK1936,0)+IF(AND(AL1936&gt;0,AM1936&gt;0),AM1936,0))</f>
        <v>0</v>
      </c>
      <c r="AQ1936" s="40">
        <f>AU1936*D1936</f>
        <v>32345.536407020074</v>
      </c>
      <c r="AR1936" s="40">
        <f>AV1936*E1936</f>
        <v>15624.056103816223</v>
      </c>
      <c r="AS1936" s="40">
        <f>IF(AND(Y1936&lt;&gt;0,AN1936&lt;&gt;0),0,Q1936)</f>
        <v>1566.2921157254173</v>
      </c>
      <c r="AT1936" s="41">
        <f t="shared" si="484"/>
        <v>49535.884626561718</v>
      </c>
      <c r="AU1936" s="42">
        <f>S1936+AN1936</f>
        <v>662.13994691955111</v>
      </c>
      <c r="AV1936" s="37">
        <f>T1936+AO1936</f>
        <v>686.46995183726813</v>
      </c>
      <c r="AW1936" s="58">
        <f t="shared" si="469"/>
        <v>0.65297181327970111</v>
      </c>
      <c r="AX1936" s="58">
        <f t="shared" si="470"/>
        <v>0.31540884394418228</v>
      </c>
      <c r="AY1936" s="59">
        <f t="shared" si="471"/>
        <v>3.1619342776116555E-2</v>
      </c>
      <c r="AZ1936" s="54">
        <f t="shared" si="479"/>
        <v>1.1214155730119746E-2</v>
      </c>
    </row>
    <row r="1937" spans="3:52" x14ac:dyDescent="0.25">
      <c r="C1937" s="35">
        <v>37480</v>
      </c>
      <c r="D1937" s="36">
        <v>47.54</v>
      </c>
      <c r="E1937" s="37">
        <v>22.92</v>
      </c>
      <c r="F1937" s="38">
        <v>0</v>
      </c>
      <c r="G1937" s="7">
        <v>0</v>
      </c>
      <c r="H1937" s="38">
        <v>1</v>
      </c>
      <c r="I1937" s="7">
        <v>1</v>
      </c>
      <c r="J1937" s="36">
        <f t="shared" si="472"/>
        <v>47.51623</v>
      </c>
      <c r="K1937" s="37">
        <f t="shared" si="473"/>
        <v>22.908540000000002</v>
      </c>
      <c r="L1937" s="36">
        <f t="shared" si="474"/>
        <v>47.563769999999998</v>
      </c>
      <c r="M1937" s="37">
        <f t="shared" si="475"/>
        <v>22.931460000000001</v>
      </c>
      <c r="O1937" s="39">
        <f t="shared" si="476"/>
        <v>31478.133076555459</v>
      </c>
      <c r="P1937" s="40">
        <f t="shared" si="477"/>
        <v>15733.891296110187</v>
      </c>
      <c r="Q1937" s="40">
        <f>S1937*F1937+T1937*G1937+AS1936*(1+$G$9/252)</f>
        <v>1566.3542701744539</v>
      </c>
      <c r="R1937" s="41">
        <f t="shared" si="480"/>
        <v>48778.3786428401</v>
      </c>
      <c r="S1937" s="36">
        <f>AU1936*H1936</f>
        <v>662.13994691955111</v>
      </c>
      <c r="T1937" s="37">
        <f>AV1936*I1936</f>
        <v>686.46995183726813</v>
      </c>
      <c r="U1937" s="57">
        <f t="shared" si="483"/>
        <v>0.64532963071694793</v>
      </c>
      <c r="V1937" s="58">
        <f t="shared" si="481"/>
        <v>0.32255871830663391</v>
      </c>
      <c r="W1937" s="59">
        <f t="shared" si="482"/>
        <v>3.2111650976418216E-2</v>
      </c>
      <c r="Y1937" s="7">
        <f t="shared" si="478"/>
        <v>0</v>
      </c>
      <c r="Z1937" s="40"/>
      <c r="AA1937" s="40"/>
      <c r="AB1937" s="40"/>
      <c r="AC1937" s="40"/>
      <c r="AD1937" s="40"/>
      <c r="AE1937" s="40"/>
      <c r="AF1937" s="40"/>
      <c r="AG1937" s="41"/>
      <c r="AH1937" s="40"/>
      <c r="AI1937" s="40"/>
      <c r="AJ1937" s="40"/>
      <c r="AK1937" s="40"/>
      <c r="AL1937" s="40"/>
      <c r="AM1937" s="41"/>
      <c r="AN1937" s="36">
        <f>Y1937*(IF(AND(AH1937&gt;0,AI1937&lt;0),AH1937,0)+IF(AND(AJ1937&lt;0,AK1937&gt;0),AJ1937,0)+IF(AND(AL1937&gt;0,AM1937&gt;0),AL1937,0))</f>
        <v>0</v>
      </c>
      <c r="AO1937" s="37">
        <f>Y1937*(IF(AND(AH1937&gt;0,AI1937&lt;0),AI1937,0)+IF(AND(AJ1937&lt;0,AK1937&gt;0),AK1937,0)+IF(AND(AL1937&gt;0,AM1937&gt;0),AM1937,0))</f>
        <v>0</v>
      </c>
      <c r="AQ1937" s="40">
        <f>AU1937*D1937</f>
        <v>31478.133076555459</v>
      </c>
      <c r="AR1937" s="40">
        <f>AV1937*E1937</f>
        <v>15733.891296110187</v>
      </c>
      <c r="AS1937" s="40">
        <f>IF(AND(Y1937&lt;&gt;0,AN1937&lt;&gt;0),0,Q1937)</f>
        <v>1566.3542701744539</v>
      </c>
      <c r="AT1937" s="41">
        <f t="shared" si="484"/>
        <v>48778.3786428401</v>
      </c>
      <c r="AU1937" s="42">
        <f>S1937+AN1937</f>
        <v>662.13994691955111</v>
      </c>
      <c r="AV1937" s="37">
        <f>T1937+AO1937</f>
        <v>686.46995183726813</v>
      </c>
      <c r="AW1937" s="58">
        <f t="shared" si="469"/>
        <v>0.64532963071694793</v>
      </c>
      <c r="AX1937" s="58">
        <f t="shared" si="470"/>
        <v>0.32255871830663391</v>
      </c>
      <c r="AY1937" s="59">
        <f t="shared" si="471"/>
        <v>3.2111650976418216E-2</v>
      </c>
      <c r="AZ1937" s="54">
        <f t="shared" si="479"/>
        <v>-1.5292065326626525E-2</v>
      </c>
    </row>
    <row r="1938" spans="3:52" x14ac:dyDescent="0.25">
      <c r="C1938" s="35">
        <v>37481</v>
      </c>
      <c r="D1938" s="36">
        <v>46.92</v>
      </c>
      <c r="E1938" s="37">
        <v>22.66</v>
      </c>
      <c r="F1938" s="38">
        <v>0</v>
      </c>
      <c r="G1938" s="7">
        <v>0</v>
      </c>
      <c r="H1938" s="38">
        <v>1</v>
      </c>
      <c r="I1938" s="7">
        <v>1</v>
      </c>
      <c r="J1938" s="36">
        <f t="shared" si="472"/>
        <v>46.896540000000002</v>
      </c>
      <c r="K1938" s="37">
        <f t="shared" si="473"/>
        <v>22.648670000000003</v>
      </c>
      <c r="L1938" s="36">
        <f t="shared" si="474"/>
        <v>46.943460000000002</v>
      </c>
      <c r="M1938" s="37">
        <f t="shared" si="475"/>
        <v>22.671329999999998</v>
      </c>
      <c r="O1938" s="39">
        <f t="shared" si="476"/>
        <v>31067.60630946534</v>
      </c>
      <c r="P1938" s="40">
        <f t="shared" si="477"/>
        <v>15555.409108632495</v>
      </c>
      <c r="Q1938" s="40">
        <f>S1938*F1938+T1938*G1938+AS1937*(1+$G$9/252)</f>
        <v>1566.4164270899369</v>
      </c>
      <c r="R1938" s="41">
        <f t="shared" si="480"/>
        <v>48189.43184518777</v>
      </c>
      <c r="S1938" s="36">
        <f>AU1937*H1937</f>
        <v>662.13994691955111</v>
      </c>
      <c r="T1938" s="37">
        <f>AV1937*I1937</f>
        <v>686.46995183726813</v>
      </c>
      <c r="U1938" s="57">
        <f t="shared" si="483"/>
        <v>0.64469750150349148</v>
      </c>
      <c r="V1938" s="58">
        <f t="shared" si="481"/>
        <v>0.32279710536130485</v>
      </c>
      <c r="W1938" s="59">
        <f t="shared" si="482"/>
        <v>3.2505393135203779E-2</v>
      </c>
      <c r="Y1938" s="7">
        <f t="shared" si="478"/>
        <v>0</v>
      </c>
      <c r="Z1938" s="40"/>
      <c r="AA1938" s="40"/>
      <c r="AB1938" s="40"/>
      <c r="AC1938" s="40"/>
      <c r="AD1938" s="40"/>
      <c r="AE1938" s="40"/>
      <c r="AF1938" s="40"/>
      <c r="AG1938" s="41"/>
      <c r="AH1938" s="40"/>
      <c r="AI1938" s="40"/>
      <c r="AJ1938" s="40"/>
      <c r="AK1938" s="40"/>
      <c r="AL1938" s="40"/>
      <c r="AM1938" s="41"/>
      <c r="AN1938" s="36">
        <f>Y1938*(IF(AND(AH1938&gt;0,AI1938&lt;0),AH1938,0)+IF(AND(AJ1938&lt;0,AK1938&gt;0),AJ1938,0)+IF(AND(AL1938&gt;0,AM1938&gt;0),AL1938,0))</f>
        <v>0</v>
      </c>
      <c r="AO1938" s="37">
        <f>Y1938*(IF(AND(AH1938&gt;0,AI1938&lt;0),AI1938,0)+IF(AND(AJ1938&lt;0,AK1938&gt;0),AK1938,0)+IF(AND(AL1938&gt;0,AM1938&gt;0),AM1938,0))</f>
        <v>0</v>
      </c>
      <c r="AQ1938" s="40">
        <f>AU1938*D1938</f>
        <v>31067.60630946534</v>
      </c>
      <c r="AR1938" s="40">
        <f>AV1938*E1938</f>
        <v>15555.409108632495</v>
      </c>
      <c r="AS1938" s="40">
        <f>IF(AND(Y1938&lt;&gt;0,AN1938&lt;&gt;0),0,Q1938)</f>
        <v>1566.4164270899369</v>
      </c>
      <c r="AT1938" s="41">
        <f t="shared" si="484"/>
        <v>48189.43184518777</v>
      </c>
      <c r="AU1938" s="42">
        <f>S1938+AN1938</f>
        <v>662.13994691955111</v>
      </c>
      <c r="AV1938" s="37">
        <f>T1938+AO1938</f>
        <v>686.46995183726813</v>
      </c>
      <c r="AW1938" s="58">
        <f t="shared" si="469"/>
        <v>0.64469750150349148</v>
      </c>
      <c r="AX1938" s="58">
        <f t="shared" si="470"/>
        <v>0.32279710536130485</v>
      </c>
      <c r="AY1938" s="59">
        <f t="shared" si="471"/>
        <v>3.2505393135203779E-2</v>
      </c>
      <c r="AZ1938" s="54">
        <f t="shared" si="479"/>
        <v>-1.20739314023669E-2</v>
      </c>
    </row>
    <row r="1939" spans="3:52" x14ac:dyDescent="0.25">
      <c r="C1939" s="35">
        <v>37482</v>
      </c>
      <c r="D1939" s="36">
        <v>48.39</v>
      </c>
      <c r="E1939" s="37">
        <v>23</v>
      </c>
      <c r="F1939" s="38">
        <v>0</v>
      </c>
      <c r="G1939" s="7">
        <v>0</v>
      </c>
      <c r="H1939" s="38">
        <v>1</v>
      </c>
      <c r="I1939" s="7">
        <v>1</v>
      </c>
      <c r="J1939" s="36">
        <f t="shared" si="472"/>
        <v>48.365805000000002</v>
      </c>
      <c r="K1939" s="37">
        <f t="shared" si="473"/>
        <v>22.988500000000002</v>
      </c>
      <c r="L1939" s="36">
        <f t="shared" si="474"/>
        <v>48.414194999999999</v>
      </c>
      <c r="M1939" s="37">
        <f t="shared" si="475"/>
        <v>23.011499999999998</v>
      </c>
      <c r="O1939" s="39">
        <f t="shared" si="476"/>
        <v>32040.952031437078</v>
      </c>
      <c r="P1939" s="40">
        <f t="shared" si="477"/>
        <v>15788.808892257166</v>
      </c>
      <c r="Q1939" s="40">
        <f>S1939*F1939+T1939*G1939+AS1938*(1+$G$9/252)</f>
        <v>1566.478586471964</v>
      </c>
      <c r="R1939" s="41">
        <f t="shared" si="480"/>
        <v>49396.239510166211</v>
      </c>
      <c r="S1939" s="36">
        <f>AU1938*H1938</f>
        <v>662.13994691955111</v>
      </c>
      <c r="T1939" s="37">
        <f>AV1938*I1938</f>
        <v>686.46995183726813</v>
      </c>
      <c r="U1939" s="57">
        <f t="shared" si="483"/>
        <v>0.64865164533107322</v>
      </c>
      <c r="V1939" s="58">
        <f t="shared" si="481"/>
        <v>0.31963584776544945</v>
      </c>
      <c r="W1939" s="59">
        <f t="shared" si="482"/>
        <v>3.1712506903477294E-2</v>
      </c>
      <c r="Y1939" s="7">
        <f t="shared" si="478"/>
        <v>0</v>
      </c>
      <c r="Z1939" s="40"/>
      <c r="AA1939" s="40"/>
      <c r="AB1939" s="40"/>
      <c r="AC1939" s="40"/>
      <c r="AD1939" s="40"/>
      <c r="AE1939" s="40"/>
      <c r="AF1939" s="40"/>
      <c r="AG1939" s="41"/>
      <c r="AH1939" s="40"/>
      <c r="AI1939" s="40"/>
      <c r="AJ1939" s="40"/>
      <c r="AK1939" s="40"/>
      <c r="AL1939" s="40"/>
      <c r="AM1939" s="41"/>
      <c r="AN1939" s="36">
        <f>Y1939*(IF(AND(AH1939&gt;0,AI1939&lt;0),AH1939,0)+IF(AND(AJ1939&lt;0,AK1939&gt;0),AJ1939,0)+IF(AND(AL1939&gt;0,AM1939&gt;0),AL1939,0))</f>
        <v>0</v>
      </c>
      <c r="AO1939" s="37">
        <f>Y1939*(IF(AND(AH1939&gt;0,AI1939&lt;0),AI1939,0)+IF(AND(AJ1939&lt;0,AK1939&gt;0),AK1939,0)+IF(AND(AL1939&gt;0,AM1939&gt;0),AM1939,0))</f>
        <v>0</v>
      </c>
      <c r="AQ1939" s="40">
        <f>AU1939*D1939</f>
        <v>32040.952031437078</v>
      </c>
      <c r="AR1939" s="40">
        <f>AV1939*E1939</f>
        <v>15788.808892257166</v>
      </c>
      <c r="AS1939" s="40">
        <f>IF(AND(Y1939&lt;&gt;0,AN1939&lt;&gt;0),0,Q1939)</f>
        <v>1566.478586471964</v>
      </c>
      <c r="AT1939" s="41">
        <f t="shared" si="484"/>
        <v>49396.239510166211</v>
      </c>
      <c r="AU1939" s="42">
        <f>S1939+AN1939</f>
        <v>662.13994691955111</v>
      </c>
      <c r="AV1939" s="37">
        <f>T1939+AO1939</f>
        <v>686.46995183726813</v>
      </c>
      <c r="AW1939" s="58">
        <f t="shared" si="469"/>
        <v>0.64865164533107322</v>
      </c>
      <c r="AX1939" s="58">
        <f t="shared" si="470"/>
        <v>0.31963584776544945</v>
      </c>
      <c r="AY1939" s="59">
        <f t="shared" si="471"/>
        <v>3.1712506903477294E-2</v>
      </c>
      <c r="AZ1939" s="54">
        <f t="shared" si="479"/>
        <v>2.5042994257649775E-2</v>
      </c>
    </row>
    <row r="1940" spans="3:52" x14ac:dyDescent="0.25">
      <c r="C1940" s="35">
        <v>37483</v>
      </c>
      <c r="D1940" s="36">
        <v>48</v>
      </c>
      <c r="E1940" s="37">
        <v>24.16</v>
      </c>
      <c r="F1940" s="38">
        <v>0</v>
      </c>
      <c r="G1940" s="7">
        <v>0</v>
      </c>
      <c r="H1940" s="38">
        <v>1</v>
      </c>
      <c r="I1940" s="7">
        <v>1</v>
      </c>
      <c r="J1940" s="36">
        <f t="shared" si="472"/>
        <v>47.975999999999999</v>
      </c>
      <c r="K1940" s="37">
        <f t="shared" si="473"/>
        <v>24.147920000000003</v>
      </c>
      <c r="L1940" s="36">
        <f t="shared" si="474"/>
        <v>48.024000000000001</v>
      </c>
      <c r="M1940" s="37">
        <f t="shared" si="475"/>
        <v>24.172079999999998</v>
      </c>
      <c r="O1940" s="39">
        <f t="shared" si="476"/>
        <v>31782.717452138451</v>
      </c>
      <c r="P1940" s="40">
        <f t="shared" si="477"/>
        <v>16585.114036388397</v>
      </c>
      <c r="Q1940" s="40">
        <f>S1940*F1940+T1940*G1940+AS1939*(1+$G$9/252)</f>
        <v>1566.5407483206334</v>
      </c>
      <c r="R1940" s="41">
        <f t="shared" si="480"/>
        <v>49934.372236847485</v>
      </c>
      <c r="S1940" s="36">
        <f>AU1939*H1939</f>
        <v>662.13994691955111</v>
      </c>
      <c r="T1940" s="37">
        <f>AV1939*I1939</f>
        <v>686.46995183726813</v>
      </c>
      <c r="U1940" s="57">
        <f t="shared" si="483"/>
        <v>0.63648977704951304</v>
      </c>
      <c r="V1940" s="58">
        <f t="shared" si="481"/>
        <v>0.3321382305102844</v>
      </c>
      <c r="W1940" s="59">
        <f t="shared" si="482"/>
        <v>3.1371992440202431E-2</v>
      </c>
      <c r="Y1940" s="7">
        <f t="shared" si="478"/>
        <v>0</v>
      </c>
      <c r="Z1940" s="40"/>
      <c r="AA1940" s="40"/>
      <c r="AB1940" s="40"/>
      <c r="AC1940" s="40"/>
      <c r="AD1940" s="40"/>
      <c r="AE1940" s="40"/>
      <c r="AF1940" s="40"/>
      <c r="AG1940" s="41"/>
      <c r="AH1940" s="40"/>
      <c r="AI1940" s="40"/>
      <c r="AJ1940" s="40"/>
      <c r="AK1940" s="40"/>
      <c r="AL1940" s="40"/>
      <c r="AM1940" s="41"/>
      <c r="AN1940" s="36">
        <f>Y1940*(IF(AND(AH1940&gt;0,AI1940&lt;0),AH1940,0)+IF(AND(AJ1940&lt;0,AK1940&gt;0),AJ1940,0)+IF(AND(AL1940&gt;0,AM1940&gt;0),AL1940,0))</f>
        <v>0</v>
      </c>
      <c r="AO1940" s="37">
        <f>Y1940*(IF(AND(AH1940&gt;0,AI1940&lt;0),AI1940,0)+IF(AND(AJ1940&lt;0,AK1940&gt;0),AK1940,0)+IF(AND(AL1940&gt;0,AM1940&gt;0),AM1940,0))</f>
        <v>0</v>
      </c>
      <c r="AQ1940" s="40">
        <f>AU1940*D1940</f>
        <v>31782.717452138451</v>
      </c>
      <c r="AR1940" s="40">
        <f>AV1940*E1940</f>
        <v>16585.114036388397</v>
      </c>
      <c r="AS1940" s="40">
        <f>IF(AND(Y1940&lt;&gt;0,AN1940&lt;&gt;0),0,Q1940)</f>
        <v>1566.5407483206334</v>
      </c>
      <c r="AT1940" s="41">
        <f t="shared" si="484"/>
        <v>49934.372236847485</v>
      </c>
      <c r="AU1940" s="42">
        <f>S1940+AN1940</f>
        <v>662.13994691955111</v>
      </c>
      <c r="AV1940" s="37">
        <f>T1940+AO1940</f>
        <v>686.46995183726813</v>
      </c>
      <c r="AW1940" s="58">
        <f t="shared" si="469"/>
        <v>0.63648977704951304</v>
      </c>
      <c r="AX1940" s="58">
        <f t="shared" si="470"/>
        <v>0.3321382305102844</v>
      </c>
      <c r="AY1940" s="59">
        <f t="shared" si="471"/>
        <v>3.1371992440202431E-2</v>
      </c>
      <c r="AZ1940" s="54">
        <f t="shared" si="479"/>
        <v>1.0894204336557189E-2</v>
      </c>
    </row>
    <row r="1941" spans="3:52" x14ac:dyDescent="0.25">
      <c r="C1941" s="35">
        <v>37484</v>
      </c>
      <c r="D1941" s="36">
        <v>48.95</v>
      </c>
      <c r="E1941" s="37">
        <v>23.8</v>
      </c>
      <c r="F1941" s="38">
        <v>0</v>
      </c>
      <c r="G1941" s="7">
        <v>0</v>
      </c>
      <c r="H1941" s="38">
        <v>1</v>
      </c>
      <c r="I1941" s="7">
        <v>1</v>
      </c>
      <c r="J1941" s="36">
        <f t="shared" si="472"/>
        <v>48.925525000000007</v>
      </c>
      <c r="K1941" s="37">
        <f t="shared" si="473"/>
        <v>23.788100000000004</v>
      </c>
      <c r="L1941" s="36">
        <f t="shared" si="474"/>
        <v>48.974474999999998</v>
      </c>
      <c r="M1941" s="37">
        <f t="shared" si="475"/>
        <v>23.811899999999998</v>
      </c>
      <c r="O1941" s="39">
        <f t="shared" si="476"/>
        <v>32411.75040171203</v>
      </c>
      <c r="P1941" s="40">
        <f t="shared" si="477"/>
        <v>16337.984853726983</v>
      </c>
      <c r="Q1941" s="40">
        <f>S1941*F1941+T1941*G1941+AS1940*(1+$G$9/252)</f>
        <v>1566.6029126360429</v>
      </c>
      <c r="R1941" s="41">
        <f t="shared" si="480"/>
        <v>50316.338168075054</v>
      </c>
      <c r="S1941" s="36">
        <f>AU1940*H1940</f>
        <v>662.13994691955111</v>
      </c>
      <c r="T1941" s="37">
        <f>AV1940*I1940</f>
        <v>686.46995183726813</v>
      </c>
      <c r="U1941" s="57">
        <f t="shared" si="483"/>
        <v>0.64415956291264431</v>
      </c>
      <c r="V1941" s="58">
        <f t="shared" si="481"/>
        <v>0.32470536308012143</v>
      </c>
      <c r="W1941" s="59">
        <f t="shared" si="482"/>
        <v>3.1135074007234264E-2</v>
      </c>
      <c r="Y1941" s="7">
        <f t="shared" si="478"/>
        <v>0</v>
      </c>
      <c r="Z1941" s="40"/>
      <c r="AA1941" s="40"/>
      <c r="AB1941" s="40"/>
      <c r="AC1941" s="40"/>
      <c r="AD1941" s="40"/>
      <c r="AE1941" s="40"/>
      <c r="AF1941" s="40"/>
      <c r="AG1941" s="41"/>
      <c r="AH1941" s="40"/>
      <c r="AI1941" s="40"/>
      <c r="AJ1941" s="40"/>
      <c r="AK1941" s="40"/>
      <c r="AL1941" s="40"/>
      <c r="AM1941" s="41"/>
      <c r="AN1941" s="36">
        <f>Y1941*(IF(AND(AH1941&gt;0,AI1941&lt;0),AH1941,0)+IF(AND(AJ1941&lt;0,AK1941&gt;0),AJ1941,0)+IF(AND(AL1941&gt;0,AM1941&gt;0),AL1941,0))</f>
        <v>0</v>
      </c>
      <c r="AO1941" s="37">
        <f>Y1941*(IF(AND(AH1941&gt;0,AI1941&lt;0),AI1941,0)+IF(AND(AJ1941&lt;0,AK1941&gt;0),AK1941,0)+IF(AND(AL1941&gt;0,AM1941&gt;0),AM1941,0))</f>
        <v>0</v>
      </c>
      <c r="AQ1941" s="40">
        <f>AU1941*D1941</f>
        <v>32411.75040171203</v>
      </c>
      <c r="AR1941" s="40">
        <f>AV1941*E1941</f>
        <v>16337.984853726983</v>
      </c>
      <c r="AS1941" s="40">
        <f>IF(AND(Y1941&lt;&gt;0,AN1941&lt;&gt;0),0,Q1941)</f>
        <v>1566.6029126360429</v>
      </c>
      <c r="AT1941" s="41">
        <f t="shared" si="484"/>
        <v>50316.338168075054</v>
      </c>
      <c r="AU1941" s="42">
        <f>S1941+AN1941</f>
        <v>662.13994691955111</v>
      </c>
      <c r="AV1941" s="37">
        <f>T1941+AO1941</f>
        <v>686.46995183726813</v>
      </c>
      <c r="AW1941" s="58">
        <f t="shared" ref="AW1941:AW2004" si="485">AQ1941/AT1941</f>
        <v>0.64415956291264431</v>
      </c>
      <c r="AX1941" s="58">
        <f t="shared" ref="AX1941:AX2004" si="486">AR1941/AT1941</f>
        <v>0.32470536308012143</v>
      </c>
      <c r="AY1941" s="59">
        <f t="shared" ref="AY1941:AY2004" si="487">AS1941/AT1941</f>
        <v>3.1135074007234264E-2</v>
      </c>
      <c r="AZ1941" s="54">
        <f t="shared" si="479"/>
        <v>7.64935883074358E-3</v>
      </c>
    </row>
    <row r="1942" spans="3:52" x14ac:dyDescent="0.25">
      <c r="C1942" s="35">
        <v>37487</v>
      </c>
      <c r="D1942" s="36">
        <v>49.61</v>
      </c>
      <c r="E1942" s="37">
        <v>24.61</v>
      </c>
      <c r="F1942" s="38">
        <v>0</v>
      </c>
      <c r="G1942" s="7">
        <v>0</v>
      </c>
      <c r="H1942" s="38">
        <v>1</v>
      </c>
      <c r="I1942" s="7">
        <v>1</v>
      </c>
      <c r="J1942" s="36">
        <f t="shared" ref="J1942:J2005" si="488">D1942*(1-$F$8/20000)</f>
        <v>49.585194999999999</v>
      </c>
      <c r="K1942" s="37">
        <f t="shared" ref="K1942:K2005" si="489">E1942*(1-$F$8/20000)</f>
        <v>24.597695000000002</v>
      </c>
      <c r="L1942" s="36">
        <f t="shared" ref="L1942:L2005" si="490">D1942*(1+$F$8/20000)</f>
        <v>49.634805</v>
      </c>
      <c r="M1942" s="37">
        <f t="shared" ref="M1942:M2005" si="491">E1942*(1+$F$8/20000)</f>
        <v>24.622304999999997</v>
      </c>
      <c r="O1942" s="39">
        <f t="shared" si="476"/>
        <v>32848.762766678927</v>
      </c>
      <c r="P1942" s="40">
        <f t="shared" si="477"/>
        <v>16894.025514715169</v>
      </c>
      <c r="Q1942" s="40">
        <f>S1942*F1942+T1942*G1942+AS1941*(1+$G$9/252)</f>
        <v>1566.6650794182901</v>
      </c>
      <c r="R1942" s="41">
        <f t="shared" si="480"/>
        <v>51309.453360812389</v>
      </c>
      <c r="S1942" s="36">
        <f>AU1941*H1941</f>
        <v>662.13994691955111</v>
      </c>
      <c r="T1942" s="37">
        <f>AV1941*I1941</f>
        <v>686.46995183726813</v>
      </c>
      <c r="U1942" s="57">
        <f t="shared" si="483"/>
        <v>0.64020878444530804</v>
      </c>
      <c r="V1942" s="58">
        <f t="shared" si="481"/>
        <v>0.32925756187490368</v>
      </c>
      <c r="W1942" s="59">
        <f t="shared" si="482"/>
        <v>3.0533653679788199E-2</v>
      </c>
      <c r="Y1942" s="7">
        <f t="shared" si="478"/>
        <v>0</v>
      </c>
      <c r="Z1942" s="40"/>
      <c r="AA1942" s="40"/>
      <c r="AB1942" s="40"/>
      <c r="AC1942" s="40"/>
      <c r="AD1942" s="40"/>
      <c r="AE1942" s="40"/>
      <c r="AF1942" s="40"/>
      <c r="AG1942" s="41"/>
      <c r="AH1942" s="40"/>
      <c r="AI1942" s="40"/>
      <c r="AJ1942" s="40"/>
      <c r="AK1942" s="40"/>
      <c r="AL1942" s="40"/>
      <c r="AM1942" s="41"/>
      <c r="AN1942" s="36">
        <f>Y1942*(IF(AND(AH1942&gt;0,AI1942&lt;0),AH1942,0)+IF(AND(AJ1942&lt;0,AK1942&gt;0),AJ1942,0)+IF(AND(AL1942&gt;0,AM1942&gt;0),AL1942,0))</f>
        <v>0</v>
      </c>
      <c r="AO1942" s="37">
        <f>Y1942*(IF(AND(AH1942&gt;0,AI1942&lt;0),AI1942,0)+IF(AND(AJ1942&lt;0,AK1942&gt;0),AK1942,0)+IF(AND(AL1942&gt;0,AM1942&gt;0),AM1942,0))</f>
        <v>0</v>
      </c>
      <c r="AQ1942" s="40">
        <f>AU1942*D1942</f>
        <v>32848.762766678927</v>
      </c>
      <c r="AR1942" s="40">
        <f>AV1942*E1942</f>
        <v>16894.025514715169</v>
      </c>
      <c r="AS1942" s="40">
        <f>IF(AND(Y1942&lt;&gt;0,AN1942&lt;&gt;0),0,Q1942)</f>
        <v>1566.6650794182901</v>
      </c>
      <c r="AT1942" s="41">
        <f t="shared" si="484"/>
        <v>51309.453360812389</v>
      </c>
      <c r="AU1942" s="42">
        <f>S1942+AN1942</f>
        <v>662.13994691955111</v>
      </c>
      <c r="AV1942" s="37">
        <f>T1942+AO1942</f>
        <v>686.46995183726813</v>
      </c>
      <c r="AW1942" s="58">
        <f t="shared" si="485"/>
        <v>0.64020878444530804</v>
      </c>
      <c r="AX1942" s="58">
        <f t="shared" si="486"/>
        <v>0.32925756187490368</v>
      </c>
      <c r="AY1942" s="59">
        <f t="shared" si="487"/>
        <v>3.0533653679788199E-2</v>
      </c>
      <c r="AZ1942" s="54">
        <f t="shared" si="479"/>
        <v>1.9737429806993667E-2</v>
      </c>
    </row>
    <row r="1943" spans="3:52" x14ac:dyDescent="0.25">
      <c r="C1943" s="35">
        <v>37488</v>
      </c>
      <c r="D1943" s="36">
        <v>48.83</v>
      </c>
      <c r="E1943" s="37">
        <v>24.37</v>
      </c>
      <c r="F1943" s="38">
        <v>0</v>
      </c>
      <c r="G1943" s="7">
        <v>0</v>
      </c>
      <c r="H1943" s="38">
        <v>1</v>
      </c>
      <c r="I1943" s="7">
        <v>1</v>
      </c>
      <c r="J1943" s="36">
        <f t="shared" si="488"/>
        <v>48.805585000000001</v>
      </c>
      <c r="K1943" s="37">
        <f t="shared" si="489"/>
        <v>24.357815000000002</v>
      </c>
      <c r="L1943" s="36">
        <f t="shared" si="490"/>
        <v>48.854414999999996</v>
      </c>
      <c r="M1943" s="37">
        <f t="shared" si="491"/>
        <v>24.382185</v>
      </c>
      <c r="O1943" s="39">
        <f t="shared" ref="O1943:O2006" si="492">S1943*D1943</f>
        <v>32332.29360808168</v>
      </c>
      <c r="P1943" s="40">
        <f t="shared" ref="P1943:P2006" si="493">T1943*E1943</f>
        <v>16729.272726274226</v>
      </c>
      <c r="Q1943" s="40">
        <f>S1943*F1943+T1943*G1943+AS1942*(1+$G$9/252)</f>
        <v>1566.7272486674733</v>
      </c>
      <c r="R1943" s="41">
        <f t="shared" si="480"/>
        <v>50628.293583023376</v>
      </c>
      <c r="S1943" s="36">
        <f>AU1942*H1942</f>
        <v>662.13994691955111</v>
      </c>
      <c r="T1943" s="37">
        <f>AV1942*I1942</f>
        <v>686.46995183726813</v>
      </c>
      <c r="U1943" s="57">
        <f t="shared" si="483"/>
        <v>0.638621042106845</v>
      </c>
      <c r="V1943" s="58">
        <f t="shared" si="481"/>
        <v>0.33043327243175874</v>
      </c>
      <c r="W1943" s="59">
        <f t="shared" si="482"/>
        <v>3.0945685461396363E-2</v>
      </c>
      <c r="Y1943" s="7">
        <f t="shared" ref="Y1943:Y2006" si="494">IF(AND(ABS(U1943-0.5)&gt;$G$5,ABS(V1943-0.5)&gt;$G$5),1,0)*IF(AND(OR(AH1943&lt;=0,AI1943&gt;=0),OR(AJ1943&gt;=0,AK1943&lt;=0),OR(AL1943&lt;=0,AM1943&lt;=0)),0,1)</f>
        <v>0</v>
      </c>
      <c r="Z1943" s="40"/>
      <c r="AA1943" s="40"/>
      <c r="AB1943" s="40"/>
      <c r="AC1943" s="40"/>
      <c r="AD1943" s="40"/>
      <c r="AE1943" s="40"/>
      <c r="AF1943" s="40"/>
      <c r="AG1943" s="41"/>
      <c r="AH1943" s="40"/>
      <c r="AI1943" s="40"/>
      <c r="AJ1943" s="40"/>
      <c r="AK1943" s="40"/>
      <c r="AL1943" s="40"/>
      <c r="AM1943" s="41"/>
      <c r="AN1943" s="36">
        <f>Y1943*(IF(AND(AH1943&gt;0,AI1943&lt;0),AH1943,0)+IF(AND(AJ1943&lt;0,AK1943&gt;0),AJ1943,0)+IF(AND(AL1943&gt;0,AM1943&gt;0),AL1943,0))</f>
        <v>0</v>
      </c>
      <c r="AO1943" s="37">
        <f>Y1943*(IF(AND(AH1943&gt;0,AI1943&lt;0),AI1943,0)+IF(AND(AJ1943&lt;0,AK1943&gt;0),AK1943,0)+IF(AND(AL1943&gt;0,AM1943&gt;0),AM1943,0))</f>
        <v>0</v>
      </c>
      <c r="AQ1943" s="40">
        <f>AU1943*D1943</f>
        <v>32332.29360808168</v>
      </c>
      <c r="AR1943" s="40">
        <f>AV1943*E1943</f>
        <v>16729.272726274226</v>
      </c>
      <c r="AS1943" s="40">
        <f>IF(AND(Y1943&lt;&gt;0,AN1943&lt;&gt;0),0,Q1943)</f>
        <v>1566.7272486674733</v>
      </c>
      <c r="AT1943" s="41">
        <f t="shared" si="484"/>
        <v>50628.293583023376</v>
      </c>
      <c r="AU1943" s="42">
        <f>S1943+AN1943</f>
        <v>662.13994691955111</v>
      </c>
      <c r="AV1943" s="37">
        <f>T1943+AO1943</f>
        <v>686.46995183726813</v>
      </c>
      <c r="AW1943" s="58">
        <f t="shared" si="485"/>
        <v>0.638621042106845</v>
      </c>
      <c r="AX1943" s="58">
        <f t="shared" si="486"/>
        <v>0.33043327243175874</v>
      </c>
      <c r="AY1943" s="59">
        <f t="shared" si="487"/>
        <v>3.0945685461396363E-2</v>
      </c>
      <c r="AZ1943" s="54">
        <f t="shared" ref="AZ1943:AZ2006" si="495">AT1943/AT1942-1</f>
        <v>-1.3275522017337393E-2</v>
      </c>
    </row>
    <row r="1944" spans="3:52" x14ac:dyDescent="0.25">
      <c r="C1944" s="35">
        <v>37489</v>
      </c>
      <c r="D1944" s="36">
        <v>49.15</v>
      </c>
      <c r="E1944" s="37">
        <v>24.52</v>
      </c>
      <c r="F1944" s="38">
        <v>0</v>
      </c>
      <c r="G1944" s="7">
        <v>0</v>
      </c>
      <c r="H1944" s="38">
        <v>1</v>
      </c>
      <c r="I1944" s="7">
        <v>1</v>
      </c>
      <c r="J1944" s="36">
        <f t="shared" si="488"/>
        <v>49.125425</v>
      </c>
      <c r="K1944" s="37">
        <f t="shared" si="489"/>
        <v>24.507740000000002</v>
      </c>
      <c r="L1944" s="36">
        <f t="shared" si="490"/>
        <v>49.174574999999997</v>
      </c>
      <c r="M1944" s="37">
        <f t="shared" si="491"/>
        <v>24.532259999999997</v>
      </c>
      <c r="O1944" s="39">
        <f t="shared" si="492"/>
        <v>32544.178391095935</v>
      </c>
      <c r="P1944" s="40">
        <f t="shared" si="493"/>
        <v>16832.243219049815</v>
      </c>
      <c r="Q1944" s="40">
        <f>S1944*F1944+T1944*G1944+AS1943*(1+$G$9/252)</f>
        <v>1566.7894203836902</v>
      </c>
      <c r="R1944" s="41">
        <f t="shared" si="480"/>
        <v>50943.211030529441</v>
      </c>
      <c r="S1944" s="36">
        <f>AU1943*H1943</f>
        <v>662.13994691955111</v>
      </c>
      <c r="T1944" s="37">
        <f>AV1943*I1943</f>
        <v>686.46995183726813</v>
      </c>
      <c r="U1944" s="57">
        <f t="shared" si="483"/>
        <v>0.63883249078258408</v>
      </c>
      <c r="V1944" s="58">
        <f t="shared" si="481"/>
        <v>0.33041190138098137</v>
      </c>
      <c r="W1944" s="59">
        <f t="shared" si="482"/>
        <v>3.0755607836434547E-2</v>
      </c>
      <c r="Y1944" s="7">
        <f t="shared" si="494"/>
        <v>0</v>
      </c>
      <c r="Z1944" s="40"/>
      <c r="AA1944" s="40"/>
      <c r="AB1944" s="40"/>
      <c r="AC1944" s="40"/>
      <c r="AD1944" s="40"/>
      <c r="AE1944" s="40"/>
      <c r="AF1944" s="40"/>
      <c r="AG1944" s="41"/>
      <c r="AH1944" s="40"/>
      <c r="AI1944" s="40"/>
      <c r="AJ1944" s="40"/>
      <c r="AK1944" s="40"/>
      <c r="AL1944" s="40"/>
      <c r="AM1944" s="41"/>
      <c r="AN1944" s="36">
        <f>Y1944*(IF(AND(AH1944&gt;0,AI1944&lt;0),AH1944,0)+IF(AND(AJ1944&lt;0,AK1944&gt;0),AJ1944,0)+IF(AND(AL1944&gt;0,AM1944&gt;0),AL1944,0))</f>
        <v>0</v>
      </c>
      <c r="AO1944" s="37">
        <f>Y1944*(IF(AND(AH1944&gt;0,AI1944&lt;0),AI1944,0)+IF(AND(AJ1944&lt;0,AK1944&gt;0),AK1944,0)+IF(AND(AL1944&gt;0,AM1944&gt;0),AM1944,0))</f>
        <v>0</v>
      </c>
      <c r="AQ1944" s="40">
        <f>AU1944*D1944</f>
        <v>32544.178391095935</v>
      </c>
      <c r="AR1944" s="40">
        <f>AV1944*E1944</f>
        <v>16832.243219049815</v>
      </c>
      <c r="AS1944" s="40">
        <f>IF(AND(Y1944&lt;&gt;0,AN1944&lt;&gt;0),0,Q1944)</f>
        <v>1566.7894203836902</v>
      </c>
      <c r="AT1944" s="41">
        <f t="shared" si="484"/>
        <v>50943.211030529441</v>
      </c>
      <c r="AU1944" s="42">
        <f>S1944+AN1944</f>
        <v>662.13994691955111</v>
      </c>
      <c r="AV1944" s="37">
        <f>T1944+AO1944</f>
        <v>686.46995183726813</v>
      </c>
      <c r="AW1944" s="58">
        <f t="shared" si="485"/>
        <v>0.63883249078258408</v>
      </c>
      <c r="AX1944" s="58">
        <f t="shared" si="486"/>
        <v>0.33041190138098137</v>
      </c>
      <c r="AY1944" s="59">
        <f t="shared" si="487"/>
        <v>3.0755607836434547E-2</v>
      </c>
      <c r="AZ1944" s="54">
        <f t="shared" si="495"/>
        <v>6.2201868800819682E-3</v>
      </c>
    </row>
    <row r="1945" spans="3:52" x14ac:dyDescent="0.25">
      <c r="C1945" s="35">
        <v>37490</v>
      </c>
      <c r="D1945" s="36">
        <v>49.98</v>
      </c>
      <c r="E1945" s="37">
        <v>24.4</v>
      </c>
      <c r="F1945" s="38">
        <v>0</v>
      </c>
      <c r="G1945" s="7">
        <v>0</v>
      </c>
      <c r="H1945" s="38">
        <v>1</v>
      </c>
      <c r="I1945" s="7">
        <v>1</v>
      </c>
      <c r="J1945" s="36">
        <f t="shared" si="488"/>
        <v>49.955010000000001</v>
      </c>
      <c r="K1945" s="37">
        <f t="shared" si="489"/>
        <v>24.387799999999999</v>
      </c>
      <c r="L1945" s="36">
        <f t="shared" si="490"/>
        <v>50.004989999999992</v>
      </c>
      <c r="M1945" s="37">
        <f t="shared" si="491"/>
        <v>24.412199999999999</v>
      </c>
      <c r="O1945" s="39">
        <f t="shared" si="492"/>
        <v>33093.754547039163</v>
      </c>
      <c r="P1945" s="40">
        <f t="shared" si="493"/>
        <v>16749.86682482934</v>
      </c>
      <c r="Q1945" s="40">
        <f>S1945*F1945+T1945*G1945+AS1944*(1+$G$9/252)</f>
        <v>1566.8515945670385</v>
      </c>
      <c r="R1945" s="41">
        <f t="shared" si="480"/>
        <v>51410.47296643554</v>
      </c>
      <c r="S1945" s="36">
        <f>AU1944*H1944</f>
        <v>662.13994691955111</v>
      </c>
      <c r="T1945" s="37">
        <f>AV1944*I1944</f>
        <v>686.46995183726813</v>
      </c>
      <c r="U1945" s="57">
        <f t="shared" si="483"/>
        <v>0.6437162048410866</v>
      </c>
      <c r="V1945" s="58">
        <f t="shared" si="481"/>
        <v>0.32580651097617519</v>
      </c>
      <c r="W1945" s="59">
        <f t="shared" si="482"/>
        <v>3.0477284182738255E-2</v>
      </c>
      <c r="Y1945" s="7">
        <f t="shared" si="494"/>
        <v>0</v>
      </c>
      <c r="Z1945" s="40"/>
      <c r="AA1945" s="40"/>
      <c r="AB1945" s="40"/>
      <c r="AC1945" s="40"/>
      <c r="AD1945" s="40"/>
      <c r="AE1945" s="40"/>
      <c r="AF1945" s="40"/>
      <c r="AG1945" s="41"/>
      <c r="AH1945" s="40"/>
      <c r="AI1945" s="40"/>
      <c r="AJ1945" s="40"/>
      <c r="AK1945" s="40"/>
      <c r="AL1945" s="40"/>
      <c r="AM1945" s="41"/>
      <c r="AN1945" s="36">
        <f>Y1945*(IF(AND(AH1945&gt;0,AI1945&lt;0),AH1945,0)+IF(AND(AJ1945&lt;0,AK1945&gt;0),AJ1945,0)+IF(AND(AL1945&gt;0,AM1945&gt;0),AL1945,0))</f>
        <v>0</v>
      </c>
      <c r="AO1945" s="37">
        <f>Y1945*(IF(AND(AH1945&gt;0,AI1945&lt;0),AI1945,0)+IF(AND(AJ1945&lt;0,AK1945&gt;0),AK1945,0)+IF(AND(AL1945&gt;0,AM1945&gt;0),AM1945,0))</f>
        <v>0</v>
      </c>
      <c r="AQ1945" s="40">
        <f>AU1945*D1945</f>
        <v>33093.754547039163</v>
      </c>
      <c r="AR1945" s="40">
        <f>AV1945*E1945</f>
        <v>16749.86682482934</v>
      </c>
      <c r="AS1945" s="40">
        <f>IF(AND(Y1945&lt;&gt;0,AN1945&lt;&gt;0),0,Q1945)</f>
        <v>1566.8515945670385</v>
      </c>
      <c r="AT1945" s="41">
        <f t="shared" si="484"/>
        <v>51410.47296643554</v>
      </c>
      <c r="AU1945" s="42">
        <f>S1945+AN1945</f>
        <v>662.13994691955111</v>
      </c>
      <c r="AV1945" s="37">
        <f>T1945+AO1945</f>
        <v>686.46995183726813</v>
      </c>
      <c r="AW1945" s="58">
        <f t="shared" si="485"/>
        <v>0.6437162048410866</v>
      </c>
      <c r="AX1945" s="58">
        <f t="shared" si="486"/>
        <v>0.32580651097617519</v>
      </c>
      <c r="AY1945" s="59">
        <f t="shared" si="487"/>
        <v>3.0477284182738255E-2</v>
      </c>
      <c r="AZ1945" s="54">
        <f t="shared" si="495"/>
        <v>9.1722120858475087E-3</v>
      </c>
    </row>
    <row r="1946" spans="3:52" x14ac:dyDescent="0.25">
      <c r="C1946" s="35">
        <v>37491</v>
      </c>
      <c r="D1946" s="36">
        <v>48.62</v>
      </c>
      <c r="E1946" s="37">
        <v>24.15</v>
      </c>
      <c r="F1946" s="38">
        <v>0</v>
      </c>
      <c r="G1946" s="7">
        <v>0</v>
      </c>
      <c r="H1946" s="38">
        <v>1</v>
      </c>
      <c r="I1946" s="7">
        <v>1</v>
      </c>
      <c r="J1946" s="36">
        <f t="shared" si="488"/>
        <v>48.595689999999998</v>
      </c>
      <c r="K1946" s="37">
        <f t="shared" si="489"/>
        <v>24.137924999999999</v>
      </c>
      <c r="L1946" s="36">
        <f t="shared" si="490"/>
        <v>48.644309999999997</v>
      </c>
      <c r="M1946" s="37">
        <f t="shared" si="491"/>
        <v>24.162074999999998</v>
      </c>
      <c r="O1946" s="39">
        <f t="shared" si="492"/>
        <v>32193.244219228574</v>
      </c>
      <c r="P1946" s="40">
        <f t="shared" si="493"/>
        <v>16578.249336870023</v>
      </c>
      <c r="Q1946" s="40">
        <f>S1946*F1946+T1946*G1946+AS1945*(1+$G$9/252)</f>
        <v>1566.9137712176164</v>
      </c>
      <c r="R1946" s="41">
        <f t="shared" si="480"/>
        <v>50338.407327316214</v>
      </c>
      <c r="S1946" s="36">
        <f>AU1945*H1945</f>
        <v>662.13994691955111</v>
      </c>
      <c r="T1946" s="37">
        <f>AV1945*I1945</f>
        <v>686.46995183726813</v>
      </c>
      <c r="U1946" s="57">
        <f t="shared" si="483"/>
        <v>0.63953640825181335</v>
      </c>
      <c r="V1946" s="58">
        <f t="shared" si="481"/>
        <v>0.32933599247733469</v>
      </c>
      <c r="W1946" s="59">
        <f t="shared" si="482"/>
        <v>3.1127599270851944E-2</v>
      </c>
      <c r="Y1946" s="7">
        <f t="shared" si="494"/>
        <v>0</v>
      </c>
      <c r="Z1946" s="40"/>
      <c r="AA1946" s="40"/>
      <c r="AB1946" s="40"/>
      <c r="AC1946" s="40"/>
      <c r="AD1946" s="40"/>
      <c r="AE1946" s="40"/>
      <c r="AF1946" s="40"/>
      <c r="AG1946" s="41"/>
      <c r="AH1946" s="40"/>
      <c r="AI1946" s="40"/>
      <c r="AJ1946" s="40"/>
      <c r="AK1946" s="40"/>
      <c r="AL1946" s="40"/>
      <c r="AM1946" s="41"/>
      <c r="AN1946" s="36">
        <f>Y1946*(IF(AND(AH1946&gt;0,AI1946&lt;0),AH1946,0)+IF(AND(AJ1946&lt;0,AK1946&gt;0),AJ1946,0)+IF(AND(AL1946&gt;0,AM1946&gt;0),AL1946,0))</f>
        <v>0</v>
      </c>
      <c r="AO1946" s="37">
        <f>Y1946*(IF(AND(AH1946&gt;0,AI1946&lt;0),AI1946,0)+IF(AND(AJ1946&lt;0,AK1946&gt;0),AK1946,0)+IF(AND(AL1946&gt;0,AM1946&gt;0),AM1946,0))</f>
        <v>0</v>
      </c>
      <c r="AQ1946" s="40">
        <f>AU1946*D1946</f>
        <v>32193.244219228574</v>
      </c>
      <c r="AR1946" s="40">
        <f>AV1946*E1946</f>
        <v>16578.249336870023</v>
      </c>
      <c r="AS1946" s="40">
        <f>IF(AND(Y1946&lt;&gt;0,AN1946&lt;&gt;0),0,Q1946)</f>
        <v>1566.9137712176164</v>
      </c>
      <c r="AT1946" s="41">
        <f t="shared" si="484"/>
        <v>50338.407327316214</v>
      </c>
      <c r="AU1946" s="42">
        <f>S1946+AN1946</f>
        <v>662.13994691955111</v>
      </c>
      <c r="AV1946" s="37">
        <f>T1946+AO1946</f>
        <v>686.46995183726813</v>
      </c>
      <c r="AW1946" s="58">
        <f t="shared" si="485"/>
        <v>0.63953640825181335</v>
      </c>
      <c r="AX1946" s="58">
        <f t="shared" si="486"/>
        <v>0.32933599247733469</v>
      </c>
      <c r="AY1946" s="59">
        <f t="shared" si="487"/>
        <v>3.1127599270851944E-2</v>
      </c>
      <c r="AZ1946" s="54">
        <f t="shared" si="495"/>
        <v>-2.0853059255441009E-2</v>
      </c>
    </row>
    <row r="1947" spans="3:52" x14ac:dyDescent="0.25">
      <c r="C1947" s="35">
        <v>37494</v>
      </c>
      <c r="D1947" s="36">
        <v>48.05</v>
      </c>
      <c r="E1947" s="37">
        <v>23.96</v>
      </c>
      <c r="F1947" s="38">
        <v>0</v>
      </c>
      <c r="G1947" s="7">
        <v>0</v>
      </c>
      <c r="H1947" s="38">
        <v>1</v>
      </c>
      <c r="I1947" s="7">
        <v>1</v>
      </c>
      <c r="J1947" s="36">
        <f t="shared" si="488"/>
        <v>48.025975000000003</v>
      </c>
      <c r="K1947" s="37">
        <f t="shared" si="489"/>
        <v>23.948020000000003</v>
      </c>
      <c r="L1947" s="36">
        <f t="shared" si="490"/>
        <v>48.074024999999992</v>
      </c>
      <c r="M1947" s="37">
        <f t="shared" si="491"/>
        <v>23.971979999999999</v>
      </c>
      <c r="O1947" s="39">
        <f t="shared" si="492"/>
        <v>31815.824449484429</v>
      </c>
      <c r="P1947" s="40">
        <f t="shared" si="493"/>
        <v>16447.820046020945</v>
      </c>
      <c r="Q1947" s="40">
        <f>S1947*F1947+T1947*G1947+AS1946*(1+$G$9/252)</f>
        <v>1566.9759503355217</v>
      </c>
      <c r="R1947" s="41">
        <f t="shared" si="480"/>
        <v>49830.620445840897</v>
      </c>
      <c r="S1947" s="36">
        <f>AU1946*H1946</f>
        <v>662.13994691955111</v>
      </c>
      <c r="T1947" s="37">
        <f>AV1946*I1946</f>
        <v>686.46995183726813</v>
      </c>
      <c r="U1947" s="57">
        <f t="shared" si="483"/>
        <v>0.63847939609870807</v>
      </c>
      <c r="V1947" s="58">
        <f t="shared" si="481"/>
        <v>0.33007455855175405</v>
      </c>
      <c r="W1947" s="59">
        <f t="shared" si="482"/>
        <v>3.144604534953787E-2</v>
      </c>
      <c r="Y1947" s="7">
        <f t="shared" si="494"/>
        <v>0</v>
      </c>
      <c r="Z1947" s="40"/>
      <c r="AA1947" s="40"/>
      <c r="AB1947" s="40"/>
      <c r="AC1947" s="40"/>
      <c r="AD1947" s="40"/>
      <c r="AE1947" s="40"/>
      <c r="AF1947" s="40"/>
      <c r="AG1947" s="41"/>
      <c r="AH1947" s="40"/>
      <c r="AI1947" s="40"/>
      <c r="AJ1947" s="40"/>
      <c r="AK1947" s="40"/>
      <c r="AL1947" s="40"/>
      <c r="AM1947" s="41"/>
      <c r="AN1947" s="36">
        <f>Y1947*(IF(AND(AH1947&gt;0,AI1947&lt;0),AH1947,0)+IF(AND(AJ1947&lt;0,AK1947&gt;0),AJ1947,0)+IF(AND(AL1947&gt;0,AM1947&gt;0),AL1947,0))</f>
        <v>0</v>
      </c>
      <c r="AO1947" s="37">
        <f>Y1947*(IF(AND(AH1947&gt;0,AI1947&lt;0),AI1947,0)+IF(AND(AJ1947&lt;0,AK1947&gt;0),AK1947,0)+IF(AND(AL1947&gt;0,AM1947&gt;0),AM1947,0))</f>
        <v>0</v>
      </c>
      <c r="AQ1947" s="40">
        <f>AU1947*D1947</f>
        <v>31815.824449484429</v>
      </c>
      <c r="AR1947" s="40">
        <f>AV1947*E1947</f>
        <v>16447.820046020945</v>
      </c>
      <c r="AS1947" s="40">
        <f>IF(AND(Y1947&lt;&gt;0,AN1947&lt;&gt;0),0,Q1947)</f>
        <v>1566.9759503355217</v>
      </c>
      <c r="AT1947" s="41">
        <f t="shared" si="484"/>
        <v>49830.620445840897</v>
      </c>
      <c r="AU1947" s="42">
        <f>S1947+AN1947</f>
        <v>662.13994691955111</v>
      </c>
      <c r="AV1947" s="37">
        <f>T1947+AO1947</f>
        <v>686.46995183726813</v>
      </c>
      <c r="AW1947" s="58">
        <f t="shared" si="485"/>
        <v>0.63847939609870807</v>
      </c>
      <c r="AX1947" s="58">
        <f t="shared" si="486"/>
        <v>0.33007455855175405</v>
      </c>
      <c r="AY1947" s="59">
        <f t="shared" si="487"/>
        <v>3.144604534953787E-2</v>
      </c>
      <c r="AZ1947" s="54">
        <f t="shared" si="495"/>
        <v>-1.0087464193563545E-2</v>
      </c>
    </row>
    <row r="1948" spans="3:52" x14ac:dyDescent="0.25">
      <c r="C1948" s="35">
        <v>37495</v>
      </c>
      <c r="D1948" s="36">
        <v>48.21</v>
      </c>
      <c r="E1948" s="37">
        <v>23.85</v>
      </c>
      <c r="F1948" s="38">
        <v>0</v>
      </c>
      <c r="G1948" s="7">
        <v>0</v>
      </c>
      <c r="H1948" s="38">
        <v>1</v>
      </c>
      <c r="I1948" s="7">
        <v>1</v>
      </c>
      <c r="J1948" s="36">
        <f t="shared" si="488"/>
        <v>48.185895000000002</v>
      </c>
      <c r="K1948" s="37">
        <f t="shared" si="489"/>
        <v>23.838075000000003</v>
      </c>
      <c r="L1948" s="36">
        <f t="shared" si="490"/>
        <v>48.234105</v>
      </c>
      <c r="M1948" s="37">
        <f t="shared" si="491"/>
        <v>23.861924999999999</v>
      </c>
      <c r="O1948" s="39">
        <f t="shared" si="492"/>
        <v>31921.76684099156</v>
      </c>
      <c r="P1948" s="40">
        <f t="shared" si="493"/>
        <v>16372.308351318847</v>
      </c>
      <c r="Q1948" s="40">
        <f>S1948*F1948+T1948*G1948+AS1947*(1+$G$9/252)</f>
        <v>1567.0381319208523</v>
      </c>
      <c r="R1948" s="41">
        <f t="shared" ref="R1948:R2011" si="496">SUM(O1948:Q1948)</f>
        <v>49861.113324231264</v>
      </c>
      <c r="S1948" s="36">
        <f>AU1947*H1947</f>
        <v>662.13994691955111</v>
      </c>
      <c r="T1948" s="37">
        <f>AV1947*I1947</f>
        <v>686.46995183726813</v>
      </c>
      <c r="U1948" s="57">
        <f t="shared" si="483"/>
        <v>0.64021367981525545</v>
      </c>
      <c r="V1948" s="58">
        <f t="shared" ref="V1948:V2011" si="497">P1948/R1948</f>
        <v>0.32835825876680358</v>
      </c>
      <c r="W1948" s="59">
        <f t="shared" ref="W1948:W2011" si="498">Q1948/R1948</f>
        <v>3.1428061417940911E-2</v>
      </c>
      <c r="Y1948" s="7">
        <f t="shared" si="494"/>
        <v>0</v>
      </c>
      <c r="Z1948" s="40"/>
      <c r="AA1948" s="40"/>
      <c r="AB1948" s="40"/>
      <c r="AC1948" s="40"/>
      <c r="AD1948" s="40"/>
      <c r="AE1948" s="40"/>
      <c r="AF1948" s="40"/>
      <c r="AG1948" s="41"/>
      <c r="AH1948" s="40"/>
      <c r="AI1948" s="40"/>
      <c r="AJ1948" s="40"/>
      <c r="AK1948" s="40"/>
      <c r="AL1948" s="40"/>
      <c r="AM1948" s="41"/>
      <c r="AN1948" s="36">
        <f>Y1948*(IF(AND(AH1948&gt;0,AI1948&lt;0),AH1948,0)+IF(AND(AJ1948&lt;0,AK1948&gt;0),AJ1948,0)+IF(AND(AL1948&gt;0,AM1948&gt;0),AL1948,0))</f>
        <v>0</v>
      </c>
      <c r="AO1948" s="37">
        <f>Y1948*(IF(AND(AH1948&gt;0,AI1948&lt;0),AI1948,0)+IF(AND(AJ1948&lt;0,AK1948&gt;0),AK1948,0)+IF(AND(AL1948&gt;0,AM1948&gt;0),AM1948,0))</f>
        <v>0</v>
      </c>
      <c r="AQ1948" s="40">
        <f>AU1948*D1948</f>
        <v>31921.76684099156</v>
      </c>
      <c r="AR1948" s="40">
        <f>AV1948*E1948</f>
        <v>16372.308351318847</v>
      </c>
      <c r="AS1948" s="40">
        <f>IF(AND(Y1948&lt;&gt;0,AN1948&lt;&gt;0),0,Q1948)</f>
        <v>1567.0381319208523</v>
      </c>
      <c r="AT1948" s="41">
        <f t="shared" si="484"/>
        <v>49861.113324231264</v>
      </c>
      <c r="AU1948" s="42">
        <f>S1948+AN1948</f>
        <v>662.13994691955111</v>
      </c>
      <c r="AV1948" s="37">
        <f>T1948+AO1948</f>
        <v>686.46995183726813</v>
      </c>
      <c r="AW1948" s="58">
        <f t="shared" si="485"/>
        <v>0.64021367981525545</v>
      </c>
      <c r="AX1948" s="58">
        <f t="shared" si="486"/>
        <v>0.32835825876680358</v>
      </c>
      <c r="AY1948" s="59">
        <f t="shared" si="487"/>
        <v>3.1428061417940911E-2</v>
      </c>
      <c r="AZ1948" s="54">
        <f t="shared" si="495"/>
        <v>6.1193053824215582E-4</v>
      </c>
    </row>
    <row r="1949" spans="3:52" x14ac:dyDescent="0.25">
      <c r="C1949" s="35">
        <v>37496</v>
      </c>
      <c r="D1949" s="36">
        <v>47.42</v>
      </c>
      <c r="E1949" s="37">
        <v>23.57</v>
      </c>
      <c r="F1949" s="38">
        <v>0</v>
      </c>
      <c r="G1949" s="7">
        <v>0</v>
      </c>
      <c r="H1949" s="38">
        <v>1</v>
      </c>
      <c r="I1949" s="7">
        <v>1</v>
      </c>
      <c r="J1949" s="36">
        <f t="shared" si="488"/>
        <v>47.396290000000008</v>
      </c>
      <c r="K1949" s="37">
        <f t="shared" si="489"/>
        <v>23.558215000000001</v>
      </c>
      <c r="L1949" s="36">
        <f t="shared" si="490"/>
        <v>47.443709999999996</v>
      </c>
      <c r="M1949" s="37">
        <f t="shared" si="491"/>
        <v>23.581785</v>
      </c>
      <c r="O1949" s="39">
        <f t="shared" si="492"/>
        <v>31398.676282925113</v>
      </c>
      <c r="P1949" s="40">
        <f t="shared" si="493"/>
        <v>16180.09676480441</v>
      </c>
      <c r="Q1949" s="40">
        <f>S1949*F1949+T1949*G1949+AS1948*(1+$G$9/252)</f>
        <v>1567.1003159737061</v>
      </c>
      <c r="R1949" s="41">
        <f t="shared" si="496"/>
        <v>49145.873363703235</v>
      </c>
      <c r="S1949" s="36">
        <f>AU1948*H1948</f>
        <v>662.13994691955111</v>
      </c>
      <c r="T1949" s="37">
        <f>AV1948*I1948</f>
        <v>686.46995183726813</v>
      </c>
      <c r="U1949" s="57">
        <f t="shared" ref="U1949:U2012" si="499">O1949/R1949</f>
        <v>0.6388873395444562</v>
      </c>
      <c r="V1949" s="58">
        <f t="shared" si="497"/>
        <v>0.3292259483327088</v>
      </c>
      <c r="W1949" s="59">
        <f t="shared" si="498"/>
        <v>3.1886712122834927E-2</v>
      </c>
      <c r="Y1949" s="7">
        <f t="shared" si="494"/>
        <v>0</v>
      </c>
      <c r="Z1949" s="40"/>
      <c r="AA1949" s="40"/>
      <c r="AB1949" s="40"/>
      <c r="AC1949" s="40"/>
      <c r="AD1949" s="40"/>
      <c r="AE1949" s="40"/>
      <c r="AF1949" s="40"/>
      <c r="AG1949" s="41"/>
      <c r="AH1949" s="40"/>
      <c r="AI1949" s="40"/>
      <c r="AJ1949" s="40"/>
      <c r="AK1949" s="40"/>
      <c r="AL1949" s="40"/>
      <c r="AM1949" s="41"/>
      <c r="AN1949" s="36">
        <f>Y1949*(IF(AND(AH1949&gt;0,AI1949&lt;0),AH1949,0)+IF(AND(AJ1949&lt;0,AK1949&gt;0),AJ1949,0)+IF(AND(AL1949&gt;0,AM1949&gt;0),AL1949,0))</f>
        <v>0</v>
      </c>
      <c r="AO1949" s="37">
        <f>Y1949*(IF(AND(AH1949&gt;0,AI1949&lt;0),AI1949,0)+IF(AND(AJ1949&lt;0,AK1949&gt;0),AK1949,0)+IF(AND(AL1949&gt;0,AM1949&gt;0),AM1949,0))</f>
        <v>0</v>
      </c>
      <c r="AQ1949" s="40">
        <f>AU1949*D1949</f>
        <v>31398.676282925113</v>
      </c>
      <c r="AR1949" s="40">
        <f>AV1949*E1949</f>
        <v>16180.09676480441</v>
      </c>
      <c r="AS1949" s="40">
        <f>IF(AND(Y1949&lt;&gt;0,AN1949&lt;&gt;0),0,Q1949)</f>
        <v>1567.1003159737061</v>
      </c>
      <c r="AT1949" s="41">
        <f t="shared" ref="AT1949:AT2012" si="500">SUM(AQ1949:AS1949)</f>
        <v>49145.873363703235</v>
      </c>
      <c r="AU1949" s="42">
        <f>S1949+AN1949</f>
        <v>662.13994691955111</v>
      </c>
      <c r="AV1949" s="37">
        <f>T1949+AO1949</f>
        <v>686.46995183726813</v>
      </c>
      <c r="AW1949" s="58">
        <f t="shared" si="485"/>
        <v>0.6388873395444562</v>
      </c>
      <c r="AX1949" s="58">
        <f t="shared" si="486"/>
        <v>0.3292259483327088</v>
      </c>
      <c r="AY1949" s="59">
        <f t="shared" si="487"/>
        <v>3.1886712122834927E-2</v>
      </c>
      <c r="AZ1949" s="54">
        <f t="shared" si="495"/>
        <v>-1.4344644811218887E-2</v>
      </c>
    </row>
    <row r="1950" spans="3:52" x14ac:dyDescent="0.25">
      <c r="C1950" s="35">
        <v>37497</v>
      </c>
      <c r="D1950" s="36">
        <v>47.12</v>
      </c>
      <c r="E1950" s="37">
        <v>23.81</v>
      </c>
      <c r="F1950" s="38">
        <v>0</v>
      </c>
      <c r="G1950" s="7">
        <v>0</v>
      </c>
      <c r="H1950" s="38">
        <v>1</v>
      </c>
      <c r="I1950" s="7">
        <v>1</v>
      </c>
      <c r="J1950" s="36">
        <f t="shared" si="488"/>
        <v>47.096440000000001</v>
      </c>
      <c r="K1950" s="37">
        <f t="shared" si="489"/>
        <v>23.798095</v>
      </c>
      <c r="L1950" s="36">
        <f t="shared" si="490"/>
        <v>47.143559999999994</v>
      </c>
      <c r="M1950" s="37">
        <f t="shared" si="491"/>
        <v>23.821904999999997</v>
      </c>
      <c r="O1950" s="39">
        <f t="shared" si="492"/>
        <v>31200.034298849245</v>
      </c>
      <c r="P1950" s="40">
        <f t="shared" si="493"/>
        <v>16344.849553245353</v>
      </c>
      <c r="Q1950" s="40">
        <f>S1950*F1950+T1950*G1950+AS1949*(1+$G$9/252)</f>
        <v>1567.1625024941811</v>
      </c>
      <c r="R1950" s="41">
        <f t="shared" si="496"/>
        <v>49112.046354588783</v>
      </c>
      <c r="S1950" s="36">
        <f>AU1949*H1949</f>
        <v>662.13994691955111</v>
      </c>
      <c r="T1950" s="37">
        <f>AV1949*I1949</f>
        <v>686.46995183726813</v>
      </c>
      <c r="U1950" s="57">
        <f t="shared" si="499"/>
        <v>0.63528271808478753</v>
      </c>
      <c r="V1950" s="58">
        <f t="shared" si="497"/>
        <v>0.33280734089627628</v>
      </c>
      <c r="W1950" s="59">
        <f t="shared" si="498"/>
        <v>3.1909941018936044E-2</v>
      </c>
      <c r="Y1950" s="7">
        <f t="shared" si="494"/>
        <v>0</v>
      </c>
      <c r="Z1950" s="40"/>
      <c r="AA1950" s="40"/>
      <c r="AB1950" s="40"/>
      <c r="AC1950" s="40"/>
      <c r="AD1950" s="40"/>
      <c r="AE1950" s="40"/>
      <c r="AF1950" s="40"/>
      <c r="AG1950" s="41"/>
      <c r="AH1950" s="40"/>
      <c r="AI1950" s="40"/>
      <c r="AJ1950" s="40"/>
      <c r="AK1950" s="40"/>
      <c r="AL1950" s="40"/>
      <c r="AM1950" s="41"/>
      <c r="AN1950" s="36">
        <f>Y1950*(IF(AND(AH1950&gt;0,AI1950&lt;0),AH1950,0)+IF(AND(AJ1950&lt;0,AK1950&gt;0),AJ1950,0)+IF(AND(AL1950&gt;0,AM1950&gt;0),AL1950,0))</f>
        <v>0</v>
      </c>
      <c r="AO1950" s="37">
        <f>Y1950*(IF(AND(AH1950&gt;0,AI1950&lt;0),AI1950,0)+IF(AND(AJ1950&lt;0,AK1950&gt;0),AK1950,0)+IF(AND(AL1950&gt;0,AM1950&gt;0),AM1950,0))</f>
        <v>0</v>
      </c>
      <c r="AQ1950" s="40">
        <f>AU1950*D1950</f>
        <v>31200.034298849245</v>
      </c>
      <c r="AR1950" s="40">
        <f>AV1950*E1950</f>
        <v>16344.849553245353</v>
      </c>
      <c r="AS1950" s="40">
        <f>IF(AND(Y1950&lt;&gt;0,AN1950&lt;&gt;0),0,Q1950)</f>
        <v>1567.1625024941811</v>
      </c>
      <c r="AT1950" s="41">
        <f t="shared" si="500"/>
        <v>49112.046354588783</v>
      </c>
      <c r="AU1950" s="42">
        <f>S1950+AN1950</f>
        <v>662.13994691955111</v>
      </c>
      <c r="AV1950" s="37">
        <f>T1950+AO1950</f>
        <v>686.46995183726813</v>
      </c>
      <c r="AW1950" s="58">
        <f t="shared" si="485"/>
        <v>0.63528271808478753</v>
      </c>
      <c r="AX1950" s="58">
        <f t="shared" si="486"/>
        <v>0.33280734089627628</v>
      </c>
      <c r="AY1950" s="59">
        <f t="shared" si="487"/>
        <v>3.1909941018936044E-2</v>
      </c>
      <c r="AZ1950" s="54">
        <f t="shared" si="495"/>
        <v>-6.8829805636205776E-4</v>
      </c>
    </row>
    <row r="1951" spans="3:52" x14ac:dyDescent="0.25">
      <c r="C1951" s="35">
        <v>37498</v>
      </c>
      <c r="D1951" s="36">
        <v>47.35</v>
      </c>
      <c r="E1951" s="37">
        <v>23.76</v>
      </c>
      <c r="F1951" s="38">
        <v>0</v>
      </c>
      <c r="G1951" s="7">
        <v>0</v>
      </c>
      <c r="H1951" s="38">
        <v>1</v>
      </c>
      <c r="I1951" s="7">
        <v>1</v>
      </c>
      <c r="J1951" s="36">
        <f t="shared" si="488"/>
        <v>47.326325000000004</v>
      </c>
      <c r="K1951" s="37">
        <f t="shared" si="489"/>
        <v>23.748120000000004</v>
      </c>
      <c r="L1951" s="36">
        <f t="shared" si="490"/>
        <v>47.373674999999999</v>
      </c>
      <c r="M1951" s="37">
        <f t="shared" si="491"/>
        <v>23.771879999999999</v>
      </c>
      <c r="O1951" s="39">
        <f t="shared" si="492"/>
        <v>31352.326486640744</v>
      </c>
      <c r="P1951" s="40">
        <f t="shared" si="493"/>
        <v>16310.526055653492</v>
      </c>
      <c r="Q1951" s="40">
        <f>S1951*F1951+T1951*G1951+AS1950*(1+$G$9/252)</f>
        <v>1567.2246914823752</v>
      </c>
      <c r="R1951" s="41">
        <f t="shared" si="496"/>
        <v>49230.07723377661</v>
      </c>
      <c r="S1951" s="36">
        <f>AU1950*H1950</f>
        <v>662.13994691955111</v>
      </c>
      <c r="T1951" s="37">
        <f>AV1950*I1950</f>
        <v>686.46995183726813</v>
      </c>
      <c r="U1951" s="57">
        <f t="shared" si="499"/>
        <v>0.6368530834871412</v>
      </c>
      <c r="V1951" s="58">
        <f t="shared" si="497"/>
        <v>0.33131221749257966</v>
      </c>
      <c r="W1951" s="59">
        <f t="shared" si="498"/>
        <v>3.1834699020279154E-2</v>
      </c>
      <c r="Y1951" s="7">
        <f t="shared" si="494"/>
        <v>0</v>
      </c>
      <c r="Z1951" s="40"/>
      <c r="AA1951" s="40"/>
      <c r="AB1951" s="40"/>
      <c r="AC1951" s="40"/>
      <c r="AD1951" s="40"/>
      <c r="AE1951" s="40"/>
      <c r="AF1951" s="40"/>
      <c r="AG1951" s="41"/>
      <c r="AH1951" s="40"/>
      <c r="AI1951" s="40"/>
      <c r="AJ1951" s="40"/>
      <c r="AK1951" s="40"/>
      <c r="AL1951" s="40"/>
      <c r="AM1951" s="41"/>
      <c r="AN1951" s="36">
        <f>Y1951*(IF(AND(AH1951&gt;0,AI1951&lt;0),AH1951,0)+IF(AND(AJ1951&lt;0,AK1951&gt;0),AJ1951,0)+IF(AND(AL1951&gt;0,AM1951&gt;0),AL1951,0))</f>
        <v>0</v>
      </c>
      <c r="AO1951" s="37">
        <f>Y1951*(IF(AND(AH1951&gt;0,AI1951&lt;0),AI1951,0)+IF(AND(AJ1951&lt;0,AK1951&gt;0),AK1951,0)+IF(AND(AL1951&gt;0,AM1951&gt;0),AM1951,0))</f>
        <v>0</v>
      </c>
      <c r="AQ1951" s="40">
        <f>AU1951*D1951</f>
        <v>31352.326486640744</v>
      </c>
      <c r="AR1951" s="40">
        <f>AV1951*E1951</f>
        <v>16310.526055653492</v>
      </c>
      <c r="AS1951" s="40">
        <f>IF(AND(Y1951&lt;&gt;0,AN1951&lt;&gt;0),0,Q1951)</f>
        <v>1567.2246914823752</v>
      </c>
      <c r="AT1951" s="41">
        <f t="shared" si="500"/>
        <v>49230.07723377661</v>
      </c>
      <c r="AU1951" s="42">
        <f>S1951+AN1951</f>
        <v>662.13994691955111</v>
      </c>
      <c r="AV1951" s="37">
        <f>T1951+AO1951</f>
        <v>686.46995183726813</v>
      </c>
      <c r="AW1951" s="58">
        <f t="shared" si="485"/>
        <v>0.6368530834871412</v>
      </c>
      <c r="AX1951" s="58">
        <f t="shared" si="486"/>
        <v>0.33131221749257966</v>
      </c>
      <c r="AY1951" s="59">
        <f t="shared" si="487"/>
        <v>3.1834699020279154E-2</v>
      </c>
      <c r="AZ1951" s="54">
        <f t="shared" si="495"/>
        <v>2.4032979268597821E-3</v>
      </c>
    </row>
    <row r="1952" spans="3:52" x14ac:dyDescent="0.25">
      <c r="C1952" s="35">
        <v>37502</v>
      </c>
      <c r="D1952" s="36">
        <v>46.03</v>
      </c>
      <c r="E1952" s="37">
        <v>23.03</v>
      </c>
      <c r="F1952" s="38">
        <v>0</v>
      </c>
      <c r="G1952" s="7">
        <v>0</v>
      </c>
      <c r="H1952" s="38">
        <v>1</v>
      </c>
      <c r="I1952" s="7">
        <v>1</v>
      </c>
      <c r="J1952" s="36">
        <f t="shared" si="488"/>
        <v>46.006985</v>
      </c>
      <c r="K1952" s="37">
        <f t="shared" si="489"/>
        <v>23.018485000000002</v>
      </c>
      <c r="L1952" s="36">
        <f t="shared" si="490"/>
        <v>46.053015000000002</v>
      </c>
      <c r="M1952" s="37">
        <f t="shared" si="491"/>
        <v>23.041515</v>
      </c>
      <c r="O1952" s="39">
        <f t="shared" si="492"/>
        <v>30478.301756706936</v>
      </c>
      <c r="P1952" s="40">
        <f t="shared" si="493"/>
        <v>15809.402990812287</v>
      </c>
      <c r="Q1952" s="40">
        <f>S1952*F1952+T1952*G1952+AS1951*(1+$G$9/252)</f>
        <v>1567.2868829383863</v>
      </c>
      <c r="R1952" s="41">
        <f t="shared" si="496"/>
        <v>47854.991630457611</v>
      </c>
      <c r="S1952" s="36">
        <f>AU1951*H1951</f>
        <v>662.13994691955111</v>
      </c>
      <c r="T1952" s="37">
        <f>AV1951*I1951</f>
        <v>686.46995183726813</v>
      </c>
      <c r="U1952" s="57">
        <f t="shared" si="499"/>
        <v>0.63688866549312761</v>
      </c>
      <c r="V1952" s="58">
        <f t="shared" si="497"/>
        <v>0.33036058417676734</v>
      </c>
      <c r="W1952" s="59">
        <f t="shared" si="498"/>
        <v>3.2750750330105098E-2</v>
      </c>
      <c r="Y1952" s="7">
        <f t="shared" si="494"/>
        <v>0</v>
      </c>
      <c r="Z1952" s="40"/>
      <c r="AA1952" s="40"/>
      <c r="AB1952" s="40"/>
      <c r="AC1952" s="40"/>
      <c r="AD1952" s="40"/>
      <c r="AE1952" s="40"/>
      <c r="AF1952" s="40"/>
      <c r="AG1952" s="41"/>
      <c r="AH1952" s="40"/>
      <c r="AI1952" s="40"/>
      <c r="AJ1952" s="40"/>
      <c r="AK1952" s="40"/>
      <c r="AL1952" s="40"/>
      <c r="AM1952" s="41"/>
      <c r="AN1952" s="36">
        <f>Y1952*(IF(AND(AH1952&gt;0,AI1952&lt;0),AH1952,0)+IF(AND(AJ1952&lt;0,AK1952&gt;0),AJ1952,0)+IF(AND(AL1952&gt;0,AM1952&gt;0),AL1952,0))</f>
        <v>0</v>
      </c>
      <c r="AO1952" s="37">
        <f>Y1952*(IF(AND(AH1952&gt;0,AI1952&lt;0),AI1952,0)+IF(AND(AJ1952&lt;0,AK1952&gt;0),AK1952,0)+IF(AND(AL1952&gt;0,AM1952&gt;0),AM1952,0))</f>
        <v>0</v>
      </c>
      <c r="AQ1952" s="40">
        <f>AU1952*D1952</f>
        <v>30478.301756706936</v>
      </c>
      <c r="AR1952" s="40">
        <f>AV1952*E1952</f>
        <v>15809.402990812287</v>
      </c>
      <c r="AS1952" s="40">
        <f>IF(AND(Y1952&lt;&gt;0,AN1952&lt;&gt;0),0,Q1952)</f>
        <v>1567.2868829383863</v>
      </c>
      <c r="AT1952" s="41">
        <f t="shared" si="500"/>
        <v>47854.991630457611</v>
      </c>
      <c r="AU1952" s="42">
        <f>S1952+AN1952</f>
        <v>662.13994691955111</v>
      </c>
      <c r="AV1952" s="37">
        <f>T1952+AO1952</f>
        <v>686.46995183726813</v>
      </c>
      <c r="AW1952" s="58">
        <f t="shared" si="485"/>
        <v>0.63688866549312761</v>
      </c>
      <c r="AX1952" s="58">
        <f t="shared" si="486"/>
        <v>0.33036058417676734</v>
      </c>
      <c r="AY1952" s="59">
        <f t="shared" si="487"/>
        <v>3.2750750330105098E-2</v>
      </c>
      <c r="AZ1952" s="54">
        <f t="shared" si="495"/>
        <v>-2.7931818932340757E-2</v>
      </c>
    </row>
    <row r="1953" spans="3:52" x14ac:dyDescent="0.25">
      <c r="C1953" s="35">
        <v>37503</v>
      </c>
      <c r="D1953" s="36">
        <v>47.5</v>
      </c>
      <c r="E1953" s="37">
        <v>22.24</v>
      </c>
      <c r="F1953" s="38">
        <v>0</v>
      </c>
      <c r="G1953" s="7">
        <v>0</v>
      </c>
      <c r="H1953" s="38">
        <v>1</v>
      </c>
      <c r="I1953" s="7">
        <v>1</v>
      </c>
      <c r="J1953" s="36">
        <f t="shared" si="488"/>
        <v>47.47625</v>
      </c>
      <c r="K1953" s="37">
        <f t="shared" si="489"/>
        <v>22.22888</v>
      </c>
      <c r="L1953" s="36">
        <f t="shared" si="490"/>
        <v>47.52375</v>
      </c>
      <c r="M1953" s="37">
        <f t="shared" si="491"/>
        <v>22.251119999999997</v>
      </c>
      <c r="O1953" s="39">
        <f t="shared" si="492"/>
        <v>31451.647478678678</v>
      </c>
      <c r="P1953" s="40">
        <f t="shared" si="493"/>
        <v>15267.091728860842</v>
      </c>
      <c r="Q1953" s="40">
        <f>S1953*F1953+T1953*G1953+AS1952*(1+$G$9/252)</f>
        <v>1567.3490768623124</v>
      </c>
      <c r="R1953" s="41">
        <f t="shared" si="496"/>
        <v>48286.088284401834</v>
      </c>
      <c r="S1953" s="36">
        <f>AU1952*H1952</f>
        <v>662.13994691955111</v>
      </c>
      <c r="T1953" s="37">
        <f>AV1952*I1952</f>
        <v>686.46995183726813</v>
      </c>
      <c r="U1953" s="57">
        <f t="shared" si="499"/>
        <v>0.65136043519264963</v>
      </c>
      <c r="V1953" s="58">
        <f t="shared" si="497"/>
        <v>0.31617992410026446</v>
      </c>
      <c r="W1953" s="59">
        <f t="shared" si="498"/>
        <v>3.2459640707085881E-2</v>
      </c>
      <c r="Y1953" s="7">
        <f t="shared" si="494"/>
        <v>0</v>
      </c>
      <c r="Z1953" s="40"/>
      <c r="AA1953" s="40"/>
      <c r="AB1953" s="40"/>
      <c r="AC1953" s="40"/>
      <c r="AD1953" s="40"/>
      <c r="AE1953" s="40"/>
      <c r="AF1953" s="40"/>
      <c r="AG1953" s="41"/>
      <c r="AH1953" s="40"/>
      <c r="AI1953" s="40"/>
      <c r="AJ1953" s="40"/>
      <c r="AK1953" s="40"/>
      <c r="AL1953" s="40"/>
      <c r="AM1953" s="41"/>
      <c r="AN1953" s="36">
        <f>Y1953*(IF(AND(AH1953&gt;0,AI1953&lt;0),AH1953,0)+IF(AND(AJ1953&lt;0,AK1953&gt;0),AJ1953,0)+IF(AND(AL1953&gt;0,AM1953&gt;0),AL1953,0))</f>
        <v>0</v>
      </c>
      <c r="AO1953" s="37">
        <f>Y1953*(IF(AND(AH1953&gt;0,AI1953&lt;0),AI1953,0)+IF(AND(AJ1953&lt;0,AK1953&gt;0),AK1953,0)+IF(AND(AL1953&gt;0,AM1953&gt;0),AM1953,0))</f>
        <v>0</v>
      </c>
      <c r="AQ1953" s="40">
        <f>AU1953*D1953</f>
        <v>31451.647478678678</v>
      </c>
      <c r="AR1953" s="40">
        <f>AV1953*E1953</f>
        <v>15267.091728860842</v>
      </c>
      <c r="AS1953" s="40">
        <f>IF(AND(Y1953&lt;&gt;0,AN1953&lt;&gt;0),0,Q1953)</f>
        <v>1567.3490768623124</v>
      </c>
      <c r="AT1953" s="41">
        <f t="shared" si="500"/>
        <v>48286.088284401834</v>
      </c>
      <c r="AU1953" s="42">
        <f>S1953+AN1953</f>
        <v>662.13994691955111</v>
      </c>
      <c r="AV1953" s="37">
        <f>T1953+AO1953</f>
        <v>686.46995183726813</v>
      </c>
      <c r="AW1953" s="58">
        <f t="shared" si="485"/>
        <v>0.65136043519264963</v>
      </c>
      <c r="AX1953" s="58">
        <f t="shared" si="486"/>
        <v>0.31617992410026446</v>
      </c>
      <c r="AY1953" s="59">
        <f t="shared" si="487"/>
        <v>3.2459640707085881E-2</v>
      </c>
      <c r="AZ1953" s="54">
        <f t="shared" si="495"/>
        <v>9.0083947203085657E-3</v>
      </c>
    </row>
    <row r="1954" spans="3:52" x14ac:dyDescent="0.25">
      <c r="C1954" s="35">
        <v>37504</v>
      </c>
      <c r="D1954" s="36">
        <v>45.83</v>
      </c>
      <c r="E1954" s="37">
        <v>21.97</v>
      </c>
      <c r="F1954" s="38">
        <v>0.05</v>
      </c>
      <c r="G1954" s="7">
        <v>0</v>
      </c>
      <c r="H1954" s="38">
        <v>1</v>
      </c>
      <c r="I1954" s="7">
        <v>1</v>
      </c>
      <c r="J1954" s="36">
        <f t="shared" si="488"/>
        <v>45.807085000000001</v>
      </c>
      <c r="K1954" s="37">
        <f t="shared" si="489"/>
        <v>21.959015000000001</v>
      </c>
      <c r="L1954" s="36">
        <f t="shared" si="490"/>
        <v>45.852914999999996</v>
      </c>
      <c r="M1954" s="37">
        <f t="shared" si="491"/>
        <v>21.980984999999997</v>
      </c>
      <c r="O1954" s="39">
        <f t="shared" si="492"/>
        <v>30345.873767323024</v>
      </c>
      <c r="P1954" s="40">
        <f t="shared" si="493"/>
        <v>15081.74484186478</v>
      </c>
      <c r="Q1954" s="40">
        <f>S1954*F1954+T1954*G1954+AS1953*(1+$G$9/252)</f>
        <v>1600.5182706002288</v>
      </c>
      <c r="R1954" s="41">
        <f t="shared" si="496"/>
        <v>47028.136879788035</v>
      </c>
      <c r="S1954" s="36">
        <f>AU1953*H1953</f>
        <v>662.13994691955111</v>
      </c>
      <c r="T1954" s="37">
        <f>AV1953*I1953</f>
        <v>686.46995183726813</v>
      </c>
      <c r="U1954" s="57">
        <f t="shared" si="499"/>
        <v>0.64527059289829558</v>
      </c>
      <c r="V1954" s="58">
        <f t="shared" si="497"/>
        <v>0.32069620109374736</v>
      </c>
      <c r="W1954" s="59">
        <f t="shared" si="498"/>
        <v>3.4033206007957055E-2</v>
      </c>
      <c r="Y1954" s="7">
        <f t="shared" si="494"/>
        <v>0</v>
      </c>
      <c r="Z1954" s="40"/>
      <c r="AA1954" s="40"/>
      <c r="AB1954" s="40"/>
      <c r="AC1954" s="40"/>
      <c r="AD1954" s="40"/>
      <c r="AE1954" s="40"/>
      <c r="AF1954" s="40"/>
      <c r="AG1954" s="41"/>
      <c r="AH1954" s="40"/>
      <c r="AI1954" s="40"/>
      <c r="AJ1954" s="40"/>
      <c r="AK1954" s="40"/>
      <c r="AL1954" s="40"/>
      <c r="AM1954" s="41"/>
      <c r="AN1954" s="36">
        <f>Y1954*(IF(AND(AH1954&gt;0,AI1954&lt;0),AH1954,0)+IF(AND(AJ1954&lt;0,AK1954&gt;0),AJ1954,0)+IF(AND(AL1954&gt;0,AM1954&gt;0),AL1954,0))</f>
        <v>0</v>
      </c>
      <c r="AO1954" s="37">
        <f>Y1954*(IF(AND(AH1954&gt;0,AI1954&lt;0),AI1954,0)+IF(AND(AJ1954&lt;0,AK1954&gt;0),AK1954,0)+IF(AND(AL1954&gt;0,AM1954&gt;0),AM1954,0))</f>
        <v>0</v>
      </c>
      <c r="AQ1954" s="40">
        <f>AU1954*D1954</f>
        <v>30345.873767323024</v>
      </c>
      <c r="AR1954" s="40">
        <f>AV1954*E1954</f>
        <v>15081.74484186478</v>
      </c>
      <c r="AS1954" s="40">
        <f>IF(AND(Y1954&lt;&gt;0,AN1954&lt;&gt;0),0,Q1954)</f>
        <v>1600.5182706002288</v>
      </c>
      <c r="AT1954" s="41">
        <f t="shared" si="500"/>
        <v>47028.136879788035</v>
      </c>
      <c r="AU1954" s="42">
        <f>S1954+AN1954</f>
        <v>662.13994691955111</v>
      </c>
      <c r="AV1954" s="37">
        <f>T1954+AO1954</f>
        <v>686.46995183726813</v>
      </c>
      <c r="AW1954" s="58">
        <f t="shared" si="485"/>
        <v>0.64527059289829558</v>
      </c>
      <c r="AX1954" s="58">
        <f t="shared" si="486"/>
        <v>0.32069620109374736</v>
      </c>
      <c r="AY1954" s="59">
        <f t="shared" si="487"/>
        <v>3.4033206007957055E-2</v>
      </c>
      <c r="AZ1954" s="54">
        <f t="shared" si="495"/>
        <v>-2.6052046237511561E-2</v>
      </c>
    </row>
    <row r="1955" spans="3:52" x14ac:dyDescent="0.25">
      <c r="C1955" s="35">
        <v>37505</v>
      </c>
      <c r="D1955" s="36">
        <v>46.51</v>
      </c>
      <c r="E1955" s="37">
        <v>21.36</v>
      </c>
      <c r="F1955" s="38">
        <v>0</v>
      </c>
      <c r="G1955" s="7">
        <v>0</v>
      </c>
      <c r="H1955" s="38">
        <v>1</v>
      </c>
      <c r="I1955" s="7">
        <v>1</v>
      </c>
      <c r="J1955" s="36">
        <f t="shared" si="488"/>
        <v>46.486744999999999</v>
      </c>
      <c r="K1955" s="37">
        <f t="shared" si="489"/>
        <v>21.349320000000002</v>
      </c>
      <c r="L1955" s="36">
        <f t="shared" si="490"/>
        <v>46.533254999999997</v>
      </c>
      <c r="M1955" s="37">
        <f t="shared" si="491"/>
        <v>21.370679999999997</v>
      </c>
      <c r="O1955" s="39">
        <f t="shared" si="492"/>
        <v>30796.128931228322</v>
      </c>
      <c r="P1955" s="40">
        <f t="shared" si="493"/>
        <v>14662.998171244048</v>
      </c>
      <c r="Q1955" s="40">
        <f>S1955*F1955+T1955*G1955+AS1954*(1+$G$9/252)</f>
        <v>1600.5817832300145</v>
      </c>
      <c r="R1955" s="41">
        <f t="shared" si="496"/>
        <v>47059.708885702385</v>
      </c>
      <c r="S1955" s="36">
        <f>AU1954*H1954</f>
        <v>662.13994691955111</v>
      </c>
      <c r="T1955" s="37">
        <f>AV1954*I1954</f>
        <v>686.46995183726813</v>
      </c>
      <c r="U1955" s="57">
        <f t="shared" si="499"/>
        <v>0.65440542792190459</v>
      </c>
      <c r="V1955" s="58">
        <f t="shared" si="497"/>
        <v>0.31158284907493211</v>
      </c>
      <c r="W1955" s="59">
        <f t="shared" si="498"/>
        <v>3.4011723003163352E-2</v>
      </c>
      <c r="Y1955" s="7">
        <f t="shared" si="494"/>
        <v>0</v>
      </c>
      <c r="Z1955" s="40"/>
      <c r="AA1955" s="40"/>
      <c r="AB1955" s="40"/>
      <c r="AC1955" s="40"/>
      <c r="AD1955" s="40"/>
      <c r="AE1955" s="40"/>
      <c r="AF1955" s="40"/>
      <c r="AG1955" s="41"/>
      <c r="AH1955" s="40"/>
      <c r="AI1955" s="40"/>
      <c r="AJ1955" s="40"/>
      <c r="AK1955" s="40"/>
      <c r="AL1955" s="40"/>
      <c r="AM1955" s="41"/>
      <c r="AN1955" s="36">
        <f>Y1955*(IF(AND(AH1955&gt;0,AI1955&lt;0),AH1955,0)+IF(AND(AJ1955&lt;0,AK1955&gt;0),AJ1955,0)+IF(AND(AL1955&gt;0,AM1955&gt;0),AL1955,0))</f>
        <v>0</v>
      </c>
      <c r="AO1955" s="37">
        <f>Y1955*(IF(AND(AH1955&gt;0,AI1955&lt;0),AI1955,0)+IF(AND(AJ1955&lt;0,AK1955&gt;0),AK1955,0)+IF(AND(AL1955&gt;0,AM1955&gt;0),AM1955,0))</f>
        <v>0</v>
      </c>
      <c r="AQ1955" s="40">
        <f>AU1955*D1955</f>
        <v>30796.128931228322</v>
      </c>
      <c r="AR1955" s="40">
        <f>AV1955*E1955</f>
        <v>14662.998171244048</v>
      </c>
      <c r="AS1955" s="40">
        <f>IF(AND(Y1955&lt;&gt;0,AN1955&lt;&gt;0),0,Q1955)</f>
        <v>1600.5817832300145</v>
      </c>
      <c r="AT1955" s="41">
        <f t="shared" si="500"/>
        <v>47059.708885702385</v>
      </c>
      <c r="AU1955" s="42">
        <f>S1955+AN1955</f>
        <v>662.13994691955111</v>
      </c>
      <c r="AV1955" s="37">
        <f>T1955+AO1955</f>
        <v>686.46995183726813</v>
      </c>
      <c r="AW1955" s="58">
        <f t="shared" si="485"/>
        <v>0.65440542792190459</v>
      </c>
      <c r="AX1955" s="58">
        <f t="shared" si="486"/>
        <v>0.31158284907493211</v>
      </c>
      <c r="AY1955" s="59">
        <f t="shared" si="487"/>
        <v>3.4011723003163352E-2</v>
      </c>
      <c r="AZ1955" s="54">
        <f t="shared" si="495"/>
        <v>6.7134290254911022E-4</v>
      </c>
    </row>
    <row r="1956" spans="3:52" x14ac:dyDescent="0.25">
      <c r="C1956" s="35">
        <v>37508</v>
      </c>
      <c r="D1956" s="36">
        <v>46.4</v>
      </c>
      <c r="E1956" s="37">
        <v>21.45</v>
      </c>
      <c r="F1956" s="38">
        <v>0</v>
      </c>
      <c r="G1956" s="7">
        <v>0</v>
      </c>
      <c r="H1956" s="38">
        <v>1</v>
      </c>
      <c r="I1956" s="7">
        <v>1</v>
      </c>
      <c r="J1956" s="36">
        <f t="shared" si="488"/>
        <v>46.376800000000003</v>
      </c>
      <c r="K1956" s="37">
        <f t="shared" si="489"/>
        <v>21.439275000000002</v>
      </c>
      <c r="L1956" s="36">
        <f t="shared" si="490"/>
        <v>46.423199999999994</v>
      </c>
      <c r="M1956" s="37">
        <f t="shared" si="491"/>
        <v>21.460724999999996</v>
      </c>
      <c r="O1956" s="39">
        <f t="shared" si="492"/>
        <v>30723.293537067169</v>
      </c>
      <c r="P1956" s="40">
        <f t="shared" si="493"/>
        <v>14724.7804669094</v>
      </c>
      <c r="Q1956" s="40">
        <f>S1956*F1956+T1956*G1956+AS1955*(1+$G$9/252)</f>
        <v>1600.6452983801425</v>
      </c>
      <c r="R1956" s="41">
        <f t="shared" si="496"/>
        <v>47048.719302356709</v>
      </c>
      <c r="S1956" s="36">
        <f>AU1955*H1955</f>
        <v>662.13994691955111</v>
      </c>
      <c r="T1956" s="37">
        <f>AV1955*I1955</f>
        <v>686.46995183726813</v>
      </c>
      <c r="U1956" s="57">
        <f t="shared" si="499"/>
        <v>0.6530101986331478</v>
      </c>
      <c r="V1956" s="58">
        <f t="shared" si="497"/>
        <v>0.31296878395947803</v>
      </c>
      <c r="W1956" s="59">
        <f t="shared" si="498"/>
        <v>3.4021017407374253E-2</v>
      </c>
      <c r="Y1956" s="7">
        <f t="shared" si="494"/>
        <v>0</v>
      </c>
      <c r="Z1956" s="40"/>
      <c r="AA1956" s="40"/>
      <c r="AB1956" s="40"/>
      <c r="AC1956" s="40"/>
      <c r="AD1956" s="40"/>
      <c r="AE1956" s="40"/>
      <c r="AF1956" s="40"/>
      <c r="AG1956" s="41"/>
      <c r="AH1956" s="40"/>
      <c r="AI1956" s="40"/>
      <c r="AJ1956" s="40"/>
      <c r="AK1956" s="40"/>
      <c r="AL1956" s="40"/>
      <c r="AM1956" s="41"/>
      <c r="AN1956" s="36">
        <f>Y1956*(IF(AND(AH1956&gt;0,AI1956&lt;0),AH1956,0)+IF(AND(AJ1956&lt;0,AK1956&gt;0),AJ1956,0)+IF(AND(AL1956&gt;0,AM1956&gt;0),AL1956,0))</f>
        <v>0</v>
      </c>
      <c r="AO1956" s="37">
        <f>Y1956*(IF(AND(AH1956&gt;0,AI1956&lt;0),AI1956,0)+IF(AND(AJ1956&lt;0,AK1956&gt;0),AK1956,0)+IF(AND(AL1956&gt;0,AM1956&gt;0),AM1956,0))</f>
        <v>0</v>
      </c>
      <c r="AQ1956" s="40">
        <f>AU1956*D1956</f>
        <v>30723.293537067169</v>
      </c>
      <c r="AR1956" s="40">
        <f>AV1956*E1956</f>
        <v>14724.7804669094</v>
      </c>
      <c r="AS1956" s="40">
        <f>IF(AND(Y1956&lt;&gt;0,AN1956&lt;&gt;0),0,Q1956)</f>
        <v>1600.6452983801425</v>
      </c>
      <c r="AT1956" s="41">
        <f t="shared" si="500"/>
        <v>47048.719302356709</v>
      </c>
      <c r="AU1956" s="42">
        <f>S1956+AN1956</f>
        <v>662.13994691955111</v>
      </c>
      <c r="AV1956" s="37">
        <f>T1956+AO1956</f>
        <v>686.46995183726813</v>
      </c>
      <c r="AW1956" s="58">
        <f t="shared" si="485"/>
        <v>0.6530101986331478</v>
      </c>
      <c r="AX1956" s="58">
        <f t="shared" si="486"/>
        <v>0.31296878395947803</v>
      </c>
      <c r="AY1956" s="59">
        <f t="shared" si="487"/>
        <v>3.4021017407374253E-2</v>
      </c>
      <c r="AZ1956" s="54">
        <f t="shared" si="495"/>
        <v>-2.3352425261202736E-4</v>
      </c>
    </row>
    <row r="1957" spans="3:52" x14ac:dyDescent="0.25">
      <c r="C1957" s="35">
        <v>37509</v>
      </c>
      <c r="D1957" s="36">
        <v>46</v>
      </c>
      <c r="E1957" s="37">
        <v>21.3</v>
      </c>
      <c r="F1957" s="38">
        <v>0</v>
      </c>
      <c r="G1957" s="7">
        <v>0</v>
      </c>
      <c r="H1957" s="38">
        <v>1</v>
      </c>
      <c r="I1957" s="7">
        <v>1</v>
      </c>
      <c r="J1957" s="36">
        <f t="shared" si="488"/>
        <v>45.977000000000004</v>
      </c>
      <c r="K1957" s="37">
        <f t="shared" si="489"/>
        <v>21.289350000000002</v>
      </c>
      <c r="L1957" s="36">
        <f t="shared" si="490"/>
        <v>46.022999999999996</v>
      </c>
      <c r="M1957" s="37">
        <f t="shared" si="491"/>
        <v>21.310649999999999</v>
      </c>
      <c r="O1957" s="39">
        <f t="shared" si="492"/>
        <v>30458.437558299353</v>
      </c>
      <c r="P1957" s="40">
        <f t="shared" si="493"/>
        <v>14621.809974133812</v>
      </c>
      <c r="Q1957" s="40">
        <f>S1957*F1957+T1957*G1957+AS1956*(1+$G$9/252)</f>
        <v>1600.708816050713</v>
      </c>
      <c r="R1957" s="41">
        <f t="shared" si="496"/>
        <v>46680.956348483873</v>
      </c>
      <c r="S1957" s="36">
        <f>AU1956*H1956</f>
        <v>662.13994691955111</v>
      </c>
      <c r="T1957" s="37">
        <f>AV1956*I1956</f>
        <v>686.46995183726813</v>
      </c>
      <c r="U1957" s="57">
        <f t="shared" si="499"/>
        <v>0.65248101026294836</v>
      </c>
      <c r="V1957" s="58">
        <f t="shared" si="497"/>
        <v>0.313228586513496</v>
      </c>
      <c r="W1957" s="59">
        <f t="shared" si="498"/>
        <v>3.4290403223555671E-2</v>
      </c>
      <c r="Y1957" s="7">
        <f t="shared" si="494"/>
        <v>0</v>
      </c>
      <c r="Z1957" s="40"/>
      <c r="AA1957" s="40"/>
      <c r="AB1957" s="40"/>
      <c r="AC1957" s="40"/>
      <c r="AD1957" s="40"/>
      <c r="AE1957" s="40"/>
      <c r="AF1957" s="40"/>
      <c r="AG1957" s="41"/>
      <c r="AH1957" s="40"/>
      <c r="AI1957" s="40"/>
      <c r="AJ1957" s="40"/>
      <c r="AK1957" s="40"/>
      <c r="AL1957" s="40"/>
      <c r="AM1957" s="41"/>
      <c r="AN1957" s="36">
        <f>Y1957*(IF(AND(AH1957&gt;0,AI1957&lt;0),AH1957,0)+IF(AND(AJ1957&lt;0,AK1957&gt;0),AJ1957,0)+IF(AND(AL1957&gt;0,AM1957&gt;0),AL1957,0))</f>
        <v>0</v>
      </c>
      <c r="AO1957" s="37">
        <f>Y1957*(IF(AND(AH1957&gt;0,AI1957&lt;0),AI1957,0)+IF(AND(AJ1957&lt;0,AK1957&gt;0),AK1957,0)+IF(AND(AL1957&gt;0,AM1957&gt;0),AM1957,0))</f>
        <v>0</v>
      </c>
      <c r="AQ1957" s="40">
        <f>AU1957*D1957</f>
        <v>30458.437558299353</v>
      </c>
      <c r="AR1957" s="40">
        <f>AV1957*E1957</f>
        <v>14621.809974133812</v>
      </c>
      <c r="AS1957" s="40">
        <f>IF(AND(Y1957&lt;&gt;0,AN1957&lt;&gt;0),0,Q1957)</f>
        <v>1600.708816050713</v>
      </c>
      <c r="AT1957" s="41">
        <f t="shared" si="500"/>
        <v>46680.956348483873</v>
      </c>
      <c r="AU1957" s="42">
        <f>S1957+AN1957</f>
        <v>662.13994691955111</v>
      </c>
      <c r="AV1957" s="37">
        <f>T1957+AO1957</f>
        <v>686.46995183726813</v>
      </c>
      <c r="AW1957" s="58">
        <f t="shared" si="485"/>
        <v>0.65248101026294836</v>
      </c>
      <c r="AX1957" s="58">
        <f t="shared" si="486"/>
        <v>0.313228586513496</v>
      </c>
      <c r="AY1957" s="59">
        <f t="shared" si="487"/>
        <v>3.4290403223555671E-2</v>
      </c>
      <c r="AZ1957" s="54">
        <f t="shared" si="495"/>
        <v>-7.8166411185269791E-3</v>
      </c>
    </row>
    <row r="1958" spans="3:52" x14ac:dyDescent="0.25">
      <c r="C1958" s="35">
        <v>37510</v>
      </c>
      <c r="D1958" s="36">
        <v>46</v>
      </c>
      <c r="E1958" s="37">
        <v>21.34</v>
      </c>
      <c r="F1958" s="38">
        <v>0</v>
      </c>
      <c r="G1958" s="7">
        <v>0</v>
      </c>
      <c r="H1958" s="38">
        <v>1</v>
      </c>
      <c r="I1958" s="7">
        <v>1</v>
      </c>
      <c r="J1958" s="36">
        <f t="shared" si="488"/>
        <v>45.977000000000004</v>
      </c>
      <c r="K1958" s="37">
        <f t="shared" si="489"/>
        <v>21.329330000000002</v>
      </c>
      <c r="L1958" s="36">
        <f t="shared" si="490"/>
        <v>46.022999999999996</v>
      </c>
      <c r="M1958" s="37">
        <f t="shared" si="491"/>
        <v>21.350669999999997</v>
      </c>
      <c r="O1958" s="39">
        <f t="shared" si="492"/>
        <v>30458.437558299353</v>
      </c>
      <c r="P1958" s="40">
        <f t="shared" si="493"/>
        <v>14649.268772207302</v>
      </c>
      <c r="Q1958" s="40">
        <f>S1958*F1958+T1958*G1958+AS1957*(1+$G$9/252)</f>
        <v>1600.772336241826</v>
      </c>
      <c r="R1958" s="41">
        <f t="shared" si="496"/>
        <v>46708.47866674848</v>
      </c>
      <c r="S1958" s="36">
        <f>AU1957*H1957</f>
        <v>662.13994691955111</v>
      </c>
      <c r="T1958" s="37">
        <f>AV1957*I1957</f>
        <v>686.46995183726813</v>
      </c>
      <c r="U1958" s="57">
        <f t="shared" si="499"/>
        <v>0.65209654494661484</v>
      </c>
      <c r="V1958" s="58">
        <f t="shared" si="497"/>
        <v>0.31363189704219674</v>
      </c>
      <c r="W1958" s="59">
        <f t="shared" si="498"/>
        <v>3.4271558011188391E-2</v>
      </c>
      <c r="Y1958" s="7">
        <f t="shared" si="494"/>
        <v>0</v>
      </c>
      <c r="Z1958" s="40"/>
      <c r="AA1958" s="40"/>
      <c r="AB1958" s="40"/>
      <c r="AC1958" s="40"/>
      <c r="AD1958" s="40"/>
      <c r="AE1958" s="40"/>
      <c r="AF1958" s="40"/>
      <c r="AG1958" s="41"/>
      <c r="AH1958" s="40"/>
      <c r="AI1958" s="40"/>
      <c r="AJ1958" s="40"/>
      <c r="AK1958" s="40"/>
      <c r="AL1958" s="40"/>
      <c r="AM1958" s="41"/>
      <c r="AN1958" s="36">
        <f>Y1958*(IF(AND(AH1958&gt;0,AI1958&lt;0),AH1958,0)+IF(AND(AJ1958&lt;0,AK1958&gt;0),AJ1958,0)+IF(AND(AL1958&gt;0,AM1958&gt;0),AL1958,0))</f>
        <v>0</v>
      </c>
      <c r="AO1958" s="37">
        <f>Y1958*(IF(AND(AH1958&gt;0,AI1958&lt;0),AI1958,0)+IF(AND(AJ1958&lt;0,AK1958&gt;0),AK1958,0)+IF(AND(AL1958&gt;0,AM1958&gt;0),AM1958,0))</f>
        <v>0</v>
      </c>
      <c r="AQ1958" s="40">
        <f>AU1958*D1958</f>
        <v>30458.437558299353</v>
      </c>
      <c r="AR1958" s="40">
        <f>AV1958*E1958</f>
        <v>14649.268772207302</v>
      </c>
      <c r="AS1958" s="40">
        <f>IF(AND(Y1958&lt;&gt;0,AN1958&lt;&gt;0),0,Q1958)</f>
        <v>1600.772336241826</v>
      </c>
      <c r="AT1958" s="41">
        <f t="shared" si="500"/>
        <v>46708.47866674848</v>
      </c>
      <c r="AU1958" s="42">
        <f>S1958+AN1958</f>
        <v>662.13994691955111</v>
      </c>
      <c r="AV1958" s="37">
        <f>T1958+AO1958</f>
        <v>686.46995183726813</v>
      </c>
      <c r="AW1958" s="58">
        <f t="shared" si="485"/>
        <v>0.65209654494661484</v>
      </c>
      <c r="AX1958" s="58">
        <f t="shared" si="486"/>
        <v>0.31363189704219674</v>
      </c>
      <c r="AY1958" s="59">
        <f t="shared" si="487"/>
        <v>3.4271558011188391E-2</v>
      </c>
      <c r="AZ1958" s="54">
        <f t="shared" si="495"/>
        <v>5.8958342796455732E-4</v>
      </c>
    </row>
    <row r="1959" spans="3:52" x14ac:dyDescent="0.25">
      <c r="C1959" s="35">
        <v>37511</v>
      </c>
      <c r="D1959" s="36">
        <v>45.15</v>
      </c>
      <c r="E1959" s="37">
        <v>20.309999999999999</v>
      </c>
      <c r="F1959" s="38">
        <v>0</v>
      </c>
      <c r="G1959" s="7">
        <v>0</v>
      </c>
      <c r="H1959" s="38">
        <v>1</v>
      </c>
      <c r="I1959" s="7">
        <v>1</v>
      </c>
      <c r="J1959" s="36">
        <f t="shared" si="488"/>
        <v>45.127425000000002</v>
      </c>
      <c r="K1959" s="37">
        <f t="shared" si="489"/>
        <v>20.299845000000001</v>
      </c>
      <c r="L1959" s="36">
        <f t="shared" si="490"/>
        <v>45.172574999999995</v>
      </c>
      <c r="M1959" s="37">
        <f t="shared" si="491"/>
        <v>20.320154999999996</v>
      </c>
      <c r="O1959" s="39">
        <f t="shared" si="492"/>
        <v>29895.61860341773</v>
      </c>
      <c r="P1959" s="40">
        <f t="shared" si="493"/>
        <v>13942.204721814915</v>
      </c>
      <c r="Q1959" s="40">
        <f>S1959*F1959+T1959*G1959+AS1958*(1+$G$9/252)</f>
        <v>1600.8358589535815</v>
      </c>
      <c r="R1959" s="41">
        <f t="shared" si="496"/>
        <v>45438.659184186225</v>
      </c>
      <c r="S1959" s="36">
        <f>AU1958*H1958</f>
        <v>662.13994691955111</v>
      </c>
      <c r="T1959" s="37">
        <f>AV1958*I1958</f>
        <v>686.46995183726813</v>
      </c>
      <c r="U1959" s="57">
        <f t="shared" si="499"/>
        <v>0.65793355570276468</v>
      </c>
      <c r="V1959" s="58">
        <f t="shared" si="497"/>
        <v>0.30683574234222005</v>
      </c>
      <c r="W1959" s="59">
        <f t="shared" si="498"/>
        <v>3.5230701955015258E-2</v>
      </c>
      <c r="Y1959" s="7">
        <f t="shared" si="494"/>
        <v>0</v>
      </c>
      <c r="Z1959" s="40"/>
      <c r="AA1959" s="40"/>
      <c r="AB1959" s="40"/>
      <c r="AC1959" s="40"/>
      <c r="AD1959" s="40"/>
      <c r="AE1959" s="40"/>
      <c r="AF1959" s="40"/>
      <c r="AG1959" s="41"/>
      <c r="AH1959" s="40"/>
      <c r="AI1959" s="40"/>
      <c r="AJ1959" s="40"/>
      <c r="AK1959" s="40"/>
      <c r="AL1959" s="40"/>
      <c r="AM1959" s="41"/>
      <c r="AN1959" s="36">
        <f>Y1959*(IF(AND(AH1959&gt;0,AI1959&lt;0),AH1959,0)+IF(AND(AJ1959&lt;0,AK1959&gt;0),AJ1959,0)+IF(AND(AL1959&gt;0,AM1959&gt;0),AL1959,0))</f>
        <v>0</v>
      </c>
      <c r="AO1959" s="37">
        <f>Y1959*(IF(AND(AH1959&gt;0,AI1959&lt;0),AI1959,0)+IF(AND(AJ1959&lt;0,AK1959&gt;0),AK1959,0)+IF(AND(AL1959&gt;0,AM1959&gt;0),AM1959,0))</f>
        <v>0</v>
      </c>
      <c r="AQ1959" s="40">
        <f>AU1959*D1959</f>
        <v>29895.61860341773</v>
      </c>
      <c r="AR1959" s="40">
        <f>AV1959*E1959</f>
        <v>13942.204721814915</v>
      </c>
      <c r="AS1959" s="40">
        <f>IF(AND(Y1959&lt;&gt;0,AN1959&lt;&gt;0),0,Q1959)</f>
        <v>1600.8358589535815</v>
      </c>
      <c r="AT1959" s="41">
        <f t="shared" si="500"/>
        <v>45438.659184186225</v>
      </c>
      <c r="AU1959" s="42">
        <f>S1959+AN1959</f>
        <v>662.13994691955111</v>
      </c>
      <c r="AV1959" s="37">
        <f>T1959+AO1959</f>
        <v>686.46995183726813</v>
      </c>
      <c r="AW1959" s="58">
        <f t="shared" si="485"/>
        <v>0.65793355570276468</v>
      </c>
      <c r="AX1959" s="58">
        <f t="shared" si="486"/>
        <v>0.30683574234222005</v>
      </c>
      <c r="AY1959" s="59">
        <f t="shared" si="487"/>
        <v>3.5230701955015258E-2</v>
      </c>
      <c r="AZ1959" s="54">
        <f t="shared" si="495"/>
        <v>-2.7186059550816322E-2</v>
      </c>
    </row>
    <row r="1960" spans="3:52" x14ac:dyDescent="0.25">
      <c r="C1960" s="35">
        <v>37512</v>
      </c>
      <c r="D1960" s="36">
        <v>44.5</v>
      </c>
      <c r="E1960" s="37">
        <v>20.53</v>
      </c>
      <c r="F1960" s="38">
        <v>0</v>
      </c>
      <c r="G1960" s="7">
        <v>0</v>
      </c>
      <c r="H1960" s="38">
        <v>1</v>
      </c>
      <c r="I1960" s="7">
        <v>1</v>
      </c>
      <c r="J1960" s="36">
        <f t="shared" si="488"/>
        <v>44.47775</v>
      </c>
      <c r="K1960" s="37">
        <f t="shared" si="489"/>
        <v>20.519735000000001</v>
      </c>
      <c r="L1960" s="36">
        <f t="shared" si="490"/>
        <v>44.52225</v>
      </c>
      <c r="M1960" s="37">
        <f t="shared" si="491"/>
        <v>20.540265000000002</v>
      </c>
      <c r="O1960" s="39">
        <f t="shared" si="492"/>
        <v>29465.227637920023</v>
      </c>
      <c r="P1960" s="40">
        <f t="shared" si="493"/>
        <v>14093.228111219116</v>
      </c>
      <c r="Q1960" s="40">
        <f>S1960*F1960+T1960*G1960+AS1959*(1+$G$9/252)</f>
        <v>1600.8993841860795</v>
      </c>
      <c r="R1960" s="41">
        <f t="shared" si="496"/>
        <v>45159.355133325218</v>
      </c>
      <c r="S1960" s="36">
        <f>AU1959*H1959</f>
        <v>662.13994691955111</v>
      </c>
      <c r="T1960" s="37">
        <f>AV1959*I1959</f>
        <v>686.46995183726813</v>
      </c>
      <c r="U1960" s="57">
        <f t="shared" si="499"/>
        <v>0.6524722851096747</v>
      </c>
      <c r="V1960" s="58">
        <f t="shared" si="497"/>
        <v>0.31207770947152119</v>
      </c>
      <c r="W1960" s="59">
        <f t="shared" si="498"/>
        <v>3.5450005418804137E-2</v>
      </c>
      <c r="Y1960" s="7">
        <f t="shared" si="494"/>
        <v>0</v>
      </c>
      <c r="Z1960" s="40"/>
      <c r="AA1960" s="40"/>
      <c r="AB1960" s="40"/>
      <c r="AC1960" s="40"/>
      <c r="AD1960" s="40"/>
      <c r="AE1960" s="40"/>
      <c r="AF1960" s="40"/>
      <c r="AG1960" s="41"/>
      <c r="AH1960" s="40"/>
      <c r="AI1960" s="40"/>
      <c r="AJ1960" s="40"/>
      <c r="AK1960" s="40"/>
      <c r="AL1960" s="40"/>
      <c r="AM1960" s="41"/>
      <c r="AN1960" s="36">
        <f>Y1960*(IF(AND(AH1960&gt;0,AI1960&lt;0),AH1960,0)+IF(AND(AJ1960&lt;0,AK1960&gt;0),AJ1960,0)+IF(AND(AL1960&gt;0,AM1960&gt;0),AL1960,0))</f>
        <v>0</v>
      </c>
      <c r="AO1960" s="37">
        <f>Y1960*(IF(AND(AH1960&gt;0,AI1960&lt;0),AI1960,0)+IF(AND(AJ1960&lt;0,AK1960&gt;0),AK1960,0)+IF(AND(AL1960&gt;0,AM1960&gt;0),AM1960,0))</f>
        <v>0</v>
      </c>
      <c r="AQ1960" s="40">
        <f>AU1960*D1960</f>
        <v>29465.227637920023</v>
      </c>
      <c r="AR1960" s="40">
        <f>AV1960*E1960</f>
        <v>14093.228111219116</v>
      </c>
      <c r="AS1960" s="40">
        <f>IF(AND(Y1960&lt;&gt;0,AN1960&lt;&gt;0),0,Q1960)</f>
        <v>1600.8993841860795</v>
      </c>
      <c r="AT1960" s="41">
        <f t="shared" si="500"/>
        <v>45159.355133325218</v>
      </c>
      <c r="AU1960" s="42">
        <f>S1960+AN1960</f>
        <v>662.13994691955111</v>
      </c>
      <c r="AV1960" s="37">
        <f>T1960+AO1960</f>
        <v>686.46995183726813</v>
      </c>
      <c r="AW1960" s="58">
        <f t="shared" si="485"/>
        <v>0.6524722851096747</v>
      </c>
      <c r="AX1960" s="58">
        <f t="shared" si="486"/>
        <v>0.31207770947152119</v>
      </c>
      <c r="AY1960" s="59">
        <f t="shared" si="487"/>
        <v>3.5450005418804137E-2</v>
      </c>
      <c r="AZ1960" s="54">
        <f t="shared" si="495"/>
        <v>-6.1468374260086334E-3</v>
      </c>
    </row>
    <row r="1961" spans="3:52" x14ac:dyDescent="0.25">
      <c r="C1961" s="35">
        <v>37515</v>
      </c>
      <c r="D1961" s="36">
        <v>43.97</v>
      </c>
      <c r="E1961" s="37">
        <v>21.69</v>
      </c>
      <c r="F1961" s="38">
        <v>0</v>
      </c>
      <c r="G1961" s="7">
        <v>0</v>
      </c>
      <c r="H1961" s="38">
        <v>1</v>
      </c>
      <c r="I1961" s="7">
        <v>1</v>
      </c>
      <c r="J1961" s="36">
        <f t="shared" si="488"/>
        <v>43.948014999999998</v>
      </c>
      <c r="K1961" s="37">
        <f t="shared" si="489"/>
        <v>21.679155000000002</v>
      </c>
      <c r="L1961" s="36">
        <f t="shared" si="490"/>
        <v>43.991985</v>
      </c>
      <c r="M1961" s="37">
        <f t="shared" si="491"/>
        <v>21.700845000000001</v>
      </c>
      <c r="O1961" s="39">
        <f t="shared" si="492"/>
        <v>29114.293466052663</v>
      </c>
      <c r="P1961" s="40">
        <f t="shared" si="493"/>
        <v>14889.533255350347</v>
      </c>
      <c r="Q1961" s="40">
        <f>S1961*F1961+T1961*G1961+AS1960*(1+$G$9/252)</f>
        <v>1600.9629119394201</v>
      </c>
      <c r="R1961" s="41">
        <f t="shared" si="496"/>
        <v>45604.789633342429</v>
      </c>
      <c r="S1961" s="36">
        <f>AU1960*H1960</f>
        <v>662.13994691955111</v>
      </c>
      <c r="T1961" s="37">
        <f>AV1960*I1960</f>
        <v>686.46995183726813</v>
      </c>
      <c r="U1961" s="57">
        <f t="shared" si="499"/>
        <v>0.63840429262207832</v>
      </c>
      <c r="V1961" s="58">
        <f t="shared" si="497"/>
        <v>0.32649055888779627</v>
      </c>
      <c r="W1961" s="59">
        <f t="shared" si="498"/>
        <v>3.5105148490125457E-2</v>
      </c>
      <c r="Y1961" s="7">
        <f t="shared" si="494"/>
        <v>0</v>
      </c>
      <c r="Z1961" s="40"/>
      <c r="AA1961" s="40"/>
      <c r="AB1961" s="40"/>
      <c r="AC1961" s="40"/>
      <c r="AD1961" s="40"/>
      <c r="AE1961" s="40"/>
      <c r="AF1961" s="40"/>
      <c r="AG1961" s="41"/>
      <c r="AH1961" s="40"/>
      <c r="AI1961" s="40"/>
      <c r="AJ1961" s="40"/>
      <c r="AK1961" s="40"/>
      <c r="AL1961" s="40"/>
      <c r="AM1961" s="41"/>
      <c r="AN1961" s="36">
        <f>Y1961*(IF(AND(AH1961&gt;0,AI1961&lt;0),AH1961,0)+IF(AND(AJ1961&lt;0,AK1961&gt;0),AJ1961,0)+IF(AND(AL1961&gt;0,AM1961&gt;0),AL1961,0))</f>
        <v>0</v>
      </c>
      <c r="AO1961" s="37">
        <f>Y1961*(IF(AND(AH1961&gt;0,AI1961&lt;0),AI1961,0)+IF(AND(AJ1961&lt;0,AK1961&gt;0),AK1961,0)+IF(AND(AL1961&gt;0,AM1961&gt;0),AM1961,0))</f>
        <v>0</v>
      </c>
      <c r="AQ1961" s="40">
        <f>AU1961*D1961</f>
        <v>29114.293466052663</v>
      </c>
      <c r="AR1961" s="40">
        <f>AV1961*E1961</f>
        <v>14889.533255350347</v>
      </c>
      <c r="AS1961" s="40">
        <f>IF(AND(Y1961&lt;&gt;0,AN1961&lt;&gt;0),0,Q1961)</f>
        <v>1600.9629119394201</v>
      </c>
      <c r="AT1961" s="41">
        <f t="shared" si="500"/>
        <v>45604.789633342429</v>
      </c>
      <c r="AU1961" s="42">
        <f>S1961+AN1961</f>
        <v>662.13994691955111</v>
      </c>
      <c r="AV1961" s="37">
        <f>T1961+AO1961</f>
        <v>686.46995183726813</v>
      </c>
      <c r="AW1961" s="58">
        <f t="shared" si="485"/>
        <v>0.63840429262207832</v>
      </c>
      <c r="AX1961" s="58">
        <f t="shared" si="486"/>
        <v>0.32649055888779627</v>
      </c>
      <c r="AY1961" s="59">
        <f t="shared" si="487"/>
        <v>3.5105148490125457E-2</v>
      </c>
      <c r="AZ1961" s="54">
        <f t="shared" si="495"/>
        <v>9.8636151623985313E-3</v>
      </c>
    </row>
    <row r="1962" spans="3:52" x14ac:dyDescent="0.25">
      <c r="C1962" s="35">
        <v>37516</v>
      </c>
      <c r="D1962" s="36">
        <v>44.4</v>
      </c>
      <c r="E1962" s="37">
        <v>18.91</v>
      </c>
      <c r="F1962" s="38">
        <v>0</v>
      </c>
      <c r="G1962" s="7">
        <v>0</v>
      </c>
      <c r="H1962" s="38">
        <v>1</v>
      </c>
      <c r="I1962" s="7">
        <v>1</v>
      </c>
      <c r="J1962" s="36">
        <f t="shared" si="488"/>
        <v>44.377800000000001</v>
      </c>
      <c r="K1962" s="37">
        <f t="shared" si="489"/>
        <v>18.900545000000001</v>
      </c>
      <c r="L1962" s="36">
        <f t="shared" si="490"/>
        <v>44.422199999999997</v>
      </c>
      <c r="M1962" s="37">
        <f t="shared" si="491"/>
        <v>18.919454999999999</v>
      </c>
      <c r="O1962" s="39">
        <f t="shared" si="492"/>
        <v>29399.013643228067</v>
      </c>
      <c r="P1962" s="40">
        <f t="shared" si="493"/>
        <v>12981.146789242741</v>
      </c>
      <c r="Q1962" s="40">
        <f>S1962*F1962+T1962*G1962+AS1961*(1+$G$9/252)</f>
        <v>1601.0264422137034</v>
      </c>
      <c r="R1962" s="41">
        <f t="shared" si="496"/>
        <v>43981.186874684514</v>
      </c>
      <c r="S1962" s="36">
        <f>AU1961*H1961</f>
        <v>662.13994691955111</v>
      </c>
      <c r="T1962" s="37">
        <f>AV1961*I1961</f>
        <v>686.46995183726813</v>
      </c>
      <c r="U1962" s="57">
        <f t="shared" si="499"/>
        <v>0.66844520878880787</v>
      </c>
      <c r="V1962" s="58">
        <f t="shared" si="497"/>
        <v>0.29515226194849836</v>
      </c>
      <c r="W1962" s="59">
        <f t="shared" si="498"/>
        <v>3.6402529262693703E-2</v>
      </c>
      <c r="Y1962" s="7">
        <f t="shared" si="494"/>
        <v>0</v>
      </c>
      <c r="Z1962" s="40"/>
      <c r="AA1962" s="40"/>
      <c r="AB1962" s="40"/>
      <c r="AC1962" s="40"/>
      <c r="AD1962" s="40"/>
      <c r="AE1962" s="40"/>
      <c r="AF1962" s="40"/>
      <c r="AG1962" s="41"/>
      <c r="AH1962" s="40"/>
      <c r="AI1962" s="40"/>
      <c r="AJ1962" s="40"/>
      <c r="AK1962" s="40"/>
      <c r="AL1962" s="40"/>
      <c r="AM1962" s="41"/>
      <c r="AN1962" s="36">
        <f>Y1962*(IF(AND(AH1962&gt;0,AI1962&lt;0),AH1962,0)+IF(AND(AJ1962&lt;0,AK1962&gt;0),AJ1962,0)+IF(AND(AL1962&gt;0,AM1962&gt;0),AL1962,0))</f>
        <v>0</v>
      </c>
      <c r="AO1962" s="37">
        <f>Y1962*(IF(AND(AH1962&gt;0,AI1962&lt;0),AI1962,0)+IF(AND(AJ1962&lt;0,AK1962&gt;0),AK1962,0)+IF(AND(AL1962&gt;0,AM1962&gt;0),AM1962,0))</f>
        <v>0</v>
      </c>
      <c r="AQ1962" s="40">
        <f>AU1962*D1962</f>
        <v>29399.013643228067</v>
      </c>
      <c r="AR1962" s="40">
        <f>AV1962*E1962</f>
        <v>12981.146789242741</v>
      </c>
      <c r="AS1962" s="40">
        <f>IF(AND(Y1962&lt;&gt;0,AN1962&lt;&gt;0),0,Q1962)</f>
        <v>1601.0264422137034</v>
      </c>
      <c r="AT1962" s="41">
        <f t="shared" si="500"/>
        <v>43981.186874684514</v>
      </c>
      <c r="AU1962" s="42">
        <f>S1962+AN1962</f>
        <v>662.13994691955111</v>
      </c>
      <c r="AV1962" s="37">
        <f>T1962+AO1962</f>
        <v>686.46995183726813</v>
      </c>
      <c r="AW1962" s="58">
        <f t="shared" si="485"/>
        <v>0.66844520878880787</v>
      </c>
      <c r="AX1962" s="58">
        <f t="shared" si="486"/>
        <v>0.29515226194849836</v>
      </c>
      <c r="AY1962" s="59">
        <f t="shared" si="487"/>
        <v>3.6402529262693703E-2</v>
      </c>
      <c r="AZ1962" s="54">
        <f t="shared" si="495"/>
        <v>-3.5601584213226456E-2</v>
      </c>
    </row>
    <row r="1963" spans="3:52" x14ac:dyDescent="0.25">
      <c r="C1963" s="35">
        <v>37517</v>
      </c>
      <c r="D1963" s="36">
        <v>42.8</v>
      </c>
      <c r="E1963" s="37">
        <v>18.16</v>
      </c>
      <c r="F1963" s="38">
        <v>0</v>
      </c>
      <c r="G1963" s="7">
        <v>0</v>
      </c>
      <c r="H1963" s="38">
        <v>1</v>
      </c>
      <c r="I1963" s="7">
        <v>1</v>
      </c>
      <c r="J1963" s="36">
        <f t="shared" si="488"/>
        <v>42.778599999999997</v>
      </c>
      <c r="K1963" s="37">
        <f t="shared" si="489"/>
        <v>18.150920000000003</v>
      </c>
      <c r="L1963" s="36">
        <f t="shared" si="490"/>
        <v>42.821399999999997</v>
      </c>
      <c r="M1963" s="37">
        <f t="shared" si="491"/>
        <v>18.169079999999997</v>
      </c>
      <c r="O1963" s="39">
        <f t="shared" si="492"/>
        <v>28339.589728156785</v>
      </c>
      <c r="P1963" s="40">
        <f t="shared" si="493"/>
        <v>12466.29432536479</v>
      </c>
      <c r="Q1963" s="40">
        <f>S1963*F1963+T1963*G1963+AS1962*(1+$G$9/252)</f>
        <v>1601.0899750090291</v>
      </c>
      <c r="R1963" s="41">
        <f t="shared" si="496"/>
        <v>42406.974028530603</v>
      </c>
      <c r="S1963" s="36">
        <f>AU1962*H1962</f>
        <v>662.13994691955111</v>
      </c>
      <c r="T1963" s="37">
        <f>AV1962*I1962</f>
        <v>686.46995183726813</v>
      </c>
      <c r="U1963" s="57">
        <f t="shared" si="499"/>
        <v>0.66827663084591815</v>
      </c>
      <c r="V1963" s="58">
        <f t="shared" si="497"/>
        <v>0.29396802320716647</v>
      </c>
      <c r="W1963" s="59">
        <f t="shared" si="498"/>
        <v>3.7755345946915389E-2</v>
      </c>
      <c r="Y1963" s="7">
        <f t="shared" si="494"/>
        <v>0</v>
      </c>
      <c r="Z1963" s="40"/>
      <c r="AA1963" s="40"/>
      <c r="AB1963" s="40"/>
      <c r="AC1963" s="40"/>
      <c r="AD1963" s="40"/>
      <c r="AE1963" s="40"/>
      <c r="AF1963" s="40"/>
      <c r="AG1963" s="41"/>
      <c r="AH1963" s="40"/>
      <c r="AI1963" s="40"/>
      <c r="AJ1963" s="40"/>
      <c r="AK1963" s="40"/>
      <c r="AL1963" s="40"/>
      <c r="AM1963" s="41"/>
      <c r="AN1963" s="36">
        <f>Y1963*(IF(AND(AH1963&gt;0,AI1963&lt;0),AH1963,0)+IF(AND(AJ1963&lt;0,AK1963&gt;0),AJ1963,0)+IF(AND(AL1963&gt;0,AM1963&gt;0),AL1963,0))</f>
        <v>0</v>
      </c>
      <c r="AO1963" s="37">
        <f>Y1963*(IF(AND(AH1963&gt;0,AI1963&lt;0),AI1963,0)+IF(AND(AJ1963&lt;0,AK1963&gt;0),AK1963,0)+IF(AND(AL1963&gt;0,AM1963&gt;0),AM1963,0))</f>
        <v>0</v>
      </c>
      <c r="AQ1963" s="40">
        <f>AU1963*D1963</f>
        <v>28339.589728156785</v>
      </c>
      <c r="AR1963" s="40">
        <f>AV1963*E1963</f>
        <v>12466.29432536479</v>
      </c>
      <c r="AS1963" s="40">
        <f>IF(AND(Y1963&lt;&gt;0,AN1963&lt;&gt;0),0,Q1963)</f>
        <v>1601.0899750090291</v>
      </c>
      <c r="AT1963" s="41">
        <f t="shared" si="500"/>
        <v>42406.974028530603</v>
      </c>
      <c r="AU1963" s="42">
        <f>S1963+AN1963</f>
        <v>662.13994691955111</v>
      </c>
      <c r="AV1963" s="37">
        <f>T1963+AO1963</f>
        <v>686.46995183726813</v>
      </c>
      <c r="AW1963" s="58">
        <f t="shared" si="485"/>
        <v>0.66827663084591815</v>
      </c>
      <c r="AX1963" s="58">
        <f t="shared" si="486"/>
        <v>0.29396802320716647</v>
      </c>
      <c r="AY1963" s="59">
        <f t="shared" si="487"/>
        <v>3.7755345946915389E-2</v>
      </c>
      <c r="AZ1963" s="54">
        <f t="shared" si="495"/>
        <v>-3.5792868679040191E-2</v>
      </c>
    </row>
    <row r="1964" spans="3:52" x14ac:dyDescent="0.25">
      <c r="C1964" s="35">
        <v>37518</v>
      </c>
      <c r="D1964" s="36">
        <v>47.76</v>
      </c>
      <c r="E1964" s="37">
        <v>17.850000000000001</v>
      </c>
      <c r="F1964" s="38">
        <v>0</v>
      </c>
      <c r="G1964" s="7">
        <v>0</v>
      </c>
      <c r="H1964" s="38">
        <v>1</v>
      </c>
      <c r="I1964" s="7">
        <v>1</v>
      </c>
      <c r="J1964" s="36">
        <f t="shared" si="488"/>
        <v>47.73612</v>
      </c>
      <c r="K1964" s="37">
        <f t="shared" si="489"/>
        <v>17.841075000000004</v>
      </c>
      <c r="L1964" s="36">
        <f t="shared" si="490"/>
        <v>47.783879999999996</v>
      </c>
      <c r="M1964" s="37">
        <f t="shared" si="491"/>
        <v>17.858924999999999</v>
      </c>
      <c r="O1964" s="39">
        <f t="shared" si="492"/>
        <v>31623.803864877758</v>
      </c>
      <c r="P1964" s="40">
        <f t="shared" si="493"/>
        <v>12253.488640295238</v>
      </c>
      <c r="Q1964" s="40">
        <f>S1964*F1964+T1964*G1964+AS1963*(1+$G$9/252)</f>
        <v>1601.1535103254976</v>
      </c>
      <c r="R1964" s="41">
        <f t="shared" si="496"/>
        <v>45478.446015498499</v>
      </c>
      <c r="S1964" s="36">
        <f>AU1963*H1963</f>
        <v>662.13994691955111</v>
      </c>
      <c r="T1964" s="37">
        <f>AV1963*I1963</f>
        <v>686.46995183726813</v>
      </c>
      <c r="U1964" s="57">
        <f t="shared" si="499"/>
        <v>0.69535805717945487</v>
      </c>
      <c r="V1964" s="58">
        <f t="shared" si="497"/>
        <v>0.26943507779749992</v>
      </c>
      <c r="W1964" s="59">
        <f t="shared" si="498"/>
        <v>3.520686502304507E-2</v>
      </c>
      <c r="Y1964" s="7">
        <f t="shared" si="494"/>
        <v>0</v>
      </c>
      <c r="Z1964" s="40"/>
      <c r="AA1964" s="40"/>
      <c r="AB1964" s="40"/>
      <c r="AC1964" s="40"/>
      <c r="AD1964" s="40"/>
      <c r="AE1964" s="40"/>
      <c r="AF1964" s="40"/>
      <c r="AG1964" s="41"/>
      <c r="AH1964" s="40"/>
      <c r="AI1964" s="40"/>
      <c r="AJ1964" s="40"/>
      <c r="AK1964" s="40"/>
      <c r="AL1964" s="40"/>
      <c r="AM1964" s="41"/>
      <c r="AN1964" s="36">
        <f>Y1964*(IF(AND(AH1964&gt;0,AI1964&lt;0),AH1964,0)+IF(AND(AJ1964&lt;0,AK1964&gt;0),AJ1964,0)+IF(AND(AL1964&gt;0,AM1964&gt;0),AL1964,0))</f>
        <v>0</v>
      </c>
      <c r="AO1964" s="37">
        <f>Y1964*(IF(AND(AH1964&gt;0,AI1964&lt;0),AI1964,0)+IF(AND(AJ1964&lt;0,AK1964&gt;0),AK1964,0)+IF(AND(AL1964&gt;0,AM1964&gt;0),AM1964,0))</f>
        <v>0</v>
      </c>
      <c r="AQ1964" s="40">
        <f>AU1964*D1964</f>
        <v>31623.803864877758</v>
      </c>
      <c r="AR1964" s="40">
        <f>AV1964*E1964</f>
        <v>12253.488640295238</v>
      </c>
      <c r="AS1964" s="40">
        <f>IF(AND(Y1964&lt;&gt;0,AN1964&lt;&gt;0),0,Q1964)</f>
        <v>1601.1535103254976</v>
      </c>
      <c r="AT1964" s="41">
        <f t="shared" si="500"/>
        <v>45478.446015498499</v>
      </c>
      <c r="AU1964" s="42">
        <f>S1964+AN1964</f>
        <v>662.13994691955111</v>
      </c>
      <c r="AV1964" s="37">
        <f>T1964+AO1964</f>
        <v>686.46995183726813</v>
      </c>
      <c r="AW1964" s="58">
        <f t="shared" si="485"/>
        <v>0.69535805717945487</v>
      </c>
      <c r="AX1964" s="58">
        <f t="shared" si="486"/>
        <v>0.26943507779749992</v>
      </c>
      <c r="AY1964" s="59">
        <f t="shared" si="487"/>
        <v>3.520686502304507E-2</v>
      </c>
      <c r="AZ1964" s="54">
        <f t="shared" si="495"/>
        <v>7.2428463886658578E-2</v>
      </c>
    </row>
    <row r="1965" spans="3:52" x14ac:dyDescent="0.25">
      <c r="C1965" s="35">
        <v>37519</v>
      </c>
      <c r="D1965" s="36">
        <v>47.75</v>
      </c>
      <c r="E1965" s="37">
        <v>17.95</v>
      </c>
      <c r="F1965" s="38">
        <v>0</v>
      </c>
      <c r="G1965" s="7">
        <v>0</v>
      </c>
      <c r="H1965" s="38">
        <v>1</v>
      </c>
      <c r="I1965" s="7">
        <v>1</v>
      </c>
      <c r="J1965" s="36">
        <f t="shared" si="488"/>
        <v>47.726125000000003</v>
      </c>
      <c r="K1965" s="37">
        <f t="shared" si="489"/>
        <v>17.941025</v>
      </c>
      <c r="L1965" s="36">
        <f t="shared" si="490"/>
        <v>47.773874999999997</v>
      </c>
      <c r="M1965" s="37">
        <f t="shared" si="491"/>
        <v>17.958974999999999</v>
      </c>
      <c r="O1965" s="39">
        <f t="shared" si="492"/>
        <v>31617.182465408565</v>
      </c>
      <c r="P1965" s="40">
        <f t="shared" si="493"/>
        <v>12322.135635478962</v>
      </c>
      <c r="Q1965" s="40">
        <f>S1965*F1965+T1965*G1965+AS1964*(1+$G$9/252)</f>
        <v>1601.2170481632088</v>
      </c>
      <c r="R1965" s="41">
        <f t="shared" si="496"/>
        <v>45540.535149050731</v>
      </c>
      <c r="S1965" s="36">
        <f>AU1964*H1964</f>
        <v>662.13994691955111</v>
      </c>
      <c r="T1965" s="37">
        <f>AV1964*I1964</f>
        <v>686.46995183726813</v>
      </c>
      <c r="U1965" s="57">
        <f t="shared" si="499"/>
        <v>0.69426462297660574</v>
      </c>
      <c r="V1965" s="58">
        <f t="shared" si="497"/>
        <v>0.27057511720381727</v>
      </c>
      <c r="W1965" s="59">
        <f t="shared" si="498"/>
        <v>3.5160259819577142E-2</v>
      </c>
      <c r="Y1965" s="7">
        <f t="shared" si="494"/>
        <v>0</v>
      </c>
      <c r="Z1965" s="40"/>
      <c r="AA1965" s="40"/>
      <c r="AB1965" s="40"/>
      <c r="AC1965" s="40"/>
      <c r="AD1965" s="40"/>
      <c r="AE1965" s="40"/>
      <c r="AF1965" s="40"/>
      <c r="AG1965" s="41"/>
      <c r="AH1965" s="40"/>
      <c r="AI1965" s="40"/>
      <c r="AJ1965" s="40"/>
      <c r="AK1965" s="40"/>
      <c r="AL1965" s="40"/>
      <c r="AM1965" s="41"/>
      <c r="AN1965" s="36">
        <f>Y1965*(IF(AND(AH1965&gt;0,AI1965&lt;0),AH1965,0)+IF(AND(AJ1965&lt;0,AK1965&gt;0),AJ1965,0)+IF(AND(AL1965&gt;0,AM1965&gt;0),AL1965,0))</f>
        <v>0</v>
      </c>
      <c r="AO1965" s="37">
        <f>Y1965*(IF(AND(AH1965&gt;0,AI1965&lt;0),AI1965,0)+IF(AND(AJ1965&lt;0,AK1965&gt;0),AK1965,0)+IF(AND(AL1965&gt;0,AM1965&gt;0),AM1965,0))</f>
        <v>0</v>
      </c>
      <c r="AQ1965" s="40">
        <f>AU1965*D1965</f>
        <v>31617.182465408565</v>
      </c>
      <c r="AR1965" s="40">
        <f>AV1965*E1965</f>
        <v>12322.135635478962</v>
      </c>
      <c r="AS1965" s="40">
        <f>IF(AND(Y1965&lt;&gt;0,AN1965&lt;&gt;0),0,Q1965)</f>
        <v>1601.2170481632088</v>
      </c>
      <c r="AT1965" s="41">
        <f t="shared" si="500"/>
        <v>45540.535149050731</v>
      </c>
      <c r="AU1965" s="42">
        <f>S1965+AN1965</f>
        <v>662.13994691955111</v>
      </c>
      <c r="AV1965" s="37">
        <f>T1965+AO1965</f>
        <v>686.46995183726813</v>
      </c>
      <c r="AW1965" s="58">
        <f t="shared" si="485"/>
        <v>0.69426462297660574</v>
      </c>
      <c r="AX1965" s="58">
        <f t="shared" si="486"/>
        <v>0.27057511720381727</v>
      </c>
      <c r="AY1965" s="59">
        <f t="shared" si="487"/>
        <v>3.5160259819577142E-2</v>
      </c>
      <c r="AZ1965" s="54">
        <f t="shared" si="495"/>
        <v>1.3652430764909962E-3</v>
      </c>
    </row>
    <row r="1966" spans="3:52" x14ac:dyDescent="0.25">
      <c r="C1966" s="35">
        <v>37522</v>
      </c>
      <c r="D1966" s="36">
        <v>48.8</v>
      </c>
      <c r="E1966" s="37">
        <v>18.16</v>
      </c>
      <c r="F1966" s="38">
        <v>0</v>
      </c>
      <c r="G1966" s="7">
        <v>0</v>
      </c>
      <c r="H1966" s="38">
        <v>1</v>
      </c>
      <c r="I1966" s="7">
        <v>1</v>
      </c>
      <c r="J1966" s="36">
        <f t="shared" si="488"/>
        <v>48.775599999999997</v>
      </c>
      <c r="K1966" s="37">
        <f t="shared" si="489"/>
        <v>18.150920000000003</v>
      </c>
      <c r="L1966" s="36">
        <f t="shared" si="490"/>
        <v>48.824399999999997</v>
      </c>
      <c r="M1966" s="37">
        <f t="shared" si="491"/>
        <v>18.169079999999997</v>
      </c>
      <c r="O1966" s="39">
        <f t="shared" si="492"/>
        <v>32312.429409674092</v>
      </c>
      <c r="P1966" s="40">
        <f t="shared" si="493"/>
        <v>12466.29432536479</v>
      </c>
      <c r="Q1966" s="40">
        <f>S1966*F1966+T1966*G1966+AS1965*(1+$G$9/252)</f>
        <v>1601.2805885222629</v>
      </c>
      <c r="R1966" s="41">
        <f t="shared" si="496"/>
        <v>46380.004323561145</v>
      </c>
      <c r="S1966" s="36">
        <f>AU1965*H1965</f>
        <v>662.13994691955111</v>
      </c>
      <c r="T1966" s="37">
        <f>AV1965*I1965</f>
        <v>686.46995183726813</v>
      </c>
      <c r="U1966" s="57">
        <f t="shared" si="499"/>
        <v>0.69668879684125662</v>
      </c>
      <c r="V1966" s="58">
        <f t="shared" si="497"/>
        <v>0.26878596729737442</v>
      </c>
      <c r="W1966" s="59">
        <f t="shared" si="498"/>
        <v>3.4525235861369005E-2</v>
      </c>
      <c r="Y1966" s="7">
        <f t="shared" si="494"/>
        <v>0</v>
      </c>
      <c r="Z1966" s="40"/>
      <c r="AA1966" s="40"/>
      <c r="AB1966" s="40"/>
      <c r="AC1966" s="40"/>
      <c r="AD1966" s="40"/>
      <c r="AE1966" s="40"/>
      <c r="AF1966" s="40"/>
      <c r="AG1966" s="41"/>
      <c r="AH1966" s="40"/>
      <c r="AI1966" s="40"/>
      <c r="AJ1966" s="40"/>
      <c r="AK1966" s="40"/>
      <c r="AL1966" s="40"/>
      <c r="AM1966" s="41"/>
      <c r="AN1966" s="36">
        <f>Y1966*(IF(AND(AH1966&gt;0,AI1966&lt;0),AH1966,0)+IF(AND(AJ1966&lt;0,AK1966&gt;0),AJ1966,0)+IF(AND(AL1966&gt;0,AM1966&gt;0),AL1966,0))</f>
        <v>0</v>
      </c>
      <c r="AO1966" s="37">
        <f>Y1966*(IF(AND(AH1966&gt;0,AI1966&lt;0),AI1966,0)+IF(AND(AJ1966&lt;0,AK1966&gt;0),AK1966,0)+IF(AND(AL1966&gt;0,AM1966&gt;0),AM1966,0))</f>
        <v>0</v>
      </c>
      <c r="AQ1966" s="40">
        <f>AU1966*D1966</f>
        <v>32312.429409674092</v>
      </c>
      <c r="AR1966" s="40">
        <f>AV1966*E1966</f>
        <v>12466.29432536479</v>
      </c>
      <c r="AS1966" s="40">
        <f>IF(AND(Y1966&lt;&gt;0,AN1966&lt;&gt;0),0,Q1966)</f>
        <v>1601.2805885222629</v>
      </c>
      <c r="AT1966" s="41">
        <f t="shared" si="500"/>
        <v>46380.004323561145</v>
      </c>
      <c r="AU1966" s="42">
        <f>S1966+AN1966</f>
        <v>662.13994691955111</v>
      </c>
      <c r="AV1966" s="37">
        <f>T1966+AO1966</f>
        <v>686.46995183726813</v>
      </c>
      <c r="AW1966" s="58">
        <f t="shared" si="485"/>
        <v>0.69668879684125662</v>
      </c>
      <c r="AX1966" s="58">
        <f t="shared" si="486"/>
        <v>0.26878596729737442</v>
      </c>
      <c r="AY1966" s="59">
        <f t="shared" si="487"/>
        <v>3.4525235861369005E-2</v>
      </c>
      <c r="AZ1966" s="54">
        <f t="shared" si="495"/>
        <v>1.8433449931207324E-2</v>
      </c>
    </row>
    <row r="1967" spans="3:52" x14ac:dyDescent="0.25">
      <c r="C1967" s="35">
        <v>37523</v>
      </c>
      <c r="D1967" s="36">
        <v>47.6</v>
      </c>
      <c r="E1967" s="37">
        <v>17.899999999999999</v>
      </c>
      <c r="F1967" s="38">
        <v>0</v>
      </c>
      <c r="G1967" s="7">
        <v>0</v>
      </c>
      <c r="H1967" s="38">
        <v>1</v>
      </c>
      <c r="I1967" s="7">
        <v>1</v>
      </c>
      <c r="J1967" s="36">
        <f t="shared" si="488"/>
        <v>47.576200000000007</v>
      </c>
      <c r="K1967" s="37">
        <f t="shared" si="489"/>
        <v>17.89105</v>
      </c>
      <c r="L1967" s="36">
        <f t="shared" si="490"/>
        <v>47.623799999999996</v>
      </c>
      <c r="M1967" s="37">
        <f t="shared" si="491"/>
        <v>17.908949999999997</v>
      </c>
      <c r="O1967" s="39">
        <f t="shared" si="492"/>
        <v>31517.861473370634</v>
      </c>
      <c r="P1967" s="40">
        <f t="shared" si="493"/>
        <v>12287.812137887098</v>
      </c>
      <c r="Q1967" s="40">
        <f>S1967*F1967+T1967*G1967+AS1966*(1+$G$9/252)</f>
        <v>1601.3441314027596</v>
      </c>
      <c r="R1967" s="41">
        <f t="shared" si="496"/>
        <v>45407.017742660493</v>
      </c>
      <c r="S1967" s="36">
        <f>AU1966*H1966</f>
        <v>662.13994691955111</v>
      </c>
      <c r="T1967" s="37">
        <f>AV1966*I1966</f>
        <v>686.46995183726813</v>
      </c>
      <c r="U1967" s="57">
        <f t="shared" si="499"/>
        <v>0.69411872966409738</v>
      </c>
      <c r="V1967" s="58">
        <f t="shared" si="497"/>
        <v>0.27061482450855912</v>
      </c>
      <c r="W1967" s="59">
        <f t="shared" si="498"/>
        <v>3.5266445827343458E-2</v>
      </c>
      <c r="Y1967" s="7">
        <f t="shared" si="494"/>
        <v>0</v>
      </c>
      <c r="Z1967" s="40"/>
      <c r="AA1967" s="40"/>
      <c r="AB1967" s="40"/>
      <c r="AC1967" s="40"/>
      <c r="AD1967" s="40"/>
      <c r="AE1967" s="40"/>
      <c r="AF1967" s="40"/>
      <c r="AG1967" s="41"/>
      <c r="AH1967" s="40"/>
      <c r="AI1967" s="40"/>
      <c r="AJ1967" s="40"/>
      <c r="AK1967" s="40"/>
      <c r="AL1967" s="40"/>
      <c r="AM1967" s="41"/>
      <c r="AN1967" s="36">
        <f>Y1967*(IF(AND(AH1967&gt;0,AI1967&lt;0),AH1967,0)+IF(AND(AJ1967&lt;0,AK1967&gt;0),AJ1967,0)+IF(AND(AL1967&gt;0,AM1967&gt;0),AL1967,0))</f>
        <v>0</v>
      </c>
      <c r="AO1967" s="37">
        <f>Y1967*(IF(AND(AH1967&gt;0,AI1967&lt;0),AI1967,0)+IF(AND(AJ1967&lt;0,AK1967&gt;0),AK1967,0)+IF(AND(AL1967&gt;0,AM1967&gt;0),AM1967,0))</f>
        <v>0</v>
      </c>
      <c r="AQ1967" s="40">
        <f>AU1967*D1967</f>
        <v>31517.861473370634</v>
      </c>
      <c r="AR1967" s="40">
        <f>AV1967*E1967</f>
        <v>12287.812137887098</v>
      </c>
      <c r="AS1967" s="40">
        <f>IF(AND(Y1967&lt;&gt;0,AN1967&lt;&gt;0),0,Q1967)</f>
        <v>1601.3441314027596</v>
      </c>
      <c r="AT1967" s="41">
        <f t="shared" si="500"/>
        <v>45407.017742660493</v>
      </c>
      <c r="AU1967" s="42">
        <f>S1967+AN1967</f>
        <v>662.13994691955111</v>
      </c>
      <c r="AV1967" s="37">
        <f>T1967+AO1967</f>
        <v>686.46995183726813</v>
      </c>
      <c r="AW1967" s="58">
        <f t="shared" si="485"/>
        <v>0.69411872966409738</v>
      </c>
      <c r="AX1967" s="58">
        <f t="shared" si="486"/>
        <v>0.27061482450855912</v>
      </c>
      <c r="AY1967" s="59">
        <f t="shared" si="487"/>
        <v>3.5266445827343458E-2</v>
      </c>
      <c r="AZ1967" s="54">
        <f t="shared" si="495"/>
        <v>-2.097857891760424E-2</v>
      </c>
    </row>
    <row r="1968" spans="3:52" x14ac:dyDescent="0.25">
      <c r="C1968" s="35">
        <v>37524</v>
      </c>
      <c r="D1968" s="36">
        <v>49.4</v>
      </c>
      <c r="E1968" s="37">
        <v>18.100000000000001</v>
      </c>
      <c r="F1968" s="38">
        <v>0</v>
      </c>
      <c r="G1968" s="7">
        <v>0</v>
      </c>
      <c r="H1968" s="38">
        <v>1</v>
      </c>
      <c r="I1968" s="7">
        <v>1</v>
      </c>
      <c r="J1968" s="36">
        <f t="shared" si="488"/>
        <v>49.375300000000003</v>
      </c>
      <c r="K1968" s="37">
        <f t="shared" si="489"/>
        <v>18.090950000000003</v>
      </c>
      <c r="L1968" s="36">
        <f t="shared" si="490"/>
        <v>49.424699999999994</v>
      </c>
      <c r="M1968" s="37">
        <f t="shared" si="491"/>
        <v>18.10905</v>
      </c>
      <c r="O1968" s="39">
        <f t="shared" si="492"/>
        <v>32709.713377825825</v>
      </c>
      <c r="P1968" s="40">
        <f t="shared" si="493"/>
        <v>12425.106128254554</v>
      </c>
      <c r="Q1968" s="40">
        <f>S1968*F1968+T1968*G1968+AS1967*(1+$G$9/252)</f>
        <v>1601.4076768047992</v>
      </c>
      <c r="R1968" s="41">
        <f t="shared" si="496"/>
        <v>46736.227182885174</v>
      </c>
      <c r="S1968" s="36">
        <f>AU1967*H1967</f>
        <v>662.13994691955111</v>
      </c>
      <c r="T1968" s="37">
        <f>AV1967*I1967</f>
        <v>686.46995183726813</v>
      </c>
      <c r="U1968" s="57">
        <f t="shared" si="499"/>
        <v>0.69987920184118191</v>
      </c>
      <c r="V1968" s="58">
        <f t="shared" si="497"/>
        <v>0.2658559938874277</v>
      </c>
      <c r="W1968" s="59">
        <f t="shared" si="498"/>
        <v>3.4264804271390469E-2</v>
      </c>
      <c r="Y1968" s="7">
        <f t="shared" si="494"/>
        <v>0</v>
      </c>
      <c r="Z1968" s="40"/>
      <c r="AA1968" s="40"/>
      <c r="AB1968" s="40"/>
      <c r="AC1968" s="40"/>
      <c r="AD1968" s="40"/>
      <c r="AE1968" s="40"/>
      <c r="AF1968" s="40"/>
      <c r="AG1968" s="41"/>
      <c r="AH1968" s="40"/>
      <c r="AI1968" s="40"/>
      <c r="AJ1968" s="40"/>
      <c r="AK1968" s="40"/>
      <c r="AL1968" s="40"/>
      <c r="AM1968" s="41"/>
      <c r="AN1968" s="36">
        <f>Y1968*(IF(AND(AH1968&gt;0,AI1968&lt;0),AH1968,0)+IF(AND(AJ1968&lt;0,AK1968&gt;0),AJ1968,0)+IF(AND(AL1968&gt;0,AM1968&gt;0),AL1968,0))</f>
        <v>0</v>
      </c>
      <c r="AO1968" s="37">
        <f>Y1968*(IF(AND(AH1968&gt;0,AI1968&lt;0),AI1968,0)+IF(AND(AJ1968&lt;0,AK1968&gt;0),AK1968,0)+IF(AND(AL1968&gt;0,AM1968&gt;0),AM1968,0))</f>
        <v>0</v>
      </c>
      <c r="AQ1968" s="40">
        <f>AU1968*D1968</f>
        <v>32709.713377825825</v>
      </c>
      <c r="AR1968" s="40">
        <f>AV1968*E1968</f>
        <v>12425.106128254554</v>
      </c>
      <c r="AS1968" s="40">
        <f>IF(AND(Y1968&lt;&gt;0,AN1968&lt;&gt;0),0,Q1968)</f>
        <v>1601.4076768047992</v>
      </c>
      <c r="AT1968" s="41">
        <f t="shared" si="500"/>
        <v>46736.227182885174</v>
      </c>
      <c r="AU1968" s="42">
        <f>S1968+AN1968</f>
        <v>662.13994691955111</v>
      </c>
      <c r="AV1968" s="37">
        <f>T1968+AO1968</f>
        <v>686.46995183726813</v>
      </c>
      <c r="AW1968" s="58">
        <f t="shared" si="485"/>
        <v>0.69987920184118191</v>
      </c>
      <c r="AX1968" s="58">
        <f t="shared" si="486"/>
        <v>0.2658559938874277</v>
      </c>
      <c r="AY1968" s="59">
        <f t="shared" si="487"/>
        <v>3.4264804271390469E-2</v>
      </c>
      <c r="AZ1968" s="54">
        <f t="shared" si="495"/>
        <v>2.9273216042459138E-2</v>
      </c>
    </row>
    <row r="1969" spans="3:52" x14ac:dyDescent="0.25">
      <c r="C1969" s="35">
        <v>37525</v>
      </c>
      <c r="D1969" s="36">
        <v>51.95</v>
      </c>
      <c r="E1969" s="37">
        <v>18.45</v>
      </c>
      <c r="F1969" s="38">
        <v>0</v>
      </c>
      <c r="G1969" s="7">
        <v>0</v>
      </c>
      <c r="H1969" s="38">
        <v>1</v>
      </c>
      <c r="I1969" s="7">
        <v>1</v>
      </c>
      <c r="J1969" s="36">
        <f t="shared" si="488"/>
        <v>51.924025000000007</v>
      </c>
      <c r="K1969" s="37">
        <f t="shared" si="489"/>
        <v>18.440774999999999</v>
      </c>
      <c r="L1969" s="36">
        <f t="shared" si="490"/>
        <v>51.975974999999998</v>
      </c>
      <c r="M1969" s="37">
        <f t="shared" si="491"/>
        <v>18.459225</v>
      </c>
      <c r="O1969" s="39">
        <f t="shared" si="492"/>
        <v>34398.170242470682</v>
      </c>
      <c r="P1969" s="40">
        <f t="shared" si="493"/>
        <v>12665.370611397597</v>
      </c>
      <c r="Q1969" s="40">
        <f>S1969*F1969+T1969*G1969+AS1968*(1+$G$9/252)</f>
        <v>1601.4712247284817</v>
      </c>
      <c r="R1969" s="41">
        <f t="shared" si="496"/>
        <v>48665.012078596767</v>
      </c>
      <c r="S1969" s="36">
        <f>AU1968*H1968</f>
        <v>662.13994691955111</v>
      </c>
      <c r="T1969" s="37">
        <f>AV1968*I1968</f>
        <v>686.46995183726813</v>
      </c>
      <c r="U1969" s="57">
        <f t="shared" si="499"/>
        <v>0.70683574858495213</v>
      </c>
      <c r="V1969" s="58">
        <f t="shared" si="497"/>
        <v>0.2602561896202204</v>
      </c>
      <c r="W1969" s="59">
        <f t="shared" si="498"/>
        <v>3.2908061794827352E-2</v>
      </c>
      <c r="Y1969" s="7">
        <f t="shared" si="494"/>
        <v>0</v>
      </c>
      <c r="Z1969" s="40"/>
      <c r="AA1969" s="40"/>
      <c r="AB1969" s="40"/>
      <c r="AC1969" s="40"/>
      <c r="AD1969" s="40"/>
      <c r="AE1969" s="40"/>
      <c r="AF1969" s="40"/>
      <c r="AG1969" s="41"/>
      <c r="AH1969" s="40"/>
      <c r="AI1969" s="40"/>
      <c r="AJ1969" s="40"/>
      <c r="AK1969" s="40"/>
      <c r="AL1969" s="40"/>
      <c r="AM1969" s="41"/>
      <c r="AN1969" s="36">
        <f>Y1969*(IF(AND(AH1969&gt;0,AI1969&lt;0),AH1969,0)+IF(AND(AJ1969&lt;0,AK1969&gt;0),AJ1969,0)+IF(AND(AL1969&gt;0,AM1969&gt;0),AL1969,0))</f>
        <v>0</v>
      </c>
      <c r="AO1969" s="37">
        <f>Y1969*(IF(AND(AH1969&gt;0,AI1969&lt;0),AI1969,0)+IF(AND(AJ1969&lt;0,AK1969&gt;0),AK1969,0)+IF(AND(AL1969&gt;0,AM1969&gt;0),AM1969,0))</f>
        <v>0</v>
      </c>
      <c r="AQ1969" s="40">
        <f>AU1969*D1969</f>
        <v>34398.170242470682</v>
      </c>
      <c r="AR1969" s="40">
        <f>AV1969*E1969</f>
        <v>12665.370611397597</v>
      </c>
      <c r="AS1969" s="40">
        <f>IF(AND(Y1969&lt;&gt;0,AN1969&lt;&gt;0),0,Q1969)</f>
        <v>1601.4712247284817</v>
      </c>
      <c r="AT1969" s="41">
        <f t="shared" si="500"/>
        <v>48665.012078596767</v>
      </c>
      <c r="AU1969" s="42">
        <f>S1969+AN1969</f>
        <v>662.13994691955111</v>
      </c>
      <c r="AV1969" s="37">
        <f>T1969+AO1969</f>
        <v>686.46995183726813</v>
      </c>
      <c r="AW1969" s="58">
        <f t="shared" si="485"/>
        <v>0.70683574858495213</v>
      </c>
      <c r="AX1969" s="58">
        <f t="shared" si="486"/>
        <v>0.2602561896202204</v>
      </c>
      <c r="AY1969" s="59">
        <f t="shared" si="487"/>
        <v>3.2908061794827352E-2</v>
      </c>
      <c r="AZ1969" s="54">
        <f t="shared" si="495"/>
        <v>4.1269589181086364E-2</v>
      </c>
    </row>
    <row r="1970" spans="3:52" x14ac:dyDescent="0.25">
      <c r="C1970" s="35">
        <v>37526</v>
      </c>
      <c r="D1970" s="36">
        <v>50.45</v>
      </c>
      <c r="E1970" s="37">
        <v>18.37</v>
      </c>
      <c r="F1970" s="38">
        <v>0</v>
      </c>
      <c r="G1970" s="7">
        <v>0</v>
      </c>
      <c r="H1970" s="38">
        <v>1</v>
      </c>
      <c r="I1970" s="7">
        <v>1</v>
      </c>
      <c r="J1970" s="36">
        <f t="shared" si="488"/>
        <v>50.424775000000004</v>
      </c>
      <c r="K1970" s="37">
        <f t="shared" si="489"/>
        <v>18.360815000000002</v>
      </c>
      <c r="L1970" s="36">
        <f t="shared" si="490"/>
        <v>50.475225000000002</v>
      </c>
      <c r="M1970" s="37">
        <f t="shared" si="491"/>
        <v>18.379185</v>
      </c>
      <c r="O1970" s="39">
        <f t="shared" si="492"/>
        <v>33404.960322091356</v>
      </c>
      <c r="P1970" s="40">
        <f t="shared" si="493"/>
        <v>12610.453015250616</v>
      </c>
      <c r="Q1970" s="40">
        <f>S1970*F1970+T1970*G1970+AS1969*(1+$G$9/252)</f>
        <v>1601.5347751739073</v>
      </c>
      <c r="R1970" s="41">
        <f t="shared" si="496"/>
        <v>47616.948112515885</v>
      </c>
      <c r="S1970" s="36">
        <f>AU1969*H1969</f>
        <v>662.13994691955111</v>
      </c>
      <c r="T1970" s="37">
        <f>AV1969*I1969</f>
        <v>686.46995183726813</v>
      </c>
      <c r="U1970" s="57">
        <f t="shared" si="499"/>
        <v>0.70153509719181317</v>
      </c>
      <c r="V1970" s="58">
        <f t="shared" si="497"/>
        <v>0.26483118963132413</v>
      </c>
      <c r="W1970" s="59">
        <f t="shared" si="498"/>
        <v>3.3633713176862583E-2</v>
      </c>
      <c r="Y1970" s="7">
        <f t="shared" si="494"/>
        <v>0</v>
      </c>
      <c r="Z1970" s="40"/>
      <c r="AA1970" s="40"/>
      <c r="AB1970" s="40"/>
      <c r="AC1970" s="40"/>
      <c r="AD1970" s="40"/>
      <c r="AE1970" s="40"/>
      <c r="AF1970" s="40"/>
      <c r="AG1970" s="41"/>
      <c r="AH1970" s="40"/>
      <c r="AI1970" s="40"/>
      <c r="AJ1970" s="40"/>
      <c r="AK1970" s="40"/>
      <c r="AL1970" s="40"/>
      <c r="AM1970" s="41"/>
      <c r="AN1970" s="36">
        <f>Y1970*(IF(AND(AH1970&gt;0,AI1970&lt;0),AH1970,0)+IF(AND(AJ1970&lt;0,AK1970&gt;0),AJ1970,0)+IF(AND(AL1970&gt;0,AM1970&gt;0),AL1970,0))</f>
        <v>0</v>
      </c>
      <c r="AO1970" s="37">
        <f>Y1970*(IF(AND(AH1970&gt;0,AI1970&lt;0),AI1970,0)+IF(AND(AJ1970&lt;0,AK1970&gt;0),AK1970,0)+IF(AND(AL1970&gt;0,AM1970&gt;0),AM1970,0))</f>
        <v>0</v>
      </c>
      <c r="AQ1970" s="40">
        <f>AU1970*D1970</f>
        <v>33404.960322091356</v>
      </c>
      <c r="AR1970" s="40">
        <f>AV1970*E1970</f>
        <v>12610.453015250616</v>
      </c>
      <c r="AS1970" s="40">
        <f>IF(AND(Y1970&lt;&gt;0,AN1970&lt;&gt;0),0,Q1970)</f>
        <v>1601.5347751739073</v>
      </c>
      <c r="AT1970" s="41">
        <f t="shared" si="500"/>
        <v>47616.948112515885</v>
      </c>
      <c r="AU1970" s="42">
        <f>S1970+AN1970</f>
        <v>662.13994691955111</v>
      </c>
      <c r="AV1970" s="37">
        <f>T1970+AO1970</f>
        <v>686.46995183726813</v>
      </c>
      <c r="AW1970" s="58">
        <f t="shared" si="485"/>
        <v>0.70153509719181317</v>
      </c>
      <c r="AX1970" s="58">
        <f t="shared" si="486"/>
        <v>0.26483118963132413</v>
      </c>
      <c r="AY1970" s="59">
        <f t="shared" si="487"/>
        <v>3.3633713176862583E-2</v>
      </c>
      <c r="AZ1970" s="54">
        <f t="shared" si="495"/>
        <v>-2.1536293146053209E-2</v>
      </c>
    </row>
    <row r="1971" spans="3:52" x14ac:dyDescent="0.25">
      <c r="C1971" s="35">
        <v>37529</v>
      </c>
      <c r="D1971" s="36">
        <v>50.07</v>
      </c>
      <c r="E1971" s="37">
        <v>17.66</v>
      </c>
      <c r="F1971" s="38">
        <v>0</v>
      </c>
      <c r="G1971" s="7">
        <v>0</v>
      </c>
      <c r="H1971" s="38">
        <v>1</v>
      </c>
      <c r="I1971" s="7">
        <v>1</v>
      </c>
      <c r="J1971" s="36">
        <f t="shared" si="488"/>
        <v>50.044965000000005</v>
      </c>
      <c r="K1971" s="37">
        <f t="shared" si="489"/>
        <v>17.65117</v>
      </c>
      <c r="L1971" s="36">
        <f t="shared" si="490"/>
        <v>50.095034999999996</v>
      </c>
      <c r="M1971" s="37">
        <f t="shared" si="491"/>
        <v>17.66883</v>
      </c>
      <c r="O1971" s="39">
        <f t="shared" si="492"/>
        <v>33153.347142261926</v>
      </c>
      <c r="P1971" s="40">
        <f t="shared" si="493"/>
        <v>12123.059349446155</v>
      </c>
      <c r="Q1971" s="40">
        <f>S1971*F1971+T1971*G1971+AS1970*(1+$G$9/252)</f>
        <v>1601.5983281411759</v>
      </c>
      <c r="R1971" s="41">
        <f t="shared" si="496"/>
        <v>46878.004819849259</v>
      </c>
      <c r="S1971" s="36">
        <f>AU1970*H1970</f>
        <v>662.13994691955111</v>
      </c>
      <c r="T1971" s="37">
        <f>AV1970*I1970</f>
        <v>686.46995183726813</v>
      </c>
      <c r="U1971" s="57">
        <f t="shared" si="499"/>
        <v>0.70722607051364983</v>
      </c>
      <c r="V1971" s="58">
        <f t="shared" si="497"/>
        <v>0.25860868857441144</v>
      </c>
      <c r="W1971" s="59">
        <f t="shared" si="498"/>
        <v>3.4165240911938753E-2</v>
      </c>
      <c r="Y1971" s="7">
        <f t="shared" si="494"/>
        <v>0</v>
      </c>
      <c r="Z1971" s="40"/>
      <c r="AA1971" s="40"/>
      <c r="AB1971" s="40"/>
      <c r="AC1971" s="40"/>
      <c r="AD1971" s="40"/>
      <c r="AE1971" s="40"/>
      <c r="AF1971" s="40"/>
      <c r="AG1971" s="41"/>
      <c r="AH1971" s="40"/>
      <c r="AI1971" s="40"/>
      <c r="AJ1971" s="40"/>
      <c r="AK1971" s="40"/>
      <c r="AL1971" s="40"/>
      <c r="AM1971" s="41"/>
      <c r="AN1971" s="36">
        <f>Y1971*(IF(AND(AH1971&gt;0,AI1971&lt;0),AH1971,0)+IF(AND(AJ1971&lt;0,AK1971&gt;0),AJ1971,0)+IF(AND(AL1971&gt;0,AM1971&gt;0),AL1971,0))</f>
        <v>0</v>
      </c>
      <c r="AO1971" s="37">
        <f>Y1971*(IF(AND(AH1971&gt;0,AI1971&lt;0),AI1971,0)+IF(AND(AJ1971&lt;0,AK1971&gt;0),AK1971,0)+IF(AND(AL1971&gt;0,AM1971&gt;0),AM1971,0))</f>
        <v>0</v>
      </c>
      <c r="AQ1971" s="40">
        <f>AU1971*D1971</f>
        <v>33153.347142261926</v>
      </c>
      <c r="AR1971" s="40">
        <f>AV1971*E1971</f>
        <v>12123.059349446155</v>
      </c>
      <c r="AS1971" s="40">
        <f>IF(AND(Y1971&lt;&gt;0,AN1971&lt;&gt;0),0,Q1971)</f>
        <v>1601.5983281411759</v>
      </c>
      <c r="AT1971" s="41">
        <f t="shared" si="500"/>
        <v>46878.004819849259</v>
      </c>
      <c r="AU1971" s="42">
        <f>S1971+AN1971</f>
        <v>662.13994691955111</v>
      </c>
      <c r="AV1971" s="37">
        <f>T1971+AO1971</f>
        <v>686.46995183726813</v>
      </c>
      <c r="AW1971" s="58">
        <f t="shared" si="485"/>
        <v>0.70722607051364983</v>
      </c>
      <c r="AX1971" s="58">
        <f t="shared" si="486"/>
        <v>0.25860868857441144</v>
      </c>
      <c r="AY1971" s="59">
        <f t="shared" si="487"/>
        <v>3.4165240911938753E-2</v>
      </c>
      <c r="AZ1971" s="54">
        <f t="shared" si="495"/>
        <v>-1.5518493350740403E-2</v>
      </c>
    </row>
    <row r="1972" spans="3:52" x14ac:dyDescent="0.25">
      <c r="C1972" s="35">
        <v>37530</v>
      </c>
      <c r="D1972" s="36">
        <v>52.43</v>
      </c>
      <c r="E1972" s="37">
        <v>18.28</v>
      </c>
      <c r="F1972" s="38">
        <v>0</v>
      </c>
      <c r="G1972" s="7">
        <v>0</v>
      </c>
      <c r="H1972" s="38">
        <v>1</v>
      </c>
      <c r="I1972" s="7">
        <v>1</v>
      </c>
      <c r="J1972" s="36">
        <f t="shared" si="488"/>
        <v>52.403784999999999</v>
      </c>
      <c r="K1972" s="37">
        <f t="shared" si="489"/>
        <v>18.270860000000003</v>
      </c>
      <c r="L1972" s="36">
        <f t="shared" si="490"/>
        <v>52.456215</v>
      </c>
      <c r="M1972" s="37">
        <f t="shared" si="491"/>
        <v>18.28914</v>
      </c>
      <c r="O1972" s="39">
        <f t="shared" si="492"/>
        <v>34715.997416992068</v>
      </c>
      <c r="P1972" s="40">
        <f t="shared" si="493"/>
        <v>12548.670719585261</v>
      </c>
      <c r="Q1972" s="40">
        <f>S1972*F1972+T1972*G1972+AS1971*(1+$G$9/252)</f>
        <v>1601.6618836303878</v>
      </c>
      <c r="R1972" s="41">
        <f t="shared" si="496"/>
        <v>48866.330020207715</v>
      </c>
      <c r="S1972" s="36">
        <f>AU1971*H1971</f>
        <v>662.13994691955111</v>
      </c>
      <c r="T1972" s="37">
        <f>AV1971*I1971</f>
        <v>686.46995183726813</v>
      </c>
      <c r="U1972" s="57">
        <f t="shared" si="499"/>
        <v>0.71042776084547266</v>
      </c>
      <c r="V1972" s="58">
        <f t="shared" si="497"/>
        <v>0.25679584929737925</v>
      </c>
      <c r="W1972" s="59">
        <f t="shared" si="498"/>
        <v>3.2776389857148099E-2</v>
      </c>
      <c r="Y1972" s="7">
        <f t="shared" si="494"/>
        <v>0</v>
      </c>
      <c r="Z1972" s="40"/>
      <c r="AA1972" s="40"/>
      <c r="AB1972" s="40"/>
      <c r="AC1972" s="40"/>
      <c r="AD1972" s="40"/>
      <c r="AE1972" s="40"/>
      <c r="AF1972" s="40"/>
      <c r="AG1972" s="41"/>
      <c r="AH1972" s="40"/>
      <c r="AI1972" s="40"/>
      <c r="AJ1972" s="40"/>
      <c r="AK1972" s="40"/>
      <c r="AL1972" s="40"/>
      <c r="AM1972" s="41"/>
      <c r="AN1972" s="36">
        <f>Y1972*(IF(AND(AH1972&gt;0,AI1972&lt;0),AH1972,0)+IF(AND(AJ1972&lt;0,AK1972&gt;0),AJ1972,0)+IF(AND(AL1972&gt;0,AM1972&gt;0),AL1972,0))</f>
        <v>0</v>
      </c>
      <c r="AO1972" s="37">
        <f>Y1972*(IF(AND(AH1972&gt;0,AI1972&lt;0),AI1972,0)+IF(AND(AJ1972&lt;0,AK1972&gt;0),AK1972,0)+IF(AND(AL1972&gt;0,AM1972&gt;0),AM1972,0))</f>
        <v>0</v>
      </c>
      <c r="AQ1972" s="40">
        <f>AU1972*D1972</f>
        <v>34715.997416992068</v>
      </c>
      <c r="AR1972" s="40">
        <f>AV1972*E1972</f>
        <v>12548.670719585261</v>
      </c>
      <c r="AS1972" s="40">
        <f>IF(AND(Y1972&lt;&gt;0,AN1972&lt;&gt;0),0,Q1972)</f>
        <v>1601.6618836303878</v>
      </c>
      <c r="AT1972" s="41">
        <f t="shared" si="500"/>
        <v>48866.330020207715</v>
      </c>
      <c r="AU1972" s="42">
        <f>S1972+AN1972</f>
        <v>662.13994691955111</v>
      </c>
      <c r="AV1972" s="37">
        <f>T1972+AO1972</f>
        <v>686.46995183726813</v>
      </c>
      <c r="AW1972" s="58">
        <f t="shared" si="485"/>
        <v>0.71042776084547266</v>
      </c>
      <c r="AX1972" s="58">
        <f t="shared" si="486"/>
        <v>0.25679584929737925</v>
      </c>
      <c r="AY1972" s="59">
        <f t="shared" si="487"/>
        <v>3.2776389857148099E-2</v>
      </c>
      <c r="AZ1972" s="54">
        <f t="shared" si="495"/>
        <v>4.241488536040583E-2</v>
      </c>
    </row>
    <row r="1973" spans="3:52" x14ac:dyDescent="0.25">
      <c r="C1973" s="35">
        <v>37531</v>
      </c>
      <c r="D1973" s="36">
        <v>51.15</v>
      </c>
      <c r="E1973" s="37">
        <v>18.190000000000001</v>
      </c>
      <c r="F1973" s="38">
        <v>0</v>
      </c>
      <c r="G1973" s="7">
        <v>0</v>
      </c>
      <c r="H1973" s="38">
        <v>1</v>
      </c>
      <c r="I1973" s="7">
        <v>1</v>
      </c>
      <c r="J1973" s="36">
        <f t="shared" si="488"/>
        <v>51.124425000000002</v>
      </c>
      <c r="K1973" s="37">
        <f t="shared" si="489"/>
        <v>18.180905000000003</v>
      </c>
      <c r="L1973" s="36">
        <f t="shared" si="490"/>
        <v>51.175574999999995</v>
      </c>
      <c r="M1973" s="37">
        <f t="shared" si="491"/>
        <v>18.199095</v>
      </c>
      <c r="O1973" s="39">
        <f t="shared" si="492"/>
        <v>33868.458284935041</v>
      </c>
      <c r="P1973" s="40">
        <f t="shared" si="493"/>
        <v>12486.888423919909</v>
      </c>
      <c r="Q1973" s="40">
        <f>S1973*F1973+T1973*G1973+AS1972*(1+$G$9/252)</f>
        <v>1601.7254416416429</v>
      </c>
      <c r="R1973" s="41">
        <f t="shared" si="496"/>
        <v>47957.072150496591</v>
      </c>
      <c r="S1973" s="36">
        <f>AU1972*H1972</f>
        <v>662.13994691955111</v>
      </c>
      <c r="T1973" s="37">
        <f>AV1972*I1972</f>
        <v>686.46995183726813</v>
      </c>
      <c r="U1973" s="57">
        <f t="shared" si="499"/>
        <v>0.70622447881410821</v>
      </c>
      <c r="V1973" s="58">
        <f t="shared" si="497"/>
        <v>0.2603763712833459</v>
      </c>
      <c r="W1973" s="59">
        <f t="shared" si="498"/>
        <v>3.339914990254586E-2</v>
      </c>
      <c r="Y1973" s="7">
        <f t="shared" si="494"/>
        <v>0</v>
      </c>
      <c r="Z1973" s="40"/>
      <c r="AA1973" s="40"/>
      <c r="AB1973" s="40"/>
      <c r="AC1973" s="40"/>
      <c r="AD1973" s="40"/>
      <c r="AE1973" s="40"/>
      <c r="AF1973" s="40"/>
      <c r="AG1973" s="41"/>
      <c r="AH1973" s="40"/>
      <c r="AI1973" s="40"/>
      <c r="AJ1973" s="40"/>
      <c r="AK1973" s="40"/>
      <c r="AL1973" s="40"/>
      <c r="AM1973" s="41"/>
      <c r="AN1973" s="36">
        <f>Y1973*(IF(AND(AH1973&gt;0,AI1973&lt;0),AH1973,0)+IF(AND(AJ1973&lt;0,AK1973&gt;0),AJ1973,0)+IF(AND(AL1973&gt;0,AM1973&gt;0),AL1973,0))</f>
        <v>0</v>
      </c>
      <c r="AO1973" s="37">
        <f>Y1973*(IF(AND(AH1973&gt;0,AI1973&lt;0),AI1973,0)+IF(AND(AJ1973&lt;0,AK1973&gt;0),AK1973,0)+IF(AND(AL1973&gt;0,AM1973&gt;0),AM1973,0))</f>
        <v>0</v>
      </c>
      <c r="AQ1973" s="40">
        <f>AU1973*D1973</f>
        <v>33868.458284935041</v>
      </c>
      <c r="AR1973" s="40">
        <f>AV1973*E1973</f>
        <v>12486.888423919909</v>
      </c>
      <c r="AS1973" s="40">
        <f>IF(AND(Y1973&lt;&gt;0,AN1973&lt;&gt;0),0,Q1973)</f>
        <v>1601.7254416416429</v>
      </c>
      <c r="AT1973" s="41">
        <f t="shared" si="500"/>
        <v>47957.072150496591</v>
      </c>
      <c r="AU1973" s="42">
        <f>S1973+AN1973</f>
        <v>662.13994691955111</v>
      </c>
      <c r="AV1973" s="37">
        <f>T1973+AO1973</f>
        <v>686.46995183726813</v>
      </c>
      <c r="AW1973" s="58">
        <f t="shared" si="485"/>
        <v>0.70622447881410821</v>
      </c>
      <c r="AX1973" s="58">
        <f t="shared" si="486"/>
        <v>0.2603763712833459</v>
      </c>
      <c r="AY1973" s="59">
        <f t="shared" si="487"/>
        <v>3.339914990254586E-2</v>
      </c>
      <c r="AZ1973" s="54">
        <f t="shared" si="495"/>
        <v>-1.8607042299577659E-2</v>
      </c>
    </row>
    <row r="1974" spans="3:52" x14ac:dyDescent="0.25">
      <c r="C1974" s="35">
        <v>37532</v>
      </c>
      <c r="D1974" s="36">
        <v>52.02</v>
      </c>
      <c r="E1974" s="37">
        <v>17.79</v>
      </c>
      <c r="F1974" s="38">
        <v>0</v>
      </c>
      <c r="G1974" s="7">
        <v>0</v>
      </c>
      <c r="H1974" s="38">
        <v>1</v>
      </c>
      <c r="I1974" s="7">
        <v>1</v>
      </c>
      <c r="J1974" s="36">
        <f t="shared" si="488"/>
        <v>51.993990000000004</v>
      </c>
      <c r="K1974" s="37">
        <f t="shared" si="489"/>
        <v>17.781105</v>
      </c>
      <c r="L1974" s="36">
        <f t="shared" si="490"/>
        <v>52.046010000000003</v>
      </c>
      <c r="M1974" s="37">
        <f t="shared" si="491"/>
        <v>17.798894999999998</v>
      </c>
      <c r="O1974" s="39">
        <f t="shared" si="492"/>
        <v>34444.52003875505</v>
      </c>
      <c r="P1974" s="40">
        <f t="shared" si="493"/>
        <v>12212.300443184999</v>
      </c>
      <c r="Q1974" s="40">
        <f>S1974*F1974+T1974*G1974+AS1973*(1+$G$9/252)</f>
        <v>1601.7890021750411</v>
      </c>
      <c r="R1974" s="41">
        <f t="shared" si="496"/>
        <v>48258.609484115092</v>
      </c>
      <c r="S1974" s="36">
        <f>AU1973*H1973</f>
        <v>662.13994691955111</v>
      </c>
      <c r="T1974" s="37">
        <f>AV1973*I1973</f>
        <v>686.46995183726813</v>
      </c>
      <c r="U1974" s="57">
        <f t="shared" si="499"/>
        <v>0.71374870529771239</v>
      </c>
      <c r="V1974" s="58">
        <f t="shared" si="497"/>
        <v>0.25305951774687635</v>
      </c>
      <c r="W1974" s="59">
        <f t="shared" si="498"/>
        <v>3.3191776955411229E-2</v>
      </c>
      <c r="Y1974" s="7">
        <f t="shared" si="494"/>
        <v>0</v>
      </c>
      <c r="Z1974" s="40"/>
      <c r="AA1974" s="40"/>
      <c r="AB1974" s="40"/>
      <c r="AC1974" s="40"/>
      <c r="AD1974" s="40"/>
      <c r="AE1974" s="40"/>
      <c r="AF1974" s="40"/>
      <c r="AG1974" s="41"/>
      <c r="AH1974" s="40"/>
      <c r="AI1974" s="40"/>
      <c r="AJ1974" s="40"/>
      <c r="AK1974" s="40"/>
      <c r="AL1974" s="40"/>
      <c r="AM1974" s="41"/>
      <c r="AN1974" s="36">
        <f>Y1974*(IF(AND(AH1974&gt;0,AI1974&lt;0),AH1974,0)+IF(AND(AJ1974&lt;0,AK1974&gt;0),AJ1974,0)+IF(AND(AL1974&gt;0,AM1974&gt;0),AL1974,0))</f>
        <v>0</v>
      </c>
      <c r="AO1974" s="37">
        <f>Y1974*(IF(AND(AH1974&gt;0,AI1974&lt;0),AI1974,0)+IF(AND(AJ1974&lt;0,AK1974&gt;0),AK1974,0)+IF(AND(AL1974&gt;0,AM1974&gt;0),AM1974,0))</f>
        <v>0</v>
      </c>
      <c r="AQ1974" s="40">
        <f>AU1974*D1974</f>
        <v>34444.52003875505</v>
      </c>
      <c r="AR1974" s="40">
        <f>AV1974*E1974</f>
        <v>12212.300443184999</v>
      </c>
      <c r="AS1974" s="40">
        <f>IF(AND(Y1974&lt;&gt;0,AN1974&lt;&gt;0),0,Q1974)</f>
        <v>1601.7890021750411</v>
      </c>
      <c r="AT1974" s="41">
        <f t="shared" si="500"/>
        <v>48258.609484115092</v>
      </c>
      <c r="AU1974" s="42">
        <f>S1974+AN1974</f>
        <v>662.13994691955111</v>
      </c>
      <c r="AV1974" s="37">
        <f>T1974+AO1974</f>
        <v>686.46995183726813</v>
      </c>
      <c r="AW1974" s="58">
        <f t="shared" si="485"/>
        <v>0.71374870529771239</v>
      </c>
      <c r="AX1974" s="58">
        <f t="shared" si="486"/>
        <v>0.25305951774687635</v>
      </c>
      <c r="AY1974" s="59">
        <f t="shared" si="487"/>
        <v>3.3191776955411229E-2</v>
      </c>
      <c r="AZ1974" s="54">
        <f t="shared" si="495"/>
        <v>6.2876510199003643E-3</v>
      </c>
    </row>
    <row r="1975" spans="3:52" x14ac:dyDescent="0.25">
      <c r="C1975" s="35">
        <v>37533</v>
      </c>
      <c r="D1975" s="36">
        <v>51.06</v>
      </c>
      <c r="E1975" s="37">
        <v>17.5</v>
      </c>
      <c r="F1975" s="38">
        <v>0</v>
      </c>
      <c r="G1975" s="7">
        <v>0</v>
      </c>
      <c r="H1975" s="38">
        <v>1</v>
      </c>
      <c r="I1975" s="7">
        <v>1</v>
      </c>
      <c r="J1975" s="36">
        <f t="shared" si="488"/>
        <v>51.034470000000006</v>
      </c>
      <c r="K1975" s="37">
        <f t="shared" si="489"/>
        <v>17.491250000000001</v>
      </c>
      <c r="L1975" s="36">
        <f t="shared" si="490"/>
        <v>51.085529999999999</v>
      </c>
      <c r="M1975" s="37">
        <f t="shared" si="491"/>
        <v>17.508749999999999</v>
      </c>
      <c r="O1975" s="39">
        <f t="shared" si="492"/>
        <v>33808.865689712278</v>
      </c>
      <c r="P1975" s="40">
        <f t="shared" si="493"/>
        <v>12013.224157152192</v>
      </c>
      <c r="Q1975" s="40">
        <f>S1975*F1975+T1975*G1975+AS1974*(1+$G$9/252)</f>
        <v>1601.8525652306828</v>
      </c>
      <c r="R1975" s="41">
        <f t="shared" si="496"/>
        <v>47423.942412095159</v>
      </c>
      <c r="S1975" s="36">
        <f>AU1974*H1974</f>
        <v>662.13994691955111</v>
      </c>
      <c r="T1975" s="37">
        <f>AV1974*I1974</f>
        <v>686.46995183726813</v>
      </c>
      <c r="U1975" s="57">
        <f t="shared" si="499"/>
        <v>0.71290710915441635</v>
      </c>
      <c r="V1975" s="58">
        <f t="shared" si="497"/>
        <v>0.25331559432073492</v>
      </c>
      <c r="W1975" s="59">
        <f t="shared" si="498"/>
        <v>3.3777296524848614E-2</v>
      </c>
      <c r="Y1975" s="7">
        <f t="shared" si="494"/>
        <v>0</v>
      </c>
      <c r="Z1975" s="40"/>
      <c r="AA1975" s="40"/>
      <c r="AB1975" s="40"/>
      <c r="AC1975" s="40"/>
      <c r="AD1975" s="40"/>
      <c r="AE1975" s="40"/>
      <c r="AF1975" s="40"/>
      <c r="AG1975" s="41"/>
      <c r="AH1975" s="40"/>
      <c r="AI1975" s="40"/>
      <c r="AJ1975" s="40"/>
      <c r="AK1975" s="40"/>
      <c r="AL1975" s="40"/>
      <c r="AM1975" s="41"/>
      <c r="AN1975" s="36">
        <f>Y1975*(IF(AND(AH1975&gt;0,AI1975&lt;0),AH1975,0)+IF(AND(AJ1975&lt;0,AK1975&gt;0),AJ1975,0)+IF(AND(AL1975&gt;0,AM1975&gt;0),AL1975,0))</f>
        <v>0</v>
      </c>
      <c r="AO1975" s="37">
        <f>Y1975*(IF(AND(AH1975&gt;0,AI1975&lt;0),AI1975,0)+IF(AND(AJ1975&lt;0,AK1975&gt;0),AK1975,0)+IF(AND(AL1975&gt;0,AM1975&gt;0),AM1975,0))</f>
        <v>0</v>
      </c>
      <c r="AQ1975" s="40">
        <f>AU1975*D1975</f>
        <v>33808.865689712278</v>
      </c>
      <c r="AR1975" s="40">
        <f>AV1975*E1975</f>
        <v>12013.224157152192</v>
      </c>
      <c r="AS1975" s="40">
        <f>IF(AND(Y1975&lt;&gt;0,AN1975&lt;&gt;0),0,Q1975)</f>
        <v>1601.8525652306828</v>
      </c>
      <c r="AT1975" s="41">
        <f t="shared" si="500"/>
        <v>47423.942412095159</v>
      </c>
      <c r="AU1975" s="42">
        <f>S1975+AN1975</f>
        <v>662.13994691955111</v>
      </c>
      <c r="AV1975" s="37">
        <f>T1975+AO1975</f>
        <v>686.46995183726813</v>
      </c>
      <c r="AW1975" s="58">
        <f t="shared" si="485"/>
        <v>0.71290710915441635</v>
      </c>
      <c r="AX1975" s="58">
        <f t="shared" si="486"/>
        <v>0.25331559432073492</v>
      </c>
      <c r="AY1975" s="59">
        <f t="shared" si="487"/>
        <v>3.3777296524848614E-2</v>
      </c>
      <c r="AZ1975" s="54">
        <f t="shared" si="495"/>
        <v>-1.7295713261167855E-2</v>
      </c>
    </row>
    <row r="1976" spans="3:52" x14ac:dyDescent="0.25">
      <c r="C1976" s="35">
        <v>37536</v>
      </c>
      <c r="D1976" s="36">
        <v>49.05</v>
      </c>
      <c r="E1976" s="37">
        <v>17.45</v>
      </c>
      <c r="F1976" s="38">
        <v>0</v>
      </c>
      <c r="G1976" s="7">
        <v>0</v>
      </c>
      <c r="H1976" s="38">
        <v>1</v>
      </c>
      <c r="I1976" s="7">
        <v>1</v>
      </c>
      <c r="J1976" s="36">
        <f t="shared" si="488"/>
        <v>49.025475</v>
      </c>
      <c r="K1976" s="37">
        <f t="shared" si="489"/>
        <v>17.441275000000001</v>
      </c>
      <c r="L1976" s="36">
        <f t="shared" si="490"/>
        <v>49.074524999999994</v>
      </c>
      <c r="M1976" s="37">
        <f t="shared" si="491"/>
        <v>17.458724999999998</v>
      </c>
      <c r="O1976" s="39">
        <f t="shared" si="492"/>
        <v>32477.964396403979</v>
      </c>
      <c r="P1976" s="40">
        <f t="shared" si="493"/>
        <v>11978.900659560328</v>
      </c>
      <c r="Q1976" s="40">
        <f>S1976*F1976+T1976*G1976+AS1975*(1+$G$9/252)</f>
        <v>1601.916130808668</v>
      </c>
      <c r="R1976" s="41">
        <f t="shared" si="496"/>
        <v>46058.781186772976</v>
      </c>
      <c r="S1976" s="36">
        <f>AU1975*H1975</f>
        <v>662.13994691955111</v>
      </c>
      <c r="T1976" s="37">
        <f>AV1975*I1975</f>
        <v>686.46995183726813</v>
      </c>
      <c r="U1976" s="57">
        <f t="shared" si="499"/>
        <v>0.70514163769776228</v>
      </c>
      <c r="V1976" s="58">
        <f t="shared" si="497"/>
        <v>0.26007854204792535</v>
      </c>
      <c r="W1976" s="59">
        <f t="shared" si="498"/>
        <v>3.4779820254312366E-2</v>
      </c>
      <c r="Y1976" s="7">
        <f t="shared" si="494"/>
        <v>0</v>
      </c>
      <c r="Z1976" s="40"/>
      <c r="AA1976" s="40"/>
      <c r="AB1976" s="40"/>
      <c r="AC1976" s="40"/>
      <c r="AD1976" s="40"/>
      <c r="AE1976" s="40"/>
      <c r="AF1976" s="40"/>
      <c r="AG1976" s="41"/>
      <c r="AH1976" s="40"/>
      <c r="AI1976" s="40"/>
      <c r="AJ1976" s="40"/>
      <c r="AK1976" s="40"/>
      <c r="AL1976" s="40"/>
      <c r="AM1976" s="41"/>
      <c r="AN1976" s="36">
        <f>Y1976*(IF(AND(AH1976&gt;0,AI1976&lt;0),AH1976,0)+IF(AND(AJ1976&lt;0,AK1976&gt;0),AJ1976,0)+IF(AND(AL1976&gt;0,AM1976&gt;0),AL1976,0))</f>
        <v>0</v>
      </c>
      <c r="AO1976" s="37">
        <f>Y1976*(IF(AND(AH1976&gt;0,AI1976&lt;0),AI1976,0)+IF(AND(AJ1976&lt;0,AK1976&gt;0),AK1976,0)+IF(AND(AL1976&gt;0,AM1976&gt;0),AM1976,0))</f>
        <v>0</v>
      </c>
      <c r="AQ1976" s="40">
        <f>AU1976*D1976</f>
        <v>32477.964396403979</v>
      </c>
      <c r="AR1976" s="40">
        <f>AV1976*E1976</f>
        <v>11978.900659560328</v>
      </c>
      <c r="AS1976" s="40">
        <f>IF(AND(Y1976&lt;&gt;0,AN1976&lt;&gt;0),0,Q1976)</f>
        <v>1601.916130808668</v>
      </c>
      <c r="AT1976" s="41">
        <f t="shared" si="500"/>
        <v>46058.781186772976</v>
      </c>
      <c r="AU1976" s="42">
        <f>S1976+AN1976</f>
        <v>662.13994691955111</v>
      </c>
      <c r="AV1976" s="37">
        <f>T1976+AO1976</f>
        <v>686.46995183726813</v>
      </c>
      <c r="AW1976" s="58">
        <f t="shared" si="485"/>
        <v>0.70514163769776228</v>
      </c>
      <c r="AX1976" s="58">
        <f t="shared" si="486"/>
        <v>0.26007854204792535</v>
      </c>
      <c r="AY1976" s="59">
        <f t="shared" si="487"/>
        <v>3.4779820254312366E-2</v>
      </c>
      <c r="AZ1976" s="54">
        <f t="shared" si="495"/>
        <v>-2.8786329349413387E-2</v>
      </c>
    </row>
    <row r="1977" spans="3:52" x14ac:dyDescent="0.25">
      <c r="C1977" s="35">
        <v>37537</v>
      </c>
      <c r="D1977" s="36">
        <v>49.06</v>
      </c>
      <c r="E1977" s="37">
        <v>17.559999999999999</v>
      </c>
      <c r="F1977" s="38">
        <v>0</v>
      </c>
      <c r="G1977" s="7">
        <v>0</v>
      </c>
      <c r="H1977" s="38">
        <v>1</v>
      </c>
      <c r="I1977" s="7">
        <v>1</v>
      </c>
      <c r="J1977" s="36">
        <f t="shared" si="488"/>
        <v>49.035470000000004</v>
      </c>
      <c r="K1977" s="37">
        <f t="shared" si="489"/>
        <v>17.551220000000001</v>
      </c>
      <c r="L1977" s="36">
        <f t="shared" si="490"/>
        <v>49.084530000000001</v>
      </c>
      <c r="M1977" s="37">
        <f t="shared" si="491"/>
        <v>17.568779999999997</v>
      </c>
      <c r="O1977" s="39">
        <f t="shared" si="492"/>
        <v>32484.585795873179</v>
      </c>
      <c r="P1977" s="40">
        <f t="shared" si="493"/>
        <v>12054.412354262427</v>
      </c>
      <c r="Q1977" s="40">
        <f>S1977*F1977+T1977*G1977+AS1976*(1+$G$9/252)</f>
        <v>1601.9796989090967</v>
      </c>
      <c r="R1977" s="41">
        <f t="shared" si="496"/>
        <v>46140.977849044706</v>
      </c>
      <c r="S1977" s="36">
        <f>AU1976*H1976</f>
        <v>662.13994691955111</v>
      </c>
      <c r="T1977" s="37">
        <f>AV1976*I1976</f>
        <v>686.46995183726813</v>
      </c>
      <c r="U1977" s="57">
        <f t="shared" si="499"/>
        <v>0.70402898486785614</v>
      </c>
      <c r="V1977" s="58">
        <f t="shared" si="497"/>
        <v>0.2612517748041614</v>
      </c>
      <c r="W1977" s="59">
        <f t="shared" si="498"/>
        <v>3.4719240327982424E-2</v>
      </c>
      <c r="Y1977" s="7">
        <f t="shared" si="494"/>
        <v>0</v>
      </c>
      <c r="Z1977" s="40"/>
      <c r="AA1977" s="40"/>
      <c r="AB1977" s="40"/>
      <c r="AC1977" s="40"/>
      <c r="AD1977" s="40"/>
      <c r="AE1977" s="40"/>
      <c r="AF1977" s="40"/>
      <c r="AG1977" s="41"/>
      <c r="AH1977" s="40"/>
      <c r="AI1977" s="40"/>
      <c r="AJ1977" s="40"/>
      <c r="AK1977" s="40"/>
      <c r="AL1977" s="40"/>
      <c r="AM1977" s="41"/>
      <c r="AN1977" s="36">
        <f>Y1977*(IF(AND(AH1977&gt;0,AI1977&lt;0),AH1977,0)+IF(AND(AJ1977&lt;0,AK1977&gt;0),AJ1977,0)+IF(AND(AL1977&gt;0,AM1977&gt;0),AL1977,0))</f>
        <v>0</v>
      </c>
      <c r="AO1977" s="37">
        <f>Y1977*(IF(AND(AH1977&gt;0,AI1977&lt;0),AI1977,0)+IF(AND(AJ1977&lt;0,AK1977&gt;0),AK1977,0)+IF(AND(AL1977&gt;0,AM1977&gt;0),AM1977,0))</f>
        <v>0</v>
      </c>
      <c r="AQ1977" s="40">
        <f>AU1977*D1977</f>
        <v>32484.585795873179</v>
      </c>
      <c r="AR1977" s="40">
        <f>AV1977*E1977</f>
        <v>12054.412354262427</v>
      </c>
      <c r="AS1977" s="40">
        <f>IF(AND(Y1977&lt;&gt;0,AN1977&lt;&gt;0),0,Q1977)</f>
        <v>1601.9796989090967</v>
      </c>
      <c r="AT1977" s="41">
        <f t="shared" si="500"/>
        <v>46140.977849044706</v>
      </c>
      <c r="AU1977" s="42">
        <f>S1977+AN1977</f>
        <v>662.13994691955111</v>
      </c>
      <c r="AV1977" s="37">
        <f>T1977+AO1977</f>
        <v>686.46995183726813</v>
      </c>
      <c r="AW1977" s="58">
        <f t="shared" si="485"/>
        <v>0.70402898486785614</v>
      </c>
      <c r="AX1977" s="58">
        <f t="shared" si="486"/>
        <v>0.2612517748041614</v>
      </c>
      <c r="AY1977" s="59">
        <f t="shared" si="487"/>
        <v>3.4719240327982424E-2</v>
      </c>
      <c r="AZ1977" s="54">
        <f t="shared" si="495"/>
        <v>1.7846035034756458E-3</v>
      </c>
    </row>
    <row r="1978" spans="3:52" x14ac:dyDescent="0.25">
      <c r="C1978" s="35">
        <v>37538</v>
      </c>
      <c r="D1978" s="36">
        <v>47.77</v>
      </c>
      <c r="E1978" s="37">
        <v>16.559999999999999</v>
      </c>
      <c r="F1978" s="38">
        <v>0</v>
      </c>
      <c r="G1978" s="7">
        <v>0</v>
      </c>
      <c r="H1978" s="38">
        <v>1</v>
      </c>
      <c r="I1978" s="7">
        <v>1</v>
      </c>
      <c r="J1978" s="36">
        <f t="shared" si="488"/>
        <v>47.746115000000003</v>
      </c>
      <c r="K1978" s="37">
        <f t="shared" si="489"/>
        <v>16.55172</v>
      </c>
      <c r="L1978" s="36">
        <f t="shared" si="490"/>
        <v>47.793885000000003</v>
      </c>
      <c r="M1978" s="37">
        <f t="shared" si="491"/>
        <v>16.568279999999998</v>
      </c>
      <c r="O1978" s="39">
        <f t="shared" si="492"/>
        <v>31630.425264346959</v>
      </c>
      <c r="P1978" s="40">
        <f t="shared" si="493"/>
        <v>11367.942402425158</v>
      </c>
      <c r="Q1978" s="40">
        <f>S1978*F1978+T1978*G1978+AS1977*(1+$G$9/252)</f>
        <v>1602.0432695320692</v>
      </c>
      <c r="R1978" s="41">
        <f t="shared" si="496"/>
        <v>44600.410936304186</v>
      </c>
      <c r="S1978" s="36">
        <f>AU1977*H1977</f>
        <v>662.13994691955111</v>
      </c>
      <c r="T1978" s="37">
        <f>AV1977*I1977</f>
        <v>686.46995183726813</v>
      </c>
      <c r="U1978" s="57">
        <f t="shared" si="499"/>
        <v>0.7091958257855463</v>
      </c>
      <c r="V1978" s="58">
        <f t="shared" si="497"/>
        <v>0.25488425249400098</v>
      </c>
      <c r="W1978" s="59">
        <f t="shared" si="498"/>
        <v>3.5919921720452705E-2</v>
      </c>
      <c r="Y1978" s="7">
        <f t="shared" si="494"/>
        <v>0</v>
      </c>
      <c r="Z1978" s="40"/>
      <c r="AA1978" s="40"/>
      <c r="AB1978" s="40"/>
      <c r="AC1978" s="40"/>
      <c r="AD1978" s="40"/>
      <c r="AE1978" s="40"/>
      <c r="AF1978" s="40"/>
      <c r="AG1978" s="41"/>
      <c r="AH1978" s="40"/>
      <c r="AI1978" s="40"/>
      <c r="AJ1978" s="40"/>
      <c r="AK1978" s="40"/>
      <c r="AL1978" s="40"/>
      <c r="AM1978" s="41"/>
      <c r="AN1978" s="36">
        <f>Y1978*(IF(AND(AH1978&gt;0,AI1978&lt;0),AH1978,0)+IF(AND(AJ1978&lt;0,AK1978&gt;0),AJ1978,0)+IF(AND(AL1978&gt;0,AM1978&gt;0),AL1978,0))</f>
        <v>0</v>
      </c>
      <c r="AO1978" s="37">
        <f>Y1978*(IF(AND(AH1978&gt;0,AI1978&lt;0),AI1978,0)+IF(AND(AJ1978&lt;0,AK1978&gt;0),AK1978,0)+IF(AND(AL1978&gt;0,AM1978&gt;0),AM1978,0))</f>
        <v>0</v>
      </c>
      <c r="AQ1978" s="40">
        <f>AU1978*D1978</f>
        <v>31630.425264346959</v>
      </c>
      <c r="AR1978" s="40">
        <f>AV1978*E1978</f>
        <v>11367.942402425158</v>
      </c>
      <c r="AS1978" s="40">
        <f>IF(AND(Y1978&lt;&gt;0,AN1978&lt;&gt;0),0,Q1978)</f>
        <v>1602.0432695320692</v>
      </c>
      <c r="AT1978" s="41">
        <f t="shared" si="500"/>
        <v>44600.410936304186</v>
      </c>
      <c r="AU1978" s="42">
        <f>S1978+AN1978</f>
        <v>662.13994691955111</v>
      </c>
      <c r="AV1978" s="37">
        <f>T1978+AO1978</f>
        <v>686.46995183726813</v>
      </c>
      <c r="AW1978" s="58">
        <f t="shared" si="485"/>
        <v>0.7091958257855463</v>
      </c>
      <c r="AX1978" s="58">
        <f t="shared" si="486"/>
        <v>0.25488425249400098</v>
      </c>
      <c r="AY1978" s="59">
        <f t="shared" si="487"/>
        <v>3.5919921720452705E-2</v>
      </c>
      <c r="AZ1978" s="54">
        <f t="shared" si="495"/>
        <v>-3.3388258865701848E-2</v>
      </c>
    </row>
    <row r="1979" spans="3:52" x14ac:dyDescent="0.25">
      <c r="C1979" s="35">
        <v>37539</v>
      </c>
      <c r="D1979" s="36">
        <v>49.92</v>
      </c>
      <c r="E1979" s="37">
        <v>17.170000000000002</v>
      </c>
      <c r="F1979" s="38">
        <v>0</v>
      </c>
      <c r="G1979" s="7">
        <v>0</v>
      </c>
      <c r="H1979" s="38">
        <v>1</v>
      </c>
      <c r="I1979" s="7">
        <v>1</v>
      </c>
      <c r="J1979" s="36">
        <f t="shared" si="488"/>
        <v>49.895040000000002</v>
      </c>
      <c r="K1979" s="37">
        <f t="shared" si="489"/>
        <v>17.161415000000002</v>
      </c>
      <c r="L1979" s="36">
        <f t="shared" si="490"/>
        <v>49.944960000000002</v>
      </c>
      <c r="M1979" s="37">
        <f t="shared" si="491"/>
        <v>17.178585000000002</v>
      </c>
      <c r="O1979" s="39">
        <f t="shared" si="492"/>
        <v>33054.026150223996</v>
      </c>
      <c r="P1979" s="40">
        <f t="shared" si="493"/>
        <v>11786.689073045894</v>
      </c>
      <c r="Q1979" s="40">
        <f>S1979*F1979+T1979*G1979+AS1978*(1+$G$9/252)</f>
        <v>1602.1068426776853</v>
      </c>
      <c r="R1979" s="41">
        <f t="shared" si="496"/>
        <v>46442.82206594757</v>
      </c>
      <c r="S1979" s="36">
        <f>AU1978*H1978</f>
        <v>662.13994691955111</v>
      </c>
      <c r="T1979" s="37">
        <f>AV1978*I1978</f>
        <v>686.46995183726813</v>
      </c>
      <c r="U1979" s="57">
        <f t="shared" si="499"/>
        <v>0.7117144195778663</v>
      </c>
      <c r="V1979" s="58">
        <f t="shared" si="497"/>
        <v>0.25378925200344438</v>
      </c>
      <c r="W1979" s="59">
        <f t="shared" si="498"/>
        <v>3.4496328418689465E-2</v>
      </c>
      <c r="Y1979" s="7">
        <f t="shared" si="494"/>
        <v>0</v>
      </c>
      <c r="Z1979" s="40"/>
      <c r="AA1979" s="40"/>
      <c r="AB1979" s="40"/>
      <c r="AC1979" s="40"/>
      <c r="AD1979" s="40"/>
      <c r="AE1979" s="40"/>
      <c r="AF1979" s="40"/>
      <c r="AG1979" s="41"/>
      <c r="AH1979" s="40"/>
      <c r="AI1979" s="40"/>
      <c r="AJ1979" s="40"/>
      <c r="AK1979" s="40"/>
      <c r="AL1979" s="40"/>
      <c r="AM1979" s="41"/>
      <c r="AN1979" s="36">
        <f>Y1979*(IF(AND(AH1979&gt;0,AI1979&lt;0),AH1979,0)+IF(AND(AJ1979&lt;0,AK1979&gt;0),AJ1979,0)+IF(AND(AL1979&gt;0,AM1979&gt;0),AL1979,0))</f>
        <v>0</v>
      </c>
      <c r="AO1979" s="37">
        <f>Y1979*(IF(AND(AH1979&gt;0,AI1979&lt;0),AI1979,0)+IF(AND(AJ1979&lt;0,AK1979&gt;0),AK1979,0)+IF(AND(AL1979&gt;0,AM1979&gt;0),AM1979,0))</f>
        <v>0</v>
      </c>
      <c r="AQ1979" s="40">
        <f>AU1979*D1979</f>
        <v>33054.026150223996</v>
      </c>
      <c r="AR1979" s="40">
        <f>AV1979*E1979</f>
        <v>11786.689073045894</v>
      </c>
      <c r="AS1979" s="40">
        <f>IF(AND(Y1979&lt;&gt;0,AN1979&lt;&gt;0),0,Q1979)</f>
        <v>1602.1068426776853</v>
      </c>
      <c r="AT1979" s="41">
        <f t="shared" si="500"/>
        <v>46442.82206594757</v>
      </c>
      <c r="AU1979" s="42">
        <f>S1979+AN1979</f>
        <v>662.13994691955111</v>
      </c>
      <c r="AV1979" s="37">
        <f>T1979+AO1979</f>
        <v>686.46995183726813</v>
      </c>
      <c r="AW1979" s="58">
        <f t="shared" si="485"/>
        <v>0.7117144195778663</v>
      </c>
      <c r="AX1979" s="58">
        <f t="shared" si="486"/>
        <v>0.25378925200344438</v>
      </c>
      <c r="AY1979" s="59">
        <f t="shared" si="487"/>
        <v>3.4496328418689465E-2</v>
      </c>
      <c r="AZ1979" s="54">
        <f t="shared" si="495"/>
        <v>4.1309285967670029E-2</v>
      </c>
    </row>
    <row r="1980" spans="3:52" x14ac:dyDescent="0.25">
      <c r="C1980" s="35">
        <v>37540</v>
      </c>
      <c r="D1980" s="36">
        <v>51.46</v>
      </c>
      <c r="E1980" s="37">
        <v>17.97</v>
      </c>
      <c r="F1980" s="38">
        <v>0</v>
      </c>
      <c r="G1980" s="7">
        <v>0</v>
      </c>
      <c r="H1980" s="38">
        <v>1</v>
      </c>
      <c r="I1980" s="7">
        <v>1</v>
      </c>
      <c r="J1980" s="36">
        <f t="shared" si="488"/>
        <v>51.434270000000005</v>
      </c>
      <c r="K1980" s="37">
        <f t="shared" si="489"/>
        <v>17.961015</v>
      </c>
      <c r="L1980" s="36">
        <f t="shared" si="490"/>
        <v>51.485729999999997</v>
      </c>
      <c r="M1980" s="37">
        <f t="shared" si="491"/>
        <v>17.978984999999998</v>
      </c>
      <c r="O1980" s="39">
        <f t="shared" si="492"/>
        <v>34073.721668480102</v>
      </c>
      <c r="P1980" s="40">
        <f t="shared" si="493"/>
        <v>12335.865034515708</v>
      </c>
      <c r="Q1980" s="40">
        <f>S1980*F1980+T1980*G1980+AS1979*(1+$G$9/252)</f>
        <v>1602.1704183460454</v>
      </c>
      <c r="R1980" s="41">
        <f t="shared" si="496"/>
        <v>48011.757121341856</v>
      </c>
      <c r="S1980" s="36">
        <f>AU1979*H1979</f>
        <v>662.13994691955111</v>
      </c>
      <c r="T1980" s="37">
        <f>AV1979*I1979</f>
        <v>686.46995183726813</v>
      </c>
      <c r="U1980" s="57">
        <f t="shared" si="499"/>
        <v>0.70969536862323845</v>
      </c>
      <c r="V1980" s="58">
        <f t="shared" si="497"/>
        <v>0.25693425473553966</v>
      </c>
      <c r="W1980" s="59">
        <f t="shared" si="498"/>
        <v>3.3370376641221895E-2</v>
      </c>
      <c r="Y1980" s="7">
        <f t="shared" si="494"/>
        <v>0</v>
      </c>
      <c r="Z1980" s="40"/>
      <c r="AA1980" s="40"/>
      <c r="AB1980" s="40"/>
      <c r="AC1980" s="40"/>
      <c r="AD1980" s="40"/>
      <c r="AE1980" s="40"/>
      <c r="AF1980" s="40"/>
      <c r="AG1980" s="41"/>
      <c r="AH1980" s="40"/>
      <c r="AI1980" s="40"/>
      <c r="AJ1980" s="40"/>
      <c r="AK1980" s="40"/>
      <c r="AL1980" s="40"/>
      <c r="AM1980" s="41"/>
      <c r="AN1980" s="36">
        <f>Y1980*(IF(AND(AH1980&gt;0,AI1980&lt;0),AH1980,0)+IF(AND(AJ1980&lt;0,AK1980&gt;0),AJ1980,0)+IF(AND(AL1980&gt;0,AM1980&gt;0),AL1980,0))</f>
        <v>0</v>
      </c>
      <c r="AO1980" s="37">
        <f>Y1980*(IF(AND(AH1980&gt;0,AI1980&lt;0),AI1980,0)+IF(AND(AJ1980&lt;0,AK1980&gt;0),AK1980,0)+IF(AND(AL1980&gt;0,AM1980&gt;0),AM1980,0))</f>
        <v>0</v>
      </c>
      <c r="AQ1980" s="40">
        <f>AU1980*D1980</f>
        <v>34073.721668480102</v>
      </c>
      <c r="AR1980" s="40">
        <f>AV1980*E1980</f>
        <v>12335.865034515708</v>
      </c>
      <c r="AS1980" s="40">
        <f>IF(AND(Y1980&lt;&gt;0,AN1980&lt;&gt;0),0,Q1980)</f>
        <v>1602.1704183460454</v>
      </c>
      <c r="AT1980" s="41">
        <f t="shared" si="500"/>
        <v>48011.757121341856</v>
      </c>
      <c r="AU1980" s="42">
        <f>S1980+AN1980</f>
        <v>662.13994691955111</v>
      </c>
      <c r="AV1980" s="37">
        <f>T1980+AO1980</f>
        <v>686.46995183726813</v>
      </c>
      <c r="AW1980" s="58">
        <f t="shared" si="485"/>
        <v>0.70969536862323845</v>
      </c>
      <c r="AX1980" s="58">
        <f t="shared" si="486"/>
        <v>0.25693425473553966</v>
      </c>
      <c r="AY1980" s="59">
        <f t="shared" si="487"/>
        <v>3.3370376641221895E-2</v>
      </c>
      <c r="AZ1980" s="54">
        <f t="shared" si="495"/>
        <v>3.3782078383747693E-2</v>
      </c>
    </row>
    <row r="1981" spans="3:52" x14ac:dyDescent="0.25">
      <c r="C1981" s="35">
        <v>37543</v>
      </c>
      <c r="D1981" s="36">
        <v>51.38</v>
      </c>
      <c r="E1981" s="37">
        <v>17.97</v>
      </c>
      <c r="F1981" s="38">
        <v>0</v>
      </c>
      <c r="G1981" s="7">
        <v>0</v>
      </c>
      <c r="H1981" s="38">
        <v>1</v>
      </c>
      <c r="I1981" s="7">
        <v>1</v>
      </c>
      <c r="J1981" s="36">
        <f t="shared" si="488"/>
        <v>51.354310000000005</v>
      </c>
      <c r="K1981" s="37">
        <f t="shared" si="489"/>
        <v>17.961015</v>
      </c>
      <c r="L1981" s="36">
        <f t="shared" si="490"/>
        <v>51.40569</v>
      </c>
      <c r="M1981" s="37">
        <f t="shared" si="491"/>
        <v>17.978984999999998</v>
      </c>
      <c r="O1981" s="39">
        <f t="shared" si="492"/>
        <v>34020.75047272654</v>
      </c>
      <c r="P1981" s="40">
        <f t="shared" si="493"/>
        <v>12335.865034515708</v>
      </c>
      <c r="Q1981" s="40">
        <f>S1981*F1981+T1981*G1981+AS1980*(1+$G$9/252)</f>
        <v>1602.2339965372494</v>
      </c>
      <c r="R1981" s="41">
        <f t="shared" si="496"/>
        <v>47958.8495037795</v>
      </c>
      <c r="S1981" s="36">
        <f>AU1980*H1980</f>
        <v>662.13994691955111</v>
      </c>
      <c r="T1981" s="37">
        <f>AV1980*I1980</f>
        <v>686.46995183726813</v>
      </c>
      <c r="U1981" s="57">
        <f t="shared" si="499"/>
        <v>0.70937378241413951</v>
      </c>
      <c r="V1981" s="58">
        <f t="shared" si="497"/>
        <v>0.25721770147016459</v>
      </c>
      <c r="W1981" s="59">
        <f t="shared" si="498"/>
        <v>3.3408516115695848E-2</v>
      </c>
      <c r="Y1981" s="7">
        <f t="shared" si="494"/>
        <v>0</v>
      </c>
      <c r="Z1981" s="40"/>
      <c r="AA1981" s="40"/>
      <c r="AB1981" s="40"/>
      <c r="AC1981" s="40"/>
      <c r="AD1981" s="40"/>
      <c r="AE1981" s="40"/>
      <c r="AF1981" s="40"/>
      <c r="AG1981" s="41"/>
      <c r="AH1981" s="40"/>
      <c r="AI1981" s="40"/>
      <c r="AJ1981" s="40"/>
      <c r="AK1981" s="40"/>
      <c r="AL1981" s="40"/>
      <c r="AM1981" s="41"/>
      <c r="AN1981" s="36">
        <f>Y1981*(IF(AND(AH1981&gt;0,AI1981&lt;0),AH1981,0)+IF(AND(AJ1981&lt;0,AK1981&gt;0),AJ1981,0)+IF(AND(AL1981&gt;0,AM1981&gt;0),AL1981,0))</f>
        <v>0</v>
      </c>
      <c r="AO1981" s="37">
        <f>Y1981*(IF(AND(AH1981&gt;0,AI1981&lt;0),AI1981,0)+IF(AND(AJ1981&lt;0,AK1981&gt;0),AK1981,0)+IF(AND(AL1981&gt;0,AM1981&gt;0),AM1981,0))</f>
        <v>0</v>
      </c>
      <c r="AQ1981" s="40">
        <f>AU1981*D1981</f>
        <v>34020.75047272654</v>
      </c>
      <c r="AR1981" s="40">
        <f>AV1981*E1981</f>
        <v>12335.865034515708</v>
      </c>
      <c r="AS1981" s="40">
        <f>IF(AND(Y1981&lt;&gt;0,AN1981&lt;&gt;0),0,Q1981)</f>
        <v>1602.2339965372494</v>
      </c>
      <c r="AT1981" s="41">
        <f t="shared" si="500"/>
        <v>47958.8495037795</v>
      </c>
      <c r="AU1981" s="42">
        <f>S1981+AN1981</f>
        <v>662.13994691955111</v>
      </c>
      <c r="AV1981" s="37">
        <f>T1981+AO1981</f>
        <v>686.46995183726813</v>
      </c>
      <c r="AW1981" s="58">
        <f t="shared" si="485"/>
        <v>0.70937378241413951</v>
      </c>
      <c r="AX1981" s="58">
        <f t="shared" si="486"/>
        <v>0.25721770147016459</v>
      </c>
      <c r="AY1981" s="59">
        <f t="shared" si="487"/>
        <v>3.3408516115695848E-2</v>
      </c>
      <c r="AZ1981" s="54">
        <f t="shared" si="495"/>
        <v>-1.1019721154683637E-3</v>
      </c>
    </row>
    <row r="1982" spans="3:52" x14ac:dyDescent="0.25">
      <c r="C1982" s="35">
        <v>37544</v>
      </c>
      <c r="D1982" s="36">
        <v>53.72</v>
      </c>
      <c r="E1982" s="37">
        <v>18.059999999999999</v>
      </c>
      <c r="F1982" s="38">
        <v>0</v>
      </c>
      <c r="G1982" s="7">
        <v>0</v>
      </c>
      <c r="H1982" s="38">
        <v>1</v>
      </c>
      <c r="I1982" s="7">
        <v>1</v>
      </c>
      <c r="J1982" s="36">
        <f t="shared" si="488"/>
        <v>53.69314</v>
      </c>
      <c r="K1982" s="37">
        <f t="shared" si="489"/>
        <v>18.05097</v>
      </c>
      <c r="L1982" s="36">
        <f t="shared" si="490"/>
        <v>53.746859999999998</v>
      </c>
      <c r="M1982" s="37">
        <f t="shared" si="491"/>
        <v>18.069029999999998</v>
      </c>
      <c r="O1982" s="39">
        <f t="shared" si="492"/>
        <v>35570.157948518288</v>
      </c>
      <c r="P1982" s="40">
        <f t="shared" si="493"/>
        <v>12397.647330181062</v>
      </c>
      <c r="Q1982" s="40">
        <f>S1982*F1982+T1982*G1982+AS1981*(1+$G$9/252)</f>
        <v>1602.2975772513976</v>
      </c>
      <c r="R1982" s="41">
        <f t="shared" si="496"/>
        <v>49570.102855950747</v>
      </c>
      <c r="S1982" s="36">
        <f>AU1981*H1981</f>
        <v>662.13994691955111</v>
      </c>
      <c r="T1982" s="37">
        <f>AV1981*I1981</f>
        <v>686.46995183726813</v>
      </c>
      <c r="U1982" s="57">
        <f t="shared" si="499"/>
        <v>0.71757280899505327</v>
      </c>
      <c r="V1982" s="58">
        <f t="shared" si="497"/>
        <v>0.25010332066907864</v>
      </c>
      <c r="W1982" s="59">
        <f t="shared" si="498"/>
        <v>3.2323870335868116E-2</v>
      </c>
      <c r="Y1982" s="7">
        <f t="shared" si="494"/>
        <v>0</v>
      </c>
      <c r="Z1982" s="40"/>
      <c r="AA1982" s="40"/>
      <c r="AB1982" s="40"/>
      <c r="AC1982" s="40"/>
      <c r="AD1982" s="40"/>
      <c r="AE1982" s="40"/>
      <c r="AF1982" s="40"/>
      <c r="AG1982" s="41"/>
      <c r="AH1982" s="40"/>
      <c r="AI1982" s="40"/>
      <c r="AJ1982" s="40"/>
      <c r="AK1982" s="40"/>
      <c r="AL1982" s="40"/>
      <c r="AM1982" s="41"/>
      <c r="AN1982" s="36">
        <f>Y1982*(IF(AND(AH1982&gt;0,AI1982&lt;0),AH1982,0)+IF(AND(AJ1982&lt;0,AK1982&gt;0),AJ1982,0)+IF(AND(AL1982&gt;0,AM1982&gt;0),AL1982,0))</f>
        <v>0</v>
      </c>
      <c r="AO1982" s="37">
        <f>Y1982*(IF(AND(AH1982&gt;0,AI1982&lt;0),AI1982,0)+IF(AND(AJ1982&lt;0,AK1982&gt;0),AK1982,0)+IF(AND(AL1982&gt;0,AM1982&gt;0),AM1982,0))</f>
        <v>0</v>
      </c>
      <c r="AQ1982" s="40">
        <f>AU1982*D1982</f>
        <v>35570.157948518288</v>
      </c>
      <c r="AR1982" s="40">
        <f>AV1982*E1982</f>
        <v>12397.647330181062</v>
      </c>
      <c r="AS1982" s="40">
        <f>IF(AND(Y1982&lt;&gt;0,AN1982&lt;&gt;0),0,Q1982)</f>
        <v>1602.2975772513976</v>
      </c>
      <c r="AT1982" s="41">
        <f t="shared" si="500"/>
        <v>49570.102855950747</v>
      </c>
      <c r="AU1982" s="42">
        <f>S1982+AN1982</f>
        <v>662.13994691955111</v>
      </c>
      <c r="AV1982" s="37">
        <f>T1982+AO1982</f>
        <v>686.46995183726813</v>
      </c>
      <c r="AW1982" s="58">
        <f t="shared" si="485"/>
        <v>0.71757280899505327</v>
      </c>
      <c r="AX1982" s="58">
        <f t="shared" si="486"/>
        <v>0.25010332066907864</v>
      </c>
      <c r="AY1982" s="59">
        <f t="shared" si="487"/>
        <v>3.2323870335868116E-2</v>
      </c>
      <c r="AZ1982" s="54">
        <f t="shared" si="495"/>
        <v>3.3596580586118252E-2</v>
      </c>
    </row>
    <row r="1983" spans="3:52" x14ac:dyDescent="0.25">
      <c r="C1983" s="35">
        <v>37545</v>
      </c>
      <c r="D1983" s="36">
        <v>52.45</v>
      </c>
      <c r="E1983" s="37">
        <v>17.5</v>
      </c>
      <c r="F1983" s="38">
        <v>0</v>
      </c>
      <c r="G1983" s="7">
        <v>0</v>
      </c>
      <c r="H1983" s="38">
        <v>1</v>
      </c>
      <c r="I1983" s="7">
        <v>1</v>
      </c>
      <c r="J1983" s="36">
        <f t="shared" si="488"/>
        <v>52.423775000000006</v>
      </c>
      <c r="K1983" s="37">
        <f t="shared" si="489"/>
        <v>17.491250000000001</v>
      </c>
      <c r="L1983" s="36">
        <f t="shared" si="490"/>
        <v>52.476224999999999</v>
      </c>
      <c r="M1983" s="37">
        <f t="shared" si="491"/>
        <v>17.508749999999999</v>
      </c>
      <c r="O1983" s="39">
        <f t="shared" si="492"/>
        <v>34729.240215930455</v>
      </c>
      <c r="P1983" s="40">
        <f t="shared" si="493"/>
        <v>12013.224157152192</v>
      </c>
      <c r="Q1983" s="40">
        <f>S1983*F1983+T1983*G1983+AS1982*(1+$G$9/252)</f>
        <v>1602.36116048859</v>
      </c>
      <c r="R1983" s="41">
        <f t="shared" si="496"/>
        <v>48344.825533571238</v>
      </c>
      <c r="S1983" s="36">
        <f>AU1982*H1982</f>
        <v>662.13994691955111</v>
      </c>
      <c r="T1983" s="37">
        <f>AV1982*I1982</f>
        <v>686.46995183726813</v>
      </c>
      <c r="U1983" s="57">
        <f t="shared" si="499"/>
        <v>0.71836519901833229</v>
      </c>
      <c r="V1983" s="58">
        <f t="shared" si="497"/>
        <v>0.2484903818467617</v>
      </c>
      <c r="W1983" s="59">
        <f t="shared" si="498"/>
        <v>3.3144419134905984E-2</v>
      </c>
      <c r="Y1983" s="7">
        <f t="shared" si="494"/>
        <v>0</v>
      </c>
      <c r="Z1983" s="40"/>
      <c r="AA1983" s="40"/>
      <c r="AB1983" s="40"/>
      <c r="AC1983" s="40"/>
      <c r="AD1983" s="40"/>
      <c r="AE1983" s="40"/>
      <c r="AF1983" s="40"/>
      <c r="AG1983" s="41"/>
      <c r="AH1983" s="40"/>
      <c r="AI1983" s="40"/>
      <c r="AJ1983" s="40"/>
      <c r="AK1983" s="40"/>
      <c r="AL1983" s="40"/>
      <c r="AM1983" s="41"/>
      <c r="AN1983" s="36">
        <f>Y1983*(IF(AND(AH1983&gt;0,AI1983&lt;0),AH1983,0)+IF(AND(AJ1983&lt;0,AK1983&gt;0),AJ1983,0)+IF(AND(AL1983&gt;0,AM1983&gt;0),AL1983,0))</f>
        <v>0</v>
      </c>
      <c r="AO1983" s="37">
        <f>Y1983*(IF(AND(AH1983&gt;0,AI1983&lt;0),AI1983,0)+IF(AND(AJ1983&lt;0,AK1983&gt;0),AK1983,0)+IF(AND(AL1983&gt;0,AM1983&gt;0),AM1983,0))</f>
        <v>0</v>
      </c>
      <c r="AQ1983" s="40">
        <f>AU1983*D1983</f>
        <v>34729.240215930455</v>
      </c>
      <c r="AR1983" s="40">
        <f>AV1983*E1983</f>
        <v>12013.224157152192</v>
      </c>
      <c r="AS1983" s="40">
        <f>IF(AND(Y1983&lt;&gt;0,AN1983&lt;&gt;0),0,Q1983)</f>
        <v>1602.36116048859</v>
      </c>
      <c r="AT1983" s="41">
        <f t="shared" si="500"/>
        <v>48344.825533571238</v>
      </c>
      <c r="AU1983" s="42">
        <f>S1983+AN1983</f>
        <v>662.13994691955111</v>
      </c>
      <c r="AV1983" s="37">
        <f>T1983+AO1983</f>
        <v>686.46995183726813</v>
      </c>
      <c r="AW1983" s="58">
        <f t="shared" si="485"/>
        <v>0.71836519901833229</v>
      </c>
      <c r="AX1983" s="58">
        <f t="shared" si="486"/>
        <v>0.2484903818467617</v>
      </c>
      <c r="AY1983" s="59">
        <f t="shared" si="487"/>
        <v>3.3144419134905984E-2</v>
      </c>
      <c r="AZ1983" s="54">
        <f t="shared" si="495"/>
        <v>-2.4718071010264575E-2</v>
      </c>
    </row>
    <row r="1984" spans="3:52" x14ac:dyDescent="0.25">
      <c r="C1984" s="35">
        <v>37546</v>
      </c>
      <c r="D1984" s="36">
        <v>53.75</v>
      </c>
      <c r="E1984" s="37">
        <v>17.829999999999998</v>
      </c>
      <c r="F1984" s="38">
        <v>0</v>
      </c>
      <c r="G1984" s="7">
        <v>0</v>
      </c>
      <c r="H1984" s="38">
        <v>1</v>
      </c>
      <c r="I1984" s="7">
        <v>1</v>
      </c>
      <c r="J1984" s="36">
        <f t="shared" si="488"/>
        <v>53.723125000000003</v>
      </c>
      <c r="K1984" s="37">
        <f t="shared" si="489"/>
        <v>17.821085</v>
      </c>
      <c r="L1984" s="36">
        <f t="shared" si="490"/>
        <v>53.776874999999997</v>
      </c>
      <c r="M1984" s="37">
        <f t="shared" si="491"/>
        <v>17.838914999999997</v>
      </c>
      <c r="O1984" s="39">
        <f t="shared" si="492"/>
        <v>35590.022146925869</v>
      </c>
      <c r="P1984" s="40">
        <f t="shared" si="493"/>
        <v>12239.759241258489</v>
      </c>
      <c r="Q1984" s="40">
        <f>S1984*F1984+T1984*G1984+AS1983*(1+$G$9/252)</f>
        <v>1602.4247462489268</v>
      </c>
      <c r="R1984" s="41">
        <f t="shared" si="496"/>
        <v>49432.206134433291</v>
      </c>
      <c r="S1984" s="36">
        <f>AU1983*H1983</f>
        <v>662.13994691955111</v>
      </c>
      <c r="T1984" s="37">
        <f>AV1983*I1983</f>
        <v>686.46995183726813</v>
      </c>
      <c r="U1984" s="57">
        <f t="shared" si="499"/>
        <v>0.71997640667982876</v>
      </c>
      <c r="V1984" s="58">
        <f t="shared" si="497"/>
        <v>0.2476069793035712</v>
      </c>
      <c r="W1984" s="59">
        <f t="shared" si="498"/>
        <v>3.2416614016599919E-2</v>
      </c>
      <c r="Y1984" s="7">
        <f t="shared" si="494"/>
        <v>0</v>
      </c>
      <c r="Z1984" s="40"/>
      <c r="AA1984" s="40"/>
      <c r="AB1984" s="40"/>
      <c r="AC1984" s="40"/>
      <c r="AD1984" s="40"/>
      <c r="AE1984" s="40"/>
      <c r="AF1984" s="40"/>
      <c r="AG1984" s="41"/>
      <c r="AH1984" s="40"/>
      <c r="AI1984" s="40"/>
      <c r="AJ1984" s="40"/>
      <c r="AK1984" s="40"/>
      <c r="AL1984" s="40"/>
      <c r="AM1984" s="41"/>
      <c r="AN1984" s="36">
        <f>Y1984*(IF(AND(AH1984&gt;0,AI1984&lt;0),AH1984,0)+IF(AND(AJ1984&lt;0,AK1984&gt;0),AJ1984,0)+IF(AND(AL1984&gt;0,AM1984&gt;0),AL1984,0))</f>
        <v>0</v>
      </c>
      <c r="AO1984" s="37">
        <f>Y1984*(IF(AND(AH1984&gt;0,AI1984&lt;0),AI1984,0)+IF(AND(AJ1984&lt;0,AK1984&gt;0),AK1984,0)+IF(AND(AL1984&gt;0,AM1984&gt;0),AM1984,0))</f>
        <v>0</v>
      </c>
      <c r="AQ1984" s="40">
        <f>AU1984*D1984</f>
        <v>35590.022146925869</v>
      </c>
      <c r="AR1984" s="40">
        <f>AV1984*E1984</f>
        <v>12239.759241258489</v>
      </c>
      <c r="AS1984" s="40">
        <f>IF(AND(Y1984&lt;&gt;0,AN1984&lt;&gt;0),0,Q1984)</f>
        <v>1602.4247462489268</v>
      </c>
      <c r="AT1984" s="41">
        <f t="shared" si="500"/>
        <v>49432.206134433291</v>
      </c>
      <c r="AU1984" s="42">
        <f>S1984+AN1984</f>
        <v>662.13994691955111</v>
      </c>
      <c r="AV1984" s="37">
        <f>T1984+AO1984</f>
        <v>686.46995183726813</v>
      </c>
      <c r="AW1984" s="58">
        <f t="shared" si="485"/>
        <v>0.71997640667982876</v>
      </c>
      <c r="AX1984" s="58">
        <f t="shared" si="486"/>
        <v>0.2476069793035712</v>
      </c>
      <c r="AY1984" s="59">
        <f t="shared" si="487"/>
        <v>3.2416614016599919E-2</v>
      </c>
      <c r="AZ1984" s="54">
        <f t="shared" si="495"/>
        <v>2.2492181714606874E-2</v>
      </c>
    </row>
    <row r="1985" spans="3:52" x14ac:dyDescent="0.25">
      <c r="C1985" s="35">
        <v>37547</v>
      </c>
      <c r="D1985" s="36">
        <v>53.34</v>
      </c>
      <c r="E1985" s="37">
        <v>17.48</v>
      </c>
      <c r="F1985" s="38">
        <v>0</v>
      </c>
      <c r="G1985" s="7">
        <v>0</v>
      </c>
      <c r="H1985" s="38">
        <v>1</v>
      </c>
      <c r="I1985" s="7">
        <v>1</v>
      </c>
      <c r="J1985" s="36">
        <f t="shared" si="488"/>
        <v>53.313330000000008</v>
      </c>
      <c r="K1985" s="37">
        <f t="shared" si="489"/>
        <v>17.471260000000001</v>
      </c>
      <c r="L1985" s="36">
        <f t="shared" si="490"/>
        <v>53.366669999999999</v>
      </c>
      <c r="M1985" s="37">
        <f t="shared" si="491"/>
        <v>17.48874</v>
      </c>
      <c r="O1985" s="39">
        <f t="shared" si="492"/>
        <v>35318.544768688858</v>
      </c>
      <c r="P1985" s="40">
        <f t="shared" si="493"/>
        <v>11999.494758115447</v>
      </c>
      <c r="Q1985" s="40">
        <f>S1985*F1985+T1985*G1985+AS1984*(1+$G$9/252)</f>
        <v>1602.4883345325079</v>
      </c>
      <c r="R1985" s="41">
        <f t="shared" si="496"/>
        <v>48920.527861336814</v>
      </c>
      <c r="S1985" s="36">
        <f>AU1984*H1984</f>
        <v>662.13994691955111</v>
      </c>
      <c r="T1985" s="37">
        <f>AV1984*I1984</f>
        <v>686.46995183726813</v>
      </c>
      <c r="U1985" s="57">
        <f t="shared" si="499"/>
        <v>0.72195755672951434</v>
      </c>
      <c r="V1985" s="58">
        <f t="shared" si="497"/>
        <v>0.24528547181926391</v>
      </c>
      <c r="W1985" s="59">
        <f t="shared" si="498"/>
        <v>3.2756971451221743E-2</v>
      </c>
      <c r="Y1985" s="7">
        <f t="shared" si="494"/>
        <v>0</v>
      </c>
      <c r="Z1985" s="40"/>
      <c r="AA1985" s="40"/>
      <c r="AB1985" s="40"/>
      <c r="AC1985" s="40"/>
      <c r="AD1985" s="40"/>
      <c r="AE1985" s="40"/>
      <c r="AF1985" s="40"/>
      <c r="AG1985" s="41"/>
      <c r="AH1985" s="40"/>
      <c r="AI1985" s="40"/>
      <c r="AJ1985" s="40"/>
      <c r="AK1985" s="40"/>
      <c r="AL1985" s="40"/>
      <c r="AM1985" s="41"/>
      <c r="AN1985" s="36">
        <f>Y1985*(IF(AND(AH1985&gt;0,AI1985&lt;0),AH1985,0)+IF(AND(AJ1985&lt;0,AK1985&gt;0),AJ1985,0)+IF(AND(AL1985&gt;0,AM1985&gt;0),AL1985,0))</f>
        <v>0</v>
      </c>
      <c r="AO1985" s="37">
        <f>Y1985*(IF(AND(AH1985&gt;0,AI1985&lt;0),AI1985,0)+IF(AND(AJ1985&lt;0,AK1985&gt;0),AK1985,0)+IF(AND(AL1985&gt;0,AM1985&gt;0),AM1985,0))</f>
        <v>0</v>
      </c>
      <c r="AQ1985" s="40">
        <f>AU1985*D1985</f>
        <v>35318.544768688858</v>
      </c>
      <c r="AR1985" s="40">
        <f>AV1985*E1985</f>
        <v>11999.494758115447</v>
      </c>
      <c r="AS1985" s="40">
        <f>IF(AND(Y1985&lt;&gt;0,AN1985&lt;&gt;0),0,Q1985)</f>
        <v>1602.4883345325079</v>
      </c>
      <c r="AT1985" s="41">
        <f t="shared" si="500"/>
        <v>48920.527861336814</v>
      </c>
      <c r="AU1985" s="42">
        <f>S1985+AN1985</f>
        <v>662.13994691955111</v>
      </c>
      <c r="AV1985" s="37">
        <f>T1985+AO1985</f>
        <v>686.46995183726813</v>
      </c>
      <c r="AW1985" s="58">
        <f t="shared" si="485"/>
        <v>0.72195755672951434</v>
      </c>
      <c r="AX1985" s="58">
        <f t="shared" si="486"/>
        <v>0.24528547181926391</v>
      </c>
      <c r="AY1985" s="59">
        <f t="shared" si="487"/>
        <v>3.2756971451221743E-2</v>
      </c>
      <c r="AZ1985" s="54">
        <f t="shared" si="495"/>
        <v>-1.0351111413173464E-2</v>
      </c>
    </row>
    <row r="1986" spans="3:52" x14ac:dyDescent="0.25">
      <c r="C1986" s="35">
        <v>37550</v>
      </c>
      <c r="D1986" s="36">
        <v>53.5</v>
      </c>
      <c r="E1986" s="37">
        <v>18.3</v>
      </c>
      <c r="F1986" s="38">
        <v>0</v>
      </c>
      <c r="G1986" s="7">
        <v>0</v>
      </c>
      <c r="H1986" s="38">
        <v>1</v>
      </c>
      <c r="I1986" s="7">
        <v>1</v>
      </c>
      <c r="J1986" s="36">
        <f t="shared" si="488"/>
        <v>53.47325</v>
      </c>
      <c r="K1986" s="37">
        <f t="shared" si="489"/>
        <v>18.290850000000002</v>
      </c>
      <c r="L1986" s="36">
        <f t="shared" si="490"/>
        <v>53.52675</v>
      </c>
      <c r="M1986" s="37">
        <f t="shared" si="491"/>
        <v>18.309149999999999</v>
      </c>
      <c r="O1986" s="39">
        <f t="shared" si="492"/>
        <v>35424.487160195982</v>
      </c>
      <c r="P1986" s="40">
        <f t="shared" si="493"/>
        <v>12562.400118622007</v>
      </c>
      <c r="Q1986" s="40">
        <f>S1986*F1986+T1986*G1986+AS1985*(1+$G$9/252)</f>
        <v>1602.5519253394336</v>
      </c>
      <c r="R1986" s="41">
        <f t="shared" si="496"/>
        <v>49589.439204157417</v>
      </c>
      <c r="S1986" s="36">
        <f>AU1985*H1985</f>
        <v>662.13994691955111</v>
      </c>
      <c r="T1986" s="37">
        <f>AV1985*I1985</f>
        <v>686.46995183726813</v>
      </c>
      <c r="U1986" s="57">
        <f t="shared" si="499"/>
        <v>0.71435547021120793</v>
      </c>
      <c r="V1986" s="58">
        <f t="shared" si="497"/>
        <v>0.25332813438166119</v>
      </c>
      <c r="W1986" s="59">
        <f t="shared" si="498"/>
        <v>3.2316395407130979E-2</v>
      </c>
      <c r="Y1986" s="7">
        <f t="shared" si="494"/>
        <v>0</v>
      </c>
      <c r="Z1986" s="40"/>
      <c r="AA1986" s="40"/>
      <c r="AB1986" s="40"/>
      <c r="AC1986" s="40"/>
      <c r="AD1986" s="40"/>
      <c r="AE1986" s="40"/>
      <c r="AF1986" s="40"/>
      <c r="AG1986" s="41"/>
      <c r="AH1986" s="40"/>
      <c r="AI1986" s="40"/>
      <c r="AJ1986" s="40"/>
      <c r="AK1986" s="40"/>
      <c r="AL1986" s="40"/>
      <c r="AM1986" s="41"/>
      <c r="AN1986" s="36">
        <f>Y1986*(IF(AND(AH1986&gt;0,AI1986&lt;0),AH1986,0)+IF(AND(AJ1986&lt;0,AK1986&gt;0),AJ1986,0)+IF(AND(AL1986&gt;0,AM1986&gt;0),AL1986,0))</f>
        <v>0</v>
      </c>
      <c r="AO1986" s="37">
        <f>Y1986*(IF(AND(AH1986&gt;0,AI1986&lt;0),AI1986,0)+IF(AND(AJ1986&lt;0,AK1986&gt;0),AK1986,0)+IF(AND(AL1986&gt;0,AM1986&gt;0),AM1986,0))</f>
        <v>0</v>
      </c>
      <c r="AQ1986" s="40">
        <f>AU1986*D1986</f>
        <v>35424.487160195982</v>
      </c>
      <c r="AR1986" s="40">
        <f>AV1986*E1986</f>
        <v>12562.400118622007</v>
      </c>
      <c r="AS1986" s="40">
        <f>IF(AND(Y1986&lt;&gt;0,AN1986&lt;&gt;0),0,Q1986)</f>
        <v>1602.5519253394336</v>
      </c>
      <c r="AT1986" s="41">
        <f t="shared" si="500"/>
        <v>49589.439204157417</v>
      </c>
      <c r="AU1986" s="42">
        <f>S1986+AN1986</f>
        <v>662.13994691955111</v>
      </c>
      <c r="AV1986" s="37">
        <f>T1986+AO1986</f>
        <v>686.46995183726813</v>
      </c>
      <c r="AW1986" s="58">
        <f t="shared" si="485"/>
        <v>0.71435547021120793</v>
      </c>
      <c r="AX1986" s="58">
        <f t="shared" si="486"/>
        <v>0.25332813438166119</v>
      </c>
      <c r="AY1986" s="59">
        <f t="shared" si="487"/>
        <v>3.2316395407130979E-2</v>
      </c>
      <c r="AZ1986" s="54">
        <f t="shared" si="495"/>
        <v>1.3673428559818568E-2</v>
      </c>
    </row>
    <row r="1987" spans="3:52" x14ac:dyDescent="0.25">
      <c r="C1987" s="35">
        <v>37551</v>
      </c>
      <c r="D1987" s="36">
        <v>53.25</v>
      </c>
      <c r="E1987" s="37">
        <v>18.95</v>
      </c>
      <c r="F1987" s="38">
        <v>0</v>
      </c>
      <c r="G1987" s="7">
        <v>0</v>
      </c>
      <c r="H1987" s="38">
        <v>1</v>
      </c>
      <c r="I1987" s="7">
        <v>1</v>
      </c>
      <c r="J1987" s="36">
        <f t="shared" si="488"/>
        <v>53.223375000000004</v>
      </c>
      <c r="K1987" s="37">
        <f t="shared" si="489"/>
        <v>18.940525000000001</v>
      </c>
      <c r="L1987" s="36">
        <f t="shared" si="490"/>
        <v>53.276624999999996</v>
      </c>
      <c r="M1987" s="37">
        <f t="shared" si="491"/>
        <v>18.959474999999998</v>
      </c>
      <c r="O1987" s="39">
        <f t="shared" si="492"/>
        <v>35258.952173466096</v>
      </c>
      <c r="P1987" s="40">
        <f t="shared" si="493"/>
        <v>13008.605587316231</v>
      </c>
      <c r="Q1987" s="40">
        <f>S1987*F1987+T1987*G1987+AS1986*(1+$G$9/252)</f>
        <v>1602.615518669804</v>
      </c>
      <c r="R1987" s="41">
        <f t="shared" si="496"/>
        <v>49870.17327945213</v>
      </c>
      <c r="S1987" s="36">
        <f>AU1986*H1986</f>
        <v>662.13994691955111</v>
      </c>
      <c r="T1987" s="37">
        <f>AV1986*I1986</f>
        <v>686.46995183726813</v>
      </c>
      <c r="U1987" s="57">
        <f t="shared" si="499"/>
        <v>0.70701483180917168</v>
      </c>
      <c r="V1987" s="58">
        <f t="shared" si="497"/>
        <v>0.26084941623164826</v>
      </c>
      <c r="W1987" s="59">
        <f t="shared" si="498"/>
        <v>3.2135751959180087E-2</v>
      </c>
      <c r="Y1987" s="7">
        <f t="shared" si="494"/>
        <v>0</v>
      </c>
      <c r="Z1987" s="40"/>
      <c r="AA1987" s="40"/>
      <c r="AB1987" s="40"/>
      <c r="AC1987" s="40"/>
      <c r="AD1987" s="40"/>
      <c r="AE1987" s="40"/>
      <c r="AF1987" s="40"/>
      <c r="AG1987" s="41"/>
      <c r="AH1987" s="40"/>
      <c r="AI1987" s="40"/>
      <c r="AJ1987" s="40"/>
      <c r="AK1987" s="40"/>
      <c r="AL1987" s="40"/>
      <c r="AM1987" s="41"/>
      <c r="AN1987" s="36">
        <f>Y1987*(IF(AND(AH1987&gt;0,AI1987&lt;0),AH1987,0)+IF(AND(AJ1987&lt;0,AK1987&gt;0),AJ1987,0)+IF(AND(AL1987&gt;0,AM1987&gt;0),AL1987,0))</f>
        <v>0</v>
      </c>
      <c r="AO1987" s="37">
        <f>Y1987*(IF(AND(AH1987&gt;0,AI1987&lt;0),AI1987,0)+IF(AND(AJ1987&lt;0,AK1987&gt;0),AK1987,0)+IF(AND(AL1987&gt;0,AM1987&gt;0),AM1987,0))</f>
        <v>0</v>
      </c>
      <c r="AQ1987" s="40">
        <f>AU1987*D1987</f>
        <v>35258.952173466096</v>
      </c>
      <c r="AR1987" s="40">
        <f>AV1987*E1987</f>
        <v>13008.605587316231</v>
      </c>
      <c r="AS1987" s="40">
        <f>IF(AND(Y1987&lt;&gt;0,AN1987&lt;&gt;0),0,Q1987)</f>
        <v>1602.615518669804</v>
      </c>
      <c r="AT1987" s="41">
        <f t="shared" si="500"/>
        <v>49870.17327945213</v>
      </c>
      <c r="AU1987" s="42">
        <f>S1987+AN1987</f>
        <v>662.13994691955111</v>
      </c>
      <c r="AV1987" s="37">
        <f>T1987+AO1987</f>
        <v>686.46995183726813</v>
      </c>
      <c r="AW1987" s="58">
        <f t="shared" si="485"/>
        <v>0.70701483180917168</v>
      </c>
      <c r="AX1987" s="58">
        <f t="shared" si="486"/>
        <v>0.26084941623164826</v>
      </c>
      <c r="AY1987" s="59">
        <f t="shared" si="487"/>
        <v>3.2135751959180087E-2</v>
      </c>
      <c r="AZ1987" s="54">
        <f t="shared" si="495"/>
        <v>5.661166566916398E-3</v>
      </c>
    </row>
    <row r="1988" spans="3:52" x14ac:dyDescent="0.25">
      <c r="C1988" s="35">
        <v>37552</v>
      </c>
      <c r="D1988" s="36">
        <v>53.35</v>
      </c>
      <c r="E1988" s="37">
        <v>19.25</v>
      </c>
      <c r="F1988" s="38">
        <v>0</v>
      </c>
      <c r="G1988" s="7">
        <v>0</v>
      </c>
      <c r="H1988" s="38">
        <v>1</v>
      </c>
      <c r="I1988" s="7">
        <v>1</v>
      </c>
      <c r="J1988" s="36">
        <f t="shared" si="488"/>
        <v>53.323325000000004</v>
      </c>
      <c r="K1988" s="37">
        <f t="shared" si="489"/>
        <v>19.240375</v>
      </c>
      <c r="L1988" s="36">
        <f t="shared" si="490"/>
        <v>53.376674999999999</v>
      </c>
      <c r="M1988" s="37">
        <f t="shared" si="491"/>
        <v>19.259625</v>
      </c>
      <c r="O1988" s="39">
        <f t="shared" si="492"/>
        <v>35325.166168158052</v>
      </c>
      <c r="P1988" s="40">
        <f t="shared" si="493"/>
        <v>13214.546572867412</v>
      </c>
      <c r="Q1988" s="40">
        <f>S1988*F1988+T1988*G1988+AS1987*(1+$G$9/252)</f>
        <v>1602.6791145237194</v>
      </c>
      <c r="R1988" s="41">
        <f t="shared" si="496"/>
        <v>50142.391855549184</v>
      </c>
      <c r="S1988" s="36">
        <f>AU1987*H1987</f>
        <v>662.13994691955111</v>
      </c>
      <c r="T1988" s="37">
        <f>AV1987*I1987</f>
        <v>686.46995183726813</v>
      </c>
      <c r="U1988" s="57">
        <f t="shared" si="499"/>
        <v>0.70449703057491198</v>
      </c>
      <c r="V1988" s="58">
        <f t="shared" si="497"/>
        <v>0.26354041129382177</v>
      </c>
      <c r="W1988" s="59">
        <f t="shared" si="498"/>
        <v>3.1962558131266194E-2</v>
      </c>
      <c r="Y1988" s="7">
        <f t="shared" si="494"/>
        <v>0</v>
      </c>
      <c r="Z1988" s="40"/>
      <c r="AA1988" s="40"/>
      <c r="AB1988" s="40"/>
      <c r="AC1988" s="40"/>
      <c r="AD1988" s="40"/>
      <c r="AE1988" s="40"/>
      <c r="AF1988" s="40"/>
      <c r="AG1988" s="41"/>
      <c r="AH1988" s="40"/>
      <c r="AI1988" s="40"/>
      <c r="AJ1988" s="40"/>
      <c r="AK1988" s="40"/>
      <c r="AL1988" s="40"/>
      <c r="AM1988" s="41"/>
      <c r="AN1988" s="36">
        <f>Y1988*(IF(AND(AH1988&gt;0,AI1988&lt;0),AH1988,0)+IF(AND(AJ1988&lt;0,AK1988&gt;0),AJ1988,0)+IF(AND(AL1988&gt;0,AM1988&gt;0),AL1988,0))</f>
        <v>0</v>
      </c>
      <c r="AO1988" s="37">
        <f>Y1988*(IF(AND(AH1988&gt;0,AI1988&lt;0),AI1988,0)+IF(AND(AJ1988&lt;0,AK1988&gt;0),AK1988,0)+IF(AND(AL1988&gt;0,AM1988&gt;0),AM1988,0))</f>
        <v>0</v>
      </c>
      <c r="AQ1988" s="40">
        <f>AU1988*D1988</f>
        <v>35325.166168158052</v>
      </c>
      <c r="AR1988" s="40">
        <f>AV1988*E1988</f>
        <v>13214.546572867412</v>
      </c>
      <c r="AS1988" s="40">
        <f>IF(AND(Y1988&lt;&gt;0,AN1988&lt;&gt;0),0,Q1988)</f>
        <v>1602.6791145237194</v>
      </c>
      <c r="AT1988" s="41">
        <f t="shared" si="500"/>
        <v>50142.391855549184</v>
      </c>
      <c r="AU1988" s="42">
        <f>S1988+AN1988</f>
        <v>662.13994691955111</v>
      </c>
      <c r="AV1988" s="37">
        <f>T1988+AO1988</f>
        <v>686.46995183726813</v>
      </c>
      <c r="AW1988" s="58">
        <f t="shared" si="485"/>
        <v>0.70449703057491198</v>
      </c>
      <c r="AX1988" s="58">
        <f t="shared" si="486"/>
        <v>0.26354041129382177</v>
      </c>
      <c r="AY1988" s="59">
        <f t="shared" si="487"/>
        <v>3.1962558131266194E-2</v>
      </c>
      <c r="AZ1988" s="54">
        <f t="shared" si="495"/>
        <v>5.4585448214035104E-3</v>
      </c>
    </row>
    <row r="1989" spans="3:52" x14ac:dyDescent="0.25">
      <c r="C1989" s="35">
        <v>37553</v>
      </c>
      <c r="D1989" s="36">
        <v>52.78</v>
      </c>
      <c r="E1989" s="37">
        <v>18.71</v>
      </c>
      <c r="F1989" s="38">
        <v>0</v>
      </c>
      <c r="G1989" s="7">
        <v>0</v>
      </c>
      <c r="H1989" s="38">
        <v>1</v>
      </c>
      <c r="I1989" s="7">
        <v>1</v>
      </c>
      <c r="J1989" s="36">
        <f t="shared" si="488"/>
        <v>52.753610000000002</v>
      </c>
      <c r="K1989" s="37">
        <f t="shared" si="489"/>
        <v>18.700645000000002</v>
      </c>
      <c r="L1989" s="36">
        <f t="shared" si="490"/>
        <v>52.80639</v>
      </c>
      <c r="M1989" s="37">
        <f t="shared" si="491"/>
        <v>18.719355</v>
      </c>
      <c r="O1989" s="39">
        <f t="shared" si="492"/>
        <v>34947.74639841391</v>
      </c>
      <c r="P1989" s="40">
        <f t="shared" si="493"/>
        <v>12843.852798875287</v>
      </c>
      <c r="Q1989" s="40">
        <f>S1989*F1989+T1989*G1989+AS1988*(1+$G$9/252)</f>
        <v>1602.7427129012797</v>
      </c>
      <c r="R1989" s="41">
        <f t="shared" si="496"/>
        <v>49394.341910190473</v>
      </c>
      <c r="S1989" s="36">
        <f>AU1988*H1988</f>
        <v>662.13994691955111</v>
      </c>
      <c r="T1989" s="37">
        <f>AV1988*I1988</f>
        <v>686.46995183726813</v>
      </c>
      <c r="U1989" s="57">
        <f t="shared" si="499"/>
        <v>0.7075252963579598</v>
      </c>
      <c r="V1989" s="58">
        <f t="shared" si="497"/>
        <v>0.26002680271007905</v>
      </c>
      <c r="W1989" s="59">
        <f t="shared" si="498"/>
        <v>3.2447900931961204E-2</v>
      </c>
      <c r="Y1989" s="7">
        <f t="shared" si="494"/>
        <v>0</v>
      </c>
      <c r="Z1989" s="40"/>
      <c r="AA1989" s="40"/>
      <c r="AB1989" s="40"/>
      <c r="AC1989" s="40"/>
      <c r="AD1989" s="40"/>
      <c r="AE1989" s="40"/>
      <c r="AF1989" s="40"/>
      <c r="AG1989" s="41"/>
      <c r="AH1989" s="40"/>
      <c r="AI1989" s="40"/>
      <c r="AJ1989" s="40"/>
      <c r="AK1989" s="40"/>
      <c r="AL1989" s="40"/>
      <c r="AM1989" s="41"/>
      <c r="AN1989" s="36">
        <f>Y1989*(IF(AND(AH1989&gt;0,AI1989&lt;0),AH1989,0)+IF(AND(AJ1989&lt;0,AK1989&gt;0),AJ1989,0)+IF(AND(AL1989&gt;0,AM1989&gt;0),AL1989,0))</f>
        <v>0</v>
      </c>
      <c r="AO1989" s="37">
        <f>Y1989*(IF(AND(AH1989&gt;0,AI1989&lt;0),AI1989,0)+IF(AND(AJ1989&lt;0,AK1989&gt;0),AK1989,0)+IF(AND(AL1989&gt;0,AM1989&gt;0),AM1989,0))</f>
        <v>0</v>
      </c>
      <c r="AQ1989" s="40">
        <f>AU1989*D1989</f>
        <v>34947.74639841391</v>
      </c>
      <c r="AR1989" s="40">
        <f>AV1989*E1989</f>
        <v>12843.852798875287</v>
      </c>
      <c r="AS1989" s="40">
        <f>IF(AND(Y1989&lt;&gt;0,AN1989&lt;&gt;0),0,Q1989)</f>
        <v>1602.7427129012797</v>
      </c>
      <c r="AT1989" s="41">
        <f t="shared" si="500"/>
        <v>49394.341910190473</v>
      </c>
      <c r="AU1989" s="42">
        <f>S1989+AN1989</f>
        <v>662.13994691955111</v>
      </c>
      <c r="AV1989" s="37">
        <f>T1989+AO1989</f>
        <v>686.46995183726813</v>
      </c>
      <c r="AW1989" s="58">
        <f t="shared" si="485"/>
        <v>0.7075252963579598</v>
      </c>
      <c r="AX1989" s="58">
        <f t="shared" si="486"/>
        <v>0.26002680271007905</v>
      </c>
      <c r="AY1989" s="59">
        <f t="shared" si="487"/>
        <v>3.2447900931961204E-2</v>
      </c>
      <c r="AZ1989" s="54">
        <f t="shared" si="495"/>
        <v>-1.4918513411041556E-2</v>
      </c>
    </row>
    <row r="1990" spans="3:52" x14ac:dyDescent="0.25">
      <c r="C1990" s="35">
        <v>37554</v>
      </c>
      <c r="D1990" s="36">
        <v>54.05</v>
      </c>
      <c r="E1990" s="37">
        <v>18.5</v>
      </c>
      <c r="F1990" s="38">
        <v>0</v>
      </c>
      <c r="G1990" s="7">
        <v>0</v>
      </c>
      <c r="H1990" s="38">
        <v>1</v>
      </c>
      <c r="I1990" s="7">
        <v>1</v>
      </c>
      <c r="J1990" s="36">
        <f t="shared" si="488"/>
        <v>54.022975000000002</v>
      </c>
      <c r="K1990" s="37">
        <f t="shared" si="489"/>
        <v>18.490750000000002</v>
      </c>
      <c r="L1990" s="36">
        <f t="shared" si="490"/>
        <v>54.077024999999992</v>
      </c>
      <c r="M1990" s="37">
        <f t="shared" si="491"/>
        <v>18.509249999999998</v>
      </c>
      <c r="O1990" s="39">
        <f t="shared" si="492"/>
        <v>35788.664131001737</v>
      </c>
      <c r="P1990" s="40">
        <f t="shared" si="493"/>
        <v>12699.694108989461</v>
      </c>
      <c r="Q1990" s="40">
        <f>S1990*F1990+T1990*G1990+AS1989*(1+$G$9/252)</f>
        <v>1602.8063138025852</v>
      </c>
      <c r="R1990" s="41">
        <f t="shared" si="496"/>
        <v>50091.16455379378</v>
      </c>
      <c r="S1990" s="36">
        <f>AU1989*H1989</f>
        <v>662.13994691955111</v>
      </c>
      <c r="T1990" s="37">
        <f>AV1989*I1989</f>
        <v>686.46995183726813</v>
      </c>
      <c r="U1990" s="57">
        <f t="shared" si="499"/>
        <v>0.71447059476063213</v>
      </c>
      <c r="V1990" s="58">
        <f t="shared" si="497"/>
        <v>0.25353162023915488</v>
      </c>
      <c r="W1990" s="59">
        <f t="shared" si="498"/>
        <v>3.1997785000213032E-2</v>
      </c>
      <c r="Y1990" s="7">
        <f t="shared" si="494"/>
        <v>0</v>
      </c>
      <c r="Z1990" s="40"/>
      <c r="AA1990" s="40"/>
      <c r="AB1990" s="40"/>
      <c r="AC1990" s="40"/>
      <c r="AD1990" s="40"/>
      <c r="AE1990" s="40"/>
      <c r="AF1990" s="40"/>
      <c r="AG1990" s="41"/>
      <c r="AH1990" s="40"/>
      <c r="AI1990" s="40"/>
      <c r="AJ1990" s="40"/>
      <c r="AK1990" s="40"/>
      <c r="AL1990" s="40"/>
      <c r="AM1990" s="41"/>
      <c r="AN1990" s="36">
        <f>Y1990*(IF(AND(AH1990&gt;0,AI1990&lt;0),AH1990,0)+IF(AND(AJ1990&lt;0,AK1990&gt;0),AJ1990,0)+IF(AND(AL1990&gt;0,AM1990&gt;0),AL1990,0))</f>
        <v>0</v>
      </c>
      <c r="AO1990" s="37">
        <f>Y1990*(IF(AND(AH1990&gt;0,AI1990&lt;0),AI1990,0)+IF(AND(AJ1990&lt;0,AK1990&gt;0),AK1990,0)+IF(AND(AL1990&gt;0,AM1990&gt;0),AM1990,0))</f>
        <v>0</v>
      </c>
      <c r="AQ1990" s="40">
        <f>AU1990*D1990</f>
        <v>35788.664131001737</v>
      </c>
      <c r="AR1990" s="40">
        <f>AV1990*E1990</f>
        <v>12699.694108989461</v>
      </c>
      <c r="AS1990" s="40">
        <f>IF(AND(Y1990&lt;&gt;0,AN1990&lt;&gt;0),0,Q1990)</f>
        <v>1602.8063138025852</v>
      </c>
      <c r="AT1990" s="41">
        <f t="shared" si="500"/>
        <v>50091.16455379378</v>
      </c>
      <c r="AU1990" s="42">
        <f>S1990+AN1990</f>
        <v>662.13994691955111</v>
      </c>
      <c r="AV1990" s="37">
        <f>T1990+AO1990</f>
        <v>686.46995183726813</v>
      </c>
      <c r="AW1990" s="58">
        <f t="shared" si="485"/>
        <v>0.71447059476063213</v>
      </c>
      <c r="AX1990" s="58">
        <f t="shared" si="486"/>
        <v>0.25353162023915488</v>
      </c>
      <c r="AY1990" s="59">
        <f t="shared" si="487"/>
        <v>3.1997785000213032E-2</v>
      </c>
      <c r="AZ1990" s="54">
        <f t="shared" si="495"/>
        <v>1.4107337331678238E-2</v>
      </c>
    </row>
    <row r="1991" spans="3:52" x14ac:dyDescent="0.25">
      <c r="C1991" s="35">
        <v>37557</v>
      </c>
      <c r="D1991" s="36">
        <v>53.73</v>
      </c>
      <c r="E1991" s="37">
        <v>18.32</v>
      </c>
      <c r="F1991" s="38">
        <v>0</v>
      </c>
      <c r="G1991" s="7">
        <v>0</v>
      </c>
      <c r="H1991" s="38">
        <v>1</v>
      </c>
      <c r="I1991" s="7">
        <v>1</v>
      </c>
      <c r="J1991" s="36">
        <f t="shared" si="488"/>
        <v>53.703135000000003</v>
      </c>
      <c r="K1991" s="37">
        <f t="shared" si="489"/>
        <v>18.310840000000002</v>
      </c>
      <c r="L1991" s="36">
        <f t="shared" si="490"/>
        <v>53.756864999999991</v>
      </c>
      <c r="M1991" s="37">
        <f t="shared" si="491"/>
        <v>18.329159999999998</v>
      </c>
      <c r="O1991" s="39">
        <f t="shared" si="492"/>
        <v>35576.779347987482</v>
      </c>
      <c r="P1991" s="40">
        <f t="shared" si="493"/>
        <v>12576.129517658752</v>
      </c>
      <c r="Q1991" s="40">
        <f>S1991*F1991+T1991*G1991+AS1990*(1+$G$9/252)</f>
        <v>1602.8699172277361</v>
      </c>
      <c r="R1991" s="41">
        <f t="shared" si="496"/>
        <v>49755.778782873967</v>
      </c>
      <c r="S1991" s="36">
        <f>AU1990*H1990</f>
        <v>662.13994691955111</v>
      </c>
      <c r="T1991" s="37">
        <f>AV1990*I1990</f>
        <v>686.46995183726813</v>
      </c>
      <c r="U1991" s="57">
        <f t="shared" si="499"/>
        <v>0.71502808755619507</v>
      </c>
      <c r="V1991" s="58">
        <f t="shared" si="497"/>
        <v>0.25275716359578876</v>
      </c>
      <c r="W1991" s="59">
        <f t="shared" si="498"/>
        <v>3.2214748848016159E-2</v>
      </c>
      <c r="Y1991" s="7">
        <f t="shared" si="494"/>
        <v>0</v>
      </c>
      <c r="Z1991" s="40"/>
      <c r="AA1991" s="40"/>
      <c r="AB1991" s="40"/>
      <c r="AC1991" s="40"/>
      <c r="AD1991" s="40"/>
      <c r="AE1991" s="40"/>
      <c r="AF1991" s="40"/>
      <c r="AG1991" s="41"/>
      <c r="AH1991" s="40"/>
      <c r="AI1991" s="40"/>
      <c r="AJ1991" s="40"/>
      <c r="AK1991" s="40"/>
      <c r="AL1991" s="40"/>
      <c r="AM1991" s="41"/>
      <c r="AN1991" s="36">
        <f>Y1991*(IF(AND(AH1991&gt;0,AI1991&lt;0),AH1991,0)+IF(AND(AJ1991&lt;0,AK1991&gt;0),AJ1991,0)+IF(AND(AL1991&gt;0,AM1991&gt;0),AL1991,0))</f>
        <v>0</v>
      </c>
      <c r="AO1991" s="37">
        <f>Y1991*(IF(AND(AH1991&gt;0,AI1991&lt;0),AI1991,0)+IF(AND(AJ1991&lt;0,AK1991&gt;0),AK1991,0)+IF(AND(AL1991&gt;0,AM1991&gt;0),AM1991,0))</f>
        <v>0</v>
      </c>
      <c r="AQ1991" s="40">
        <f>AU1991*D1991</f>
        <v>35576.779347987482</v>
      </c>
      <c r="AR1991" s="40">
        <f>AV1991*E1991</f>
        <v>12576.129517658752</v>
      </c>
      <c r="AS1991" s="40">
        <f>IF(AND(Y1991&lt;&gt;0,AN1991&lt;&gt;0),0,Q1991)</f>
        <v>1602.8699172277361</v>
      </c>
      <c r="AT1991" s="41">
        <f t="shared" si="500"/>
        <v>49755.778782873967</v>
      </c>
      <c r="AU1991" s="42">
        <f>S1991+AN1991</f>
        <v>662.13994691955111</v>
      </c>
      <c r="AV1991" s="37">
        <f>T1991+AO1991</f>
        <v>686.46995183726813</v>
      </c>
      <c r="AW1991" s="58">
        <f t="shared" si="485"/>
        <v>0.71502808755619507</v>
      </c>
      <c r="AX1991" s="58">
        <f t="shared" si="486"/>
        <v>0.25275716359578876</v>
      </c>
      <c r="AY1991" s="59">
        <f t="shared" si="487"/>
        <v>3.2214748848016159E-2</v>
      </c>
      <c r="AZ1991" s="54">
        <f t="shared" si="495"/>
        <v>-6.6955075592151081E-3</v>
      </c>
    </row>
    <row r="1992" spans="3:52" x14ac:dyDescent="0.25">
      <c r="C1992" s="35">
        <v>37558</v>
      </c>
      <c r="D1992" s="36">
        <v>52.6</v>
      </c>
      <c r="E1992" s="37">
        <v>18.420000000000002</v>
      </c>
      <c r="F1992" s="38">
        <v>0</v>
      </c>
      <c r="G1992" s="7">
        <v>0</v>
      </c>
      <c r="H1992" s="38">
        <v>1</v>
      </c>
      <c r="I1992" s="7">
        <v>1</v>
      </c>
      <c r="J1992" s="36">
        <f t="shared" si="488"/>
        <v>52.573700000000002</v>
      </c>
      <c r="K1992" s="37">
        <f t="shared" si="489"/>
        <v>18.410790000000002</v>
      </c>
      <c r="L1992" s="36">
        <f t="shared" si="490"/>
        <v>52.626300000000001</v>
      </c>
      <c r="M1992" s="37">
        <f t="shared" si="491"/>
        <v>18.429210000000001</v>
      </c>
      <c r="O1992" s="39">
        <f t="shared" si="492"/>
        <v>34828.561207968392</v>
      </c>
      <c r="P1992" s="40">
        <f t="shared" si="493"/>
        <v>12644.77651284248</v>
      </c>
      <c r="Q1992" s="40">
        <f>S1992*F1992+T1992*G1992+AS1991*(1+$G$9/252)</f>
        <v>1602.9335231768323</v>
      </c>
      <c r="R1992" s="41">
        <f t="shared" si="496"/>
        <v>49076.271243987707</v>
      </c>
      <c r="S1992" s="36">
        <f>AU1991*H1991</f>
        <v>662.13994691955111</v>
      </c>
      <c r="T1992" s="37">
        <f>AV1991*I1991</f>
        <v>686.46995183726813</v>
      </c>
      <c r="U1992" s="57">
        <f t="shared" si="499"/>
        <v>0.70968230318099423</v>
      </c>
      <c r="V1992" s="58">
        <f t="shared" si="497"/>
        <v>0.25765560814467098</v>
      </c>
      <c r="W1992" s="59">
        <f t="shared" si="498"/>
        <v>3.2662088674334774E-2</v>
      </c>
      <c r="Y1992" s="7">
        <f t="shared" si="494"/>
        <v>0</v>
      </c>
      <c r="Z1992" s="40"/>
      <c r="AA1992" s="40"/>
      <c r="AB1992" s="40"/>
      <c r="AC1992" s="40"/>
      <c r="AD1992" s="40"/>
      <c r="AE1992" s="40"/>
      <c r="AF1992" s="40"/>
      <c r="AG1992" s="41"/>
      <c r="AH1992" s="40"/>
      <c r="AI1992" s="40"/>
      <c r="AJ1992" s="40"/>
      <c r="AK1992" s="40"/>
      <c r="AL1992" s="40"/>
      <c r="AM1992" s="41"/>
      <c r="AN1992" s="36">
        <f>Y1992*(IF(AND(AH1992&gt;0,AI1992&lt;0),AH1992,0)+IF(AND(AJ1992&lt;0,AK1992&gt;0),AJ1992,0)+IF(AND(AL1992&gt;0,AM1992&gt;0),AL1992,0))</f>
        <v>0</v>
      </c>
      <c r="AO1992" s="37">
        <f>Y1992*(IF(AND(AH1992&gt;0,AI1992&lt;0),AI1992,0)+IF(AND(AJ1992&lt;0,AK1992&gt;0),AK1992,0)+IF(AND(AL1992&gt;0,AM1992&gt;0),AM1992,0))</f>
        <v>0</v>
      </c>
      <c r="AQ1992" s="40">
        <f>AU1992*D1992</f>
        <v>34828.561207968392</v>
      </c>
      <c r="AR1992" s="40">
        <f>AV1992*E1992</f>
        <v>12644.77651284248</v>
      </c>
      <c r="AS1992" s="40">
        <f>IF(AND(Y1992&lt;&gt;0,AN1992&lt;&gt;0),0,Q1992)</f>
        <v>1602.9335231768323</v>
      </c>
      <c r="AT1992" s="41">
        <f t="shared" si="500"/>
        <v>49076.271243987707</v>
      </c>
      <c r="AU1992" s="42">
        <f>S1992+AN1992</f>
        <v>662.13994691955111</v>
      </c>
      <c r="AV1992" s="37">
        <f>T1992+AO1992</f>
        <v>686.46995183726813</v>
      </c>
      <c r="AW1992" s="58">
        <f t="shared" si="485"/>
        <v>0.70968230318099423</v>
      </c>
      <c r="AX1992" s="58">
        <f t="shared" si="486"/>
        <v>0.25765560814467098</v>
      </c>
      <c r="AY1992" s="59">
        <f t="shared" si="487"/>
        <v>3.2662088674334774E-2</v>
      </c>
      <c r="AZ1992" s="54">
        <f t="shared" si="495"/>
        <v>-1.365685666084171E-2</v>
      </c>
    </row>
    <row r="1993" spans="3:52" x14ac:dyDescent="0.25">
      <c r="C1993" s="35">
        <v>37559</v>
      </c>
      <c r="D1993" s="36">
        <v>53.78</v>
      </c>
      <c r="E1993" s="37">
        <v>18.2</v>
      </c>
      <c r="F1993" s="38">
        <v>0</v>
      </c>
      <c r="G1993" s="7">
        <v>0</v>
      </c>
      <c r="H1993" s="38">
        <v>1</v>
      </c>
      <c r="I1993" s="7">
        <v>1</v>
      </c>
      <c r="J1993" s="36">
        <f t="shared" si="488"/>
        <v>53.753110000000007</v>
      </c>
      <c r="K1993" s="37">
        <f t="shared" si="489"/>
        <v>18.190899999999999</v>
      </c>
      <c r="L1993" s="36">
        <f t="shared" si="490"/>
        <v>53.806889999999996</v>
      </c>
      <c r="M1993" s="37">
        <f t="shared" si="491"/>
        <v>18.209099999999999</v>
      </c>
      <c r="O1993" s="39">
        <f t="shared" si="492"/>
        <v>35609.886345333456</v>
      </c>
      <c r="P1993" s="40">
        <f t="shared" si="493"/>
        <v>12493.753123438279</v>
      </c>
      <c r="Q1993" s="40">
        <f>S1993*F1993+T1993*G1993+AS1992*(1+$G$9/252)</f>
        <v>1602.9971316499741</v>
      </c>
      <c r="R1993" s="41">
        <f t="shared" si="496"/>
        <v>49706.636600421705</v>
      </c>
      <c r="S1993" s="36">
        <f>AU1992*H1992</f>
        <v>662.13994691955111</v>
      </c>
      <c r="T1993" s="37">
        <f>AV1992*I1992</f>
        <v>686.46995183726813</v>
      </c>
      <c r="U1993" s="57">
        <f t="shared" si="499"/>
        <v>0.71640104382019976</v>
      </c>
      <c r="V1993" s="58">
        <f t="shared" si="497"/>
        <v>0.25134979909970984</v>
      </c>
      <c r="W1993" s="59">
        <f t="shared" si="498"/>
        <v>3.2249157080090476E-2</v>
      </c>
      <c r="Y1993" s="7">
        <f t="shared" si="494"/>
        <v>0</v>
      </c>
      <c r="Z1993" s="40"/>
      <c r="AA1993" s="40"/>
      <c r="AB1993" s="40"/>
      <c r="AC1993" s="40"/>
      <c r="AD1993" s="40"/>
      <c r="AE1993" s="40"/>
      <c r="AF1993" s="40"/>
      <c r="AG1993" s="41"/>
      <c r="AH1993" s="40"/>
      <c r="AI1993" s="40"/>
      <c r="AJ1993" s="40"/>
      <c r="AK1993" s="40"/>
      <c r="AL1993" s="40"/>
      <c r="AM1993" s="41"/>
      <c r="AN1993" s="36">
        <f>Y1993*(IF(AND(AH1993&gt;0,AI1993&lt;0),AH1993,0)+IF(AND(AJ1993&lt;0,AK1993&gt;0),AJ1993,0)+IF(AND(AL1993&gt;0,AM1993&gt;0),AL1993,0))</f>
        <v>0</v>
      </c>
      <c r="AO1993" s="37">
        <f>Y1993*(IF(AND(AH1993&gt;0,AI1993&lt;0),AI1993,0)+IF(AND(AJ1993&lt;0,AK1993&gt;0),AK1993,0)+IF(AND(AL1993&gt;0,AM1993&gt;0),AM1993,0))</f>
        <v>0</v>
      </c>
      <c r="AQ1993" s="40">
        <f>AU1993*D1993</f>
        <v>35609.886345333456</v>
      </c>
      <c r="AR1993" s="40">
        <f>AV1993*E1993</f>
        <v>12493.753123438279</v>
      </c>
      <c r="AS1993" s="40">
        <f>IF(AND(Y1993&lt;&gt;0,AN1993&lt;&gt;0),0,Q1993)</f>
        <v>1602.9971316499741</v>
      </c>
      <c r="AT1993" s="41">
        <f t="shared" si="500"/>
        <v>49706.636600421705</v>
      </c>
      <c r="AU1993" s="42">
        <f>S1993+AN1993</f>
        <v>662.13994691955111</v>
      </c>
      <c r="AV1993" s="37">
        <f>T1993+AO1993</f>
        <v>686.46995183726813</v>
      </c>
      <c r="AW1993" s="58">
        <f t="shared" si="485"/>
        <v>0.71640104382019976</v>
      </c>
      <c r="AX1993" s="58">
        <f t="shared" si="486"/>
        <v>0.25134979909970984</v>
      </c>
      <c r="AY1993" s="59">
        <f t="shared" si="487"/>
        <v>3.2249157080090476E-2</v>
      </c>
      <c r="AZ1993" s="54">
        <f t="shared" si="495"/>
        <v>1.2844605762733607E-2</v>
      </c>
    </row>
    <row r="1994" spans="3:52" x14ac:dyDescent="0.25">
      <c r="C1994" s="35">
        <v>37560</v>
      </c>
      <c r="D1994" s="36">
        <v>53.19</v>
      </c>
      <c r="E1994" s="37">
        <v>18.11</v>
      </c>
      <c r="F1994" s="38">
        <v>0</v>
      </c>
      <c r="G1994" s="7">
        <v>0</v>
      </c>
      <c r="H1994" s="38">
        <v>1</v>
      </c>
      <c r="I1994" s="7">
        <v>1</v>
      </c>
      <c r="J1994" s="36">
        <f t="shared" si="488"/>
        <v>53.163404999999997</v>
      </c>
      <c r="K1994" s="37">
        <f t="shared" si="489"/>
        <v>18.100944999999999</v>
      </c>
      <c r="L1994" s="36">
        <f t="shared" si="490"/>
        <v>53.216594999999998</v>
      </c>
      <c r="M1994" s="37">
        <f t="shared" si="491"/>
        <v>18.119054999999999</v>
      </c>
      <c r="O1994" s="39">
        <f t="shared" si="492"/>
        <v>35219.223776650921</v>
      </c>
      <c r="P1994" s="40">
        <f t="shared" si="493"/>
        <v>12431.970827772926</v>
      </c>
      <c r="Q1994" s="40">
        <f>S1994*F1994+T1994*G1994+AS1993*(1+$G$9/252)</f>
        <v>1603.0607426472616</v>
      </c>
      <c r="R1994" s="41">
        <f t="shared" si="496"/>
        <v>49254.255347071106</v>
      </c>
      <c r="S1994" s="36">
        <f>AU1993*H1993</f>
        <v>662.13994691955111</v>
      </c>
      <c r="T1994" s="37">
        <f>AV1993*I1993</f>
        <v>686.46995183726813</v>
      </c>
      <c r="U1994" s="57">
        <f t="shared" si="499"/>
        <v>0.71504936027309618</v>
      </c>
      <c r="V1994" s="58">
        <f t="shared" si="497"/>
        <v>0.25240399515068884</v>
      </c>
      <c r="W1994" s="59">
        <f t="shared" si="498"/>
        <v>3.254664457621502E-2</v>
      </c>
      <c r="Y1994" s="7">
        <f t="shared" si="494"/>
        <v>0</v>
      </c>
      <c r="Z1994" s="40"/>
      <c r="AA1994" s="40"/>
      <c r="AB1994" s="40"/>
      <c r="AC1994" s="40"/>
      <c r="AD1994" s="40"/>
      <c r="AE1994" s="40"/>
      <c r="AF1994" s="40"/>
      <c r="AG1994" s="41"/>
      <c r="AH1994" s="40"/>
      <c r="AI1994" s="40"/>
      <c r="AJ1994" s="40"/>
      <c r="AK1994" s="40"/>
      <c r="AL1994" s="40"/>
      <c r="AM1994" s="41"/>
      <c r="AN1994" s="36">
        <f>Y1994*(IF(AND(AH1994&gt;0,AI1994&lt;0),AH1994,0)+IF(AND(AJ1994&lt;0,AK1994&gt;0),AJ1994,0)+IF(AND(AL1994&gt;0,AM1994&gt;0),AL1994,0))</f>
        <v>0</v>
      </c>
      <c r="AO1994" s="37">
        <f>Y1994*(IF(AND(AH1994&gt;0,AI1994&lt;0),AI1994,0)+IF(AND(AJ1994&lt;0,AK1994&gt;0),AK1994,0)+IF(AND(AL1994&gt;0,AM1994&gt;0),AM1994,0))</f>
        <v>0</v>
      </c>
      <c r="AQ1994" s="40">
        <f>AU1994*D1994</f>
        <v>35219.223776650921</v>
      </c>
      <c r="AR1994" s="40">
        <f>AV1994*E1994</f>
        <v>12431.970827772926</v>
      </c>
      <c r="AS1994" s="40">
        <f>IF(AND(Y1994&lt;&gt;0,AN1994&lt;&gt;0),0,Q1994)</f>
        <v>1603.0607426472616</v>
      </c>
      <c r="AT1994" s="41">
        <f t="shared" si="500"/>
        <v>49254.255347071106</v>
      </c>
      <c r="AU1994" s="42">
        <f>S1994+AN1994</f>
        <v>662.13994691955111</v>
      </c>
      <c r="AV1994" s="37">
        <f>T1994+AO1994</f>
        <v>686.46995183726813</v>
      </c>
      <c r="AW1994" s="58">
        <f t="shared" si="485"/>
        <v>0.71504936027309618</v>
      </c>
      <c r="AX1994" s="58">
        <f t="shared" si="486"/>
        <v>0.25240399515068884</v>
      </c>
      <c r="AY1994" s="59">
        <f t="shared" si="487"/>
        <v>3.254664457621502E-2</v>
      </c>
      <c r="AZ1994" s="54">
        <f t="shared" si="495"/>
        <v>-9.1010232091777166E-3</v>
      </c>
    </row>
    <row r="1995" spans="3:52" x14ac:dyDescent="0.25">
      <c r="C1995" s="35">
        <v>37561</v>
      </c>
      <c r="D1995" s="36">
        <v>53.82</v>
      </c>
      <c r="E1995" s="37">
        <v>18.13</v>
      </c>
      <c r="F1995" s="38">
        <v>0</v>
      </c>
      <c r="G1995" s="7">
        <v>0</v>
      </c>
      <c r="H1995" s="38">
        <v>1</v>
      </c>
      <c r="I1995" s="7">
        <v>1</v>
      </c>
      <c r="J1995" s="36">
        <f t="shared" si="488"/>
        <v>53.793090000000007</v>
      </c>
      <c r="K1995" s="37">
        <f t="shared" si="489"/>
        <v>18.120934999999999</v>
      </c>
      <c r="L1995" s="36">
        <f t="shared" si="490"/>
        <v>53.846909999999994</v>
      </c>
      <c r="M1995" s="37">
        <f t="shared" si="491"/>
        <v>18.139064999999999</v>
      </c>
      <c r="O1995" s="39">
        <f t="shared" si="492"/>
        <v>35636.371943210244</v>
      </c>
      <c r="P1995" s="40">
        <f t="shared" si="493"/>
        <v>12445.700226809671</v>
      </c>
      <c r="Q1995" s="40">
        <f>S1995*F1995+T1995*G1995+AS1994*(1+$G$9/252)</f>
        <v>1603.124356168795</v>
      </c>
      <c r="R1995" s="41">
        <f t="shared" si="496"/>
        <v>49685.196526188709</v>
      </c>
      <c r="S1995" s="36">
        <f>AU1994*H1994</f>
        <v>662.13994691955111</v>
      </c>
      <c r="T1995" s="37">
        <f>AV1994*I1994</f>
        <v>686.46995183726813</v>
      </c>
      <c r="U1995" s="57">
        <f t="shared" si="499"/>
        <v>0.71724325221148255</v>
      </c>
      <c r="V1995" s="58">
        <f t="shared" si="497"/>
        <v>0.250491113993071</v>
      </c>
      <c r="W1995" s="59">
        <f t="shared" si="498"/>
        <v>3.2265633795446488E-2</v>
      </c>
      <c r="Y1995" s="7">
        <f t="shared" si="494"/>
        <v>0</v>
      </c>
      <c r="Z1995" s="40"/>
      <c r="AA1995" s="40"/>
      <c r="AB1995" s="40"/>
      <c r="AC1995" s="40"/>
      <c r="AD1995" s="40"/>
      <c r="AE1995" s="40"/>
      <c r="AF1995" s="40"/>
      <c r="AG1995" s="41"/>
      <c r="AH1995" s="40"/>
      <c r="AI1995" s="40"/>
      <c r="AJ1995" s="40"/>
      <c r="AK1995" s="40"/>
      <c r="AL1995" s="40"/>
      <c r="AM1995" s="41"/>
      <c r="AN1995" s="36">
        <f>Y1995*(IF(AND(AH1995&gt;0,AI1995&lt;0),AH1995,0)+IF(AND(AJ1995&lt;0,AK1995&gt;0),AJ1995,0)+IF(AND(AL1995&gt;0,AM1995&gt;0),AL1995,0))</f>
        <v>0</v>
      </c>
      <c r="AO1995" s="37">
        <f>Y1995*(IF(AND(AH1995&gt;0,AI1995&lt;0),AI1995,0)+IF(AND(AJ1995&lt;0,AK1995&gt;0),AK1995,0)+IF(AND(AL1995&gt;0,AM1995&gt;0),AM1995,0))</f>
        <v>0</v>
      </c>
      <c r="AQ1995" s="40">
        <f>AU1995*D1995</f>
        <v>35636.371943210244</v>
      </c>
      <c r="AR1995" s="40">
        <f>AV1995*E1995</f>
        <v>12445.700226809671</v>
      </c>
      <c r="AS1995" s="40">
        <f>IF(AND(Y1995&lt;&gt;0,AN1995&lt;&gt;0),0,Q1995)</f>
        <v>1603.124356168795</v>
      </c>
      <c r="AT1995" s="41">
        <f t="shared" si="500"/>
        <v>49685.196526188709</v>
      </c>
      <c r="AU1995" s="42">
        <f>S1995+AN1995</f>
        <v>662.13994691955111</v>
      </c>
      <c r="AV1995" s="37">
        <f>T1995+AO1995</f>
        <v>686.46995183726813</v>
      </c>
      <c r="AW1995" s="58">
        <f t="shared" si="485"/>
        <v>0.71724325221148255</v>
      </c>
      <c r="AX1995" s="58">
        <f t="shared" si="486"/>
        <v>0.250491113993071</v>
      </c>
      <c r="AY1995" s="59">
        <f t="shared" si="487"/>
        <v>3.2265633795446488E-2</v>
      </c>
      <c r="AZ1995" s="54">
        <f t="shared" si="495"/>
        <v>8.7493187356293411E-3</v>
      </c>
    </row>
    <row r="1996" spans="3:52" x14ac:dyDescent="0.25">
      <c r="C1996" s="35">
        <v>37564</v>
      </c>
      <c r="D1996" s="36">
        <v>53.26</v>
      </c>
      <c r="E1996" s="37">
        <v>18.43</v>
      </c>
      <c r="F1996" s="38">
        <v>0</v>
      </c>
      <c r="G1996" s="7">
        <v>0</v>
      </c>
      <c r="H1996" s="38">
        <v>1</v>
      </c>
      <c r="I1996" s="7">
        <v>1</v>
      </c>
      <c r="J1996" s="36">
        <f t="shared" si="488"/>
        <v>53.233370000000001</v>
      </c>
      <c r="K1996" s="37">
        <f t="shared" si="489"/>
        <v>18.420785000000002</v>
      </c>
      <c r="L1996" s="36">
        <f t="shared" si="490"/>
        <v>53.286629999999995</v>
      </c>
      <c r="M1996" s="37">
        <f t="shared" si="491"/>
        <v>18.439214999999997</v>
      </c>
      <c r="O1996" s="39">
        <f t="shared" si="492"/>
        <v>35265.573572935289</v>
      </c>
      <c r="P1996" s="40">
        <f t="shared" si="493"/>
        <v>12651.641212360852</v>
      </c>
      <c r="Q1996" s="40">
        <f>S1996*F1996+T1996*G1996+AS1995*(1+$G$9/252)</f>
        <v>1603.1879722146746</v>
      </c>
      <c r="R1996" s="41">
        <f t="shared" si="496"/>
        <v>49520.402757510819</v>
      </c>
      <c r="S1996" s="36">
        <f>AU1995*H1995</f>
        <v>662.13994691955111</v>
      </c>
      <c r="T1996" s="37">
        <f>AV1995*I1995</f>
        <v>686.46995183726813</v>
      </c>
      <c r="U1996" s="57">
        <f t="shared" si="499"/>
        <v>0.7121423011364042</v>
      </c>
      <c r="V1996" s="58">
        <f t="shared" si="497"/>
        <v>0.2554834069971687</v>
      </c>
      <c r="W1996" s="59">
        <f t="shared" si="498"/>
        <v>3.2374291866427055E-2</v>
      </c>
      <c r="Y1996" s="7">
        <f t="shared" si="494"/>
        <v>0</v>
      </c>
      <c r="Z1996" s="40"/>
      <c r="AA1996" s="40"/>
      <c r="AB1996" s="40"/>
      <c r="AC1996" s="40"/>
      <c r="AD1996" s="40"/>
      <c r="AE1996" s="40"/>
      <c r="AF1996" s="40"/>
      <c r="AG1996" s="41"/>
      <c r="AH1996" s="40"/>
      <c r="AI1996" s="40"/>
      <c r="AJ1996" s="40"/>
      <c r="AK1996" s="40"/>
      <c r="AL1996" s="40"/>
      <c r="AM1996" s="41"/>
      <c r="AN1996" s="36">
        <f>Y1996*(IF(AND(AH1996&gt;0,AI1996&lt;0),AH1996,0)+IF(AND(AJ1996&lt;0,AK1996&gt;0),AJ1996,0)+IF(AND(AL1996&gt;0,AM1996&gt;0),AL1996,0))</f>
        <v>0</v>
      </c>
      <c r="AO1996" s="37">
        <f>Y1996*(IF(AND(AH1996&gt;0,AI1996&lt;0),AI1996,0)+IF(AND(AJ1996&lt;0,AK1996&gt;0),AK1996,0)+IF(AND(AL1996&gt;0,AM1996&gt;0),AM1996,0))</f>
        <v>0</v>
      </c>
      <c r="AQ1996" s="40">
        <f>AU1996*D1996</f>
        <v>35265.573572935289</v>
      </c>
      <c r="AR1996" s="40">
        <f>AV1996*E1996</f>
        <v>12651.641212360852</v>
      </c>
      <c r="AS1996" s="40">
        <f>IF(AND(Y1996&lt;&gt;0,AN1996&lt;&gt;0),0,Q1996)</f>
        <v>1603.1879722146746</v>
      </c>
      <c r="AT1996" s="41">
        <f t="shared" si="500"/>
        <v>49520.402757510819</v>
      </c>
      <c r="AU1996" s="42">
        <f>S1996+AN1996</f>
        <v>662.13994691955111</v>
      </c>
      <c r="AV1996" s="37">
        <f>T1996+AO1996</f>
        <v>686.46995183726813</v>
      </c>
      <c r="AW1996" s="58">
        <f t="shared" si="485"/>
        <v>0.7121423011364042</v>
      </c>
      <c r="AX1996" s="58">
        <f t="shared" si="486"/>
        <v>0.2554834069971687</v>
      </c>
      <c r="AY1996" s="59">
        <f t="shared" si="487"/>
        <v>3.2374291866427055E-2</v>
      </c>
      <c r="AZ1996" s="54">
        <f t="shared" si="495"/>
        <v>-3.3167579118063006E-3</v>
      </c>
    </row>
    <row r="1997" spans="3:52" x14ac:dyDescent="0.25">
      <c r="C1997" s="35">
        <v>37565</v>
      </c>
      <c r="D1997" s="36">
        <v>54.23</v>
      </c>
      <c r="E1997" s="37">
        <v>18.93</v>
      </c>
      <c r="F1997" s="38">
        <v>0</v>
      </c>
      <c r="G1997" s="7">
        <v>0</v>
      </c>
      <c r="H1997" s="38">
        <v>1</v>
      </c>
      <c r="I1997" s="7">
        <v>1</v>
      </c>
      <c r="J1997" s="36">
        <f t="shared" si="488"/>
        <v>54.202885000000002</v>
      </c>
      <c r="K1997" s="37">
        <f t="shared" si="489"/>
        <v>18.920535000000001</v>
      </c>
      <c r="L1997" s="36">
        <f t="shared" si="490"/>
        <v>54.257114999999992</v>
      </c>
      <c r="M1997" s="37">
        <f t="shared" si="491"/>
        <v>18.939464999999998</v>
      </c>
      <c r="O1997" s="39">
        <f t="shared" si="492"/>
        <v>35907.849321447255</v>
      </c>
      <c r="P1997" s="40">
        <f t="shared" si="493"/>
        <v>12994.876188279486</v>
      </c>
      <c r="Q1997" s="40">
        <f>S1997*F1997+T1997*G1997+AS1996*(1+$G$9/252)</f>
        <v>1603.2515907850004</v>
      </c>
      <c r="R1997" s="41">
        <f t="shared" si="496"/>
        <v>50505.977100511744</v>
      </c>
      <c r="S1997" s="36">
        <f>AU1996*H1996</f>
        <v>662.13994691955111</v>
      </c>
      <c r="T1997" s="37">
        <f>AV1996*I1996</f>
        <v>686.46995183726813</v>
      </c>
      <c r="U1997" s="57">
        <f t="shared" si="499"/>
        <v>0.71096237282940167</v>
      </c>
      <c r="V1997" s="58">
        <f t="shared" si="497"/>
        <v>0.25729382806352674</v>
      </c>
      <c r="W1997" s="59">
        <f t="shared" si="498"/>
        <v>3.1743799107071542E-2</v>
      </c>
      <c r="Y1997" s="7">
        <f t="shared" si="494"/>
        <v>0</v>
      </c>
      <c r="Z1997" s="40"/>
      <c r="AA1997" s="40"/>
      <c r="AB1997" s="40"/>
      <c r="AC1997" s="40"/>
      <c r="AD1997" s="40"/>
      <c r="AE1997" s="40"/>
      <c r="AF1997" s="40"/>
      <c r="AG1997" s="41"/>
      <c r="AH1997" s="40"/>
      <c r="AI1997" s="40"/>
      <c r="AJ1997" s="40"/>
      <c r="AK1997" s="40"/>
      <c r="AL1997" s="40"/>
      <c r="AM1997" s="41"/>
      <c r="AN1997" s="36">
        <f>Y1997*(IF(AND(AH1997&gt;0,AI1997&lt;0),AH1997,0)+IF(AND(AJ1997&lt;0,AK1997&gt;0),AJ1997,0)+IF(AND(AL1997&gt;0,AM1997&gt;0),AL1997,0))</f>
        <v>0</v>
      </c>
      <c r="AO1997" s="37">
        <f>Y1997*(IF(AND(AH1997&gt;0,AI1997&lt;0),AI1997,0)+IF(AND(AJ1997&lt;0,AK1997&gt;0),AK1997,0)+IF(AND(AL1997&gt;0,AM1997&gt;0),AM1997,0))</f>
        <v>0</v>
      </c>
      <c r="AQ1997" s="40">
        <f>AU1997*D1997</f>
        <v>35907.849321447255</v>
      </c>
      <c r="AR1997" s="40">
        <f>AV1997*E1997</f>
        <v>12994.876188279486</v>
      </c>
      <c r="AS1997" s="40">
        <f>IF(AND(Y1997&lt;&gt;0,AN1997&lt;&gt;0),0,Q1997)</f>
        <v>1603.2515907850004</v>
      </c>
      <c r="AT1997" s="41">
        <f t="shared" si="500"/>
        <v>50505.977100511744</v>
      </c>
      <c r="AU1997" s="42">
        <f>S1997+AN1997</f>
        <v>662.13994691955111</v>
      </c>
      <c r="AV1997" s="37">
        <f>T1997+AO1997</f>
        <v>686.46995183726813</v>
      </c>
      <c r="AW1997" s="58">
        <f t="shared" si="485"/>
        <v>0.71096237282940167</v>
      </c>
      <c r="AX1997" s="58">
        <f t="shared" si="486"/>
        <v>0.25729382806352674</v>
      </c>
      <c r="AY1997" s="59">
        <f t="shared" si="487"/>
        <v>3.1743799107071542E-2</v>
      </c>
      <c r="AZ1997" s="54">
        <f t="shared" si="495"/>
        <v>1.9902389482311822E-2</v>
      </c>
    </row>
    <row r="1998" spans="3:52" x14ac:dyDescent="0.25">
      <c r="C1998" s="35">
        <v>37566</v>
      </c>
      <c r="D1998" s="36">
        <v>54.6</v>
      </c>
      <c r="E1998" s="37">
        <v>19.059999999999999</v>
      </c>
      <c r="F1998" s="38">
        <v>0</v>
      </c>
      <c r="G1998" s="7">
        <v>0</v>
      </c>
      <c r="H1998" s="38">
        <v>1</v>
      </c>
      <c r="I1998" s="7">
        <v>1</v>
      </c>
      <c r="J1998" s="36">
        <f t="shared" si="488"/>
        <v>54.572700000000005</v>
      </c>
      <c r="K1998" s="37">
        <f t="shared" si="489"/>
        <v>19.050470000000001</v>
      </c>
      <c r="L1998" s="36">
        <f t="shared" si="490"/>
        <v>54.627299999999998</v>
      </c>
      <c r="M1998" s="37">
        <f t="shared" si="491"/>
        <v>19.069529999999997</v>
      </c>
      <c r="O1998" s="39">
        <f t="shared" si="492"/>
        <v>36152.841101807491</v>
      </c>
      <c r="P1998" s="40">
        <f t="shared" si="493"/>
        <v>13084.117282018329</v>
      </c>
      <c r="Q1998" s="40">
        <f>S1998*F1998+T1998*G1998+AS1997*(1+$G$9/252)</f>
        <v>1603.3152118798728</v>
      </c>
      <c r="R1998" s="41">
        <f t="shared" si="496"/>
        <v>50840.273595705694</v>
      </c>
      <c r="S1998" s="36">
        <f>AU1997*H1997</f>
        <v>662.13994691955111</v>
      </c>
      <c r="T1998" s="37">
        <f>AV1997*I1997</f>
        <v>686.46995183726813</v>
      </c>
      <c r="U1998" s="57">
        <f t="shared" si="499"/>
        <v>0.71110634433842224</v>
      </c>
      <c r="V1998" s="58">
        <f t="shared" si="497"/>
        <v>0.25735733418876605</v>
      </c>
      <c r="W1998" s="59">
        <f t="shared" si="498"/>
        <v>3.153632147281165E-2</v>
      </c>
      <c r="Y1998" s="7">
        <f t="shared" si="494"/>
        <v>0</v>
      </c>
      <c r="Z1998" s="40"/>
      <c r="AA1998" s="40"/>
      <c r="AB1998" s="40"/>
      <c r="AC1998" s="40"/>
      <c r="AD1998" s="40"/>
      <c r="AE1998" s="40"/>
      <c r="AF1998" s="40"/>
      <c r="AG1998" s="41"/>
      <c r="AH1998" s="40"/>
      <c r="AI1998" s="40"/>
      <c r="AJ1998" s="40"/>
      <c r="AK1998" s="40"/>
      <c r="AL1998" s="40"/>
      <c r="AM1998" s="41"/>
      <c r="AN1998" s="36">
        <f>Y1998*(IF(AND(AH1998&gt;0,AI1998&lt;0),AH1998,0)+IF(AND(AJ1998&lt;0,AK1998&gt;0),AJ1998,0)+IF(AND(AL1998&gt;0,AM1998&gt;0),AL1998,0))</f>
        <v>0</v>
      </c>
      <c r="AO1998" s="37">
        <f>Y1998*(IF(AND(AH1998&gt;0,AI1998&lt;0),AI1998,0)+IF(AND(AJ1998&lt;0,AK1998&gt;0),AK1998,0)+IF(AND(AL1998&gt;0,AM1998&gt;0),AM1998,0))</f>
        <v>0</v>
      </c>
      <c r="AQ1998" s="40">
        <f>AU1998*D1998</f>
        <v>36152.841101807491</v>
      </c>
      <c r="AR1998" s="40">
        <f>AV1998*E1998</f>
        <v>13084.117282018329</v>
      </c>
      <c r="AS1998" s="40">
        <f>IF(AND(Y1998&lt;&gt;0,AN1998&lt;&gt;0),0,Q1998)</f>
        <v>1603.3152118798728</v>
      </c>
      <c r="AT1998" s="41">
        <f t="shared" si="500"/>
        <v>50840.273595705694</v>
      </c>
      <c r="AU1998" s="42">
        <f>S1998+AN1998</f>
        <v>662.13994691955111</v>
      </c>
      <c r="AV1998" s="37">
        <f>T1998+AO1998</f>
        <v>686.46995183726813</v>
      </c>
      <c r="AW1998" s="58">
        <f t="shared" si="485"/>
        <v>0.71110634433842224</v>
      </c>
      <c r="AX1998" s="58">
        <f t="shared" si="486"/>
        <v>0.25735733418876605</v>
      </c>
      <c r="AY1998" s="59">
        <f t="shared" si="487"/>
        <v>3.153632147281165E-2</v>
      </c>
      <c r="AZ1998" s="54">
        <f t="shared" si="495"/>
        <v>6.6189491696926339E-3</v>
      </c>
    </row>
    <row r="1999" spans="3:52" x14ac:dyDescent="0.25">
      <c r="C1999" s="35">
        <v>37567</v>
      </c>
      <c r="D1999" s="36">
        <v>53.97</v>
      </c>
      <c r="E1999" s="37">
        <v>19.309999999999999</v>
      </c>
      <c r="F1999" s="38">
        <v>0</v>
      </c>
      <c r="G1999" s="7">
        <v>0</v>
      </c>
      <c r="H1999" s="38">
        <v>1</v>
      </c>
      <c r="I1999" s="7">
        <v>1</v>
      </c>
      <c r="J1999" s="36">
        <f t="shared" si="488"/>
        <v>53.943015000000003</v>
      </c>
      <c r="K1999" s="37">
        <f t="shared" si="489"/>
        <v>19.300345</v>
      </c>
      <c r="L1999" s="36">
        <f t="shared" si="490"/>
        <v>53.996984999999995</v>
      </c>
      <c r="M1999" s="37">
        <f t="shared" si="491"/>
        <v>19.319654999999997</v>
      </c>
      <c r="O1999" s="39">
        <f t="shared" si="492"/>
        <v>35735.692935248175</v>
      </c>
      <c r="P1999" s="40">
        <f t="shared" si="493"/>
        <v>13255.734769977647</v>
      </c>
      <c r="Q1999" s="40">
        <f>S1999*F1999+T1999*G1999+AS1998*(1+$G$9/252)</f>
        <v>1603.3788354993917</v>
      </c>
      <c r="R1999" s="41">
        <f t="shared" si="496"/>
        <v>50594.806540725214</v>
      </c>
      <c r="S1999" s="36">
        <f>AU1998*H1998</f>
        <v>662.13994691955111</v>
      </c>
      <c r="T1999" s="37">
        <f>AV1998*I1998</f>
        <v>686.46995183726813</v>
      </c>
      <c r="U1999" s="57">
        <f t="shared" si="499"/>
        <v>0.70631148488498496</v>
      </c>
      <c r="V1999" s="58">
        <f t="shared" si="497"/>
        <v>0.26199793370704411</v>
      </c>
      <c r="W1999" s="59">
        <f t="shared" si="498"/>
        <v>3.1690581407970916E-2</v>
      </c>
      <c r="Y1999" s="7">
        <f t="shared" si="494"/>
        <v>0</v>
      </c>
      <c r="Z1999" s="40"/>
      <c r="AA1999" s="40"/>
      <c r="AB1999" s="40"/>
      <c r="AC1999" s="40"/>
      <c r="AD1999" s="40"/>
      <c r="AE1999" s="40"/>
      <c r="AF1999" s="40"/>
      <c r="AG1999" s="41"/>
      <c r="AH1999" s="40"/>
      <c r="AI1999" s="40"/>
      <c r="AJ1999" s="40"/>
      <c r="AK1999" s="40"/>
      <c r="AL1999" s="40"/>
      <c r="AM1999" s="41"/>
      <c r="AN1999" s="36">
        <f>Y1999*(IF(AND(AH1999&gt;0,AI1999&lt;0),AH1999,0)+IF(AND(AJ1999&lt;0,AK1999&gt;0),AJ1999,0)+IF(AND(AL1999&gt;0,AM1999&gt;0),AL1999,0))</f>
        <v>0</v>
      </c>
      <c r="AO1999" s="37">
        <f>Y1999*(IF(AND(AH1999&gt;0,AI1999&lt;0),AI1999,0)+IF(AND(AJ1999&lt;0,AK1999&gt;0),AK1999,0)+IF(AND(AL1999&gt;0,AM1999&gt;0),AM1999,0))</f>
        <v>0</v>
      </c>
      <c r="AQ1999" s="40">
        <f>AU1999*D1999</f>
        <v>35735.692935248175</v>
      </c>
      <c r="AR1999" s="40">
        <f>AV1999*E1999</f>
        <v>13255.734769977647</v>
      </c>
      <c r="AS1999" s="40">
        <f>IF(AND(Y1999&lt;&gt;0,AN1999&lt;&gt;0),0,Q1999)</f>
        <v>1603.3788354993917</v>
      </c>
      <c r="AT1999" s="41">
        <f t="shared" si="500"/>
        <v>50594.806540725214</v>
      </c>
      <c r="AU1999" s="42">
        <f>S1999+AN1999</f>
        <v>662.13994691955111</v>
      </c>
      <c r="AV1999" s="37">
        <f>T1999+AO1999</f>
        <v>686.46995183726813</v>
      </c>
      <c r="AW1999" s="58">
        <f t="shared" si="485"/>
        <v>0.70631148488498496</v>
      </c>
      <c r="AX1999" s="58">
        <f t="shared" si="486"/>
        <v>0.26199793370704411</v>
      </c>
      <c r="AY1999" s="59">
        <f t="shared" si="487"/>
        <v>3.1690581407970916E-2</v>
      </c>
      <c r="AZ1999" s="54">
        <f t="shared" si="495"/>
        <v>-4.8282009049064323E-3</v>
      </c>
    </row>
    <row r="2000" spans="3:52" x14ac:dyDescent="0.25">
      <c r="C2000" s="35">
        <v>37568</v>
      </c>
      <c r="D2000" s="36">
        <v>54.6</v>
      </c>
      <c r="E2000" s="37">
        <v>17.79</v>
      </c>
      <c r="F2000" s="38">
        <v>0</v>
      </c>
      <c r="G2000" s="7">
        <v>0</v>
      </c>
      <c r="H2000" s="38">
        <v>1</v>
      </c>
      <c r="I2000" s="7">
        <v>1</v>
      </c>
      <c r="J2000" s="36">
        <f t="shared" si="488"/>
        <v>54.572700000000005</v>
      </c>
      <c r="K2000" s="37">
        <f t="shared" si="489"/>
        <v>17.781105</v>
      </c>
      <c r="L2000" s="36">
        <f t="shared" si="490"/>
        <v>54.627299999999998</v>
      </c>
      <c r="M2000" s="37">
        <f t="shared" si="491"/>
        <v>17.798894999999998</v>
      </c>
      <c r="O2000" s="39">
        <f t="shared" si="492"/>
        <v>36152.841101807491</v>
      </c>
      <c r="P2000" s="40">
        <f t="shared" si="493"/>
        <v>12212.300443184999</v>
      </c>
      <c r="Q2000" s="40">
        <f>S2000*F2000+T2000*G2000+AS1999*(1+$G$9/252)</f>
        <v>1603.4424616436575</v>
      </c>
      <c r="R2000" s="41">
        <f t="shared" si="496"/>
        <v>49968.584006636149</v>
      </c>
      <c r="S2000" s="36">
        <f>AU1999*H1999</f>
        <v>662.13994691955111</v>
      </c>
      <c r="T2000" s="37">
        <f>AV1999*I1999</f>
        <v>686.46995183726813</v>
      </c>
      <c r="U2000" s="57">
        <f t="shared" si="499"/>
        <v>0.72351141863467983</v>
      </c>
      <c r="V2000" s="58">
        <f t="shared" si="497"/>
        <v>0.24439956996906551</v>
      </c>
      <c r="W2000" s="59">
        <f t="shared" si="498"/>
        <v>3.2089011396254696E-2</v>
      </c>
      <c r="Y2000" s="7">
        <f t="shared" si="494"/>
        <v>0</v>
      </c>
      <c r="Z2000" s="40"/>
      <c r="AA2000" s="40"/>
      <c r="AB2000" s="40"/>
      <c r="AC2000" s="40"/>
      <c r="AD2000" s="40"/>
      <c r="AE2000" s="40"/>
      <c r="AF2000" s="40"/>
      <c r="AG2000" s="41"/>
      <c r="AH2000" s="40"/>
      <c r="AI2000" s="40"/>
      <c r="AJ2000" s="40"/>
      <c r="AK2000" s="40"/>
      <c r="AL2000" s="40"/>
      <c r="AM2000" s="41"/>
      <c r="AN2000" s="36">
        <f>Y2000*(IF(AND(AH2000&gt;0,AI2000&lt;0),AH2000,0)+IF(AND(AJ2000&lt;0,AK2000&gt;0),AJ2000,0)+IF(AND(AL2000&gt;0,AM2000&gt;0),AL2000,0))</f>
        <v>0</v>
      </c>
      <c r="AO2000" s="37">
        <f>Y2000*(IF(AND(AH2000&gt;0,AI2000&lt;0),AI2000,0)+IF(AND(AJ2000&lt;0,AK2000&gt;0),AK2000,0)+IF(AND(AL2000&gt;0,AM2000&gt;0),AM2000,0))</f>
        <v>0</v>
      </c>
      <c r="AQ2000" s="40">
        <f>AU2000*D2000</f>
        <v>36152.841101807491</v>
      </c>
      <c r="AR2000" s="40">
        <f>AV2000*E2000</f>
        <v>12212.300443184999</v>
      </c>
      <c r="AS2000" s="40">
        <f>IF(AND(Y2000&lt;&gt;0,AN2000&lt;&gt;0),0,Q2000)</f>
        <v>1603.4424616436575</v>
      </c>
      <c r="AT2000" s="41">
        <f t="shared" si="500"/>
        <v>49968.584006636149</v>
      </c>
      <c r="AU2000" s="42">
        <f>S2000+AN2000</f>
        <v>662.13994691955111</v>
      </c>
      <c r="AV2000" s="37">
        <f>T2000+AO2000</f>
        <v>686.46995183726813</v>
      </c>
      <c r="AW2000" s="58">
        <f t="shared" si="485"/>
        <v>0.72351141863467983</v>
      </c>
      <c r="AX2000" s="58">
        <f t="shared" si="486"/>
        <v>0.24439956996906551</v>
      </c>
      <c r="AY2000" s="59">
        <f t="shared" si="487"/>
        <v>3.2089011396254696E-2</v>
      </c>
      <c r="AZ2000" s="54">
        <f t="shared" si="495"/>
        <v>-1.23772097751772E-2</v>
      </c>
    </row>
    <row r="2001" spans="3:52" x14ac:dyDescent="0.25">
      <c r="C2001" s="35">
        <v>37571</v>
      </c>
      <c r="D2001" s="36">
        <v>54.07</v>
      </c>
      <c r="E2001" s="37">
        <v>17.09</v>
      </c>
      <c r="F2001" s="38">
        <v>0</v>
      </c>
      <c r="G2001" s="7">
        <v>0</v>
      </c>
      <c r="H2001" s="38">
        <v>1</v>
      </c>
      <c r="I2001" s="7">
        <v>1</v>
      </c>
      <c r="J2001" s="36">
        <f t="shared" si="488"/>
        <v>54.042965000000002</v>
      </c>
      <c r="K2001" s="37">
        <f t="shared" si="489"/>
        <v>17.081455000000002</v>
      </c>
      <c r="L2001" s="36">
        <f t="shared" si="490"/>
        <v>54.097034999999998</v>
      </c>
      <c r="M2001" s="37">
        <f t="shared" si="491"/>
        <v>17.098544999999998</v>
      </c>
      <c r="O2001" s="39">
        <f t="shared" si="492"/>
        <v>35801.906929940131</v>
      </c>
      <c r="P2001" s="40">
        <f t="shared" si="493"/>
        <v>11731.771476898912</v>
      </c>
      <c r="Q2001" s="40">
        <f>S2001*F2001+T2001*G2001+AS2000*(1+$G$9/252)</f>
        <v>1603.5060903127701</v>
      </c>
      <c r="R2001" s="41">
        <f t="shared" si="496"/>
        <v>49137.184497151808</v>
      </c>
      <c r="S2001" s="36">
        <f>AU2000*H2000</f>
        <v>662.13994691955111</v>
      </c>
      <c r="T2001" s="37">
        <f>AV2000*I2000</f>
        <v>686.46995183726813</v>
      </c>
      <c r="U2001" s="57">
        <f t="shared" si="499"/>
        <v>0.72861128077078485</v>
      </c>
      <c r="V2001" s="58">
        <f t="shared" si="497"/>
        <v>0.23875546792020477</v>
      </c>
      <c r="W2001" s="59">
        <f t="shared" si="498"/>
        <v>3.2633251309010507E-2</v>
      </c>
      <c r="Y2001" s="7">
        <f t="shared" si="494"/>
        <v>0</v>
      </c>
      <c r="Z2001" s="40"/>
      <c r="AA2001" s="40"/>
      <c r="AB2001" s="40"/>
      <c r="AC2001" s="40"/>
      <c r="AD2001" s="40"/>
      <c r="AE2001" s="40"/>
      <c r="AF2001" s="40"/>
      <c r="AG2001" s="41"/>
      <c r="AH2001" s="40"/>
      <c r="AI2001" s="40"/>
      <c r="AJ2001" s="40"/>
      <c r="AK2001" s="40"/>
      <c r="AL2001" s="40"/>
      <c r="AM2001" s="41"/>
      <c r="AN2001" s="36">
        <f>Y2001*(IF(AND(AH2001&gt;0,AI2001&lt;0),AH2001,0)+IF(AND(AJ2001&lt;0,AK2001&gt;0),AJ2001,0)+IF(AND(AL2001&gt;0,AM2001&gt;0),AL2001,0))</f>
        <v>0</v>
      </c>
      <c r="AO2001" s="37">
        <f>Y2001*(IF(AND(AH2001&gt;0,AI2001&lt;0),AI2001,0)+IF(AND(AJ2001&lt;0,AK2001&gt;0),AK2001,0)+IF(AND(AL2001&gt;0,AM2001&gt;0),AM2001,0))</f>
        <v>0</v>
      </c>
      <c r="AQ2001" s="40">
        <f>AU2001*D2001</f>
        <v>35801.906929940131</v>
      </c>
      <c r="AR2001" s="40">
        <f>AV2001*E2001</f>
        <v>11731.771476898912</v>
      </c>
      <c r="AS2001" s="40">
        <f>IF(AND(Y2001&lt;&gt;0,AN2001&lt;&gt;0),0,Q2001)</f>
        <v>1603.5060903127701</v>
      </c>
      <c r="AT2001" s="41">
        <f t="shared" si="500"/>
        <v>49137.184497151808</v>
      </c>
      <c r="AU2001" s="42">
        <f>S2001+AN2001</f>
        <v>662.13994691955111</v>
      </c>
      <c r="AV2001" s="37">
        <f>T2001+AO2001</f>
        <v>686.46995183726813</v>
      </c>
      <c r="AW2001" s="58">
        <f t="shared" si="485"/>
        <v>0.72861128077078485</v>
      </c>
      <c r="AX2001" s="58">
        <f t="shared" si="486"/>
        <v>0.23875546792020477</v>
      </c>
      <c r="AY2001" s="59">
        <f t="shared" si="487"/>
        <v>3.2633251309010507E-2</v>
      </c>
      <c r="AZ2001" s="54">
        <f t="shared" si="495"/>
        <v>-1.6638444454898371E-2</v>
      </c>
    </row>
    <row r="2002" spans="3:52" x14ac:dyDescent="0.25">
      <c r="C2002" s="35">
        <v>37572</v>
      </c>
      <c r="D2002" s="36">
        <v>53.6</v>
      </c>
      <c r="E2002" s="37">
        <v>17.09</v>
      </c>
      <c r="F2002" s="38">
        <v>0</v>
      </c>
      <c r="G2002" s="7">
        <v>0</v>
      </c>
      <c r="H2002" s="38">
        <v>1</v>
      </c>
      <c r="I2002" s="7">
        <v>1</v>
      </c>
      <c r="J2002" s="36">
        <f t="shared" si="488"/>
        <v>53.573200000000007</v>
      </c>
      <c r="K2002" s="37">
        <f t="shared" si="489"/>
        <v>17.081455000000002</v>
      </c>
      <c r="L2002" s="36">
        <f t="shared" si="490"/>
        <v>53.626799999999996</v>
      </c>
      <c r="M2002" s="37">
        <f t="shared" si="491"/>
        <v>17.098544999999998</v>
      </c>
      <c r="O2002" s="39">
        <f t="shared" si="492"/>
        <v>35490.701154887938</v>
      </c>
      <c r="P2002" s="40">
        <f t="shared" si="493"/>
        <v>11731.771476898912</v>
      </c>
      <c r="Q2002" s="40">
        <f>S2002*F2002+T2002*G2002+AS2001*(1+$G$9/252)</f>
        <v>1603.5697215068299</v>
      </c>
      <c r="R2002" s="41">
        <f t="shared" si="496"/>
        <v>48826.042353293677</v>
      </c>
      <c r="S2002" s="36">
        <f>AU2001*H2001</f>
        <v>662.13994691955111</v>
      </c>
      <c r="T2002" s="37">
        <f>AV2001*I2001</f>
        <v>686.46995183726813</v>
      </c>
      <c r="U2002" s="57">
        <f t="shared" si="499"/>
        <v>0.72688056300131043</v>
      </c>
      <c r="V2002" s="58">
        <f t="shared" si="497"/>
        <v>0.24027692828369321</v>
      </c>
      <c r="W2002" s="59">
        <f t="shared" si="498"/>
        <v>3.2842508714996381E-2</v>
      </c>
      <c r="Y2002" s="7">
        <f t="shared" si="494"/>
        <v>0</v>
      </c>
      <c r="Z2002" s="40"/>
      <c r="AA2002" s="40"/>
      <c r="AB2002" s="40"/>
      <c r="AC2002" s="40"/>
      <c r="AD2002" s="40"/>
      <c r="AE2002" s="40"/>
      <c r="AF2002" s="40"/>
      <c r="AG2002" s="41"/>
      <c r="AH2002" s="40"/>
      <c r="AI2002" s="40"/>
      <c r="AJ2002" s="40"/>
      <c r="AK2002" s="40"/>
      <c r="AL2002" s="40"/>
      <c r="AM2002" s="41"/>
      <c r="AN2002" s="36">
        <f>Y2002*(IF(AND(AH2002&gt;0,AI2002&lt;0),AH2002,0)+IF(AND(AJ2002&lt;0,AK2002&gt;0),AJ2002,0)+IF(AND(AL2002&gt;0,AM2002&gt;0),AL2002,0))</f>
        <v>0</v>
      </c>
      <c r="AO2002" s="37">
        <f>Y2002*(IF(AND(AH2002&gt;0,AI2002&lt;0),AI2002,0)+IF(AND(AJ2002&lt;0,AK2002&gt;0),AK2002,0)+IF(AND(AL2002&gt;0,AM2002&gt;0),AM2002,0))</f>
        <v>0</v>
      </c>
      <c r="AQ2002" s="40">
        <f>AU2002*D2002</f>
        <v>35490.701154887938</v>
      </c>
      <c r="AR2002" s="40">
        <f>AV2002*E2002</f>
        <v>11731.771476898912</v>
      </c>
      <c r="AS2002" s="40">
        <f>IF(AND(Y2002&lt;&gt;0,AN2002&lt;&gt;0),0,Q2002)</f>
        <v>1603.5697215068299</v>
      </c>
      <c r="AT2002" s="41">
        <f t="shared" si="500"/>
        <v>48826.042353293677</v>
      </c>
      <c r="AU2002" s="42">
        <f>S2002+AN2002</f>
        <v>662.13994691955111</v>
      </c>
      <c r="AV2002" s="37">
        <f>T2002+AO2002</f>
        <v>686.46995183726813</v>
      </c>
      <c r="AW2002" s="58">
        <f t="shared" si="485"/>
        <v>0.72688056300131043</v>
      </c>
      <c r="AX2002" s="58">
        <f t="shared" si="486"/>
        <v>0.24027692828369321</v>
      </c>
      <c r="AY2002" s="59">
        <f t="shared" si="487"/>
        <v>3.2842508714996381E-2</v>
      </c>
      <c r="AZ2002" s="54">
        <f t="shared" si="495"/>
        <v>-6.3321117610262156E-3</v>
      </c>
    </row>
    <row r="2003" spans="3:52" x14ac:dyDescent="0.25">
      <c r="C2003" s="35">
        <v>37573</v>
      </c>
      <c r="D2003" s="36">
        <v>54.7</v>
      </c>
      <c r="E2003" s="37">
        <v>17.149999999999999</v>
      </c>
      <c r="F2003" s="38">
        <v>0</v>
      </c>
      <c r="G2003" s="7">
        <v>0.23499999999999999</v>
      </c>
      <c r="H2003" s="38">
        <v>1</v>
      </c>
      <c r="I2003" s="7">
        <v>1</v>
      </c>
      <c r="J2003" s="36">
        <f t="shared" si="488"/>
        <v>54.672650000000004</v>
      </c>
      <c r="K2003" s="37">
        <f t="shared" si="489"/>
        <v>17.141424999999998</v>
      </c>
      <c r="L2003" s="36">
        <f t="shared" si="490"/>
        <v>54.727350000000001</v>
      </c>
      <c r="M2003" s="37">
        <f t="shared" si="491"/>
        <v>17.158574999999999</v>
      </c>
      <c r="O2003" s="39">
        <f t="shared" si="492"/>
        <v>36219.055096499447</v>
      </c>
      <c r="P2003" s="40">
        <f t="shared" si="493"/>
        <v>11772.959674009147</v>
      </c>
      <c r="Q2003" s="40">
        <f>S2003*F2003+T2003*G2003+AS2002*(1+$G$9/252)</f>
        <v>1764.9537939076949</v>
      </c>
      <c r="R2003" s="41">
        <f t="shared" si="496"/>
        <v>49756.968564416296</v>
      </c>
      <c r="S2003" s="36">
        <f>AU2002*H2002</f>
        <v>662.13994691955111</v>
      </c>
      <c r="T2003" s="37">
        <f>AV2002*I2002</f>
        <v>686.46995183726813</v>
      </c>
      <c r="U2003" s="57">
        <f t="shared" si="499"/>
        <v>0.72791924712233191</v>
      </c>
      <c r="V2003" s="58">
        <f t="shared" si="497"/>
        <v>0.23660926325862588</v>
      </c>
      <c r="W2003" s="59">
        <f t="shared" si="498"/>
        <v>3.5471489619042063E-2</v>
      </c>
      <c r="Y2003" s="7">
        <f t="shared" si="494"/>
        <v>0</v>
      </c>
      <c r="Z2003" s="40"/>
      <c r="AA2003" s="40"/>
      <c r="AB2003" s="40"/>
      <c r="AC2003" s="40"/>
      <c r="AD2003" s="40"/>
      <c r="AE2003" s="40"/>
      <c r="AF2003" s="40"/>
      <c r="AG2003" s="41"/>
      <c r="AH2003" s="40"/>
      <c r="AI2003" s="40"/>
      <c r="AJ2003" s="40"/>
      <c r="AK2003" s="40"/>
      <c r="AL2003" s="40"/>
      <c r="AM2003" s="41"/>
      <c r="AN2003" s="36">
        <f>Y2003*(IF(AND(AH2003&gt;0,AI2003&lt;0),AH2003,0)+IF(AND(AJ2003&lt;0,AK2003&gt;0),AJ2003,0)+IF(AND(AL2003&gt;0,AM2003&gt;0),AL2003,0))</f>
        <v>0</v>
      </c>
      <c r="AO2003" s="37">
        <f>Y2003*(IF(AND(AH2003&gt;0,AI2003&lt;0),AI2003,0)+IF(AND(AJ2003&lt;0,AK2003&gt;0),AK2003,0)+IF(AND(AL2003&gt;0,AM2003&gt;0),AM2003,0))</f>
        <v>0</v>
      </c>
      <c r="AQ2003" s="40">
        <f>AU2003*D2003</f>
        <v>36219.055096499447</v>
      </c>
      <c r="AR2003" s="40">
        <f>AV2003*E2003</f>
        <v>11772.959674009147</v>
      </c>
      <c r="AS2003" s="40">
        <f>IF(AND(Y2003&lt;&gt;0,AN2003&lt;&gt;0),0,Q2003)</f>
        <v>1764.9537939076949</v>
      </c>
      <c r="AT2003" s="41">
        <f t="shared" si="500"/>
        <v>49756.968564416296</v>
      </c>
      <c r="AU2003" s="42">
        <f>S2003+AN2003</f>
        <v>662.13994691955111</v>
      </c>
      <c r="AV2003" s="37">
        <f>T2003+AO2003</f>
        <v>686.46995183726813</v>
      </c>
      <c r="AW2003" s="58">
        <f t="shared" si="485"/>
        <v>0.72791924712233191</v>
      </c>
      <c r="AX2003" s="58">
        <f t="shared" si="486"/>
        <v>0.23660926325862588</v>
      </c>
      <c r="AY2003" s="59">
        <f t="shared" si="487"/>
        <v>3.5471489619042063E-2</v>
      </c>
      <c r="AZ2003" s="54">
        <f t="shared" si="495"/>
        <v>1.9066182026113321E-2</v>
      </c>
    </row>
    <row r="2004" spans="3:52" x14ac:dyDescent="0.25">
      <c r="C2004" s="35">
        <v>37574</v>
      </c>
      <c r="D2004" s="36">
        <v>56.12</v>
      </c>
      <c r="E2004" s="37">
        <v>17.3</v>
      </c>
      <c r="F2004" s="38">
        <v>0</v>
      </c>
      <c r="G2004" s="7">
        <v>0</v>
      </c>
      <c r="H2004" s="38">
        <v>1</v>
      </c>
      <c r="I2004" s="7">
        <v>1</v>
      </c>
      <c r="J2004" s="36">
        <f t="shared" si="488"/>
        <v>56.091940000000001</v>
      </c>
      <c r="K2004" s="37">
        <f t="shared" si="489"/>
        <v>17.291350000000001</v>
      </c>
      <c r="L2004" s="36">
        <f t="shared" si="490"/>
        <v>56.148059999999994</v>
      </c>
      <c r="M2004" s="37">
        <f t="shared" si="491"/>
        <v>17.30865</v>
      </c>
      <c r="O2004" s="39">
        <f t="shared" si="492"/>
        <v>37159.293821125204</v>
      </c>
      <c r="P2004" s="40">
        <f t="shared" si="493"/>
        <v>11875.930166784739</v>
      </c>
      <c r="Q2004" s="40">
        <f>S2004*F2004+T2004*G2004+AS2003*(1+$G$9/252)</f>
        <v>1765.0238317566593</v>
      </c>
      <c r="R2004" s="41">
        <f t="shared" si="496"/>
        <v>50800.247819666605</v>
      </c>
      <c r="S2004" s="36">
        <f>AU2003*H2003</f>
        <v>662.13994691955111</v>
      </c>
      <c r="T2004" s="37">
        <f>AV2003*I2003</f>
        <v>686.46995183726813</v>
      </c>
      <c r="U2004" s="57">
        <f t="shared" si="499"/>
        <v>0.73147859343196953</v>
      </c>
      <c r="V2004" s="58">
        <f t="shared" si="497"/>
        <v>0.23377701244573731</v>
      </c>
      <c r="W2004" s="59">
        <f t="shared" si="498"/>
        <v>3.4744394122293139E-2</v>
      </c>
      <c r="Y2004" s="7">
        <f t="shared" si="494"/>
        <v>0</v>
      </c>
      <c r="Z2004" s="40"/>
      <c r="AA2004" s="40"/>
      <c r="AB2004" s="40"/>
      <c r="AC2004" s="40"/>
      <c r="AD2004" s="40"/>
      <c r="AE2004" s="40"/>
      <c r="AF2004" s="40"/>
      <c r="AG2004" s="41"/>
      <c r="AH2004" s="40"/>
      <c r="AI2004" s="40"/>
      <c r="AJ2004" s="40"/>
      <c r="AK2004" s="40"/>
      <c r="AL2004" s="40"/>
      <c r="AM2004" s="41"/>
      <c r="AN2004" s="36">
        <f>Y2004*(IF(AND(AH2004&gt;0,AI2004&lt;0),AH2004,0)+IF(AND(AJ2004&lt;0,AK2004&gt;0),AJ2004,0)+IF(AND(AL2004&gt;0,AM2004&gt;0),AL2004,0))</f>
        <v>0</v>
      </c>
      <c r="AO2004" s="37">
        <f>Y2004*(IF(AND(AH2004&gt;0,AI2004&lt;0),AI2004,0)+IF(AND(AJ2004&lt;0,AK2004&gt;0),AK2004,0)+IF(AND(AL2004&gt;0,AM2004&gt;0),AM2004,0))</f>
        <v>0</v>
      </c>
      <c r="AQ2004" s="40">
        <f>AU2004*D2004</f>
        <v>37159.293821125204</v>
      </c>
      <c r="AR2004" s="40">
        <f>AV2004*E2004</f>
        <v>11875.930166784739</v>
      </c>
      <c r="AS2004" s="40">
        <f>IF(AND(Y2004&lt;&gt;0,AN2004&lt;&gt;0),0,Q2004)</f>
        <v>1765.0238317566593</v>
      </c>
      <c r="AT2004" s="41">
        <f t="shared" si="500"/>
        <v>50800.247819666605</v>
      </c>
      <c r="AU2004" s="42">
        <f>S2004+AN2004</f>
        <v>662.13994691955111</v>
      </c>
      <c r="AV2004" s="37">
        <f>T2004+AO2004</f>
        <v>686.46995183726813</v>
      </c>
      <c r="AW2004" s="58">
        <f t="shared" si="485"/>
        <v>0.73147859343196953</v>
      </c>
      <c r="AX2004" s="58">
        <f t="shared" si="486"/>
        <v>0.23377701244573731</v>
      </c>
      <c r="AY2004" s="59">
        <f t="shared" si="487"/>
        <v>3.4744394122293139E-2</v>
      </c>
      <c r="AZ2004" s="54">
        <f t="shared" si="495"/>
        <v>2.0967500339166723E-2</v>
      </c>
    </row>
    <row r="2005" spans="3:52" x14ac:dyDescent="0.25">
      <c r="C2005" s="35">
        <v>37575</v>
      </c>
      <c r="D2005" s="36">
        <v>53.45</v>
      </c>
      <c r="E2005" s="37">
        <v>17.38</v>
      </c>
      <c r="F2005" s="38">
        <v>0</v>
      </c>
      <c r="G2005" s="7">
        <v>0</v>
      </c>
      <c r="H2005" s="38">
        <v>1</v>
      </c>
      <c r="I2005" s="7">
        <v>1</v>
      </c>
      <c r="J2005" s="36">
        <f t="shared" si="488"/>
        <v>53.423275000000004</v>
      </c>
      <c r="K2005" s="37">
        <f t="shared" si="489"/>
        <v>17.371310000000001</v>
      </c>
      <c r="L2005" s="36">
        <f t="shared" si="490"/>
        <v>53.476725000000002</v>
      </c>
      <c r="M2005" s="37">
        <f t="shared" si="491"/>
        <v>17.388689999999997</v>
      </c>
      <c r="O2005" s="39">
        <f t="shared" si="492"/>
        <v>35391.380162850008</v>
      </c>
      <c r="P2005" s="40">
        <f t="shared" si="493"/>
        <v>11930.847762931719</v>
      </c>
      <c r="Q2005" s="40">
        <f>S2005*F2005+T2005*G2005+AS2004*(1+$G$9/252)</f>
        <v>1765.0938723849035</v>
      </c>
      <c r="R2005" s="41">
        <f t="shared" si="496"/>
        <v>49087.321798166631</v>
      </c>
      <c r="S2005" s="36">
        <f>AU2004*H2004</f>
        <v>662.13994691955111</v>
      </c>
      <c r="T2005" s="37">
        <f>AV2004*I2004</f>
        <v>686.46995183726813</v>
      </c>
      <c r="U2005" s="57">
        <f t="shared" si="499"/>
        <v>0.72098820767548666</v>
      </c>
      <c r="V2005" s="58">
        <f t="shared" si="497"/>
        <v>0.24305354877554811</v>
      </c>
      <c r="W2005" s="59">
        <f t="shared" si="498"/>
        <v>3.5958243548965187E-2</v>
      </c>
      <c r="Y2005" s="7">
        <f t="shared" si="494"/>
        <v>0</v>
      </c>
      <c r="Z2005" s="40"/>
      <c r="AA2005" s="40"/>
      <c r="AB2005" s="40"/>
      <c r="AC2005" s="40"/>
      <c r="AD2005" s="40"/>
      <c r="AE2005" s="40"/>
      <c r="AF2005" s="40"/>
      <c r="AG2005" s="41"/>
      <c r="AH2005" s="40"/>
      <c r="AI2005" s="40"/>
      <c r="AJ2005" s="40"/>
      <c r="AK2005" s="40"/>
      <c r="AL2005" s="40"/>
      <c r="AM2005" s="41"/>
      <c r="AN2005" s="36">
        <f>Y2005*(IF(AND(AH2005&gt;0,AI2005&lt;0),AH2005,0)+IF(AND(AJ2005&lt;0,AK2005&gt;0),AJ2005,0)+IF(AND(AL2005&gt;0,AM2005&gt;0),AL2005,0))</f>
        <v>0</v>
      </c>
      <c r="AO2005" s="37">
        <f>Y2005*(IF(AND(AH2005&gt;0,AI2005&lt;0),AI2005,0)+IF(AND(AJ2005&lt;0,AK2005&gt;0),AK2005,0)+IF(AND(AL2005&gt;0,AM2005&gt;0),AM2005,0))</f>
        <v>0</v>
      </c>
      <c r="AQ2005" s="40">
        <f>AU2005*D2005</f>
        <v>35391.380162850008</v>
      </c>
      <c r="AR2005" s="40">
        <f>AV2005*E2005</f>
        <v>11930.847762931719</v>
      </c>
      <c r="AS2005" s="40">
        <f>IF(AND(Y2005&lt;&gt;0,AN2005&lt;&gt;0),0,Q2005)</f>
        <v>1765.0938723849035</v>
      </c>
      <c r="AT2005" s="41">
        <f t="shared" si="500"/>
        <v>49087.321798166631</v>
      </c>
      <c r="AU2005" s="42">
        <f>S2005+AN2005</f>
        <v>662.13994691955111</v>
      </c>
      <c r="AV2005" s="37">
        <f>T2005+AO2005</f>
        <v>686.46995183726813</v>
      </c>
      <c r="AW2005" s="58">
        <f t="shared" ref="AW2005:AW2068" si="501">AQ2005/AT2005</f>
        <v>0.72098820767548666</v>
      </c>
      <c r="AX2005" s="58">
        <f t="shared" ref="AX2005:AX2068" si="502">AR2005/AT2005</f>
        <v>0.24305354877554811</v>
      </c>
      <c r="AY2005" s="59">
        <f t="shared" ref="AY2005:AY2068" si="503">AS2005/AT2005</f>
        <v>3.5958243548965187E-2</v>
      </c>
      <c r="AZ2005" s="54">
        <f t="shared" si="495"/>
        <v>-3.3718851679240047E-2</v>
      </c>
    </row>
    <row r="2006" spans="3:52" x14ac:dyDescent="0.25">
      <c r="C2006" s="35">
        <v>37578</v>
      </c>
      <c r="D2006" s="36">
        <v>53.23</v>
      </c>
      <c r="E2006" s="37">
        <v>17.75</v>
      </c>
      <c r="F2006" s="38">
        <v>0</v>
      </c>
      <c r="G2006" s="7">
        <v>0</v>
      </c>
      <c r="H2006" s="38">
        <v>1</v>
      </c>
      <c r="I2006" s="7">
        <v>1</v>
      </c>
      <c r="J2006" s="36">
        <f t="shared" ref="J2006:J2069" si="504">D2006*(1-$F$8/20000)</f>
        <v>53.203384999999997</v>
      </c>
      <c r="K2006" s="37">
        <f t="shared" ref="K2006:K2069" si="505">E2006*(1-$F$8/20000)</f>
        <v>17.741125</v>
      </c>
      <c r="L2006" s="36">
        <f t="shared" ref="L2006:L2069" si="506">D2006*(1+$F$8/20000)</f>
        <v>53.256614999999996</v>
      </c>
      <c r="M2006" s="37">
        <f t="shared" ref="M2006:M2069" si="507">E2006*(1+$F$8/20000)</f>
        <v>17.758875</v>
      </c>
      <c r="O2006" s="39">
        <f t="shared" si="492"/>
        <v>35245.709374527702</v>
      </c>
      <c r="P2006" s="40">
        <f t="shared" si="493"/>
        <v>12184.84164511151</v>
      </c>
      <c r="Q2006" s="40">
        <f>S2006*F2006+T2006*G2006+AS2005*(1+$G$9/252)</f>
        <v>1765.1639157925376</v>
      </c>
      <c r="R2006" s="41">
        <f t="shared" si="496"/>
        <v>49195.714935431752</v>
      </c>
      <c r="S2006" s="36">
        <f>AU2005*H2005</f>
        <v>662.13994691955111</v>
      </c>
      <c r="T2006" s="37">
        <f>AV2005*I2005</f>
        <v>686.46995183726813</v>
      </c>
      <c r="U2006" s="57">
        <f t="shared" si="499"/>
        <v>0.71643860488229283</v>
      </c>
      <c r="V2006" s="58">
        <f t="shared" si="497"/>
        <v>0.24768095475599522</v>
      </c>
      <c r="W2006" s="59">
        <f t="shared" si="498"/>
        <v>3.5880440361711882E-2</v>
      </c>
      <c r="Y2006" s="7">
        <f t="shared" si="494"/>
        <v>0</v>
      </c>
      <c r="Z2006" s="40"/>
      <c r="AA2006" s="40"/>
      <c r="AB2006" s="40"/>
      <c r="AC2006" s="40"/>
      <c r="AD2006" s="40"/>
      <c r="AE2006" s="40"/>
      <c r="AF2006" s="40"/>
      <c r="AG2006" s="41"/>
      <c r="AH2006" s="40"/>
      <c r="AI2006" s="40"/>
      <c r="AJ2006" s="40"/>
      <c r="AK2006" s="40"/>
      <c r="AL2006" s="40"/>
      <c r="AM2006" s="41"/>
      <c r="AN2006" s="36">
        <f>Y2006*(IF(AND(AH2006&gt;0,AI2006&lt;0),AH2006,0)+IF(AND(AJ2006&lt;0,AK2006&gt;0),AJ2006,0)+IF(AND(AL2006&gt;0,AM2006&gt;0),AL2006,0))</f>
        <v>0</v>
      </c>
      <c r="AO2006" s="37">
        <f>Y2006*(IF(AND(AH2006&gt;0,AI2006&lt;0),AI2006,0)+IF(AND(AJ2006&lt;0,AK2006&gt;0),AK2006,0)+IF(AND(AL2006&gt;0,AM2006&gt;0),AM2006,0))</f>
        <v>0</v>
      </c>
      <c r="AQ2006" s="40">
        <f>AU2006*D2006</f>
        <v>35245.709374527702</v>
      </c>
      <c r="AR2006" s="40">
        <f>AV2006*E2006</f>
        <v>12184.84164511151</v>
      </c>
      <c r="AS2006" s="40">
        <f>IF(AND(Y2006&lt;&gt;0,AN2006&lt;&gt;0),0,Q2006)</f>
        <v>1765.1639157925376</v>
      </c>
      <c r="AT2006" s="41">
        <f t="shared" si="500"/>
        <v>49195.714935431752</v>
      </c>
      <c r="AU2006" s="42">
        <f>S2006+AN2006</f>
        <v>662.13994691955111</v>
      </c>
      <c r="AV2006" s="37">
        <f>T2006+AO2006</f>
        <v>686.46995183726813</v>
      </c>
      <c r="AW2006" s="58">
        <f t="shared" si="501"/>
        <v>0.71643860488229283</v>
      </c>
      <c r="AX2006" s="58">
        <f t="shared" si="502"/>
        <v>0.24768095475599522</v>
      </c>
      <c r="AY2006" s="59">
        <f t="shared" si="503"/>
        <v>3.5880440361711882E-2</v>
      </c>
      <c r="AZ2006" s="54">
        <f t="shared" si="495"/>
        <v>2.2081697125544419E-3</v>
      </c>
    </row>
    <row r="2007" spans="3:52" x14ac:dyDescent="0.25">
      <c r="C2007" s="35">
        <v>37579</v>
      </c>
      <c r="D2007" s="36">
        <v>52.37</v>
      </c>
      <c r="E2007" s="37">
        <v>17.84</v>
      </c>
      <c r="F2007" s="38">
        <v>0</v>
      </c>
      <c r="G2007" s="7">
        <v>0</v>
      </c>
      <c r="H2007" s="38">
        <v>1</v>
      </c>
      <c r="I2007" s="7">
        <v>1</v>
      </c>
      <c r="J2007" s="36">
        <f t="shared" si="504"/>
        <v>52.343814999999999</v>
      </c>
      <c r="K2007" s="37">
        <f t="shared" si="505"/>
        <v>17.83108</v>
      </c>
      <c r="L2007" s="36">
        <f t="shared" si="506"/>
        <v>52.396184999999996</v>
      </c>
      <c r="M2007" s="37">
        <f t="shared" si="507"/>
        <v>17.84892</v>
      </c>
      <c r="O2007" s="39">
        <f t="shared" ref="O2007:O2070" si="508">S2007*D2007</f>
        <v>34676.269020176893</v>
      </c>
      <c r="P2007" s="40">
        <f t="shared" ref="P2007:P2070" si="509">T2007*E2007</f>
        <v>12246.623940776863</v>
      </c>
      <c r="Q2007" s="40">
        <f>S2007*F2007+T2007*G2007+AS2006*(1+$G$9/252)</f>
        <v>1765.2339619796721</v>
      </c>
      <c r="R2007" s="41">
        <f t="shared" si="496"/>
        <v>48688.126922933428</v>
      </c>
      <c r="S2007" s="36">
        <f>AU2006*H2006</f>
        <v>662.13994691955111</v>
      </c>
      <c r="T2007" s="37">
        <f>AV2006*I2006</f>
        <v>686.46995183726813</v>
      </c>
      <c r="U2007" s="57">
        <f t="shared" si="499"/>
        <v>0.71221201577675464</v>
      </c>
      <c r="V2007" s="58">
        <f t="shared" si="497"/>
        <v>0.25153204106951116</v>
      </c>
      <c r="W2007" s="59">
        <f t="shared" si="498"/>
        <v>3.6255943153734246E-2</v>
      </c>
      <c r="Y2007" s="7">
        <f t="shared" ref="Y2007:Y2070" si="510">IF(AND(ABS(U2007-0.5)&gt;$G$5,ABS(V2007-0.5)&gt;$G$5),1,0)*IF(AND(OR(AH2007&lt;=0,AI2007&gt;=0),OR(AJ2007&gt;=0,AK2007&lt;=0),OR(AL2007&lt;=0,AM2007&lt;=0)),0,1)</f>
        <v>0</v>
      </c>
      <c r="Z2007" s="40"/>
      <c r="AA2007" s="40"/>
      <c r="AB2007" s="40"/>
      <c r="AC2007" s="40"/>
      <c r="AD2007" s="40"/>
      <c r="AE2007" s="40"/>
      <c r="AF2007" s="40"/>
      <c r="AG2007" s="41"/>
      <c r="AH2007" s="40"/>
      <c r="AI2007" s="40"/>
      <c r="AJ2007" s="40"/>
      <c r="AK2007" s="40"/>
      <c r="AL2007" s="40"/>
      <c r="AM2007" s="41"/>
      <c r="AN2007" s="36">
        <f>Y2007*(IF(AND(AH2007&gt;0,AI2007&lt;0),AH2007,0)+IF(AND(AJ2007&lt;0,AK2007&gt;0),AJ2007,0)+IF(AND(AL2007&gt;0,AM2007&gt;0),AL2007,0))</f>
        <v>0</v>
      </c>
      <c r="AO2007" s="37">
        <f>Y2007*(IF(AND(AH2007&gt;0,AI2007&lt;0),AI2007,0)+IF(AND(AJ2007&lt;0,AK2007&gt;0),AK2007,0)+IF(AND(AL2007&gt;0,AM2007&gt;0),AM2007,0))</f>
        <v>0</v>
      </c>
      <c r="AQ2007" s="40">
        <f>AU2007*D2007</f>
        <v>34676.269020176893</v>
      </c>
      <c r="AR2007" s="40">
        <f>AV2007*E2007</f>
        <v>12246.623940776863</v>
      </c>
      <c r="AS2007" s="40">
        <f>IF(AND(Y2007&lt;&gt;0,AN2007&lt;&gt;0),0,Q2007)</f>
        <v>1765.2339619796721</v>
      </c>
      <c r="AT2007" s="41">
        <f t="shared" si="500"/>
        <v>48688.126922933428</v>
      </c>
      <c r="AU2007" s="42">
        <f>S2007+AN2007</f>
        <v>662.13994691955111</v>
      </c>
      <c r="AV2007" s="37">
        <f>T2007+AO2007</f>
        <v>686.46995183726813</v>
      </c>
      <c r="AW2007" s="58">
        <f t="shared" si="501"/>
        <v>0.71221201577675464</v>
      </c>
      <c r="AX2007" s="58">
        <f t="shared" si="502"/>
        <v>0.25153204106951116</v>
      </c>
      <c r="AY2007" s="59">
        <f t="shared" si="503"/>
        <v>3.6255943153734246E-2</v>
      </c>
      <c r="AZ2007" s="54">
        <f t="shared" ref="AZ2007:AZ2070" si="511">AT2007/AT2006-1</f>
        <v>-1.0317728142878346E-2</v>
      </c>
    </row>
    <row r="2008" spans="3:52" x14ac:dyDescent="0.25">
      <c r="C2008" s="35">
        <v>37580</v>
      </c>
      <c r="D2008" s="36">
        <v>52.8</v>
      </c>
      <c r="E2008" s="37">
        <v>18.05</v>
      </c>
      <c r="F2008" s="38">
        <v>0</v>
      </c>
      <c r="G2008" s="7">
        <v>0</v>
      </c>
      <c r="H2008" s="38">
        <v>1</v>
      </c>
      <c r="I2008" s="7">
        <v>1</v>
      </c>
      <c r="J2008" s="36">
        <f t="shared" si="504"/>
        <v>52.773600000000002</v>
      </c>
      <c r="K2008" s="37">
        <f t="shared" si="505"/>
        <v>18.040975000000003</v>
      </c>
      <c r="L2008" s="36">
        <f t="shared" si="506"/>
        <v>52.826399999999992</v>
      </c>
      <c r="M2008" s="37">
        <f t="shared" si="507"/>
        <v>18.059024999999998</v>
      </c>
      <c r="O2008" s="39">
        <f t="shared" si="508"/>
        <v>34960.989197352297</v>
      </c>
      <c r="P2008" s="40">
        <f t="shared" si="509"/>
        <v>12390.78263066269</v>
      </c>
      <c r="Q2008" s="40">
        <f>S2008*F2008+T2008*G2008+AS2007*(1+$G$9/252)</f>
        <v>1765.3040109464173</v>
      </c>
      <c r="R2008" s="41">
        <f t="shared" si="496"/>
        <v>49117.075838961406</v>
      </c>
      <c r="S2008" s="36">
        <f>AU2007*H2007</f>
        <v>662.13994691955111</v>
      </c>
      <c r="T2008" s="37">
        <f>AV2007*I2007</f>
        <v>686.46995183726813</v>
      </c>
      <c r="U2008" s="57">
        <f t="shared" si="499"/>
        <v>0.7117888962278166</v>
      </c>
      <c r="V2008" s="58">
        <f t="shared" si="497"/>
        <v>0.25227036461388613</v>
      </c>
      <c r="W2008" s="59">
        <f t="shared" si="498"/>
        <v>3.5940739158297277E-2</v>
      </c>
      <c r="Y2008" s="7">
        <f t="shared" si="510"/>
        <v>0</v>
      </c>
      <c r="Z2008" s="40"/>
      <c r="AA2008" s="40"/>
      <c r="AB2008" s="40"/>
      <c r="AC2008" s="40"/>
      <c r="AD2008" s="40"/>
      <c r="AE2008" s="40"/>
      <c r="AF2008" s="40"/>
      <c r="AG2008" s="41"/>
      <c r="AH2008" s="40"/>
      <c r="AI2008" s="40"/>
      <c r="AJ2008" s="40"/>
      <c r="AK2008" s="40"/>
      <c r="AL2008" s="40"/>
      <c r="AM2008" s="41"/>
      <c r="AN2008" s="36">
        <f>Y2008*(IF(AND(AH2008&gt;0,AI2008&lt;0),AH2008,0)+IF(AND(AJ2008&lt;0,AK2008&gt;0),AJ2008,0)+IF(AND(AL2008&gt;0,AM2008&gt;0),AL2008,0))</f>
        <v>0</v>
      </c>
      <c r="AO2008" s="37">
        <f>Y2008*(IF(AND(AH2008&gt;0,AI2008&lt;0),AI2008,0)+IF(AND(AJ2008&lt;0,AK2008&gt;0),AK2008,0)+IF(AND(AL2008&gt;0,AM2008&gt;0),AM2008,0))</f>
        <v>0</v>
      </c>
      <c r="AQ2008" s="40">
        <f>AU2008*D2008</f>
        <v>34960.989197352297</v>
      </c>
      <c r="AR2008" s="40">
        <f>AV2008*E2008</f>
        <v>12390.78263066269</v>
      </c>
      <c r="AS2008" s="40">
        <f>IF(AND(Y2008&lt;&gt;0,AN2008&lt;&gt;0),0,Q2008)</f>
        <v>1765.3040109464173</v>
      </c>
      <c r="AT2008" s="41">
        <f t="shared" si="500"/>
        <v>49117.075838961406</v>
      </c>
      <c r="AU2008" s="42">
        <f>S2008+AN2008</f>
        <v>662.13994691955111</v>
      </c>
      <c r="AV2008" s="37">
        <f>T2008+AO2008</f>
        <v>686.46995183726813</v>
      </c>
      <c r="AW2008" s="58">
        <f t="shared" si="501"/>
        <v>0.7117888962278166</v>
      </c>
      <c r="AX2008" s="58">
        <f t="shared" si="502"/>
        <v>0.25227036461388613</v>
      </c>
      <c r="AY2008" s="59">
        <f t="shared" si="503"/>
        <v>3.5940739158297277E-2</v>
      </c>
      <c r="AZ2008" s="54">
        <f t="shared" si="511"/>
        <v>8.8101338691246589E-3</v>
      </c>
    </row>
    <row r="2009" spans="3:52" x14ac:dyDescent="0.25">
      <c r="C2009" s="35">
        <v>37581</v>
      </c>
      <c r="D2009" s="36">
        <v>53.16</v>
      </c>
      <c r="E2009" s="37">
        <v>18.7</v>
      </c>
      <c r="F2009" s="38">
        <v>0</v>
      </c>
      <c r="G2009" s="7">
        <v>0</v>
      </c>
      <c r="H2009" s="38">
        <v>1</v>
      </c>
      <c r="I2009" s="7">
        <v>1</v>
      </c>
      <c r="J2009" s="36">
        <f t="shared" si="504"/>
        <v>53.133420000000001</v>
      </c>
      <c r="K2009" s="37">
        <f t="shared" si="505"/>
        <v>18.690650000000002</v>
      </c>
      <c r="L2009" s="36">
        <f t="shared" si="506"/>
        <v>53.186579999999992</v>
      </c>
      <c r="M2009" s="37">
        <f t="shared" si="507"/>
        <v>18.709349999999997</v>
      </c>
      <c r="O2009" s="39">
        <f t="shared" si="508"/>
        <v>35199.359578243333</v>
      </c>
      <c r="P2009" s="40">
        <f t="shared" si="509"/>
        <v>12836.988099356913</v>
      </c>
      <c r="Q2009" s="40">
        <f>S2009*F2009+T2009*G2009+AS2008*(1+$G$9/252)</f>
        <v>1765.3740626928832</v>
      </c>
      <c r="R2009" s="41">
        <f t="shared" si="496"/>
        <v>49801.721740293135</v>
      </c>
      <c r="S2009" s="36">
        <f>AU2008*H2008</f>
        <v>662.13994691955111</v>
      </c>
      <c r="T2009" s="37">
        <f>AV2008*I2008</f>
        <v>686.46995183726813</v>
      </c>
      <c r="U2009" s="57">
        <f t="shared" si="499"/>
        <v>0.70679001344173509</v>
      </c>
      <c r="V2009" s="58">
        <f t="shared" si="497"/>
        <v>0.25776193373995093</v>
      </c>
      <c r="W2009" s="59">
        <f t="shared" si="498"/>
        <v>3.544805281831391E-2</v>
      </c>
      <c r="Y2009" s="7">
        <f t="shared" si="510"/>
        <v>0</v>
      </c>
      <c r="Z2009" s="40"/>
      <c r="AA2009" s="40"/>
      <c r="AB2009" s="40"/>
      <c r="AC2009" s="40"/>
      <c r="AD2009" s="40"/>
      <c r="AE2009" s="40"/>
      <c r="AF2009" s="40"/>
      <c r="AG2009" s="41"/>
      <c r="AH2009" s="40"/>
      <c r="AI2009" s="40"/>
      <c r="AJ2009" s="40"/>
      <c r="AK2009" s="40"/>
      <c r="AL2009" s="40"/>
      <c r="AM2009" s="41"/>
      <c r="AN2009" s="36">
        <f>Y2009*(IF(AND(AH2009&gt;0,AI2009&lt;0),AH2009,0)+IF(AND(AJ2009&lt;0,AK2009&gt;0),AJ2009,0)+IF(AND(AL2009&gt;0,AM2009&gt;0),AL2009,0))</f>
        <v>0</v>
      </c>
      <c r="AO2009" s="37">
        <f>Y2009*(IF(AND(AH2009&gt;0,AI2009&lt;0),AI2009,0)+IF(AND(AJ2009&lt;0,AK2009&gt;0),AK2009,0)+IF(AND(AL2009&gt;0,AM2009&gt;0),AM2009,0))</f>
        <v>0</v>
      </c>
      <c r="AQ2009" s="40">
        <f>AU2009*D2009</f>
        <v>35199.359578243333</v>
      </c>
      <c r="AR2009" s="40">
        <f>AV2009*E2009</f>
        <v>12836.988099356913</v>
      </c>
      <c r="AS2009" s="40">
        <f>IF(AND(Y2009&lt;&gt;0,AN2009&lt;&gt;0),0,Q2009)</f>
        <v>1765.3740626928832</v>
      </c>
      <c r="AT2009" s="41">
        <f t="shared" si="500"/>
        <v>49801.721740293135</v>
      </c>
      <c r="AU2009" s="42">
        <f>S2009+AN2009</f>
        <v>662.13994691955111</v>
      </c>
      <c r="AV2009" s="37">
        <f>T2009+AO2009</f>
        <v>686.46995183726813</v>
      </c>
      <c r="AW2009" s="58">
        <f t="shared" si="501"/>
        <v>0.70679001344173509</v>
      </c>
      <c r="AX2009" s="58">
        <f t="shared" si="502"/>
        <v>0.25776193373995093</v>
      </c>
      <c r="AY2009" s="59">
        <f t="shared" si="503"/>
        <v>3.544805281831391E-2</v>
      </c>
      <c r="AZ2009" s="54">
        <f t="shared" si="511"/>
        <v>1.3939060696048999E-2</v>
      </c>
    </row>
    <row r="2010" spans="3:52" x14ac:dyDescent="0.25">
      <c r="C2010" s="35">
        <v>37582</v>
      </c>
      <c r="D2010" s="36">
        <v>52.74</v>
      </c>
      <c r="E2010" s="37">
        <v>18.64</v>
      </c>
      <c r="F2010" s="38">
        <v>0</v>
      </c>
      <c r="G2010" s="7">
        <v>0</v>
      </c>
      <c r="H2010" s="38">
        <v>1</v>
      </c>
      <c r="I2010" s="7">
        <v>1</v>
      </c>
      <c r="J2010" s="36">
        <f t="shared" si="504"/>
        <v>52.713630000000002</v>
      </c>
      <c r="K2010" s="37">
        <f t="shared" si="505"/>
        <v>18.630680000000002</v>
      </c>
      <c r="L2010" s="36">
        <f t="shared" si="506"/>
        <v>52.766370000000002</v>
      </c>
      <c r="M2010" s="37">
        <f t="shared" si="507"/>
        <v>18.649319999999999</v>
      </c>
      <c r="O2010" s="39">
        <f t="shared" si="508"/>
        <v>34921.260800537129</v>
      </c>
      <c r="P2010" s="40">
        <f t="shared" si="509"/>
        <v>12795.799902246677</v>
      </c>
      <c r="Q2010" s="40">
        <f>S2010*F2010+T2010*G2010+AS2009*(1+$G$9/252)</f>
        <v>1765.4441172191803</v>
      </c>
      <c r="R2010" s="41">
        <f t="shared" si="496"/>
        <v>49482.504820002985</v>
      </c>
      <c r="S2010" s="36">
        <f>AU2009*H2009</f>
        <v>662.13994691955111</v>
      </c>
      <c r="T2010" s="37">
        <f>AV2009*I2009</f>
        <v>686.46995183726813</v>
      </c>
      <c r="U2010" s="57">
        <f t="shared" si="499"/>
        <v>0.70572944776272595</v>
      </c>
      <c r="V2010" s="58">
        <f t="shared" si="497"/>
        <v>0.25859240450321863</v>
      </c>
      <c r="W2010" s="59">
        <f t="shared" si="498"/>
        <v>3.5678147734055511E-2</v>
      </c>
      <c r="Y2010" s="7">
        <f t="shared" si="510"/>
        <v>0</v>
      </c>
      <c r="Z2010" s="40"/>
      <c r="AA2010" s="40"/>
      <c r="AB2010" s="40"/>
      <c r="AC2010" s="40"/>
      <c r="AD2010" s="40"/>
      <c r="AE2010" s="40"/>
      <c r="AF2010" s="40"/>
      <c r="AG2010" s="41"/>
      <c r="AH2010" s="40"/>
      <c r="AI2010" s="40"/>
      <c r="AJ2010" s="40"/>
      <c r="AK2010" s="40"/>
      <c r="AL2010" s="40"/>
      <c r="AM2010" s="41"/>
      <c r="AN2010" s="36">
        <f>Y2010*(IF(AND(AH2010&gt;0,AI2010&lt;0),AH2010,0)+IF(AND(AJ2010&lt;0,AK2010&gt;0),AJ2010,0)+IF(AND(AL2010&gt;0,AM2010&gt;0),AL2010,0))</f>
        <v>0</v>
      </c>
      <c r="AO2010" s="37">
        <f>Y2010*(IF(AND(AH2010&gt;0,AI2010&lt;0),AI2010,0)+IF(AND(AJ2010&lt;0,AK2010&gt;0),AK2010,0)+IF(AND(AL2010&gt;0,AM2010&gt;0),AM2010,0))</f>
        <v>0</v>
      </c>
      <c r="AQ2010" s="40">
        <f>AU2010*D2010</f>
        <v>34921.260800537129</v>
      </c>
      <c r="AR2010" s="40">
        <f>AV2010*E2010</f>
        <v>12795.799902246677</v>
      </c>
      <c r="AS2010" s="40">
        <f>IF(AND(Y2010&lt;&gt;0,AN2010&lt;&gt;0),0,Q2010)</f>
        <v>1765.4441172191803</v>
      </c>
      <c r="AT2010" s="41">
        <f t="shared" si="500"/>
        <v>49482.504820002985</v>
      </c>
      <c r="AU2010" s="42">
        <f>S2010+AN2010</f>
        <v>662.13994691955111</v>
      </c>
      <c r="AV2010" s="37">
        <f>T2010+AO2010</f>
        <v>686.46995183726813</v>
      </c>
      <c r="AW2010" s="58">
        <f t="shared" si="501"/>
        <v>0.70572944776272595</v>
      </c>
      <c r="AX2010" s="58">
        <f t="shared" si="502"/>
        <v>0.25859240450321863</v>
      </c>
      <c r="AY2010" s="59">
        <f t="shared" si="503"/>
        <v>3.5678147734055511E-2</v>
      </c>
      <c r="AZ2010" s="54">
        <f t="shared" si="511"/>
        <v>-6.4097567139306255E-3</v>
      </c>
    </row>
    <row r="2011" spans="3:52" x14ac:dyDescent="0.25">
      <c r="C2011" s="35">
        <v>37585</v>
      </c>
      <c r="D2011" s="36">
        <v>52.31</v>
      </c>
      <c r="E2011" s="37">
        <v>18.23</v>
      </c>
      <c r="F2011" s="38">
        <v>0</v>
      </c>
      <c r="G2011" s="7">
        <v>0</v>
      </c>
      <c r="H2011" s="38">
        <v>1</v>
      </c>
      <c r="I2011" s="7">
        <v>1</v>
      </c>
      <c r="J2011" s="36">
        <f t="shared" si="504"/>
        <v>52.283845000000007</v>
      </c>
      <c r="K2011" s="37">
        <f t="shared" si="505"/>
        <v>18.220885000000003</v>
      </c>
      <c r="L2011" s="36">
        <f t="shared" si="506"/>
        <v>52.336154999999998</v>
      </c>
      <c r="M2011" s="37">
        <f t="shared" si="507"/>
        <v>18.239114999999998</v>
      </c>
      <c r="O2011" s="39">
        <f t="shared" si="508"/>
        <v>34636.540623361718</v>
      </c>
      <c r="P2011" s="40">
        <f t="shared" si="509"/>
        <v>12514.347221993397</v>
      </c>
      <c r="Q2011" s="40">
        <f>S2011*F2011+T2011*G2011+AS2010*(1+$G$9/252)</f>
        <v>1765.5141745254189</v>
      </c>
      <c r="R2011" s="41">
        <f t="shared" si="496"/>
        <v>48916.402019880537</v>
      </c>
      <c r="S2011" s="36">
        <f>AU2010*H2010</f>
        <v>662.13994691955111</v>
      </c>
      <c r="T2011" s="37">
        <f>AV2010*I2010</f>
        <v>686.46995183726813</v>
      </c>
      <c r="U2011" s="57">
        <f t="shared" si="499"/>
        <v>0.70807621151868005</v>
      </c>
      <c r="V2011" s="58">
        <f t="shared" si="497"/>
        <v>0.25583131026086781</v>
      </c>
      <c r="W2011" s="59">
        <f t="shared" si="498"/>
        <v>3.6092478220452133E-2</v>
      </c>
      <c r="Y2011" s="7">
        <f t="shared" si="510"/>
        <v>0</v>
      </c>
      <c r="Z2011" s="40"/>
      <c r="AA2011" s="40"/>
      <c r="AB2011" s="40"/>
      <c r="AC2011" s="40"/>
      <c r="AD2011" s="40"/>
      <c r="AE2011" s="40"/>
      <c r="AF2011" s="40"/>
      <c r="AG2011" s="41"/>
      <c r="AH2011" s="40"/>
      <c r="AI2011" s="40"/>
      <c r="AJ2011" s="40"/>
      <c r="AK2011" s="40"/>
      <c r="AL2011" s="40"/>
      <c r="AM2011" s="41"/>
      <c r="AN2011" s="36">
        <f>Y2011*(IF(AND(AH2011&gt;0,AI2011&lt;0),AH2011,0)+IF(AND(AJ2011&lt;0,AK2011&gt;0),AJ2011,0)+IF(AND(AL2011&gt;0,AM2011&gt;0),AL2011,0))</f>
        <v>0</v>
      </c>
      <c r="AO2011" s="37">
        <f>Y2011*(IF(AND(AH2011&gt;0,AI2011&lt;0),AI2011,0)+IF(AND(AJ2011&lt;0,AK2011&gt;0),AK2011,0)+IF(AND(AL2011&gt;0,AM2011&gt;0),AM2011,0))</f>
        <v>0</v>
      </c>
      <c r="AQ2011" s="40">
        <f>AU2011*D2011</f>
        <v>34636.540623361718</v>
      </c>
      <c r="AR2011" s="40">
        <f>AV2011*E2011</f>
        <v>12514.347221993397</v>
      </c>
      <c r="AS2011" s="40">
        <f>IF(AND(Y2011&lt;&gt;0,AN2011&lt;&gt;0),0,Q2011)</f>
        <v>1765.5141745254189</v>
      </c>
      <c r="AT2011" s="41">
        <f t="shared" si="500"/>
        <v>48916.402019880537</v>
      </c>
      <c r="AU2011" s="42">
        <f>S2011+AN2011</f>
        <v>662.13994691955111</v>
      </c>
      <c r="AV2011" s="37">
        <f>T2011+AO2011</f>
        <v>686.46995183726813</v>
      </c>
      <c r="AW2011" s="58">
        <f t="shared" si="501"/>
        <v>0.70807621151868005</v>
      </c>
      <c r="AX2011" s="58">
        <f t="shared" si="502"/>
        <v>0.25583131026086781</v>
      </c>
      <c r="AY2011" s="59">
        <f t="shared" si="503"/>
        <v>3.6092478220452133E-2</v>
      </c>
      <c r="AZ2011" s="54">
        <f t="shared" si="511"/>
        <v>-1.1440463698870862E-2</v>
      </c>
    </row>
    <row r="2012" spans="3:52" x14ac:dyDescent="0.25">
      <c r="C2012" s="35">
        <v>37586</v>
      </c>
      <c r="D2012" s="36">
        <v>50.77</v>
      </c>
      <c r="E2012" s="37">
        <v>18.22</v>
      </c>
      <c r="F2012" s="38">
        <v>0</v>
      </c>
      <c r="G2012" s="7">
        <v>0</v>
      </c>
      <c r="H2012" s="38">
        <v>1</v>
      </c>
      <c r="I2012" s="7">
        <v>1</v>
      </c>
      <c r="J2012" s="36">
        <f t="shared" si="504"/>
        <v>50.744615000000003</v>
      </c>
      <c r="K2012" s="37">
        <f t="shared" si="505"/>
        <v>18.210889999999999</v>
      </c>
      <c r="L2012" s="36">
        <f t="shared" si="506"/>
        <v>50.795385000000003</v>
      </c>
      <c r="M2012" s="37">
        <f t="shared" si="507"/>
        <v>18.229109999999999</v>
      </c>
      <c r="O2012" s="39">
        <f t="shared" si="508"/>
        <v>33616.845105105611</v>
      </c>
      <c r="P2012" s="40">
        <f t="shared" si="509"/>
        <v>12507.482522475024</v>
      </c>
      <c r="Q2012" s="40">
        <f>S2012*F2012+T2012*G2012+AS2011*(1+$G$9/252)</f>
        <v>1765.5842346117095</v>
      </c>
      <c r="R2012" s="41">
        <f t="shared" ref="R2012:R2075" si="512">SUM(O2012:Q2012)</f>
        <v>47889.911862192341</v>
      </c>
      <c r="S2012" s="36">
        <f>AU2011*H2011</f>
        <v>662.13994691955111</v>
      </c>
      <c r="T2012" s="37">
        <f>AV2011*I2011</f>
        <v>686.46995183726813</v>
      </c>
      <c r="U2012" s="57">
        <f t="shared" si="499"/>
        <v>0.70196088900395548</v>
      </c>
      <c r="V2012" s="58">
        <f t="shared" ref="V2012:V2075" si="513">P2012/R2012</f>
        <v>0.26117155025188737</v>
      </c>
      <c r="W2012" s="59">
        <f t="shared" ref="W2012:W2075" si="514">Q2012/R2012</f>
        <v>3.6867560744157174E-2</v>
      </c>
      <c r="Y2012" s="7">
        <f t="shared" si="510"/>
        <v>0</v>
      </c>
      <c r="Z2012" s="40"/>
      <c r="AA2012" s="40"/>
      <c r="AB2012" s="40"/>
      <c r="AC2012" s="40"/>
      <c r="AD2012" s="40"/>
      <c r="AE2012" s="40"/>
      <c r="AF2012" s="40"/>
      <c r="AG2012" s="41"/>
      <c r="AH2012" s="40"/>
      <c r="AI2012" s="40"/>
      <c r="AJ2012" s="40"/>
      <c r="AK2012" s="40"/>
      <c r="AL2012" s="40"/>
      <c r="AM2012" s="41"/>
      <c r="AN2012" s="36">
        <f>Y2012*(IF(AND(AH2012&gt;0,AI2012&lt;0),AH2012,0)+IF(AND(AJ2012&lt;0,AK2012&gt;0),AJ2012,0)+IF(AND(AL2012&gt;0,AM2012&gt;0),AL2012,0))</f>
        <v>0</v>
      </c>
      <c r="AO2012" s="37">
        <f>Y2012*(IF(AND(AH2012&gt;0,AI2012&lt;0),AI2012,0)+IF(AND(AJ2012&lt;0,AK2012&gt;0),AK2012,0)+IF(AND(AL2012&gt;0,AM2012&gt;0),AM2012,0))</f>
        <v>0</v>
      </c>
      <c r="AQ2012" s="40">
        <f>AU2012*D2012</f>
        <v>33616.845105105611</v>
      </c>
      <c r="AR2012" s="40">
        <f>AV2012*E2012</f>
        <v>12507.482522475024</v>
      </c>
      <c r="AS2012" s="40">
        <f>IF(AND(Y2012&lt;&gt;0,AN2012&lt;&gt;0),0,Q2012)</f>
        <v>1765.5842346117095</v>
      </c>
      <c r="AT2012" s="41">
        <f t="shared" si="500"/>
        <v>47889.911862192341</v>
      </c>
      <c r="AU2012" s="42">
        <f>S2012+AN2012</f>
        <v>662.13994691955111</v>
      </c>
      <c r="AV2012" s="37">
        <f>T2012+AO2012</f>
        <v>686.46995183726813</v>
      </c>
      <c r="AW2012" s="58">
        <f t="shared" si="501"/>
        <v>0.70196088900395548</v>
      </c>
      <c r="AX2012" s="58">
        <f t="shared" si="502"/>
        <v>0.26117155025188737</v>
      </c>
      <c r="AY2012" s="59">
        <f t="shared" si="503"/>
        <v>3.6867560744157174E-2</v>
      </c>
      <c r="AZ2012" s="54">
        <f t="shared" si="511"/>
        <v>-2.0984580126539365E-2</v>
      </c>
    </row>
    <row r="2013" spans="3:52" x14ac:dyDescent="0.25">
      <c r="C2013" s="35">
        <v>37587</v>
      </c>
      <c r="D2013" s="36">
        <v>52.59</v>
      </c>
      <c r="E2013" s="37">
        <v>18.5</v>
      </c>
      <c r="F2013" s="38">
        <v>0</v>
      </c>
      <c r="G2013" s="7">
        <v>0</v>
      </c>
      <c r="H2013" s="38">
        <v>1</v>
      </c>
      <c r="I2013" s="7">
        <v>1</v>
      </c>
      <c r="J2013" s="36">
        <f t="shared" si="504"/>
        <v>52.563705000000006</v>
      </c>
      <c r="K2013" s="37">
        <f t="shared" si="505"/>
        <v>18.490750000000002</v>
      </c>
      <c r="L2013" s="36">
        <f t="shared" si="506"/>
        <v>52.616295000000001</v>
      </c>
      <c r="M2013" s="37">
        <f t="shared" si="507"/>
        <v>18.509249999999998</v>
      </c>
      <c r="O2013" s="39">
        <f t="shared" si="508"/>
        <v>34821.939808499192</v>
      </c>
      <c r="P2013" s="40">
        <f t="shared" si="509"/>
        <v>12699.694108989461</v>
      </c>
      <c r="Q2013" s="40">
        <f>S2013*F2013+T2013*G2013+AS2012*(1+$G$9/252)</f>
        <v>1765.6542974781621</v>
      </c>
      <c r="R2013" s="41">
        <f t="shared" si="512"/>
        <v>49287.288214966815</v>
      </c>
      <c r="S2013" s="36">
        <f>AU2012*H2012</f>
        <v>662.13994691955111</v>
      </c>
      <c r="T2013" s="37">
        <f>AV2012*I2012</f>
        <v>686.46995183726813</v>
      </c>
      <c r="U2013" s="57">
        <f t="shared" ref="U2013:U2076" si="515">O2013/R2013</f>
        <v>0.70650954981785741</v>
      </c>
      <c r="V2013" s="58">
        <f t="shared" si="513"/>
        <v>0.25766672440162797</v>
      </c>
      <c r="W2013" s="59">
        <f t="shared" si="514"/>
        <v>3.582372578051464E-2</v>
      </c>
      <c r="Y2013" s="7">
        <f t="shared" si="510"/>
        <v>0</v>
      </c>
      <c r="Z2013" s="40"/>
      <c r="AA2013" s="40"/>
      <c r="AB2013" s="40"/>
      <c r="AC2013" s="40"/>
      <c r="AD2013" s="40"/>
      <c r="AE2013" s="40"/>
      <c r="AF2013" s="40"/>
      <c r="AG2013" s="41"/>
      <c r="AH2013" s="40"/>
      <c r="AI2013" s="40"/>
      <c r="AJ2013" s="40"/>
      <c r="AK2013" s="40"/>
      <c r="AL2013" s="40"/>
      <c r="AM2013" s="41"/>
      <c r="AN2013" s="36">
        <f>Y2013*(IF(AND(AH2013&gt;0,AI2013&lt;0),AH2013,0)+IF(AND(AJ2013&lt;0,AK2013&gt;0),AJ2013,0)+IF(AND(AL2013&gt;0,AM2013&gt;0),AL2013,0))</f>
        <v>0</v>
      </c>
      <c r="AO2013" s="37">
        <f>Y2013*(IF(AND(AH2013&gt;0,AI2013&lt;0),AI2013,0)+IF(AND(AJ2013&lt;0,AK2013&gt;0),AK2013,0)+IF(AND(AL2013&gt;0,AM2013&gt;0),AM2013,0))</f>
        <v>0</v>
      </c>
      <c r="AQ2013" s="40">
        <f>AU2013*D2013</f>
        <v>34821.939808499192</v>
      </c>
      <c r="AR2013" s="40">
        <f>AV2013*E2013</f>
        <v>12699.694108989461</v>
      </c>
      <c r="AS2013" s="40">
        <f>IF(AND(Y2013&lt;&gt;0,AN2013&lt;&gt;0),0,Q2013)</f>
        <v>1765.6542974781621</v>
      </c>
      <c r="AT2013" s="41">
        <f t="shared" ref="AT2013:AT2076" si="516">SUM(AQ2013:AS2013)</f>
        <v>49287.288214966815</v>
      </c>
      <c r="AU2013" s="42">
        <f>S2013+AN2013</f>
        <v>662.13994691955111</v>
      </c>
      <c r="AV2013" s="37">
        <f>T2013+AO2013</f>
        <v>686.46995183726813</v>
      </c>
      <c r="AW2013" s="58">
        <f t="shared" si="501"/>
        <v>0.70650954981785741</v>
      </c>
      <c r="AX2013" s="58">
        <f t="shared" si="502"/>
        <v>0.25766672440162797</v>
      </c>
      <c r="AY2013" s="59">
        <f t="shared" si="503"/>
        <v>3.582372578051464E-2</v>
      </c>
      <c r="AZ2013" s="54">
        <f t="shared" si="511"/>
        <v>2.9178929307607682E-2</v>
      </c>
    </row>
    <row r="2014" spans="3:52" x14ac:dyDescent="0.25">
      <c r="C2014" s="35">
        <v>37589</v>
      </c>
      <c r="D2014" s="36">
        <v>52.57</v>
      </c>
      <c r="E2014" s="37">
        <v>18.5</v>
      </c>
      <c r="F2014" s="38">
        <v>0</v>
      </c>
      <c r="G2014" s="7">
        <v>0</v>
      </c>
      <c r="H2014" s="38">
        <v>1</v>
      </c>
      <c r="I2014" s="7">
        <v>1</v>
      </c>
      <c r="J2014" s="36">
        <f t="shared" si="504"/>
        <v>52.543715000000006</v>
      </c>
      <c r="K2014" s="37">
        <f t="shared" si="505"/>
        <v>18.490750000000002</v>
      </c>
      <c r="L2014" s="36">
        <f t="shared" si="506"/>
        <v>52.596284999999995</v>
      </c>
      <c r="M2014" s="37">
        <f t="shared" si="507"/>
        <v>18.509249999999998</v>
      </c>
      <c r="O2014" s="39">
        <f t="shared" si="508"/>
        <v>34808.697009560805</v>
      </c>
      <c r="P2014" s="40">
        <f t="shared" si="509"/>
        <v>12699.694108989461</v>
      </c>
      <c r="Q2014" s="40">
        <f>S2014*F2014+T2014*G2014+AS2013*(1+$G$9/252)</f>
        <v>1765.7243631248873</v>
      </c>
      <c r="R2014" s="41">
        <f t="shared" si="512"/>
        <v>49274.115481675151</v>
      </c>
      <c r="S2014" s="36">
        <f>AU2013*H2013</f>
        <v>662.13994691955111</v>
      </c>
      <c r="T2014" s="37">
        <f>AV2013*I2013</f>
        <v>686.46995183726813</v>
      </c>
      <c r="U2014" s="57">
        <f t="shared" si="515"/>
        <v>0.7064296673677688</v>
      </c>
      <c r="V2014" s="58">
        <f t="shared" si="513"/>
        <v>0.25773560793216932</v>
      </c>
      <c r="W2014" s="59">
        <f t="shared" si="514"/>
        <v>3.5834724700061903E-2</v>
      </c>
      <c r="Y2014" s="7">
        <f t="shared" si="510"/>
        <v>0</v>
      </c>
      <c r="Z2014" s="40"/>
      <c r="AA2014" s="40"/>
      <c r="AB2014" s="40"/>
      <c r="AC2014" s="40"/>
      <c r="AD2014" s="40"/>
      <c r="AE2014" s="40"/>
      <c r="AF2014" s="40"/>
      <c r="AG2014" s="41"/>
      <c r="AH2014" s="40"/>
      <c r="AI2014" s="40"/>
      <c r="AJ2014" s="40"/>
      <c r="AK2014" s="40"/>
      <c r="AL2014" s="40"/>
      <c r="AM2014" s="41"/>
      <c r="AN2014" s="36">
        <f>Y2014*(IF(AND(AH2014&gt;0,AI2014&lt;0),AH2014,0)+IF(AND(AJ2014&lt;0,AK2014&gt;0),AJ2014,0)+IF(AND(AL2014&gt;0,AM2014&gt;0),AL2014,0))</f>
        <v>0</v>
      </c>
      <c r="AO2014" s="37">
        <f>Y2014*(IF(AND(AH2014&gt;0,AI2014&lt;0),AI2014,0)+IF(AND(AJ2014&lt;0,AK2014&gt;0),AK2014,0)+IF(AND(AL2014&gt;0,AM2014&gt;0),AM2014,0))</f>
        <v>0</v>
      </c>
      <c r="AQ2014" s="40">
        <f>AU2014*D2014</f>
        <v>34808.697009560805</v>
      </c>
      <c r="AR2014" s="40">
        <f>AV2014*E2014</f>
        <v>12699.694108989461</v>
      </c>
      <c r="AS2014" s="40">
        <f>IF(AND(Y2014&lt;&gt;0,AN2014&lt;&gt;0),0,Q2014)</f>
        <v>1765.7243631248873</v>
      </c>
      <c r="AT2014" s="41">
        <f t="shared" si="516"/>
        <v>49274.115481675151</v>
      </c>
      <c r="AU2014" s="42">
        <f>S2014+AN2014</f>
        <v>662.13994691955111</v>
      </c>
      <c r="AV2014" s="37">
        <f>T2014+AO2014</f>
        <v>686.46995183726813</v>
      </c>
      <c r="AW2014" s="58">
        <f t="shared" si="501"/>
        <v>0.7064296673677688</v>
      </c>
      <c r="AX2014" s="58">
        <f t="shared" si="502"/>
        <v>0.25773560793216932</v>
      </c>
      <c r="AY2014" s="59">
        <f t="shared" si="503"/>
        <v>3.5834724700061903E-2</v>
      </c>
      <c r="AZ2014" s="54">
        <f t="shared" si="511"/>
        <v>-2.6726431436463471E-4</v>
      </c>
    </row>
    <row r="2015" spans="3:52" x14ac:dyDescent="0.25">
      <c r="C2015" s="35">
        <v>37592</v>
      </c>
      <c r="D2015" s="36">
        <v>52.88</v>
      </c>
      <c r="E2015" s="37">
        <v>18.739999999999998</v>
      </c>
      <c r="F2015" s="38">
        <v>0</v>
      </c>
      <c r="G2015" s="7">
        <v>0</v>
      </c>
      <c r="H2015" s="38">
        <v>1</v>
      </c>
      <c r="I2015" s="7">
        <v>1</v>
      </c>
      <c r="J2015" s="36">
        <f t="shared" si="504"/>
        <v>52.853560000000009</v>
      </c>
      <c r="K2015" s="37">
        <f t="shared" si="505"/>
        <v>18.730629999999998</v>
      </c>
      <c r="L2015" s="36">
        <f t="shared" si="506"/>
        <v>52.906439999999996</v>
      </c>
      <c r="M2015" s="37">
        <f t="shared" si="507"/>
        <v>18.749369999999999</v>
      </c>
      <c r="O2015" s="39">
        <f t="shared" si="508"/>
        <v>35013.960393105866</v>
      </c>
      <c r="P2015" s="40">
        <f t="shared" si="509"/>
        <v>12864.446897430404</v>
      </c>
      <c r="Q2015" s="40">
        <f>S2015*F2015+T2015*G2015+AS2014*(1+$G$9/252)</f>
        <v>1765.7944315519953</v>
      </c>
      <c r="R2015" s="41">
        <f t="shared" si="512"/>
        <v>49644.201722088263</v>
      </c>
      <c r="S2015" s="36">
        <f>AU2014*H2014</f>
        <v>662.13994691955111</v>
      </c>
      <c r="T2015" s="37">
        <f>AV2014*I2014</f>
        <v>686.46995183726813</v>
      </c>
      <c r="U2015" s="57">
        <f t="shared" si="515"/>
        <v>0.7052980847414263</v>
      </c>
      <c r="V2015" s="58">
        <f t="shared" si="513"/>
        <v>0.2591329188743226</v>
      </c>
      <c r="W2015" s="59">
        <f t="shared" si="514"/>
        <v>3.5568996384251213E-2</v>
      </c>
      <c r="Y2015" s="7">
        <f t="shared" si="510"/>
        <v>0</v>
      </c>
      <c r="Z2015" s="40"/>
      <c r="AA2015" s="40"/>
      <c r="AB2015" s="40"/>
      <c r="AC2015" s="40"/>
      <c r="AD2015" s="40"/>
      <c r="AE2015" s="40"/>
      <c r="AF2015" s="40"/>
      <c r="AG2015" s="41"/>
      <c r="AH2015" s="40"/>
      <c r="AI2015" s="40"/>
      <c r="AJ2015" s="40"/>
      <c r="AK2015" s="40"/>
      <c r="AL2015" s="40"/>
      <c r="AM2015" s="41"/>
      <c r="AN2015" s="36">
        <f>Y2015*(IF(AND(AH2015&gt;0,AI2015&lt;0),AH2015,0)+IF(AND(AJ2015&lt;0,AK2015&gt;0),AJ2015,0)+IF(AND(AL2015&gt;0,AM2015&gt;0),AL2015,0))</f>
        <v>0</v>
      </c>
      <c r="AO2015" s="37">
        <f>Y2015*(IF(AND(AH2015&gt;0,AI2015&lt;0),AI2015,0)+IF(AND(AJ2015&lt;0,AK2015&gt;0),AK2015,0)+IF(AND(AL2015&gt;0,AM2015&gt;0),AM2015,0))</f>
        <v>0</v>
      </c>
      <c r="AQ2015" s="40">
        <f>AU2015*D2015</f>
        <v>35013.960393105866</v>
      </c>
      <c r="AR2015" s="40">
        <f>AV2015*E2015</f>
        <v>12864.446897430404</v>
      </c>
      <c r="AS2015" s="40">
        <f>IF(AND(Y2015&lt;&gt;0,AN2015&lt;&gt;0),0,Q2015)</f>
        <v>1765.7944315519953</v>
      </c>
      <c r="AT2015" s="41">
        <f t="shared" si="516"/>
        <v>49644.201722088263</v>
      </c>
      <c r="AU2015" s="42">
        <f>S2015+AN2015</f>
        <v>662.13994691955111</v>
      </c>
      <c r="AV2015" s="37">
        <f>T2015+AO2015</f>
        <v>686.46995183726813</v>
      </c>
      <c r="AW2015" s="58">
        <f t="shared" si="501"/>
        <v>0.7052980847414263</v>
      </c>
      <c r="AX2015" s="58">
        <f t="shared" si="502"/>
        <v>0.2591329188743226</v>
      </c>
      <c r="AY2015" s="59">
        <f t="shared" si="503"/>
        <v>3.5568996384251213E-2</v>
      </c>
      <c r="AZ2015" s="54">
        <f t="shared" si="511"/>
        <v>7.5107637508124991E-3</v>
      </c>
    </row>
    <row r="2016" spans="3:52" x14ac:dyDescent="0.25">
      <c r="C2016" s="35">
        <v>37593</v>
      </c>
      <c r="D2016" s="36">
        <v>52.53</v>
      </c>
      <c r="E2016" s="37">
        <v>18.239999999999998</v>
      </c>
      <c r="F2016" s="38">
        <v>0</v>
      </c>
      <c r="G2016" s="7">
        <v>0</v>
      </c>
      <c r="H2016" s="38">
        <v>1</v>
      </c>
      <c r="I2016" s="7">
        <v>1</v>
      </c>
      <c r="J2016" s="36">
        <f t="shared" si="504"/>
        <v>52.503735000000006</v>
      </c>
      <c r="K2016" s="37">
        <f t="shared" si="505"/>
        <v>18.230879999999999</v>
      </c>
      <c r="L2016" s="36">
        <f t="shared" si="506"/>
        <v>52.556264999999996</v>
      </c>
      <c r="M2016" s="37">
        <f t="shared" si="507"/>
        <v>18.249119999999998</v>
      </c>
      <c r="O2016" s="39">
        <f t="shared" si="508"/>
        <v>34782.211411684024</v>
      </c>
      <c r="P2016" s="40">
        <f t="shared" si="509"/>
        <v>12521.211921511769</v>
      </c>
      <c r="Q2016" s="40">
        <f>S2016*F2016+T2016*G2016+AS2015*(1+$G$9/252)</f>
        <v>1765.8645027595965</v>
      </c>
      <c r="R2016" s="41">
        <f t="shared" si="512"/>
        <v>49069.287835955394</v>
      </c>
      <c r="S2016" s="36">
        <f>AU2015*H2015</f>
        <v>662.13994691955111</v>
      </c>
      <c r="T2016" s="37">
        <f>AV2015*I2015</f>
        <v>686.46995183726813</v>
      </c>
      <c r="U2016" s="57">
        <f t="shared" si="515"/>
        <v>0.70883872470220466</v>
      </c>
      <c r="V2016" s="58">
        <f t="shared" si="513"/>
        <v>0.2551741114191774</v>
      </c>
      <c r="W2016" s="59">
        <f t="shared" si="514"/>
        <v>3.5987163878617855E-2</v>
      </c>
      <c r="Y2016" s="7">
        <f t="shared" si="510"/>
        <v>0</v>
      </c>
      <c r="Z2016" s="40"/>
      <c r="AA2016" s="40"/>
      <c r="AB2016" s="40"/>
      <c r="AC2016" s="40"/>
      <c r="AD2016" s="40"/>
      <c r="AE2016" s="40"/>
      <c r="AF2016" s="40"/>
      <c r="AG2016" s="41"/>
      <c r="AH2016" s="40"/>
      <c r="AI2016" s="40"/>
      <c r="AJ2016" s="40"/>
      <c r="AK2016" s="40"/>
      <c r="AL2016" s="40"/>
      <c r="AM2016" s="41"/>
      <c r="AN2016" s="36">
        <f>Y2016*(IF(AND(AH2016&gt;0,AI2016&lt;0),AH2016,0)+IF(AND(AJ2016&lt;0,AK2016&gt;0),AJ2016,0)+IF(AND(AL2016&gt;0,AM2016&gt;0),AL2016,0))</f>
        <v>0</v>
      </c>
      <c r="AO2016" s="37">
        <f>Y2016*(IF(AND(AH2016&gt;0,AI2016&lt;0),AI2016,0)+IF(AND(AJ2016&lt;0,AK2016&gt;0),AK2016,0)+IF(AND(AL2016&gt;0,AM2016&gt;0),AM2016,0))</f>
        <v>0</v>
      </c>
      <c r="AQ2016" s="40">
        <f>AU2016*D2016</f>
        <v>34782.211411684024</v>
      </c>
      <c r="AR2016" s="40">
        <f>AV2016*E2016</f>
        <v>12521.211921511769</v>
      </c>
      <c r="AS2016" s="40">
        <f>IF(AND(Y2016&lt;&gt;0,AN2016&lt;&gt;0),0,Q2016)</f>
        <v>1765.8645027595965</v>
      </c>
      <c r="AT2016" s="41">
        <f t="shared" si="516"/>
        <v>49069.287835955394</v>
      </c>
      <c r="AU2016" s="42">
        <f>S2016+AN2016</f>
        <v>662.13994691955111</v>
      </c>
      <c r="AV2016" s="37">
        <f>T2016+AO2016</f>
        <v>686.46995183726813</v>
      </c>
      <c r="AW2016" s="58">
        <f t="shared" si="501"/>
        <v>0.70883872470220466</v>
      </c>
      <c r="AX2016" s="58">
        <f t="shared" si="502"/>
        <v>0.2551741114191774</v>
      </c>
      <c r="AY2016" s="59">
        <f t="shared" si="503"/>
        <v>3.5987163878617855E-2</v>
      </c>
      <c r="AZ2016" s="54">
        <f t="shared" si="511"/>
        <v>-1.1580685481685782E-2</v>
      </c>
    </row>
    <row r="2017" spans="3:52" x14ac:dyDescent="0.25">
      <c r="C2017" s="35">
        <v>37594</v>
      </c>
      <c r="D2017" s="36">
        <v>53.27</v>
      </c>
      <c r="E2017" s="37">
        <v>18.37</v>
      </c>
      <c r="F2017" s="38">
        <v>0</v>
      </c>
      <c r="G2017" s="7">
        <v>0</v>
      </c>
      <c r="H2017" s="38">
        <v>1</v>
      </c>
      <c r="I2017" s="7">
        <v>1</v>
      </c>
      <c r="J2017" s="36">
        <f t="shared" si="504"/>
        <v>53.243365000000004</v>
      </c>
      <c r="K2017" s="37">
        <f t="shared" si="505"/>
        <v>18.360815000000002</v>
      </c>
      <c r="L2017" s="36">
        <f t="shared" si="506"/>
        <v>53.296635000000002</v>
      </c>
      <c r="M2017" s="37">
        <f t="shared" si="507"/>
        <v>18.379185</v>
      </c>
      <c r="O2017" s="39">
        <f t="shared" si="508"/>
        <v>35272.19497240449</v>
      </c>
      <c r="P2017" s="40">
        <f t="shared" si="509"/>
        <v>12610.453015250616</v>
      </c>
      <c r="Q2017" s="40">
        <f>S2017*F2017+T2017*G2017+AS2016*(1+$G$9/252)</f>
        <v>1765.934576747801</v>
      </c>
      <c r="R2017" s="41">
        <f t="shared" si="512"/>
        <v>49648.582564402903</v>
      </c>
      <c r="S2017" s="36">
        <f>AU2016*H2016</f>
        <v>662.13994691955111</v>
      </c>
      <c r="T2017" s="37">
        <f>AV2016*I2016</f>
        <v>686.46995183726813</v>
      </c>
      <c r="U2017" s="57">
        <f t="shared" si="515"/>
        <v>0.71043709911859576</v>
      </c>
      <c r="V2017" s="58">
        <f t="shared" si="513"/>
        <v>0.25399422025578777</v>
      </c>
      <c r="W2017" s="59">
        <f t="shared" si="514"/>
        <v>3.5568680625616543E-2</v>
      </c>
      <c r="Y2017" s="7">
        <f t="shared" si="510"/>
        <v>0</v>
      </c>
      <c r="Z2017" s="40"/>
      <c r="AA2017" s="40"/>
      <c r="AB2017" s="40"/>
      <c r="AC2017" s="40"/>
      <c r="AD2017" s="40"/>
      <c r="AE2017" s="40"/>
      <c r="AF2017" s="40"/>
      <c r="AG2017" s="41"/>
      <c r="AH2017" s="40"/>
      <c r="AI2017" s="40"/>
      <c r="AJ2017" s="40"/>
      <c r="AK2017" s="40"/>
      <c r="AL2017" s="40"/>
      <c r="AM2017" s="41"/>
      <c r="AN2017" s="36">
        <f>Y2017*(IF(AND(AH2017&gt;0,AI2017&lt;0),AH2017,0)+IF(AND(AJ2017&lt;0,AK2017&gt;0),AJ2017,0)+IF(AND(AL2017&gt;0,AM2017&gt;0),AL2017,0))</f>
        <v>0</v>
      </c>
      <c r="AO2017" s="37">
        <f>Y2017*(IF(AND(AH2017&gt;0,AI2017&lt;0),AI2017,0)+IF(AND(AJ2017&lt;0,AK2017&gt;0),AK2017,0)+IF(AND(AL2017&gt;0,AM2017&gt;0),AM2017,0))</f>
        <v>0</v>
      </c>
      <c r="AQ2017" s="40">
        <f>AU2017*D2017</f>
        <v>35272.19497240449</v>
      </c>
      <c r="AR2017" s="40">
        <f>AV2017*E2017</f>
        <v>12610.453015250616</v>
      </c>
      <c r="AS2017" s="40">
        <f>IF(AND(Y2017&lt;&gt;0,AN2017&lt;&gt;0),0,Q2017)</f>
        <v>1765.934576747801</v>
      </c>
      <c r="AT2017" s="41">
        <f t="shared" si="516"/>
        <v>49648.582564402903</v>
      </c>
      <c r="AU2017" s="42">
        <f>S2017+AN2017</f>
        <v>662.13994691955111</v>
      </c>
      <c r="AV2017" s="37">
        <f>T2017+AO2017</f>
        <v>686.46995183726813</v>
      </c>
      <c r="AW2017" s="58">
        <f t="shared" si="501"/>
        <v>0.71043709911859576</v>
      </c>
      <c r="AX2017" s="58">
        <f t="shared" si="502"/>
        <v>0.25399422025578777</v>
      </c>
      <c r="AY2017" s="59">
        <f t="shared" si="503"/>
        <v>3.5568680625616543E-2</v>
      </c>
      <c r="AZ2017" s="54">
        <f t="shared" si="511"/>
        <v>1.1805647768603489E-2</v>
      </c>
    </row>
    <row r="2018" spans="3:52" x14ac:dyDescent="0.25">
      <c r="C2018" s="35">
        <v>37595</v>
      </c>
      <c r="D2018" s="36">
        <v>52.89</v>
      </c>
      <c r="E2018" s="37">
        <v>18.78</v>
      </c>
      <c r="F2018" s="38">
        <v>0</v>
      </c>
      <c r="G2018" s="7">
        <v>0</v>
      </c>
      <c r="H2018" s="38">
        <v>1</v>
      </c>
      <c r="I2018" s="7">
        <v>1</v>
      </c>
      <c r="J2018" s="36">
        <f t="shared" si="504"/>
        <v>52.863555000000005</v>
      </c>
      <c r="K2018" s="37">
        <f t="shared" si="505"/>
        <v>18.770610000000001</v>
      </c>
      <c r="L2018" s="36">
        <f t="shared" si="506"/>
        <v>52.916444999999996</v>
      </c>
      <c r="M2018" s="37">
        <f t="shared" si="507"/>
        <v>18.789390000000001</v>
      </c>
      <c r="O2018" s="39">
        <f t="shared" si="508"/>
        <v>35020.58179257506</v>
      </c>
      <c r="P2018" s="40">
        <f t="shared" si="509"/>
        <v>12891.905695503896</v>
      </c>
      <c r="Q2018" s="40">
        <f>S2018*F2018+T2018*G2018+AS2017*(1+$G$9/252)</f>
        <v>1766.0046535167194</v>
      </c>
      <c r="R2018" s="41">
        <f t="shared" si="512"/>
        <v>49678.492141595678</v>
      </c>
      <c r="S2018" s="36">
        <f>AU2017*H2017</f>
        <v>662.13994691955111</v>
      </c>
      <c r="T2018" s="37">
        <f>AV2017*I2017</f>
        <v>686.46995183726813</v>
      </c>
      <c r="U2018" s="57">
        <f t="shared" si="515"/>
        <v>0.70494454003873463</v>
      </c>
      <c r="V2018" s="58">
        <f t="shared" si="513"/>
        <v>0.25950678331296484</v>
      </c>
      <c r="W2018" s="59">
        <f t="shared" si="514"/>
        <v>3.5548676648300442E-2</v>
      </c>
      <c r="Y2018" s="7">
        <f t="shared" si="510"/>
        <v>0</v>
      </c>
      <c r="Z2018" s="40"/>
      <c r="AA2018" s="40"/>
      <c r="AB2018" s="40"/>
      <c r="AC2018" s="40"/>
      <c r="AD2018" s="40"/>
      <c r="AE2018" s="40"/>
      <c r="AF2018" s="40"/>
      <c r="AG2018" s="41"/>
      <c r="AH2018" s="40"/>
      <c r="AI2018" s="40"/>
      <c r="AJ2018" s="40"/>
      <c r="AK2018" s="40"/>
      <c r="AL2018" s="40"/>
      <c r="AM2018" s="41"/>
      <c r="AN2018" s="36">
        <f>Y2018*(IF(AND(AH2018&gt;0,AI2018&lt;0),AH2018,0)+IF(AND(AJ2018&lt;0,AK2018&gt;0),AJ2018,0)+IF(AND(AL2018&gt;0,AM2018&gt;0),AL2018,0))</f>
        <v>0</v>
      </c>
      <c r="AO2018" s="37">
        <f>Y2018*(IF(AND(AH2018&gt;0,AI2018&lt;0),AI2018,0)+IF(AND(AJ2018&lt;0,AK2018&gt;0),AK2018,0)+IF(AND(AL2018&gt;0,AM2018&gt;0),AM2018,0))</f>
        <v>0</v>
      </c>
      <c r="AQ2018" s="40">
        <f>AU2018*D2018</f>
        <v>35020.58179257506</v>
      </c>
      <c r="AR2018" s="40">
        <f>AV2018*E2018</f>
        <v>12891.905695503896</v>
      </c>
      <c r="AS2018" s="40">
        <f>IF(AND(Y2018&lt;&gt;0,AN2018&lt;&gt;0),0,Q2018)</f>
        <v>1766.0046535167194</v>
      </c>
      <c r="AT2018" s="41">
        <f t="shared" si="516"/>
        <v>49678.492141595678</v>
      </c>
      <c r="AU2018" s="42">
        <f>S2018+AN2018</f>
        <v>662.13994691955111</v>
      </c>
      <c r="AV2018" s="37">
        <f>T2018+AO2018</f>
        <v>686.46995183726813</v>
      </c>
      <c r="AW2018" s="58">
        <f t="shared" si="501"/>
        <v>0.70494454003873463</v>
      </c>
      <c r="AX2018" s="58">
        <f t="shared" si="502"/>
        <v>0.25950678331296484</v>
      </c>
      <c r="AY2018" s="59">
        <f t="shared" si="503"/>
        <v>3.5548676648300442E-2</v>
      </c>
      <c r="AZ2018" s="54">
        <f t="shared" si="511"/>
        <v>6.0242560105261411E-4</v>
      </c>
    </row>
    <row r="2019" spans="3:52" x14ac:dyDescent="0.25">
      <c r="C2019" s="35">
        <v>37596</v>
      </c>
      <c r="D2019" s="36">
        <v>53.64</v>
      </c>
      <c r="E2019" s="37">
        <v>17.97</v>
      </c>
      <c r="F2019" s="38">
        <v>0</v>
      </c>
      <c r="G2019" s="7">
        <v>0</v>
      </c>
      <c r="H2019" s="38">
        <v>1</v>
      </c>
      <c r="I2019" s="7">
        <v>1</v>
      </c>
      <c r="J2019" s="36">
        <f t="shared" si="504"/>
        <v>53.613180000000007</v>
      </c>
      <c r="K2019" s="37">
        <f t="shared" si="505"/>
        <v>17.961015</v>
      </c>
      <c r="L2019" s="36">
        <f t="shared" si="506"/>
        <v>53.666819999999994</v>
      </c>
      <c r="M2019" s="37">
        <f t="shared" si="507"/>
        <v>17.978984999999998</v>
      </c>
      <c r="O2019" s="39">
        <f t="shared" si="508"/>
        <v>35517.186752764719</v>
      </c>
      <c r="P2019" s="40">
        <f t="shared" si="509"/>
        <v>12335.865034515708</v>
      </c>
      <c r="Q2019" s="40">
        <f>S2019*F2019+T2019*G2019+AS2018*(1+$G$9/252)</f>
        <v>1766.0747330664619</v>
      </c>
      <c r="R2019" s="41">
        <f t="shared" si="512"/>
        <v>49619.126520346887</v>
      </c>
      <c r="S2019" s="36">
        <f>AU2018*H2018</f>
        <v>662.13994691955111</v>
      </c>
      <c r="T2019" s="37">
        <f>AV2018*I2018</f>
        <v>686.46995183726813</v>
      </c>
      <c r="U2019" s="57">
        <f t="shared" si="515"/>
        <v>0.71579629154093416</v>
      </c>
      <c r="V2019" s="58">
        <f t="shared" si="513"/>
        <v>0.24861108809437116</v>
      </c>
      <c r="W2019" s="59">
        <f t="shared" si="514"/>
        <v>3.559262036469471E-2</v>
      </c>
      <c r="Y2019" s="7">
        <f t="shared" si="510"/>
        <v>0</v>
      </c>
      <c r="Z2019" s="40"/>
      <c r="AA2019" s="40"/>
      <c r="AB2019" s="40"/>
      <c r="AC2019" s="40"/>
      <c r="AD2019" s="40"/>
      <c r="AE2019" s="40"/>
      <c r="AF2019" s="40"/>
      <c r="AG2019" s="41"/>
      <c r="AH2019" s="40"/>
      <c r="AI2019" s="40"/>
      <c r="AJ2019" s="40"/>
      <c r="AK2019" s="40"/>
      <c r="AL2019" s="40"/>
      <c r="AM2019" s="41"/>
      <c r="AN2019" s="36">
        <f>Y2019*(IF(AND(AH2019&gt;0,AI2019&lt;0),AH2019,0)+IF(AND(AJ2019&lt;0,AK2019&gt;0),AJ2019,0)+IF(AND(AL2019&gt;0,AM2019&gt;0),AL2019,0))</f>
        <v>0</v>
      </c>
      <c r="AO2019" s="37">
        <f>Y2019*(IF(AND(AH2019&gt;0,AI2019&lt;0),AI2019,0)+IF(AND(AJ2019&lt;0,AK2019&gt;0),AK2019,0)+IF(AND(AL2019&gt;0,AM2019&gt;0),AM2019,0))</f>
        <v>0</v>
      </c>
      <c r="AQ2019" s="40">
        <f>AU2019*D2019</f>
        <v>35517.186752764719</v>
      </c>
      <c r="AR2019" s="40">
        <f>AV2019*E2019</f>
        <v>12335.865034515708</v>
      </c>
      <c r="AS2019" s="40">
        <f>IF(AND(Y2019&lt;&gt;0,AN2019&lt;&gt;0),0,Q2019)</f>
        <v>1766.0747330664619</v>
      </c>
      <c r="AT2019" s="41">
        <f t="shared" si="516"/>
        <v>49619.126520346887</v>
      </c>
      <c r="AU2019" s="42">
        <f>S2019+AN2019</f>
        <v>662.13994691955111</v>
      </c>
      <c r="AV2019" s="37">
        <f>T2019+AO2019</f>
        <v>686.46995183726813</v>
      </c>
      <c r="AW2019" s="58">
        <f t="shared" si="501"/>
        <v>0.71579629154093416</v>
      </c>
      <c r="AX2019" s="58">
        <f t="shared" si="502"/>
        <v>0.24861108809437116</v>
      </c>
      <c r="AY2019" s="59">
        <f t="shared" si="503"/>
        <v>3.559262036469471E-2</v>
      </c>
      <c r="AZ2019" s="54">
        <f t="shared" si="511"/>
        <v>-1.1949964398997315E-3</v>
      </c>
    </row>
    <row r="2020" spans="3:52" x14ac:dyDescent="0.25">
      <c r="C2020" s="35">
        <v>37599</v>
      </c>
      <c r="D2020" s="36">
        <v>52.75</v>
      </c>
      <c r="E2020" s="37">
        <v>17.399999999999999</v>
      </c>
      <c r="F2020" s="38">
        <v>0</v>
      </c>
      <c r="G2020" s="7">
        <v>0</v>
      </c>
      <c r="H2020" s="38">
        <v>1</v>
      </c>
      <c r="I2020" s="7">
        <v>1</v>
      </c>
      <c r="J2020" s="36">
        <f t="shared" si="504"/>
        <v>52.723625000000006</v>
      </c>
      <c r="K2020" s="37">
        <f t="shared" si="505"/>
        <v>17.391300000000001</v>
      </c>
      <c r="L2020" s="36">
        <f t="shared" si="506"/>
        <v>52.776374999999994</v>
      </c>
      <c r="M2020" s="37">
        <f t="shared" si="507"/>
        <v>17.408699999999996</v>
      </c>
      <c r="O2020" s="39">
        <f t="shared" si="508"/>
        <v>34927.882200006323</v>
      </c>
      <c r="P2020" s="40">
        <f t="shared" si="509"/>
        <v>11944.577161968464</v>
      </c>
      <c r="Q2020" s="40">
        <f>S2020*F2020+T2020*G2020+AS2019*(1+$G$9/252)</f>
        <v>1766.1448153971389</v>
      </c>
      <c r="R2020" s="41">
        <f t="shared" si="512"/>
        <v>48638.604177371926</v>
      </c>
      <c r="S2020" s="36">
        <f>AU2019*H2019</f>
        <v>662.13994691955111</v>
      </c>
      <c r="T2020" s="37">
        <f>AV2019*I2019</f>
        <v>686.46995183726813</v>
      </c>
      <c r="U2020" s="57">
        <f t="shared" si="515"/>
        <v>0.71811029100740054</v>
      </c>
      <c r="V2020" s="58">
        <f t="shared" si="513"/>
        <v>0.24557812387892133</v>
      </c>
      <c r="W2020" s="59">
        <f t="shared" si="514"/>
        <v>3.6311585113678081E-2</v>
      </c>
      <c r="Y2020" s="7">
        <f t="shared" si="510"/>
        <v>0</v>
      </c>
      <c r="Z2020" s="40"/>
      <c r="AA2020" s="40"/>
      <c r="AB2020" s="40"/>
      <c r="AC2020" s="40"/>
      <c r="AD2020" s="40"/>
      <c r="AE2020" s="40"/>
      <c r="AF2020" s="40"/>
      <c r="AG2020" s="41"/>
      <c r="AH2020" s="40"/>
      <c r="AI2020" s="40"/>
      <c r="AJ2020" s="40"/>
      <c r="AK2020" s="40"/>
      <c r="AL2020" s="40"/>
      <c r="AM2020" s="41"/>
      <c r="AN2020" s="36">
        <f>Y2020*(IF(AND(AH2020&gt;0,AI2020&lt;0),AH2020,0)+IF(AND(AJ2020&lt;0,AK2020&gt;0),AJ2020,0)+IF(AND(AL2020&gt;0,AM2020&gt;0),AL2020,0))</f>
        <v>0</v>
      </c>
      <c r="AO2020" s="37">
        <f>Y2020*(IF(AND(AH2020&gt;0,AI2020&lt;0),AI2020,0)+IF(AND(AJ2020&lt;0,AK2020&gt;0),AK2020,0)+IF(AND(AL2020&gt;0,AM2020&gt;0),AM2020,0))</f>
        <v>0</v>
      </c>
      <c r="AQ2020" s="40">
        <f>AU2020*D2020</f>
        <v>34927.882200006323</v>
      </c>
      <c r="AR2020" s="40">
        <f>AV2020*E2020</f>
        <v>11944.577161968464</v>
      </c>
      <c r="AS2020" s="40">
        <f>IF(AND(Y2020&lt;&gt;0,AN2020&lt;&gt;0),0,Q2020)</f>
        <v>1766.1448153971389</v>
      </c>
      <c r="AT2020" s="41">
        <f t="shared" si="516"/>
        <v>48638.604177371926</v>
      </c>
      <c r="AU2020" s="42">
        <f>S2020+AN2020</f>
        <v>662.13994691955111</v>
      </c>
      <c r="AV2020" s="37">
        <f>T2020+AO2020</f>
        <v>686.46995183726813</v>
      </c>
      <c r="AW2020" s="58">
        <f t="shared" si="501"/>
        <v>0.71811029100740054</v>
      </c>
      <c r="AX2020" s="58">
        <f t="shared" si="502"/>
        <v>0.24557812387892133</v>
      </c>
      <c r="AY2020" s="59">
        <f t="shared" si="503"/>
        <v>3.6311585113678081E-2</v>
      </c>
      <c r="AZ2020" s="54">
        <f t="shared" si="511"/>
        <v>-1.976097548941913E-2</v>
      </c>
    </row>
    <row r="2021" spans="3:52" x14ac:dyDescent="0.25">
      <c r="C2021" s="35">
        <v>37600</v>
      </c>
      <c r="D2021" s="36">
        <v>53.38</v>
      </c>
      <c r="E2021" s="37">
        <v>17.350000000000001</v>
      </c>
      <c r="F2021" s="38">
        <v>0.05</v>
      </c>
      <c r="G2021" s="7">
        <v>0</v>
      </c>
      <c r="H2021" s="38">
        <v>1</v>
      </c>
      <c r="I2021" s="7">
        <v>1</v>
      </c>
      <c r="J2021" s="36">
        <f t="shared" si="504"/>
        <v>53.353310000000008</v>
      </c>
      <c r="K2021" s="37">
        <f t="shared" si="505"/>
        <v>17.341325000000001</v>
      </c>
      <c r="L2021" s="36">
        <f t="shared" si="506"/>
        <v>53.406689999999998</v>
      </c>
      <c r="M2021" s="37">
        <f t="shared" si="507"/>
        <v>17.358675000000002</v>
      </c>
      <c r="O2021" s="39">
        <f t="shared" si="508"/>
        <v>35345.030366565639</v>
      </c>
      <c r="P2021" s="40">
        <f t="shared" si="509"/>
        <v>11910.253664376603</v>
      </c>
      <c r="Q2021" s="40">
        <f>S2021*F2021+T2021*G2021+AS2020*(1+$G$9/252)</f>
        <v>1799.3218978548384</v>
      </c>
      <c r="R2021" s="41">
        <f t="shared" si="512"/>
        <v>49054.605928797086</v>
      </c>
      <c r="S2021" s="36">
        <f>AU2020*H2020</f>
        <v>662.13994691955111</v>
      </c>
      <c r="T2021" s="37">
        <f>AV2020*I2020</f>
        <v>686.46995183726813</v>
      </c>
      <c r="U2021" s="57">
        <f t="shared" si="515"/>
        <v>0.7205241933421922</v>
      </c>
      <c r="V2021" s="58">
        <f t="shared" si="513"/>
        <v>0.24279582801387445</v>
      </c>
      <c r="W2021" s="59">
        <f t="shared" si="514"/>
        <v>3.6679978643933249E-2</v>
      </c>
      <c r="Y2021" s="7">
        <f t="shared" si="510"/>
        <v>0</v>
      </c>
      <c r="Z2021" s="40"/>
      <c r="AA2021" s="40"/>
      <c r="AB2021" s="40"/>
      <c r="AC2021" s="40"/>
      <c r="AD2021" s="40"/>
      <c r="AE2021" s="40"/>
      <c r="AF2021" s="40"/>
      <c r="AG2021" s="41"/>
      <c r="AH2021" s="40"/>
      <c r="AI2021" s="40"/>
      <c r="AJ2021" s="40"/>
      <c r="AK2021" s="40"/>
      <c r="AL2021" s="40"/>
      <c r="AM2021" s="41"/>
      <c r="AN2021" s="36">
        <f>Y2021*(IF(AND(AH2021&gt;0,AI2021&lt;0),AH2021,0)+IF(AND(AJ2021&lt;0,AK2021&gt;0),AJ2021,0)+IF(AND(AL2021&gt;0,AM2021&gt;0),AL2021,0))</f>
        <v>0</v>
      </c>
      <c r="AO2021" s="37">
        <f>Y2021*(IF(AND(AH2021&gt;0,AI2021&lt;0),AI2021,0)+IF(AND(AJ2021&lt;0,AK2021&gt;0),AK2021,0)+IF(AND(AL2021&gt;0,AM2021&gt;0),AM2021,0))</f>
        <v>0</v>
      </c>
      <c r="AQ2021" s="40">
        <f>AU2021*D2021</f>
        <v>35345.030366565639</v>
      </c>
      <c r="AR2021" s="40">
        <f>AV2021*E2021</f>
        <v>11910.253664376603</v>
      </c>
      <c r="AS2021" s="40">
        <f>IF(AND(Y2021&lt;&gt;0,AN2021&lt;&gt;0),0,Q2021)</f>
        <v>1799.3218978548384</v>
      </c>
      <c r="AT2021" s="41">
        <f t="shared" si="516"/>
        <v>49054.605928797086</v>
      </c>
      <c r="AU2021" s="42">
        <f>S2021+AN2021</f>
        <v>662.13994691955111</v>
      </c>
      <c r="AV2021" s="37">
        <f>T2021+AO2021</f>
        <v>686.46995183726813</v>
      </c>
      <c r="AW2021" s="58">
        <f t="shared" si="501"/>
        <v>0.7205241933421922</v>
      </c>
      <c r="AX2021" s="58">
        <f t="shared" si="502"/>
        <v>0.24279582801387445</v>
      </c>
      <c r="AY2021" s="59">
        <f t="shared" si="503"/>
        <v>3.6679978643933249E-2</v>
      </c>
      <c r="AZ2021" s="54">
        <f t="shared" si="511"/>
        <v>8.5529130299075717E-3</v>
      </c>
    </row>
    <row r="2022" spans="3:52" x14ac:dyDescent="0.25">
      <c r="C2022" s="35">
        <v>37601</v>
      </c>
      <c r="D2022" s="36">
        <v>51.96</v>
      </c>
      <c r="E2022" s="37">
        <v>17.2</v>
      </c>
      <c r="F2022" s="38">
        <v>0</v>
      </c>
      <c r="G2022" s="7">
        <v>0</v>
      </c>
      <c r="H2022" s="38">
        <v>1</v>
      </c>
      <c r="I2022" s="7">
        <v>1</v>
      </c>
      <c r="J2022" s="36">
        <f t="shared" si="504"/>
        <v>51.934020000000004</v>
      </c>
      <c r="K2022" s="37">
        <f t="shared" si="505"/>
        <v>17.191400000000002</v>
      </c>
      <c r="L2022" s="36">
        <f t="shared" si="506"/>
        <v>51.985979999999998</v>
      </c>
      <c r="M2022" s="37">
        <f t="shared" si="507"/>
        <v>17.208599999999997</v>
      </c>
      <c r="O2022" s="39">
        <f t="shared" si="508"/>
        <v>34404.791641939875</v>
      </c>
      <c r="P2022" s="40">
        <f t="shared" si="509"/>
        <v>11807.283171601011</v>
      </c>
      <c r="Q2022" s="40">
        <f>S2022*F2022+T2022*G2022+AS2021*(1+$G$9/252)</f>
        <v>1799.3932995174516</v>
      </c>
      <c r="R2022" s="41">
        <f t="shared" si="512"/>
        <v>48011.468113058341</v>
      </c>
      <c r="S2022" s="36">
        <f>AU2021*H2021</f>
        <v>662.13994691955111</v>
      </c>
      <c r="T2022" s="37">
        <f>AV2021*I2021</f>
        <v>686.46995183726813</v>
      </c>
      <c r="U2022" s="57">
        <f t="shared" si="515"/>
        <v>0.71659528429588537</v>
      </c>
      <c r="V2022" s="58">
        <f t="shared" si="513"/>
        <v>0.24592630960163497</v>
      </c>
      <c r="W2022" s="59">
        <f t="shared" si="514"/>
        <v>3.7478406102479621E-2</v>
      </c>
      <c r="Y2022" s="7">
        <f t="shared" si="510"/>
        <v>0</v>
      </c>
      <c r="Z2022" s="40"/>
      <c r="AA2022" s="40"/>
      <c r="AB2022" s="40"/>
      <c r="AC2022" s="40"/>
      <c r="AD2022" s="40"/>
      <c r="AE2022" s="40"/>
      <c r="AF2022" s="40"/>
      <c r="AG2022" s="41"/>
      <c r="AH2022" s="40"/>
      <c r="AI2022" s="40"/>
      <c r="AJ2022" s="40"/>
      <c r="AK2022" s="40"/>
      <c r="AL2022" s="40"/>
      <c r="AM2022" s="41"/>
      <c r="AN2022" s="36">
        <f>Y2022*(IF(AND(AH2022&gt;0,AI2022&lt;0),AH2022,0)+IF(AND(AJ2022&lt;0,AK2022&gt;0),AJ2022,0)+IF(AND(AL2022&gt;0,AM2022&gt;0),AL2022,0))</f>
        <v>0</v>
      </c>
      <c r="AO2022" s="37">
        <f>Y2022*(IF(AND(AH2022&gt;0,AI2022&lt;0),AI2022,0)+IF(AND(AJ2022&lt;0,AK2022&gt;0),AK2022,0)+IF(AND(AL2022&gt;0,AM2022&gt;0),AM2022,0))</f>
        <v>0</v>
      </c>
      <c r="AQ2022" s="40">
        <f>AU2022*D2022</f>
        <v>34404.791641939875</v>
      </c>
      <c r="AR2022" s="40">
        <f>AV2022*E2022</f>
        <v>11807.283171601011</v>
      </c>
      <c r="AS2022" s="40">
        <f>IF(AND(Y2022&lt;&gt;0,AN2022&lt;&gt;0),0,Q2022)</f>
        <v>1799.3932995174516</v>
      </c>
      <c r="AT2022" s="41">
        <f t="shared" si="516"/>
        <v>48011.468113058341</v>
      </c>
      <c r="AU2022" s="42">
        <f>S2022+AN2022</f>
        <v>662.13994691955111</v>
      </c>
      <c r="AV2022" s="37">
        <f>T2022+AO2022</f>
        <v>686.46995183726813</v>
      </c>
      <c r="AW2022" s="58">
        <f t="shared" si="501"/>
        <v>0.71659528429588537</v>
      </c>
      <c r="AX2022" s="58">
        <f t="shared" si="502"/>
        <v>0.24592630960163497</v>
      </c>
      <c r="AY2022" s="59">
        <f t="shared" si="503"/>
        <v>3.7478406102479621E-2</v>
      </c>
      <c r="AZ2022" s="54">
        <f t="shared" si="511"/>
        <v>-2.1264829183478939E-2</v>
      </c>
    </row>
    <row r="2023" spans="3:52" x14ac:dyDescent="0.25">
      <c r="C2023" s="35">
        <v>37602</v>
      </c>
      <c r="D2023" s="36">
        <v>52.04</v>
      </c>
      <c r="E2023" s="37">
        <v>17.399999999999999</v>
      </c>
      <c r="F2023" s="38">
        <v>0</v>
      </c>
      <c r="G2023" s="7">
        <v>0</v>
      </c>
      <c r="H2023" s="38">
        <v>1</v>
      </c>
      <c r="I2023" s="7">
        <v>1</v>
      </c>
      <c r="J2023" s="36">
        <f t="shared" si="504"/>
        <v>52.013980000000004</v>
      </c>
      <c r="K2023" s="37">
        <f t="shared" si="505"/>
        <v>17.391300000000001</v>
      </c>
      <c r="L2023" s="36">
        <f t="shared" si="506"/>
        <v>52.066019999999995</v>
      </c>
      <c r="M2023" s="37">
        <f t="shared" si="507"/>
        <v>17.408699999999996</v>
      </c>
      <c r="O2023" s="39">
        <f t="shared" si="508"/>
        <v>34457.762837693437</v>
      </c>
      <c r="P2023" s="40">
        <f t="shared" si="509"/>
        <v>11944.577161968464</v>
      </c>
      <c r="Q2023" s="40">
        <f>S2023*F2023+T2023*G2023+AS2022*(1+$G$9/252)</f>
        <v>1799.4647040134641</v>
      </c>
      <c r="R2023" s="41">
        <f t="shared" si="512"/>
        <v>48201.804703675363</v>
      </c>
      <c r="S2023" s="36">
        <f>AU2022*H2022</f>
        <v>662.13994691955111</v>
      </c>
      <c r="T2023" s="37">
        <f>AV2022*I2022</f>
        <v>686.46995183726813</v>
      </c>
      <c r="U2023" s="57">
        <f t="shared" si="515"/>
        <v>0.71486457923153346</v>
      </c>
      <c r="V2023" s="58">
        <f t="shared" si="513"/>
        <v>0.24780352593432453</v>
      </c>
      <c r="W2023" s="59">
        <f t="shared" si="514"/>
        <v>3.7331894834142086E-2</v>
      </c>
      <c r="Y2023" s="7">
        <f t="shared" si="510"/>
        <v>0</v>
      </c>
      <c r="Z2023" s="40"/>
      <c r="AA2023" s="40"/>
      <c r="AB2023" s="40"/>
      <c r="AC2023" s="40"/>
      <c r="AD2023" s="40"/>
      <c r="AE2023" s="40"/>
      <c r="AF2023" s="40"/>
      <c r="AG2023" s="41"/>
      <c r="AH2023" s="40"/>
      <c r="AI2023" s="40"/>
      <c r="AJ2023" s="40"/>
      <c r="AK2023" s="40"/>
      <c r="AL2023" s="40"/>
      <c r="AM2023" s="41"/>
      <c r="AN2023" s="36">
        <f>Y2023*(IF(AND(AH2023&gt;0,AI2023&lt;0),AH2023,0)+IF(AND(AJ2023&lt;0,AK2023&gt;0),AJ2023,0)+IF(AND(AL2023&gt;0,AM2023&gt;0),AL2023,0))</f>
        <v>0</v>
      </c>
      <c r="AO2023" s="37">
        <f>Y2023*(IF(AND(AH2023&gt;0,AI2023&lt;0),AI2023,0)+IF(AND(AJ2023&lt;0,AK2023&gt;0),AK2023,0)+IF(AND(AL2023&gt;0,AM2023&gt;0),AM2023,0))</f>
        <v>0</v>
      </c>
      <c r="AQ2023" s="40">
        <f>AU2023*D2023</f>
        <v>34457.762837693437</v>
      </c>
      <c r="AR2023" s="40">
        <f>AV2023*E2023</f>
        <v>11944.577161968464</v>
      </c>
      <c r="AS2023" s="40">
        <f>IF(AND(Y2023&lt;&gt;0,AN2023&lt;&gt;0),0,Q2023)</f>
        <v>1799.4647040134641</v>
      </c>
      <c r="AT2023" s="41">
        <f t="shared" si="516"/>
        <v>48201.804703675363</v>
      </c>
      <c r="AU2023" s="42">
        <f>S2023+AN2023</f>
        <v>662.13994691955111</v>
      </c>
      <c r="AV2023" s="37">
        <f>T2023+AO2023</f>
        <v>686.46995183726813</v>
      </c>
      <c r="AW2023" s="58">
        <f t="shared" si="501"/>
        <v>0.71486457923153346</v>
      </c>
      <c r="AX2023" s="58">
        <f t="shared" si="502"/>
        <v>0.24780352593432453</v>
      </c>
      <c r="AY2023" s="59">
        <f t="shared" si="503"/>
        <v>3.7331894834142086E-2</v>
      </c>
      <c r="AZ2023" s="54">
        <f t="shared" si="511"/>
        <v>3.9643984676496213E-3</v>
      </c>
    </row>
    <row r="2024" spans="3:52" x14ac:dyDescent="0.25">
      <c r="C2024" s="35">
        <v>37603</v>
      </c>
      <c r="D2024" s="36">
        <v>52.1</v>
      </c>
      <c r="E2024" s="37">
        <v>17.34</v>
      </c>
      <c r="F2024" s="38">
        <v>0</v>
      </c>
      <c r="G2024" s="7">
        <v>0</v>
      </c>
      <c r="H2024" s="38">
        <v>1</v>
      </c>
      <c r="I2024" s="7">
        <v>1</v>
      </c>
      <c r="J2024" s="36">
        <f t="shared" si="504"/>
        <v>52.073950000000004</v>
      </c>
      <c r="K2024" s="37">
        <f t="shared" si="505"/>
        <v>17.331330000000001</v>
      </c>
      <c r="L2024" s="36">
        <f t="shared" si="506"/>
        <v>52.126049999999999</v>
      </c>
      <c r="M2024" s="37">
        <f t="shared" si="507"/>
        <v>17.348669999999998</v>
      </c>
      <c r="O2024" s="39">
        <f t="shared" si="508"/>
        <v>34497.491234508612</v>
      </c>
      <c r="P2024" s="40">
        <f t="shared" si="509"/>
        <v>11903.38896485823</v>
      </c>
      <c r="Q2024" s="40">
        <f>S2024*F2024+T2024*G2024+AS2023*(1+$G$9/252)</f>
        <v>1799.5361113429883</v>
      </c>
      <c r="R2024" s="41">
        <f t="shared" si="512"/>
        <v>48200.416310709836</v>
      </c>
      <c r="S2024" s="36">
        <f>AU2023*H2023</f>
        <v>662.13994691955111</v>
      </c>
      <c r="T2024" s="37">
        <f>AV2023*I2023</f>
        <v>686.46995183726813</v>
      </c>
      <c r="U2024" s="57">
        <f t="shared" si="515"/>
        <v>0.71570940408752204</v>
      </c>
      <c r="V2024" s="58">
        <f t="shared" si="513"/>
        <v>0.24695614428154578</v>
      </c>
      <c r="W2024" s="59">
        <f t="shared" si="514"/>
        <v>3.7334451630932124E-2</v>
      </c>
      <c r="Y2024" s="7">
        <f t="shared" si="510"/>
        <v>0</v>
      </c>
      <c r="Z2024" s="40"/>
      <c r="AA2024" s="40"/>
      <c r="AB2024" s="40"/>
      <c r="AC2024" s="40"/>
      <c r="AD2024" s="40"/>
      <c r="AE2024" s="40"/>
      <c r="AF2024" s="40"/>
      <c r="AG2024" s="41"/>
      <c r="AH2024" s="40"/>
      <c r="AI2024" s="40"/>
      <c r="AJ2024" s="40"/>
      <c r="AK2024" s="40"/>
      <c r="AL2024" s="40"/>
      <c r="AM2024" s="41"/>
      <c r="AN2024" s="36">
        <f>Y2024*(IF(AND(AH2024&gt;0,AI2024&lt;0),AH2024,0)+IF(AND(AJ2024&lt;0,AK2024&gt;0),AJ2024,0)+IF(AND(AL2024&gt;0,AM2024&gt;0),AL2024,0))</f>
        <v>0</v>
      </c>
      <c r="AO2024" s="37">
        <f>Y2024*(IF(AND(AH2024&gt;0,AI2024&lt;0),AI2024,0)+IF(AND(AJ2024&lt;0,AK2024&gt;0),AK2024,0)+IF(AND(AL2024&gt;0,AM2024&gt;0),AM2024,0))</f>
        <v>0</v>
      </c>
      <c r="AQ2024" s="40">
        <f>AU2024*D2024</f>
        <v>34497.491234508612</v>
      </c>
      <c r="AR2024" s="40">
        <f>AV2024*E2024</f>
        <v>11903.38896485823</v>
      </c>
      <c r="AS2024" s="40">
        <f>IF(AND(Y2024&lt;&gt;0,AN2024&lt;&gt;0),0,Q2024)</f>
        <v>1799.5361113429883</v>
      </c>
      <c r="AT2024" s="41">
        <f t="shared" si="516"/>
        <v>48200.416310709836</v>
      </c>
      <c r="AU2024" s="42">
        <f>S2024+AN2024</f>
        <v>662.13994691955111</v>
      </c>
      <c r="AV2024" s="37">
        <f>T2024+AO2024</f>
        <v>686.46995183726813</v>
      </c>
      <c r="AW2024" s="58">
        <f t="shared" si="501"/>
        <v>0.71570940408752204</v>
      </c>
      <c r="AX2024" s="58">
        <f t="shared" si="502"/>
        <v>0.24695614428154578</v>
      </c>
      <c r="AY2024" s="59">
        <f t="shared" si="503"/>
        <v>3.7334451630932124E-2</v>
      </c>
      <c r="AZ2024" s="54">
        <f t="shared" si="511"/>
        <v>-2.880375483993447E-5</v>
      </c>
    </row>
    <row r="2025" spans="3:52" x14ac:dyDescent="0.25">
      <c r="C2025" s="35">
        <v>37606</v>
      </c>
      <c r="D2025" s="36">
        <v>53.48</v>
      </c>
      <c r="E2025" s="37">
        <v>17.38</v>
      </c>
      <c r="F2025" s="38">
        <v>0</v>
      </c>
      <c r="G2025" s="7">
        <v>0</v>
      </c>
      <c r="H2025" s="38">
        <v>1</v>
      </c>
      <c r="I2025" s="7">
        <v>1</v>
      </c>
      <c r="J2025" s="36">
        <f t="shared" si="504"/>
        <v>53.45326</v>
      </c>
      <c r="K2025" s="37">
        <f t="shared" si="505"/>
        <v>17.371310000000001</v>
      </c>
      <c r="L2025" s="36">
        <f t="shared" si="506"/>
        <v>53.506739999999994</v>
      </c>
      <c r="M2025" s="37">
        <f t="shared" si="507"/>
        <v>17.388689999999997</v>
      </c>
      <c r="O2025" s="39">
        <f t="shared" si="508"/>
        <v>35411.244361257588</v>
      </c>
      <c r="P2025" s="40">
        <f t="shared" si="509"/>
        <v>11930.847762931719</v>
      </c>
      <c r="Q2025" s="40">
        <f>S2025*F2025+T2025*G2025+AS2024*(1+$G$9/252)</f>
        <v>1799.6075215061367</v>
      </c>
      <c r="R2025" s="41">
        <f t="shared" si="512"/>
        <v>49141.699645695444</v>
      </c>
      <c r="S2025" s="36">
        <f>AU2024*H2024</f>
        <v>662.13994691955111</v>
      </c>
      <c r="T2025" s="37">
        <f>AV2024*I2024</f>
        <v>686.46995183726813</v>
      </c>
      <c r="U2025" s="57">
        <f t="shared" si="515"/>
        <v>0.72059461957090509</v>
      </c>
      <c r="V2025" s="58">
        <f t="shared" si="513"/>
        <v>0.24278459737761224</v>
      </c>
      <c r="W2025" s="59">
        <f t="shared" si="514"/>
        <v>3.662078305148269E-2</v>
      </c>
      <c r="Y2025" s="7">
        <f t="shared" si="510"/>
        <v>0</v>
      </c>
      <c r="Z2025" s="40"/>
      <c r="AA2025" s="40"/>
      <c r="AB2025" s="40"/>
      <c r="AC2025" s="40"/>
      <c r="AD2025" s="40"/>
      <c r="AE2025" s="40"/>
      <c r="AF2025" s="40"/>
      <c r="AG2025" s="41"/>
      <c r="AH2025" s="40"/>
      <c r="AI2025" s="40"/>
      <c r="AJ2025" s="40"/>
      <c r="AK2025" s="40"/>
      <c r="AL2025" s="40"/>
      <c r="AM2025" s="41"/>
      <c r="AN2025" s="36">
        <f>Y2025*(IF(AND(AH2025&gt;0,AI2025&lt;0),AH2025,0)+IF(AND(AJ2025&lt;0,AK2025&gt;0),AJ2025,0)+IF(AND(AL2025&gt;0,AM2025&gt;0),AL2025,0))</f>
        <v>0</v>
      </c>
      <c r="AO2025" s="37">
        <f>Y2025*(IF(AND(AH2025&gt;0,AI2025&lt;0),AI2025,0)+IF(AND(AJ2025&lt;0,AK2025&gt;0),AK2025,0)+IF(AND(AL2025&gt;0,AM2025&gt;0),AM2025,0))</f>
        <v>0</v>
      </c>
      <c r="AQ2025" s="40">
        <f>AU2025*D2025</f>
        <v>35411.244361257588</v>
      </c>
      <c r="AR2025" s="40">
        <f>AV2025*E2025</f>
        <v>11930.847762931719</v>
      </c>
      <c r="AS2025" s="40">
        <f>IF(AND(Y2025&lt;&gt;0,AN2025&lt;&gt;0),0,Q2025)</f>
        <v>1799.6075215061367</v>
      </c>
      <c r="AT2025" s="41">
        <f t="shared" si="516"/>
        <v>49141.699645695444</v>
      </c>
      <c r="AU2025" s="42">
        <f>S2025+AN2025</f>
        <v>662.13994691955111</v>
      </c>
      <c r="AV2025" s="37">
        <f>T2025+AO2025</f>
        <v>686.46995183726813</v>
      </c>
      <c r="AW2025" s="58">
        <f t="shared" si="501"/>
        <v>0.72059461957090509</v>
      </c>
      <c r="AX2025" s="58">
        <f t="shared" si="502"/>
        <v>0.24278459737761224</v>
      </c>
      <c r="AY2025" s="59">
        <f t="shared" si="503"/>
        <v>3.662078305148269E-2</v>
      </c>
      <c r="AZ2025" s="54">
        <f t="shared" si="511"/>
        <v>1.9528531225081247E-2</v>
      </c>
    </row>
    <row r="2026" spans="3:52" x14ac:dyDescent="0.25">
      <c r="C2026" s="35">
        <v>37607</v>
      </c>
      <c r="D2026" s="36">
        <v>53.6</v>
      </c>
      <c r="E2026" s="37">
        <v>15.99</v>
      </c>
      <c r="F2026" s="38">
        <v>0</v>
      </c>
      <c r="G2026" s="7">
        <v>0</v>
      </c>
      <c r="H2026" s="38">
        <v>1</v>
      </c>
      <c r="I2026" s="7">
        <v>1</v>
      </c>
      <c r="J2026" s="36">
        <f t="shared" si="504"/>
        <v>53.573200000000007</v>
      </c>
      <c r="K2026" s="37">
        <f t="shared" si="505"/>
        <v>15.982005000000001</v>
      </c>
      <c r="L2026" s="36">
        <f t="shared" si="506"/>
        <v>53.626799999999996</v>
      </c>
      <c r="M2026" s="37">
        <f t="shared" si="507"/>
        <v>15.997995</v>
      </c>
      <c r="O2026" s="39">
        <f t="shared" si="508"/>
        <v>35490.701154887938</v>
      </c>
      <c r="P2026" s="40">
        <f t="shared" si="509"/>
        <v>10976.654529877918</v>
      </c>
      <c r="Q2026" s="40">
        <f>S2026*F2026+T2026*G2026+AS2025*(1+$G$9/252)</f>
        <v>1799.6789345030218</v>
      </c>
      <c r="R2026" s="41">
        <f t="shared" si="512"/>
        <v>48267.034619268874</v>
      </c>
      <c r="S2026" s="36">
        <f>AU2025*H2025</f>
        <v>662.13994691955111</v>
      </c>
      <c r="T2026" s="37">
        <f>AV2025*I2025</f>
        <v>686.46995183726813</v>
      </c>
      <c r="U2026" s="57">
        <f t="shared" si="515"/>
        <v>0.73529897651345577</v>
      </c>
      <c r="V2026" s="58">
        <f t="shared" si="513"/>
        <v>0.2274151419589362</v>
      </c>
      <c r="W2026" s="59">
        <f t="shared" si="514"/>
        <v>3.7285881527608179E-2</v>
      </c>
      <c r="Y2026" s="7">
        <f t="shared" si="510"/>
        <v>0</v>
      </c>
      <c r="Z2026" s="40"/>
      <c r="AA2026" s="40"/>
      <c r="AB2026" s="40"/>
      <c r="AC2026" s="40"/>
      <c r="AD2026" s="40"/>
      <c r="AE2026" s="40"/>
      <c r="AF2026" s="40"/>
      <c r="AG2026" s="41"/>
      <c r="AH2026" s="40"/>
      <c r="AI2026" s="40"/>
      <c r="AJ2026" s="40"/>
      <c r="AK2026" s="40"/>
      <c r="AL2026" s="40"/>
      <c r="AM2026" s="41"/>
      <c r="AN2026" s="36">
        <f>Y2026*(IF(AND(AH2026&gt;0,AI2026&lt;0),AH2026,0)+IF(AND(AJ2026&lt;0,AK2026&gt;0),AJ2026,0)+IF(AND(AL2026&gt;0,AM2026&gt;0),AL2026,0))</f>
        <v>0</v>
      </c>
      <c r="AO2026" s="37">
        <f>Y2026*(IF(AND(AH2026&gt;0,AI2026&lt;0),AI2026,0)+IF(AND(AJ2026&lt;0,AK2026&gt;0),AK2026,0)+IF(AND(AL2026&gt;0,AM2026&gt;0),AM2026,0))</f>
        <v>0</v>
      </c>
      <c r="AQ2026" s="40">
        <f>AU2026*D2026</f>
        <v>35490.701154887938</v>
      </c>
      <c r="AR2026" s="40">
        <f>AV2026*E2026</f>
        <v>10976.654529877918</v>
      </c>
      <c r="AS2026" s="40">
        <f>IF(AND(Y2026&lt;&gt;0,AN2026&lt;&gt;0),0,Q2026)</f>
        <v>1799.6789345030218</v>
      </c>
      <c r="AT2026" s="41">
        <f t="shared" si="516"/>
        <v>48267.034619268874</v>
      </c>
      <c r="AU2026" s="42">
        <f>S2026+AN2026</f>
        <v>662.13994691955111</v>
      </c>
      <c r="AV2026" s="37">
        <f>T2026+AO2026</f>
        <v>686.46995183726813</v>
      </c>
      <c r="AW2026" s="58">
        <f t="shared" si="501"/>
        <v>0.73529897651345577</v>
      </c>
      <c r="AX2026" s="58">
        <f t="shared" si="502"/>
        <v>0.2274151419589362</v>
      </c>
      <c r="AY2026" s="59">
        <f t="shared" si="503"/>
        <v>3.7285881527608179E-2</v>
      </c>
      <c r="AZ2026" s="54">
        <f t="shared" si="511"/>
        <v>-1.7798835464234664E-2</v>
      </c>
    </row>
    <row r="2027" spans="3:52" x14ac:dyDescent="0.25">
      <c r="C2027" s="35">
        <v>37608</v>
      </c>
      <c r="D2027" s="36">
        <v>52.91</v>
      </c>
      <c r="E2027" s="37">
        <v>15.96</v>
      </c>
      <c r="F2027" s="38">
        <v>0</v>
      </c>
      <c r="G2027" s="7">
        <v>0</v>
      </c>
      <c r="H2027" s="38">
        <v>1</v>
      </c>
      <c r="I2027" s="7">
        <v>1</v>
      </c>
      <c r="J2027" s="36">
        <f t="shared" si="504"/>
        <v>52.883544999999998</v>
      </c>
      <c r="K2027" s="37">
        <f t="shared" si="505"/>
        <v>15.952020000000001</v>
      </c>
      <c r="L2027" s="36">
        <f t="shared" si="506"/>
        <v>52.936454999999995</v>
      </c>
      <c r="M2027" s="37">
        <f t="shared" si="507"/>
        <v>15.967980000000001</v>
      </c>
      <c r="O2027" s="39">
        <f t="shared" si="508"/>
        <v>35033.824591513447</v>
      </c>
      <c r="P2027" s="40">
        <f t="shared" si="509"/>
        <v>10956.0604313228</v>
      </c>
      <c r="Q2027" s="40">
        <f>S2027*F2027+T2027*G2027+AS2026*(1+$G$9/252)</f>
        <v>1799.7503503337559</v>
      </c>
      <c r="R2027" s="41">
        <f t="shared" si="512"/>
        <v>47789.63537317</v>
      </c>
      <c r="S2027" s="36">
        <f>AU2026*H2026</f>
        <v>662.13994691955111</v>
      </c>
      <c r="T2027" s="37">
        <f>AV2026*I2026</f>
        <v>686.46995183726813</v>
      </c>
      <c r="U2027" s="57">
        <f t="shared" si="515"/>
        <v>0.73308415764105395</v>
      </c>
      <c r="V2027" s="58">
        <f t="shared" si="513"/>
        <v>0.22925599548461376</v>
      </c>
      <c r="W2027" s="59">
        <f t="shared" si="514"/>
        <v>3.7659846874332284E-2</v>
      </c>
      <c r="Y2027" s="7">
        <f t="shared" si="510"/>
        <v>0</v>
      </c>
      <c r="Z2027" s="40"/>
      <c r="AA2027" s="40"/>
      <c r="AB2027" s="40"/>
      <c r="AC2027" s="40"/>
      <c r="AD2027" s="40"/>
      <c r="AE2027" s="40"/>
      <c r="AF2027" s="40"/>
      <c r="AG2027" s="41"/>
      <c r="AH2027" s="40"/>
      <c r="AI2027" s="40"/>
      <c r="AJ2027" s="40"/>
      <c r="AK2027" s="40"/>
      <c r="AL2027" s="40"/>
      <c r="AM2027" s="41"/>
      <c r="AN2027" s="36">
        <f>Y2027*(IF(AND(AH2027&gt;0,AI2027&lt;0),AH2027,0)+IF(AND(AJ2027&lt;0,AK2027&gt;0),AJ2027,0)+IF(AND(AL2027&gt;0,AM2027&gt;0),AL2027,0))</f>
        <v>0</v>
      </c>
      <c r="AO2027" s="37">
        <f>Y2027*(IF(AND(AH2027&gt;0,AI2027&lt;0),AI2027,0)+IF(AND(AJ2027&lt;0,AK2027&gt;0),AK2027,0)+IF(AND(AL2027&gt;0,AM2027&gt;0),AM2027,0))</f>
        <v>0</v>
      </c>
      <c r="AQ2027" s="40">
        <f>AU2027*D2027</f>
        <v>35033.824591513447</v>
      </c>
      <c r="AR2027" s="40">
        <f>AV2027*E2027</f>
        <v>10956.0604313228</v>
      </c>
      <c r="AS2027" s="40">
        <f>IF(AND(Y2027&lt;&gt;0,AN2027&lt;&gt;0),0,Q2027)</f>
        <v>1799.7503503337559</v>
      </c>
      <c r="AT2027" s="41">
        <f t="shared" si="516"/>
        <v>47789.63537317</v>
      </c>
      <c r="AU2027" s="42">
        <f>S2027+AN2027</f>
        <v>662.13994691955111</v>
      </c>
      <c r="AV2027" s="37">
        <f>T2027+AO2027</f>
        <v>686.46995183726813</v>
      </c>
      <c r="AW2027" s="58">
        <f t="shared" si="501"/>
        <v>0.73308415764105395</v>
      </c>
      <c r="AX2027" s="58">
        <f t="shared" si="502"/>
        <v>0.22925599548461376</v>
      </c>
      <c r="AY2027" s="59">
        <f t="shared" si="503"/>
        <v>3.7659846874332284E-2</v>
      </c>
      <c r="AZ2027" s="54">
        <f t="shared" si="511"/>
        <v>-9.8907929576491638E-3</v>
      </c>
    </row>
    <row r="2028" spans="3:52" x14ac:dyDescent="0.25">
      <c r="C2028" s="35">
        <v>37609</v>
      </c>
      <c r="D2028" s="36">
        <v>53.95</v>
      </c>
      <c r="E2028" s="37">
        <v>15.64</v>
      </c>
      <c r="F2028" s="38">
        <v>0</v>
      </c>
      <c r="G2028" s="7">
        <v>0</v>
      </c>
      <c r="H2028" s="38">
        <v>1</v>
      </c>
      <c r="I2028" s="7">
        <v>1</v>
      </c>
      <c r="J2028" s="36">
        <f t="shared" si="504"/>
        <v>53.923025000000003</v>
      </c>
      <c r="K2028" s="37">
        <f t="shared" si="505"/>
        <v>15.632180000000002</v>
      </c>
      <c r="L2028" s="36">
        <f t="shared" si="506"/>
        <v>53.976975000000003</v>
      </c>
      <c r="M2028" s="37">
        <f t="shared" si="507"/>
        <v>15.647819999999999</v>
      </c>
      <c r="O2028" s="39">
        <f t="shared" si="508"/>
        <v>35722.450136309781</v>
      </c>
      <c r="P2028" s="40">
        <f t="shared" si="509"/>
        <v>10736.390046734874</v>
      </c>
      <c r="Q2028" s="40">
        <f>S2028*F2028+T2028*G2028+AS2027*(1+$G$9/252)</f>
        <v>1799.8217689984515</v>
      </c>
      <c r="R2028" s="41">
        <f t="shared" si="512"/>
        <v>48258.661952043105</v>
      </c>
      <c r="S2028" s="36">
        <f>AU2027*H2027</f>
        <v>662.13994691955111</v>
      </c>
      <c r="T2028" s="37">
        <f>AV2027*I2027</f>
        <v>686.46995183726813</v>
      </c>
      <c r="U2028" s="57">
        <f t="shared" si="515"/>
        <v>0.74022877326787162</v>
      </c>
      <c r="V2028" s="58">
        <f t="shared" si="513"/>
        <v>0.22247591649772902</v>
      </c>
      <c r="W2028" s="59">
        <f t="shared" si="514"/>
        <v>3.7295310234399345E-2</v>
      </c>
      <c r="Y2028" s="7">
        <f t="shared" si="510"/>
        <v>0</v>
      </c>
      <c r="Z2028" s="40"/>
      <c r="AA2028" s="40"/>
      <c r="AB2028" s="40"/>
      <c r="AC2028" s="40"/>
      <c r="AD2028" s="40"/>
      <c r="AE2028" s="40"/>
      <c r="AF2028" s="40"/>
      <c r="AG2028" s="41"/>
      <c r="AH2028" s="40"/>
      <c r="AI2028" s="40"/>
      <c r="AJ2028" s="40"/>
      <c r="AK2028" s="40"/>
      <c r="AL2028" s="40"/>
      <c r="AM2028" s="41"/>
      <c r="AN2028" s="36">
        <f>Y2028*(IF(AND(AH2028&gt;0,AI2028&lt;0),AH2028,0)+IF(AND(AJ2028&lt;0,AK2028&gt;0),AJ2028,0)+IF(AND(AL2028&gt;0,AM2028&gt;0),AL2028,0))</f>
        <v>0</v>
      </c>
      <c r="AO2028" s="37">
        <f>Y2028*(IF(AND(AH2028&gt;0,AI2028&lt;0),AI2028,0)+IF(AND(AJ2028&lt;0,AK2028&gt;0),AK2028,0)+IF(AND(AL2028&gt;0,AM2028&gt;0),AM2028,0))</f>
        <v>0</v>
      </c>
      <c r="AQ2028" s="40">
        <f>AU2028*D2028</f>
        <v>35722.450136309781</v>
      </c>
      <c r="AR2028" s="40">
        <f>AV2028*E2028</f>
        <v>10736.390046734874</v>
      </c>
      <c r="AS2028" s="40">
        <f>IF(AND(Y2028&lt;&gt;0,AN2028&lt;&gt;0),0,Q2028)</f>
        <v>1799.8217689984515</v>
      </c>
      <c r="AT2028" s="41">
        <f t="shared" si="516"/>
        <v>48258.661952043105</v>
      </c>
      <c r="AU2028" s="42">
        <f>S2028+AN2028</f>
        <v>662.13994691955111</v>
      </c>
      <c r="AV2028" s="37">
        <f>T2028+AO2028</f>
        <v>686.46995183726813</v>
      </c>
      <c r="AW2028" s="58">
        <f t="shared" si="501"/>
        <v>0.74022877326787162</v>
      </c>
      <c r="AX2028" s="58">
        <f t="shared" si="502"/>
        <v>0.22247591649772902</v>
      </c>
      <c r="AY2028" s="59">
        <f t="shared" si="503"/>
        <v>3.7295310234399345E-2</v>
      </c>
      <c r="AZ2028" s="54">
        <f t="shared" si="511"/>
        <v>9.8143996121893284E-3</v>
      </c>
    </row>
    <row r="2029" spans="3:52" x14ac:dyDescent="0.25">
      <c r="C2029" s="35">
        <v>37610</v>
      </c>
      <c r="D2029" s="36">
        <v>54.35</v>
      </c>
      <c r="E2029" s="37">
        <v>15.75</v>
      </c>
      <c r="F2029" s="38">
        <v>0</v>
      </c>
      <c r="G2029" s="7">
        <v>0</v>
      </c>
      <c r="H2029" s="38">
        <v>1</v>
      </c>
      <c r="I2029" s="7">
        <v>1</v>
      </c>
      <c r="J2029" s="36">
        <f t="shared" si="504"/>
        <v>54.322825000000002</v>
      </c>
      <c r="K2029" s="37">
        <f t="shared" si="505"/>
        <v>15.742125000000001</v>
      </c>
      <c r="L2029" s="36">
        <f t="shared" si="506"/>
        <v>54.377175000000001</v>
      </c>
      <c r="M2029" s="37">
        <f t="shared" si="507"/>
        <v>15.757874999999999</v>
      </c>
      <c r="O2029" s="39">
        <f t="shared" si="508"/>
        <v>35987.306115077605</v>
      </c>
      <c r="P2029" s="40">
        <f t="shared" si="509"/>
        <v>10811.901741436974</v>
      </c>
      <c r="Q2029" s="40">
        <f>S2029*F2029+T2029*G2029+AS2028*(1+$G$9/252)</f>
        <v>1799.8931904972212</v>
      </c>
      <c r="R2029" s="41">
        <f t="shared" si="512"/>
        <v>48599.101047011798</v>
      </c>
      <c r="S2029" s="36">
        <f>AU2028*H2028</f>
        <v>662.13994691955111</v>
      </c>
      <c r="T2029" s="37">
        <f>AV2028*I2028</f>
        <v>686.46995183726813</v>
      </c>
      <c r="U2029" s="57">
        <f t="shared" si="515"/>
        <v>0.74049324657807325</v>
      </c>
      <c r="V2029" s="58">
        <f t="shared" si="513"/>
        <v>0.22247122906611383</v>
      </c>
      <c r="W2029" s="59">
        <f t="shared" si="514"/>
        <v>3.7035524355812977E-2</v>
      </c>
      <c r="Y2029" s="7">
        <f t="shared" si="510"/>
        <v>0</v>
      </c>
      <c r="Z2029" s="40"/>
      <c r="AA2029" s="40"/>
      <c r="AB2029" s="40"/>
      <c r="AC2029" s="40"/>
      <c r="AD2029" s="40"/>
      <c r="AE2029" s="40"/>
      <c r="AF2029" s="40"/>
      <c r="AG2029" s="41"/>
      <c r="AH2029" s="40"/>
      <c r="AI2029" s="40"/>
      <c r="AJ2029" s="40"/>
      <c r="AK2029" s="40"/>
      <c r="AL2029" s="40"/>
      <c r="AM2029" s="41"/>
      <c r="AN2029" s="36">
        <f>Y2029*(IF(AND(AH2029&gt;0,AI2029&lt;0),AH2029,0)+IF(AND(AJ2029&lt;0,AK2029&gt;0),AJ2029,0)+IF(AND(AL2029&gt;0,AM2029&gt;0),AL2029,0))</f>
        <v>0</v>
      </c>
      <c r="AO2029" s="37">
        <f>Y2029*(IF(AND(AH2029&gt;0,AI2029&lt;0),AI2029,0)+IF(AND(AJ2029&lt;0,AK2029&gt;0),AK2029,0)+IF(AND(AL2029&gt;0,AM2029&gt;0),AM2029,0))</f>
        <v>0</v>
      </c>
      <c r="AQ2029" s="40">
        <f>AU2029*D2029</f>
        <v>35987.306115077605</v>
      </c>
      <c r="AR2029" s="40">
        <f>AV2029*E2029</f>
        <v>10811.901741436974</v>
      </c>
      <c r="AS2029" s="40">
        <f>IF(AND(Y2029&lt;&gt;0,AN2029&lt;&gt;0),0,Q2029)</f>
        <v>1799.8931904972212</v>
      </c>
      <c r="AT2029" s="41">
        <f t="shared" si="516"/>
        <v>48599.101047011798</v>
      </c>
      <c r="AU2029" s="42">
        <f>S2029+AN2029</f>
        <v>662.13994691955111</v>
      </c>
      <c r="AV2029" s="37">
        <f>T2029+AO2029</f>
        <v>686.46995183726813</v>
      </c>
      <c r="AW2029" s="58">
        <f t="shared" si="501"/>
        <v>0.74049324657807325</v>
      </c>
      <c r="AX2029" s="58">
        <f t="shared" si="502"/>
        <v>0.22247122906611383</v>
      </c>
      <c r="AY2029" s="59">
        <f t="shared" si="503"/>
        <v>3.7035524355812977E-2</v>
      </c>
      <c r="AZ2029" s="54">
        <f t="shared" si="511"/>
        <v>7.0544661040747858E-3</v>
      </c>
    </row>
    <row r="2030" spans="3:52" x14ac:dyDescent="0.25">
      <c r="C2030" s="35">
        <v>37613</v>
      </c>
      <c r="D2030" s="36">
        <v>54.33</v>
      </c>
      <c r="E2030" s="37">
        <v>15.55</v>
      </c>
      <c r="F2030" s="38">
        <v>0</v>
      </c>
      <c r="G2030" s="7">
        <v>0</v>
      </c>
      <c r="H2030" s="38">
        <v>1</v>
      </c>
      <c r="I2030" s="7">
        <v>1</v>
      </c>
      <c r="J2030" s="36">
        <f t="shared" si="504"/>
        <v>54.302835000000002</v>
      </c>
      <c r="K2030" s="37">
        <f t="shared" si="505"/>
        <v>15.542225000000002</v>
      </c>
      <c r="L2030" s="36">
        <f t="shared" si="506"/>
        <v>54.357164999999995</v>
      </c>
      <c r="M2030" s="37">
        <f t="shared" si="507"/>
        <v>15.557774999999999</v>
      </c>
      <c r="O2030" s="39">
        <f t="shared" si="508"/>
        <v>35974.063316139211</v>
      </c>
      <c r="P2030" s="40">
        <f t="shared" si="509"/>
        <v>10674.60775106952</v>
      </c>
      <c r="Q2030" s="40">
        <f>S2030*F2030+T2030*G2030+AS2029*(1+$G$9/252)</f>
        <v>1799.9646148301772</v>
      </c>
      <c r="R2030" s="41">
        <f t="shared" si="512"/>
        <v>48448.635682038905</v>
      </c>
      <c r="S2030" s="36">
        <f>AU2029*H2029</f>
        <v>662.13994691955111</v>
      </c>
      <c r="T2030" s="37">
        <f>AV2029*I2029</f>
        <v>686.46995183726813</v>
      </c>
      <c r="U2030" s="57">
        <f t="shared" si="515"/>
        <v>0.74251963568657675</v>
      </c>
      <c r="V2030" s="58">
        <f t="shared" si="513"/>
        <v>0.22032834569636514</v>
      </c>
      <c r="W2030" s="59">
        <f t="shared" si="514"/>
        <v>3.715201861705815E-2</v>
      </c>
      <c r="Y2030" s="7">
        <f t="shared" si="510"/>
        <v>0</v>
      </c>
      <c r="Z2030" s="40"/>
      <c r="AA2030" s="40"/>
      <c r="AB2030" s="40"/>
      <c r="AC2030" s="40"/>
      <c r="AD2030" s="40"/>
      <c r="AE2030" s="40"/>
      <c r="AF2030" s="40"/>
      <c r="AG2030" s="41"/>
      <c r="AH2030" s="40"/>
      <c r="AI2030" s="40"/>
      <c r="AJ2030" s="40"/>
      <c r="AK2030" s="40"/>
      <c r="AL2030" s="40"/>
      <c r="AM2030" s="41"/>
      <c r="AN2030" s="36">
        <f>Y2030*(IF(AND(AH2030&gt;0,AI2030&lt;0),AH2030,0)+IF(AND(AJ2030&lt;0,AK2030&gt;0),AJ2030,0)+IF(AND(AL2030&gt;0,AM2030&gt;0),AL2030,0))</f>
        <v>0</v>
      </c>
      <c r="AO2030" s="37">
        <f>Y2030*(IF(AND(AH2030&gt;0,AI2030&lt;0),AI2030,0)+IF(AND(AJ2030&lt;0,AK2030&gt;0),AK2030,0)+IF(AND(AL2030&gt;0,AM2030&gt;0),AM2030,0))</f>
        <v>0</v>
      </c>
      <c r="AQ2030" s="40">
        <f>AU2030*D2030</f>
        <v>35974.063316139211</v>
      </c>
      <c r="AR2030" s="40">
        <f>AV2030*E2030</f>
        <v>10674.60775106952</v>
      </c>
      <c r="AS2030" s="40">
        <f>IF(AND(Y2030&lt;&gt;0,AN2030&lt;&gt;0),0,Q2030)</f>
        <v>1799.9646148301772</v>
      </c>
      <c r="AT2030" s="41">
        <f t="shared" si="516"/>
        <v>48448.635682038905</v>
      </c>
      <c r="AU2030" s="42">
        <f>S2030+AN2030</f>
        <v>662.13994691955111</v>
      </c>
      <c r="AV2030" s="37">
        <f>T2030+AO2030</f>
        <v>686.46995183726813</v>
      </c>
      <c r="AW2030" s="58">
        <f t="shared" si="501"/>
        <v>0.74251963568657675</v>
      </c>
      <c r="AX2030" s="58">
        <f t="shared" si="502"/>
        <v>0.22032834569636514</v>
      </c>
      <c r="AY2030" s="59">
        <f t="shared" si="503"/>
        <v>3.715201861705815E-2</v>
      </c>
      <c r="AZ2030" s="54">
        <f t="shared" si="511"/>
        <v>-3.0960524316558935E-3</v>
      </c>
    </row>
    <row r="2031" spans="3:52" x14ac:dyDescent="0.25">
      <c r="C2031" s="35">
        <v>37614</v>
      </c>
      <c r="D2031" s="36">
        <v>54.1</v>
      </c>
      <c r="E2031" s="37">
        <v>15.48</v>
      </c>
      <c r="F2031" s="38">
        <v>0</v>
      </c>
      <c r="G2031" s="7">
        <v>0</v>
      </c>
      <c r="H2031" s="38">
        <v>1</v>
      </c>
      <c r="I2031" s="7">
        <v>1</v>
      </c>
      <c r="J2031" s="36">
        <f t="shared" si="504"/>
        <v>54.072950000000006</v>
      </c>
      <c r="K2031" s="37">
        <f t="shared" si="505"/>
        <v>15.472260000000002</v>
      </c>
      <c r="L2031" s="36">
        <f t="shared" si="506"/>
        <v>54.127049999999997</v>
      </c>
      <c r="M2031" s="37">
        <f t="shared" si="507"/>
        <v>15.487739999999999</v>
      </c>
      <c r="O2031" s="39">
        <f t="shared" si="508"/>
        <v>35821.771128347718</v>
      </c>
      <c r="P2031" s="40">
        <f t="shared" si="509"/>
        <v>10626.55485444091</v>
      </c>
      <c r="Q2031" s="40">
        <f>S2031*F2031+T2031*G2031+AS2030*(1+$G$9/252)</f>
        <v>1800.0360419974322</v>
      </c>
      <c r="R2031" s="41">
        <f t="shared" si="512"/>
        <v>48248.36202478606</v>
      </c>
      <c r="S2031" s="36">
        <f>AU2030*H2030</f>
        <v>662.13994691955111</v>
      </c>
      <c r="T2031" s="37">
        <f>AV2030*I2030</f>
        <v>686.46995183726813</v>
      </c>
      <c r="U2031" s="57">
        <f t="shared" si="515"/>
        <v>0.74244533130358759</v>
      </c>
      <c r="V2031" s="58">
        <f t="shared" si="513"/>
        <v>0.22024695572011038</v>
      </c>
      <c r="W2031" s="59">
        <f t="shared" si="514"/>
        <v>3.7307712976302095E-2</v>
      </c>
      <c r="Y2031" s="7">
        <f t="shared" si="510"/>
        <v>0</v>
      </c>
      <c r="Z2031" s="40"/>
      <c r="AA2031" s="40"/>
      <c r="AB2031" s="40"/>
      <c r="AC2031" s="40"/>
      <c r="AD2031" s="40"/>
      <c r="AE2031" s="40"/>
      <c r="AF2031" s="40"/>
      <c r="AG2031" s="41"/>
      <c r="AH2031" s="40"/>
      <c r="AI2031" s="40"/>
      <c r="AJ2031" s="40"/>
      <c r="AK2031" s="40"/>
      <c r="AL2031" s="40"/>
      <c r="AM2031" s="41"/>
      <c r="AN2031" s="36">
        <f>Y2031*(IF(AND(AH2031&gt;0,AI2031&lt;0),AH2031,0)+IF(AND(AJ2031&lt;0,AK2031&gt;0),AJ2031,0)+IF(AND(AL2031&gt;0,AM2031&gt;0),AL2031,0))</f>
        <v>0</v>
      </c>
      <c r="AO2031" s="37">
        <f>Y2031*(IF(AND(AH2031&gt;0,AI2031&lt;0),AI2031,0)+IF(AND(AJ2031&lt;0,AK2031&gt;0),AK2031,0)+IF(AND(AL2031&gt;0,AM2031&gt;0),AM2031,0))</f>
        <v>0</v>
      </c>
      <c r="AQ2031" s="40">
        <f>AU2031*D2031</f>
        <v>35821.771128347718</v>
      </c>
      <c r="AR2031" s="40">
        <f>AV2031*E2031</f>
        <v>10626.55485444091</v>
      </c>
      <c r="AS2031" s="40">
        <f>IF(AND(Y2031&lt;&gt;0,AN2031&lt;&gt;0),0,Q2031)</f>
        <v>1800.0360419974322</v>
      </c>
      <c r="AT2031" s="41">
        <f t="shared" si="516"/>
        <v>48248.36202478606</v>
      </c>
      <c r="AU2031" s="42">
        <f>S2031+AN2031</f>
        <v>662.13994691955111</v>
      </c>
      <c r="AV2031" s="37">
        <f>T2031+AO2031</f>
        <v>686.46995183726813</v>
      </c>
      <c r="AW2031" s="58">
        <f t="shared" si="501"/>
        <v>0.74244533130358759</v>
      </c>
      <c r="AX2031" s="58">
        <f t="shared" si="502"/>
        <v>0.22024695572011038</v>
      </c>
      <c r="AY2031" s="59">
        <f t="shared" si="503"/>
        <v>3.7307712976302095E-2</v>
      </c>
      <c r="AZ2031" s="54">
        <f t="shared" si="511"/>
        <v>-4.1337316197551655E-3</v>
      </c>
    </row>
    <row r="2032" spans="3:52" x14ac:dyDescent="0.25">
      <c r="C2032" s="35">
        <v>37616</v>
      </c>
      <c r="D2032" s="36">
        <v>54.28</v>
      </c>
      <c r="E2032" s="37">
        <v>15.58</v>
      </c>
      <c r="F2032" s="38">
        <v>0</v>
      </c>
      <c r="G2032" s="7">
        <v>0</v>
      </c>
      <c r="H2032" s="38">
        <v>1</v>
      </c>
      <c r="I2032" s="7">
        <v>1</v>
      </c>
      <c r="J2032" s="36">
        <f t="shared" si="504"/>
        <v>54.252860000000005</v>
      </c>
      <c r="K2032" s="37">
        <f t="shared" si="505"/>
        <v>15.57221</v>
      </c>
      <c r="L2032" s="36">
        <f t="shared" si="506"/>
        <v>54.307139999999997</v>
      </c>
      <c r="M2032" s="37">
        <f t="shared" si="507"/>
        <v>15.58779</v>
      </c>
      <c r="O2032" s="39">
        <f t="shared" si="508"/>
        <v>35940.956318793236</v>
      </c>
      <c r="P2032" s="40">
        <f t="shared" si="509"/>
        <v>10695.201849624638</v>
      </c>
      <c r="Q2032" s="40">
        <f>S2032*F2032+T2032*G2032+AS2031*(1+$G$9/252)</f>
        <v>1800.1074719990986</v>
      </c>
      <c r="R2032" s="41">
        <f t="shared" si="512"/>
        <v>48436.265640416976</v>
      </c>
      <c r="S2032" s="36">
        <f>AU2031*H2031</f>
        <v>662.13994691955111</v>
      </c>
      <c r="T2032" s="37">
        <f>AV2031*I2031</f>
        <v>686.46995183726813</v>
      </c>
      <c r="U2032" s="57">
        <f t="shared" si="515"/>
        <v>0.74202574958220557</v>
      </c>
      <c r="V2032" s="58">
        <f t="shared" si="513"/>
        <v>0.22080979423608113</v>
      </c>
      <c r="W2032" s="59">
        <f t="shared" si="514"/>
        <v>3.7164456181713226E-2</v>
      </c>
      <c r="Y2032" s="7">
        <f t="shared" si="510"/>
        <v>0</v>
      </c>
      <c r="Z2032" s="40"/>
      <c r="AA2032" s="40"/>
      <c r="AB2032" s="40"/>
      <c r="AC2032" s="40"/>
      <c r="AD2032" s="40"/>
      <c r="AE2032" s="40"/>
      <c r="AF2032" s="40"/>
      <c r="AG2032" s="41"/>
      <c r="AH2032" s="40"/>
      <c r="AI2032" s="40"/>
      <c r="AJ2032" s="40"/>
      <c r="AK2032" s="40"/>
      <c r="AL2032" s="40"/>
      <c r="AM2032" s="41"/>
      <c r="AN2032" s="36">
        <f>Y2032*(IF(AND(AH2032&gt;0,AI2032&lt;0),AH2032,0)+IF(AND(AJ2032&lt;0,AK2032&gt;0),AJ2032,0)+IF(AND(AL2032&gt;0,AM2032&gt;0),AL2032,0))</f>
        <v>0</v>
      </c>
      <c r="AO2032" s="37">
        <f>Y2032*(IF(AND(AH2032&gt;0,AI2032&lt;0),AI2032,0)+IF(AND(AJ2032&lt;0,AK2032&gt;0),AK2032,0)+IF(AND(AL2032&gt;0,AM2032&gt;0),AM2032,0))</f>
        <v>0</v>
      </c>
      <c r="AQ2032" s="40">
        <f>AU2032*D2032</f>
        <v>35940.956318793236</v>
      </c>
      <c r="AR2032" s="40">
        <f>AV2032*E2032</f>
        <v>10695.201849624638</v>
      </c>
      <c r="AS2032" s="40">
        <f>IF(AND(Y2032&lt;&gt;0,AN2032&lt;&gt;0),0,Q2032)</f>
        <v>1800.1074719990986</v>
      </c>
      <c r="AT2032" s="41">
        <f t="shared" si="516"/>
        <v>48436.265640416976</v>
      </c>
      <c r="AU2032" s="42">
        <f>S2032+AN2032</f>
        <v>662.13994691955111</v>
      </c>
      <c r="AV2032" s="37">
        <f>T2032+AO2032</f>
        <v>686.46995183726813</v>
      </c>
      <c r="AW2032" s="58">
        <f t="shared" si="501"/>
        <v>0.74202574958220557</v>
      </c>
      <c r="AX2032" s="58">
        <f t="shared" si="502"/>
        <v>0.22080979423608113</v>
      </c>
      <c r="AY2032" s="59">
        <f t="shared" si="503"/>
        <v>3.7164456181713226E-2</v>
      </c>
      <c r="AZ2032" s="54">
        <f t="shared" si="511"/>
        <v>3.8945076629623987E-3</v>
      </c>
    </row>
    <row r="2033" spans="3:52" x14ac:dyDescent="0.25">
      <c r="C2033" s="35">
        <v>37617</v>
      </c>
      <c r="D2033" s="36">
        <v>53.95</v>
      </c>
      <c r="E2033" s="37">
        <v>15.5</v>
      </c>
      <c r="F2033" s="38">
        <v>0</v>
      </c>
      <c r="G2033" s="7">
        <v>0</v>
      </c>
      <c r="H2033" s="38">
        <v>1</v>
      </c>
      <c r="I2033" s="7">
        <v>1</v>
      </c>
      <c r="J2033" s="36">
        <f t="shared" si="504"/>
        <v>53.923025000000003</v>
      </c>
      <c r="K2033" s="37">
        <f t="shared" si="505"/>
        <v>15.49225</v>
      </c>
      <c r="L2033" s="36">
        <f t="shared" si="506"/>
        <v>53.976975000000003</v>
      </c>
      <c r="M2033" s="37">
        <f t="shared" si="507"/>
        <v>15.50775</v>
      </c>
      <c r="O2033" s="39">
        <f t="shared" si="508"/>
        <v>35722.450136309781</v>
      </c>
      <c r="P2033" s="40">
        <f t="shared" si="509"/>
        <v>10640.284253477656</v>
      </c>
      <c r="Q2033" s="40">
        <f>S2033*F2033+T2033*G2033+AS2032*(1+$G$9/252)</f>
        <v>1800.1789048352889</v>
      </c>
      <c r="R2033" s="41">
        <f t="shared" si="512"/>
        <v>48162.913294622726</v>
      </c>
      <c r="S2033" s="36">
        <f>AU2032*H2032</f>
        <v>662.13994691955111</v>
      </c>
      <c r="T2033" s="37">
        <f>AV2032*I2032</f>
        <v>686.46995183726813</v>
      </c>
      <c r="U2033" s="57">
        <f t="shared" si="515"/>
        <v>0.74170036014615637</v>
      </c>
      <c r="V2033" s="58">
        <f t="shared" si="513"/>
        <v>0.22092277077154338</v>
      </c>
      <c r="W2033" s="59">
        <f t="shared" si="514"/>
        <v>3.7376869082300188E-2</v>
      </c>
      <c r="Y2033" s="7">
        <f t="shared" si="510"/>
        <v>0</v>
      </c>
      <c r="Z2033" s="40"/>
      <c r="AA2033" s="40"/>
      <c r="AB2033" s="40"/>
      <c r="AC2033" s="40"/>
      <c r="AD2033" s="40"/>
      <c r="AE2033" s="40"/>
      <c r="AF2033" s="40"/>
      <c r="AG2033" s="41"/>
      <c r="AH2033" s="40"/>
      <c r="AI2033" s="40"/>
      <c r="AJ2033" s="40"/>
      <c r="AK2033" s="40"/>
      <c r="AL2033" s="40"/>
      <c r="AM2033" s="41"/>
      <c r="AN2033" s="36">
        <f>Y2033*(IF(AND(AH2033&gt;0,AI2033&lt;0),AH2033,0)+IF(AND(AJ2033&lt;0,AK2033&gt;0),AJ2033,0)+IF(AND(AL2033&gt;0,AM2033&gt;0),AL2033,0))</f>
        <v>0</v>
      </c>
      <c r="AO2033" s="37">
        <f>Y2033*(IF(AND(AH2033&gt;0,AI2033&lt;0),AI2033,0)+IF(AND(AJ2033&lt;0,AK2033&gt;0),AK2033,0)+IF(AND(AL2033&gt;0,AM2033&gt;0),AM2033,0))</f>
        <v>0</v>
      </c>
      <c r="AQ2033" s="40">
        <f>AU2033*D2033</f>
        <v>35722.450136309781</v>
      </c>
      <c r="AR2033" s="40">
        <f>AV2033*E2033</f>
        <v>10640.284253477656</v>
      </c>
      <c r="AS2033" s="40">
        <f>IF(AND(Y2033&lt;&gt;0,AN2033&lt;&gt;0),0,Q2033)</f>
        <v>1800.1789048352889</v>
      </c>
      <c r="AT2033" s="41">
        <f t="shared" si="516"/>
        <v>48162.913294622726</v>
      </c>
      <c r="AU2033" s="42">
        <f>S2033+AN2033</f>
        <v>662.13994691955111</v>
      </c>
      <c r="AV2033" s="37">
        <f>T2033+AO2033</f>
        <v>686.46995183726813</v>
      </c>
      <c r="AW2033" s="58">
        <f t="shared" si="501"/>
        <v>0.74170036014615637</v>
      </c>
      <c r="AX2033" s="58">
        <f t="shared" si="502"/>
        <v>0.22092277077154338</v>
      </c>
      <c r="AY2033" s="59">
        <f t="shared" si="503"/>
        <v>3.7376869082300188E-2</v>
      </c>
      <c r="AZ2033" s="54">
        <f t="shared" si="511"/>
        <v>-5.6435470856397441E-3</v>
      </c>
    </row>
    <row r="2034" spans="3:52" x14ac:dyDescent="0.25">
      <c r="C2034" s="35">
        <v>37620</v>
      </c>
      <c r="D2034" s="36">
        <v>54.17</v>
      </c>
      <c r="E2034" s="37">
        <v>15.75</v>
      </c>
      <c r="F2034" s="38">
        <v>0</v>
      </c>
      <c r="G2034" s="7">
        <v>0</v>
      </c>
      <c r="H2034" s="38">
        <v>1</v>
      </c>
      <c r="I2034" s="7">
        <v>1</v>
      </c>
      <c r="J2034" s="36">
        <f t="shared" si="504"/>
        <v>54.142915000000002</v>
      </c>
      <c r="K2034" s="37">
        <f t="shared" si="505"/>
        <v>15.742125000000001</v>
      </c>
      <c r="L2034" s="36">
        <f t="shared" si="506"/>
        <v>54.197085000000001</v>
      </c>
      <c r="M2034" s="37">
        <f t="shared" si="507"/>
        <v>15.757874999999999</v>
      </c>
      <c r="O2034" s="39">
        <f t="shared" si="508"/>
        <v>35868.120924632087</v>
      </c>
      <c r="P2034" s="40">
        <f t="shared" si="509"/>
        <v>10811.901741436974</v>
      </c>
      <c r="Q2034" s="40">
        <f>S2034*F2034+T2034*G2034+AS2033*(1+$G$9/252)</f>
        <v>1800.2503405061154</v>
      </c>
      <c r="R2034" s="41">
        <f t="shared" si="512"/>
        <v>48480.273006575175</v>
      </c>
      <c r="S2034" s="36">
        <f>AU2033*H2033</f>
        <v>662.13994691955111</v>
      </c>
      <c r="T2034" s="37">
        <f>AV2033*I2033</f>
        <v>686.46995183726813</v>
      </c>
      <c r="U2034" s="57">
        <f t="shared" si="515"/>
        <v>0.73984981313466291</v>
      </c>
      <c r="V2034" s="58">
        <f t="shared" si="513"/>
        <v>0.22301651931643621</v>
      </c>
      <c r="W2034" s="59">
        <f t="shared" si="514"/>
        <v>3.7133667548900871E-2</v>
      </c>
      <c r="Y2034" s="7">
        <f t="shared" si="510"/>
        <v>0</v>
      </c>
      <c r="Z2034" s="40"/>
      <c r="AA2034" s="40"/>
      <c r="AB2034" s="40"/>
      <c r="AC2034" s="40"/>
      <c r="AD2034" s="40"/>
      <c r="AE2034" s="40"/>
      <c r="AF2034" s="40"/>
      <c r="AG2034" s="41"/>
      <c r="AH2034" s="40"/>
      <c r="AI2034" s="40"/>
      <c r="AJ2034" s="40"/>
      <c r="AK2034" s="40"/>
      <c r="AL2034" s="40"/>
      <c r="AM2034" s="41"/>
      <c r="AN2034" s="36">
        <f>Y2034*(IF(AND(AH2034&gt;0,AI2034&lt;0),AH2034,0)+IF(AND(AJ2034&lt;0,AK2034&gt;0),AJ2034,0)+IF(AND(AL2034&gt;0,AM2034&gt;0),AL2034,0))</f>
        <v>0</v>
      </c>
      <c r="AO2034" s="37">
        <f>Y2034*(IF(AND(AH2034&gt;0,AI2034&lt;0),AI2034,0)+IF(AND(AJ2034&lt;0,AK2034&gt;0),AK2034,0)+IF(AND(AL2034&gt;0,AM2034&gt;0),AM2034,0))</f>
        <v>0</v>
      </c>
      <c r="AQ2034" s="40">
        <f>AU2034*D2034</f>
        <v>35868.120924632087</v>
      </c>
      <c r="AR2034" s="40">
        <f>AV2034*E2034</f>
        <v>10811.901741436974</v>
      </c>
      <c r="AS2034" s="40">
        <f>IF(AND(Y2034&lt;&gt;0,AN2034&lt;&gt;0),0,Q2034)</f>
        <v>1800.2503405061154</v>
      </c>
      <c r="AT2034" s="41">
        <f t="shared" si="516"/>
        <v>48480.273006575175</v>
      </c>
      <c r="AU2034" s="42">
        <f>S2034+AN2034</f>
        <v>662.13994691955111</v>
      </c>
      <c r="AV2034" s="37">
        <f>T2034+AO2034</f>
        <v>686.46995183726813</v>
      </c>
      <c r="AW2034" s="58">
        <f t="shared" si="501"/>
        <v>0.73984981313466291</v>
      </c>
      <c r="AX2034" s="58">
        <f t="shared" si="502"/>
        <v>0.22301651931643621</v>
      </c>
      <c r="AY2034" s="59">
        <f t="shared" si="503"/>
        <v>3.7133667548900871E-2</v>
      </c>
      <c r="AZ2034" s="54">
        <f t="shared" si="511"/>
        <v>6.5892964159184331E-3</v>
      </c>
    </row>
    <row r="2035" spans="3:52" x14ac:dyDescent="0.25">
      <c r="C2035" s="35">
        <v>37621</v>
      </c>
      <c r="D2035" s="36">
        <v>54.22</v>
      </c>
      <c r="E2035" s="37">
        <v>16.079999999999998</v>
      </c>
      <c r="F2035" s="38">
        <v>0</v>
      </c>
      <c r="G2035" s="7">
        <v>0</v>
      </c>
      <c r="H2035" s="38">
        <v>1</v>
      </c>
      <c r="I2035" s="7">
        <v>1</v>
      </c>
      <c r="J2035" s="36">
        <f t="shared" si="504"/>
        <v>54.192889999999998</v>
      </c>
      <c r="K2035" s="37">
        <f t="shared" si="505"/>
        <v>16.071960000000001</v>
      </c>
      <c r="L2035" s="36">
        <f t="shared" si="506"/>
        <v>54.247109999999999</v>
      </c>
      <c r="M2035" s="37">
        <f t="shared" si="507"/>
        <v>16.088039999999996</v>
      </c>
      <c r="O2035" s="39">
        <f t="shared" si="508"/>
        <v>35901.227921978061</v>
      </c>
      <c r="P2035" s="40">
        <f t="shared" si="509"/>
        <v>11038.436825543271</v>
      </c>
      <c r="Q2035" s="40">
        <f>S2035*F2035+T2035*G2035+AS2034*(1+$G$9/252)</f>
        <v>1800.321779011691</v>
      </c>
      <c r="R2035" s="41">
        <f t="shared" si="512"/>
        <v>48739.986526533023</v>
      </c>
      <c r="S2035" s="36">
        <f>AU2034*H2034</f>
        <v>662.13994691955111</v>
      </c>
      <c r="T2035" s="37">
        <f>AV2034*I2034</f>
        <v>686.46995183726813</v>
      </c>
      <c r="U2035" s="57">
        <f t="shared" si="515"/>
        <v>0.73658674284684478</v>
      </c>
      <c r="V2035" s="58">
        <f t="shared" si="513"/>
        <v>0.22647599255149933</v>
      </c>
      <c r="W2035" s="59">
        <f t="shared" si="514"/>
        <v>3.6937264601655841E-2</v>
      </c>
      <c r="Y2035" s="7">
        <f t="shared" si="510"/>
        <v>0</v>
      </c>
      <c r="Z2035" s="40"/>
      <c r="AA2035" s="40"/>
      <c r="AB2035" s="40"/>
      <c r="AC2035" s="40"/>
      <c r="AD2035" s="40"/>
      <c r="AE2035" s="40"/>
      <c r="AF2035" s="40"/>
      <c r="AG2035" s="41"/>
      <c r="AH2035" s="40"/>
      <c r="AI2035" s="40"/>
      <c r="AJ2035" s="40"/>
      <c r="AK2035" s="40"/>
      <c r="AL2035" s="40"/>
      <c r="AM2035" s="41"/>
      <c r="AN2035" s="36">
        <f>Y2035*(IF(AND(AH2035&gt;0,AI2035&lt;0),AH2035,0)+IF(AND(AJ2035&lt;0,AK2035&gt;0),AJ2035,0)+IF(AND(AL2035&gt;0,AM2035&gt;0),AL2035,0))</f>
        <v>0</v>
      </c>
      <c r="AO2035" s="37">
        <f>Y2035*(IF(AND(AH2035&gt;0,AI2035&lt;0),AI2035,0)+IF(AND(AJ2035&lt;0,AK2035&gt;0),AK2035,0)+IF(AND(AL2035&gt;0,AM2035&gt;0),AM2035,0))</f>
        <v>0</v>
      </c>
      <c r="AQ2035" s="40">
        <f>AU2035*D2035</f>
        <v>35901.227921978061</v>
      </c>
      <c r="AR2035" s="40">
        <f>AV2035*E2035</f>
        <v>11038.436825543271</v>
      </c>
      <c r="AS2035" s="40">
        <f>IF(AND(Y2035&lt;&gt;0,AN2035&lt;&gt;0),0,Q2035)</f>
        <v>1800.321779011691</v>
      </c>
      <c r="AT2035" s="41">
        <f t="shared" si="516"/>
        <v>48739.986526533023</v>
      </c>
      <c r="AU2035" s="42">
        <f>S2035+AN2035</f>
        <v>662.13994691955111</v>
      </c>
      <c r="AV2035" s="37">
        <f>T2035+AO2035</f>
        <v>686.46995183726813</v>
      </c>
      <c r="AW2035" s="58">
        <f t="shared" si="501"/>
        <v>0.73658674284684478</v>
      </c>
      <c r="AX2035" s="58">
        <f t="shared" si="502"/>
        <v>0.22647599255149933</v>
      </c>
      <c r="AY2035" s="59">
        <f t="shared" si="503"/>
        <v>3.6937264601655841E-2</v>
      </c>
      <c r="AZ2035" s="54">
        <f t="shared" si="511"/>
        <v>5.357096894289759E-3</v>
      </c>
    </row>
    <row r="2036" spans="3:52" x14ac:dyDescent="0.25">
      <c r="C2036" s="35">
        <v>37623</v>
      </c>
      <c r="D2036" s="36">
        <v>55.56</v>
      </c>
      <c r="E2036" s="37">
        <v>16.55</v>
      </c>
      <c r="F2036" s="38">
        <v>0</v>
      </c>
      <c r="G2036" s="7">
        <v>0</v>
      </c>
      <c r="H2036" s="38">
        <v>1</v>
      </c>
      <c r="I2036" s="7">
        <v>1</v>
      </c>
      <c r="J2036" s="36">
        <f t="shared" si="504"/>
        <v>55.532220000000002</v>
      </c>
      <c r="K2036" s="37">
        <f t="shared" si="505"/>
        <v>16.541725000000003</v>
      </c>
      <c r="L2036" s="36">
        <f t="shared" si="506"/>
        <v>55.587780000000002</v>
      </c>
      <c r="M2036" s="37">
        <f t="shared" si="507"/>
        <v>16.558274999999998</v>
      </c>
      <c r="O2036" s="39">
        <f t="shared" si="508"/>
        <v>36788.495450850263</v>
      </c>
      <c r="P2036" s="40">
        <f t="shared" si="509"/>
        <v>11361.077702906789</v>
      </c>
      <c r="Q2036" s="40">
        <f>S2036*F2036+T2036*G2036+AS2035*(1+$G$9/252)</f>
        <v>1800.3932203521279</v>
      </c>
      <c r="R2036" s="41">
        <f t="shared" si="512"/>
        <v>49949.966374109179</v>
      </c>
      <c r="S2036" s="36">
        <f>AU2035*H2035</f>
        <v>662.13994691955111</v>
      </c>
      <c r="T2036" s="37">
        <f>AV2035*I2035</f>
        <v>686.46995183726813</v>
      </c>
      <c r="U2036" s="57">
        <f t="shared" si="515"/>
        <v>0.7365069112422673</v>
      </c>
      <c r="V2036" s="58">
        <f t="shared" si="513"/>
        <v>0.22744915617792355</v>
      </c>
      <c r="W2036" s="59">
        <f t="shared" si="514"/>
        <v>3.6043932579809201E-2</v>
      </c>
      <c r="Y2036" s="7">
        <f t="shared" si="510"/>
        <v>0</v>
      </c>
      <c r="Z2036" s="40"/>
      <c r="AA2036" s="40"/>
      <c r="AB2036" s="40"/>
      <c r="AC2036" s="40"/>
      <c r="AD2036" s="40"/>
      <c r="AE2036" s="40"/>
      <c r="AF2036" s="40"/>
      <c r="AG2036" s="41"/>
      <c r="AH2036" s="40"/>
      <c r="AI2036" s="40"/>
      <c r="AJ2036" s="40"/>
      <c r="AK2036" s="40"/>
      <c r="AL2036" s="40"/>
      <c r="AM2036" s="41"/>
      <c r="AN2036" s="36">
        <f>Y2036*(IF(AND(AH2036&gt;0,AI2036&lt;0),AH2036,0)+IF(AND(AJ2036&lt;0,AK2036&gt;0),AJ2036,0)+IF(AND(AL2036&gt;0,AM2036&gt;0),AL2036,0))</f>
        <v>0</v>
      </c>
      <c r="AO2036" s="37">
        <f>Y2036*(IF(AND(AH2036&gt;0,AI2036&lt;0),AI2036,0)+IF(AND(AJ2036&lt;0,AK2036&gt;0),AK2036,0)+IF(AND(AL2036&gt;0,AM2036&gt;0),AM2036,0))</f>
        <v>0</v>
      </c>
      <c r="AQ2036" s="40">
        <f>AU2036*D2036</f>
        <v>36788.495450850263</v>
      </c>
      <c r="AR2036" s="40">
        <f>AV2036*E2036</f>
        <v>11361.077702906789</v>
      </c>
      <c r="AS2036" s="40">
        <f>IF(AND(Y2036&lt;&gt;0,AN2036&lt;&gt;0),0,Q2036)</f>
        <v>1800.3932203521279</v>
      </c>
      <c r="AT2036" s="41">
        <f t="shared" si="516"/>
        <v>49949.966374109179</v>
      </c>
      <c r="AU2036" s="42">
        <f>S2036+AN2036</f>
        <v>662.13994691955111</v>
      </c>
      <c r="AV2036" s="37">
        <f>T2036+AO2036</f>
        <v>686.46995183726813</v>
      </c>
      <c r="AW2036" s="58">
        <f t="shared" si="501"/>
        <v>0.7365069112422673</v>
      </c>
      <c r="AX2036" s="58">
        <f t="shared" si="502"/>
        <v>0.22744915617792355</v>
      </c>
      <c r="AY2036" s="59">
        <f t="shared" si="503"/>
        <v>3.6043932579809201E-2</v>
      </c>
      <c r="AZ2036" s="54">
        <f t="shared" si="511"/>
        <v>2.4825198647058899E-2</v>
      </c>
    </row>
    <row r="2037" spans="3:52" x14ac:dyDescent="0.25">
      <c r="C2037" s="35">
        <v>37624</v>
      </c>
      <c r="D2037" s="36">
        <v>55.5</v>
      </c>
      <c r="E2037" s="37">
        <v>16.12</v>
      </c>
      <c r="F2037" s="38">
        <v>0</v>
      </c>
      <c r="G2037" s="7">
        <v>0</v>
      </c>
      <c r="H2037" s="38">
        <v>1</v>
      </c>
      <c r="I2037" s="7">
        <v>1</v>
      </c>
      <c r="J2037" s="36">
        <f t="shared" si="504"/>
        <v>55.472250000000003</v>
      </c>
      <c r="K2037" s="37">
        <f t="shared" si="505"/>
        <v>16.111940000000001</v>
      </c>
      <c r="L2037" s="36">
        <f t="shared" si="506"/>
        <v>55.527749999999997</v>
      </c>
      <c r="M2037" s="37">
        <f t="shared" si="507"/>
        <v>16.128060000000001</v>
      </c>
      <c r="O2037" s="39">
        <f t="shared" si="508"/>
        <v>36748.767054035088</v>
      </c>
      <c r="P2037" s="40">
        <f t="shared" si="509"/>
        <v>11065.895623616763</v>
      </c>
      <c r="Q2037" s="40">
        <f>S2037*F2037+T2037*G2037+AS2036*(1+$G$9/252)</f>
        <v>1800.4646645275384</v>
      </c>
      <c r="R2037" s="41">
        <f t="shared" si="512"/>
        <v>49615.127342179389</v>
      </c>
      <c r="S2037" s="36">
        <f>AU2036*H2036</f>
        <v>662.13994691955111</v>
      </c>
      <c r="T2037" s="37">
        <f>AV2036*I2036</f>
        <v>686.46995183726813</v>
      </c>
      <c r="U2037" s="57">
        <f t="shared" si="515"/>
        <v>0.74067666501369234</v>
      </c>
      <c r="V2037" s="58">
        <f t="shared" si="513"/>
        <v>0.22303471171803876</v>
      </c>
      <c r="W2037" s="59">
        <f t="shared" si="514"/>
        <v>3.6288623268268962E-2</v>
      </c>
      <c r="Y2037" s="7">
        <f t="shared" si="510"/>
        <v>0</v>
      </c>
      <c r="Z2037" s="40"/>
      <c r="AA2037" s="40"/>
      <c r="AB2037" s="40"/>
      <c r="AC2037" s="40"/>
      <c r="AD2037" s="40"/>
      <c r="AE2037" s="40"/>
      <c r="AF2037" s="40"/>
      <c r="AG2037" s="41"/>
      <c r="AH2037" s="40"/>
      <c r="AI2037" s="40"/>
      <c r="AJ2037" s="40"/>
      <c r="AK2037" s="40"/>
      <c r="AL2037" s="40"/>
      <c r="AM2037" s="41"/>
      <c r="AN2037" s="36">
        <f>Y2037*(IF(AND(AH2037&gt;0,AI2037&lt;0),AH2037,0)+IF(AND(AJ2037&lt;0,AK2037&gt;0),AJ2037,0)+IF(AND(AL2037&gt;0,AM2037&gt;0),AL2037,0))</f>
        <v>0</v>
      </c>
      <c r="AO2037" s="37">
        <f>Y2037*(IF(AND(AH2037&gt;0,AI2037&lt;0),AI2037,0)+IF(AND(AJ2037&lt;0,AK2037&gt;0),AK2037,0)+IF(AND(AL2037&gt;0,AM2037&gt;0),AM2037,0))</f>
        <v>0</v>
      </c>
      <c r="AQ2037" s="40">
        <f>AU2037*D2037</f>
        <v>36748.767054035088</v>
      </c>
      <c r="AR2037" s="40">
        <f>AV2037*E2037</f>
        <v>11065.895623616763</v>
      </c>
      <c r="AS2037" s="40">
        <f>IF(AND(Y2037&lt;&gt;0,AN2037&lt;&gt;0),0,Q2037)</f>
        <v>1800.4646645275384</v>
      </c>
      <c r="AT2037" s="41">
        <f t="shared" si="516"/>
        <v>49615.127342179389</v>
      </c>
      <c r="AU2037" s="42">
        <f>S2037+AN2037</f>
        <v>662.13994691955111</v>
      </c>
      <c r="AV2037" s="37">
        <f>T2037+AO2037</f>
        <v>686.46995183726813</v>
      </c>
      <c r="AW2037" s="58">
        <f t="shared" si="501"/>
        <v>0.74067666501369234</v>
      </c>
      <c r="AX2037" s="58">
        <f t="shared" si="502"/>
        <v>0.22303471171803876</v>
      </c>
      <c r="AY2037" s="59">
        <f t="shared" si="503"/>
        <v>3.6288623268268962E-2</v>
      </c>
      <c r="AZ2037" s="54">
        <f t="shared" si="511"/>
        <v>-6.703488635446786E-3</v>
      </c>
    </row>
    <row r="2038" spans="3:52" x14ac:dyDescent="0.25">
      <c r="C2038" s="35">
        <v>37627</v>
      </c>
      <c r="D2038" s="36">
        <v>58.18</v>
      </c>
      <c r="E2038" s="37">
        <v>16.649999999999999</v>
      </c>
      <c r="F2038" s="38">
        <v>0</v>
      </c>
      <c r="G2038" s="7">
        <v>0</v>
      </c>
      <c r="H2038" s="38">
        <v>1</v>
      </c>
      <c r="I2038" s="7">
        <v>1</v>
      </c>
      <c r="J2038" s="36">
        <f t="shared" si="504"/>
        <v>58.150910000000003</v>
      </c>
      <c r="K2038" s="37">
        <f t="shared" si="505"/>
        <v>16.641674999999999</v>
      </c>
      <c r="L2038" s="36">
        <f t="shared" si="506"/>
        <v>58.209089999999996</v>
      </c>
      <c r="M2038" s="37">
        <f t="shared" si="507"/>
        <v>16.658324999999998</v>
      </c>
      <c r="O2038" s="39">
        <f t="shared" si="508"/>
        <v>38523.302111779485</v>
      </c>
      <c r="P2038" s="40">
        <f t="shared" si="509"/>
        <v>11429.724698090513</v>
      </c>
      <c r="Q2038" s="40">
        <f>S2038*F2038+T2038*G2038+AS2037*(1+$G$9/252)</f>
        <v>1800.5361115380354</v>
      </c>
      <c r="R2038" s="41">
        <f t="shared" si="512"/>
        <v>51753.562921408033</v>
      </c>
      <c r="S2038" s="36">
        <f>AU2037*H2037</f>
        <v>662.13994691955111</v>
      </c>
      <c r="T2038" s="37">
        <f>AV2037*I2037</f>
        <v>686.46995183726813</v>
      </c>
      <c r="U2038" s="57">
        <f t="shared" si="515"/>
        <v>0.744360386748256</v>
      </c>
      <c r="V2038" s="58">
        <f t="shared" si="513"/>
        <v>0.22084904019936702</v>
      </c>
      <c r="W2038" s="59">
        <f t="shared" si="514"/>
        <v>3.479057305237699E-2</v>
      </c>
      <c r="Y2038" s="7">
        <f t="shared" si="510"/>
        <v>0</v>
      </c>
      <c r="Z2038" s="40"/>
      <c r="AA2038" s="40"/>
      <c r="AB2038" s="40"/>
      <c r="AC2038" s="40"/>
      <c r="AD2038" s="40"/>
      <c r="AE2038" s="40"/>
      <c r="AF2038" s="40"/>
      <c r="AG2038" s="41"/>
      <c r="AH2038" s="40"/>
      <c r="AI2038" s="40"/>
      <c r="AJ2038" s="40"/>
      <c r="AK2038" s="40"/>
      <c r="AL2038" s="40"/>
      <c r="AM2038" s="41"/>
      <c r="AN2038" s="36">
        <f>Y2038*(IF(AND(AH2038&gt;0,AI2038&lt;0),AH2038,0)+IF(AND(AJ2038&lt;0,AK2038&gt;0),AJ2038,0)+IF(AND(AL2038&gt;0,AM2038&gt;0),AL2038,0))</f>
        <v>0</v>
      </c>
      <c r="AO2038" s="37">
        <f>Y2038*(IF(AND(AH2038&gt;0,AI2038&lt;0),AI2038,0)+IF(AND(AJ2038&lt;0,AK2038&gt;0),AK2038,0)+IF(AND(AL2038&gt;0,AM2038&gt;0),AM2038,0))</f>
        <v>0</v>
      </c>
      <c r="AQ2038" s="40">
        <f>AU2038*D2038</f>
        <v>38523.302111779485</v>
      </c>
      <c r="AR2038" s="40">
        <f>AV2038*E2038</f>
        <v>11429.724698090513</v>
      </c>
      <c r="AS2038" s="40">
        <f>IF(AND(Y2038&lt;&gt;0,AN2038&lt;&gt;0),0,Q2038)</f>
        <v>1800.5361115380354</v>
      </c>
      <c r="AT2038" s="41">
        <f t="shared" si="516"/>
        <v>51753.562921408033</v>
      </c>
      <c r="AU2038" s="42">
        <f>S2038+AN2038</f>
        <v>662.13994691955111</v>
      </c>
      <c r="AV2038" s="37">
        <f>T2038+AO2038</f>
        <v>686.46995183726813</v>
      </c>
      <c r="AW2038" s="58">
        <f t="shared" si="501"/>
        <v>0.744360386748256</v>
      </c>
      <c r="AX2038" s="58">
        <f t="shared" si="502"/>
        <v>0.22084904019936702</v>
      </c>
      <c r="AY2038" s="59">
        <f t="shared" si="503"/>
        <v>3.479057305237699E-2</v>
      </c>
      <c r="AZ2038" s="54">
        <f t="shared" si="511"/>
        <v>4.3100475475565059E-2</v>
      </c>
    </row>
    <row r="2039" spans="3:52" x14ac:dyDescent="0.25">
      <c r="C2039" s="35">
        <v>37628</v>
      </c>
      <c r="D2039" s="36">
        <v>57.95</v>
      </c>
      <c r="E2039" s="37">
        <v>16.670000000000002</v>
      </c>
      <c r="F2039" s="38">
        <v>0</v>
      </c>
      <c r="G2039" s="7">
        <v>0</v>
      </c>
      <c r="H2039" s="38">
        <v>1</v>
      </c>
      <c r="I2039" s="7">
        <v>1</v>
      </c>
      <c r="J2039" s="36">
        <f t="shared" si="504"/>
        <v>57.921025000000007</v>
      </c>
      <c r="K2039" s="37">
        <f t="shared" si="505"/>
        <v>16.661665000000003</v>
      </c>
      <c r="L2039" s="36">
        <f t="shared" si="506"/>
        <v>57.978974999999998</v>
      </c>
      <c r="M2039" s="37">
        <f t="shared" si="507"/>
        <v>16.678335000000001</v>
      </c>
      <c r="O2039" s="39">
        <f t="shared" si="508"/>
        <v>38371.009923987986</v>
      </c>
      <c r="P2039" s="40">
        <f t="shared" si="509"/>
        <v>11443.45409712726</v>
      </c>
      <c r="Q2039" s="40">
        <f>S2039*F2039+T2039*G2039+AS2038*(1+$G$9/252)</f>
        <v>1800.6075613837311</v>
      </c>
      <c r="R2039" s="41">
        <f t="shared" si="512"/>
        <v>51615.071582498975</v>
      </c>
      <c r="S2039" s="36">
        <f>AU2038*H2038</f>
        <v>662.13994691955111</v>
      </c>
      <c r="T2039" s="37">
        <f>AV2038*I2038</f>
        <v>686.46995183726813</v>
      </c>
      <c r="U2039" s="57">
        <f t="shared" si="515"/>
        <v>0.74340708532502298</v>
      </c>
      <c r="V2039" s="58">
        <f t="shared" si="513"/>
        <v>0.2217076087715312</v>
      </c>
      <c r="W2039" s="59">
        <f t="shared" si="514"/>
        <v>3.4885305903445837E-2</v>
      </c>
      <c r="Y2039" s="7">
        <f t="shared" si="510"/>
        <v>0</v>
      </c>
      <c r="Z2039" s="40"/>
      <c r="AA2039" s="40"/>
      <c r="AB2039" s="40"/>
      <c r="AC2039" s="40"/>
      <c r="AD2039" s="40"/>
      <c r="AE2039" s="40"/>
      <c r="AF2039" s="40"/>
      <c r="AG2039" s="41"/>
      <c r="AH2039" s="40"/>
      <c r="AI2039" s="40"/>
      <c r="AJ2039" s="40"/>
      <c r="AK2039" s="40"/>
      <c r="AL2039" s="40"/>
      <c r="AM2039" s="41"/>
      <c r="AN2039" s="36">
        <f>Y2039*(IF(AND(AH2039&gt;0,AI2039&lt;0),AH2039,0)+IF(AND(AJ2039&lt;0,AK2039&gt;0),AJ2039,0)+IF(AND(AL2039&gt;0,AM2039&gt;0),AL2039,0))</f>
        <v>0</v>
      </c>
      <c r="AO2039" s="37">
        <f>Y2039*(IF(AND(AH2039&gt;0,AI2039&lt;0),AI2039,0)+IF(AND(AJ2039&lt;0,AK2039&gt;0),AK2039,0)+IF(AND(AL2039&gt;0,AM2039&gt;0),AM2039,0))</f>
        <v>0</v>
      </c>
      <c r="AQ2039" s="40">
        <f>AU2039*D2039</f>
        <v>38371.009923987986</v>
      </c>
      <c r="AR2039" s="40">
        <f>AV2039*E2039</f>
        <v>11443.45409712726</v>
      </c>
      <c r="AS2039" s="40">
        <f>IF(AND(Y2039&lt;&gt;0,AN2039&lt;&gt;0),0,Q2039)</f>
        <v>1800.6075613837311</v>
      </c>
      <c r="AT2039" s="41">
        <f t="shared" si="516"/>
        <v>51615.071582498975</v>
      </c>
      <c r="AU2039" s="42">
        <f>S2039+AN2039</f>
        <v>662.13994691955111</v>
      </c>
      <c r="AV2039" s="37">
        <f>T2039+AO2039</f>
        <v>686.46995183726813</v>
      </c>
      <c r="AW2039" s="58">
        <f t="shared" si="501"/>
        <v>0.74340708532502298</v>
      </c>
      <c r="AX2039" s="58">
        <f t="shared" si="502"/>
        <v>0.2217076087715312</v>
      </c>
      <c r="AY2039" s="59">
        <f t="shared" si="503"/>
        <v>3.4885305903445837E-2</v>
      </c>
      <c r="AZ2039" s="54">
        <f t="shared" si="511"/>
        <v>-2.6759769007472789E-3</v>
      </c>
    </row>
    <row r="2040" spans="3:52" x14ac:dyDescent="0.25">
      <c r="C2040" s="35">
        <v>37629</v>
      </c>
      <c r="D2040" s="36">
        <v>57.55</v>
      </c>
      <c r="E2040" s="37">
        <v>16.84</v>
      </c>
      <c r="F2040" s="38">
        <v>0</v>
      </c>
      <c r="G2040" s="7">
        <v>0</v>
      </c>
      <c r="H2040" s="38">
        <v>1</v>
      </c>
      <c r="I2040" s="7">
        <v>1</v>
      </c>
      <c r="J2040" s="36">
        <f t="shared" si="504"/>
        <v>57.521225000000001</v>
      </c>
      <c r="K2040" s="37">
        <f t="shared" si="505"/>
        <v>16.831580000000002</v>
      </c>
      <c r="L2040" s="36">
        <f t="shared" si="506"/>
        <v>57.578774999999993</v>
      </c>
      <c r="M2040" s="37">
        <f t="shared" si="507"/>
        <v>16.848419999999997</v>
      </c>
      <c r="O2040" s="39">
        <f t="shared" si="508"/>
        <v>38106.153945220161</v>
      </c>
      <c r="P2040" s="40">
        <f t="shared" si="509"/>
        <v>11560.153988939595</v>
      </c>
      <c r="Q2040" s="40">
        <f>S2040*F2040+T2040*G2040+AS2039*(1+$G$9/252)</f>
        <v>1800.6790140647381</v>
      </c>
      <c r="R2040" s="41">
        <f t="shared" si="512"/>
        <v>51466.98694822449</v>
      </c>
      <c r="S2040" s="36">
        <f>AU2039*H2039</f>
        <v>662.13994691955111</v>
      </c>
      <c r="T2040" s="37">
        <f>AV2039*I2039</f>
        <v>686.46995183726813</v>
      </c>
      <c r="U2040" s="57">
        <f t="shared" si="515"/>
        <v>0.74039993799432524</v>
      </c>
      <c r="V2040" s="58">
        <f t="shared" si="513"/>
        <v>0.22461299319054848</v>
      </c>
      <c r="W2040" s="59">
        <f t="shared" si="514"/>
        <v>3.4987068815126317E-2</v>
      </c>
      <c r="Y2040" s="7">
        <f t="shared" si="510"/>
        <v>0</v>
      </c>
      <c r="Z2040" s="40"/>
      <c r="AA2040" s="40"/>
      <c r="AB2040" s="40"/>
      <c r="AC2040" s="40"/>
      <c r="AD2040" s="40"/>
      <c r="AE2040" s="40"/>
      <c r="AF2040" s="40"/>
      <c r="AG2040" s="41"/>
      <c r="AH2040" s="40"/>
      <c r="AI2040" s="40"/>
      <c r="AJ2040" s="40"/>
      <c r="AK2040" s="40"/>
      <c r="AL2040" s="40"/>
      <c r="AM2040" s="41"/>
      <c r="AN2040" s="36">
        <f>Y2040*(IF(AND(AH2040&gt;0,AI2040&lt;0),AH2040,0)+IF(AND(AJ2040&lt;0,AK2040&gt;0),AJ2040,0)+IF(AND(AL2040&gt;0,AM2040&gt;0),AL2040,0))</f>
        <v>0</v>
      </c>
      <c r="AO2040" s="37">
        <f>Y2040*(IF(AND(AH2040&gt;0,AI2040&lt;0),AI2040,0)+IF(AND(AJ2040&lt;0,AK2040&gt;0),AK2040,0)+IF(AND(AL2040&gt;0,AM2040&gt;0),AM2040,0))</f>
        <v>0</v>
      </c>
      <c r="AQ2040" s="40">
        <f>AU2040*D2040</f>
        <v>38106.153945220161</v>
      </c>
      <c r="AR2040" s="40">
        <f>AV2040*E2040</f>
        <v>11560.153988939595</v>
      </c>
      <c r="AS2040" s="40">
        <f>IF(AND(Y2040&lt;&gt;0,AN2040&lt;&gt;0),0,Q2040)</f>
        <v>1800.6790140647381</v>
      </c>
      <c r="AT2040" s="41">
        <f t="shared" si="516"/>
        <v>51466.98694822449</v>
      </c>
      <c r="AU2040" s="42">
        <f>S2040+AN2040</f>
        <v>662.13994691955111</v>
      </c>
      <c r="AV2040" s="37">
        <f>T2040+AO2040</f>
        <v>686.46995183726813</v>
      </c>
      <c r="AW2040" s="58">
        <f t="shared" si="501"/>
        <v>0.74039993799432524</v>
      </c>
      <c r="AX2040" s="58">
        <f t="shared" si="502"/>
        <v>0.22461299319054848</v>
      </c>
      <c r="AY2040" s="59">
        <f t="shared" si="503"/>
        <v>3.4987068815126317E-2</v>
      </c>
      <c r="AZ2040" s="54">
        <f t="shared" si="511"/>
        <v>-2.8690192560867356E-3</v>
      </c>
    </row>
    <row r="2041" spans="3:52" x14ac:dyDescent="0.25">
      <c r="C2041" s="35">
        <v>37630</v>
      </c>
      <c r="D2041" s="36">
        <v>57.66</v>
      </c>
      <c r="E2041" s="37">
        <v>16.87</v>
      </c>
      <c r="F2041" s="38">
        <v>0</v>
      </c>
      <c r="G2041" s="7">
        <v>0</v>
      </c>
      <c r="H2041" s="38">
        <v>1</v>
      </c>
      <c r="I2041" s="7">
        <v>1</v>
      </c>
      <c r="J2041" s="36">
        <f t="shared" si="504"/>
        <v>57.631169999999997</v>
      </c>
      <c r="K2041" s="37">
        <f t="shared" si="505"/>
        <v>16.861565000000002</v>
      </c>
      <c r="L2041" s="36">
        <f t="shared" si="506"/>
        <v>57.688829999999996</v>
      </c>
      <c r="M2041" s="37">
        <f t="shared" si="507"/>
        <v>16.878435</v>
      </c>
      <c r="O2041" s="39">
        <f t="shared" si="508"/>
        <v>38178.989339381318</v>
      </c>
      <c r="P2041" s="40">
        <f t="shared" si="509"/>
        <v>11580.748087494714</v>
      </c>
      <c r="Q2041" s="40">
        <f>S2041*F2041+T2041*G2041+AS2040*(1+$G$9/252)</f>
        <v>1800.750469581169</v>
      </c>
      <c r="R2041" s="41">
        <f t="shared" si="512"/>
        <v>51560.487896457198</v>
      </c>
      <c r="S2041" s="36">
        <f>AU2040*H2040</f>
        <v>662.13994691955111</v>
      </c>
      <c r="T2041" s="37">
        <f>AV2040*I2040</f>
        <v>686.46995183726813</v>
      </c>
      <c r="U2041" s="57">
        <f t="shared" si="515"/>
        <v>0.74046990044104399</v>
      </c>
      <c r="V2041" s="58">
        <f t="shared" si="513"/>
        <v>0.22460509122316596</v>
      </c>
      <c r="W2041" s="59">
        <f t="shared" si="514"/>
        <v>3.4925008335790035E-2</v>
      </c>
      <c r="Y2041" s="7">
        <f t="shared" si="510"/>
        <v>0</v>
      </c>
      <c r="Z2041" s="40"/>
      <c r="AA2041" s="40"/>
      <c r="AB2041" s="40"/>
      <c r="AC2041" s="40"/>
      <c r="AD2041" s="40"/>
      <c r="AE2041" s="40"/>
      <c r="AF2041" s="40"/>
      <c r="AG2041" s="41"/>
      <c r="AH2041" s="40"/>
      <c r="AI2041" s="40"/>
      <c r="AJ2041" s="40"/>
      <c r="AK2041" s="40"/>
      <c r="AL2041" s="40"/>
      <c r="AM2041" s="41"/>
      <c r="AN2041" s="36">
        <f>Y2041*(IF(AND(AH2041&gt;0,AI2041&lt;0),AH2041,0)+IF(AND(AJ2041&lt;0,AK2041&gt;0),AJ2041,0)+IF(AND(AL2041&gt;0,AM2041&gt;0),AL2041,0))</f>
        <v>0</v>
      </c>
      <c r="AO2041" s="37">
        <f>Y2041*(IF(AND(AH2041&gt;0,AI2041&lt;0),AI2041,0)+IF(AND(AJ2041&lt;0,AK2041&gt;0),AK2041,0)+IF(AND(AL2041&gt;0,AM2041&gt;0),AM2041,0))</f>
        <v>0</v>
      </c>
      <c r="AQ2041" s="40">
        <f>AU2041*D2041</f>
        <v>38178.989339381318</v>
      </c>
      <c r="AR2041" s="40">
        <f>AV2041*E2041</f>
        <v>11580.748087494714</v>
      </c>
      <c r="AS2041" s="40">
        <f>IF(AND(Y2041&lt;&gt;0,AN2041&lt;&gt;0),0,Q2041)</f>
        <v>1800.750469581169</v>
      </c>
      <c r="AT2041" s="41">
        <f t="shared" si="516"/>
        <v>51560.487896457198</v>
      </c>
      <c r="AU2041" s="42">
        <f>S2041+AN2041</f>
        <v>662.13994691955111</v>
      </c>
      <c r="AV2041" s="37">
        <f>T2041+AO2041</f>
        <v>686.46995183726813</v>
      </c>
      <c r="AW2041" s="58">
        <f t="shared" si="501"/>
        <v>0.74046990044104399</v>
      </c>
      <c r="AX2041" s="58">
        <f t="shared" si="502"/>
        <v>0.22460509122316596</v>
      </c>
      <c r="AY2041" s="59">
        <f t="shared" si="503"/>
        <v>3.4925008335790035E-2</v>
      </c>
      <c r="AZ2041" s="54">
        <f t="shared" si="511"/>
        <v>1.8167169631819746E-3</v>
      </c>
    </row>
    <row r="2042" spans="3:52" x14ac:dyDescent="0.25">
      <c r="C2042" s="35">
        <v>37631</v>
      </c>
      <c r="D2042" s="36">
        <v>57.35</v>
      </c>
      <c r="E2042" s="37">
        <v>17.239999999999998</v>
      </c>
      <c r="F2042" s="38">
        <v>0</v>
      </c>
      <c r="G2042" s="7">
        <v>0</v>
      </c>
      <c r="H2042" s="38">
        <v>1</v>
      </c>
      <c r="I2042" s="7">
        <v>1</v>
      </c>
      <c r="J2042" s="36">
        <f t="shared" si="504"/>
        <v>57.321325000000002</v>
      </c>
      <c r="K2042" s="37">
        <f t="shared" si="505"/>
        <v>17.231379999999998</v>
      </c>
      <c r="L2042" s="36">
        <f t="shared" si="506"/>
        <v>57.378675000000001</v>
      </c>
      <c r="M2042" s="37">
        <f t="shared" si="507"/>
        <v>17.248619999999999</v>
      </c>
      <c r="O2042" s="39">
        <f t="shared" si="508"/>
        <v>37973.725955836257</v>
      </c>
      <c r="P2042" s="40">
        <f t="shared" si="509"/>
        <v>11834.741969674502</v>
      </c>
      <c r="Q2042" s="40">
        <f>S2042*F2042+T2042*G2042+AS2041*(1+$G$9/252)</f>
        <v>1800.8219279331363</v>
      </c>
      <c r="R2042" s="41">
        <f t="shared" si="512"/>
        <v>51609.289853443901</v>
      </c>
      <c r="S2042" s="36">
        <f>AU2041*H2041</f>
        <v>662.13994691955111</v>
      </c>
      <c r="T2042" s="37">
        <f>AV2041*I2041</f>
        <v>686.46995183726813</v>
      </c>
      <c r="U2042" s="57">
        <f t="shared" si="515"/>
        <v>0.73579245255400971</v>
      </c>
      <c r="V2042" s="58">
        <f t="shared" si="513"/>
        <v>0.22931417973938206</v>
      </c>
      <c r="W2042" s="59">
        <f t="shared" si="514"/>
        <v>3.4893367706608093E-2</v>
      </c>
      <c r="Y2042" s="7">
        <f t="shared" si="510"/>
        <v>0</v>
      </c>
      <c r="Z2042" s="40"/>
      <c r="AA2042" s="40"/>
      <c r="AB2042" s="40"/>
      <c r="AC2042" s="40"/>
      <c r="AD2042" s="40"/>
      <c r="AE2042" s="40"/>
      <c r="AF2042" s="40"/>
      <c r="AG2042" s="41"/>
      <c r="AH2042" s="40"/>
      <c r="AI2042" s="40"/>
      <c r="AJ2042" s="40"/>
      <c r="AK2042" s="40"/>
      <c r="AL2042" s="40"/>
      <c r="AM2042" s="41"/>
      <c r="AN2042" s="36">
        <f>Y2042*(IF(AND(AH2042&gt;0,AI2042&lt;0),AH2042,0)+IF(AND(AJ2042&lt;0,AK2042&gt;0),AJ2042,0)+IF(AND(AL2042&gt;0,AM2042&gt;0),AL2042,0))</f>
        <v>0</v>
      </c>
      <c r="AO2042" s="37">
        <f>Y2042*(IF(AND(AH2042&gt;0,AI2042&lt;0),AI2042,0)+IF(AND(AJ2042&lt;0,AK2042&gt;0),AK2042,0)+IF(AND(AL2042&gt;0,AM2042&gt;0),AM2042,0))</f>
        <v>0</v>
      </c>
      <c r="AQ2042" s="40">
        <f>AU2042*D2042</f>
        <v>37973.725955836257</v>
      </c>
      <c r="AR2042" s="40">
        <f>AV2042*E2042</f>
        <v>11834.741969674502</v>
      </c>
      <c r="AS2042" s="40">
        <f>IF(AND(Y2042&lt;&gt;0,AN2042&lt;&gt;0),0,Q2042)</f>
        <v>1800.8219279331363</v>
      </c>
      <c r="AT2042" s="41">
        <f t="shared" si="516"/>
        <v>51609.289853443901</v>
      </c>
      <c r="AU2042" s="42">
        <f>S2042+AN2042</f>
        <v>662.13994691955111</v>
      </c>
      <c r="AV2042" s="37">
        <f>T2042+AO2042</f>
        <v>686.46995183726813</v>
      </c>
      <c r="AW2042" s="58">
        <f t="shared" si="501"/>
        <v>0.73579245255400971</v>
      </c>
      <c r="AX2042" s="58">
        <f t="shared" si="502"/>
        <v>0.22931417973938206</v>
      </c>
      <c r="AY2042" s="59">
        <f t="shared" si="503"/>
        <v>3.4893367706608093E-2</v>
      </c>
      <c r="AZ2042" s="54">
        <f t="shared" si="511"/>
        <v>9.464991309762194E-4</v>
      </c>
    </row>
    <row r="2043" spans="3:52" x14ac:dyDescent="0.25">
      <c r="C2043" s="35">
        <v>37634</v>
      </c>
      <c r="D2043" s="36">
        <v>57.57</v>
      </c>
      <c r="E2043" s="37">
        <v>17.329999999999998</v>
      </c>
      <c r="F2043" s="38">
        <v>0</v>
      </c>
      <c r="G2043" s="7">
        <v>0</v>
      </c>
      <c r="H2043" s="38">
        <v>1</v>
      </c>
      <c r="I2043" s="7">
        <v>1</v>
      </c>
      <c r="J2043" s="36">
        <f t="shared" si="504"/>
        <v>57.541215000000001</v>
      </c>
      <c r="K2043" s="37">
        <f t="shared" si="505"/>
        <v>17.321334999999998</v>
      </c>
      <c r="L2043" s="36">
        <f t="shared" si="506"/>
        <v>57.598784999999999</v>
      </c>
      <c r="M2043" s="37">
        <f t="shared" si="507"/>
        <v>17.338664999999999</v>
      </c>
      <c r="O2043" s="39">
        <f t="shared" si="508"/>
        <v>38119.396744158556</v>
      </c>
      <c r="P2043" s="40">
        <f t="shared" si="509"/>
        <v>11896.524265339856</v>
      </c>
      <c r="Q2043" s="40">
        <f>S2043*F2043+T2043*G2043+AS2042*(1+$G$9/252)</f>
        <v>1800.8933891207525</v>
      </c>
      <c r="R2043" s="41">
        <f t="shared" si="512"/>
        <v>51816.814398619172</v>
      </c>
      <c r="S2043" s="36">
        <f>AU2042*H2042</f>
        <v>662.13994691955111</v>
      </c>
      <c r="T2043" s="37">
        <f>AV2042*I2042</f>
        <v>686.46995183726813</v>
      </c>
      <c r="U2043" s="57">
        <f t="shared" si="515"/>
        <v>0.73565689412922253</v>
      </c>
      <c r="V2043" s="58">
        <f t="shared" si="513"/>
        <v>0.22958810578013608</v>
      </c>
      <c r="W2043" s="59">
        <f t="shared" si="514"/>
        <v>3.4755000090641294E-2</v>
      </c>
      <c r="Y2043" s="7">
        <f t="shared" si="510"/>
        <v>0</v>
      </c>
      <c r="Z2043" s="40"/>
      <c r="AA2043" s="40"/>
      <c r="AB2043" s="40"/>
      <c r="AC2043" s="40"/>
      <c r="AD2043" s="40"/>
      <c r="AE2043" s="40"/>
      <c r="AF2043" s="40"/>
      <c r="AG2043" s="41"/>
      <c r="AH2043" s="40"/>
      <c r="AI2043" s="40"/>
      <c r="AJ2043" s="40"/>
      <c r="AK2043" s="40"/>
      <c r="AL2043" s="40"/>
      <c r="AM2043" s="41"/>
      <c r="AN2043" s="36">
        <f>Y2043*(IF(AND(AH2043&gt;0,AI2043&lt;0),AH2043,0)+IF(AND(AJ2043&lt;0,AK2043&gt;0),AJ2043,0)+IF(AND(AL2043&gt;0,AM2043&gt;0),AL2043,0))</f>
        <v>0</v>
      </c>
      <c r="AO2043" s="37">
        <f>Y2043*(IF(AND(AH2043&gt;0,AI2043&lt;0),AI2043,0)+IF(AND(AJ2043&lt;0,AK2043&gt;0),AK2043,0)+IF(AND(AL2043&gt;0,AM2043&gt;0),AM2043,0))</f>
        <v>0</v>
      </c>
      <c r="AQ2043" s="40">
        <f>AU2043*D2043</f>
        <v>38119.396744158556</v>
      </c>
      <c r="AR2043" s="40">
        <f>AV2043*E2043</f>
        <v>11896.524265339856</v>
      </c>
      <c r="AS2043" s="40">
        <f>IF(AND(Y2043&lt;&gt;0,AN2043&lt;&gt;0),0,Q2043)</f>
        <v>1800.8933891207525</v>
      </c>
      <c r="AT2043" s="41">
        <f t="shared" si="516"/>
        <v>51816.814398619172</v>
      </c>
      <c r="AU2043" s="42">
        <f>S2043+AN2043</f>
        <v>662.13994691955111</v>
      </c>
      <c r="AV2043" s="37">
        <f>T2043+AO2043</f>
        <v>686.46995183726813</v>
      </c>
      <c r="AW2043" s="58">
        <f t="shared" si="501"/>
        <v>0.73565689412922253</v>
      </c>
      <c r="AX2043" s="58">
        <f t="shared" si="502"/>
        <v>0.22958810578013608</v>
      </c>
      <c r="AY2043" s="59">
        <f t="shared" si="503"/>
        <v>3.4755000090641294E-2</v>
      </c>
      <c r="AZ2043" s="54">
        <f t="shared" si="511"/>
        <v>4.0210695741906832E-3</v>
      </c>
    </row>
    <row r="2044" spans="3:52" x14ac:dyDescent="0.25">
      <c r="C2044" s="35">
        <v>37635</v>
      </c>
      <c r="D2044" s="36">
        <v>57.26</v>
      </c>
      <c r="E2044" s="37">
        <v>16.96</v>
      </c>
      <c r="F2044" s="38">
        <v>0</v>
      </c>
      <c r="G2044" s="7">
        <v>0</v>
      </c>
      <c r="H2044" s="38">
        <v>1</v>
      </c>
      <c r="I2044" s="7">
        <v>1</v>
      </c>
      <c r="J2044" s="36">
        <f t="shared" si="504"/>
        <v>57.231369999999998</v>
      </c>
      <c r="K2044" s="37">
        <f t="shared" si="505"/>
        <v>16.951520000000002</v>
      </c>
      <c r="L2044" s="36">
        <f t="shared" si="506"/>
        <v>57.288629999999998</v>
      </c>
      <c r="M2044" s="37">
        <f t="shared" si="507"/>
        <v>16.96848</v>
      </c>
      <c r="O2044" s="39">
        <f t="shared" si="508"/>
        <v>37914.133360613494</v>
      </c>
      <c r="P2044" s="40">
        <f t="shared" si="509"/>
        <v>11642.530383160069</v>
      </c>
      <c r="Q2044" s="40">
        <f>S2044*F2044+T2044*G2044+AS2043*(1+$G$9/252)</f>
        <v>1800.9648531441303</v>
      </c>
      <c r="R2044" s="41">
        <f t="shared" si="512"/>
        <v>51357.62859691769</v>
      </c>
      <c r="S2044" s="36">
        <f>AU2043*H2043</f>
        <v>662.13994691955111</v>
      </c>
      <c r="T2044" s="37">
        <f>AV2043*I2043</f>
        <v>686.46995183726813</v>
      </c>
      <c r="U2044" s="57">
        <f t="shared" si="515"/>
        <v>0.73823761720355152</v>
      </c>
      <c r="V2044" s="58">
        <f t="shared" si="513"/>
        <v>0.22669524861704407</v>
      </c>
      <c r="W2044" s="59">
        <f t="shared" si="514"/>
        <v>3.5067134179404422E-2</v>
      </c>
      <c r="Y2044" s="7">
        <f t="shared" si="510"/>
        <v>0</v>
      </c>
      <c r="Z2044" s="40"/>
      <c r="AA2044" s="40"/>
      <c r="AB2044" s="40"/>
      <c r="AC2044" s="40"/>
      <c r="AD2044" s="40"/>
      <c r="AE2044" s="40"/>
      <c r="AF2044" s="40"/>
      <c r="AG2044" s="41"/>
      <c r="AH2044" s="40"/>
      <c r="AI2044" s="40"/>
      <c r="AJ2044" s="40"/>
      <c r="AK2044" s="40"/>
      <c r="AL2044" s="40"/>
      <c r="AM2044" s="41"/>
      <c r="AN2044" s="36">
        <f>Y2044*(IF(AND(AH2044&gt;0,AI2044&lt;0),AH2044,0)+IF(AND(AJ2044&lt;0,AK2044&gt;0),AJ2044,0)+IF(AND(AL2044&gt;0,AM2044&gt;0),AL2044,0))</f>
        <v>0</v>
      </c>
      <c r="AO2044" s="37">
        <f>Y2044*(IF(AND(AH2044&gt;0,AI2044&lt;0),AI2044,0)+IF(AND(AJ2044&lt;0,AK2044&gt;0),AK2044,0)+IF(AND(AL2044&gt;0,AM2044&gt;0),AM2044,0))</f>
        <v>0</v>
      </c>
      <c r="AQ2044" s="40">
        <f>AU2044*D2044</f>
        <v>37914.133360613494</v>
      </c>
      <c r="AR2044" s="40">
        <f>AV2044*E2044</f>
        <v>11642.530383160069</v>
      </c>
      <c r="AS2044" s="40">
        <f>IF(AND(Y2044&lt;&gt;0,AN2044&lt;&gt;0),0,Q2044)</f>
        <v>1800.9648531441303</v>
      </c>
      <c r="AT2044" s="41">
        <f t="shared" si="516"/>
        <v>51357.62859691769</v>
      </c>
      <c r="AU2044" s="42">
        <f>S2044+AN2044</f>
        <v>662.13994691955111</v>
      </c>
      <c r="AV2044" s="37">
        <f>T2044+AO2044</f>
        <v>686.46995183726813</v>
      </c>
      <c r="AW2044" s="58">
        <f t="shared" si="501"/>
        <v>0.73823761720355152</v>
      </c>
      <c r="AX2044" s="58">
        <f t="shared" si="502"/>
        <v>0.22669524861704407</v>
      </c>
      <c r="AY2044" s="59">
        <f t="shared" si="503"/>
        <v>3.5067134179404422E-2</v>
      </c>
      <c r="AZ2044" s="54">
        <f t="shared" si="511"/>
        <v>-8.8617142337047428E-3</v>
      </c>
    </row>
    <row r="2045" spans="3:52" x14ac:dyDescent="0.25">
      <c r="C2045" s="35">
        <v>37636</v>
      </c>
      <c r="D2045" s="36">
        <v>56.63</v>
      </c>
      <c r="E2045" s="37">
        <v>16.690000000000001</v>
      </c>
      <c r="F2045" s="38">
        <v>0</v>
      </c>
      <c r="G2045" s="7">
        <v>0</v>
      </c>
      <c r="H2045" s="38">
        <v>1</v>
      </c>
      <c r="I2045" s="7">
        <v>1</v>
      </c>
      <c r="J2045" s="36">
        <f t="shared" si="504"/>
        <v>56.601685000000003</v>
      </c>
      <c r="K2045" s="37">
        <f t="shared" si="505"/>
        <v>16.681655000000003</v>
      </c>
      <c r="L2045" s="36">
        <f t="shared" si="506"/>
        <v>56.658315000000002</v>
      </c>
      <c r="M2045" s="37">
        <f t="shared" si="507"/>
        <v>16.698345</v>
      </c>
      <c r="O2045" s="39">
        <f t="shared" si="508"/>
        <v>37496.985194054178</v>
      </c>
      <c r="P2045" s="40">
        <f t="shared" si="509"/>
        <v>11457.183496164005</v>
      </c>
      <c r="Q2045" s="40">
        <f>S2045*F2045+T2045*G2045+AS2044*(1+$G$9/252)</f>
        <v>1801.0363200033819</v>
      </c>
      <c r="R2045" s="41">
        <f t="shared" si="512"/>
        <v>50755.205010221565</v>
      </c>
      <c r="S2045" s="36">
        <f>AU2044*H2044</f>
        <v>662.13994691955111</v>
      </c>
      <c r="T2045" s="37">
        <f>AV2044*I2044</f>
        <v>686.46995183726813</v>
      </c>
      <c r="U2045" s="57">
        <f t="shared" si="515"/>
        <v>0.73878108041338186</v>
      </c>
      <c r="V2045" s="58">
        <f t="shared" si="513"/>
        <v>0.22573415857263601</v>
      </c>
      <c r="W2045" s="59">
        <f t="shared" si="514"/>
        <v>3.5484761013982152E-2</v>
      </c>
      <c r="Y2045" s="7">
        <f t="shared" si="510"/>
        <v>0</v>
      </c>
      <c r="Z2045" s="40"/>
      <c r="AA2045" s="40"/>
      <c r="AB2045" s="40"/>
      <c r="AC2045" s="40"/>
      <c r="AD2045" s="40"/>
      <c r="AE2045" s="40"/>
      <c r="AF2045" s="40"/>
      <c r="AG2045" s="41"/>
      <c r="AH2045" s="40"/>
      <c r="AI2045" s="40"/>
      <c r="AJ2045" s="40"/>
      <c r="AK2045" s="40"/>
      <c r="AL2045" s="40"/>
      <c r="AM2045" s="41"/>
      <c r="AN2045" s="36">
        <f>Y2045*(IF(AND(AH2045&gt;0,AI2045&lt;0),AH2045,0)+IF(AND(AJ2045&lt;0,AK2045&gt;0),AJ2045,0)+IF(AND(AL2045&gt;0,AM2045&gt;0),AL2045,0))</f>
        <v>0</v>
      </c>
      <c r="AO2045" s="37">
        <f>Y2045*(IF(AND(AH2045&gt;0,AI2045&lt;0),AI2045,0)+IF(AND(AJ2045&lt;0,AK2045&gt;0),AK2045,0)+IF(AND(AL2045&gt;0,AM2045&gt;0),AM2045,0))</f>
        <v>0</v>
      </c>
      <c r="AQ2045" s="40">
        <f>AU2045*D2045</f>
        <v>37496.985194054178</v>
      </c>
      <c r="AR2045" s="40">
        <f>AV2045*E2045</f>
        <v>11457.183496164005</v>
      </c>
      <c r="AS2045" s="40">
        <f>IF(AND(Y2045&lt;&gt;0,AN2045&lt;&gt;0),0,Q2045)</f>
        <v>1801.0363200033819</v>
      </c>
      <c r="AT2045" s="41">
        <f t="shared" si="516"/>
        <v>50755.205010221565</v>
      </c>
      <c r="AU2045" s="42">
        <f>S2045+AN2045</f>
        <v>662.13994691955111</v>
      </c>
      <c r="AV2045" s="37">
        <f>T2045+AO2045</f>
        <v>686.46995183726813</v>
      </c>
      <c r="AW2045" s="58">
        <f t="shared" si="501"/>
        <v>0.73878108041338186</v>
      </c>
      <c r="AX2045" s="58">
        <f t="shared" si="502"/>
        <v>0.22573415857263601</v>
      </c>
      <c r="AY2045" s="59">
        <f t="shared" si="503"/>
        <v>3.5484761013982152E-2</v>
      </c>
      <c r="AZ2045" s="54">
        <f t="shared" si="511"/>
        <v>-1.172997280353949E-2</v>
      </c>
    </row>
    <row r="2046" spans="3:52" x14ac:dyDescent="0.25">
      <c r="C2046" s="35">
        <v>37637</v>
      </c>
      <c r="D2046" s="36">
        <v>56.11</v>
      </c>
      <c r="E2046" s="37">
        <v>15.85</v>
      </c>
      <c r="F2046" s="38">
        <v>0</v>
      </c>
      <c r="G2046" s="7">
        <v>0</v>
      </c>
      <c r="H2046" s="38">
        <v>1</v>
      </c>
      <c r="I2046" s="7">
        <v>1</v>
      </c>
      <c r="J2046" s="36">
        <f t="shared" si="504"/>
        <v>56.081945000000005</v>
      </c>
      <c r="K2046" s="37">
        <f t="shared" si="505"/>
        <v>15.842075000000001</v>
      </c>
      <c r="L2046" s="36">
        <f t="shared" si="506"/>
        <v>56.138054999999994</v>
      </c>
      <c r="M2046" s="37">
        <f t="shared" si="507"/>
        <v>15.857924999999998</v>
      </c>
      <c r="O2046" s="39">
        <f t="shared" si="508"/>
        <v>37152.672421656011</v>
      </c>
      <c r="P2046" s="40">
        <f t="shared" si="509"/>
        <v>10880.5487366207</v>
      </c>
      <c r="Q2046" s="40">
        <f>S2046*F2046+T2046*G2046+AS2045*(1+$G$9/252)</f>
        <v>1801.1077896986199</v>
      </c>
      <c r="R2046" s="41">
        <f t="shared" si="512"/>
        <v>49834.328947975329</v>
      </c>
      <c r="S2046" s="36">
        <f>AU2045*H2045</f>
        <v>662.13994691955111</v>
      </c>
      <c r="T2046" s="37">
        <f>AV2045*I2045</f>
        <v>686.46995183726813</v>
      </c>
      <c r="U2046" s="57">
        <f t="shared" si="515"/>
        <v>0.7455236822882001</v>
      </c>
      <c r="V2046" s="58">
        <f t="shared" si="513"/>
        <v>0.21833440855558575</v>
      </c>
      <c r="W2046" s="59">
        <f t="shared" si="514"/>
        <v>3.6141909156214201E-2</v>
      </c>
      <c r="Y2046" s="7">
        <f t="shared" si="510"/>
        <v>0</v>
      </c>
      <c r="Z2046" s="40"/>
      <c r="AA2046" s="40"/>
      <c r="AB2046" s="40"/>
      <c r="AC2046" s="40"/>
      <c r="AD2046" s="40"/>
      <c r="AE2046" s="40"/>
      <c r="AF2046" s="40"/>
      <c r="AG2046" s="41"/>
      <c r="AH2046" s="40"/>
      <c r="AI2046" s="40"/>
      <c r="AJ2046" s="40"/>
      <c r="AK2046" s="40"/>
      <c r="AL2046" s="40"/>
      <c r="AM2046" s="41"/>
      <c r="AN2046" s="36">
        <f>Y2046*(IF(AND(AH2046&gt;0,AI2046&lt;0),AH2046,0)+IF(AND(AJ2046&lt;0,AK2046&gt;0),AJ2046,0)+IF(AND(AL2046&gt;0,AM2046&gt;0),AL2046,0))</f>
        <v>0</v>
      </c>
      <c r="AO2046" s="37">
        <f>Y2046*(IF(AND(AH2046&gt;0,AI2046&lt;0),AI2046,0)+IF(AND(AJ2046&lt;0,AK2046&gt;0),AK2046,0)+IF(AND(AL2046&gt;0,AM2046&gt;0),AM2046,0))</f>
        <v>0</v>
      </c>
      <c r="AQ2046" s="40">
        <f>AU2046*D2046</f>
        <v>37152.672421656011</v>
      </c>
      <c r="AR2046" s="40">
        <f>AV2046*E2046</f>
        <v>10880.5487366207</v>
      </c>
      <c r="AS2046" s="40">
        <f>IF(AND(Y2046&lt;&gt;0,AN2046&lt;&gt;0),0,Q2046)</f>
        <v>1801.1077896986199</v>
      </c>
      <c r="AT2046" s="41">
        <f t="shared" si="516"/>
        <v>49834.328947975329</v>
      </c>
      <c r="AU2046" s="42">
        <f>S2046+AN2046</f>
        <v>662.13994691955111</v>
      </c>
      <c r="AV2046" s="37">
        <f>T2046+AO2046</f>
        <v>686.46995183726813</v>
      </c>
      <c r="AW2046" s="58">
        <f t="shared" si="501"/>
        <v>0.7455236822882001</v>
      </c>
      <c r="AX2046" s="58">
        <f t="shared" si="502"/>
        <v>0.21833440855558575</v>
      </c>
      <c r="AY2046" s="59">
        <f t="shared" si="503"/>
        <v>3.6141909156214201E-2</v>
      </c>
      <c r="AZ2046" s="54">
        <f t="shared" si="511"/>
        <v>-1.8143480300410242E-2</v>
      </c>
    </row>
    <row r="2047" spans="3:52" x14ac:dyDescent="0.25">
      <c r="C2047" s="35">
        <v>37638</v>
      </c>
      <c r="D2047" s="36">
        <v>55.55</v>
      </c>
      <c r="E2047" s="37">
        <v>15.45</v>
      </c>
      <c r="F2047" s="38">
        <v>0</v>
      </c>
      <c r="G2047" s="7">
        <v>0</v>
      </c>
      <c r="H2047" s="38">
        <v>1</v>
      </c>
      <c r="I2047" s="7">
        <v>1</v>
      </c>
      <c r="J2047" s="36">
        <f t="shared" si="504"/>
        <v>55.522224999999999</v>
      </c>
      <c r="K2047" s="37">
        <f t="shared" si="505"/>
        <v>15.442275</v>
      </c>
      <c r="L2047" s="36">
        <f t="shared" si="506"/>
        <v>55.577774999999995</v>
      </c>
      <c r="M2047" s="37">
        <f t="shared" si="507"/>
        <v>15.457724999999998</v>
      </c>
      <c r="O2047" s="39">
        <f t="shared" si="508"/>
        <v>36781.874051381063</v>
      </c>
      <c r="P2047" s="40">
        <f t="shared" si="509"/>
        <v>10605.960755885792</v>
      </c>
      <c r="Q2047" s="40">
        <f>S2047*F2047+T2047*G2047+AS2046*(1+$G$9/252)</f>
        <v>1801.179262229957</v>
      </c>
      <c r="R2047" s="41">
        <f t="shared" si="512"/>
        <v>49189.014069496807</v>
      </c>
      <c r="S2047" s="36">
        <f>AU2046*H2046</f>
        <v>662.13994691955111</v>
      </c>
      <c r="T2047" s="37">
        <f>AV2046*I2046</f>
        <v>686.46995183726813</v>
      </c>
      <c r="U2047" s="57">
        <f t="shared" si="515"/>
        <v>0.74776603571304989</v>
      </c>
      <c r="V2047" s="58">
        <f t="shared" si="513"/>
        <v>0.21561645331823762</v>
      </c>
      <c r="W2047" s="59">
        <f t="shared" si="514"/>
        <v>3.6617510968712581E-2</v>
      </c>
      <c r="Y2047" s="7">
        <f t="shared" si="510"/>
        <v>0</v>
      </c>
      <c r="Z2047" s="40"/>
      <c r="AA2047" s="40"/>
      <c r="AB2047" s="40"/>
      <c r="AC2047" s="40"/>
      <c r="AD2047" s="40"/>
      <c r="AE2047" s="40"/>
      <c r="AF2047" s="40"/>
      <c r="AG2047" s="41"/>
      <c r="AH2047" s="40"/>
      <c r="AI2047" s="40"/>
      <c r="AJ2047" s="40"/>
      <c r="AK2047" s="40"/>
      <c r="AL2047" s="40"/>
      <c r="AM2047" s="41"/>
      <c r="AN2047" s="36">
        <f>Y2047*(IF(AND(AH2047&gt;0,AI2047&lt;0),AH2047,0)+IF(AND(AJ2047&lt;0,AK2047&gt;0),AJ2047,0)+IF(AND(AL2047&gt;0,AM2047&gt;0),AL2047,0))</f>
        <v>0</v>
      </c>
      <c r="AO2047" s="37">
        <f>Y2047*(IF(AND(AH2047&gt;0,AI2047&lt;0),AI2047,0)+IF(AND(AJ2047&lt;0,AK2047&gt;0),AK2047,0)+IF(AND(AL2047&gt;0,AM2047&gt;0),AM2047,0))</f>
        <v>0</v>
      </c>
      <c r="AQ2047" s="40">
        <f>AU2047*D2047</f>
        <v>36781.874051381063</v>
      </c>
      <c r="AR2047" s="40">
        <f>AV2047*E2047</f>
        <v>10605.960755885792</v>
      </c>
      <c r="AS2047" s="40">
        <f>IF(AND(Y2047&lt;&gt;0,AN2047&lt;&gt;0),0,Q2047)</f>
        <v>1801.179262229957</v>
      </c>
      <c r="AT2047" s="41">
        <f t="shared" si="516"/>
        <v>49189.014069496807</v>
      </c>
      <c r="AU2047" s="42">
        <f>S2047+AN2047</f>
        <v>662.13994691955111</v>
      </c>
      <c r="AV2047" s="37">
        <f>T2047+AO2047</f>
        <v>686.46995183726813</v>
      </c>
      <c r="AW2047" s="58">
        <f t="shared" si="501"/>
        <v>0.74776603571304989</v>
      </c>
      <c r="AX2047" s="58">
        <f t="shared" si="502"/>
        <v>0.21561645331823762</v>
      </c>
      <c r="AY2047" s="59">
        <f t="shared" si="503"/>
        <v>3.6617510968712581E-2</v>
      </c>
      <c r="AZ2047" s="54">
        <f t="shared" si="511"/>
        <v>-1.2949203733679249E-2</v>
      </c>
    </row>
    <row r="2048" spans="3:52" x14ac:dyDescent="0.25">
      <c r="C2048" s="35">
        <v>37642</v>
      </c>
      <c r="D2048" s="36">
        <v>54.48</v>
      </c>
      <c r="E2048" s="37">
        <v>15.34</v>
      </c>
      <c r="F2048" s="38">
        <v>0</v>
      </c>
      <c r="G2048" s="7">
        <v>0</v>
      </c>
      <c r="H2048" s="38">
        <v>1</v>
      </c>
      <c r="I2048" s="7">
        <v>1</v>
      </c>
      <c r="J2048" s="36">
        <f t="shared" si="504"/>
        <v>54.452759999999998</v>
      </c>
      <c r="K2048" s="37">
        <f t="shared" si="505"/>
        <v>15.332330000000001</v>
      </c>
      <c r="L2048" s="36">
        <f t="shared" si="506"/>
        <v>54.507239999999996</v>
      </c>
      <c r="M2048" s="37">
        <f t="shared" si="507"/>
        <v>15.347669999999999</v>
      </c>
      <c r="O2048" s="39">
        <f t="shared" si="508"/>
        <v>36073.384308177141</v>
      </c>
      <c r="P2048" s="40">
        <f t="shared" si="509"/>
        <v>10530.449061183694</v>
      </c>
      <c r="Q2048" s="40">
        <f>S2048*F2048+T2048*G2048+AS2047*(1+$G$9/252)</f>
        <v>1801.2507375975056</v>
      </c>
      <c r="R2048" s="41">
        <f t="shared" si="512"/>
        <v>48405.08410695834</v>
      </c>
      <c r="S2048" s="36">
        <f>AU2047*H2047</f>
        <v>662.13994691955111</v>
      </c>
      <c r="T2048" s="37">
        <f>AV2047*I2047</f>
        <v>686.46995183726813</v>
      </c>
      <c r="U2048" s="57">
        <f t="shared" si="515"/>
        <v>0.74523957500967364</v>
      </c>
      <c r="V2048" s="58">
        <f t="shared" si="513"/>
        <v>0.21754840954134233</v>
      </c>
      <c r="W2048" s="59">
        <f t="shared" si="514"/>
        <v>3.7212015448984039E-2</v>
      </c>
      <c r="Y2048" s="7">
        <f t="shared" si="510"/>
        <v>0</v>
      </c>
      <c r="Z2048" s="40"/>
      <c r="AA2048" s="40"/>
      <c r="AB2048" s="40"/>
      <c r="AC2048" s="40"/>
      <c r="AD2048" s="40"/>
      <c r="AE2048" s="40"/>
      <c r="AF2048" s="40"/>
      <c r="AG2048" s="41"/>
      <c r="AH2048" s="40"/>
      <c r="AI2048" s="40"/>
      <c r="AJ2048" s="40"/>
      <c r="AK2048" s="40"/>
      <c r="AL2048" s="40"/>
      <c r="AM2048" s="41"/>
      <c r="AN2048" s="36">
        <f>Y2048*(IF(AND(AH2048&gt;0,AI2048&lt;0),AH2048,0)+IF(AND(AJ2048&lt;0,AK2048&gt;0),AJ2048,0)+IF(AND(AL2048&gt;0,AM2048&gt;0),AL2048,0))</f>
        <v>0</v>
      </c>
      <c r="AO2048" s="37">
        <f>Y2048*(IF(AND(AH2048&gt;0,AI2048&lt;0),AI2048,0)+IF(AND(AJ2048&lt;0,AK2048&gt;0),AK2048,0)+IF(AND(AL2048&gt;0,AM2048&gt;0),AM2048,0))</f>
        <v>0</v>
      </c>
      <c r="AQ2048" s="40">
        <f>AU2048*D2048</f>
        <v>36073.384308177141</v>
      </c>
      <c r="AR2048" s="40">
        <f>AV2048*E2048</f>
        <v>10530.449061183694</v>
      </c>
      <c r="AS2048" s="40">
        <f>IF(AND(Y2048&lt;&gt;0,AN2048&lt;&gt;0),0,Q2048)</f>
        <v>1801.2507375975056</v>
      </c>
      <c r="AT2048" s="41">
        <f t="shared" si="516"/>
        <v>48405.08410695834</v>
      </c>
      <c r="AU2048" s="42">
        <f>S2048+AN2048</f>
        <v>662.13994691955111</v>
      </c>
      <c r="AV2048" s="37">
        <f>T2048+AO2048</f>
        <v>686.46995183726813</v>
      </c>
      <c r="AW2048" s="58">
        <f t="shared" si="501"/>
        <v>0.74523957500967364</v>
      </c>
      <c r="AX2048" s="58">
        <f t="shared" si="502"/>
        <v>0.21754840954134233</v>
      </c>
      <c r="AY2048" s="59">
        <f t="shared" si="503"/>
        <v>3.7212015448984039E-2</v>
      </c>
      <c r="AZ2048" s="54">
        <f t="shared" si="511"/>
        <v>-1.5937094438015942E-2</v>
      </c>
    </row>
    <row r="2049" spans="3:52" x14ac:dyDescent="0.25">
      <c r="C2049" s="35">
        <v>37643</v>
      </c>
      <c r="D2049" s="36">
        <v>52.55</v>
      </c>
      <c r="E2049" s="37">
        <v>15.36</v>
      </c>
      <c r="F2049" s="38">
        <v>0</v>
      </c>
      <c r="G2049" s="7">
        <v>0</v>
      </c>
      <c r="H2049" s="38">
        <v>1</v>
      </c>
      <c r="I2049" s="7">
        <v>1</v>
      </c>
      <c r="J2049" s="36">
        <f t="shared" si="504"/>
        <v>52.523724999999999</v>
      </c>
      <c r="K2049" s="37">
        <f t="shared" si="505"/>
        <v>15.352320000000001</v>
      </c>
      <c r="L2049" s="36">
        <f t="shared" si="506"/>
        <v>52.576274999999995</v>
      </c>
      <c r="M2049" s="37">
        <f t="shared" si="507"/>
        <v>15.367679999999998</v>
      </c>
      <c r="O2049" s="39">
        <f t="shared" si="508"/>
        <v>34795.454210622411</v>
      </c>
      <c r="P2049" s="40">
        <f t="shared" si="509"/>
        <v>10544.178460220439</v>
      </c>
      <c r="Q2049" s="40">
        <f>S2049*F2049+T2049*G2049+AS2048*(1+$G$9/252)</f>
        <v>1801.3222158013784</v>
      </c>
      <c r="R2049" s="41">
        <f t="shared" si="512"/>
        <v>47140.954886644235</v>
      </c>
      <c r="S2049" s="36">
        <f>AU2048*H2048</f>
        <v>662.13994691955111</v>
      </c>
      <c r="T2049" s="37">
        <f>AV2048*I2048</f>
        <v>686.46995183726813</v>
      </c>
      <c r="U2049" s="57">
        <f t="shared" si="515"/>
        <v>0.73811517595033915</v>
      </c>
      <c r="V2049" s="58">
        <f t="shared" si="513"/>
        <v>0.22367341700173682</v>
      </c>
      <c r="W2049" s="59">
        <f t="shared" si="514"/>
        <v>3.8211407047923862E-2</v>
      </c>
      <c r="Y2049" s="7">
        <f t="shared" si="510"/>
        <v>0</v>
      </c>
      <c r="Z2049" s="40"/>
      <c r="AA2049" s="40"/>
      <c r="AB2049" s="40"/>
      <c r="AC2049" s="40"/>
      <c r="AD2049" s="40"/>
      <c r="AE2049" s="40"/>
      <c r="AF2049" s="40"/>
      <c r="AG2049" s="41"/>
      <c r="AH2049" s="40"/>
      <c r="AI2049" s="40"/>
      <c r="AJ2049" s="40"/>
      <c r="AK2049" s="40"/>
      <c r="AL2049" s="40"/>
      <c r="AM2049" s="41"/>
      <c r="AN2049" s="36">
        <f>Y2049*(IF(AND(AH2049&gt;0,AI2049&lt;0),AH2049,0)+IF(AND(AJ2049&lt;0,AK2049&gt;0),AJ2049,0)+IF(AND(AL2049&gt;0,AM2049&gt;0),AL2049,0))</f>
        <v>0</v>
      </c>
      <c r="AO2049" s="37">
        <f>Y2049*(IF(AND(AH2049&gt;0,AI2049&lt;0),AI2049,0)+IF(AND(AJ2049&lt;0,AK2049&gt;0),AK2049,0)+IF(AND(AL2049&gt;0,AM2049&gt;0),AM2049,0))</f>
        <v>0</v>
      </c>
      <c r="AQ2049" s="40">
        <f>AU2049*D2049</f>
        <v>34795.454210622411</v>
      </c>
      <c r="AR2049" s="40">
        <f>AV2049*E2049</f>
        <v>10544.178460220439</v>
      </c>
      <c r="AS2049" s="40">
        <f>IF(AND(Y2049&lt;&gt;0,AN2049&lt;&gt;0),0,Q2049)</f>
        <v>1801.3222158013784</v>
      </c>
      <c r="AT2049" s="41">
        <f t="shared" si="516"/>
        <v>47140.954886644235</v>
      </c>
      <c r="AU2049" s="42">
        <f>S2049+AN2049</f>
        <v>662.13994691955111</v>
      </c>
      <c r="AV2049" s="37">
        <f>T2049+AO2049</f>
        <v>686.46995183726813</v>
      </c>
      <c r="AW2049" s="58">
        <f t="shared" si="501"/>
        <v>0.73811517595033915</v>
      </c>
      <c r="AX2049" s="58">
        <f t="shared" si="502"/>
        <v>0.22367341700173682</v>
      </c>
      <c r="AY2049" s="59">
        <f t="shared" si="503"/>
        <v>3.8211407047923862E-2</v>
      </c>
      <c r="AZ2049" s="54">
        <f t="shared" si="511"/>
        <v>-2.6115629042619215E-2</v>
      </c>
    </row>
    <row r="2050" spans="3:52" x14ac:dyDescent="0.25">
      <c r="C2050" s="35">
        <v>37644</v>
      </c>
      <c r="D2050" s="36">
        <v>52.52</v>
      </c>
      <c r="E2050" s="37">
        <v>15</v>
      </c>
      <c r="F2050" s="38">
        <v>0</v>
      </c>
      <c r="G2050" s="7">
        <v>0</v>
      </c>
      <c r="H2050" s="38">
        <v>1</v>
      </c>
      <c r="I2050" s="7">
        <v>1</v>
      </c>
      <c r="J2050" s="36">
        <f t="shared" si="504"/>
        <v>52.493740000000003</v>
      </c>
      <c r="K2050" s="37">
        <f t="shared" si="505"/>
        <v>14.992500000000001</v>
      </c>
      <c r="L2050" s="36">
        <f t="shared" si="506"/>
        <v>52.546260000000004</v>
      </c>
      <c r="M2050" s="37">
        <f t="shared" si="507"/>
        <v>15.007499999999999</v>
      </c>
      <c r="O2050" s="39">
        <f t="shared" si="508"/>
        <v>34775.590012214823</v>
      </c>
      <c r="P2050" s="40">
        <f t="shared" si="509"/>
        <v>10297.049277559021</v>
      </c>
      <c r="Q2050" s="40">
        <f>S2050*F2050+T2050*G2050+AS2049*(1+$G$9/252)</f>
        <v>1801.3936968416879</v>
      </c>
      <c r="R2050" s="41">
        <f t="shared" si="512"/>
        <v>46874.03298661553</v>
      </c>
      <c r="S2050" s="36">
        <f>AU2049*H2049</f>
        <v>662.13994691955111</v>
      </c>
      <c r="T2050" s="37">
        <f>AV2049*I2049</f>
        <v>686.46995183726813</v>
      </c>
      <c r="U2050" s="57">
        <f t="shared" si="515"/>
        <v>0.74189455859590081</v>
      </c>
      <c r="V2050" s="58">
        <f t="shared" si="513"/>
        <v>0.21967491639772607</v>
      </c>
      <c r="W2050" s="59">
        <f t="shared" si="514"/>
        <v>3.8430525006373145E-2</v>
      </c>
      <c r="Y2050" s="7">
        <f t="shared" si="510"/>
        <v>0</v>
      </c>
      <c r="Z2050" s="40"/>
      <c r="AA2050" s="40"/>
      <c r="AB2050" s="40"/>
      <c r="AC2050" s="40"/>
      <c r="AD2050" s="40"/>
      <c r="AE2050" s="40"/>
      <c r="AF2050" s="40"/>
      <c r="AG2050" s="41"/>
      <c r="AH2050" s="40"/>
      <c r="AI2050" s="40"/>
      <c r="AJ2050" s="40"/>
      <c r="AK2050" s="40"/>
      <c r="AL2050" s="40"/>
      <c r="AM2050" s="41"/>
      <c r="AN2050" s="36">
        <f>Y2050*(IF(AND(AH2050&gt;0,AI2050&lt;0),AH2050,0)+IF(AND(AJ2050&lt;0,AK2050&gt;0),AJ2050,0)+IF(AND(AL2050&gt;0,AM2050&gt;0),AL2050,0))</f>
        <v>0</v>
      </c>
      <c r="AO2050" s="37">
        <f>Y2050*(IF(AND(AH2050&gt;0,AI2050&lt;0),AI2050,0)+IF(AND(AJ2050&lt;0,AK2050&gt;0),AK2050,0)+IF(AND(AL2050&gt;0,AM2050&gt;0),AM2050,0))</f>
        <v>0</v>
      </c>
      <c r="AQ2050" s="40">
        <f>AU2050*D2050</f>
        <v>34775.590012214823</v>
      </c>
      <c r="AR2050" s="40">
        <f>AV2050*E2050</f>
        <v>10297.049277559021</v>
      </c>
      <c r="AS2050" s="40">
        <f>IF(AND(Y2050&lt;&gt;0,AN2050&lt;&gt;0),0,Q2050)</f>
        <v>1801.3936968416879</v>
      </c>
      <c r="AT2050" s="41">
        <f t="shared" si="516"/>
        <v>46874.03298661553</v>
      </c>
      <c r="AU2050" s="42">
        <f>S2050+AN2050</f>
        <v>662.13994691955111</v>
      </c>
      <c r="AV2050" s="37">
        <f>T2050+AO2050</f>
        <v>686.46995183726813</v>
      </c>
      <c r="AW2050" s="58">
        <f t="shared" si="501"/>
        <v>0.74189455859590081</v>
      </c>
      <c r="AX2050" s="58">
        <f t="shared" si="502"/>
        <v>0.21967491639772607</v>
      </c>
      <c r="AY2050" s="59">
        <f t="shared" si="503"/>
        <v>3.8430525006373145E-2</v>
      </c>
      <c r="AZ2050" s="54">
        <f t="shared" si="511"/>
        <v>-5.6622081727141227E-3</v>
      </c>
    </row>
    <row r="2051" spans="3:52" x14ac:dyDescent="0.25">
      <c r="C2051" s="35">
        <v>37645</v>
      </c>
      <c r="D2051" s="36">
        <v>50.8</v>
      </c>
      <c r="E2051" s="37">
        <v>14.9</v>
      </c>
      <c r="F2051" s="38">
        <v>0</v>
      </c>
      <c r="G2051" s="7">
        <v>0</v>
      </c>
      <c r="H2051" s="38">
        <v>1</v>
      </c>
      <c r="I2051" s="7">
        <v>1</v>
      </c>
      <c r="J2051" s="36">
        <f t="shared" si="504"/>
        <v>50.7746</v>
      </c>
      <c r="K2051" s="37">
        <f t="shared" si="505"/>
        <v>14.892550000000002</v>
      </c>
      <c r="L2051" s="36">
        <f t="shared" si="506"/>
        <v>50.825399999999995</v>
      </c>
      <c r="M2051" s="37">
        <f t="shared" si="507"/>
        <v>14.907449999999999</v>
      </c>
      <c r="O2051" s="39">
        <f t="shared" si="508"/>
        <v>33636.709303513191</v>
      </c>
      <c r="P2051" s="40">
        <f t="shared" si="509"/>
        <v>10228.402282375295</v>
      </c>
      <c r="Q2051" s="40">
        <f>S2051*F2051+T2051*G2051+AS2050*(1+$G$9/252)</f>
        <v>1801.4651807185464</v>
      </c>
      <c r="R2051" s="41">
        <f t="shared" si="512"/>
        <v>45666.576766607031</v>
      </c>
      <c r="S2051" s="36">
        <f>AU2050*H2050</f>
        <v>662.13994691955111</v>
      </c>
      <c r="T2051" s="37">
        <f>AV2050*I2050</f>
        <v>686.46995183726813</v>
      </c>
      <c r="U2051" s="57">
        <f t="shared" si="515"/>
        <v>0.7365717267450077</v>
      </c>
      <c r="V2051" s="58">
        <f t="shared" si="513"/>
        <v>0.22398005295318421</v>
      </c>
      <c r="W2051" s="59">
        <f t="shared" si="514"/>
        <v>3.9448220301808119E-2</v>
      </c>
      <c r="Y2051" s="7">
        <f t="shared" si="510"/>
        <v>0</v>
      </c>
      <c r="Z2051" s="40"/>
      <c r="AA2051" s="40"/>
      <c r="AB2051" s="40"/>
      <c r="AC2051" s="40"/>
      <c r="AD2051" s="40"/>
      <c r="AE2051" s="40"/>
      <c r="AF2051" s="40"/>
      <c r="AG2051" s="41"/>
      <c r="AH2051" s="40"/>
      <c r="AI2051" s="40"/>
      <c r="AJ2051" s="40"/>
      <c r="AK2051" s="40"/>
      <c r="AL2051" s="40"/>
      <c r="AM2051" s="41"/>
      <c r="AN2051" s="36">
        <f>Y2051*(IF(AND(AH2051&gt;0,AI2051&lt;0),AH2051,0)+IF(AND(AJ2051&lt;0,AK2051&gt;0),AJ2051,0)+IF(AND(AL2051&gt;0,AM2051&gt;0),AL2051,0))</f>
        <v>0</v>
      </c>
      <c r="AO2051" s="37">
        <f>Y2051*(IF(AND(AH2051&gt;0,AI2051&lt;0),AI2051,0)+IF(AND(AJ2051&lt;0,AK2051&gt;0),AK2051,0)+IF(AND(AL2051&gt;0,AM2051&gt;0),AM2051,0))</f>
        <v>0</v>
      </c>
      <c r="AQ2051" s="40">
        <f>AU2051*D2051</f>
        <v>33636.709303513191</v>
      </c>
      <c r="AR2051" s="40">
        <f>AV2051*E2051</f>
        <v>10228.402282375295</v>
      </c>
      <c r="AS2051" s="40">
        <f>IF(AND(Y2051&lt;&gt;0,AN2051&lt;&gt;0),0,Q2051)</f>
        <v>1801.4651807185464</v>
      </c>
      <c r="AT2051" s="41">
        <f t="shared" si="516"/>
        <v>45666.576766607031</v>
      </c>
      <c r="AU2051" s="42">
        <f>S2051+AN2051</f>
        <v>662.13994691955111</v>
      </c>
      <c r="AV2051" s="37">
        <f>T2051+AO2051</f>
        <v>686.46995183726813</v>
      </c>
      <c r="AW2051" s="58">
        <f t="shared" si="501"/>
        <v>0.7365717267450077</v>
      </c>
      <c r="AX2051" s="58">
        <f t="shared" si="502"/>
        <v>0.22398005295318421</v>
      </c>
      <c r="AY2051" s="59">
        <f t="shared" si="503"/>
        <v>3.9448220301808119E-2</v>
      </c>
      <c r="AZ2051" s="54">
        <f t="shared" si="511"/>
        <v>-2.5759597437525317E-2</v>
      </c>
    </row>
    <row r="2052" spans="3:52" x14ac:dyDescent="0.25">
      <c r="C2052" s="35">
        <v>37648</v>
      </c>
      <c r="D2052" s="36">
        <v>51.65</v>
      </c>
      <c r="E2052" s="37">
        <v>14.7</v>
      </c>
      <c r="F2052" s="38">
        <v>0</v>
      </c>
      <c r="G2052" s="7">
        <v>0</v>
      </c>
      <c r="H2052" s="38">
        <v>1</v>
      </c>
      <c r="I2052" s="7">
        <v>1</v>
      </c>
      <c r="J2052" s="36">
        <f t="shared" si="504"/>
        <v>51.624175000000001</v>
      </c>
      <c r="K2052" s="37">
        <f t="shared" si="505"/>
        <v>14.69265</v>
      </c>
      <c r="L2052" s="36">
        <f t="shared" si="506"/>
        <v>51.675824999999996</v>
      </c>
      <c r="M2052" s="37">
        <f t="shared" si="507"/>
        <v>14.707349999999998</v>
      </c>
      <c r="O2052" s="39">
        <f t="shared" si="508"/>
        <v>34199.528258394814</v>
      </c>
      <c r="P2052" s="40">
        <f t="shared" si="509"/>
        <v>10091.108292007841</v>
      </c>
      <c r="Q2052" s="40">
        <f>S2052*F2052+T2052*G2052+AS2051*(1+$G$9/252)</f>
        <v>1801.5366674320669</v>
      </c>
      <c r="R2052" s="41">
        <f t="shared" si="512"/>
        <v>46092.173217834723</v>
      </c>
      <c r="S2052" s="36">
        <f>AU2051*H2051</f>
        <v>662.13994691955111</v>
      </c>
      <c r="T2052" s="37">
        <f>AV2051*I2051</f>
        <v>686.46995183726813</v>
      </c>
      <c r="U2052" s="57">
        <f t="shared" si="515"/>
        <v>0.74198124911067942</v>
      </c>
      <c r="V2052" s="58">
        <f t="shared" si="513"/>
        <v>0.21893322851835564</v>
      </c>
      <c r="W2052" s="59">
        <f t="shared" si="514"/>
        <v>3.9085522370964867E-2</v>
      </c>
      <c r="Y2052" s="7">
        <f t="shared" si="510"/>
        <v>0</v>
      </c>
      <c r="Z2052" s="40"/>
      <c r="AA2052" s="40"/>
      <c r="AB2052" s="40"/>
      <c r="AC2052" s="40"/>
      <c r="AD2052" s="40"/>
      <c r="AE2052" s="40"/>
      <c r="AF2052" s="40"/>
      <c r="AG2052" s="41"/>
      <c r="AH2052" s="40"/>
      <c r="AI2052" s="40"/>
      <c r="AJ2052" s="40"/>
      <c r="AK2052" s="40"/>
      <c r="AL2052" s="40"/>
      <c r="AM2052" s="41"/>
      <c r="AN2052" s="36">
        <f>Y2052*(IF(AND(AH2052&gt;0,AI2052&lt;0),AH2052,0)+IF(AND(AJ2052&lt;0,AK2052&gt;0),AJ2052,0)+IF(AND(AL2052&gt;0,AM2052&gt;0),AL2052,0))</f>
        <v>0</v>
      </c>
      <c r="AO2052" s="37">
        <f>Y2052*(IF(AND(AH2052&gt;0,AI2052&lt;0),AI2052,0)+IF(AND(AJ2052&lt;0,AK2052&gt;0),AK2052,0)+IF(AND(AL2052&gt;0,AM2052&gt;0),AM2052,0))</f>
        <v>0</v>
      </c>
      <c r="AQ2052" s="40">
        <f>AU2052*D2052</f>
        <v>34199.528258394814</v>
      </c>
      <c r="AR2052" s="40">
        <f>AV2052*E2052</f>
        <v>10091.108292007841</v>
      </c>
      <c r="AS2052" s="40">
        <f>IF(AND(Y2052&lt;&gt;0,AN2052&lt;&gt;0),0,Q2052)</f>
        <v>1801.5366674320669</v>
      </c>
      <c r="AT2052" s="41">
        <f t="shared" si="516"/>
        <v>46092.173217834723</v>
      </c>
      <c r="AU2052" s="42">
        <f>S2052+AN2052</f>
        <v>662.13994691955111</v>
      </c>
      <c r="AV2052" s="37">
        <f>T2052+AO2052</f>
        <v>686.46995183726813</v>
      </c>
      <c r="AW2052" s="58">
        <f t="shared" si="501"/>
        <v>0.74198124911067942</v>
      </c>
      <c r="AX2052" s="58">
        <f t="shared" si="502"/>
        <v>0.21893322851835564</v>
      </c>
      <c r="AY2052" s="59">
        <f t="shared" si="503"/>
        <v>3.9085522370964867E-2</v>
      </c>
      <c r="AZ2052" s="54">
        <f t="shared" si="511"/>
        <v>9.3196486656494937E-3</v>
      </c>
    </row>
    <row r="2053" spans="3:52" x14ac:dyDescent="0.25">
      <c r="C2053" s="35">
        <v>37649</v>
      </c>
      <c r="D2053" s="36">
        <v>52.65</v>
      </c>
      <c r="E2053" s="37">
        <v>14.67</v>
      </c>
      <c r="F2053" s="38">
        <v>0</v>
      </c>
      <c r="G2053" s="7">
        <v>0</v>
      </c>
      <c r="H2053" s="38">
        <v>1</v>
      </c>
      <c r="I2053" s="7">
        <v>1</v>
      </c>
      <c r="J2053" s="36">
        <f t="shared" si="504"/>
        <v>52.623674999999999</v>
      </c>
      <c r="K2053" s="37">
        <f t="shared" si="505"/>
        <v>14.662665000000001</v>
      </c>
      <c r="L2053" s="36">
        <f t="shared" si="506"/>
        <v>52.676324999999999</v>
      </c>
      <c r="M2053" s="37">
        <f t="shared" si="507"/>
        <v>14.677334999999999</v>
      </c>
      <c r="O2053" s="39">
        <f t="shared" si="508"/>
        <v>34861.668205314367</v>
      </c>
      <c r="P2053" s="40">
        <f t="shared" si="509"/>
        <v>10070.514193452724</v>
      </c>
      <c r="Q2053" s="40">
        <f>S2053*F2053+T2053*G2053+AS2052*(1+$G$9/252)</f>
        <v>1801.6081569823616</v>
      </c>
      <c r="R2053" s="41">
        <f t="shared" si="512"/>
        <v>46733.790555749452</v>
      </c>
      <c r="S2053" s="36">
        <f>AU2052*H2052</f>
        <v>662.13994691955111</v>
      </c>
      <c r="T2053" s="37">
        <f>AV2052*I2052</f>
        <v>686.46995183726813</v>
      </c>
      <c r="U2053" s="57">
        <f t="shared" si="515"/>
        <v>0.74596277748382833</v>
      </c>
      <c r="V2053" s="58">
        <f t="shared" si="513"/>
        <v>0.21548678319682743</v>
      </c>
      <c r="W2053" s="59">
        <f t="shared" si="514"/>
        <v>3.855043931934423E-2</v>
      </c>
      <c r="Y2053" s="7">
        <f t="shared" si="510"/>
        <v>0</v>
      </c>
      <c r="Z2053" s="40"/>
      <c r="AA2053" s="40"/>
      <c r="AB2053" s="40"/>
      <c r="AC2053" s="40"/>
      <c r="AD2053" s="40"/>
      <c r="AE2053" s="40"/>
      <c r="AF2053" s="40"/>
      <c r="AG2053" s="41"/>
      <c r="AH2053" s="40"/>
      <c r="AI2053" s="40"/>
      <c r="AJ2053" s="40"/>
      <c r="AK2053" s="40"/>
      <c r="AL2053" s="40"/>
      <c r="AM2053" s="41"/>
      <c r="AN2053" s="36">
        <f>Y2053*(IF(AND(AH2053&gt;0,AI2053&lt;0),AH2053,0)+IF(AND(AJ2053&lt;0,AK2053&gt;0),AJ2053,0)+IF(AND(AL2053&gt;0,AM2053&gt;0),AL2053,0))</f>
        <v>0</v>
      </c>
      <c r="AO2053" s="37">
        <f>Y2053*(IF(AND(AH2053&gt;0,AI2053&lt;0),AI2053,0)+IF(AND(AJ2053&lt;0,AK2053&gt;0),AK2053,0)+IF(AND(AL2053&gt;0,AM2053&gt;0),AM2053,0))</f>
        <v>0</v>
      </c>
      <c r="AQ2053" s="40">
        <f>AU2053*D2053</f>
        <v>34861.668205314367</v>
      </c>
      <c r="AR2053" s="40">
        <f>AV2053*E2053</f>
        <v>10070.514193452724</v>
      </c>
      <c r="AS2053" s="40">
        <f>IF(AND(Y2053&lt;&gt;0,AN2053&lt;&gt;0),0,Q2053)</f>
        <v>1801.6081569823616</v>
      </c>
      <c r="AT2053" s="41">
        <f t="shared" si="516"/>
        <v>46733.790555749452</v>
      </c>
      <c r="AU2053" s="42">
        <f>S2053+AN2053</f>
        <v>662.13994691955111</v>
      </c>
      <c r="AV2053" s="37">
        <f>T2053+AO2053</f>
        <v>686.46995183726813</v>
      </c>
      <c r="AW2053" s="58">
        <f t="shared" si="501"/>
        <v>0.74596277748382833</v>
      </c>
      <c r="AX2053" s="58">
        <f t="shared" si="502"/>
        <v>0.21548678319682743</v>
      </c>
      <c r="AY2053" s="59">
        <f t="shared" si="503"/>
        <v>3.855043931934423E-2</v>
      </c>
      <c r="AZ2053" s="54">
        <f t="shared" si="511"/>
        <v>1.3920309959836397E-2</v>
      </c>
    </row>
    <row r="2054" spans="3:52" x14ac:dyDescent="0.25">
      <c r="C2054" s="35">
        <v>37650</v>
      </c>
      <c r="D2054" s="36">
        <v>52.3</v>
      </c>
      <c r="E2054" s="37">
        <v>14.38</v>
      </c>
      <c r="F2054" s="38">
        <v>0</v>
      </c>
      <c r="G2054" s="7">
        <v>0</v>
      </c>
      <c r="H2054" s="38">
        <v>1</v>
      </c>
      <c r="I2054" s="7">
        <v>1</v>
      </c>
      <c r="J2054" s="36">
        <f t="shared" si="504"/>
        <v>52.273850000000003</v>
      </c>
      <c r="K2054" s="37">
        <f t="shared" si="505"/>
        <v>14.372810000000001</v>
      </c>
      <c r="L2054" s="36">
        <f t="shared" si="506"/>
        <v>52.326149999999991</v>
      </c>
      <c r="M2054" s="37">
        <f t="shared" si="507"/>
        <v>14.38719</v>
      </c>
      <c r="O2054" s="39">
        <f t="shared" si="508"/>
        <v>34629.919223892524</v>
      </c>
      <c r="P2054" s="40">
        <f t="shared" si="509"/>
        <v>9871.4379074199169</v>
      </c>
      <c r="Q2054" s="40">
        <f>S2054*F2054+T2054*G2054+AS2053*(1+$G$9/252)</f>
        <v>1801.6796493695433</v>
      </c>
      <c r="R2054" s="41">
        <f t="shared" si="512"/>
        <v>46303.036780681985</v>
      </c>
      <c r="S2054" s="36">
        <f>AU2053*H2053</f>
        <v>662.13994691955111</v>
      </c>
      <c r="T2054" s="37">
        <f>AV2053*I2053</f>
        <v>686.46995183726813</v>
      </c>
      <c r="U2054" s="57">
        <f t="shared" si="515"/>
        <v>0.74789736552096764</v>
      </c>
      <c r="V2054" s="58">
        <f t="shared" si="513"/>
        <v>0.21319201922277295</v>
      </c>
      <c r="W2054" s="59">
        <f t="shared" si="514"/>
        <v>3.891061525625937E-2</v>
      </c>
      <c r="Y2054" s="7">
        <f t="shared" si="510"/>
        <v>0</v>
      </c>
      <c r="Z2054" s="40"/>
      <c r="AA2054" s="40"/>
      <c r="AB2054" s="40"/>
      <c r="AC2054" s="40"/>
      <c r="AD2054" s="40"/>
      <c r="AE2054" s="40"/>
      <c r="AF2054" s="40"/>
      <c r="AG2054" s="41"/>
      <c r="AH2054" s="40"/>
      <c r="AI2054" s="40"/>
      <c r="AJ2054" s="40"/>
      <c r="AK2054" s="40"/>
      <c r="AL2054" s="40"/>
      <c r="AM2054" s="41"/>
      <c r="AN2054" s="36">
        <f>Y2054*(IF(AND(AH2054&gt;0,AI2054&lt;0),AH2054,0)+IF(AND(AJ2054&lt;0,AK2054&gt;0),AJ2054,0)+IF(AND(AL2054&gt;0,AM2054&gt;0),AL2054,0))</f>
        <v>0</v>
      </c>
      <c r="AO2054" s="37">
        <f>Y2054*(IF(AND(AH2054&gt;0,AI2054&lt;0),AI2054,0)+IF(AND(AJ2054&lt;0,AK2054&gt;0),AK2054,0)+IF(AND(AL2054&gt;0,AM2054&gt;0),AM2054,0))</f>
        <v>0</v>
      </c>
      <c r="AQ2054" s="40">
        <f>AU2054*D2054</f>
        <v>34629.919223892524</v>
      </c>
      <c r="AR2054" s="40">
        <f>AV2054*E2054</f>
        <v>9871.4379074199169</v>
      </c>
      <c r="AS2054" s="40">
        <f>IF(AND(Y2054&lt;&gt;0,AN2054&lt;&gt;0),0,Q2054)</f>
        <v>1801.6796493695433</v>
      </c>
      <c r="AT2054" s="41">
        <f t="shared" si="516"/>
        <v>46303.036780681985</v>
      </c>
      <c r="AU2054" s="42">
        <f>S2054+AN2054</f>
        <v>662.13994691955111</v>
      </c>
      <c r="AV2054" s="37">
        <f>T2054+AO2054</f>
        <v>686.46995183726813</v>
      </c>
      <c r="AW2054" s="58">
        <f t="shared" si="501"/>
        <v>0.74789736552096764</v>
      </c>
      <c r="AX2054" s="58">
        <f t="shared" si="502"/>
        <v>0.21319201922277295</v>
      </c>
      <c r="AY2054" s="59">
        <f t="shared" si="503"/>
        <v>3.891061525625937E-2</v>
      </c>
      <c r="AZ2054" s="54">
        <f t="shared" si="511"/>
        <v>-9.2171803302284472E-3</v>
      </c>
    </row>
    <row r="2055" spans="3:52" x14ac:dyDescent="0.25">
      <c r="C2055" s="35">
        <v>37651</v>
      </c>
      <c r="D2055" s="36">
        <v>51.89</v>
      </c>
      <c r="E2055" s="37">
        <v>14.46</v>
      </c>
      <c r="F2055" s="38">
        <v>0</v>
      </c>
      <c r="G2055" s="7">
        <v>0</v>
      </c>
      <c r="H2055" s="38">
        <v>1</v>
      </c>
      <c r="I2055" s="7">
        <v>1</v>
      </c>
      <c r="J2055" s="36">
        <f t="shared" si="504"/>
        <v>51.864055</v>
      </c>
      <c r="K2055" s="37">
        <f t="shared" si="505"/>
        <v>14.452770000000001</v>
      </c>
      <c r="L2055" s="36">
        <f t="shared" si="506"/>
        <v>51.915945000000001</v>
      </c>
      <c r="M2055" s="37">
        <f t="shared" si="507"/>
        <v>14.467230000000001</v>
      </c>
      <c r="O2055" s="39">
        <f t="shared" si="508"/>
        <v>34358.441845655507</v>
      </c>
      <c r="P2055" s="40">
        <f t="shared" si="509"/>
        <v>9926.3555035668978</v>
      </c>
      <c r="Q2055" s="40">
        <f>S2055*F2055+T2055*G2055+AS2054*(1+$G$9/252)</f>
        <v>1801.7511445937246</v>
      </c>
      <c r="R2055" s="41">
        <f t="shared" si="512"/>
        <v>46086.548493816132</v>
      </c>
      <c r="S2055" s="36">
        <f>AU2054*H2054</f>
        <v>662.13994691955111</v>
      </c>
      <c r="T2055" s="37">
        <f>AV2054*I2054</f>
        <v>686.46995183726813</v>
      </c>
      <c r="U2055" s="57">
        <f t="shared" si="515"/>
        <v>0.74551996121527098</v>
      </c>
      <c r="V2055" s="58">
        <f t="shared" si="513"/>
        <v>0.21538509235289796</v>
      </c>
      <c r="W2055" s="59">
        <f t="shared" si="514"/>
        <v>3.9094946431831028E-2</v>
      </c>
      <c r="Y2055" s="7">
        <f t="shared" si="510"/>
        <v>0</v>
      </c>
      <c r="Z2055" s="40"/>
      <c r="AA2055" s="40"/>
      <c r="AB2055" s="40"/>
      <c r="AC2055" s="40"/>
      <c r="AD2055" s="40"/>
      <c r="AE2055" s="40"/>
      <c r="AF2055" s="40"/>
      <c r="AG2055" s="41"/>
      <c r="AH2055" s="40"/>
      <c r="AI2055" s="40"/>
      <c r="AJ2055" s="40"/>
      <c r="AK2055" s="40"/>
      <c r="AL2055" s="40"/>
      <c r="AM2055" s="41"/>
      <c r="AN2055" s="36">
        <f>Y2055*(IF(AND(AH2055&gt;0,AI2055&lt;0),AH2055,0)+IF(AND(AJ2055&lt;0,AK2055&gt;0),AJ2055,0)+IF(AND(AL2055&gt;0,AM2055&gt;0),AL2055,0))</f>
        <v>0</v>
      </c>
      <c r="AO2055" s="37">
        <f>Y2055*(IF(AND(AH2055&gt;0,AI2055&lt;0),AI2055,0)+IF(AND(AJ2055&lt;0,AK2055&gt;0),AK2055,0)+IF(AND(AL2055&gt;0,AM2055&gt;0),AM2055,0))</f>
        <v>0</v>
      </c>
      <c r="AQ2055" s="40">
        <f>AU2055*D2055</f>
        <v>34358.441845655507</v>
      </c>
      <c r="AR2055" s="40">
        <f>AV2055*E2055</f>
        <v>9926.3555035668978</v>
      </c>
      <c r="AS2055" s="40">
        <f>IF(AND(Y2055&lt;&gt;0,AN2055&lt;&gt;0),0,Q2055)</f>
        <v>1801.7511445937246</v>
      </c>
      <c r="AT2055" s="41">
        <f t="shared" si="516"/>
        <v>46086.548493816132</v>
      </c>
      <c r="AU2055" s="42">
        <f>S2055+AN2055</f>
        <v>662.13994691955111</v>
      </c>
      <c r="AV2055" s="37">
        <f>T2055+AO2055</f>
        <v>686.46995183726813</v>
      </c>
      <c r="AW2055" s="58">
        <f t="shared" si="501"/>
        <v>0.74551996121527098</v>
      </c>
      <c r="AX2055" s="58">
        <f t="shared" si="502"/>
        <v>0.21538509235289796</v>
      </c>
      <c r="AY2055" s="59">
        <f t="shared" si="503"/>
        <v>3.9094946431831028E-2</v>
      </c>
      <c r="AZ2055" s="54">
        <f t="shared" si="511"/>
        <v>-4.6754662743021536E-3</v>
      </c>
    </row>
    <row r="2056" spans="3:52" x14ac:dyDescent="0.25">
      <c r="C2056" s="35">
        <v>37652</v>
      </c>
      <c r="D2056" s="36">
        <v>52.6</v>
      </c>
      <c r="E2056" s="37">
        <v>14.24</v>
      </c>
      <c r="F2056" s="38">
        <v>0</v>
      </c>
      <c r="G2056" s="7">
        <v>0</v>
      </c>
      <c r="H2056" s="38">
        <v>1</v>
      </c>
      <c r="I2056" s="7">
        <v>1</v>
      </c>
      <c r="J2056" s="36">
        <f t="shared" si="504"/>
        <v>52.573700000000002</v>
      </c>
      <c r="K2056" s="37">
        <f t="shared" si="505"/>
        <v>14.232880000000002</v>
      </c>
      <c r="L2056" s="36">
        <f t="shared" si="506"/>
        <v>52.626300000000001</v>
      </c>
      <c r="M2056" s="37">
        <f t="shared" si="507"/>
        <v>14.247119999999999</v>
      </c>
      <c r="O2056" s="39">
        <f t="shared" si="508"/>
        <v>34828.561207968392</v>
      </c>
      <c r="P2056" s="40">
        <f t="shared" si="509"/>
        <v>9775.3321141626984</v>
      </c>
      <c r="Q2056" s="40">
        <f>S2056*F2056+T2056*G2056+AS2055*(1+$G$9/252)</f>
        <v>1801.8226426550177</v>
      </c>
      <c r="R2056" s="41">
        <f t="shared" si="512"/>
        <v>46405.715964786104</v>
      </c>
      <c r="S2056" s="36">
        <f>AU2055*H2055</f>
        <v>662.13994691955111</v>
      </c>
      <c r="T2056" s="37">
        <f>AV2055*I2055</f>
        <v>686.46995183726813</v>
      </c>
      <c r="U2056" s="57">
        <f t="shared" si="515"/>
        <v>0.75052308716446126</v>
      </c>
      <c r="V2056" s="58">
        <f t="shared" si="513"/>
        <v>0.21064931142492191</v>
      </c>
      <c r="W2056" s="59">
        <f t="shared" si="514"/>
        <v>3.8827601410616933E-2</v>
      </c>
      <c r="Y2056" s="7">
        <f t="shared" si="510"/>
        <v>0</v>
      </c>
      <c r="Z2056" s="40"/>
      <c r="AA2056" s="40"/>
      <c r="AB2056" s="40"/>
      <c r="AC2056" s="40"/>
      <c r="AD2056" s="40"/>
      <c r="AE2056" s="40"/>
      <c r="AF2056" s="40"/>
      <c r="AG2056" s="41"/>
      <c r="AH2056" s="40"/>
      <c r="AI2056" s="40"/>
      <c r="AJ2056" s="40"/>
      <c r="AK2056" s="40"/>
      <c r="AL2056" s="40"/>
      <c r="AM2056" s="41"/>
      <c r="AN2056" s="36">
        <f>Y2056*(IF(AND(AH2056&gt;0,AI2056&lt;0),AH2056,0)+IF(AND(AJ2056&lt;0,AK2056&gt;0),AJ2056,0)+IF(AND(AL2056&gt;0,AM2056&gt;0),AL2056,0))</f>
        <v>0</v>
      </c>
      <c r="AO2056" s="37">
        <f>Y2056*(IF(AND(AH2056&gt;0,AI2056&lt;0),AI2056,0)+IF(AND(AJ2056&lt;0,AK2056&gt;0),AK2056,0)+IF(AND(AL2056&gt;0,AM2056&gt;0),AM2056,0))</f>
        <v>0</v>
      </c>
      <c r="AQ2056" s="40">
        <f>AU2056*D2056</f>
        <v>34828.561207968392</v>
      </c>
      <c r="AR2056" s="40">
        <f>AV2056*E2056</f>
        <v>9775.3321141626984</v>
      </c>
      <c r="AS2056" s="40">
        <f>IF(AND(Y2056&lt;&gt;0,AN2056&lt;&gt;0),0,Q2056)</f>
        <v>1801.8226426550177</v>
      </c>
      <c r="AT2056" s="41">
        <f t="shared" si="516"/>
        <v>46405.715964786104</v>
      </c>
      <c r="AU2056" s="42">
        <f>S2056+AN2056</f>
        <v>662.13994691955111</v>
      </c>
      <c r="AV2056" s="37">
        <f>T2056+AO2056</f>
        <v>686.46995183726813</v>
      </c>
      <c r="AW2056" s="58">
        <f t="shared" si="501"/>
        <v>0.75052308716446126</v>
      </c>
      <c r="AX2056" s="58">
        <f t="shared" si="502"/>
        <v>0.21064931142492191</v>
      </c>
      <c r="AY2056" s="59">
        <f t="shared" si="503"/>
        <v>3.8827601410616933E-2</v>
      </c>
      <c r="AZ2056" s="54">
        <f t="shared" si="511"/>
        <v>6.925393230799104E-3</v>
      </c>
    </row>
    <row r="2057" spans="3:52" x14ac:dyDescent="0.25">
      <c r="C2057" s="35">
        <v>37655</v>
      </c>
      <c r="D2057" s="36">
        <v>52.97</v>
      </c>
      <c r="E2057" s="37">
        <v>14.52</v>
      </c>
      <c r="F2057" s="38">
        <v>0</v>
      </c>
      <c r="G2057" s="7">
        <v>0</v>
      </c>
      <c r="H2057" s="38">
        <v>1</v>
      </c>
      <c r="I2057" s="7">
        <v>1</v>
      </c>
      <c r="J2057" s="36">
        <f t="shared" si="504"/>
        <v>52.943515000000005</v>
      </c>
      <c r="K2057" s="37">
        <f t="shared" si="505"/>
        <v>14.512740000000001</v>
      </c>
      <c r="L2057" s="36">
        <f t="shared" si="506"/>
        <v>52.996484999999993</v>
      </c>
      <c r="M2057" s="37">
        <f t="shared" si="507"/>
        <v>14.527259999999998</v>
      </c>
      <c r="O2057" s="39">
        <f t="shared" si="508"/>
        <v>35073.552988328622</v>
      </c>
      <c r="P2057" s="40">
        <f t="shared" si="509"/>
        <v>9967.5437006771335</v>
      </c>
      <c r="Q2057" s="40">
        <f>S2057*F2057+T2057*G2057+AS2056*(1+$G$9/252)</f>
        <v>1801.8941435535355</v>
      </c>
      <c r="R2057" s="41">
        <f t="shared" si="512"/>
        <v>46842.990832559291</v>
      </c>
      <c r="S2057" s="36">
        <f>AU2056*H2056</f>
        <v>662.13994691955111</v>
      </c>
      <c r="T2057" s="37">
        <f>AV2056*I2056</f>
        <v>686.46995183726813</v>
      </c>
      <c r="U2057" s="57">
        <f t="shared" si="515"/>
        <v>0.74874708819723668</v>
      </c>
      <c r="V2057" s="58">
        <f t="shared" si="513"/>
        <v>0.21278623596657634</v>
      </c>
      <c r="W2057" s="59">
        <f t="shared" si="514"/>
        <v>3.8466675836186952E-2</v>
      </c>
      <c r="Y2057" s="7">
        <f t="shared" si="510"/>
        <v>0</v>
      </c>
      <c r="Z2057" s="40"/>
      <c r="AA2057" s="40"/>
      <c r="AB2057" s="40"/>
      <c r="AC2057" s="40"/>
      <c r="AD2057" s="40"/>
      <c r="AE2057" s="40"/>
      <c r="AF2057" s="40"/>
      <c r="AG2057" s="41"/>
      <c r="AH2057" s="40"/>
      <c r="AI2057" s="40"/>
      <c r="AJ2057" s="40"/>
      <c r="AK2057" s="40"/>
      <c r="AL2057" s="40"/>
      <c r="AM2057" s="41"/>
      <c r="AN2057" s="36">
        <f>Y2057*(IF(AND(AH2057&gt;0,AI2057&lt;0),AH2057,0)+IF(AND(AJ2057&lt;0,AK2057&gt;0),AJ2057,0)+IF(AND(AL2057&gt;0,AM2057&gt;0),AL2057,0))</f>
        <v>0</v>
      </c>
      <c r="AO2057" s="37">
        <f>Y2057*(IF(AND(AH2057&gt;0,AI2057&lt;0),AI2057,0)+IF(AND(AJ2057&lt;0,AK2057&gt;0),AK2057,0)+IF(AND(AL2057&gt;0,AM2057&gt;0),AM2057,0))</f>
        <v>0</v>
      </c>
      <c r="AQ2057" s="40">
        <f>AU2057*D2057</f>
        <v>35073.552988328622</v>
      </c>
      <c r="AR2057" s="40">
        <f>AV2057*E2057</f>
        <v>9967.5437006771335</v>
      </c>
      <c r="AS2057" s="40">
        <f>IF(AND(Y2057&lt;&gt;0,AN2057&lt;&gt;0),0,Q2057)</f>
        <v>1801.8941435535355</v>
      </c>
      <c r="AT2057" s="41">
        <f t="shared" si="516"/>
        <v>46842.990832559291</v>
      </c>
      <c r="AU2057" s="42">
        <f>S2057+AN2057</f>
        <v>662.13994691955111</v>
      </c>
      <c r="AV2057" s="37">
        <f>T2057+AO2057</f>
        <v>686.46995183726813</v>
      </c>
      <c r="AW2057" s="58">
        <f t="shared" si="501"/>
        <v>0.74874708819723668</v>
      </c>
      <c r="AX2057" s="58">
        <f t="shared" si="502"/>
        <v>0.21278623596657634</v>
      </c>
      <c r="AY2057" s="59">
        <f t="shared" si="503"/>
        <v>3.8466675836186952E-2</v>
      </c>
      <c r="AZ2057" s="54">
        <f t="shared" si="511"/>
        <v>9.4228665301705483E-3</v>
      </c>
    </row>
    <row r="2058" spans="3:52" x14ac:dyDescent="0.25">
      <c r="C2058" s="35">
        <v>37656</v>
      </c>
      <c r="D2058" s="36">
        <v>52.03</v>
      </c>
      <c r="E2058" s="37">
        <v>14.3</v>
      </c>
      <c r="F2058" s="38">
        <v>0</v>
      </c>
      <c r="G2058" s="7">
        <v>0</v>
      </c>
      <c r="H2058" s="38">
        <v>1</v>
      </c>
      <c r="I2058" s="7">
        <v>1</v>
      </c>
      <c r="J2058" s="36">
        <f t="shared" si="504"/>
        <v>52.003985000000007</v>
      </c>
      <c r="K2058" s="37">
        <f t="shared" si="505"/>
        <v>14.292850000000001</v>
      </c>
      <c r="L2058" s="36">
        <f t="shared" si="506"/>
        <v>52.056014999999995</v>
      </c>
      <c r="M2058" s="37">
        <f t="shared" si="507"/>
        <v>14.30715</v>
      </c>
      <c r="O2058" s="39">
        <f t="shared" si="508"/>
        <v>34451.141438224244</v>
      </c>
      <c r="P2058" s="40">
        <f t="shared" si="509"/>
        <v>9816.5203112729341</v>
      </c>
      <c r="Q2058" s="40">
        <f>S2058*F2058+T2058*G2058+AS2057*(1+$G$9/252)</f>
        <v>1801.9656472893907</v>
      </c>
      <c r="R2058" s="41">
        <f t="shared" si="512"/>
        <v>46069.627396786571</v>
      </c>
      <c r="S2058" s="36">
        <f>AU2057*H2057</f>
        <v>662.13994691955111</v>
      </c>
      <c r="T2058" s="37">
        <f>AV2057*I2057</f>
        <v>686.46995183726813</v>
      </c>
      <c r="U2058" s="57">
        <f t="shared" si="515"/>
        <v>0.74780594905847375</v>
      </c>
      <c r="V2058" s="58">
        <f t="shared" si="513"/>
        <v>0.21308008911653695</v>
      </c>
      <c r="W2058" s="59">
        <f t="shared" si="514"/>
        <v>3.9113961824989295E-2</v>
      </c>
      <c r="Y2058" s="7">
        <f t="shared" si="510"/>
        <v>0</v>
      </c>
      <c r="Z2058" s="40"/>
      <c r="AA2058" s="40"/>
      <c r="AB2058" s="40"/>
      <c r="AC2058" s="40"/>
      <c r="AD2058" s="40"/>
      <c r="AE2058" s="40"/>
      <c r="AF2058" s="40"/>
      <c r="AG2058" s="41"/>
      <c r="AH2058" s="40"/>
      <c r="AI2058" s="40"/>
      <c r="AJ2058" s="40"/>
      <c r="AK2058" s="40"/>
      <c r="AL2058" s="40"/>
      <c r="AM2058" s="41"/>
      <c r="AN2058" s="36">
        <f>Y2058*(IF(AND(AH2058&gt;0,AI2058&lt;0),AH2058,0)+IF(AND(AJ2058&lt;0,AK2058&gt;0),AJ2058,0)+IF(AND(AL2058&gt;0,AM2058&gt;0),AL2058,0))</f>
        <v>0</v>
      </c>
      <c r="AO2058" s="37">
        <f>Y2058*(IF(AND(AH2058&gt;0,AI2058&lt;0),AI2058,0)+IF(AND(AJ2058&lt;0,AK2058&gt;0),AK2058,0)+IF(AND(AL2058&gt;0,AM2058&gt;0),AM2058,0))</f>
        <v>0</v>
      </c>
      <c r="AQ2058" s="40">
        <f>AU2058*D2058</f>
        <v>34451.141438224244</v>
      </c>
      <c r="AR2058" s="40">
        <f>AV2058*E2058</f>
        <v>9816.5203112729341</v>
      </c>
      <c r="AS2058" s="40">
        <f>IF(AND(Y2058&lt;&gt;0,AN2058&lt;&gt;0),0,Q2058)</f>
        <v>1801.9656472893907</v>
      </c>
      <c r="AT2058" s="41">
        <f t="shared" si="516"/>
        <v>46069.627396786571</v>
      </c>
      <c r="AU2058" s="42">
        <f>S2058+AN2058</f>
        <v>662.13994691955111</v>
      </c>
      <c r="AV2058" s="37">
        <f>T2058+AO2058</f>
        <v>686.46995183726813</v>
      </c>
      <c r="AW2058" s="58">
        <f t="shared" si="501"/>
        <v>0.74780594905847375</v>
      </c>
      <c r="AX2058" s="58">
        <f t="shared" si="502"/>
        <v>0.21308008911653695</v>
      </c>
      <c r="AY2058" s="59">
        <f t="shared" si="503"/>
        <v>3.9113961824989295E-2</v>
      </c>
      <c r="AZ2058" s="54">
        <f t="shared" si="511"/>
        <v>-1.650969380962708E-2</v>
      </c>
    </row>
    <row r="2059" spans="3:52" x14ac:dyDescent="0.25">
      <c r="C2059" s="35">
        <v>37657</v>
      </c>
      <c r="D2059" s="36">
        <v>52.35</v>
      </c>
      <c r="E2059" s="37">
        <v>14.06</v>
      </c>
      <c r="F2059" s="38">
        <v>0</v>
      </c>
      <c r="G2059" s="7">
        <v>0</v>
      </c>
      <c r="H2059" s="38">
        <v>1</v>
      </c>
      <c r="I2059" s="7">
        <v>1</v>
      </c>
      <c r="J2059" s="36">
        <f t="shared" si="504"/>
        <v>52.323825000000006</v>
      </c>
      <c r="K2059" s="37">
        <f t="shared" si="505"/>
        <v>14.052970000000002</v>
      </c>
      <c r="L2059" s="36">
        <f t="shared" si="506"/>
        <v>52.376174999999996</v>
      </c>
      <c r="M2059" s="37">
        <f t="shared" si="507"/>
        <v>14.067029999999999</v>
      </c>
      <c r="O2059" s="39">
        <f t="shared" si="508"/>
        <v>34663.026221238499</v>
      </c>
      <c r="P2059" s="40">
        <f t="shared" si="509"/>
        <v>9651.7675228319895</v>
      </c>
      <c r="Q2059" s="40">
        <f>S2059*F2059+T2059*G2059+AS2058*(1+$G$9/252)</f>
        <v>1802.0371538626957</v>
      </c>
      <c r="R2059" s="41">
        <f t="shared" si="512"/>
        <v>46116.830897933178</v>
      </c>
      <c r="S2059" s="36">
        <f>AU2058*H2058</f>
        <v>662.13994691955111</v>
      </c>
      <c r="T2059" s="37">
        <f>AV2058*I2058</f>
        <v>686.46995183726813</v>
      </c>
      <c r="U2059" s="57">
        <f t="shared" si="515"/>
        <v>0.75163504400281755</v>
      </c>
      <c r="V2059" s="58">
        <f t="shared" si="513"/>
        <v>0.20928947924009569</v>
      </c>
      <c r="W2059" s="59">
        <f t="shared" si="514"/>
        <v>3.9075476757086919E-2</v>
      </c>
      <c r="Y2059" s="7">
        <f t="shared" si="510"/>
        <v>0</v>
      </c>
      <c r="Z2059" s="40"/>
      <c r="AA2059" s="40"/>
      <c r="AB2059" s="40"/>
      <c r="AC2059" s="40"/>
      <c r="AD2059" s="40"/>
      <c r="AE2059" s="40"/>
      <c r="AF2059" s="40"/>
      <c r="AG2059" s="41"/>
      <c r="AH2059" s="40"/>
      <c r="AI2059" s="40"/>
      <c r="AJ2059" s="40"/>
      <c r="AK2059" s="40"/>
      <c r="AL2059" s="40"/>
      <c r="AM2059" s="41"/>
      <c r="AN2059" s="36">
        <f>Y2059*(IF(AND(AH2059&gt;0,AI2059&lt;0),AH2059,0)+IF(AND(AJ2059&lt;0,AK2059&gt;0),AJ2059,0)+IF(AND(AL2059&gt;0,AM2059&gt;0),AL2059,0))</f>
        <v>0</v>
      </c>
      <c r="AO2059" s="37">
        <f>Y2059*(IF(AND(AH2059&gt;0,AI2059&lt;0),AI2059,0)+IF(AND(AJ2059&lt;0,AK2059&gt;0),AK2059,0)+IF(AND(AL2059&gt;0,AM2059&gt;0),AM2059,0))</f>
        <v>0</v>
      </c>
      <c r="AQ2059" s="40">
        <f>AU2059*D2059</f>
        <v>34663.026221238499</v>
      </c>
      <c r="AR2059" s="40">
        <f>AV2059*E2059</f>
        <v>9651.7675228319895</v>
      </c>
      <c r="AS2059" s="40">
        <f>IF(AND(Y2059&lt;&gt;0,AN2059&lt;&gt;0),0,Q2059)</f>
        <v>1802.0371538626957</v>
      </c>
      <c r="AT2059" s="41">
        <f t="shared" si="516"/>
        <v>46116.830897933178</v>
      </c>
      <c r="AU2059" s="42">
        <f>S2059+AN2059</f>
        <v>662.13994691955111</v>
      </c>
      <c r="AV2059" s="37">
        <f>T2059+AO2059</f>
        <v>686.46995183726813</v>
      </c>
      <c r="AW2059" s="58">
        <f t="shared" si="501"/>
        <v>0.75163504400281755</v>
      </c>
      <c r="AX2059" s="58">
        <f t="shared" si="502"/>
        <v>0.20928947924009569</v>
      </c>
      <c r="AY2059" s="59">
        <f t="shared" si="503"/>
        <v>3.9075476757086919E-2</v>
      </c>
      <c r="AZ2059" s="54">
        <f t="shared" si="511"/>
        <v>1.0246121753938464E-3</v>
      </c>
    </row>
    <row r="2060" spans="3:52" x14ac:dyDescent="0.25">
      <c r="C2060" s="35">
        <v>37658</v>
      </c>
      <c r="D2060" s="36">
        <v>52.68</v>
      </c>
      <c r="E2060" s="37">
        <v>13.68</v>
      </c>
      <c r="F2060" s="38">
        <v>0</v>
      </c>
      <c r="G2060" s="7">
        <v>0</v>
      </c>
      <c r="H2060" s="38">
        <v>1</v>
      </c>
      <c r="I2060" s="7">
        <v>1</v>
      </c>
      <c r="J2060" s="36">
        <f t="shared" si="504"/>
        <v>52.653660000000002</v>
      </c>
      <c r="K2060" s="37">
        <f t="shared" si="505"/>
        <v>13.673160000000001</v>
      </c>
      <c r="L2060" s="36">
        <f t="shared" si="506"/>
        <v>52.706339999999997</v>
      </c>
      <c r="M2060" s="37">
        <f t="shared" si="507"/>
        <v>13.686839999999998</v>
      </c>
      <c r="O2060" s="39">
        <f t="shared" si="508"/>
        <v>34881.532403721954</v>
      </c>
      <c r="P2060" s="40">
        <f t="shared" si="509"/>
        <v>9390.9089411338282</v>
      </c>
      <c r="Q2060" s="40">
        <f>S2060*F2060+T2060*G2060+AS2059*(1+$G$9/252)</f>
        <v>1802.1086632735633</v>
      </c>
      <c r="R2060" s="41">
        <f t="shared" si="512"/>
        <v>46074.550008129343</v>
      </c>
      <c r="S2060" s="36">
        <f>AU2059*H2059</f>
        <v>662.13994691955111</v>
      </c>
      <c r="T2060" s="37">
        <f>AV2059*I2059</f>
        <v>686.46995183726813</v>
      </c>
      <c r="U2060" s="57">
        <f t="shared" si="515"/>
        <v>0.75706723988769276</v>
      </c>
      <c r="V2060" s="58">
        <f t="shared" si="513"/>
        <v>0.20381987321584055</v>
      </c>
      <c r="W2060" s="59">
        <f t="shared" si="514"/>
        <v>3.9112886896466727E-2</v>
      </c>
      <c r="Y2060" s="7">
        <f t="shared" si="510"/>
        <v>0</v>
      </c>
      <c r="Z2060" s="40"/>
      <c r="AA2060" s="40"/>
      <c r="AB2060" s="40"/>
      <c r="AC2060" s="40"/>
      <c r="AD2060" s="40"/>
      <c r="AE2060" s="40"/>
      <c r="AF2060" s="40"/>
      <c r="AG2060" s="41"/>
      <c r="AH2060" s="40"/>
      <c r="AI2060" s="40"/>
      <c r="AJ2060" s="40"/>
      <c r="AK2060" s="40"/>
      <c r="AL2060" s="40"/>
      <c r="AM2060" s="41"/>
      <c r="AN2060" s="36">
        <f>Y2060*(IF(AND(AH2060&gt;0,AI2060&lt;0),AH2060,0)+IF(AND(AJ2060&lt;0,AK2060&gt;0),AJ2060,0)+IF(AND(AL2060&gt;0,AM2060&gt;0),AL2060,0))</f>
        <v>0</v>
      </c>
      <c r="AO2060" s="37">
        <f>Y2060*(IF(AND(AH2060&gt;0,AI2060&lt;0),AI2060,0)+IF(AND(AJ2060&lt;0,AK2060&gt;0),AK2060,0)+IF(AND(AL2060&gt;0,AM2060&gt;0),AM2060,0))</f>
        <v>0</v>
      </c>
      <c r="AQ2060" s="40">
        <f>AU2060*D2060</f>
        <v>34881.532403721954</v>
      </c>
      <c r="AR2060" s="40">
        <f>AV2060*E2060</f>
        <v>9390.9089411338282</v>
      </c>
      <c r="AS2060" s="40">
        <f>IF(AND(Y2060&lt;&gt;0,AN2060&lt;&gt;0),0,Q2060)</f>
        <v>1802.1086632735633</v>
      </c>
      <c r="AT2060" s="41">
        <f t="shared" si="516"/>
        <v>46074.550008129343</v>
      </c>
      <c r="AU2060" s="42">
        <f>S2060+AN2060</f>
        <v>662.13994691955111</v>
      </c>
      <c r="AV2060" s="37">
        <f>T2060+AO2060</f>
        <v>686.46995183726813</v>
      </c>
      <c r="AW2060" s="58">
        <f t="shared" si="501"/>
        <v>0.75706723988769276</v>
      </c>
      <c r="AX2060" s="58">
        <f t="shared" si="502"/>
        <v>0.20381987321584055</v>
      </c>
      <c r="AY2060" s="59">
        <f t="shared" si="503"/>
        <v>3.9112886896466727E-2</v>
      </c>
      <c r="AZ2060" s="54">
        <f t="shared" si="511"/>
        <v>-9.1682123382264002E-4</v>
      </c>
    </row>
    <row r="2061" spans="3:52" x14ac:dyDescent="0.25">
      <c r="C2061" s="35">
        <v>37659</v>
      </c>
      <c r="D2061" s="36">
        <v>52.12</v>
      </c>
      <c r="E2061" s="37">
        <v>13.55</v>
      </c>
      <c r="F2061" s="38">
        <v>0</v>
      </c>
      <c r="G2061" s="7">
        <v>0</v>
      </c>
      <c r="H2061" s="38">
        <v>1</v>
      </c>
      <c r="I2061" s="7">
        <v>1</v>
      </c>
      <c r="J2061" s="36">
        <f t="shared" si="504"/>
        <v>52.093940000000003</v>
      </c>
      <c r="K2061" s="37">
        <f t="shared" si="505"/>
        <v>13.543225000000001</v>
      </c>
      <c r="L2061" s="36">
        <f t="shared" si="506"/>
        <v>52.146059999999991</v>
      </c>
      <c r="M2061" s="37">
        <f t="shared" si="507"/>
        <v>13.556775</v>
      </c>
      <c r="O2061" s="39">
        <f t="shared" si="508"/>
        <v>34510.734033446999</v>
      </c>
      <c r="P2061" s="40">
        <f t="shared" si="509"/>
        <v>9301.6678473949833</v>
      </c>
      <c r="Q2061" s="40">
        <f>S2061*F2061+T2061*G2061+AS2060*(1+$G$9/252)</f>
        <v>1802.1801755221056</v>
      </c>
      <c r="R2061" s="41">
        <f t="shared" si="512"/>
        <v>45614.582056364081</v>
      </c>
      <c r="S2061" s="36">
        <f>AU2060*H2060</f>
        <v>662.13994691955111</v>
      </c>
      <c r="T2061" s="37">
        <f>AV2060*I2060</f>
        <v>686.46995183726813</v>
      </c>
      <c r="U2061" s="57">
        <f t="shared" si="515"/>
        <v>0.75657240464909858</v>
      </c>
      <c r="V2061" s="58">
        <f t="shared" si="513"/>
        <v>0.20391873449374789</v>
      </c>
      <c r="W2061" s="59">
        <f t="shared" si="514"/>
        <v>3.950886085715364E-2</v>
      </c>
      <c r="Y2061" s="7">
        <f t="shared" si="510"/>
        <v>0</v>
      </c>
      <c r="Z2061" s="40"/>
      <c r="AA2061" s="40"/>
      <c r="AB2061" s="40"/>
      <c r="AC2061" s="40"/>
      <c r="AD2061" s="40"/>
      <c r="AE2061" s="40"/>
      <c r="AF2061" s="40"/>
      <c r="AG2061" s="41"/>
      <c r="AH2061" s="40"/>
      <c r="AI2061" s="40"/>
      <c r="AJ2061" s="40"/>
      <c r="AK2061" s="40"/>
      <c r="AL2061" s="40"/>
      <c r="AM2061" s="41"/>
      <c r="AN2061" s="36">
        <f>Y2061*(IF(AND(AH2061&gt;0,AI2061&lt;0),AH2061,0)+IF(AND(AJ2061&lt;0,AK2061&gt;0),AJ2061,0)+IF(AND(AL2061&gt;0,AM2061&gt;0),AL2061,0))</f>
        <v>0</v>
      </c>
      <c r="AO2061" s="37">
        <f>Y2061*(IF(AND(AH2061&gt;0,AI2061&lt;0),AI2061,0)+IF(AND(AJ2061&lt;0,AK2061&gt;0),AK2061,0)+IF(AND(AL2061&gt;0,AM2061&gt;0),AM2061,0))</f>
        <v>0</v>
      </c>
      <c r="AQ2061" s="40">
        <f>AU2061*D2061</f>
        <v>34510.734033446999</v>
      </c>
      <c r="AR2061" s="40">
        <f>AV2061*E2061</f>
        <v>9301.6678473949833</v>
      </c>
      <c r="AS2061" s="40">
        <f>IF(AND(Y2061&lt;&gt;0,AN2061&lt;&gt;0),0,Q2061)</f>
        <v>1802.1801755221056</v>
      </c>
      <c r="AT2061" s="41">
        <f t="shared" si="516"/>
        <v>45614.582056364081</v>
      </c>
      <c r="AU2061" s="42">
        <f>S2061+AN2061</f>
        <v>662.13994691955111</v>
      </c>
      <c r="AV2061" s="37">
        <f>T2061+AO2061</f>
        <v>686.46995183726813</v>
      </c>
      <c r="AW2061" s="58">
        <f t="shared" si="501"/>
        <v>0.75657240464909858</v>
      </c>
      <c r="AX2061" s="58">
        <f t="shared" si="502"/>
        <v>0.20391873449374789</v>
      </c>
      <c r="AY2061" s="59">
        <f t="shared" si="503"/>
        <v>3.950886085715364E-2</v>
      </c>
      <c r="AZ2061" s="54">
        <f t="shared" si="511"/>
        <v>-9.9831241256638226E-3</v>
      </c>
    </row>
    <row r="2062" spans="3:52" x14ac:dyDescent="0.25">
      <c r="C2062" s="35">
        <v>37662</v>
      </c>
      <c r="D2062" s="36">
        <v>51.93</v>
      </c>
      <c r="E2062" s="37">
        <v>13.7</v>
      </c>
      <c r="F2062" s="38">
        <v>0</v>
      </c>
      <c r="G2062" s="7">
        <v>0</v>
      </c>
      <c r="H2062" s="38">
        <v>1</v>
      </c>
      <c r="I2062" s="7">
        <v>1</v>
      </c>
      <c r="J2062" s="36">
        <f t="shared" si="504"/>
        <v>51.904035</v>
      </c>
      <c r="K2062" s="37">
        <f t="shared" si="505"/>
        <v>13.693149999999999</v>
      </c>
      <c r="L2062" s="36">
        <f t="shared" si="506"/>
        <v>51.955964999999999</v>
      </c>
      <c r="M2062" s="37">
        <f t="shared" si="507"/>
        <v>13.706849999999999</v>
      </c>
      <c r="O2062" s="39">
        <f t="shared" si="508"/>
        <v>34384.927443532288</v>
      </c>
      <c r="P2062" s="40">
        <f t="shared" si="509"/>
        <v>9404.6383401705734</v>
      </c>
      <c r="Q2062" s="40">
        <f>S2062*F2062+T2062*G2062+AS2061*(1+$G$9/252)</f>
        <v>1802.2516906084356</v>
      </c>
      <c r="R2062" s="41">
        <f t="shared" si="512"/>
        <v>45591.817474311298</v>
      </c>
      <c r="S2062" s="36">
        <f>AU2061*H2061</f>
        <v>662.13994691955111</v>
      </c>
      <c r="T2062" s="37">
        <f>AV2061*I2061</f>
        <v>686.46995183726813</v>
      </c>
      <c r="U2062" s="57">
        <f t="shared" si="515"/>
        <v>0.75419075940340541</v>
      </c>
      <c r="V2062" s="58">
        <f t="shared" si="513"/>
        <v>0.20627908386125679</v>
      </c>
      <c r="W2062" s="59">
        <f t="shared" si="514"/>
        <v>3.9530156735337739E-2</v>
      </c>
      <c r="Y2062" s="7">
        <f t="shared" si="510"/>
        <v>0</v>
      </c>
      <c r="Z2062" s="40"/>
      <c r="AA2062" s="40"/>
      <c r="AB2062" s="40"/>
      <c r="AC2062" s="40"/>
      <c r="AD2062" s="40"/>
      <c r="AE2062" s="40"/>
      <c r="AF2062" s="40"/>
      <c r="AG2062" s="41"/>
      <c r="AH2062" s="40"/>
      <c r="AI2062" s="40"/>
      <c r="AJ2062" s="40"/>
      <c r="AK2062" s="40"/>
      <c r="AL2062" s="40"/>
      <c r="AM2062" s="41"/>
      <c r="AN2062" s="36">
        <f>Y2062*(IF(AND(AH2062&gt;0,AI2062&lt;0),AH2062,0)+IF(AND(AJ2062&lt;0,AK2062&gt;0),AJ2062,0)+IF(AND(AL2062&gt;0,AM2062&gt;0),AL2062,0))</f>
        <v>0</v>
      </c>
      <c r="AO2062" s="37">
        <f>Y2062*(IF(AND(AH2062&gt;0,AI2062&lt;0),AI2062,0)+IF(AND(AJ2062&lt;0,AK2062&gt;0),AK2062,0)+IF(AND(AL2062&gt;0,AM2062&gt;0),AM2062,0))</f>
        <v>0</v>
      </c>
      <c r="AQ2062" s="40">
        <f>AU2062*D2062</f>
        <v>34384.927443532288</v>
      </c>
      <c r="AR2062" s="40">
        <f>AV2062*E2062</f>
        <v>9404.6383401705734</v>
      </c>
      <c r="AS2062" s="40">
        <f>IF(AND(Y2062&lt;&gt;0,AN2062&lt;&gt;0),0,Q2062)</f>
        <v>1802.2516906084356</v>
      </c>
      <c r="AT2062" s="41">
        <f t="shared" si="516"/>
        <v>45591.817474311298</v>
      </c>
      <c r="AU2062" s="42">
        <f>S2062+AN2062</f>
        <v>662.13994691955111</v>
      </c>
      <c r="AV2062" s="37">
        <f>T2062+AO2062</f>
        <v>686.46995183726813</v>
      </c>
      <c r="AW2062" s="58">
        <f t="shared" si="501"/>
        <v>0.75419075940340541</v>
      </c>
      <c r="AX2062" s="58">
        <f t="shared" si="502"/>
        <v>0.20627908386125679</v>
      </c>
      <c r="AY2062" s="59">
        <f t="shared" si="503"/>
        <v>3.9530156735337739E-2</v>
      </c>
      <c r="AZ2062" s="54">
        <f t="shared" si="511"/>
        <v>-4.9906369907437576E-4</v>
      </c>
    </row>
    <row r="2063" spans="3:52" x14ac:dyDescent="0.25">
      <c r="C2063" s="35">
        <v>37663</v>
      </c>
      <c r="D2063" s="36">
        <v>51.54</v>
      </c>
      <c r="E2063" s="37">
        <v>13.9</v>
      </c>
      <c r="F2063" s="38">
        <v>0</v>
      </c>
      <c r="G2063" s="7">
        <v>0</v>
      </c>
      <c r="H2063" s="38">
        <v>1</v>
      </c>
      <c r="I2063" s="7">
        <v>1</v>
      </c>
      <c r="J2063" s="36">
        <f t="shared" si="504"/>
        <v>51.514230000000005</v>
      </c>
      <c r="K2063" s="37">
        <f t="shared" si="505"/>
        <v>13.893050000000001</v>
      </c>
      <c r="L2063" s="36">
        <f t="shared" si="506"/>
        <v>51.565769999999993</v>
      </c>
      <c r="M2063" s="37">
        <f t="shared" si="507"/>
        <v>13.90695</v>
      </c>
      <c r="O2063" s="39">
        <f t="shared" si="508"/>
        <v>34126.692864233664</v>
      </c>
      <c r="P2063" s="40">
        <f t="shared" si="509"/>
        <v>9541.9323305380276</v>
      </c>
      <c r="Q2063" s="40">
        <f>S2063*F2063+T2063*G2063+AS2062*(1+$G$9/252)</f>
        <v>1802.3232085326661</v>
      </c>
      <c r="R2063" s="41">
        <f t="shared" si="512"/>
        <v>45470.948403304363</v>
      </c>
      <c r="S2063" s="36">
        <f>AU2062*H2062</f>
        <v>662.13994691955111</v>
      </c>
      <c r="T2063" s="37">
        <f>AV2062*I2062</f>
        <v>686.46995183726813</v>
      </c>
      <c r="U2063" s="57">
        <f t="shared" si="515"/>
        <v>0.75051640800510966</v>
      </c>
      <c r="V2063" s="58">
        <f t="shared" si="513"/>
        <v>0.20984678493850412</v>
      </c>
      <c r="W2063" s="59">
        <f t="shared" si="514"/>
        <v>3.9636807056386177E-2</v>
      </c>
      <c r="Y2063" s="7">
        <f t="shared" si="510"/>
        <v>0</v>
      </c>
      <c r="Z2063" s="40"/>
      <c r="AA2063" s="40"/>
      <c r="AB2063" s="40"/>
      <c r="AC2063" s="40"/>
      <c r="AD2063" s="40"/>
      <c r="AE2063" s="40"/>
      <c r="AF2063" s="40"/>
      <c r="AG2063" s="41"/>
      <c r="AH2063" s="40"/>
      <c r="AI2063" s="40"/>
      <c r="AJ2063" s="40"/>
      <c r="AK2063" s="40"/>
      <c r="AL2063" s="40"/>
      <c r="AM2063" s="41"/>
      <c r="AN2063" s="36">
        <f>Y2063*(IF(AND(AH2063&gt;0,AI2063&lt;0),AH2063,0)+IF(AND(AJ2063&lt;0,AK2063&gt;0),AJ2063,0)+IF(AND(AL2063&gt;0,AM2063&gt;0),AL2063,0))</f>
        <v>0</v>
      </c>
      <c r="AO2063" s="37">
        <f>Y2063*(IF(AND(AH2063&gt;0,AI2063&lt;0),AI2063,0)+IF(AND(AJ2063&lt;0,AK2063&gt;0),AK2063,0)+IF(AND(AL2063&gt;0,AM2063&gt;0),AM2063,0))</f>
        <v>0</v>
      </c>
      <c r="AQ2063" s="40">
        <f>AU2063*D2063</f>
        <v>34126.692864233664</v>
      </c>
      <c r="AR2063" s="40">
        <f>AV2063*E2063</f>
        <v>9541.9323305380276</v>
      </c>
      <c r="AS2063" s="40">
        <f>IF(AND(Y2063&lt;&gt;0,AN2063&lt;&gt;0),0,Q2063)</f>
        <v>1802.3232085326661</v>
      </c>
      <c r="AT2063" s="41">
        <f t="shared" si="516"/>
        <v>45470.948403304363</v>
      </c>
      <c r="AU2063" s="42">
        <f>S2063+AN2063</f>
        <v>662.13994691955111</v>
      </c>
      <c r="AV2063" s="37">
        <f>T2063+AO2063</f>
        <v>686.46995183726813</v>
      </c>
      <c r="AW2063" s="58">
        <f t="shared" si="501"/>
        <v>0.75051640800510966</v>
      </c>
      <c r="AX2063" s="58">
        <f t="shared" si="502"/>
        <v>0.20984678493850412</v>
      </c>
      <c r="AY2063" s="59">
        <f t="shared" si="503"/>
        <v>3.9636807056386177E-2</v>
      </c>
      <c r="AZ2063" s="54">
        <f t="shared" si="511"/>
        <v>-2.6511132414284155E-3</v>
      </c>
    </row>
    <row r="2064" spans="3:52" x14ac:dyDescent="0.25">
      <c r="C2064" s="35">
        <v>37664</v>
      </c>
      <c r="D2064" s="36">
        <v>50.87</v>
      </c>
      <c r="E2064" s="37">
        <v>13.83</v>
      </c>
      <c r="F2064" s="38">
        <v>0</v>
      </c>
      <c r="G2064" s="7">
        <v>0</v>
      </c>
      <c r="H2064" s="38">
        <v>1</v>
      </c>
      <c r="I2064" s="7">
        <v>1</v>
      </c>
      <c r="J2064" s="36">
        <f t="shared" si="504"/>
        <v>50.844565000000003</v>
      </c>
      <c r="K2064" s="37">
        <f t="shared" si="505"/>
        <v>13.823085000000001</v>
      </c>
      <c r="L2064" s="36">
        <f t="shared" si="506"/>
        <v>50.895434999999992</v>
      </c>
      <c r="M2064" s="37">
        <f t="shared" si="507"/>
        <v>13.836914999999999</v>
      </c>
      <c r="O2064" s="39">
        <f t="shared" si="508"/>
        <v>33683.05909979756</v>
      </c>
      <c r="P2064" s="40">
        <f t="shared" si="509"/>
        <v>9493.8794339094184</v>
      </c>
      <c r="Q2064" s="40">
        <f>S2064*F2064+T2064*G2064+AS2063*(1+$G$9/252)</f>
        <v>1802.3947292949092</v>
      </c>
      <c r="R2064" s="41">
        <f t="shared" si="512"/>
        <v>44979.333263001885</v>
      </c>
      <c r="S2064" s="36">
        <f>AU2063*H2063</f>
        <v>662.13994691955111</v>
      </c>
      <c r="T2064" s="37">
        <f>AV2063*I2063</f>
        <v>686.46995183726813</v>
      </c>
      <c r="U2064" s="57">
        <f t="shared" si="515"/>
        <v>0.74885634482056307</v>
      </c>
      <c r="V2064" s="58">
        <f t="shared" si="513"/>
        <v>0.21107203564795135</v>
      </c>
      <c r="W2064" s="59">
        <f t="shared" si="514"/>
        <v>4.0071619531485664E-2</v>
      </c>
      <c r="Y2064" s="7">
        <f t="shared" si="510"/>
        <v>0</v>
      </c>
      <c r="Z2064" s="40"/>
      <c r="AA2064" s="40"/>
      <c r="AB2064" s="40"/>
      <c r="AC2064" s="40"/>
      <c r="AD2064" s="40"/>
      <c r="AE2064" s="40"/>
      <c r="AF2064" s="40"/>
      <c r="AG2064" s="41"/>
      <c r="AH2064" s="40"/>
      <c r="AI2064" s="40"/>
      <c r="AJ2064" s="40"/>
      <c r="AK2064" s="40"/>
      <c r="AL2064" s="40"/>
      <c r="AM2064" s="41"/>
      <c r="AN2064" s="36">
        <f>Y2064*(IF(AND(AH2064&gt;0,AI2064&lt;0),AH2064,0)+IF(AND(AJ2064&lt;0,AK2064&gt;0),AJ2064,0)+IF(AND(AL2064&gt;0,AM2064&gt;0),AL2064,0))</f>
        <v>0</v>
      </c>
      <c r="AO2064" s="37">
        <f>Y2064*(IF(AND(AH2064&gt;0,AI2064&lt;0),AI2064,0)+IF(AND(AJ2064&lt;0,AK2064&gt;0),AK2064,0)+IF(AND(AL2064&gt;0,AM2064&gt;0),AM2064,0))</f>
        <v>0</v>
      </c>
      <c r="AQ2064" s="40">
        <f>AU2064*D2064</f>
        <v>33683.05909979756</v>
      </c>
      <c r="AR2064" s="40">
        <f>AV2064*E2064</f>
        <v>9493.8794339094184</v>
      </c>
      <c r="AS2064" s="40">
        <f>IF(AND(Y2064&lt;&gt;0,AN2064&lt;&gt;0),0,Q2064)</f>
        <v>1802.3947292949092</v>
      </c>
      <c r="AT2064" s="41">
        <f t="shared" si="516"/>
        <v>44979.333263001885</v>
      </c>
      <c r="AU2064" s="42">
        <f>S2064+AN2064</f>
        <v>662.13994691955111</v>
      </c>
      <c r="AV2064" s="37">
        <f>T2064+AO2064</f>
        <v>686.46995183726813</v>
      </c>
      <c r="AW2064" s="58">
        <f t="shared" si="501"/>
        <v>0.74885634482056307</v>
      </c>
      <c r="AX2064" s="58">
        <f t="shared" si="502"/>
        <v>0.21107203564795135</v>
      </c>
      <c r="AY2064" s="59">
        <f t="shared" si="503"/>
        <v>4.0071619531485664E-2</v>
      </c>
      <c r="AZ2064" s="54">
        <f t="shared" si="511"/>
        <v>-1.0811631548612088E-2</v>
      </c>
    </row>
    <row r="2065" spans="3:52" x14ac:dyDescent="0.25">
      <c r="C2065" s="35">
        <v>37665</v>
      </c>
      <c r="D2065" s="36">
        <v>50.45</v>
      </c>
      <c r="E2065" s="37">
        <v>13.57</v>
      </c>
      <c r="F2065" s="38">
        <v>0</v>
      </c>
      <c r="G2065" s="7">
        <v>0</v>
      </c>
      <c r="H2065" s="38">
        <v>1</v>
      </c>
      <c r="I2065" s="7">
        <v>1</v>
      </c>
      <c r="J2065" s="36">
        <f t="shared" si="504"/>
        <v>50.424775000000004</v>
      </c>
      <c r="K2065" s="37">
        <f t="shared" si="505"/>
        <v>13.563215000000001</v>
      </c>
      <c r="L2065" s="36">
        <f t="shared" si="506"/>
        <v>50.475225000000002</v>
      </c>
      <c r="M2065" s="37">
        <f t="shared" si="507"/>
        <v>13.576784999999999</v>
      </c>
      <c r="O2065" s="39">
        <f t="shared" si="508"/>
        <v>33404.960322091356</v>
      </c>
      <c r="P2065" s="40">
        <f t="shared" si="509"/>
        <v>9315.3972464317285</v>
      </c>
      <c r="Q2065" s="40">
        <f>S2065*F2065+T2065*G2065+AS2064*(1+$G$9/252)</f>
        <v>1802.4662528952779</v>
      </c>
      <c r="R2065" s="41">
        <f t="shared" si="512"/>
        <v>44522.823821418358</v>
      </c>
      <c r="S2065" s="36">
        <f>AU2064*H2064</f>
        <v>662.13994691955111</v>
      </c>
      <c r="T2065" s="37">
        <f>AV2064*I2064</f>
        <v>686.46995183726813</v>
      </c>
      <c r="U2065" s="57">
        <f t="shared" si="515"/>
        <v>0.75028844657470739</v>
      </c>
      <c r="V2065" s="58">
        <f t="shared" si="513"/>
        <v>0.20922745789431307</v>
      </c>
      <c r="W2065" s="59">
        <f t="shared" si="514"/>
        <v>4.0484095530979661E-2</v>
      </c>
      <c r="Y2065" s="7">
        <f t="shared" si="510"/>
        <v>0</v>
      </c>
      <c r="Z2065" s="40"/>
      <c r="AA2065" s="40"/>
      <c r="AB2065" s="40"/>
      <c r="AC2065" s="40"/>
      <c r="AD2065" s="40"/>
      <c r="AE2065" s="40"/>
      <c r="AF2065" s="40"/>
      <c r="AG2065" s="41"/>
      <c r="AH2065" s="40"/>
      <c r="AI2065" s="40"/>
      <c r="AJ2065" s="40"/>
      <c r="AK2065" s="40"/>
      <c r="AL2065" s="40"/>
      <c r="AM2065" s="41"/>
      <c r="AN2065" s="36">
        <f>Y2065*(IF(AND(AH2065&gt;0,AI2065&lt;0),AH2065,0)+IF(AND(AJ2065&lt;0,AK2065&gt;0),AJ2065,0)+IF(AND(AL2065&gt;0,AM2065&gt;0),AL2065,0))</f>
        <v>0</v>
      </c>
      <c r="AO2065" s="37">
        <f>Y2065*(IF(AND(AH2065&gt;0,AI2065&lt;0),AI2065,0)+IF(AND(AJ2065&lt;0,AK2065&gt;0),AK2065,0)+IF(AND(AL2065&gt;0,AM2065&gt;0),AM2065,0))</f>
        <v>0</v>
      </c>
      <c r="AQ2065" s="40">
        <f>AU2065*D2065</f>
        <v>33404.960322091356</v>
      </c>
      <c r="AR2065" s="40">
        <f>AV2065*E2065</f>
        <v>9315.3972464317285</v>
      </c>
      <c r="AS2065" s="40">
        <f>IF(AND(Y2065&lt;&gt;0,AN2065&lt;&gt;0),0,Q2065)</f>
        <v>1802.4662528952779</v>
      </c>
      <c r="AT2065" s="41">
        <f t="shared" si="516"/>
        <v>44522.823821418358</v>
      </c>
      <c r="AU2065" s="42">
        <f>S2065+AN2065</f>
        <v>662.13994691955111</v>
      </c>
      <c r="AV2065" s="37">
        <f>T2065+AO2065</f>
        <v>686.46995183726813</v>
      </c>
      <c r="AW2065" s="58">
        <f t="shared" si="501"/>
        <v>0.75028844657470739</v>
      </c>
      <c r="AX2065" s="58">
        <f t="shared" si="502"/>
        <v>0.20922745789431307</v>
      </c>
      <c r="AY2065" s="59">
        <f t="shared" si="503"/>
        <v>4.0484095530979661E-2</v>
      </c>
      <c r="AZ2065" s="54">
        <f t="shared" si="511"/>
        <v>-1.0149315440365458E-2</v>
      </c>
    </row>
    <row r="2066" spans="3:52" x14ac:dyDescent="0.25">
      <c r="C2066" s="35">
        <v>37666</v>
      </c>
      <c r="D2066" s="36">
        <v>51.7</v>
      </c>
      <c r="E2066" s="37">
        <v>13.62</v>
      </c>
      <c r="F2066" s="38">
        <v>0</v>
      </c>
      <c r="G2066" s="7">
        <v>0</v>
      </c>
      <c r="H2066" s="38">
        <v>1</v>
      </c>
      <c r="I2066" s="7">
        <v>1</v>
      </c>
      <c r="J2066" s="36">
        <f t="shared" si="504"/>
        <v>51.674150000000004</v>
      </c>
      <c r="K2066" s="37">
        <f t="shared" si="505"/>
        <v>13.613189999999999</v>
      </c>
      <c r="L2066" s="36">
        <f t="shared" si="506"/>
        <v>51.725850000000001</v>
      </c>
      <c r="M2066" s="37">
        <f t="shared" si="507"/>
        <v>13.626809999999999</v>
      </c>
      <c r="O2066" s="39">
        <f t="shared" si="508"/>
        <v>34232.635255740795</v>
      </c>
      <c r="P2066" s="40">
        <f t="shared" si="509"/>
        <v>9349.7207440235907</v>
      </c>
      <c r="Q2066" s="40">
        <f>S2066*F2066+T2066*G2066+AS2065*(1+$G$9/252)</f>
        <v>1802.5377793338846</v>
      </c>
      <c r="R2066" s="41">
        <f t="shared" si="512"/>
        <v>45384.893779098275</v>
      </c>
      <c r="S2066" s="36">
        <f>AU2065*H2065</f>
        <v>662.13994691955111</v>
      </c>
      <c r="T2066" s="37">
        <f>AV2065*I2065</f>
        <v>686.46995183726813</v>
      </c>
      <c r="U2066" s="57">
        <f t="shared" si="515"/>
        <v>0.75427377713741439</v>
      </c>
      <c r="V2066" s="58">
        <f t="shared" si="513"/>
        <v>0.20600953236844513</v>
      </c>
      <c r="W2066" s="59">
        <f t="shared" si="514"/>
        <v>3.9716690494140408E-2</v>
      </c>
      <c r="Y2066" s="7">
        <f t="shared" si="510"/>
        <v>0</v>
      </c>
      <c r="Z2066" s="40"/>
      <c r="AA2066" s="40"/>
      <c r="AB2066" s="40"/>
      <c r="AC2066" s="40"/>
      <c r="AD2066" s="40"/>
      <c r="AE2066" s="40"/>
      <c r="AF2066" s="40"/>
      <c r="AG2066" s="41"/>
      <c r="AH2066" s="40"/>
      <c r="AI2066" s="40"/>
      <c r="AJ2066" s="40"/>
      <c r="AK2066" s="40"/>
      <c r="AL2066" s="40"/>
      <c r="AM2066" s="41"/>
      <c r="AN2066" s="36">
        <f>Y2066*(IF(AND(AH2066&gt;0,AI2066&lt;0),AH2066,0)+IF(AND(AJ2066&lt;0,AK2066&gt;0),AJ2066,0)+IF(AND(AL2066&gt;0,AM2066&gt;0),AL2066,0))</f>
        <v>0</v>
      </c>
      <c r="AO2066" s="37">
        <f>Y2066*(IF(AND(AH2066&gt;0,AI2066&lt;0),AI2066,0)+IF(AND(AJ2066&lt;0,AK2066&gt;0),AK2066,0)+IF(AND(AL2066&gt;0,AM2066&gt;0),AM2066,0))</f>
        <v>0</v>
      </c>
      <c r="AQ2066" s="40">
        <f>AU2066*D2066</f>
        <v>34232.635255740795</v>
      </c>
      <c r="AR2066" s="40">
        <f>AV2066*E2066</f>
        <v>9349.7207440235907</v>
      </c>
      <c r="AS2066" s="40">
        <f>IF(AND(Y2066&lt;&gt;0,AN2066&lt;&gt;0),0,Q2066)</f>
        <v>1802.5377793338846</v>
      </c>
      <c r="AT2066" s="41">
        <f t="shared" si="516"/>
        <v>45384.893779098275</v>
      </c>
      <c r="AU2066" s="42">
        <f>S2066+AN2066</f>
        <v>662.13994691955111</v>
      </c>
      <c r="AV2066" s="37">
        <f>T2066+AO2066</f>
        <v>686.46995183726813</v>
      </c>
      <c r="AW2066" s="58">
        <f t="shared" si="501"/>
        <v>0.75427377713741439</v>
      </c>
      <c r="AX2066" s="58">
        <f t="shared" si="502"/>
        <v>0.20600953236844513</v>
      </c>
      <c r="AY2066" s="59">
        <f t="shared" si="503"/>
        <v>3.9716690494140408E-2</v>
      </c>
      <c r="AZ2066" s="54">
        <f t="shared" si="511"/>
        <v>1.936242770983454E-2</v>
      </c>
    </row>
    <row r="2067" spans="3:52" x14ac:dyDescent="0.25">
      <c r="C2067" s="35">
        <v>37670</v>
      </c>
      <c r="D2067" s="36">
        <v>52.16</v>
      </c>
      <c r="E2067" s="37">
        <v>13.45</v>
      </c>
      <c r="F2067" s="38">
        <v>0</v>
      </c>
      <c r="G2067" s="7">
        <v>0</v>
      </c>
      <c r="H2067" s="38">
        <v>1</v>
      </c>
      <c r="I2067" s="7">
        <v>1</v>
      </c>
      <c r="J2067" s="36">
        <f t="shared" si="504"/>
        <v>52.133919999999996</v>
      </c>
      <c r="K2067" s="37">
        <f t="shared" si="505"/>
        <v>13.443275</v>
      </c>
      <c r="L2067" s="36">
        <f t="shared" si="506"/>
        <v>52.186079999999997</v>
      </c>
      <c r="M2067" s="37">
        <f t="shared" si="507"/>
        <v>13.456724999999999</v>
      </c>
      <c r="O2067" s="39">
        <f t="shared" si="508"/>
        <v>34537.21963132378</v>
      </c>
      <c r="P2067" s="40">
        <f t="shared" si="509"/>
        <v>9233.0208522112553</v>
      </c>
      <c r="Q2067" s="40">
        <f>S2067*F2067+T2067*G2067+AS2066*(1+$G$9/252)</f>
        <v>1802.6093086108422</v>
      </c>
      <c r="R2067" s="41">
        <f t="shared" si="512"/>
        <v>45572.849792145877</v>
      </c>
      <c r="S2067" s="36">
        <f>AU2066*H2066</f>
        <v>662.13994691955111</v>
      </c>
      <c r="T2067" s="37">
        <f>AV2066*I2066</f>
        <v>686.46995183726813</v>
      </c>
      <c r="U2067" s="57">
        <f t="shared" si="515"/>
        <v>0.75784638855909336</v>
      </c>
      <c r="V2067" s="58">
        <f t="shared" si="513"/>
        <v>0.20259915485475069</v>
      </c>
      <c r="W2067" s="59">
        <f t="shared" si="514"/>
        <v>3.9554456586155994E-2</v>
      </c>
      <c r="Y2067" s="7">
        <f t="shared" si="510"/>
        <v>0</v>
      </c>
      <c r="Z2067" s="40"/>
      <c r="AA2067" s="40"/>
      <c r="AB2067" s="40"/>
      <c r="AC2067" s="40"/>
      <c r="AD2067" s="40"/>
      <c r="AE2067" s="40"/>
      <c r="AF2067" s="40"/>
      <c r="AG2067" s="41"/>
      <c r="AH2067" s="40"/>
      <c r="AI2067" s="40"/>
      <c r="AJ2067" s="40"/>
      <c r="AK2067" s="40"/>
      <c r="AL2067" s="40"/>
      <c r="AM2067" s="41"/>
      <c r="AN2067" s="36">
        <f>Y2067*(IF(AND(AH2067&gt;0,AI2067&lt;0),AH2067,0)+IF(AND(AJ2067&lt;0,AK2067&gt;0),AJ2067,0)+IF(AND(AL2067&gt;0,AM2067&gt;0),AL2067,0))</f>
        <v>0</v>
      </c>
      <c r="AO2067" s="37">
        <f>Y2067*(IF(AND(AH2067&gt;0,AI2067&lt;0),AI2067,0)+IF(AND(AJ2067&lt;0,AK2067&gt;0),AK2067,0)+IF(AND(AL2067&gt;0,AM2067&gt;0),AM2067,0))</f>
        <v>0</v>
      </c>
      <c r="AQ2067" s="40">
        <f>AU2067*D2067</f>
        <v>34537.21963132378</v>
      </c>
      <c r="AR2067" s="40">
        <f>AV2067*E2067</f>
        <v>9233.0208522112553</v>
      </c>
      <c r="AS2067" s="40">
        <f>IF(AND(Y2067&lt;&gt;0,AN2067&lt;&gt;0),0,Q2067)</f>
        <v>1802.6093086108422</v>
      </c>
      <c r="AT2067" s="41">
        <f t="shared" si="516"/>
        <v>45572.849792145877</v>
      </c>
      <c r="AU2067" s="42">
        <f>S2067+AN2067</f>
        <v>662.13994691955111</v>
      </c>
      <c r="AV2067" s="37">
        <f>T2067+AO2067</f>
        <v>686.46995183726813</v>
      </c>
      <c r="AW2067" s="58">
        <f t="shared" si="501"/>
        <v>0.75784638855909336</v>
      </c>
      <c r="AX2067" s="58">
        <f t="shared" si="502"/>
        <v>0.20259915485475069</v>
      </c>
      <c r="AY2067" s="59">
        <f t="shared" si="503"/>
        <v>3.9554456586155994E-2</v>
      </c>
      <c r="AZ2067" s="54">
        <f t="shared" si="511"/>
        <v>4.1413782736263727E-3</v>
      </c>
    </row>
    <row r="2068" spans="3:52" x14ac:dyDescent="0.25">
      <c r="C2068" s="35">
        <v>37671</v>
      </c>
      <c r="D2068" s="36">
        <v>51.7</v>
      </c>
      <c r="E2068" s="37">
        <v>13.5</v>
      </c>
      <c r="F2068" s="38">
        <v>0</v>
      </c>
      <c r="G2068" s="7">
        <v>0</v>
      </c>
      <c r="H2068" s="38">
        <v>1</v>
      </c>
      <c r="I2068" s="7">
        <v>1</v>
      </c>
      <c r="J2068" s="36">
        <f t="shared" si="504"/>
        <v>51.674150000000004</v>
      </c>
      <c r="K2068" s="37">
        <f t="shared" si="505"/>
        <v>13.493250000000002</v>
      </c>
      <c r="L2068" s="36">
        <f t="shared" si="506"/>
        <v>51.725850000000001</v>
      </c>
      <c r="M2068" s="37">
        <f t="shared" si="507"/>
        <v>13.506749999999998</v>
      </c>
      <c r="O2068" s="39">
        <f t="shared" si="508"/>
        <v>34232.635255740795</v>
      </c>
      <c r="P2068" s="40">
        <f t="shared" si="509"/>
        <v>9267.3443498031193</v>
      </c>
      <c r="Q2068" s="40">
        <f>S2068*F2068+T2068*G2068+AS2067*(1+$G$9/252)</f>
        <v>1802.6808407262631</v>
      </c>
      <c r="R2068" s="41">
        <f t="shared" si="512"/>
        <v>45302.66044627018</v>
      </c>
      <c r="S2068" s="36">
        <f>AU2067*H2067</f>
        <v>662.13994691955111</v>
      </c>
      <c r="T2068" s="37">
        <f>AV2067*I2067</f>
        <v>686.46995183726813</v>
      </c>
      <c r="U2068" s="57">
        <f t="shared" si="515"/>
        <v>0.75564293395840088</v>
      </c>
      <c r="V2068" s="58">
        <f t="shared" si="513"/>
        <v>0.20456512395766174</v>
      </c>
      <c r="W2068" s="59">
        <f t="shared" si="514"/>
        <v>3.9791942083937368E-2</v>
      </c>
      <c r="Y2068" s="7">
        <f t="shared" si="510"/>
        <v>0</v>
      </c>
      <c r="Z2068" s="40"/>
      <c r="AA2068" s="40"/>
      <c r="AB2068" s="40"/>
      <c r="AC2068" s="40"/>
      <c r="AD2068" s="40"/>
      <c r="AE2068" s="40"/>
      <c r="AF2068" s="40"/>
      <c r="AG2068" s="41"/>
      <c r="AH2068" s="40"/>
      <c r="AI2068" s="40"/>
      <c r="AJ2068" s="40"/>
      <c r="AK2068" s="40"/>
      <c r="AL2068" s="40"/>
      <c r="AM2068" s="41"/>
      <c r="AN2068" s="36">
        <f>Y2068*(IF(AND(AH2068&gt;0,AI2068&lt;0),AH2068,0)+IF(AND(AJ2068&lt;0,AK2068&gt;0),AJ2068,0)+IF(AND(AL2068&gt;0,AM2068&gt;0),AL2068,0))</f>
        <v>0</v>
      </c>
      <c r="AO2068" s="37">
        <f>Y2068*(IF(AND(AH2068&gt;0,AI2068&lt;0),AI2068,0)+IF(AND(AJ2068&lt;0,AK2068&gt;0),AK2068,0)+IF(AND(AL2068&gt;0,AM2068&gt;0),AM2068,0))</f>
        <v>0</v>
      </c>
      <c r="AQ2068" s="40">
        <f>AU2068*D2068</f>
        <v>34232.635255740795</v>
      </c>
      <c r="AR2068" s="40">
        <f>AV2068*E2068</f>
        <v>9267.3443498031193</v>
      </c>
      <c r="AS2068" s="40">
        <f>IF(AND(Y2068&lt;&gt;0,AN2068&lt;&gt;0),0,Q2068)</f>
        <v>1802.6808407262631</v>
      </c>
      <c r="AT2068" s="41">
        <f t="shared" si="516"/>
        <v>45302.66044627018</v>
      </c>
      <c r="AU2068" s="42">
        <f>S2068+AN2068</f>
        <v>662.13994691955111</v>
      </c>
      <c r="AV2068" s="37">
        <f>T2068+AO2068</f>
        <v>686.46995183726813</v>
      </c>
      <c r="AW2068" s="58">
        <f t="shared" si="501"/>
        <v>0.75564293395840088</v>
      </c>
      <c r="AX2068" s="58">
        <f t="shared" si="502"/>
        <v>0.20456512395766174</v>
      </c>
      <c r="AY2068" s="59">
        <f t="shared" si="503"/>
        <v>3.9791942083937368E-2</v>
      </c>
      <c r="AZ2068" s="54">
        <f t="shared" si="511"/>
        <v>-5.9287349180050519E-3</v>
      </c>
    </row>
    <row r="2069" spans="3:52" x14ac:dyDescent="0.25">
      <c r="C2069" s="35">
        <v>37672</v>
      </c>
      <c r="D2069" s="36">
        <v>50.95</v>
      </c>
      <c r="E2069" s="37">
        <v>13.38</v>
      </c>
      <c r="F2069" s="38">
        <v>0</v>
      </c>
      <c r="G2069" s="7">
        <v>0</v>
      </c>
      <c r="H2069" s="38">
        <v>1</v>
      </c>
      <c r="I2069" s="7">
        <v>1</v>
      </c>
      <c r="J2069" s="36">
        <f t="shared" si="504"/>
        <v>50.924525000000003</v>
      </c>
      <c r="K2069" s="37">
        <f t="shared" si="505"/>
        <v>13.373310000000002</v>
      </c>
      <c r="L2069" s="36">
        <f t="shared" si="506"/>
        <v>50.975475000000003</v>
      </c>
      <c r="M2069" s="37">
        <f t="shared" si="507"/>
        <v>13.38669</v>
      </c>
      <c r="O2069" s="39">
        <f t="shared" si="508"/>
        <v>33736.030295551129</v>
      </c>
      <c r="P2069" s="40">
        <f t="shared" si="509"/>
        <v>9184.9679555826478</v>
      </c>
      <c r="Q2069" s="40">
        <f>S2069*F2069+T2069*G2069+AS2068*(1+$G$9/252)</f>
        <v>1802.75237568026</v>
      </c>
      <c r="R2069" s="41">
        <f t="shared" si="512"/>
        <v>44723.750626814035</v>
      </c>
      <c r="S2069" s="36">
        <f>AU2068*H2068</f>
        <v>662.13994691955111</v>
      </c>
      <c r="T2069" s="37">
        <f>AV2068*I2068</f>
        <v>686.46995183726813</v>
      </c>
      <c r="U2069" s="57">
        <f t="shared" si="515"/>
        <v>0.75432023975477491</v>
      </c>
      <c r="V2069" s="58">
        <f t="shared" si="513"/>
        <v>0.20537114680350219</v>
      </c>
      <c r="W2069" s="59">
        <f t="shared" si="514"/>
        <v>4.0308613441722915E-2</v>
      </c>
      <c r="Y2069" s="7">
        <f t="shared" si="510"/>
        <v>0</v>
      </c>
      <c r="Z2069" s="40"/>
      <c r="AA2069" s="40"/>
      <c r="AB2069" s="40"/>
      <c r="AC2069" s="40"/>
      <c r="AD2069" s="40"/>
      <c r="AE2069" s="40"/>
      <c r="AF2069" s="40"/>
      <c r="AG2069" s="41"/>
      <c r="AH2069" s="40"/>
      <c r="AI2069" s="40"/>
      <c r="AJ2069" s="40"/>
      <c r="AK2069" s="40"/>
      <c r="AL2069" s="40"/>
      <c r="AM2069" s="41"/>
      <c r="AN2069" s="36">
        <f>Y2069*(IF(AND(AH2069&gt;0,AI2069&lt;0),AH2069,0)+IF(AND(AJ2069&lt;0,AK2069&gt;0),AJ2069,0)+IF(AND(AL2069&gt;0,AM2069&gt;0),AL2069,0))</f>
        <v>0</v>
      </c>
      <c r="AO2069" s="37">
        <f>Y2069*(IF(AND(AH2069&gt;0,AI2069&lt;0),AI2069,0)+IF(AND(AJ2069&lt;0,AK2069&gt;0),AK2069,0)+IF(AND(AL2069&gt;0,AM2069&gt;0),AM2069,0))</f>
        <v>0</v>
      </c>
      <c r="AQ2069" s="40">
        <f>AU2069*D2069</f>
        <v>33736.030295551129</v>
      </c>
      <c r="AR2069" s="40">
        <f>AV2069*E2069</f>
        <v>9184.9679555826478</v>
      </c>
      <c r="AS2069" s="40">
        <f>IF(AND(Y2069&lt;&gt;0,AN2069&lt;&gt;0),0,Q2069)</f>
        <v>1802.75237568026</v>
      </c>
      <c r="AT2069" s="41">
        <f t="shared" si="516"/>
        <v>44723.750626814035</v>
      </c>
      <c r="AU2069" s="42">
        <f>S2069+AN2069</f>
        <v>662.13994691955111</v>
      </c>
      <c r="AV2069" s="37">
        <f>T2069+AO2069</f>
        <v>686.46995183726813</v>
      </c>
      <c r="AW2069" s="58">
        <f t="shared" ref="AW2069:AW2132" si="517">AQ2069/AT2069</f>
        <v>0.75432023975477491</v>
      </c>
      <c r="AX2069" s="58">
        <f t="shared" ref="AX2069:AX2132" si="518">AR2069/AT2069</f>
        <v>0.20537114680350219</v>
      </c>
      <c r="AY2069" s="59">
        <f t="shared" ref="AY2069:AY2132" si="519">AS2069/AT2069</f>
        <v>4.0308613441722915E-2</v>
      </c>
      <c r="AZ2069" s="54">
        <f t="shared" si="511"/>
        <v>-1.2778715725597189E-2</v>
      </c>
    </row>
    <row r="2070" spans="3:52" x14ac:dyDescent="0.25">
      <c r="C2070" s="35">
        <v>37673</v>
      </c>
      <c r="D2070" s="36">
        <v>51.3</v>
      </c>
      <c r="E2070" s="37">
        <v>13.58</v>
      </c>
      <c r="F2070" s="38">
        <v>0</v>
      </c>
      <c r="G2070" s="7">
        <v>0</v>
      </c>
      <c r="H2070" s="38">
        <v>1</v>
      </c>
      <c r="I2070" s="7">
        <v>1</v>
      </c>
      <c r="J2070" s="36">
        <f t="shared" ref="J2070:J2133" si="520">D2070*(1-$F$8/20000)</f>
        <v>51.274349999999998</v>
      </c>
      <c r="K2070" s="37">
        <f t="shared" ref="K2070:K2133" si="521">E2070*(1-$F$8/20000)</f>
        <v>13.573210000000001</v>
      </c>
      <c r="L2070" s="36">
        <f t="shared" ref="L2070:L2133" si="522">D2070*(1+$F$8/20000)</f>
        <v>51.325649999999996</v>
      </c>
      <c r="M2070" s="37">
        <f t="shared" ref="M2070:M2133" si="523">E2070*(1+$F$8/20000)</f>
        <v>13.586789999999999</v>
      </c>
      <c r="O2070" s="39">
        <f t="shared" si="508"/>
        <v>33967.779276972971</v>
      </c>
      <c r="P2070" s="40">
        <f t="shared" si="509"/>
        <v>9322.261945950102</v>
      </c>
      <c r="Q2070" s="40">
        <f>S2070*F2070+T2070*G2070+AS2069*(1+$G$9/252)</f>
        <v>1802.8239134729456</v>
      </c>
      <c r="R2070" s="41">
        <f t="shared" si="512"/>
        <v>45092.865136396016</v>
      </c>
      <c r="S2070" s="36">
        <f>AU2069*H2069</f>
        <v>662.13994691955111</v>
      </c>
      <c r="T2070" s="37">
        <f>AV2069*I2069</f>
        <v>686.46995183726813</v>
      </c>
      <c r="U2070" s="57">
        <f t="shared" si="515"/>
        <v>0.75328500804346532</v>
      </c>
      <c r="V2070" s="58">
        <f t="shared" si="513"/>
        <v>0.20673474434929576</v>
      </c>
      <c r="W2070" s="59">
        <f t="shared" si="514"/>
        <v>3.998024760723895E-2</v>
      </c>
      <c r="Y2070" s="7">
        <f t="shared" si="510"/>
        <v>0</v>
      </c>
      <c r="Z2070" s="40"/>
      <c r="AA2070" s="40"/>
      <c r="AB2070" s="40"/>
      <c r="AC2070" s="40"/>
      <c r="AD2070" s="40"/>
      <c r="AE2070" s="40"/>
      <c r="AF2070" s="40"/>
      <c r="AG2070" s="41"/>
      <c r="AH2070" s="40"/>
      <c r="AI2070" s="40"/>
      <c r="AJ2070" s="40"/>
      <c r="AK2070" s="40"/>
      <c r="AL2070" s="40"/>
      <c r="AM2070" s="41"/>
      <c r="AN2070" s="36">
        <f>Y2070*(IF(AND(AH2070&gt;0,AI2070&lt;0),AH2070,0)+IF(AND(AJ2070&lt;0,AK2070&gt;0),AJ2070,0)+IF(AND(AL2070&gt;0,AM2070&gt;0),AL2070,0))</f>
        <v>0</v>
      </c>
      <c r="AO2070" s="37">
        <f>Y2070*(IF(AND(AH2070&gt;0,AI2070&lt;0),AI2070,0)+IF(AND(AJ2070&lt;0,AK2070&gt;0),AK2070,0)+IF(AND(AL2070&gt;0,AM2070&gt;0),AM2070,0))</f>
        <v>0</v>
      </c>
      <c r="AQ2070" s="40">
        <f>AU2070*D2070</f>
        <v>33967.779276972971</v>
      </c>
      <c r="AR2070" s="40">
        <f>AV2070*E2070</f>
        <v>9322.261945950102</v>
      </c>
      <c r="AS2070" s="40">
        <f>IF(AND(Y2070&lt;&gt;0,AN2070&lt;&gt;0),0,Q2070)</f>
        <v>1802.8239134729456</v>
      </c>
      <c r="AT2070" s="41">
        <f t="shared" si="516"/>
        <v>45092.865136396016</v>
      </c>
      <c r="AU2070" s="42">
        <f>S2070+AN2070</f>
        <v>662.13994691955111</v>
      </c>
      <c r="AV2070" s="37">
        <f>T2070+AO2070</f>
        <v>686.46995183726813</v>
      </c>
      <c r="AW2070" s="58">
        <f t="shared" si="517"/>
        <v>0.75328500804346532</v>
      </c>
      <c r="AX2070" s="58">
        <f t="shared" si="518"/>
        <v>0.20673474434929576</v>
      </c>
      <c r="AY2070" s="59">
        <f t="shared" si="519"/>
        <v>3.998024760723895E-2</v>
      </c>
      <c r="AZ2070" s="54">
        <f t="shared" si="511"/>
        <v>8.2532100820873477E-3</v>
      </c>
    </row>
    <row r="2071" spans="3:52" x14ac:dyDescent="0.25">
      <c r="C2071" s="35">
        <v>37676</v>
      </c>
      <c r="D2071" s="36">
        <v>49.44</v>
      </c>
      <c r="E2071" s="37">
        <v>13.27</v>
      </c>
      <c r="F2071" s="38">
        <v>0</v>
      </c>
      <c r="G2071" s="7">
        <v>0</v>
      </c>
      <c r="H2071" s="38">
        <v>1</v>
      </c>
      <c r="I2071" s="7">
        <v>1</v>
      </c>
      <c r="J2071" s="36">
        <f t="shared" si="520"/>
        <v>49.415280000000003</v>
      </c>
      <c r="K2071" s="37">
        <f t="shared" si="521"/>
        <v>13.263365</v>
      </c>
      <c r="L2071" s="36">
        <f t="shared" si="522"/>
        <v>49.464719999999993</v>
      </c>
      <c r="M2071" s="37">
        <f t="shared" si="523"/>
        <v>13.276634999999999</v>
      </c>
      <c r="O2071" s="39">
        <f t="shared" ref="O2071:O2134" si="524">S2071*D2071</f>
        <v>32736.198975702606</v>
      </c>
      <c r="P2071" s="40">
        <f t="shared" ref="P2071:P2134" si="525">T2071*E2071</f>
        <v>9109.4562608805481</v>
      </c>
      <c r="Q2071" s="40">
        <f>S2071*F2071+T2071*G2071+AS2070*(1+$G$9/252)</f>
        <v>1802.8954541044325</v>
      </c>
      <c r="R2071" s="41">
        <f t="shared" si="512"/>
        <v>43648.550690687582</v>
      </c>
      <c r="S2071" s="36">
        <f>AU2070*H2070</f>
        <v>662.13994691955111</v>
      </c>
      <c r="T2071" s="37">
        <f>AV2070*I2070</f>
        <v>686.46995183726813</v>
      </c>
      <c r="U2071" s="57">
        <f t="shared" si="515"/>
        <v>0.74999509623321525</v>
      </c>
      <c r="V2071" s="58">
        <f t="shared" si="513"/>
        <v>0.20870008549502769</v>
      </c>
      <c r="W2071" s="59">
        <f t="shared" si="514"/>
        <v>4.1304818271757193E-2</v>
      </c>
      <c r="Y2071" s="7">
        <f t="shared" ref="Y2071:Y2134" si="526">IF(AND(ABS(U2071-0.5)&gt;$G$5,ABS(V2071-0.5)&gt;$G$5),1,0)*IF(AND(OR(AH2071&lt;=0,AI2071&gt;=0),OR(AJ2071&gt;=0,AK2071&lt;=0),OR(AL2071&lt;=0,AM2071&lt;=0)),0,1)</f>
        <v>0</v>
      </c>
      <c r="Z2071" s="40"/>
      <c r="AA2071" s="40"/>
      <c r="AB2071" s="40"/>
      <c r="AC2071" s="40"/>
      <c r="AD2071" s="40"/>
      <c r="AE2071" s="40"/>
      <c r="AF2071" s="40"/>
      <c r="AG2071" s="41"/>
      <c r="AH2071" s="40"/>
      <c r="AI2071" s="40"/>
      <c r="AJ2071" s="40"/>
      <c r="AK2071" s="40"/>
      <c r="AL2071" s="40"/>
      <c r="AM2071" s="41"/>
      <c r="AN2071" s="36">
        <f>Y2071*(IF(AND(AH2071&gt;0,AI2071&lt;0),AH2071,0)+IF(AND(AJ2071&lt;0,AK2071&gt;0),AJ2071,0)+IF(AND(AL2071&gt;0,AM2071&gt;0),AL2071,0))</f>
        <v>0</v>
      </c>
      <c r="AO2071" s="37">
        <f>Y2071*(IF(AND(AH2071&gt;0,AI2071&lt;0),AI2071,0)+IF(AND(AJ2071&lt;0,AK2071&gt;0),AK2071,0)+IF(AND(AL2071&gt;0,AM2071&gt;0),AM2071,0))</f>
        <v>0</v>
      </c>
      <c r="AQ2071" s="40">
        <f>AU2071*D2071</f>
        <v>32736.198975702606</v>
      </c>
      <c r="AR2071" s="40">
        <f>AV2071*E2071</f>
        <v>9109.4562608805481</v>
      </c>
      <c r="AS2071" s="40">
        <f>IF(AND(Y2071&lt;&gt;0,AN2071&lt;&gt;0),0,Q2071)</f>
        <v>1802.8954541044325</v>
      </c>
      <c r="AT2071" s="41">
        <f t="shared" si="516"/>
        <v>43648.550690687582</v>
      </c>
      <c r="AU2071" s="42">
        <f>S2071+AN2071</f>
        <v>662.13994691955111</v>
      </c>
      <c r="AV2071" s="37">
        <f>T2071+AO2071</f>
        <v>686.46995183726813</v>
      </c>
      <c r="AW2071" s="58">
        <f t="shared" si="517"/>
        <v>0.74999509623321525</v>
      </c>
      <c r="AX2071" s="58">
        <f t="shared" si="518"/>
        <v>0.20870008549502769</v>
      </c>
      <c r="AY2071" s="59">
        <f t="shared" si="519"/>
        <v>4.1304818271757193E-2</v>
      </c>
      <c r="AZ2071" s="54">
        <f t="shared" ref="AZ2071:AZ2134" si="527">AT2071/AT2070-1</f>
        <v>-3.2029777689656647E-2</v>
      </c>
    </row>
    <row r="2072" spans="3:52" x14ac:dyDescent="0.25">
      <c r="C2072" s="35">
        <v>37677</v>
      </c>
      <c r="D2072" s="36">
        <v>49.85</v>
      </c>
      <c r="E2072" s="37">
        <v>13.15</v>
      </c>
      <c r="F2072" s="38">
        <v>0</v>
      </c>
      <c r="G2072" s="7">
        <v>0</v>
      </c>
      <c r="H2072" s="38">
        <v>1</v>
      </c>
      <c r="I2072" s="7">
        <v>1</v>
      </c>
      <c r="J2072" s="36">
        <f t="shared" si="520"/>
        <v>49.825075000000005</v>
      </c>
      <c r="K2072" s="37">
        <f t="shared" si="521"/>
        <v>13.143425000000001</v>
      </c>
      <c r="L2072" s="36">
        <f t="shared" si="522"/>
        <v>49.874924999999998</v>
      </c>
      <c r="M2072" s="37">
        <f t="shared" si="523"/>
        <v>13.156575</v>
      </c>
      <c r="O2072" s="39">
        <f t="shared" si="524"/>
        <v>33007.676353939627</v>
      </c>
      <c r="P2072" s="40">
        <f t="shared" si="525"/>
        <v>9027.0798666600767</v>
      </c>
      <c r="Q2072" s="40">
        <f>S2072*F2072+T2072*G2072+AS2071*(1+$G$9/252)</f>
        <v>1802.9669975748334</v>
      </c>
      <c r="R2072" s="41">
        <f t="shared" si="512"/>
        <v>43837.723218174535</v>
      </c>
      <c r="S2072" s="36">
        <f>AU2071*H2071</f>
        <v>662.13994691955111</v>
      </c>
      <c r="T2072" s="37">
        <f>AV2071*I2071</f>
        <v>686.46995183726813</v>
      </c>
      <c r="U2072" s="57">
        <f t="shared" si="515"/>
        <v>0.75295142928990177</v>
      </c>
      <c r="V2072" s="58">
        <f t="shared" si="513"/>
        <v>0.20592036273721373</v>
      </c>
      <c r="W2072" s="59">
        <f t="shared" si="514"/>
        <v>4.1128207972884578E-2</v>
      </c>
      <c r="Y2072" s="7">
        <f t="shared" si="526"/>
        <v>0</v>
      </c>
      <c r="Z2072" s="40"/>
      <c r="AA2072" s="40"/>
      <c r="AB2072" s="40"/>
      <c r="AC2072" s="40"/>
      <c r="AD2072" s="40"/>
      <c r="AE2072" s="40"/>
      <c r="AF2072" s="40"/>
      <c r="AG2072" s="41"/>
      <c r="AH2072" s="40"/>
      <c r="AI2072" s="40"/>
      <c r="AJ2072" s="40"/>
      <c r="AK2072" s="40"/>
      <c r="AL2072" s="40"/>
      <c r="AM2072" s="41"/>
      <c r="AN2072" s="36">
        <f>Y2072*(IF(AND(AH2072&gt;0,AI2072&lt;0),AH2072,0)+IF(AND(AJ2072&lt;0,AK2072&gt;0),AJ2072,0)+IF(AND(AL2072&gt;0,AM2072&gt;0),AL2072,0))</f>
        <v>0</v>
      </c>
      <c r="AO2072" s="37">
        <f>Y2072*(IF(AND(AH2072&gt;0,AI2072&lt;0),AI2072,0)+IF(AND(AJ2072&lt;0,AK2072&gt;0),AK2072,0)+IF(AND(AL2072&gt;0,AM2072&gt;0),AM2072,0))</f>
        <v>0</v>
      </c>
      <c r="AQ2072" s="40">
        <f>AU2072*D2072</f>
        <v>33007.676353939627</v>
      </c>
      <c r="AR2072" s="40">
        <f>AV2072*E2072</f>
        <v>9027.0798666600767</v>
      </c>
      <c r="AS2072" s="40">
        <f>IF(AND(Y2072&lt;&gt;0,AN2072&lt;&gt;0),0,Q2072)</f>
        <v>1802.9669975748334</v>
      </c>
      <c r="AT2072" s="41">
        <f t="shared" si="516"/>
        <v>43837.723218174535</v>
      </c>
      <c r="AU2072" s="42">
        <f>S2072+AN2072</f>
        <v>662.13994691955111</v>
      </c>
      <c r="AV2072" s="37">
        <f>T2072+AO2072</f>
        <v>686.46995183726813</v>
      </c>
      <c r="AW2072" s="58">
        <f t="shared" si="517"/>
        <v>0.75295142928990177</v>
      </c>
      <c r="AX2072" s="58">
        <f t="shared" si="518"/>
        <v>0.20592036273721373</v>
      </c>
      <c r="AY2072" s="59">
        <f t="shared" si="519"/>
        <v>4.1128207972884578E-2</v>
      </c>
      <c r="AZ2072" s="54">
        <f t="shared" si="527"/>
        <v>4.3339933283812471E-3</v>
      </c>
    </row>
    <row r="2073" spans="3:52" x14ac:dyDescent="0.25">
      <c r="C2073" s="35">
        <v>37678</v>
      </c>
      <c r="D2073" s="36">
        <v>50.2</v>
      </c>
      <c r="E2073" s="37">
        <v>12.81</v>
      </c>
      <c r="F2073" s="38">
        <v>0</v>
      </c>
      <c r="G2073" s="7">
        <v>0</v>
      </c>
      <c r="H2073" s="38">
        <v>1</v>
      </c>
      <c r="I2073" s="7">
        <v>1</v>
      </c>
      <c r="J2073" s="36">
        <f t="shared" si="520"/>
        <v>50.174900000000008</v>
      </c>
      <c r="K2073" s="37">
        <f t="shared" si="521"/>
        <v>12.803595000000001</v>
      </c>
      <c r="L2073" s="36">
        <f t="shared" si="522"/>
        <v>50.225099999999998</v>
      </c>
      <c r="M2073" s="37">
        <f t="shared" si="523"/>
        <v>12.816405</v>
      </c>
      <c r="O2073" s="39">
        <f t="shared" si="524"/>
        <v>33239.425335361469</v>
      </c>
      <c r="P2073" s="40">
        <f t="shared" si="525"/>
        <v>8793.6800830354059</v>
      </c>
      <c r="Q2073" s="40">
        <f>S2073*F2073+T2073*G2073+AS2072*(1+$G$9/252)</f>
        <v>1803.0385438842609</v>
      </c>
      <c r="R2073" s="41">
        <f t="shared" si="512"/>
        <v>43836.143962281138</v>
      </c>
      <c r="S2073" s="36">
        <f>AU2072*H2072</f>
        <v>662.13994691955111</v>
      </c>
      <c r="T2073" s="37">
        <f>AV2072*I2072</f>
        <v>686.46995183726813</v>
      </c>
      <c r="U2073" s="57">
        <f t="shared" si="515"/>
        <v>0.7582652653929226</v>
      </c>
      <c r="V2073" s="58">
        <f t="shared" si="513"/>
        <v>0.20060341280478361</v>
      </c>
      <c r="W2073" s="59">
        <f t="shared" si="514"/>
        <v>4.113132180229373E-2</v>
      </c>
      <c r="Y2073" s="7">
        <f t="shared" si="526"/>
        <v>0</v>
      </c>
      <c r="Z2073" s="40"/>
      <c r="AA2073" s="40"/>
      <c r="AB2073" s="40"/>
      <c r="AC2073" s="40"/>
      <c r="AD2073" s="40"/>
      <c r="AE2073" s="40"/>
      <c r="AF2073" s="40"/>
      <c r="AG2073" s="41"/>
      <c r="AH2073" s="40"/>
      <c r="AI2073" s="40"/>
      <c r="AJ2073" s="40"/>
      <c r="AK2073" s="40"/>
      <c r="AL2073" s="40"/>
      <c r="AM2073" s="41"/>
      <c r="AN2073" s="36">
        <f>Y2073*(IF(AND(AH2073&gt;0,AI2073&lt;0),AH2073,0)+IF(AND(AJ2073&lt;0,AK2073&gt;0),AJ2073,0)+IF(AND(AL2073&gt;0,AM2073&gt;0),AL2073,0))</f>
        <v>0</v>
      </c>
      <c r="AO2073" s="37">
        <f>Y2073*(IF(AND(AH2073&gt;0,AI2073&lt;0),AI2073,0)+IF(AND(AJ2073&lt;0,AK2073&gt;0),AK2073,0)+IF(AND(AL2073&gt;0,AM2073&gt;0),AM2073,0))</f>
        <v>0</v>
      </c>
      <c r="AQ2073" s="40">
        <f>AU2073*D2073</f>
        <v>33239.425335361469</v>
      </c>
      <c r="AR2073" s="40">
        <f>AV2073*E2073</f>
        <v>8793.6800830354059</v>
      </c>
      <c r="AS2073" s="40">
        <f>IF(AND(Y2073&lt;&gt;0,AN2073&lt;&gt;0),0,Q2073)</f>
        <v>1803.0385438842609</v>
      </c>
      <c r="AT2073" s="41">
        <f t="shared" si="516"/>
        <v>43836.143962281138</v>
      </c>
      <c r="AU2073" s="42">
        <f>S2073+AN2073</f>
        <v>662.13994691955111</v>
      </c>
      <c r="AV2073" s="37">
        <f>T2073+AO2073</f>
        <v>686.46995183726813</v>
      </c>
      <c r="AW2073" s="58">
        <f t="shared" si="517"/>
        <v>0.7582652653929226</v>
      </c>
      <c r="AX2073" s="58">
        <f t="shared" si="518"/>
        <v>0.20060341280478361</v>
      </c>
      <c r="AY2073" s="59">
        <f t="shared" si="519"/>
        <v>4.113132180229373E-2</v>
      </c>
      <c r="AZ2073" s="54">
        <f t="shared" si="527"/>
        <v>-3.6025043671616963E-5</v>
      </c>
    </row>
    <row r="2074" spans="3:52" x14ac:dyDescent="0.25">
      <c r="C2074" s="35">
        <v>37679</v>
      </c>
      <c r="D2074" s="36">
        <v>50.34</v>
      </c>
      <c r="E2074" s="37">
        <v>13.25</v>
      </c>
      <c r="F2074" s="38">
        <v>0</v>
      </c>
      <c r="G2074" s="7">
        <v>0</v>
      </c>
      <c r="H2074" s="38">
        <v>1</v>
      </c>
      <c r="I2074" s="7">
        <v>1</v>
      </c>
      <c r="J2074" s="36">
        <f t="shared" si="520"/>
        <v>50.314830000000008</v>
      </c>
      <c r="K2074" s="37">
        <f t="shared" si="521"/>
        <v>13.243375</v>
      </c>
      <c r="L2074" s="36">
        <f t="shared" si="522"/>
        <v>50.365169999999999</v>
      </c>
      <c r="M2074" s="37">
        <f t="shared" si="523"/>
        <v>13.256625</v>
      </c>
      <c r="O2074" s="39">
        <f t="shared" si="524"/>
        <v>33332.124927930206</v>
      </c>
      <c r="P2074" s="40">
        <f t="shared" si="525"/>
        <v>9095.7268618438029</v>
      </c>
      <c r="Q2074" s="40">
        <f>S2074*F2074+T2074*G2074+AS2073*(1+$G$9/252)</f>
        <v>1803.1100930328275</v>
      </c>
      <c r="R2074" s="41">
        <f t="shared" si="512"/>
        <v>44230.961882806834</v>
      </c>
      <c r="S2074" s="36">
        <f>AU2073*H2073</f>
        <v>662.13994691955111</v>
      </c>
      <c r="T2074" s="37">
        <f>AV2073*I2073</f>
        <v>686.46995183726813</v>
      </c>
      <c r="U2074" s="57">
        <f t="shared" si="515"/>
        <v>0.75359258557944331</v>
      </c>
      <c r="V2074" s="58">
        <f t="shared" si="513"/>
        <v>0.20564162465974845</v>
      </c>
      <c r="W2074" s="59">
        <f t="shared" si="514"/>
        <v>4.0765789760808267E-2</v>
      </c>
      <c r="Y2074" s="7">
        <f t="shared" si="526"/>
        <v>0</v>
      </c>
      <c r="Z2074" s="40"/>
      <c r="AA2074" s="40"/>
      <c r="AB2074" s="40"/>
      <c r="AC2074" s="40"/>
      <c r="AD2074" s="40"/>
      <c r="AE2074" s="40"/>
      <c r="AF2074" s="40"/>
      <c r="AG2074" s="41"/>
      <c r="AH2074" s="40"/>
      <c r="AI2074" s="40"/>
      <c r="AJ2074" s="40"/>
      <c r="AK2074" s="40"/>
      <c r="AL2074" s="40"/>
      <c r="AM2074" s="41"/>
      <c r="AN2074" s="36">
        <f>Y2074*(IF(AND(AH2074&gt;0,AI2074&lt;0),AH2074,0)+IF(AND(AJ2074&lt;0,AK2074&gt;0),AJ2074,0)+IF(AND(AL2074&gt;0,AM2074&gt;0),AL2074,0))</f>
        <v>0</v>
      </c>
      <c r="AO2074" s="37">
        <f>Y2074*(IF(AND(AH2074&gt;0,AI2074&lt;0),AI2074,0)+IF(AND(AJ2074&lt;0,AK2074&gt;0),AK2074,0)+IF(AND(AL2074&gt;0,AM2074&gt;0),AM2074,0))</f>
        <v>0</v>
      </c>
      <c r="AQ2074" s="40">
        <f>AU2074*D2074</f>
        <v>33332.124927930206</v>
      </c>
      <c r="AR2074" s="40">
        <f>AV2074*E2074</f>
        <v>9095.7268618438029</v>
      </c>
      <c r="AS2074" s="40">
        <f>IF(AND(Y2074&lt;&gt;0,AN2074&lt;&gt;0),0,Q2074)</f>
        <v>1803.1100930328275</v>
      </c>
      <c r="AT2074" s="41">
        <f t="shared" si="516"/>
        <v>44230.961882806834</v>
      </c>
      <c r="AU2074" s="42">
        <f>S2074+AN2074</f>
        <v>662.13994691955111</v>
      </c>
      <c r="AV2074" s="37">
        <f>T2074+AO2074</f>
        <v>686.46995183726813</v>
      </c>
      <c r="AW2074" s="58">
        <f t="shared" si="517"/>
        <v>0.75359258557944331</v>
      </c>
      <c r="AX2074" s="58">
        <f t="shared" si="518"/>
        <v>0.20564162465974845</v>
      </c>
      <c r="AY2074" s="59">
        <f t="shared" si="519"/>
        <v>4.0765789760808267E-2</v>
      </c>
      <c r="AZ2074" s="54">
        <f t="shared" si="527"/>
        <v>9.0066754244035874E-3</v>
      </c>
    </row>
    <row r="2075" spans="3:52" x14ac:dyDescent="0.25">
      <c r="C2075" s="35">
        <v>37680</v>
      </c>
      <c r="D2075" s="36">
        <v>51.4</v>
      </c>
      <c r="E2075" s="37">
        <v>13.61</v>
      </c>
      <c r="F2075" s="38">
        <v>0</v>
      </c>
      <c r="G2075" s="7">
        <v>0</v>
      </c>
      <c r="H2075" s="38">
        <v>1</v>
      </c>
      <c r="I2075" s="7">
        <v>1</v>
      </c>
      <c r="J2075" s="36">
        <f t="shared" si="520"/>
        <v>51.374299999999998</v>
      </c>
      <c r="K2075" s="37">
        <f t="shared" si="521"/>
        <v>13.603194999999999</v>
      </c>
      <c r="L2075" s="36">
        <f t="shared" si="522"/>
        <v>51.425699999999999</v>
      </c>
      <c r="M2075" s="37">
        <f t="shared" si="523"/>
        <v>13.616804999999999</v>
      </c>
      <c r="O2075" s="39">
        <f t="shared" si="524"/>
        <v>34033.993271664927</v>
      </c>
      <c r="P2075" s="40">
        <f t="shared" si="525"/>
        <v>9342.856044505219</v>
      </c>
      <c r="Q2075" s="40">
        <f>S2075*F2075+T2075*G2075+AS2074*(1+$G$9/252)</f>
        <v>1803.1816450206461</v>
      </c>
      <c r="R2075" s="41">
        <f t="shared" si="512"/>
        <v>45180.030961190794</v>
      </c>
      <c r="S2075" s="36">
        <f>AU2074*H2074</f>
        <v>662.13994691955111</v>
      </c>
      <c r="T2075" s="37">
        <f>AV2074*I2074</f>
        <v>686.46995183726813</v>
      </c>
      <c r="U2075" s="57">
        <f t="shared" si="515"/>
        <v>0.75329725428696137</v>
      </c>
      <c r="V2075" s="58">
        <f t="shared" si="513"/>
        <v>0.20679171407674868</v>
      </c>
      <c r="W2075" s="59">
        <f t="shared" si="514"/>
        <v>3.9911031636289972E-2</v>
      </c>
      <c r="Y2075" s="7">
        <f t="shared" si="526"/>
        <v>0</v>
      </c>
      <c r="Z2075" s="40"/>
      <c r="AA2075" s="40"/>
      <c r="AB2075" s="40"/>
      <c r="AC2075" s="40"/>
      <c r="AD2075" s="40"/>
      <c r="AE2075" s="40"/>
      <c r="AF2075" s="40"/>
      <c r="AG2075" s="41"/>
      <c r="AH2075" s="40"/>
      <c r="AI2075" s="40"/>
      <c r="AJ2075" s="40"/>
      <c r="AK2075" s="40"/>
      <c r="AL2075" s="40"/>
      <c r="AM2075" s="41"/>
      <c r="AN2075" s="36">
        <f>Y2075*(IF(AND(AH2075&gt;0,AI2075&lt;0),AH2075,0)+IF(AND(AJ2075&lt;0,AK2075&gt;0),AJ2075,0)+IF(AND(AL2075&gt;0,AM2075&gt;0),AL2075,0))</f>
        <v>0</v>
      </c>
      <c r="AO2075" s="37">
        <f>Y2075*(IF(AND(AH2075&gt;0,AI2075&lt;0),AI2075,0)+IF(AND(AJ2075&lt;0,AK2075&gt;0),AK2075,0)+IF(AND(AL2075&gt;0,AM2075&gt;0),AM2075,0))</f>
        <v>0</v>
      </c>
      <c r="AQ2075" s="40">
        <f>AU2075*D2075</f>
        <v>34033.993271664927</v>
      </c>
      <c r="AR2075" s="40">
        <f>AV2075*E2075</f>
        <v>9342.856044505219</v>
      </c>
      <c r="AS2075" s="40">
        <f>IF(AND(Y2075&lt;&gt;0,AN2075&lt;&gt;0),0,Q2075)</f>
        <v>1803.1816450206461</v>
      </c>
      <c r="AT2075" s="41">
        <f t="shared" si="516"/>
        <v>45180.030961190794</v>
      </c>
      <c r="AU2075" s="42">
        <f>S2075+AN2075</f>
        <v>662.13994691955111</v>
      </c>
      <c r="AV2075" s="37">
        <f>T2075+AO2075</f>
        <v>686.46995183726813</v>
      </c>
      <c r="AW2075" s="58">
        <f t="shared" si="517"/>
        <v>0.75329725428696137</v>
      </c>
      <c r="AX2075" s="58">
        <f t="shared" si="518"/>
        <v>0.20679171407674868</v>
      </c>
      <c r="AY2075" s="59">
        <f t="shared" si="519"/>
        <v>3.9911031636289972E-2</v>
      </c>
      <c r="AZ2075" s="54">
        <f t="shared" si="527"/>
        <v>2.1457120487196057E-2</v>
      </c>
    </row>
    <row r="2076" spans="3:52" x14ac:dyDescent="0.25">
      <c r="C2076" s="35">
        <v>37683</v>
      </c>
      <c r="D2076" s="36">
        <v>52.35</v>
      </c>
      <c r="E2076" s="37">
        <v>13.19</v>
      </c>
      <c r="F2076" s="38">
        <v>0</v>
      </c>
      <c r="G2076" s="7">
        <v>0</v>
      </c>
      <c r="H2076" s="38">
        <v>1</v>
      </c>
      <c r="I2076" s="7">
        <v>1</v>
      </c>
      <c r="J2076" s="36">
        <f t="shared" si="520"/>
        <v>52.323825000000006</v>
      </c>
      <c r="K2076" s="37">
        <f t="shared" si="521"/>
        <v>13.183405</v>
      </c>
      <c r="L2076" s="36">
        <f t="shared" si="522"/>
        <v>52.376174999999996</v>
      </c>
      <c r="M2076" s="37">
        <f t="shared" si="523"/>
        <v>13.196594999999999</v>
      </c>
      <c r="O2076" s="39">
        <f t="shared" si="524"/>
        <v>34663.026221238499</v>
      </c>
      <c r="P2076" s="40">
        <f t="shared" si="525"/>
        <v>9054.5386647335654</v>
      </c>
      <c r="Q2076" s="40">
        <f>S2076*F2076+T2076*G2076+AS2075*(1+$G$9/252)</f>
        <v>1803.2531998478294</v>
      </c>
      <c r="R2076" s="41">
        <f t="shared" ref="R2076:R2139" si="528">SUM(O2076:Q2076)</f>
        <v>45520.818085819898</v>
      </c>
      <c r="S2076" s="36">
        <f>AU2075*H2075</f>
        <v>662.13994691955111</v>
      </c>
      <c r="T2076" s="37">
        <f>AV2075*I2075</f>
        <v>686.46995183726813</v>
      </c>
      <c r="U2076" s="57">
        <f t="shared" si="515"/>
        <v>0.76147634596304214</v>
      </c>
      <c r="V2076" s="58">
        <f t="shared" ref="V2076:V2139" si="529">P2076/R2076</f>
        <v>0.1989098404967842</v>
      </c>
      <c r="W2076" s="59">
        <f t="shared" ref="W2076:W2139" si="530">Q2076/R2076</f>
        <v>3.9613813540173549E-2</v>
      </c>
      <c r="Y2076" s="7">
        <f t="shared" si="526"/>
        <v>0</v>
      </c>
      <c r="Z2076" s="40"/>
      <c r="AA2076" s="40"/>
      <c r="AB2076" s="40"/>
      <c r="AC2076" s="40"/>
      <c r="AD2076" s="40"/>
      <c r="AE2076" s="40"/>
      <c r="AF2076" s="40"/>
      <c r="AG2076" s="41"/>
      <c r="AH2076" s="40"/>
      <c r="AI2076" s="40"/>
      <c r="AJ2076" s="40"/>
      <c r="AK2076" s="40"/>
      <c r="AL2076" s="40"/>
      <c r="AM2076" s="41"/>
      <c r="AN2076" s="36">
        <f>Y2076*(IF(AND(AH2076&gt;0,AI2076&lt;0),AH2076,0)+IF(AND(AJ2076&lt;0,AK2076&gt;0),AJ2076,0)+IF(AND(AL2076&gt;0,AM2076&gt;0),AL2076,0))</f>
        <v>0</v>
      </c>
      <c r="AO2076" s="37">
        <f>Y2076*(IF(AND(AH2076&gt;0,AI2076&lt;0),AI2076,0)+IF(AND(AJ2076&lt;0,AK2076&gt;0),AK2076,0)+IF(AND(AL2076&gt;0,AM2076&gt;0),AM2076,0))</f>
        <v>0</v>
      </c>
      <c r="AQ2076" s="40">
        <f>AU2076*D2076</f>
        <v>34663.026221238499</v>
      </c>
      <c r="AR2076" s="40">
        <f>AV2076*E2076</f>
        <v>9054.5386647335654</v>
      </c>
      <c r="AS2076" s="40">
        <f>IF(AND(Y2076&lt;&gt;0,AN2076&lt;&gt;0),0,Q2076)</f>
        <v>1803.2531998478294</v>
      </c>
      <c r="AT2076" s="41">
        <f t="shared" si="516"/>
        <v>45520.818085819898</v>
      </c>
      <c r="AU2076" s="42">
        <f>S2076+AN2076</f>
        <v>662.13994691955111</v>
      </c>
      <c r="AV2076" s="37">
        <f>T2076+AO2076</f>
        <v>686.46995183726813</v>
      </c>
      <c r="AW2076" s="58">
        <f t="shared" si="517"/>
        <v>0.76147634596304214</v>
      </c>
      <c r="AX2076" s="58">
        <f t="shared" si="518"/>
        <v>0.1989098404967842</v>
      </c>
      <c r="AY2076" s="59">
        <f t="shared" si="519"/>
        <v>3.9613813540173549E-2</v>
      </c>
      <c r="AZ2076" s="54">
        <f t="shared" si="527"/>
        <v>7.5428705421169973E-3</v>
      </c>
    </row>
    <row r="2077" spans="3:52" x14ac:dyDescent="0.25">
      <c r="C2077" s="35">
        <v>37684</v>
      </c>
      <c r="D2077" s="36">
        <v>51.76</v>
      </c>
      <c r="E2077" s="37">
        <v>12.91</v>
      </c>
      <c r="F2077" s="38">
        <v>0</v>
      </c>
      <c r="G2077" s="7">
        <v>0</v>
      </c>
      <c r="H2077" s="38">
        <v>1</v>
      </c>
      <c r="I2077" s="7">
        <v>1</v>
      </c>
      <c r="J2077" s="36">
        <f t="shared" si="520"/>
        <v>51.734120000000004</v>
      </c>
      <c r="K2077" s="37">
        <f t="shared" si="521"/>
        <v>12.903545000000001</v>
      </c>
      <c r="L2077" s="36">
        <f t="shared" si="522"/>
        <v>51.785879999999992</v>
      </c>
      <c r="M2077" s="37">
        <f t="shared" si="523"/>
        <v>12.916454999999999</v>
      </c>
      <c r="O2077" s="39">
        <f t="shared" si="524"/>
        <v>34272.363652555963</v>
      </c>
      <c r="P2077" s="40">
        <f t="shared" si="525"/>
        <v>8862.3270782191321</v>
      </c>
      <c r="Q2077" s="40">
        <f>S2077*F2077+T2077*G2077+AS2076*(1+$G$9/252)</f>
        <v>1803.3247575144899</v>
      </c>
      <c r="R2077" s="41">
        <f t="shared" si="528"/>
        <v>44938.015488289588</v>
      </c>
      <c r="S2077" s="36">
        <f>AU2076*H2076</f>
        <v>662.13994691955111</v>
      </c>
      <c r="T2077" s="37">
        <f>AV2076*I2076</f>
        <v>686.46995183726813</v>
      </c>
      <c r="U2077" s="57">
        <f t="shared" ref="U2077:U2140" si="531">O2077/R2077</f>
        <v>0.76265859273396286</v>
      </c>
      <c r="V2077" s="58">
        <f t="shared" si="529"/>
        <v>0.19721224851436905</v>
      </c>
      <c r="W2077" s="59">
        <f t="shared" si="530"/>
        <v>4.0129158751668038E-2</v>
      </c>
      <c r="Y2077" s="7">
        <f t="shared" si="526"/>
        <v>0</v>
      </c>
      <c r="Z2077" s="40"/>
      <c r="AA2077" s="40"/>
      <c r="AB2077" s="40"/>
      <c r="AC2077" s="40"/>
      <c r="AD2077" s="40"/>
      <c r="AE2077" s="40"/>
      <c r="AF2077" s="40"/>
      <c r="AG2077" s="41"/>
      <c r="AH2077" s="40"/>
      <c r="AI2077" s="40"/>
      <c r="AJ2077" s="40"/>
      <c r="AK2077" s="40"/>
      <c r="AL2077" s="40"/>
      <c r="AM2077" s="41"/>
      <c r="AN2077" s="36">
        <f>Y2077*(IF(AND(AH2077&gt;0,AI2077&lt;0),AH2077,0)+IF(AND(AJ2077&lt;0,AK2077&gt;0),AJ2077,0)+IF(AND(AL2077&gt;0,AM2077&gt;0),AL2077,0))</f>
        <v>0</v>
      </c>
      <c r="AO2077" s="37">
        <f>Y2077*(IF(AND(AH2077&gt;0,AI2077&lt;0),AI2077,0)+IF(AND(AJ2077&lt;0,AK2077&gt;0),AK2077,0)+IF(AND(AL2077&gt;0,AM2077&gt;0),AM2077,0))</f>
        <v>0</v>
      </c>
      <c r="AQ2077" s="40">
        <f>AU2077*D2077</f>
        <v>34272.363652555963</v>
      </c>
      <c r="AR2077" s="40">
        <f>AV2077*E2077</f>
        <v>8862.3270782191321</v>
      </c>
      <c r="AS2077" s="40">
        <f>IF(AND(Y2077&lt;&gt;0,AN2077&lt;&gt;0),0,Q2077)</f>
        <v>1803.3247575144899</v>
      </c>
      <c r="AT2077" s="41">
        <f t="shared" ref="AT2077:AT2140" si="532">SUM(AQ2077:AS2077)</f>
        <v>44938.015488289588</v>
      </c>
      <c r="AU2077" s="42">
        <f>S2077+AN2077</f>
        <v>662.13994691955111</v>
      </c>
      <c r="AV2077" s="37">
        <f>T2077+AO2077</f>
        <v>686.46995183726813</v>
      </c>
      <c r="AW2077" s="58">
        <f t="shared" si="517"/>
        <v>0.76265859273396286</v>
      </c>
      <c r="AX2077" s="58">
        <f t="shared" si="518"/>
        <v>0.19721224851436905</v>
      </c>
      <c r="AY2077" s="59">
        <f t="shared" si="519"/>
        <v>4.0129158751668038E-2</v>
      </c>
      <c r="AZ2077" s="54">
        <f t="shared" si="527"/>
        <v>-1.2802990412684512E-2</v>
      </c>
    </row>
    <row r="2078" spans="3:52" x14ac:dyDescent="0.25">
      <c r="C2078" s="35">
        <v>37685</v>
      </c>
      <c r="D2078" s="36">
        <v>51.44</v>
      </c>
      <c r="E2078" s="37">
        <v>12.77</v>
      </c>
      <c r="F2078" s="38">
        <v>0</v>
      </c>
      <c r="G2078" s="7">
        <v>0</v>
      </c>
      <c r="H2078" s="38">
        <v>1</v>
      </c>
      <c r="I2078" s="7">
        <v>1</v>
      </c>
      <c r="J2078" s="36">
        <f t="shared" si="520"/>
        <v>51.414279999999998</v>
      </c>
      <c r="K2078" s="37">
        <f t="shared" si="521"/>
        <v>12.763615</v>
      </c>
      <c r="L2078" s="36">
        <f t="shared" si="522"/>
        <v>51.465719999999997</v>
      </c>
      <c r="M2078" s="37">
        <f t="shared" si="523"/>
        <v>12.776384999999999</v>
      </c>
      <c r="O2078" s="39">
        <f t="shared" si="524"/>
        <v>34060.478869541708</v>
      </c>
      <c r="P2078" s="40">
        <f t="shared" si="525"/>
        <v>8766.2212849619136</v>
      </c>
      <c r="Q2078" s="40">
        <f>S2078*F2078+T2078*G2078+AS2077*(1+$G$9/252)</f>
        <v>1803.3963180207402</v>
      </c>
      <c r="R2078" s="41">
        <f t="shared" si="528"/>
        <v>44630.096472524361</v>
      </c>
      <c r="S2078" s="36">
        <f>AU2077*H2077</f>
        <v>662.13994691955111</v>
      </c>
      <c r="T2078" s="37">
        <f>AV2077*I2077</f>
        <v>686.46995183726813</v>
      </c>
      <c r="U2078" s="57">
        <f t="shared" si="531"/>
        <v>0.76317287125987665</v>
      </c>
      <c r="V2078" s="58">
        <f t="shared" si="529"/>
        <v>0.19641950113996873</v>
      </c>
      <c r="W2078" s="59">
        <f t="shared" si="530"/>
        <v>4.040762760015465E-2</v>
      </c>
      <c r="Y2078" s="7">
        <f t="shared" si="526"/>
        <v>0</v>
      </c>
      <c r="Z2078" s="40"/>
      <c r="AA2078" s="40"/>
      <c r="AB2078" s="40"/>
      <c r="AC2078" s="40"/>
      <c r="AD2078" s="40"/>
      <c r="AE2078" s="40"/>
      <c r="AF2078" s="40"/>
      <c r="AG2078" s="41"/>
      <c r="AH2078" s="40"/>
      <c r="AI2078" s="40"/>
      <c r="AJ2078" s="40"/>
      <c r="AK2078" s="40"/>
      <c r="AL2078" s="40"/>
      <c r="AM2078" s="41"/>
      <c r="AN2078" s="36">
        <f>Y2078*(IF(AND(AH2078&gt;0,AI2078&lt;0),AH2078,0)+IF(AND(AJ2078&lt;0,AK2078&gt;0),AJ2078,0)+IF(AND(AL2078&gt;0,AM2078&gt;0),AL2078,0))</f>
        <v>0</v>
      </c>
      <c r="AO2078" s="37">
        <f>Y2078*(IF(AND(AH2078&gt;0,AI2078&lt;0),AI2078,0)+IF(AND(AJ2078&lt;0,AK2078&gt;0),AK2078,0)+IF(AND(AL2078&gt;0,AM2078&gt;0),AM2078,0))</f>
        <v>0</v>
      </c>
      <c r="AQ2078" s="40">
        <f>AU2078*D2078</f>
        <v>34060.478869541708</v>
      </c>
      <c r="AR2078" s="40">
        <f>AV2078*E2078</f>
        <v>8766.2212849619136</v>
      </c>
      <c r="AS2078" s="40">
        <f>IF(AND(Y2078&lt;&gt;0,AN2078&lt;&gt;0),0,Q2078)</f>
        <v>1803.3963180207402</v>
      </c>
      <c r="AT2078" s="41">
        <f t="shared" si="532"/>
        <v>44630.096472524361</v>
      </c>
      <c r="AU2078" s="42">
        <f>S2078+AN2078</f>
        <v>662.13994691955111</v>
      </c>
      <c r="AV2078" s="37">
        <f>T2078+AO2078</f>
        <v>686.46995183726813</v>
      </c>
      <c r="AW2078" s="58">
        <f t="shared" si="517"/>
        <v>0.76317287125987665</v>
      </c>
      <c r="AX2078" s="58">
        <f t="shared" si="518"/>
        <v>0.19641950113996873</v>
      </c>
      <c r="AY2078" s="59">
        <f t="shared" si="519"/>
        <v>4.040762760015465E-2</v>
      </c>
      <c r="AZ2078" s="54">
        <f t="shared" si="527"/>
        <v>-6.8520830842089264E-3</v>
      </c>
    </row>
    <row r="2079" spans="3:52" x14ac:dyDescent="0.25">
      <c r="C2079" s="35">
        <v>37686</v>
      </c>
      <c r="D2079" s="36">
        <v>51.03</v>
      </c>
      <c r="E2079" s="37">
        <v>12.61</v>
      </c>
      <c r="F2079" s="38">
        <v>0.05</v>
      </c>
      <c r="G2079" s="7">
        <v>0</v>
      </c>
      <c r="H2079" s="38">
        <v>1</v>
      </c>
      <c r="I2079" s="7">
        <v>1</v>
      </c>
      <c r="J2079" s="36">
        <f t="shared" si="520"/>
        <v>51.004485000000003</v>
      </c>
      <c r="K2079" s="37">
        <f t="shared" si="521"/>
        <v>12.603695</v>
      </c>
      <c r="L2079" s="36">
        <f t="shared" si="522"/>
        <v>51.055515</v>
      </c>
      <c r="M2079" s="37">
        <f t="shared" si="523"/>
        <v>12.616304999999999</v>
      </c>
      <c r="O2079" s="39">
        <f t="shared" si="524"/>
        <v>33789.001491304691</v>
      </c>
      <c r="P2079" s="40">
        <f t="shared" si="525"/>
        <v>8656.3860926679499</v>
      </c>
      <c r="Q2079" s="40">
        <f>S2079*F2079+T2079*G2079+AS2078*(1+$G$9/252)</f>
        <v>1836.5748787126709</v>
      </c>
      <c r="R2079" s="41">
        <f t="shared" si="528"/>
        <v>44281.962462685311</v>
      </c>
      <c r="S2079" s="36">
        <f>AU2078*H2078</f>
        <v>662.13994691955111</v>
      </c>
      <c r="T2079" s="37">
        <f>AV2078*I2078</f>
        <v>686.46995183726813</v>
      </c>
      <c r="U2079" s="57">
        <f t="shared" si="531"/>
        <v>0.76304209687584124</v>
      </c>
      <c r="V2079" s="58">
        <f t="shared" si="529"/>
        <v>0.19548334380984922</v>
      </c>
      <c r="W2079" s="59">
        <f t="shared" si="530"/>
        <v>4.1474559314309552E-2</v>
      </c>
      <c r="Y2079" s="7">
        <f t="shared" si="526"/>
        <v>0</v>
      </c>
      <c r="Z2079" s="40"/>
      <c r="AA2079" s="40"/>
      <c r="AB2079" s="40"/>
      <c r="AC2079" s="40"/>
      <c r="AD2079" s="40"/>
      <c r="AE2079" s="40"/>
      <c r="AF2079" s="40"/>
      <c r="AG2079" s="41"/>
      <c r="AH2079" s="40"/>
      <c r="AI2079" s="40"/>
      <c r="AJ2079" s="40"/>
      <c r="AK2079" s="40"/>
      <c r="AL2079" s="40"/>
      <c r="AM2079" s="41"/>
      <c r="AN2079" s="36">
        <f>Y2079*(IF(AND(AH2079&gt;0,AI2079&lt;0),AH2079,0)+IF(AND(AJ2079&lt;0,AK2079&gt;0),AJ2079,0)+IF(AND(AL2079&gt;0,AM2079&gt;0),AL2079,0))</f>
        <v>0</v>
      </c>
      <c r="AO2079" s="37">
        <f>Y2079*(IF(AND(AH2079&gt;0,AI2079&lt;0),AI2079,0)+IF(AND(AJ2079&lt;0,AK2079&gt;0),AK2079,0)+IF(AND(AL2079&gt;0,AM2079&gt;0),AM2079,0))</f>
        <v>0</v>
      </c>
      <c r="AQ2079" s="40">
        <f>AU2079*D2079</f>
        <v>33789.001491304691</v>
      </c>
      <c r="AR2079" s="40">
        <f>AV2079*E2079</f>
        <v>8656.3860926679499</v>
      </c>
      <c r="AS2079" s="40">
        <f>IF(AND(Y2079&lt;&gt;0,AN2079&lt;&gt;0),0,Q2079)</f>
        <v>1836.5748787126709</v>
      </c>
      <c r="AT2079" s="41">
        <f t="shared" si="532"/>
        <v>44281.962462685311</v>
      </c>
      <c r="AU2079" s="42">
        <f>S2079+AN2079</f>
        <v>662.13994691955111</v>
      </c>
      <c r="AV2079" s="37">
        <f>T2079+AO2079</f>
        <v>686.46995183726813</v>
      </c>
      <c r="AW2079" s="58">
        <f t="shared" si="517"/>
        <v>0.76304209687584124</v>
      </c>
      <c r="AX2079" s="58">
        <f t="shared" si="518"/>
        <v>0.19548334380984922</v>
      </c>
      <c r="AY2079" s="59">
        <f t="shared" si="519"/>
        <v>4.1474559314309552E-2</v>
      </c>
      <c r="AZ2079" s="54">
        <f t="shared" si="527"/>
        <v>-7.8004314880514292E-3</v>
      </c>
    </row>
    <row r="2080" spans="3:52" x14ac:dyDescent="0.25">
      <c r="C2080" s="35">
        <v>37687</v>
      </c>
      <c r="D2080" s="36">
        <v>50.84</v>
      </c>
      <c r="E2080" s="37">
        <v>12.82</v>
      </c>
      <c r="F2080" s="38">
        <v>0</v>
      </c>
      <c r="G2080" s="7">
        <v>0</v>
      </c>
      <c r="H2080" s="38">
        <v>1</v>
      </c>
      <c r="I2080" s="7">
        <v>1</v>
      </c>
      <c r="J2080" s="36">
        <f t="shared" si="520"/>
        <v>50.814580000000007</v>
      </c>
      <c r="K2080" s="37">
        <f t="shared" si="521"/>
        <v>12.813590000000001</v>
      </c>
      <c r="L2080" s="36">
        <f t="shared" si="522"/>
        <v>50.86542</v>
      </c>
      <c r="M2080" s="37">
        <f t="shared" si="523"/>
        <v>12.826409999999999</v>
      </c>
      <c r="O2080" s="39">
        <f t="shared" si="524"/>
        <v>33663.194901389979</v>
      </c>
      <c r="P2080" s="40">
        <f t="shared" si="525"/>
        <v>8800.5447825537776</v>
      </c>
      <c r="Q2080" s="40">
        <f>S2080*F2080+T2080*G2080+AS2079*(1+$G$9/252)</f>
        <v>1836.6477586681751</v>
      </c>
      <c r="R2080" s="41">
        <f t="shared" si="528"/>
        <v>44300.387442611929</v>
      </c>
      <c r="S2080" s="36">
        <f>AU2079*H2079</f>
        <v>662.13994691955111</v>
      </c>
      <c r="T2080" s="37">
        <f>AV2079*I2079</f>
        <v>686.46995183726813</v>
      </c>
      <c r="U2080" s="57">
        <f t="shared" si="531"/>
        <v>0.75988488689852451</v>
      </c>
      <c r="V2080" s="58">
        <f t="shared" si="529"/>
        <v>0.19865615834521247</v>
      </c>
      <c r="W2080" s="59">
        <f t="shared" si="530"/>
        <v>4.1458954756263128E-2</v>
      </c>
      <c r="Y2080" s="7">
        <f t="shared" si="526"/>
        <v>0</v>
      </c>
      <c r="Z2080" s="40"/>
      <c r="AA2080" s="40"/>
      <c r="AB2080" s="40"/>
      <c r="AC2080" s="40"/>
      <c r="AD2080" s="40"/>
      <c r="AE2080" s="40"/>
      <c r="AF2080" s="40"/>
      <c r="AG2080" s="41"/>
      <c r="AH2080" s="40"/>
      <c r="AI2080" s="40"/>
      <c r="AJ2080" s="40"/>
      <c r="AK2080" s="40"/>
      <c r="AL2080" s="40"/>
      <c r="AM2080" s="41"/>
      <c r="AN2080" s="36">
        <f>Y2080*(IF(AND(AH2080&gt;0,AI2080&lt;0),AH2080,0)+IF(AND(AJ2080&lt;0,AK2080&gt;0),AJ2080,0)+IF(AND(AL2080&gt;0,AM2080&gt;0),AL2080,0))</f>
        <v>0</v>
      </c>
      <c r="AO2080" s="37">
        <f>Y2080*(IF(AND(AH2080&gt;0,AI2080&lt;0),AI2080,0)+IF(AND(AJ2080&lt;0,AK2080&gt;0),AK2080,0)+IF(AND(AL2080&gt;0,AM2080&gt;0),AM2080,0))</f>
        <v>0</v>
      </c>
      <c r="AQ2080" s="40">
        <f>AU2080*D2080</f>
        <v>33663.194901389979</v>
      </c>
      <c r="AR2080" s="40">
        <f>AV2080*E2080</f>
        <v>8800.5447825537776</v>
      </c>
      <c r="AS2080" s="40">
        <f>IF(AND(Y2080&lt;&gt;0,AN2080&lt;&gt;0),0,Q2080)</f>
        <v>1836.6477586681751</v>
      </c>
      <c r="AT2080" s="41">
        <f t="shared" si="532"/>
        <v>44300.387442611929</v>
      </c>
      <c r="AU2080" s="42">
        <f>S2080+AN2080</f>
        <v>662.13994691955111</v>
      </c>
      <c r="AV2080" s="37">
        <f>T2080+AO2080</f>
        <v>686.46995183726813</v>
      </c>
      <c r="AW2080" s="58">
        <f t="shared" si="517"/>
        <v>0.75988488689852451</v>
      </c>
      <c r="AX2080" s="58">
        <f t="shared" si="518"/>
        <v>0.19865615834521247</v>
      </c>
      <c r="AY2080" s="59">
        <f t="shared" si="519"/>
        <v>4.1458954756263128E-2</v>
      </c>
      <c r="AZ2080" s="54">
        <f t="shared" si="527"/>
        <v>4.160831838051493E-4</v>
      </c>
    </row>
    <row r="2081" spans="3:52" x14ac:dyDescent="0.25">
      <c r="C2081" s="35">
        <v>37690</v>
      </c>
      <c r="D2081" s="36">
        <v>49.61</v>
      </c>
      <c r="E2081" s="37">
        <v>12.5</v>
      </c>
      <c r="F2081" s="38">
        <v>0</v>
      </c>
      <c r="G2081" s="7">
        <v>0</v>
      </c>
      <c r="H2081" s="38">
        <v>1</v>
      </c>
      <c r="I2081" s="7">
        <v>1</v>
      </c>
      <c r="J2081" s="36">
        <f t="shared" si="520"/>
        <v>49.585194999999999</v>
      </c>
      <c r="K2081" s="37">
        <f t="shared" si="521"/>
        <v>12.49375</v>
      </c>
      <c r="L2081" s="36">
        <f t="shared" si="522"/>
        <v>49.634805</v>
      </c>
      <c r="M2081" s="37">
        <f t="shared" si="523"/>
        <v>12.50625</v>
      </c>
      <c r="O2081" s="39">
        <f t="shared" si="524"/>
        <v>32848.762766678927</v>
      </c>
      <c r="P2081" s="40">
        <f t="shared" si="525"/>
        <v>8580.874397965852</v>
      </c>
      <c r="Q2081" s="40">
        <f>S2081*F2081+T2081*G2081+AS2080*(1+$G$9/252)</f>
        <v>1836.7206415157411</v>
      </c>
      <c r="R2081" s="41">
        <f t="shared" si="528"/>
        <v>43266.357806160522</v>
      </c>
      <c r="S2081" s="36">
        <f>AU2080*H2080</f>
        <v>662.13994691955111</v>
      </c>
      <c r="T2081" s="37">
        <f>AV2080*I2080</f>
        <v>686.46995183726813</v>
      </c>
      <c r="U2081" s="57">
        <f t="shared" si="531"/>
        <v>0.75922181649414744</v>
      </c>
      <c r="V2081" s="58">
        <f t="shared" si="529"/>
        <v>0.19832671001357216</v>
      </c>
      <c r="W2081" s="59">
        <f t="shared" si="530"/>
        <v>4.2451473492280366E-2</v>
      </c>
      <c r="Y2081" s="7">
        <f t="shared" si="526"/>
        <v>0</v>
      </c>
      <c r="Z2081" s="40"/>
      <c r="AA2081" s="40"/>
      <c r="AB2081" s="40"/>
      <c r="AC2081" s="40"/>
      <c r="AD2081" s="40"/>
      <c r="AE2081" s="40"/>
      <c r="AF2081" s="40"/>
      <c r="AG2081" s="41"/>
      <c r="AH2081" s="40"/>
      <c r="AI2081" s="40"/>
      <c r="AJ2081" s="40"/>
      <c r="AK2081" s="40"/>
      <c r="AL2081" s="40"/>
      <c r="AM2081" s="41"/>
      <c r="AN2081" s="36">
        <f>Y2081*(IF(AND(AH2081&gt;0,AI2081&lt;0),AH2081,0)+IF(AND(AJ2081&lt;0,AK2081&gt;0),AJ2081,0)+IF(AND(AL2081&gt;0,AM2081&gt;0),AL2081,0))</f>
        <v>0</v>
      </c>
      <c r="AO2081" s="37">
        <f>Y2081*(IF(AND(AH2081&gt;0,AI2081&lt;0),AI2081,0)+IF(AND(AJ2081&lt;0,AK2081&gt;0),AK2081,0)+IF(AND(AL2081&gt;0,AM2081&gt;0),AM2081,0))</f>
        <v>0</v>
      </c>
      <c r="AQ2081" s="40">
        <f>AU2081*D2081</f>
        <v>32848.762766678927</v>
      </c>
      <c r="AR2081" s="40">
        <f>AV2081*E2081</f>
        <v>8580.874397965852</v>
      </c>
      <c r="AS2081" s="40">
        <f>IF(AND(Y2081&lt;&gt;0,AN2081&lt;&gt;0),0,Q2081)</f>
        <v>1836.7206415157411</v>
      </c>
      <c r="AT2081" s="41">
        <f t="shared" si="532"/>
        <v>43266.357806160522</v>
      </c>
      <c r="AU2081" s="42">
        <f>S2081+AN2081</f>
        <v>662.13994691955111</v>
      </c>
      <c r="AV2081" s="37">
        <f>T2081+AO2081</f>
        <v>686.46995183726813</v>
      </c>
      <c r="AW2081" s="58">
        <f t="shared" si="517"/>
        <v>0.75922181649414744</v>
      </c>
      <c r="AX2081" s="58">
        <f t="shared" si="518"/>
        <v>0.19832671001357216</v>
      </c>
      <c r="AY2081" s="59">
        <f t="shared" si="519"/>
        <v>4.2451473492280366E-2</v>
      </c>
      <c r="AZ2081" s="54">
        <f t="shared" si="527"/>
        <v>-2.3341322641724505E-2</v>
      </c>
    </row>
    <row r="2082" spans="3:52" x14ac:dyDescent="0.25">
      <c r="C2082" s="35">
        <v>37691</v>
      </c>
      <c r="D2082" s="36">
        <v>49.67</v>
      </c>
      <c r="E2082" s="37">
        <v>12.47</v>
      </c>
      <c r="F2082" s="38">
        <v>0</v>
      </c>
      <c r="G2082" s="7">
        <v>0</v>
      </c>
      <c r="H2082" s="38">
        <v>1</v>
      </c>
      <c r="I2082" s="7">
        <v>1</v>
      </c>
      <c r="J2082" s="36">
        <f t="shared" si="520"/>
        <v>49.645165000000006</v>
      </c>
      <c r="K2082" s="37">
        <f t="shared" si="521"/>
        <v>12.463765000000002</v>
      </c>
      <c r="L2082" s="36">
        <f t="shared" si="522"/>
        <v>49.694834999999998</v>
      </c>
      <c r="M2082" s="37">
        <f t="shared" si="523"/>
        <v>12.476234999999999</v>
      </c>
      <c r="O2082" s="39">
        <f t="shared" si="524"/>
        <v>32888.491163494102</v>
      </c>
      <c r="P2082" s="40">
        <f t="shared" si="525"/>
        <v>8560.2802994107333</v>
      </c>
      <c r="Q2082" s="40">
        <f>S2082*F2082+T2082*G2082+AS2081*(1+$G$9/252)</f>
        <v>1836.7935272554837</v>
      </c>
      <c r="R2082" s="41">
        <f t="shared" si="528"/>
        <v>43285.564990160317</v>
      </c>
      <c r="S2082" s="36">
        <f>AU2081*H2081</f>
        <v>662.13994691955111</v>
      </c>
      <c r="T2082" s="37">
        <f>AV2081*I2081</f>
        <v>686.46995183726813</v>
      </c>
      <c r="U2082" s="57">
        <f t="shared" si="531"/>
        <v>0.75980274650383606</v>
      </c>
      <c r="V2082" s="58">
        <f t="shared" si="529"/>
        <v>0.19776293324013808</v>
      </c>
      <c r="W2082" s="59">
        <f t="shared" si="530"/>
        <v>4.2434320256025858E-2</v>
      </c>
      <c r="Y2082" s="7">
        <f t="shared" si="526"/>
        <v>0</v>
      </c>
      <c r="Z2082" s="40"/>
      <c r="AA2082" s="40"/>
      <c r="AB2082" s="40"/>
      <c r="AC2082" s="40"/>
      <c r="AD2082" s="40"/>
      <c r="AE2082" s="40"/>
      <c r="AF2082" s="40"/>
      <c r="AG2082" s="41"/>
      <c r="AH2082" s="40"/>
      <c r="AI2082" s="40"/>
      <c r="AJ2082" s="40"/>
      <c r="AK2082" s="40"/>
      <c r="AL2082" s="40"/>
      <c r="AM2082" s="41"/>
      <c r="AN2082" s="36">
        <f>Y2082*(IF(AND(AH2082&gt;0,AI2082&lt;0),AH2082,0)+IF(AND(AJ2082&lt;0,AK2082&gt;0),AJ2082,0)+IF(AND(AL2082&gt;0,AM2082&gt;0),AL2082,0))</f>
        <v>0</v>
      </c>
      <c r="AO2082" s="37">
        <f>Y2082*(IF(AND(AH2082&gt;0,AI2082&lt;0),AI2082,0)+IF(AND(AJ2082&lt;0,AK2082&gt;0),AK2082,0)+IF(AND(AL2082&gt;0,AM2082&gt;0),AM2082,0))</f>
        <v>0</v>
      </c>
      <c r="AQ2082" s="40">
        <f>AU2082*D2082</f>
        <v>32888.491163494102</v>
      </c>
      <c r="AR2082" s="40">
        <f>AV2082*E2082</f>
        <v>8560.2802994107333</v>
      </c>
      <c r="AS2082" s="40">
        <f>IF(AND(Y2082&lt;&gt;0,AN2082&lt;&gt;0),0,Q2082)</f>
        <v>1836.7935272554837</v>
      </c>
      <c r="AT2082" s="41">
        <f t="shared" si="532"/>
        <v>43285.564990160317</v>
      </c>
      <c r="AU2082" s="42">
        <f>S2082+AN2082</f>
        <v>662.13994691955111</v>
      </c>
      <c r="AV2082" s="37">
        <f>T2082+AO2082</f>
        <v>686.46995183726813</v>
      </c>
      <c r="AW2082" s="58">
        <f t="shared" si="517"/>
        <v>0.75980274650383606</v>
      </c>
      <c r="AX2082" s="58">
        <f t="shared" si="518"/>
        <v>0.19776293324013808</v>
      </c>
      <c r="AY2082" s="59">
        <f t="shared" si="519"/>
        <v>4.2434320256025858E-2</v>
      </c>
      <c r="AZ2082" s="54">
        <f t="shared" si="527"/>
        <v>4.4392883925770121E-4</v>
      </c>
    </row>
    <row r="2083" spans="3:52" x14ac:dyDescent="0.25">
      <c r="C2083" s="35">
        <v>37692</v>
      </c>
      <c r="D2083" s="36">
        <v>49</v>
      </c>
      <c r="E2083" s="37">
        <v>12.38</v>
      </c>
      <c r="F2083" s="38">
        <v>0</v>
      </c>
      <c r="G2083" s="7">
        <v>0</v>
      </c>
      <c r="H2083" s="38">
        <v>1</v>
      </c>
      <c r="I2083" s="7">
        <v>1</v>
      </c>
      <c r="J2083" s="36">
        <f t="shared" si="520"/>
        <v>48.975500000000004</v>
      </c>
      <c r="K2083" s="37">
        <f t="shared" si="521"/>
        <v>12.373810000000001</v>
      </c>
      <c r="L2083" s="36">
        <f t="shared" si="522"/>
        <v>49.024499999999996</v>
      </c>
      <c r="M2083" s="37">
        <f t="shared" si="523"/>
        <v>12.386190000000001</v>
      </c>
      <c r="O2083" s="39">
        <f t="shared" si="524"/>
        <v>32444.857399058004</v>
      </c>
      <c r="P2083" s="40">
        <f t="shared" si="525"/>
        <v>8498.4980037453806</v>
      </c>
      <c r="Q2083" s="40">
        <f>S2083*F2083+T2083*G2083+AS2082*(1+$G$9/252)</f>
        <v>1836.8664158875174</v>
      </c>
      <c r="R2083" s="41">
        <f t="shared" si="528"/>
        <v>42780.221818690901</v>
      </c>
      <c r="S2083" s="36">
        <f>AU2082*H2082</f>
        <v>662.13994691955111</v>
      </c>
      <c r="T2083" s="37">
        <f>AV2082*I2082</f>
        <v>686.46995183726813</v>
      </c>
      <c r="U2083" s="57">
        <f t="shared" si="531"/>
        <v>0.75840788148701643</v>
      </c>
      <c r="V2083" s="58">
        <f t="shared" si="529"/>
        <v>0.19865483726950528</v>
      </c>
      <c r="W2083" s="59">
        <f t="shared" si="530"/>
        <v>4.2937281243478287E-2</v>
      </c>
      <c r="Y2083" s="7">
        <f t="shared" si="526"/>
        <v>0</v>
      </c>
      <c r="Z2083" s="40"/>
      <c r="AA2083" s="40"/>
      <c r="AB2083" s="40"/>
      <c r="AC2083" s="40"/>
      <c r="AD2083" s="40"/>
      <c r="AE2083" s="40"/>
      <c r="AF2083" s="40"/>
      <c r="AG2083" s="41"/>
      <c r="AH2083" s="40"/>
      <c r="AI2083" s="40"/>
      <c r="AJ2083" s="40"/>
      <c r="AK2083" s="40"/>
      <c r="AL2083" s="40"/>
      <c r="AM2083" s="41"/>
      <c r="AN2083" s="36">
        <f>Y2083*(IF(AND(AH2083&gt;0,AI2083&lt;0),AH2083,0)+IF(AND(AJ2083&lt;0,AK2083&gt;0),AJ2083,0)+IF(AND(AL2083&gt;0,AM2083&gt;0),AL2083,0))</f>
        <v>0</v>
      </c>
      <c r="AO2083" s="37">
        <f>Y2083*(IF(AND(AH2083&gt;0,AI2083&lt;0),AI2083,0)+IF(AND(AJ2083&lt;0,AK2083&gt;0),AK2083,0)+IF(AND(AL2083&gt;0,AM2083&gt;0),AM2083,0))</f>
        <v>0</v>
      </c>
      <c r="AQ2083" s="40">
        <f>AU2083*D2083</f>
        <v>32444.857399058004</v>
      </c>
      <c r="AR2083" s="40">
        <f>AV2083*E2083</f>
        <v>8498.4980037453806</v>
      </c>
      <c r="AS2083" s="40">
        <f>IF(AND(Y2083&lt;&gt;0,AN2083&lt;&gt;0),0,Q2083)</f>
        <v>1836.8664158875174</v>
      </c>
      <c r="AT2083" s="41">
        <f t="shared" si="532"/>
        <v>42780.221818690901</v>
      </c>
      <c r="AU2083" s="42">
        <f>S2083+AN2083</f>
        <v>662.13994691955111</v>
      </c>
      <c r="AV2083" s="37">
        <f>T2083+AO2083</f>
        <v>686.46995183726813</v>
      </c>
      <c r="AW2083" s="58">
        <f t="shared" si="517"/>
        <v>0.75840788148701643</v>
      </c>
      <c r="AX2083" s="58">
        <f t="shared" si="518"/>
        <v>0.19865483726950528</v>
      </c>
      <c r="AY2083" s="59">
        <f t="shared" si="519"/>
        <v>4.2937281243478287E-2</v>
      </c>
      <c r="AZ2083" s="54">
        <f t="shared" si="527"/>
        <v>-1.167463498707455E-2</v>
      </c>
    </row>
    <row r="2084" spans="3:52" x14ac:dyDescent="0.25">
      <c r="C2084" s="35">
        <v>37693</v>
      </c>
      <c r="D2084" s="36">
        <v>50.02</v>
      </c>
      <c r="E2084" s="37">
        <v>12.8</v>
      </c>
      <c r="F2084" s="38">
        <v>0</v>
      </c>
      <c r="G2084" s="7">
        <v>0</v>
      </c>
      <c r="H2084" s="38">
        <v>1</v>
      </c>
      <c r="I2084" s="7">
        <v>1</v>
      </c>
      <c r="J2084" s="36">
        <f t="shared" si="520"/>
        <v>49.994990000000008</v>
      </c>
      <c r="K2084" s="37">
        <f t="shared" si="521"/>
        <v>12.793600000000001</v>
      </c>
      <c r="L2084" s="36">
        <f t="shared" si="522"/>
        <v>50.045009999999998</v>
      </c>
      <c r="M2084" s="37">
        <f t="shared" si="523"/>
        <v>12.8064</v>
      </c>
      <c r="O2084" s="39">
        <f t="shared" si="524"/>
        <v>33120.240144915952</v>
      </c>
      <c r="P2084" s="40">
        <f t="shared" si="525"/>
        <v>8786.8153835170324</v>
      </c>
      <c r="Q2084" s="40">
        <f>S2084*F2084+T2084*G2084+AS2083*(1+$G$9/252)</f>
        <v>1836.9393074119573</v>
      </c>
      <c r="R2084" s="41">
        <f t="shared" si="528"/>
        <v>43743.99483584494</v>
      </c>
      <c r="S2084" s="36">
        <f>AU2083*H2083</f>
        <v>662.13994691955111</v>
      </c>
      <c r="T2084" s="37">
        <f>AV2083*I2083</f>
        <v>686.46995183726813</v>
      </c>
      <c r="U2084" s="57">
        <f t="shared" si="531"/>
        <v>0.75713798589278325</v>
      </c>
      <c r="V2084" s="58">
        <f t="shared" si="529"/>
        <v>0.20086906594815371</v>
      </c>
      <c r="W2084" s="59">
        <f t="shared" si="530"/>
        <v>4.1992948159063029E-2</v>
      </c>
      <c r="Y2084" s="7">
        <f t="shared" si="526"/>
        <v>0</v>
      </c>
      <c r="Z2084" s="40"/>
      <c r="AA2084" s="40"/>
      <c r="AB2084" s="40"/>
      <c r="AC2084" s="40"/>
      <c r="AD2084" s="40"/>
      <c r="AE2084" s="40"/>
      <c r="AF2084" s="40"/>
      <c r="AG2084" s="41"/>
      <c r="AH2084" s="40"/>
      <c r="AI2084" s="40"/>
      <c r="AJ2084" s="40"/>
      <c r="AK2084" s="40"/>
      <c r="AL2084" s="40"/>
      <c r="AM2084" s="41"/>
      <c r="AN2084" s="36">
        <f>Y2084*(IF(AND(AH2084&gt;0,AI2084&lt;0),AH2084,0)+IF(AND(AJ2084&lt;0,AK2084&gt;0),AJ2084,0)+IF(AND(AL2084&gt;0,AM2084&gt;0),AL2084,0))</f>
        <v>0</v>
      </c>
      <c r="AO2084" s="37">
        <f>Y2084*(IF(AND(AH2084&gt;0,AI2084&lt;0),AI2084,0)+IF(AND(AJ2084&lt;0,AK2084&gt;0),AK2084,0)+IF(AND(AL2084&gt;0,AM2084&gt;0),AM2084,0))</f>
        <v>0</v>
      </c>
      <c r="AQ2084" s="40">
        <f>AU2084*D2084</f>
        <v>33120.240144915952</v>
      </c>
      <c r="AR2084" s="40">
        <f>AV2084*E2084</f>
        <v>8786.8153835170324</v>
      </c>
      <c r="AS2084" s="40">
        <f>IF(AND(Y2084&lt;&gt;0,AN2084&lt;&gt;0),0,Q2084)</f>
        <v>1836.9393074119573</v>
      </c>
      <c r="AT2084" s="41">
        <f t="shared" si="532"/>
        <v>43743.99483584494</v>
      </c>
      <c r="AU2084" s="42">
        <f>S2084+AN2084</f>
        <v>662.13994691955111</v>
      </c>
      <c r="AV2084" s="37">
        <f>T2084+AO2084</f>
        <v>686.46995183726813</v>
      </c>
      <c r="AW2084" s="58">
        <f t="shared" si="517"/>
        <v>0.75713798589278325</v>
      </c>
      <c r="AX2084" s="58">
        <f t="shared" si="518"/>
        <v>0.20086906594815371</v>
      </c>
      <c r="AY2084" s="59">
        <f t="shared" si="519"/>
        <v>4.1992948159063029E-2</v>
      </c>
      <c r="AZ2084" s="54">
        <f t="shared" si="527"/>
        <v>2.2528471713836762E-2</v>
      </c>
    </row>
    <row r="2085" spans="3:52" x14ac:dyDescent="0.25">
      <c r="C2085" s="35">
        <v>37694</v>
      </c>
      <c r="D2085" s="36">
        <v>49.8</v>
      </c>
      <c r="E2085" s="37">
        <v>13.54</v>
      </c>
      <c r="F2085" s="38">
        <v>0</v>
      </c>
      <c r="G2085" s="7">
        <v>0</v>
      </c>
      <c r="H2085" s="38">
        <v>1</v>
      </c>
      <c r="I2085" s="7">
        <v>1</v>
      </c>
      <c r="J2085" s="36">
        <f t="shared" si="520"/>
        <v>49.775100000000002</v>
      </c>
      <c r="K2085" s="37">
        <f t="shared" si="521"/>
        <v>13.53323</v>
      </c>
      <c r="L2085" s="36">
        <f t="shared" si="522"/>
        <v>49.824899999999992</v>
      </c>
      <c r="M2085" s="37">
        <f t="shared" si="523"/>
        <v>13.546769999999999</v>
      </c>
      <c r="O2085" s="39">
        <f t="shared" si="524"/>
        <v>32974.569356593645</v>
      </c>
      <c r="P2085" s="40">
        <f t="shared" si="525"/>
        <v>9294.8031478766097</v>
      </c>
      <c r="Q2085" s="40">
        <f>S2085*F2085+T2085*G2085+AS2084*(1+$G$9/252)</f>
        <v>1837.012201828918</v>
      </c>
      <c r="R2085" s="41">
        <f t="shared" si="528"/>
        <v>44106.384706299177</v>
      </c>
      <c r="S2085" s="36">
        <f>AU2084*H2084</f>
        <v>662.13994691955111</v>
      </c>
      <c r="T2085" s="37">
        <f>AV2084*I2084</f>
        <v>686.46995183726813</v>
      </c>
      <c r="U2085" s="57">
        <f t="shared" si="531"/>
        <v>0.74761442308565118</v>
      </c>
      <c r="V2085" s="58">
        <f t="shared" si="529"/>
        <v>0.21073600136964177</v>
      </c>
      <c r="W2085" s="59">
        <f t="shared" si="530"/>
        <v>4.1649575544707024E-2</v>
      </c>
      <c r="Y2085" s="7">
        <f t="shared" si="526"/>
        <v>0</v>
      </c>
      <c r="Z2085" s="40"/>
      <c r="AA2085" s="40"/>
      <c r="AB2085" s="40"/>
      <c r="AC2085" s="40"/>
      <c r="AD2085" s="40"/>
      <c r="AE2085" s="40"/>
      <c r="AF2085" s="40"/>
      <c r="AG2085" s="41"/>
      <c r="AH2085" s="40"/>
      <c r="AI2085" s="40"/>
      <c r="AJ2085" s="40"/>
      <c r="AK2085" s="40"/>
      <c r="AL2085" s="40"/>
      <c r="AM2085" s="41"/>
      <c r="AN2085" s="36">
        <f>Y2085*(IF(AND(AH2085&gt;0,AI2085&lt;0),AH2085,0)+IF(AND(AJ2085&lt;0,AK2085&gt;0),AJ2085,0)+IF(AND(AL2085&gt;0,AM2085&gt;0),AL2085,0))</f>
        <v>0</v>
      </c>
      <c r="AO2085" s="37">
        <f>Y2085*(IF(AND(AH2085&gt;0,AI2085&lt;0),AI2085,0)+IF(AND(AJ2085&lt;0,AK2085&gt;0),AK2085,0)+IF(AND(AL2085&gt;0,AM2085&gt;0),AM2085,0))</f>
        <v>0</v>
      </c>
      <c r="AQ2085" s="40">
        <f>AU2085*D2085</f>
        <v>32974.569356593645</v>
      </c>
      <c r="AR2085" s="40">
        <f>AV2085*E2085</f>
        <v>9294.8031478766097</v>
      </c>
      <c r="AS2085" s="40">
        <f>IF(AND(Y2085&lt;&gt;0,AN2085&lt;&gt;0),0,Q2085)</f>
        <v>1837.012201828918</v>
      </c>
      <c r="AT2085" s="41">
        <f t="shared" si="532"/>
        <v>44106.384706299177</v>
      </c>
      <c r="AU2085" s="42">
        <f>S2085+AN2085</f>
        <v>662.13994691955111</v>
      </c>
      <c r="AV2085" s="37">
        <f>T2085+AO2085</f>
        <v>686.46995183726813</v>
      </c>
      <c r="AW2085" s="58">
        <f t="shared" si="517"/>
        <v>0.74761442308565118</v>
      </c>
      <c r="AX2085" s="58">
        <f t="shared" si="518"/>
        <v>0.21073600136964177</v>
      </c>
      <c r="AY2085" s="59">
        <f t="shared" si="519"/>
        <v>4.1649575544707024E-2</v>
      </c>
      <c r="AZ2085" s="54">
        <f t="shared" si="527"/>
        <v>8.2843341540741466E-3</v>
      </c>
    </row>
    <row r="2086" spans="3:52" x14ac:dyDescent="0.25">
      <c r="C2086" s="35">
        <v>37697</v>
      </c>
      <c r="D2086" s="36">
        <v>51.41</v>
      </c>
      <c r="E2086" s="37">
        <v>13.7</v>
      </c>
      <c r="F2086" s="38">
        <v>0</v>
      </c>
      <c r="G2086" s="7">
        <v>0</v>
      </c>
      <c r="H2086" s="38">
        <v>1</v>
      </c>
      <c r="I2086" s="7">
        <v>1</v>
      </c>
      <c r="J2086" s="36">
        <f t="shared" si="520"/>
        <v>51.384295000000002</v>
      </c>
      <c r="K2086" s="37">
        <f t="shared" si="521"/>
        <v>13.693149999999999</v>
      </c>
      <c r="L2086" s="36">
        <f t="shared" si="522"/>
        <v>51.435704999999992</v>
      </c>
      <c r="M2086" s="37">
        <f t="shared" si="523"/>
        <v>13.706849999999999</v>
      </c>
      <c r="O2086" s="39">
        <f t="shared" si="524"/>
        <v>34040.614671134121</v>
      </c>
      <c r="P2086" s="40">
        <f t="shared" si="525"/>
        <v>9404.6383401705734</v>
      </c>
      <c r="Q2086" s="40">
        <f>S2086*F2086+T2086*G2086+AS2085*(1+$G$9/252)</f>
        <v>1837.0850991385144</v>
      </c>
      <c r="R2086" s="41">
        <f t="shared" si="528"/>
        <v>45282.338110443212</v>
      </c>
      <c r="S2086" s="36">
        <f>AU2085*H2085</f>
        <v>662.13994691955111</v>
      </c>
      <c r="T2086" s="37">
        <f>AV2085*I2085</f>
        <v>686.46995183726813</v>
      </c>
      <c r="U2086" s="57">
        <f t="shared" si="531"/>
        <v>0.75174154188128206</v>
      </c>
      <c r="V2086" s="58">
        <f t="shared" si="529"/>
        <v>0.20768888561435908</v>
      </c>
      <c r="W2086" s="59">
        <f t="shared" si="530"/>
        <v>4.0569572504358775E-2</v>
      </c>
      <c r="Y2086" s="7">
        <f t="shared" si="526"/>
        <v>0</v>
      </c>
      <c r="Z2086" s="40"/>
      <c r="AA2086" s="40"/>
      <c r="AB2086" s="40"/>
      <c r="AC2086" s="40"/>
      <c r="AD2086" s="40"/>
      <c r="AE2086" s="40"/>
      <c r="AF2086" s="40"/>
      <c r="AG2086" s="41"/>
      <c r="AH2086" s="40"/>
      <c r="AI2086" s="40"/>
      <c r="AJ2086" s="40"/>
      <c r="AK2086" s="40"/>
      <c r="AL2086" s="40"/>
      <c r="AM2086" s="41"/>
      <c r="AN2086" s="36">
        <f>Y2086*(IF(AND(AH2086&gt;0,AI2086&lt;0),AH2086,0)+IF(AND(AJ2086&lt;0,AK2086&gt;0),AJ2086,0)+IF(AND(AL2086&gt;0,AM2086&gt;0),AL2086,0))</f>
        <v>0</v>
      </c>
      <c r="AO2086" s="37">
        <f>Y2086*(IF(AND(AH2086&gt;0,AI2086&lt;0),AI2086,0)+IF(AND(AJ2086&lt;0,AK2086&gt;0),AK2086,0)+IF(AND(AL2086&gt;0,AM2086&gt;0),AM2086,0))</f>
        <v>0</v>
      </c>
      <c r="AQ2086" s="40">
        <f>AU2086*D2086</f>
        <v>34040.614671134121</v>
      </c>
      <c r="AR2086" s="40">
        <f>AV2086*E2086</f>
        <v>9404.6383401705734</v>
      </c>
      <c r="AS2086" s="40">
        <f>IF(AND(Y2086&lt;&gt;0,AN2086&lt;&gt;0),0,Q2086)</f>
        <v>1837.0850991385144</v>
      </c>
      <c r="AT2086" s="41">
        <f t="shared" si="532"/>
        <v>45282.338110443212</v>
      </c>
      <c r="AU2086" s="42">
        <f>S2086+AN2086</f>
        <v>662.13994691955111</v>
      </c>
      <c r="AV2086" s="37">
        <f>T2086+AO2086</f>
        <v>686.46995183726813</v>
      </c>
      <c r="AW2086" s="58">
        <f t="shared" si="517"/>
        <v>0.75174154188128206</v>
      </c>
      <c r="AX2086" s="58">
        <f t="shared" si="518"/>
        <v>0.20768888561435908</v>
      </c>
      <c r="AY2086" s="59">
        <f t="shared" si="519"/>
        <v>4.0569572504358775E-2</v>
      </c>
      <c r="AZ2086" s="54">
        <f t="shared" si="527"/>
        <v>2.6661750038562637E-2</v>
      </c>
    </row>
    <row r="2087" spans="3:52" x14ac:dyDescent="0.25">
      <c r="C2087" s="35">
        <v>37698</v>
      </c>
      <c r="D2087" s="36">
        <v>51.68</v>
      </c>
      <c r="E2087" s="37">
        <v>14.31</v>
      </c>
      <c r="F2087" s="38">
        <v>0</v>
      </c>
      <c r="G2087" s="7">
        <v>0</v>
      </c>
      <c r="H2087" s="38">
        <v>1</v>
      </c>
      <c r="I2087" s="7">
        <v>1</v>
      </c>
      <c r="J2087" s="36">
        <f t="shared" si="520"/>
        <v>51.654160000000005</v>
      </c>
      <c r="K2087" s="37">
        <f t="shared" si="521"/>
        <v>14.302845000000001</v>
      </c>
      <c r="L2087" s="36">
        <f t="shared" si="522"/>
        <v>51.705839999999995</v>
      </c>
      <c r="M2087" s="37">
        <f t="shared" si="523"/>
        <v>14.317155</v>
      </c>
      <c r="O2087" s="39">
        <f t="shared" si="524"/>
        <v>34219.392456802401</v>
      </c>
      <c r="P2087" s="40">
        <f t="shared" si="525"/>
        <v>9823.3850107913076</v>
      </c>
      <c r="Q2087" s="40">
        <f>S2087*F2087+T2087*G2087+AS2086*(1+$G$9/252)</f>
        <v>1837.1579993408609</v>
      </c>
      <c r="R2087" s="41">
        <f t="shared" si="528"/>
        <v>45879.93546693457</v>
      </c>
      <c r="S2087" s="36">
        <f>AU2086*H2086</f>
        <v>662.13994691955111</v>
      </c>
      <c r="T2087" s="37">
        <f>AV2086*I2086</f>
        <v>686.46995183726813</v>
      </c>
      <c r="U2087" s="57">
        <f t="shared" si="531"/>
        <v>0.74584656906207158</v>
      </c>
      <c r="V2087" s="58">
        <f t="shared" si="529"/>
        <v>0.2141106980821926</v>
      </c>
      <c r="W2087" s="59">
        <f t="shared" si="530"/>
        <v>4.0042732855735841E-2</v>
      </c>
      <c r="Y2087" s="7">
        <f t="shared" si="526"/>
        <v>0</v>
      </c>
      <c r="Z2087" s="40"/>
      <c r="AA2087" s="40"/>
      <c r="AB2087" s="40"/>
      <c r="AC2087" s="40"/>
      <c r="AD2087" s="40"/>
      <c r="AE2087" s="40"/>
      <c r="AF2087" s="40"/>
      <c r="AG2087" s="41"/>
      <c r="AH2087" s="40"/>
      <c r="AI2087" s="40"/>
      <c r="AJ2087" s="40"/>
      <c r="AK2087" s="40"/>
      <c r="AL2087" s="40"/>
      <c r="AM2087" s="41"/>
      <c r="AN2087" s="36">
        <f>Y2087*(IF(AND(AH2087&gt;0,AI2087&lt;0),AH2087,0)+IF(AND(AJ2087&lt;0,AK2087&gt;0),AJ2087,0)+IF(AND(AL2087&gt;0,AM2087&gt;0),AL2087,0))</f>
        <v>0</v>
      </c>
      <c r="AO2087" s="37">
        <f>Y2087*(IF(AND(AH2087&gt;0,AI2087&lt;0),AI2087,0)+IF(AND(AJ2087&lt;0,AK2087&gt;0),AK2087,0)+IF(AND(AL2087&gt;0,AM2087&gt;0),AM2087,0))</f>
        <v>0</v>
      </c>
      <c r="AQ2087" s="40">
        <f>AU2087*D2087</f>
        <v>34219.392456802401</v>
      </c>
      <c r="AR2087" s="40">
        <f>AV2087*E2087</f>
        <v>9823.3850107913076</v>
      </c>
      <c r="AS2087" s="40">
        <f>IF(AND(Y2087&lt;&gt;0,AN2087&lt;&gt;0),0,Q2087)</f>
        <v>1837.1579993408609</v>
      </c>
      <c r="AT2087" s="41">
        <f t="shared" si="532"/>
        <v>45879.93546693457</v>
      </c>
      <c r="AU2087" s="42">
        <f>S2087+AN2087</f>
        <v>662.13994691955111</v>
      </c>
      <c r="AV2087" s="37">
        <f>T2087+AO2087</f>
        <v>686.46995183726813</v>
      </c>
      <c r="AW2087" s="58">
        <f t="shared" si="517"/>
        <v>0.74584656906207158</v>
      </c>
      <c r="AX2087" s="58">
        <f t="shared" si="518"/>
        <v>0.2141106980821926</v>
      </c>
      <c r="AY2087" s="59">
        <f t="shared" si="519"/>
        <v>4.0042732855735841E-2</v>
      </c>
      <c r="AZ2087" s="54">
        <f t="shared" si="527"/>
        <v>1.3197140020328124E-2</v>
      </c>
    </row>
    <row r="2088" spans="3:52" x14ac:dyDescent="0.25">
      <c r="C2088" s="35">
        <v>37699</v>
      </c>
      <c r="D2088" s="36">
        <v>55.18</v>
      </c>
      <c r="E2088" s="37">
        <v>14.57</v>
      </c>
      <c r="F2088" s="38">
        <v>0</v>
      </c>
      <c r="G2088" s="7">
        <v>0</v>
      </c>
      <c r="H2088" s="38">
        <v>1</v>
      </c>
      <c r="I2088" s="7">
        <v>1</v>
      </c>
      <c r="J2088" s="36">
        <f t="shared" si="520"/>
        <v>55.152410000000003</v>
      </c>
      <c r="K2088" s="37">
        <f t="shared" si="521"/>
        <v>14.562715000000001</v>
      </c>
      <c r="L2088" s="36">
        <f t="shared" si="522"/>
        <v>55.207589999999996</v>
      </c>
      <c r="M2088" s="37">
        <f t="shared" si="523"/>
        <v>14.577285</v>
      </c>
      <c r="O2088" s="39">
        <f t="shared" si="524"/>
        <v>36536.882271020833</v>
      </c>
      <c r="P2088" s="40">
        <f t="shared" si="525"/>
        <v>10001.867198268998</v>
      </c>
      <c r="Q2088" s="40">
        <f>S2088*F2088+T2088*G2088+AS2087*(1+$G$9/252)</f>
        <v>1837.2309024360727</v>
      </c>
      <c r="R2088" s="41">
        <f t="shared" si="528"/>
        <v>48375.980371725906</v>
      </c>
      <c r="S2088" s="36">
        <f>AU2087*H2087</f>
        <v>662.13994691955111</v>
      </c>
      <c r="T2088" s="37">
        <f>AV2087*I2087</f>
        <v>686.46995183726813</v>
      </c>
      <c r="U2088" s="57">
        <f t="shared" si="531"/>
        <v>0.75526908168615392</v>
      </c>
      <c r="V2088" s="58">
        <f t="shared" si="529"/>
        <v>0.20675275459874182</v>
      </c>
      <c r="W2088" s="59">
        <f t="shared" si="530"/>
        <v>3.797816371510418E-2</v>
      </c>
      <c r="Y2088" s="7">
        <f t="shared" si="526"/>
        <v>0</v>
      </c>
      <c r="Z2088" s="40"/>
      <c r="AA2088" s="40"/>
      <c r="AB2088" s="40"/>
      <c r="AC2088" s="40"/>
      <c r="AD2088" s="40"/>
      <c r="AE2088" s="40"/>
      <c r="AF2088" s="40"/>
      <c r="AG2088" s="41"/>
      <c r="AH2088" s="40"/>
      <c r="AI2088" s="40"/>
      <c r="AJ2088" s="40"/>
      <c r="AK2088" s="40"/>
      <c r="AL2088" s="40"/>
      <c r="AM2088" s="41"/>
      <c r="AN2088" s="36">
        <f>Y2088*(IF(AND(AH2088&gt;0,AI2088&lt;0),AH2088,0)+IF(AND(AJ2088&lt;0,AK2088&gt;0),AJ2088,0)+IF(AND(AL2088&gt;0,AM2088&gt;0),AL2088,0))</f>
        <v>0</v>
      </c>
      <c r="AO2088" s="37">
        <f>Y2088*(IF(AND(AH2088&gt;0,AI2088&lt;0),AI2088,0)+IF(AND(AJ2088&lt;0,AK2088&gt;0),AK2088,0)+IF(AND(AL2088&gt;0,AM2088&gt;0),AM2088,0))</f>
        <v>0</v>
      </c>
      <c r="AQ2088" s="40">
        <f>AU2088*D2088</f>
        <v>36536.882271020833</v>
      </c>
      <c r="AR2088" s="40">
        <f>AV2088*E2088</f>
        <v>10001.867198268998</v>
      </c>
      <c r="AS2088" s="40">
        <f>IF(AND(Y2088&lt;&gt;0,AN2088&lt;&gt;0),0,Q2088)</f>
        <v>1837.2309024360727</v>
      </c>
      <c r="AT2088" s="41">
        <f t="shared" si="532"/>
        <v>48375.980371725906</v>
      </c>
      <c r="AU2088" s="42">
        <f>S2088+AN2088</f>
        <v>662.13994691955111</v>
      </c>
      <c r="AV2088" s="37">
        <f>T2088+AO2088</f>
        <v>686.46995183726813</v>
      </c>
      <c r="AW2088" s="58">
        <f t="shared" si="517"/>
        <v>0.75526908168615392</v>
      </c>
      <c r="AX2088" s="58">
        <f t="shared" si="518"/>
        <v>0.20675275459874182</v>
      </c>
      <c r="AY2088" s="59">
        <f t="shared" si="519"/>
        <v>3.797816371510418E-2</v>
      </c>
      <c r="AZ2088" s="54">
        <f t="shared" si="527"/>
        <v>5.4403845153405239E-2</v>
      </c>
    </row>
    <row r="2089" spans="3:52" x14ac:dyDescent="0.25">
      <c r="C2089" s="35">
        <v>37700</v>
      </c>
      <c r="D2089" s="36">
        <v>56.8</v>
      </c>
      <c r="E2089" s="37">
        <v>14.38</v>
      </c>
      <c r="F2089" s="38">
        <v>0</v>
      </c>
      <c r="G2089" s="7">
        <v>0</v>
      </c>
      <c r="H2089" s="38">
        <v>1</v>
      </c>
      <c r="I2089" s="7">
        <v>1</v>
      </c>
      <c r="J2089" s="36">
        <f t="shared" si="520"/>
        <v>56.771599999999999</v>
      </c>
      <c r="K2089" s="37">
        <f t="shared" si="521"/>
        <v>14.372810000000001</v>
      </c>
      <c r="L2089" s="36">
        <f t="shared" si="522"/>
        <v>56.828399999999995</v>
      </c>
      <c r="M2089" s="37">
        <f t="shared" si="523"/>
        <v>14.38719</v>
      </c>
      <c r="O2089" s="39">
        <f t="shared" si="524"/>
        <v>37609.548985030502</v>
      </c>
      <c r="P2089" s="40">
        <f t="shared" si="525"/>
        <v>9871.4379074199169</v>
      </c>
      <c r="Q2089" s="40">
        <f>S2089*F2089+T2089*G2089+AS2088*(1+$G$9/252)</f>
        <v>1837.3038084242644</v>
      </c>
      <c r="R2089" s="41">
        <f t="shared" si="528"/>
        <v>49318.290700874684</v>
      </c>
      <c r="S2089" s="36">
        <f>AU2088*H2088</f>
        <v>662.13994691955111</v>
      </c>
      <c r="T2089" s="37">
        <f>AV2088*I2088</f>
        <v>686.46995183726813</v>
      </c>
      <c r="U2089" s="57">
        <f t="shared" si="531"/>
        <v>0.7625882497254407</v>
      </c>
      <c r="V2089" s="58">
        <f t="shared" si="529"/>
        <v>0.20015774608435166</v>
      </c>
      <c r="W2089" s="59">
        <f t="shared" si="530"/>
        <v>3.7254004190207649E-2</v>
      </c>
      <c r="Y2089" s="7">
        <f t="shared" si="526"/>
        <v>0</v>
      </c>
      <c r="Z2089" s="40"/>
      <c r="AA2089" s="40"/>
      <c r="AB2089" s="40"/>
      <c r="AC2089" s="40"/>
      <c r="AD2089" s="40"/>
      <c r="AE2089" s="40"/>
      <c r="AF2089" s="40"/>
      <c r="AG2089" s="41"/>
      <c r="AH2089" s="40"/>
      <c r="AI2089" s="40"/>
      <c r="AJ2089" s="40"/>
      <c r="AK2089" s="40"/>
      <c r="AL2089" s="40"/>
      <c r="AM2089" s="41"/>
      <c r="AN2089" s="36">
        <f>Y2089*(IF(AND(AH2089&gt;0,AI2089&lt;0),AH2089,0)+IF(AND(AJ2089&lt;0,AK2089&gt;0),AJ2089,0)+IF(AND(AL2089&gt;0,AM2089&gt;0),AL2089,0))</f>
        <v>0</v>
      </c>
      <c r="AO2089" s="37">
        <f>Y2089*(IF(AND(AH2089&gt;0,AI2089&lt;0),AI2089,0)+IF(AND(AJ2089&lt;0,AK2089&gt;0),AK2089,0)+IF(AND(AL2089&gt;0,AM2089&gt;0),AM2089,0))</f>
        <v>0</v>
      </c>
      <c r="AQ2089" s="40">
        <f>AU2089*D2089</f>
        <v>37609.548985030502</v>
      </c>
      <c r="AR2089" s="40">
        <f>AV2089*E2089</f>
        <v>9871.4379074199169</v>
      </c>
      <c r="AS2089" s="40">
        <f>IF(AND(Y2089&lt;&gt;0,AN2089&lt;&gt;0),0,Q2089)</f>
        <v>1837.3038084242644</v>
      </c>
      <c r="AT2089" s="41">
        <f t="shared" si="532"/>
        <v>49318.290700874684</v>
      </c>
      <c r="AU2089" s="42">
        <f>S2089+AN2089</f>
        <v>662.13994691955111</v>
      </c>
      <c r="AV2089" s="37">
        <f>T2089+AO2089</f>
        <v>686.46995183726813</v>
      </c>
      <c r="AW2089" s="58">
        <f t="shared" si="517"/>
        <v>0.7625882497254407</v>
      </c>
      <c r="AX2089" s="58">
        <f t="shared" si="518"/>
        <v>0.20015774608435166</v>
      </c>
      <c r="AY2089" s="59">
        <f t="shared" si="519"/>
        <v>3.7254004190207649E-2</v>
      </c>
      <c r="AZ2089" s="54">
        <f t="shared" si="527"/>
        <v>1.9478888529141258E-2</v>
      </c>
    </row>
    <row r="2090" spans="3:52" x14ac:dyDescent="0.25">
      <c r="C2090" s="35">
        <v>37701</v>
      </c>
      <c r="D2090" s="36">
        <v>57.26</v>
      </c>
      <c r="E2090" s="37">
        <v>14.65</v>
      </c>
      <c r="F2090" s="38">
        <v>0</v>
      </c>
      <c r="G2090" s="7">
        <v>0</v>
      </c>
      <c r="H2090" s="38">
        <v>1</v>
      </c>
      <c r="I2090" s="7">
        <v>1</v>
      </c>
      <c r="J2090" s="36">
        <f t="shared" si="520"/>
        <v>57.231369999999998</v>
      </c>
      <c r="K2090" s="37">
        <f t="shared" si="521"/>
        <v>14.642675000000001</v>
      </c>
      <c r="L2090" s="36">
        <f t="shared" si="522"/>
        <v>57.288629999999998</v>
      </c>
      <c r="M2090" s="37">
        <f t="shared" si="523"/>
        <v>14.657325</v>
      </c>
      <c r="O2090" s="39">
        <f t="shared" si="524"/>
        <v>37914.133360613494</v>
      </c>
      <c r="P2090" s="40">
        <f t="shared" si="525"/>
        <v>10056.784794415978</v>
      </c>
      <c r="Q2090" s="40">
        <f>S2090*F2090+T2090*G2090+AS2089*(1+$G$9/252)</f>
        <v>1837.376717305551</v>
      </c>
      <c r="R2090" s="41">
        <f t="shared" si="528"/>
        <v>49808.294872335027</v>
      </c>
      <c r="S2090" s="36">
        <f>AU2089*H2089</f>
        <v>662.13994691955111</v>
      </c>
      <c r="T2090" s="37">
        <f>AV2089*I2089</f>
        <v>686.46995183726813</v>
      </c>
      <c r="U2090" s="57">
        <f t="shared" si="531"/>
        <v>0.76120119064088065</v>
      </c>
      <c r="V2090" s="58">
        <f t="shared" si="529"/>
        <v>0.20190983891724848</v>
      </c>
      <c r="W2090" s="59">
        <f t="shared" si="530"/>
        <v>3.6888970441870783E-2</v>
      </c>
      <c r="Y2090" s="7">
        <f t="shared" si="526"/>
        <v>0</v>
      </c>
      <c r="Z2090" s="40"/>
      <c r="AA2090" s="40"/>
      <c r="AB2090" s="40"/>
      <c r="AC2090" s="40"/>
      <c r="AD2090" s="40"/>
      <c r="AE2090" s="40"/>
      <c r="AF2090" s="40"/>
      <c r="AG2090" s="41"/>
      <c r="AH2090" s="40"/>
      <c r="AI2090" s="40"/>
      <c r="AJ2090" s="40"/>
      <c r="AK2090" s="40"/>
      <c r="AL2090" s="40"/>
      <c r="AM2090" s="41"/>
      <c r="AN2090" s="36">
        <f>Y2090*(IF(AND(AH2090&gt;0,AI2090&lt;0),AH2090,0)+IF(AND(AJ2090&lt;0,AK2090&gt;0),AJ2090,0)+IF(AND(AL2090&gt;0,AM2090&gt;0),AL2090,0))</f>
        <v>0</v>
      </c>
      <c r="AO2090" s="37">
        <f>Y2090*(IF(AND(AH2090&gt;0,AI2090&lt;0),AI2090,0)+IF(AND(AJ2090&lt;0,AK2090&gt;0),AK2090,0)+IF(AND(AL2090&gt;0,AM2090&gt;0),AM2090,0))</f>
        <v>0</v>
      </c>
      <c r="AQ2090" s="40">
        <f>AU2090*D2090</f>
        <v>37914.133360613494</v>
      </c>
      <c r="AR2090" s="40">
        <f>AV2090*E2090</f>
        <v>10056.784794415978</v>
      </c>
      <c r="AS2090" s="40">
        <f>IF(AND(Y2090&lt;&gt;0,AN2090&lt;&gt;0),0,Q2090)</f>
        <v>1837.376717305551</v>
      </c>
      <c r="AT2090" s="41">
        <f t="shared" si="532"/>
        <v>49808.294872335027</v>
      </c>
      <c r="AU2090" s="42">
        <f>S2090+AN2090</f>
        <v>662.13994691955111</v>
      </c>
      <c r="AV2090" s="37">
        <f>T2090+AO2090</f>
        <v>686.46995183726813</v>
      </c>
      <c r="AW2090" s="58">
        <f t="shared" si="517"/>
        <v>0.76120119064088065</v>
      </c>
      <c r="AX2090" s="58">
        <f t="shared" si="518"/>
        <v>0.20190983891724848</v>
      </c>
      <c r="AY2090" s="59">
        <f t="shared" si="519"/>
        <v>3.6888970441870783E-2</v>
      </c>
      <c r="AZ2090" s="54">
        <f t="shared" si="527"/>
        <v>9.9355465182748848E-3</v>
      </c>
    </row>
    <row r="2091" spans="3:52" x14ac:dyDescent="0.25">
      <c r="C2091" s="35">
        <v>37704</v>
      </c>
      <c r="D2091" s="36">
        <v>55.46</v>
      </c>
      <c r="E2091" s="37">
        <v>14.03</v>
      </c>
      <c r="F2091" s="38">
        <v>0</v>
      </c>
      <c r="G2091" s="7">
        <v>0</v>
      </c>
      <c r="H2091" s="38">
        <v>1</v>
      </c>
      <c r="I2091" s="7">
        <v>1</v>
      </c>
      <c r="J2091" s="36">
        <f t="shared" si="520"/>
        <v>55.432270000000003</v>
      </c>
      <c r="K2091" s="37">
        <f t="shared" si="521"/>
        <v>14.022985</v>
      </c>
      <c r="L2091" s="36">
        <f t="shared" si="522"/>
        <v>55.487729999999999</v>
      </c>
      <c r="M2091" s="37">
        <f t="shared" si="523"/>
        <v>14.037014999999998</v>
      </c>
      <c r="O2091" s="39">
        <f t="shared" si="524"/>
        <v>36722.281456158307</v>
      </c>
      <c r="P2091" s="40">
        <f t="shared" si="525"/>
        <v>9631.1734242768707</v>
      </c>
      <c r="Q2091" s="40">
        <f>S2091*F2091+T2091*G2091+AS2090*(1+$G$9/252)</f>
        <v>1837.4496290800471</v>
      </c>
      <c r="R2091" s="41">
        <f t="shared" si="528"/>
        <v>48190.904509515225</v>
      </c>
      <c r="S2091" s="36">
        <f>AU2090*H2090</f>
        <v>662.13994691955111</v>
      </c>
      <c r="T2091" s="37">
        <f>AV2090*I2090</f>
        <v>686.46995183726813</v>
      </c>
      <c r="U2091" s="57">
        <f t="shared" si="531"/>
        <v>0.76201685421587273</v>
      </c>
      <c r="V2091" s="58">
        <f t="shared" si="529"/>
        <v>0.1998545892072893</v>
      </c>
      <c r="W2091" s="59">
        <f t="shared" si="530"/>
        <v>3.8128556576837967E-2</v>
      </c>
      <c r="Y2091" s="7">
        <f t="shared" si="526"/>
        <v>0</v>
      </c>
      <c r="Z2091" s="40"/>
      <c r="AA2091" s="40"/>
      <c r="AB2091" s="40"/>
      <c r="AC2091" s="40"/>
      <c r="AD2091" s="40"/>
      <c r="AE2091" s="40"/>
      <c r="AF2091" s="40"/>
      <c r="AG2091" s="41"/>
      <c r="AH2091" s="40"/>
      <c r="AI2091" s="40"/>
      <c r="AJ2091" s="40"/>
      <c r="AK2091" s="40"/>
      <c r="AL2091" s="40"/>
      <c r="AM2091" s="41"/>
      <c r="AN2091" s="36">
        <f>Y2091*(IF(AND(AH2091&gt;0,AI2091&lt;0),AH2091,0)+IF(AND(AJ2091&lt;0,AK2091&gt;0),AJ2091,0)+IF(AND(AL2091&gt;0,AM2091&gt;0),AL2091,0))</f>
        <v>0</v>
      </c>
      <c r="AO2091" s="37">
        <f>Y2091*(IF(AND(AH2091&gt;0,AI2091&lt;0),AI2091,0)+IF(AND(AJ2091&lt;0,AK2091&gt;0),AK2091,0)+IF(AND(AL2091&gt;0,AM2091&gt;0),AM2091,0))</f>
        <v>0</v>
      </c>
      <c r="AQ2091" s="40">
        <f>AU2091*D2091</f>
        <v>36722.281456158307</v>
      </c>
      <c r="AR2091" s="40">
        <f>AV2091*E2091</f>
        <v>9631.1734242768707</v>
      </c>
      <c r="AS2091" s="40">
        <f>IF(AND(Y2091&lt;&gt;0,AN2091&lt;&gt;0),0,Q2091)</f>
        <v>1837.4496290800471</v>
      </c>
      <c r="AT2091" s="41">
        <f t="shared" si="532"/>
        <v>48190.904509515225</v>
      </c>
      <c r="AU2091" s="42">
        <f>S2091+AN2091</f>
        <v>662.13994691955111</v>
      </c>
      <c r="AV2091" s="37">
        <f>T2091+AO2091</f>
        <v>686.46995183726813</v>
      </c>
      <c r="AW2091" s="58">
        <f t="shared" si="517"/>
        <v>0.76201685421587273</v>
      </c>
      <c r="AX2091" s="58">
        <f t="shared" si="518"/>
        <v>0.1998545892072893</v>
      </c>
      <c r="AY2091" s="59">
        <f t="shared" si="519"/>
        <v>3.8128556576837967E-2</v>
      </c>
      <c r="AZ2091" s="54">
        <f t="shared" si="527"/>
        <v>-3.2472309420858103E-2</v>
      </c>
    </row>
    <row r="2092" spans="3:52" x14ac:dyDescent="0.25">
      <c r="C2092" s="35">
        <v>37705</v>
      </c>
      <c r="D2092" s="36">
        <v>55.88</v>
      </c>
      <c r="E2092" s="37">
        <v>14.16</v>
      </c>
      <c r="F2092" s="38">
        <v>0</v>
      </c>
      <c r="G2092" s="7">
        <v>0</v>
      </c>
      <c r="H2092" s="38">
        <v>1</v>
      </c>
      <c r="I2092" s="7">
        <v>1</v>
      </c>
      <c r="J2092" s="36">
        <f t="shared" si="520"/>
        <v>55.852060000000009</v>
      </c>
      <c r="K2092" s="37">
        <f t="shared" si="521"/>
        <v>14.152920000000002</v>
      </c>
      <c r="L2092" s="36">
        <f t="shared" si="522"/>
        <v>55.907939999999996</v>
      </c>
      <c r="M2092" s="37">
        <f t="shared" si="523"/>
        <v>14.167079999999999</v>
      </c>
      <c r="O2092" s="39">
        <f t="shared" si="524"/>
        <v>37000.380233864518</v>
      </c>
      <c r="P2092" s="40">
        <f t="shared" si="525"/>
        <v>9720.4145180157175</v>
      </c>
      <c r="Q2092" s="40">
        <f>S2092*F2092+T2092*G2092+AS2091*(1+$G$9/252)</f>
        <v>1837.5225437478675</v>
      </c>
      <c r="R2092" s="41">
        <f t="shared" si="528"/>
        <v>48558.317295628105</v>
      </c>
      <c r="S2092" s="36">
        <f>AU2091*H2091</f>
        <v>662.13994691955111</v>
      </c>
      <c r="T2092" s="37">
        <f>AV2091*I2091</f>
        <v>686.46995183726813</v>
      </c>
      <c r="U2092" s="57">
        <f t="shared" si="531"/>
        <v>0.76197822112744029</v>
      </c>
      <c r="V2092" s="58">
        <f t="shared" si="529"/>
        <v>0.20018021750706103</v>
      </c>
      <c r="W2092" s="59">
        <f t="shared" si="530"/>
        <v>3.7841561365498697E-2</v>
      </c>
      <c r="Y2092" s="7">
        <f t="shared" si="526"/>
        <v>0</v>
      </c>
      <c r="Z2092" s="40"/>
      <c r="AA2092" s="40"/>
      <c r="AB2092" s="40"/>
      <c r="AC2092" s="40"/>
      <c r="AD2092" s="40"/>
      <c r="AE2092" s="40"/>
      <c r="AF2092" s="40"/>
      <c r="AG2092" s="41"/>
      <c r="AH2092" s="40"/>
      <c r="AI2092" s="40"/>
      <c r="AJ2092" s="40"/>
      <c r="AK2092" s="40"/>
      <c r="AL2092" s="40"/>
      <c r="AM2092" s="41"/>
      <c r="AN2092" s="36">
        <f>Y2092*(IF(AND(AH2092&gt;0,AI2092&lt;0),AH2092,0)+IF(AND(AJ2092&lt;0,AK2092&gt;0),AJ2092,0)+IF(AND(AL2092&gt;0,AM2092&gt;0),AL2092,0))</f>
        <v>0</v>
      </c>
      <c r="AO2092" s="37">
        <f>Y2092*(IF(AND(AH2092&gt;0,AI2092&lt;0),AI2092,0)+IF(AND(AJ2092&lt;0,AK2092&gt;0),AK2092,0)+IF(AND(AL2092&gt;0,AM2092&gt;0),AM2092,0))</f>
        <v>0</v>
      </c>
      <c r="AQ2092" s="40">
        <f>AU2092*D2092</f>
        <v>37000.380233864518</v>
      </c>
      <c r="AR2092" s="40">
        <f>AV2092*E2092</f>
        <v>9720.4145180157175</v>
      </c>
      <c r="AS2092" s="40">
        <f>IF(AND(Y2092&lt;&gt;0,AN2092&lt;&gt;0),0,Q2092)</f>
        <v>1837.5225437478675</v>
      </c>
      <c r="AT2092" s="41">
        <f t="shared" si="532"/>
        <v>48558.317295628105</v>
      </c>
      <c r="AU2092" s="42">
        <f>S2092+AN2092</f>
        <v>662.13994691955111</v>
      </c>
      <c r="AV2092" s="37">
        <f>T2092+AO2092</f>
        <v>686.46995183726813</v>
      </c>
      <c r="AW2092" s="58">
        <f t="shared" si="517"/>
        <v>0.76197822112744029</v>
      </c>
      <c r="AX2092" s="58">
        <f t="shared" si="518"/>
        <v>0.20018021750706103</v>
      </c>
      <c r="AY2092" s="59">
        <f t="shared" si="519"/>
        <v>3.7841561365498697E-2</v>
      </c>
      <c r="AZ2092" s="54">
        <f t="shared" si="527"/>
        <v>7.6241106045298324E-3</v>
      </c>
    </row>
    <row r="2093" spans="3:52" x14ac:dyDescent="0.25">
      <c r="C2093" s="35">
        <v>37706</v>
      </c>
      <c r="D2093" s="36">
        <v>56.2</v>
      </c>
      <c r="E2093" s="37">
        <v>14.23</v>
      </c>
      <c r="F2093" s="38">
        <v>0</v>
      </c>
      <c r="G2093" s="7">
        <v>0</v>
      </c>
      <c r="H2093" s="38">
        <v>1</v>
      </c>
      <c r="I2093" s="7">
        <v>1</v>
      </c>
      <c r="J2093" s="36">
        <f t="shared" si="520"/>
        <v>56.171900000000008</v>
      </c>
      <c r="K2093" s="37">
        <f t="shared" si="521"/>
        <v>14.222885000000002</v>
      </c>
      <c r="L2093" s="36">
        <f t="shared" si="522"/>
        <v>56.228099999999998</v>
      </c>
      <c r="M2093" s="37">
        <f t="shared" si="523"/>
        <v>14.237114999999999</v>
      </c>
      <c r="O2093" s="39">
        <f t="shared" si="524"/>
        <v>37212.265016878773</v>
      </c>
      <c r="P2093" s="40">
        <f t="shared" si="525"/>
        <v>9768.4674146443249</v>
      </c>
      <c r="Q2093" s="40">
        <f>S2093*F2093+T2093*G2093+AS2092*(1+$G$9/252)</f>
        <v>1837.5954613091271</v>
      </c>
      <c r="R2093" s="41">
        <f t="shared" si="528"/>
        <v>48818.327892832225</v>
      </c>
      <c r="S2093" s="36">
        <f>AU2092*H2092</f>
        <v>662.13994691955111</v>
      </c>
      <c r="T2093" s="37">
        <f>AV2092*I2092</f>
        <v>686.46995183726813</v>
      </c>
      <c r="U2093" s="57">
        <f t="shared" si="531"/>
        <v>0.76226013104276114</v>
      </c>
      <c r="V2093" s="58">
        <f t="shared" si="529"/>
        <v>0.20009836133856163</v>
      </c>
      <c r="W2093" s="59">
        <f t="shared" si="530"/>
        <v>3.7641507618677225E-2</v>
      </c>
      <c r="Y2093" s="7">
        <f t="shared" si="526"/>
        <v>0</v>
      </c>
      <c r="Z2093" s="40"/>
      <c r="AA2093" s="40"/>
      <c r="AB2093" s="40"/>
      <c r="AC2093" s="40"/>
      <c r="AD2093" s="40"/>
      <c r="AE2093" s="40"/>
      <c r="AF2093" s="40"/>
      <c r="AG2093" s="41"/>
      <c r="AH2093" s="40"/>
      <c r="AI2093" s="40"/>
      <c r="AJ2093" s="40"/>
      <c r="AK2093" s="40"/>
      <c r="AL2093" s="40"/>
      <c r="AM2093" s="41"/>
      <c r="AN2093" s="36">
        <f>Y2093*(IF(AND(AH2093&gt;0,AI2093&lt;0),AH2093,0)+IF(AND(AJ2093&lt;0,AK2093&gt;0),AJ2093,0)+IF(AND(AL2093&gt;0,AM2093&gt;0),AL2093,0))</f>
        <v>0</v>
      </c>
      <c r="AO2093" s="37">
        <f>Y2093*(IF(AND(AH2093&gt;0,AI2093&lt;0),AI2093,0)+IF(AND(AJ2093&lt;0,AK2093&gt;0),AK2093,0)+IF(AND(AL2093&gt;0,AM2093&gt;0),AM2093,0))</f>
        <v>0</v>
      </c>
      <c r="AQ2093" s="40">
        <f>AU2093*D2093</f>
        <v>37212.265016878773</v>
      </c>
      <c r="AR2093" s="40">
        <f>AV2093*E2093</f>
        <v>9768.4674146443249</v>
      </c>
      <c r="AS2093" s="40">
        <f>IF(AND(Y2093&lt;&gt;0,AN2093&lt;&gt;0),0,Q2093)</f>
        <v>1837.5954613091271</v>
      </c>
      <c r="AT2093" s="41">
        <f t="shared" si="532"/>
        <v>48818.327892832225</v>
      </c>
      <c r="AU2093" s="42">
        <f>S2093+AN2093</f>
        <v>662.13994691955111</v>
      </c>
      <c r="AV2093" s="37">
        <f>T2093+AO2093</f>
        <v>686.46995183726813</v>
      </c>
      <c r="AW2093" s="58">
        <f t="shared" si="517"/>
        <v>0.76226013104276114</v>
      </c>
      <c r="AX2093" s="58">
        <f t="shared" si="518"/>
        <v>0.20009836133856163</v>
      </c>
      <c r="AY2093" s="59">
        <f t="shared" si="519"/>
        <v>3.7641507618677225E-2</v>
      </c>
      <c r="AZ2093" s="54">
        <f t="shared" si="527"/>
        <v>5.3546047656707341E-3</v>
      </c>
    </row>
    <row r="2094" spans="3:52" x14ac:dyDescent="0.25">
      <c r="C2094" s="35">
        <v>37707</v>
      </c>
      <c r="D2094" s="36">
        <v>56.65</v>
      </c>
      <c r="E2094" s="37">
        <v>14.5</v>
      </c>
      <c r="F2094" s="38">
        <v>0</v>
      </c>
      <c r="G2094" s="7">
        <v>0</v>
      </c>
      <c r="H2094" s="38">
        <v>1</v>
      </c>
      <c r="I2094" s="7">
        <v>1</v>
      </c>
      <c r="J2094" s="36">
        <f t="shared" si="520"/>
        <v>56.621675000000003</v>
      </c>
      <c r="K2094" s="37">
        <f t="shared" si="521"/>
        <v>14.492750000000001</v>
      </c>
      <c r="L2094" s="36">
        <f t="shared" si="522"/>
        <v>56.678324999999994</v>
      </c>
      <c r="M2094" s="37">
        <f t="shared" si="523"/>
        <v>14.507249999999999</v>
      </c>
      <c r="O2094" s="39">
        <f t="shared" si="524"/>
        <v>37510.227992992572</v>
      </c>
      <c r="P2094" s="40">
        <f t="shared" si="525"/>
        <v>9953.8143016403883</v>
      </c>
      <c r="Q2094" s="40">
        <f>S2094*F2094+T2094*G2094+AS2093*(1+$G$9/252)</f>
        <v>1837.6683817639407</v>
      </c>
      <c r="R2094" s="41">
        <f t="shared" si="528"/>
        <v>49301.710676396906</v>
      </c>
      <c r="S2094" s="36">
        <f>AU2093*H2093</f>
        <v>662.13994691955111</v>
      </c>
      <c r="T2094" s="37">
        <f>AV2093*I2093</f>
        <v>686.46995183726813</v>
      </c>
      <c r="U2094" s="57">
        <f t="shared" si="531"/>
        <v>0.76083015129433462</v>
      </c>
      <c r="V2094" s="58">
        <f t="shared" si="529"/>
        <v>0.20189592136010318</v>
      </c>
      <c r="W2094" s="59">
        <f t="shared" si="530"/>
        <v>3.7273927345562084E-2</v>
      </c>
      <c r="Y2094" s="7">
        <f t="shared" si="526"/>
        <v>0</v>
      </c>
      <c r="Z2094" s="40"/>
      <c r="AA2094" s="40"/>
      <c r="AB2094" s="40"/>
      <c r="AC2094" s="40"/>
      <c r="AD2094" s="40"/>
      <c r="AE2094" s="40"/>
      <c r="AF2094" s="40"/>
      <c r="AG2094" s="41"/>
      <c r="AH2094" s="40"/>
      <c r="AI2094" s="40"/>
      <c r="AJ2094" s="40"/>
      <c r="AK2094" s="40"/>
      <c r="AL2094" s="40"/>
      <c r="AM2094" s="41"/>
      <c r="AN2094" s="36">
        <f>Y2094*(IF(AND(AH2094&gt;0,AI2094&lt;0),AH2094,0)+IF(AND(AJ2094&lt;0,AK2094&gt;0),AJ2094,0)+IF(AND(AL2094&gt;0,AM2094&gt;0),AL2094,0))</f>
        <v>0</v>
      </c>
      <c r="AO2094" s="37">
        <f>Y2094*(IF(AND(AH2094&gt;0,AI2094&lt;0),AI2094,0)+IF(AND(AJ2094&lt;0,AK2094&gt;0),AK2094,0)+IF(AND(AL2094&gt;0,AM2094&gt;0),AM2094,0))</f>
        <v>0</v>
      </c>
      <c r="AQ2094" s="40">
        <f>AU2094*D2094</f>
        <v>37510.227992992572</v>
      </c>
      <c r="AR2094" s="40">
        <f>AV2094*E2094</f>
        <v>9953.8143016403883</v>
      </c>
      <c r="AS2094" s="40">
        <f>IF(AND(Y2094&lt;&gt;0,AN2094&lt;&gt;0),0,Q2094)</f>
        <v>1837.6683817639407</v>
      </c>
      <c r="AT2094" s="41">
        <f t="shared" si="532"/>
        <v>49301.710676396906</v>
      </c>
      <c r="AU2094" s="42">
        <f>S2094+AN2094</f>
        <v>662.13994691955111</v>
      </c>
      <c r="AV2094" s="37">
        <f>T2094+AO2094</f>
        <v>686.46995183726813</v>
      </c>
      <c r="AW2094" s="58">
        <f t="shared" si="517"/>
        <v>0.76083015129433462</v>
      </c>
      <c r="AX2094" s="58">
        <f t="shared" si="518"/>
        <v>0.20189592136010318</v>
      </c>
      <c r="AY2094" s="59">
        <f t="shared" si="519"/>
        <v>3.7273927345562084E-2</v>
      </c>
      <c r="AZ2094" s="54">
        <f t="shared" si="527"/>
        <v>9.9016661247763871E-3</v>
      </c>
    </row>
    <row r="2095" spans="3:52" x14ac:dyDescent="0.25">
      <c r="C2095" s="35">
        <v>37708</v>
      </c>
      <c r="D2095" s="36">
        <v>56.5</v>
      </c>
      <c r="E2095" s="37">
        <v>14.84</v>
      </c>
      <c r="F2095" s="38">
        <v>0</v>
      </c>
      <c r="G2095" s="7">
        <v>0</v>
      </c>
      <c r="H2095" s="38">
        <v>1</v>
      </c>
      <c r="I2095" s="7">
        <v>1</v>
      </c>
      <c r="J2095" s="36">
        <f t="shared" si="520"/>
        <v>56.47175</v>
      </c>
      <c r="K2095" s="37">
        <f t="shared" si="521"/>
        <v>14.83258</v>
      </c>
      <c r="L2095" s="36">
        <f t="shared" si="522"/>
        <v>56.52825</v>
      </c>
      <c r="M2095" s="37">
        <f t="shared" si="523"/>
        <v>14.84742</v>
      </c>
      <c r="O2095" s="39">
        <f t="shared" si="524"/>
        <v>37410.907000954634</v>
      </c>
      <c r="P2095" s="40">
        <f t="shared" si="525"/>
        <v>10187.214085265059</v>
      </c>
      <c r="Q2095" s="40">
        <f>S2095*F2095+T2095*G2095+AS2094*(1+$G$9/252)</f>
        <v>1837.7413051124233</v>
      </c>
      <c r="R2095" s="41">
        <f t="shared" si="528"/>
        <v>49435.862391332113</v>
      </c>
      <c r="S2095" s="36">
        <f>AU2094*H2094</f>
        <v>662.13994691955111</v>
      </c>
      <c r="T2095" s="37">
        <f>AV2094*I2094</f>
        <v>686.46995183726813</v>
      </c>
      <c r="U2095" s="57">
        <f t="shared" si="531"/>
        <v>0.75675643533456616</v>
      </c>
      <c r="V2095" s="58">
        <f t="shared" si="529"/>
        <v>0.20606931066810405</v>
      </c>
      <c r="W2095" s="59">
        <f t="shared" si="530"/>
        <v>3.7174253997329793E-2</v>
      </c>
      <c r="Y2095" s="7">
        <f t="shared" si="526"/>
        <v>0</v>
      </c>
      <c r="Z2095" s="40"/>
      <c r="AA2095" s="40"/>
      <c r="AB2095" s="40"/>
      <c r="AC2095" s="40"/>
      <c r="AD2095" s="40"/>
      <c r="AE2095" s="40"/>
      <c r="AF2095" s="40"/>
      <c r="AG2095" s="41"/>
      <c r="AH2095" s="40"/>
      <c r="AI2095" s="40"/>
      <c r="AJ2095" s="40"/>
      <c r="AK2095" s="40"/>
      <c r="AL2095" s="40"/>
      <c r="AM2095" s="41"/>
      <c r="AN2095" s="36">
        <f>Y2095*(IF(AND(AH2095&gt;0,AI2095&lt;0),AH2095,0)+IF(AND(AJ2095&lt;0,AK2095&gt;0),AJ2095,0)+IF(AND(AL2095&gt;0,AM2095&gt;0),AL2095,0))</f>
        <v>0</v>
      </c>
      <c r="AO2095" s="37">
        <f>Y2095*(IF(AND(AH2095&gt;0,AI2095&lt;0),AI2095,0)+IF(AND(AJ2095&lt;0,AK2095&gt;0),AK2095,0)+IF(AND(AL2095&gt;0,AM2095&gt;0),AM2095,0))</f>
        <v>0</v>
      </c>
      <c r="AQ2095" s="40">
        <f>AU2095*D2095</f>
        <v>37410.907000954634</v>
      </c>
      <c r="AR2095" s="40">
        <f>AV2095*E2095</f>
        <v>10187.214085265059</v>
      </c>
      <c r="AS2095" s="40">
        <f>IF(AND(Y2095&lt;&gt;0,AN2095&lt;&gt;0),0,Q2095)</f>
        <v>1837.7413051124233</v>
      </c>
      <c r="AT2095" s="41">
        <f t="shared" si="532"/>
        <v>49435.862391332113</v>
      </c>
      <c r="AU2095" s="42">
        <f>S2095+AN2095</f>
        <v>662.13994691955111</v>
      </c>
      <c r="AV2095" s="37">
        <f>T2095+AO2095</f>
        <v>686.46995183726813</v>
      </c>
      <c r="AW2095" s="58">
        <f t="shared" si="517"/>
        <v>0.75675643533456616</v>
      </c>
      <c r="AX2095" s="58">
        <f t="shared" si="518"/>
        <v>0.20606931066810405</v>
      </c>
      <c r="AY2095" s="59">
        <f t="shared" si="519"/>
        <v>3.7174253997329793E-2</v>
      </c>
      <c r="AZ2095" s="54">
        <f t="shared" si="527"/>
        <v>2.7210357023053078E-3</v>
      </c>
    </row>
    <row r="2096" spans="3:52" x14ac:dyDescent="0.25">
      <c r="C2096" s="35">
        <v>37711</v>
      </c>
      <c r="D2096" s="36">
        <v>55.07</v>
      </c>
      <c r="E2096" s="37">
        <v>14.46</v>
      </c>
      <c r="F2096" s="38">
        <v>0</v>
      </c>
      <c r="G2096" s="7">
        <v>0</v>
      </c>
      <c r="H2096" s="38">
        <v>1</v>
      </c>
      <c r="I2096" s="7">
        <v>1</v>
      </c>
      <c r="J2096" s="36">
        <f t="shared" si="520"/>
        <v>55.042465</v>
      </c>
      <c r="K2096" s="37">
        <f t="shared" si="521"/>
        <v>14.452770000000001</v>
      </c>
      <c r="L2096" s="36">
        <f t="shared" si="522"/>
        <v>55.097535000000001</v>
      </c>
      <c r="M2096" s="37">
        <f t="shared" si="523"/>
        <v>14.467230000000001</v>
      </c>
      <c r="O2096" s="39">
        <f t="shared" si="524"/>
        <v>36464.046876859677</v>
      </c>
      <c r="P2096" s="40">
        <f t="shared" si="525"/>
        <v>9926.3555035668978</v>
      </c>
      <c r="Q2096" s="40">
        <f>S2096*F2096+T2096*G2096+AS2095*(1+$G$9/252)</f>
        <v>1837.8142313546896</v>
      </c>
      <c r="R2096" s="41">
        <f t="shared" si="528"/>
        <v>48228.216611781267</v>
      </c>
      <c r="S2096" s="36">
        <f>AU2095*H2095</f>
        <v>662.13994691955111</v>
      </c>
      <c r="T2096" s="37">
        <f>AV2095*I2095</f>
        <v>686.46995183726813</v>
      </c>
      <c r="U2096" s="57">
        <f t="shared" si="531"/>
        <v>0.75607288509922177</v>
      </c>
      <c r="V2096" s="58">
        <f t="shared" si="529"/>
        <v>0.20582049681559386</v>
      </c>
      <c r="W2096" s="59">
        <f t="shared" si="530"/>
        <v>3.8106618085184292E-2</v>
      </c>
      <c r="Y2096" s="7">
        <f t="shared" si="526"/>
        <v>0</v>
      </c>
      <c r="Z2096" s="40"/>
      <c r="AA2096" s="40"/>
      <c r="AB2096" s="40"/>
      <c r="AC2096" s="40"/>
      <c r="AD2096" s="40"/>
      <c r="AE2096" s="40"/>
      <c r="AF2096" s="40"/>
      <c r="AG2096" s="41"/>
      <c r="AH2096" s="40"/>
      <c r="AI2096" s="40"/>
      <c r="AJ2096" s="40"/>
      <c r="AK2096" s="40"/>
      <c r="AL2096" s="40"/>
      <c r="AM2096" s="41"/>
      <c r="AN2096" s="36">
        <f>Y2096*(IF(AND(AH2096&gt;0,AI2096&lt;0),AH2096,0)+IF(AND(AJ2096&lt;0,AK2096&gt;0),AJ2096,0)+IF(AND(AL2096&gt;0,AM2096&gt;0),AL2096,0))</f>
        <v>0</v>
      </c>
      <c r="AO2096" s="37">
        <f>Y2096*(IF(AND(AH2096&gt;0,AI2096&lt;0),AI2096,0)+IF(AND(AJ2096&lt;0,AK2096&gt;0),AK2096,0)+IF(AND(AL2096&gt;0,AM2096&gt;0),AM2096,0))</f>
        <v>0</v>
      </c>
      <c r="AQ2096" s="40">
        <f>AU2096*D2096</f>
        <v>36464.046876859677</v>
      </c>
      <c r="AR2096" s="40">
        <f>AV2096*E2096</f>
        <v>9926.3555035668978</v>
      </c>
      <c r="AS2096" s="40">
        <f>IF(AND(Y2096&lt;&gt;0,AN2096&lt;&gt;0),0,Q2096)</f>
        <v>1837.8142313546896</v>
      </c>
      <c r="AT2096" s="41">
        <f t="shared" si="532"/>
        <v>48228.216611781267</v>
      </c>
      <c r="AU2096" s="42">
        <f>S2096+AN2096</f>
        <v>662.13994691955111</v>
      </c>
      <c r="AV2096" s="37">
        <f>T2096+AO2096</f>
        <v>686.46995183726813</v>
      </c>
      <c r="AW2096" s="58">
        <f t="shared" si="517"/>
        <v>0.75607288509922177</v>
      </c>
      <c r="AX2096" s="58">
        <f t="shared" si="518"/>
        <v>0.20582049681559386</v>
      </c>
      <c r="AY2096" s="59">
        <f t="shared" si="519"/>
        <v>3.8106618085184292E-2</v>
      </c>
      <c r="AZ2096" s="54">
        <f t="shared" si="527"/>
        <v>-2.4428536716749827E-2</v>
      </c>
    </row>
    <row r="2097" spans="3:52" x14ac:dyDescent="0.25">
      <c r="C2097" s="35">
        <v>37712</v>
      </c>
      <c r="D2097" s="36">
        <v>55.25</v>
      </c>
      <c r="E2097" s="37">
        <v>14.05</v>
      </c>
      <c r="F2097" s="38">
        <v>0</v>
      </c>
      <c r="G2097" s="7">
        <v>0</v>
      </c>
      <c r="H2097" s="38">
        <v>1</v>
      </c>
      <c r="I2097" s="7">
        <v>1</v>
      </c>
      <c r="J2097" s="36">
        <f t="shared" si="520"/>
        <v>55.222375</v>
      </c>
      <c r="K2097" s="37">
        <f t="shared" si="521"/>
        <v>14.042975000000002</v>
      </c>
      <c r="L2097" s="36">
        <f t="shared" si="522"/>
        <v>55.277625</v>
      </c>
      <c r="M2097" s="37">
        <f t="shared" si="523"/>
        <v>14.057024999999999</v>
      </c>
      <c r="O2097" s="39">
        <f t="shared" si="524"/>
        <v>36583.232067305202</v>
      </c>
      <c r="P2097" s="40">
        <f t="shared" si="525"/>
        <v>9644.9028233136178</v>
      </c>
      <c r="Q2097" s="40">
        <f>S2097*F2097+T2097*G2097+AS2096*(1+$G$9/252)</f>
        <v>1837.8871604908543</v>
      </c>
      <c r="R2097" s="41">
        <f t="shared" si="528"/>
        <v>48066.022051109678</v>
      </c>
      <c r="S2097" s="36">
        <f>AU2096*H2096</f>
        <v>662.13994691955111</v>
      </c>
      <c r="T2097" s="37">
        <f>AV2096*I2096</f>
        <v>686.46995183726813</v>
      </c>
      <c r="U2097" s="57">
        <f t="shared" si="531"/>
        <v>0.76110380069325134</v>
      </c>
      <c r="V2097" s="58">
        <f t="shared" si="529"/>
        <v>0.20065947652289545</v>
      </c>
      <c r="W2097" s="59">
        <f t="shared" si="530"/>
        <v>3.8236722783853171E-2</v>
      </c>
      <c r="Y2097" s="7">
        <f t="shared" si="526"/>
        <v>0</v>
      </c>
      <c r="Z2097" s="40"/>
      <c r="AA2097" s="40"/>
      <c r="AB2097" s="40"/>
      <c r="AC2097" s="40"/>
      <c r="AD2097" s="40"/>
      <c r="AE2097" s="40"/>
      <c r="AF2097" s="40"/>
      <c r="AG2097" s="41"/>
      <c r="AH2097" s="40"/>
      <c r="AI2097" s="40"/>
      <c r="AJ2097" s="40"/>
      <c r="AK2097" s="40"/>
      <c r="AL2097" s="40"/>
      <c r="AM2097" s="41"/>
      <c r="AN2097" s="36">
        <f>Y2097*(IF(AND(AH2097&gt;0,AI2097&lt;0),AH2097,0)+IF(AND(AJ2097&lt;0,AK2097&gt;0),AJ2097,0)+IF(AND(AL2097&gt;0,AM2097&gt;0),AL2097,0))</f>
        <v>0</v>
      </c>
      <c r="AO2097" s="37">
        <f>Y2097*(IF(AND(AH2097&gt;0,AI2097&lt;0),AI2097,0)+IF(AND(AJ2097&lt;0,AK2097&gt;0),AK2097,0)+IF(AND(AL2097&gt;0,AM2097&gt;0),AM2097,0))</f>
        <v>0</v>
      </c>
      <c r="AQ2097" s="40">
        <f>AU2097*D2097</f>
        <v>36583.232067305202</v>
      </c>
      <c r="AR2097" s="40">
        <f>AV2097*E2097</f>
        <v>9644.9028233136178</v>
      </c>
      <c r="AS2097" s="40">
        <f>IF(AND(Y2097&lt;&gt;0,AN2097&lt;&gt;0),0,Q2097)</f>
        <v>1837.8871604908543</v>
      </c>
      <c r="AT2097" s="41">
        <f t="shared" si="532"/>
        <v>48066.022051109678</v>
      </c>
      <c r="AU2097" s="42">
        <f>S2097+AN2097</f>
        <v>662.13994691955111</v>
      </c>
      <c r="AV2097" s="37">
        <f>T2097+AO2097</f>
        <v>686.46995183726813</v>
      </c>
      <c r="AW2097" s="58">
        <f t="shared" si="517"/>
        <v>0.76110380069325134</v>
      </c>
      <c r="AX2097" s="58">
        <f t="shared" si="518"/>
        <v>0.20065947652289545</v>
      </c>
      <c r="AY2097" s="59">
        <f t="shared" si="519"/>
        <v>3.8236722783853171E-2</v>
      </c>
      <c r="AZ2097" s="54">
        <f t="shared" si="527"/>
        <v>-3.3630636184869278E-3</v>
      </c>
    </row>
    <row r="2098" spans="3:52" x14ac:dyDescent="0.25">
      <c r="C2098" s="35">
        <v>37713</v>
      </c>
      <c r="D2098" s="36">
        <v>56.93</v>
      </c>
      <c r="E2098" s="37">
        <v>14.32</v>
      </c>
      <c r="F2098" s="38">
        <v>0</v>
      </c>
      <c r="G2098" s="7">
        <v>0</v>
      </c>
      <c r="H2098" s="38">
        <v>1</v>
      </c>
      <c r="I2098" s="7">
        <v>1</v>
      </c>
      <c r="J2098" s="36">
        <f t="shared" si="520"/>
        <v>56.901535000000003</v>
      </c>
      <c r="K2098" s="37">
        <f t="shared" si="521"/>
        <v>14.312840000000001</v>
      </c>
      <c r="L2098" s="36">
        <f t="shared" si="522"/>
        <v>56.958464999999997</v>
      </c>
      <c r="M2098" s="37">
        <f t="shared" si="523"/>
        <v>14.327159999999999</v>
      </c>
      <c r="O2098" s="39">
        <f t="shared" si="524"/>
        <v>37695.627178130046</v>
      </c>
      <c r="P2098" s="40">
        <f t="shared" si="525"/>
        <v>9830.2497103096794</v>
      </c>
      <c r="Q2098" s="40">
        <f>S2098*F2098+T2098*G2098+AS2097*(1+$G$9/252)</f>
        <v>1837.9600925210323</v>
      </c>
      <c r="R2098" s="41">
        <f t="shared" si="528"/>
        <v>49363.836980960761</v>
      </c>
      <c r="S2098" s="36">
        <f>AU2097*H2097</f>
        <v>662.13994691955111</v>
      </c>
      <c r="T2098" s="37">
        <f>AV2097*I2097</f>
        <v>686.46995183726813</v>
      </c>
      <c r="U2098" s="57">
        <f t="shared" si="531"/>
        <v>0.76362838635637154</v>
      </c>
      <c r="V2098" s="58">
        <f t="shared" si="529"/>
        <v>0.19913868758016376</v>
      </c>
      <c r="W2098" s="59">
        <f t="shared" si="530"/>
        <v>3.7232926063464615E-2</v>
      </c>
      <c r="Y2098" s="7">
        <f t="shared" si="526"/>
        <v>0</v>
      </c>
      <c r="Z2098" s="40"/>
      <c r="AA2098" s="40"/>
      <c r="AB2098" s="40"/>
      <c r="AC2098" s="40"/>
      <c r="AD2098" s="40"/>
      <c r="AE2098" s="40"/>
      <c r="AF2098" s="40"/>
      <c r="AG2098" s="41"/>
      <c r="AH2098" s="40"/>
      <c r="AI2098" s="40"/>
      <c r="AJ2098" s="40"/>
      <c r="AK2098" s="40"/>
      <c r="AL2098" s="40"/>
      <c r="AM2098" s="41"/>
      <c r="AN2098" s="36">
        <f>Y2098*(IF(AND(AH2098&gt;0,AI2098&lt;0),AH2098,0)+IF(AND(AJ2098&lt;0,AK2098&gt;0),AJ2098,0)+IF(AND(AL2098&gt;0,AM2098&gt;0),AL2098,0))</f>
        <v>0</v>
      </c>
      <c r="AO2098" s="37">
        <f>Y2098*(IF(AND(AH2098&gt;0,AI2098&lt;0),AI2098,0)+IF(AND(AJ2098&lt;0,AK2098&gt;0),AK2098,0)+IF(AND(AL2098&gt;0,AM2098&gt;0),AM2098,0))</f>
        <v>0</v>
      </c>
      <c r="AQ2098" s="40">
        <f>AU2098*D2098</f>
        <v>37695.627178130046</v>
      </c>
      <c r="AR2098" s="40">
        <f>AV2098*E2098</f>
        <v>9830.2497103096794</v>
      </c>
      <c r="AS2098" s="40">
        <f>IF(AND(Y2098&lt;&gt;0,AN2098&lt;&gt;0),0,Q2098)</f>
        <v>1837.9600925210323</v>
      </c>
      <c r="AT2098" s="41">
        <f t="shared" si="532"/>
        <v>49363.836980960761</v>
      </c>
      <c r="AU2098" s="42">
        <f>S2098+AN2098</f>
        <v>662.13994691955111</v>
      </c>
      <c r="AV2098" s="37">
        <f>T2098+AO2098</f>
        <v>686.46995183726813</v>
      </c>
      <c r="AW2098" s="58">
        <f t="shared" si="517"/>
        <v>0.76362838635637154</v>
      </c>
      <c r="AX2098" s="58">
        <f t="shared" si="518"/>
        <v>0.19913868758016376</v>
      </c>
      <c r="AY2098" s="59">
        <f t="shared" si="519"/>
        <v>3.7232926063464615E-2</v>
      </c>
      <c r="AZ2098" s="54">
        <f t="shared" si="527"/>
        <v>2.7000672709530438E-2</v>
      </c>
    </row>
    <row r="2099" spans="3:52" x14ac:dyDescent="0.25">
      <c r="C2099" s="35">
        <v>37714</v>
      </c>
      <c r="D2099" s="36">
        <v>56.08</v>
      </c>
      <c r="E2099" s="37">
        <v>14.08</v>
      </c>
      <c r="F2099" s="38">
        <v>0</v>
      </c>
      <c r="G2099" s="7">
        <v>0</v>
      </c>
      <c r="H2099" s="38">
        <v>1</v>
      </c>
      <c r="I2099" s="7">
        <v>1</v>
      </c>
      <c r="J2099" s="36">
        <f t="shared" si="520"/>
        <v>56.051960000000001</v>
      </c>
      <c r="K2099" s="37">
        <f t="shared" si="521"/>
        <v>14.07296</v>
      </c>
      <c r="L2099" s="36">
        <f t="shared" si="522"/>
        <v>56.108039999999995</v>
      </c>
      <c r="M2099" s="37">
        <f t="shared" si="523"/>
        <v>14.08704</v>
      </c>
      <c r="O2099" s="39">
        <f t="shared" si="524"/>
        <v>37132.808223248423</v>
      </c>
      <c r="P2099" s="40">
        <f t="shared" si="525"/>
        <v>9665.4969218687347</v>
      </c>
      <c r="Q2099" s="40">
        <f>S2099*F2099+T2099*G2099+AS2098*(1+$G$9/252)</f>
        <v>1838.0330274453386</v>
      </c>
      <c r="R2099" s="41">
        <f t="shared" si="528"/>
        <v>48636.338172562493</v>
      </c>
      <c r="S2099" s="36">
        <f>AU2098*H2098</f>
        <v>662.13994691955111</v>
      </c>
      <c r="T2099" s="37">
        <f>AV2098*I2098</f>
        <v>686.46995183726813</v>
      </c>
      <c r="U2099" s="57">
        <f t="shared" si="531"/>
        <v>0.76347869964018744</v>
      </c>
      <c r="V2099" s="58">
        <f t="shared" si="529"/>
        <v>0.19872994729939164</v>
      </c>
      <c r="W2099" s="59">
        <f t="shared" si="530"/>
        <v>3.7791353060420967E-2</v>
      </c>
      <c r="Y2099" s="7">
        <f t="shared" si="526"/>
        <v>0</v>
      </c>
      <c r="Z2099" s="40"/>
      <c r="AA2099" s="40"/>
      <c r="AB2099" s="40"/>
      <c r="AC2099" s="40"/>
      <c r="AD2099" s="40"/>
      <c r="AE2099" s="40"/>
      <c r="AF2099" s="40"/>
      <c r="AG2099" s="41"/>
      <c r="AH2099" s="40"/>
      <c r="AI2099" s="40"/>
      <c r="AJ2099" s="40"/>
      <c r="AK2099" s="40"/>
      <c r="AL2099" s="40"/>
      <c r="AM2099" s="41"/>
      <c r="AN2099" s="36">
        <f>Y2099*(IF(AND(AH2099&gt;0,AI2099&lt;0),AH2099,0)+IF(AND(AJ2099&lt;0,AK2099&gt;0),AJ2099,0)+IF(AND(AL2099&gt;0,AM2099&gt;0),AL2099,0))</f>
        <v>0</v>
      </c>
      <c r="AO2099" s="37">
        <f>Y2099*(IF(AND(AH2099&gt;0,AI2099&lt;0),AI2099,0)+IF(AND(AJ2099&lt;0,AK2099&gt;0),AK2099,0)+IF(AND(AL2099&gt;0,AM2099&gt;0),AM2099,0))</f>
        <v>0</v>
      </c>
      <c r="AQ2099" s="40">
        <f>AU2099*D2099</f>
        <v>37132.808223248423</v>
      </c>
      <c r="AR2099" s="40">
        <f>AV2099*E2099</f>
        <v>9665.4969218687347</v>
      </c>
      <c r="AS2099" s="40">
        <f>IF(AND(Y2099&lt;&gt;0,AN2099&lt;&gt;0),0,Q2099)</f>
        <v>1838.0330274453386</v>
      </c>
      <c r="AT2099" s="41">
        <f t="shared" si="532"/>
        <v>48636.338172562493</v>
      </c>
      <c r="AU2099" s="42">
        <f>S2099+AN2099</f>
        <v>662.13994691955111</v>
      </c>
      <c r="AV2099" s="37">
        <f>T2099+AO2099</f>
        <v>686.46995183726813</v>
      </c>
      <c r="AW2099" s="58">
        <f t="shared" si="517"/>
        <v>0.76347869964018744</v>
      </c>
      <c r="AX2099" s="58">
        <f t="shared" si="518"/>
        <v>0.19872994729939164</v>
      </c>
      <c r="AY2099" s="59">
        <f t="shared" si="519"/>
        <v>3.7791353060420967E-2</v>
      </c>
      <c r="AZ2099" s="54">
        <f t="shared" si="527"/>
        <v>-1.4737485027325969E-2</v>
      </c>
    </row>
    <row r="2100" spans="3:52" x14ac:dyDescent="0.25">
      <c r="C2100" s="35">
        <v>37715</v>
      </c>
      <c r="D2100" s="36">
        <v>55.85</v>
      </c>
      <c r="E2100" s="37">
        <v>14.55</v>
      </c>
      <c r="F2100" s="38">
        <v>0</v>
      </c>
      <c r="G2100" s="7">
        <v>0</v>
      </c>
      <c r="H2100" s="38">
        <v>1</v>
      </c>
      <c r="I2100" s="7">
        <v>1</v>
      </c>
      <c r="J2100" s="36">
        <f t="shared" si="520"/>
        <v>55.822075000000005</v>
      </c>
      <c r="K2100" s="37">
        <f t="shared" si="521"/>
        <v>14.542725000000001</v>
      </c>
      <c r="L2100" s="36">
        <f t="shared" si="522"/>
        <v>55.877924999999998</v>
      </c>
      <c r="M2100" s="37">
        <f t="shared" si="523"/>
        <v>14.557275000000001</v>
      </c>
      <c r="O2100" s="39">
        <f t="shared" si="524"/>
        <v>36980.516035456931</v>
      </c>
      <c r="P2100" s="40">
        <f t="shared" si="525"/>
        <v>9988.1377992322523</v>
      </c>
      <c r="Q2100" s="40">
        <f>S2100*F2100+T2100*G2100+AS2099*(1+$G$9/252)</f>
        <v>1838.1059652638878</v>
      </c>
      <c r="R2100" s="41">
        <f t="shared" si="528"/>
        <v>48806.75979995307</v>
      </c>
      <c r="S2100" s="36">
        <f>AU2099*H2099</f>
        <v>662.13994691955111</v>
      </c>
      <c r="T2100" s="37">
        <f>AV2099*I2099</f>
        <v>686.46995183726813</v>
      </c>
      <c r="U2100" s="57">
        <f t="shared" si="531"/>
        <v>0.75769250380543574</v>
      </c>
      <c r="V2100" s="58">
        <f t="shared" si="529"/>
        <v>0.20464660715382824</v>
      </c>
      <c r="W2100" s="59">
        <f t="shared" si="530"/>
        <v>3.7660889040736015E-2</v>
      </c>
      <c r="Y2100" s="7">
        <f t="shared" si="526"/>
        <v>0</v>
      </c>
      <c r="Z2100" s="40"/>
      <c r="AA2100" s="40"/>
      <c r="AB2100" s="40"/>
      <c r="AC2100" s="40"/>
      <c r="AD2100" s="40"/>
      <c r="AE2100" s="40"/>
      <c r="AF2100" s="40"/>
      <c r="AG2100" s="41"/>
      <c r="AH2100" s="40"/>
      <c r="AI2100" s="40"/>
      <c r="AJ2100" s="40"/>
      <c r="AK2100" s="40"/>
      <c r="AL2100" s="40"/>
      <c r="AM2100" s="41"/>
      <c r="AN2100" s="36">
        <f>Y2100*(IF(AND(AH2100&gt;0,AI2100&lt;0),AH2100,0)+IF(AND(AJ2100&lt;0,AK2100&gt;0),AJ2100,0)+IF(AND(AL2100&gt;0,AM2100&gt;0),AL2100,0))</f>
        <v>0</v>
      </c>
      <c r="AO2100" s="37">
        <f>Y2100*(IF(AND(AH2100&gt;0,AI2100&lt;0),AI2100,0)+IF(AND(AJ2100&lt;0,AK2100&gt;0),AK2100,0)+IF(AND(AL2100&gt;0,AM2100&gt;0),AM2100,0))</f>
        <v>0</v>
      </c>
      <c r="AQ2100" s="40">
        <f>AU2100*D2100</f>
        <v>36980.516035456931</v>
      </c>
      <c r="AR2100" s="40">
        <f>AV2100*E2100</f>
        <v>9988.1377992322523</v>
      </c>
      <c r="AS2100" s="40">
        <f>IF(AND(Y2100&lt;&gt;0,AN2100&lt;&gt;0),0,Q2100)</f>
        <v>1838.1059652638878</v>
      </c>
      <c r="AT2100" s="41">
        <f t="shared" si="532"/>
        <v>48806.75979995307</v>
      </c>
      <c r="AU2100" s="42">
        <f>S2100+AN2100</f>
        <v>662.13994691955111</v>
      </c>
      <c r="AV2100" s="37">
        <f>T2100+AO2100</f>
        <v>686.46995183726813</v>
      </c>
      <c r="AW2100" s="58">
        <f t="shared" si="517"/>
        <v>0.75769250380543574</v>
      </c>
      <c r="AX2100" s="58">
        <f t="shared" si="518"/>
        <v>0.20464660715382824</v>
      </c>
      <c r="AY2100" s="59">
        <f t="shared" si="519"/>
        <v>3.7660889040736015E-2</v>
      </c>
      <c r="AZ2100" s="54">
        <f t="shared" si="527"/>
        <v>3.5039979117243991E-3</v>
      </c>
    </row>
    <row r="2101" spans="3:52" x14ac:dyDescent="0.25">
      <c r="C2101" s="35">
        <v>37718</v>
      </c>
      <c r="D2101" s="36">
        <v>56.12</v>
      </c>
      <c r="E2101" s="37">
        <v>15.8</v>
      </c>
      <c r="F2101" s="38">
        <v>0</v>
      </c>
      <c r="G2101" s="7">
        <v>0</v>
      </c>
      <c r="H2101" s="38">
        <v>1</v>
      </c>
      <c r="I2101" s="7">
        <v>1</v>
      </c>
      <c r="J2101" s="36">
        <f t="shared" si="520"/>
        <v>56.091940000000001</v>
      </c>
      <c r="K2101" s="37">
        <f t="shared" si="521"/>
        <v>15.792100000000001</v>
      </c>
      <c r="L2101" s="36">
        <f t="shared" si="522"/>
        <v>56.148059999999994</v>
      </c>
      <c r="M2101" s="37">
        <f t="shared" si="523"/>
        <v>15.8079</v>
      </c>
      <c r="O2101" s="39">
        <f t="shared" si="524"/>
        <v>37159.293821125204</v>
      </c>
      <c r="P2101" s="40">
        <f t="shared" si="525"/>
        <v>10846.225239028838</v>
      </c>
      <c r="Q2101" s="40">
        <f>S2101*F2101+T2101*G2101+AS2100*(1+$G$9/252)</f>
        <v>1838.178905976795</v>
      </c>
      <c r="R2101" s="41">
        <f t="shared" si="528"/>
        <v>49843.697966130836</v>
      </c>
      <c r="S2101" s="36">
        <f>AU2100*H2100</f>
        <v>662.13994691955111</v>
      </c>
      <c r="T2101" s="37">
        <f>AV2100*I2100</f>
        <v>686.46995183726813</v>
      </c>
      <c r="U2101" s="57">
        <f t="shared" si="531"/>
        <v>0.74551639098638345</v>
      </c>
      <c r="V2101" s="58">
        <f t="shared" si="529"/>
        <v>0.21760474606837815</v>
      </c>
      <c r="W2101" s="59">
        <f t="shared" si="530"/>
        <v>3.6878862945238358E-2</v>
      </c>
      <c r="Y2101" s="7">
        <f t="shared" si="526"/>
        <v>0</v>
      </c>
      <c r="Z2101" s="40"/>
      <c r="AA2101" s="40"/>
      <c r="AB2101" s="40"/>
      <c r="AC2101" s="40"/>
      <c r="AD2101" s="40"/>
      <c r="AE2101" s="40"/>
      <c r="AF2101" s="40"/>
      <c r="AG2101" s="41"/>
      <c r="AH2101" s="40"/>
      <c r="AI2101" s="40"/>
      <c r="AJ2101" s="40"/>
      <c r="AK2101" s="40"/>
      <c r="AL2101" s="40"/>
      <c r="AM2101" s="41"/>
      <c r="AN2101" s="36">
        <f>Y2101*(IF(AND(AH2101&gt;0,AI2101&lt;0),AH2101,0)+IF(AND(AJ2101&lt;0,AK2101&gt;0),AJ2101,0)+IF(AND(AL2101&gt;0,AM2101&gt;0),AL2101,0))</f>
        <v>0</v>
      </c>
      <c r="AO2101" s="37">
        <f>Y2101*(IF(AND(AH2101&gt;0,AI2101&lt;0),AI2101,0)+IF(AND(AJ2101&lt;0,AK2101&gt;0),AK2101,0)+IF(AND(AL2101&gt;0,AM2101&gt;0),AM2101,0))</f>
        <v>0</v>
      </c>
      <c r="AQ2101" s="40">
        <f>AU2101*D2101</f>
        <v>37159.293821125204</v>
      </c>
      <c r="AR2101" s="40">
        <f>AV2101*E2101</f>
        <v>10846.225239028838</v>
      </c>
      <c r="AS2101" s="40">
        <f>IF(AND(Y2101&lt;&gt;0,AN2101&lt;&gt;0),0,Q2101)</f>
        <v>1838.178905976795</v>
      </c>
      <c r="AT2101" s="41">
        <f t="shared" si="532"/>
        <v>49843.697966130836</v>
      </c>
      <c r="AU2101" s="42">
        <f>S2101+AN2101</f>
        <v>662.13994691955111</v>
      </c>
      <c r="AV2101" s="37">
        <f>T2101+AO2101</f>
        <v>686.46995183726813</v>
      </c>
      <c r="AW2101" s="58">
        <f t="shared" si="517"/>
        <v>0.74551639098638345</v>
      </c>
      <c r="AX2101" s="58">
        <f t="shared" si="518"/>
        <v>0.21760474606837815</v>
      </c>
      <c r="AY2101" s="59">
        <f t="shared" si="519"/>
        <v>3.6878862945238358E-2</v>
      </c>
      <c r="AZ2101" s="54">
        <f t="shared" si="527"/>
        <v>2.124578993622861E-2</v>
      </c>
    </row>
    <row r="2102" spans="3:52" x14ac:dyDescent="0.25">
      <c r="C2102" s="35">
        <v>37719</v>
      </c>
      <c r="D2102" s="36">
        <v>55.61</v>
      </c>
      <c r="E2102" s="37">
        <v>15.84</v>
      </c>
      <c r="F2102" s="38">
        <v>0</v>
      </c>
      <c r="G2102" s="7">
        <v>0</v>
      </c>
      <c r="H2102" s="38">
        <v>1</v>
      </c>
      <c r="I2102" s="7">
        <v>1</v>
      </c>
      <c r="J2102" s="36">
        <f t="shared" si="520"/>
        <v>55.582195000000006</v>
      </c>
      <c r="K2102" s="37">
        <f t="shared" si="521"/>
        <v>15.832080000000001</v>
      </c>
      <c r="L2102" s="36">
        <f t="shared" si="522"/>
        <v>55.637804999999993</v>
      </c>
      <c r="M2102" s="37">
        <f t="shared" si="523"/>
        <v>15.847919999999998</v>
      </c>
      <c r="O2102" s="39">
        <f t="shared" si="524"/>
        <v>36821.602448196238</v>
      </c>
      <c r="P2102" s="40">
        <f t="shared" si="525"/>
        <v>10873.684037102326</v>
      </c>
      <c r="Q2102" s="40">
        <f>S2102*F2102+T2102*G2102+AS2101*(1+$G$9/252)</f>
        <v>1838.2518495841748</v>
      </c>
      <c r="R2102" s="41">
        <f t="shared" si="528"/>
        <v>49533.538334882738</v>
      </c>
      <c r="S2102" s="36">
        <f>AU2101*H2101</f>
        <v>662.13994691955111</v>
      </c>
      <c r="T2102" s="37">
        <f>AV2101*I2101</f>
        <v>686.46995183726813</v>
      </c>
      <c r="U2102" s="57">
        <f t="shared" si="531"/>
        <v>0.74336709401326084</v>
      </c>
      <c r="V2102" s="58">
        <f t="shared" si="529"/>
        <v>0.2195216494244428</v>
      </c>
      <c r="W2102" s="59">
        <f t="shared" si="530"/>
        <v>3.7111256562296351E-2</v>
      </c>
      <c r="Y2102" s="7">
        <f t="shared" si="526"/>
        <v>0</v>
      </c>
      <c r="Z2102" s="40"/>
      <c r="AA2102" s="40"/>
      <c r="AB2102" s="40"/>
      <c r="AC2102" s="40"/>
      <c r="AD2102" s="40"/>
      <c r="AE2102" s="40"/>
      <c r="AF2102" s="40"/>
      <c r="AG2102" s="41"/>
      <c r="AH2102" s="40"/>
      <c r="AI2102" s="40"/>
      <c r="AJ2102" s="40"/>
      <c r="AK2102" s="40"/>
      <c r="AL2102" s="40"/>
      <c r="AM2102" s="41"/>
      <c r="AN2102" s="36">
        <f>Y2102*(IF(AND(AH2102&gt;0,AI2102&lt;0),AH2102,0)+IF(AND(AJ2102&lt;0,AK2102&gt;0),AJ2102,0)+IF(AND(AL2102&gt;0,AM2102&gt;0),AL2102,0))</f>
        <v>0</v>
      </c>
      <c r="AO2102" s="37">
        <f>Y2102*(IF(AND(AH2102&gt;0,AI2102&lt;0),AI2102,0)+IF(AND(AJ2102&lt;0,AK2102&gt;0),AK2102,0)+IF(AND(AL2102&gt;0,AM2102&gt;0),AM2102,0))</f>
        <v>0</v>
      </c>
      <c r="AQ2102" s="40">
        <f>AU2102*D2102</f>
        <v>36821.602448196238</v>
      </c>
      <c r="AR2102" s="40">
        <f>AV2102*E2102</f>
        <v>10873.684037102326</v>
      </c>
      <c r="AS2102" s="40">
        <f>IF(AND(Y2102&lt;&gt;0,AN2102&lt;&gt;0),0,Q2102)</f>
        <v>1838.2518495841748</v>
      </c>
      <c r="AT2102" s="41">
        <f t="shared" si="532"/>
        <v>49533.538334882738</v>
      </c>
      <c r="AU2102" s="42">
        <f>S2102+AN2102</f>
        <v>662.13994691955111</v>
      </c>
      <c r="AV2102" s="37">
        <f>T2102+AO2102</f>
        <v>686.46995183726813</v>
      </c>
      <c r="AW2102" s="58">
        <f t="shared" si="517"/>
        <v>0.74336709401326084</v>
      </c>
      <c r="AX2102" s="58">
        <f t="shared" si="518"/>
        <v>0.2195216494244428</v>
      </c>
      <c r="AY2102" s="59">
        <f t="shared" si="519"/>
        <v>3.7111256562296351E-2</v>
      </c>
      <c r="AZ2102" s="54">
        <f t="shared" si="527"/>
        <v>-6.222644865933824E-3</v>
      </c>
    </row>
    <row r="2103" spans="3:52" x14ac:dyDescent="0.25">
      <c r="C2103" s="35">
        <v>37720</v>
      </c>
      <c r="D2103" s="36">
        <v>55.98</v>
      </c>
      <c r="E2103" s="37">
        <v>15.5</v>
      </c>
      <c r="F2103" s="38">
        <v>0</v>
      </c>
      <c r="G2103" s="7">
        <v>0</v>
      </c>
      <c r="H2103" s="38">
        <v>1</v>
      </c>
      <c r="I2103" s="7">
        <v>1</v>
      </c>
      <c r="J2103" s="36">
        <f t="shared" si="520"/>
        <v>55.952010000000001</v>
      </c>
      <c r="K2103" s="37">
        <f t="shared" si="521"/>
        <v>15.49225</v>
      </c>
      <c r="L2103" s="36">
        <f t="shared" si="522"/>
        <v>56.007989999999992</v>
      </c>
      <c r="M2103" s="37">
        <f t="shared" si="523"/>
        <v>15.50775</v>
      </c>
      <c r="O2103" s="39">
        <f t="shared" si="524"/>
        <v>37066.594228556467</v>
      </c>
      <c r="P2103" s="40">
        <f t="shared" si="525"/>
        <v>10640.284253477656</v>
      </c>
      <c r="Q2103" s="40">
        <f>S2103*F2103+T2103*G2103+AS2102*(1+$G$9/252)</f>
        <v>1838.3247960861422</v>
      </c>
      <c r="R2103" s="41">
        <f t="shared" si="528"/>
        <v>49545.203278120265</v>
      </c>
      <c r="S2103" s="36">
        <f>AU2102*H2102</f>
        <v>662.13994691955111</v>
      </c>
      <c r="T2103" s="37">
        <f>AV2102*I2102</f>
        <v>686.46995183726813</v>
      </c>
      <c r="U2103" s="57">
        <f t="shared" si="531"/>
        <v>0.74813688866073347</v>
      </c>
      <c r="V2103" s="58">
        <f t="shared" si="529"/>
        <v>0.2147591199444433</v>
      </c>
      <c r="W2103" s="59">
        <f t="shared" si="530"/>
        <v>3.7103991394823232E-2</v>
      </c>
      <c r="Y2103" s="7">
        <f t="shared" si="526"/>
        <v>0</v>
      </c>
      <c r="Z2103" s="40"/>
      <c r="AA2103" s="40"/>
      <c r="AB2103" s="40"/>
      <c r="AC2103" s="40"/>
      <c r="AD2103" s="40"/>
      <c r="AE2103" s="40"/>
      <c r="AF2103" s="40"/>
      <c r="AG2103" s="41"/>
      <c r="AH2103" s="40"/>
      <c r="AI2103" s="40"/>
      <c r="AJ2103" s="40"/>
      <c r="AK2103" s="40"/>
      <c r="AL2103" s="40"/>
      <c r="AM2103" s="41"/>
      <c r="AN2103" s="36">
        <f>Y2103*(IF(AND(AH2103&gt;0,AI2103&lt;0),AH2103,0)+IF(AND(AJ2103&lt;0,AK2103&gt;0),AJ2103,0)+IF(AND(AL2103&gt;0,AM2103&gt;0),AL2103,0))</f>
        <v>0</v>
      </c>
      <c r="AO2103" s="37">
        <f>Y2103*(IF(AND(AH2103&gt;0,AI2103&lt;0),AI2103,0)+IF(AND(AJ2103&lt;0,AK2103&gt;0),AK2103,0)+IF(AND(AL2103&gt;0,AM2103&gt;0),AM2103,0))</f>
        <v>0</v>
      </c>
      <c r="AQ2103" s="40">
        <f>AU2103*D2103</f>
        <v>37066.594228556467</v>
      </c>
      <c r="AR2103" s="40">
        <f>AV2103*E2103</f>
        <v>10640.284253477656</v>
      </c>
      <c r="AS2103" s="40">
        <f>IF(AND(Y2103&lt;&gt;0,AN2103&lt;&gt;0),0,Q2103)</f>
        <v>1838.3247960861422</v>
      </c>
      <c r="AT2103" s="41">
        <f t="shared" si="532"/>
        <v>49545.203278120265</v>
      </c>
      <c r="AU2103" s="42">
        <f>S2103+AN2103</f>
        <v>662.13994691955111</v>
      </c>
      <c r="AV2103" s="37">
        <f>T2103+AO2103</f>
        <v>686.46995183726813</v>
      </c>
      <c r="AW2103" s="58">
        <f t="shared" si="517"/>
        <v>0.74813688866073347</v>
      </c>
      <c r="AX2103" s="58">
        <f t="shared" si="518"/>
        <v>0.2147591199444433</v>
      </c>
      <c r="AY2103" s="59">
        <f t="shared" si="519"/>
        <v>3.7103991394823232E-2</v>
      </c>
      <c r="AZ2103" s="54">
        <f t="shared" si="527"/>
        <v>2.3549586057569627E-4</v>
      </c>
    </row>
    <row r="2104" spans="3:52" x14ac:dyDescent="0.25">
      <c r="C2104" s="35">
        <v>37721</v>
      </c>
      <c r="D2104" s="36">
        <v>56.21</v>
      </c>
      <c r="E2104" s="37">
        <v>15.8</v>
      </c>
      <c r="F2104" s="38">
        <v>0</v>
      </c>
      <c r="G2104" s="7">
        <v>0</v>
      </c>
      <c r="H2104" s="38">
        <v>1</v>
      </c>
      <c r="I2104" s="7">
        <v>1</v>
      </c>
      <c r="J2104" s="36">
        <f t="shared" si="520"/>
        <v>56.181895000000004</v>
      </c>
      <c r="K2104" s="37">
        <f t="shared" si="521"/>
        <v>15.792100000000001</v>
      </c>
      <c r="L2104" s="36">
        <f t="shared" si="522"/>
        <v>56.238104999999997</v>
      </c>
      <c r="M2104" s="37">
        <f t="shared" si="523"/>
        <v>15.8079</v>
      </c>
      <c r="O2104" s="39">
        <f t="shared" si="524"/>
        <v>37218.886416347967</v>
      </c>
      <c r="P2104" s="40">
        <f t="shared" si="525"/>
        <v>10846.225239028838</v>
      </c>
      <c r="Q2104" s="40">
        <f>S2104*F2104+T2104*G2104+AS2103*(1+$G$9/252)</f>
        <v>1838.3977454828121</v>
      </c>
      <c r="R2104" s="41">
        <f t="shared" si="528"/>
        <v>49903.509400859621</v>
      </c>
      <c r="S2104" s="36">
        <f>AU2103*H2103</f>
        <v>662.13994691955111</v>
      </c>
      <c r="T2104" s="37">
        <f>AV2103*I2103</f>
        <v>686.46995183726813</v>
      </c>
      <c r="U2104" s="57">
        <f t="shared" si="531"/>
        <v>0.74581701493937114</v>
      </c>
      <c r="V2104" s="58">
        <f t="shared" si="529"/>
        <v>0.21734393771597163</v>
      </c>
      <c r="W2104" s="59">
        <f t="shared" si="530"/>
        <v>3.6839047344657178E-2</v>
      </c>
      <c r="Y2104" s="7">
        <f t="shared" si="526"/>
        <v>0</v>
      </c>
      <c r="Z2104" s="40"/>
      <c r="AA2104" s="40"/>
      <c r="AB2104" s="40"/>
      <c r="AC2104" s="40"/>
      <c r="AD2104" s="40"/>
      <c r="AE2104" s="40"/>
      <c r="AF2104" s="40"/>
      <c r="AG2104" s="41"/>
      <c r="AH2104" s="40"/>
      <c r="AI2104" s="40"/>
      <c r="AJ2104" s="40"/>
      <c r="AK2104" s="40"/>
      <c r="AL2104" s="40"/>
      <c r="AM2104" s="41"/>
      <c r="AN2104" s="36">
        <f>Y2104*(IF(AND(AH2104&gt;0,AI2104&lt;0),AH2104,0)+IF(AND(AJ2104&lt;0,AK2104&gt;0),AJ2104,0)+IF(AND(AL2104&gt;0,AM2104&gt;0),AL2104,0))</f>
        <v>0</v>
      </c>
      <c r="AO2104" s="37">
        <f>Y2104*(IF(AND(AH2104&gt;0,AI2104&lt;0),AI2104,0)+IF(AND(AJ2104&lt;0,AK2104&gt;0),AK2104,0)+IF(AND(AL2104&gt;0,AM2104&gt;0),AM2104,0))</f>
        <v>0</v>
      </c>
      <c r="AQ2104" s="40">
        <f>AU2104*D2104</f>
        <v>37218.886416347967</v>
      </c>
      <c r="AR2104" s="40">
        <f>AV2104*E2104</f>
        <v>10846.225239028838</v>
      </c>
      <c r="AS2104" s="40">
        <f>IF(AND(Y2104&lt;&gt;0,AN2104&lt;&gt;0),0,Q2104)</f>
        <v>1838.3977454828121</v>
      </c>
      <c r="AT2104" s="41">
        <f t="shared" si="532"/>
        <v>49903.509400859621</v>
      </c>
      <c r="AU2104" s="42">
        <f>S2104+AN2104</f>
        <v>662.13994691955111</v>
      </c>
      <c r="AV2104" s="37">
        <f>T2104+AO2104</f>
        <v>686.46995183726813</v>
      </c>
      <c r="AW2104" s="58">
        <f t="shared" si="517"/>
        <v>0.74581701493937114</v>
      </c>
      <c r="AX2104" s="58">
        <f t="shared" si="518"/>
        <v>0.21734393771597163</v>
      </c>
      <c r="AY2104" s="59">
        <f t="shared" si="519"/>
        <v>3.6839047344657178E-2</v>
      </c>
      <c r="AZ2104" s="54">
        <f t="shared" si="527"/>
        <v>7.2319033737335836E-3</v>
      </c>
    </row>
    <row r="2105" spans="3:52" x14ac:dyDescent="0.25">
      <c r="C2105" s="35">
        <v>37722</v>
      </c>
      <c r="D2105" s="36">
        <v>57.46</v>
      </c>
      <c r="E2105" s="37">
        <v>15.78</v>
      </c>
      <c r="F2105" s="38">
        <v>0</v>
      </c>
      <c r="G2105" s="7">
        <v>0</v>
      </c>
      <c r="H2105" s="38">
        <v>1</v>
      </c>
      <c r="I2105" s="7">
        <v>1</v>
      </c>
      <c r="J2105" s="36">
        <f t="shared" si="520"/>
        <v>57.431270000000005</v>
      </c>
      <c r="K2105" s="37">
        <f t="shared" si="521"/>
        <v>15.77211</v>
      </c>
      <c r="L2105" s="36">
        <f t="shared" si="522"/>
        <v>57.488729999999997</v>
      </c>
      <c r="M2105" s="37">
        <f t="shared" si="523"/>
        <v>15.787889999999999</v>
      </c>
      <c r="O2105" s="39">
        <f t="shared" si="524"/>
        <v>38046.561349997406</v>
      </c>
      <c r="P2105" s="40">
        <f t="shared" si="525"/>
        <v>10832.495839992091</v>
      </c>
      <c r="Q2105" s="40">
        <f>S2105*F2105+T2105*G2105+AS2104*(1+$G$9/252)</f>
        <v>1838.4706977742994</v>
      </c>
      <c r="R2105" s="41">
        <f t="shared" si="528"/>
        <v>50717.527887763797</v>
      </c>
      <c r="S2105" s="36">
        <f>AU2104*H2104</f>
        <v>662.13994691955111</v>
      </c>
      <c r="T2105" s="37">
        <f>AV2104*I2104</f>
        <v>686.46995183726813</v>
      </c>
      <c r="U2105" s="57">
        <f t="shared" si="531"/>
        <v>0.75016592753087608</v>
      </c>
      <c r="V2105" s="58">
        <f t="shared" si="529"/>
        <v>0.21358485500247654</v>
      </c>
      <c r="W2105" s="59">
        <f t="shared" si="530"/>
        <v>3.6249217466647311E-2</v>
      </c>
      <c r="Y2105" s="7">
        <f t="shared" si="526"/>
        <v>0</v>
      </c>
      <c r="Z2105" s="40"/>
      <c r="AA2105" s="40"/>
      <c r="AB2105" s="40"/>
      <c r="AC2105" s="40"/>
      <c r="AD2105" s="40"/>
      <c r="AE2105" s="40"/>
      <c r="AF2105" s="40"/>
      <c r="AG2105" s="41"/>
      <c r="AH2105" s="40"/>
      <c r="AI2105" s="40"/>
      <c r="AJ2105" s="40"/>
      <c r="AK2105" s="40"/>
      <c r="AL2105" s="40"/>
      <c r="AM2105" s="41"/>
      <c r="AN2105" s="36">
        <f>Y2105*(IF(AND(AH2105&gt;0,AI2105&lt;0),AH2105,0)+IF(AND(AJ2105&lt;0,AK2105&gt;0),AJ2105,0)+IF(AND(AL2105&gt;0,AM2105&gt;0),AL2105,0))</f>
        <v>0</v>
      </c>
      <c r="AO2105" s="37">
        <f>Y2105*(IF(AND(AH2105&gt;0,AI2105&lt;0),AI2105,0)+IF(AND(AJ2105&lt;0,AK2105&gt;0),AK2105,0)+IF(AND(AL2105&gt;0,AM2105&gt;0),AM2105,0))</f>
        <v>0</v>
      </c>
      <c r="AQ2105" s="40">
        <f>AU2105*D2105</f>
        <v>38046.561349997406</v>
      </c>
      <c r="AR2105" s="40">
        <f>AV2105*E2105</f>
        <v>10832.495839992091</v>
      </c>
      <c r="AS2105" s="40">
        <f>IF(AND(Y2105&lt;&gt;0,AN2105&lt;&gt;0),0,Q2105)</f>
        <v>1838.4706977742994</v>
      </c>
      <c r="AT2105" s="41">
        <f t="shared" si="532"/>
        <v>50717.527887763797</v>
      </c>
      <c r="AU2105" s="42">
        <f>S2105+AN2105</f>
        <v>662.13994691955111</v>
      </c>
      <c r="AV2105" s="37">
        <f>T2105+AO2105</f>
        <v>686.46995183726813</v>
      </c>
      <c r="AW2105" s="58">
        <f t="shared" si="517"/>
        <v>0.75016592753087608</v>
      </c>
      <c r="AX2105" s="58">
        <f t="shared" si="518"/>
        <v>0.21358485500247654</v>
      </c>
      <c r="AY2105" s="59">
        <f t="shared" si="519"/>
        <v>3.6249217466647311E-2</v>
      </c>
      <c r="AZ2105" s="54">
        <f t="shared" si="527"/>
        <v>1.6311848538855589E-2</v>
      </c>
    </row>
    <row r="2106" spans="3:52" x14ac:dyDescent="0.25">
      <c r="C2106" s="35">
        <v>37725</v>
      </c>
      <c r="D2106" s="36">
        <v>58.28</v>
      </c>
      <c r="E2106" s="37">
        <v>15.7</v>
      </c>
      <c r="F2106" s="38">
        <v>0</v>
      </c>
      <c r="G2106" s="7">
        <v>0</v>
      </c>
      <c r="H2106" s="38">
        <v>1</v>
      </c>
      <c r="I2106" s="7">
        <v>1</v>
      </c>
      <c r="J2106" s="36">
        <f t="shared" si="520"/>
        <v>58.250860000000003</v>
      </c>
      <c r="K2106" s="37">
        <f t="shared" si="521"/>
        <v>15.69215</v>
      </c>
      <c r="L2106" s="36">
        <f t="shared" si="522"/>
        <v>58.309139999999999</v>
      </c>
      <c r="M2106" s="37">
        <f t="shared" si="523"/>
        <v>15.707849999999999</v>
      </c>
      <c r="O2106" s="39">
        <f t="shared" si="524"/>
        <v>38589.516106471441</v>
      </c>
      <c r="P2106" s="40">
        <f t="shared" si="525"/>
        <v>10777.57824384511</v>
      </c>
      <c r="Q2106" s="40">
        <f>S2106*F2106+T2106*G2106+AS2105*(1+$G$9/252)</f>
        <v>1838.5436529607189</v>
      </c>
      <c r="R2106" s="41">
        <f t="shared" si="528"/>
        <v>51205.638003277265</v>
      </c>
      <c r="S2106" s="36">
        <f>AU2105*H2105</f>
        <v>662.13994691955111</v>
      </c>
      <c r="T2106" s="37">
        <f>AV2105*I2105</f>
        <v>686.46995183726813</v>
      </c>
      <c r="U2106" s="57">
        <f t="shared" si="531"/>
        <v>0.75361850005660769</v>
      </c>
      <c r="V2106" s="58">
        <f t="shared" si="529"/>
        <v>0.21047639799264531</v>
      </c>
      <c r="W2106" s="59">
        <f t="shared" si="530"/>
        <v>3.5905101950747073E-2</v>
      </c>
      <c r="Y2106" s="7">
        <f t="shared" si="526"/>
        <v>0</v>
      </c>
      <c r="Z2106" s="40"/>
      <c r="AA2106" s="40"/>
      <c r="AB2106" s="40"/>
      <c r="AC2106" s="40"/>
      <c r="AD2106" s="40"/>
      <c r="AE2106" s="40"/>
      <c r="AF2106" s="40"/>
      <c r="AG2106" s="41"/>
      <c r="AH2106" s="40"/>
      <c r="AI2106" s="40"/>
      <c r="AJ2106" s="40"/>
      <c r="AK2106" s="40"/>
      <c r="AL2106" s="40"/>
      <c r="AM2106" s="41"/>
      <c r="AN2106" s="36">
        <f>Y2106*(IF(AND(AH2106&gt;0,AI2106&lt;0),AH2106,0)+IF(AND(AJ2106&lt;0,AK2106&gt;0),AJ2106,0)+IF(AND(AL2106&gt;0,AM2106&gt;0),AL2106,0))</f>
        <v>0</v>
      </c>
      <c r="AO2106" s="37">
        <f>Y2106*(IF(AND(AH2106&gt;0,AI2106&lt;0),AI2106,0)+IF(AND(AJ2106&lt;0,AK2106&gt;0),AK2106,0)+IF(AND(AL2106&gt;0,AM2106&gt;0),AM2106,0))</f>
        <v>0</v>
      </c>
      <c r="AQ2106" s="40">
        <f>AU2106*D2106</f>
        <v>38589.516106471441</v>
      </c>
      <c r="AR2106" s="40">
        <f>AV2106*E2106</f>
        <v>10777.57824384511</v>
      </c>
      <c r="AS2106" s="40">
        <f>IF(AND(Y2106&lt;&gt;0,AN2106&lt;&gt;0),0,Q2106)</f>
        <v>1838.5436529607189</v>
      </c>
      <c r="AT2106" s="41">
        <f t="shared" si="532"/>
        <v>51205.638003277265</v>
      </c>
      <c r="AU2106" s="42">
        <f>S2106+AN2106</f>
        <v>662.13994691955111</v>
      </c>
      <c r="AV2106" s="37">
        <f>T2106+AO2106</f>
        <v>686.46995183726813</v>
      </c>
      <c r="AW2106" s="58">
        <f t="shared" si="517"/>
        <v>0.75361850005660769</v>
      </c>
      <c r="AX2106" s="58">
        <f t="shared" si="518"/>
        <v>0.21047639799264531</v>
      </c>
      <c r="AY2106" s="59">
        <f t="shared" si="519"/>
        <v>3.5905101950747073E-2</v>
      </c>
      <c r="AZ2106" s="54">
        <f t="shared" si="527"/>
        <v>9.6240912331855277E-3</v>
      </c>
    </row>
    <row r="2107" spans="3:52" x14ac:dyDescent="0.25">
      <c r="C2107" s="35">
        <v>37726</v>
      </c>
      <c r="D2107" s="36">
        <v>59.45</v>
      </c>
      <c r="E2107" s="37">
        <v>15.85</v>
      </c>
      <c r="F2107" s="38">
        <v>0</v>
      </c>
      <c r="G2107" s="7">
        <v>0</v>
      </c>
      <c r="H2107" s="38">
        <v>1</v>
      </c>
      <c r="I2107" s="7">
        <v>1</v>
      </c>
      <c r="J2107" s="36">
        <f t="shared" si="520"/>
        <v>59.420275000000004</v>
      </c>
      <c r="K2107" s="37">
        <f t="shared" si="521"/>
        <v>15.842075000000001</v>
      </c>
      <c r="L2107" s="36">
        <f t="shared" si="522"/>
        <v>59.479725000000002</v>
      </c>
      <c r="M2107" s="37">
        <f t="shared" si="523"/>
        <v>15.857924999999998</v>
      </c>
      <c r="O2107" s="39">
        <f t="shared" si="524"/>
        <v>39364.219844367319</v>
      </c>
      <c r="P2107" s="40">
        <f t="shared" si="525"/>
        <v>10880.5487366207</v>
      </c>
      <c r="Q2107" s="40">
        <f>S2107*F2107+T2107*G2107+AS2106*(1+$G$9/252)</f>
        <v>1838.6166110421855</v>
      </c>
      <c r="R2107" s="41">
        <f t="shared" si="528"/>
        <v>52083.385192030204</v>
      </c>
      <c r="S2107" s="36">
        <f>AU2106*H2106</f>
        <v>662.13994691955111</v>
      </c>
      <c r="T2107" s="37">
        <f>AV2106*I2106</f>
        <v>686.46995183726813</v>
      </c>
      <c r="U2107" s="57">
        <f t="shared" si="531"/>
        <v>0.75579226847933123</v>
      </c>
      <c r="V2107" s="58">
        <f t="shared" si="529"/>
        <v>0.20890632773780687</v>
      </c>
      <c r="W2107" s="59">
        <f t="shared" si="530"/>
        <v>3.530140378286184E-2</v>
      </c>
      <c r="Y2107" s="7">
        <f t="shared" si="526"/>
        <v>0</v>
      </c>
      <c r="Z2107" s="40"/>
      <c r="AA2107" s="40"/>
      <c r="AB2107" s="40"/>
      <c r="AC2107" s="40"/>
      <c r="AD2107" s="40"/>
      <c r="AE2107" s="40"/>
      <c r="AF2107" s="40"/>
      <c r="AG2107" s="41"/>
      <c r="AH2107" s="40"/>
      <c r="AI2107" s="40"/>
      <c r="AJ2107" s="40"/>
      <c r="AK2107" s="40"/>
      <c r="AL2107" s="40"/>
      <c r="AM2107" s="41"/>
      <c r="AN2107" s="36">
        <f>Y2107*(IF(AND(AH2107&gt;0,AI2107&lt;0),AH2107,0)+IF(AND(AJ2107&lt;0,AK2107&gt;0),AJ2107,0)+IF(AND(AL2107&gt;0,AM2107&gt;0),AL2107,0))</f>
        <v>0</v>
      </c>
      <c r="AO2107" s="37">
        <f>Y2107*(IF(AND(AH2107&gt;0,AI2107&lt;0),AI2107,0)+IF(AND(AJ2107&lt;0,AK2107&gt;0),AK2107,0)+IF(AND(AL2107&gt;0,AM2107&gt;0),AM2107,0))</f>
        <v>0</v>
      </c>
      <c r="AQ2107" s="40">
        <f>AU2107*D2107</f>
        <v>39364.219844367319</v>
      </c>
      <c r="AR2107" s="40">
        <f>AV2107*E2107</f>
        <v>10880.5487366207</v>
      </c>
      <c r="AS2107" s="40">
        <f>IF(AND(Y2107&lt;&gt;0,AN2107&lt;&gt;0),0,Q2107)</f>
        <v>1838.6166110421855</v>
      </c>
      <c r="AT2107" s="41">
        <f t="shared" si="532"/>
        <v>52083.385192030204</v>
      </c>
      <c r="AU2107" s="42">
        <f>S2107+AN2107</f>
        <v>662.13994691955111</v>
      </c>
      <c r="AV2107" s="37">
        <f>T2107+AO2107</f>
        <v>686.46995183726813</v>
      </c>
      <c r="AW2107" s="58">
        <f t="shared" si="517"/>
        <v>0.75579226847933123</v>
      </c>
      <c r="AX2107" s="58">
        <f t="shared" si="518"/>
        <v>0.20890632773780687</v>
      </c>
      <c r="AY2107" s="59">
        <f t="shared" si="519"/>
        <v>3.530140378286184E-2</v>
      </c>
      <c r="AZ2107" s="54">
        <f t="shared" si="527"/>
        <v>1.7141612193109612E-2</v>
      </c>
    </row>
    <row r="2108" spans="3:52" x14ac:dyDescent="0.25">
      <c r="C2108" s="35">
        <v>37727</v>
      </c>
      <c r="D2108" s="36">
        <v>58.18</v>
      </c>
      <c r="E2108" s="37">
        <v>15.75</v>
      </c>
      <c r="F2108" s="38">
        <v>0</v>
      </c>
      <c r="G2108" s="7">
        <v>0</v>
      </c>
      <c r="H2108" s="38">
        <v>1</v>
      </c>
      <c r="I2108" s="7">
        <v>1</v>
      </c>
      <c r="J2108" s="36">
        <f t="shared" si="520"/>
        <v>58.150910000000003</v>
      </c>
      <c r="K2108" s="37">
        <f t="shared" si="521"/>
        <v>15.742125000000001</v>
      </c>
      <c r="L2108" s="36">
        <f t="shared" si="522"/>
        <v>58.209089999999996</v>
      </c>
      <c r="M2108" s="37">
        <f t="shared" si="523"/>
        <v>15.757874999999999</v>
      </c>
      <c r="O2108" s="39">
        <f t="shared" si="524"/>
        <v>38523.302111779485</v>
      </c>
      <c r="P2108" s="40">
        <f t="shared" si="525"/>
        <v>10811.901741436974</v>
      </c>
      <c r="Q2108" s="40">
        <f>S2108*F2108+T2108*G2108+AS2107*(1+$G$9/252)</f>
        <v>1838.689572018814</v>
      </c>
      <c r="R2108" s="41">
        <f t="shared" si="528"/>
        <v>51173.89342523527</v>
      </c>
      <c r="S2108" s="36">
        <f>AU2107*H2107</f>
        <v>662.13994691955111</v>
      </c>
      <c r="T2108" s="37">
        <f>AV2107*I2107</f>
        <v>686.46995183726813</v>
      </c>
      <c r="U2108" s="57">
        <f t="shared" si="531"/>
        <v>0.7527920885687891</v>
      </c>
      <c r="V2108" s="58">
        <f t="shared" si="529"/>
        <v>0.21127768511952472</v>
      </c>
      <c r="W2108" s="59">
        <f t="shared" si="530"/>
        <v>3.5930226311686207E-2</v>
      </c>
      <c r="Y2108" s="7">
        <f t="shared" si="526"/>
        <v>0</v>
      </c>
      <c r="Z2108" s="40"/>
      <c r="AA2108" s="40"/>
      <c r="AB2108" s="40"/>
      <c r="AC2108" s="40"/>
      <c r="AD2108" s="40"/>
      <c r="AE2108" s="40"/>
      <c r="AF2108" s="40"/>
      <c r="AG2108" s="41"/>
      <c r="AH2108" s="40"/>
      <c r="AI2108" s="40"/>
      <c r="AJ2108" s="40"/>
      <c r="AK2108" s="40"/>
      <c r="AL2108" s="40"/>
      <c r="AM2108" s="41"/>
      <c r="AN2108" s="36">
        <f>Y2108*(IF(AND(AH2108&gt;0,AI2108&lt;0),AH2108,0)+IF(AND(AJ2108&lt;0,AK2108&gt;0),AJ2108,0)+IF(AND(AL2108&gt;0,AM2108&gt;0),AL2108,0))</f>
        <v>0</v>
      </c>
      <c r="AO2108" s="37">
        <f>Y2108*(IF(AND(AH2108&gt;0,AI2108&lt;0),AI2108,0)+IF(AND(AJ2108&lt;0,AK2108&gt;0),AK2108,0)+IF(AND(AL2108&gt;0,AM2108&gt;0),AM2108,0))</f>
        <v>0</v>
      </c>
      <c r="AQ2108" s="40">
        <f>AU2108*D2108</f>
        <v>38523.302111779485</v>
      </c>
      <c r="AR2108" s="40">
        <f>AV2108*E2108</f>
        <v>10811.901741436974</v>
      </c>
      <c r="AS2108" s="40">
        <f>IF(AND(Y2108&lt;&gt;0,AN2108&lt;&gt;0),0,Q2108)</f>
        <v>1838.689572018814</v>
      </c>
      <c r="AT2108" s="41">
        <f t="shared" si="532"/>
        <v>51173.89342523527</v>
      </c>
      <c r="AU2108" s="42">
        <f>S2108+AN2108</f>
        <v>662.13994691955111</v>
      </c>
      <c r="AV2108" s="37">
        <f>T2108+AO2108</f>
        <v>686.46995183726813</v>
      </c>
      <c r="AW2108" s="58">
        <f t="shared" si="517"/>
        <v>0.7527920885687891</v>
      </c>
      <c r="AX2108" s="58">
        <f t="shared" si="518"/>
        <v>0.21127768511952472</v>
      </c>
      <c r="AY2108" s="59">
        <f t="shared" si="519"/>
        <v>3.5930226311686207E-2</v>
      </c>
      <c r="AZ2108" s="54">
        <f t="shared" si="527"/>
        <v>-1.7462224535553128E-2</v>
      </c>
    </row>
    <row r="2109" spans="3:52" x14ac:dyDescent="0.25">
      <c r="C2109" s="35">
        <v>37728</v>
      </c>
      <c r="D2109" s="36">
        <v>58.9</v>
      </c>
      <c r="E2109" s="37">
        <v>16</v>
      </c>
      <c r="F2109" s="38">
        <v>0</v>
      </c>
      <c r="G2109" s="7">
        <v>0</v>
      </c>
      <c r="H2109" s="38">
        <v>1</v>
      </c>
      <c r="I2109" s="7">
        <v>1</v>
      </c>
      <c r="J2109" s="36">
        <f t="shared" si="520"/>
        <v>58.870550000000001</v>
      </c>
      <c r="K2109" s="37">
        <f t="shared" si="521"/>
        <v>15.992000000000001</v>
      </c>
      <c r="L2109" s="36">
        <f t="shared" si="522"/>
        <v>58.929449999999996</v>
      </c>
      <c r="M2109" s="37">
        <f t="shared" si="523"/>
        <v>16.007999999999999</v>
      </c>
      <c r="O2109" s="39">
        <f t="shared" si="524"/>
        <v>39000.042873561557</v>
      </c>
      <c r="P2109" s="40">
        <f t="shared" si="525"/>
        <v>10983.51922939629</v>
      </c>
      <c r="Q2109" s="40">
        <f>S2109*F2109+T2109*G2109+AS2108*(1+$G$9/252)</f>
        <v>1838.7625358907194</v>
      </c>
      <c r="R2109" s="41">
        <f t="shared" si="528"/>
        <v>51822.324638848564</v>
      </c>
      <c r="S2109" s="36">
        <f>AU2108*H2108</f>
        <v>662.13994691955111</v>
      </c>
      <c r="T2109" s="37">
        <f>AV2108*I2108</f>
        <v>686.46995183726813</v>
      </c>
      <c r="U2109" s="57">
        <f t="shared" si="531"/>
        <v>0.75257223880545887</v>
      </c>
      <c r="V2109" s="58">
        <f t="shared" si="529"/>
        <v>0.21194570691185288</v>
      </c>
      <c r="W2109" s="59">
        <f t="shared" si="530"/>
        <v>3.5482054282688288E-2</v>
      </c>
      <c r="Y2109" s="7">
        <f t="shared" si="526"/>
        <v>0</v>
      </c>
      <c r="Z2109" s="40"/>
      <c r="AA2109" s="40"/>
      <c r="AB2109" s="40"/>
      <c r="AC2109" s="40"/>
      <c r="AD2109" s="40"/>
      <c r="AE2109" s="40"/>
      <c r="AF2109" s="40"/>
      <c r="AG2109" s="41"/>
      <c r="AH2109" s="40"/>
      <c r="AI2109" s="40"/>
      <c r="AJ2109" s="40"/>
      <c r="AK2109" s="40"/>
      <c r="AL2109" s="40"/>
      <c r="AM2109" s="41"/>
      <c r="AN2109" s="36">
        <f>Y2109*(IF(AND(AH2109&gt;0,AI2109&lt;0),AH2109,0)+IF(AND(AJ2109&lt;0,AK2109&gt;0),AJ2109,0)+IF(AND(AL2109&gt;0,AM2109&gt;0),AL2109,0))</f>
        <v>0</v>
      </c>
      <c r="AO2109" s="37">
        <f>Y2109*(IF(AND(AH2109&gt;0,AI2109&lt;0),AI2109,0)+IF(AND(AJ2109&lt;0,AK2109&gt;0),AK2109,0)+IF(AND(AL2109&gt;0,AM2109&gt;0),AM2109,0))</f>
        <v>0</v>
      </c>
      <c r="AQ2109" s="40">
        <f>AU2109*D2109</f>
        <v>39000.042873561557</v>
      </c>
      <c r="AR2109" s="40">
        <f>AV2109*E2109</f>
        <v>10983.51922939629</v>
      </c>
      <c r="AS2109" s="40">
        <f>IF(AND(Y2109&lt;&gt;0,AN2109&lt;&gt;0),0,Q2109)</f>
        <v>1838.7625358907194</v>
      </c>
      <c r="AT2109" s="41">
        <f t="shared" si="532"/>
        <v>51822.324638848564</v>
      </c>
      <c r="AU2109" s="42">
        <f>S2109+AN2109</f>
        <v>662.13994691955111</v>
      </c>
      <c r="AV2109" s="37">
        <f>T2109+AO2109</f>
        <v>686.46995183726813</v>
      </c>
      <c r="AW2109" s="58">
        <f t="shared" si="517"/>
        <v>0.75257223880545887</v>
      </c>
      <c r="AX2109" s="58">
        <f t="shared" si="518"/>
        <v>0.21194570691185288</v>
      </c>
      <c r="AY2109" s="59">
        <f t="shared" si="519"/>
        <v>3.5482054282688288E-2</v>
      </c>
      <c r="AZ2109" s="54">
        <f t="shared" si="527"/>
        <v>1.2671133076099572E-2</v>
      </c>
    </row>
    <row r="2110" spans="3:52" x14ac:dyDescent="0.25">
      <c r="C2110" s="35">
        <v>37732</v>
      </c>
      <c r="D2110" s="36">
        <v>57.53</v>
      </c>
      <c r="E2110" s="37">
        <v>16.010000000000002</v>
      </c>
      <c r="F2110" s="38">
        <v>0</v>
      </c>
      <c r="G2110" s="7">
        <v>0</v>
      </c>
      <c r="H2110" s="38">
        <v>1</v>
      </c>
      <c r="I2110" s="7">
        <v>1</v>
      </c>
      <c r="J2110" s="36">
        <f t="shared" si="520"/>
        <v>57.501235000000001</v>
      </c>
      <c r="K2110" s="37">
        <f t="shared" si="521"/>
        <v>16.001995000000001</v>
      </c>
      <c r="L2110" s="36">
        <f t="shared" si="522"/>
        <v>57.558765000000001</v>
      </c>
      <c r="M2110" s="37">
        <f t="shared" si="523"/>
        <v>16.018005000000002</v>
      </c>
      <c r="O2110" s="39">
        <f t="shared" si="524"/>
        <v>38092.911146281775</v>
      </c>
      <c r="P2110" s="40">
        <f t="shared" si="525"/>
        <v>10990.383928914664</v>
      </c>
      <c r="Q2110" s="40">
        <f>S2110*F2110+T2110*G2110+AS2109*(1+$G$9/252)</f>
        <v>1838.8355026580164</v>
      </c>
      <c r="R2110" s="41">
        <f t="shared" si="528"/>
        <v>50922.130577854456</v>
      </c>
      <c r="S2110" s="36">
        <f>AU2109*H2109</f>
        <v>662.13994691955111</v>
      </c>
      <c r="T2110" s="37">
        <f>AV2109*I2109</f>
        <v>686.46995183726813</v>
      </c>
      <c r="U2110" s="57">
        <f t="shared" si="531"/>
        <v>0.74806200592965788</v>
      </c>
      <c r="V2110" s="58">
        <f t="shared" si="529"/>
        <v>0.21582726025399801</v>
      </c>
      <c r="W2110" s="59">
        <f t="shared" si="530"/>
        <v>3.6110733816344054E-2</v>
      </c>
      <c r="Y2110" s="7">
        <f t="shared" si="526"/>
        <v>0</v>
      </c>
      <c r="Z2110" s="40"/>
      <c r="AA2110" s="40"/>
      <c r="AB2110" s="40"/>
      <c r="AC2110" s="40"/>
      <c r="AD2110" s="40"/>
      <c r="AE2110" s="40"/>
      <c r="AF2110" s="40"/>
      <c r="AG2110" s="41"/>
      <c r="AH2110" s="40"/>
      <c r="AI2110" s="40"/>
      <c r="AJ2110" s="40"/>
      <c r="AK2110" s="40"/>
      <c r="AL2110" s="40"/>
      <c r="AM2110" s="41"/>
      <c r="AN2110" s="36">
        <f>Y2110*(IF(AND(AH2110&gt;0,AI2110&lt;0),AH2110,0)+IF(AND(AJ2110&lt;0,AK2110&gt;0),AJ2110,0)+IF(AND(AL2110&gt;0,AM2110&gt;0),AL2110,0))</f>
        <v>0</v>
      </c>
      <c r="AO2110" s="37">
        <f>Y2110*(IF(AND(AH2110&gt;0,AI2110&lt;0),AI2110,0)+IF(AND(AJ2110&lt;0,AK2110&gt;0),AK2110,0)+IF(AND(AL2110&gt;0,AM2110&gt;0),AM2110,0))</f>
        <v>0</v>
      </c>
      <c r="AQ2110" s="40">
        <f>AU2110*D2110</f>
        <v>38092.911146281775</v>
      </c>
      <c r="AR2110" s="40">
        <f>AV2110*E2110</f>
        <v>10990.383928914664</v>
      </c>
      <c r="AS2110" s="40">
        <f>IF(AND(Y2110&lt;&gt;0,AN2110&lt;&gt;0),0,Q2110)</f>
        <v>1838.8355026580164</v>
      </c>
      <c r="AT2110" s="41">
        <f t="shared" si="532"/>
        <v>50922.130577854456</v>
      </c>
      <c r="AU2110" s="42">
        <f>S2110+AN2110</f>
        <v>662.13994691955111</v>
      </c>
      <c r="AV2110" s="37">
        <f>T2110+AO2110</f>
        <v>686.46995183726813</v>
      </c>
      <c r="AW2110" s="58">
        <f t="shared" si="517"/>
        <v>0.74806200592965788</v>
      </c>
      <c r="AX2110" s="58">
        <f t="shared" si="518"/>
        <v>0.21582726025399801</v>
      </c>
      <c r="AY2110" s="59">
        <f t="shared" si="519"/>
        <v>3.6110733816344054E-2</v>
      </c>
      <c r="AZ2110" s="54">
        <f t="shared" si="527"/>
        <v>-1.7370777310118601E-2</v>
      </c>
    </row>
    <row r="2111" spans="3:52" x14ac:dyDescent="0.25">
      <c r="C2111" s="35">
        <v>37733</v>
      </c>
      <c r="D2111" s="36">
        <v>58.55</v>
      </c>
      <c r="E2111" s="37">
        <v>16.05</v>
      </c>
      <c r="F2111" s="38">
        <v>0</v>
      </c>
      <c r="G2111" s="7">
        <v>0</v>
      </c>
      <c r="H2111" s="38">
        <v>1</v>
      </c>
      <c r="I2111" s="7">
        <v>1</v>
      </c>
      <c r="J2111" s="36">
        <f t="shared" si="520"/>
        <v>58.520724999999999</v>
      </c>
      <c r="K2111" s="37">
        <f t="shared" si="521"/>
        <v>16.041975000000001</v>
      </c>
      <c r="L2111" s="36">
        <f t="shared" si="522"/>
        <v>58.579274999999996</v>
      </c>
      <c r="M2111" s="37">
        <f t="shared" si="523"/>
        <v>16.058025000000001</v>
      </c>
      <c r="O2111" s="39">
        <f t="shared" si="524"/>
        <v>38768.293892139714</v>
      </c>
      <c r="P2111" s="40">
        <f t="shared" si="525"/>
        <v>11017.842726988154</v>
      </c>
      <c r="Q2111" s="40">
        <f>S2111*F2111+T2111*G2111+AS2110*(1+$G$9/252)</f>
        <v>1838.90847232082</v>
      </c>
      <c r="R2111" s="41">
        <f t="shared" si="528"/>
        <v>51625.045091448686</v>
      </c>
      <c r="S2111" s="36">
        <f>AU2110*H2110</f>
        <v>662.13994691955111</v>
      </c>
      <c r="T2111" s="37">
        <f>AV2110*I2110</f>
        <v>686.46995183726813</v>
      </c>
      <c r="U2111" s="57">
        <f t="shared" si="531"/>
        <v>0.75095903206409786</v>
      </c>
      <c r="V2111" s="58">
        <f t="shared" si="529"/>
        <v>0.21342049595251936</v>
      </c>
      <c r="W2111" s="59">
        <f t="shared" si="530"/>
        <v>3.5620471983382765E-2</v>
      </c>
      <c r="Y2111" s="7">
        <f t="shared" si="526"/>
        <v>0</v>
      </c>
      <c r="Z2111" s="40"/>
      <c r="AA2111" s="40"/>
      <c r="AB2111" s="40"/>
      <c r="AC2111" s="40"/>
      <c r="AD2111" s="40"/>
      <c r="AE2111" s="40"/>
      <c r="AF2111" s="40"/>
      <c r="AG2111" s="41"/>
      <c r="AH2111" s="40"/>
      <c r="AI2111" s="40"/>
      <c r="AJ2111" s="40"/>
      <c r="AK2111" s="40"/>
      <c r="AL2111" s="40"/>
      <c r="AM2111" s="41"/>
      <c r="AN2111" s="36">
        <f>Y2111*(IF(AND(AH2111&gt;0,AI2111&lt;0),AH2111,0)+IF(AND(AJ2111&lt;0,AK2111&gt;0),AJ2111,0)+IF(AND(AL2111&gt;0,AM2111&gt;0),AL2111,0))</f>
        <v>0</v>
      </c>
      <c r="AO2111" s="37">
        <f>Y2111*(IF(AND(AH2111&gt;0,AI2111&lt;0),AI2111,0)+IF(AND(AJ2111&lt;0,AK2111&gt;0),AK2111,0)+IF(AND(AL2111&gt;0,AM2111&gt;0),AM2111,0))</f>
        <v>0</v>
      </c>
      <c r="AQ2111" s="40">
        <f>AU2111*D2111</f>
        <v>38768.293892139714</v>
      </c>
      <c r="AR2111" s="40">
        <f>AV2111*E2111</f>
        <v>11017.842726988154</v>
      </c>
      <c r="AS2111" s="40">
        <f>IF(AND(Y2111&lt;&gt;0,AN2111&lt;&gt;0),0,Q2111)</f>
        <v>1838.90847232082</v>
      </c>
      <c r="AT2111" s="41">
        <f t="shared" si="532"/>
        <v>51625.045091448686</v>
      </c>
      <c r="AU2111" s="42">
        <f>S2111+AN2111</f>
        <v>662.13994691955111</v>
      </c>
      <c r="AV2111" s="37">
        <f>T2111+AO2111</f>
        <v>686.46995183726813</v>
      </c>
      <c r="AW2111" s="58">
        <f t="shared" si="517"/>
        <v>0.75095903206409786</v>
      </c>
      <c r="AX2111" s="58">
        <f t="shared" si="518"/>
        <v>0.21342049595251936</v>
      </c>
      <c r="AY2111" s="59">
        <f t="shared" si="519"/>
        <v>3.5620471983382765E-2</v>
      </c>
      <c r="AZ2111" s="54">
        <f t="shared" si="527"/>
        <v>1.380371374130851E-2</v>
      </c>
    </row>
    <row r="2112" spans="3:52" x14ac:dyDescent="0.25">
      <c r="C2112" s="35">
        <v>37734</v>
      </c>
      <c r="D2112" s="36">
        <v>58.64</v>
      </c>
      <c r="E2112" s="37">
        <v>15.85</v>
      </c>
      <c r="F2112" s="38">
        <v>0</v>
      </c>
      <c r="G2112" s="7">
        <v>0</v>
      </c>
      <c r="H2112" s="38">
        <v>1</v>
      </c>
      <c r="I2112" s="7">
        <v>1</v>
      </c>
      <c r="J2112" s="36">
        <f t="shared" si="520"/>
        <v>58.610680000000002</v>
      </c>
      <c r="K2112" s="37">
        <f t="shared" si="521"/>
        <v>15.842075000000001</v>
      </c>
      <c r="L2112" s="36">
        <f t="shared" si="522"/>
        <v>58.669319999999999</v>
      </c>
      <c r="M2112" s="37">
        <f t="shared" si="523"/>
        <v>15.857924999999998</v>
      </c>
      <c r="O2112" s="39">
        <f t="shared" si="524"/>
        <v>38827.886487362477</v>
      </c>
      <c r="P2112" s="40">
        <f t="shared" si="525"/>
        <v>10880.5487366207</v>
      </c>
      <c r="Q2112" s="40">
        <f>S2112*F2112+T2112*G2112+AS2111*(1+$G$9/252)</f>
        <v>1838.9814448792454</v>
      </c>
      <c r="R2112" s="41">
        <f t="shared" si="528"/>
        <v>51547.416668862425</v>
      </c>
      <c r="S2112" s="36">
        <f>AU2111*H2111</f>
        <v>662.13994691955111</v>
      </c>
      <c r="T2112" s="37">
        <f>AV2111*I2111</f>
        <v>686.46995183726813</v>
      </c>
      <c r="U2112" s="57">
        <f t="shared" si="531"/>
        <v>0.75324602078103231</v>
      </c>
      <c r="V2112" s="58">
        <f t="shared" si="529"/>
        <v>0.21107844853829835</v>
      </c>
      <c r="W2112" s="59">
        <f t="shared" si="530"/>
        <v>3.5675530680669296E-2</v>
      </c>
      <c r="Y2112" s="7">
        <f t="shared" si="526"/>
        <v>0</v>
      </c>
      <c r="Z2112" s="40"/>
      <c r="AA2112" s="40"/>
      <c r="AB2112" s="40"/>
      <c r="AC2112" s="40"/>
      <c r="AD2112" s="40"/>
      <c r="AE2112" s="40"/>
      <c r="AF2112" s="40"/>
      <c r="AG2112" s="41"/>
      <c r="AH2112" s="40"/>
      <c r="AI2112" s="40"/>
      <c r="AJ2112" s="40"/>
      <c r="AK2112" s="40"/>
      <c r="AL2112" s="40"/>
      <c r="AM2112" s="41"/>
      <c r="AN2112" s="36">
        <f>Y2112*(IF(AND(AH2112&gt;0,AI2112&lt;0),AH2112,0)+IF(AND(AJ2112&lt;0,AK2112&gt;0),AJ2112,0)+IF(AND(AL2112&gt;0,AM2112&gt;0),AL2112,0))</f>
        <v>0</v>
      </c>
      <c r="AO2112" s="37">
        <f>Y2112*(IF(AND(AH2112&gt;0,AI2112&lt;0),AI2112,0)+IF(AND(AJ2112&lt;0,AK2112&gt;0),AK2112,0)+IF(AND(AL2112&gt;0,AM2112&gt;0),AM2112,0))</f>
        <v>0</v>
      </c>
      <c r="AQ2112" s="40">
        <f>AU2112*D2112</f>
        <v>38827.886487362477</v>
      </c>
      <c r="AR2112" s="40">
        <f>AV2112*E2112</f>
        <v>10880.5487366207</v>
      </c>
      <c r="AS2112" s="40">
        <f>IF(AND(Y2112&lt;&gt;0,AN2112&lt;&gt;0),0,Q2112)</f>
        <v>1838.9814448792454</v>
      </c>
      <c r="AT2112" s="41">
        <f t="shared" si="532"/>
        <v>51547.416668862425</v>
      </c>
      <c r="AU2112" s="42">
        <f>S2112+AN2112</f>
        <v>662.13994691955111</v>
      </c>
      <c r="AV2112" s="37">
        <f>T2112+AO2112</f>
        <v>686.46995183726813</v>
      </c>
      <c r="AW2112" s="58">
        <f t="shared" si="517"/>
        <v>0.75324602078103231</v>
      </c>
      <c r="AX2112" s="58">
        <f t="shared" si="518"/>
        <v>0.21107844853829835</v>
      </c>
      <c r="AY2112" s="59">
        <f t="shared" si="519"/>
        <v>3.5675530680669296E-2</v>
      </c>
      <c r="AZ2112" s="54">
        <f t="shared" si="527"/>
        <v>-1.5036969449373494E-3</v>
      </c>
    </row>
    <row r="2113" spans="3:52" x14ac:dyDescent="0.25">
      <c r="C2113" s="35">
        <v>37735</v>
      </c>
      <c r="D2113" s="36">
        <v>59.28</v>
      </c>
      <c r="E2113" s="37">
        <v>15.92</v>
      </c>
      <c r="F2113" s="38">
        <v>0</v>
      </c>
      <c r="G2113" s="7">
        <v>0</v>
      </c>
      <c r="H2113" s="38">
        <v>1</v>
      </c>
      <c r="I2113" s="7">
        <v>1</v>
      </c>
      <c r="J2113" s="36">
        <f t="shared" si="520"/>
        <v>59.250360000000008</v>
      </c>
      <c r="K2113" s="37">
        <f t="shared" si="521"/>
        <v>15.912040000000001</v>
      </c>
      <c r="L2113" s="36">
        <f t="shared" si="522"/>
        <v>59.309639999999995</v>
      </c>
      <c r="M2113" s="37">
        <f t="shared" si="523"/>
        <v>15.927959999999999</v>
      </c>
      <c r="O2113" s="39">
        <f t="shared" si="524"/>
        <v>39251.656053390987</v>
      </c>
      <c r="P2113" s="40">
        <f t="shared" si="525"/>
        <v>10928.601633249309</v>
      </c>
      <c r="Q2113" s="40">
        <f>S2113*F2113+T2113*G2113+AS2112*(1+$G$9/252)</f>
        <v>1839.0544203334071</v>
      </c>
      <c r="R2113" s="41">
        <f t="shared" si="528"/>
        <v>52019.312106973703</v>
      </c>
      <c r="S2113" s="36">
        <f>AU2112*H2112</f>
        <v>662.13994691955111</v>
      </c>
      <c r="T2113" s="37">
        <f>AV2112*I2112</f>
        <v>686.46995183726813</v>
      </c>
      <c r="U2113" s="57">
        <f t="shared" si="531"/>
        <v>0.75455930621829415</v>
      </c>
      <c r="V2113" s="58">
        <f t="shared" si="529"/>
        <v>0.21008739236642504</v>
      </c>
      <c r="W2113" s="59">
        <f t="shared" si="530"/>
        <v>3.53533014152808E-2</v>
      </c>
      <c r="Y2113" s="7">
        <f t="shared" si="526"/>
        <v>0</v>
      </c>
      <c r="Z2113" s="40"/>
      <c r="AA2113" s="40"/>
      <c r="AB2113" s="40"/>
      <c r="AC2113" s="40"/>
      <c r="AD2113" s="40"/>
      <c r="AE2113" s="40"/>
      <c r="AF2113" s="40"/>
      <c r="AG2113" s="41"/>
      <c r="AH2113" s="40"/>
      <c r="AI2113" s="40"/>
      <c r="AJ2113" s="40"/>
      <c r="AK2113" s="40"/>
      <c r="AL2113" s="40"/>
      <c r="AM2113" s="41"/>
      <c r="AN2113" s="36">
        <f>Y2113*(IF(AND(AH2113&gt;0,AI2113&lt;0),AH2113,0)+IF(AND(AJ2113&lt;0,AK2113&gt;0),AJ2113,0)+IF(AND(AL2113&gt;0,AM2113&gt;0),AL2113,0))</f>
        <v>0</v>
      </c>
      <c r="AO2113" s="37">
        <f>Y2113*(IF(AND(AH2113&gt;0,AI2113&lt;0),AI2113,0)+IF(AND(AJ2113&lt;0,AK2113&gt;0),AK2113,0)+IF(AND(AL2113&gt;0,AM2113&gt;0),AM2113,0))</f>
        <v>0</v>
      </c>
      <c r="AQ2113" s="40">
        <f>AU2113*D2113</f>
        <v>39251.656053390987</v>
      </c>
      <c r="AR2113" s="40">
        <f>AV2113*E2113</f>
        <v>10928.601633249309</v>
      </c>
      <c r="AS2113" s="40">
        <f>IF(AND(Y2113&lt;&gt;0,AN2113&lt;&gt;0),0,Q2113)</f>
        <v>1839.0544203334071</v>
      </c>
      <c r="AT2113" s="41">
        <f t="shared" si="532"/>
        <v>52019.312106973703</v>
      </c>
      <c r="AU2113" s="42">
        <f>S2113+AN2113</f>
        <v>662.13994691955111</v>
      </c>
      <c r="AV2113" s="37">
        <f>T2113+AO2113</f>
        <v>686.46995183726813</v>
      </c>
      <c r="AW2113" s="58">
        <f t="shared" si="517"/>
        <v>0.75455930621829415</v>
      </c>
      <c r="AX2113" s="58">
        <f t="shared" si="518"/>
        <v>0.21008739236642504</v>
      </c>
      <c r="AY2113" s="59">
        <f t="shared" si="519"/>
        <v>3.53533014152808E-2</v>
      </c>
      <c r="AZ2113" s="54">
        <f t="shared" si="527"/>
        <v>9.1545894752147472E-3</v>
      </c>
    </row>
    <row r="2114" spans="3:52" x14ac:dyDescent="0.25">
      <c r="C2114" s="35">
        <v>37736</v>
      </c>
      <c r="D2114" s="36">
        <v>58.79</v>
      </c>
      <c r="E2114" s="37">
        <v>15.81</v>
      </c>
      <c r="F2114" s="38">
        <v>0</v>
      </c>
      <c r="G2114" s="7">
        <v>0</v>
      </c>
      <c r="H2114" s="38">
        <v>1</v>
      </c>
      <c r="I2114" s="7">
        <v>1</v>
      </c>
      <c r="J2114" s="36">
        <f t="shared" si="520"/>
        <v>58.760605000000005</v>
      </c>
      <c r="K2114" s="37">
        <f t="shared" si="521"/>
        <v>15.802095000000001</v>
      </c>
      <c r="L2114" s="36">
        <f t="shared" si="522"/>
        <v>58.819394999999993</v>
      </c>
      <c r="M2114" s="37">
        <f t="shared" si="523"/>
        <v>15.817905</v>
      </c>
      <c r="O2114" s="39">
        <f t="shared" si="524"/>
        <v>38927.207479400407</v>
      </c>
      <c r="P2114" s="40">
        <f t="shared" si="525"/>
        <v>10853.089938547209</v>
      </c>
      <c r="Q2114" s="40">
        <f>S2114*F2114+T2114*G2114+AS2113*(1+$G$9/252)</f>
        <v>1839.1273986834201</v>
      </c>
      <c r="R2114" s="41">
        <f t="shared" si="528"/>
        <v>51619.424816631035</v>
      </c>
      <c r="S2114" s="36">
        <f>AU2113*H2113</f>
        <v>662.13994691955111</v>
      </c>
      <c r="T2114" s="37">
        <f>AV2113*I2113</f>
        <v>686.46995183726813</v>
      </c>
      <c r="U2114" s="57">
        <f t="shared" si="531"/>
        <v>0.75411935754190396</v>
      </c>
      <c r="V2114" s="58">
        <f t="shared" si="529"/>
        <v>0.21025205098857475</v>
      </c>
      <c r="W2114" s="59">
        <f t="shared" si="530"/>
        <v>3.5628591469521367E-2</v>
      </c>
      <c r="Y2114" s="7">
        <f t="shared" si="526"/>
        <v>0</v>
      </c>
      <c r="Z2114" s="40"/>
      <c r="AA2114" s="40"/>
      <c r="AB2114" s="40"/>
      <c r="AC2114" s="40"/>
      <c r="AD2114" s="40"/>
      <c r="AE2114" s="40"/>
      <c r="AF2114" s="40"/>
      <c r="AG2114" s="41"/>
      <c r="AH2114" s="40"/>
      <c r="AI2114" s="40"/>
      <c r="AJ2114" s="40"/>
      <c r="AK2114" s="40"/>
      <c r="AL2114" s="40"/>
      <c r="AM2114" s="41"/>
      <c r="AN2114" s="36">
        <f>Y2114*(IF(AND(AH2114&gt;0,AI2114&lt;0),AH2114,0)+IF(AND(AJ2114&lt;0,AK2114&gt;0),AJ2114,0)+IF(AND(AL2114&gt;0,AM2114&gt;0),AL2114,0))</f>
        <v>0</v>
      </c>
      <c r="AO2114" s="37">
        <f>Y2114*(IF(AND(AH2114&gt;0,AI2114&lt;0),AI2114,0)+IF(AND(AJ2114&lt;0,AK2114&gt;0),AK2114,0)+IF(AND(AL2114&gt;0,AM2114&gt;0),AM2114,0))</f>
        <v>0</v>
      </c>
      <c r="AQ2114" s="40">
        <f>AU2114*D2114</f>
        <v>38927.207479400407</v>
      </c>
      <c r="AR2114" s="40">
        <f>AV2114*E2114</f>
        <v>10853.089938547209</v>
      </c>
      <c r="AS2114" s="40">
        <f>IF(AND(Y2114&lt;&gt;0,AN2114&lt;&gt;0),0,Q2114)</f>
        <v>1839.1273986834201</v>
      </c>
      <c r="AT2114" s="41">
        <f t="shared" si="532"/>
        <v>51619.424816631035</v>
      </c>
      <c r="AU2114" s="42">
        <f>S2114+AN2114</f>
        <v>662.13994691955111</v>
      </c>
      <c r="AV2114" s="37">
        <f>T2114+AO2114</f>
        <v>686.46995183726813</v>
      </c>
      <c r="AW2114" s="58">
        <f t="shared" si="517"/>
        <v>0.75411935754190396</v>
      </c>
      <c r="AX2114" s="58">
        <f t="shared" si="518"/>
        <v>0.21025205098857475</v>
      </c>
      <c r="AY2114" s="59">
        <f t="shared" si="519"/>
        <v>3.5628591469521367E-2</v>
      </c>
      <c r="AZ2114" s="54">
        <f t="shared" si="527"/>
        <v>-7.6872852436097316E-3</v>
      </c>
    </row>
    <row r="2115" spans="3:52" x14ac:dyDescent="0.25">
      <c r="C2115" s="35">
        <v>37739</v>
      </c>
      <c r="D2115" s="36">
        <v>59.93</v>
      </c>
      <c r="E2115" s="37">
        <v>16.93</v>
      </c>
      <c r="F2115" s="38">
        <v>0</v>
      </c>
      <c r="G2115" s="7">
        <v>0</v>
      </c>
      <c r="H2115" s="38">
        <v>1</v>
      </c>
      <c r="I2115" s="7">
        <v>1</v>
      </c>
      <c r="J2115" s="36">
        <f t="shared" si="520"/>
        <v>59.900035000000003</v>
      </c>
      <c r="K2115" s="37">
        <f t="shared" si="521"/>
        <v>16.921535000000002</v>
      </c>
      <c r="L2115" s="36">
        <f t="shared" si="522"/>
        <v>59.959964999999997</v>
      </c>
      <c r="M2115" s="37">
        <f t="shared" si="523"/>
        <v>16.938464999999997</v>
      </c>
      <c r="O2115" s="39">
        <f t="shared" si="524"/>
        <v>39682.047018888697</v>
      </c>
      <c r="P2115" s="40">
        <f t="shared" si="525"/>
        <v>11621.93628460495</v>
      </c>
      <c r="Q2115" s="40">
        <f>S2115*F2115+T2115*G2115+AS2114*(1+$G$9/252)</f>
        <v>1839.2003799293993</v>
      </c>
      <c r="R2115" s="41">
        <f t="shared" si="528"/>
        <v>53143.183683423042</v>
      </c>
      <c r="S2115" s="36">
        <f>AU2114*H2114</f>
        <v>662.13994691955111</v>
      </c>
      <c r="T2115" s="37">
        <f>AV2114*I2114</f>
        <v>686.46995183726813</v>
      </c>
      <c r="U2115" s="57">
        <f t="shared" si="531"/>
        <v>0.74670059767734087</v>
      </c>
      <c r="V2115" s="58">
        <f t="shared" si="529"/>
        <v>0.21869100567699298</v>
      </c>
      <c r="W2115" s="59">
        <f t="shared" si="530"/>
        <v>3.4608396645666173E-2</v>
      </c>
      <c r="Y2115" s="7">
        <f t="shared" si="526"/>
        <v>0</v>
      </c>
      <c r="Z2115" s="40"/>
      <c r="AA2115" s="40"/>
      <c r="AB2115" s="40"/>
      <c r="AC2115" s="40"/>
      <c r="AD2115" s="40"/>
      <c r="AE2115" s="40"/>
      <c r="AF2115" s="40"/>
      <c r="AG2115" s="41"/>
      <c r="AH2115" s="40"/>
      <c r="AI2115" s="40"/>
      <c r="AJ2115" s="40"/>
      <c r="AK2115" s="40"/>
      <c r="AL2115" s="40"/>
      <c r="AM2115" s="41"/>
      <c r="AN2115" s="36">
        <f>Y2115*(IF(AND(AH2115&gt;0,AI2115&lt;0),AH2115,0)+IF(AND(AJ2115&lt;0,AK2115&gt;0),AJ2115,0)+IF(AND(AL2115&gt;0,AM2115&gt;0),AL2115,0))</f>
        <v>0</v>
      </c>
      <c r="AO2115" s="37">
        <f>Y2115*(IF(AND(AH2115&gt;0,AI2115&lt;0),AI2115,0)+IF(AND(AJ2115&lt;0,AK2115&gt;0),AK2115,0)+IF(AND(AL2115&gt;0,AM2115&gt;0),AM2115,0))</f>
        <v>0</v>
      </c>
      <c r="AQ2115" s="40">
        <f>AU2115*D2115</f>
        <v>39682.047018888697</v>
      </c>
      <c r="AR2115" s="40">
        <f>AV2115*E2115</f>
        <v>11621.93628460495</v>
      </c>
      <c r="AS2115" s="40">
        <f>IF(AND(Y2115&lt;&gt;0,AN2115&lt;&gt;0),0,Q2115)</f>
        <v>1839.2003799293993</v>
      </c>
      <c r="AT2115" s="41">
        <f t="shared" si="532"/>
        <v>53143.183683423042</v>
      </c>
      <c r="AU2115" s="42">
        <f>S2115+AN2115</f>
        <v>662.13994691955111</v>
      </c>
      <c r="AV2115" s="37">
        <f>T2115+AO2115</f>
        <v>686.46995183726813</v>
      </c>
      <c r="AW2115" s="58">
        <f t="shared" si="517"/>
        <v>0.74670059767734087</v>
      </c>
      <c r="AX2115" s="58">
        <f t="shared" si="518"/>
        <v>0.21869100567699298</v>
      </c>
      <c r="AY2115" s="59">
        <f t="shared" si="519"/>
        <v>3.4608396645666173E-2</v>
      </c>
      <c r="AZ2115" s="54">
        <f t="shared" si="527"/>
        <v>2.9519098134179078E-2</v>
      </c>
    </row>
    <row r="2116" spans="3:52" x14ac:dyDescent="0.25">
      <c r="C2116" s="35">
        <v>37740</v>
      </c>
      <c r="D2116" s="36">
        <v>59.61</v>
      </c>
      <c r="E2116" s="37">
        <v>17.28</v>
      </c>
      <c r="F2116" s="38">
        <v>0</v>
      </c>
      <c r="G2116" s="7">
        <v>0</v>
      </c>
      <c r="H2116" s="38">
        <v>1</v>
      </c>
      <c r="I2116" s="7">
        <v>1</v>
      </c>
      <c r="J2116" s="36">
        <f t="shared" si="520"/>
        <v>59.580195000000003</v>
      </c>
      <c r="K2116" s="37">
        <f t="shared" si="521"/>
        <v>17.271360000000001</v>
      </c>
      <c r="L2116" s="36">
        <f t="shared" si="522"/>
        <v>59.639804999999996</v>
      </c>
      <c r="M2116" s="37">
        <f t="shared" si="523"/>
        <v>17.288640000000001</v>
      </c>
      <c r="O2116" s="39">
        <f t="shared" si="524"/>
        <v>39470.162235874443</v>
      </c>
      <c r="P2116" s="40">
        <f t="shared" si="525"/>
        <v>11862.200767747994</v>
      </c>
      <c r="Q2116" s="40">
        <f>S2116*F2116+T2116*G2116+AS2115*(1+$G$9/252)</f>
        <v>1839.2733640714598</v>
      </c>
      <c r="R2116" s="41">
        <f t="shared" si="528"/>
        <v>53171.636367693893</v>
      </c>
      <c r="S2116" s="36">
        <f>AU2115*H2115</f>
        <v>662.13994691955111</v>
      </c>
      <c r="T2116" s="37">
        <f>AV2115*I2115</f>
        <v>686.46995183726813</v>
      </c>
      <c r="U2116" s="57">
        <f t="shared" si="531"/>
        <v>0.74231610934313441</v>
      </c>
      <c r="V2116" s="58">
        <f t="shared" si="529"/>
        <v>0.22309264070261431</v>
      </c>
      <c r="W2116" s="59">
        <f t="shared" si="530"/>
        <v>3.4591249954251328E-2</v>
      </c>
      <c r="Y2116" s="7">
        <f t="shared" si="526"/>
        <v>0</v>
      </c>
      <c r="Z2116" s="40"/>
      <c r="AA2116" s="40"/>
      <c r="AB2116" s="40"/>
      <c r="AC2116" s="40"/>
      <c r="AD2116" s="40"/>
      <c r="AE2116" s="40"/>
      <c r="AF2116" s="40"/>
      <c r="AG2116" s="41"/>
      <c r="AH2116" s="40"/>
      <c r="AI2116" s="40"/>
      <c r="AJ2116" s="40"/>
      <c r="AK2116" s="40"/>
      <c r="AL2116" s="40"/>
      <c r="AM2116" s="41"/>
      <c r="AN2116" s="36">
        <f>Y2116*(IF(AND(AH2116&gt;0,AI2116&lt;0),AH2116,0)+IF(AND(AJ2116&lt;0,AK2116&gt;0),AJ2116,0)+IF(AND(AL2116&gt;0,AM2116&gt;0),AL2116,0))</f>
        <v>0</v>
      </c>
      <c r="AO2116" s="37">
        <f>Y2116*(IF(AND(AH2116&gt;0,AI2116&lt;0),AI2116,0)+IF(AND(AJ2116&lt;0,AK2116&gt;0),AK2116,0)+IF(AND(AL2116&gt;0,AM2116&gt;0),AM2116,0))</f>
        <v>0</v>
      </c>
      <c r="AQ2116" s="40">
        <f>AU2116*D2116</f>
        <v>39470.162235874443</v>
      </c>
      <c r="AR2116" s="40">
        <f>AV2116*E2116</f>
        <v>11862.200767747994</v>
      </c>
      <c r="AS2116" s="40">
        <f>IF(AND(Y2116&lt;&gt;0,AN2116&lt;&gt;0),0,Q2116)</f>
        <v>1839.2733640714598</v>
      </c>
      <c r="AT2116" s="41">
        <f t="shared" si="532"/>
        <v>53171.636367693893</v>
      </c>
      <c r="AU2116" s="42">
        <f>S2116+AN2116</f>
        <v>662.13994691955111</v>
      </c>
      <c r="AV2116" s="37">
        <f>T2116+AO2116</f>
        <v>686.46995183726813</v>
      </c>
      <c r="AW2116" s="58">
        <f t="shared" si="517"/>
        <v>0.74231610934313441</v>
      </c>
      <c r="AX2116" s="58">
        <f t="shared" si="518"/>
        <v>0.22309264070261431</v>
      </c>
      <c r="AY2116" s="59">
        <f t="shared" si="519"/>
        <v>3.4591249954251328E-2</v>
      </c>
      <c r="AZ2116" s="54">
        <f t="shared" si="527"/>
        <v>5.3539668305058186E-4</v>
      </c>
    </row>
    <row r="2117" spans="3:52" x14ac:dyDescent="0.25">
      <c r="C2117" s="35">
        <v>37741</v>
      </c>
      <c r="D2117" s="36">
        <v>59.88</v>
      </c>
      <c r="E2117" s="37">
        <v>17.100000000000001</v>
      </c>
      <c r="F2117" s="38">
        <v>0</v>
      </c>
      <c r="G2117" s="7">
        <v>0</v>
      </c>
      <c r="H2117" s="38">
        <v>1</v>
      </c>
      <c r="I2117" s="7">
        <v>1</v>
      </c>
      <c r="J2117" s="36">
        <f t="shared" si="520"/>
        <v>59.850060000000006</v>
      </c>
      <c r="K2117" s="37">
        <f t="shared" si="521"/>
        <v>17.091450000000002</v>
      </c>
      <c r="L2117" s="36">
        <f t="shared" si="522"/>
        <v>59.909939999999999</v>
      </c>
      <c r="M2117" s="37">
        <f t="shared" si="523"/>
        <v>17.108550000000001</v>
      </c>
      <c r="O2117" s="39">
        <f t="shared" si="524"/>
        <v>39648.940021542723</v>
      </c>
      <c r="P2117" s="40">
        <f t="shared" si="525"/>
        <v>11738.636176417285</v>
      </c>
      <c r="Q2117" s="40">
        <f>S2117*F2117+T2117*G2117+AS2116*(1+$G$9/252)</f>
        <v>1839.3463511097164</v>
      </c>
      <c r="R2117" s="41">
        <f t="shared" si="528"/>
        <v>53226.922549069721</v>
      </c>
      <c r="S2117" s="36">
        <f>AU2116*H2116</f>
        <v>662.13994691955111</v>
      </c>
      <c r="T2117" s="37">
        <f>AV2116*I2116</f>
        <v>686.46995183726813</v>
      </c>
      <c r="U2117" s="57">
        <f t="shared" si="531"/>
        <v>0.74490385922632474</v>
      </c>
      <c r="V2117" s="58">
        <f t="shared" si="529"/>
        <v>0.22053944910295117</v>
      </c>
      <c r="W2117" s="59">
        <f t="shared" si="530"/>
        <v>3.4556691670724136E-2</v>
      </c>
      <c r="Y2117" s="7">
        <f t="shared" si="526"/>
        <v>0</v>
      </c>
      <c r="Z2117" s="40"/>
      <c r="AA2117" s="40"/>
      <c r="AB2117" s="40"/>
      <c r="AC2117" s="40"/>
      <c r="AD2117" s="40"/>
      <c r="AE2117" s="40"/>
      <c r="AF2117" s="40"/>
      <c r="AG2117" s="41"/>
      <c r="AH2117" s="40"/>
      <c r="AI2117" s="40"/>
      <c r="AJ2117" s="40"/>
      <c r="AK2117" s="40"/>
      <c r="AL2117" s="40"/>
      <c r="AM2117" s="41"/>
      <c r="AN2117" s="36">
        <f>Y2117*(IF(AND(AH2117&gt;0,AI2117&lt;0),AH2117,0)+IF(AND(AJ2117&lt;0,AK2117&gt;0),AJ2117,0)+IF(AND(AL2117&gt;0,AM2117&gt;0),AL2117,0))</f>
        <v>0</v>
      </c>
      <c r="AO2117" s="37">
        <f>Y2117*(IF(AND(AH2117&gt;0,AI2117&lt;0),AI2117,0)+IF(AND(AJ2117&lt;0,AK2117&gt;0),AK2117,0)+IF(AND(AL2117&gt;0,AM2117&gt;0),AM2117,0))</f>
        <v>0</v>
      </c>
      <c r="AQ2117" s="40">
        <f>AU2117*D2117</f>
        <v>39648.940021542723</v>
      </c>
      <c r="AR2117" s="40">
        <f>AV2117*E2117</f>
        <v>11738.636176417285</v>
      </c>
      <c r="AS2117" s="40">
        <f>IF(AND(Y2117&lt;&gt;0,AN2117&lt;&gt;0),0,Q2117)</f>
        <v>1839.3463511097164</v>
      </c>
      <c r="AT2117" s="41">
        <f t="shared" si="532"/>
        <v>53226.922549069721</v>
      </c>
      <c r="AU2117" s="42">
        <f>S2117+AN2117</f>
        <v>662.13994691955111</v>
      </c>
      <c r="AV2117" s="37">
        <f>T2117+AO2117</f>
        <v>686.46995183726813</v>
      </c>
      <c r="AW2117" s="58">
        <f t="shared" si="517"/>
        <v>0.74490385922632474</v>
      </c>
      <c r="AX2117" s="58">
        <f t="shared" si="518"/>
        <v>0.22053944910295117</v>
      </c>
      <c r="AY2117" s="59">
        <f t="shared" si="519"/>
        <v>3.4556691670724136E-2</v>
      </c>
      <c r="AZ2117" s="54">
        <f t="shared" si="527"/>
        <v>1.0397682891214455E-3</v>
      </c>
    </row>
    <row r="2118" spans="3:52" x14ac:dyDescent="0.25">
      <c r="C2118" s="35">
        <v>37742</v>
      </c>
      <c r="D2118" s="36">
        <v>59.25</v>
      </c>
      <c r="E2118" s="37">
        <v>17.16</v>
      </c>
      <c r="F2118" s="38">
        <v>0</v>
      </c>
      <c r="G2118" s="7">
        <v>0</v>
      </c>
      <c r="H2118" s="38">
        <v>1</v>
      </c>
      <c r="I2118" s="7">
        <v>1</v>
      </c>
      <c r="J2118" s="36">
        <f t="shared" si="520"/>
        <v>59.220375000000004</v>
      </c>
      <c r="K2118" s="37">
        <f t="shared" si="521"/>
        <v>17.151420000000002</v>
      </c>
      <c r="L2118" s="36">
        <f t="shared" si="522"/>
        <v>59.279624999999996</v>
      </c>
      <c r="M2118" s="37">
        <f t="shared" si="523"/>
        <v>17.168579999999999</v>
      </c>
      <c r="O2118" s="39">
        <f t="shared" si="524"/>
        <v>39231.791854983407</v>
      </c>
      <c r="P2118" s="40">
        <f t="shared" si="525"/>
        <v>11779.824373527521</v>
      </c>
      <c r="Q2118" s="40">
        <f>S2118*F2118+T2118*G2118+AS2117*(1+$G$9/252)</f>
        <v>1839.419341044284</v>
      </c>
      <c r="R2118" s="41">
        <f t="shared" si="528"/>
        <v>52851.035569555213</v>
      </c>
      <c r="S2118" s="36">
        <f>AU2117*H2117</f>
        <v>662.13994691955111</v>
      </c>
      <c r="T2118" s="37">
        <f>AV2117*I2117</f>
        <v>686.46995183726813</v>
      </c>
      <c r="U2118" s="57">
        <f t="shared" si="531"/>
        <v>0.74230885794757906</v>
      </c>
      <c r="V2118" s="58">
        <f t="shared" si="529"/>
        <v>0.2228872953307518</v>
      </c>
      <c r="W2118" s="59">
        <f t="shared" si="530"/>
        <v>3.4803846721669154E-2</v>
      </c>
      <c r="Y2118" s="7">
        <f t="shared" si="526"/>
        <v>0</v>
      </c>
      <c r="Z2118" s="40"/>
      <c r="AA2118" s="40"/>
      <c r="AB2118" s="40"/>
      <c r="AC2118" s="40"/>
      <c r="AD2118" s="40"/>
      <c r="AE2118" s="40"/>
      <c r="AF2118" s="40"/>
      <c r="AG2118" s="41"/>
      <c r="AH2118" s="40"/>
      <c r="AI2118" s="40"/>
      <c r="AJ2118" s="40"/>
      <c r="AK2118" s="40"/>
      <c r="AL2118" s="40"/>
      <c r="AM2118" s="41"/>
      <c r="AN2118" s="36">
        <f>Y2118*(IF(AND(AH2118&gt;0,AI2118&lt;0),AH2118,0)+IF(AND(AJ2118&lt;0,AK2118&gt;0),AJ2118,0)+IF(AND(AL2118&gt;0,AM2118&gt;0),AL2118,0))</f>
        <v>0</v>
      </c>
      <c r="AO2118" s="37">
        <f>Y2118*(IF(AND(AH2118&gt;0,AI2118&lt;0),AI2118,0)+IF(AND(AJ2118&lt;0,AK2118&gt;0),AK2118,0)+IF(AND(AL2118&gt;0,AM2118&gt;0),AM2118,0))</f>
        <v>0</v>
      </c>
      <c r="AQ2118" s="40">
        <f>AU2118*D2118</f>
        <v>39231.791854983407</v>
      </c>
      <c r="AR2118" s="40">
        <f>AV2118*E2118</f>
        <v>11779.824373527521</v>
      </c>
      <c r="AS2118" s="40">
        <f>IF(AND(Y2118&lt;&gt;0,AN2118&lt;&gt;0),0,Q2118)</f>
        <v>1839.419341044284</v>
      </c>
      <c r="AT2118" s="41">
        <f t="shared" si="532"/>
        <v>52851.035569555213</v>
      </c>
      <c r="AU2118" s="42">
        <f>S2118+AN2118</f>
        <v>662.13994691955111</v>
      </c>
      <c r="AV2118" s="37">
        <f>T2118+AO2118</f>
        <v>686.46995183726813</v>
      </c>
      <c r="AW2118" s="58">
        <f t="shared" si="517"/>
        <v>0.74230885794757906</v>
      </c>
      <c r="AX2118" s="58">
        <f t="shared" si="518"/>
        <v>0.2228872953307518</v>
      </c>
      <c r="AY2118" s="59">
        <f t="shared" si="519"/>
        <v>3.4803846721669154E-2</v>
      </c>
      <c r="AZ2118" s="54">
        <f t="shared" si="527"/>
        <v>-7.0619709258595842E-3</v>
      </c>
    </row>
    <row r="2119" spans="3:52" x14ac:dyDescent="0.25">
      <c r="C2119" s="35">
        <v>37743</v>
      </c>
      <c r="D2119" s="36">
        <v>60.74</v>
      </c>
      <c r="E2119" s="37">
        <v>17.59</v>
      </c>
      <c r="F2119" s="38">
        <v>0</v>
      </c>
      <c r="G2119" s="7">
        <v>0</v>
      </c>
      <c r="H2119" s="38">
        <v>1</v>
      </c>
      <c r="I2119" s="7">
        <v>1</v>
      </c>
      <c r="J2119" s="36">
        <f t="shared" si="520"/>
        <v>60.709630000000004</v>
      </c>
      <c r="K2119" s="37">
        <f t="shared" si="521"/>
        <v>17.581205000000001</v>
      </c>
      <c r="L2119" s="36">
        <f t="shared" si="522"/>
        <v>60.77037</v>
      </c>
      <c r="M2119" s="37">
        <f t="shared" si="523"/>
        <v>17.598794999999999</v>
      </c>
      <c r="O2119" s="39">
        <f t="shared" si="524"/>
        <v>40218.380375893539</v>
      </c>
      <c r="P2119" s="40">
        <f t="shared" si="525"/>
        <v>12075.006452817546</v>
      </c>
      <c r="Q2119" s="40">
        <f>S2119*F2119+T2119*G2119+AS2118*(1+$G$9/252)</f>
        <v>1839.4923338752776</v>
      </c>
      <c r="R2119" s="41">
        <f t="shared" si="528"/>
        <v>54132.87916258636</v>
      </c>
      <c r="S2119" s="36">
        <f>AU2118*H2118</f>
        <v>662.13994691955111</v>
      </c>
      <c r="T2119" s="37">
        <f>AV2118*I2118</f>
        <v>686.46995183726813</v>
      </c>
      <c r="U2119" s="57">
        <f t="shared" si="531"/>
        <v>0.74295660969923527</v>
      </c>
      <c r="V2119" s="58">
        <f t="shared" si="529"/>
        <v>0.22306233549024157</v>
      </c>
      <c r="W2119" s="59">
        <f t="shared" si="530"/>
        <v>3.3981054810523222E-2</v>
      </c>
      <c r="Y2119" s="7">
        <f t="shared" si="526"/>
        <v>0</v>
      </c>
      <c r="Z2119" s="40"/>
      <c r="AA2119" s="40"/>
      <c r="AB2119" s="40"/>
      <c r="AC2119" s="40"/>
      <c r="AD2119" s="40"/>
      <c r="AE2119" s="40"/>
      <c r="AF2119" s="40"/>
      <c r="AG2119" s="41"/>
      <c r="AH2119" s="40"/>
      <c r="AI2119" s="40"/>
      <c r="AJ2119" s="40"/>
      <c r="AK2119" s="40"/>
      <c r="AL2119" s="40"/>
      <c r="AM2119" s="41"/>
      <c r="AN2119" s="36">
        <f>Y2119*(IF(AND(AH2119&gt;0,AI2119&lt;0),AH2119,0)+IF(AND(AJ2119&lt;0,AK2119&gt;0),AJ2119,0)+IF(AND(AL2119&gt;0,AM2119&gt;0),AL2119,0))</f>
        <v>0</v>
      </c>
      <c r="AO2119" s="37">
        <f>Y2119*(IF(AND(AH2119&gt;0,AI2119&lt;0),AI2119,0)+IF(AND(AJ2119&lt;0,AK2119&gt;0),AK2119,0)+IF(AND(AL2119&gt;0,AM2119&gt;0),AM2119,0))</f>
        <v>0</v>
      </c>
      <c r="AQ2119" s="40">
        <f>AU2119*D2119</f>
        <v>40218.380375893539</v>
      </c>
      <c r="AR2119" s="40">
        <f>AV2119*E2119</f>
        <v>12075.006452817546</v>
      </c>
      <c r="AS2119" s="40">
        <f>IF(AND(Y2119&lt;&gt;0,AN2119&lt;&gt;0),0,Q2119)</f>
        <v>1839.4923338752776</v>
      </c>
      <c r="AT2119" s="41">
        <f t="shared" si="532"/>
        <v>54132.87916258636</v>
      </c>
      <c r="AU2119" s="42">
        <f>S2119+AN2119</f>
        <v>662.13994691955111</v>
      </c>
      <c r="AV2119" s="37">
        <f>T2119+AO2119</f>
        <v>686.46995183726813</v>
      </c>
      <c r="AW2119" s="58">
        <f t="shared" si="517"/>
        <v>0.74295660969923527</v>
      </c>
      <c r="AX2119" s="58">
        <f t="shared" si="518"/>
        <v>0.22306233549024157</v>
      </c>
      <c r="AY2119" s="59">
        <f t="shared" si="519"/>
        <v>3.3981054810523222E-2</v>
      </c>
      <c r="AZ2119" s="54">
        <f t="shared" si="527"/>
        <v>2.4253897378115896E-2</v>
      </c>
    </row>
    <row r="2120" spans="3:52" x14ac:dyDescent="0.25">
      <c r="C2120" s="35">
        <v>37746</v>
      </c>
      <c r="D2120" s="36">
        <v>61.73</v>
      </c>
      <c r="E2120" s="37">
        <v>17.489999999999998</v>
      </c>
      <c r="F2120" s="38">
        <v>0</v>
      </c>
      <c r="G2120" s="7">
        <v>0</v>
      </c>
      <c r="H2120" s="38">
        <v>1</v>
      </c>
      <c r="I2120" s="7">
        <v>1</v>
      </c>
      <c r="J2120" s="36">
        <f t="shared" si="520"/>
        <v>61.699134999999998</v>
      </c>
      <c r="K2120" s="37">
        <f t="shared" si="521"/>
        <v>17.481255000000001</v>
      </c>
      <c r="L2120" s="36">
        <f t="shared" si="522"/>
        <v>61.760864999999995</v>
      </c>
      <c r="M2120" s="37">
        <f t="shared" si="523"/>
        <v>17.498744999999996</v>
      </c>
      <c r="O2120" s="39">
        <f t="shared" si="524"/>
        <v>40873.898923343884</v>
      </c>
      <c r="P2120" s="40">
        <f t="shared" si="525"/>
        <v>12006.359457633818</v>
      </c>
      <c r="Q2120" s="40">
        <f>S2120*F2120+T2120*G2120+AS2119*(1+$G$9/252)</f>
        <v>1839.5653296028122</v>
      </c>
      <c r="R2120" s="41">
        <f t="shared" si="528"/>
        <v>54719.823710580509</v>
      </c>
      <c r="S2120" s="36">
        <f>AU2119*H2119</f>
        <v>662.13994691955111</v>
      </c>
      <c r="T2120" s="37">
        <f>AV2119*I2119</f>
        <v>686.46995183726813</v>
      </c>
      <c r="U2120" s="57">
        <f t="shared" si="531"/>
        <v>0.74696693358389954</v>
      </c>
      <c r="V2120" s="58">
        <f t="shared" si="529"/>
        <v>0.2194151706543655</v>
      </c>
      <c r="W2120" s="59">
        <f t="shared" si="530"/>
        <v>3.3617895761735024E-2</v>
      </c>
      <c r="Y2120" s="7">
        <f t="shared" si="526"/>
        <v>0</v>
      </c>
      <c r="Z2120" s="40"/>
      <c r="AA2120" s="40"/>
      <c r="AB2120" s="40"/>
      <c r="AC2120" s="40"/>
      <c r="AD2120" s="40"/>
      <c r="AE2120" s="40"/>
      <c r="AF2120" s="40"/>
      <c r="AG2120" s="41"/>
      <c r="AH2120" s="40"/>
      <c r="AI2120" s="40"/>
      <c r="AJ2120" s="40"/>
      <c r="AK2120" s="40"/>
      <c r="AL2120" s="40"/>
      <c r="AM2120" s="41"/>
      <c r="AN2120" s="36">
        <f>Y2120*(IF(AND(AH2120&gt;0,AI2120&lt;0),AH2120,0)+IF(AND(AJ2120&lt;0,AK2120&gt;0),AJ2120,0)+IF(AND(AL2120&gt;0,AM2120&gt;0),AL2120,0))</f>
        <v>0</v>
      </c>
      <c r="AO2120" s="37">
        <f>Y2120*(IF(AND(AH2120&gt;0,AI2120&lt;0),AI2120,0)+IF(AND(AJ2120&lt;0,AK2120&gt;0),AK2120,0)+IF(AND(AL2120&gt;0,AM2120&gt;0),AM2120,0))</f>
        <v>0</v>
      </c>
      <c r="AQ2120" s="40">
        <f>AU2120*D2120</f>
        <v>40873.898923343884</v>
      </c>
      <c r="AR2120" s="40">
        <f>AV2120*E2120</f>
        <v>12006.359457633818</v>
      </c>
      <c r="AS2120" s="40">
        <f>IF(AND(Y2120&lt;&gt;0,AN2120&lt;&gt;0),0,Q2120)</f>
        <v>1839.5653296028122</v>
      </c>
      <c r="AT2120" s="41">
        <f t="shared" si="532"/>
        <v>54719.823710580509</v>
      </c>
      <c r="AU2120" s="42">
        <f>S2120+AN2120</f>
        <v>662.13994691955111</v>
      </c>
      <c r="AV2120" s="37">
        <f>T2120+AO2120</f>
        <v>686.46995183726813</v>
      </c>
      <c r="AW2120" s="58">
        <f t="shared" si="517"/>
        <v>0.74696693358389954</v>
      </c>
      <c r="AX2120" s="58">
        <f t="shared" si="518"/>
        <v>0.2194151706543655</v>
      </c>
      <c r="AY2120" s="59">
        <f t="shared" si="519"/>
        <v>3.3617895761735024E-2</v>
      </c>
      <c r="AZ2120" s="54">
        <f t="shared" si="527"/>
        <v>1.0842662667752911E-2</v>
      </c>
    </row>
    <row r="2121" spans="3:52" x14ac:dyDescent="0.25">
      <c r="C2121" s="35">
        <v>37747</v>
      </c>
      <c r="D2121" s="36">
        <v>61.66</v>
      </c>
      <c r="E2121" s="37">
        <v>17.88</v>
      </c>
      <c r="F2121" s="38">
        <v>0</v>
      </c>
      <c r="G2121" s="7">
        <v>0</v>
      </c>
      <c r="H2121" s="38">
        <v>1</v>
      </c>
      <c r="I2121" s="7">
        <v>1</v>
      </c>
      <c r="J2121" s="36">
        <f t="shared" si="520"/>
        <v>61.629170000000002</v>
      </c>
      <c r="K2121" s="37">
        <f t="shared" si="521"/>
        <v>17.87106</v>
      </c>
      <c r="L2121" s="36">
        <f t="shared" si="522"/>
        <v>61.690829999999991</v>
      </c>
      <c r="M2121" s="37">
        <f t="shared" si="523"/>
        <v>17.888939999999998</v>
      </c>
      <c r="O2121" s="39">
        <f t="shared" si="524"/>
        <v>40827.549127059516</v>
      </c>
      <c r="P2121" s="40">
        <f t="shared" si="525"/>
        <v>12274.082738850353</v>
      </c>
      <c r="Q2121" s="40">
        <f>S2121*F2121+T2121*G2121+AS2120*(1+$G$9/252)</f>
        <v>1839.6383282270026</v>
      </c>
      <c r="R2121" s="41">
        <f t="shared" si="528"/>
        <v>54941.270194136872</v>
      </c>
      <c r="S2121" s="36">
        <f>AU2120*H2120</f>
        <v>662.13994691955111</v>
      </c>
      <c r="T2121" s="37">
        <f>AV2120*I2120</f>
        <v>686.46995183726813</v>
      </c>
      <c r="U2121" s="57">
        <f t="shared" si="531"/>
        <v>0.74311258154014215</v>
      </c>
      <c r="V2121" s="58">
        <f t="shared" si="529"/>
        <v>0.22340369444462166</v>
      </c>
      <c r="W2121" s="59">
        <f t="shared" si="530"/>
        <v>3.3483724015236214E-2</v>
      </c>
      <c r="Y2121" s="7">
        <f t="shared" si="526"/>
        <v>0</v>
      </c>
      <c r="Z2121" s="40"/>
      <c r="AA2121" s="40"/>
      <c r="AB2121" s="40"/>
      <c r="AC2121" s="40"/>
      <c r="AD2121" s="40"/>
      <c r="AE2121" s="40"/>
      <c r="AF2121" s="40"/>
      <c r="AG2121" s="41"/>
      <c r="AH2121" s="40"/>
      <c r="AI2121" s="40"/>
      <c r="AJ2121" s="40"/>
      <c r="AK2121" s="40"/>
      <c r="AL2121" s="40"/>
      <c r="AM2121" s="41"/>
      <c r="AN2121" s="36">
        <f>Y2121*(IF(AND(AH2121&gt;0,AI2121&lt;0),AH2121,0)+IF(AND(AJ2121&lt;0,AK2121&gt;0),AJ2121,0)+IF(AND(AL2121&gt;0,AM2121&gt;0),AL2121,0))</f>
        <v>0</v>
      </c>
      <c r="AO2121" s="37">
        <f>Y2121*(IF(AND(AH2121&gt;0,AI2121&lt;0),AI2121,0)+IF(AND(AJ2121&lt;0,AK2121&gt;0),AK2121,0)+IF(AND(AL2121&gt;0,AM2121&gt;0),AM2121,0))</f>
        <v>0</v>
      </c>
      <c r="AQ2121" s="40">
        <f>AU2121*D2121</f>
        <v>40827.549127059516</v>
      </c>
      <c r="AR2121" s="40">
        <f>AV2121*E2121</f>
        <v>12274.082738850353</v>
      </c>
      <c r="AS2121" s="40">
        <f>IF(AND(Y2121&lt;&gt;0,AN2121&lt;&gt;0),0,Q2121)</f>
        <v>1839.6383282270026</v>
      </c>
      <c r="AT2121" s="41">
        <f t="shared" si="532"/>
        <v>54941.270194136872</v>
      </c>
      <c r="AU2121" s="42">
        <f>S2121+AN2121</f>
        <v>662.13994691955111</v>
      </c>
      <c r="AV2121" s="37">
        <f>T2121+AO2121</f>
        <v>686.46995183726813</v>
      </c>
      <c r="AW2121" s="58">
        <f t="shared" si="517"/>
        <v>0.74311258154014215</v>
      </c>
      <c r="AX2121" s="58">
        <f t="shared" si="518"/>
        <v>0.22340369444462166</v>
      </c>
      <c r="AY2121" s="59">
        <f t="shared" si="519"/>
        <v>3.3483724015236214E-2</v>
      </c>
      <c r="AZ2121" s="54">
        <f t="shared" si="527"/>
        <v>4.0469151495738931E-3</v>
      </c>
    </row>
    <row r="2122" spans="3:52" x14ac:dyDescent="0.25">
      <c r="C2122" s="35">
        <v>37748</v>
      </c>
      <c r="D2122" s="36">
        <v>61.19</v>
      </c>
      <c r="E2122" s="37">
        <v>17.39</v>
      </c>
      <c r="F2122" s="38">
        <v>0</v>
      </c>
      <c r="G2122" s="7">
        <v>0</v>
      </c>
      <c r="H2122" s="38">
        <v>1</v>
      </c>
      <c r="I2122" s="7">
        <v>1</v>
      </c>
      <c r="J2122" s="36">
        <f t="shared" si="520"/>
        <v>61.159405</v>
      </c>
      <c r="K2122" s="37">
        <f t="shared" si="521"/>
        <v>17.381305000000001</v>
      </c>
      <c r="L2122" s="36">
        <f t="shared" si="522"/>
        <v>61.220594999999996</v>
      </c>
      <c r="M2122" s="37">
        <f t="shared" si="523"/>
        <v>17.398695</v>
      </c>
      <c r="O2122" s="39">
        <f t="shared" si="524"/>
        <v>40516.34335200733</v>
      </c>
      <c r="P2122" s="40">
        <f t="shared" si="525"/>
        <v>11937.712462450094</v>
      </c>
      <c r="Q2122" s="40">
        <f>S2122*F2122+T2122*G2122+AS2121*(1+$G$9/252)</f>
        <v>1839.7113297479639</v>
      </c>
      <c r="R2122" s="41">
        <f t="shared" si="528"/>
        <v>54293.767144205391</v>
      </c>
      <c r="S2122" s="36">
        <f>AU2121*H2121</f>
        <v>662.13994691955111</v>
      </c>
      <c r="T2122" s="37">
        <f>AV2121*I2121</f>
        <v>686.46995183726813</v>
      </c>
      <c r="U2122" s="57">
        <f t="shared" si="531"/>
        <v>0.74624299405114158</v>
      </c>
      <c r="V2122" s="58">
        <f t="shared" si="529"/>
        <v>0.21987261319965656</v>
      </c>
      <c r="W2122" s="59">
        <f t="shared" si="530"/>
        <v>3.3884392749201797E-2</v>
      </c>
      <c r="Y2122" s="7">
        <f t="shared" si="526"/>
        <v>0</v>
      </c>
      <c r="Z2122" s="40"/>
      <c r="AA2122" s="40"/>
      <c r="AB2122" s="40"/>
      <c r="AC2122" s="40"/>
      <c r="AD2122" s="40"/>
      <c r="AE2122" s="40"/>
      <c r="AF2122" s="40"/>
      <c r="AG2122" s="41"/>
      <c r="AH2122" s="40"/>
      <c r="AI2122" s="40"/>
      <c r="AJ2122" s="40"/>
      <c r="AK2122" s="40"/>
      <c r="AL2122" s="40"/>
      <c r="AM2122" s="41"/>
      <c r="AN2122" s="36">
        <f>Y2122*(IF(AND(AH2122&gt;0,AI2122&lt;0),AH2122,0)+IF(AND(AJ2122&lt;0,AK2122&gt;0),AJ2122,0)+IF(AND(AL2122&gt;0,AM2122&gt;0),AL2122,0))</f>
        <v>0</v>
      </c>
      <c r="AO2122" s="37">
        <f>Y2122*(IF(AND(AH2122&gt;0,AI2122&lt;0),AI2122,0)+IF(AND(AJ2122&lt;0,AK2122&gt;0),AK2122,0)+IF(AND(AL2122&gt;0,AM2122&gt;0),AM2122,0))</f>
        <v>0</v>
      </c>
      <c r="AQ2122" s="40">
        <f>AU2122*D2122</f>
        <v>40516.34335200733</v>
      </c>
      <c r="AR2122" s="40">
        <f>AV2122*E2122</f>
        <v>11937.712462450094</v>
      </c>
      <c r="AS2122" s="40">
        <f>IF(AND(Y2122&lt;&gt;0,AN2122&lt;&gt;0),0,Q2122)</f>
        <v>1839.7113297479639</v>
      </c>
      <c r="AT2122" s="41">
        <f t="shared" si="532"/>
        <v>54293.767144205391</v>
      </c>
      <c r="AU2122" s="42">
        <f>S2122+AN2122</f>
        <v>662.13994691955111</v>
      </c>
      <c r="AV2122" s="37">
        <f>T2122+AO2122</f>
        <v>686.46995183726813</v>
      </c>
      <c r="AW2122" s="58">
        <f t="shared" si="517"/>
        <v>0.74624299405114158</v>
      </c>
      <c r="AX2122" s="58">
        <f t="shared" si="518"/>
        <v>0.21987261319965656</v>
      </c>
      <c r="AY2122" s="59">
        <f t="shared" si="519"/>
        <v>3.3884392749201797E-2</v>
      </c>
      <c r="AZ2122" s="54">
        <f t="shared" si="527"/>
        <v>-1.1785367313924655E-2</v>
      </c>
    </row>
    <row r="2123" spans="3:52" x14ac:dyDescent="0.25">
      <c r="C2123" s="35">
        <v>37749</v>
      </c>
      <c r="D2123" s="36">
        <v>60.78</v>
      </c>
      <c r="E2123" s="37">
        <v>17.25</v>
      </c>
      <c r="F2123" s="38">
        <v>0</v>
      </c>
      <c r="G2123" s="7">
        <v>0</v>
      </c>
      <c r="H2123" s="38">
        <v>1</v>
      </c>
      <c r="I2123" s="7">
        <v>1</v>
      </c>
      <c r="J2123" s="36">
        <f t="shared" si="520"/>
        <v>60.749610000000004</v>
      </c>
      <c r="K2123" s="37">
        <f t="shared" si="521"/>
        <v>17.241375000000001</v>
      </c>
      <c r="L2123" s="36">
        <f t="shared" si="522"/>
        <v>60.810389999999998</v>
      </c>
      <c r="M2123" s="37">
        <f t="shared" si="523"/>
        <v>17.258624999999999</v>
      </c>
      <c r="O2123" s="39">
        <f t="shared" si="524"/>
        <v>40244.86597377032</v>
      </c>
      <c r="P2123" s="40">
        <f t="shared" si="525"/>
        <v>11841.606669192875</v>
      </c>
      <c r="Q2123" s="40">
        <f>S2123*F2123+T2123*G2123+AS2122*(1+$G$9/252)</f>
        <v>1839.7843341658108</v>
      </c>
      <c r="R2123" s="41">
        <f t="shared" si="528"/>
        <v>53926.256977129007</v>
      </c>
      <c r="S2123" s="36">
        <f>AU2122*H2122</f>
        <v>662.13994691955111</v>
      </c>
      <c r="T2123" s="37">
        <f>AV2122*I2122</f>
        <v>686.46995183726813</v>
      </c>
      <c r="U2123" s="57">
        <f t="shared" si="531"/>
        <v>0.74629444411168411</v>
      </c>
      <c r="V2123" s="58">
        <f t="shared" si="529"/>
        <v>0.21958888550739006</v>
      </c>
      <c r="W2123" s="59">
        <f t="shared" si="530"/>
        <v>3.4116670380925807E-2</v>
      </c>
      <c r="Y2123" s="7">
        <f t="shared" si="526"/>
        <v>0</v>
      </c>
      <c r="Z2123" s="40"/>
      <c r="AA2123" s="40"/>
      <c r="AB2123" s="40"/>
      <c r="AC2123" s="40"/>
      <c r="AD2123" s="40"/>
      <c r="AE2123" s="40"/>
      <c r="AF2123" s="40"/>
      <c r="AG2123" s="41"/>
      <c r="AH2123" s="40"/>
      <c r="AI2123" s="40"/>
      <c r="AJ2123" s="40"/>
      <c r="AK2123" s="40"/>
      <c r="AL2123" s="40"/>
      <c r="AM2123" s="41"/>
      <c r="AN2123" s="36">
        <f>Y2123*(IF(AND(AH2123&gt;0,AI2123&lt;0),AH2123,0)+IF(AND(AJ2123&lt;0,AK2123&gt;0),AJ2123,0)+IF(AND(AL2123&gt;0,AM2123&gt;0),AL2123,0))</f>
        <v>0</v>
      </c>
      <c r="AO2123" s="37">
        <f>Y2123*(IF(AND(AH2123&gt;0,AI2123&lt;0),AI2123,0)+IF(AND(AJ2123&lt;0,AK2123&gt;0),AK2123,0)+IF(AND(AL2123&gt;0,AM2123&gt;0),AM2123,0))</f>
        <v>0</v>
      </c>
      <c r="AQ2123" s="40">
        <f>AU2123*D2123</f>
        <v>40244.86597377032</v>
      </c>
      <c r="AR2123" s="40">
        <f>AV2123*E2123</f>
        <v>11841.606669192875</v>
      </c>
      <c r="AS2123" s="40">
        <f>IF(AND(Y2123&lt;&gt;0,AN2123&lt;&gt;0),0,Q2123)</f>
        <v>1839.7843341658108</v>
      </c>
      <c r="AT2123" s="41">
        <f t="shared" si="532"/>
        <v>53926.256977129007</v>
      </c>
      <c r="AU2123" s="42">
        <f>S2123+AN2123</f>
        <v>662.13994691955111</v>
      </c>
      <c r="AV2123" s="37">
        <f>T2123+AO2123</f>
        <v>686.46995183726813</v>
      </c>
      <c r="AW2123" s="58">
        <f t="shared" si="517"/>
        <v>0.74629444411168411</v>
      </c>
      <c r="AX2123" s="58">
        <f t="shared" si="518"/>
        <v>0.21958888550739006</v>
      </c>
      <c r="AY2123" s="59">
        <f t="shared" si="519"/>
        <v>3.4116670380925807E-2</v>
      </c>
      <c r="AZ2123" s="54">
        <f t="shared" si="527"/>
        <v>-6.76892001434104E-3</v>
      </c>
    </row>
    <row r="2124" spans="3:52" x14ac:dyDescent="0.25">
      <c r="C2124" s="35">
        <v>37750</v>
      </c>
      <c r="D2124" s="36">
        <v>62.05</v>
      </c>
      <c r="E2124" s="37">
        <v>17.579999999999998</v>
      </c>
      <c r="F2124" s="38">
        <v>0</v>
      </c>
      <c r="G2124" s="7">
        <v>0</v>
      </c>
      <c r="H2124" s="38">
        <v>1</v>
      </c>
      <c r="I2124" s="7">
        <v>1</v>
      </c>
      <c r="J2124" s="36">
        <f t="shared" si="520"/>
        <v>62.018974999999998</v>
      </c>
      <c r="K2124" s="37">
        <f t="shared" si="521"/>
        <v>17.571210000000001</v>
      </c>
      <c r="L2124" s="36">
        <f t="shared" si="522"/>
        <v>62.081024999999997</v>
      </c>
      <c r="M2124" s="37">
        <f t="shared" si="523"/>
        <v>17.588789999999996</v>
      </c>
      <c r="O2124" s="39">
        <f t="shared" si="524"/>
        <v>41085.783706358146</v>
      </c>
      <c r="P2124" s="40">
        <f t="shared" si="525"/>
        <v>12068.141753299173</v>
      </c>
      <c r="Q2124" s="40">
        <f>S2124*F2124+T2124*G2124+AS2123*(1+$G$9/252)</f>
        <v>1839.8573414806585</v>
      </c>
      <c r="R2124" s="41">
        <f t="shared" si="528"/>
        <v>54993.782801137975</v>
      </c>
      <c r="S2124" s="36">
        <f>AU2123*H2123</f>
        <v>662.13994691955111</v>
      </c>
      <c r="T2124" s="37">
        <f>AV2123*I2123</f>
        <v>686.46995183726813</v>
      </c>
      <c r="U2124" s="57">
        <f t="shared" si="531"/>
        <v>0.74709870122824074</v>
      </c>
      <c r="V2124" s="58">
        <f t="shared" si="529"/>
        <v>0.21944556527305209</v>
      </c>
      <c r="W2124" s="59">
        <f t="shared" si="530"/>
        <v>3.3455733498707181E-2</v>
      </c>
      <c r="Y2124" s="7">
        <f t="shared" si="526"/>
        <v>0</v>
      </c>
      <c r="Z2124" s="40"/>
      <c r="AA2124" s="40"/>
      <c r="AB2124" s="40"/>
      <c r="AC2124" s="40"/>
      <c r="AD2124" s="40"/>
      <c r="AE2124" s="40"/>
      <c r="AF2124" s="40"/>
      <c r="AG2124" s="41"/>
      <c r="AH2124" s="40"/>
      <c r="AI2124" s="40"/>
      <c r="AJ2124" s="40"/>
      <c r="AK2124" s="40"/>
      <c r="AL2124" s="40"/>
      <c r="AM2124" s="41"/>
      <c r="AN2124" s="36">
        <f>Y2124*(IF(AND(AH2124&gt;0,AI2124&lt;0),AH2124,0)+IF(AND(AJ2124&lt;0,AK2124&gt;0),AJ2124,0)+IF(AND(AL2124&gt;0,AM2124&gt;0),AL2124,0))</f>
        <v>0</v>
      </c>
      <c r="AO2124" s="37">
        <f>Y2124*(IF(AND(AH2124&gt;0,AI2124&lt;0),AI2124,0)+IF(AND(AJ2124&lt;0,AK2124&gt;0),AK2124,0)+IF(AND(AL2124&gt;0,AM2124&gt;0),AM2124,0))</f>
        <v>0</v>
      </c>
      <c r="AQ2124" s="40">
        <f>AU2124*D2124</f>
        <v>41085.783706358146</v>
      </c>
      <c r="AR2124" s="40">
        <f>AV2124*E2124</f>
        <v>12068.141753299173</v>
      </c>
      <c r="AS2124" s="40">
        <f>IF(AND(Y2124&lt;&gt;0,AN2124&lt;&gt;0),0,Q2124)</f>
        <v>1839.8573414806585</v>
      </c>
      <c r="AT2124" s="41">
        <f t="shared" si="532"/>
        <v>54993.782801137975</v>
      </c>
      <c r="AU2124" s="42">
        <f>S2124+AN2124</f>
        <v>662.13994691955111</v>
      </c>
      <c r="AV2124" s="37">
        <f>T2124+AO2124</f>
        <v>686.46995183726813</v>
      </c>
      <c r="AW2124" s="58">
        <f t="shared" si="517"/>
        <v>0.74709870122824074</v>
      </c>
      <c r="AX2124" s="58">
        <f t="shared" si="518"/>
        <v>0.21944556527305209</v>
      </c>
      <c r="AY2124" s="59">
        <f t="shared" si="519"/>
        <v>3.3455733498707181E-2</v>
      </c>
      <c r="AZ2124" s="54">
        <f t="shared" si="527"/>
        <v>1.9796030428400169E-2</v>
      </c>
    </row>
    <row r="2125" spans="3:52" x14ac:dyDescent="0.25">
      <c r="C2125" s="35">
        <v>37753</v>
      </c>
      <c r="D2125" s="36">
        <v>63.34</v>
      </c>
      <c r="E2125" s="37">
        <v>18.29</v>
      </c>
      <c r="F2125" s="38">
        <v>0</v>
      </c>
      <c r="G2125" s="7">
        <v>0</v>
      </c>
      <c r="H2125" s="38">
        <v>1</v>
      </c>
      <c r="I2125" s="7">
        <v>1</v>
      </c>
      <c r="J2125" s="36">
        <f t="shared" si="520"/>
        <v>63.308330000000005</v>
      </c>
      <c r="K2125" s="37">
        <f t="shared" si="521"/>
        <v>18.280854999999999</v>
      </c>
      <c r="L2125" s="36">
        <f t="shared" si="522"/>
        <v>63.371670000000002</v>
      </c>
      <c r="M2125" s="37">
        <f t="shared" si="523"/>
        <v>18.299144999999999</v>
      </c>
      <c r="O2125" s="39">
        <f t="shared" si="524"/>
        <v>41939.944237884367</v>
      </c>
      <c r="P2125" s="40">
        <f t="shared" si="525"/>
        <v>12555.535419103633</v>
      </c>
      <c r="Q2125" s="40">
        <f>S2125*F2125+T2125*G2125+AS2124*(1+$G$9/252)</f>
        <v>1839.9303516926218</v>
      </c>
      <c r="R2125" s="41">
        <f t="shared" si="528"/>
        <v>56335.410008680621</v>
      </c>
      <c r="S2125" s="36">
        <f>AU2124*H2124</f>
        <v>662.13994691955111</v>
      </c>
      <c r="T2125" s="37">
        <f>AV2124*I2124</f>
        <v>686.46995183726813</v>
      </c>
      <c r="U2125" s="57">
        <f t="shared" si="531"/>
        <v>0.74446860742509757</v>
      </c>
      <c r="V2125" s="58">
        <f t="shared" si="529"/>
        <v>0.22287111103245674</v>
      </c>
      <c r="W2125" s="59">
        <f t="shared" si="530"/>
        <v>3.2660281542445692E-2</v>
      </c>
      <c r="Y2125" s="7">
        <f t="shared" si="526"/>
        <v>0</v>
      </c>
      <c r="Z2125" s="40"/>
      <c r="AA2125" s="40"/>
      <c r="AB2125" s="40"/>
      <c r="AC2125" s="40"/>
      <c r="AD2125" s="40"/>
      <c r="AE2125" s="40"/>
      <c r="AF2125" s="40"/>
      <c r="AG2125" s="41"/>
      <c r="AH2125" s="40"/>
      <c r="AI2125" s="40"/>
      <c r="AJ2125" s="40"/>
      <c r="AK2125" s="40"/>
      <c r="AL2125" s="40"/>
      <c r="AM2125" s="41"/>
      <c r="AN2125" s="36">
        <f>Y2125*(IF(AND(AH2125&gt;0,AI2125&lt;0),AH2125,0)+IF(AND(AJ2125&lt;0,AK2125&gt;0),AJ2125,0)+IF(AND(AL2125&gt;0,AM2125&gt;0),AL2125,0))</f>
        <v>0</v>
      </c>
      <c r="AO2125" s="37">
        <f>Y2125*(IF(AND(AH2125&gt;0,AI2125&lt;0),AI2125,0)+IF(AND(AJ2125&lt;0,AK2125&gt;0),AK2125,0)+IF(AND(AL2125&gt;0,AM2125&gt;0),AM2125,0))</f>
        <v>0</v>
      </c>
      <c r="AQ2125" s="40">
        <f>AU2125*D2125</f>
        <v>41939.944237884367</v>
      </c>
      <c r="AR2125" s="40">
        <f>AV2125*E2125</f>
        <v>12555.535419103633</v>
      </c>
      <c r="AS2125" s="40">
        <f>IF(AND(Y2125&lt;&gt;0,AN2125&lt;&gt;0),0,Q2125)</f>
        <v>1839.9303516926218</v>
      </c>
      <c r="AT2125" s="41">
        <f t="shared" si="532"/>
        <v>56335.410008680621</v>
      </c>
      <c r="AU2125" s="42">
        <f>S2125+AN2125</f>
        <v>662.13994691955111</v>
      </c>
      <c r="AV2125" s="37">
        <f>T2125+AO2125</f>
        <v>686.46995183726813</v>
      </c>
      <c r="AW2125" s="58">
        <f t="shared" si="517"/>
        <v>0.74446860742509757</v>
      </c>
      <c r="AX2125" s="58">
        <f t="shared" si="518"/>
        <v>0.22287111103245674</v>
      </c>
      <c r="AY2125" s="59">
        <f t="shared" si="519"/>
        <v>3.2660281542445692E-2</v>
      </c>
      <c r="AZ2125" s="54">
        <f t="shared" si="527"/>
        <v>2.4395979676358648E-2</v>
      </c>
    </row>
    <row r="2126" spans="3:52" x14ac:dyDescent="0.25">
      <c r="C2126" s="35">
        <v>37754</v>
      </c>
      <c r="D2126" s="36">
        <v>62.81</v>
      </c>
      <c r="E2126" s="37">
        <v>18.27</v>
      </c>
      <c r="F2126" s="38">
        <v>0</v>
      </c>
      <c r="G2126" s="7">
        <v>0</v>
      </c>
      <c r="H2126" s="38">
        <v>1</v>
      </c>
      <c r="I2126" s="7">
        <v>1</v>
      </c>
      <c r="J2126" s="36">
        <f t="shared" si="520"/>
        <v>62.778595000000003</v>
      </c>
      <c r="K2126" s="37">
        <f t="shared" si="521"/>
        <v>18.260864999999999</v>
      </c>
      <c r="L2126" s="36">
        <f t="shared" si="522"/>
        <v>62.841405000000002</v>
      </c>
      <c r="M2126" s="37">
        <f t="shared" si="523"/>
        <v>18.279135</v>
      </c>
      <c r="O2126" s="39">
        <f t="shared" si="524"/>
        <v>41589.010066017006</v>
      </c>
      <c r="P2126" s="40">
        <f t="shared" si="525"/>
        <v>12541.806020066888</v>
      </c>
      <c r="Q2126" s="40">
        <f>S2126*F2126+T2126*G2126+AS2125*(1+$G$9/252)</f>
        <v>1840.0033648018157</v>
      </c>
      <c r="R2126" s="41">
        <f t="shared" si="528"/>
        <v>55970.819450885712</v>
      </c>
      <c r="S2126" s="36">
        <f>AU2125*H2125</f>
        <v>662.13994691955111</v>
      </c>
      <c r="T2126" s="37">
        <f>AV2125*I2125</f>
        <v>686.46995183726813</v>
      </c>
      <c r="U2126" s="57">
        <f t="shared" si="531"/>
        <v>0.74304808244787779</v>
      </c>
      <c r="V2126" s="58">
        <f t="shared" si="529"/>
        <v>0.22407758441114659</v>
      </c>
      <c r="W2126" s="59">
        <f t="shared" si="530"/>
        <v>3.2874333140975633E-2</v>
      </c>
      <c r="Y2126" s="7">
        <f t="shared" si="526"/>
        <v>0</v>
      </c>
      <c r="Z2126" s="40"/>
      <c r="AA2126" s="40"/>
      <c r="AB2126" s="40"/>
      <c r="AC2126" s="40"/>
      <c r="AD2126" s="40"/>
      <c r="AE2126" s="40"/>
      <c r="AF2126" s="40"/>
      <c r="AG2126" s="41"/>
      <c r="AH2126" s="40"/>
      <c r="AI2126" s="40"/>
      <c r="AJ2126" s="40"/>
      <c r="AK2126" s="40"/>
      <c r="AL2126" s="40"/>
      <c r="AM2126" s="41"/>
      <c r="AN2126" s="36">
        <f>Y2126*(IF(AND(AH2126&gt;0,AI2126&lt;0),AH2126,0)+IF(AND(AJ2126&lt;0,AK2126&gt;0),AJ2126,0)+IF(AND(AL2126&gt;0,AM2126&gt;0),AL2126,0))</f>
        <v>0</v>
      </c>
      <c r="AO2126" s="37">
        <f>Y2126*(IF(AND(AH2126&gt;0,AI2126&lt;0),AI2126,0)+IF(AND(AJ2126&lt;0,AK2126&gt;0),AK2126,0)+IF(AND(AL2126&gt;0,AM2126&gt;0),AM2126,0))</f>
        <v>0</v>
      </c>
      <c r="AQ2126" s="40">
        <f>AU2126*D2126</f>
        <v>41589.010066017006</v>
      </c>
      <c r="AR2126" s="40">
        <f>AV2126*E2126</f>
        <v>12541.806020066888</v>
      </c>
      <c r="AS2126" s="40">
        <f>IF(AND(Y2126&lt;&gt;0,AN2126&lt;&gt;0),0,Q2126)</f>
        <v>1840.0033648018157</v>
      </c>
      <c r="AT2126" s="41">
        <f t="shared" si="532"/>
        <v>55970.819450885712</v>
      </c>
      <c r="AU2126" s="42">
        <f>S2126+AN2126</f>
        <v>662.13994691955111</v>
      </c>
      <c r="AV2126" s="37">
        <f>T2126+AO2126</f>
        <v>686.46995183726813</v>
      </c>
      <c r="AW2126" s="58">
        <f t="shared" si="517"/>
        <v>0.74304808244787779</v>
      </c>
      <c r="AX2126" s="58">
        <f t="shared" si="518"/>
        <v>0.22407758441114659</v>
      </c>
      <c r="AY2126" s="59">
        <f t="shared" si="519"/>
        <v>3.2874333140975633E-2</v>
      </c>
      <c r="AZ2126" s="54">
        <f t="shared" si="527"/>
        <v>-6.4717831598053444E-3</v>
      </c>
    </row>
    <row r="2127" spans="3:52" x14ac:dyDescent="0.25">
      <c r="C2127" s="35">
        <v>37755</v>
      </c>
      <c r="D2127" s="36">
        <v>61.77</v>
      </c>
      <c r="E2127" s="37">
        <v>18.559999999999999</v>
      </c>
      <c r="F2127" s="38">
        <v>0</v>
      </c>
      <c r="G2127" s="7">
        <v>0</v>
      </c>
      <c r="H2127" s="38">
        <v>1</v>
      </c>
      <c r="I2127" s="7">
        <v>1</v>
      </c>
      <c r="J2127" s="36">
        <f t="shared" si="520"/>
        <v>61.739115000000005</v>
      </c>
      <c r="K2127" s="37">
        <f t="shared" si="521"/>
        <v>18.550719999999998</v>
      </c>
      <c r="L2127" s="36">
        <f t="shared" si="522"/>
        <v>61.800885000000001</v>
      </c>
      <c r="M2127" s="37">
        <f t="shared" si="523"/>
        <v>18.569279999999999</v>
      </c>
      <c r="O2127" s="39">
        <f t="shared" si="524"/>
        <v>40900.384521220672</v>
      </c>
      <c r="P2127" s="40">
        <f t="shared" si="525"/>
        <v>12740.882306099695</v>
      </c>
      <c r="Q2127" s="40">
        <f>S2127*F2127+T2127*G2127+AS2126*(1+$G$9/252)</f>
        <v>1840.0763808083552</v>
      </c>
      <c r="R2127" s="41">
        <f t="shared" si="528"/>
        <v>55481.343208128725</v>
      </c>
      <c r="S2127" s="36">
        <f>AU2126*H2126</f>
        <v>662.13994691955111</v>
      </c>
      <c r="T2127" s="37">
        <f>AV2126*I2126</f>
        <v>686.46995183726813</v>
      </c>
      <c r="U2127" s="57">
        <f t="shared" si="531"/>
        <v>0.73719167843125044</v>
      </c>
      <c r="V2127" s="58">
        <f t="shared" si="529"/>
        <v>0.22964264326305989</v>
      </c>
      <c r="W2127" s="59">
        <f t="shared" si="530"/>
        <v>3.3165678305689623E-2</v>
      </c>
      <c r="Y2127" s="7">
        <f t="shared" si="526"/>
        <v>0</v>
      </c>
      <c r="Z2127" s="40"/>
      <c r="AA2127" s="40"/>
      <c r="AB2127" s="40"/>
      <c r="AC2127" s="40"/>
      <c r="AD2127" s="40"/>
      <c r="AE2127" s="40"/>
      <c r="AF2127" s="40"/>
      <c r="AG2127" s="41"/>
      <c r="AH2127" s="40"/>
      <c r="AI2127" s="40"/>
      <c r="AJ2127" s="40"/>
      <c r="AK2127" s="40"/>
      <c r="AL2127" s="40"/>
      <c r="AM2127" s="41"/>
      <c r="AN2127" s="36">
        <f>Y2127*(IF(AND(AH2127&gt;0,AI2127&lt;0),AH2127,0)+IF(AND(AJ2127&lt;0,AK2127&gt;0),AJ2127,0)+IF(AND(AL2127&gt;0,AM2127&gt;0),AL2127,0))</f>
        <v>0</v>
      </c>
      <c r="AO2127" s="37">
        <f>Y2127*(IF(AND(AH2127&gt;0,AI2127&lt;0),AI2127,0)+IF(AND(AJ2127&lt;0,AK2127&gt;0),AK2127,0)+IF(AND(AL2127&gt;0,AM2127&gt;0),AM2127,0))</f>
        <v>0</v>
      </c>
      <c r="AQ2127" s="40">
        <f>AU2127*D2127</f>
        <v>40900.384521220672</v>
      </c>
      <c r="AR2127" s="40">
        <f>AV2127*E2127</f>
        <v>12740.882306099695</v>
      </c>
      <c r="AS2127" s="40">
        <f>IF(AND(Y2127&lt;&gt;0,AN2127&lt;&gt;0),0,Q2127)</f>
        <v>1840.0763808083552</v>
      </c>
      <c r="AT2127" s="41">
        <f t="shared" si="532"/>
        <v>55481.343208128725</v>
      </c>
      <c r="AU2127" s="42">
        <f>S2127+AN2127</f>
        <v>662.13994691955111</v>
      </c>
      <c r="AV2127" s="37">
        <f>T2127+AO2127</f>
        <v>686.46995183726813</v>
      </c>
      <c r="AW2127" s="58">
        <f t="shared" si="517"/>
        <v>0.73719167843125044</v>
      </c>
      <c r="AX2127" s="58">
        <f t="shared" si="518"/>
        <v>0.22964264326305989</v>
      </c>
      <c r="AY2127" s="59">
        <f t="shared" si="519"/>
        <v>3.3165678305689623E-2</v>
      </c>
      <c r="AZ2127" s="54">
        <f t="shared" si="527"/>
        <v>-8.7452041538627068E-3</v>
      </c>
    </row>
    <row r="2128" spans="3:52" x14ac:dyDescent="0.25">
      <c r="C2128" s="35">
        <v>37756</v>
      </c>
      <c r="D2128" s="36">
        <v>62.07</v>
      </c>
      <c r="E2128" s="37">
        <v>18.600000000000001</v>
      </c>
      <c r="F2128" s="38">
        <v>0</v>
      </c>
      <c r="G2128" s="7">
        <v>0</v>
      </c>
      <c r="H2128" s="38">
        <v>1</v>
      </c>
      <c r="I2128" s="7">
        <v>1</v>
      </c>
      <c r="J2128" s="36">
        <f t="shared" si="520"/>
        <v>62.038965000000005</v>
      </c>
      <c r="K2128" s="37">
        <f t="shared" si="521"/>
        <v>18.590700000000002</v>
      </c>
      <c r="L2128" s="36">
        <f t="shared" si="522"/>
        <v>62.101034999999996</v>
      </c>
      <c r="M2128" s="37">
        <f t="shared" si="523"/>
        <v>18.609300000000001</v>
      </c>
      <c r="O2128" s="39">
        <f t="shared" si="524"/>
        <v>41099.026505296541</v>
      </c>
      <c r="P2128" s="40">
        <f t="shared" si="525"/>
        <v>12768.341104173189</v>
      </c>
      <c r="Q2128" s="40">
        <f>S2128*F2128+T2128*G2128+AS2127*(1+$G$9/252)</f>
        <v>1840.1493997123555</v>
      </c>
      <c r="R2128" s="41">
        <f t="shared" si="528"/>
        <v>55707.517009182084</v>
      </c>
      <c r="S2128" s="36">
        <f>AU2127*H2127</f>
        <v>662.13994691955111</v>
      </c>
      <c r="T2128" s="37">
        <f>AV2127*I2127</f>
        <v>686.46995183726813</v>
      </c>
      <c r="U2128" s="57">
        <f t="shared" si="531"/>
        <v>0.73776446540459384</v>
      </c>
      <c r="V2128" s="58">
        <f t="shared" si="529"/>
        <v>0.22920319895192287</v>
      </c>
      <c r="W2128" s="59">
        <f t="shared" si="530"/>
        <v>3.3032335643483263E-2</v>
      </c>
      <c r="Y2128" s="7">
        <f t="shared" si="526"/>
        <v>0</v>
      </c>
      <c r="Z2128" s="40"/>
      <c r="AA2128" s="40"/>
      <c r="AB2128" s="40"/>
      <c r="AC2128" s="40"/>
      <c r="AD2128" s="40"/>
      <c r="AE2128" s="40"/>
      <c r="AF2128" s="40"/>
      <c r="AG2128" s="41"/>
      <c r="AH2128" s="40"/>
      <c r="AI2128" s="40"/>
      <c r="AJ2128" s="40"/>
      <c r="AK2128" s="40"/>
      <c r="AL2128" s="40"/>
      <c r="AM2128" s="41"/>
      <c r="AN2128" s="36">
        <f>Y2128*(IF(AND(AH2128&gt;0,AI2128&lt;0),AH2128,0)+IF(AND(AJ2128&lt;0,AK2128&gt;0),AJ2128,0)+IF(AND(AL2128&gt;0,AM2128&gt;0),AL2128,0))</f>
        <v>0</v>
      </c>
      <c r="AO2128" s="37">
        <f>Y2128*(IF(AND(AH2128&gt;0,AI2128&lt;0),AI2128,0)+IF(AND(AJ2128&lt;0,AK2128&gt;0),AK2128,0)+IF(AND(AL2128&gt;0,AM2128&gt;0),AM2128,0))</f>
        <v>0</v>
      </c>
      <c r="AQ2128" s="40">
        <f>AU2128*D2128</f>
        <v>41099.026505296541</v>
      </c>
      <c r="AR2128" s="40">
        <f>AV2128*E2128</f>
        <v>12768.341104173189</v>
      </c>
      <c r="AS2128" s="40">
        <f>IF(AND(Y2128&lt;&gt;0,AN2128&lt;&gt;0),0,Q2128)</f>
        <v>1840.1493997123555</v>
      </c>
      <c r="AT2128" s="41">
        <f t="shared" si="532"/>
        <v>55707.517009182084</v>
      </c>
      <c r="AU2128" s="42">
        <f>S2128+AN2128</f>
        <v>662.13994691955111</v>
      </c>
      <c r="AV2128" s="37">
        <f>T2128+AO2128</f>
        <v>686.46995183726813</v>
      </c>
      <c r="AW2128" s="58">
        <f t="shared" si="517"/>
        <v>0.73776446540459384</v>
      </c>
      <c r="AX2128" s="58">
        <f t="shared" si="518"/>
        <v>0.22920319895192287</v>
      </c>
      <c r="AY2128" s="59">
        <f t="shared" si="519"/>
        <v>3.3032335643483263E-2</v>
      </c>
      <c r="AZ2128" s="54">
        <f t="shared" si="527"/>
        <v>4.0765739972248305E-3</v>
      </c>
    </row>
    <row r="2129" spans="3:52" x14ac:dyDescent="0.25">
      <c r="C2129" s="35">
        <v>37757</v>
      </c>
      <c r="D2129" s="36">
        <v>62.5</v>
      </c>
      <c r="E2129" s="37">
        <v>18.52</v>
      </c>
      <c r="F2129" s="38">
        <v>0</v>
      </c>
      <c r="G2129" s="7">
        <v>0</v>
      </c>
      <c r="H2129" s="38">
        <v>1</v>
      </c>
      <c r="I2129" s="7">
        <v>1</v>
      </c>
      <c r="J2129" s="36">
        <f t="shared" si="520"/>
        <v>62.46875</v>
      </c>
      <c r="K2129" s="37">
        <f t="shared" si="521"/>
        <v>18.510740000000002</v>
      </c>
      <c r="L2129" s="36">
        <f t="shared" si="522"/>
        <v>62.53125</v>
      </c>
      <c r="M2129" s="37">
        <f t="shared" si="523"/>
        <v>18.529259999999997</v>
      </c>
      <c r="O2129" s="39">
        <f t="shared" si="524"/>
        <v>41383.746682471945</v>
      </c>
      <c r="P2129" s="40">
        <f t="shared" si="525"/>
        <v>12713.423508026206</v>
      </c>
      <c r="Q2129" s="40">
        <f>S2129*F2129+T2129*G2129+AS2128*(1+$G$9/252)</f>
        <v>1840.2224215139313</v>
      </c>
      <c r="R2129" s="41">
        <f t="shared" si="528"/>
        <v>55937.392612012081</v>
      </c>
      <c r="S2129" s="36">
        <f>AU2128*H2128</f>
        <v>662.13994691955111</v>
      </c>
      <c r="T2129" s="37">
        <f>AV2128*I2128</f>
        <v>686.46995183726813</v>
      </c>
      <c r="U2129" s="57">
        <f t="shared" si="531"/>
        <v>0.73982259004301776</v>
      </c>
      <c r="V2129" s="58">
        <f t="shared" si="529"/>
        <v>0.22727951580095826</v>
      </c>
      <c r="W2129" s="59">
        <f t="shared" si="530"/>
        <v>3.2897894156023982E-2</v>
      </c>
      <c r="Y2129" s="7">
        <f t="shared" si="526"/>
        <v>0</v>
      </c>
      <c r="Z2129" s="40"/>
      <c r="AA2129" s="40"/>
      <c r="AB2129" s="40"/>
      <c r="AC2129" s="40"/>
      <c r="AD2129" s="40"/>
      <c r="AE2129" s="40"/>
      <c r="AF2129" s="40"/>
      <c r="AG2129" s="41"/>
      <c r="AH2129" s="40"/>
      <c r="AI2129" s="40"/>
      <c r="AJ2129" s="40"/>
      <c r="AK2129" s="40"/>
      <c r="AL2129" s="40"/>
      <c r="AM2129" s="41"/>
      <c r="AN2129" s="36">
        <f>Y2129*(IF(AND(AH2129&gt;0,AI2129&lt;0),AH2129,0)+IF(AND(AJ2129&lt;0,AK2129&gt;0),AJ2129,0)+IF(AND(AL2129&gt;0,AM2129&gt;0),AL2129,0))</f>
        <v>0</v>
      </c>
      <c r="AO2129" s="37">
        <f>Y2129*(IF(AND(AH2129&gt;0,AI2129&lt;0),AI2129,0)+IF(AND(AJ2129&lt;0,AK2129&gt;0),AK2129,0)+IF(AND(AL2129&gt;0,AM2129&gt;0),AM2129,0))</f>
        <v>0</v>
      </c>
      <c r="AQ2129" s="40">
        <f>AU2129*D2129</f>
        <v>41383.746682471945</v>
      </c>
      <c r="AR2129" s="40">
        <f>AV2129*E2129</f>
        <v>12713.423508026206</v>
      </c>
      <c r="AS2129" s="40">
        <f>IF(AND(Y2129&lt;&gt;0,AN2129&lt;&gt;0),0,Q2129)</f>
        <v>1840.2224215139313</v>
      </c>
      <c r="AT2129" s="41">
        <f t="shared" si="532"/>
        <v>55937.392612012081</v>
      </c>
      <c r="AU2129" s="42">
        <f>S2129+AN2129</f>
        <v>662.13994691955111</v>
      </c>
      <c r="AV2129" s="37">
        <f>T2129+AO2129</f>
        <v>686.46995183726813</v>
      </c>
      <c r="AW2129" s="58">
        <f t="shared" si="517"/>
        <v>0.73982259004301776</v>
      </c>
      <c r="AX2129" s="58">
        <f t="shared" si="518"/>
        <v>0.22727951580095826</v>
      </c>
      <c r="AY2129" s="59">
        <f t="shared" si="519"/>
        <v>3.2897894156023982E-2</v>
      </c>
      <c r="AZ2129" s="54">
        <f t="shared" si="527"/>
        <v>4.1264736820365577E-3</v>
      </c>
    </row>
    <row r="2130" spans="3:52" x14ac:dyDescent="0.25">
      <c r="C2130" s="35">
        <v>37760</v>
      </c>
      <c r="D2130" s="36">
        <v>60.78</v>
      </c>
      <c r="E2130" s="37">
        <v>18.16</v>
      </c>
      <c r="F2130" s="38">
        <v>0</v>
      </c>
      <c r="G2130" s="7">
        <v>0</v>
      </c>
      <c r="H2130" s="38">
        <v>1</v>
      </c>
      <c r="I2130" s="7">
        <v>1</v>
      </c>
      <c r="J2130" s="36">
        <f t="shared" si="520"/>
        <v>60.749610000000004</v>
      </c>
      <c r="K2130" s="37">
        <f t="shared" si="521"/>
        <v>18.150920000000003</v>
      </c>
      <c r="L2130" s="36">
        <f t="shared" si="522"/>
        <v>60.810389999999998</v>
      </c>
      <c r="M2130" s="37">
        <f t="shared" si="523"/>
        <v>18.169079999999997</v>
      </c>
      <c r="O2130" s="39">
        <f t="shared" si="524"/>
        <v>40244.86597377032</v>
      </c>
      <c r="P2130" s="40">
        <f t="shared" si="525"/>
        <v>12466.29432536479</v>
      </c>
      <c r="Q2130" s="40">
        <f>S2130*F2130+T2130*G2130+AS2129*(1+$G$9/252)</f>
        <v>1840.2954462131975</v>
      </c>
      <c r="R2130" s="41">
        <f t="shared" si="528"/>
        <v>54551.455745348307</v>
      </c>
      <c r="S2130" s="36">
        <f>AU2129*H2129</f>
        <v>662.13994691955111</v>
      </c>
      <c r="T2130" s="37">
        <f>AV2129*I2129</f>
        <v>686.46995183726813</v>
      </c>
      <c r="U2130" s="57">
        <f t="shared" si="531"/>
        <v>0.73774137507232462</v>
      </c>
      <c r="V2130" s="58">
        <f t="shared" si="529"/>
        <v>0.22852358667674624</v>
      </c>
      <c r="W2130" s="59">
        <f t="shared" si="530"/>
        <v>3.3735038250929217E-2</v>
      </c>
      <c r="Y2130" s="7">
        <f t="shared" si="526"/>
        <v>0</v>
      </c>
      <c r="Z2130" s="40"/>
      <c r="AA2130" s="40"/>
      <c r="AB2130" s="40"/>
      <c r="AC2130" s="40"/>
      <c r="AD2130" s="40"/>
      <c r="AE2130" s="40"/>
      <c r="AF2130" s="40"/>
      <c r="AG2130" s="41"/>
      <c r="AH2130" s="40"/>
      <c r="AI2130" s="40"/>
      <c r="AJ2130" s="40"/>
      <c r="AK2130" s="40"/>
      <c r="AL2130" s="40"/>
      <c r="AM2130" s="41"/>
      <c r="AN2130" s="36">
        <f>Y2130*(IF(AND(AH2130&gt;0,AI2130&lt;0),AH2130,0)+IF(AND(AJ2130&lt;0,AK2130&gt;0),AJ2130,0)+IF(AND(AL2130&gt;0,AM2130&gt;0),AL2130,0))</f>
        <v>0</v>
      </c>
      <c r="AO2130" s="37">
        <f>Y2130*(IF(AND(AH2130&gt;0,AI2130&lt;0),AI2130,0)+IF(AND(AJ2130&lt;0,AK2130&gt;0),AK2130,0)+IF(AND(AL2130&gt;0,AM2130&gt;0),AM2130,0))</f>
        <v>0</v>
      </c>
      <c r="AQ2130" s="40">
        <f>AU2130*D2130</f>
        <v>40244.86597377032</v>
      </c>
      <c r="AR2130" s="40">
        <f>AV2130*E2130</f>
        <v>12466.29432536479</v>
      </c>
      <c r="AS2130" s="40">
        <f>IF(AND(Y2130&lt;&gt;0,AN2130&lt;&gt;0),0,Q2130)</f>
        <v>1840.2954462131975</v>
      </c>
      <c r="AT2130" s="41">
        <f t="shared" si="532"/>
        <v>54551.455745348307</v>
      </c>
      <c r="AU2130" s="42">
        <f>S2130+AN2130</f>
        <v>662.13994691955111</v>
      </c>
      <c r="AV2130" s="37">
        <f>T2130+AO2130</f>
        <v>686.46995183726813</v>
      </c>
      <c r="AW2130" s="58">
        <f t="shared" si="517"/>
        <v>0.73774137507232462</v>
      </c>
      <c r="AX2130" s="58">
        <f t="shared" si="518"/>
        <v>0.22852358667674624</v>
      </c>
      <c r="AY2130" s="59">
        <f t="shared" si="519"/>
        <v>3.3735038250929217E-2</v>
      </c>
      <c r="AZ2130" s="54">
        <f t="shared" si="527"/>
        <v>-2.477657255633603E-2</v>
      </c>
    </row>
    <row r="2131" spans="3:52" x14ac:dyDescent="0.25">
      <c r="C2131" s="35">
        <v>37761</v>
      </c>
      <c r="D2131" s="36">
        <v>61</v>
      </c>
      <c r="E2131" s="37">
        <v>16.95</v>
      </c>
      <c r="F2131" s="38">
        <v>0</v>
      </c>
      <c r="G2131" s="7">
        <v>0</v>
      </c>
      <c r="H2131" s="38">
        <v>1</v>
      </c>
      <c r="I2131" s="7">
        <v>1</v>
      </c>
      <c r="J2131" s="36">
        <f t="shared" si="520"/>
        <v>60.969500000000004</v>
      </c>
      <c r="K2131" s="37">
        <f t="shared" si="521"/>
        <v>16.941524999999999</v>
      </c>
      <c r="L2131" s="36">
        <f t="shared" si="522"/>
        <v>61.030499999999996</v>
      </c>
      <c r="M2131" s="37">
        <f t="shared" si="523"/>
        <v>16.958475</v>
      </c>
      <c r="O2131" s="39">
        <f t="shared" si="524"/>
        <v>40390.536762092619</v>
      </c>
      <c r="P2131" s="40">
        <f t="shared" si="525"/>
        <v>11635.665683641695</v>
      </c>
      <c r="Q2131" s="40">
        <f>S2131*F2131+T2131*G2131+AS2130*(1+$G$9/252)</f>
        <v>1840.3684738102693</v>
      </c>
      <c r="R2131" s="41">
        <f t="shared" si="528"/>
        <v>53866.570919544582</v>
      </c>
      <c r="S2131" s="36">
        <f>AU2130*H2130</f>
        <v>662.13994691955111</v>
      </c>
      <c r="T2131" s="37">
        <f>AV2130*I2130</f>
        <v>686.46995183726813</v>
      </c>
      <c r="U2131" s="57">
        <f t="shared" si="531"/>
        <v>0.74982565388133127</v>
      </c>
      <c r="V2131" s="58">
        <f t="shared" si="529"/>
        <v>0.21600902906963934</v>
      </c>
      <c r="W2131" s="59">
        <f t="shared" si="530"/>
        <v>3.4165317049029427E-2</v>
      </c>
      <c r="Y2131" s="7">
        <f t="shared" si="526"/>
        <v>0</v>
      </c>
      <c r="Z2131" s="40"/>
      <c r="AA2131" s="40"/>
      <c r="AB2131" s="40"/>
      <c r="AC2131" s="40"/>
      <c r="AD2131" s="40"/>
      <c r="AE2131" s="40"/>
      <c r="AF2131" s="40"/>
      <c r="AG2131" s="41"/>
      <c r="AH2131" s="40"/>
      <c r="AI2131" s="40"/>
      <c r="AJ2131" s="40"/>
      <c r="AK2131" s="40"/>
      <c r="AL2131" s="40"/>
      <c r="AM2131" s="41"/>
      <c r="AN2131" s="36">
        <f>Y2131*(IF(AND(AH2131&gt;0,AI2131&lt;0),AH2131,0)+IF(AND(AJ2131&lt;0,AK2131&gt;0),AJ2131,0)+IF(AND(AL2131&gt;0,AM2131&gt;0),AL2131,0))</f>
        <v>0</v>
      </c>
      <c r="AO2131" s="37">
        <f>Y2131*(IF(AND(AH2131&gt;0,AI2131&lt;0),AI2131,0)+IF(AND(AJ2131&lt;0,AK2131&gt;0),AK2131,0)+IF(AND(AL2131&gt;0,AM2131&gt;0),AM2131,0))</f>
        <v>0</v>
      </c>
      <c r="AQ2131" s="40">
        <f>AU2131*D2131</f>
        <v>40390.536762092619</v>
      </c>
      <c r="AR2131" s="40">
        <f>AV2131*E2131</f>
        <v>11635.665683641695</v>
      </c>
      <c r="AS2131" s="40">
        <f>IF(AND(Y2131&lt;&gt;0,AN2131&lt;&gt;0),0,Q2131)</f>
        <v>1840.3684738102693</v>
      </c>
      <c r="AT2131" s="41">
        <f t="shared" si="532"/>
        <v>53866.570919544582</v>
      </c>
      <c r="AU2131" s="42">
        <f>S2131+AN2131</f>
        <v>662.13994691955111</v>
      </c>
      <c r="AV2131" s="37">
        <f>T2131+AO2131</f>
        <v>686.46995183726813</v>
      </c>
      <c r="AW2131" s="58">
        <f t="shared" si="517"/>
        <v>0.74982565388133127</v>
      </c>
      <c r="AX2131" s="58">
        <f t="shared" si="518"/>
        <v>0.21600902906963934</v>
      </c>
      <c r="AY2131" s="59">
        <f t="shared" si="519"/>
        <v>3.4165317049029427E-2</v>
      </c>
      <c r="AZ2131" s="54">
        <f t="shared" si="527"/>
        <v>-1.2554840497764785E-2</v>
      </c>
    </row>
    <row r="2132" spans="3:52" x14ac:dyDescent="0.25">
      <c r="C2132" s="35">
        <v>37762</v>
      </c>
      <c r="D2132" s="36">
        <v>59.9</v>
      </c>
      <c r="E2132" s="37">
        <v>17.3</v>
      </c>
      <c r="F2132" s="38">
        <v>0</v>
      </c>
      <c r="G2132" s="7">
        <v>0</v>
      </c>
      <c r="H2132" s="38">
        <v>1</v>
      </c>
      <c r="I2132" s="7">
        <v>1</v>
      </c>
      <c r="J2132" s="36">
        <f t="shared" si="520"/>
        <v>59.870049999999999</v>
      </c>
      <c r="K2132" s="37">
        <f t="shared" si="521"/>
        <v>17.291350000000001</v>
      </c>
      <c r="L2132" s="36">
        <f t="shared" si="522"/>
        <v>59.929949999999998</v>
      </c>
      <c r="M2132" s="37">
        <f t="shared" si="523"/>
        <v>17.30865</v>
      </c>
      <c r="O2132" s="39">
        <f t="shared" si="524"/>
        <v>39662.18282048111</v>
      </c>
      <c r="P2132" s="40">
        <f t="shared" si="525"/>
        <v>11875.930166784739</v>
      </c>
      <c r="Q2132" s="40">
        <f>S2132*F2132+T2132*G2132+AS2131*(1+$G$9/252)</f>
        <v>1840.4415043052616</v>
      </c>
      <c r="R2132" s="41">
        <f t="shared" si="528"/>
        <v>53378.554491571114</v>
      </c>
      <c r="S2132" s="36">
        <f>AU2131*H2131</f>
        <v>662.13994691955111</v>
      </c>
      <c r="T2132" s="37">
        <f>AV2131*I2131</f>
        <v>686.46995183726813</v>
      </c>
      <c r="U2132" s="57">
        <f t="shared" si="531"/>
        <v>0.7430359101752011</v>
      </c>
      <c r="V2132" s="58">
        <f t="shared" si="529"/>
        <v>0.22248504628689486</v>
      </c>
      <c r="W2132" s="59">
        <f t="shared" si="530"/>
        <v>3.4479043537904E-2</v>
      </c>
      <c r="Y2132" s="7">
        <f t="shared" si="526"/>
        <v>0</v>
      </c>
      <c r="Z2132" s="40"/>
      <c r="AA2132" s="40"/>
      <c r="AB2132" s="40"/>
      <c r="AC2132" s="40"/>
      <c r="AD2132" s="40"/>
      <c r="AE2132" s="40"/>
      <c r="AF2132" s="40"/>
      <c r="AG2132" s="41"/>
      <c r="AH2132" s="40"/>
      <c r="AI2132" s="40"/>
      <c r="AJ2132" s="40"/>
      <c r="AK2132" s="40"/>
      <c r="AL2132" s="40"/>
      <c r="AM2132" s="41"/>
      <c r="AN2132" s="36">
        <f>Y2132*(IF(AND(AH2132&gt;0,AI2132&lt;0),AH2132,0)+IF(AND(AJ2132&lt;0,AK2132&gt;0),AJ2132,0)+IF(AND(AL2132&gt;0,AM2132&gt;0),AL2132,0))</f>
        <v>0</v>
      </c>
      <c r="AO2132" s="37">
        <f>Y2132*(IF(AND(AH2132&gt;0,AI2132&lt;0),AI2132,0)+IF(AND(AJ2132&lt;0,AK2132&gt;0),AK2132,0)+IF(AND(AL2132&gt;0,AM2132&gt;0),AM2132,0))</f>
        <v>0</v>
      </c>
      <c r="AQ2132" s="40">
        <f>AU2132*D2132</f>
        <v>39662.18282048111</v>
      </c>
      <c r="AR2132" s="40">
        <f>AV2132*E2132</f>
        <v>11875.930166784739</v>
      </c>
      <c r="AS2132" s="40">
        <f>IF(AND(Y2132&lt;&gt;0,AN2132&lt;&gt;0),0,Q2132)</f>
        <v>1840.4415043052616</v>
      </c>
      <c r="AT2132" s="41">
        <f t="shared" si="532"/>
        <v>53378.554491571114</v>
      </c>
      <c r="AU2132" s="42">
        <f>S2132+AN2132</f>
        <v>662.13994691955111</v>
      </c>
      <c r="AV2132" s="37">
        <f>T2132+AO2132</f>
        <v>686.46995183726813</v>
      </c>
      <c r="AW2132" s="58">
        <f t="shared" si="517"/>
        <v>0.7430359101752011</v>
      </c>
      <c r="AX2132" s="58">
        <f t="shared" si="518"/>
        <v>0.22248504628689486</v>
      </c>
      <c r="AY2132" s="59">
        <f t="shared" si="519"/>
        <v>3.4479043537904E-2</v>
      </c>
      <c r="AZ2132" s="54">
        <f t="shared" si="527"/>
        <v>-9.0597270188661483E-3</v>
      </c>
    </row>
    <row r="2133" spans="3:52" x14ac:dyDescent="0.25">
      <c r="C2133" s="35">
        <v>37763</v>
      </c>
      <c r="D2133" s="36">
        <v>60.17</v>
      </c>
      <c r="E2133" s="37">
        <v>17.5</v>
      </c>
      <c r="F2133" s="38">
        <v>0</v>
      </c>
      <c r="G2133" s="7">
        <v>0</v>
      </c>
      <c r="H2133" s="38">
        <v>1</v>
      </c>
      <c r="I2133" s="7">
        <v>1</v>
      </c>
      <c r="J2133" s="36">
        <f t="shared" si="520"/>
        <v>60.139915000000002</v>
      </c>
      <c r="K2133" s="37">
        <f t="shared" si="521"/>
        <v>17.491250000000001</v>
      </c>
      <c r="L2133" s="36">
        <f t="shared" si="522"/>
        <v>60.200085000000001</v>
      </c>
      <c r="M2133" s="37">
        <f t="shared" si="523"/>
        <v>17.508749999999999</v>
      </c>
      <c r="O2133" s="39">
        <f t="shared" si="524"/>
        <v>39840.960606149391</v>
      </c>
      <c r="P2133" s="40">
        <f t="shared" si="525"/>
        <v>12013.224157152192</v>
      </c>
      <c r="Q2133" s="40">
        <f>S2133*F2133+T2133*G2133+AS2132*(1+$G$9/252)</f>
        <v>1840.5145376982894</v>
      </c>
      <c r="R2133" s="41">
        <f t="shared" si="528"/>
        <v>53694.699300999877</v>
      </c>
      <c r="S2133" s="36">
        <f>AU2132*H2132</f>
        <v>662.13994691955111</v>
      </c>
      <c r="T2133" s="37">
        <f>AV2132*I2132</f>
        <v>686.46995183726813</v>
      </c>
      <c r="U2133" s="57">
        <f t="shared" si="531"/>
        <v>0.74199057122585454</v>
      </c>
      <c r="V2133" s="58">
        <f t="shared" si="529"/>
        <v>0.22373203153273805</v>
      </c>
      <c r="W2133" s="59">
        <f t="shared" si="530"/>
        <v>3.4277397241407333E-2</v>
      </c>
      <c r="Y2133" s="7">
        <f t="shared" si="526"/>
        <v>0</v>
      </c>
      <c r="Z2133" s="40"/>
      <c r="AA2133" s="40"/>
      <c r="AB2133" s="40"/>
      <c r="AC2133" s="40"/>
      <c r="AD2133" s="40"/>
      <c r="AE2133" s="40"/>
      <c r="AF2133" s="40"/>
      <c r="AG2133" s="41"/>
      <c r="AH2133" s="40"/>
      <c r="AI2133" s="40"/>
      <c r="AJ2133" s="40"/>
      <c r="AK2133" s="40"/>
      <c r="AL2133" s="40"/>
      <c r="AM2133" s="41"/>
      <c r="AN2133" s="36">
        <f>Y2133*(IF(AND(AH2133&gt;0,AI2133&lt;0),AH2133,0)+IF(AND(AJ2133&lt;0,AK2133&gt;0),AJ2133,0)+IF(AND(AL2133&gt;0,AM2133&gt;0),AL2133,0))</f>
        <v>0</v>
      </c>
      <c r="AO2133" s="37">
        <f>Y2133*(IF(AND(AH2133&gt;0,AI2133&lt;0),AI2133,0)+IF(AND(AJ2133&lt;0,AK2133&gt;0),AK2133,0)+IF(AND(AL2133&gt;0,AM2133&gt;0),AM2133,0))</f>
        <v>0</v>
      </c>
      <c r="AQ2133" s="40">
        <f>AU2133*D2133</f>
        <v>39840.960606149391</v>
      </c>
      <c r="AR2133" s="40">
        <f>AV2133*E2133</f>
        <v>12013.224157152192</v>
      </c>
      <c r="AS2133" s="40">
        <f>IF(AND(Y2133&lt;&gt;0,AN2133&lt;&gt;0),0,Q2133)</f>
        <v>1840.5145376982894</v>
      </c>
      <c r="AT2133" s="41">
        <f t="shared" si="532"/>
        <v>53694.699300999877</v>
      </c>
      <c r="AU2133" s="42">
        <f>S2133+AN2133</f>
        <v>662.13994691955111</v>
      </c>
      <c r="AV2133" s="37">
        <f>T2133+AO2133</f>
        <v>686.46995183726813</v>
      </c>
      <c r="AW2133" s="58">
        <f t="shared" ref="AW2133:AW2196" si="533">AQ2133/AT2133</f>
        <v>0.74199057122585454</v>
      </c>
      <c r="AX2133" s="58">
        <f t="shared" ref="AX2133:AX2196" si="534">AR2133/AT2133</f>
        <v>0.22373203153273805</v>
      </c>
      <c r="AY2133" s="59">
        <f t="shared" ref="AY2133:AY2196" si="535">AS2133/AT2133</f>
        <v>3.4277397241407333E-2</v>
      </c>
      <c r="AZ2133" s="54">
        <f t="shared" si="527"/>
        <v>5.9226933445468699E-3</v>
      </c>
    </row>
    <row r="2134" spans="3:52" x14ac:dyDescent="0.25">
      <c r="C2134" s="35">
        <v>37764</v>
      </c>
      <c r="D2134" s="36">
        <v>61.14</v>
      </c>
      <c r="E2134" s="37">
        <v>17.8</v>
      </c>
      <c r="F2134" s="38">
        <v>0</v>
      </c>
      <c r="G2134" s="7">
        <v>0</v>
      </c>
      <c r="H2134" s="38">
        <v>1</v>
      </c>
      <c r="I2134" s="7">
        <v>1</v>
      </c>
      <c r="J2134" s="36">
        <f t="shared" ref="J2134:J2197" si="536">D2134*(1-$F$8/20000)</f>
        <v>61.109430000000003</v>
      </c>
      <c r="K2134" s="37">
        <f t="shared" ref="K2134:K2197" si="537">E2134*(1-$F$8/20000)</f>
        <v>17.7911</v>
      </c>
      <c r="L2134" s="36">
        <f t="shared" ref="L2134:L2197" si="538">D2134*(1+$F$8/20000)</f>
        <v>61.170569999999998</v>
      </c>
      <c r="M2134" s="37">
        <f t="shared" ref="M2134:M2197" si="539">E2134*(1+$F$8/20000)</f>
        <v>17.808900000000001</v>
      </c>
      <c r="O2134" s="39">
        <f t="shared" si="524"/>
        <v>40483.236354661356</v>
      </c>
      <c r="P2134" s="40">
        <f t="shared" si="525"/>
        <v>12219.165142703374</v>
      </c>
      <c r="Q2134" s="40">
        <f>S2134*F2134+T2134*G2134+AS2133*(1+$G$9/252)</f>
        <v>1840.5875739894677</v>
      </c>
      <c r="R2134" s="41">
        <f t="shared" si="528"/>
        <v>54542.989071354197</v>
      </c>
      <c r="S2134" s="36">
        <f>AU2133*H2133</f>
        <v>662.13994691955111</v>
      </c>
      <c r="T2134" s="37">
        <f>AV2133*I2133</f>
        <v>686.46995183726813</v>
      </c>
      <c r="U2134" s="57">
        <f t="shared" si="531"/>
        <v>0.74222621539315348</v>
      </c>
      <c r="V2134" s="58">
        <f t="shared" si="529"/>
        <v>0.22402815376909441</v>
      </c>
      <c r="W2134" s="59">
        <f t="shared" si="530"/>
        <v>3.374563083775213E-2</v>
      </c>
      <c r="Y2134" s="7">
        <f t="shared" si="526"/>
        <v>0</v>
      </c>
      <c r="Z2134" s="40"/>
      <c r="AA2134" s="40"/>
      <c r="AB2134" s="40"/>
      <c r="AC2134" s="40"/>
      <c r="AD2134" s="40"/>
      <c r="AE2134" s="40"/>
      <c r="AF2134" s="40"/>
      <c r="AG2134" s="41"/>
      <c r="AH2134" s="40"/>
      <c r="AI2134" s="40"/>
      <c r="AJ2134" s="40"/>
      <c r="AK2134" s="40"/>
      <c r="AL2134" s="40"/>
      <c r="AM2134" s="41"/>
      <c r="AN2134" s="36">
        <f>Y2134*(IF(AND(AH2134&gt;0,AI2134&lt;0),AH2134,0)+IF(AND(AJ2134&lt;0,AK2134&gt;0),AJ2134,0)+IF(AND(AL2134&gt;0,AM2134&gt;0),AL2134,0))</f>
        <v>0</v>
      </c>
      <c r="AO2134" s="37">
        <f>Y2134*(IF(AND(AH2134&gt;0,AI2134&lt;0),AI2134,0)+IF(AND(AJ2134&lt;0,AK2134&gt;0),AK2134,0)+IF(AND(AL2134&gt;0,AM2134&gt;0),AM2134,0))</f>
        <v>0</v>
      </c>
      <c r="AQ2134" s="40">
        <f>AU2134*D2134</f>
        <v>40483.236354661356</v>
      </c>
      <c r="AR2134" s="40">
        <f>AV2134*E2134</f>
        <v>12219.165142703374</v>
      </c>
      <c r="AS2134" s="40">
        <f>IF(AND(Y2134&lt;&gt;0,AN2134&lt;&gt;0),0,Q2134)</f>
        <v>1840.5875739894677</v>
      </c>
      <c r="AT2134" s="41">
        <f t="shared" si="532"/>
        <v>54542.989071354197</v>
      </c>
      <c r="AU2134" s="42">
        <f>S2134+AN2134</f>
        <v>662.13994691955111</v>
      </c>
      <c r="AV2134" s="37">
        <f>T2134+AO2134</f>
        <v>686.46995183726813</v>
      </c>
      <c r="AW2134" s="58">
        <f t="shared" si="533"/>
        <v>0.74222621539315348</v>
      </c>
      <c r="AX2134" s="58">
        <f t="shared" si="534"/>
        <v>0.22402815376909441</v>
      </c>
      <c r="AY2134" s="59">
        <f t="shared" si="535"/>
        <v>3.374563083775213E-2</v>
      </c>
      <c r="AZ2134" s="54">
        <f t="shared" si="527"/>
        <v>1.5798389438760108E-2</v>
      </c>
    </row>
    <row r="2135" spans="3:52" x14ac:dyDescent="0.25">
      <c r="C2135" s="35">
        <v>37768</v>
      </c>
      <c r="D2135" s="36">
        <v>62.09</v>
      </c>
      <c r="E2135" s="37">
        <v>17.77</v>
      </c>
      <c r="F2135" s="38">
        <v>0</v>
      </c>
      <c r="G2135" s="7">
        <v>0</v>
      </c>
      <c r="H2135" s="38">
        <v>1</v>
      </c>
      <c r="I2135" s="7">
        <v>1</v>
      </c>
      <c r="J2135" s="36">
        <f t="shared" si="536"/>
        <v>62.058955000000005</v>
      </c>
      <c r="K2135" s="37">
        <f t="shared" si="537"/>
        <v>17.761115</v>
      </c>
      <c r="L2135" s="36">
        <f t="shared" si="538"/>
        <v>62.121045000000002</v>
      </c>
      <c r="M2135" s="37">
        <f t="shared" si="539"/>
        <v>17.778884999999999</v>
      </c>
      <c r="O2135" s="39">
        <f t="shared" ref="O2135:O2198" si="540">S2135*D2135</f>
        <v>41112.269304234927</v>
      </c>
      <c r="P2135" s="40">
        <f t="shared" ref="P2135:P2198" si="541">T2135*E2135</f>
        <v>12198.571044148255</v>
      </c>
      <c r="Q2135" s="40">
        <f>S2135*F2135+T2135*G2135+AS2134*(1+$G$9/252)</f>
        <v>1840.6606131789115</v>
      </c>
      <c r="R2135" s="41">
        <f t="shared" si="528"/>
        <v>55151.500961562087</v>
      </c>
      <c r="S2135" s="36">
        <f>AU2134*H2134</f>
        <v>662.13994691955111</v>
      </c>
      <c r="T2135" s="37">
        <f>AV2134*I2134</f>
        <v>686.46995183726813</v>
      </c>
      <c r="U2135" s="57">
        <f t="shared" si="531"/>
        <v>0.74544243742138916</v>
      </c>
      <c r="V2135" s="58">
        <f t="shared" si="529"/>
        <v>0.22118293847795847</v>
      </c>
      <c r="W2135" s="59">
        <f t="shared" si="530"/>
        <v>3.3374624100652533E-2</v>
      </c>
      <c r="Y2135" s="7">
        <f t="shared" ref="Y2135:Y2198" si="542">IF(AND(ABS(U2135-0.5)&gt;$G$5,ABS(V2135-0.5)&gt;$G$5),1,0)*IF(AND(OR(AH2135&lt;=0,AI2135&gt;=0),OR(AJ2135&gt;=0,AK2135&lt;=0),OR(AL2135&lt;=0,AM2135&lt;=0)),0,1)</f>
        <v>0</v>
      </c>
      <c r="Z2135" s="40"/>
      <c r="AA2135" s="40"/>
      <c r="AB2135" s="40"/>
      <c r="AC2135" s="40"/>
      <c r="AD2135" s="40"/>
      <c r="AE2135" s="40"/>
      <c r="AF2135" s="40"/>
      <c r="AG2135" s="41"/>
      <c r="AH2135" s="40"/>
      <c r="AI2135" s="40"/>
      <c r="AJ2135" s="40"/>
      <c r="AK2135" s="40"/>
      <c r="AL2135" s="40"/>
      <c r="AM2135" s="41"/>
      <c r="AN2135" s="36">
        <f>Y2135*(IF(AND(AH2135&gt;0,AI2135&lt;0),AH2135,0)+IF(AND(AJ2135&lt;0,AK2135&gt;0),AJ2135,0)+IF(AND(AL2135&gt;0,AM2135&gt;0),AL2135,0))</f>
        <v>0</v>
      </c>
      <c r="AO2135" s="37">
        <f>Y2135*(IF(AND(AH2135&gt;0,AI2135&lt;0),AI2135,0)+IF(AND(AJ2135&lt;0,AK2135&gt;0),AK2135,0)+IF(AND(AL2135&gt;0,AM2135&gt;0),AM2135,0))</f>
        <v>0</v>
      </c>
      <c r="AQ2135" s="40">
        <f>AU2135*D2135</f>
        <v>41112.269304234927</v>
      </c>
      <c r="AR2135" s="40">
        <f>AV2135*E2135</f>
        <v>12198.571044148255</v>
      </c>
      <c r="AS2135" s="40">
        <f>IF(AND(Y2135&lt;&gt;0,AN2135&lt;&gt;0),0,Q2135)</f>
        <v>1840.6606131789115</v>
      </c>
      <c r="AT2135" s="41">
        <f t="shared" si="532"/>
        <v>55151.500961562087</v>
      </c>
      <c r="AU2135" s="42">
        <f>S2135+AN2135</f>
        <v>662.13994691955111</v>
      </c>
      <c r="AV2135" s="37">
        <f>T2135+AO2135</f>
        <v>686.46995183726813</v>
      </c>
      <c r="AW2135" s="58">
        <f t="shared" si="533"/>
        <v>0.74544243742138916</v>
      </c>
      <c r="AX2135" s="58">
        <f t="shared" si="534"/>
        <v>0.22118293847795847</v>
      </c>
      <c r="AY2135" s="59">
        <f t="shared" si="535"/>
        <v>3.3374624100652533E-2</v>
      </c>
      <c r="AZ2135" s="54">
        <f t="shared" ref="AZ2135:AZ2198" si="543">AT2135/AT2134-1</f>
        <v>1.1156555600790874E-2</v>
      </c>
    </row>
    <row r="2136" spans="3:52" x14ac:dyDescent="0.25">
      <c r="C2136" s="35">
        <v>37769</v>
      </c>
      <c r="D2136" s="36">
        <v>62.22</v>
      </c>
      <c r="E2136" s="37">
        <v>18.260000000000002</v>
      </c>
      <c r="F2136" s="38">
        <v>0</v>
      </c>
      <c r="G2136" s="7">
        <v>0</v>
      </c>
      <c r="H2136" s="38">
        <v>1</v>
      </c>
      <c r="I2136" s="7">
        <v>1</v>
      </c>
      <c r="J2136" s="36">
        <f t="shared" si="536"/>
        <v>62.188890000000001</v>
      </c>
      <c r="K2136" s="37">
        <f t="shared" si="537"/>
        <v>18.250870000000003</v>
      </c>
      <c r="L2136" s="36">
        <f t="shared" si="538"/>
        <v>62.251109999999997</v>
      </c>
      <c r="M2136" s="37">
        <f t="shared" si="539"/>
        <v>18.269130000000001</v>
      </c>
      <c r="O2136" s="39">
        <f t="shared" si="540"/>
        <v>41198.347497334471</v>
      </c>
      <c r="P2136" s="40">
        <f t="shared" si="541"/>
        <v>12534.941320548518</v>
      </c>
      <c r="Q2136" s="40">
        <f>S2136*F2136+T2136*G2136+AS2135*(1+$G$9/252)</f>
        <v>1840.7336552667359</v>
      </c>
      <c r="R2136" s="41">
        <f t="shared" si="528"/>
        <v>55574.022473149722</v>
      </c>
      <c r="S2136" s="36">
        <f>AU2135*H2135</f>
        <v>662.13994691955111</v>
      </c>
      <c r="T2136" s="37">
        <f>AV2135*I2135</f>
        <v>686.46995183726813</v>
      </c>
      <c r="U2136" s="57">
        <f t="shared" si="531"/>
        <v>0.74132383556074644</v>
      </c>
      <c r="V2136" s="58">
        <f t="shared" si="529"/>
        <v>0.22555396861194824</v>
      </c>
      <c r="W2136" s="59">
        <f t="shared" si="530"/>
        <v>3.3122195827305391E-2</v>
      </c>
      <c r="Y2136" s="7">
        <f t="shared" si="542"/>
        <v>0</v>
      </c>
      <c r="Z2136" s="40"/>
      <c r="AA2136" s="40"/>
      <c r="AB2136" s="40"/>
      <c r="AC2136" s="40"/>
      <c r="AD2136" s="40"/>
      <c r="AE2136" s="40"/>
      <c r="AF2136" s="40"/>
      <c r="AG2136" s="41"/>
      <c r="AH2136" s="40"/>
      <c r="AI2136" s="40"/>
      <c r="AJ2136" s="40"/>
      <c r="AK2136" s="40"/>
      <c r="AL2136" s="40"/>
      <c r="AM2136" s="41"/>
      <c r="AN2136" s="36">
        <f>Y2136*(IF(AND(AH2136&gt;0,AI2136&lt;0),AH2136,0)+IF(AND(AJ2136&lt;0,AK2136&gt;0),AJ2136,0)+IF(AND(AL2136&gt;0,AM2136&gt;0),AL2136,0))</f>
        <v>0</v>
      </c>
      <c r="AO2136" s="37">
        <f>Y2136*(IF(AND(AH2136&gt;0,AI2136&lt;0),AI2136,0)+IF(AND(AJ2136&lt;0,AK2136&gt;0),AK2136,0)+IF(AND(AL2136&gt;0,AM2136&gt;0),AM2136,0))</f>
        <v>0</v>
      </c>
      <c r="AQ2136" s="40">
        <f>AU2136*D2136</f>
        <v>41198.347497334471</v>
      </c>
      <c r="AR2136" s="40">
        <f>AV2136*E2136</f>
        <v>12534.941320548518</v>
      </c>
      <c r="AS2136" s="40">
        <f>IF(AND(Y2136&lt;&gt;0,AN2136&lt;&gt;0),0,Q2136)</f>
        <v>1840.7336552667359</v>
      </c>
      <c r="AT2136" s="41">
        <f t="shared" si="532"/>
        <v>55574.022473149722</v>
      </c>
      <c r="AU2136" s="42">
        <f>S2136+AN2136</f>
        <v>662.13994691955111</v>
      </c>
      <c r="AV2136" s="37">
        <f>T2136+AO2136</f>
        <v>686.46995183726813</v>
      </c>
      <c r="AW2136" s="58">
        <f t="shared" si="533"/>
        <v>0.74132383556074644</v>
      </c>
      <c r="AX2136" s="58">
        <f t="shared" si="534"/>
        <v>0.22555396861194824</v>
      </c>
      <c r="AY2136" s="59">
        <f t="shared" si="535"/>
        <v>3.3122195827305391E-2</v>
      </c>
      <c r="AZ2136" s="54">
        <f t="shared" si="543"/>
        <v>7.6611063021132519E-3</v>
      </c>
    </row>
    <row r="2137" spans="3:52" x14ac:dyDescent="0.25">
      <c r="C2137" s="35">
        <v>37770</v>
      </c>
      <c r="D2137" s="36">
        <v>62.63</v>
      </c>
      <c r="E2137" s="37">
        <v>18.34</v>
      </c>
      <c r="F2137" s="38">
        <v>0</v>
      </c>
      <c r="G2137" s="7">
        <v>0</v>
      </c>
      <c r="H2137" s="38">
        <v>1</v>
      </c>
      <c r="I2137" s="7">
        <v>1</v>
      </c>
      <c r="J2137" s="36">
        <f t="shared" si="536"/>
        <v>62.598685000000003</v>
      </c>
      <c r="K2137" s="37">
        <f t="shared" si="537"/>
        <v>18.330830000000002</v>
      </c>
      <c r="L2137" s="36">
        <f t="shared" si="538"/>
        <v>62.661315000000002</v>
      </c>
      <c r="M2137" s="37">
        <f t="shared" si="539"/>
        <v>18.349169999999997</v>
      </c>
      <c r="O2137" s="39">
        <f t="shared" si="540"/>
        <v>41469.824875571489</v>
      </c>
      <c r="P2137" s="40">
        <f t="shared" si="541"/>
        <v>12589.858916695497</v>
      </c>
      <c r="Q2137" s="40">
        <f>S2137*F2137+T2137*G2137+AS2136*(1+$G$9/252)</f>
        <v>1840.8067002530559</v>
      </c>
      <c r="R2137" s="41">
        <f t="shared" si="528"/>
        <v>55900.490492520046</v>
      </c>
      <c r="S2137" s="36">
        <f>AU2136*H2136</f>
        <v>662.13994691955111</v>
      </c>
      <c r="T2137" s="37">
        <f>AV2136*I2136</f>
        <v>686.46995183726813</v>
      </c>
      <c r="U2137" s="57">
        <f t="shared" si="531"/>
        <v>0.74185082295692018</v>
      </c>
      <c r="V2137" s="58">
        <f t="shared" si="529"/>
        <v>0.22521911356717211</v>
      </c>
      <c r="W2137" s="59">
        <f t="shared" si="530"/>
        <v>3.2930063475907628E-2</v>
      </c>
      <c r="Y2137" s="7">
        <f t="shared" si="542"/>
        <v>0</v>
      </c>
      <c r="Z2137" s="40"/>
      <c r="AA2137" s="40"/>
      <c r="AB2137" s="40"/>
      <c r="AC2137" s="40"/>
      <c r="AD2137" s="40"/>
      <c r="AE2137" s="40"/>
      <c r="AF2137" s="40"/>
      <c r="AG2137" s="41"/>
      <c r="AH2137" s="40"/>
      <c r="AI2137" s="40"/>
      <c r="AJ2137" s="40"/>
      <c r="AK2137" s="40"/>
      <c r="AL2137" s="40"/>
      <c r="AM2137" s="41"/>
      <c r="AN2137" s="36">
        <f>Y2137*(IF(AND(AH2137&gt;0,AI2137&lt;0),AH2137,0)+IF(AND(AJ2137&lt;0,AK2137&gt;0),AJ2137,0)+IF(AND(AL2137&gt;0,AM2137&gt;0),AL2137,0))</f>
        <v>0</v>
      </c>
      <c r="AO2137" s="37">
        <f>Y2137*(IF(AND(AH2137&gt;0,AI2137&lt;0),AI2137,0)+IF(AND(AJ2137&lt;0,AK2137&gt;0),AK2137,0)+IF(AND(AL2137&gt;0,AM2137&gt;0),AM2137,0))</f>
        <v>0</v>
      </c>
      <c r="AQ2137" s="40">
        <f>AU2137*D2137</f>
        <v>41469.824875571489</v>
      </c>
      <c r="AR2137" s="40">
        <f>AV2137*E2137</f>
        <v>12589.858916695497</v>
      </c>
      <c r="AS2137" s="40">
        <f>IF(AND(Y2137&lt;&gt;0,AN2137&lt;&gt;0),0,Q2137)</f>
        <v>1840.8067002530559</v>
      </c>
      <c r="AT2137" s="41">
        <f t="shared" si="532"/>
        <v>55900.490492520046</v>
      </c>
      <c r="AU2137" s="42">
        <f>S2137+AN2137</f>
        <v>662.13994691955111</v>
      </c>
      <c r="AV2137" s="37">
        <f>T2137+AO2137</f>
        <v>686.46995183726813</v>
      </c>
      <c r="AW2137" s="58">
        <f t="shared" si="533"/>
        <v>0.74185082295692018</v>
      </c>
      <c r="AX2137" s="58">
        <f t="shared" si="534"/>
        <v>0.22521911356717211</v>
      </c>
      <c r="AY2137" s="59">
        <f t="shared" si="535"/>
        <v>3.2930063475907628E-2</v>
      </c>
      <c r="AZ2137" s="54">
        <f t="shared" si="543"/>
        <v>5.8744716477570069E-3</v>
      </c>
    </row>
    <row r="2138" spans="3:52" x14ac:dyDescent="0.25">
      <c r="C2138" s="35">
        <v>37771</v>
      </c>
      <c r="D2138" s="36">
        <v>63.98</v>
      </c>
      <c r="E2138" s="37">
        <v>18.73</v>
      </c>
      <c r="F2138" s="38">
        <v>0</v>
      </c>
      <c r="G2138" s="7">
        <v>0</v>
      </c>
      <c r="H2138" s="38">
        <v>1</v>
      </c>
      <c r="I2138" s="7">
        <v>1</v>
      </c>
      <c r="J2138" s="36">
        <f t="shared" si="536"/>
        <v>63.948010000000004</v>
      </c>
      <c r="K2138" s="37">
        <f t="shared" si="537"/>
        <v>18.720635000000001</v>
      </c>
      <c r="L2138" s="36">
        <f t="shared" si="538"/>
        <v>64.011989999999997</v>
      </c>
      <c r="M2138" s="37">
        <f t="shared" si="539"/>
        <v>18.739364999999999</v>
      </c>
      <c r="O2138" s="39">
        <f t="shared" si="540"/>
        <v>42363.713803912877</v>
      </c>
      <c r="P2138" s="40">
        <f t="shared" si="541"/>
        <v>12857.582197912032</v>
      </c>
      <c r="Q2138" s="40">
        <f>S2138*F2138+T2138*G2138+AS2137*(1+$G$9/252)</f>
        <v>1840.8797481379863</v>
      </c>
      <c r="R2138" s="41">
        <f t="shared" si="528"/>
        <v>57062.175749962895</v>
      </c>
      <c r="S2138" s="36">
        <f>AU2137*H2137</f>
        <v>662.13994691955111</v>
      </c>
      <c r="T2138" s="37">
        <f>AV2137*I2137</f>
        <v>686.46995183726813</v>
      </c>
      <c r="U2138" s="57">
        <f t="shared" si="531"/>
        <v>0.7424132228946847</v>
      </c>
      <c r="V2138" s="58">
        <f t="shared" si="529"/>
        <v>0.22532583149741522</v>
      </c>
      <c r="W2138" s="59">
        <f t="shared" si="530"/>
        <v>3.2260945607900049E-2</v>
      </c>
      <c r="Y2138" s="7">
        <f t="shared" si="542"/>
        <v>0</v>
      </c>
      <c r="Z2138" s="40"/>
      <c r="AA2138" s="40"/>
      <c r="AB2138" s="40"/>
      <c r="AC2138" s="40"/>
      <c r="AD2138" s="40"/>
      <c r="AE2138" s="40"/>
      <c r="AF2138" s="40"/>
      <c r="AG2138" s="41"/>
      <c r="AH2138" s="40"/>
      <c r="AI2138" s="40"/>
      <c r="AJ2138" s="40"/>
      <c r="AK2138" s="40"/>
      <c r="AL2138" s="40"/>
      <c r="AM2138" s="41"/>
      <c r="AN2138" s="36">
        <f>Y2138*(IF(AND(AH2138&gt;0,AI2138&lt;0),AH2138,0)+IF(AND(AJ2138&lt;0,AK2138&gt;0),AJ2138,0)+IF(AND(AL2138&gt;0,AM2138&gt;0),AL2138,0))</f>
        <v>0</v>
      </c>
      <c r="AO2138" s="37">
        <f>Y2138*(IF(AND(AH2138&gt;0,AI2138&lt;0),AI2138,0)+IF(AND(AJ2138&lt;0,AK2138&gt;0),AK2138,0)+IF(AND(AL2138&gt;0,AM2138&gt;0),AM2138,0))</f>
        <v>0</v>
      </c>
      <c r="AQ2138" s="40">
        <f>AU2138*D2138</f>
        <v>42363.713803912877</v>
      </c>
      <c r="AR2138" s="40">
        <f>AV2138*E2138</f>
        <v>12857.582197912032</v>
      </c>
      <c r="AS2138" s="40">
        <f>IF(AND(Y2138&lt;&gt;0,AN2138&lt;&gt;0),0,Q2138)</f>
        <v>1840.8797481379863</v>
      </c>
      <c r="AT2138" s="41">
        <f t="shared" si="532"/>
        <v>57062.175749962895</v>
      </c>
      <c r="AU2138" s="42">
        <f>S2138+AN2138</f>
        <v>662.13994691955111</v>
      </c>
      <c r="AV2138" s="37">
        <f>T2138+AO2138</f>
        <v>686.46995183726813</v>
      </c>
      <c r="AW2138" s="58">
        <f t="shared" si="533"/>
        <v>0.7424132228946847</v>
      </c>
      <c r="AX2138" s="58">
        <f t="shared" si="534"/>
        <v>0.22532583149741522</v>
      </c>
      <c r="AY2138" s="59">
        <f t="shared" si="535"/>
        <v>3.2260945607900049E-2</v>
      </c>
      <c r="AZ2138" s="54">
        <f t="shared" si="543"/>
        <v>2.0781307054869025E-2</v>
      </c>
    </row>
    <row r="2139" spans="3:52" x14ac:dyDescent="0.25">
      <c r="C2139" s="35">
        <v>37774</v>
      </c>
      <c r="D2139" s="36">
        <v>64.61</v>
      </c>
      <c r="E2139" s="37">
        <v>18.899999999999999</v>
      </c>
      <c r="F2139" s="38">
        <v>0</v>
      </c>
      <c r="G2139" s="7">
        <v>0</v>
      </c>
      <c r="H2139" s="38">
        <v>1</v>
      </c>
      <c r="I2139" s="7">
        <v>1</v>
      </c>
      <c r="J2139" s="36">
        <f t="shared" si="536"/>
        <v>64.577695000000006</v>
      </c>
      <c r="K2139" s="37">
        <f t="shared" si="537"/>
        <v>18.890550000000001</v>
      </c>
      <c r="L2139" s="36">
        <f t="shared" si="538"/>
        <v>64.642304999999993</v>
      </c>
      <c r="M2139" s="37">
        <f t="shared" si="539"/>
        <v>18.909449999999996</v>
      </c>
      <c r="O2139" s="39">
        <f t="shared" si="540"/>
        <v>42780.861970472193</v>
      </c>
      <c r="P2139" s="40">
        <f t="shared" si="541"/>
        <v>12974.282089724367</v>
      </c>
      <c r="Q2139" s="40">
        <f>S2139*F2139+T2139*G2139+AS2138*(1+$G$9/252)</f>
        <v>1840.9527989216424</v>
      </c>
      <c r="R2139" s="41">
        <f t="shared" si="528"/>
        <v>57596.096859118203</v>
      </c>
      <c r="S2139" s="36">
        <f>AU2138*H2138</f>
        <v>662.13994691955111</v>
      </c>
      <c r="T2139" s="37">
        <f>AV2138*I2138</f>
        <v>686.46995183726813</v>
      </c>
      <c r="U2139" s="57">
        <f t="shared" si="531"/>
        <v>0.7427736305658954</v>
      </c>
      <c r="V2139" s="58">
        <f t="shared" si="529"/>
        <v>0.22526321742703945</v>
      </c>
      <c r="W2139" s="59">
        <f t="shared" si="530"/>
        <v>3.1963152007065142E-2</v>
      </c>
      <c r="Y2139" s="7">
        <f t="shared" si="542"/>
        <v>0</v>
      </c>
      <c r="Z2139" s="40"/>
      <c r="AA2139" s="40"/>
      <c r="AB2139" s="40"/>
      <c r="AC2139" s="40"/>
      <c r="AD2139" s="40"/>
      <c r="AE2139" s="40"/>
      <c r="AF2139" s="40"/>
      <c r="AG2139" s="41"/>
      <c r="AH2139" s="40"/>
      <c r="AI2139" s="40"/>
      <c r="AJ2139" s="40"/>
      <c r="AK2139" s="40"/>
      <c r="AL2139" s="40"/>
      <c r="AM2139" s="41"/>
      <c r="AN2139" s="36">
        <f>Y2139*(IF(AND(AH2139&gt;0,AI2139&lt;0),AH2139,0)+IF(AND(AJ2139&lt;0,AK2139&gt;0),AJ2139,0)+IF(AND(AL2139&gt;0,AM2139&gt;0),AL2139,0))</f>
        <v>0</v>
      </c>
      <c r="AO2139" s="37">
        <f>Y2139*(IF(AND(AH2139&gt;0,AI2139&lt;0),AI2139,0)+IF(AND(AJ2139&lt;0,AK2139&gt;0),AK2139,0)+IF(AND(AL2139&gt;0,AM2139&gt;0),AM2139,0))</f>
        <v>0</v>
      </c>
      <c r="AQ2139" s="40">
        <f>AU2139*D2139</f>
        <v>42780.861970472193</v>
      </c>
      <c r="AR2139" s="40">
        <f>AV2139*E2139</f>
        <v>12974.282089724367</v>
      </c>
      <c r="AS2139" s="40">
        <f>IF(AND(Y2139&lt;&gt;0,AN2139&lt;&gt;0),0,Q2139)</f>
        <v>1840.9527989216424</v>
      </c>
      <c r="AT2139" s="41">
        <f t="shared" si="532"/>
        <v>57596.096859118203</v>
      </c>
      <c r="AU2139" s="42">
        <f>S2139+AN2139</f>
        <v>662.13994691955111</v>
      </c>
      <c r="AV2139" s="37">
        <f>T2139+AO2139</f>
        <v>686.46995183726813</v>
      </c>
      <c r="AW2139" s="58">
        <f t="shared" si="533"/>
        <v>0.7427736305658954</v>
      </c>
      <c r="AX2139" s="58">
        <f t="shared" si="534"/>
        <v>0.22526321742703945</v>
      </c>
      <c r="AY2139" s="59">
        <f t="shared" si="535"/>
        <v>3.1963152007065142E-2</v>
      </c>
      <c r="AZ2139" s="54">
        <f t="shared" si="543"/>
        <v>9.3568305473465951E-3</v>
      </c>
    </row>
    <row r="2140" spans="3:52" x14ac:dyDescent="0.25">
      <c r="C2140" s="35">
        <v>37775</v>
      </c>
      <c r="D2140" s="36">
        <v>62.99</v>
      </c>
      <c r="E2140" s="37">
        <v>19.170000000000002</v>
      </c>
      <c r="F2140" s="38">
        <v>0</v>
      </c>
      <c r="G2140" s="7">
        <v>0</v>
      </c>
      <c r="H2140" s="38">
        <v>1</v>
      </c>
      <c r="I2140" s="7">
        <v>1</v>
      </c>
      <c r="J2140" s="36">
        <f t="shared" si="536"/>
        <v>62.958505000000002</v>
      </c>
      <c r="K2140" s="37">
        <f t="shared" si="537"/>
        <v>19.160415000000004</v>
      </c>
      <c r="L2140" s="36">
        <f t="shared" si="538"/>
        <v>63.021495000000002</v>
      </c>
      <c r="M2140" s="37">
        <f t="shared" si="539"/>
        <v>19.179584999999999</v>
      </c>
      <c r="O2140" s="39">
        <f t="shared" si="540"/>
        <v>41708.195256462524</v>
      </c>
      <c r="P2140" s="40">
        <f t="shared" si="541"/>
        <v>13159.628976720431</v>
      </c>
      <c r="Q2140" s="40">
        <f>S2140*F2140+T2140*G2140+AS2139*(1+$G$9/252)</f>
        <v>1841.0258526041391</v>
      </c>
      <c r="R2140" s="41">
        <f t="shared" ref="R2140:R2203" si="544">SUM(O2140:Q2140)</f>
        <v>56708.850085787089</v>
      </c>
      <c r="S2140" s="36">
        <f>AU2139*H2139</f>
        <v>662.13994691955111</v>
      </c>
      <c r="T2140" s="37">
        <f>AV2139*I2139</f>
        <v>686.46995183726813</v>
      </c>
      <c r="U2140" s="57">
        <f t="shared" si="531"/>
        <v>0.73547947442714645</v>
      </c>
      <c r="V2140" s="58">
        <f t="shared" ref="V2140:V2203" si="545">P2140/R2140</f>
        <v>0.23205600107942626</v>
      </c>
      <c r="W2140" s="59">
        <f t="shared" ref="W2140:W2203" si="546">Q2140/R2140</f>
        <v>3.2464524493427425E-2</v>
      </c>
      <c r="Y2140" s="7">
        <f t="shared" si="542"/>
        <v>0</v>
      </c>
      <c r="Z2140" s="40"/>
      <c r="AA2140" s="40"/>
      <c r="AB2140" s="40"/>
      <c r="AC2140" s="40"/>
      <c r="AD2140" s="40"/>
      <c r="AE2140" s="40"/>
      <c r="AF2140" s="40"/>
      <c r="AG2140" s="41"/>
      <c r="AH2140" s="40"/>
      <c r="AI2140" s="40"/>
      <c r="AJ2140" s="40"/>
      <c r="AK2140" s="40"/>
      <c r="AL2140" s="40"/>
      <c r="AM2140" s="41"/>
      <c r="AN2140" s="36">
        <f>Y2140*(IF(AND(AH2140&gt;0,AI2140&lt;0),AH2140,0)+IF(AND(AJ2140&lt;0,AK2140&gt;0),AJ2140,0)+IF(AND(AL2140&gt;0,AM2140&gt;0),AL2140,0))</f>
        <v>0</v>
      </c>
      <c r="AO2140" s="37">
        <f>Y2140*(IF(AND(AH2140&gt;0,AI2140&lt;0),AI2140,0)+IF(AND(AJ2140&lt;0,AK2140&gt;0),AK2140,0)+IF(AND(AL2140&gt;0,AM2140&gt;0),AM2140,0))</f>
        <v>0</v>
      </c>
      <c r="AQ2140" s="40">
        <f>AU2140*D2140</f>
        <v>41708.195256462524</v>
      </c>
      <c r="AR2140" s="40">
        <f>AV2140*E2140</f>
        <v>13159.628976720431</v>
      </c>
      <c r="AS2140" s="40">
        <f>IF(AND(Y2140&lt;&gt;0,AN2140&lt;&gt;0),0,Q2140)</f>
        <v>1841.0258526041391</v>
      </c>
      <c r="AT2140" s="41">
        <f t="shared" si="532"/>
        <v>56708.850085787089</v>
      </c>
      <c r="AU2140" s="42">
        <f>S2140+AN2140</f>
        <v>662.13994691955111</v>
      </c>
      <c r="AV2140" s="37">
        <f>T2140+AO2140</f>
        <v>686.46995183726813</v>
      </c>
      <c r="AW2140" s="58">
        <f t="shared" si="533"/>
        <v>0.73547947442714645</v>
      </c>
      <c r="AX2140" s="58">
        <f t="shared" si="534"/>
        <v>0.23205600107942626</v>
      </c>
      <c r="AY2140" s="59">
        <f t="shared" si="535"/>
        <v>3.2464524493427425E-2</v>
      </c>
      <c r="AZ2140" s="54">
        <f t="shared" si="543"/>
        <v>-1.540463367685041E-2</v>
      </c>
    </row>
    <row r="2141" spans="3:52" x14ac:dyDescent="0.25">
      <c r="C2141" s="35">
        <v>37776</v>
      </c>
      <c r="D2141" s="36">
        <v>64.23</v>
      </c>
      <c r="E2141" s="37">
        <v>18.989999999999998</v>
      </c>
      <c r="F2141" s="38">
        <v>0</v>
      </c>
      <c r="G2141" s="7">
        <v>0</v>
      </c>
      <c r="H2141" s="38">
        <v>1</v>
      </c>
      <c r="I2141" s="7">
        <v>1</v>
      </c>
      <c r="J2141" s="36">
        <f t="shared" si="536"/>
        <v>64.197885000000014</v>
      </c>
      <c r="K2141" s="37">
        <f t="shared" si="537"/>
        <v>18.980505000000001</v>
      </c>
      <c r="L2141" s="36">
        <f t="shared" si="538"/>
        <v>64.262114999999994</v>
      </c>
      <c r="M2141" s="37">
        <f t="shared" si="539"/>
        <v>18.999494999999996</v>
      </c>
      <c r="O2141" s="39">
        <f t="shared" si="540"/>
        <v>42529.24879064277</v>
      </c>
      <c r="P2141" s="40">
        <f t="shared" si="541"/>
        <v>13036.06438538972</v>
      </c>
      <c r="Q2141" s="40">
        <f>S2141*F2141+T2141*G2141+AS2140*(1+$G$9/252)</f>
        <v>1841.0989091855915</v>
      </c>
      <c r="R2141" s="41">
        <f t="shared" si="544"/>
        <v>57406.412085218079</v>
      </c>
      <c r="S2141" s="36">
        <f>AU2140*H2140</f>
        <v>662.13994691955111</v>
      </c>
      <c r="T2141" s="37">
        <f>AV2140*I2140</f>
        <v>686.46995183726813</v>
      </c>
      <c r="U2141" s="57">
        <f t="shared" ref="U2141:U2204" si="547">O2141/R2141</f>
        <v>0.74084492038118299</v>
      </c>
      <c r="V2141" s="58">
        <f t="shared" si="545"/>
        <v>0.2270837683783142</v>
      </c>
      <c r="W2141" s="59">
        <f t="shared" si="546"/>
        <v>3.2071311240502824E-2</v>
      </c>
      <c r="Y2141" s="7">
        <f t="shared" si="542"/>
        <v>0</v>
      </c>
      <c r="Z2141" s="40"/>
      <c r="AA2141" s="40"/>
      <c r="AB2141" s="40"/>
      <c r="AC2141" s="40"/>
      <c r="AD2141" s="40"/>
      <c r="AE2141" s="40"/>
      <c r="AF2141" s="40"/>
      <c r="AG2141" s="41"/>
      <c r="AH2141" s="40"/>
      <c r="AI2141" s="40"/>
      <c r="AJ2141" s="40"/>
      <c r="AK2141" s="40"/>
      <c r="AL2141" s="40"/>
      <c r="AM2141" s="41"/>
      <c r="AN2141" s="36">
        <f>Y2141*(IF(AND(AH2141&gt;0,AI2141&lt;0),AH2141,0)+IF(AND(AJ2141&lt;0,AK2141&gt;0),AJ2141,0)+IF(AND(AL2141&gt;0,AM2141&gt;0),AL2141,0))</f>
        <v>0</v>
      </c>
      <c r="AO2141" s="37">
        <f>Y2141*(IF(AND(AH2141&gt;0,AI2141&lt;0),AI2141,0)+IF(AND(AJ2141&lt;0,AK2141&gt;0),AK2141,0)+IF(AND(AL2141&gt;0,AM2141&gt;0),AM2141,0))</f>
        <v>0</v>
      </c>
      <c r="AQ2141" s="40">
        <f>AU2141*D2141</f>
        <v>42529.24879064277</v>
      </c>
      <c r="AR2141" s="40">
        <f>AV2141*E2141</f>
        <v>13036.06438538972</v>
      </c>
      <c r="AS2141" s="40">
        <f>IF(AND(Y2141&lt;&gt;0,AN2141&lt;&gt;0),0,Q2141)</f>
        <v>1841.0989091855915</v>
      </c>
      <c r="AT2141" s="41">
        <f t="shared" ref="AT2141:AT2204" si="548">SUM(AQ2141:AS2141)</f>
        <v>57406.412085218079</v>
      </c>
      <c r="AU2141" s="42">
        <f>S2141+AN2141</f>
        <v>662.13994691955111</v>
      </c>
      <c r="AV2141" s="37">
        <f>T2141+AO2141</f>
        <v>686.46995183726813</v>
      </c>
      <c r="AW2141" s="58">
        <f t="shared" si="533"/>
        <v>0.74084492038118299</v>
      </c>
      <c r="AX2141" s="58">
        <f t="shared" si="534"/>
        <v>0.2270837683783142</v>
      </c>
      <c r="AY2141" s="59">
        <f t="shared" si="535"/>
        <v>3.2071311240502824E-2</v>
      </c>
      <c r="AZ2141" s="54">
        <f t="shared" si="543"/>
        <v>1.2300760787350429E-2</v>
      </c>
    </row>
    <row r="2142" spans="3:52" x14ac:dyDescent="0.25">
      <c r="C2142" s="35">
        <v>37777</v>
      </c>
      <c r="D2142" s="36">
        <v>64.5</v>
      </c>
      <c r="E2142" s="37">
        <v>19.28</v>
      </c>
      <c r="F2142" s="38">
        <v>0</v>
      </c>
      <c r="G2142" s="7">
        <v>0</v>
      </c>
      <c r="H2142" s="38">
        <v>1</v>
      </c>
      <c r="I2142" s="7">
        <v>1</v>
      </c>
      <c r="J2142" s="36">
        <f t="shared" si="536"/>
        <v>64.467750000000009</v>
      </c>
      <c r="K2142" s="37">
        <f t="shared" si="537"/>
        <v>19.270360000000004</v>
      </c>
      <c r="L2142" s="36">
        <f t="shared" si="538"/>
        <v>64.532249999999991</v>
      </c>
      <c r="M2142" s="37">
        <f t="shared" si="539"/>
        <v>19.289639999999999</v>
      </c>
      <c r="O2142" s="39">
        <f t="shared" si="540"/>
        <v>42708.026576311044</v>
      </c>
      <c r="P2142" s="40">
        <f t="shared" si="541"/>
        <v>13235.14067142253</v>
      </c>
      <c r="Q2142" s="40">
        <f>S2142*F2142+T2142*G2142+AS2141*(1+$G$9/252)</f>
        <v>1841.1719686661147</v>
      </c>
      <c r="R2142" s="41">
        <f t="shared" si="544"/>
        <v>57784.33921639969</v>
      </c>
      <c r="S2142" s="36">
        <f>AU2141*H2141</f>
        <v>662.13994691955111</v>
      </c>
      <c r="T2142" s="37">
        <f>AV2141*I2141</f>
        <v>686.46995183726813</v>
      </c>
      <c r="U2142" s="57">
        <f t="shared" si="547"/>
        <v>0.7390934491155372</v>
      </c>
      <c r="V2142" s="58">
        <f t="shared" si="545"/>
        <v>0.22904373141410406</v>
      </c>
      <c r="W2142" s="59">
        <f t="shared" si="546"/>
        <v>3.1862819470358753E-2</v>
      </c>
      <c r="Y2142" s="7">
        <f t="shared" si="542"/>
        <v>0</v>
      </c>
      <c r="Z2142" s="40"/>
      <c r="AA2142" s="40"/>
      <c r="AB2142" s="40"/>
      <c r="AC2142" s="40"/>
      <c r="AD2142" s="40"/>
      <c r="AE2142" s="40"/>
      <c r="AF2142" s="40"/>
      <c r="AG2142" s="41"/>
      <c r="AH2142" s="40"/>
      <c r="AI2142" s="40"/>
      <c r="AJ2142" s="40"/>
      <c r="AK2142" s="40"/>
      <c r="AL2142" s="40"/>
      <c r="AM2142" s="41"/>
      <c r="AN2142" s="36">
        <f>Y2142*(IF(AND(AH2142&gt;0,AI2142&lt;0),AH2142,0)+IF(AND(AJ2142&lt;0,AK2142&gt;0),AJ2142,0)+IF(AND(AL2142&gt;0,AM2142&gt;0),AL2142,0))</f>
        <v>0</v>
      </c>
      <c r="AO2142" s="37">
        <f>Y2142*(IF(AND(AH2142&gt;0,AI2142&lt;0),AI2142,0)+IF(AND(AJ2142&lt;0,AK2142&gt;0),AK2142,0)+IF(AND(AL2142&gt;0,AM2142&gt;0),AM2142,0))</f>
        <v>0</v>
      </c>
      <c r="AQ2142" s="40">
        <f>AU2142*D2142</f>
        <v>42708.026576311044</v>
      </c>
      <c r="AR2142" s="40">
        <f>AV2142*E2142</f>
        <v>13235.14067142253</v>
      </c>
      <c r="AS2142" s="40">
        <f>IF(AND(Y2142&lt;&gt;0,AN2142&lt;&gt;0),0,Q2142)</f>
        <v>1841.1719686661147</v>
      </c>
      <c r="AT2142" s="41">
        <f t="shared" si="548"/>
        <v>57784.33921639969</v>
      </c>
      <c r="AU2142" s="42">
        <f>S2142+AN2142</f>
        <v>662.13994691955111</v>
      </c>
      <c r="AV2142" s="37">
        <f>T2142+AO2142</f>
        <v>686.46995183726813</v>
      </c>
      <c r="AW2142" s="58">
        <f t="shared" si="533"/>
        <v>0.7390934491155372</v>
      </c>
      <c r="AX2142" s="58">
        <f t="shared" si="534"/>
        <v>0.22904373141410406</v>
      </c>
      <c r="AY2142" s="59">
        <f t="shared" si="535"/>
        <v>3.1862819470358753E-2</v>
      </c>
      <c r="AZ2142" s="54">
        <f t="shared" si="543"/>
        <v>6.5833609426868556E-3</v>
      </c>
    </row>
    <row r="2143" spans="3:52" x14ac:dyDescent="0.25">
      <c r="C2143" s="35">
        <v>37778</v>
      </c>
      <c r="D2143" s="36">
        <v>63.21</v>
      </c>
      <c r="E2143" s="37">
        <v>21.06</v>
      </c>
      <c r="F2143" s="38">
        <v>0</v>
      </c>
      <c r="G2143" s="7">
        <v>0</v>
      </c>
      <c r="H2143" s="38">
        <v>1</v>
      </c>
      <c r="I2143" s="7">
        <v>1</v>
      </c>
      <c r="J2143" s="36">
        <f t="shared" si="536"/>
        <v>63.178395000000002</v>
      </c>
      <c r="K2143" s="37">
        <f t="shared" si="537"/>
        <v>21.049469999999999</v>
      </c>
      <c r="L2143" s="36">
        <f t="shared" si="538"/>
        <v>63.241605</v>
      </c>
      <c r="M2143" s="37">
        <f t="shared" si="539"/>
        <v>21.070529999999998</v>
      </c>
      <c r="O2143" s="39">
        <f t="shared" si="540"/>
        <v>41853.866044784823</v>
      </c>
      <c r="P2143" s="40">
        <f t="shared" si="541"/>
        <v>14457.057185692865</v>
      </c>
      <c r="Q2143" s="40">
        <f>S2143*F2143+T2143*G2143+AS2142*(1+$G$9/252)</f>
        <v>1841.2450310458235</v>
      </c>
      <c r="R2143" s="41">
        <f t="shared" si="544"/>
        <v>58152.168261523511</v>
      </c>
      <c r="S2143" s="36">
        <f>AU2142*H2142</f>
        <v>662.13994691955111</v>
      </c>
      <c r="T2143" s="37">
        <f>AV2142*I2142</f>
        <v>686.46995183726813</v>
      </c>
      <c r="U2143" s="57">
        <f t="shared" si="547"/>
        <v>0.71973010286664596</v>
      </c>
      <c r="V2143" s="58">
        <f t="shared" si="545"/>
        <v>0.24860736268123648</v>
      </c>
      <c r="W2143" s="59">
        <f t="shared" si="546"/>
        <v>3.1662534452117523E-2</v>
      </c>
      <c r="Y2143" s="7">
        <f t="shared" si="542"/>
        <v>0</v>
      </c>
      <c r="Z2143" s="40"/>
      <c r="AA2143" s="40"/>
      <c r="AB2143" s="40"/>
      <c r="AC2143" s="40"/>
      <c r="AD2143" s="40"/>
      <c r="AE2143" s="40"/>
      <c r="AF2143" s="40"/>
      <c r="AG2143" s="41"/>
      <c r="AH2143" s="40"/>
      <c r="AI2143" s="40"/>
      <c r="AJ2143" s="40"/>
      <c r="AK2143" s="40"/>
      <c r="AL2143" s="40"/>
      <c r="AM2143" s="41"/>
      <c r="AN2143" s="36">
        <f>Y2143*(IF(AND(AH2143&gt;0,AI2143&lt;0),AH2143,0)+IF(AND(AJ2143&lt;0,AK2143&gt;0),AJ2143,0)+IF(AND(AL2143&gt;0,AM2143&gt;0),AL2143,0))</f>
        <v>0</v>
      </c>
      <c r="AO2143" s="37">
        <f>Y2143*(IF(AND(AH2143&gt;0,AI2143&lt;0),AI2143,0)+IF(AND(AJ2143&lt;0,AK2143&gt;0),AK2143,0)+IF(AND(AL2143&gt;0,AM2143&gt;0),AM2143,0))</f>
        <v>0</v>
      </c>
      <c r="AQ2143" s="40">
        <f>AU2143*D2143</f>
        <v>41853.866044784823</v>
      </c>
      <c r="AR2143" s="40">
        <f>AV2143*E2143</f>
        <v>14457.057185692865</v>
      </c>
      <c r="AS2143" s="40">
        <f>IF(AND(Y2143&lt;&gt;0,AN2143&lt;&gt;0),0,Q2143)</f>
        <v>1841.2450310458235</v>
      </c>
      <c r="AT2143" s="41">
        <f t="shared" si="548"/>
        <v>58152.168261523511</v>
      </c>
      <c r="AU2143" s="42">
        <f>S2143+AN2143</f>
        <v>662.13994691955111</v>
      </c>
      <c r="AV2143" s="37">
        <f>T2143+AO2143</f>
        <v>686.46995183726813</v>
      </c>
      <c r="AW2143" s="58">
        <f t="shared" si="533"/>
        <v>0.71973010286664596</v>
      </c>
      <c r="AX2143" s="58">
        <f t="shared" si="534"/>
        <v>0.24860736268123648</v>
      </c>
      <c r="AY2143" s="59">
        <f t="shared" si="535"/>
        <v>3.1662534452117523E-2</v>
      </c>
      <c r="AZ2143" s="54">
        <f t="shared" si="543"/>
        <v>6.3655490416931748E-3</v>
      </c>
    </row>
    <row r="2144" spans="3:52" x14ac:dyDescent="0.25">
      <c r="C2144" s="35">
        <v>37781</v>
      </c>
      <c r="D2144" s="36">
        <v>62.8</v>
      </c>
      <c r="E2144" s="37">
        <v>20.87</v>
      </c>
      <c r="F2144" s="38">
        <v>0</v>
      </c>
      <c r="G2144" s="7">
        <v>0</v>
      </c>
      <c r="H2144" s="38">
        <v>1</v>
      </c>
      <c r="I2144" s="7">
        <v>1</v>
      </c>
      <c r="J2144" s="36">
        <f t="shared" si="536"/>
        <v>62.768599999999999</v>
      </c>
      <c r="K2144" s="37">
        <f t="shared" si="537"/>
        <v>20.859565000000003</v>
      </c>
      <c r="L2144" s="36">
        <f t="shared" si="538"/>
        <v>62.831399999999995</v>
      </c>
      <c r="M2144" s="37">
        <f t="shared" si="539"/>
        <v>20.880434999999999</v>
      </c>
      <c r="O2144" s="39">
        <f t="shared" si="540"/>
        <v>41582.388666547806</v>
      </c>
      <c r="P2144" s="40">
        <f t="shared" si="541"/>
        <v>14326.627894843787</v>
      </c>
      <c r="Q2144" s="40">
        <f>S2144*F2144+T2144*G2144+AS2143*(1+$G$9/252)</f>
        <v>1841.318096324833</v>
      </c>
      <c r="R2144" s="41">
        <f t="shared" si="544"/>
        <v>57750.334657716419</v>
      </c>
      <c r="S2144" s="36">
        <f>AU2143*H2143</f>
        <v>662.13994691955111</v>
      </c>
      <c r="T2144" s="37">
        <f>AV2143*I2143</f>
        <v>686.46995183726813</v>
      </c>
      <c r="U2144" s="57">
        <f t="shared" si="547"/>
        <v>0.72003718961984742</v>
      </c>
      <c r="V2144" s="58">
        <f t="shared" si="545"/>
        <v>0.24807869910636973</v>
      </c>
      <c r="W2144" s="59">
        <f t="shared" si="546"/>
        <v>3.1884111273782927E-2</v>
      </c>
      <c r="Y2144" s="7">
        <f t="shared" si="542"/>
        <v>0</v>
      </c>
      <c r="Z2144" s="40"/>
      <c r="AA2144" s="40"/>
      <c r="AB2144" s="40"/>
      <c r="AC2144" s="40"/>
      <c r="AD2144" s="40"/>
      <c r="AE2144" s="40"/>
      <c r="AF2144" s="40"/>
      <c r="AG2144" s="41"/>
      <c r="AH2144" s="40"/>
      <c r="AI2144" s="40"/>
      <c r="AJ2144" s="40"/>
      <c r="AK2144" s="40"/>
      <c r="AL2144" s="40"/>
      <c r="AM2144" s="41"/>
      <c r="AN2144" s="36">
        <f>Y2144*(IF(AND(AH2144&gt;0,AI2144&lt;0),AH2144,0)+IF(AND(AJ2144&lt;0,AK2144&gt;0),AJ2144,0)+IF(AND(AL2144&gt;0,AM2144&gt;0),AL2144,0))</f>
        <v>0</v>
      </c>
      <c r="AO2144" s="37">
        <f>Y2144*(IF(AND(AH2144&gt;0,AI2144&lt;0),AI2144,0)+IF(AND(AJ2144&lt;0,AK2144&gt;0),AK2144,0)+IF(AND(AL2144&gt;0,AM2144&gt;0),AM2144,0))</f>
        <v>0</v>
      </c>
      <c r="AQ2144" s="40">
        <f>AU2144*D2144</f>
        <v>41582.388666547806</v>
      </c>
      <c r="AR2144" s="40">
        <f>AV2144*E2144</f>
        <v>14326.627894843787</v>
      </c>
      <c r="AS2144" s="40">
        <f>IF(AND(Y2144&lt;&gt;0,AN2144&lt;&gt;0),0,Q2144)</f>
        <v>1841.318096324833</v>
      </c>
      <c r="AT2144" s="41">
        <f t="shared" si="548"/>
        <v>57750.334657716419</v>
      </c>
      <c r="AU2144" s="42">
        <f>S2144+AN2144</f>
        <v>662.13994691955111</v>
      </c>
      <c r="AV2144" s="37">
        <f>T2144+AO2144</f>
        <v>686.46995183726813</v>
      </c>
      <c r="AW2144" s="58">
        <f t="shared" si="533"/>
        <v>0.72003718961984742</v>
      </c>
      <c r="AX2144" s="58">
        <f t="shared" si="534"/>
        <v>0.24807869910636973</v>
      </c>
      <c r="AY2144" s="59">
        <f t="shared" si="535"/>
        <v>3.1884111273782927E-2</v>
      </c>
      <c r="AZ2144" s="54">
        <f t="shared" si="543"/>
        <v>-6.9100364753374999E-3</v>
      </c>
    </row>
    <row r="2145" spans="3:52" x14ac:dyDescent="0.25">
      <c r="C2145" s="35">
        <v>37782</v>
      </c>
      <c r="D2145" s="36">
        <v>63.67</v>
      </c>
      <c r="E2145" s="37">
        <v>21.67</v>
      </c>
      <c r="F2145" s="38">
        <v>0.05</v>
      </c>
      <c r="G2145" s="7">
        <v>0</v>
      </c>
      <c r="H2145" s="38">
        <v>1</v>
      </c>
      <c r="I2145" s="7">
        <v>1</v>
      </c>
      <c r="J2145" s="36">
        <f t="shared" si="536"/>
        <v>63.638165000000008</v>
      </c>
      <c r="K2145" s="37">
        <f t="shared" si="537"/>
        <v>21.659165000000002</v>
      </c>
      <c r="L2145" s="36">
        <f t="shared" si="538"/>
        <v>63.701834999999996</v>
      </c>
      <c r="M2145" s="37">
        <f t="shared" si="539"/>
        <v>21.680835000000002</v>
      </c>
      <c r="O2145" s="39">
        <f t="shared" si="540"/>
        <v>42158.450420367823</v>
      </c>
      <c r="P2145" s="40">
        <f t="shared" si="541"/>
        <v>14875.803856313602</v>
      </c>
      <c r="Q2145" s="40">
        <f>S2145*F2145+T2145*G2145+AS2144*(1+$G$9/252)</f>
        <v>1874.4981618492361</v>
      </c>
      <c r="R2145" s="41">
        <f t="shared" si="544"/>
        <v>58908.752438530661</v>
      </c>
      <c r="S2145" s="36">
        <f>AU2144*H2144</f>
        <v>662.13994691955111</v>
      </c>
      <c r="T2145" s="37">
        <f>AV2144*I2144</f>
        <v>686.46995183726813</v>
      </c>
      <c r="U2145" s="57">
        <f t="shared" si="547"/>
        <v>0.71565681966120021</v>
      </c>
      <c r="V2145" s="58">
        <f t="shared" si="545"/>
        <v>0.2525228126641455</v>
      </c>
      <c r="W2145" s="59">
        <f t="shared" si="546"/>
        <v>3.1820367674654342E-2</v>
      </c>
      <c r="Y2145" s="7">
        <f t="shared" si="542"/>
        <v>0</v>
      </c>
      <c r="Z2145" s="40"/>
      <c r="AA2145" s="40"/>
      <c r="AB2145" s="40"/>
      <c r="AC2145" s="40"/>
      <c r="AD2145" s="40"/>
      <c r="AE2145" s="40"/>
      <c r="AF2145" s="40"/>
      <c r="AG2145" s="41"/>
      <c r="AH2145" s="40"/>
      <c r="AI2145" s="40"/>
      <c r="AJ2145" s="40"/>
      <c r="AK2145" s="40"/>
      <c r="AL2145" s="40"/>
      <c r="AM2145" s="41"/>
      <c r="AN2145" s="36">
        <f>Y2145*(IF(AND(AH2145&gt;0,AI2145&lt;0),AH2145,0)+IF(AND(AJ2145&lt;0,AK2145&gt;0),AJ2145,0)+IF(AND(AL2145&gt;0,AM2145&gt;0),AL2145,0))</f>
        <v>0</v>
      </c>
      <c r="AO2145" s="37">
        <f>Y2145*(IF(AND(AH2145&gt;0,AI2145&lt;0),AI2145,0)+IF(AND(AJ2145&lt;0,AK2145&gt;0),AK2145,0)+IF(AND(AL2145&gt;0,AM2145&gt;0),AM2145,0))</f>
        <v>0</v>
      </c>
      <c r="AQ2145" s="40">
        <f>AU2145*D2145</f>
        <v>42158.450420367823</v>
      </c>
      <c r="AR2145" s="40">
        <f>AV2145*E2145</f>
        <v>14875.803856313602</v>
      </c>
      <c r="AS2145" s="40">
        <f>IF(AND(Y2145&lt;&gt;0,AN2145&lt;&gt;0),0,Q2145)</f>
        <v>1874.4981618492361</v>
      </c>
      <c r="AT2145" s="41">
        <f t="shared" si="548"/>
        <v>58908.752438530661</v>
      </c>
      <c r="AU2145" s="42">
        <f>S2145+AN2145</f>
        <v>662.13994691955111</v>
      </c>
      <c r="AV2145" s="37">
        <f>T2145+AO2145</f>
        <v>686.46995183726813</v>
      </c>
      <c r="AW2145" s="58">
        <f t="shared" si="533"/>
        <v>0.71565681966120021</v>
      </c>
      <c r="AX2145" s="58">
        <f t="shared" si="534"/>
        <v>0.2525228126641455</v>
      </c>
      <c r="AY2145" s="59">
        <f t="shared" si="535"/>
        <v>3.1820367674654342E-2</v>
      </c>
      <c r="AZ2145" s="54">
        <f t="shared" si="543"/>
        <v>2.0059066110700963E-2</v>
      </c>
    </row>
    <row r="2146" spans="3:52" x14ac:dyDescent="0.25">
      <c r="C2146" s="35">
        <v>37783</v>
      </c>
      <c r="D2146" s="36">
        <v>64.489999999999995</v>
      </c>
      <c r="E2146" s="37">
        <v>21.64</v>
      </c>
      <c r="F2146" s="38">
        <v>0</v>
      </c>
      <c r="G2146" s="7">
        <v>0</v>
      </c>
      <c r="H2146" s="38">
        <v>1</v>
      </c>
      <c r="I2146" s="7">
        <v>1</v>
      </c>
      <c r="J2146" s="36">
        <f t="shared" si="536"/>
        <v>64.457754999999992</v>
      </c>
      <c r="K2146" s="37">
        <f t="shared" si="537"/>
        <v>21.629180000000002</v>
      </c>
      <c r="L2146" s="36">
        <f t="shared" si="538"/>
        <v>64.522244999999998</v>
      </c>
      <c r="M2146" s="37">
        <f t="shared" si="539"/>
        <v>21.65082</v>
      </c>
      <c r="O2146" s="39">
        <f t="shared" si="540"/>
        <v>42701.40517684185</v>
      </c>
      <c r="P2146" s="40">
        <f t="shared" si="541"/>
        <v>14855.209757758483</v>
      </c>
      <c r="Q2146" s="40">
        <f>S2146*F2146+T2146*G2146+AS2145*(1+$G$9/252)</f>
        <v>1874.5725466969284</v>
      </c>
      <c r="R2146" s="41">
        <f t="shared" si="544"/>
        <v>59431.187481297267</v>
      </c>
      <c r="S2146" s="36">
        <f>AU2145*H2145</f>
        <v>662.13994691955111</v>
      </c>
      <c r="T2146" s="37">
        <f>AV2145*I2145</f>
        <v>686.46995183726813</v>
      </c>
      <c r="U2146" s="57">
        <f t="shared" si="547"/>
        <v>0.71850163166064607</v>
      </c>
      <c r="V2146" s="58">
        <f t="shared" si="545"/>
        <v>0.24995646877211317</v>
      </c>
      <c r="W2146" s="59">
        <f t="shared" si="546"/>
        <v>3.1541899567240655E-2</v>
      </c>
      <c r="Y2146" s="7">
        <f t="shared" si="542"/>
        <v>0</v>
      </c>
      <c r="Z2146" s="40"/>
      <c r="AA2146" s="40"/>
      <c r="AB2146" s="40"/>
      <c r="AC2146" s="40"/>
      <c r="AD2146" s="40"/>
      <c r="AE2146" s="40"/>
      <c r="AF2146" s="40"/>
      <c r="AG2146" s="41"/>
      <c r="AH2146" s="40"/>
      <c r="AI2146" s="40"/>
      <c r="AJ2146" s="40"/>
      <c r="AK2146" s="40"/>
      <c r="AL2146" s="40"/>
      <c r="AM2146" s="41"/>
      <c r="AN2146" s="36">
        <f>Y2146*(IF(AND(AH2146&gt;0,AI2146&lt;0),AH2146,0)+IF(AND(AJ2146&lt;0,AK2146&gt;0),AJ2146,0)+IF(AND(AL2146&gt;0,AM2146&gt;0),AL2146,0))</f>
        <v>0</v>
      </c>
      <c r="AO2146" s="37">
        <f>Y2146*(IF(AND(AH2146&gt;0,AI2146&lt;0),AI2146,0)+IF(AND(AJ2146&lt;0,AK2146&gt;0),AK2146,0)+IF(AND(AL2146&gt;0,AM2146&gt;0),AM2146,0))</f>
        <v>0</v>
      </c>
      <c r="AQ2146" s="40">
        <f>AU2146*D2146</f>
        <v>42701.40517684185</v>
      </c>
      <c r="AR2146" s="40">
        <f>AV2146*E2146</f>
        <v>14855.209757758483</v>
      </c>
      <c r="AS2146" s="40">
        <f>IF(AND(Y2146&lt;&gt;0,AN2146&lt;&gt;0),0,Q2146)</f>
        <v>1874.5725466969284</v>
      </c>
      <c r="AT2146" s="41">
        <f t="shared" si="548"/>
        <v>59431.187481297267</v>
      </c>
      <c r="AU2146" s="42">
        <f>S2146+AN2146</f>
        <v>662.13994691955111</v>
      </c>
      <c r="AV2146" s="37">
        <f>T2146+AO2146</f>
        <v>686.46995183726813</v>
      </c>
      <c r="AW2146" s="58">
        <f t="shared" si="533"/>
        <v>0.71850163166064607</v>
      </c>
      <c r="AX2146" s="58">
        <f t="shared" si="534"/>
        <v>0.24995646877211317</v>
      </c>
      <c r="AY2146" s="59">
        <f t="shared" si="535"/>
        <v>3.1541899567240655E-2</v>
      </c>
      <c r="AZ2146" s="54">
        <f t="shared" si="543"/>
        <v>8.8685470518452547E-3</v>
      </c>
    </row>
    <row r="2147" spans="3:52" x14ac:dyDescent="0.25">
      <c r="C2147" s="35">
        <v>37784</v>
      </c>
      <c r="D2147" s="36">
        <v>64.97</v>
      </c>
      <c r="E2147" s="37">
        <v>21.62</v>
      </c>
      <c r="F2147" s="38">
        <v>0</v>
      </c>
      <c r="G2147" s="7">
        <v>0</v>
      </c>
      <c r="H2147" s="38">
        <v>1</v>
      </c>
      <c r="I2147" s="7">
        <v>1</v>
      </c>
      <c r="J2147" s="36">
        <f t="shared" si="536"/>
        <v>64.937515000000005</v>
      </c>
      <c r="K2147" s="37">
        <f t="shared" si="537"/>
        <v>21.609190000000002</v>
      </c>
      <c r="L2147" s="36">
        <f t="shared" si="538"/>
        <v>65.002484999999993</v>
      </c>
      <c r="M2147" s="37">
        <f t="shared" si="539"/>
        <v>21.63081</v>
      </c>
      <c r="O2147" s="39">
        <f t="shared" si="540"/>
        <v>43019.232351363236</v>
      </c>
      <c r="P2147" s="40">
        <f t="shared" si="541"/>
        <v>14841.480358721738</v>
      </c>
      <c r="Q2147" s="40">
        <f>S2147*F2147+T2147*G2147+AS2146*(1+$G$9/252)</f>
        <v>1874.6469344964003</v>
      </c>
      <c r="R2147" s="41">
        <f t="shared" si="544"/>
        <v>59735.359644581375</v>
      </c>
      <c r="S2147" s="36">
        <f>AU2146*H2146</f>
        <v>662.13994691955111</v>
      </c>
      <c r="T2147" s="37">
        <f>AV2146*I2146</f>
        <v>686.46995183726813</v>
      </c>
      <c r="U2147" s="57">
        <f t="shared" si="547"/>
        <v>0.72016361175897825</v>
      </c>
      <c r="V2147" s="58">
        <f t="shared" si="545"/>
        <v>0.24845385458507097</v>
      </c>
      <c r="W2147" s="59">
        <f t="shared" si="546"/>
        <v>3.1382533655950798E-2</v>
      </c>
      <c r="Y2147" s="7">
        <f t="shared" si="542"/>
        <v>0</v>
      </c>
      <c r="Z2147" s="40"/>
      <c r="AA2147" s="40"/>
      <c r="AB2147" s="40"/>
      <c r="AC2147" s="40"/>
      <c r="AD2147" s="40"/>
      <c r="AE2147" s="40"/>
      <c r="AF2147" s="40"/>
      <c r="AG2147" s="41"/>
      <c r="AH2147" s="40"/>
      <c r="AI2147" s="40"/>
      <c r="AJ2147" s="40"/>
      <c r="AK2147" s="40"/>
      <c r="AL2147" s="40"/>
      <c r="AM2147" s="41"/>
      <c r="AN2147" s="36">
        <f>Y2147*(IF(AND(AH2147&gt;0,AI2147&lt;0),AH2147,0)+IF(AND(AJ2147&lt;0,AK2147&gt;0),AJ2147,0)+IF(AND(AL2147&gt;0,AM2147&gt;0),AL2147,0))</f>
        <v>0</v>
      </c>
      <c r="AO2147" s="37">
        <f>Y2147*(IF(AND(AH2147&gt;0,AI2147&lt;0),AI2147,0)+IF(AND(AJ2147&lt;0,AK2147&gt;0),AK2147,0)+IF(AND(AL2147&gt;0,AM2147&gt;0),AM2147,0))</f>
        <v>0</v>
      </c>
      <c r="AQ2147" s="40">
        <f>AU2147*D2147</f>
        <v>43019.232351363236</v>
      </c>
      <c r="AR2147" s="40">
        <f>AV2147*E2147</f>
        <v>14841.480358721738</v>
      </c>
      <c r="AS2147" s="40">
        <f>IF(AND(Y2147&lt;&gt;0,AN2147&lt;&gt;0),0,Q2147)</f>
        <v>1874.6469344964003</v>
      </c>
      <c r="AT2147" s="41">
        <f t="shared" si="548"/>
        <v>59735.359644581375</v>
      </c>
      <c r="AU2147" s="42">
        <f>S2147+AN2147</f>
        <v>662.13994691955111</v>
      </c>
      <c r="AV2147" s="37">
        <f>T2147+AO2147</f>
        <v>686.46995183726813</v>
      </c>
      <c r="AW2147" s="58">
        <f t="shared" si="533"/>
        <v>0.72016361175897825</v>
      </c>
      <c r="AX2147" s="58">
        <f t="shared" si="534"/>
        <v>0.24845385458507097</v>
      </c>
      <c r="AY2147" s="59">
        <f t="shared" si="535"/>
        <v>3.1382533655950798E-2</v>
      </c>
      <c r="AZ2147" s="54">
        <f t="shared" si="543"/>
        <v>5.1180562962809262E-3</v>
      </c>
    </row>
    <row r="2148" spans="3:52" x14ac:dyDescent="0.25">
      <c r="C2148" s="35">
        <v>37785</v>
      </c>
      <c r="D2148" s="36">
        <v>63.86</v>
      </c>
      <c r="E2148" s="37">
        <v>21.46</v>
      </c>
      <c r="F2148" s="38">
        <v>0</v>
      </c>
      <c r="G2148" s="7">
        <v>0</v>
      </c>
      <c r="H2148" s="38">
        <v>1</v>
      </c>
      <c r="I2148" s="7">
        <v>1</v>
      </c>
      <c r="J2148" s="36">
        <f t="shared" si="536"/>
        <v>63.828070000000004</v>
      </c>
      <c r="K2148" s="37">
        <f t="shared" si="537"/>
        <v>21.449270000000002</v>
      </c>
      <c r="L2148" s="36">
        <f t="shared" si="538"/>
        <v>63.891929999999995</v>
      </c>
      <c r="M2148" s="37">
        <f t="shared" si="539"/>
        <v>21.47073</v>
      </c>
      <c r="O2148" s="39">
        <f t="shared" si="540"/>
        <v>42284.257010282534</v>
      </c>
      <c r="P2148" s="40">
        <f t="shared" si="541"/>
        <v>14731.645166427774</v>
      </c>
      <c r="Q2148" s="40">
        <f>S2148*F2148+T2148*G2148+AS2147*(1+$G$9/252)</f>
        <v>1874.7213252477691</v>
      </c>
      <c r="R2148" s="41">
        <f t="shared" si="544"/>
        <v>58890.623501958078</v>
      </c>
      <c r="S2148" s="36">
        <f>AU2147*H2147</f>
        <v>662.13994691955111</v>
      </c>
      <c r="T2148" s="37">
        <f>AV2147*I2147</f>
        <v>686.46995183726813</v>
      </c>
      <c r="U2148" s="57">
        <f t="shared" si="547"/>
        <v>0.71801340342196596</v>
      </c>
      <c r="V2148" s="58">
        <f t="shared" si="545"/>
        <v>0.25015264384045716</v>
      </c>
      <c r="W2148" s="59">
        <f t="shared" si="546"/>
        <v>3.1833952737576901E-2</v>
      </c>
      <c r="Y2148" s="7">
        <f t="shared" si="542"/>
        <v>0</v>
      </c>
      <c r="Z2148" s="40"/>
      <c r="AA2148" s="40"/>
      <c r="AB2148" s="40"/>
      <c r="AC2148" s="40"/>
      <c r="AD2148" s="40"/>
      <c r="AE2148" s="40"/>
      <c r="AF2148" s="40"/>
      <c r="AG2148" s="41"/>
      <c r="AH2148" s="40"/>
      <c r="AI2148" s="40"/>
      <c r="AJ2148" s="40"/>
      <c r="AK2148" s="40"/>
      <c r="AL2148" s="40"/>
      <c r="AM2148" s="41"/>
      <c r="AN2148" s="36">
        <f>Y2148*(IF(AND(AH2148&gt;0,AI2148&lt;0),AH2148,0)+IF(AND(AJ2148&lt;0,AK2148&gt;0),AJ2148,0)+IF(AND(AL2148&gt;0,AM2148&gt;0),AL2148,0))</f>
        <v>0</v>
      </c>
      <c r="AO2148" s="37">
        <f>Y2148*(IF(AND(AH2148&gt;0,AI2148&lt;0),AI2148,0)+IF(AND(AJ2148&lt;0,AK2148&gt;0),AK2148,0)+IF(AND(AL2148&gt;0,AM2148&gt;0),AM2148,0))</f>
        <v>0</v>
      </c>
      <c r="AQ2148" s="40">
        <f>AU2148*D2148</f>
        <v>42284.257010282534</v>
      </c>
      <c r="AR2148" s="40">
        <f>AV2148*E2148</f>
        <v>14731.645166427774</v>
      </c>
      <c r="AS2148" s="40">
        <f>IF(AND(Y2148&lt;&gt;0,AN2148&lt;&gt;0),0,Q2148)</f>
        <v>1874.7213252477691</v>
      </c>
      <c r="AT2148" s="41">
        <f t="shared" si="548"/>
        <v>58890.623501958078</v>
      </c>
      <c r="AU2148" s="42">
        <f>S2148+AN2148</f>
        <v>662.13994691955111</v>
      </c>
      <c r="AV2148" s="37">
        <f>T2148+AO2148</f>
        <v>686.46995183726813</v>
      </c>
      <c r="AW2148" s="58">
        <f t="shared" si="533"/>
        <v>0.71801340342196596</v>
      </c>
      <c r="AX2148" s="58">
        <f t="shared" si="534"/>
        <v>0.25015264384045716</v>
      </c>
      <c r="AY2148" s="59">
        <f t="shared" si="535"/>
        <v>3.1833952737576901E-2</v>
      </c>
      <c r="AZ2148" s="54">
        <f t="shared" si="543"/>
        <v>-1.4141308391702689E-2</v>
      </c>
    </row>
    <row r="2149" spans="3:52" x14ac:dyDescent="0.25">
      <c r="C2149" s="35">
        <v>37788</v>
      </c>
      <c r="D2149" s="36">
        <v>65.14</v>
      </c>
      <c r="E2149" s="37">
        <v>22.2</v>
      </c>
      <c r="F2149" s="38">
        <v>0</v>
      </c>
      <c r="G2149" s="7">
        <v>0</v>
      </c>
      <c r="H2149" s="38">
        <v>1</v>
      </c>
      <c r="I2149" s="7">
        <v>1</v>
      </c>
      <c r="J2149" s="36">
        <f t="shared" si="536"/>
        <v>65.107430000000008</v>
      </c>
      <c r="K2149" s="37">
        <f t="shared" si="537"/>
        <v>22.1889</v>
      </c>
      <c r="L2149" s="36">
        <f t="shared" si="538"/>
        <v>65.172569999999993</v>
      </c>
      <c r="M2149" s="37">
        <f t="shared" si="539"/>
        <v>22.211099999999998</v>
      </c>
      <c r="O2149" s="39">
        <f t="shared" si="540"/>
        <v>43131.796142339561</v>
      </c>
      <c r="P2149" s="40">
        <f t="shared" si="541"/>
        <v>15239.632930787351</v>
      </c>
      <c r="Q2149" s="40">
        <f>S2149*F2149+T2149*G2149+AS2148*(1+$G$9/252)</f>
        <v>1874.7957189511517</v>
      </c>
      <c r="R2149" s="41">
        <f t="shared" si="544"/>
        <v>60246.224792078065</v>
      </c>
      <c r="S2149" s="36">
        <f>AU2148*H2148</f>
        <v>662.13994691955111</v>
      </c>
      <c r="T2149" s="37">
        <f>AV2148*I2148</f>
        <v>686.46995183726813</v>
      </c>
      <c r="U2149" s="57">
        <f t="shared" si="547"/>
        <v>0.71592529309838304</v>
      </c>
      <c r="V2149" s="58">
        <f t="shared" si="545"/>
        <v>0.25295581562799019</v>
      </c>
      <c r="W2149" s="59">
        <f t="shared" si="546"/>
        <v>3.1118891273626718E-2</v>
      </c>
      <c r="Y2149" s="7">
        <f t="shared" si="542"/>
        <v>0</v>
      </c>
      <c r="Z2149" s="40"/>
      <c r="AA2149" s="40"/>
      <c r="AB2149" s="40"/>
      <c r="AC2149" s="40"/>
      <c r="AD2149" s="40"/>
      <c r="AE2149" s="40"/>
      <c r="AF2149" s="40"/>
      <c r="AG2149" s="41"/>
      <c r="AH2149" s="40"/>
      <c r="AI2149" s="40"/>
      <c r="AJ2149" s="40"/>
      <c r="AK2149" s="40"/>
      <c r="AL2149" s="40"/>
      <c r="AM2149" s="41"/>
      <c r="AN2149" s="36">
        <f>Y2149*(IF(AND(AH2149&gt;0,AI2149&lt;0),AH2149,0)+IF(AND(AJ2149&lt;0,AK2149&gt;0),AJ2149,0)+IF(AND(AL2149&gt;0,AM2149&gt;0),AL2149,0))</f>
        <v>0</v>
      </c>
      <c r="AO2149" s="37">
        <f>Y2149*(IF(AND(AH2149&gt;0,AI2149&lt;0),AI2149,0)+IF(AND(AJ2149&lt;0,AK2149&gt;0),AK2149,0)+IF(AND(AL2149&gt;0,AM2149&gt;0),AM2149,0))</f>
        <v>0</v>
      </c>
      <c r="AQ2149" s="40">
        <f>AU2149*D2149</f>
        <v>43131.796142339561</v>
      </c>
      <c r="AR2149" s="40">
        <f>AV2149*E2149</f>
        <v>15239.632930787351</v>
      </c>
      <c r="AS2149" s="40">
        <f>IF(AND(Y2149&lt;&gt;0,AN2149&lt;&gt;0),0,Q2149)</f>
        <v>1874.7957189511517</v>
      </c>
      <c r="AT2149" s="41">
        <f t="shared" si="548"/>
        <v>60246.224792078065</v>
      </c>
      <c r="AU2149" s="42">
        <f>S2149+AN2149</f>
        <v>662.13994691955111</v>
      </c>
      <c r="AV2149" s="37">
        <f>T2149+AO2149</f>
        <v>686.46995183726813</v>
      </c>
      <c r="AW2149" s="58">
        <f t="shared" si="533"/>
        <v>0.71592529309838304</v>
      </c>
      <c r="AX2149" s="58">
        <f t="shared" si="534"/>
        <v>0.25295581562799019</v>
      </c>
      <c r="AY2149" s="59">
        <f t="shared" si="535"/>
        <v>3.1118891273626718E-2</v>
      </c>
      <c r="AZ2149" s="54">
        <f t="shared" si="543"/>
        <v>2.3018966509582128E-2</v>
      </c>
    </row>
    <row r="2150" spans="3:52" x14ac:dyDescent="0.25">
      <c r="C2150" s="35">
        <v>37789</v>
      </c>
      <c r="D2150" s="36">
        <v>64.5</v>
      </c>
      <c r="E2150" s="37">
        <v>22.2</v>
      </c>
      <c r="F2150" s="38">
        <v>0</v>
      </c>
      <c r="G2150" s="7">
        <v>0</v>
      </c>
      <c r="H2150" s="38">
        <v>1</v>
      </c>
      <c r="I2150" s="7">
        <v>1</v>
      </c>
      <c r="J2150" s="36">
        <f t="shared" si="536"/>
        <v>64.467750000000009</v>
      </c>
      <c r="K2150" s="37">
        <f t="shared" si="537"/>
        <v>22.1889</v>
      </c>
      <c r="L2150" s="36">
        <f t="shared" si="538"/>
        <v>64.532249999999991</v>
      </c>
      <c r="M2150" s="37">
        <f t="shared" si="539"/>
        <v>22.211099999999998</v>
      </c>
      <c r="O2150" s="39">
        <f t="shared" si="540"/>
        <v>42708.026576311044</v>
      </c>
      <c r="P2150" s="40">
        <f t="shared" si="541"/>
        <v>15239.632930787351</v>
      </c>
      <c r="Q2150" s="40">
        <f>S2150*F2150+T2150*G2150+AS2149*(1+$G$9/252)</f>
        <v>1874.8701156066654</v>
      </c>
      <c r="R2150" s="41">
        <f t="shared" si="544"/>
        <v>59822.529622705064</v>
      </c>
      <c r="S2150" s="36">
        <f>AU2149*H2149</f>
        <v>662.13994691955111</v>
      </c>
      <c r="T2150" s="37">
        <f>AV2149*I2149</f>
        <v>686.46995183726813</v>
      </c>
      <c r="U2150" s="57">
        <f t="shared" si="547"/>
        <v>0.71391208037618026</v>
      </c>
      <c r="V2150" s="58">
        <f t="shared" si="545"/>
        <v>0.254747384085933</v>
      </c>
      <c r="W2150" s="59">
        <f t="shared" si="546"/>
        <v>3.1340535537886662E-2</v>
      </c>
      <c r="Y2150" s="7">
        <f t="shared" si="542"/>
        <v>0</v>
      </c>
      <c r="Z2150" s="40"/>
      <c r="AA2150" s="40"/>
      <c r="AB2150" s="40"/>
      <c r="AC2150" s="40"/>
      <c r="AD2150" s="40"/>
      <c r="AE2150" s="40"/>
      <c r="AF2150" s="40"/>
      <c r="AG2150" s="41"/>
      <c r="AH2150" s="40"/>
      <c r="AI2150" s="40"/>
      <c r="AJ2150" s="40"/>
      <c r="AK2150" s="40"/>
      <c r="AL2150" s="40"/>
      <c r="AM2150" s="41"/>
      <c r="AN2150" s="36">
        <f>Y2150*(IF(AND(AH2150&gt;0,AI2150&lt;0),AH2150,0)+IF(AND(AJ2150&lt;0,AK2150&gt;0),AJ2150,0)+IF(AND(AL2150&gt;0,AM2150&gt;0),AL2150,0))</f>
        <v>0</v>
      </c>
      <c r="AO2150" s="37">
        <f>Y2150*(IF(AND(AH2150&gt;0,AI2150&lt;0),AI2150,0)+IF(AND(AJ2150&lt;0,AK2150&gt;0),AK2150,0)+IF(AND(AL2150&gt;0,AM2150&gt;0),AM2150,0))</f>
        <v>0</v>
      </c>
      <c r="AQ2150" s="40">
        <f>AU2150*D2150</f>
        <v>42708.026576311044</v>
      </c>
      <c r="AR2150" s="40">
        <f>AV2150*E2150</f>
        <v>15239.632930787351</v>
      </c>
      <c r="AS2150" s="40">
        <f>IF(AND(Y2150&lt;&gt;0,AN2150&lt;&gt;0),0,Q2150)</f>
        <v>1874.8701156066654</v>
      </c>
      <c r="AT2150" s="41">
        <f t="shared" si="548"/>
        <v>59822.529622705064</v>
      </c>
      <c r="AU2150" s="42">
        <f>S2150+AN2150</f>
        <v>662.13994691955111</v>
      </c>
      <c r="AV2150" s="37">
        <f>T2150+AO2150</f>
        <v>686.46995183726813</v>
      </c>
      <c r="AW2150" s="58">
        <f t="shared" si="533"/>
        <v>0.71391208037618026</v>
      </c>
      <c r="AX2150" s="58">
        <f t="shared" si="534"/>
        <v>0.254747384085933</v>
      </c>
      <c r="AY2150" s="59">
        <f t="shared" si="535"/>
        <v>3.1340535537886662E-2</v>
      </c>
      <c r="AZ2150" s="54">
        <f t="shared" si="543"/>
        <v>-7.0327256327721299E-3</v>
      </c>
    </row>
    <row r="2151" spans="3:52" x14ac:dyDescent="0.25">
      <c r="C2151" s="35">
        <v>37790</v>
      </c>
      <c r="D2151" s="36">
        <v>64.5</v>
      </c>
      <c r="E2151" s="37">
        <v>22.05</v>
      </c>
      <c r="F2151" s="38">
        <v>0</v>
      </c>
      <c r="G2151" s="7">
        <v>0</v>
      </c>
      <c r="H2151" s="38">
        <v>1</v>
      </c>
      <c r="I2151" s="7">
        <v>1</v>
      </c>
      <c r="J2151" s="36">
        <f t="shared" si="536"/>
        <v>64.467750000000009</v>
      </c>
      <c r="K2151" s="37">
        <f t="shared" si="537"/>
        <v>22.038975000000001</v>
      </c>
      <c r="L2151" s="36">
        <f t="shared" si="538"/>
        <v>64.532249999999991</v>
      </c>
      <c r="M2151" s="37">
        <f t="shared" si="539"/>
        <v>22.061025000000001</v>
      </c>
      <c r="O2151" s="39">
        <f t="shared" si="540"/>
        <v>42708.026576311044</v>
      </c>
      <c r="P2151" s="40">
        <f t="shared" si="541"/>
        <v>15136.662438011763</v>
      </c>
      <c r="Q2151" s="40">
        <f>S2151*F2151+T2151*G2151+AS2150*(1+$G$9/252)</f>
        <v>1874.9445152144274</v>
      </c>
      <c r="R2151" s="41">
        <f t="shared" si="544"/>
        <v>59719.633529537234</v>
      </c>
      <c r="S2151" s="36">
        <f>AU2150*H2150</f>
        <v>662.13994691955111</v>
      </c>
      <c r="T2151" s="37">
        <f>AV2150*I2150</f>
        <v>686.46995183726813</v>
      </c>
      <c r="U2151" s="57">
        <f t="shared" si="547"/>
        <v>0.71514214090392436</v>
      </c>
      <c r="V2151" s="58">
        <f t="shared" si="545"/>
        <v>0.25346207843899771</v>
      </c>
      <c r="W2151" s="59">
        <f t="shared" si="546"/>
        <v>3.1395780657077925E-2</v>
      </c>
      <c r="Y2151" s="7">
        <f t="shared" si="542"/>
        <v>0</v>
      </c>
      <c r="Z2151" s="40"/>
      <c r="AA2151" s="40"/>
      <c r="AB2151" s="40"/>
      <c r="AC2151" s="40"/>
      <c r="AD2151" s="40"/>
      <c r="AE2151" s="40"/>
      <c r="AF2151" s="40"/>
      <c r="AG2151" s="41"/>
      <c r="AH2151" s="40"/>
      <c r="AI2151" s="40"/>
      <c r="AJ2151" s="40"/>
      <c r="AK2151" s="40"/>
      <c r="AL2151" s="40"/>
      <c r="AM2151" s="41"/>
      <c r="AN2151" s="36">
        <f>Y2151*(IF(AND(AH2151&gt;0,AI2151&lt;0),AH2151,0)+IF(AND(AJ2151&lt;0,AK2151&gt;0),AJ2151,0)+IF(AND(AL2151&gt;0,AM2151&gt;0),AL2151,0))</f>
        <v>0</v>
      </c>
      <c r="AO2151" s="37">
        <f>Y2151*(IF(AND(AH2151&gt;0,AI2151&lt;0),AI2151,0)+IF(AND(AJ2151&lt;0,AK2151&gt;0),AK2151,0)+IF(AND(AL2151&gt;0,AM2151&gt;0),AM2151,0))</f>
        <v>0</v>
      </c>
      <c r="AQ2151" s="40">
        <f>AU2151*D2151</f>
        <v>42708.026576311044</v>
      </c>
      <c r="AR2151" s="40">
        <f>AV2151*E2151</f>
        <v>15136.662438011763</v>
      </c>
      <c r="AS2151" s="40">
        <f>IF(AND(Y2151&lt;&gt;0,AN2151&lt;&gt;0),0,Q2151)</f>
        <v>1874.9445152144274</v>
      </c>
      <c r="AT2151" s="41">
        <f t="shared" si="548"/>
        <v>59719.633529537234</v>
      </c>
      <c r="AU2151" s="42">
        <f>S2151+AN2151</f>
        <v>662.13994691955111</v>
      </c>
      <c r="AV2151" s="37">
        <f>T2151+AO2151</f>
        <v>686.46995183726813</v>
      </c>
      <c r="AW2151" s="58">
        <f t="shared" si="533"/>
        <v>0.71514214090392436</v>
      </c>
      <c r="AX2151" s="58">
        <f t="shared" si="534"/>
        <v>0.25346207843899771</v>
      </c>
      <c r="AY2151" s="59">
        <f t="shared" si="535"/>
        <v>3.1395780657077925E-2</v>
      </c>
      <c r="AZ2151" s="54">
        <f t="shared" si="543"/>
        <v>-1.7200224366435979E-3</v>
      </c>
    </row>
    <row r="2152" spans="3:52" x14ac:dyDescent="0.25">
      <c r="C2152" s="35">
        <v>37791</v>
      </c>
      <c r="D2152" s="36">
        <v>63.52</v>
      </c>
      <c r="E2152" s="37">
        <v>21.56</v>
      </c>
      <c r="F2152" s="38">
        <v>0</v>
      </c>
      <c r="G2152" s="7">
        <v>0</v>
      </c>
      <c r="H2152" s="38">
        <v>1</v>
      </c>
      <c r="I2152" s="7">
        <v>1</v>
      </c>
      <c r="J2152" s="36">
        <f t="shared" si="536"/>
        <v>63.488240000000005</v>
      </c>
      <c r="K2152" s="37">
        <f t="shared" si="537"/>
        <v>21.549219999999998</v>
      </c>
      <c r="L2152" s="36">
        <f t="shared" si="538"/>
        <v>63.551760000000002</v>
      </c>
      <c r="M2152" s="37">
        <f t="shared" si="539"/>
        <v>21.570779999999999</v>
      </c>
      <c r="O2152" s="39">
        <f t="shared" si="540"/>
        <v>42059.129428329885</v>
      </c>
      <c r="P2152" s="40">
        <f t="shared" si="541"/>
        <v>14800.2921616115</v>
      </c>
      <c r="Q2152" s="40">
        <f>S2152*F2152+T2152*G2152+AS2151*(1+$G$9/252)</f>
        <v>1875.0189177745547</v>
      </c>
      <c r="R2152" s="41">
        <f t="shared" si="544"/>
        <v>58734.440507715939</v>
      </c>
      <c r="S2152" s="36">
        <f>AU2151*H2151</f>
        <v>662.13994691955111</v>
      </c>
      <c r="T2152" s="37">
        <f>AV2151*I2151</f>
        <v>686.46995183726813</v>
      </c>
      <c r="U2152" s="57">
        <f t="shared" si="547"/>
        <v>0.71608972631321111</v>
      </c>
      <c r="V2152" s="58">
        <f t="shared" si="545"/>
        <v>0.25198660332292067</v>
      </c>
      <c r="W2152" s="59">
        <f t="shared" si="546"/>
        <v>3.1923670363868256E-2</v>
      </c>
      <c r="Y2152" s="7">
        <f t="shared" si="542"/>
        <v>0</v>
      </c>
      <c r="Z2152" s="40"/>
      <c r="AA2152" s="40"/>
      <c r="AB2152" s="40"/>
      <c r="AC2152" s="40"/>
      <c r="AD2152" s="40"/>
      <c r="AE2152" s="40"/>
      <c r="AF2152" s="40"/>
      <c r="AG2152" s="41"/>
      <c r="AH2152" s="40"/>
      <c r="AI2152" s="40"/>
      <c r="AJ2152" s="40"/>
      <c r="AK2152" s="40"/>
      <c r="AL2152" s="40"/>
      <c r="AM2152" s="41"/>
      <c r="AN2152" s="36">
        <f>Y2152*(IF(AND(AH2152&gt;0,AI2152&lt;0),AH2152,0)+IF(AND(AJ2152&lt;0,AK2152&gt;0),AJ2152,0)+IF(AND(AL2152&gt;0,AM2152&gt;0),AL2152,0))</f>
        <v>0</v>
      </c>
      <c r="AO2152" s="37">
        <f>Y2152*(IF(AND(AH2152&gt;0,AI2152&lt;0),AI2152,0)+IF(AND(AJ2152&lt;0,AK2152&gt;0),AK2152,0)+IF(AND(AL2152&gt;0,AM2152&gt;0),AM2152,0))</f>
        <v>0</v>
      </c>
      <c r="AQ2152" s="40">
        <f>AU2152*D2152</f>
        <v>42059.129428329885</v>
      </c>
      <c r="AR2152" s="40">
        <f>AV2152*E2152</f>
        <v>14800.2921616115</v>
      </c>
      <c r="AS2152" s="40">
        <f>IF(AND(Y2152&lt;&gt;0,AN2152&lt;&gt;0),0,Q2152)</f>
        <v>1875.0189177745547</v>
      </c>
      <c r="AT2152" s="41">
        <f t="shared" si="548"/>
        <v>58734.440507715939</v>
      </c>
      <c r="AU2152" s="42">
        <f>S2152+AN2152</f>
        <v>662.13994691955111</v>
      </c>
      <c r="AV2152" s="37">
        <f>T2152+AO2152</f>
        <v>686.46995183726813</v>
      </c>
      <c r="AW2152" s="58">
        <f t="shared" si="533"/>
        <v>0.71608972631321111</v>
      </c>
      <c r="AX2152" s="58">
        <f t="shared" si="534"/>
        <v>0.25198660332292067</v>
      </c>
      <c r="AY2152" s="59">
        <f t="shared" si="535"/>
        <v>3.1923670363868256E-2</v>
      </c>
      <c r="AZ2152" s="54">
        <f t="shared" si="543"/>
        <v>-1.6496970319384463E-2</v>
      </c>
    </row>
    <row r="2153" spans="3:52" x14ac:dyDescent="0.25">
      <c r="C2153" s="35">
        <v>37792</v>
      </c>
      <c r="D2153" s="36">
        <v>63.01</v>
      </c>
      <c r="E2153" s="37">
        <v>22.02</v>
      </c>
      <c r="F2153" s="38">
        <v>0</v>
      </c>
      <c r="G2153" s="7">
        <v>0</v>
      </c>
      <c r="H2153" s="38">
        <v>1</v>
      </c>
      <c r="I2153" s="7">
        <v>1</v>
      </c>
      <c r="J2153" s="36">
        <f t="shared" si="536"/>
        <v>62.978495000000002</v>
      </c>
      <c r="K2153" s="37">
        <f t="shared" si="537"/>
        <v>22.008990000000001</v>
      </c>
      <c r="L2153" s="36">
        <f t="shared" si="538"/>
        <v>63.041504999999994</v>
      </c>
      <c r="M2153" s="37">
        <f t="shared" si="539"/>
        <v>22.031009999999998</v>
      </c>
      <c r="O2153" s="39">
        <f t="shared" si="540"/>
        <v>41721.438055400911</v>
      </c>
      <c r="P2153" s="40">
        <f t="shared" si="541"/>
        <v>15116.068339456644</v>
      </c>
      <c r="Q2153" s="40">
        <f>S2153*F2153+T2153*G2153+AS2152*(1+$G$9/252)</f>
        <v>1875.0933232871646</v>
      </c>
      <c r="R2153" s="41">
        <f t="shared" si="544"/>
        <v>58712.599718144716</v>
      </c>
      <c r="S2153" s="36">
        <f>AU2152*H2152</f>
        <v>662.13994691955111</v>
      </c>
      <c r="T2153" s="37">
        <f>AV2152*I2152</f>
        <v>686.46995183726813</v>
      </c>
      <c r="U2153" s="57">
        <f t="shared" si="547"/>
        <v>0.71060450832851119</v>
      </c>
      <c r="V2153" s="58">
        <f t="shared" si="545"/>
        <v>0.25745867858045346</v>
      </c>
      <c r="W2153" s="59">
        <f t="shared" si="546"/>
        <v>3.1936813091035382E-2</v>
      </c>
      <c r="Y2153" s="7">
        <f t="shared" si="542"/>
        <v>0</v>
      </c>
      <c r="Z2153" s="40"/>
      <c r="AA2153" s="40"/>
      <c r="AB2153" s="40"/>
      <c r="AC2153" s="40"/>
      <c r="AD2153" s="40"/>
      <c r="AE2153" s="40"/>
      <c r="AF2153" s="40"/>
      <c r="AG2153" s="41"/>
      <c r="AH2153" s="40"/>
      <c r="AI2153" s="40"/>
      <c r="AJ2153" s="40"/>
      <c r="AK2153" s="40"/>
      <c r="AL2153" s="40"/>
      <c r="AM2153" s="41"/>
      <c r="AN2153" s="36">
        <f>Y2153*(IF(AND(AH2153&gt;0,AI2153&lt;0),AH2153,0)+IF(AND(AJ2153&lt;0,AK2153&gt;0),AJ2153,0)+IF(AND(AL2153&gt;0,AM2153&gt;0),AL2153,0))</f>
        <v>0</v>
      </c>
      <c r="AO2153" s="37">
        <f>Y2153*(IF(AND(AH2153&gt;0,AI2153&lt;0),AI2153,0)+IF(AND(AJ2153&lt;0,AK2153&gt;0),AK2153,0)+IF(AND(AL2153&gt;0,AM2153&gt;0),AM2153,0))</f>
        <v>0</v>
      </c>
      <c r="AQ2153" s="40">
        <f>AU2153*D2153</f>
        <v>41721.438055400911</v>
      </c>
      <c r="AR2153" s="40">
        <f>AV2153*E2153</f>
        <v>15116.068339456644</v>
      </c>
      <c r="AS2153" s="40">
        <f>IF(AND(Y2153&lt;&gt;0,AN2153&lt;&gt;0),0,Q2153)</f>
        <v>1875.0933232871646</v>
      </c>
      <c r="AT2153" s="41">
        <f t="shared" si="548"/>
        <v>58712.599718144716</v>
      </c>
      <c r="AU2153" s="42">
        <f>S2153+AN2153</f>
        <v>662.13994691955111</v>
      </c>
      <c r="AV2153" s="37">
        <f>T2153+AO2153</f>
        <v>686.46995183726813</v>
      </c>
      <c r="AW2153" s="58">
        <f t="shared" si="533"/>
        <v>0.71060450832851119</v>
      </c>
      <c r="AX2153" s="58">
        <f t="shared" si="534"/>
        <v>0.25745867858045346</v>
      </c>
      <c r="AY2153" s="59">
        <f t="shared" si="535"/>
        <v>3.1936813091035382E-2</v>
      </c>
      <c r="AZ2153" s="54">
        <f t="shared" si="543"/>
        <v>-3.7185660376470864E-4</v>
      </c>
    </row>
    <row r="2154" spans="3:52" x14ac:dyDescent="0.25">
      <c r="C2154" s="35">
        <v>37795</v>
      </c>
      <c r="D2154" s="36">
        <v>61.99</v>
      </c>
      <c r="E2154" s="37">
        <v>22.37</v>
      </c>
      <c r="F2154" s="38">
        <v>0</v>
      </c>
      <c r="G2154" s="7">
        <v>0</v>
      </c>
      <c r="H2154" s="38">
        <v>1</v>
      </c>
      <c r="I2154" s="7">
        <v>1</v>
      </c>
      <c r="J2154" s="36">
        <f t="shared" si="536"/>
        <v>61.959005000000005</v>
      </c>
      <c r="K2154" s="37">
        <f t="shared" si="537"/>
        <v>22.358815000000003</v>
      </c>
      <c r="L2154" s="36">
        <f t="shared" si="538"/>
        <v>62.020994999999999</v>
      </c>
      <c r="M2154" s="37">
        <f t="shared" si="539"/>
        <v>22.381184999999999</v>
      </c>
      <c r="O2154" s="39">
        <f t="shared" si="540"/>
        <v>41046.055309542971</v>
      </c>
      <c r="P2154" s="40">
        <f t="shared" si="541"/>
        <v>15356.332822599688</v>
      </c>
      <c r="Q2154" s="40">
        <f>S2154*F2154+T2154*G2154+AS2153*(1+$G$9/252)</f>
        <v>1875.1677317523743</v>
      </c>
      <c r="R2154" s="41">
        <f t="shared" si="544"/>
        <v>58277.555863895032</v>
      </c>
      <c r="S2154" s="36">
        <f>AU2153*H2153</f>
        <v>662.13994691955111</v>
      </c>
      <c r="T2154" s="37">
        <f>AV2153*I2153</f>
        <v>686.46995183726813</v>
      </c>
      <c r="U2154" s="57">
        <f t="shared" si="547"/>
        <v>0.70432012292012447</v>
      </c>
      <c r="V2154" s="58">
        <f t="shared" si="545"/>
        <v>0.26350337784350131</v>
      </c>
      <c r="W2154" s="59">
        <f t="shared" si="546"/>
        <v>3.2176499236374216E-2</v>
      </c>
      <c r="Y2154" s="7">
        <f t="shared" si="542"/>
        <v>0</v>
      </c>
      <c r="Z2154" s="40"/>
      <c r="AA2154" s="40"/>
      <c r="AB2154" s="40"/>
      <c r="AC2154" s="40"/>
      <c r="AD2154" s="40"/>
      <c r="AE2154" s="40"/>
      <c r="AF2154" s="40"/>
      <c r="AG2154" s="41"/>
      <c r="AH2154" s="40"/>
      <c r="AI2154" s="40"/>
      <c r="AJ2154" s="40"/>
      <c r="AK2154" s="40"/>
      <c r="AL2154" s="40"/>
      <c r="AM2154" s="41"/>
      <c r="AN2154" s="36">
        <f>Y2154*(IF(AND(AH2154&gt;0,AI2154&lt;0),AH2154,0)+IF(AND(AJ2154&lt;0,AK2154&gt;0),AJ2154,0)+IF(AND(AL2154&gt;0,AM2154&gt;0),AL2154,0))</f>
        <v>0</v>
      </c>
      <c r="AO2154" s="37">
        <f>Y2154*(IF(AND(AH2154&gt;0,AI2154&lt;0),AI2154,0)+IF(AND(AJ2154&lt;0,AK2154&gt;0),AK2154,0)+IF(AND(AL2154&gt;0,AM2154&gt;0),AM2154,0))</f>
        <v>0</v>
      </c>
      <c r="AQ2154" s="40">
        <f>AU2154*D2154</f>
        <v>41046.055309542971</v>
      </c>
      <c r="AR2154" s="40">
        <f>AV2154*E2154</f>
        <v>15356.332822599688</v>
      </c>
      <c r="AS2154" s="40">
        <f>IF(AND(Y2154&lt;&gt;0,AN2154&lt;&gt;0),0,Q2154)</f>
        <v>1875.1677317523743</v>
      </c>
      <c r="AT2154" s="41">
        <f t="shared" si="548"/>
        <v>58277.555863895032</v>
      </c>
      <c r="AU2154" s="42">
        <f>S2154+AN2154</f>
        <v>662.13994691955111</v>
      </c>
      <c r="AV2154" s="37">
        <f>T2154+AO2154</f>
        <v>686.46995183726813</v>
      </c>
      <c r="AW2154" s="58">
        <f t="shared" si="533"/>
        <v>0.70432012292012447</v>
      </c>
      <c r="AX2154" s="58">
        <f t="shared" si="534"/>
        <v>0.26350337784350131</v>
      </c>
      <c r="AY2154" s="59">
        <f t="shared" si="535"/>
        <v>3.2176499236374216E-2</v>
      </c>
      <c r="AZ2154" s="54">
        <f t="shared" si="543"/>
        <v>-7.409718805471921E-3</v>
      </c>
    </row>
    <row r="2155" spans="3:52" x14ac:dyDescent="0.25">
      <c r="C2155" s="35">
        <v>37796</v>
      </c>
      <c r="D2155" s="36">
        <v>60.47</v>
      </c>
      <c r="E2155" s="37">
        <v>22.53</v>
      </c>
      <c r="F2155" s="38">
        <v>0</v>
      </c>
      <c r="G2155" s="7">
        <v>0</v>
      </c>
      <c r="H2155" s="38">
        <v>1</v>
      </c>
      <c r="I2155" s="7">
        <v>1</v>
      </c>
      <c r="J2155" s="36">
        <f t="shared" si="536"/>
        <v>60.439765000000001</v>
      </c>
      <c r="K2155" s="37">
        <f t="shared" si="537"/>
        <v>22.518735000000003</v>
      </c>
      <c r="L2155" s="36">
        <f t="shared" si="538"/>
        <v>60.500234999999996</v>
      </c>
      <c r="M2155" s="37">
        <f t="shared" si="539"/>
        <v>22.541264999999999</v>
      </c>
      <c r="O2155" s="39">
        <f t="shared" si="540"/>
        <v>40039.602590225251</v>
      </c>
      <c r="P2155" s="40">
        <f t="shared" si="541"/>
        <v>15466.168014893652</v>
      </c>
      <c r="Q2155" s="40">
        <f>S2155*F2155+T2155*G2155+AS2154*(1+$G$9/252)</f>
        <v>1875.2421431703008</v>
      </c>
      <c r="R2155" s="41">
        <f t="shared" si="544"/>
        <v>57381.012748289206</v>
      </c>
      <c r="S2155" s="36">
        <f>AU2154*H2154</f>
        <v>662.13994691955111</v>
      </c>
      <c r="T2155" s="37">
        <f>AV2154*I2154</f>
        <v>686.46995183726813</v>
      </c>
      <c r="U2155" s="57">
        <f t="shared" si="547"/>
        <v>0.6977848712058331</v>
      </c>
      <c r="V2155" s="58">
        <f t="shared" si="545"/>
        <v>0.26953459470536739</v>
      </c>
      <c r="W2155" s="59">
        <f t="shared" si="546"/>
        <v>3.2680534088799444E-2</v>
      </c>
      <c r="Y2155" s="7">
        <f t="shared" si="542"/>
        <v>0</v>
      </c>
      <c r="Z2155" s="40"/>
      <c r="AA2155" s="40"/>
      <c r="AB2155" s="40"/>
      <c r="AC2155" s="40"/>
      <c r="AD2155" s="40"/>
      <c r="AE2155" s="40"/>
      <c r="AF2155" s="40"/>
      <c r="AG2155" s="41"/>
      <c r="AH2155" s="40"/>
      <c r="AI2155" s="40"/>
      <c r="AJ2155" s="40"/>
      <c r="AK2155" s="40"/>
      <c r="AL2155" s="40"/>
      <c r="AM2155" s="41"/>
      <c r="AN2155" s="36">
        <f>Y2155*(IF(AND(AH2155&gt;0,AI2155&lt;0),AH2155,0)+IF(AND(AJ2155&lt;0,AK2155&gt;0),AJ2155,0)+IF(AND(AL2155&gt;0,AM2155&gt;0),AL2155,0))</f>
        <v>0</v>
      </c>
      <c r="AO2155" s="37">
        <f>Y2155*(IF(AND(AH2155&gt;0,AI2155&lt;0),AI2155,0)+IF(AND(AJ2155&lt;0,AK2155&gt;0),AK2155,0)+IF(AND(AL2155&gt;0,AM2155&gt;0),AM2155,0))</f>
        <v>0</v>
      </c>
      <c r="AQ2155" s="40">
        <f>AU2155*D2155</f>
        <v>40039.602590225251</v>
      </c>
      <c r="AR2155" s="40">
        <f>AV2155*E2155</f>
        <v>15466.168014893652</v>
      </c>
      <c r="AS2155" s="40">
        <f>IF(AND(Y2155&lt;&gt;0,AN2155&lt;&gt;0),0,Q2155)</f>
        <v>1875.2421431703008</v>
      </c>
      <c r="AT2155" s="41">
        <f t="shared" si="548"/>
        <v>57381.012748289206</v>
      </c>
      <c r="AU2155" s="42">
        <f>S2155+AN2155</f>
        <v>662.13994691955111</v>
      </c>
      <c r="AV2155" s="37">
        <f>T2155+AO2155</f>
        <v>686.46995183726813</v>
      </c>
      <c r="AW2155" s="58">
        <f t="shared" si="533"/>
        <v>0.6977848712058331</v>
      </c>
      <c r="AX2155" s="58">
        <f t="shared" si="534"/>
        <v>0.26953459470536739</v>
      </c>
      <c r="AY2155" s="59">
        <f t="shared" si="535"/>
        <v>3.2680534088799444E-2</v>
      </c>
      <c r="AZ2155" s="54">
        <f t="shared" si="543"/>
        <v>-1.5384020525837871E-2</v>
      </c>
    </row>
    <row r="2156" spans="3:52" x14ac:dyDescent="0.25">
      <c r="C2156" s="35">
        <v>37797</v>
      </c>
      <c r="D2156" s="36">
        <v>59.7</v>
      </c>
      <c r="E2156" s="37">
        <v>22.24</v>
      </c>
      <c r="F2156" s="38">
        <v>0</v>
      </c>
      <c r="G2156" s="7">
        <v>0</v>
      </c>
      <c r="H2156" s="38">
        <v>1</v>
      </c>
      <c r="I2156" s="7">
        <v>1</v>
      </c>
      <c r="J2156" s="36">
        <f t="shared" si="536"/>
        <v>59.670150000000007</v>
      </c>
      <c r="K2156" s="37">
        <f t="shared" si="537"/>
        <v>22.22888</v>
      </c>
      <c r="L2156" s="36">
        <f t="shared" si="538"/>
        <v>59.729849999999999</v>
      </c>
      <c r="M2156" s="37">
        <f t="shared" si="539"/>
        <v>22.251119999999997</v>
      </c>
      <c r="O2156" s="39">
        <f t="shared" si="540"/>
        <v>39529.754831097205</v>
      </c>
      <c r="P2156" s="40">
        <f t="shared" si="541"/>
        <v>15267.091728860842</v>
      </c>
      <c r="Q2156" s="40">
        <f>S2156*F2156+T2156*G2156+AS2155*(1+$G$9/252)</f>
        <v>1875.3165575410612</v>
      </c>
      <c r="R2156" s="41">
        <f t="shared" si="544"/>
        <v>56672.163117499105</v>
      </c>
      <c r="S2156" s="36">
        <f>AU2155*H2155</f>
        <v>662.13994691955111</v>
      </c>
      <c r="T2156" s="37">
        <f>AV2155*I2155</f>
        <v>686.46995183726813</v>
      </c>
      <c r="U2156" s="57">
        <f t="shared" si="547"/>
        <v>0.69751625236431636</v>
      </c>
      <c r="V2156" s="58">
        <f t="shared" si="545"/>
        <v>0.26939313569533935</v>
      </c>
      <c r="W2156" s="59">
        <f t="shared" si="546"/>
        <v>3.3090611940344399E-2</v>
      </c>
      <c r="Y2156" s="7">
        <f t="shared" si="542"/>
        <v>0</v>
      </c>
      <c r="Z2156" s="40"/>
      <c r="AA2156" s="40"/>
      <c r="AB2156" s="40"/>
      <c r="AC2156" s="40"/>
      <c r="AD2156" s="40"/>
      <c r="AE2156" s="40"/>
      <c r="AF2156" s="40"/>
      <c r="AG2156" s="41"/>
      <c r="AH2156" s="40"/>
      <c r="AI2156" s="40"/>
      <c r="AJ2156" s="40"/>
      <c r="AK2156" s="40"/>
      <c r="AL2156" s="40"/>
      <c r="AM2156" s="41"/>
      <c r="AN2156" s="36">
        <f>Y2156*(IF(AND(AH2156&gt;0,AI2156&lt;0),AH2156,0)+IF(AND(AJ2156&lt;0,AK2156&gt;0),AJ2156,0)+IF(AND(AL2156&gt;0,AM2156&gt;0),AL2156,0))</f>
        <v>0</v>
      </c>
      <c r="AO2156" s="37">
        <f>Y2156*(IF(AND(AH2156&gt;0,AI2156&lt;0),AI2156,0)+IF(AND(AJ2156&lt;0,AK2156&gt;0),AK2156,0)+IF(AND(AL2156&gt;0,AM2156&gt;0),AM2156,0))</f>
        <v>0</v>
      </c>
      <c r="AQ2156" s="40">
        <f>AU2156*D2156</f>
        <v>39529.754831097205</v>
      </c>
      <c r="AR2156" s="40">
        <f>AV2156*E2156</f>
        <v>15267.091728860842</v>
      </c>
      <c r="AS2156" s="40">
        <f>IF(AND(Y2156&lt;&gt;0,AN2156&lt;&gt;0),0,Q2156)</f>
        <v>1875.3165575410612</v>
      </c>
      <c r="AT2156" s="41">
        <f t="shared" si="548"/>
        <v>56672.163117499105</v>
      </c>
      <c r="AU2156" s="42">
        <f>S2156+AN2156</f>
        <v>662.13994691955111</v>
      </c>
      <c r="AV2156" s="37">
        <f>T2156+AO2156</f>
        <v>686.46995183726813</v>
      </c>
      <c r="AW2156" s="58">
        <f t="shared" si="533"/>
        <v>0.69751625236431636</v>
      </c>
      <c r="AX2156" s="58">
        <f t="shared" si="534"/>
        <v>0.26939313569533935</v>
      </c>
      <c r="AY2156" s="59">
        <f t="shared" si="535"/>
        <v>3.3090611940344399E-2</v>
      </c>
      <c r="AZ2156" s="54">
        <f t="shared" si="543"/>
        <v>-1.2353383058949841E-2</v>
      </c>
    </row>
    <row r="2157" spans="3:52" x14ac:dyDescent="0.25">
      <c r="C2157" s="35">
        <v>37798</v>
      </c>
      <c r="D2157" s="36">
        <v>62.42</v>
      </c>
      <c r="E2157" s="37">
        <v>22.45</v>
      </c>
      <c r="F2157" s="38">
        <v>0</v>
      </c>
      <c r="G2157" s="7">
        <v>0</v>
      </c>
      <c r="H2157" s="38">
        <v>1</v>
      </c>
      <c r="I2157" s="7">
        <v>1</v>
      </c>
      <c r="J2157" s="36">
        <f t="shared" si="536"/>
        <v>62.388790000000007</v>
      </c>
      <c r="K2157" s="37">
        <f t="shared" si="537"/>
        <v>22.438775</v>
      </c>
      <c r="L2157" s="36">
        <f t="shared" si="538"/>
        <v>62.451209999999996</v>
      </c>
      <c r="M2157" s="37">
        <f t="shared" si="539"/>
        <v>22.461224999999999</v>
      </c>
      <c r="O2157" s="39">
        <f t="shared" si="540"/>
        <v>41330.775486718383</v>
      </c>
      <c r="P2157" s="40">
        <f t="shared" si="541"/>
        <v>15411.250418746669</v>
      </c>
      <c r="Q2157" s="40">
        <f>S2157*F2157+T2157*G2157+AS2156*(1+$G$9/252)</f>
        <v>1875.3909748647729</v>
      </c>
      <c r="R2157" s="41">
        <f t="shared" si="544"/>
        <v>58617.416880329823</v>
      </c>
      <c r="S2157" s="36">
        <f>AU2156*H2156</f>
        <v>662.13994691955111</v>
      </c>
      <c r="T2157" s="37">
        <f>AV2156*I2156</f>
        <v>686.46995183726813</v>
      </c>
      <c r="U2157" s="57">
        <f t="shared" si="547"/>
        <v>0.70509377052723221</v>
      </c>
      <c r="V2157" s="58">
        <f t="shared" si="545"/>
        <v>0.26291247958280817</v>
      </c>
      <c r="W2157" s="59">
        <f t="shared" si="546"/>
        <v>3.1993749889959677E-2</v>
      </c>
      <c r="Y2157" s="7">
        <f t="shared" si="542"/>
        <v>0</v>
      </c>
      <c r="Z2157" s="40"/>
      <c r="AA2157" s="40"/>
      <c r="AB2157" s="40"/>
      <c r="AC2157" s="40"/>
      <c r="AD2157" s="40"/>
      <c r="AE2157" s="40"/>
      <c r="AF2157" s="40"/>
      <c r="AG2157" s="41"/>
      <c r="AH2157" s="40"/>
      <c r="AI2157" s="40"/>
      <c r="AJ2157" s="40"/>
      <c r="AK2157" s="40"/>
      <c r="AL2157" s="40"/>
      <c r="AM2157" s="41"/>
      <c r="AN2157" s="36">
        <f>Y2157*(IF(AND(AH2157&gt;0,AI2157&lt;0),AH2157,0)+IF(AND(AJ2157&lt;0,AK2157&gt;0),AJ2157,0)+IF(AND(AL2157&gt;0,AM2157&gt;0),AL2157,0))</f>
        <v>0</v>
      </c>
      <c r="AO2157" s="37">
        <f>Y2157*(IF(AND(AH2157&gt;0,AI2157&lt;0),AI2157,0)+IF(AND(AJ2157&lt;0,AK2157&gt;0),AK2157,0)+IF(AND(AL2157&gt;0,AM2157&gt;0),AM2157,0))</f>
        <v>0</v>
      </c>
      <c r="AQ2157" s="40">
        <f>AU2157*D2157</f>
        <v>41330.775486718383</v>
      </c>
      <c r="AR2157" s="40">
        <f>AV2157*E2157</f>
        <v>15411.250418746669</v>
      </c>
      <c r="AS2157" s="40">
        <f>IF(AND(Y2157&lt;&gt;0,AN2157&lt;&gt;0),0,Q2157)</f>
        <v>1875.3909748647729</v>
      </c>
      <c r="AT2157" s="41">
        <f t="shared" si="548"/>
        <v>58617.416880329823</v>
      </c>
      <c r="AU2157" s="42">
        <f>S2157+AN2157</f>
        <v>662.13994691955111</v>
      </c>
      <c r="AV2157" s="37">
        <f>T2157+AO2157</f>
        <v>686.46995183726813</v>
      </c>
      <c r="AW2157" s="58">
        <f t="shared" si="533"/>
        <v>0.70509377052723221</v>
      </c>
      <c r="AX2157" s="58">
        <f t="shared" si="534"/>
        <v>0.26291247958280817</v>
      </c>
      <c r="AY2157" s="59">
        <f t="shared" si="535"/>
        <v>3.1993749889959677E-2</v>
      </c>
      <c r="AZ2157" s="54">
        <f t="shared" si="543"/>
        <v>3.4324678216315796E-2</v>
      </c>
    </row>
    <row r="2158" spans="3:52" x14ac:dyDescent="0.25">
      <c r="C2158" s="35">
        <v>37799</v>
      </c>
      <c r="D2158" s="36">
        <v>62.54</v>
      </c>
      <c r="E2158" s="37">
        <v>22.37</v>
      </c>
      <c r="F2158" s="38">
        <v>0</v>
      </c>
      <c r="G2158" s="7">
        <v>0</v>
      </c>
      <c r="H2158" s="38">
        <v>1</v>
      </c>
      <c r="I2158" s="7">
        <v>1</v>
      </c>
      <c r="J2158" s="36">
        <f t="shared" si="536"/>
        <v>62.50873</v>
      </c>
      <c r="K2158" s="37">
        <f t="shared" si="537"/>
        <v>22.358815000000003</v>
      </c>
      <c r="L2158" s="36">
        <f t="shared" si="538"/>
        <v>62.571269999999998</v>
      </c>
      <c r="M2158" s="37">
        <f t="shared" si="539"/>
        <v>22.381184999999999</v>
      </c>
      <c r="O2158" s="39">
        <f t="shared" si="540"/>
        <v>41410.232280348726</v>
      </c>
      <c r="P2158" s="40">
        <f t="shared" si="541"/>
        <v>15356.332822599688</v>
      </c>
      <c r="Q2158" s="40">
        <f>S2158*F2158+T2158*G2158+AS2157*(1+$G$9/252)</f>
        <v>1875.465395141553</v>
      </c>
      <c r="R2158" s="41">
        <f t="shared" si="544"/>
        <v>58642.030498089967</v>
      </c>
      <c r="S2158" s="36">
        <f>AU2157*H2157</f>
        <v>662.13994691955111</v>
      </c>
      <c r="T2158" s="37">
        <f>AV2157*I2157</f>
        <v>686.46995183726813</v>
      </c>
      <c r="U2158" s="57">
        <f t="shared" si="547"/>
        <v>0.70615277009716604</v>
      </c>
      <c r="V2158" s="58">
        <f t="shared" si="545"/>
        <v>0.26186563957910464</v>
      </c>
      <c r="W2158" s="59">
        <f t="shared" si="546"/>
        <v>3.1981590323729304E-2</v>
      </c>
      <c r="Y2158" s="7">
        <f t="shared" si="542"/>
        <v>0</v>
      </c>
      <c r="Z2158" s="40"/>
      <c r="AA2158" s="40"/>
      <c r="AB2158" s="40"/>
      <c r="AC2158" s="40"/>
      <c r="AD2158" s="40"/>
      <c r="AE2158" s="40"/>
      <c r="AF2158" s="40"/>
      <c r="AG2158" s="41"/>
      <c r="AH2158" s="40"/>
      <c r="AI2158" s="40"/>
      <c r="AJ2158" s="40"/>
      <c r="AK2158" s="40"/>
      <c r="AL2158" s="40"/>
      <c r="AM2158" s="41"/>
      <c r="AN2158" s="36">
        <f>Y2158*(IF(AND(AH2158&gt;0,AI2158&lt;0),AH2158,0)+IF(AND(AJ2158&lt;0,AK2158&gt;0),AJ2158,0)+IF(AND(AL2158&gt;0,AM2158&gt;0),AL2158,0))</f>
        <v>0</v>
      </c>
      <c r="AO2158" s="37">
        <f>Y2158*(IF(AND(AH2158&gt;0,AI2158&lt;0),AI2158,0)+IF(AND(AJ2158&lt;0,AK2158&gt;0),AK2158,0)+IF(AND(AL2158&gt;0,AM2158&gt;0),AM2158,0))</f>
        <v>0</v>
      </c>
      <c r="AQ2158" s="40">
        <f>AU2158*D2158</f>
        <v>41410.232280348726</v>
      </c>
      <c r="AR2158" s="40">
        <f>AV2158*E2158</f>
        <v>15356.332822599688</v>
      </c>
      <c r="AS2158" s="40">
        <f>IF(AND(Y2158&lt;&gt;0,AN2158&lt;&gt;0),0,Q2158)</f>
        <v>1875.465395141553</v>
      </c>
      <c r="AT2158" s="41">
        <f t="shared" si="548"/>
        <v>58642.030498089967</v>
      </c>
      <c r="AU2158" s="42">
        <f>S2158+AN2158</f>
        <v>662.13994691955111</v>
      </c>
      <c r="AV2158" s="37">
        <f>T2158+AO2158</f>
        <v>686.46995183726813</v>
      </c>
      <c r="AW2158" s="58">
        <f t="shared" si="533"/>
        <v>0.70615277009716604</v>
      </c>
      <c r="AX2158" s="58">
        <f t="shared" si="534"/>
        <v>0.26186563957910464</v>
      </c>
      <c r="AY2158" s="59">
        <f t="shared" si="535"/>
        <v>3.1981590323729304E-2</v>
      </c>
      <c r="AZ2158" s="54">
        <f t="shared" si="543"/>
        <v>4.1990280483350517E-4</v>
      </c>
    </row>
    <row r="2159" spans="3:52" x14ac:dyDescent="0.25">
      <c r="C2159" s="35">
        <v>37802</v>
      </c>
      <c r="D2159" s="36">
        <v>62.03</v>
      </c>
      <c r="E2159" s="37">
        <v>22.06</v>
      </c>
      <c r="F2159" s="38">
        <v>0</v>
      </c>
      <c r="G2159" s="7">
        <v>0</v>
      </c>
      <c r="H2159" s="38">
        <v>1</v>
      </c>
      <c r="I2159" s="7">
        <v>1</v>
      </c>
      <c r="J2159" s="36">
        <f t="shared" si="536"/>
        <v>61.998985000000005</v>
      </c>
      <c r="K2159" s="37">
        <f t="shared" si="537"/>
        <v>22.048970000000001</v>
      </c>
      <c r="L2159" s="36">
        <f t="shared" si="538"/>
        <v>62.061014999999998</v>
      </c>
      <c r="M2159" s="37">
        <f t="shared" si="539"/>
        <v>22.071029999999997</v>
      </c>
      <c r="O2159" s="39">
        <f t="shared" si="540"/>
        <v>41072.540907419752</v>
      </c>
      <c r="P2159" s="40">
        <f t="shared" si="541"/>
        <v>15143.527137530134</v>
      </c>
      <c r="Q2159" s="40">
        <f>S2159*F2159+T2159*G2159+AS2158*(1+$G$9/252)</f>
        <v>1875.5398183715188</v>
      </c>
      <c r="R2159" s="41">
        <f t="shared" si="544"/>
        <v>58091.607863321406</v>
      </c>
      <c r="S2159" s="36">
        <f>AU2158*H2158</f>
        <v>662.13994691955111</v>
      </c>
      <c r="T2159" s="37">
        <f>AV2158*I2158</f>
        <v>686.46995183726813</v>
      </c>
      <c r="U2159" s="57">
        <f t="shared" si="547"/>
        <v>0.70703054052240544</v>
      </c>
      <c r="V2159" s="58">
        <f t="shared" si="545"/>
        <v>0.260683559889752</v>
      </c>
      <c r="W2159" s="59">
        <f t="shared" si="546"/>
        <v>3.2285899587842538E-2</v>
      </c>
      <c r="Y2159" s="7">
        <f t="shared" si="542"/>
        <v>0</v>
      </c>
      <c r="Z2159" s="40"/>
      <c r="AA2159" s="40"/>
      <c r="AB2159" s="40"/>
      <c r="AC2159" s="40"/>
      <c r="AD2159" s="40"/>
      <c r="AE2159" s="40"/>
      <c r="AF2159" s="40"/>
      <c r="AG2159" s="41"/>
      <c r="AH2159" s="40"/>
      <c r="AI2159" s="40"/>
      <c r="AJ2159" s="40"/>
      <c r="AK2159" s="40"/>
      <c r="AL2159" s="40"/>
      <c r="AM2159" s="41"/>
      <c r="AN2159" s="36">
        <f>Y2159*(IF(AND(AH2159&gt;0,AI2159&lt;0),AH2159,0)+IF(AND(AJ2159&lt;0,AK2159&gt;0),AJ2159,0)+IF(AND(AL2159&gt;0,AM2159&gt;0),AL2159,0))</f>
        <v>0</v>
      </c>
      <c r="AO2159" s="37">
        <f>Y2159*(IF(AND(AH2159&gt;0,AI2159&lt;0),AI2159,0)+IF(AND(AJ2159&lt;0,AK2159&gt;0),AK2159,0)+IF(AND(AL2159&gt;0,AM2159&gt;0),AM2159,0))</f>
        <v>0</v>
      </c>
      <c r="AQ2159" s="40">
        <f>AU2159*D2159</f>
        <v>41072.540907419752</v>
      </c>
      <c r="AR2159" s="40">
        <f>AV2159*E2159</f>
        <v>15143.527137530134</v>
      </c>
      <c r="AS2159" s="40">
        <f>IF(AND(Y2159&lt;&gt;0,AN2159&lt;&gt;0),0,Q2159)</f>
        <v>1875.5398183715188</v>
      </c>
      <c r="AT2159" s="41">
        <f t="shared" si="548"/>
        <v>58091.607863321406</v>
      </c>
      <c r="AU2159" s="42">
        <f>S2159+AN2159</f>
        <v>662.13994691955111</v>
      </c>
      <c r="AV2159" s="37">
        <f>T2159+AO2159</f>
        <v>686.46995183726813</v>
      </c>
      <c r="AW2159" s="58">
        <f t="shared" si="533"/>
        <v>0.70703054052240544</v>
      </c>
      <c r="AX2159" s="58">
        <f t="shared" si="534"/>
        <v>0.260683559889752</v>
      </c>
      <c r="AY2159" s="59">
        <f t="shared" si="535"/>
        <v>3.2285899587842538E-2</v>
      </c>
      <c r="AZ2159" s="54">
        <f t="shared" si="543"/>
        <v>-9.3861455698824869E-3</v>
      </c>
    </row>
    <row r="2160" spans="3:52" x14ac:dyDescent="0.25">
      <c r="C2160" s="35">
        <v>37803</v>
      </c>
      <c r="D2160" s="36">
        <v>61.59</v>
      </c>
      <c r="E2160" s="37">
        <v>21.94</v>
      </c>
      <c r="F2160" s="38">
        <v>0</v>
      </c>
      <c r="G2160" s="7">
        <v>0</v>
      </c>
      <c r="H2160" s="38">
        <v>1</v>
      </c>
      <c r="I2160" s="7">
        <v>1</v>
      </c>
      <c r="J2160" s="36">
        <f t="shared" si="536"/>
        <v>61.559205000000006</v>
      </c>
      <c r="K2160" s="37">
        <f t="shared" si="537"/>
        <v>21.929030000000001</v>
      </c>
      <c r="L2160" s="36">
        <f t="shared" si="538"/>
        <v>61.620795000000001</v>
      </c>
      <c r="M2160" s="37">
        <f t="shared" si="539"/>
        <v>21.950970000000002</v>
      </c>
      <c r="O2160" s="39">
        <f t="shared" si="540"/>
        <v>40781.199330775155</v>
      </c>
      <c r="P2160" s="40">
        <f t="shared" si="541"/>
        <v>15061.150743309663</v>
      </c>
      <c r="Q2160" s="40">
        <f>S2160*F2160+T2160*G2160+AS2159*(1+$G$9/252)</f>
        <v>1875.6142445547873</v>
      </c>
      <c r="R2160" s="41">
        <f t="shared" si="544"/>
        <v>57717.964318639606</v>
      </c>
      <c r="S2160" s="36">
        <f>AU2159*H2159</f>
        <v>662.13994691955111</v>
      </c>
      <c r="T2160" s="37">
        <f>AV2159*I2159</f>
        <v>686.46995183726813</v>
      </c>
      <c r="U2160" s="57">
        <f t="shared" si="547"/>
        <v>0.70655990404715563</v>
      </c>
      <c r="V2160" s="58">
        <f t="shared" si="545"/>
        <v>0.26094390058808381</v>
      </c>
      <c r="W2160" s="59">
        <f t="shared" si="546"/>
        <v>3.2496195364760484E-2</v>
      </c>
      <c r="Y2160" s="7">
        <f t="shared" si="542"/>
        <v>0</v>
      </c>
      <c r="Z2160" s="40"/>
      <c r="AA2160" s="40"/>
      <c r="AB2160" s="40"/>
      <c r="AC2160" s="40"/>
      <c r="AD2160" s="40"/>
      <c r="AE2160" s="40"/>
      <c r="AF2160" s="40"/>
      <c r="AG2160" s="41"/>
      <c r="AH2160" s="40"/>
      <c r="AI2160" s="40"/>
      <c r="AJ2160" s="40"/>
      <c r="AK2160" s="40"/>
      <c r="AL2160" s="40"/>
      <c r="AM2160" s="41"/>
      <c r="AN2160" s="36">
        <f>Y2160*(IF(AND(AH2160&gt;0,AI2160&lt;0),AH2160,0)+IF(AND(AJ2160&lt;0,AK2160&gt;0),AJ2160,0)+IF(AND(AL2160&gt;0,AM2160&gt;0),AL2160,0))</f>
        <v>0</v>
      </c>
      <c r="AO2160" s="37">
        <f>Y2160*(IF(AND(AH2160&gt;0,AI2160&lt;0),AI2160,0)+IF(AND(AJ2160&lt;0,AK2160&gt;0),AK2160,0)+IF(AND(AL2160&gt;0,AM2160&gt;0),AM2160,0))</f>
        <v>0</v>
      </c>
      <c r="AQ2160" s="40">
        <f>AU2160*D2160</f>
        <v>40781.199330775155</v>
      </c>
      <c r="AR2160" s="40">
        <f>AV2160*E2160</f>
        <v>15061.150743309663</v>
      </c>
      <c r="AS2160" s="40">
        <f>IF(AND(Y2160&lt;&gt;0,AN2160&lt;&gt;0),0,Q2160)</f>
        <v>1875.6142445547873</v>
      </c>
      <c r="AT2160" s="41">
        <f t="shared" si="548"/>
        <v>57717.964318639606</v>
      </c>
      <c r="AU2160" s="42">
        <f>S2160+AN2160</f>
        <v>662.13994691955111</v>
      </c>
      <c r="AV2160" s="37">
        <f>T2160+AO2160</f>
        <v>686.46995183726813</v>
      </c>
      <c r="AW2160" s="58">
        <f t="shared" si="533"/>
        <v>0.70655990404715563</v>
      </c>
      <c r="AX2160" s="58">
        <f t="shared" si="534"/>
        <v>0.26094390058808381</v>
      </c>
      <c r="AY2160" s="59">
        <f t="shared" si="535"/>
        <v>3.2496195364760484E-2</v>
      </c>
      <c r="AZ2160" s="54">
        <f t="shared" si="543"/>
        <v>-6.4319711301659144E-3</v>
      </c>
    </row>
    <row r="2161" spans="3:52" x14ac:dyDescent="0.25">
      <c r="C2161" s="35">
        <v>37804</v>
      </c>
      <c r="D2161" s="36">
        <v>62.17</v>
      </c>
      <c r="E2161" s="37">
        <v>22.72</v>
      </c>
      <c r="F2161" s="38">
        <v>0</v>
      </c>
      <c r="G2161" s="7">
        <v>0</v>
      </c>
      <c r="H2161" s="38">
        <v>1</v>
      </c>
      <c r="I2161" s="7">
        <v>1</v>
      </c>
      <c r="J2161" s="36">
        <f t="shared" si="536"/>
        <v>62.138915000000004</v>
      </c>
      <c r="K2161" s="37">
        <f t="shared" si="537"/>
        <v>22.708639999999999</v>
      </c>
      <c r="L2161" s="36">
        <f t="shared" si="538"/>
        <v>62.201084999999999</v>
      </c>
      <c r="M2161" s="37">
        <f t="shared" si="539"/>
        <v>22.731359999999999</v>
      </c>
      <c r="O2161" s="39">
        <f t="shared" si="540"/>
        <v>41165.240499988497</v>
      </c>
      <c r="P2161" s="40">
        <f t="shared" si="541"/>
        <v>15596.597305742731</v>
      </c>
      <c r="Q2161" s="40">
        <f>S2161*F2161+T2161*G2161+AS2160*(1+$G$9/252)</f>
        <v>1875.6886736914757</v>
      </c>
      <c r="R2161" s="41">
        <f t="shared" si="544"/>
        <v>58637.526479422704</v>
      </c>
      <c r="S2161" s="36">
        <f>AU2160*H2160</f>
        <v>662.13994691955111</v>
      </c>
      <c r="T2161" s="37">
        <f>AV2160*I2160</f>
        <v>686.46995183726813</v>
      </c>
      <c r="U2161" s="57">
        <f t="shared" si="547"/>
        <v>0.70202893900093744</v>
      </c>
      <c r="V2161" s="58">
        <f t="shared" si="545"/>
        <v>0.26598320635533534</v>
      </c>
      <c r="W2161" s="59">
        <f t="shared" si="546"/>
        <v>3.1987854643727158E-2</v>
      </c>
      <c r="Y2161" s="7">
        <f t="shared" si="542"/>
        <v>0</v>
      </c>
      <c r="Z2161" s="40"/>
      <c r="AA2161" s="40"/>
      <c r="AB2161" s="40"/>
      <c r="AC2161" s="40"/>
      <c r="AD2161" s="40"/>
      <c r="AE2161" s="40"/>
      <c r="AF2161" s="40"/>
      <c r="AG2161" s="41"/>
      <c r="AH2161" s="40"/>
      <c r="AI2161" s="40"/>
      <c r="AJ2161" s="40"/>
      <c r="AK2161" s="40"/>
      <c r="AL2161" s="40"/>
      <c r="AM2161" s="41"/>
      <c r="AN2161" s="36">
        <f>Y2161*(IF(AND(AH2161&gt;0,AI2161&lt;0),AH2161,0)+IF(AND(AJ2161&lt;0,AK2161&gt;0),AJ2161,0)+IF(AND(AL2161&gt;0,AM2161&gt;0),AL2161,0))</f>
        <v>0</v>
      </c>
      <c r="AO2161" s="37">
        <f>Y2161*(IF(AND(AH2161&gt;0,AI2161&lt;0),AI2161,0)+IF(AND(AJ2161&lt;0,AK2161&gt;0),AK2161,0)+IF(AND(AL2161&gt;0,AM2161&gt;0),AM2161,0))</f>
        <v>0</v>
      </c>
      <c r="AQ2161" s="40">
        <f>AU2161*D2161</f>
        <v>41165.240499988497</v>
      </c>
      <c r="AR2161" s="40">
        <f>AV2161*E2161</f>
        <v>15596.597305742731</v>
      </c>
      <c r="AS2161" s="40">
        <f>IF(AND(Y2161&lt;&gt;0,AN2161&lt;&gt;0),0,Q2161)</f>
        <v>1875.6886736914757</v>
      </c>
      <c r="AT2161" s="41">
        <f t="shared" si="548"/>
        <v>58637.526479422704</v>
      </c>
      <c r="AU2161" s="42">
        <f>S2161+AN2161</f>
        <v>662.13994691955111</v>
      </c>
      <c r="AV2161" s="37">
        <f>T2161+AO2161</f>
        <v>686.46995183726813</v>
      </c>
      <c r="AW2161" s="58">
        <f t="shared" si="533"/>
        <v>0.70202893900093744</v>
      </c>
      <c r="AX2161" s="58">
        <f t="shared" si="534"/>
        <v>0.26598320635533534</v>
      </c>
      <c r="AY2161" s="59">
        <f t="shared" si="535"/>
        <v>3.1987854643727158E-2</v>
      </c>
      <c r="AZ2161" s="54">
        <f t="shared" si="543"/>
        <v>1.5931992259923256E-2</v>
      </c>
    </row>
    <row r="2162" spans="3:52" x14ac:dyDescent="0.25">
      <c r="C2162" s="35">
        <v>37805</v>
      </c>
      <c r="D2162" s="36">
        <v>61.52</v>
      </c>
      <c r="E2162" s="37">
        <v>22.62</v>
      </c>
      <c r="F2162" s="38">
        <v>0</v>
      </c>
      <c r="G2162" s="7">
        <v>0</v>
      </c>
      <c r="H2162" s="38">
        <v>1</v>
      </c>
      <c r="I2162" s="7">
        <v>1</v>
      </c>
      <c r="J2162" s="36">
        <f t="shared" si="536"/>
        <v>61.489240000000009</v>
      </c>
      <c r="K2162" s="37">
        <f t="shared" si="537"/>
        <v>22.608690000000003</v>
      </c>
      <c r="L2162" s="36">
        <f t="shared" si="538"/>
        <v>61.550759999999997</v>
      </c>
      <c r="M2162" s="37">
        <f t="shared" si="539"/>
        <v>22.631309999999999</v>
      </c>
      <c r="O2162" s="39">
        <f t="shared" si="540"/>
        <v>40734.849534490786</v>
      </c>
      <c r="P2162" s="40">
        <f t="shared" si="541"/>
        <v>15527.950310559007</v>
      </c>
      <c r="Q2162" s="40">
        <f>S2162*F2162+T2162*G2162+AS2161*(1+$G$9/252)</f>
        <v>1875.7631057817014</v>
      </c>
      <c r="R2162" s="41">
        <f t="shared" si="544"/>
        <v>58138.562950831489</v>
      </c>
      <c r="S2162" s="36">
        <f>AU2161*H2161</f>
        <v>662.13994691955111</v>
      </c>
      <c r="T2162" s="37">
        <f>AV2161*I2161</f>
        <v>686.46995183726813</v>
      </c>
      <c r="U2162" s="57">
        <f t="shared" si="547"/>
        <v>0.70065112495024617</v>
      </c>
      <c r="V2162" s="58">
        <f t="shared" si="545"/>
        <v>0.26708521027069743</v>
      </c>
      <c r="W2162" s="59">
        <f t="shared" si="546"/>
        <v>3.2263664779056504E-2</v>
      </c>
      <c r="Y2162" s="7">
        <f t="shared" si="542"/>
        <v>0</v>
      </c>
      <c r="Z2162" s="40"/>
      <c r="AA2162" s="40"/>
      <c r="AB2162" s="40"/>
      <c r="AC2162" s="40"/>
      <c r="AD2162" s="40"/>
      <c r="AE2162" s="40"/>
      <c r="AF2162" s="40"/>
      <c r="AG2162" s="41"/>
      <c r="AH2162" s="40"/>
      <c r="AI2162" s="40"/>
      <c r="AJ2162" s="40"/>
      <c r="AK2162" s="40"/>
      <c r="AL2162" s="40"/>
      <c r="AM2162" s="41"/>
      <c r="AN2162" s="36">
        <f>Y2162*(IF(AND(AH2162&gt;0,AI2162&lt;0),AH2162,0)+IF(AND(AJ2162&lt;0,AK2162&gt;0),AJ2162,0)+IF(AND(AL2162&gt;0,AM2162&gt;0),AL2162,0))</f>
        <v>0</v>
      </c>
      <c r="AO2162" s="37">
        <f>Y2162*(IF(AND(AH2162&gt;0,AI2162&lt;0),AI2162,0)+IF(AND(AJ2162&lt;0,AK2162&gt;0),AK2162,0)+IF(AND(AL2162&gt;0,AM2162&gt;0),AM2162,0))</f>
        <v>0</v>
      </c>
      <c r="AQ2162" s="40">
        <f>AU2162*D2162</f>
        <v>40734.849534490786</v>
      </c>
      <c r="AR2162" s="40">
        <f>AV2162*E2162</f>
        <v>15527.950310559007</v>
      </c>
      <c r="AS2162" s="40">
        <f>IF(AND(Y2162&lt;&gt;0,AN2162&lt;&gt;0),0,Q2162)</f>
        <v>1875.7631057817014</v>
      </c>
      <c r="AT2162" s="41">
        <f t="shared" si="548"/>
        <v>58138.562950831489</v>
      </c>
      <c r="AU2162" s="42">
        <f>S2162+AN2162</f>
        <v>662.13994691955111</v>
      </c>
      <c r="AV2162" s="37">
        <f>T2162+AO2162</f>
        <v>686.46995183726813</v>
      </c>
      <c r="AW2162" s="58">
        <f t="shared" si="533"/>
        <v>0.70065112495024617</v>
      </c>
      <c r="AX2162" s="58">
        <f t="shared" si="534"/>
        <v>0.26708521027069743</v>
      </c>
      <c r="AY2162" s="59">
        <f t="shared" si="535"/>
        <v>3.2263664779056504E-2</v>
      </c>
      <c r="AZ2162" s="54">
        <f t="shared" si="543"/>
        <v>-8.5092867750196088E-3</v>
      </c>
    </row>
    <row r="2163" spans="3:52" x14ac:dyDescent="0.25">
      <c r="C2163" s="35">
        <v>37809</v>
      </c>
      <c r="D2163" s="36">
        <v>62.97</v>
      </c>
      <c r="E2163" s="37">
        <v>22.9</v>
      </c>
      <c r="F2163" s="38">
        <v>0</v>
      </c>
      <c r="G2163" s="7">
        <v>0</v>
      </c>
      <c r="H2163" s="38">
        <v>1</v>
      </c>
      <c r="I2163" s="7">
        <v>1</v>
      </c>
      <c r="J2163" s="36">
        <f t="shared" si="536"/>
        <v>62.938515000000002</v>
      </c>
      <c r="K2163" s="37">
        <f t="shared" si="537"/>
        <v>22.888549999999999</v>
      </c>
      <c r="L2163" s="36">
        <f t="shared" si="538"/>
        <v>63.001484999999995</v>
      </c>
      <c r="M2163" s="37">
        <f t="shared" si="539"/>
        <v>22.911449999999999</v>
      </c>
      <c r="O2163" s="39">
        <f t="shared" si="540"/>
        <v>41694.95245752413</v>
      </c>
      <c r="P2163" s="40">
        <f t="shared" si="541"/>
        <v>15720.16189707344</v>
      </c>
      <c r="Q2163" s="40">
        <f>S2163*F2163+T2163*G2163+AS2162*(1+$G$9/252)</f>
        <v>1875.8375408255815</v>
      </c>
      <c r="R2163" s="41">
        <f t="shared" si="544"/>
        <v>59290.951895423153</v>
      </c>
      <c r="S2163" s="36">
        <f>AU2162*H2162</f>
        <v>662.13994691955111</v>
      </c>
      <c r="T2163" s="37">
        <f>AV2162*I2162</f>
        <v>686.46995183726813</v>
      </c>
      <c r="U2163" s="57">
        <f t="shared" si="547"/>
        <v>0.70322622802658508</v>
      </c>
      <c r="V2163" s="58">
        <f t="shared" si="545"/>
        <v>0.26513593380657002</v>
      </c>
      <c r="W2163" s="59">
        <f t="shared" si="546"/>
        <v>3.1637838166844866E-2</v>
      </c>
      <c r="Y2163" s="7">
        <f t="shared" si="542"/>
        <v>0</v>
      </c>
      <c r="Z2163" s="40"/>
      <c r="AA2163" s="40"/>
      <c r="AB2163" s="40"/>
      <c r="AC2163" s="40"/>
      <c r="AD2163" s="40"/>
      <c r="AE2163" s="40"/>
      <c r="AF2163" s="40"/>
      <c r="AG2163" s="41"/>
      <c r="AH2163" s="40"/>
      <c r="AI2163" s="40"/>
      <c r="AJ2163" s="40"/>
      <c r="AK2163" s="40"/>
      <c r="AL2163" s="40"/>
      <c r="AM2163" s="41"/>
      <c r="AN2163" s="36">
        <f>Y2163*(IF(AND(AH2163&gt;0,AI2163&lt;0),AH2163,0)+IF(AND(AJ2163&lt;0,AK2163&gt;0),AJ2163,0)+IF(AND(AL2163&gt;0,AM2163&gt;0),AL2163,0))</f>
        <v>0</v>
      </c>
      <c r="AO2163" s="37">
        <f>Y2163*(IF(AND(AH2163&gt;0,AI2163&lt;0),AI2163,0)+IF(AND(AJ2163&lt;0,AK2163&gt;0),AK2163,0)+IF(AND(AL2163&gt;0,AM2163&gt;0),AM2163,0))</f>
        <v>0</v>
      </c>
      <c r="AQ2163" s="40">
        <f>AU2163*D2163</f>
        <v>41694.95245752413</v>
      </c>
      <c r="AR2163" s="40">
        <f>AV2163*E2163</f>
        <v>15720.16189707344</v>
      </c>
      <c r="AS2163" s="40">
        <f>IF(AND(Y2163&lt;&gt;0,AN2163&lt;&gt;0),0,Q2163)</f>
        <v>1875.8375408255815</v>
      </c>
      <c r="AT2163" s="41">
        <f t="shared" si="548"/>
        <v>59290.951895423153</v>
      </c>
      <c r="AU2163" s="42">
        <f>S2163+AN2163</f>
        <v>662.13994691955111</v>
      </c>
      <c r="AV2163" s="37">
        <f>T2163+AO2163</f>
        <v>686.46995183726813</v>
      </c>
      <c r="AW2163" s="58">
        <f t="shared" si="533"/>
        <v>0.70322622802658508</v>
      </c>
      <c r="AX2163" s="58">
        <f t="shared" si="534"/>
        <v>0.26513593380657002</v>
      </c>
      <c r="AY2163" s="59">
        <f t="shared" si="535"/>
        <v>3.1637838166844866E-2</v>
      </c>
      <c r="AZ2163" s="54">
        <f t="shared" si="543"/>
        <v>1.9821421206545065E-2</v>
      </c>
    </row>
    <row r="2164" spans="3:52" x14ac:dyDescent="0.25">
      <c r="C2164" s="35">
        <v>37810</v>
      </c>
      <c r="D2164" s="36">
        <v>64.33</v>
      </c>
      <c r="E2164" s="37">
        <v>22.8</v>
      </c>
      <c r="F2164" s="38">
        <v>0</v>
      </c>
      <c r="G2164" s="7">
        <v>0</v>
      </c>
      <c r="H2164" s="38">
        <v>1</v>
      </c>
      <c r="I2164" s="7">
        <v>1</v>
      </c>
      <c r="J2164" s="36">
        <f t="shared" si="536"/>
        <v>64.297835000000006</v>
      </c>
      <c r="K2164" s="37">
        <f t="shared" si="537"/>
        <v>22.788600000000002</v>
      </c>
      <c r="L2164" s="36">
        <f t="shared" si="538"/>
        <v>64.36216499999999</v>
      </c>
      <c r="M2164" s="37">
        <f t="shared" si="539"/>
        <v>22.811399999999999</v>
      </c>
      <c r="O2164" s="39">
        <f t="shared" si="540"/>
        <v>42595.462785334719</v>
      </c>
      <c r="P2164" s="40">
        <f t="shared" si="541"/>
        <v>15651.514901889714</v>
      </c>
      <c r="Q2164" s="40">
        <f>S2164*F2164+T2164*G2164+AS2163*(1+$G$9/252)</f>
        <v>1875.9119788232331</v>
      </c>
      <c r="R2164" s="41">
        <f t="shared" si="544"/>
        <v>60122.889666047668</v>
      </c>
      <c r="S2164" s="36">
        <f>AU2163*H2163</f>
        <v>662.13994691955111</v>
      </c>
      <c r="T2164" s="37">
        <f>AV2163*I2163</f>
        <v>686.46995183726813</v>
      </c>
      <c r="U2164" s="57">
        <f t="shared" si="547"/>
        <v>0.70847331227642307</v>
      </c>
      <c r="V2164" s="58">
        <f t="shared" si="545"/>
        <v>0.26032539335394533</v>
      </c>
      <c r="W2164" s="59">
        <f t="shared" si="546"/>
        <v>3.1201294369631569E-2</v>
      </c>
      <c r="Y2164" s="7">
        <f t="shared" si="542"/>
        <v>0</v>
      </c>
      <c r="Z2164" s="40"/>
      <c r="AA2164" s="40"/>
      <c r="AB2164" s="40"/>
      <c r="AC2164" s="40"/>
      <c r="AD2164" s="40"/>
      <c r="AE2164" s="40"/>
      <c r="AF2164" s="40"/>
      <c r="AG2164" s="41"/>
      <c r="AH2164" s="40"/>
      <c r="AI2164" s="40"/>
      <c r="AJ2164" s="40"/>
      <c r="AK2164" s="40"/>
      <c r="AL2164" s="40"/>
      <c r="AM2164" s="41"/>
      <c r="AN2164" s="36">
        <f>Y2164*(IF(AND(AH2164&gt;0,AI2164&lt;0),AH2164,0)+IF(AND(AJ2164&lt;0,AK2164&gt;0),AJ2164,0)+IF(AND(AL2164&gt;0,AM2164&gt;0),AL2164,0))</f>
        <v>0</v>
      </c>
      <c r="AO2164" s="37">
        <f>Y2164*(IF(AND(AH2164&gt;0,AI2164&lt;0),AI2164,0)+IF(AND(AJ2164&lt;0,AK2164&gt;0),AK2164,0)+IF(AND(AL2164&gt;0,AM2164&gt;0),AM2164,0))</f>
        <v>0</v>
      </c>
      <c r="AQ2164" s="40">
        <f>AU2164*D2164</f>
        <v>42595.462785334719</v>
      </c>
      <c r="AR2164" s="40">
        <f>AV2164*E2164</f>
        <v>15651.514901889714</v>
      </c>
      <c r="AS2164" s="40">
        <f>IF(AND(Y2164&lt;&gt;0,AN2164&lt;&gt;0),0,Q2164)</f>
        <v>1875.9119788232331</v>
      </c>
      <c r="AT2164" s="41">
        <f t="shared" si="548"/>
        <v>60122.889666047668</v>
      </c>
      <c r="AU2164" s="42">
        <f>S2164+AN2164</f>
        <v>662.13994691955111</v>
      </c>
      <c r="AV2164" s="37">
        <f>T2164+AO2164</f>
        <v>686.46995183726813</v>
      </c>
      <c r="AW2164" s="58">
        <f t="shared" si="533"/>
        <v>0.70847331227642307</v>
      </c>
      <c r="AX2164" s="58">
        <f t="shared" si="534"/>
        <v>0.26032539335394533</v>
      </c>
      <c r="AY2164" s="59">
        <f t="shared" si="535"/>
        <v>3.1201294369631569E-2</v>
      </c>
      <c r="AZ2164" s="54">
        <f t="shared" si="543"/>
        <v>1.4031445676430998E-2</v>
      </c>
    </row>
    <row r="2165" spans="3:52" x14ac:dyDescent="0.25">
      <c r="C2165" s="35">
        <v>37811</v>
      </c>
      <c r="D2165" s="36">
        <v>64.36</v>
      </c>
      <c r="E2165" s="37">
        <v>22.85</v>
      </c>
      <c r="F2165" s="38">
        <v>0</v>
      </c>
      <c r="G2165" s="7">
        <v>0</v>
      </c>
      <c r="H2165" s="38">
        <v>1</v>
      </c>
      <c r="I2165" s="7">
        <v>1</v>
      </c>
      <c r="J2165" s="36">
        <f t="shared" si="536"/>
        <v>64.327820000000003</v>
      </c>
      <c r="K2165" s="37">
        <f t="shared" si="537"/>
        <v>22.838575000000002</v>
      </c>
      <c r="L2165" s="36">
        <f t="shared" si="538"/>
        <v>64.392179999999996</v>
      </c>
      <c r="M2165" s="37">
        <f t="shared" si="539"/>
        <v>22.861425000000001</v>
      </c>
      <c r="O2165" s="39">
        <f t="shared" si="540"/>
        <v>42615.326983742307</v>
      </c>
      <c r="P2165" s="40">
        <f t="shared" si="541"/>
        <v>15685.838399481578</v>
      </c>
      <c r="Q2165" s="40">
        <f>S2165*F2165+T2165*G2165+AS2164*(1+$G$9/252)</f>
        <v>1875.9864197747736</v>
      </c>
      <c r="R2165" s="41">
        <f t="shared" si="544"/>
        <v>60177.151802998655</v>
      </c>
      <c r="S2165" s="36">
        <f>AU2164*H2164</f>
        <v>662.13994691955111</v>
      </c>
      <c r="T2165" s="37">
        <f>AV2164*I2164</f>
        <v>686.46995183726813</v>
      </c>
      <c r="U2165" s="57">
        <f t="shared" si="547"/>
        <v>0.70816457254826015</v>
      </c>
      <c r="V2165" s="58">
        <f t="shared" si="545"/>
        <v>0.26066103046605049</v>
      </c>
      <c r="W2165" s="59">
        <f t="shared" si="546"/>
        <v>3.1174396985689381E-2</v>
      </c>
      <c r="Y2165" s="7">
        <f t="shared" si="542"/>
        <v>0</v>
      </c>
      <c r="Z2165" s="40"/>
      <c r="AA2165" s="40"/>
      <c r="AB2165" s="40"/>
      <c r="AC2165" s="40"/>
      <c r="AD2165" s="40"/>
      <c r="AE2165" s="40"/>
      <c r="AF2165" s="40"/>
      <c r="AG2165" s="41"/>
      <c r="AH2165" s="40"/>
      <c r="AI2165" s="40"/>
      <c r="AJ2165" s="40"/>
      <c r="AK2165" s="40"/>
      <c r="AL2165" s="40"/>
      <c r="AM2165" s="41"/>
      <c r="AN2165" s="36">
        <f>Y2165*(IF(AND(AH2165&gt;0,AI2165&lt;0),AH2165,0)+IF(AND(AJ2165&lt;0,AK2165&gt;0),AJ2165,0)+IF(AND(AL2165&gt;0,AM2165&gt;0),AL2165,0))</f>
        <v>0</v>
      </c>
      <c r="AO2165" s="37">
        <f>Y2165*(IF(AND(AH2165&gt;0,AI2165&lt;0),AI2165,0)+IF(AND(AJ2165&lt;0,AK2165&gt;0),AK2165,0)+IF(AND(AL2165&gt;0,AM2165&gt;0),AM2165,0))</f>
        <v>0</v>
      </c>
      <c r="AQ2165" s="40">
        <f>AU2165*D2165</f>
        <v>42615.326983742307</v>
      </c>
      <c r="AR2165" s="40">
        <f>AV2165*E2165</f>
        <v>15685.838399481578</v>
      </c>
      <c r="AS2165" s="40">
        <f>IF(AND(Y2165&lt;&gt;0,AN2165&lt;&gt;0),0,Q2165)</f>
        <v>1875.9864197747736</v>
      </c>
      <c r="AT2165" s="41">
        <f t="shared" si="548"/>
        <v>60177.151802998655</v>
      </c>
      <c r="AU2165" s="42">
        <f>S2165+AN2165</f>
        <v>662.13994691955111</v>
      </c>
      <c r="AV2165" s="37">
        <f>T2165+AO2165</f>
        <v>686.46995183726813</v>
      </c>
      <c r="AW2165" s="58">
        <f t="shared" si="533"/>
        <v>0.70816457254826015</v>
      </c>
      <c r="AX2165" s="58">
        <f t="shared" si="534"/>
        <v>0.26066103046605049</v>
      </c>
      <c r="AY2165" s="59">
        <f t="shared" si="535"/>
        <v>3.1174396985689381E-2</v>
      </c>
      <c r="AZ2165" s="54">
        <f t="shared" si="543"/>
        <v>9.025204419212951E-4</v>
      </c>
    </row>
    <row r="2166" spans="3:52" x14ac:dyDescent="0.25">
      <c r="C2166" s="35">
        <v>37812</v>
      </c>
      <c r="D2166" s="36">
        <v>63.84</v>
      </c>
      <c r="E2166" s="37">
        <v>22.26</v>
      </c>
      <c r="F2166" s="38">
        <v>0</v>
      </c>
      <c r="G2166" s="7">
        <v>0</v>
      </c>
      <c r="H2166" s="38">
        <v>1</v>
      </c>
      <c r="I2166" s="7">
        <v>1</v>
      </c>
      <c r="J2166" s="36">
        <f t="shared" si="536"/>
        <v>63.808080000000004</v>
      </c>
      <c r="K2166" s="37">
        <f t="shared" si="537"/>
        <v>22.248870000000004</v>
      </c>
      <c r="L2166" s="36">
        <f t="shared" si="538"/>
        <v>63.871920000000003</v>
      </c>
      <c r="M2166" s="37">
        <f t="shared" si="539"/>
        <v>22.271129999999999</v>
      </c>
      <c r="O2166" s="39">
        <f t="shared" si="540"/>
        <v>42271.014211344147</v>
      </c>
      <c r="P2166" s="40">
        <f t="shared" si="541"/>
        <v>15280.82112789759</v>
      </c>
      <c r="Q2166" s="40">
        <f>S2166*F2166+T2166*G2166+AS2165*(1+$G$9/252)</f>
        <v>1876.0608636803202</v>
      </c>
      <c r="R2166" s="41">
        <f t="shared" si="544"/>
        <v>59427.896202922057</v>
      </c>
      <c r="S2166" s="36">
        <f>AU2165*H2165</f>
        <v>662.13994691955111</v>
      </c>
      <c r="T2166" s="37">
        <f>AV2165*I2165</f>
        <v>686.46995183726813</v>
      </c>
      <c r="U2166" s="57">
        <f t="shared" si="547"/>
        <v>0.71129918627786948</v>
      </c>
      <c r="V2166" s="58">
        <f t="shared" si="545"/>
        <v>0.25713212319883932</v>
      </c>
      <c r="W2166" s="59">
        <f t="shared" si="546"/>
        <v>3.1568690523291226E-2</v>
      </c>
      <c r="Y2166" s="7">
        <f t="shared" si="542"/>
        <v>0</v>
      </c>
      <c r="Z2166" s="40"/>
      <c r="AA2166" s="40"/>
      <c r="AB2166" s="40"/>
      <c r="AC2166" s="40"/>
      <c r="AD2166" s="40"/>
      <c r="AE2166" s="40"/>
      <c r="AF2166" s="40"/>
      <c r="AG2166" s="41"/>
      <c r="AH2166" s="40"/>
      <c r="AI2166" s="40"/>
      <c r="AJ2166" s="40"/>
      <c r="AK2166" s="40"/>
      <c r="AL2166" s="40"/>
      <c r="AM2166" s="41"/>
      <c r="AN2166" s="36">
        <f>Y2166*(IF(AND(AH2166&gt;0,AI2166&lt;0),AH2166,0)+IF(AND(AJ2166&lt;0,AK2166&gt;0),AJ2166,0)+IF(AND(AL2166&gt;0,AM2166&gt;0),AL2166,0))</f>
        <v>0</v>
      </c>
      <c r="AO2166" s="37">
        <f>Y2166*(IF(AND(AH2166&gt;0,AI2166&lt;0),AI2166,0)+IF(AND(AJ2166&lt;0,AK2166&gt;0),AK2166,0)+IF(AND(AL2166&gt;0,AM2166&gt;0),AM2166,0))</f>
        <v>0</v>
      </c>
      <c r="AQ2166" s="40">
        <f>AU2166*D2166</f>
        <v>42271.014211344147</v>
      </c>
      <c r="AR2166" s="40">
        <f>AV2166*E2166</f>
        <v>15280.82112789759</v>
      </c>
      <c r="AS2166" s="40">
        <f>IF(AND(Y2166&lt;&gt;0,AN2166&lt;&gt;0),0,Q2166)</f>
        <v>1876.0608636803202</v>
      </c>
      <c r="AT2166" s="41">
        <f t="shared" si="548"/>
        <v>59427.896202922057</v>
      </c>
      <c r="AU2166" s="42">
        <f>S2166+AN2166</f>
        <v>662.13994691955111</v>
      </c>
      <c r="AV2166" s="37">
        <f>T2166+AO2166</f>
        <v>686.46995183726813</v>
      </c>
      <c r="AW2166" s="58">
        <f t="shared" si="533"/>
        <v>0.71129918627786948</v>
      </c>
      <c r="AX2166" s="58">
        <f t="shared" si="534"/>
        <v>0.25713212319883932</v>
      </c>
      <c r="AY2166" s="59">
        <f t="shared" si="535"/>
        <v>3.1568690523291226E-2</v>
      </c>
      <c r="AZ2166" s="54">
        <f t="shared" si="543"/>
        <v>-1.2450831879339042E-2</v>
      </c>
    </row>
    <row r="2167" spans="3:52" x14ac:dyDescent="0.25">
      <c r="C2167" s="35">
        <v>37813</v>
      </c>
      <c r="D2167" s="36">
        <v>63.74</v>
      </c>
      <c r="E2167" s="37">
        <v>22.58</v>
      </c>
      <c r="F2167" s="38">
        <v>0</v>
      </c>
      <c r="G2167" s="7">
        <v>0</v>
      </c>
      <c r="H2167" s="38">
        <v>1</v>
      </c>
      <c r="I2167" s="7">
        <v>1</v>
      </c>
      <c r="J2167" s="36">
        <f t="shared" si="536"/>
        <v>63.708130000000004</v>
      </c>
      <c r="K2167" s="37">
        <f t="shared" si="537"/>
        <v>22.568709999999999</v>
      </c>
      <c r="L2167" s="36">
        <f t="shared" si="538"/>
        <v>63.77187</v>
      </c>
      <c r="M2167" s="37">
        <f t="shared" si="539"/>
        <v>22.591289999999997</v>
      </c>
      <c r="O2167" s="39">
        <f t="shared" si="540"/>
        <v>42204.800216652191</v>
      </c>
      <c r="P2167" s="40">
        <f t="shared" si="541"/>
        <v>15500.491512485512</v>
      </c>
      <c r="Q2167" s="40">
        <f>S2167*F2167+T2167*G2167+AS2166*(1+$G$9/252)</f>
        <v>1876.1353105399899</v>
      </c>
      <c r="R2167" s="41">
        <f t="shared" si="544"/>
        <v>59581.427039677692</v>
      </c>
      <c r="S2167" s="36">
        <f>AU2166*H2166</f>
        <v>662.13994691955111</v>
      </c>
      <c r="T2167" s="37">
        <f>AV2166*I2166</f>
        <v>686.46995183726813</v>
      </c>
      <c r="U2167" s="57">
        <f t="shared" si="547"/>
        <v>0.70835497425307214</v>
      </c>
      <c r="V2167" s="58">
        <f t="shared" si="545"/>
        <v>0.26015643267763805</v>
      </c>
      <c r="W2167" s="59">
        <f t="shared" si="546"/>
        <v>3.1488593069289784E-2</v>
      </c>
      <c r="Y2167" s="7">
        <f t="shared" si="542"/>
        <v>0</v>
      </c>
      <c r="Z2167" s="40"/>
      <c r="AA2167" s="40"/>
      <c r="AB2167" s="40"/>
      <c r="AC2167" s="40"/>
      <c r="AD2167" s="40"/>
      <c r="AE2167" s="40"/>
      <c r="AF2167" s="40"/>
      <c r="AG2167" s="41"/>
      <c r="AH2167" s="40"/>
      <c r="AI2167" s="40"/>
      <c r="AJ2167" s="40"/>
      <c r="AK2167" s="40"/>
      <c r="AL2167" s="40"/>
      <c r="AM2167" s="41"/>
      <c r="AN2167" s="36">
        <f>Y2167*(IF(AND(AH2167&gt;0,AI2167&lt;0),AH2167,0)+IF(AND(AJ2167&lt;0,AK2167&gt;0),AJ2167,0)+IF(AND(AL2167&gt;0,AM2167&gt;0),AL2167,0))</f>
        <v>0</v>
      </c>
      <c r="AO2167" s="37">
        <f>Y2167*(IF(AND(AH2167&gt;0,AI2167&lt;0),AI2167,0)+IF(AND(AJ2167&lt;0,AK2167&gt;0),AK2167,0)+IF(AND(AL2167&gt;0,AM2167&gt;0),AM2167,0))</f>
        <v>0</v>
      </c>
      <c r="AQ2167" s="40">
        <f>AU2167*D2167</f>
        <v>42204.800216652191</v>
      </c>
      <c r="AR2167" s="40">
        <f>AV2167*E2167</f>
        <v>15500.491512485512</v>
      </c>
      <c r="AS2167" s="40">
        <f>IF(AND(Y2167&lt;&gt;0,AN2167&lt;&gt;0),0,Q2167)</f>
        <v>1876.1353105399899</v>
      </c>
      <c r="AT2167" s="41">
        <f t="shared" si="548"/>
        <v>59581.427039677692</v>
      </c>
      <c r="AU2167" s="42">
        <f>S2167+AN2167</f>
        <v>662.13994691955111</v>
      </c>
      <c r="AV2167" s="37">
        <f>T2167+AO2167</f>
        <v>686.46995183726813</v>
      </c>
      <c r="AW2167" s="58">
        <f t="shared" si="533"/>
        <v>0.70835497425307214</v>
      </c>
      <c r="AX2167" s="58">
        <f t="shared" si="534"/>
        <v>0.26015643267763805</v>
      </c>
      <c r="AY2167" s="59">
        <f t="shared" si="535"/>
        <v>3.1488593069289784E-2</v>
      </c>
      <c r="AZ2167" s="54">
        <f t="shared" si="543"/>
        <v>2.5834809334557285E-3</v>
      </c>
    </row>
    <row r="2168" spans="3:52" x14ac:dyDescent="0.25">
      <c r="C2168" s="35">
        <v>37816</v>
      </c>
      <c r="D2168" s="36">
        <v>64.3</v>
      </c>
      <c r="E2168" s="37">
        <v>21.92</v>
      </c>
      <c r="F2168" s="38">
        <v>0</v>
      </c>
      <c r="G2168" s="7">
        <v>0</v>
      </c>
      <c r="H2168" s="38">
        <v>1</v>
      </c>
      <c r="I2168" s="7">
        <v>1</v>
      </c>
      <c r="J2168" s="36">
        <f t="shared" si="536"/>
        <v>64.267849999999996</v>
      </c>
      <c r="K2168" s="37">
        <f t="shared" si="537"/>
        <v>21.909040000000005</v>
      </c>
      <c r="L2168" s="36">
        <f t="shared" si="538"/>
        <v>64.332149999999999</v>
      </c>
      <c r="M2168" s="37">
        <f t="shared" si="539"/>
        <v>21.930959999999999</v>
      </c>
      <c r="O2168" s="39">
        <f t="shared" si="540"/>
        <v>42575.598586927132</v>
      </c>
      <c r="P2168" s="40">
        <f t="shared" si="541"/>
        <v>15047.421344272918</v>
      </c>
      <c r="Q2168" s="40">
        <f>S2168*F2168+T2168*G2168+AS2167*(1+$G$9/252)</f>
        <v>1876.2097603539</v>
      </c>
      <c r="R2168" s="41">
        <f t="shared" si="544"/>
        <v>59499.229691553948</v>
      </c>
      <c r="S2168" s="36">
        <f>AU2167*H2167</f>
        <v>662.13994691955111</v>
      </c>
      <c r="T2168" s="37">
        <f>AV2167*I2167</f>
        <v>686.46995183726813</v>
      </c>
      <c r="U2168" s="57">
        <f t="shared" si="547"/>
        <v>0.71556554274131778</v>
      </c>
      <c r="V2168" s="58">
        <f t="shared" si="545"/>
        <v>0.25290111186782194</v>
      </c>
      <c r="W2168" s="59">
        <f t="shared" si="546"/>
        <v>3.1533345390860286E-2</v>
      </c>
      <c r="Y2168" s="7">
        <f t="shared" si="542"/>
        <v>0</v>
      </c>
      <c r="Z2168" s="40"/>
      <c r="AA2168" s="40"/>
      <c r="AB2168" s="40"/>
      <c r="AC2168" s="40"/>
      <c r="AD2168" s="40"/>
      <c r="AE2168" s="40"/>
      <c r="AF2168" s="40"/>
      <c r="AG2168" s="41"/>
      <c r="AH2168" s="40"/>
      <c r="AI2168" s="40"/>
      <c r="AJ2168" s="40"/>
      <c r="AK2168" s="40"/>
      <c r="AL2168" s="40"/>
      <c r="AM2168" s="41"/>
      <c r="AN2168" s="36">
        <f>Y2168*(IF(AND(AH2168&gt;0,AI2168&lt;0),AH2168,0)+IF(AND(AJ2168&lt;0,AK2168&gt;0),AJ2168,0)+IF(AND(AL2168&gt;0,AM2168&gt;0),AL2168,0))</f>
        <v>0</v>
      </c>
      <c r="AO2168" s="37">
        <f>Y2168*(IF(AND(AH2168&gt;0,AI2168&lt;0),AI2168,0)+IF(AND(AJ2168&lt;0,AK2168&gt;0),AK2168,0)+IF(AND(AL2168&gt;0,AM2168&gt;0),AM2168,0))</f>
        <v>0</v>
      </c>
      <c r="AQ2168" s="40">
        <f>AU2168*D2168</f>
        <v>42575.598586927132</v>
      </c>
      <c r="AR2168" s="40">
        <f>AV2168*E2168</f>
        <v>15047.421344272918</v>
      </c>
      <c r="AS2168" s="40">
        <f>IF(AND(Y2168&lt;&gt;0,AN2168&lt;&gt;0),0,Q2168)</f>
        <v>1876.2097603539</v>
      </c>
      <c r="AT2168" s="41">
        <f t="shared" si="548"/>
        <v>59499.229691553948</v>
      </c>
      <c r="AU2168" s="42">
        <f>S2168+AN2168</f>
        <v>662.13994691955111</v>
      </c>
      <c r="AV2168" s="37">
        <f>T2168+AO2168</f>
        <v>686.46995183726813</v>
      </c>
      <c r="AW2168" s="58">
        <f t="shared" si="533"/>
        <v>0.71556554274131778</v>
      </c>
      <c r="AX2168" s="58">
        <f t="shared" si="534"/>
        <v>0.25290111186782194</v>
      </c>
      <c r="AY2168" s="59">
        <f t="shared" si="535"/>
        <v>3.1533345390860286E-2</v>
      </c>
      <c r="AZ2168" s="54">
        <f t="shared" si="543"/>
        <v>-1.3795800504913247E-3</v>
      </c>
    </row>
    <row r="2169" spans="3:52" x14ac:dyDescent="0.25">
      <c r="C2169" s="35">
        <v>37817</v>
      </c>
      <c r="D2169" s="36">
        <v>64.319999999999993</v>
      </c>
      <c r="E2169" s="37">
        <v>21.08</v>
      </c>
      <c r="F2169" s="38">
        <v>0</v>
      </c>
      <c r="G2169" s="7">
        <v>0</v>
      </c>
      <c r="H2169" s="38">
        <v>1</v>
      </c>
      <c r="I2169" s="7">
        <v>1</v>
      </c>
      <c r="J2169" s="36">
        <f t="shared" si="536"/>
        <v>64.287840000000003</v>
      </c>
      <c r="K2169" s="37">
        <f t="shared" si="537"/>
        <v>21.069459999999999</v>
      </c>
      <c r="L2169" s="36">
        <f t="shared" si="538"/>
        <v>64.352159999999984</v>
      </c>
      <c r="M2169" s="37">
        <f t="shared" si="539"/>
        <v>21.090539999999997</v>
      </c>
      <c r="O2169" s="39">
        <f t="shared" si="540"/>
        <v>42588.841385865526</v>
      </c>
      <c r="P2169" s="40">
        <f t="shared" si="541"/>
        <v>14470.786584729611</v>
      </c>
      <c r="Q2169" s="40">
        <f>S2169*F2169+T2169*G2169+AS2168*(1+$G$9/252)</f>
        <v>1876.2842131221678</v>
      </c>
      <c r="R2169" s="41">
        <f t="shared" si="544"/>
        <v>58935.912183717308</v>
      </c>
      <c r="S2169" s="36">
        <f>AU2168*H2168</f>
        <v>662.13994691955111</v>
      </c>
      <c r="T2169" s="37">
        <f>AV2168*I2168</f>
        <v>686.46995183726813</v>
      </c>
      <c r="U2169" s="57">
        <f t="shared" si="547"/>
        <v>0.72262971434302981</v>
      </c>
      <c r="V2169" s="58">
        <f t="shared" si="545"/>
        <v>0.24553427695529195</v>
      </c>
      <c r="W2169" s="59">
        <f t="shared" si="546"/>
        <v>3.1836008701678221E-2</v>
      </c>
      <c r="Y2169" s="7">
        <f t="shared" si="542"/>
        <v>0</v>
      </c>
      <c r="Z2169" s="40"/>
      <c r="AA2169" s="40"/>
      <c r="AB2169" s="40"/>
      <c r="AC2169" s="40"/>
      <c r="AD2169" s="40"/>
      <c r="AE2169" s="40"/>
      <c r="AF2169" s="40"/>
      <c r="AG2169" s="41"/>
      <c r="AH2169" s="40"/>
      <c r="AI2169" s="40"/>
      <c r="AJ2169" s="40"/>
      <c r="AK2169" s="40"/>
      <c r="AL2169" s="40"/>
      <c r="AM2169" s="41"/>
      <c r="AN2169" s="36">
        <f>Y2169*(IF(AND(AH2169&gt;0,AI2169&lt;0),AH2169,0)+IF(AND(AJ2169&lt;0,AK2169&gt;0),AJ2169,0)+IF(AND(AL2169&gt;0,AM2169&gt;0),AL2169,0))</f>
        <v>0</v>
      </c>
      <c r="AO2169" s="37">
        <f>Y2169*(IF(AND(AH2169&gt;0,AI2169&lt;0),AI2169,0)+IF(AND(AJ2169&lt;0,AK2169&gt;0),AK2169,0)+IF(AND(AL2169&gt;0,AM2169&gt;0),AM2169,0))</f>
        <v>0</v>
      </c>
      <c r="AQ2169" s="40">
        <f>AU2169*D2169</f>
        <v>42588.841385865526</v>
      </c>
      <c r="AR2169" s="40">
        <f>AV2169*E2169</f>
        <v>14470.786584729611</v>
      </c>
      <c r="AS2169" s="40">
        <f>IF(AND(Y2169&lt;&gt;0,AN2169&lt;&gt;0),0,Q2169)</f>
        <v>1876.2842131221678</v>
      </c>
      <c r="AT2169" s="41">
        <f t="shared" si="548"/>
        <v>58935.912183717308</v>
      </c>
      <c r="AU2169" s="42">
        <f>S2169+AN2169</f>
        <v>662.13994691955111</v>
      </c>
      <c r="AV2169" s="37">
        <f>T2169+AO2169</f>
        <v>686.46995183726813</v>
      </c>
      <c r="AW2169" s="58">
        <f t="shared" si="533"/>
        <v>0.72262971434302981</v>
      </c>
      <c r="AX2169" s="58">
        <f t="shared" si="534"/>
        <v>0.24553427695529195</v>
      </c>
      <c r="AY2169" s="59">
        <f t="shared" si="535"/>
        <v>3.1836008701678221E-2</v>
      </c>
      <c r="AZ2169" s="54">
        <f t="shared" si="543"/>
        <v>-9.4676437116395507E-3</v>
      </c>
    </row>
    <row r="2170" spans="3:52" x14ac:dyDescent="0.25">
      <c r="C2170" s="35">
        <v>37818</v>
      </c>
      <c r="D2170" s="36">
        <v>64.099999999999994</v>
      </c>
      <c r="E2170" s="37">
        <v>21.12</v>
      </c>
      <c r="F2170" s="38">
        <v>0</v>
      </c>
      <c r="G2170" s="7">
        <v>0</v>
      </c>
      <c r="H2170" s="38">
        <v>1</v>
      </c>
      <c r="I2170" s="7">
        <v>1</v>
      </c>
      <c r="J2170" s="36">
        <f t="shared" si="536"/>
        <v>64.067949999999996</v>
      </c>
      <c r="K2170" s="37">
        <f t="shared" si="537"/>
        <v>21.109440000000003</v>
      </c>
      <c r="L2170" s="36">
        <f t="shared" si="538"/>
        <v>64.132049999999992</v>
      </c>
      <c r="M2170" s="37">
        <f t="shared" si="539"/>
        <v>21.130559999999999</v>
      </c>
      <c r="O2170" s="39">
        <f t="shared" si="540"/>
        <v>42443.17059754322</v>
      </c>
      <c r="P2170" s="40">
        <f t="shared" si="541"/>
        <v>14498.245382803103</v>
      </c>
      <c r="Q2170" s="40">
        <f>S2170*F2170+T2170*G2170+AS2169*(1+$G$9/252)</f>
        <v>1876.3586688449107</v>
      </c>
      <c r="R2170" s="41">
        <f t="shared" si="544"/>
        <v>58817.77464919124</v>
      </c>
      <c r="S2170" s="36">
        <f>AU2169*H2169</f>
        <v>662.13994691955111</v>
      </c>
      <c r="T2170" s="37">
        <f>AV2169*I2169</f>
        <v>686.46995183726813</v>
      </c>
      <c r="U2170" s="57">
        <f t="shared" si="547"/>
        <v>0.72160449542146732</v>
      </c>
      <c r="V2170" s="58">
        <f t="shared" si="545"/>
        <v>0.24649428628123823</v>
      </c>
      <c r="W2170" s="59">
        <f t="shared" si="546"/>
        <v>3.1901218297294268E-2</v>
      </c>
      <c r="Y2170" s="7">
        <f t="shared" si="542"/>
        <v>0</v>
      </c>
      <c r="Z2170" s="40"/>
      <c r="AA2170" s="40"/>
      <c r="AB2170" s="40"/>
      <c r="AC2170" s="40"/>
      <c r="AD2170" s="40"/>
      <c r="AE2170" s="40"/>
      <c r="AF2170" s="40"/>
      <c r="AG2170" s="41"/>
      <c r="AH2170" s="40"/>
      <c r="AI2170" s="40"/>
      <c r="AJ2170" s="40"/>
      <c r="AK2170" s="40"/>
      <c r="AL2170" s="40"/>
      <c r="AM2170" s="41"/>
      <c r="AN2170" s="36">
        <f>Y2170*(IF(AND(AH2170&gt;0,AI2170&lt;0),AH2170,0)+IF(AND(AJ2170&lt;0,AK2170&gt;0),AJ2170,0)+IF(AND(AL2170&gt;0,AM2170&gt;0),AL2170,0))</f>
        <v>0</v>
      </c>
      <c r="AO2170" s="37">
        <f>Y2170*(IF(AND(AH2170&gt;0,AI2170&lt;0),AI2170,0)+IF(AND(AJ2170&lt;0,AK2170&gt;0),AK2170,0)+IF(AND(AL2170&gt;0,AM2170&gt;0),AM2170,0))</f>
        <v>0</v>
      </c>
      <c r="AQ2170" s="40">
        <f>AU2170*D2170</f>
        <v>42443.17059754322</v>
      </c>
      <c r="AR2170" s="40">
        <f>AV2170*E2170</f>
        <v>14498.245382803103</v>
      </c>
      <c r="AS2170" s="40">
        <f>IF(AND(Y2170&lt;&gt;0,AN2170&lt;&gt;0),0,Q2170)</f>
        <v>1876.3586688449107</v>
      </c>
      <c r="AT2170" s="41">
        <f t="shared" si="548"/>
        <v>58817.77464919124</v>
      </c>
      <c r="AU2170" s="42">
        <f>S2170+AN2170</f>
        <v>662.13994691955111</v>
      </c>
      <c r="AV2170" s="37">
        <f>T2170+AO2170</f>
        <v>686.46995183726813</v>
      </c>
      <c r="AW2170" s="58">
        <f t="shared" si="533"/>
        <v>0.72160449542146732</v>
      </c>
      <c r="AX2170" s="58">
        <f t="shared" si="534"/>
        <v>0.24649428628123823</v>
      </c>
      <c r="AY2170" s="59">
        <f t="shared" si="535"/>
        <v>3.1901218297294268E-2</v>
      </c>
      <c r="AZ2170" s="54">
        <f t="shared" si="543"/>
        <v>-2.0045084592532625E-3</v>
      </c>
    </row>
    <row r="2171" spans="3:52" x14ac:dyDescent="0.25">
      <c r="C2171" s="35">
        <v>37819</v>
      </c>
      <c r="D2171" s="36">
        <v>64.12</v>
      </c>
      <c r="E2171" s="37">
        <v>20.49</v>
      </c>
      <c r="F2171" s="38">
        <v>0</v>
      </c>
      <c r="G2171" s="7">
        <v>0</v>
      </c>
      <c r="H2171" s="38">
        <v>1</v>
      </c>
      <c r="I2171" s="7">
        <v>1</v>
      </c>
      <c r="J2171" s="36">
        <f t="shared" si="536"/>
        <v>64.087940000000003</v>
      </c>
      <c r="K2171" s="37">
        <f t="shared" si="537"/>
        <v>20.479755000000001</v>
      </c>
      <c r="L2171" s="36">
        <f t="shared" si="538"/>
        <v>64.152060000000006</v>
      </c>
      <c r="M2171" s="37">
        <f t="shared" si="539"/>
        <v>20.500244999999996</v>
      </c>
      <c r="O2171" s="39">
        <f t="shared" si="540"/>
        <v>42456.413396481621</v>
      </c>
      <c r="P2171" s="40">
        <f t="shared" si="541"/>
        <v>14065.769313145624</v>
      </c>
      <c r="Q2171" s="40">
        <f>S2171*F2171+T2171*G2171+AS2170*(1+$G$9/252)</f>
        <v>1876.4331275222455</v>
      </c>
      <c r="R2171" s="41">
        <f t="shared" si="544"/>
        <v>58398.615837149489</v>
      </c>
      <c r="S2171" s="36">
        <f>AU2170*H2170</f>
        <v>662.13994691955111</v>
      </c>
      <c r="T2171" s="37">
        <f>AV2170*I2170</f>
        <v>686.46995183726813</v>
      </c>
      <c r="U2171" s="57">
        <f t="shared" si="547"/>
        <v>0.7270106112596173</v>
      </c>
      <c r="V2171" s="58">
        <f t="shared" si="545"/>
        <v>0.24085792294066455</v>
      </c>
      <c r="W2171" s="59">
        <f t="shared" si="546"/>
        <v>3.2131465799718116E-2</v>
      </c>
      <c r="Y2171" s="7">
        <f t="shared" si="542"/>
        <v>0</v>
      </c>
      <c r="Z2171" s="40"/>
      <c r="AA2171" s="40"/>
      <c r="AB2171" s="40"/>
      <c r="AC2171" s="40"/>
      <c r="AD2171" s="40"/>
      <c r="AE2171" s="40"/>
      <c r="AF2171" s="40"/>
      <c r="AG2171" s="41"/>
      <c r="AH2171" s="40"/>
      <c r="AI2171" s="40"/>
      <c r="AJ2171" s="40"/>
      <c r="AK2171" s="40"/>
      <c r="AL2171" s="40"/>
      <c r="AM2171" s="41"/>
      <c r="AN2171" s="36">
        <f>Y2171*(IF(AND(AH2171&gt;0,AI2171&lt;0),AH2171,0)+IF(AND(AJ2171&lt;0,AK2171&gt;0),AJ2171,0)+IF(AND(AL2171&gt;0,AM2171&gt;0),AL2171,0))</f>
        <v>0</v>
      </c>
      <c r="AO2171" s="37">
        <f>Y2171*(IF(AND(AH2171&gt;0,AI2171&lt;0),AI2171,0)+IF(AND(AJ2171&lt;0,AK2171&gt;0),AK2171,0)+IF(AND(AL2171&gt;0,AM2171&gt;0),AM2171,0))</f>
        <v>0</v>
      </c>
      <c r="AQ2171" s="40">
        <f>AU2171*D2171</f>
        <v>42456.413396481621</v>
      </c>
      <c r="AR2171" s="40">
        <f>AV2171*E2171</f>
        <v>14065.769313145624</v>
      </c>
      <c r="AS2171" s="40">
        <f>IF(AND(Y2171&lt;&gt;0,AN2171&lt;&gt;0),0,Q2171)</f>
        <v>1876.4331275222455</v>
      </c>
      <c r="AT2171" s="41">
        <f t="shared" si="548"/>
        <v>58398.615837149489</v>
      </c>
      <c r="AU2171" s="42">
        <f>S2171+AN2171</f>
        <v>662.13994691955111</v>
      </c>
      <c r="AV2171" s="37">
        <f>T2171+AO2171</f>
        <v>686.46995183726813</v>
      </c>
      <c r="AW2171" s="58">
        <f t="shared" si="533"/>
        <v>0.7270106112596173</v>
      </c>
      <c r="AX2171" s="58">
        <f t="shared" si="534"/>
        <v>0.24085792294066455</v>
      </c>
      <c r="AY2171" s="59">
        <f t="shared" si="535"/>
        <v>3.2131465799718116E-2</v>
      </c>
      <c r="AZ2171" s="54">
        <f t="shared" si="543"/>
        <v>-7.1263969869950206E-3</v>
      </c>
    </row>
    <row r="2172" spans="3:52" x14ac:dyDescent="0.25">
      <c r="C2172" s="35">
        <v>37820</v>
      </c>
      <c r="D2172" s="36">
        <v>65.319999999999993</v>
      </c>
      <c r="E2172" s="37">
        <v>21.39</v>
      </c>
      <c r="F2172" s="38">
        <v>0</v>
      </c>
      <c r="G2172" s="7">
        <v>0</v>
      </c>
      <c r="H2172" s="38">
        <v>1</v>
      </c>
      <c r="I2172" s="7">
        <v>1</v>
      </c>
      <c r="J2172" s="36">
        <f t="shared" si="536"/>
        <v>65.28734</v>
      </c>
      <c r="K2172" s="37">
        <f t="shared" si="537"/>
        <v>21.379305000000002</v>
      </c>
      <c r="L2172" s="36">
        <f t="shared" si="538"/>
        <v>65.352659999999986</v>
      </c>
      <c r="M2172" s="37">
        <f t="shared" si="539"/>
        <v>21.400694999999999</v>
      </c>
      <c r="O2172" s="39">
        <f t="shared" si="540"/>
        <v>43250.981332785072</v>
      </c>
      <c r="P2172" s="40">
        <f t="shared" si="541"/>
        <v>14683.592269799166</v>
      </c>
      <c r="Q2172" s="40">
        <f>S2172*F2172+T2172*G2172+AS2171*(1+$G$9/252)</f>
        <v>1876.5075891542899</v>
      </c>
      <c r="R2172" s="41">
        <f t="shared" si="544"/>
        <v>59811.081191738522</v>
      </c>
      <c r="S2172" s="36">
        <f>AU2171*H2171</f>
        <v>662.13994691955111</v>
      </c>
      <c r="T2172" s="37">
        <f>AV2171*I2171</f>
        <v>686.46995183726813</v>
      </c>
      <c r="U2172" s="57">
        <f t="shared" si="547"/>
        <v>0.72312655900892098</v>
      </c>
      <c r="V2172" s="58">
        <f t="shared" si="545"/>
        <v>0.24549952913787748</v>
      </c>
      <c r="W2172" s="59">
        <f t="shared" si="546"/>
        <v>3.1373911853201625E-2</v>
      </c>
      <c r="Y2172" s="7">
        <f t="shared" si="542"/>
        <v>0</v>
      </c>
      <c r="Z2172" s="40"/>
      <c r="AA2172" s="40"/>
      <c r="AB2172" s="40"/>
      <c r="AC2172" s="40"/>
      <c r="AD2172" s="40"/>
      <c r="AE2172" s="40"/>
      <c r="AF2172" s="40"/>
      <c r="AG2172" s="41"/>
      <c r="AH2172" s="40"/>
      <c r="AI2172" s="40"/>
      <c r="AJ2172" s="40"/>
      <c r="AK2172" s="40"/>
      <c r="AL2172" s="40"/>
      <c r="AM2172" s="41"/>
      <c r="AN2172" s="36">
        <f>Y2172*(IF(AND(AH2172&gt;0,AI2172&lt;0),AH2172,0)+IF(AND(AJ2172&lt;0,AK2172&gt;0),AJ2172,0)+IF(AND(AL2172&gt;0,AM2172&gt;0),AL2172,0))</f>
        <v>0</v>
      </c>
      <c r="AO2172" s="37">
        <f>Y2172*(IF(AND(AH2172&gt;0,AI2172&lt;0),AI2172,0)+IF(AND(AJ2172&lt;0,AK2172&gt;0),AK2172,0)+IF(AND(AL2172&gt;0,AM2172&gt;0),AM2172,0))</f>
        <v>0</v>
      </c>
      <c r="AQ2172" s="40">
        <f>AU2172*D2172</f>
        <v>43250.981332785072</v>
      </c>
      <c r="AR2172" s="40">
        <f>AV2172*E2172</f>
        <v>14683.592269799166</v>
      </c>
      <c r="AS2172" s="40">
        <f>IF(AND(Y2172&lt;&gt;0,AN2172&lt;&gt;0),0,Q2172)</f>
        <v>1876.5075891542899</v>
      </c>
      <c r="AT2172" s="41">
        <f t="shared" si="548"/>
        <v>59811.081191738522</v>
      </c>
      <c r="AU2172" s="42">
        <f>S2172+AN2172</f>
        <v>662.13994691955111</v>
      </c>
      <c r="AV2172" s="37">
        <f>T2172+AO2172</f>
        <v>686.46995183726813</v>
      </c>
      <c r="AW2172" s="58">
        <f t="shared" si="533"/>
        <v>0.72312655900892098</v>
      </c>
      <c r="AX2172" s="58">
        <f t="shared" si="534"/>
        <v>0.24549952913787748</v>
      </c>
      <c r="AY2172" s="59">
        <f t="shared" si="535"/>
        <v>3.1373911853201625E-2</v>
      </c>
      <c r="AZ2172" s="54">
        <f t="shared" si="543"/>
        <v>2.4186623849576039E-2</v>
      </c>
    </row>
    <row r="2173" spans="3:52" x14ac:dyDescent="0.25">
      <c r="C2173" s="35">
        <v>37823</v>
      </c>
      <c r="D2173" s="36">
        <v>66</v>
      </c>
      <c r="E2173" s="37">
        <v>20.87</v>
      </c>
      <c r="F2173" s="38">
        <v>0</v>
      </c>
      <c r="G2173" s="7">
        <v>0</v>
      </c>
      <c r="H2173" s="38">
        <v>1</v>
      </c>
      <c r="I2173" s="7">
        <v>1</v>
      </c>
      <c r="J2173" s="36">
        <f t="shared" si="536"/>
        <v>65.966999999999999</v>
      </c>
      <c r="K2173" s="37">
        <f t="shared" si="537"/>
        <v>20.859565000000003</v>
      </c>
      <c r="L2173" s="36">
        <f t="shared" si="538"/>
        <v>66.033000000000001</v>
      </c>
      <c r="M2173" s="37">
        <f t="shared" si="539"/>
        <v>20.880434999999999</v>
      </c>
      <c r="O2173" s="39">
        <f t="shared" si="540"/>
        <v>43701.23649669037</v>
      </c>
      <c r="P2173" s="40">
        <f t="shared" si="541"/>
        <v>14326.627894843787</v>
      </c>
      <c r="Q2173" s="40">
        <f>S2173*F2173+T2173*G2173+AS2172*(1+$G$9/252)</f>
        <v>1876.582053741161</v>
      </c>
      <c r="R2173" s="41">
        <f t="shared" si="544"/>
        <v>59904.446445275316</v>
      </c>
      <c r="S2173" s="36">
        <f>AU2172*H2172</f>
        <v>662.13994691955111</v>
      </c>
      <c r="T2173" s="37">
        <f>AV2172*I2172</f>
        <v>686.46995183726813</v>
      </c>
      <c r="U2173" s="57">
        <f t="shared" si="547"/>
        <v>0.72951573864575958</v>
      </c>
      <c r="V2173" s="58">
        <f t="shared" si="545"/>
        <v>0.23915800487250363</v>
      </c>
      <c r="W2173" s="59">
        <f t="shared" si="546"/>
        <v>3.13262564817368E-2</v>
      </c>
      <c r="Y2173" s="7">
        <f t="shared" si="542"/>
        <v>0</v>
      </c>
      <c r="Z2173" s="40"/>
      <c r="AA2173" s="40"/>
      <c r="AB2173" s="40"/>
      <c r="AC2173" s="40"/>
      <c r="AD2173" s="40"/>
      <c r="AE2173" s="40"/>
      <c r="AF2173" s="40"/>
      <c r="AG2173" s="41"/>
      <c r="AH2173" s="40"/>
      <c r="AI2173" s="40"/>
      <c r="AJ2173" s="40"/>
      <c r="AK2173" s="40"/>
      <c r="AL2173" s="40"/>
      <c r="AM2173" s="41"/>
      <c r="AN2173" s="36">
        <f>Y2173*(IF(AND(AH2173&gt;0,AI2173&lt;0),AH2173,0)+IF(AND(AJ2173&lt;0,AK2173&gt;0),AJ2173,0)+IF(AND(AL2173&gt;0,AM2173&gt;0),AL2173,0))</f>
        <v>0</v>
      </c>
      <c r="AO2173" s="37">
        <f>Y2173*(IF(AND(AH2173&gt;0,AI2173&lt;0),AI2173,0)+IF(AND(AJ2173&lt;0,AK2173&gt;0),AK2173,0)+IF(AND(AL2173&gt;0,AM2173&gt;0),AM2173,0))</f>
        <v>0</v>
      </c>
      <c r="AQ2173" s="40">
        <f>AU2173*D2173</f>
        <v>43701.23649669037</v>
      </c>
      <c r="AR2173" s="40">
        <f>AV2173*E2173</f>
        <v>14326.627894843787</v>
      </c>
      <c r="AS2173" s="40">
        <f>IF(AND(Y2173&lt;&gt;0,AN2173&lt;&gt;0),0,Q2173)</f>
        <v>1876.582053741161</v>
      </c>
      <c r="AT2173" s="41">
        <f t="shared" si="548"/>
        <v>59904.446445275316</v>
      </c>
      <c r="AU2173" s="42">
        <f>S2173+AN2173</f>
        <v>662.13994691955111</v>
      </c>
      <c r="AV2173" s="37">
        <f>T2173+AO2173</f>
        <v>686.46995183726813</v>
      </c>
      <c r="AW2173" s="58">
        <f t="shared" si="533"/>
        <v>0.72951573864575958</v>
      </c>
      <c r="AX2173" s="58">
        <f t="shared" si="534"/>
        <v>0.23915800487250363</v>
      </c>
      <c r="AY2173" s="59">
        <f t="shared" si="535"/>
        <v>3.13262564817368E-2</v>
      </c>
      <c r="AZ2173" s="54">
        <f t="shared" si="543"/>
        <v>1.5610026048098469E-3</v>
      </c>
    </row>
    <row r="2174" spans="3:52" x14ac:dyDescent="0.25">
      <c r="C2174" s="35">
        <v>37824</v>
      </c>
      <c r="D2174" s="36">
        <v>64.989999999999995</v>
      </c>
      <c r="E2174" s="37">
        <v>21.08</v>
      </c>
      <c r="F2174" s="38">
        <v>0</v>
      </c>
      <c r="G2174" s="7">
        <v>0</v>
      </c>
      <c r="H2174" s="38">
        <v>1</v>
      </c>
      <c r="I2174" s="7">
        <v>1</v>
      </c>
      <c r="J2174" s="36">
        <f t="shared" si="536"/>
        <v>64.957504999999998</v>
      </c>
      <c r="K2174" s="37">
        <f t="shared" si="537"/>
        <v>21.069459999999999</v>
      </c>
      <c r="L2174" s="36">
        <f t="shared" si="538"/>
        <v>65.022494999999992</v>
      </c>
      <c r="M2174" s="37">
        <f t="shared" si="539"/>
        <v>21.090539999999997</v>
      </c>
      <c r="O2174" s="39">
        <f t="shared" si="540"/>
        <v>43032.475150301623</v>
      </c>
      <c r="P2174" s="40">
        <f t="shared" si="541"/>
        <v>14470.786584729611</v>
      </c>
      <c r="Q2174" s="40">
        <f>S2174*F2174+T2174*G2174+AS2173*(1+$G$9/252)</f>
        <v>1876.656521282976</v>
      </c>
      <c r="R2174" s="41">
        <f t="shared" si="544"/>
        <v>59379.918256314209</v>
      </c>
      <c r="S2174" s="36">
        <f>AU2173*H2173</f>
        <v>662.13994691955111</v>
      </c>
      <c r="T2174" s="37">
        <f>AV2173*I2173</f>
        <v>686.46995183726813</v>
      </c>
      <c r="U2174" s="57">
        <f t="shared" si="547"/>
        <v>0.72469744677908399</v>
      </c>
      <c r="V2174" s="58">
        <f t="shared" si="545"/>
        <v>0.24369832444474354</v>
      </c>
      <c r="W2174" s="59">
        <f t="shared" si="546"/>
        <v>3.1604228776172492E-2</v>
      </c>
      <c r="Y2174" s="7">
        <f t="shared" si="542"/>
        <v>0</v>
      </c>
      <c r="Z2174" s="40"/>
      <c r="AA2174" s="40"/>
      <c r="AB2174" s="40"/>
      <c r="AC2174" s="40"/>
      <c r="AD2174" s="40"/>
      <c r="AE2174" s="40"/>
      <c r="AF2174" s="40"/>
      <c r="AG2174" s="41"/>
      <c r="AH2174" s="40"/>
      <c r="AI2174" s="40"/>
      <c r="AJ2174" s="40"/>
      <c r="AK2174" s="40"/>
      <c r="AL2174" s="40"/>
      <c r="AM2174" s="41"/>
      <c r="AN2174" s="36">
        <f>Y2174*(IF(AND(AH2174&gt;0,AI2174&lt;0),AH2174,0)+IF(AND(AJ2174&lt;0,AK2174&gt;0),AJ2174,0)+IF(AND(AL2174&gt;0,AM2174&gt;0),AL2174,0))</f>
        <v>0</v>
      </c>
      <c r="AO2174" s="37">
        <f>Y2174*(IF(AND(AH2174&gt;0,AI2174&lt;0),AI2174,0)+IF(AND(AJ2174&lt;0,AK2174&gt;0),AK2174,0)+IF(AND(AL2174&gt;0,AM2174&gt;0),AM2174,0))</f>
        <v>0</v>
      </c>
      <c r="AQ2174" s="40">
        <f>AU2174*D2174</f>
        <v>43032.475150301623</v>
      </c>
      <c r="AR2174" s="40">
        <f>AV2174*E2174</f>
        <v>14470.786584729611</v>
      </c>
      <c r="AS2174" s="40">
        <f>IF(AND(Y2174&lt;&gt;0,AN2174&lt;&gt;0),0,Q2174)</f>
        <v>1876.656521282976</v>
      </c>
      <c r="AT2174" s="41">
        <f t="shared" si="548"/>
        <v>59379.918256314209</v>
      </c>
      <c r="AU2174" s="42">
        <f>S2174+AN2174</f>
        <v>662.13994691955111</v>
      </c>
      <c r="AV2174" s="37">
        <f>T2174+AO2174</f>
        <v>686.46995183726813</v>
      </c>
      <c r="AW2174" s="58">
        <f t="shared" si="533"/>
        <v>0.72469744677908399</v>
      </c>
      <c r="AX2174" s="58">
        <f t="shared" si="534"/>
        <v>0.24369832444474354</v>
      </c>
      <c r="AY2174" s="59">
        <f t="shared" si="535"/>
        <v>3.1604228776172492E-2</v>
      </c>
      <c r="AZ2174" s="54">
        <f t="shared" si="543"/>
        <v>-8.7560810605316064E-3</v>
      </c>
    </row>
    <row r="2175" spans="3:52" x14ac:dyDescent="0.25">
      <c r="C2175" s="35">
        <v>37825</v>
      </c>
      <c r="D2175" s="36">
        <v>64.959999999999994</v>
      </c>
      <c r="E2175" s="37">
        <v>21.21</v>
      </c>
      <c r="F2175" s="38">
        <v>0</v>
      </c>
      <c r="G2175" s="7">
        <v>0</v>
      </c>
      <c r="H2175" s="38">
        <v>1</v>
      </c>
      <c r="I2175" s="7">
        <v>1</v>
      </c>
      <c r="J2175" s="36">
        <f t="shared" si="536"/>
        <v>64.927520000000001</v>
      </c>
      <c r="K2175" s="37">
        <f t="shared" si="537"/>
        <v>21.199395000000003</v>
      </c>
      <c r="L2175" s="36">
        <f t="shared" si="538"/>
        <v>64.992479999999986</v>
      </c>
      <c r="M2175" s="37">
        <f t="shared" si="539"/>
        <v>21.220604999999999</v>
      </c>
      <c r="O2175" s="39">
        <f t="shared" si="540"/>
        <v>43012.610951894036</v>
      </c>
      <c r="P2175" s="40">
        <f t="shared" si="541"/>
        <v>14560.027678468457</v>
      </c>
      <c r="Q2175" s="40">
        <f>S2175*F2175+T2175*G2175+AS2174*(1+$G$9/252)</f>
        <v>1876.730991779852</v>
      </c>
      <c r="R2175" s="41">
        <f t="shared" si="544"/>
        <v>59449.369622142345</v>
      </c>
      <c r="S2175" s="36">
        <f>AU2174*H2174</f>
        <v>662.13994691955111</v>
      </c>
      <c r="T2175" s="37">
        <f>AV2174*I2174</f>
        <v>686.46995183726813</v>
      </c>
      <c r="U2175" s="57">
        <f t="shared" si="547"/>
        <v>0.72351668697717664</v>
      </c>
      <c r="V2175" s="58">
        <f t="shared" si="545"/>
        <v>0.24491475302448742</v>
      </c>
      <c r="W2175" s="59">
        <f t="shared" si="546"/>
        <v>3.1568559998335965E-2</v>
      </c>
      <c r="Y2175" s="7">
        <f t="shared" si="542"/>
        <v>0</v>
      </c>
      <c r="Z2175" s="40"/>
      <c r="AA2175" s="40"/>
      <c r="AB2175" s="40"/>
      <c r="AC2175" s="40"/>
      <c r="AD2175" s="40"/>
      <c r="AE2175" s="40"/>
      <c r="AF2175" s="40"/>
      <c r="AG2175" s="41"/>
      <c r="AH2175" s="40"/>
      <c r="AI2175" s="40"/>
      <c r="AJ2175" s="40"/>
      <c r="AK2175" s="40"/>
      <c r="AL2175" s="40"/>
      <c r="AM2175" s="41"/>
      <c r="AN2175" s="36">
        <f>Y2175*(IF(AND(AH2175&gt;0,AI2175&lt;0),AH2175,0)+IF(AND(AJ2175&lt;0,AK2175&gt;0),AJ2175,0)+IF(AND(AL2175&gt;0,AM2175&gt;0),AL2175,0))</f>
        <v>0</v>
      </c>
      <c r="AO2175" s="37">
        <f>Y2175*(IF(AND(AH2175&gt;0,AI2175&lt;0),AI2175,0)+IF(AND(AJ2175&lt;0,AK2175&gt;0),AK2175,0)+IF(AND(AL2175&gt;0,AM2175&gt;0),AM2175,0))</f>
        <v>0</v>
      </c>
      <c r="AQ2175" s="40">
        <f>AU2175*D2175</f>
        <v>43012.610951894036</v>
      </c>
      <c r="AR2175" s="40">
        <f>AV2175*E2175</f>
        <v>14560.027678468457</v>
      </c>
      <c r="AS2175" s="40">
        <f>IF(AND(Y2175&lt;&gt;0,AN2175&lt;&gt;0),0,Q2175)</f>
        <v>1876.730991779852</v>
      </c>
      <c r="AT2175" s="41">
        <f t="shared" si="548"/>
        <v>59449.369622142345</v>
      </c>
      <c r="AU2175" s="42">
        <f>S2175+AN2175</f>
        <v>662.13994691955111</v>
      </c>
      <c r="AV2175" s="37">
        <f>T2175+AO2175</f>
        <v>686.46995183726813</v>
      </c>
      <c r="AW2175" s="58">
        <f t="shared" si="533"/>
        <v>0.72351668697717664</v>
      </c>
      <c r="AX2175" s="58">
        <f t="shared" si="534"/>
        <v>0.24491475302448742</v>
      </c>
      <c r="AY2175" s="59">
        <f t="shared" si="535"/>
        <v>3.1568559998335965E-2</v>
      </c>
      <c r="AZ2175" s="54">
        <f t="shared" si="543"/>
        <v>1.1696103306904071E-3</v>
      </c>
    </row>
    <row r="2176" spans="3:52" x14ac:dyDescent="0.25">
      <c r="C2176" s="35">
        <v>37826</v>
      </c>
      <c r="D2176" s="36">
        <v>64.55</v>
      </c>
      <c r="E2176" s="37">
        <v>21.08</v>
      </c>
      <c r="F2176" s="38">
        <v>0</v>
      </c>
      <c r="G2176" s="7">
        <v>0</v>
      </c>
      <c r="H2176" s="38">
        <v>1</v>
      </c>
      <c r="I2176" s="7">
        <v>1</v>
      </c>
      <c r="J2176" s="36">
        <f t="shared" si="536"/>
        <v>64.517724999999999</v>
      </c>
      <c r="K2176" s="37">
        <f t="shared" si="537"/>
        <v>21.069459999999999</v>
      </c>
      <c r="L2176" s="36">
        <f t="shared" si="538"/>
        <v>64.582274999999996</v>
      </c>
      <c r="M2176" s="37">
        <f t="shared" si="539"/>
        <v>21.090539999999997</v>
      </c>
      <c r="O2176" s="39">
        <f t="shared" si="540"/>
        <v>42741.133573657025</v>
      </c>
      <c r="P2176" s="40">
        <f t="shared" si="541"/>
        <v>14470.786584729611</v>
      </c>
      <c r="Q2176" s="40">
        <f>S2176*F2176+T2176*G2176+AS2175*(1+$G$9/252)</f>
        <v>1876.8054652319067</v>
      </c>
      <c r="R2176" s="41">
        <f t="shared" si="544"/>
        <v>59088.725623618542</v>
      </c>
      <c r="S2176" s="36">
        <f>AU2175*H2175</f>
        <v>662.13994691955111</v>
      </c>
      <c r="T2176" s="37">
        <f>AV2175*I2175</f>
        <v>686.46995183726813</v>
      </c>
      <c r="U2176" s="57">
        <f t="shared" si="547"/>
        <v>0.72333821930613496</v>
      </c>
      <c r="V2176" s="58">
        <f t="shared" si="545"/>
        <v>0.24489928378054995</v>
      </c>
      <c r="W2176" s="59">
        <f t="shared" si="546"/>
        <v>3.1762496913315098E-2</v>
      </c>
      <c r="Y2176" s="7">
        <f t="shared" si="542"/>
        <v>0</v>
      </c>
      <c r="Z2176" s="40"/>
      <c r="AA2176" s="40"/>
      <c r="AB2176" s="40"/>
      <c r="AC2176" s="40"/>
      <c r="AD2176" s="40"/>
      <c r="AE2176" s="40"/>
      <c r="AF2176" s="40"/>
      <c r="AG2176" s="41"/>
      <c r="AH2176" s="40"/>
      <c r="AI2176" s="40"/>
      <c r="AJ2176" s="40"/>
      <c r="AK2176" s="40"/>
      <c r="AL2176" s="40"/>
      <c r="AM2176" s="41"/>
      <c r="AN2176" s="36">
        <f>Y2176*(IF(AND(AH2176&gt;0,AI2176&lt;0),AH2176,0)+IF(AND(AJ2176&lt;0,AK2176&gt;0),AJ2176,0)+IF(AND(AL2176&gt;0,AM2176&gt;0),AL2176,0))</f>
        <v>0</v>
      </c>
      <c r="AO2176" s="37">
        <f>Y2176*(IF(AND(AH2176&gt;0,AI2176&lt;0),AI2176,0)+IF(AND(AJ2176&lt;0,AK2176&gt;0),AK2176,0)+IF(AND(AL2176&gt;0,AM2176&gt;0),AM2176,0))</f>
        <v>0</v>
      </c>
      <c r="AQ2176" s="40">
        <f>AU2176*D2176</f>
        <v>42741.133573657025</v>
      </c>
      <c r="AR2176" s="40">
        <f>AV2176*E2176</f>
        <v>14470.786584729611</v>
      </c>
      <c r="AS2176" s="40">
        <f>IF(AND(Y2176&lt;&gt;0,AN2176&lt;&gt;0),0,Q2176)</f>
        <v>1876.8054652319067</v>
      </c>
      <c r="AT2176" s="41">
        <f t="shared" si="548"/>
        <v>59088.725623618542</v>
      </c>
      <c r="AU2176" s="42">
        <f>S2176+AN2176</f>
        <v>662.13994691955111</v>
      </c>
      <c r="AV2176" s="37">
        <f>T2176+AO2176</f>
        <v>686.46995183726813</v>
      </c>
      <c r="AW2176" s="58">
        <f t="shared" si="533"/>
        <v>0.72333821930613496</v>
      </c>
      <c r="AX2176" s="58">
        <f t="shared" si="534"/>
        <v>0.24489928378054995</v>
      </c>
      <c r="AY2176" s="59">
        <f t="shared" si="535"/>
        <v>3.1762496913315098E-2</v>
      </c>
      <c r="AZ2176" s="54">
        <f t="shared" si="543"/>
        <v>-6.0664057636951041E-3</v>
      </c>
    </row>
    <row r="2177" spans="3:52" x14ac:dyDescent="0.25">
      <c r="C2177" s="35">
        <v>37827</v>
      </c>
      <c r="D2177" s="36">
        <v>65.25</v>
      </c>
      <c r="E2177" s="37">
        <v>21.44</v>
      </c>
      <c r="F2177" s="38">
        <v>0</v>
      </c>
      <c r="G2177" s="7">
        <v>0</v>
      </c>
      <c r="H2177" s="38">
        <v>1</v>
      </c>
      <c r="I2177" s="7">
        <v>1</v>
      </c>
      <c r="J2177" s="36">
        <f t="shared" si="536"/>
        <v>65.217375000000004</v>
      </c>
      <c r="K2177" s="37">
        <f t="shared" si="537"/>
        <v>21.429280000000002</v>
      </c>
      <c r="L2177" s="36">
        <f t="shared" si="538"/>
        <v>65.282624999999996</v>
      </c>
      <c r="M2177" s="37">
        <f t="shared" si="539"/>
        <v>21.45072</v>
      </c>
      <c r="O2177" s="39">
        <f t="shared" si="540"/>
        <v>43204.63153650071</v>
      </c>
      <c r="P2177" s="40">
        <f t="shared" si="541"/>
        <v>14717.91576739103</v>
      </c>
      <c r="Q2177" s="40">
        <f>S2177*F2177+T2177*G2177+AS2176*(1+$G$9/252)</f>
        <v>1876.8799416392571</v>
      </c>
      <c r="R2177" s="41">
        <f t="shared" si="544"/>
        <v>59799.427245530998</v>
      </c>
      <c r="S2177" s="36">
        <f>AU2176*H2176</f>
        <v>662.13994691955111</v>
      </c>
      <c r="T2177" s="37">
        <f>AV2176*I2176</f>
        <v>686.46995183726813</v>
      </c>
      <c r="U2177" s="57">
        <f t="shared" si="547"/>
        <v>0.72249239711120361</v>
      </c>
      <c r="V2177" s="58">
        <f t="shared" si="545"/>
        <v>0.2461213500751539</v>
      </c>
      <c r="W2177" s="59">
        <f t="shared" si="546"/>
        <v>3.1386252813642497E-2</v>
      </c>
      <c r="Y2177" s="7">
        <f t="shared" si="542"/>
        <v>0</v>
      </c>
      <c r="Z2177" s="40"/>
      <c r="AA2177" s="40"/>
      <c r="AB2177" s="40"/>
      <c r="AC2177" s="40"/>
      <c r="AD2177" s="40"/>
      <c r="AE2177" s="40"/>
      <c r="AF2177" s="40"/>
      <c r="AG2177" s="41"/>
      <c r="AH2177" s="40"/>
      <c r="AI2177" s="40"/>
      <c r="AJ2177" s="40"/>
      <c r="AK2177" s="40"/>
      <c r="AL2177" s="40"/>
      <c r="AM2177" s="41"/>
      <c r="AN2177" s="36">
        <f>Y2177*(IF(AND(AH2177&gt;0,AI2177&lt;0),AH2177,0)+IF(AND(AJ2177&lt;0,AK2177&gt;0),AJ2177,0)+IF(AND(AL2177&gt;0,AM2177&gt;0),AL2177,0))</f>
        <v>0</v>
      </c>
      <c r="AO2177" s="37">
        <f>Y2177*(IF(AND(AH2177&gt;0,AI2177&lt;0),AI2177,0)+IF(AND(AJ2177&lt;0,AK2177&gt;0),AK2177,0)+IF(AND(AL2177&gt;0,AM2177&gt;0),AM2177,0))</f>
        <v>0</v>
      </c>
      <c r="AQ2177" s="40">
        <f>AU2177*D2177</f>
        <v>43204.63153650071</v>
      </c>
      <c r="AR2177" s="40">
        <f>AV2177*E2177</f>
        <v>14717.91576739103</v>
      </c>
      <c r="AS2177" s="40">
        <f>IF(AND(Y2177&lt;&gt;0,AN2177&lt;&gt;0),0,Q2177)</f>
        <v>1876.8799416392571</v>
      </c>
      <c r="AT2177" s="41">
        <f t="shared" si="548"/>
        <v>59799.427245530998</v>
      </c>
      <c r="AU2177" s="42">
        <f>S2177+AN2177</f>
        <v>662.13994691955111</v>
      </c>
      <c r="AV2177" s="37">
        <f>T2177+AO2177</f>
        <v>686.46995183726813</v>
      </c>
      <c r="AW2177" s="58">
        <f t="shared" si="533"/>
        <v>0.72249239711120361</v>
      </c>
      <c r="AX2177" s="58">
        <f t="shared" si="534"/>
        <v>0.2461213500751539</v>
      </c>
      <c r="AY2177" s="59">
        <f t="shared" si="535"/>
        <v>3.1386252813642497E-2</v>
      </c>
      <c r="AZ2177" s="54">
        <f t="shared" si="543"/>
        <v>1.2027702652439354E-2</v>
      </c>
    </row>
    <row r="2178" spans="3:52" x14ac:dyDescent="0.25">
      <c r="C2178" s="35">
        <v>37830</v>
      </c>
      <c r="D2178" s="36">
        <v>65.16</v>
      </c>
      <c r="E2178" s="37">
        <v>21.26</v>
      </c>
      <c r="F2178" s="38">
        <v>0</v>
      </c>
      <c r="G2178" s="7">
        <v>0</v>
      </c>
      <c r="H2178" s="38">
        <v>1</v>
      </c>
      <c r="I2178" s="7">
        <v>1</v>
      </c>
      <c r="J2178" s="36">
        <f t="shared" si="536"/>
        <v>65.127420000000001</v>
      </c>
      <c r="K2178" s="37">
        <f t="shared" si="537"/>
        <v>21.249370000000003</v>
      </c>
      <c r="L2178" s="36">
        <f t="shared" si="538"/>
        <v>65.192579999999992</v>
      </c>
      <c r="M2178" s="37">
        <f t="shared" si="539"/>
        <v>21.270630000000001</v>
      </c>
      <c r="O2178" s="39">
        <f t="shared" si="540"/>
        <v>43145.038941277948</v>
      </c>
      <c r="P2178" s="40">
        <f t="shared" si="541"/>
        <v>14594.351176060321</v>
      </c>
      <c r="Q2178" s="40">
        <f>S2178*F2178+T2178*G2178+AS2177*(1+$G$9/252)</f>
        <v>1876.9544210020204</v>
      </c>
      <c r="R2178" s="41">
        <f t="shared" si="544"/>
        <v>59616.344538340287</v>
      </c>
      <c r="S2178" s="36">
        <f>AU2177*H2177</f>
        <v>662.13994691955111</v>
      </c>
      <c r="T2178" s="37">
        <f>AV2177*I2177</f>
        <v>686.46995183726813</v>
      </c>
      <c r="U2178" s="57">
        <f t="shared" si="547"/>
        <v>0.72371158069798525</v>
      </c>
      <c r="V2178" s="58">
        <f t="shared" si="545"/>
        <v>0.24480452951412418</v>
      </c>
      <c r="W2178" s="59">
        <f t="shared" si="546"/>
        <v>3.1483889787890615E-2</v>
      </c>
      <c r="Y2178" s="7">
        <f t="shared" si="542"/>
        <v>0</v>
      </c>
      <c r="Z2178" s="40"/>
      <c r="AA2178" s="40"/>
      <c r="AB2178" s="40"/>
      <c r="AC2178" s="40"/>
      <c r="AD2178" s="40"/>
      <c r="AE2178" s="40"/>
      <c r="AF2178" s="40"/>
      <c r="AG2178" s="41"/>
      <c r="AH2178" s="40"/>
      <c r="AI2178" s="40"/>
      <c r="AJ2178" s="40"/>
      <c r="AK2178" s="40"/>
      <c r="AL2178" s="40"/>
      <c r="AM2178" s="41"/>
      <c r="AN2178" s="36">
        <f>Y2178*(IF(AND(AH2178&gt;0,AI2178&lt;0),AH2178,0)+IF(AND(AJ2178&lt;0,AK2178&gt;0),AJ2178,0)+IF(AND(AL2178&gt;0,AM2178&gt;0),AL2178,0))</f>
        <v>0</v>
      </c>
      <c r="AO2178" s="37">
        <f>Y2178*(IF(AND(AH2178&gt;0,AI2178&lt;0),AI2178,0)+IF(AND(AJ2178&lt;0,AK2178&gt;0),AK2178,0)+IF(AND(AL2178&gt;0,AM2178&gt;0),AM2178,0))</f>
        <v>0</v>
      </c>
      <c r="AQ2178" s="40">
        <f>AU2178*D2178</f>
        <v>43145.038941277948</v>
      </c>
      <c r="AR2178" s="40">
        <f>AV2178*E2178</f>
        <v>14594.351176060321</v>
      </c>
      <c r="AS2178" s="40">
        <f>IF(AND(Y2178&lt;&gt;0,AN2178&lt;&gt;0),0,Q2178)</f>
        <v>1876.9544210020204</v>
      </c>
      <c r="AT2178" s="41">
        <f t="shared" si="548"/>
        <v>59616.344538340287</v>
      </c>
      <c r="AU2178" s="42">
        <f>S2178+AN2178</f>
        <v>662.13994691955111</v>
      </c>
      <c r="AV2178" s="37">
        <f>T2178+AO2178</f>
        <v>686.46995183726813</v>
      </c>
      <c r="AW2178" s="58">
        <f t="shared" si="533"/>
        <v>0.72371158069798525</v>
      </c>
      <c r="AX2178" s="58">
        <f t="shared" si="534"/>
        <v>0.24480452951412418</v>
      </c>
      <c r="AY2178" s="59">
        <f t="shared" si="535"/>
        <v>3.1483889787890615E-2</v>
      </c>
      <c r="AZ2178" s="54">
        <f t="shared" si="543"/>
        <v>-3.0616130559075749E-3</v>
      </c>
    </row>
    <row r="2179" spans="3:52" x14ac:dyDescent="0.25">
      <c r="C2179" s="35">
        <v>37831</v>
      </c>
      <c r="D2179" s="36">
        <v>64.83</v>
      </c>
      <c r="E2179" s="37">
        <v>22.15</v>
      </c>
      <c r="F2179" s="38">
        <v>0</v>
      </c>
      <c r="G2179" s="7">
        <v>0</v>
      </c>
      <c r="H2179" s="38">
        <v>1</v>
      </c>
      <c r="I2179" s="7">
        <v>1</v>
      </c>
      <c r="J2179" s="36">
        <f t="shared" si="536"/>
        <v>64.797584999999998</v>
      </c>
      <c r="K2179" s="37">
        <f t="shared" si="537"/>
        <v>22.138925</v>
      </c>
      <c r="L2179" s="36">
        <f t="shared" si="538"/>
        <v>64.862414999999999</v>
      </c>
      <c r="M2179" s="37">
        <f t="shared" si="539"/>
        <v>22.161074999999997</v>
      </c>
      <c r="O2179" s="39">
        <f t="shared" si="540"/>
        <v>42926.532758794499</v>
      </c>
      <c r="P2179" s="40">
        <f t="shared" si="541"/>
        <v>15205.309433195487</v>
      </c>
      <c r="Q2179" s="40">
        <f>S2179*F2179+T2179*G2179+AS2178*(1+$G$9/252)</f>
        <v>1877.0289033203139</v>
      </c>
      <c r="R2179" s="41">
        <f t="shared" si="544"/>
        <v>60008.8710953103</v>
      </c>
      <c r="S2179" s="36">
        <f>AU2178*H2178</f>
        <v>662.13994691955111</v>
      </c>
      <c r="T2179" s="37">
        <f>AV2178*I2178</f>
        <v>686.46995183726813</v>
      </c>
      <c r="U2179" s="57">
        <f t="shared" si="547"/>
        <v>0.71533644901627236</v>
      </c>
      <c r="V2179" s="58">
        <f t="shared" si="545"/>
        <v>0.25338436060637348</v>
      </c>
      <c r="W2179" s="59">
        <f t="shared" si="546"/>
        <v>3.1279190377354125E-2</v>
      </c>
      <c r="Y2179" s="7">
        <f t="shared" si="542"/>
        <v>0</v>
      </c>
      <c r="Z2179" s="40"/>
      <c r="AA2179" s="40"/>
      <c r="AB2179" s="40"/>
      <c r="AC2179" s="40"/>
      <c r="AD2179" s="40"/>
      <c r="AE2179" s="40"/>
      <c r="AF2179" s="40"/>
      <c r="AG2179" s="41"/>
      <c r="AH2179" s="40"/>
      <c r="AI2179" s="40"/>
      <c r="AJ2179" s="40"/>
      <c r="AK2179" s="40"/>
      <c r="AL2179" s="40"/>
      <c r="AM2179" s="41"/>
      <c r="AN2179" s="36">
        <f>Y2179*(IF(AND(AH2179&gt;0,AI2179&lt;0),AH2179,0)+IF(AND(AJ2179&lt;0,AK2179&gt;0),AJ2179,0)+IF(AND(AL2179&gt;0,AM2179&gt;0),AL2179,0))</f>
        <v>0</v>
      </c>
      <c r="AO2179" s="37">
        <f>Y2179*(IF(AND(AH2179&gt;0,AI2179&lt;0),AI2179,0)+IF(AND(AJ2179&lt;0,AK2179&gt;0),AK2179,0)+IF(AND(AL2179&gt;0,AM2179&gt;0),AM2179,0))</f>
        <v>0</v>
      </c>
      <c r="AQ2179" s="40">
        <f>AU2179*D2179</f>
        <v>42926.532758794499</v>
      </c>
      <c r="AR2179" s="40">
        <f>AV2179*E2179</f>
        <v>15205.309433195487</v>
      </c>
      <c r="AS2179" s="40">
        <f>IF(AND(Y2179&lt;&gt;0,AN2179&lt;&gt;0),0,Q2179)</f>
        <v>1877.0289033203139</v>
      </c>
      <c r="AT2179" s="41">
        <f t="shared" si="548"/>
        <v>60008.8710953103</v>
      </c>
      <c r="AU2179" s="42">
        <f>S2179+AN2179</f>
        <v>662.13994691955111</v>
      </c>
      <c r="AV2179" s="37">
        <f>T2179+AO2179</f>
        <v>686.46995183726813</v>
      </c>
      <c r="AW2179" s="58">
        <f t="shared" si="533"/>
        <v>0.71533644901627236</v>
      </c>
      <c r="AX2179" s="58">
        <f t="shared" si="534"/>
        <v>0.25338436060637348</v>
      </c>
      <c r="AY2179" s="59">
        <f t="shared" si="535"/>
        <v>3.1279190377354125E-2</v>
      </c>
      <c r="AZ2179" s="54">
        <f t="shared" si="543"/>
        <v>6.5842104209790087E-3</v>
      </c>
    </row>
    <row r="2180" spans="3:52" x14ac:dyDescent="0.25">
      <c r="C2180" s="35">
        <v>37832</v>
      </c>
      <c r="D2180" s="36">
        <v>63.83</v>
      </c>
      <c r="E2180" s="37">
        <v>22.4</v>
      </c>
      <c r="F2180" s="38">
        <v>0</v>
      </c>
      <c r="G2180" s="7">
        <v>0</v>
      </c>
      <c r="H2180" s="38">
        <v>1</v>
      </c>
      <c r="I2180" s="7">
        <v>1</v>
      </c>
      <c r="J2180" s="36">
        <f t="shared" si="536"/>
        <v>63.798085</v>
      </c>
      <c r="K2180" s="37">
        <f t="shared" si="537"/>
        <v>22.3888</v>
      </c>
      <c r="L2180" s="36">
        <f t="shared" si="538"/>
        <v>63.861914999999996</v>
      </c>
      <c r="M2180" s="37">
        <f t="shared" si="539"/>
        <v>22.411199999999997</v>
      </c>
      <c r="O2180" s="39">
        <f t="shared" si="540"/>
        <v>42264.392811874946</v>
      </c>
      <c r="P2180" s="40">
        <f t="shared" si="541"/>
        <v>15376.926921154805</v>
      </c>
      <c r="Q2180" s="40">
        <f>S2180*F2180+T2180*G2180+AS2179*(1+$G$9/252)</f>
        <v>1877.103388594255</v>
      </c>
      <c r="R2180" s="41">
        <f t="shared" si="544"/>
        <v>59518.423121624008</v>
      </c>
      <c r="S2180" s="36">
        <f>AU2179*H2179</f>
        <v>662.13994691955111</v>
      </c>
      <c r="T2180" s="37">
        <f>AV2179*I2179</f>
        <v>686.46995183726813</v>
      </c>
      <c r="U2180" s="57">
        <f t="shared" si="547"/>
        <v>0.71010605784210712</v>
      </c>
      <c r="V2180" s="58">
        <f t="shared" si="545"/>
        <v>0.2583557512895216</v>
      </c>
      <c r="W2180" s="59">
        <f t="shared" si="546"/>
        <v>3.1538190868371188E-2</v>
      </c>
      <c r="Y2180" s="7">
        <f t="shared" si="542"/>
        <v>0</v>
      </c>
      <c r="Z2180" s="40"/>
      <c r="AA2180" s="40"/>
      <c r="AB2180" s="40"/>
      <c r="AC2180" s="40"/>
      <c r="AD2180" s="40"/>
      <c r="AE2180" s="40"/>
      <c r="AF2180" s="40"/>
      <c r="AG2180" s="41"/>
      <c r="AH2180" s="40"/>
      <c r="AI2180" s="40"/>
      <c r="AJ2180" s="40"/>
      <c r="AK2180" s="40"/>
      <c r="AL2180" s="40"/>
      <c r="AM2180" s="41"/>
      <c r="AN2180" s="36">
        <f>Y2180*(IF(AND(AH2180&gt;0,AI2180&lt;0),AH2180,0)+IF(AND(AJ2180&lt;0,AK2180&gt;0),AJ2180,0)+IF(AND(AL2180&gt;0,AM2180&gt;0),AL2180,0))</f>
        <v>0</v>
      </c>
      <c r="AO2180" s="37">
        <f>Y2180*(IF(AND(AH2180&gt;0,AI2180&lt;0),AI2180,0)+IF(AND(AJ2180&lt;0,AK2180&gt;0),AK2180,0)+IF(AND(AL2180&gt;0,AM2180&gt;0),AM2180,0))</f>
        <v>0</v>
      </c>
      <c r="AQ2180" s="40">
        <f>AU2180*D2180</f>
        <v>42264.392811874946</v>
      </c>
      <c r="AR2180" s="40">
        <f>AV2180*E2180</f>
        <v>15376.926921154805</v>
      </c>
      <c r="AS2180" s="40">
        <f>IF(AND(Y2180&lt;&gt;0,AN2180&lt;&gt;0),0,Q2180)</f>
        <v>1877.103388594255</v>
      </c>
      <c r="AT2180" s="41">
        <f t="shared" si="548"/>
        <v>59518.423121624008</v>
      </c>
      <c r="AU2180" s="42">
        <f>S2180+AN2180</f>
        <v>662.13994691955111</v>
      </c>
      <c r="AV2180" s="37">
        <f>T2180+AO2180</f>
        <v>686.46995183726813</v>
      </c>
      <c r="AW2180" s="58">
        <f t="shared" si="533"/>
        <v>0.71010605784210712</v>
      </c>
      <c r="AX2180" s="58">
        <f t="shared" si="534"/>
        <v>0.2583557512895216</v>
      </c>
      <c r="AY2180" s="59">
        <f t="shared" si="535"/>
        <v>3.1538190868371188E-2</v>
      </c>
      <c r="AZ2180" s="54">
        <f t="shared" si="543"/>
        <v>-8.1729245148992602E-3</v>
      </c>
    </row>
    <row r="2181" spans="3:52" x14ac:dyDescent="0.25">
      <c r="C2181" s="35">
        <v>37833</v>
      </c>
      <c r="D2181" s="36">
        <v>64.39</v>
      </c>
      <c r="E2181" s="37">
        <v>23.01</v>
      </c>
      <c r="F2181" s="38">
        <v>0</v>
      </c>
      <c r="G2181" s="7">
        <v>0</v>
      </c>
      <c r="H2181" s="38">
        <v>1</v>
      </c>
      <c r="I2181" s="7">
        <v>1</v>
      </c>
      <c r="J2181" s="36">
        <f t="shared" si="536"/>
        <v>64.357804999999999</v>
      </c>
      <c r="K2181" s="37">
        <f t="shared" si="537"/>
        <v>22.998495000000002</v>
      </c>
      <c r="L2181" s="36">
        <f t="shared" si="538"/>
        <v>64.422195000000002</v>
      </c>
      <c r="M2181" s="37">
        <f t="shared" si="539"/>
        <v>23.021505000000001</v>
      </c>
      <c r="O2181" s="39">
        <f t="shared" si="540"/>
        <v>42635.191182149894</v>
      </c>
      <c r="P2181" s="40">
        <f t="shared" si="541"/>
        <v>15795.673591775541</v>
      </c>
      <c r="Q2181" s="40">
        <f>S2181*F2181+T2181*G2181+AS2180*(1+$G$9/252)</f>
        <v>1877.177876823961</v>
      </c>
      <c r="R2181" s="41">
        <f t="shared" si="544"/>
        <v>60308.042650749398</v>
      </c>
      <c r="S2181" s="36">
        <f>AU2180*H2180</f>
        <v>662.13994691955111</v>
      </c>
      <c r="T2181" s="37">
        <f>AV2180*I2180</f>
        <v>686.46995183726813</v>
      </c>
      <c r="U2181" s="57">
        <f t="shared" si="547"/>
        <v>0.7069569713786773</v>
      </c>
      <c r="V2181" s="58">
        <f t="shared" si="545"/>
        <v>0.26191653546526206</v>
      </c>
      <c r="W2181" s="59">
        <f t="shared" si="546"/>
        <v>3.1126493156060586E-2</v>
      </c>
      <c r="Y2181" s="7">
        <f t="shared" si="542"/>
        <v>0</v>
      </c>
      <c r="Z2181" s="40"/>
      <c r="AA2181" s="40"/>
      <c r="AB2181" s="40"/>
      <c r="AC2181" s="40"/>
      <c r="AD2181" s="40"/>
      <c r="AE2181" s="40"/>
      <c r="AF2181" s="40"/>
      <c r="AG2181" s="41"/>
      <c r="AH2181" s="40"/>
      <c r="AI2181" s="40"/>
      <c r="AJ2181" s="40"/>
      <c r="AK2181" s="40"/>
      <c r="AL2181" s="40"/>
      <c r="AM2181" s="41"/>
      <c r="AN2181" s="36">
        <f>Y2181*(IF(AND(AH2181&gt;0,AI2181&lt;0),AH2181,0)+IF(AND(AJ2181&lt;0,AK2181&gt;0),AJ2181,0)+IF(AND(AL2181&gt;0,AM2181&gt;0),AL2181,0))</f>
        <v>0</v>
      </c>
      <c r="AO2181" s="37">
        <f>Y2181*(IF(AND(AH2181&gt;0,AI2181&lt;0),AI2181,0)+IF(AND(AJ2181&lt;0,AK2181&gt;0),AK2181,0)+IF(AND(AL2181&gt;0,AM2181&gt;0),AM2181,0))</f>
        <v>0</v>
      </c>
      <c r="AQ2181" s="40">
        <f>AU2181*D2181</f>
        <v>42635.191182149894</v>
      </c>
      <c r="AR2181" s="40">
        <f>AV2181*E2181</f>
        <v>15795.673591775541</v>
      </c>
      <c r="AS2181" s="40">
        <f>IF(AND(Y2181&lt;&gt;0,AN2181&lt;&gt;0),0,Q2181)</f>
        <v>1877.177876823961</v>
      </c>
      <c r="AT2181" s="41">
        <f t="shared" si="548"/>
        <v>60308.042650749398</v>
      </c>
      <c r="AU2181" s="42">
        <f>S2181+AN2181</f>
        <v>662.13994691955111</v>
      </c>
      <c r="AV2181" s="37">
        <f>T2181+AO2181</f>
        <v>686.46995183726813</v>
      </c>
      <c r="AW2181" s="58">
        <f t="shared" si="533"/>
        <v>0.7069569713786773</v>
      </c>
      <c r="AX2181" s="58">
        <f t="shared" si="534"/>
        <v>0.26191653546526206</v>
      </c>
      <c r="AY2181" s="59">
        <f t="shared" si="535"/>
        <v>3.1126493156060586E-2</v>
      </c>
      <c r="AZ2181" s="54">
        <f t="shared" si="543"/>
        <v>1.3266808623471515E-2</v>
      </c>
    </row>
    <row r="2182" spans="3:52" x14ac:dyDescent="0.25">
      <c r="C2182" s="35">
        <v>37834</v>
      </c>
      <c r="D2182" s="36">
        <v>64.66</v>
      </c>
      <c r="E2182" s="37">
        <v>22.97</v>
      </c>
      <c r="F2182" s="38">
        <v>0</v>
      </c>
      <c r="G2182" s="7">
        <v>0</v>
      </c>
      <c r="H2182" s="38">
        <v>1</v>
      </c>
      <c r="I2182" s="7">
        <v>1</v>
      </c>
      <c r="J2182" s="36">
        <f t="shared" si="536"/>
        <v>64.627669999999995</v>
      </c>
      <c r="K2182" s="37">
        <f t="shared" si="537"/>
        <v>22.958514999999998</v>
      </c>
      <c r="L2182" s="36">
        <f t="shared" si="538"/>
        <v>64.692329999999998</v>
      </c>
      <c r="M2182" s="37">
        <f t="shared" si="539"/>
        <v>22.981484999999999</v>
      </c>
      <c r="O2182" s="39">
        <f t="shared" si="540"/>
        <v>42813.968967818175</v>
      </c>
      <c r="P2182" s="40">
        <f t="shared" si="541"/>
        <v>15768.214793702047</v>
      </c>
      <c r="Q2182" s="40">
        <f>S2182*F2182+T2182*G2182+AS2181*(1+$G$9/252)</f>
        <v>1877.2523680095492</v>
      </c>
      <c r="R2182" s="41">
        <f t="shared" si="544"/>
        <v>60459.436129529771</v>
      </c>
      <c r="S2182" s="36">
        <f>AU2181*H2181</f>
        <v>662.13994691955111</v>
      </c>
      <c r="T2182" s="37">
        <f>AV2181*I2181</f>
        <v>686.46995183726813</v>
      </c>
      <c r="U2182" s="57">
        <f t="shared" si="547"/>
        <v>0.70814370276448635</v>
      </c>
      <c r="V2182" s="58">
        <f t="shared" si="545"/>
        <v>0.26080651430357105</v>
      </c>
      <c r="W2182" s="59">
        <f t="shared" si="546"/>
        <v>3.1049782931942632E-2</v>
      </c>
      <c r="Y2182" s="7">
        <f t="shared" si="542"/>
        <v>0</v>
      </c>
      <c r="Z2182" s="40"/>
      <c r="AA2182" s="40"/>
      <c r="AB2182" s="40"/>
      <c r="AC2182" s="40"/>
      <c r="AD2182" s="40"/>
      <c r="AE2182" s="40"/>
      <c r="AF2182" s="40"/>
      <c r="AG2182" s="41"/>
      <c r="AH2182" s="40"/>
      <c r="AI2182" s="40"/>
      <c r="AJ2182" s="40"/>
      <c r="AK2182" s="40"/>
      <c r="AL2182" s="40"/>
      <c r="AM2182" s="41"/>
      <c r="AN2182" s="36">
        <f>Y2182*(IF(AND(AH2182&gt;0,AI2182&lt;0),AH2182,0)+IF(AND(AJ2182&lt;0,AK2182&gt;0),AJ2182,0)+IF(AND(AL2182&gt;0,AM2182&gt;0),AL2182,0))</f>
        <v>0</v>
      </c>
      <c r="AO2182" s="37">
        <f>Y2182*(IF(AND(AH2182&gt;0,AI2182&lt;0),AI2182,0)+IF(AND(AJ2182&lt;0,AK2182&gt;0),AK2182,0)+IF(AND(AL2182&gt;0,AM2182&gt;0),AM2182,0))</f>
        <v>0</v>
      </c>
      <c r="AQ2182" s="40">
        <f>AU2182*D2182</f>
        <v>42813.968967818175</v>
      </c>
      <c r="AR2182" s="40">
        <f>AV2182*E2182</f>
        <v>15768.214793702047</v>
      </c>
      <c r="AS2182" s="40">
        <f>IF(AND(Y2182&lt;&gt;0,AN2182&lt;&gt;0),0,Q2182)</f>
        <v>1877.2523680095492</v>
      </c>
      <c r="AT2182" s="41">
        <f t="shared" si="548"/>
        <v>60459.436129529771</v>
      </c>
      <c r="AU2182" s="42">
        <f>S2182+AN2182</f>
        <v>662.13994691955111</v>
      </c>
      <c r="AV2182" s="37">
        <f>T2182+AO2182</f>
        <v>686.46995183726813</v>
      </c>
      <c r="AW2182" s="58">
        <f t="shared" si="533"/>
        <v>0.70814370276448635</v>
      </c>
      <c r="AX2182" s="58">
        <f t="shared" si="534"/>
        <v>0.26080651430357105</v>
      </c>
      <c r="AY2182" s="59">
        <f t="shared" si="535"/>
        <v>3.1049782931942632E-2</v>
      </c>
      <c r="AZ2182" s="54">
        <f t="shared" si="543"/>
        <v>2.5103364680083562E-3</v>
      </c>
    </row>
    <row r="2183" spans="3:52" x14ac:dyDescent="0.25">
      <c r="C2183" s="35">
        <v>37837</v>
      </c>
      <c r="D2183" s="36">
        <v>64.7</v>
      </c>
      <c r="E2183" s="37">
        <v>22.58</v>
      </c>
      <c r="F2183" s="38">
        <v>0</v>
      </c>
      <c r="G2183" s="7">
        <v>0</v>
      </c>
      <c r="H2183" s="38">
        <v>1</v>
      </c>
      <c r="I2183" s="7">
        <v>1</v>
      </c>
      <c r="J2183" s="36">
        <f t="shared" si="536"/>
        <v>64.667650000000009</v>
      </c>
      <c r="K2183" s="37">
        <f t="shared" si="537"/>
        <v>22.568709999999999</v>
      </c>
      <c r="L2183" s="36">
        <f t="shared" si="538"/>
        <v>64.732349999999997</v>
      </c>
      <c r="M2183" s="37">
        <f t="shared" si="539"/>
        <v>22.591289999999997</v>
      </c>
      <c r="O2183" s="39">
        <f t="shared" si="540"/>
        <v>42840.454565694956</v>
      </c>
      <c r="P2183" s="40">
        <f t="shared" si="541"/>
        <v>15500.491512485512</v>
      </c>
      <c r="Q2183" s="40">
        <f>S2183*F2183+T2183*G2183+AS2182*(1+$G$9/252)</f>
        <v>1877.3268621511368</v>
      </c>
      <c r="R2183" s="41">
        <f t="shared" si="544"/>
        <v>60218.272940331604</v>
      </c>
      <c r="S2183" s="36">
        <f>AU2182*H2182</f>
        <v>662.13994691955111</v>
      </c>
      <c r="T2183" s="37">
        <f>AV2182*I2182</f>
        <v>686.46995183726813</v>
      </c>
      <c r="U2183" s="57">
        <f t="shared" si="547"/>
        <v>0.7114195156035813</v>
      </c>
      <c r="V2183" s="58">
        <f t="shared" si="545"/>
        <v>0.25740511568381347</v>
      </c>
      <c r="W2183" s="59">
        <f t="shared" si="546"/>
        <v>3.1175368712605241E-2</v>
      </c>
      <c r="Y2183" s="7">
        <f t="shared" si="542"/>
        <v>0</v>
      </c>
      <c r="Z2183" s="40"/>
      <c r="AA2183" s="40"/>
      <c r="AB2183" s="40"/>
      <c r="AC2183" s="40"/>
      <c r="AD2183" s="40"/>
      <c r="AE2183" s="40"/>
      <c r="AF2183" s="40"/>
      <c r="AG2183" s="41"/>
      <c r="AH2183" s="40"/>
      <c r="AI2183" s="40"/>
      <c r="AJ2183" s="40"/>
      <c r="AK2183" s="40"/>
      <c r="AL2183" s="40"/>
      <c r="AM2183" s="41"/>
      <c r="AN2183" s="36">
        <f>Y2183*(IF(AND(AH2183&gt;0,AI2183&lt;0),AH2183,0)+IF(AND(AJ2183&lt;0,AK2183&gt;0),AJ2183,0)+IF(AND(AL2183&gt;0,AM2183&gt;0),AL2183,0))</f>
        <v>0</v>
      </c>
      <c r="AO2183" s="37">
        <f>Y2183*(IF(AND(AH2183&gt;0,AI2183&lt;0),AI2183,0)+IF(AND(AJ2183&lt;0,AK2183&gt;0),AK2183,0)+IF(AND(AL2183&gt;0,AM2183&gt;0),AM2183,0))</f>
        <v>0</v>
      </c>
      <c r="AQ2183" s="40">
        <f>AU2183*D2183</f>
        <v>42840.454565694956</v>
      </c>
      <c r="AR2183" s="40">
        <f>AV2183*E2183</f>
        <v>15500.491512485512</v>
      </c>
      <c r="AS2183" s="40">
        <f>IF(AND(Y2183&lt;&gt;0,AN2183&lt;&gt;0),0,Q2183)</f>
        <v>1877.3268621511368</v>
      </c>
      <c r="AT2183" s="41">
        <f t="shared" si="548"/>
        <v>60218.272940331604</v>
      </c>
      <c r="AU2183" s="42">
        <f>S2183+AN2183</f>
        <v>662.13994691955111</v>
      </c>
      <c r="AV2183" s="37">
        <f>T2183+AO2183</f>
        <v>686.46995183726813</v>
      </c>
      <c r="AW2183" s="58">
        <f t="shared" si="533"/>
        <v>0.7114195156035813</v>
      </c>
      <c r="AX2183" s="58">
        <f t="shared" si="534"/>
        <v>0.25740511568381347</v>
      </c>
      <c r="AY2183" s="59">
        <f t="shared" si="535"/>
        <v>3.1175368712605241E-2</v>
      </c>
      <c r="AZ2183" s="54">
        <f t="shared" si="543"/>
        <v>-3.9888428446718249E-3</v>
      </c>
    </row>
    <row r="2184" spans="3:52" x14ac:dyDescent="0.25">
      <c r="C2184" s="35">
        <v>37838</v>
      </c>
      <c r="D2184" s="36">
        <v>64.010000000000005</v>
      </c>
      <c r="E2184" s="37">
        <v>22</v>
      </c>
      <c r="F2184" s="38">
        <v>0</v>
      </c>
      <c r="G2184" s="7">
        <v>0</v>
      </c>
      <c r="H2184" s="38">
        <v>1</v>
      </c>
      <c r="I2184" s="7">
        <v>1</v>
      </c>
      <c r="J2184" s="36">
        <f t="shared" si="536"/>
        <v>63.977995000000007</v>
      </c>
      <c r="K2184" s="37">
        <f t="shared" si="537"/>
        <v>21.989000000000001</v>
      </c>
      <c r="L2184" s="36">
        <f t="shared" si="538"/>
        <v>64.042005000000003</v>
      </c>
      <c r="M2184" s="37">
        <f t="shared" si="539"/>
        <v>22.010999999999999</v>
      </c>
      <c r="O2184" s="39">
        <f t="shared" si="540"/>
        <v>42383.578002320472</v>
      </c>
      <c r="P2184" s="40">
        <f t="shared" si="541"/>
        <v>15102.338940419899</v>
      </c>
      <c r="Q2184" s="40">
        <f>S2184*F2184+T2184*G2184+AS2183*(1+$G$9/252)</f>
        <v>1877.4013592488411</v>
      </c>
      <c r="R2184" s="41">
        <f t="shared" si="544"/>
        <v>59363.318301989209</v>
      </c>
      <c r="S2184" s="36">
        <f>AU2183*H2183</f>
        <v>662.13994691955111</v>
      </c>
      <c r="T2184" s="37">
        <f>AV2183*I2183</f>
        <v>686.46995183726813</v>
      </c>
      <c r="U2184" s="57">
        <f t="shared" si="547"/>
        <v>0.71396915156779972</v>
      </c>
      <c r="V2184" s="58">
        <f t="shared" si="545"/>
        <v>0.25440523495658146</v>
      </c>
      <c r="W2184" s="59">
        <f t="shared" si="546"/>
        <v>3.1625613475618854E-2</v>
      </c>
      <c r="Y2184" s="7">
        <f t="shared" si="542"/>
        <v>0</v>
      </c>
      <c r="Z2184" s="40"/>
      <c r="AA2184" s="40"/>
      <c r="AB2184" s="40"/>
      <c r="AC2184" s="40"/>
      <c r="AD2184" s="40"/>
      <c r="AE2184" s="40"/>
      <c r="AF2184" s="40"/>
      <c r="AG2184" s="41"/>
      <c r="AH2184" s="40"/>
      <c r="AI2184" s="40"/>
      <c r="AJ2184" s="40"/>
      <c r="AK2184" s="40"/>
      <c r="AL2184" s="40"/>
      <c r="AM2184" s="41"/>
      <c r="AN2184" s="36">
        <f>Y2184*(IF(AND(AH2184&gt;0,AI2184&lt;0),AH2184,0)+IF(AND(AJ2184&lt;0,AK2184&gt;0),AJ2184,0)+IF(AND(AL2184&gt;0,AM2184&gt;0),AL2184,0))</f>
        <v>0</v>
      </c>
      <c r="AO2184" s="37">
        <f>Y2184*(IF(AND(AH2184&gt;0,AI2184&lt;0),AI2184,0)+IF(AND(AJ2184&lt;0,AK2184&gt;0),AK2184,0)+IF(AND(AL2184&gt;0,AM2184&gt;0),AM2184,0))</f>
        <v>0</v>
      </c>
      <c r="AQ2184" s="40">
        <f>AU2184*D2184</f>
        <v>42383.578002320472</v>
      </c>
      <c r="AR2184" s="40">
        <f>AV2184*E2184</f>
        <v>15102.338940419899</v>
      </c>
      <c r="AS2184" s="40">
        <f>IF(AND(Y2184&lt;&gt;0,AN2184&lt;&gt;0),0,Q2184)</f>
        <v>1877.4013592488411</v>
      </c>
      <c r="AT2184" s="41">
        <f t="shared" si="548"/>
        <v>59363.318301989209</v>
      </c>
      <c r="AU2184" s="42">
        <f>S2184+AN2184</f>
        <v>662.13994691955111</v>
      </c>
      <c r="AV2184" s="37">
        <f>T2184+AO2184</f>
        <v>686.46995183726813</v>
      </c>
      <c r="AW2184" s="58">
        <f t="shared" si="533"/>
        <v>0.71396915156779972</v>
      </c>
      <c r="AX2184" s="58">
        <f t="shared" si="534"/>
        <v>0.25440523495658146</v>
      </c>
      <c r="AY2184" s="59">
        <f t="shared" si="535"/>
        <v>3.1625613475618854E-2</v>
      </c>
      <c r="AZ2184" s="54">
        <f t="shared" si="543"/>
        <v>-1.4197594793021406E-2</v>
      </c>
    </row>
    <row r="2185" spans="3:52" x14ac:dyDescent="0.25">
      <c r="C2185" s="35">
        <v>37839</v>
      </c>
      <c r="D2185" s="36">
        <v>64.25</v>
      </c>
      <c r="E2185" s="37">
        <v>21.82</v>
      </c>
      <c r="F2185" s="38">
        <v>0</v>
      </c>
      <c r="G2185" s="7">
        <v>0</v>
      </c>
      <c r="H2185" s="38">
        <v>1</v>
      </c>
      <c r="I2185" s="7">
        <v>1</v>
      </c>
      <c r="J2185" s="36">
        <f t="shared" si="536"/>
        <v>64.217875000000006</v>
      </c>
      <c r="K2185" s="37">
        <f t="shared" si="537"/>
        <v>21.809090000000001</v>
      </c>
      <c r="L2185" s="36">
        <f t="shared" si="538"/>
        <v>64.282124999999994</v>
      </c>
      <c r="M2185" s="37">
        <f t="shared" si="539"/>
        <v>21.830909999999999</v>
      </c>
      <c r="O2185" s="39">
        <f t="shared" si="540"/>
        <v>42542.491589581157</v>
      </c>
      <c r="P2185" s="40">
        <f t="shared" si="541"/>
        <v>14978.77434908919</v>
      </c>
      <c r="Q2185" s="40">
        <f>S2185*F2185+T2185*G2185+AS2184*(1+$G$9/252)</f>
        <v>1877.4758593027793</v>
      </c>
      <c r="R2185" s="41">
        <f t="shared" si="544"/>
        <v>59398.741797973125</v>
      </c>
      <c r="S2185" s="36">
        <f>AU2184*H2184</f>
        <v>662.13994691955111</v>
      </c>
      <c r="T2185" s="37">
        <f>AV2184*I2184</f>
        <v>686.46995183726813</v>
      </c>
      <c r="U2185" s="57">
        <f t="shared" si="547"/>
        <v>0.71621873295357985</v>
      </c>
      <c r="V2185" s="58">
        <f t="shared" si="545"/>
        <v>0.25217325983157968</v>
      </c>
      <c r="W2185" s="59">
        <f t="shared" si="546"/>
        <v>3.1608007214840445E-2</v>
      </c>
      <c r="Y2185" s="7">
        <f t="shared" si="542"/>
        <v>0</v>
      </c>
      <c r="Z2185" s="40"/>
      <c r="AA2185" s="40"/>
      <c r="AB2185" s="40"/>
      <c r="AC2185" s="40"/>
      <c r="AD2185" s="40"/>
      <c r="AE2185" s="40"/>
      <c r="AF2185" s="40"/>
      <c r="AG2185" s="41"/>
      <c r="AH2185" s="40"/>
      <c r="AI2185" s="40"/>
      <c r="AJ2185" s="40"/>
      <c r="AK2185" s="40"/>
      <c r="AL2185" s="40"/>
      <c r="AM2185" s="41"/>
      <c r="AN2185" s="36">
        <f>Y2185*(IF(AND(AH2185&gt;0,AI2185&lt;0),AH2185,0)+IF(AND(AJ2185&lt;0,AK2185&gt;0),AJ2185,0)+IF(AND(AL2185&gt;0,AM2185&gt;0),AL2185,0))</f>
        <v>0</v>
      </c>
      <c r="AO2185" s="37">
        <f>Y2185*(IF(AND(AH2185&gt;0,AI2185&lt;0),AI2185,0)+IF(AND(AJ2185&lt;0,AK2185&gt;0),AK2185,0)+IF(AND(AL2185&gt;0,AM2185&gt;0),AM2185,0))</f>
        <v>0</v>
      </c>
      <c r="AQ2185" s="40">
        <f>AU2185*D2185</f>
        <v>42542.491589581157</v>
      </c>
      <c r="AR2185" s="40">
        <f>AV2185*E2185</f>
        <v>14978.77434908919</v>
      </c>
      <c r="AS2185" s="40">
        <f>IF(AND(Y2185&lt;&gt;0,AN2185&lt;&gt;0),0,Q2185)</f>
        <v>1877.4758593027793</v>
      </c>
      <c r="AT2185" s="41">
        <f t="shared" si="548"/>
        <v>59398.741797973125</v>
      </c>
      <c r="AU2185" s="42">
        <f>S2185+AN2185</f>
        <v>662.13994691955111</v>
      </c>
      <c r="AV2185" s="37">
        <f>T2185+AO2185</f>
        <v>686.46995183726813</v>
      </c>
      <c r="AW2185" s="58">
        <f t="shared" si="533"/>
        <v>0.71621873295357985</v>
      </c>
      <c r="AX2185" s="58">
        <f t="shared" si="534"/>
        <v>0.25217325983157968</v>
      </c>
      <c r="AY2185" s="59">
        <f t="shared" si="535"/>
        <v>3.1608007214840445E-2</v>
      </c>
      <c r="AZ2185" s="54">
        <f t="shared" si="543"/>
        <v>5.9672365017915396E-4</v>
      </c>
    </row>
    <row r="2186" spans="3:52" x14ac:dyDescent="0.25">
      <c r="C2186" s="35">
        <v>37840</v>
      </c>
      <c r="D2186" s="36">
        <v>64.37</v>
      </c>
      <c r="E2186" s="37">
        <v>22.06</v>
      </c>
      <c r="F2186" s="38">
        <v>0</v>
      </c>
      <c r="G2186" s="7">
        <v>0</v>
      </c>
      <c r="H2186" s="38">
        <v>1</v>
      </c>
      <c r="I2186" s="7">
        <v>1</v>
      </c>
      <c r="J2186" s="36">
        <f t="shared" si="536"/>
        <v>64.337815000000006</v>
      </c>
      <c r="K2186" s="37">
        <f t="shared" si="537"/>
        <v>22.048970000000001</v>
      </c>
      <c r="L2186" s="36">
        <f t="shared" si="538"/>
        <v>64.402185000000003</v>
      </c>
      <c r="M2186" s="37">
        <f t="shared" si="539"/>
        <v>22.071029999999997</v>
      </c>
      <c r="O2186" s="39">
        <f t="shared" si="540"/>
        <v>42621.948383211507</v>
      </c>
      <c r="P2186" s="40">
        <f t="shared" si="541"/>
        <v>15143.527137530134</v>
      </c>
      <c r="Q2186" s="40">
        <f>S2186*F2186+T2186*G2186+AS2185*(1+$G$9/252)</f>
        <v>1877.5503623130689</v>
      </c>
      <c r="R2186" s="41">
        <f t="shared" si="544"/>
        <v>59643.025883054717</v>
      </c>
      <c r="S2186" s="36">
        <f>AU2185*H2185</f>
        <v>662.13994691955111</v>
      </c>
      <c r="T2186" s="37">
        <f>AV2185*I2185</f>
        <v>686.46995183726813</v>
      </c>
      <c r="U2186" s="57">
        <f t="shared" si="547"/>
        <v>0.71461747207096182</v>
      </c>
      <c r="V2186" s="58">
        <f t="shared" si="545"/>
        <v>0.25390273067672425</v>
      </c>
      <c r="W2186" s="59">
        <f t="shared" si="546"/>
        <v>3.147979725231384E-2</v>
      </c>
      <c r="Y2186" s="7">
        <f t="shared" si="542"/>
        <v>0</v>
      </c>
      <c r="Z2186" s="40"/>
      <c r="AA2186" s="40"/>
      <c r="AB2186" s="40"/>
      <c r="AC2186" s="40"/>
      <c r="AD2186" s="40"/>
      <c r="AE2186" s="40"/>
      <c r="AF2186" s="40"/>
      <c r="AG2186" s="41"/>
      <c r="AH2186" s="40"/>
      <c r="AI2186" s="40"/>
      <c r="AJ2186" s="40"/>
      <c r="AK2186" s="40"/>
      <c r="AL2186" s="40"/>
      <c r="AM2186" s="41"/>
      <c r="AN2186" s="36">
        <f>Y2186*(IF(AND(AH2186&gt;0,AI2186&lt;0),AH2186,0)+IF(AND(AJ2186&lt;0,AK2186&gt;0),AJ2186,0)+IF(AND(AL2186&gt;0,AM2186&gt;0),AL2186,0))</f>
        <v>0</v>
      </c>
      <c r="AO2186" s="37">
        <f>Y2186*(IF(AND(AH2186&gt;0,AI2186&lt;0),AI2186,0)+IF(AND(AJ2186&lt;0,AK2186&gt;0),AK2186,0)+IF(AND(AL2186&gt;0,AM2186&gt;0),AM2186,0))</f>
        <v>0</v>
      </c>
      <c r="AQ2186" s="40">
        <f>AU2186*D2186</f>
        <v>42621.948383211507</v>
      </c>
      <c r="AR2186" s="40">
        <f>AV2186*E2186</f>
        <v>15143.527137530134</v>
      </c>
      <c r="AS2186" s="40">
        <f>IF(AND(Y2186&lt;&gt;0,AN2186&lt;&gt;0),0,Q2186)</f>
        <v>1877.5503623130689</v>
      </c>
      <c r="AT2186" s="41">
        <f t="shared" si="548"/>
        <v>59643.025883054717</v>
      </c>
      <c r="AU2186" s="42">
        <f>S2186+AN2186</f>
        <v>662.13994691955111</v>
      </c>
      <c r="AV2186" s="37">
        <f>T2186+AO2186</f>
        <v>686.46995183726813</v>
      </c>
      <c r="AW2186" s="58">
        <f t="shared" si="533"/>
        <v>0.71461747207096182</v>
      </c>
      <c r="AX2186" s="58">
        <f t="shared" si="534"/>
        <v>0.25390273067672425</v>
      </c>
      <c r="AY2186" s="59">
        <f t="shared" si="535"/>
        <v>3.147979725231384E-2</v>
      </c>
      <c r="AZ2186" s="54">
        <f t="shared" si="543"/>
        <v>4.112613797653264E-3</v>
      </c>
    </row>
    <row r="2187" spans="3:52" x14ac:dyDescent="0.25">
      <c r="C2187" s="35">
        <v>37841</v>
      </c>
      <c r="D2187" s="36">
        <v>65.2</v>
      </c>
      <c r="E2187" s="37">
        <v>23.89</v>
      </c>
      <c r="F2187" s="38">
        <v>0</v>
      </c>
      <c r="G2187" s="7">
        <v>0</v>
      </c>
      <c r="H2187" s="38">
        <v>1</v>
      </c>
      <c r="I2187" s="7">
        <v>1</v>
      </c>
      <c r="J2187" s="36">
        <f t="shared" si="536"/>
        <v>65.167400000000001</v>
      </c>
      <c r="K2187" s="37">
        <f t="shared" si="537"/>
        <v>23.878055000000003</v>
      </c>
      <c r="L2187" s="36">
        <f t="shared" si="538"/>
        <v>65.232600000000005</v>
      </c>
      <c r="M2187" s="37">
        <f t="shared" si="539"/>
        <v>23.901944999999998</v>
      </c>
      <c r="O2187" s="39">
        <f t="shared" si="540"/>
        <v>43171.524539154736</v>
      </c>
      <c r="P2187" s="40">
        <f t="shared" si="541"/>
        <v>16399.767149392337</v>
      </c>
      <c r="Q2187" s="40">
        <f>S2187*F2187+T2187*G2187+AS2186*(1+$G$9/252)</f>
        <v>1877.6248682798273</v>
      </c>
      <c r="R2187" s="41">
        <f t="shared" si="544"/>
        <v>61448.916556826902</v>
      </c>
      <c r="S2187" s="36">
        <f>AU2186*H2186</f>
        <v>662.13994691955111</v>
      </c>
      <c r="T2187" s="37">
        <f>AV2186*I2186</f>
        <v>686.46995183726813</v>
      </c>
      <c r="U2187" s="57">
        <f t="shared" si="547"/>
        <v>0.70255957237635669</v>
      </c>
      <c r="V2187" s="58">
        <f t="shared" si="545"/>
        <v>0.26688456149143192</v>
      </c>
      <c r="W2187" s="59">
        <f t="shared" si="546"/>
        <v>3.0555866132211333E-2</v>
      </c>
      <c r="Y2187" s="7">
        <f t="shared" si="542"/>
        <v>0</v>
      </c>
      <c r="Z2187" s="40"/>
      <c r="AA2187" s="40"/>
      <c r="AB2187" s="40"/>
      <c r="AC2187" s="40"/>
      <c r="AD2187" s="40"/>
      <c r="AE2187" s="40"/>
      <c r="AF2187" s="40"/>
      <c r="AG2187" s="41"/>
      <c r="AH2187" s="40"/>
      <c r="AI2187" s="40"/>
      <c r="AJ2187" s="40"/>
      <c r="AK2187" s="40"/>
      <c r="AL2187" s="40"/>
      <c r="AM2187" s="41"/>
      <c r="AN2187" s="36">
        <f>Y2187*(IF(AND(AH2187&gt;0,AI2187&lt;0),AH2187,0)+IF(AND(AJ2187&lt;0,AK2187&gt;0),AJ2187,0)+IF(AND(AL2187&gt;0,AM2187&gt;0),AL2187,0))</f>
        <v>0</v>
      </c>
      <c r="AO2187" s="37">
        <f>Y2187*(IF(AND(AH2187&gt;0,AI2187&lt;0),AI2187,0)+IF(AND(AJ2187&lt;0,AK2187&gt;0),AK2187,0)+IF(AND(AL2187&gt;0,AM2187&gt;0),AM2187,0))</f>
        <v>0</v>
      </c>
      <c r="AQ2187" s="40">
        <f>AU2187*D2187</f>
        <v>43171.524539154736</v>
      </c>
      <c r="AR2187" s="40">
        <f>AV2187*E2187</f>
        <v>16399.767149392337</v>
      </c>
      <c r="AS2187" s="40">
        <f>IF(AND(Y2187&lt;&gt;0,AN2187&lt;&gt;0),0,Q2187)</f>
        <v>1877.6248682798273</v>
      </c>
      <c r="AT2187" s="41">
        <f t="shared" si="548"/>
        <v>61448.916556826902</v>
      </c>
      <c r="AU2187" s="42">
        <f>S2187+AN2187</f>
        <v>662.13994691955111</v>
      </c>
      <c r="AV2187" s="37">
        <f>T2187+AO2187</f>
        <v>686.46995183726813</v>
      </c>
      <c r="AW2187" s="58">
        <f t="shared" si="533"/>
        <v>0.70255957237635669</v>
      </c>
      <c r="AX2187" s="58">
        <f t="shared" si="534"/>
        <v>0.26688456149143192</v>
      </c>
      <c r="AY2187" s="59">
        <f t="shared" si="535"/>
        <v>3.0555866132211333E-2</v>
      </c>
      <c r="AZ2187" s="54">
        <f t="shared" si="543"/>
        <v>3.0278320843632134E-2</v>
      </c>
    </row>
    <row r="2188" spans="3:52" x14ac:dyDescent="0.25">
      <c r="C2188" s="35">
        <v>37844</v>
      </c>
      <c r="D2188" s="36">
        <v>66.010000000000005</v>
      </c>
      <c r="E2188" s="37">
        <v>23.76</v>
      </c>
      <c r="F2188" s="38">
        <v>0</v>
      </c>
      <c r="G2188" s="7">
        <v>0</v>
      </c>
      <c r="H2188" s="38">
        <v>1</v>
      </c>
      <c r="I2188" s="7">
        <v>1</v>
      </c>
      <c r="J2188" s="36">
        <f t="shared" si="536"/>
        <v>65.976995000000002</v>
      </c>
      <c r="K2188" s="37">
        <f t="shared" si="537"/>
        <v>23.748120000000004</v>
      </c>
      <c r="L2188" s="36">
        <f t="shared" si="538"/>
        <v>66.043005000000008</v>
      </c>
      <c r="M2188" s="37">
        <f t="shared" si="539"/>
        <v>23.771879999999999</v>
      </c>
      <c r="O2188" s="39">
        <f t="shared" si="540"/>
        <v>43707.85789615957</v>
      </c>
      <c r="P2188" s="40">
        <f t="shared" si="541"/>
        <v>16310.526055653492</v>
      </c>
      <c r="Q2188" s="40">
        <f>S2188*F2188+T2188*G2188+AS2187*(1+$G$9/252)</f>
        <v>1877.6993772031715</v>
      </c>
      <c r="R2188" s="41">
        <f t="shared" si="544"/>
        <v>61896.083329016234</v>
      </c>
      <c r="S2188" s="36">
        <f>AU2187*H2187</f>
        <v>662.13994691955111</v>
      </c>
      <c r="T2188" s="37">
        <f>AV2187*I2187</f>
        <v>686.46995183726813</v>
      </c>
      <c r="U2188" s="57">
        <f t="shared" si="547"/>
        <v>0.70614900887710585</v>
      </c>
      <c r="V2188" s="58">
        <f t="shared" si="545"/>
        <v>0.26351467133958845</v>
      </c>
      <c r="W2188" s="59">
        <f t="shared" si="546"/>
        <v>3.0336319783305671E-2</v>
      </c>
      <c r="Y2188" s="7">
        <f t="shared" si="542"/>
        <v>0</v>
      </c>
      <c r="Z2188" s="40"/>
      <c r="AA2188" s="40"/>
      <c r="AB2188" s="40"/>
      <c r="AC2188" s="40"/>
      <c r="AD2188" s="40"/>
      <c r="AE2188" s="40"/>
      <c r="AF2188" s="40"/>
      <c r="AG2188" s="41"/>
      <c r="AH2188" s="40"/>
      <c r="AI2188" s="40"/>
      <c r="AJ2188" s="40"/>
      <c r="AK2188" s="40"/>
      <c r="AL2188" s="40"/>
      <c r="AM2188" s="41"/>
      <c r="AN2188" s="36">
        <f>Y2188*(IF(AND(AH2188&gt;0,AI2188&lt;0),AH2188,0)+IF(AND(AJ2188&lt;0,AK2188&gt;0),AJ2188,0)+IF(AND(AL2188&gt;0,AM2188&gt;0),AL2188,0))</f>
        <v>0</v>
      </c>
      <c r="AO2188" s="37">
        <f>Y2188*(IF(AND(AH2188&gt;0,AI2188&lt;0),AI2188,0)+IF(AND(AJ2188&lt;0,AK2188&gt;0),AK2188,0)+IF(AND(AL2188&gt;0,AM2188&gt;0),AM2188,0))</f>
        <v>0</v>
      </c>
      <c r="AQ2188" s="40">
        <f>AU2188*D2188</f>
        <v>43707.85789615957</v>
      </c>
      <c r="AR2188" s="40">
        <f>AV2188*E2188</f>
        <v>16310.526055653492</v>
      </c>
      <c r="AS2188" s="40">
        <f>IF(AND(Y2188&lt;&gt;0,AN2188&lt;&gt;0),0,Q2188)</f>
        <v>1877.6993772031715</v>
      </c>
      <c r="AT2188" s="41">
        <f t="shared" si="548"/>
        <v>61896.083329016234</v>
      </c>
      <c r="AU2188" s="42">
        <f>S2188+AN2188</f>
        <v>662.13994691955111</v>
      </c>
      <c r="AV2188" s="37">
        <f>T2188+AO2188</f>
        <v>686.46995183726813</v>
      </c>
      <c r="AW2188" s="58">
        <f t="shared" si="533"/>
        <v>0.70614900887710585</v>
      </c>
      <c r="AX2188" s="58">
        <f t="shared" si="534"/>
        <v>0.26351467133958845</v>
      </c>
      <c r="AY2188" s="59">
        <f t="shared" si="535"/>
        <v>3.0336319783305671E-2</v>
      </c>
      <c r="AZ2188" s="54">
        <f t="shared" si="543"/>
        <v>7.277048925277585E-3</v>
      </c>
    </row>
    <row r="2189" spans="3:52" x14ac:dyDescent="0.25">
      <c r="C2189" s="35">
        <v>37845</v>
      </c>
      <c r="D2189" s="36">
        <v>66.88</v>
      </c>
      <c r="E2189" s="37">
        <v>23.79</v>
      </c>
      <c r="F2189" s="38">
        <v>0</v>
      </c>
      <c r="G2189" s="7">
        <v>0</v>
      </c>
      <c r="H2189" s="38">
        <v>1</v>
      </c>
      <c r="I2189" s="7">
        <v>1</v>
      </c>
      <c r="J2189" s="36">
        <f t="shared" si="536"/>
        <v>66.846559999999997</v>
      </c>
      <c r="K2189" s="37">
        <f t="shared" si="537"/>
        <v>23.778105</v>
      </c>
      <c r="L2189" s="36">
        <f t="shared" si="538"/>
        <v>66.913439999999994</v>
      </c>
      <c r="M2189" s="37">
        <f t="shared" si="539"/>
        <v>23.801894999999998</v>
      </c>
      <c r="O2189" s="39">
        <f t="shared" si="540"/>
        <v>44283.919649979573</v>
      </c>
      <c r="P2189" s="40">
        <f t="shared" si="541"/>
        <v>16331.120154208607</v>
      </c>
      <c r="Q2189" s="40">
        <f>S2189*F2189+T2189*G2189+AS2188*(1+$G$9/252)</f>
        <v>1877.773889083219</v>
      </c>
      <c r="R2189" s="41">
        <f t="shared" si="544"/>
        <v>62492.813693271397</v>
      </c>
      <c r="S2189" s="36">
        <f>AU2188*H2188</f>
        <v>662.13994691955111</v>
      </c>
      <c r="T2189" s="37">
        <f>AV2188*I2188</f>
        <v>686.46995183726813</v>
      </c>
      <c r="U2189" s="57">
        <f t="shared" si="547"/>
        <v>0.70862419265253251</v>
      </c>
      <c r="V2189" s="58">
        <f t="shared" si="545"/>
        <v>0.26132797019454701</v>
      </c>
      <c r="W2189" s="59">
        <f t="shared" si="546"/>
        <v>3.0047837152920497E-2</v>
      </c>
      <c r="Y2189" s="7">
        <f t="shared" si="542"/>
        <v>0</v>
      </c>
      <c r="Z2189" s="40"/>
      <c r="AA2189" s="40"/>
      <c r="AB2189" s="40"/>
      <c r="AC2189" s="40"/>
      <c r="AD2189" s="40"/>
      <c r="AE2189" s="40"/>
      <c r="AF2189" s="40"/>
      <c r="AG2189" s="41"/>
      <c r="AH2189" s="40"/>
      <c r="AI2189" s="40"/>
      <c r="AJ2189" s="40"/>
      <c r="AK2189" s="40"/>
      <c r="AL2189" s="40"/>
      <c r="AM2189" s="41"/>
      <c r="AN2189" s="36">
        <f>Y2189*(IF(AND(AH2189&gt;0,AI2189&lt;0),AH2189,0)+IF(AND(AJ2189&lt;0,AK2189&gt;0),AJ2189,0)+IF(AND(AL2189&gt;0,AM2189&gt;0),AL2189,0))</f>
        <v>0</v>
      </c>
      <c r="AO2189" s="37">
        <f>Y2189*(IF(AND(AH2189&gt;0,AI2189&lt;0),AI2189,0)+IF(AND(AJ2189&lt;0,AK2189&gt;0),AK2189,0)+IF(AND(AL2189&gt;0,AM2189&gt;0),AM2189,0))</f>
        <v>0</v>
      </c>
      <c r="AQ2189" s="40">
        <f>AU2189*D2189</f>
        <v>44283.919649979573</v>
      </c>
      <c r="AR2189" s="40">
        <f>AV2189*E2189</f>
        <v>16331.120154208607</v>
      </c>
      <c r="AS2189" s="40">
        <f>IF(AND(Y2189&lt;&gt;0,AN2189&lt;&gt;0),0,Q2189)</f>
        <v>1877.773889083219</v>
      </c>
      <c r="AT2189" s="41">
        <f t="shared" si="548"/>
        <v>62492.813693271397</v>
      </c>
      <c r="AU2189" s="42">
        <f>S2189+AN2189</f>
        <v>662.13994691955111</v>
      </c>
      <c r="AV2189" s="37">
        <f>T2189+AO2189</f>
        <v>686.46995183726813</v>
      </c>
      <c r="AW2189" s="58">
        <f t="shared" si="533"/>
        <v>0.70862419265253251</v>
      </c>
      <c r="AX2189" s="58">
        <f t="shared" si="534"/>
        <v>0.26132797019454701</v>
      </c>
      <c r="AY2189" s="59">
        <f t="shared" si="535"/>
        <v>3.0047837152920497E-2</v>
      </c>
      <c r="AZ2189" s="54">
        <f t="shared" si="543"/>
        <v>9.6408420720770494E-3</v>
      </c>
    </row>
    <row r="2190" spans="3:52" x14ac:dyDescent="0.25">
      <c r="C2190" s="35">
        <v>37846</v>
      </c>
      <c r="D2190" s="36">
        <v>66.87</v>
      </c>
      <c r="E2190" s="37">
        <v>23.17</v>
      </c>
      <c r="F2190" s="38">
        <v>0</v>
      </c>
      <c r="G2190" s="7">
        <v>0</v>
      </c>
      <c r="H2190" s="38">
        <v>1</v>
      </c>
      <c r="I2190" s="7">
        <v>1</v>
      </c>
      <c r="J2190" s="36">
        <f t="shared" si="536"/>
        <v>66.836565000000007</v>
      </c>
      <c r="K2190" s="37">
        <f t="shared" si="537"/>
        <v>23.158415000000002</v>
      </c>
      <c r="L2190" s="36">
        <f t="shared" si="538"/>
        <v>66.903435000000002</v>
      </c>
      <c r="M2190" s="37">
        <f t="shared" si="539"/>
        <v>23.181585000000002</v>
      </c>
      <c r="O2190" s="39">
        <f t="shared" si="540"/>
        <v>44277.298250510386</v>
      </c>
      <c r="P2190" s="40">
        <f t="shared" si="541"/>
        <v>15905.508784069503</v>
      </c>
      <c r="Q2190" s="40">
        <f>S2190*F2190+T2190*G2190+AS2189*(1+$G$9/252)</f>
        <v>1877.8484039200873</v>
      </c>
      <c r="R2190" s="41">
        <f t="shared" si="544"/>
        <v>62060.655438499976</v>
      </c>
      <c r="S2190" s="36">
        <f>AU2189*H2189</f>
        <v>662.13994691955111</v>
      </c>
      <c r="T2190" s="37">
        <f>AV2189*I2189</f>
        <v>686.46995183726813</v>
      </c>
      <c r="U2190" s="57">
        <f t="shared" si="547"/>
        <v>0.71345199204974075</v>
      </c>
      <c r="V2190" s="58">
        <f t="shared" si="545"/>
        <v>0.25628973254772225</v>
      </c>
      <c r="W2190" s="59">
        <f t="shared" si="546"/>
        <v>3.0258275402536991E-2</v>
      </c>
      <c r="Y2190" s="7">
        <f t="shared" si="542"/>
        <v>0</v>
      </c>
      <c r="Z2190" s="40"/>
      <c r="AA2190" s="40"/>
      <c r="AB2190" s="40"/>
      <c r="AC2190" s="40"/>
      <c r="AD2190" s="40"/>
      <c r="AE2190" s="40"/>
      <c r="AF2190" s="40"/>
      <c r="AG2190" s="41"/>
      <c r="AH2190" s="40"/>
      <c r="AI2190" s="40"/>
      <c r="AJ2190" s="40"/>
      <c r="AK2190" s="40"/>
      <c r="AL2190" s="40"/>
      <c r="AM2190" s="41"/>
      <c r="AN2190" s="36">
        <f>Y2190*(IF(AND(AH2190&gt;0,AI2190&lt;0),AH2190,0)+IF(AND(AJ2190&lt;0,AK2190&gt;0),AJ2190,0)+IF(AND(AL2190&gt;0,AM2190&gt;0),AL2190,0))</f>
        <v>0</v>
      </c>
      <c r="AO2190" s="37">
        <f>Y2190*(IF(AND(AH2190&gt;0,AI2190&lt;0),AI2190,0)+IF(AND(AJ2190&lt;0,AK2190&gt;0),AK2190,0)+IF(AND(AL2190&gt;0,AM2190&gt;0),AM2190,0))</f>
        <v>0</v>
      </c>
      <c r="AQ2190" s="40">
        <f>AU2190*D2190</f>
        <v>44277.298250510386</v>
      </c>
      <c r="AR2190" s="40">
        <f>AV2190*E2190</f>
        <v>15905.508784069503</v>
      </c>
      <c r="AS2190" s="40">
        <f>IF(AND(Y2190&lt;&gt;0,AN2190&lt;&gt;0),0,Q2190)</f>
        <v>1877.8484039200873</v>
      </c>
      <c r="AT2190" s="41">
        <f t="shared" si="548"/>
        <v>62060.655438499976</v>
      </c>
      <c r="AU2190" s="42">
        <f>S2190+AN2190</f>
        <v>662.13994691955111</v>
      </c>
      <c r="AV2190" s="37">
        <f>T2190+AO2190</f>
        <v>686.46995183726813</v>
      </c>
      <c r="AW2190" s="58">
        <f t="shared" si="533"/>
        <v>0.71345199204974075</v>
      </c>
      <c r="AX2190" s="58">
        <f t="shared" si="534"/>
        <v>0.25628973254772225</v>
      </c>
      <c r="AY2190" s="59">
        <f t="shared" si="535"/>
        <v>3.0258275402536991E-2</v>
      </c>
      <c r="AZ2190" s="54">
        <f t="shared" si="543"/>
        <v>-6.9153272069417682E-3</v>
      </c>
    </row>
    <row r="2191" spans="3:52" x14ac:dyDescent="0.25">
      <c r="C2191" s="35">
        <v>37847</v>
      </c>
      <c r="D2191" s="36">
        <v>67</v>
      </c>
      <c r="E2191" s="37">
        <v>22.95</v>
      </c>
      <c r="F2191" s="38">
        <v>0</v>
      </c>
      <c r="G2191" s="7">
        <v>0</v>
      </c>
      <c r="H2191" s="38">
        <v>1</v>
      </c>
      <c r="I2191" s="7">
        <v>1</v>
      </c>
      <c r="J2191" s="36">
        <f t="shared" si="536"/>
        <v>66.966500000000011</v>
      </c>
      <c r="K2191" s="37">
        <f t="shared" si="537"/>
        <v>22.938525000000002</v>
      </c>
      <c r="L2191" s="36">
        <f t="shared" si="538"/>
        <v>67.033499999999989</v>
      </c>
      <c r="M2191" s="37">
        <f t="shared" si="539"/>
        <v>22.961474999999997</v>
      </c>
      <c r="O2191" s="39">
        <f t="shared" si="540"/>
        <v>44363.376443609923</v>
      </c>
      <c r="P2191" s="40">
        <f t="shared" si="541"/>
        <v>15754.485394665304</v>
      </c>
      <c r="Q2191" s="40">
        <f>S2191*F2191+T2191*G2191+AS2190*(1+$G$9/252)</f>
        <v>1877.9229217138934</v>
      </c>
      <c r="R2191" s="41">
        <f t="shared" si="544"/>
        <v>61995.784759989117</v>
      </c>
      <c r="S2191" s="36">
        <f>AU2190*H2190</f>
        <v>662.13994691955111</v>
      </c>
      <c r="T2191" s="37">
        <f>AV2190*I2190</f>
        <v>686.46995183726813</v>
      </c>
      <c r="U2191" s="57">
        <f t="shared" si="547"/>
        <v>0.71558698087875794</v>
      </c>
      <c r="V2191" s="58">
        <f t="shared" si="545"/>
        <v>0.25412188031262645</v>
      </c>
      <c r="W2191" s="59">
        <f t="shared" si="546"/>
        <v>3.0291138808615722E-2</v>
      </c>
      <c r="Y2191" s="7">
        <f t="shared" si="542"/>
        <v>0</v>
      </c>
      <c r="Z2191" s="40"/>
      <c r="AA2191" s="40"/>
      <c r="AB2191" s="40"/>
      <c r="AC2191" s="40"/>
      <c r="AD2191" s="40"/>
      <c r="AE2191" s="40"/>
      <c r="AF2191" s="40"/>
      <c r="AG2191" s="41"/>
      <c r="AH2191" s="40"/>
      <c r="AI2191" s="40"/>
      <c r="AJ2191" s="40"/>
      <c r="AK2191" s="40"/>
      <c r="AL2191" s="40"/>
      <c r="AM2191" s="41"/>
      <c r="AN2191" s="36">
        <f>Y2191*(IF(AND(AH2191&gt;0,AI2191&lt;0),AH2191,0)+IF(AND(AJ2191&lt;0,AK2191&gt;0),AJ2191,0)+IF(AND(AL2191&gt;0,AM2191&gt;0),AL2191,0))</f>
        <v>0</v>
      </c>
      <c r="AO2191" s="37">
        <f>Y2191*(IF(AND(AH2191&gt;0,AI2191&lt;0),AI2191,0)+IF(AND(AJ2191&lt;0,AK2191&gt;0),AK2191,0)+IF(AND(AL2191&gt;0,AM2191&gt;0),AM2191,0))</f>
        <v>0</v>
      </c>
      <c r="AQ2191" s="40">
        <f>AU2191*D2191</f>
        <v>44363.376443609923</v>
      </c>
      <c r="AR2191" s="40">
        <f>AV2191*E2191</f>
        <v>15754.485394665304</v>
      </c>
      <c r="AS2191" s="40">
        <f>IF(AND(Y2191&lt;&gt;0,AN2191&lt;&gt;0),0,Q2191)</f>
        <v>1877.9229217138934</v>
      </c>
      <c r="AT2191" s="41">
        <f t="shared" si="548"/>
        <v>61995.784759989117</v>
      </c>
      <c r="AU2191" s="42">
        <f>S2191+AN2191</f>
        <v>662.13994691955111</v>
      </c>
      <c r="AV2191" s="37">
        <f>T2191+AO2191</f>
        <v>686.46995183726813</v>
      </c>
      <c r="AW2191" s="58">
        <f t="shared" si="533"/>
        <v>0.71558698087875794</v>
      </c>
      <c r="AX2191" s="58">
        <f t="shared" si="534"/>
        <v>0.25412188031262645</v>
      </c>
      <c r="AY2191" s="59">
        <f t="shared" si="535"/>
        <v>3.0291138808615722E-2</v>
      </c>
      <c r="AZ2191" s="54">
        <f t="shared" si="543"/>
        <v>-1.0452786560584126E-3</v>
      </c>
    </row>
    <row r="2192" spans="3:52" x14ac:dyDescent="0.25">
      <c r="C2192" s="35">
        <v>37848</v>
      </c>
      <c r="D2192" s="36">
        <v>67.36</v>
      </c>
      <c r="E2192" s="37">
        <v>22.98</v>
      </c>
      <c r="F2192" s="38">
        <v>0</v>
      </c>
      <c r="G2192" s="7">
        <v>0</v>
      </c>
      <c r="H2192" s="38">
        <v>1</v>
      </c>
      <c r="I2192" s="7">
        <v>1</v>
      </c>
      <c r="J2192" s="36">
        <f t="shared" si="536"/>
        <v>67.32632000000001</v>
      </c>
      <c r="K2192" s="37">
        <f t="shared" si="537"/>
        <v>22.968510000000002</v>
      </c>
      <c r="L2192" s="36">
        <f t="shared" si="538"/>
        <v>67.393679999999989</v>
      </c>
      <c r="M2192" s="37">
        <f t="shared" si="539"/>
        <v>22.991489999999999</v>
      </c>
      <c r="O2192" s="39">
        <f t="shared" si="540"/>
        <v>44601.746824500959</v>
      </c>
      <c r="P2192" s="40">
        <f t="shared" si="541"/>
        <v>15775.079493220423</v>
      </c>
      <c r="Q2192" s="40">
        <f>S2192*F2192+T2192*G2192+AS2191*(1+$G$9/252)</f>
        <v>1877.9974424647548</v>
      </c>
      <c r="R2192" s="41">
        <f t="shared" si="544"/>
        <v>62254.823760186133</v>
      </c>
      <c r="S2192" s="36">
        <f>AU2191*H2191</f>
        <v>662.13994691955111</v>
      </c>
      <c r="T2192" s="37">
        <f>AV2191*I2191</f>
        <v>686.46995183726813</v>
      </c>
      <c r="U2192" s="57">
        <f t="shared" si="547"/>
        <v>0.71643840799088632</v>
      </c>
      <c r="V2192" s="58">
        <f t="shared" si="545"/>
        <v>0.25339529598522564</v>
      </c>
      <c r="W2192" s="59">
        <f t="shared" si="546"/>
        <v>3.016629602388806E-2</v>
      </c>
      <c r="Y2192" s="7">
        <f t="shared" si="542"/>
        <v>0</v>
      </c>
      <c r="Z2192" s="40"/>
      <c r="AA2192" s="40"/>
      <c r="AB2192" s="40"/>
      <c r="AC2192" s="40"/>
      <c r="AD2192" s="40"/>
      <c r="AE2192" s="40"/>
      <c r="AF2192" s="40"/>
      <c r="AG2192" s="41"/>
      <c r="AH2192" s="40"/>
      <c r="AI2192" s="40"/>
      <c r="AJ2192" s="40"/>
      <c r="AK2192" s="40"/>
      <c r="AL2192" s="40"/>
      <c r="AM2192" s="41"/>
      <c r="AN2192" s="36">
        <f>Y2192*(IF(AND(AH2192&gt;0,AI2192&lt;0),AH2192,0)+IF(AND(AJ2192&lt;0,AK2192&gt;0),AJ2192,0)+IF(AND(AL2192&gt;0,AM2192&gt;0),AL2192,0))</f>
        <v>0</v>
      </c>
      <c r="AO2192" s="37">
        <f>Y2192*(IF(AND(AH2192&gt;0,AI2192&lt;0),AI2192,0)+IF(AND(AJ2192&lt;0,AK2192&gt;0),AK2192,0)+IF(AND(AL2192&gt;0,AM2192&gt;0),AM2192,0))</f>
        <v>0</v>
      </c>
      <c r="AQ2192" s="40">
        <f>AU2192*D2192</f>
        <v>44601.746824500959</v>
      </c>
      <c r="AR2192" s="40">
        <f>AV2192*E2192</f>
        <v>15775.079493220423</v>
      </c>
      <c r="AS2192" s="40">
        <f>IF(AND(Y2192&lt;&gt;0,AN2192&lt;&gt;0),0,Q2192)</f>
        <v>1877.9974424647548</v>
      </c>
      <c r="AT2192" s="41">
        <f t="shared" si="548"/>
        <v>62254.823760186133</v>
      </c>
      <c r="AU2192" s="42">
        <f>S2192+AN2192</f>
        <v>662.13994691955111</v>
      </c>
      <c r="AV2192" s="37">
        <f>T2192+AO2192</f>
        <v>686.46995183726813</v>
      </c>
      <c r="AW2192" s="58">
        <f t="shared" si="533"/>
        <v>0.71643840799088632</v>
      </c>
      <c r="AX2192" s="58">
        <f t="shared" si="534"/>
        <v>0.25339529598522564</v>
      </c>
      <c r="AY2192" s="59">
        <f t="shared" si="535"/>
        <v>3.016629602388806E-2</v>
      </c>
      <c r="AZ2192" s="54">
        <f t="shared" si="543"/>
        <v>4.1783324656645693E-3</v>
      </c>
    </row>
    <row r="2193" spans="3:52" x14ac:dyDescent="0.25">
      <c r="C2193" s="35">
        <v>37851</v>
      </c>
      <c r="D2193" s="36">
        <v>67.569999999999993</v>
      </c>
      <c r="E2193" s="37">
        <v>22.72</v>
      </c>
      <c r="F2193" s="38">
        <v>0</v>
      </c>
      <c r="G2193" s="7">
        <v>0</v>
      </c>
      <c r="H2193" s="38">
        <v>1</v>
      </c>
      <c r="I2193" s="7">
        <v>1</v>
      </c>
      <c r="J2193" s="36">
        <f t="shared" si="536"/>
        <v>67.536214999999999</v>
      </c>
      <c r="K2193" s="37">
        <f t="shared" si="537"/>
        <v>22.708639999999999</v>
      </c>
      <c r="L2193" s="36">
        <f t="shared" si="538"/>
        <v>67.603784999999988</v>
      </c>
      <c r="M2193" s="37">
        <f t="shared" si="539"/>
        <v>22.731359999999999</v>
      </c>
      <c r="O2193" s="39">
        <f t="shared" si="540"/>
        <v>44740.796213354064</v>
      </c>
      <c r="P2193" s="40">
        <f t="shared" si="541"/>
        <v>15596.597305742731</v>
      </c>
      <c r="Q2193" s="40">
        <f>S2193*F2193+T2193*G2193+AS2192*(1+$G$9/252)</f>
        <v>1878.071966172789</v>
      </c>
      <c r="R2193" s="41">
        <f t="shared" si="544"/>
        <v>62215.465485269582</v>
      </c>
      <c r="S2193" s="36">
        <f>AU2192*H2192</f>
        <v>662.13994691955111</v>
      </c>
      <c r="T2193" s="37">
        <f>AV2192*I2192</f>
        <v>686.46995183726813</v>
      </c>
      <c r="U2193" s="57">
        <f t="shared" si="547"/>
        <v>0.71912660082800628</v>
      </c>
      <c r="V2193" s="58">
        <f t="shared" si="545"/>
        <v>0.25068682174266543</v>
      </c>
      <c r="W2193" s="59">
        <f t="shared" si="546"/>
        <v>3.0186577429328242E-2</v>
      </c>
      <c r="Y2193" s="7">
        <f t="shared" si="542"/>
        <v>0</v>
      </c>
      <c r="Z2193" s="40"/>
      <c r="AA2193" s="40"/>
      <c r="AB2193" s="40"/>
      <c r="AC2193" s="40"/>
      <c r="AD2193" s="40"/>
      <c r="AE2193" s="40"/>
      <c r="AF2193" s="40"/>
      <c r="AG2193" s="41"/>
      <c r="AH2193" s="40"/>
      <c r="AI2193" s="40"/>
      <c r="AJ2193" s="40"/>
      <c r="AK2193" s="40"/>
      <c r="AL2193" s="40"/>
      <c r="AM2193" s="41"/>
      <c r="AN2193" s="36">
        <f>Y2193*(IF(AND(AH2193&gt;0,AI2193&lt;0),AH2193,0)+IF(AND(AJ2193&lt;0,AK2193&gt;0),AJ2193,0)+IF(AND(AL2193&gt;0,AM2193&gt;0),AL2193,0))</f>
        <v>0</v>
      </c>
      <c r="AO2193" s="37">
        <f>Y2193*(IF(AND(AH2193&gt;0,AI2193&lt;0),AI2193,0)+IF(AND(AJ2193&lt;0,AK2193&gt;0),AK2193,0)+IF(AND(AL2193&gt;0,AM2193&gt;0),AM2193,0))</f>
        <v>0</v>
      </c>
      <c r="AQ2193" s="40">
        <f>AU2193*D2193</f>
        <v>44740.796213354064</v>
      </c>
      <c r="AR2193" s="40">
        <f>AV2193*E2193</f>
        <v>15596.597305742731</v>
      </c>
      <c r="AS2193" s="40">
        <f>IF(AND(Y2193&lt;&gt;0,AN2193&lt;&gt;0),0,Q2193)</f>
        <v>1878.071966172789</v>
      </c>
      <c r="AT2193" s="41">
        <f t="shared" si="548"/>
        <v>62215.465485269582</v>
      </c>
      <c r="AU2193" s="42">
        <f>S2193+AN2193</f>
        <v>662.13994691955111</v>
      </c>
      <c r="AV2193" s="37">
        <f>T2193+AO2193</f>
        <v>686.46995183726813</v>
      </c>
      <c r="AW2193" s="58">
        <f t="shared" si="533"/>
        <v>0.71912660082800628</v>
      </c>
      <c r="AX2193" s="58">
        <f t="shared" si="534"/>
        <v>0.25068682174266543</v>
      </c>
      <c r="AY2193" s="59">
        <f t="shared" si="535"/>
        <v>3.0186577429328242E-2</v>
      </c>
      <c r="AZ2193" s="54">
        <f t="shared" si="543"/>
        <v>-6.322124542214036E-4</v>
      </c>
    </row>
    <row r="2194" spans="3:52" x14ac:dyDescent="0.25">
      <c r="C2194" s="35">
        <v>37852</v>
      </c>
      <c r="D2194" s="36">
        <v>68.150000000000006</v>
      </c>
      <c r="E2194" s="37">
        <v>22.88</v>
      </c>
      <c r="F2194" s="38">
        <v>0</v>
      </c>
      <c r="G2194" s="7">
        <v>0</v>
      </c>
      <c r="H2194" s="38">
        <v>1</v>
      </c>
      <c r="I2194" s="7">
        <v>1</v>
      </c>
      <c r="J2194" s="36">
        <f t="shared" si="536"/>
        <v>68.115925000000004</v>
      </c>
      <c r="K2194" s="37">
        <f t="shared" si="537"/>
        <v>22.868559999999999</v>
      </c>
      <c r="L2194" s="36">
        <f t="shared" si="538"/>
        <v>68.184075000000007</v>
      </c>
      <c r="M2194" s="37">
        <f t="shared" si="539"/>
        <v>22.891439999999999</v>
      </c>
      <c r="O2194" s="39">
        <f t="shared" si="540"/>
        <v>45124.837382567413</v>
      </c>
      <c r="P2194" s="40">
        <f t="shared" si="541"/>
        <v>15706.432498036695</v>
      </c>
      <c r="Q2194" s="40">
        <f>S2194*F2194+T2194*G2194+AS2193*(1+$G$9/252)</f>
        <v>1878.1464928381131</v>
      </c>
      <c r="R2194" s="41">
        <f t="shared" si="544"/>
        <v>62709.416373442218</v>
      </c>
      <c r="S2194" s="36">
        <f>AU2193*H2193</f>
        <v>662.13994691955111</v>
      </c>
      <c r="T2194" s="37">
        <f>AV2193*I2193</f>
        <v>686.46995183726813</v>
      </c>
      <c r="U2194" s="57">
        <f t="shared" si="547"/>
        <v>0.71958630764227671</v>
      </c>
      <c r="V2194" s="58">
        <f t="shared" si="545"/>
        <v>0.25046370077027946</v>
      </c>
      <c r="W2194" s="59">
        <f t="shared" si="546"/>
        <v>2.9949991587443929E-2</v>
      </c>
      <c r="Y2194" s="7">
        <f t="shared" si="542"/>
        <v>0</v>
      </c>
      <c r="Z2194" s="40"/>
      <c r="AA2194" s="40"/>
      <c r="AB2194" s="40"/>
      <c r="AC2194" s="40"/>
      <c r="AD2194" s="40"/>
      <c r="AE2194" s="40"/>
      <c r="AF2194" s="40"/>
      <c r="AG2194" s="41"/>
      <c r="AH2194" s="40"/>
      <c r="AI2194" s="40"/>
      <c r="AJ2194" s="40"/>
      <c r="AK2194" s="40"/>
      <c r="AL2194" s="40"/>
      <c r="AM2194" s="41"/>
      <c r="AN2194" s="36">
        <f>Y2194*(IF(AND(AH2194&gt;0,AI2194&lt;0),AH2194,0)+IF(AND(AJ2194&lt;0,AK2194&gt;0),AJ2194,0)+IF(AND(AL2194&gt;0,AM2194&gt;0),AL2194,0))</f>
        <v>0</v>
      </c>
      <c r="AO2194" s="37">
        <f>Y2194*(IF(AND(AH2194&gt;0,AI2194&lt;0),AI2194,0)+IF(AND(AJ2194&lt;0,AK2194&gt;0),AK2194,0)+IF(AND(AL2194&gt;0,AM2194&gt;0),AM2194,0))</f>
        <v>0</v>
      </c>
      <c r="AQ2194" s="40">
        <f>AU2194*D2194</f>
        <v>45124.837382567413</v>
      </c>
      <c r="AR2194" s="40">
        <f>AV2194*E2194</f>
        <v>15706.432498036695</v>
      </c>
      <c r="AS2194" s="40">
        <f>IF(AND(Y2194&lt;&gt;0,AN2194&lt;&gt;0),0,Q2194)</f>
        <v>1878.1464928381131</v>
      </c>
      <c r="AT2194" s="41">
        <f t="shared" si="548"/>
        <v>62709.416373442218</v>
      </c>
      <c r="AU2194" s="42">
        <f>S2194+AN2194</f>
        <v>662.13994691955111</v>
      </c>
      <c r="AV2194" s="37">
        <f>T2194+AO2194</f>
        <v>686.46995183726813</v>
      </c>
      <c r="AW2194" s="58">
        <f t="shared" si="533"/>
        <v>0.71958630764227671</v>
      </c>
      <c r="AX2194" s="58">
        <f t="shared" si="534"/>
        <v>0.25046370077027946</v>
      </c>
      <c r="AY2194" s="59">
        <f t="shared" si="535"/>
        <v>2.9949991587443929E-2</v>
      </c>
      <c r="AZ2194" s="54">
        <f t="shared" si="543"/>
        <v>7.9393585553031443E-3</v>
      </c>
    </row>
    <row r="2195" spans="3:52" x14ac:dyDescent="0.25">
      <c r="C2195" s="35">
        <v>37853</v>
      </c>
      <c r="D2195" s="36">
        <v>67.569999999999993</v>
      </c>
      <c r="E2195" s="37">
        <v>23</v>
      </c>
      <c r="F2195" s="38">
        <v>0</v>
      </c>
      <c r="G2195" s="7">
        <v>0</v>
      </c>
      <c r="H2195" s="38">
        <v>1</v>
      </c>
      <c r="I2195" s="7">
        <v>1</v>
      </c>
      <c r="J2195" s="36">
        <f t="shared" si="536"/>
        <v>67.536214999999999</v>
      </c>
      <c r="K2195" s="37">
        <f t="shared" si="537"/>
        <v>22.988500000000002</v>
      </c>
      <c r="L2195" s="36">
        <f t="shared" si="538"/>
        <v>67.603784999999988</v>
      </c>
      <c r="M2195" s="37">
        <f t="shared" si="539"/>
        <v>23.011499999999998</v>
      </c>
      <c r="O2195" s="39">
        <f t="shared" si="540"/>
        <v>44740.796213354064</v>
      </c>
      <c r="P2195" s="40">
        <f t="shared" si="541"/>
        <v>15788.808892257166</v>
      </c>
      <c r="Q2195" s="40">
        <f>S2195*F2195+T2195*G2195+AS2194*(1+$G$9/252)</f>
        <v>1878.2210224608446</v>
      </c>
      <c r="R2195" s="41">
        <f t="shared" si="544"/>
        <v>62407.826128072076</v>
      </c>
      <c r="S2195" s="36">
        <f>AU2194*H2194</f>
        <v>662.13994691955111</v>
      </c>
      <c r="T2195" s="37">
        <f>AV2194*I2194</f>
        <v>686.46995183726813</v>
      </c>
      <c r="U2195" s="57">
        <f t="shared" si="547"/>
        <v>0.71691002537947579</v>
      </c>
      <c r="V2195" s="58">
        <f t="shared" si="545"/>
        <v>0.25299405333965153</v>
      </c>
      <c r="W2195" s="59">
        <f t="shared" si="546"/>
        <v>3.0095921280872649E-2</v>
      </c>
      <c r="Y2195" s="7">
        <f t="shared" si="542"/>
        <v>0</v>
      </c>
      <c r="Z2195" s="40"/>
      <c r="AA2195" s="40"/>
      <c r="AB2195" s="40"/>
      <c r="AC2195" s="40"/>
      <c r="AD2195" s="40"/>
      <c r="AE2195" s="40"/>
      <c r="AF2195" s="40"/>
      <c r="AG2195" s="41"/>
      <c r="AH2195" s="40"/>
      <c r="AI2195" s="40"/>
      <c r="AJ2195" s="40"/>
      <c r="AK2195" s="40"/>
      <c r="AL2195" s="40"/>
      <c r="AM2195" s="41"/>
      <c r="AN2195" s="36">
        <f>Y2195*(IF(AND(AH2195&gt;0,AI2195&lt;0),AH2195,0)+IF(AND(AJ2195&lt;0,AK2195&gt;0),AJ2195,0)+IF(AND(AL2195&gt;0,AM2195&gt;0),AL2195,0))</f>
        <v>0</v>
      </c>
      <c r="AO2195" s="37">
        <f>Y2195*(IF(AND(AH2195&gt;0,AI2195&lt;0),AI2195,0)+IF(AND(AJ2195&lt;0,AK2195&gt;0),AK2195,0)+IF(AND(AL2195&gt;0,AM2195&gt;0),AM2195,0))</f>
        <v>0</v>
      </c>
      <c r="AQ2195" s="40">
        <f>AU2195*D2195</f>
        <v>44740.796213354064</v>
      </c>
      <c r="AR2195" s="40">
        <f>AV2195*E2195</f>
        <v>15788.808892257166</v>
      </c>
      <c r="AS2195" s="40">
        <f>IF(AND(Y2195&lt;&gt;0,AN2195&lt;&gt;0),0,Q2195)</f>
        <v>1878.2210224608446</v>
      </c>
      <c r="AT2195" s="41">
        <f t="shared" si="548"/>
        <v>62407.826128072076</v>
      </c>
      <c r="AU2195" s="42">
        <f>S2195+AN2195</f>
        <v>662.13994691955111</v>
      </c>
      <c r="AV2195" s="37">
        <f>T2195+AO2195</f>
        <v>686.46995183726813</v>
      </c>
      <c r="AW2195" s="58">
        <f t="shared" si="533"/>
        <v>0.71691002537947579</v>
      </c>
      <c r="AX2195" s="58">
        <f t="shared" si="534"/>
        <v>0.25299405333965153</v>
      </c>
      <c r="AY2195" s="59">
        <f t="shared" si="535"/>
        <v>3.0095921280872649E-2</v>
      </c>
      <c r="AZ2195" s="54">
        <f t="shared" si="543"/>
        <v>-4.8093294884795634E-3</v>
      </c>
    </row>
    <row r="2196" spans="3:52" x14ac:dyDescent="0.25">
      <c r="C2196" s="35">
        <v>37854</v>
      </c>
      <c r="D2196" s="36">
        <v>68.33</v>
      </c>
      <c r="E2196" s="37">
        <v>22.5</v>
      </c>
      <c r="F2196" s="38">
        <v>0</v>
      </c>
      <c r="G2196" s="7">
        <v>0</v>
      </c>
      <c r="H2196" s="38">
        <v>1</v>
      </c>
      <c r="I2196" s="7">
        <v>1</v>
      </c>
      <c r="J2196" s="36">
        <f t="shared" si="536"/>
        <v>68.295834999999997</v>
      </c>
      <c r="K2196" s="37">
        <f t="shared" si="537"/>
        <v>22.48875</v>
      </c>
      <c r="L2196" s="36">
        <f t="shared" si="538"/>
        <v>68.364165</v>
      </c>
      <c r="M2196" s="37">
        <f t="shared" si="539"/>
        <v>22.51125</v>
      </c>
      <c r="O2196" s="39">
        <f t="shared" si="540"/>
        <v>45244.022573012924</v>
      </c>
      <c r="P2196" s="40">
        <f t="shared" si="541"/>
        <v>15445.573916338533</v>
      </c>
      <c r="Q2196" s="40">
        <f>S2196*F2196+T2196*G2196+AS2195*(1+$G$9/252)</f>
        <v>1878.2955550411007</v>
      </c>
      <c r="R2196" s="41">
        <f t="shared" si="544"/>
        <v>62567.89204439256</v>
      </c>
      <c r="S2196" s="36">
        <f>AU2195*H2195</f>
        <v>662.13994691955111</v>
      </c>
      <c r="T2196" s="37">
        <f>AV2195*I2195</f>
        <v>686.46995183726813</v>
      </c>
      <c r="U2196" s="57">
        <f t="shared" si="547"/>
        <v>0.72311885688768018</v>
      </c>
      <c r="V2196" s="58">
        <f t="shared" si="545"/>
        <v>0.24686102426752271</v>
      </c>
      <c r="W2196" s="59">
        <f t="shared" si="546"/>
        <v>3.0020118844797116E-2</v>
      </c>
      <c r="Y2196" s="7">
        <f t="shared" si="542"/>
        <v>0</v>
      </c>
      <c r="Z2196" s="40"/>
      <c r="AA2196" s="40"/>
      <c r="AB2196" s="40"/>
      <c r="AC2196" s="40"/>
      <c r="AD2196" s="40"/>
      <c r="AE2196" s="40"/>
      <c r="AF2196" s="40"/>
      <c r="AG2196" s="41"/>
      <c r="AH2196" s="40"/>
      <c r="AI2196" s="40"/>
      <c r="AJ2196" s="40"/>
      <c r="AK2196" s="40"/>
      <c r="AL2196" s="40"/>
      <c r="AM2196" s="41"/>
      <c r="AN2196" s="36">
        <f>Y2196*(IF(AND(AH2196&gt;0,AI2196&lt;0),AH2196,0)+IF(AND(AJ2196&lt;0,AK2196&gt;0),AJ2196,0)+IF(AND(AL2196&gt;0,AM2196&gt;0),AL2196,0))</f>
        <v>0</v>
      </c>
      <c r="AO2196" s="37">
        <f>Y2196*(IF(AND(AH2196&gt;0,AI2196&lt;0),AI2196,0)+IF(AND(AJ2196&lt;0,AK2196&gt;0),AK2196,0)+IF(AND(AL2196&gt;0,AM2196&gt;0),AM2196,0))</f>
        <v>0</v>
      </c>
      <c r="AQ2196" s="40">
        <f>AU2196*D2196</f>
        <v>45244.022573012924</v>
      </c>
      <c r="AR2196" s="40">
        <f>AV2196*E2196</f>
        <v>15445.573916338533</v>
      </c>
      <c r="AS2196" s="40">
        <f>IF(AND(Y2196&lt;&gt;0,AN2196&lt;&gt;0),0,Q2196)</f>
        <v>1878.2955550411007</v>
      </c>
      <c r="AT2196" s="41">
        <f t="shared" si="548"/>
        <v>62567.89204439256</v>
      </c>
      <c r="AU2196" s="42">
        <f>S2196+AN2196</f>
        <v>662.13994691955111</v>
      </c>
      <c r="AV2196" s="37">
        <f>T2196+AO2196</f>
        <v>686.46995183726813</v>
      </c>
      <c r="AW2196" s="58">
        <f t="shared" si="533"/>
        <v>0.72311885688768018</v>
      </c>
      <c r="AX2196" s="58">
        <f t="shared" si="534"/>
        <v>0.24686102426752271</v>
      </c>
      <c r="AY2196" s="59">
        <f t="shared" si="535"/>
        <v>3.0020118844797116E-2</v>
      </c>
      <c r="AZ2196" s="54">
        <f t="shared" si="543"/>
        <v>2.5648372367914618E-3</v>
      </c>
    </row>
    <row r="2197" spans="3:52" x14ac:dyDescent="0.25">
      <c r="C2197" s="35">
        <v>37855</v>
      </c>
      <c r="D2197" s="36">
        <v>67.09</v>
      </c>
      <c r="E2197" s="37">
        <v>21.95</v>
      </c>
      <c r="F2197" s="38">
        <v>0</v>
      </c>
      <c r="G2197" s="7">
        <v>0</v>
      </c>
      <c r="H2197" s="38">
        <v>1</v>
      </c>
      <c r="I2197" s="7">
        <v>1</v>
      </c>
      <c r="J2197" s="36">
        <f t="shared" si="536"/>
        <v>67.056455000000014</v>
      </c>
      <c r="K2197" s="37">
        <f t="shared" si="537"/>
        <v>21.939025000000001</v>
      </c>
      <c r="L2197" s="36">
        <f t="shared" si="538"/>
        <v>67.123544999999993</v>
      </c>
      <c r="M2197" s="37">
        <f t="shared" si="539"/>
        <v>21.960974999999998</v>
      </c>
      <c r="O2197" s="39">
        <f t="shared" si="540"/>
        <v>44422.969038832685</v>
      </c>
      <c r="P2197" s="40">
        <f t="shared" si="541"/>
        <v>15068.015442828035</v>
      </c>
      <c r="Q2197" s="40">
        <f>S2197*F2197+T2197*G2197+AS2196*(1+$G$9/252)</f>
        <v>1878.370090578999</v>
      </c>
      <c r="R2197" s="41">
        <f t="shared" si="544"/>
        <v>61369.354572239718</v>
      </c>
      <c r="S2197" s="36">
        <f>AU2196*H2196</f>
        <v>662.13994691955111</v>
      </c>
      <c r="T2197" s="37">
        <f>AV2196*I2196</f>
        <v>686.46995183726813</v>
      </c>
      <c r="U2197" s="57">
        <f t="shared" si="547"/>
        <v>0.72386241224911485</v>
      </c>
      <c r="V2197" s="58">
        <f t="shared" si="545"/>
        <v>0.24552996439111999</v>
      </c>
      <c r="W2197" s="59">
        <f t="shared" si="546"/>
        <v>3.0607623359765222E-2</v>
      </c>
      <c r="Y2197" s="7">
        <f t="shared" si="542"/>
        <v>0</v>
      </c>
      <c r="Z2197" s="40"/>
      <c r="AA2197" s="40"/>
      <c r="AB2197" s="40"/>
      <c r="AC2197" s="40"/>
      <c r="AD2197" s="40"/>
      <c r="AE2197" s="40"/>
      <c r="AF2197" s="40"/>
      <c r="AG2197" s="41"/>
      <c r="AH2197" s="40"/>
      <c r="AI2197" s="40"/>
      <c r="AJ2197" s="40"/>
      <c r="AK2197" s="40"/>
      <c r="AL2197" s="40"/>
      <c r="AM2197" s="41"/>
      <c r="AN2197" s="36">
        <f>Y2197*(IF(AND(AH2197&gt;0,AI2197&lt;0),AH2197,0)+IF(AND(AJ2197&lt;0,AK2197&gt;0),AJ2197,0)+IF(AND(AL2197&gt;0,AM2197&gt;0),AL2197,0))</f>
        <v>0</v>
      </c>
      <c r="AO2197" s="37">
        <f>Y2197*(IF(AND(AH2197&gt;0,AI2197&lt;0),AI2197,0)+IF(AND(AJ2197&lt;0,AK2197&gt;0),AK2197,0)+IF(AND(AL2197&gt;0,AM2197&gt;0),AM2197,0))</f>
        <v>0</v>
      </c>
      <c r="AQ2197" s="40">
        <f>AU2197*D2197</f>
        <v>44422.969038832685</v>
      </c>
      <c r="AR2197" s="40">
        <f>AV2197*E2197</f>
        <v>15068.015442828035</v>
      </c>
      <c r="AS2197" s="40">
        <f>IF(AND(Y2197&lt;&gt;0,AN2197&lt;&gt;0),0,Q2197)</f>
        <v>1878.370090578999</v>
      </c>
      <c r="AT2197" s="41">
        <f t="shared" si="548"/>
        <v>61369.354572239718</v>
      </c>
      <c r="AU2197" s="42">
        <f>S2197+AN2197</f>
        <v>662.13994691955111</v>
      </c>
      <c r="AV2197" s="37">
        <f>T2197+AO2197</f>
        <v>686.46995183726813</v>
      </c>
      <c r="AW2197" s="58">
        <f t="shared" ref="AW2197:AW2260" si="549">AQ2197/AT2197</f>
        <v>0.72386241224911485</v>
      </c>
      <c r="AX2197" s="58">
        <f t="shared" ref="AX2197:AX2260" si="550">AR2197/AT2197</f>
        <v>0.24552996439111999</v>
      </c>
      <c r="AY2197" s="59">
        <f t="shared" ref="AY2197:AY2260" si="551">AS2197/AT2197</f>
        <v>3.0607623359765222E-2</v>
      </c>
      <c r="AZ2197" s="54">
        <f t="shared" si="543"/>
        <v>-1.915579114128485E-2</v>
      </c>
    </row>
    <row r="2198" spans="3:52" x14ac:dyDescent="0.25">
      <c r="C2198" s="35">
        <v>37858</v>
      </c>
      <c r="D2198" s="36">
        <v>66.37</v>
      </c>
      <c r="E2198" s="37">
        <v>22.2</v>
      </c>
      <c r="F2198" s="38">
        <v>0</v>
      </c>
      <c r="G2198" s="7">
        <v>0</v>
      </c>
      <c r="H2198" s="38">
        <v>1</v>
      </c>
      <c r="I2198" s="7">
        <v>1</v>
      </c>
      <c r="J2198" s="36">
        <f t="shared" ref="J2198:J2261" si="552">D2198*(1-$F$8/20000)</f>
        <v>66.336815000000001</v>
      </c>
      <c r="K2198" s="37">
        <f t="shared" ref="K2198:K2261" si="553">E2198*(1-$F$8/20000)</f>
        <v>22.1889</v>
      </c>
      <c r="L2198" s="36">
        <f t="shared" ref="L2198:L2261" si="554">D2198*(1+$F$8/20000)</f>
        <v>66.403185000000008</v>
      </c>
      <c r="M2198" s="37">
        <f t="shared" ref="M2198:M2261" si="555">E2198*(1+$F$8/20000)</f>
        <v>22.211099999999998</v>
      </c>
      <c r="O2198" s="39">
        <f t="shared" si="540"/>
        <v>43946.228277050614</v>
      </c>
      <c r="P2198" s="40">
        <f t="shared" si="541"/>
        <v>15239.632930787351</v>
      </c>
      <c r="Q2198" s="40">
        <f>S2198*F2198+T2198*G2198+AS2197*(1+$G$9/252)</f>
        <v>1878.4446290746566</v>
      </c>
      <c r="R2198" s="41">
        <f t="shared" si="544"/>
        <v>61064.305836912623</v>
      </c>
      <c r="S2198" s="36">
        <f>AU2197*H2197</f>
        <v>662.13994691955111</v>
      </c>
      <c r="T2198" s="37">
        <f>AV2197*I2197</f>
        <v>686.46995183726813</v>
      </c>
      <c r="U2198" s="57">
        <f t="shared" si="547"/>
        <v>0.7196712985556557</v>
      </c>
      <c r="V2198" s="58">
        <f t="shared" si="545"/>
        <v>0.2495669560461159</v>
      </c>
      <c r="W2198" s="59">
        <f t="shared" si="546"/>
        <v>3.076174539822837E-2</v>
      </c>
      <c r="Y2198" s="7">
        <f t="shared" si="542"/>
        <v>0</v>
      </c>
      <c r="Z2198" s="40"/>
      <c r="AA2198" s="40"/>
      <c r="AB2198" s="40"/>
      <c r="AC2198" s="40"/>
      <c r="AD2198" s="40"/>
      <c r="AE2198" s="40"/>
      <c r="AF2198" s="40"/>
      <c r="AG2198" s="41"/>
      <c r="AH2198" s="40"/>
      <c r="AI2198" s="40"/>
      <c r="AJ2198" s="40"/>
      <c r="AK2198" s="40"/>
      <c r="AL2198" s="40"/>
      <c r="AM2198" s="41"/>
      <c r="AN2198" s="36">
        <f>Y2198*(IF(AND(AH2198&gt;0,AI2198&lt;0),AH2198,0)+IF(AND(AJ2198&lt;0,AK2198&gt;0),AJ2198,0)+IF(AND(AL2198&gt;0,AM2198&gt;0),AL2198,0))</f>
        <v>0</v>
      </c>
      <c r="AO2198" s="37">
        <f>Y2198*(IF(AND(AH2198&gt;0,AI2198&lt;0),AI2198,0)+IF(AND(AJ2198&lt;0,AK2198&gt;0),AK2198,0)+IF(AND(AL2198&gt;0,AM2198&gt;0),AM2198,0))</f>
        <v>0</v>
      </c>
      <c r="AQ2198" s="40">
        <f>AU2198*D2198</f>
        <v>43946.228277050614</v>
      </c>
      <c r="AR2198" s="40">
        <f>AV2198*E2198</f>
        <v>15239.632930787351</v>
      </c>
      <c r="AS2198" s="40">
        <f>IF(AND(Y2198&lt;&gt;0,AN2198&lt;&gt;0),0,Q2198)</f>
        <v>1878.4446290746566</v>
      </c>
      <c r="AT2198" s="41">
        <f t="shared" si="548"/>
        <v>61064.305836912623</v>
      </c>
      <c r="AU2198" s="42">
        <f>S2198+AN2198</f>
        <v>662.13994691955111</v>
      </c>
      <c r="AV2198" s="37">
        <f>T2198+AO2198</f>
        <v>686.46995183726813</v>
      </c>
      <c r="AW2198" s="58">
        <f t="shared" si="549"/>
        <v>0.7196712985556557</v>
      </c>
      <c r="AX2198" s="58">
        <f t="shared" si="550"/>
        <v>0.2495669560461159</v>
      </c>
      <c r="AY2198" s="59">
        <f t="shared" si="551"/>
        <v>3.076174539822837E-2</v>
      </c>
      <c r="AZ2198" s="54">
        <f t="shared" si="543"/>
        <v>-4.9707013778027553E-3</v>
      </c>
    </row>
    <row r="2199" spans="3:52" x14ac:dyDescent="0.25">
      <c r="C2199" s="35">
        <v>37859</v>
      </c>
      <c r="D2199" s="36">
        <v>66.08</v>
      </c>
      <c r="E2199" s="37">
        <v>22.3</v>
      </c>
      <c r="F2199" s="38">
        <v>0</v>
      </c>
      <c r="G2199" s="7">
        <v>0</v>
      </c>
      <c r="H2199" s="38">
        <v>1</v>
      </c>
      <c r="I2199" s="7">
        <v>1</v>
      </c>
      <c r="J2199" s="36">
        <f t="shared" si="552"/>
        <v>66.046959999999999</v>
      </c>
      <c r="K2199" s="37">
        <f t="shared" si="553"/>
        <v>22.288850000000004</v>
      </c>
      <c r="L2199" s="36">
        <f t="shared" si="554"/>
        <v>66.113039999999998</v>
      </c>
      <c r="M2199" s="37">
        <f t="shared" si="555"/>
        <v>22.311149999999998</v>
      </c>
      <c r="O2199" s="39">
        <f t="shared" ref="O2199:O2262" si="556">S2199*D2199</f>
        <v>43754.207692443939</v>
      </c>
      <c r="P2199" s="40">
        <f t="shared" ref="P2199:P2262" si="557">T2199*E2199</f>
        <v>15308.279925971079</v>
      </c>
      <c r="Q2199" s="40">
        <f>S2199*F2199+T2199*G2199+AS2198*(1+$G$9/252)</f>
        <v>1878.5191705281911</v>
      </c>
      <c r="R2199" s="41">
        <f t="shared" si="544"/>
        <v>60941.00678894321</v>
      </c>
      <c r="S2199" s="36">
        <f>AU2198*H2198</f>
        <v>662.13994691955111</v>
      </c>
      <c r="T2199" s="37">
        <f>AV2198*I2198</f>
        <v>686.46995183726813</v>
      </c>
      <c r="U2199" s="57">
        <f t="shared" si="547"/>
        <v>0.71797644965036012</v>
      </c>
      <c r="V2199" s="58">
        <f t="shared" si="545"/>
        <v>0.25119834299732191</v>
      </c>
      <c r="W2199" s="59">
        <f t="shared" si="546"/>
        <v>3.0825207352317963E-2</v>
      </c>
      <c r="Y2199" s="7">
        <f t="shared" ref="Y2199:Y2262" si="558">IF(AND(ABS(U2199-0.5)&gt;$G$5,ABS(V2199-0.5)&gt;$G$5),1,0)*IF(AND(OR(AH2199&lt;=0,AI2199&gt;=0),OR(AJ2199&gt;=0,AK2199&lt;=0),OR(AL2199&lt;=0,AM2199&lt;=0)),0,1)</f>
        <v>0</v>
      </c>
      <c r="Z2199" s="40"/>
      <c r="AA2199" s="40"/>
      <c r="AB2199" s="40"/>
      <c r="AC2199" s="40"/>
      <c r="AD2199" s="40"/>
      <c r="AE2199" s="40"/>
      <c r="AF2199" s="40"/>
      <c r="AG2199" s="41"/>
      <c r="AH2199" s="40"/>
      <c r="AI2199" s="40"/>
      <c r="AJ2199" s="40"/>
      <c r="AK2199" s="40"/>
      <c r="AL2199" s="40"/>
      <c r="AM2199" s="41"/>
      <c r="AN2199" s="36">
        <f>Y2199*(IF(AND(AH2199&gt;0,AI2199&lt;0),AH2199,0)+IF(AND(AJ2199&lt;0,AK2199&gt;0),AJ2199,0)+IF(AND(AL2199&gt;0,AM2199&gt;0),AL2199,0))</f>
        <v>0</v>
      </c>
      <c r="AO2199" s="37">
        <f>Y2199*(IF(AND(AH2199&gt;0,AI2199&lt;0),AI2199,0)+IF(AND(AJ2199&lt;0,AK2199&gt;0),AK2199,0)+IF(AND(AL2199&gt;0,AM2199&gt;0),AM2199,0))</f>
        <v>0</v>
      </c>
      <c r="AQ2199" s="40">
        <f>AU2199*D2199</f>
        <v>43754.207692443939</v>
      </c>
      <c r="AR2199" s="40">
        <f>AV2199*E2199</f>
        <v>15308.279925971079</v>
      </c>
      <c r="AS2199" s="40">
        <f>IF(AND(Y2199&lt;&gt;0,AN2199&lt;&gt;0),0,Q2199)</f>
        <v>1878.5191705281911</v>
      </c>
      <c r="AT2199" s="41">
        <f t="shared" si="548"/>
        <v>60941.00678894321</v>
      </c>
      <c r="AU2199" s="42">
        <f>S2199+AN2199</f>
        <v>662.13994691955111</v>
      </c>
      <c r="AV2199" s="37">
        <f>T2199+AO2199</f>
        <v>686.46995183726813</v>
      </c>
      <c r="AW2199" s="58">
        <f t="shared" si="549"/>
        <v>0.71797644965036012</v>
      </c>
      <c r="AX2199" s="58">
        <f t="shared" si="550"/>
        <v>0.25119834299732191</v>
      </c>
      <c r="AY2199" s="59">
        <f t="shared" si="551"/>
        <v>3.0825207352317963E-2</v>
      </c>
      <c r="AZ2199" s="54">
        <f t="shared" ref="AZ2199:AZ2262" si="559">AT2199/AT2198-1</f>
        <v>-2.0191672742291278E-3</v>
      </c>
    </row>
    <row r="2200" spans="3:52" x14ac:dyDescent="0.25">
      <c r="C2200" s="35">
        <v>37860</v>
      </c>
      <c r="D2200" s="36">
        <v>65.900000000000006</v>
      </c>
      <c r="E2200" s="37">
        <v>22.56</v>
      </c>
      <c r="F2200" s="38">
        <v>0</v>
      </c>
      <c r="G2200" s="7">
        <v>0</v>
      </c>
      <c r="H2200" s="38">
        <v>1</v>
      </c>
      <c r="I2200" s="7">
        <v>1</v>
      </c>
      <c r="J2200" s="36">
        <f t="shared" si="552"/>
        <v>65.867050000000006</v>
      </c>
      <c r="K2200" s="37">
        <f t="shared" si="553"/>
        <v>22.548719999999999</v>
      </c>
      <c r="L2200" s="36">
        <f t="shared" si="554"/>
        <v>65.932950000000005</v>
      </c>
      <c r="M2200" s="37">
        <f t="shared" si="555"/>
        <v>22.571279999999998</v>
      </c>
      <c r="O2200" s="39">
        <f t="shared" si="556"/>
        <v>43635.022501998421</v>
      </c>
      <c r="P2200" s="40">
        <f t="shared" si="557"/>
        <v>15486.762113448767</v>
      </c>
      <c r="Q2200" s="40">
        <f>S2200*F2200+T2200*G2200+AS2199*(1+$G$9/252)</f>
        <v>1878.5937149397198</v>
      </c>
      <c r="R2200" s="41">
        <f t="shared" si="544"/>
        <v>61000.378330386913</v>
      </c>
      <c r="S2200" s="36">
        <f>AU2199*H2199</f>
        <v>662.13994691955111</v>
      </c>
      <c r="T2200" s="37">
        <f>AV2199*I2199</f>
        <v>686.46995183726813</v>
      </c>
      <c r="U2200" s="57">
        <f t="shared" si="547"/>
        <v>0.71532380120111383</v>
      </c>
      <c r="V2200" s="58">
        <f t="shared" si="545"/>
        <v>0.25387977152486191</v>
      </c>
      <c r="W2200" s="59">
        <f t="shared" si="546"/>
        <v>3.0796427274024159E-2</v>
      </c>
      <c r="Y2200" s="7">
        <f t="shared" si="558"/>
        <v>0</v>
      </c>
      <c r="Z2200" s="40"/>
      <c r="AA2200" s="40"/>
      <c r="AB2200" s="40"/>
      <c r="AC2200" s="40"/>
      <c r="AD2200" s="40"/>
      <c r="AE2200" s="40"/>
      <c r="AF2200" s="40"/>
      <c r="AG2200" s="41"/>
      <c r="AH2200" s="40"/>
      <c r="AI2200" s="40"/>
      <c r="AJ2200" s="40"/>
      <c r="AK2200" s="40"/>
      <c r="AL2200" s="40"/>
      <c r="AM2200" s="41"/>
      <c r="AN2200" s="36">
        <f>Y2200*(IF(AND(AH2200&gt;0,AI2200&lt;0),AH2200,0)+IF(AND(AJ2200&lt;0,AK2200&gt;0),AJ2200,0)+IF(AND(AL2200&gt;0,AM2200&gt;0),AL2200,0))</f>
        <v>0</v>
      </c>
      <c r="AO2200" s="37">
        <f>Y2200*(IF(AND(AH2200&gt;0,AI2200&lt;0),AI2200,0)+IF(AND(AJ2200&lt;0,AK2200&gt;0),AK2200,0)+IF(AND(AL2200&gt;0,AM2200&gt;0),AM2200,0))</f>
        <v>0</v>
      </c>
      <c r="AQ2200" s="40">
        <f>AU2200*D2200</f>
        <v>43635.022501998421</v>
      </c>
      <c r="AR2200" s="40">
        <f>AV2200*E2200</f>
        <v>15486.762113448767</v>
      </c>
      <c r="AS2200" s="40">
        <f>IF(AND(Y2200&lt;&gt;0,AN2200&lt;&gt;0),0,Q2200)</f>
        <v>1878.5937149397198</v>
      </c>
      <c r="AT2200" s="41">
        <f t="shared" si="548"/>
        <v>61000.378330386913</v>
      </c>
      <c r="AU2200" s="42">
        <f>S2200+AN2200</f>
        <v>662.13994691955111</v>
      </c>
      <c r="AV2200" s="37">
        <f>T2200+AO2200</f>
        <v>686.46995183726813</v>
      </c>
      <c r="AW2200" s="58">
        <f t="shared" si="549"/>
        <v>0.71532380120111383</v>
      </c>
      <c r="AX2200" s="58">
        <f t="shared" si="550"/>
        <v>0.25387977152486191</v>
      </c>
      <c r="AY2200" s="59">
        <f t="shared" si="551"/>
        <v>3.0796427274024159E-2</v>
      </c>
      <c r="AZ2200" s="54">
        <f t="shared" si="559"/>
        <v>9.7424615332197817E-4</v>
      </c>
    </row>
    <row r="2201" spans="3:52" x14ac:dyDescent="0.25">
      <c r="C2201" s="35">
        <v>37861</v>
      </c>
      <c r="D2201" s="36">
        <v>67.03</v>
      </c>
      <c r="E2201" s="37">
        <v>22.35</v>
      </c>
      <c r="F2201" s="38">
        <v>0</v>
      </c>
      <c r="G2201" s="7">
        <v>0</v>
      </c>
      <c r="H2201" s="38">
        <v>1</v>
      </c>
      <c r="I2201" s="7">
        <v>1</v>
      </c>
      <c r="J2201" s="36">
        <f t="shared" si="552"/>
        <v>66.996485000000007</v>
      </c>
      <c r="K2201" s="37">
        <f t="shared" si="553"/>
        <v>22.338825000000003</v>
      </c>
      <c r="L2201" s="36">
        <f t="shared" si="554"/>
        <v>67.063514999999995</v>
      </c>
      <c r="M2201" s="37">
        <f t="shared" si="555"/>
        <v>22.361174999999999</v>
      </c>
      <c r="O2201" s="39">
        <f t="shared" si="556"/>
        <v>44383.24064201751</v>
      </c>
      <c r="P2201" s="40">
        <f t="shared" si="557"/>
        <v>15342.603423562943</v>
      </c>
      <c r="Q2201" s="40">
        <f>S2201*F2201+T2201*G2201+AS2200*(1+$G$9/252)</f>
        <v>1878.66826230936</v>
      </c>
      <c r="R2201" s="41">
        <f t="shared" si="544"/>
        <v>61604.51232788981</v>
      </c>
      <c r="S2201" s="36">
        <f>AU2200*H2200</f>
        <v>662.13994691955111</v>
      </c>
      <c r="T2201" s="37">
        <f>AV2200*I2200</f>
        <v>686.46995183726813</v>
      </c>
      <c r="U2201" s="57">
        <f t="shared" si="547"/>
        <v>0.72045437850052052</v>
      </c>
      <c r="V2201" s="58">
        <f t="shared" si="545"/>
        <v>0.2490499939663833</v>
      </c>
      <c r="W2201" s="59">
        <f t="shared" si="546"/>
        <v>3.0495627533096186E-2</v>
      </c>
      <c r="Y2201" s="7">
        <f t="shared" si="558"/>
        <v>0</v>
      </c>
      <c r="Z2201" s="40"/>
      <c r="AA2201" s="40"/>
      <c r="AB2201" s="40"/>
      <c r="AC2201" s="40"/>
      <c r="AD2201" s="40"/>
      <c r="AE2201" s="40"/>
      <c r="AF2201" s="40"/>
      <c r="AG2201" s="41"/>
      <c r="AH2201" s="40"/>
      <c r="AI2201" s="40"/>
      <c r="AJ2201" s="40"/>
      <c r="AK2201" s="40"/>
      <c r="AL2201" s="40"/>
      <c r="AM2201" s="41"/>
      <c r="AN2201" s="36">
        <f>Y2201*(IF(AND(AH2201&gt;0,AI2201&lt;0),AH2201,0)+IF(AND(AJ2201&lt;0,AK2201&gt;0),AJ2201,0)+IF(AND(AL2201&gt;0,AM2201&gt;0),AL2201,0))</f>
        <v>0</v>
      </c>
      <c r="AO2201" s="37">
        <f>Y2201*(IF(AND(AH2201&gt;0,AI2201&lt;0),AI2201,0)+IF(AND(AJ2201&lt;0,AK2201&gt;0),AK2201,0)+IF(AND(AL2201&gt;0,AM2201&gt;0),AM2201,0))</f>
        <v>0</v>
      </c>
      <c r="AQ2201" s="40">
        <f>AU2201*D2201</f>
        <v>44383.24064201751</v>
      </c>
      <c r="AR2201" s="40">
        <f>AV2201*E2201</f>
        <v>15342.603423562943</v>
      </c>
      <c r="AS2201" s="40">
        <f>IF(AND(Y2201&lt;&gt;0,AN2201&lt;&gt;0),0,Q2201)</f>
        <v>1878.66826230936</v>
      </c>
      <c r="AT2201" s="41">
        <f t="shared" si="548"/>
        <v>61604.51232788981</v>
      </c>
      <c r="AU2201" s="42">
        <f>S2201+AN2201</f>
        <v>662.13994691955111</v>
      </c>
      <c r="AV2201" s="37">
        <f>T2201+AO2201</f>
        <v>686.46995183726813</v>
      </c>
      <c r="AW2201" s="58">
        <f t="shared" si="549"/>
        <v>0.72045437850052052</v>
      </c>
      <c r="AX2201" s="58">
        <f t="shared" si="550"/>
        <v>0.2490499939663833</v>
      </c>
      <c r="AY2201" s="59">
        <f t="shared" si="551"/>
        <v>3.0495627533096186E-2</v>
      </c>
      <c r="AZ2201" s="54">
        <f t="shared" si="559"/>
        <v>9.9037746000658622E-3</v>
      </c>
    </row>
    <row r="2202" spans="3:52" x14ac:dyDescent="0.25">
      <c r="C2202" s="35">
        <v>37862</v>
      </c>
      <c r="D2202" s="36">
        <v>67.099999999999994</v>
      </c>
      <c r="E2202" s="37">
        <v>22.42</v>
      </c>
      <c r="F2202" s="38">
        <v>0</v>
      </c>
      <c r="G2202" s="7">
        <v>0</v>
      </c>
      <c r="H2202" s="38">
        <v>1</v>
      </c>
      <c r="I2202" s="7">
        <v>1</v>
      </c>
      <c r="J2202" s="36">
        <f t="shared" si="552"/>
        <v>67.066450000000003</v>
      </c>
      <c r="K2202" s="37">
        <f t="shared" si="553"/>
        <v>22.408790000000003</v>
      </c>
      <c r="L2202" s="36">
        <f t="shared" si="554"/>
        <v>67.133549999999985</v>
      </c>
      <c r="M2202" s="37">
        <f t="shared" si="555"/>
        <v>22.43121</v>
      </c>
      <c r="O2202" s="39">
        <f t="shared" si="556"/>
        <v>44429.590438301879</v>
      </c>
      <c r="P2202" s="40">
        <f t="shared" si="557"/>
        <v>15390.656320191552</v>
      </c>
      <c r="Q2202" s="40">
        <f>S2202*F2202+T2202*G2202+AS2201*(1+$G$9/252)</f>
        <v>1878.7428126372292</v>
      </c>
      <c r="R2202" s="41">
        <f t="shared" si="544"/>
        <v>61698.989571130667</v>
      </c>
      <c r="S2202" s="36">
        <f>AU2201*H2201</f>
        <v>662.13994691955111</v>
      </c>
      <c r="T2202" s="37">
        <f>AV2201*I2201</f>
        <v>686.46995183726813</v>
      </c>
      <c r="U2202" s="57">
        <f t="shared" si="547"/>
        <v>0.72010239952277522</v>
      </c>
      <c r="V2202" s="58">
        <f t="shared" si="545"/>
        <v>0.24944746141179813</v>
      </c>
      <c r="W2202" s="59">
        <f t="shared" si="546"/>
        <v>3.0450139065426516E-2</v>
      </c>
      <c r="Y2202" s="7">
        <f t="shared" si="558"/>
        <v>0</v>
      </c>
      <c r="Z2202" s="40"/>
      <c r="AA2202" s="40"/>
      <c r="AB2202" s="40"/>
      <c r="AC2202" s="40"/>
      <c r="AD2202" s="40"/>
      <c r="AE2202" s="40"/>
      <c r="AF2202" s="40"/>
      <c r="AG2202" s="41"/>
      <c r="AH2202" s="40"/>
      <c r="AI2202" s="40"/>
      <c r="AJ2202" s="40"/>
      <c r="AK2202" s="40"/>
      <c r="AL2202" s="40"/>
      <c r="AM2202" s="41"/>
      <c r="AN2202" s="36">
        <f>Y2202*(IF(AND(AH2202&gt;0,AI2202&lt;0),AH2202,0)+IF(AND(AJ2202&lt;0,AK2202&gt;0),AJ2202,0)+IF(AND(AL2202&gt;0,AM2202&gt;0),AL2202,0))</f>
        <v>0</v>
      </c>
      <c r="AO2202" s="37">
        <f>Y2202*(IF(AND(AH2202&gt;0,AI2202&lt;0),AI2202,0)+IF(AND(AJ2202&lt;0,AK2202&gt;0),AK2202,0)+IF(AND(AL2202&gt;0,AM2202&gt;0),AM2202,0))</f>
        <v>0</v>
      </c>
      <c r="AQ2202" s="40">
        <f>AU2202*D2202</f>
        <v>44429.590438301879</v>
      </c>
      <c r="AR2202" s="40">
        <f>AV2202*E2202</f>
        <v>15390.656320191552</v>
      </c>
      <c r="AS2202" s="40">
        <f>IF(AND(Y2202&lt;&gt;0,AN2202&lt;&gt;0),0,Q2202)</f>
        <v>1878.7428126372292</v>
      </c>
      <c r="AT2202" s="41">
        <f t="shared" si="548"/>
        <v>61698.989571130667</v>
      </c>
      <c r="AU2202" s="42">
        <f>S2202+AN2202</f>
        <v>662.13994691955111</v>
      </c>
      <c r="AV2202" s="37">
        <f>T2202+AO2202</f>
        <v>686.46995183726813</v>
      </c>
      <c r="AW2202" s="58">
        <f t="shared" si="549"/>
        <v>0.72010239952277522</v>
      </c>
      <c r="AX2202" s="58">
        <f t="shared" si="550"/>
        <v>0.24944746141179813</v>
      </c>
      <c r="AY2202" s="59">
        <f t="shared" si="551"/>
        <v>3.0450139065426516E-2</v>
      </c>
      <c r="AZ2202" s="54">
        <f t="shared" si="559"/>
        <v>1.5336091411290997E-3</v>
      </c>
    </row>
    <row r="2203" spans="3:52" x14ac:dyDescent="0.25">
      <c r="C2203" s="35">
        <v>37866</v>
      </c>
      <c r="D2203" s="36">
        <v>68.290000000000006</v>
      </c>
      <c r="E2203" s="37">
        <v>22.5</v>
      </c>
      <c r="F2203" s="38">
        <v>0</v>
      </c>
      <c r="G2203" s="7">
        <v>0</v>
      </c>
      <c r="H2203" s="38">
        <v>1</v>
      </c>
      <c r="I2203" s="7">
        <v>1</v>
      </c>
      <c r="J2203" s="36">
        <f t="shared" si="552"/>
        <v>68.255855000000011</v>
      </c>
      <c r="K2203" s="37">
        <f t="shared" si="553"/>
        <v>22.48875</v>
      </c>
      <c r="L2203" s="36">
        <f t="shared" si="554"/>
        <v>68.324145000000001</v>
      </c>
      <c r="M2203" s="37">
        <f t="shared" si="555"/>
        <v>22.51125</v>
      </c>
      <c r="O2203" s="39">
        <f t="shared" si="556"/>
        <v>45217.53697513615</v>
      </c>
      <c r="P2203" s="40">
        <f t="shared" si="557"/>
        <v>15445.573916338533</v>
      </c>
      <c r="Q2203" s="40">
        <f>S2203*F2203+T2203*G2203+AS2202*(1+$G$9/252)</f>
        <v>1878.8173659234449</v>
      </c>
      <c r="R2203" s="41">
        <f t="shared" si="544"/>
        <v>62541.928257398133</v>
      </c>
      <c r="S2203" s="36">
        <f>AU2202*H2202</f>
        <v>662.13994691955111</v>
      </c>
      <c r="T2203" s="37">
        <f>AV2202*I2202</f>
        <v>686.46995183726813</v>
      </c>
      <c r="U2203" s="57">
        <f t="shared" si="547"/>
        <v>0.72299556849348234</v>
      </c>
      <c r="V2203" s="58">
        <f t="shared" si="545"/>
        <v>0.24696350666980699</v>
      </c>
      <c r="W2203" s="59">
        <f t="shared" si="546"/>
        <v>3.0040924836710614E-2</v>
      </c>
      <c r="Y2203" s="7">
        <f t="shared" si="558"/>
        <v>0</v>
      </c>
      <c r="Z2203" s="40"/>
      <c r="AA2203" s="40"/>
      <c r="AB2203" s="40"/>
      <c r="AC2203" s="40"/>
      <c r="AD2203" s="40"/>
      <c r="AE2203" s="40"/>
      <c r="AF2203" s="40"/>
      <c r="AG2203" s="41"/>
      <c r="AH2203" s="40"/>
      <c r="AI2203" s="40"/>
      <c r="AJ2203" s="40"/>
      <c r="AK2203" s="40"/>
      <c r="AL2203" s="40"/>
      <c r="AM2203" s="41"/>
      <c r="AN2203" s="36">
        <f>Y2203*(IF(AND(AH2203&gt;0,AI2203&lt;0),AH2203,0)+IF(AND(AJ2203&lt;0,AK2203&gt;0),AJ2203,0)+IF(AND(AL2203&gt;0,AM2203&gt;0),AL2203,0))</f>
        <v>0</v>
      </c>
      <c r="AO2203" s="37">
        <f>Y2203*(IF(AND(AH2203&gt;0,AI2203&lt;0),AI2203,0)+IF(AND(AJ2203&lt;0,AK2203&gt;0),AK2203,0)+IF(AND(AL2203&gt;0,AM2203&gt;0),AM2203,0))</f>
        <v>0</v>
      </c>
      <c r="AQ2203" s="40">
        <f>AU2203*D2203</f>
        <v>45217.53697513615</v>
      </c>
      <c r="AR2203" s="40">
        <f>AV2203*E2203</f>
        <v>15445.573916338533</v>
      </c>
      <c r="AS2203" s="40">
        <f>IF(AND(Y2203&lt;&gt;0,AN2203&lt;&gt;0),0,Q2203)</f>
        <v>1878.8173659234449</v>
      </c>
      <c r="AT2203" s="41">
        <f t="shared" si="548"/>
        <v>62541.928257398133</v>
      </c>
      <c r="AU2203" s="42">
        <f>S2203+AN2203</f>
        <v>662.13994691955111</v>
      </c>
      <c r="AV2203" s="37">
        <f>T2203+AO2203</f>
        <v>686.46995183726813</v>
      </c>
      <c r="AW2203" s="58">
        <f t="shared" si="549"/>
        <v>0.72299556849348234</v>
      </c>
      <c r="AX2203" s="58">
        <f t="shared" si="550"/>
        <v>0.24696350666980699</v>
      </c>
      <c r="AY2203" s="59">
        <f t="shared" si="551"/>
        <v>3.0040924836710614E-2</v>
      </c>
      <c r="AZ2203" s="54">
        <f t="shared" si="559"/>
        <v>1.3662114924842816E-2</v>
      </c>
    </row>
    <row r="2204" spans="3:52" x14ac:dyDescent="0.25">
      <c r="C2204" s="35">
        <v>37867</v>
      </c>
      <c r="D2204" s="36">
        <v>67.95</v>
      </c>
      <c r="E2204" s="37">
        <v>22.69</v>
      </c>
      <c r="F2204" s="38">
        <v>0</v>
      </c>
      <c r="G2204" s="7">
        <v>0</v>
      </c>
      <c r="H2204" s="38">
        <v>1</v>
      </c>
      <c r="I2204" s="7">
        <v>1</v>
      </c>
      <c r="J2204" s="36">
        <f t="shared" si="552"/>
        <v>67.916025000000005</v>
      </c>
      <c r="K2204" s="37">
        <f t="shared" si="553"/>
        <v>22.678655000000003</v>
      </c>
      <c r="L2204" s="36">
        <f t="shared" si="554"/>
        <v>67.983975000000001</v>
      </c>
      <c r="M2204" s="37">
        <f t="shared" si="555"/>
        <v>22.701345</v>
      </c>
      <c r="O2204" s="39">
        <f t="shared" si="556"/>
        <v>44992.409393183501</v>
      </c>
      <c r="P2204" s="40">
        <f t="shared" si="557"/>
        <v>15576.003207187614</v>
      </c>
      <c r="Q2204" s="40">
        <f>S2204*F2204+T2204*G2204+AS2203*(1+$G$9/252)</f>
        <v>1878.8919221681242</v>
      </c>
      <c r="R2204" s="41">
        <f t="shared" ref="R2204:R2267" si="560">SUM(O2204:Q2204)</f>
        <v>62447.304522539234</v>
      </c>
      <c r="S2204" s="36">
        <f>AU2203*H2203</f>
        <v>662.13994691955111</v>
      </c>
      <c r="T2204" s="37">
        <f>AV2203*I2203</f>
        <v>686.46995183726813</v>
      </c>
      <c r="U2204" s="57">
        <f t="shared" si="547"/>
        <v>0.72048601196140172</v>
      </c>
      <c r="V2204" s="58">
        <f t="shared" ref="V2204:V2267" si="561">P2204/R2204</f>
        <v>0.2494263495643072</v>
      </c>
      <c r="W2204" s="59">
        <f t="shared" ref="W2204:W2267" si="562">Q2204/R2204</f>
        <v>3.0087638474291103E-2</v>
      </c>
      <c r="Y2204" s="7">
        <f t="shared" si="558"/>
        <v>0</v>
      </c>
      <c r="Z2204" s="40"/>
      <c r="AA2204" s="40"/>
      <c r="AB2204" s="40"/>
      <c r="AC2204" s="40"/>
      <c r="AD2204" s="40"/>
      <c r="AE2204" s="40"/>
      <c r="AF2204" s="40"/>
      <c r="AG2204" s="41"/>
      <c r="AH2204" s="40"/>
      <c r="AI2204" s="40"/>
      <c r="AJ2204" s="40"/>
      <c r="AK2204" s="40"/>
      <c r="AL2204" s="40"/>
      <c r="AM2204" s="41"/>
      <c r="AN2204" s="36">
        <f>Y2204*(IF(AND(AH2204&gt;0,AI2204&lt;0),AH2204,0)+IF(AND(AJ2204&lt;0,AK2204&gt;0),AJ2204,0)+IF(AND(AL2204&gt;0,AM2204&gt;0),AL2204,0))</f>
        <v>0</v>
      </c>
      <c r="AO2204" s="37">
        <f>Y2204*(IF(AND(AH2204&gt;0,AI2204&lt;0),AI2204,0)+IF(AND(AJ2204&lt;0,AK2204&gt;0),AK2204,0)+IF(AND(AL2204&gt;0,AM2204&gt;0),AM2204,0))</f>
        <v>0</v>
      </c>
      <c r="AQ2204" s="40">
        <f>AU2204*D2204</f>
        <v>44992.409393183501</v>
      </c>
      <c r="AR2204" s="40">
        <f>AV2204*E2204</f>
        <v>15576.003207187614</v>
      </c>
      <c r="AS2204" s="40">
        <f>IF(AND(Y2204&lt;&gt;0,AN2204&lt;&gt;0),0,Q2204)</f>
        <v>1878.8919221681242</v>
      </c>
      <c r="AT2204" s="41">
        <f t="shared" si="548"/>
        <v>62447.304522539234</v>
      </c>
      <c r="AU2204" s="42">
        <f>S2204+AN2204</f>
        <v>662.13994691955111</v>
      </c>
      <c r="AV2204" s="37">
        <f>T2204+AO2204</f>
        <v>686.46995183726813</v>
      </c>
      <c r="AW2204" s="58">
        <f t="shared" si="549"/>
        <v>0.72048601196140172</v>
      </c>
      <c r="AX2204" s="58">
        <f t="shared" si="550"/>
        <v>0.2494263495643072</v>
      </c>
      <c r="AY2204" s="59">
        <f t="shared" si="551"/>
        <v>3.0087638474291103E-2</v>
      </c>
      <c r="AZ2204" s="54">
        <f t="shared" si="559"/>
        <v>-1.5129647821132686E-3</v>
      </c>
    </row>
    <row r="2205" spans="3:52" x14ac:dyDescent="0.25">
      <c r="C2205" s="35">
        <v>37868</v>
      </c>
      <c r="D2205" s="36">
        <v>67.25</v>
      </c>
      <c r="E2205" s="37">
        <v>23.39</v>
      </c>
      <c r="F2205" s="38">
        <v>0</v>
      </c>
      <c r="G2205" s="7">
        <v>0</v>
      </c>
      <c r="H2205" s="38">
        <v>1</v>
      </c>
      <c r="I2205" s="7">
        <v>1</v>
      </c>
      <c r="J2205" s="36">
        <f t="shared" si="552"/>
        <v>67.216374999999999</v>
      </c>
      <c r="K2205" s="37">
        <f t="shared" si="553"/>
        <v>23.378305000000001</v>
      </c>
      <c r="L2205" s="36">
        <f t="shared" si="554"/>
        <v>67.283625000000001</v>
      </c>
      <c r="M2205" s="37">
        <f t="shared" si="555"/>
        <v>23.401695</v>
      </c>
      <c r="O2205" s="39">
        <f t="shared" si="556"/>
        <v>44528.911430339809</v>
      </c>
      <c r="P2205" s="40">
        <f t="shared" si="557"/>
        <v>16056.532173473703</v>
      </c>
      <c r="Q2205" s="40">
        <f>S2205*F2205+T2205*G2205+AS2204*(1+$G$9/252)</f>
        <v>1878.9664813713846</v>
      </c>
      <c r="R2205" s="41">
        <f t="shared" si="560"/>
        <v>62464.410085184893</v>
      </c>
      <c r="S2205" s="36">
        <f>AU2204*H2204</f>
        <v>662.13994691955111</v>
      </c>
      <c r="T2205" s="37">
        <f>AV2204*I2204</f>
        <v>686.46995183726813</v>
      </c>
      <c r="U2205" s="57">
        <f t="shared" ref="U2205:U2268" si="563">O2205/R2205</f>
        <v>0.71286851776258164</v>
      </c>
      <c r="V2205" s="58">
        <f t="shared" si="561"/>
        <v>0.25705088948373722</v>
      </c>
      <c r="W2205" s="59">
        <f t="shared" si="562"/>
        <v>3.0080592753681218E-2</v>
      </c>
      <c r="Y2205" s="7">
        <f t="shared" si="558"/>
        <v>0</v>
      </c>
      <c r="Z2205" s="40"/>
      <c r="AA2205" s="40"/>
      <c r="AB2205" s="40"/>
      <c r="AC2205" s="40"/>
      <c r="AD2205" s="40"/>
      <c r="AE2205" s="40"/>
      <c r="AF2205" s="40"/>
      <c r="AG2205" s="41"/>
      <c r="AH2205" s="40"/>
      <c r="AI2205" s="40"/>
      <c r="AJ2205" s="40"/>
      <c r="AK2205" s="40"/>
      <c r="AL2205" s="40"/>
      <c r="AM2205" s="41"/>
      <c r="AN2205" s="36">
        <f>Y2205*(IF(AND(AH2205&gt;0,AI2205&lt;0),AH2205,0)+IF(AND(AJ2205&lt;0,AK2205&gt;0),AJ2205,0)+IF(AND(AL2205&gt;0,AM2205&gt;0),AL2205,0))</f>
        <v>0</v>
      </c>
      <c r="AO2205" s="37">
        <f>Y2205*(IF(AND(AH2205&gt;0,AI2205&lt;0),AI2205,0)+IF(AND(AJ2205&lt;0,AK2205&gt;0),AK2205,0)+IF(AND(AL2205&gt;0,AM2205&gt;0),AM2205,0))</f>
        <v>0</v>
      </c>
      <c r="AQ2205" s="40">
        <f>AU2205*D2205</f>
        <v>44528.911430339809</v>
      </c>
      <c r="AR2205" s="40">
        <f>AV2205*E2205</f>
        <v>16056.532173473703</v>
      </c>
      <c r="AS2205" s="40">
        <f>IF(AND(Y2205&lt;&gt;0,AN2205&lt;&gt;0),0,Q2205)</f>
        <v>1878.9664813713846</v>
      </c>
      <c r="AT2205" s="41">
        <f t="shared" ref="AT2205:AT2268" si="564">SUM(AQ2205:AS2205)</f>
        <v>62464.410085184893</v>
      </c>
      <c r="AU2205" s="42">
        <f>S2205+AN2205</f>
        <v>662.13994691955111</v>
      </c>
      <c r="AV2205" s="37">
        <f>T2205+AO2205</f>
        <v>686.46995183726813</v>
      </c>
      <c r="AW2205" s="58">
        <f t="shared" si="549"/>
        <v>0.71286851776258164</v>
      </c>
      <c r="AX2205" s="58">
        <f t="shared" si="550"/>
        <v>0.25705088948373722</v>
      </c>
      <c r="AY2205" s="59">
        <f t="shared" si="551"/>
        <v>3.0080592753681218E-2</v>
      </c>
      <c r="AZ2205" s="54">
        <f t="shared" si="559"/>
        <v>2.7391995181291762E-4</v>
      </c>
    </row>
    <row r="2206" spans="3:52" x14ac:dyDescent="0.25">
      <c r="C2206" s="35">
        <v>37869</v>
      </c>
      <c r="D2206" s="36">
        <v>66.680000000000007</v>
      </c>
      <c r="E2206" s="37">
        <v>23.3</v>
      </c>
      <c r="F2206" s="38">
        <v>0</v>
      </c>
      <c r="G2206" s="7">
        <v>0</v>
      </c>
      <c r="H2206" s="38">
        <v>1</v>
      </c>
      <c r="I2206" s="7">
        <v>1</v>
      </c>
      <c r="J2206" s="36">
        <f t="shared" si="552"/>
        <v>66.646660000000011</v>
      </c>
      <c r="K2206" s="37">
        <f t="shared" si="553"/>
        <v>23.288350000000001</v>
      </c>
      <c r="L2206" s="36">
        <f t="shared" si="554"/>
        <v>66.713340000000002</v>
      </c>
      <c r="M2206" s="37">
        <f t="shared" si="555"/>
        <v>23.31165</v>
      </c>
      <c r="O2206" s="39">
        <f t="shared" si="556"/>
        <v>44151.491660595675</v>
      </c>
      <c r="P2206" s="40">
        <f t="shared" si="557"/>
        <v>15994.749877808348</v>
      </c>
      <c r="Q2206" s="40">
        <f>S2206*F2206+T2206*G2206+AS2205*(1+$G$9/252)</f>
        <v>1879.0410435333436</v>
      </c>
      <c r="R2206" s="41">
        <f t="shared" si="560"/>
        <v>62025.282581937368</v>
      </c>
      <c r="S2206" s="36">
        <f>AU2205*H2205</f>
        <v>662.13994691955111</v>
      </c>
      <c r="T2206" s="37">
        <f>AV2205*I2205</f>
        <v>686.46995183726813</v>
      </c>
      <c r="U2206" s="57">
        <f t="shared" si="563"/>
        <v>0.71183056042139192</v>
      </c>
      <c r="V2206" s="58">
        <f t="shared" si="561"/>
        <v>0.25787467967886768</v>
      </c>
      <c r="W2206" s="59">
        <f t="shared" si="562"/>
        <v>3.0294759899740412E-2</v>
      </c>
      <c r="Y2206" s="7">
        <f t="shared" si="558"/>
        <v>0</v>
      </c>
      <c r="Z2206" s="40"/>
      <c r="AA2206" s="40"/>
      <c r="AB2206" s="40"/>
      <c r="AC2206" s="40"/>
      <c r="AD2206" s="40"/>
      <c r="AE2206" s="40"/>
      <c r="AF2206" s="40"/>
      <c r="AG2206" s="41"/>
      <c r="AH2206" s="40"/>
      <c r="AI2206" s="40"/>
      <c r="AJ2206" s="40"/>
      <c r="AK2206" s="40"/>
      <c r="AL2206" s="40"/>
      <c r="AM2206" s="41"/>
      <c r="AN2206" s="36">
        <f>Y2206*(IF(AND(AH2206&gt;0,AI2206&lt;0),AH2206,0)+IF(AND(AJ2206&lt;0,AK2206&gt;0),AJ2206,0)+IF(AND(AL2206&gt;0,AM2206&gt;0),AL2206,0))</f>
        <v>0</v>
      </c>
      <c r="AO2206" s="37">
        <f>Y2206*(IF(AND(AH2206&gt;0,AI2206&lt;0),AI2206,0)+IF(AND(AJ2206&lt;0,AK2206&gt;0),AK2206,0)+IF(AND(AL2206&gt;0,AM2206&gt;0),AM2206,0))</f>
        <v>0</v>
      </c>
      <c r="AQ2206" s="40">
        <f>AU2206*D2206</f>
        <v>44151.491660595675</v>
      </c>
      <c r="AR2206" s="40">
        <f>AV2206*E2206</f>
        <v>15994.749877808348</v>
      </c>
      <c r="AS2206" s="40">
        <f>IF(AND(Y2206&lt;&gt;0,AN2206&lt;&gt;0),0,Q2206)</f>
        <v>1879.0410435333436</v>
      </c>
      <c r="AT2206" s="41">
        <f t="shared" si="564"/>
        <v>62025.282581937368</v>
      </c>
      <c r="AU2206" s="42">
        <f>S2206+AN2206</f>
        <v>662.13994691955111</v>
      </c>
      <c r="AV2206" s="37">
        <f>T2206+AO2206</f>
        <v>686.46995183726813</v>
      </c>
      <c r="AW2206" s="58">
        <f t="shared" si="549"/>
        <v>0.71183056042139192</v>
      </c>
      <c r="AX2206" s="58">
        <f t="shared" si="550"/>
        <v>0.25787467967886768</v>
      </c>
      <c r="AY2206" s="59">
        <f t="shared" si="551"/>
        <v>3.0294759899740412E-2</v>
      </c>
      <c r="AZ2206" s="54">
        <f t="shared" si="559"/>
        <v>-7.0300432301957372E-3</v>
      </c>
    </row>
    <row r="2207" spans="3:52" x14ac:dyDescent="0.25">
      <c r="C2207" s="35">
        <v>37872</v>
      </c>
      <c r="D2207" s="36">
        <v>66.56</v>
      </c>
      <c r="E2207" s="37">
        <v>23.35</v>
      </c>
      <c r="F2207" s="38">
        <v>0.05</v>
      </c>
      <c r="G2207" s="7">
        <v>0</v>
      </c>
      <c r="H2207" s="38">
        <v>1</v>
      </c>
      <c r="I2207" s="7">
        <v>1</v>
      </c>
      <c r="J2207" s="36">
        <f t="shared" si="552"/>
        <v>66.526720000000012</v>
      </c>
      <c r="K2207" s="37">
        <f t="shared" si="553"/>
        <v>23.338325000000001</v>
      </c>
      <c r="L2207" s="36">
        <f t="shared" si="554"/>
        <v>66.593279999999993</v>
      </c>
      <c r="M2207" s="37">
        <f t="shared" si="555"/>
        <v>23.361675000000002</v>
      </c>
      <c r="O2207" s="39">
        <f t="shared" si="556"/>
        <v>44072.034866965325</v>
      </c>
      <c r="P2207" s="40">
        <f t="shared" si="557"/>
        <v>16029.073375400212</v>
      </c>
      <c r="Q2207" s="40">
        <f>S2207*F2207+T2207*G2207+AS2206*(1+$G$9/252)</f>
        <v>1912.222606000096</v>
      </c>
      <c r="R2207" s="41">
        <f t="shared" si="560"/>
        <v>62013.330848365636</v>
      </c>
      <c r="S2207" s="36">
        <f>AU2206*H2206</f>
        <v>662.13994691955111</v>
      </c>
      <c r="T2207" s="37">
        <f>AV2206*I2206</f>
        <v>686.46995183726813</v>
      </c>
      <c r="U2207" s="57">
        <f t="shared" si="563"/>
        <v>0.71068646473336217</v>
      </c>
      <c r="V2207" s="58">
        <f t="shared" si="561"/>
        <v>0.25847786526084754</v>
      </c>
      <c r="W2207" s="59">
        <f t="shared" si="562"/>
        <v>3.083567000579026E-2</v>
      </c>
      <c r="Y2207" s="7">
        <f t="shared" si="558"/>
        <v>0</v>
      </c>
      <c r="Z2207" s="40"/>
      <c r="AA2207" s="40"/>
      <c r="AB2207" s="40"/>
      <c r="AC2207" s="40"/>
      <c r="AD2207" s="40"/>
      <c r="AE2207" s="40"/>
      <c r="AF2207" s="40"/>
      <c r="AG2207" s="41"/>
      <c r="AH2207" s="40"/>
      <c r="AI2207" s="40"/>
      <c r="AJ2207" s="40"/>
      <c r="AK2207" s="40"/>
      <c r="AL2207" s="40"/>
      <c r="AM2207" s="41"/>
      <c r="AN2207" s="36">
        <f>Y2207*(IF(AND(AH2207&gt;0,AI2207&lt;0),AH2207,0)+IF(AND(AJ2207&lt;0,AK2207&gt;0),AJ2207,0)+IF(AND(AL2207&gt;0,AM2207&gt;0),AL2207,0))</f>
        <v>0</v>
      </c>
      <c r="AO2207" s="37">
        <f>Y2207*(IF(AND(AH2207&gt;0,AI2207&lt;0),AI2207,0)+IF(AND(AJ2207&lt;0,AK2207&gt;0),AK2207,0)+IF(AND(AL2207&gt;0,AM2207&gt;0),AM2207,0))</f>
        <v>0</v>
      </c>
      <c r="AQ2207" s="40">
        <f>AU2207*D2207</f>
        <v>44072.034866965325</v>
      </c>
      <c r="AR2207" s="40">
        <f>AV2207*E2207</f>
        <v>16029.073375400212</v>
      </c>
      <c r="AS2207" s="40">
        <f>IF(AND(Y2207&lt;&gt;0,AN2207&lt;&gt;0),0,Q2207)</f>
        <v>1912.222606000096</v>
      </c>
      <c r="AT2207" s="41">
        <f t="shared" si="564"/>
        <v>62013.330848365636</v>
      </c>
      <c r="AU2207" s="42">
        <f>S2207+AN2207</f>
        <v>662.13994691955111</v>
      </c>
      <c r="AV2207" s="37">
        <f>T2207+AO2207</f>
        <v>686.46995183726813</v>
      </c>
      <c r="AW2207" s="58">
        <f t="shared" si="549"/>
        <v>0.71068646473336217</v>
      </c>
      <c r="AX2207" s="58">
        <f t="shared" si="550"/>
        <v>0.25847786526084754</v>
      </c>
      <c r="AY2207" s="59">
        <f t="shared" si="551"/>
        <v>3.083567000579026E-2</v>
      </c>
      <c r="AZ2207" s="54">
        <f t="shared" si="559"/>
        <v>-1.9269131996202393E-4</v>
      </c>
    </row>
    <row r="2208" spans="3:52" x14ac:dyDescent="0.25">
      <c r="C2208" s="35">
        <v>37873</v>
      </c>
      <c r="D2208" s="36">
        <v>65.760000000000005</v>
      </c>
      <c r="E2208" s="37">
        <v>23.59</v>
      </c>
      <c r="F2208" s="38">
        <v>0</v>
      </c>
      <c r="G2208" s="7">
        <v>0</v>
      </c>
      <c r="H2208" s="38">
        <v>1</v>
      </c>
      <c r="I2208" s="7">
        <v>1</v>
      </c>
      <c r="J2208" s="36">
        <f t="shared" si="552"/>
        <v>65.727120000000014</v>
      </c>
      <c r="K2208" s="37">
        <f t="shared" si="553"/>
        <v>23.578205000000001</v>
      </c>
      <c r="L2208" s="36">
        <f t="shared" si="554"/>
        <v>65.792879999999997</v>
      </c>
      <c r="M2208" s="37">
        <f t="shared" si="555"/>
        <v>23.601794999999999</v>
      </c>
      <c r="O2208" s="39">
        <f t="shared" si="556"/>
        <v>43542.322909429684</v>
      </c>
      <c r="P2208" s="40">
        <f t="shared" si="557"/>
        <v>16193.826163841155</v>
      </c>
      <c r="Q2208" s="40">
        <f>S2208*F2208+T2208*G2208+AS2207*(1+$G$9/252)</f>
        <v>1912.2984878495404</v>
      </c>
      <c r="R2208" s="41">
        <f t="shared" si="560"/>
        <v>61648.447561120382</v>
      </c>
      <c r="S2208" s="36">
        <f>AU2207*H2207</f>
        <v>662.13994691955111</v>
      </c>
      <c r="T2208" s="37">
        <f>AV2207*I2207</f>
        <v>686.46995183726813</v>
      </c>
      <c r="U2208" s="57">
        <f t="shared" si="563"/>
        <v>0.70630039574411563</v>
      </c>
      <c r="V2208" s="58">
        <f t="shared" si="561"/>
        <v>0.26268019397870551</v>
      </c>
      <c r="W2208" s="59">
        <f t="shared" si="562"/>
        <v>3.1019410277178874E-2</v>
      </c>
      <c r="Y2208" s="7">
        <f t="shared" si="558"/>
        <v>0</v>
      </c>
      <c r="Z2208" s="40"/>
      <c r="AA2208" s="40"/>
      <c r="AB2208" s="40"/>
      <c r="AC2208" s="40"/>
      <c r="AD2208" s="40"/>
      <c r="AE2208" s="40"/>
      <c r="AF2208" s="40"/>
      <c r="AG2208" s="41"/>
      <c r="AH2208" s="40"/>
      <c r="AI2208" s="40"/>
      <c r="AJ2208" s="40"/>
      <c r="AK2208" s="40"/>
      <c r="AL2208" s="40"/>
      <c r="AM2208" s="41"/>
      <c r="AN2208" s="36">
        <f>Y2208*(IF(AND(AH2208&gt;0,AI2208&lt;0),AH2208,0)+IF(AND(AJ2208&lt;0,AK2208&gt;0),AJ2208,0)+IF(AND(AL2208&gt;0,AM2208&gt;0),AL2208,0))</f>
        <v>0</v>
      </c>
      <c r="AO2208" s="37">
        <f>Y2208*(IF(AND(AH2208&gt;0,AI2208&lt;0),AI2208,0)+IF(AND(AJ2208&lt;0,AK2208&gt;0),AK2208,0)+IF(AND(AL2208&gt;0,AM2208&gt;0),AM2208,0))</f>
        <v>0</v>
      </c>
      <c r="AQ2208" s="40">
        <f>AU2208*D2208</f>
        <v>43542.322909429684</v>
      </c>
      <c r="AR2208" s="40">
        <f>AV2208*E2208</f>
        <v>16193.826163841155</v>
      </c>
      <c r="AS2208" s="40">
        <f>IF(AND(Y2208&lt;&gt;0,AN2208&lt;&gt;0),0,Q2208)</f>
        <v>1912.2984878495404</v>
      </c>
      <c r="AT2208" s="41">
        <f t="shared" si="564"/>
        <v>61648.447561120382</v>
      </c>
      <c r="AU2208" s="42">
        <f>S2208+AN2208</f>
        <v>662.13994691955111</v>
      </c>
      <c r="AV2208" s="37">
        <f>T2208+AO2208</f>
        <v>686.46995183726813</v>
      </c>
      <c r="AW2208" s="58">
        <f t="shared" si="549"/>
        <v>0.70630039574411563</v>
      </c>
      <c r="AX2208" s="58">
        <f t="shared" si="550"/>
        <v>0.26268019397870551</v>
      </c>
      <c r="AY2208" s="59">
        <f t="shared" si="551"/>
        <v>3.1019410277178874E-2</v>
      </c>
      <c r="AZ2208" s="54">
        <f t="shared" si="559"/>
        <v>-5.8839491808214683E-3</v>
      </c>
    </row>
    <row r="2209" spans="3:52" x14ac:dyDescent="0.25">
      <c r="C2209" s="35">
        <v>37874</v>
      </c>
      <c r="D2209" s="36">
        <v>65.12</v>
      </c>
      <c r="E2209" s="37">
        <v>23.2</v>
      </c>
      <c r="F2209" s="38">
        <v>0</v>
      </c>
      <c r="G2209" s="7">
        <v>0</v>
      </c>
      <c r="H2209" s="38">
        <v>1</v>
      </c>
      <c r="I2209" s="7">
        <v>1</v>
      </c>
      <c r="J2209" s="36">
        <f t="shared" si="552"/>
        <v>65.087440000000015</v>
      </c>
      <c r="K2209" s="37">
        <f t="shared" si="553"/>
        <v>23.188400000000001</v>
      </c>
      <c r="L2209" s="36">
        <f t="shared" si="554"/>
        <v>65.152559999999994</v>
      </c>
      <c r="M2209" s="37">
        <f t="shared" si="555"/>
        <v>23.211599999999997</v>
      </c>
      <c r="O2209" s="39">
        <f t="shared" si="556"/>
        <v>43118.553343401174</v>
      </c>
      <c r="P2209" s="40">
        <f t="shared" si="557"/>
        <v>15926.10288262462</v>
      </c>
      <c r="Q2209" s="40">
        <f>S2209*F2209+T2209*G2209+AS2208*(1+$G$9/252)</f>
        <v>1912.3743727101692</v>
      </c>
      <c r="R2209" s="41">
        <f t="shared" si="560"/>
        <v>60957.030598735961</v>
      </c>
      <c r="S2209" s="36">
        <f>AU2208*H2208</f>
        <v>662.13994691955111</v>
      </c>
      <c r="T2209" s="37">
        <f>AV2208*I2208</f>
        <v>686.46995183726813</v>
      </c>
      <c r="U2209" s="57">
        <f t="shared" si="563"/>
        <v>0.7073598060778129</v>
      </c>
      <c r="V2209" s="58">
        <f t="shared" si="561"/>
        <v>0.26126769506641412</v>
      </c>
      <c r="W2209" s="59">
        <f t="shared" si="562"/>
        <v>3.137249885577309E-2</v>
      </c>
      <c r="Y2209" s="7">
        <f t="shared" si="558"/>
        <v>0</v>
      </c>
      <c r="Z2209" s="40"/>
      <c r="AA2209" s="40"/>
      <c r="AB2209" s="40"/>
      <c r="AC2209" s="40"/>
      <c r="AD2209" s="40"/>
      <c r="AE2209" s="40"/>
      <c r="AF2209" s="40"/>
      <c r="AG2209" s="41"/>
      <c r="AH2209" s="40"/>
      <c r="AI2209" s="40"/>
      <c r="AJ2209" s="40"/>
      <c r="AK2209" s="40"/>
      <c r="AL2209" s="40"/>
      <c r="AM2209" s="41"/>
      <c r="AN2209" s="36">
        <f>Y2209*(IF(AND(AH2209&gt;0,AI2209&lt;0),AH2209,0)+IF(AND(AJ2209&lt;0,AK2209&gt;0),AJ2209,0)+IF(AND(AL2209&gt;0,AM2209&gt;0),AL2209,0))</f>
        <v>0</v>
      </c>
      <c r="AO2209" s="37">
        <f>Y2209*(IF(AND(AH2209&gt;0,AI2209&lt;0),AI2209,0)+IF(AND(AJ2209&lt;0,AK2209&gt;0),AK2209,0)+IF(AND(AL2209&gt;0,AM2209&gt;0),AM2209,0))</f>
        <v>0</v>
      </c>
      <c r="AQ2209" s="40">
        <f>AU2209*D2209</f>
        <v>43118.553343401174</v>
      </c>
      <c r="AR2209" s="40">
        <f>AV2209*E2209</f>
        <v>15926.10288262462</v>
      </c>
      <c r="AS2209" s="40">
        <f>IF(AND(Y2209&lt;&gt;0,AN2209&lt;&gt;0),0,Q2209)</f>
        <v>1912.3743727101692</v>
      </c>
      <c r="AT2209" s="41">
        <f t="shared" si="564"/>
        <v>60957.030598735961</v>
      </c>
      <c r="AU2209" s="42">
        <f>S2209+AN2209</f>
        <v>662.13994691955111</v>
      </c>
      <c r="AV2209" s="37">
        <f>T2209+AO2209</f>
        <v>686.46995183726813</v>
      </c>
      <c r="AW2209" s="58">
        <f t="shared" si="549"/>
        <v>0.7073598060778129</v>
      </c>
      <c r="AX2209" s="58">
        <f t="shared" si="550"/>
        <v>0.26126769506641412</v>
      </c>
      <c r="AY2209" s="59">
        <f t="shared" si="551"/>
        <v>3.137249885577309E-2</v>
      </c>
      <c r="AZ2209" s="54">
        <f t="shared" si="559"/>
        <v>-1.121548051471899E-2</v>
      </c>
    </row>
    <row r="2210" spans="3:52" x14ac:dyDescent="0.25">
      <c r="C2210" s="35">
        <v>37875</v>
      </c>
      <c r="D2210" s="36">
        <v>65.260000000000005</v>
      </c>
      <c r="E2210" s="37">
        <v>23.7</v>
      </c>
      <c r="F2210" s="38">
        <v>0</v>
      </c>
      <c r="G2210" s="7">
        <v>0</v>
      </c>
      <c r="H2210" s="38">
        <v>1</v>
      </c>
      <c r="I2210" s="7">
        <v>1</v>
      </c>
      <c r="J2210" s="36">
        <f t="shared" si="552"/>
        <v>65.227370000000008</v>
      </c>
      <c r="K2210" s="37">
        <f t="shared" si="553"/>
        <v>23.68815</v>
      </c>
      <c r="L2210" s="36">
        <f t="shared" si="554"/>
        <v>65.292630000000003</v>
      </c>
      <c r="M2210" s="37">
        <f t="shared" si="555"/>
        <v>23.711849999999998</v>
      </c>
      <c r="O2210" s="39">
        <f t="shared" si="556"/>
        <v>43211.252935969911</v>
      </c>
      <c r="P2210" s="40">
        <f t="shared" si="557"/>
        <v>16269.337858543255</v>
      </c>
      <c r="Q2210" s="40">
        <f>S2210*F2210+T2210*G2210+AS2209*(1+$G$9/252)</f>
        <v>1912.4502605821019</v>
      </c>
      <c r="R2210" s="41">
        <f t="shared" si="560"/>
        <v>61393.041055095266</v>
      </c>
      <c r="S2210" s="36">
        <f>AU2209*H2209</f>
        <v>662.13994691955111</v>
      </c>
      <c r="T2210" s="37">
        <f>AV2209*I2209</f>
        <v>686.46995183726813</v>
      </c>
      <c r="U2210" s="57">
        <f t="shared" si="563"/>
        <v>0.70384610687702087</v>
      </c>
      <c r="V2210" s="58">
        <f t="shared" si="561"/>
        <v>0.26500296416238522</v>
      </c>
      <c r="W2210" s="59">
        <f t="shared" si="562"/>
        <v>3.1150928960593974E-2</v>
      </c>
      <c r="Y2210" s="7">
        <f t="shared" si="558"/>
        <v>0</v>
      </c>
      <c r="Z2210" s="40"/>
      <c r="AA2210" s="40"/>
      <c r="AB2210" s="40"/>
      <c r="AC2210" s="40"/>
      <c r="AD2210" s="40"/>
      <c r="AE2210" s="40"/>
      <c r="AF2210" s="40"/>
      <c r="AG2210" s="41"/>
      <c r="AH2210" s="40"/>
      <c r="AI2210" s="40"/>
      <c r="AJ2210" s="40"/>
      <c r="AK2210" s="40"/>
      <c r="AL2210" s="40"/>
      <c r="AM2210" s="41"/>
      <c r="AN2210" s="36">
        <f>Y2210*(IF(AND(AH2210&gt;0,AI2210&lt;0),AH2210,0)+IF(AND(AJ2210&lt;0,AK2210&gt;0),AJ2210,0)+IF(AND(AL2210&gt;0,AM2210&gt;0),AL2210,0))</f>
        <v>0</v>
      </c>
      <c r="AO2210" s="37">
        <f>Y2210*(IF(AND(AH2210&gt;0,AI2210&lt;0),AI2210,0)+IF(AND(AJ2210&lt;0,AK2210&gt;0),AK2210,0)+IF(AND(AL2210&gt;0,AM2210&gt;0),AM2210,0))</f>
        <v>0</v>
      </c>
      <c r="AQ2210" s="40">
        <f>AU2210*D2210</f>
        <v>43211.252935969911</v>
      </c>
      <c r="AR2210" s="40">
        <f>AV2210*E2210</f>
        <v>16269.337858543255</v>
      </c>
      <c r="AS2210" s="40">
        <f>IF(AND(Y2210&lt;&gt;0,AN2210&lt;&gt;0),0,Q2210)</f>
        <v>1912.4502605821019</v>
      </c>
      <c r="AT2210" s="41">
        <f t="shared" si="564"/>
        <v>61393.041055095266</v>
      </c>
      <c r="AU2210" s="42">
        <f>S2210+AN2210</f>
        <v>662.13994691955111</v>
      </c>
      <c r="AV2210" s="37">
        <f>T2210+AO2210</f>
        <v>686.46995183726813</v>
      </c>
      <c r="AW2210" s="58">
        <f t="shared" si="549"/>
        <v>0.70384610687702087</v>
      </c>
      <c r="AX2210" s="58">
        <f t="shared" si="550"/>
        <v>0.26500296416238522</v>
      </c>
      <c r="AY2210" s="59">
        <f t="shared" si="551"/>
        <v>3.1150928960593974E-2</v>
      </c>
      <c r="AZ2210" s="54">
        <f t="shared" si="559"/>
        <v>7.15275091448353E-3</v>
      </c>
    </row>
    <row r="2211" spans="3:52" x14ac:dyDescent="0.25">
      <c r="C2211" s="35">
        <v>37876</v>
      </c>
      <c r="D2211" s="36">
        <v>65.239999999999995</v>
      </c>
      <c r="E2211" s="37">
        <v>23.48</v>
      </c>
      <c r="F2211" s="38">
        <v>0</v>
      </c>
      <c r="G2211" s="7">
        <v>0</v>
      </c>
      <c r="H2211" s="38">
        <v>1</v>
      </c>
      <c r="I2211" s="7">
        <v>1</v>
      </c>
      <c r="J2211" s="36">
        <f t="shared" si="552"/>
        <v>65.207380000000001</v>
      </c>
      <c r="K2211" s="37">
        <f t="shared" si="553"/>
        <v>23.468260000000001</v>
      </c>
      <c r="L2211" s="36">
        <f t="shared" si="554"/>
        <v>65.272619999999989</v>
      </c>
      <c r="M2211" s="37">
        <f t="shared" si="555"/>
        <v>23.49174</v>
      </c>
      <c r="O2211" s="39">
        <f t="shared" si="556"/>
        <v>43198.01013703151</v>
      </c>
      <c r="P2211" s="40">
        <f t="shared" si="557"/>
        <v>16118.314469139055</v>
      </c>
      <c r="Q2211" s="40">
        <f>S2211*F2211+T2211*G2211+AS2210*(1+$G$9/252)</f>
        <v>1912.5261514654583</v>
      </c>
      <c r="R2211" s="41">
        <f t="shared" si="560"/>
        <v>61228.850757636021</v>
      </c>
      <c r="S2211" s="36">
        <f>AU2210*H2210</f>
        <v>662.13994691955111</v>
      </c>
      <c r="T2211" s="37">
        <f>AV2210*I2210</f>
        <v>686.46995183726813</v>
      </c>
      <c r="U2211" s="57">
        <f t="shared" si="563"/>
        <v>0.70551724558776185</v>
      </c>
      <c r="V2211" s="58">
        <f t="shared" si="561"/>
        <v>0.26324705216076416</v>
      </c>
      <c r="W2211" s="59">
        <f t="shared" si="562"/>
        <v>3.1235702251474019E-2</v>
      </c>
      <c r="Y2211" s="7">
        <f t="shared" si="558"/>
        <v>0</v>
      </c>
      <c r="Z2211" s="40"/>
      <c r="AA2211" s="40"/>
      <c r="AB2211" s="40"/>
      <c r="AC2211" s="40"/>
      <c r="AD2211" s="40"/>
      <c r="AE2211" s="40"/>
      <c r="AF2211" s="40"/>
      <c r="AG2211" s="41"/>
      <c r="AH2211" s="40"/>
      <c r="AI2211" s="40"/>
      <c r="AJ2211" s="40"/>
      <c r="AK2211" s="40"/>
      <c r="AL2211" s="40"/>
      <c r="AM2211" s="41"/>
      <c r="AN2211" s="36">
        <f>Y2211*(IF(AND(AH2211&gt;0,AI2211&lt;0),AH2211,0)+IF(AND(AJ2211&lt;0,AK2211&gt;0),AJ2211,0)+IF(AND(AL2211&gt;0,AM2211&gt;0),AL2211,0))</f>
        <v>0</v>
      </c>
      <c r="AO2211" s="37">
        <f>Y2211*(IF(AND(AH2211&gt;0,AI2211&lt;0),AI2211,0)+IF(AND(AJ2211&lt;0,AK2211&gt;0),AK2211,0)+IF(AND(AL2211&gt;0,AM2211&gt;0),AM2211,0))</f>
        <v>0</v>
      </c>
      <c r="AQ2211" s="40">
        <f>AU2211*D2211</f>
        <v>43198.01013703151</v>
      </c>
      <c r="AR2211" s="40">
        <f>AV2211*E2211</f>
        <v>16118.314469139055</v>
      </c>
      <c r="AS2211" s="40">
        <f>IF(AND(Y2211&lt;&gt;0,AN2211&lt;&gt;0),0,Q2211)</f>
        <v>1912.5261514654583</v>
      </c>
      <c r="AT2211" s="41">
        <f t="shared" si="564"/>
        <v>61228.850757636021</v>
      </c>
      <c r="AU2211" s="42">
        <f>S2211+AN2211</f>
        <v>662.13994691955111</v>
      </c>
      <c r="AV2211" s="37">
        <f>T2211+AO2211</f>
        <v>686.46995183726813</v>
      </c>
      <c r="AW2211" s="58">
        <f t="shared" si="549"/>
        <v>0.70551724558776185</v>
      </c>
      <c r="AX2211" s="58">
        <f t="shared" si="550"/>
        <v>0.26324705216076416</v>
      </c>
      <c r="AY2211" s="59">
        <f t="shared" si="551"/>
        <v>3.1235702251474019E-2</v>
      </c>
      <c r="AZ2211" s="54">
        <f t="shared" si="559"/>
        <v>-2.6744121913083729E-3</v>
      </c>
    </row>
    <row r="2212" spans="3:52" x14ac:dyDescent="0.25">
      <c r="C2212" s="35">
        <v>37879</v>
      </c>
      <c r="D2212" s="36">
        <v>64.98</v>
      </c>
      <c r="E2212" s="37">
        <v>23.49</v>
      </c>
      <c r="F2212" s="38">
        <v>0</v>
      </c>
      <c r="G2212" s="7">
        <v>0</v>
      </c>
      <c r="H2212" s="38">
        <v>1</v>
      </c>
      <c r="I2212" s="7">
        <v>1</v>
      </c>
      <c r="J2212" s="36">
        <f t="shared" si="552"/>
        <v>64.947510000000008</v>
      </c>
      <c r="K2212" s="37">
        <f t="shared" si="553"/>
        <v>23.478255000000001</v>
      </c>
      <c r="L2212" s="36">
        <f t="shared" si="554"/>
        <v>65.01249</v>
      </c>
      <c r="M2212" s="37">
        <f t="shared" si="555"/>
        <v>23.501744999999996</v>
      </c>
      <c r="O2212" s="39">
        <f t="shared" si="556"/>
        <v>43025.853750832437</v>
      </c>
      <c r="P2212" s="40">
        <f t="shared" si="557"/>
        <v>16125.179168657427</v>
      </c>
      <c r="Q2212" s="40">
        <f>S2212*F2212+T2212*G2212+AS2211*(1+$G$9/252)</f>
        <v>1912.6020453603576</v>
      </c>
      <c r="R2212" s="41">
        <f t="shared" si="560"/>
        <v>61063.634964850222</v>
      </c>
      <c r="S2212" s="36">
        <f>AU2211*H2211</f>
        <v>662.13994691955111</v>
      </c>
      <c r="T2212" s="37">
        <f>AV2211*I2211</f>
        <v>686.46995183726813</v>
      </c>
      <c r="U2212" s="57">
        <f t="shared" si="563"/>
        <v>0.70460682164760102</v>
      </c>
      <c r="V2212" s="58">
        <f t="shared" si="561"/>
        <v>0.26407172088493402</v>
      </c>
      <c r="W2212" s="59">
        <f t="shared" si="562"/>
        <v>3.1321457467464883E-2</v>
      </c>
      <c r="Y2212" s="7">
        <f t="shared" si="558"/>
        <v>0</v>
      </c>
      <c r="Z2212" s="40"/>
      <c r="AA2212" s="40"/>
      <c r="AB2212" s="40"/>
      <c r="AC2212" s="40"/>
      <c r="AD2212" s="40"/>
      <c r="AE2212" s="40"/>
      <c r="AF2212" s="40"/>
      <c r="AG2212" s="41"/>
      <c r="AH2212" s="40"/>
      <c r="AI2212" s="40"/>
      <c r="AJ2212" s="40"/>
      <c r="AK2212" s="40"/>
      <c r="AL2212" s="40"/>
      <c r="AM2212" s="41"/>
      <c r="AN2212" s="36">
        <f>Y2212*(IF(AND(AH2212&gt;0,AI2212&lt;0),AH2212,0)+IF(AND(AJ2212&lt;0,AK2212&gt;0),AJ2212,0)+IF(AND(AL2212&gt;0,AM2212&gt;0),AL2212,0))</f>
        <v>0</v>
      </c>
      <c r="AO2212" s="37">
        <f>Y2212*(IF(AND(AH2212&gt;0,AI2212&lt;0),AI2212,0)+IF(AND(AJ2212&lt;0,AK2212&gt;0),AK2212,0)+IF(AND(AL2212&gt;0,AM2212&gt;0),AM2212,0))</f>
        <v>0</v>
      </c>
      <c r="AQ2212" s="40">
        <f>AU2212*D2212</f>
        <v>43025.853750832437</v>
      </c>
      <c r="AR2212" s="40">
        <f>AV2212*E2212</f>
        <v>16125.179168657427</v>
      </c>
      <c r="AS2212" s="40">
        <f>IF(AND(Y2212&lt;&gt;0,AN2212&lt;&gt;0),0,Q2212)</f>
        <v>1912.6020453603576</v>
      </c>
      <c r="AT2212" s="41">
        <f t="shared" si="564"/>
        <v>61063.634964850222</v>
      </c>
      <c r="AU2212" s="42">
        <f>S2212+AN2212</f>
        <v>662.13994691955111</v>
      </c>
      <c r="AV2212" s="37">
        <f>T2212+AO2212</f>
        <v>686.46995183726813</v>
      </c>
      <c r="AW2212" s="58">
        <f t="shared" si="549"/>
        <v>0.70460682164760102</v>
      </c>
      <c r="AX2212" s="58">
        <f t="shared" si="550"/>
        <v>0.26407172088493402</v>
      </c>
      <c r="AY2212" s="59">
        <f t="shared" si="551"/>
        <v>3.1321457467464883E-2</v>
      </c>
      <c r="AZ2212" s="54">
        <f t="shared" si="559"/>
        <v>-2.6983324158700306E-3</v>
      </c>
    </row>
    <row r="2213" spans="3:52" x14ac:dyDescent="0.25">
      <c r="C2213" s="35">
        <v>37880</v>
      </c>
      <c r="D2213" s="36">
        <v>66.08</v>
      </c>
      <c r="E2213" s="37">
        <v>23.75</v>
      </c>
      <c r="F2213" s="38">
        <v>0</v>
      </c>
      <c r="G2213" s="7">
        <v>0</v>
      </c>
      <c r="H2213" s="38">
        <v>1</v>
      </c>
      <c r="I2213" s="7">
        <v>1</v>
      </c>
      <c r="J2213" s="36">
        <f t="shared" si="552"/>
        <v>66.046959999999999</v>
      </c>
      <c r="K2213" s="37">
        <f t="shared" si="553"/>
        <v>23.738125</v>
      </c>
      <c r="L2213" s="36">
        <f t="shared" si="554"/>
        <v>66.113039999999998</v>
      </c>
      <c r="M2213" s="37">
        <f t="shared" si="555"/>
        <v>23.761875</v>
      </c>
      <c r="O2213" s="39">
        <f t="shared" si="556"/>
        <v>43754.207692443939</v>
      </c>
      <c r="P2213" s="40">
        <f t="shared" si="557"/>
        <v>16303.661356135119</v>
      </c>
      <c r="Q2213" s="40">
        <f>S2213*F2213+T2213*G2213+AS2212*(1+$G$9/252)</f>
        <v>1912.6779422669192</v>
      </c>
      <c r="R2213" s="41">
        <f t="shared" si="560"/>
        <v>61970.546990845978</v>
      </c>
      <c r="S2213" s="36">
        <f>AU2212*H2212</f>
        <v>662.13994691955111</v>
      </c>
      <c r="T2213" s="37">
        <f>AV2212*I2212</f>
        <v>686.46995183726813</v>
      </c>
      <c r="U2213" s="57">
        <f t="shared" si="563"/>
        <v>0.70604843457178335</v>
      </c>
      <c r="V2213" s="58">
        <f t="shared" si="561"/>
        <v>0.26308725915463399</v>
      </c>
      <c r="W2213" s="59">
        <f t="shared" si="562"/>
        <v>3.0864306273582703E-2</v>
      </c>
      <c r="Y2213" s="7">
        <f t="shared" si="558"/>
        <v>0</v>
      </c>
      <c r="Z2213" s="40"/>
      <c r="AA2213" s="40"/>
      <c r="AB2213" s="40"/>
      <c r="AC2213" s="40"/>
      <c r="AD2213" s="40"/>
      <c r="AE2213" s="40"/>
      <c r="AF2213" s="40"/>
      <c r="AG2213" s="41"/>
      <c r="AH2213" s="40"/>
      <c r="AI2213" s="40"/>
      <c r="AJ2213" s="40"/>
      <c r="AK2213" s="40"/>
      <c r="AL2213" s="40"/>
      <c r="AM2213" s="41"/>
      <c r="AN2213" s="36">
        <f>Y2213*(IF(AND(AH2213&gt;0,AI2213&lt;0),AH2213,0)+IF(AND(AJ2213&lt;0,AK2213&gt;0),AJ2213,0)+IF(AND(AL2213&gt;0,AM2213&gt;0),AL2213,0))</f>
        <v>0</v>
      </c>
      <c r="AO2213" s="37">
        <f>Y2213*(IF(AND(AH2213&gt;0,AI2213&lt;0),AI2213,0)+IF(AND(AJ2213&lt;0,AK2213&gt;0),AK2213,0)+IF(AND(AL2213&gt;0,AM2213&gt;0),AM2213,0))</f>
        <v>0</v>
      </c>
      <c r="AQ2213" s="40">
        <f>AU2213*D2213</f>
        <v>43754.207692443939</v>
      </c>
      <c r="AR2213" s="40">
        <f>AV2213*E2213</f>
        <v>16303.661356135119</v>
      </c>
      <c r="AS2213" s="40">
        <f>IF(AND(Y2213&lt;&gt;0,AN2213&lt;&gt;0),0,Q2213)</f>
        <v>1912.6779422669192</v>
      </c>
      <c r="AT2213" s="41">
        <f t="shared" si="564"/>
        <v>61970.546990845978</v>
      </c>
      <c r="AU2213" s="42">
        <f>S2213+AN2213</f>
        <v>662.13994691955111</v>
      </c>
      <c r="AV2213" s="37">
        <f>T2213+AO2213</f>
        <v>686.46995183726813</v>
      </c>
      <c r="AW2213" s="58">
        <f t="shared" si="549"/>
        <v>0.70604843457178335</v>
      </c>
      <c r="AX2213" s="58">
        <f t="shared" si="550"/>
        <v>0.26308725915463399</v>
      </c>
      <c r="AY2213" s="59">
        <f t="shared" si="551"/>
        <v>3.0864306273582703E-2</v>
      </c>
      <c r="AZ2213" s="54">
        <f t="shared" si="559"/>
        <v>1.4851916799872855E-2</v>
      </c>
    </row>
    <row r="2214" spans="3:52" x14ac:dyDescent="0.25">
      <c r="C2214" s="35">
        <v>37881</v>
      </c>
      <c r="D2214" s="36">
        <v>66.510000000000005</v>
      </c>
      <c r="E2214" s="37">
        <v>23.75</v>
      </c>
      <c r="F2214" s="38">
        <v>0</v>
      </c>
      <c r="G2214" s="7">
        <v>0</v>
      </c>
      <c r="H2214" s="38">
        <v>1</v>
      </c>
      <c r="I2214" s="7">
        <v>1</v>
      </c>
      <c r="J2214" s="36">
        <f t="shared" si="552"/>
        <v>66.476745000000008</v>
      </c>
      <c r="K2214" s="37">
        <f t="shared" si="553"/>
        <v>23.738125</v>
      </c>
      <c r="L2214" s="36">
        <f t="shared" si="554"/>
        <v>66.543255000000002</v>
      </c>
      <c r="M2214" s="37">
        <f t="shared" si="555"/>
        <v>23.761875</v>
      </c>
      <c r="O2214" s="39">
        <f t="shared" si="556"/>
        <v>44038.927869619351</v>
      </c>
      <c r="P2214" s="40">
        <f t="shared" si="557"/>
        <v>16303.661356135119</v>
      </c>
      <c r="Q2214" s="40">
        <f>S2214*F2214+T2214*G2214+AS2213*(1+$G$9/252)</f>
        <v>1912.753842185263</v>
      </c>
      <c r="R2214" s="41">
        <f t="shared" si="560"/>
        <v>62255.343067939735</v>
      </c>
      <c r="S2214" s="36">
        <f>AU2213*H2213</f>
        <v>662.13994691955111</v>
      </c>
      <c r="T2214" s="37">
        <f>AV2213*I2213</f>
        <v>686.46995183726813</v>
      </c>
      <c r="U2214" s="57">
        <f t="shared" si="563"/>
        <v>0.70739193938035694</v>
      </c>
      <c r="V2214" s="58">
        <f t="shared" si="561"/>
        <v>0.26188372841095436</v>
      </c>
      <c r="W2214" s="59">
        <f t="shared" si="562"/>
        <v>3.072433220868866E-2</v>
      </c>
      <c r="Y2214" s="7">
        <f t="shared" si="558"/>
        <v>0</v>
      </c>
      <c r="Z2214" s="40"/>
      <c r="AA2214" s="40"/>
      <c r="AB2214" s="40"/>
      <c r="AC2214" s="40"/>
      <c r="AD2214" s="40"/>
      <c r="AE2214" s="40"/>
      <c r="AF2214" s="40"/>
      <c r="AG2214" s="41"/>
      <c r="AH2214" s="40"/>
      <c r="AI2214" s="40"/>
      <c r="AJ2214" s="40"/>
      <c r="AK2214" s="40"/>
      <c r="AL2214" s="40"/>
      <c r="AM2214" s="41"/>
      <c r="AN2214" s="36">
        <f>Y2214*(IF(AND(AH2214&gt;0,AI2214&lt;0),AH2214,0)+IF(AND(AJ2214&lt;0,AK2214&gt;0),AJ2214,0)+IF(AND(AL2214&gt;0,AM2214&gt;0),AL2214,0))</f>
        <v>0</v>
      </c>
      <c r="AO2214" s="37">
        <f>Y2214*(IF(AND(AH2214&gt;0,AI2214&lt;0),AI2214,0)+IF(AND(AJ2214&lt;0,AK2214&gt;0),AK2214,0)+IF(AND(AL2214&gt;0,AM2214&gt;0),AM2214,0))</f>
        <v>0</v>
      </c>
      <c r="AQ2214" s="40">
        <f>AU2214*D2214</f>
        <v>44038.927869619351</v>
      </c>
      <c r="AR2214" s="40">
        <f>AV2214*E2214</f>
        <v>16303.661356135119</v>
      </c>
      <c r="AS2214" s="40">
        <f>IF(AND(Y2214&lt;&gt;0,AN2214&lt;&gt;0),0,Q2214)</f>
        <v>1912.753842185263</v>
      </c>
      <c r="AT2214" s="41">
        <f t="shared" si="564"/>
        <v>62255.343067939735</v>
      </c>
      <c r="AU2214" s="42">
        <f>S2214+AN2214</f>
        <v>662.13994691955111</v>
      </c>
      <c r="AV2214" s="37">
        <f>T2214+AO2214</f>
        <v>686.46995183726813</v>
      </c>
      <c r="AW2214" s="58">
        <f t="shared" si="549"/>
        <v>0.70739193938035694</v>
      </c>
      <c r="AX2214" s="58">
        <f t="shared" si="550"/>
        <v>0.26188372841095436</v>
      </c>
      <c r="AY2214" s="59">
        <f t="shared" si="551"/>
        <v>3.072433220868866E-2</v>
      </c>
      <c r="AZ2214" s="54">
        <f t="shared" si="559"/>
        <v>4.5956682798979909E-3</v>
      </c>
    </row>
    <row r="2215" spans="3:52" x14ac:dyDescent="0.25">
      <c r="C2215" s="35">
        <v>37882</v>
      </c>
      <c r="D2215" s="36">
        <v>68.599999999999994</v>
      </c>
      <c r="E2215" s="37">
        <v>23.91</v>
      </c>
      <c r="F2215" s="38">
        <v>0</v>
      </c>
      <c r="G2215" s="7">
        <v>0</v>
      </c>
      <c r="H2215" s="38">
        <v>1</v>
      </c>
      <c r="I2215" s="7">
        <v>1</v>
      </c>
      <c r="J2215" s="36">
        <f t="shared" si="552"/>
        <v>68.565699999999993</v>
      </c>
      <c r="K2215" s="37">
        <f t="shared" si="553"/>
        <v>23.898045</v>
      </c>
      <c r="L2215" s="36">
        <f t="shared" si="554"/>
        <v>68.634299999999996</v>
      </c>
      <c r="M2215" s="37">
        <f t="shared" si="555"/>
        <v>23.921955000000001</v>
      </c>
      <c r="O2215" s="39">
        <f t="shared" si="556"/>
        <v>45422.800358681205</v>
      </c>
      <c r="P2215" s="40">
        <f t="shared" si="557"/>
        <v>16413.496548429081</v>
      </c>
      <c r="Q2215" s="40">
        <f>S2215*F2215+T2215*G2215+AS2214*(1+$G$9/252)</f>
        <v>1912.8297451155083</v>
      </c>
      <c r="R2215" s="41">
        <f t="shared" si="560"/>
        <v>63749.126652225794</v>
      </c>
      <c r="S2215" s="36">
        <f>AU2214*H2214</f>
        <v>662.13994691955111</v>
      </c>
      <c r="T2215" s="37">
        <f>AV2214*I2214</f>
        <v>686.46995183726813</v>
      </c>
      <c r="U2215" s="57">
        <f t="shared" si="563"/>
        <v>0.71252427670858565</v>
      </c>
      <c r="V2215" s="58">
        <f t="shared" si="561"/>
        <v>0.25747013975533428</v>
      </c>
      <c r="W2215" s="59">
        <f t="shared" si="562"/>
        <v>3.0005583536080051E-2</v>
      </c>
      <c r="Y2215" s="7">
        <f t="shared" si="558"/>
        <v>0</v>
      </c>
      <c r="Z2215" s="40"/>
      <c r="AA2215" s="40"/>
      <c r="AB2215" s="40"/>
      <c r="AC2215" s="40"/>
      <c r="AD2215" s="40"/>
      <c r="AE2215" s="40"/>
      <c r="AF2215" s="40"/>
      <c r="AG2215" s="41"/>
      <c r="AH2215" s="40"/>
      <c r="AI2215" s="40"/>
      <c r="AJ2215" s="40"/>
      <c r="AK2215" s="40"/>
      <c r="AL2215" s="40"/>
      <c r="AM2215" s="41"/>
      <c r="AN2215" s="36">
        <f>Y2215*(IF(AND(AH2215&gt;0,AI2215&lt;0),AH2215,0)+IF(AND(AJ2215&lt;0,AK2215&gt;0),AJ2215,0)+IF(AND(AL2215&gt;0,AM2215&gt;0),AL2215,0))</f>
        <v>0</v>
      </c>
      <c r="AO2215" s="37">
        <f>Y2215*(IF(AND(AH2215&gt;0,AI2215&lt;0),AI2215,0)+IF(AND(AJ2215&lt;0,AK2215&gt;0),AK2215,0)+IF(AND(AL2215&gt;0,AM2215&gt;0),AM2215,0))</f>
        <v>0</v>
      </c>
      <c r="AQ2215" s="40">
        <f>AU2215*D2215</f>
        <v>45422.800358681205</v>
      </c>
      <c r="AR2215" s="40">
        <f>AV2215*E2215</f>
        <v>16413.496548429081</v>
      </c>
      <c r="AS2215" s="40">
        <f>IF(AND(Y2215&lt;&gt;0,AN2215&lt;&gt;0),0,Q2215)</f>
        <v>1912.8297451155083</v>
      </c>
      <c r="AT2215" s="41">
        <f t="shared" si="564"/>
        <v>63749.126652225794</v>
      </c>
      <c r="AU2215" s="42">
        <f>S2215+AN2215</f>
        <v>662.13994691955111</v>
      </c>
      <c r="AV2215" s="37">
        <f>T2215+AO2215</f>
        <v>686.46995183726813</v>
      </c>
      <c r="AW2215" s="58">
        <f t="shared" si="549"/>
        <v>0.71252427670858565</v>
      </c>
      <c r="AX2215" s="58">
        <f t="shared" si="550"/>
        <v>0.25747013975533428</v>
      </c>
      <c r="AY2215" s="59">
        <f t="shared" si="551"/>
        <v>3.0005583536080051E-2</v>
      </c>
      <c r="AZ2215" s="54">
        <f t="shared" si="559"/>
        <v>2.3994463939518873E-2</v>
      </c>
    </row>
    <row r="2216" spans="3:52" x14ac:dyDescent="0.25">
      <c r="C2216" s="35">
        <v>37883</v>
      </c>
      <c r="D2216" s="36">
        <v>66.25</v>
      </c>
      <c r="E2216" s="37">
        <v>23.92</v>
      </c>
      <c r="F2216" s="38">
        <v>0</v>
      </c>
      <c r="G2216" s="7">
        <v>0</v>
      </c>
      <c r="H2216" s="38">
        <v>1</v>
      </c>
      <c r="I2216" s="7">
        <v>1</v>
      </c>
      <c r="J2216" s="36">
        <f t="shared" si="552"/>
        <v>66.216875000000002</v>
      </c>
      <c r="K2216" s="37">
        <f t="shared" si="553"/>
        <v>23.908040000000003</v>
      </c>
      <c r="L2216" s="36">
        <f t="shared" si="554"/>
        <v>66.283124999999998</v>
      </c>
      <c r="M2216" s="37">
        <f t="shared" si="555"/>
        <v>23.93196</v>
      </c>
      <c r="O2216" s="39">
        <f t="shared" si="556"/>
        <v>43866.771483420263</v>
      </c>
      <c r="P2216" s="40">
        <f t="shared" si="557"/>
        <v>16420.361247947454</v>
      </c>
      <c r="Q2216" s="40">
        <f>S2216*F2216+T2216*G2216+AS2215*(1+$G$9/252)</f>
        <v>1912.9056510577745</v>
      </c>
      <c r="R2216" s="41">
        <f t="shared" si="560"/>
        <v>62200.03838242549</v>
      </c>
      <c r="S2216" s="36">
        <f>AU2215*H2215</f>
        <v>662.13994691955111</v>
      </c>
      <c r="T2216" s="37">
        <f>AV2215*I2215</f>
        <v>686.46995183726813</v>
      </c>
      <c r="U2216" s="57">
        <f t="shared" si="563"/>
        <v>0.70525312562853248</v>
      </c>
      <c r="V2216" s="58">
        <f t="shared" si="561"/>
        <v>0.26399278320360325</v>
      </c>
      <c r="W2216" s="59">
        <f t="shared" si="562"/>
        <v>3.0754091167864338E-2</v>
      </c>
      <c r="Y2216" s="7">
        <f t="shared" si="558"/>
        <v>0</v>
      </c>
      <c r="Z2216" s="40"/>
      <c r="AA2216" s="40"/>
      <c r="AB2216" s="40"/>
      <c r="AC2216" s="40"/>
      <c r="AD2216" s="40"/>
      <c r="AE2216" s="40"/>
      <c r="AF2216" s="40"/>
      <c r="AG2216" s="41"/>
      <c r="AH2216" s="40"/>
      <c r="AI2216" s="40"/>
      <c r="AJ2216" s="40"/>
      <c r="AK2216" s="40"/>
      <c r="AL2216" s="40"/>
      <c r="AM2216" s="41"/>
      <c r="AN2216" s="36">
        <f>Y2216*(IF(AND(AH2216&gt;0,AI2216&lt;0),AH2216,0)+IF(AND(AJ2216&lt;0,AK2216&gt;0),AJ2216,0)+IF(AND(AL2216&gt;0,AM2216&gt;0),AL2216,0))</f>
        <v>0</v>
      </c>
      <c r="AO2216" s="37">
        <f>Y2216*(IF(AND(AH2216&gt;0,AI2216&lt;0),AI2216,0)+IF(AND(AJ2216&lt;0,AK2216&gt;0),AK2216,0)+IF(AND(AL2216&gt;0,AM2216&gt;0),AM2216,0))</f>
        <v>0</v>
      </c>
      <c r="AQ2216" s="40">
        <f>AU2216*D2216</f>
        <v>43866.771483420263</v>
      </c>
      <c r="AR2216" s="40">
        <f>AV2216*E2216</f>
        <v>16420.361247947454</v>
      </c>
      <c r="AS2216" s="40">
        <f>IF(AND(Y2216&lt;&gt;0,AN2216&lt;&gt;0),0,Q2216)</f>
        <v>1912.9056510577745</v>
      </c>
      <c r="AT2216" s="41">
        <f t="shared" si="564"/>
        <v>62200.03838242549</v>
      </c>
      <c r="AU2216" s="42">
        <f>S2216+AN2216</f>
        <v>662.13994691955111</v>
      </c>
      <c r="AV2216" s="37">
        <f>T2216+AO2216</f>
        <v>686.46995183726813</v>
      </c>
      <c r="AW2216" s="58">
        <f t="shared" si="549"/>
        <v>0.70525312562853248</v>
      </c>
      <c r="AX2216" s="58">
        <f t="shared" si="550"/>
        <v>0.26399278320360325</v>
      </c>
      <c r="AY2216" s="59">
        <f t="shared" si="551"/>
        <v>3.0754091167864338E-2</v>
      </c>
      <c r="AZ2216" s="54">
        <f t="shared" si="559"/>
        <v>-2.4299756736294365E-2</v>
      </c>
    </row>
    <row r="2217" spans="3:52" x14ac:dyDescent="0.25">
      <c r="C2217" s="35">
        <v>37886</v>
      </c>
      <c r="D2217" s="36">
        <v>65.989999999999995</v>
      </c>
      <c r="E2217" s="37">
        <v>23.63</v>
      </c>
      <c r="F2217" s="38">
        <v>0</v>
      </c>
      <c r="G2217" s="7">
        <v>0</v>
      </c>
      <c r="H2217" s="38">
        <v>1</v>
      </c>
      <c r="I2217" s="7">
        <v>1</v>
      </c>
      <c r="J2217" s="36">
        <f t="shared" si="552"/>
        <v>65.957004999999995</v>
      </c>
      <c r="K2217" s="37">
        <f t="shared" si="553"/>
        <v>23.618185</v>
      </c>
      <c r="L2217" s="36">
        <f t="shared" si="554"/>
        <v>66.022994999999995</v>
      </c>
      <c r="M2217" s="37">
        <f t="shared" si="555"/>
        <v>23.641814999999998</v>
      </c>
      <c r="O2217" s="39">
        <f t="shared" si="556"/>
        <v>43694.615097221176</v>
      </c>
      <c r="P2217" s="40">
        <f t="shared" si="557"/>
        <v>16221.284961914645</v>
      </c>
      <c r="Q2217" s="40">
        <f>S2217*F2217+T2217*G2217+AS2216*(1+$G$9/252)</f>
        <v>1912.9815600121815</v>
      </c>
      <c r="R2217" s="41">
        <f t="shared" si="560"/>
        <v>61828.881619148</v>
      </c>
      <c r="S2217" s="36">
        <f>AU2216*H2216</f>
        <v>662.13994691955111</v>
      </c>
      <c r="T2217" s="37">
        <f>AV2216*I2216</f>
        <v>686.46995183726813</v>
      </c>
      <c r="U2217" s="57">
        <f t="shared" si="563"/>
        <v>0.70670233639951918</v>
      </c>
      <c r="V2217" s="58">
        <f t="shared" si="561"/>
        <v>0.26235772889818887</v>
      </c>
      <c r="W2217" s="59">
        <f t="shared" si="562"/>
        <v>3.0939934702292005E-2</v>
      </c>
      <c r="Y2217" s="7">
        <f t="shared" si="558"/>
        <v>0</v>
      </c>
      <c r="Z2217" s="40"/>
      <c r="AA2217" s="40"/>
      <c r="AB2217" s="40"/>
      <c r="AC2217" s="40"/>
      <c r="AD2217" s="40"/>
      <c r="AE2217" s="40"/>
      <c r="AF2217" s="40"/>
      <c r="AG2217" s="41"/>
      <c r="AH2217" s="40"/>
      <c r="AI2217" s="40"/>
      <c r="AJ2217" s="40"/>
      <c r="AK2217" s="40"/>
      <c r="AL2217" s="40"/>
      <c r="AM2217" s="41"/>
      <c r="AN2217" s="36">
        <f>Y2217*(IF(AND(AH2217&gt;0,AI2217&lt;0),AH2217,0)+IF(AND(AJ2217&lt;0,AK2217&gt;0),AJ2217,0)+IF(AND(AL2217&gt;0,AM2217&gt;0),AL2217,0))</f>
        <v>0</v>
      </c>
      <c r="AO2217" s="37">
        <f>Y2217*(IF(AND(AH2217&gt;0,AI2217&lt;0),AI2217,0)+IF(AND(AJ2217&lt;0,AK2217&gt;0),AK2217,0)+IF(AND(AL2217&gt;0,AM2217&gt;0),AM2217,0))</f>
        <v>0</v>
      </c>
      <c r="AQ2217" s="40">
        <f>AU2217*D2217</f>
        <v>43694.615097221176</v>
      </c>
      <c r="AR2217" s="40">
        <f>AV2217*E2217</f>
        <v>16221.284961914645</v>
      </c>
      <c r="AS2217" s="40">
        <f>IF(AND(Y2217&lt;&gt;0,AN2217&lt;&gt;0),0,Q2217)</f>
        <v>1912.9815600121815</v>
      </c>
      <c r="AT2217" s="41">
        <f t="shared" si="564"/>
        <v>61828.881619148</v>
      </c>
      <c r="AU2217" s="42">
        <f>S2217+AN2217</f>
        <v>662.13994691955111</v>
      </c>
      <c r="AV2217" s="37">
        <f>T2217+AO2217</f>
        <v>686.46995183726813</v>
      </c>
      <c r="AW2217" s="58">
        <f t="shared" si="549"/>
        <v>0.70670233639951918</v>
      </c>
      <c r="AX2217" s="58">
        <f t="shared" si="550"/>
        <v>0.26235772889818887</v>
      </c>
      <c r="AY2217" s="59">
        <f t="shared" si="551"/>
        <v>3.0939934702292005E-2</v>
      </c>
      <c r="AZ2217" s="54">
        <f t="shared" si="559"/>
        <v>-5.9671468527960903E-3</v>
      </c>
    </row>
    <row r="2218" spans="3:52" x14ac:dyDescent="0.25">
      <c r="C2218" s="35">
        <v>37887</v>
      </c>
      <c r="D2218" s="36">
        <v>66.7</v>
      </c>
      <c r="E2218" s="37">
        <v>23.9</v>
      </c>
      <c r="F2218" s="38">
        <v>0</v>
      </c>
      <c r="G2218" s="7">
        <v>0</v>
      </c>
      <c r="H2218" s="38">
        <v>1</v>
      </c>
      <c r="I2218" s="7">
        <v>1</v>
      </c>
      <c r="J2218" s="36">
        <f t="shared" si="552"/>
        <v>66.666650000000004</v>
      </c>
      <c r="K2218" s="37">
        <f t="shared" si="553"/>
        <v>23.88805</v>
      </c>
      <c r="L2218" s="36">
        <f t="shared" si="554"/>
        <v>66.733350000000002</v>
      </c>
      <c r="M2218" s="37">
        <f t="shared" si="555"/>
        <v>23.911949999999997</v>
      </c>
      <c r="O2218" s="39">
        <f t="shared" si="556"/>
        <v>44164.734459534062</v>
      </c>
      <c r="P2218" s="40">
        <f t="shared" si="557"/>
        <v>16406.631848910707</v>
      </c>
      <c r="Q2218" s="40">
        <f>S2218*F2218+T2218*G2218+AS2217*(1+$G$9/252)</f>
        <v>1913.0574719788485</v>
      </c>
      <c r="R2218" s="41">
        <f t="shared" si="560"/>
        <v>62484.423780423618</v>
      </c>
      <c r="S2218" s="36">
        <f>AU2217*H2217</f>
        <v>662.13994691955111</v>
      </c>
      <c r="T2218" s="37">
        <f>AV2217*I2217</f>
        <v>686.46995183726813</v>
      </c>
      <c r="U2218" s="57">
        <f t="shared" si="563"/>
        <v>0.70681190267086824</v>
      </c>
      <c r="V2218" s="58">
        <f t="shared" si="561"/>
        <v>0.26257154753583417</v>
      </c>
      <c r="W2218" s="59">
        <f t="shared" si="562"/>
        <v>3.0616549793297601E-2</v>
      </c>
      <c r="Y2218" s="7">
        <f t="shared" si="558"/>
        <v>0</v>
      </c>
      <c r="Z2218" s="40"/>
      <c r="AA2218" s="40"/>
      <c r="AB2218" s="40"/>
      <c r="AC2218" s="40"/>
      <c r="AD2218" s="40"/>
      <c r="AE2218" s="40"/>
      <c r="AF2218" s="40"/>
      <c r="AG2218" s="41"/>
      <c r="AH2218" s="40"/>
      <c r="AI2218" s="40"/>
      <c r="AJ2218" s="40"/>
      <c r="AK2218" s="40"/>
      <c r="AL2218" s="40"/>
      <c r="AM2218" s="41"/>
      <c r="AN2218" s="36">
        <f>Y2218*(IF(AND(AH2218&gt;0,AI2218&lt;0),AH2218,0)+IF(AND(AJ2218&lt;0,AK2218&gt;0),AJ2218,0)+IF(AND(AL2218&gt;0,AM2218&gt;0),AL2218,0))</f>
        <v>0</v>
      </c>
      <c r="AO2218" s="37">
        <f>Y2218*(IF(AND(AH2218&gt;0,AI2218&lt;0),AI2218,0)+IF(AND(AJ2218&lt;0,AK2218&gt;0),AK2218,0)+IF(AND(AL2218&gt;0,AM2218&gt;0),AM2218,0))</f>
        <v>0</v>
      </c>
      <c r="AQ2218" s="40">
        <f>AU2218*D2218</f>
        <v>44164.734459534062</v>
      </c>
      <c r="AR2218" s="40">
        <f>AV2218*E2218</f>
        <v>16406.631848910707</v>
      </c>
      <c r="AS2218" s="40">
        <f>IF(AND(Y2218&lt;&gt;0,AN2218&lt;&gt;0),0,Q2218)</f>
        <v>1913.0574719788485</v>
      </c>
      <c r="AT2218" s="41">
        <f t="shared" si="564"/>
        <v>62484.423780423618</v>
      </c>
      <c r="AU2218" s="42">
        <f>S2218+AN2218</f>
        <v>662.13994691955111</v>
      </c>
      <c r="AV2218" s="37">
        <f>T2218+AO2218</f>
        <v>686.46995183726813</v>
      </c>
      <c r="AW2218" s="58">
        <f t="shared" si="549"/>
        <v>0.70681190267086824</v>
      </c>
      <c r="AX2218" s="58">
        <f t="shared" si="550"/>
        <v>0.26257154753583417</v>
      </c>
      <c r="AY2218" s="59">
        <f t="shared" si="551"/>
        <v>3.0616549793297601E-2</v>
      </c>
      <c r="AZ2218" s="54">
        <f t="shared" si="559"/>
        <v>1.0602523353302917E-2</v>
      </c>
    </row>
    <row r="2219" spans="3:52" x14ac:dyDescent="0.25">
      <c r="C2219" s="35">
        <v>37888</v>
      </c>
      <c r="D2219" s="36">
        <v>65.19</v>
      </c>
      <c r="E2219" s="37">
        <v>23.93</v>
      </c>
      <c r="F2219" s="38">
        <v>0</v>
      </c>
      <c r="G2219" s="7">
        <v>0</v>
      </c>
      <c r="H2219" s="38">
        <v>1</v>
      </c>
      <c r="I2219" s="7">
        <v>1</v>
      </c>
      <c r="J2219" s="36">
        <f t="shared" si="552"/>
        <v>65.157404999999997</v>
      </c>
      <c r="K2219" s="37">
        <f t="shared" si="553"/>
        <v>23.918035</v>
      </c>
      <c r="L2219" s="36">
        <f t="shared" si="554"/>
        <v>65.222594999999998</v>
      </c>
      <c r="M2219" s="37">
        <f t="shared" si="555"/>
        <v>23.941965</v>
      </c>
      <c r="O2219" s="39">
        <f t="shared" si="556"/>
        <v>43164.903139685535</v>
      </c>
      <c r="P2219" s="40">
        <f t="shared" si="557"/>
        <v>16427.225947465828</v>
      </c>
      <c r="Q2219" s="40">
        <f>S2219*F2219+T2219*G2219+AS2218*(1+$G$9/252)</f>
        <v>1913.133386957895</v>
      </c>
      <c r="R2219" s="41">
        <f t="shared" si="560"/>
        <v>61505.262474109259</v>
      </c>
      <c r="S2219" s="36">
        <f>AU2218*H2218</f>
        <v>662.13994691955111</v>
      </c>
      <c r="T2219" s="37">
        <f>AV2218*I2218</f>
        <v>686.46995183726813</v>
      </c>
      <c r="U2219" s="57">
        <f t="shared" si="563"/>
        <v>0.70180829092235597</v>
      </c>
      <c r="V2219" s="58">
        <f t="shared" si="561"/>
        <v>0.26708651075801676</v>
      </c>
      <c r="W2219" s="59">
        <f t="shared" si="562"/>
        <v>3.1105198319627232E-2</v>
      </c>
      <c r="Y2219" s="7">
        <f t="shared" si="558"/>
        <v>0</v>
      </c>
      <c r="Z2219" s="40"/>
      <c r="AA2219" s="40"/>
      <c r="AB2219" s="40"/>
      <c r="AC2219" s="40"/>
      <c r="AD2219" s="40"/>
      <c r="AE2219" s="40"/>
      <c r="AF2219" s="40"/>
      <c r="AG2219" s="41"/>
      <c r="AH2219" s="40"/>
      <c r="AI2219" s="40"/>
      <c r="AJ2219" s="40"/>
      <c r="AK2219" s="40"/>
      <c r="AL2219" s="40"/>
      <c r="AM2219" s="41"/>
      <c r="AN2219" s="36">
        <f>Y2219*(IF(AND(AH2219&gt;0,AI2219&lt;0),AH2219,0)+IF(AND(AJ2219&lt;0,AK2219&gt;0),AJ2219,0)+IF(AND(AL2219&gt;0,AM2219&gt;0),AL2219,0))</f>
        <v>0</v>
      </c>
      <c r="AO2219" s="37">
        <f>Y2219*(IF(AND(AH2219&gt;0,AI2219&lt;0),AI2219,0)+IF(AND(AJ2219&lt;0,AK2219&gt;0),AK2219,0)+IF(AND(AL2219&gt;0,AM2219&gt;0),AM2219,0))</f>
        <v>0</v>
      </c>
      <c r="AQ2219" s="40">
        <f>AU2219*D2219</f>
        <v>43164.903139685535</v>
      </c>
      <c r="AR2219" s="40">
        <f>AV2219*E2219</f>
        <v>16427.225947465828</v>
      </c>
      <c r="AS2219" s="40">
        <f>IF(AND(Y2219&lt;&gt;0,AN2219&lt;&gt;0),0,Q2219)</f>
        <v>1913.133386957895</v>
      </c>
      <c r="AT2219" s="41">
        <f t="shared" si="564"/>
        <v>61505.262474109259</v>
      </c>
      <c r="AU2219" s="42">
        <f>S2219+AN2219</f>
        <v>662.13994691955111</v>
      </c>
      <c r="AV2219" s="37">
        <f>T2219+AO2219</f>
        <v>686.46995183726813</v>
      </c>
      <c r="AW2219" s="58">
        <f t="shared" si="549"/>
        <v>0.70180829092235597</v>
      </c>
      <c r="AX2219" s="58">
        <f t="shared" si="550"/>
        <v>0.26708651075801676</v>
      </c>
      <c r="AY2219" s="59">
        <f t="shared" si="551"/>
        <v>3.1105198319627232E-2</v>
      </c>
      <c r="AZ2219" s="54">
        <f t="shared" si="559"/>
        <v>-1.5670486291995411E-2</v>
      </c>
    </row>
    <row r="2220" spans="3:52" x14ac:dyDescent="0.25">
      <c r="C2220" s="35">
        <v>37889</v>
      </c>
      <c r="D2220" s="36">
        <v>64.3</v>
      </c>
      <c r="E2220" s="37">
        <v>23.36</v>
      </c>
      <c r="F2220" s="38">
        <v>0</v>
      </c>
      <c r="G2220" s="7">
        <v>0</v>
      </c>
      <c r="H2220" s="38">
        <v>1</v>
      </c>
      <c r="I2220" s="7">
        <v>1</v>
      </c>
      <c r="J2220" s="36">
        <f t="shared" si="552"/>
        <v>64.267849999999996</v>
      </c>
      <c r="K2220" s="37">
        <f t="shared" si="553"/>
        <v>23.348320000000001</v>
      </c>
      <c r="L2220" s="36">
        <f t="shared" si="554"/>
        <v>64.332149999999999</v>
      </c>
      <c r="M2220" s="37">
        <f t="shared" si="555"/>
        <v>23.371679999999998</v>
      </c>
      <c r="O2220" s="39">
        <f t="shared" si="556"/>
        <v>42575.598586927132</v>
      </c>
      <c r="P2220" s="40">
        <f t="shared" si="557"/>
        <v>16035.938074918584</v>
      </c>
      <c r="Q2220" s="40">
        <f>S2220*F2220+T2220*G2220+AS2219*(1+$G$9/252)</f>
        <v>1913.2093049494408</v>
      </c>
      <c r="R2220" s="41">
        <f t="shared" si="560"/>
        <v>60524.745966795163</v>
      </c>
      <c r="S2220" s="36">
        <f>AU2219*H2219</f>
        <v>662.13994691955111</v>
      </c>
      <c r="T2220" s="37">
        <f>AV2219*I2219</f>
        <v>686.46995183726813</v>
      </c>
      <c r="U2220" s="57">
        <f t="shared" si="563"/>
        <v>0.70344117776693815</v>
      </c>
      <c r="V2220" s="58">
        <f t="shared" si="561"/>
        <v>0.26494845734199618</v>
      </c>
      <c r="W2220" s="59">
        <f t="shared" si="562"/>
        <v>3.1610364891065515E-2</v>
      </c>
      <c r="Y2220" s="7">
        <f t="shared" si="558"/>
        <v>0</v>
      </c>
      <c r="Z2220" s="40"/>
      <c r="AA2220" s="40"/>
      <c r="AB2220" s="40"/>
      <c r="AC2220" s="40"/>
      <c r="AD2220" s="40"/>
      <c r="AE2220" s="40"/>
      <c r="AF2220" s="40"/>
      <c r="AG2220" s="41"/>
      <c r="AH2220" s="40"/>
      <c r="AI2220" s="40"/>
      <c r="AJ2220" s="40"/>
      <c r="AK2220" s="40"/>
      <c r="AL2220" s="40"/>
      <c r="AM2220" s="41"/>
      <c r="AN2220" s="36">
        <f>Y2220*(IF(AND(AH2220&gt;0,AI2220&lt;0),AH2220,0)+IF(AND(AJ2220&lt;0,AK2220&gt;0),AJ2220,0)+IF(AND(AL2220&gt;0,AM2220&gt;0),AL2220,0))</f>
        <v>0</v>
      </c>
      <c r="AO2220" s="37">
        <f>Y2220*(IF(AND(AH2220&gt;0,AI2220&lt;0),AI2220,0)+IF(AND(AJ2220&lt;0,AK2220&gt;0),AK2220,0)+IF(AND(AL2220&gt;0,AM2220&gt;0),AM2220,0))</f>
        <v>0</v>
      </c>
      <c r="AQ2220" s="40">
        <f>AU2220*D2220</f>
        <v>42575.598586927132</v>
      </c>
      <c r="AR2220" s="40">
        <f>AV2220*E2220</f>
        <v>16035.938074918584</v>
      </c>
      <c r="AS2220" s="40">
        <f>IF(AND(Y2220&lt;&gt;0,AN2220&lt;&gt;0),0,Q2220)</f>
        <v>1913.2093049494408</v>
      </c>
      <c r="AT2220" s="41">
        <f t="shared" si="564"/>
        <v>60524.745966795163</v>
      </c>
      <c r="AU2220" s="42">
        <f>S2220+AN2220</f>
        <v>662.13994691955111</v>
      </c>
      <c r="AV2220" s="37">
        <f>T2220+AO2220</f>
        <v>686.46995183726813</v>
      </c>
      <c r="AW2220" s="58">
        <f t="shared" si="549"/>
        <v>0.70344117776693815</v>
      </c>
      <c r="AX2220" s="58">
        <f t="shared" si="550"/>
        <v>0.26494845734199618</v>
      </c>
      <c r="AY2220" s="59">
        <f t="shared" si="551"/>
        <v>3.1610364891065515E-2</v>
      </c>
      <c r="AZ2220" s="54">
        <f t="shared" si="559"/>
        <v>-1.594199370707261E-2</v>
      </c>
    </row>
    <row r="2221" spans="3:52" x14ac:dyDescent="0.25">
      <c r="C2221" s="35">
        <v>37890</v>
      </c>
      <c r="D2221" s="36">
        <v>63.79</v>
      </c>
      <c r="E2221" s="37">
        <v>23.6</v>
      </c>
      <c r="F2221" s="38">
        <v>0</v>
      </c>
      <c r="G2221" s="7">
        <v>0</v>
      </c>
      <c r="H2221" s="38">
        <v>1</v>
      </c>
      <c r="I2221" s="7">
        <v>1</v>
      </c>
      <c r="J2221" s="36">
        <f t="shared" si="552"/>
        <v>63.758105</v>
      </c>
      <c r="K2221" s="37">
        <f t="shared" si="553"/>
        <v>23.588200000000004</v>
      </c>
      <c r="L2221" s="36">
        <f t="shared" si="554"/>
        <v>63.821894999999998</v>
      </c>
      <c r="M2221" s="37">
        <f t="shared" si="555"/>
        <v>23.611799999999999</v>
      </c>
      <c r="O2221" s="39">
        <f t="shared" si="556"/>
        <v>42237.907213998165</v>
      </c>
      <c r="P2221" s="40">
        <f t="shared" si="557"/>
        <v>16200.690863359529</v>
      </c>
      <c r="Q2221" s="40">
        <f>S2221*F2221+T2221*G2221+AS2220*(1+$G$9/252)</f>
        <v>1913.2852259536053</v>
      </c>
      <c r="R2221" s="41">
        <f t="shared" si="560"/>
        <v>60351.883303311304</v>
      </c>
      <c r="S2221" s="36">
        <f>AU2220*H2220</f>
        <v>662.13994691955111</v>
      </c>
      <c r="T2221" s="37">
        <f>AV2220*I2220</f>
        <v>686.46995183726813</v>
      </c>
      <c r="U2221" s="57">
        <f t="shared" si="563"/>
        <v>0.69986063238031071</v>
      </c>
      <c r="V2221" s="58">
        <f t="shared" si="561"/>
        <v>0.26843720488289469</v>
      </c>
      <c r="W2221" s="59">
        <f t="shared" si="562"/>
        <v>3.1702162736794492E-2</v>
      </c>
      <c r="Y2221" s="7">
        <f t="shared" si="558"/>
        <v>0</v>
      </c>
      <c r="Z2221" s="40"/>
      <c r="AA2221" s="40"/>
      <c r="AB2221" s="40"/>
      <c r="AC2221" s="40"/>
      <c r="AD2221" s="40"/>
      <c r="AE2221" s="40"/>
      <c r="AF2221" s="40"/>
      <c r="AG2221" s="41"/>
      <c r="AH2221" s="40"/>
      <c r="AI2221" s="40"/>
      <c r="AJ2221" s="40"/>
      <c r="AK2221" s="40"/>
      <c r="AL2221" s="40"/>
      <c r="AM2221" s="41"/>
      <c r="AN2221" s="36">
        <f>Y2221*(IF(AND(AH2221&gt;0,AI2221&lt;0),AH2221,0)+IF(AND(AJ2221&lt;0,AK2221&gt;0),AJ2221,0)+IF(AND(AL2221&gt;0,AM2221&gt;0),AL2221,0))</f>
        <v>0</v>
      </c>
      <c r="AO2221" s="37">
        <f>Y2221*(IF(AND(AH2221&gt;0,AI2221&lt;0),AI2221,0)+IF(AND(AJ2221&lt;0,AK2221&gt;0),AK2221,0)+IF(AND(AL2221&gt;0,AM2221&gt;0),AM2221,0))</f>
        <v>0</v>
      </c>
      <c r="AQ2221" s="40">
        <f>AU2221*D2221</f>
        <v>42237.907213998165</v>
      </c>
      <c r="AR2221" s="40">
        <f>AV2221*E2221</f>
        <v>16200.690863359529</v>
      </c>
      <c r="AS2221" s="40">
        <f>IF(AND(Y2221&lt;&gt;0,AN2221&lt;&gt;0),0,Q2221)</f>
        <v>1913.2852259536053</v>
      </c>
      <c r="AT2221" s="41">
        <f t="shared" si="564"/>
        <v>60351.883303311304</v>
      </c>
      <c r="AU2221" s="42">
        <f>S2221+AN2221</f>
        <v>662.13994691955111</v>
      </c>
      <c r="AV2221" s="37">
        <f>T2221+AO2221</f>
        <v>686.46995183726813</v>
      </c>
      <c r="AW2221" s="58">
        <f t="shared" si="549"/>
        <v>0.69986063238031071</v>
      </c>
      <c r="AX2221" s="58">
        <f t="shared" si="550"/>
        <v>0.26843720488289469</v>
      </c>
      <c r="AY2221" s="59">
        <f t="shared" si="551"/>
        <v>3.1702162736794492E-2</v>
      </c>
      <c r="AZ2221" s="54">
        <f t="shared" si="559"/>
        <v>-2.8560659069711836E-3</v>
      </c>
    </row>
    <row r="2222" spans="3:52" x14ac:dyDescent="0.25">
      <c r="C2222" s="35">
        <v>37893</v>
      </c>
      <c r="D2222" s="36">
        <v>64.819999999999993</v>
      </c>
      <c r="E2222" s="37">
        <v>23.73</v>
      </c>
      <c r="F2222" s="38">
        <v>0</v>
      </c>
      <c r="G2222" s="7">
        <v>0</v>
      </c>
      <c r="H2222" s="38">
        <v>1</v>
      </c>
      <c r="I2222" s="7">
        <v>1</v>
      </c>
      <c r="J2222" s="36">
        <f t="shared" si="552"/>
        <v>64.787589999999994</v>
      </c>
      <c r="K2222" s="37">
        <f t="shared" si="553"/>
        <v>23.718135</v>
      </c>
      <c r="L2222" s="36">
        <f t="shared" si="554"/>
        <v>64.852409999999992</v>
      </c>
      <c r="M2222" s="37">
        <f t="shared" si="555"/>
        <v>23.741865000000001</v>
      </c>
      <c r="O2222" s="39">
        <f t="shared" si="556"/>
        <v>42919.911359325299</v>
      </c>
      <c r="P2222" s="40">
        <f t="shared" si="557"/>
        <v>16289.931957098373</v>
      </c>
      <c r="Q2222" s="40">
        <f>S2222*F2222+T2222*G2222+AS2221*(1+$G$9/252)</f>
        <v>1913.361149970508</v>
      </c>
      <c r="R2222" s="41">
        <f t="shared" si="560"/>
        <v>61123.204466394178</v>
      </c>
      <c r="S2222" s="36">
        <f>AU2221*H2221</f>
        <v>662.13994691955111</v>
      </c>
      <c r="T2222" s="37">
        <f>AV2221*I2221</f>
        <v>686.46995183726813</v>
      </c>
      <c r="U2222" s="57">
        <f t="shared" si="563"/>
        <v>0.70218686559411103</v>
      </c>
      <c r="V2222" s="58">
        <f t="shared" si="561"/>
        <v>0.26650978297537808</v>
      </c>
      <c r="W2222" s="59">
        <f t="shared" si="562"/>
        <v>3.1303351430510863E-2</v>
      </c>
      <c r="Y2222" s="7">
        <f t="shared" si="558"/>
        <v>0</v>
      </c>
      <c r="Z2222" s="40"/>
      <c r="AA2222" s="40"/>
      <c r="AB2222" s="40"/>
      <c r="AC2222" s="40"/>
      <c r="AD2222" s="40"/>
      <c r="AE2222" s="40"/>
      <c r="AF2222" s="40"/>
      <c r="AG2222" s="41"/>
      <c r="AH2222" s="40"/>
      <c r="AI2222" s="40"/>
      <c r="AJ2222" s="40"/>
      <c r="AK2222" s="40"/>
      <c r="AL2222" s="40"/>
      <c r="AM2222" s="41"/>
      <c r="AN2222" s="36">
        <f>Y2222*(IF(AND(AH2222&gt;0,AI2222&lt;0),AH2222,0)+IF(AND(AJ2222&lt;0,AK2222&gt;0),AJ2222,0)+IF(AND(AL2222&gt;0,AM2222&gt;0),AL2222,0))</f>
        <v>0</v>
      </c>
      <c r="AO2222" s="37">
        <f>Y2222*(IF(AND(AH2222&gt;0,AI2222&lt;0),AI2222,0)+IF(AND(AJ2222&lt;0,AK2222&gt;0),AK2222,0)+IF(AND(AL2222&gt;0,AM2222&gt;0),AM2222,0))</f>
        <v>0</v>
      </c>
      <c r="AQ2222" s="40">
        <f>AU2222*D2222</f>
        <v>42919.911359325299</v>
      </c>
      <c r="AR2222" s="40">
        <f>AV2222*E2222</f>
        <v>16289.931957098373</v>
      </c>
      <c r="AS2222" s="40">
        <f>IF(AND(Y2222&lt;&gt;0,AN2222&lt;&gt;0),0,Q2222)</f>
        <v>1913.361149970508</v>
      </c>
      <c r="AT2222" s="41">
        <f t="shared" si="564"/>
        <v>61123.204466394178</v>
      </c>
      <c r="AU2222" s="42">
        <f>S2222+AN2222</f>
        <v>662.13994691955111</v>
      </c>
      <c r="AV2222" s="37">
        <f>T2222+AO2222</f>
        <v>686.46995183726813</v>
      </c>
      <c r="AW2222" s="58">
        <f t="shared" si="549"/>
        <v>0.70218686559411103</v>
      </c>
      <c r="AX2222" s="58">
        <f t="shared" si="550"/>
        <v>0.26650978297537808</v>
      </c>
      <c r="AY2222" s="59">
        <f t="shared" si="551"/>
        <v>3.1303351430510863E-2</v>
      </c>
      <c r="AZ2222" s="54">
        <f t="shared" si="559"/>
        <v>1.2780399233051742E-2</v>
      </c>
    </row>
    <row r="2223" spans="3:52" x14ac:dyDescent="0.25">
      <c r="C2223" s="35">
        <v>37894</v>
      </c>
      <c r="D2223" s="36">
        <v>64.430000000000007</v>
      </c>
      <c r="E2223" s="37">
        <v>23.54</v>
      </c>
      <c r="F2223" s="38">
        <v>0</v>
      </c>
      <c r="G2223" s="7">
        <v>0</v>
      </c>
      <c r="H2223" s="38">
        <v>1</v>
      </c>
      <c r="I2223" s="7">
        <v>1</v>
      </c>
      <c r="J2223" s="36">
        <f t="shared" si="552"/>
        <v>64.397785000000013</v>
      </c>
      <c r="K2223" s="37">
        <f t="shared" si="553"/>
        <v>23.528230000000001</v>
      </c>
      <c r="L2223" s="36">
        <f t="shared" si="554"/>
        <v>64.462215</v>
      </c>
      <c r="M2223" s="37">
        <f t="shared" si="555"/>
        <v>23.551769999999998</v>
      </c>
      <c r="O2223" s="39">
        <f t="shared" si="556"/>
        <v>42661.676780026683</v>
      </c>
      <c r="P2223" s="40">
        <f t="shared" si="557"/>
        <v>16159.502666249291</v>
      </c>
      <c r="Q2223" s="40">
        <f>S2223*F2223+T2223*G2223+AS2222*(1+$G$9/252)</f>
        <v>1913.4370770002686</v>
      </c>
      <c r="R2223" s="41">
        <f t="shared" si="560"/>
        <v>60734.616523276243</v>
      </c>
      <c r="S2223" s="36">
        <f>AU2222*H2222</f>
        <v>662.13994691955111</v>
      </c>
      <c r="T2223" s="37">
        <f>AV2222*I2222</f>
        <v>686.46995183726813</v>
      </c>
      <c r="U2223" s="57">
        <f t="shared" si="563"/>
        <v>0.70242769646329795</v>
      </c>
      <c r="V2223" s="58">
        <f t="shared" si="561"/>
        <v>0.26606741906497822</v>
      </c>
      <c r="W2223" s="59">
        <f t="shared" si="562"/>
        <v>3.1504884471723851E-2</v>
      </c>
      <c r="Y2223" s="7">
        <f t="shared" si="558"/>
        <v>0</v>
      </c>
      <c r="Z2223" s="40"/>
      <c r="AA2223" s="40"/>
      <c r="AB2223" s="40"/>
      <c r="AC2223" s="40"/>
      <c r="AD2223" s="40"/>
      <c r="AE2223" s="40"/>
      <c r="AF2223" s="40"/>
      <c r="AG2223" s="41"/>
      <c r="AH2223" s="40"/>
      <c r="AI2223" s="40"/>
      <c r="AJ2223" s="40"/>
      <c r="AK2223" s="40"/>
      <c r="AL2223" s="40"/>
      <c r="AM2223" s="41"/>
      <c r="AN2223" s="36">
        <f>Y2223*(IF(AND(AH2223&gt;0,AI2223&lt;0),AH2223,0)+IF(AND(AJ2223&lt;0,AK2223&gt;0),AJ2223,0)+IF(AND(AL2223&gt;0,AM2223&gt;0),AL2223,0))</f>
        <v>0</v>
      </c>
      <c r="AO2223" s="37">
        <f>Y2223*(IF(AND(AH2223&gt;0,AI2223&lt;0),AI2223,0)+IF(AND(AJ2223&lt;0,AK2223&gt;0),AK2223,0)+IF(AND(AL2223&gt;0,AM2223&gt;0),AM2223,0))</f>
        <v>0</v>
      </c>
      <c r="AQ2223" s="40">
        <f>AU2223*D2223</f>
        <v>42661.676780026683</v>
      </c>
      <c r="AR2223" s="40">
        <f>AV2223*E2223</f>
        <v>16159.502666249291</v>
      </c>
      <c r="AS2223" s="40">
        <f>IF(AND(Y2223&lt;&gt;0,AN2223&lt;&gt;0),0,Q2223)</f>
        <v>1913.4370770002686</v>
      </c>
      <c r="AT2223" s="41">
        <f t="shared" si="564"/>
        <v>60734.616523276243</v>
      </c>
      <c r="AU2223" s="42">
        <f>S2223+AN2223</f>
        <v>662.13994691955111</v>
      </c>
      <c r="AV2223" s="37">
        <f>T2223+AO2223</f>
        <v>686.46995183726813</v>
      </c>
      <c r="AW2223" s="58">
        <f t="shared" si="549"/>
        <v>0.70242769646329795</v>
      </c>
      <c r="AX2223" s="58">
        <f t="shared" si="550"/>
        <v>0.26606741906497822</v>
      </c>
      <c r="AY2223" s="59">
        <f t="shared" si="551"/>
        <v>3.1504884471723851E-2</v>
      </c>
      <c r="AZ2223" s="54">
        <f t="shared" si="559"/>
        <v>-6.3574537118973318E-3</v>
      </c>
    </row>
    <row r="2224" spans="3:52" x14ac:dyDescent="0.25">
      <c r="C2224" s="35">
        <v>37895</v>
      </c>
      <c r="D2224" s="36">
        <v>65.760000000000005</v>
      </c>
      <c r="E2224" s="37">
        <v>24.21</v>
      </c>
      <c r="F2224" s="38">
        <v>0</v>
      </c>
      <c r="G2224" s="7">
        <v>0</v>
      </c>
      <c r="H2224" s="38">
        <v>1</v>
      </c>
      <c r="I2224" s="7">
        <v>1</v>
      </c>
      <c r="J2224" s="36">
        <f t="shared" si="552"/>
        <v>65.727120000000014</v>
      </c>
      <c r="K2224" s="37">
        <f t="shared" si="553"/>
        <v>24.197895000000003</v>
      </c>
      <c r="L2224" s="36">
        <f t="shared" si="554"/>
        <v>65.792879999999997</v>
      </c>
      <c r="M2224" s="37">
        <f t="shared" si="555"/>
        <v>24.222104999999999</v>
      </c>
      <c r="O2224" s="39">
        <f t="shared" si="556"/>
        <v>43542.322909429684</v>
      </c>
      <c r="P2224" s="40">
        <f t="shared" si="557"/>
        <v>16619.437533980261</v>
      </c>
      <c r="Q2224" s="40">
        <f>S2224*F2224+T2224*G2224+AS2223*(1+$G$9/252)</f>
        <v>1913.5130070430066</v>
      </c>
      <c r="R2224" s="41">
        <f t="shared" si="560"/>
        <v>62075.273450452958</v>
      </c>
      <c r="S2224" s="36">
        <f>AU2223*H2223</f>
        <v>662.13994691955111</v>
      </c>
      <c r="T2224" s="37">
        <f>AV2223*I2223</f>
        <v>686.46995183726813</v>
      </c>
      <c r="U2224" s="57">
        <f t="shared" si="563"/>
        <v>0.70144391621865598</v>
      </c>
      <c r="V2224" s="58">
        <f t="shared" si="561"/>
        <v>0.26773039585956088</v>
      </c>
      <c r="W2224" s="59">
        <f t="shared" si="562"/>
        <v>3.0825687921783033E-2</v>
      </c>
      <c r="Y2224" s="7">
        <f t="shared" si="558"/>
        <v>0</v>
      </c>
      <c r="Z2224" s="40"/>
      <c r="AA2224" s="40"/>
      <c r="AB2224" s="40"/>
      <c r="AC2224" s="40"/>
      <c r="AD2224" s="40"/>
      <c r="AE2224" s="40"/>
      <c r="AF2224" s="40"/>
      <c r="AG2224" s="41"/>
      <c r="AH2224" s="40"/>
      <c r="AI2224" s="40"/>
      <c r="AJ2224" s="40"/>
      <c r="AK2224" s="40"/>
      <c r="AL2224" s="40"/>
      <c r="AM2224" s="41"/>
      <c r="AN2224" s="36">
        <f>Y2224*(IF(AND(AH2224&gt;0,AI2224&lt;0),AH2224,0)+IF(AND(AJ2224&lt;0,AK2224&gt;0),AJ2224,0)+IF(AND(AL2224&gt;0,AM2224&gt;0),AL2224,0))</f>
        <v>0</v>
      </c>
      <c r="AO2224" s="37">
        <f>Y2224*(IF(AND(AH2224&gt;0,AI2224&lt;0),AI2224,0)+IF(AND(AJ2224&lt;0,AK2224&gt;0),AK2224,0)+IF(AND(AL2224&gt;0,AM2224&gt;0),AM2224,0))</f>
        <v>0</v>
      </c>
      <c r="AQ2224" s="40">
        <f>AU2224*D2224</f>
        <v>43542.322909429684</v>
      </c>
      <c r="AR2224" s="40">
        <f>AV2224*E2224</f>
        <v>16619.437533980261</v>
      </c>
      <c r="AS2224" s="40">
        <f>IF(AND(Y2224&lt;&gt;0,AN2224&lt;&gt;0),0,Q2224)</f>
        <v>1913.5130070430066</v>
      </c>
      <c r="AT2224" s="41">
        <f t="shared" si="564"/>
        <v>62075.273450452958</v>
      </c>
      <c r="AU2224" s="42">
        <f>S2224+AN2224</f>
        <v>662.13994691955111</v>
      </c>
      <c r="AV2224" s="37">
        <f>T2224+AO2224</f>
        <v>686.46995183726813</v>
      </c>
      <c r="AW2224" s="58">
        <f t="shared" si="549"/>
        <v>0.70144391621865598</v>
      </c>
      <c r="AX2224" s="58">
        <f t="shared" si="550"/>
        <v>0.26773039585956088</v>
      </c>
      <c r="AY2224" s="59">
        <f t="shared" si="551"/>
        <v>3.0825687921783033E-2</v>
      </c>
      <c r="AZ2224" s="54">
        <f t="shared" si="559"/>
        <v>2.2074016498695004E-2</v>
      </c>
    </row>
    <row r="2225" spans="3:52" x14ac:dyDescent="0.25">
      <c r="C2225" s="35">
        <v>37896</v>
      </c>
      <c r="D2225" s="36">
        <v>65.44</v>
      </c>
      <c r="E2225" s="37">
        <v>24.28</v>
      </c>
      <c r="F2225" s="38">
        <v>0</v>
      </c>
      <c r="G2225" s="7">
        <v>0</v>
      </c>
      <c r="H2225" s="38">
        <v>1</v>
      </c>
      <c r="I2225" s="7">
        <v>1</v>
      </c>
      <c r="J2225" s="36">
        <f t="shared" si="552"/>
        <v>65.40728</v>
      </c>
      <c r="K2225" s="37">
        <f t="shared" si="553"/>
        <v>24.267860000000002</v>
      </c>
      <c r="L2225" s="36">
        <f t="shared" si="554"/>
        <v>65.472719999999995</v>
      </c>
      <c r="M2225" s="37">
        <f t="shared" si="555"/>
        <v>24.29214</v>
      </c>
      <c r="O2225" s="39">
        <f t="shared" si="556"/>
        <v>43330.438126415422</v>
      </c>
      <c r="P2225" s="40">
        <f t="shared" si="557"/>
        <v>16667.490430608872</v>
      </c>
      <c r="Q2225" s="40">
        <f>S2225*F2225+T2225*G2225+AS2224*(1+$G$9/252)</f>
        <v>1913.5889400988415</v>
      </c>
      <c r="R2225" s="41">
        <f t="shared" si="560"/>
        <v>61911.517497123132</v>
      </c>
      <c r="S2225" s="36">
        <f>AU2224*H2224</f>
        <v>662.13994691955111</v>
      </c>
      <c r="T2225" s="37">
        <f>AV2224*I2224</f>
        <v>686.46995183726813</v>
      </c>
      <c r="U2225" s="57">
        <f t="shared" si="563"/>
        <v>0.69987685455180249</v>
      </c>
      <c r="V2225" s="58">
        <f t="shared" si="561"/>
        <v>0.26921469711000651</v>
      </c>
      <c r="W2225" s="59">
        <f t="shared" si="562"/>
        <v>3.090844833819105E-2</v>
      </c>
      <c r="Y2225" s="7">
        <f t="shared" si="558"/>
        <v>0</v>
      </c>
      <c r="Z2225" s="40"/>
      <c r="AA2225" s="40"/>
      <c r="AB2225" s="40"/>
      <c r="AC2225" s="40"/>
      <c r="AD2225" s="40"/>
      <c r="AE2225" s="40"/>
      <c r="AF2225" s="40"/>
      <c r="AG2225" s="41"/>
      <c r="AH2225" s="40"/>
      <c r="AI2225" s="40"/>
      <c r="AJ2225" s="40"/>
      <c r="AK2225" s="40"/>
      <c r="AL2225" s="40"/>
      <c r="AM2225" s="41"/>
      <c r="AN2225" s="36">
        <f>Y2225*(IF(AND(AH2225&gt;0,AI2225&lt;0),AH2225,0)+IF(AND(AJ2225&lt;0,AK2225&gt;0),AJ2225,0)+IF(AND(AL2225&gt;0,AM2225&gt;0),AL2225,0))</f>
        <v>0</v>
      </c>
      <c r="AO2225" s="37">
        <f>Y2225*(IF(AND(AH2225&gt;0,AI2225&lt;0),AI2225,0)+IF(AND(AJ2225&lt;0,AK2225&gt;0),AK2225,0)+IF(AND(AL2225&gt;0,AM2225&gt;0),AM2225,0))</f>
        <v>0</v>
      </c>
      <c r="AQ2225" s="40">
        <f>AU2225*D2225</f>
        <v>43330.438126415422</v>
      </c>
      <c r="AR2225" s="40">
        <f>AV2225*E2225</f>
        <v>16667.490430608872</v>
      </c>
      <c r="AS2225" s="40">
        <f>IF(AND(Y2225&lt;&gt;0,AN2225&lt;&gt;0),0,Q2225)</f>
        <v>1913.5889400988415</v>
      </c>
      <c r="AT2225" s="41">
        <f t="shared" si="564"/>
        <v>61911.517497123132</v>
      </c>
      <c r="AU2225" s="42">
        <f>S2225+AN2225</f>
        <v>662.13994691955111</v>
      </c>
      <c r="AV2225" s="37">
        <f>T2225+AO2225</f>
        <v>686.46995183726813</v>
      </c>
      <c r="AW2225" s="58">
        <f t="shared" si="549"/>
        <v>0.69987685455180249</v>
      </c>
      <c r="AX2225" s="58">
        <f t="shared" si="550"/>
        <v>0.26921469711000651</v>
      </c>
      <c r="AY2225" s="59">
        <f t="shared" si="551"/>
        <v>3.090844833819105E-2</v>
      </c>
      <c r="AZ2225" s="54">
        <f t="shared" si="559"/>
        <v>-2.6380222627698791E-3</v>
      </c>
    </row>
    <row r="2226" spans="3:52" x14ac:dyDescent="0.25">
      <c r="C2226" s="35">
        <v>37897</v>
      </c>
      <c r="D2226" s="36">
        <v>66.91</v>
      </c>
      <c r="E2226" s="37">
        <v>24.26</v>
      </c>
      <c r="F2226" s="38">
        <v>0</v>
      </c>
      <c r="G2226" s="7">
        <v>0</v>
      </c>
      <c r="H2226" s="38">
        <v>1</v>
      </c>
      <c r="I2226" s="7">
        <v>1</v>
      </c>
      <c r="J2226" s="36">
        <f t="shared" si="552"/>
        <v>66.876545000000007</v>
      </c>
      <c r="K2226" s="37">
        <f t="shared" si="553"/>
        <v>24.247870000000002</v>
      </c>
      <c r="L2226" s="36">
        <f t="shared" si="554"/>
        <v>66.943454999999986</v>
      </c>
      <c r="M2226" s="37">
        <f t="shared" si="555"/>
        <v>24.272130000000001</v>
      </c>
      <c r="O2226" s="39">
        <f t="shared" si="556"/>
        <v>44303.78384838716</v>
      </c>
      <c r="P2226" s="40">
        <f t="shared" si="557"/>
        <v>16653.761031572125</v>
      </c>
      <c r="Q2226" s="40">
        <f>S2226*F2226+T2226*G2226+AS2225*(1+$G$9/252)</f>
        <v>1913.6648761678928</v>
      </c>
      <c r="R2226" s="41">
        <f t="shared" si="560"/>
        <v>62871.20975612718</v>
      </c>
      <c r="S2226" s="36">
        <f>AU2225*H2225</f>
        <v>662.13994691955111</v>
      </c>
      <c r="T2226" s="37">
        <f>AV2225*I2225</f>
        <v>686.46995183726813</v>
      </c>
      <c r="U2226" s="57">
        <f t="shared" si="563"/>
        <v>0.70467522448253017</v>
      </c>
      <c r="V2226" s="58">
        <f t="shared" si="561"/>
        <v>0.26488691876887444</v>
      </c>
      <c r="W2226" s="59">
        <f t="shared" si="562"/>
        <v>3.0437856748595404E-2</v>
      </c>
      <c r="Y2226" s="7">
        <f t="shared" si="558"/>
        <v>0</v>
      </c>
      <c r="Z2226" s="40"/>
      <c r="AA2226" s="40"/>
      <c r="AB2226" s="40"/>
      <c r="AC2226" s="40"/>
      <c r="AD2226" s="40"/>
      <c r="AE2226" s="40"/>
      <c r="AF2226" s="40"/>
      <c r="AG2226" s="41"/>
      <c r="AH2226" s="40"/>
      <c r="AI2226" s="40"/>
      <c r="AJ2226" s="40"/>
      <c r="AK2226" s="40"/>
      <c r="AL2226" s="40"/>
      <c r="AM2226" s="41"/>
      <c r="AN2226" s="36">
        <f>Y2226*(IF(AND(AH2226&gt;0,AI2226&lt;0),AH2226,0)+IF(AND(AJ2226&lt;0,AK2226&gt;0),AJ2226,0)+IF(AND(AL2226&gt;0,AM2226&gt;0),AL2226,0))</f>
        <v>0</v>
      </c>
      <c r="AO2226" s="37">
        <f>Y2226*(IF(AND(AH2226&gt;0,AI2226&lt;0),AI2226,0)+IF(AND(AJ2226&lt;0,AK2226&gt;0),AK2226,0)+IF(AND(AL2226&gt;0,AM2226&gt;0),AM2226,0))</f>
        <v>0</v>
      </c>
      <c r="AQ2226" s="40">
        <f>AU2226*D2226</f>
        <v>44303.78384838716</v>
      </c>
      <c r="AR2226" s="40">
        <f>AV2226*E2226</f>
        <v>16653.761031572125</v>
      </c>
      <c r="AS2226" s="40">
        <f>IF(AND(Y2226&lt;&gt;0,AN2226&lt;&gt;0),0,Q2226)</f>
        <v>1913.6648761678928</v>
      </c>
      <c r="AT2226" s="41">
        <f t="shared" si="564"/>
        <v>62871.20975612718</v>
      </c>
      <c r="AU2226" s="42">
        <f>S2226+AN2226</f>
        <v>662.13994691955111</v>
      </c>
      <c r="AV2226" s="37">
        <f>T2226+AO2226</f>
        <v>686.46995183726813</v>
      </c>
      <c r="AW2226" s="58">
        <f t="shared" si="549"/>
        <v>0.70467522448253017</v>
      </c>
      <c r="AX2226" s="58">
        <f t="shared" si="550"/>
        <v>0.26488691876887444</v>
      </c>
      <c r="AY2226" s="59">
        <f t="shared" si="551"/>
        <v>3.0437856748595404E-2</v>
      </c>
      <c r="AZ2226" s="54">
        <f t="shared" si="559"/>
        <v>1.5501029498245611E-2</v>
      </c>
    </row>
    <row r="2227" spans="3:52" x14ac:dyDescent="0.25">
      <c r="C2227" s="35">
        <v>37900</v>
      </c>
      <c r="D2227" s="36">
        <v>67.8</v>
      </c>
      <c r="E2227" s="37">
        <v>24.1</v>
      </c>
      <c r="F2227" s="38">
        <v>0</v>
      </c>
      <c r="G2227" s="7">
        <v>0</v>
      </c>
      <c r="H2227" s="38">
        <v>1</v>
      </c>
      <c r="I2227" s="7">
        <v>1</v>
      </c>
      <c r="J2227" s="36">
        <f t="shared" si="552"/>
        <v>67.766099999999994</v>
      </c>
      <c r="K2227" s="37">
        <f t="shared" si="553"/>
        <v>24.087950000000003</v>
      </c>
      <c r="L2227" s="36">
        <f t="shared" si="554"/>
        <v>67.8339</v>
      </c>
      <c r="M2227" s="37">
        <f t="shared" si="555"/>
        <v>24.11205</v>
      </c>
      <c r="O2227" s="39">
        <f t="shared" si="556"/>
        <v>44893.088401145564</v>
      </c>
      <c r="P2227" s="40">
        <f t="shared" si="557"/>
        <v>16543.925839278163</v>
      </c>
      <c r="Q2227" s="40">
        <f>S2227*F2227+T2227*G2227+AS2226*(1+$G$9/252)</f>
        <v>1913.7408152502803</v>
      </c>
      <c r="R2227" s="41">
        <f t="shared" si="560"/>
        <v>63350.75505567401</v>
      </c>
      <c r="S2227" s="36">
        <f>AU2226*H2226</f>
        <v>662.13994691955111</v>
      </c>
      <c r="T2227" s="37">
        <f>AV2226*I2226</f>
        <v>686.46995183726813</v>
      </c>
      <c r="U2227" s="57">
        <f t="shared" si="563"/>
        <v>0.7086433044356385</v>
      </c>
      <c r="V2227" s="58">
        <f t="shared" si="561"/>
        <v>0.26114804511389017</v>
      </c>
      <c r="W2227" s="59">
        <f t="shared" si="562"/>
        <v>3.0208650450471247E-2</v>
      </c>
      <c r="Y2227" s="7">
        <f t="shared" si="558"/>
        <v>0</v>
      </c>
      <c r="Z2227" s="40"/>
      <c r="AA2227" s="40"/>
      <c r="AB2227" s="40"/>
      <c r="AC2227" s="40"/>
      <c r="AD2227" s="40"/>
      <c r="AE2227" s="40"/>
      <c r="AF2227" s="40"/>
      <c r="AG2227" s="41"/>
      <c r="AH2227" s="40"/>
      <c r="AI2227" s="40"/>
      <c r="AJ2227" s="40"/>
      <c r="AK2227" s="40"/>
      <c r="AL2227" s="40"/>
      <c r="AM2227" s="41"/>
      <c r="AN2227" s="36">
        <f>Y2227*(IF(AND(AH2227&gt;0,AI2227&lt;0),AH2227,0)+IF(AND(AJ2227&lt;0,AK2227&gt;0),AJ2227,0)+IF(AND(AL2227&gt;0,AM2227&gt;0),AL2227,0))</f>
        <v>0</v>
      </c>
      <c r="AO2227" s="37">
        <f>Y2227*(IF(AND(AH2227&gt;0,AI2227&lt;0),AI2227,0)+IF(AND(AJ2227&lt;0,AK2227&gt;0),AK2227,0)+IF(AND(AL2227&gt;0,AM2227&gt;0),AM2227,0))</f>
        <v>0</v>
      </c>
      <c r="AQ2227" s="40">
        <f>AU2227*D2227</f>
        <v>44893.088401145564</v>
      </c>
      <c r="AR2227" s="40">
        <f>AV2227*E2227</f>
        <v>16543.925839278163</v>
      </c>
      <c r="AS2227" s="40">
        <f>IF(AND(Y2227&lt;&gt;0,AN2227&lt;&gt;0),0,Q2227)</f>
        <v>1913.7408152502803</v>
      </c>
      <c r="AT2227" s="41">
        <f t="shared" si="564"/>
        <v>63350.75505567401</v>
      </c>
      <c r="AU2227" s="42">
        <f>S2227+AN2227</f>
        <v>662.13994691955111</v>
      </c>
      <c r="AV2227" s="37">
        <f>T2227+AO2227</f>
        <v>686.46995183726813</v>
      </c>
      <c r="AW2227" s="58">
        <f t="shared" si="549"/>
        <v>0.7086433044356385</v>
      </c>
      <c r="AX2227" s="58">
        <f t="shared" si="550"/>
        <v>0.26114804511389017</v>
      </c>
      <c r="AY2227" s="59">
        <f t="shared" si="551"/>
        <v>3.0208650450471247E-2</v>
      </c>
      <c r="AZ2227" s="54">
        <f t="shared" si="559"/>
        <v>7.6274228125552401E-3</v>
      </c>
    </row>
    <row r="2228" spans="3:52" x14ac:dyDescent="0.25">
      <c r="C2228" s="35">
        <v>37901</v>
      </c>
      <c r="D2228" s="36">
        <v>67.37</v>
      </c>
      <c r="E2228" s="37">
        <v>24.72</v>
      </c>
      <c r="F2228" s="38">
        <v>0</v>
      </c>
      <c r="G2228" s="7">
        <v>0</v>
      </c>
      <c r="H2228" s="38">
        <v>1</v>
      </c>
      <c r="I2228" s="7">
        <v>1</v>
      </c>
      <c r="J2228" s="36">
        <f t="shared" si="552"/>
        <v>67.336315000000013</v>
      </c>
      <c r="K2228" s="37">
        <f t="shared" si="553"/>
        <v>24.707640000000001</v>
      </c>
      <c r="L2228" s="36">
        <f t="shared" si="554"/>
        <v>67.403684999999996</v>
      </c>
      <c r="M2228" s="37">
        <f t="shared" si="555"/>
        <v>24.732359999999996</v>
      </c>
      <c r="O2228" s="39">
        <f t="shared" si="556"/>
        <v>44608.368223970159</v>
      </c>
      <c r="P2228" s="40">
        <f t="shared" si="557"/>
        <v>16969.537209417267</v>
      </c>
      <c r="Q2228" s="40">
        <f>S2228*F2228+T2228*G2228+AS2227*(1+$G$9/252)</f>
        <v>1913.8167573461235</v>
      </c>
      <c r="R2228" s="41">
        <f t="shared" si="560"/>
        <v>63491.722190733548</v>
      </c>
      <c r="S2228" s="36">
        <f>AU2227*H2227</f>
        <v>662.13994691955111</v>
      </c>
      <c r="T2228" s="37">
        <f>AV2227*I2227</f>
        <v>686.46995183726813</v>
      </c>
      <c r="U2228" s="57">
        <f t="shared" si="563"/>
        <v>0.70258557627344742</v>
      </c>
      <c r="V2228" s="58">
        <f t="shared" si="561"/>
        <v>0.26727164776598117</v>
      </c>
      <c r="W2228" s="59">
        <f t="shared" si="562"/>
        <v>3.0142775960571442E-2</v>
      </c>
      <c r="Y2228" s="7">
        <f t="shared" si="558"/>
        <v>0</v>
      </c>
      <c r="Z2228" s="40"/>
      <c r="AA2228" s="40"/>
      <c r="AB2228" s="40"/>
      <c r="AC2228" s="40"/>
      <c r="AD2228" s="40"/>
      <c r="AE2228" s="40"/>
      <c r="AF2228" s="40"/>
      <c r="AG2228" s="41"/>
      <c r="AH2228" s="40"/>
      <c r="AI2228" s="40"/>
      <c r="AJ2228" s="40"/>
      <c r="AK2228" s="40"/>
      <c r="AL2228" s="40"/>
      <c r="AM2228" s="41"/>
      <c r="AN2228" s="36">
        <f>Y2228*(IF(AND(AH2228&gt;0,AI2228&lt;0),AH2228,0)+IF(AND(AJ2228&lt;0,AK2228&gt;0),AJ2228,0)+IF(AND(AL2228&gt;0,AM2228&gt;0),AL2228,0))</f>
        <v>0</v>
      </c>
      <c r="AO2228" s="37">
        <f>Y2228*(IF(AND(AH2228&gt;0,AI2228&lt;0),AI2228,0)+IF(AND(AJ2228&lt;0,AK2228&gt;0),AK2228,0)+IF(AND(AL2228&gt;0,AM2228&gt;0),AM2228,0))</f>
        <v>0</v>
      </c>
      <c r="AQ2228" s="40">
        <f>AU2228*D2228</f>
        <v>44608.368223970159</v>
      </c>
      <c r="AR2228" s="40">
        <f>AV2228*E2228</f>
        <v>16969.537209417267</v>
      </c>
      <c r="AS2228" s="40">
        <f>IF(AND(Y2228&lt;&gt;0,AN2228&lt;&gt;0),0,Q2228)</f>
        <v>1913.8167573461235</v>
      </c>
      <c r="AT2228" s="41">
        <f t="shared" si="564"/>
        <v>63491.722190733548</v>
      </c>
      <c r="AU2228" s="42">
        <f>S2228+AN2228</f>
        <v>662.13994691955111</v>
      </c>
      <c r="AV2228" s="37">
        <f>T2228+AO2228</f>
        <v>686.46995183726813</v>
      </c>
      <c r="AW2228" s="58">
        <f t="shared" si="549"/>
        <v>0.70258557627344742</v>
      </c>
      <c r="AX2228" s="58">
        <f t="shared" si="550"/>
        <v>0.26727164776598117</v>
      </c>
      <c r="AY2228" s="59">
        <f t="shared" si="551"/>
        <v>3.0142775960571442E-2</v>
      </c>
      <c r="AZ2228" s="54">
        <f t="shared" si="559"/>
        <v>2.2251847659220392E-3</v>
      </c>
    </row>
    <row r="2229" spans="3:52" x14ac:dyDescent="0.25">
      <c r="C2229" s="35">
        <v>37902</v>
      </c>
      <c r="D2229" s="36">
        <v>67.59</v>
      </c>
      <c r="E2229" s="37">
        <v>24.15</v>
      </c>
      <c r="F2229" s="38">
        <v>0</v>
      </c>
      <c r="G2229" s="7">
        <v>0</v>
      </c>
      <c r="H2229" s="38">
        <v>1</v>
      </c>
      <c r="I2229" s="7">
        <v>1</v>
      </c>
      <c r="J2229" s="36">
        <f t="shared" si="552"/>
        <v>67.556205000000006</v>
      </c>
      <c r="K2229" s="37">
        <f t="shared" si="553"/>
        <v>24.137924999999999</v>
      </c>
      <c r="L2229" s="36">
        <f t="shared" si="554"/>
        <v>67.623795000000001</v>
      </c>
      <c r="M2229" s="37">
        <f t="shared" si="555"/>
        <v>24.162074999999998</v>
      </c>
      <c r="O2229" s="39">
        <f t="shared" si="556"/>
        <v>44754.039012292458</v>
      </c>
      <c r="P2229" s="40">
        <f t="shared" si="557"/>
        <v>16578.249336870023</v>
      </c>
      <c r="Q2229" s="40">
        <f>S2229*F2229+T2229*G2229+AS2228*(1+$G$9/252)</f>
        <v>1913.8927024555419</v>
      </c>
      <c r="R2229" s="41">
        <f t="shared" si="560"/>
        <v>63246.181051618027</v>
      </c>
      <c r="S2229" s="36">
        <f>AU2228*H2228</f>
        <v>662.13994691955111</v>
      </c>
      <c r="T2229" s="37">
        <f>AV2228*I2228</f>
        <v>686.46995183726813</v>
      </c>
      <c r="U2229" s="57">
        <f t="shared" si="563"/>
        <v>0.70761646423784375</v>
      </c>
      <c r="V2229" s="58">
        <f t="shared" si="561"/>
        <v>0.26212253548304798</v>
      </c>
      <c r="W2229" s="59">
        <f t="shared" si="562"/>
        <v>3.0261000279108215E-2</v>
      </c>
      <c r="Y2229" s="7">
        <f t="shared" si="558"/>
        <v>0</v>
      </c>
      <c r="Z2229" s="40"/>
      <c r="AA2229" s="40"/>
      <c r="AB2229" s="40"/>
      <c r="AC2229" s="40"/>
      <c r="AD2229" s="40"/>
      <c r="AE2229" s="40"/>
      <c r="AF2229" s="40"/>
      <c r="AG2229" s="41"/>
      <c r="AH2229" s="40"/>
      <c r="AI2229" s="40"/>
      <c r="AJ2229" s="40"/>
      <c r="AK2229" s="40"/>
      <c r="AL2229" s="40"/>
      <c r="AM2229" s="41"/>
      <c r="AN2229" s="36">
        <f>Y2229*(IF(AND(AH2229&gt;0,AI2229&lt;0),AH2229,0)+IF(AND(AJ2229&lt;0,AK2229&gt;0),AJ2229,0)+IF(AND(AL2229&gt;0,AM2229&gt;0),AL2229,0))</f>
        <v>0</v>
      </c>
      <c r="AO2229" s="37">
        <f>Y2229*(IF(AND(AH2229&gt;0,AI2229&lt;0),AI2229,0)+IF(AND(AJ2229&lt;0,AK2229&gt;0),AK2229,0)+IF(AND(AL2229&gt;0,AM2229&gt;0),AM2229,0))</f>
        <v>0</v>
      </c>
      <c r="AQ2229" s="40">
        <f>AU2229*D2229</f>
        <v>44754.039012292458</v>
      </c>
      <c r="AR2229" s="40">
        <f>AV2229*E2229</f>
        <v>16578.249336870023</v>
      </c>
      <c r="AS2229" s="40">
        <f>IF(AND(Y2229&lt;&gt;0,AN2229&lt;&gt;0),0,Q2229)</f>
        <v>1913.8927024555419</v>
      </c>
      <c r="AT2229" s="41">
        <f t="shared" si="564"/>
        <v>63246.181051618027</v>
      </c>
      <c r="AU2229" s="42">
        <f>S2229+AN2229</f>
        <v>662.13994691955111</v>
      </c>
      <c r="AV2229" s="37">
        <f>T2229+AO2229</f>
        <v>686.46995183726813</v>
      </c>
      <c r="AW2229" s="58">
        <f t="shared" si="549"/>
        <v>0.70761646423784375</v>
      </c>
      <c r="AX2229" s="58">
        <f t="shared" si="550"/>
        <v>0.26212253548304798</v>
      </c>
      <c r="AY2229" s="59">
        <f t="shared" si="551"/>
        <v>3.0261000279108215E-2</v>
      </c>
      <c r="AZ2229" s="54">
        <f t="shared" si="559"/>
        <v>-3.8672937296911902E-3</v>
      </c>
    </row>
    <row r="2230" spans="3:52" x14ac:dyDescent="0.25">
      <c r="C2230" s="35">
        <v>37903</v>
      </c>
      <c r="D2230" s="36">
        <v>68.8</v>
      </c>
      <c r="E2230" s="37">
        <v>24.21</v>
      </c>
      <c r="F2230" s="38">
        <v>0</v>
      </c>
      <c r="G2230" s="7">
        <v>0</v>
      </c>
      <c r="H2230" s="38">
        <v>1</v>
      </c>
      <c r="I2230" s="7">
        <v>1</v>
      </c>
      <c r="J2230" s="36">
        <f t="shared" si="552"/>
        <v>68.765600000000006</v>
      </c>
      <c r="K2230" s="37">
        <f t="shared" si="553"/>
        <v>24.197895000000003</v>
      </c>
      <c r="L2230" s="36">
        <f t="shared" si="554"/>
        <v>68.834399999999988</v>
      </c>
      <c r="M2230" s="37">
        <f t="shared" si="555"/>
        <v>24.222104999999999</v>
      </c>
      <c r="O2230" s="39">
        <f t="shared" si="556"/>
        <v>45555.228348065117</v>
      </c>
      <c r="P2230" s="40">
        <f t="shared" si="557"/>
        <v>16619.437533980261</v>
      </c>
      <c r="Q2230" s="40">
        <f>S2230*F2230+T2230*G2230+AS2229*(1+$G$9/252)</f>
        <v>1913.9686505786551</v>
      </c>
      <c r="R2230" s="41">
        <f t="shared" si="560"/>
        <v>64088.634532624026</v>
      </c>
      <c r="S2230" s="36">
        <f>AU2229*H2229</f>
        <v>662.13994691955111</v>
      </c>
      <c r="T2230" s="37">
        <f>AV2229*I2229</f>
        <v>686.46995183726813</v>
      </c>
      <c r="U2230" s="57">
        <f t="shared" si="563"/>
        <v>0.71081602346942552</v>
      </c>
      <c r="V2230" s="58">
        <f t="shared" si="561"/>
        <v>0.25931957600875727</v>
      </c>
      <c r="W2230" s="59">
        <f t="shared" si="562"/>
        <v>2.9864400521817297E-2</v>
      </c>
      <c r="Y2230" s="7">
        <f t="shared" si="558"/>
        <v>0</v>
      </c>
      <c r="Z2230" s="40"/>
      <c r="AA2230" s="40"/>
      <c r="AB2230" s="40"/>
      <c r="AC2230" s="40"/>
      <c r="AD2230" s="40"/>
      <c r="AE2230" s="40"/>
      <c r="AF2230" s="40"/>
      <c r="AG2230" s="41"/>
      <c r="AH2230" s="40"/>
      <c r="AI2230" s="40"/>
      <c r="AJ2230" s="40"/>
      <c r="AK2230" s="40"/>
      <c r="AL2230" s="40"/>
      <c r="AM2230" s="41"/>
      <c r="AN2230" s="36">
        <f>Y2230*(IF(AND(AH2230&gt;0,AI2230&lt;0),AH2230,0)+IF(AND(AJ2230&lt;0,AK2230&gt;0),AJ2230,0)+IF(AND(AL2230&gt;0,AM2230&gt;0),AL2230,0))</f>
        <v>0</v>
      </c>
      <c r="AO2230" s="37">
        <f>Y2230*(IF(AND(AH2230&gt;0,AI2230&lt;0),AI2230,0)+IF(AND(AJ2230&lt;0,AK2230&gt;0),AK2230,0)+IF(AND(AL2230&gt;0,AM2230&gt;0),AM2230,0))</f>
        <v>0</v>
      </c>
      <c r="AQ2230" s="40">
        <f>AU2230*D2230</f>
        <v>45555.228348065117</v>
      </c>
      <c r="AR2230" s="40">
        <f>AV2230*E2230</f>
        <v>16619.437533980261</v>
      </c>
      <c r="AS2230" s="40">
        <f>IF(AND(Y2230&lt;&gt;0,AN2230&lt;&gt;0),0,Q2230)</f>
        <v>1913.9686505786551</v>
      </c>
      <c r="AT2230" s="41">
        <f t="shared" si="564"/>
        <v>64088.634532624026</v>
      </c>
      <c r="AU2230" s="42">
        <f>S2230+AN2230</f>
        <v>662.13994691955111</v>
      </c>
      <c r="AV2230" s="37">
        <f>T2230+AO2230</f>
        <v>686.46995183726813</v>
      </c>
      <c r="AW2230" s="58">
        <f t="shared" si="549"/>
        <v>0.71081602346942552</v>
      </c>
      <c r="AX2230" s="58">
        <f t="shared" si="550"/>
        <v>0.25931957600875727</v>
      </c>
      <c r="AY2230" s="59">
        <f t="shared" si="551"/>
        <v>2.9864400521817297E-2</v>
      </c>
      <c r="AZ2230" s="54">
        <f t="shared" si="559"/>
        <v>1.3320226881658348E-2</v>
      </c>
    </row>
    <row r="2231" spans="3:52" x14ac:dyDescent="0.25">
      <c r="C2231" s="35">
        <v>37904</v>
      </c>
      <c r="D2231" s="36">
        <v>68.56</v>
      </c>
      <c r="E2231" s="37">
        <v>24.29</v>
      </c>
      <c r="F2231" s="38">
        <v>0</v>
      </c>
      <c r="G2231" s="7">
        <v>0</v>
      </c>
      <c r="H2231" s="38">
        <v>1</v>
      </c>
      <c r="I2231" s="7">
        <v>1</v>
      </c>
      <c r="J2231" s="36">
        <f t="shared" si="552"/>
        <v>68.525720000000007</v>
      </c>
      <c r="K2231" s="37">
        <f t="shared" si="553"/>
        <v>24.277854999999999</v>
      </c>
      <c r="L2231" s="36">
        <f t="shared" si="554"/>
        <v>68.594279999999998</v>
      </c>
      <c r="M2231" s="37">
        <f t="shared" si="555"/>
        <v>24.302144999999999</v>
      </c>
      <c r="O2231" s="39">
        <f t="shared" si="556"/>
        <v>45396.314760804424</v>
      </c>
      <c r="P2231" s="40">
        <f t="shared" si="557"/>
        <v>16674.355130127242</v>
      </c>
      <c r="Q2231" s="40">
        <f>S2231*F2231+T2231*G2231+AS2230*(1+$G$9/252)</f>
        <v>1914.0446017155828</v>
      </c>
      <c r="R2231" s="41">
        <f t="shared" si="560"/>
        <v>63984.714492647247</v>
      </c>
      <c r="S2231" s="36">
        <f>AU2230*H2230</f>
        <v>662.13994691955111</v>
      </c>
      <c r="T2231" s="37">
        <f>AV2230*I2230</f>
        <v>686.46995183726813</v>
      </c>
      <c r="U2231" s="57">
        <f t="shared" si="563"/>
        <v>0.70948686918062442</v>
      </c>
      <c r="V2231" s="58">
        <f t="shared" si="561"/>
        <v>0.26059903935405326</v>
      </c>
      <c r="W2231" s="59">
        <f t="shared" si="562"/>
        <v>2.9914091465322295E-2</v>
      </c>
      <c r="Y2231" s="7">
        <f t="shared" si="558"/>
        <v>0</v>
      </c>
      <c r="Z2231" s="40"/>
      <c r="AA2231" s="40"/>
      <c r="AB2231" s="40"/>
      <c r="AC2231" s="40"/>
      <c r="AD2231" s="40"/>
      <c r="AE2231" s="40"/>
      <c r="AF2231" s="40"/>
      <c r="AG2231" s="41"/>
      <c r="AH2231" s="40"/>
      <c r="AI2231" s="40"/>
      <c r="AJ2231" s="40"/>
      <c r="AK2231" s="40"/>
      <c r="AL2231" s="40"/>
      <c r="AM2231" s="41"/>
      <c r="AN2231" s="36">
        <f>Y2231*(IF(AND(AH2231&gt;0,AI2231&lt;0),AH2231,0)+IF(AND(AJ2231&lt;0,AK2231&gt;0),AJ2231,0)+IF(AND(AL2231&gt;0,AM2231&gt;0),AL2231,0))</f>
        <v>0</v>
      </c>
      <c r="AO2231" s="37">
        <f>Y2231*(IF(AND(AH2231&gt;0,AI2231&lt;0),AI2231,0)+IF(AND(AJ2231&lt;0,AK2231&gt;0),AK2231,0)+IF(AND(AL2231&gt;0,AM2231&gt;0),AM2231,0))</f>
        <v>0</v>
      </c>
      <c r="AQ2231" s="40">
        <f>AU2231*D2231</f>
        <v>45396.314760804424</v>
      </c>
      <c r="AR2231" s="40">
        <f>AV2231*E2231</f>
        <v>16674.355130127242</v>
      </c>
      <c r="AS2231" s="40">
        <f>IF(AND(Y2231&lt;&gt;0,AN2231&lt;&gt;0),0,Q2231)</f>
        <v>1914.0446017155828</v>
      </c>
      <c r="AT2231" s="41">
        <f t="shared" si="564"/>
        <v>63984.714492647247</v>
      </c>
      <c r="AU2231" s="42">
        <f>S2231+AN2231</f>
        <v>662.13994691955111</v>
      </c>
      <c r="AV2231" s="37">
        <f>T2231+AO2231</f>
        <v>686.46995183726813</v>
      </c>
      <c r="AW2231" s="58">
        <f t="shared" si="549"/>
        <v>0.70948686918062442</v>
      </c>
      <c r="AX2231" s="58">
        <f t="shared" si="550"/>
        <v>0.26059903935405326</v>
      </c>
      <c r="AY2231" s="59">
        <f t="shared" si="551"/>
        <v>2.9914091465322295E-2</v>
      </c>
      <c r="AZ2231" s="54">
        <f t="shared" si="559"/>
        <v>-1.6215049787631219E-3</v>
      </c>
    </row>
    <row r="2232" spans="3:52" x14ac:dyDescent="0.25">
      <c r="C2232" s="35">
        <v>37907</v>
      </c>
      <c r="D2232" s="36">
        <v>71.349999999999994</v>
      </c>
      <c r="E2232" s="37">
        <v>24.48</v>
      </c>
      <c r="F2232" s="38">
        <v>0</v>
      </c>
      <c r="G2232" s="7">
        <v>0</v>
      </c>
      <c r="H2232" s="38">
        <v>1</v>
      </c>
      <c r="I2232" s="7">
        <v>1</v>
      </c>
      <c r="J2232" s="36">
        <f t="shared" si="552"/>
        <v>71.314324999999997</v>
      </c>
      <c r="K2232" s="37">
        <f t="shared" si="553"/>
        <v>24.467760000000002</v>
      </c>
      <c r="L2232" s="36">
        <f t="shared" si="554"/>
        <v>71.385674999999992</v>
      </c>
      <c r="M2232" s="37">
        <f t="shared" si="555"/>
        <v>24.492239999999999</v>
      </c>
      <c r="O2232" s="39">
        <f t="shared" si="556"/>
        <v>47243.68521270997</v>
      </c>
      <c r="P2232" s="40">
        <f t="shared" si="557"/>
        <v>16804.784420976324</v>
      </c>
      <c r="Q2232" s="40">
        <f>S2232*F2232+T2232*G2232+AS2231*(1+$G$9/252)</f>
        <v>1914.1205558664444</v>
      </c>
      <c r="R2232" s="41">
        <f t="shared" si="560"/>
        <v>65962.59018955275</v>
      </c>
      <c r="S2232" s="36">
        <f>AU2231*H2231</f>
        <v>662.13994691955111</v>
      </c>
      <c r="T2232" s="37">
        <f>AV2231*I2231</f>
        <v>686.46995183726813</v>
      </c>
      <c r="U2232" s="57">
        <f t="shared" si="563"/>
        <v>0.71621937642152345</v>
      </c>
      <c r="V2232" s="58">
        <f t="shared" si="561"/>
        <v>0.25476234897212829</v>
      </c>
      <c r="W2232" s="59">
        <f t="shared" si="562"/>
        <v>2.9018274606348093E-2</v>
      </c>
      <c r="Y2232" s="7">
        <f t="shared" si="558"/>
        <v>0</v>
      </c>
      <c r="Z2232" s="40"/>
      <c r="AA2232" s="40"/>
      <c r="AB2232" s="40"/>
      <c r="AC2232" s="40"/>
      <c r="AD2232" s="40"/>
      <c r="AE2232" s="40"/>
      <c r="AF2232" s="40"/>
      <c r="AG2232" s="41"/>
      <c r="AH2232" s="40"/>
      <c r="AI2232" s="40"/>
      <c r="AJ2232" s="40"/>
      <c r="AK2232" s="40"/>
      <c r="AL2232" s="40"/>
      <c r="AM2232" s="41"/>
      <c r="AN2232" s="36">
        <f>Y2232*(IF(AND(AH2232&gt;0,AI2232&lt;0),AH2232,0)+IF(AND(AJ2232&lt;0,AK2232&gt;0),AJ2232,0)+IF(AND(AL2232&gt;0,AM2232&gt;0),AL2232,0))</f>
        <v>0</v>
      </c>
      <c r="AO2232" s="37">
        <f>Y2232*(IF(AND(AH2232&gt;0,AI2232&lt;0),AI2232,0)+IF(AND(AJ2232&lt;0,AK2232&gt;0),AK2232,0)+IF(AND(AL2232&gt;0,AM2232&gt;0),AM2232,0))</f>
        <v>0</v>
      </c>
      <c r="AQ2232" s="40">
        <f>AU2232*D2232</f>
        <v>47243.68521270997</v>
      </c>
      <c r="AR2232" s="40">
        <f>AV2232*E2232</f>
        <v>16804.784420976324</v>
      </c>
      <c r="AS2232" s="40">
        <f>IF(AND(Y2232&lt;&gt;0,AN2232&lt;&gt;0),0,Q2232)</f>
        <v>1914.1205558664444</v>
      </c>
      <c r="AT2232" s="41">
        <f t="shared" si="564"/>
        <v>65962.59018955275</v>
      </c>
      <c r="AU2232" s="42">
        <f>S2232+AN2232</f>
        <v>662.13994691955111</v>
      </c>
      <c r="AV2232" s="37">
        <f>T2232+AO2232</f>
        <v>686.46995183726813</v>
      </c>
      <c r="AW2232" s="58">
        <f t="shared" si="549"/>
        <v>0.71621937642152345</v>
      </c>
      <c r="AX2232" s="58">
        <f t="shared" si="550"/>
        <v>0.25476234897212829</v>
      </c>
      <c r="AY2232" s="59">
        <f t="shared" si="551"/>
        <v>2.9018274606348093E-2</v>
      </c>
      <c r="AZ2232" s="54">
        <f t="shared" si="559"/>
        <v>3.0911690590301744E-2</v>
      </c>
    </row>
    <row r="2233" spans="3:52" x14ac:dyDescent="0.25">
      <c r="C2233" s="35">
        <v>37908</v>
      </c>
      <c r="D2233" s="36">
        <v>73.650000000000006</v>
      </c>
      <c r="E2233" s="37">
        <v>24.39</v>
      </c>
      <c r="F2233" s="38">
        <v>0</v>
      </c>
      <c r="G2233" s="7">
        <v>0</v>
      </c>
      <c r="H2233" s="38">
        <v>1</v>
      </c>
      <c r="I2233" s="7">
        <v>1</v>
      </c>
      <c r="J2233" s="36">
        <f t="shared" si="552"/>
        <v>73.613175000000012</v>
      </c>
      <c r="K2233" s="37">
        <f t="shared" si="553"/>
        <v>24.377805000000002</v>
      </c>
      <c r="L2233" s="36">
        <f t="shared" si="554"/>
        <v>73.686824999999999</v>
      </c>
      <c r="M2233" s="37">
        <f t="shared" si="555"/>
        <v>24.402194999999999</v>
      </c>
      <c r="O2233" s="39">
        <f t="shared" si="556"/>
        <v>48766.607090624944</v>
      </c>
      <c r="P2233" s="40">
        <f t="shared" si="557"/>
        <v>16743.00212531097</v>
      </c>
      <c r="Q2233" s="40">
        <f>S2233*F2233+T2233*G2233+AS2232*(1+$G$9/252)</f>
        <v>1914.1965130313595</v>
      </c>
      <c r="R2233" s="41">
        <f t="shared" si="560"/>
        <v>67423.805728967272</v>
      </c>
      <c r="S2233" s="36">
        <f>AU2232*H2232</f>
        <v>662.13994691955111</v>
      </c>
      <c r="T2233" s="37">
        <f>AV2232*I2232</f>
        <v>686.46995183726813</v>
      </c>
      <c r="U2233" s="57">
        <f t="shared" si="563"/>
        <v>0.72328469986785926</v>
      </c>
      <c r="V2233" s="58">
        <f t="shared" si="561"/>
        <v>0.24832478594600718</v>
      </c>
      <c r="W2233" s="59">
        <f t="shared" si="562"/>
        <v>2.8390514186133572E-2</v>
      </c>
      <c r="Y2233" s="7">
        <f t="shared" si="558"/>
        <v>0</v>
      </c>
      <c r="Z2233" s="40"/>
      <c r="AA2233" s="40"/>
      <c r="AB2233" s="40"/>
      <c r="AC2233" s="40"/>
      <c r="AD2233" s="40"/>
      <c r="AE2233" s="40"/>
      <c r="AF2233" s="40"/>
      <c r="AG2233" s="41"/>
      <c r="AH2233" s="40"/>
      <c r="AI2233" s="40"/>
      <c r="AJ2233" s="40"/>
      <c r="AK2233" s="40"/>
      <c r="AL2233" s="40"/>
      <c r="AM2233" s="41"/>
      <c r="AN2233" s="36">
        <f>Y2233*(IF(AND(AH2233&gt;0,AI2233&lt;0),AH2233,0)+IF(AND(AJ2233&lt;0,AK2233&gt;0),AJ2233,0)+IF(AND(AL2233&gt;0,AM2233&gt;0),AL2233,0))</f>
        <v>0</v>
      </c>
      <c r="AO2233" s="37">
        <f>Y2233*(IF(AND(AH2233&gt;0,AI2233&lt;0),AI2233,0)+IF(AND(AJ2233&lt;0,AK2233&gt;0),AK2233,0)+IF(AND(AL2233&gt;0,AM2233&gt;0),AM2233,0))</f>
        <v>0</v>
      </c>
      <c r="AQ2233" s="40">
        <f>AU2233*D2233</f>
        <v>48766.607090624944</v>
      </c>
      <c r="AR2233" s="40">
        <f>AV2233*E2233</f>
        <v>16743.00212531097</v>
      </c>
      <c r="AS2233" s="40">
        <f>IF(AND(Y2233&lt;&gt;0,AN2233&lt;&gt;0),0,Q2233)</f>
        <v>1914.1965130313595</v>
      </c>
      <c r="AT2233" s="41">
        <f t="shared" si="564"/>
        <v>67423.805728967272</v>
      </c>
      <c r="AU2233" s="42">
        <f>S2233+AN2233</f>
        <v>662.13994691955111</v>
      </c>
      <c r="AV2233" s="37">
        <f>T2233+AO2233</f>
        <v>686.46995183726813</v>
      </c>
      <c r="AW2233" s="58">
        <f t="shared" si="549"/>
        <v>0.72328469986785926</v>
      </c>
      <c r="AX2233" s="58">
        <f t="shared" si="550"/>
        <v>0.24832478594600718</v>
      </c>
      <c r="AY2233" s="59">
        <f t="shared" si="551"/>
        <v>2.8390514186133572E-2</v>
      </c>
      <c r="AZ2233" s="54">
        <f t="shared" si="559"/>
        <v>2.2152185583002693E-2</v>
      </c>
    </row>
    <row r="2234" spans="3:52" x14ac:dyDescent="0.25">
      <c r="C2234" s="35">
        <v>37909</v>
      </c>
      <c r="D2234" s="36">
        <v>73.27</v>
      </c>
      <c r="E2234" s="37">
        <v>23.92</v>
      </c>
      <c r="F2234" s="38">
        <v>0</v>
      </c>
      <c r="G2234" s="7">
        <v>0</v>
      </c>
      <c r="H2234" s="38">
        <v>1</v>
      </c>
      <c r="I2234" s="7">
        <v>1</v>
      </c>
      <c r="J2234" s="36">
        <f t="shared" si="552"/>
        <v>73.233365000000006</v>
      </c>
      <c r="K2234" s="37">
        <f t="shared" si="553"/>
        <v>23.908040000000003</v>
      </c>
      <c r="L2234" s="36">
        <f t="shared" si="554"/>
        <v>73.306634999999986</v>
      </c>
      <c r="M2234" s="37">
        <f t="shared" si="555"/>
        <v>23.93196</v>
      </c>
      <c r="O2234" s="39">
        <f t="shared" si="556"/>
        <v>48514.993910795507</v>
      </c>
      <c r="P2234" s="40">
        <f t="shared" si="557"/>
        <v>16420.361247947454</v>
      </c>
      <c r="Q2234" s="40">
        <f>S2234*F2234+T2234*G2234+AS2233*(1+$G$9/252)</f>
        <v>1914.2724732104477</v>
      </c>
      <c r="R2234" s="41">
        <f t="shared" si="560"/>
        <v>66849.627631953408</v>
      </c>
      <c r="S2234" s="36">
        <f>AU2233*H2233</f>
        <v>662.13994691955111</v>
      </c>
      <c r="T2234" s="37">
        <f>AV2233*I2233</f>
        <v>686.46995183726813</v>
      </c>
      <c r="U2234" s="57">
        <f t="shared" si="563"/>
        <v>0.72573319597080088</v>
      </c>
      <c r="V2234" s="58">
        <f t="shared" si="561"/>
        <v>0.24563130461026977</v>
      </c>
      <c r="W2234" s="59">
        <f t="shared" si="562"/>
        <v>2.8635499418929386E-2</v>
      </c>
      <c r="Y2234" s="7">
        <f t="shared" si="558"/>
        <v>0</v>
      </c>
      <c r="Z2234" s="40"/>
      <c r="AA2234" s="40"/>
      <c r="AB2234" s="40"/>
      <c r="AC2234" s="40"/>
      <c r="AD2234" s="40"/>
      <c r="AE2234" s="40"/>
      <c r="AF2234" s="40"/>
      <c r="AG2234" s="41"/>
      <c r="AH2234" s="40"/>
      <c r="AI2234" s="40"/>
      <c r="AJ2234" s="40"/>
      <c r="AK2234" s="40"/>
      <c r="AL2234" s="40"/>
      <c r="AM2234" s="41"/>
      <c r="AN2234" s="36">
        <f>Y2234*(IF(AND(AH2234&gt;0,AI2234&lt;0),AH2234,0)+IF(AND(AJ2234&lt;0,AK2234&gt;0),AJ2234,0)+IF(AND(AL2234&gt;0,AM2234&gt;0),AL2234,0))</f>
        <v>0</v>
      </c>
      <c r="AO2234" s="37">
        <f>Y2234*(IF(AND(AH2234&gt;0,AI2234&lt;0),AI2234,0)+IF(AND(AJ2234&lt;0,AK2234&gt;0),AK2234,0)+IF(AND(AL2234&gt;0,AM2234&gt;0),AM2234,0))</f>
        <v>0</v>
      </c>
      <c r="AQ2234" s="40">
        <f>AU2234*D2234</f>
        <v>48514.993910795507</v>
      </c>
      <c r="AR2234" s="40">
        <f>AV2234*E2234</f>
        <v>16420.361247947454</v>
      </c>
      <c r="AS2234" s="40">
        <f>IF(AND(Y2234&lt;&gt;0,AN2234&lt;&gt;0),0,Q2234)</f>
        <v>1914.2724732104477</v>
      </c>
      <c r="AT2234" s="41">
        <f t="shared" si="564"/>
        <v>66849.627631953408</v>
      </c>
      <c r="AU2234" s="42">
        <f>S2234+AN2234</f>
        <v>662.13994691955111</v>
      </c>
      <c r="AV2234" s="37">
        <f>T2234+AO2234</f>
        <v>686.46995183726813</v>
      </c>
      <c r="AW2234" s="58">
        <f t="shared" si="549"/>
        <v>0.72573319597080088</v>
      </c>
      <c r="AX2234" s="58">
        <f t="shared" si="550"/>
        <v>0.24563130461026977</v>
      </c>
      <c r="AY2234" s="59">
        <f t="shared" si="551"/>
        <v>2.8635499418929386E-2</v>
      </c>
      <c r="AZ2234" s="54">
        <f t="shared" si="559"/>
        <v>-8.5159550222063674E-3</v>
      </c>
    </row>
    <row r="2235" spans="3:52" x14ac:dyDescent="0.25">
      <c r="C2235" s="35">
        <v>37910</v>
      </c>
      <c r="D2235" s="36">
        <v>73.91</v>
      </c>
      <c r="E2235" s="37">
        <v>24</v>
      </c>
      <c r="F2235" s="38">
        <v>0</v>
      </c>
      <c r="G2235" s="7">
        <v>0</v>
      </c>
      <c r="H2235" s="38">
        <v>1</v>
      </c>
      <c r="I2235" s="7">
        <v>1</v>
      </c>
      <c r="J2235" s="36">
        <f t="shared" si="552"/>
        <v>73.873045000000005</v>
      </c>
      <c r="K2235" s="37">
        <f t="shared" si="553"/>
        <v>23.988</v>
      </c>
      <c r="L2235" s="36">
        <f t="shared" si="554"/>
        <v>73.946954999999988</v>
      </c>
      <c r="M2235" s="37">
        <f t="shared" si="555"/>
        <v>24.012</v>
      </c>
      <c r="O2235" s="39">
        <f t="shared" si="556"/>
        <v>48938.763476824017</v>
      </c>
      <c r="P2235" s="40">
        <f t="shared" si="557"/>
        <v>16475.278844094435</v>
      </c>
      <c r="Q2235" s="40">
        <f>S2235*F2235+T2235*G2235+AS2234*(1+$G$9/252)</f>
        <v>1914.3484364038288</v>
      </c>
      <c r="R2235" s="41">
        <f t="shared" si="560"/>
        <v>67328.390757322282</v>
      </c>
      <c r="S2235" s="36">
        <f>AU2234*H2234</f>
        <v>662.13994691955111</v>
      </c>
      <c r="T2235" s="37">
        <f>AV2234*I2234</f>
        <v>686.46995183726813</v>
      </c>
      <c r="U2235" s="57">
        <f t="shared" si="563"/>
        <v>0.7268666743160157</v>
      </c>
      <c r="V2235" s="58">
        <f t="shared" si="561"/>
        <v>0.24470032119849339</v>
      </c>
      <c r="W2235" s="59">
        <f t="shared" si="562"/>
        <v>2.8433004485490906E-2</v>
      </c>
      <c r="Y2235" s="7">
        <f t="shared" si="558"/>
        <v>0</v>
      </c>
      <c r="Z2235" s="40"/>
      <c r="AA2235" s="40"/>
      <c r="AB2235" s="40"/>
      <c r="AC2235" s="40"/>
      <c r="AD2235" s="40"/>
      <c r="AE2235" s="40"/>
      <c r="AF2235" s="40"/>
      <c r="AG2235" s="41"/>
      <c r="AH2235" s="40"/>
      <c r="AI2235" s="40"/>
      <c r="AJ2235" s="40"/>
      <c r="AK2235" s="40"/>
      <c r="AL2235" s="40"/>
      <c r="AM2235" s="41"/>
      <c r="AN2235" s="36">
        <f>Y2235*(IF(AND(AH2235&gt;0,AI2235&lt;0),AH2235,0)+IF(AND(AJ2235&lt;0,AK2235&gt;0),AJ2235,0)+IF(AND(AL2235&gt;0,AM2235&gt;0),AL2235,0))</f>
        <v>0</v>
      </c>
      <c r="AO2235" s="37">
        <f>Y2235*(IF(AND(AH2235&gt;0,AI2235&lt;0),AI2235,0)+IF(AND(AJ2235&lt;0,AK2235&gt;0),AK2235,0)+IF(AND(AL2235&gt;0,AM2235&gt;0),AM2235,0))</f>
        <v>0</v>
      </c>
      <c r="AQ2235" s="40">
        <f>AU2235*D2235</f>
        <v>48938.763476824017</v>
      </c>
      <c r="AR2235" s="40">
        <f>AV2235*E2235</f>
        <v>16475.278844094435</v>
      </c>
      <c r="AS2235" s="40">
        <f>IF(AND(Y2235&lt;&gt;0,AN2235&lt;&gt;0),0,Q2235)</f>
        <v>1914.3484364038288</v>
      </c>
      <c r="AT2235" s="41">
        <f t="shared" si="564"/>
        <v>67328.390757322282</v>
      </c>
      <c r="AU2235" s="42">
        <f>S2235+AN2235</f>
        <v>662.13994691955111</v>
      </c>
      <c r="AV2235" s="37">
        <f>T2235+AO2235</f>
        <v>686.46995183726813</v>
      </c>
      <c r="AW2235" s="58">
        <f t="shared" si="549"/>
        <v>0.7268666743160157</v>
      </c>
      <c r="AX2235" s="58">
        <f t="shared" si="550"/>
        <v>0.24470032119849339</v>
      </c>
      <c r="AY2235" s="59">
        <f t="shared" si="551"/>
        <v>2.8433004485490906E-2</v>
      </c>
      <c r="AZ2235" s="54">
        <f t="shared" si="559"/>
        <v>7.1617919549940012E-3</v>
      </c>
    </row>
    <row r="2236" spans="3:52" x14ac:dyDescent="0.25">
      <c r="C2236" s="35">
        <v>37911</v>
      </c>
      <c r="D2236" s="36">
        <v>72.95</v>
      </c>
      <c r="E2236" s="37">
        <v>24.15</v>
      </c>
      <c r="F2236" s="38">
        <v>0</v>
      </c>
      <c r="G2236" s="7">
        <v>0</v>
      </c>
      <c r="H2236" s="38">
        <v>1</v>
      </c>
      <c r="I2236" s="7">
        <v>1</v>
      </c>
      <c r="J2236" s="36">
        <f t="shared" si="552"/>
        <v>72.913525000000007</v>
      </c>
      <c r="K2236" s="37">
        <f t="shared" si="553"/>
        <v>24.137924999999999</v>
      </c>
      <c r="L2236" s="36">
        <f t="shared" si="554"/>
        <v>72.986474999999999</v>
      </c>
      <c r="M2236" s="37">
        <f t="shared" si="555"/>
        <v>24.162074999999998</v>
      </c>
      <c r="O2236" s="39">
        <f t="shared" si="556"/>
        <v>48303.109127781252</v>
      </c>
      <c r="P2236" s="40">
        <f t="shared" si="557"/>
        <v>16578.249336870023</v>
      </c>
      <c r="Q2236" s="40">
        <f>S2236*F2236+T2236*G2236+AS2235*(1+$G$9/252)</f>
        <v>1914.4244026116226</v>
      </c>
      <c r="R2236" s="41">
        <f t="shared" si="560"/>
        <v>66795.782867262897</v>
      </c>
      <c r="S2236" s="36">
        <f>AU2235*H2235</f>
        <v>662.13994691955111</v>
      </c>
      <c r="T2236" s="37">
        <f>AV2235*I2235</f>
        <v>686.46995183726813</v>
      </c>
      <c r="U2236" s="57">
        <f t="shared" si="563"/>
        <v>0.72314608878482001</v>
      </c>
      <c r="V2236" s="58">
        <f t="shared" si="561"/>
        <v>0.24819305389105853</v>
      </c>
      <c r="W2236" s="59">
        <f t="shared" si="562"/>
        <v>2.8660857324121519E-2</v>
      </c>
      <c r="Y2236" s="7">
        <f t="shared" si="558"/>
        <v>0</v>
      </c>
      <c r="Z2236" s="40"/>
      <c r="AA2236" s="40"/>
      <c r="AB2236" s="40"/>
      <c r="AC2236" s="40"/>
      <c r="AD2236" s="40"/>
      <c r="AE2236" s="40"/>
      <c r="AF2236" s="40"/>
      <c r="AG2236" s="41"/>
      <c r="AH2236" s="40"/>
      <c r="AI2236" s="40"/>
      <c r="AJ2236" s="40"/>
      <c r="AK2236" s="40"/>
      <c r="AL2236" s="40"/>
      <c r="AM2236" s="41"/>
      <c r="AN2236" s="36">
        <f>Y2236*(IF(AND(AH2236&gt;0,AI2236&lt;0),AH2236,0)+IF(AND(AJ2236&lt;0,AK2236&gt;0),AJ2236,0)+IF(AND(AL2236&gt;0,AM2236&gt;0),AL2236,0))</f>
        <v>0</v>
      </c>
      <c r="AO2236" s="37">
        <f>Y2236*(IF(AND(AH2236&gt;0,AI2236&lt;0),AI2236,0)+IF(AND(AJ2236&lt;0,AK2236&gt;0),AK2236,0)+IF(AND(AL2236&gt;0,AM2236&gt;0),AM2236,0))</f>
        <v>0</v>
      </c>
      <c r="AQ2236" s="40">
        <f>AU2236*D2236</f>
        <v>48303.109127781252</v>
      </c>
      <c r="AR2236" s="40">
        <f>AV2236*E2236</f>
        <v>16578.249336870023</v>
      </c>
      <c r="AS2236" s="40">
        <f>IF(AND(Y2236&lt;&gt;0,AN2236&lt;&gt;0),0,Q2236)</f>
        <v>1914.4244026116226</v>
      </c>
      <c r="AT2236" s="41">
        <f t="shared" si="564"/>
        <v>66795.782867262897</v>
      </c>
      <c r="AU2236" s="42">
        <f>S2236+AN2236</f>
        <v>662.13994691955111</v>
      </c>
      <c r="AV2236" s="37">
        <f>T2236+AO2236</f>
        <v>686.46995183726813</v>
      </c>
      <c r="AW2236" s="58">
        <f t="shared" si="549"/>
        <v>0.72314608878482001</v>
      </c>
      <c r="AX2236" s="58">
        <f t="shared" si="550"/>
        <v>0.24819305389105853</v>
      </c>
      <c r="AY2236" s="59">
        <f t="shared" si="551"/>
        <v>2.8660857324121519E-2</v>
      </c>
      <c r="AZ2236" s="54">
        <f t="shared" si="559"/>
        <v>-7.9105988434969854E-3</v>
      </c>
    </row>
    <row r="2237" spans="3:52" x14ac:dyDescent="0.25">
      <c r="C2237" s="35">
        <v>37914</v>
      </c>
      <c r="D2237" s="36">
        <v>72.59</v>
      </c>
      <c r="E2237" s="37">
        <v>24.18</v>
      </c>
      <c r="F2237" s="38">
        <v>0</v>
      </c>
      <c r="G2237" s="7">
        <v>0</v>
      </c>
      <c r="H2237" s="38">
        <v>1</v>
      </c>
      <c r="I2237" s="7">
        <v>1</v>
      </c>
      <c r="J2237" s="36">
        <f t="shared" si="552"/>
        <v>72.553705000000008</v>
      </c>
      <c r="K2237" s="37">
        <f t="shared" si="553"/>
        <v>24.167910000000003</v>
      </c>
      <c r="L2237" s="36">
        <f t="shared" si="554"/>
        <v>72.626294999999999</v>
      </c>
      <c r="M2237" s="37">
        <f t="shared" si="555"/>
        <v>24.192089999999997</v>
      </c>
      <c r="O2237" s="39">
        <f t="shared" si="556"/>
        <v>48064.738746890216</v>
      </c>
      <c r="P2237" s="40">
        <f t="shared" si="557"/>
        <v>16598.843435425144</v>
      </c>
      <c r="Q2237" s="40">
        <f>S2237*F2237+T2237*G2237+AS2236*(1+$G$9/252)</f>
        <v>1914.5003718339483</v>
      </c>
      <c r="R2237" s="41">
        <f t="shared" si="560"/>
        <v>66578.08255414931</v>
      </c>
      <c r="S2237" s="36">
        <f>AU2236*H2236</f>
        <v>662.13994691955111</v>
      </c>
      <c r="T2237" s="37">
        <f>AV2236*I2236</f>
        <v>686.46995183726813</v>
      </c>
      <c r="U2237" s="57">
        <f t="shared" si="563"/>
        <v>0.72193035459977661</v>
      </c>
      <c r="V2237" s="58">
        <f t="shared" si="561"/>
        <v>0.24931393033022492</v>
      </c>
      <c r="W2237" s="59">
        <f t="shared" si="562"/>
        <v>2.875571506999839E-2</v>
      </c>
      <c r="Y2237" s="7">
        <f t="shared" si="558"/>
        <v>0</v>
      </c>
      <c r="Z2237" s="40"/>
      <c r="AA2237" s="40"/>
      <c r="AB2237" s="40"/>
      <c r="AC2237" s="40"/>
      <c r="AD2237" s="40"/>
      <c r="AE2237" s="40"/>
      <c r="AF2237" s="40"/>
      <c r="AG2237" s="41"/>
      <c r="AH2237" s="40"/>
      <c r="AI2237" s="40"/>
      <c r="AJ2237" s="40"/>
      <c r="AK2237" s="40"/>
      <c r="AL2237" s="40"/>
      <c r="AM2237" s="41"/>
      <c r="AN2237" s="36">
        <f>Y2237*(IF(AND(AH2237&gt;0,AI2237&lt;0),AH2237,0)+IF(AND(AJ2237&lt;0,AK2237&gt;0),AJ2237,0)+IF(AND(AL2237&gt;0,AM2237&gt;0),AL2237,0))</f>
        <v>0</v>
      </c>
      <c r="AO2237" s="37">
        <f>Y2237*(IF(AND(AH2237&gt;0,AI2237&lt;0),AI2237,0)+IF(AND(AJ2237&lt;0,AK2237&gt;0),AK2237,0)+IF(AND(AL2237&gt;0,AM2237&gt;0),AM2237,0))</f>
        <v>0</v>
      </c>
      <c r="AQ2237" s="40">
        <f>AU2237*D2237</f>
        <v>48064.738746890216</v>
      </c>
      <c r="AR2237" s="40">
        <f>AV2237*E2237</f>
        <v>16598.843435425144</v>
      </c>
      <c r="AS2237" s="40">
        <f>IF(AND(Y2237&lt;&gt;0,AN2237&lt;&gt;0),0,Q2237)</f>
        <v>1914.5003718339483</v>
      </c>
      <c r="AT2237" s="41">
        <f t="shared" si="564"/>
        <v>66578.08255414931</v>
      </c>
      <c r="AU2237" s="42">
        <f>S2237+AN2237</f>
        <v>662.13994691955111</v>
      </c>
      <c r="AV2237" s="37">
        <f>T2237+AO2237</f>
        <v>686.46995183726813</v>
      </c>
      <c r="AW2237" s="58">
        <f t="shared" si="549"/>
        <v>0.72193035459977661</v>
      </c>
      <c r="AX2237" s="58">
        <f t="shared" si="550"/>
        <v>0.24931393033022492</v>
      </c>
      <c r="AY2237" s="59">
        <f t="shared" si="551"/>
        <v>2.875571506999839E-2</v>
      </c>
      <c r="AZ2237" s="54">
        <f t="shared" si="559"/>
        <v>-3.2591924784562964E-3</v>
      </c>
    </row>
    <row r="2238" spans="3:52" x14ac:dyDescent="0.25">
      <c r="C2238" s="35">
        <v>37915</v>
      </c>
      <c r="D2238" s="36">
        <v>72.599999999999994</v>
      </c>
      <c r="E2238" s="37">
        <v>23.74</v>
      </c>
      <c r="F2238" s="38">
        <v>0</v>
      </c>
      <c r="G2238" s="7">
        <v>0</v>
      </c>
      <c r="H2238" s="38">
        <v>1</v>
      </c>
      <c r="I2238" s="7">
        <v>1</v>
      </c>
      <c r="J2238" s="36">
        <f t="shared" si="552"/>
        <v>72.563699999999997</v>
      </c>
      <c r="K2238" s="37">
        <f t="shared" si="553"/>
        <v>23.72813</v>
      </c>
      <c r="L2238" s="36">
        <f t="shared" si="554"/>
        <v>72.636299999999991</v>
      </c>
      <c r="M2238" s="37">
        <f t="shared" si="555"/>
        <v>23.751869999999997</v>
      </c>
      <c r="O2238" s="39">
        <f t="shared" si="556"/>
        <v>48071.36014635941</v>
      </c>
      <c r="P2238" s="40">
        <f t="shared" si="557"/>
        <v>16296.796656616745</v>
      </c>
      <c r="Q2238" s="40">
        <f>S2238*F2238+T2238*G2238+AS2237*(1+$G$9/252)</f>
        <v>1914.5763440709256</v>
      </c>
      <c r="R2238" s="41">
        <f t="shared" si="560"/>
        <v>66282.733147047082</v>
      </c>
      <c r="S2238" s="36">
        <f>AU2237*H2237</f>
        <v>662.13994691955111</v>
      </c>
      <c r="T2238" s="37">
        <f>AV2237*I2237</f>
        <v>686.46995183726813</v>
      </c>
      <c r="U2238" s="57">
        <f t="shared" si="563"/>
        <v>0.72524710228399814</v>
      </c>
      <c r="V2238" s="58">
        <f t="shared" si="561"/>
        <v>0.24586790379422929</v>
      </c>
      <c r="W2238" s="59">
        <f t="shared" si="562"/>
        <v>2.8884993921772531E-2</v>
      </c>
      <c r="Y2238" s="7">
        <f t="shared" si="558"/>
        <v>0</v>
      </c>
      <c r="Z2238" s="40"/>
      <c r="AA2238" s="40"/>
      <c r="AB2238" s="40"/>
      <c r="AC2238" s="40"/>
      <c r="AD2238" s="40"/>
      <c r="AE2238" s="40"/>
      <c r="AF2238" s="40"/>
      <c r="AG2238" s="41"/>
      <c r="AH2238" s="40"/>
      <c r="AI2238" s="40"/>
      <c r="AJ2238" s="40"/>
      <c r="AK2238" s="40"/>
      <c r="AL2238" s="40"/>
      <c r="AM2238" s="41"/>
      <c r="AN2238" s="36">
        <f>Y2238*(IF(AND(AH2238&gt;0,AI2238&lt;0),AH2238,0)+IF(AND(AJ2238&lt;0,AK2238&gt;0),AJ2238,0)+IF(AND(AL2238&gt;0,AM2238&gt;0),AL2238,0))</f>
        <v>0</v>
      </c>
      <c r="AO2238" s="37">
        <f>Y2238*(IF(AND(AH2238&gt;0,AI2238&lt;0),AI2238,0)+IF(AND(AJ2238&lt;0,AK2238&gt;0),AK2238,0)+IF(AND(AL2238&gt;0,AM2238&gt;0),AM2238,0))</f>
        <v>0</v>
      </c>
      <c r="AQ2238" s="40">
        <f>AU2238*D2238</f>
        <v>48071.36014635941</v>
      </c>
      <c r="AR2238" s="40">
        <f>AV2238*E2238</f>
        <v>16296.796656616745</v>
      </c>
      <c r="AS2238" s="40">
        <f>IF(AND(Y2238&lt;&gt;0,AN2238&lt;&gt;0),0,Q2238)</f>
        <v>1914.5763440709256</v>
      </c>
      <c r="AT2238" s="41">
        <f t="shared" si="564"/>
        <v>66282.733147047082</v>
      </c>
      <c r="AU2238" s="42">
        <f>S2238+AN2238</f>
        <v>662.13994691955111</v>
      </c>
      <c r="AV2238" s="37">
        <f>T2238+AO2238</f>
        <v>686.46995183726813</v>
      </c>
      <c r="AW2238" s="58">
        <f t="shared" si="549"/>
        <v>0.72524710228399814</v>
      </c>
      <c r="AX2238" s="58">
        <f t="shared" si="550"/>
        <v>0.24586790379422929</v>
      </c>
      <c r="AY2238" s="59">
        <f t="shared" si="551"/>
        <v>2.8884993921772531E-2</v>
      </c>
      <c r="AZ2238" s="54">
        <f t="shared" si="559"/>
        <v>-4.4361356736583035E-3</v>
      </c>
    </row>
    <row r="2239" spans="3:52" x14ac:dyDescent="0.25">
      <c r="C2239" s="35">
        <v>37916</v>
      </c>
      <c r="D2239" s="36">
        <v>72.19</v>
      </c>
      <c r="E2239" s="37">
        <v>23.9</v>
      </c>
      <c r="F2239" s="38">
        <v>0</v>
      </c>
      <c r="G2239" s="7">
        <v>0</v>
      </c>
      <c r="H2239" s="38">
        <v>1</v>
      </c>
      <c r="I2239" s="7">
        <v>1</v>
      </c>
      <c r="J2239" s="36">
        <f t="shared" si="552"/>
        <v>72.153904999999995</v>
      </c>
      <c r="K2239" s="37">
        <f t="shared" si="553"/>
        <v>23.88805</v>
      </c>
      <c r="L2239" s="36">
        <f t="shared" si="554"/>
        <v>72.226095000000001</v>
      </c>
      <c r="M2239" s="37">
        <f t="shared" si="555"/>
        <v>23.911949999999997</v>
      </c>
      <c r="O2239" s="39">
        <f t="shared" si="556"/>
        <v>47799.882768122392</v>
      </c>
      <c r="P2239" s="40">
        <f t="shared" si="557"/>
        <v>16406.631848910707</v>
      </c>
      <c r="Q2239" s="40">
        <f>S2239*F2239+T2239*G2239+AS2238*(1+$G$9/252)</f>
        <v>1914.6523193226744</v>
      </c>
      <c r="R2239" s="41">
        <f t="shared" si="560"/>
        <v>66121.166936355774</v>
      </c>
      <c r="S2239" s="36">
        <f>AU2238*H2238</f>
        <v>662.13994691955111</v>
      </c>
      <c r="T2239" s="37">
        <f>AV2238*I2238</f>
        <v>686.46995183726813</v>
      </c>
      <c r="U2239" s="57">
        <f t="shared" si="563"/>
        <v>0.7229134781322244</v>
      </c>
      <c r="V2239" s="58">
        <f t="shared" si="561"/>
        <v>0.24812979880864378</v>
      </c>
      <c r="W2239" s="59">
        <f t="shared" si="562"/>
        <v>2.8956723059131769E-2</v>
      </c>
      <c r="Y2239" s="7">
        <f t="shared" si="558"/>
        <v>0</v>
      </c>
      <c r="Z2239" s="40"/>
      <c r="AA2239" s="40"/>
      <c r="AB2239" s="40"/>
      <c r="AC2239" s="40"/>
      <c r="AD2239" s="40"/>
      <c r="AE2239" s="40"/>
      <c r="AF2239" s="40"/>
      <c r="AG2239" s="41"/>
      <c r="AH2239" s="40"/>
      <c r="AI2239" s="40"/>
      <c r="AJ2239" s="40"/>
      <c r="AK2239" s="40"/>
      <c r="AL2239" s="40"/>
      <c r="AM2239" s="41"/>
      <c r="AN2239" s="36">
        <f>Y2239*(IF(AND(AH2239&gt;0,AI2239&lt;0),AH2239,0)+IF(AND(AJ2239&lt;0,AK2239&gt;0),AJ2239,0)+IF(AND(AL2239&gt;0,AM2239&gt;0),AL2239,0))</f>
        <v>0</v>
      </c>
      <c r="AO2239" s="37">
        <f>Y2239*(IF(AND(AH2239&gt;0,AI2239&lt;0),AI2239,0)+IF(AND(AJ2239&lt;0,AK2239&gt;0),AK2239,0)+IF(AND(AL2239&gt;0,AM2239&gt;0),AM2239,0))</f>
        <v>0</v>
      </c>
      <c r="AQ2239" s="40">
        <f>AU2239*D2239</f>
        <v>47799.882768122392</v>
      </c>
      <c r="AR2239" s="40">
        <f>AV2239*E2239</f>
        <v>16406.631848910707</v>
      </c>
      <c r="AS2239" s="40">
        <f>IF(AND(Y2239&lt;&gt;0,AN2239&lt;&gt;0),0,Q2239)</f>
        <v>1914.6523193226744</v>
      </c>
      <c r="AT2239" s="41">
        <f t="shared" si="564"/>
        <v>66121.166936355774</v>
      </c>
      <c r="AU2239" s="42">
        <f>S2239+AN2239</f>
        <v>662.13994691955111</v>
      </c>
      <c r="AV2239" s="37">
        <f>T2239+AO2239</f>
        <v>686.46995183726813</v>
      </c>
      <c r="AW2239" s="58">
        <f t="shared" si="549"/>
        <v>0.7229134781322244</v>
      </c>
      <c r="AX2239" s="58">
        <f t="shared" si="550"/>
        <v>0.24812979880864378</v>
      </c>
      <c r="AY2239" s="59">
        <f t="shared" si="551"/>
        <v>2.8956723059131769E-2</v>
      </c>
      <c r="AZ2239" s="54">
        <f t="shared" si="559"/>
        <v>-2.4375309076780649E-3</v>
      </c>
    </row>
    <row r="2240" spans="3:52" x14ac:dyDescent="0.25">
      <c r="C2240" s="35">
        <v>37917</v>
      </c>
      <c r="D2240" s="36">
        <v>72.150000000000006</v>
      </c>
      <c r="E2240" s="37">
        <v>24</v>
      </c>
      <c r="F2240" s="38">
        <v>0</v>
      </c>
      <c r="G2240" s="7">
        <v>0</v>
      </c>
      <c r="H2240" s="38">
        <v>1</v>
      </c>
      <c r="I2240" s="7">
        <v>1</v>
      </c>
      <c r="J2240" s="36">
        <f t="shared" si="552"/>
        <v>72.113925000000009</v>
      </c>
      <c r="K2240" s="37">
        <f t="shared" si="553"/>
        <v>23.988</v>
      </c>
      <c r="L2240" s="36">
        <f t="shared" si="554"/>
        <v>72.186075000000002</v>
      </c>
      <c r="M2240" s="37">
        <f t="shared" si="555"/>
        <v>24.012</v>
      </c>
      <c r="O2240" s="39">
        <f t="shared" si="556"/>
        <v>47773.397170245618</v>
      </c>
      <c r="P2240" s="40">
        <f t="shared" si="557"/>
        <v>16475.278844094435</v>
      </c>
      <c r="Q2240" s="40">
        <f>S2240*F2240+T2240*G2240+AS2239*(1+$G$9/252)</f>
        <v>1914.728297589314</v>
      </c>
      <c r="R2240" s="41">
        <f t="shared" si="560"/>
        <v>66163.404311929364</v>
      </c>
      <c r="S2240" s="36">
        <f>AU2239*H2239</f>
        <v>662.13994691955111</v>
      </c>
      <c r="T2240" s="37">
        <f>AV2239*I2239</f>
        <v>686.46995183726813</v>
      </c>
      <c r="U2240" s="57">
        <f t="shared" si="563"/>
        <v>0.72205167897674216</v>
      </c>
      <c r="V2240" s="58">
        <f t="shared" si="561"/>
        <v>0.24900893500614382</v>
      </c>
      <c r="W2240" s="59">
        <f t="shared" si="562"/>
        <v>2.8939386017114078E-2</v>
      </c>
      <c r="Y2240" s="7">
        <f t="shared" si="558"/>
        <v>0</v>
      </c>
      <c r="Z2240" s="40"/>
      <c r="AA2240" s="40"/>
      <c r="AB2240" s="40"/>
      <c r="AC2240" s="40"/>
      <c r="AD2240" s="40"/>
      <c r="AE2240" s="40"/>
      <c r="AF2240" s="40"/>
      <c r="AG2240" s="41"/>
      <c r="AH2240" s="40"/>
      <c r="AI2240" s="40"/>
      <c r="AJ2240" s="40"/>
      <c r="AK2240" s="40"/>
      <c r="AL2240" s="40"/>
      <c r="AM2240" s="41"/>
      <c r="AN2240" s="36">
        <f>Y2240*(IF(AND(AH2240&gt;0,AI2240&lt;0),AH2240,0)+IF(AND(AJ2240&lt;0,AK2240&gt;0),AJ2240,0)+IF(AND(AL2240&gt;0,AM2240&gt;0),AL2240,0))</f>
        <v>0</v>
      </c>
      <c r="AO2240" s="37">
        <f>Y2240*(IF(AND(AH2240&gt;0,AI2240&lt;0),AI2240,0)+IF(AND(AJ2240&lt;0,AK2240&gt;0),AK2240,0)+IF(AND(AL2240&gt;0,AM2240&gt;0),AM2240,0))</f>
        <v>0</v>
      </c>
      <c r="AQ2240" s="40">
        <f>AU2240*D2240</f>
        <v>47773.397170245618</v>
      </c>
      <c r="AR2240" s="40">
        <f>AV2240*E2240</f>
        <v>16475.278844094435</v>
      </c>
      <c r="AS2240" s="40">
        <f>IF(AND(Y2240&lt;&gt;0,AN2240&lt;&gt;0),0,Q2240)</f>
        <v>1914.728297589314</v>
      </c>
      <c r="AT2240" s="41">
        <f t="shared" si="564"/>
        <v>66163.404311929364</v>
      </c>
      <c r="AU2240" s="42">
        <f>S2240+AN2240</f>
        <v>662.13994691955111</v>
      </c>
      <c r="AV2240" s="37">
        <f>T2240+AO2240</f>
        <v>686.46995183726813</v>
      </c>
      <c r="AW2240" s="58">
        <f t="shared" si="549"/>
        <v>0.72205167897674216</v>
      </c>
      <c r="AX2240" s="58">
        <f t="shared" si="550"/>
        <v>0.24900893500614382</v>
      </c>
      <c r="AY2240" s="59">
        <f t="shared" si="551"/>
        <v>2.8939386017114078E-2</v>
      </c>
      <c r="AZ2240" s="54">
        <f t="shared" si="559"/>
        <v>6.3878750981882781E-4</v>
      </c>
    </row>
    <row r="2241" spans="3:52" x14ac:dyDescent="0.25">
      <c r="C2241" s="35">
        <v>37918</v>
      </c>
      <c r="D2241" s="36">
        <v>72.56</v>
      </c>
      <c r="E2241" s="37">
        <v>24.19</v>
      </c>
      <c r="F2241" s="38">
        <v>0</v>
      </c>
      <c r="G2241" s="7">
        <v>0</v>
      </c>
      <c r="H2241" s="38">
        <v>1</v>
      </c>
      <c r="I2241" s="7">
        <v>1</v>
      </c>
      <c r="J2241" s="36">
        <f t="shared" si="552"/>
        <v>72.523720000000012</v>
      </c>
      <c r="K2241" s="37">
        <f t="shared" si="553"/>
        <v>24.177905000000003</v>
      </c>
      <c r="L2241" s="36">
        <f t="shared" si="554"/>
        <v>72.596279999999993</v>
      </c>
      <c r="M2241" s="37">
        <f t="shared" si="555"/>
        <v>24.202095</v>
      </c>
      <c r="O2241" s="39">
        <f t="shared" si="556"/>
        <v>48044.874548482629</v>
      </c>
      <c r="P2241" s="40">
        <f t="shared" si="557"/>
        <v>16605.708134943518</v>
      </c>
      <c r="Q2241" s="40">
        <f>S2241*F2241+T2241*G2241+AS2240*(1+$G$9/252)</f>
        <v>1914.8042788709643</v>
      </c>
      <c r="R2241" s="41">
        <f t="shared" si="560"/>
        <v>66565.386962297111</v>
      </c>
      <c r="S2241" s="36">
        <f>AU2240*H2240</f>
        <v>662.13994691955111</v>
      </c>
      <c r="T2241" s="37">
        <f>AV2240*I2240</f>
        <v>686.46995183726813</v>
      </c>
      <c r="U2241" s="57">
        <f t="shared" si="563"/>
        <v>0.72176962744459716</v>
      </c>
      <c r="V2241" s="58">
        <f t="shared" si="561"/>
        <v>0.24946460754970229</v>
      </c>
      <c r="W2241" s="59">
        <f t="shared" si="562"/>
        <v>2.8765765005700585E-2</v>
      </c>
      <c r="Y2241" s="7">
        <f t="shared" si="558"/>
        <v>0</v>
      </c>
      <c r="Z2241" s="40"/>
      <c r="AA2241" s="40"/>
      <c r="AB2241" s="40"/>
      <c r="AC2241" s="40"/>
      <c r="AD2241" s="40"/>
      <c r="AE2241" s="40"/>
      <c r="AF2241" s="40"/>
      <c r="AG2241" s="41"/>
      <c r="AH2241" s="40"/>
      <c r="AI2241" s="40"/>
      <c r="AJ2241" s="40"/>
      <c r="AK2241" s="40"/>
      <c r="AL2241" s="40"/>
      <c r="AM2241" s="41"/>
      <c r="AN2241" s="36">
        <f>Y2241*(IF(AND(AH2241&gt;0,AI2241&lt;0),AH2241,0)+IF(AND(AJ2241&lt;0,AK2241&gt;0),AJ2241,0)+IF(AND(AL2241&gt;0,AM2241&gt;0),AL2241,0))</f>
        <v>0</v>
      </c>
      <c r="AO2241" s="37">
        <f>Y2241*(IF(AND(AH2241&gt;0,AI2241&lt;0),AI2241,0)+IF(AND(AJ2241&lt;0,AK2241&gt;0),AK2241,0)+IF(AND(AL2241&gt;0,AM2241&gt;0),AM2241,0))</f>
        <v>0</v>
      </c>
      <c r="AQ2241" s="40">
        <f>AU2241*D2241</f>
        <v>48044.874548482629</v>
      </c>
      <c r="AR2241" s="40">
        <f>AV2241*E2241</f>
        <v>16605.708134943518</v>
      </c>
      <c r="AS2241" s="40">
        <f>IF(AND(Y2241&lt;&gt;0,AN2241&lt;&gt;0),0,Q2241)</f>
        <v>1914.8042788709643</v>
      </c>
      <c r="AT2241" s="41">
        <f t="shared" si="564"/>
        <v>66565.386962297111</v>
      </c>
      <c r="AU2241" s="42">
        <f>S2241+AN2241</f>
        <v>662.13994691955111</v>
      </c>
      <c r="AV2241" s="37">
        <f>T2241+AO2241</f>
        <v>686.46995183726813</v>
      </c>
      <c r="AW2241" s="58">
        <f t="shared" si="549"/>
        <v>0.72176962744459716</v>
      </c>
      <c r="AX2241" s="58">
        <f t="shared" si="550"/>
        <v>0.24946460754970229</v>
      </c>
      <c r="AY2241" s="59">
        <f t="shared" si="551"/>
        <v>2.8765765005700585E-2</v>
      </c>
      <c r="AZ2241" s="54">
        <f t="shared" si="559"/>
        <v>6.0756040978875436E-3</v>
      </c>
    </row>
    <row r="2242" spans="3:52" x14ac:dyDescent="0.25">
      <c r="C2242" s="35">
        <v>37921</v>
      </c>
      <c r="D2242" s="36">
        <v>72</v>
      </c>
      <c r="E2242" s="37">
        <v>24.25</v>
      </c>
      <c r="F2242" s="38">
        <v>0</v>
      </c>
      <c r="G2242" s="7">
        <v>0</v>
      </c>
      <c r="H2242" s="38">
        <v>1</v>
      </c>
      <c r="I2242" s="7">
        <v>1</v>
      </c>
      <c r="J2242" s="36">
        <f t="shared" si="552"/>
        <v>71.963999999999999</v>
      </c>
      <c r="K2242" s="37">
        <f t="shared" si="553"/>
        <v>24.237875000000003</v>
      </c>
      <c r="L2242" s="36">
        <f t="shared" si="554"/>
        <v>72.036000000000001</v>
      </c>
      <c r="M2242" s="37">
        <f t="shared" si="555"/>
        <v>24.262124999999997</v>
      </c>
      <c r="O2242" s="39">
        <f t="shared" si="556"/>
        <v>47674.076178207681</v>
      </c>
      <c r="P2242" s="40">
        <f t="shared" si="557"/>
        <v>16646.896332053751</v>
      </c>
      <c r="Q2242" s="40">
        <f>S2242*F2242+T2242*G2242+AS2241*(1+$G$9/252)</f>
        <v>1914.8802631677447</v>
      </c>
      <c r="R2242" s="41">
        <f t="shared" si="560"/>
        <v>66235.852773429171</v>
      </c>
      <c r="S2242" s="36">
        <f>AU2241*H2241</f>
        <v>662.13994691955111</v>
      </c>
      <c r="T2242" s="37">
        <f>AV2241*I2241</f>
        <v>686.46995183726813</v>
      </c>
      <c r="U2242" s="57">
        <f t="shared" si="563"/>
        <v>0.71976239728179914</v>
      </c>
      <c r="V2242" s="58">
        <f t="shared" si="561"/>
        <v>0.25132757615422041</v>
      </c>
      <c r="W2242" s="59">
        <f t="shared" si="562"/>
        <v>2.891002656398059E-2</v>
      </c>
      <c r="Y2242" s="7">
        <f t="shared" si="558"/>
        <v>0</v>
      </c>
      <c r="Z2242" s="40"/>
      <c r="AA2242" s="40"/>
      <c r="AB2242" s="40"/>
      <c r="AC2242" s="40"/>
      <c r="AD2242" s="40"/>
      <c r="AE2242" s="40"/>
      <c r="AF2242" s="40"/>
      <c r="AG2242" s="41"/>
      <c r="AH2242" s="40"/>
      <c r="AI2242" s="40"/>
      <c r="AJ2242" s="40"/>
      <c r="AK2242" s="40"/>
      <c r="AL2242" s="40"/>
      <c r="AM2242" s="41"/>
      <c r="AN2242" s="36">
        <f>Y2242*(IF(AND(AH2242&gt;0,AI2242&lt;0),AH2242,0)+IF(AND(AJ2242&lt;0,AK2242&gt;0),AJ2242,0)+IF(AND(AL2242&gt;0,AM2242&gt;0),AL2242,0))</f>
        <v>0</v>
      </c>
      <c r="AO2242" s="37">
        <f>Y2242*(IF(AND(AH2242&gt;0,AI2242&lt;0),AI2242,0)+IF(AND(AJ2242&lt;0,AK2242&gt;0),AK2242,0)+IF(AND(AL2242&gt;0,AM2242&gt;0),AM2242,0))</f>
        <v>0</v>
      </c>
      <c r="AQ2242" s="40">
        <f>AU2242*D2242</f>
        <v>47674.076178207681</v>
      </c>
      <c r="AR2242" s="40">
        <f>AV2242*E2242</f>
        <v>16646.896332053751</v>
      </c>
      <c r="AS2242" s="40">
        <f>IF(AND(Y2242&lt;&gt;0,AN2242&lt;&gt;0),0,Q2242)</f>
        <v>1914.8802631677447</v>
      </c>
      <c r="AT2242" s="41">
        <f t="shared" si="564"/>
        <v>66235.852773429171</v>
      </c>
      <c r="AU2242" s="42">
        <f>S2242+AN2242</f>
        <v>662.13994691955111</v>
      </c>
      <c r="AV2242" s="37">
        <f>T2242+AO2242</f>
        <v>686.46995183726813</v>
      </c>
      <c r="AW2242" s="58">
        <f t="shared" si="549"/>
        <v>0.71976239728179914</v>
      </c>
      <c r="AX2242" s="58">
        <f t="shared" si="550"/>
        <v>0.25132757615422041</v>
      </c>
      <c r="AY2242" s="59">
        <f t="shared" si="551"/>
        <v>2.891002656398059E-2</v>
      </c>
      <c r="AZ2242" s="54">
        <f t="shared" si="559"/>
        <v>-4.9505336618052009E-3</v>
      </c>
    </row>
    <row r="2243" spans="3:52" x14ac:dyDescent="0.25">
      <c r="C2243" s="35">
        <v>37922</v>
      </c>
      <c r="D2243" s="36">
        <v>73.17</v>
      </c>
      <c r="E2243" s="37">
        <v>24.6</v>
      </c>
      <c r="F2243" s="38">
        <v>0</v>
      </c>
      <c r="G2243" s="7">
        <v>0</v>
      </c>
      <c r="H2243" s="38">
        <v>1</v>
      </c>
      <c r="I2243" s="7">
        <v>1</v>
      </c>
      <c r="J2243" s="36">
        <f t="shared" si="552"/>
        <v>73.133414999999999</v>
      </c>
      <c r="K2243" s="37">
        <f t="shared" si="553"/>
        <v>24.587700000000002</v>
      </c>
      <c r="L2243" s="36">
        <f t="shared" si="554"/>
        <v>73.206585000000004</v>
      </c>
      <c r="M2243" s="37">
        <f t="shared" si="555"/>
        <v>24.612300000000001</v>
      </c>
      <c r="O2243" s="39">
        <f t="shared" si="556"/>
        <v>48448.779916103558</v>
      </c>
      <c r="P2243" s="40">
        <f t="shared" si="557"/>
        <v>16887.160815196796</v>
      </c>
      <c r="Q2243" s="40">
        <f>S2243*F2243+T2243*G2243+AS2242*(1+$G$9/252)</f>
        <v>1914.956250479775</v>
      </c>
      <c r="R2243" s="41">
        <f t="shared" si="560"/>
        <v>67250.896981780126</v>
      </c>
      <c r="S2243" s="36">
        <f>AU2242*H2242</f>
        <v>662.13994691955111</v>
      </c>
      <c r="T2243" s="37">
        <f>AV2242*I2242</f>
        <v>686.46995183726813</v>
      </c>
      <c r="U2243" s="57">
        <f t="shared" si="563"/>
        <v>0.72041834518920234</v>
      </c>
      <c r="V2243" s="58">
        <f t="shared" si="561"/>
        <v>0.25110684872756317</v>
      </c>
      <c r="W2243" s="59">
        <f t="shared" si="562"/>
        <v>2.8474806083234584E-2</v>
      </c>
      <c r="Y2243" s="7">
        <f t="shared" si="558"/>
        <v>0</v>
      </c>
      <c r="Z2243" s="40"/>
      <c r="AA2243" s="40"/>
      <c r="AB2243" s="40"/>
      <c r="AC2243" s="40"/>
      <c r="AD2243" s="40"/>
      <c r="AE2243" s="40"/>
      <c r="AF2243" s="40"/>
      <c r="AG2243" s="41"/>
      <c r="AH2243" s="40"/>
      <c r="AI2243" s="40"/>
      <c r="AJ2243" s="40"/>
      <c r="AK2243" s="40"/>
      <c r="AL2243" s="40"/>
      <c r="AM2243" s="41"/>
      <c r="AN2243" s="36">
        <f>Y2243*(IF(AND(AH2243&gt;0,AI2243&lt;0),AH2243,0)+IF(AND(AJ2243&lt;0,AK2243&gt;0),AJ2243,0)+IF(AND(AL2243&gt;0,AM2243&gt;0),AL2243,0))</f>
        <v>0</v>
      </c>
      <c r="AO2243" s="37">
        <f>Y2243*(IF(AND(AH2243&gt;0,AI2243&lt;0),AI2243,0)+IF(AND(AJ2243&lt;0,AK2243&gt;0),AK2243,0)+IF(AND(AL2243&gt;0,AM2243&gt;0),AM2243,0))</f>
        <v>0</v>
      </c>
      <c r="AQ2243" s="40">
        <f>AU2243*D2243</f>
        <v>48448.779916103558</v>
      </c>
      <c r="AR2243" s="40">
        <f>AV2243*E2243</f>
        <v>16887.160815196796</v>
      </c>
      <c r="AS2243" s="40">
        <f>IF(AND(Y2243&lt;&gt;0,AN2243&lt;&gt;0),0,Q2243)</f>
        <v>1914.956250479775</v>
      </c>
      <c r="AT2243" s="41">
        <f t="shared" si="564"/>
        <v>67250.896981780126</v>
      </c>
      <c r="AU2243" s="42">
        <f>S2243+AN2243</f>
        <v>662.13994691955111</v>
      </c>
      <c r="AV2243" s="37">
        <f>T2243+AO2243</f>
        <v>686.46995183726813</v>
      </c>
      <c r="AW2243" s="58">
        <f t="shared" si="549"/>
        <v>0.72041834518920234</v>
      </c>
      <c r="AX2243" s="58">
        <f t="shared" si="550"/>
        <v>0.25110684872756317</v>
      </c>
      <c r="AY2243" s="59">
        <f t="shared" si="551"/>
        <v>2.8474806083234584E-2</v>
      </c>
      <c r="AZ2243" s="54">
        <f t="shared" si="559"/>
        <v>1.5324694494733615E-2</v>
      </c>
    </row>
    <row r="2244" spans="3:52" x14ac:dyDescent="0.25">
      <c r="C2244" s="35">
        <v>37923</v>
      </c>
      <c r="D2244" s="36">
        <v>73.040000000000006</v>
      </c>
      <c r="E2244" s="37">
        <v>24.61</v>
      </c>
      <c r="F2244" s="38">
        <v>0</v>
      </c>
      <c r="G2244" s="7">
        <v>0</v>
      </c>
      <c r="H2244" s="38">
        <v>1</v>
      </c>
      <c r="I2244" s="7">
        <v>1</v>
      </c>
      <c r="J2244" s="36">
        <f t="shared" si="552"/>
        <v>73.00348000000001</v>
      </c>
      <c r="K2244" s="37">
        <f t="shared" si="553"/>
        <v>24.597695000000002</v>
      </c>
      <c r="L2244" s="36">
        <f t="shared" si="554"/>
        <v>73.076520000000002</v>
      </c>
      <c r="M2244" s="37">
        <f t="shared" si="555"/>
        <v>24.622304999999997</v>
      </c>
      <c r="O2244" s="39">
        <f t="shared" si="556"/>
        <v>48362.701723004015</v>
      </c>
      <c r="P2244" s="40">
        <f t="shared" si="557"/>
        <v>16894.025514715169</v>
      </c>
      <c r="Q2244" s="40">
        <f>S2244*F2244+T2244*G2244+AS2243*(1+$G$9/252)</f>
        <v>1915.0322408071747</v>
      </c>
      <c r="R2244" s="41">
        <f t="shared" si="560"/>
        <v>67171.759478526365</v>
      </c>
      <c r="S2244" s="36">
        <f>AU2243*H2243</f>
        <v>662.13994691955111</v>
      </c>
      <c r="T2244" s="37">
        <f>AV2243*I2243</f>
        <v>686.46995183726813</v>
      </c>
      <c r="U2244" s="57">
        <f t="shared" si="563"/>
        <v>0.71998563233206248</v>
      </c>
      <c r="V2244" s="58">
        <f t="shared" si="561"/>
        <v>0.25150488309176855</v>
      </c>
      <c r="W2244" s="59">
        <f t="shared" si="562"/>
        <v>2.8509484576168902E-2</v>
      </c>
      <c r="Y2244" s="7">
        <f t="shared" si="558"/>
        <v>0</v>
      </c>
      <c r="Z2244" s="40"/>
      <c r="AA2244" s="40"/>
      <c r="AB2244" s="40"/>
      <c r="AC2244" s="40"/>
      <c r="AD2244" s="40"/>
      <c r="AE2244" s="40"/>
      <c r="AF2244" s="40"/>
      <c r="AG2244" s="41"/>
      <c r="AH2244" s="40"/>
      <c r="AI2244" s="40"/>
      <c r="AJ2244" s="40"/>
      <c r="AK2244" s="40"/>
      <c r="AL2244" s="40"/>
      <c r="AM2244" s="41"/>
      <c r="AN2244" s="36">
        <f>Y2244*(IF(AND(AH2244&gt;0,AI2244&lt;0),AH2244,0)+IF(AND(AJ2244&lt;0,AK2244&gt;0),AJ2244,0)+IF(AND(AL2244&gt;0,AM2244&gt;0),AL2244,0))</f>
        <v>0</v>
      </c>
      <c r="AO2244" s="37">
        <f>Y2244*(IF(AND(AH2244&gt;0,AI2244&lt;0),AI2244,0)+IF(AND(AJ2244&lt;0,AK2244&gt;0),AK2244,0)+IF(AND(AL2244&gt;0,AM2244&gt;0),AM2244,0))</f>
        <v>0</v>
      </c>
      <c r="AQ2244" s="40">
        <f>AU2244*D2244</f>
        <v>48362.701723004015</v>
      </c>
      <c r="AR2244" s="40">
        <f>AV2244*E2244</f>
        <v>16894.025514715169</v>
      </c>
      <c r="AS2244" s="40">
        <f>IF(AND(Y2244&lt;&gt;0,AN2244&lt;&gt;0),0,Q2244)</f>
        <v>1915.0322408071747</v>
      </c>
      <c r="AT2244" s="41">
        <f t="shared" si="564"/>
        <v>67171.759478526365</v>
      </c>
      <c r="AU2244" s="42">
        <f>S2244+AN2244</f>
        <v>662.13994691955111</v>
      </c>
      <c r="AV2244" s="37">
        <f>T2244+AO2244</f>
        <v>686.46995183726813</v>
      </c>
      <c r="AW2244" s="58">
        <f t="shared" si="549"/>
        <v>0.71998563233206248</v>
      </c>
      <c r="AX2244" s="58">
        <f t="shared" si="550"/>
        <v>0.25150488309176855</v>
      </c>
      <c r="AY2244" s="59">
        <f t="shared" si="551"/>
        <v>2.8509484576168902E-2</v>
      </c>
      <c r="AZ2244" s="54">
        <f t="shared" si="559"/>
        <v>-1.1767501521235957E-3</v>
      </c>
    </row>
    <row r="2245" spans="3:52" x14ac:dyDescent="0.25">
      <c r="C2245" s="35">
        <v>37924</v>
      </c>
      <c r="D2245" s="36">
        <v>73.92</v>
      </c>
      <c r="E2245" s="37">
        <v>24.73</v>
      </c>
      <c r="F2245" s="38">
        <v>0</v>
      </c>
      <c r="G2245" s="7">
        <v>0</v>
      </c>
      <c r="H2245" s="38">
        <v>1</v>
      </c>
      <c r="I2245" s="7">
        <v>1</v>
      </c>
      <c r="J2245" s="36">
        <f t="shared" si="552"/>
        <v>73.883040000000008</v>
      </c>
      <c r="K2245" s="37">
        <f t="shared" si="553"/>
        <v>24.717635000000001</v>
      </c>
      <c r="L2245" s="36">
        <f t="shared" si="554"/>
        <v>73.956959999999995</v>
      </c>
      <c r="M2245" s="37">
        <f t="shared" si="555"/>
        <v>24.742364999999999</v>
      </c>
      <c r="O2245" s="39">
        <f t="shared" si="556"/>
        <v>48945.384876293218</v>
      </c>
      <c r="P2245" s="40">
        <f t="shared" si="557"/>
        <v>16976.401908935641</v>
      </c>
      <c r="Q2245" s="40">
        <f>S2245*F2245+T2245*G2245+AS2244*(1+$G$9/252)</f>
        <v>1915.1082341500637</v>
      </c>
      <c r="R2245" s="41">
        <f t="shared" si="560"/>
        <v>67836.895019378921</v>
      </c>
      <c r="S2245" s="36">
        <f>AU2244*H2244</f>
        <v>662.13994691955111</v>
      </c>
      <c r="T2245" s="37">
        <f>AV2244*I2244</f>
        <v>686.46995183726813</v>
      </c>
      <c r="U2245" s="57">
        <f t="shared" si="563"/>
        <v>0.72151570118754726</v>
      </c>
      <c r="V2245" s="58">
        <f t="shared" si="561"/>
        <v>0.2502532273047875</v>
      </c>
      <c r="W2245" s="59">
        <f t="shared" si="562"/>
        <v>2.8231071507665201E-2</v>
      </c>
      <c r="Y2245" s="7">
        <f t="shared" si="558"/>
        <v>0</v>
      </c>
      <c r="Z2245" s="40"/>
      <c r="AA2245" s="40"/>
      <c r="AB2245" s="40"/>
      <c r="AC2245" s="40"/>
      <c r="AD2245" s="40"/>
      <c r="AE2245" s="40"/>
      <c r="AF2245" s="40"/>
      <c r="AG2245" s="41"/>
      <c r="AH2245" s="40"/>
      <c r="AI2245" s="40"/>
      <c r="AJ2245" s="40"/>
      <c r="AK2245" s="40"/>
      <c r="AL2245" s="40"/>
      <c r="AM2245" s="41"/>
      <c r="AN2245" s="36">
        <f>Y2245*(IF(AND(AH2245&gt;0,AI2245&lt;0),AH2245,0)+IF(AND(AJ2245&lt;0,AK2245&gt;0),AJ2245,0)+IF(AND(AL2245&gt;0,AM2245&gt;0),AL2245,0))</f>
        <v>0</v>
      </c>
      <c r="AO2245" s="37">
        <f>Y2245*(IF(AND(AH2245&gt;0,AI2245&lt;0),AI2245,0)+IF(AND(AJ2245&lt;0,AK2245&gt;0),AK2245,0)+IF(AND(AL2245&gt;0,AM2245&gt;0),AM2245,0))</f>
        <v>0</v>
      </c>
      <c r="AQ2245" s="40">
        <f>AU2245*D2245</f>
        <v>48945.384876293218</v>
      </c>
      <c r="AR2245" s="40">
        <f>AV2245*E2245</f>
        <v>16976.401908935641</v>
      </c>
      <c r="AS2245" s="40">
        <f>IF(AND(Y2245&lt;&gt;0,AN2245&lt;&gt;0),0,Q2245)</f>
        <v>1915.1082341500637</v>
      </c>
      <c r="AT2245" s="41">
        <f t="shared" si="564"/>
        <v>67836.895019378921</v>
      </c>
      <c r="AU2245" s="42">
        <f>S2245+AN2245</f>
        <v>662.13994691955111</v>
      </c>
      <c r="AV2245" s="37">
        <f>T2245+AO2245</f>
        <v>686.46995183726813</v>
      </c>
      <c r="AW2245" s="58">
        <f t="shared" si="549"/>
        <v>0.72151570118754726</v>
      </c>
      <c r="AX2245" s="58">
        <f t="shared" si="550"/>
        <v>0.2502532273047875</v>
      </c>
      <c r="AY2245" s="59">
        <f t="shared" si="551"/>
        <v>2.8231071507665201E-2</v>
      </c>
      <c r="AZ2245" s="54">
        <f t="shared" si="559"/>
        <v>9.9020115896351069E-3</v>
      </c>
    </row>
    <row r="2246" spans="3:52" x14ac:dyDescent="0.25">
      <c r="C2246" s="35">
        <v>37925</v>
      </c>
      <c r="D2246" s="36">
        <v>75.760000000000005</v>
      </c>
      <c r="E2246" s="37">
        <v>25</v>
      </c>
      <c r="F2246" s="38">
        <v>0</v>
      </c>
      <c r="G2246" s="7">
        <v>0</v>
      </c>
      <c r="H2246" s="38">
        <v>1</v>
      </c>
      <c r="I2246" s="7">
        <v>1</v>
      </c>
      <c r="J2246" s="36">
        <f t="shared" si="552"/>
        <v>75.722120000000004</v>
      </c>
      <c r="K2246" s="37">
        <f t="shared" si="553"/>
        <v>24.987500000000001</v>
      </c>
      <c r="L2246" s="36">
        <f t="shared" si="554"/>
        <v>75.797880000000006</v>
      </c>
      <c r="M2246" s="37">
        <f t="shared" si="555"/>
        <v>25.012499999999999</v>
      </c>
      <c r="O2246" s="39">
        <f t="shared" si="556"/>
        <v>50163.722378625193</v>
      </c>
      <c r="P2246" s="40">
        <f t="shared" si="557"/>
        <v>17161.748795931704</v>
      </c>
      <c r="Q2246" s="40">
        <f>S2246*F2246+T2246*G2246+AS2245*(1+$G$9/252)</f>
        <v>1915.1842305085615</v>
      </c>
      <c r="R2246" s="41">
        <f t="shared" si="560"/>
        <v>69240.655405065452</v>
      </c>
      <c r="S2246" s="36">
        <f>AU2245*H2245</f>
        <v>662.13994691955111</v>
      </c>
      <c r="T2246" s="37">
        <f>AV2245*I2245</f>
        <v>686.46995183726813</v>
      </c>
      <c r="U2246" s="57">
        <f t="shared" si="563"/>
        <v>0.72448364454613978</v>
      </c>
      <c r="V2246" s="58">
        <f t="shared" si="561"/>
        <v>0.24785653306621067</v>
      </c>
      <c r="W2246" s="59">
        <f t="shared" si="562"/>
        <v>2.7659822387649611E-2</v>
      </c>
      <c r="Y2246" s="7">
        <f t="shared" si="558"/>
        <v>0</v>
      </c>
      <c r="Z2246" s="40"/>
      <c r="AA2246" s="40"/>
      <c r="AB2246" s="40"/>
      <c r="AC2246" s="40"/>
      <c r="AD2246" s="40"/>
      <c r="AE2246" s="40"/>
      <c r="AF2246" s="40"/>
      <c r="AG2246" s="41"/>
      <c r="AH2246" s="40"/>
      <c r="AI2246" s="40"/>
      <c r="AJ2246" s="40"/>
      <c r="AK2246" s="40"/>
      <c r="AL2246" s="40"/>
      <c r="AM2246" s="41"/>
      <c r="AN2246" s="36">
        <f>Y2246*(IF(AND(AH2246&gt;0,AI2246&lt;0),AH2246,0)+IF(AND(AJ2246&lt;0,AK2246&gt;0),AJ2246,0)+IF(AND(AL2246&gt;0,AM2246&gt;0),AL2246,0))</f>
        <v>0</v>
      </c>
      <c r="AO2246" s="37">
        <f>Y2246*(IF(AND(AH2246&gt;0,AI2246&lt;0),AI2246,0)+IF(AND(AJ2246&lt;0,AK2246&gt;0),AK2246,0)+IF(AND(AL2246&gt;0,AM2246&gt;0),AM2246,0))</f>
        <v>0</v>
      </c>
      <c r="AQ2246" s="40">
        <f>AU2246*D2246</f>
        <v>50163.722378625193</v>
      </c>
      <c r="AR2246" s="40">
        <f>AV2246*E2246</f>
        <v>17161.748795931704</v>
      </c>
      <c r="AS2246" s="40">
        <f>IF(AND(Y2246&lt;&gt;0,AN2246&lt;&gt;0),0,Q2246)</f>
        <v>1915.1842305085615</v>
      </c>
      <c r="AT2246" s="41">
        <f t="shared" si="564"/>
        <v>69240.655405065452</v>
      </c>
      <c r="AU2246" s="42">
        <f>S2246+AN2246</f>
        <v>662.13994691955111</v>
      </c>
      <c r="AV2246" s="37">
        <f>T2246+AO2246</f>
        <v>686.46995183726813</v>
      </c>
      <c r="AW2246" s="58">
        <f t="shared" si="549"/>
        <v>0.72448364454613978</v>
      </c>
      <c r="AX2246" s="58">
        <f t="shared" si="550"/>
        <v>0.24785653306621067</v>
      </c>
      <c r="AY2246" s="59">
        <f t="shared" si="551"/>
        <v>2.7659822387649611E-2</v>
      </c>
      <c r="AZ2246" s="54">
        <f t="shared" si="559"/>
        <v>2.0693169775614306E-2</v>
      </c>
    </row>
    <row r="2247" spans="3:52" x14ac:dyDescent="0.25">
      <c r="C2247" s="35">
        <v>37928</v>
      </c>
      <c r="D2247" s="36">
        <v>76.260000000000005</v>
      </c>
      <c r="E2247" s="37">
        <v>25.39</v>
      </c>
      <c r="F2247" s="38">
        <v>0</v>
      </c>
      <c r="G2247" s="7">
        <v>0</v>
      </c>
      <c r="H2247" s="38">
        <v>1</v>
      </c>
      <c r="I2247" s="7">
        <v>1</v>
      </c>
      <c r="J2247" s="36">
        <f t="shared" si="552"/>
        <v>76.22187000000001</v>
      </c>
      <c r="K2247" s="37">
        <f t="shared" si="553"/>
        <v>25.377305000000003</v>
      </c>
      <c r="L2247" s="36">
        <f t="shared" si="554"/>
        <v>76.29813</v>
      </c>
      <c r="M2247" s="37">
        <f t="shared" si="555"/>
        <v>25.402694999999998</v>
      </c>
      <c r="O2247" s="39">
        <f t="shared" si="556"/>
        <v>50494.792352084973</v>
      </c>
      <c r="P2247" s="40">
        <f t="shared" si="557"/>
        <v>17429.472077148239</v>
      </c>
      <c r="Q2247" s="40">
        <f>S2247*F2247+T2247*G2247+AS2246*(1+$G$9/252)</f>
        <v>1915.2602298827878</v>
      </c>
      <c r="R2247" s="41">
        <f t="shared" si="560"/>
        <v>69839.524659115996</v>
      </c>
      <c r="S2247" s="36">
        <f>AU2246*H2246</f>
        <v>662.13994691955111</v>
      </c>
      <c r="T2247" s="37">
        <f>AV2246*I2246</f>
        <v>686.46995183726813</v>
      </c>
      <c r="U2247" s="57">
        <f t="shared" si="563"/>
        <v>0.72301168426543694</v>
      </c>
      <c r="V2247" s="58">
        <f t="shared" si="561"/>
        <v>0.24956458627433126</v>
      </c>
      <c r="W2247" s="59">
        <f t="shared" si="562"/>
        <v>2.7423729460231847E-2</v>
      </c>
      <c r="Y2247" s="7">
        <f t="shared" si="558"/>
        <v>0</v>
      </c>
      <c r="Z2247" s="40"/>
      <c r="AA2247" s="40"/>
      <c r="AB2247" s="40"/>
      <c r="AC2247" s="40"/>
      <c r="AD2247" s="40"/>
      <c r="AE2247" s="40"/>
      <c r="AF2247" s="40"/>
      <c r="AG2247" s="41"/>
      <c r="AH2247" s="40"/>
      <c r="AI2247" s="40"/>
      <c r="AJ2247" s="40"/>
      <c r="AK2247" s="40"/>
      <c r="AL2247" s="40"/>
      <c r="AM2247" s="41"/>
      <c r="AN2247" s="36">
        <f>Y2247*(IF(AND(AH2247&gt;0,AI2247&lt;0),AH2247,0)+IF(AND(AJ2247&lt;0,AK2247&gt;0),AJ2247,0)+IF(AND(AL2247&gt;0,AM2247&gt;0),AL2247,0))</f>
        <v>0</v>
      </c>
      <c r="AO2247" s="37">
        <f>Y2247*(IF(AND(AH2247&gt;0,AI2247&lt;0),AI2247,0)+IF(AND(AJ2247&lt;0,AK2247&gt;0),AK2247,0)+IF(AND(AL2247&gt;0,AM2247&gt;0),AM2247,0))</f>
        <v>0</v>
      </c>
      <c r="AQ2247" s="40">
        <f>AU2247*D2247</f>
        <v>50494.792352084973</v>
      </c>
      <c r="AR2247" s="40">
        <f>AV2247*E2247</f>
        <v>17429.472077148239</v>
      </c>
      <c r="AS2247" s="40">
        <f>IF(AND(Y2247&lt;&gt;0,AN2247&lt;&gt;0),0,Q2247)</f>
        <v>1915.2602298827878</v>
      </c>
      <c r="AT2247" s="41">
        <f t="shared" si="564"/>
        <v>69839.524659115996</v>
      </c>
      <c r="AU2247" s="42">
        <f>S2247+AN2247</f>
        <v>662.13994691955111</v>
      </c>
      <c r="AV2247" s="37">
        <f>T2247+AO2247</f>
        <v>686.46995183726813</v>
      </c>
      <c r="AW2247" s="58">
        <f t="shared" si="549"/>
        <v>0.72301168426543694</v>
      </c>
      <c r="AX2247" s="58">
        <f t="shared" si="550"/>
        <v>0.24956458627433126</v>
      </c>
      <c r="AY2247" s="59">
        <f t="shared" si="551"/>
        <v>2.7423729460231847E-2</v>
      </c>
      <c r="AZ2247" s="54">
        <f t="shared" si="559"/>
        <v>8.6490985757874395E-3</v>
      </c>
    </row>
    <row r="2248" spans="3:52" x14ac:dyDescent="0.25">
      <c r="C2248" s="35">
        <v>37929</v>
      </c>
      <c r="D2248" s="36">
        <v>76.010000000000005</v>
      </c>
      <c r="E2248" s="37">
        <v>26.11</v>
      </c>
      <c r="F2248" s="38">
        <v>0</v>
      </c>
      <c r="G2248" s="7">
        <v>0</v>
      </c>
      <c r="H2248" s="38">
        <v>1</v>
      </c>
      <c r="I2248" s="7">
        <v>1</v>
      </c>
      <c r="J2248" s="36">
        <f t="shared" si="552"/>
        <v>75.971995000000007</v>
      </c>
      <c r="K2248" s="37">
        <f t="shared" si="553"/>
        <v>26.096945000000002</v>
      </c>
      <c r="L2248" s="36">
        <f t="shared" si="554"/>
        <v>76.048005000000003</v>
      </c>
      <c r="M2248" s="37">
        <f t="shared" si="555"/>
        <v>26.123054999999997</v>
      </c>
      <c r="O2248" s="39">
        <f t="shared" si="556"/>
        <v>50329.257365355086</v>
      </c>
      <c r="P2248" s="40">
        <f t="shared" si="557"/>
        <v>17923.730442471071</v>
      </c>
      <c r="Q2248" s="40">
        <f>S2248*F2248+T2248*G2248+AS2247*(1+$G$9/252)</f>
        <v>1915.3362322728624</v>
      </c>
      <c r="R2248" s="41">
        <f t="shared" si="560"/>
        <v>70168.324040099018</v>
      </c>
      <c r="S2248" s="36">
        <f>AU2247*H2247</f>
        <v>662.13994691955111</v>
      </c>
      <c r="T2248" s="37">
        <f>AV2247*I2247</f>
        <v>686.46995183726813</v>
      </c>
      <c r="U2248" s="57">
        <f t="shared" si="563"/>
        <v>0.7172646354869967</v>
      </c>
      <c r="V2248" s="58">
        <f t="shared" si="561"/>
        <v>0.25543905583705001</v>
      </c>
      <c r="W2248" s="59">
        <f t="shared" si="562"/>
        <v>2.7296308675953371E-2</v>
      </c>
      <c r="Y2248" s="7">
        <f t="shared" si="558"/>
        <v>0</v>
      </c>
      <c r="Z2248" s="40"/>
      <c r="AA2248" s="40"/>
      <c r="AB2248" s="40"/>
      <c r="AC2248" s="40"/>
      <c r="AD2248" s="40"/>
      <c r="AE2248" s="40"/>
      <c r="AF2248" s="40"/>
      <c r="AG2248" s="41"/>
      <c r="AH2248" s="40"/>
      <c r="AI2248" s="40"/>
      <c r="AJ2248" s="40"/>
      <c r="AK2248" s="40"/>
      <c r="AL2248" s="40"/>
      <c r="AM2248" s="41"/>
      <c r="AN2248" s="36">
        <f>Y2248*(IF(AND(AH2248&gt;0,AI2248&lt;0),AH2248,0)+IF(AND(AJ2248&lt;0,AK2248&gt;0),AJ2248,0)+IF(AND(AL2248&gt;0,AM2248&gt;0),AL2248,0))</f>
        <v>0</v>
      </c>
      <c r="AO2248" s="37">
        <f>Y2248*(IF(AND(AH2248&gt;0,AI2248&lt;0),AI2248,0)+IF(AND(AJ2248&lt;0,AK2248&gt;0),AK2248,0)+IF(AND(AL2248&gt;0,AM2248&gt;0),AM2248,0))</f>
        <v>0</v>
      </c>
      <c r="AQ2248" s="40">
        <f>AU2248*D2248</f>
        <v>50329.257365355086</v>
      </c>
      <c r="AR2248" s="40">
        <f>AV2248*E2248</f>
        <v>17923.730442471071</v>
      </c>
      <c r="AS2248" s="40">
        <f>IF(AND(Y2248&lt;&gt;0,AN2248&lt;&gt;0),0,Q2248)</f>
        <v>1915.3362322728624</v>
      </c>
      <c r="AT2248" s="41">
        <f t="shared" si="564"/>
        <v>70168.324040099018</v>
      </c>
      <c r="AU2248" s="42">
        <f>S2248+AN2248</f>
        <v>662.13994691955111</v>
      </c>
      <c r="AV2248" s="37">
        <f>T2248+AO2248</f>
        <v>686.46995183726813</v>
      </c>
      <c r="AW2248" s="58">
        <f t="shared" si="549"/>
        <v>0.7172646354869967</v>
      </c>
      <c r="AX2248" s="58">
        <f t="shared" si="550"/>
        <v>0.25543905583705001</v>
      </c>
      <c r="AY2248" s="59">
        <f t="shared" si="551"/>
        <v>2.7296308675953371E-2</v>
      </c>
      <c r="AZ2248" s="54">
        <f t="shared" si="559"/>
        <v>4.7079269595244888E-3</v>
      </c>
    </row>
    <row r="2249" spans="3:52" x14ac:dyDescent="0.25">
      <c r="C2249" s="35">
        <v>37930</v>
      </c>
      <c r="D2249" s="36">
        <v>75.97</v>
      </c>
      <c r="E2249" s="37">
        <v>26.15</v>
      </c>
      <c r="F2249" s="38">
        <v>0</v>
      </c>
      <c r="G2249" s="7">
        <v>0</v>
      </c>
      <c r="H2249" s="38">
        <v>1</v>
      </c>
      <c r="I2249" s="7">
        <v>1</v>
      </c>
      <c r="J2249" s="36">
        <f t="shared" si="552"/>
        <v>75.932015000000007</v>
      </c>
      <c r="K2249" s="37">
        <f t="shared" si="553"/>
        <v>26.136925000000002</v>
      </c>
      <c r="L2249" s="36">
        <f t="shared" si="554"/>
        <v>76.007984999999991</v>
      </c>
      <c r="M2249" s="37">
        <f t="shared" si="555"/>
        <v>26.163074999999996</v>
      </c>
      <c r="O2249" s="39">
        <f t="shared" si="556"/>
        <v>50302.771767478298</v>
      </c>
      <c r="P2249" s="40">
        <f t="shared" si="557"/>
        <v>17951.189240544561</v>
      </c>
      <c r="Q2249" s="40">
        <f>S2249*F2249+T2249*G2249+AS2248*(1+$G$9/252)</f>
        <v>1915.4122376789048</v>
      </c>
      <c r="R2249" s="41">
        <f t="shared" si="560"/>
        <v>70169.373245701761</v>
      </c>
      <c r="S2249" s="36">
        <f>AU2248*H2248</f>
        <v>662.13994691955111</v>
      </c>
      <c r="T2249" s="37">
        <f>AV2248*I2248</f>
        <v>686.46995183726813</v>
      </c>
      <c r="U2249" s="57">
        <f t="shared" si="563"/>
        <v>0.71687645821404855</v>
      </c>
      <c r="V2249" s="58">
        <f t="shared" si="561"/>
        <v>0.25582655808663884</v>
      </c>
      <c r="W2249" s="59">
        <f t="shared" si="562"/>
        <v>2.7296983699312632E-2</v>
      </c>
      <c r="Y2249" s="7">
        <f t="shared" si="558"/>
        <v>0</v>
      </c>
      <c r="Z2249" s="40"/>
      <c r="AA2249" s="40"/>
      <c r="AB2249" s="40"/>
      <c r="AC2249" s="40"/>
      <c r="AD2249" s="40"/>
      <c r="AE2249" s="40"/>
      <c r="AF2249" s="40"/>
      <c r="AG2249" s="41"/>
      <c r="AH2249" s="40"/>
      <c r="AI2249" s="40"/>
      <c r="AJ2249" s="40"/>
      <c r="AK2249" s="40"/>
      <c r="AL2249" s="40"/>
      <c r="AM2249" s="41"/>
      <c r="AN2249" s="36">
        <f>Y2249*(IF(AND(AH2249&gt;0,AI2249&lt;0),AH2249,0)+IF(AND(AJ2249&lt;0,AK2249&gt;0),AJ2249,0)+IF(AND(AL2249&gt;0,AM2249&gt;0),AL2249,0))</f>
        <v>0</v>
      </c>
      <c r="AO2249" s="37">
        <f>Y2249*(IF(AND(AH2249&gt;0,AI2249&lt;0),AI2249,0)+IF(AND(AJ2249&lt;0,AK2249&gt;0),AK2249,0)+IF(AND(AL2249&gt;0,AM2249&gt;0),AM2249,0))</f>
        <v>0</v>
      </c>
      <c r="AQ2249" s="40">
        <f>AU2249*D2249</f>
        <v>50302.771767478298</v>
      </c>
      <c r="AR2249" s="40">
        <f>AV2249*E2249</f>
        <v>17951.189240544561</v>
      </c>
      <c r="AS2249" s="40">
        <f>IF(AND(Y2249&lt;&gt;0,AN2249&lt;&gt;0),0,Q2249)</f>
        <v>1915.4122376789048</v>
      </c>
      <c r="AT2249" s="41">
        <f t="shared" si="564"/>
        <v>70169.373245701761</v>
      </c>
      <c r="AU2249" s="42">
        <f>S2249+AN2249</f>
        <v>662.13994691955111</v>
      </c>
      <c r="AV2249" s="37">
        <f>T2249+AO2249</f>
        <v>686.46995183726813</v>
      </c>
      <c r="AW2249" s="58">
        <f t="shared" si="549"/>
        <v>0.71687645821404855</v>
      </c>
      <c r="AX2249" s="58">
        <f t="shared" si="550"/>
        <v>0.25582655808663884</v>
      </c>
      <c r="AY2249" s="59">
        <f t="shared" si="551"/>
        <v>2.7296983699312632E-2</v>
      </c>
      <c r="AZ2249" s="54">
        <f t="shared" si="559"/>
        <v>1.4952695779779646E-5</v>
      </c>
    </row>
    <row r="2250" spans="3:52" x14ac:dyDescent="0.25">
      <c r="C2250" s="35">
        <v>37931</v>
      </c>
      <c r="D2250" s="36">
        <v>77.16</v>
      </c>
      <c r="E2250" s="37">
        <v>25.98</v>
      </c>
      <c r="F2250" s="38">
        <v>0</v>
      </c>
      <c r="G2250" s="7">
        <v>0</v>
      </c>
      <c r="H2250" s="38">
        <v>1</v>
      </c>
      <c r="I2250" s="7">
        <v>1</v>
      </c>
      <c r="J2250" s="36">
        <f t="shared" si="552"/>
        <v>77.121420000000001</v>
      </c>
      <c r="K2250" s="37">
        <f t="shared" si="553"/>
        <v>25.967010000000002</v>
      </c>
      <c r="L2250" s="36">
        <f t="shared" si="554"/>
        <v>77.198579999999993</v>
      </c>
      <c r="M2250" s="37">
        <f t="shared" si="555"/>
        <v>25.992989999999999</v>
      </c>
      <c r="O2250" s="39">
        <f t="shared" si="556"/>
        <v>51090.718304312562</v>
      </c>
      <c r="P2250" s="40">
        <f t="shared" si="557"/>
        <v>17834.489348732226</v>
      </c>
      <c r="Q2250" s="40">
        <f>S2250*F2250+T2250*G2250+AS2249*(1+$G$9/252)</f>
        <v>1915.4882461010347</v>
      </c>
      <c r="R2250" s="41">
        <f t="shared" si="560"/>
        <v>70840.695899145823</v>
      </c>
      <c r="S2250" s="36">
        <f>AU2249*H2249</f>
        <v>662.13994691955111</v>
      </c>
      <c r="T2250" s="37">
        <f>AV2249*I2249</f>
        <v>686.46995183726813</v>
      </c>
      <c r="U2250" s="57">
        <f t="shared" si="563"/>
        <v>0.72120576535624625</v>
      </c>
      <c r="V2250" s="58">
        <f t="shared" si="561"/>
        <v>0.25175485816969889</v>
      </c>
      <c r="W2250" s="59">
        <f t="shared" si="562"/>
        <v>2.7039376474054813E-2</v>
      </c>
      <c r="Y2250" s="7">
        <f t="shared" si="558"/>
        <v>0</v>
      </c>
      <c r="Z2250" s="40"/>
      <c r="AA2250" s="40"/>
      <c r="AB2250" s="40"/>
      <c r="AC2250" s="40"/>
      <c r="AD2250" s="40"/>
      <c r="AE2250" s="40"/>
      <c r="AF2250" s="40"/>
      <c r="AG2250" s="41"/>
      <c r="AH2250" s="40"/>
      <c r="AI2250" s="40"/>
      <c r="AJ2250" s="40"/>
      <c r="AK2250" s="40"/>
      <c r="AL2250" s="40"/>
      <c r="AM2250" s="41"/>
      <c r="AN2250" s="36">
        <f>Y2250*(IF(AND(AH2250&gt;0,AI2250&lt;0),AH2250,0)+IF(AND(AJ2250&lt;0,AK2250&gt;0),AJ2250,0)+IF(AND(AL2250&gt;0,AM2250&gt;0),AL2250,0))</f>
        <v>0</v>
      </c>
      <c r="AO2250" s="37">
        <f>Y2250*(IF(AND(AH2250&gt;0,AI2250&lt;0),AI2250,0)+IF(AND(AJ2250&lt;0,AK2250&gt;0),AK2250,0)+IF(AND(AL2250&gt;0,AM2250&gt;0),AM2250,0))</f>
        <v>0</v>
      </c>
      <c r="AQ2250" s="40">
        <f>AU2250*D2250</f>
        <v>51090.718304312562</v>
      </c>
      <c r="AR2250" s="40">
        <f>AV2250*E2250</f>
        <v>17834.489348732226</v>
      </c>
      <c r="AS2250" s="40">
        <f>IF(AND(Y2250&lt;&gt;0,AN2250&lt;&gt;0),0,Q2250)</f>
        <v>1915.4882461010347</v>
      </c>
      <c r="AT2250" s="41">
        <f t="shared" si="564"/>
        <v>70840.695899145823</v>
      </c>
      <c r="AU2250" s="42">
        <f>S2250+AN2250</f>
        <v>662.13994691955111</v>
      </c>
      <c r="AV2250" s="37">
        <f>T2250+AO2250</f>
        <v>686.46995183726813</v>
      </c>
      <c r="AW2250" s="58">
        <f t="shared" si="549"/>
        <v>0.72120576535624625</v>
      </c>
      <c r="AX2250" s="58">
        <f t="shared" si="550"/>
        <v>0.25175485816969889</v>
      </c>
      <c r="AY2250" s="59">
        <f t="shared" si="551"/>
        <v>2.7039376474054813E-2</v>
      </c>
      <c r="AZ2250" s="54">
        <f t="shared" si="559"/>
        <v>9.5671747144354669E-3</v>
      </c>
    </row>
    <row r="2251" spans="3:52" x14ac:dyDescent="0.25">
      <c r="C2251" s="35">
        <v>37932</v>
      </c>
      <c r="D2251" s="36">
        <v>76.900000000000006</v>
      </c>
      <c r="E2251" s="37">
        <v>26.01</v>
      </c>
      <c r="F2251" s="38">
        <v>0</v>
      </c>
      <c r="G2251" s="7">
        <v>0</v>
      </c>
      <c r="H2251" s="38">
        <v>1</v>
      </c>
      <c r="I2251" s="7">
        <v>1</v>
      </c>
      <c r="J2251" s="36">
        <f t="shared" si="552"/>
        <v>76.861550000000008</v>
      </c>
      <c r="K2251" s="37">
        <f t="shared" si="553"/>
        <v>25.996995000000002</v>
      </c>
      <c r="L2251" s="36">
        <f t="shared" si="554"/>
        <v>76.938450000000003</v>
      </c>
      <c r="M2251" s="37">
        <f t="shared" si="555"/>
        <v>26.023005000000001</v>
      </c>
      <c r="O2251" s="39">
        <f t="shared" si="556"/>
        <v>50918.561918113483</v>
      </c>
      <c r="P2251" s="40">
        <f t="shared" si="557"/>
        <v>17855.083447287347</v>
      </c>
      <c r="Q2251" s="40">
        <f>S2251*F2251+T2251*G2251+AS2250*(1+$G$9/252)</f>
        <v>1915.564257539372</v>
      </c>
      <c r="R2251" s="41">
        <f t="shared" si="560"/>
        <v>70689.209622940194</v>
      </c>
      <c r="S2251" s="36">
        <f>AU2250*H2250</f>
        <v>662.13994691955111</v>
      </c>
      <c r="T2251" s="37">
        <f>AV2250*I2250</f>
        <v>686.46995183726813</v>
      </c>
      <c r="U2251" s="57">
        <f t="shared" si="563"/>
        <v>0.72031590379515709</v>
      </c>
      <c r="V2251" s="58">
        <f t="shared" si="561"/>
        <v>0.2525856993242287</v>
      </c>
      <c r="W2251" s="59">
        <f t="shared" si="562"/>
        <v>2.7098396880614287E-2</v>
      </c>
      <c r="Y2251" s="7">
        <f t="shared" si="558"/>
        <v>0</v>
      </c>
      <c r="Z2251" s="40"/>
      <c r="AA2251" s="40"/>
      <c r="AB2251" s="40"/>
      <c r="AC2251" s="40"/>
      <c r="AD2251" s="40"/>
      <c r="AE2251" s="40"/>
      <c r="AF2251" s="40"/>
      <c r="AG2251" s="41"/>
      <c r="AH2251" s="40"/>
      <c r="AI2251" s="40"/>
      <c r="AJ2251" s="40"/>
      <c r="AK2251" s="40"/>
      <c r="AL2251" s="40"/>
      <c r="AM2251" s="41"/>
      <c r="AN2251" s="36">
        <f>Y2251*(IF(AND(AH2251&gt;0,AI2251&lt;0),AH2251,0)+IF(AND(AJ2251&lt;0,AK2251&gt;0),AJ2251,0)+IF(AND(AL2251&gt;0,AM2251&gt;0),AL2251,0))</f>
        <v>0</v>
      </c>
      <c r="AO2251" s="37">
        <f>Y2251*(IF(AND(AH2251&gt;0,AI2251&lt;0),AI2251,0)+IF(AND(AJ2251&lt;0,AK2251&gt;0),AK2251,0)+IF(AND(AL2251&gt;0,AM2251&gt;0),AM2251,0))</f>
        <v>0</v>
      </c>
      <c r="AQ2251" s="40">
        <f>AU2251*D2251</f>
        <v>50918.561918113483</v>
      </c>
      <c r="AR2251" s="40">
        <f>AV2251*E2251</f>
        <v>17855.083447287347</v>
      </c>
      <c r="AS2251" s="40">
        <f>IF(AND(Y2251&lt;&gt;0,AN2251&lt;&gt;0),0,Q2251)</f>
        <v>1915.564257539372</v>
      </c>
      <c r="AT2251" s="41">
        <f t="shared" si="564"/>
        <v>70689.209622940194</v>
      </c>
      <c r="AU2251" s="42">
        <f>S2251+AN2251</f>
        <v>662.13994691955111</v>
      </c>
      <c r="AV2251" s="37">
        <f>T2251+AO2251</f>
        <v>686.46995183726813</v>
      </c>
      <c r="AW2251" s="58">
        <f t="shared" si="549"/>
        <v>0.72031590379515709</v>
      </c>
      <c r="AX2251" s="58">
        <f t="shared" si="550"/>
        <v>0.2525856993242287</v>
      </c>
      <c r="AY2251" s="59">
        <f t="shared" si="551"/>
        <v>2.7098396880614287E-2</v>
      </c>
      <c r="AZ2251" s="54">
        <f t="shared" si="559"/>
        <v>-2.1384075111472445E-3</v>
      </c>
    </row>
    <row r="2252" spans="3:52" x14ac:dyDescent="0.25">
      <c r="C2252" s="35">
        <v>37935</v>
      </c>
      <c r="D2252" s="36">
        <v>76.680000000000007</v>
      </c>
      <c r="E2252" s="37">
        <v>26</v>
      </c>
      <c r="F2252" s="38">
        <v>0</v>
      </c>
      <c r="G2252" s="7">
        <v>0</v>
      </c>
      <c r="H2252" s="38">
        <v>1</v>
      </c>
      <c r="I2252" s="7">
        <v>1</v>
      </c>
      <c r="J2252" s="36">
        <f t="shared" si="552"/>
        <v>76.641660000000016</v>
      </c>
      <c r="K2252" s="37">
        <f t="shared" si="553"/>
        <v>25.987000000000002</v>
      </c>
      <c r="L2252" s="36">
        <f t="shared" si="554"/>
        <v>76.718339999999998</v>
      </c>
      <c r="M2252" s="37">
        <f t="shared" si="555"/>
        <v>26.012999999999998</v>
      </c>
      <c r="O2252" s="39">
        <f t="shared" si="556"/>
        <v>50772.891129791184</v>
      </c>
      <c r="P2252" s="40">
        <f t="shared" si="557"/>
        <v>17848.218747768973</v>
      </c>
      <c r="Q2252" s="40">
        <f>S2252*F2252+T2252*G2252+AS2251*(1+$G$9/252)</f>
        <v>1915.6402719940361</v>
      </c>
      <c r="R2252" s="41">
        <f t="shared" si="560"/>
        <v>70536.750149554195</v>
      </c>
      <c r="S2252" s="36">
        <f>AU2251*H2251</f>
        <v>662.13994691955111</v>
      </c>
      <c r="T2252" s="37">
        <f>AV2251*I2251</f>
        <v>686.46995183726813</v>
      </c>
      <c r="U2252" s="57">
        <f t="shared" si="563"/>
        <v>0.71980763250562196</v>
      </c>
      <c r="V2252" s="58">
        <f t="shared" si="561"/>
        <v>0.25303432196587777</v>
      </c>
      <c r="W2252" s="59">
        <f t="shared" si="562"/>
        <v>2.7158045528500201E-2</v>
      </c>
      <c r="Y2252" s="7">
        <f t="shared" si="558"/>
        <v>0</v>
      </c>
      <c r="Z2252" s="40"/>
      <c r="AA2252" s="40"/>
      <c r="AB2252" s="40"/>
      <c r="AC2252" s="40"/>
      <c r="AD2252" s="40"/>
      <c r="AE2252" s="40"/>
      <c r="AF2252" s="40"/>
      <c r="AG2252" s="41"/>
      <c r="AH2252" s="40"/>
      <c r="AI2252" s="40"/>
      <c r="AJ2252" s="40"/>
      <c r="AK2252" s="40"/>
      <c r="AL2252" s="40"/>
      <c r="AM2252" s="41"/>
      <c r="AN2252" s="36">
        <f>Y2252*(IF(AND(AH2252&gt;0,AI2252&lt;0),AH2252,0)+IF(AND(AJ2252&lt;0,AK2252&gt;0),AJ2252,0)+IF(AND(AL2252&gt;0,AM2252&gt;0),AL2252,0))</f>
        <v>0</v>
      </c>
      <c r="AO2252" s="37">
        <f>Y2252*(IF(AND(AH2252&gt;0,AI2252&lt;0),AI2252,0)+IF(AND(AJ2252&lt;0,AK2252&gt;0),AK2252,0)+IF(AND(AL2252&gt;0,AM2252&gt;0),AM2252,0))</f>
        <v>0</v>
      </c>
      <c r="AQ2252" s="40">
        <f>AU2252*D2252</f>
        <v>50772.891129791184</v>
      </c>
      <c r="AR2252" s="40">
        <f>AV2252*E2252</f>
        <v>17848.218747768973</v>
      </c>
      <c r="AS2252" s="40">
        <f>IF(AND(Y2252&lt;&gt;0,AN2252&lt;&gt;0),0,Q2252)</f>
        <v>1915.6402719940361</v>
      </c>
      <c r="AT2252" s="41">
        <f t="shared" si="564"/>
        <v>70536.750149554195</v>
      </c>
      <c r="AU2252" s="42">
        <f>S2252+AN2252</f>
        <v>662.13994691955111</v>
      </c>
      <c r="AV2252" s="37">
        <f>T2252+AO2252</f>
        <v>686.46995183726813</v>
      </c>
      <c r="AW2252" s="58">
        <f t="shared" si="549"/>
        <v>0.71980763250562196</v>
      </c>
      <c r="AX2252" s="58">
        <f t="shared" si="550"/>
        <v>0.25303432196587777</v>
      </c>
      <c r="AY2252" s="59">
        <f t="shared" si="551"/>
        <v>2.7158045528500201E-2</v>
      </c>
      <c r="AZ2252" s="54">
        <f t="shared" si="559"/>
        <v>-2.1567573636659398E-3</v>
      </c>
    </row>
    <row r="2253" spans="3:52" x14ac:dyDescent="0.25">
      <c r="C2253" s="35">
        <v>37936</v>
      </c>
      <c r="D2253" s="36">
        <v>76.06</v>
      </c>
      <c r="E2253" s="37">
        <v>26.1</v>
      </c>
      <c r="F2253" s="38">
        <v>0</v>
      </c>
      <c r="G2253" s="7">
        <v>0</v>
      </c>
      <c r="H2253" s="38">
        <v>1</v>
      </c>
      <c r="I2253" s="7">
        <v>1</v>
      </c>
      <c r="J2253" s="36">
        <f t="shared" si="552"/>
        <v>76.02197000000001</v>
      </c>
      <c r="K2253" s="37">
        <f t="shared" si="553"/>
        <v>26.086950000000002</v>
      </c>
      <c r="L2253" s="36">
        <f t="shared" si="554"/>
        <v>76.098029999999994</v>
      </c>
      <c r="M2253" s="37">
        <f t="shared" si="555"/>
        <v>26.113050000000001</v>
      </c>
      <c r="O2253" s="39">
        <f t="shared" si="556"/>
        <v>50362.364362701061</v>
      </c>
      <c r="P2253" s="40">
        <f t="shared" si="557"/>
        <v>17916.865742952697</v>
      </c>
      <c r="Q2253" s="40">
        <f>S2253*F2253+T2253*G2253+AS2252*(1+$G$9/252)</f>
        <v>1915.7162894651467</v>
      </c>
      <c r="R2253" s="41">
        <f t="shared" si="560"/>
        <v>70194.946395118895</v>
      </c>
      <c r="S2253" s="36">
        <f>AU2252*H2252</f>
        <v>662.13994691955111</v>
      </c>
      <c r="T2253" s="37">
        <f>AV2252*I2252</f>
        <v>686.46995183726813</v>
      </c>
      <c r="U2253" s="57">
        <f t="shared" si="563"/>
        <v>0.71746424705871814</v>
      </c>
      <c r="V2253" s="58">
        <f t="shared" si="561"/>
        <v>0.25524438243888414</v>
      </c>
      <c r="W2253" s="59">
        <f t="shared" si="562"/>
        <v>2.7291370502397858E-2</v>
      </c>
      <c r="Y2253" s="7">
        <f t="shared" si="558"/>
        <v>0</v>
      </c>
      <c r="Z2253" s="40"/>
      <c r="AA2253" s="40"/>
      <c r="AB2253" s="40"/>
      <c r="AC2253" s="40"/>
      <c r="AD2253" s="40"/>
      <c r="AE2253" s="40"/>
      <c r="AF2253" s="40"/>
      <c r="AG2253" s="41"/>
      <c r="AH2253" s="40"/>
      <c r="AI2253" s="40"/>
      <c r="AJ2253" s="40"/>
      <c r="AK2253" s="40"/>
      <c r="AL2253" s="40"/>
      <c r="AM2253" s="41"/>
      <c r="AN2253" s="36">
        <f>Y2253*(IF(AND(AH2253&gt;0,AI2253&lt;0),AH2253,0)+IF(AND(AJ2253&lt;0,AK2253&gt;0),AJ2253,0)+IF(AND(AL2253&gt;0,AM2253&gt;0),AL2253,0))</f>
        <v>0</v>
      </c>
      <c r="AO2253" s="37">
        <f>Y2253*(IF(AND(AH2253&gt;0,AI2253&lt;0),AI2253,0)+IF(AND(AJ2253&lt;0,AK2253&gt;0),AK2253,0)+IF(AND(AL2253&gt;0,AM2253&gt;0),AM2253,0))</f>
        <v>0</v>
      </c>
      <c r="AQ2253" s="40">
        <f>AU2253*D2253</f>
        <v>50362.364362701061</v>
      </c>
      <c r="AR2253" s="40">
        <f>AV2253*E2253</f>
        <v>17916.865742952697</v>
      </c>
      <c r="AS2253" s="40">
        <f>IF(AND(Y2253&lt;&gt;0,AN2253&lt;&gt;0),0,Q2253)</f>
        <v>1915.7162894651467</v>
      </c>
      <c r="AT2253" s="41">
        <f t="shared" si="564"/>
        <v>70194.946395118895</v>
      </c>
      <c r="AU2253" s="42">
        <f>S2253+AN2253</f>
        <v>662.13994691955111</v>
      </c>
      <c r="AV2253" s="37">
        <f>T2253+AO2253</f>
        <v>686.46995183726813</v>
      </c>
      <c r="AW2253" s="58">
        <f t="shared" si="549"/>
        <v>0.71746424705871814</v>
      </c>
      <c r="AX2253" s="58">
        <f t="shared" si="550"/>
        <v>0.25524438243888414</v>
      </c>
      <c r="AY2253" s="59">
        <f t="shared" si="551"/>
        <v>2.7291370502397858E-2</v>
      </c>
      <c r="AZ2253" s="54">
        <f t="shared" si="559"/>
        <v>-4.8457542162149148E-3</v>
      </c>
    </row>
    <row r="2254" spans="3:52" x14ac:dyDescent="0.25">
      <c r="C2254" s="35">
        <v>37937</v>
      </c>
      <c r="D2254" s="36">
        <v>76.38</v>
      </c>
      <c r="E2254" s="37">
        <v>26.24</v>
      </c>
      <c r="F2254" s="38">
        <v>0</v>
      </c>
      <c r="G2254" s="7">
        <v>0.4</v>
      </c>
      <c r="H2254" s="38">
        <v>1</v>
      </c>
      <c r="I2254" s="7">
        <v>1</v>
      </c>
      <c r="J2254" s="36">
        <f t="shared" si="552"/>
        <v>76.341809999999995</v>
      </c>
      <c r="K2254" s="37">
        <f t="shared" si="553"/>
        <v>26.226880000000001</v>
      </c>
      <c r="L2254" s="36">
        <f t="shared" si="554"/>
        <v>76.418189999999996</v>
      </c>
      <c r="M2254" s="37">
        <f t="shared" si="555"/>
        <v>26.253119999999996</v>
      </c>
      <c r="O2254" s="39">
        <f t="shared" si="556"/>
        <v>50574.249145715308</v>
      </c>
      <c r="P2254" s="40">
        <f t="shared" si="557"/>
        <v>18012.971536209916</v>
      </c>
      <c r="Q2254" s="40">
        <f>S2254*F2254+T2254*G2254+AS2253*(1+$G$9/252)</f>
        <v>2190.3802906877308</v>
      </c>
      <c r="R2254" s="41">
        <f t="shared" si="560"/>
        <v>70777.600972612941</v>
      </c>
      <c r="S2254" s="36">
        <f>AU2253*H2253</f>
        <v>662.13994691955111</v>
      </c>
      <c r="T2254" s="37">
        <f>AV2253*I2253</f>
        <v>686.46995183726813</v>
      </c>
      <c r="U2254" s="57">
        <f t="shared" si="563"/>
        <v>0.71455161591708616</v>
      </c>
      <c r="V2254" s="58">
        <f t="shared" si="561"/>
        <v>0.2545010185239247</v>
      </c>
      <c r="W2254" s="59">
        <f t="shared" si="562"/>
        <v>3.0947365558989321E-2</v>
      </c>
      <c r="Y2254" s="7">
        <f t="shared" si="558"/>
        <v>0</v>
      </c>
      <c r="Z2254" s="40"/>
      <c r="AA2254" s="40"/>
      <c r="AB2254" s="40"/>
      <c r="AC2254" s="40"/>
      <c r="AD2254" s="40"/>
      <c r="AE2254" s="40"/>
      <c r="AF2254" s="40"/>
      <c r="AG2254" s="41"/>
      <c r="AH2254" s="40"/>
      <c r="AI2254" s="40"/>
      <c r="AJ2254" s="40"/>
      <c r="AK2254" s="40"/>
      <c r="AL2254" s="40"/>
      <c r="AM2254" s="41"/>
      <c r="AN2254" s="36">
        <f>Y2254*(IF(AND(AH2254&gt;0,AI2254&lt;0),AH2254,0)+IF(AND(AJ2254&lt;0,AK2254&gt;0),AJ2254,0)+IF(AND(AL2254&gt;0,AM2254&gt;0),AL2254,0))</f>
        <v>0</v>
      </c>
      <c r="AO2254" s="37">
        <f>Y2254*(IF(AND(AH2254&gt;0,AI2254&lt;0),AI2254,0)+IF(AND(AJ2254&lt;0,AK2254&gt;0),AK2254,0)+IF(AND(AL2254&gt;0,AM2254&gt;0),AM2254,0))</f>
        <v>0</v>
      </c>
      <c r="AQ2254" s="40">
        <f>AU2254*D2254</f>
        <v>50574.249145715308</v>
      </c>
      <c r="AR2254" s="40">
        <f>AV2254*E2254</f>
        <v>18012.971536209916</v>
      </c>
      <c r="AS2254" s="40">
        <f>IF(AND(Y2254&lt;&gt;0,AN2254&lt;&gt;0),0,Q2254)</f>
        <v>2190.3802906877308</v>
      </c>
      <c r="AT2254" s="41">
        <f t="shared" si="564"/>
        <v>70777.600972612941</v>
      </c>
      <c r="AU2254" s="42">
        <f>S2254+AN2254</f>
        <v>662.13994691955111</v>
      </c>
      <c r="AV2254" s="37">
        <f>T2254+AO2254</f>
        <v>686.46995183726813</v>
      </c>
      <c r="AW2254" s="58">
        <f t="shared" si="549"/>
        <v>0.71455161591708616</v>
      </c>
      <c r="AX2254" s="58">
        <f t="shared" si="550"/>
        <v>0.2545010185239247</v>
      </c>
      <c r="AY2254" s="59">
        <f t="shared" si="551"/>
        <v>3.0947365558989321E-2</v>
      </c>
      <c r="AZ2254" s="54">
        <f t="shared" si="559"/>
        <v>8.3005202997712413E-3</v>
      </c>
    </row>
    <row r="2255" spans="3:52" x14ac:dyDescent="0.25">
      <c r="C2255" s="35">
        <v>37938</v>
      </c>
      <c r="D2255" s="36">
        <v>77.08</v>
      </c>
      <c r="E2255" s="37">
        <v>26.07</v>
      </c>
      <c r="F2255" s="38">
        <v>0</v>
      </c>
      <c r="G2255" s="7">
        <v>0</v>
      </c>
      <c r="H2255" s="38">
        <v>1</v>
      </c>
      <c r="I2255" s="7">
        <v>1</v>
      </c>
      <c r="J2255" s="36">
        <f t="shared" si="552"/>
        <v>77.041460000000001</v>
      </c>
      <c r="K2255" s="37">
        <f t="shared" si="553"/>
        <v>26.056965000000002</v>
      </c>
      <c r="L2255" s="36">
        <f t="shared" si="554"/>
        <v>77.118539999999996</v>
      </c>
      <c r="M2255" s="37">
        <f t="shared" si="555"/>
        <v>26.083034999999999</v>
      </c>
      <c r="O2255" s="39">
        <f t="shared" si="556"/>
        <v>51037.747108559</v>
      </c>
      <c r="P2255" s="40">
        <f t="shared" si="557"/>
        <v>17896.271644397581</v>
      </c>
      <c r="Q2255" s="40">
        <f>S2255*F2255+T2255*G2255+AS2254*(1+$G$9/252)</f>
        <v>2190.4672105405357</v>
      </c>
      <c r="R2255" s="41">
        <f t="shared" si="560"/>
        <v>71124.485963497122</v>
      </c>
      <c r="S2255" s="36">
        <f>AU2254*H2254</f>
        <v>662.13994691955111</v>
      </c>
      <c r="T2255" s="37">
        <f>AV2254*I2254</f>
        <v>686.46995183726813</v>
      </c>
      <c r="U2255" s="57">
        <f t="shared" si="563"/>
        <v>0.71758335286602781</v>
      </c>
      <c r="V2255" s="58">
        <f t="shared" si="561"/>
        <v>0.25161899452717867</v>
      </c>
      <c r="W2255" s="59">
        <f t="shared" si="562"/>
        <v>3.0797652606793371E-2</v>
      </c>
      <c r="Y2255" s="7">
        <f t="shared" si="558"/>
        <v>0</v>
      </c>
      <c r="Z2255" s="40"/>
      <c r="AA2255" s="40"/>
      <c r="AB2255" s="40"/>
      <c r="AC2255" s="40"/>
      <c r="AD2255" s="40"/>
      <c r="AE2255" s="40"/>
      <c r="AF2255" s="40"/>
      <c r="AG2255" s="41"/>
      <c r="AH2255" s="40"/>
      <c r="AI2255" s="40"/>
      <c r="AJ2255" s="40"/>
      <c r="AK2255" s="40"/>
      <c r="AL2255" s="40"/>
      <c r="AM2255" s="41"/>
      <c r="AN2255" s="36">
        <f>Y2255*(IF(AND(AH2255&gt;0,AI2255&lt;0),AH2255,0)+IF(AND(AJ2255&lt;0,AK2255&gt;0),AJ2255,0)+IF(AND(AL2255&gt;0,AM2255&gt;0),AL2255,0))</f>
        <v>0</v>
      </c>
      <c r="AO2255" s="37">
        <f>Y2255*(IF(AND(AH2255&gt;0,AI2255&lt;0),AI2255,0)+IF(AND(AJ2255&lt;0,AK2255&gt;0),AK2255,0)+IF(AND(AL2255&gt;0,AM2255&gt;0),AM2255,0))</f>
        <v>0</v>
      </c>
      <c r="AQ2255" s="40">
        <f>AU2255*D2255</f>
        <v>51037.747108559</v>
      </c>
      <c r="AR2255" s="40">
        <f>AV2255*E2255</f>
        <v>17896.271644397581</v>
      </c>
      <c r="AS2255" s="40">
        <f>IF(AND(Y2255&lt;&gt;0,AN2255&lt;&gt;0),0,Q2255)</f>
        <v>2190.4672105405357</v>
      </c>
      <c r="AT2255" s="41">
        <f t="shared" si="564"/>
        <v>71124.485963497122</v>
      </c>
      <c r="AU2255" s="42">
        <f>S2255+AN2255</f>
        <v>662.13994691955111</v>
      </c>
      <c r="AV2255" s="37">
        <f>T2255+AO2255</f>
        <v>686.46995183726813</v>
      </c>
      <c r="AW2255" s="58">
        <f t="shared" si="549"/>
        <v>0.71758335286602781</v>
      </c>
      <c r="AX2255" s="58">
        <f t="shared" si="550"/>
        <v>0.25161899452717867</v>
      </c>
      <c r="AY2255" s="59">
        <f t="shared" si="551"/>
        <v>3.0797652606793371E-2</v>
      </c>
      <c r="AZ2255" s="54">
        <f t="shared" si="559"/>
        <v>4.9010560702447137E-3</v>
      </c>
    </row>
    <row r="2256" spans="3:52" x14ac:dyDescent="0.25">
      <c r="C2256" s="35">
        <v>37939</v>
      </c>
      <c r="D2256" s="36">
        <v>76.900000000000006</v>
      </c>
      <c r="E2256" s="37">
        <v>25.68</v>
      </c>
      <c r="F2256" s="38">
        <v>0</v>
      </c>
      <c r="G2256" s="7">
        <v>0</v>
      </c>
      <c r="H2256" s="38">
        <v>1</v>
      </c>
      <c r="I2256" s="7">
        <v>1</v>
      </c>
      <c r="J2256" s="36">
        <f t="shared" si="552"/>
        <v>76.861550000000008</v>
      </c>
      <c r="K2256" s="37">
        <f t="shared" si="553"/>
        <v>25.667160000000003</v>
      </c>
      <c r="L2256" s="36">
        <f t="shared" si="554"/>
        <v>76.938450000000003</v>
      </c>
      <c r="M2256" s="37">
        <f t="shared" si="555"/>
        <v>25.692839999999997</v>
      </c>
      <c r="O2256" s="39">
        <f t="shared" si="556"/>
        <v>50918.561918113483</v>
      </c>
      <c r="P2256" s="40">
        <f t="shared" si="557"/>
        <v>17628.548363181046</v>
      </c>
      <c r="Q2256" s="40">
        <f>S2256*F2256+T2256*G2256+AS2255*(1+$G$9/252)</f>
        <v>2190.554133842541</v>
      </c>
      <c r="R2256" s="41">
        <f t="shared" si="560"/>
        <v>70737.664415137071</v>
      </c>
      <c r="S2256" s="36">
        <f>AU2255*H2255</f>
        <v>662.13994691955111</v>
      </c>
      <c r="T2256" s="37">
        <f>AV2255*I2255</f>
        <v>686.46995183726813</v>
      </c>
      <c r="U2256" s="57">
        <f t="shared" si="563"/>
        <v>0.71982249257324193</v>
      </c>
      <c r="V2256" s="58">
        <f t="shared" si="561"/>
        <v>0.24921021225304596</v>
      </c>
      <c r="W2256" s="59">
        <f t="shared" si="562"/>
        <v>3.096729517371211E-2</v>
      </c>
      <c r="Y2256" s="7">
        <f t="shared" si="558"/>
        <v>0</v>
      </c>
      <c r="Z2256" s="40"/>
      <c r="AA2256" s="40"/>
      <c r="AB2256" s="40"/>
      <c r="AC2256" s="40"/>
      <c r="AD2256" s="40"/>
      <c r="AE2256" s="40"/>
      <c r="AF2256" s="40"/>
      <c r="AG2256" s="41"/>
      <c r="AH2256" s="40"/>
      <c r="AI2256" s="40"/>
      <c r="AJ2256" s="40"/>
      <c r="AK2256" s="40"/>
      <c r="AL2256" s="40"/>
      <c r="AM2256" s="41"/>
      <c r="AN2256" s="36">
        <f>Y2256*(IF(AND(AH2256&gt;0,AI2256&lt;0),AH2256,0)+IF(AND(AJ2256&lt;0,AK2256&gt;0),AJ2256,0)+IF(AND(AL2256&gt;0,AM2256&gt;0),AL2256,0))</f>
        <v>0</v>
      </c>
      <c r="AO2256" s="37">
        <f>Y2256*(IF(AND(AH2256&gt;0,AI2256&lt;0),AI2256,0)+IF(AND(AJ2256&lt;0,AK2256&gt;0),AK2256,0)+IF(AND(AL2256&gt;0,AM2256&gt;0),AM2256,0))</f>
        <v>0</v>
      </c>
      <c r="AQ2256" s="40">
        <f>AU2256*D2256</f>
        <v>50918.561918113483</v>
      </c>
      <c r="AR2256" s="40">
        <f>AV2256*E2256</f>
        <v>17628.548363181046</v>
      </c>
      <c r="AS2256" s="40">
        <f>IF(AND(Y2256&lt;&gt;0,AN2256&lt;&gt;0),0,Q2256)</f>
        <v>2190.554133842541</v>
      </c>
      <c r="AT2256" s="41">
        <f t="shared" si="564"/>
        <v>70737.664415137071</v>
      </c>
      <c r="AU2256" s="42">
        <f>S2256+AN2256</f>
        <v>662.13994691955111</v>
      </c>
      <c r="AV2256" s="37">
        <f>T2256+AO2256</f>
        <v>686.46995183726813</v>
      </c>
      <c r="AW2256" s="58">
        <f t="shared" si="549"/>
        <v>0.71982249257324193</v>
      </c>
      <c r="AX2256" s="58">
        <f t="shared" si="550"/>
        <v>0.24921021225304596</v>
      </c>
      <c r="AY2256" s="59">
        <f t="shared" si="551"/>
        <v>3.096729517371211E-2</v>
      </c>
      <c r="AZ2256" s="54">
        <f t="shared" si="559"/>
        <v>-5.4386551005595196E-3</v>
      </c>
    </row>
    <row r="2257" spans="3:52" x14ac:dyDescent="0.25">
      <c r="C2257" s="35">
        <v>37942</v>
      </c>
      <c r="D2257" s="36">
        <v>76.010000000000005</v>
      </c>
      <c r="E2257" s="37">
        <v>25</v>
      </c>
      <c r="F2257" s="38">
        <v>0</v>
      </c>
      <c r="G2257" s="7">
        <v>0</v>
      </c>
      <c r="H2257" s="38">
        <v>1</v>
      </c>
      <c r="I2257" s="7">
        <v>1</v>
      </c>
      <c r="J2257" s="36">
        <f t="shared" si="552"/>
        <v>75.971995000000007</v>
      </c>
      <c r="K2257" s="37">
        <f t="shared" si="553"/>
        <v>24.987500000000001</v>
      </c>
      <c r="L2257" s="36">
        <f t="shared" si="554"/>
        <v>76.048005000000003</v>
      </c>
      <c r="M2257" s="37">
        <f t="shared" si="555"/>
        <v>25.012499999999999</v>
      </c>
      <c r="O2257" s="39">
        <f t="shared" si="556"/>
        <v>50329.257365355086</v>
      </c>
      <c r="P2257" s="40">
        <f t="shared" si="557"/>
        <v>17161.748795931704</v>
      </c>
      <c r="Q2257" s="40">
        <f>S2257*F2257+T2257*G2257+AS2256*(1+$G$9/252)</f>
        <v>2190.6410605938836</v>
      </c>
      <c r="R2257" s="41">
        <f t="shared" si="560"/>
        <v>69681.647221880674</v>
      </c>
      <c r="S2257" s="36">
        <f>AU2256*H2256</f>
        <v>662.13994691955111</v>
      </c>
      <c r="T2257" s="37">
        <f>AV2256*I2256</f>
        <v>686.46995183726813</v>
      </c>
      <c r="U2257" s="57">
        <f t="shared" si="563"/>
        <v>0.72227421956740478</v>
      </c>
      <c r="V2257" s="58">
        <f t="shared" si="561"/>
        <v>0.24628793204737501</v>
      </c>
      <c r="W2257" s="59">
        <f t="shared" si="562"/>
        <v>3.143784838522018E-2</v>
      </c>
      <c r="Y2257" s="7">
        <f t="shared" si="558"/>
        <v>0</v>
      </c>
      <c r="Z2257" s="40"/>
      <c r="AA2257" s="40"/>
      <c r="AB2257" s="40"/>
      <c r="AC2257" s="40"/>
      <c r="AD2257" s="40"/>
      <c r="AE2257" s="40"/>
      <c r="AF2257" s="40"/>
      <c r="AG2257" s="41"/>
      <c r="AH2257" s="40"/>
      <c r="AI2257" s="40"/>
      <c r="AJ2257" s="40"/>
      <c r="AK2257" s="40"/>
      <c r="AL2257" s="40"/>
      <c r="AM2257" s="41"/>
      <c r="AN2257" s="36">
        <f>Y2257*(IF(AND(AH2257&gt;0,AI2257&lt;0),AH2257,0)+IF(AND(AJ2257&lt;0,AK2257&gt;0),AJ2257,0)+IF(AND(AL2257&gt;0,AM2257&gt;0),AL2257,0))</f>
        <v>0</v>
      </c>
      <c r="AO2257" s="37">
        <f>Y2257*(IF(AND(AH2257&gt;0,AI2257&lt;0),AI2257,0)+IF(AND(AJ2257&lt;0,AK2257&gt;0),AK2257,0)+IF(AND(AL2257&gt;0,AM2257&gt;0),AM2257,0))</f>
        <v>0</v>
      </c>
      <c r="AQ2257" s="40">
        <f>AU2257*D2257</f>
        <v>50329.257365355086</v>
      </c>
      <c r="AR2257" s="40">
        <f>AV2257*E2257</f>
        <v>17161.748795931704</v>
      </c>
      <c r="AS2257" s="40">
        <f>IF(AND(Y2257&lt;&gt;0,AN2257&lt;&gt;0),0,Q2257)</f>
        <v>2190.6410605938836</v>
      </c>
      <c r="AT2257" s="41">
        <f t="shared" si="564"/>
        <v>69681.647221880674</v>
      </c>
      <c r="AU2257" s="42">
        <f>S2257+AN2257</f>
        <v>662.13994691955111</v>
      </c>
      <c r="AV2257" s="37">
        <f>T2257+AO2257</f>
        <v>686.46995183726813</v>
      </c>
      <c r="AW2257" s="58">
        <f t="shared" si="549"/>
        <v>0.72227421956740478</v>
      </c>
      <c r="AX2257" s="58">
        <f t="shared" si="550"/>
        <v>0.24628793204737501</v>
      </c>
      <c r="AY2257" s="59">
        <f t="shared" si="551"/>
        <v>3.143784838522018E-2</v>
      </c>
      <c r="AZ2257" s="54">
        <f t="shared" si="559"/>
        <v>-1.4928640943797089E-2</v>
      </c>
    </row>
    <row r="2258" spans="3:52" x14ac:dyDescent="0.25">
      <c r="C2258" s="35">
        <v>37943</v>
      </c>
      <c r="D2258" s="36">
        <v>75.040000000000006</v>
      </c>
      <c r="E2258" s="37">
        <v>24.7</v>
      </c>
      <c r="F2258" s="38">
        <v>0</v>
      </c>
      <c r="G2258" s="7">
        <v>0</v>
      </c>
      <c r="H2258" s="38">
        <v>1</v>
      </c>
      <c r="I2258" s="7">
        <v>1</v>
      </c>
      <c r="J2258" s="36">
        <f t="shared" si="552"/>
        <v>75.002480000000006</v>
      </c>
      <c r="K2258" s="37">
        <f t="shared" si="553"/>
        <v>24.687650000000001</v>
      </c>
      <c r="L2258" s="36">
        <f t="shared" si="554"/>
        <v>75.077520000000007</v>
      </c>
      <c r="M2258" s="37">
        <f t="shared" si="555"/>
        <v>24.712349999999997</v>
      </c>
      <c r="O2258" s="39">
        <f t="shared" si="556"/>
        <v>49686.981616843121</v>
      </c>
      <c r="P2258" s="40">
        <f t="shared" si="557"/>
        <v>16955.807810380524</v>
      </c>
      <c r="Q2258" s="40">
        <f>S2258*F2258+T2258*G2258+AS2257*(1+$G$9/252)</f>
        <v>2190.7279907947004</v>
      </c>
      <c r="R2258" s="41">
        <f t="shared" si="560"/>
        <v>68833.517418018339</v>
      </c>
      <c r="S2258" s="36">
        <f>AU2257*H2257</f>
        <v>662.13994691955111</v>
      </c>
      <c r="T2258" s="37">
        <f>AV2257*I2257</f>
        <v>686.46995183726813</v>
      </c>
      <c r="U2258" s="57">
        <f t="shared" si="563"/>
        <v>0.72184283878883559</v>
      </c>
      <c r="V2258" s="58">
        <f t="shared" si="561"/>
        <v>0.24633068955941592</v>
      </c>
      <c r="W2258" s="59">
        <f t="shared" si="562"/>
        <v>3.1826471651748546E-2</v>
      </c>
      <c r="Y2258" s="7">
        <f t="shared" si="558"/>
        <v>0</v>
      </c>
      <c r="Z2258" s="40"/>
      <c r="AA2258" s="40"/>
      <c r="AB2258" s="40"/>
      <c r="AC2258" s="40"/>
      <c r="AD2258" s="40"/>
      <c r="AE2258" s="40"/>
      <c r="AF2258" s="40"/>
      <c r="AG2258" s="41"/>
      <c r="AH2258" s="40"/>
      <c r="AI2258" s="40"/>
      <c r="AJ2258" s="40"/>
      <c r="AK2258" s="40"/>
      <c r="AL2258" s="40"/>
      <c r="AM2258" s="41"/>
      <c r="AN2258" s="36">
        <f>Y2258*(IF(AND(AH2258&gt;0,AI2258&lt;0),AH2258,0)+IF(AND(AJ2258&lt;0,AK2258&gt;0),AJ2258,0)+IF(AND(AL2258&gt;0,AM2258&gt;0),AL2258,0))</f>
        <v>0</v>
      </c>
      <c r="AO2258" s="37">
        <f>Y2258*(IF(AND(AH2258&gt;0,AI2258&lt;0),AI2258,0)+IF(AND(AJ2258&lt;0,AK2258&gt;0),AK2258,0)+IF(AND(AL2258&gt;0,AM2258&gt;0),AM2258,0))</f>
        <v>0</v>
      </c>
      <c r="AQ2258" s="40">
        <f>AU2258*D2258</f>
        <v>49686.981616843121</v>
      </c>
      <c r="AR2258" s="40">
        <f>AV2258*E2258</f>
        <v>16955.807810380524</v>
      </c>
      <c r="AS2258" s="40">
        <f>IF(AND(Y2258&lt;&gt;0,AN2258&lt;&gt;0),0,Q2258)</f>
        <v>2190.7279907947004</v>
      </c>
      <c r="AT2258" s="41">
        <f t="shared" si="564"/>
        <v>68833.517418018339</v>
      </c>
      <c r="AU2258" s="42">
        <f>S2258+AN2258</f>
        <v>662.13994691955111</v>
      </c>
      <c r="AV2258" s="37">
        <f>T2258+AO2258</f>
        <v>686.46995183726813</v>
      </c>
      <c r="AW2258" s="58">
        <f t="shared" si="549"/>
        <v>0.72184283878883559</v>
      </c>
      <c r="AX2258" s="58">
        <f t="shared" si="550"/>
        <v>0.24633068955941592</v>
      </c>
      <c r="AY2258" s="59">
        <f t="shared" si="551"/>
        <v>3.1826471651748546E-2</v>
      </c>
      <c r="AZ2258" s="54">
        <f t="shared" si="559"/>
        <v>-1.217149475760404E-2</v>
      </c>
    </row>
    <row r="2259" spans="3:52" x14ac:dyDescent="0.25">
      <c r="C2259" s="35">
        <v>37944</v>
      </c>
      <c r="D2259" s="36">
        <v>74.900000000000006</v>
      </c>
      <c r="E2259" s="37">
        <v>24.65</v>
      </c>
      <c r="F2259" s="38">
        <v>0</v>
      </c>
      <c r="G2259" s="7">
        <v>0</v>
      </c>
      <c r="H2259" s="38">
        <v>1</v>
      </c>
      <c r="I2259" s="7">
        <v>1</v>
      </c>
      <c r="J2259" s="36">
        <f t="shared" si="552"/>
        <v>74.862550000000013</v>
      </c>
      <c r="K2259" s="37">
        <f t="shared" si="553"/>
        <v>24.637675000000002</v>
      </c>
      <c r="L2259" s="36">
        <f t="shared" si="554"/>
        <v>74.937449999999998</v>
      </c>
      <c r="M2259" s="37">
        <f t="shared" si="555"/>
        <v>24.662324999999996</v>
      </c>
      <c r="O2259" s="39">
        <f t="shared" si="556"/>
        <v>49594.282024274384</v>
      </c>
      <c r="P2259" s="40">
        <f t="shared" si="557"/>
        <v>16921.48431278866</v>
      </c>
      <c r="Q2259" s="40">
        <f>S2259*F2259+T2259*G2259+AS2258*(1+$G$9/252)</f>
        <v>2190.8149244451288</v>
      </c>
      <c r="R2259" s="41">
        <f t="shared" si="560"/>
        <v>68706.581261508181</v>
      </c>
      <c r="S2259" s="36">
        <f>AU2258*H2258</f>
        <v>662.13994691955111</v>
      </c>
      <c r="T2259" s="37">
        <f>AV2258*I2258</f>
        <v>686.46995183726813</v>
      </c>
      <c r="U2259" s="57">
        <f t="shared" si="563"/>
        <v>0.72182724149103938</v>
      </c>
      <c r="V2259" s="58">
        <f t="shared" si="561"/>
        <v>0.24628622181596838</v>
      </c>
      <c r="W2259" s="59">
        <f t="shared" si="562"/>
        <v>3.1886536692992171E-2</v>
      </c>
      <c r="Y2259" s="7">
        <f t="shared" si="558"/>
        <v>0</v>
      </c>
      <c r="Z2259" s="40"/>
      <c r="AA2259" s="40"/>
      <c r="AB2259" s="40"/>
      <c r="AC2259" s="40"/>
      <c r="AD2259" s="40"/>
      <c r="AE2259" s="40"/>
      <c r="AF2259" s="40"/>
      <c r="AG2259" s="41"/>
      <c r="AH2259" s="40"/>
      <c r="AI2259" s="40"/>
      <c r="AJ2259" s="40"/>
      <c r="AK2259" s="40"/>
      <c r="AL2259" s="40"/>
      <c r="AM2259" s="41"/>
      <c r="AN2259" s="36">
        <f>Y2259*(IF(AND(AH2259&gt;0,AI2259&lt;0),AH2259,0)+IF(AND(AJ2259&lt;0,AK2259&gt;0),AJ2259,0)+IF(AND(AL2259&gt;0,AM2259&gt;0),AL2259,0))</f>
        <v>0</v>
      </c>
      <c r="AO2259" s="37">
        <f>Y2259*(IF(AND(AH2259&gt;0,AI2259&lt;0),AI2259,0)+IF(AND(AJ2259&lt;0,AK2259&gt;0),AK2259,0)+IF(AND(AL2259&gt;0,AM2259&gt;0),AM2259,0))</f>
        <v>0</v>
      </c>
      <c r="AQ2259" s="40">
        <f>AU2259*D2259</f>
        <v>49594.282024274384</v>
      </c>
      <c r="AR2259" s="40">
        <f>AV2259*E2259</f>
        <v>16921.48431278866</v>
      </c>
      <c r="AS2259" s="40">
        <f>IF(AND(Y2259&lt;&gt;0,AN2259&lt;&gt;0),0,Q2259)</f>
        <v>2190.8149244451288</v>
      </c>
      <c r="AT2259" s="41">
        <f t="shared" si="564"/>
        <v>68706.581261508181</v>
      </c>
      <c r="AU2259" s="42">
        <f>S2259+AN2259</f>
        <v>662.13994691955111</v>
      </c>
      <c r="AV2259" s="37">
        <f>T2259+AO2259</f>
        <v>686.46995183726813</v>
      </c>
      <c r="AW2259" s="58">
        <f t="shared" si="549"/>
        <v>0.72182724149103938</v>
      </c>
      <c r="AX2259" s="58">
        <f t="shared" si="550"/>
        <v>0.24628622181596838</v>
      </c>
      <c r="AY2259" s="59">
        <f t="shared" si="551"/>
        <v>3.1886536692992171E-2</v>
      </c>
      <c r="AZ2259" s="54">
        <f t="shared" si="559"/>
        <v>-1.8441038794994036E-3</v>
      </c>
    </row>
    <row r="2260" spans="3:52" x14ac:dyDescent="0.25">
      <c r="C2260" s="35">
        <v>37945</v>
      </c>
      <c r="D2260" s="36">
        <v>74.41</v>
      </c>
      <c r="E2260" s="37">
        <v>24.68</v>
      </c>
      <c r="F2260" s="38">
        <v>0</v>
      </c>
      <c r="G2260" s="7">
        <v>0</v>
      </c>
      <c r="H2260" s="38">
        <v>1</v>
      </c>
      <c r="I2260" s="7">
        <v>1</v>
      </c>
      <c r="J2260" s="36">
        <f t="shared" si="552"/>
        <v>74.372794999999996</v>
      </c>
      <c r="K2260" s="37">
        <f t="shared" si="553"/>
        <v>24.667660000000001</v>
      </c>
      <c r="L2260" s="36">
        <f t="shared" si="554"/>
        <v>74.447204999999997</v>
      </c>
      <c r="M2260" s="37">
        <f t="shared" si="555"/>
        <v>24.692339999999998</v>
      </c>
      <c r="O2260" s="39">
        <f t="shared" si="556"/>
        <v>49269.833450283797</v>
      </c>
      <c r="P2260" s="40">
        <f t="shared" si="557"/>
        <v>16942.078411343777</v>
      </c>
      <c r="Q2260" s="40">
        <f>S2260*F2260+T2260*G2260+AS2259*(1+$G$9/252)</f>
        <v>2190.9018615453051</v>
      </c>
      <c r="R2260" s="41">
        <f t="shared" si="560"/>
        <v>68402.813723172876</v>
      </c>
      <c r="S2260" s="36">
        <f>AU2259*H2259</f>
        <v>662.13994691955111</v>
      </c>
      <c r="T2260" s="37">
        <f>AV2259*I2259</f>
        <v>686.46995183726813</v>
      </c>
      <c r="U2260" s="57">
        <f t="shared" si="563"/>
        <v>0.72028957243892755</v>
      </c>
      <c r="V2260" s="58">
        <f t="shared" si="561"/>
        <v>0.24768101616270641</v>
      </c>
      <c r="W2260" s="59">
        <f t="shared" si="562"/>
        <v>3.2029411398366084E-2</v>
      </c>
      <c r="Y2260" s="7">
        <f t="shared" si="558"/>
        <v>0</v>
      </c>
      <c r="Z2260" s="40"/>
      <c r="AA2260" s="40"/>
      <c r="AB2260" s="40"/>
      <c r="AC2260" s="40"/>
      <c r="AD2260" s="40"/>
      <c r="AE2260" s="40"/>
      <c r="AF2260" s="40"/>
      <c r="AG2260" s="41"/>
      <c r="AH2260" s="40"/>
      <c r="AI2260" s="40"/>
      <c r="AJ2260" s="40"/>
      <c r="AK2260" s="40"/>
      <c r="AL2260" s="40"/>
      <c r="AM2260" s="41"/>
      <c r="AN2260" s="36">
        <f>Y2260*(IF(AND(AH2260&gt;0,AI2260&lt;0),AH2260,0)+IF(AND(AJ2260&lt;0,AK2260&gt;0),AJ2260,0)+IF(AND(AL2260&gt;0,AM2260&gt;0),AL2260,0))</f>
        <v>0</v>
      </c>
      <c r="AO2260" s="37">
        <f>Y2260*(IF(AND(AH2260&gt;0,AI2260&lt;0),AI2260,0)+IF(AND(AJ2260&lt;0,AK2260&gt;0),AK2260,0)+IF(AND(AL2260&gt;0,AM2260&gt;0),AM2260,0))</f>
        <v>0</v>
      </c>
      <c r="AQ2260" s="40">
        <f>AU2260*D2260</f>
        <v>49269.833450283797</v>
      </c>
      <c r="AR2260" s="40">
        <f>AV2260*E2260</f>
        <v>16942.078411343777</v>
      </c>
      <c r="AS2260" s="40">
        <f>IF(AND(Y2260&lt;&gt;0,AN2260&lt;&gt;0),0,Q2260)</f>
        <v>2190.9018615453051</v>
      </c>
      <c r="AT2260" s="41">
        <f t="shared" si="564"/>
        <v>68402.813723172876</v>
      </c>
      <c r="AU2260" s="42">
        <f>S2260+AN2260</f>
        <v>662.13994691955111</v>
      </c>
      <c r="AV2260" s="37">
        <f>T2260+AO2260</f>
        <v>686.46995183726813</v>
      </c>
      <c r="AW2260" s="58">
        <f t="shared" si="549"/>
        <v>0.72028957243892755</v>
      </c>
      <c r="AX2260" s="58">
        <f t="shared" si="550"/>
        <v>0.24768101616270641</v>
      </c>
      <c r="AY2260" s="59">
        <f t="shared" si="551"/>
        <v>3.2029411398366084E-2</v>
      </c>
      <c r="AZ2260" s="54">
        <f t="shared" si="559"/>
        <v>-4.4212291276598537E-3</v>
      </c>
    </row>
    <row r="2261" spans="3:52" x14ac:dyDescent="0.25">
      <c r="C2261" s="35">
        <v>37946</v>
      </c>
      <c r="D2261" s="36">
        <v>70.48</v>
      </c>
      <c r="E2261" s="37">
        <v>24.97</v>
      </c>
      <c r="F2261" s="38">
        <v>0</v>
      </c>
      <c r="G2261" s="7">
        <v>0</v>
      </c>
      <c r="H2261" s="38">
        <v>1</v>
      </c>
      <c r="I2261" s="7">
        <v>1</v>
      </c>
      <c r="J2261" s="36">
        <f t="shared" si="552"/>
        <v>70.444760000000002</v>
      </c>
      <c r="K2261" s="37">
        <f t="shared" si="553"/>
        <v>24.957515000000001</v>
      </c>
      <c r="L2261" s="36">
        <f t="shared" si="554"/>
        <v>70.515240000000006</v>
      </c>
      <c r="M2261" s="37">
        <f t="shared" si="555"/>
        <v>24.982484999999997</v>
      </c>
      <c r="O2261" s="39">
        <f t="shared" si="556"/>
        <v>46667.623458889968</v>
      </c>
      <c r="P2261" s="40">
        <f t="shared" si="557"/>
        <v>17141.154697376583</v>
      </c>
      <c r="Q2261" s="40">
        <f>S2261*F2261+T2261*G2261+AS2260*(1+$G$9/252)</f>
        <v>2190.9888020953663</v>
      </c>
      <c r="R2261" s="41">
        <f t="shared" si="560"/>
        <v>65999.766958361914</v>
      </c>
      <c r="S2261" s="36">
        <f>AU2260*H2260</f>
        <v>662.13994691955111</v>
      </c>
      <c r="T2261" s="37">
        <f>AV2260*I2260</f>
        <v>686.46995183726813</v>
      </c>
      <c r="U2261" s="57">
        <f t="shared" si="563"/>
        <v>0.70708770060251491</v>
      </c>
      <c r="V2261" s="58">
        <f t="shared" si="561"/>
        <v>0.25971538214961631</v>
      </c>
      <c r="W2261" s="59">
        <f t="shared" si="562"/>
        <v>3.3196917247868808E-2</v>
      </c>
      <c r="Y2261" s="7">
        <f t="shared" si="558"/>
        <v>0</v>
      </c>
      <c r="Z2261" s="40"/>
      <c r="AA2261" s="40"/>
      <c r="AB2261" s="40"/>
      <c r="AC2261" s="40"/>
      <c r="AD2261" s="40"/>
      <c r="AE2261" s="40"/>
      <c r="AF2261" s="40"/>
      <c r="AG2261" s="41"/>
      <c r="AH2261" s="40"/>
      <c r="AI2261" s="40"/>
      <c r="AJ2261" s="40"/>
      <c r="AK2261" s="40"/>
      <c r="AL2261" s="40"/>
      <c r="AM2261" s="41"/>
      <c r="AN2261" s="36">
        <f>Y2261*(IF(AND(AH2261&gt;0,AI2261&lt;0),AH2261,0)+IF(AND(AJ2261&lt;0,AK2261&gt;0),AJ2261,0)+IF(AND(AL2261&gt;0,AM2261&gt;0),AL2261,0))</f>
        <v>0</v>
      </c>
      <c r="AO2261" s="37">
        <f>Y2261*(IF(AND(AH2261&gt;0,AI2261&lt;0),AI2261,0)+IF(AND(AJ2261&lt;0,AK2261&gt;0),AK2261,0)+IF(AND(AL2261&gt;0,AM2261&gt;0),AM2261,0))</f>
        <v>0</v>
      </c>
      <c r="AQ2261" s="40">
        <f>AU2261*D2261</f>
        <v>46667.623458889968</v>
      </c>
      <c r="AR2261" s="40">
        <f>AV2261*E2261</f>
        <v>17141.154697376583</v>
      </c>
      <c r="AS2261" s="40">
        <f>IF(AND(Y2261&lt;&gt;0,AN2261&lt;&gt;0),0,Q2261)</f>
        <v>2190.9888020953663</v>
      </c>
      <c r="AT2261" s="41">
        <f t="shared" si="564"/>
        <v>65999.766958361914</v>
      </c>
      <c r="AU2261" s="42">
        <f>S2261+AN2261</f>
        <v>662.13994691955111</v>
      </c>
      <c r="AV2261" s="37">
        <f>T2261+AO2261</f>
        <v>686.46995183726813</v>
      </c>
      <c r="AW2261" s="58">
        <f t="shared" ref="AW2261:AW2324" si="565">AQ2261/AT2261</f>
        <v>0.70708770060251491</v>
      </c>
      <c r="AX2261" s="58">
        <f t="shared" ref="AX2261:AX2324" si="566">AR2261/AT2261</f>
        <v>0.25971538214961631</v>
      </c>
      <c r="AY2261" s="59">
        <f t="shared" ref="AY2261:AY2324" si="567">AS2261/AT2261</f>
        <v>3.3196917247868808E-2</v>
      </c>
      <c r="AZ2261" s="54">
        <f t="shared" si="559"/>
        <v>-3.5130817491457633E-2</v>
      </c>
    </row>
    <row r="2262" spans="3:52" x14ac:dyDescent="0.25">
      <c r="C2262" s="35">
        <v>37949</v>
      </c>
      <c r="D2262" s="36">
        <v>71.239999999999995</v>
      </c>
      <c r="E2262" s="37">
        <v>25.64</v>
      </c>
      <c r="F2262" s="38">
        <v>0</v>
      </c>
      <c r="G2262" s="7">
        <v>0</v>
      </c>
      <c r="H2262" s="38">
        <v>1</v>
      </c>
      <c r="I2262" s="7">
        <v>1</v>
      </c>
      <c r="J2262" s="36">
        <f t="shared" ref="J2262:J2325" si="568">D2262*(1-$F$8/20000)</f>
        <v>71.20438</v>
      </c>
      <c r="K2262" s="37">
        <f t="shared" ref="K2262:K2325" si="569">E2262*(1-$F$8/20000)</f>
        <v>25.627180000000003</v>
      </c>
      <c r="L2262" s="36">
        <f t="shared" ref="L2262:L2325" si="570">D2262*(1+$F$8/20000)</f>
        <v>71.275619999999989</v>
      </c>
      <c r="M2262" s="37">
        <f t="shared" ref="M2262:M2325" si="571">E2262*(1+$F$8/20000)</f>
        <v>25.652819999999998</v>
      </c>
      <c r="O2262" s="39">
        <f t="shared" si="556"/>
        <v>47170.849818548821</v>
      </c>
      <c r="P2262" s="40">
        <f t="shared" si="557"/>
        <v>17601.089565107555</v>
      </c>
      <c r="Q2262" s="40">
        <f>S2262*F2262+T2262*G2262+AS2261*(1+$G$9/252)</f>
        <v>2191.0757460954492</v>
      </c>
      <c r="R2262" s="41">
        <f t="shared" si="560"/>
        <v>66963.015129751831</v>
      </c>
      <c r="S2262" s="36">
        <f>AU2261*H2261</f>
        <v>662.13994691955111</v>
      </c>
      <c r="T2262" s="37">
        <f>AV2261*I2261</f>
        <v>686.46995183726813</v>
      </c>
      <c r="U2262" s="57">
        <f t="shared" si="563"/>
        <v>0.70443138988212461</v>
      </c>
      <c r="V2262" s="58">
        <f t="shared" si="561"/>
        <v>0.26284792479852581</v>
      </c>
      <c r="W2262" s="59">
        <f t="shared" si="562"/>
        <v>3.2720685319349498E-2</v>
      </c>
      <c r="Y2262" s="7">
        <f t="shared" si="558"/>
        <v>0</v>
      </c>
      <c r="Z2262" s="40"/>
      <c r="AA2262" s="40"/>
      <c r="AB2262" s="40"/>
      <c r="AC2262" s="40"/>
      <c r="AD2262" s="40"/>
      <c r="AE2262" s="40"/>
      <c r="AF2262" s="40"/>
      <c r="AG2262" s="41"/>
      <c r="AH2262" s="40"/>
      <c r="AI2262" s="40"/>
      <c r="AJ2262" s="40"/>
      <c r="AK2262" s="40"/>
      <c r="AL2262" s="40"/>
      <c r="AM2262" s="41"/>
      <c r="AN2262" s="36">
        <f>Y2262*(IF(AND(AH2262&gt;0,AI2262&lt;0),AH2262,0)+IF(AND(AJ2262&lt;0,AK2262&gt;0),AJ2262,0)+IF(AND(AL2262&gt;0,AM2262&gt;0),AL2262,0))</f>
        <v>0</v>
      </c>
      <c r="AO2262" s="37">
        <f>Y2262*(IF(AND(AH2262&gt;0,AI2262&lt;0),AI2262,0)+IF(AND(AJ2262&lt;0,AK2262&gt;0),AK2262,0)+IF(AND(AL2262&gt;0,AM2262&gt;0),AM2262,0))</f>
        <v>0</v>
      </c>
      <c r="AQ2262" s="40">
        <f>AU2262*D2262</f>
        <v>47170.849818548821</v>
      </c>
      <c r="AR2262" s="40">
        <f>AV2262*E2262</f>
        <v>17601.089565107555</v>
      </c>
      <c r="AS2262" s="40">
        <f>IF(AND(Y2262&lt;&gt;0,AN2262&lt;&gt;0),0,Q2262)</f>
        <v>2191.0757460954492</v>
      </c>
      <c r="AT2262" s="41">
        <f t="shared" si="564"/>
        <v>66963.015129751831</v>
      </c>
      <c r="AU2262" s="42">
        <f>S2262+AN2262</f>
        <v>662.13994691955111</v>
      </c>
      <c r="AV2262" s="37">
        <f>T2262+AO2262</f>
        <v>686.46995183726813</v>
      </c>
      <c r="AW2262" s="58">
        <f t="shared" si="565"/>
        <v>0.70443138988212461</v>
      </c>
      <c r="AX2262" s="58">
        <f t="shared" si="566"/>
        <v>0.26284792479852581</v>
      </c>
      <c r="AY2262" s="59">
        <f t="shared" si="567"/>
        <v>3.2720685319349498E-2</v>
      </c>
      <c r="AZ2262" s="54">
        <f t="shared" si="559"/>
        <v>1.4594720796478278E-2</v>
      </c>
    </row>
    <row r="2263" spans="3:52" x14ac:dyDescent="0.25">
      <c r="C2263" s="35">
        <v>37950</v>
      </c>
      <c r="D2263" s="36">
        <v>71.88</v>
      </c>
      <c r="E2263" s="37">
        <v>25.76</v>
      </c>
      <c r="F2263" s="38">
        <v>0</v>
      </c>
      <c r="G2263" s="7">
        <v>0</v>
      </c>
      <c r="H2263" s="38">
        <v>1</v>
      </c>
      <c r="I2263" s="7">
        <v>1</v>
      </c>
      <c r="J2263" s="36">
        <f t="shared" si="568"/>
        <v>71.844059999999999</v>
      </c>
      <c r="K2263" s="37">
        <f t="shared" si="569"/>
        <v>25.747120000000002</v>
      </c>
      <c r="L2263" s="36">
        <f t="shared" si="570"/>
        <v>71.915939999999992</v>
      </c>
      <c r="M2263" s="37">
        <f t="shared" si="571"/>
        <v>25.772880000000001</v>
      </c>
      <c r="O2263" s="39">
        <f t="shared" ref="O2263:O2326" si="572">S2263*D2263</f>
        <v>47594.61938457733</v>
      </c>
      <c r="P2263" s="40">
        <f t="shared" ref="P2263:P2326" si="573">T2263*E2263</f>
        <v>17683.465959328027</v>
      </c>
      <c r="Q2263" s="40">
        <f>S2263*F2263+T2263*G2263+AS2262*(1+$G$9/252)</f>
        <v>2191.1626935456907</v>
      </c>
      <c r="R2263" s="41">
        <f t="shared" si="560"/>
        <v>67469.248037451049</v>
      </c>
      <c r="S2263" s="36">
        <f>AU2262*H2262</f>
        <v>662.13994691955111</v>
      </c>
      <c r="T2263" s="37">
        <f>AV2262*I2262</f>
        <v>686.46995183726813</v>
      </c>
      <c r="U2263" s="57">
        <f t="shared" si="563"/>
        <v>0.70542685399662908</v>
      </c>
      <c r="V2263" s="58">
        <f t="shared" si="561"/>
        <v>0.26209668069091613</v>
      </c>
      <c r="W2263" s="59">
        <f t="shared" si="562"/>
        <v>3.2476465312454836E-2</v>
      </c>
      <c r="Y2263" s="7">
        <f t="shared" ref="Y2263:Y2326" si="574">IF(AND(ABS(U2263-0.5)&gt;$G$5,ABS(V2263-0.5)&gt;$G$5),1,0)*IF(AND(OR(AH2263&lt;=0,AI2263&gt;=0),OR(AJ2263&gt;=0,AK2263&lt;=0),OR(AL2263&lt;=0,AM2263&lt;=0)),0,1)</f>
        <v>0</v>
      </c>
      <c r="Z2263" s="40"/>
      <c r="AA2263" s="40"/>
      <c r="AB2263" s="40"/>
      <c r="AC2263" s="40"/>
      <c r="AD2263" s="40"/>
      <c r="AE2263" s="40"/>
      <c r="AF2263" s="40"/>
      <c r="AG2263" s="41"/>
      <c r="AH2263" s="40"/>
      <c r="AI2263" s="40"/>
      <c r="AJ2263" s="40"/>
      <c r="AK2263" s="40"/>
      <c r="AL2263" s="40"/>
      <c r="AM2263" s="41"/>
      <c r="AN2263" s="36">
        <f>Y2263*(IF(AND(AH2263&gt;0,AI2263&lt;0),AH2263,0)+IF(AND(AJ2263&lt;0,AK2263&gt;0),AJ2263,0)+IF(AND(AL2263&gt;0,AM2263&gt;0),AL2263,0))</f>
        <v>0</v>
      </c>
      <c r="AO2263" s="37">
        <f>Y2263*(IF(AND(AH2263&gt;0,AI2263&lt;0),AI2263,0)+IF(AND(AJ2263&lt;0,AK2263&gt;0),AK2263,0)+IF(AND(AL2263&gt;0,AM2263&gt;0),AM2263,0))</f>
        <v>0</v>
      </c>
      <c r="AQ2263" s="40">
        <f>AU2263*D2263</f>
        <v>47594.61938457733</v>
      </c>
      <c r="AR2263" s="40">
        <f>AV2263*E2263</f>
        <v>17683.465959328027</v>
      </c>
      <c r="AS2263" s="40">
        <f>IF(AND(Y2263&lt;&gt;0,AN2263&lt;&gt;0),0,Q2263)</f>
        <v>2191.1626935456907</v>
      </c>
      <c r="AT2263" s="41">
        <f t="shared" si="564"/>
        <v>67469.248037451049</v>
      </c>
      <c r="AU2263" s="42">
        <f>S2263+AN2263</f>
        <v>662.13994691955111</v>
      </c>
      <c r="AV2263" s="37">
        <f>T2263+AO2263</f>
        <v>686.46995183726813</v>
      </c>
      <c r="AW2263" s="58">
        <f t="shared" si="565"/>
        <v>0.70542685399662908</v>
      </c>
      <c r="AX2263" s="58">
        <f t="shared" si="566"/>
        <v>0.26209668069091613</v>
      </c>
      <c r="AY2263" s="59">
        <f t="shared" si="567"/>
        <v>3.2476465312454836E-2</v>
      </c>
      <c r="AZ2263" s="54">
        <f t="shared" ref="AZ2263:AZ2326" si="575">AT2263/AT2262-1</f>
        <v>7.5598881967651188E-3</v>
      </c>
    </row>
    <row r="2264" spans="3:52" x14ac:dyDescent="0.25">
      <c r="C2264" s="35">
        <v>37951</v>
      </c>
      <c r="D2264" s="36">
        <v>71.739999999999995</v>
      </c>
      <c r="E2264" s="37">
        <v>25.39</v>
      </c>
      <c r="F2264" s="38">
        <v>0</v>
      </c>
      <c r="G2264" s="7">
        <v>0</v>
      </c>
      <c r="H2264" s="38">
        <v>1</v>
      </c>
      <c r="I2264" s="7">
        <v>1</v>
      </c>
      <c r="J2264" s="36">
        <f t="shared" si="568"/>
        <v>71.704129999999992</v>
      </c>
      <c r="K2264" s="37">
        <f t="shared" si="569"/>
        <v>25.377305000000003</v>
      </c>
      <c r="L2264" s="36">
        <f t="shared" si="570"/>
        <v>71.775869999999998</v>
      </c>
      <c r="M2264" s="37">
        <f t="shared" si="571"/>
        <v>25.402694999999998</v>
      </c>
      <c r="O2264" s="39">
        <f t="shared" si="572"/>
        <v>47501.919792008594</v>
      </c>
      <c r="P2264" s="40">
        <f t="shared" si="573"/>
        <v>17429.472077148239</v>
      </c>
      <c r="Q2264" s="40">
        <f>S2264*F2264+T2264*G2264+AS2263*(1+$G$9/252)</f>
        <v>2191.2496444462281</v>
      </c>
      <c r="R2264" s="41">
        <f t="shared" si="560"/>
        <v>67122.641513603056</v>
      </c>
      <c r="S2264" s="36">
        <f>AU2263*H2263</f>
        <v>662.13994691955111</v>
      </c>
      <c r="T2264" s="37">
        <f>AV2263*I2263</f>
        <v>686.46995183726813</v>
      </c>
      <c r="U2264" s="57">
        <f t="shared" si="563"/>
        <v>0.70768847472103535</v>
      </c>
      <c r="V2264" s="58">
        <f t="shared" si="561"/>
        <v>0.259666063255511</v>
      </c>
      <c r="W2264" s="59">
        <f t="shared" si="562"/>
        <v>3.2645462023453739E-2</v>
      </c>
      <c r="Y2264" s="7">
        <f t="shared" si="574"/>
        <v>0</v>
      </c>
      <c r="Z2264" s="40"/>
      <c r="AA2264" s="40"/>
      <c r="AB2264" s="40"/>
      <c r="AC2264" s="40"/>
      <c r="AD2264" s="40"/>
      <c r="AE2264" s="40"/>
      <c r="AF2264" s="40"/>
      <c r="AG2264" s="41"/>
      <c r="AH2264" s="40"/>
      <c r="AI2264" s="40"/>
      <c r="AJ2264" s="40"/>
      <c r="AK2264" s="40"/>
      <c r="AL2264" s="40"/>
      <c r="AM2264" s="41"/>
      <c r="AN2264" s="36">
        <f>Y2264*(IF(AND(AH2264&gt;0,AI2264&lt;0),AH2264,0)+IF(AND(AJ2264&lt;0,AK2264&gt;0),AJ2264,0)+IF(AND(AL2264&gt;0,AM2264&gt;0),AL2264,0))</f>
        <v>0</v>
      </c>
      <c r="AO2264" s="37">
        <f>Y2264*(IF(AND(AH2264&gt;0,AI2264&lt;0),AI2264,0)+IF(AND(AJ2264&lt;0,AK2264&gt;0),AK2264,0)+IF(AND(AL2264&gt;0,AM2264&gt;0),AM2264,0))</f>
        <v>0</v>
      </c>
      <c r="AQ2264" s="40">
        <f>AU2264*D2264</f>
        <v>47501.919792008594</v>
      </c>
      <c r="AR2264" s="40">
        <f>AV2264*E2264</f>
        <v>17429.472077148239</v>
      </c>
      <c r="AS2264" s="40">
        <f>IF(AND(Y2264&lt;&gt;0,AN2264&lt;&gt;0),0,Q2264)</f>
        <v>2191.2496444462281</v>
      </c>
      <c r="AT2264" s="41">
        <f t="shared" si="564"/>
        <v>67122.641513603056</v>
      </c>
      <c r="AU2264" s="42">
        <f>S2264+AN2264</f>
        <v>662.13994691955111</v>
      </c>
      <c r="AV2264" s="37">
        <f>T2264+AO2264</f>
        <v>686.46995183726813</v>
      </c>
      <c r="AW2264" s="58">
        <f t="shared" si="565"/>
        <v>0.70768847472103535</v>
      </c>
      <c r="AX2264" s="58">
        <f t="shared" si="566"/>
        <v>0.259666063255511</v>
      </c>
      <c r="AY2264" s="59">
        <f t="shared" si="567"/>
        <v>3.2645462023453739E-2</v>
      </c>
      <c r="AZ2264" s="54">
        <f t="shared" si="575"/>
        <v>-5.1372519174305298E-3</v>
      </c>
    </row>
    <row r="2265" spans="3:52" x14ac:dyDescent="0.25">
      <c r="C2265" s="35">
        <v>37953</v>
      </c>
      <c r="D2265" s="36">
        <v>72.7</v>
      </c>
      <c r="E2265" s="37">
        <v>25.63</v>
      </c>
      <c r="F2265" s="38">
        <v>0</v>
      </c>
      <c r="G2265" s="7">
        <v>0</v>
      </c>
      <c r="H2265" s="38">
        <v>1</v>
      </c>
      <c r="I2265" s="7">
        <v>1</v>
      </c>
      <c r="J2265" s="36">
        <f t="shared" si="568"/>
        <v>72.663650000000004</v>
      </c>
      <c r="K2265" s="37">
        <f t="shared" si="569"/>
        <v>25.617184999999999</v>
      </c>
      <c r="L2265" s="36">
        <f t="shared" si="570"/>
        <v>72.736350000000002</v>
      </c>
      <c r="M2265" s="37">
        <f t="shared" si="571"/>
        <v>25.642814999999999</v>
      </c>
      <c r="O2265" s="39">
        <f t="shared" si="572"/>
        <v>48137.574141051366</v>
      </c>
      <c r="P2265" s="40">
        <f t="shared" si="573"/>
        <v>17594.224865589182</v>
      </c>
      <c r="Q2265" s="40">
        <f>S2265*F2265+T2265*G2265+AS2264*(1+$G$9/252)</f>
        <v>2191.3365987971979</v>
      </c>
      <c r="R2265" s="41">
        <f t="shared" si="560"/>
        <v>67923.135605437739</v>
      </c>
      <c r="S2265" s="36">
        <f>AU2264*H2264</f>
        <v>662.13994691955111</v>
      </c>
      <c r="T2265" s="37">
        <f>AV2264*I2264</f>
        <v>686.46995183726813</v>
      </c>
      <c r="U2265" s="57">
        <f t="shared" si="563"/>
        <v>0.70870659477030395</v>
      </c>
      <c r="V2265" s="58">
        <f t="shared" si="561"/>
        <v>0.25903139937168385</v>
      </c>
      <c r="W2265" s="59">
        <f t="shared" si="562"/>
        <v>3.2262005858012324E-2</v>
      </c>
      <c r="Y2265" s="7">
        <f t="shared" si="574"/>
        <v>0</v>
      </c>
      <c r="Z2265" s="40"/>
      <c r="AA2265" s="40"/>
      <c r="AB2265" s="40"/>
      <c r="AC2265" s="40"/>
      <c r="AD2265" s="40"/>
      <c r="AE2265" s="40"/>
      <c r="AF2265" s="40"/>
      <c r="AG2265" s="41"/>
      <c r="AH2265" s="40"/>
      <c r="AI2265" s="40"/>
      <c r="AJ2265" s="40"/>
      <c r="AK2265" s="40"/>
      <c r="AL2265" s="40"/>
      <c r="AM2265" s="41"/>
      <c r="AN2265" s="36">
        <f>Y2265*(IF(AND(AH2265&gt;0,AI2265&lt;0),AH2265,0)+IF(AND(AJ2265&lt;0,AK2265&gt;0),AJ2265,0)+IF(AND(AL2265&gt;0,AM2265&gt;0),AL2265,0))</f>
        <v>0</v>
      </c>
      <c r="AO2265" s="37">
        <f>Y2265*(IF(AND(AH2265&gt;0,AI2265&lt;0),AI2265,0)+IF(AND(AJ2265&lt;0,AK2265&gt;0),AK2265,0)+IF(AND(AL2265&gt;0,AM2265&gt;0),AM2265,0))</f>
        <v>0</v>
      </c>
      <c r="AQ2265" s="40">
        <f>AU2265*D2265</f>
        <v>48137.574141051366</v>
      </c>
      <c r="AR2265" s="40">
        <f>AV2265*E2265</f>
        <v>17594.224865589182</v>
      </c>
      <c r="AS2265" s="40">
        <f>IF(AND(Y2265&lt;&gt;0,AN2265&lt;&gt;0),0,Q2265)</f>
        <v>2191.3365987971979</v>
      </c>
      <c r="AT2265" s="41">
        <f t="shared" si="564"/>
        <v>67923.135605437739</v>
      </c>
      <c r="AU2265" s="42">
        <f>S2265+AN2265</f>
        <v>662.13994691955111</v>
      </c>
      <c r="AV2265" s="37">
        <f>T2265+AO2265</f>
        <v>686.46995183726813</v>
      </c>
      <c r="AW2265" s="58">
        <f t="shared" si="565"/>
        <v>0.70870659477030395</v>
      </c>
      <c r="AX2265" s="58">
        <f t="shared" si="566"/>
        <v>0.25903139937168385</v>
      </c>
      <c r="AY2265" s="59">
        <f t="shared" si="567"/>
        <v>3.2262005858012324E-2</v>
      </c>
      <c r="AZ2265" s="54">
        <f t="shared" si="575"/>
        <v>1.1925843110218715E-2</v>
      </c>
    </row>
    <row r="2266" spans="3:52" x14ac:dyDescent="0.25">
      <c r="C2266" s="35">
        <v>37956</v>
      </c>
      <c r="D2266" s="36">
        <v>73.5</v>
      </c>
      <c r="E2266" s="37">
        <v>26.35</v>
      </c>
      <c r="F2266" s="38">
        <v>0</v>
      </c>
      <c r="G2266" s="7">
        <v>0</v>
      </c>
      <c r="H2266" s="38">
        <v>1</v>
      </c>
      <c r="I2266" s="7">
        <v>1</v>
      </c>
      <c r="J2266" s="36">
        <f t="shared" si="568"/>
        <v>73.463250000000002</v>
      </c>
      <c r="K2266" s="37">
        <f t="shared" si="569"/>
        <v>26.336825000000005</v>
      </c>
      <c r="L2266" s="36">
        <f t="shared" si="570"/>
        <v>73.536749999999998</v>
      </c>
      <c r="M2266" s="37">
        <f t="shared" si="571"/>
        <v>26.363174999999998</v>
      </c>
      <c r="O2266" s="39">
        <f t="shared" si="572"/>
        <v>48667.286098587007</v>
      </c>
      <c r="P2266" s="40">
        <f t="shared" si="573"/>
        <v>18088.483230912017</v>
      </c>
      <c r="Q2266" s="40">
        <f>S2266*F2266+T2266*G2266+AS2265*(1+$G$9/252)</f>
        <v>2191.4235565987374</v>
      </c>
      <c r="R2266" s="41">
        <f t="shared" si="560"/>
        <v>68947.19288609775</v>
      </c>
      <c r="S2266" s="36">
        <f>AU2265*H2265</f>
        <v>662.13994691955111</v>
      </c>
      <c r="T2266" s="37">
        <f>AV2265*I2265</f>
        <v>686.46995183726813</v>
      </c>
      <c r="U2266" s="57">
        <f t="shared" si="563"/>
        <v>0.70586319850594081</v>
      </c>
      <c r="V2266" s="58">
        <f t="shared" si="561"/>
        <v>0.26235271479137057</v>
      </c>
      <c r="W2266" s="59">
        <f t="shared" si="562"/>
        <v>3.1784086702688771E-2</v>
      </c>
      <c r="Y2266" s="7">
        <f t="shared" si="574"/>
        <v>0</v>
      </c>
      <c r="Z2266" s="40"/>
      <c r="AA2266" s="40"/>
      <c r="AB2266" s="40"/>
      <c r="AC2266" s="40"/>
      <c r="AD2266" s="40"/>
      <c r="AE2266" s="40"/>
      <c r="AF2266" s="40"/>
      <c r="AG2266" s="41"/>
      <c r="AH2266" s="40"/>
      <c r="AI2266" s="40"/>
      <c r="AJ2266" s="40"/>
      <c r="AK2266" s="40"/>
      <c r="AL2266" s="40"/>
      <c r="AM2266" s="41"/>
      <c r="AN2266" s="36">
        <f>Y2266*(IF(AND(AH2266&gt;0,AI2266&lt;0),AH2266,0)+IF(AND(AJ2266&lt;0,AK2266&gt;0),AJ2266,0)+IF(AND(AL2266&gt;0,AM2266&gt;0),AL2266,0))</f>
        <v>0</v>
      </c>
      <c r="AO2266" s="37">
        <f>Y2266*(IF(AND(AH2266&gt;0,AI2266&lt;0),AI2266,0)+IF(AND(AJ2266&lt;0,AK2266&gt;0),AK2266,0)+IF(AND(AL2266&gt;0,AM2266&gt;0),AM2266,0))</f>
        <v>0</v>
      </c>
      <c r="AQ2266" s="40">
        <f>AU2266*D2266</f>
        <v>48667.286098587007</v>
      </c>
      <c r="AR2266" s="40">
        <f>AV2266*E2266</f>
        <v>18088.483230912017</v>
      </c>
      <c r="AS2266" s="40">
        <f>IF(AND(Y2266&lt;&gt;0,AN2266&lt;&gt;0),0,Q2266)</f>
        <v>2191.4235565987374</v>
      </c>
      <c r="AT2266" s="41">
        <f t="shared" si="564"/>
        <v>68947.19288609775</v>
      </c>
      <c r="AU2266" s="42">
        <f>S2266+AN2266</f>
        <v>662.13994691955111</v>
      </c>
      <c r="AV2266" s="37">
        <f>T2266+AO2266</f>
        <v>686.46995183726813</v>
      </c>
      <c r="AW2266" s="58">
        <f t="shared" si="565"/>
        <v>0.70586319850594081</v>
      </c>
      <c r="AX2266" s="58">
        <f t="shared" si="566"/>
        <v>0.26235271479137057</v>
      </c>
      <c r="AY2266" s="59">
        <f t="shared" si="567"/>
        <v>3.1784086702688771E-2</v>
      </c>
      <c r="AZ2266" s="54">
        <f t="shared" si="575"/>
        <v>1.5076707980749227E-2</v>
      </c>
    </row>
    <row r="2267" spans="3:52" x14ac:dyDescent="0.25">
      <c r="C2267" s="35">
        <v>37957</v>
      </c>
      <c r="D2267" s="36">
        <v>73.58</v>
      </c>
      <c r="E2267" s="37">
        <v>26.48</v>
      </c>
      <c r="F2267" s="38">
        <v>0</v>
      </c>
      <c r="G2267" s="7">
        <v>0</v>
      </c>
      <c r="H2267" s="38">
        <v>1</v>
      </c>
      <c r="I2267" s="7">
        <v>1</v>
      </c>
      <c r="J2267" s="36">
        <f t="shared" si="568"/>
        <v>73.543210000000002</v>
      </c>
      <c r="K2267" s="37">
        <f t="shared" si="569"/>
        <v>26.466760000000001</v>
      </c>
      <c r="L2267" s="36">
        <f t="shared" si="570"/>
        <v>73.616789999999995</v>
      </c>
      <c r="M2267" s="37">
        <f t="shared" si="571"/>
        <v>26.49324</v>
      </c>
      <c r="O2267" s="39">
        <f t="shared" si="572"/>
        <v>48720.257294340568</v>
      </c>
      <c r="P2267" s="40">
        <f t="shared" si="573"/>
        <v>18177.724324650859</v>
      </c>
      <c r="Q2267" s="40">
        <f>S2267*F2267+T2267*G2267+AS2266*(1+$G$9/252)</f>
        <v>2191.510517850983</v>
      </c>
      <c r="R2267" s="41">
        <f t="shared" si="560"/>
        <v>69089.492136842411</v>
      </c>
      <c r="S2267" s="36">
        <f>AU2266*H2266</f>
        <v>662.13994691955111</v>
      </c>
      <c r="T2267" s="37">
        <f>AV2266*I2266</f>
        <v>686.46995183726813</v>
      </c>
      <c r="U2267" s="57">
        <f t="shared" si="563"/>
        <v>0.70517608086975914</v>
      </c>
      <c r="V2267" s="58">
        <f t="shared" si="561"/>
        <v>0.26310403742217509</v>
      </c>
      <c r="W2267" s="59">
        <f t="shared" si="562"/>
        <v>3.1719881708065792E-2</v>
      </c>
      <c r="Y2267" s="7">
        <f t="shared" si="574"/>
        <v>0</v>
      </c>
      <c r="Z2267" s="40"/>
      <c r="AA2267" s="40"/>
      <c r="AB2267" s="40"/>
      <c r="AC2267" s="40"/>
      <c r="AD2267" s="40"/>
      <c r="AE2267" s="40"/>
      <c r="AF2267" s="40"/>
      <c r="AG2267" s="41"/>
      <c r="AH2267" s="40"/>
      <c r="AI2267" s="40"/>
      <c r="AJ2267" s="40"/>
      <c r="AK2267" s="40"/>
      <c r="AL2267" s="40"/>
      <c r="AM2267" s="41"/>
      <c r="AN2267" s="36">
        <f>Y2267*(IF(AND(AH2267&gt;0,AI2267&lt;0),AH2267,0)+IF(AND(AJ2267&lt;0,AK2267&gt;0),AJ2267,0)+IF(AND(AL2267&gt;0,AM2267&gt;0),AL2267,0))</f>
        <v>0</v>
      </c>
      <c r="AO2267" s="37">
        <f>Y2267*(IF(AND(AH2267&gt;0,AI2267&lt;0),AI2267,0)+IF(AND(AJ2267&lt;0,AK2267&gt;0),AK2267,0)+IF(AND(AL2267&gt;0,AM2267&gt;0),AM2267,0))</f>
        <v>0</v>
      </c>
      <c r="AQ2267" s="40">
        <f>AU2267*D2267</f>
        <v>48720.257294340568</v>
      </c>
      <c r="AR2267" s="40">
        <f>AV2267*E2267</f>
        <v>18177.724324650859</v>
      </c>
      <c r="AS2267" s="40">
        <f>IF(AND(Y2267&lt;&gt;0,AN2267&lt;&gt;0),0,Q2267)</f>
        <v>2191.510517850983</v>
      </c>
      <c r="AT2267" s="41">
        <f t="shared" si="564"/>
        <v>69089.492136842411</v>
      </c>
      <c r="AU2267" s="42">
        <f>S2267+AN2267</f>
        <v>662.13994691955111</v>
      </c>
      <c r="AV2267" s="37">
        <f>T2267+AO2267</f>
        <v>686.46995183726813</v>
      </c>
      <c r="AW2267" s="58">
        <f t="shared" si="565"/>
        <v>0.70517608086975914</v>
      </c>
      <c r="AX2267" s="58">
        <f t="shared" si="566"/>
        <v>0.26310403742217509</v>
      </c>
      <c r="AY2267" s="59">
        <f t="shared" si="567"/>
        <v>3.1719881708065792E-2</v>
      </c>
      <c r="AZ2267" s="54">
        <f t="shared" si="575"/>
        <v>2.0638875172154236E-3</v>
      </c>
    </row>
    <row r="2268" spans="3:52" x14ac:dyDescent="0.25">
      <c r="C2268" s="35">
        <v>37958</v>
      </c>
      <c r="D2268" s="36">
        <v>73.19</v>
      </c>
      <c r="E2268" s="37">
        <v>26.46</v>
      </c>
      <c r="F2268" s="38">
        <v>0</v>
      </c>
      <c r="G2268" s="7">
        <v>0</v>
      </c>
      <c r="H2268" s="38">
        <v>1</v>
      </c>
      <c r="I2268" s="7">
        <v>1</v>
      </c>
      <c r="J2268" s="36">
        <f t="shared" si="568"/>
        <v>73.153405000000006</v>
      </c>
      <c r="K2268" s="37">
        <f t="shared" si="569"/>
        <v>26.446770000000001</v>
      </c>
      <c r="L2268" s="36">
        <f t="shared" si="570"/>
        <v>73.226594999999989</v>
      </c>
      <c r="M2268" s="37">
        <f t="shared" si="571"/>
        <v>26.473230000000001</v>
      </c>
      <c r="O2268" s="39">
        <f t="shared" si="572"/>
        <v>48462.022715041945</v>
      </c>
      <c r="P2268" s="40">
        <f t="shared" si="573"/>
        <v>18163.994925614115</v>
      </c>
      <c r="Q2268" s="40">
        <f>S2268*F2268+T2268*G2268+AS2267*(1+$G$9/252)</f>
        <v>2191.597482554072</v>
      </c>
      <c r="R2268" s="41">
        <f t="shared" ref="R2268:R2331" si="576">SUM(O2268:Q2268)</f>
        <v>68817.61512321014</v>
      </c>
      <c r="S2268" s="36">
        <f>AU2267*H2267</f>
        <v>662.13994691955111</v>
      </c>
      <c r="T2268" s="37">
        <f>AV2267*I2267</f>
        <v>686.46995183726813</v>
      </c>
      <c r="U2268" s="57">
        <f t="shared" si="563"/>
        <v>0.70420956361646925</v>
      </c>
      <c r="V2268" s="58">
        <f t="shared" ref="V2268:V2331" si="577">P2268/R2268</f>
        <v>0.26394397558086752</v>
      </c>
      <c r="W2268" s="59">
        <f t="shared" ref="W2268:W2331" si="578">Q2268/R2268</f>
        <v>3.1846460802663172E-2</v>
      </c>
      <c r="Y2268" s="7">
        <f t="shared" si="574"/>
        <v>0</v>
      </c>
      <c r="Z2268" s="40"/>
      <c r="AA2268" s="40"/>
      <c r="AB2268" s="40"/>
      <c r="AC2268" s="40"/>
      <c r="AD2268" s="40"/>
      <c r="AE2268" s="40"/>
      <c r="AF2268" s="40"/>
      <c r="AG2268" s="41"/>
      <c r="AH2268" s="40"/>
      <c r="AI2268" s="40"/>
      <c r="AJ2268" s="40"/>
      <c r="AK2268" s="40"/>
      <c r="AL2268" s="40"/>
      <c r="AM2268" s="41"/>
      <c r="AN2268" s="36">
        <f>Y2268*(IF(AND(AH2268&gt;0,AI2268&lt;0),AH2268,0)+IF(AND(AJ2268&lt;0,AK2268&gt;0),AJ2268,0)+IF(AND(AL2268&gt;0,AM2268&gt;0),AL2268,0))</f>
        <v>0</v>
      </c>
      <c r="AO2268" s="37">
        <f>Y2268*(IF(AND(AH2268&gt;0,AI2268&lt;0),AI2268,0)+IF(AND(AJ2268&lt;0,AK2268&gt;0),AK2268,0)+IF(AND(AL2268&gt;0,AM2268&gt;0),AM2268,0))</f>
        <v>0</v>
      </c>
      <c r="AQ2268" s="40">
        <f>AU2268*D2268</f>
        <v>48462.022715041945</v>
      </c>
      <c r="AR2268" s="40">
        <f>AV2268*E2268</f>
        <v>18163.994925614115</v>
      </c>
      <c r="AS2268" s="40">
        <f>IF(AND(Y2268&lt;&gt;0,AN2268&lt;&gt;0),0,Q2268)</f>
        <v>2191.597482554072</v>
      </c>
      <c r="AT2268" s="41">
        <f t="shared" si="564"/>
        <v>68817.61512321014</v>
      </c>
      <c r="AU2268" s="42">
        <f>S2268+AN2268</f>
        <v>662.13994691955111</v>
      </c>
      <c r="AV2268" s="37">
        <f>T2268+AO2268</f>
        <v>686.46995183726813</v>
      </c>
      <c r="AW2268" s="58">
        <f t="shared" si="565"/>
        <v>0.70420956361646925</v>
      </c>
      <c r="AX2268" s="58">
        <f t="shared" si="566"/>
        <v>0.26394397558086752</v>
      </c>
      <c r="AY2268" s="59">
        <f t="shared" si="567"/>
        <v>3.1846460802663172E-2</v>
      </c>
      <c r="AZ2268" s="54">
        <f t="shared" si="575"/>
        <v>-3.9351427434692887E-3</v>
      </c>
    </row>
    <row r="2269" spans="3:52" x14ac:dyDescent="0.25">
      <c r="C2269" s="35">
        <v>37959</v>
      </c>
      <c r="D2269" s="36">
        <v>72.91</v>
      </c>
      <c r="E2269" s="37">
        <v>26.56</v>
      </c>
      <c r="F2269" s="38">
        <v>0</v>
      </c>
      <c r="G2269" s="7">
        <v>0</v>
      </c>
      <c r="H2269" s="38">
        <v>1</v>
      </c>
      <c r="I2269" s="7">
        <v>1</v>
      </c>
      <c r="J2269" s="36">
        <f t="shared" si="568"/>
        <v>72.873545000000007</v>
      </c>
      <c r="K2269" s="37">
        <f t="shared" si="569"/>
        <v>26.546720000000001</v>
      </c>
      <c r="L2269" s="36">
        <f t="shared" si="570"/>
        <v>72.946454999999986</v>
      </c>
      <c r="M2269" s="37">
        <f t="shared" si="571"/>
        <v>26.573279999999997</v>
      </c>
      <c r="O2269" s="39">
        <f t="shared" si="572"/>
        <v>48276.623529904471</v>
      </c>
      <c r="P2269" s="40">
        <f t="shared" si="573"/>
        <v>18232.64192079784</v>
      </c>
      <c r="Q2269" s="40">
        <f>S2269*F2269+T2269*G2269+AS2268*(1+$G$9/252)</f>
        <v>2191.6844507081414</v>
      </c>
      <c r="R2269" s="41">
        <f t="shared" si="576"/>
        <v>68700.949901410451</v>
      </c>
      <c r="S2269" s="36">
        <f>AU2268*H2268</f>
        <v>662.13994691955111</v>
      </c>
      <c r="T2269" s="37">
        <f>AV2268*I2268</f>
        <v>686.46995183726813</v>
      </c>
      <c r="U2269" s="57">
        <f t="shared" ref="U2269:U2332" si="579">O2269/R2269</f>
        <v>0.70270678351877258</v>
      </c>
      <c r="V2269" s="58">
        <f t="shared" si="577"/>
        <v>0.26539140939044742</v>
      </c>
      <c r="W2269" s="59">
        <f t="shared" si="578"/>
        <v>3.1901807090780054E-2</v>
      </c>
      <c r="Y2269" s="7">
        <f t="shared" si="574"/>
        <v>0</v>
      </c>
      <c r="Z2269" s="40"/>
      <c r="AA2269" s="40"/>
      <c r="AB2269" s="40"/>
      <c r="AC2269" s="40"/>
      <c r="AD2269" s="40"/>
      <c r="AE2269" s="40"/>
      <c r="AF2269" s="40"/>
      <c r="AG2269" s="41"/>
      <c r="AH2269" s="40"/>
      <c r="AI2269" s="40"/>
      <c r="AJ2269" s="40"/>
      <c r="AK2269" s="40"/>
      <c r="AL2269" s="40"/>
      <c r="AM2269" s="41"/>
      <c r="AN2269" s="36">
        <f>Y2269*(IF(AND(AH2269&gt;0,AI2269&lt;0),AH2269,0)+IF(AND(AJ2269&lt;0,AK2269&gt;0),AJ2269,0)+IF(AND(AL2269&gt;0,AM2269&gt;0),AL2269,0))</f>
        <v>0</v>
      </c>
      <c r="AO2269" s="37">
        <f>Y2269*(IF(AND(AH2269&gt;0,AI2269&lt;0),AI2269,0)+IF(AND(AJ2269&lt;0,AK2269&gt;0),AK2269,0)+IF(AND(AL2269&gt;0,AM2269&gt;0),AM2269,0))</f>
        <v>0</v>
      </c>
      <c r="AQ2269" s="40">
        <f>AU2269*D2269</f>
        <v>48276.623529904471</v>
      </c>
      <c r="AR2269" s="40">
        <f>AV2269*E2269</f>
        <v>18232.64192079784</v>
      </c>
      <c r="AS2269" s="40">
        <f>IF(AND(Y2269&lt;&gt;0,AN2269&lt;&gt;0),0,Q2269)</f>
        <v>2191.6844507081414</v>
      </c>
      <c r="AT2269" s="41">
        <f t="shared" ref="AT2269:AT2332" si="580">SUM(AQ2269:AS2269)</f>
        <v>68700.949901410451</v>
      </c>
      <c r="AU2269" s="42">
        <f>S2269+AN2269</f>
        <v>662.13994691955111</v>
      </c>
      <c r="AV2269" s="37">
        <f>T2269+AO2269</f>
        <v>686.46995183726813</v>
      </c>
      <c r="AW2269" s="58">
        <f t="shared" si="565"/>
        <v>0.70270678351877258</v>
      </c>
      <c r="AX2269" s="58">
        <f t="shared" si="566"/>
        <v>0.26539140939044742</v>
      </c>
      <c r="AY2269" s="59">
        <f t="shared" si="567"/>
        <v>3.1901807090780054E-2</v>
      </c>
      <c r="AZ2269" s="54">
        <f t="shared" si="575"/>
        <v>-1.6952813838552183E-3</v>
      </c>
    </row>
    <row r="2270" spans="3:52" x14ac:dyDescent="0.25">
      <c r="C2270" s="35">
        <v>37960</v>
      </c>
      <c r="D2270" s="36">
        <v>72.53</v>
      </c>
      <c r="E2270" s="37">
        <v>25.99</v>
      </c>
      <c r="F2270" s="38">
        <v>0</v>
      </c>
      <c r="G2270" s="7">
        <v>0</v>
      </c>
      <c r="H2270" s="38">
        <v>1</v>
      </c>
      <c r="I2270" s="7">
        <v>1</v>
      </c>
      <c r="J2270" s="36">
        <f t="shared" si="568"/>
        <v>72.493735000000001</v>
      </c>
      <c r="K2270" s="37">
        <f t="shared" si="569"/>
        <v>25.977004999999998</v>
      </c>
      <c r="L2270" s="36">
        <f t="shared" si="570"/>
        <v>72.566265000000001</v>
      </c>
      <c r="M2270" s="37">
        <f t="shared" si="571"/>
        <v>26.002994999999999</v>
      </c>
      <c r="O2270" s="39">
        <f t="shared" si="572"/>
        <v>48025.010350075041</v>
      </c>
      <c r="P2270" s="40">
        <f t="shared" si="573"/>
        <v>17841.354048250596</v>
      </c>
      <c r="Q2270" s="40">
        <f>S2270*F2270+T2270*G2270+AS2269*(1+$G$9/252)</f>
        <v>2191.771422313328</v>
      </c>
      <c r="R2270" s="41">
        <f t="shared" si="576"/>
        <v>68058.135820638956</v>
      </c>
      <c r="S2270" s="36">
        <f>AU2269*H2269</f>
        <v>662.13994691955111</v>
      </c>
      <c r="T2270" s="37">
        <f>AV2269*I2269</f>
        <v>686.46995183726813</v>
      </c>
      <c r="U2270" s="57">
        <f t="shared" si="579"/>
        <v>0.70564686750516648</v>
      </c>
      <c r="V2270" s="58">
        <f t="shared" si="577"/>
        <v>0.26214873259634774</v>
      </c>
      <c r="W2270" s="59">
        <f t="shared" si="578"/>
        <v>3.2204399898485947E-2</v>
      </c>
      <c r="Y2270" s="7">
        <f t="shared" si="574"/>
        <v>0</v>
      </c>
      <c r="Z2270" s="40"/>
      <c r="AA2270" s="40"/>
      <c r="AB2270" s="40"/>
      <c r="AC2270" s="40"/>
      <c r="AD2270" s="40"/>
      <c r="AE2270" s="40"/>
      <c r="AF2270" s="40"/>
      <c r="AG2270" s="41"/>
      <c r="AH2270" s="40"/>
      <c r="AI2270" s="40"/>
      <c r="AJ2270" s="40"/>
      <c r="AK2270" s="40"/>
      <c r="AL2270" s="40"/>
      <c r="AM2270" s="41"/>
      <c r="AN2270" s="36">
        <f>Y2270*(IF(AND(AH2270&gt;0,AI2270&lt;0),AH2270,0)+IF(AND(AJ2270&lt;0,AK2270&gt;0),AJ2270,0)+IF(AND(AL2270&gt;0,AM2270&gt;0),AL2270,0))</f>
        <v>0</v>
      </c>
      <c r="AO2270" s="37">
        <f>Y2270*(IF(AND(AH2270&gt;0,AI2270&lt;0),AI2270,0)+IF(AND(AJ2270&lt;0,AK2270&gt;0),AK2270,0)+IF(AND(AL2270&gt;0,AM2270&gt;0),AM2270,0))</f>
        <v>0</v>
      </c>
      <c r="AQ2270" s="40">
        <f>AU2270*D2270</f>
        <v>48025.010350075041</v>
      </c>
      <c r="AR2270" s="40">
        <f>AV2270*E2270</f>
        <v>17841.354048250596</v>
      </c>
      <c r="AS2270" s="40">
        <f>IF(AND(Y2270&lt;&gt;0,AN2270&lt;&gt;0),0,Q2270)</f>
        <v>2191.771422313328</v>
      </c>
      <c r="AT2270" s="41">
        <f t="shared" si="580"/>
        <v>68058.135820638956</v>
      </c>
      <c r="AU2270" s="42">
        <f>S2270+AN2270</f>
        <v>662.13994691955111</v>
      </c>
      <c r="AV2270" s="37">
        <f>T2270+AO2270</f>
        <v>686.46995183726813</v>
      </c>
      <c r="AW2270" s="58">
        <f t="shared" si="565"/>
        <v>0.70564686750516648</v>
      </c>
      <c r="AX2270" s="58">
        <f t="shared" si="566"/>
        <v>0.26214873259634774</v>
      </c>
      <c r="AY2270" s="59">
        <f t="shared" si="567"/>
        <v>3.2204399898485947E-2</v>
      </c>
      <c r="AZ2270" s="54">
        <f t="shared" si="575"/>
        <v>-9.3566985855940699E-3</v>
      </c>
    </row>
    <row r="2271" spans="3:52" x14ac:dyDescent="0.25">
      <c r="C2271" s="35">
        <v>37963</v>
      </c>
      <c r="D2271" s="36">
        <v>72.239999999999995</v>
      </c>
      <c r="E2271" s="37">
        <v>25.62</v>
      </c>
      <c r="F2271" s="38">
        <v>0</v>
      </c>
      <c r="G2271" s="7">
        <v>0</v>
      </c>
      <c r="H2271" s="38">
        <v>1</v>
      </c>
      <c r="I2271" s="7">
        <v>1</v>
      </c>
      <c r="J2271" s="36">
        <f t="shared" si="568"/>
        <v>72.203879999999998</v>
      </c>
      <c r="K2271" s="37">
        <f t="shared" si="569"/>
        <v>25.607190000000003</v>
      </c>
      <c r="L2271" s="36">
        <f t="shared" si="570"/>
        <v>72.276119999999992</v>
      </c>
      <c r="M2271" s="37">
        <f t="shared" si="571"/>
        <v>25.632809999999999</v>
      </c>
      <c r="O2271" s="39">
        <f t="shared" si="572"/>
        <v>47832.989765468366</v>
      </c>
      <c r="P2271" s="40">
        <f t="shared" si="573"/>
        <v>17587.360166070812</v>
      </c>
      <c r="Q2271" s="40">
        <f>S2271*F2271+T2271*G2271+AS2270*(1+$G$9/252)</f>
        <v>2191.8583973697687</v>
      </c>
      <c r="R2271" s="41">
        <f t="shared" si="576"/>
        <v>67612.20832890895</v>
      </c>
      <c r="S2271" s="36">
        <f>AU2270*H2270</f>
        <v>662.13994691955111</v>
      </c>
      <c r="T2271" s="37">
        <f>AV2270*I2270</f>
        <v>686.46995183726813</v>
      </c>
      <c r="U2271" s="57">
        <f t="shared" si="579"/>
        <v>0.70746084098862982</v>
      </c>
      <c r="V2271" s="58">
        <f t="shared" si="577"/>
        <v>0.26012107281742169</v>
      </c>
      <c r="W2271" s="59">
        <f t="shared" si="578"/>
        <v>3.2418086193948439E-2</v>
      </c>
      <c r="Y2271" s="7">
        <f t="shared" si="574"/>
        <v>0</v>
      </c>
      <c r="Z2271" s="40"/>
      <c r="AA2271" s="40"/>
      <c r="AB2271" s="40"/>
      <c r="AC2271" s="40"/>
      <c r="AD2271" s="40"/>
      <c r="AE2271" s="40"/>
      <c r="AF2271" s="40"/>
      <c r="AG2271" s="41"/>
      <c r="AH2271" s="40"/>
      <c r="AI2271" s="40"/>
      <c r="AJ2271" s="40"/>
      <c r="AK2271" s="40"/>
      <c r="AL2271" s="40"/>
      <c r="AM2271" s="41"/>
      <c r="AN2271" s="36">
        <f>Y2271*(IF(AND(AH2271&gt;0,AI2271&lt;0),AH2271,0)+IF(AND(AJ2271&lt;0,AK2271&gt;0),AJ2271,0)+IF(AND(AL2271&gt;0,AM2271&gt;0),AL2271,0))</f>
        <v>0</v>
      </c>
      <c r="AO2271" s="37">
        <f>Y2271*(IF(AND(AH2271&gt;0,AI2271&lt;0),AI2271,0)+IF(AND(AJ2271&lt;0,AK2271&gt;0),AK2271,0)+IF(AND(AL2271&gt;0,AM2271&gt;0),AM2271,0))</f>
        <v>0</v>
      </c>
      <c r="AQ2271" s="40">
        <f>AU2271*D2271</f>
        <v>47832.989765468366</v>
      </c>
      <c r="AR2271" s="40">
        <f>AV2271*E2271</f>
        <v>17587.360166070812</v>
      </c>
      <c r="AS2271" s="40">
        <f>IF(AND(Y2271&lt;&gt;0,AN2271&lt;&gt;0),0,Q2271)</f>
        <v>2191.8583973697687</v>
      </c>
      <c r="AT2271" s="41">
        <f t="shared" si="580"/>
        <v>67612.20832890895</v>
      </c>
      <c r="AU2271" s="42">
        <f>S2271+AN2271</f>
        <v>662.13994691955111</v>
      </c>
      <c r="AV2271" s="37">
        <f>T2271+AO2271</f>
        <v>686.46995183726813</v>
      </c>
      <c r="AW2271" s="58">
        <f t="shared" si="565"/>
        <v>0.70746084098862982</v>
      </c>
      <c r="AX2271" s="58">
        <f t="shared" si="566"/>
        <v>0.26012107281742169</v>
      </c>
      <c r="AY2271" s="59">
        <f t="shared" si="567"/>
        <v>3.2418086193948439E-2</v>
      </c>
      <c r="AZ2271" s="54">
        <f t="shared" si="575"/>
        <v>-6.5521555410392729E-3</v>
      </c>
    </row>
    <row r="2272" spans="3:52" x14ac:dyDescent="0.25">
      <c r="C2272" s="35">
        <v>37964</v>
      </c>
      <c r="D2272" s="36">
        <v>71.760000000000005</v>
      </c>
      <c r="E2272" s="37">
        <v>25.42</v>
      </c>
      <c r="F2272" s="38">
        <v>0</v>
      </c>
      <c r="G2272" s="7">
        <v>0</v>
      </c>
      <c r="H2272" s="38">
        <v>1</v>
      </c>
      <c r="I2272" s="7">
        <v>1</v>
      </c>
      <c r="J2272" s="36">
        <f t="shared" si="568"/>
        <v>71.724120000000013</v>
      </c>
      <c r="K2272" s="37">
        <f t="shared" si="569"/>
        <v>25.407290000000003</v>
      </c>
      <c r="L2272" s="36">
        <f t="shared" si="570"/>
        <v>71.795879999999997</v>
      </c>
      <c r="M2272" s="37">
        <f t="shared" si="571"/>
        <v>25.43271</v>
      </c>
      <c r="O2272" s="39">
        <f t="shared" si="572"/>
        <v>47515.162590946988</v>
      </c>
      <c r="P2272" s="40">
        <f t="shared" si="573"/>
        <v>17450.066175703356</v>
      </c>
      <c r="Q2272" s="40">
        <f>S2272*F2272+T2272*G2272+AS2271*(1+$G$9/252)</f>
        <v>2191.9453758776008</v>
      </c>
      <c r="R2272" s="41">
        <f t="shared" si="576"/>
        <v>67157.174142527947</v>
      </c>
      <c r="S2272" s="36">
        <f>AU2271*H2271</f>
        <v>662.13994691955111</v>
      </c>
      <c r="T2272" s="37">
        <f>AV2271*I2271</f>
        <v>686.46995183726813</v>
      </c>
      <c r="U2272" s="57">
        <f t="shared" si="579"/>
        <v>0.70752176811527778</v>
      </c>
      <c r="V2272" s="58">
        <f t="shared" si="577"/>
        <v>0.25983919660867516</v>
      </c>
      <c r="W2272" s="59">
        <f t="shared" si="578"/>
        <v>3.2639035276046995E-2</v>
      </c>
      <c r="Y2272" s="7">
        <f t="shared" si="574"/>
        <v>0</v>
      </c>
      <c r="Z2272" s="40"/>
      <c r="AA2272" s="40"/>
      <c r="AB2272" s="40"/>
      <c r="AC2272" s="40"/>
      <c r="AD2272" s="40"/>
      <c r="AE2272" s="40"/>
      <c r="AF2272" s="40"/>
      <c r="AG2272" s="41"/>
      <c r="AH2272" s="40"/>
      <c r="AI2272" s="40"/>
      <c r="AJ2272" s="40"/>
      <c r="AK2272" s="40"/>
      <c r="AL2272" s="40"/>
      <c r="AM2272" s="41"/>
      <c r="AN2272" s="36">
        <f>Y2272*(IF(AND(AH2272&gt;0,AI2272&lt;0),AH2272,0)+IF(AND(AJ2272&lt;0,AK2272&gt;0),AJ2272,0)+IF(AND(AL2272&gt;0,AM2272&gt;0),AL2272,0))</f>
        <v>0</v>
      </c>
      <c r="AO2272" s="37">
        <f>Y2272*(IF(AND(AH2272&gt;0,AI2272&lt;0),AI2272,0)+IF(AND(AJ2272&lt;0,AK2272&gt;0),AK2272,0)+IF(AND(AL2272&gt;0,AM2272&gt;0),AM2272,0))</f>
        <v>0</v>
      </c>
      <c r="AQ2272" s="40">
        <f>AU2272*D2272</f>
        <v>47515.162590946988</v>
      </c>
      <c r="AR2272" s="40">
        <f>AV2272*E2272</f>
        <v>17450.066175703356</v>
      </c>
      <c r="AS2272" s="40">
        <f>IF(AND(Y2272&lt;&gt;0,AN2272&lt;&gt;0),0,Q2272)</f>
        <v>2191.9453758776008</v>
      </c>
      <c r="AT2272" s="41">
        <f t="shared" si="580"/>
        <v>67157.174142527947</v>
      </c>
      <c r="AU2272" s="42">
        <f>S2272+AN2272</f>
        <v>662.13994691955111</v>
      </c>
      <c r="AV2272" s="37">
        <f>T2272+AO2272</f>
        <v>686.46995183726813</v>
      </c>
      <c r="AW2272" s="58">
        <f t="shared" si="565"/>
        <v>0.70752176811527778</v>
      </c>
      <c r="AX2272" s="58">
        <f t="shared" si="566"/>
        <v>0.25983919660867516</v>
      </c>
      <c r="AY2272" s="59">
        <f t="shared" si="567"/>
        <v>3.2639035276046995E-2</v>
      </c>
      <c r="AZ2272" s="54">
        <f t="shared" si="575"/>
        <v>-6.7300595207218095E-3</v>
      </c>
    </row>
    <row r="2273" spans="3:52" x14ac:dyDescent="0.25">
      <c r="C2273" s="35">
        <v>37965</v>
      </c>
      <c r="D2273" s="36">
        <v>72.040000000000006</v>
      </c>
      <c r="E2273" s="37">
        <v>25.55</v>
      </c>
      <c r="F2273" s="38">
        <v>0.06</v>
      </c>
      <c r="G2273" s="7">
        <v>0</v>
      </c>
      <c r="H2273" s="38">
        <v>1</v>
      </c>
      <c r="I2273" s="7">
        <v>1</v>
      </c>
      <c r="J2273" s="36">
        <f t="shared" si="568"/>
        <v>72.003980000000013</v>
      </c>
      <c r="K2273" s="37">
        <f t="shared" si="569"/>
        <v>25.537225000000003</v>
      </c>
      <c r="L2273" s="36">
        <f t="shared" si="570"/>
        <v>72.07602</v>
      </c>
      <c r="M2273" s="37">
        <f t="shared" si="571"/>
        <v>25.562774999999998</v>
      </c>
      <c r="O2273" s="39">
        <f t="shared" si="572"/>
        <v>47700.561776084469</v>
      </c>
      <c r="P2273" s="40">
        <f t="shared" si="573"/>
        <v>17539.307269442201</v>
      </c>
      <c r="Q2273" s="40">
        <f>S2273*F2273+T2273*G2273+AS2272*(1+$G$9/252)</f>
        <v>2231.760754652134</v>
      </c>
      <c r="R2273" s="41">
        <f t="shared" si="576"/>
        <v>67471.629800178809</v>
      </c>
      <c r="S2273" s="36">
        <f>AU2272*H2272</f>
        <v>662.13994691955111</v>
      </c>
      <c r="T2273" s="37">
        <f>AV2272*I2272</f>
        <v>686.46995183726813</v>
      </c>
      <c r="U2273" s="57">
        <f t="shared" si="579"/>
        <v>0.70697212913564533</v>
      </c>
      <c r="V2273" s="58">
        <f t="shared" si="577"/>
        <v>0.25995084632438681</v>
      </c>
      <c r="W2273" s="59">
        <f t="shared" si="578"/>
        <v>3.3077024539967755E-2</v>
      </c>
      <c r="Y2273" s="7">
        <f t="shared" si="574"/>
        <v>0</v>
      </c>
      <c r="Z2273" s="40"/>
      <c r="AA2273" s="40"/>
      <c r="AB2273" s="40"/>
      <c r="AC2273" s="40"/>
      <c r="AD2273" s="40"/>
      <c r="AE2273" s="40"/>
      <c r="AF2273" s="40"/>
      <c r="AG2273" s="41"/>
      <c r="AH2273" s="40"/>
      <c r="AI2273" s="40"/>
      <c r="AJ2273" s="40"/>
      <c r="AK2273" s="40"/>
      <c r="AL2273" s="40"/>
      <c r="AM2273" s="41"/>
      <c r="AN2273" s="36">
        <f>Y2273*(IF(AND(AH2273&gt;0,AI2273&lt;0),AH2273,0)+IF(AND(AJ2273&lt;0,AK2273&gt;0),AJ2273,0)+IF(AND(AL2273&gt;0,AM2273&gt;0),AL2273,0))</f>
        <v>0</v>
      </c>
      <c r="AO2273" s="37">
        <f>Y2273*(IF(AND(AH2273&gt;0,AI2273&lt;0),AI2273,0)+IF(AND(AJ2273&lt;0,AK2273&gt;0),AK2273,0)+IF(AND(AL2273&gt;0,AM2273&gt;0),AM2273,0))</f>
        <v>0</v>
      </c>
      <c r="AQ2273" s="40">
        <f>AU2273*D2273</f>
        <v>47700.561776084469</v>
      </c>
      <c r="AR2273" s="40">
        <f>AV2273*E2273</f>
        <v>17539.307269442201</v>
      </c>
      <c r="AS2273" s="40">
        <f>IF(AND(Y2273&lt;&gt;0,AN2273&lt;&gt;0),0,Q2273)</f>
        <v>2231.760754652134</v>
      </c>
      <c r="AT2273" s="41">
        <f t="shared" si="580"/>
        <v>67471.629800178809</v>
      </c>
      <c r="AU2273" s="42">
        <f>S2273+AN2273</f>
        <v>662.13994691955111</v>
      </c>
      <c r="AV2273" s="37">
        <f>T2273+AO2273</f>
        <v>686.46995183726813</v>
      </c>
      <c r="AW2273" s="58">
        <f t="shared" si="565"/>
        <v>0.70697212913564533</v>
      </c>
      <c r="AX2273" s="58">
        <f t="shared" si="566"/>
        <v>0.25995084632438681</v>
      </c>
      <c r="AY2273" s="59">
        <f t="shared" si="567"/>
        <v>3.3077024539967755E-2</v>
      </c>
      <c r="AZ2273" s="54">
        <f t="shared" si="575"/>
        <v>4.6823837016056746E-3</v>
      </c>
    </row>
    <row r="2274" spans="3:52" x14ac:dyDescent="0.25">
      <c r="C2274" s="35">
        <v>37966</v>
      </c>
      <c r="D2274" s="36">
        <v>73.19</v>
      </c>
      <c r="E2274" s="37">
        <v>25.8</v>
      </c>
      <c r="F2274" s="38">
        <v>0</v>
      </c>
      <c r="G2274" s="7">
        <v>0</v>
      </c>
      <c r="H2274" s="38">
        <v>1</v>
      </c>
      <c r="I2274" s="7">
        <v>1</v>
      </c>
      <c r="J2274" s="36">
        <f t="shared" si="568"/>
        <v>73.153405000000006</v>
      </c>
      <c r="K2274" s="37">
        <f t="shared" si="569"/>
        <v>25.787100000000002</v>
      </c>
      <c r="L2274" s="36">
        <f t="shared" si="570"/>
        <v>73.226594999999989</v>
      </c>
      <c r="M2274" s="37">
        <f t="shared" si="571"/>
        <v>25.812899999999999</v>
      </c>
      <c r="O2274" s="39">
        <f t="shared" si="572"/>
        <v>48462.022715041945</v>
      </c>
      <c r="P2274" s="40">
        <f t="shared" si="573"/>
        <v>17710.924757401517</v>
      </c>
      <c r="Q2274" s="40">
        <f>S2274*F2274+T2274*G2274+AS2273*(1+$G$9/252)</f>
        <v>2231.8493165868422</v>
      </c>
      <c r="R2274" s="41">
        <f t="shared" si="576"/>
        <v>68404.796789030297</v>
      </c>
      <c r="S2274" s="36">
        <f>AU2273*H2273</f>
        <v>662.13994691955111</v>
      </c>
      <c r="T2274" s="37">
        <f>AV2273*I2273</f>
        <v>686.46995183726813</v>
      </c>
      <c r="U2274" s="57">
        <f t="shared" si="579"/>
        <v>0.70845942082841673</v>
      </c>
      <c r="V2274" s="58">
        <f t="shared" si="577"/>
        <v>0.25891349128664792</v>
      </c>
      <c r="W2274" s="59">
        <f t="shared" si="578"/>
        <v>3.2627087884935457E-2</v>
      </c>
      <c r="Y2274" s="7">
        <f t="shared" si="574"/>
        <v>0</v>
      </c>
      <c r="Z2274" s="40"/>
      <c r="AA2274" s="40"/>
      <c r="AB2274" s="40"/>
      <c r="AC2274" s="40"/>
      <c r="AD2274" s="40"/>
      <c r="AE2274" s="40"/>
      <c r="AF2274" s="40"/>
      <c r="AG2274" s="41"/>
      <c r="AH2274" s="40"/>
      <c r="AI2274" s="40"/>
      <c r="AJ2274" s="40"/>
      <c r="AK2274" s="40"/>
      <c r="AL2274" s="40"/>
      <c r="AM2274" s="41"/>
      <c r="AN2274" s="36">
        <f>Y2274*(IF(AND(AH2274&gt;0,AI2274&lt;0),AH2274,0)+IF(AND(AJ2274&lt;0,AK2274&gt;0),AJ2274,0)+IF(AND(AL2274&gt;0,AM2274&gt;0),AL2274,0))</f>
        <v>0</v>
      </c>
      <c r="AO2274" s="37">
        <f>Y2274*(IF(AND(AH2274&gt;0,AI2274&lt;0),AI2274,0)+IF(AND(AJ2274&lt;0,AK2274&gt;0),AK2274,0)+IF(AND(AL2274&gt;0,AM2274&gt;0),AM2274,0))</f>
        <v>0</v>
      </c>
      <c r="AQ2274" s="40">
        <f>AU2274*D2274</f>
        <v>48462.022715041945</v>
      </c>
      <c r="AR2274" s="40">
        <f>AV2274*E2274</f>
        <v>17710.924757401517</v>
      </c>
      <c r="AS2274" s="40">
        <f>IF(AND(Y2274&lt;&gt;0,AN2274&lt;&gt;0),0,Q2274)</f>
        <v>2231.8493165868422</v>
      </c>
      <c r="AT2274" s="41">
        <f t="shared" si="580"/>
        <v>68404.796789030297</v>
      </c>
      <c r="AU2274" s="42">
        <f>S2274+AN2274</f>
        <v>662.13994691955111</v>
      </c>
      <c r="AV2274" s="37">
        <f>T2274+AO2274</f>
        <v>686.46995183726813</v>
      </c>
      <c r="AW2274" s="58">
        <f t="shared" si="565"/>
        <v>0.70845942082841673</v>
      </c>
      <c r="AX2274" s="58">
        <f t="shared" si="566"/>
        <v>0.25891349128664792</v>
      </c>
      <c r="AY2274" s="59">
        <f t="shared" si="567"/>
        <v>3.2627087884935457E-2</v>
      </c>
      <c r="AZ2274" s="54">
        <f t="shared" si="575"/>
        <v>1.3830509083819553E-2</v>
      </c>
    </row>
    <row r="2275" spans="3:52" x14ac:dyDescent="0.25">
      <c r="C2275" s="35">
        <v>37967</v>
      </c>
      <c r="D2275" s="36">
        <v>73.75</v>
      </c>
      <c r="E2275" s="37">
        <v>25.78</v>
      </c>
      <c r="F2275" s="38">
        <v>0</v>
      </c>
      <c r="G2275" s="7">
        <v>0</v>
      </c>
      <c r="H2275" s="38">
        <v>1</v>
      </c>
      <c r="I2275" s="7">
        <v>1</v>
      </c>
      <c r="J2275" s="36">
        <f t="shared" si="568"/>
        <v>73.713125000000005</v>
      </c>
      <c r="K2275" s="37">
        <f t="shared" si="569"/>
        <v>25.767110000000002</v>
      </c>
      <c r="L2275" s="36">
        <f t="shared" si="570"/>
        <v>73.786874999999995</v>
      </c>
      <c r="M2275" s="37">
        <f t="shared" si="571"/>
        <v>25.79289</v>
      </c>
      <c r="O2275" s="39">
        <f t="shared" si="572"/>
        <v>48832.821085316893</v>
      </c>
      <c r="P2275" s="40">
        <f t="shared" si="573"/>
        <v>17697.195358364774</v>
      </c>
      <c r="Q2275" s="40">
        <f>S2275*F2275+T2275*G2275+AS2274*(1+$G$9/252)</f>
        <v>2231.9378820359129</v>
      </c>
      <c r="R2275" s="41">
        <f t="shared" si="576"/>
        <v>68761.954325717583</v>
      </c>
      <c r="S2275" s="36">
        <f>AU2274*H2274</f>
        <v>662.13994691955111</v>
      </c>
      <c r="T2275" s="37">
        <f>AV2274*I2274</f>
        <v>686.46995183726813</v>
      </c>
      <c r="U2275" s="57">
        <f t="shared" si="579"/>
        <v>0.71017209391695524</v>
      </c>
      <c r="V2275" s="58">
        <f t="shared" si="577"/>
        <v>0.25736899906211458</v>
      </c>
      <c r="W2275" s="59">
        <f t="shared" si="578"/>
        <v>3.2458907020930156E-2</v>
      </c>
      <c r="Y2275" s="7">
        <f t="shared" si="574"/>
        <v>0</v>
      </c>
      <c r="Z2275" s="40"/>
      <c r="AA2275" s="40"/>
      <c r="AB2275" s="40"/>
      <c r="AC2275" s="40"/>
      <c r="AD2275" s="40"/>
      <c r="AE2275" s="40"/>
      <c r="AF2275" s="40"/>
      <c r="AG2275" s="41"/>
      <c r="AH2275" s="40"/>
      <c r="AI2275" s="40"/>
      <c r="AJ2275" s="40"/>
      <c r="AK2275" s="40"/>
      <c r="AL2275" s="40"/>
      <c r="AM2275" s="41"/>
      <c r="AN2275" s="36">
        <f>Y2275*(IF(AND(AH2275&gt;0,AI2275&lt;0),AH2275,0)+IF(AND(AJ2275&lt;0,AK2275&gt;0),AJ2275,0)+IF(AND(AL2275&gt;0,AM2275&gt;0),AL2275,0))</f>
        <v>0</v>
      </c>
      <c r="AO2275" s="37">
        <f>Y2275*(IF(AND(AH2275&gt;0,AI2275&lt;0),AI2275,0)+IF(AND(AJ2275&lt;0,AK2275&gt;0),AK2275,0)+IF(AND(AL2275&gt;0,AM2275&gt;0),AM2275,0))</f>
        <v>0</v>
      </c>
      <c r="AQ2275" s="40">
        <f>AU2275*D2275</f>
        <v>48832.821085316893</v>
      </c>
      <c r="AR2275" s="40">
        <f>AV2275*E2275</f>
        <v>17697.195358364774</v>
      </c>
      <c r="AS2275" s="40">
        <f>IF(AND(Y2275&lt;&gt;0,AN2275&lt;&gt;0),0,Q2275)</f>
        <v>2231.9378820359129</v>
      </c>
      <c r="AT2275" s="41">
        <f t="shared" si="580"/>
        <v>68761.954325717583</v>
      </c>
      <c r="AU2275" s="42">
        <f>S2275+AN2275</f>
        <v>662.13994691955111</v>
      </c>
      <c r="AV2275" s="37">
        <f>T2275+AO2275</f>
        <v>686.46995183726813</v>
      </c>
      <c r="AW2275" s="58">
        <f t="shared" si="565"/>
        <v>0.71017209391695524</v>
      </c>
      <c r="AX2275" s="58">
        <f t="shared" si="566"/>
        <v>0.25736899906211458</v>
      </c>
      <c r="AY2275" s="59">
        <f t="shared" si="567"/>
        <v>3.2458907020930156E-2</v>
      </c>
      <c r="AZ2275" s="54">
        <f t="shared" si="575"/>
        <v>5.2212352561884501E-3</v>
      </c>
    </row>
    <row r="2276" spans="3:52" x14ac:dyDescent="0.25">
      <c r="C2276" s="35">
        <v>37970</v>
      </c>
      <c r="D2276" s="36">
        <v>74.16</v>
      </c>
      <c r="E2276" s="37">
        <v>25.42</v>
      </c>
      <c r="F2276" s="38">
        <v>0</v>
      </c>
      <c r="G2276" s="7">
        <v>0</v>
      </c>
      <c r="H2276" s="38">
        <v>1</v>
      </c>
      <c r="I2276" s="7">
        <v>1</v>
      </c>
      <c r="J2276" s="36">
        <f t="shared" si="568"/>
        <v>74.122920000000008</v>
      </c>
      <c r="K2276" s="37">
        <f t="shared" si="569"/>
        <v>25.407290000000003</v>
      </c>
      <c r="L2276" s="36">
        <f t="shared" si="570"/>
        <v>74.197079999999985</v>
      </c>
      <c r="M2276" s="37">
        <f t="shared" si="571"/>
        <v>25.43271</v>
      </c>
      <c r="O2276" s="39">
        <f t="shared" si="572"/>
        <v>49104.298463553911</v>
      </c>
      <c r="P2276" s="40">
        <f t="shared" si="573"/>
        <v>17450.066175703356</v>
      </c>
      <c r="Q2276" s="40">
        <f>S2276*F2276+T2276*G2276+AS2275*(1+$G$9/252)</f>
        <v>2232.0264509994854</v>
      </c>
      <c r="R2276" s="41">
        <f t="shared" si="576"/>
        <v>68786.391090256759</v>
      </c>
      <c r="S2276" s="36">
        <f>AU2275*H2275</f>
        <v>662.13994691955111</v>
      </c>
      <c r="T2276" s="37">
        <f>AV2275*I2275</f>
        <v>686.46995183726813</v>
      </c>
      <c r="U2276" s="57">
        <f t="shared" si="579"/>
        <v>0.71386647395300384</v>
      </c>
      <c r="V2276" s="58">
        <f t="shared" si="577"/>
        <v>0.25368486264683637</v>
      </c>
      <c r="W2276" s="59">
        <f t="shared" si="578"/>
        <v>3.2448663400159693E-2</v>
      </c>
      <c r="Y2276" s="7">
        <f t="shared" si="574"/>
        <v>0</v>
      </c>
      <c r="Z2276" s="40"/>
      <c r="AA2276" s="40"/>
      <c r="AB2276" s="40"/>
      <c r="AC2276" s="40"/>
      <c r="AD2276" s="40"/>
      <c r="AE2276" s="40"/>
      <c r="AF2276" s="40"/>
      <c r="AG2276" s="41"/>
      <c r="AH2276" s="40"/>
      <c r="AI2276" s="40"/>
      <c r="AJ2276" s="40"/>
      <c r="AK2276" s="40"/>
      <c r="AL2276" s="40"/>
      <c r="AM2276" s="41"/>
      <c r="AN2276" s="36">
        <f>Y2276*(IF(AND(AH2276&gt;0,AI2276&lt;0),AH2276,0)+IF(AND(AJ2276&lt;0,AK2276&gt;0),AJ2276,0)+IF(AND(AL2276&gt;0,AM2276&gt;0),AL2276,0))</f>
        <v>0</v>
      </c>
      <c r="AO2276" s="37">
        <f>Y2276*(IF(AND(AH2276&gt;0,AI2276&lt;0),AI2276,0)+IF(AND(AJ2276&lt;0,AK2276&gt;0),AK2276,0)+IF(AND(AL2276&gt;0,AM2276&gt;0),AM2276,0))</f>
        <v>0</v>
      </c>
      <c r="AQ2276" s="40">
        <f>AU2276*D2276</f>
        <v>49104.298463553911</v>
      </c>
      <c r="AR2276" s="40">
        <f>AV2276*E2276</f>
        <v>17450.066175703356</v>
      </c>
      <c r="AS2276" s="40">
        <f>IF(AND(Y2276&lt;&gt;0,AN2276&lt;&gt;0),0,Q2276)</f>
        <v>2232.0264509994854</v>
      </c>
      <c r="AT2276" s="41">
        <f t="shared" si="580"/>
        <v>68786.391090256759</v>
      </c>
      <c r="AU2276" s="42">
        <f>S2276+AN2276</f>
        <v>662.13994691955111</v>
      </c>
      <c r="AV2276" s="37">
        <f>T2276+AO2276</f>
        <v>686.46995183726813</v>
      </c>
      <c r="AW2276" s="58">
        <f t="shared" si="565"/>
        <v>0.71386647395300384</v>
      </c>
      <c r="AX2276" s="58">
        <f t="shared" si="566"/>
        <v>0.25368486264683637</v>
      </c>
      <c r="AY2276" s="59">
        <f t="shared" si="567"/>
        <v>3.2448663400159693E-2</v>
      </c>
      <c r="AZ2276" s="54">
        <f t="shared" si="575"/>
        <v>3.5538205361973496E-4</v>
      </c>
    </row>
    <row r="2277" spans="3:52" x14ac:dyDescent="0.25">
      <c r="C2277" s="35">
        <v>37971</v>
      </c>
      <c r="D2277" s="36">
        <v>74.31</v>
      </c>
      <c r="E2277" s="37">
        <v>24.88</v>
      </c>
      <c r="F2277" s="38">
        <v>0</v>
      </c>
      <c r="G2277" s="7">
        <v>0</v>
      </c>
      <c r="H2277" s="38">
        <v>1</v>
      </c>
      <c r="I2277" s="7">
        <v>1</v>
      </c>
      <c r="J2277" s="36">
        <f t="shared" si="568"/>
        <v>74.272845000000004</v>
      </c>
      <c r="K2277" s="37">
        <f t="shared" si="569"/>
        <v>24.867560000000001</v>
      </c>
      <c r="L2277" s="36">
        <f t="shared" si="570"/>
        <v>74.347155000000001</v>
      </c>
      <c r="M2277" s="37">
        <f t="shared" si="571"/>
        <v>24.892439999999997</v>
      </c>
      <c r="O2277" s="39">
        <f t="shared" si="572"/>
        <v>49203.619455591841</v>
      </c>
      <c r="P2277" s="40">
        <f t="shared" si="573"/>
        <v>17079.372401711229</v>
      </c>
      <c r="Q2277" s="40">
        <f>S2277*F2277+T2277*G2277+AS2276*(1+$G$9/252)</f>
        <v>2232.1150234776997</v>
      </c>
      <c r="R2277" s="41">
        <f t="shared" si="576"/>
        <v>68515.106880780775</v>
      </c>
      <c r="S2277" s="36">
        <f>AU2276*H2276</f>
        <v>662.13994691955111</v>
      </c>
      <c r="T2277" s="37">
        <f>AV2276*I2276</f>
        <v>686.46995183726813</v>
      </c>
      <c r="U2277" s="57">
        <f t="shared" si="579"/>
        <v>0.7181426359183567</v>
      </c>
      <c r="V2277" s="58">
        <f t="shared" si="577"/>
        <v>0.2492789280972745</v>
      </c>
      <c r="W2277" s="59">
        <f t="shared" si="578"/>
        <v>3.2578435984368756E-2</v>
      </c>
      <c r="Y2277" s="7">
        <f t="shared" si="574"/>
        <v>0</v>
      </c>
      <c r="Z2277" s="40"/>
      <c r="AA2277" s="40"/>
      <c r="AB2277" s="40"/>
      <c r="AC2277" s="40"/>
      <c r="AD2277" s="40"/>
      <c r="AE2277" s="40"/>
      <c r="AF2277" s="40"/>
      <c r="AG2277" s="41"/>
      <c r="AH2277" s="40"/>
      <c r="AI2277" s="40"/>
      <c r="AJ2277" s="40"/>
      <c r="AK2277" s="40"/>
      <c r="AL2277" s="40"/>
      <c r="AM2277" s="41"/>
      <c r="AN2277" s="36">
        <f>Y2277*(IF(AND(AH2277&gt;0,AI2277&lt;0),AH2277,0)+IF(AND(AJ2277&lt;0,AK2277&gt;0),AJ2277,0)+IF(AND(AL2277&gt;0,AM2277&gt;0),AL2277,0))</f>
        <v>0</v>
      </c>
      <c r="AO2277" s="37">
        <f>Y2277*(IF(AND(AH2277&gt;0,AI2277&lt;0),AI2277,0)+IF(AND(AJ2277&lt;0,AK2277&gt;0),AK2277,0)+IF(AND(AL2277&gt;0,AM2277&gt;0),AM2277,0))</f>
        <v>0</v>
      </c>
      <c r="AQ2277" s="40">
        <f>AU2277*D2277</f>
        <v>49203.619455591841</v>
      </c>
      <c r="AR2277" s="40">
        <f>AV2277*E2277</f>
        <v>17079.372401711229</v>
      </c>
      <c r="AS2277" s="40">
        <f>IF(AND(Y2277&lt;&gt;0,AN2277&lt;&gt;0),0,Q2277)</f>
        <v>2232.1150234776997</v>
      </c>
      <c r="AT2277" s="41">
        <f t="shared" si="580"/>
        <v>68515.106880780775</v>
      </c>
      <c r="AU2277" s="42">
        <f>S2277+AN2277</f>
        <v>662.13994691955111</v>
      </c>
      <c r="AV2277" s="37">
        <f>T2277+AO2277</f>
        <v>686.46995183726813</v>
      </c>
      <c r="AW2277" s="58">
        <f t="shared" si="565"/>
        <v>0.7181426359183567</v>
      </c>
      <c r="AX2277" s="58">
        <f t="shared" si="566"/>
        <v>0.2492789280972745</v>
      </c>
      <c r="AY2277" s="59">
        <f t="shared" si="567"/>
        <v>3.2578435984368756E-2</v>
      </c>
      <c r="AZ2277" s="54">
        <f t="shared" si="575"/>
        <v>-3.9438645519289661E-3</v>
      </c>
    </row>
    <row r="2278" spans="3:52" x14ac:dyDescent="0.25">
      <c r="C2278" s="35">
        <v>37972</v>
      </c>
      <c r="D2278" s="36">
        <v>71.010000000000005</v>
      </c>
      <c r="E2278" s="37">
        <v>24.5</v>
      </c>
      <c r="F2278" s="38">
        <v>0</v>
      </c>
      <c r="G2278" s="7">
        <v>0</v>
      </c>
      <c r="H2278" s="38">
        <v>1</v>
      </c>
      <c r="I2278" s="7">
        <v>1</v>
      </c>
      <c r="J2278" s="36">
        <f t="shared" si="568"/>
        <v>70.974495000000005</v>
      </c>
      <c r="K2278" s="37">
        <f t="shared" si="569"/>
        <v>24.487750000000002</v>
      </c>
      <c r="L2278" s="36">
        <f t="shared" si="570"/>
        <v>71.045505000000006</v>
      </c>
      <c r="M2278" s="37">
        <f t="shared" si="571"/>
        <v>24.512249999999998</v>
      </c>
      <c r="O2278" s="39">
        <f t="shared" si="572"/>
        <v>47018.557630757328</v>
      </c>
      <c r="P2278" s="40">
        <f t="shared" si="573"/>
        <v>16818.513820013068</v>
      </c>
      <c r="Q2278" s="40">
        <f>S2278*F2278+T2278*G2278+AS2277*(1+$G$9/252)</f>
        <v>2232.2035994706948</v>
      </c>
      <c r="R2278" s="41">
        <f t="shared" si="576"/>
        <v>66069.275050241093</v>
      </c>
      <c r="S2278" s="36">
        <f>AU2277*H2277</f>
        <v>662.13994691955111</v>
      </c>
      <c r="T2278" s="37">
        <f>AV2277*I2277</f>
        <v>686.46995183726813</v>
      </c>
      <c r="U2278" s="57">
        <f t="shared" si="579"/>
        <v>0.7116554191793838</v>
      </c>
      <c r="V2278" s="58">
        <f t="shared" si="577"/>
        <v>0.25455877648458769</v>
      </c>
      <c r="W2278" s="59">
        <f t="shared" si="578"/>
        <v>3.3785804336028492E-2</v>
      </c>
      <c r="Y2278" s="7">
        <f t="shared" si="574"/>
        <v>0</v>
      </c>
      <c r="Z2278" s="40"/>
      <c r="AA2278" s="40"/>
      <c r="AB2278" s="40"/>
      <c r="AC2278" s="40"/>
      <c r="AD2278" s="40"/>
      <c r="AE2278" s="40"/>
      <c r="AF2278" s="40"/>
      <c r="AG2278" s="41"/>
      <c r="AH2278" s="40"/>
      <c r="AI2278" s="40"/>
      <c r="AJ2278" s="40"/>
      <c r="AK2278" s="40"/>
      <c r="AL2278" s="40"/>
      <c r="AM2278" s="41"/>
      <c r="AN2278" s="36">
        <f>Y2278*(IF(AND(AH2278&gt;0,AI2278&lt;0),AH2278,0)+IF(AND(AJ2278&lt;0,AK2278&gt;0),AJ2278,0)+IF(AND(AL2278&gt;0,AM2278&gt;0),AL2278,0))</f>
        <v>0</v>
      </c>
      <c r="AO2278" s="37">
        <f>Y2278*(IF(AND(AH2278&gt;0,AI2278&lt;0),AI2278,0)+IF(AND(AJ2278&lt;0,AK2278&gt;0),AK2278,0)+IF(AND(AL2278&gt;0,AM2278&gt;0),AM2278,0))</f>
        <v>0</v>
      </c>
      <c r="AQ2278" s="40">
        <f>AU2278*D2278</f>
        <v>47018.557630757328</v>
      </c>
      <c r="AR2278" s="40">
        <f>AV2278*E2278</f>
        <v>16818.513820013068</v>
      </c>
      <c r="AS2278" s="40">
        <f>IF(AND(Y2278&lt;&gt;0,AN2278&lt;&gt;0),0,Q2278)</f>
        <v>2232.2035994706948</v>
      </c>
      <c r="AT2278" s="41">
        <f t="shared" si="580"/>
        <v>66069.275050241093</v>
      </c>
      <c r="AU2278" s="42">
        <f>S2278+AN2278</f>
        <v>662.13994691955111</v>
      </c>
      <c r="AV2278" s="37">
        <f>T2278+AO2278</f>
        <v>686.46995183726813</v>
      </c>
      <c r="AW2278" s="58">
        <f t="shared" si="565"/>
        <v>0.7116554191793838</v>
      </c>
      <c r="AX2278" s="58">
        <f t="shared" si="566"/>
        <v>0.25455877648458769</v>
      </c>
      <c r="AY2278" s="59">
        <f t="shared" si="567"/>
        <v>3.3785804336028492E-2</v>
      </c>
      <c r="AZ2278" s="54">
        <f t="shared" si="575"/>
        <v>-3.5697701454301622E-2</v>
      </c>
    </row>
    <row r="2279" spans="3:52" x14ac:dyDescent="0.25">
      <c r="C2279" s="35">
        <v>37973</v>
      </c>
      <c r="D2279" s="36">
        <v>69.7</v>
      </c>
      <c r="E2279" s="37">
        <v>24.81</v>
      </c>
      <c r="F2279" s="38">
        <v>0</v>
      </c>
      <c r="G2279" s="7">
        <v>0</v>
      </c>
      <c r="H2279" s="38">
        <v>1</v>
      </c>
      <c r="I2279" s="7">
        <v>1</v>
      </c>
      <c r="J2279" s="36">
        <f t="shared" si="568"/>
        <v>69.665150000000011</v>
      </c>
      <c r="K2279" s="37">
        <f t="shared" si="569"/>
        <v>24.797595000000001</v>
      </c>
      <c r="L2279" s="36">
        <f t="shared" si="570"/>
        <v>69.734849999999994</v>
      </c>
      <c r="M2279" s="37">
        <f t="shared" si="571"/>
        <v>24.822404999999996</v>
      </c>
      <c r="O2279" s="39">
        <f t="shared" si="572"/>
        <v>46151.154300292714</v>
      </c>
      <c r="P2279" s="40">
        <f t="shared" si="573"/>
        <v>17031.319505082622</v>
      </c>
      <c r="Q2279" s="40">
        <f>S2279*F2279+T2279*G2279+AS2278*(1+$G$9/252)</f>
        <v>2232.2921789786101</v>
      </c>
      <c r="R2279" s="41">
        <f t="shared" si="576"/>
        <v>65414.765984353951</v>
      </c>
      <c r="S2279" s="36">
        <f>AU2278*H2278</f>
        <v>662.13994691955111</v>
      </c>
      <c r="T2279" s="37">
        <f>AV2278*I2278</f>
        <v>686.46995183726813</v>
      </c>
      <c r="U2279" s="57">
        <f t="shared" si="579"/>
        <v>0.70551585113567861</v>
      </c>
      <c r="V2279" s="58">
        <f t="shared" si="577"/>
        <v>0.26035894570281287</v>
      </c>
      <c r="W2279" s="59">
        <f t="shared" si="578"/>
        <v>3.4125203161508438E-2</v>
      </c>
      <c r="Y2279" s="7">
        <f t="shared" si="574"/>
        <v>0</v>
      </c>
      <c r="Z2279" s="40"/>
      <c r="AA2279" s="40"/>
      <c r="AB2279" s="40"/>
      <c r="AC2279" s="40"/>
      <c r="AD2279" s="40"/>
      <c r="AE2279" s="40"/>
      <c r="AF2279" s="40"/>
      <c r="AG2279" s="41"/>
      <c r="AH2279" s="40"/>
      <c r="AI2279" s="40"/>
      <c r="AJ2279" s="40"/>
      <c r="AK2279" s="40"/>
      <c r="AL2279" s="40"/>
      <c r="AM2279" s="41"/>
      <c r="AN2279" s="36">
        <f>Y2279*(IF(AND(AH2279&gt;0,AI2279&lt;0),AH2279,0)+IF(AND(AJ2279&lt;0,AK2279&gt;0),AJ2279,0)+IF(AND(AL2279&gt;0,AM2279&gt;0),AL2279,0))</f>
        <v>0</v>
      </c>
      <c r="AO2279" s="37">
        <f>Y2279*(IF(AND(AH2279&gt;0,AI2279&lt;0),AI2279,0)+IF(AND(AJ2279&lt;0,AK2279&gt;0),AK2279,0)+IF(AND(AL2279&gt;0,AM2279&gt;0),AM2279,0))</f>
        <v>0</v>
      </c>
      <c r="AQ2279" s="40">
        <f>AU2279*D2279</f>
        <v>46151.154300292714</v>
      </c>
      <c r="AR2279" s="40">
        <f>AV2279*E2279</f>
        <v>17031.319505082622</v>
      </c>
      <c r="AS2279" s="40">
        <f>IF(AND(Y2279&lt;&gt;0,AN2279&lt;&gt;0),0,Q2279)</f>
        <v>2232.2921789786101</v>
      </c>
      <c r="AT2279" s="41">
        <f t="shared" si="580"/>
        <v>65414.765984353951</v>
      </c>
      <c r="AU2279" s="42">
        <f>S2279+AN2279</f>
        <v>662.13994691955111</v>
      </c>
      <c r="AV2279" s="37">
        <f>T2279+AO2279</f>
        <v>686.46995183726813</v>
      </c>
      <c r="AW2279" s="58">
        <f t="shared" si="565"/>
        <v>0.70551585113567861</v>
      </c>
      <c r="AX2279" s="58">
        <f t="shared" si="566"/>
        <v>0.26035894570281287</v>
      </c>
      <c r="AY2279" s="59">
        <f t="shared" si="567"/>
        <v>3.4125203161508438E-2</v>
      </c>
      <c r="AZ2279" s="54">
        <f t="shared" si="575"/>
        <v>-9.9064060471291127E-3</v>
      </c>
    </row>
    <row r="2280" spans="3:52" x14ac:dyDescent="0.25">
      <c r="C2280" s="35">
        <v>37974</v>
      </c>
      <c r="D2280" s="36">
        <v>69.430000000000007</v>
      </c>
      <c r="E2280" s="37">
        <v>24.3</v>
      </c>
      <c r="F2280" s="38">
        <v>0</v>
      </c>
      <c r="G2280" s="7">
        <v>0</v>
      </c>
      <c r="H2280" s="38">
        <v>1</v>
      </c>
      <c r="I2280" s="7">
        <v>1</v>
      </c>
      <c r="J2280" s="36">
        <f t="shared" si="568"/>
        <v>69.395285000000015</v>
      </c>
      <c r="K2280" s="37">
        <f t="shared" si="569"/>
        <v>24.287850000000002</v>
      </c>
      <c r="L2280" s="36">
        <f t="shared" si="570"/>
        <v>69.464714999999998</v>
      </c>
      <c r="M2280" s="37">
        <f t="shared" si="571"/>
        <v>24.312149999999999</v>
      </c>
      <c r="O2280" s="39">
        <f t="shared" si="572"/>
        <v>45972.37651462444</v>
      </c>
      <c r="P2280" s="40">
        <f t="shared" si="573"/>
        <v>16681.219829645615</v>
      </c>
      <c r="Q2280" s="40">
        <f>S2280*F2280+T2280*G2280+AS2279*(1+$G$9/252)</f>
        <v>2232.380762001585</v>
      </c>
      <c r="R2280" s="41">
        <f t="shared" si="576"/>
        <v>64885.977106271646</v>
      </c>
      <c r="S2280" s="36">
        <f>AU2279*H2279</f>
        <v>662.13994691955111</v>
      </c>
      <c r="T2280" s="37">
        <f>AV2279*I2279</f>
        <v>686.46995183726813</v>
      </c>
      <c r="U2280" s="57">
        <f t="shared" si="579"/>
        <v>0.70851019842592333</v>
      </c>
      <c r="V2280" s="58">
        <f t="shared" si="577"/>
        <v>0.25708512953923396</v>
      </c>
      <c r="W2280" s="59">
        <f t="shared" si="578"/>
        <v>3.4404672034842661E-2</v>
      </c>
      <c r="Y2280" s="7">
        <f t="shared" si="574"/>
        <v>0</v>
      </c>
      <c r="Z2280" s="40"/>
      <c r="AA2280" s="40"/>
      <c r="AB2280" s="40"/>
      <c r="AC2280" s="40"/>
      <c r="AD2280" s="40"/>
      <c r="AE2280" s="40"/>
      <c r="AF2280" s="40"/>
      <c r="AG2280" s="41"/>
      <c r="AH2280" s="40"/>
      <c r="AI2280" s="40"/>
      <c r="AJ2280" s="40"/>
      <c r="AK2280" s="40"/>
      <c r="AL2280" s="40"/>
      <c r="AM2280" s="41"/>
      <c r="AN2280" s="36">
        <f>Y2280*(IF(AND(AH2280&gt;0,AI2280&lt;0),AH2280,0)+IF(AND(AJ2280&lt;0,AK2280&gt;0),AJ2280,0)+IF(AND(AL2280&gt;0,AM2280&gt;0),AL2280,0))</f>
        <v>0</v>
      </c>
      <c r="AO2280" s="37">
        <f>Y2280*(IF(AND(AH2280&gt;0,AI2280&lt;0),AI2280,0)+IF(AND(AJ2280&lt;0,AK2280&gt;0),AK2280,0)+IF(AND(AL2280&gt;0,AM2280&gt;0),AM2280,0))</f>
        <v>0</v>
      </c>
      <c r="AQ2280" s="40">
        <f>AU2280*D2280</f>
        <v>45972.37651462444</v>
      </c>
      <c r="AR2280" s="40">
        <f>AV2280*E2280</f>
        <v>16681.219829645615</v>
      </c>
      <c r="AS2280" s="40">
        <f>IF(AND(Y2280&lt;&gt;0,AN2280&lt;&gt;0),0,Q2280)</f>
        <v>2232.380762001585</v>
      </c>
      <c r="AT2280" s="41">
        <f t="shared" si="580"/>
        <v>64885.977106271646</v>
      </c>
      <c r="AU2280" s="42">
        <f>S2280+AN2280</f>
        <v>662.13994691955111</v>
      </c>
      <c r="AV2280" s="37">
        <f>T2280+AO2280</f>
        <v>686.46995183726813</v>
      </c>
      <c r="AW2280" s="58">
        <f t="shared" si="565"/>
        <v>0.70851019842592333</v>
      </c>
      <c r="AX2280" s="58">
        <f t="shared" si="566"/>
        <v>0.25708512953923396</v>
      </c>
      <c r="AY2280" s="59">
        <f t="shared" si="567"/>
        <v>3.4404672034842661E-2</v>
      </c>
      <c r="AZ2280" s="54">
        <f t="shared" si="575"/>
        <v>-8.0836317324559648E-3</v>
      </c>
    </row>
    <row r="2281" spans="3:52" x14ac:dyDescent="0.25">
      <c r="C2281" s="35">
        <v>37977</v>
      </c>
      <c r="D2281" s="36">
        <v>69.3</v>
      </c>
      <c r="E2281" s="37">
        <v>25.16</v>
      </c>
      <c r="F2281" s="38">
        <v>0</v>
      </c>
      <c r="G2281" s="7">
        <v>0</v>
      </c>
      <c r="H2281" s="38">
        <v>1</v>
      </c>
      <c r="I2281" s="7">
        <v>1</v>
      </c>
      <c r="J2281" s="36">
        <f t="shared" si="568"/>
        <v>69.265349999999998</v>
      </c>
      <c r="K2281" s="37">
        <f t="shared" si="569"/>
        <v>25.14742</v>
      </c>
      <c r="L2281" s="36">
        <f t="shared" si="570"/>
        <v>69.334649999999996</v>
      </c>
      <c r="M2281" s="37">
        <f t="shared" si="571"/>
        <v>25.17258</v>
      </c>
      <c r="O2281" s="39">
        <f t="shared" si="572"/>
        <v>45886.29832152489</v>
      </c>
      <c r="P2281" s="40">
        <f t="shared" si="573"/>
        <v>17271.583988225666</v>
      </c>
      <c r="Q2281" s="40">
        <f>S2281*F2281+T2281*G2281+AS2280*(1+$G$9/252)</f>
        <v>2232.4693485397593</v>
      </c>
      <c r="R2281" s="41">
        <f t="shared" si="576"/>
        <v>65390.35165829031</v>
      </c>
      <c r="S2281" s="36">
        <f>AU2280*H2280</f>
        <v>662.13994691955111</v>
      </c>
      <c r="T2281" s="37">
        <f>AV2280*I2280</f>
        <v>686.46995183726813</v>
      </c>
      <c r="U2281" s="57">
        <f t="shared" si="579"/>
        <v>0.70172888136941747</v>
      </c>
      <c r="V2281" s="58">
        <f t="shared" si="577"/>
        <v>0.26413046497259418</v>
      </c>
      <c r="W2281" s="59">
        <f t="shared" si="578"/>
        <v>3.4140653657988435E-2</v>
      </c>
      <c r="Y2281" s="7">
        <f t="shared" si="574"/>
        <v>0</v>
      </c>
      <c r="Z2281" s="40"/>
      <c r="AA2281" s="40"/>
      <c r="AB2281" s="40"/>
      <c r="AC2281" s="40"/>
      <c r="AD2281" s="40"/>
      <c r="AE2281" s="40"/>
      <c r="AF2281" s="40"/>
      <c r="AG2281" s="41"/>
      <c r="AH2281" s="40"/>
      <c r="AI2281" s="40"/>
      <c r="AJ2281" s="40"/>
      <c r="AK2281" s="40"/>
      <c r="AL2281" s="40"/>
      <c r="AM2281" s="41"/>
      <c r="AN2281" s="36">
        <f>Y2281*(IF(AND(AH2281&gt;0,AI2281&lt;0),AH2281,0)+IF(AND(AJ2281&lt;0,AK2281&gt;0),AJ2281,0)+IF(AND(AL2281&gt;0,AM2281&gt;0),AL2281,0))</f>
        <v>0</v>
      </c>
      <c r="AO2281" s="37">
        <f>Y2281*(IF(AND(AH2281&gt;0,AI2281&lt;0),AI2281,0)+IF(AND(AJ2281&lt;0,AK2281&gt;0),AK2281,0)+IF(AND(AL2281&gt;0,AM2281&gt;0),AM2281,0))</f>
        <v>0</v>
      </c>
      <c r="AQ2281" s="40">
        <f>AU2281*D2281</f>
        <v>45886.29832152489</v>
      </c>
      <c r="AR2281" s="40">
        <f>AV2281*E2281</f>
        <v>17271.583988225666</v>
      </c>
      <c r="AS2281" s="40">
        <f>IF(AND(Y2281&lt;&gt;0,AN2281&lt;&gt;0),0,Q2281)</f>
        <v>2232.4693485397593</v>
      </c>
      <c r="AT2281" s="41">
        <f t="shared" si="580"/>
        <v>65390.35165829031</v>
      </c>
      <c r="AU2281" s="42">
        <f>S2281+AN2281</f>
        <v>662.13994691955111</v>
      </c>
      <c r="AV2281" s="37">
        <f>T2281+AO2281</f>
        <v>686.46995183726813</v>
      </c>
      <c r="AW2281" s="58">
        <f t="shared" si="565"/>
        <v>0.70172888136941747</v>
      </c>
      <c r="AX2281" s="58">
        <f t="shared" si="566"/>
        <v>0.26413046497259418</v>
      </c>
      <c r="AY2281" s="59">
        <f t="shared" si="567"/>
        <v>3.4140653657988435E-2</v>
      </c>
      <c r="AZ2281" s="54">
        <f t="shared" si="575"/>
        <v>7.7732443050457789E-3</v>
      </c>
    </row>
    <row r="2282" spans="3:52" x14ac:dyDescent="0.25">
      <c r="C2282" s="35">
        <v>37978</v>
      </c>
      <c r="D2282" s="36">
        <v>68.989999999999995</v>
      </c>
      <c r="E2282" s="37">
        <v>25.28</v>
      </c>
      <c r="F2282" s="38">
        <v>0</v>
      </c>
      <c r="G2282" s="7">
        <v>0</v>
      </c>
      <c r="H2282" s="38">
        <v>1</v>
      </c>
      <c r="I2282" s="7">
        <v>1</v>
      </c>
      <c r="J2282" s="36">
        <f t="shared" si="568"/>
        <v>68.955505000000002</v>
      </c>
      <c r="K2282" s="37">
        <f t="shared" si="569"/>
        <v>25.267360000000004</v>
      </c>
      <c r="L2282" s="36">
        <f t="shared" si="570"/>
        <v>69.024494999999987</v>
      </c>
      <c r="M2282" s="37">
        <f t="shared" si="571"/>
        <v>25.292639999999999</v>
      </c>
      <c r="O2282" s="39">
        <f t="shared" si="572"/>
        <v>45681.034937979828</v>
      </c>
      <c r="P2282" s="40">
        <f t="shared" si="573"/>
        <v>17353.960382446137</v>
      </c>
      <c r="Q2282" s="40">
        <f>S2282*F2282+T2282*G2282+AS2281*(1+$G$9/252)</f>
        <v>2232.5579385932724</v>
      </c>
      <c r="R2282" s="41">
        <f t="shared" si="576"/>
        <v>65267.553259019238</v>
      </c>
      <c r="S2282" s="36">
        <f>AU2281*H2281</f>
        <v>662.13994691955111</v>
      </c>
      <c r="T2282" s="37">
        <f>AV2281*I2281</f>
        <v>686.46995183726813</v>
      </c>
      <c r="U2282" s="57">
        <f t="shared" si="579"/>
        <v>0.69990420441672108</v>
      </c>
      <c r="V2282" s="58">
        <f t="shared" si="577"/>
        <v>0.26588955025747063</v>
      </c>
      <c r="W2282" s="59">
        <f t="shared" si="578"/>
        <v>3.4206245325808321E-2</v>
      </c>
      <c r="Y2282" s="7">
        <f t="shared" si="574"/>
        <v>0</v>
      </c>
      <c r="Z2282" s="40"/>
      <c r="AA2282" s="40"/>
      <c r="AB2282" s="40"/>
      <c r="AC2282" s="40"/>
      <c r="AD2282" s="40"/>
      <c r="AE2282" s="40"/>
      <c r="AF2282" s="40"/>
      <c r="AG2282" s="41"/>
      <c r="AH2282" s="40"/>
      <c r="AI2282" s="40"/>
      <c r="AJ2282" s="40"/>
      <c r="AK2282" s="40"/>
      <c r="AL2282" s="40"/>
      <c r="AM2282" s="41"/>
      <c r="AN2282" s="36">
        <f>Y2282*(IF(AND(AH2282&gt;0,AI2282&lt;0),AH2282,0)+IF(AND(AJ2282&lt;0,AK2282&gt;0),AJ2282,0)+IF(AND(AL2282&gt;0,AM2282&gt;0),AL2282,0))</f>
        <v>0</v>
      </c>
      <c r="AO2282" s="37">
        <f>Y2282*(IF(AND(AH2282&gt;0,AI2282&lt;0),AI2282,0)+IF(AND(AJ2282&lt;0,AK2282&gt;0),AK2282,0)+IF(AND(AL2282&gt;0,AM2282&gt;0),AM2282,0))</f>
        <v>0</v>
      </c>
      <c r="AQ2282" s="40">
        <f>AU2282*D2282</f>
        <v>45681.034937979828</v>
      </c>
      <c r="AR2282" s="40">
        <f>AV2282*E2282</f>
        <v>17353.960382446137</v>
      </c>
      <c r="AS2282" s="40">
        <f>IF(AND(Y2282&lt;&gt;0,AN2282&lt;&gt;0),0,Q2282)</f>
        <v>2232.5579385932724</v>
      </c>
      <c r="AT2282" s="41">
        <f t="shared" si="580"/>
        <v>65267.553259019238</v>
      </c>
      <c r="AU2282" s="42">
        <f>S2282+AN2282</f>
        <v>662.13994691955111</v>
      </c>
      <c r="AV2282" s="37">
        <f>T2282+AO2282</f>
        <v>686.46995183726813</v>
      </c>
      <c r="AW2282" s="58">
        <f t="shared" si="565"/>
        <v>0.69990420441672108</v>
      </c>
      <c r="AX2282" s="58">
        <f t="shared" si="566"/>
        <v>0.26588955025747063</v>
      </c>
      <c r="AY2282" s="59">
        <f t="shared" si="567"/>
        <v>3.4206245325808321E-2</v>
      </c>
      <c r="AZ2282" s="54">
        <f t="shared" si="575"/>
        <v>-1.8779284123257023E-3</v>
      </c>
    </row>
    <row r="2283" spans="3:52" x14ac:dyDescent="0.25">
      <c r="C2283" s="35">
        <v>37979</v>
      </c>
      <c r="D2283" s="36">
        <v>68.819999999999993</v>
      </c>
      <c r="E2283" s="37">
        <v>23.96</v>
      </c>
      <c r="F2283" s="38">
        <v>0</v>
      </c>
      <c r="G2283" s="7">
        <v>0</v>
      </c>
      <c r="H2283" s="38">
        <v>1</v>
      </c>
      <c r="I2283" s="7">
        <v>1</v>
      </c>
      <c r="J2283" s="36">
        <f t="shared" si="568"/>
        <v>68.785589999999999</v>
      </c>
      <c r="K2283" s="37">
        <f t="shared" si="569"/>
        <v>23.948020000000003</v>
      </c>
      <c r="L2283" s="36">
        <f t="shared" si="570"/>
        <v>68.854409999999987</v>
      </c>
      <c r="M2283" s="37">
        <f t="shared" si="571"/>
        <v>23.971979999999999</v>
      </c>
      <c r="O2283" s="39">
        <f t="shared" si="572"/>
        <v>45568.471147003504</v>
      </c>
      <c r="P2283" s="40">
        <f t="shared" si="573"/>
        <v>16447.820046020945</v>
      </c>
      <c r="Q2283" s="40">
        <f>S2283*F2283+T2283*G2283+AS2282*(1+$G$9/252)</f>
        <v>2232.6465321622641</v>
      </c>
      <c r="R2283" s="41">
        <f t="shared" si="576"/>
        <v>64248.937725186712</v>
      </c>
      <c r="S2283" s="36">
        <f>AU2282*H2282</f>
        <v>662.13994691955111</v>
      </c>
      <c r="T2283" s="37">
        <f>AV2282*I2282</f>
        <v>686.46995183726813</v>
      </c>
      <c r="U2283" s="57">
        <f t="shared" si="579"/>
        <v>0.7092486313456956</v>
      </c>
      <c r="V2283" s="58">
        <f t="shared" si="577"/>
        <v>0.25600143174932383</v>
      </c>
      <c r="W2283" s="59">
        <f t="shared" si="578"/>
        <v>3.4749936904980572E-2</v>
      </c>
      <c r="Y2283" s="7">
        <f t="shared" si="574"/>
        <v>0</v>
      </c>
      <c r="Z2283" s="40"/>
      <c r="AA2283" s="40"/>
      <c r="AB2283" s="40"/>
      <c r="AC2283" s="40"/>
      <c r="AD2283" s="40"/>
      <c r="AE2283" s="40"/>
      <c r="AF2283" s="40"/>
      <c r="AG2283" s="41"/>
      <c r="AH2283" s="40"/>
      <c r="AI2283" s="40"/>
      <c r="AJ2283" s="40"/>
      <c r="AK2283" s="40"/>
      <c r="AL2283" s="40"/>
      <c r="AM2283" s="41"/>
      <c r="AN2283" s="36">
        <f>Y2283*(IF(AND(AH2283&gt;0,AI2283&lt;0),AH2283,0)+IF(AND(AJ2283&lt;0,AK2283&gt;0),AJ2283,0)+IF(AND(AL2283&gt;0,AM2283&gt;0),AL2283,0))</f>
        <v>0</v>
      </c>
      <c r="AO2283" s="37">
        <f>Y2283*(IF(AND(AH2283&gt;0,AI2283&lt;0),AI2283,0)+IF(AND(AJ2283&lt;0,AK2283&gt;0),AK2283,0)+IF(AND(AL2283&gt;0,AM2283&gt;0),AM2283,0))</f>
        <v>0</v>
      </c>
      <c r="AQ2283" s="40">
        <f>AU2283*D2283</f>
        <v>45568.471147003504</v>
      </c>
      <c r="AR2283" s="40">
        <f>AV2283*E2283</f>
        <v>16447.820046020945</v>
      </c>
      <c r="AS2283" s="40">
        <f>IF(AND(Y2283&lt;&gt;0,AN2283&lt;&gt;0),0,Q2283)</f>
        <v>2232.6465321622641</v>
      </c>
      <c r="AT2283" s="41">
        <f t="shared" si="580"/>
        <v>64248.937725186712</v>
      </c>
      <c r="AU2283" s="42">
        <f>S2283+AN2283</f>
        <v>662.13994691955111</v>
      </c>
      <c r="AV2283" s="37">
        <f>T2283+AO2283</f>
        <v>686.46995183726813</v>
      </c>
      <c r="AW2283" s="58">
        <f t="shared" si="565"/>
        <v>0.7092486313456956</v>
      </c>
      <c r="AX2283" s="58">
        <f t="shared" si="566"/>
        <v>0.25600143174932383</v>
      </c>
      <c r="AY2283" s="59">
        <f t="shared" si="567"/>
        <v>3.4749936904980572E-2</v>
      </c>
      <c r="AZ2283" s="54">
        <f t="shared" si="575"/>
        <v>-1.5606767573928648E-2</v>
      </c>
    </row>
    <row r="2284" spans="3:52" x14ac:dyDescent="0.25">
      <c r="C2284" s="35">
        <v>37981</v>
      </c>
      <c r="D2284" s="36">
        <v>68.86</v>
      </c>
      <c r="E2284" s="37">
        <v>24.09</v>
      </c>
      <c r="F2284" s="38">
        <v>0</v>
      </c>
      <c r="G2284" s="7">
        <v>0</v>
      </c>
      <c r="H2284" s="38">
        <v>1</v>
      </c>
      <c r="I2284" s="7">
        <v>1</v>
      </c>
      <c r="J2284" s="36">
        <f t="shared" si="568"/>
        <v>68.825569999999999</v>
      </c>
      <c r="K2284" s="37">
        <f t="shared" si="569"/>
        <v>24.077955000000003</v>
      </c>
      <c r="L2284" s="36">
        <f t="shared" si="570"/>
        <v>68.89443</v>
      </c>
      <c r="M2284" s="37">
        <f t="shared" si="571"/>
        <v>24.102044999999997</v>
      </c>
      <c r="O2284" s="39">
        <f t="shared" si="572"/>
        <v>45594.956744880292</v>
      </c>
      <c r="P2284" s="40">
        <f t="shared" si="573"/>
        <v>16537.06113975979</v>
      </c>
      <c r="Q2284" s="40">
        <f>S2284*F2284+T2284*G2284+AS2283*(1+$G$9/252)</f>
        <v>2232.7351292468734</v>
      </c>
      <c r="R2284" s="41">
        <f t="shared" si="576"/>
        <v>64364.753013886955</v>
      </c>
      <c r="S2284" s="36">
        <f>AU2283*H2283</f>
        <v>662.13994691955111</v>
      </c>
      <c r="T2284" s="37">
        <f>AV2283*I2283</f>
        <v>686.46995183726813</v>
      </c>
      <c r="U2284" s="57">
        <f t="shared" si="579"/>
        <v>0.70838393079894202</v>
      </c>
      <c r="V2284" s="58">
        <f t="shared" si="577"/>
        <v>0.25692728341848609</v>
      </c>
      <c r="W2284" s="59">
        <f t="shared" si="578"/>
        <v>3.4688785782571896E-2</v>
      </c>
      <c r="Y2284" s="7">
        <f t="shared" si="574"/>
        <v>0</v>
      </c>
      <c r="Z2284" s="40"/>
      <c r="AA2284" s="40"/>
      <c r="AB2284" s="40"/>
      <c r="AC2284" s="40"/>
      <c r="AD2284" s="40"/>
      <c r="AE2284" s="40"/>
      <c r="AF2284" s="40"/>
      <c r="AG2284" s="41"/>
      <c r="AH2284" s="40"/>
      <c r="AI2284" s="40"/>
      <c r="AJ2284" s="40"/>
      <c r="AK2284" s="40"/>
      <c r="AL2284" s="40"/>
      <c r="AM2284" s="41"/>
      <c r="AN2284" s="36">
        <f>Y2284*(IF(AND(AH2284&gt;0,AI2284&lt;0),AH2284,0)+IF(AND(AJ2284&lt;0,AK2284&gt;0),AJ2284,0)+IF(AND(AL2284&gt;0,AM2284&gt;0),AL2284,0))</f>
        <v>0</v>
      </c>
      <c r="AO2284" s="37">
        <f>Y2284*(IF(AND(AH2284&gt;0,AI2284&lt;0),AI2284,0)+IF(AND(AJ2284&lt;0,AK2284&gt;0),AK2284,0)+IF(AND(AL2284&gt;0,AM2284&gt;0),AM2284,0))</f>
        <v>0</v>
      </c>
      <c r="AQ2284" s="40">
        <f>AU2284*D2284</f>
        <v>45594.956744880292</v>
      </c>
      <c r="AR2284" s="40">
        <f>AV2284*E2284</f>
        <v>16537.06113975979</v>
      </c>
      <c r="AS2284" s="40">
        <f>IF(AND(Y2284&lt;&gt;0,AN2284&lt;&gt;0),0,Q2284)</f>
        <v>2232.7351292468734</v>
      </c>
      <c r="AT2284" s="41">
        <f t="shared" si="580"/>
        <v>64364.753013886955</v>
      </c>
      <c r="AU2284" s="42">
        <f>S2284+AN2284</f>
        <v>662.13994691955111</v>
      </c>
      <c r="AV2284" s="37">
        <f>T2284+AO2284</f>
        <v>686.46995183726813</v>
      </c>
      <c r="AW2284" s="58">
        <f t="shared" si="565"/>
        <v>0.70838393079894202</v>
      </c>
      <c r="AX2284" s="58">
        <f t="shared" si="566"/>
        <v>0.25692728341848609</v>
      </c>
      <c r="AY2284" s="59">
        <f t="shared" si="567"/>
        <v>3.4688785782571896E-2</v>
      </c>
      <c r="AZ2284" s="54">
        <f t="shared" si="575"/>
        <v>1.8026023900290511E-3</v>
      </c>
    </row>
    <row r="2285" spans="3:52" x14ac:dyDescent="0.25">
      <c r="C2285" s="35">
        <v>37984</v>
      </c>
      <c r="D2285" s="36">
        <v>69.94</v>
      </c>
      <c r="E2285" s="37">
        <v>24.6</v>
      </c>
      <c r="F2285" s="38">
        <v>0</v>
      </c>
      <c r="G2285" s="7">
        <v>0</v>
      </c>
      <c r="H2285" s="38">
        <v>1</v>
      </c>
      <c r="I2285" s="7">
        <v>1</v>
      </c>
      <c r="J2285" s="36">
        <f t="shared" si="568"/>
        <v>69.905029999999996</v>
      </c>
      <c r="K2285" s="37">
        <f t="shared" si="569"/>
        <v>24.587700000000002</v>
      </c>
      <c r="L2285" s="36">
        <f t="shared" si="570"/>
        <v>69.974969999999999</v>
      </c>
      <c r="M2285" s="37">
        <f t="shared" si="571"/>
        <v>24.612300000000001</v>
      </c>
      <c r="O2285" s="39">
        <f t="shared" si="572"/>
        <v>46310.067887553399</v>
      </c>
      <c r="P2285" s="40">
        <f t="shared" si="573"/>
        <v>16887.160815196796</v>
      </c>
      <c r="Q2285" s="40">
        <f>S2285*F2285+T2285*G2285+AS2284*(1+$G$9/252)</f>
        <v>2232.82372984724</v>
      </c>
      <c r="R2285" s="41">
        <f t="shared" si="576"/>
        <v>65430.052432597433</v>
      </c>
      <c r="S2285" s="36">
        <f>AU2284*H2284</f>
        <v>662.13994691955111</v>
      </c>
      <c r="T2285" s="37">
        <f>AV2284*I2284</f>
        <v>686.46995183726813</v>
      </c>
      <c r="U2285" s="57">
        <f t="shared" si="579"/>
        <v>0.70777977650651547</v>
      </c>
      <c r="V2285" s="58">
        <f t="shared" si="577"/>
        <v>0.25809486906025414</v>
      </c>
      <c r="W2285" s="59">
        <f t="shared" si="578"/>
        <v>3.4125354433230455E-2</v>
      </c>
      <c r="Y2285" s="7">
        <f t="shared" si="574"/>
        <v>0</v>
      </c>
      <c r="Z2285" s="40"/>
      <c r="AA2285" s="40"/>
      <c r="AB2285" s="40"/>
      <c r="AC2285" s="40"/>
      <c r="AD2285" s="40"/>
      <c r="AE2285" s="40"/>
      <c r="AF2285" s="40"/>
      <c r="AG2285" s="41"/>
      <c r="AH2285" s="40"/>
      <c r="AI2285" s="40"/>
      <c r="AJ2285" s="40"/>
      <c r="AK2285" s="40"/>
      <c r="AL2285" s="40"/>
      <c r="AM2285" s="41"/>
      <c r="AN2285" s="36">
        <f>Y2285*(IF(AND(AH2285&gt;0,AI2285&lt;0),AH2285,0)+IF(AND(AJ2285&lt;0,AK2285&gt;0),AJ2285,0)+IF(AND(AL2285&gt;0,AM2285&gt;0),AL2285,0))</f>
        <v>0</v>
      </c>
      <c r="AO2285" s="37">
        <f>Y2285*(IF(AND(AH2285&gt;0,AI2285&lt;0),AI2285,0)+IF(AND(AJ2285&lt;0,AK2285&gt;0),AK2285,0)+IF(AND(AL2285&gt;0,AM2285&gt;0),AM2285,0))</f>
        <v>0</v>
      </c>
      <c r="AQ2285" s="40">
        <f>AU2285*D2285</f>
        <v>46310.067887553399</v>
      </c>
      <c r="AR2285" s="40">
        <f>AV2285*E2285</f>
        <v>16887.160815196796</v>
      </c>
      <c r="AS2285" s="40">
        <f>IF(AND(Y2285&lt;&gt;0,AN2285&lt;&gt;0),0,Q2285)</f>
        <v>2232.82372984724</v>
      </c>
      <c r="AT2285" s="41">
        <f t="shared" si="580"/>
        <v>65430.052432597433</v>
      </c>
      <c r="AU2285" s="42">
        <f>S2285+AN2285</f>
        <v>662.13994691955111</v>
      </c>
      <c r="AV2285" s="37">
        <f>T2285+AO2285</f>
        <v>686.46995183726813</v>
      </c>
      <c r="AW2285" s="58">
        <f t="shared" si="565"/>
        <v>0.70777977650651547</v>
      </c>
      <c r="AX2285" s="58">
        <f t="shared" si="566"/>
        <v>0.25809486906025414</v>
      </c>
      <c r="AY2285" s="59">
        <f t="shared" si="567"/>
        <v>3.4125354433230455E-2</v>
      </c>
      <c r="AZ2285" s="54">
        <f t="shared" si="575"/>
        <v>1.655097501082059E-2</v>
      </c>
    </row>
    <row r="2286" spans="3:52" x14ac:dyDescent="0.25">
      <c r="C2286" s="35">
        <v>37985</v>
      </c>
      <c r="D2286" s="36">
        <v>69</v>
      </c>
      <c r="E2286" s="37">
        <v>24.78</v>
      </c>
      <c r="F2286" s="38">
        <v>0</v>
      </c>
      <c r="G2286" s="7">
        <v>0</v>
      </c>
      <c r="H2286" s="38">
        <v>1</v>
      </c>
      <c r="I2286" s="7">
        <v>1</v>
      </c>
      <c r="J2286" s="36">
        <f t="shared" si="568"/>
        <v>68.965500000000006</v>
      </c>
      <c r="K2286" s="37">
        <f t="shared" si="569"/>
        <v>24.767610000000001</v>
      </c>
      <c r="L2286" s="36">
        <f t="shared" si="570"/>
        <v>69.034499999999994</v>
      </c>
      <c r="M2286" s="37">
        <f t="shared" si="571"/>
        <v>24.792390000000001</v>
      </c>
      <c r="O2286" s="39">
        <f t="shared" si="572"/>
        <v>45687.656337449029</v>
      </c>
      <c r="P2286" s="40">
        <f t="shared" si="573"/>
        <v>17010.725406527505</v>
      </c>
      <c r="Q2286" s="40">
        <f>S2286*F2286+T2286*G2286+AS2285*(1+$G$9/252)</f>
        <v>2232.9123339635034</v>
      </c>
      <c r="R2286" s="41">
        <f t="shared" si="576"/>
        <v>64931.294077940038</v>
      </c>
      <c r="S2286" s="36">
        <f>AU2285*H2285</f>
        <v>662.13994691955111</v>
      </c>
      <c r="T2286" s="37">
        <f>AV2285*I2285</f>
        <v>686.46995183726813</v>
      </c>
      <c r="U2286" s="57">
        <f t="shared" si="579"/>
        <v>0.70363076827959137</v>
      </c>
      <c r="V2286" s="58">
        <f t="shared" si="577"/>
        <v>0.26198038477577151</v>
      </c>
      <c r="W2286" s="59">
        <f t="shared" si="578"/>
        <v>3.4388846944637133E-2</v>
      </c>
      <c r="Y2286" s="7">
        <f t="shared" si="574"/>
        <v>0</v>
      </c>
      <c r="Z2286" s="40"/>
      <c r="AA2286" s="40"/>
      <c r="AB2286" s="40"/>
      <c r="AC2286" s="40"/>
      <c r="AD2286" s="40"/>
      <c r="AE2286" s="40"/>
      <c r="AF2286" s="40"/>
      <c r="AG2286" s="41"/>
      <c r="AH2286" s="40"/>
      <c r="AI2286" s="40"/>
      <c r="AJ2286" s="40"/>
      <c r="AK2286" s="40"/>
      <c r="AL2286" s="40"/>
      <c r="AM2286" s="41"/>
      <c r="AN2286" s="36">
        <f>Y2286*(IF(AND(AH2286&gt;0,AI2286&lt;0),AH2286,0)+IF(AND(AJ2286&lt;0,AK2286&gt;0),AJ2286,0)+IF(AND(AL2286&gt;0,AM2286&gt;0),AL2286,0))</f>
        <v>0</v>
      </c>
      <c r="AO2286" s="37">
        <f>Y2286*(IF(AND(AH2286&gt;0,AI2286&lt;0),AI2286,0)+IF(AND(AJ2286&lt;0,AK2286&gt;0),AK2286,0)+IF(AND(AL2286&gt;0,AM2286&gt;0),AM2286,0))</f>
        <v>0</v>
      </c>
      <c r="AQ2286" s="40">
        <f>AU2286*D2286</f>
        <v>45687.656337449029</v>
      </c>
      <c r="AR2286" s="40">
        <f>AV2286*E2286</f>
        <v>17010.725406527505</v>
      </c>
      <c r="AS2286" s="40">
        <f>IF(AND(Y2286&lt;&gt;0,AN2286&lt;&gt;0),0,Q2286)</f>
        <v>2232.9123339635034</v>
      </c>
      <c r="AT2286" s="41">
        <f t="shared" si="580"/>
        <v>64931.294077940038</v>
      </c>
      <c r="AU2286" s="42">
        <f>S2286+AN2286</f>
        <v>662.13994691955111</v>
      </c>
      <c r="AV2286" s="37">
        <f>T2286+AO2286</f>
        <v>686.46995183726813</v>
      </c>
      <c r="AW2286" s="58">
        <f t="shared" si="565"/>
        <v>0.70363076827959137</v>
      </c>
      <c r="AX2286" s="58">
        <f t="shared" si="566"/>
        <v>0.26198038477577151</v>
      </c>
      <c r="AY2286" s="59">
        <f t="shared" si="567"/>
        <v>3.4388846944637133E-2</v>
      </c>
      <c r="AZ2286" s="54">
        <f t="shared" si="575"/>
        <v>-7.6227717404199202E-3</v>
      </c>
    </row>
    <row r="2287" spans="3:52" x14ac:dyDescent="0.25">
      <c r="C2287" s="35">
        <v>37986</v>
      </c>
      <c r="D2287" s="36">
        <v>67.5</v>
      </c>
      <c r="E2287" s="37">
        <v>24.83</v>
      </c>
      <c r="F2287" s="38">
        <v>0</v>
      </c>
      <c r="G2287" s="7">
        <v>0</v>
      </c>
      <c r="H2287" s="38">
        <v>1</v>
      </c>
      <c r="I2287" s="7">
        <v>1</v>
      </c>
      <c r="J2287" s="36">
        <f t="shared" si="568"/>
        <v>67.466250000000002</v>
      </c>
      <c r="K2287" s="37">
        <f t="shared" si="569"/>
        <v>24.817585000000001</v>
      </c>
      <c r="L2287" s="36">
        <f t="shared" si="570"/>
        <v>67.533749999999998</v>
      </c>
      <c r="M2287" s="37">
        <f t="shared" si="571"/>
        <v>24.842414999999995</v>
      </c>
      <c r="O2287" s="39">
        <f t="shared" si="572"/>
        <v>44694.446417069703</v>
      </c>
      <c r="P2287" s="40">
        <f t="shared" si="573"/>
        <v>17045.048904119365</v>
      </c>
      <c r="Q2287" s="40">
        <f>S2287*F2287+T2287*G2287+AS2286*(1+$G$9/252)</f>
        <v>2233.0009415958034</v>
      </c>
      <c r="R2287" s="41">
        <f t="shared" si="576"/>
        <v>63972.496262784873</v>
      </c>
      <c r="S2287" s="36">
        <f>AU2286*H2286</f>
        <v>662.13994691955111</v>
      </c>
      <c r="T2287" s="37">
        <f>AV2286*I2286</f>
        <v>686.46995183726813</v>
      </c>
      <c r="U2287" s="57">
        <f t="shared" si="579"/>
        <v>0.6986509676513919</v>
      </c>
      <c r="V2287" s="58">
        <f t="shared" si="577"/>
        <v>0.26644339208059153</v>
      </c>
      <c r="W2287" s="59">
        <f t="shared" si="578"/>
        <v>3.4905640268016576E-2</v>
      </c>
      <c r="Y2287" s="7">
        <f t="shared" si="574"/>
        <v>0</v>
      </c>
      <c r="Z2287" s="40"/>
      <c r="AA2287" s="40"/>
      <c r="AB2287" s="40"/>
      <c r="AC2287" s="40"/>
      <c r="AD2287" s="40"/>
      <c r="AE2287" s="40"/>
      <c r="AF2287" s="40"/>
      <c r="AG2287" s="41"/>
      <c r="AH2287" s="40"/>
      <c r="AI2287" s="40"/>
      <c r="AJ2287" s="40"/>
      <c r="AK2287" s="40"/>
      <c r="AL2287" s="40"/>
      <c r="AM2287" s="41"/>
      <c r="AN2287" s="36">
        <f>Y2287*(IF(AND(AH2287&gt;0,AI2287&lt;0),AH2287,0)+IF(AND(AJ2287&lt;0,AK2287&gt;0),AJ2287,0)+IF(AND(AL2287&gt;0,AM2287&gt;0),AL2287,0))</f>
        <v>0</v>
      </c>
      <c r="AO2287" s="37">
        <f>Y2287*(IF(AND(AH2287&gt;0,AI2287&lt;0),AI2287,0)+IF(AND(AJ2287&lt;0,AK2287&gt;0),AK2287,0)+IF(AND(AL2287&gt;0,AM2287&gt;0),AM2287,0))</f>
        <v>0</v>
      </c>
      <c r="AQ2287" s="40">
        <f>AU2287*D2287</f>
        <v>44694.446417069703</v>
      </c>
      <c r="AR2287" s="40">
        <f>AV2287*E2287</f>
        <v>17045.048904119365</v>
      </c>
      <c r="AS2287" s="40">
        <f>IF(AND(Y2287&lt;&gt;0,AN2287&lt;&gt;0),0,Q2287)</f>
        <v>2233.0009415958034</v>
      </c>
      <c r="AT2287" s="41">
        <f t="shared" si="580"/>
        <v>63972.496262784873</v>
      </c>
      <c r="AU2287" s="42">
        <f>S2287+AN2287</f>
        <v>662.13994691955111</v>
      </c>
      <c r="AV2287" s="37">
        <f>T2287+AO2287</f>
        <v>686.46995183726813</v>
      </c>
      <c r="AW2287" s="58">
        <f t="shared" si="565"/>
        <v>0.6986509676513919</v>
      </c>
      <c r="AX2287" s="58">
        <f t="shared" si="566"/>
        <v>0.26644339208059153</v>
      </c>
      <c r="AY2287" s="59">
        <f t="shared" si="567"/>
        <v>3.4905640268016576E-2</v>
      </c>
      <c r="AZ2287" s="54">
        <f t="shared" si="575"/>
        <v>-1.4766343852692598E-2</v>
      </c>
    </row>
    <row r="2288" spans="3:52" x14ac:dyDescent="0.25">
      <c r="C2288" s="35">
        <v>37988</v>
      </c>
      <c r="D2288" s="36">
        <v>67.89</v>
      </c>
      <c r="E2288" s="37">
        <v>24.79</v>
      </c>
      <c r="F2288" s="38">
        <v>0</v>
      </c>
      <c r="G2288" s="7">
        <v>0</v>
      </c>
      <c r="H2288" s="38">
        <v>1</v>
      </c>
      <c r="I2288" s="7">
        <v>1</v>
      </c>
      <c r="J2288" s="36">
        <f t="shared" si="568"/>
        <v>67.856054999999998</v>
      </c>
      <c r="K2288" s="37">
        <f t="shared" si="569"/>
        <v>24.777605000000001</v>
      </c>
      <c r="L2288" s="36">
        <f t="shared" si="570"/>
        <v>67.923945000000003</v>
      </c>
      <c r="M2288" s="37">
        <f t="shared" si="571"/>
        <v>24.802394999999997</v>
      </c>
      <c r="O2288" s="39">
        <f t="shared" si="572"/>
        <v>44952.680996368326</v>
      </c>
      <c r="P2288" s="40">
        <f t="shared" si="573"/>
        <v>17017.590106045875</v>
      </c>
      <c r="Q2288" s="40">
        <f>S2288*F2288+T2288*G2288+AS2287*(1+$G$9/252)</f>
        <v>2233.0895527442794</v>
      </c>
      <c r="R2288" s="41">
        <f t="shared" si="576"/>
        <v>64203.360655158482</v>
      </c>
      <c r="S2288" s="36">
        <f>AU2287*H2287</f>
        <v>662.13994691955111</v>
      </c>
      <c r="T2288" s="37">
        <f>AV2287*I2287</f>
        <v>686.46995183726813</v>
      </c>
      <c r="U2288" s="57">
        <f t="shared" si="579"/>
        <v>0.70016087222930379</v>
      </c>
      <c r="V2288" s="58">
        <f t="shared" si="577"/>
        <v>0.26505762209939054</v>
      </c>
      <c r="W2288" s="59">
        <f t="shared" si="578"/>
        <v>3.4781505671305689E-2</v>
      </c>
      <c r="Y2288" s="7">
        <f t="shared" si="574"/>
        <v>0</v>
      </c>
      <c r="Z2288" s="40"/>
      <c r="AA2288" s="40"/>
      <c r="AB2288" s="40"/>
      <c r="AC2288" s="40"/>
      <c r="AD2288" s="40"/>
      <c r="AE2288" s="40"/>
      <c r="AF2288" s="40"/>
      <c r="AG2288" s="41"/>
      <c r="AH2288" s="40"/>
      <c r="AI2288" s="40"/>
      <c r="AJ2288" s="40"/>
      <c r="AK2288" s="40"/>
      <c r="AL2288" s="40"/>
      <c r="AM2288" s="41"/>
      <c r="AN2288" s="36">
        <f>Y2288*(IF(AND(AH2288&gt;0,AI2288&lt;0),AH2288,0)+IF(AND(AJ2288&lt;0,AK2288&gt;0),AJ2288,0)+IF(AND(AL2288&gt;0,AM2288&gt;0),AL2288,0))</f>
        <v>0</v>
      </c>
      <c r="AO2288" s="37">
        <f>Y2288*(IF(AND(AH2288&gt;0,AI2288&lt;0),AI2288,0)+IF(AND(AJ2288&lt;0,AK2288&gt;0),AK2288,0)+IF(AND(AL2288&gt;0,AM2288&gt;0),AM2288,0))</f>
        <v>0</v>
      </c>
      <c r="AQ2288" s="40">
        <f>AU2288*D2288</f>
        <v>44952.680996368326</v>
      </c>
      <c r="AR2288" s="40">
        <f>AV2288*E2288</f>
        <v>17017.590106045875</v>
      </c>
      <c r="AS2288" s="40">
        <f>IF(AND(Y2288&lt;&gt;0,AN2288&lt;&gt;0),0,Q2288)</f>
        <v>2233.0895527442794</v>
      </c>
      <c r="AT2288" s="41">
        <f t="shared" si="580"/>
        <v>64203.360655158482</v>
      </c>
      <c r="AU2288" s="42">
        <f>S2288+AN2288</f>
        <v>662.13994691955111</v>
      </c>
      <c r="AV2288" s="37">
        <f>T2288+AO2288</f>
        <v>686.46995183726813</v>
      </c>
      <c r="AW2288" s="58">
        <f t="shared" si="565"/>
        <v>0.70016087222930379</v>
      </c>
      <c r="AX2288" s="58">
        <f t="shared" si="566"/>
        <v>0.26505762209939054</v>
      </c>
      <c r="AY2288" s="59">
        <f t="shared" si="567"/>
        <v>3.4781505671305689E-2</v>
      </c>
      <c r="AZ2288" s="54">
        <f t="shared" si="575"/>
        <v>3.6088070008284401E-3</v>
      </c>
    </row>
    <row r="2289" spans="3:52" x14ac:dyDescent="0.25">
      <c r="C2289" s="35">
        <v>37991</v>
      </c>
      <c r="D2289" s="36">
        <v>67.95</v>
      </c>
      <c r="E2289" s="37">
        <v>25.03</v>
      </c>
      <c r="F2289" s="38">
        <v>0</v>
      </c>
      <c r="G2289" s="7">
        <v>0</v>
      </c>
      <c r="H2289" s="38">
        <v>1</v>
      </c>
      <c r="I2289" s="7">
        <v>1</v>
      </c>
      <c r="J2289" s="36">
        <f t="shared" si="568"/>
        <v>67.916025000000005</v>
      </c>
      <c r="K2289" s="37">
        <f t="shared" si="569"/>
        <v>25.017485000000004</v>
      </c>
      <c r="L2289" s="36">
        <f t="shared" si="570"/>
        <v>67.983975000000001</v>
      </c>
      <c r="M2289" s="37">
        <f t="shared" si="571"/>
        <v>25.042514999999998</v>
      </c>
      <c r="O2289" s="39">
        <f t="shared" si="572"/>
        <v>44992.409393183501</v>
      </c>
      <c r="P2289" s="40">
        <f t="shared" si="573"/>
        <v>17182.342894486821</v>
      </c>
      <c r="Q2289" s="40">
        <f>S2289*F2289+T2289*G2289+AS2288*(1+$G$9/252)</f>
        <v>2233.1781674090707</v>
      </c>
      <c r="R2289" s="41">
        <f t="shared" si="576"/>
        <v>64407.93045507939</v>
      </c>
      <c r="S2289" s="36">
        <f>AU2288*H2288</f>
        <v>662.13994691955111</v>
      </c>
      <c r="T2289" s="37">
        <f>AV2288*I2288</f>
        <v>686.46995183726813</v>
      </c>
      <c r="U2289" s="57">
        <f t="shared" si="579"/>
        <v>0.69855387489220711</v>
      </c>
      <c r="V2289" s="58">
        <f t="shared" si="577"/>
        <v>0.26677371517891668</v>
      </c>
      <c r="W2289" s="59">
        <f t="shared" si="578"/>
        <v>3.4672409928876331E-2</v>
      </c>
      <c r="Y2289" s="7">
        <f t="shared" si="574"/>
        <v>0</v>
      </c>
      <c r="Z2289" s="40"/>
      <c r="AA2289" s="40"/>
      <c r="AB2289" s="40"/>
      <c r="AC2289" s="40"/>
      <c r="AD2289" s="40"/>
      <c r="AE2289" s="40"/>
      <c r="AF2289" s="40"/>
      <c r="AG2289" s="41"/>
      <c r="AH2289" s="40"/>
      <c r="AI2289" s="40"/>
      <c r="AJ2289" s="40"/>
      <c r="AK2289" s="40"/>
      <c r="AL2289" s="40"/>
      <c r="AM2289" s="41"/>
      <c r="AN2289" s="36">
        <f>Y2289*(IF(AND(AH2289&gt;0,AI2289&lt;0),AH2289,0)+IF(AND(AJ2289&lt;0,AK2289&gt;0),AJ2289,0)+IF(AND(AL2289&gt;0,AM2289&gt;0),AL2289,0))</f>
        <v>0</v>
      </c>
      <c r="AO2289" s="37">
        <f>Y2289*(IF(AND(AH2289&gt;0,AI2289&lt;0),AI2289,0)+IF(AND(AJ2289&lt;0,AK2289&gt;0),AK2289,0)+IF(AND(AL2289&gt;0,AM2289&gt;0),AM2289,0))</f>
        <v>0</v>
      </c>
      <c r="AQ2289" s="40">
        <f>AU2289*D2289</f>
        <v>44992.409393183501</v>
      </c>
      <c r="AR2289" s="40">
        <f>AV2289*E2289</f>
        <v>17182.342894486821</v>
      </c>
      <c r="AS2289" s="40">
        <f>IF(AND(Y2289&lt;&gt;0,AN2289&lt;&gt;0),0,Q2289)</f>
        <v>2233.1781674090707</v>
      </c>
      <c r="AT2289" s="41">
        <f t="shared" si="580"/>
        <v>64407.93045507939</v>
      </c>
      <c r="AU2289" s="42">
        <f>S2289+AN2289</f>
        <v>662.13994691955111</v>
      </c>
      <c r="AV2289" s="37">
        <f>T2289+AO2289</f>
        <v>686.46995183726813</v>
      </c>
      <c r="AW2289" s="58">
        <f t="shared" si="565"/>
        <v>0.69855387489220711</v>
      </c>
      <c r="AX2289" s="58">
        <f t="shared" si="566"/>
        <v>0.26677371517891668</v>
      </c>
      <c r="AY2289" s="59">
        <f t="shared" si="567"/>
        <v>3.4672409928876331E-2</v>
      </c>
      <c r="AZ2289" s="54">
        <f t="shared" si="575"/>
        <v>3.1862786906073914E-3</v>
      </c>
    </row>
    <row r="2290" spans="3:52" x14ac:dyDescent="0.25">
      <c r="C2290" s="35">
        <v>37992</v>
      </c>
      <c r="D2290" s="36">
        <v>67.599999999999994</v>
      </c>
      <c r="E2290" s="37">
        <v>25.33</v>
      </c>
      <c r="F2290" s="38">
        <v>0</v>
      </c>
      <c r="G2290" s="7">
        <v>0</v>
      </c>
      <c r="H2290" s="38">
        <v>1</v>
      </c>
      <c r="I2290" s="7">
        <v>1</v>
      </c>
      <c r="J2290" s="36">
        <f t="shared" si="568"/>
        <v>67.566199999999995</v>
      </c>
      <c r="K2290" s="37">
        <f t="shared" si="569"/>
        <v>25.317335</v>
      </c>
      <c r="L2290" s="36">
        <f t="shared" si="570"/>
        <v>67.633799999999994</v>
      </c>
      <c r="M2290" s="37">
        <f t="shared" si="571"/>
        <v>25.342664999999997</v>
      </c>
      <c r="O2290" s="39">
        <f t="shared" si="572"/>
        <v>44760.660411761652</v>
      </c>
      <c r="P2290" s="40">
        <f t="shared" si="573"/>
        <v>17388.283880038001</v>
      </c>
      <c r="Q2290" s="40">
        <f>S2290*F2290+T2290*G2290+AS2289*(1+$G$9/252)</f>
        <v>2233.2667855903169</v>
      </c>
      <c r="R2290" s="41">
        <f t="shared" si="576"/>
        <v>64382.211077389969</v>
      </c>
      <c r="S2290" s="36">
        <f>AU2289*H2289</f>
        <v>662.13994691955111</v>
      </c>
      <c r="T2290" s="37">
        <f>AV2289*I2289</f>
        <v>686.46995183726813</v>
      </c>
      <c r="U2290" s="57">
        <f t="shared" si="579"/>
        <v>0.69523335192631963</v>
      </c>
      <c r="V2290" s="58">
        <f t="shared" si="577"/>
        <v>0.27007901078663787</v>
      </c>
      <c r="W2290" s="59">
        <f t="shared" si="578"/>
        <v>3.4687637287042564E-2</v>
      </c>
      <c r="Y2290" s="7">
        <f t="shared" si="574"/>
        <v>0</v>
      </c>
      <c r="Z2290" s="40"/>
      <c r="AA2290" s="40"/>
      <c r="AB2290" s="40"/>
      <c r="AC2290" s="40"/>
      <c r="AD2290" s="40"/>
      <c r="AE2290" s="40"/>
      <c r="AF2290" s="40"/>
      <c r="AG2290" s="41"/>
      <c r="AH2290" s="40"/>
      <c r="AI2290" s="40"/>
      <c r="AJ2290" s="40"/>
      <c r="AK2290" s="40"/>
      <c r="AL2290" s="40"/>
      <c r="AM2290" s="41"/>
      <c r="AN2290" s="36">
        <f>Y2290*(IF(AND(AH2290&gt;0,AI2290&lt;0),AH2290,0)+IF(AND(AJ2290&lt;0,AK2290&gt;0),AJ2290,0)+IF(AND(AL2290&gt;0,AM2290&gt;0),AL2290,0))</f>
        <v>0</v>
      </c>
      <c r="AO2290" s="37">
        <f>Y2290*(IF(AND(AH2290&gt;0,AI2290&lt;0),AI2290,0)+IF(AND(AJ2290&lt;0,AK2290&gt;0),AK2290,0)+IF(AND(AL2290&gt;0,AM2290&gt;0),AM2290,0))</f>
        <v>0</v>
      </c>
      <c r="AQ2290" s="40">
        <f>AU2290*D2290</f>
        <v>44760.660411761652</v>
      </c>
      <c r="AR2290" s="40">
        <f>AV2290*E2290</f>
        <v>17388.283880038001</v>
      </c>
      <c r="AS2290" s="40">
        <f>IF(AND(Y2290&lt;&gt;0,AN2290&lt;&gt;0),0,Q2290)</f>
        <v>2233.2667855903169</v>
      </c>
      <c r="AT2290" s="41">
        <f t="shared" si="580"/>
        <v>64382.211077389969</v>
      </c>
      <c r="AU2290" s="42">
        <f>S2290+AN2290</f>
        <v>662.13994691955111</v>
      </c>
      <c r="AV2290" s="37">
        <f>T2290+AO2290</f>
        <v>686.46995183726813</v>
      </c>
      <c r="AW2290" s="58">
        <f t="shared" si="565"/>
        <v>0.69523335192631963</v>
      </c>
      <c r="AX2290" s="58">
        <f t="shared" si="566"/>
        <v>0.27007901078663787</v>
      </c>
      <c r="AY2290" s="59">
        <f t="shared" si="567"/>
        <v>3.4687637287042564E-2</v>
      </c>
      <c r="AZ2290" s="54">
        <f t="shared" si="575"/>
        <v>-3.9932004502707397E-4</v>
      </c>
    </row>
    <row r="2291" spans="3:52" x14ac:dyDescent="0.25">
      <c r="C2291" s="35">
        <v>37993</v>
      </c>
      <c r="D2291" s="36">
        <v>66.930000000000007</v>
      </c>
      <c r="E2291" s="37">
        <v>25.41</v>
      </c>
      <c r="F2291" s="38">
        <v>0</v>
      </c>
      <c r="G2291" s="7">
        <v>0</v>
      </c>
      <c r="H2291" s="38">
        <v>1</v>
      </c>
      <c r="I2291" s="7">
        <v>1</v>
      </c>
      <c r="J2291" s="36">
        <f t="shared" si="568"/>
        <v>66.896535000000014</v>
      </c>
      <c r="K2291" s="37">
        <f t="shared" si="569"/>
        <v>25.397295000000003</v>
      </c>
      <c r="L2291" s="36">
        <f t="shared" si="570"/>
        <v>66.963464999999999</v>
      </c>
      <c r="M2291" s="37">
        <f t="shared" si="571"/>
        <v>25.422704999999997</v>
      </c>
      <c r="O2291" s="39">
        <f t="shared" si="572"/>
        <v>44317.026647325561</v>
      </c>
      <c r="P2291" s="40">
        <f t="shared" si="573"/>
        <v>17443.201476184982</v>
      </c>
      <c r="Q2291" s="40">
        <f>S2291*F2291+T2291*G2291+AS2290*(1+$G$9/252)</f>
        <v>2233.3554072881575</v>
      </c>
      <c r="R2291" s="41">
        <f t="shared" si="576"/>
        <v>63993.583530798707</v>
      </c>
      <c r="S2291" s="36">
        <f>AU2290*H2290</f>
        <v>662.13994691955111</v>
      </c>
      <c r="T2291" s="37">
        <f>AV2290*I2290</f>
        <v>686.46995183726813</v>
      </c>
      <c r="U2291" s="57">
        <f t="shared" si="579"/>
        <v>0.69252297186946488</v>
      </c>
      <c r="V2291" s="58">
        <f t="shared" si="577"/>
        <v>0.2725773509431606</v>
      </c>
      <c r="W2291" s="59">
        <f t="shared" si="578"/>
        <v>3.489967718737446E-2</v>
      </c>
      <c r="Y2291" s="7">
        <f t="shared" si="574"/>
        <v>0</v>
      </c>
      <c r="Z2291" s="40"/>
      <c r="AA2291" s="40"/>
      <c r="AB2291" s="40"/>
      <c r="AC2291" s="40"/>
      <c r="AD2291" s="40"/>
      <c r="AE2291" s="40"/>
      <c r="AF2291" s="40"/>
      <c r="AG2291" s="41"/>
      <c r="AH2291" s="40"/>
      <c r="AI2291" s="40"/>
      <c r="AJ2291" s="40"/>
      <c r="AK2291" s="40"/>
      <c r="AL2291" s="40"/>
      <c r="AM2291" s="41"/>
      <c r="AN2291" s="36">
        <f>Y2291*(IF(AND(AH2291&gt;0,AI2291&lt;0),AH2291,0)+IF(AND(AJ2291&lt;0,AK2291&gt;0),AJ2291,0)+IF(AND(AL2291&gt;0,AM2291&gt;0),AL2291,0))</f>
        <v>0</v>
      </c>
      <c r="AO2291" s="37">
        <f>Y2291*(IF(AND(AH2291&gt;0,AI2291&lt;0),AI2291,0)+IF(AND(AJ2291&lt;0,AK2291&gt;0),AK2291,0)+IF(AND(AL2291&gt;0,AM2291&gt;0),AM2291,0))</f>
        <v>0</v>
      </c>
      <c r="AQ2291" s="40">
        <f>AU2291*D2291</f>
        <v>44317.026647325561</v>
      </c>
      <c r="AR2291" s="40">
        <f>AV2291*E2291</f>
        <v>17443.201476184982</v>
      </c>
      <c r="AS2291" s="40">
        <f>IF(AND(Y2291&lt;&gt;0,AN2291&lt;&gt;0),0,Q2291)</f>
        <v>2233.3554072881575</v>
      </c>
      <c r="AT2291" s="41">
        <f t="shared" si="580"/>
        <v>63993.583530798707</v>
      </c>
      <c r="AU2291" s="42">
        <f>S2291+AN2291</f>
        <v>662.13994691955111</v>
      </c>
      <c r="AV2291" s="37">
        <f>T2291+AO2291</f>
        <v>686.46995183726813</v>
      </c>
      <c r="AW2291" s="58">
        <f t="shared" si="565"/>
        <v>0.69252297186946488</v>
      </c>
      <c r="AX2291" s="58">
        <f t="shared" si="566"/>
        <v>0.2725773509431606</v>
      </c>
      <c r="AY2291" s="59">
        <f t="shared" si="567"/>
        <v>3.489967718737446E-2</v>
      </c>
      <c r="AZ2291" s="54">
        <f t="shared" si="575"/>
        <v>-6.0362566008197449E-3</v>
      </c>
    </row>
    <row r="2292" spans="3:52" x14ac:dyDescent="0.25">
      <c r="C2292" s="35">
        <v>37994</v>
      </c>
      <c r="D2292" s="36">
        <v>66.38</v>
      </c>
      <c r="E2292" s="37">
        <v>25.5</v>
      </c>
      <c r="F2292" s="38">
        <v>0</v>
      </c>
      <c r="G2292" s="7">
        <v>0</v>
      </c>
      <c r="H2292" s="38">
        <v>1</v>
      </c>
      <c r="I2292" s="7">
        <v>1</v>
      </c>
      <c r="J2292" s="36">
        <f t="shared" si="568"/>
        <v>66.346810000000005</v>
      </c>
      <c r="K2292" s="37">
        <f t="shared" si="569"/>
        <v>25.487250000000003</v>
      </c>
      <c r="L2292" s="36">
        <f t="shared" si="570"/>
        <v>66.413189999999986</v>
      </c>
      <c r="M2292" s="37">
        <f t="shared" si="571"/>
        <v>25.512749999999997</v>
      </c>
      <c r="O2292" s="39">
        <f t="shared" si="572"/>
        <v>43952.8496765198</v>
      </c>
      <c r="P2292" s="40">
        <f t="shared" si="573"/>
        <v>17504.983771850337</v>
      </c>
      <c r="Q2292" s="40">
        <f>S2292*F2292+T2292*G2292+AS2291*(1+$G$9/252)</f>
        <v>2233.4440325027322</v>
      </c>
      <c r="R2292" s="41">
        <f t="shared" si="576"/>
        <v>63691.277480872865</v>
      </c>
      <c r="S2292" s="36">
        <f>AU2291*H2291</f>
        <v>662.13994691955111</v>
      </c>
      <c r="T2292" s="37">
        <f>AV2291*I2291</f>
        <v>686.46995183726813</v>
      </c>
      <c r="U2292" s="57">
        <f t="shared" si="579"/>
        <v>0.69009213529622304</v>
      </c>
      <c r="V2292" s="58">
        <f t="shared" si="577"/>
        <v>0.27484114723726905</v>
      </c>
      <c r="W2292" s="59">
        <f t="shared" si="578"/>
        <v>3.5066717466508003E-2</v>
      </c>
      <c r="Y2292" s="7">
        <f t="shared" si="574"/>
        <v>0</v>
      </c>
      <c r="Z2292" s="40"/>
      <c r="AA2292" s="40"/>
      <c r="AB2292" s="40"/>
      <c r="AC2292" s="40"/>
      <c r="AD2292" s="40"/>
      <c r="AE2292" s="40"/>
      <c r="AF2292" s="40"/>
      <c r="AG2292" s="41"/>
      <c r="AH2292" s="40"/>
      <c r="AI2292" s="40"/>
      <c r="AJ2292" s="40"/>
      <c r="AK2292" s="40"/>
      <c r="AL2292" s="40"/>
      <c r="AM2292" s="41"/>
      <c r="AN2292" s="36">
        <f>Y2292*(IF(AND(AH2292&gt;0,AI2292&lt;0),AH2292,0)+IF(AND(AJ2292&lt;0,AK2292&gt;0),AJ2292,0)+IF(AND(AL2292&gt;0,AM2292&gt;0),AL2292,0))</f>
        <v>0</v>
      </c>
      <c r="AO2292" s="37">
        <f>Y2292*(IF(AND(AH2292&gt;0,AI2292&lt;0),AI2292,0)+IF(AND(AJ2292&lt;0,AK2292&gt;0),AK2292,0)+IF(AND(AL2292&gt;0,AM2292&gt;0),AM2292,0))</f>
        <v>0</v>
      </c>
      <c r="AQ2292" s="40">
        <f>AU2292*D2292</f>
        <v>43952.8496765198</v>
      </c>
      <c r="AR2292" s="40">
        <f>AV2292*E2292</f>
        <v>17504.983771850337</v>
      </c>
      <c r="AS2292" s="40">
        <f>IF(AND(Y2292&lt;&gt;0,AN2292&lt;&gt;0),0,Q2292)</f>
        <v>2233.4440325027322</v>
      </c>
      <c r="AT2292" s="41">
        <f t="shared" si="580"/>
        <v>63691.277480872865</v>
      </c>
      <c r="AU2292" s="42">
        <f>S2292+AN2292</f>
        <v>662.13994691955111</v>
      </c>
      <c r="AV2292" s="37">
        <f>T2292+AO2292</f>
        <v>686.46995183726813</v>
      </c>
      <c r="AW2292" s="58">
        <f t="shared" si="565"/>
        <v>0.69009213529622304</v>
      </c>
      <c r="AX2292" s="58">
        <f t="shared" si="566"/>
        <v>0.27484114723726905</v>
      </c>
      <c r="AY2292" s="59">
        <f t="shared" si="567"/>
        <v>3.5066717466508003E-2</v>
      </c>
      <c r="AZ2292" s="54">
        <f t="shared" si="575"/>
        <v>-4.7240056462902746E-3</v>
      </c>
    </row>
    <row r="2293" spans="3:52" x14ac:dyDescent="0.25">
      <c r="C2293" s="35">
        <v>37995</v>
      </c>
      <c r="D2293" s="36">
        <v>65.040000000000006</v>
      </c>
      <c r="E2293" s="37">
        <v>25.15</v>
      </c>
      <c r="F2293" s="38">
        <v>0</v>
      </c>
      <c r="G2293" s="7">
        <v>0</v>
      </c>
      <c r="H2293" s="38">
        <v>1</v>
      </c>
      <c r="I2293" s="7">
        <v>1</v>
      </c>
      <c r="J2293" s="36">
        <f t="shared" si="568"/>
        <v>65.007480000000015</v>
      </c>
      <c r="K2293" s="37">
        <f t="shared" si="569"/>
        <v>25.137425</v>
      </c>
      <c r="L2293" s="36">
        <f t="shared" si="570"/>
        <v>65.072519999999997</v>
      </c>
      <c r="M2293" s="37">
        <f t="shared" si="571"/>
        <v>25.162574999999997</v>
      </c>
      <c r="O2293" s="39">
        <f t="shared" si="572"/>
        <v>43065.582147647605</v>
      </c>
      <c r="P2293" s="40">
        <f t="shared" si="573"/>
        <v>17264.719288707292</v>
      </c>
      <c r="Q2293" s="40">
        <f>S2293*F2293+T2293*G2293+AS2292*(1+$G$9/252)</f>
        <v>2233.5326612341805</v>
      </c>
      <c r="R2293" s="41">
        <f t="shared" si="576"/>
        <v>62563.834097589082</v>
      </c>
      <c r="S2293" s="36">
        <f>AU2292*H2292</f>
        <v>662.13994691955111</v>
      </c>
      <c r="T2293" s="37">
        <f>AV2292*I2292</f>
        <v>686.46995183726813</v>
      </c>
      <c r="U2293" s="57">
        <f t="shared" si="579"/>
        <v>0.68834627494971812</v>
      </c>
      <c r="V2293" s="58">
        <f t="shared" si="577"/>
        <v>0.27595366456885023</v>
      </c>
      <c r="W2293" s="59">
        <f t="shared" si="578"/>
        <v>3.570006048143156E-2</v>
      </c>
      <c r="Y2293" s="7">
        <f t="shared" si="574"/>
        <v>0</v>
      </c>
      <c r="Z2293" s="40"/>
      <c r="AA2293" s="40"/>
      <c r="AB2293" s="40"/>
      <c r="AC2293" s="40"/>
      <c r="AD2293" s="40"/>
      <c r="AE2293" s="40"/>
      <c r="AF2293" s="40"/>
      <c r="AG2293" s="41"/>
      <c r="AH2293" s="40"/>
      <c r="AI2293" s="40"/>
      <c r="AJ2293" s="40"/>
      <c r="AK2293" s="40"/>
      <c r="AL2293" s="40"/>
      <c r="AM2293" s="41"/>
      <c r="AN2293" s="36">
        <f>Y2293*(IF(AND(AH2293&gt;0,AI2293&lt;0),AH2293,0)+IF(AND(AJ2293&lt;0,AK2293&gt;0),AJ2293,0)+IF(AND(AL2293&gt;0,AM2293&gt;0),AL2293,0))</f>
        <v>0</v>
      </c>
      <c r="AO2293" s="37">
        <f>Y2293*(IF(AND(AH2293&gt;0,AI2293&lt;0),AI2293,0)+IF(AND(AJ2293&lt;0,AK2293&gt;0),AK2293,0)+IF(AND(AL2293&gt;0,AM2293&gt;0),AM2293,0))</f>
        <v>0</v>
      </c>
      <c r="AQ2293" s="40">
        <f>AU2293*D2293</f>
        <v>43065.582147647605</v>
      </c>
      <c r="AR2293" s="40">
        <f>AV2293*E2293</f>
        <v>17264.719288707292</v>
      </c>
      <c r="AS2293" s="40">
        <f>IF(AND(Y2293&lt;&gt;0,AN2293&lt;&gt;0),0,Q2293)</f>
        <v>2233.5326612341805</v>
      </c>
      <c r="AT2293" s="41">
        <f t="shared" si="580"/>
        <v>62563.834097589082</v>
      </c>
      <c r="AU2293" s="42">
        <f>S2293+AN2293</f>
        <v>662.13994691955111</v>
      </c>
      <c r="AV2293" s="37">
        <f>T2293+AO2293</f>
        <v>686.46995183726813</v>
      </c>
      <c r="AW2293" s="58">
        <f t="shared" si="565"/>
        <v>0.68834627494971812</v>
      </c>
      <c r="AX2293" s="58">
        <f t="shared" si="566"/>
        <v>0.27595366456885023</v>
      </c>
      <c r="AY2293" s="59">
        <f t="shared" si="567"/>
        <v>3.570006048143156E-2</v>
      </c>
      <c r="AZ2293" s="54">
        <f t="shared" si="575"/>
        <v>-1.7701692097828681E-2</v>
      </c>
    </row>
    <row r="2294" spans="3:52" x14ac:dyDescent="0.25">
      <c r="C2294" s="35">
        <v>37998</v>
      </c>
      <c r="D2294" s="36">
        <v>68.19</v>
      </c>
      <c r="E2294" s="37">
        <v>25.11</v>
      </c>
      <c r="F2294" s="38">
        <v>0</v>
      </c>
      <c r="G2294" s="7">
        <v>0</v>
      </c>
      <c r="H2294" s="38">
        <v>1</v>
      </c>
      <c r="I2294" s="7">
        <v>1</v>
      </c>
      <c r="J2294" s="36">
        <f t="shared" si="568"/>
        <v>68.155905000000004</v>
      </c>
      <c r="K2294" s="37">
        <f t="shared" si="569"/>
        <v>25.097445</v>
      </c>
      <c r="L2294" s="36">
        <f t="shared" si="570"/>
        <v>68.224094999999991</v>
      </c>
      <c r="M2294" s="37">
        <f t="shared" si="571"/>
        <v>25.122554999999998</v>
      </c>
      <c r="O2294" s="39">
        <f t="shared" si="572"/>
        <v>45151.322980444187</v>
      </c>
      <c r="P2294" s="40">
        <f t="shared" si="573"/>
        <v>17237.260490633802</v>
      </c>
      <c r="Q2294" s="40">
        <f>S2294*F2294+T2294*G2294+AS2293*(1+$G$9/252)</f>
        <v>2233.6212934826422</v>
      </c>
      <c r="R2294" s="41">
        <f t="shared" si="576"/>
        <v>64622.204764560629</v>
      </c>
      <c r="S2294" s="36">
        <f>AU2293*H2293</f>
        <v>662.13994691955111</v>
      </c>
      <c r="T2294" s="37">
        <f>AV2293*I2293</f>
        <v>686.46995183726813</v>
      </c>
      <c r="U2294" s="57">
        <f t="shared" si="579"/>
        <v>0.69869672730828214</v>
      </c>
      <c r="V2294" s="58">
        <f t="shared" si="577"/>
        <v>0.26673897236150729</v>
      </c>
      <c r="W2294" s="59">
        <f t="shared" si="578"/>
        <v>3.4564300330210636E-2</v>
      </c>
      <c r="Y2294" s="7">
        <f t="shared" si="574"/>
        <v>0</v>
      </c>
      <c r="Z2294" s="40"/>
      <c r="AA2294" s="40"/>
      <c r="AB2294" s="40"/>
      <c r="AC2294" s="40"/>
      <c r="AD2294" s="40"/>
      <c r="AE2294" s="40"/>
      <c r="AF2294" s="40"/>
      <c r="AG2294" s="41"/>
      <c r="AH2294" s="40"/>
      <c r="AI2294" s="40"/>
      <c r="AJ2294" s="40"/>
      <c r="AK2294" s="40"/>
      <c r="AL2294" s="40"/>
      <c r="AM2294" s="41"/>
      <c r="AN2294" s="36">
        <f>Y2294*(IF(AND(AH2294&gt;0,AI2294&lt;0),AH2294,0)+IF(AND(AJ2294&lt;0,AK2294&gt;0),AJ2294,0)+IF(AND(AL2294&gt;0,AM2294&gt;0),AL2294,0))</f>
        <v>0</v>
      </c>
      <c r="AO2294" s="37">
        <f>Y2294*(IF(AND(AH2294&gt;0,AI2294&lt;0),AI2294,0)+IF(AND(AJ2294&lt;0,AK2294&gt;0),AK2294,0)+IF(AND(AL2294&gt;0,AM2294&gt;0),AM2294,0))</f>
        <v>0</v>
      </c>
      <c r="AQ2294" s="40">
        <f>AU2294*D2294</f>
        <v>45151.322980444187</v>
      </c>
      <c r="AR2294" s="40">
        <f>AV2294*E2294</f>
        <v>17237.260490633802</v>
      </c>
      <c r="AS2294" s="40">
        <f>IF(AND(Y2294&lt;&gt;0,AN2294&lt;&gt;0),0,Q2294)</f>
        <v>2233.6212934826422</v>
      </c>
      <c r="AT2294" s="41">
        <f t="shared" si="580"/>
        <v>64622.204764560629</v>
      </c>
      <c r="AU2294" s="42">
        <f>S2294+AN2294</f>
        <v>662.13994691955111</v>
      </c>
      <c r="AV2294" s="37">
        <f>T2294+AO2294</f>
        <v>686.46995183726813</v>
      </c>
      <c r="AW2294" s="58">
        <f t="shared" si="565"/>
        <v>0.69869672730828214</v>
      </c>
      <c r="AX2294" s="58">
        <f t="shared" si="566"/>
        <v>0.26673897236150729</v>
      </c>
      <c r="AY2294" s="59">
        <f t="shared" si="567"/>
        <v>3.4564300330210636E-2</v>
      </c>
      <c r="AZ2294" s="54">
        <f t="shared" si="575"/>
        <v>3.2900328067503537E-2</v>
      </c>
    </row>
    <row r="2295" spans="3:52" x14ac:dyDescent="0.25">
      <c r="C2295" s="35">
        <v>37999</v>
      </c>
      <c r="D2295" s="36">
        <v>69</v>
      </c>
      <c r="E2295" s="37">
        <v>24.64</v>
      </c>
      <c r="F2295" s="38">
        <v>0</v>
      </c>
      <c r="G2295" s="7">
        <v>0</v>
      </c>
      <c r="H2295" s="38">
        <v>1</v>
      </c>
      <c r="I2295" s="7">
        <v>1</v>
      </c>
      <c r="J2295" s="36">
        <f t="shared" si="568"/>
        <v>68.965500000000006</v>
      </c>
      <c r="K2295" s="37">
        <f t="shared" si="569"/>
        <v>24.627680000000002</v>
      </c>
      <c r="L2295" s="36">
        <f t="shared" si="570"/>
        <v>69.034499999999994</v>
      </c>
      <c r="M2295" s="37">
        <f t="shared" si="571"/>
        <v>24.65232</v>
      </c>
      <c r="O2295" s="39">
        <f t="shared" si="572"/>
        <v>45687.656337449029</v>
      </c>
      <c r="P2295" s="40">
        <f t="shared" si="573"/>
        <v>16914.619613270286</v>
      </c>
      <c r="Q2295" s="40">
        <f>S2295*F2295+T2295*G2295+AS2294*(1+$G$9/252)</f>
        <v>2233.7099292482562</v>
      </c>
      <c r="R2295" s="41">
        <f t="shared" si="576"/>
        <v>64835.985879967571</v>
      </c>
      <c r="S2295" s="36">
        <f>AU2294*H2294</f>
        <v>662.13994691955111</v>
      </c>
      <c r="T2295" s="37">
        <f>AV2294*I2294</f>
        <v>686.46995183726813</v>
      </c>
      <c r="U2295" s="57">
        <f t="shared" si="579"/>
        <v>0.70466509789843701</v>
      </c>
      <c r="V2295" s="58">
        <f t="shared" si="577"/>
        <v>0.26088320218627864</v>
      </c>
      <c r="W2295" s="59">
        <f t="shared" si="578"/>
        <v>3.4451699915284351E-2</v>
      </c>
      <c r="Y2295" s="7">
        <f t="shared" si="574"/>
        <v>0</v>
      </c>
      <c r="Z2295" s="40"/>
      <c r="AA2295" s="40"/>
      <c r="AB2295" s="40"/>
      <c r="AC2295" s="40"/>
      <c r="AD2295" s="40"/>
      <c r="AE2295" s="40"/>
      <c r="AF2295" s="40"/>
      <c r="AG2295" s="41"/>
      <c r="AH2295" s="40"/>
      <c r="AI2295" s="40"/>
      <c r="AJ2295" s="40"/>
      <c r="AK2295" s="40"/>
      <c r="AL2295" s="40"/>
      <c r="AM2295" s="41"/>
      <c r="AN2295" s="36">
        <f>Y2295*(IF(AND(AH2295&gt;0,AI2295&lt;0),AH2295,0)+IF(AND(AJ2295&lt;0,AK2295&gt;0),AJ2295,0)+IF(AND(AL2295&gt;0,AM2295&gt;0),AL2295,0))</f>
        <v>0</v>
      </c>
      <c r="AO2295" s="37">
        <f>Y2295*(IF(AND(AH2295&gt;0,AI2295&lt;0),AI2295,0)+IF(AND(AJ2295&lt;0,AK2295&gt;0),AK2295,0)+IF(AND(AL2295&gt;0,AM2295&gt;0),AM2295,0))</f>
        <v>0</v>
      </c>
      <c r="AQ2295" s="40">
        <f>AU2295*D2295</f>
        <v>45687.656337449029</v>
      </c>
      <c r="AR2295" s="40">
        <f>AV2295*E2295</f>
        <v>16914.619613270286</v>
      </c>
      <c r="AS2295" s="40">
        <f>IF(AND(Y2295&lt;&gt;0,AN2295&lt;&gt;0),0,Q2295)</f>
        <v>2233.7099292482562</v>
      </c>
      <c r="AT2295" s="41">
        <f t="shared" si="580"/>
        <v>64835.985879967571</v>
      </c>
      <c r="AU2295" s="42">
        <f>S2295+AN2295</f>
        <v>662.13994691955111</v>
      </c>
      <c r="AV2295" s="37">
        <f>T2295+AO2295</f>
        <v>686.46995183726813</v>
      </c>
      <c r="AW2295" s="58">
        <f t="shared" si="565"/>
        <v>0.70466509789843701</v>
      </c>
      <c r="AX2295" s="58">
        <f t="shared" si="566"/>
        <v>0.26088320218627864</v>
      </c>
      <c r="AY2295" s="59">
        <f t="shared" si="567"/>
        <v>3.4451699915284351E-2</v>
      </c>
      <c r="AZ2295" s="54">
        <f t="shared" si="575"/>
        <v>3.3081680853479511E-3</v>
      </c>
    </row>
    <row r="2296" spans="3:52" x14ac:dyDescent="0.25">
      <c r="C2296" s="35">
        <v>38000</v>
      </c>
      <c r="D2296" s="36">
        <v>69.040000000000006</v>
      </c>
      <c r="E2296" s="37">
        <v>25.07</v>
      </c>
      <c r="F2296" s="38">
        <v>0</v>
      </c>
      <c r="G2296" s="7">
        <v>0</v>
      </c>
      <c r="H2296" s="38">
        <v>1</v>
      </c>
      <c r="I2296" s="7">
        <v>1</v>
      </c>
      <c r="J2296" s="36">
        <f t="shared" si="568"/>
        <v>69.005480000000006</v>
      </c>
      <c r="K2296" s="37">
        <f t="shared" si="569"/>
        <v>25.057465000000001</v>
      </c>
      <c r="L2296" s="36">
        <f t="shared" si="570"/>
        <v>69.074520000000007</v>
      </c>
      <c r="M2296" s="37">
        <f t="shared" si="571"/>
        <v>25.082535</v>
      </c>
      <c r="O2296" s="39">
        <f t="shared" si="572"/>
        <v>45714.14193532581</v>
      </c>
      <c r="P2296" s="40">
        <f t="shared" si="573"/>
        <v>17209.801692560311</v>
      </c>
      <c r="Q2296" s="40">
        <f>S2296*F2296+T2296*G2296+AS2295*(1+$G$9/252)</f>
        <v>2233.7985685311628</v>
      </c>
      <c r="R2296" s="41">
        <f t="shared" si="576"/>
        <v>65157.74219641729</v>
      </c>
      <c r="S2296" s="36">
        <f>AU2295*H2295</f>
        <v>662.13994691955111</v>
      </c>
      <c r="T2296" s="37">
        <f>AV2295*I2295</f>
        <v>686.46995183726813</v>
      </c>
      <c r="U2296" s="57">
        <f t="shared" si="579"/>
        <v>0.70159186605209611</v>
      </c>
      <c r="V2296" s="58">
        <f t="shared" si="577"/>
        <v>0.26412520005192253</v>
      </c>
      <c r="W2296" s="59">
        <f t="shared" si="578"/>
        <v>3.4282933895981263E-2</v>
      </c>
      <c r="Y2296" s="7">
        <f t="shared" si="574"/>
        <v>0</v>
      </c>
      <c r="Z2296" s="40"/>
      <c r="AA2296" s="40"/>
      <c r="AB2296" s="40"/>
      <c r="AC2296" s="40"/>
      <c r="AD2296" s="40"/>
      <c r="AE2296" s="40"/>
      <c r="AF2296" s="40"/>
      <c r="AG2296" s="41"/>
      <c r="AH2296" s="40"/>
      <c r="AI2296" s="40"/>
      <c r="AJ2296" s="40"/>
      <c r="AK2296" s="40"/>
      <c r="AL2296" s="40"/>
      <c r="AM2296" s="41"/>
      <c r="AN2296" s="36">
        <f>Y2296*(IF(AND(AH2296&gt;0,AI2296&lt;0),AH2296,0)+IF(AND(AJ2296&lt;0,AK2296&gt;0),AJ2296,0)+IF(AND(AL2296&gt;0,AM2296&gt;0),AL2296,0))</f>
        <v>0</v>
      </c>
      <c r="AO2296" s="37">
        <f>Y2296*(IF(AND(AH2296&gt;0,AI2296&lt;0),AI2296,0)+IF(AND(AJ2296&lt;0,AK2296&gt;0),AK2296,0)+IF(AND(AL2296&gt;0,AM2296&gt;0),AM2296,0))</f>
        <v>0</v>
      </c>
      <c r="AQ2296" s="40">
        <f>AU2296*D2296</f>
        <v>45714.14193532581</v>
      </c>
      <c r="AR2296" s="40">
        <f>AV2296*E2296</f>
        <v>17209.801692560311</v>
      </c>
      <c r="AS2296" s="40">
        <f>IF(AND(Y2296&lt;&gt;0,AN2296&lt;&gt;0),0,Q2296)</f>
        <v>2233.7985685311628</v>
      </c>
      <c r="AT2296" s="41">
        <f t="shared" si="580"/>
        <v>65157.74219641729</v>
      </c>
      <c r="AU2296" s="42">
        <f>S2296+AN2296</f>
        <v>662.13994691955111</v>
      </c>
      <c r="AV2296" s="37">
        <f>T2296+AO2296</f>
        <v>686.46995183726813</v>
      </c>
      <c r="AW2296" s="58">
        <f t="shared" si="565"/>
        <v>0.70159186605209611</v>
      </c>
      <c r="AX2296" s="58">
        <f t="shared" si="566"/>
        <v>0.26412520005192253</v>
      </c>
      <c r="AY2296" s="59">
        <f t="shared" si="567"/>
        <v>3.4282933895981263E-2</v>
      </c>
      <c r="AZ2296" s="54">
        <f t="shared" si="575"/>
        <v>4.9626193244811656E-3</v>
      </c>
    </row>
    <row r="2297" spans="3:52" x14ac:dyDescent="0.25">
      <c r="C2297" s="35">
        <v>38001</v>
      </c>
      <c r="D2297" s="36">
        <v>69.319999999999993</v>
      </c>
      <c r="E2297" s="37">
        <v>25.15</v>
      </c>
      <c r="F2297" s="38">
        <v>0</v>
      </c>
      <c r="G2297" s="7">
        <v>0</v>
      </c>
      <c r="H2297" s="38">
        <v>1</v>
      </c>
      <c r="I2297" s="7">
        <v>1</v>
      </c>
      <c r="J2297" s="36">
        <f t="shared" si="568"/>
        <v>69.285339999999991</v>
      </c>
      <c r="K2297" s="37">
        <f t="shared" si="569"/>
        <v>25.137425</v>
      </c>
      <c r="L2297" s="36">
        <f t="shared" si="570"/>
        <v>69.354659999999996</v>
      </c>
      <c r="M2297" s="37">
        <f t="shared" si="571"/>
        <v>25.162574999999997</v>
      </c>
      <c r="O2297" s="39">
        <f t="shared" si="572"/>
        <v>45899.541120463276</v>
      </c>
      <c r="P2297" s="40">
        <f t="shared" si="573"/>
        <v>17264.719288707292</v>
      </c>
      <c r="Q2297" s="40">
        <f>S2297*F2297+T2297*G2297+AS2296*(1+$G$9/252)</f>
        <v>2233.887211331501</v>
      </c>
      <c r="R2297" s="41">
        <f t="shared" si="576"/>
        <v>65398.147620502074</v>
      </c>
      <c r="S2297" s="36">
        <f>AU2296*H2296</f>
        <v>662.13994691955111</v>
      </c>
      <c r="T2297" s="37">
        <f>AV2296*I2296</f>
        <v>686.46995183726813</v>
      </c>
      <c r="U2297" s="57">
        <f t="shared" si="579"/>
        <v>0.70184772490519198</v>
      </c>
      <c r="V2297" s="58">
        <f t="shared" si="577"/>
        <v>0.26399401079205592</v>
      </c>
      <c r="W2297" s="59">
        <f t="shared" si="578"/>
        <v>3.4158264302751991E-2</v>
      </c>
      <c r="Y2297" s="7">
        <f t="shared" si="574"/>
        <v>0</v>
      </c>
      <c r="Z2297" s="40"/>
      <c r="AA2297" s="40"/>
      <c r="AB2297" s="40"/>
      <c r="AC2297" s="40"/>
      <c r="AD2297" s="40"/>
      <c r="AE2297" s="40"/>
      <c r="AF2297" s="40"/>
      <c r="AG2297" s="41"/>
      <c r="AH2297" s="40"/>
      <c r="AI2297" s="40"/>
      <c r="AJ2297" s="40"/>
      <c r="AK2297" s="40"/>
      <c r="AL2297" s="40"/>
      <c r="AM2297" s="41"/>
      <c r="AN2297" s="36">
        <f>Y2297*(IF(AND(AH2297&gt;0,AI2297&lt;0),AH2297,0)+IF(AND(AJ2297&lt;0,AK2297&gt;0),AJ2297,0)+IF(AND(AL2297&gt;0,AM2297&gt;0),AL2297,0))</f>
        <v>0</v>
      </c>
      <c r="AO2297" s="37">
        <f>Y2297*(IF(AND(AH2297&gt;0,AI2297&lt;0),AI2297,0)+IF(AND(AJ2297&lt;0,AK2297&gt;0),AK2297,0)+IF(AND(AL2297&gt;0,AM2297&gt;0),AM2297,0))</f>
        <v>0</v>
      </c>
      <c r="AQ2297" s="40">
        <f>AU2297*D2297</f>
        <v>45899.541120463276</v>
      </c>
      <c r="AR2297" s="40">
        <f>AV2297*E2297</f>
        <v>17264.719288707292</v>
      </c>
      <c r="AS2297" s="40">
        <f>IF(AND(Y2297&lt;&gt;0,AN2297&lt;&gt;0),0,Q2297)</f>
        <v>2233.887211331501</v>
      </c>
      <c r="AT2297" s="41">
        <f t="shared" si="580"/>
        <v>65398.147620502074</v>
      </c>
      <c r="AU2297" s="42">
        <f>S2297+AN2297</f>
        <v>662.13994691955111</v>
      </c>
      <c r="AV2297" s="37">
        <f>T2297+AO2297</f>
        <v>686.46995183726813</v>
      </c>
      <c r="AW2297" s="58">
        <f t="shared" si="565"/>
        <v>0.70184772490519198</v>
      </c>
      <c r="AX2297" s="58">
        <f t="shared" si="566"/>
        <v>0.26399401079205592</v>
      </c>
      <c r="AY2297" s="59">
        <f t="shared" si="567"/>
        <v>3.4158264302751991E-2</v>
      </c>
      <c r="AZ2297" s="54">
        <f t="shared" si="575"/>
        <v>3.6895910751493233E-3</v>
      </c>
    </row>
    <row r="2298" spans="3:52" x14ac:dyDescent="0.25">
      <c r="C2298" s="35">
        <v>38002</v>
      </c>
      <c r="D2298" s="36">
        <v>69.94</v>
      </c>
      <c r="E2298" s="37">
        <v>25.31</v>
      </c>
      <c r="F2298" s="38">
        <v>0</v>
      </c>
      <c r="G2298" s="7">
        <v>0</v>
      </c>
      <c r="H2298" s="38">
        <v>1</v>
      </c>
      <c r="I2298" s="7">
        <v>1</v>
      </c>
      <c r="J2298" s="36">
        <f t="shared" si="568"/>
        <v>69.905029999999996</v>
      </c>
      <c r="K2298" s="37">
        <f t="shared" si="569"/>
        <v>25.297345</v>
      </c>
      <c r="L2298" s="36">
        <f t="shared" si="570"/>
        <v>69.974969999999999</v>
      </c>
      <c r="M2298" s="37">
        <f t="shared" si="571"/>
        <v>25.322654999999997</v>
      </c>
      <c r="O2298" s="39">
        <f t="shared" si="572"/>
        <v>46310.067887553399</v>
      </c>
      <c r="P2298" s="40">
        <f t="shared" si="573"/>
        <v>17374.554481001254</v>
      </c>
      <c r="Q2298" s="40">
        <f>S2298*F2298+T2298*G2298+AS2297*(1+$G$9/252)</f>
        <v>2233.975857649411</v>
      </c>
      <c r="R2298" s="41">
        <f t="shared" si="576"/>
        <v>65918.598226204063</v>
      </c>
      <c r="S2298" s="36">
        <f>AU2297*H2297</f>
        <v>662.13994691955111</v>
      </c>
      <c r="T2298" s="37">
        <f>AV2297*I2297</f>
        <v>686.46995183726813</v>
      </c>
      <c r="U2298" s="57">
        <f t="shared" si="579"/>
        <v>0.70253417296037324</v>
      </c>
      <c r="V2298" s="58">
        <f t="shared" si="577"/>
        <v>0.26357590950856258</v>
      </c>
      <c r="W2298" s="59">
        <f t="shared" si="578"/>
        <v>3.3889917531064205E-2</v>
      </c>
      <c r="Y2298" s="7">
        <f t="shared" si="574"/>
        <v>0</v>
      </c>
      <c r="Z2298" s="40"/>
      <c r="AA2298" s="40"/>
      <c r="AB2298" s="40"/>
      <c r="AC2298" s="40"/>
      <c r="AD2298" s="40"/>
      <c r="AE2298" s="40"/>
      <c r="AF2298" s="40"/>
      <c r="AG2298" s="41"/>
      <c r="AH2298" s="40"/>
      <c r="AI2298" s="40"/>
      <c r="AJ2298" s="40"/>
      <c r="AK2298" s="40"/>
      <c r="AL2298" s="40"/>
      <c r="AM2298" s="41"/>
      <c r="AN2298" s="36">
        <f>Y2298*(IF(AND(AH2298&gt;0,AI2298&lt;0),AH2298,0)+IF(AND(AJ2298&lt;0,AK2298&gt;0),AJ2298,0)+IF(AND(AL2298&gt;0,AM2298&gt;0),AL2298,0))</f>
        <v>0</v>
      </c>
      <c r="AO2298" s="37">
        <f>Y2298*(IF(AND(AH2298&gt;0,AI2298&lt;0),AI2298,0)+IF(AND(AJ2298&lt;0,AK2298&gt;0),AK2298,0)+IF(AND(AL2298&gt;0,AM2298&gt;0),AM2298,0))</f>
        <v>0</v>
      </c>
      <c r="AQ2298" s="40">
        <f>AU2298*D2298</f>
        <v>46310.067887553399</v>
      </c>
      <c r="AR2298" s="40">
        <f>AV2298*E2298</f>
        <v>17374.554481001254</v>
      </c>
      <c r="AS2298" s="40">
        <f>IF(AND(Y2298&lt;&gt;0,AN2298&lt;&gt;0),0,Q2298)</f>
        <v>2233.975857649411</v>
      </c>
      <c r="AT2298" s="41">
        <f t="shared" si="580"/>
        <v>65918.598226204063</v>
      </c>
      <c r="AU2298" s="42">
        <f>S2298+AN2298</f>
        <v>662.13994691955111</v>
      </c>
      <c r="AV2298" s="37">
        <f>T2298+AO2298</f>
        <v>686.46995183726813</v>
      </c>
      <c r="AW2298" s="58">
        <f t="shared" si="565"/>
        <v>0.70253417296037324</v>
      </c>
      <c r="AX2298" s="58">
        <f t="shared" si="566"/>
        <v>0.26357590950856258</v>
      </c>
      <c r="AY2298" s="59">
        <f t="shared" si="567"/>
        <v>3.3889917531064205E-2</v>
      </c>
      <c r="AZ2298" s="54">
        <f t="shared" si="575"/>
        <v>7.9581857382582388E-3</v>
      </c>
    </row>
    <row r="2299" spans="3:52" x14ac:dyDescent="0.25">
      <c r="C2299" s="35">
        <v>38006</v>
      </c>
      <c r="D2299" s="36">
        <v>69.2</v>
      </c>
      <c r="E2299" s="37">
        <v>25.17</v>
      </c>
      <c r="F2299" s="38">
        <v>0</v>
      </c>
      <c r="G2299" s="7">
        <v>0</v>
      </c>
      <c r="H2299" s="38">
        <v>1</v>
      </c>
      <c r="I2299" s="7">
        <v>1</v>
      </c>
      <c r="J2299" s="36">
        <f t="shared" si="568"/>
        <v>69.165400000000005</v>
      </c>
      <c r="K2299" s="37">
        <f t="shared" si="569"/>
        <v>25.157415000000004</v>
      </c>
      <c r="L2299" s="36">
        <f t="shared" si="570"/>
        <v>69.2346</v>
      </c>
      <c r="M2299" s="37">
        <f t="shared" si="571"/>
        <v>25.182585</v>
      </c>
      <c r="O2299" s="39">
        <f t="shared" si="572"/>
        <v>45820.084326832941</v>
      </c>
      <c r="P2299" s="40">
        <f t="shared" si="573"/>
        <v>17278.448687744039</v>
      </c>
      <c r="Q2299" s="40">
        <f>S2299*F2299+T2299*G2299+AS2298*(1+$G$9/252)</f>
        <v>2234.0645074850318</v>
      </c>
      <c r="R2299" s="41">
        <f t="shared" si="576"/>
        <v>65332.597522062017</v>
      </c>
      <c r="S2299" s="36">
        <f>AU2298*H2298</f>
        <v>662.13994691955111</v>
      </c>
      <c r="T2299" s="37">
        <f>AV2298*I2298</f>
        <v>686.46995183726813</v>
      </c>
      <c r="U2299" s="57">
        <f t="shared" si="579"/>
        <v>0.70133572006470524</v>
      </c>
      <c r="V2299" s="58">
        <f t="shared" si="577"/>
        <v>0.26446902990362997</v>
      </c>
      <c r="W2299" s="59">
        <f t="shared" si="578"/>
        <v>3.4195250031664751E-2</v>
      </c>
      <c r="Y2299" s="7">
        <f t="shared" si="574"/>
        <v>0</v>
      </c>
      <c r="Z2299" s="40"/>
      <c r="AA2299" s="40"/>
      <c r="AB2299" s="40"/>
      <c r="AC2299" s="40"/>
      <c r="AD2299" s="40"/>
      <c r="AE2299" s="40"/>
      <c r="AF2299" s="40"/>
      <c r="AG2299" s="41"/>
      <c r="AH2299" s="40"/>
      <c r="AI2299" s="40"/>
      <c r="AJ2299" s="40"/>
      <c r="AK2299" s="40"/>
      <c r="AL2299" s="40"/>
      <c r="AM2299" s="41"/>
      <c r="AN2299" s="36">
        <f>Y2299*(IF(AND(AH2299&gt;0,AI2299&lt;0),AH2299,0)+IF(AND(AJ2299&lt;0,AK2299&gt;0),AJ2299,0)+IF(AND(AL2299&gt;0,AM2299&gt;0),AL2299,0))</f>
        <v>0</v>
      </c>
      <c r="AO2299" s="37">
        <f>Y2299*(IF(AND(AH2299&gt;0,AI2299&lt;0),AI2299,0)+IF(AND(AJ2299&lt;0,AK2299&gt;0),AK2299,0)+IF(AND(AL2299&gt;0,AM2299&gt;0),AM2299,0))</f>
        <v>0</v>
      </c>
      <c r="AQ2299" s="40">
        <f>AU2299*D2299</f>
        <v>45820.084326832941</v>
      </c>
      <c r="AR2299" s="40">
        <f>AV2299*E2299</f>
        <v>17278.448687744039</v>
      </c>
      <c r="AS2299" s="40">
        <f>IF(AND(Y2299&lt;&gt;0,AN2299&lt;&gt;0),0,Q2299)</f>
        <v>2234.0645074850318</v>
      </c>
      <c r="AT2299" s="41">
        <f t="shared" si="580"/>
        <v>65332.597522062017</v>
      </c>
      <c r="AU2299" s="42">
        <f>S2299+AN2299</f>
        <v>662.13994691955111</v>
      </c>
      <c r="AV2299" s="37">
        <f>T2299+AO2299</f>
        <v>686.46995183726813</v>
      </c>
      <c r="AW2299" s="58">
        <f t="shared" si="565"/>
        <v>0.70133572006470524</v>
      </c>
      <c r="AX2299" s="58">
        <f t="shared" si="566"/>
        <v>0.26446902990362997</v>
      </c>
      <c r="AY2299" s="59">
        <f t="shared" si="567"/>
        <v>3.4195250031664751E-2</v>
      </c>
      <c r="AZ2299" s="54">
        <f t="shared" si="575"/>
        <v>-8.8897628273457707E-3</v>
      </c>
    </row>
    <row r="2300" spans="3:52" x14ac:dyDescent="0.25">
      <c r="C2300" s="35">
        <v>38007</v>
      </c>
      <c r="D2300" s="36">
        <v>70</v>
      </c>
      <c r="E2300" s="37">
        <v>25.52</v>
      </c>
      <c r="F2300" s="38">
        <v>0</v>
      </c>
      <c r="G2300" s="7">
        <v>0</v>
      </c>
      <c r="H2300" s="38">
        <v>1</v>
      </c>
      <c r="I2300" s="7">
        <v>1</v>
      </c>
      <c r="J2300" s="36">
        <f t="shared" si="568"/>
        <v>69.965000000000003</v>
      </c>
      <c r="K2300" s="37">
        <f t="shared" si="569"/>
        <v>25.507239999999999</v>
      </c>
      <c r="L2300" s="36">
        <f t="shared" si="570"/>
        <v>70.034999999999997</v>
      </c>
      <c r="M2300" s="37">
        <f t="shared" si="571"/>
        <v>25.53276</v>
      </c>
      <c r="O2300" s="39">
        <f t="shared" si="572"/>
        <v>46349.796284368575</v>
      </c>
      <c r="P2300" s="40">
        <f t="shared" si="573"/>
        <v>17518.713170887084</v>
      </c>
      <c r="Q2300" s="40">
        <f>S2300*F2300+T2300*G2300+AS2299*(1+$G$9/252)</f>
        <v>2234.153160838503</v>
      </c>
      <c r="R2300" s="41">
        <f t="shared" si="576"/>
        <v>66102.662616094152</v>
      </c>
      <c r="S2300" s="36">
        <f>AU2299*H2299</f>
        <v>662.13994691955111</v>
      </c>
      <c r="T2300" s="37">
        <f>AV2299*I2299</f>
        <v>686.46995183726813</v>
      </c>
      <c r="U2300" s="57">
        <f t="shared" si="579"/>
        <v>0.70117896087719311</v>
      </c>
      <c r="V2300" s="58">
        <f t="shared" si="577"/>
        <v>0.26502280660963523</v>
      </c>
      <c r="W2300" s="59">
        <f t="shared" si="578"/>
        <v>3.3798232513171857E-2</v>
      </c>
      <c r="Y2300" s="7">
        <f t="shared" si="574"/>
        <v>0</v>
      </c>
      <c r="Z2300" s="40"/>
      <c r="AA2300" s="40"/>
      <c r="AB2300" s="40"/>
      <c r="AC2300" s="40"/>
      <c r="AD2300" s="40"/>
      <c r="AE2300" s="40"/>
      <c r="AF2300" s="40"/>
      <c r="AG2300" s="41"/>
      <c r="AH2300" s="40"/>
      <c r="AI2300" s="40"/>
      <c r="AJ2300" s="40"/>
      <c r="AK2300" s="40"/>
      <c r="AL2300" s="40"/>
      <c r="AM2300" s="41"/>
      <c r="AN2300" s="36">
        <f>Y2300*(IF(AND(AH2300&gt;0,AI2300&lt;0),AH2300,0)+IF(AND(AJ2300&lt;0,AK2300&gt;0),AJ2300,0)+IF(AND(AL2300&gt;0,AM2300&gt;0),AL2300,0))</f>
        <v>0</v>
      </c>
      <c r="AO2300" s="37">
        <f>Y2300*(IF(AND(AH2300&gt;0,AI2300&lt;0),AI2300,0)+IF(AND(AJ2300&lt;0,AK2300&gt;0),AK2300,0)+IF(AND(AL2300&gt;0,AM2300&gt;0),AM2300,0))</f>
        <v>0</v>
      </c>
      <c r="AQ2300" s="40">
        <f>AU2300*D2300</f>
        <v>46349.796284368575</v>
      </c>
      <c r="AR2300" s="40">
        <f>AV2300*E2300</f>
        <v>17518.713170887084</v>
      </c>
      <c r="AS2300" s="40">
        <f>IF(AND(Y2300&lt;&gt;0,AN2300&lt;&gt;0),0,Q2300)</f>
        <v>2234.153160838503</v>
      </c>
      <c r="AT2300" s="41">
        <f t="shared" si="580"/>
        <v>66102.662616094152</v>
      </c>
      <c r="AU2300" s="42">
        <f>S2300+AN2300</f>
        <v>662.13994691955111</v>
      </c>
      <c r="AV2300" s="37">
        <f>T2300+AO2300</f>
        <v>686.46995183726813</v>
      </c>
      <c r="AW2300" s="58">
        <f t="shared" si="565"/>
        <v>0.70117896087719311</v>
      </c>
      <c r="AX2300" s="58">
        <f t="shared" si="566"/>
        <v>0.26502280660963523</v>
      </c>
      <c r="AY2300" s="59">
        <f t="shared" si="567"/>
        <v>3.3798232513171857E-2</v>
      </c>
      <c r="AZ2300" s="54">
        <f t="shared" si="575"/>
        <v>1.1786843371290878E-2</v>
      </c>
    </row>
    <row r="2301" spans="3:52" x14ac:dyDescent="0.25">
      <c r="C2301" s="35">
        <v>38008</v>
      </c>
      <c r="D2301" s="36">
        <v>69.540000000000006</v>
      </c>
      <c r="E2301" s="37">
        <v>25.39</v>
      </c>
      <c r="F2301" s="38">
        <v>0</v>
      </c>
      <c r="G2301" s="7">
        <v>0</v>
      </c>
      <c r="H2301" s="38">
        <v>1</v>
      </c>
      <c r="I2301" s="7">
        <v>1</v>
      </c>
      <c r="J2301" s="36">
        <f t="shared" si="568"/>
        <v>69.505230000000012</v>
      </c>
      <c r="K2301" s="37">
        <f t="shared" si="569"/>
        <v>25.377305000000003</v>
      </c>
      <c r="L2301" s="36">
        <f t="shared" si="570"/>
        <v>69.574770000000001</v>
      </c>
      <c r="M2301" s="37">
        <f t="shared" si="571"/>
        <v>25.402694999999998</v>
      </c>
      <c r="O2301" s="39">
        <f t="shared" si="572"/>
        <v>46045.21190878559</v>
      </c>
      <c r="P2301" s="40">
        <f t="shared" si="573"/>
        <v>17429.472077148239</v>
      </c>
      <c r="Q2301" s="40">
        <f>S2301*F2301+T2301*G2301+AS2300*(1+$G$9/252)</f>
        <v>2234.2418177099648</v>
      </c>
      <c r="R2301" s="41">
        <f t="shared" si="576"/>
        <v>65708.925803643797</v>
      </c>
      <c r="S2301" s="36">
        <f>AU2300*H2300</f>
        <v>662.13994691955111</v>
      </c>
      <c r="T2301" s="37">
        <f>AV2300*I2300</f>
        <v>686.46995183726813</v>
      </c>
      <c r="U2301" s="57">
        <f t="shared" si="579"/>
        <v>0.7007451627862743</v>
      </c>
      <c r="V2301" s="58">
        <f t="shared" si="577"/>
        <v>0.26525273186221698</v>
      </c>
      <c r="W2301" s="59">
        <f t="shared" si="578"/>
        <v>3.4002105351508702E-2</v>
      </c>
      <c r="Y2301" s="7">
        <f t="shared" si="574"/>
        <v>0</v>
      </c>
      <c r="Z2301" s="40"/>
      <c r="AA2301" s="40"/>
      <c r="AB2301" s="40"/>
      <c r="AC2301" s="40"/>
      <c r="AD2301" s="40"/>
      <c r="AE2301" s="40"/>
      <c r="AF2301" s="40"/>
      <c r="AG2301" s="41"/>
      <c r="AH2301" s="40"/>
      <c r="AI2301" s="40"/>
      <c r="AJ2301" s="40"/>
      <c r="AK2301" s="40"/>
      <c r="AL2301" s="40"/>
      <c r="AM2301" s="41"/>
      <c r="AN2301" s="36">
        <f>Y2301*(IF(AND(AH2301&gt;0,AI2301&lt;0),AH2301,0)+IF(AND(AJ2301&lt;0,AK2301&gt;0),AJ2301,0)+IF(AND(AL2301&gt;0,AM2301&gt;0),AL2301,0))</f>
        <v>0</v>
      </c>
      <c r="AO2301" s="37">
        <f>Y2301*(IF(AND(AH2301&gt;0,AI2301&lt;0),AI2301,0)+IF(AND(AJ2301&lt;0,AK2301&gt;0),AK2301,0)+IF(AND(AL2301&gt;0,AM2301&gt;0),AM2301,0))</f>
        <v>0</v>
      </c>
      <c r="AQ2301" s="40">
        <f>AU2301*D2301</f>
        <v>46045.21190878559</v>
      </c>
      <c r="AR2301" s="40">
        <f>AV2301*E2301</f>
        <v>17429.472077148239</v>
      </c>
      <c r="AS2301" s="40">
        <f>IF(AND(Y2301&lt;&gt;0,AN2301&lt;&gt;0),0,Q2301)</f>
        <v>2234.2418177099648</v>
      </c>
      <c r="AT2301" s="41">
        <f t="shared" si="580"/>
        <v>65708.925803643797</v>
      </c>
      <c r="AU2301" s="42">
        <f>S2301+AN2301</f>
        <v>662.13994691955111</v>
      </c>
      <c r="AV2301" s="37">
        <f>T2301+AO2301</f>
        <v>686.46995183726813</v>
      </c>
      <c r="AW2301" s="58">
        <f t="shared" si="565"/>
        <v>0.7007451627862743</v>
      </c>
      <c r="AX2301" s="58">
        <f t="shared" si="566"/>
        <v>0.26525273186221698</v>
      </c>
      <c r="AY2301" s="59">
        <f t="shared" si="567"/>
        <v>3.4002105351508702E-2</v>
      </c>
      <c r="AZ2301" s="54">
        <f t="shared" si="575"/>
        <v>-5.9564440654542583E-3</v>
      </c>
    </row>
    <row r="2302" spans="3:52" x14ac:dyDescent="0.25">
      <c r="C2302" s="35">
        <v>38009</v>
      </c>
      <c r="D2302" s="36">
        <v>69.63</v>
      </c>
      <c r="E2302" s="37">
        <v>25.25</v>
      </c>
      <c r="F2302" s="38">
        <v>0</v>
      </c>
      <c r="G2302" s="7">
        <v>0</v>
      </c>
      <c r="H2302" s="38">
        <v>1</v>
      </c>
      <c r="I2302" s="7">
        <v>1</v>
      </c>
      <c r="J2302" s="36">
        <f t="shared" si="568"/>
        <v>69.595185000000001</v>
      </c>
      <c r="K2302" s="37">
        <f t="shared" si="569"/>
        <v>25.237375</v>
      </c>
      <c r="L2302" s="36">
        <f t="shared" si="570"/>
        <v>69.66481499999999</v>
      </c>
      <c r="M2302" s="37">
        <f t="shared" si="571"/>
        <v>25.262625</v>
      </c>
      <c r="O2302" s="39">
        <f t="shared" si="572"/>
        <v>46104.804504008338</v>
      </c>
      <c r="P2302" s="40">
        <f t="shared" si="573"/>
        <v>17333.36628389102</v>
      </c>
      <c r="Q2302" s="40">
        <f>S2302*F2302+T2302*G2302+AS2301*(1+$G$9/252)</f>
        <v>2234.3304780995563</v>
      </c>
      <c r="R2302" s="41">
        <f t="shared" si="576"/>
        <v>65672.501265998915</v>
      </c>
      <c r="S2302" s="36">
        <f>AU2301*H2301</f>
        <v>662.13994691955111</v>
      </c>
      <c r="T2302" s="37">
        <f>AV2301*I2301</f>
        <v>686.46995183726813</v>
      </c>
      <c r="U2302" s="57">
        <f t="shared" si="579"/>
        <v>0.70204124428375481</v>
      </c>
      <c r="V2302" s="58">
        <f t="shared" si="577"/>
        <v>0.26393644142902695</v>
      </c>
      <c r="W2302" s="59">
        <f t="shared" si="578"/>
        <v>3.4022314287218296E-2</v>
      </c>
      <c r="Y2302" s="7">
        <f t="shared" si="574"/>
        <v>0</v>
      </c>
      <c r="Z2302" s="40"/>
      <c r="AA2302" s="40"/>
      <c r="AB2302" s="40"/>
      <c r="AC2302" s="40"/>
      <c r="AD2302" s="40"/>
      <c r="AE2302" s="40"/>
      <c r="AF2302" s="40"/>
      <c r="AG2302" s="41"/>
      <c r="AH2302" s="40"/>
      <c r="AI2302" s="40"/>
      <c r="AJ2302" s="40"/>
      <c r="AK2302" s="40"/>
      <c r="AL2302" s="40"/>
      <c r="AM2302" s="41"/>
      <c r="AN2302" s="36">
        <f>Y2302*(IF(AND(AH2302&gt;0,AI2302&lt;0),AH2302,0)+IF(AND(AJ2302&lt;0,AK2302&gt;0),AJ2302,0)+IF(AND(AL2302&gt;0,AM2302&gt;0),AL2302,0))</f>
        <v>0</v>
      </c>
      <c r="AO2302" s="37">
        <f>Y2302*(IF(AND(AH2302&gt;0,AI2302&lt;0),AI2302,0)+IF(AND(AJ2302&lt;0,AK2302&gt;0),AK2302,0)+IF(AND(AL2302&gt;0,AM2302&gt;0),AM2302,0))</f>
        <v>0</v>
      </c>
      <c r="AQ2302" s="40">
        <f>AU2302*D2302</f>
        <v>46104.804504008338</v>
      </c>
      <c r="AR2302" s="40">
        <f>AV2302*E2302</f>
        <v>17333.36628389102</v>
      </c>
      <c r="AS2302" s="40">
        <f>IF(AND(Y2302&lt;&gt;0,AN2302&lt;&gt;0),0,Q2302)</f>
        <v>2234.3304780995563</v>
      </c>
      <c r="AT2302" s="41">
        <f t="shared" si="580"/>
        <v>65672.501265998915</v>
      </c>
      <c r="AU2302" s="42">
        <f>S2302+AN2302</f>
        <v>662.13994691955111</v>
      </c>
      <c r="AV2302" s="37">
        <f>T2302+AO2302</f>
        <v>686.46995183726813</v>
      </c>
      <c r="AW2302" s="58">
        <f t="shared" si="565"/>
        <v>0.70204124428375481</v>
      </c>
      <c r="AX2302" s="58">
        <f t="shared" si="566"/>
        <v>0.26393644142902695</v>
      </c>
      <c r="AY2302" s="59">
        <f t="shared" si="567"/>
        <v>3.4022314287218296E-2</v>
      </c>
      <c r="AZ2302" s="54">
        <f t="shared" si="575"/>
        <v>-5.5433165585039301E-4</v>
      </c>
    </row>
    <row r="2303" spans="3:52" x14ac:dyDescent="0.25">
      <c r="C2303" s="35">
        <v>38012</v>
      </c>
      <c r="D2303" s="36">
        <v>69.55</v>
      </c>
      <c r="E2303" s="37">
        <v>25.28</v>
      </c>
      <c r="F2303" s="38">
        <v>0</v>
      </c>
      <c r="G2303" s="7">
        <v>0</v>
      </c>
      <c r="H2303" s="38">
        <v>1</v>
      </c>
      <c r="I2303" s="7">
        <v>1</v>
      </c>
      <c r="J2303" s="36">
        <f t="shared" si="568"/>
        <v>69.515225000000001</v>
      </c>
      <c r="K2303" s="37">
        <f t="shared" si="569"/>
        <v>25.267360000000004</v>
      </c>
      <c r="L2303" s="36">
        <f t="shared" si="570"/>
        <v>69.584774999999993</v>
      </c>
      <c r="M2303" s="37">
        <f t="shared" si="571"/>
        <v>25.292639999999999</v>
      </c>
      <c r="O2303" s="39">
        <f t="shared" si="572"/>
        <v>46051.833308254776</v>
      </c>
      <c r="P2303" s="40">
        <f t="shared" si="573"/>
        <v>17353.960382446137</v>
      </c>
      <c r="Q2303" s="40">
        <f>S2303*F2303+T2303*G2303+AS2302*(1+$G$9/252)</f>
        <v>2234.4191420074171</v>
      </c>
      <c r="R2303" s="41">
        <f t="shared" si="576"/>
        <v>65640.212832708334</v>
      </c>
      <c r="S2303" s="36">
        <f>AU2302*H2302</f>
        <v>662.13994691955111</v>
      </c>
      <c r="T2303" s="37">
        <f>AV2302*I2302</f>
        <v>686.46995183726813</v>
      </c>
      <c r="U2303" s="57">
        <f t="shared" si="579"/>
        <v>0.70157958545355714</v>
      </c>
      <c r="V2303" s="58">
        <f t="shared" si="577"/>
        <v>0.26438001392034954</v>
      </c>
      <c r="W2303" s="59">
        <f t="shared" si="578"/>
        <v>3.4040400626093224E-2</v>
      </c>
      <c r="Y2303" s="7">
        <f t="shared" si="574"/>
        <v>0</v>
      </c>
      <c r="Z2303" s="40"/>
      <c r="AA2303" s="40"/>
      <c r="AB2303" s="40"/>
      <c r="AC2303" s="40"/>
      <c r="AD2303" s="40"/>
      <c r="AE2303" s="40"/>
      <c r="AF2303" s="40"/>
      <c r="AG2303" s="41"/>
      <c r="AH2303" s="40"/>
      <c r="AI2303" s="40"/>
      <c r="AJ2303" s="40"/>
      <c r="AK2303" s="40"/>
      <c r="AL2303" s="40"/>
      <c r="AM2303" s="41"/>
      <c r="AN2303" s="36">
        <f>Y2303*(IF(AND(AH2303&gt;0,AI2303&lt;0),AH2303,0)+IF(AND(AJ2303&lt;0,AK2303&gt;0),AJ2303,0)+IF(AND(AL2303&gt;0,AM2303&gt;0),AL2303,0))</f>
        <v>0</v>
      </c>
      <c r="AO2303" s="37">
        <f>Y2303*(IF(AND(AH2303&gt;0,AI2303&lt;0),AI2303,0)+IF(AND(AJ2303&lt;0,AK2303&gt;0),AK2303,0)+IF(AND(AL2303&gt;0,AM2303&gt;0),AM2303,0))</f>
        <v>0</v>
      </c>
      <c r="AQ2303" s="40">
        <f>AU2303*D2303</f>
        <v>46051.833308254776</v>
      </c>
      <c r="AR2303" s="40">
        <f>AV2303*E2303</f>
        <v>17353.960382446137</v>
      </c>
      <c r="AS2303" s="40">
        <f>IF(AND(Y2303&lt;&gt;0,AN2303&lt;&gt;0),0,Q2303)</f>
        <v>2234.4191420074171</v>
      </c>
      <c r="AT2303" s="41">
        <f t="shared" si="580"/>
        <v>65640.212832708334</v>
      </c>
      <c r="AU2303" s="42">
        <f>S2303+AN2303</f>
        <v>662.13994691955111</v>
      </c>
      <c r="AV2303" s="37">
        <f>T2303+AO2303</f>
        <v>686.46995183726813</v>
      </c>
      <c r="AW2303" s="58">
        <f t="shared" si="565"/>
        <v>0.70157958545355714</v>
      </c>
      <c r="AX2303" s="58">
        <f t="shared" si="566"/>
        <v>0.26438001392034954</v>
      </c>
      <c r="AY2303" s="59">
        <f t="shared" si="567"/>
        <v>3.4040400626093224E-2</v>
      </c>
      <c r="AZ2303" s="54">
        <f t="shared" si="575"/>
        <v>-4.9165834509334871E-4</v>
      </c>
    </row>
    <row r="2304" spans="3:52" x14ac:dyDescent="0.25">
      <c r="C2304" s="35">
        <v>38013</v>
      </c>
      <c r="D2304" s="36">
        <v>69.25</v>
      </c>
      <c r="E2304" s="37">
        <v>25.45</v>
      </c>
      <c r="F2304" s="38">
        <v>0</v>
      </c>
      <c r="G2304" s="7">
        <v>0</v>
      </c>
      <c r="H2304" s="38">
        <v>1</v>
      </c>
      <c r="I2304" s="7">
        <v>1</v>
      </c>
      <c r="J2304" s="36">
        <f t="shared" si="568"/>
        <v>69.215375000000009</v>
      </c>
      <c r="K2304" s="37">
        <f t="shared" si="569"/>
        <v>25.437275</v>
      </c>
      <c r="L2304" s="36">
        <f t="shared" si="570"/>
        <v>69.284624999999991</v>
      </c>
      <c r="M2304" s="37">
        <f t="shared" si="571"/>
        <v>25.462724999999999</v>
      </c>
      <c r="O2304" s="39">
        <f t="shared" si="572"/>
        <v>45853.191324178915</v>
      </c>
      <c r="P2304" s="40">
        <f t="shared" si="573"/>
        <v>17470.660274258473</v>
      </c>
      <c r="Q2304" s="40">
        <f>S2304*F2304+T2304*G2304+AS2303*(1+$G$9/252)</f>
        <v>2234.5078094336873</v>
      </c>
      <c r="R2304" s="41">
        <f t="shared" si="576"/>
        <v>65558.359407871074</v>
      </c>
      <c r="S2304" s="36">
        <f>AU2303*H2303</f>
        <v>662.13994691955111</v>
      </c>
      <c r="T2304" s="37">
        <f>AV2303*I2303</f>
        <v>686.46995183726813</v>
      </c>
      <c r="U2304" s="57">
        <f t="shared" si="579"/>
        <v>0.69942554600708462</v>
      </c>
      <c r="V2304" s="58">
        <f t="shared" si="577"/>
        <v>0.26649019945061209</v>
      </c>
      <c r="W2304" s="59">
        <f t="shared" si="578"/>
        <v>3.4084254542303384E-2</v>
      </c>
      <c r="Y2304" s="7">
        <f t="shared" si="574"/>
        <v>0</v>
      </c>
      <c r="Z2304" s="40"/>
      <c r="AA2304" s="40"/>
      <c r="AB2304" s="40"/>
      <c r="AC2304" s="40"/>
      <c r="AD2304" s="40"/>
      <c r="AE2304" s="40"/>
      <c r="AF2304" s="40"/>
      <c r="AG2304" s="41"/>
      <c r="AH2304" s="40"/>
      <c r="AI2304" s="40"/>
      <c r="AJ2304" s="40"/>
      <c r="AK2304" s="40"/>
      <c r="AL2304" s="40"/>
      <c r="AM2304" s="41"/>
      <c r="AN2304" s="36">
        <f>Y2304*(IF(AND(AH2304&gt;0,AI2304&lt;0),AH2304,0)+IF(AND(AJ2304&lt;0,AK2304&gt;0),AJ2304,0)+IF(AND(AL2304&gt;0,AM2304&gt;0),AL2304,0))</f>
        <v>0</v>
      </c>
      <c r="AO2304" s="37">
        <f>Y2304*(IF(AND(AH2304&gt;0,AI2304&lt;0),AI2304,0)+IF(AND(AJ2304&lt;0,AK2304&gt;0),AK2304,0)+IF(AND(AL2304&gt;0,AM2304&gt;0),AM2304,0))</f>
        <v>0</v>
      </c>
      <c r="AQ2304" s="40">
        <f>AU2304*D2304</f>
        <v>45853.191324178915</v>
      </c>
      <c r="AR2304" s="40">
        <f>AV2304*E2304</f>
        <v>17470.660274258473</v>
      </c>
      <c r="AS2304" s="40">
        <f>IF(AND(Y2304&lt;&gt;0,AN2304&lt;&gt;0),0,Q2304)</f>
        <v>2234.5078094336873</v>
      </c>
      <c r="AT2304" s="41">
        <f t="shared" si="580"/>
        <v>65558.359407871074</v>
      </c>
      <c r="AU2304" s="42">
        <f>S2304+AN2304</f>
        <v>662.13994691955111</v>
      </c>
      <c r="AV2304" s="37">
        <f>T2304+AO2304</f>
        <v>686.46995183726813</v>
      </c>
      <c r="AW2304" s="58">
        <f t="shared" si="565"/>
        <v>0.69942554600708462</v>
      </c>
      <c r="AX2304" s="58">
        <f t="shared" si="566"/>
        <v>0.26649019945061209</v>
      </c>
      <c r="AY2304" s="59">
        <f t="shared" si="567"/>
        <v>3.4084254542303384E-2</v>
      </c>
      <c r="AZ2304" s="54">
        <f t="shared" si="575"/>
        <v>-1.2470012101556405E-3</v>
      </c>
    </row>
    <row r="2305" spans="3:52" x14ac:dyDescent="0.25">
      <c r="C2305" s="35">
        <v>38014</v>
      </c>
      <c r="D2305" s="36">
        <v>68.34</v>
      </c>
      <c r="E2305" s="37">
        <v>24.86</v>
      </c>
      <c r="F2305" s="38">
        <v>0</v>
      </c>
      <c r="G2305" s="7">
        <v>0</v>
      </c>
      <c r="H2305" s="38">
        <v>1</v>
      </c>
      <c r="I2305" s="7">
        <v>1</v>
      </c>
      <c r="J2305" s="36">
        <f t="shared" si="568"/>
        <v>68.30583</v>
      </c>
      <c r="K2305" s="37">
        <f t="shared" si="569"/>
        <v>24.847570000000001</v>
      </c>
      <c r="L2305" s="36">
        <f t="shared" si="570"/>
        <v>68.374170000000007</v>
      </c>
      <c r="M2305" s="37">
        <f t="shared" si="571"/>
        <v>24.872429999999998</v>
      </c>
      <c r="O2305" s="39">
        <f t="shared" si="572"/>
        <v>45250.643972482125</v>
      </c>
      <c r="P2305" s="40">
        <f t="shared" si="573"/>
        <v>17065.643002674486</v>
      </c>
      <c r="Q2305" s="40">
        <f>S2305*F2305+T2305*G2305+AS2304*(1+$G$9/252)</f>
        <v>2234.5964803785059</v>
      </c>
      <c r="R2305" s="41">
        <f t="shared" si="576"/>
        <v>64550.883455535113</v>
      </c>
      <c r="S2305" s="36">
        <f>AU2304*H2304</f>
        <v>662.13994691955111</v>
      </c>
      <c r="T2305" s="37">
        <f>AV2304*I2304</f>
        <v>686.46995183726813</v>
      </c>
      <c r="U2305" s="57">
        <f t="shared" si="579"/>
        <v>0.70100735342611287</v>
      </c>
      <c r="V2305" s="58">
        <f t="shared" si="577"/>
        <v>0.26437504940470558</v>
      </c>
      <c r="W2305" s="59">
        <f t="shared" si="578"/>
        <v>3.4617597169181634E-2</v>
      </c>
      <c r="Y2305" s="7">
        <f t="shared" si="574"/>
        <v>0</v>
      </c>
      <c r="Z2305" s="40"/>
      <c r="AA2305" s="40"/>
      <c r="AB2305" s="40"/>
      <c r="AC2305" s="40"/>
      <c r="AD2305" s="40"/>
      <c r="AE2305" s="40"/>
      <c r="AF2305" s="40"/>
      <c r="AG2305" s="41"/>
      <c r="AH2305" s="40"/>
      <c r="AI2305" s="40"/>
      <c r="AJ2305" s="40"/>
      <c r="AK2305" s="40"/>
      <c r="AL2305" s="40"/>
      <c r="AM2305" s="41"/>
      <c r="AN2305" s="36">
        <f>Y2305*(IF(AND(AH2305&gt;0,AI2305&lt;0),AH2305,0)+IF(AND(AJ2305&lt;0,AK2305&gt;0),AJ2305,0)+IF(AND(AL2305&gt;0,AM2305&gt;0),AL2305,0))</f>
        <v>0</v>
      </c>
      <c r="AO2305" s="37">
        <f>Y2305*(IF(AND(AH2305&gt;0,AI2305&lt;0),AI2305,0)+IF(AND(AJ2305&lt;0,AK2305&gt;0),AK2305,0)+IF(AND(AL2305&gt;0,AM2305&gt;0),AM2305,0))</f>
        <v>0</v>
      </c>
      <c r="AQ2305" s="40">
        <f>AU2305*D2305</f>
        <v>45250.643972482125</v>
      </c>
      <c r="AR2305" s="40">
        <f>AV2305*E2305</f>
        <v>17065.643002674486</v>
      </c>
      <c r="AS2305" s="40">
        <f>IF(AND(Y2305&lt;&gt;0,AN2305&lt;&gt;0),0,Q2305)</f>
        <v>2234.5964803785059</v>
      </c>
      <c r="AT2305" s="41">
        <f t="shared" si="580"/>
        <v>64550.883455535113</v>
      </c>
      <c r="AU2305" s="42">
        <f>S2305+AN2305</f>
        <v>662.13994691955111</v>
      </c>
      <c r="AV2305" s="37">
        <f>T2305+AO2305</f>
        <v>686.46995183726813</v>
      </c>
      <c r="AW2305" s="58">
        <f t="shared" si="565"/>
        <v>0.70100735342611287</v>
      </c>
      <c r="AX2305" s="58">
        <f t="shared" si="566"/>
        <v>0.26437504940470558</v>
      </c>
      <c r="AY2305" s="59">
        <f t="shared" si="567"/>
        <v>3.4617597169181634E-2</v>
      </c>
      <c r="AZ2305" s="54">
        <f t="shared" si="575"/>
        <v>-1.536761995625846E-2</v>
      </c>
    </row>
    <row r="2306" spans="3:52" x14ac:dyDescent="0.25">
      <c r="C2306" s="35">
        <v>38015</v>
      </c>
      <c r="D2306" s="36">
        <v>68.3</v>
      </c>
      <c r="E2306" s="37">
        <v>25.5</v>
      </c>
      <c r="F2306" s="38">
        <v>0</v>
      </c>
      <c r="G2306" s="7">
        <v>0</v>
      </c>
      <c r="H2306" s="38">
        <v>1</v>
      </c>
      <c r="I2306" s="7">
        <v>1</v>
      </c>
      <c r="J2306" s="36">
        <f t="shared" si="568"/>
        <v>68.26585</v>
      </c>
      <c r="K2306" s="37">
        <f t="shared" si="569"/>
        <v>25.487250000000003</v>
      </c>
      <c r="L2306" s="36">
        <f t="shared" si="570"/>
        <v>68.334149999999994</v>
      </c>
      <c r="M2306" s="37">
        <f t="shared" si="571"/>
        <v>25.512749999999997</v>
      </c>
      <c r="O2306" s="39">
        <f t="shared" si="572"/>
        <v>45224.158374605337</v>
      </c>
      <c r="P2306" s="40">
        <f t="shared" si="573"/>
        <v>17504.983771850337</v>
      </c>
      <c r="Q2306" s="40">
        <f>S2306*F2306+T2306*G2306+AS2305*(1+$G$9/252)</f>
        <v>2234.6851548420127</v>
      </c>
      <c r="R2306" s="41">
        <f t="shared" si="576"/>
        <v>64963.827301297686</v>
      </c>
      <c r="S2306" s="36">
        <f>AU2305*H2305</f>
        <v>662.13994691955111</v>
      </c>
      <c r="T2306" s="37">
        <f>AV2305*I2305</f>
        <v>686.46995183726813</v>
      </c>
      <c r="U2306" s="57">
        <f t="shared" si="579"/>
        <v>0.69614368877712296</v>
      </c>
      <c r="V2306" s="58">
        <f t="shared" si="577"/>
        <v>0.26945739650872857</v>
      </c>
      <c r="W2306" s="59">
        <f t="shared" si="578"/>
        <v>3.4398914714148528E-2</v>
      </c>
      <c r="Y2306" s="7">
        <f t="shared" si="574"/>
        <v>0</v>
      </c>
      <c r="Z2306" s="40"/>
      <c r="AA2306" s="40"/>
      <c r="AB2306" s="40"/>
      <c r="AC2306" s="40"/>
      <c r="AD2306" s="40"/>
      <c r="AE2306" s="40"/>
      <c r="AF2306" s="40"/>
      <c r="AG2306" s="41"/>
      <c r="AH2306" s="40"/>
      <c r="AI2306" s="40"/>
      <c r="AJ2306" s="40"/>
      <c r="AK2306" s="40"/>
      <c r="AL2306" s="40"/>
      <c r="AM2306" s="41"/>
      <c r="AN2306" s="36">
        <f>Y2306*(IF(AND(AH2306&gt;0,AI2306&lt;0),AH2306,0)+IF(AND(AJ2306&lt;0,AK2306&gt;0),AJ2306,0)+IF(AND(AL2306&gt;0,AM2306&gt;0),AL2306,0))</f>
        <v>0</v>
      </c>
      <c r="AO2306" s="37">
        <f>Y2306*(IF(AND(AH2306&gt;0,AI2306&lt;0),AI2306,0)+IF(AND(AJ2306&lt;0,AK2306&gt;0),AK2306,0)+IF(AND(AL2306&gt;0,AM2306&gt;0),AM2306,0))</f>
        <v>0</v>
      </c>
      <c r="AQ2306" s="40">
        <f>AU2306*D2306</f>
        <v>45224.158374605337</v>
      </c>
      <c r="AR2306" s="40">
        <f>AV2306*E2306</f>
        <v>17504.983771850337</v>
      </c>
      <c r="AS2306" s="40">
        <f>IF(AND(Y2306&lt;&gt;0,AN2306&lt;&gt;0),0,Q2306)</f>
        <v>2234.6851548420127</v>
      </c>
      <c r="AT2306" s="41">
        <f t="shared" si="580"/>
        <v>64963.827301297686</v>
      </c>
      <c r="AU2306" s="42">
        <f>S2306+AN2306</f>
        <v>662.13994691955111</v>
      </c>
      <c r="AV2306" s="37">
        <f>T2306+AO2306</f>
        <v>686.46995183726813</v>
      </c>
      <c r="AW2306" s="58">
        <f t="shared" si="565"/>
        <v>0.69614368877712296</v>
      </c>
      <c r="AX2306" s="58">
        <f t="shared" si="566"/>
        <v>0.26945739650872857</v>
      </c>
      <c r="AY2306" s="59">
        <f t="shared" si="567"/>
        <v>3.4398914714148528E-2</v>
      </c>
      <c r="AZ2306" s="54">
        <f t="shared" si="575"/>
        <v>6.3971834877678546E-3</v>
      </c>
    </row>
    <row r="2307" spans="3:52" x14ac:dyDescent="0.25">
      <c r="C2307" s="35">
        <v>38016</v>
      </c>
      <c r="D2307" s="36">
        <v>67.28</v>
      </c>
      <c r="E2307" s="37">
        <v>25.74</v>
      </c>
      <c r="F2307" s="38">
        <v>0</v>
      </c>
      <c r="G2307" s="7">
        <v>0</v>
      </c>
      <c r="H2307" s="38">
        <v>1</v>
      </c>
      <c r="I2307" s="7">
        <v>1</v>
      </c>
      <c r="J2307" s="36">
        <f t="shared" si="568"/>
        <v>67.24636000000001</v>
      </c>
      <c r="K2307" s="37">
        <f t="shared" si="569"/>
        <v>25.727129999999999</v>
      </c>
      <c r="L2307" s="36">
        <f t="shared" si="570"/>
        <v>67.313639999999992</v>
      </c>
      <c r="M2307" s="37">
        <f t="shared" si="571"/>
        <v>25.752869999999998</v>
      </c>
      <c r="O2307" s="39">
        <f t="shared" si="572"/>
        <v>44548.775628747397</v>
      </c>
      <c r="P2307" s="40">
        <f t="shared" si="573"/>
        <v>17669.73656029128</v>
      </c>
      <c r="Q2307" s="40">
        <f>S2307*F2307+T2307*G2307+AS2306*(1+$G$9/252)</f>
        <v>2234.7738328243477</v>
      </c>
      <c r="R2307" s="41">
        <f t="shared" si="576"/>
        <v>64453.28602186303</v>
      </c>
      <c r="S2307" s="36">
        <f>AU2306*H2306</f>
        <v>662.13994691955111</v>
      </c>
      <c r="T2307" s="37">
        <f>AV2306*I2306</f>
        <v>686.46995183726813</v>
      </c>
      <c r="U2307" s="57">
        <f t="shared" si="579"/>
        <v>0.69117927693610726</v>
      </c>
      <c r="V2307" s="58">
        <f t="shared" si="577"/>
        <v>0.27414795506776141</v>
      </c>
      <c r="W2307" s="59">
        <f t="shared" si="578"/>
        <v>3.4672767996131275E-2</v>
      </c>
      <c r="Y2307" s="7">
        <f t="shared" si="574"/>
        <v>0</v>
      </c>
      <c r="Z2307" s="40"/>
      <c r="AA2307" s="40"/>
      <c r="AB2307" s="40"/>
      <c r="AC2307" s="40"/>
      <c r="AD2307" s="40"/>
      <c r="AE2307" s="40"/>
      <c r="AF2307" s="40"/>
      <c r="AG2307" s="41"/>
      <c r="AH2307" s="40"/>
      <c r="AI2307" s="40"/>
      <c r="AJ2307" s="40"/>
      <c r="AK2307" s="40"/>
      <c r="AL2307" s="40"/>
      <c r="AM2307" s="41"/>
      <c r="AN2307" s="36">
        <f>Y2307*(IF(AND(AH2307&gt;0,AI2307&lt;0),AH2307,0)+IF(AND(AJ2307&lt;0,AK2307&gt;0),AJ2307,0)+IF(AND(AL2307&gt;0,AM2307&gt;0),AL2307,0))</f>
        <v>0</v>
      </c>
      <c r="AO2307" s="37">
        <f>Y2307*(IF(AND(AH2307&gt;0,AI2307&lt;0),AI2307,0)+IF(AND(AJ2307&lt;0,AK2307&gt;0),AK2307,0)+IF(AND(AL2307&gt;0,AM2307&gt;0),AM2307,0))</f>
        <v>0</v>
      </c>
      <c r="AQ2307" s="40">
        <f>AU2307*D2307</f>
        <v>44548.775628747397</v>
      </c>
      <c r="AR2307" s="40">
        <f>AV2307*E2307</f>
        <v>17669.73656029128</v>
      </c>
      <c r="AS2307" s="40">
        <f>IF(AND(Y2307&lt;&gt;0,AN2307&lt;&gt;0),0,Q2307)</f>
        <v>2234.7738328243477</v>
      </c>
      <c r="AT2307" s="41">
        <f t="shared" si="580"/>
        <v>64453.28602186303</v>
      </c>
      <c r="AU2307" s="42">
        <f>S2307+AN2307</f>
        <v>662.13994691955111</v>
      </c>
      <c r="AV2307" s="37">
        <f>T2307+AO2307</f>
        <v>686.46995183726813</v>
      </c>
      <c r="AW2307" s="58">
        <f t="shared" si="565"/>
        <v>0.69117927693610726</v>
      </c>
      <c r="AX2307" s="58">
        <f t="shared" si="566"/>
        <v>0.27414795506776141</v>
      </c>
      <c r="AY2307" s="59">
        <f t="shared" si="567"/>
        <v>3.4672767996131275E-2</v>
      </c>
      <c r="AZ2307" s="54">
        <f t="shared" si="575"/>
        <v>-7.8588546987357066E-3</v>
      </c>
    </row>
    <row r="2308" spans="3:52" x14ac:dyDescent="0.25">
      <c r="C2308" s="35">
        <v>38019</v>
      </c>
      <c r="D2308" s="36">
        <v>67.17</v>
      </c>
      <c r="E2308" s="37">
        <v>25.99</v>
      </c>
      <c r="F2308" s="38">
        <v>0</v>
      </c>
      <c r="G2308" s="7">
        <v>0</v>
      </c>
      <c r="H2308" s="38">
        <v>1</v>
      </c>
      <c r="I2308" s="7">
        <v>1</v>
      </c>
      <c r="J2308" s="36">
        <f t="shared" si="568"/>
        <v>67.136415</v>
      </c>
      <c r="K2308" s="37">
        <f t="shared" si="569"/>
        <v>25.977004999999998</v>
      </c>
      <c r="L2308" s="36">
        <f t="shared" si="570"/>
        <v>67.203585000000004</v>
      </c>
      <c r="M2308" s="37">
        <f t="shared" si="571"/>
        <v>26.002994999999999</v>
      </c>
      <c r="O2308" s="39">
        <f t="shared" si="572"/>
        <v>44475.940234586247</v>
      </c>
      <c r="P2308" s="40">
        <f t="shared" si="573"/>
        <v>17841.354048250596</v>
      </c>
      <c r="Q2308" s="40">
        <f>S2308*F2308+T2308*G2308+AS2307*(1+$G$9/252)</f>
        <v>2234.86251432565</v>
      </c>
      <c r="R2308" s="41">
        <f t="shared" si="576"/>
        <v>64552.15679716249</v>
      </c>
      <c r="S2308" s="36">
        <f>AU2307*H2307</f>
        <v>662.13994691955111</v>
      </c>
      <c r="T2308" s="37">
        <f>AV2307*I2307</f>
        <v>686.46995183726813</v>
      </c>
      <c r="U2308" s="57">
        <f t="shared" si="579"/>
        <v>0.68899231940986472</v>
      </c>
      <c r="V2308" s="58">
        <f t="shared" si="577"/>
        <v>0.27638664505528721</v>
      </c>
      <c r="W2308" s="59">
        <f t="shared" si="578"/>
        <v>3.4621035534848119E-2</v>
      </c>
      <c r="Y2308" s="7">
        <f t="shared" si="574"/>
        <v>0</v>
      </c>
      <c r="Z2308" s="40"/>
      <c r="AA2308" s="40"/>
      <c r="AB2308" s="40"/>
      <c r="AC2308" s="40"/>
      <c r="AD2308" s="40"/>
      <c r="AE2308" s="40"/>
      <c r="AF2308" s="40"/>
      <c r="AG2308" s="41"/>
      <c r="AH2308" s="40"/>
      <c r="AI2308" s="40"/>
      <c r="AJ2308" s="40"/>
      <c r="AK2308" s="40"/>
      <c r="AL2308" s="40"/>
      <c r="AM2308" s="41"/>
      <c r="AN2308" s="36">
        <f>Y2308*(IF(AND(AH2308&gt;0,AI2308&lt;0),AH2308,0)+IF(AND(AJ2308&lt;0,AK2308&gt;0),AJ2308,0)+IF(AND(AL2308&gt;0,AM2308&gt;0),AL2308,0))</f>
        <v>0</v>
      </c>
      <c r="AO2308" s="37">
        <f>Y2308*(IF(AND(AH2308&gt;0,AI2308&lt;0),AI2308,0)+IF(AND(AJ2308&lt;0,AK2308&gt;0),AK2308,0)+IF(AND(AL2308&gt;0,AM2308&gt;0),AM2308,0))</f>
        <v>0</v>
      </c>
      <c r="AQ2308" s="40">
        <f>AU2308*D2308</f>
        <v>44475.940234586247</v>
      </c>
      <c r="AR2308" s="40">
        <f>AV2308*E2308</f>
        <v>17841.354048250596</v>
      </c>
      <c r="AS2308" s="40">
        <f>IF(AND(Y2308&lt;&gt;0,AN2308&lt;&gt;0),0,Q2308)</f>
        <v>2234.86251432565</v>
      </c>
      <c r="AT2308" s="41">
        <f t="shared" si="580"/>
        <v>64552.15679716249</v>
      </c>
      <c r="AU2308" s="42">
        <f>S2308+AN2308</f>
        <v>662.13994691955111</v>
      </c>
      <c r="AV2308" s="37">
        <f>T2308+AO2308</f>
        <v>686.46995183726813</v>
      </c>
      <c r="AW2308" s="58">
        <f t="shared" si="565"/>
        <v>0.68899231940986472</v>
      </c>
      <c r="AX2308" s="58">
        <f t="shared" si="566"/>
        <v>0.27638664505528721</v>
      </c>
      <c r="AY2308" s="59">
        <f t="shared" si="567"/>
        <v>3.4621035534848119E-2</v>
      </c>
      <c r="AZ2308" s="54">
        <f t="shared" si="575"/>
        <v>1.5339912268541589E-3</v>
      </c>
    </row>
    <row r="2309" spans="3:52" x14ac:dyDescent="0.25">
      <c r="C2309" s="35">
        <v>38020</v>
      </c>
      <c r="D2309" s="36">
        <v>66.77</v>
      </c>
      <c r="E2309" s="37">
        <v>26.15</v>
      </c>
      <c r="F2309" s="38">
        <v>0</v>
      </c>
      <c r="G2309" s="7">
        <v>0</v>
      </c>
      <c r="H2309" s="38">
        <v>1</v>
      </c>
      <c r="I2309" s="7">
        <v>1</v>
      </c>
      <c r="J2309" s="36">
        <f t="shared" si="568"/>
        <v>66.736615</v>
      </c>
      <c r="K2309" s="37">
        <f t="shared" si="569"/>
        <v>26.136925000000002</v>
      </c>
      <c r="L2309" s="36">
        <f t="shared" si="570"/>
        <v>66.803384999999992</v>
      </c>
      <c r="M2309" s="37">
        <f t="shared" si="571"/>
        <v>26.163074999999996</v>
      </c>
      <c r="O2309" s="39">
        <f t="shared" si="572"/>
        <v>44211.084255818423</v>
      </c>
      <c r="P2309" s="40">
        <f t="shared" si="573"/>
        <v>17951.189240544561</v>
      </c>
      <c r="Q2309" s="40">
        <f>S2309*F2309+T2309*G2309+AS2308*(1+$G$9/252)</f>
        <v>2234.9511993460596</v>
      </c>
      <c r="R2309" s="41">
        <f t="shared" si="576"/>
        <v>64397.224695709047</v>
      </c>
      <c r="S2309" s="36">
        <f>AU2308*H2308</f>
        <v>662.13994691955111</v>
      </c>
      <c r="T2309" s="37">
        <f>AV2308*I2308</f>
        <v>686.46995183726813</v>
      </c>
      <c r="U2309" s="57">
        <f t="shared" si="579"/>
        <v>0.68653710567070947</v>
      </c>
      <c r="V2309" s="58">
        <f t="shared" si="577"/>
        <v>0.27875718752427381</v>
      </c>
      <c r="W2309" s="59">
        <f t="shared" si="578"/>
        <v>3.4705706805016709E-2</v>
      </c>
      <c r="Y2309" s="7">
        <f t="shared" si="574"/>
        <v>0</v>
      </c>
      <c r="Z2309" s="40"/>
      <c r="AA2309" s="40"/>
      <c r="AB2309" s="40"/>
      <c r="AC2309" s="40"/>
      <c r="AD2309" s="40"/>
      <c r="AE2309" s="40"/>
      <c r="AF2309" s="40"/>
      <c r="AG2309" s="41"/>
      <c r="AH2309" s="40"/>
      <c r="AI2309" s="40"/>
      <c r="AJ2309" s="40"/>
      <c r="AK2309" s="40"/>
      <c r="AL2309" s="40"/>
      <c r="AM2309" s="41"/>
      <c r="AN2309" s="36">
        <f>Y2309*(IF(AND(AH2309&gt;0,AI2309&lt;0),AH2309,0)+IF(AND(AJ2309&lt;0,AK2309&gt;0),AJ2309,0)+IF(AND(AL2309&gt;0,AM2309&gt;0),AL2309,0))</f>
        <v>0</v>
      </c>
      <c r="AO2309" s="37">
        <f>Y2309*(IF(AND(AH2309&gt;0,AI2309&lt;0),AI2309,0)+IF(AND(AJ2309&lt;0,AK2309&gt;0),AK2309,0)+IF(AND(AL2309&gt;0,AM2309&gt;0),AM2309,0))</f>
        <v>0</v>
      </c>
      <c r="AQ2309" s="40">
        <f>AU2309*D2309</f>
        <v>44211.084255818423</v>
      </c>
      <c r="AR2309" s="40">
        <f>AV2309*E2309</f>
        <v>17951.189240544561</v>
      </c>
      <c r="AS2309" s="40">
        <f>IF(AND(Y2309&lt;&gt;0,AN2309&lt;&gt;0),0,Q2309)</f>
        <v>2234.9511993460596</v>
      </c>
      <c r="AT2309" s="41">
        <f t="shared" si="580"/>
        <v>64397.224695709047</v>
      </c>
      <c r="AU2309" s="42">
        <f>S2309+AN2309</f>
        <v>662.13994691955111</v>
      </c>
      <c r="AV2309" s="37">
        <f>T2309+AO2309</f>
        <v>686.46995183726813</v>
      </c>
      <c r="AW2309" s="58">
        <f t="shared" si="565"/>
        <v>0.68653710567070947</v>
      </c>
      <c r="AX2309" s="58">
        <f t="shared" si="566"/>
        <v>0.27875718752427381</v>
      </c>
      <c r="AY2309" s="59">
        <f t="shared" si="567"/>
        <v>3.4705706805016709E-2</v>
      </c>
      <c r="AZ2309" s="54">
        <f t="shared" si="575"/>
        <v>-2.4001072797656953E-3</v>
      </c>
    </row>
    <row r="2310" spans="3:52" x14ac:dyDescent="0.25">
      <c r="C2310" s="35">
        <v>38021</v>
      </c>
      <c r="D2310" s="36">
        <v>65.23</v>
      </c>
      <c r="E2310" s="37">
        <v>26.41</v>
      </c>
      <c r="F2310" s="38">
        <v>0</v>
      </c>
      <c r="G2310" s="7">
        <v>0</v>
      </c>
      <c r="H2310" s="38">
        <v>1</v>
      </c>
      <c r="I2310" s="7">
        <v>1</v>
      </c>
      <c r="J2310" s="36">
        <f t="shared" si="568"/>
        <v>65.197385000000011</v>
      </c>
      <c r="K2310" s="37">
        <f t="shared" si="569"/>
        <v>26.396795000000001</v>
      </c>
      <c r="L2310" s="36">
        <f t="shared" si="570"/>
        <v>65.262614999999997</v>
      </c>
      <c r="M2310" s="37">
        <f t="shared" si="571"/>
        <v>26.423204999999999</v>
      </c>
      <c r="O2310" s="39">
        <f t="shared" si="572"/>
        <v>43191.388737562324</v>
      </c>
      <c r="P2310" s="40">
        <f t="shared" si="573"/>
        <v>18129.671428022251</v>
      </c>
      <c r="Q2310" s="40">
        <f>S2310*F2310+T2310*G2310+AS2309*(1+$G$9/252)</f>
        <v>2235.0398878857159</v>
      </c>
      <c r="R2310" s="41">
        <f t="shared" si="576"/>
        <v>63556.100053470291</v>
      </c>
      <c r="S2310" s="36">
        <f>AU2309*H2309</f>
        <v>662.13994691955111</v>
      </c>
      <c r="T2310" s="37">
        <f>AV2309*I2309</f>
        <v>686.46995183726813</v>
      </c>
      <c r="U2310" s="57">
        <f t="shared" si="579"/>
        <v>0.67957896568897458</v>
      </c>
      <c r="V2310" s="58">
        <f t="shared" si="577"/>
        <v>0.28525462406865121</v>
      </c>
      <c r="W2310" s="59">
        <f t="shared" si="578"/>
        <v>3.5166410242374178E-2</v>
      </c>
      <c r="Y2310" s="7">
        <f t="shared" si="574"/>
        <v>0</v>
      </c>
      <c r="Z2310" s="40"/>
      <c r="AA2310" s="40"/>
      <c r="AB2310" s="40"/>
      <c r="AC2310" s="40"/>
      <c r="AD2310" s="40"/>
      <c r="AE2310" s="40"/>
      <c r="AF2310" s="40"/>
      <c r="AG2310" s="41"/>
      <c r="AH2310" s="40"/>
      <c r="AI2310" s="40"/>
      <c r="AJ2310" s="40"/>
      <c r="AK2310" s="40"/>
      <c r="AL2310" s="40"/>
      <c r="AM2310" s="41"/>
      <c r="AN2310" s="36">
        <f>Y2310*(IF(AND(AH2310&gt;0,AI2310&lt;0),AH2310,0)+IF(AND(AJ2310&lt;0,AK2310&gt;0),AJ2310,0)+IF(AND(AL2310&gt;0,AM2310&gt;0),AL2310,0))</f>
        <v>0</v>
      </c>
      <c r="AO2310" s="37">
        <f>Y2310*(IF(AND(AH2310&gt;0,AI2310&lt;0),AI2310,0)+IF(AND(AJ2310&lt;0,AK2310&gt;0),AK2310,0)+IF(AND(AL2310&gt;0,AM2310&gt;0),AM2310,0))</f>
        <v>0</v>
      </c>
      <c r="AQ2310" s="40">
        <f>AU2310*D2310</f>
        <v>43191.388737562324</v>
      </c>
      <c r="AR2310" s="40">
        <f>AV2310*E2310</f>
        <v>18129.671428022251</v>
      </c>
      <c r="AS2310" s="40">
        <f>IF(AND(Y2310&lt;&gt;0,AN2310&lt;&gt;0),0,Q2310)</f>
        <v>2235.0398878857159</v>
      </c>
      <c r="AT2310" s="41">
        <f t="shared" si="580"/>
        <v>63556.100053470291</v>
      </c>
      <c r="AU2310" s="42">
        <f>S2310+AN2310</f>
        <v>662.13994691955111</v>
      </c>
      <c r="AV2310" s="37">
        <f>T2310+AO2310</f>
        <v>686.46995183726813</v>
      </c>
      <c r="AW2310" s="58">
        <f t="shared" si="565"/>
        <v>0.67957896568897458</v>
      </c>
      <c r="AX2310" s="58">
        <f t="shared" si="566"/>
        <v>0.28525462406865121</v>
      </c>
      <c r="AY2310" s="59">
        <f t="shared" si="567"/>
        <v>3.5166410242374178E-2</v>
      </c>
      <c r="AZ2310" s="54">
        <f t="shared" si="575"/>
        <v>-1.3061504532427493E-2</v>
      </c>
    </row>
    <row r="2311" spans="3:52" x14ac:dyDescent="0.25">
      <c r="C2311" s="35">
        <v>38022</v>
      </c>
      <c r="D2311" s="36">
        <v>64.92</v>
      </c>
      <c r="E2311" s="37">
        <v>26.7</v>
      </c>
      <c r="F2311" s="38">
        <v>0</v>
      </c>
      <c r="G2311" s="7">
        <v>0</v>
      </c>
      <c r="H2311" s="38">
        <v>1</v>
      </c>
      <c r="I2311" s="7">
        <v>1</v>
      </c>
      <c r="J2311" s="36">
        <f t="shared" si="568"/>
        <v>64.887540000000001</v>
      </c>
      <c r="K2311" s="37">
        <f t="shared" si="569"/>
        <v>26.68665</v>
      </c>
      <c r="L2311" s="36">
        <f t="shared" si="570"/>
        <v>64.952460000000002</v>
      </c>
      <c r="M2311" s="37">
        <f t="shared" si="571"/>
        <v>26.713349999999998</v>
      </c>
      <c r="O2311" s="39">
        <f t="shared" si="572"/>
        <v>42986.125354017262</v>
      </c>
      <c r="P2311" s="40">
        <f t="shared" si="573"/>
        <v>18328.747714055058</v>
      </c>
      <c r="Q2311" s="40">
        <f>S2311*F2311+T2311*G2311+AS2310*(1+$G$9/252)</f>
        <v>2235.1285799447587</v>
      </c>
      <c r="R2311" s="41">
        <f t="shared" si="576"/>
        <v>63550.001648017082</v>
      </c>
      <c r="S2311" s="36">
        <f>AU2310*H2310</f>
        <v>662.13994691955111</v>
      </c>
      <c r="T2311" s="37">
        <f>AV2310*I2310</f>
        <v>686.46995183726813</v>
      </c>
      <c r="U2311" s="57">
        <f t="shared" si="579"/>
        <v>0.67641422878481605</v>
      </c>
      <c r="V2311" s="58">
        <f t="shared" si="577"/>
        <v>0.28841459069619019</v>
      </c>
      <c r="W2311" s="59">
        <f t="shared" si="578"/>
        <v>3.5171180518993747E-2</v>
      </c>
      <c r="Y2311" s="7">
        <f t="shared" si="574"/>
        <v>0</v>
      </c>
      <c r="Z2311" s="40"/>
      <c r="AA2311" s="40"/>
      <c r="AB2311" s="40"/>
      <c r="AC2311" s="40"/>
      <c r="AD2311" s="40"/>
      <c r="AE2311" s="40"/>
      <c r="AF2311" s="40"/>
      <c r="AG2311" s="41"/>
      <c r="AH2311" s="40"/>
      <c r="AI2311" s="40"/>
      <c r="AJ2311" s="40"/>
      <c r="AK2311" s="40"/>
      <c r="AL2311" s="40"/>
      <c r="AM2311" s="41"/>
      <c r="AN2311" s="36">
        <f>Y2311*(IF(AND(AH2311&gt;0,AI2311&lt;0),AH2311,0)+IF(AND(AJ2311&lt;0,AK2311&gt;0),AJ2311,0)+IF(AND(AL2311&gt;0,AM2311&gt;0),AL2311,0))</f>
        <v>0</v>
      </c>
      <c r="AO2311" s="37">
        <f>Y2311*(IF(AND(AH2311&gt;0,AI2311&lt;0),AI2311,0)+IF(AND(AJ2311&lt;0,AK2311&gt;0),AK2311,0)+IF(AND(AL2311&gt;0,AM2311&gt;0),AM2311,0))</f>
        <v>0</v>
      </c>
      <c r="AQ2311" s="40">
        <f>AU2311*D2311</f>
        <v>42986.125354017262</v>
      </c>
      <c r="AR2311" s="40">
        <f>AV2311*E2311</f>
        <v>18328.747714055058</v>
      </c>
      <c r="AS2311" s="40">
        <f>IF(AND(Y2311&lt;&gt;0,AN2311&lt;&gt;0),0,Q2311)</f>
        <v>2235.1285799447587</v>
      </c>
      <c r="AT2311" s="41">
        <f t="shared" si="580"/>
        <v>63550.001648017082</v>
      </c>
      <c r="AU2311" s="42">
        <f>S2311+AN2311</f>
        <v>662.13994691955111</v>
      </c>
      <c r="AV2311" s="37">
        <f>T2311+AO2311</f>
        <v>686.46995183726813</v>
      </c>
      <c r="AW2311" s="58">
        <f t="shared" si="565"/>
        <v>0.67641422878481605</v>
      </c>
      <c r="AX2311" s="58">
        <f t="shared" si="566"/>
        <v>0.28841459069619019</v>
      </c>
      <c r="AY2311" s="59">
        <f t="shared" si="567"/>
        <v>3.5171180518993747E-2</v>
      </c>
      <c r="AZ2311" s="54">
        <f t="shared" si="575"/>
        <v>-9.5953109899404865E-5</v>
      </c>
    </row>
    <row r="2312" spans="3:52" x14ac:dyDescent="0.25">
      <c r="C2312" s="35">
        <v>38023</v>
      </c>
      <c r="D2312" s="36">
        <v>66.13</v>
      </c>
      <c r="E2312" s="37">
        <v>27.16</v>
      </c>
      <c r="F2312" s="38">
        <v>0</v>
      </c>
      <c r="G2312" s="7">
        <v>0</v>
      </c>
      <c r="H2312" s="38">
        <v>1</v>
      </c>
      <c r="I2312" s="7">
        <v>1</v>
      </c>
      <c r="J2312" s="36">
        <f t="shared" si="568"/>
        <v>66.096935000000002</v>
      </c>
      <c r="K2312" s="37">
        <f t="shared" si="569"/>
        <v>27.146420000000003</v>
      </c>
      <c r="L2312" s="36">
        <f t="shared" si="570"/>
        <v>66.163064999999989</v>
      </c>
      <c r="M2312" s="37">
        <f t="shared" si="571"/>
        <v>27.173579999999998</v>
      </c>
      <c r="O2312" s="39">
        <f t="shared" si="572"/>
        <v>43787.314689789913</v>
      </c>
      <c r="P2312" s="40">
        <f t="shared" si="573"/>
        <v>18644.523891900204</v>
      </c>
      <c r="Q2312" s="40">
        <f>S2312*F2312+T2312*G2312+AS2311*(1+$G$9/252)</f>
        <v>2235.2172755233278</v>
      </c>
      <c r="R2312" s="41">
        <f t="shared" si="576"/>
        <v>64667.05585721344</v>
      </c>
      <c r="S2312" s="36">
        <f>AU2311*H2311</f>
        <v>662.13994691955111</v>
      </c>
      <c r="T2312" s="37">
        <f>AV2311*I2311</f>
        <v>686.46995183726813</v>
      </c>
      <c r="U2312" s="57">
        <f t="shared" si="579"/>
        <v>0.67711934785578387</v>
      </c>
      <c r="V2312" s="58">
        <f t="shared" si="577"/>
        <v>0.28831564456974512</v>
      </c>
      <c r="W2312" s="59">
        <f t="shared" si="578"/>
        <v>3.4565007574471091E-2</v>
      </c>
      <c r="Y2312" s="7">
        <f t="shared" si="574"/>
        <v>0</v>
      </c>
      <c r="Z2312" s="40"/>
      <c r="AA2312" s="40"/>
      <c r="AB2312" s="40"/>
      <c r="AC2312" s="40"/>
      <c r="AD2312" s="40"/>
      <c r="AE2312" s="40"/>
      <c r="AF2312" s="40"/>
      <c r="AG2312" s="41"/>
      <c r="AH2312" s="40"/>
      <c r="AI2312" s="40"/>
      <c r="AJ2312" s="40"/>
      <c r="AK2312" s="40"/>
      <c r="AL2312" s="40"/>
      <c r="AM2312" s="41"/>
      <c r="AN2312" s="36">
        <f>Y2312*(IF(AND(AH2312&gt;0,AI2312&lt;0),AH2312,0)+IF(AND(AJ2312&lt;0,AK2312&gt;0),AJ2312,0)+IF(AND(AL2312&gt;0,AM2312&gt;0),AL2312,0))</f>
        <v>0</v>
      </c>
      <c r="AO2312" s="37">
        <f>Y2312*(IF(AND(AH2312&gt;0,AI2312&lt;0),AI2312,0)+IF(AND(AJ2312&lt;0,AK2312&gt;0),AK2312,0)+IF(AND(AL2312&gt;0,AM2312&gt;0),AM2312,0))</f>
        <v>0</v>
      </c>
      <c r="AQ2312" s="40">
        <f>AU2312*D2312</f>
        <v>43787.314689789913</v>
      </c>
      <c r="AR2312" s="40">
        <f>AV2312*E2312</f>
        <v>18644.523891900204</v>
      </c>
      <c r="AS2312" s="40">
        <f>IF(AND(Y2312&lt;&gt;0,AN2312&lt;&gt;0),0,Q2312)</f>
        <v>2235.2172755233278</v>
      </c>
      <c r="AT2312" s="41">
        <f t="shared" si="580"/>
        <v>64667.05585721344</v>
      </c>
      <c r="AU2312" s="42">
        <f>S2312+AN2312</f>
        <v>662.13994691955111</v>
      </c>
      <c r="AV2312" s="37">
        <f>T2312+AO2312</f>
        <v>686.46995183726813</v>
      </c>
      <c r="AW2312" s="58">
        <f t="shared" si="565"/>
        <v>0.67711934785578387</v>
      </c>
      <c r="AX2312" s="58">
        <f t="shared" si="566"/>
        <v>0.28831564456974512</v>
      </c>
      <c r="AY2312" s="59">
        <f t="shared" si="567"/>
        <v>3.4565007574471091E-2</v>
      </c>
      <c r="AZ2312" s="54">
        <f t="shared" si="575"/>
        <v>1.7577563811616459E-2</v>
      </c>
    </row>
    <row r="2313" spans="3:52" x14ac:dyDescent="0.25">
      <c r="C2313" s="35">
        <v>38026</v>
      </c>
      <c r="D2313" s="36">
        <v>67.650000000000006</v>
      </c>
      <c r="E2313" s="37">
        <v>26.91</v>
      </c>
      <c r="F2313" s="38">
        <v>0</v>
      </c>
      <c r="G2313" s="7">
        <v>0</v>
      </c>
      <c r="H2313" s="38">
        <v>1</v>
      </c>
      <c r="I2313" s="7">
        <v>1</v>
      </c>
      <c r="J2313" s="36">
        <f t="shared" si="568"/>
        <v>67.616175000000013</v>
      </c>
      <c r="K2313" s="37">
        <f t="shared" si="569"/>
        <v>26.896545000000003</v>
      </c>
      <c r="L2313" s="36">
        <f t="shared" si="570"/>
        <v>67.683824999999999</v>
      </c>
      <c r="M2313" s="37">
        <f t="shared" si="571"/>
        <v>26.923454999999997</v>
      </c>
      <c r="O2313" s="39">
        <f t="shared" si="572"/>
        <v>44793.767409107633</v>
      </c>
      <c r="P2313" s="40">
        <f t="shared" si="573"/>
        <v>18472.906403940884</v>
      </c>
      <c r="Q2313" s="40">
        <f>S2313*F2313+T2313*G2313+AS2312*(1+$G$9/252)</f>
        <v>2235.3059746215627</v>
      </c>
      <c r="R2313" s="41">
        <f t="shared" si="576"/>
        <v>65501.979787670083</v>
      </c>
      <c r="S2313" s="36">
        <f>AU2312*H2312</f>
        <v>662.13994691955111</v>
      </c>
      <c r="T2313" s="37">
        <f>AV2312*I2312</f>
        <v>686.46995183726813</v>
      </c>
      <c r="U2313" s="57">
        <f t="shared" si="579"/>
        <v>0.68385364158931106</v>
      </c>
      <c r="V2313" s="58">
        <f t="shared" si="577"/>
        <v>0.28202058111559819</v>
      </c>
      <c r="W2313" s="59">
        <f t="shared" si="578"/>
        <v>3.4125777295090712E-2</v>
      </c>
      <c r="Y2313" s="7">
        <f t="shared" si="574"/>
        <v>0</v>
      </c>
      <c r="Z2313" s="40"/>
      <c r="AA2313" s="40"/>
      <c r="AB2313" s="40"/>
      <c r="AC2313" s="40"/>
      <c r="AD2313" s="40"/>
      <c r="AE2313" s="40"/>
      <c r="AF2313" s="40"/>
      <c r="AG2313" s="41"/>
      <c r="AH2313" s="40"/>
      <c r="AI2313" s="40"/>
      <c r="AJ2313" s="40"/>
      <c r="AK2313" s="40"/>
      <c r="AL2313" s="40"/>
      <c r="AM2313" s="41"/>
      <c r="AN2313" s="36">
        <f>Y2313*(IF(AND(AH2313&gt;0,AI2313&lt;0),AH2313,0)+IF(AND(AJ2313&lt;0,AK2313&gt;0),AJ2313,0)+IF(AND(AL2313&gt;0,AM2313&gt;0),AL2313,0))</f>
        <v>0</v>
      </c>
      <c r="AO2313" s="37">
        <f>Y2313*(IF(AND(AH2313&gt;0,AI2313&lt;0),AI2313,0)+IF(AND(AJ2313&lt;0,AK2313&gt;0),AK2313,0)+IF(AND(AL2313&gt;0,AM2313&gt;0),AM2313,0))</f>
        <v>0</v>
      </c>
      <c r="AQ2313" s="40">
        <f>AU2313*D2313</f>
        <v>44793.767409107633</v>
      </c>
      <c r="AR2313" s="40">
        <f>AV2313*E2313</f>
        <v>18472.906403940884</v>
      </c>
      <c r="AS2313" s="40">
        <f>IF(AND(Y2313&lt;&gt;0,AN2313&lt;&gt;0),0,Q2313)</f>
        <v>2235.3059746215627</v>
      </c>
      <c r="AT2313" s="41">
        <f t="shared" si="580"/>
        <v>65501.979787670083</v>
      </c>
      <c r="AU2313" s="42">
        <f>S2313+AN2313</f>
        <v>662.13994691955111</v>
      </c>
      <c r="AV2313" s="37">
        <f>T2313+AO2313</f>
        <v>686.46995183726813</v>
      </c>
      <c r="AW2313" s="58">
        <f t="shared" si="565"/>
        <v>0.68385364158931106</v>
      </c>
      <c r="AX2313" s="58">
        <f t="shared" si="566"/>
        <v>0.28202058111559819</v>
      </c>
      <c r="AY2313" s="59">
        <f t="shared" si="567"/>
        <v>3.4125777295090712E-2</v>
      </c>
      <c r="AZ2313" s="54">
        <f t="shared" si="575"/>
        <v>1.2911117096473079E-2</v>
      </c>
    </row>
    <row r="2314" spans="3:52" x14ac:dyDescent="0.25">
      <c r="C2314" s="35">
        <v>38027</v>
      </c>
      <c r="D2314" s="36">
        <v>68.599999999999994</v>
      </c>
      <c r="E2314" s="37">
        <v>26.78</v>
      </c>
      <c r="F2314" s="38">
        <v>0</v>
      </c>
      <c r="G2314" s="7">
        <v>0</v>
      </c>
      <c r="H2314" s="38">
        <v>1</v>
      </c>
      <c r="I2314" s="7">
        <v>1</v>
      </c>
      <c r="J2314" s="36">
        <f t="shared" si="568"/>
        <v>68.565699999999993</v>
      </c>
      <c r="K2314" s="37">
        <f t="shared" si="569"/>
        <v>26.766610000000004</v>
      </c>
      <c r="L2314" s="36">
        <f t="shared" si="570"/>
        <v>68.634299999999996</v>
      </c>
      <c r="M2314" s="37">
        <f t="shared" si="571"/>
        <v>26.793389999999999</v>
      </c>
      <c r="O2314" s="39">
        <f t="shared" si="572"/>
        <v>45422.800358681205</v>
      </c>
      <c r="P2314" s="40">
        <f t="shared" si="573"/>
        <v>18383.665310202043</v>
      </c>
      <c r="Q2314" s="40">
        <f>S2314*F2314+T2314*G2314+AS2313*(1+$G$9/252)</f>
        <v>2235.394677239603</v>
      </c>
      <c r="R2314" s="41">
        <f t="shared" si="576"/>
        <v>66041.860346122849</v>
      </c>
      <c r="S2314" s="36">
        <f>AU2313*H2313</f>
        <v>662.13994691955111</v>
      </c>
      <c r="T2314" s="37">
        <f>AV2313*I2313</f>
        <v>686.46995183726813</v>
      </c>
      <c r="U2314" s="57">
        <f t="shared" si="579"/>
        <v>0.68778801991073624</v>
      </c>
      <c r="V2314" s="58">
        <f t="shared" si="577"/>
        <v>0.27836383187653951</v>
      </c>
      <c r="W2314" s="59">
        <f t="shared" si="578"/>
        <v>3.3848148212724256E-2</v>
      </c>
      <c r="Y2314" s="7">
        <f t="shared" si="574"/>
        <v>0</v>
      </c>
      <c r="Z2314" s="40"/>
      <c r="AA2314" s="40"/>
      <c r="AB2314" s="40"/>
      <c r="AC2314" s="40"/>
      <c r="AD2314" s="40"/>
      <c r="AE2314" s="40"/>
      <c r="AF2314" s="40"/>
      <c r="AG2314" s="41"/>
      <c r="AH2314" s="40"/>
      <c r="AI2314" s="40"/>
      <c r="AJ2314" s="40"/>
      <c r="AK2314" s="40"/>
      <c r="AL2314" s="40"/>
      <c r="AM2314" s="41"/>
      <c r="AN2314" s="36">
        <f>Y2314*(IF(AND(AH2314&gt;0,AI2314&lt;0),AH2314,0)+IF(AND(AJ2314&lt;0,AK2314&gt;0),AJ2314,0)+IF(AND(AL2314&gt;0,AM2314&gt;0),AL2314,0))</f>
        <v>0</v>
      </c>
      <c r="AO2314" s="37">
        <f>Y2314*(IF(AND(AH2314&gt;0,AI2314&lt;0),AI2314,0)+IF(AND(AJ2314&lt;0,AK2314&gt;0),AK2314,0)+IF(AND(AL2314&gt;0,AM2314&gt;0),AM2314,0))</f>
        <v>0</v>
      </c>
      <c r="AQ2314" s="40">
        <f>AU2314*D2314</f>
        <v>45422.800358681205</v>
      </c>
      <c r="AR2314" s="40">
        <f>AV2314*E2314</f>
        <v>18383.665310202043</v>
      </c>
      <c r="AS2314" s="40">
        <f>IF(AND(Y2314&lt;&gt;0,AN2314&lt;&gt;0),0,Q2314)</f>
        <v>2235.394677239603</v>
      </c>
      <c r="AT2314" s="41">
        <f t="shared" si="580"/>
        <v>66041.860346122849</v>
      </c>
      <c r="AU2314" s="42">
        <f>S2314+AN2314</f>
        <v>662.13994691955111</v>
      </c>
      <c r="AV2314" s="37">
        <f>T2314+AO2314</f>
        <v>686.46995183726813</v>
      </c>
      <c r="AW2314" s="58">
        <f t="shared" si="565"/>
        <v>0.68778801991073624</v>
      </c>
      <c r="AX2314" s="58">
        <f t="shared" si="566"/>
        <v>0.27836383187653951</v>
      </c>
      <c r="AY2314" s="59">
        <f t="shared" si="567"/>
        <v>3.3848148212724256E-2</v>
      </c>
      <c r="AZ2314" s="54">
        <f t="shared" si="575"/>
        <v>8.2422021472150497E-3</v>
      </c>
    </row>
    <row r="2315" spans="3:52" x14ac:dyDescent="0.25">
      <c r="C2315" s="35">
        <v>38028</v>
      </c>
      <c r="D2315" s="36">
        <v>69.81</v>
      </c>
      <c r="E2315" s="37">
        <v>27.05</v>
      </c>
      <c r="F2315" s="38">
        <v>0</v>
      </c>
      <c r="G2315" s="7">
        <v>0</v>
      </c>
      <c r="H2315" s="38">
        <v>1</v>
      </c>
      <c r="I2315" s="7">
        <v>1</v>
      </c>
      <c r="J2315" s="36">
        <f t="shared" si="568"/>
        <v>69.775095000000007</v>
      </c>
      <c r="K2315" s="37">
        <f t="shared" si="569"/>
        <v>27.036475000000003</v>
      </c>
      <c r="L2315" s="36">
        <f t="shared" si="570"/>
        <v>69.844904999999997</v>
      </c>
      <c r="M2315" s="37">
        <f t="shared" si="571"/>
        <v>27.063524999999998</v>
      </c>
      <c r="O2315" s="39">
        <f t="shared" si="572"/>
        <v>46223.989694453863</v>
      </c>
      <c r="P2315" s="40">
        <f t="shared" si="573"/>
        <v>18569.012197198103</v>
      </c>
      <c r="Q2315" s="40">
        <f>S2315*F2315+T2315*G2315+AS2314*(1+$G$9/252)</f>
        <v>2235.4833833775883</v>
      </c>
      <c r="R2315" s="41">
        <f t="shared" si="576"/>
        <v>67028.485275029554</v>
      </c>
      <c r="S2315" s="36">
        <f>AU2314*H2314</f>
        <v>662.13994691955111</v>
      </c>
      <c r="T2315" s="37">
        <f>AV2314*I2314</f>
        <v>686.46995183726813</v>
      </c>
      <c r="U2315" s="57">
        <f t="shared" si="579"/>
        <v>0.68961710092043371</v>
      </c>
      <c r="V2315" s="58">
        <f t="shared" si="577"/>
        <v>0.2770316548405683</v>
      </c>
      <c r="W2315" s="59">
        <f t="shared" si="578"/>
        <v>3.3351244238997949E-2</v>
      </c>
      <c r="Y2315" s="7">
        <f t="shared" si="574"/>
        <v>0</v>
      </c>
      <c r="Z2315" s="40"/>
      <c r="AA2315" s="40"/>
      <c r="AB2315" s="40"/>
      <c r="AC2315" s="40"/>
      <c r="AD2315" s="40"/>
      <c r="AE2315" s="40"/>
      <c r="AF2315" s="40"/>
      <c r="AG2315" s="41"/>
      <c r="AH2315" s="40"/>
      <c r="AI2315" s="40"/>
      <c r="AJ2315" s="40"/>
      <c r="AK2315" s="40"/>
      <c r="AL2315" s="40"/>
      <c r="AM2315" s="41"/>
      <c r="AN2315" s="36">
        <f>Y2315*(IF(AND(AH2315&gt;0,AI2315&lt;0),AH2315,0)+IF(AND(AJ2315&lt;0,AK2315&gt;0),AJ2315,0)+IF(AND(AL2315&gt;0,AM2315&gt;0),AL2315,0))</f>
        <v>0</v>
      </c>
      <c r="AO2315" s="37">
        <f>Y2315*(IF(AND(AH2315&gt;0,AI2315&lt;0),AI2315,0)+IF(AND(AJ2315&lt;0,AK2315&gt;0),AK2315,0)+IF(AND(AL2315&gt;0,AM2315&gt;0),AM2315,0))</f>
        <v>0</v>
      </c>
      <c r="AQ2315" s="40">
        <f>AU2315*D2315</f>
        <v>46223.989694453863</v>
      </c>
      <c r="AR2315" s="40">
        <f>AV2315*E2315</f>
        <v>18569.012197198103</v>
      </c>
      <c r="AS2315" s="40">
        <f>IF(AND(Y2315&lt;&gt;0,AN2315&lt;&gt;0),0,Q2315)</f>
        <v>2235.4833833775883</v>
      </c>
      <c r="AT2315" s="41">
        <f t="shared" si="580"/>
        <v>67028.485275029554</v>
      </c>
      <c r="AU2315" s="42">
        <f>S2315+AN2315</f>
        <v>662.13994691955111</v>
      </c>
      <c r="AV2315" s="37">
        <f>T2315+AO2315</f>
        <v>686.46995183726813</v>
      </c>
      <c r="AW2315" s="58">
        <f t="shared" si="565"/>
        <v>0.68961710092043371</v>
      </c>
      <c r="AX2315" s="58">
        <f t="shared" si="566"/>
        <v>0.2770316548405683</v>
      </c>
      <c r="AY2315" s="59">
        <f t="shared" si="567"/>
        <v>3.3351244238997949E-2</v>
      </c>
      <c r="AZ2315" s="54">
        <f t="shared" si="575"/>
        <v>1.4939387287635997E-2</v>
      </c>
    </row>
    <row r="2316" spans="3:52" x14ac:dyDescent="0.25">
      <c r="C2316" s="35">
        <v>38029</v>
      </c>
      <c r="D2316" s="36">
        <v>69.37</v>
      </c>
      <c r="E2316" s="37">
        <v>26.68</v>
      </c>
      <c r="F2316" s="38">
        <v>0</v>
      </c>
      <c r="G2316" s="7">
        <v>0</v>
      </c>
      <c r="H2316" s="38">
        <v>1</v>
      </c>
      <c r="I2316" s="7">
        <v>1</v>
      </c>
      <c r="J2316" s="36">
        <f t="shared" si="568"/>
        <v>69.335315000000008</v>
      </c>
      <c r="K2316" s="37">
        <f t="shared" si="569"/>
        <v>26.66666</v>
      </c>
      <c r="L2316" s="36">
        <f t="shared" si="570"/>
        <v>69.404685000000001</v>
      </c>
      <c r="M2316" s="37">
        <f t="shared" si="571"/>
        <v>26.693339999999999</v>
      </c>
      <c r="O2316" s="39">
        <f t="shared" si="572"/>
        <v>45932.648117809265</v>
      </c>
      <c r="P2316" s="40">
        <f t="shared" si="573"/>
        <v>18315.018315018315</v>
      </c>
      <c r="Q2316" s="40">
        <f>S2316*F2316+T2316*G2316+AS2315*(1+$G$9/252)</f>
        <v>2235.5720930356588</v>
      </c>
      <c r="R2316" s="41">
        <f t="shared" si="576"/>
        <v>66483.238525863242</v>
      </c>
      <c r="S2316" s="36">
        <f>AU2315*H2315</f>
        <v>662.13994691955111</v>
      </c>
      <c r="T2316" s="37">
        <f>AV2315*I2315</f>
        <v>686.46995183726813</v>
      </c>
      <c r="U2316" s="57">
        <f t="shared" si="579"/>
        <v>0.69089065358843182</v>
      </c>
      <c r="V2316" s="58">
        <f t="shared" si="577"/>
        <v>0.27548324541821806</v>
      </c>
      <c r="W2316" s="59">
        <f t="shared" si="578"/>
        <v>3.3626100993350061E-2</v>
      </c>
      <c r="Y2316" s="7">
        <f t="shared" si="574"/>
        <v>0</v>
      </c>
      <c r="Z2316" s="40"/>
      <c r="AA2316" s="40"/>
      <c r="AB2316" s="40"/>
      <c r="AC2316" s="40"/>
      <c r="AD2316" s="40"/>
      <c r="AE2316" s="40"/>
      <c r="AF2316" s="40"/>
      <c r="AG2316" s="41"/>
      <c r="AH2316" s="40"/>
      <c r="AI2316" s="40"/>
      <c r="AJ2316" s="40"/>
      <c r="AK2316" s="40"/>
      <c r="AL2316" s="40"/>
      <c r="AM2316" s="41"/>
      <c r="AN2316" s="36">
        <f>Y2316*(IF(AND(AH2316&gt;0,AI2316&lt;0),AH2316,0)+IF(AND(AJ2316&lt;0,AK2316&gt;0),AJ2316,0)+IF(AND(AL2316&gt;0,AM2316&gt;0),AL2316,0))</f>
        <v>0</v>
      </c>
      <c r="AO2316" s="37">
        <f>Y2316*(IF(AND(AH2316&gt;0,AI2316&lt;0),AI2316,0)+IF(AND(AJ2316&lt;0,AK2316&gt;0),AK2316,0)+IF(AND(AL2316&gt;0,AM2316&gt;0),AM2316,0))</f>
        <v>0</v>
      </c>
      <c r="AQ2316" s="40">
        <f>AU2316*D2316</f>
        <v>45932.648117809265</v>
      </c>
      <c r="AR2316" s="40">
        <f>AV2316*E2316</f>
        <v>18315.018315018315</v>
      </c>
      <c r="AS2316" s="40">
        <f>IF(AND(Y2316&lt;&gt;0,AN2316&lt;&gt;0),0,Q2316)</f>
        <v>2235.5720930356588</v>
      </c>
      <c r="AT2316" s="41">
        <f t="shared" si="580"/>
        <v>66483.238525863242</v>
      </c>
      <c r="AU2316" s="42">
        <f>S2316+AN2316</f>
        <v>662.13994691955111</v>
      </c>
      <c r="AV2316" s="37">
        <f>T2316+AO2316</f>
        <v>686.46995183726813</v>
      </c>
      <c r="AW2316" s="58">
        <f t="shared" si="565"/>
        <v>0.69089065358843182</v>
      </c>
      <c r="AX2316" s="58">
        <f t="shared" si="566"/>
        <v>0.27548324541821806</v>
      </c>
      <c r="AY2316" s="59">
        <f t="shared" si="567"/>
        <v>3.3626100993350061E-2</v>
      </c>
      <c r="AZ2316" s="54">
        <f t="shared" si="575"/>
        <v>-8.1345527491643033E-3</v>
      </c>
    </row>
    <row r="2317" spans="3:52" x14ac:dyDescent="0.25">
      <c r="C2317" s="35">
        <v>38030</v>
      </c>
      <c r="D2317" s="36">
        <v>68.91</v>
      </c>
      <c r="E2317" s="37">
        <v>26.63</v>
      </c>
      <c r="F2317" s="38">
        <v>0</v>
      </c>
      <c r="G2317" s="7">
        <v>0</v>
      </c>
      <c r="H2317" s="38">
        <v>1</v>
      </c>
      <c r="I2317" s="7">
        <v>1</v>
      </c>
      <c r="J2317" s="36">
        <f t="shared" si="568"/>
        <v>68.875545000000002</v>
      </c>
      <c r="K2317" s="37">
        <f t="shared" si="569"/>
        <v>26.616685</v>
      </c>
      <c r="L2317" s="36">
        <f t="shared" si="570"/>
        <v>68.944454999999991</v>
      </c>
      <c r="M2317" s="37">
        <f t="shared" si="571"/>
        <v>26.643314999999998</v>
      </c>
      <c r="O2317" s="39">
        <f t="shared" si="572"/>
        <v>45628.063742226266</v>
      </c>
      <c r="P2317" s="40">
        <f t="shared" si="573"/>
        <v>18280.694817426451</v>
      </c>
      <c r="Q2317" s="40">
        <f>S2317*F2317+T2317*G2317+AS2316*(1+$G$9/252)</f>
        <v>2235.6608062139535</v>
      </c>
      <c r="R2317" s="41">
        <f t="shared" si="576"/>
        <v>66144.419365866677</v>
      </c>
      <c r="S2317" s="36">
        <f>AU2316*H2316</f>
        <v>662.13994691955111</v>
      </c>
      <c r="T2317" s="37">
        <f>AV2316*I2316</f>
        <v>686.46995183726813</v>
      </c>
      <c r="U2317" s="57">
        <f t="shared" si="579"/>
        <v>0.6898248435720985</v>
      </c>
      <c r="V2317" s="58">
        <f t="shared" si="577"/>
        <v>0.27637546738916668</v>
      </c>
      <c r="W2317" s="59">
        <f t="shared" si="578"/>
        <v>3.3799689038734676E-2</v>
      </c>
      <c r="Y2317" s="7">
        <f t="shared" si="574"/>
        <v>0</v>
      </c>
      <c r="Z2317" s="40"/>
      <c r="AA2317" s="40"/>
      <c r="AB2317" s="40"/>
      <c r="AC2317" s="40"/>
      <c r="AD2317" s="40"/>
      <c r="AE2317" s="40"/>
      <c r="AF2317" s="40"/>
      <c r="AG2317" s="41"/>
      <c r="AH2317" s="40"/>
      <c r="AI2317" s="40"/>
      <c r="AJ2317" s="40"/>
      <c r="AK2317" s="40"/>
      <c r="AL2317" s="40"/>
      <c r="AM2317" s="41"/>
      <c r="AN2317" s="36">
        <f>Y2317*(IF(AND(AH2317&gt;0,AI2317&lt;0),AH2317,0)+IF(AND(AJ2317&lt;0,AK2317&gt;0),AJ2317,0)+IF(AND(AL2317&gt;0,AM2317&gt;0),AL2317,0))</f>
        <v>0</v>
      </c>
      <c r="AO2317" s="37">
        <f>Y2317*(IF(AND(AH2317&gt;0,AI2317&lt;0),AI2317,0)+IF(AND(AJ2317&lt;0,AK2317&gt;0),AK2317,0)+IF(AND(AL2317&gt;0,AM2317&gt;0),AM2317,0))</f>
        <v>0</v>
      </c>
      <c r="AQ2317" s="40">
        <f>AU2317*D2317</f>
        <v>45628.063742226266</v>
      </c>
      <c r="AR2317" s="40">
        <f>AV2317*E2317</f>
        <v>18280.694817426451</v>
      </c>
      <c r="AS2317" s="40">
        <f>IF(AND(Y2317&lt;&gt;0,AN2317&lt;&gt;0),0,Q2317)</f>
        <v>2235.6608062139535</v>
      </c>
      <c r="AT2317" s="41">
        <f t="shared" si="580"/>
        <v>66144.419365866677</v>
      </c>
      <c r="AU2317" s="42">
        <f>S2317+AN2317</f>
        <v>662.13994691955111</v>
      </c>
      <c r="AV2317" s="37">
        <f>T2317+AO2317</f>
        <v>686.46995183726813</v>
      </c>
      <c r="AW2317" s="58">
        <f t="shared" si="565"/>
        <v>0.6898248435720985</v>
      </c>
      <c r="AX2317" s="58">
        <f t="shared" si="566"/>
        <v>0.27637546738916668</v>
      </c>
      <c r="AY2317" s="59">
        <f t="shared" si="567"/>
        <v>3.3799689038734676E-2</v>
      </c>
      <c r="AZ2317" s="54">
        <f t="shared" si="575"/>
        <v>-5.0963094985927437E-3</v>
      </c>
    </row>
    <row r="2318" spans="3:52" x14ac:dyDescent="0.25">
      <c r="C2318" s="35">
        <v>38034</v>
      </c>
      <c r="D2318" s="36">
        <v>69.28</v>
      </c>
      <c r="E2318" s="37">
        <v>27</v>
      </c>
      <c r="F2318" s="38">
        <v>0</v>
      </c>
      <c r="G2318" s="7">
        <v>0</v>
      </c>
      <c r="H2318" s="38">
        <v>1</v>
      </c>
      <c r="I2318" s="7">
        <v>1</v>
      </c>
      <c r="J2318" s="36">
        <f t="shared" si="568"/>
        <v>69.245360000000005</v>
      </c>
      <c r="K2318" s="37">
        <f t="shared" si="569"/>
        <v>26.986500000000003</v>
      </c>
      <c r="L2318" s="36">
        <f t="shared" si="570"/>
        <v>69.314639999999997</v>
      </c>
      <c r="M2318" s="37">
        <f t="shared" si="571"/>
        <v>27.013499999999997</v>
      </c>
      <c r="O2318" s="39">
        <f t="shared" si="572"/>
        <v>45873.055522586503</v>
      </c>
      <c r="P2318" s="40">
        <f t="shared" si="573"/>
        <v>18534.688699606239</v>
      </c>
      <c r="Q2318" s="40">
        <f>S2318*F2318+T2318*G2318+AS2317*(1+$G$9/252)</f>
        <v>2235.7495229126125</v>
      </c>
      <c r="R2318" s="41">
        <f t="shared" si="576"/>
        <v>66643.493745105356</v>
      </c>
      <c r="S2318" s="36">
        <f>AU2317*H2317</f>
        <v>662.13994691955111</v>
      </c>
      <c r="T2318" s="37">
        <f>AV2317*I2317</f>
        <v>686.46995183726813</v>
      </c>
      <c r="U2318" s="57">
        <f t="shared" si="579"/>
        <v>0.68833509386586833</v>
      </c>
      <c r="V2318" s="58">
        <f t="shared" si="577"/>
        <v>0.27811700224626235</v>
      </c>
      <c r="W2318" s="59">
        <f t="shared" si="578"/>
        <v>3.3547903887869289E-2</v>
      </c>
      <c r="Y2318" s="7">
        <f t="shared" si="574"/>
        <v>0</v>
      </c>
      <c r="Z2318" s="40"/>
      <c r="AA2318" s="40"/>
      <c r="AB2318" s="40"/>
      <c r="AC2318" s="40"/>
      <c r="AD2318" s="40"/>
      <c r="AE2318" s="40"/>
      <c r="AF2318" s="40"/>
      <c r="AG2318" s="41"/>
      <c r="AH2318" s="40"/>
      <c r="AI2318" s="40"/>
      <c r="AJ2318" s="40"/>
      <c r="AK2318" s="40"/>
      <c r="AL2318" s="40"/>
      <c r="AM2318" s="41"/>
      <c r="AN2318" s="36">
        <f>Y2318*(IF(AND(AH2318&gt;0,AI2318&lt;0),AH2318,0)+IF(AND(AJ2318&lt;0,AK2318&gt;0),AJ2318,0)+IF(AND(AL2318&gt;0,AM2318&gt;0),AL2318,0))</f>
        <v>0</v>
      </c>
      <c r="AO2318" s="37">
        <f>Y2318*(IF(AND(AH2318&gt;0,AI2318&lt;0),AI2318,0)+IF(AND(AJ2318&lt;0,AK2318&gt;0),AK2318,0)+IF(AND(AL2318&gt;0,AM2318&gt;0),AM2318,0))</f>
        <v>0</v>
      </c>
      <c r="AQ2318" s="40">
        <f>AU2318*D2318</f>
        <v>45873.055522586503</v>
      </c>
      <c r="AR2318" s="40">
        <f>AV2318*E2318</f>
        <v>18534.688699606239</v>
      </c>
      <c r="AS2318" s="40">
        <f>IF(AND(Y2318&lt;&gt;0,AN2318&lt;&gt;0),0,Q2318)</f>
        <v>2235.7495229126125</v>
      </c>
      <c r="AT2318" s="41">
        <f t="shared" si="580"/>
        <v>66643.493745105356</v>
      </c>
      <c r="AU2318" s="42">
        <f>S2318+AN2318</f>
        <v>662.13994691955111</v>
      </c>
      <c r="AV2318" s="37">
        <f>T2318+AO2318</f>
        <v>686.46995183726813</v>
      </c>
      <c r="AW2318" s="58">
        <f t="shared" si="565"/>
        <v>0.68833509386586833</v>
      </c>
      <c r="AX2318" s="58">
        <f t="shared" si="566"/>
        <v>0.27811700224626235</v>
      </c>
      <c r="AY2318" s="59">
        <f t="shared" si="567"/>
        <v>3.3547903887869289E-2</v>
      </c>
      <c r="AZ2318" s="54">
        <f t="shared" si="575"/>
        <v>7.5452227719792209E-3</v>
      </c>
    </row>
    <row r="2319" spans="3:52" x14ac:dyDescent="0.25">
      <c r="C2319" s="35">
        <v>38035</v>
      </c>
      <c r="D2319" s="36">
        <v>68.7</v>
      </c>
      <c r="E2319" s="37">
        <v>27.05</v>
      </c>
      <c r="F2319" s="38">
        <v>0</v>
      </c>
      <c r="G2319" s="7">
        <v>0</v>
      </c>
      <c r="H2319" s="38">
        <v>1</v>
      </c>
      <c r="I2319" s="7">
        <v>1</v>
      </c>
      <c r="J2319" s="36">
        <f t="shared" si="568"/>
        <v>68.665650000000014</v>
      </c>
      <c r="K2319" s="37">
        <f t="shared" si="569"/>
        <v>27.036475000000003</v>
      </c>
      <c r="L2319" s="36">
        <f t="shared" si="570"/>
        <v>68.734349999999992</v>
      </c>
      <c r="M2319" s="37">
        <f t="shared" si="571"/>
        <v>27.063524999999998</v>
      </c>
      <c r="O2319" s="39">
        <f t="shared" si="572"/>
        <v>45489.014353373161</v>
      </c>
      <c r="P2319" s="40">
        <f t="shared" si="573"/>
        <v>18569.012197198103</v>
      </c>
      <c r="Q2319" s="40">
        <f>S2319*F2319+T2319*G2319+AS2318*(1+$G$9/252)</f>
        <v>2235.8382431317755</v>
      </c>
      <c r="R2319" s="41">
        <f t="shared" si="576"/>
        <v>66293.864793703033</v>
      </c>
      <c r="S2319" s="36">
        <f>AU2318*H2318</f>
        <v>662.13994691955111</v>
      </c>
      <c r="T2319" s="37">
        <f>AV2318*I2318</f>
        <v>686.46995183726813</v>
      </c>
      <c r="U2319" s="57">
        <f t="shared" si="579"/>
        <v>0.68617231013651758</v>
      </c>
      <c r="V2319" s="58">
        <f t="shared" si="577"/>
        <v>0.2801015185188282</v>
      </c>
      <c r="W2319" s="59">
        <f t="shared" si="578"/>
        <v>3.3726171344654325E-2</v>
      </c>
      <c r="Y2319" s="7">
        <f t="shared" si="574"/>
        <v>0</v>
      </c>
      <c r="Z2319" s="40"/>
      <c r="AA2319" s="40"/>
      <c r="AB2319" s="40"/>
      <c r="AC2319" s="40"/>
      <c r="AD2319" s="40"/>
      <c r="AE2319" s="40"/>
      <c r="AF2319" s="40"/>
      <c r="AG2319" s="41"/>
      <c r="AH2319" s="40"/>
      <c r="AI2319" s="40"/>
      <c r="AJ2319" s="40"/>
      <c r="AK2319" s="40"/>
      <c r="AL2319" s="40"/>
      <c r="AM2319" s="41"/>
      <c r="AN2319" s="36">
        <f>Y2319*(IF(AND(AH2319&gt;0,AI2319&lt;0),AH2319,0)+IF(AND(AJ2319&lt;0,AK2319&gt;0),AJ2319,0)+IF(AND(AL2319&gt;0,AM2319&gt;0),AL2319,0))</f>
        <v>0</v>
      </c>
      <c r="AO2319" s="37">
        <f>Y2319*(IF(AND(AH2319&gt;0,AI2319&lt;0),AI2319,0)+IF(AND(AJ2319&lt;0,AK2319&gt;0),AK2319,0)+IF(AND(AL2319&gt;0,AM2319&gt;0),AM2319,0))</f>
        <v>0</v>
      </c>
      <c r="AQ2319" s="40">
        <f>AU2319*D2319</f>
        <v>45489.014353373161</v>
      </c>
      <c r="AR2319" s="40">
        <f>AV2319*E2319</f>
        <v>18569.012197198103</v>
      </c>
      <c r="AS2319" s="40">
        <f>IF(AND(Y2319&lt;&gt;0,AN2319&lt;&gt;0),0,Q2319)</f>
        <v>2235.8382431317755</v>
      </c>
      <c r="AT2319" s="41">
        <f t="shared" si="580"/>
        <v>66293.864793703033</v>
      </c>
      <c r="AU2319" s="42">
        <f>S2319+AN2319</f>
        <v>662.13994691955111</v>
      </c>
      <c r="AV2319" s="37">
        <f>T2319+AO2319</f>
        <v>686.46995183726813</v>
      </c>
      <c r="AW2319" s="58">
        <f t="shared" si="565"/>
        <v>0.68617231013651758</v>
      </c>
      <c r="AX2319" s="58">
        <f t="shared" si="566"/>
        <v>0.2801015185188282</v>
      </c>
      <c r="AY2319" s="59">
        <f t="shared" si="567"/>
        <v>3.3726171344654325E-2</v>
      </c>
      <c r="AZ2319" s="54">
        <f t="shared" si="575"/>
        <v>-5.2462578378553726E-3</v>
      </c>
    </row>
    <row r="2320" spans="3:52" x14ac:dyDescent="0.25">
      <c r="C2320" s="35">
        <v>38036</v>
      </c>
      <c r="D2320" s="36">
        <v>68.77</v>
      </c>
      <c r="E2320" s="37">
        <v>27.25</v>
      </c>
      <c r="F2320" s="38">
        <v>0</v>
      </c>
      <c r="G2320" s="7">
        <v>0</v>
      </c>
      <c r="H2320" s="38">
        <v>1</v>
      </c>
      <c r="I2320" s="7">
        <v>1</v>
      </c>
      <c r="J2320" s="36">
        <f t="shared" si="568"/>
        <v>68.735614999999996</v>
      </c>
      <c r="K2320" s="37">
        <f t="shared" si="569"/>
        <v>27.236375000000002</v>
      </c>
      <c r="L2320" s="36">
        <f t="shared" si="570"/>
        <v>68.804384999999996</v>
      </c>
      <c r="M2320" s="37">
        <f t="shared" si="571"/>
        <v>27.263624999999998</v>
      </c>
      <c r="O2320" s="39">
        <f t="shared" si="572"/>
        <v>45535.364149657529</v>
      </c>
      <c r="P2320" s="40">
        <f t="shared" si="573"/>
        <v>18706.306187565555</v>
      </c>
      <c r="Q2320" s="40">
        <f>S2320*F2320+T2320*G2320+AS2319*(1+$G$9/252)</f>
        <v>2235.926966871582</v>
      </c>
      <c r="R2320" s="41">
        <f t="shared" si="576"/>
        <v>66477.59730409467</v>
      </c>
      <c r="S2320" s="36">
        <f>AU2319*H2319</f>
        <v>662.13994691955111</v>
      </c>
      <c r="T2320" s="37">
        <f>AV2319*I2319</f>
        <v>686.46995183726813</v>
      </c>
      <c r="U2320" s="57">
        <f t="shared" si="579"/>
        <v>0.68497307358087667</v>
      </c>
      <c r="V2320" s="58">
        <f t="shared" si="577"/>
        <v>0.28139263370178008</v>
      </c>
      <c r="W2320" s="59">
        <f t="shared" si="578"/>
        <v>3.3634292717343146E-2</v>
      </c>
      <c r="Y2320" s="7">
        <f t="shared" si="574"/>
        <v>0</v>
      </c>
      <c r="Z2320" s="40"/>
      <c r="AA2320" s="40"/>
      <c r="AB2320" s="40"/>
      <c r="AC2320" s="40"/>
      <c r="AD2320" s="40"/>
      <c r="AE2320" s="40"/>
      <c r="AF2320" s="40"/>
      <c r="AG2320" s="41"/>
      <c r="AH2320" s="40"/>
      <c r="AI2320" s="40"/>
      <c r="AJ2320" s="40"/>
      <c r="AK2320" s="40"/>
      <c r="AL2320" s="40"/>
      <c r="AM2320" s="41"/>
      <c r="AN2320" s="36">
        <f>Y2320*(IF(AND(AH2320&gt;0,AI2320&lt;0),AH2320,0)+IF(AND(AJ2320&lt;0,AK2320&gt;0),AJ2320,0)+IF(AND(AL2320&gt;0,AM2320&gt;0),AL2320,0))</f>
        <v>0</v>
      </c>
      <c r="AO2320" s="37">
        <f>Y2320*(IF(AND(AH2320&gt;0,AI2320&lt;0),AI2320,0)+IF(AND(AJ2320&lt;0,AK2320&gt;0),AK2320,0)+IF(AND(AL2320&gt;0,AM2320&gt;0),AM2320,0))</f>
        <v>0</v>
      </c>
      <c r="AQ2320" s="40">
        <f>AU2320*D2320</f>
        <v>45535.364149657529</v>
      </c>
      <c r="AR2320" s="40">
        <f>AV2320*E2320</f>
        <v>18706.306187565555</v>
      </c>
      <c r="AS2320" s="40">
        <f>IF(AND(Y2320&lt;&gt;0,AN2320&lt;&gt;0),0,Q2320)</f>
        <v>2235.926966871582</v>
      </c>
      <c r="AT2320" s="41">
        <f t="shared" si="580"/>
        <v>66477.59730409467</v>
      </c>
      <c r="AU2320" s="42">
        <f>S2320+AN2320</f>
        <v>662.13994691955111</v>
      </c>
      <c r="AV2320" s="37">
        <f>T2320+AO2320</f>
        <v>686.46995183726813</v>
      </c>
      <c r="AW2320" s="58">
        <f t="shared" si="565"/>
        <v>0.68497307358087667</v>
      </c>
      <c r="AX2320" s="58">
        <f t="shared" si="566"/>
        <v>0.28139263370178008</v>
      </c>
      <c r="AY2320" s="59">
        <f t="shared" si="567"/>
        <v>3.3634292717343146E-2</v>
      </c>
      <c r="AZ2320" s="54">
        <f t="shared" si="575"/>
        <v>2.7714858827945221E-3</v>
      </c>
    </row>
    <row r="2321" spans="3:52" x14ac:dyDescent="0.25">
      <c r="C2321" s="35">
        <v>38037</v>
      </c>
      <c r="D2321" s="36">
        <v>69.010000000000005</v>
      </c>
      <c r="E2321" s="37">
        <v>27.16</v>
      </c>
      <c r="F2321" s="38">
        <v>0</v>
      </c>
      <c r="G2321" s="7">
        <v>0</v>
      </c>
      <c r="H2321" s="38">
        <v>1</v>
      </c>
      <c r="I2321" s="7">
        <v>1</v>
      </c>
      <c r="J2321" s="36">
        <f t="shared" si="568"/>
        <v>68.975495000000009</v>
      </c>
      <c r="K2321" s="37">
        <f t="shared" si="569"/>
        <v>27.146420000000003</v>
      </c>
      <c r="L2321" s="36">
        <f t="shared" si="570"/>
        <v>69.044505000000001</v>
      </c>
      <c r="M2321" s="37">
        <f t="shared" si="571"/>
        <v>27.173579999999998</v>
      </c>
      <c r="O2321" s="39">
        <f t="shared" si="572"/>
        <v>45694.277736918222</v>
      </c>
      <c r="P2321" s="40">
        <f t="shared" si="573"/>
        <v>18644.523891900204</v>
      </c>
      <c r="Q2321" s="40">
        <f>S2321*F2321+T2321*G2321+AS2320*(1+$G$9/252)</f>
        <v>2236.015694132172</v>
      </c>
      <c r="R2321" s="41">
        <f t="shared" si="576"/>
        <v>66574.817322950606</v>
      </c>
      <c r="S2321" s="36">
        <f>AU2320*H2320</f>
        <v>662.13994691955111</v>
      </c>
      <c r="T2321" s="37">
        <f>AV2320*I2320</f>
        <v>686.46995183726813</v>
      </c>
      <c r="U2321" s="57">
        <f t="shared" si="579"/>
        <v>0.68635979149980852</v>
      </c>
      <c r="V2321" s="58">
        <f t="shared" si="577"/>
        <v>0.28005369960621435</v>
      </c>
      <c r="W2321" s="59">
        <f t="shared" si="578"/>
        <v>3.3586508893976963E-2</v>
      </c>
      <c r="Y2321" s="7">
        <f t="shared" si="574"/>
        <v>0</v>
      </c>
      <c r="Z2321" s="40"/>
      <c r="AA2321" s="40"/>
      <c r="AB2321" s="40"/>
      <c r="AC2321" s="40"/>
      <c r="AD2321" s="40"/>
      <c r="AE2321" s="40"/>
      <c r="AF2321" s="40"/>
      <c r="AG2321" s="41"/>
      <c r="AH2321" s="40"/>
      <c r="AI2321" s="40"/>
      <c r="AJ2321" s="40"/>
      <c r="AK2321" s="40"/>
      <c r="AL2321" s="40"/>
      <c r="AM2321" s="41"/>
      <c r="AN2321" s="36">
        <f>Y2321*(IF(AND(AH2321&gt;0,AI2321&lt;0),AH2321,0)+IF(AND(AJ2321&lt;0,AK2321&gt;0),AJ2321,0)+IF(AND(AL2321&gt;0,AM2321&gt;0),AL2321,0))</f>
        <v>0</v>
      </c>
      <c r="AO2321" s="37">
        <f>Y2321*(IF(AND(AH2321&gt;0,AI2321&lt;0),AI2321,0)+IF(AND(AJ2321&lt;0,AK2321&gt;0),AK2321,0)+IF(AND(AL2321&gt;0,AM2321&gt;0),AM2321,0))</f>
        <v>0</v>
      </c>
      <c r="AQ2321" s="40">
        <f>AU2321*D2321</f>
        <v>45694.277736918222</v>
      </c>
      <c r="AR2321" s="40">
        <f>AV2321*E2321</f>
        <v>18644.523891900204</v>
      </c>
      <c r="AS2321" s="40">
        <f>IF(AND(Y2321&lt;&gt;0,AN2321&lt;&gt;0),0,Q2321)</f>
        <v>2236.015694132172</v>
      </c>
      <c r="AT2321" s="41">
        <f t="shared" si="580"/>
        <v>66574.817322950606</v>
      </c>
      <c r="AU2321" s="42">
        <f>S2321+AN2321</f>
        <v>662.13994691955111</v>
      </c>
      <c r="AV2321" s="37">
        <f>T2321+AO2321</f>
        <v>686.46995183726813</v>
      </c>
      <c r="AW2321" s="58">
        <f t="shared" si="565"/>
        <v>0.68635979149980852</v>
      </c>
      <c r="AX2321" s="58">
        <f t="shared" si="566"/>
        <v>0.28005369960621435</v>
      </c>
      <c r="AY2321" s="59">
        <f t="shared" si="567"/>
        <v>3.3586508893976963E-2</v>
      </c>
      <c r="AZ2321" s="54">
        <f t="shared" si="575"/>
        <v>1.4624478440641298E-3</v>
      </c>
    </row>
    <row r="2322" spans="3:52" x14ac:dyDescent="0.25">
      <c r="C2322" s="35">
        <v>38040</v>
      </c>
      <c r="D2322" s="36">
        <v>68.64</v>
      </c>
      <c r="E2322" s="37">
        <v>27.77</v>
      </c>
      <c r="F2322" s="38">
        <v>0</v>
      </c>
      <c r="G2322" s="7">
        <v>0</v>
      </c>
      <c r="H2322" s="38">
        <v>1</v>
      </c>
      <c r="I2322" s="7">
        <v>1</v>
      </c>
      <c r="J2322" s="36">
        <f t="shared" si="568"/>
        <v>68.605680000000007</v>
      </c>
      <c r="K2322" s="37">
        <f t="shared" si="569"/>
        <v>27.756115000000001</v>
      </c>
      <c r="L2322" s="36">
        <f t="shared" si="570"/>
        <v>68.674319999999994</v>
      </c>
      <c r="M2322" s="37">
        <f t="shared" si="571"/>
        <v>27.783884999999998</v>
      </c>
      <c r="O2322" s="39">
        <f t="shared" si="572"/>
        <v>45449.285956557986</v>
      </c>
      <c r="P2322" s="40">
        <f t="shared" si="573"/>
        <v>19063.270562520935</v>
      </c>
      <c r="Q2322" s="40">
        <f>S2322*F2322+T2322*G2322+AS2321*(1+$G$9/252)</f>
        <v>2236.1044249136849</v>
      </c>
      <c r="R2322" s="41">
        <f t="shared" si="576"/>
        <v>66748.660943992611</v>
      </c>
      <c r="S2322" s="36">
        <f>AU2321*H2321</f>
        <v>662.13994691955111</v>
      </c>
      <c r="T2322" s="37">
        <f>AV2321*I2321</f>
        <v>686.46995183726813</v>
      </c>
      <c r="U2322" s="57">
        <f t="shared" si="579"/>
        <v>0.68090183853566022</v>
      </c>
      <c r="V2322" s="58">
        <f t="shared" si="577"/>
        <v>0.28559779766243582</v>
      </c>
      <c r="W2322" s="59">
        <f t="shared" si="578"/>
        <v>3.3500363801903875E-2</v>
      </c>
      <c r="Y2322" s="7">
        <f t="shared" si="574"/>
        <v>0</v>
      </c>
      <c r="Z2322" s="40"/>
      <c r="AA2322" s="40"/>
      <c r="AB2322" s="40"/>
      <c r="AC2322" s="40"/>
      <c r="AD2322" s="40"/>
      <c r="AE2322" s="40"/>
      <c r="AF2322" s="40"/>
      <c r="AG2322" s="41"/>
      <c r="AH2322" s="40"/>
      <c r="AI2322" s="40"/>
      <c r="AJ2322" s="40"/>
      <c r="AK2322" s="40"/>
      <c r="AL2322" s="40"/>
      <c r="AM2322" s="41"/>
      <c r="AN2322" s="36">
        <f>Y2322*(IF(AND(AH2322&gt;0,AI2322&lt;0),AH2322,0)+IF(AND(AJ2322&lt;0,AK2322&gt;0),AJ2322,0)+IF(AND(AL2322&gt;0,AM2322&gt;0),AL2322,0))</f>
        <v>0</v>
      </c>
      <c r="AO2322" s="37">
        <f>Y2322*(IF(AND(AH2322&gt;0,AI2322&lt;0),AI2322,0)+IF(AND(AJ2322&lt;0,AK2322&gt;0),AK2322,0)+IF(AND(AL2322&gt;0,AM2322&gt;0),AM2322,0))</f>
        <v>0</v>
      </c>
      <c r="AQ2322" s="40">
        <f>AU2322*D2322</f>
        <v>45449.285956557986</v>
      </c>
      <c r="AR2322" s="40">
        <f>AV2322*E2322</f>
        <v>19063.270562520935</v>
      </c>
      <c r="AS2322" s="40">
        <f>IF(AND(Y2322&lt;&gt;0,AN2322&lt;&gt;0),0,Q2322)</f>
        <v>2236.1044249136849</v>
      </c>
      <c r="AT2322" s="41">
        <f t="shared" si="580"/>
        <v>66748.660943992611</v>
      </c>
      <c r="AU2322" s="42">
        <f>S2322+AN2322</f>
        <v>662.13994691955111</v>
      </c>
      <c r="AV2322" s="37">
        <f>T2322+AO2322</f>
        <v>686.46995183726813</v>
      </c>
      <c r="AW2322" s="58">
        <f t="shared" si="565"/>
        <v>0.68090183853566022</v>
      </c>
      <c r="AX2322" s="58">
        <f t="shared" si="566"/>
        <v>0.28559779766243582</v>
      </c>
      <c r="AY2322" s="59">
        <f t="shared" si="567"/>
        <v>3.3500363801903875E-2</v>
      </c>
      <c r="AZ2322" s="54">
        <f t="shared" si="575"/>
        <v>2.6112519422876179E-3</v>
      </c>
    </row>
    <row r="2323" spans="3:52" x14ac:dyDescent="0.25">
      <c r="C2323" s="35">
        <v>38041</v>
      </c>
      <c r="D2323" s="36">
        <v>68.77</v>
      </c>
      <c r="E2323" s="37">
        <v>27.63</v>
      </c>
      <c r="F2323" s="38">
        <v>0</v>
      </c>
      <c r="G2323" s="7">
        <v>0</v>
      </c>
      <c r="H2323" s="38">
        <v>1</v>
      </c>
      <c r="I2323" s="7">
        <v>1</v>
      </c>
      <c r="J2323" s="36">
        <f t="shared" si="568"/>
        <v>68.735614999999996</v>
      </c>
      <c r="K2323" s="37">
        <f t="shared" si="569"/>
        <v>27.616185000000002</v>
      </c>
      <c r="L2323" s="36">
        <f t="shared" si="570"/>
        <v>68.804384999999996</v>
      </c>
      <c r="M2323" s="37">
        <f t="shared" si="571"/>
        <v>27.643814999999996</v>
      </c>
      <c r="O2323" s="39">
        <f t="shared" si="572"/>
        <v>45535.364149657529</v>
      </c>
      <c r="P2323" s="40">
        <f t="shared" si="573"/>
        <v>18967.164769263716</v>
      </c>
      <c r="Q2323" s="40">
        <f>S2323*F2323+T2323*G2323+AS2322*(1+$G$9/252)</f>
        <v>2236.1931592162605</v>
      </c>
      <c r="R2323" s="41">
        <f t="shared" si="576"/>
        <v>66738.722078137507</v>
      </c>
      <c r="S2323" s="36">
        <f>AU2322*H2322</f>
        <v>662.13994691955111</v>
      </c>
      <c r="T2323" s="37">
        <f>AV2322*I2322</f>
        <v>686.46995183726813</v>
      </c>
      <c r="U2323" s="57">
        <f t="shared" si="579"/>
        <v>0.68229301868179093</v>
      </c>
      <c r="V2323" s="58">
        <f t="shared" si="577"/>
        <v>0.28420029899669058</v>
      </c>
      <c r="W2323" s="59">
        <f t="shared" si="578"/>
        <v>3.3506682321518412E-2</v>
      </c>
      <c r="Y2323" s="7">
        <f t="shared" si="574"/>
        <v>0</v>
      </c>
      <c r="Z2323" s="40"/>
      <c r="AA2323" s="40"/>
      <c r="AB2323" s="40"/>
      <c r="AC2323" s="40"/>
      <c r="AD2323" s="40"/>
      <c r="AE2323" s="40"/>
      <c r="AF2323" s="40"/>
      <c r="AG2323" s="41"/>
      <c r="AH2323" s="40"/>
      <c r="AI2323" s="40"/>
      <c r="AJ2323" s="40"/>
      <c r="AK2323" s="40"/>
      <c r="AL2323" s="40"/>
      <c r="AM2323" s="41"/>
      <c r="AN2323" s="36">
        <f>Y2323*(IF(AND(AH2323&gt;0,AI2323&lt;0),AH2323,0)+IF(AND(AJ2323&lt;0,AK2323&gt;0),AJ2323,0)+IF(AND(AL2323&gt;0,AM2323&gt;0),AL2323,0))</f>
        <v>0</v>
      </c>
      <c r="AO2323" s="37">
        <f>Y2323*(IF(AND(AH2323&gt;0,AI2323&lt;0),AI2323,0)+IF(AND(AJ2323&lt;0,AK2323&gt;0),AK2323,0)+IF(AND(AL2323&gt;0,AM2323&gt;0),AM2323,0))</f>
        <v>0</v>
      </c>
      <c r="AQ2323" s="40">
        <f>AU2323*D2323</f>
        <v>45535.364149657529</v>
      </c>
      <c r="AR2323" s="40">
        <f>AV2323*E2323</f>
        <v>18967.164769263716</v>
      </c>
      <c r="AS2323" s="40">
        <f>IF(AND(Y2323&lt;&gt;0,AN2323&lt;&gt;0),0,Q2323)</f>
        <v>2236.1931592162605</v>
      </c>
      <c r="AT2323" s="41">
        <f t="shared" si="580"/>
        <v>66738.722078137507</v>
      </c>
      <c r="AU2323" s="42">
        <f>S2323+AN2323</f>
        <v>662.13994691955111</v>
      </c>
      <c r="AV2323" s="37">
        <f>T2323+AO2323</f>
        <v>686.46995183726813</v>
      </c>
      <c r="AW2323" s="58">
        <f t="shared" si="565"/>
        <v>0.68229301868179093</v>
      </c>
      <c r="AX2323" s="58">
        <f t="shared" si="566"/>
        <v>0.28420029899669058</v>
      </c>
      <c r="AY2323" s="59">
        <f t="shared" si="567"/>
        <v>3.3506682321518412E-2</v>
      </c>
      <c r="AZ2323" s="54">
        <f t="shared" si="575"/>
        <v>-1.4889985378796489E-4</v>
      </c>
    </row>
    <row r="2324" spans="3:52" x14ac:dyDescent="0.25">
      <c r="C2324" s="35">
        <v>38042</v>
      </c>
      <c r="D2324" s="36">
        <v>68.56</v>
      </c>
      <c r="E2324" s="37">
        <v>27.94</v>
      </c>
      <c r="F2324" s="38">
        <v>0</v>
      </c>
      <c r="G2324" s="7">
        <v>0</v>
      </c>
      <c r="H2324" s="38">
        <v>1</v>
      </c>
      <c r="I2324" s="7">
        <v>1</v>
      </c>
      <c r="J2324" s="36">
        <f t="shared" si="568"/>
        <v>68.525720000000007</v>
      </c>
      <c r="K2324" s="37">
        <f t="shared" si="569"/>
        <v>27.926030000000004</v>
      </c>
      <c r="L2324" s="36">
        <f t="shared" si="570"/>
        <v>68.594279999999998</v>
      </c>
      <c r="M2324" s="37">
        <f t="shared" si="571"/>
        <v>27.953969999999998</v>
      </c>
      <c r="O2324" s="39">
        <f t="shared" si="572"/>
        <v>45396.314760804424</v>
      </c>
      <c r="P2324" s="40">
        <f t="shared" si="573"/>
        <v>19179.970454333274</v>
      </c>
      <c r="Q2324" s="40">
        <f>S2324*F2324+T2324*G2324+AS2323*(1+$G$9/252)</f>
        <v>2236.2818970400385</v>
      </c>
      <c r="R2324" s="41">
        <f t="shared" si="576"/>
        <v>66812.567112177741</v>
      </c>
      <c r="S2324" s="36">
        <f>AU2323*H2323</f>
        <v>662.13994691955111</v>
      </c>
      <c r="T2324" s="37">
        <f>AV2323*I2323</f>
        <v>686.46995183726813</v>
      </c>
      <c r="U2324" s="57">
        <f t="shared" si="579"/>
        <v>0.67945772364328394</v>
      </c>
      <c r="V2324" s="58">
        <f t="shared" si="577"/>
        <v>0.28707129935795256</v>
      </c>
      <c r="W2324" s="59">
        <f t="shared" si="578"/>
        <v>3.3470976998763419E-2</v>
      </c>
      <c r="Y2324" s="7">
        <f t="shared" si="574"/>
        <v>0</v>
      </c>
      <c r="Z2324" s="40"/>
      <c r="AA2324" s="40"/>
      <c r="AB2324" s="40"/>
      <c r="AC2324" s="40"/>
      <c r="AD2324" s="40"/>
      <c r="AE2324" s="40"/>
      <c r="AF2324" s="40"/>
      <c r="AG2324" s="41"/>
      <c r="AH2324" s="40"/>
      <c r="AI2324" s="40"/>
      <c r="AJ2324" s="40"/>
      <c r="AK2324" s="40"/>
      <c r="AL2324" s="40"/>
      <c r="AM2324" s="41"/>
      <c r="AN2324" s="36">
        <f>Y2324*(IF(AND(AH2324&gt;0,AI2324&lt;0),AH2324,0)+IF(AND(AJ2324&lt;0,AK2324&gt;0),AJ2324,0)+IF(AND(AL2324&gt;0,AM2324&gt;0),AL2324,0))</f>
        <v>0</v>
      </c>
      <c r="AO2324" s="37">
        <f>Y2324*(IF(AND(AH2324&gt;0,AI2324&lt;0),AI2324,0)+IF(AND(AJ2324&lt;0,AK2324&gt;0),AK2324,0)+IF(AND(AL2324&gt;0,AM2324&gt;0),AM2324,0))</f>
        <v>0</v>
      </c>
      <c r="AQ2324" s="40">
        <f>AU2324*D2324</f>
        <v>45396.314760804424</v>
      </c>
      <c r="AR2324" s="40">
        <f>AV2324*E2324</f>
        <v>19179.970454333274</v>
      </c>
      <c r="AS2324" s="40">
        <f>IF(AND(Y2324&lt;&gt;0,AN2324&lt;&gt;0),0,Q2324)</f>
        <v>2236.2818970400385</v>
      </c>
      <c r="AT2324" s="41">
        <f t="shared" si="580"/>
        <v>66812.567112177741</v>
      </c>
      <c r="AU2324" s="42">
        <f>S2324+AN2324</f>
        <v>662.13994691955111</v>
      </c>
      <c r="AV2324" s="37">
        <f>T2324+AO2324</f>
        <v>686.46995183726813</v>
      </c>
      <c r="AW2324" s="58">
        <f t="shared" si="565"/>
        <v>0.67945772364328394</v>
      </c>
      <c r="AX2324" s="58">
        <f t="shared" si="566"/>
        <v>0.28707129935795256</v>
      </c>
      <c r="AY2324" s="59">
        <f t="shared" si="567"/>
        <v>3.3470976998763419E-2</v>
      </c>
      <c r="AZ2324" s="54">
        <f t="shared" si="575"/>
        <v>1.1064795929682791E-3</v>
      </c>
    </row>
    <row r="2325" spans="3:52" x14ac:dyDescent="0.25">
      <c r="C2325" s="35">
        <v>38043</v>
      </c>
      <c r="D2325" s="36">
        <v>68.78</v>
      </c>
      <c r="E2325" s="37">
        <v>28.3</v>
      </c>
      <c r="F2325" s="38">
        <v>0</v>
      </c>
      <c r="G2325" s="7">
        <v>0</v>
      </c>
      <c r="H2325" s="38">
        <v>1</v>
      </c>
      <c r="I2325" s="7">
        <v>1</v>
      </c>
      <c r="J2325" s="36">
        <f t="shared" si="568"/>
        <v>68.745609999999999</v>
      </c>
      <c r="K2325" s="37">
        <f t="shared" si="569"/>
        <v>28.285850000000003</v>
      </c>
      <c r="L2325" s="36">
        <f t="shared" si="570"/>
        <v>68.814390000000003</v>
      </c>
      <c r="M2325" s="37">
        <f t="shared" si="571"/>
        <v>28.314149999999998</v>
      </c>
      <c r="O2325" s="39">
        <f t="shared" si="572"/>
        <v>45541.985549126723</v>
      </c>
      <c r="P2325" s="40">
        <f t="shared" si="573"/>
        <v>19427.099636994688</v>
      </c>
      <c r="Q2325" s="40">
        <f>S2325*F2325+T2325*G2325+AS2324*(1+$G$9/252)</f>
        <v>2236.3706383851591</v>
      </c>
      <c r="R2325" s="41">
        <f t="shared" si="576"/>
        <v>67205.455824506571</v>
      </c>
      <c r="S2325" s="36">
        <f>AU2324*H2324</f>
        <v>662.13994691955111</v>
      </c>
      <c r="T2325" s="37">
        <f>AV2324*I2324</f>
        <v>686.46995183726813</v>
      </c>
      <c r="U2325" s="57">
        <f t="shared" si="579"/>
        <v>0.67765310108230481</v>
      </c>
      <c r="V2325" s="58">
        <f t="shared" si="577"/>
        <v>0.28907027559971654</v>
      </c>
      <c r="W2325" s="59">
        <f t="shared" si="578"/>
        <v>3.3276623317978642E-2</v>
      </c>
      <c r="Y2325" s="7">
        <f t="shared" si="574"/>
        <v>0</v>
      </c>
      <c r="Z2325" s="40"/>
      <c r="AA2325" s="40"/>
      <c r="AB2325" s="40"/>
      <c r="AC2325" s="40"/>
      <c r="AD2325" s="40"/>
      <c r="AE2325" s="40"/>
      <c r="AF2325" s="40"/>
      <c r="AG2325" s="41"/>
      <c r="AH2325" s="40"/>
      <c r="AI2325" s="40"/>
      <c r="AJ2325" s="40"/>
      <c r="AK2325" s="40"/>
      <c r="AL2325" s="40"/>
      <c r="AM2325" s="41"/>
      <c r="AN2325" s="36">
        <f>Y2325*(IF(AND(AH2325&gt;0,AI2325&lt;0),AH2325,0)+IF(AND(AJ2325&lt;0,AK2325&gt;0),AJ2325,0)+IF(AND(AL2325&gt;0,AM2325&gt;0),AL2325,0))</f>
        <v>0</v>
      </c>
      <c r="AO2325" s="37">
        <f>Y2325*(IF(AND(AH2325&gt;0,AI2325&lt;0),AI2325,0)+IF(AND(AJ2325&lt;0,AK2325&gt;0),AK2325,0)+IF(AND(AL2325&gt;0,AM2325&gt;0),AM2325,0))</f>
        <v>0</v>
      </c>
      <c r="AQ2325" s="40">
        <f>AU2325*D2325</f>
        <v>45541.985549126723</v>
      </c>
      <c r="AR2325" s="40">
        <f>AV2325*E2325</f>
        <v>19427.099636994688</v>
      </c>
      <c r="AS2325" s="40">
        <f>IF(AND(Y2325&lt;&gt;0,AN2325&lt;&gt;0),0,Q2325)</f>
        <v>2236.3706383851591</v>
      </c>
      <c r="AT2325" s="41">
        <f t="shared" si="580"/>
        <v>67205.455824506571</v>
      </c>
      <c r="AU2325" s="42">
        <f>S2325+AN2325</f>
        <v>662.13994691955111</v>
      </c>
      <c r="AV2325" s="37">
        <f>T2325+AO2325</f>
        <v>686.46995183726813</v>
      </c>
      <c r="AW2325" s="58">
        <f t="shared" ref="AW2325:AW2388" si="581">AQ2325/AT2325</f>
        <v>0.67765310108230481</v>
      </c>
      <c r="AX2325" s="58">
        <f t="shared" ref="AX2325:AX2388" si="582">AR2325/AT2325</f>
        <v>0.28907027559971654</v>
      </c>
      <c r="AY2325" s="59">
        <f t="shared" ref="AY2325:AY2388" si="583">AS2325/AT2325</f>
        <v>3.3276623317978642E-2</v>
      </c>
      <c r="AZ2325" s="54">
        <f t="shared" si="575"/>
        <v>5.8804612561762504E-3</v>
      </c>
    </row>
    <row r="2326" spans="3:52" x14ac:dyDescent="0.25">
      <c r="C2326" s="35">
        <v>38044</v>
      </c>
      <c r="D2326" s="36">
        <v>68.680000000000007</v>
      </c>
      <c r="E2326" s="37">
        <v>28.3</v>
      </c>
      <c r="F2326" s="38">
        <v>0</v>
      </c>
      <c r="G2326" s="7">
        <v>0</v>
      </c>
      <c r="H2326" s="38">
        <v>1</v>
      </c>
      <c r="I2326" s="7">
        <v>1</v>
      </c>
      <c r="J2326" s="36">
        <f t="shared" ref="J2326:J2389" si="584">D2326*(1-$F$8/20000)</f>
        <v>68.645660000000007</v>
      </c>
      <c r="K2326" s="37">
        <f t="shared" ref="K2326:K2389" si="585">E2326*(1-$F$8/20000)</f>
        <v>28.285850000000003</v>
      </c>
      <c r="L2326" s="36">
        <f t="shared" ref="L2326:L2389" si="586">D2326*(1+$F$8/20000)</f>
        <v>68.714340000000007</v>
      </c>
      <c r="M2326" s="37">
        <f t="shared" ref="M2326:M2389" si="587">E2326*(1+$F$8/20000)</f>
        <v>28.314149999999998</v>
      </c>
      <c r="O2326" s="39">
        <f t="shared" si="572"/>
        <v>45475.771554434774</v>
      </c>
      <c r="P2326" s="40">
        <f t="shared" si="573"/>
        <v>19427.099636994688</v>
      </c>
      <c r="Q2326" s="40">
        <f>S2326*F2326+T2326*G2326+AS2325*(1+$G$9/252)</f>
        <v>2236.4593832517617</v>
      </c>
      <c r="R2326" s="41">
        <f t="shared" si="576"/>
        <v>67139.330574681226</v>
      </c>
      <c r="S2326" s="36">
        <f>AU2325*H2325</f>
        <v>662.13994691955111</v>
      </c>
      <c r="T2326" s="37">
        <f>AV2325*I2325</f>
        <v>686.46995183726813</v>
      </c>
      <c r="U2326" s="57">
        <f t="shared" si="579"/>
        <v>0.67733430114931836</v>
      </c>
      <c r="V2326" s="58">
        <f t="shared" si="577"/>
        <v>0.28935497972213625</v>
      </c>
      <c r="W2326" s="59">
        <f t="shared" si="578"/>
        <v>3.3310719128545323E-2</v>
      </c>
      <c r="Y2326" s="7">
        <f t="shared" si="574"/>
        <v>0</v>
      </c>
      <c r="Z2326" s="40"/>
      <c r="AA2326" s="40"/>
      <c r="AB2326" s="40"/>
      <c r="AC2326" s="40"/>
      <c r="AD2326" s="40"/>
      <c r="AE2326" s="40"/>
      <c r="AF2326" s="40"/>
      <c r="AG2326" s="41"/>
      <c r="AH2326" s="40"/>
      <c r="AI2326" s="40"/>
      <c r="AJ2326" s="40"/>
      <c r="AK2326" s="40"/>
      <c r="AL2326" s="40"/>
      <c r="AM2326" s="41"/>
      <c r="AN2326" s="36">
        <f>Y2326*(IF(AND(AH2326&gt;0,AI2326&lt;0),AH2326,0)+IF(AND(AJ2326&lt;0,AK2326&gt;0),AJ2326,0)+IF(AND(AL2326&gt;0,AM2326&gt;0),AL2326,0))</f>
        <v>0</v>
      </c>
      <c r="AO2326" s="37">
        <f>Y2326*(IF(AND(AH2326&gt;0,AI2326&lt;0),AI2326,0)+IF(AND(AJ2326&lt;0,AK2326&gt;0),AK2326,0)+IF(AND(AL2326&gt;0,AM2326&gt;0),AM2326,0))</f>
        <v>0</v>
      </c>
      <c r="AQ2326" s="40">
        <f>AU2326*D2326</f>
        <v>45475.771554434774</v>
      </c>
      <c r="AR2326" s="40">
        <f>AV2326*E2326</f>
        <v>19427.099636994688</v>
      </c>
      <c r="AS2326" s="40">
        <f>IF(AND(Y2326&lt;&gt;0,AN2326&lt;&gt;0),0,Q2326)</f>
        <v>2236.4593832517617</v>
      </c>
      <c r="AT2326" s="41">
        <f t="shared" si="580"/>
        <v>67139.330574681226</v>
      </c>
      <c r="AU2326" s="42">
        <f>S2326+AN2326</f>
        <v>662.13994691955111</v>
      </c>
      <c r="AV2326" s="37">
        <f>T2326+AO2326</f>
        <v>686.46995183726813</v>
      </c>
      <c r="AW2326" s="58">
        <f t="shared" si="581"/>
        <v>0.67733430114931836</v>
      </c>
      <c r="AX2326" s="58">
        <f t="shared" si="582"/>
        <v>0.28935497972213625</v>
      </c>
      <c r="AY2326" s="59">
        <f t="shared" si="583"/>
        <v>3.3310719128545323E-2</v>
      </c>
      <c r="AZ2326" s="54">
        <f t="shared" si="575"/>
        <v>-9.8392681091274969E-4</v>
      </c>
    </row>
    <row r="2327" spans="3:52" x14ac:dyDescent="0.25">
      <c r="C2327" s="35">
        <v>38047</v>
      </c>
      <c r="D2327" s="36">
        <v>69.180000000000007</v>
      </c>
      <c r="E2327" s="37">
        <v>28.41</v>
      </c>
      <c r="F2327" s="38">
        <v>0</v>
      </c>
      <c r="G2327" s="7">
        <v>0</v>
      </c>
      <c r="H2327" s="38">
        <v>1</v>
      </c>
      <c r="I2327" s="7">
        <v>1</v>
      </c>
      <c r="J2327" s="36">
        <f t="shared" si="584"/>
        <v>69.145410000000012</v>
      </c>
      <c r="K2327" s="37">
        <f t="shared" si="585"/>
        <v>28.395795000000003</v>
      </c>
      <c r="L2327" s="36">
        <f t="shared" si="586"/>
        <v>69.214590000000001</v>
      </c>
      <c r="M2327" s="37">
        <f t="shared" si="587"/>
        <v>28.424204999999997</v>
      </c>
      <c r="O2327" s="39">
        <f t="shared" ref="O2327:O2390" si="588">S2327*D2327</f>
        <v>45806.841527894547</v>
      </c>
      <c r="P2327" s="40">
        <f t="shared" ref="P2327:P2390" si="589">T2327*E2327</f>
        <v>19502.611331696786</v>
      </c>
      <c r="Q2327" s="40">
        <f>S2327*F2327+T2327*G2327+AS2326*(1+$G$9/252)</f>
        <v>2236.548131639986</v>
      </c>
      <c r="R2327" s="41">
        <f t="shared" si="576"/>
        <v>67546.000991231311</v>
      </c>
      <c r="S2327" s="36">
        <f>AU2326*H2326</f>
        <v>662.13994691955111</v>
      </c>
      <c r="T2327" s="37">
        <f>AV2326*I2326</f>
        <v>686.46995183726813</v>
      </c>
      <c r="U2327" s="57">
        <f t="shared" si="579"/>
        <v>0.67815771260597801</v>
      </c>
      <c r="V2327" s="58">
        <f t="shared" si="577"/>
        <v>0.28873080634675286</v>
      </c>
      <c r="W2327" s="59">
        <f t="shared" si="578"/>
        <v>3.3111481047269256E-2</v>
      </c>
      <c r="Y2327" s="7">
        <f t="shared" ref="Y2327:Y2390" si="590">IF(AND(ABS(U2327-0.5)&gt;$G$5,ABS(V2327-0.5)&gt;$G$5),1,0)*IF(AND(OR(AH2327&lt;=0,AI2327&gt;=0),OR(AJ2327&gt;=0,AK2327&lt;=0),OR(AL2327&lt;=0,AM2327&lt;=0)),0,1)</f>
        <v>0</v>
      </c>
      <c r="Z2327" s="40"/>
      <c r="AA2327" s="40"/>
      <c r="AB2327" s="40"/>
      <c r="AC2327" s="40"/>
      <c r="AD2327" s="40"/>
      <c r="AE2327" s="40"/>
      <c r="AF2327" s="40"/>
      <c r="AG2327" s="41"/>
      <c r="AH2327" s="40"/>
      <c r="AI2327" s="40"/>
      <c r="AJ2327" s="40"/>
      <c r="AK2327" s="40"/>
      <c r="AL2327" s="40"/>
      <c r="AM2327" s="41"/>
      <c r="AN2327" s="36">
        <f>Y2327*(IF(AND(AH2327&gt;0,AI2327&lt;0),AH2327,0)+IF(AND(AJ2327&lt;0,AK2327&gt;0),AJ2327,0)+IF(AND(AL2327&gt;0,AM2327&gt;0),AL2327,0))</f>
        <v>0</v>
      </c>
      <c r="AO2327" s="37">
        <f>Y2327*(IF(AND(AH2327&gt;0,AI2327&lt;0),AI2327,0)+IF(AND(AJ2327&lt;0,AK2327&gt;0),AK2327,0)+IF(AND(AL2327&gt;0,AM2327&gt;0),AM2327,0))</f>
        <v>0</v>
      </c>
      <c r="AQ2327" s="40">
        <f>AU2327*D2327</f>
        <v>45806.841527894547</v>
      </c>
      <c r="AR2327" s="40">
        <f>AV2327*E2327</f>
        <v>19502.611331696786</v>
      </c>
      <c r="AS2327" s="40">
        <f>IF(AND(Y2327&lt;&gt;0,AN2327&lt;&gt;0),0,Q2327)</f>
        <v>2236.548131639986</v>
      </c>
      <c r="AT2327" s="41">
        <f t="shared" si="580"/>
        <v>67546.000991231311</v>
      </c>
      <c r="AU2327" s="42">
        <f>S2327+AN2327</f>
        <v>662.13994691955111</v>
      </c>
      <c r="AV2327" s="37">
        <f>T2327+AO2327</f>
        <v>686.46995183726813</v>
      </c>
      <c r="AW2327" s="58">
        <f t="shared" si="581"/>
        <v>0.67815771260597801</v>
      </c>
      <c r="AX2327" s="58">
        <f t="shared" si="582"/>
        <v>0.28873080634675286</v>
      </c>
      <c r="AY2327" s="59">
        <f t="shared" si="583"/>
        <v>3.3111481047269256E-2</v>
      </c>
      <c r="AZ2327" s="54">
        <f t="shared" ref="AZ2327:AZ2390" si="591">AT2327/AT2326-1</f>
        <v>6.0571115778065288E-3</v>
      </c>
    </row>
    <row r="2328" spans="3:52" x14ac:dyDescent="0.25">
      <c r="C2328" s="35">
        <v>38048</v>
      </c>
      <c r="D2328" s="36">
        <v>69.44</v>
      </c>
      <c r="E2328" s="37">
        <v>28.42</v>
      </c>
      <c r="F2328" s="38">
        <v>0</v>
      </c>
      <c r="G2328" s="7">
        <v>0</v>
      </c>
      <c r="H2328" s="38">
        <v>1</v>
      </c>
      <c r="I2328" s="7">
        <v>1</v>
      </c>
      <c r="J2328" s="36">
        <f t="shared" si="584"/>
        <v>69.405280000000005</v>
      </c>
      <c r="K2328" s="37">
        <f t="shared" si="585"/>
        <v>28.405790000000003</v>
      </c>
      <c r="L2328" s="36">
        <f t="shared" si="586"/>
        <v>69.474719999999991</v>
      </c>
      <c r="M2328" s="37">
        <f t="shared" si="587"/>
        <v>28.43421</v>
      </c>
      <c r="O2328" s="39">
        <f t="shared" si="588"/>
        <v>45978.997914093627</v>
      </c>
      <c r="P2328" s="40">
        <f t="shared" si="589"/>
        <v>19509.476031215163</v>
      </c>
      <c r="Q2328" s="40">
        <f>S2328*F2328+T2328*G2328+AS2327*(1+$G$9/252)</f>
        <v>2236.6368835499716</v>
      </c>
      <c r="R2328" s="41">
        <f t="shared" si="576"/>
        <v>67725.110828858757</v>
      </c>
      <c r="S2328" s="36">
        <f>AU2327*H2327</f>
        <v>662.13994691955111</v>
      </c>
      <c r="T2328" s="37">
        <f>AV2327*I2327</f>
        <v>686.46995183726813</v>
      </c>
      <c r="U2328" s="57">
        <f t="shared" si="579"/>
        <v>0.67890620408554925</v>
      </c>
      <c r="V2328" s="58">
        <f t="shared" si="577"/>
        <v>0.28806857297754118</v>
      </c>
      <c r="W2328" s="59">
        <f t="shared" si="578"/>
        <v>3.3025222936909612E-2</v>
      </c>
      <c r="Y2328" s="7">
        <f t="shared" si="590"/>
        <v>0</v>
      </c>
      <c r="Z2328" s="40"/>
      <c r="AA2328" s="40"/>
      <c r="AB2328" s="40"/>
      <c r="AC2328" s="40"/>
      <c r="AD2328" s="40"/>
      <c r="AE2328" s="40"/>
      <c r="AF2328" s="40"/>
      <c r="AG2328" s="41"/>
      <c r="AH2328" s="40"/>
      <c r="AI2328" s="40"/>
      <c r="AJ2328" s="40"/>
      <c r="AK2328" s="40"/>
      <c r="AL2328" s="40"/>
      <c r="AM2328" s="41"/>
      <c r="AN2328" s="36">
        <f>Y2328*(IF(AND(AH2328&gt;0,AI2328&lt;0),AH2328,0)+IF(AND(AJ2328&lt;0,AK2328&gt;0),AJ2328,0)+IF(AND(AL2328&gt;0,AM2328&gt;0),AL2328,0))</f>
        <v>0</v>
      </c>
      <c r="AO2328" s="37">
        <f>Y2328*(IF(AND(AH2328&gt;0,AI2328&lt;0),AI2328,0)+IF(AND(AJ2328&lt;0,AK2328&gt;0),AK2328,0)+IF(AND(AL2328&gt;0,AM2328&gt;0),AM2328,0))</f>
        <v>0</v>
      </c>
      <c r="AQ2328" s="40">
        <f>AU2328*D2328</f>
        <v>45978.997914093627</v>
      </c>
      <c r="AR2328" s="40">
        <f>AV2328*E2328</f>
        <v>19509.476031215163</v>
      </c>
      <c r="AS2328" s="40">
        <f>IF(AND(Y2328&lt;&gt;0,AN2328&lt;&gt;0),0,Q2328)</f>
        <v>2236.6368835499716</v>
      </c>
      <c r="AT2328" s="41">
        <f t="shared" si="580"/>
        <v>67725.110828858757</v>
      </c>
      <c r="AU2328" s="42">
        <f>S2328+AN2328</f>
        <v>662.13994691955111</v>
      </c>
      <c r="AV2328" s="37">
        <f>T2328+AO2328</f>
        <v>686.46995183726813</v>
      </c>
      <c r="AW2328" s="58">
        <f t="shared" si="581"/>
        <v>0.67890620408554925</v>
      </c>
      <c r="AX2328" s="58">
        <f t="shared" si="582"/>
        <v>0.28806857297754118</v>
      </c>
      <c r="AY2328" s="59">
        <f t="shared" si="583"/>
        <v>3.3025222936909612E-2</v>
      </c>
      <c r="AZ2328" s="54">
        <f t="shared" si="591"/>
        <v>2.6516719716789261E-3</v>
      </c>
    </row>
    <row r="2329" spans="3:52" x14ac:dyDescent="0.25">
      <c r="C2329" s="35">
        <v>38049</v>
      </c>
      <c r="D2329" s="36">
        <v>69.239999999999995</v>
      </c>
      <c r="E2329" s="37">
        <v>28.89</v>
      </c>
      <c r="F2329" s="38">
        <v>0</v>
      </c>
      <c r="G2329" s="7">
        <v>0</v>
      </c>
      <c r="H2329" s="38">
        <v>1</v>
      </c>
      <c r="I2329" s="7">
        <v>1</v>
      </c>
      <c r="J2329" s="36">
        <f t="shared" si="584"/>
        <v>69.205380000000005</v>
      </c>
      <c r="K2329" s="37">
        <f t="shared" si="585"/>
        <v>28.875555000000002</v>
      </c>
      <c r="L2329" s="36">
        <f t="shared" si="586"/>
        <v>69.274619999999985</v>
      </c>
      <c r="M2329" s="37">
        <f t="shared" si="587"/>
        <v>28.904444999999999</v>
      </c>
      <c r="O2329" s="39">
        <f t="shared" si="588"/>
        <v>45846.569924709715</v>
      </c>
      <c r="P2329" s="40">
        <f t="shared" si="589"/>
        <v>19832.116908578675</v>
      </c>
      <c r="Q2329" s="40">
        <f>S2329*F2329+T2329*G2329+AS2328*(1+$G$9/252)</f>
        <v>2236.7256389818581</v>
      </c>
      <c r="R2329" s="41">
        <f t="shared" si="576"/>
        <v>67915.412472270255</v>
      </c>
      <c r="S2329" s="36">
        <f>AU2328*H2328</f>
        <v>662.13994691955111</v>
      </c>
      <c r="T2329" s="37">
        <f>AV2328*I2328</f>
        <v>686.46995183726813</v>
      </c>
      <c r="U2329" s="57">
        <f t="shared" si="579"/>
        <v>0.67505398636029468</v>
      </c>
      <c r="V2329" s="58">
        <f t="shared" si="577"/>
        <v>0.2920120218172288</v>
      </c>
      <c r="W2329" s="59">
        <f t="shared" si="578"/>
        <v>3.2933991822476368E-2</v>
      </c>
      <c r="Y2329" s="7">
        <f t="shared" si="590"/>
        <v>0</v>
      </c>
      <c r="Z2329" s="40"/>
      <c r="AA2329" s="40"/>
      <c r="AB2329" s="40"/>
      <c r="AC2329" s="40"/>
      <c r="AD2329" s="40"/>
      <c r="AE2329" s="40"/>
      <c r="AF2329" s="40"/>
      <c r="AG2329" s="41"/>
      <c r="AH2329" s="40"/>
      <c r="AI2329" s="40"/>
      <c r="AJ2329" s="40"/>
      <c r="AK2329" s="40"/>
      <c r="AL2329" s="40"/>
      <c r="AM2329" s="41"/>
      <c r="AN2329" s="36">
        <f>Y2329*(IF(AND(AH2329&gt;0,AI2329&lt;0),AH2329,0)+IF(AND(AJ2329&lt;0,AK2329&gt;0),AJ2329,0)+IF(AND(AL2329&gt;0,AM2329&gt;0),AL2329,0))</f>
        <v>0</v>
      </c>
      <c r="AO2329" s="37">
        <f>Y2329*(IF(AND(AH2329&gt;0,AI2329&lt;0),AI2329,0)+IF(AND(AJ2329&lt;0,AK2329&gt;0),AK2329,0)+IF(AND(AL2329&gt;0,AM2329&gt;0),AM2329,0))</f>
        <v>0</v>
      </c>
      <c r="AQ2329" s="40">
        <f>AU2329*D2329</f>
        <v>45846.569924709715</v>
      </c>
      <c r="AR2329" s="40">
        <f>AV2329*E2329</f>
        <v>19832.116908578675</v>
      </c>
      <c r="AS2329" s="40">
        <f>IF(AND(Y2329&lt;&gt;0,AN2329&lt;&gt;0),0,Q2329)</f>
        <v>2236.7256389818581</v>
      </c>
      <c r="AT2329" s="41">
        <f t="shared" si="580"/>
        <v>67915.412472270255</v>
      </c>
      <c r="AU2329" s="42">
        <f>S2329+AN2329</f>
        <v>662.13994691955111</v>
      </c>
      <c r="AV2329" s="37">
        <f>T2329+AO2329</f>
        <v>686.46995183726813</v>
      </c>
      <c r="AW2329" s="58">
        <f t="shared" si="581"/>
        <v>0.67505398636029468</v>
      </c>
      <c r="AX2329" s="58">
        <f t="shared" si="582"/>
        <v>0.2920120218172288</v>
      </c>
      <c r="AY2329" s="59">
        <f t="shared" si="583"/>
        <v>3.2933991822476368E-2</v>
      </c>
      <c r="AZ2329" s="54">
        <f t="shared" si="591"/>
        <v>2.8099126170850752E-3</v>
      </c>
    </row>
    <row r="2330" spans="3:52" x14ac:dyDescent="0.25">
      <c r="C2330" s="35">
        <v>38050</v>
      </c>
      <c r="D2330" s="36">
        <v>68.75</v>
      </c>
      <c r="E2330" s="37">
        <v>28.84</v>
      </c>
      <c r="F2330" s="38">
        <v>0</v>
      </c>
      <c r="G2330" s="7">
        <v>0</v>
      </c>
      <c r="H2330" s="38">
        <v>1</v>
      </c>
      <c r="I2330" s="7">
        <v>1</v>
      </c>
      <c r="J2330" s="36">
        <f t="shared" si="584"/>
        <v>68.715625000000003</v>
      </c>
      <c r="K2330" s="37">
        <f t="shared" si="585"/>
        <v>28.825580000000002</v>
      </c>
      <c r="L2330" s="36">
        <f t="shared" si="586"/>
        <v>68.784374999999997</v>
      </c>
      <c r="M2330" s="37">
        <f t="shared" si="587"/>
        <v>28.854419999999998</v>
      </c>
      <c r="O2330" s="39">
        <f t="shared" si="588"/>
        <v>45522.121350719135</v>
      </c>
      <c r="P2330" s="40">
        <f t="shared" si="589"/>
        <v>19797.793410986811</v>
      </c>
      <c r="Q2330" s="40">
        <f>S2330*F2330+T2330*G2330+AS2329*(1+$G$9/252)</f>
        <v>2236.8143979357856</v>
      </c>
      <c r="R2330" s="41">
        <f t="shared" si="576"/>
        <v>67556.729159641734</v>
      </c>
      <c r="S2330" s="36">
        <f>AU2329*H2329</f>
        <v>662.13994691955111</v>
      </c>
      <c r="T2330" s="37">
        <f>AV2329*I2329</f>
        <v>686.46995183726813</v>
      </c>
      <c r="U2330" s="57">
        <f t="shared" si="579"/>
        <v>0.6738354848877729</v>
      </c>
      <c r="V2330" s="58">
        <f t="shared" si="577"/>
        <v>0.29305435087307302</v>
      </c>
      <c r="W2330" s="59">
        <f t="shared" si="578"/>
        <v>3.3110164239154055E-2</v>
      </c>
      <c r="Y2330" s="7">
        <f t="shared" si="590"/>
        <v>0</v>
      </c>
      <c r="Z2330" s="40"/>
      <c r="AA2330" s="40"/>
      <c r="AB2330" s="40"/>
      <c r="AC2330" s="40"/>
      <c r="AD2330" s="40"/>
      <c r="AE2330" s="40"/>
      <c r="AF2330" s="40"/>
      <c r="AG2330" s="41"/>
      <c r="AH2330" s="40"/>
      <c r="AI2330" s="40"/>
      <c r="AJ2330" s="40"/>
      <c r="AK2330" s="40"/>
      <c r="AL2330" s="40"/>
      <c r="AM2330" s="41"/>
      <c r="AN2330" s="36">
        <f>Y2330*(IF(AND(AH2330&gt;0,AI2330&lt;0),AH2330,0)+IF(AND(AJ2330&lt;0,AK2330&gt;0),AJ2330,0)+IF(AND(AL2330&gt;0,AM2330&gt;0),AL2330,0))</f>
        <v>0</v>
      </c>
      <c r="AO2330" s="37">
        <f>Y2330*(IF(AND(AH2330&gt;0,AI2330&lt;0),AI2330,0)+IF(AND(AJ2330&lt;0,AK2330&gt;0),AK2330,0)+IF(AND(AL2330&gt;0,AM2330&gt;0),AM2330,0))</f>
        <v>0</v>
      </c>
      <c r="AQ2330" s="40">
        <f>AU2330*D2330</f>
        <v>45522.121350719135</v>
      </c>
      <c r="AR2330" s="40">
        <f>AV2330*E2330</f>
        <v>19797.793410986811</v>
      </c>
      <c r="AS2330" s="40">
        <f>IF(AND(Y2330&lt;&gt;0,AN2330&lt;&gt;0),0,Q2330)</f>
        <v>2236.8143979357856</v>
      </c>
      <c r="AT2330" s="41">
        <f t="shared" si="580"/>
        <v>67556.729159641734</v>
      </c>
      <c r="AU2330" s="42">
        <f>S2330+AN2330</f>
        <v>662.13994691955111</v>
      </c>
      <c r="AV2330" s="37">
        <f>T2330+AO2330</f>
        <v>686.46995183726813</v>
      </c>
      <c r="AW2330" s="58">
        <f t="shared" si="581"/>
        <v>0.6738354848877729</v>
      </c>
      <c r="AX2330" s="58">
        <f t="shared" si="582"/>
        <v>0.29305435087307302</v>
      </c>
      <c r="AY2330" s="59">
        <f t="shared" si="583"/>
        <v>3.3110164239154055E-2</v>
      </c>
      <c r="AZ2330" s="54">
        <f t="shared" si="591"/>
        <v>-5.2813242174590824E-3</v>
      </c>
    </row>
    <row r="2331" spans="3:52" x14ac:dyDescent="0.25">
      <c r="C2331" s="35">
        <v>38051</v>
      </c>
      <c r="D2331" s="36">
        <v>69.5</v>
      </c>
      <c r="E2331" s="37">
        <v>29.85</v>
      </c>
      <c r="F2331" s="38">
        <v>0</v>
      </c>
      <c r="G2331" s="7">
        <v>0</v>
      </c>
      <c r="H2331" s="38">
        <v>1</v>
      </c>
      <c r="I2331" s="7">
        <v>1</v>
      </c>
      <c r="J2331" s="36">
        <f t="shared" si="584"/>
        <v>69.465249999999997</v>
      </c>
      <c r="K2331" s="37">
        <f t="shared" si="585"/>
        <v>29.835075000000003</v>
      </c>
      <c r="L2331" s="36">
        <f t="shared" si="586"/>
        <v>69.534750000000003</v>
      </c>
      <c r="M2331" s="37">
        <f t="shared" si="587"/>
        <v>29.864924999999999</v>
      </c>
      <c r="O2331" s="39">
        <f t="shared" si="588"/>
        <v>46018.726310908802</v>
      </c>
      <c r="P2331" s="40">
        <f t="shared" si="589"/>
        <v>20491.128062342454</v>
      </c>
      <c r="Q2331" s="40">
        <f>S2331*F2331+T2331*G2331+AS2330*(1+$G$9/252)</f>
        <v>2236.9031604118941</v>
      </c>
      <c r="R2331" s="41">
        <f t="shared" si="576"/>
        <v>68746.757533663156</v>
      </c>
      <c r="S2331" s="36">
        <f>AU2330*H2330</f>
        <v>662.13994691955111</v>
      </c>
      <c r="T2331" s="37">
        <f>AV2330*I2330</f>
        <v>686.46995183726813</v>
      </c>
      <c r="U2331" s="57">
        <f t="shared" si="579"/>
        <v>0.66939486256315228</v>
      </c>
      <c r="V2331" s="58">
        <f t="shared" si="577"/>
        <v>0.29806682958550568</v>
      </c>
      <c r="W2331" s="59">
        <f t="shared" si="578"/>
        <v>3.2538307851341965E-2</v>
      </c>
      <c r="Y2331" s="7">
        <f t="shared" si="590"/>
        <v>0</v>
      </c>
      <c r="Z2331" s="40"/>
      <c r="AA2331" s="40"/>
      <c r="AB2331" s="40"/>
      <c r="AC2331" s="40"/>
      <c r="AD2331" s="40"/>
      <c r="AE2331" s="40"/>
      <c r="AF2331" s="40"/>
      <c r="AG2331" s="41"/>
      <c r="AH2331" s="40"/>
      <c r="AI2331" s="40"/>
      <c r="AJ2331" s="40"/>
      <c r="AK2331" s="40"/>
      <c r="AL2331" s="40"/>
      <c r="AM2331" s="41"/>
      <c r="AN2331" s="36">
        <f>Y2331*(IF(AND(AH2331&gt;0,AI2331&lt;0),AH2331,0)+IF(AND(AJ2331&lt;0,AK2331&gt;0),AJ2331,0)+IF(AND(AL2331&gt;0,AM2331&gt;0),AL2331,0))</f>
        <v>0</v>
      </c>
      <c r="AO2331" s="37">
        <f>Y2331*(IF(AND(AH2331&gt;0,AI2331&lt;0),AI2331,0)+IF(AND(AJ2331&lt;0,AK2331&gt;0),AK2331,0)+IF(AND(AL2331&gt;0,AM2331&gt;0),AM2331,0))</f>
        <v>0</v>
      </c>
      <c r="AQ2331" s="40">
        <f>AU2331*D2331</f>
        <v>46018.726310908802</v>
      </c>
      <c r="AR2331" s="40">
        <f>AV2331*E2331</f>
        <v>20491.128062342454</v>
      </c>
      <c r="AS2331" s="40">
        <f>IF(AND(Y2331&lt;&gt;0,AN2331&lt;&gt;0),0,Q2331)</f>
        <v>2236.9031604118941</v>
      </c>
      <c r="AT2331" s="41">
        <f t="shared" si="580"/>
        <v>68746.757533663156</v>
      </c>
      <c r="AU2331" s="42">
        <f>S2331+AN2331</f>
        <v>662.13994691955111</v>
      </c>
      <c r="AV2331" s="37">
        <f>T2331+AO2331</f>
        <v>686.46995183726813</v>
      </c>
      <c r="AW2331" s="58">
        <f t="shared" si="581"/>
        <v>0.66939486256315228</v>
      </c>
      <c r="AX2331" s="58">
        <f t="shared" si="582"/>
        <v>0.29806682958550568</v>
      </c>
      <c r="AY2331" s="59">
        <f t="shared" si="583"/>
        <v>3.2538307851341965E-2</v>
      </c>
      <c r="AZ2331" s="54">
        <f t="shared" si="591"/>
        <v>1.7615245569531535E-2</v>
      </c>
    </row>
    <row r="2332" spans="3:52" x14ac:dyDescent="0.25">
      <c r="C2332" s="35">
        <v>38054</v>
      </c>
      <c r="D2332" s="36">
        <v>69.02</v>
      </c>
      <c r="E2332" s="37">
        <v>29.31</v>
      </c>
      <c r="F2332" s="38">
        <v>0</v>
      </c>
      <c r="G2332" s="7">
        <v>0</v>
      </c>
      <c r="H2332" s="38">
        <v>1</v>
      </c>
      <c r="I2332" s="7">
        <v>1</v>
      </c>
      <c r="J2332" s="36">
        <f t="shared" si="584"/>
        <v>68.985489999999999</v>
      </c>
      <c r="K2332" s="37">
        <f t="shared" si="585"/>
        <v>29.295345000000001</v>
      </c>
      <c r="L2332" s="36">
        <f t="shared" si="586"/>
        <v>69.054509999999993</v>
      </c>
      <c r="M2332" s="37">
        <f t="shared" si="587"/>
        <v>29.324654999999996</v>
      </c>
      <c r="O2332" s="39">
        <f t="shared" si="588"/>
        <v>45700.899136387416</v>
      </c>
      <c r="P2332" s="40">
        <f t="shared" si="589"/>
        <v>20120.434288350327</v>
      </c>
      <c r="Q2332" s="40">
        <f>S2332*F2332+T2332*G2332+AS2331*(1+$G$9/252)</f>
        <v>2236.9919264103228</v>
      </c>
      <c r="R2332" s="41">
        <f t="shared" ref="R2332:R2395" si="592">SUM(O2332:Q2332)</f>
        <v>68058.325351148058</v>
      </c>
      <c r="S2332" s="36">
        <f>AU2331*H2331</f>
        <v>662.13994691955111</v>
      </c>
      <c r="T2332" s="37">
        <f>AV2331*I2331</f>
        <v>686.46995183726813</v>
      </c>
      <c r="U2332" s="57">
        <f t="shared" si="579"/>
        <v>0.67149608663734917</v>
      </c>
      <c r="V2332" s="58">
        <f t="shared" ref="V2332:V2395" si="593">P2332/R2332</f>
        <v>0.29563516563974523</v>
      </c>
      <c r="W2332" s="59">
        <f t="shared" ref="W2332:W2395" si="594">Q2332/R2332</f>
        <v>3.2868747722905697E-2</v>
      </c>
      <c r="Y2332" s="7">
        <f t="shared" si="590"/>
        <v>0</v>
      </c>
      <c r="Z2332" s="40"/>
      <c r="AA2332" s="40"/>
      <c r="AB2332" s="40"/>
      <c r="AC2332" s="40"/>
      <c r="AD2332" s="40"/>
      <c r="AE2332" s="40"/>
      <c r="AF2332" s="40"/>
      <c r="AG2332" s="41"/>
      <c r="AH2332" s="40"/>
      <c r="AI2332" s="40"/>
      <c r="AJ2332" s="40"/>
      <c r="AK2332" s="40"/>
      <c r="AL2332" s="40"/>
      <c r="AM2332" s="41"/>
      <c r="AN2332" s="36">
        <f>Y2332*(IF(AND(AH2332&gt;0,AI2332&lt;0),AH2332,0)+IF(AND(AJ2332&lt;0,AK2332&gt;0),AJ2332,0)+IF(AND(AL2332&gt;0,AM2332&gt;0),AL2332,0))</f>
        <v>0</v>
      </c>
      <c r="AO2332" s="37">
        <f>Y2332*(IF(AND(AH2332&gt;0,AI2332&lt;0),AI2332,0)+IF(AND(AJ2332&lt;0,AK2332&gt;0),AK2332,0)+IF(AND(AL2332&gt;0,AM2332&gt;0),AM2332,0))</f>
        <v>0</v>
      </c>
      <c r="AQ2332" s="40">
        <f>AU2332*D2332</f>
        <v>45700.899136387416</v>
      </c>
      <c r="AR2332" s="40">
        <f>AV2332*E2332</f>
        <v>20120.434288350327</v>
      </c>
      <c r="AS2332" s="40">
        <f>IF(AND(Y2332&lt;&gt;0,AN2332&lt;&gt;0),0,Q2332)</f>
        <v>2236.9919264103228</v>
      </c>
      <c r="AT2332" s="41">
        <f t="shared" si="580"/>
        <v>68058.325351148058</v>
      </c>
      <c r="AU2332" s="42">
        <f>S2332+AN2332</f>
        <v>662.13994691955111</v>
      </c>
      <c r="AV2332" s="37">
        <f>T2332+AO2332</f>
        <v>686.46995183726813</v>
      </c>
      <c r="AW2332" s="58">
        <f t="shared" si="581"/>
        <v>0.67149608663734917</v>
      </c>
      <c r="AX2332" s="58">
        <f t="shared" si="582"/>
        <v>0.29563516563974523</v>
      </c>
      <c r="AY2332" s="59">
        <f t="shared" si="583"/>
        <v>3.2868747722905697E-2</v>
      </c>
      <c r="AZ2332" s="54">
        <f t="shared" si="591"/>
        <v>-1.0014031311629368E-2</v>
      </c>
    </row>
    <row r="2333" spans="3:52" x14ac:dyDescent="0.25">
      <c r="C2333" s="35">
        <v>38055</v>
      </c>
      <c r="D2333" s="36">
        <v>68.55</v>
      </c>
      <c r="E2333" s="37">
        <v>28.98</v>
      </c>
      <c r="F2333" s="38">
        <v>0.06</v>
      </c>
      <c r="G2333" s="7">
        <v>0</v>
      </c>
      <c r="H2333" s="38">
        <v>1</v>
      </c>
      <c r="I2333" s="7">
        <v>1</v>
      </c>
      <c r="J2333" s="36">
        <f t="shared" si="584"/>
        <v>68.515725000000003</v>
      </c>
      <c r="K2333" s="37">
        <f t="shared" si="585"/>
        <v>28.965510000000002</v>
      </c>
      <c r="L2333" s="36">
        <f t="shared" si="586"/>
        <v>68.584274999999991</v>
      </c>
      <c r="M2333" s="37">
        <f t="shared" si="587"/>
        <v>28.994489999999999</v>
      </c>
      <c r="O2333" s="39">
        <f t="shared" si="588"/>
        <v>45389.693361335223</v>
      </c>
      <c r="P2333" s="40">
        <f t="shared" si="589"/>
        <v>19893.89920424403</v>
      </c>
      <c r="Q2333" s="40">
        <f>S2333*F2333+T2333*G2333+AS2332*(1+$G$9/252)</f>
        <v>2276.809092746385</v>
      </c>
      <c r="R2333" s="41">
        <f t="shared" si="592"/>
        <v>67560.401658325631</v>
      </c>
      <c r="S2333" s="36">
        <f>AU2332*H2332</f>
        <v>662.13994691955111</v>
      </c>
      <c r="T2333" s="37">
        <f>AV2332*I2332</f>
        <v>686.46995183726813</v>
      </c>
      <c r="U2333" s="57">
        <f t="shared" ref="U2333:U2396" si="595">O2333/R2333</f>
        <v>0.67183871390944794</v>
      </c>
      <c r="V2333" s="58">
        <f t="shared" si="593"/>
        <v>0.29446093741203294</v>
      </c>
      <c r="W2333" s="59">
        <f t="shared" si="594"/>
        <v>3.3700348678519267E-2</v>
      </c>
      <c r="Y2333" s="7">
        <f t="shared" si="590"/>
        <v>0</v>
      </c>
      <c r="Z2333" s="40"/>
      <c r="AA2333" s="40"/>
      <c r="AB2333" s="40"/>
      <c r="AC2333" s="40"/>
      <c r="AD2333" s="40"/>
      <c r="AE2333" s="40"/>
      <c r="AF2333" s="40"/>
      <c r="AG2333" s="41"/>
      <c r="AH2333" s="40"/>
      <c r="AI2333" s="40"/>
      <c r="AJ2333" s="40"/>
      <c r="AK2333" s="40"/>
      <c r="AL2333" s="40"/>
      <c r="AM2333" s="41"/>
      <c r="AN2333" s="36">
        <f>Y2333*(IF(AND(AH2333&gt;0,AI2333&lt;0),AH2333,0)+IF(AND(AJ2333&lt;0,AK2333&gt;0),AJ2333,0)+IF(AND(AL2333&gt;0,AM2333&gt;0),AL2333,0))</f>
        <v>0</v>
      </c>
      <c r="AO2333" s="37">
        <f>Y2333*(IF(AND(AH2333&gt;0,AI2333&lt;0),AI2333,0)+IF(AND(AJ2333&lt;0,AK2333&gt;0),AK2333,0)+IF(AND(AL2333&gt;0,AM2333&gt;0),AM2333,0))</f>
        <v>0</v>
      </c>
      <c r="AQ2333" s="40">
        <f>AU2333*D2333</f>
        <v>45389.693361335223</v>
      </c>
      <c r="AR2333" s="40">
        <f>AV2333*E2333</f>
        <v>19893.89920424403</v>
      </c>
      <c r="AS2333" s="40">
        <f>IF(AND(Y2333&lt;&gt;0,AN2333&lt;&gt;0),0,Q2333)</f>
        <v>2276.809092746385</v>
      </c>
      <c r="AT2333" s="41">
        <f t="shared" ref="AT2333:AT2396" si="596">SUM(AQ2333:AS2333)</f>
        <v>67560.401658325631</v>
      </c>
      <c r="AU2333" s="42">
        <f>S2333+AN2333</f>
        <v>662.13994691955111</v>
      </c>
      <c r="AV2333" s="37">
        <f>T2333+AO2333</f>
        <v>686.46995183726813</v>
      </c>
      <c r="AW2333" s="58">
        <f t="shared" si="581"/>
        <v>0.67183871390944794</v>
      </c>
      <c r="AX2333" s="58">
        <f t="shared" si="582"/>
        <v>0.29446093741203294</v>
      </c>
      <c r="AY2333" s="59">
        <f t="shared" si="583"/>
        <v>3.3700348678519267E-2</v>
      </c>
      <c r="AZ2333" s="54">
        <f t="shared" si="591"/>
        <v>-7.3161320125550988E-3</v>
      </c>
    </row>
    <row r="2334" spans="3:52" x14ac:dyDescent="0.25">
      <c r="C2334" s="35">
        <v>38056</v>
      </c>
      <c r="D2334" s="36">
        <v>66.2</v>
      </c>
      <c r="E2334" s="37">
        <v>28.91</v>
      </c>
      <c r="F2334" s="38">
        <v>0</v>
      </c>
      <c r="G2334" s="7">
        <v>0</v>
      </c>
      <c r="H2334" s="38">
        <v>1</v>
      </c>
      <c r="I2334" s="7">
        <v>1</v>
      </c>
      <c r="J2334" s="36">
        <f t="shared" si="584"/>
        <v>66.166900000000012</v>
      </c>
      <c r="K2334" s="37">
        <f t="shared" si="585"/>
        <v>28.895545000000002</v>
      </c>
      <c r="L2334" s="36">
        <f t="shared" si="586"/>
        <v>66.233099999999993</v>
      </c>
      <c r="M2334" s="37">
        <f t="shared" si="587"/>
        <v>28.924454999999998</v>
      </c>
      <c r="O2334" s="39">
        <f t="shared" si="588"/>
        <v>43833.664486074282</v>
      </c>
      <c r="P2334" s="40">
        <f t="shared" si="589"/>
        <v>19845.846307615422</v>
      </c>
      <c r="Q2334" s="40">
        <f>S2334*F2334+T2334*G2334+AS2333*(1+$G$9/252)</f>
        <v>2276.8994423135573</v>
      </c>
      <c r="R2334" s="41">
        <f t="shared" si="592"/>
        <v>65956.410236003256</v>
      </c>
      <c r="S2334" s="36">
        <f>AU2333*H2333</f>
        <v>662.13994691955111</v>
      </c>
      <c r="T2334" s="37">
        <f>AV2333*I2333</f>
        <v>686.46995183726813</v>
      </c>
      <c r="U2334" s="57">
        <f t="shared" si="595"/>
        <v>0.6645853576510603</v>
      </c>
      <c r="V2334" s="58">
        <f t="shared" si="593"/>
        <v>0.30089336634003594</v>
      </c>
      <c r="W2334" s="59">
        <f t="shared" si="594"/>
        <v>3.4521276008903819E-2</v>
      </c>
      <c r="Y2334" s="7">
        <f t="shared" si="590"/>
        <v>0</v>
      </c>
      <c r="Z2334" s="40"/>
      <c r="AA2334" s="40"/>
      <c r="AB2334" s="40"/>
      <c r="AC2334" s="40"/>
      <c r="AD2334" s="40"/>
      <c r="AE2334" s="40"/>
      <c r="AF2334" s="40"/>
      <c r="AG2334" s="41"/>
      <c r="AH2334" s="40"/>
      <c r="AI2334" s="40"/>
      <c r="AJ2334" s="40"/>
      <c r="AK2334" s="40"/>
      <c r="AL2334" s="40"/>
      <c r="AM2334" s="41"/>
      <c r="AN2334" s="36">
        <f>Y2334*(IF(AND(AH2334&gt;0,AI2334&lt;0),AH2334,0)+IF(AND(AJ2334&lt;0,AK2334&gt;0),AJ2334,0)+IF(AND(AL2334&gt;0,AM2334&gt;0),AL2334,0))</f>
        <v>0</v>
      </c>
      <c r="AO2334" s="37">
        <f>Y2334*(IF(AND(AH2334&gt;0,AI2334&lt;0),AI2334,0)+IF(AND(AJ2334&lt;0,AK2334&gt;0),AK2334,0)+IF(AND(AL2334&gt;0,AM2334&gt;0),AM2334,0))</f>
        <v>0</v>
      </c>
      <c r="AQ2334" s="40">
        <f>AU2334*D2334</f>
        <v>43833.664486074282</v>
      </c>
      <c r="AR2334" s="40">
        <f>AV2334*E2334</f>
        <v>19845.846307615422</v>
      </c>
      <c r="AS2334" s="40">
        <f>IF(AND(Y2334&lt;&gt;0,AN2334&lt;&gt;0),0,Q2334)</f>
        <v>2276.8994423135573</v>
      </c>
      <c r="AT2334" s="41">
        <f t="shared" si="596"/>
        <v>65956.410236003256</v>
      </c>
      <c r="AU2334" s="42">
        <f>S2334+AN2334</f>
        <v>662.13994691955111</v>
      </c>
      <c r="AV2334" s="37">
        <f>T2334+AO2334</f>
        <v>686.46995183726813</v>
      </c>
      <c r="AW2334" s="58">
        <f t="shared" si="581"/>
        <v>0.6645853576510603</v>
      </c>
      <c r="AX2334" s="58">
        <f t="shared" si="582"/>
        <v>0.30089336634003594</v>
      </c>
      <c r="AY2334" s="59">
        <f t="shared" si="583"/>
        <v>3.4521276008903819E-2</v>
      </c>
      <c r="AZ2334" s="54">
        <f t="shared" si="591"/>
        <v>-2.3741590975646765E-2</v>
      </c>
    </row>
    <row r="2335" spans="3:52" x14ac:dyDescent="0.25">
      <c r="C2335" s="35">
        <v>38057</v>
      </c>
      <c r="D2335" s="36">
        <v>66.27</v>
      </c>
      <c r="E2335" s="37">
        <v>28.7</v>
      </c>
      <c r="F2335" s="38">
        <v>0</v>
      </c>
      <c r="G2335" s="7">
        <v>0</v>
      </c>
      <c r="H2335" s="38">
        <v>1</v>
      </c>
      <c r="I2335" s="7">
        <v>1</v>
      </c>
      <c r="J2335" s="36">
        <f t="shared" si="584"/>
        <v>66.236864999999995</v>
      </c>
      <c r="K2335" s="37">
        <f t="shared" si="585"/>
        <v>28.685650000000003</v>
      </c>
      <c r="L2335" s="36">
        <f t="shared" si="586"/>
        <v>66.303134999999997</v>
      </c>
      <c r="M2335" s="37">
        <f t="shared" si="587"/>
        <v>28.714349999999996</v>
      </c>
      <c r="O2335" s="39">
        <f t="shared" si="588"/>
        <v>43880.01428235865</v>
      </c>
      <c r="P2335" s="40">
        <f t="shared" si="589"/>
        <v>19701.687617729596</v>
      </c>
      <c r="Q2335" s="40">
        <f>S2335*F2335+T2335*G2335+AS2334*(1+$G$9/252)</f>
        <v>2276.98979546603</v>
      </c>
      <c r="R2335" s="41">
        <f t="shared" si="592"/>
        <v>65858.691695554269</v>
      </c>
      <c r="S2335" s="36">
        <f>AU2334*H2334</f>
        <v>662.13994691955111</v>
      </c>
      <c r="T2335" s="37">
        <f>AV2334*I2334</f>
        <v>686.46995183726813</v>
      </c>
      <c r="U2335" s="57">
        <f t="shared" si="595"/>
        <v>0.66627521975691983</v>
      </c>
      <c r="V2335" s="58">
        <f t="shared" si="593"/>
        <v>0.2991509109959975</v>
      </c>
      <c r="W2335" s="59">
        <f t="shared" si="594"/>
        <v>3.4573869247082785E-2</v>
      </c>
      <c r="Y2335" s="7">
        <f t="shared" si="590"/>
        <v>0</v>
      </c>
      <c r="Z2335" s="40"/>
      <c r="AA2335" s="40"/>
      <c r="AB2335" s="40"/>
      <c r="AC2335" s="40"/>
      <c r="AD2335" s="40"/>
      <c r="AE2335" s="40"/>
      <c r="AF2335" s="40"/>
      <c r="AG2335" s="41"/>
      <c r="AH2335" s="40"/>
      <c r="AI2335" s="40"/>
      <c r="AJ2335" s="40"/>
      <c r="AK2335" s="40"/>
      <c r="AL2335" s="40"/>
      <c r="AM2335" s="41"/>
      <c r="AN2335" s="36">
        <f>Y2335*(IF(AND(AH2335&gt;0,AI2335&lt;0),AH2335,0)+IF(AND(AJ2335&lt;0,AK2335&gt;0),AJ2335,0)+IF(AND(AL2335&gt;0,AM2335&gt;0),AL2335,0))</f>
        <v>0</v>
      </c>
      <c r="AO2335" s="37">
        <f>Y2335*(IF(AND(AH2335&gt;0,AI2335&lt;0),AI2335,0)+IF(AND(AJ2335&lt;0,AK2335&gt;0),AK2335,0)+IF(AND(AL2335&gt;0,AM2335&gt;0),AM2335,0))</f>
        <v>0</v>
      </c>
      <c r="AQ2335" s="40">
        <f>AU2335*D2335</f>
        <v>43880.01428235865</v>
      </c>
      <c r="AR2335" s="40">
        <f>AV2335*E2335</f>
        <v>19701.687617729596</v>
      </c>
      <c r="AS2335" s="40">
        <f>IF(AND(Y2335&lt;&gt;0,AN2335&lt;&gt;0),0,Q2335)</f>
        <v>2276.98979546603</v>
      </c>
      <c r="AT2335" s="41">
        <f t="shared" si="596"/>
        <v>65858.691695554269</v>
      </c>
      <c r="AU2335" s="42">
        <f>S2335+AN2335</f>
        <v>662.13994691955111</v>
      </c>
      <c r="AV2335" s="37">
        <f>T2335+AO2335</f>
        <v>686.46995183726813</v>
      </c>
      <c r="AW2335" s="58">
        <f t="shared" si="581"/>
        <v>0.66627521975691983</v>
      </c>
      <c r="AX2335" s="58">
        <f t="shared" si="582"/>
        <v>0.2991509109959975</v>
      </c>
      <c r="AY2335" s="59">
        <f t="shared" si="583"/>
        <v>3.4573869247082785E-2</v>
      </c>
      <c r="AZ2335" s="54">
        <f t="shared" si="591"/>
        <v>-1.4815624455505327E-3</v>
      </c>
    </row>
    <row r="2336" spans="3:52" x14ac:dyDescent="0.25">
      <c r="C2336" s="35">
        <v>38058</v>
      </c>
      <c r="D2336" s="36">
        <v>67.84</v>
      </c>
      <c r="E2336" s="37">
        <v>29.01</v>
      </c>
      <c r="F2336" s="38">
        <v>0</v>
      </c>
      <c r="G2336" s="7">
        <v>0</v>
      </c>
      <c r="H2336" s="38">
        <v>1</v>
      </c>
      <c r="I2336" s="7">
        <v>1</v>
      </c>
      <c r="J2336" s="36">
        <f t="shared" si="584"/>
        <v>67.806080000000009</v>
      </c>
      <c r="K2336" s="37">
        <f t="shared" si="585"/>
        <v>28.995495000000002</v>
      </c>
      <c r="L2336" s="36">
        <f t="shared" si="586"/>
        <v>67.873919999999998</v>
      </c>
      <c r="M2336" s="37">
        <f t="shared" si="587"/>
        <v>29.024505000000001</v>
      </c>
      <c r="O2336" s="39">
        <f t="shared" si="588"/>
        <v>44919.573999022352</v>
      </c>
      <c r="P2336" s="40">
        <f t="shared" si="589"/>
        <v>19914.49330279915</v>
      </c>
      <c r="Q2336" s="40">
        <f>S2336*F2336+T2336*G2336+AS2335*(1+$G$9/252)</f>
        <v>2277.0801522039451</v>
      </c>
      <c r="R2336" s="41">
        <f t="shared" si="592"/>
        <v>67111.147454025442</v>
      </c>
      <c r="S2336" s="36">
        <f>AU2335*H2335</f>
        <v>662.13994691955111</v>
      </c>
      <c r="T2336" s="37">
        <f>AV2335*I2335</f>
        <v>686.46995183726813</v>
      </c>
      <c r="U2336" s="57">
        <f t="shared" si="595"/>
        <v>0.66933103818250983</v>
      </c>
      <c r="V2336" s="58">
        <f t="shared" si="593"/>
        <v>0.29673897792377329</v>
      </c>
      <c r="W2336" s="59">
        <f t="shared" si="594"/>
        <v>3.3929983893716931E-2</v>
      </c>
      <c r="Y2336" s="7">
        <f t="shared" si="590"/>
        <v>0</v>
      </c>
      <c r="Z2336" s="40"/>
      <c r="AA2336" s="40"/>
      <c r="AB2336" s="40"/>
      <c r="AC2336" s="40"/>
      <c r="AD2336" s="40"/>
      <c r="AE2336" s="40"/>
      <c r="AF2336" s="40"/>
      <c r="AG2336" s="41"/>
      <c r="AH2336" s="40"/>
      <c r="AI2336" s="40"/>
      <c r="AJ2336" s="40"/>
      <c r="AK2336" s="40"/>
      <c r="AL2336" s="40"/>
      <c r="AM2336" s="41"/>
      <c r="AN2336" s="36">
        <f>Y2336*(IF(AND(AH2336&gt;0,AI2336&lt;0),AH2336,0)+IF(AND(AJ2336&lt;0,AK2336&gt;0),AJ2336,0)+IF(AND(AL2336&gt;0,AM2336&gt;0),AL2336,0))</f>
        <v>0</v>
      </c>
      <c r="AO2336" s="37">
        <f>Y2336*(IF(AND(AH2336&gt;0,AI2336&lt;0),AI2336,0)+IF(AND(AJ2336&lt;0,AK2336&gt;0),AK2336,0)+IF(AND(AL2336&gt;0,AM2336&gt;0),AM2336,0))</f>
        <v>0</v>
      </c>
      <c r="AQ2336" s="40">
        <f>AU2336*D2336</f>
        <v>44919.573999022352</v>
      </c>
      <c r="AR2336" s="40">
        <f>AV2336*E2336</f>
        <v>19914.49330279915</v>
      </c>
      <c r="AS2336" s="40">
        <f>IF(AND(Y2336&lt;&gt;0,AN2336&lt;&gt;0),0,Q2336)</f>
        <v>2277.0801522039451</v>
      </c>
      <c r="AT2336" s="41">
        <f t="shared" si="596"/>
        <v>67111.147454025442</v>
      </c>
      <c r="AU2336" s="42">
        <f>S2336+AN2336</f>
        <v>662.13994691955111</v>
      </c>
      <c r="AV2336" s="37">
        <f>T2336+AO2336</f>
        <v>686.46995183726813</v>
      </c>
      <c r="AW2336" s="58">
        <f t="shared" si="581"/>
        <v>0.66933103818250983</v>
      </c>
      <c r="AX2336" s="58">
        <f t="shared" si="582"/>
        <v>0.29673897792377329</v>
      </c>
      <c r="AY2336" s="59">
        <f t="shared" si="583"/>
        <v>3.3929983893716931E-2</v>
      </c>
      <c r="AZ2336" s="54">
        <f t="shared" si="591"/>
        <v>1.9017319145374412E-2</v>
      </c>
    </row>
    <row r="2337" spans="3:52" x14ac:dyDescent="0.25">
      <c r="C2337" s="35">
        <v>38061</v>
      </c>
      <c r="D2337" s="36">
        <v>67.099999999999994</v>
      </c>
      <c r="E2337" s="37">
        <v>28.45</v>
      </c>
      <c r="F2337" s="38">
        <v>0</v>
      </c>
      <c r="G2337" s="7">
        <v>0</v>
      </c>
      <c r="H2337" s="38">
        <v>1</v>
      </c>
      <c r="I2337" s="7">
        <v>1</v>
      </c>
      <c r="J2337" s="36">
        <f t="shared" si="584"/>
        <v>67.066450000000003</v>
      </c>
      <c r="K2337" s="37">
        <f t="shared" si="585"/>
        <v>28.435775</v>
      </c>
      <c r="L2337" s="36">
        <f t="shared" si="586"/>
        <v>67.133549999999985</v>
      </c>
      <c r="M2337" s="37">
        <f t="shared" si="587"/>
        <v>28.464224999999999</v>
      </c>
      <c r="O2337" s="39">
        <f t="shared" si="588"/>
        <v>44429.590438301879</v>
      </c>
      <c r="P2337" s="40">
        <f t="shared" si="589"/>
        <v>19530.070129770276</v>
      </c>
      <c r="Q2337" s="40">
        <f>S2337*F2337+T2337*G2337+AS2336*(1+$G$9/252)</f>
        <v>2277.1705125274452</v>
      </c>
      <c r="R2337" s="41">
        <f t="shared" si="592"/>
        <v>66236.831080599601</v>
      </c>
      <c r="S2337" s="36">
        <f>AU2336*H2336</f>
        <v>662.13994691955111</v>
      </c>
      <c r="T2337" s="37">
        <f>AV2336*I2336</f>
        <v>686.46995183726813</v>
      </c>
      <c r="U2337" s="57">
        <f t="shared" si="595"/>
        <v>0.67076866017696701</v>
      </c>
      <c r="V2337" s="58">
        <f t="shared" si="593"/>
        <v>0.29485212095979219</v>
      </c>
      <c r="W2337" s="59">
        <f t="shared" si="594"/>
        <v>3.4379218863240815E-2</v>
      </c>
      <c r="Y2337" s="7">
        <f t="shared" si="590"/>
        <v>0</v>
      </c>
      <c r="Z2337" s="40"/>
      <c r="AA2337" s="40"/>
      <c r="AB2337" s="40"/>
      <c r="AC2337" s="40"/>
      <c r="AD2337" s="40"/>
      <c r="AE2337" s="40"/>
      <c r="AF2337" s="40"/>
      <c r="AG2337" s="41"/>
      <c r="AH2337" s="40"/>
      <c r="AI2337" s="40"/>
      <c r="AJ2337" s="40"/>
      <c r="AK2337" s="40"/>
      <c r="AL2337" s="40"/>
      <c r="AM2337" s="41"/>
      <c r="AN2337" s="36">
        <f>Y2337*(IF(AND(AH2337&gt;0,AI2337&lt;0),AH2337,0)+IF(AND(AJ2337&lt;0,AK2337&gt;0),AJ2337,0)+IF(AND(AL2337&gt;0,AM2337&gt;0),AL2337,0))</f>
        <v>0</v>
      </c>
      <c r="AO2337" s="37">
        <f>Y2337*(IF(AND(AH2337&gt;0,AI2337&lt;0),AI2337,0)+IF(AND(AJ2337&lt;0,AK2337&gt;0),AK2337,0)+IF(AND(AL2337&gt;0,AM2337&gt;0),AM2337,0))</f>
        <v>0</v>
      </c>
      <c r="AQ2337" s="40">
        <f>AU2337*D2337</f>
        <v>44429.590438301879</v>
      </c>
      <c r="AR2337" s="40">
        <f>AV2337*E2337</f>
        <v>19530.070129770276</v>
      </c>
      <c r="AS2337" s="40">
        <f>IF(AND(Y2337&lt;&gt;0,AN2337&lt;&gt;0),0,Q2337)</f>
        <v>2277.1705125274452</v>
      </c>
      <c r="AT2337" s="41">
        <f t="shared" si="596"/>
        <v>66236.831080599601</v>
      </c>
      <c r="AU2337" s="42">
        <f>S2337+AN2337</f>
        <v>662.13994691955111</v>
      </c>
      <c r="AV2337" s="37">
        <f>T2337+AO2337</f>
        <v>686.46995183726813</v>
      </c>
      <c r="AW2337" s="58">
        <f t="shared" si="581"/>
        <v>0.67076866017696701</v>
      </c>
      <c r="AX2337" s="58">
        <f t="shared" si="582"/>
        <v>0.29485212095979219</v>
      </c>
      <c r="AY2337" s="59">
        <f t="shared" si="583"/>
        <v>3.4379218863240815E-2</v>
      </c>
      <c r="AZ2337" s="54">
        <f t="shared" si="591"/>
        <v>-1.3027885926474303E-2</v>
      </c>
    </row>
    <row r="2338" spans="3:52" x14ac:dyDescent="0.25">
      <c r="C2338" s="35">
        <v>38062</v>
      </c>
      <c r="D2338" s="36">
        <v>68.430000000000007</v>
      </c>
      <c r="E2338" s="37">
        <v>28.66</v>
      </c>
      <c r="F2338" s="38">
        <v>0</v>
      </c>
      <c r="G2338" s="7">
        <v>0</v>
      </c>
      <c r="H2338" s="38">
        <v>1</v>
      </c>
      <c r="I2338" s="7">
        <v>1</v>
      </c>
      <c r="J2338" s="36">
        <f t="shared" si="584"/>
        <v>68.395785000000004</v>
      </c>
      <c r="K2338" s="37">
        <f t="shared" si="585"/>
        <v>28.645670000000003</v>
      </c>
      <c r="L2338" s="36">
        <f t="shared" si="586"/>
        <v>68.46421500000001</v>
      </c>
      <c r="M2338" s="37">
        <f t="shared" si="587"/>
        <v>28.674329999999998</v>
      </c>
      <c r="O2338" s="39">
        <f t="shared" si="588"/>
        <v>45310.236567704887</v>
      </c>
      <c r="P2338" s="40">
        <f t="shared" si="589"/>
        <v>19674.228819656106</v>
      </c>
      <c r="Q2338" s="40">
        <f>S2338*F2338+T2338*G2338+AS2337*(1+$G$9/252)</f>
        <v>2277.2608764366723</v>
      </c>
      <c r="R2338" s="41">
        <f t="shared" si="592"/>
        <v>67261.726263797667</v>
      </c>
      <c r="S2338" s="36">
        <f>AU2337*H2337</f>
        <v>662.13994691955111</v>
      </c>
      <c r="T2338" s="37">
        <f>AV2337*I2337</f>
        <v>686.46995183726813</v>
      </c>
      <c r="U2338" s="57">
        <f t="shared" si="595"/>
        <v>0.67364070303518586</v>
      </c>
      <c r="V2338" s="58">
        <f t="shared" si="593"/>
        <v>0.29250258523687911</v>
      </c>
      <c r="W2338" s="59">
        <f t="shared" si="594"/>
        <v>3.3856711727935002E-2</v>
      </c>
      <c r="Y2338" s="7">
        <f t="shared" si="590"/>
        <v>0</v>
      </c>
      <c r="Z2338" s="40"/>
      <c r="AA2338" s="40"/>
      <c r="AB2338" s="40"/>
      <c r="AC2338" s="40"/>
      <c r="AD2338" s="40"/>
      <c r="AE2338" s="40"/>
      <c r="AF2338" s="40"/>
      <c r="AG2338" s="41"/>
      <c r="AH2338" s="40"/>
      <c r="AI2338" s="40"/>
      <c r="AJ2338" s="40"/>
      <c r="AK2338" s="40"/>
      <c r="AL2338" s="40"/>
      <c r="AM2338" s="41"/>
      <c r="AN2338" s="36">
        <f>Y2338*(IF(AND(AH2338&gt;0,AI2338&lt;0),AH2338,0)+IF(AND(AJ2338&lt;0,AK2338&gt;0),AJ2338,0)+IF(AND(AL2338&gt;0,AM2338&gt;0),AL2338,0))</f>
        <v>0</v>
      </c>
      <c r="AO2338" s="37">
        <f>Y2338*(IF(AND(AH2338&gt;0,AI2338&lt;0),AI2338,0)+IF(AND(AJ2338&lt;0,AK2338&gt;0),AK2338,0)+IF(AND(AL2338&gt;0,AM2338&gt;0),AM2338,0))</f>
        <v>0</v>
      </c>
      <c r="AQ2338" s="40">
        <f>AU2338*D2338</f>
        <v>45310.236567704887</v>
      </c>
      <c r="AR2338" s="40">
        <f>AV2338*E2338</f>
        <v>19674.228819656106</v>
      </c>
      <c r="AS2338" s="40">
        <f>IF(AND(Y2338&lt;&gt;0,AN2338&lt;&gt;0),0,Q2338)</f>
        <v>2277.2608764366723</v>
      </c>
      <c r="AT2338" s="41">
        <f t="shared" si="596"/>
        <v>67261.726263797667</v>
      </c>
      <c r="AU2338" s="42">
        <f>S2338+AN2338</f>
        <v>662.13994691955111</v>
      </c>
      <c r="AV2338" s="37">
        <f>T2338+AO2338</f>
        <v>686.46995183726813</v>
      </c>
      <c r="AW2338" s="58">
        <f t="shared" si="581"/>
        <v>0.67364070303518586</v>
      </c>
      <c r="AX2338" s="58">
        <f t="shared" si="582"/>
        <v>0.29250258523687911</v>
      </c>
      <c r="AY2338" s="59">
        <f t="shared" si="583"/>
        <v>3.3856711727935002E-2</v>
      </c>
      <c r="AZ2338" s="54">
        <f t="shared" si="591"/>
        <v>1.5473191674144848E-2</v>
      </c>
    </row>
    <row r="2339" spans="3:52" x14ac:dyDescent="0.25">
      <c r="C2339" s="35">
        <v>38063</v>
      </c>
      <c r="D2339" s="36">
        <v>71.59</v>
      </c>
      <c r="E2339" s="37">
        <v>28.7</v>
      </c>
      <c r="F2339" s="38">
        <v>0</v>
      </c>
      <c r="G2339" s="7">
        <v>0</v>
      </c>
      <c r="H2339" s="38">
        <v>1</v>
      </c>
      <c r="I2339" s="7">
        <v>1</v>
      </c>
      <c r="J2339" s="36">
        <f t="shared" si="584"/>
        <v>71.55420500000001</v>
      </c>
      <c r="K2339" s="37">
        <f t="shared" si="585"/>
        <v>28.685650000000003</v>
      </c>
      <c r="L2339" s="36">
        <f t="shared" si="586"/>
        <v>71.625794999999997</v>
      </c>
      <c r="M2339" s="37">
        <f t="shared" si="587"/>
        <v>28.714349999999996</v>
      </c>
      <c r="O2339" s="39">
        <f t="shared" si="588"/>
        <v>47402.598799970663</v>
      </c>
      <c r="P2339" s="40">
        <f t="shared" si="589"/>
        <v>19701.687617729596</v>
      </c>
      <c r="Q2339" s="40">
        <f>S2339*F2339+T2339*G2339+AS2338*(1+$G$9/252)</f>
        <v>2277.3512439317687</v>
      </c>
      <c r="R2339" s="41">
        <f t="shared" si="592"/>
        <v>69381.637661632034</v>
      </c>
      <c r="S2339" s="36">
        <f>AU2338*H2338</f>
        <v>662.13994691955111</v>
      </c>
      <c r="T2339" s="37">
        <f>AV2338*I2338</f>
        <v>686.46995183726813</v>
      </c>
      <c r="U2339" s="57">
        <f t="shared" si="595"/>
        <v>0.68321533474244078</v>
      </c>
      <c r="V2339" s="58">
        <f t="shared" si="593"/>
        <v>0.28396112115157823</v>
      </c>
      <c r="W2339" s="59">
        <f t="shared" si="594"/>
        <v>3.2823544105980963E-2</v>
      </c>
      <c r="Y2339" s="7">
        <f t="shared" si="590"/>
        <v>0</v>
      </c>
      <c r="Z2339" s="40"/>
      <c r="AA2339" s="40"/>
      <c r="AB2339" s="40"/>
      <c r="AC2339" s="40"/>
      <c r="AD2339" s="40"/>
      <c r="AE2339" s="40"/>
      <c r="AF2339" s="40"/>
      <c r="AG2339" s="41"/>
      <c r="AH2339" s="40"/>
      <c r="AI2339" s="40"/>
      <c r="AJ2339" s="40"/>
      <c r="AK2339" s="40"/>
      <c r="AL2339" s="40"/>
      <c r="AM2339" s="41"/>
      <c r="AN2339" s="36">
        <f>Y2339*(IF(AND(AH2339&gt;0,AI2339&lt;0),AH2339,0)+IF(AND(AJ2339&lt;0,AK2339&gt;0),AJ2339,0)+IF(AND(AL2339&gt;0,AM2339&gt;0),AL2339,0))</f>
        <v>0</v>
      </c>
      <c r="AO2339" s="37">
        <f>Y2339*(IF(AND(AH2339&gt;0,AI2339&lt;0),AI2339,0)+IF(AND(AJ2339&lt;0,AK2339&gt;0),AK2339,0)+IF(AND(AL2339&gt;0,AM2339&gt;0),AM2339,0))</f>
        <v>0</v>
      </c>
      <c r="AQ2339" s="40">
        <f>AU2339*D2339</f>
        <v>47402.598799970663</v>
      </c>
      <c r="AR2339" s="40">
        <f>AV2339*E2339</f>
        <v>19701.687617729596</v>
      </c>
      <c r="AS2339" s="40">
        <f>IF(AND(Y2339&lt;&gt;0,AN2339&lt;&gt;0),0,Q2339)</f>
        <v>2277.3512439317687</v>
      </c>
      <c r="AT2339" s="41">
        <f t="shared" si="596"/>
        <v>69381.637661632034</v>
      </c>
      <c r="AU2339" s="42">
        <f>S2339+AN2339</f>
        <v>662.13994691955111</v>
      </c>
      <c r="AV2339" s="37">
        <f>T2339+AO2339</f>
        <v>686.46995183726813</v>
      </c>
      <c r="AW2339" s="58">
        <f t="shared" si="581"/>
        <v>0.68321533474244078</v>
      </c>
      <c r="AX2339" s="58">
        <f t="shared" si="582"/>
        <v>0.28396112115157823</v>
      </c>
      <c r="AY2339" s="59">
        <f t="shared" si="583"/>
        <v>3.2823544105980963E-2</v>
      </c>
      <c r="AZ2339" s="54">
        <f t="shared" si="591"/>
        <v>3.1517350439686398E-2</v>
      </c>
    </row>
    <row r="2340" spans="3:52" x14ac:dyDescent="0.25">
      <c r="C2340" s="35">
        <v>38064</v>
      </c>
      <c r="D2340" s="36">
        <v>71.98</v>
      </c>
      <c r="E2340" s="37">
        <v>28.02</v>
      </c>
      <c r="F2340" s="38">
        <v>0</v>
      </c>
      <c r="G2340" s="7">
        <v>0</v>
      </c>
      <c r="H2340" s="38">
        <v>1</v>
      </c>
      <c r="I2340" s="7">
        <v>1</v>
      </c>
      <c r="J2340" s="36">
        <f t="shared" si="584"/>
        <v>71.944010000000006</v>
      </c>
      <c r="K2340" s="37">
        <f t="shared" si="585"/>
        <v>28.005990000000001</v>
      </c>
      <c r="L2340" s="36">
        <f t="shared" si="586"/>
        <v>72.015990000000002</v>
      </c>
      <c r="M2340" s="37">
        <f t="shared" si="587"/>
        <v>28.034009999999999</v>
      </c>
      <c r="O2340" s="39">
        <f t="shared" si="588"/>
        <v>47660.833379269294</v>
      </c>
      <c r="P2340" s="40">
        <f t="shared" si="589"/>
        <v>19234.888050480251</v>
      </c>
      <c r="Q2340" s="40">
        <f>S2340*F2340+T2340*G2340+AS2339*(1+$G$9/252)</f>
        <v>2277.4416150128768</v>
      </c>
      <c r="R2340" s="41">
        <f t="shared" si="592"/>
        <v>69173.163044762419</v>
      </c>
      <c r="S2340" s="36">
        <f>AU2339*H2339</f>
        <v>662.13994691955111</v>
      </c>
      <c r="T2340" s="37">
        <f>AV2339*I2339</f>
        <v>686.46995183726813</v>
      </c>
      <c r="U2340" s="57">
        <f t="shared" si="595"/>
        <v>0.68900757579102823</v>
      </c>
      <c r="V2340" s="58">
        <f t="shared" si="593"/>
        <v>0.27806864980329477</v>
      </c>
      <c r="W2340" s="59">
        <f t="shared" si="594"/>
        <v>3.2923774405677085E-2</v>
      </c>
      <c r="Y2340" s="7">
        <f t="shared" si="590"/>
        <v>0</v>
      </c>
      <c r="Z2340" s="40"/>
      <c r="AA2340" s="40"/>
      <c r="AB2340" s="40"/>
      <c r="AC2340" s="40"/>
      <c r="AD2340" s="40"/>
      <c r="AE2340" s="40"/>
      <c r="AF2340" s="40"/>
      <c r="AG2340" s="41"/>
      <c r="AH2340" s="40"/>
      <c r="AI2340" s="40"/>
      <c r="AJ2340" s="40"/>
      <c r="AK2340" s="40"/>
      <c r="AL2340" s="40"/>
      <c r="AM2340" s="41"/>
      <c r="AN2340" s="36">
        <f>Y2340*(IF(AND(AH2340&gt;0,AI2340&lt;0),AH2340,0)+IF(AND(AJ2340&lt;0,AK2340&gt;0),AJ2340,0)+IF(AND(AL2340&gt;0,AM2340&gt;0),AL2340,0))</f>
        <v>0</v>
      </c>
      <c r="AO2340" s="37">
        <f>Y2340*(IF(AND(AH2340&gt;0,AI2340&lt;0),AI2340,0)+IF(AND(AJ2340&lt;0,AK2340&gt;0),AK2340,0)+IF(AND(AL2340&gt;0,AM2340&gt;0),AM2340,0))</f>
        <v>0</v>
      </c>
      <c r="AQ2340" s="40">
        <f>AU2340*D2340</f>
        <v>47660.833379269294</v>
      </c>
      <c r="AR2340" s="40">
        <f>AV2340*E2340</f>
        <v>19234.888050480251</v>
      </c>
      <c r="AS2340" s="40">
        <f>IF(AND(Y2340&lt;&gt;0,AN2340&lt;&gt;0),0,Q2340)</f>
        <v>2277.4416150128768</v>
      </c>
      <c r="AT2340" s="41">
        <f t="shared" si="596"/>
        <v>69173.163044762419</v>
      </c>
      <c r="AU2340" s="42">
        <f>S2340+AN2340</f>
        <v>662.13994691955111</v>
      </c>
      <c r="AV2340" s="37">
        <f>T2340+AO2340</f>
        <v>686.46995183726813</v>
      </c>
      <c r="AW2340" s="58">
        <f t="shared" si="581"/>
        <v>0.68900757579102823</v>
      </c>
      <c r="AX2340" s="58">
        <f t="shared" si="582"/>
        <v>0.27806864980329477</v>
      </c>
      <c r="AY2340" s="59">
        <f t="shared" si="583"/>
        <v>3.2923774405677085E-2</v>
      </c>
      <c r="AZ2340" s="54">
        <f t="shared" si="591"/>
        <v>-3.0047520337632694E-3</v>
      </c>
    </row>
    <row r="2341" spans="3:52" x14ac:dyDescent="0.25">
      <c r="C2341" s="35">
        <v>38065</v>
      </c>
      <c r="D2341" s="36">
        <v>71.28</v>
      </c>
      <c r="E2341" s="37">
        <v>28.1</v>
      </c>
      <c r="F2341" s="38">
        <v>0</v>
      </c>
      <c r="G2341" s="7">
        <v>0</v>
      </c>
      <c r="H2341" s="38">
        <v>1</v>
      </c>
      <c r="I2341" s="7">
        <v>1</v>
      </c>
      <c r="J2341" s="36">
        <f t="shared" si="584"/>
        <v>71.24436</v>
      </c>
      <c r="K2341" s="37">
        <f t="shared" si="585"/>
        <v>28.085950000000004</v>
      </c>
      <c r="L2341" s="36">
        <f t="shared" si="586"/>
        <v>71.315640000000002</v>
      </c>
      <c r="M2341" s="37">
        <f t="shared" si="587"/>
        <v>28.114049999999999</v>
      </c>
      <c r="O2341" s="39">
        <f t="shared" si="588"/>
        <v>47197.335416425602</v>
      </c>
      <c r="P2341" s="40">
        <f t="shared" si="589"/>
        <v>19289.805646627236</v>
      </c>
      <c r="Q2341" s="40">
        <f>S2341*F2341+T2341*G2341+AS2340*(1+$G$9/252)</f>
        <v>2277.5319896801388</v>
      </c>
      <c r="R2341" s="41">
        <f t="shared" si="592"/>
        <v>68764.673052732978</v>
      </c>
      <c r="S2341" s="36">
        <f>AU2340*H2340</f>
        <v>662.13994691955111</v>
      </c>
      <c r="T2341" s="37">
        <f>AV2340*I2340</f>
        <v>686.46995183726813</v>
      </c>
      <c r="U2341" s="57">
        <f t="shared" si="595"/>
        <v>0.68636020969999789</v>
      </c>
      <c r="V2341" s="58">
        <f t="shared" si="593"/>
        <v>0.28051912108757687</v>
      </c>
      <c r="W2341" s="59">
        <f t="shared" si="594"/>
        <v>3.3120669212425215E-2</v>
      </c>
      <c r="Y2341" s="7">
        <f t="shared" si="590"/>
        <v>0</v>
      </c>
      <c r="Z2341" s="40"/>
      <c r="AA2341" s="40"/>
      <c r="AB2341" s="40"/>
      <c r="AC2341" s="40"/>
      <c r="AD2341" s="40"/>
      <c r="AE2341" s="40"/>
      <c r="AF2341" s="40"/>
      <c r="AG2341" s="41"/>
      <c r="AH2341" s="40"/>
      <c r="AI2341" s="40"/>
      <c r="AJ2341" s="40"/>
      <c r="AK2341" s="40"/>
      <c r="AL2341" s="40"/>
      <c r="AM2341" s="41"/>
      <c r="AN2341" s="36">
        <f>Y2341*(IF(AND(AH2341&gt;0,AI2341&lt;0),AH2341,0)+IF(AND(AJ2341&lt;0,AK2341&gt;0),AJ2341,0)+IF(AND(AL2341&gt;0,AM2341&gt;0),AL2341,0))</f>
        <v>0</v>
      </c>
      <c r="AO2341" s="37">
        <f>Y2341*(IF(AND(AH2341&gt;0,AI2341&lt;0),AI2341,0)+IF(AND(AJ2341&lt;0,AK2341&gt;0),AK2341,0)+IF(AND(AL2341&gt;0,AM2341&gt;0),AM2341,0))</f>
        <v>0</v>
      </c>
      <c r="AQ2341" s="40">
        <f>AU2341*D2341</f>
        <v>47197.335416425602</v>
      </c>
      <c r="AR2341" s="40">
        <f>AV2341*E2341</f>
        <v>19289.805646627236</v>
      </c>
      <c r="AS2341" s="40">
        <f>IF(AND(Y2341&lt;&gt;0,AN2341&lt;&gt;0),0,Q2341)</f>
        <v>2277.5319896801388</v>
      </c>
      <c r="AT2341" s="41">
        <f t="shared" si="596"/>
        <v>68764.673052732978</v>
      </c>
      <c r="AU2341" s="42">
        <f>S2341+AN2341</f>
        <v>662.13994691955111</v>
      </c>
      <c r="AV2341" s="37">
        <f>T2341+AO2341</f>
        <v>686.46995183726813</v>
      </c>
      <c r="AW2341" s="58">
        <f t="shared" si="581"/>
        <v>0.68636020969999789</v>
      </c>
      <c r="AX2341" s="58">
        <f t="shared" si="582"/>
        <v>0.28051912108757687</v>
      </c>
      <c r="AY2341" s="59">
        <f t="shared" si="583"/>
        <v>3.3120669212425215E-2</v>
      </c>
      <c r="AZ2341" s="54">
        <f t="shared" si="591"/>
        <v>-5.9053247538370934E-3</v>
      </c>
    </row>
    <row r="2342" spans="3:52" x14ac:dyDescent="0.25">
      <c r="C2342" s="35">
        <v>38068</v>
      </c>
      <c r="D2342" s="36">
        <v>71.069999999999993</v>
      </c>
      <c r="E2342" s="37">
        <v>28.35</v>
      </c>
      <c r="F2342" s="38">
        <v>0</v>
      </c>
      <c r="G2342" s="7">
        <v>0</v>
      </c>
      <c r="H2342" s="38">
        <v>1</v>
      </c>
      <c r="I2342" s="7">
        <v>1</v>
      </c>
      <c r="J2342" s="36">
        <f t="shared" si="584"/>
        <v>71.034464999999997</v>
      </c>
      <c r="K2342" s="37">
        <f t="shared" si="585"/>
        <v>28.335825000000003</v>
      </c>
      <c r="L2342" s="36">
        <f t="shared" si="586"/>
        <v>71.105534999999989</v>
      </c>
      <c r="M2342" s="37">
        <f t="shared" si="587"/>
        <v>28.364174999999999</v>
      </c>
      <c r="O2342" s="39">
        <f t="shared" si="588"/>
        <v>47058.286027572496</v>
      </c>
      <c r="P2342" s="40">
        <f t="shared" si="589"/>
        <v>19461.423134586552</v>
      </c>
      <c r="Q2342" s="40">
        <f>S2342*F2342+T2342*G2342+AS2341*(1+$G$9/252)</f>
        <v>2277.6223679336972</v>
      </c>
      <c r="R2342" s="41">
        <f t="shared" si="592"/>
        <v>68797.33153009275</v>
      </c>
      <c r="S2342" s="36">
        <f>AU2341*H2341</f>
        <v>662.13994691955111</v>
      </c>
      <c r="T2342" s="37">
        <f>AV2341*I2341</f>
        <v>686.46995183726813</v>
      </c>
      <c r="U2342" s="57">
        <f t="shared" si="595"/>
        <v>0.68401324558625731</v>
      </c>
      <c r="V2342" s="58">
        <f t="shared" si="593"/>
        <v>0.28288049407953997</v>
      </c>
      <c r="W2342" s="59">
        <f t="shared" si="594"/>
        <v>3.3106260334202622E-2</v>
      </c>
      <c r="Y2342" s="7">
        <f t="shared" si="590"/>
        <v>0</v>
      </c>
      <c r="Z2342" s="40"/>
      <c r="AA2342" s="40"/>
      <c r="AB2342" s="40"/>
      <c r="AC2342" s="40"/>
      <c r="AD2342" s="40"/>
      <c r="AE2342" s="40"/>
      <c r="AF2342" s="40"/>
      <c r="AG2342" s="41"/>
      <c r="AH2342" s="40"/>
      <c r="AI2342" s="40"/>
      <c r="AJ2342" s="40"/>
      <c r="AK2342" s="40"/>
      <c r="AL2342" s="40"/>
      <c r="AM2342" s="41"/>
      <c r="AN2342" s="36">
        <f>Y2342*(IF(AND(AH2342&gt;0,AI2342&lt;0),AH2342,0)+IF(AND(AJ2342&lt;0,AK2342&gt;0),AJ2342,0)+IF(AND(AL2342&gt;0,AM2342&gt;0),AL2342,0))</f>
        <v>0</v>
      </c>
      <c r="AO2342" s="37">
        <f>Y2342*(IF(AND(AH2342&gt;0,AI2342&lt;0),AI2342,0)+IF(AND(AJ2342&lt;0,AK2342&gt;0),AK2342,0)+IF(AND(AL2342&gt;0,AM2342&gt;0),AM2342,0))</f>
        <v>0</v>
      </c>
      <c r="AQ2342" s="40">
        <f>AU2342*D2342</f>
        <v>47058.286027572496</v>
      </c>
      <c r="AR2342" s="40">
        <f>AV2342*E2342</f>
        <v>19461.423134586552</v>
      </c>
      <c r="AS2342" s="40">
        <f>IF(AND(Y2342&lt;&gt;0,AN2342&lt;&gt;0),0,Q2342)</f>
        <v>2277.6223679336972</v>
      </c>
      <c r="AT2342" s="41">
        <f t="shared" si="596"/>
        <v>68797.33153009275</v>
      </c>
      <c r="AU2342" s="42">
        <f>S2342+AN2342</f>
        <v>662.13994691955111</v>
      </c>
      <c r="AV2342" s="37">
        <f>T2342+AO2342</f>
        <v>686.46995183726813</v>
      </c>
      <c r="AW2342" s="58">
        <f t="shared" si="581"/>
        <v>0.68401324558625731</v>
      </c>
      <c r="AX2342" s="58">
        <f t="shared" si="582"/>
        <v>0.28288049407953997</v>
      </c>
      <c r="AY2342" s="59">
        <f t="shared" si="583"/>
        <v>3.3106260334202622E-2</v>
      </c>
      <c r="AZ2342" s="54">
        <f t="shared" si="591"/>
        <v>4.7493103522389113E-4</v>
      </c>
    </row>
    <row r="2343" spans="3:52" x14ac:dyDescent="0.25">
      <c r="C2343" s="35">
        <v>38069</v>
      </c>
      <c r="D2343" s="36">
        <v>71.59</v>
      </c>
      <c r="E2343" s="37">
        <v>27.76</v>
      </c>
      <c r="F2343" s="38">
        <v>0</v>
      </c>
      <c r="G2343" s="7">
        <v>0</v>
      </c>
      <c r="H2343" s="38">
        <v>1</v>
      </c>
      <c r="I2343" s="7">
        <v>1</v>
      </c>
      <c r="J2343" s="36">
        <f t="shared" si="584"/>
        <v>71.55420500000001</v>
      </c>
      <c r="K2343" s="37">
        <f t="shared" si="585"/>
        <v>27.746120000000005</v>
      </c>
      <c r="L2343" s="36">
        <f t="shared" si="586"/>
        <v>71.625794999999997</v>
      </c>
      <c r="M2343" s="37">
        <f t="shared" si="587"/>
        <v>27.773879999999998</v>
      </c>
      <c r="O2343" s="39">
        <f t="shared" si="588"/>
        <v>47402.598799970663</v>
      </c>
      <c r="P2343" s="40">
        <f t="shared" si="589"/>
        <v>19056.405863002565</v>
      </c>
      <c r="Q2343" s="40">
        <f>S2343*F2343+T2343*G2343+AS2342*(1+$G$9/252)</f>
        <v>2277.7127497736942</v>
      </c>
      <c r="R2343" s="41">
        <f t="shared" si="592"/>
        <v>68736.717412746919</v>
      </c>
      <c r="S2343" s="36">
        <f>AU2342*H2342</f>
        <v>662.13994691955111</v>
      </c>
      <c r="T2343" s="37">
        <f>AV2342*I2342</f>
        <v>686.46995183726813</v>
      </c>
      <c r="U2343" s="57">
        <f t="shared" si="595"/>
        <v>0.68962558271920127</v>
      </c>
      <c r="V2343" s="58">
        <f t="shared" si="593"/>
        <v>0.27723764794547257</v>
      </c>
      <c r="W2343" s="59">
        <f t="shared" si="594"/>
        <v>3.3136769335326194E-2</v>
      </c>
      <c r="Y2343" s="7">
        <f t="shared" si="590"/>
        <v>0</v>
      </c>
      <c r="Z2343" s="40"/>
      <c r="AA2343" s="40"/>
      <c r="AB2343" s="40"/>
      <c r="AC2343" s="40"/>
      <c r="AD2343" s="40"/>
      <c r="AE2343" s="40"/>
      <c r="AF2343" s="40"/>
      <c r="AG2343" s="41"/>
      <c r="AH2343" s="40"/>
      <c r="AI2343" s="40"/>
      <c r="AJ2343" s="40"/>
      <c r="AK2343" s="40"/>
      <c r="AL2343" s="40"/>
      <c r="AM2343" s="41"/>
      <c r="AN2343" s="36">
        <f>Y2343*(IF(AND(AH2343&gt;0,AI2343&lt;0),AH2343,0)+IF(AND(AJ2343&lt;0,AK2343&gt;0),AJ2343,0)+IF(AND(AL2343&gt;0,AM2343&gt;0),AL2343,0))</f>
        <v>0</v>
      </c>
      <c r="AO2343" s="37">
        <f>Y2343*(IF(AND(AH2343&gt;0,AI2343&lt;0),AI2343,0)+IF(AND(AJ2343&lt;0,AK2343&gt;0),AK2343,0)+IF(AND(AL2343&gt;0,AM2343&gt;0),AM2343,0))</f>
        <v>0</v>
      </c>
      <c r="AQ2343" s="40">
        <f>AU2343*D2343</f>
        <v>47402.598799970663</v>
      </c>
      <c r="AR2343" s="40">
        <f>AV2343*E2343</f>
        <v>19056.405863002565</v>
      </c>
      <c r="AS2343" s="40">
        <f>IF(AND(Y2343&lt;&gt;0,AN2343&lt;&gt;0),0,Q2343)</f>
        <v>2277.7127497736942</v>
      </c>
      <c r="AT2343" s="41">
        <f t="shared" si="596"/>
        <v>68736.717412746919</v>
      </c>
      <c r="AU2343" s="42">
        <f>S2343+AN2343</f>
        <v>662.13994691955111</v>
      </c>
      <c r="AV2343" s="37">
        <f>T2343+AO2343</f>
        <v>686.46995183726813</v>
      </c>
      <c r="AW2343" s="58">
        <f t="shared" si="581"/>
        <v>0.68962558271920127</v>
      </c>
      <c r="AX2343" s="58">
        <f t="shared" si="582"/>
        <v>0.27723764794547257</v>
      </c>
      <c r="AY2343" s="59">
        <f t="shared" si="583"/>
        <v>3.3136769335326194E-2</v>
      </c>
      <c r="AZ2343" s="54">
        <f t="shared" si="591"/>
        <v>-8.8105331991428226E-4</v>
      </c>
    </row>
    <row r="2344" spans="3:52" x14ac:dyDescent="0.25">
      <c r="C2344" s="35">
        <v>38070</v>
      </c>
      <c r="D2344" s="36">
        <v>71.05</v>
      </c>
      <c r="E2344" s="37">
        <v>27.7</v>
      </c>
      <c r="F2344" s="38">
        <v>0</v>
      </c>
      <c r="G2344" s="7">
        <v>0</v>
      </c>
      <c r="H2344" s="38">
        <v>1</v>
      </c>
      <c r="I2344" s="7">
        <v>1</v>
      </c>
      <c r="J2344" s="36">
        <f t="shared" si="584"/>
        <v>71.014475000000004</v>
      </c>
      <c r="K2344" s="37">
        <f t="shared" si="585"/>
        <v>27.686150000000001</v>
      </c>
      <c r="L2344" s="36">
        <f t="shared" si="586"/>
        <v>71.08552499999999</v>
      </c>
      <c r="M2344" s="37">
        <f t="shared" si="587"/>
        <v>27.713849999999997</v>
      </c>
      <c r="O2344" s="39">
        <f t="shared" si="588"/>
        <v>47045.043228634102</v>
      </c>
      <c r="P2344" s="40">
        <f t="shared" si="589"/>
        <v>19015.217665892327</v>
      </c>
      <c r="Q2344" s="40">
        <f>S2344*F2344+T2344*G2344+AS2343*(1+$G$9/252)</f>
        <v>2277.8031352002722</v>
      </c>
      <c r="R2344" s="41">
        <f t="shared" si="592"/>
        <v>68338.064029726709</v>
      </c>
      <c r="S2344" s="36">
        <f>AU2343*H2343</f>
        <v>662.13994691955111</v>
      </c>
      <c r="T2344" s="37">
        <f>AV2343*I2343</f>
        <v>686.46995183726813</v>
      </c>
      <c r="U2344" s="57">
        <f t="shared" si="595"/>
        <v>0.68841638838597696</v>
      </c>
      <c r="V2344" s="58">
        <f t="shared" si="593"/>
        <v>0.27825221471917622</v>
      </c>
      <c r="W2344" s="59">
        <f t="shared" si="594"/>
        <v>3.3331396894846765E-2</v>
      </c>
      <c r="Y2344" s="7">
        <f t="shared" si="590"/>
        <v>0</v>
      </c>
      <c r="Z2344" s="40"/>
      <c r="AA2344" s="40"/>
      <c r="AB2344" s="40"/>
      <c r="AC2344" s="40"/>
      <c r="AD2344" s="40"/>
      <c r="AE2344" s="40"/>
      <c r="AF2344" s="40"/>
      <c r="AG2344" s="41"/>
      <c r="AH2344" s="40"/>
      <c r="AI2344" s="40"/>
      <c r="AJ2344" s="40"/>
      <c r="AK2344" s="40"/>
      <c r="AL2344" s="40"/>
      <c r="AM2344" s="41"/>
      <c r="AN2344" s="36">
        <f>Y2344*(IF(AND(AH2344&gt;0,AI2344&lt;0),AH2344,0)+IF(AND(AJ2344&lt;0,AK2344&gt;0),AJ2344,0)+IF(AND(AL2344&gt;0,AM2344&gt;0),AL2344,0))</f>
        <v>0</v>
      </c>
      <c r="AO2344" s="37">
        <f>Y2344*(IF(AND(AH2344&gt;0,AI2344&lt;0),AI2344,0)+IF(AND(AJ2344&lt;0,AK2344&gt;0),AK2344,0)+IF(AND(AL2344&gt;0,AM2344&gt;0),AM2344,0))</f>
        <v>0</v>
      </c>
      <c r="AQ2344" s="40">
        <f>AU2344*D2344</f>
        <v>47045.043228634102</v>
      </c>
      <c r="AR2344" s="40">
        <f>AV2344*E2344</f>
        <v>19015.217665892327</v>
      </c>
      <c r="AS2344" s="40">
        <f>IF(AND(Y2344&lt;&gt;0,AN2344&lt;&gt;0),0,Q2344)</f>
        <v>2277.8031352002722</v>
      </c>
      <c r="AT2344" s="41">
        <f t="shared" si="596"/>
        <v>68338.064029726709</v>
      </c>
      <c r="AU2344" s="42">
        <f>S2344+AN2344</f>
        <v>662.13994691955111</v>
      </c>
      <c r="AV2344" s="37">
        <f>T2344+AO2344</f>
        <v>686.46995183726813</v>
      </c>
      <c r="AW2344" s="58">
        <f t="shared" si="581"/>
        <v>0.68841638838597696</v>
      </c>
      <c r="AX2344" s="58">
        <f t="shared" si="582"/>
        <v>0.27825221471917622</v>
      </c>
      <c r="AY2344" s="59">
        <f t="shared" si="583"/>
        <v>3.3331396894846765E-2</v>
      </c>
      <c r="AZ2344" s="54">
        <f t="shared" si="591"/>
        <v>-5.799715174444442E-3</v>
      </c>
    </row>
    <row r="2345" spans="3:52" x14ac:dyDescent="0.25">
      <c r="C2345" s="35">
        <v>38071</v>
      </c>
      <c r="D2345" s="36">
        <v>73.010000000000005</v>
      </c>
      <c r="E2345" s="37">
        <v>28.45</v>
      </c>
      <c r="F2345" s="38">
        <v>0</v>
      </c>
      <c r="G2345" s="7">
        <v>0</v>
      </c>
      <c r="H2345" s="38">
        <v>1</v>
      </c>
      <c r="I2345" s="7">
        <v>1</v>
      </c>
      <c r="J2345" s="36">
        <f t="shared" si="584"/>
        <v>72.973495000000014</v>
      </c>
      <c r="K2345" s="37">
        <f t="shared" si="585"/>
        <v>28.435775</v>
      </c>
      <c r="L2345" s="36">
        <f t="shared" si="586"/>
        <v>73.046504999999996</v>
      </c>
      <c r="M2345" s="37">
        <f t="shared" si="587"/>
        <v>28.464224999999999</v>
      </c>
      <c r="O2345" s="39">
        <f t="shared" si="588"/>
        <v>48342.837524596427</v>
      </c>
      <c r="P2345" s="40">
        <f t="shared" si="589"/>
        <v>19530.070129770276</v>
      </c>
      <c r="Q2345" s="40">
        <f>S2345*F2345+T2345*G2345+AS2344*(1+$G$9/252)</f>
        <v>2277.8935242135735</v>
      </c>
      <c r="R2345" s="41">
        <f t="shared" si="592"/>
        <v>70150.801178580281</v>
      </c>
      <c r="S2345" s="36">
        <f>AU2344*H2344</f>
        <v>662.13994691955111</v>
      </c>
      <c r="T2345" s="37">
        <f>AV2344*I2344</f>
        <v>686.46995183726813</v>
      </c>
      <c r="U2345" s="57">
        <f t="shared" si="595"/>
        <v>0.689127375773398</v>
      </c>
      <c r="V2345" s="58">
        <f t="shared" si="593"/>
        <v>0.27840124134937966</v>
      </c>
      <c r="W2345" s="59">
        <f t="shared" si="594"/>
        <v>3.2471382877222239E-2</v>
      </c>
      <c r="Y2345" s="7">
        <f t="shared" si="590"/>
        <v>0</v>
      </c>
      <c r="Z2345" s="40"/>
      <c r="AA2345" s="40"/>
      <c r="AB2345" s="40"/>
      <c r="AC2345" s="40"/>
      <c r="AD2345" s="40"/>
      <c r="AE2345" s="40"/>
      <c r="AF2345" s="40"/>
      <c r="AG2345" s="41"/>
      <c r="AH2345" s="40"/>
      <c r="AI2345" s="40"/>
      <c r="AJ2345" s="40"/>
      <c r="AK2345" s="40"/>
      <c r="AL2345" s="40"/>
      <c r="AM2345" s="41"/>
      <c r="AN2345" s="36">
        <f>Y2345*(IF(AND(AH2345&gt;0,AI2345&lt;0),AH2345,0)+IF(AND(AJ2345&lt;0,AK2345&gt;0),AJ2345,0)+IF(AND(AL2345&gt;0,AM2345&gt;0),AL2345,0))</f>
        <v>0</v>
      </c>
      <c r="AO2345" s="37">
        <f>Y2345*(IF(AND(AH2345&gt;0,AI2345&lt;0),AI2345,0)+IF(AND(AJ2345&lt;0,AK2345&gt;0),AK2345,0)+IF(AND(AL2345&gt;0,AM2345&gt;0),AM2345,0))</f>
        <v>0</v>
      </c>
      <c r="AQ2345" s="40">
        <f>AU2345*D2345</f>
        <v>48342.837524596427</v>
      </c>
      <c r="AR2345" s="40">
        <f>AV2345*E2345</f>
        <v>19530.070129770276</v>
      </c>
      <c r="AS2345" s="40">
        <f>IF(AND(Y2345&lt;&gt;0,AN2345&lt;&gt;0),0,Q2345)</f>
        <v>2277.8935242135735</v>
      </c>
      <c r="AT2345" s="41">
        <f t="shared" si="596"/>
        <v>70150.801178580281</v>
      </c>
      <c r="AU2345" s="42">
        <f>S2345+AN2345</f>
        <v>662.13994691955111</v>
      </c>
      <c r="AV2345" s="37">
        <f>T2345+AO2345</f>
        <v>686.46995183726813</v>
      </c>
      <c r="AW2345" s="58">
        <f t="shared" si="581"/>
        <v>0.689127375773398</v>
      </c>
      <c r="AX2345" s="58">
        <f t="shared" si="582"/>
        <v>0.27840124134937966</v>
      </c>
      <c r="AY2345" s="59">
        <f t="shared" si="583"/>
        <v>3.2471382877222239E-2</v>
      </c>
      <c r="AZ2345" s="54">
        <f t="shared" si="591"/>
        <v>2.6526024326136044E-2</v>
      </c>
    </row>
    <row r="2346" spans="3:52" x14ac:dyDescent="0.25">
      <c r="C2346" s="35">
        <v>38072</v>
      </c>
      <c r="D2346" s="36">
        <v>72.790000000000006</v>
      </c>
      <c r="E2346" s="37">
        <v>27.87</v>
      </c>
      <c r="F2346" s="38">
        <v>0</v>
      </c>
      <c r="G2346" s="7">
        <v>0</v>
      </c>
      <c r="H2346" s="38">
        <v>1</v>
      </c>
      <c r="I2346" s="7">
        <v>1</v>
      </c>
      <c r="J2346" s="36">
        <f t="shared" si="584"/>
        <v>72.753605000000007</v>
      </c>
      <c r="K2346" s="37">
        <f t="shared" si="585"/>
        <v>27.856065000000001</v>
      </c>
      <c r="L2346" s="36">
        <f t="shared" si="586"/>
        <v>72.826395000000005</v>
      </c>
      <c r="M2346" s="37">
        <f t="shared" si="587"/>
        <v>27.883935000000001</v>
      </c>
      <c r="O2346" s="39">
        <f t="shared" si="588"/>
        <v>48197.166736274128</v>
      </c>
      <c r="P2346" s="40">
        <f t="shared" si="589"/>
        <v>19131.917557704663</v>
      </c>
      <c r="Q2346" s="40">
        <f>S2346*F2346+T2346*G2346+AS2345*(1+$G$9/252)</f>
        <v>2277.9839168137405</v>
      </c>
      <c r="R2346" s="41">
        <f t="shared" si="592"/>
        <v>69607.068210792524</v>
      </c>
      <c r="S2346" s="36">
        <f>AU2345*H2345</f>
        <v>662.13994691955111</v>
      </c>
      <c r="T2346" s="37">
        <f>AV2345*I2345</f>
        <v>686.46995183726813</v>
      </c>
      <c r="U2346" s="57">
        <f t="shared" si="595"/>
        <v>0.69241770951073034</v>
      </c>
      <c r="V2346" s="58">
        <f t="shared" si="593"/>
        <v>0.27485596002645996</v>
      </c>
      <c r="W2346" s="59">
        <f t="shared" si="594"/>
        <v>3.2726330462809823E-2</v>
      </c>
      <c r="Y2346" s="7">
        <f t="shared" si="590"/>
        <v>0</v>
      </c>
      <c r="Z2346" s="40"/>
      <c r="AA2346" s="40"/>
      <c r="AB2346" s="40"/>
      <c r="AC2346" s="40"/>
      <c r="AD2346" s="40"/>
      <c r="AE2346" s="40"/>
      <c r="AF2346" s="40"/>
      <c r="AG2346" s="41"/>
      <c r="AH2346" s="40"/>
      <c r="AI2346" s="40"/>
      <c r="AJ2346" s="40"/>
      <c r="AK2346" s="40"/>
      <c r="AL2346" s="40"/>
      <c r="AM2346" s="41"/>
      <c r="AN2346" s="36">
        <f>Y2346*(IF(AND(AH2346&gt;0,AI2346&lt;0),AH2346,0)+IF(AND(AJ2346&lt;0,AK2346&gt;0),AJ2346,0)+IF(AND(AL2346&gt;0,AM2346&gt;0),AL2346,0))</f>
        <v>0</v>
      </c>
      <c r="AO2346" s="37">
        <f>Y2346*(IF(AND(AH2346&gt;0,AI2346&lt;0),AI2346,0)+IF(AND(AJ2346&lt;0,AK2346&gt;0),AK2346,0)+IF(AND(AL2346&gt;0,AM2346&gt;0),AM2346,0))</f>
        <v>0</v>
      </c>
      <c r="AQ2346" s="40">
        <f>AU2346*D2346</f>
        <v>48197.166736274128</v>
      </c>
      <c r="AR2346" s="40">
        <f>AV2346*E2346</f>
        <v>19131.917557704663</v>
      </c>
      <c r="AS2346" s="40">
        <f>IF(AND(Y2346&lt;&gt;0,AN2346&lt;&gt;0),0,Q2346)</f>
        <v>2277.9839168137405</v>
      </c>
      <c r="AT2346" s="41">
        <f t="shared" si="596"/>
        <v>69607.068210792524</v>
      </c>
      <c r="AU2346" s="42">
        <f>S2346+AN2346</f>
        <v>662.13994691955111</v>
      </c>
      <c r="AV2346" s="37">
        <f>T2346+AO2346</f>
        <v>686.46995183726813</v>
      </c>
      <c r="AW2346" s="58">
        <f t="shared" si="581"/>
        <v>0.69241770951073034</v>
      </c>
      <c r="AX2346" s="58">
        <f t="shared" si="582"/>
        <v>0.27485596002645996</v>
      </c>
      <c r="AY2346" s="59">
        <f t="shared" si="583"/>
        <v>3.2726330462809823E-2</v>
      </c>
      <c r="AZ2346" s="54">
        <f t="shared" si="591"/>
        <v>-7.7509160074108463E-3</v>
      </c>
    </row>
    <row r="2347" spans="3:52" x14ac:dyDescent="0.25">
      <c r="C2347" s="35">
        <v>38075</v>
      </c>
      <c r="D2347" s="36">
        <v>73.989999999999995</v>
      </c>
      <c r="E2347" s="37">
        <v>28.47</v>
      </c>
      <c r="F2347" s="38">
        <v>0</v>
      </c>
      <c r="G2347" s="7">
        <v>0</v>
      </c>
      <c r="H2347" s="38">
        <v>1</v>
      </c>
      <c r="I2347" s="7">
        <v>1</v>
      </c>
      <c r="J2347" s="36">
        <f t="shared" si="584"/>
        <v>73.953005000000005</v>
      </c>
      <c r="K2347" s="37">
        <f t="shared" si="585"/>
        <v>28.455765</v>
      </c>
      <c r="L2347" s="36">
        <f t="shared" si="586"/>
        <v>74.026994999999985</v>
      </c>
      <c r="M2347" s="37">
        <f t="shared" si="587"/>
        <v>28.484234999999998</v>
      </c>
      <c r="O2347" s="39">
        <f t="shared" si="588"/>
        <v>48991.734672577586</v>
      </c>
      <c r="P2347" s="40">
        <f t="shared" si="589"/>
        <v>19543.799528807023</v>
      </c>
      <c r="Q2347" s="40">
        <f>S2347*F2347+T2347*G2347+AS2346*(1+$G$9/252)</f>
        <v>2278.0743130009155</v>
      </c>
      <c r="R2347" s="41">
        <f t="shared" si="592"/>
        <v>70813.608514385531</v>
      </c>
      <c r="S2347" s="36">
        <f>AU2346*H2346</f>
        <v>662.13994691955111</v>
      </c>
      <c r="T2347" s="37">
        <f>AV2346*I2346</f>
        <v>686.46995183726813</v>
      </c>
      <c r="U2347" s="57">
        <f t="shared" si="595"/>
        <v>0.69184067441818176</v>
      </c>
      <c r="V2347" s="58">
        <f t="shared" si="593"/>
        <v>0.27598931813843058</v>
      </c>
      <c r="W2347" s="59">
        <f t="shared" si="594"/>
        <v>3.2170007443387563E-2</v>
      </c>
      <c r="Y2347" s="7">
        <f t="shared" si="590"/>
        <v>0</v>
      </c>
      <c r="Z2347" s="40"/>
      <c r="AA2347" s="40"/>
      <c r="AB2347" s="40"/>
      <c r="AC2347" s="40"/>
      <c r="AD2347" s="40"/>
      <c r="AE2347" s="40"/>
      <c r="AF2347" s="40"/>
      <c r="AG2347" s="41"/>
      <c r="AH2347" s="40"/>
      <c r="AI2347" s="40"/>
      <c r="AJ2347" s="40"/>
      <c r="AK2347" s="40"/>
      <c r="AL2347" s="40"/>
      <c r="AM2347" s="41"/>
      <c r="AN2347" s="36">
        <f>Y2347*(IF(AND(AH2347&gt;0,AI2347&lt;0),AH2347,0)+IF(AND(AJ2347&lt;0,AK2347&gt;0),AJ2347,0)+IF(AND(AL2347&gt;0,AM2347&gt;0),AL2347,0))</f>
        <v>0</v>
      </c>
      <c r="AO2347" s="37">
        <f>Y2347*(IF(AND(AH2347&gt;0,AI2347&lt;0),AI2347,0)+IF(AND(AJ2347&lt;0,AK2347&gt;0),AK2347,0)+IF(AND(AL2347&gt;0,AM2347&gt;0),AM2347,0))</f>
        <v>0</v>
      </c>
      <c r="AQ2347" s="40">
        <f>AU2347*D2347</f>
        <v>48991.734672577586</v>
      </c>
      <c r="AR2347" s="40">
        <f>AV2347*E2347</f>
        <v>19543.799528807023</v>
      </c>
      <c r="AS2347" s="40">
        <f>IF(AND(Y2347&lt;&gt;0,AN2347&lt;&gt;0),0,Q2347)</f>
        <v>2278.0743130009155</v>
      </c>
      <c r="AT2347" s="41">
        <f t="shared" si="596"/>
        <v>70813.608514385531</v>
      </c>
      <c r="AU2347" s="42">
        <f>S2347+AN2347</f>
        <v>662.13994691955111</v>
      </c>
      <c r="AV2347" s="37">
        <f>T2347+AO2347</f>
        <v>686.46995183726813</v>
      </c>
      <c r="AW2347" s="58">
        <f t="shared" si="581"/>
        <v>0.69184067441818176</v>
      </c>
      <c r="AX2347" s="58">
        <f t="shared" si="582"/>
        <v>0.27598931813843058</v>
      </c>
      <c r="AY2347" s="59">
        <f t="shared" si="583"/>
        <v>3.2170007443387563E-2</v>
      </c>
      <c r="AZ2347" s="54">
        <f t="shared" si="591"/>
        <v>1.7333588881221385E-2</v>
      </c>
    </row>
    <row r="2348" spans="3:52" x14ac:dyDescent="0.25">
      <c r="C2348" s="35">
        <v>38076</v>
      </c>
      <c r="D2348" s="36">
        <v>74.62</v>
      </c>
      <c r="E2348" s="37">
        <v>28.66</v>
      </c>
      <c r="F2348" s="38">
        <v>0</v>
      </c>
      <c r="G2348" s="7">
        <v>0</v>
      </c>
      <c r="H2348" s="38">
        <v>1</v>
      </c>
      <c r="I2348" s="7">
        <v>1</v>
      </c>
      <c r="J2348" s="36">
        <f t="shared" si="584"/>
        <v>74.582690000000014</v>
      </c>
      <c r="K2348" s="37">
        <f t="shared" si="585"/>
        <v>28.645670000000003</v>
      </c>
      <c r="L2348" s="36">
        <f t="shared" si="586"/>
        <v>74.657309999999995</v>
      </c>
      <c r="M2348" s="37">
        <f t="shared" si="587"/>
        <v>28.674329999999998</v>
      </c>
      <c r="O2348" s="39">
        <f t="shared" si="588"/>
        <v>49408.88283913691</v>
      </c>
      <c r="P2348" s="40">
        <f t="shared" si="589"/>
        <v>19674.228819656106</v>
      </c>
      <c r="Q2348" s="40">
        <f>S2348*F2348+T2348*G2348+AS2347*(1+$G$9/252)</f>
        <v>2278.1647127752408</v>
      </c>
      <c r="R2348" s="41">
        <f t="shared" si="592"/>
        <v>71361.276371568252</v>
      </c>
      <c r="S2348" s="36">
        <f>AU2347*H2347</f>
        <v>662.13994691955111</v>
      </c>
      <c r="T2348" s="37">
        <f>AV2347*I2347</f>
        <v>686.46995183726813</v>
      </c>
      <c r="U2348" s="57">
        <f t="shared" si="595"/>
        <v>0.69237666913175322</v>
      </c>
      <c r="V2348" s="58">
        <f t="shared" si="593"/>
        <v>0.27569894794503297</v>
      </c>
      <c r="W2348" s="59">
        <f t="shared" si="594"/>
        <v>3.1924382923213895E-2</v>
      </c>
      <c r="Y2348" s="7">
        <f t="shared" si="590"/>
        <v>0</v>
      </c>
      <c r="Z2348" s="40"/>
      <c r="AA2348" s="40"/>
      <c r="AB2348" s="40"/>
      <c r="AC2348" s="40"/>
      <c r="AD2348" s="40"/>
      <c r="AE2348" s="40"/>
      <c r="AF2348" s="40"/>
      <c r="AG2348" s="41"/>
      <c r="AH2348" s="40"/>
      <c r="AI2348" s="40"/>
      <c r="AJ2348" s="40"/>
      <c r="AK2348" s="40"/>
      <c r="AL2348" s="40"/>
      <c r="AM2348" s="41"/>
      <c r="AN2348" s="36">
        <f>Y2348*(IF(AND(AH2348&gt;0,AI2348&lt;0),AH2348,0)+IF(AND(AJ2348&lt;0,AK2348&gt;0),AJ2348,0)+IF(AND(AL2348&gt;0,AM2348&gt;0),AL2348,0))</f>
        <v>0</v>
      </c>
      <c r="AO2348" s="37">
        <f>Y2348*(IF(AND(AH2348&gt;0,AI2348&lt;0),AI2348,0)+IF(AND(AJ2348&lt;0,AK2348&gt;0),AK2348,0)+IF(AND(AL2348&gt;0,AM2348&gt;0),AM2348,0))</f>
        <v>0</v>
      </c>
      <c r="AQ2348" s="40">
        <f>AU2348*D2348</f>
        <v>49408.88283913691</v>
      </c>
      <c r="AR2348" s="40">
        <f>AV2348*E2348</f>
        <v>19674.228819656106</v>
      </c>
      <c r="AS2348" s="40">
        <f>IF(AND(Y2348&lt;&gt;0,AN2348&lt;&gt;0),0,Q2348)</f>
        <v>2278.1647127752408</v>
      </c>
      <c r="AT2348" s="41">
        <f t="shared" si="596"/>
        <v>71361.276371568252</v>
      </c>
      <c r="AU2348" s="42">
        <f>S2348+AN2348</f>
        <v>662.13994691955111</v>
      </c>
      <c r="AV2348" s="37">
        <f>T2348+AO2348</f>
        <v>686.46995183726813</v>
      </c>
      <c r="AW2348" s="58">
        <f t="shared" si="581"/>
        <v>0.69237666913175322</v>
      </c>
      <c r="AX2348" s="58">
        <f t="shared" si="582"/>
        <v>0.27569894794503297</v>
      </c>
      <c r="AY2348" s="59">
        <f t="shared" si="583"/>
        <v>3.1924382923213895E-2</v>
      </c>
      <c r="AZ2348" s="54">
        <f t="shared" si="591"/>
        <v>7.7339351668750389E-3</v>
      </c>
    </row>
    <row r="2349" spans="3:52" x14ac:dyDescent="0.25">
      <c r="C2349" s="35">
        <v>38077</v>
      </c>
      <c r="D2349" s="36">
        <v>75.16</v>
      </c>
      <c r="E2349" s="37">
        <v>28.57</v>
      </c>
      <c r="F2349" s="38">
        <v>0</v>
      </c>
      <c r="G2349" s="7">
        <v>0</v>
      </c>
      <c r="H2349" s="38">
        <v>1</v>
      </c>
      <c r="I2349" s="7">
        <v>1</v>
      </c>
      <c r="J2349" s="36">
        <f t="shared" si="584"/>
        <v>75.122420000000005</v>
      </c>
      <c r="K2349" s="37">
        <f t="shared" si="585"/>
        <v>28.555715000000003</v>
      </c>
      <c r="L2349" s="36">
        <f t="shared" si="586"/>
        <v>75.197579999999988</v>
      </c>
      <c r="M2349" s="37">
        <f t="shared" si="587"/>
        <v>28.584284999999998</v>
      </c>
      <c r="O2349" s="39">
        <f t="shared" si="588"/>
        <v>49766.438410473456</v>
      </c>
      <c r="P2349" s="40">
        <f t="shared" si="589"/>
        <v>19612.446523990751</v>
      </c>
      <c r="Q2349" s="40">
        <f>S2349*F2349+T2349*G2349+AS2348*(1+$G$9/252)</f>
        <v>2278.2551161368588</v>
      </c>
      <c r="R2349" s="41">
        <f t="shared" si="592"/>
        <v>71657.140050601069</v>
      </c>
      <c r="S2349" s="36">
        <f>AU2348*H2348</f>
        <v>662.13994691955111</v>
      </c>
      <c r="T2349" s="37">
        <f>AV2348*I2348</f>
        <v>686.46995183726813</v>
      </c>
      <c r="U2349" s="57">
        <f t="shared" si="595"/>
        <v>0.69450774026608686</v>
      </c>
      <c r="V2349" s="58">
        <f t="shared" si="593"/>
        <v>0.27369842712312153</v>
      </c>
      <c r="W2349" s="59">
        <f t="shared" si="594"/>
        <v>3.1793832610791564E-2</v>
      </c>
      <c r="Y2349" s="7">
        <f t="shared" si="590"/>
        <v>0</v>
      </c>
      <c r="Z2349" s="40"/>
      <c r="AA2349" s="40"/>
      <c r="AB2349" s="40"/>
      <c r="AC2349" s="40"/>
      <c r="AD2349" s="40"/>
      <c r="AE2349" s="40"/>
      <c r="AF2349" s="40"/>
      <c r="AG2349" s="41"/>
      <c r="AH2349" s="40"/>
      <c r="AI2349" s="40"/>
      <c r="AJ2349" s="40"/>
      <c r="AK2349" s="40"/>
      <c r="AL2349" s="40"/>
      <c r="AM2349" s="41"/>
      <c r="AN2349" s="36">
        <f>Y2349*(IF(AND(AH2349&gt;0,AI2349&lt;0),AH2349,0)+IF(AND(AJ2349&lt;0,AK2349&gt;0),AJ2349,0)+IF(AND(AL2349&gt;0,AM2349&gt;0),AL2349,0))</f>
        <v>0</v>
      </c>
      <c r="AO2349" s="37">
        <f>Y2349*(IF(AND(AH2349&gt;0,AI2349&lt;0),AI2349,0)+IF(AND(AJ2349&lt;0,AK2349&gt;0),AK2349,0)+IF(AND(AL2349&gt;0,AM2349&gt;0),AM2349,0))</f>
        <v>0</v>
      </c>
      <c r="AQ2349" s="40">
        <f>AU2349*D2349</f>
        <v>49766.438410473456</v>
      </c>
      <c r="AR2349" s="40">
        <f>AV2349*E2349</f>
        <v>19612.446523990751</v>
      </c>
      <c r="AS2349" s="40">
        <f>IF(AND(Y2349&lt;&gt;0,AN2349&lt;&gt;0),0,Q2349)</f>
        <v>2278.2551161368588</v>
      </c>
      <c r="AT2349" s="41">
        <f t="shared" si="596"/>
        <v>71657.140050601069</v>
      </c>
      <c r="AU2349" s="42">
        <f>S2349+AN2349</f>
        <v>662.13994691955111</v>
      </c>
      <c r="AV2349" s="37">
        <f>T2349+AO2349</f>
        <v>686.46995183726813</v>
      </c>
      <c r="AW2349" s="58">
        <f t="shared" si="581"/>
        <v>0.69450774026608686</v>
      </c>
      <c r="AX2349" s="58">
        <f t="shared" si="582"/>
        <v>0.27369842712312153</v>
      </c>
      <c r="AY2349" s="59">
        <f t="shared" si="583"/>
        <v>3.1793832610791564E-2</v>
      </c>
      <c r="AZ2349" s="54">
        <f t="shared" si="591"/>
        <v>4.1459975784667868E-3</v>
      </c>
    </row>
    <row r="2350" spans="3:52" x14ac:dyDescent="0.25">
      <c r="C2350" s="35">
        <v>38078</v>
      </c>
      <c r="D2350" s="36">
        <v>74.8</v>
      </c>
      <c r="E2350" s="37">
        <v>28.91</v>
      </c>
      <c r="F2350" s="38">
        <v>0</v>
      </c>
      <c r="G2350" s="7">
        <v>0</v>
      </c>
      <c r="H2350" s="38">
        <v>1</v>
      </c>
      <c r="I2350" s="7">
        <v>1</v>
      </c>
      <c r="J2350" s="36">
        <f t="shared" si="584"/>
        <v>74.762600000000006</v>
      </c>
      <c r="K2350" s="37">
        <f t="shared" si="585"/>
        <v>28.895545000000002</v>
      </c>
      <c r="L2350" s="36">
        <f t="shared" si="586"/>
        <v>74.837399999999988</v>
      </c>
      <c r="M2350" s="37">
        <f t="shared" si="587"/>
        <v>28.924454999999998</v>
      </c>
      <c r="O2350" s="39">
        <f t="shared" si="588"/>
        <v>49528.06802958242</v>
      </c>
      <c r="P2350" s="40">
        <f t="shared" si="589"/>
        <v>19845.846307615422</v>
      </c>
      <c r="Q2350" s="40">
        <f>S2350*F2350+T2350*G2350+AS2349*(1+$G$9/252)</f>
        <v>2278.3455230859117</v>
      </c>
      <c r="R2350" s="41">
        <f t="shared" si="592"/>
        <v>71652.259860283753</v>
      </c>
      <c r="S2350" s="36">
        <f>AU2349*H2349</f>
        <v>662.13994691955111</v>
      </c>
      <c r="T2350" s="37">
        <f>AV2349*I2349</f>
        <v>686.46995183726813</v>
      </c>
      <c r="U2350" s="57">
        <f t="shared" si="595"/>
        <v>0.69122827564906175</v>
      </c>
      <c r="V2350" s="58">
        <f t="shared" si="593"/>
        <v>0.27697446453626523</v>
      </c>
      <c r="W2350" s="59">
        <f t="shared" si="594"/>
        <v>3.1797259814673053E-2</v>
      </c>
      <c r="Y2350" s="7">
        <f t="shared" si="590"/>
        <v>0</v>
      </c>
      <c r="Z2350" s="40"/>
      <c r="AA2350" s="40"/>
      <c r="AB2350" s="40"/>
      <c r="AC2350" s="40"/>
      <c r="AD2350" s="40"/>
      <c r="AE2350" s="40"/>
      <c r="AF2350" s="40"/>
      <c r="AG2350" s="41"/>
      <c r="AH2350" s="40"/>
      <c r="AI2350" s="40"/>
      <c r="AJ2350" s="40"/>
      <c r="AK2350" s="40"/>
      <c r="AL2350" s="40"/>
      <c r="AM2350" s="41"/>
      <c r="AN2350" s="36">
        <f>Y2350*(IF(AND(AH2350&gt;0,AI2350&lt;0),AH2350,0)+IF(AND(AJ2350&lt;0,AK2350&gt;0),AJ2350,0)+IF(AND(AL2350&gt;0,AM2350&gt;0),AL2350,0))</f>
        <v>0</v>
      </c>
      <c r="AO2350" s="37">
        <f>Y2350*(IF(AND(AH2350&gt;0,AI2350&lt;0),AI2350,0)+IF(AND(AJ2350&lt;0,AK2350&gt;0),AK2350,0)+IF(AND(AL2350&gt;0,AM2350&gt;0),AM2350,0))</f>
        <v>0</v>
      </c>
      <c r="AQ2350" s="40">
        <f>AU2350*D2350</f>
        <v>49528.06802958242</v>
      </c>
      <c r="AR2350" s="40">
        <f>AV2350*E2350</f>
        <v>19845.846307615422</v>
      </c>
      <c r="AS2350" s="40">
        <f>IF(AND(Y2350&lt;&gt;0,AN2350&lt;&gt;0),0,Q2350)</f>
        <v>2278.3455230859117</v>
      </c>
      <c r="AT2350" s="41">
        <f t="shared" si="596"/>
        <v>71652.259860283753</v>
      </c>
      <c r="AU2350" s="42">
        <f>S2350+AN2350</f>
        <v>662.13994691955111</v>
      </c>
      <c r="AV2350" s="37">
        <f>T2350+AO2350</f>
        <v>686.46995183726813</v>
      </c>
      <c r="AW2350" s="58">
        <f t="shared" si="581"/>
        <v>0.69122827564906175</v>
      </c>
      <c r="AX2350" s="58">
        <f t="shared" si="582"/>
        <v>0.27697446453626523</v>
      </c>
      <c r="AY2350" s="59">
        <f t="shared" si="583"/>
        <v>3.1797259814673053E-2</v>
      </c>
      <c r="AZ2350" s="54">
        <f t="shared" si="591"/>
        <v>-6.8104731976048605E-5</v>
      </c>
    </row>
    <row r="2351" spans="3:52" x14ac:dyDescent="0.25">
      <c r="C2351" s="35">
        <v>38079</v>
      </c>
      <c r="D2351" s="36">
        <v>76.069999999999993</v>
      </c>
      <c r="E2351" s="37">
        <v>28.94</v>
      </c>
      <c r="F2351" s="38">
        <v>0</v>
      </c>
      <c r="G2351" s="7">
        <v>0</v>
      </c>
      <c r="H2351" s="38">
        <v>1</v>
      </c>
      <c r="I2351" s="7">
        <v>1</v>
      </c>
      <c r="J2351" s="36">
        <f t="shared" si="584"/>
        <v>76.031965</v>
      </c>
      <c r="K2351" s="37">
        <f t="shared" si="585"/>
        <v>28.925530000000002</v>
      </c>
      <c r="L2351" s="36">
        <f t="shared" si="586"/>
        <v>76.108034999999987</v>
      </c>
      <c r="M2351" s="37">
        <f t="shared" si="587"/>
        <v>28.954470000000001</v>
      </c>
      <c r="O2351" s="39">
        <f t="shared" si="588"/>
        <v>50368.985762170247</v>
      </c>
      <c r="P2351" s="40">
        <f t="shared" si="589"/>
        <v>19866.440406170539</v>
      </c>
      <c r="Q2351" s="40">
        <f>S2351*F2351+T2351*G2351+AS2350*(1+$G$9/252)</f>
        <v>2278.4359336225421</v>
      </c>
      <c r="R2351" s="41">
        <f t="shared" si="592"/>
        <v>72513.862101963328</v>
      </c>
      <c r="S2351" s="36">
        <f>AU2350*H2350</f>
        <v>662.13994691955111</v>
      </c>
      <c r="T2351" s="37">
        <f>AV2350*I2350</f>
        <v>686.46995183726813</v>
      </c>
      <c r="U2351" s="57">
        <f t="shared" si="595"/>
        <v>0.6946118204453835</v>
      </c>
      <c r="V2351" s="58">
        <f t="shared" si="593"/>
        <v>0.27396748470293725</v>
      </c>
      <c r="W2351" s="59">
        <f t="shared" si="594"/>
        <v>3.1420694851679302E-2</v>
      </c>
      <c r="Y2351" s="7">
        <f t="shared" si="590"/>
        <v>0</v>
      </c>
      <c r="Z2351" s="40"/>
      <c r="AA2351" s="40"/>
      <c r="AB2351" s="40"/>
      <c r="AC2351" s="40"/>
      <c r="AD2351" s="40"/>
      <c r="AE2351" s="40"/>
      <c r="AF2351" s="40"/>
      <c r="AG2351" s="41"/>
      <c r="AH2351" s="40"/>
      <c r="AI2351" s="40"/>
      <c r="AJ2351" s="40"/>
      <c r="AK2351" s="40"/>
      <c r="AL2351" s="40"/>
      <c r="AM2351" s="41"/>
      <c r="AN2351" s="36">
        <f>Y2351*(IF(AND(AH2351&gt;0,AI2351&lt;0),AH2351,0)+IF(AND(AJ2351&lt;0,AK2351&gt;0),AJ2351,0)+IF(AND(AL2351&gt;0,AM2351&gt;0),AL2351,0))</f>
        <v>0</v>
      </c>
      <c r="AO2351" s="37">
        <f>Y2351*(IF(AND(AH2351&gt;0,AI2351&lt;0),AI2351,0)+IF(AND(AJ2351&lt;0,AK2351&gt;0),AK2351,0)+IF(AND(AL2351&gt;0,AM2351&gt;0),AM2351,0))</f>
        <v>0</v>
      </c>
      <c r="AQ2351" s="40">
        <f>AU2351*D2351</f>
        <v>50368.985762170247</v>
      </c>
      <c r="AR2351" s="40">
        <f>AV2351*E2351</f>
        <v>19866.440406170539</v>
      </c>
      <c r="AS2351" s="40">
        <f>IF(AND(Y2351&lt;&gt;0,AN2351&lt;&gt;0),0,Q2351)</f>
        <v>2278.4359336225421</v>
      </c>
      <c r="AT2351" s="41">
        <f t="shared" si="596"/>
        <v>72513.862101963328</v>
      </c>
      <c r="AU2351" s="42">
        <f>S2351+AN2351</f>
        <v>662.13994691955111</v>
      </c>
      <c r="AV2351" s="37">
        <f>T2351+AO2351</f>
        <v>686.46995183726813</v>
      </c>
      <c r="AW2351" s="58">
        <f t="shared" si="581"/>
        <v>0.6946118204453835</v>
      </c>
      <c r="AX2351" s="58">
        <f t="shared" si="582"/>
        <v>0.27396748470293725</v>
      </c>
      <c r="AY2351" s="59">
        <f t="shared" si="583"/>
        <v>3.1420694851679302E-2</v>
      </c>
      <c r="AZ2351" s="54">
        <f t="shared" si="591"/>
        <v>1.2024774143336581E-2</v>
      </c>
    </row>
    <row r="2352" spans="3:52" x14ac:dyDescent="0.25">
      <c r="C2352" s="35">
        <v>38082</v>
      </c>
      <c r="D2352" s="36">
        <v>75.540000000000006</v>
      </c>
      <c r="E2352" s="37">
        <v>29.36</v>
      </c>
      <c r="F2352" s="38">
        <v>0</v>
      </c>
      <c r="G2352" s="7">
        <v>0</v>
      </c>
      <c r="H2352" s="38">
        <v>1</v>
      </c>
      <c r="I2352" s="7">
        <v>1</v>
      </c>
      <c r="J2352" s="36">
        <f t="shared" si="584"/>
        <v>75.502230000000012</v>
      </c>
      <c r="K2352" s="37">
        <f t="shared" si="585"/>
        <v>29.345320000000001</v>
      </c>
      <c r="L2352" s="36">
        <f t="shared" si="586"/>
        <v>75.577770000000001</v>
      </c>
      <c r="M2352" s="37">
        <f t="shared" si="587"/>
        <v>29.374679999999998</v>
      </c>
      <c r="O2352" s="39">
        <f t="shared" si="588"/>
        <v>50018.051590302894</v>
      </c>
      <c r="P2352" s="40">
        <f t="shared" si="589"/>
        <v>20154.757785942191</v>
      </c>
      <c r="Q2352" s="40">
        <f>S2352*F2352+T2352*G2352+AS2351*(1+$G$9/252)</f>
        <v>2278.526347746892</v>
      </c>
      <c r="R2352" s="41">
        <f t="shared" si="592"/>
        <v>72451.335723991986</v>
      </c>
      <c r="S2352" s="36">
        <f>AU2351*H2351</f>
        <v>662.13994691955111</v>
      </c>
      <c r="T2352" s="37">
        <f>AV2351*I2351</f>
        <v>686.46995183726813</v>
      </c>
      <c r="U2352" s="57">
        <f t="shared" si="595"/>
        <v>0.6903675562428534</v>
      </c>
      <c r="V2352" s="58">
        <f t="shared" si="593"/>
        <v>0.27818338453721592</v>
      </c>
      <c r="W2352" s="59">
        <f t="shared" si="594"/>
        <v>3.1449059219930527E-2</v>
      </c>
      <c r="Y2352" s="7">
        <f t="shared" si="590"/>
        <v>0</v>
      </c>
      <c r="Z2352" s="40"/>
      <c r="AA2352" s="40"/>
      <c r="AB2352" s="40"/>
      <c r="AC2352" s="40"/>
      <c r="AD2352" s="40"/>
      <c r="AE2352" s="40"/>
      <c r="AF2352" s="40"/>
      <c r="AG2352" s="41"/>
      <c r="AH2352" s="40"/>
      <c r="AI2352" s="40"/>
      <c r="AJ2352" s="40"/>
      <c r="AK2352" s="40"/>
      <c r="AL2352" s="40"/>
      <c r="AM2352" s="41"/>
      <c r="AN2352" s="36">
        <f>Y2352*(IF(AND(AH2352&gt;0,AI2352&lt;0),AH2352,0)+IF(AND(AJ2352&lt;0,AK2352&gt;0),AJ2352,0)+IF(AND(AL2352&gt;0,AM2352&gt;0),AL2352,0))</f>
        <v>0</v>
      </c>
      <c r="AO2352" s="37">
        <f>Y2352*(IF(AND(AH2352&gt;0,AI2352&lt;0),AI2352,0)+IF(AND(AJ2352&lt;0,AK2352&gt;0),AK2352,0)+IF(AND(AL2352&gt;0,AM2352&gt;0),AM2352,0))</f>
        <v>0</v>
      </c>
      <c r="AQ2352" s="40">
        <f>AU2352*D2352</f>
        <v>50018.051590302894</v>
      </c>
      <c r="AR2352" s="40">
        <f>AV2352*E2352</f>
        <v>20154.757785942191</v>
      </c>
      <c r="AS2352" s="40">
        <f>IF(AND(Y2352&lt;&gt;0,AN2352&lt;&gt;0),0,Q2352)</f>
        <v>2278.526347746892</v>
      </c>
      <c r="AT2352" s="41">
        <f t="shared" si="596"/>
        <v>72451.335723991986</v>
      </c>
      <c r="AU2352" s="42">
        <f>S2352+AN2352</f>
        <v>662.13994691955111</v>
      </c>
      <c r="AV2352" s="37">
        <f>T2352+AO2352</f>
        <v>686.46995183726813</v>
      </c>
      <c r="AW2352" s="58">
        <f t="shared" si="581"/>
        <v>0.6903675562428534</v>
      </c>
      <c r="AX2352" s="58">
        <f t="shared" si="582"/>
        <v>0.27818338453721592</v>
      </c>
      <c r="AY2352" s="59">
        <f t="shared" si="583"/>
        <v>3.1449059219930527E-2</v>
      </c>
      <c r="AZ2352" s="54">
        <f t="shared" si="591"/>
        <v>-8.6226793276333868E-4</v>
      </c>
    </row>
    <row r="2353" spans="3:52" x14ac:dyDescent="0.25">
      <c r="C2353" s="35">
        <v>38083</v>
      </c>
      <c r="D2353" s="36">
        <v>75.739999999999995</v>
      </c>
      <c r="E2353" s="37">
        <v>29.01</v>
      </c>
      <c r="F2353" s="38">
        <v>0</v>
      </c>
      <c r="G2353" s="7">
        <v>0</v>
      </c>
      <c r="H2353" s="38">
        <v>1</v>
      </c>
      <c r="I2353" s="7">
        <v>1</v>
      </c>
      <c r="J2353" s="36">
        <f t="shared" si="584"/>
        <v>75.702129999999997</v>
      </c>
      <c r="K2353" s="37">
        <f t="shared" si="585"/>
        <v>28.995495000000002</v>
      </c>
      <c r="L2353" s="36">
        <f t="shared" si="586"/>
        <v>75.777869999999993</v>
      </c>
      <c r="M2353" s="37">
        <f t="shared" si="587"/>
        <v>29.024505000000001</v>
      </c>
      <c r="O2353" s="39">
        <f t="shared" si="588"/>
        <v>50150.479579686798</v>
      </c>
      <c r="P2353" s="40">
        <f t="shared" si="589"/>
        <v>19914.49330279915</v>
      </c>
      <c r="Q2353" s="40">
        <f>S2353*F2353+T2353*G2353+AS2352*(1+$G$9/252)</f>
        <v>2278.616765459104</v>
      </c>
      <c r="R2353" s="41">
        <f t="shared" si="592"/>
        <v>72343.589647945046</v>
      </c>
      <c r="S2353" s="36">
        <f>AU2352*H2352</f>
        <v>662.13994691955111</v>
      </c>
      <c r="T2353" s="37">
        <f>AV2352*I2352</f>
        <v>686.46995183726813</v>
      </c>
      <c r="U2353" s="57">
        <f t="shared" si="595"/>
        <v>0.69322630828440435</v>
      </c>
      <c r="V2353" s="58">
        <f t="shared" si="593"/>
        <v>0.27527654350180331</v>
      </c>
      <c r="W2353" s="59">
        <f t="shared" si="594"/>
        <v>3.1497148213792417E-2</v>
      </c>
      <c r="Y2353" s="7">
        <f t="shared" si="590"/>
        <v>0</v>
      </c>
      <c r="Z2353" s="40"/>
      <c r="AA2353" s="40"/>
      <c r="AB2353" s="40"/>
      <c r="AC2353" s="40"/>
      <c r="AD2353" s="40"/>
      <c r="AE2353" s="40"/>
      <c r="AF2353" s="40"/>
      <c r="AG2353" s="41"/>
      <c r="AH2353" s="40"/>
      <c r="AI2353" s="40"/>
      <c r="AJ2353" s="40"/>
      <c r="AK2353" s="40"/>
      <c r="AL2353" s="40"/>
      <c r="AM2353" s="41"/>
      <c r="AN2353" s="36">
        <f>Y2353*(IF(AND(AH2353&gt;0,AI2353&lt;0),AH2353,0)+IF(AND(AJ2353&lt;0,AK2353&gt;0),AJ2353,0)+IF(AND(AL2353&gt;0,AM2353&gt;0),AL2353,0))</f>
        <v>0</v>
      </c>
      <c r="AO2353" s="37">
        <f>Y2353*(IF(AND(AH2353&gt;0,AI2353&lt;0),AI2353,0)+IF(AND(AJ2353&lt;0,AK2353&gt;0),AK2353,0)+IF(AND(AL2353&gt;0,AM2353&gt;0),AM2353,0))</f>
        <v>0</v>
      </c>
      <c r="AQ2353" s="40">
        <f>AU2353*D2353</f>
        <v>50150.479579686798</v>
      </c>
      <c r="AR2353" s="40">
        <f>AV2353*E2353</f>
        <v>19914.49330279915</v>
      </c>
      <c r="AS2353" s="40">
        <f>IF(AND(Y2353&lt;&gt;0,AN2353&lt;&gt;0),0,Q2353)</f>
        <v>2278.616765459104</v>
      </c>
      <c r="AT2353" s="41">
        <f t="shared" si="596"/>
        <v>72343.589647945046</v>
      </c>
      <c r="AU2353" s="42">
        <f>S2353+AN2353</f>
        <v>662.13994691955111</v>
      </c>
      <c r="AV2353" s="37">
        <f>T2353+AO2353</f>
        <v>686.46995183726813</v>
      </c>
      <c r="AW2353" s="58">
        <f t="shared" si="581"/>
        <v>0.69322630828440435</v>
      </c>
      <c r="AX2353" s="58">
        <f t="shared" si="582"/>
        <v>0.27527654350180331</v>
      </c>
      <c r="AY2353" s="59">
        <f t="shared" si="583"/>
        <v>3.1497148213792417E-2</v>
      </c>
      <c r="AZ2353" s="54">
        <f t="shared" si="591"/>
        <v>-1.4871509954959006E-3</v>
      </c>
    </row>
    <row r="2354" spans="3:52" x14ac:dyDescent="0.25">
      <c r="C2354" s="35">
        <v>38084</v>
      </c>
      <c r="D2354" s="36">
        <v>75.06</v>
      </c>
      <c r="E2354" s="37">
        <v>28.9</v>
      </c>
      <c r="F2354" s="38">
        <v>0</v>
      </c>
      <c r="G2354" s="7">
        <v>0</v>
      </c>
      <c r="H2354" s="38">
        <v>1</v>
      </c>
      <c r="I2354" s="7">
        <v>1</v>
      </c>
      <c r="J2354" s="36">
        <f t="shared" si="584"/>
        <v>75.022470000000013</v>
      </c>
      <c r="K2354" s="37">
        <f t="shared" si="585"/>
        <v>28.885549999999999</v>
      </c>
      <c r="L2354" s="36">
        <f t="shared" si="586"/>
        <v>75.097529999999992</v>
      </c>
      <c r="M2354" s="37">
        <f t="shared" si="587"/>
        <v>28.914449999999999</v>
      </c>
      <c r="O2354" s="39">
        <f t="shared" si="588"/>
        <v>49700.224415781508</v>
      </c>
      <c r="P2354" s="40">
        <f t="shared" si="589"/>
        <v>19838.981608097049</v>
      </c>
      <c r="Q2354" s="40">
        <f>S2354*F2354+T2354*G2354+AS2353*(1+$G$9/252)</f>
        <v>2278.7071867593204</v>
      </c>
      <c r="R2354" s="41">
        <f t="shared" si="592"/>
        <v>71817.913210637882</v>
      </c>
      <c r="S2354" s="36">
        <f>AU2353*H2353</f>
        <v>662.13994691955111</v>
      </c>
      <c r="T2354" s="37">
        <f>AV2353*I2353</f>
        <v>686.46995183726813</v>
      </c>
      <c r="U2354" s="57">
        <f t="shared" si="595"/>
        <v>0.69203102950114348</v>
      </c>
      <c r="V2354" s="58">
        <f t="shared" si="593"/>
        <v>0.27624001758322381</v>
      </c>
      <c r="W2354" s="59">
        <f t="shared" si="594"/>
        <v>3.1728952915632637E-2</v>
      </c>
      <c r="Y2354" s="7">
        <f t="shared" si="590"/>
        <v>0</v>
      </c>
      <c r="Z2354" s="40"/>
      <c r="AA2354" s="40"/>
      <c r="AB2354" s="40"/>
      <c r="AC2354" s="40"/>
      <c r="AD2354" s="40"/>
      <c r="AE2354" s="40"/>
      <c r="AF2354" s="40"/>
      <c r="AG2354" s="41"/>
      <c r="AH2354" s="40"/>
      <c r="AI2354" s="40"/>
      <c r="AJ2354" s="40"/>
      <c r="AK2354" s="40"/>
      <c r="AL2354" s="40"/>
      <c r="AM2354" s="41"/>
      <c r="AN2354" s="36">
        <f>Y2354*(IF(AND(AH2354&gt;0,AI2354&lt;0),AH2354,0)+IF(AND(AJ2354&lt;0,AK2354&gt;0),AJ2354,0)+IF(AND(AL2354&gt;0,AM2354&gt;0),AL2354,0))</f>
        <v>0</v>
      </c>
      <c r="AO2354" s="37">
        <f>Y2354*(IF(AND(AH2354&gt;0,AI2354&lt;0),AI2354,0)+IF(AND(AJ2354&lt;0,AK2354&gt;0),AK2354,0)+IF(AND(AL2354&gt;0,AM2354&gt;0),AM2354,0))</f>
        <v>0</v>
      </c>
      <c r="AQ2354" s="40">
        <f>AU2354*D2354</f>
        <v>49700.224415781508</v>
      </c>
      <c r="AR2354" s="40">
        <f>AV2354*E2354</f>
        <v>19838.981608097049</v>
      </c>
      <c r="AS2354" s="40">
        <f>IF(AND(Y2354&lt;&gt;0,AN2354&lt;&gt;0),0,Q2354)</f>
        <v>2278.7071867593204</v>
      </c>
      <c r="AT2354" s="41">
        <f t="shared" si="596"/>
        <v>71817.913210637882</v>
      </c>
      <c r="AU2354" s="42">
        <f>S2354+AN2354</f>
        <v>662.13994691955111</v>
      </c>
      <c r="AV2354" s="37">
        <f>T2354+AO2354</f>
        <v>686.46995183726813</v>
      </c>
      <c r="AW2354" s="58">
        <f t="shared" si="581"/>
        <v>0.69203102950114348</v>
      </c>
      <c r="AX2354" s="58">
        <f t="shared" si="582"/>
        <v>0.27624001758322381</v>
      </c>
      <c r="AY2354" s="59">
        <f t="shared" si="583"/>
        <v>3.1728952915632637E-2</v>
      </c>
      <c r="AZ2354" s="54">
        <f t="shared" si="591"/>
        <v>-7.2663858659119951E-3</v>
      </c>
    </row>
    <row r="2355" spans="3:52" x14ac:dyDescent="0.25">
      <c r="C2355" s="35">
        <v>38085</v>
      </c>
      <c r="D2355" s="36">
        <v>73.819999999999993</v>
      </c>
      <c r="E2355" s="37">
        <v>28.67</v>
      </c>
      <c r="F2355" s="38">
        <v>0</v>
      </c>
      <c r="G2355" s="7">
        <v>0</v>
      </c>
      <c r="H2355" s="38">
        <v>1</v>
      </c>
      <c r="I2355" s="7">
        <v>1</v>
      </c>
      <c r="J2355" s="36">
        <f t="shared" si="584"/>
        <v>73.783090000000001</v>
      </c>
      <c r="K2355" s="37">
        <f t="shared" si="585"/>
        <v>28.655665000000003</v>
      </c>
      <c r="L2355" s="36">
        <f t="shared" si="586"/>
        <v>73.856909999999985</v>
      </c>
      <c r="M2355" s="37">
        <f t="shared" si="587"/>
        <v>28.684335000000001</v>
      </c>
      <c r="O2355" s="39">
        <f t="shared" si="588"/>
        <v>48879.170881601261</v>
      </c>
      <c r="P2355" s="40">
        <f t="shared" si="589"/>
        <v>19681.093519174479</v>
      </c>
      <c r="Q2355" s="40">
        <f>S2355*F2355+T2355*G2355+AS2354*(1+$G$9/252)</f>
        <v>2278.7976116476839</v>
      </c>
      <c r="R2355" s="41">
        <f t="shared" si="592"/>
        <v>70839.062012423426</v>
      </c>
      <c r="S2355" s="36">
        <f>AU2354*H2354</f>
        <v>662.13994691955111</v>
      </c>
      <c r="T2355" s="37">
        <f>AV2354*I2354</f>
        <v>686.46995183726813</v>
      </c>
      <c r="U2355" s="57">
        <f t="shared" si="595"/>
        <v>0.69000307871141853</v>
      </c>
      <c r="V2355" s="58">
        <f t="shared" si="593"/>
        <v>0.27782826254422877</v>
      </c>
      <c r="W2355" s="59">
        <f t="shared" si="594"/>
        <v>3.2168658744352645E-2</v>
      </c>
      <c r="Y2355" s="7">
        <f t="shared" si="590"/>
        <v>0</v>
      </c>
      <c r="Z2355" s="40"/>
      <c r="AA2355" s="40"/>
      <c r="AB2355" s="40"/>
      <c r="AC2355" s="40"/>
      <c r="AD2355" s="40"/>
      <c r="AE2355" s="40"/>
      <c r="AF2355" s="40"/>
      <c r="AG2355" s="41"/>
      <c r="AH2355" s="40"/>
      <c r="AI2355" s="40"/>
      <c r="AJ2355" s="40"/>
      <c r="AK2355" s="40"/>
      <c r="AL2355" s="40"/>
      <c r="AM2355" s="41"/>
      <c r="AN2355" s="36">
        <f>Y2355*(IF(AND(AH2355&gt;0,AI2355&lt;0),AH2355,0)+IF(AND(AJ2355&lt;0,AK2355&gt;0),AJ2355,0)+IF(AND(AL2355&gt;0,AM2355&gt;0),AL2355,0))</f>
        <v>0</v>
      </c>
      <c r="AO2355" s="37">
        <f>Y2355*(IF(AND(AH2355&gt;0,AI2355&lt;0),AI2355,0)+IF(AND(AJ2355&lt;0,AK2355&gt;0),AK2355,0)+IF(AND(AL2355&gt;0,AM2355&gt;0),AM2355,0))</f>
        <v>0</v>
      </c>
      <c r="AQ2355" s="40">
        <f>AU2355*D2355</f>
        <v>48879.170881601261</v>
      </c>
      <c r="AR2355" s="40">
        <f>AV2355*E2355</f>
        <v>19681.093519174479</v>
      </c>
      <c r="AS2355" s="40">
        <f>IF(AND(Y2355&lt;&gt;0,AN2355&lt;&gt;0),0,Q2355)</f>
        <v>2278.7976116476839</v>
      </c>
      <c r="AT2355" s="41">
        <f t="shared" si="596"/>
        <v>70839.062012423426</v>
      </c>
      <c r="AU2355" s="42">
        <f>S2355+AN2355</f>
        <v>662.13994691955111</v>
      </c>
      <c r="AV2355" s="37">
        <f>T2355+AO2355</f>
        <v>686.46995183726813</v>
      </c>
      <c r="AW2355" s="58">
        <f t="shared" si="581"/>
        <v>0.69000307871141853</v>
      </c>
      <c r="AX2355" s="58">
        <f t="shared" si="582"/>
        <v>0.27782826254422877</v>
      </c>
      <c r="AY2355" s="59">
        <f t="shared" si="583"/>
        <v>3.2168658744352645E-2</v>
      </c>
      <c r="AZ2355" s="54">
        <f t="shared" si="591"/>
        <v>-1.3629624622251812E-2</v>
      </c>
    </row>
    <row r="2356" spans="3:52" x14ac:dyDescent="0.25">
      <c r="C2356" s="35">
        <v>38089</v>
      </c>
      <c r="D2356" s="36">
        <v>74.81</v>
      </c>
      <c r="E2356" s="37">
        <v>29.02</v>
      </c>
      <c r="F2356" s="38">
        <v>0</v>
      </c>
      <c r="G2356" s="7">
        <v>0</v>
      </c>
      <c r="H2356" s="38">
        <v>1</v>
      </c>
      <c r="I2356" s="7">
        <v>1</v>
      </c>
      <c r="J2356" s="36">
        <f t="shared" si="584"/>
        <v>74.77259500000001</v>
      </c>
      <c r="K2356" s="37">
        <f t="shared" si="585"/>
        <v>29.005490000000002</v>
      </c>
      <c r="L2356" s="36">
        <f t="shared" si="586"/>
        <v>74.847404999999995</v>
      </c>
      <c r="M2356" s="37">
        <f t="shared" si="587"/>
        <v>29.034509999999997</v>
      </c>
      <c r="O2356" s="39">
        <f t="shared" si="588"/>
        <v>49534.689429051621</v>
      </c>
      <c r="P2356" s="40">
        <f t="shared" si="589"/>
        <v>19921.35800231752</v>
      </c>
      <c r="Q2356" s="40">
        <f>S2356*F2356+T2356*G2356+AS2355*(1+$G$9/252)</f>
        <v>2278.8880401243364</v>
      </c>
      <c r="R2356" s="41">
        <f t="shared" si="592"/>
        <v>71734.935471493474</v>
      </c>
      <c r="S2356" s="36">
        <f>AU2355*H2355</f>
        <v>662.13994691955111</v>
      </c>
      <c r="T2356" s="37">
        <f>AV2355*I2355</f>
        <v>686.46995183726813</v>
      </c>
      <c r="U2356" s="57">
        <f t="shared" si="595"/>
        <v>0.69052392817354746</v>
      </c>
      <c r="V2356" s="58">
        <f t="shared" si="593"/>
        <v>0.2777078960394968</v>
      </c>
      <c r="W2356" s="59">
        <f t="shared" si="594"/>
        <v>3.1768175786955809E-2</v>
      </c>
      <c r="Y2356" s="7">
        <f t="shared" si="590"/>
        <v>0</v>
      </c>
      <c r="Z2356" s="40"/>
      <c r="AA2356" s="40"/>
      <c r="AB2356" s="40"/>
      <c r="AC2356" s="40"/>
      <c r="AD2356" s="40"/>
      <c r="AE2356" s="40"/>
      <c r="AF2356" s="40"/>
      <c r="AG2356" s="41"/>
      <c r="AH2356" s="40"/>
      <c r="AI2356" s="40"/>
      <c r="AJ2356" s="40"/>
      <c r="AK2356" s="40"/>
      <c r="AL2356" s="40"/>
      <c r="AM2356" s="41"/>
      <c r="AN2356" s="36">
        <f>Y2356*(IF(AND(AH2356&gt;0,AI2356&lt;0),AH2356,0)+IF(AND(AJ2356&lt;0,AK2356&gt;0),AJ2356,0)+IF(AND(AL2356&gt;0,AM2356&gt;0),AL2356,0))</f>
        <v>0</v>
      </c>
      <c r="AO2356" s="37">
        <f>Y2356*(IF(AND(AH2356&gt;0,AI2356&lt;0),AI2356,0)+IF(AND(AJ2356&lt;0,AK2356&gt;0),AK2356,0)+IF(AND(AL2356&gt;0,AM2356&gt;0),AM2356,0))</f>
        <v>0</v>
      </c>
      <c r="AQ2356" s="40">
        <f>AU2356*D2356</f>
        <v>49534.689429051621</v>
      </c>
      <c r="AR2356" s="40">
        <f>AV2356*E2356</f>
        <v>19921.35800231752</v>
      </c>
      <c r="AS2356" s="40">
        <f>IF(AND(Y2356&lt;&gt;0,AN2356&lt;&gt;0),0,Q2356)</f>
        <v>2278.8880401243364</v>
      </c>
      <c r="AT2356" s="41">
        <f t="shared" si="596"/>
        <v>71734.935471493474</v>
      </c>
      <c r="AU2356" s="42">
        <f>S2356+AN2356</f>
        <v>662.13994691955111</v>
      </c>
      <c r="AV2356" s="37">
        <f>T2356+AO2356</f>
        <v>686.46995183726813</v>
      </c>
      <c r="AW2356" s="58">
        <f t="shared" si="581"/>
        <v>0.69052392817354746</v>
      </c>
      <c r="AX2356" s="58">
        <f t="shared" si="582"/>
        <v>0.2777078960394968</v>
      </c>
      <c r="AY2356" s="59">
        <f t="shared" si="583"/>
        <v>3.1768175786955809E-2</v>
      </c>
      <c r="AZ2356" s="54">
        <f t="shared" si="591"/>
        <v>1.2646602504603033E-2</v>
      </c>
    </row>
    <row r="2357" spans="3:52" x14ac:dyDescent="0.25">
      <c r="C2357" s="35">
        <v>38090</v>
      </c>
      <c r="D2357" s="36">
        <v>74.319999999999993</v>
      </c>
      <c r="E2357" s="37">
        <v>28.27</v>
      </c>
      <c r="F2357" s="38">
        <v>0</v>
      </c>
      <c r="G2357" s="7">
        <v>0</v>
      </c>
      <c r="H2357" s="38">
        <v>1</v>
      </c>
      <c r="I2357" s="7">
        <v>1</v>
      </c>
      <c r="J2357" s="36">
        <f t="shared" si="584"/>
        <v>74.282839999999993</v>
      </c>
      <c r="K2357" s="37">
        <f t="shared" si="585"/>
        <v>28.255865</v>
      </c>
      <c r="L2357" s="36">
        <f t="shared" si="586"/>
        <v>74.357159999999993</v>
      </c>
      <c r="M2357" s="37">
        <f t="shared" si="587"/>
        <v>28.284134999999999</v>
      </c>
      <c r="O2357" s="39">
        <f t="shared" si="588"/>
        <v>49210.240855061034</v>
      </c>
      <c r="P2357" s="40">
        <f t="shared" si="589"/>
        <v>19406.505538439571</v>
      </c>
      <c r="Q2357" s="40">
        <f>S2357*F2357+T2357*G2357+AS2356*(1+$G$9/252)</f>
        <v>2278.9784721894207</v>
      </c>
      <c r="R2357" s="41">
        <f t="shared" si="592"/>
        <v>70895.724865690034</v>
      </c>
      <c r="S2357" s="36">
        <f>AU2356*H2356</f>
        <v>662.13994691955111</v>
      </c>
      <c r="T2357" s="37">
        <f>AV2356*I2356</f>
        <v>686.46995183726813</v>
      </c>
      <c r="U2357" s="57">
        <f t="shared" si="595"/>
        <v>0.69412141491307777</v>
      </c>
      <c r="V2357" s="58">
        <f t="shared" si="593"/>
        <v>0.27373308581306777</v>
      </c>
      <c r="W2357" s="59">
        <f t="shared" si="594"/>
        <v>3.2145499273854405E-2</v>
      </c>
      <c r="Y2357" s="7">
        <f t="shared" si="590"/>
        <v>0</v>
      </c>
      <c r="Z2357" s="40"/>
      <c r="AA2357" s="40"/>
      <c r="AB2357" s="40"/>
      <c r="AC2357" s="40"/>
      <c r="AD2357" s="40"/>
      <c r="AE2357" s="40"/>
      <c r="AF2357" s="40"/>
      <c r="AG2357" s="41"/>
      <c r="AH2357" s="40"/>
      <c r="AI2357" s="40"/>
      <c r="AJ2357" s="40"/>
      <c r="AK2357" s="40"/>
      <c r="AL2357" s="40"/>
      <c r="AM2357" s="41"/>
      <c r="AN2357" s="36">
        <f>Y2357*(IF(AND(AH2357&gt;0,AI2357&lt;0),AH2357,0)+IF(AND(AJ2357&lt;0,AK2357&gt;0),AJ2357,0)+IF(AND(AL2357&gt;0,AM2357&gt;0),AL2357,0))</f>
        <v>0</v>
      </c>
      <c r="AO2357" s="37">
        <f>Y2357*(IF(AND(AH2357&gt;0,AI2357&lt;0),AI2357,0)+IF(AND(AJ2357&lt;0,AK2357&gt;0),AK2357,0)+IF(AND(AL2357&gt;0,AM2357&gt;0),AM2357,0))</f>
        <v>0</v>
      </c>
      <c r="AQ2357" s="40">
        <f>AU2357*D2357</f>
        <v>49210.240855061034</v>
      </c>
      <c r="AR2357" s="40">
        <f>AV2357*E2357</f>
        <v>19406.505538439571</v>
      </c>
      <c r="AS2357" s="40">
        <f>IF(AND(Y2357&lt;&gt;0,AN2357&lt;&gt;0),0,Q2357)</f>
        <v>2278.9784721894207</v>
      </c>
      <c r="AT2357" s="41">
        <f t="shared" si="596"/>
        <v>70895.724865690034</v>
      </c>
      <c r="AU2357" s="42">
        <f>S2357+AN2357</f>
        <v>662.13994691955111</v>
      </c>
      <c r="AV2357" s="37">
        <f>T2357+AO2357</f>
        <v>686.46995183726813</v>
      </c>
      <c r="AW2357" s="58">
        <f t="shared" si="581"/>
        <v>0.69412141491307777</v>
      </c>
      <c r="AX2357" s="58">
        <f t="shared" si="582"/>
        <v>0.27373308581306777</v>
      </c>
      <c r="AY2357" s="59">
        <f t="shared" si="583"/>
        <v>3.2145499273854405E-2</v>
      </c>
      <c r="AZ2357" s="54">
        <f t="shared" si="591"/>
        <v>-1.169877132094066E-2</v>
      </c>
    </row>
    <row r="2358" spans="3:52" x14ac:dyDescent="0.25">
      <c r="C2358" s="35">
        <v>38091</v>
      </c>
      <c r="D2358" s="36">
        <v>74.760000000000005</v>
      </c>
      <c r="E2358" s="37">
        <v>27</v>
      </c>
      <c r="F2358" s="38">
        <v>0</v>
      </c>
      <c r="G2358" s="7">
        <v>0</v>
      </c>
      <c r="H2358" s="38">
        <v>1</v>
      </c>
      <c r="I2358" s="7">
        <v>1</v>
      </c>
      <c r="J2358" s="36">
        <f t="shared" si="584"/>
        <v>74.722620000000006</v>
      </c>
      <c r="K2358" s="37">
        <f t="shared" si="585"/>
        <v>26.986500000000003</v>
      </c>
      <c r="L2358" s="36">
        <f t="shared" si="586"/>
        <v>74.797380000000004</v>
      </c>
      <c r="M2358" s="37">
        <f t="shared" si="587"/>
        <v>27.013499999999997</v>
      </c>
      <c r="O2358" s="39">
        <f t="shared" si="588"/>
        <v>49501.582431705647</v>
      </c>
      <c r="P2358" s="40">
        <f t="shared" si="589"/>
        <v>18534.688699606239</v>
      </c>
      <c r="Q2358" s="40">
        <f>S2358*F2358+T2358*G2358+AS2357*(1+$G$9/252)</f>
        <v>2279.0689078430787</v>
      </c>
      <c r="R2358" s="41">
        <f t="shared" si="592"/>
        <v>70315.340039154966</v>
      </c>
      <c r="S2358" s="36">
        <f>AU2357*H2357</f>
        <v>662.13994691955111</v>
      </c>
      <c r="T2358" s="37">
        <f>AV2357*I2357</f>
        <v>686.46995183726813</v>
      </c>
      <c r="U2358" s="57">
        <f t="shared" si="595"/>
        <v>0.70399407020062454</v>
      </c>
      <c r="V2358" s="58">
        <f t="shared" si="593"/>
        <v>0.26359381451167313</v>
      </c>
      <c r="W2358" s="59">
        <f t="shared" si="594"/>
        <v>3.2412115287702277E-2</v>
      </c>
      <c r="Y2358" s="7">
        <f t="shared" si="590"/>
        <v>0</v>
      </c>
      <c r="Z2358" s="40"/>
      <c r="AA2358" s="40"/>
      <c r="AB2358" s="40"/>
      <c r="AC2358" s="40"/>
      <c r="AD2358" s="40"/>
      <c r="AE2358" s="40"/>
      <c r="AF2358" s="40"/>
      <c r="AG2358" s="41"/>
      <c r="AH2358" s="40"/>
      <c r="AI2358" s="40"/>
      <c r="AJ2358" s="40"/>
      <c r="AK2358" s="40"/>
      <c r="AL2358" s="40"/>
      <c r="AM2358" s="41"/>
      <c r="AN2358" s="36">
        <f>Y2358*(IF(AND(AH2358&gt;0,AI2358&lt;0),AH2358,0)+IF(AND(AJ2358&lt;0,AK2358&gt;0),AJ2358,0)+IF(AND(AL2358&gt;0,AM2358&gt;0),AL2358,0))</f>
        <v>0</v>
      </c>
      <c r="AO2358" s="37">
        <f>Y2358*(IF(AND(AH2358&gt;0,AI2358&lt;0),AI2358,0)+IF(AND(AJ2358&lt;0,AK2358&gt;0),AK2358,0)+IF(AND(AL2358&gt;0,AM2358&gt;0),AM2358,0))</f>
        <v>0</v>
      </c>
      <c r="AQ2358" s="40">
        <f>AU2358*D2358</f>
        <v>49501.582431705647</v>
      </c>
      <c r="AR2358" s="40">
        <f>AV2358*E2358</f>
        <v>18534.688699606239</v>
      </c>
      <c r="AS2358" s="40">
        <f>IF(AND(Y2358&lt;&gt;0,AN2358&lt;&gt;0),0,Q2358)</f>
        <v>2279.0689078430787</v>
      </c>
      <c r="AT2358" s="41">
        <f t="shared" si="596"/>
        <v>70315.340039154966</v>
      </c>
      <c r="AU2358" s="42">
        <f>S2358+AN2358</f>
        <v>662.13994691955111</v>
      </c>
      <c r="AV2358" s="37">
        <f>T2358+AO2358</f>
        <v>686.46995183726813</v>
      </c>
      <c r="AW2358" s="58">
        <f t="shared" si="581"/>
        <v>0.70399407020062454</v>
      </c>
      <c r="AX2358" s="58">
        <f t="shared" si="582"/>
        <v>0.26359381451167313</v>
      </c>
      <c r="AY2358" s="59">
        <f t="shared" si="583"/>
        <v>3.2412115287702277E-2</v>
      </c>
      <c r="AZ2358" s="54">
        <f t="shared" si="591"/>
        <v>-8.1864573306019706E-3</v>
      </c>
    </row>
    <row r="2359" spans="3:52" x14ac:dyDescent="0.25">
      <c r="C2359" s="35">
        <v>38092</v>
      </c>
      <c r="D2359" s="36">
        <v>74.95</v>
      </c>
      <c r="E2359" s="37">
        <v>26.93</v>
      </c>
      <c r="F2359" s="38">
        <v>0</v>
      </c>
      <c r="G2359" s="7">
        <v>0</v>
      </c>
      <c r="H2359" s="38">
        <v>1</v>
      </c>
      <c r="I2359" s="7">
        <v>1</v>
      </c>
      <c r="J2359" s="36">
        <f t="shared" si="584"/>
        <v>74.912525000000002</v>
      </c>
      <c r="K2359" s="37">
        <f t="shared" si="585"/>
        <v>26.916535</v>
      </c>
      <c r="L2359" s="36">
        <f t="shared" si="586"/>
        <v>74.987475000000003</v>
      </c>
      <c r="M2359" s="37">
        <f t="shared" si="587"/>
        <v>26.943465</v>
      </c>
      <c r="O2359" s="39">
        <f t="shared" si="588"/>
        <v>49627.389021620358</v>
      </c>
      <c r="P2359" s="40">
        <f t="shared" si="589"/>
        <v>18486.635802977631</v>
      </c>
      <c r="Q2359" s="40">
        <f>S2359*F2359+T2359*G2359+AS2358*(1+$G$9/252)</f>
        <v>2279.1593470854532</v>
      </c>
      <c r="R2359" s="41">
        <f t="shared" si="592"/>
        <v>70393.184171683446</v>
      </c>
      <c r="S2359" s="36">
        <f>AU2358*H2358</f>
        <v>662.13994691955111</v>
      </c>
      <c r="T2359" s="37">
        <f>AV2358*I2358</f>
        <v>686.46995183726813</v>
      </c>
      <c r="U2359" s="57">
        <f t="shared" si="595"/>
        <v>0.70500275851399274</v>
      </c>
      <c r="V2359" s="58">
        <f t="shared" si="593"/>
        <v>0.26261968428491855</v>
      </c>
      <c r="W2359" s="59">
        <f t="shared" si="594"/>
        <v>3.2377557201088709E-2</v>
      </c>
      <c r="Y2359" s="7">
        <f t="shared" si="590"/>
        <v>0</v>
      </c>
      <c r="Z2359" s="40"/>
      <c r="AA2359" s="40"/>
      <c r="AB2359" s="40"/>
      <c r="AC2359" s="40"/>
      <c r="AD2359" s="40"/>
      <c r="AE2359" s="40"/>
      <c r="AF2359" s="40"/>
      <c r="AG2359" s="41"/>
      <c r="AH2359" s="40"/>
      <c r="AI2359" s="40"/>
      <c r="AJ2359" s="40"/>
      <c r="AK2359" s="40"/>
      <c r="AL2359" s="40"/>
      <c r="AM2359" s="41"/>
      <c r="AN2359" s="36">
        <f>Y2359*(IF(AND(AH2359&gt;0,AI2359&lt;0),AH2359,0)+IF(AND(AJ2359&lt;0,AK2359&gt;0),AJ2359,0)+IF(AND(AL2359&gt;0,AM2359&gt;0),AL2359,0))</f>
        <v>0</v>
      </c>
      <c r="AO2359" s="37">
        <f>Y2359*(IF(AND(AH2359&gt;0,AI2359&lt;0),AI2359,0)+IF(AND(AJ2359&lt;0,AK2359&gt;0),AK2359,0)+IF(AND(AL2359&gt;0,AM2359&gt;0),AM2359,0))</f>
        <v>0</v>
      </c>
      <c r="AQ2359" s="40">
        <f>AU2359*D2359</f>
        <v>49627.389021620358</v>
      </c>
      <c r="AR2359" s="40">
        <f>AV2359*E2359</f>
        <v>18486.635802977631</v>
      </c>
      <c r="AS2359" s="40">
        <f>IF(AND(Y2359&lt;&gt;0,AN2359&lt;&gt;0),0,Q2359)</f>
        <v>2279.1593470854532</v>
      </c>
      <c r="AT2359" s="41">
        <f t="shared" si="596"/>
        <v>70393.184171683446</v>
      </c>
      <c r="AU2359" s="42">
        <f>S2359+AN2359</f>
        <v>662.13994691955111</v>
      </c>
      <c r="AV2359" s="37">
        <f>T2359+AO2359</f>
        <v>686.46995183726813</v>
      </c>
      <c r="AW2359" s="58">
        <f t="shared" si="581"/>
        <v>0.70500275851399274</v>
      </c>
      <c r="AX2359" s="58">
        <f t="shared" si="582"/>
        <v>0.26261968428491855</v>
      </c>
      <c r="AY2359" s="59">
        <f t="shared" si="583"/>
        <v>3.2377557201088709E-2</v>
      </c>
      <c r="AZ2359" s="54">
        <f t="shared" si="591"/>
        <v>1.1070718350381092E-3</v>
      </c>
    </row>
    <row r="2360" spans="3:52" x14ac:dyDescent="0.25">
      <c r="C2360" s="35">
        <v>38093</v>
      </c>
      <c r="D2360" s="36">
        <v>74.5</v>
      </c>
      <c r="E2360" s="37">
        <v>27.46</v>
      </c>
      <c r="F2360" s="38">
        <v>0</v>
      </c>
      <c r="G2360" s="7">
        <v>0</v>
      </c>
      <c r="H2360" s="38">
        <v>1</v>
      </c>
      <c r="I2360" s="7">
        <v>1</v>
      </c>
      <c r="J2360" s="36">
        <f t="shared" si="584"/>
        <v>74.46275</v>
      </c>
      <c r="K2360" s="37">
        <f t="shared" si="585"/>
        <v>27.446270000000002</v>
      </c>
      <c r="L2360" s="36">
        <f t="shared" si="586"/>
        <v>74.53725</v>
      </c>
      <c r="M2360" s="37">
        <f t="shared" si="587"/>
        <v>27.47373</v>
      </c>
      <c r="O2360" s="39">
        <f t="shared" si="588"/>
        <v>49329.42604550656</v>
      </c>
      <c r="P2360" s="40">
        <f t="shared" si="589"/>
        <v>18850.464877451384</v>
      </c>
      <c r="Q2360" s="40">
        <f>S2360*F2360+T2360*G2360+AS2359*(1+$G$9/252)</f>
        <v>2279.2497899166865</v>
      </c>
      <c r="R2360" s="41">
        <f t="shared" si="592"/>
        <v>70459.140712874636</v>
      </c>
      <c r="S2360" s="36">
        <f>AU2359*H2359</f>
        <v>662.13994691955111</v>
      </c>
      <c r="T2360" s="37">
        <f>AV2359*I2359</f>
        <v>686.46995183726813</v>
      </c>
      <c r="U2360" s="57">
        <f t="shared" si="595"/>
        <v>0.70011393193861149</v>
      </c>
      <c r="V2360" s="58">
        <f t="shared" si="593"/>
        <v>0.26753753575094247</v>
      </c>
      <c r="W2360" s="59">
        <f t="shared" si="594"/>
        <v>3.2348532310446002E-2</v>
      </c>
      <c r="Y2360" s="7">
        <f t="shared" si="590"/>
        <v>0</v>
      </c>
      <c r="Z2360" s="40"/>
      <c r="AA2360" s="40"/>
      <c r="AB2360" s="40"/>
      <c r="AC2360" s="40"/>
      <c r="AD2360" s="40"/>
      <c r="AE2360" s="40"/>
      <c r="AF2360" s="40"/>
      <c r="AG2360" s="41"/>
      <c r="AH2360" s="40"/>
      <c r="AI2360" s="40"/>
      <c r="AJ2360" s="40"/>
      <c r="AK2360" s="40"/>
      <c r="AL2360" s="40"/>
      <c r="AM2360" s="41"/>
      <c r="AN2360" s="36">
        <f>Y2360*(IF(AND(AH2360&gt;0,AI2360&lt;0),AH2360,0)+IF(AND(AJ2360&lt;0,AK2360&gt;0),AJ2360,0)+IF(AND(AL2360&gt;0,AM2360&gt;0),AL2360,0))</f>
        <v>0</v>
      </c>
      <c r="AO2360" s="37">
        <f>Y2360*(IF(AND(AH2360&gt;0,AI2360&lt;0),AI2360,0)+IF(AND(AJ2360&lt;0,AK2360&gt;0),AK2360,0)+IF(AND(AL2360&gt;0,AM2360&gt;0),AM2360,0))</f>
        <v>0</v>
      </c>
      <c r="AQ2360" s="40">
        <f>AU2360*D2360</f>
        <v>49329.42604550656</v>
      </c>
      <c r="AR2360" s="40">
        <f>AV2360*E2360</f>
        <v>18850.464877451384</v>
      </c>
      <c r="AS2360" s="40">
        <f>IF(AND(Y2360&lt;&gt;0,AN2360&lt;&gt;0),0,Q2360)</f>
        <v>2279.2497899166865</v>
      </c>
      <c r="AT2360" s="41">
        <f t="shared" si="596"/>
        <v>70459.140712874636</v>
      </c>
      <c r="AU2360" s="42">
        <f>S2360+AN2360</f>
        <v>662.13994691955111</v>
      </c>
      <c r="AV2360" s="37">
        <f>T2360+AO2360</f>
        <v>686.46995183726813</v>
      </c>
      <c r="AW2360" s="58">
        <f t="shared" si="581"/>
        <v>0.70011393193861149</v>
      </c>
      <c r="AX2360" s="58">
        <f t="shared" si="582"/>
        <v>0.26753753575094247</v>
      </c>
      <c r="AY2360" s="59">
        <f t="shared" si="583"/>
        <v>3.2348532310446002E-2</v>
      </c>
      <c r="AZ2360" s="54">
        <f t="shared" si="591"/>
        <v>9.3697340115106442E-4</v>
      </c>
    </row>
    <row r="2361" spans="3:52" x14ac:dyDescent="0.25">
      <c r="C2361" s="35">
        <v>38096</v>
      </c>
      <c r="D2361" s="36">
        <v>73.88</v>
      </c>
      <c r="E2361" s="37">
        <v>26.75</v>
      </c>
      <c r="F2361" s="38">
        <v>0</v>
      </c>
      <c r="G2361" s="7">
        <v>0</v>
      </c>
      <c r="H2361" s="38">
        <v>1</v>
      </c>
      <c r="I2361" s="7">
        <v>1</v>
      </c>
      <c r="J2361" s="36">
        <f t="shared" si="584"/>
        <v>73.843059999999994</v>
      </c>
      <c r="K2361" s="37">
        <f t="shared" si="585"/>
        <v>26.736625</v>
      </c>
      <c r="L2361" s="36">
        <f t="shared" si="586"/>
        <v>73.916939999999997</v>
      </c>
      <c r="M2361" s="37">
        <f t="shared" si="587"/>
        <v>26.763375</v>
      </c>
      <c r="O2361" s="39">
        <f t="shared" si="588"/>
        <v>48918.899278416429</v>
      </c>
      <c r="P2361" s="40">
        <f t="shared" si="589"/>
        <v>18363.071211646922</v>
      </c>
      <c r="Q2361" s="40">
        <f>S2361*F2361+T2361*G2361+AS2360*(1+$G$9/252)</f>
        <v>2279.340236336921</v>
      </c>
      <c r="R2361" s="41">
        <f t="shared" si="592"/>
        <v>69561.310726400276</v>
      </c>
      <c r="S2361" s="36">
        <f>AU2360*H2360</f>
        <v>662.13994691955111</v>
      </c>
      <c r="T2361" s="37">
        <f>AV2360*I2360</f>
        <v>686.46995183726813</v>
      </c>
      <c r="U2361" s="57">
        <f t="shared" si="595"/>
        <v>0.70324867038266536</v>
      </c>
      <c r="V2361" s="58">
        <f t="shared" si="593"/>
        <v>0.26398397356071773</v>
      </c>
      <c r="W2361" s="59">
        <f t="shared" si="594"/>
        <v>3.2767356056616882E-2</v>
      </c>
      <c r="Y2361" s="7">
        <f t="shared" si="590"/>
        <v>0</v>
      </c>
      <c r="Z2361" s="40"/>
      <c r="AA2361" s="40"/>
      <c r="AB2361" s="40"/>
      <c r="AC2361" s="40"/>
      <c r="AD2361" s="40"/>
      <c r="AE2361" s="40"/>
      <c r="AF2361" s="40"/>
      <c r="AG2361" s="41"/>
      <c r="AH2361" s="40"/>
      <c r="AI2361" s="40"/>
      <c r="AJ2361" s="40"/>
      <c r="AK2361" s="40"/>
      <c r="AL2361" s="40"/>
      <c r="AM2361" s="41"/>
      <c r="AN2361" s="36">
        <f>Y2361*(IF(AND(AH2361&gt;0,AI2361&lt;0),AH2361,0)+IF(AND(AJ2361&lt;0,AK2361&gt;0),AJ2361,0)+IF(AND(AL2361&gt;0,AM2361&gt;0),AL2361,0))</f>
        <v>0</v>
      </c>
      <c r="AO2361" s="37">
        <f>Y2361*(IF(AND(AH2361&gt;0,AI2361&lt;0),AI2361,0)+IF(AND(AJ2361&lt;0,AK2361&gt;0),AK2361,0)+IF(AND(AL2361&gt;0,AM2361&gt;0),AM2361,0))</f>
        <v>0</v>
      </c>
      <c r="AQ2361" s="40">
        <f>AU2361*D2361</f>
        <v>48918.899278416429</v>
      </c>
      <c r="AR2361" s="40">
        <f>AV2361*E2361</f>
        <v>18363.071211646922</v>
      </c>
      <c r="AS2361" s="40">
        <f>IF(AND(Y2361&lt;&gt;0,AN2361&lt;&gt;0),0,Q2361)</f>
        <v>2279.340236336921</v>
      </c>
      <c r="AT2361" s="41">
        <f t="shared" si="596"/>
        <v>69561.310726400276</v>
      </c>
      <c r="AU2361" s="42">
        <f>S2361+AN2361</f>
        <v>662.13994691955111</v>
      </c>
      <c r="AV2361" s="37">
        <f>T2361+AO2361</f>
        <v>686.46995183726813</v>
      </c>
      <c r="AW2361" s="58">
        <f t="shared" si="581"/>
        <v>0.70324867038266536</v>
      </c>
      <c r="AX2361" s="58">
        <f t="shared" si="582"/>
        <v>0.26398397356071773</v>
      </c>
      <c r="AY2361" s="59">
        <f t="shared" si="583"/>
        <v>3.2767356056616882E-2</v>
      </c>
      <c r="AZ2361" s="54">
        <f t="shared" si="591"/>
        <v>-1.2742562247999523E-2</v>
      </c>
    </row>
    <row r="2362" spans="3:52" x14ac:dyDescent="0.25">
      <c r="C2362" s="35">
        <v>38097</v>
      </c>
      <c r="D2362" s="36">
        <v>73.03</v>
      </c>
      <c r="E2362" s="37">
        <v>26.55</v>
      </c>
      <c r="F2362" s="38">
        <v>0</v>
      </c>
      <c r="G2362" s="7">
        <v>0</v>
      </c>
      <c r="H2362" s="38">
        <v>1</v>
      </c>
      <c r="I2362" s="7">
        <v>1</v>
      </c>
      <c r="J2362" s="36">
        <f t="shared" si="584"/>
        <v>72.993485000000007</v>
      </c>
      <c r="K2362" s="37">
        <f t="shared" si="585"/>
        <v>26.536725000000001</v>
      </c>
      <c r="L2362" s="36">
        <f t="shared" si="586"/>
        <v>73.066514999999995</v>
      </c>
      <c r="M2362" s="37">
        <f t="shared" si="587"/>
        <v>26.563275000000001</v>
      </c>
      <c r="O2362" s="39">
        <f t="shared" si="588"/>
        <v>48356.080323534821</v>
      </c>
      <c r="P2362" s="40">
        <f t="shared" si="589"/>
        <v>18225.77722127947</v>
      </c>
      <c r="Q2362" s="40">
        <f>S2362*F2362+T2362*G2362+AS2361*(1+$G$9/252)</f>
        <v>2279.4306863462994</v>
      </c>
      <c r="R2362" s="41">
        <f t="shared" si="592"/>
        <v>68861.288231160594</v>
      </c>
      <c r="S2362" s="36">
        <f>AU2361*H2361</f>
        <v>662.13994691955111</v>
      </c>
      <c r="T2362" s="37">
        <f>AV2361*I2361</f>
        <v>686.46995183726813</v>
      </c>
      <c r="U2362" s="57">
        <f t="shared" si="595"/>
        <v>0.70222445100370767</v>
      </c>
      <c r="V2362" s="58">
        <f t="shared" si="593"/>
        <v>0.26467377665223635</v>
      </c>
      <c r="W2362" s="59">
        <f t="shared" si="594"/>
        <v>3.310177234405598E-2</v>
      </c>
      <c r="Y2362" s="7">
        <f t="shared" si="590"/>
        <v>0</v>
      </c>
      <c r="Z2362" s="40"/>
      <c r="AA2362" s="40"/>
      <c r="AB2362" s="40"/>
      <c r="AC2362" s="40"/>
      <c r="AD2362" s="40"/>
      <c r="AE2362" s="40"/>
      <c r="AF2362" s="40"/>
      <c r="AG2362" s="41"/>
      <c r="AH2362" s="40"/>
      <c r="AI2362" s="40"/>
      <c r="AJ2362" s="40"/>
      <c r="AK2362" s="40"/>
      <c r="AL2362" s="40"/>
      <c r="AM2362" s="41"/>
      <c r="AN2362" s="36">
        <f>Y2362*(IF(AND(AH2362&gt;0,AI2362&lt;0),AH2362,0)+IF(AND(AJ2362&lt;0,AK2362&gt;0),AJ2362,0)+IF(AND(AL2362&gt;0,AM2362&gt;0),AL2362,0))</f>
        <v>0</v>
      </c>
      <c r="AO2362" s="37">
        <f>Y2362*(IF(AND(AH2362&gt;0,AI2362&lt;0),AI2362,0)+IF(AND(AJ2362&lt;0,AK2362&gt;0),AK2362,0)+IF(AND(AL2362&gt;0,AM2362&gt;0),AM2362,0))</f>
        <v>0</v>
      </c>
      <c r="AQ2362" s="40">
        <f>AU2362*D2362</f>
        <v>48356.080323534821</v>
      </c>
      <c r="AR2362" s="40">
        <f>AV2362*E2362</f>
        <v>18225.77722127947</v>
      </c>
      <c r="AS2362" s="40">
        <f>IF(AND(Y2362&lt;&gt;0,AN2362&lt;&gt;0),0,Q2362)</f>
        <v>2279.4306863462994</v>
      </c>
      <c r="AT2362" s="41">
        <f t="shared" si="596"/>
        <v>68861.288231160594</v>
      </c>
      <c r="AU2362" s="42">
        <f>S2362+AN2362</f>
        <v>662.13994691955111</v>
      </c>
      <c r="AV2362" s="37">
        <f>T2362+AO2362</f>
        <v>686.46995183726813</v>
      </c>
      <c r="AW2362" s="58">
        <f t="shared" si="581"/>
        <v>0.70222445100370767</v>
      </c>
      <c r="AX2362" s="58">
        <f t="shared" si="582"/>
        <v>0.26467377665223635</v>
      </c>
      <c r="AY2362" s="59">
        <f t="shared" si="583"/>
        <v>3.310177234405598E-2</v>
      </c>
      <c r="AZ2362" s="54">
        <f t="shared" si="591"/>
        <v>-1.0063388511941995E-2</v>
      </c>
    </row>
    <row r="2363" spans="3:52" x14ac:dyDescent="0.25">
      <c r="C2363" s="35">
        <v>38098</v>
      </c>
      <c r="D2363" s="36">
        <v>73.83</v>
      </c>
      <c r="E2363" s="37">
        <v>26.95</v>
      </c>
      <c r="F2363" s="38">
        <v>0</v>
      </c>
      <c r="G2363" s="7">
        <v>0</v>
      </c>
      <c r="H2363" s="38">
        <v>1</v>
      </c>
      <c r="I2363" s="7">
        <v>1</v>
      </c>
      <c r="J2363" s="36">
        <f t="shared" si="584"/>
        <v>73.793085000000005</v>
      </c>
      <c r="K2363" s="37">
        <f t="shared" si="585"/>
        <v>26.936525</v>
      </c>
      <c r="L2363" s="36">
        <f t="shared" si="586"/>
        <v>73.866914999999992</v>
      </c>
      <c r="M2363" s="37">
        <f t="shared" si="587"/>
        <v>26.963474999999999</v>
      </c>
      <c r="O2363" s="39">
        <f t="shared" si="588"/>
        <v>48885.792281070455</v>
      </c>
      <c r="P2363" s="40">
        <f t="shared" si="589"/>
        <v>18500.365202014375</v>
      </c>
      <c r="Q2363" s="40">
        <f>S2363*F2363+T2363*G2363+AS2362*(1+$G$9/252)</f>
        <v>2279.5211399449636</v>
      </c>
      <c r="R2363" s="41">
        <f t="shared" si="592"/>
        <v>69665.678623029788</v>
      </c>
      <c r="S2363" s="36">
        <f>AU2362*H2362</f>
        <v>662.13994691955111</v>
      </c>
      <c r="T2363" s="37">
        <f>AV2362*I2362</f>
        <v>686.46995183726813</v>
      </c>
      <c r="U2363" s="57">
        <f t="shared" si="595"/>
        <v>0.70171988915227468</v>
      </c>
      <c r="V2363" s="58">
        <f t="shared" si="593"/>
        <v>0.26555924764793148</v>
      </c>
      <c r="W2363" s="59">
        <f t="shared" si="594"/>
        <v>3.2720863199793893E-2</v>
      </c>
      <c r="Y2363" s="7">
        <f t="shared" si="590"/>
        <v>0</v>
      </c>
      <c r="Z2363" s="40"/>
      <c r="AA2363" s="40"/>
      <c r="AB2363" s="40"/>
      <c r="AC2363" s="40"/>
      <c r="AD2363" s="40"/>
      <c r="AE2363" s="40"/>
      <c r="AF2363" s="40"/>
      <c r="AG2363" s="41"/>
      <c r="AH2363" s="40"/>
      <c r="AI2363" s="40"/>
      <c r="AJ2363" s="40"/>
      <c r="AK2363" s="40"/>
      <c r="AL2363" s="40"/>
      <c r="AM2363" s="41"/>
      <c r="AN2363" s="36">
        <f>Y2363*(IF(AND(AH2363&gt;0,AI2363&lt;0),AH2363,0)+IF(AND(AJ2363&lt;0,AK2363&gt;0),AJ2363,0)+IF(AND(AL2363&gt;0,AM2363&gt;0),AL2363,0))</f>
        <v>0</v>
      </c>
      <c r="AO2363" s="37">
        <f>Y2363*(IF(AND(AH2363&gt;0,AI2363&lt;0),AI2363,0)+IF(AND(AJ2363&lt;0,AK2363&gt;0),AK2363,0)+IF(AND(AL2363&gt;0,AM2363&gt;0),AM2363,0))</f>
        <v>0</v>
      </c>
      <c r="AQ2363" s="40">
        <f>AU2363*D2363</f>
        <v>48885.792281070455</v>
      </c>
      <c r="AR2363" s="40">
        <f>AV2363*E2363</f>
        <v>18500.365202014375</v>
      </c>
      <c r="AS2363" s="40">
        <f>IF(AND(Y2363&lt;&gt;0,AN2363&lt;&gt;0),0,Q2363)</f>
        <v>2279.5211399449636</v>
      </c>
      <c r="AT2363" s="41">
        <f t="shared" si="596"/>
        <v>69665.678623029788</v>
      </c>
      <c r="AU2363" s="42">
        <f>S2363+AN2363</f>
        <v>662.13994691955111</v>
      </c>
      <c r="AV2363" s="37">
        <f>T2363+AO2363</f>
        <v>686.46995183726813</v>
      </c>
      <c r="AW2363" s="58">
        <f t="shared" si="581"/>
        <v>0.70171988915227468</v>
      </c>
      <c r="AX2363" s="58">
        <f t="shared" si="582"/>
        <v>0.26555924764793148</v>
      </c>
      <c r="AY2363" s="59">
        <f t="shared" si="583"/>
        <v>3.2720863199793893E-2</v>
      </c>
      <c r="AZ2363" s="54">
        <f t="shared" si="591"/>
        <v>1.1681314894501194E-2</v>
      </c>
    </row>
    <row r="2364" spans="3:52" x14ac:dyDescent="0.25">
      <c r="C2364" s="35">
        <v>38099</v>
      </c>
      <c r="D2364" s="36">
        <v>75.38</v>
      </c>
      <c r="E2364" s="37">
        <v>27.4</v>
      </c>
      <c r="F2364" s="38">
        <v>0</v>
      </c>
      <c r="G2364" s="7">
        <v>0</v>
      </c>
      <c r="H2364" s="38">
        <v>1</v>
      </c>
      <c r="I2364" s="7">
        <v>1</v>
      </c>
      <c r="J2364" s="36">
        <f t="shared" si="584"/>
        <v>75.342309999999998</v>
      </c>
      <c r="K2364" s="37">
        <f t="shared" si="585"/>
        <v>27.386299999999999</v>
      </c>
      <c r="L2364" s="36">
        <f t="shared" si="586"/>
        <v>75.417689999999993</v>
      </c>
      <c r="M2364" s="37">
        <f t="shared" si="587"/>
        <v>27.413699999999999</v>
      </c>
      <c r="O2364" s="39">
        <f t="shared" si="588"/>
        <v>49912.109198795762</v>
      </c>
      <c r="P2364" s="40">
        <f t="shared" si="589"/>
        <v>18809.276680341147</v>
      </c>
      <c r="Q2364" s="40">
        <f>S2364*F2364+T2364*G2364+AS2363*(1+$G$9/252)</f>
        <v>2279.6115971330564</v>
      </c>
      <c r="R2364" s="41">
        <f t="shared" si="592"/>
        <v>71000.997476269971</v>
      </c>
      <c r="S2364" s="36">
        <f>AU2363*H2363</f>
        <v>662.13994691955111</v>
      </c>
      <c r="T2364" s="37">
        <f>AV2363*I2363</f>
        <v>686.46995183726813</v>
      </c>
      <c r="U2364" s="57">
        <f t="shared" si="595"/>
        <v>0.70297757739921107</v>
      </c>
      <c r="V2364" s="58">
        <f t="shared" si="593"/>
        <v>0.26491566807392536</v>
      </c>
      <c r="W2364" s="59">
        <f t="shared" si="594"/>
        <v>3.2106754526863519E-2</v>
      </c>
      <c r="Y2364" s="7">
        <f t="shared" si="590"/>
        <v>0</v>
      </c>
      <c r="Z2364" s="40"/>
      <c r="AA2364" s="40"/>
      <c r="AB2364" s="40"/>
      <c r="AC2364" s="40"/>
      <c r="AD2364" s="40"/>
      <c r="AE2364" s="40"/>
      <c r="AF2364" s="40"/>
      <c r="AG2364" s="41"/>
      <c r="AH2364" s="40"/>
      <c r="AI2364" s="40"/>
      <c r="AJ2364" s="40"/>
      <c r="AK2364" s="40"/>
      <c r="AL2364" s="40"/>
      <c r="AM2364" s="41"/>
      <c r="AN2364" s="36">
        <f>Y2364*(IF(AND(AH2364&gt;0,AI2364&lt;0),AH2364,0)+IF(AND(AJ2364&lt;0,AK2364&gt;0),AJ2364,0)+IF(AND(AL2364&gt;0,AM2364&gt;0),AL2364,0))</f>
        <v>0</v>
      </c>
      <c r="AO2364" s="37">
        <f>Y2364*(IF(AND(AH2364&gt;0,AI2364&lt;0),AI2364,0)+IF(AND(AJ2364&lt;0,AK2364&gt;0),AK2364,0)+IF(AND(AL2364&gt;0,AM2364&gt;0),AM2364,0))</f>
        <v>0</v>
      </c>
      <c r="AQ2364" s="40">
        <f>AU2364*D2364</f>
        <v>49912.109198795762</v>
      </c>
      <c r="AR2364" s="40">
        <f>AV2364*E2364</f>
        <v>18809.276680341147</v>
      </c>
      <c r="AS2364" s="40">
        <f>IF(AND(Y2364&lt;&gt;0,AN2364&lt;&gt;0),0,Q2364)</f>
        <v>2279.6115971330564</v>
      </c>
      <c r="AT2364" s="41">
        <f t="shared" si="596"/>
        <v>71000.997476269971</v>
      </c>
      <c r="AU2364" s="42">
        <f>S2364+AN2364</f>
        <v>662.13994691955111</v>
      </c>
      <c r="AV2364" s="37">
        <f>T2364+AO2364</f>
        <v>686.46995183726813</v>
      </c>
      <c r="AW2364" s="58">
        <f t="shared" si="581"/>
        <v>0.70297757739921107</v>
      </c>
      <c r="AX2364" s="58">
        <f t="shared" si="582"/>
        <v>0.26491566807392536</v>
      </c>
      <c r="AY2364" s="59">
        <f t="shared" si="583"/>
        <v>3.2106754526863519E-2</v>
      </c>
      <c r="AZ2364" s="54">
        <f t="shared" si="591"/>
        <v>1.9167528109010012E-2</v>
      </c>
    </row>
    <row r="2365" spans="3:52" x14ac:dyDescent="0.25">
      <c r="C2365" s="35">
        <v>38100</v>
      </c>
      <c r="D2365" s="36">
        <v>74.150000000000006</v>
      </c>
      <c r="E2365" s="37">
        <v>27.34</v>
      </c>
      <c r="F2365" s="38">
        <v>0</v>
      </c>
      <c r="G2365" s="7">
        <v>0</v>
      </c>
      <c r="H2365" s="38">
        <v>1</v>
      </c>
      <c r="I2365" s="7">
        <v>1</v>
      </c>
      <c r="J2365" s="36">
        <f t="shared" si="584"/>
        <v>74.112925000000004</v>
      </c>
      <c r="K2365" s="37">
        <f t="shared" si="585"/>
        <v>27.326330000000002</v>
      </c>
      <c r="L2365" s="36">
        <f t="shared" si="586"/>
        <v>74.187075000000007</v>
      </c>
      <c r="M2365" s="37">
        <f t="shared" si="587"/>
        <v>27.353669999999997</v>
      </c>
      <c r="O2365" s="39">
        <f t="shared" si="588"/>
        <v>49097.677064084717</v>
      </c>
      <c r="P2365" s="40">
        <f t="shared" si="589"/>
        <v>18768.088483230909</v>
      </c>
      <c r="Q2365" s="40">
        <f>S2365*F2365+T2365*G2365+AS2364*(1+$G$9/252)</f>
        <v>2279.7020579107202</v>
      </c>
      <c r="R2365" s="41">
        <f t="shared" si="592"/>
        <v>70145.467605226338</v>
      </c>
      <c r="S2365" s="36">
        <f>AU2364*H2364</f>
        <v>662.13994691955111</v>
      </c>
      <c r="T2365" s="37">
        <f>AV2364*I2364</f>
        <v>686.46995183726813</v>
      </c>
      <c r="U2365" s="57">
        <f t="shared" si="595"/>
        <v>0.69994083353186731</v>
      </c>
      <c r="V2365" s="58">
        <f t="shared" si="593"/>
        <v>0.26755953198368232</v>
      </c>
      <c r="W2365" s="59">
        <f t="shared" si="594"/>
        <v>3.2499634484450514E-2</v>
      </c>
      <c r="Y2365" s="7">
        <f t="shared" si="590"/>
        <v>0</v>
      </c>
      <c r="Z2365" s="40"/>
      <c r="AA2365" s="40"/>
      <c r="AB2365" s="40"/>
      <c r="AC2365" s="40"/>
      <c r="AD2365" s="40"/>
      <c r="AE2365" s="40"/>
      <c r="AF2365" s="40"/>
      <c r="AG2365" s="41"/>
      <c r="AH2365" s="40"/>
      <c r="AI2365" s="40"/>
      <c r="AJ2365" s="40"/>
      <c r="AK2365" s="40"/>
      <c r="AL2365" s="40"/>
      <c r="AM2365" s="41"/>
      <c r="AN2365" s="36">
        <f>Y2365*(IF(AND(AH2365&gt;0,AI2365&lt;0),AH2365,0)+IF(AND(AJ2365&lt;0,AK2365&gt;0),AJ2365,0)+IF(AND(AL2365&gt;0,AM2365&gt;0),AL2365,0))</f>
        <v>0</v>
      </c>
      <c r="AO2365" s="37">
        <f>Y2365*(IF(AND(AH2365&gt;0,AI2365&lt;0),AI2365,0)+IF(AND(AJ2365&lt;0,AK2365&gt;0),AK2365,0)+IF(AND(AL2365&gt;0,AM2365&gt;0),AM2365,0))</f>
        <v>0</v>
      </c>
      <c r="AQ2365" s="40">
        <f>AU2365*D2365</f>
        <v>49097.677064084717</v>
      </c>
      <c r="AR2365" s="40">
        <f>AV2365*E2365</f>
        <v>18768.088483230909</v>
      </c>
      <c r="AS2365" s="40">
        <f>IF(AND(Y2365&lt;&gt;0,AN2365&lt;&gt;0),0,Q2365)</f>
        <v>2279.7020579107202</v>
      </c>
      <c r="AT2365" s="41">
        <f t="shared" si="596"/>
        <v>70145.467605226338</v>
      </c>
      <c r="AU2365" s="42">
        <f>S2365+AN2365</f>
        <v>662.13994691955111</v>
      </c>
      <c r="AV2365" s="37">
        <f>T2365+AO2365</f>
        <v>686.46995183726813</v>
      </c>
      <c r="AW2365" s="58">
        <f t="shared" si="581"/>
        <v>0.69994083353186731</v>
      </c>
      <c r="AX2365" s="58">
        <f t="shared" si="582"/>
        <v>0.26755953198368232</v>
      </c>
      <c r="AY2365" s="59">
        <f t="shared" si="583"/>
        <v>3.2499634484450514E-2</v>
      </c>
      <c r="AZ2365" s="54">
        <f t="shared" si="591"/>
        <v>-1.2049547209946887E-2</v>
      </c>
    </row>
    <row r="2366" spans="3:52" x14ac:dyDescent="0.25">
      <c r="C2366" s="35">
        <v>38103</v>
      </c>
      <c r="D2366" s="36">
        <v>72.98</v>
      </c>
      <c r="E2366" s="37">
        <v>27.32</v>
      </c>
      <c r="F2366" s="38">
        <v>0</v>
      </c>
      <c r="G2366" s="7">
        <v>0</v>
      </c>
      <c r="H2366" s="38">
        <v>1</v>
      </c>
      <c r="I2366" s="7">
        <v>1</v>
      </c>
      <c r="J2366" s="36">
        <f t="shared" si="584"/>
        <v>72.943510000000003</v>
      </c>
      <c r="K2366" s="37">
        <f t="shared" si="585"/>
        <v>27.306340000000002</v>
      </c>
      <c r="L2366" s="36">
        <f t="shared" si="586"/>
        <v>73.016490000000005</v>
      </c>
      <c r="M2366" s="37">
        <f t="shared" si="587"/>
        <v>27.333659999999998</v>
      </c>
      <c r="O2366" s="39">
        <f t="shared" si="588"/>
        <v>48322.97332618884</v>
      </c>
      <c r="P2366" s="40">
        <f t="shared" si="589"/>
        <v>18754.359084194166</v>
      </c>
      <c r="Q2366" s="40">
        <f>S2366*F2366+T2366*G2366+AS2365*(1+$G$9/252)</f>
        <v>2279.7925222780973</v>
      </c>
      <c r="R2366" s="41">
        <f t="shared" si="592"/>
        <v>69357.1249326611</v>
      </c>
      <c r="S2366" s="36">
        <f>AU2365*H2365</f>
        <v>662.13994691955111</v>
      </c>
      <c r="T2366" s="37">
        <f>AV2365*I2365</f>
        <v>686.46995183726813</v>
      </c>
      <c r="U2366" s="57">
        <f t="shared" si="595"/>
        <v>0.69672688095283164</v>
      </c>
      <c r="V2366" s="58">
        <f t="shared" si="593"/>
        <v>0.27040277552454478</v>
      </c>
      <c r="W2366" s="59">
        <f t="shared" si="594"/>
        <v>3.287034352262367E-2</v>
      </c>
      <c r="Y2366" s="7">
        <f t="shared" si="590"/>
        <v>0</v>
      </c>
      <c r="Z2366" s="40"/>
      <c r="AA2366" s="40"/>
      <c r="AB2366" s="40"/>
      <c r="AC2366" s="40"/>
      <c r="AD2366" s="40"/>
      <c r="AE2366" s="40"/>
      <c r="AF2366" s="40"/>
      <c r="AG2366" s="41"/>
      <c r="AH2366" s="40"/>
      <c r="AI2366" s="40"/>
      <c r="AJ2366" s="40"/>
      <c r="AK2366" s="40"/>
      <c r="AL2366" s="40"/>
      <c r="AM2366" s="41"/>
      <c r="AN2366" s="36">
        <f>Y2366*(IF(AND(AH2366&gt;0,AI2366&lt;0),AH2366,0)+IF(AND(AJ2366&lt;0,AK2366&gt;0),AJ2366,0)+IF(AND(AL2366&gt;0,AM2366&gt;0),AL2366,0))</f>
        <v>0</v>
      </c>
      <c r="AO2366" s="37">
        <f>Y2366*(IF(AND(AH2366&gt;0,AI2366&lt;0),AI2366,0)+IF(AND(AJ2366&lt;0,AK2366&gt;0),AK2366,0)+IF(AND(AL2366&gt;0,AM2366&gt;0),AM2366,0))</f>
        <v>0</v>
      </c>
      <c r="AQ2366" s="40">
        <f>AU2366*D2366</f>
        <v>48322.97332618884</v>
      </c>
      <c r="AR2366" s="40">
        <f>AV2366*E2366</f>
        <v>18754.359084194166</v>
      </c>
      <c r="AS2366" s="40">
        <f>IF(AND(Y2366&lt;&gt;0,AN2366&lt;&gt;0),0,Q2366)</f>
        <v>2279.7925222780973</v>
      </c>
      <c r="AT2366" s="41">
        <f t="shared" si="596"/>
        <v>69357.1249326611</v>
      </c>
      <c r="AU2366" s="42">
        <f>S2366+AN2366</f>
        <v>662.13994691955111</v>
      </c>
      <c r="AV2366" s="37">
        <f>T2366+AO2366</f>
        <v>686.46995183726813</v>
      </c>
      <c r="AW2366" s="58">
        <f t="shared" si="581"/>
        <v>0.69672688095283164</v>
      </c>
      <c r="AX2366" s="58">
        <f t="shared" si="582"/>
        <v>0.27040277552454478</v>
      </c>
      <c r="AY2366" s="59">
        <f t="shared" si="583"/>
        <v>3.287034352262367E-2</v>
      </c>
      <c r="AZ2366" s="54">
        <f t="shared" si="591"/>
        <v>-1.1238682975241887E-2</v>
      </c>
    </row>
    <row r="2367" spans="3:52" x14ac:dyDescent="0.25">
      <c r="C2367" s="35">
        <v>38104</v>
      </c>
      <c r="D2367" s="36">
        <v>74.2</v>
      </c>
      <c r="E2367" s="37">
        <v>27.2</v>
      </c>
      <c r="F2367" s="38">
        <v>0</v>
      </c>
      <c r="G2367" s="7">
        <v>0</v>
      </c>
      <c r="H2367" s="38">
        <v>1</v>
      </c>
      <c r="I2367" s="7">
        <v>1</v>
      </c>
      <c r="J2367" s="36">
        <f t="shared" si="584"/>
        <v>74.162900000000008</v>
      </c>
      <c r="K2367" s="37">
        <f t="shared" si="585"/>
        <v>27.186399999999999</v>
      </c>
      <c r="L2367" s="36">
        <f t="shared" si="586"/>
        <v>74.237099999999998</v>
      </c>
      <c r="M2367" s="37">
        <f t="shared" si="587"/>
        <v>27.2136</v>
      </c>
      <c r="O2367" s="39">
        <f t="shared" si="588"/>
        <v>49130.784061430692</v>
      </c>
      <c r="P2367" s="40">
        <f t="shared" si="589"/>
        <v>18671.982689973691</v>
      </c>
      <c r="Q2367" s="40">
        <f>S2367*F2367+T2367*G2367+AS2366*(1+$G$9/252)</f>
        <v>2279.8829902353305</v>
      </c>
      <c r="R2367" s="41">
        <f t="shared" si="592"/>
        <v>70082.649741639718</v>
      </c>
      <c r="S2367" s="36">
        <f>AU2366*H2366</f>
        <v>662.13994691955111</v>
      </c>
      <c r="T2367" s="37">
        <f>AV2366*I2366</f>
        <v>686.46995183726813</v>
      </c>
      <c r="U2367" s="57">
        <f t="shared" si="595"/>
        <v>0.70104061765004244</v>
      </c>
      <c r="V2367" s="58">
        <f t="shared" si="593"/>
        <v>0.26642803545254229</v>
      </c>
      <c r="W2367" s="59">
        <f t="shared" si="594"/>
        <v>3.2531346897415242E-2</v>
      </c>
      <c r="Y2367" s="7">
        <f t="shared" si="590"/>
        <v>0</v>
      </c>
      <c r="Z2367" s="40"/>
      <c r="AA2367" s="40"/>
      <c r="AB2367" s="40"/>
      <c r="AC2367" s="40"/>
      <c r="AD2367" s="40"/>
      <c r="AE2367" s="40"/>
      <c r="AF2367" s="40"/>
      <c r="AG2367" s="41"/>
      <c r="AH2367" s="40"/>
      <c r="AI2367" s="40"/>
      <c r="AJ2367" s="40"/>
      <c r="AK2367" s="40"/>
      <c r="AL2367" s="40"/>
      <c r="AM2367" s="41"/>
      <c r="AN2367" s="36">
        <f>Y2367*(IF(AND(AH2367&gt;0,AI2367&lt;0),AH2367,0)+IF(AND(AJ2367&lt;0,AK2367&gt;0),AJ2367,0)+IF(AND(AL2367&gt;0,AM2367&gt;0),AL2367,0))</f>
        <v>0</v>
      </c>
      <c r="AO2367" s="37">
        <f>Y2367*(IF(AND(AH2367&gt;0,AI2367&lt;0),AI2367,0)+IF(AND(AJ2367&lt;0,AK2367&gt;0),AK2367,0)+IF(AND(AL2367&gt;0,AM2367&gt;0),AM2367,0))</f>
        <v>0</v>
      </c>
      <c r="AQ2367" s="40">
        <f>AU2367*D2367</f>
        <v>49130.784061430692</v>
      </c>
      <c r="AR2367" s="40">
        <f>AV2367*E2367</f>
        <v>18671.982689973691</v>
      </c>
      <c r="AS2367" s="40">
        <f>IF(AND(Y2367&lt;&gt;0,AN2367&lt;&gt;0),0,Q2367)</f>
        <v>2279.8829902353305</v>
      </c>
      <c r="AT2367" s="41">
        <f t="shared" si="596"/>
        <v>70082.649741639718</v>
      </c>
      <c r="AU2367" s="42">
        <f>S2367+AN2367</f>
        <v>662.13994691955111</v>
      </c>
      <c r="AV2367" s="37">
        <f>T2367+AO2367</f>
        <v>686.46995183726813</v>
      </c>
      <c r="AW2367" s="58">
        <f t="shared" si="581"/>
        <v>0.70104061765004244</v>
      </c>
      <c r="AX2367" s="58">
        <f t="shared" si="582"/>
        <v>0.26642803545254229</v>
      </c>
      <c r="AY2367" s="59">
        <f t="shared" si="583"/>
        <v>3.2531346897415242E-2</v>
      </c>
      <c r="AZ2367" s="54">
        <f t="shared" si="591"/>
        <v>1.0460710556889907E-2</v>
      </c>
    </row>
    <row r="2368" spans="3:52" x14ac:dyDescent="0.25">
      <c r="C2368" s="35">
        <v>38105</v>
      </c>
      <c r="D2368" s="36">
        <v>73.069999999999993</v>
      </c>
      <c r="E2368" s="37">
        <v>27.61</v>
      </c>
      <c r="F2368" s="38">
        <v>0</v>
      </c>
      <c r="G2368" s="7">
        <v>0</v>
      </c>
      <c r="H2368" s="38">
        <v>1</v>
      </c>
      <c r="I2368" s="7">
        <v>1</v>
      </c>
      <c r="J2368" s="36">
        <f t="shared" si="584"/>
        <v>73.033464999999993</v>
      </c>
      <c r="K2368" s="37">
        <f t="shared" si="585"/>
        <v>27.596195000000002</v>
      </c>
      <c r="L2368" s="36">
        <f t="shared" si="586"/>
        <v>73.106534999999994</v>
      </c>
      <c r="M2368" s="37">
        <f t="shared" si="587"/>
        <v>27.623804999999997</v>
      </c>
      <c r="O2368" s="39">
        <f t="shared" si="588"/>
        <v>48382.565921411595</v>
      </c>
      <c r="P2368" s="40">
        <f t="shared" si="589"/>
        <v>18953.435370226973</v>
      </c>
      <c r="Q2368" s="40">
        <f>S2368*F2368+T2368*G2368+AS2367*(1+$G$9/252)</f>
        <v>2279.973461782562</v>
      </c>
      <c r="R2368" s="41">
        <f t="shared" si="592"/>
        <v>69615.97475342112</v>
      </c>
      <c r="S2368" s="36">
        <f>AU2367*H2367</f>
        <v>662.13994691955111</v>
      </c>
      <c r="T2368" s="37">
        <f>AV2367*I2367</f>
        <v>686.46995183726813</v>
      </c>
      <c r="U2368" s="57">
        <f t="shared" si="595"/>
        <v>0.69499229297272669</v>
      </c>
      <c r="V2368" s="58">
        <f t="shared" si="593"/>
        <v>0.27225698465560233</v>
      </c>
      <c r="W2368" s="59">
        <f t="shared" si="594"/>
        <v>3.2750722371671134E-2</v>
      </c>
      <c r="Y2368" s="7">
        <f t="shared" si="590"/>
        <v>0</v>
      </c>
      <c r="Z2368" s="40"/>
      <c r="AA2368" s="40"/>
      <c r="AB2368" s="40"/>
      <c r="AC2368" s="40"/>
      <c r="AD2368" s="40"/>
      <c r="AE2368" s="40"/>
      <c r="AF2368" s="40"/>
      <c r="AG2368" s="41"/>
      <c r="AH2368" s="40"/>
      <c r="AI2368" s="40"/>
      <c r="AJ2368" s="40"/>
      <c r="AK2368" s="40"/>
      <c r="AL2368" s="40"/>
      <c r="AM2368" s="41"/>
      <c r="AN2368" s="36">
        <f>Y2368*(IF(AND(AH2368&gt;0,AI2368&lt;0),AH2368,0)+IF(AND(AJ2368&lt;0,AK2368&gt;0),AJ2368,0)+IF(AND(AL2368&gt;0,AM2368&gt;0),AL2368,0))</f>
        <v>0</v>
      </c>
      <c r="AO2368" s="37">
        <f>Y2368*(IF(AND(AH2368&gt;0,AI2368&lt;0),AI2368,0)+IF(AND(AJ2368&lt;0,AK2368&gt;0),AK2368,0)+IF(AND(AL2368&gt;0,AM2368&gt;0),AM2368,0))</f>
        <v>0</v>
      </c>
      <c r="AQ2368" s="40">
        <f>AU2368*D2368</f>
        <v>48382.565921411595</v>
      </c>
      <c r="AR2368" s="40">
        <f>AV2368*E2368</f>
        <v>18953.435370226973</v>
      </c>
      <c r="AS2368" s="40">
        <f>IF(AND(Y2368&lt;&gt;0,AN2368&lt;&gt;0),0,Q2368)</f>
        <v>2279.973461782562</v>
      </c>
      <c r="AT2368" s="41">
        <f t="shared" si="596"/>
        <v>69615.97475342112</v>
      </c>
      <c r="AU2368" s="42">
        <f>S2368+AN2368</f>
        <v>662.13994691955111</v>
      </c>
      <c r="AV2368" s="37">
        <f>T2368+AO2368</f>
        <v>686.46995183726813</v>
      </c>
      <c r="AW2368" s="58">
        <f t="shared" si="581"/>
        <v>0.69499229297272669</v>
      </c>
      <c r="AX2368" s="58">
        <f t="shared" si="582"/>
        <v>0.27225698465560233</v>
      </c>
      <c r="AY2368" s="59">
        <f t="shared" si="583"/>
        <v>3.2750722371671134E-2</v>
      </c>
      <c r="AZ2368" s="54">
        <f t="shared" si="591"/>
        <v>-6.6589232847074076E-3</v>
      </c>
    </row>
    <row r="2369" spans="3:52" x14ac:dyDescent="0.25">
      <c r="C2369" s="35">
        <v>38106</v>
      </c>
      <c r="D2369" s="36">
        <v>72.34</v>
      </c>
      <c r="E2369" s="37">
        <v>27.18</v>
      </c>
      <c r="F2369" s="38">
        <v>0</v>
      </c>
      <c r="G2369" s="7">
        <v>0</v>
      </c>
      <c r="H2369" s="38">
        <v>1</v>
      </c>
      <c r="I2369" s="7">
        <v>1</v>
      </c>
      <c r="J2369" s="36">
        <f t="shared" si="584"/>
        <v>72.303830000000005</v>
      </c>
      <c r="K2369" s="37">
        <f t="shared" si="585"/>
        <v>27.166410000000003</v>
      </c>
      <c r="L2369" s="36">
        <f t="shared" si="586"/>
        <v>72.376170000000002</v>
      </c>
      <c r="M2369" s="37">
        <f t="shared" si="587"/>
        <v>27.193589999999997</v>
      </c>
      <c r="O2369" s="39">
        <f t="shared" si="588"/>
        <v>47899.20376016033</v>
      </c>
      <c r="P2369" s="40">
        <f t="shared" si="589"/>
        <v>18658.253290936947</v>
      </c>
      <c r="Q2369" s="40">
        <f>S2369*F2369+T2369*G2369+AS2368*(1+$G$9/252)</f>
        <v>2280.0639369199343</v>
      </c>
      <c r="R2369" s="41">
        <f t="shared" si="592"/>
        <v>68837.520988017204</v>
      </c>
      <c r="S2369" s="36">
        <f>AU2368*H2368</f>
        <v>662.13994691955111</v>
      </c>
      <c r="T2369" s="37">
        <f>AV2368*I2368</f>
        <v>686.46995183726813</v>
      </c>
      <c r="U2369" s="57">
        <f t="shared" si="595"/>
        <v>0.69582987697215759</v>
      </c>
      <c r="V2369" s="58">
        <f t="shared" si="593"/>
        <v>0.27104772256666326</v>
      </c>
      <c r="W2369" s="59">
        <f t="shared" si="594"/>
        <v>3.3122400461179209E-2</v>
      </c>
      <c r="Y2369" s="7">
        <f t="shared" si="590"/>
        <v>0</v>
      </c>
      <c r="Z2369" s="40"/>
      <c r="AA2369" s="40"/>
      <c r="AB2369" s="40"/>
      <c r="AC2369" s="40"/>
      <c r="AD2369" s="40"/>
      <c r="AE2369" s="40"/>
      <c r="AF2369" s="40"/>
      <c r="AG2369" s="41"/>
      <c r="AH2369" s="40"/>
      <c r="AI2369" s="40"/>
      <c r="AJ2369" s="40"/>
      <c r="AK2369" s="40"/>
      <c r="AL2369" s="40"/>
      <c r="AM2369" s="41"/>
      <c r="AN2369" s="36">
        <f>Y2369*(IF(AND(AH2369&gt;0,AI2369&lt;0),AH2369,0)+IF(AND(AJ2369&lt;0,AK2369&gt;0),AJ2369,0)+IF(AND(AL2369&gt;0,AM2369&gt;0),AL2369,0))</f>
        <v>0</v>
      </c>
      <c r="AO2369" s="37">
        <f>Y2369*(IF(AND(AH2369&gt;0,AI2369&lt;0),AI2369,0)+IF(AND(AJ2369&lt;0,AK2369&gt;0),AK2369,0)+IF(AND(AL2369&gt;0,AM2369&gt;0),AM2369,0))</f>
        <v>0</v>
      </c>
      <c r="AQ2369" s="40">
        <f>AU2369*D2369</f>
        <v>47899.20376016033</v>
      </c>
      <c r="AR2369" s="40">
        <f>AV2369*E2369</f>
        <v>18658.253290936947</v>
      </c>
      <c r="AS2369" s="40">
        <f>IF(AND(Y2369&lt;&gt;0,AN2369&lt;&gt;0),0,Q2369)</f>
        <v>2280.0639369199343</v>
      </c>
      <c r="AT2369" s="41">
        <f t="shared" si="596"/>
        <v>68837.520988017204</v>
      </c>
      <c r="AU2369" s="42">
        <f>S2369+AN2369</f>
        <v>662.13994691955111</v>
      </c>
      <c r="AV2369" s="37">
        <f>T2369+AO2369</f>
        <v>686.46995183726813</v>
      </c>
      <c r="AW2369" s="58">
        <f t="shared" si="581"/>
        <v>0.69582987697215759</v>
      </c>
      <c r="AX2369" s="58">
        <f t="shared" si="582"/>
        <v>0.27104772256666326</v>
      </c>
      <c r="AY2369" s="59">
        <f t="shared" si="583"/>
        <v>3.3122400461179209E-2</v>
      </c>
      <c r="AZ2369" s="54">
        <f t="shared" si="591"/>
        <v>-1.1182113992674658E-2</v>
      </c>
    </row>
    <row r="2370" spans="3:52" x14ac:dyDescent="0.25">
      <c r="C2370" s="35">
        <v>38107</v>
      </c>
      <c r="D2370" s="36">
        <v>71.91</v>
      </c>
      <c r="E2370" s="37">
        <v>27.23</v>
      </c>
      <c r="F2370" s="38">
        <v>0</v>
      </c>
      <c r="G2370" s="7">
        <v>0</v>
      </c>
      <c r="H2370" s="38">
        <v>1</v>
      </c>
      <c r="I2370" s="7">
        <v>1</v>
      </c>
      <c r="J2370" s="36">
        <f t="shared" si="584"/>
        <v>71.874044999999995</v>
      </c>
      <c r="K2370" s="37">
        <f t="shared" si="585"/>
        <v>27.216385000000002</v>
      </c>
      <c r="L2370" s="36">
        <f t="shared" si="586"/>
        <v>71.945954999999998</v>
      </c>
      <c r="M2370" s="37">
        <f t="shared" si="587"/>
        <v>27.243614999999998</v>
      </c>
      <c r="O2370" s="39">
        <f t="shared" si="588"/>
        <v>47614.483582984918</v>
      </c>
      <c r="P2370" s="40">
        <f t="shared" si="589"/>
        <v>18692.576788528811</v>
      </c>
      <c r="Q2370" s="40">
        <f>S2370*F2370+T2370*G2370+AS2369*(1+$G$9/252)</f>
        <v>2280.1544156475898</v>
      </c>
      <c r="R2370" s="41">
        <f t="shared" si="592"/>
        <v>68587.214787161312</v>
      </c>
      <c r="S2370" s="36">
        <f>AU2369*H2369</f>
        <v>662.13994691955111</v>
      </c>
      <c r="T2370" s="37">
        <f>AV2369*I2369</f>
        <v>686.46995183726813</v>
      </c>
      <c r="U2370" s="57">
        <f t="shared" si="595"/>
        <v>0.69421806572465994</v>
      </c>
      <c r="V2370" s="58">
        <f t="shared" si="593"/>
        <v>0.27253733580719525</v>
      </c>
      <c r="W2370" s="59">
        <f t="shared" si="594"/>
        <v>3.3244598468144926E-2</v>
      </c>
      <c r="Y2370" s="7">
        <f t="shared" si="590"/>
        <v>0</v>
      </c>
      <c r="Z2370" s="40"/>
      <c r="AA2370" s="40"/>
      <c r="AB2370" s="40"/>
      <c r="AC2370" s="40"/>
      <c r="AD2370" s="40"/>
      <c r="AE2370" s="40"/>
      <c r="AF2370" s="40"/>
      <c r="AG2370" s="41"/>
      <c r="AH2370" s="40"/>
      <c r="AI2370" s="40"/>
      <c r="AJ2370" s="40"/>
      <c r="AK2370" s="40"/>
      <c r="AL2370" s="40"/>
      <c r="AM2370" s="41"/>
      <c r="AN2370" s="36">
        <f>Y2370*(IF(AND(AH2370&gt;0,AI2370&lt;0),AH2370,0)+IF(AND(AJ2370&lt;0,AK2370&gt;0),AJ2370,0)+IF(AND(AL2370&gt;0,AM2370&gt;0),AL2370,0))</f>
        <v>0</v>
      </c>
      <c r="AO2370" s="37">
        <f>Y2370*(IF(AND(AH2370&gt;0,AI2370&lt;0),AI2370,0)+IF(AND(AJ2370&lt;0,AK2370&gt;0),AK2370,0)+IF(AND(AL2370&gt;0,AM2370&gt;0),AM2370,0))</f>
        <v>0</v>
      </c>
      <c r="AQ2370" s="40">
        <f>AU2370*D2370</f>
        <v>47614.483582984918</v>
      </c>
      <c r="AR2370" s="40">
        <f>AV2370*E2370</f>
        <v>18692.576788528811</v>
      </c>
      <c r="AS2370" s="40">
        <f>IF(AND(Y2370&lt;&gt;0,AN2370&lt;&gt;0),0,Q2370)</f>
        <v>2280.1544156475898</v>
      </c>
      <c r="AT2370" s="41">
        <f t="shared" si="596"/>
        <v>68587.214787161312</v>
      </c>
      <c r="AU2370" s="42">
        <f>S2370+AN2370</f>
        <v>662.13994691955111</v>
      </c>
      <c r="AV2370" s="37">
        <f>T2370+AO2370</f>
        <v>686.46995183726813</v>
      </c>
      <c r="AW2370" s="58">
        <f t="shared" si="581"/>
        <v>0.69421806572465994</v>
      </c>
      <c r="AX2370" s="58">
        <f t="shared" si="582"/>
        <v>0.27253733580719525</v>
      </c>
      <c r="AY2370" s="59">
        <f t="shared" si="583"/>
        <v>3.3244598468144926E-2</v>
      </c>
      <c r="AZ2370" s="54">
        <f t="shared" si="591"/>
        <v>-3.636188480690139E-3</v>
      </c>
    </row>
    <row r="2371" spans="3:52" x14ac:dyDescent="0.25">
      <c r="C2371" s="35">
        <v>38110</v>
      </c>
      <c r="D2371" s="36">
        <v>72.83</v>
      </c>
      <c r="E2371" s="37">
        <v>27.76</v>
      </c>
      <c r="F2371" s="38">
        <v>0</v>
      </c>
      <c r="G2371" s="7">
        <v>0</v>
      </c>
      <c r="H2371" s="38">
        <v>1</v>
      </c>
      <c r="I2371" s="7">
        <v>1</v>
      </c>
      <c r="J2371" s="36">
        <f t="shared" si="584"/>
        <v>72.793585000000007</v>
      </c>
      <c r="K2371" s="37">
        <f t="shared" si="585"/>
        <v>27.746120000000005</v>
      </c>
      <c r="L2371" s="36">
        <f t="shared" si="586"/>
        <v>72.866414999999989</v>
      </c>
      <c r="M2371" s="37">
        <f t="shared" si="587"/>
        <v>27.773879999999998</v>
      </c>
      <c r="O2371" s="39">
        <f t="shared" si="588"/>
        <v>48223.652334150909</v>
      </c>
      <c r="P2371" s="40">
        <f t="shared" si="589"/>
        <v>19056.405863002565</v>
      </c>
      <c r="Q2371" s="40">
        <f>S2371*F2371+T2371*G2371+AS2370*(1+$G$9/252)</f>
        <v>2280.2448979656706</v>
      </c>
      <c r="R2371" s="41">
        <f t="shared" si="592"/>
        <v>69560.303095119147</v>
      </c>
      <c r="S2371" s="36">
        <f>AU2370*H2370</f>
        <v>662.13994691955111</v>
      </c>
      <c r="T2371" s="37">
        <f>AV2370*I2370</f>
        <v>686.46995183726813</v>
      </c>
      <c r="U2371" s="57">
        <f t="shared" si="595"/>
        <v>0.69326397655582717</v>
      </c>
      <c r="V2371" s="58">
        <f t="shared" si="593"/>
        <v>0.27395518729905738</v>
      </c>
      <c r="W2371" s="59">
        <f t="shared" si="594"/>
        <v>3.278083614511549E-2</v>
      </c>
      <c r="Y2371" s="7">
        <f t="shared" si="590"/>
        <v>0</v>
      </c>
      <c r="Z2371" s="40"/>
      <c r="AA2371" s="40"/>
      <c r="AB2371" s="40"/>
      <c r="AC2371" s="40"/>
      <c r="AD2371" s="40"/>
      <c r="AE2371" s="40"/>
      <c r="AF2371" s="40"/>
      <c r="AG2371" s="41"/>
      <c r="AH2371" s="40"/>
      <c r="AI2371" s="40"/>
      <c r="AJ2371" s="40"/>
      <c r="AK2371" s="40"/>
      <c r="AL2371" s="40"/>
      <c r="AM2371" s="41"/>
      <c r="AN2371" s="36">
        <f>Y2371*(IF(AND(AH2371&gt;0,AI2371&lt;0),AH2371,0)+IF(AND(AJ2371&lt;0,AK2371&gt;0),AJ2371,0)+IF(AND(AL2371&gt;0,AM2371&gt;0),AL2371,0))</f>
        <v>0</v>
      </c>
      <c r="AO2371" s="37">
        <f>Y2371*(IF(AND(AH2371&gt;0,AI2371&lt;0),AI2371,0)+IF(AND(AJ2371&lt;0,AK2371&gt;0),AK2371,0)+IF(AND(AL2371&gt;0,AM2371&gt;0),AM2371,0))</f>
        <v>0</v>
      </c>
      <c r="AQ2371" s="40">
        <f>AU2371*D2371</f>
        <v>48223.652334150909</v>
      </c>
      <c r="AR2371" s="40">
        <f>AV2371*E2371</f>
        <v>19056.405863002565</v>
      </c>
      <c r="AS2371" s="40">
        <f>IF(AND(Y2371&lt;&gt;0,AN2371&lt;&gt;0),0,Q2371)</f>
        <v>2280.2448979656706</v>
      </c>
      <c r="AT2371" s="41">
        <f t="shared" si="596"/>
        <v>69560.303095119147</v>
      </c>
      <c r="AU2371" s="42">
        <f>S2371+AN2371</f>
        <v>662.13994691955111</v>
      </c>
      <c r="AV2371" s="37">
        <f>T2371+AO2371</f>
        <v>686.46995183726813</v>
      </c>
      <c r="AW2371" s="58">
        <f t="shared" si="581"/>
        <v>0.69326397655582717</v>
      </c>
      <c r="AX2371" s="58">
        <f t="shared" si="582"/>
        <v>0.27395518729905738</v>
      </c>
      <c r="AY2371" s="59">
        <f t="shared" si="583"/>
        <v>3.278083614511549E-2</v>
      </c>
      <c r="AZ2371" s="54">
        <f t="shared" si="591"/>
        <v>1.4187604949078336E-2</v>
      </c>
    </row>
    <row r="2372" spans="3:52" x14ac:dyDescent="0.25">
      <c r="C2372" s="35">
        <v>38111</v>
      </c>
      <c r="D2372" s="36">
        <v>73.06</v>
      </c>
      <c r="E2372" s="37">
        <v>27.61</v>
      </c>
      <c r="F2372" s="38">
        <v>0</v>
      </c>
      <c r="G2372" s="7">
        <v>0</v>
      </c>
      <c r="H2372" s="38">
        <v>1</v>
      </c>
      <c r="I2372" s="7">
        <v>1</v>
      </c>
      <c r="J2372" s="36">
        <f t="shared" si="584"/>
        <v>73.023470000000003</v>
      </c>
      <c r="K2372" s="37">
        <f t="shared" si="585"/>
        <v>27.596195000000002</v>
      </c>
      <c r="L2372" s="36">
        <f t="shared" si="586"/>
        <v>73.096530000000001</v>
      </c>
      <c r="M2372" s="37">
        <f t="shared" si="587"/>
        <v>27.623804999999997</v>
      </c>
      <c r="O2372" s="39">
        <f t="shared" si="588"/>
        <v>48375.944521942409</v>
      </c>
      <c r="P2372" s="40">
        <f t="shared" si="589"/>
        <v>18953.435370226973</v>
      </c>
      <c r="Q2372" s="40">
        <f>S2372*F2372+T2372*G2372+AS2371*(1+$G$9/252)</f>
        <v>2280.3353838743196</v>
      </c>
      <c r="R2372" s="41">
        <f t="shared" si="592"/>
        <v>69609.715276043702</v>
      </c>
      <c r="S2372" s="36">
        <f>AU2371*H2371</f>
        <v>662.13994691955111</v>
      </c>
      <c r="T2372" s="37">
        <f>AV2371*I2371</f>
        <v>686.46995183726813</v>
      </c>
      <c r="U2372" s="57">
        <f t="shared" si="595"/>
        <v>0.6949596666227289</v>
      </c>
      <c r="V2372" s="58">
        <f t="shared" si="593"/>
        <v>0.27228146667552638</v>
      </c>
      <c r="W2372" s="59">
        <f t="shared" si="594"/>
        <v>3.2758866701744729E-2</v>
      </c>
      <c r="Y2372" s="7">
        <f t="shared" si="590"/>
        <v>0</v>
      </c>
      <c r="Z2372" s="40"/>
      <c r="AA2372" s="40"/>
      <c r="AB2372" s="40"/>
      <c r="AC2372" s="40"/>
      <c r="AD2372" s="40"/>
      <c r="AE2372" s="40"/>
      <c r="AF2372" s="40"/>
      <c r="AG2372" s="41"/>
      <c r="AH2372" s="40"/>
      <c r="AI2372" s="40"/>
      <c r="AJ2372" s="40"/>
      <c r="AK2372" s="40"/>
      <c r="AL2372" s="40"/>
      <c r="AM2372" s="41"/>
      <c r="AN2372" s="36">
        <f>Y2372*(IF(AND(AH2372&gt;0,AI2372&lt;0),AH2372,0)+IF(AND(AJ2372&lt;0,AK2372&gt;0),AJ2372,0)+IF(AND(AL2372&gt;0,AM2372&gt;0),AL2372,0))</f>
        <v>0</v>
      </c>
      <c r="AO2372" s="37">
        <f>Y2372*(IF(AND(AH2372&gt;0,AI2372&lt;0),AI2372,0)+IF(AND(AJ2372&lt;0,AK2372&gt;0),AK2372,0)+IF(AND(AL2372&gt;0,AM2372&gt;0),AM2372,0))</f>
        <v>0</v>
      </c>
      <c r="AQ2372" s="40">
        <f>AU2372*D2372</f>
        <v>48375.944521942409</v>
      </c>
      <c r="AR2372" s="40">
        <f>AV2372*E2372</f>
        <v>18953.435370226973</v>
      </c>
      <c r="AS2372" s="40">
        <f>IF(AND(Y2372&lt;&gt;0,AN2372&lt;&gt;0),0,Q2372)</f>
        <v>2280.3353838743196</v>
      </c>
      <c r="AT2372" s="41">
        <f t="shared" si="596"/>
        <v>69609.715276043702</v>
      </c>
      <c r="AU2372" s="42">
        <f>S2372+AN2372</f>
        <v>662.13994691955111</v>
      </c>
      <c r="AV2372" s="37">
        <f>T2372+AO2372</f>
        <v>686.46995183726813</v>
      </c>
      <c r="AW2372" s="58">
        <f t="shared" si="581"/>
        <v>0.6949596666227289</v>
      </c>
      <c r="AX2372" s="58">
        <f t="shared" si="582"/>
        <v>0.27228146667552638</v>
      </c>
      <c r="AY2372" s="59">
        <f t="shared" si="583"/>
        <v>3.2758866701744729E-2</v>
      </c>
      <c r="AZ2372" s="54">
        <f t="shared" si="591"/>
        <v>7.103502820708929E-4</v>
      </c>
    </row>
    <row r="2373" spans="3:52" x14ac:dyDescent="0.25">
      <c r="C2373" s="35">
        <v>38112</v>
      </c>
      <c r="D2373" s="36">
        <v>73.09</v>
      </c>
      <c r="E2373" s="37">
        <v>27.81</v>
      </c>
      <c r="F2373" s="38">
        <v>0</v>
      </c>
      <c r="G2373" s="7">
        <v>0</v>
      </c>
      <c r="H2373" s="38">
        <v>1</v>
      </c>
      <c r="I2373" s="7">
        <v>1</v>
      </c>
      <c r="J2373" s="36">
        <f t="shared" si="584"/>
        <v>73.053455000000014</v>
      </c>
      <c r="K2373" s="37">
        <f t="shared" si="585"/>
        <v>27.796095000000001</v>
      </c>
      <c r="L2373" s="36">
        <f t="shared" si="586"/>
        <v>73.126544999999993</v>
      </c>
      <c r="M2373" s="37">
        <f t="shared" si="587"/>
        <v>27.823904999999996</v>
      </c>
      <c r="O2373" s="39">
        <f t="shared" si="588"/>
        <v>48395.808720349996</v>
      </c>
      <c r="P2373" s="40">
        <f t="shared" si="589"/>
        <v>19090.729360594425</v>
      </c>
      <c r="Q2373" s="40">
        <f>S2373*F2373+T2373*G2373+AS2372*(1+$G$9/252)</f>
        <v>2280.4258733736797</v>
      </c>
      <c r="R2373" s="41">
        <f t="shared" si="592"/>
        <v>69766.963954318097</v>
      </c>
      <c r="S2373" s="36">
        <f>AU2372*H2372</f>
        <v>662.13994691955111</v>
      </c>
      <c r="T2373" s="37">
        <f>AV2372*I2372</f>
        <v>686.46995183726813</v>
      </c>
      <c r="U2373" s="57">
        <f t="shared" si="595"/>
        <v>0.69367801001113549</v>
      </c>
      <c r="V2373" s="58">
        <f t="shared" si="593"/>
        <v>0.27363566190288319</v>
      </c>
      <c r="W2373" s="59">
        <f t="shared" si="594"/>
        <v>3.2686328085981403E-2</v>
      </c>
      <c r="Y2373" s="7">
        <f t="shared" si="590"/>
        <v>0</v>
      </c>
      <c r="Z2373" s="40"/>
      <c r="AA2373" s="40"/>
      <c r="AB2373" s="40"/>
      <c r="AC2373" s="40"/>
      <c r="AD2373" s="40"/>
      <c r="AE2373" s="40"/>
      <c r="AF2373" s="40"/>
      <c r="AG2373" s="41"/>
      <c r="AH2373" s="40"/>
      <c r="AI2373" s="40"/>
      <c r="AJ2373" s="40"/>
      <c r="AK2373" s="40"/>
      <c r="AL2373" s="40"/>
      <c r="AM2373" s="41"/>
      <c r="AN2373" s="36">
        <f>Y2373*(IF(AND(AH2373&gt;0,AI2373&lt;0),AH2373,0)+IF(AND(AJ2373&lt;0,AK2373&gt;0),AJ2373,0)+IF(AND(AL2373&gt;0,AM2373&gt;0),AL2373,0))</f>
        <v>0</v>
      </c>
      <c r="AO2373" s="37">
        <f>Y2373*(IF(AND(AH2373&gt;0,AI2373&lt;0),AI2373,0)+IF(AND(AJ2373&lt;0,AK2373&gt;0),AK2373,0)+IF(AND(AL2373&gt;0,AM2373&gt;0),AM2373,0))</f>
        <v>0</v>
      </c>
      <c r="AQ2373" s="40">
        <f>AU2373*D2373</f>
        <v>48395.808720349996</v>
      </c>
      <c r="AR2373" s="40">
        <f>AV2373*E2373</f>
        <v>19090.729360594425</v>
      </c>
      <c r="AS2373" s="40">
        <f>IF(AND(Y2373&lt;&gt;0,AN2373&lt;&gt;0),0,Q2373)</f>
        <v>2280.4258733736797</v>
      </c>
      <c r="AT2373" s="41">
        <f t="shared" si="596"/>
        <v>69766.963954318097</v>
      </c>
      <c r="AU2373" s="42">
        <f>S2373+AN2373</f>
        <v>662.13994691955111</v>
      </c>
      <c r="AV2373" s="37">
        <f>T2373+AO2373</f>
        <v>686.46995183726813</v>
      </c>
      <c r="AW2373" s="58">
        <f t="shared" si="581"/>
        <v>0.69367801001113549</v>
      </c>
      <c r="AX2373" s="58">
        <f t="shared" si="582"/>
        <v>0.27363566190288319</v>
      </c>
      <c r="AY2373" s="59">
        <f t="shared" si="583"/>
        <v>3.2686328085981403E-2</v>
      </c>
      <c r="AZ2373" s="54">
        <f t="shared" si="591"/>
        <v>2.2590047617752074E-3</v>
      </c>
    </row>
    <row r="2374" spans="3:52" x14ac:dyDescent="0.25">
      <c r="C2374" s="35">
        <v>38113</v>
      </c>
      <c r="D2374" s="36">
        <v>72.33</v>
      </c>
      <c r="E2374" s="37">
        <v>27.27</v>
      </c>
      <c r="F2374" s="38">
        <v>0</v>
      </c>
      <c r="G2374" s="7">
        <v>0</v>
      </c>
      <c r="H2374" s="38">
        <v>1</v>
      </c>
      <c r="I2374" s="7">
        <v>1</v>
      </c>
      <c r="J2374" s="36">
        <f t="shared" si="584"/>
        <v>72.293835000000001</v>
      </c>
      <c r="K2374" s="37">
        <f t="shared" si="585"/>
        <v>27.256365000000002</v>
      </c>
      <c r="L2374" s="36">
        <f t="shared" si="586"/>
        <v>72.366164999999995</v>
      </c>
      <c r="M2374" s="37">
        <f t="shared" si="587"/>
        <v>27.283634999999997</v>
      </c>
      <c r="O2374" s="39">
        <f t="shared" si="588"/>
        <v>47892.582360691129</v>
      </c>
      <c r="P2374" s="40">
        <f t="shared" si="589"/>
        <v>18720.035586602302</v>
      </c>
      <c r="Q2374" s="40">
        <f>S2374*F2374+T2374*G2374+AS2373*(1+$G$9/252)</f>
        <v>2280.5163664638926</v>
      </c>
      <c r="R2374" s="41">
        <f t="shared" si="592"/>
        <v>68893.134313757328</v>
      </c>
      <c r="S2374" s="36">
        <f>AU2373*H2373</f>
        <v>662.13994691955111</v>
      </c>
      <c r="T2374" s="37">
        <f>AV2373*I2373</f>
        <v>686.46995183726813</v>
      </c>
      <c r="U2374" s="57">
        <f t="shared" si="595"/>
        <v>0.6951720637730866</v>
      </c>
      <c r="V2374" s="58">
        <f t="shared" si="593"/>
        <v>0.27172570638674054</v>
      </c>
      <c r="W2374" s="59">
        <f t="shared" si="594"/>
        <v>3.3102229840172831E-2</v>
      </c>
      <c r="Y2374" s="7">
        <f t="shared" si="590"/>
        <v>0</v>
      </c>
      <c r="Z2374" s="40"/>
      <c r="AA2374" s="40"/>
      <c r="AB2374" s="40"/>
      <c r="AC2374" s="40"/>
      <c r="AD2374" s="40"/>
      <c r="AE2374" s="40"/>
      <c r="AF2374" s="40"/>
      <c r="AG2374" s="41"/>
      <c r="AH2374" s="40"/>
      <c r="AI2374" s="40"/>
      <c r="AJ2374" s="40"/>
      <c r="AK2374" s="40"/>
      <c r="AL2374" s="40"/>
      <c r="AM2374" s="41"/>
      <c r="AN2374" s="36">
        <f>Y2374*(IF(AND(AH2374&gt;0,AI2374&lt;0),AH2374,0)+IF(AND(AJ2374&lt;0,AK2374&gt;0),AJ2374,0)+IF(AND(AL2374&gt;0,AM2374&gt;0),AL2374,0))</f>
        <v>0</v>
      </c>
      <c r="AO2374" s="37">
        <f>Y2374*(IF(AND(AH2374&gt;0,AI2374&lt;0),AI2374,0)+IF(AND(AJ2374&lt;0,AK2374&gt;0),AK2374,0)+IF(AND(AL2374&gt;0,AM2374&gt;0),AM2374,0))</f>
        <v>0</v>
      </c>
      <c r="AQ2374" s="40">
        <f>AU2374*D2374</f>
        <v>47892.582360691129</v>
      </c>
      <c r="AR2374" s="40">
        <f>AV2374*E2374</f>
        <v>18720.035586602302</v>
      </c>
      <c r="AS2374" s="40">
        <f>IF(AND(Y2374&lt;&gt;0,AN2374&lt;&gt;0),0,Q2374)</f>
        <v>2280.5163664638926</v>
      </c>
      <c r="AT2374" s="41">
        <f t="shared" si="596"/>
        <v>68893.134313757328</v>
      </c>
      <c r="AU2374" s="42">
        <f>S2374+AN2374</f>
        <v>662.13994691955111</v>
      </c>
      <c r="AV2374" s="37">
        <f>T2374+AO2374</f>
        <v>686.46995183726813</v>
      </c>
      <c r="AW2374" s="58">
        <f t="shared" si="581"/>
        <v>0.6951720637730866</v>
      </c>
      <c r="AX2374" s="58">
        <f t="shared" si="582"/>
        <v>0.27172570638674054</v>
      </c>
      <c r="AY2374" s="59">
        <f t="shared" si="583"/>
        <v>3.3102229840172831E-2</v>
      </c>
      <c r="AZ2374" s="54">
        <f t="shared" si="591"/>
        <v>-1.2524977310649943E-2</v>
      </c>
    </row>
    <row r="2375" spans="3:52" x14ac:dyDescent="0.25">
      <c r="C2375" s="35">
        <v>38114</v>
      </c>
      <c r="D2375" s="36">
        <v>71.62</v>
      </c>
      <c r="E2375" s="37">
        <v>26.71</v>
      </c>
      <c r="F2375" s="38">
        <v>0</v>
      </c>
      <c r="G2375" s="7">
        <v>0</v>
      </c>
      <c r="H2375" s="38">
        <v>1</v>
      </c>
      <c r="I2375" s="7">
        <v>1</v>
      </c>
      <c r="J2375" s="36">
        <f t="shared" si="584"/>
        <v>71.584190000000007</v>
      </c>
      <c r="K2375" s="37">
        <f t="shared" si="585"/>
        <v>26.696645000000004</v>
      </c>
      <c r="L2375" s="36">
        <f t="shared" si="586"/>
        <v>71.655810000000002</v>
      </c>
      <c r="M2375" s="37">
        <f t="shared" si="587"/>
        <v>26.723354999999998</v>
      </c>
      <c r="O2375" s="39">
        <f t="shared" si="588"/>
        <v>47422.462998378251</v>
      </c>
      <c r="P2375" s="40">
        <f t="shared" si="589"/>
        <v>18335.612413573432</v>
      </c>
      <c r="Q2375" s="40">
        <f>S2375*F2375+T2375*G2375+AS2374*(1+$G$9/252)</f>
        <v>2280.6068631451012</v>
      </c>
      <c r="R2375" s="41">
        <f t="shared" si="592"/>
        <v>68038.682275096784</v>
      </c>
      <c r="S2375" s="36">
        <f>AU2374*H2374</f>
        <v>662.13994691955111</v>
      </c>
      <c r="T2375" s="37">
        <f>AV2374*I2374</f>
        <v>686.46995183726813</v>
      </c>
      <c r="U2375" s="57">
        <f t="shared" si="595"/>
        <v>0.69699267258936337</v>
      </c>
      <c r="V2375" s="58">
        <f t="shared" si="593"/>
        <v>0.26948805885802041</v>
      </c>
      <c r="W2375" s="59">
        <f t="shared" si="594"/>
        <v>3.3519268552616263E-2</v>
      </c>
      <c r="Y2375" s="7">
        <f t="shared" si="590"/>
        <v>0</v>
      </c>
      <c r="Z2375" s="40"/>
      <c r="AA2375" s="40"/>
      <c r="AB2375" s="40"/>
      <c r="AC2375" s="40"/>
      <c r="AD2375" s="40"/>
      <c r="AE2375" s="40"/>
      <c r="AF2375" s="40"/>
      <c r="AG2375" s="41"/>
      <c r="AH2375" s="40"/>
      <c r="AI2375" s="40"/>
      <c r="AJ2375" s="40"/>
      <c r="AK2375" s="40"/>
      <c r="AL2375" s="40"/>
      <c r="AM2375" s="41"/>
      <c r="AN2375" s="36">
        <f>Y2375*(IF(AND(AH2375&gt;0,AI2375&lt;0),AH2375,0)+IF(AND(AJ2375&lt;0,AK2375&gt;0),AJ2375,0)+IF(AND(AL2375&gt;0,AM2375&gt;0),AL2375,0))</f>
        <v>0</v>
      </c>
      <c r="AO2375" s="37">
        <f>Y2375*(IF(AND(AH2375&gt;0,AI2375&lt;0),AI2375,0)+IF(AND(AJ2375&lt;0,AK2375&gt;0),AK2375,0)+IF(AND(AL2375&gt;0,AM2375&gt;0),AM2375,0))</f>
        <v>0</v>
      </c>
      <c r="AQ2375" s="40">
        <f>AU2375*D2375</f>
        <v>47422.462998378251</v>
      </c>
      <c r="AR2375" s="40">
        <f>AV2375*E2375</f>
        <v>18335.612413573432</v>
      </c>
      <c r="AS2375" s="40">
        <f>IF(AND(Y2375&lt;&gt;0,AN2375&lt;&gt;0),0,Q2375)</f>
        <v>2280.6068631451012</v>
      </c>
      <c r="AT2375" s="41">
        <f t="shared" si="596"/>
        <v>68038.682275096784</v>
      </c>
      <c r="AU2375" s="42">
        <f>S2375+AN2375</f>
        <v>662.13994691955111</v>
      </c>
      <c r="AV2375" s="37">
        <f>T2375+AO2375</f>
        <v>686.46995183726813</v>
      </c>
      <c r="AW2375" s="58">
        <f t="shared" si="581"/>
        <v>0.69699267258936337</v>
      </c>
      <c r="AX2375" s="58">
        <f t="shared" si="582"/>
        <v>0.26948805885802041</v>
      </c>
      <c r="AY2375" s="59">
        <f t="shared" si="583"/>
        <v>3.3519268552616263E-2</v>
      </c>
      <c r="AZ2375" s="54">
        <f t="shared" si="591"/>
        <v>-1.2402571710108945E-2</v>
      </c>
    </row>
    <row r="2376" spans="3:52" x14ac:dyDescent="0.25">
      <c r="C2376" s="35">
        <v>38117</v>
      </c>
      <c r="D2376" s="36">
        <v>70.680000000000007</v>
      </c>
      <c r="E2376" s="37">
        <v>26.64</v>
      </c>
      <c r="F2376" s="38">
        <v>0</v>
      </c>
      <c r="G2376" s="7">
        <v>0</v>
      </c>
      <c r="H2376" s="38">
        <v>1</v>
      </c>
      <c r="I2376" s="7">
        <v>1</v>
      </c>
      <c r="J2376" s="36">
        <f t="shared" si="584"/>
        <v>70.644660000000016</v>
      </c>
      <c r="K2376" s="37">
        <f t="shared" si="585"/>
        <v>26.62668</v>
      </c>
      <c r="L2376" s="36">
        <f t="shared" si="586"/>
        <v>70.715339999999998</v>
      </c>
      <c r="M2376" s="37">
        <f t="shared" si="587"/>
        <v>26.653320000000001</v>
      </c>
      <c r="O2376" s="39">
        <f t="shared" si="588"/>
        <v>46800.05144827388</v>
      </c>
      <c r="P2376" s="40">
        <f t="shared" si="589"/>
        <v>18287.559516944824</v>
      </c>
      <c r="Q2376" s="40">
        <f>S2376*F2376+T2376*G2376+AS2375*(1+$G$9/252)</f>
        <v>2280.6973634174478</v>
      </c>
      <c r="R2376" s="41">
        <f t="shared" si="592"/>
        <v>67368.308328636151</v>
      </c>
      <c r="S2376" s="36">
        <f>AU2375*H2375</f>
        <v>662.13994691955111</v>
      </c>
      <c r="T2376" s="37">
        <f>AV2375*I2375</f>
        <v>686.46995183726813</v>
      </c>
      <c r="U2376" s="57">
        <f t="shared" si="595"/>
        <v>0.69468942607217954</v>
      </c>
      <c r="V2376" s="58">
        <f t="shared" si="593"/>
        <v>0.27145641579323077</v>
      </c>
      <c r="W2376" s="59">
        <f t="shared" si="594"/>
        <v>3.3854158134589751E-2</v>
      </c>
      <c r="Y2376" s="7">
        <f t="shared" si="590"/>
        <v>0</v>
      </c>
      <c r="Z2376" s="40"/>
      <c r="AA2376" s="40"/>
      <c r="AB2376" s="40"/>
      <c r="AC2376" s="40"/>
      <c r="AD2376" s="40"/>
      <c r="AE2376" s="40"/>
      <c r="AF2376" s="40"/>
      <c r="AG2376" s="41"/>
      <c r="AH2376" s="40"/>
      <c r="AI2376" s="40"/>
      <c r="AJ2376" s="40"/>
      <c r="AK2376" s="40"/>
      <c r="AL2376" s="40"/>
      <c r="AM2376" s="41"/>
      <c r="AN2376" s="36">
        <f>Y2376*(IF(AND(AH2376&gt;0,AI2376&lt;0),AH2376,0)+IF(AND(AJ2376&lt;0,AK2376&gt;0),AJ2376,0)+IF(AND(AL2376&gt;0,AM2376&gt;0),AL2376,0))</f>
        <v>0</v>
      </c>
      <c r="AO2376" s="37">
        <f>Y2376*(IF(AND(AH2376&gt;0,AI2376&lt;0),AI2376,0)+IF(AND(AJ2376&lt;0,AK2376&gt;0),AK2376,0)+IF(AND(AL2376&gt;0,AM2376&gt;0),AM2376,0))</f>
        <v>0</v>
      </c>
      <c r="AQ2376" s="40">
        <f>AU2376*D2376</f>
        <v>46800.05144827388</v>
      </c>
      <c r="AR2376" s="40">
        <f>AV2376*E2376</f>
        <v>18287.559516944824</v>
      </c>
      <c r="AS2376" s="40">
        <f>IF(AND(Y2376&lt;&gt;0,AN2376&lt;&gt;0),0,Q2376)</f>
        <v>2280.6973634174478</v>
      </c>
      <c r="AT2376" s="41">
        <f t="shared" si="596"/>
        <v>67368.308328636151</v>
      </c>
      <c r="AU2376" s="42">
        <f>S2376+AN2376</f>
        <v>662.13994691955111</v>
      </c>
      <c r="AV2376" s="37">
        <f>T2376+AO2376</f>
        <v>686.46995183726813</v>
      </c>
      <c r="AW2376" s="58">
        <f t="shared" si="581"/>
        <v>0.69468942607217954</v>
      </c>
      <c r="AX2376" s="58">
        <f t="shared" si="582"/>
        <v>0.27145641579323077</v>
      </c>
      <c r="AY2376" s="59">
        <f t="shared" si="583"/>
        <v>3.3854158134589751E-2</v>
      </c>
      <c r="AZ2376" s="54">
        <f t="shared" si="591"/>
        <v>-9.8528355347939911E-3</v>
      </c>
    </row>
    <row r="2377" spans="3:52" x14ac:dyDescent="0.25">
      <c r="C2377" s="35">
        <v>38118</v>
      </c>
      <c r="D2377" s="36">
        <v>71.180000000000007</v>
      </c>
      <c r="E2377" s="37">
        <v>26.45</v>
      </c>
      <c r="F2377" s="38">
        <v>0</v>
      </c>
      <c r="G2377" s="7">
        <v>0</v>
      </c>
      <c r="H2377" s="38">
        <v>1</v>
      </c>
      <c r="I2377" s="7">
        <v>1</v>
      </c>
      <c r="J2377" s="36">
        <f t="shared" si="584"/>
        <v>71.144410000000008</v>
      </c>
      <c r="K2377" s="37">
        <f t="shared" si="585"/>
        <v>26.436775000000001</v>
      </c>
      <c r="L2377" s="36">
        <f t="shared" si="586"/>
        <v>71.215590000000006</v>
      </c>
      <c r="M2377" s="37">
        <f t="shared" si="587"/>
        <v>26.463224999999998</v>
      </c>
      <c r="O2377" s="39">
        <f t="shared" si="588"/>
        <v>47131.121421733653</v>
      </c>
      <c r="P2377" s="40">
        <f t="shared" si="589"/>
        <v>18157.130226095742</v>
      </c>
      <c r="Q2377" s="40">
        <f>S2377*F2377+T2377*G2377+AS2376*(1+$G$9/252)</f>
        <v>2280.7878672810753</v>
      </c>
      <c r="R2377" s="41">
        <f t="shared" si="592"/>
        <v>67569.039515110475</v>
      </c>
      <c r="S2377" s="36">
        <f>AU2376*H2376</f>
        <v>662.13994691955111</v>
      </c>
      <c r="T2377" s="37">
        <f>AV2376*I2376</f>
        <v>686.46995183726813</v>
      </c>
      <c r="U2377" s="57">
        <f t="shared" si="595"/>
        <v>0.69752540157380383</v>
      </c>
      <c r="V2377" s="58">
        <f t="shared" si="593"/>
        <v>0.2687196733355261</v>
      </c>
      <c r="W2377" s="59">
        <f t="shared" si="594"/>
        <v>3.3754925090669997E-2</v>
      </c>
      <c r="Y2377" s="7">
        <f t="shared" si="590"/>
        <v>0</v>
      </c>
      <c r="Z2377" s="40"/>
      <c r="AA2377" s="40"/>
      <c r="AB2377" s="40"/>
      <c r="AC2377" s="40"/>
      <c r="AD2377" s="40"/>
      <c r="AE2377" s="40"/>
      <c r="AF2377" s="40"/>
      <c r="AG2377" s="41"/>
      <c r="AH2377" s="40"/>
      <c r="AI2377" s="40"/>
      <c r="AJ2377" s="40"/>
      <c r="AK2377" s="40"/>
      <c r="AL2377" s="40"/>
      <c r="AM2377" s="41"/>
      <c r="AN2377" s="36">
        <f>Y2377*(IF(AND(AH2377&gt;0,AI2377&lt;0),AH2377,0)+IF(AND(AJ2377&lt;0,AK2377&gt;0),AJ2377,0)+IF(AND(AL2377&gt;0,AM2377&gt;0),AL2377,0))</f>
        <v>0</v>
      </c>
      <c r="AO2377" s="37">
        <f>Y2377*(IF(AND(AH2377&gt;0,AI2377&lt;0),AI2377,0)+IF(AND(AJ2377&lt;0,AK2377&gt;0),AK2377,0)+IF(AND(AL2377&gt;0,AM2377&gt;0),AM2377,0))</f>
        <v>0</v>
      </c>
      <c r="AQ2377" s="40">
        <f>AU2377*D2377</f>
        <v>47131.121421733653</v>
      </c>
      <c r="AR2377" s="40">
        <f>AV2377*E2377</f>
        <v>18157.130226095742</v>
      </c>
      <c r="AS2377" s="40">
        <f>IF(AND(Y2377&lt;&gt;0,AN2377&lt;&gt;0),0,Q2377)</f>
        <v>2280.7878672810753</v>
      </c>
      <c r="AT2377" s="41">
        <f t="shared" si="596"/>
        <v>67569.039515110475</v>
      </c>
      <c r="AU2377" s="42">
        <f>S2377+AN2377</f>
        <v>662.13994691955111</v>
      </c>
      <c r="AV2377" s="37">
        <f>T2377+AO2377</f>
        <v>686.46995183726813</v>
      </c>
      <c r="AW2377" s="58">
        <f t="shared" si="581"/>
        <v>0.69752540157380383</v>
      </c>
      <c r="AX2377" s="58">
        <f t="shared" si="582"/>
        <v>0.2687196733355261</v>
      </c>
      <c r="AY2377" s="59">
        <f t="shared" si="583"/>
        <v>3.3754925090669997E-2</v>
      </c>
      <c r="AZ2377" s="54">
        <f t="shared" si="591"/>
        <v>2.9796085348487988E-3</v>
      </c>
    </row>
    <row r="2378" spans="3:52" x14ac:dyDescent="0.25">
      <c r="C2378" s="35">
        <v>38119</v>
      </c>
      <c r="D2378" s="36">
        <v>71.3</v>
      </c>
      <c r="E2378" s="37">
        <v>26.07</v>
      </c>
      <c r="F2378" s="38">
        <v>0</v>
      </c>
      <c r="G2378" s="7">
        <v>0</v>
      </c>
      <c r="H2378" s="38">
        <v>1</v>
      </c>
      <c r="I2378" s="7">
        <v>1</v>
      </c>
      <c r="J2378" s="36">
        <f t="shared" si="584"/>
        <v>71.264350000000007</v>
      </c>
      <c r="K2378" s="37">
        <f t="shared" si="585"/>
        <v>26.056965000000002</v>
      </c>
      <c r="L2378" s="36">
        <f t="shared" si="586"/>
        <v>71.335649999999987</v>
      </c>
      <c r="M2378" s="37">
        <f t="shared" si="587"/>
        <v>26.083034999999999</v>
      </c>
      <c r="O2378" s="39">
        <f t="shared" si="588"/>
        <v>47210.578215363996</v>
      </c>
      <c r="P2378" s="40">
        <f t="shared" si="589"/>
        <v>17896.271644397581</v>
      </c>
      <c r="Q2378" s="40">
        <f>S2378*F2378+T2378*G2378+AS2377*(1+$G$9/252)</f>
        <v>2280.8783747361258</v>
      </c>
      <c r="R2378" s="41">
        <f t="shared" si="592"/>
        <v>67387.728234497699</v>
      </c>
      <c r="S2378" s="36">
        <f>AU2377*H2377</f>
        <v>662.13994691955111</v>
      </c>
      <c r="T2378" s="37">
        <f>AV2377*I2377</f>
        <v>686.46995183726813</v>
      </c>
      <c r="U2378" s="57">
        <f t="shared" si="595"/>
        <v>0.70058124011955569</v>
      </c>
      <c r="V2378" s="58">
        <f t="shared" si="593"/>
        <v>0.26557167177563301</v>
      </c>
      <c r="W2378" s="59">
        <f t="shared" si="594"/>
        <v>3.3847088104811331E-2</v>
      </c>
      <c r="Y2378" s="7">
        <f t="shared" si="590"/>
        <v>0</v>
      </c>
      <c r="Z2378" s="40"/>
      <c r="AA2378" s="40"/>
      <c r="AB2378" s="40"/>
      <c r="AC2378" s="40"/>
      <c r="AD2378" s="40"/>
      <c r="AE2378" s="40"/>
      <c r="AF2378" s="40"/>
      <c r="AG2378" s="41"/>
      <c r="AH2378" s="40"/>
      <c r="AI2378" s="40"/>
      <c r="AJ2378" s="40"/>
      <c r="AK2378" s="40"/>
      <c r="AL2378" s="40"/>
      <c r="AM2378" s="41"/>
      <c r="AN2378" s="36">
        <f>Y2378*(IF(AND(AH2378&gt;0,AI2378&lt;0),AH2378,0)+IF(AND(AJ2378&lt;0,AK2378&gt;0),AJ2378,0)+IF(AND(AL2378&gt;0,AM2378&gt;0),AL2378,0))</f>
        <v>0</v>
      </c>
      <c r="AO2378" s="37">
        <f>Y2378*(IF(AND(AH2378&gt;0,AI2378&lt;0),AI2378,0)+IF(AND(AJ2378&lt;0,AK2378&gt;0),AK2378,0)+IF(AND(AL2378&gt;0,AM2378&gt;0),AM2378,0))</f>
        <v>0</v>
      </c>
      <c r="AQ2378" s="40">
        <f>AU2378*D2378</f>
        <v>47210.578215363996</v>
      </c>
      <c r="AR2378" s="40">
        <f>AV2378*E2378</f>
        <v>17896.271644397581</v>
      </c>
      <c r="AS2378" s="40">
        <f>IF(AND(Y2378&lt;&gt;0,AN2378&lt;&gt;0),0,Q2378)</f>
        <v>2280.8783747361258</v>
      </c>
      <c r="AT2378" s="41">
        <f t="shared" si="596"/>
        <v>67387.728234497699</v>
      </c>
      <c r="AU2378" s="42">
        <f>S2378+AN2378</f>
        <v>662.13994691955111</v>
      </c>
      <c r="AV2378" s="37">
        <f>T2378+AO2378</f>
        <v>686.46995183726813</v>
      </c>
      <c r="AW2378" s="58">
        <f t="shared" si="581"/>
        <v>0.70058124011955569</v>
      </c>
      <c r="AX2378" s="58">
        <f t="shared" si="582"/>
        <v>0.26557167177563301</v>
      </c>
      <c r="AY2378" s="59">
        <f t="shared" si="583"/>
        <v>3.3847088104811331E-2</v>
      </c>
      <c r="AZ2378" s="54">
        <f t="shared" si="591"/>
        <v>-2.6833484967953014E-3</v>
      </c>
    </row>
    <row r="2379" spans="3:52" x14ac:dyDescent="0.25">
      <c r="C2379" s="35">
        <v>38120</v>
      </c>
      <c r="D2379" s="36">
        <v>70.63</v>
      </c>
      <c r="E2379" s="37">
        <v>26.09</v>
      </c>
      <c r="F2379" s="38">
        <v>0</v>
      </c>
      <c r="G2379" s="7">
        <v>0</v>
      </c>
      <c r="H2379" s="38">
        <v>1</v>
      </c>
      <c r="I2379" s="7">
        <v>1</v>
      </c>
      <c r="J2379" s="36">
        <f t="shared" si="584"/>
        <v>70.594684999999998</v>
      </c>
      <c r="K2379" s="37">
        <f t="shared" si="585"/>
        <v>26.076955000000002</v>
      </c>
      <c r="L2379" s="36">
        <f t="shared" si="586"/>
        <v>70.665314999999993</v>
      </c>
      <c r="M2379" s="37">
        <f t="shared" si="587"/>
        <v>26.103044999999998</v>
      </c>
      <c r="O2379" s="39">
        <f t="shared" si="588"/>
        <v>46766.944450927891</v>
      </c>
      <c r="P2379" s="40">
        <f t="shared" si="589"/>
        <v>17910.001043434324</v>
      </c>
      <c r="Q2379" s="40">
        <f>S2379*F2379+T2379*G2379+AS2378*(1+$G$9/252)</f>
        <v>2280.9688857827423</v>
      </c>
      <c r="R2379" s="41">
        <f t="shared" si="592"/>
        <v>66957.914380144954</v>
      </c>
      <c r="S2379" s="36">
        <f>AU2378*H2378</f>
        <v>662.13994691955111</v>
      </c>
      <c r="T2379" s="37">
        <f>AV2378*I2378</f>
        <v>686.46995183726813</v>
      </c>
      <c r="U2379" s="57">
        <f t="shared" si="595"/>
        <v>0.69845282494037331</v>
      </c>
      <c r="V2379" s="58">
        <f t="shared" si="593"/>
        <v>0.26748146517456617</v>
      </c>
      <c r="W2379" s="59">
        <f t="shared" si="594"/>
        <v>3.4065709885060559E-2</v>
      </c>
      <c r="Y2379" s="7">
        <f t="shared" si="590"/>
        <v>0</v>
      </c>
      <c r="Z2379" s="40"/>
      <c r="AA2379" s="40"/>
      <c r="AB2379" s="40"/>
      <c r="AC2379" s="40"/>
      <c r="AD2379" s="40"/>
      <c r="AE2379" s="40"/>
      <c r="AF2379" s="40"/>
      <c r="AG2379" s="41"/>
      <c r="AH2379" s="40"/>
      <c r="AI2379" s="40"/>
      <c r="AJ2379" s="40"/>
      <c r="AK2379" s="40"/>
      <c r="AL2379" s="40"/>
      <c r="AM2379" s="41"/>
      <c r="AN2379" s="36">
        <f>Y2379*(IF(AND(AH2379&gt;0,AI2379&lt;0),AH2379,0)+IF(AND(AJ2379&lt;0,AK2379&gt;0),AJ2379,0)+IF(AND(AL2379&gt;0,AM2379&gt;0),AL2379,0))</f>
        <v>0</v>
      </c>
      <c r="AO2379" s="37">
        <f>Y2379*(IF(AND(AH2379&gt;0,AI2379&lt;0),AI2379,0)+IF(AND(AJ2379&lt;0,AK2379&gt;0),AK2379,0)+IF(AND(AL2379&gt;0,AM2379&gt;0),AM2379,0))</f>
        <v>0</v>
      </c>
      <c r="AQ2379" s="40">
        <f>AU2379*D2379</f>
        <v>46766.944450927891</v>
      </c>
      <c r="AR2379" s="40">
        <f>AV2379*E2379</f>
        <v>17910.001043434324</v>
      </c>
      <c r="AS2379" s="40">
        <f>IF(AND(Y2379&lt;&gt;0,AN2379&lt;&gt;0),0,Q2379)</f>
        <v>2280.9688857827423</v>
      </c>
      <c r="AT2379" s="41">
        <f t="shared" si="596"/>
        <v>66957.914380144954</v>
      </c>
      <c r="AU2379" s="42">
        <f>S2379+AN2379</f>
        <v>662.13994691955111</v>
      </c>
      <c r="AV2379" s="37">
        <f>T2379+AO2379</f>
        <v>686.46995183726813</v>
      </c>
      <c r="AW2379" s="58">
        <f t="shared" si="581"/>
        <v>0.69845282494037331</v>
      </c>
      <c r="AX2379" s="58">
        <f t="shared" si="582"/>
        <v>0.26748146517456617</v>
      </c>
      <c r="AY2379" s="59">
        <f t="shared" si="583"/>
        <v>3.4065709885060559E-2</v>
      </c>
      <c r="AZ2379" s="54">
        <f t="shared" si="591"/>
        <v>-6.3782214598044895E-3</v>
      </c>
    </row>
    <row r="2380" spans="3:52" x14ac:dyDescent="0.25">
      <c r="C2380" s="35">
        <v>38121</v>
      </c>
      <c r="D2380" s="36">
        <v>71</v>
      </c>
      <c r="E2380" s="37">
        <v>26.17</v>
      </c>
      <c r="F2380" s="38">
        <v>0</v>
      </c>
      <c r="G2380" s="7">
        <v>0</v>
      </c>
      <c r="H2380" s="38">
        <v>1</v>
      </c>
      <c r="I2380" s="7">
        <v>1</v>
      </c>
      <c r="J2380" s="36">
        <f t="shared" si="584"/>
        <v>70.964500000000001</v>
      </c>
      <c r="K2380" s="37">
        <f t="shared" si="585"/>
        <v>26.156915000000001</v>
      </c>
      <c r="L2380" s="36">
        <f t="shared" si="586"/>
        <v>71.035499999999999</v>
      </c>
      <c r="M2380" s="37">
        <f t="shared" si="587"/>
        <v>26.183085000000002</v>
      </c>
      <c r="O2380" s="39">
        <f t="shared" si="588"/>
        <v>47011.936231288128</v>
      </c>
      <c r="P2380" s="40">
        <f t="shared" si="589"/>
        <v>17964.918639581309</v>
      </c>
      <c r="Q2380" s="40">
        <f>S2380*F2380+T2380*G2380+AS2379*(1+$G$9/252)</f>
        <v>2281.0594004210666</v>
      </c>
      <c r="R2380" s="41">
        <f t="shared" si="592"/>
        <v>67257.914271290501</v>
      </c>
      <c r="S2380" s="36">
        <f>AU2379*H2379</f>
        <v>662.13994691955111</v>
      </c>
      <c r="T2380" s="37">
        <f>AV2379*I2379</f>
        <v>686.46995183726813</v>
      </c>
      <c r="U2380" s="57">
        <f t="shared" si="595"/>
        <v>0.69897998979958698</v>
      </c>
      <c r="V2380" s="58">
        <f t="shared" si="593"/>
        <v>0.26710490258615938</v>
      </c>
      <c r="W2380" s="59">
        <f t="shared" si="594"/>
        <v>3.3915107614253689E-2</v>
      </c>
      <c r="Y2380" s="7">
        <f t="shared" si="590"/>
        <v>0</v>
      </c>
      <c r="Z2380" s="40"/>
      <c r="AA2380" s="40"/>
      <c r="AB2380" s="40"/>
      <c r="AC2380" s="40"/>
      <c r="AD2380" s="40"/>
      <c r="AE2380" s="40"/>
      <c r="AF2380" s="40"/>
      <c r="AG2380" s="41"/>
      <c r="AH2380" s="40"/>
      <c r="AI2380" s="40"/>
      <c r="AJ2380" s="40"/>
      <c r="AK2380" s="40"/>
      <c r="AL2380" s="40"/>
      <c r="AM2380" s="41"/>
      <c r="AN2380" s="36">
        <f>Y2380*(IF(AND(AH2380&gt;0,AI2380&lt;0),AH2380,0)+IF(AND(AJ2380&lt;0,AK2380&gt;0),AJ2380,0)+IF(AND(AL2380&gt;0,AM2380&gt;0),AL2380,0))</f>
        <v>0</v>
      </c>
      <c r="AO2380" s="37">
        <f>Y2380*(IF(AND(AH2380&gt;0,AI2380&lt;0),AI2380,0)+IF(AND(AJ2380&lt;0,AK2380&gt;0),AK2380,0)+IF(AND(AL2380&gt;0,AM2380&gt;0),AM2380,0))</f>
        <v>0</v>
      </c>
      <c r="AQ2380" s="40">
        <f>AU2380*D2380</f>
        <v>47011.936231288128</v>
      </c>
      <c r="AR2380" s="40">
        <f>AV2380*E2380</f>
        <v>17964.918639581309</v>
      </c>
      <c r="AS2380" s="40">
        <f>IF(AND(Y2380&lt;&gt;0,AN2380&lt;&gt;0),0,Q2380)</f>
        <v>2281.0594004210666</v>
      </c>
      <c r="AT2380" s="41">
        <f t="shared" si="596"/>
        <v>67257.914271290501</v>
      </c>
      <c r="AU2380" s="42">
        <f>S2380+AN2380</f>
        <v>662.13994691955111</v>
      </c>
      <c r="AV2380" s="37">
        <f>T2380+AO2380</f>
        <v>686.46995183726813</v>
      </c>
      <c r="AW2380" s="58">
        <f t="shared" si="581"/>
        <v>0.69897998979958698</v>
      </c>
      <c r="AX2380" s="58">
        <f t="shared" si="582"/>
        <v>0.26710490258615938</v>
      </c>
      <c r="AY2380" s="59">
        <f t="shared" si="583"/>
        <v>3.3915107614253689E-2</v>
      </c>
      <c r="AZ2380" s="54">
        <f t="shared" si="591"/>
        <v>4.4804246655942848E-3</v>
      </c>
    </row>
    <row r="2381" spans="3:52" x14ac:dyDescent="0.25">
      <c r="C2381" s="35">
        <v>38124</v>
      </c>
      <c r="D2381" s="36">
        <v>70.55</v>
      </c>
      <c r="E2381" s="37">
        <v>25.87</v>
      </c>
      <c r="F2381" s="38">
        <v>0</v>
      </c>
      <c r="G2381" s="7">
        <v>0</v>
      </c>
      <c r="H2381" s="38">
        <v>1</v>
      </c>
      <c r="I2381" s="7">
        <v>1</v>
      </c>
      <c r="J2381" s="36">
        <f t="shared" si="584"/>
        <v>70.514724999999999</v>
      </c>
      <c r="K2381" s="37">
        <f t="shared" si="585"/>
        <v>25.857065000000002</v>
      </c>
      <c r="L2381" s="36">
        <f t="shared" si="586"/>
        <v>70.585274999999996</v>
      </c>
      <c r="M2381" s="37">
        <f t="shared" si="587"/>
        <v>25.882935</v>
      </c>
      <c r="O2381" s="39">
        <f t="shared" si="588"/>
        <v>46713.973255174329</v>
      </c>
      <c r="P2381" s="40">
        <f t="shared" si="589"/>
        <v>17758.977654030128</v>
      </c>
      <c r="Q2381" s="40">
        <f>S2381*F2381+T2381*G2381+AS2380*(1+$G$9/252)</f>
        <v>2281.1499186512419</v>
      </c>
      <c r="R2381" s="41">
        <f t="shared" si="592"/>
        <v>66754.100827855698</v>
      </c>
      <c r="S2381" s="36">
        <f>AU2380*H2380</f>
        <v>662.13994691955111</v>
      </c>
      <c r="T2381" s="37">
        <f>AV2380*I2380</f>
        <v>686.46995183726813</v>
      </c>
      <c r="U2381" s="57">
        <f t="shared" si="595"/>
        <v>0.69979181317473671</v>
      </c>
      <c r="V2381" s="58">
        <f t="shared" si="593"/>
        <v>0.26603575561337672</v>
      </c>
      <c r="W2381" s="59">
        <f t="shared" si="594"/>
        <v>3.4172431211886609E-2</v>
      </c>
      <c r="Y2381" s="7">
        <f t="shared" si="590"/>
        <v>0</v>
      </c>
      <c r="Z2381" s="40"/>
      <c r="AA2381" s="40"/>
      <c r="AB2381" s="40"/>
      <c r="AC2381" s="40"/>
      <c r="AD2381" s="40"/>
      <c r="AE2381" s="40"/>
      <c r="AF2381" s="40"/>
      <c r="AG2381" s="41"/>
      <c r="AH2381" s="40"/>
      <c r="AI2381" s="40"/>
      <c r="AJ2381" s="40"/>
      <c r="AK2381" s="40"/>
      <c r="AL2381" s="40"/>
      <c r="AM2381" s="41"/>
      <c r="AN2381" s="36">
        <f>Y2381*(IF(AND(AH2381&gt;0,AI2381&lt;0),AH2381,0)+IF(AND(AJ2381&lt;0,AK2381&gt;0),AJ2381,0)+IF(AND(AL2381&gt;0,AM2381&gt;0),AL2381,0))</f>
        <v>0</v>
      </c>
      <c r="AO2381" s="37">
        <f>Y2381*(IF(AND(AH2381&gt;0,AI2381&lt;0),AI2381,0)+IF(AND(AJ2381&lt;0,AK2381&gt;0),AK2381,0)+IF(AND(AL2381&gt;0,AM2381&gt;0),AM2381,0))</f>
        <v>0</v>
      </c>
      <c r="AQ2381" s="40">
        <f>AU2381*D2381</f>
        <v>46713.973255174329</v>
      </c>
      <c r="AR2381" s="40">
        <f>AV2381*E2381</f>
        <v>17758.977654030128</v>
      </c>
      <c r="AS2381" s="40">
        <f>IF(AND(Y2381&lt;&gt;0,AN2381&lt;&gt;0),0,Q2381)</f>
        <v>2281.1499186512419</v>
      </c>
      <c r="AT2381" s="41">
        <f t="shared" si="596"/>
        <v>66754.100827855698</v>
      </c>
      <c r="AU2381" s="42">
        <f>S2381+AN2381</f>
        <v>662.13994691955111</v>
      </c>
      <c r="AV2381" s="37">
        <f>T2381+AO2381</f>
        <v>686.46995183726813</v>
      </c>
      <c r="AW2381" s="58">
        <f t="shared" si="581"/>
        <v>0.69979181317473671</v>
      </c>
      <c r="AX2381" s="58">
        <f t="shared" si="582"/>
        <v>0.26603575561337672</v>
      </c>
      <c r="AY2381" s="59">
        <f t="shared" si="583"/>
        <v>3.4172431211886609E-2</v>
      </c>
      <c r="AZ2381" s="54">
        <f t="shared" si="591"/>
        <v>-7.4907681704583506E-3</v>
      </c>
    </row>
    <row r="2382" spans="3:52" x14ac:dyDescent="0.25">
      <c r="C2382" s="35">
        <v>38125</v>
      </c>
      <c r="D2382" s="36">
        <v>71.73</v>
      </c>
      <c r="E2382" s="37">
        <v>25.79</v>
      </c>
      <c r="F2382" s="38">
        <v>0</v>
      </c>
      <c r="G2382" s="7">
        <v>0</v>
      </c>
      <c r="H2382" s="38">
        <v>1</v>
      </c>
      <c r="I2382" s="7">
        <v>1</v>
      </c>
      <c r="J2382" s="36">
        <f t="shared" si="584"/>
        <v>71.694135000000003</v>
      </c>
      <c r="K2382" s="37">
        <f t="shared" si="585"/>
        <v>25.777104999999999</v>
      </c>
      <c r="L2382" s="36">
        <f t="shared" si="586"/>
        <v>71.765865000000005</v>
      </c>
      <c r="M2382" s="37">
        <f t="shared" si="587"/>
        <v>25.802894999999999</v>
      </c>
      <c r="O2382" s="39">
        <f t="shared" si="588"/>
        <v>47495.2983925394</v>
      </c>
      <c r="P2382" s="40">
        <f t="shared" si="589"/>
        <v>17704.060057883144</v>
      </c>
      <c r="Q2382" s="40">
        <f>S2382*F2382+T2382*G2382+AS2381*(1+$G$9/252)</f>
        <v>2281.2404404734102</v>
      </c>
      <c r="R2382" s="41">
        <f t="shared" si="592"/>
        <v>67480.598890895955</v>
      </c>
      <c r="S2382" s="36">
        <f>AU2381*H2381</f>
        <v>662.13994691955111</v>
      </c>
      <c r="T2382" s="37">
        <f>AV2381*I2381</f>
        <v>686.46995183726813</v>
      </c>
      <c r="U2382" s="57">
        <f t="shared" si="595"/>
        <v>0.70383634960517749</v>
      </c>
      <c r="V2382" s="58">
        <f t="shared" si="593"/>
        <v>0.26235777910785052</v>
      </c>
      <c r="W2382" s="59">
        <f t="shared" si="594"/>
        <v>3.380587128697194E-2</v>
      </c>
      <c r="Y2382" s="7">
        <f t="shared" si="590"/>
        <v>0</v>
      </c>
      <c r="Z2382" s="40"/>
      <c r="AA2382" s="40"/>
      <c r="AB2382" s="40"/>
      <c r="AC2382" s="40"/>
      <c r="AD2382" s="40"/>
      <c r="AE2382" s="40"/>
      <c r="AF2382" s="40"/>
      <c r="AG2382" s="41"/>
      <c r="AH2382" s="40"/>
      <c r="AI2382" s="40"/>
      <c r="AJ2382" s="40"/>
      <c r="AK2382" s="40"/>
      <c r="AL2382" s="40"/>
      <c r="AM2382" s="41"/>
      <c r="AN2382" s="36">
        <f>Y2382*(IF(AND(AH2382&gt;0,AI2382&lt;0),AH2382,0)+IF(AND(AJ2382&lt;0,AK2382&gt;0),AJ2382,0)+IF(AND(AL2382&gt;0,AM2382&gt;0),AL2382,0))</f>
        <v>0</v>
      </c>
      <c r="AO2382" s="37">
        <f>Y2382*(IF(AND(AH2382&gt;0,AI2382&lt;0),AI2382,0)+IF(AND(AJ2382&lt;0,AK2382&gt;0),AK2382,0)+IF(AND(AL2382&gt;0,AM2382&gt;0),AM2382,0))</f>
        <v>0</v>
      </c>
      <c r="AQ2382" s="40">
        <f>AU2382*D2382</f>
        <v>47495.2983925394</v>
      </c>
      <c r="AR2382" s="40">
        <f>AV2382*E2382</f>
        <v>17704.060057883144</v>
      </c>
      <c r="AS2382" s="40">
        <f>IF(AND(Y2382&lt;&gt;0,AN2382&lt;&gt;0),0,Q2382)</f>
        <v>2281.2404404734102</v>
      </c>
      <c r="AT2382" s="41">
        <f t="shared" si="596"/>
        <v>67480.598890895955</v>
      </c>
      <c r="AU2382" s="42">
        <f>S2382+AN2382</f>
        <v>662.13994691955111</v>
      </c>
      <c r="AV2382" s="37">
        <f>T2382+AO2382</f>
        <v>686.46995183726813</v>
      </c>
      <c r="AW2382" s="58">
        <f t="shared" si="581"/>
        <v>0.70383634960517749</v>
      </c>
      <c r="AX2382" s="58">
        <f t="shared" si="582"/>
        <v>0.26235777910785052</v>
      </c>
      <c r="AY2382" s="59">
        <f t="shared" si="583"/>
        <v>3.380587128697194E-2</v>
      </c>
      <c r="AZ2382" s="54">
        <f t="shared" si="591"/>
        <v>1.0883197496940777E-2</v>
      </c>
    </row>
    <row r="2383" spans="3:52" x14ac:dyDescent="0.25">
      <c r="C2383" s="35">
        <v>38126</v>
      </c>
      <c r="D2383" s="36">
        <v>71.239999999999995</v>
      </c>
      <c r="E2383" s="37">
        <v>25.75</v>
      </c>
      <c r="F2383" s="38">
        <v>0</v>
      </c>
      <c r="G2383" s="7">
        <v>0</v>
      </c>
      <c r="H2383" s="38">
        <v>1</v>
      </c>
      <c r="I2383" s="7">
        <v>1</v>
      </c>
      <c r="J2383" s="36">
        <f t="shared" si="584"/>
        <v>71.20438</v>
      </c>
      <c r="K2383" s="37">
        <f t="shared" si="585"/>
        <v>25.737125000000002</v>
      </c>
      <c r="L2383" s="36">
        <f t="shared" si="586"/>
        <v>71.275619999999989</v>
      </c>
      <c r="M2383" s="37">
        <f t="shared" si="587"/>
        <v>25.762874999999998</v>
      </c>
      <c r="O2383" s="39">
        <f t="shared" si="588"/>
        <v>47170.849818548821</v>
      </c>
      <c r="P2383" s="40">
        <f t="shared" si="589"/>
        <v>17676.601259809653</v>
      </c>
      <c r="Q2383" s="40">
        <f>S2383*F2383+T2383*G2383+AS2382*(1+$G$9/252)</f>
        <v>2281.3309658877147</v>
      </c>
      <c r="R2383" s="41">
        <f t="shared" si="592"/>
        <v>67128.782044246182</v>
      </c>
      <c r="S2383" s="36">
        <f>AU2382*H2382</f>
        <v>662.13994691955111</v>
      </c>
      <c r="T2383" s="37">
        <f>AV2382*I2382</f>
        <v>686.46995183726813</v>
      </c>
      <c r="U2383" s="57">
        <f t="shared" si="595"/>
        <v>0.70269187645110842</v>
      </c>
      <c r="V2383" s="58">
        <f t="shared" si="593"/>
        <v>0.2633237297253298</v>
      </c>
      <c r="W2383" s="59">
        <f t="shared" si="594"/>
        <v>3.3984393823561929E-2</v>
      </c>
      <c r="Y2383" s="7">
        <f t="shared" si="590"/>
        <v>0</v>
      </c>
      <c r="Z2383" s="40"/>
      <c r="AA2383" s="40"/>
      <c r="AB2383" s="40"/>
      <c r="AC2383" s="40"/>
      <c r="AD2383" s="40"/>
      <c r="AE2383" s="40"/>
      <c r="AF2383" s="40"/>
      <c r="AG2383" s="41"/>
      <c r="AH2383" s="40"/>
      <c r="AI2383" s="40"/>
      <c r="AJ2383" s="40"/>
      <c r="AK2383" s="40"/>
      <c r="AL2383" s="40"/>
      <c r="AM2383" s="41"/>
      <c r="AN2383" s="36">
        <f>Y2383*(IF(AND(AH2383&gt;0,AI2383&lt;0),AH2383,0)+IF(AND(AJ2383&lt;0,AK2383&gt;0),AJ2383,0)+IF(AND(AL2383&gt;0,AM2383&gt;0),AL2383,0))</f>
        <v>0</v>
      </c>
      <c r="AO2383" s="37">
        <f>Y2383*(IF(AND(AH2383&gt;0,AI2383&lt;0),AI2383,0)+IF(AND(AJ2383&lt;0,AK2383&gt;0),AK2383,0)+IF(AND(AL2383&gt;0,AM2383&gt;0),AM2383,0))</f>
        <v>0</v>
      </c>
      <c r="AQ2383" s="40">
        <f>AU2383*D2383</f>
        <v>47170.849818548821</v>
      </c>
      <c r="AR2383" s="40">
        <f>AV2383*E2383</f>
        <v>17676.601259809653</v>
      </c>
      <c r="AS2383" s="40">
        <f>IF(AND(Y2383&lt;&gt;0,AN2383&lt;&gt;0),0,Q2383)</f>
        <v>2281.3309658877147</v>
      </c>
      <c r="AT2383" s="41">
        <f t="shared" si="596"/>
        <v>67128.782044246182</v>
      </c>
      <c r="AU2383" s="42">
        <f>S2383+AN2383</f>
        <v>662.13994691955111</v>
      </c>
      <c r="AV2383" s="37">
        <f>T2383+AO2383</f>
        <v>686.46995183726813</v>
      </c>
      <c r="AW2383" s="58">
        <f t="shared" si="581"/>
        <v>0.70269187645110842</v>
      </c>
      <c r="AX2383" s="58">
        <f t="shared" si="582"/>
        <v>0.2633237297253298</v>
      </c>
      <c r="AY2383" s="59">
        <f t="shared" si="583"/>
        <v>3.3984393823561929E-2</v>
      </c>
      <c r="AZ2383" s="54">
        <f t="shared" si="591"/>
        <v>-5.2135999447574521E-3</v>
      </c>
    </row>
    <row r="2384" spans="3:52" x14ac:dyDescent="0.25">
      <c r="C2384" s="35">
        <v>38127</v>
      </c>
      <c r="D2384" s="36">
        <v>71.010000000000005</v>
      </c>
      <c r="E2384" s="37">
        <v>25.31</v>
      </c>
      <c r="F2384" s="38">
        <v>0</v>
      </c>
      <c r="G2384" s="7">
        <v>0</v>
      </c>
      <c r="H2384" s="38">
        <v>1</v>
      </c>
      <c r="I2384" s="7">
        <v>1</v>
      </c>
      <c r="J2384" s="36">
        <f t="shared" si="584"/>
        <v>70.974495000000005</v>
      </c>
      <c r="K2384" s="37">
        <f t="shared" si="585"/>
        <v>25.297345</v>
      </c>
      <c r="L2384" s="36">
        <f t="shared" si="586"/>
        <v>71.045505000000006</v>
      </c>
      <c r="M2384" s="37">
        <f t="shared" si="587"/>
        <v>25.322654999999997</v>
      </c>
      <c r="O2384" s="39">
        <f t="shared" si="588"/>
        <v>47018.557630757328</v>
      </c>
      <c r="P2384" s="40">
        <f t="shared" si="589"/>
        <v>17374.554481001254</v>
      </c>
      <c r="Q2384" s="40">
        <f>S2384*F2384+T2384*G2384+AS2383*(1+$G$9/252)</f>
        <v>2281.4214948942972</v>
      </c>
      <c r="R2384" s="41">
        <f t="shared" si="592"/>
        <v>66674.533606652883</v>
      </c>
      <c r="S2384" s="36">
        <f>AU2383*H2383</f>
        <v>662.13994691955111</v>
      </c>
      <c r="T2384" s="37">
        <f>AV2383*I2383</f>
        <v>686.46995183726813</v>
      </c>
      <c r="U2384" s="57">
        <f t="shared" si="595"/>
        <v>0.70519514854267762</v>
      </c>
      <c r="V2384" s="58">
        <f t="shared" si="593"/>
        <v>0.26058756681377965</v>
      </c>
      <c r="W2384" s="59">
        <f t="shared" si="594"/>
        <v>3.4217284643542727E-2</v>
      </c>
      <c r="Y2384" s="7">
        <f t="shared" si="590"/>
        <v>0</v>
      </c>
      <c r="Z2384" s="40"/>
      <c r="AA2384" s="40"/>
      <c r="AB2384" s="40"/>
      <c r="AC2384" s="40"/>
      <c r="AD2384" s="40"/>
      <c r="AE2384" s="40"/>
      <c r="AF2384" s="40"/>
      <c r="AG2384" s="41"/>
      <c r="AH2384" s="40"/>
      <c r="AI2384" s="40"/>
      <c r="AJ2384" s="40"/>
      <c r="AK2384" s="40"/>
      <c r="AL2384" s="40"/>
      <c r="AM2384" s="41"/>
      <c r="AN2384" s="36">
        <f>Y2384*(IF(AND(AH2384&gt;0,AI2384&lt;0),AH2384,0)+IF(AND(AJ2384&lt;0,AK2384&gt;0),AJ2384,0)+IF(AND(AL2384&gt;0,AM2384&gt;0),AL2384,0))</f>
        <v>0</v>
      </c>
      <c r="AO2384" s="37">
        <f>Y2384*(IF(AND(AH2384&gt;0,AI2384&lt;0),AI2384,0)+IF(AND(AJ2384&lt;0,AK2384&gt;0),AK2384,0)+IF(AND(AL2384&gt;0,AM2384&gt;0),AM2384,0))</f>
        <v>0</v>
      </c>
      <c r="AQ2384" s="40">
        <f>AU2384*D2384</f>
        <v>47018.557630757328</v>
      </c>
      <c r="AR2384" s="40">
        <f>AV2384*E2384</f>
        <v>17374.554481001254</v>
      </c>
      <c r="AS2384" s="40">
        <f>IF(AND(Y2384&lt;&gt;0,AN2384&lt;&gt;0),0,Q2384)</f>
        <v>2281.4214948942972</v>
      </c>
      <c r="AT2384" s="41">
        <f t="shared" si="596"/>
        <v>66674.533606652883</v>
      </c>
      <c r="AU2384" s="42">
        <f>S2384+AN2384</f>
        <v>662.13994691955111</v>
      </c>
      <c r="AV2384" s="37">
        <f>T2384+AO2384</f>
        <v>686.46995183726813</v>
      </c>
      <c r="AW2384" s="58">
        <f t="shared" si="581"/>
        <v>0.70519514854267762</v>
      </c>
      <c r="AX2384" s="58">
        <f t="shared" si="582"/>
        <v>0.26058756681377965</v>
      </c>
      <c r="AY2384" s="59">
        <f t="shared" si="583"/>
        <v>3.4217284643542727E-2</v>
      </c>
      <c r="AZ2384" s="54">
        <f t="shared" si="591"/>
        <v>-6.7668207847699779E-3</v>
      </c>
    </row>
    <row r="2385" spans="3:52" x14ac:dyDescent="0.25">
      <c r="C2385" s="35">
        <v>38128</v>
      </c>
      <c r="D2385" s="36">
        <v>70.64</v>
      </c>
      <c r="E2385" s="37">
        <v>25.45</v>
      </c>
      <c r="F2385" s="38">
        <v>0</v>
      </c>
      <c r="G2385" s="7">
        <v>0</v>
      </c>
      <c r="H2385" s="38">
        <v>1</v>
      </c>
      <c r="I2385" s="7">
        <v>1</v>
      </c>
      <c r="J2385" s="36">
        <f t="shared" si="584"/>
        <v>70.604680000000002</v>
      </c>
      <c r="K2385" s="37">
        <f t="shared" si="585"/>
        <v>25.437275</v>
      </c>
      <c r="L2385" s="36">
        <f t="shared" si="586"/>
        <v>70.675319999999999</v>
      </c>
      <c r="M2385" s="37">
        <f t="shared" si="587"/>
        <v>25.462724999999999</v>
      </c>
      <c r="O2385" s="39">
        <f t="shared" si="588"/>
        <v>46773.565850397092</v>
      </c>
      <c r="P2385" s="40">
        <f t="shared" si="589"/>
        <v>17470.660274258473</v>
      </c>
      <c r="Q2385" s="40">
        <f>S2385*F2385+T2385*G2385+AS2384*(1+$G$9/252)</f>
        <v>2281.5120274933006</v>
      </c>
      <c r="R2385" s="41">
        <f t="shared" si="592"/>
        <v>66525.738152148871</v>
      </c>
      <c r="S2385" s="36">
        <f>AU2384*H2384</f>
        <v>662.13994691955111</v>
      </c>
      <c r="T2385" s="37">
        <f>AV2384*I2384</f>
        <v>686.46995183726813</v>
      </c>
      <c r="U2385" s="57">
        <f t="shared" si="595"/>
        <v>0.70308976870610251</v>
      </c>
      <c r="V2385" s="58">
        <f t="shared" si="593"/>
        <v>0.26261505335426549</v>
      </c>
      <c r="W2385" s="59">
        <f t="shared" si="594"/>
        <v>3.4295177939631848E-2</v>
      </c>
      <c r="Y2385" s="7">
        <f t="shared" si="590"/>
        <v>0</v>
      </c>
      <c r="Z2385" s="40"/>
      <c r="AA2385" s="40"/>
      <c r="AB2385" s="40"/>
      <c r="AC2385" s="40"/>
      <c r="AD2385" s="40"/>
      <c r="AE2385" s="40"/>
      <c r="AF2385" s="40"/>
      <c r="AG2385" s="41"/>
      <c r="AH2385" s="40"/>
      <c r="AI2385" s="40"/>
      <c r="AJ2385" s="40"/>
      <c r="AK2385" s="40"/>
      <c r="AL2385" s="40"/>
      <c r="AM2385" s="41"/>
      <c r="AN2385" s="36">
        <f>Y2385*(IF(AND(AH2385&gt;0,AI2385&lt;0),AH2385,0)+IF(AND(AJ2385&lt;0,AK2385&gt;0),AJ2385,0)+IF(AND(AL2385&gt;0,AM2385&gt;0),AL2385,0))</f>
        <v>0</v>
      </c>
      <c r="AO2385" s="37">
        <f>Y2385*(IF(AND(AH2385&gt;0,AI2385&lt;0),AI2385,0)+IF(AND(AJ2385&lt;0,AK2385&gt;0),AK2385,0)+IF(AND(AL2385&gt;0,AM2385&gt;0),AM2385,0))</f>
        <v>0</v>
      </c>
      <c r="AQ2385" s="40">
        <f>AU2385*D2385</f>
        <v>46773.565850397092</v>
      </c>
      <c r="AR2385" s="40">
        <f>AV2385*E2385</f>
        <v>17470.660274258473</v>
      </c>
      <c r="AS2385" s="40">
        <f>IF(AND(Y2385&lt;&gt;0,AN2385&lt;&gt;0),0,Q2385)</f>
        <v>2281.5120274933006</v>
      </c>
      <c r="AT2385" s="41">
        <f t="shared" si="596"/>
        <v>66525.738152148871</v>
      </c>
      <c r="AU2385" s="42">
        <f>S2385+AN2385</f>
        <v>662.13994691955111</v>
      </c>
      <c r="AV2385" s="37">
        <f>T2385+AO2385</f>
        <v>686.46995183726813</v>
      </c>
      <c r="AW2385" s="58">
        <f t="shared" si="581"/>
        <v>0.70308976870610251</v>
      </c>
      <c r="AX2385" s="58">
        <f t="shared" si="582"/>
        <v>0.26261505335426549</v>
      </c>
      <c r="AY2385" s="59">
        <f t="shared" si="583"/>
        <v>3.4295177939631848E-2</v>
      </c>
      <c r="AZ2385" s="54">
        <f t="shared" si="591"/>
        <v>-2.2316684715311119E-3</v>
      </c>
    </row>
    <row r="2386" spans="3:52" x14ac:dyDescent="0.25">
      <c r="C2386" s="35">
        <v>38131</v>
      </c>
      <c r="D2386" s="36">
        <v>71.900000000000006</v>
      </c>
      <c r="E2386" s="37">
        <v>25.35</v>
      </c>
      <c r="F2386" s="38">
        <v>0</v>
      </c>
      <c r="G2386" s="7">
        <v>0</v>
      </c>
      <c r="H2386" s="38">
        <v>1</v>
      </c>
      <c r="I2386" s="7">
        <v>1</v>
      </c>
      <c r="J2386" s="36">
        <f t="shared" si="584"/>
        <v>71.864050000000006</v>
      </c>
      <c r="K2386" s="37">
        <f t="shared" si="585"/>
        <v>25.337325000000003</v>
      </c>
      <c r="L2386" s="36">
        <f t="shared" si="586"/>
        <v>71.935950000000005</v>
      </c>
      <c r="M2386" s="37">
        <f t="shared" si="587"/>
        <v>25.362674999999999</v>
      </c>
      <c r="O2386" s="39">
        <f t="shared" si="588"/>
        <v>47607.862183515732</v>
      </c>
      <c r="P2386" s="40">
        <f t="shared" si="589"/>
        <v>17402.013279074748</v>
      </c>
      <c r="Q2386" s="40">
        <f>S2386*F2386+T2386*G2386+AS2385*(1+$G$9/252)</f>
        <v>2281.6025636848676</v>
      </c>
      <c r="R2386" s="41">
        <f t="shared" si="592"/>
        <v>67291.478026275348</v>
      </c>
      <c r="S2386" s="36">
        <f>AU2385*H2385</f>
        <v>662.13994691955111</v>
      </c>
      <c r="T2386" s="37">
        <f>AV2385*I2385</f>
        <v>686.46995183726813</v>
      </c>
      <c r="U2386" s="57">
        <f t="shared" si="595"/>
        <v>0.70748724177118327</v>
      </c>
      <c r="V2386" s="58">
        <f t="shared" si="593"/>
        <v>0.25860649504948863</v>
      </c>
      <c r="W2386" s="59">
        <f t="shared" si="594"/>
        <v>3.3906263179328128E-2</v>
      </c>
      <c r="Y2386" s="7">
        <f t="shared" si="590"/>
        <v>0</v>
      </c>
      <c r="Z2386" s="40"/>
      <c r="AA2386" s="40"/>
      <c r="AB2386" s="40"/>
      <c r="AC2386" s="40"/>
      <c r="AD2386" s="40"/>
      <c r="AE2386" s="40"/>
      <c r="AF2386" s="40"/>
      <c r="AG2386" s="41"/>
      <c r="AH2386" s="40"/>
      <c r="AI2386" s="40"/>
      <c r="AJ2386" s="40"/>
      <c r="AK2386" s="40"/>
      <c r="AL2386" s="40"/>
      <c r="AM2386" s="41"/>
      <c r="AN2386" s="36">
        <f>Y2386*(IF(AND(AH2386&gt;0,AI2386&lt;0),AH2386,0)+IF(AND(AJ2386&lt;0,AK2386&gt;0),AJ2386,0)+IF(AND(AL2386&gt;0,AM2386&gt;0),AL2386,0))</f>
        <v>0</v>
      </c>
      <c r="AO2386" s="37">
        <f>Y2386*(IF(AND(AH2386&gt;0,AI2386&lt;0),AI2386,0)+IF(AND(AJ2386&lt;0,AK2386&gt;0),AK2386,0)+IF(AND(AL2386&gt;0,AM2386&gt;0),AM2386,0))</f>
        <v>0</v>
      </c>
      <c r="AQ2386" s="40">
        <f>AU2386*D2386</f>
        <v>47607.862183515732</v>
      </c>
      <c r="AR2386" s="40">
        <f>AV2386*E2386</f>
        <v>17402.013279074748</v>
      </c>
      <c r="AS2386" s="40">
        <f>IF(AND(Y2386&lt;&gt;0,AN2386&lt;&gt;0),0,Q2386)</f>
        <v>2281.6025636848676</v>
      </c>
      <c r="AT2386" s="41">
        <f t="shared" si="596"/>
        <v>67291.478026275348</v>
      </c>
      <c r="AU2386" s="42">
        <f>S2386+AN2386</f>
        <v>662.13994691955111</v>
      </c>
      <c r="AV2386" s="37">
        <f>T2386+AO2386</f>
        <v>686.46995183726813</v>
      </c>
      <c r="AW2386" s="58">
        <f t="shared" si="581"/>
        <v>0.70748724177118327</v>
      </c>
      <c r="AX2386" s="58">
        <f t="shared" si="582"/>
        <v>0.25860649504948863</v>
      </c>
      <c r="AY2386" s="59">
        <f t="shared" si="583"/>
        <v>3.3906263179328128E-2</v>
      </c>
      <c r="AZ2386" s="54">
        <f t="shared" si="591"/>
        <v>1.1510430329614296E-2</v>
      </c>
    </row>
    <row r="2387" spans="3:52" x14ac:dyDescent="0.25">
      <c r="C2387" s="35">
        <v>38132</v>
      </c>
      <c r="D2387" s="36">
        <v>73.77</v>
      </c>
      <c r="E2387" s="37">
        <v>25.45</v>
      </c>
      <c r="F2387" s="38">
        <v>0</v>
      </c>
      <c r="G2387" s="7">
        <v>0</v>
      </c>
      <c r="H2387" s="38">
        <v>1</v>
      </c>
      <c r="I2387" s="7">
        <v>1</v>
      </c>
      <c r="J2387" s="36">
        <f t="shared" si="584"/>
        <v>73.733114999999998</v>
      </c>
      <c r="K2387" s="37">
        <f t="shared" si="585"/>
        <v>25.437275</v>
      </c>
      <c r="L2387" s="36">
        <f t="shared" si="586"/>
        <v>73.806884999999994</v>
      </c>
      <c r="M2387" s="37">
        <f t="shared" si="587"/>
        <v>25.462724999999999</v>
      </c>
      <c r="O2387" s="39">
        <f t="shared" si="588"/>
        <v>48846.06388425528</v>
      </c>
      <c r="P2387" s="40">
        <f t="shared" si="589"/>
        <v>17470.660274258473</v>
      </c>
      <c r="Q2387" s="40">
        <f>S2387*F2387+T2387*G2387+AS2386*(1+$G$9/252)</f>
        <v>2281.6931034691406</v>
      </c>
      <c r="R2387" s="41">
        <f t="shared" si="592"/>
        <v>68598.41726198289</v>
      </c>
      <c r="S2387" s="36">
        <f>AU2386*H2386</f>
        <v>662.13994691955111</v>
      </c>
      <c r="T2387" s="37">
        <f>AV2386*I2386</f>
        <v>686.46995183726813</v>
      </c>
      <c r="U2387" s="57">
        <f t="shared" si="595"/>
        <v>0.71205817617785871</v>
      </c>
      <c r="V2387" s="58">
        <f t="shared" si="593"/>
        <v>0.25468022399899709</v>
      </c>
      <c r="W2387" s="59">
        <f t="shared" si="594"/>
        <v>3.3261599823144181E-2</v>
      </c>
      <c r="Y2387" s="7">
        <f t="shared" si="590"/>
        <v>0</v>
      </c>
      <c r="Z2387" s="40"/>
      <c r="AA2387" s="40"/>
      <c r="AB2387" s="40"/>
      <c r="AC2387" s="40"/>
      <c r="AD2387" s="40"/>
      <c r="AE2387" s="40"/>
      <c r="AF2387" s="40"/>
      <c r="AG2387" s="41"/>
      <c r="AH2387" s="40"/>
      <c r="AI2387" s="40"/>
      <c r="AJ2387" s="40"/>
      <c r="AK2387" s="40"/>
      <c r="AL2387" s="40"/>
      <c r="AM2387" s="41"/>
      <c r="AN2387" s="36">
        <f>Y2387*(IF(AND(AH2387&gt;0,AI2387&lt;0),AH2387,0)+IF(AND(AJ2387&lt;0,AK2387&gt;0),AJ2387,0)+IF(AND(AL2387&gt;0,AM2387&gt;0),AL2387,0))</f>
        <v>0</v>
      </c>
      <c r="AO2387" s="37">
        <f>Y2387*(IF(AND(AH2387&gt;0,AI2387&lt;0),AI2387,0)+IF(AND(AJ2387&lt;0,AK2387&gt;0),AK2387,0)+IF(AND(AL2387&gt;0,AM2387&gt;0),AM2387,0))</f>
        <v>0</v>
      </c>
      <c r="AQ2387" s="40">
        <f>AU2387*D2387</f>
        <v>48846.06388425528</v>
      </c>
      <c r="AR2387" s="40">
        <f>AV2387*E2387</f>
        <v>17470.660274258473</v>
      </c>
      <c r="AS2387" s="40">
        <f>IF(AND(Y2387&lt;&gt;0,AN2387&lt;&gt;0),0,Q2387)</f>
        <v>2281.6931034691406</v>
      </c>
      <c r="AT2387" s="41">
        <f t="shared" si="596"/>
        <v>68598.41726198289</v>
      </c>
      <c r="AU2387" s="42">
        <f>S2387+AN2387</f>
        <v>662.13994691955111</v>
      </c>
      <c r="AV2387" s="37">
        <f>T2387+AO2387</f>
        <v>686.46995183726813</v>
      </c>
      <c r="AW2387" s="58">
        <f t="shared" si="581"/>
        <v>0.71205817617785871</v>
      </c>
      <c r="AX2387" s="58">
        <f t="shared" si="582"/>
        <v>0.25468022399899709</v>
      </c>
      <c r="AY2387" s="59">
        <f t="shared" si="583"/>
        <v>3.3261599823144181E-2</v>
      </c>
      <c r="AZ2387" s="54">
        <f t="shared" si="591"/>
        <v>1.9422061664290169E-2</v>
      </c>
    </row>
    <row r="2388" spans="3:52" x14ac:dyDescent="0.25">
      <c r="C2388" s="35">
        <v>38133</v>
      </c>
      <c r="D2388" s="36">
        <v>73.900000000000006</v>
      </c>
      <c r="E2388" s="37">
        <v>25.75</v>
      </c>
      <c r="F2388" s="38">
        <v>0</v>
      </c>
      <c r="G2388" s="7">
        <v>0</v>
      </c>
      <c r="H2388" s="38">
        <v>1</v>
      </c>
      <c r="I2388" s="7">
        <v>1</v>
      </c>
      <c r="J2388" s="36">
        <f t="shared" si="584"/>
        <v>73.863050000000015</v>
      </c>
      <c r="K2388" s="37">
        <f t="shared" si="585"/>
        <v>25.737125000000002</v>
      </c>
      <c r="L2388" s="36">
        <f t="shared" si="586"/>
        <v>73.936949999999996</v>
      </c>
      <c r="M2388" s="37">
        <f t="shared" si="587"/>
        <v>25.762874999999998</v>
      </c>
      <c r="O2388" s="39">
        <f t="shared" si="588"/>
        <v>48932.142077354831</v>
      </c>
      <c r="P2388" s="40">
        <f t="shared" si="589"/>
        <v>17676.601259809653</v>
      </c>
      <c r="Q2388" s="40">
        <f>S2388*F2388+T2388*G2388+AS2387*(1+$G$9/252)</f>
        <v>2281.7836468462624</v>
      </c>
      <c r="R2388" s="41">
        <f t="shared" si="592"/>
        <v>68890.52698401075</v>
      </c>
      <c r="S2388" s="36">
        <f>AU2387*H2387</f>
        <v>662.13994691955111</v>
      </c>
      <c r="T2388" s="37">
        <f>AV2387*I2387</f>
        <v>686.46995183726813</v>
      </c>
      <c r="U2388" s="57">
        <f t="shared" si="595"/>
        <v>0.71028839841378788</v>
      </c>
      <c r="V2388" s="58">
        <f t="shared" si="593"/>
        <v>0.2565897233434189</v>
      </c>
      <c r="W2388" s="59">
        <f t="shared" si="594"/>
        <v>3.3121878242793182E-2</v>
      </c>
      <c r="Y2388" s="7">
        <f t="shared" si="590"/>
        <v>0</v>
      </c>
      <c r="Z2388" s="40"/>
      <c r="AA2388" s="40"/>
      <c r="AB2388" s="40"/>
      <c r="AC2388" s="40"/>
      <c r="AD2388" s="40"/>
      <c r="AE2388" s="40"/>
      <c r="AF2388" s="40"/>
      <c r="AG2388" s="41"/>
      <c r="AH2388" s="40"/>
      <c r="AI2388" s="40"/>
      <c r="AJ2388" s="40"/>
      <c r="AK2388" s="40"/>
      <c r="AL2388" s="40"/>
      <c r="AM2388" s="41"/>
      <c r="AN2388" s="36">
        <f>Y2388*(IF(AND(AH2388&gt;0,AI2388&lt;0),AH2388,0)+IF(AND(AJ2388&lt;0,AK2388&gt;0),AJ2388,0)+IF(AND(AL2388&gt;0,AM2388&gt;0),AL2388,0))</f>
        <v>0</v>
      </c>
      <c r="AO2388" s="37">
        <f>Y2388*(IF(AND(AH2388&gt;0,AI2388&lt;0),AI2388,0)+IF(AND(AJ2388&lt;0,AK2388&gt;0),AK2388,0)+IF(AND(AL2388&gt;0,AM2388&gt;0),AM2388,0))</f>
        <v>0</v>
      </c>
      <c r="AQ2388" s="40">
        <f>AU2388*D2388</f>
        <v>48932.142077354831</v>
      </c>
      <c r="AR2388" s="40">
        <f>AV2388*E2388</f>
        <v>17676.601259809653</v>
      </c>
      <c r="AS2388" s="40">
        <f>IF(AND(Y2388&lt;&gt;0,AN2388&lt;&gt;0),0,Q2388)</f>
        <v>2281.7836468462624</v>
      </c>
      <c r="AT2388" s="41">
        <f t="shared" si="596"/>
        <v>68890.52698401075</v>
      </c>
      <c r="AU2388" s="42">
        <f>S2388+AN2388</f>
        <v>662.13994691955111</v>
      </c>
      <c r="AV2388" s="37">
        <f>T2388+AO2388</f>
        <v>686.46995183726813</v>
      </c>
      <c r="AW2388" s="58">
        <f t="shared" si="581"/>
        <v>0.71028839841378788</v>
      </c>
      <c r="AX2388" s="58">
        <f t="shared" si="582"/>
        <v>0.2565897233434189</v>
      </c>
      <c r="AY2388" s="59">
        <f t="shared" si="583"/>
        <v>3.3121878242793182E-2</v>
      </c>
      <c r="AZ2388" s="54">
        <f t="shared" si="591"/>
        <v>4.2582574596767842E-3</v>
      </c>
    </row>
    <row r="2389" spans="3:52" x14ac:dyDescent="0.25">
      <c r="C2389" s="35">
        <v>38134</v>
      </c>
      <c r="D2389" s="36">
        <v>73.239999999999995</v>
      </c>
      <c r="E2389" s="37">
        <v>26.27</v>
      </c>
      <c r="F2389" s="38">
        <v>0</v>
      </c>
      <c r="G2389" s="7">
        <v>0</v>
      </c>
      <c r="H2389" s="38">
        <v>1</v>
      </c>
      <c r="I2389" s="7">
        <v>1</v>
      </c>
      <c r="J2389" s="36">
        <f t="shared" si="584"/>
        <v>73.203379999999996</v>
      </c>
      <c r="K2389" s="37">
        <f t="shared" si="585"/>
        <v>26.256865000000001</v>
      </c>
      <c r="L2389" s="36">
        <f t="shared" si="586"/>
        <v>73.276619999999994</v>
      </c>
      <c r="M2389" s="37">
        <f t="shared" si="587"/>
        <v>26.283134999999998</v>
      </c>
      <c r="O2389" s="39">
        <f t="shared" si="588"/>
        <v>48495.129712387919</v>
      </c>
      <c r="P2389" s="40">
        <f t="shared" si="589"/>
        <v>18033.565634765033</v>
      </c>
      <c r="Q2389" s="40">
        <f>S2389*F2389+T2389*G2389+AS2388*(1+$G$9/252)</f>
        <v>2281.8741938163753</v>
      </c>
      <c r="R2389" s="41">
        <f t="shared" si="592"/>
        <v>68810.569540969329</v>
      </c>
      <c r="S2389" s="36">
        <f>AU2388*H2388</f>
        <v>662.13994691955111</v>
      </c>
      <c r="T2389" s="37">
        <f>AV2388*I2388</f>
        <v>686.46995183726813</v>
      </c>
      <c r="U2389" s="57">
        <f t="shared" si="595"/>
        <v>0.70476280077167885</v>
      </c>
      <c r="V2389" s="58">
        <f t="shared" si="593"/>
        <v>0.26207551768668291</v>
      </c>
      <c r="W2389" s="59">
        <f t="shared" si="594"/>
        <v>3.3161681541638212E-2</v>
      </c>
      <c r="Y2389" s="7">
        <f t="shared" si="590"/>
        <v>0</v>
      </c>
      <c r="Z2389" s="40"/>
      <c r="AA2389" s="40"/>
      <c r="AB2389" s="40"/>
      <c r="AC2389" s="40"/>
      <c r="AD2389" s="40"/>
      <c r="AE2389" s="40"/>
      <c r="AF2389" s="40"/>
      <c r="AG2389" s="41"/>
      <c r="AH2389" s="40"/>
      <c r="AI2389" s="40"/>
      <c r="AJ2389" s="40"/>
      <c r="AK2389" s="40"/>
      <c r="AL2389" s="40"/>
      <c r="AM2389" s="41"/>
      <c r="AN2389" s="36">
        <f>Y2389*(IF(AND(AH2389&gt;0,AI2389&lt;0),AH2389,0)+IF(AND(AJ2389&lt;0,AK2389&gt;0),AJ2389,0)+IF(AND(AL2389&gt;0,AM2389&gt;0),AL2389,0))</f>
        <v>0</v>
      </c>
      <c r="AO2389" s="37">
        <f>Y2389*(IF(AND(AH2389&gt;0,AI2389&lt;0),AI2389,0)+IF(AND(AJ2389&lt;0,AK2389&gt;0),AK2389,0)+IF(AND(AL2389&gt;0,AM2389&gt;0),AM2389,0))</f>
        <v>0</v>
      </c>
      <c r="AQ2389" s="40">
        <f>AU2389*D2389</f>
        <v>48495.129712387919</v>
      </c>
      <c r="AR2389" s="40">
        <f>AV2389*E2389</f>
        <v>18033.565634765033</v>
      </c>
      <c r="AS2389" s="40">
        <f>IF(AND(Y2389&lt;&gt;0,AN2389&lt;&gt;0),0,Q2389)</f>
        <v>2281.8741938163753</v>
      </c>
      <c r="AT2389" s="41">
        <f t="shared" si="596"/>
        <v>68810.569540969329</v>
      </c>
      <c r="AU2389" s="42">
        <f>S2389+AN2389</f>
        <v>662.13994691955111</v>
      </c>
      <c r="AV2389" s="37">
        <f>T2389+AO2389</f>
        <v>686.46995183726813</v>
      </c>
      <c r="AW2389" s="58">
        <f t="shared" ref="AW2389:AW2452" si="597">AQ2389/AT2389</f>
        <v>0.70476280077167885</v>
      </c>
      <c r="AX2389" s="58">
        <f t="shared" ref="AX2389:AX2452" si="598">AR2389/AT2389</f>
        <v>0.26207551768668291</v>
      </c>
      <c r="AY2389" s="59">
        <f t="shared" ref="AY2389:AY2452" si="599">AS2389/AT2389</f>
        <v>3.3161681541638212E-2</v>
      </c>
      <c r="AZ2389" s="54">
        <f t="shared" si="591"/>
        <v>-1.1606449615341186E-3</v>
      </c>
    </row>
    <row r="2390" spans="3:52" x14ac:dyDescent="0.25">
      <c r="C2390" s="35">
        <v>38135</v>
      </c>
      <c r="D2390" s="36">
        <v>73.58</v>
      </c>
      <c r="E2390" s="37">
        <v>26.4</v>
      </c>
      <c r="F2390" s="38">
        <v>0</v>
      </c>
      <c r="G2390" s="7">
        <v>0</v>
      </c>
      <c r="H2390" s="38">
        <v>1</v>
      </c>
      <c r="I2390" s="7">
        <v>1</v>
      </c>
      <c r="J2390" s="36">
        <f t="shared" ref="J2390:J2453" si="600">D2390*(1-$F$8/20000)</f>
        <v>73.543210000000002</v>
      </c>
      <c r="K2390" s="37">
        <f t="shared" ref="K2390:K2453" si="601">E2390*(1-$F$8/20000)</f>
        <v>26.386800000000001</v>
      </c>
      <c r="L2390" s="36">
        <f t="shared" ref="L2390:L2453" si="602">D2390*(1+$F$8/20000)</f>
        <v>73.616789999999995</v>
      </c>
      <c r="M2390" s="37">
        <f t="shared" ref="M2390:M2453" si="603">E2390*(1+$F$8/20000)</f>
        <v>26.413199999999996</v>
      </c>
      <c r="O2390" s="39">
        <f t="shared" si="588"/>
        <v>48720.257294340568</v>
      </c>
      <c r="P2390" s="40">
        <f t="shared" si="589"/>
        <v>18122.806728503878</v>
      </c>
      <c r="Q2390" s="40">
        <f>S2390*F2390+T2390*G2390+AS2389*(1+$G$9/252)</f>
        <v>2281.9647443796216</v>
      </c>
      <c r="R2390" s="41">
        <f t="shared" si="592"/>
        <v>69125.028767224081</v>
      </c>
      <c r="S2390" s="36">
        <f>AU2389*H2389</f>
        <v>662.13994691955111</v>
      </c>
      <c r="T2390" s="37">
        <f>AV2389*I2389</f>
        <v>686.46995183726813</v>
      </c>
      <c r="U2390" s="57">
        <f t="shared" si="595"/>
        <v>0.70481355542583846</v>
      </c>
      <c r="V2390" s="58">
        <f t="shared" si="593"/>
        <v>0.26217431011177939</v>
      </c>
      <c r="W2390" s="59">
        <f t="shared" si="594"/>
        <v>3.3012134462381951E-2</v>
      </c>
      <c r="Y2390" s="7">
        <f t="shared" si="590"/>
        <v>0</v>
      </c>
      <c r="Z2390" s="40"/>
      <c r="AA2390" s="40"/>
      <c r="AB2390" s="40"/>
      <c r="AC2390" s="40"/>
      <c r="AD2390" s="40"/>
      <c r="AE2390" s="40"/>
      <c r="AF2390" s="40"/>
      <c r="AG2390" s="41"/>
      <c r="AH2390" s="40"/>
      <c r="AI2390" s="40"/>
      <c r="AJ2390" s="40"/>
      <c r="AK2390" s="40"/>
      <c r="AL2390" s="40"/>
      <c r="AM2390" s="41"/>
      <c r="AN2390" s="36">
        <f>Y2390*(IF(AND(AH2390&gt;0,AI2390&lt;0),AH2390,0)+IF(AND(AJ2390&lt;0,AK2390&gt;0),AJ2390,0)+IF(AND(AL2390&gt;0,AM2390&gt;0),AL2390,0))</f>
        <v>0</v>
      </c>
      <c r="AO2390" s="37">
        <f>Y2390*(IF(AND(AH2390&gt;0,AI2390&lt;0),AI2390,0)+IF(AND(AJ2390&lt;0,AK2390&gt;0),AK2390,0)+IF(AND(AL2390&gt;0,AM2390&gt;0),AM2390,0))</f>
        <v>0</v>
      </c>
      <c r="AQ2390" s="40">
        <f>AU2390*D2390</f>
        <v>48720.257294340568</v>
      </c>
      <c r="AR2390" s="40">
        <f>AV2390*E2390</f>
        <v>18122.806728503878</v>
      </c>
      <c r="AS2390" s="40">
        <f>IF(AND(Y2390&lt;&gt;0,AN2390&lt;&gt;0),0,Q2390)</f>
        <v>2281.9647443796216</v>
      </c>
      <c r="AT2390" s="41">
        <f t="shared" si="596"/>
        <v>69125.028767224081</v>
      </c>
      <c r="AU2390" s="42">
        <f>S2390+AN2390</f>
        <v>662.13994691955111</v>
      </c>
      <c r="AV2390" s="37">
        <f>T2390+AO2390</f>
        <v>686.46995183726813</v>
      </c>
      <c r="AW2390" s="58">
        <f t="shared" si="597"/>
        <v>0.70481355542583846</v>
      </c>
      <c r="AX2390" s="58">
        <f t="shared" si="598"/>
        <v>0.26217431011177939</v>
      </c>
      <c r="AY2390" s="59">
        <f t="shared" si="599"/>
        <v>3.3012134462381951E-2</v>
      </c>
      <c r="AZ2390" s="54">
        <f t="shared" si="591"/>
        <v>4.5699262243066308E-3</v>
      </c>
    </row>
    <row r="2391" spans="3:52" x14ac:dyDescent="0.25">
      <c r="C2391" s="35">
        <v>38139</v>
      </c>
      <c r="D2391" s="36">
        <v>72.819999999999993</v>
      </c>
      <c r="E2391" s="37">
        <v>26.47</v>
      </c>
      <c r="F2391" s="38">
        <v>0</v>
      </c>
      <c r="G2391" s="7">
        <v>0</v>
      </c>
      <c r="H2391" s="38">
        <v>1</v>
      </c>
      <c r="I2391" s="7">
        <v>1</v>
      </c>
      <c r="J2391" s="36">
        <f t="shared" si="600"/>
        <v>72.783590000000004</v>
      </c>
      <c r="K2391" s="37">
        <f t="shared" si="601"/>
        <v>26.456765000000001</v>
      </c>
      <c r="L2391" s="36">
        <f t="shared" si="602"/>
        <v>72.856409999999983</v>
      </c>
      <c r="M2391" s="37">
        <f t="shared" si="603"/>
        <v>26.483234999999997</v>
      </c>
      <c r="O2391" s="39">
        <f t="shared" ref="O2391:O2454" si="604">S2391*D2391</f>
        <v>48217.030934681708</v>
      </c>
      <c r="P2391" s="40">
        <f t="shared" ref="P2391:P2454" si="605">T2391*E2391</f>
        <v>18170.859625132485</v>
      </c>
      <c r="Q2391" s="40">
        <f>S2391*F2391+T2391*G2391+AS2390*(1+$G$9/252)</f>
        <v>2282.0552985361446</v>
      </c>
      <c r="R2391" s="41">
        <f t="shared" si="592"/>
        <v>68669.945858350344</v>
      </c>
      <c r="S2391" s="36">
        <f>AU2390*H2390</f>
        <v>662.13994691955111</v>
      </c>
      <c r="T2391" s="37">
        <f>AV2390*I2390</f>
        <v>686.46995183726813</v>
      </c>
      <c r="U2391" s="57">
        <f t="shared" si="595"/>
        <v>0.70215623926865911</v>
      </c>
      <c r="V2391" s="58">
        <f t="shared" si="593"/>
        <v>0.26461153271643201</v>
      </c>
      <c r="W2391" s="59">
        <f t="shared" si="594"/>
        <v>3.3232228014908854E-2</v>
      </c>
      <c r="Y2391" s="7">
        <f t="shared" ref="Y2391:Y2454" si="606">IF(AND(ABS(U2391-0.5)&gt;$G$5,ABS(V2391-0.5)&gt;$G$5),1,0)*IF(AND(OR(AH2391&lt;=0,AI2391&gt;=0),OR(AJ2391&gt;=0,AK2391&lt;=0),OR(AL2391&lt;=0,AM2391&lt;=0)),0,1)</f>
        <v>0</v>
      </c>
      <c r="Z2391" s="40"/>
      <c r="AA2391" s="40"/>
      <c r="AB2391" s="40"/>
      <c r="AC2391" s="40"/>
      <c r="AD2391" s="40"/>
      <c r="AE2391" s="40"/>
      <c r="AF2391" s="40"/>
      <c r="AG2391" s="41"/>
      <c r="AH2391" s="40"/>
      <c r="AI2391" s="40"/>
      <c r="AJ2391" s="40"/>
      <c r="AK2391" s="40"/>
      <c r="AL2391" s="40"/>
      <c r="AM2391" s="41"/>
      <c r="AN2391" s="36">
        <f>Y2391*(IF(AND(AH2391&gt;0,AI2391&lt;0),AH2391,0)+IF(AND(AJ2391&lt;0,AK2391&gt;0),AJ2391,0)+IF(AND(AL2391&gt;0,AM2391&gt;0),AL2391,0))</f>
        <v>0</v>
      </c>
      <c r="AO2391" s="37">
        <f>Y2391*(IF(AND(AH2391&gt;0,AI2391&lt;0),AI2391,0)+IF(AND(AJ2391&lt;0,AK2391&gt;0),AK2391,0)+IF(AND(AL2391&gt;0,AM2391&gt;0),AM2391,0))</f>
        <v>0</v>
      </c>
      <c r="AQ2391" s="40">
        <f>AU2391*D2391</f>
        <v>48217.030934681708</v>
      </c>
      <c r="AR2391" s="40">
        <f>AV2391*E2391</f>
        <v>18170.859625132485</v>
      </c>
      <c r="AS2391" s="40">
        <f>IF(AND(Y2391&lt;&gt;0,AN2391&lt;&gt;0),0,Q2391)</f>
        <v>2282.0552985361446</v>
      </c>
      <c r="AT2391" s="41">
        <f t="shared" si="596"/>
        <v>68669.945858350344</v>
      </c>
      <c r="AU2391" s="42">
        <f>S2391+AN2391</f>
        <v>662.13994691955111</v>
      </c>
      <c r="AV2391" s="37">
        <f>T2391+AO2391</f>
        <v>686.46995183726813</v>
      </c>
      <c r="AW2391" s="58">
        <f t="shared" si="597"/>
        <v>0.70215623926865911</v>
      </c>
      <c r="AX2391" s="58">
        <f t="shared" si="598"/>
        <v>0.26461153271643201</v>
      </c>
      <c r="AY2391" s="59">
        <f t="shared" si="599"/>
        <v>3.3232228014908854E-2</v>
      </c>
      <c r="AZ2391" s="54">
        <f t="shared" ref="AZ2391:AZ2454" si="607">AT2391/AT2390-1</f>
        <v>-6.583475146263007E-3</v>
      </c>
    </row>
    <row r="2392" spans="3:52" x14ac:dyDescent="0.25">
      <c r="C2392" s="35">
        <v>38140</v>
      </c>
      <c r="D2392" s="36">
        <v>73.77</v>
      </c>
      <c r="E2392" s="37">
        <v>26.43</v>
      </c>
      <c r="F2392" s="38">
        <v>0</v>
      </c>
      <c r="G2392" s="7">
        <v>0</v>
      </c>
      <c r="H2392" s="38">
        <v>1</v>
      </c>
      <c r="I2392" s="7">
        <v>1</v>
      </c>
      <c r="J2392" s="36">
        <f t="shared" si="600"/>
        <v>73.733114999999998</v>
      </c>
      <c r="K2392" s="37">
        <f t="shared" si="601"/>
        <v>26.416785000000001</v>
      </c>
      <c r="L2392" s="36">
        <f t="shared" si="602"/>
        <v>73.806884999999994</v>
      </c>
      <c r="M2392" s="37">
        <f t="shared" si="603"/>
        <v>26.443214999999999</v>
      </c>
      <c r="O2392" s="39">
        <f t="shared" si="604"/>
        <v>48846.06388425528</v>
      </c>
      <c r="P2392" s="40">
        <f t="shared" si="605"/>
        <v>18143.400827058995</v>
      </c>
      <c r="Q2392" s="40">
        <f>S2392*F2392+T2392*G2392+AS2391*(1+$G$9/252)</f>
        <v>2282.1458562860862</v>
      </c>
      <c r="R2392" s="41">
        <f t="shared" si="592"/>
        <v>69271.61056760035</v>
      </c>
      <c r="S2392" s="36">
        <f>AU2391*H2391</f>
        <v>662.13994691955111</v>
      </c>
      <c r="T2392" s="37">
        <f>AV2391*I2391</f>
        <v>686.46995183726813</v>
      </c>
      <c r="U2392" s="57">
        <f t="shared" si="595"/>
        <v>0.70513827358738379</v>
      </c>
      <c r="V2392" s="58">
        <f t="shared" si="593"/>
        <v>0.26191683257246234</v>
      </c>
      <c r="W2392" s="59">
        <f t="shared" si="594"/>
        <v>3.2944893840154039E-2</v>
      </c>
      <c r="Y2392" s="7">
        <f t="shared" si="606"/>
        <v>0</v>
      </c>
      <c r="Z2392" s="40"/>
      <c r="AA2392" s="40"/>
      <c r="AB2392" s="40"/>
      <c r="AC2392" s="40"/>
      <c r="AD2392" s="40"/>
      <c r="AE2392" s="40"/>
      <c r="AF2392" s="40"/>
      <c r="AG2392" s="41"/>
      <c r="AH2392" s="40"/>
      <c r="AI2392" s="40"/>
      <c r="AJ2392" s="40"/>
      <c r="AK2392" s="40"/>
      <c r="AL2392" s="40"/>
      <c r="AM2392" s="41"/>
      <c r="AN2392" s="36">
        <f>Y2392*(IF(AND(AH2392&gt;0,AI2392&lt;0),AH2392,0)+IF(AND(AJ2392&lt;0,AK2392&gt;0),AJ2392,0)+IF(AND(AL2392&gt;0,AM2392&gt;0),AL2392,0))</f>
        <v>0</v>
      </c>
      <c r="AO2392" s="37">
        <f>Y2392*(IF(AND(AH2392&gt;0,AI2392&lt;0),AI2392,0)+IF(AND(AJ2392&lt;0,AK2392&gt;0),AK2392,0)+IF(AND(AL2392&gt;0,AM2392&gt;0),AM2392,0))</f>
        <v>0</v>
      </c>
      <c r="AQ2392" s="40">
        <f>AU2392*D2392</f>
        <v>48846.06388425528</v>
      </c>
      <c r="AR2392" s="40">
        <f>AV2392*E2392</f>
        <v>18143.400827058995</v>
      </c>
      <c r="AS2392" s="40">
        <f>IF(AND(Y2392&lt;&gt;0,AN2392&lt;&gt;0),0,Q2392)</f>
        <v>2282.1458562860862</v>
      </c>
      <c r="AT2392" s="41">
        <f t="shared" si="596"/>
        <v>69271.61056760035</v>
      </c>
      <c r="AU2392" s="42">
        <f>S2392+AN2392</f>
        <v>662.13994691955111</v>
      </c>
      <c r="AV2392" s="37">
        <f>T2392+AO2392</f>
        <v>686.46995183726813</v>
      </c>
      <c r="AW2392" s="58">
        <f t="shared" si="597"/>
        <v>0.70513827358738379</v>
      </c>
      <c r="AX2392" s="58">
        <f t="shared" si="598"/>
        <v>0.26191683257246234</v>
      </c>
      <c r="AY2392" s="59">
        <f t="shared" si="599"/>
        <v>3.2944893840154039E-2</v>
      </c>
      <c r="AZ2392" s="54">
        <f t="shared" si="607"/>
        <v>8.7616889998878289E-3</v>
      </c>
    </row>
    <row r="2393" spans="3:52" x14ac:dyDescent="0.25">
      <c r="C2393" s="35">
        <v>38141</v>
      </c>
      <c r="D2393" s="36">
        <v>74.16</v>
      </c>
      <c r="E2393" s="37">
        <v>26.52</v>
      </c>
      <c r="F2393" s="38">
        <v>0</v>
      </c>
      <c r="G2393" s="7">
        <v>0</v>
      </c>
      <c r="H2393" s="38">
        <v>1</v>
      </c>
      <c r="I2393" s="7">
        <v>1</v>
      </c>
      <c r="J2393" s="36">
        <f t="shared" si="600"/>
        <v>74.122920000000008</v>
      </c>
      <c r="K2393" s="37">
        <f t="shared" si="601"/>
        <v>26.506740000000001</v>
      </c>
      <c r="L2393" s="36">
        <f t="shared" si="602"/>
        <v>74.197079999999985</v>
      </c>
      <c r="M2393" s="37">
        <f t="shared" si="603"/>
        <v>26.533259999999999</v>
      </c>
      <c r="O2393" s="39">
        <f t="shared" si="604"/>
        <v>49104.298463553911</v>
      </c>
      <c r="P2393" s="40">
        <f t="shared" si="605"/>
        <v>18205.183122724349</v>
      </c>
      <c r="Q2393" s="40">
        <f>S2393*F2393+T2393*G2393+AS2392*(1+$G$9/252)</f>
        <v>2282.2364176295896</v>
      </c>
      <c r="R2393" s="41">
        <f t="shared" si="592"/>
        <v>69591.718003907852</v>
      </c>
      <c r="S2393" s="36">
        <f>AU2392*H2392</f>
        <v>662.13994691955111</v>
      </c>
      <c r="T2393" s="37">
        <f>AV2392*I2392</f>
        <v>686.46995183726813</v>
      </c>
      <c r="U2393" s="57">
        <f t="shared" si="595"/>
        <v>0.70560549260756156</v>
      </c>
      <c r="V2393" s="58">
        <f t="shared" si="593"/>
        <v>0.26159985189188828</v>
      </c>
      <c r="W2393" s="59">
        <f t="shared" si="594"/>
        <v>3.2794655500550121E-2</v>
      </c>
      <c r="Y2393" s="7">
        <f t="shared" si="606"/>
        <v>0</v>
      </c>
      <c r="Z2393" s="40"/>
      <c r="AA2393" s="40"/>
      <c r="AB2393" s="40"/>
      <c r="AC2393" s="40"/>
      <c r="AD2393" s="40"/>
      <c r="AE2393" s="40"/>
      <c r="AF2393" s="40"/>
      <c r="AG2393" s="41"/>
      <c r="AH2393" s="40"/>
      <c r="AI2393" s="40"/>
      <c r="AJ2393" s="40"/>
      <c r="AK2393" s="40"/>
      <c r="AL2393" s="40"/>
      <c r="AM2393" s="41"/>
      <c r="AN2393" s="36">
        <f>Y2393*(IF(AND(AH2393&gt;0,AI2393&lt;0),AH2393,0)+IF(AND(AJ2393&lt;0,AK2393&gt;0),AJ2393,0)+IF(AND(AL2393&gt;0,AM2393&gt;0),AL2393,0))</f>
        <v>0</v>
      </c>
      <c r="AO2393" s="37">
        <f>Y2393*(IF(AND(AH2393&gt;0,AI2393&lt;0),AI2393,0)+IF(AND(AJ2393&lt;0,AK2393&gt;0),AK2393,0)+IF(AND(AL2393&gt;0,AM2393&gt;0),AM2393,0))</f>
        <v>0</v>
      </c>
      <c r="AQ2393" s="40">
        <f>AU2393*D2393</f>
        <v>49104.298463553911</v>
      </c>
      <c r="AR2393" s="40">
        <f>AV2393*E2393</f>
        <v>18205.183122724349</v>
      </c>
      <c r="AS2393" s="40">
        <f>IF(AND(Y2393&lt;&gt;0,AN2393&lt;&gt;0),0,Q2393)</f>
        <v>2282.2364176295896</v>
      </c>
      <c r="AT2393" s="41">
        <f t="shared" si="596"/>
        <v>69591.718003907852</v>
      </c>
      <c r="AU2393" s="42">
        <f>S2393+AN2393</f>
        <v>662.13994691955111</v>
      </c>
      <c r="AV2393" s="37">
        <f>T2393+AO2393</f>
        <v>686.46995183726813</v>
      </c>
      <c r="AW2393" s="58">
        <f t="shared" si="597"/>
        <v>0.70560549260756156</v>
      </c>
      <c r="AX2393" s="58">
        <f t="shared" si="598"/>
        <v>0.26159985189188828</v>
      </c>
      <c r="AY2393" s="59">
        <f t="shared" si="599"/>
        <v>3.2794655500550121E-2</v>
      </c>
      <c r="AZ2393" s="54">
        <f t="shared" si="607"/>
        <v>4.6210479832156093E-3</v>
      </c>
    </row>
    <row r="2394" spans="3:52" x14ac:dyDescent="0.25">
      <c r="C2394" s="35">
        <v>38142</v>
      </c>
      <c r="D2394" s="36">
        <v>74.22</v>
      </c>
      <c r="E2394" s="37">
        <v>26.86</v>
      </c>
      <c r="F2394" s="38">
        <v>0</v>
      </c>
      <c r="G2394" s="7">
        <v>0</v>
      </c>
      <c r="H2394" s="38">
        <v>1</v>
      </c>
      <c r="I2394" s="7">
        <v>1</v>
      </c>
      <c r="J2394" s="36">
        <f t="shared" si="600"/>
        <v>74.18289</v>
      </c>
      <c r="K2394" s="37">
        <f t="shared" si="601"/>
        <v>26.84657</v>
      </c>
      <c r="L2394" s="36">
        <f t="shared" si="602"/>
        <v>74.257109999999997</v>
      </c>
      <c r="M2394" s="37">
        <f t="shared" si="603"/>
        <v>26.873429999999999</v>
      </c>
      <c r="O2394" s="39">
        <f t="shared" si="604"/>
        <v>49144.026860369086</v>
      </c>
      <c r="P2394" s="40">
        <f t="shared" si="605"/>
        <v>18438.58290634902</v>
      </c>
      <c r="Q2394" s="40">
        <f>S2394*F2394+T2394*G2394+AS2393*(1+$G$9/252)</f>
        <v>2282.3269825667971</v>
      </c>
      <c r="R2394" s="41">
        <f t="shared" si="592"/>
        <v>69864.936749284898</v>
      </c>
      <c r="S2394" s="36">
        <f>AU2393*H2393</f>
        <v>662.13994691955111</v>
      </c>
      <c r="T2394" s="37">
        <f>AV2393*I2393</f>
        <v>686.46995183726813</v>
      </c>
      <c r="U2394" s="57">
        <f t="shared" si="595"/>
        <v>0.70341474775431034</v>
      </c>
      <c r="V2394" s="58">
        <f t="shared" si="593"/>
        <v>0.26391754955017188</v>
      </c>
      <c r="W2394" s="59">
        <f t="shared" si="594"/>
        <v>3.2667702695517831E-2</v>
      </c>
      <c r="Y2394" s="7">
        <f t="shared" si="606"/>
        <v>0</v>
      </c>
      <c r="Z2394" s="40"/>
      <c r="AA2394" s="40"/>
      <c r="AB2394" s="40"/>
      <c r="AC2394" s="40"/>
      <c r="AD2394" s="40"/>
      <c r="AE2394" s="40"/>
      <c r="AF2394" s="40"/>
      <c r="AG2394" s="41"/>
      <c r="AH2394" s="40"/>
      <c r="AI2394" s="40"/>
      <c r="AJ2394" s="40"/>
      <c r="AK2394" s="40"/>
      <c r="AL2394" s="40"/>
      <c r="AM2394" s="41"/>
      <c r="AN2394" s="36">
        <f>Y2394*(IF(AND(AH2394&gt;0,AI2394&lt;0),AH2394,0)+IF(AND(AJ2394&lt;0,AK2394&gt;0),AJ2394,0)+IF(AND(AL2394&gt;0,AM2394&gt;0),AL2394,0))</f>
        <v>0</v>
      </c>
      <c r="AO2394" s="37">
        <f>Y2394*(IF(AND(AH2394&gt;0,AI2394&lt;0),AI2394,0)+IF(AND(AJ2394&lt;0,AK2394&gt;0),AK2394,0)+IF(AND(AL2394&gt;0,AM2394&gt;0),AM2394,0))</f>
        <v>0</v>
      </c>
      <c r="AQ2394" s="40">
        <f>AU2394*D2394</f>
        <v>49144.026860369086</v>
      </c>
      <c r="AR2394" s="40">
        <f>AV2394*E2394</f>
        <v>18438.58290634902</v>
      </c>
      <c r="AS2394" s="40">
        <f>IF(AND(Y2394&lt;&gt;0,AN2394&lt;&gt;0),0,Q2394)</f>
        <v>2282.3269825667971</v>
      </c>
      <c r="AT2394" s="41">
        <f t="shared" si="596"/>
        <v>69864.936749284898</v>
      </c>
      <c r="AU2394" s="42">
        <f>S2394+AN2394</f>
        <v>662.13994691955111</v>
      </c>
      <c r="AV2394" s="37">
        <f>T2394+AO2394</f>
        <v>686.46995183726813</v>
      </c>
      <c r="AW2394" s="58">
        <f t="shared" si="597"/>
        <v>0.70341474775431034</v>
      </c>
      <c r="AX2394" s="58">
        <f t="shared" si="598"/>
        <v>0.26391754955017188</v>
      </c>
      <c r="AY2394" s="59">
        <f t="shared" si="599"/>
        <v>3.2667702695517831E-2</v>
      </c>
      <c r="AZ2394" s="54">
        <f t="shared" si="607"/>
        <v>3.9260238605074438E-3</v>
      </c>
    </row>
    <row r="2395" spans="3:52" x14ac:dyDescent="0.25">
      <c r="C2395" s="35">
        <v>38145</v>
      </c>
      <c r="D2395" s="36">
        <v>75.7</v>
      </c>
      <c r="E2395" s="37">
        <v>26.61</v>
      </c>
      <c r="F2395" s="38">
        <v>0</v>
      </c>
      <c r="G2395" s="7">
        <v>0</v>
      </c>
      <c r="H2395" s="38">
        <v>1</v>
      </c>
      <c r="I2395" s="7">
        <v>1</v>
      </c>
      <c r="J2395" s="36">
        <f t="shared" si="600"/>
        <v>75.662150000000011</v>
      </c>
      <c r="K2395" s="37">
        <f t="shared" si="601"/>
        <v>26.596695</v>
      </c>
      <c r="L2395" s="36">
        <f t="shared" si="602"/>
        <v>75.737849999999995</v>
      </c>
      <c r="M2395" s="37">
        <f t="shared" si="603"/>
        <v>26.623304999999998</v>
      </c>
      <c r="O2395" s="39">
        <f t="shared" si="604"/>
        <v>50123.993981810017</v>
      </c>
      <c r="P2395" s="40">
        <f t="shared" si="605"/>
        <v>18266.965418389704</v>
      </c>
      <c r="Q2395" s="40">
        <f>S2395*F2395+T2395*G2395+AS2394*(1+$G$9/252)</f>
        <v>2282.4175510978512</v>
      </c>
      <c r="R2395" s="41">
        <f t="shared" si="592"/>
        <v>70673.37695129757</v>
      </c>
      <c r="S2395" s="36">
        <f>AU2394*H2394</f>
        <v>662.13994691955111</v>
      </c>
      <c r="T2395" s="37">
        <f>AV2394*I2394</f>
        <v>686.46995183726813</v>
      </c>
      <c r="U2395" s="57">
        <f t="shared" si="595"/>
        <v>0.70923445495397031</v>
      </c>
      <c r="V2395" s="58">
        <f t="shared" si="593"/>
        <v>0.2584702501336229</v>
      </c>
      <c r="W2395" s="59">
        <f t="shared" si="594"/>
        <v>3.229529491240684E-2</v>
      </c>
      <c r="Y2395" s="7">
        <f t="shared" si="606"/>
        <v>0</v>
      </c>
      <c r="Z2395" s="40"/>
      <c r="AA2395" s="40"/>
      <c r="AB2395" s="40"/>
      <c r="AC2395" s="40"/>
      <c r="AD2395" s="40"/>
      <c r="AE2395" s="40"/>
      <c r="AF2395" s="40"/>
      <c r="AG2395" s="41"/>
      <c r="AH2395" s="40"/>
      <c r="AI2395" s="40"/>
      <c r="AJ2395" s="40"/>
      <c r="AK2395" s="40"/>
      <c r="AL2395" s="40"/>
      <c r="AM2395" s="41"/>
      <c r="AN2395" s="36">
        <f>Y2395*(IF(AND(AH2395&gt;0,AI2395&lt;0),AH2395,0)+IF(AND(AJ2395&lt;0,AK2395&gt;0),AJ2395,0)+IF(AND(AL2395&gt;0,AM2395&gt;0),AL2395,0))</f>
        <v>0</v>
      </c>
      <c r="AO2395" s="37">
        <f>Y2395*(IF(AND(AH2395&gt;0,AI2395&lt;0),AI2395,0)+IF(AND(AJ2395&lt;0,AK2395&gt;0),AK2395,0)+IF(AND(AL2395&gt;0,AM2395&gt;0),AM2395,0))</f>
        <v>0</v>
      </c>
      <c r="AQ2395" s="40">
        <f>AU2395*D2395</f>
        <v>50123.993981810017</v>
      </c>
      <c r="AR2395" s="40">
        <f>AV2395*E2395</f>
        <v>18266.965418389704</v>
      </c>
      <c r="AS2395" s="40">
        <f>IF(AND(Y2395&lt;&gt;0,AN2395&lt;&gt;0),0,Q2395)</f>
        <v>2282.4175510978512</v>
      </c>
      <c r="AT2395" s="41">
        <f t="shared" si="596"/>
        <v>70673.37695129757</v>
      </c>
      <c r="AU2395" s="42">
        <f>S2395+AN2395</f>
        <v>662.13994691955111</v>
      </c>
      <c r="AV2395" s="37">
        <f>T2395+AO2395</f>
        <v>686.46995183726813</v>
      </c>
      <c r="AW2395" s="58">
        <f t="shared" si="597"/>
        <v>0.70923445495397031</v>
      </c>
      <c r="AX2395" s="58">
        <f t="shared" si="598"/>
        <v>0.2584702501336229</v>
      </c>
      <c r="AY2395" s="59">
        <f t="shared" si="599"/>
        <v>3.229529491240684E-2</v>
      </c>
      <c r="AZ2395" s="54">
        <f t="shared" si="607"/>
        <v>1.1571472610271138E-2</v>
      </c>
    </row>
    <row r="2396" spans="3:52" x14ac:dyDescent="0.25">
      <c r="C2396" s="35">
        <v>38146</v>
      </c>
      <c r="D2396" s="36">
        <v>76.47</v>
      </c>
      <c r="E2396" s="37">
        <v>26.84</v>
      </c>
      <c r="F2396" s="38">
        <v>7.0000000000000007E-2</v>
      </c>
      <c r="G2396" s="7">
        <v>0</v>
      </c>
      <c r="H2396" s="38">
        <v>1</v>
      </c>
      <c r="I2396" s="7">
        <v>1</v>
      </c>
      <c r="J2396" s="36">
        <f t="shared" si="600"/>
        <v>76.431764999999999</v>
      </c>
      <c r="K2396" s="37">
        <f t="shared" si="601"/>
        <v>26.82658</v>
      </c>
      <c r="L2396" s="36">
        <f t="shared" si="602"/>
        <v>76.508234999999999</v>
      </c>
      <c r="M2396" s="37">
        <f t="shared" si="603"/>
        <v>26.85342</v>
      </c>
      <c r="O2396" s="39">
        <f t="shared" si="604"/>
        <v>50633.841740938071</v>
      </c>
      <c r="P2396" s="40">
        <f t="shared" si="605"/>
        <v>18424.853507312277</v>
      </c>
      <c r="Q2396" s="40">
        <f>S2396*F2396+T2396*G2396+AS2395*(1+$G$9/252)</f>
        <v>2328.857919507263</v>
      </c>
      <c r="R2396" s="41">
        <f t="shared" ref="R2396:R2459" si="608">SUM(O2396:Q2396)</f>
        <v>71387.553167757622</v>
      </c>
      <c r="S2396" s="36">
        <f>AU2395*H2395</f>
        <v>662.13994691955111</v>
      </c>
      <c r="T2396" s="37">
        <f>AV2395*I2395</f>
        <v>686.46995183726813</v>
      </c>
      <c r="U2396" s="57">
        <f t="shared" si="595"/>
        <v>0.70928109304924292</v>
      </c>
      <c r="V2396" s="58">
        <f t="shared" ref="V2396:V2459" si="609">P2396/R2396</f>
        <v>0.25809616228216531</v>
      </c>
      <c r="W2396" s="59">
        <f t="shared" ref="W2396:W2459" si="610">Q2396/R2396</f>
        <v>3.262274466859158E-2</v>
      </c>
      <c r="Y2396" s="7">
        <f t="shared" si="606"/>
        <v>0</v>
      </c>
      <c r="Z2396" s="40"/>
      <c r="AA2396" s="40"/>
      <c r="AB2396" s="40"/>
      <c r="AC2396" s="40"/>
      <c r="AD2396" s="40"/>
      <c r="AE2396" s="40"/>
      <c r="AF2396" s="40"/>
      <c r="AG2396" s="41"/>
      <c r="AH2396" s="40"/>
      <c r="AI2396" s="40"/>
      <c r="AJ2396" s="40"/>
      <c r="AK2396" s="40"/>
      <c r="AL2396" s="40"/>
      <c r="AM2396" s="41"/>
      <c r="AN2396" s="36">
        <f>Y2396*(IF(AND(AH2396&gt;0,AI2396&lt;0),AH2396,0)+IF(AND(AJ2396&lt;0,AK2396&gt;0),AJ2396,0)+IF(AND(AL2396&gt;0,AM2396&gt;0),AL2396,0))</f>
        <v>0</v>
      </c>
      <c r="AO2396" s="37">
        <f>Y2396*(IF(AND(AH2396&gt;0,AI2396&lt;0),AI2396,0)+IF(AND(AJ2396&lt;0,AK2396&gt;0),AK2396,0)+IF(AND(AL2396&gt;0,AM2396&gt;0),AM2396,0))</f>
        <v>0</v>
      </c>
      <c r="AQ2396" s="40">
        <f>AU2396*D2396</f>
        <v>50633.841740938071</v>
      </c>
      <c r="AR2396" s="40">
        <f>AV2396*E2396</f>
        <v>18424.853507312277</v>
      </c>
      <c r="AS2396" s="40">
        <f>IF(AND(Y2396&lt;&gt;0,AN2396&lt;&gt;0),0,Q2396)</f>
        <v>2328.857919507263</v>
      </c>
      <c r="AT2396" s="41">
        <f t="shared" si="596"/>
        <v>71387.553167757622</v>
      </c>
      <c r="AU2396" s="42">
        <f>S2396+AN2396</f>
        <v>662.13994691955111</v>
      </c>
      <c r="AV2396" s="37">
        <f>T2396+AO2396</f>
        <v>686.46995183726813</v>
      </c>
      <c r="AW2396" s="58">
        <f t="shared" si="597"/>
        <v>0.70928109304924292</v>
      </c>
      <c r="AX2396" s="58">
        <f t="shared" si="598"/>
        <v>0.25809616228216531</v>
      </c>
      <c r="AY2396" s="59">
        <f t="shared" si="599"/>
        <v>3.262274466859158E-2</v>
      </c>
      <c r="AZ2396" s="54">
        <f t="shared" si="607"/>
        <v>1.0105307645794426E-2</v>
      </c>
    </row>
    <row r="2397" spans="3:52" x14ac:dyDescent="0.25">
      <c r="C2397" s="35">
        <v>38147</v>
      </c>
      <c r="D2397" s="36">
        <v>76.010000000000005</v>
      </c>
      <c r="E2397" s="37">
        <v>26.58</v>
      </c>
      <c r="F2397" s="38">
        <v>0</v>
      </c>
      <c r="G2397" s="7">
        <v>0</v>
      </c>
      <c r="H2397" s="38">
        <v>1</v>
      </c>
      <c r="I2397" s="7">
        <v>1</v>
      </c>
      <c r="J2397" s="36">
        <f t="shared" si="600"/>
        <v>75.971995000000007</v>
      </c>
      <c r="K2397" s="37">
        <f t="shared" si="601"/>
        <v>26.56671</v>
      </c>
      <c r="L2397" s="36">
        <f t="shared" si="602"/>
        <v>76.048005000000003</v>
      </c>
      <c r="M2397" s="37">
        <f t="shared" si="603"/>
        <v>26.593289999999996</v>
      </c>
      <c r="O2397" s="39">
        <f t="shared" si="604"/>
        <v>50329.257365355086</v>
      </c>
      <c r="P2397" s="40">
        <f t="shared" si="605"/>
        <v>18246.371319834587</v>
      </c>
      <c r="Q2397" s="40">
        <f>S2397*F2397+T2397*G2397+AS2396*(1+$G$9/252)</f>
        <v>2328.9503345040685</v>
      </c>
      <c r="R2397" s="41">
        <f t="shared" si="608"/>
        <v>70904.579019693745</v>
      </c>
      <c r="S2397" s="36">
        <f>AU2396*H2396</f>
        <v>662.13994691955111</v>
      </c>
      <c r="T2397" s="37">
        <f>AV2396*I2396</f>
        <v>686.46995183726813</v>
      </c>
      <c r="U2397" s="57">
        <f t="shared" ref="U2397:U2460" si="611">O2397/R2397</f>
        <v>0.70981674330759559</v>
      </c>
      <c r="V2397" s="58">
        <f t="shared" si="609"/>
        <v>0.2573369953267286</v>
      </c>
      <c r="W2397" s="59">
        <f t="shared" si="610"/>
        <v>3.2846261365675727E-2</v>
      </c>
      <c r="Y2397" s="7">
        <f t="shared" si="606"/>
        <v>0</v>
      </c>
      <c r="Z2397" s="40"/>
      <c r="AA2397" s="40"/>
      <c r="AB2397" s="40"/>
      <c r="AC2397" s="40"/>
      <c r="AD2397" s="40"/>
      <c r="AE2397" s="40"/>
      <c r="AF2397" s="40"/>
      <c r="AG2397" s="41"/>
      <c r="AH2397" s="40"/>
      <c r="AI2397" s="40"/>
      <c r="AJ2397" s="40"/>
      <c r="AK2397" s="40"/>
      <c r="AL2397" s="40"/>
      <c r="AM2397" s="41"/>
      <c r="AN2397" s="36">
        <f>Y2397*(IF(AND(AH2397&gt;0,AI2397&lt;0),AH2397,0)+IF(AND(AJ2397&lt;0,AK2397&gt;0),AJ2397,0)+IF(AND(AL2397&gt;0,AM2397&gt;0),AL2397,0))</f>
        <v>0</v>
      </c>
      <c r="AO2397" s="37">
        <f>Y2397*(IF(AND(AH2397&gt;0,AI2397&lt;0),AI2397,0)+IF(AND(AJ2397&lt;0,AK2397&gt;0),AK2397,0)+IF(AND(AL2397&gt;0,AM2397&gt;0),AM2397,0))</f>
        <v>0</v>
      </c>
      <c r="AQ2397" s="40">
        <f>AU2397*D2397</f>
        <v>50329.257365355086</v>
      </c>
      <c r="AR2397" s="40">
        <f>AV2397*E2397</f>
        <v>18246.371319834587</v>
      </c>
      <c r="AS2397" s="40">
        <f>IF(AND(Y2397&lt;&gt;0,AN2397&lt;&gt;0),0,Q2397)</f>
        <v>2328.9503345040685</v>
      </c>
      <c r="AT2397" s="41">
        <f t="shared" ref="AT2397:AT2460" si="612">SUM(AQ2397:AS2397)</f>
        <v>70904.579019693745</v>
      </c>
      <c r="AU2397" s="42">
        <f>S2397+AN2397</f>
        <v>662.13994691955111</v>
      </c>
      <c r="AV2397" s="37">
        <f>T2397+AO2397</f>
        <v>686.46995183726813</v>
      </c>
      <c r="AW2397" s="58">
        <f t="shared" si="597"/>
        <v>0.70981674330759559</v>
      </c>
      <c r="AX2397" s="58">
        <f t="shared" si="598"/>
        <v>0.2573369953267286</v>
      </c>
      <c r="AY2397" s="59">
        <f t="shared" si="599"/>
        <v>3.2846261365675727E-2</v>
      </c>
      <c r="AZ2397" s="54">
        <f t="shared" si="607"/>
        <v>-6.7655232128338572E-3</v>
      </c>
    </row>
    <row r="2398" spans="3:52" x14ac:dyDescent="0.25">
      <c r="C2398" s="35">
        <v>38148</v>
      </c>
      <c r="D2398" s="36">
        <v>76.94</v>
      </c>
      <c r="E2398" s="37">
        <v>27.05</v>
      </c>
      <c r="F2398" s="38">
        <v>0</v>
      </c>
      <c r="G2398" s="7">
        <v>0</v>
      </c>
      <c r="H2398" s="38">
        <v>1</v>
      </c>
      <c r="I2398" s="7">
        <v>1</v>
      </c>
      <c r="J2398" s="36">
        <f t="shared" si="600"/>
        <v>76.901530000000008</v>
      </c>
      <c r="K2398" s="37">
        <f t="shared" si="601"/>
        <v>27.036475000000003</v>
      </c>
      <c r="L2398" s="36">
        <f t="shared" si="602"/>
        <v>76.978469999999987</v>
      </c>
      <c r="M2398" s="37">
        <f t="shared" si="603"/>
        <v>27.063524999999998</v>
      </c>
      <c r="O2398" s="39">
        <f t="shared" si="604"/>
        <v>50945.047515990263</v>
      </c>
      <c r="P2398" s="40">
        <f t="shared" si="605"/>
        <v>18569.012197198103</v>
      </c>
      <c r="Q2398" s="40">
        <f>S2398*F2398+T2398*G2398+AS2397*(1+$G$9/252)</f>
        <v>2329.0427531681357</v>
      </c>
      <c r="R2398" s="41">
        <f t="shared" si="608"/>
        <v>71843.102466356504</v>
      </c>
      <c r="S2398" s="36">
        <f>AU2397*H2397</f>
        <v>662.13994691955111</v>
      </c>
      <c r="T2398" s="37">
        <f>AV2397*I2397</f>
        <v>686.46995183726813</v>
      </c>
      <c r="U2398" s="57">
        <f t="shared" si="611"/>
        <v>0.70911536065480163</v>
      </c>
      <c r="V2398" s="58">
        <f t="shared" si="609"/>
        <v>0.25846617921175952</v>
      </c>
      <c r="W2398" s="59">
        <f t="shared" si="610"/>
        <v>3.2418460133438784E-2</v>
      </c>
      <c r="Y2398" s="7">
        <f t="shared" si="606"/>
        <v>0</v>
      </c>
      <c r="Z2398" s="40"/>
      <c r="AA2398" s="40"/>
      <c r="AB2398" s="40"/>
      <c r="AC2398" s="40"/>
      <c r="AD2398" s="40"/>
      <c r="AE2398" s="40"/>
      <c r="AF2398" s="40"/>
      <c r="AG2398" s="41"/>
      <c r="AH2398" s="40"/>
      <c r="AI2398" s="40"/>
      <c r="AJ2398" s="40"/>
      <c r="AK2398" s="40"/>
      <c r="AL2398" s="40"/>
      <c r="AM2398" s="41"/>
      <c r="AN2398" s="36">
        <f>Y2398*(IF(AND(AH2398&gt;0,AI2398&lt;0),AH2398,0)+IF(AND(AJ2398&lt;0,AK2398&gt;0),AJ2398,0)+IF(AND(AL2398&gt;0,AM2398&gt;0),AL2398,0))</f>
        <v>0</v>
      </c>
      <c r="AO2398" s="37">
        <f>Y2398*(IF(AND(AH2398&gt;0,AI2398&lt;0),AI2398,0)+IF(AND(AJ2398&lt;0,AK2398&gt;0),AK2398,0)+IF(AND(AL2398&gt;0,AM2398&gt;0),AM2398,0))</f>
        <v>0</v>
      </c>
      <c r="AQ2398" s="40">
        <f>AU2398*D2398</f>
        <v>50945.047515990263</v>
      </c>
      <c r="AR2398" s="40">
        <f>AV2398*E2398</f>
        <v>18569.012197198103</v>
      </c>
      <c r="AS2398" s="40">
        <f>IF(AND(Y2398&lt;&gt;0,AN2398&lt;&gt;0),0,Q2398)</f>
        <v>2329.0427531681357</v>
      </c>
      <c r="AT2398" s="41">
        <f t="shared" si="612"/>
        <v>71843.102466356504</v>
      </c>
      <c r="AU2398" s="42">
        <f>S2398+AN2398</f>
        <v>662.13994691955111</v>
      </c>
      <c r="AV2398" s="37">
        <f>T2398+AO2398</f>
        <v>686.46995183726813</v>
      </c>
      <c r="AW2398" s="58">
        <f t="shared" si="597"/>
        <v>0.70911536065480163</v>
      </c>
      <c r="AX2398" s="58">
        <f t="shared" si="598"/>
        <v>0.25846617921175952</v>
      </c>
      <c r="AY2398" s="59">
        <f t="shared" si="599"/>
        <v>3.2418460133438784E-2</v>
      </c>
      <c r="AZ2398" s="54">
        <f t="shared" si="607"/>
        <v>1.3236429291852758E-2</v>
      </c>
    </row>
    <row r="2399" spans="3:52" x14ac:dyDescent="0.25">
      <c r="C2399" s="35">
        <v>38152</v>
      </c>
      <c r="D2399" s="36">
        <v>76.69</v>
      </c>
      <c r="E2399" s="37">
        <v>27</v>
      </c>
      <c r="F2399" s="38">
        <v>0</v>
      </c>
      <c r="G2399" s="7">
        <v>0</v>
      </c>
      <c r="H2399" s="38">
        <v>1</v>
      </c>
      <c r="I2399" s="7">
        <v>1</v>
      </c>
      <c r="J2399" s="36">
        <f t="shared" si="600"/>
        <v>76.651655000000005</v>
      </c>
      <c r="K2399" s="37">
        <f t="shared" si="601"/>
        <v>26.986500000000003</v>
      </c>
      <c r="L2399" s="36">
        <f t="shared" si="602"/>
        <v>76.72834499999999</v>
      </c>
      <c r="M2399" s="37">
        <f t="shared" si="603"/>
        <v>27.013499999999997</v>
      </c>
      <c r="O2399" s="39">
        <f t="shared" si="604"/>
        <v>50779.51252926037</v>
      </c>
      <c r="P2399" s="40">
        <f t="shared" si="605"/>
        <v>18534.688699606239</v>
      </c>
      <c r="Q2399" s="40">
        <f>S2399*F2399+T2399*G2399+AS2398*(1+$G$9/252)</f>
        <v>2329.1351754996103</v>
      </c>
      <c r="R2399" s="41">
        <f t="shared" si="608"/>
        <v>71643.33640436623</v>
      </c>
      <c r="S2399" s="36">
        <f>AU2398*H2398</f>
        <v>662.13994691955111</v>
      </c>
      <c r="T2399" s="37">
        <f>AV2398*I2398</f>
        <v>686.46995183726813</v>
      </c>
      <c r="U2399" s="57">
        <f t="shared" si="611"/>
        <v>0.70878207350161404</v>
      </c>
      <c r="V2399" s="58">
        <f t="shared" si="609"/>
        <v>0.25870778260511973</v>
      </c>
      <c r="W2399" s="59">
        <f t="shared" si="610"/>
        <v>3.2510143893266029E-2</v>
      </c>
      <c r="Y2399" s="7">
        <f t="shared" si="606"/>
        <v>0</v>
      </c>
      <c r="Z2399" s="40"/>
      <c r="AA2399" s="40"/>
      <c r="AB2399" s="40"/>
      <c r="AC2399" s="40"/>
      <c r="AD2399" s="40"/>
      <c r="AE2399" s="40"/>
      <c r="AF2399" s="40"/>
      <c r="AG2399" s="41"/>
      <c r="AH2399" s="40"/>
      <c r="AI2399" s="40"/>
      <c r="AJ2399" s="40"/>
      <c r="AK2399" s="40"/>
      <c r="AL2399" s="40"/>
      <c r="AM2399" s="41"/>
      <c r="AN2399" s="36">
        <f>Y2399*(IF(AND(AH2399&gt;0,AI2399&lt;0),AH2399,0)+IF(AND(AJ2399&lt;0,AK2399&gt;0),AJ2399,0)+IF(AND(AL2399&gt;0,AM2399&gt;0),AL2399,0))</f>
        <v>0</v>
      </c>
      <c r="AO2399" s="37">
        <f>Y2399*(IF(AND(AH2399&gt;0,AI2399&lt;0),AI2399,0)+IF(AND(AJ2399&lt;0,AK2399&gt;0),AK2399,0)+IF(AND(AL2399&gt;0,AM2399&gt;0),AM2399,0))</f>
        <v>0</v>
      </c>
      <c r="AQ2399" s="40">
        <f>AU2399*D2399</f>
        <v>50779.51252926037</v>
      </c>
      <c r="AR2399" s="40">
        <f>AV2399*E2399</f>
        <v>18534.688699606239</v>
      </c>
      <c r="AS2399" s="40">
        <f>IF(AND(Y2399&lt;&gt;0,AN2399&lt;&gt;0),0,Q2399)</f>
        <v>2329.1351754996103</v>
      </c>
      <c r="AT2399" s="41">
        <f t="shared" si="612"/>
        <v>71643.33640436623</v>
      </c>
      <c r="AU2399" s="42">
        <f>S2399+AN2399</f>
        <v>662.13994691955111</v>
      </c>
      <c r="AV2399" s="37">
        <f>T2399+AO2399</f>
        <v>686.46995183726813</v>
      </c>
      <c r="AW2399" s="58">
        <f t="shared" si="597"/>
        <v>0.70878207350161404</v>
      </c>
      <c r="AX2399" s="58">
        <f t="shared" si="598"/>
        <v>0.25870778260511973</v>
      </c>
      <c r="AY2399" s="59">
        <f t="shared" si="599"/>
        <v>3.2510143893266029E-2</v>
      </c>
      <c r="AZ2399" s="54">
        <f t="shared" si="607"/>
        <v>-2.7805879079877416E-3</v>
      </c>
    </row>
    <row r="2400" spans="3:52" x14ac:dyDescent="0.25">
      <c r="C2400" s="35">
        <v>38153</v>
      </c>
      <c r="D2400" s="36">
        <v>77.400000000000006</v>
      </c>
      <c r="E2400" s="37">
        <v>26.68</v>
      </c>
      <c r="F2400" s="38">
        <v>0</v>
      </c>
      <c r="G2400" s="7">
        <v>0</v>
      </c>
      <c r="H2400" s="38">
        <v>1</v>
      </c>
      <c r="I2400" s="7">
        <v>1</v>
      </c>
      <c r="J2400" s="36">
        <f t="shared" si="600"/>
        <v>77.361300000000014</v>
      </c>
      <c r="K2400" s="37">
        <f t="shared" si="601"/>
        <v>26.66666</v>
      </c>
      <c r="L2400" s="36">
        <f t="shared" si="602"/>
        <v>77.438699999999997</v>
      </c>
      <c r="M2400" s="37">
        <f t="shared" si="603"/>
        <v>26.693339999999999</v>
      </c>
      <c r="O2400" s="39">
        <f t="shared" si="604"/>
        <v>51249.631891573263</v>
      </c>
      <c r="P2400" s="40">
        <f t="shared" si="605"/>
        <v>18315.018315018315</v>
      </c>
      <c r="Q2400" s="40">
        <f>S2400*F2400+T2400*G2400+AS2399*(1+$G$9/252)</f>
        <v>2329.2276014986378</v>
      </c>
      <c r="R2400" s="41">
        <f t="shared" si="608"/>
        <v>71893.877808090227</v>
      </c>
      <c r="S2400" s="36">
        <f>AU2399*H2399</f>
        <v>662.13994691955111</v>
      </c>
      <c r="T2400" s="37">
        <f>AV2399*I2399</f>
        <v>686.46995183726813</v>
      </c>
      <c r="U2400" s="57">
        <f t="shared" si="611"/>
        <v>0.71285112799696748</v>
      </c>
      <c r="V2400" s="58">
        <f t="shared" si="609"/>
        <v>0.25475073641051149</v>
      </c>
      <c r="W2400" s="59">
        <f t="shared" si="610"/>
        <v>3.2398135592520916E-2</v>
      </c>
      <c r="Y2400" s="7">
        <f t="shared" si="606"/>
        <v>0</v>
      </c>
      <c r="Z2400" s="40"/>
      <c r="AA2400" s="40"/>
      <c r="AB2400" s="40"/>
      <c r="AC2400" s="40"/>
      <c r="AD2400" s="40"/>
      <c r="AE2400" s="40"/>
      <c r="AF2400" s="40"/>
      <c r="AG2400" s="41"/>
      <c r="AH2400" s="40"/>
      <c r="AI2400" s="40"/>
      <c r="AJ2400" s="40"/>
      <c r="AK2400" s="40"/>
      <c r="AL2400" s="40"/>
      <c r="AM2400" s="41"/>
      <c r="AN2400" s="36">
        <f>Y2400*(IF(AND(AH2400&gt;0,AI2400&lt;0),AH2400,0)+IF(AND(AJ2400&lt;0,AK2400&gt;0),AJ2400,0)+IF(AND(AL2400&gt;0,AM2400&gt;0),AL2400,0))</f>
        <v>0</v>
      </c>
      <c r="AO2400" s="37">
        <f>Y2400*(IF(AND(AH2400&gt;0,AI2400&lt;0),AI2400,0)+IF(AND(AJ2400&lt;0,AK2400&gt;0),AK2400,0)+IF(AND(AL2400&gt;0,AM2400&gt;0),AM2400,0))</f>
        <v>0</v>
      </c>
      <c r="AQ2400" s="40">
        <f>AU2400*D2400</f>
        <v>51249.631891573263</v>
      </c>
      <c r="AR2400" s="40">
        <f>AV2400*E2400</f>
        <v>18315.018315018315</v>
      </c>
      <c r="AS2400" s="40">
        <f>IF(AND(Y2400&lt;&gt;0,AN2400&lt;&gt;0),0,Q2400)</f>
        <v>2329.2276014986378</v>
      </c>
      <c r="AT2400" s="41">
        <f t="shared" si="612"/>
        <v>71893.877808090227</v>
      </c>
      <c r="AU2400" s="42">
        <f>S2400+AN2400</f>
        <v>662.13994691955111</v>
      </c>
      <c r="AV2400" s="37">
        <f>T2400+AO2400</f>
        <v>686.46995183726813</v>
      </c>
      <c r="AW2400" s="58">
        <f t="shared" si="597"/>
        <v>0.71285112799696748</v>
      </c>
      <c r="AX2400" s="58">
        <f t="shared" si="598"/>
        <v>0.25475073641051149</v>
      </c>
      <c r="AY2400" s="59">
        <f t="shared" si="599"/>
        <v>3.2398135592520916E-2</v>
      </c>
      <c r="AZ2400" s="54">
        <f t="shared" si="607"/>
        <v>3.4970649930357034E-3</v>
      </c>
    </row>
    <row r="2401" spans="3:52" x14ac:dyDescent="0.25">
      <c r="C2401" s="35">
        <v>38154</v>
      </c>
      <c r="D2401" s="36">
        <v>78.17</v>
      </c>
      <c r="E2401" s="37">
        <v>26.71</v>
      </c>
      <c r="F2401" s="38">
        <v>0</v>
      </c>
      <c r="G2401" s="7">
        <v>0</v>
      </c>
      <c r="H2401" s="38">
        <v>1</v>
      </c>
      <c r="I2401" s="7">
        <v>1</v>
      </c>
      <c r="J2401" s="36">
        <f t="shared" si="600"/>
        <v>78.130915000000002</v>
      </c>
      <c r="K2401" s="37">
        <f t="shared" si="601"/>
        <v>26.696645000000004</v>
      </c>
      <c r="L2401" s="36">
        <f t="shared" si="602"/>
        <v>78.209085000000002</v>
      </c>
      <c r="M2401" s="37">
        <f t="shared" si="603"/>
        <v>26.723354999999998</v>
      </c>
      <c r="O2401" s="39">
        <f t="shared" si="604"/>
        <v>51759.479650701309</v>
      </c>
      <c r="P2401" s="40">
        <f t="shared" si="605"/>
        <v>18335.612413573432</v>
      </c>
      <c r="Q2401" s="40">
        <f>S2401*F2401+T2401*G2401+AS2400*(1+$G$9/252)</f>
        <v>2329.3200311653636</v>
      </c>
      <c r="R2401" s="41">
        <f t="shared" si="608"/>
        <v>72424.412095440101</v>
      </c>
      <c r="S2401" s="36">
        <f>AU2400*H2400</f>
        <v>662.13994691955111</v>
      </c>
      <c r="T2401" s="37">
        <f>AV2400*I2400</f>
        <v>686.46995183726813</v>
      </c>
      <c r="U2401" s="57">
        <f t="shared" si="611"/>
        <v>0.71466896524466406</v>
      </c>
      <c r="V2401" s="58">
        <f t="shared" si="609"/>
        <v>0.25316895067661666</v>
      </c>
      <c r="W2401" s="59">
        <f t="shared" si="610"/>
        <v>3.2162084078719358E-2</v>
      </c>
      <c r="Y2401" s="7">
        <f t="shared" si="606"/>
        <v>0</v>
      </c>
      <c r="Z2401" s="40"/>
      <c r="AA2401" s="40"/>
      <c r="AB2401" s="40"/>
      <c r="AC2401" s="40"/>
      <c r="AD2401" s="40"/>
      <c r="AE2401" s="40"/>
      <c r="AF2401" s="40"/>
      <c r="AG2401" s="41"/>
      <c r="AH2401" s="40"/>
      <c r="AI2401" s="40"/>
      <c r="AJ2401" s="40"/>
      <c r="AK2401" s="40"/>
      <c r="AL2401" s="40"/>
      <c r="AM2401" s="41"/>
      <c r="AN2401" s="36">
        <f>Y2401*(IF(AND(AH2401&gt;0,AI2401&lt;0),AH2401,0)+IF(AND(AJ2401&lt;0,AK2401&gt;0),AJ2401,0)+IF(AND(AL2401&gt;0,AM2401&gt;0),AL2401,0))</f>
        <v>0</v>
      </c>
      <c r="AO2401" s="37">
        <f>Y2401*(IF(AND(AH2401&gt;0,AI2401&lt;0),AI2401,0)+IF(AND(AJ2401&lt;0,AK2401&gt;0),AK2401,0)+IF(AND(AL2401&gt;0,AM2401&gt;0),AM2401,0))</f>
        <v>0</v>
      </c>
      <c r="AQ2401" s="40">
        <f>AU2401*D2401</f>
        <v>51759.479650701309</v>
      </c>
      <c r="AR2401" s="40">
        <f>AV2401*E2401</f>
        <v>18335.612413573432</v>
      </c>
      <c r="AS2401" s="40">
        <f>IF(AND(Y2401&lt;&gt;0,AN2401&lt;&gt;0),0,Q2401)</f>
        <v>2329.3200311653636</v>
      </c>
      <c r="AT2401" s="41">
        <f t="shared" si="612"/>
        <v>72424.412095440101</v>
      </c>
      <c r="AU2401" s="42">
        <f>S2401+AN2401</f>
        <v>662.13994691955111</v>
      </c>
      <c r="AV2401" s="37">
        <f>T2401+AO2401</f>
        <v>686.46995183726813</v>
      </c>
      <c r="AW2401" s="58">
        <f t="shared" si="597"/>
        <v>0.71466896524466406</v>
      </c>
      <c r="AX2401" s="58">
        <f t="shared" si="598"/>
        <v>0.25316895067661666</v>
      </c>
      <c r="AY2401" s="59">
        <f t="shared" si="599"/>
        <v>3.2162084078719358E-2</v>
      </c>
      <c r="AZ2401" s="54">
        <f t="shared" si="607"/>
        <v>7.3794084214799938E-3</v>
      </c>
    </row>
    <row r="2402" spans="3:52" x14ac:dyDescent="0.25">
      <c r="C2402" s="35">
        <v>38155</v>
      </c>
      <c r="D2402" s="36">
        <v>77.930000000000007</v>
      </c>
      <c r="E2402" s="37">
        <v>26.72</v>
      </c>
      <c r="F2402" s="38">
        <v>0</v>
      </c>
      <c r="G2402" s="7">
        <v>0</v>
      </c>
      <c r="H2402" s="38">
        <v>1</v>
      </c>
      <c r="I2402" s="7">
        <v>1</v>
      </c>
      <c r="J2402" s="36">
        <f t="shared" si="600"/>
        <v>77.891035000000016</v>
      </c>
      <c r="K2402" s="37">
        <f t="shared" si="601"/>
        <v>26.70664</v>
      </c>
      <c r="L2402" s="36">
        <f t="shared" si="602"/>
        <v>77.968964999999997</v>
      </c>
      <c r="M2402" s="37">
        <f t="shared" si="603"/>
        <v>26.733359999999998</v>
      </c>
      <c r="O2402" s="39">
        <f t="shared" si="604"/>
        <v>51600.566063440623</v>
      </c>
      <c r="P2402" s="40">
        <f t="shared" si="605"/>
        <v>18342.477113091805</v>
      </c>
      <c r="Q2402" s="40">
        <f>S2402*F2402+T2402*G2402+AS2401*(1+$G$9/252)</f>
        <v>2329.4124644999333</v>
      </c>
      <c r="R2402" s="41">
        <f t="shared" si="608"/>
        <v>72272.455641032371</v>
      </c>
      <c r="S2402" s="36">
        <f>AU2401*H2401</f>
        <v>662.13994691955111</v>
      </c>
      <c r="T2402" s="37">
        <f>AV2401*I2401</f>
        <v>686.46995183726813</v>
      </c>
      <c r="U2402" s="57">
        <f t="shared" si="611"/>
        <v>0.71397277988911489</v>
      </c>
      <c r="V2402" s="58">
        <f t="shared" si="609"/>
        <v>0.25379623468443413</v>
      </c>
      <c r="W2402" s="59">
        <f t="shared" si="610"/>
        <v>3.2230985426450899E-2</v>
      </c>
      <c r="Y2402" s="7">
        <f t="shared" si="606"/>
        <v>0</v>
      </c>
      <c r="Z2402" s="40"/>
      <c r="AA2402" s="40"/>
      <c r="AB2402" s="40"/>
      <c r="AC2402" s="40"/>
      <c r="AD2402" s="40"/>
      <c r="AE2402" s="40"/>
      <c r="AF2402" s="40"/>
      <c r="AG2402" s="41"/>
      <c r="AH2402" s="40"/>
      <c r="AI2402" s="40"/>
      <c r="AJ2402" s="40"/>
      <c r="AK2402" s="40"/>
      <c r="AL2402" s="40"/>
      <c r="AM2402" s="41"/>
      <c r="AN2402" s="36">
        <f>Y2402*(IF(AND(AH2402&gt;0,AI2402&lt;0),AH2402,0)+IF(AND(AJ2402&lt;0,AK2402&gt;0),AJ2402,0)+IF(AND(AL2402&gt;0,AM2402&gt;0),AL2402,0))</f>
        <v>0</v>
      </c>
      <c r="AO2402" s="37">
        <f>Y2402*(IF(AND(AH2402&gt;0,AI2402&lt;0),AI2402,0)+IF(AND(AJ2402&lt;0,AK2402&gt;0),AK2402,0)+IF(AND(AL2402&gt;0,AM2402&gt;0),AM2402,0))</f>
        <v>0</v>
      </c>
      <c r="AQ2402" s="40">
        <f>AU2402*D2402</f>
        <v>51600.566063440623</v>
      </c>
      <c r="AR2402" s="40">
        <f>AV2402*E2402</f>
        <v>18342.477113091805</v>
      </c>
      <c r="AS2402" s="40">
        <f>IF(AND(Y2402&lt;&gt;0,AN2402&lt;&gt;0),0,Q2402)</f>
        <v>2329.4124644999333</v>
      </c>
      <c r="AT2402" s="41">
        <f t="shared" si="612"/>
        <v>72272.455641032371</v>
      </c>
      <c r="AU2402" s="42">
        <f>S2402+AN2402</f>
        <v>662.13994691955111</v>
      </c>
      <c r="AV2402" s="37">
        <f>T2402+AO2402</f>
        <v>686.46995183726813</v>
      </c>
      <c r="AW2402" s="58">
        <f t="shared" si="597"/>
        <v>0.71397277988911489</v>
      </c>
      <c r="AX2402" s="58">
        <f t="shared" si="598"/>
        <v>0.25379623468443413</v>
      </c>
      <c r="AY2402" s="59">
        <f t="shared" si="599"/>
        <v>3.2230985426450899E-2</v>
      </c>
      <c r="AZ2402" s="54">
        <f t="shared" si="607"/>
        <v>-2.0981385973486422E-3</v>
      </c>
    </row>
    <row r="2403" spans="3:52" x14ac:dyDescent="0.25">
      <c r="C2403" s="35">
        <v>38156</v>
      </c>
      <c r="D2403" s="36">
        <v>78.23</v>
      </c>
      <c r="E2403" s="37">
        <v>26.92</v>
      </c>
      <c r="F2403" s="38">
        <v>0</v>
      </c>
      <c r="G2403" s="7">
        <v>0</v>
      </c>
      <c r="H2403" s="38">
        <v>1</v>
      </c>
      <c r="I2403" s="7">
        <v>1</v>
      </c>
      <c r="J2403" s="36">
        <f t="shared" si="600"/>
        <v>78.190885000000009</v>
      </c>
      <c r="K2403" s="37">
        <f t="shared" si="601"/>
        <v>26.906540000000003</v>
      </c>
      <c r="L2403" s="36">
        <f t="shared" si="602"/>
        <v>78.269114999999999</v>
      </c>
      <c r="M2403" s="37">
        <f t="shared" si="603"/>
        <v>26.93346</v>
      </c>
      <c r="O2403" s="39">
        <f t="shared" si="604"/>
        <v>51799.208047516484</v>
      </c>
      <c r="P2403" s="40">
        <f t="shared" si="605"/>
        <v>18479.771103459258</v>
      </c>
      <c r="Q2403" s="40">
        <f>S2403*F2403+T2403*G2403+AS2402*(1+$G$9/252)</f>
        <v>2329.5049015024924</v>
      </c>
      <c r="R2403" s="41">
        <f t="shared" si="608"/>
        <v>72608.484052478219</v>
      </c>
      <c r="S2403" s="36">
        <f>AU2402*H2402</f>
        <v>662.13994691955111</v>
      </c>
      <c r="T2403" s="37">
        <f>AV2402*I2402</f>
        <v>686.46995183726813</v>
      </c>
      <c r="U2403" s="57">
        <f t="shared" si="611"/>
        <v>0.71340434555937426</v>
      </c>
      <c r="V2403" s="58">
        <f t="shared" si="609"/>
        <v>0.25451255930509292</v>
      </c>
      <c r="W2403" s="59">
        <f t="shared" si="610"/>
        <v>3.2083095135533042E-2</v>
      </c>
      <c r="Y2403" s="7">
        <f t="shared" si="606"/>
        <v>0</v>
      </c>
      <c r="Z2403" s="40"/>
      <c r="AA2403" s="40"/>
      <c r="AB2403" s="40"/>
      <c r="AC2403" s="40"/>
      <c r="AD2403" s="40"/>
      <c r="AE2403" s="40"/>
      <c r="AF2403" s="40"/>
      <c r="AG2403" s="41"/>
      <c r="AH2403" s="40"/>
      <c r="AI2403" s="40"/>
      <c r="AJ2403" s="40"/>
      <c r="AK2403" s="40"/>
      <c r="AL2403" s="40"/>
      <c r="AM2403" s="41"/>
      <c r="AN2403" s="36">
        <f>Y2403*(IF(AND(AH2403&gt;0,AI2403&lt;0),AH2403,0)+IF(AND(AJ2403&lt;0,AK2403&gt;0),AJ2403,0)+IF(AND(AL2403&gt;0,AM2403&gt;0),AL2403,0))</f>
        <v>0</v>
      </c>
      <c r="AO2403" s="37">
        <f>Y2403*(IF(AND(AH2403&gt;0,AI2403&lt;0),AI2403,0)+IF(AND(AJ2403&lt;0,AK2403&gt;0),AK2403,0)+IF(AND(AL2403&gt;0,AM2403&gt;0),AM2403,0))</f>
        <v>0</v>
      </c>
      <c r="AQ2403" s="40">
        <f>AU2403*D2403</f>
        <v>51799.208047516484</v>
      </c>
      <c r="AR2403" s="40">
        <f>AV2403*E2403</f>
        <v>18479.771103459258</v>
      </c>
      <c r="AS2403" s="40">
        <f>IF(AND(Y2403&lt;&gt;0,AN2403&lt;&gt;0),0,Q2403)</f>
        <v>2329.5049015024924</v>
      </c>
      <c r="AT2403" s="41">
        <f t="shared" si="612"/>
        <v>72608.484052478219</v>
      </c>
      <c r="AU2403" s="42">
        <f>S2403+AN2403</f>
        <v>662.13994691955111</v>
      </c>
      <c r="AV2403" s="37">
        <f>T2403+AO2403</f>
        <v>686.46995183726813</v>
      </c>
      <c r="AW2403" s="58">
        <f t="shared" si="597"/>
        <v>0.71340434555937426</v>
      </c>
      <c r="AX2403" s="58">
        <f t="shared" si="598"/>
        <v>0.25451255930509292</v>
      </c>
      <c r="AY2403" s="59">
        <f t="shared" si="599"/>
        <v>3.2083095135533042E-2</v>
      </c>
      <c r="AZ2403" s="54">
        <f t="shared" si="607"/>
        <v>4.6494671927967968E-3</v>
      </c>
    </row>
    <row r="2404" spans="3:52" x14ac:dyDescent="0.25">
      <c r="C2404" s="35">
        <v>38159</v>
      </c>
      <c r="D2404" s="36">
        <v>77.98</v>
      </c>
      <c r="E2404" s="37">
        <v>26.86</v>
      </c>
      <c r="F2404" s="38">
        <v>0</v>
      </c>
      <c r="G2404" s="7">
        <v>0</v>
      </c>
      <c r="H2404" s="38">
        <v>1</v>
      </c>
      <c r="I2404" s="7">
        <v>1</v>
      </c>
      <c r="J2404" s="36">
        <f t="shared" si="600"/>
        <v>77.941010000000006</v>
      </c>
      <c r="K2404" s="37">
        <f t="shared" si="601"/>
        <v>26.84657</v>
      </c>
      <c r="L2404" s="36">
        <f t="shared" si="602"/>
        <v>78.018990000000002</v>
      </c>
      <c r="M2404" s="37">
        <f t="shared" si="603"/>
        <v>26.873429999999999</v>
      </c>
      <c r="O2404" s="39">
        <f t="shared" si="604"/>
        <v>51633.673060786597</v>
      </c>
      <c r="P2404" s="40">
        <f t="shared" si="605"/>
        <v>18438.58290634902</v>
      </c>
      <c r="Q2404" s="40">
        <f>S2404*F2404+T2404*G2404+AS2403*(1+$G$9/252)</f>
        <v>2329.5973421731869</v>
      </c>
      <c r="R2404" s="41">
        <f t="shared" si="608"/>
        <v>72401.853309308804</v>
      </c>
      <c r="S2404" s="36">
        <f>AU2403*H2403</f>
        <v>662.13994691955111</v>
      </c>
      <c r="T2404" s="37">
        <f>AV2403*I2403</f>
        <v>686.46995183726813</v>
      </c>
      <c r="U2404" s="57">
        <f t="shared" si="611"/>
        <v>0.71315402438942799</v>
      </c>
      <c r="V2404" s="58">
        <f t="shared" si="609"/>
        <v>0.25467004038663671</v>
      </c>
      <c r="W2404" s="59">
        <f t="shared" si="610"/>
        <v>3.2175935223935317E-2</v>
      </c>
      <c r="Y2404" s="7">
        <f t="shared" si="606"/>
        <v>0</v>
      </c>
      <c r="Z2404" s="40"/>
      <c r="AA2404" s="40"/>
      <c r="AB2404" s="40"/>
      <c r="AC2404" s="40"/>
      <c r="AD2404" s="40"/>
      <c r="AE2404" s="40"/>
      <c r="AF2404" s="40"/>
      <c r="AG2404" s="41"/>
      <c r="AH2404" s="40"/>
      <c r="AI2404" s="40"/>
      <c r="AJ2404" s="40"/>
      <c r="AK2404" s="40"/>
      <c r="AL2404" s="40"/>
      <c r="AM2404" s="41"/>
      <c r="AN2404" s="36">
        <f>Y2404*(IF(AND(AH2404&gt;0,AI2404&lt;0),AH2404,0)+IF(AND(AJ2404&lt;0,AK2404&gt;0),AJ2404,0)+IF(AND(AL2404&gt;0,AM2404&gt;0),AL2404,0))</f>
        <v>0</v>
      </c>
      <c r="AO2404" s="37">
        <f>Y2404*(IF(AND(AH2404&gt;0,AI2404&lt;0),AI2404,0)+IF(AND(AJ2404&lt;0,AK2404&gt;0),AK2404,0)+IF(AND(AL2404&gt;0,AM2404&gt;0),AM2404,0))</f>
        <v>0</v>
      </c>
      <c r="AQ2404" s="40">
        <f>AU2404*D2404</f>
        <v>51633.673060786597</v>
      </c>
      <c r="AR2404" s="40">
        <f>AV2404*E2404</f>
        <v>18438.58290634902</v>
      </c>
      <c r="AS2404" s="40">
        <f>IF(AND(Y2404&lt;&gt;0,AN2404&lt;&gt;0),0,Q2404)</f>
        <v>2329.5973421731869</v>
      </c>
      <c r="AT2404" s="41">
        <f t="shared" si="612"/>
        <v>72401.853309308804</v>
      </c>
      <c r="AU2404" s="42">
        <f>S2404+AN2404</f>
        <v>662.13994691955111</v>
      </c>
      <c r="AV2404" s="37">
        <f>T2404+AO2404</f>
        <v>686.46995183726813</v>
      </c>
      <c r="AW2404" s="58">
        <f t="shared" si="597"/>
        <v>0.71315402438942799</v>
      </c>
      <c r="AX2404" s="58">
        <f t="shared" si="598"/>
        <v>0.25467004038663671</v>
      </c>
      <c r="AY2404" s="59">
        <f t="shared" si="599"/>
        <v>3.2175935223935317E-2</v>
      </c>
      <c r="AZ2404" s="54">
        <f t="shared" si="607"/>
        <v>-2.845820923902953E-3</v>
      </c>
    </row>
    <row r="2405" spans="3:52" x14ac:dyDescent="0.25">
      <c r="C2405" s="35">
        <v>38160</v>
      </c>
      <c r="D2405" s="36">
        <v>78.430000000000007</v>
      </c>
      <c r="E2405" s="37">
        <v>26.9</v>
      </c>
      <c r="F2405" s="38">
        <v>0</v>
      </c>
      <c r="G2405" s="7">
        <v>0</v>
      </c>
      <c r="H2405" s="38">
        <v>1</v>
      </c>
      <c r="I2405" s="7">
        <v>1</v>
      </c>
      <c r="J2405" s="36">
        <f t="shared" si="600"/>
        <v>78.390785000000008</v>
      </c>
      <c r="K2405" s="37">
        <f t="shared" si="601"/>
        <v>26.88655</v>
      </c>
      <c r="L2405" s="36">
        <f t="shared" si="602"/>
        <v>78.469215000000005</v>
      </c>
      <c r="M2405" s="37">
        <f t="shared" si="603"/>
        <v>26.913449999999997</v>
      </c>
      <c r="O2405" s="39">
        <f t="shared" si="604"/>
        <v>51931.636036900396</v>
      </c>
      <c r="P2405" s="40">
        <f t="shared" si="605"/>
        <v>18466.041704422511</v>
      </c>
      <c r="Q2405" s="40">
        <f>S2405*F2405+T2405*G2405+AS2404*(1+$G$9/252)</f>
        <v>2329.6897865121618</v>
      </c>
      <c r="R2405" s="41">
        <f t="shared" si="608"/>
        <v>72727.367527835057</v>
      </c>
      <c r="S2405" s="36">
        <f>AU2404*H2404</f>
        <v>662.13994691955111</v>
      </c>
      <c r="T2405" s="37">
        <f>AV2404*I2404</f>
        <v>686.46995183726813</v>
      </c>
      <c r="U2405" s="57">
        <f t="shared" si="611"/>
        <v>0.71405906472586844</v>
      </c>
      <c r="V2405" s="58">
        <f t="shared" si="609"/>
        <v>0.253907742465104</v>
      </c>
      <c r="W2405" s="59">
        <f t="shared" si="610"/>
        <v>3.2033192809027715E-2</v>
      </c>
      <c r="Y2405" s="7">
        <f t="shared" si="606"/>
        <v>0</v>
      </c>
      <c r="Z2405" s="40"/>
      <c r="AA2405" s="40"/>
      <c r="AB2405" s="40"/>
      <c r="AC2405" s="40"/>
      <c r="AD2405" s="40"/>
      <c r="AE2405" s="40"/>
      <c r="AF2405" s="40"/>
      <c r="AG2405" s="41"/>
      <c r="AH2405" s="40"/>
      <c r="AI2405" s="40"/>
      <c r="AJ2405" s="40"/>
      <c r="AK2405" s="40"/>
      <c r="AL2405" s="40"/>
      <c r="AM2405" s="41"/>
      <c r="AN2405" s="36">
        <f>Y2405*(IF(AND(AH2405&gt;0,AI2405&lt;0),AH2405,0)+IF(AND(AJ2405&lt;0,AK2405&gt;0),AJ2405,0)+IF(AND(AL2405&gt;0,AM2405&gt;0),AL2405,0))</f>
        <v>0</v>
      </c>
      <c r="AO2405" s="37">
        <f>Y2405*(IF(AND(AH2405&gt;0,AI2405&lt;0),AI2405,0)+IF(AND(AJ2405&lt;0,AK2405&gt;0),AK2405,0)+IF(AND(AL2405&gt;0,AM2405&gt;0),AM2405,0))</f>
        <v>0</v>
      </c>
      <c r="AQ2405" s="40">
        <f>AU2405*D2405</f>
        <v>51931.636036900396</v>
      </c>
      <c r="AR2405" s="40">
        <f>AV2405*E2405</f>
        <v>18466.041704422511</v>
      </c>
      <c r="AS2405" s="40">
        <f>IF(AND(Y2405&lt;&gt;0,AN2405&lt;&gt;0),0,Q2405)</f>
        <v>2329.6897865121618</v>
      </c>
      <c r="AT2405" s="41">
        <f t="shared" si="612"/>
        <v>72727.367527835057</v>
      </c>
      <c r="AU2405" s="42">
        <f>S2405+AN2405</f>
        <v>662.13994691955111</v>
      </c>
      <c r="AV2405" s="37">
        <f>T2405+AO2405</f>
        <v>686.46995183726813</v>
      </c>
      <c r="AW2405" s="58">
        <f t="shared" si="597"/>
        <v>0.71405906472586844</v>
      </c>
      <c r="AX2405" s="58">
        <f t="shared" si="598"/>
        <v>0.253907742465104</v>
      </c>
      <c r="AY2405" s="59">
        <f t="shared" si="599"/>
        <v>3.2033192809027715E-2</v>
      </c>
      <c r="AZ2405" s="54">
        <f t="shared" si="607"/>
        <v>4.4959376541870988E-3</v>
      </c>
    </row>
    <row r="2406" spans="3:52" x14ac:dyDescent="0.25">
      <c r="C2406" s="35">
        <v>38161</v>
      </c>
      <c r="D2406" s="36">
        <v>80.05</v>
      </c>
      <c r="E2406" s="37">
        <v>27.11</v>
      </c>
      <c r="F2406" s="38">
        <v>0</v>
      </c>
      <c r="G2406" s="7">
        <v>0</v>
      </c>
      <c r="H2406" s="38">
        <v>1</v>
      </c>
      <c r="I2406" s="7">
        <v>1</v>
      </c>
      <c r="J2406" s="36">
        <f t="shared" si="600"/>
        <v>80.009974999999997</v>
      </c>
      <c r="K2406" s="37">
        <f t="shared" si="601"/>
        <v>27.096444999999999</v>
      </c>
      <c r="L2406" s="36">
        <f t="shared" si="602"/>
        <v>80.090024999999997</v>
      </c>
      <c r="M2406" s="37">
        <f t="shared" si="603"/>
        <v>27.123555</v>
      </c>
      <c r="O2406" s="39">
        <f t="shared" si="604"/>
        <v>53004.302750910065</v>
      </c>
      <c r="P2406" s="40">
        <f t="shared" si="605"/>
        <v>18610.20039430834</v>
      </c>
      <c r="Q2406" s="40">
        <f>S2406*F2406+T2406*G2406+AS2405*(1+$G$9/252)</f>
        <v>2329.7822345195627</v>
      </c>
      <c r="R2406" s="41">
        <f t="shared" si="608"/>
        <v>73944.285379737965</v>
      </c>
      <c r="S2406" s="36">
        <f>AU2405*H2405</f>
        <v>662.13994691955111</v>
      </c>
      <c r="T2406" s="37">
        <f>AV2405*I2405</f>
        <v>686.46995183726813</v>
      </c>
      <c r="U2406" s="57">
        <f t="shared" si="611"/>
        <v>0.71681405099404982</v>
      </c>
      <c r="V2406" s="58">
        <f t="shared" si="609"/>
        <v>0.25167868346737532</v>
      </c>
      <c r="W2406" s="59">
        <f t="shared" si="610"/>
        <v>3.1507265538574858E-2</v>
      </c>
      <c r="Y2406" s="7">
        <f t="shared" si="606"/>
        <v>0</v>
      </c>
      <c r="Z2406" s="40"/>
      <c r="AA2406" s="40"/>
      <c r="AB2406" s="40"/>
      <c r="AC2406" s="40"/>
      <c r="AD2406" s="40"/>
      <c r="AE2406" s="40"/>
      <c r="AF2406" s="40"/>
      <c r="AG2406" s="41"/>
      <c r="AH2406" s="40"/>
      <c r="AI2406" s="40"/>
      <c r="AJ2406" s="40"/>
      <c r="AK2406" s="40"/>
      <c r="AL2406" s="40"/>
      <c r="AM2406" s="41"/>
      <c r="AN2406" s="36">
        <f>Y2406*(IF(AND(AH2406&gt;0,AI2406&lt;0),AH2406,0)+IF(AND(AJ2406&lt;0,AK2406&gt;0),AJ2406,0)+IF(AND(AL2406&gt;0,AM2406&gt;0),AL2406,0))</f>
        <v>0</v>
      </c>
      <c r="AO2406" s="37">
        <f>Y2406*(IF(AND(AH2406&gt;0,AI2406&lt;0),AI2406,0)+IF(AND(AJ2406&lt;0,AK2406&gt;0),AK2406,0)+IF(AND(AL2406&gt;0,AM2406&gt;0),AM2406,0))</f>
        <v>0</v>
      </c>
      <c r="AQ2406" s="40">
        <f>AU2406*D2406</f>
        <v>53004.302750910065</v>
      </c>
      <c r="AR2406" s="40">
        <f>AV2406*E2406</f>
        <v>18610.20039430834</v>
      </c>
      <c r="AS2406" s="40">
        <f>IF(AND(Y2406&lt;&gt;0,AN2406&lt;&gt;0),0,Q2406)</f>
        <v>2329.7822345195627</v>
      </c>
      <c r="AT2406" s="41">
        <f t="shared" si="612"/>
        <v>73944.285379737965</v>
      </c>
      <c r="AU2406" s="42">
        <f>S2406+AN2406</f>
        <v>662.13994691955111</v>
      </c>
      <c r="AV2406" s="37">
        <f>T2406+AO2406</f>
        <v>686.46995183726813</v>
      </c>
      <c r="AW2406" s="58">
        <f t="shared" si="597"/>
        <v>0.71681405099404982</v>
      </c>
      <c r="AX2406" s="58">
        <f t="shared" si="598"/>
        <v>0.25167868346737532</v>
      </c>
      <c r="AY2406" s="59">
        <f t="shared" si="599"/>
        <v>3.1507265538574858E-2</v>
      </c>
      <c r="AZ2406" s="54">
        <f t="shared" si="607"/>
        <v>1.6732598652593245E-2</v>
      </c>
    </row>
    <row r="2407" spans="3:52" x14ac:dyDescent="0.25">
      <c r="C2407" s="35">
        <v>38162</v>
      </c>
      <c r="D2407" s="36">
        <v>79.75</v>
      </c>
      <c r="E2407" s="37">
        <v>27.08</v>
      </c>
      <c r="F2407" s="38">
        <v>0</v>
      </c>
      <c r="G2407" s="7">
        <v>0</v>
      </c>
      <c r="H2407" s="38">
        <v>1</v>
      </c>
      <c r="I2407" s="7">
        <v>1</v>
      </c>
      <c r="J2407" s="36">
        <f t="shared" si="600"/>
        <v>79.710125000000005</v>
      </c>
      <c r="K2407" s="37">
        <f t="shared" si="601"/>
        <v>27.066459999999999</v>
      </c>
      <c r="L2407" s="36">
        <f t="shared" si="602"/>
        <v>79.789874999999995</v>
      </c>
      <c r="M2407" s="37">
        <f t="shared" si="603"/>
        <v>27.093539999999997</v>
      </c>
      <c r="O2407" s="39">
        <f t="shared" si="604"/>
        <v>52805.660766834204</v>
      </c>
      <c r="P2407" s="40">
        <f t="shared" si="605"/>
        <v>18589.606295753219</v>
      </c>
      <c r="Q2407" s="40">
        <f>S2407*F2407+T2407*G2407+AS2406*(1+$G$9/252)</f>
        <v>2329.8746861955356</v>
      </c>
      <c r="R2407" s="41">
        <f t="shared" si="608"/>
        <v>73725.14174878296</v>
      </c>
      <c r="S2407" s="36">
        <f>AU2406*H2406</f>
        <v>662.13994691955111</v>
      </c>
      <c r="T2407" s="37">
        <f>AV2406*I2406</f>
        <v>686.46995183726813</v>
      </c>
      <c r="U2407" s="57">
        <f t="shared" si="611"/>
        <v>0.71625037964346683</v>
      </c>
      <c r="V2407" s="58">
        <f t="shared" si="609"/>
        <v>0.25214744732667932</v>
      </c>
      <c r="W2407" s="59">
        <f t="shared" si="610"/>
        <v>3.1602173029853776E-2</v>
      </c>
      <c r="Y2407" s="7">
        <f t="shared" si="606"/>
        <v>0</v>
      </c>
      <c r="Z2407" s="40"/>
      <c r="AA2407" s="40"/>
      <c r="AB2407" s="40"/>
      <c r="AC2407" s="40"/>
      <c r="AD2407" s="40"/>
      <c r="AE2407" s="40"/>
      <c r="AF2407" s="40"/>
      <c r="AG2407" s="41"/>
      <c r="AH2407" s="40"/>
      <c r="AI2407" s="40"/>
      <c r="AJ2407" s="40"/>
      <c r="AK2407" s="40"/>
      <c r="AL2407" s="40"/>
      <c r="AM2407" s="41"/>
      <c r="AN2407" s="36">
        <f>Y2407*(IF(AND(AH2407&gt;0,AI2407&lt;0),AH2407,0)+IF(AND(AJ2407&lt;0,AK2407&gt;0),AJ2407,0)+IF(AND(AL2407&gt;0,AM2407&gt;0),AL2407,0))</f>
        <v>0</v>
      </c>
      <c r="AO2407" s="37">
        <f>Y2407*(IF(AND(AH2407&gt;0,AI2407&lt;0),AI2407,0)+IF(AND(AJ2407&lt;0,AK2407&gt;0),AK2407,0)+IF(AND(AL2407&gt;0,AM2407&gt;0),AM2407,0))</f>
        <v>0</v>
      </c>
      <c r="AQ2407" s="40">
        <f>AU2407*D2407</f>
        <v>52805.660766834204</v>
      </c>
      <c r="AR2407" s="40">
        <f>AV2407*E2407</f>
        <v>18589.606295753219</v>
      </c>
      <c r="AS2407" s="40">
        <f>IF(AND(Y2407&lt;&gt;0,AN2407&lt;&gt;0),0,Q2407)</f>
        <v>2329.8746861955356</v>
      </c>
      <c r="AT2407" s="41">
        <f t="shared" si="612"/>
        <v>73725.14174878296</v>
      </c>
      <c r="AU2407" s="42">
        <f>S2407+AN2407</f>
        <v>662.13994691955111</v>
      </c>
      <c r="AV2407" s="37">
        <f>T2407+AO2407</f>
        <v>686.46995183726813</v>
      </c>
      <c r="AW2407" s="58">
        <f t="shared" si="597"/>
        <v>0.71625037964346683</v>
      </c>
      <c r="AX2407" s="58">
        <f t="shared" si="598"/>
        <v>0.25214744732667932</v>
      </c>
      <c r="AY2407" s="59">
        <f t="shared" si="599"/>
        <v>3.1602173029853776E-2</v>
      </c>
      <c r="AZ2407" s="54">
        <f t="shared" si="607"/>
        <v>-2.9636317374575061E-3</v>
      </c>
    </row>
    <row r="2408" spans="3:52" x14ac:dyDescent="0.25">
      <c r="C2408" s="35">
        <v>38163</v>
      </c>
      <c r="D2408" s="36">
        <v>79.83</v>
      </c>
      <c r="E2408" s="37">
        <v>26.99</v>
      </c>
      <c r="F2408" s="38">
        <v>0</v>
      </c>
      <c r="G2408" s="7">
        <v>0</v>
      </c>
      <c r="H2408" s="38">
        <v>1</v>
      </c>
      <c r="I2408" s="7">
        <v>1</v>
      </c>
      <c r="J2408" s="36">
        <f t="shared" si="600"/>
        <v>79.790085000000005</v>
      </c>
      <c r="K2408" s="37">
        <f t="shared" si="601"/>
        <v>26.976505</v>
      </c>
      <c r="L2408" s="36">
        <f t="shared" si="602"/>
        <v>79.869914999999992</v>
      </c>
      <c r="M2408" s="37">
        <f t="shared" si="603"/>
        <v>27.003494999999997</v>
      </c>
      <c r="O2408" s="39">
        <f t="shared" si="604"/>
        <v>52858.631962587766</v>
      </c>
      <c r="P2408" s="40">
        <f t="shared" si="605"/>
        <v>18527.824000087865</v>
      </c>
      <c r="Q2408" s="40">
        <f>S2408*F2408+T2408*G2408+AS2407*(1+$G$9/252)</f>
        <v>2329.9671415402258</v>
      </c>
      <c r="R2408" s="41">
        <f t="shared" si="608"/>
        <v>73716.42310421585</v>
      </c>
      <c r="S2408" s="36">
        <f>AU2407*H2407</f>
        <v>662.13994691955111</v>
      </c>
      <c r="T2408" s="37">
        <f>AV2407*I2407</f>
        <v>686.46995183726813</v>
      </c>
      <c r="U2408" s="57">
        <f t="shared" si="611"/>
        <v>0.71705367320738567</v>
      </c>
      <c r="V2408" s="58">
        <f t="shared" si="609"/>
        <v>0.25133916188383615</v>
      </c>
      <c r="W2408" s="59">
        <f t="shared" si="610"/>
        <v>3.160716490877831E-2</v>
      </c>
      <c r="Y2408" s="7">
        <f t="shared" si="606"/>
        <v>0</v>
      </c>
      <c r="Z2408" s="40"/>
      <c r="AA2408" s="40"/>
      <c r="AB2408" s="40"/>
      <c r="AC2408" s="40"/>
      <c r="AD2408" s="40"/>
      <c r="AE2408" s="40"/>
      <c r="AF2408" s="40"/>
      <c r="AG2408" s="41"/>
      <c r="AH2408" s="40"/>
      <c r="AI2408" s="40"/>
      <c r="AJ2408" s="40"/>
      <c r="AK2408" s="40"/>
      <c r="AL2408" s="40"/>
      <c r="AM2408" s="41"/>
      <c r="AN2408" s="36">
        <f>Y2408*(IF(AND(AH2408&gt;0,AI2408&lt;0),AH2408,0)+IF(AND(AJ2408&lt;0,AK2408&gt;0),AJ2408,0)+IF(AND(AL2408&gt;0,AM2408&gt;0),AL2408,0))</f>
        <v>0</v>
      </c>
      <c r="AO2408" s="37">
        <f>Y2408*(IF(AND(AH2408&gt;0,AI2408&lt;0),AI2408,0)+IF(AND(AJ2408&lt;0,AK2408&gt;0),AK2408,0)+IF(AND(AL2408&gt;0,AM2408&gt;0),AM2408,0))</f>
        <v>0</v>
      </c>
      <c r="AQ2408" s="40">
        <f>AU2408*D2408</f>
        <v>52858.631962587766</v>
      </c>
      <c r="AR2408" s="40">
        <f>AV2408*E2408</f>
        <v>18527.824000087865</v>
      </c>
      <c r="AS2408" s="40">
        <f>IF(AND(Y2408&lt;&gt;0,AN2408&lt;&gt;0),0,Q2408)</f>
        <v>2329.9671415402258</v>
      </c>
      <c r="AT2408" s="41">
        <f t="shared" si="612"/>
        <v>73716.42310421585</v>
      </c>
      <c r="AU2408" s="42">
        <f>S2408+AN2408</f>
        <v>662.13994691955111</v>
      </c>
      <c r="AV2408" s="37">
        <f>T2408+AO2408</f>
        <v>686.46995183726813</v>
      </c>
      <c r="AW2408" s="58">
        <f t="shared" si="597"/>
        <v>0.71705367320738567</v>
      </c>
      <c r="AX2408" s="58">
        <f t="shared" si="598"/>
        <v>0.25133916188383615</v>
      </c>
      <c r="AY2408" s="59">
        <f t="shared" si="599"/>
        <v>3.160716490877831E-2</v>
      </c>
      <c r="AZ2408" s="54">
        <f t="shared" si="607"/>
        <v>-1.1825876980775529E-4</v>
      </c>
    </row>
    <row r="2409" spans="3:52" x14ac:dyDescent="0.25">
      <c r="C2409" s="35">
        <v>38166</v>
      </c>
      <c r="D2409" s="36">
        <v>80.78</v>
      </c>
      <c r="E2409" s="37">
        <v>26.58</v>
      </c>
      <c r="F2409" s="38">
        <v>0</v>
      </c>
      <c r="G2409" s="7">
        <v>0</v>
      </c>
      <c r="H2409" s="38">
        <v>1</v>
      </c>
      <c r="I2409" s="7">
        <v>1</v>
      </c>
      <c r="J2409" s="36">
        <f t="shared" si="600"/>
        <v>80.739609999999999</v>
      </c>
      <c r="K2409" s="37">
        <f t="shared" si="601"/>
        <v>26.56671</v>
      </c>
      <c r="L2409" s="36">
        <f t="shared" si="602"/>
        <v>80.820390000000003</v>
      </c>
      <c r="M2409" s="37">
        <f t="shared" si="603"/>
        <v>26.593289999999996</v>
      </c>
      <c r="O2409" s="39">
        <f t="shared" si="604"/>
        <v>53487.664912161337</v>
      </c>
      <c r="P2409" s="40">
        <f t="shared" si="605"/>
        <v>18246.371319834587</v>
      </c>
      <c r="Q2409" s="40">
        <f>S2409*F2409+T2409*G2409+AS2408*(1+$G$9/252)</f>
        <v>2330.0596005537786</v>
      </c>
      <c r="R2409" s="41">
        <f t="shared" si="608"/>
        <v>74064.095832549705</v>
      </c>
      <c r="S2409" s="36">
        <f>AU2408*H2408</f>
        <v>662.13994691955111</v>
      </c>
      <c r="T2409" s="37">
        <f>AV2408*I2408</f>
        <v>686.46995183726813</v>
      </c>
      <c r="U2409" s="57">
        <f t="shared" si="611"/>
        <v>0.72218075858362896</v>
      </c>
      <c r="V2409" s="58">
        <f t="shared" si="609"/>
        <v>0.24635919894421593</v>
      </c>
      <c r="W2409" s="59">
        <f t="shared" si="610"/>
        <v>3.1460042472155093E-2</v>
      </c>
      <c r="Y2409" s="7">
        <f t="shared" si="606"/>
        <v>0</v>
      </c>
      <c r="Z2409" s="40"/>
      <c r="AA2409" s="40"/>
      <c r="AB2409" s="40"/>
      <c r="AC2409" s="40"/>
      <c r="AD2409" s="40"/>
      <c r="AE2409" s="40"/>
      <c r="AF2409" s="40"/>
      <c r="AG2409" s="41"/>
      <c r="AH2409" s="40"/>
      <c r="AI2409" s="40"/>
      <c r="AJ2409" s="40"/>
      <c r="AK2409" s="40"/>
      <c r="AL2409" s="40"/>
      <c r="AM2409" s="41"/>
      <c r="AN2409" s="36">
        <f>Y2409*(IF(AND(AH2409&gt;0,AI2409&lt;0),AH2409,0)+IF(AND(AJ2409&lt;0,AK2409&gt;0),AJ2409,0)+IF(AND(AL2409&gt;0,AM2409&gt;0),AL2409,0))</f>
        <v>0</v>
      </c>
      <c r="AO2409" s="37">
        <f>Y2409*(IF(AND(AH2409&gt;0,AI2409&lt;0),AI2409,0)+IF(AND(AJ2409&lt;0,AK2409&gt;0),AK2409,0)+IF(AND(AL2409&gt;0,AM2409&gt;0),AM2409,0))</f>
        <v>0</v>
      </c>
      <c r="AQ2409" s="40">
        <f>AU2409*D2409</f>
        <v>53487.664912161337</v>
      </c>
      <c r="AR2409" s="40">
        <f>AV2409*E2409</f>
        <v>18246.371319834587</v>
      </c>
      <c r="AS2409" s="40">
        <f>IF(AND(Y2409&lt;&gt;0,AN2409&lt;&gt;0),0,Q2409)</f>
        <v>2330.0596005537786</v>
      </c>
      <c r="AT2409" s="41">
        <f t="shared" si="612"/>
        <v>74064.095832549705</v>
      </c>
      <c r="AU2409" s="42">
        <f>S2409+AN2409</f>
        <v>662.13994691955111</v>
      </c>
      <c r="AV2409" s="37">
        <f>T2409+AO2409</f>
        <v>686.46995183726813</v>
      </c>
      <c r="AW2409" s="58">
        <f t="shared" si="597"/>
        <v>0.72218075858362896</v>
      </c>
      <c r="AX2409" s="58">
        <f t="shared" si="598"/>
        <v>0.24635919894421593</v>
      </c>
      <c r="AY2409" s="59">
        <f t="shared" si="599"/>
        <v>3.1460042472155093E-2</v>
      </c>
      <c r="AZ2409" s="54">
        <f t="shared" si="607"/>
        <v>4.7163537471470729E-3</v>
      </c>
    </row>
    <row r="2410" spans="3:52" x14ac:dyDescent="0.25">
      <c r="C2410" s="35">
        <v>38167</v>
      </c>
      <c r="D2410" s="36">
        <v>81.069999999999993</v>
      </c>
      <c r="E2410" s="37">
        <v>26.41</v>
      </c>
      <c r="F2410" s="38">
        <v>0</v>
      </c>
      <c r="G2410" s="7">
        <v>0</v>
      </c>
      <c r="H2410" s="38">
        <v>1</v>
      </c>
      <c r="I2410" s="7">
        <v>1</v>
      </c>
      <c r="J2410" s="36">
        <f t="shared" si="600"/>
        <v>81.029465000000002</v>
      </c>
      <c r="K2410" s="37">
        <f t="shared" si="601"/>
        <v>26.396795000000001</v>
      </c>
      <c r="L2410" s="36">
        <f t="shared" si="602"/>
        <v>81.110534999999985</v>
      </c>
      <c r="M2410" s="37">
        <f t="shared" si="603"/>
        <v>26.423204999999999</v>
      </c>
      <c r="O2410" s="39">
        <f t="shared" si="604"/>
        <v>53679.685496768005</v>
      </c>
      <c r="P2410" s="40">
        <f t="shared" si="605"/>
        <v>18129.671428022251</v>
      </c>
      <c r="Q2410" s="40">
        <f>S2410*F2410+T2410*G2410+AS2409*(1+$G$9/252)</f>
        <v>2330.1520632363399</v>
      </c>
      <c r="R2410" s="41">
        <f t="shared" si="608"/>
        <v>74139.508988026588</v>
      </c>
      <c r="S2410" s="36">
        <f>AU2409*H2409</f>
        <v>662.13994691955111</v>
      </c>
      <c r="T2410" s="37">
        <f>AV2409*I2409</f>
        <v>686.46995183726813</v>
      </c>
      <c r="U2410" s="57">
        <f t="shared" si="611"/>
        <v>0.72403616141343996</v>
      </c>
      <c r="V2410" s="58">
        <f t="shared" si="609"/>
        <v>0.24453454946606357</v>
      </c>
      <c r="W2410" s="59">
        <f t="shared" si="610"/>
        <v>3.1429289120496549E-2</v>
      </c>
      <c r="Y2410" s="7">
        <f t="shared" si="606"/>
        <v>0</v>
      </c>
      <c r="Z2410" s="40"/>
      <c r="AA2410" s="40"/>
      <c r="AB2410" s="40"/>
      <c r="AC2410" s="40"/>
      <c r="AD2410" s="40"/>
      <c r="AE2410" s="40"/>
      <c r="AF2410" s="40"/>
      <c r="AG2410" s="41"/>
      <c r="AH2410" s="40"/>
      <c r="AI2410" s="40"/>
      <c r="AJ2410" s="40"/>
      <c r="AK2410" s="40"/>
      <c r="AL2410" s="40"/>
      <c r="AM2410" s="41"/>
      <c r="AN2410" s="36">
        <f>Y2410*(IF(AND(AH2410&gt;0,AI2410&lt;0),AH2410,0)+IF(AND(AJ2410&lt;0,AK2410&gt;0),AJ2410,0)+IF(AND(AL2410&gt;0,AM2410&gt;0),AL2410,0))</f>
        <v>0</v>
      </c>
      <c r="AO2410" s="37">
        <f>Y2410*(IF(AND(AH2410&gt;0,AI2410&lt;0),AI2410,0)+IF(AND(AJ2410&lt;0,AK2410&gt;0),AK2410,0)+IF(AND(AL2410&gt;0,AM2410&gt;0),AM2410,0))</f>
        <v>0</v>
      </c>
      <c r="AQ2410" s="40">
        <f>AU2410*D2410</f>
        <v>53679.685496768005</v>
      </c>
      <c r="AR2410" s="40">
        <f>AV2410*E2410</f>
        <v>18129.671428022251</v>
      </c>
      <c r="AS2410" s="40">
        <f>IF(AND(Y2410&lt;&gt;0,AN2410&lt;&gt;0),0,Q2410)</f>
        <v>2330.1520632363399</v>
      </c>
      <c r="AT2410" s="41">
        <f t="shared" si="612"/>
        <v>74139.508988026588</v>
      </c>
      <c r="AU2410" s="42">
        <f>S2410+AN2410</f>
        <v>662.13994691955111</v>
      </c>
      <c r="AV2410" s="37">
        <f>T2410+AO2410</f>
        <v>686.46995183726813</v>
      </c>
      <c r="AW2410" s="58">
        <f t="shared" si="597"/>
        <v>0.72403616141343996</v>
      </c>
      <c r="AX2410" s="58">
        <f t="shared" si="598"/>
        <v>0.24453454946606357</v>
      </c>
      <c r="AY2410" s="59">
        <f t="shared" si="599"/>
        <v>3.1429289120496549E-2</v>
      </c>
      <c r="AZ2410" s="54">
        <f t="shared" si="607"/>
        <v>1.0182147588404522E-3</v>
      </c>
    </row>
    <row r="2411" spans="3:52" x14ac:dyDescent="0.25">
      <c r="C2411" s="35">
        <v>38168</v>
      </c>
      <c r="D2411" s="36">
        <v>81.69</v>
      </c>
      <c r="E2411" s="37">
        <v>26</v>
      </c>
      <c r="F2411" s="38">
        <v>0</v>
      </c>
      <c r="G2411" s="7">
        <v>0</v>
      </c>
      <c r="H2411" s="38">
        <v>1</v>
      </c>
      <c r="I2411" s="7">
        <v>1</v>
      </c>
      <c r="J2411" s="36">
        <f t="shared" si="600"/>
        <v>81.649155000000007</v>
      </c>
      <c r="K2411" s="37">
        <f t="shared" si="601"/>
        <v>25.987000000000002</v>
      </c>
      <c r="L2411" s="36">
        <f t="shared" si="602"/>
        <v>81.730844999999988</v>
      </c>
      <c r="M2411" s="37">
        <f t="shared" si="603"/>
        <v>26.012999999999998</v>
      </c>
      <c r="O2411" s="39">
        <f t="shared" si="604"/>
        <v>54090.212263858128</v>
      </c>
      <c r="P2411" s="40">
        <f t="shared" si="605"/>
        <v>17848.218747768973</v>
      </c>
      <c r="Q2411" s="40">
        <f>S2411*F2411+T2411*G2411+AS2410*(1+$G$9/252)</f>
        <v>2330.2445295880552</v>
      </c>
      <c r="R2411" s="41">
        <f t="shared" si="608"/>
        <v>74268.675541215169</v>
      </c>
      <c r="S2411" s="36">
        <f>AU2410*H2410</f>
        <v>662.13994691955111</v>
      </c>
      <c r="T2411" s="37">
        <f>AV2410*I2410</f>
        <v>686.46995183726813</v>
      </c>
      <c r="U2411" s="57">
        <f t="shared" si="611"/>
        <v>0.72830452232638687</v>
      </c>
      <c r="V2411" s="58">
        <f t="shared" si="609"/>
        <v>0.24031960470150246</v>
      </c>
      <c r="W2411" s="59">
        <f t="shared" si="610"/>
        <v>3.1375872972110475E-2</v>
      </c>
      <c r="Y2411" s="7">
        <f t="shared" si="606"/>
        <v>0</v>
      </c>
      <c r="Z2411" s="40"/>
      <c r="AA2411" s="40"/>
      <c r="AB2411" s="40"/>
      <c r="AC2411" s="40"/>
      <c r="AD2411" s="40"/>
      <c r="AE2411" s="40"/>
      <c r="AF2411" s="40"/>
      <c r="AG2411" s="41"/>
      <c r="AH2411" s="40"/>
      <c r="AI2411" s="40"/>
      <c r="AJ2411" s="40"/>
      <c r="AK2411" s="40"/>
      <c r="AL2411" s="40"/>
      <c r="AM2411" s="41"/>
      <c r="AN2411" s="36">
        <f>Y2411*(IF(AND(AH2411&gt;0,AI2411&lt;0),AH2411,0)+IF(AND(AJ2411&lt;0,AK2411&gt;0),AJ2411,0)+IF(AND(AL2411&gt;0,AM2411&gt;0),AL2411,0))</f>
        <v>0</v>
      </c>
      <c r="AO2411" s="37">
        <f>Y2411*(IF(AND(AH2411&gt;0,AI2411&lt;0),AI2411,0)+IF(AND(AJ2411&lt;0,AK2411&gt;0),AK2411,0)+IF(AND(AL2411&gt;0,AM2411&gt;0),AM2411,0))</f>
        <v>0</v>
      </c>
      <c r="AQ2411" s="40">
        <f>AU2411*D2411</f>
        <v>54090.212263858128</v>
      </c>
      <c r="AR2411" s="40">
        <f>AV2411*E2411</f>
        <v>17848.218747768973</v>
      </c>
      <c r="AS2411" s="40">
        <f>IF(AND(Y2411&lt;&gt;0,AN2411&lt;&gt;0),0,Q2411)</f>
        <v>2330.2445295880552</v>
      </c>
      <c r="AT2411" s="41">
        <f t="shared" si="612"/>
        <v>74268.675541215169</v>
      </c>
      <c r="AU2411" s="42">
        <f>S2411+AN2411</f>
        <v>662.13994691955111</v>
      </c>
      <c r="AV2411" s="37">
        <f>T2411+AO2411</f>
        <v>686.46995183726813</v>
      </c>
      <c r="AW2411" s="58">
        <f t="shared" si="597"/>
        <v>0.72830452232638687</v>
      </c>
      <c r="AX2411" s="58">
        <f t="shared" si="598"/>
        <v>0.24031960470150246</v>
      </c>
      <c r="AY2411" s="59">
        <f t="shared" si="599"/>
        <v>3.1375872972110475E-2</v>
      </c>
      <c r="AZ2411" s="54">
        <f t="shared" si="607"/>
        <v>1.7422094501522434E-3</v>
      </c>
    </row>
    <row r="2412" spans="3:52" x14ac:dyDescent="0.25">
      <c r="C2412" s="35">
        <v>38169</v>
      </c>
      <c r="D2412" s="36">
        <v>80.900000000000006</v>
      </c>
      <c r="E2412" s="37">
        <v>26.31</v>
      </c>
      <c r="F2412" s="38">
        <v>0</v>
      </c>
      <c r="G2412" s="7">
        <v>0</v>
      </c>
      <c r="H2412" s="38">
        <v>1</v>
      </c>
      <c r="I2412" s="7">
        <v>1</v>
      </c>
      <c r="J2412" s="36">
        <f t="shared" si="600"/>
        <v>80.859550000000013</v>
      </c>
      <c r="K2412" s="37">
        <f t="shared" si="601"/>
        <v>26.296845000000001</v>
      </c>
      <c r="L2412" s="36">
        <f t="shared" si="602"/>
        <v>80.940449999999998</v>
      </c>
      <c r="M2412" s="37">
        <f t="shared" si="603"/>
        <v>26.323154999999996</v>
      </c>
      <c r="O2412" s="39">
        <f t="shared" si="604"/>
        <v>53567.121705791687</v>
      </c>
      <c r="P2412" s="40">
        <f t="shared" si="605"/>
        <v>18061.024432838523</v>
      </c>
      <c r="Q2412" s="40">
        <f>S2412*F2412+T2412*G2412+AS2411*(1+$G$9/252)</f>
        <v>2330.3369996090705</v>
      </c>
      <c r="R2412" s="41">
        <f t="shared" si="608"/>
        <v>73958.483138239288</v>
      </c>
      <c r="S2412" s="36">
        <f>AU2411*H2411</f>
        <v>662.13994691955111</v>
      </c>
      <c r="T2412" s="37">
        <f>AV2411*I2411</f>
        <v>686.46995183726813</v>
      </c>
      <c r="U2412" s="57">
        <f t="shared" si="611"/>
        <v>0.72428637571793963</v>
      </c>
      <c r="V2412" s="58">
        <f t="shared" si="609"/>
        <v>0.24420490613740428</v>
      </c>
      <c r="W2412" s="59">
        <f t="shared" si="610"/>
        <v>3.1508718144655938E-2</v>
      </c>
      <c r="Y2412" s="7">
        <f t="shared" si="606"/>
        <v>0</v>
      </c>
      <c r="Z2412" s="40"/>
      <c r="AA2412" s="40"/>
      <c r="AB2412" s="40"/>
      <c r="AC2412" s="40"/>
      <c r="AD2412" s="40"/>
      <c r="AE2412" s="40"/>
      <c r="AF2412" s="40"/>
      <c r="AG2412" s="41"/>
      <c r="AH2412" s="40"/>
      <c r="AI2412" s="40"/>
      <c r="AJ2412" s="40"/>
      <c r="AK2412" s="40"/>
      <c r="AL2412" s="40"/>
      <c r="AM2412" s="41"/>
      <c r="AN2412" s="36">
        <f>Y2412*(IF(AND(AH2412&gt;0,AI2412&lt;0),AH2412,0)+IF(AND(AJ2412&lt;0,AK2412&gt;0),AJ2412,0)+IF(AND(AL2412&gt;0,AM2412&gt;0),AL2412,0))</f>
        <v>0</v>
      </c>
      <c r="AO2412" s="37">
        <f>Y2412*(IF(AND(AH2412&gt;0,AI2412&lt;0),AI2412,0)+IF(AND(AJ2412&lt;0,AK2412&gt;0),AK2412,0)+IF(AND(AL2412&gt;0,AM2412&gt;0),AM2412,0))</f>
        <v>0</v>
      </c>
      <c r="AQ2412" s="40">
        <f>AU2412*D2412</f>
        <v>53567.121705791687</v>
      </c>
      <c r="AR2412" s="40">
        <f>AV2412*E2412</f>
        <v>18061.024432838523</v>
      </c>
      <c r="AS2412" s="40">
        <f>IF(AND(Y2412&lt;&gt;0,AN2412&lt;&gt;0),0,Q2412)</f>
        <v>2330.3369996090705</v>
      </c>
      <c r="AT2412" s="41">
        <f t="shared" si="612"/>
        <v>73958.483138239288</v>
      </c>
      <c r="AU2412" s="42">
        <f>S2412+AN2412</f>
        <v>662.13994691955111</v>
      </c>
      <c r="AV2412" s="37">
        <f>T2412+AO2412</f>
        <v>686.46995183726813</v>
      </c>
      <c r="AW2412" s="58">
        <f t="shared" si="597"/>
        <v>0.72428637571793963</v>
      </c>
      <c r="AX2412" s="58">
        <f t="shared" si="598"/>
        <v>0.24420490613740428</v>
      </c>
      <c r="AY2412" s="59">
        <f t="shared" si="599"/>
        <v>3.1508718144655938E-2</v>
      </c>
      <c r="AZ2412" s="54">
        <f t="shared" si="607"/>
        <v>-4.1766249460546412E-3</v>
      </c>
    </row>
    <row r="2413" spans="3:52" x14ac:dyDescent="0.25">
      <c r="C2413" s="35">
        <v>38170</v>
      </c>
      <c r="D2413" s="36">
        <v>80.5</v>
      </c>
      <c r="E2413" s="37">
        <v>26.12</v>
      </c>
      <c r="F2413" s="38">
        <v>0</v>
      </c>
      <c r="G2413" s="7">
        <v>0</v>
      </c>
      <c r="H2413" s="38">
        <v>1</v>
      </c>
      <c r="I2413" s="7">
        <v>1</v>
      </c>
      <c r="J2413" s="36">
        <f t="shared" si="600"/>
        <v>80.45975</v>
      </c>
      <c r="K2413" s="37">
        <f t="shared" si="601"/>
        <v>26.106940000000002</v>
      </c>
      <c r="L2413" s="36">
        <f t="shared" si="602"/>
        <v>80.54025</v>
      </c>
      <c r="M2413" s="37">
        <f t="shared" si="603"/>
        <v>26.13306</v>
      </c>
      <c r="O2413" s="39">
        <f t="shared" si="604"/>
        <v>53302.265727023863</v>
      </c>
      <c r="P2413" s="40">
        <f t="shared" si="605"/>
        <v>17930.595141989445</v>
      </c>
      <c r="Q2413" s="40">
        <f>S2413*F2413+T2413*G2413+AS2412*(1+$G$9/252)</f>
        <v>2330.4294732995309</v>
      </c>
      <c r="R2413" s="41">
        <f t="shared" si="608"/>
        <v>73563.290342312845</v>
      </c>
      <c r="S2413" s="36">
        <f>AU2412*H2412</f>
        <v>662.13994691955111</v>
      </c>
      <c r="T2413" s="37">
        <f>AV2412*I2412</f>
        <v>686.46995183726813</v>
      </c>
      <c r="U2413" s="57">
        <f t="shared" si="611"/>
        <v>0.72457696602465527</v>
      </c>
      <c r="V2413" s="58">
        <f t="shared" si="609"/>
        <v>0.24374378930785742</v>
      </c>
      <c r="W2413" s="59">
        <f t="shared" si="610"/>
        <v>3.1679244667487255E-2</v>
      </c>
      <c r="Y2413" s="7">
        <f t="shared" si="606"/>
        <v>0</v>
      </c>
      <c r="Z2413" s="40"/>
      <c r="AA2413" s="40"/>
      <c r="AB2413" s="40"/>
      <c r="AC2413" s="40"/>
      <c r="AD2413" s="40"/>
      <c r="AE2413" s="40"/>
      <c r="AF2413" s="40"/>
      <c r="AG2413" s="41"/>
      <c r="AH2413" s="40"/>
      <c r="AI2413" s="40"/>
      <c r="AJ2413" s="40"/>
      <c r="AK2413" s="40"/>
      <c r="AL2413" s="40"/>
      <c r="AM2413" s="41"/>
      <c r="AN2413" s="36">
        <f>Y2413*(IF(AND(AH2413&gt;0,AI2413&lt;0),AH2413,0)+IF(AND(AJ2413&lt;0,AK2413&gt;0),AJ2413,0)+IF(AND(AL2413&gt;0,AM2413&gt;0),AL2413,0))</f>
        <v>0</v>
      </c>
      <c r="AO2413" s="37">
        <f>Y2413*(IF(AND(AH2413&gt;0,AI2413&lt;0),AI2413,0)+IF(AND(AJ2413&lt;0,AK2413&gt;0),AK2413,0)+IF(AND(AL2413&gt;0,AM2413&gt;0),AM2413,0))</f>
        <v>0</v>
      </c>
      <c r="AQ2413" s="40">
        <f>AU2413*D2413</f>
        <v>53302.265727023863</v>
      </c>
      <c r="AR2413" s="40">
        <f>AV2413*E2413</f>
        <v>17930.595141989445</v>
      </c>
      <c r="AS2413" s="40">
        <f>IF(AND(Y2413&lt;&gt;0,AN2413&lt;&gt;0),0,Q2413)</f>
        <v>2330.4294732995309</v>
      </c>
      <c r="AT2413" s="41">
        <f t="shared" si="612"/>
        <v>73563.290342312845</v>
      </c>
      <c r="AU2413" s="42">
        <f>S2413+AN2413</f>
        <v>662.13994691955111</v>
      </c>
      <c r="AV2413" s="37">
        <f>T2413+AO2413</f>
        <v>686.46995183726813</v>
      </c>
      <c r="AW2413" s="58">
        <f t="shared" si="597"/>
        <v>0.72457696602465527</v>
      </c>
      <c r="AX2413" s="58">
        <f t="shared" si="598"/>
        <v>0.24374378930785742</v>
      </c>
      <c r="AY2413" s="59">
        <f t="shared" si="599"/>
        <v>3.1679244667487255E-2</v>
      </c>
      <c r="AZ2413" s="54">
        <f t="shared" si="607"/>
        <v>-5.3434410652767328E-3</v>
      </c>
    </row>
    <row r="2414" spans="3:52" x14ac:dyDescent="0.25">
      <c r="C2414" s="35">
        <v>38174</v>
      </c>
      <c r="D2414" s="36">
        <v>80.06</v>
      </c>
      <c r="E2414" s="37">
        <v>26.13</v>
      </c>
      <c r="F2414" s="38">
        <v>0</v>
      </c>
      <c r="G2414" s="7">
        <v>0</v>
      </c>
      <c r="H2414" s="38">
        <v>1</v>
      </c>
      <c r="I2414" s="7">
        <v>1</v>
      </c>
      <c r="J2414" s="36">
        <f t="shared" si="600"/>
        <v>80.019970000000001</v>
      </c>
      <c r="K2414" s="37">
        <f t="shared" si="601"/>
        <v>26.116935000000002</v>
      </c>
      <c r="L2414" s="36">
        <f t="shared" si="602"/>
        <v>80.100030000000004</v>
      </c>
      <c r="M2414" s="37">
        <f t="shared" si="603"/>
        <v>26.143064999999996</v>
      </c>
      <c r="O2414" s="39">
        <f t="shared" si="604"/>
        <v>53010.924150379265</v>
      </c>
      <c r="P2414" s="40">
        <f t="shared" si="605"/>
        <v>17937.459841507814</v>
      </c>
      <c r="Q2414" s="40">
        <f>S2414*F2414+T2414*G2414+AS2413*(1+$G$9/252)</f>
        <v>2330.5219506595822</v>
      </c>
      <c r="R2414" s="41">
        <f t="shared" si="608"/>
        <v>73278.905942546669</v>
      </c>
      <c r="S2414" s="36">
        <f>AU2413*H2413</f>
        <v>662.13994691955111</v>
      </c>
      <c r="T2414" s="37">
        <f>AV2413*I2413</f>
        <v>686.46995183726813</v>
      </c>
      <c r="U2414" s="57">
        <f t="shared" si="611"/>
        <v>0.72341314964420678</v>
      </c>
      <c r="V2414" s="58">
        <f t="shared" si="609"/>
        <v>0.24478340131840173</v>
      </c>
      <c r="W2414" s="59">
        <f t="shared" si="610"/>
        <v>3.1803449037391421E-2</v>
      </c>
      <c r="Y2414" s="7">
        <f t="shared" si="606"/>
        <v>0</v>
      </c>
      <c r="Z2414" s="40"/>
      <c r="AA2414" s="40"/>
      <c r="AB2414" s="40"/>
      <c r="AC2414" s="40"/>
      <c r="AD2414" s="40"/>
      <c r="AE2414" s="40"/>
      <c r="AF2414" s="40"/>
      <c r="AG2414" s="41"/>
      <c r="AH2414" s="40"/>
      <c r="AI2414" s="40"/>
      <c r="AJ2414" s="40"/>
      <c r="AK2414" s="40"/>
      <c r="AL2414" s="40"/>
      <c r="AM2414" s="41"/>
      <c r="AN2414" s="36">
        <f>Y2414*(IF(AND(AH2414&gt;0,AI2414&lt;0),AH2414,0)+IF(AND(AJ2414&lt;0,AK2414&gt;0),AJ2414,0)+IF(AND(AL2414&gt;0,AM2414&gt;0),AL2414,0))</f>
        <v>0</v>
      </c>
      <c r="AO2414" s="37">
        <f>Y2414*(IF(AND(AH2414&gt;0,AI2414&lt;0),AI2414,0)+IF(AND(AJ2414&lt;0,AK2414&gt;0),AK2414,0)+IF(AND(AL2414&gt;0,AM2414&gt;0),AM2414,0))</f>
        <v>0</v>
      </c>
      <c r="AQ2414" s="40">
        <f>AU2414*D2414</f>
        <v>53010.924150379265</v>
      </c>
      <c r="AR2414" s="40">
        <f>AV2414*E2414</f>
        <v>17937.459841507814</v>
      </c>
      <c r="AS2414" s="40">
        <f>IF(AND(Y2414&lt;&gt;0,AN2414&lt;&gt;0),0,Q2414)</f>
        <v>2330.5219506595822</v>
      </c>
      <c r="AT2414" s="41">
        <f t="shared" si="612"/>
        <v>73278.905942546669</v>
      </c>
      <c r="AU2414" s="42">
        <f>S2414+AN2414</f>
        <v>662.13994691955111</v>
      </c>
      <c r="AV2414" s="37">
        <f>T2414+AO2414</f>
        <v>686.46995183726813</v>
      </c>
      <c r="AW2414" s="58">
        <f t="shared" si="597"/>
        <v>0.72341314964420678</v>
      </c>
      <c r="AX2414" s="58">
        <f t="shared" si="598"/>
        <v>0.24478340131840173</v>
      </c>
      <c r="AY2414" s="59">
        <f t="shared" si="599"/>
        <v>3.1803449037391421E-2</v>
      </c>
      <c r="AZ2414" s="54">
        <f t="shared" si="607"/>
        <v>-3.8658466531723557E-3</v>
      </c>
    </row>
    <row r="2415" spans="3:52" x14ac:dyDescent="0.25">
      <c r="C2415" s="35">
        <v>38175</v>
      </c>
      <c r="D2415" s="36">
        <v>80.98</v>
      </c>
      <c r="E2415" s="37">
        <v>26.42</v>
      </c>
      <c r="F2415" s="38">
        <v>0</v>
      </c>
      <c r="G2415" s="7">
        <v>0</v>
      </c>
      <c r="H2415" s="38">
        <v>1</v>
      </c>
      <c r="I2415" s="7">
        <v>1</v>
      </c>
      <c r="J2415" s="36">
        <f t="shared" si="600"/>
        <v>80.939510000000013</v>
      </c>
      <c r="K2415" s="37">
        <f t="shared" si="601"/>
        <v>26.406790000000004</v>
      </c>
      <c r="L2415" s="36">
        <f t="shared" si="602"/>
        <v>81.020489999999995</v>
      </c>
      <c r="M2415" s="37">
        <f t="shared" si="603"/>
        <v>26.433209999999999</v>
      </c>
      <c r="O2415" s="39">
        <f t="shared" si="604"/>
        <v>53620.092901545249</v>
      </c>
      <c r="P2415" s="40">
        <f t="shared" si="605"/>
        <v>18136.536127540625</v>
      </c>
      <c r="Q2415" s="40">
        <f>S2415*F2415+T2415*G2415+AS2414*(1+$G$9/252)</f>
        <v>2330.6144316893701</v>
      </c>
      <c r="R2415" s="41">
        <f t="shared" si="608"/>
        <v>74087.243460775251</v>
      </c>
      <c r="S2415" s="36">
        <f>AU2414*H2414</f>
        <v>662.13994691955111</v>
      </c>
      <c r="T2415" s="37">
        <f>AV2414*I2414</f>
        <v>686.46995183726813</v>
      </c>
      <c r="U2415" s="57">
        <f t="shared" si="611"/>
        <v>0.72374258235068323</v>
      </c>
      <c r="V2415" s="58">
        <f t="shared" si="609"/>
        <v>0.24479971558319391</v>
      </c>
      <c r="W2415" s="59">
        <f t="shared" si="610"/>
        <v>3.1457702066122771E-2</v>
      </c>
      <c r="Y2415" s="7">
        <f t="shared" si="606"/>
        <v>0</v>
      </c>
      <c r="Z2415" s="40"/>
      <c r="AA2415" s="40"/>
      <c r="AB2415" s="40"/>
      <c r="AC2415" s="40"/>
      <c r="AD2415" s="40"/>
      <c r="AE2415" s="40"/>
      <c r="AF2415" s="40"/>
      <c r="AG2415" s="41"/>
      <c r="AH2415" s="40"/>
      <c r="AI2415" s="40"/>
      <c r="AJ2415" s="40"/>
      <c r="AK2415" s="40"/>
      <c r="AL2415" s="40"/>
      <c r="AM2415" s="41"/>
      <c r="AN2415" s="36">
        <f>Y2415*(IF(AND(AH2415&gt;0,AI2415&lt;0),AH2415,0)+IF(AND(AJ2415&lt;0,AK2415&gt;0),AJ2415,0)+IF(AND(AL2415&gt;0,AM2415&gt;0),AL2415,0))</f>
        <v>0</v>
      </c>
      <c r="AO2415" s="37">
        <f>Y2415*(IF(AND(AH2415&gt;0,AI2415&lt;0),AI2415,0)+IF(AND(AJ2415&lt;0,AK2415&gt;0),AK2415,0)+IF(AND(AL2415&gt;0,AM2415&gt;0),AM2415,0))</f>
        <v>0</v>
      </c>
      <c r="AQ2415" s="40">
        <f>AU2415*D2415</f>
        <v>53620.092901545249</v>
      </c>
      <c r="AR2415" s="40">
        <f>AV2415*E2415</f>
        <v>18136.536127540625</v>
      </c>
      <c r="AS2415" s="40">
        <f>IF(AND(Y2415&lt;&gt;0,AN2415&lt;&gt;0),0,Q2415)</f>
        <v>2330.6144316893701</v>
      </c>
      <c r="AT2415" s="41">
        <f t="shared" si="612"/>
        <v>74087.243460775251</v>
      </c>
      <c r="AU2415" s="42">
        <f>S2415+AN2415</f>
        <v>662.13994691955111</v>
      </c>
      <c r="AV2415" s="37">
        <f>T2415+AO2415</f>
        <v>686.46995183726813</v>
      </c>
      <c r="AW2415" s="58">
        <f t="shared" si="597"/>
        <v>0.72374258235068323</v>
      </c>
      <c r="AX2415" s="58">
        <f t="shared" si="598"/>
        <v>0.24479971558319391</v>
      </c>
      <c r="AY2415" s="59">
        <f t="shared" si="599"/>
        <v>3.1457702066122771E-2</v>
      </c>
      <c r="AZ2415" s="54">
        <f t="shared" si="607"/>
        <v>1.103097143484022E-2</v>
      </c>
    </row>
    <row r="2416" spans="3:52" x14ac:dyDescent="0.25">
      <c r="C2416" s="35">
        <v>38176</v>
      </c>
      <c r="D2416" s="36">
        <v>79.33</v>
      </c>
      <c r="E2416" s="37">
        <v>26.5</v>
      </c>
      <c r="F2416" s="38">
        <v>0</v>
      </c>
      <c r="G2416" s="7">
        <v>0</v>
      </c>
      <c r="H2416" s="38">
        <v>1</v>
      </c>
      <c r="I2416" s="7">
        <v>1</v>
      </c>
      <c r="J2416" s="36">
        <f t="shared" si="600"/>
        <v>79.290334999999999</v>
      </c>
      <c r="K2416" s="37">
        <f t="shared" si="601"/>
        <v>26.486750000000001</v>
      </c>
      <c r="L2416" s="36">
        <f t="shared" si="602"/>
        <v>79.369664999999998</v>
      </c>
      <c r="M2416" s="37">
        <f t="shared" si="603"/>
        <v>26.513249999999999</v>
      </c>
      <c r="O2416" s="39">
        <f t="shared" si="604"/>
        <v>52527.561989127986</v>
      </c>
      <c r="P2416" s="40">
        <f t="shared" si="605"/>
        <v>18191.453723687606</v>
      </c>
      <c r="Q2416" s="40">
        <f>S2416*F2416+T2416*G2416+AS2415*(1+$G$9/252)</f>
        <v>2330.7069163890401</v>
      </c>
      <c r="R2416" s="41">
        <f t="shared" si="608"/>
        <v>73049.72262920464</v>
      </c>
      <c r="S2416" s="36">
        <f>AU2415*H2415</f>
        <v>662.13994691955111</v>
      </c>
      <c r="T2416" s="37">
        <f>AV2415*I2415</f>
        <v>686.46995183726813</v>
      </c>
      <c r="U2416" s="57">
        <f t="shared" si="611"/>
        <v>0.71906586498287295</v>
      </c>
      <c r="V2416" s="58">
        <f t="shared" si="609"/>
        <v>0.24902837504293029</v>
      </c>
      <c r="W2416" s="59">
        <f t="shared" si="610"/>
        <v>3.190575997419659E-2</v>
      </c>
      <c r="Y2416" s="7">
        <f t="shared" si="606"/>
        <v>0</v>
      </c>
      <c r="Z2416" s="40"/>
      <c r="AA2416" s="40"/>
      <c r="AB2416" s="40"/>
      <c r="AC2416" s="40"/>
      <c r="AD2416" s="40"/>
      <c r="AE2416" s="40"/>
      <c r="AF2416" s="40"/>
      <c r="AG2416" s="41"/>
      <c r="AH2416" s="40"/>
      <c r="AI2416" s="40"/>
      <c r="AJ2416" s="40"/>
      <c r="AK2416" s="40"/>
      <c r="AL2416" s="40"/>
      <c r="AM2416" s="41"/>
      <c r="AN2416" s="36">
        <f>Y2416*(IF(AND(AH2416&gt;0,AI2416&lt;0),AH2416,0)+IF(AND(AJ2416&lt;0,AK2416&gt;0),AJ2416,0)+IF(AND(AL2416&gt;0,AM2416&gt;0),AL2416,0))</f>
        <v>0</v>
      </c>
      <c r="AO2416" s="37">
        <f>Y2416*(IF(AND(AH2416&gt;0,AI2416&lt;0),AI2416,0)+IF(AND(AJ2416&lt;0,AK2416&gt;0),AK2416,0)+IF(AND(AL2416&gt;0,AM2416&gt;0),AM2416,0))</f>
        <v>0</v>
      </c>
      <c r="AQ2416" s="40">
        <f>AU2416*D2416</f>
        <v>52527.561989127986</v>
      </c>
      <c r="AR2416" s="40">
        <f>AV2416*E2416</f>
        <v>18191.453723687606</v>
      </c>
      <c r="AS2416" s="40">
        <f>IF(AND(Y2416&lt;&gt;0,AN2416&lt;&gt;0),0,Q2416)</f>
        <v>2330.7069163890401</v>
      </c>
      <c r="AT2416" s="41">
        <f t="shared" si="612"/>
        <v>73049.72262920464</v>
      </c>
      <c r="AU2416" s="42">
        <f>S2416+AN2416</f>
        <v>662.13994691955111</v>
      </c>
      <c r="AV2416" s="37">
        <f>T2416+AO2416</f>
        <v>686.46995183726813</v>
      </c>
      <c r="AW2416" s="58">
        <f t="shared" si="597"/>
        <v>0.71906586498287295</v>
      </c>
      <c r="AX2416" s="58">
        <f t="shared" si="598"/>
        <v>0.24902837504293029</v>
      </c>
      <c r="AY2416" s="59">
        <f t="shared" si="599"/>
        <v>3.190575997419659E-2</v>
      </c>
      <c r="AZ2416" s="54">
        <f t="shared" si="607"/>
        <v>-1.40040414935928E-2</v>
      </c>
    </row>
    <row r="2417" spans="3:52" x14ac:dyDescent="0.25">
      <c r="C2417" s="35">
        <v>38177</v>
      </c>
      <c r="D2417" s="36">
        <v>79.94</v>
      </c>
      <c r="E2417" s="37">
        <v>26.51</v>
      </c>
      <c r="F2417" s="38">
        <v>0</v>
      </c>
      <c r="G2417" s="7">
        <v>0</v>
      </c>
      <c r="H2417" s="38">
        <v>1</v>
      </c>
      <c r="I2417" s="7">
        <v>1</v>
      </c>
      <c r="J2417" s="36">
        <f t="shared" si="600"/>
        <v>79.900030000000001</v>
      </c>
      <c r="K2417" s="37">
        <f t="shared" si="601"/>
        <v>26.496745000000004</v>
      </c>
      <c r="L2417" s="36">
        <f t="shared" si="602"/>
        <v>79.979969999999994</v>
      </c>
      <c r="M2417" s="37">
        <f t="shared" si="603"/>
        <v>26.523254999999999</v>
      </c>
      <c r="O2417" s="39">
        <f t="shared" si="604"/>
        <v>52931.467356748915</v>
      </c>
      <c r="P2417" s="40">
        <f t="shared" si="605"/>
        <v>18198.318423205979</v>
      </c>
      <c r="Q2417" s="40">
        <f>S2417*F2417+T2417*G2417+AS2416*(1+$G$9/252)</f>
        <v>2330.7994047587376</v>
      </c>
      <c r="R2417" s="41">
        <f t="shared" si="608"/>
        <v>73460.585184713636</v>
      </c>
      <c r="S2417" s="36">
        <f>AU2416*H2416</f>
        <v>662.13994691955111</v>
      </c>
      <c r="T2417" s="37">
        <f>AV2416*I2416</f>
        <v>686.46995183726813</v>
      </c>
      <c r="U2417" s="57">
        <f t="shared" si="611"/>
        <v>0.72054241364474436</v>
      </c>
      <c r="V2417" s="58">
        <f t="shared" si="609"/>
        <v>0.24772901519157589</v>
      </c>
      <c r="W2417" s="59">
        <f t="shared" si="610"/>
        <v>3.172857116367965E-2</v>
      </c>
      <c r="Y2417" s="7">
        <f t="shared" si="606"/>
        <v>0</v>
      </c>
      <c r="Z2417" s="40"/>
      <c r="AA2417" s="40"/>
      <c r="AB2417" s="40"/>
      <c r="AC2417" s="40"/>
      <c r="AD2417" s="40"/>
      <c r="AE2417" s="40"/>
      <c r="AF2417" s="40"/>
      <c r="AG2417" s="41"/>
      <c r="AH2417" s="40"/>
      <c r="AI2417" s="40"/>
      <c r="AJ2417" s="40"/>
      <c r="AK2417" s="40"/>
      <c r="AL2417" s="40"/>
      <c r="AM2417" s="41"/>
      <c r="AN2417" s="36">
        <f>Y2417*(IF(AND(AH2417&gt;0,AI2417&lt;0),AH2417,0)+IF(AND(AJ2417&lt;0,AK2417&gt;0),AJ2417,0)+IF(AND(AL2417&gt;0,AM2417&gt;0),AL2417,0))</f>
        <v>0</v>
      </c>
      <c r="AO2417" s="37">
        <f>Y2417*(IF(AND(AH2417&gt;0,AI2417&lt;0),AI2417,0)+IF(AND(AJ2417&lt;0,AK2417&gt;0),AK2417,0)+IF(AND(AL2417&gt;0,AM2417&gt;0),AM2417,0))</f>
        <v>0</v>
      </c>
      <c r="AQ2417" s="40">
        <f>AU2417*D2417</f>
        <v>52931.467356748915</v>
      </c>
      <c r="AR2417" s="40">
        <f>AV2417*E2417</f>
        <v>18198.318423205979</v>
      </c>
      <c r="AS2417" s="40">
        <f>IF(AND(Y2417&lt;&gt;0,AN2417&lt;&gt;0),0,Q2417)</f>
        <v>2330.7994047587376</v>
      </c>
      <c r="AT2417" s="41">
        <f t="shared" si="612"/>
        <v>73460.585184713636</v>
      </c>
      <c r="AU2417" s="42">
        <f>S2417+AN2417</f>
        <v>662.13994691955111</v>
      </c>
      <c r="AV2417" s="37">
        <f>T2417+AO2417</f>
        <v>686.46995183726813</v>
      </c>
      <c r="AW2417" s="58">
        <f t="shared" si="597"/>
        <v>0.72054241364474436</v>
      </c>
      <c r="AX2417" s="58">
        <f t="shared" si="598"/>
        <v>0.24772901519157589</v>
      </c>
      <c r="AY2417" s="59">
        <f t="shared" si="599"/>
        <v>3.172857116367965E-2</v>
      </c>
      <c r="AZ2417" s="54">
        <f t="shared" si="607"/>
        <v>5.6244232109476933E-3</v>
      </c>
    </row>
    <row r="2418" spans="3:52" x14ac:dyDescent="0.25">
      <c r="C2418" s="35">
        <v>38180</v>
      </c>
      <c r="D2418" s="36">
        <v>79.930000000000007</v>
      </c>
      <c r="E2418" s="37">
        <v>26.82</v>
      </c>
      <c r="F2418" s="38">
        <v>0</v>
      </c>
      <c r="G2418" s="7">
        <v>0</v>
      </c>
      <c r="H2418" s="38">
        <v>1</v>
      </c>
      <c r="I2418" s="7">
        <v>1</v>
      </c>
      <c r="J2418" s="36">
        <f t="shared" si="600"/>
        <v>79.890035000000012</v>
      </c>
      <c r="K2418" s="37">
        <f t="shared" si="601"/>
        <v>26.806590000000003</v>
      </c>
      <c r="L2418" s="36">
        <f t="shared" si="602"/>
        <v>79.969965000000002</v>
      </c>
      <c r="M2418" s="37">
        <f t="shared" si="603"/>
        <v>26.833409999999997</v>
      </c>
      <c r="O2418" s="39">
        <f t="shared" si="604"/>
        <v>52924.845957279722</v>
      </c>
      <c r="P2418" s="40">
        <f t="shared" si="605"/>
        <v>18411.12410827553</v>
      </c>
      <c r="Q2418" s="40">
        <f>S2418*F2418+T2418*G2418+AS2417*(1+$G$9/252)</f>
        <v>2330.8918967986087</v>
      </c>
      <c r="R2418" s="41">
        <f t="shared" si="608"/>
        <v>73666.861962353854</v>
      </c>
      <c r="S2418" s="36">
        <f>AU2417*H2417</f>
        <v>662.13994691955111</v>
      </c>
      <c r="T2418" s="37">
        <f>AV2417*I2417</f>
        <v>686.46995183726813</v>
      </c>
      <c r="U2418" s="57">
        <f t="shared" si="611"/>
        <v>0.71843491832631645</v>
      </c>
      <c r="V2418" s="58">
        <f t="shared" si="609"/>
        <v>0.24992409908384869</v>
      </c>
      <c r="W2418" s="59">
        <f t="shared" si="610"/>
        <v>3.1640982589834894E-2</v>
      </c>
      <c r="Y2418" s="7">
        <f t="shared" si="606"/>
        <v>0</v>
      </c>
      <c r="Z2418" s="40"/>
      <c r="AA2418" s="40"/>
      <c r="AB2418" s="40"/>
      <c r="AC2418" s="40"/>
      <c r="AD2418" s="40"/>
      <c r="AE2418" s="40"/>
      <c r="AF2418" s="40"/>
      <c r="AG2418" s="41"/>
      <c r="AH2418" s="40"/>
      <c r="AI2418" s="40"/>
      <c r="AJ2418" s="40"/>
      <c r="AK2418" s="40"/>
      <c r="AL2418" s="40"/>
      <c r="AM2418" s="41"/>
      <c r="AN2418" s="36">
        <f>Y2418*(IF(AND(AH2418&gt;0,AI2418&lt;0),AH2418,0)+IF(AND(AJ2418&lt;0,AK2418&gt;0),AJ2418,0)+IF(AND(AL2418&gt;0,AM2418&gt;0),AL2418,0))</f>
        <v>0</v>
      </c>
      <c r="AO2418" s="37">
        <f>Y2418*(IF(AND(AH2418&gt;0,AI2418&lt;0),AI2418,0)+IF(AND(AJ2418&lt;0,AK2418&gt;0),AK2418,0)+IF(AND(AL2418&gt;0,AM2418&gt;0),AM2418,0))</f>
        <v>0</v>
      </c>
      <c r="AQ2418" s="40">
        <f>AU2418*D2418</f>
        <v>52924.845957279722</v>
      </c>
      <c r="AR2418" s="40">
        <f>AV2418*E2418</f>
        <v>18411.12410827553</v>
      </c>
      <c r="AS2418" s="40">
        <f>IF(AND(Y2418&lt;&gt;0,AN2418&lt;&gt;0),0,Q2418)</f>
        <v>2330.8918967986087</v>
      </c>
      <c r="AT2418" s="41">
        <f t="shared" si="612"/>
        <v>73666.861962353854</v>
      </c>
      <c r="AU2418" s="42">
        <f>S2418+AN2418</f>
        <v>662.13994691955111</v>
      </c>
      <c r="AV2418" s="37">
        <f>T2418+AO2418</f>
        <v>686.46995183726813</v>
      </c>
      <c r="AW2418" s="58">
        <f t="shared" si="597"/>
        <v>0.71843491832631645</v>
      </c>
      <c r="AX2418" s="58">
        <f t="shared" si="598"/>
        <v>0.24992409908384869</v>
      </c>
      <c r="AY2418" s="59">
        <f t="shared" si="599"/>
        <v>3.1640982589834894E-2</v>
      </c>
      <c r="AZ2418" s="54">
        <f t="shared" si="607"/>
        <v>2.8079925734534328E-3</v>
      </c>
    </row>
    <row r="2419" spans="3:52" x14ac:dyDescent="0.25">
      <c r="C2419" s="35">
        <v>38181</v>
      </c>
      <c r="D2419" s="36">
        <v>79.5</v>
      </c>
      <c r="E2419" s="37">
        <v>26.68</v>
      </c>
      <c r="F2419" s="38">
        <v>0</v>
      </c>
      <c r="G2419" s="7">
        <v>0</v>
      </c>
      <c r="H2419" s="38">
        <v>1</v>
      </c>
      <c r="I2419" s="7">
        <v>1</v>
      </c>
      <c r="J2419" s="36">
        <f t="shared" si="600"/>
        <v>79.460250000000002</v>
      </c>
      <c r="K2419" s="37">
        <f t="shared" si="601"/>
        <v>26.66666</v>
      </c>
      <c r="L2419" s="36">
        <f t="shared" si="602"/>
        <v>79.539749999999998</v>
      </c>
      <c r="M2419" s="37">
        <f t="shared" si="603"/>
        <v>26.693339999999999</v>
      </c>
      <c r="O2419" s="39">
        <f t="shared" si="604"/>
        <v>52640.12578010431</v>
      </c>
      <c r="P2419" s="40">
        <f t="shared" si="605"/>
        <v>18315.018315018315</v>
      </c>
      <c r="Q2419" s="40">
        <f>S2419*F2419+T2419*G2419+AS2418*(1+$G$9/252)</f>
        <v>2330.9843925087989</v>
      </c>
      <c r="R2419" s="41">
        <f t="shared" si="608"/>
        <v>73286.128487631417</v>
      </c>
      <c r="S2419" s="36">
        <f>AU2418*H2418</f>
        <v>662.13994691955111</v>
      </c>
      <c r="T2419" s="37">
        <f>AV2418*I2418</f>
        <v>686.46995183726813</v>
      </c>
      <c r="U2419" s="57">
        <f t="shared" si="611"/>
        <v>0.71828225704388848</v>
      </c>
      <c r="V2419" s="58">
        <f t="shared" si="609"/>
        <v>0.24991111814713152</v>
      </c>
      <c r="W2419" s="59">
        <f t="shared" si="610"/>
        <v>3.1806624808980076E-2</v>
      </c>
      <c r="Y2419" s="7">
        <f t="shared" si="606"/>
        <v>0</v>
      </c>
      <c r="Z2419" s="40"/>
      <c r="AA2419" s="40"/>
      <c r="AB2419" s="40"/>
      <c r="AC2419" s="40"/>
      <c r="AD2419" s="40"/>
      <c r="AE2419" s="40"/>
      <c r="AF2419" s="40"/>
      <c r="AG2419" s="41"/>
      <c r="AH2419" s="40"/>
      <c r="AI2419" s="40"/>
      <c r="AJ2419" s="40"/>
      <c r="AK2419" s="40"/>
      <c r="AL2419" s="40"/>
      <c r="AM2419" s="41"/>
      <c r="AN2419" s="36">
        <f>Y2419*(IF(AND(AH2419&gt;0,AI2419&lt;0),AH2419,0)+IF(AND(AJ2419&lt;0,AK2419&gt;0),AJ2419,0)+IF(AND(AL2419&gt;0,AM2419&gt;0),AL2419,0))</f>
        <v>0</v>
      </c>
      <c r="AO2419" s="37">
        <f>Y2419*(IF(AND(AH2419&gt;0,AI2419&lt;0),AI2419,0)+IF(AND(AJ2419&lt;0,AK2419&gt;0),AK2419,0)+IF(AND(AL2419&gt;0,AM2419&gt;0),AM2419,0))</f>
        <v>0</v>
      </c>
      <c r="AQ2419" s="40">
        <f>AU2419*D2419</f>
        <v>52640.12578010431</v>
      </c>
      <c r="AR2419" s="40">
        <f>AV2419*E2419</f>
        <v>18315.018315018315</v>
      </c>
      <c r="AS2419" s="40">
        <f>IF(AND(Y2419&lt;&gt;0,AN2419&lt;&gt;0),0,Q2419)</f>
        <v>2330.9843925087989</v>
      </c>
      <c r="AT2419" s="41">
        <f t="shared" si="612"/>
        <v>73286.128487631417</v>
      </c>
      <c r="AU2419" s="42">
        <f>S2419+AN2419</f>
        <v>662.13994691955111</v>
      </c>
      <c r="AV2419" s="37">
        <f>T2419+AO2419</f>
        <v>686.46995183726813</v>
      </c>
      <c r="AW2419" s="58">
        <f t="shared" si="597"/>
        <v>0.71828225704388848</v>
      </c>
      <c r="AX2419" s="58">
        <f t="shared" si="598"/>
        <v>0.24991111814713152</v>
      </c>
      <c r="AY2419" s="59">
        <f t="shared" si="599"/>
        <v>3.1806624808980076E-2</v>
      </c>
      <c r="AZ2419" s="54">
        <f t="shared" si="607"/>
        <v>-5.1683140095882818E-3</v>
      </c>
    </row>
    <row r="2420" spans="3:52" x14ac:dyDescent="0.25">
      <c r="C2420" s="35">
        <v>38182</v>
      </c>
      <c r="D2420" s="36">
        <v>80</v>
      </c>
      <c r="E2420" s="37">
        <v>27.79</v>
      </c>
      <c r="F2420" s="38">
        <v>0</v>
      </c>
      <c r="G2420" s="7">
        <v>0</v>
      </c>
      <c r="H2420" s="38">
        <v>1</v>
      </c>
      <c r="I2420" s="7">
        <v>1</v>
      </c>
      <c r="J2420" s="36">
        <f t="shared" si="600"/>
        <v>79.960000000000008</v>
      </c>
      <c r="K2420" s="37">
        <f t="shared" si="601"/>
        <v>27.776105000000001</v>
      </c>
      <c r="L2420" s="36">
        <f t="shared" si="602"/>
        <v>80.039999999999992</v>
      </c>
      <c r="M2420" s="37">
        <f t="shared" si="603"/>
        <v>27.803894999999997</v>
      </c>
      <c r="O2420" s="39">
        <f t="shared" si="604"/>
        <v>52971.19575356409</v>
      </c>
      <c r="P2420" s="40">
        <f t="shared" si="605"/>
        <v>19076.999961557682</v>
      </c>
      <c r="Q2420" s="40">
        <f>S2420*F2420+T2420*G2420+AS2419*(1+$G$9/252)</f>
        <v>2331.0768918894537</v>
      </c>
      <c r="R2420" s="41">
        <f t="shared" si="608"/>
        <v>74379.272607011226</v>
      </c>
      <c r="S2420" s="36">
        <f>AU2419*H2419</f>
        <v>662.13994691955111</v>
      </c>
      <c r="T2420" s="37">
        <f>AV2419*I2419</f>
        <v>686.46995183726813</v>
      </c>
      <c r="U2420" s="57">
        <f t="shared" si="611"/>
        <v>0.71217684573821527</v>
      </c>
      <c r="V2420" s="58">
        <f t="shared" si="609"/>
        <v>0.25648274435745722</v>
      </c>
      <c r="W2420" s="59">
        <f t="shared" si="610"/>
        <v>3.134040990432755E-2</v>
      </c>
      <c r="Y2420" s="7">
        <f t="shared" si="606"/>
        <v>0</v>
      </c>
      <c r="Z2420" s="40"/>
      <c r="AA2420" s="40"/>
      <c r="AB2420" s="40"/>
      <c r="AC2420" s="40"/>
      <c r="AD2420" s="40"/>
      <c r="AE2420" s="40"/>
      <c r="AF2420" s="40"/>
      <c r="AG2420" s="41"/>
      <c r="AH2420" s="40"/>
      <c r="AI2420" s="40"/>
      <c r="AJ2420" s="40"/>
      <c r="AK2420" s="40"/>
      <c r="AL2420" s="40"/>
      <c r="AM2420" s="41"/>
      <c r="AN2420" s="36">
        <f>Y2420*(IF(AND(AH2420&gt;0,AI2420&lt;0),AH2420,0)+IF(AND(AJ2420&lt;0,AK2420&gt;0),AJ2420,0)+IF(AND(AL2420&gt;0,AM2420&gt;0),AL2420,0))</f>
        <v>0</v>
      </c>
      <c r="AO2420" s="37">
        <f>Y2420*(IF(AND(AH2420&gt;0,AI2420&lt;0),AI2420,0)+IF(AND(AJ2420&lt;0,AK2420&gt;0),AK2420,0)+IF(AND(AL2420&gt;0,AM2420&gt;0),AM2420,0))</f>
        <v>0</v>
      </c>
      <c r="AQ2420" s="40">
        <f>AU2420*D2420</f>
        <v>52971.19575356409</v>
      </c>
      <c r="AR2420" s="40">
        <f>AV2420*E2420</f>
        <v>19076.999961557682</v>
      </c>
      <c r="AS2420" s="40">
        <f>IF(AND(Y2420&lt;&gt;0,AN2420&lt;&gt;0),0,Q2420)</f>
        <v>2331.0768918894537</v>
      </c>
      <c r="AT2420" s="41">
        <f t="shared" si="612"/>
        <v>74379.272607011226</v>
      </c>
      <c r="AU2420" s="42">
        <f>S2420+AN2420</f>
        <v>662.13994691955111</v>
      </c>
      <c r="AV2420" s="37">
        <f>T2420+AO2420</f>
        <v>686.46995183726813</v>
      </c>
      <c r="AW2420" s="58">
        <f t="shared" si="597"/>
        <v>0.71217684573821527</v>
      </c>
      <c r="AX2420" s="58">
        <f t="shared" si="598"/>
        <v>0.25648274435745722</v>
      </c>
      <c r="AY2420" s="59">
        <f t="shared" si="599"/>
        <v>3.134040990432755E-2</v>
      </c>
      <c r="AZ2420" s="54">
        <f t="shared" si="607"/>
        <v>1.4916112256691205E-2</v>
      </c>
    </row>
    <row r="2421" spans="3:52" x14ac:dyDescent="0.25">
      <c r="C2421" s="35">
        <v>38183</v>
      </c>
      <c r="D2421" s="36">
        <v>81.3</v>
      </c>
      <c r="E2421" s="37">
        <v>27.91</v>
      </c>
      <c r="F2421" s="38">
        <v>0</v>
      </c>
      <c r="G2421" s="7">
        <v>0</v>
      </c>
      <c r="H2421" s="38">
        <v>1</v>
      </c>
      <c r="I2421" s="7">
        <v>1</v>
      </c>
      <c r="J2421" s="36">
        <f t="shared" si="600"/>
        <v>81.259349999999998</v>
      </c>
      <c r="K2421" s="37">
        <f t="shared" si="601"/>
        <v>27.896045000000001</v>
      </c>
      <c r="L2421" s="36">
        <f t="shared" si="602"/>
        <v>81.340649999999997</v>
      </c>
      <c r="M2421" s="37">
        <f t="shared" si="603"/>
        <v>27.923954999999999</v>
      </c>
      <c r="O2421" s="39">
        <f t="shared" si="604"/>
        <v>53831.977684559504</v>
      </c>
      <c r="P2421" s="40">
        <f t="shared" si="605"/>
        <v>19159.376355778153</v>
      </c>
      <c r="Q2421" s="40">
        <f>S2421*F2421+T2421*G2421+AS2420*(1+$G$9/252)</f>
        <v>2331.169394940719</v>
      </c>
      <c r="R2421" s="41">
        <f t="shared" si="608"/>
        <v>75322.523435278374</v>
      </c>
      <c r="S2421" s="36">
        <f>AU2420*H2420</f>
        <v>662.13994691955111</v>
      </c>
      <c r="T2421" s="37">
        <f>AV2420*I2420</f>
        <v>686.46995183726813</v>
      </c>
      <c r="U2421" s="57">
        <f t="shared" si="611"/>
        <v>0.71468632793237685</v>
      </c>
      <c r="V2421" s="58">
        <f t="shared" si="609"/>
        <v>0.25436450455939702</v>
      </c>
      <c r="W2421" s="59">
        <f t="shared" si="610"/>
        <v>3.0949167508226134E-2</v>
      </c>
      <c r="Y2421" s="7">
        <f t="shared" si="606"/>
        <v>0</v>
      </c>
      <c r="Z2421" s="40"/>
      <c r="AA2421" s="40"/>
      <c r="AB2421" s="40"/>
      <c r="AC2421" s="40"/>
      <c r="AD2421" s="40"/>
      <c r="AE2421" s="40"/>
      <c r="AF2421" s="40"/>
      <c r="AG2421" s="41"/>
      <c r="AH2421" s="40"/>
      <c r="AI2421" s="40"/>
      <c r="AJ2421" s="40"/>
      <c r="AK2421" s="40"/>
      <c r="AL2421" s="40"/>
      <c r="AM2421" s="41"/>
      <c r="AN2421" s="36">
        <f>Y2421*(IF(AND(AH2421&gt;0,AI2421&lt;0),AH2421,0)+IF(AND(AJ2421&lt;0,AK2421&gt;0),AJ2421,0)+IF(AND(AL2421&gt;0,AM2421&gt;0),AL2421,0))</f>
        <v>0</v>
      </c>
      <c r="AO2421" s="37">
        <f>Y2421*(IF(AND(AH2421&gt;0,AI2421&lt;0),AI2421,0)+IF(AND(AJ2421&lt;0,AK2421&gt;0),AK2421,0)+IF(AND(AL2421&gt;0,AM2421&gt;0),AM2421,0))</f>
        <v>0</v>
      </c>
      <c r="AQ2421" s="40">
        <f>AU2421*D2421</f>
        <v>53831.977684559504</v>
      </c>
      <c r="AR2421" s="40">
        <f>AV2421*E2421</f>
        <v>19159.376355778153</v>
      </c>
      <c r="AS2421" s="40">
        <f>IF(AND(Y2421&lt;&gt;0,AN2421&lt;&gt;0),0,Q2421)</f>
        <v>2331.169394940719</v>
      </c>
      <c r="AT2421" s="41">
        <f t="shared" si="612"/>
        <v>75322.523435278374</v>
      </c>
      <c r="AU2421" s="42">
        <f>S2421+AN2421</f>
        <v>662.13994691955111</v>
      </c>
      <c r="AV2421" s="37">
        <f>T2421+AO2421</f>
        <v>686.46995183726813</v>
      </c>
      <c r="AW2421" s="58">
        <f t="shared" si="597"/>
        <v>0.71468632793237685</v>
      </c>
      <c r="AX2421" s="58">
        <f t="shared" si="598"/>
        <v>0.25436450455939702</v>
      </c>
      <c r="AY2421" s="59">
        <f t="shared" si="599"/>
        <v>3.0949167508226134E-2</v>
      </c>
      <c r="AZ2421" s="54">
        <f t="shared" si="607"/>
        <v>1.2681635557944881E-2</v>
      </c>
    </row>
    <row r="2422" spans="3:52" x14ac:dyDescent="0.25">
      <c r="C2422" s="35">
        <v>38184</v>
      </c>
      <c r="D2422" s="36">
        <v>80.8</v>
      </c>
      <c r="E2422" s="37">
        <v>27.81</v>
      </c>
      <c r="F2422" s="38">
        <v>0</v>
      </c>
      <c r="G2422" s="7">
        <v>0</v>
      </c>
      <c r="H2422" s="38">
        <v>1</v>
      </c>
      <c r="I2422" s="7">
        <v>1</v>
      </c>
      <c r="J2422" s="36">
        <f t="shared" si="600"/>
        <v>80.759600000000006</v>
      </c>
      <c r="K2422" s="37">
        <f t="shared" si="601"/>
        <v>27.796095000000001</v>
      </c>
      <c r="L2422" s="36">
        <f t="shared" si="602"/>
        <v>80.840399999999988</v>
      </c>
      <c r="M2422" s="37">
        <f t="shared" si="603"/>
        <v>27.823904999999996</v>
      </c>
      <c r="O2422" s="39">
        <f t="shared" si="604"/>
        <v>53500.907711099724</v>
      </c>
      <c r="P2422" s="40">
        <f t="shared" si="605"/>
        <v>19090.729360594425</v>
      </c>
      <c r="Q2422" s="40">
        <f>S2422*F2422+T2422*G2422+AS2421*(1+$G$9/252)</f>
        <v>2331.2619016627405</v>
      </c>
      <c r="R2422" s="41">
        <f t="shared" si="608"/>
        <v>74922.898973356889</v>
      </c>
      <c r="S2422" s="36">
        <f>AU2421*H2421</f>
        <v>662.13994691955111</v>
      </c>
      <c r="T2422" s="37">
        <f>AV2421*I2421</f>
        <v>686.46995183726813</v>
      </c>
      <c r="U2422" s="57">
        <f t="shared" si="611"/>
        <v>0.71407951966894689</v>
      </c>
      <c r="V2422" s="58">
        <f t="shared" si="609"/>
        <v>0.25480500117037946</v>
      </c>
      <c r="W2422" s="59">
        <f t="shared" si="610"/>
        <v>3.1115479160673611E-2</v>
      </c>
      <c r="Y2422" s="7">
        <f t="shared" si="606"/>
        <v>0</v>
      </c>
      <c r="Z2422" s="40"/>
      <c r="AA2422" s="40"/>
      <c r="AB2422" s="40"/>
      <c r="AC2422" s="40"/>
      <c r="AD2422" s="40"/>
      <c r="AE2422" s="40"/>
      <c r="AF2422" s="40"/>
      <c r="AG2422" s="41"/>
      <c r="AH2422" s="40"/>
      <c r="AI2422" s="40"/>
      <c r="AJ2422" s="40"/>
      <c r="AK2422" s="40"/>
      <c r="AL2422" s="40"/>
      <c r="AM2422" s="41"/>
      <c r="AN2422" s="36">
        <f>Y2422*(IF(AND(AH2422&gt;0,AI2422&lt;0),AH2422,0)+IF(AND(AJ2422&lt;0,AK2422&gt;0),AJ2422,0)+IF(AND(AL2422&gt;0,AM2422&gt;0),AL2422,0))</f>
        <v>0</v>
      </c>
      <c r="AO2422" s="37">
        <f>Y2422*(IF(AND(AH2422&gt;0,AI2422&lt;0),AI2422,0)+IF(AND(AJ2422&lt;0,AK2422&gt;0),AK2422,0)+IF(AND(AL2422&gt;0,AM2422&gt;0),AM2422,0))</f>
        <v>0</v>
      </c>
      <c r="AQ2422" s="40">
        <f>AU2422*D2422</f>
        <v>53500.907711099724</v>
      </c>
      <c r="AR2422" s="40">
        <f>AV2422*E2422</f>
        <v>19090.729360594425</v>
      </c>
      <c r="AS2422" s="40">
        <f>IF(AND(Y2422&lt;&gt;0,AN2422&lt;&gt;0),0,Q2422)</f>
        <v>2331.2619016627405</v>
      </c>
      <c r="AT2422" s="41">
        <f t="shared" si="612"/>
        <v>74922.898973356889</v>
      </c>
      <c r="AU2422" s="42">
        <f>S2422+AN2422</f>
        <v>662.13994691955111</v>
      </c>
      <c r="AV2422" s="37">
        <f>T2422+AO2422</f>
        <v>686.46995183726813</v>
      </c>
      <c r="AW2422" s="58">
        <f t="shared" si="597"/>
        <v>0.71407951966894689</v>
      </c>
      <c r="AX2422" s="58">
        <f t="shared" si="598"/>
        <v>0.25480500117037946</v>
      </c>
      <c r="AY2422" s="59">
        <f t="shared" si="599"/>
        <v>3.1115479160673611E-2</v>
      </c>
      <c r="AZ2422" s="54">
        <f t="shared" si="607"/>
        <v>-5.3055108046780042E-3</v>
      </c>
    </row>
    <row r="2423" spans="3:52" x14ac:dyDescent="0.25">
      <c r="C2423" s="35">
        <v>38187</v>
      </c>
      <c r="D2423" s="36">
        <v>80.819999999999993</v>
      </c>
      <c r="E2423" s="37">
        <v>27.93</v>
      </c>
      <c r="F2423" s="38">
        <v>0</v>
      </c>
      <c r="G2423" s="7">
        <v>0</v>
      </c>
      <c r="H2423" s="38">
        <v>1</v>
      </c>
      <c r="I2423" s="7">
        <v>1</v>
      </c>
      <c r="J2423" s="36">
        <f t="shared" si="600"/>
        <v>80.779589999999999</v>
      </c>
      <c r="K2423" s="37">
        <f t="shared" si="601"/>
        <v>27.916035000000001</v>
      </c>
      <c r="L2423" s="36">
        <f t="shared" si="602"/>
        <v>80.860409999999987</v>
      </c>
      <c r="M2423" s="37">
        <f t="shared" si="603"/>
        <v>27.943964999999999</v>
      </c>
      <c r="O2423" s="39">
        <f t="shared" si="604"/>
        <v>53514.150510038118</v>
      </c>
      <c r="P2423" s="40">
        <f t="shared" si="605"/>
        <v>19173.1057548149</v>
      </c>
      <c r="Q2423" s="40">
        <f>S2423*F2423+T2423*G2423+AS2422*(1+$G$9/252)</f>
        <v>2331.3544120556635</v>
      </c>
      <c r="R2423" s="41">
        <f t="shared" si="608"/>
        <v>75018.610676908676</v>
      </c>
      <c r="S2423" s="36">
        <f>AU2422*H2422</f>
        <v>662.13994691955111</v>
      </c>
      <c r="T2423" s="37">
        <f>AV2422*I2422</f>
        <v>686.46995183726813</v>
      </c>
      <c r="U2423" s="57">
        <f t="shared" si="611"/>
        <v>0.71334499569065202</v>
      </c>
      <c r="V2423" s="58">
        <f t="shared" si="609"/>
        <v>0.25557799033882311</v>
      </c>
      <c r="W2423" s="59">
        <f t="shared" si="610"/>
        <v>3.1077013970524956E-2</v>
      </c>
      <c r="Y2423" s="7">
        <f t="shared" si="606"/>
        <v>0</v>
      </c>
      <c r="Z2423" s="40"/>
      <c r="AA2423" s="40"/>
      <c r="AB2423" s="40"/>
      <c r="AC2423" s="40"/>
      <c r="AD2423" s="40"/>
      <c r="AE2423" s="40"/>
      <c r="AF2423" s="40"/>
      <c r="AG2423" s="41"/>
      <c r="AH2423" s="40"/>
      <c r="AI2423" s="40"/>
      <c r="AJ2423" s="40"/>
      <c r="AK2423" s="40"/>
      <c r="AL2423" s="40"/>
      <c r="AM2423" s="41"/>
      <c r="AN2423" s="36">
        <f>Y2423*(IF(AND(AH2423&gt;0,AI2423&lt;0),AH2423,0)+IF(AND(AJ2423&lt;0,AK2423&gt;0),AJ2423,0)+IF(AND(AL2423&gt;0,AM2423&gt;0),AL2423,0))</f>
        <v>0</v>
      </c>
      <c r="AO2423" s="37">
        <f>Y2423*(IF(AND(AH2423&gt;0,AI2423&lt;0),AI2423,0)+IF(AND(AJ2423&lt;0,AK2423&gt;0),AK2423,0)+IF(AND(AL2423&gt;0,AM2423&gt;0),AM2423,0))</f>
        <v>0</v>
      </c>
      <c r="AQ2423" s="40">
        <f>AU2423*D2423</f>
        <v>53514.150510038118</v>
      </c>
      <c r="AR2423" s="40">
        <f>AV2423*E2423</f>
        <v>19173.1057548149</v>
      </c>
      <c r="AS2423" s="40">
        <f>IF(AND(Y2423&lt;&gt;0,AN2423&lt;&gt;0),0,Q2423)</f>
        <v>2331.3544120556635</v>
      </c>
      <c r="AT2423" s="41">
        <f t="shared" si="612"/>
        <v>75018.610676908676</v>
      </c>
      <c r="AU2423" s="42">
        <f>S2423+AN2423</f>
        <v>662.13994691955111</v>
      </c>
      <c r="AV2423" s="37">
        <f>T2423+AO2423</f>
        <v>686.46995183726813</v>
      </c>
      <c r="AW2423" s="58">
        <f t="shared" si="597"/>
        <v>0.71334499569065202</v>
      </c>
      <c r="AX2423" s="58">
        <f t="shared" si="598"/>
        <v>0.25557799033882311</v>
      </c>
      <c r="AY2423" s="59">
        <f t="shared" si="599"/>
        <v>3.1077013970524956E-2</v>
      </c>
      <c r="AZ2423" s="54">
        <f t="shared" si="607"/>
        <v>1.2774693032877593E-3</v>
      </c>
    </row>
    <row r="2424" spans="3:52" x14ac:dyDescent="0.25">
      <c r="C2424" s="35">
        <v>38188</v>
      </c>
      <c r="D2424" s="36">
        <v>82.81</v>
      </c>
      <c r="E2424" s="37">
        <v>28.16</v>
      </c>
      <c r="F2424" s="38">
        <v>0</v>
      </c>
      <c r="G2424" s="7">
        <v>0</v>
      </c>
      <c r="H2424" s="38">
        <v>1</v>
      </c>
      <c r="I2424" s="7">
        <v>1</v>
      </c>
      <c r="J2424" s="36">
        <f t="shared" si="600"/>
        <v>82.768595000000005</v>
      </c>
      <c r="K2424" s="37">
        <f t="shared" si="601"/>
        <v>28.14592</v>
      </c>
      <c r="L2424" s="36">
        <f t="shared" si="602"/>
        <v>82.851405</v>
      </c>
      <c r="M2424" s="37">
        <f t="shared" si="603"/>
        <v>28.17408</v>
      </c>
      <c r="O2424" s="39">
        <f t="shared" si="604"/>
        <v>54831.809004408031</v>
      </c>
      <c r="P2424" s="40">
        <f t="shared" si="605"/>
        <v>19330.993843737469</v>
      </c>
      <c r="Q2424" s="40">
        <f>S2424*F2424+T2424*G2424+AS2423*(1+$G$9/252)</f>
        <v>2331.4469261196336</v>
      </c>
      <c r="R2424" s="41">
        <f t="shared" si="608"/>
        <v>76494.249774265132</v>
      </c>
      <c r="S2424" s="36">
        <f>AU2423*H2423</f>
        <v>662.13994691955111</v>
      </c>
      <c r="T2424" s="37">
        <f>AV2423*I2423</f>
        <v>686.46995183726813</v>
      </c>
      <c r="U2424" s="57">
        <f t="shared" si="611"/>
        <v>0.71680955321762019</v>
      </c>
      <c r="V2424" s="58">
        <f t="shared" si="609"/>
        <v>0.25271172540136438</v>
      </c>
      <c r="W2424" s="59">
        <f t="shared" si="610"/>
        <v>3.0478721381015487E-2</v>
      </c>
      <c r="Y2424" s="7">
        <f t="shared" si="606"/>
        <v>0</v>
      </c>
      <c r="Z2424" s="40"/>
      <c r="AA2424" s="40"/>
      <c r="AB2424" s="40"/>
      <c r="AC2424" s="40"/>
      <c r="AD2424" s="40"/>
      <c r="AE2424" s="40"/>
      <c r="AF2424" s="40"/>
      <c r="AG2424" s="41"/>
      <c r="AH2424" s="40"/>
      <c r="AI2424" s="40"/>
      <c r="AJ2424" s="40"/>
      <c r="AK2424" s="40"/>
      <c r="AL2424" s="40"/>
      <c r="AM2424" s="41"/>
      <c r="AN2424" s="36">
        <f>Y2424*(IF(AND(AH2424&gt;0,AI2424&lt;0),AH2424,0)+IF(AND(AJ2424&lt;0,AK2424&gt;0),AJ2424,0)+IF(AND(AL2424&gt;0,AM2424&gt;0),AL2424,0))</f>
        <v>0</v>
      </c>
      <c r="AO2424" s="37">
        <f>Y2424*(IF(AND(AH2424&gt;0,AI2424&lt;0),AI2424,0)+IF(AND(AJ2424&lt;0,AK2424&gt;0),AK2424,0)+IF(AND(AL2424&gt;0,AM2424&gt;0),AM2424,0))</f>
        <v>0</v>
      </c>
      <c r="AQ2424" s="40">
        <f>AU2424*D2424</f>
        <v>54831.809004408031</v>
      </c>
      <c r="AR2424" s="40">
        <f>AV2424*E2424</f>
        <v>19330.993843737469</v>
      </c>
      <c r="AS2424" s="40">
        <f>IF(AND(Y2424&lt;&gt;0,AN2424&lt;&gt;0),0,Q2424)</f>
        <v>2331.4469261196336</v>
      </c>
      <c r="AT2424" s="41">
        <f t="shared" si="612"/>
        <v>76494.249774265132</v>
      </c>
      <c r="AU2424" s="42">
        <f>S2424+AN2424</f>
        <v>662.13994691955111</v>
      </c>
      <c r="AV2424" s="37">
        <f>T2424+AO2424</f>
        <v>686.46995183726813</v>
      </c>
      <c r="AW2424" s="58">
        <f t="shared" si="597"/>
        <v>0.71680955321762019</v>
      </c>
      <c r="AX2424" s="58">
        <f t="shared" si="598"/>
        <v>0.25271172540136438</v>
      </c>
      <c r="AY2424" s="59">
        <f t="shared" si="599"/>
        <v>3.0478721381015487E-2</v>
      </c>
      <c r="AZ2424" s="54">
        <f t="shared" si="607"/>
        <v>1.9670306928393666E-2</v>
      </c>
    </row>
    <row r="2425" spans="3:52" x14ac:dyDescent="0.25">
      <c r="C2425" s="35">
        <v>38189</v>
      </c>
      <c r="D2425" s="36">
        <v>81.569999999999993</v>
      </c>
      <c r="E2425" s="37">
        <v>27.66</v>
      </c>
      <c r="F2425" s="38">
        <v>0</v>
      </c>
      <c r="G2425" s="7">
        <v>0</v>
      </c>
      <c r="H2425" s="38">
        <v>1</v>
      </c>
      <c r="I2425" s="7">
        <v>1</v>
      </c>
      <c r="J2425" s="36">
        <f t="shared" si="600"/>
        <v>81.529214999999994</v>
      </c>
      <c r="K2425" s="37">
        <f t="shared" si="601"/>
        <v>27.646170000000001</v>
      </c>
      <c r="L2425" s="36">
        <f t="shared" si="602"/>
        <v>81.610784999999993</v>
      </c>
      <c r="M2425" s="37">
        <f t="shared" si="603"/>
        <v>27.673829999999999</v>
      </c>
      <c r="O2425" s="39">
        <f t="shared" si="604"/>
        <v>54010.755470227778</v>
      </c>
      <c r="P2425" s="40">
        <f t="shared" si="605"/>
        <v>18987.758867818837</v>
      </c>
      <c r="Q2425" s="40">
        <f>S2425*F2425+T2425*G2425+AS2424*(1+$G$9/252)</f>
        <v>2331.5394438547969</v>
      </c>
      <c r="R2425" s="41">
        <f t="shared" si="608"/>
        <v>75330.053781901413</v>
      </c>
      <c r="S2425" s="36">
        <f>AU2424*H2424</f>
        <v>662.13994691955111</v>
      </c>
      <c r="T2425" s="37">
        <f>AV2424*I2424</f>
        <v>686.46995183726813</v>
      </c>
      <c r="U2425" s="57">
        <f t="shared" si="611"/>
        <v>0.716988144288359</v>
      </c>
      <c r="V2425" s="58">
        <f t="shared" si="609"/>
        <v>0.25206086966024155</v>
      </c>
      <c r="W2425" s="59">
        <f t="shared" si="610"/>
        <v>3.0950986051399395E-2</v>
      </c>
      <c r="Y2425" s="7">
        <f t="shared" si="606"/>
        <v>0</v>
      </c>
      <c r="Z2425" s="40"/>
      <c r="AA2425" s="40"/>
      <c r="AB2425" s="40"/>
      <c r="AC2425" s="40"/>
      <c r="AD2425" s="40"/>
      <c r="AE2425" s="40"/>
      <c r="AF2425" s="40"/>
      <c r="AG2425" s="41"/>
      <c r="AH2425" s="40"/>
      <c r="AI2425" s="40"/>
      <c r="AJ2425" s="40"/>
      <c r="AK2425" s="40"/>
      <c r="AL2425" s="40"/>
      <c r="AM2425" s="41"/>
      <c r="AN2425" s="36">
        <f>Y2425*(IF(AND(AH2425&gt;0,AI2425&lt;0),AH2425,0)+IF(AND(AJ2425&lt;0,AK2425&gt;0),AJ2425,0)+IF(AND(AL2425&gt;0,AM2425&gt;0),AL2425,0))</f>
        <v>0</v>
      </c>
      <c r="AO2425" s="37">
        <f>Y2425*(IF(AND(AH2425&gt;0,AI2425&lt;0),AI2425,0)+IF(AND(AJ2425&lt;0,AK2425&gt;0),AK2425,0)+IF(AND(AL2425&gt;0,AM2425&gt;0),AM2425,0))</f>
        <v>0</v>
      </c>
      <c r="AQ2425" s="40">
        <f>AU2425*D2425</f>
        <v>54010.755470227778</v>
      </c>
      <c r="AR2425" s="40">
        <f>AV2425*E2425</f>
        <v>18987.758867818837</v>
      </c>
      <c r="AS2425" s="40">
        <f>IF(AND(Y2425&lt;&gt;0,AN2425&lt;&gt;0),0,Q2425)</f>
        <v>2331.5394438547969</v>
      </c>
      <c r="AT2425" s="41">
        <f t="shared" si="612"/>
        <v>75330.053781901413</v>
      </c>
      <c r="AU2425" s="42">
        <f>S2425+AN2425</f>
        <v>662.13994691955111</v>
      </c>
      <c r="AV2425" s="37">
        <f>T2425+AO2425</f>
        <v>686.46995183726813</v>
      </c>
      <c r="AW2425" s="58">
        <f t="shared" si="597"/>
        <v>0.716988144288359</v>
      </c>
      <c r="AX2425" s="58">
        <f t="shared" si="598"/>
        <v>0.25206086966024155</v>
      </c>
      <c r="AY2425" s="59">
        <f t="shared" si="599"/>
        <v>3.0950986051399395E-2</v>
      </c>
      <c r="AZ2425" s="54">
        <f t="shared" si="607"/>
        <v>-1.5219392252349251E-2</v>
      </c>
    </row>
    <row r="2426" spans="3:52" x14ac:dyDescent="0.25">
      <c r="C2426" s="35">
        <v>38190</v>
      </c>
      <c r="D2426" s="36">
        <v>81.17</v>
      </c>
      <c r="E2426" s="37">
        <v>27.57</v>
      </c>
      <c r="F2426" s="38">
        <v>0</v>
      </c>
      <c r="G2426" s="7">
        <v>0</v>
      </c>
      <c r="H2426" s="38">
        <v>1</v>
      </c>
      <c r="I2426" s="7">
        <v>1</v>
      </c>
      <c r="J2426" s="36">
        <f t="shared" si="600"/>
        <v>81.129415000000009</v>
      </c>
      <c r="K2426" s="37">
        <f t="shared" si="601"/>
        <v>27.556215000000002</v>
      </c>
      <c r="L2426" s="36">
        <f t="shared" si="602"/>
        <v>81.210584999999995</v>
      </c>
      <c r="M2426" s="37">
        <f t="shared" si="603"/>
        <v>27.583784999999999</v>
      </c>
      <c r="O2426" s="39">
        <f t="shared" si="604"/>
        <v>53745.899491459968</v>
      </c>
      <c r="P2426" s="40">
        <f t="shared" si="605"/>
        <v>18925.976572153482</v>
      </c>
      <c r="Q2426" s="40">
        <f>S2426*F2426+T2426*G2426+AS2425*(1+$G$9/252)</f>
        <v>2331.6319652612988</v>
      </c>
      <c r="R2426" s="41">
        <f t="shared" si="608"/>
        <v>75003.508028874756</v>
      </c>
      <c r="S2426" s="36">
        <f>AU2425*H2425</f>
        <v>662.13994691955111</v>
      </c>
      <c r="T2426" s="37">
        <f>AV2425*I2425</f>
        <v>686.46995183726813</v>
      </c>
      <c r="U2426" s="57">
        <f t="shared" si="611"/>
        <v>0.71657847617965997</v>
      </c>
      <c r="V2426" s="58">
        <f t="shared" si="609"/>
        <v>0.25233455167013502</v>
      </c>
      <c r="W2426" s="59">
        <f t="shared" si="610"/>
        <v>3.1086972150204895E-2</v>
      </c>
      <c r="Y2426" s="7">
        <f t="shared" si="606"/>
        <v>0</v>
      </c>
      <c r="Z2426" s="40"/>
      <c r="AA2426" s="40"/>
      <c r="AB2426" s="40"/>
      <c r="AC2426" s="40"/>
      <c r="AD2426" s="40"/>
      <c r="AE2426" s="40"/>
      <c r="AF2426" s="40"/>
      <c r="AG2426" s="41"/>
      <c r="AH2426" s="40"/>
      <c r="AI2426" s="40"/>
      <c r="AJ2426" s="40"/>
      <c r="AK2426" s="40"/>
      <c r="AL2426" s="40"/>
      <c r="AM2426" s="41"/>
      <c r="AN2426" s="36">
        <f>Y2426*(IF(AND(AH2426&gt;0,AI2426&lt;0),AH2426,0)+IF(AND(AJ2426&lt;0,AK2426&gt;0),AJ2426,0)+IF(AND(AL2426&gt;0,AM2426&gt;0),AL2426,0))</f>
        <v>0</v>
      </c>
      <c r="AO2426" s="37">
        <f>Y2426*(IF(AND(AH2426&gt;0,AI2426&lt;0),AI2426,0)+IF(AND(AJ2426&lt;0,AK2426&gt;0),AK2426,0)+IF(AND(AL2426&gt;0,AM2426&gt;0),AM2426,0))</f>
        <v>0</v>
      </c>
      <c r="AQ2426" s="40">
        <f>AU2426*D2426</f>
        <v>53745.899491459968</v>
      </c>
      <c r="AR2426" s="40">
        <f>AV2426*E2426</f>
        <v>18925.976572153482</v>
      </c>
      <c r="AS2426" s="40">
        <f>IF(AND(Y2426&lt;&gt;0,AN2426&lt;&gt;0),0,Q2426)</f>
        <v>2331.6319652612988</v>
      </c>
      <c r="AT2426" s="41">
        <f t="shared" si="612"/>
        <v>75003.508028874756</v>
      </c>
      <c r="AU2426" s="42">
        <f>S2426+AN2426</f>
        <v>662.13994691955111</v>
      </c>
      <c r="AV2426" s="37">
        <f>T2426+AO2426</f>
        <v>686.46995183726813</v>
      </c>
      <c r="AW2426" s="58">
        <f t="shared" si="597"/>
        <v>0.71657847617965997</v>
      </c>
      <c r="AX2426" s="58">
        <f t="shared" si="598"/>
        <v>0.25233455167013502</v>
      </c>
      <c r="AY2426" s="59">
        <f t="shared" si="599"/>
        <v>3.1086972150204895E-2</v>
      </c>
      <c r="AZ2426" s="54">
        <f t="shared" si="607"/>
        <v>-4.3348668510457822E-3</v>
      </c>
    </row>
    <row r="2427" spans="3:52" x14ac:dyDescent="0.25">
      <c r="C2427" s="35">
        <v>38191</v>
      </c>
      <c r="D2427" s="36">
        <v>80.569999999999993</v>
      </c>
      <c r="E2427" s="37">
        <v>27.08</v>
      </c>
      <c r="F2427" s="38">
        <v>0</v>
      </c>
      <c r="G2427" s="7">
        <v>0</v>
      </c>
      <c r="H2427" s="38">
        <v>1</v>
      </c>
      <c r="I2427" s="7">
        <v>1</v>
      </c>
      <c r="J2427" s="36">
        <f t="shared" si="600"/>
        <v>80.529714999999996</v>
      </c>
      <c r="K2427" s="37">
        <f t="shared" si="601"/>
        <v>27.066459999999999</v>
      </c>
      <c r="L2427" s="36">
        <f t="shared" si="602"/>
        <v>80.61028499999999</v>
      </c>
      <c r="M2427" s="37">
        <f t="shared" si="603"/>
        <v>27.093539999999997</v>
      </c>
      <c r="O2427" s="39">
        <f t="shared" si="604"/>
        <v>53348.615523308232</v>
      </c>
      <c r="P2427" s="40">
        <f t="shared" si="605"/>
        <v>18589.606295753219</v>
      </c>
      <c r="Q2427" s="40">
        <f>S2427*F2427+T2427*G2427+AS2426*(1+$G$9/252)</f>
        <v>2331.7244903392852</v>
      </c>
      <c r="R2427" s="41">
        <f t="shared" si="608"/>
        <v>74269.946309400737</v>
      </c>
      <c r="S2427" s="36">
        <f>AU2426*H2426</f>
        <v>662.13994691955111</v>
      </c>
      <c r="T2427" s="37">
        <f>AV2426*I2426</f>
        <v>686.46995183726813</v>
      </c>
      <c r="U2427" s="57">
        <f t="shared" si="611"/>
        <v>0.71830690843727751</v>
      </c>
      <c r="V2427" s="58">
        <f t="shared" si="609"/>
        <v>0.25029782865751493</v>
      </c>
      <c r="W2427" s="59">
        <f t="shared" si="610"/>
        <v>3.1395262905207548E-2</v>
      </c>
      <c r="Y2427" s="7">
        <f t="shared" si="606"/>
        <v>0</v>
      </c>
      <c r="Z2427" s="40"/>
      <c r="AA2427" s="40"/>
      <c r="AB2427" s="40"/>
      <c r="AC2427" s="40"/>
      <c r="AD2427" s="40"/>
      <c r="AE2427" s="40"/>
      <c r="AF2427" s="40"/>
      <c r="AG2427" s="41"/>
      <c r="AH2427" s="40"/>
      <c r="AI2427" s="40"/>
      <c r="AJ2427" s="40"/>
      <c r="AK2427" s="40"/>
      <c r="AL2427" s="40"/>
      <c r="AM2427" s="41"/>
      <c r="AN2427" s="36">
        <f>Y2427*(IF(AND(AH2427&gt;0,AI2427&lt;0),AH2427,0)+IF(AND(AJ2427&lt;0,AK2427&gt;0),AJ2427,0)+IF(AND(AL2427&gt;0,AM2427&gt;0),AL2427,0))</f>
        <v>0</v>
      </c>
      <c r="AO2427" s="37">
        <f>Y2427*(IF(AND(AH2427&gt;0,AI2427&lt;0),AI2427,0)+IF(AND(AJ2427&lt;0,AK2427&gt;0),AK2427,0)+IF(AND(AL2427&gt;0,AM2427&gt;0),AM2427,0))</f>
        <v>0</v>
      </c>
      <c r="AQ2427" s="40">
        <f>AU2427*D2427</f>
        <v>53348.615523308232</v>
      </c>
      <c r="AR2427" s="40">
        <f>AV2427*E2427</f>
        <v>18589.606295753219</v>
      </c>
      <c r="AS2427" s="40">
        <f>IF(AND(Y2427&lt;&gt;0,AN2427&lt;&gt;0),0,Q2427)</f>
        <v>2331.7244903392852</v>
      </c>
      <c r="AT2427" s="41">
        <f t="shared" si="612"/>
        <v>74269.946309400737</v>
      </c>
      <c r="AU2427" s="42">
        <f>S2427+AN2427</f>
        <v>662.13994691955111</v>
      </c>
      <c r="AV2427" s="37">
        <f>T2427+AO2427</f>
        <v>686.46995183726813</v>
      </c>
      <c r="AW2427" s="58">
        <f t="shared" si="597"/>
        <v>0.71830690843727751</v>
      </c>
      <c r="AX2427" s="58">
        <f t="shared" si="598"/>
        <v>0.25029782865751493</v>
      </c>
      <c r="AY2427" s="59">
        <f t="shared" si="599"/>
        <v>3.1395262905207548E-2</v>
      </c>
      <c r="AZ2427" s="54">
        <f t="shared" si="607"/>
        <v>-9.7803654622609093E-3</v>
      </c>
    </row>
    <row r="2428" spans="3:52" x14ac:dyDescent="0.25">
      <c r="C2428" s="35">
        <v>38194</v>
      </c>
      <c r="D2428" s="36">
        <v>80.36</v>
      </c>
      <c r="E2428" s="37">
        <v>26.98</v>
      </c>
      <c r="F2428" s="38">
        <v>0</v>
      </c>
      <c r="G2428" s="7">
        <v>0</v>
      </c>
      <c r="H2428" s="38">
        <v>1</v>
      </c>
      <c r="I2428" s="7">
        <v>1</v>
      </c>
      <c r="J2428" s="36">
        <f t="shared" si="600"/>
        <v>80.319820000000007</v>
      </c>
      <c r="K2428" s="37">
        <f t="shared" si="601"/>
        <v>26.966510000000003</v>
      </c>
      <c r="L2428" s="36">
        <f t="shared" si="602"/>
        <v>80.400179999999992</v>
      </c>
      <c r="M2428" s="37">
        <f t="shared" si="603"/>
        <v>26.993489999999998</v>
      </c>
      <c r="O2428" s="39">
        <f t="shared" si="604"/>
        <v>53209.566134455126</v>
      </c>
      <c r="P2428" s="40">
        <f t="shared" si="605"/>
        <v>18520.959300569495</v>
      </c>
      <c r="Q2428" s="40">
        <f>S2428*F2428+T2428*G2428+AS2427*(1+$G$9/252)</f>
        <v>2331.8170190889018</v>
      </c>
      <c r="R2428" s="41">
        <f t="shared" si="608"/>
        <v>74062.342454113532</v>
      </c>
      <c r="S2428" s="36">
        <f>AU2427*H2427</f>
        <v>662.13994691955111</v>
      </c>
      <c r="T2428" s="37">
        <f>AV2427*I2427</f>
        <v>686.46995183726813</v>
      </c>
      <c r="U2428" s="57">
        <f t="shared" si="611"/>
        <v>0.71844292755690164</v>
      </c>
      <c r="V2428" s="58">
        <f t="shared" si="609"/>
        <v>0.25007255626628933</v>
      </c>
      <c r="W2428" s="59">
        <f t="shared" si="610"/>
        <v>3.1484516176808953E-2</v>
      </c>
      <c r="Y2428" s="7">
        <f t="shared" si="606"/>
        <v>0</v>
      </c>
      <c r="Z2428" s="40"/>
      <c r="AA2428" s="40"/>
      <c r="AB2428" s="40"/>
      <c r="AC2428" s="40"/>
      <c r="AD2428" s="40"/>
      <c r="AE2428" s="40"/>
      <c r="AF2428" s="40"/>
      <c r="AG2428" s="41"/>
      <c r="AH2428" s="40"/>
      <c r="AI2428" s="40"/>
      <c r="AJ2428" s="40"/>
      <c r="AK2428" s="40"/>
      <c r="AL2428" s="40"/>
      <c r="AM2428" s="41"/>
      <c r="AN2428" s="36">
        <f>Y2428*(IF(AND(AH2428&gt;0,AI2428&lt;0),AH2428,0)+IF(AND(AJ2428&lt;0,AK2428&gt;0),AJ2428,0)+IF(AND(AL2428&gt;0,AM2428&gt;0),AL2428,0))</f>
        <v>0</v>
      </c>
      <c r="AO2428" s="37">
        <f>Y2428*(IF(AND(AH2428&gt;0,AI2428&lt;0),AI2428,0)+IF(AND(AJ2428&lt;0,AK2428&gt;0),AK2428,0)+IF(AND(AL2428&gt;0,AM2428&gt;0),AM2428,0))</f>
        <v>0</v>
      </c>
      <c r="AQ2428" s="40">
        <f>AU2428*D2428</f>
        <v>53209.566134455126</v>
      </c>
      <c r="AR2428" s="40">
        <f>AV2428*E2428</f>
        <v>18520.959300569495</v>
      </c>
      <c r="AS2428" s="40">
        <f>IF(AND(Y2428&lt;&gt;0,AN2428&lt;&gt;0),0,Q2428)</f>
        <v>2331.8170190889018</v>
      </c>
      <c r="AT2428" s="41">
        <f t="shared" si="612"/>
        <v>74062.342454113532</v>
      </c>
      <c r="AU2428" s="42">
        <f>S2428+AN2428</f>
        <v>662.13994691955111</v>
      </c>
      <c r="AV2428" s="37">
        <f>T2428+AO2428</f>
        <v>686.46995183726813</v>
      </c>
      <c r="AW2428" s="58">
        <f t="shared" si="597"/>
        <v>0.71844292755690164</v>
      </c>
      <c r="AX2428" s="58">
        <f t="shared" si="598"/>
        <v>0.25007255626628933</v>
      </c>
      <c r="AY2428" s="59">
        <f t="shared" si="599"/>
        <v>3.1484516176808953E-2</v>
      </c>
      <c r="AZ2428" s="54">
        <f t="shared" si="607"/>
        <v>-2.7952606081381726E-3</v>
      </c>
    </row>
    <row r="2429" spans="3:52" x14ac:dyDescent="0.25">
      <c r="C2429" s="35">
        <v>38195</v>
      </c>
      <c r="D2429" s="36">
        <v>80.459999999999994</v>
      </c>
      <c r="E2429" s="37">
        <v>27.49</v>
      </c>
      <c r="F2429" s="38">
        <v>0</v>
      </c>
      <c r="G2429" s="7">
        <v>0</v>
      </c>
      <c r="H2429" s="38">
        <v>1</v>
      </c>
      <c r="I2429" s="7">
        <v>1</v>
      </c>
      <c r="J2429" s="36">
        <f t="shared" si="600"/>
        <v>80.41977</v>
      </c>
      <c r="K2429" s="37">
        <f t="shared" si="601"/>
        <v>27.476254999999998</v>
      </c>
      <c r="L2429" s="36">
        <f t="shared" si="602"/>
        <v>80.500229999999988</v>
      </c>
      <c r="M2429" s="37">
        <f t="shared" si="603"/>
        <v>27.503744999999999</v>
      </c>
      <c r="O2429" s="39">
        <f t="shared" si="604"/>
        <v>53275.780129147075</v>
      </c>
      <c r="P2429" s="40">
        <f t="shared" si="605"/>
        <v>18871.058976006501</v>
      </c>
      <c r="Q2429" s="40">
        <f>S2429*F2429+T2429*G2429+AS2428*(1+$G$9/252)</f>
        <v>2331.909551510294</v>
      </c>
      <c r="R2429" s="41">
        <f t="shared" si="608"/>
        <v>74478.748656663869</v>
      </c>
      <c r="S2429" s="36">
        <f>AU2428*H2428</f>
        <v>662.13994691955111</v>
      </c>
      <c r="T2429" s="37">
        <f>AV2428*I2428</f>
        <v>686.46995183726813</v>
      </c>
      <c r="U2429" s="57">
        <f t="shared" si="611"/>
        <v>0.71531518842697839</v>
      </c>
      <c r="V2429" s="58">
        <f t="shared" si="609"/>
        <v>0.25337508103149425</v>
      </c>
      <c r="W2429" s="59">
        <f t="shared" si="610"/>
        <v>3.1309730541527435E-2</v>
      </c>
      <c r="Y2429" s="7">
        <f t="shared" si="606"/>
        <v>0</v>
      </c>
      <c r="Z2429" s="40"/>
      <c r="AA2429" s="40"/>
      <c r="AB2429" s="40"/>
      <c r="AC2429" s="40"/>
      <c r="AD2429" s="40"/>
      <c r="AE2429" s="40"/>
      <c r="AF2429" s="40"/>
      <c r="AG2429" s="41"/>
      <c r="AH2429" s="40"/>
      <c r="AI2429" s="40"/>
      <c r="AJ2429" s="40"/>
      <c r="AK2429" s="40"/>
      <c r="AL2429" s="40"/>
      <c r="AM2429" s="41"/>
      <c r="AN2429" s="36">
        <f>Y2429*(IF(AND(AH2429&gt;0,AI2429&lt;0),AH2429,0)+IF(AND(AJ2429&lt;0,AK2429&gt;0),AJ2429,0)+IF(AND(AL2429&gt;0,AM2429&gt;0),AL2429,0))</f>
        <v>0</v>
      </c>
      <c r="AO2429" s="37">
        <f>Y2429*(IF(AND(AH2429&gt;0,AI2429&lt;0),AI2429,0)+IF(AND(AJ2429&lt;0,AK2429&gt;0),AK2429,0)+IF(AND(AL2429&gt;0,AM2429&gt;0),AM2429,0))</f>
        <v>0</v>
      </c>
      <c r="AQ2429" s="40">
        <f>AU2429*D2429</f>
        <v>53275.780129147075</v>
      </c>
      <c r="AR2429" s="40">
        <f>AV2429*E2429</f>
        <v>18871.058976006501</v>
      </c>
      <c r="AS2429" s="40">
        <f>IF(AND(Y2429&lt;&gt;0,AN2429&lt;&gt;0),0,Q2429)</f>
        <v>2331.909551510294</v>
      </c>
      <c r="AT2429" s="41">
        <f t="shared" si="612"/>
        <v>74478.748656663869</v>
      </c>
      <c r="AU2429" s="42">
        <f>S2429+AN2429</f>
        <v>662.13994691955111</v>
      </c>
      <c r="AV2429" s="37">
        <f>T2429+AO2429</f>
        <v>686.46995183726813</v>
      </c>
      <c r="AW2429" s="58">
        <f t="shared" si="597"/>
        <v>0.71531518842697839</v>
      </c>
      <c r="AX2429" s="58">
        <f t="shared" si="598"/>
        <v>0.25337508103149425</v>
      </c>
      <c r="AY2429" s="59">
        <f t="shared" si="599"/>
        <v>3.1309730541527435E-2</v>
      </c>
      <c r="AZ2429" s="54">
        <f t="shared" si="607"/>
        <v>5.6223741884524614E-3</v>
      </c>
    </row>
    <row r="2430" spans="3:52" x14ac:dyDescent="0.25">
      <c r="C2430" s="35">
        <v>38196</v>
      </c>
      <c r="D2430" s="36">
        <v>81.2</v>
      </c>
      <c r="E2430" s="37">
        <v>27.31</v>
      </c>
      <c r="F2430" s="38">
        <v>0</v>
      </c>
      <c r="G2430" s="7">
        <v>0</v>
      </c>
      <c r="H2430" s="38">
        <v>1</v>
      </c>
      <c r="I2430" s="7">
        <v>1</v>
      </c>
      <c r="J2430" s="36">
        <f t="shared" si="600"/>
        <v>81.159400000000005</v>
      </c>
      <c r="K2430" s="37">
        <f t="shared" si="601"/>
        <v>27.296344999999999</v>
      </c>
      <c r="L2430" s="36">
        <f t="shared" si="602"/>
        <v>81.240600000000001</v>
      </c>
      <c r="M2430" s="37">
        <f t="shared" si="603"/>
        <v>27.323654999999999</v>
      </c>
      <c r="O2430" s="39">
        <f t="shared" si="604"/>
        <v>53765.763689867548</v>
      </c>
      <c r="P2430" s="40">
        <f t="shared" si="605"/>
        <v>18747.494384675792</v>
      </c>
      <c r="Q2430" s="40">
        <f>S2430*F2430+T2430*G2430+AS2429*(1+$G$9/252)</f>
        <v>2332.0020876036078</v>
      </c>
      <c r="R2430" s="41">
        <f t="shared" si="608"/>
        <v>74845.260162146951</v>
      </c>
      <c r="S2430" s="36">
        <f>AU2429*H2429</f>
        <v>662.13994691955111</v>
      </c>
      <c r="T2430" s="37">
        <f>AV2429*I2429</f>
        <v>686.46995183726813</v>
      </c>
      <c r="U2430" s="57">
        <f t="shared" si="611"/>
        <v>0.71835896586354075</v>
      </c>
      <c r="V2430" s="58">
        <f t="shared" si="609"/>
        <v>0.25048338858146363</v>
      </c>
      <c r="W2430" s="59">
        <f t="shared" si="610"/>
        <v>3.115764555499561E-2</v>
      </c>
      <c r="Y2430" s="7">
        <f t="shared" si="606"/>
        <v>0</v>
      </c>
      <c r="Z2430" s="40"/>
      <c r="AA2430" s="40"/>
      <c r="AB2430" s="40"/>
      <c r="AC2430" s="40"/>
      <c r="AD2430" s="40"/>
      <c r="AE2430" s="40"/>
      <c r="AF2430" s="40"/>
      <c r="AG2430" s="41"/>
      <c r="AH2430" s="40"/>
      <c r="AI2430" s="40"/>
      <c r="AJ2430" s="40"/>
      <c r="AK2430" s="40"/>
      <c r="AL2430" s="40"/>
      <c r="AM2430" s="41"/>
      <c r="AN2430" s="36">
        <f>Y2430*(IF(AND(AH2430&gt;0,AI2430&lt;0),AH2430,0)+IF(AND(AJ2430&lt;0,AK2430&gt;0),AJ2430,0)+IF(AND(AL2430&gt;0,AM2430&gt;0),AL2430,0))</f>
        <v>0</v>
      </c>
      <c r="AO2430" s="37">
        <f>Y2430*(IF(AND(AH2430&gt;0,AI2430&lt;0),AI2430,0)+IF(AND(AJ2430&lt;0,AK2430&gt;0),AK2430,0)+IF(AND(AL2430&gt;0,AM2430&gt;0),AM2430,0))</f>
        <v>0</v>
      </c>
      <c r="AQ2430" s="40">
        <f>AU2430*D2430</f>
        <v>53765.763689867548</v>
      </c>
      <c r="AR2430" s="40">
        <f>AV2430*E2430</f>
        <v>18747.494384675792</v>
      </c>
      <c r="AS2430" s="40">
        <f>IF(AND(Y2430&lt;&gt;0,AN2430&lt;&gt;0),0,Q2430)</f>
        <v>2332.0020876036078</v>
      </c>
      <c r="AT2430" s="41">
        <f t="shared" si="612"/>
        <v>74845.260162146951</v>
      </c>
      <c r="AU2430" s="42">
        <f>S2430+AN2430</f>
        <v>662.13994691955111</v>
      </c>
      <c r="AV2430" s="37">
        <f>T2430+AO2430</f>
        <v>686.46995183726813</v>
      </c>
      <c r="AW2430" s="58">
        <f t="shared" si="597"/>
        <v>0.71835896586354075</v>
      </c>
      <c r="AX2430" s="58">
        <f t="shared" si="598"/>
        <v>0.25048338858146363</v>
      </c>
      <c r="AY2430" s="59">
        <f t="shared" si="599"/>
        <v>3.115764555499561E-2</v>
      </c>
      <c r="AZ2430" s="54">
        <f t="shared" si="607"/>
        <v>4.9210212589989588E-3</v>
      </c>
    </row>
    <row r="2431" spans="3:52" x14ac:dyDescent="0.25">
      <c r="C2431" s="35">
        <v>38197</v>
      </c>
      <c r="D2431" s="36">
        <v>81.92</v>
      </c>
      <c r="E2431" s="37">
        <v>27.24</v>
      </c>
      <c r="F2431" s="38">
        <v>0</v>
      </c>
      <c r="G2431" s="7">
        <v>0</v>
      </c>
      <c r="H2431" s="38">
        <v>1</v>
      </c>
      <c r="I2431" s="7">
        <v>1</v>
      </c>
      <c r="J2431" s="36">
        <f t="shared" si="600"/>
        <v>81.879040000000003</v>
      </c>
      <c r="K2431" s="37">
        <f t="shared" si="601"/>
        <v>27.226379999999999</v>
      </c>
      <c r="L2431" s="36">
        <f t="shared" si="602"/>
        <v>81.96096</v>
      </c>
      <c r="M2431" s="37">
        <f t="shared" si="603"/>
        <v>27.253619999999998</v>
      </c>
      <c r="O2431" s="39">
        <f t="shared" si="604"/>
        <v>54242.504451649627</v>
      </c>
      <c r="P2431" s="40">
        <f t="shared" si="605"/>
        <v>18699.441488047181</v>
      </c>
      <c r="Q2431" s="40">
        <f>S2431*F2431+T2431*G2431+AS2430*(1+$G$9/252)</f>
        <v>2332.0946273689888</v>
      </c>
      <c r="R2431" s="41">
        <f t="shared" si="608"/>
        <v>75274.040567065793</v>
      </c>
      <c r="S2431" s="36">
        <f>AU2430*H2430</f>
        <v>662.13994691955111</v>
      </c>
      <c r="T2431" s="37">
        <f>AV2430*I2430</f>
        <v>686.46995183726813</v>
      </c>
      <c r="U2431" s="57">
        <f t="shared" si="611"/>
        <v>0.72060040942430859</v>
      </c>
      <c r="V2431" s="58">
        <f t="shared" si="609"/>
        <v>0.24841819765722312</v>
      </c>
      <c r="W2431" s="59">
        <f t="shared" si="610"/>
        <v>3.0981392918468315E-2</v>
      </c>
      <c r="Y2431" s="7">
        <f t="shared" si="606"/>
        <v>0</v>
      </c>
      <c r="Z2431" s="40"/>
      <c r="AA2431" s="40"/>
      <c r="AB2431" s="40"/>
      <c r="AC2431" s="40"/>
      <c r="AD2431" s="40"/>
      <c r="AE2431" s="40"/>
      <c r="AF2431" s="40"/>
      <c r="AG2431" s="41"/>
      <c r="AH2431" s="40"/>
      <c r="AI2431" s="40"/>
      <c r="AJ2431" s="40"/>
      <c r="AK2431" s="40"/>
      <c r="AL2431" s="40"/>
      <c r="AM2431" s="41"/>
      <c r="AN2431" s="36">
        <f>Y2431*(IF(AND(AH2431&gt;0,AI2431&lt;0),AH2431,0)+IF(AND(AJ2431&lt;0,AK2431&gt;0),AJ2431,0)+IF(AND(AL2431&gt;0,AM2431&gt;0),AL2431,0))</f>
        <v>0</v>
      </c>
      <c r="AO2431" s="37">
        <f>Y2431*(IF(AND(AH2431&gt;0,AI2431&lt;0),AI2431,0)+IF(AND(AJ2431&lt;0,AK2431&gt;0),AK2431,0)+IF(AND(AL2431&gt;0,AM2431&gt;0),AM2431,0))</f>
        <v>0</v>
      </c>
      <c r="AQ2431" s="40">
        <f>AU2431*D2431</f>
        <v>54242.504451649627</v>
      </c>
      <c r="AR2431" s="40">
        <f>AV2431*E2431</f>
        <v>18699.441488047181</v>
      </c>
      <c r="AS2431" s="40">
        <f>IF(AND(Y2431&lt;&gt;0,AN2431&lt;&gt;0),0,Q2431)</f>
        <v>2332.0946273689888</v>
      </c>
      <c r="AT2431" s="41">
        <f t="shared" si="612"/>
        <v>75274.040567065793</v>
      </c>
      <c r="AU2431" s="42">
        <f>S2431+AN2431</f>
        <v>662.13994691955111</v>
      </c>
      <c r="AV2431" s="37">
        <f>T2431+AO2431</f>
        <v>686.46995183726813</v>
      </c>
      <c r="AW2431" s="58">
        <f t="shared" si="597"/>
        <v>0.72060040942430859</v>
      </c>
      <c r="AX2431" s="58">
        <f t="shared" si="598"/>
        <v>0.24841819765722312</v>
      </c>
      <c r="AY2431" s="59">
        <f t="shared" si="599"/>
        <v>3.0981392918468315E-2</v>
      </c>
      <c r="AZ2431" s="54">
        <f t="shared" si="607"/>
        <v>5.7288919029732099E-3</v>
      </c>
    </row>
    <row r="2432" spans="3:52" x14ac:dyDescent="0.25">
      <c r="C2432" s="35">
        <v>38198</v>
      </c>
      <c r="D2432" s="36">
        <v>81.88</v>
      </c>
      <c r="E2432" s="37">
        <v>27.5</v>
      </c>
      <c r="F2432" s="38">
        <v>0</v>
      </c>
      <c r="G2432" s="7">
        <v>0</v>
      </c>
      <c r="H2432" s="38">
        <v>1</v>
      </c>
      <c r="I2432" s="7">
        <v>1</v>
      </c>
      <c r="J2432" s="36">
        <f t="shared" si="600"/>
        <v>81.839060000000003</v>
      </c>
      <c r="K2432" s="37">
        <f t="shared" si="601"/>
        <v>27.486250000000002</v>
      </c>
      <c r="L2432" s="36">
        <f t="shared" si="602"/>
        <v>81.920939999999987</v>
      </c>
      <c r="M2432" s="37">
        <f t="shared" si="603"/>
        <v>27.513749999999998</v>
      </c>
      <c r="O2432" s="39">
        <f t="shared" si="604"/>
        <v>54216.018853772839</v>
      </c>
      <c r="P2432" s="40">
        <f t="shared" si="605"/>
        <v>18877.923675524875</v>
      </c>
      <c r="Q2432" s="40">
        <f>S2432*F2432+T2432*G2432+AS2431*(1+$G$9/252)</f>
        <v>2332.1871708065823</v>
      </c>
      <c r="R2432" s="41">
        <f t="shared" si="608"/>
        <v>75426.129700104299</v>
      </c>
      <c r="S2432" s="36">
        <f>AU2431*H2431</f>
        <v>662.13994691955111</v>
      </c>
      <c r="T2432" s="37">
        <f>AV2431*I2431</f>
        <v>686.46995183726813</v>
      </c>
      <c r="U2432" s="57">
        <f t="shared" si="611"/>
        <v>0.71879624566893119</v>
      </c>
      <c r="V2432" s="58">
        <f t="shared" si="609"/>
        <v>0.25028360530473792</v>
      </c>
      <c r="W2432" s="59">
        <f t="shared" si="610"/>
        <v>3.0920149026330824E-2</v>
      </c>
      <c r="Y2432" s="7">
        <f t="shared" si="606"/>
        <v>0</v>
      </c>
      <c r="Z2432" s="40"/>
      <c r="AA2432" s="40"/>
      <c r="AB2432" s="40"/>
      <c r="AC2432" s="40"/>
      <c r="AD2432" s="40"/>
      <c r="AE2432" s="40"/>
      <c r="AF2432" s="40"/>
      <c r="AG2432" s="41"/>
      <c r="AH2432" s="40"/>
      <c r="AI2432" s="40"/>
      <c r="AJ2432" s="40"/>
      <c r="AK2432" s="40"/>
      <c r="AL2432" s="40"/>
      <c r="AM2432" s="41"/>
      <c r="AN2432" s="36">
        <f>Y2432*(IF(AND(AH2432&gt;0,AI2432&lt;0),AH2432,0)+IF(AND(AJ2432&lt;0,AK2432&gt;0),AJ2432,0)+IF(AND(AL2432&gt;0,AM2432&gt;0),AL2432,0))</f>
        <v>0</v>
      </c>
      <c r="AO2432" s="37">
        <f>Y2432*(IF(AND(AH2432&gt;0,AI2432&lt;0),AI2432,0)+IF(AND(AJ2432&lt;0,AK2432&gt;0),AK2432,0)+IF(AND(AL2432&gt;0,AM2432&gt;0),AM2432,0))</f>
        <v>0</v>
      </c>
      <c r="AQ2432" s="40">
        <f>AU2432*D2432</f>
        <v>54216.018853772839</v>
      </c>
      <c r="AR2432" s="40">
        <f>AV2432*E2432</f>
        <v>18877.923675524875</v>
      </c>
      <c r="AS2432" s="40">
        <f>IF(AND(Y2432&lt;&gt;0,AN2432&lt;&gt;0),0,Q2432)</f>
        <v>2332.1871708065823</v>
      </c>
      <c r="AT2432" s="41">
        <f t="shared" si="612"/>
        <v>75426.129700104299</v>
      </c>
      <c r="AU2432" s="42">
        <f>S2432+AN2432</f>
        <v>662.13994691955111</v>
      </c>
      <c r="AV2432" s="37">
        <f>T2432+AO2432</f>
        <v>686.46995183726813</v>
      </c>
      <c r="AW2432" s="58">
        <f t="shared" si="597"/>
        <v>0.71879624566893119</v>
      </c>
      <c r="AX2432" s="58">
        <f t="shared" si="598"/>
        <v>0.25028360530473792</v>
      </c>
      <c r="AY2432" s="59">
        <f t="shared" si="599"/>
        <v>3.0920149026330824E-2</v>
      </c>
      <c r="AZ2432" s="54">
        <f t="shared" si="607"/>
        <v>2.020472554585373E-3</v>
      </c>
    </row>
    <row r="2433" spans="3:52" x14ac:dyDescent="0.25">
      <c r="C2433" s="35">
        <v>38201</v>
      </c>
      <c r="D2433" s="36">
        <v>82.45</v>
      </c>
      <c r="E2433" s="37">
        <v>27.46</v>
      </c>
      <c r="F2433" s="38">
        <v>0</v>
      </c>
      <c r="G2433" s="7">
        <v>0</v>
      </c>
      <c r="H2433" s="38">
        <v>1</v>
      </c>
      <c r="I2433" s="7">
        <v>1</v>
      </c>
      <c r="J2433" s="36">
        <f t="shared" si="600"/>
        <v>82.408775000000006</v>
      </c>
      <c r="K2433" s="37">
        <f t="shared" si="601"/>
        <v>27.446270000000002</v>
      </c>
      <c r="L2433" s="36">
        <f t="shared" si="602"/>
        <v>82.491225</v>
      </c>
      <c r="M2433" s="37">
        <f t="shared" si="603"/>
        <v>27.47373</v>
      </c>
      <c r="O2433" s="39">
        <f t="shared" si="604"/>
        <v>54593.438623516988</v>
      </c>
      <c r="P2433" s="40">
        <f t="shared" si="605"/>
        <v>18850.464877451384</v>
      </c>
      <c r="Q2433" s="40">
        <f>S2433*F2433+T2433*G2433+AS2432*(1+$G$9/252)</f>
        <v>2332.279717916535</v>
      </c>
      <c r="R2433" s="41">
        <f t="shared" si="608"/>
        <v>75776.183218884908</v>
      </c>
      <c r="S2433" s="36">
        <f>AU2432*H2432</f>
        <v>662.13994691955111</v>
      </c>
      <c r="T2433" s="37">
        <f>AV2432*I2432</f>
        <v>686.46995183726813</v>
      </c>
      <c r="U2433" s="57">
        <f t="shared" si="611"/>
        <v>0.72045643240990309</v>
      </c>
      <c r="V2433" s="58">
        <f t="shared" si="609"/>
        <v>0.24876503509025352</v>
      </c>
      <c r="W2433" s="59">
        <f t="shared" si="610"/>
        <v>3.0778532499843372E-2</v>
      </c>
      <c r="Y2433" s="7">
        <f t="shared" si="606"/>
        <v>0</v>
      </c>
      <c r="Z2433" s="40"/>
      <c r="AA2433" s="40"/>
      <c r="AB2433" s="40"/>
      <c r="AC2433" s="40"/>
      <c r="AD2433" s="40"/>
      <c r="AE2433" s="40"/>
      <c r="AF2433" s="40"/>
      <c r="AG2433" s="41"/>
      <c r="AH2433" s="40"/>
      <c r="AI2433" s="40"/>
      <c r="AJ2433" s="40"/>
      <c r="AK2433" s="40"/>
      <c r="AL2433" s="40"/>
      <c r="AM2433" s="41"/>
      <c r="AN2433" s="36">
        <f>Y2433*(IF(AND(AH2433&gt;0,AI2433&lt;0),AH2433,0)+IF(AND(AJ2433&lt;0,AK2433&gt;0),AJ2433,0)+IF(AND(AL2433&gt;0,AM2433&gt;0),AL2433,0))</f>
        <v>0</v>
      </c>
      <c r="AO2433" s="37">
        <f>Y2433*(IF(AND(AH2433&gt;0,AI2433&lt;0),AI2433,0)+IF(AND(AJ2433&lt;0,AK2433&gt;0),AK2433,0)+IF(AND(AL2433&gt;0,AM2433&gt;0),AM2433,0))</f>
        <v>0</v>
      </c>
      <c r="AQ2433" s="40">
        <f>AU2433*D2433</f>
        <v>54593.438623516988</v>
      </c>
      <c r="AR2433" s="40">
        <f>AV2433*E2433</f>
        <v>18850.464877451384</v>
      </c>
      <c r="AS2433" s="40">
        <f>IF(AND(Y2433&lt;&gt;0,AN2433&lt;&gt;0),0,Q2433)</f>
        <v>2332.279717916535</v>
      </c>
      <c r="AT2433" s="41">
        <f t="shared" si="612"/>
        <v>75776.183218884908</v>
      </c>
      <c r="AU2433" s="42">
        <f>S2433+AN2433</f>
        <v>662.13994691955111</v>
      </c>
      <c r="AV2433" s="37">
        <f>T2433+AO2433</f>
        <v>686.46995183726813</v>
      </c>
      <c r="AW2433" s="58">
        <f t="shared" si="597"/>
        <v>0.72045643240990309</v>
      </c>
      <c r="AX2433" s="58">
        <f t="shared" si="598"/>
        <v>0.24876503509025352</v>
      </c>
      <c r="AY2433" s="59">
        <f t="shared" si="599"/>
        <v>3.0778532499843372E-2</v>
      </c>
      <c r="AZ2433" s="54">
        <f t="shared" si="607"/>
        <v>4.6410112804731174E-3</v>
      </c>
    </row>
    <row r="2434" spans="3:52" x14ac:dyDescent="0.25">
      <c r="C2434" s="35">
        <v>38202</v>
      </c>
      <c r="D2434" s="36">
        <v>81.81</v>
      </c>
      <c r="E2434" s="37">
        <v>27.25</v>
      </c>
      <c r="F2434" s="38">
        <v>0</v>
      </c>
      <c r="G2434" s="7">
        <v>0</v>
      </c>
      <c r="H2434" s="38">
        <v>1</v>
      </c>
      <c r="I2434" s="7">
        <v>1</v>
      </c>
      <c r="J2434" s="36">
        <f t="shared" si="600"/>
        <v>81.769095000000007</v>
      </c>
      <c r="K2434" s="37">
        <f t="shared" si="601"/>
        <v>27.236375000000002</v>
      </c>
      <c r="L2434" s="36">
        <f t="shared" si="602"/>
        <v>81.850904999999997</v>
      </c>
      <c r="M2434" s="37">
        <f t="shared" si="603"/>
        <v>27.263624999999998</v>
      </c>
      <c r="O2434" s="39">
        <f t="shared" si="604"/>
        <v>54169.669057488478</v>
      </c>
      <c r="P2434" s="40">
        <f t="shared" si="605"/>
        <v>18706.306187565555</v>
      </c>
      <c r="Q2434" s="40">
        <f>S2434*F2434+T2434*G2434+AS2433*(1+$G$9/252)</f>
        <v>2332.3722686989918</v>
      </c>
      <c r="R2434" s="41">
        <f t="shared" si="608"/>
        <v>75208.347513753019</v>
      </c>
      <c r="S2434" s="36">
        <f>AU2433*H2433</f>
        <v>662.13994691955111</v>
      </c>
      <c r="T2434" s="37">
        <f>AV2433*I2433</f>
        <v>686.46995183726813</v>
      </c>
      <c r="U2434" s="57">
        <f t="shared" si="611"/>
        <v>0.72026139182997884</v>
      </c>
      <c r="V2434" s="58">
        <f t="shared" si="609"/>
        <v>0.24872646196813214</v>
      </c>
      <c r="W2434" s="59">
        <f t="shared" si="610"/>
        <v>3.1012146201889107E-2</v>
      </c>
      <c r="Y2434" s="7">
        <f t="shared" si="606"/>
        <v>0</v>
      </c>
      <c r="Z2434" s="40"/>
      <c r="AA2434" s="40"/>
      <c r="AB2434" s="40"/>
      <c r="AC2434" s="40"/>
      <c r="AD2434" s="40"/>
      <c r="AE2434" s="40"/>
      <c r="AF2434" s="40"/>
      <c r="AG2434" s="41"/>
      <c r="AH2434" s="40"/>
      <c r="AI2434" s="40"/>
      <c r="AJ2434" s="40"/>
      <c r="AK2434" s="40"/>
      <c r="AL2434" s="40"/>
      <c r="AM2434" s="41"/>
      <c r="AN2434" s="36">
        <f>Y2434*(IF(AND(AH2434&gt;0,AI2434&lt;0),AH2434,0)+IF(AND(AJ2434&lt;0,AK2434&gt;0),AJ2434,0)+IF(AND(AL2434&gt;0,AM2434&gt;0),AL2434,0))</f>
        <v>0</v>
      </c>
      <c r="AO2434" s="37">
        <f>Y2434*(IF(AND(AH2434&gt;0,AI2434&lt;0),AI2434,0)+IF(AND(AJ2434&lt;0,AK2434&gt;0),AK2434,0)+IF(AND(AL2434&gt;0,AM2434&gt;0),AM2434,0))</f>
        <v>0</v>
      </c>
      <c r="AQ2434" s="40">
        <f>AU2434*D2434</f>
        <v>54169.669057488478</v>
      </c>
      <c r="AR2434" s="40">
        <f>AV2434*E2434</f>
        <v>18706.306187565555</v>
      </c>
      <c r="AS2434" s="40">
        <f>IF(AND(Y2434&lt;&gt;0,AN2434&lt;&gt;0),0,Q2434)</f>
        <v>2332.3722686989918</v>
      </c>
      <c r="AT2434" s="41">
        <f t="shared" si="612"/>
        <v>75208.347513753019</v>
      </c>
      <c r="AU2434" s="42">
        <f>S2434+AN2434</f>
        <v>662.13994691955111</v>
      </c>
      <c r="AV2434" s="37">
        <f>T2434+AO2434</f>
        <v>686.46995183726813</v>
      </c>
      <c r="AW2434" s="58">
        <f t="shared" si="597"/>
        <v>0.72026139182997884</v>
      </c>
      <c r="AX2434" s="58">
        <f t="shared" si="598"/>
        <v>0.24872646196813214</v>
      </c>
      <c r="AY2434" s="59">
        <f t="shared" si="599"/>
        <v>3.1012146201889107E-2</v>
      </c>
      <c r="AZ2434" s="54">
        <f t="shared" si="607"/>
        <v>-7.4935907433032467E-3</v>
      </c>
    </row>
    <row r="2435" spans="3:52" x14ac:dyDescent="0.25">
      <c r="C2435" s="35">
        <v>38203</v>
      </c>
      <c r="D2435" s="36">
        <v>81.48</v>
      </c>
      <c r="E2435" s="37">
        <v>27.16</v>
      </c>
      <c r="F2435" s="38">
        <v>0</v>
      </c>
      <c r="G2435" s="7">
        <v>0</v>
      </c>
      <c r="H2435" s="38">
        <v>1</v>
      </c>
      <c r="I2435" s="7">
        <v>1</v>
      </c>
      <c r="J2435" s="36">
        <f t="shared" si="600"/>
        <v>81.439260000000004</v>
      </c>
      <c r="K2435" s="37">
        <f t="shared" si="601"/>
        <v>27.146420000000003</v>
      </c>
      <c r="L2435" s="36">
        <f t="shared" si="602"/>
        <v>81.520740000000004</v>
      </c>
      <c r="M2435" s="37">
        <f t="shared" si="603"/>
        <v>27.173579999999998</v>
      </c>
      <c r="O2435" s="39">
        <f t="shared" si="604"/>
        <v>53951.162875005029</v>
      </c>
      <c r="P2435" s="40">
        <f t="shared" si="605"/>
        <v>18644.523891900204</v>
      </c>
      <c r="Q2435" s="40">
        <f>S2435*F2435+T2435*G2435+AS2434*(1+$G$9/252)</f>
        <v>2332.4648231540987</v>
      </c>
      <c r="R2435" s="41">
        <f t="shared" si="608"/>
        <v>74928.151590059322</v>
      </c>
      <c r="S2435" s="36">
        <f>AU2434*H2434</f>
        <v>662.13994691955111</v>
      </c>
      <c r="T2435" s="37">
        <f>AV2434*I2434</f>
        <v>686.46995183726813</v>
      </c>
      <c r="U2435" s="57">
        <f t="shared" si="611"/>
        <v>0.72003862006603536</v>
      </c>
      <c r="V2435" s="58">
        <f t="shared" si="609"/>
        <v>0.24883202769910265</v>
      </c>
      <c r="W2435" s="59">
        <f t="shared" si="610"/>
        <v>3.1129352234862091E-2</v>
      </c>
      <c r="Y2435" s="7">
        <f t="shared" si="606"/>
        <v>0</v>
      </c>
      <c r="Z2435" s="40"/>
      <c r="AA2435" s="40"/>
      <c r="AB2435" s="40"/>
      <c r="AC2435" s="40"/>
      <c r="AD2435" s="40"/>
      <c r="AE2435" s="40"/>
      <c r="AF2435" s="40"/>
      <c r="AG2435" s="41"/>
      <c r="AH2435" s="40"/>
      <c r="AI2435" s="40"/>
      <c r="AJ2435" s="40"/>
      <c r="AK2435" s="40"/>
      <c r="AL2435" s="40"/>
      <c r="AM2435" s="41"/>
      <c r="AN2435" s="36">
        <f>Y2435*(IF(AND(AH2435&gt;0,AI2435&lt;0),AH2435,0)+IF(AND(AJ2435&lt;0,AK2435&gt;0),AJ2435,0)+IF(AND(AL2435&gt;0,AM2435&gt;0),AL2435,0))</f>
        <v>0</v>
      </c>
      <c r="AO2435" s="37">
        <f>Y2435*(IF(AND(AH2435&gt;0,AI2435&lt;0),AI2435,0)+IF(AND(AJ2435&lt;0,AK2435&gt;0),AK2435,0)+IF(AND(AL2435&gt;0,AM2435&gt;0),AM2435,0))</f>
        <v>0</v>
      </c>
      <c r="AQ2435" s="40">
        <f>AU2435*D2435</f>
        <v>53951.162875005029</v>
      </c>
      <c r="AR2435" s="40">
        <f>AV2435*E2435</f>
        <v>18644.523891900204</v>
      </c>
      <c r="AS2435" s="40">
        <f>IF(AND(Y2435&lt;&gt;0,AN2435&lt;&gt;0),0,Q2435)</f>
        <v>2332.4648231540987</v>
      </c>
      <c r="AT2435" s="41">
        <f t="shared" si="612"/>
        <v>74928.151590059322</v>
      </c>
      <c r="AU2435" s="42">
        <f>S2435+AN2435</f>
        <v>662.13994691955111</v>
      </c>
      <c r="AV2435" s="37">
        <f>T2435+AO2435</f>
        <v>686.46995183726813</v>
      </c>
      <c r="AW2435" s="58">
        <f t="shared" si="597"/>
        <v>0.72003862006603536</v>
      </c>
      <c r="AX2435" s="58">
        <f t="shared" si="598"/>
        <v>0.24883202769910265</v>
      </c>
      <c r="AY2435" s="59">
        <f t="shared" si="599"/>
        <v>3.1129352234862091E-2</v>
      </c>
      <c r="AZ2435" s="54">
        <f t="shared" si="607"/>
        <v>-3.7255960668788335E-3</v>
      </c>
    </row>
    <row r="2436" spans="3:52" x14ac:dyDescent="0.25">
      <c r="C2436" s="35">
        <v>38204</v>
      </c>
      <c r="D2436" s="36">
        <v>79.25</v>
      </c>
      <c r="E2436" s="37">
        <v>26.88</v>
      </c>
      <c r="F2436" s="38">
        <v>0</v>
      </c>
      <c r="G2436" s="7">
        <v>0</v>
      </c>
      <c r="H2436" s="38">
        <v>1</v>
      </c>
      <c r="I2436" s="7">
        <v>1</v>
      </c>
      <c r="J2436" s="36">
        <f t="shared" si="600"/>
        <v>79.210374999999999</v>
      </c>
      <c r="K2436" s="37">
        <f t="shared" si="601"/>
        <v>26.86656</v>
      </c>
      <c r="L2436" s="36">
        <f t="shared" si="602"/>
        <v>79.289625000000001</v>
      </c>
      <c r="M2436" s="37">
        <f t="shared" si="603"/>
        <v>26.893439999999998</v>
      </c>
      <c r="O2436" s="39">
        <f t="shared" si="604"/>
        <v>52474.590793374424</v>
      </c>
      <c r="P2436" s="40">
        <f t="shared" si="605"/>
        <v>18452.312305385767</v>
      </c>
      <c r="Q2436" s="40">
        <f>S2436*F2436+T2436*G2436+AS2435*(1+$G$9/252)</f>
        <v>2332.5573812820012</v>
      </c>
      <c r="R2436" s="41">
        <f t="shared" si="608"/>
        <v>73259.460480042195</v>
      </c>
      <c r="S2436" s="36">
        <f>AU2435*H2435</f>
        <v>662.13994691955111</v>
      </c>
      <c r="T2436" s="37">
        <f>AV2435*I2435</f>
        <v>686.46995183726813</v>
      </c>
      <c r="U2436" s="57">
        <f t="shared" si="611"/>
        <v>0.71628415565072145</v>
      </c>
      <c r="V2436" s="58">
        <f t="shared" si="609"/>
        <v>0.25187616977349514</v>
      </c>
      <c r="W2436" s="59">
        <f t="shared" si="610"/>
        <v>3.1839674575783301E-2</v>
      </c>
      <c r="Y2436" s="7">
        <f t="shared" si="606"/>
        <v>0</v>
      </c>
      <c r="Z2436" s="40"/>
      <c r="AA2436" s="40"/>
      <c r="AB2436" s="40"/>
      <c r="AC2436" s="40"/>
      <c r="AD2436" s="40"/>
      <c r="AE2436" s="40"/>
      <c r="AF2436" s="40"/>
      <c r="AG2436" s="41"/>
      <c r="AH2436" s="40"/>
      <c r="AI2436" s="40"/>
      <c r="AJ2436" s="40"/>
      <c r="AK2436" s="40"/>
      <c r="AL2436" s="40"/>
      <c r="AM2436" s="41"/>
      <c r="AN2436" s="36">
        <f>Y2436*(IF(AND(AH2436&gt;0,AI2436&lt;0),AH2436,0)+IF(AND(AJ2436&lt;0,AK2436&gt;0),AJ2436,0)+IF(AND(AL2436&gt;0,AM2436&gt;0),AL2436,0))</f>
        <v>0</v>
      </c>
      <c r="AO2436" s="37">
        <f>Y2436*(IF(AND(AH2436&gt;0,AI2436&lt;0),AI2436,0)+IF(AND(AJ2436&lt;0,AK2436&gt;0),AK2436,0)+IF(AND(AL2436&gt;0,AM2436&gt;0),AM2436,0))</f>
        <v>0</v>
      </c>
      <c r="AQ2436" s="40">
        <f>AU2436*D2436</f>
        <v>52474.590793374424</v>
      </c>
      <c r="AR2436" s="40">
        <f>AV2436*E2436</f>
        <v>18452.312305385767</v>
      </c>
      <c r="AS2436" s="40">
        <f>IF(AND(Y2436&lt;&gt;0,AN2436&lt;&gt;0),0,Q2436)</f>
        <v>2332.5573812820012</v>
      </c>
      <c r="AT2436" s="41">
        <f t="shared" si="612"/>
        <v>73259.460480042195</v>
      </c>
      <c r="AU2436" s="42">
        <f>S2436+AN2436</f>
        <v>662.13994691955111</v>
      </c>
      <c r="AV2436" s="37">
        <f>T2436+AO2436</f>
        <v>686.46995183726813</v>
      </c>
      <c r="AW2436" s="58">
        <f t="shared" si="597"/>
        <v>0.71628415565072145</v>
      </c>
      <c r="AX2436" s="58">
        <f t="shared" si="598"/>
        <v>0.25187616977349514</v>
      </c>
      <c r="AY2436" s="59">
        <f t="shared" si="599"/>
        <v>3.1839674575783301E-2</v>
      </c>
      <c r="AZ2436" s="54">
        <f t="shared" si="607"/>
        <v>-2.2270549514510019E-2</v>
      </c>
    </row>
    <row r="2437" spans="3:52" x14ac:dyDescent="0.25">
      <c r="C2437" s="35">
        <v>38205</v>
      </c>
      <c r="D2437" s="36">
        <v>78.14</v>
      </c>
      <c r="E2437" s="37">
        <v>26.34</v>
      </c>
      <c r="F2437" s="38">
        <v>0</v>
      </c>
      <c r="G2437" s="7">
        <v>0</v>
      </c>
      <c r="H2437" s="38">
        <v>1</v>
      </c>
      <c r="I2437" s="7">
        <v>1</v>
      </c>
      <c r="J2437" s="36">
        <f t="shared" si="600"/>
        <v>78.100930000000005</v>
      </c>
      <c r="K2437" s="37">
        <f t="shared" si="601"/>
        <v>26.326830000000001</v>
      </c>
      <c r="L2437" s="36">
        <f t="shared" si="602"/>
        <v>78.179069999999996</v>
      </c>
      <c r="M2437" s="37">
        <f t="shared" si="603"/>
        <v>26.353169999999999</v>
      </c>
      <c r="O2437" s="39">
        <f t="shared" si="604"/>
        <v>51739.615452293721</v>
      </c>
      <c r="P2437" s="40">
        <f t="shared" si="605"/>
        <v>18081.618531393644</v>
      </c>
      <c r="Q2437" s="40">
        <f>S2437*F2437+T2437*G2437+AS2436*(1+$G$9/252)</f>
        <v>2332.6499430828453</v>
      </c>
      <c r="R2437" s="41">
        <f t="shared" si="608"/>
        <v>72153.883926770199</v>
      </c>
      <c r="S2437" s="36">
        <f>AU2436*H2436</f>
        <v>662.13994691955111</v>
      </c>
      <c r="T2437" s="37">
        <f>AV2436*I2436</f>
        <v>686.46995183726813</v>
      </c>
      <c r="U2437" s="57">
        <f t="shared" si="611"/>
        <v>0.71707318631391825</v>
      </c>
      <c r="V2437" s="58">
        <f t="shared" si="609"/>
        <v>0.25059799344613082</v>
      </c>
      <c r="W2437" s="59">
        <f t="shared" si="610"/>
        <v>3.2328820239951025E-2</v>
      </c>
      <c r="Y2437" s="7">
        <f t="shared" si="606"/>
        <v>0</v>
      </c>
      <c r="Z2437" s="40"/>
      <c r="AA2437" s="40"/>
      <c r="AB2437" s="40"/>
      <c r="AC2437" s="40"/>
      <c r="AD2437" s="40"/>
      <c r="AE2437" s="40"/>
      <c r="AF2437" s="40"/>
      <c r="AG2437" s="41"/>
      <c r="AH2437" s="40"/>
      <c r="AI2437" s="40"/>
      <c r="AJ2437" s="40"/>
      <c r="AK2437" s="40"/>
      <c r="AL2437" s="40"/>
      <c r="AM2437" s="41"/>
      <c r="AN2437" s="36">
        <f>Y2437*(IF(AND(AH2437&gt;0,AI2437&lt;0),AH2437,0)+IF(AND(AJ2437&lt;0,AK2437&gt;0),AJ2437,0)+IF(AND(AL2437&gt;0,AM2437&gt;0),AL2437,0))</f>
        <v>0</v>
      </c>
      <c r="AO2437" s="37">
        <f>Y2437*(IF(AND(AH2437&gt;0,AI2437&lt;0),AI2437,0)+IF(AND(AJ2437&lt;0,AK2437&gt;0),AK2437,0)+IF(AND(AL2437&gt;0,AM2437&gt;0),AM2437,0))</f>
        <v>0</v>
      </c>
      <c r="AQ2437" s="40">
        <f>AU2437*D2437</f>
        <v>51739.615452293721</v>
      </c>
      <c r="AR2437" s="40">
        <f>AV2437*E2437</f>
        <v>18081.618531393644</v>
      </c>
      <c r="AS2437" s="40">
        <f>IF(AND(Y2437&lt;&gt;0,AN2437&lt;&gt;0),0,Q2437)</f>
        <v>2332.6499430828453</v>
      </c>
      <c r="AT2437" s="41">
        <f t="shared" si="612"/>
        <v>72153.883926770199</v>
      </c>
      <c r="AU2437" s="42">
        <f>S2437+AN2437</f>
        <v>662.13994691955111</v>
      </c>
      <c r="AV2437" s="37">
        <f>T2437+AO2437</f>
        <v>686.46995183726813</v>
      </c>
      <c r="AW2437" s="58">
        <f t="shared" si="597"/>
        <v>0.71707318631391825</v>
      </c>
      <c r="AX2437" s="58">
        <f t="shared" si="598"/>
        <v>0.25059799344613082</v>
      </c>
      <c r="AY2437" s="59">
        <f t="shared" si="599"/>
        <v>3.2328820239951025E-2</v>
      </c>
      <c r="AZ2437" s="54">
        <f t="shared" si="607"/>
        <v>-1.5091246182098006E-2</v>
      </c>
    </row>
    <row r="2438" spans="3:52" x14ac:dyDescent="0.25">
      <c r="C2438" s="35">
        <v>38208</v>
      </c>
      <c r="D2438" s="36">
        <v>77.319999999999993</v>
      </c>
      <c r="E2438" s="37">
        <v>26.16</v>
      </c>
      <c r="F2438" s="38">
        <v>0</v>
      </c>
      <c r="G2438" s="7">
        <v>0</v>
      </c>
      <c r="H2438" s="38">
        <v>1</v>
      </c>
      <c r="I2438" s="7">
        <v>1</v>
      </c>
      <c r="J2438" s="36">
        <f t="shared" si="600"/>
        <v>77.28134</v>
      </c>
      <c r="K2438" s="37">
        <f t="shared" si="601"/>
        <v>26.146920000000001</v>
      </c>
      <c r="L2438" s="36">
        <f t="shared" si="602"/>
        <v>77.358659999999986</v>
      </c>
      <c r="M2438" s="37">
        <f t="shared" si="603"/>
        <v>26.173079999999999</v>
      </c>
      <c r="O2438" s="39">
        <f t="shared" si="604"/>
        <v>51196.660695819686</v>
      </c>
      <c r="P2438" s="40">
        <f t="shared" si="605"/>
        <v>17958.053940062935</v>
      </c>
      <c r="Q2438" s="40">
        <f>S2438*F2438+T2438*G2438+AS2437*(1+$G$9/252)</f>
        <v>2332.742508556777</v>
      </c>
      <c r="R2438" s="41">
        <f t="shared" si="608"/>
        <v>71487.457144439395</v>
      </c>
      <c r="S2438" s="36">
        <f>AU2437*H2437</f>
        <v>662.13994691955111</v>
      </c>
      <c r="T2438" s="37">
        <f>AV2437*I2437</f>
        <v>686.46995183726813</v>
      </c>
      <c r="U2438" s="57">
        <f t="shared" si="611"/>
        <v>0.71616284507613071</v>
      </c>
      <c r="V2438" s="58">
        <f t="shared" si="609"/>
        <v>0.25120566120821647</v>
      </c>
      <c r="W2438" s="59">
        <f t="shared" si="610"/>
        <v>3.2631493715652854E-2</v>
      </c>
      <c r="Y2438" s="7">
        <f t="shared" si="606"/>
        <v>0</v>
      </c>
      <c r="Z2438" s="40"/>
      <c r="AA2438" s="40"/>
      <c r="AB2438" s="40"/>
      <c r="AC2438" s="40"/>
      <c r="AD2438" s="40"/>
      <c r="AE2438" s="40"/>
      <c r="AF2438" s="40"/>
      <c r="AG2438" s="41"/>
      <c r="AH2438" s="40"/>
      <c r="AI2438" s="40"/>
      <c r="AJ2438" s="40"/>
      <c r="AK2438" s="40"/>
      <c r="AL2438" s="40"/>
      <c r="AM2438" s="41"/>
      <c r="AN2438" s="36">
        <f>Y2438*(IF(AND(AH2438&gt;0,AI2438&lt;0),AH2438,0)+IF(AND(AJ2438&lt;0,AK2438&gt;0),AJ2438,0)+IF(AND(AL2438&gt;0,AM2438&gt;0),AL2438,0))</f>
        <v>0</v>
      </c>
      <c r="AO2438" s="37">
        <f>Y2438*(IF(AND(AH2438&gt;0,AI2438&lt;0),AI2438,0)+IF(AND(AJ2438&lt;0,AK2438&gt;0),AK2438,0)+IF(AND(AL2438&gt;0,AM2438&gt;0),AM2438,0))</f>
        <v>0</v>
      </c>
      <c r="AQ2438" s="40">
        <f>AU2438*D2438</f>
        <v>51196.660695819686</v>
      </c>
      <c r="AR2438" s="40">
        <f>AV2438*E2438</f>
        <v>17958.053940062935</v>
      </c>
      <c r="AS2438" s="40">
        <f>IF(AND(Y2438&lt;&gt;0,AN2438&lt;&gt;0),0,Q2438)</f>
        <v>2332.742508556777</v>
      </c>
      <c r="AT2438" s="41">
        <f t="shared" si="612"/>
        <v>71487.457144439395</v>
      </c>
      <c r="AU2438" s="42">
        <f>S2438+AN2438</f>
        <v>662.13994691955111</v>
      </c>
      <c r="AV2438" s="37">
        <f>T2438+AO2438</f>
        <v>686.46995183726813</v>
      </c>
      <c r="AW2438" s="58">
        <f t="shared" si="597"/>
        <v>0.71616284507613071</v>
      </c>
      <c r="AX2438" s="58">
        <f t="shared" si="598"/>
        <v>0.25120566120821647</v>
      </c>
      <c r="AY2438" s="59">
        <f t="shared" si="599"/>
        <v>3.2631493715652854E-2</v>
      </c>
      <c r="AZ2438" s="54">
        <f t="shared" si="607"/>
        <v>-9.2361872440182013E-3</v>
      </c>
    </row>
    <row r="2439" spans="3:52" x14ac:dyDescent="0.25">
      <c r="C2439" s="35">
        <v>38209</v>
      </c>
      <c r="D2439" s="36">
        <v>79.010000000000005</v>
      </c>
      <c r="E2439" s="37">
        <v>26.74</v>
      </c>
      <c r="F2439" s="38">
        <v>0</v>
      </c>
      <c r="G2439" s="7">
        <v>0</v>
      </c>
      <c r="H2439" s="38">
        <v>1</v>
      </c>
      <c r="I2439" s="7">
        <v>1</v>
      </c>
      <c r="J2439" s="36">
        <f t="shared" si="600"/>
        <v>78.970495000000014</v>
      </c>
      <c r="K2439" s="37">
        <f t="shared" si="601"/>
        <v>26.72663</v>
      </c>
      <c r="L2439" s="36">
        <f t="shared" si="602"/>
        <v>79.049504999999996</v>
      </c>
      <c r="M2439" s="37">
        <f t="shared" si="603"/>
        <v>26.753369999999997</v>
      </c>
      <c r="O2439" s="39">
        <f t="shared" si="604"/>
        <v>52315.677206113738</v>
      </c>
      <c r="P2439" s="40">
        <f t="shared" si="605"/>
        <v>18356.206512128549</v>
      </c>
      <c r="Q2439" s="40">
        <f>S2439*F2439+T2439*G2439+AS2438*(1+$G$9/252)</f>
        <v>2332.8350777039418</v>
      </c>
      <c r="R2439" s="41">
        <f t="shared" si="608"/>
        <v>73004.718795946232</v>
      </c>
      <c r="S2439" s="36">
        <f>AU2438*H2438</f>
        <v>662.13994691955111</v>
      </c>
      <c r="T2439" s="37">
        <f>AV2438*I2438</f>
        <v>686.46995183726813</v>
      </c>
      <c r="U2439" s="57">
        <f t="shared" si="611"/>
        <v>0.71660679020406959</v>
      </c>
      <c r="V2439" s="58">
        <f t="shared" si="609"/>
        <v>0.25143863047312803</v>
      </c>
      <c r="W2439" s="59">
        <f t="shared" si="610"/>
        <v>3.1954579322802323E-2</v>
      </c>
      <c r="Y2439" s="7">
        <f t="shared" si="606"/>
        <v>0</v>
      </c>
      <c r="Z2439" s="40"/>
      <c r="AA2439" s="40"/>
      <c r="AB2439" s="40"/>
      <c r="AC2439" s="40"/>
      <c r="AD2439" s="40"/>
      <c r="AE2439" s="40"/>
      <c r="AF2439" s="40"/>
      <c r="AG2439" s="41"/>
      <c r="AH2439" s="40"/>
      <c r="AI2439" s="40"/>
      <c r="AJ2439" s="40"/>
      <c r="AK2439" s="40"/>
      <c r="AL2439" s="40"/>
      <c r="AM2439" s="41"/>
      <c r="AN2439" s="36">
        <f>Y2439*(IF(AND(AH2439&gt;0,AI2439&lt;0),AH2439,0)+IF(AND(AJ2439&lt;0,AK2439&gt;0),AJ2439,0)+IF(AND(AL2439&gt;0,AM2439&gt;0),AL2439,0))</f>
        <v>0</v>
      </c>
      <c r="AO2439" s="37">
        <f>Y2439*(IF(AND(AH2439&gt;0,AI2439&lt;0),AI2439,0)+IF(AND(AJ2439&lt;0,AK2439&gt;0),AK2439,0)+IF(AND(AL2439&gt;0,AM2439&gt;0),AM2439,0))</f>
        <v>0</v>
      </c>
      <c r="AQ2439" s="40">
        <f>AU2439*D2439</f>
        <v>52315.677206113738</v>
      </c>
      <c r="AR2439" s="40">
        <f>AV2439*E2439</f>
        <v>18356.206512128549</v>
      </c>
      <c r="AS2439" s="40">
        <f>IF(AND(Y2439&lt;&gt;0,AN2439&lt;&gt;0),0,Q2439)</f>
        <v>2332.8350777039418</v>
      </c>
      <c r="AT2439" s="41">
        <f t="shared" si="612"/>
        <v>73004.718795946232</v>
      </c>
      <c r="AU2439" s="42">
        <f>S2439+AN2439</f>
        <v>662.13994691955111</v>
      </c>
      <c r="AV2439" s="37">
        <f>T2439+AO2439</f>
        <v>686.46995183726813</v>
      </c>
      <c r="AW2439" s="58">
        <f t="shared" si="597"/>
        <v>0.71660679020406959</v>
      </c>
      <c r="AX2439" s="58">
        <f t="shared" si="598"/>
        <v>0.25143863047312803</v>
      </c>
      <c r="AY2439" s="59">
        <f t="shared" si="599"/>
        <v>3.1954579322802323E-2</v>
      </c>
      <c r="AZ2439" s="54">
        <f t="shared" si="607"/>
        <v>2.122416591824261E-2</v>
      </c>
    </row>
    <row r="2440" spans="3:52" x14ac:dyDescent="0.25">
      <c r="C2440" s="35">
        <v>38210</v>
      </c>
      <c r="D2440" s="36">
        <v>78.69</v>
      </c>
      <c r="E2440" s="37">
        <v>26.35</v>
      </c>
      <c r="F2440" s="38">
        <v>0</v>
      </c>
      <c r="G2440" s="7">
        <v>0</v>
      </c>
      <c r="H2440" s="38">
        <v>1</v>
      </c>
      <c r="I2440" s="7">
        <v>1</v>
      </c>
      <c r="J2440" s="36">
        <f t="shared" si="600"/>
        <v>78.650655</v>
      </c>
      <c r="K2440" s="37">
        <f t="shared" si="601"/>
        <v>26.336825000000005</v>
      </c>
      <c r="L2440" s="36">
        <f t="shared" si="602"/>
        <v>78.729344999999995</v>
      </c>
      <c r="M2440" s="37">
        <f t="shared" si="603"/>
        <v>26.363174999999998</v>
      </c>
      <c r="O2440" s="39">
        <f t="shared" si="604"/>
        <v>52103.792423099476</v>
      </c>
      <c r="P2440" s="40">
        <f t="shared" si="605"/>
        <v>18088.483230912017</v>
      </c>
      <c r="Q2440" s="40">
        <f>S2440*F2440+T2440*G2440+AS2439*(1+$G$9/252)</f>
        <v>2332.9276505244852</v>
      </c>
      <c r="R2440" s="41">
        <f t="shared" si="608"/>
        <v>72525.203304535971</v>
      </c>
      <c r="S2440" s="36">
        <f>AU2439*H2439</f>
        <v>662.13994691955111</v>
      </c>
      <c r="T2440" s="37">
        <f>AV2439*I2439</f>
        <v>686.46995183726813</v>
      </c>
      <c r="U2440" s="57">
        <f t="shared" si="611"/>
        <v>0.7184232521805386</v>
      </c>
      <c r="V2440" s="58">
        <f t="shared" si="609"/>
        <v>0.24940961771534534</v>
      </c>
      <c r="W2440" s="59">
        <f t="shared" si="610"/>
        <v>3.2167130104116176E-2</v>
      </c>
      <c r="Y2440" s="7">
        <f t="shared" si="606"/>
        <v>0</v>
      </c>
      <c r="Z2440" s="40"/>
      <c r="AA2440" s="40"/>
      <c r="AB2440" s="40"/>
      <c r="AC2440" s="40"/>
      <c r="AD2440" s="40"/>
      <c r="AE2440" s="40"/>
      <c r="AF2440" s="40"/>
      <c r="AG2440" s="41"/>
      <c r="AH2440" s="40"/>
      <c r="AI2440" s="40"/>
      <c r="AJ2440" s="40"/>
      <c r="AK2440" s="40"/>
      <c r="AL2440" s="40"/>
      <c r="AM2440" s="41"/>
      <c r="AN2440" s="36">
        <f>Y2440*(IF(AND(AH2440&gt;0,AI2440&lt;0),AH2440,0)+IF(AND(AJ2440&lt;0,AK2440&gt;0),AJ2440,0)+IF(AND(AL2440&gt;0,AM2440&gt;0),AL2440,0))</f>
        <v>0</v>
      </c>
      <c r="AO2440" s="37">
        <f>Y2440*(IF(AND(AH2440&gt;0,AI2440&lt;0),AI2440,0)+IF(AND(AJ2440&lt;0,AK2440&gt;0),AK2440,0)+IF(AND(AL2440&gt;0,AM2440&gt;0),AM2440,0))</f>
        <v>0</v>
      </c>
      <c r="AQ2440" s="40">
        <f>AU2440*D2440</f>
        <v>52103.792423099476</v>
      </c>
      <c r="AR2440" s="40">
        <f>AV2440*E2440</f>
        <v>18088.483230912017</v>
      </c>
      <c r="AS2440" s="40">
        <f>IF(AND(Y2440&lt;&gt;0,AN2440&lt;&gt;0),0,Q2440)</f>
        <v>2332.9276505244852</v>
      </c>
      <c r="AT2440" s="41">
        <f t="shared" si="612"/>
        <v>72525.203304535971</v>
      </c>
      <c r="AU2440" s="42">
        <f>S2440+AN2440</f>
        <v>662.13994691955111</v>
      </c>
      <c r="AV2440" s="37">
        <f>T2440+AO2440</f>
        <v>686.46995183726813</v>
      </c>
      <c r="AW2440" s="58">
        <f t="shared" si="597"/>
        <v>0.7184232521805386</v>
      </c>
      <c r="AX2440" s="58">
        <f t="shared" si="598"/>
        <v>0.24940961771534534</v>
      </c>
      <c r="AY2440" s="59">
        <f t="shared" si="599"/>
        <v>3.2167130104116176E-2</v>
      </c>
      <c r="AZ2440" s="54">
        <f t="shared" si="607"/>
        <v>-6.5682807812813548E-3</v>
      </c>
    </row>
    <row r="2441" spans="3:52" x14ac:dyDescent="0.25">
      <c r="C2441" s="35">
        <v>38211</v>
      </c>
      <c r="D2441" s="36">
        <v>77.349999999999994</v>
      </c>
      <c r="E2441" s="37">
        <v>25.85</v>
      </c>
      <c r="F2441" s="38">
        <v>0</v>
      </c>
      <c r="G2441" s="7">
        <v>0</v>
      </c>
      <c r="H2441" s="38">
        <v>1</v>
      </c>
      <c r="I2441" s="7">
        <v>1</v>
      </c>
      <c r="J2441" s="36">
        <f t="shared" si="600"/>
        <v>77.311324999999997</v>
      </c>
      <c r="K2441" s="37">
        <f t="shared" si="601"/>
        <v>25.837075000000002</v>
      </c>
      <c r="L2441" s="36">
        <f t="shared" si="602"/>
        <v>77.388674999999992</v>
      </c>
      <c r="M2441" s="37">
        <f t="shared" si="603"/>
        <v>25.862925000000001</v>
      </c>
      <c r="O2441" s="39">
        <f t="shared" si="604"/>
        <v>51216.524894227274</v>
      </c>
      <c r="P2441" s="40">
        <f t="shared" si="605"/>
        <v>17745.248254993381</v>
      </c>
      <c r="Q2441" s="40">
        <f>S2441*F2441+T2441*G2441+AS2440*(1+$G$9/252)</f>
        <v>2333.0202270185532</v>
      </c>
      <c r="R2441" s="41">
        <f t="shared" si="608"/>
        <v>71294.793376239206</v>
      </c>
      <c r="S2441" s="36">
        <f>AU2440*H2440</f>
        <v>662.13994691955111</v>
      </c>
      <c r="T2441" s="37">
        <f>AV2440*I2440</f>
        <v>686.46995183726813</v>
      </c>
      <c r="U2441" s="57">
        <f t="shared" si="611"/>
        <v>0.71837679119070819</v>
      </c>
      <c r="V2441" s="58">
        <f t="shared" si="609"/>
        <v>0.24889963789287639</v>
      </c>
      <c r="W2441" s="59">
        <f t="shared" si="610"/>
        <v>3.2723570916415493E-2</v>
      </c>
      <c r="Y2441" s="7">
        <f t="shared" si="606"/>
        <v>0</v>
      </c>
      <c r="Z2441" s="40"/>
      <c r="AA2441" s="40"/>
      <c r="AB2441" s="40"/>
      <c r="AC2441" s="40"/>
      <c r="AD2441" s="40"/>
      <c r="AE2441" s="40"/>
      <c r="AF2441" s="40"/>
      <c r="AG2441" s="41"/>
      <c r="AH2441" s="40"/>
      <c r="AI2441" s="40"/>
      <c r="AJ2441" s="40"/>
      <c r="AK2441" s="40"/>
      <c r="AL2441" s="40"/>
      <c r="AM2441" s="41"/>
      <c r="AN2441" s="36">
        <f>Y2441*(IF(AND(AH2441&gt;0,AI2441&lt;0),AH2441,0)+IF(AND(AJ2441&lt;0,AK2441&gt;0),AJ2441,0)+IF(AND(AL2441&gt;0,AM2441&gt;0),AL2441,0))</f>
        <v>0</v>
      </c>
      <c r="AO2441" s="37">
        <f>Y2441*(IF(AND(AH2441&gt;0,AI2441&lt;0),AI2441,0)+IF(AND(AJ2441&lt;0,AK2441&gt;0),AK2441,0)+IF(AND(AL2441&gt;0,AM2441&gt;0),AM2441,0))</f>
        <v>0</v>
      </c>
      <c r="AQ2441" s="40">
        <f>AU2441*D2441</f>
        <v>51216.524894227274</v>
      </c>
      <c r="AR2441" s="40">
        <f>AV2441*E2441</f>
        <v>17745.248254993381</v>
      </c>
      <c r="AS2441" s="40">
        <f>IF(AND(Y2441&lt;&gt;0,AN2441&lt;&gt;0),0,Q2441)</f>
        <v>2333.0202270185532</v>
      </c>
      <c r="AT2441" s="41">
        <f t="shared" si="612"/>
        <v>71294.793376239206</v>
      </c>
      <c r="AU2441" s="42">
        <f>S2441+AN2441</f>
        <v>662.13994691955111</v>
      </c>
      <c r="AV2441" s="37">
        <f>T2441+AO2441</f>
        <v>686.46995183726813</v>
      </c>
      <c r="AW2441" s="58">
        <f t="shared" si="597"/>
        <v>0.71837679119070819</v>
      </c>
      <c r="AX2441" s="58">
        <f t="shared" si="598"/>
        <v>0.24889963789287639</v>
      </c>
      <c r="AY2441" s="59">
        <f t="shared" si="599"/>
        <v>3.2723570916415493E-2</v>
      </c>
      <c r="AZ2441" s="54">
        <f t="shared" si="607"/>
        <v>-1.6965273756355148E-2</v>
      </c>
    </row>
    <row r="2442" spans="3:52" x14ac:dyDescent="0.25">
      <c r="C2442" s="35">
        <v>38212</v>
      </c>
      <c r="D2442" s="36">
        <v>76.430000000000007</v>
      </c>
      <c r="E2442" s="37">
        <v>25.81</v>
      </c>
      <c r="F2442" s="38">
        <v>0</v>
      </c>
      <c r="G2442" s="7">
        <v>0</v>
      </c>
      <c r="H2442" s="38">
        <v>1</v>
      </c>
      <c r="I2442" s="7">
        <v>1</v>
      </c>
      <c r="J2442" s="36">
        <f t="shared" si="600"/>
        <v>76.391785000000013</v>
      </c>
      <c r="K2442" s="37">
        <f t="shared" si="601"/>
        <v>25.797094999999999</v>
      </c>
      <c r="L2442" s="36">
        <f t="shared" si="602"/>
        <v>76.468215000000001</v>
      </c>
      <c r="M2442" s="37">
        <f t="shared" si="603"/>
        <v>25.822904999999999</v>
      </c>
      <c r="O2442" s="39">
        <f t="shared" si="604"/>
        <v>50607.356143061297</v>
      </c>
      <c r="P2442" s="40">
        <f t="shared" si="605"/>
        <v>17717.789456919891</v>
      </c>
      <c r="Q2442" s="40">
        <f>S2442*F2442+T2442*G2442+AS2441*(1+$G$9/252)</f>
        <v>2333.1128071862918</v>
      </c>
      <c r="R2442" s="41">
        <f t="shared" si="608"/>
        <v>70658.258407167479</v>
      </c>
      <c r="S2442" s="36">
        <f>AU2441*H2441</f>
        <v>662.13994691955111</v>
      </c>
      <c r="T2442" s="37">
        <f>AV2441*I2441</f>
        <v>686.46995183726813</v>
      </c>
      <c r="U2442" s="57">
        <f t="shared" si="611"/>
        <v>0.71622705234874218</v>
      </c>
      <c r="V2442" s="58">
        <f t="shared" si="609"/>
        <v>0.25075327154005572</v>
      </c>
      <c r="W2442" s="59">
        <f t="shared" si="610"/>
        <v>3.301967611120208E-2</v>
      </c>
      <c r="Y2442" s="7">
        <f t="shared" si="606"/>
        <v>0</v>
      </c>
      <c r="Z2442" s="40"/>
      <c r="AA2442" s="40"/>
      <c r="AB2442" s="40"/>
      <c r="AC2442" s="40"/>
      <c r="AD2442" s="40"/>
      <c r="AE2442" s="40"/>
      <c r="AF2442" s="40"/>
      <c r="AG2442" s="41"/>
      <c r="AH2442" s="40"/>
      <c r="AI2442" s="40"/>
      <c r="AJ2442" s="40"/>
      <c r="AK2442" s="40"/>
      <c r="AL2442" s="40"/>
      <c r="AM2442" s="41"/>
      <c r="AN2442" s="36">
        <f>Y2442*(IF(AND(AH2442&gt;0,AI2442&lt;0),AH2442,0)+IF(AND(AJ2442&lt;0,AK2442&gt;0),AJ2442,0)+IF(AND(AL2442&gt;0,AM2442&gt;0),AL2442,0))</f>
        <v>0</v>
      </c>
      <c r="AO2442" s="37">
        <f>Y2442*(IF(AND(AH2442&gt;0,AI2442&lt;0),AI2442,0)+IF(AND(AJ2442&lt;0,AK2442&gt;0),AK2442,0)+IF(AND(AL2442&gt;0,AM2442&gt;0),AM2442,0))</f>
        <v>0</v>
      </c>
      <c r="AQ2442" s="40">
        <f>AU2442*D2442</f>
        <v>50607.356143061297</v>
      </c>
      <c r="AR2442" s="40">
        <f>AV2442*E2442</f>
        <v>17717.789456919891</v>
      </c>
      <c r="AS2442" s="40">
        <f>IF(AND(Y2442&lt;&gt;0,AN2442&lt;&gt;0),0,Q2442)</f>
        <v>2333.1128071862918</v>
      </c>
      <c r="AT2442" s="41">
        <f t="shared" si="612"/>
        <v>70658.258407167479</v>
      </c>
      <c r="AU2442" s="42">
        <f>S2442+AN2442</f>
        <v>662.13994691955111</v>
      </c>
      <c r="AV2442" s="37">
        <f>T2442+AO2442</f>
        <v>686.46995183726813</v>
      </c>
      <c r="AW2442" s="58">
        <f t="shared" si="597"/>
        <v>0.71622705234874218</v>
      </c>
      <c r="AX2442" s="58">
        <f t="shared" si="598"/>
        <v>0.25075327154005572</v>
      </c>
      <c r="AY2442" s="59">
        <f t="shared" si="599"/>
        <v>3.301967611120208E-2</v>
      </c>
      <c r="AZ2442" s="54">
        <f t="shared" si="607"/>
        <v>-8.9282111487802851E-3</v>
      </c>
    </row>
    <row r="2443" spans="3:52" x14ac:dyDescent="0.25">
      <c r="C2443" s="35">
        <v>38215</v>
      </c>
      <c r="D2443" s="36">
        <v>78.569999999999993</v>
      </c>
      <c r="E2443" s="37">
        <v>25.75</v>
      </c>
      <c r="F2443" s="38">
        <v>0</v>
      </c>
      <c r="G2443" s="7">
        <v>0</v>
      </c>
      <c r="H2443" s="38">
        <v>1</v>
      </c>
      <c r="I2443" s="7">
        <v>1</v>
      </c>
      <c r="J2443" s="36">
        <f t="shared" si="600"/>
        <v>78.530715000000001</v>
      </c>
      <c r="K2443" s="37">
        <f t="shared" si="601"/>
        <v>25.737125000000002</v>
      </c>
      <c r="L2443" s="36">
        <f t="shared" si="602"/>
        <v>78.609284999999986</v>
      </c>
      <c r="M2443" s="37">
        <f t="shared" si="603"/>
        <v>25.762874999999998</v>
      </c>
      <c r="O2443" s="39">
        <f t="shared" si="604"/>
        <v>52024.335629469126</v>
      </c>
      <c r="P2443" s="40">
        <f t="shared" si="605"/>
        <v>17676.601259809653</v>
      </c>
      <c r="Q2443" s="40">
        <f>S2443*F2443+T2443*G2443+AS2442*(1+$G$9/252)</f>
        <v>2333.2053910278464</v>
      </c>
      <c r="R2443" s="41">
        <f t="shared" si="608"/>
        <v>72034.142280306623</v>
      </c>
      <c r="S2443" s="36">
        <f>AU2442*H2442</f>
        <v>662.13994691955111</v>
      </c>
      <c r="T2443" s="37">
        <f>AV2442*I2442</f>
        <v>686.46995183726813</v>
      </c>
      <c r="U2443" s="57">
        <f t="shared" si="611"/>
        <v>0.72221774262302885</v>
      </c>
      <c r="V2443" s="58">
        <f t="shared" si="609"/>
        <v>0.24539198635869994</v>
      </c>
      <c r="W2443" s="59">
        <f t="shared" si="610"/>
        <v>3.2390271018271292E-2</v>
      </c>
      <c r="Y2443" s="7">
        <f t="shared" si="606"/>
        <v>0</v>
      </c>
      <c r="Z2443" s="40"/>
      <c r="AA2443" s="40"/>
      <c r="AB2443" s="40"/>
      <c r="AC2443" s="40"/>
      <c r="AD2443" s="40"/>
      <c r="AE2443" s="40"/>
      <c r="AF2443" s="40"/>
      <c r="AG2443" s="41"/>
      <c r="AH2443" s="40"/>
      <c r="AI2443" s="40"/>
      <c r="AJ2443" s="40"/>
      <c r="AK2443" s="40"/>
      <c r="AL2443" s="40"/>
      <c r="AM2443" s="41"/>
      <c r="AN2443" s="36">
        <f>Y2443*(IF(AND(AH2443&gt;0,AI2443&lt;0),AH2443,0)+IF(AND(AJ2443&lt;0,AK2443&gt;0),AJ2443,0)+IF(AND(AL2443&gt;0,AM2443&gt;0),AL2443,0))</f>
        <v>0</v>
      </c>
      <c r="AO2443" s="37">
        <f>Y2443*(IF(AND(AH2443&gt;0,AI2443&lt;0),AI2443,0)+IF(AND(AJ2443&lt;0,AK2443&gt;0),AK2443,0)+IF(AND(AL2443&gt;0,AM2443&gt;0),AM2443,0))</f>
        <v>0</v>
      </c>
      <c r="AQ2443" s="40">
        <f>AU2443*D2443</f>
        <v>52024.335629469126</v>
      </c>
      <c r="AR2443" s="40">
        <f>AV2443*E2443</f>
        <v>17676.601259809653</v>
      </c>
      <c r="AS2443" s="40">
        <f>IF(AND(Y2443&lt;&gt;0,AN2443&lt;&gt;0),0,Q2443)</f>
        <v>2333.2053910278464</v>
      </c>
      <c r="AT2443" s="41">
        <f t="shared" si="612"/>
        <v>72034.142280306623</v>
      </c>
      <c r="AU2443" s="42">
        <f>S2443+AN2443</f>
        <v>662.13994691955111</v>
      </c>
      <c r="AV2443" s="37">
        <f>T2443+AO2443</f>
        <v>686.46995183726813</v>
      </c>
      <c r="AW2443" s="58">
        <f t="shared" si="597"/>
        <v>0.72221774262302885</v>
      </c>
      <c r="AX2443" s="58">
        <f t="shared" si="598"/>
        <v>0.24539198635869994</v>
      </c>
      <c r="AY2443" s="59">
        <f t="shared" si="599"/>
        <v>3.2390271018271292E-2</v>
      </c>
      <c r="AZ2443" s="54">
        <f t="shared" si="607"/>
        <v>1.9472371724910342E-2</v>
      </c>
    </row>
    <row r="2444" spans="3:52" x14ac:dyDescent="0.25">
      <c r="C2444" s="35">
        <v>38216</v>
      </c>
      <c r="D2444" s="36">
        <v>78.63</v>
      </c>
      <c r="E2444" s="37">
        <v>26.37</v>
      </c>
      <c r="F2444" s="38">
        <v>0</v>
      </c>
      <c r="G2444" s="7">
        <v>0</v>
      </c>
      <c r="H2444" s="38">
        <v>1</v>
      </c>
      <c r="I2444" s="7">
        <v>1</v>
      </c>
      <c r="J2444" s="36">
        <f t="shared" si="600"/>
        <v>78.590684999999993</v>
      </c>
      <c r="K2444" s="37">
        <f t="shared" si="601"/>
        <v>26.356815000000001</v>
      </c>
      <c r="L2444" s="36">
        <f t="shared" si="602"/>
        <v>78.669314999999997</v>
      </c>
      <c r="M2444" s="37">
        <f t="shared" si="603"/>
        <v>26.383185000000001</v>
      </c>
      <c r="O2444" s="39">
        <f t="shared" si="604"/>
        <v>52064.064026284301</v>
      </c>
      <c r="P2444" s="40">
        <f t="shared" si="605"/>
        <v>18102.212629948761</v>
      </c>
      <c r="Q2444" s="40">
        <f>S2444*F2444+T2444*G2444+AS2443*(1+$G$9/252)</f>
        <v>2333.2979785433631</v>
      </c>
      <c r="R2444" s="41">
        <f t="shared" si="608"/>
        <v>72499.574634776422</v>
      </c>
      <c r="S2444" s="36">
        <f>AU2443*H2443</f>
        <v>662.13994691955111</v>
      </c>
      <c r="T2444" s="37">
        <f>AV2443*I2443</f>
        <v>686.46995183726813</v>
      </c>
      <c r="U2444" s="57">
        <f t="shared" si="611"/>
        <v>0.71812923439291931</v>
      </c>
      <c r="V2444" s="58">
        <f t="shared" si="609"/>
        <v>0.24968715638871536</v>
      </c>
      <c r="W2444" s="59">
        <f t="shared" si="610"/>
        <v>3.2183609218365432E-2</v>
      </c>
      <c r="Y2444" s="7">
        <f t="shared" si="606"/>
        <v>0</v>
      </c>
      <c r="Z2444" s="40"/>
      <c r="AA2444" s="40"/>
      <c r="AB2444" s="40"/>
      <c r="AC2444" s="40"/>
      <c r="AD2444" s="40"/>
      <c r="AE2444" s="40"/>
      <c r="AF2444" s="40"/>
      <c r="AG2444" s="41"/>
      <c r="AH2444" s="40"/>
      <c r="AI2444" s="40"/>
      <c r="AJ2444" s="40"/>
      <c r="AK2444" s="40"/>
      <c r="AL2444" s="40"/>
      <c r="AM2444" s="41"/>
      <c r="AN2444" s="36">
        <f>Y2444*(IF(AND(AH2444&gt;0,AI2444&lt;0),AH2444,0)+IF(AND(AJ2444&lt;0,AK2444&gt;0),AJ2444,0)+IF(AND(AL2444&gt;0,AM2444&gt;0),AL2444,0))</f>
        <v>0</v>
      </c>
      <c r="AO2444" s="37">
        <f>Y2444*(IF(AND(AH2444&gt;0,AI2444&lt;0),AI2444,0)+IF(AND(AJ2444&lt;0,AK2444&gt;0),AK2444,0)+IF(AND(AL2444&gt;0,AM2444&gt;0),AM2444,0))</f>
        <v>0</v>
      </c>
      <c r="AQ2444" s="40">
        <f>AU2444*D2444</f>
        <v>52064.064026284301</v>
      </c>
      <c r="AR2444" s="40">
        <f>AV2444*E2444</f>
        <v>18102.212629948761</v>
      </c>
      <c r="AS2444" s="40">
        <f>IF(AND(Y2444&lt;&gt;0,AN2444&lt;&gt;0),0,Q2444)</f>
        <v>2333.2979785433631</v>
      </c>
      <c r="AT2444" s="41">
        <f t="shared" si="612"/>
        <v>72499.574634776422</v>
      </c>
      <c r="AU2444" s="42">
        <f>S2444+AN2444</f>
        <v>662.13994691955111</v>
      </c>
      <c r="AV2444" s="37">
        <f>T2444+AO2444</f>
        <v>686.46995183726813</v>
      </c>
      <c r="AW2444" s="58">
        <f t="shared" si="597"/>
        <v>0.71812923439291931</v>
      </c>
      <c r="AX2444" s="58">
        <f t="shared" si="598"/>
        <v>0.24968715638871536</v>
      </c>
      <c r="AY2444" s="59">
        <f t="shared" si="599"/>
        <v>3.2183609218365432E-2</v>
      </c>
      <c r="AZ2444" s="54">
        <f t="shared" si="607"/>
        <v>6.4612743309784282E-3</v>
      </c>
    </row>
    <row r="2445" spans="3:52" x14ac:dyDescent="0.25">
      <c r="C2445" s="35">
        <v>38217</v>
      </c>
      <c r="D2445" s="36">
        <v>79.3</v>
      </c>
      <c r="E2445" s="37">
        <v>26.48</v>
      </c>
      <c r="F2445" s="38">
        <v>0</v>
      </c>
      <c r="G2445" s="7">
        <v>0</v>
      </c>
      <c r="H2445" s="38">
        <v>1</v>
      </c>
      <c r="I2445" s="7">
        <v>1</v>
      </c>
      <c r="J2445" s="36">
        <f t="shared" si="600"/>
        <v>79.260350000000003</v>
      </c>
      <c r="K2445" s="37">
        <f t="shared" si="601"/>
        <v>26.466760000000001</v>
      </c>
      <c r="L2445" s="36">
        <f t="shared" si="602"/>
        <v>79.339649999999992</v>
      </c>
      <c r="M2445" s="37">
        <f t="shared" si="603"/>
        <v>26.49324</v>
      </c>
      <c r="O2445" s="39">
        <f t="shared" si="604"/>
        <v>52507.697790720398</v>
      </c>
      <c r="P2445" s="40">
        <f t="shared" si="605"/>
        <v>18177.724324650859</v>
      </c>
      <c r="Q2445" s="40">
        <f>S2445*F2445+T2445*G2445+AS2444*(1+$G$9/252)</f>
        <v>2333.3905697329878</v>
      </c>
      <c r="R2445" s="41">
        <f t="shared" si="608"/>
        <v>73018.812685104247</v>
      </c>
      <c r="S2445" s="36">
        <f>AU2444*H2444</f>
        <v>662.13994691955111</v>
      </c>
      <c r="T2445" s="37">
        <f>AV2444*I2444</f>
        <v>686.46995183726813</v>
      </c>
      <c r="U2445" s="57">
        <f t="shared" si="611"/>
        <v>0.71909821400631879</v>
      </c>
      <c r="V2445" s="58">
        <f t="shared" si="609"/>
        <v>0.24894576693601994</v>
      </c>
      <c r="W2445" s="59">
        <f t="shared" si="610"/>
        <v>3.1956019057661246E-2</v>
      </c>
      <c r="Y2445" s="7">
        <f t="shared" si="606"/>
        <v>0</v>
      </c>
      <c r="Z2445" s="40"/>
      <c r="AA2445" s="40"/>
      <c r="AB2445" s="40"/>
      <c r="AC2445" s="40"/>
      <c r="AD2445" s="40"/>
      <c r="AE2445" s="40"/>
      <c r="AF2445" s="40"/>
      <c r="AG2445" s="41"/>
      <c r="AH2445" s="40"/>
      <c r="AI2445" s="40"/>
      <c r="AJ2445" s="40"/>
      <c r="AK2445" s="40"/>
      <c r="AL2445" s="40"/>
      <c r="AM2445" s="41"/>
      <c r="AN2445" s="36">
        <f>Y2445*(IF(AND(AH2445&gt;0,AI2445&lt;0),AH2445,0)+IF(AND(AJ2445&lt;0,AK2445&gt;0),AJ2445,0)+IF(AND(AL2445&gt;0,AM2445&gt;0),AL2445,0))</f>
        <v>0</v>
      </c>
      <c r="AO2445" s="37">
        <f>Y2445*(IF(AND(AH2445&gt;0,AI2445&lt;0),AI2445,0)+IF(AND(AJ2445&lt;0,AK2445&gt;0),AK2445,0)+IF(AND(AL2445&gt;0,AM2445&gt;0),AM2445,0))</f>
        <v>0</v>
      </c>
      <c r="AQ2445" s="40">
        <f>AU2445*D2445</f>
        <v>52507.697790720398</v>
      </c>
      <c r="AR2445" s="40">
        <f>AV2445*E2445</f>
        <v>18177.724324650859</v>
      </c>
      <c r="AS2445" s="40">
        <f>IF(AND(Y2445&lt;&gt;0,AN2445&lt;&gt;0),0,Q2445)</f>
        <v>2333.3905697329878</v>
      </c>
      <c r="AT2445" s="41">
        <f t="shared" si="612"/>
        <v>73018.812685104247</v>
      </c>
      <c r="AU2445" s="42">
        <f>S2445+AN2445</f>
        <v>662.13994691955111</v>
      </c>
      <c r="AV2445" s="37">
        <f>T2445+AO2445</f>
        <v>686.46995183726813</v>
      </c>
      <c r="AW2445" s="58">
        <f t="shared" si="597"/>
        <v>0.71909821400631879</v>
      </c>
      <c r="AX2445" s="58">
        <f t="shared" si="598"/>
        <v>0.24894576693601994</v>
      </c>
      <c r="AY2445" s="59">
        <f t="shared" si="599"/>
        <v>3.1956019057661246E-2</v>
      </c>
      <c r="AZ2445" s="54">
        <f t="shared" si="607"/>
        <v>7.1619461623537717E-3</v>
      </c>
    </row>
    <row r="2446" spans="3:52" x14ac:dyDescent="0.25">
      <c r="C2446" s="35">
        <v>38218</v>
      </c>
      <c r="D2446" s="36">
        <v>78.599999999999994</v>
      </c>
      <c r="E2446" s="37">
        <v>26.6</v>
      </c>
      <c r="F2446" s="38">
        <v>0</v>
      </c>
      <c r="G2446" s="7">
        <v>0</v>
      </c>
      <c r="H2446" s="38">
        <v>1</v>
      </c>
      <c r="I2446" s="7">
        <v>1</v>
      </c>
      <c r="J2446" s="36">
        <f t="shared" si="600"/>
        <v>78.560699999999997</v>
      </c>
      <c r="K2446" s="37">
        <f t="shared" si="601"/>
        <v>26.586700000000004</v>
      </c>
      <c r="L2446" s="36">
        <f t="shared" si="602"/>
        <v>78.639299999999992</v>
      </c>
      <c r="M2446" s="37">
        <f t="shared" si="603"/>
        <v>26.613299999999999</v>
      </c>
      <c r="O2446" s="39">
        <f t="shared" si="604"/>
        <v>52044.199827876713</v>
      </c>
      <c r="P2446" s="40">
        <f t="shared" si="605"/>
        <v>18260.100718871334</v>
      </c>
      <c r="Q2446" s="40">
        <f>S2446*F2446+T2446*G2446+AS2445*(1+$G$9/252)</f>
        <v>2333.4831645968661</v>
      </c>
      <c r="R2446" s="41">
        <f t="shared" si="608"/>
        <v>72637.783711344906</v>
      </c>
      <c r="S2446" s="36">
        <f>AU2445*H2445</f>
        <v>662.13994691955111</v>
      </c>
      <c r="T2446" s="37">
        <f>AV2445*I2445</f>
        <v>686.46995183726813</v>
      </c>
      <c r="U2446" s="57">
        <f t="shared" si="611"/>
        <v>0.71648936915111594</v>
      </c>
      <c r="V2446" s="58">
        <f t="shared" si="609"/>
        <v>0.25138570845491515</v>
      </c>
      <c r="W2446" s="59">
        <f t="shared" si="610"/>
        <v>3.2124922393969073E-2</v>
      </c>
      <c r="Y2446" s="7">
        <f t="shared" si="606"/>
        <v>0</v>
      </c>
      <c r="Z2446" s="40"/>
      <c r="AA2446" s="40"/>
      <c r="AB2446" s="40"/>
      <c r="AC2446" s="40"/>
      <c r="AD2446" s="40"/>
      <c r="AE2446" s="40"/>
      <c r="AF2446" s="40"/>
      <c r="AG2446" s="41"/>
      <c r="AH2446" s="40"/>
      <c r="AI2446" s="40"/>
      <c r="AJ2446" s="40"/>
      <c r="AK2446" s="40"/>
      <c r="AL2446" s="40"/>
      <c r="AM2446" s="41"/>
      <c r="AN2446" s="36">
        <f>Y2446*(IF(AND(AH2446&gt;0,AI2446&lt;0),AH2446,0)+IF(AND(AJ2446&lt;0,AK2446&gt;0),AJ2446,0)+IF(AND(AL2446&gt;0,AM2446&gt;0),AL2446,0))</f>
        <v>0</v>
      </c>
      <c r="AO2446" s="37">
        <f>Y2446*(IF(AND(AH2446&gt;0,AI2446&lt;0),AI2446,0)+IF(AND(AJ2446&lt;0,AK2446&gt;0),AK2446,0)+IF(AND(AL2446&gt;0,AM2446&gt;0),AM2446,0))</f>
        <v>0</v>
      </c>
      <c r="AQ2446" s="40">
        <f>AU2446*D2446</f>
        <v>52044.199827876713</v>
      </c>
      <c r="AR2446" s="40">
        <f>AV2446*E2446</f>
        <v>18260.100718871334</v>
      </c>
      <c r="AS2446" s="40">
        <f>IF(AND(Y2446&lt;&gt;0,AN2446&lt;&gt;0),0,Q2446)</f>
        <v>2333.4831645968661</v>
      </c>
      <c r="AT2446" s="41">
        <f t="shared" si="612"/>
        <v>72637.783711344906</v>
      </c>
      <c r="AU2446" s="42">
        <f>S2446+AN2446</f>
        <v>662.13994691955111</v>
      </c>
      <c r="AV2446" s="37">
        <f>T2446+AO2446</f>
        <v>686.46995183726813</v>
      </c>
      <c r="AW2446" s="58">
        <f t="shared" si="597"/>
        <v>0.71648936915111594</v>
      </c>
      <c r="AX2446" s="58">
        <f t="shared" si="598"/>
        <v>0.25138570845491515</v>
      </c>
      <c r="AY2446" s="59">
        <f t="shared" si="599"/>
        <v>3.2124922393969073E-2</v>
      </c>
      <c r="AZ2446" s="54">
        <f t="shared" si="607"/>
        <v>-5.2182302032565131E-3</v>
      </c>
    </row>
    <row r="2447" spans="3:52" x14ac:dyDescent="0.25">
      <c r="C2447" s="35">
        <v>38219</v>
      </c>
      <c r="D2447" s="36">
        <v>79.3</v>
      </c>
      <c r="E2447" s="37">
        <v>27.07</v>
      </c>
      <c r="F2447" s="38">
        <v>0</v>
      </c>
      <c r="G2447" s="7">
        <v>0</v>
      </c>
      <c r="H2447" s="38">
        <v>1</v>
      </c>
      <c r="I2447" s="7">
        <v>1</v>
      </c>
      <c r="J2447" s="36">
        <f t="shared" si="600"/>
        <v>79.260350000000003</v>
      </c>
      <c r="K2447" s="37">
        <f t="shared" si="601"/>
        <v>27.056465000000003</v>
      </c>
      <c r="L2447" s="36">
        <f t="shared" si="602"/>
        <v>79.339649999999992</v>
      </c>
      <c r="M2447" s="37">
        <f t="shared" si="603"/>
        <v>27.083534999999998</v>
      </c>
      <c r="O2447" s="39">
        <f t="shared" si="604"/>
        <v>52507.697790720398</v>
      </c>
      <c r="P2447" s="40">
        <f t="shared" si="605"/>
        <v>18582.74159623485</v>
      </c>
      <c r="Q2447" s="40">
        <f>S2447*F2447+T2447*G2447+AS2446*(1+$G$9/252)</f>
        <v>2333.5757631351435</v>
      </c>
      <c r="R2447" s="41">
        <f t="shared" si="608"/>
        <v>73424.015150090388</v>
      </c>
      <c r="S2447" s="36">
        <f>AU2446*H2446</f>
        <v>662.13994691955111</v>
      </c>
      <c r="T2447" s="37">
        <f>AV2446*I2446</f>
        <v>686.46995183726813</v>
      </c>
      <c r="U2447" s="57">
        <f t="shared" si="611"/>
        <v>0.71512975262094147</v>
      </c>
      <c r="V2447" s="58">
        <f t="shared" si="609"/>
        <v>0.25308806060590344</v>
      </c>
      <c r="W2447" s="59">
        <f t="shared" si="610"/>
        <v>3.1782186773155113E-2</v>
      </c>
      <c r="Y2447" s="7">
        <f t="shared" si="606"/>
        <v>0</v>
      </c>
      <c r="Z2447" s="40"/>
      <c r="AA2447" s="40"/>
      <c r="AB2447" s="40"/>
      <c r="AC2447" s="40"/>
      <c r="AD2447" s="40"/>
      <c r="AE2447" s="40"/>
      <c r="AF2447" s="40"/>
      <c r="AG2447" s="41"/>
      <c r="AH2447" s="40"/>
      <c r="AI2447" s="40"/>
      <c r="AJ2447" s="40"/>
      <c r="AK2447" s="40"/>
      <c r="AL2447" s="40"/>
      <c r="AM2447" s="41"/>
      <c r="AN2447" s="36">
        <f>Y2447*(IF(AND(AH2447&gt;0,AI2447&lt;0),AH2447,0)+IF(AND(AJ2447&lt;0,AK2447&gt;0),AJ2447,0)+IF(AND(AL2447&gt;0,AM2447&gt;0),AL2447,0))</f>
        <v>0</v>
      </c>
      <c r="AO2447" s="37">
        <f>Y2447*(IF(AND(AH2447&gt;0,AI2447&lt;0),AI2447,0)+IF(AND(AJ2447&lt;0,AK2447&gt;0),AK2447,0)+IF(AND(AL2447&gt;0,AM2447&gt;0),AM2447,0))</f>
        <v>0</v>
      </c>
      <c r="AQ2447" s="40">
        <f>AU2447*D2447</f>
        <v>52507.697790720398</v>
      </c>
      <c r="AR2447" s="40">
        <f>AV2447*E2447</f>
        <v>18582.74159623485</v>
      </c>
      <c r="AS2447" s="40">
        <f>IF(AND(Y2447&lt;&gt;0,AN2447&lt;&gt;0),0,Q2447)</f>
        <v>2333.5757631351435</v>
      </c>
      <c r="AT2447" s="41">
        <f t="shared" si="612"/>
        <v>73424.015150090388</v>
      </c>
      <c r="AU2447" s="42">
        <f>S2447+AN2447</f>
        <v>662.13994691955111</v>
      </c>
      <c r="AV2447" s="37">
        <f>T2447+AO2447</f>
        <v>686.46995183726813</v>
      </c>
      <c r="AW2447" s="58">
        <f t="shared" si="597"/>
        <v>0.71512975262094147</v>
      </c>
      <c r="AX2447" s="58">
        <f t="shared" si="598"/>
        <v>0.25308806060590344</v>
      </c>
      <c r="AY2447" s="59">
        <f t="shared" si="599"/>
        <v>3.1782186773155113E-2</v>
      </c>
      <c r="AZ2447" s="54">
        <f t="shared" si="607"/>
        <v>1.0824000934140265E-2</v>
      </c>
    </row>
    <row r="2448" spans="3:52" x14ac:dyDescent="0.25">
      <c r="C2448" s="35">
        <v>38222</v>
      </c>
      <c r="D2448" s="36">
        <v>80.95</v>
      </c>
      <c r="E2448" s="37">
        <v>26.64</v>
      </c>
      <c r="F2448" s="38">
        <v>0</v>
      </c>
      <c r="G2448" s="7">
        <v>0</v>
      </c>
      <c r="H2448" s="38">
        <v>1</v>
      </c>
      <c r="I2448" s="7">
        <v>1</v>
      </c>
      <c r="J2448" s="36">
        <f t="shared" si="600"/>
        <v>80.909525000000002</v>
      </c>
      <c r="K2448" s="37">
        <f t="shared" si="601"/>
        <v>26.62668</v>
      </c>
      <c r="L2448" s="36">
        <f t="shared" si="602"/>
        <v>80.990475000000004</v>
      </c>
      <c r="M2448" s="37">
        <f t="shared" si="603"/>
        <v>26.653320000000001</v>
      </c>
      <c r="O2448" s="39">
        <f t="shared" si="604"/>
        <v>53600.228703137662</v>
      </c>
      <c r="P2448" s="40">
        <f t="shared" si="605"/>
        <v>18287.559516944824</v>
      </c>
      <c r="Q2448" s="40">
        <f>S2448*F2448+T2448*G2448+AS2447*(1+$G$9/252)</f>
        <v>2333.6683653479663</v>
      </c>
      <c r="R2448" s="41">
        <f t="shared" si="608"/>
        <v>74221.456585430453</v>
      </c>
      <c r="S2448" s="36">
        <f>AU2447*H2447</f>
        <v>662.13994691955111</v>
      </c>
      <c r="T2448" s="37">
        <f>AV2447*I2447</f>
        <v>686.46995183726813</v>
      </c>
      <c r="U2448" s="57">
        <f t="shared" si="611"/>
        <v>0.72216621943336123</v>
      </c>
      <c r="V2448" s="58">
        <f t="shared" si="609"/>
        <v>0.24639181657524412</v>
      </c>
      <c r="W2448" s="59">
        <f t="shared" si="610"/>
        <v>3.1441963991394657E-2</v>
      </c>
      <c r="Y2448" s="7">
        <f t="shared" si="606"/>
        <v>0</v>
      </c>
      <c r="Z2448" s="40"/>
      <c r="AA2448" s="40"/>
      <c r="AB2448" s="40"/>
      <c r="AC2448" s="40"/>
      <c r="AD2448" s="40"/>
      <c r="AE2448" s="40"/>
      <c r="AF2448" s="40"/>
      <c r="AG2448" s="41"/>
      <c r="AH2448" s="40"/>
      <c r="AI2448" s="40"/>
      <c r="AJ2448" s="40"/>
      <c r="AK2448" s="40"/>
      <c r="AL2448" s="40"/>
      <c r="AM2448" s="41"/>
      <c r="AN2448" s="36">
        <f>Y2448*(IF(AND(AH2448&gt;0,AI2448&lt;0),AH2448,0)+IF(AND(AJ2448&lt;0,AK2448&gt;0),AJ2448,0)+IF(AND(AL2448&gt;0,AM2448&gt;0),AL2448,0))</f>
        <v>0</v>
      </c>
      <c r="AO2448" s="37">
        <f>Y2448*(IF(AND(AH2448&gt;0,AI2448&lt;0),AI2448,0)+IF(AND(AJ2448&lt;0,AK2448&gt;0),AK2448,0)+IF(AND(AL2448&gt;0,AM2448&gt;0),AM2448,0))</f>
        <v>0</v>
      </c>
      <c r="AQ2448" s="40">
        <f>AU2448*D2448</f>
        <v>53600.228703137662</v>
      </c>
      <c r="AR2448" s="40">
        <f>AV2448*E2448</f>
        <v>18287.559516944824</v>
      </c>
      <c r="AS2448" s="40">
        <f>IF(AND(Y2448&lt;&gt;0,AN2448&lt;&gt;0),0,Q2448)</f>
        <v>2333.6683653479663</v>
      </c>
      <c r="AT2448" s="41">
        <f t="shared" si="612"/>
        <v>74221.456585430453</v>
      </c>
      <c r="AU2448" s="42">
        <f>S2448+AN2448</f>
        <v>662.13994691955111</v>
      </c>
      <c r="AV2448" s="37">
        <f>T2448+AO2448</f>
        <v>686.46995183726813</v>
      </c>
      <c r="AW2448" s="58">
        <f t="shared" si="597"/>
        <v>0.72216621943336123</v>
      </c>
      <c r="AX2448" s="58">
        <f t="shared" si="598"/>
        <v>0.24639181657524412</v>
      </c>
      <c r="AY2448" s="59">
        <f t="shared" si="599"/>
        <v>3.1441963991394657E-2</v>
      </c>
      <c r="AZ2448" s="54">
        <f t="shared" si="607"/>
        <v>1.0860771284571857E-2</v>
      </c>
    </row>
    <row r="2449" spans="3:52" x14ac:dyDescent="0.25">
      <c r="C2449" s="35">
        <v>38223</v>
      </c>
      <c r="D2449" s="36">
        <v>81.72</v>
      </c>
      <c r="E2449" s="37">
        <v>26.87</v>
      </c>
      <c r="F2449" s="38">
        <v>0</v>
      </c>
      <c r="G2449" s="7">
        <v>0</v>
      </c>
      <c r="H2449" s="38">
        <v>1</v>
      </c>
      <c r="I2449" s="7">
        <v>1</v>
      </c>
      <c r="J2449" s="36">
        <f t="shared" si="600"/>
        <v>81.679140000000004</v>
      </c>
      <c r="K2449" s="37">
        <f t="shared" si="601"/>
        <v>26.856565000000003</v>
      </c>
      <c r="L2449" s="36">
        <f t="shared" si="602"/>
        <v>81.760859999999994</v>
      </c>
      <c r="M2449" s="37">
        <f t="shared" si="603"/>
        <v>26.883434999999999</v>
      </c>
      <c r="O2449" s="39">
        <f t="shared" si="604"/>
        <v>54110.076462265715</v>
      </c>
      <c r="P2449" s="40">
        <f t="shared" si="605"/>
        <v>18445.447605867394</v>
      </c>
      <c r="Q2449" s="40">
        <f>S2449*F2449+T2449*G2449+AS2448*(1+$G$9/252)</f>
        <v>2333.7609712354797</v>
      </c>
      <c r="R2449" s="41">
        <f t="shared" si="608"/>
        <v>74889.28503936858</v>
      </c>
      <c r="S2449" s="36">
        <f>AU2448*H2448</f>
        <v>662.13994691955111</v>
      </c>
      <c r="T2449" s="37">
        <f>AV2448*I2448</f>
        <v>686.46995183726813</v>
      </c>
      <c r="U2449" s="57">
        <f t="shared" si="611"/>
        <v>0.72253429090450749</v>
      </c>
      <c r="V2449" s="58">
        <f t="shared" si="609"/>
        <v>0.24630289361383004</v>
      </c>
      <c r="W2449" s="59">
        <f t="shared" si="610"/>
        <v>3.1162815481662616E-2</v>
      </c>
      <c r="Y2449" s="7">
        <f t="shared" si="606"/>
        <v>0</v>
      </c>
      <c r="Z2449" s="40"/>
      <c r="AA2449" s="40"/>
      <c r="AB2449" s="40"/>
      <c r="AC2449" s="40"/>
      <c r="AD2449" s="40"/>
      <c r="AE2449" s="40"/>
      <c r="AF2449" s="40"/>
      <c r="AG2449" s="41"/>
      <c r="AH2449" s="40"/>
      <c r="AI2449" s="40"/>
      <c r="AJ2449" s="40"/>
      <c r="AK2449" s="40"/>
      <c r="AL2449" s="40"/>
      <c r="AM2449" s="41"/>
      <c r="AN2449" s="36">
        <f>Y2449*(IF(AND(AH2449&gt;0,AI2449&lt;0),AH2449,0)+IF(AND(AJ2449&lt;0,AK2449&gt;0),AJ2449,0)+IF(AND(AL2449&gt;0,AM2449&gt;0),AL2449,0))</f>
        <v>0</v>
      </c>
      <c r="AO2449" s="37">
        <f>Y2449*(IF(AND(AH2449&gt;0,AI2449&lt;0),AI2449,0)+IF(AND(AJ2449&lt;0,AK2449&gt;0),AK2449,0)+IF(AND(AL2449&gt;0,AM2449&gt;0),AM2449,0))</f>
        <v>0</v>
      </c>
      <c r="AQ2449" s="40">
        <f>AU2449*D2449</f>
        <v>54110.076462265715</v>
      </c>
      <c r="AR2449" s="40">
        <f>AV2449*E2449</f>
        <v>18445.447605867394</v>
      </c>
      <c r="AS2449" s="40">
        <f>IF(AND(Y2449&lt;&gt;0,AN2449&lt;&gt;0),0,Q2449)</f>
        <v>2333.7609712354797</v>
      </c>
      <c r="AT2449" s="41">
        <f t="shared" si="612"/>
        <v>74889.28503936858</v>
      </c>
      <c r="AU2449" s="42">
        <f>S2449+AN2449</f>
        <v>662.13994691955111</v>
      </c>
      <c r="AV2449" s="37">
        <f>T2449+AO2449</f>
        <v>686.46995183726813</v>
      </c>
      <c r="AW2449" s="58">
        <f t="shared" si="597"/>
        <v>0.72253429090450749</v>
      </c>
      <c r="AX2449" s="58">
        <f t="shared" si="598"/>
        <v>0.24630289361383004</v>
      </c>
      <c r="AY2449" s="59">
        <f t="shared" si="599"/>
        <v>3.1162815481662616E-2</v>
      </c>
      <c r="AZ2449" s="54">
        <f t="shared" si="607"/>
        <v>8.9977815669710637E-3</v>
      </c>
    </row>
    <row r="2450" spans="3:52" x14ac:dyDescent="0.25">
      <c r="C2450" s="35">
        <v>38224</v>
      </c>
      <c r="D2450" s="36">
        <v>82.01</v>
      </c>
      <c r="E2450" s="37">
        <v>26.95</v>
      </c>
      <c r="F2450" s="38">
        <v>0</v>
      </c>
      <c r="G2450" s="7">
        <v>0</v>
      </c>
      <c r="H2450" s="38">
        <v>1</v>
      </c>
      <c r="I2450" s="7">
        <v>1</v>
      </c>
      <c r="J2450" s="36">
        <f t="shared" si="600"/>
        <v>81.968995000000007</v>
      </c>
      <c r="K2450" s="37">
        <f t="shared" si="601"/>
        <v>26.936525</v>
      </c>
      <c r="L2450" s="36">
        <f t="shared" si="602"/>
        <v>82.051005000000004</v>
      </c>
      <c r="M2450" s="37">
        <f t="shared" si="603"/>
        <v>26.963474999999999</v>
      </c>
      <c r="O2450" s="39">
        <f t="shared" si="604"/>
        <v>54302.09704687239</v>
      </c>
      <c r="P2450" s="40">
        <f t="shared" si="605"/>
        <v>18500.365202014375</v>
      </c>
      <c r="Q2450" s="40">
        <f>S2450*F2450+T2450*G2450+AS2449*(1+$G$9/252)</f>
        <v>2333.8535807978301</v>
      </c>
      <c r="R2450" s="41">
        <f t="shared" si="608"/>
        <v>75136.315829684594</v>
      </c>
      <c r="S2450" s="36">
        <f>AU2449*H2449</f>
        <v>662.13994691955111</v>
      </c>
      <c r="T2450" s="37">
        <f>AV2449*I2449</f>
        <v>686.46995183726813</v>
      </c>
      <c r="U2450" s="57">
        <f t="shared" si="611"/>
        <v>0.72271439512634328</v>
      </c>
      <c r="V2450" s="58">
        <f t="shared" si="609"/>
        <v>0.24622401295200735</v>
      </c>
      <c r="W2450" s="59">
        <f t="shared" si="610"/>
        <v>3.1061591921649416E-2</v>
      </c>
      <c r="Y2450" s="7">
        <f t="shared" si="606"/>
        <v>0</v>
      </c>
      <c r="Z2450" s="40"/>
      <c r="AA2450" s="40"/>
      <c r="AB2450" s="40"/>
      <c r="AC2450" s="40"/>
      <c r="AD2450" s="40"/>
      <c r="AE2450" s="40"/>
      <c r="AF2450" s="40"/>
      <c r="AG2450" s="41"/>
      <c r="AH2450" s="40"/>
      <c r="AI2450" s="40"/>
      <c r="AJ2450" s="40"/>
      <c r="AK2450" s="40"/>
      <c r="AL2450" s="40"/>
      <c r="AM2450" s="41"/>
      <c r="AN2450" s="36">
        <f>Y2450*(IF(AND(AH2450&gt;0,AI2450&lt;0),AH2450,0)+IF(AND(AJ2450&lt;0,AK2450&gt;0),AJ2450,0)+IF(AND(AL2450&gt;0,AM2450&gt;0),AL2450,0))</f>
        <v>0</v>
      </c>
      <c r="AO2450" s="37">
        <f>Y2450*(IF(AND(AH2450&gt;0,AI2450&lt;0),AI2450,0)+IF(AND(AJ2450&lt;0,AK2450&gt;0),AK2450,0)+IF(AND(AL2450&gt;0,AM2450&gt;0),AM2450,0))</f>
        <v>0</v>
      </c>
      <c r="AQ2450" s="40">
        <f>AU2450*D2450</f>
        <v>54302.09704687239</v>
      </c>
      <c r="AR2450" s="40">
        <f>AV2450*E2450</f>
        <v>18500.365202014375</v>
      </c>
      <c r="AS2450" s="40">
        <f>IF(AND(Y2450&lt;&gt;0,AN2450&lt;&gt;0),0,Q2450)</f>
        <v>2333.8535807978301</v>
      </c>
      <c r="AT2450" s="41">
        <f t="shared" si="612"/>
        <v>75136.315829684594</v>
      </c>
      <c r="AU2450" s="42">
        <f>S2450+AN2450</f>
        <v>662.13994691955111</v>
      </c>
      <c r="AV2450" s="37">
        <f>T2450+AO2450</f>
        <v>686.46995183726813</v>
      </c>
      <c r="AW2450" s="58">
        <f t="shared" si="597"/>
        <v>0.72271439512634328</v>
      </c>
      <c r="AX2450" s="58">
        <f t="shared" si="598"/>
        <v>0.24622401295200735</v>
      </c>
      <c r="AY2450" s="59">
        <f t="shared" si="599"/>
        <v>3.1061591921649416E-2</v>
      </c>
      <c r="AZ2450" s="54">
        <f t="shared" si="607"/>
        <v>3.2986132820755909E-3</v>
      </c>
    </row>
    <row r="2451" spans="3:52" x14ac:dyDescent="0.25">
      <c r="C2451" s="35">
        <v>38225</v>
      </c>
      <c r="D2451" s="36">
        <v>81.540000000000006</v>
      </c>
      <c r="E2451" s="37">
        <v>27.1</v>
      </c>
      <c r="F2451" s="38">
        <v>0</v>
      </c>
      <c r="G2451" s="7">
        <v>0</v>
      </c>
      <c r="H2451" s="38">
        <v>1</v>
      </c>
      <c r="I2451" s="7">
        <v>1</v>
      </c>
      <c r="J2451" s="36">
        <f t="shared" si="600"/>
        <v>81.499230000000011</v>
      </c>
      <c r="K2451" s="37">
        <f t="shared" si="601"/>
        <v>27.086450000000003</v>
      </c>
      <c r="L2451" s="36">
        <f t="shared" si="602"/>
        <v>81.580770000000001</v>
      </c>
      <c r="M2451" s="37">
        <f t="shared" si="603"/>
        <v>27.11355</v>
      </c>
      <c r="O2451" s="39">
        <f t="shared" si="604"/>
        <v>53990.891271820205</v>
      </c>
      <c r="P2451" s="40">
        <f t="shared" si="605"/>
        <v>18603.335694789967</v>
      </c>
      <c r="Q2451" s="40">
        <f>S2451*F2451+T2451*G2451+AS2450*(1+$G$9/252)</f>
        <v>2333.946194035163</v>
      </c>
      <c r="R2451" s="41">
        <f t="shared" si="608"/>
        <v>74928.17316064534</v>
      </c>
      <c r="S2451" s="36">
        <f>AU2450*H2450</f>
        <v>662.13994691955111</v>
      </c>
      <c r="T2451" s="37">
        <f>AV2450*I2450</f>
        <v>686.46995183726813</v>
      </c>
      <c r="U2451" s="57">
        <f t="shared" si="611"/>
        <v>0.72056863252309933</v>
      </c>
      <c r="V2451" s="58">
        <f t="shared" si="609"/>
        <v>0.24828225365784082</v>
      </c>
      <c r="W2451" s="59">
        <f t="shared" si="610"/>
        <v>3.1149113819059795E-2</v>
      </c>
      <c r="Y2451" s="7">
        <f t="shared" si="606"/>
        <v>0</v>
      </c>
      <c r="Z2451" s="40"/>
      <c r="AA2451" s="40"/>
      <c r="AB2451" s="40"/>
      <c r="AC2451" s="40"/>
      <c r="AD2451" s="40"/>
      <c r="AE2451" s="40"/>
      <c r="AF2451" s="40"/>
      <c r="AG2451" s="41"/>
      <c r="AH2451" s="40"/>
      <c r="AI2451" s="40"/>
      <c r="AJ2451" s="40"/>
      <c r="AK2451" s="40"/>
      <c r="AL2451" s="40"/>
      <c r="AM2451" s="41"/>
      <c r="AN2451" s="36">
        <f>Y2451*(IF(AND(AH2451&gt;0,AI2451&lt;0),AH2451,0)+IF(AND(AJ2451&lt;0,AK2451&gt;0),AJ2451,0)+IF(AND(AL2451&gt;0,AM2451&gt;0),AL2451,0))</f>
        <v>0</v>
      </c>
      <c r="AO2451" s="37">
        <f>Y2451*(IF(AND(AH2451&gt;0,AI2451&lt;0),AI2451,0)+IF(AND(AJ2451&lt;0,AK2451&gt;0),AK2451,0)+IF(AND(AL2451&gt;0,AM2451&gt;0),AM2451,0))</f>
        <v>0</v>
      </c>
      <c r="AQ2451" s="40">
        <f>AU2451*D2451</f>
        <v>53990.891271820205</v>
      </c>
      <c r="AR2451" s="40">
        <f>AV2451*E2451</f>
        <v>18603.335694789967</v>
      </c>
      <c r="AS2451" s="40">
        <f>IF(AND(Y2451&lt;&gt;0,AN2451&lt;&gt;0),0,Q2451)</f>
        <v>2333.946194035163</v>
      </c>
      <c r="AT2451" s="41">
        <f t="shared" si="612"/>
        <v>74928.17316064534</v>
      </c>
      <c r="AU2451" s="42">
        <f>S2451+AN2451</f>
        <v>662.13994691955111</v>
      </c>
      <c r="AV2451" s="37">
        <f>T2451+AO2451</f>
        <v>686.46995183726813</v>
      </c>
      <c r="AW2451" s="58">
        <f t="shared" si="597"/>
        <v>0.72056863252309933</v>
      </c>
      <c r="AX2451" s="58">
        <f t="shared" si="598"/>
        <v>0.24828225365784082</v>
      </c>
      <c r="AY2451" s="59">
        <f t="shared" si="599"/>
        <v>3.1149113819059795E-2</v>
      </c>
      <c r="AZ2451" s="54">
        <f t="shared" si="607"/>
        <v>-2.7702006245696742E-3</v>
      </c>
    </row>
    <row r="2452" spans="3:52" x14ac:dyDescent="0.25">
      <c r="C2452" s="35">
        <v>38226</v>
      </c>
      <c r="D2452" s="36">
        <v>81.33</v>
      </c>
      <c r="E2452" s="37">
        <v>27.17</v>
      </c>
      <c r="F2452" s="38">
        <v>0</v>
      </c>
      <c r="G2452" s="7">
        <v>0</v>
      </c>
      <c r="H2452" s="38">
        <v>1</v>
      </c>
      <c r="I2452" s="7">
        <v>1</v>
      </c>
      <c r="J2452" s="36">
        <f t="shared" si="600"/>
        <v>81.289335000000008</v>
      </c>
      <c r="K2452" s="37">
        <f t="shared" si="601"/>
        <v>27.156415000000003</v>
      </c>
      <c r="L2452" s="36">
        <f t="shared" si="602"/>
        <v>81.370664999999988</v>
      </c>
      <c r="M2452" s="37">
        <f t="shared" si="603"/>
        <v>27.183585000000001</v>
      </c>
      <c r="O2452" s="39">
        <f t="shared" si="604"/>
        <v>53851.841882967092</v>
      </c>
      <c r="P2452" s="40">
        <f t="shared" si="605"/>
        <v>18651.388591418578</v>
      </c>
      <c r="Q2452" s="40">
        <f>S2452*F2452+T2452*G2452+AS2451*(1+$G$9/252)</f>
        <v>2334.0388109476244</v>
      </c>
      <c r="R2452" s="41">
        <f t="shared" si="608"/>
        <v>74837.269285333285</v>
      </c>
      <c r="S2452" s="36">
        <f>AU2451*H2451</f>
        <v>662.13994691955111</v>
      </c>
      <c r="T2452" s="37">
        <f>AV2451*I2451</f>
        <v>686.46995183726813</v>
      </c>
      <c r="U2452" s="57">
        <f t="shared" si="611"/>
        <v>0.71958587475506741</v>
      </c>
      <c r="V2452" s="58">
        <f t="shared" si="609"/>
        <v>0.24922593741770724</v>
      </c>
      <c r="W2452" s="59">
        <f t="shared" si="610"/>
        <v>3.1188187827225447E-2</v>
      </c>
      <c r="Y2452" s="7">
        <f t="shared" si="606"/>
        <v>0</v>
      </c>
      <c r="Z2452" s="40"/>
      <c r="AA2452" s="40"/>
      <c r="AB2452" s="40"/>
      <c r="AC2452" s="40"/>
      <c r="AD2452" s="40"/>
      <c r="AE2452" s="40"/>
      <c r="AF2452" s="40"/>
      <c r="AG2452" s="41"/>
      <c r="AH2452" s="40"/>
      <c r="AI2452" s="40"/>
      <c r="AJ2452" s="40"/>
      <c r="AK2452" s="40"/>
      <c r="AL2452" s="40"/>
      <c r="AM2452" s="41"/>
      <c r="AN2452" s="36">
        <f>Y2452*(IF(AND(AH2452&gt;0,AI2452&lt;0),AH2452,0)+IF(AND(AJ2452&lt;0,AK2452&gt;0),AJ2452,0)+IF(AND(AL2452&gt;0,AM2452&gt;0),AL2452,0))</f>
        <v>0</v>
      </c>
      <c r="AO2452" s="37">
        <f>Y2452*(IF(AND(AH2452&gt;0,AI2452&lt;0),AI2452,0)+IF(AND(AJ2452&lt;0,AK2452&gt;0),AK2452,0)+IF(AND(AL2452&gt;0,AM2452&gt;0),AM2452,0))</f>
        <v>0</v>
      </c>
      <c r="AQ2452" s="40">
        <f>AU2452*D2452</f>
        <v>53851.841882967092</v>
      </c>
      <c r="AR2452" s="40">
        <f>AV2452*E2452</f>
        <v>18651.388591418578</v>
      </c>
      <c r="AS2452" s="40">
        <f>IF(AND(Y2452&lt;&gt;0,AN2452&lt;&gt;0),0,Q2452)</f>
        <v>2334.0388109476244</v>
      </c>
      <c r="AT2452" s="41">
        <f t="shared" si="612"/>
        <v>74837.269285333285</v>
      </c>
      <c r="AU2452" s="42">
        <f>S2452+AN2452</f>
        <v>662.13994691955111</v>
      </c>
      <c r="AV2452" s="37">
        <f>T2452+AO2452</f>
        <v>686.46995183726813</v>
      </c>
      <c r="AW2452" s="58">
        <f t="shared" si="597"/>
        <v>0.71958587475506741</v>
      </c>
      <c r="AX2452" s="58">
        <f t="shared" si="598"/>
        <v>0.24922593741770724</v>
      </c>
      <c r="AY2452" s="59">
        <f t="shared" si="599"/>
        <v>3.1188187827225447E-2</v>
      </c>
      <c r="AZ2452" s="54">
        <f t="shared" si="607"/>
        <v>-1.2132135547621159E-3</v>
      </c>
    </row>
    <row r="2453" spans="3:52" x14ac:dyDescent="0.25">
      <c r="C2453" s="35">
        <v>38229</v>
      </c>
      <c r="D2453" s="36">
        <v>81.25</v>
      </c>
      <c r="E2453" s="37">
        <v>27</v>
      </c>
      <c r="F2453" s="38">
        <v>0</v>
      </c>
      <c r="G2453" s="7">
        <v>0</v>
      </c>
      <c r="H2453" s="38">
        <v>1</v>
      </c>
      <c r="I2453" s="7">
        <v>1</v>
      </c>
      <c r="J2453" s="36">
        <f t="shared" si="600"/>
        <v>81.209375000000009</v>
      </c>
      <c r="K2453" s="37">
        <f t="shared" si="601"/>
        <v>26.986500000000003</v>
      </c>
      <c r="L2453" s="36">
        <f t="shared" si="602"/>
        <v>81.290624999999991</v>
      </c>
      <c r="M2453" s="37">
        <f t="shared" si="603"/>
        <v>27.013499999999997</v>
      </c>
      <c r="O2453" s="39">
        <f t="shared" si="604"/>
        <v>53798.87068721353</v>
      </c>
      <c r="P2453" s="40">
        <f t="shared" si="605"/>
        <v>18534.688699606239</v>
      </c>
      <c r="Q2453" s="40">
        <f>S2453*F2453+T2453*G2453+AS2452*(1+$G$9/252)</f>
        <v>2334.1314315353602</v>
      </c>
      <c r="R2453" s="41">
        <f t="shared" si="608"/>
        <v>74667.690818355142</v>
      </c>
      <c r="S2453" s="36">
        <f>AU2452*H2452</f>
        <v>662.13994691955111</v>
      </c>
      <c r="T2453" s="37">
        <f>AV2452*I2452</f>
        <v>686.46995183726813</v>
      </c>
      <c r="U2453" s="57">
        <f t="shared" si="611"/>
        <v>0.72051070680745433</v>
      </c>
      <c r="V2453" s="58">
        <f t="shared" si="609"/>
        <v>0.248229033152984</v>
      </c>
      <c r="W2453" s="59">
        <f t="shared" si="610"/>
        <v>3.1260260039561498E-2</v>
      </c>
      <c r="Y2453" s="7">
        <f t="shared" si="606"/>
        <v>0</v>
      </c>
      <c r="Z2453" s="40"/>
      <c r="AA2453" s="40"/>
      <c r="AB2453" s="40"/>
      <c r="AC2453" s="40"/>
      <c r="AD2453" s="40"/>
      <c r="AE2453" s="40"/>
      <c r="AF2453" s="40"/>
      <c r="AG2453" s="41"/>
      <c r="AH2453" s="40"/>
      <c r="AI2453" s="40"/>
      <c r="AJ2453" s="40"/>
      <c r="AK2453" s="40"/>
      <c r="AL2453" s="40"/>
      <c r="AM2453" s="41"/>
      <c r="AN2453" s="36">
        <f>Y2453*(IF(AND(AH2453&gt;0,AI2453&lt;0),AH2453,0)+IF(AND(AJ2453&lt;0,AK2453&gt;0),AJ2453,0)+IF(AND(AL2453&gt;0,AM2453&gt;0),AL2453,0))</f>
        <v>0</v>
      </c>
      <c r="AO2453" s="37">
        <f>Y2453*(IF(AND(AH2453&gt;0,AI2453&lt;0),AI2453,0)+IF(AND(AJ2453&lt;0,AK2453&gt;0),AK2453,0)+IF(AND(AL2453&gt;0,AM2453&gt;0),AM2453,0))</f>
        <v>0</v>
      </c>
      <c r="AQ2453" s="40">
        <f>AU2453*D2453</f>
        <v>53798.87068721353</v>
      </c>
      <c r="AR2453" s="40">
        <f>AV2453*E2453</f>
        <v>18534.688699606239</v>
      </c>
      <c r="AS2453" s="40">
        <f>IF(AND(Y2453&lt;&gt;0,AN2453&lt;&gt;0),0,Q2453)</f>
        <v>2334.1314315353602</v>
      </c>
      <c r="AT2453" s="41">
        <f t="shared" si="612"/>
        <v>74667.690818355142</v>
      </c>
      <c r="AU2453" s="42">
        <f>S2453+AN2453</f>
        <v>662.13994691955111</v>
      </c>
      <c r="AV2453" s="37">
        <f>T2453+AO2453</f>
        <v>686.46995183726813</v>
      </c>
      <c r="AW2453" s="58">
        <f t="shared" ref="AW2453:AW2516" si="613">AQ2453/AT2453</f>
        <v>0.72051070680745433</v>
      </c>
      <c r="AX2453" s="58">
        <f t="shared" ref="AX2453:AX2516" si="614">AR2453/AT2453</f>
        <v>0.248229033152984</v>
      </c>
      <c r="AY2453" s="59">
        <f t="shared" ref="AY2453:AY2516" si="615">AS2453/AT2453</f>
        <v>3.1260260039561498E-2</v>
      </c>
      <c r="AZ2453" s="54">
        <f t="shared" si="607"/>
        <v>-2.2659627829495488E-3</v>
      </c>
    </row>
    <row r="2454" spans="3:52" x14ac:dyDescent="0.25">
      <c r="C2454" s="35">
        <v>38230</v>
      </c>
      <c r="D2454" s="36">
        <v>81.99</v>
      </c>
      <c r="E2454" s="37">
        <v>27.02</v>
      </c>
      <c r="F2454" s="38">
        <v>0</v>
      </c>
      <c r="G2454" s="7">
        <v>0</v>
      </c>
      <c r="H2454" s="38">
        <v>1</v>
      </c>
      <c r="I2454" s="7">
        <v>1</v>
      </c>
      <c r="J2454" s="36">
        <f t="shared" ref="J2454:J2517" si="616">D2454*(1-$F$8/20000)</f>
        <v>81.949005</v>
      </c>
      <c r="K2454" s="37">
        <f t="shared" ref="K2454:K2517" si="617">E2454*(1-$F$8/20000)</f>
        <v>27.006489999999999</v>
      </c>
      <c r="L2454" s="36">
        <f t="shared" ref="L2454:L2517" si="618">D2454*(1+$F$8/20000)</f>
        <v>82.03099499999999</v>
      </c>
      <c r="M2454" s="37">
        <f t="shared" ref="M2454:M2517" si="619">E2454*(1+$F$8/20000)</f>
        <v>27.03351</v>
      </c>
      <c r="O2454" s="39">
        <f t="shared" si="604"/>
        <v>54288.854247933989</v>
      </c>
      <c r="P2454" s="40">
        <f t="shared" si="605"/>
        <v>18548.418098642986</v>
      </c>
      <c r="Q2454" s="40">
        <f>S2454*F2454+T2454*G2454+AS2453*(1+$G$9/252)</f>
        <v>2334.224055798516</v>
      </c>
      <c r="R2454" s="41">
        <f t="shared" si="608"/>
        <v>75171.496402375487</v>
      </c>
      <c r="S2454" s="36">
        <f>AU2453*H2453</f>
        <v>662.13994691955111</v>
      </c>
      <c r="T2454" s="37">
        <f>AV2453*I2453</f>
        <v>686.46995183726813</v>
      </c>
      <c r="U2454" s="57">
        <f t="shared" si="611"/>
        <v>0.72219999396231804</v>
      </c>
      <c r="V2454" s="58">
        <f t="shared" si="609"/>
        <v>0.24674802267281776</v>
      </c>
      <c r="W2454" s="59">
        <f t="shared" si="610"/>
        <v>3.1051983364864245E-2</v>
      </c>
      <c r="Y2454" s="7">
        <f t="shared" si="606"/>
        <v>0</v>
      </c>
      <c r="Z2454" s="40"/>
      <c r="AA2454" s="40"/>
      <c r="AB2454" s="40"/>
      <c r="AC2454" s="40"/>
      <c r="AD2454" s="40"/>
      <c r="AE2454" s="40"/>
      <c r="AF2454" s="40"/>
      <c r="AG2454" s="41"/>
      <c r="AH2454" s="40"/>
      <c r="AI2454" s="40"/>
      <c r="AJ2454" s="40"/>
      <c r="AK2454" s="40"/>
      <c r="AL2454" s="40"/>
      <c r="AM2454" s="41"/>
      <c r="AN2454" s="36">
        <f>Y2454*(IF(AND(AH2454&gt;0,AI2454&lt;0),AH2454,0)+IF(AND(AJ2454&lt;0,AK2454&gt;0),AJ2454,0)+IF(AND(AL2454&gt;0,AM2454&gt;0),AL2454,0))</f>
        <v>0</v>
      </c>
      <c r="AO2454" s="37">
        <f>Y2454*(IF(AND(AH2454&gt;0,AI2454&lt;0),AI2454,0)+IF(AND(AJ2454&lt;0,AK2454&gt;0),AK2454,0)+IF(AND(AL2454&gt;0,AM2454&gt;0),AM2454,0))</f>
        <v>0</v>
      </c>
      <c r="AQ2454" s="40">
        <f>AU2454*D2454</f>
        <v>54288.854247933989</v>
      </c>
      <c r="AR2454" s="40">
        <f>AV2454*E2454</f>
        <v>18548.418098642986</v>
      </c>
      <c r="AS2454" s="40">
        <f>IF(AND(Y2454&lt;&gt;0,AN2454&lt;&gt;0),0,Q2454)</f>
        <v>2334.224055798516</v>
      </c>
      <c r="AT2454" s="41">
        <f t="shared" si="612"/>
        <v>75171.496402375487</v>
      </c>
      <c r="AU2454" s="42">
        <f>S2454+AN2454</f>
        <v>662.13994691955111</v>
      </c>
      <c r="AV2454" s="37">
        <f>T2454+AO2454</f>
        <v>686.46995183726813</v>
      </c>
      <c r="AW2454" s="58">
        <f t="shared" si="613"/>
        <v>0.72219999396231804</v>
      </c>
      <c r="AX2454" s="58">
        <f t="shared" si="614"/>
        <v>0.24674802267281776</v>
      </c>
      <c r="AY2454" s="59">
        <f t="shared" si="615"/>
        <v>3.1051983364864245E-2</v>
      </c>
      <c r="AZ2454" s="54">
        <f t="shared" si="607"/>
        <v>6.7473036664005281E-3</v>
      </c>
    </row>
    <row r="2455" spans="3:52" x14ac:dyDescent="0.25">
      <c r="C2455" s="35">
        <v>38231</v>
      </c>
      <c r="D2455" s="36">
        <v>82.28</v>
      </c>
      <c r="E2455" s="37">
        <v>27.19</v>
      </c>
      <c r="F2455" s="38">
        <v>0</v>
      </c>
      <c r="G2455" s="7">
        <v>0</v>
      </c>
      <c r="H2455" s="38">
        <v>1</v>
      </c>
      <c r="I2455" s="7">
        <v>1</v>
      </c>
      <c r="J2455" s="36">
        <f t="shared" si="616"/>
        <v>82.238860000000003</v>
      </c>
      <c r="K2455" s="37">
        <f t="shared" si="617"/>
        <v>27.176405000000003</v>
      </c>
      <c r="L2455" s="36">
        <f t="shared" si="618"/>
        <v>82.32114</v>
      </c>
      <c r="M2455" s="37">
        <f t="shared" si="619"/>
        <v>27.203595</v>
      </c>
      <c r="O2455" s="39">
        <f t="shared" ref="O2455:O2518" si="620">S2455*D2455</f>
        <v>54480.874832540663</v>
      </c>
      <c r="P2455" s="40">
        <f t="shared" ref="P2455:P2518" si="621">T2455*E2455</f>
        <v>18665.117990455321</v>
      </c>
      <c r="Q2455" s="40">
        <f>S2455*F2455+T2455*G2455+AS2454*(1+$G$9/252)</f>
        <v>2334.3166837372378</v>
      </c>
      <c r="R2455" s="41">
        <f t="shared" si="608"/>
        <v>75480.309506733232</v>
      </c>
      <c r="S2455" s="36">
        <f>AU2454*H2454</f>
        <v>662.13994691955111</v>
      </c>
      <c r="T2455" s="37">
        <f>AV2454*I2454</f>
        <v>686.46995183726813</v>
      </c>
      <c r="U2455" s="57">
        <f t="shared" si="611"/>
        <v>0.72178923468352618</v>
      </c>
      <c r="V2455" s="58">
        <f t="shared" si="609"/>
        <v>0.24728459796246988</v>
      </c>
      <c r="W2455" s="59">
        <f t="shared" si="610"/>
        <v>3.0926167354003824E-2</v>
      </c>
      <c r="Y2455" s="7">
        <f t="shared" ref="Y2455:Y2518" si="622">IF(AND(ABS(U2455-0.5)&gt;$G$5,ABS(V2455-0.5)&gt;$G$5),1,0)*IF(AND(OR(AH2455&lt;=0,AI2455&gt;=0),OR(AJ2455&gt;=0,AK2455&lt;=0),OR(AL2455&lt;=0,AM2455&lt;=0)),0,1)</f>
        <v>0</v>
      </c>
      <c r="Z2455" s="40"/>
      <c r="AA2455" s="40"/>
      <c r="AB2455" s="40"/>
      <c r="AC2455" s="40"/>
      <c r="AD2455" s="40"/>
      <c r="AE2455" s="40"/>
      <c r="AF2455" s="40"/>
      <c r="AG2455" s="41"/>
      <c r="AH2455" s="40"/>
      <c r="AI2455" s="40"/>
      <c r="AJ2455" s="40"/>
      <c r="AK2455" s="40"/>
      <c r="AL2455" s="40"/>
      <c r="AM2455" s="41"/>
      <c r="AN2455" s="36">
        <f>Y2455*(IF(AND(AH2455&gt;0,AI2455&lt;0),AH2455,0)+IF(AND(AJ2455&lt;0,AK2455&gt;0),AJ2455,0)+IF(AND(AL2455&gt;0,AM2455&gt;0),AL2455,0))</f>
        <v>0</v>
      </c>
      <c r="AO2455" s="37">
        <f>Y2455*(IF(AND(AH2455&gt;0,AI2455&lt;0),AI2455,0)+IF(AND(AJ2455&lt;0,AK2455&gt;0),AK2455,0)+IF(AND(AL2455&gt;0,AM2455&gt;0),AM2455,0))</f>
        <v>0</v>
      </c>
      <c r="AQ2455" s="40">
        <f>AU2455*D2455</f>
        <v>54480.874832540663</v>
      </c>
      <c r="AR2455" s="40">
        <f>AV2455*E2455</f>
        <v>18665.117990455321</v>
      </c>
      <c r="AS2455" s="40">
        <f>IF(AND(Y2455&lt;&gt;0,AN2455&lt;&gt;0),0,Q2455)</f>
        <v>2334.3166837372378</v>
      </c>
      <c r="AT2455" s="41">
        <f t="shared" si="612"/>
        <v>75480.309506733232</v>
      </c>
      <c r="AU2455" s="42">
        <f>S2455+AN2455</f>
        <v>662.13994691955111</v>
      </c>
      <c r="AV2455" s="37">
        <f>T2455+AO2455</f>
        <v>686.46995183726813</v>
      </c>
      <c r="AW2455" s="58">
        <f t="shared" si="613"/>
        <v>0.72178923468352618</v>
      </c>
      <c r="AX2455" s="58">
        <f t="shared" si="614"/>
        <v>0.24728459796246988</v>
      </c>
      <c r="AY2455" s="59">
        <f t="shared" si="615"/>
        <v>3.0926167354003824E-2</v>
      </c>
      <c r="AZ2455" s="54">
        <f t="shared" ref="AZ2455:AZ2518" si="623">AT2455/AT2454-1</f>
        <v>4.1081143669767783E-3</v>
      </c>
    </row>
    <row r="2456" spans="3:52" x14ac:dyDescent="0.25">
      <c r="C2456" s="35">
        <v>38232</v>
      </c>
      <c r="D2456" s="36">
        <v>83.33</v>
      </c>
      <c r="E2456" s="37">
        <v>27.49</v>
      </c>
      <c r="F2456" s="38">
        <v>0</v>
      </c>
      <c r="G2456" s="7">
        <v>0</v>
      </c>
      <c r="H2456" s="38">
        <v>1</v>
      </c>
      <c r="I2456" s="7">
        <v>1</v>
      </c>
      <c r="J2456" s="36">
        <f t="shared" si="616"/>
        <v>83.288335000000004</v>
      </c>
      <c r="K2456" s="37">
        <f t="shared" si="617"/>
        <v>27.476254999999998</v>
      </c>
      <c r="L2456" s="36">
        <f t="shared" si="618"/>
        <v>83.371664999999993</v>
      </c>
      <c r="M2456" s="37">
        <f t="shared" si="619"/>
        <v>27.503744999999999</v>
      </c>
      <c r="O2456" s="39">
        <f t="shared" si="620"/>
        <v>55176.121776806191</v>
      </c>
      <c r="P2456" s="40">
        <f t="shared" si="621"/>
        <v>18871.058976006501</v>
      </c>
      <c r="Q2456" s="40">
        <f>S2456*F2456+T2456*G2456+AS2455*(1+$G$9/252)</f>
        <v>2334.4093153516715</v>
      </c>
      <c r="R2456" s="41">
        <f t="shared" si="608"/>
        <v>76381.590068164369</v>
      </c>
      <c r="S2456" s="36">
        <f>AU2455*H2455</f>
        <v>662.13994691955111</v>
      </c>
      <c r="T2456" s="37">
        <f>AV2455*I2455</f>
        <v>686.46995183726813</v>
      </c>
      <c r="U2456" s="57">
        <f t="shared" si="611"/>
        <v>0.72237461576233197</v>
      </c>
      <c r="V2456" s="58">
        <f t="shared" si="609"/>
        <v>0.24706292392140061</v>
      </c>
      <c r="W2456" s="59">
        <f t="shared" si="610"/>
        <v>3.0562460316267318E-2</v>
      </c>
      <c r="Y2456" s="7">
        <f t="shared" si="622"/>
        <v>0</v>
      </c>
      <c r="Z2456" s="40"/>
      <c r="AA2456" s="40"/>
      <c r="AB2456" s="40"/>
      <c r="AC2456" s="40"/>
      <c r="AD2456" s="40"/>
      <c r="AE2456" s="40"/>
      <c r="AF2456" s="40"/>
      <c r="AG2456" s="41"/>
      <c r="AH2456" s="40"/>
      <c r="AI2456" s="40"/>
      <c r="AJ2456" s="40"/>
      <c r="AK2456" s="40"/>
      <c r="AL2456" s="40"/>
      <c r="AM2456" s="41"/>
      <c r="AN2456" s="36">
        <f>Y2456*(IF(AND(AH2456&gt;0,AI2456&lt;0),AH2456,0)+IF(AND(AJ2456&lt;0,AK2456&gt;0),AJ2456,0)+IF(AND(AL2456&gt;0,AM2456&gt;0),AL2456,0))</f>
        <v>0</v>
      </c>
      <c r="AO2456" s="37">
        <f>Y2456*(IF(AND(AH2456&gt;0,AI2456&lt;0),AI2456,0)+IF(AND(AJ2456&lt;0,AK2456&gt;0),AK2456,0)+IF(AND(AL2456&gt;0,AM2456&gt;0),AM2456,0))</f>
        <v>0</v>
      </c>
      <c r="AQ2456" s="40">
        <f>AU2456*D2456</f>
        <v>55176.121776806191</v>
      </c>
      <c r="AR2456" s="40">
        <f>AV2456*E2456</f>
        <v>18871.058976006501</v>
      </c>
      <c r="AS2456" s="40">
        <f>IF(AND(Y2456&lt;&gt;0,AN2456&lt;&gt;0),0,Q2456)</f>
        <v>2334.4093153516715</v>
      </c>
      <c r="AT2456" s="41">
        <f t="shared" si="612"/>
        <v>76381.590068164369</v>
      </c>
      <c r="AU2456" s="42">
        <f>S2456+AN2456</f>
        <v>662.13994691955111</v>
      </c>
      <c r="AV2456" s="37">
        <f>T2456+AO2456</f>
        <v>686.46995183726813</v>
      </c>
      <c r="AW2456" s="58">
        <f t="shared" si="613"/>
        <v>0.72237461576233197</v>
      </c>
      <c r="AX2456" s="58">
        <f t="shared" si="614"/>
        <v>0.24706292392140061</v>
      </c>
      <c r="AY2456" s="59">
        <f t="shared" si="615"/>
        <v>3.0562460316267318E-2</v>
      </c>
      <c r="AZ2456" s="54">
        <f t="shared" si="623"/>
        <v>1.1940605004418181E-2</v>
      </c>
    </row>
    <row r="2457" spans="3:52" x14ac:dyDescent="0.25">
      <c r="C2457" s="35">
        <v>38233</v>
      </c>
      <c r="D2457" s="36">
        <v>83.01</v>
      </c>
      <c r="E2457" s="37">
        <v>27.76</v>
      </c>
      <c r="F2457" s="38">
        <v>0</v>
      </c>
      <c r="G2457" s="7">
        <v>0</v>
      </c>
      <c r="H2457" s="38">
        <v>1</v>
      </c>
      <c r="I2457" s="7">
        <v>1</v>
      </c>
      <c r="J2457" s="36">
        <f t="shared" si="616"/>
        <v>82.968495000000004</v>
      </c>
      <c r="K2457" s="37">
        <f t="shared" si="617"/>
        <v>27.746120000000005</v>
      </c>
      <c r="L2457" s="36">
        <f t="shared" si="618"/>
        <v>83.051505000000006</v>
      </c>
      <c r="M2457" s="37">
        <f t="shared" si="619"/>
        <v>27.773879999999998</v>
      </c>
      <c r="O2457" s="39">
        <f t="shared" si="620"/>
        <v>54964.236993791943</v>
      </c>
      <c r="P2457" s="40">
        <f t="shared" si="621"/>
        <v>19056.405863002565</v>
      </c>
      <c r="Q2457" s="40">
        <f>S2457*F2457+T2457*G2457+AS2456*(1+$G$9/252)</f>
        <v>2334.501950641963</v>
      </c>
      <c r="R2457" s="41">
        <f t="shared" si="608"/>
        <v>76355.144807436474</v>
      </c>
      <c r="S2457" s="36">
        <f>AU2456*H2456</f>
        <v>662.13994691955111</v>
      </c>
      <c r="T2457" s="37">
        <f>AV2456*I2456</f>
        <v>686.46995183726813</v>
      </c>
      <c r="U2457" s="57">
        <f t="shared" si="611"/>
        <v>0.71984981670074444</v>
      </c>
      <c r="V2457" s="58">
        <f t="shared" si="609"/>
        <v>0.24957592459632924</v>
      </c>
      <c r="W2457" s="59">
        <f t="shared" si="610"/>
        <v>3.0574258702926307E-2</v>
      </c>
      <c r="Y2457" s="7">
        <f t="shared" si="622"/>
        <v>0</v>
      </c>
      <c r="Z2457" s="40"/>
      <c r="AA2457" s="40"/>
      <c r="AB2457" s="40"/>
      <c r="AC2457" s="40"/>
      <c r="AD2457" s="40"/>
      <c r="AE2457" s="40"/>
      <c r="AF2457" s="40"/>
      <c r="AG2457" s="41"/>
      <c r="AH2457" s="40"/>
      <c r="AI2457" s="40"/>
      <c r="AJ2457" s="40"/>
      <c r="AK2457" s="40"/>
      <c r="AL2457" s="40"/>
      <c r="AM2457" s="41"/>
      <c r="AN2457" s="36">
        <f>Y2457*(IF(AND(AH2457&gt;0,AI2457&lt;0),AH2457,0)+IF(AND(AJ2457&lt;0,AK2457&gt;0),AJ2457,0)+IF(AND(AL2457&gt;0,AM2457&gt;0),AL2457,0))</f>
        <v>0</v>
      </c>
      <c r="AO2457" s="37">
        <f>Y2457*(IF(AND(AH2457&gt;0,AI2457&lt;0),AI2457,0)+IF(AND(AJ2457&lt;0,AK2457&gt;0),AK2457,0)+IF(AND(AL2457&gt;0,AM2457&gt;0),AM2457,0))</f>
        <v>0</v>
      </c>
      <c r="AQ2457" s="40">
        <f>AU2457*D2457</f>
        <v>54964.236993791943</v>
      </c>
      <c r="AR2457" s="40">
        <f>AV2457*E2457</f>
        <v>19056.405863002565</v>
      </c>
      <c r="AS2457" s="40">
        <f>IF(AND(Y2457&lt;&gt;0,AN2457&lt;&gt;0),0,Q2457)</f>
        <v>2334.501950641963</v>
      </c>
      <c r="AT2457" s="41">
        <f t="shared" si="612"/>
        <v>76355.144807436474</v>
      </c>
      <c r="AU2457" s="42">
        <f>S2457+AN2457</f>
        <v>662.13994691955111</v>
      </c>
      <c r="AV2457" s="37">
        <f>T2457+AO2457</f>
        <v>686.46995183726813</v>
      </c>
      <c r="AW2457" s="58">
        <f t="shared" si="613"/>
        <v>0.71984981670074444</v>
      </c>
      <c r="AX2457" s="58">
        <f t="shared" si="614"/>
        <v>0.24957592459632924</v>
      </c>
      <c r="AY2457" s="59">
        <f t="shared" si="615"/>
        <v>3.0574258702926307E-2</v>
      </c>
      <c r="AZ2457" s="54">
        <f t="shared" si="623"/>
        <v>-3.4622558530528202E-4</v>
      </c>
    </row>
    <row r="2458" spans="3:52" x14ac:dyDescent="0.25">
      <c r="C2458" s="35">
        <v>38237</v>
      </c>
      <c r="D2458" s="36">
        <v>84.2</v>
      </c>
      <c r="E2458" s="37">
        <v>27.38</v>
      </c>
      <c r="F2458" s="38">
        <v>0</v>
      </c>
      <c r="G2458" s="7">
        <v>0</v>
      </c>
      <c r="H2458" s="38">
        <v>1</v>
      </c>
      <c r="I2458" s="7">
        <v>1</v>
      </c>
      <c r="J2458" s="36">
        <f t="shared" si="616"/>
        <v>84.157900000000012</v>
      </c>
      <c r="K2458" s="37">
        <f t="shared" si="617"/>
        <v>27.366310000000002</v>
      </c>
      <c r="L2458" s="36">
        <f t="shared" si="618"/>
        <v>84.242099999999994</v>
      </c>
      <c r="M2458" s="37">
        <f t="shared" si="619"/>
        <v>27.393689999999996</v>
      </c>
      <c r="O2458" s="39">
        <f t="shared" si="620"/>
        <v>55752.183530626207</v>
      </c>
      <c r="P2458" s="40">
        <f t="shared" si="621"/>
        <v>18795.5472813044</v>
      </c>
      <c r="Q2458" s="40">
        <f>S2458*F2458+T2458*G2458+AS2457*(1+$G$9/252)</f>
        <v>2334.594589608258</v>
      </c>
      <c r="R2458" s="41">
        <f t="shared" si="608"/>
        <v>76882.325401538867</v>
      </c>
      <c r="S2458" s="36">
        <f>AU2457*H2457</f>
        <v>662.13994691955111</v>
      </c>
      <c r="T2458" s="37">
        <f>AV2457*I2457</f>
        <v>686.46995183726813</v>
      </c>
      <c r="U2458" s="57">
        <f t="shared" si="611"/>
        <v>0.72516255510541927</v>
      </c>
      <c r="V2458" s="58">
        <f t="shared" si="609"/>
        <v>0.24447162833771663</v>
      </c>
      <c r="W2458" s="59">
        <f t="shared" si="610"/>
        <v>3.0365816556864045E-2</v>
      </c>
      <c r="Y2458" s="7">
        <f t="shared" si="622"/>
        <v>0</v>
      </c>
      <c r="Z2458" s="40"/>
      <c r="AA2458" s="40"/>
      <c r="AB2458" s="40"/>
      <c r="AC2458" s="40"/>
      <c r="AD2458" s="40"/>
      <c r="AE2458" s="40"/>
      <c r="AF2458" s="40"/>
      <c r="AG2458" s="41"/>
      <c r="AH2458" s="40"/>
      <c r="AI2458" s="40"/>
      <c r="AJ2458" s="40"/>
      <c r="AK2458" s="40"/>
      <c r="AL2458" s="40"/>
      <c r="AM2458" s="41"/>
      <c r="AN2458" s="36">
        <f>Y2458*(IF(AND(AH2458&gt;0,AI2458&lt;0),AH2458,0)+IF(AND(AJ2458&lt;0,AK2458&gt;0),AJ2458,0)+IF(AND(AL2458&gt;0,AM2458&gt;0),AL2458,0))</f>
        <v>0</v>
      </c>
      <c r="AO2458" s="37">
        <f>Y2458*(IF(AND(AH2458&gt;0,AI2458&lt;0),AI2458,0)+IF(AND(AJ2458&lt;0,AK2458&gt;0),AK2458,0)+IF(AND(AL2458&gt;0,AM2458&gt;0),AM2458,0))</f>
        <v>0</v>
      </c>
      <c r="AQ2458" s="40">
        <f>AU2458*D2458</f>
        <v>55752.183530626207</v>
      </c>
      <c r="AR2458" s="40">
        <f>AV2458*E2458</f>
        <v>18795.5472813044</v>
      </c>
      <c r="AS2458" s="40">
        <f>IF(AND(Y2458&lt;&gt;0,AN2458&lt;&gt;0),0,Q2458)</f>
        <v>2334.594589608258</v>
      </c>
      <c r="AT2458" s="41">
        <f t="shared" si="612"/>
        <v>76882.325401538867</v>
      </c>
      <c r="AU2458" s="42">
        <f>S2458+AN2458</f>
        <v>662.13994691955111</v>
      </c>
      <c r="AV2458" s="37">
        <f>T2458+AO2458</f>
        <v>686.46995183726813</v>
      </c>
      <c r="AW2458" s="58">
        <f t="shared" si="613"/>
        <v>0.72516255510541927</v>
      </c>
      <c r="AX2458" s="58">
        <f t="shared" si="614"/>
        <v>0.24447162833771663</v>
      </c>
      <c r="AY2458" s="59">
        <f t="shared" si="615"/>
        <v>3.0365816556864045E-2</v>
      </c>
      <c r="AZ2458" s="54">
        <f t="shared" si="623"/>
        <v>6.9043231524466009E-3</v>
      </c>
    </row>
    <row r="2459" spans="3:52" x14ac:dyDescent="0.25">
      <c r="C2459" s="35">
        <v>38238</v>
      </c>
      <c r="D2459" s="36">
        <v>83.83</v>
      </c>
      <c r="E2459" s="37">
        <v>27.5</v>
      </c>
      <c r="F2459" s="38">
        <v>7.0000000000000007E-2</v>
      </c>
      <c r="G2459" s="7">
        <v>0</v>
      </c>
      <c r="H2459" s="38">
        <v>1</v>
      </c>
      <c r="I2459" s="7">
        <v>1</v>
      </c>
      <c r="J2459" s="36">
        <f t="shared" si="616"/>
        <v>83.788085000000009</v>
      </c>
      <c r="K2459" s="37">
        <f t="shared" si="617"/>
        <v>27.486250000000002</v>
      </c>
      <c r="L2459" s="36">
        <f t="shared" si="618"/>
        <v>83.871914999999987</v>
      </c>
      <c r="M2459" s="37">
        <f t="shared" si="619"/>
        <v>27.513749999999998</v>
      </c>
      <c r="O2459" s="39">
        <f t="shared" si="620"/>
        <v>55507.191750265971</v>
      </c>
      <c r="P2459" s="40">
        <f t="shared" si="621"/>
        <v>18877.923675524875</v>
      </c>
      <c r="Q2459" s="40">
        <f>S2459*F2459+T2459*G2459+AS2458*(1+$G$9/252)</f>
        <v>2381.0370285350709</v>
      </c>
      <c r="R2459" s="41">
        <f t="shared" si="608"/>
        <v>76766.152454325915</v>
      </c>
      <c r="S2459" s="36">
        <f>AU2458*H2458</f>
        <v>662.13994691955111</v>
      </c>
      <c r="T2459" s="37">
        <f>AV2458*I2458</f>
        <v>686.46995183726813</v>
      </c>
      <c r="U2459" s="57">
        <f t="shared" si="611"/>
        <v>0.72306856571053846</v>
      </c>
      <c r="V2459" s="58">
        <f t="shared" si="609"/>
        <v>0.24591467817482193</v>
      </c>
      <c r="W2459" s="59">
        <f t="shared" si="610"/>
        <v>3.1016756114639624E-2</v>
      </c>
      <c r="Y2459" s="7">
        <f t="shared" si="622"/>
        <v>0</v>
      </c>
      <c r="Z2459" s="40"/>
      <c r="AA2459" s="40"/>
      <c r="AB2459" s="40"/>
      <c r="AC2459" s="40"/>
      <c r="AD2459" s="40"/>
      <c r="AE2459" s="40"/>
      <c r="AF2459" s="40"/>
      <c r="AG2459" s="41"/>
      <c r="AH2459" s="40"/>
      <c r="AI2459" s="40"/>
      <c r="AJ2459" s="40"/>
      <c r="AK2459" s="40"/>
      <c r="AL2459" s="40"/>
      <c r="AM2459" s="41"/>
      <c r="AN2459" s="36">
        <f>Y2459*(IF(AND(AH2459&gt;0,AI2459&lt;0),AH2459,0)+IF(AND(AJ2459&lt;0,AK2459&gt;0),AJ2459,0)+IF(AND(AL2459&gt;0,AM2459&gt;0),AL2459,0))</f>
        <v>0</v>
      </c>
      <c r="AO2459" s="37">
        <f>Y2459*(IF(AND(AH2459&gt;0,AI2459&lt;0),AI2459,0)+IF(AND(AJ2459&lt;0,AK2459&gt;0),AK2459,0)+IF(AND(AL2459&gt;0,AM2459&gt;0),AM2459,0))</f>
        <v>0</v>
      </c>
      <c r="AQ2459" s="40">
        <f>AU2459*D2459</f>
        <v>55507.191750265971</v>
      </c>
      <c r="AR2459" s="40">
        <f>AV2459*E2459</f>
        <v>18877.923675524875</v>
      </c>
      <c r="AS2459" s="40">
        <f>IF(AND(Y2459&lt;&gt;0,AN2459&lt;&gt;0),0,Q2459)</f>
        <v>2381.0370285350709</v>
      </c>
      <c r="AT2459" s="41">
        <f t="shared" si="612"/>
        <v>76766.152454325915</v>
      </c>
      <c r="AU2459" s="42">
        <f>S2459+AN2459</f>
        <v>662.13994691955111</v>
      </c>
      <c r="AV2459" s="37">
        <f>T2459+AO2459</f>
        <v>686.46995183726813</v>
      </c>
      <c r="AW2459" s="58">
        <f t="shared" si="613"/>
        <v>0.72306856571053846</v>
      </c>
      <c r="AX2459" s="58">
        <f t="shared" si="614"/>
        <v>0.24591467817482193</v>
      </c>
      <c r="AY2459" s="59">
        <f t="shared" si="615"/>
        <v>3.1016756114639624E-2</v>
      </c>
      <c r="AZ2459" s="54">
        <f t="shared" si="623"/>
        <v>-1.5110488217702223E-3</v>
      </c>
    </row>
    <row r="2460" spans="3:52" x14ac:dyDescent="0.25">
      <c r="C2460" s="35">
        <v>38239</v>
      </c>
      <c r="D2460" s="36">
        <v>83.95</v>
      </c>
      <c r="E2460" s="37">
        <v>27.44</v>
      </c>
      <c r="F2460" s="38">
        <v>0</v>
      </c>
      <c r="G2460" s="7">
        <v>0</v>
      </c>
      <c r="H2460" s="38">
        <v>1</v>
      </c>
      <c r="I2460" s="7">
        <v>1</v>
      </c>
      <c r="J2460" s="36">
        <f t="shared" si="616"/>
        <v>83.908025000000009</v>
      </c>
      <c r="K2460" s="37">
        <f t="shared" si="617"/>
        <v>27.426280000000002</v>
      </c>
      <c r="L2460" s="36">
        <f t="shared" si="618"/>
        <v>83.991974999999996</v>
      </c>
      <c r="M2460" s="37">
        <f t="shared" si="619"/>
        <v>27.453720000000001</v>
      </c>
      <c r="O2460" s="39">
        <f t="shared" si="620"/>
        <v>55586.648543896321</v>
      </c>
      <c r="P2460" s="40">
        <f t="shared" si="621"/>
        <v>18836.735478414637</v>
      </c>
      <c r="Q2460" s="40">
        <f>S2460*F2460+T2460*G2460+AS2459*(1+$G$9/252)</f>
        <v>2381.1315141314412</v>
      </c>
      <c r="R2460" s="41">
        <f t="shared" ref="R2460:R2523" si="624">SUM(O2460:Q2460)</f>
        <v>76804.515536442399</v>
      </c>
      <c r="S2460" s="36">
        <f>AU2459*H2459</f>
        <v>662.13994691955111</v>
      </c>
      <c r="T2460" s="37">
        <f>AV2459*I2459</f>
        <v>686.46995183726813</v>
      </c>
      <c r="U2460" s="57">
        <f t="shared" si="611"/>
        <v>0.72374193308362744</v>
      </c>
      <c r="V2460" s="58">
        <f t="shared" ref="V2460:V2523" si="625">P2460/R2460</f>
        <v>0.24525557315021324</v>
      </c>
      <c r="W2460" s="59">
        <f t="shared" ref="W2460:W2523" si="626">Q2460/R2460</f>
        <v>3.1002493766159309E-2</v>
      </c>
      <c r="Y2460" s="7">
        <f t="shared" si="622"/>
        <v>0</v>
      </c>
      <c r="Z2460" s="40"/>
      <c r="AA2460" s="40"/>
      <c r="AB2460" s="40"/>
      <c r="AC2460" s="40"/>
      <c r="AD2460" s="40"/>
      <c r="AE2460" s="40"/>
      <c r="AF2460" s="40"/>
      <c r="AG2460" s="41"/>
      <c r="AH2460" s="40"/>
      <c r="AI2460" s="40"/>
      <c r="AJ2460" s="40"/>
      <c r="AK2460" s="40"/>
      <c r="AL2460" s="40"/>
      <c r="AM2460" s="41"/>
      <c r="AN2460" s="36">
        <f>Y2460*(IF(AND(AH2460&gt;0,AI2460&lt;0),AH2460,0)+IF(AND(AJ2460&lt;0,AK2460&gt;0),AJ2460,0)+IF(AND(AL2460&gt;0,AM2460&gt;0),AL2460,0))</f>
        <v>0</v>
      </c>
      <c r="AO2460" s="37">
        <f>Y2460*(IF(AND(AH2460&gt;0,AI2460&lt;0),AI2460,0)+IF(AND(AJ2460&lt;0,AK2460&gt;0),AK2460,0)+IF(AND(AL2460&gt;0,AM2460&gt;0),AM2460,0))</f>
        <v>0</v>
      </c>
      <c r="AQ2460" s="40">
        <f>AU2460*D2460</f>
        <v>55586.648543896321</v>
      </c>
      <c r="AR2460" s="40">
        <f>AV2460*E2460</f>
        <v>18836.735478414637</v>
      </c>
      <c r="AS2460" s="40">
        <f>IF(AND(Y2460&lt;&gt;0,AN2460&lt;&gt;0),0,Q2460)</f>
        <v>2381.1315141314412</v>
      </c>
      <c r="AT2460" s="41">
        <f t="shared" si="612"/>
        <v>76804.515536442399</v>
      </c>
      <c r="AU2460" s="42">
        <f>S2460+AN2460</f>
        <v>662.13994691955111</v>
      </c>
      <c r="AV2460" s="37">
        <f>T2460+AO2460</f>
        <v>686.46995183726813</v>
      </c>
      <c r="AW2460" s="58">
        <f t="shared" si="613"/>
        <v>0.72374193308362744</v>
      </c>
      <c r="AX2460" s="58">
        <f t="shared" si="614"/>
        <v>0.24525557315021324</v>
      </c>
      <c r="AY2460" s="59">
        <f t="shared" si="615"/>
        <v>3.1002493766159309E-2</v>
      </c>
      <c r="AZ2460" s="54">
        <f t="shared" si="623"/>
        <v>4.9973954522863906E-4</v>
      </c>
    </row>
    <row r="2461" spans="3:52" x14ac:dyDescent="0.25">
      <c r="C2461" s="35">
        <v>38240</v>
      </c>
      <c r="D2461" s="36">
        <v>85.66</v>
      </c>
      <c r="E2461" s="37">
        <v>27.05</v>
      </c>
      <c r="F2461" s="38">
        <v>0</v>
      </c>
      <c r="G2461" s="7">
        <v>0</v>
      </c>
      <c r="H2461" s="38">
        <v>1</v>
      </c>
      <c r="I2461" s="7">
        <v>1</v>
      </c>
      <c r="J2461" s="36">
        <f t="shared" si="616"/>
        <v>85.617170000000002</v>
      </c>
      <c r="K2461" s="37">
        <f t="shared" si="617"/>
        <v>27.036475000000003</v>
      </c>
      <c r="L2461" s="36">
        <f t="shared" si="618"/>
        <v>85.702829999999992</v>
      </c>
      <c r="M2461" s="37">
        <f t="shared" si="619"/>
        <v>27.063524999999998</v>
      </c>
      <c r="O2461" s="39">
        <f t="shared" si="620"/>
        <v>56718.907853128745</v>
      </c>
      <c r="P2461" s="40">
        <f t="shared" si="621"/>
        <v>18569.012197198103</v>
      </c>
      <c r="Q2461" s="40">
        <f>S2461*F2461+T2461*G2461+AS2460*(1+$G$9/252)</f>
        <v>2381.2260034772398</v>
      </c>
      <c r="R2461" s="41">
        <f t="shared" si="624"/>
        <v>77669.146053804085</v>
      </c>
      <c r="S2461" s="36">
        <f>AU2460*H2460</f>
        <v>662.13994691955111</v>
      </c>
      <c r="T2461" s="37">
        <f>AV2460*I2460</f>
        <v>686.46995183726813</v>
      </c>
      <c r="U2461" s="57">
        <f t="shared" ref="U2461:U2524" si="627">O2461/R2461</f>
        <v>0.73026305469919306</v>
      </c>
      <c r="V2461" s="58">
        <f t="shared" si="625"/>
        <v>0.23907836175171426</v>
      </c>
      <c r="W2461" s="59">
        <f t="shared" si="626"/>
        <v>3.0658583549092747E-2</v>
      </c>
      <c r="Y2461" s="7">
        <f t="shared" si="622"/>
        <v>0</v>
      </c>
      <c r="Z2461" s="40"/>
      <c r="AA2461" s="40"/>
      <c r="AB2461" s="40"/>
      <c r="AC2461" s="40"/>
      <c r="AD2461" s="40"/>
      <c r="AE2461" s="40"/>
      <c r="AF2461" s="40"/>
      <c r="AG2461" s="41"/>
      <c r="AH2461" s="40"/>
      <c r="AI2461" s="40"/>
      <c r="AJ2461" s="40"/>
      <c r="AK2461" s="40"/>
      <c r="AL2461" s="40"/>
      <c r="AM2461" s="41"/>
      <c r="AN2461" s="36">
        <f>Y2461*(IF(AND(AH2461&gt;0,AI2461&lt;0),AH2461,0)+IF(AND(AJ2461&lt;0,AK2461&gt;0),AJ2461,0)+IF(AND(AL2461&gt;0,AM2461&gt;0),AL2461,0))</f>
        <v>0</v>
      </c>
      <c r="AO2461" s="37">
        <f>Y2461*(IF(AND(AH2461&gt;0,AI2461&lt;0),AI2461,0)+IF(AND(AJ2461&lt;0,AK2461&gt;0),AK2461,0)+IF(AND(AL2461&gt;0,AM2461&gt;0),AM2461,0))</f>
        <v>0</v>
      </c>
      <c r="AQ2461" s="40">
        <f>AU2461*D2461</f>
        <v>56718.907853128745</v>
      </c>
      <c r="AR2461" s="40">
        <f>AV2461*E2461</f>
        <v>18569.012197198103</v>
      </c>
      <c r="AS2461" s="40">
        <f>IF(AND(Y2461&lt;&gt;0,AN2461&lt;&gt;0),0,Q2461)</f>
        <v>2381.2260034772398</v>
      </c>
      <c r="AT2461" s="41">
        <f t="shared" ref="AT2461:AT2524" si="628">SUM(AQ2461:AS2461)</f>
        <v>77669.146053804085</v>
      </c>
      <c r="AU2461" s="42">
        <f>S2461+AN2461</f>
        <v>662.13994691955111</v>
      </c>
      <c r="AV2461" s="37">
        <f>T2461+AO2461</f>
        <v>686.46995183726813</v>
      </c>
      <c r="AW2461" s="58">
        <f t="shared" si="613"/>
        <v>0.73026305469919306</v>
      </c>
      <c r="AX2461" s="58">
        <f t="shared" si="614"/>
        <v>0.23907836175171426</v>
      </c>
      <c r="AY2461" s="59">
        <f t="shared" si="615"/>
        <v>3.0658583549092747E-2</v>
      </c>
      <c r="AZ2461" s="54">
        <f t="shared" si="623"/>
        <v>1.1257547962156389E-2</v>
      </c>
    </row>
    <row r="2462" spans="3:52" x14ac:dyDescent="0.25">
      <c r="C2462" s="35">
        <v>38243</v>
      </c>
      <c r="D2462" s="36">
        <v>86.5</v>
      </c>
      <c r="E2462" s="37">
        <v>27.17</v>
      </c>
      <c r="F2462" s="38">
        <v>0</v>
      </c>
      <c r="G2462" s="7">
        <v>0</v>
      </c>
      <c r="H2462" s="38">
        <v>1</v>
      </c>
      <c r="I2462" s="7">
        <v>1</v>
      </c>
      <c r="J2462" s="36">
        <f t="shared" si="616"/>
        <v>86.45675</v>
      </c>
      <c r="K2462" s="37">
        <f t="shared" si="617"/>
        <v>27.156415000000003</v>
      </c>
      <c r="L2462" s="36">
        <f t="shared" si="618"/>
        <v>86.54325</v>
      </c>
      <c r="M2462" s="37">
        <f t="shared" si="619"/>
        <v>27.183585000000001</v>
      </c>
      <c r="O2462" s="39">
        <f t="shared" si="620"/>
        <v>57275.105408541174</v>
      </c>
      <c r="P2462" s="40">
        <f t="shared" si="621"/>
        <v>18651.388591418578</v>
      </c>
      <c r="Q2462" s="40">
        <f>S2462*F2462+T2462*G2462+AS2461*(1+$G$9/252)</f>
        <v>2381.3204965726159</v>
      </c>
      <c r="R2462" s="41">
        <f t="shared" si="624"/>
        <v>78307.814496532374</v>
      </c>
      <c r="S2462" s="36">
        <f>AU2461*H2461</f>
        <v>662.13994691955111</v>
      </c>
      <c r="T2462" s="37">
        <f>AV2461*I2461</f>
        <v>686.46995183726813</v>
      </c>
      <c r="U2462" s="57">
        <f t="shared" si="627"/>
        <v>0.73140983153191474</v>
      </c>
      <c r="V2462" s="58">
        <f t="shared" si="625"/>
        <v>0.23818042568720263</v>
      </c>
      <c r="W2462" s="59">
        <f t="shared" si="626"/>
        <v>3.0409742780882557E-2</v>
      </c>
      <c r="Y2462" s="7">
        <f t="shared" si="622"/>
        <v>0</v>
      </c>
      <c r="Z2462" s="40"/>
      <c r="AA2462" s="40"/>
      <c r="AB2462" s="40"/>
      <c r="AC2462" s="40"/>
      <c r="AD2462" s="40"/>
      <c r="AE2462" s="40"/>
      <c r="AF2462" s="40"/>
      <c r="AG2462" s="41"/>
      <c r="AH2462" s="40"/>
      <c r="AI2462" s="40"/>
      <c r="AJ2462" s="40"/>
      <c r="AK2462" s="40"/>
      <c r="AL2462" s="40"/>
      <c r="AM2462" s="41"/>
      <c r="AN2462" s="36">
        <f>Y2462*(IF(AND(AH2462&gt;0,AI2462&lt;0),AH2462,0)+IF(AND(AJ2462&lt;0,AK2462&gt;0),AJ2462,0)+IF(AND(AL2462&gt;0,AM2462&gt;0),AL2462,0))</f>
        <v>0</v>
      </c>
      <c r="AO2462" s="37">
        <f>Y2462*(IF(AND(AH2462&gt;0,AI2462&lt;0),AI2462,0)+IF(AND(AJ2462&lt;0,AK2462&gt;0),AK2462,0)+IF(AND(AL2462&gt;0,AM2462&gt;0),AM2462,0))</f>
        <v>0</v>
      </c>
      <c r="AQ2462" s="40">
        <f>AU2462*D2462</f>
        <v>57275.105408541174</v>
      </c>
      <c r="AR2462" s="40">
        <f>AV2462*E2462</f>
        <v>18651.388591418578</v>
      </c>
      <c r="AS2462" s="40">
        <f>IF(AND(Y2462&lt;&gt;0,AN2462&lt;&gt;0),0,Q2462)</f>
        <v>2381.3204965726159</v>
      </c>
      <c r="AT2462" s="41">
        <f t="shared" si="628"/>
        <v>78307.814496532374</v>
      </c>
      <c r="AU2462" s="42">
        <f>S2462+AN2462</f>
        <v>662.13994691955111</v>
      </c>
      <c r="AV2462" s="37">
        <f>T2462+AO2462</f>
        <v>686.46995183726813</v>
      </c>
      <c r="AW2462" s="58">
        <f t="shared" si="613"/>
        <v>0.73140983153191474</v>
      </c>
      <c r="AX2462" s="58">
        <f t="shared" si="614"/>
        <v>0.23818042568720263</v>
      </c>
      <c r="AY2462" s="59">
        <f t="shared" si="615"/>
        <v>3.0409742780882557E-2</v>
      </c>
      <c r="AZ2462" s="54">
        <f t="shared" si="623"/>
        <v>8.2229363290007296E-3</v>
      </c>
    </row>
    <row r="2463" spans="3:52" x14ac:dyDescent="0.25">
      <c r="C2463" s="35">
        <v>38244</v>
      </c>
      <c r="D2463" s="36">
        <v>86.33</v>
      </c>
      <c r="E2463" s="37">
        <v>27.6</v>
      </c>
      <c r="F2463" s="38">
        <v>0</v>
      </c>
      <c r="G2463" s="7">
        <v>0</v>
      </c>
      <c r="H2463" s="38">
        <v>1</v>
      </c>
      <c r="I2463" s="7">
        <v>1</v>
      </c>
      <c r="J2463" s="36">
        <f t="shared" si="616"/>
        <v>86.286834999999996</v>
      </c>
      <c r="K2463" s="37">
        <f t="shared" si="617"/>
        <v>27.586200000000002</v>
      </c>
      <c r="L2463" s="36">
        <f t="shared" si="618"/>
        <v>86.373165</v>
      </c>
      <c r="M2463" s="37">
        <f t="shared" si="619"/>
        <v>27.613800000000001</v>
      </c>
      <c r="O2463" s="39">
        <f t="shared" si="620"/>
        <v>57162.541617564842</v>
      </c>
      <c r="P2463" s="40">
        <f t="shared" si="621"/>
        <v>18946.570670708603</v>
      </c>
      <c r="Q2463" s="40">
        <f>S2463*F2463+T2463*G2463+AS2462*(1+$G$9/252)</f>
        <v>2381.4149934177176</v>
      </c>
      <c r="R2463" s="41">
        <f t="shared" si="624"/>
        <v>78490.52728169116</v>
      </c>
      <c r="S2463" s="36">
        <f>AU2462*H2462</f>
        <v>662.13994691955111</v>
      </c>
      <c r="T2463" s="37">
        <f>AV2462*I2462</f>
        <v>686.46995183726813</v>
      </c>
      <c r="U2463" s="57">
        <f t="shared" si="627"/>
        <v>0.72827312539788069</v>
      </c>
      <c r="V2463" s="58">
        <f t="shared" si="625"/>
        <v>0.24138671667616779</v>
      </c>
      <c r="W2463" s="59">
        <f t="shared" si="626"/>
        <v>3.0340157925951541E-2</v>
      </c>
      <c r="Y2463" s="7">
        <f t="shared" si="622"/>
        <v>0</v>
      </c>
      <c r="Z2463" s="40"/>
      <c r="AA2463" s="40"/>
      <c r="AB2463" s="40"/>
      <c r="AC2463" s="40"/>
      <c r="AD2463" s="40"/>
      <c r="AE2463" s="40"/>
      <c r="AF2463" s="40"/>
      <c r="AG2463" s="41"/>
      <c r="AH2463" s="40"/>
      <c r="AI2463" s="40"/>
      <c r="AJ2463" s="40"/>
      <c r="AK2463" s="40"/>
      <c r="AL2463" s="40"/>
      <c r="AM2463" s="41"/>
      <c r="AN2463" s="36">
        <f>Y2463*(IF(AND(AH2463&gt;0,AI2463&lt;0),AH2463,0)+IF(AND(AJ2463&lt;0,AK2463&gt;0),AJ2463,0)+IF(AND(AL2463&gt;0,AM2463&gt;0),AL2463,0))</f>
        <v>0</v>
      </c>
      <c r="AO2463" s="37">
        <f>Y2463*(IF(AND(AH2463&gt;0,AI2463&lt;0),AI2463,0)+IF(AND(AJ2463&lt;0,AK2463&gt;0),AK2463,0)+IF(AND(AL2463&gt;0,AM2463&gt;0),AM2463,0))</f>
        <v>0</v>
      </c>
      <c r="AQ2463" s="40">
        <f>AU2463*D2463</f>
        <v>57162.541617564842</v>
      </c>
      <c r="AR2463" s="40">
        <f>AV2463*E2463</f>
        <v>18946.570670708603</v>
      </c>
      <c r="AS2463" s="40">
        <f>IF(AND(Y2463&lt;&gt;0,AN2463&lt;&gt;0),0,Q2463)</f>
        <v>2381.4149934177176</v>
      </c>
      <c r="AT2463" s="41">
        <f t="shared" si="628"/>
        <v>78490.52728169116</v>
      </c>
      <c r="AU2463" s="42">
        <f>S2463+AN2463</f>
        <v>662.13994691955111</v>
      </c>
      <c r="AV2463" s="37">
        <f>T2463+AO2463</f>
        <v>686.46995183726813</v>
      </c>
      <c r="AW2463" s="58">
        <f t="shared" si="613"/>
        <v>0.72827312539788069</v>
      </c>
      <c r="AX2463" s="58">
        <f t="shared" si="614"/>
        <v>0.24138671667616779</v>
      </c>
      <c r="AY2463" s="59">
        <f t="shared" si="615"/>
        <v>3.0340157925951541E-2</v>
      </c>
      <c r="AZ2463" s="54">
        <f t="shared" si="623"/>
        <v>2.3332637532218481E-3</v>
      </c>
    </row>
    <row r="2464" spans="3:52" x14ac:dyDescent="0.25">
      <c r="C2464" s="35">
        <v>38245</v>
      </c>
      <c r="D2464" s="36">
        <v>85.88</v>
      </c>
      <c r="E2464" s="37">
        <v>27.53</v>
      </c>
      <c r="F2464" s="38">
        <v>0</v>
      </c>
      <c r="G2464" s="7">
        <v>0</v>
      </c>
      <c r="H2464" s="38">
        <v>1</v>
      </c>
      <c r="I2464" s="7">
        <v>1</v>
      </c>
      <c r="J2464" s="36">
        <f t="shared" si="616"/>
        <v>85.837059999999994</v>
      </c>
      <c r="K2464" s="37">
        <f t="shared" si="617"/>
        <v>27.516235000000002</v>
      </c>
      <c r="L2464" s="36">
        <f t="shared" si="618"/>
        <v>85.922939999999997</v>
      </c>
      <c r="M2464" s="37">
        <f t="shared" si="619"/>
        <v>27.543765</v>
      </c>
      <c r="O2464" s="39">
        <f t="shared" si="620"/>
        <v>56864.578641451044</v>
      </c>
      <c r="P2464" s="40">
        <f t="shared" si="621"/>
        <v>18898.517774079992</v>
      </c>
      <c r="Q2464" s="40">
        <f>S2464*F2464+T2464*G2464+AS2463*(1+$G$9/252)</f>
        <v>2381.5094940126942</v>
      </c>
      <c r="R2464" s="41">
        <f t="shared" si="624"/>
        <v>78144.605909543723</v>
      </c>
      <c r="S2464" s="36">
        <f>AU2463*H2463</f>
        <v>662.13994691955111</v>
      </c>
      <c r="T2464" s="37">
        <f>AV2463*I2463</f>
        <v>686.46995183726813</v>
      </c>
      <c r="U2464" s="57">
        <f t="shared" si="627"/>
        <v>0.7276839902075215</v>
      </c>
      <c r="V2464" s="58">
        <f t="shared" si="625"/>
        <v>0.24184033631132479</v>
      </c>
      <c r="W2464" s="59">
        <f t="shared" si="626"/>
        <v>3.0475673481153775E-2</v>
      </c>
      <c r="Y2464" s="7">
        <f t="shared" si="622"/>
        <v>0</v>
      </c>
      <c r="Z2464" s="40"/>
      <c r="AA2464" s="40"/>
      <c r="AB2464" s="40"/>
      <c r="AC2464" s="40"/>
      <c r="AD2464" s="40"/>
      <c r="AE2464" s="40"/>
      <c r="AF2464" s="40"/>
      <c r="AG2464" s="41"/>
      <c r="AH2464" s="40"/>
      <c r="AI2464" s="40"/>
      <c r="AJ2464" s="40"/>
      <c r="AK2464" s="40"/>
      <c r="AL2464" s="40"/>
      <c r="AM2464" s="41"/>
      <c r="AN2464" s="36">
        <f>Y2464*(IF(AND(AH2464&gt;0,AI2464&lt;0),AH2464,0)+IF(AND(AJ2464&lt;0,AK2464&gt;0),AJ2464,0)+IF(AND(AL2464&gt;0,AM2464&gt;0),AL2464,0))</f>
        <v>0</v>
      </c>
      <c r="AO2464" s="37">
        <f>Y2464*(IF(AND(AH2464&gt;0,AI2464&lt;0),AI2464,0)+IF(AND(AJ2464&lt;0,AK2464&gt;0),AK2464,0)+IF(AND(AL2464&gt;0,AM2464&gt;0),AM2464,0))</f>
        <v>0</v>
      </c>
      <c r="AQ2464" s="40">
        <f>AU2464*D2464</f>
        <v>56864.578641451044</v>
      </c>
      <c r="AR2464" s="40">
        <f>AV2464*E2464</f>
        <v>18898.517774079992</v>
      </c>
      <c r="AS2464" s="40">
        <f>IF(AND(Y2464&lt;&gt;0,AN2464&lt;&gt;0),0,Q2464)</f>
        <v>2381.5094940126942</v>
      </c>
      <c r="AT2464" s="41">
        <f t="shared" si="628"/>
        <v>78144.605909543723</v>
      </c>
      <c r="AU2464" s="42">
        <f>S2464+AN2464</f>
        <v>662.13994691955111</v>
      </c>
      <c r="AV2464" s="37">
        <f>T2464+AO2464</f>
        <v>686.46995183726813</v>
      </c>
      <c r="AW2464" s="58">
        <f t="shared" si="613"/>
        <v>0.7276839902075215</v>
      </c>
      <c r="AX2464" s="58">
        <f t="shared" si="614"/>
        <v>0.24184033631132479</v>
      </c>
      <c r="AY2464" s="59">
        <f t="shared" si="615"/>
        <v>3.0475673481153775E-2</v>
      </c>
      <c r="AZ2464" s="54">
        <f t="shared" si="623"/>
        <v>-4.4071735039563631E-3</v>
      </c>
    </row>
    <row r="2465" spans="3:52" x14ac:dyDescent="0.25">
      <c r="C2465" s="35">
        <v>38246</v>
      </c>
      <c r="D2465" s="36">
        <v>87</v>
      </c>
      <c r="E2465" s="37">
        <v>27.59</v>
      </c>
      <c r="F2465" s="38">
        <v>0</v>
      </c>
      <c r="G2465" s="7">
        <v>0</v>
      </c>
      <c r="H2465" s="38">
        <v>1</v>
      </c>
      <c r="I2465" s="7">
        <v>1</v>
      </c>
      <c r="J2465" s="36">
        <f t="shared" si="616"/>
        <v>86.956500000000005</v>
      </c>
      <c r="K2465" s="37">
        <f t="shared" si="617"/>
        <v>27.576205000000002</v>
      </c>
      <c r="L2465" s="36">
        <f t="shared" si="618"/>
        <v>87.043499999999995</v>
      </c>
      <c r="M2465" s="37">
        <f t="shared" si="619"/>
        <v>27.603794999999998</v>
      </c>
      <c r="O2465" s="39">
        <f t="shared" si="620"/>
        <v>57606.175382000947</v>
      </c>
      <c r="P2465" s="40">
        <f t="shared" si="621"/>
        <v>18939.705971190229</v>
      </c>
      <c r="Q2465" s="40">
        <f>S2465*F2465+T2465*G2465+AS2464*(1+$G$9/252)</f>
        <v>2381.6039983576943</v>
      </c>
      <c r="R2465" s="41">
        <f t="shared" si="624"/>
        <v>78927.485351548865</v>
      </c>
      <c r="S2465" s="36">
        <f>AU2464*H2464</f>
        <v>662.13994691955111</v>
      </c>
      <c r="T2465" s="37">
        <f>AV2464*I2464</f>
        <v>686.46995183726813</v>
      </c>
      <c r="U2465" s="57">
        <f t="shared" si="627"/>
        <v>0.72986203887554224</v>
      </c>
      <c r="V2465" s="58">
        <f t="shared" si="625"/>
        <v>0.23996337760960426</v>
      </c>
      <c r="W2465" s="59">
        <f t="shared" si="626"/>
        <v>3.0174583514853588E-2</v>
      </c>
      <c r="Y2465" s="7">
        <f t="shared" si="622"/>
        <v>0</v>
      </c>
      <c r="Z2465" s="40"/>
      <c r="AA2465" s="40"/>
      <c r="AB2465" s="40"/>
      <c r="AC2465" s="40"/>
      <c r="AD2465" s="40"/>
      <c r="AE2465" s="40"/>
      <c r="AF2465" s="40"/>
      <c r="AG2465" s="41"/>
      <c r="AH2465" s="40"/>
      <c r="AI2465" s="40"/>
      <c r="AJ2465" s="40"/>
      <c r="AK2465" s="40"/>
      <c r="AL2465" s="40"/>
      <c r="AM2465" s="41"/>
      <c r="AN2465" s="36">
        <f>Y2465*(IF(AND(AH2465&gt;0,AI2465&lt;0),AH2465,0)+IF(AND(AJ2465&lt;0,AK2465&gt;0),AJ2465,0)+IF(AND(AL2465&gt;0,AM2465&gt;0),AL2465,0))</f>
        <v>0</v>
      </c>
      <c r="AO2465" s="37">
        <f>Y2465*(IF(AND(AH2465&gt;0,AI2465&lt;0),AI2465,0)+IF(AND(AJ2465&lt;0,AK2465&gt;0),AK2465,0)+IF(AND(AL2465&gt;0,AM2465&gt;0),AM2465,0))</f>
        <v>0</v>
      </c>
      <c r="AQ2465" s="40">
        <f>AU2465*D2465</f>
        <v>57606.175382000947</v>
      </c>
      <c r="AR2465" s="40">
        <f>AV2465*E2465</f>
        <v>18939.705971190229</v>
      </c>
      <c r="AS2465" s="40">
        <f>IF(AND(Y2465&lt;&gt;0,AN2465&lt;&gt;0),0,Q2465)</f>
        <v>2381.6039983576943</v>
      </c>
      <c r="AT2465" s="41">
        <f t="shared" si="628"/>
        <v>78927.485351548865</v>
      </c>
      <c r="AU2465" s="42">
        <f>S2465+AN2465</f>
        <v>662.13994691955111</v>
      </c>
      <c r="AV2465" s="37">
        <f>T2465+AO2465</f>
        <v>686.46995183726813</v>
      </c>
      <c r="AW2465" s="58">
        <f t="shared" si="613"/>
        <v>0.72986203887554224</v>
      </c>
      <c r="AX2465" s="58">
        <f t="shared" si="614"/>
        <v>0.23996337760960426</v>
      </c>
      <c r="AY2465" s="59">
        <f t="shared" si="615"/>
        <v>3.0174583514853588E-2</v>
      </c>
      <c r="AZ2465" s="54">
        <f t="shared" si="623"/>
        <v>1.0018342698040694E-2</v>
      </c>
    </row>
    <row r="2466" spans="3:52" x14ac:dyDescent="0.25">
      <c r="C2466" s="35">
        <v>38247</v>
      </c>
      <c r="D2466" s="36">
        <v>88.11</v>
      </c>
      <c r="E2466" s="37">
        <v>27.67</v>
      </c>
      <c r="F2466" s="38">
        <v>0</v>
      </c>
      <c r="G2466" s="7">
        <v>0</v>
      </c>
      <c r="H2466" s="38">
        <v>1</v>
      </c>
      <c r="I2466" s="7">
        <v>1</v>
      </c>
      <c r="J2466" s="36">
        <f t="shared" si="616"/>
        <v>88.065944999999999</v>
      </c>
      <c r="K2466" s="37">
        <f t="shared" si="617"/>
        <v>27.656165000000005</v>
      </c>
      <c r="L2466" s="36">
        <f t="shared" si="618"/>
        <v>88.154055</v>
      </c>
      <c r="M2466" s="37">
        <f t="shared" si="619"/>
        <v>27.683834999999998</v>
      </c>
      <c r="O2466" s="39">
        <f t="shared" si="620"/>
        <v>58341.15072308165</v>
      </c>
      <c r="P2466" s="40">
        <f t="shared" si="621"/>
        <v>18994.62356733721</v>
      </c>
      <c r="Q2466" s="40">
        <f>S2466*F2466+T2466*G2466+AS2465*(1+$G$9/252)</f>
        <v>2381.6985064528672</v>
      </c>
      <c r="R2466" s="41">
        <f t="shared" si="624"/>
        <v>79717.472796871734</v>
      </c>
      <c r="S2466" s="36">
        <f>AU2465*H2465</f>
        <v>662.13994691955111</v>
      </c>
      <c r="T2466" s="37">
        <f>AV2465*I2465</f>
        <v>686.46995183726813</v>
      </c>
      <c r="U2466" s="57">
        <f t="shared" si="627"/>
        <v>0.73184897458730114</v>
      </c>
      <c r="V2466" s="58">
        <f t="shared" si="625"/>
        <v>0.23827428167144049</v>
      </c>
      <c r="W2466" s="59">
        <f t="shared" si="626"/>
        <v>2.9876743741258309E-2</v>
      </c>
      <c r="Y2466" s="7">
        <f t="shared" si="622"/>
        <v>0</v>
      </c>
      <c r="Z2466" s="40"/>
      <c r="AA2466" s="40"/>
      <c r="AB2466" s="40"/>
      <c r="AC2466" s="40"/>
      <c r="AD2466" s="40"/>
      <c r="AE2466" s="40"/>
      <c r="AF2466" s="40"/>
      <c r="AG2466" s="41"/>
      <c r="AH2466" s="40"/>
      <c r="AI2466" s="40"/>
      <c r="AJ2466" s="40"/>
      <c r="AK2466" s="40"/>
      <c r="AL2466" s="40"/>
      <c r="AM2466" s="41"/>
      <c r="AN2466" s="36">
        <f>Y2466*(IF(AND(AH2466&gt;0,AI2466&lt;0),AH2466,0)+IF(AND(AJ2466&lt;0,AK2466&gt;0),AJ2466,0)+IF(AND(AL2466&gt;0,AM2466&gt;0),AL2466,0))</f>
        <v>0</v>
      </c>
      <c r="AO2466" s="37">
        <f>Y2466*(IF(AND(AH2466&gt;0,AI2466&lt;0),AI2466,0)+IF(AND(AJ2466&lt;0,AK2466&gt;0),AK2466,0)+IF(AND(AL2466&gt;0,AM2466&gt;0),AM2466,0))</f>
        <v>0</v>
      </c>
      <c r="AQ2466" s="40">
        <f>AU2466*D2466</f>
        <v>58341.15072308165</v>
      </c>
      <c r="AR2466" s="40">
        <f>AV2466*E2466</f>
        <v>18994.62356733721</v>
      </c>
      <c r="AS2466" s="40">
        <f>IF(AND(Y2466&lt;&gt;0,AN2466&lt;&gt;0),0,Q2466)</f>
        <v>2381.6985064528672</v>
      </c>
      <c r="AT2466" s="41">
        <f t="shared" si="628"/>
        <v>79717.472796871734</v>
      </c>
      <c r="AU2466" s="42">
        <f>S2466+AN2466</f>
        <v>662.13994691955111</v>
      </c>
      <c r="AV2466" s="37">
        <f>T2466+AO2466</f>
        <v>686.46995183726813</v>
      </c>
      <c r="AW2466" s="58">
        <f t="shared" si="613"/>
        <v>0.73184897458730114</v>
      </c>
      <c r="AX2466" s="58">
        <f t="shared" si="614"/>
        <v>0.23827428167144049</v>
      </c>
      <c r="AY2466" s="59">
        <f t="shared" si="615"/>
        <v>2.9876743741258309E-2</v>
      </c>
      <c r="AZ2466" s="54">
        <f t="shared" si="623"/>
        <v>1.0009028436725353E-2</v>
      </c>
    </row>
    <row r="2467" spans="3:52" x14ac:dyDescent="0.25">
      <c r="C2467" s="35">
        <v>38250</v>
      </c>
      <c r="D2467" s="36">
        <v>88.55</v>
      </c>
      <c r="E2467" s="37">
        <v>27.47</v>
      </c>
      <c r="F2467" s="38">
        <v>0</v>
      </c>
      <c r="G2467" s="7">
        <v>0</v>
      </c>
      <c r="H2467" s="38">
        <v>1</v>
      </c>
      <c r="I2467" s="7">
        <v>1</v>
      </c>
      <c r="J2467" s="36">
        <f t="shared" si="616"/>
        <v>88.505724999999998</v>
      </c>
      <c r="K2467" s="37">
        <f t="shared" si="617"/>
        <v>27.456265000000002</v>
      </c>
      <c r="L2467" s="36">
        <f t="shared" si="618"/>
        <v>88.594274999999996</v>
      </c>
      <c r="M2467" s="37">
        <f t="shared" si="619"/>
        <v>27.483734999999996</v>
      </c>
      <c r="O2467" s="39">
        <f t="shared" si="620"/>
        <v>58632.492299726247</v>
      </c>
      <c r="P2467" s="40">
        <f t="shared" si="621"/>
        <v>18857.329576969754</v>
      </c>
      <c r="Q2467" s="40">
        <f>S2467*F2467+T2467*G2467+AS2466*(1+$G$9/252)</f>
        <v>2381.7930182983609</v>
      </c>
      <c r="R2467" s="41">
        <f t="shared" si="624"/>
        <v>79871.61489499436</v>
      </c>
      <c r="S2467" s="36">
        <f>AU2466*H2466</f>
        <v>662.13994691955111</v>
      </c>
      <c r="T2467" s="37">
        <f>AV2466*I2466</f>
        <v>686.46995183726813</v>
      </c>
      <c r="U2467" s="57">
        <f t="shared" si="627"/>
        <v>0.73408422224602854</v>
      </c>
      <c r="V2467" s="58">
        <f t="shared" si="625"/>
        <v>0.236095509046125</v>
      </c>
      <c r="W2467" s="59">
        <f t="shared" si="626"/>
        <v>2.9820268707846428E-2</v>
      </c>
      <c r="Y2467" s="7">
        <f t="shared" si="622"/>
        <v>0</v>
      </c>
      <c r="Z2467" s="40"/>
      <c r="AA2467" s="40"/>
      <c r="AB2467" s="40"/>
      <c r="AC2467" s="40"/>
      <c r="AD2467" s="40"/>
      <c r="AE2467" s="40"/>
      <c r="AF2467" s="40"/>
      <c r="AG2467" s="41"/>
      <c r="AH2467" s="40"/>
      <c r="AI2467" s="40"/>
      <c r="AJ2467" s="40"/>
      <c r="AK2467" s="40"/>
      <c r="AL2467" s="40"/>
      <c r="AM2467" s="41"/>
      <c r="AN2467" s="36">
        <f>Y2467*(IF(AND(AH2467&gt;0,AI2467&lt;0),AH2467,0)+IF(AND(AJ2467&lt;0,AK2467&gt;0),AJ2467,0)+IF(AND(AL2467&gt;0,AM2467&gt;0),AL2467,0))</f>
        <v>0</v>
      </c>
      <c r="AO2467" s="37">
        <f>Y2467*(IF(AND(AH2467&gt;0,AI2467&lt;0),AI2467,0)+IF(AND(AJ2467&lt;0,AK2467&gt;0),AK2467,0)+IF(AND(AL2467&gt;0,AM2467&gt;0),AM2467,0))</f>
        <v>0</v>
      </c>
      <c r="AQ2467" s="40">
        <f>AU2467*D2467</f>
        <v>58632.492299726247</v>
      </c>
      <c r="AR2467" s="40">
        <f>AV2467*E2467</f>
        <v>18857.329576969754</v>
      </c>
      <c r="AS2467" s="40">
        <f>IF(AND(Y2467&lt;&gt;0,AN2467&lt;&gt;0),0,Q2467)</f>
        <v>2381.7930182983609</v>
      </c>
      <c r="AT2467" s="41">
        <f t="shared" si="628"/>
        <v>79871.61489499436</v>
      </c>
      <c r="AU2467" s="42">
        <f>S2467+AN2467</f>
        <v>662.13994691955111</v>
      </c>
      <c r="AV2467" s="37">
        <f>T2467+AO2467</f>
        <v>686.46995183726813</v>
      </c>
      <c r="AW2467" s="58">
        <f t="shared" si="613"/>
        <v>0.73408422224602854</v>
      </c>
      <c r="AX2467" s="58">
        <f t="shared" si="614"/>
        <v>0.236095509046125</v>
      </c>
      <c r="AY2467" s="59">
        <f t="shared" si="615"/>
        <v>2.9820268707846428E-2</v>
      </c>
      <c r="AZ2467" s="54">
        <f t="shared" si="623"/>
        <v>1.9336049264304656E-3</v>
      </c>
    </row>
    <row r="2468" spans="3:52" x14ac:dyDescent="0.25">
      <c r="C2468" s="35">
        <v>38251</v>
      </c>
      <c r="D2468" s="36">
        <v>88.69</v>
      </c>
      <c r="E2468" s="37">
        <v>27.77</v>
      </c>
      <c r="F2468" s="38">
        <v>0</v>
      </c>
      <c r="G2468" s="7">
        <v>0</v>
      </c>
      <c r="H2468" s="38">
        <v>1</v>
      </c>
      <c r="I2468" s="7">
        <v>1</v>
      </c>
      <c r="J2468" s="36">
        <f t="shared" si="616"/>
        <v>88.645655000000005</v>
      </c>
      <c r="K2468" s="37">
        <f t="shared" si="617"/>
        <v>27.756115000000001</v>
      </c>
      <c r="L2468" s="36">
        <f t="shared" si="618"/>
        <v>88.73434499999999</v>
      </c>
      <c r="M2468" s="37">
        <f t="shared" si="619"/>
        <v>27.783884999999998</v>
      </c>
      <c r="O2468" s="39">
        <f t="shared" si="620"/>
        <v>58725.191892294984</v>
      </c>
      <c r="P2468" s="40">
        <f t="shared" si="621"/>
        <v>19063.270562520935</v>
      </c>
      <c r="Q2468" s="40">
        <f>S2468*F2468+T2468*G2468+AS2467*(1+$G$9/252)</f>
        <v>2381.8875338943249</v>
      </c>
      <c r="R2468" s="41">
        <f t="shared" si="624"/>
        <v>80170.349988710237</v>
      </c>
      <c r="S2468" s="36">
        <f>AU2467*H2467</f>
        <v>662.13994691955111</v>
      </c>
      <c r="T2468" s="37">
        <f>AV2467*I2467</f>
        <v>686.46995183726813</v>
      </c>
      <c r="U2468" s="57">
        <f t="shared" si="627"/>
        <v>0.73250512066574236</v>
      </c>
      <c r="V2468" s="58">
        <f t="shared" si="625"/>
        <v>0.23778454958978557</v>
      </c>
      <c r="W2468" s="59">
        <f t="shared" si="626"/>
        <v>2.9710329744472207E-2</v>
      </c>
      <c r="Y2468" s="7">
        <f t="shared" si="622"/>
        <v>0</v>
      </c>
      <c r="Z2468" s="40"/>
      <c r="AA2468" s="40"/>
      <c r="AB2468" s="40"/>
      <c r="AC2468" s="40"/>
      <c r="AD2468" s="40"/>
      <c r="AE2468" s="40"/>
      <c r="AF2468" s="40"/>
      <c r="AG2468" s="41"/>
      <c r="AH2468" s="40"/>
      <c r="AI2468" s="40"/>
      <c r="AJ2468" s="40"/>
      <c r="AK2468" s="40"/>
      <c r="AL2468" s="40"/>
      <c r="AM2468" s="41"/>
      <c r="AN2468" s="36">
        <f>Y2468*(IF(AND(AH2468&gt;0,AI2468&lt;0),AH2468,0)+IF(AND(AJ2468&lt;0,AK2468&gt;0),AJ2468,0)+IF(AND(AL2468&gt;0,AM2468&gt;0),AL2468,0))</f>
        <v>0</v>
      </c>
      <c r="AO2468" s="37">
        <f>Y2468*(IF(AND(AH2468&gt;0,AI2468&lt;0),AI2468,0)+IF(AND(AJ2468&lt;0,AK2468&gt;0),AK2468,0)+IF(AND(AL2468&gt;0,AM2468&gt;0),AM2468,0))</f>
        <v>0</v>
      </c>
      <c r="AQ2468" s="40">
        <f>AU2468*D2468</f>
        <v>58725.191892294984</v>
      </c>
      <c r="AR2468" s="40">
        <f>AV2468*E2468</f>
        <v>19063.270562520935</v>
      </c>
      <c r="AS2468" s="40">
        <f>IF(AND(Y2468&lt;&gt;0,AN2468&lt;&gt;0),0,Q2468)</f>
        <v>2381.8875338943249</v>
      </c>
      <c r="AT2468" s="41">
        <f t="shared" si="628"/>
        <v>80170.349988710237</v>
      </c>
      <c r="AU2468" s="42">
        <f>S2468+AN2468</f>
        <v>662.13994691955111</v>
      </c>
      <c r="AV2468" s="37">
        <f>T2468+AO2468</f>
        <v>686.46995183726813</v>
      </c>
      <c r="AW2468" s="58">
        <f t="shared" si="613"/>
        <v>0.73250512066574236</v>
      </c>
      <c r="AX2468" s="58">
        <f t="shared" si="614"/>
        <v>0.23778454958978557</v>
      </c>
      <c r="AY2468" s="59">
        <f t="shared" si="615"/>
        <v>2.9710329744472207E-2</v>
      </c>
      <c r="AZ2468" s="54">
        <f t="shared" si="623"/>
        <v>3.74019098159728E-3</v>
      </c>
    </row>
    <row r="2469" spans="3:52" x14ac:dyDescent="0.25">
      <c r="C2469" s="35">
        <v>38252</v>
      </c>
      <c r="D2469" s="36">
        <v>85.21</v>
      </c>
      <c r="E2469" s="37">
        <v>27.01</v>
      </c>
      <c r="F2469" s="38">
        <v>0</v>
      </c>
      <c r="G2469" s="7">
        <v>0</v>
      </c>
      <c r="H2469" s="38">
        <v>1</v>
      </c>
      <c r="I2469" s="7">
        <v>1</v>
      </c>
      <c r="J2469" s="36">
        <f t="shared" si="616"/>
        <v>85.167394999999999</v>
      </c>
      <c r="K2469" s="37">
        <f t="shared" si="617"/>
        <v>26.996495000000003</v>
      </c>
      <c r="L2469" s="36">
        <f t="shared" si="618"/>
        <v>85.252604999999988</v>
      </c>
      <c r="M2469" s="37">
        <f t="shared" si="619"/>
        <v>27.023505</v>
      </c>
      <c r="O2469" s="39">
        <f t="shared" si="620"/>
        <v>56420.944877014947</v>
      </c>
      <c r="P2469" s="40">
        <f t="shared" si="621"/>
        <v>18541.553399124612</v>
      </c>
      <c r="Q2469" s="40">
        <f>S2469*F2469+T2469*G2469+AS2468*(1+$G$9/252)</f>
        <v>2381.9820532409076</v>
      </c>
      <c r="R2469" s="41">
        <f t="shared" si="624"/>
        <v>77344.480329380458</v>
      </c>
      <c r="S2469" s="36">
        <f>AU2468*H2468</f>
        <v>662.13994691955111</v>
      </c>
      <c r="T2469" s="37">
        <f>AV2468*I2468</f>
        <v>686.46995183726813</v>
      </c>
      <c r="U2469" s="57">
        <f t="shared" si="627"/>
        <v>0.72947603548100393</v>
      </c>
      <c r="V2469" s="58">
        <f t="shared" si="625"/>
        <v>0.23972691160588644</v>
      </c>
      <c r="W2469" s="59">
        <f t="shared" si="626"/>
        <v>3.0797052913109767E-2</v>
      </c>
      <c r="Y2469" s="7">
        <f t="shared" si="622"/>
        <v>0</v>
      </c>
      <c r="Z2469" s="40"/>
      <c r="AA2469" s="40"/>
      <c r="AB2469" s="40"/>
      <c r="AC2469" s="40"/>
      <c r="AD2469" s="40"/>
      <c r="AE2469" s="40"/>
      <c r="AF2469" s="40"/>
      <c r="AG2469" s="41"/>
      <c r="AH2469" s="40"/>
      <c r="AI2469" s="40"/>
      <c r="AJ2469" s="40"/>
      <c r="AK2469" s="40"/>
      <c r="AL2469" s="40"/>
      <c r="AM2469" s="41"/>
      <c r="AN2469" s="36">
        <f>Y2469*(IF(AND(AH2469&gt;0,AI2469&lt;0),AH2469,0)+IF(AND(AJ2469&lt;0,AK2469&gt;0),AJ2469,0)+IF(AND(AL2469&gt;0,AM2469&gt;0),AL2469,0))</f>
        <v>0</v>
      </c>
      <c r="AO2469" s="37">
        <f>Y2469*(IF(AND(AH2469&gt;0,AI2469&lt;0),AI2469,0)+IF(AND(AJ2469&lt;0,AK2469&gt;0),AK2469,0)+IF(AND(AL2469&gt;0,AM2469&gt;0),AM2469,0))</f>
        <v>0</v>
      </c>
      <c r="AQ2469" s="40">
        <f>AU2469*D2469</f>
        <v>56420.944877014947</v>
      </c>
      <c r="AR2469" s="40">
        <f>AV2469*E2469</f>
        <v>18541.553399124612</v>
      </c>
      <c r="AS2469" s="40">
        <f>IF(AND(Y2469&lt;&gt;0,AN2469&lt;&gt;0),0,Q2469)</f>
        <v>2381.9820532409076</v>
      </c>
      <c r="AT2469" s="41">
        <f t="shared" si="628"/>
        <v>77344.480329380458</v>
      </c>
      <c r="AU2469" s="42">
        <f>S2469+AN2469</f>
        <v>662.13994691955111</v>
      </c>
      <c r="AV2469" s="37">
        <f>T2469+AO2469</f>
        <v>686.46995183726813</v>
      </c>
      <c r="AW2469" s="58">
        <f t="shared" si="613"/>
        <v>0.72947603548100393</v>
      </c>
      <c r="AX2469" s="58">
        <f t="shared" si="614"/>
        <v>0.23972691160588644</v>
      </c>
      <c r="AY2469" s="59">
        <f t="shared" si="615"/>
        <v>3.0797052913109767E-2</v>
      </c>
      <c r="AZ2469" s="54">
        <f t="shared" si="623"/>
        <v>-3.5248313868253334E-2</v>
      </c>
    </row>
    <row r="2470" spans="3:52" x14ac:dyDescent="0.25">
      <c r="C2470" s="35">
        <v>38253</v>
      </c>
      <c r="D2470" s="36">
        <v>83.96</v>
      </c>
      <c r="E2470" s="37">
        <v>27.14</v>
      </c>
      <c r="F2470" s="38">
        <v>0</v>
      </c>
      <c r="G2470" s="7">
        <v>0</v>
      </c>
      <c r="H2470" s="38">
        <v>1</v>
      </c>
      <c r="I2470" s="7">
        <v>1</v>
      </c>
      <c r="J2470" s="36">
        <f t="shared" si="616"/>
        <v>83.918019999999999</v>
      </c>
      <c r="K2470" s="37">
        <f t="shared" si="617"/>
        <v>27.126430000000003</v>
      </c>
      <c r="L2470" s="36">
        <f t="shared" si="618"/>
        <v>84.001979999999989</v>
      </c>
      <c r="M2470" s="37">
        <f t="shared" si="619"/>
        <v>27.153569999999998</v>
      </c>
      <c r="O2470" s="39">
        <f t="shared" si="620"/>
        <v>55593.269943365507</v>
      </c>
      <c r="P2470" s="40">
        <f t="shared" si="621"/>
        <v>18630.794492863457</v>
      </c>
      <c r="Q2470" s="40">
        <f>S2470*F2470+T2470*G2470+AS2469*(1+$G$9/252)</f>
        <v>2382.0765763382583</v>
      </c>
      <c r="R2470" s="41">
        <f t="shared" si="624"/>
        <v>76606.141012567212</v>
      </c>
      <c r="S2470" s="36">
        <f>AU2469*H2469</f>
        <v>662.13994691955111</v>
      </c>
      <c r="T2470" s="37">
        <f>AV2469*I2469</f>
        <v>686.46995183726813</v>
      </c>
      <c r="U2470" s="57">
        <f t="shared" si="627"/>
        <v>0.72570252473943897</v>
      </c>
      <c r="V2470" s="58">
        <f t="shared" si="625"/>
        <v>0.24320236271667936</v>
      </c>
      <c r="W2470" s="59">
        <f t="shared" si="626"/>
        <v>3.1095112543881819E-2</v>
      </c>
      <c r="Y2470" s="7">
        <f t="shared" si="622"/>
        <v>0</v>
      </c>
      <c r="Z2470" s="40"/>
      <c r="AA2470" s="40"/>
      <c r="AB2470" s="40"/>
      <c r="AC2470" s="40"/>
      <c r="AD2470" s="40"/>
      <c r="AE2470" s="40"/>
      <c r="AF2470" s="40"/>
      <c r="AG2470" s="41"/>
      <c r="AH2470" s="40"/>
      <c r="AI2470" s="40"/>
      <c r="AJ2470" s="40"/>
      <c r="AK2470" s="40"/>
      <c r="AL2470" s="40"/>
      <c r="AM2470" s="41"/>
      <c r="AN2470" s="36">
        <f>Y2470*(IF(AND(AH2470&gt;0,AI2470&lt;0),AH2470,0)+IF(AND(AJ2470&lt;0,AK2470&gt;0),AJ2470,0)+IF(AND(AL2470&gt;0,AM2470&gt;0),AL2470,0))</f>
        <v>0</v>
      </c>
      <c r="AO2470" s="37">
        <f>Y2470*(IF(AND(AH2470&gt;0,AI2470&lt;0),AI2470,0)+IF(AND(AJ2470&lt;0,AK2470&gt;0),AK2470,0)+IF(AND(AL2470&gt;0,AM2470&gt;0),AM2470,0))</f>
        <v>0</v>
      </c>
      <c r="AQ2470" s="40">
        <f>AU2470*D2470</f>
        <v>55593.269943365507</v>
      </c>
      <c r="AR2470" s="40">
        <f>AV2470*E2470</f>
        <v>18630.794492863457</v>
      </c>
      <c r="AS2470" s="40">
        <f>IF(AND(Y2470&lt;&gt;0,AN2470&lt;&gt;0),0,Q2470)</f>
        <v>2382.0765763382583</v>
      </c>
      <c r="AT2470" s="41">
        <f t="shared" si="628"/>
        <v>76606.141012567212</v>
      </c>
      <c r="AU2470" s="42">
        <f>S2470+AN2470</f>
        <v>662.13994691955111</v>
      </c>
      <c r="AV2470" s="37">
        <f>T2470+AO2470</f>
        <v>686.46995183726813</v>
      </c>
      <c r="AW2470" s="58">
        <f t="shared" si="613"/>
        <v>0.72570252473943897</v>
      </c>
      <c r="AX2470" s="58">
        <f t="shared" si="614"/>
        <v>0.24320236271667936</v>
      </c>
      <c r="AY2470" s="59">
        <f t="shared" si="615"/>
        <v>3.1095112543881819E-2</v>
      </c>
      <c r="AZ2470" s="54">
        <f t="shared" si="623"/>
        <v>-9.5461151677397327E-3</v>
      </c>
    </row>
    <row r="2471" spans="3:52" x14ac:dyDescent="0.25">
      <c r="C2471" s="35">
        <v>38254</v>
      </c>
      <c r="D2471" s="36">
        <v>84.59</v>
      </c>
      <c r="E2471" s="37">
        <v>27.6</v>
      </c>
      <c r="F2471" s="38">
        <v>0</v>
      </c>
      <c r="G2471" s="7">
        <v>0</v>
      </c>
      <c r="H2471" s="38">
        <v>1</v>
      </c>
      <c r="I2471" s="7">
        <v>1</v>
      </c>
      <c r="J2471" s="36">
        <f t="shared" si="616"/>
        <v>84.547705000000008</v>
      </c>
      <c r="K2471" s="37">
        <f t="shared" si="617"/>
        <v>27.586200000000002</v>
      </c>
      <c r="L2471" s="36">
        <f t="shared" si="618"/>
        <v>84.632294999999999</v>
      </c>
      <c r="M2471" s="37">
        <f t="shared" si="619"/>
        <v>27.613800000000001</v>
      </c>
      <c r="O2471" s="39">
        <f t="shared" si="620"/>
        <v>56010.418109924831</v>
      </c>
      <c r="P2471" s="40">
        <f t="shared" si="621"/>
        <v>18946.570670708603</v>
      </c>
      <c r="Q2471" s="40">
        <f>S2471*F2471+T2471*G2471+AS2470*(1+$G$9/252)</f>
        <v>2382.1711031865257</v>
      </c>
      <c r="R2471" s="41">
        <f t="shared" si="624"/>
        <v>77339.159883819957</v>
      </c>
      <c r="S2471" s="36">
        <f>AU2470*H2470</f>
        <v>662.13994691955111</v>
      </c>
      <c r="T2471" s="37">
        <f>AV2470*I2470</f>
        <v>686.46995183726813</v>
      </c>
      <c r="U2471" s="57">
        <f t="shared" si="627"/>
        <v>0.72421808297458257</v>
      </c>
      <c r="V2471" s="58">
        <f t="shared" si="625"/>
        <v>0.2449803010424528</v>
      </c>
      <c r="W2471" s="59">
        <f t="shared" si="626"/>
        <v>3.0801615982964631E-2</v>
      </c>
      <c r="Y2471" s="7">
        <f t="shared" si="622"/>
        <v>0</v>
      </c>
      <c r="Z2471" s="40"/>
      <c r="AA2471" s="40"/>
      <c r="AB2471" s="40"/>
      <c r="AC2471" s="40"/>
      <c r="AD2471" s="40"/>
      <c r="AE2471" s="40"/>
      <c r="AF2471" s="40"/>
      <c r="AG2471" s="41"/>
      <c r="AH2471" s="40"/>
      <c r="AI2471" s="40"/>
      <c r="AJ2471" s="40"/>
      <c r="AK2471" s="40"/>
      <c r="AL2471" s="40"/>
      <c r="AM2471" s="41"/>
      <c r="AN2471" s="36">
        <f>Y2471*(IF(AND(AH2471&gt;0,AI2471&lt;0),AH2471,0)+IF(AND(AJ2471&lt;0,AK2471&gt;0),AJ2471,0)+IF(AND(AL2471&gt;0,AM2471&gt;0),AL2471,0))</f>
        <v>0</v>
      </c>
      <c r="AO2471" s="37">
        <f>Y2471*(IF(AND(AH2471&gt;0,AI2471&lt;0),AI2471,0)+IF(AND(AJ2471&lt;0,AK2471&gt;0),AK2471,0)+IF(AND(AL2471&gt;0,AM2471&gt;0),AM2471,0))</f>
        <v>0</v>
      </c>
      <c r="AQ2471" s="40">
        <f>AU2471*D2471</f>
        <v>56010.418109924831</v>
      </c>
      <c r="AR2471" s="40">
        <f>AV2471*E2471</f>
        <v>18946.570670708603</v>
      </c>
      <c r="AS2471" s="40">
        <f>IF(AND(Y2471&lt;&gt;0,AN2471&lt;&gt;0),0,Q2471)</f>
        <v>2382.1711031865257</v>
      </c>
      <c r="AT2471" s="41">
        <f t="shared" si="628"/>
        <v>77339.159883819957</v>
      </c>
      <c r="AU2471" s="42">
        <f>S2471+AN2471</f>
        <v>662.13994691955111</v>
      </c>
      <c r="AV2471" s="37">
        <f>T2471+AO2471</f>
        <v>686.46995183726813</v>
      </c>
      <c r="AW2471" s="58">
        <f t="shared" si="613"/>
        <v>0.72421808297458257</v>
      </c>
      <c r="AX2471" s="58">
        <f t="shared" si="614"/>
        <v>0.2449803010424528</v>
      </c>
      <c r="AY2471" s="59">
        <f t="shared" si="615"/>
        <v>3.0801615982964631E-2</v>
      </c>
      <c r="AZ2471" s="54">
        <f t="shared" si="623"/>
        <v>9.568669842441091E-3</v>
      </c>
    </row>
    <row r="2472" spans="3:52" x14ac:dyDescent="0.25">
      <c r="C2472" s="35">
        <v>38257</v>
      </c>
      <c r="D2472" s="36">
        <v>85.4</v>
      </c>
      <c r="E2472" s="37">
        <v>27.94</v>
      </c>
      <c r="F2472" s="38">
        <v>0</v>
      </c>
      <c r="G2472" s="7">
        <v>0</v>
      </c>
      <c r="H2472" s="38">
        <v>1</v>
      </c>
      <c r="I2472" s="7">
        <v>1</v>
      </c>
      <c r="J2472" s="36">
        <f t="shared" si="616"/>
        <v>85.357300000000009</v>
      </c>
      <c r="K2472" s="37">
        <f t="shared" si="617"/>
        <v>27.926030000000004</v>
      </c>
      <c r="L2472" s="36">
        <f t="shared" si="618"/>
        <v>85.442700000000002</v>
      </c>
      <c r="M2472" s="37">
        <f t="shared" si="619"/>
        <v>27.953969999999998</v>
      </c>
      <c r="O2472" s="39">
        <f t="shared" si="620"/>
        <v>56546.751466929665</v>
      </c>
      <c r="P2472" s="40">
        <f t="shared" si="621"/>
        <v>19179.970454333274</v>
      </c>
      <c r="Q2472" s="40">
        <f>S2472*F2472+T2472*G2472+AS2471*(1+$G$9/252)</f>
        <v>2382.2656337858584</v>
      </c>
      <c r="R2472" s="41">
        <f t="shared" si="624"/>
        <v>78108.987555048807</v>
      </c>
      <c r="S2472" s="36">
        <f>AU2471*H2471</f>
        <v>662.13994691955111</v>
      </c>
      <c r="T2472" s="37">
        <f>AV2471*I2471</f>
        <v>686.46995183726813</v>
      </c>
      <c r="U2472" s="57">
        <f t="shared" si="627"/>
        <v>0.7239467984023894</v>
      </c>
      <c r="V2472" s="58">
        <f t="shared" si="625"/>
        <v>0.24555395038011243</v>
      </c>
      <c r="W2472" s="59">
        <f t="shared" si="626"/>
        <v>3.0499251217498E-2</v>
      </c>
      <c r="Y2472" s="7">
        <f t="shared" si="622"/>
        <v>0</v>
      </c>
      <c r="Z2472" s="40"/>
      <c r="AA2472" s="40"/>
      <c r="AB2472" s="40"/>
      <c r="AC2472" s="40"/>
      <c r="AD2472" s="40"/>
      <c r="AE2472" s="40"/>
      <c r="AF2472" s="40"/>
      <c r="AG2472" s="41"/>
      <c r="AH2472" s="40"/>
      <c r="AI2472" s="40"/>
      <c r="AJ2472" s="40"/>
      <c r="AK2472" s="40"/>
      <c r="AL2472" s="40"/>
      <c r="AM2472" s="41"/>
      <c r="AN2472" s="36">
        <f>Y2472*(IF(AND(AH2472&gt;0,AI2472&lt;0),AH2472,0)+IF(AND(AJ2472&lt;0,AK2472&gt;0),AJ2472,0)+IF(AND(AL2472&gt;0,AM2472&gt;0),AL2472,0))</f>
        <v>0</v>
      </c>
      <c r="AO2472" s="37">
        <f>Y2472*(IF(AND(AH2472&gt;0,AI2472&lt;0),AI2472,0)+IF(AND(AJ2472&lt;0,AK2472&gt;0),AK2472,0)+IF(AND(AL2472&gt;0,AM2472&gt;0),AM2472,0))</f>
        <v>0</v>
      </c>
      <c r="AQ2472" s="40">
        <f>AU2472*D2472</f>
        <v>56546.751466929665</v>
      </c>
      <c r="AR2472" s="40">
        <f>AV2472*E2472</f>
        <v>19179.970454333274</v>
      </c>
      <c r="AS2472" s="40">
        <f>IF(AND(Y2472&lt;&gt;0,AN2472&lt;&gt;0),0,Q2472)</f>
        <v>2382.2656337858584</v>
      </c>
      <c r="AT2472" s="41">
        <f t="shared" si="628"/>
        <v>78108.987555048807</v>
      </c>
      <c r="AU2472" s="42">
        <f>S2472+AN2472</f>
        <v>662.13994691955111</v>
      </c>
      <c r="AV2472" s="37">
        <f>T2472+AO2472</f>
        <v>686.46995183726813</v>
      </c>
      <c r="AW2472" s="58">
        <f t="shared" si="613"/>
        <v>0.7239467984023894</v>
      </c>
      <c r="AX2472" s="58">
        <f t="shared" si="614"/>
        <v>0.24555395038011243</v>
      </c>
      <c r="AY2472" s="59">
        <f t="shared" si="615"/>
        <v>3.0499251217498E-2</v>
      </c>
      <c r="AZ2472" s="54">
        <f t="shared" si="623"/>
        <v>9.9539182011454397E-3</v>
      </c>
    </row>
    <row r="2473" spans="3:52" x14ac:dyDescent="0.25">
      <c r="C2473" s="35">
        <v>38258</v>
      </c>
      <c r="D2473" s="36">
        <v>85.2</v>
      </c>
      <c r="E2473" s="37">
        <v>27.96</v>
      </c>
      <c r="F2473" s="38">
        <v>0</v>
      </c>
      <c r="G2473" s="7">
        <v>0</v>
      </c>
      <c r="H2473" s="38">
        <v>1</v>
      </c>
      <c r="I2473" s="7">
        <v>1</v>
      </c>
      <c r="J2473" s="36">
        <f t="shared" si="616"/>
        <v>85.15740000000001</v>
      </c>
      <c r="K2473" s="37">
        <f t="shared" si="617"/>
        <v>27.946020000000001</v>
      </c>
      <c r="L2473" s="36">
        <f t="shared" si="618"/>
        <v>85.242599999999996</v>
      </c>
      <c r="M2473" s="37">
        <f t="shared" si="619"/>
        <v>27.973980000000001</v>
      </c>
      <c r="O2473" s="39">
        <f t="shared" si="620"/>
        <v>56414.323477545753</v>
      </c>
      <c r="P2473" s="40">
        <f t="shared" si="621"/>
        <v>19193.699853370017</v>
      </c>
      <c r="Q2473" s="40">
        <f>S2473*F2473+T2473*G2473+AS2472*(1+$G$9/252)</f>
        <v>2382.3601681364053</v>
      </c>
      <c r="R2473" s="41">
        <f t="shared" si="624"/>
        <v>77990.383499052186</v>
      </c>
      <c r="S2473" s="36">
        <f>AU2472*H2472</f>
        <v>662.13994691955111</v>
      </c>
      <c r="T2473" s="37">
        <f>AV2472*I2472</f>
        <v>686.46995183726813</v>
      </c>
      <c r="U2473" s="57">
        <f t="shared" si="627"/>
        <v>0.7233497380895858</v>
      </c>
      <c r="V2473" s="58">
        <f t="shared" si="625"/>
        <v>0.24610341675782729</v>
      </c>
      <c r="W2473" s="59">
        <f t="shared" si="626"/>
        <v>3.0546845152586766E-2</v>
      </c>
      <c r="Y2473" s="7">
        <f t="shared" si="622"/>
        <v>0</v>
      </c>
      <c r="Z2473" s="40"/>
      <c r="AA2473" s="40"/>
      <c r="AB2473" s="40"/>
      <c r="AC2473" s="40"/>
      <c r="AD2473" s="40"/>
      <c r="AE2473" s="40"/>
      <c r="AF2473" s="40"/>
      <c r="AG2473" s="41"/>
      <c r="AH2473" s="40"/>
      <c r="AI2473" s="40"/>
      <c r="AJ2473" s="40"/>
      <c r="AK2473" s="40"/>
      <c r="AL2473" s="40"/>
      <c r="AM2473" s="41"/>
      <c r="AN2473" s="36">
        <f>Y2473*(IF(AND(AH2473&gt;0,AI2473&lt;0),AH2473,0)+IF(AND(AJ2473&lt;0,AK2473&gt;0),AJ2473,0)+IF(AND(AL2473&gt;0,AM2473&gt;0),AL2473,0))</f>
        <v>0</v>
      </c>
      <c r="AO2473" s="37">
        <f>Y2473*(IF(AND(AH2473&gt;0,AI2473&lt;0),AI2473,0)+IF(AND(AJ2473&lt;0,AK2473&gt;0),AK2473,0)+IF(AND(AL2473&gt;0,AM2473&gt;0),AM2473,0))</f>
        <v>0</v>
      </c>
      <c r="AQ2473" s="40">
        <f>AU2473*D2473</f>
        <v>56414.323477545753</v>
      </c>
      <c r="AR2473" s="40">
        <f>AV2473*E2473</f>
        <v>19193.699853370017</v>
      </c>
      <c r="AS2473" s="40">
        <f>IF(AND(Y2473&lt;&gt;0,AN2473&lt;&gt;0),0,Q2473)</f>
        <v>2382.3601681364053</v>
      </c>
      <c r="AT2473" s="41">
        <f t="shared" si="628"/>
        <v>77990.383499052186</v>
      </c>
      <c r="AU2473" s="42">
        <f>S2473+AN2473</f>
        <v>662.13994691955111</v>
      </c>
      <c r="AV2473" s="37">
        <f>T2473+AO2473</f>
        <v>686.46995183726813</v>
      </c>
      <c r="AW2473" s="58">
        <f t="shared" si="613"/>
        <v>0.7233497380895858</v>
      </c>
      <c r="AX2473" s="58">
        <f t="shared" si="614"/>
        <v>0.24610341675782729</v>
      </c>
      <c r="AY2473" s="59">
        <f t="shared" si="615"/>
        <v>3.0546845152586766E-2</v>
      </c>
      <c r="AZ2473" s="54">
        <f t="shared" si="623"/>
        <v>-1.5184431357919692E-3</v>
      </c>
    </row>
    <row r="2474" spans="3:52" x14ac:dyDescent="0.25">
      <c r="C2474" s="35">
        <v>38259</v>
      </c>
      <c r="D2474" s="36">
        <v>85.04</v>
      </c>
      <c r="E2474" s="37">
        <v>27.89</v>
      </c>
      <c r="F2474" s="38">
        <v>0</v>
      </c>
      <c r="G2474" s="7">
        <v>0</v>
      </c>
      <c r="H2474" s="38">
        <v>1</v>
      </c>
      <c r="I2474" s="7">
        <v>1</v>
      </c>
      <c r="J2474" s="36">
        <f t="shared" si="616"/>
        <v>84.99748000000001</v>
      </c>
      <c r="K2474" s="37">
        <f t="shared" si="617"/>
        <v>27.876055000000001</v>
      </c>
      <c r="L2474" s="36">
        <f t="shared" si="618"/>
        <v>85.082520000000002</v>
      </c>
      <c r="M2474" s="37">
        <f t="shared" si="619"/>
        <v>27.903945</v>
      </c>
      <c r="O2474" s="39">
        <f t="shared" si="620"/>
        <v>56308.381086038629</v>
      </c>
      <c r="P2474" s="40">
        <f t="shared" si="621"/>
        <v>19145.64695674141</v>
      </c>
      <c r="Q2474" s="40">
        <f>S2474*F2474+T2474*G2474+AS2473*(1+$G$9/252)</f>
        <v>2382.4547062383153</v>
      </c>
      <c r="R2474" s="41">
        <f t="shared" si="624"/>
        <v>77836.482749018352</v>
      </c>
      <c r="S2474" s="36">
        <f>AU2473*H2473</f>
        <v>662.13994691955111</v>
      </c>
      <c r="T2474" s="37">
        <f>AV2473*I2473</f>
        <v>686.46995183726813</v>
      </c>
      <c r="U2474" s="57">
        <f t="shared" si="627"/>
        <v>0.72341887887719047</v>
      </c>
      <c r="V2474" s="58">
        <f t="shared" si="625"/>
        <v>0.24597266321084976</v>
      </c>
      <c r="W2474" s="59">
        <f t="shared" si="626"/>
        <v>3.0608457911959826E-2</v>
      </c>
      <c r="Y2474" s="7">
        <f t="shared" si="622"/>
        <v>0</v>
      </c>
      <c r="Z2474" s="40"/>
      <c r="AA2474" s="40"/>
      <c r="AB2474" s="40"/>
      <c r="AC2474" s="40"/>
      <c r="AD2474" s="40"/>
      <c r="AE2474" s="40"/>
      <c r="AF2474" s="40"/>
      <c r="AG2474" s="41"/>
      <c r="AH2474" s="40"/>
      <c r="AI2474" s="40"/>
      <c r="AJ2474" s="40"/>
      <c r="AK2474" s="40"/>
      <c r="AL2474" s="40"/>
      <c r="AM2474" s="41"/>
      <c r="AN2474" s="36">
        <f>Y2474*(IF(AND(AH2474&gt;0,AI2474&lt;0),AH2474,0)+IF(AND(AJ2474&lt;0,AK2474&gt;0),AJ2474,0)+IF(AND(AL2474&gt;0,AM2474&gt;0),AL2474,0))</f>
        <v>0</v>
      </c>
      <c r="AO2474" s="37">
        <f>Y2474*(IF(AND(AH2474&gt;0,AI2474&lt;0),AI2474,0)+IF(AND(AJ2474&lt;0,AK2474&gt;0),AK2474,0)+IF(AND(AL2474&gt;0,AM2474&gt;0),AM2474,0))</f>
        <v>0</v>
      </c>
      <c r="AQ2474" s="40">
        <f>AU2474*D2474</f>
        <v>56308.381086038629</v>
      </c>
      <c r="AR2474" s="40">
        <f>AV2474*E2474</f>
        <v>19145.64695674141</v>
      </c>
      <c r="AS2474" s="40">
        <f>IF(AND(Y2474&lt;&gt;0,AN2474&lt;&gt;0),0,Q2474)</f>
        <v>2382.4547062383153</v>
      </c>
      <c r="AT2474" s="41">
        <f t="shared" si="628"/>
        <v>77836.482749018352</v>
      </c>
      <c r="AU2474" s="42">
        <f>S2474+AN2474</f>
        <v>662.13994691955111</v>
      </c>
      <c r="AV2474" s="37">
        <f>T2474+AO2474</f>
        <v>686.46995183726813</v>
      </c>
      <c r="AW2474" s="58">
        <f t="shared" si="613"/>
        <v>0.72341887887719047</v>
      </c>
      <c r="AX2474" s="58">
        <f t="shared" si="614"/>
        <v>0.24597266321084976</v>
      </c>
      <c r="AY2474" s="59">
        <f t="shared" si="615"/>
        <v>3.0608457911959826E-2</v>
      </c>
      <c r="AZ2474" s="54">
        <f t="shared" si="623"/>
        <v>-1.9733298277178069E-3</v>
      </c>
    </row>
    <row r="2475" spans="3:52" x14ac:dyDescent="0.25">
      <c r="C2475" s="35">
        <v>38260</v>
      </c>
      <c r="D2475" s="36">
        <v>85.69</v>
      </c>
      <c r="E2475" s="37">
        <v>28.03</v>
      </c>
      <c r="F2475" s="38">
        <v>0</v>
      </c>
      <c r="G2475" s="7">
        <v>0</v>
      </c>
      <c r="H2475" s="38">
        <v>1</v>
      </c>
      <c r="I2475" s="7">
        <v>1</v>
      </c>
      <c r="J2475" s="36">
        <f t="shared" si="616"/>
        <v>85.647154999999998</v>
      </c>
      <c r="K2475" s="37">
        <f t="shared" si="617"/>
        <v>28.015985000000004</v>
      </c>
      <c r="L2475" s="36">
        <f t="shared" si="618"/>
        <v>85.732844999999998</v>
      </c>
      <c r="M2475" s="37">
        <f t="shared" si="619"/>
        <v>28.044014999999998</v>
      </c>
      <c r="O2475" s="39">
        <f t="shared" si="620"/>
        <v>56738.772051536333</v>
      </c>
      <c r="P2475" s="40">
        <f t="shared" si="621"/>
        <v>19241.752749998628</v>
      </c>
      <c r="Q2475" s="40">
        <f>S2475*F2475+T2475*G2475+AS2474*(1+$G$9/252)</f>
        <v>2382.5492480917374</v>
      </c>
      <c r="R2475" s="41">
        <f t="shared" si="624"/>
        <v>78363.074049626695</v>
      </c>
      <c r="S2475" s="36">
        <f>AU2474*H2474</f>
        <v>662.13994691955111</v>
      </c>
      <c r="T2475" s="37">
        <f>AV2474*I2474</f>
        <v>686.46995183726813</v>
      </c>
      <c r="U2475" s="57">
        <f t="shared" si="627"/>
        <v>0.72404985051510529</v>
      </c>
      <c r="V2475" s="58">
        <f t="shared" si="625"/>
        <v>0.24554617060853157</v>
      </c>
      <c r="W2475" s="59">
        <f t="shared" si="626"/>
        <v>3.0403978876363227E-2</v>
      </c>
      <c r="Y2475" s="7">
        <f t="shared" si="622"/>
        <v>0</v>
      </c>
      <c r="Z2475" s="40"/>
      <c r="AA2475" s="40"/>
      <c r="AB2475" s="40"/>
      <c r="AC2475" s="40"/>
      <c r="AD2475" s="40"/>
      <c r="AE2475" s="40"/>
      <c r="AF2475" s="40"/>
      <c r="AG2475" s="41"/>
      <c r="AH2475" s="40"/>
      <c r="AI2475" s="40"/>
      <c r="AJ2475" s="40"/>
      <c r="AK2475" s="40"/>
      <c r="AL2475" s="40"/>
      <c r="AM2475" s="41"/>
      <c r="AN2475" s="36">
        <f>Y2475*(IF(AND(AH2475&gt;0,AI2475&lt;0),AH2475,0)+IF(AND(AJ2475&lt;0,AK2475&gt;0),AJ2475,0)+IF(AND(AL2475&gt;0,AM2475&gt;0),AL2475,0))</f>
        <v>0</v>
      </c>
      <c r="AO2475" s="37">
        <f>Y2475*(IF(AND(AH2475&gt;0,AI2475&lt;0),AI2475,0)+IF(AND(AJ2475&lt;0,AK2475&gt;0),AK2475,0)+IF(AND(AL2475&gt;0,AM2475&gt;0),AM2475,0))</f>
        <v>0</v>
      </c>
      <c r="AQ2475" s="40">
        <f>AU2475*D2475</f>
        <v>56738.772051536333</v>
      </c>
      <c r="AR2475" s="40">
        <f>AV2475*E2475</f>
        <v>19241.752749998628</v>
      </c>
      <c r="AS2475" s="40">
        <f>IF(AND(Y2475&lt;&gt;0,AN2475&lt;&gt;0),0,Q2475)</f>
        <v>2382.5492480917374</v>
      </c>
      <c r="AT2475" s="41">
        <f t="shared" si="628"/>
        <v>78363.074049626695</v>
      </c>
      <c r="AU2475" s="42">
        <f>S2475+AN2475</f>
        <v>662.13994691955111</v>
      </c>
      <c r="AV2475" s="37">
        <f>T2475+AO2475</f>
        <v>686.46995183726813</v>
      </c>
      <c r="AW2475" s="58">
        <f t="shared" si="613"/>
        <v>0.72404985051510529</v>
      </c>
      <c r="AX2475" s="58">
        <f t="shared" si="614"/>
        <v>0.24554617060853157</v>
      </c>
      <c r="AY2475" s="59">
        <f t="shared" si="615"/>
        <v>3.0403978876363227E-2</v>
      </c>
      <c r="AZ2475" s="54">
        <f t="shared" si="623"/>
        <v>6.7653532380993475E-3</v>
      </c>
    </row>
    <row r="2476" spans="3:52" x14ac:dyDescent="0.25">
      <c r="C2476" s="35">
        <v>38261</v>
      </c>
      <c r="D2476" s="36">
        <v>86.26</v>
      </c>
      <c r="E2476" s="37">
        <v>28.14</v>
      </c>
      <c r="F2476" s="38">
        <v>0</v>
      </c>
      <c r="G2476" s="7">
        <v>0</v>
      </c>
      <c r="H2476" s="38">
        <v>1</v>
      </c>
      <c r="I2476" s="7">
        <v>1</v>
      </c>
      <c r="J2476" s="36">
        <f t="shared" si="616"/>
        <v>86.216870000000014</v>
      </c>
      <c r="K2476" s="37">
        <f t="shared" si="617"/>
        <v>28.125930000000004</v>
      </c>
      <c r="L2476" s="36">
        <f t="shared" si="618"/>
        <v>86.303129999999996</v>
      </c>
      <c r="M2476" s="37">
        <f t="shared" si="619"/>
        <v>28.154069999999997</v>
      </c>
      <c r="O2476" s="39">
        <f t="shared" si="620"/>
        <v>57116.191821280481</v>
      </c>
      <c r="P2476" s="40">
        <f t="shared" si="621"/>
        <v>19317.264444700726</v>
      </c>
      <c r="Q2476" s="40">
        <f>S2476*F2476+T2476*G2476+AS2475*(1+$G$9/252)</f>
        <v>2382.64379369682</v>
      </c>
      <c r="R2476" s="41">
        <f t="shared" si="624"/>
        <v>78816.100059678021</v>
      </c>
      <c r="S2476" s="36">
        <f>AU2475*H2475</f>
        <v>662.13994691955111</v>
      </c>
      <c r="T2476" s="37">
        <f>AV2475*I2475</f>
        <v>686.46995183726813</v>
      </c>
      <c r="U2476" s="57">
        <f t="shared" si="627"/>
        <v>0.72467670663777084</v>
      </c>
      <c r="V2476" s="58">
        <f t="shared" si="625"/>
        <v>0.24509287353819928</v>
      </c>
      <c r="W2476" s="59">
        <f t="shared" si="626"/>
        <v>3.0230419824029967E-2</v>
      </c>
      <c r="Y2476" s="7">
        <f t="shared" si="622"/>
        <v>0</v>
      </c>
      <c r="Z2476" s="40"/>
      <c r="AA2476" s="40"/>
      <c r="AB2476" s="40"/>
      <c r="AC2476" s="40"/>
      <c r="AD2476" s="40"/>
      <c r="AE2476" s="40"/>
      <c r="AF2476" s="40"/>
      <c r="AG2476" s="41"/>
      <c r="AH2476" s="40"/>
      <c r="AI2476" s="40"/>
      <c r="AJ2476" s="40"/>
      <c r="AK2476" s="40"/>
      <c r="AL2476" s="40"/>
      <c r="AM2476" s="41"/>
      <c r="AN2476" s="36">
        <f>Y2476*(IF(AND(AH2476&gt;0,AI2476&lt;0),AH2476,0)+IF(AND(AJ2476&lt;0,AK2476&gt;0),AJ2476,0)+IF(AND(AL2476&gt;0,AM2476&gt;0),AL2476,0))</f>
        <v>0</v>
      </c>
      <c r="AO2476" s="37">
        <f>Y2476*(IF(AND(AH2476&gt;0,AI2476&lt;0),AI2476,0)+IF(AND(AJ2476&lt;0,AK2476&gt;0),AK2476,0)+IF(AND(AL2476&gt;0,AM2476&gt;0),AM2476,0))</f>
        <v>0</v>
      </c>
      <c r="AQ2476" s="40">
        <f>AU2476*D2476</f>
        <v>57116.191821280481</v>
      </c>
      <c r="AR2476" s="40">
        <f>AV2476*E2476</f>
        <v>19317.264444700726</v>
      </c>
      <c r="AS2476" s="40">
        <f>IF(AND(Y2476&lt;&gt;0,AN2476&lt;&gt;0),0,Q2476)</f>
        <v>2382.64379369682</v>
      </c>
      <c r="AT2476" s="41">
        <f t="shared" si="628"/>
        <v>78816.100059678021</v>
      </c>
      <c r="AU2476" s="42">
        <f>S2476+AN2476</f>
        <v>662.13994691955111</v>
      </c>
      <c r="AV2476" s="37">
        <f>T2476+AO2476</f>
        <v>686.46995183726813</v>
      </c>
      <c r="AW2476" s="58">
        <f t="shared" si="613"/>
        <v>0.72467670663777084</v>
      </c>
      <c r="AX2476" s="58">
        <f t="shared" si="614"/>
        <v>0.24509287353819928</v>
      </c>
      <c r="AY2476" s="59">
        <f t="shared" si="615"/>
        <v>3.0230419824029967E-2</v>
      </c>
      <c r="AZ2476" s="54">
        <f t="shared" si="623"/>
        <v>5.7811158577627531E-3</v>
      </c>
    </row>
    <row r="2477" spans="3:52" x14ac:dyDescent="0.25">
      <c r="C2477" s="35">
        <v>38264</v>
      </c>
      <c r="D2477" s="36">
        <v>87.64</v>
      </c>
      <c r="E2477" s="37">
        <v>28</v>
      </c>
      <c r="F2477" s="38">
        <v>0</v>
      </c>
      <c r="G2477" s="7">
        <v>0</v>
      </c>
      <c r="H2477" s="38">
        <v>1</v>
      </c>
      <c r="I2477" s="7">
        <v>1</v>
      </c>
      <c r="J2477" s="36">
        <f t="shared" si="616"/>
        <v>87.596180000000004</v>
      </c>
      <c r="K2477" s="37">
        <f t="shared" si="617"/>
        <v>27.986000000000001</v>
      </c>
      <c r="L2477" s="36">
        <f t="shared" si="618"/>
        <v>87.683819999999997</v>
      </c>
      <c r="M2477" s="37">
        <f t="shared" si="619"/>
        <v>28.013999999999999</v>
      </c>
      <c r="O2477" s="39">
        <f t="shared" si="620"/>
        <v>58029.944948029457</v>
      </c>
      <c r="P2477" s="40">
        <f t="shared" si="621"/>
        <v>19221.158651443508</v>
      </c>
      <c r="Q2477" s="40">
        <f>S2477*F2477+T2477*G2477+AS2476*(1+$G$9/252)</f>
        <v>2382.7383430537125</v>
      </c>
      <c r="R2477" s="41">
        <f t="shared" si="624"/>
        <v>79633.841942526677</v>
      </c>
      <c r="S2477" s="36">
        <f>AU2476*H2476</f>
        <v>662.13994691955111</v>
      </c>
      <c r="T2477" s="37">
        <f>AV2476*I2476</f>
        <v>686.46995183726813</v>
      </c>
      <c r="U2477" s="57">
        <f t="shared" si="627"/>
        <v>0.72870959798612778</v>
      </c>
      <c r="V2477" s="58">
        <f t="shared" si="625"/>
        <v>0.24136922422147858</v>
      </c>
      <c r="W2477" s="59">
        <f t="shared" si="626"/>
        <v>2.9921177792393616E-2</v>
      </c>
      <c r="Y2477" s="7">
        <f t="shared" si="622"/>
        <v>0</v>
      </c>
      <c r="Z2477" s="40"/>
      <c r="AA2477" s="40"/>
      <c r="AB2477" s="40"/>
      <c r="AC2477" s="40"/>
      <c r="AD2477" s="40"/>
      <c r="AE2477" s="40"/>
      <c r="AF2477" s="40"/>
      <c r="AG2477" s="41"/>
      <c r="AH2477" s="40"/>
      <c r="AI2477" s="40"/>
      <c r="AJ2477" s="40"/>
      <c r="AK2477" s="40"/>
      <c r="AL2477" s="40"/>
      <c r="AM2477" s="41"/>
      <c r="AN2477" s="36">
        <f>Y2477*(IF(AND(AH2477&gt;0,AI2477&lt;0),AH2477,0)+IF(AND(AJ2477&lt;0,AK2477&gt;0),AJ2477,0)+IF(AND(AL2477&gt;0,AM2477&gt;0),AL2477,0))</f>
        <v>0</v>
      </c>
      <c r="AO2477" s="37">
        <f>Y2477*(IF(AND(AH2477&gt;0,AI2477&lt;0),AI2477,0)+IF(AND(AJ2477&lt;0,AK2477&gt;0),AK2477,0)+IF(AND(AL2477&gt;0,AM2477&gt;0),AM2477,0))</f>
        <v>0</v>
      </c>
      <c r="AQ2477" s="40">
        <f>AU2477*D2477</f>
        <v>58029.944948029457</v>
      </c>
      <c r="AR2477" s="40">
        <f>AV2477*E2477</f>
        <v>19221.158651443508</v>
      </c>
      <c r="AS2477" s="40">
        <f>IF(AND(Y2477&lt;&gt;0,AN2477&lt;&gt;0),0,Q2477)</f>
        <v>2382.7383430537125</v>
      </c>
      <c r="AT2477" s="41">
        <f t="shared" si="628"/>
        <v>79633.841942526677</v>
      </c>
      <c r="AU2477" s="42">
        <f>S2477+AN2477</f>
        <v>662.13994691955111</v>
      </c>
      <c r="AV2477" s="37">
        <f>T2477+AO2477</f>
        <v>686.46995183726813</v>
      </c>
      <c r="AW2477" s="58">
        <f t="shared" si="613"/>
        <v>0.72870959798612778</v>
      </c>
      <c r="AX2477" s="58">
        <f t="shared" si="614"/>
        <v>0.24136922422147858</v>
      </c>
      <c r="AY2477" s="59">
        <f t="shared" si="615"/>
        <v>2.9921177792393616E-2</v>
      </c>
      <c r="AZ2477" s="54">
        <f t="shared" si="623"/>
        <v>1.0375315224040227E-2</v>
      </c>
    </row>
    <row r="2478" spans="3:52" x14ac:dyDescent="0.25">
      <c r="C2478" s="35">
        <v>38265</v>
      </c>
      <c r="D2478" s="36">
        <v>87.39</v>
      </c>
      <c r="E2478" s="37">
        <v>27.94</v>
      </c>
      <c r="F2478" s="38">
        <v>0</v>
      </c>
      <c r="G2478" s="7">
        <v>0</v>
      </c>
      <c r="H2478" s="38">
        <v>1</v>
      </c>
      <c r="I2478" s="7">
        <v>1</v>
      </c>
      <c r="J2478" s="36">
        <f t="shared" si="616"/>
        <v>87.346305000000001</v>
      </c>
      <c r="K2478" s="37">
        <f t="shared" si="617"/>
        <v>27.926030000000004</v>
      </c>
      <c r="L2478" s="36">
        <f t="shared" si="618"/>
        <v>87.433695</v>
      </c>
      <c r="M2478" s="37">
        <f t="shared" si="619"/>
        <v>27.953969999999998</v>
      </c>
      <c r="O2478" s="39">
        <f t="shared" si="620"/>
        <v>57864.409961299571</v>
      </c>
      <c r="P2478" s="40">
        <f t="shared" si="621"/>
        <v>19179.970454333274</v>
      </c>
      <c r="Q2478" s="40">
        <f>S2478*F2478+T2478*G2478+AS2477*(1+$G$9/252)</f>
        <v>2382.8328961625634</v>
      </c>
      <c r="R2478" s="41">
        <f t="shared" si="624"/>
        <v>79427.213311795407</v>
      </c>
      <c r="S2478" s="36">
        <f>AU2477*H2477</f>
        <v>662.13994691955111</v>
      </c>
      <c r="T2478" s="37">
        <f>AV2477*I2477</f>
        <v>686.46995183726813</v>
      </c>
      <c r="U2478" s="57">
        <f t="shared" si="627"/>
        <v>0.72852121519295909</v>
      </c>
      <c r="V2478" s="58">
        <f t="shared" si="625"/>
        <v>0.24147857710985482</v>
      </c>
      <c r="W2478" s="59">
        <f t="shared" si="626"/>
        <v>3.0000207697186056E-2</v>
      </c>
      <c r="Y2478" s="7">
        <f t="shared" si="622"/>
        <v>0</v>
      </c>
      <c r="Z2478" s="40"/>
      <c r="AA2478" s="40"/>
      <c r="AB2478" s="40"/>
      <c r="AC2478" s="40"/>
      <c r="AD2478" s="40"/>
      <c r="AE2478" s="40"/>
      <c r="AF2478" s="40"/>
      <c r="AG2478" s="41"/>
      <c r="AH2478" s="40"/>
      <c r="AI2478" s="40"/>
      <c r="AJ2478" s="40"/>
      <c r="AK2478" s="40"/>
      <c r="AL2478" s="40"/>
      <c r="AM2478" s="41"/>
      <c r="AN2478" s="36">
        <f>Y2478*(IF(AND(AH2478&gt;0,AI2478&lt;0),AH2478,0)+IF(AND(AJ2478&lt;0,AK2478&gt;0),AJ2478,0)+IF(AND(AL2478&gt;0,AM2478&gt;0),AL2478,0))</f>
        <v>0</v>
      </c>
      <c r="AO2478" s="37">
        <f>Y2478*(IF(AND(AH2478&gt;0,AI2478&lt;0),AI2478,0)+IF(AND(AJ2478&lt;0,AK2478&gt;0),AK2478,0)+IF(AND(AL2478&gt;0,AM2478&gt;0),AM2478,0))</f>
        <v>0</v>
      </c>
      <c r="AQ2478" s="40">
        <f>AU2478*D2478</f>
        <v>57864.409961299571</v>
      </c>
      <c r="AR2478" s="40">
        <f>AV2478*E2478</f>
        <v>19179.970454333274</v>
      </c>
      <c r="AS2478" s="40">
        <f>IF(AND(Y2478&lt;&gt;0,AN2478&lt;&gt;0),0,Q2478)</f>
        <v>2382.8328961625634</v>
      </c>
      <c r="AT2478" s="41">
        <f t="shared" si="628"/>
        <v>79427.213311795407</v>
      </c>
      <c r="AU2478" s="42">
        <f>S2478+AN2478</f>
        <v>662.13994691955111</v>
      </c>
      <c r="AV2478" s="37">
        <f>T2478+AO2478</f>
        <v>686.46995183726813</v>
      </c>
      <c r="AW2478" s="58">
        <f t="shared" si="613"/>
        <v>0.72852121519295909</v>
      </c>
      <c r="AX2478" s="58">
        <f t="shared" si="614"/>
        <v>0.24147857710985482</v>
      </c>
      <c r="AY2478" s="59">
        <f t="shared" si="615"/>
        <v>3.0000207697186056E-2</v>
      </c>
      <c r="AZ2478" s="54">
        <f t="shared" si="623"/>
        <v>-2.5947339182805784E-3</v>
      </c>
    </row>
    <row r="2479" spans="3:52" x14ac:dyDescent="0.25">
      <c r="C2479" s="35">
        <v>38266</v>
      </c>
      <c r="D2479" s="36">
        <v>88.29</v>
      </c>
      <c r="E2479" s="37">
        <v>27.84</v>
      </c>
      <c r="F2479" s="38">
        <v>0</v>
      </c>
      <c r="G2479" s="7">
        <v>0</v>
      </c>
      <c r="H2479" s="38">
        <v>1</v>
      </c>
      <c r="I2479" s="7">
        <v>1</v>
      </c>
      <c r="J2479" s="36">
        <f t="shared" si="616"/>
        <v>88.245855000000006</v>
      </c>
      <c r="K2479" s="37">
        <f t="shared" si="617"/>
        <v>27.826080000000001</v>
      </c>
      <c r="L2479" s="36">
        <f t="shared" si="618"/>
        <v>88.334145000000007</v>
      </c>
      <c r="M2479" s="37">
        <f t="shared" si="619"/>
        <v>27.853919999999999</v>
      </c>
      <c r="O2479" s="39">
        <f t="shared" si="620"/>
        <v>58460.335913527175</v>
      </c>
      <c r="P2479" s="40">
        <f t="shared" si="621"/>
        <v>19111.323459149546</v>
      </c>
      <c r="Q2479" s="40">
        <f>S2479*F2479+T2479*G2479+AS2478*(1+$G$9/252)</f>
        <v>2382.927453023522</v>
      </c>
      <c r="R2479" s="41">
        <f t="shared" si="624"/>
        <v>79954.586825700244</v>
      </c>
      <c r="S2479" s="36">
        <f>AU2478*H2478</f>
        <v>662.13994691955111</v>
      </c>
      <c r="T2479" s="37">
        <f>AV2478*I2478</f>
        <v>686.46995183726813</v>
      </c>
      <c r="U2479" s="57">
        <f t="shared" si="627"/>
        <v>0.73116925788097431</v>
      </c>
      <c r="V2479" s="58">
        <f t="shared" si="625"/>
        <v>0.23902723055541433</v>
      </c>
      <c r="W2479" s="59">
        <f t="shared" si="626"/>
        <v>2.9803511563611315E-2</v>
      </c>
      <c r="Y2479" s="7">
        <f t="shared" si="622"/>
        <v>0</v>
      </c>
      <c r="Z2479" s="40"/>
      <c r="AA2479" s="40"/>
      <c r="AB2479" s="40"/>
      <c r="AC2479" s="40"/>
      <c r="AD2479" s="40"/>
      <c r="AE2479" s="40"/>
      <c r="AF2479" s="40"/>
      <c r="AG2479" s="41"/>
      <c r="AH2479" s="40"/>
      <c r="AI2479" s="40"/>
      <c r="AJ2479" s="40"/>
      <c r="AK2479" s="40"/>
      <c r="AL2479" s="40"/>
      <c r="AM2479" s="41"/>
      <c r="AN2479" s="36">
        <f>Y2479*(IF(AND(AH2479&gt;0,AI2479&lt;0),AH2479,0)+IF(AND(AJ2479&lt;0,AK2479&gt;0),AJ2479,0)+IF(AND(AL2479&gt;0,AM2479&gt;0),AL2479,0))</f>
        <v>0</v>
      </c>
      <c r="AO2479" s="37">
        <f>Y2479*(IF(AND(AH2479&gt;0,AI2479&lt;0),AI2479,0)+IF(AND(AJ2479&lt;0,AK2479&gt;0),AK2479,0)+IF(AND(AL2479&gt;0,AM2479&gt;0),AM2479,0))</f>
        <v>0</v>
      </c>
      <c r="AQ2479" s="40">
        <f>AU2479*D2479</f>
        <v>58460.335913527175</v>
      </c>
      <c r="AR2479" s="40">
        <f>AV2479*E2479</f>
        <v>19111.323459149546</v>
      </c>
      <c r="AS2479" s="40">
        <f>IF(AND(Y2479&lt;&gt;0,AN2479&lt;&gt;0),0,Q2479)</f>
        <v>2382.927453023522</v>
      </c>
      <c r="AT2479" s="41">
        <f t="shared" si="628"/>
        <v>79954.586825700244</v>
      </c>
      <c r="AU2479" s="42">
        <f>S2479+AN2479</f>
        <v>662.13994691955111</v>
      </c>
      <c r="AV2479" s="37">
        <f>T2479+AO2479</f>
        <v>686.46995183726813</v>
      </c>
      <c r="AW2479" s="58">
        <f t="shared" si="613"/>
        <v>0.73116925788097431</v>
      </c>
      <c r="AX2479" s="58">
        <f t="shared" si="614"/>
        <v>0.23902723055541433</v>
      </c>
      <c r="AY2479" s="59">
        <f t="shared" si="615"/>
        <v>2.9803511563611315E-2</v>
      </c>
      <c r="AZ2479" s="54">
        <f t="shared" si="623"/>
        <v>6.6397081291849069E-3</v>
      </c>
    </row>
    <row r="2480" spans="3:52" x14ac:dyDescent="0.25">
      <c r="C2480" s="35">
        <v>38267</v>
      </c>
      <c r="D2480" s="36">
        <v>86.85</v>
      </c>
      <c r="E2480" s="37">
        <v>27.93</v>
      </c>
      <c r="F2480" s="38">
        <v>0</v>
      </c>
      <c r="G2480" s="7">
        <v>0</v>
      </c>
      <c r="H2480" s="38">
        <v>1</v>
      </c>
      <c r="I2480" s="7">
        <v>1</v>
      </c>
      <c r="J2480" s="36">
        <f t="shared" si="616"/>
        <v>86.806574999999995</v>
      </c>
      <c r="K2480" s="37">
        <f t="shared" si="617"/>
        <v>27.916035000000001</v>
      </c>
      <c r="L2480" s="36">
        <f t="shared" si="618"/>
        <v>86.893424999999993</v>
      </c>
      <c r="M2480" s="37">
        <f t="shared" si="619"/>
        <v>27.943964999999999</v>
      </c>
      <c r="O2480" s="39">
        <f t="shared" si="620"/>
        <v>57506.854389963009</v>
      </c>
      <c r="P2480" s="40">
        <f t="shared" si="621"/>
        <v>19173.1057548149</v>
      </c>
      <c r="Q2480" s="40">
        <f>S2480*F2480+T2480*G2480+AS2479*(1+$G$9/252)</f>
        <v>2383.022013636737</v>
      </c>
      <c r="R2480" s="41">
        <f t="shared" si="624"/>
        <v>79062.982158414656</v>
      </c>
      <c r="S2480" s="36">
        <f>AU2479*H2479</f>
        <v>662.13994691955111</v>
      </c>
      <c r="T2480" s="37">
        <f>AV2479*I2479</f>
        <v>686.46995183726813</v>
      </c>
      <c r="U2480" s="57">
        <f t="shared" si="627"/>
        <v>0.72735498737878768</v>
      </c>
      <c r="V2480" s="58">
        <f t="shared" si="625"/>
        <v>0.24250420653750043</v>
      </c>
      <c r="W2480" s="59">
        <f t="shared" si="626"/>
        <v>3.0140806083711738E-2</v>
      </c>
      <c r="Y2480" s="7">
        <f t="shared" si="622"/>
        <v>0</v>
      </c>
      <c r="Z2480" s="40"/>
      <c r="AA2480" s="40"/>
      <c r="AB2480" s="40"/>
      <c r="AC2480" s="40"/>
      <c r="AD2480" s="40"/>
      <c r="AE2480" s="40"/>
      <c r="AF2480" s="40"/>
      <c r="AG2480" s="41"/>
      <c r="AH2480" s="40"/>
      <c r="AI2480" s="40"/>
      <c r="AJ2480" s="40"/>
      <c r="AK2480" s="40"/>
      <c r="AL2480" s="40"/>
      <c r="AM2480" s="41"/>
      <c r="AN2480" s="36">
        <f>Y2480*(IF(AND(AH2480&gt;0,AI2480&lt;0),AH2480,0)+IF(AND(AJ2480&lt;0,AK2480&gt;0),AJ2480,0)+IF(AND(AL2480&gt;0,AM2480&gt;0),AL2480,0))</f>
        <v>0</v>
      </c>
      <c r="AO2480" s="37">
        <f>Y2480*(IF(AND(AH2480&gt;0,AI2480&lt;0),AI2480,0)+IF(AND(AJ2480&lt;0,AK2480&gt;0),AK2480,0)+IF(AND(AL2480&gt;0,AM2480&gt;0),AM2480,0))</f>
        <v>0</v>
      </c>
      <c r="AQ2480" s="40">
        <f>AU2480*D2480</f>
        <v>57506.854389963009</v>
      </c>
      <c r="AR2480" s="40">
        <f>AV2480*E2480</f>
        <v>19173.1057548149</v>
      </c>
      <c r="AS2480" s="40">
        <f>IF(AND(Y2480&lt;&gt;0,AN2480&lt;&gt;0),0,Q2480)</f>
        <v>2383.022013636737</v>
      </c>
      <c r="AT2480" s="41">
        <f t="shared" si="628"/>
        <v>79062.982158414656</v>
      </c>
      <c r="AU2480" s="42">
        <f>S2480+AN2480</f>
        <v>662.13994691955111</v>
      </c>
      <c r="AV2480" s="37">
        <f>T2480+AO2480</f>
        <v>686.46995183726813</v>
      </c>
      <c r="AW2480" s="58">
        <f t="shared" si="613"/>
        <v>0.72735498737878768</v>
      </c>
      <c r="AX2480" s="58">
        <f t="shared" si="614"/>
        <v>0.24250420653750043</v>
      </c>
      <c r="AY2480" s="59">
        <f t="shared" si="615"/>
        <v>3.0140806083711738E-2</v>
      </c>
      <c r="AZ2480" s="54">
        <f t="shared" si="623"/>
        <v>-1.1151388590491695E-2</v>
      </c>
    </row>
    <row r="2481" spans="3:52" x14ac:dyDescent="0.25">
      <c r="C2481" s="35">
        <v>38268</v>
      </c>
      <c r="D2481" s="36">
        <v>85.94</v>
      </c>
      <c r="E2481" s="37">
        <v>27.94</v>
      </c>
      <c r="F2481" s="38">
        <v>0</v>
      </c>
      <c r="G2481" s="7">
        <v>0</v>
      </c>
      <c r="H2481" s="38">
        <v>1</v>
      </c>
      <c r="I2481" s="7">
        <v>1</v>
      </c>
      <c r="J2481" s="36">
        <f t="shared" si="616"/>
        <v>85.897030000000001</v>
      </c>
      <c r="K2481" s="37">
        <f t="shared" si="617"/>
        <v>27.926030000000004</v>
      </c>
      <c r="L2481" s="36">
        <f t="shared" si="618"/>
        <v>85.982969999999995</v>
      </c>
      <c r="M2481" s="37">
        <f t="shared" si="619"/>
        <v>27.953969999999998</v>
      </c>
      <c r="O2481" s="39">
        <f t="shared" si="620"/>
        <v>56904.307038266219</v>
      </c>
      <c r="P2481" s="40">
        <f t="shared" si="621"/>
        <v>19179.970454333274</v>
      </c>
      <c r="Q2481" s="40">
        <f>S2481*F2481+T2481*G2481+AS2480*(1+$G$9/252)</f>
        <v>2383.1165780023575</v>
      </c>
      <c r="R2481" s="41">
        <f t="shared" si="624"/>
        <v>78467.394070601847</v>
      </c>
      <c r="S2481" s="36">
        <f>AU2480*H2480</f>
        <v>662.13994691955111</v>
      </c>
      <c r="T2481" s="37">
        <f>AV2480*I2480</f>
        <v>686.46995183726813</v>
      </c>
      <c r="U2481" s="57">
        <f t="shared" si="627"/>
        <v>0.72519685038942394</v>
      </c>
      <c r="V2481" s="58">
        <f t="shared" si="625"/>
        <v>0.24443236176641597</v>
      </c>
      <c r="W2481" s="59">
        <f t="shared" si="626"/>
        <v>3.0370787844160134E-2</v>
      </c>
      <c r="Y2481" s="7">
        <f t="shared" si="622"/>
        <v>0</v>
      </c>
      <c r="Z2481" s="40"/>
      <c r="AA2481" s="40"/>
      <c r="AB2481" s="40"/>
      <c r="AC2481" s="40"/>
      <c r="AD2481" s="40"/>
      <c r="AE2481" s="40"/>
      <c r="AF2481" s="40"/>
      <c r="AG2481" s="41"/>
      <c r="AH2481" s="40"/>
      <c r="AI2481" s="40"/>
      <c r="AJ2481" s="40"/>
      <c r="AK2481" s="40"/>
      <c r="AL2481" s="40"/>
      <c r="AM2481" s="41"/>
      <c r="AN2481" s="36">
        <f>Y2481*(IF(AND(AH2481&gt;0,AI2481&lt;0),AH2481,0)+IF(AND(AJ2481&lt;0,AK2481&gt;0),AJ2481,0)+IF(AND(AL2481&gt;0,AM2481&gt;0),AL2481,0))</f>
        <v>0</v>
      </c>
      <c r="AO2481" s="37">
        <f>Y2481*(IF(AND(AH2481&gt;0,AI2481&lt;0),AI2481,0)+IF(AND(AJ2481&lt;0,AK2481&gt;0),AK2481,0)+IF(AND(AL2481&gt;0,AM2481&gt;0),AM2481,0))</f>
        <v>0</v>
      </c>
      <c r="AQ2481" s="40">
        <f>AU2481*D2481</f>
        <v>56904.307038266219</v>
      </c>
      <c r="AR2481" s="40">
        <f>AV2481*E2481</f>
        <v>19179.970454333274</v>
      </c>
      <c r="AS2481" s="40">
        <f>IF(AND(Y2481&lt;&gt;0,AN2481&lt;&gt;0),0,Q2481)</f>
        <v>2383.1165780023575</v>
      </c>
      <c r="AT2481" s="41">
        <f t="shared" si="628"/>
        <v>78467.394070601847</v>
      </c>
      <c r="AU2481" s="42">
        <f>S2481+AN2481</f>
        <v>662.13994691955111</v>
      </c>
      <c r="AV2481" s="37">
        <f>T2481+AO2481</f>
        <v>686.46995183726813</v>
      </c>
      <c r="AW2481" s="58">
        <f t="shared" si="613"/>
        <v>0.72519685038942394</v>
      </c>
      <c r="AX2481" s="58">
        <f t="shared" si="614"/>
        <v>0.24443236176641597</v>
      </c>
      <c r="AY2481" s="59">
        <f t="shared" si="615"/>
        <v>3.0370787844160134E-2</v>
      </c>
      <c r="AZ2481" s="54">
        <f t="shared" si="623"/>
        <v>-7.5330840243219566E-3</v>
      </c>
    </row>
    <row r="2482" spans="3:52" x14ac:dyDescent="0.25">
      <c r="C2482" s="35">
        <v>38271</v>
      </c>
      <c r="D2482" s="36">
        <v>86.45</v>
      </c>
      <c r="E2482" s="37">
        <v>27.68</v>
      </c>
      <c r="F2482" s="38">
        <v>0</v>
      </c>
      <c r="G2482" s="7">
        <v>0</v>
      </c>
      <c r="H2482" s="38">
        <v>1</v>
      </c>
      <c r="I2482" s="7">
        <v>1</v>
      </c>
      <c r="J2482" s="36">
        <f t="shared" si="616"/>
        <v>86.40677500000001</v>
      </c>
      <c r="K2482" s="37">
        <f t="shared" si="617"/>
        <v>27.666160000000001</v>
      </c>
      <c r="L2482" s="36">
        <f t="shared" si="618"/>
        <v>86.493224999999995</v>
      </c>
      <c r="M2482" s="37">
        <f t="shared" si="619"/>
        <v>27.693839999999998</v>
      </c>
      <c r="O2482" s="39">
        <f t="shared" si="620"/>
        <v>57241.998411195193</v>
      </c>
      <c r="P2482" s="40">
        <f t="shared" si="621"/>
        <v>19001.48826685558</v>
      </c>
      <c r="Q2482" s="40">
        <f>S2482*F2482+T2482*G2482+AS2481*(1+$G$9/252)</f>
        <v>2383.2111461205318</v>
      </c>
      <c r="R2482" s="41">
        <f t="shared" si="624"/>
        <v>78626.697824171308</v>
      </c>
      <c r="S2482" s="36">
        <f>AU2481*H2481</f>
        <v>662.13994691955111</v>
      </c>
      <c r="T2482" s="37">
        <f>AV2481*I2481</f>
        <v>686.46995183726813</v>
      </c>
      <c r="U2482" s="57">
        <f t="shared" si="627"/>
        <v>0.72802241471723028</v>
      </c>
      <c r="V2482" s="58">
        <f t="shared" si="625"/>
        <v>0.24166712824882453</v>
      </c>
      <c r="W2482" s="59">
        <f t="shared" si="626"/>
        <v>3.0310457033945134E-2</v>
      </c>
      <c r="Y2482" s="7">
        <f t="shared" si="622"/>
        <v>0</v>
      </c>
      <c r="Z2482" s="40"/>
      <c r="AA2482" s="40"/>
      <c r="AB2482" s="40"/>
      <c r="AC2482" s="40"/>
      <c r="AD2482" s="40"/>
      <c r="AE2482" s="40"/>
      <c r="AF2482" s="40"/>
      <c r="AG2482" s="41"/>
      <c r="AH2482" s="40"/>
      <c r="AI2482" s="40"/>
      <c r="AJ2482" s="40"/>
      <c r="AK2482" s="40"/>
      <c r="AL2482" s="40"/>
      <c r="AM2482" s="41"/>
      <c r="AN2482" s="36">
        <f>Y2482*(IF(AND(AH2482&gt;0,AI2482&lt;0),AH2482,0)+IF(AND(AJ2482&lt;0,AK2482&gt;0),AJ2482,0)+IF(AND(AL2482&gt;0,AM2482&gt;0),AL2482,0))</f>
        <v>0</v>
      </c>
      <c r="AO2482" s="37">
        <f>Y2482*(IF(AND(AH2482&gt;0,AI2482&lt;0),AI2482,0)+IF(AND(AJ2482&lt;0,AK2482&gt;0),AK2482,0)+IF(AND(AL2482&gt;0,AM2482&gt;0),AM2482,0))</f>
        <v>0</v>
      </c>
      <c r="AQ2482" s="40">
        <f>AU2482*D2482</f>
        <v>57241.998411195193</v>
      </c>
      <c r="AR2482" s="40">
        <f>AV2482*E2482</f>
        <v>19001.48826685558</v>
      </c>
      <c r="AS2482" s="40">
        <f>IF(AND(Y2482&lt;&gt;0,AN2482&lt;&gt;0),0,Q2482)</f>
        <v>2383.2111461205318</v>
      </c>
      <c r="AT2482" s="41">
        <f t="shared" si="628"/>
        <v>78626.697824171308</v>
      </c>
      <c r="AU2482" s="42">
        <f>S2482+AN2482</f>
        <v>662.13994691955111</v>
      </c>
      <c r="AV2482" s="37">
        <f>T2482+AO2482</f>
        <v>686.46995183726813</v>
      </c>
      <c r="AW2482" s="58">
        <f t="shared" si="613"/>
        <v>0.72802241471723028</v>
      </c>
      <c r="AX2482" s="58">
        <f t="shared" si="614"/>
        <v>0.24166712824882453</v>
      </c>
      <c r="AY2482" s="59">
        <f t="shared" si="615"/>
        <v>3.0310457033945134E-2</v>
      </c>
      <c r="AZ2482" s="54">
        <f t="shared" si="623"/>
        <v>2.0301904435124918E-3</v>
      </c>
    </row>
    <row r="2483" spans="3:52" x14ac:dyDescent="0.25">
      <c r="C2483" s="35">
        <v>38272</v>
      </c>
      <c r="D2483" s="36">
        <v>86.89</v>
      </c>
      <c r="E2483" s="37">
        <v>27.55</v>
      </c>
      <c r="F2483" s="38">
        <v>0</v>
      </c>
      <c r="G2483" s="7">
        <v>0</v>
      </c>
      <c r="H2483" s="38">
        <v>1</v>
      </c>
      <c r="I2483" s="7">
        <v>1</v>
      </c>
      <c r="J2483" s="36">
        <f t="shared" si="616"/>
        <v>86.846555000000009</v>
      </c>
      <c r="K2483" s="37">
        <f t="shared" si="617"/>
        <v>27.536225000000002</v>
      </c>
      <c r="L2483" s="36">
        <f t="shared" si="618"/>
        <v>86.933444999999992</v>
      </c>
      <c r="M2483" s="37">
        <f t="shared" si="619"/>
        <v>27.563775</v>
      </c>
      <c r="O2483" s="39">
        <f t="shared" si="620"/>
        <v>57533.339987839798</v>
      </c>
      <c r="P2483" s="40">
        <f t="shared" si="621"/>
        <v>18912.247173116739</v>
      </c>
      <c r="Q2483" s="40">
        <f>S2483*F2483+T2483*G2483+AS2482*(1+$G$9/252)</f>
        <v>2383.3057179914094</v>
      </c>
      <c r="R2483" s="41">
        <f t="shared" si="624"/>
        <v>78828.89287894794</v>
      </c>
      <c r="S2483" s="36">
        <f>AU2482*H2482</f>
        <v>662.13994691955111</v>
      </c>
      <c r="T2483" s="37">
        <f>AV2482*I2482</f>
        <v>686.46995183726813</v>
      </c>
      <c r="U2483" s="57">
        <f t="shared" si="627"/>
        <v>0.72985091996902396</v>
      </c>
      <c r="V2483" s="58">
        <f t="shared" si="625"/>
        <v>0.23991516920273084</v>
      </c>
      <c r="W2483" s="59">
        <f t="shared" si="626"/>
        <v>3.0233910828245256E-2</v>
      </c>
      <c r="Y2483" s="7">
        <f t="shared" si="622"/>
        <v>0</v>
      </c>
      <c r="Z2483" s="40"/>
      <c r="AA2483" s="40"/>
      <c r="AB2483" s="40"/>
      <c r="AC2483" s="40"/>
      <c r="AD2483" s="40"/>
      <c r="AE2483" s="40"/>
      <c r="AF2483" s="40"/>
      <c r="AG2483" s="41"/>
      <c r="AH2483" s="40"/>
      <c r="AI2483" s="40"/>
      <c r="AJ2483" s="40"/>
      <c r="AK2483" s="40"/>
      <c r="AL2483" s="40"/>
      <c r="AM2483" s="41"/>
      <c r="AN2483" s="36">
        <f>Y2483*(IF(AND(AH2483&gt;0,AI2483&lt;0),AH2483,0)+IF(AND(AJ2483&lt;0,AK2483&gt;0),AJ2483,0)+IF(AND(AL2483&gt;0,AM2483&gt;0),AL2483,0))</f>
        <v>0</v>
      </c>
      <c r="AO2483" s="37">
        <f>Y2483*(IF(AND(AH2483&gt;0,AI2483&lt;0),AI2483,0)+IF(AND(AJ2483&lt;0,AK2483&gt;0),AK2483,0)+IF(AND(AL2483&gt;0,AM2483&gt;0),AM2483,0))</f>
        <v>0</v>
      </c>
      <c r="AQ2483" s="40">
        <f>AU2483*D2483</f>
        <v>57533.339987839798</v>
      </c>
      <c r="AR2483" s="40">
        <f>AV2483*E2483</f>
        <v>18912.247173116739</v>
      </c>
      <c r="AS2483" s="40">
        <f>IF(AND(Y2483&lt;&gt;0,AN2483&lt;&gt;0),0,Q2483)</f>
        <v>2383.3057179914094</v>
      </c>
      <c r="AT2483" s="41">
        <f t="shared" si="628"/>
        <v>78828.89287894794</v>
      </c>
      <c r="AU2483" s="42">
        <f>S2483+AN2483</f>
        <v>662.13994691955111</v>
      </c>
      <c r="AV2483" s="37">
        <f>T2483+AO2483</f>
        <v>686.46995183726813</v>
      </c>
      <c r="AW2483" s="58">
        <f t="shared" si="613"/>
        <v>0.72985091996902396</v>
      </c>
      <c r="AX2483" s="58">
        <f t="shared" si="614"/>
        <v>0.23991516920273084</v>
      </c>
      <c r="AY2483" s="59">
        <f t="shared" si="615"/>
        <v>3.0233910828245256E-2</v>
      </c>
      <c r="AZ2483" s="54">
        <f t="shared" si="623"/>
        <v>2.571582685931828E-3</v>
      </c>
    </row>
    <row r="2484" spans="3:52" x14ac:dyDescent="0.25">
      <c r="C2484" s="35">
        <v>38273</v>
      </c>
      <c r="D2484" s="36">
        <v>84.93</v>
      </c>
      <c r="E2484" s="37">
        <v>28.86</v>
      </c>
      <c r="F2484" s="38">
        <v>0</v>
      </c>
      <c r="G2484" s="7">
        <v>0</v>
      </c>
      <c r="H2484" s="38">
        <v>1</v>
      </c>
      <c r="I2484" s="7">
        <v>1</v>
      </c>
      <c r="J2484" s="36">
        <f t="shared" si="616"/>
        <v>84.887535000000014</v>
      </c>
      <c r="K2484" s="37">
        <f t="shared" si="617"/>
        <v>28.845570000000002</v>
      </c>
      <c r="L2484" s="36">
        <f t="shared" si="618"/>
        <v>84.972465</v>
      </c>
      <c r="M2484" s="37">
        <f t="shared" si="619"/>
        <v>28.874429999999997</v>
      </c>
      <c r="O2484" s="39">
        <f t="shared" si="620"/>
        <v>56235.54569187748</v>
      </c>
      <c r="P2484" s="40">
        <f t="shared" si="621"/>
        <v>19811.522810023558</v>
      </c>
      <c r="Q2484" s="40">
        <f>S2484*F2484+T2484*G2484+AS2483*(1+$G$9/252)</f>
        <v>2383.4002936151392</v>
      </c>
      <c r="R2484" s="41">
        <f t="shared" si="624"/>
        <v>78430.468795516179</v>
      </c>
      <c r="S2484" s="36">
        <f>AU2483*H2483</f>
        <v>662.13994691955111</v>
      </c>
      <c r="T2484" s="37">
        <f>AV2483*I2483</f>
        <v>686.46995183726813</v>
      </c>
      <c r="U2484" s="57">
        <f t="shared" si="627"/>
        <v>0.71701146959219031</v>
      </c>
      <c r="V2484" s="58">
        <f t="shared" si="625"/>
        <v>0.25259982649952195</v>
      </c>
      <c r="W2484" s="59">
        <f t="shared" si="626"/>
        <v>3.0388703908287702E-2</v>
      </c>
      <c r="Y2484" s="7">
        <f t="shared" si="622"/>
        <v>0</v>
      </c>
      <c r="Z2484" s="40"/>
      <c r="AA2484" s="40"/>
      <c r="AB2484" s="40"/>
      <c r="AC2484" s="40"/>
      <c r="AD2484" s="40"/>
      <c r="AE2484" s="40"/>
      <c r="AF2484" s="40"/>
      <c r="AG2484" s="41"/>
      <c r="AH2484" s="40"/>
      <c r="AI2484" s="40"/>
      <c r="AJ2484" s="40"/>
      <c r="AK2484" s="40"/>
      <c r="AL2484" s="40"/>
      <c r="AM2484" s="41"/>
      <c r="AN2484" s="36">
        <f>Y2484*(IF(AND(AH2484&gt;0,AI2484&lt;0),AH2484,0)+IF(AND(AJ2484&lt;0,AK2484&gt;0),AJ2484,0)+IF(AND(AL2484&gt;0,AM2484&gt;0),AL2484,0))</f>
        <v>0</v>
      </c>
      <c r="AO2484" s="37">
        <f>Y2484*(IF(AND(AH2484&gt;0,AI2484&lt;0),AI2484,0)+IF(AND(AJ2484&lt;0,AK2484&gt;0),AK2484,0)+IF(AND(AL2484&gt;0,AM2484&gt;0),AM2484,0))</f>
        <v>0</v>
      </c>
      <c r="AQ2484" s="40">
        <f>AU2484*D2484</f>
        <v>56235.54569187748</v>
      </c>
      <c r="AR2484" s="40">
        <f>AV2484*E2484</f>
        <v>19811.522810023558</v>
      </c>
      <c r="AS2484" s="40">
        <f>IF(AND(Y2484&lt;&gt;0,AN2484&lt;&gt;0),0,Q2484)</f>
        <v>2383.4002936151392</v>
      </c>
      <c r="AT2484" s="41">
        <f t="shared" si="628"/>
        <v>78430.468795516179</v>
      </c>
      <c r="AU2484" s="42">
        <f>S2484+AN2484</f>
        <v>662.13994691955111</v>
      </c>
      <c r="AV2484" s="37">
        <f>T2484+AO2484</f>
        <v>686.46995183726813</v>
      </c>
      <c r="AW2484" s="58">
        <f t="shared" si="613"/>
        <v>0.71701146959219031</v>
      </c>
      <c r="AX2484" s="58">
        <f t="shared" si="614"/>
        <v>0.25259982649952195</v>
      </c>
      <c r="AY2484" s="59">
        <f t="shared" si="615"/>
        <v>3.0388703908287702E-2</v>
      </c>
      <c r="AZ2484" s="54">
        <f t="shared" si="623"/>
        <v>-5.0542899802435981E-3</v>
      </c>
    </row>
    <row r="2485" spans="3:52" x14ac:dyDescent="0.25">
      <c r="C2485" s="35">
        <v>38274</v>
      </c>
      <c r="D2485" s="36">
        <v>85</v>
      </c>
      <c r="E2485" s="37">
        <v>29.08</v>
      </c>
      <c r="F2485" s="38">
        <v>0</v>
      </c>
      <c r="G2485" s="7">
        <v>0</v>
      </c>
      <c r="H2485" s="38">
        <v>1</v>
      </c>
      <c r="I2485" s="7">
        <v>1</v>
      </c>
      <c r="J2485" s="36">
        <f t="shared" si="616"/>
        <v>84.95750000000001</v>
      </c>
      <c r="K2485" s="37">
        <f t="shared" si="617"/>
        <v>29.065460000000002</v>
      </c>
      <c r="L2485" s="36">
        <f t="shared" si="618"/>
        <v>85.04249999999999</v>
      </c>
      <c r="M2485" s="37">
        <f t="shared" si="619"/>
        <v>29.094539999999995</v>
      </c>
      <c r="O2485" s="39">
        <f t="shared" si="620"/>
        <v>56281.895488161841</v>
      </c>
      <c r="P2485" s="40">
        <f t="shared" si="621"/>
        <v>19962.546199427758</v>
      </c>
      <c r="Q2485" s="40">
        <f>S2485*F2485+T2485*G2485+AS2484*(1+$G$9/252)</f>
        <v>2383.4948729918697</v>
      </c>
      <c r="R2485" s="41">
        <f t="shared" si="624"/>
        <v>78627.936560581467</v>
      </c>
      <c r="S2485" s="36">
        <f>AU2484*H2484</f>
        <v>662.13994691955111</v>
      </c>
      <c r="T2485" s="37">
        <f>AV2484*I2484</f>
        <v>686.46995183726813</v>
      </c>
      <c r="U2485" s="57">
        <f t="shared" si="627"/>
        <v>0.71580023526113534</v>
      </c>
      <c r="V2485" s="58">
        <f t="shared" si="625"/>
        <v>0.25388617675407216</v>
      </c>
      <c r="W2485" s="59">
        <f t="shared" si="626"/>
        <v>3.0313587984792504E-2</v>
      </c>
      <c r="Y2485" s="7">
        <f t="shared" si="622"/>
        <v>0</v>
      </c>
      <c r="Z2485" s="40"/>
      <c r="AA2485" s="40"/>
      <c r="AB2485" s="40"/>
      <c r="AC2485" s="40"/>
      <c r="AD2485" s="40"/>
      <c r="AE2485" s="40"/>
      <c r="AF2485" s="40"/>
      <c r="AG2485" s="41"/>
      <c r="AH2485" s="40"/>
      <c r="AI2485" s="40"/>
      <c r="AJ2485" s="40"/>
      <c r="AK2485" s="40"/>
      <c r="AL2485" s="40"/>
      <c r="AM2485" s="41"/>
      <c r="AN2485" s="36">
        <f>Y2485*(IF(AND(AH2485&gt;0,AI2485&lt;0),AH2485,0)+IF(AND(AJ2485&lt;0,AK2485&gt;0),AJ2485,0)+IF(AND(AL2485&gt;0,AM2485&gt;0),AL2485,0))</f>
        <v>0</v>
      </c>
      <c r="AO2485" s="37">
        <f>Y2485*(IF(AND(AH2485&gt;0,AI2485&lt;0),AI2485,0)+IF(AND(AJ2485&lt;0,AK2485&gt;0),AK2485,0)+IF(AND(AL2485&gt;0,AM2485&gt;0),AM2485,0))</f>
        <v>0</v>
      </c>
      <c r="AQ2485" s="40">
        <f>AU2485*D2485</f>
        <v>56281.895488161841</v>
      </c>
      <c r="AR2485" s="40">
        <f>AV2485*E2485</f>
        <v>19962.546199427758</v>
      </c>
      <c r="AS2485" s="40">
        <f>IF(AND(Y2485&lt;&gt;0,AN2485&lt;&gt;0),0,Q2485)</f>
        <v>2383.4948729918697</v>
      </c>
      <c r="AT2485" s="41">
        <f t="shared" si="628"/>
        <v>78627.936560581467</v>
      </c>
      <c r="AU2485" s="42">
        <f>S2485+AN2485</f>
        <v>662.13994691955111</v>
      </c>
      <c r="AV2485" s="37">
        <f>T2485+AO2485</f>
        <v>686.46995183726813</v>
      </c>
      <c r="AW2485" s="58">
        <f t="shared" si="613"/>
        <v>0.71580023526113534</v>
      </c>
      <c r="AX2485" s="58">
        <f t="shared" si="614"/>
        <v>0.25388617675407216</v>
      </c>
      <c r="AY2485" s="59">
        <f t="shared" si="615"/>
        <v>3.0313587984792504E-2</v>
      </c>
      <c r="AZ2485" s="54">
        <f t="shared" si="623"/>
        <v>2.5177430161755776E-3</v>
      </c>
    </row>
    <row r="2486" spans="3:52" x14ac:dyDescent="0.25">
      <c r="C2486" s="35">
        <v>38275</v>
      </c>
      <c r="D2486" s="36">
        <v>86.2</v>
      </c>
      <c r="E2486" s="37">
        <v>28.99</v>
      </c>
      <c r="F2486" s="38">
        <v>0</v>
      </c>
      <c r="G2486" s="7">
        <v>0</v>
      </c>
      <c r="H2486" s="38">
        <v>1</v>
      </c>
      <c r="I2486" s="7">
        <v>1</v>
      </c>
      <c r="J2486" s="36">
        <f t="shared" si="616"/>
        <v>86.156900000000007</v>
      </c>
      <c r="K2486" s="37">
        <f t="shared" si="617"/>
        <v>28.975504999999998</v>
      </c>
      <c r="L2486" s="36">
        <f t="shared" si="618"/>
        <v>86.243099999999998</v>
      </c>
      <c r="M2486" s="37">
        <f t="shared" si="619"/>
        <v>29.004494999999999</v>
      </c>
      <c r="O2486" s="39">
        <f t="shared" si="620"/>
        <v>57076.463424465306</v>
      </c>
      <c r="P2486" s="40">
        <f t="shared" si="621"/>
        <v>19900.763903762403</v>
      </c>
      <c r="Q2486" s="40">
        <f>S2486*F2486+T2486*G2486+AS2485*(1+$G$9/252)</f>
        <v>2383.5894561217501</v>
      </c>
      <c r="R2486" s="41">
        <f t="shared" si="624"/>
        <v>79360.816784349474</v>
      </c>
      <c r="S2486" s="36">
        <f>AU2485*H2485</f>
        <v>662.13994691955111</v>
      </c>
      <c r="T2486" s="37">
        <f>AV2485*I2485</f>
        <v>686.46995183726813</v>
      </c>
      <c r="U2486" s="57">
        <f t="shared" si="627"/>
        <v>0.71920206642481532</v>
      </c>
      <c r="V2486" s="58">
        <f t="shared" si="625"/>
        <v>0.25076309330131513</v>
      </c>
      <c r="W2486" s="59">
        <f t="shared" si="626"/>
        <v>3.00348402738694E-2</v>
      </c>
      <c r="Y2486" s="7">
        <f t="shared" si="622"/>
        <v>0</v>
      </c>
      <c r="Z2486" s="40"/>
      <c r="AA2486" s="40"/>
      <c r="AB2486" s="40"/>
      <c r="AC2486" s="40"/>
      <c r="AD2486" s="40"/>
      <c r="AE2486" s="40"/>
      <c r="AF2486" s="40"/>
      <c r="AG2486" s="41"/>
      <c r="AH2486" s="40"/>
      <c r="AI2486" s="40"/>
      <c r="AJ2486" s="40"/>
      <c r="AK2486" s="40"/>
      <c r="AL2486" s="40"/>
      <c r="AM2486" s="41"/>
      <c r="AN2486" s="36">
        <f>Y2486*(IF(AND(AH2486&gt;0,AI2486&lt;0),AH2486,0)+IF(AND(AJ2486&lt;0,AK2486&gt;0),AJ2486,0)+IF(AND(AL2486&gt;0,AM2486&gt;0),AL2486,0))</f>
        <v>0</v>
      </c>
      <c r="AO2486" s="37">
        <f>Y2486*(IF(AND(AH2486&gt;0,AI2486&lt;0),AI2486,0)+IF(AND(AJ2486&lt;0,AK2486&gt;0),AK2486,0)+IF(AND(AL2486&gt;0,AM2486&gt;0),AM2486,0))</f>
        <v>0</v>
      </c>
      <c r="AQ2486" s="40">
        <f>AU2486*D2486</f>
        <v>57076.463424465306</v>
      </c>
      <c r="AR2486" s="40">
        <f>AV2486*E2486</f>
        <v>19900.763903762403</v>
      </c>
      <c r="AS2486" s="40">
        <f>IF(AND(Y2486&lt;&gt;0,AN2486&lt;&gt;0),0,Q2486)</f>
        <v>2383.5894561217501</v>
      </c>
      <c r="AT2486" s="41">
        <f t="shared" si="628"/>
        <v>79360.816784349474</v>
      </c>
      <c r="AU2486" s="42">
        <f>S2486+AN2486</f>
        <v>662.13994691955111</v>
      </c>
      <c r="AV2486" s="37">
        <f>T2486+AO2486</f>
        <v>686.46995183726813</v>
      </c>
      <c r="AW2486" s="58">
        <f t="shared" si="613"/>
        <v>0.71920206642481532</v>
      </c>
      <c r="AX2486" s="58">
        <f t="shared" si="614"/>
        <v>0.25076309330131513</v>
      </c>
      <c r="AY2486" s="59">
        <f t="shared" si="615"/>
        <v>3.00348402738694E-2</v>
      </c>
      <c r="AZ2486" s="54">
        <f t="shared" si="623"/>
        <v>9.3208629887333583E-3</v>
      </c>
    </row>
    <row r="2487" spans="3:52" x14ac:dyDescent="0.25">
      <c r="C2487" s="35">
        <v>38278</v>
      </c>
      <c r="D2487" s="36">
        <v>86.9</v>
      </c>
      <c r="E2487" s="37">
        <v>29.2</v>
      </c>
      <c r="F2487" s="38">
        <v>0</v>
      </c>
      <c r="G2487" s="7">
        <v>0</v>
      </c>
      <c r="H2487" s="38">
        <v>1</v>
      </c>
      <c r="I2487" s="7">
        <v>1</v>
      </c>
      <c r="J2487" s="36">
        <f t="shared" si="616"/>
        <v>86.856550000000013</v>
      </c>
      <c r="K2487" s="37">
        <f t="shared" si="617"/>
        <v>29.185400000000001</v>
      </c>
      <c r="L2487" s="36">
        <f t="shared" si="618"/>
        <v>86.943449999999999</v>
      </c>
      <c r="M2487" s="37">
        <f t="shared" si="619"/>
        <v>29.214599999999997</v>
      </c>
      <c r="O2487" s="39">
        <f t="shared" si="620"/>
        <v>57539.961387308998</v>
      </c>
      <c r="P2487" s="40">
        <f t="shared" si="621"/>
        <v>20044.922593648229</v>
      </c>
      <c r="Q2487" s="40">
        <f>S2487*F2487+T2487*G2487+AS2486*(1+$G$9/252)</f>
        <v>2383.6840430049292</v>
      </c>
      <c r="R2487" s="41">
        <f t="shared" si="624"/>
        <v>79968.568023962158</v>
      </c>
      <c r="S2487" s="36">
        <f>AU2486*H2486</f>
        <v>662.13994691955111</v>
      </c>
      <c r="T2487" s="37">
        <f>AV2486*I2486</f>
        <v>686.46995183726813</v>
      </c>
      <c r="U2487" s="57">
        <f t="shared" si="627"/>
        <v>0.7195322213356059</v>
      </c>
      <c r="V2487" s="58">
        <f t="shared" si="625"/>
        <v>0.25066001666607152</v>
      </c>
      <c r="W2487" s="59">
        <f t="shared" si="626"/>
        <v>2.9807761998322527E-2</v>
      </c>
      <c r="Y2487" s="7">
        <f t="shared" si="622"/>
        <v>0</v>
      </c>
      <c r="Z2487" s="40"/>
      <c r="AA2487" s="40"/>
      <c r="AB2487" s="40"/>
      <c r="AC2487" s="40"/>
      <c r="AD2487" s="40"/>
      <c r="AE2487" s="40"/>
      <c r="AF2487" s="40"/>
      <c r="AG2487" s="41"/>
      <c r="AH2487" s="40"/>
      <c r="AI2487" s="40"/>
      <c r="AJ2487" s="40"/>
      <c r="AK2487" s="40"/>
      <c r="AL2487" s="40"/>
      <c r="AM2487" s="41"/>
      <c r="AN2487" s="36">
        <f>Y2487*(IF(AND(AH2487&gt;0,AI2487&lt;0),AH2487,0)+IF(AND(AJ2487&lt;0,AK2487&gt;0),AJ2487,0)+IF(AND(AL2487&gt;0,AM2487&gt;0),AL2487,0))</f>
        <v>0</v>
      </c>
      <c r="AO2487" s="37">
        <f>Y2487*(IF(AND(AH2487&gt;0,AI2487&lt;0),AI2487,0)+IF(AND(AJ2487&lt;0,AK2487&gt;0),AK2487,0)+IF(AND(AL2487&gt;0,AM2487&gt;0),AM2487,0))</f>
        <v>0</v>
      </c>
      <c r="AQ2487" s="40">
        <f>AU2487*D2487</f>
        <v>57539.961387308998</v>
      </c>
      <c r="AR2487" s="40">
        <f>AV2487*E2487</f>
        <v>20044.922593648229</v>
      </c>
      <c r="AS2487" s="40">
        <f>IF(AND(Y2487&lt;&gt;0,AN2487&lt;&gt;0),0,Q2487)</f>
        <v>2383.6840430049292</v>
      </c>
      <c r="AT2487" s="41">
        <f t="shared" si="628"/>
        <v>79968.568023962158</v>
      </c>
      <c r="AU2487" s="42">
        <f>S2487+AN2487</f>
        <v>662.13994691955111</v>
      </c>
      <c r="AV2487" s="37">
        <f>T2487+AO2487</f>
        <v>686.46995183726813</v>
      </c>
      <c r="AW2487" s="58">
        <f t="shared" si="613"/>
        <v>0.7195322213356059</v>
      </c>
      <c r="AX2487" s="58">
        <f t="shared" si="614"/>
        <v>0.25066001666607152</v>
      </c>
      <c r="AY2487" s="59">
        <f t="shared" si="615"/>
        <v>2.9807761998322527E-2</v>
      </c>
      <c r="AZ2487" s="54">
        <f t="shared" si="623"/>
        <v>7.6580769230758516E-3</v>
      </c>
    </row>
    <row r="2488" spans="3:52" x14ac:dyDescent="0.25">
      <c r="C2488" s="35">
        <v>38279</v>
      </c>
      <c r="D2488" s="36">
        <v>86.6</v>
      </c>
      <c r="E2488" s="37">
        <v>29</v>
      </c>
      <c r="F2488" s="38">
        <v>0</v>
      </c>
      <c r="G2488" s="7">
        <v>0</v>
      </c>
      <c r="H2488" s="38">
        <v>1</v>
      </c>
      <c r="I2488" s="7">
        <v>1</v>
      </c>
      <c r="J2488" s="36">
        <f t="shared" si="616"/>
        <v>86.556699999999992</v>
      </c>
      <c r="K2488" s="37">
        <f t="shared" si="617"/>
        <v>28.985500000000002</v>
      </c>
      <c r="L2488" s="36">
        <f t="shared" si="618"/>
        <v>86.643299999999996</v>
      </c>
      <c r="M2488" s="37">
        <f t="shared" si="619"/>
        <v>29.014499999999998</v>
      </c>
      <c r="O2488" s="39">
        <f t="shared" si="620"/>
        <v>57341.319403233123</v>
      </c>
      <c r="P2488" s="40">
        <f t="shared" si="621"/>
        <v>19907.628603280777</v>
      </c>
      <c r="Q2488" s="40">
        <f>S2488*F2488+T2488*G2488+AS2487*(1+$G$9/252)</f>
        <v>2383.7786336415561</v>
      </c>
      <c r="R2488" s="41">
        <f t="shared" si="624"/>
        <v>79632.726640155466</v>
      </c>
      <c r="S2488" s="36">
        <f>AU2487*H2487</f>
        <v>662.13994691955111</v>
      </c>
      <c r="T2488" s="37">
        <f>AV2487*I2487</f>
        <v>686.46995183726813</v>
      </c>
      <c r="U2488" s="57">
        <f t="shared" si="627"/>
        <v>0.72007228463175954</v>
      </c>
      <c r="V2488" s="58">
        <f t="shared" si="625"/>
        <v>0.24999305490617457</v>
      </c>
      <c r="W2488" s="59">
        <f t="shared" si="626"/>
        <v>2.9934660462065804E-2</v>
      </c>
      <c r="Y2488" s="7">
        <f t="shared" si="622"/>
        <v>0</v>
      </c>
      <c r="Z2488" s="40"/>
      <c r="AA2488" s="40"/>
      <c r="AB2488" s="40"/>
      <c r="AC2488" s="40"/>
      <c r="AD2488" s="40"/>
      <c r="AE2488" s="40"/>
      <c r="AF2488" s="40"/>
      <c r="AG2488" s="41"/>
      <c r="AH2488" s="40"/>
      <c r="AI2488" s="40"/>
      <c r="AJ2488" s="40"/>
      <c r="AK2488" s="40"/>
      <c r="AL2488" s="40"/>
      <c r="AM2488" s="41"/>
      <c r="AN2488" s="36">
        <f>Y2488*(IF(AND(AH2488&gt;0,AI2488&lt;0),AH2488,0)+IF(AND(AJ2488&lt;0,AK2488&gt;0),AJ2488,0)+IF(AND(AL2488&gt;0,AM2488&gt;0),AL2488,0))</f>
        <v>0</v>
      </c>
      <c r="AO2488" s="37">
        <f>Y2488*(IF(AND(AH2488&gt;0,AI2488&lt;0),AI2488,0)+IF(AND(AJ2488&lt;0,AK2488&gt;0),AK2488,0)+IF(AND(AL2488&gt;0,AM2488&gt;0),AM2488,0))</f>
        <v>0</v>
      </c>
      <c r="AQ2488" s="40">
        <f>AU2488*D2488</f>
        <v>57341.319403233123</v>
      </c>
      <c r="AR2488" s="40">
        <f>AV2488*E2488</f>
        <v>19907.628603280777</v>
      </c>
      <c r="AS2488" s="40">
        <f>IF(AND(Y2488&lt;&gt;0,AN2488&lt;&gt;0),0,Q2488)</f>
        <v>2383.7786336415561</v>
      </c>
      <c r="AT2488" s="41">
        <f t="shared" si="628"/>
        <v>79632.726640155466</v>
      </c>
      <c r="AU2488" s="42">
        <f>S2488+AN2488</f>
        <v>662.13994691955111</v>
      </c>
      <c r="AV2488" s="37">
        <f>T2488+AO2488</f>
        <v>686.46995183726813</v>
      </c>
      <c r="AW2488" s="58">
        <f t="shared" si="613"/>
        <v>0.72007228463175954</v>
      </c>
      <c r="AX2488" s="58">
        <f t="shared" si="614"/>
        <v>0.24999305490617457</v>
      </c>
      <c r="AY2488" s="59">
        <f t="shared" si="615"/>
        <v>2.9934660462065804E-2</v>
      </c>
      <c r="AZ2488" s="54">
        <f t="shared" si="623"/>
        <v>-4.1996673456258238E-3</v>
      </c>
    </row>
    <row r="2489" spans="3:52" x14ac:dyDescent="0.25">
      <c r="C2489" s="35">
        <v>38280</v>
      </c>
      <c r="D2489" s="36">
        <v>87.87</v>
      </c>
      <c r="E2489" s="37">
        <v>28.8</v>
      </c>
      <c r="F2489" s="38">
        <v>0</v>
      </c>
      <c r="G2489" s="7">
        <v>0</v>
      </c>
      <c r="H2489" s="38">
        <v>1</v>
      </c>
      <c r="I2489" s="7">
        <v>1</v>
      </c>
      <c r="J2489" s="36">
        <f t="shared" si="616"/>
        <v>87.826065000000014</v>
      </c>
      <c r="K2489" s="37">
        <f t="shared" si="617"/>
        <v>28.785600000000002</v>
      </c>
      <c r="L2489" s="36">
        <f t="shared" si="618"/>
        <v>87.913934999999995</v>
      </c>
      <c r="M2489" s="37">
        <f t="shared" si="619"/>
        <v>28.814399999999999</v>
      </c>
      <c r="O2489" s="39">
        <f t="shared" si="620"/>
        <v>58182.237135820957</v>
      </c>
      <c r="P2489" s="40">
        <f t="shared" si="621"/>
        <v>19770.334612913324</v>
      </c>
      <c r="Q2489" s="40">
        <f>S2489*F2489+T2489*G2489+AS2488*(1+$G$9/252)</f>
        <v>2383.8732280317799</v>
      </c>
      <c r="R2489" s="41">
        <f t="shared" si="624"/>
        <v>80336.444976766055</v>
      </c>
      <c r="S2489" s="36">
        <f>AU2488*H2488</f>
        <v>662.13994691955111</v>
      </c>
      <c r="T2489" s="37">
        <f>AV2488*I2488</f>
        <v>686.46995183726813</v>
      </c>
      <c r="U2489" s="57">
        <f t="shared" si="627"/>
        <v>0.72423216079137842</v>
      </c>
      <c r="V2489" s="58">
        <f t="shared" si="625"/>
        <v>0.24609421811770565</v>
      </c>
      <c r="W2489" s="59">
        <f t="shared" si="626"/>
        <v>2.9673621090916025E-2</v>
      </c>
      <c r="Y2489" s="7">
        <f t="shared" si="622"/>
        <v>0</v>
      </c>
      <c r="Z2489" s="40"/>
      <c r="AA2489" s="40"/>
      <c r="AB2489" s="40"/>
      <c r="AC2489" s="40"/>
      <c r="AD2489" s="40"/>
      <c r="AE2489" s="40"/>
      <c r="AF2489" s="40"/>
      <c r="AG2489" s="41"/>
      <c r="AH2489" s="40"/>
      <c r="AI2489" s="40"/>
      <c r="AJ2489" s="40"/>
      <c r="AK2489" s="40"/>
      <c r="AL2489" s="40"/>
      <c r="AM2489" s="41"/>
      <c r="AN2489" s="36">
        <f>Y2489*(IF(AND(AH2489&gt;0,AI2489&lt;0),AH2489,0)+IF(AND(AJ2489&lt;0,AK2489&gt;0),AJ2489,0)+IF(AND(AL2489&gt;0,AM2489&gt;0),AL2489,0))</f>
        <v>0</v>
      </c>
      <c r="AO2489" s="37">
        <f>Y2489*(IF(AND(AH2489&gt;0,AI2489&lt;0),AI2489,0)+IF(AND(AJ2489&lt;0,AK2489&gt;0),AK2489,0)+IF(AND(AL2489&gt;0,AM2489&gt;0),AM2489,0))</f>
        <v>0</v>
      </c>
      <c r="AQ2489" s="40">
        <f>AU2489*D2489</f>
        <v>58182.237135820957</v>
      </c>
      <c r="AR2489" s="40">
        <f>AV2489*E2489</f>
        <v>19770.334612913324</v>
      </c>
      <c r="AS2489" s="40">
        <f>IF(AND(Y2489&lt;&gt;0,AN2489&lt;&gt;0),0,Q2489)</f>
        <v>2383.8732280317799</v>
      </c>
      <c r="AT2489" s="41">
        <f t="shared" si="628"/>
        <v>80336.444976766055</v>
      </c>
      <c r="AU2489" s="42">
        <f>S2489+AN2489</f>
        <v>662.13994691955111</v>
      </c>
      <c r="AV2489" s="37">
        <f>T2489+AO2489</f>
        <v>686.46995183726813</v>
      </c>
      <c r="AW2489" s="58">
        <f t="shared" si="613"/>
        <v>0.72423216079137842</v>
      </c>
      <c r="AX2489" s="58">
        <f t="shared" si="614"/>
        <v>0.24609421811770565</v>
      </c>
      <c r="AY2489" s="59">
        <f t="shared" si="615"/>
        <v>2.9673621090916025E-2</v>
      </c>
      <c r="AZ2489" s="54">
        <f t="shared" si="623"/>
        <v>8.8370493677876194E-3</v>
      </c>
    </row>
    <row r="2490" spans="3:52" x14ac:dyDescent="0.25">
      <c r="C2490" s="35">
        <v>38281</v>
      </c>
      <c r="D2490" s="36">
        <v>89.45</v>
      </c>
      <c r="E2490" s="37">
        <v>28.52</v>
      </c>
      <c r="F2490" s="38">
        <v>0</v>
      </c>
      <c r="G2490" s="7">
        <v>0</v>
      </c>
      <c r="H2490" s="38">
        <v>1</v>
      </c>
      <c r="I2490" s="7">
        <v>1</v>
      </c>
      <c r="J2490" s="36">
        <f t="shared" si="616"/>
        <v>89.405275000000003</v>
      </c>
      <c r="K2490" s="37">
        <f t="shared" si="617"/>
        <v>28.505739999999999</v>
      </c>
      <c r="L2490" s="36">
        <f t="shared" si="618"/>
        <v>89.494725000000003</v>
      </c>
      <c r="M2490" s="37">
        <f t="shared" si="619"/>
        <v>28.53426</v>
      </c>
      <c r="O2490" s="39">
        <f t="shared" si="620"/>
        <v>59228.418251953852</v>
      </c>
      <c r="P2490" s="40">
        <f t="shared" si="621"/>
        <v>19578.123026398887</v>
      </c>
      <c r="Q2490" s="40">
        <f>S2490*F2490+T2490*G2490+AS2489*(1+$G$9/252)</f>
        <v>2383.9678261757495</v>
      </c>
      <c r="R2490" s="41">
        <f t="shared" si="624"/>
        <v>81190.509104528493</v>
      </c>
      <c r="S2490" s="36">
        <f>AU2489*H2489</f>
        <v>662.13994691955111</v>
      </c>
      <c r="T2490" s="37">
        <f>AV2489*I2489</f>
        <v>686.46995183726813</v>
      </c>
      <c r="U2490" s="57">
        <f t="shared" si="627"/>
        <v>0.72949928390891594</v>
      </c>
      <c r="V2490" s="58">
        <f t="shared" si="625"/>
        <v>0.24113807441696281</v>
      </c>
      <c r="W2490" s="59">
        <f t="shared" si="626"/>
        <v>2.9362641674121254E-2</v>
      </c>
      <c r="Y2490" s="7">
        <f t="shared" si="622"/>
        <v>0</v>
      </c>
      <c r="Z2490" s="40"/>
      <c r="AA2490" s="40"/>
      <c r="AB2490" s="40"/>
      <c r="AC2490" s="40"/>
      <c r="AD2490" s="40"/>
      <c r="AE2490" s="40"/>
      <c r="AF2490" s="40"/>
      <c r="AG2490" s="41"/>
      <c r="AH2490" s="40"/>
      <c r="AI2490" s="40"/>
      <c r="AJ2490" s="40"/>
      <c r="AK2490" s="40"/>
      <c r="AL2490" s="40"/>
      <c r="AM2490" s="41"/>
      <c r="AN2490" s="36">
        <f>Y2490*(IF(AND(AH2490&gt;0,AI2490&lt;0),AH2490,0)+IF(AND(AJ2490&lt;0,AK2490&gt;0),AJ2490,0)+IF(AND(AL2490&gt;0,AM2490&gt;0),AL2490,0))</f>
        <v>0</v>
      </c>
      <c r="AO2490" s="37">
        <f>Y2490*(IF(AND(AH2490&gt;0,AI2490&lt;0),AI2490,0)+IF(AND(AJ2490&lt;0,AK2490&gt;0),AK2490,0)+IF(AND(AL2490&gt;0,AM2490&gt;0),AM2490,0))</f>
        <v>0</v>
      </c>
      <c r="AQ2490" s="40">
        <f>AU2490*D2490</f>
        <v>59228.418251953852</v>
      </c>
      <c r="AR2490" s="40">
        <f>AV2490*E2490</f>
        <v>19578.123026398887</v>
      </c>
      <c r="AS2490" s="40">
        <f>IF(AND(Y2490&lt;&gt;0,AN2490&lt;&gt;0),0,Q2490)</f>
        <v>2383.9678261757495</v>
      </c>
      <c r="AT2490" s="41">
        <f t="shared" si="628"/>
        <v>81190.509104528493</v>
      </c>
      <c r="AU2490" s="42">
        <f>S2490+AN2490</f>
        <v>662.13994691955111</v>
      </c>
      <c r="AV2490" s="37">
        <f>T2490+AO2490</f>
        <v>686.46995183726813</v>
      </c>
      <c r="AW2490" s="58">
        <f t="shared" si="613"/>
        <v>0.72949928390891594</v>
      </c>
      <c r="AX2490" s="58">
        <f t="shared" si="614"/>
        <v>0.24113807441696281</v>
      </c>
      <c r="AY2490" s="59">
        <f t="shared" si="615"/>
        <v>2.9362641674121254E-2</v>
      </c>
      <c r="AZ2490" s="54">
        <f t="shared" si="623"/>
        <v>1.0631091878778642E-2</v>
      </c>
    </row>
    <row r="2491" spans="3:52" x14ac:dyDescent="0.25">
      <c r="C2491" s="35">
        <v>38282</v>
      </c>
      <c r="D2491" s="36">
        <v>87.78</v>
      </c>
      <c r="E2491" s="37">
        <v>28.52</v>
      </c>
      <c r="F2491" s="38">
        <v>0</v>
      </c>
      <c r="G2491" s="7">
        <v>0</v>
      </c>
      <c r="H2491" s="38">
        <v>1</v>
      </c>
      <c r="I2491" s="7">
        <v>1</v>
      </c>
      <c r="J2491" s="36">
        <f t="shared" si="616"/>
        <v>87.736110000000011</v>
      </c>
      <c r="K2491" s="37">
        <f t="shared" si="617"/>
        <v>28.505739999999999</v>
      </c>
      <c r="L2491" s="36">
        <f t="shared" si="618"/>
        <v>87.823889999999992</v>
      </c>
      <c r="M2491" s="37">
        <f t="shared" si="619"/>
        <v>28.53426</v>
      </c>
      <c r="O2491" s="39">
        <f t="shared" si="620"/>
        <v>58122.644540598194</v>
      </c>
      <c r="P2491" s="40">
        <f t="shared" si="621"/>
        <v>19578.123026398887</v>
      </c>
      <c r="Q2491" s="40">
        <f>S2491*F2491+T2491*G2491+AS2490*(1+$G$9/252)</f>
        <v>2384.0624280736133</v>
      </c>
      <c r="R2491" s="41">
        <f t="shared" si="624"/>
        <v>80084.829995070686</v>
      </c>
      <c r="S2491" s="36">
        <f>AU2490*H2490</f>
        <v>662.13994691955111</v>
      </c>
      <c r="T2491" s="37">
        <f>AV2490*I2490</f>
        <v>686.46995183726813</v>
      </c>
      <c r="U2491" s="57">
        <f t="shared" si="627"/>
        <v>0.72576347535701469</v>
      </c>
      <c r="V2491" s="58">
        <f t="shared" si="625"/>
        <v>0.24446731082033818</v>
      </c>
      <c r="W2491" s="59">
        <f t="shared" si="626"/>
        <v>2.9769213822647248E-2</v>
      </c>
      <c r="Y2491" s="7">
        <f t="shared" si="622"/>
        <v>0</v>
      </c>
      <c r="Z2491" s="40"/>
      <c r="AA2491" s="40"/>
      <c r="AB2491" s="40"/>
      <c r="AC2491" s="40"/>
      <c r="AD2491" s="40"/>
      <c r="AE2491" s="40"/>
      <c r="AF2491" s="40"/>
      <c r="AG2491" s="41"/>
      <c r="AH2491" s="40"/>
      <c r="AI2491" s="40"/>
      <c r="AJ2491" s="40"/>
      <c r="AK2491" s="40"/>
      <c r="AL2491" s="40"/>
      <c r="AM2491" s="41"/>
      <c r="AN2491" s="36">
        <f>Y2491*(IF(AND(AH2491&gt;0,AI2491&lt;0),AH2491,0)+IF(AND(AJ2491&lt;0,AK2491&gt;0),AJ2491,0)+IF(AND(AL2491&gt;0,AM2491&gt;0),AL2491,0))</f>
        <v>0</v>
      </c>
      <c r="AO2491" s="37">
        <f>Y2491*(IF(AND(AH2491&gt;0,AI2491&lt;0),AI2491,0)+IF(AND(AJ2491&lt;0,AK2491&gt;0),AK2491,0)+IF(AND(AL2491&gt;0,AM2491&gt;0),AM2491,0))</f>
        <v>0</v>
      </c>
      <c r="AQ2491" s="40">
        <f>AU2491*D2491</f>
        <v>58122.644540598194</v>
      </c>
      <c r="AR2491" s="40">
        <f>AV2491*E2491</f>
        <v>19578.123026398887</v>
      </c>
      <c r="AS2491" s="40">
        <f>IF(AND(Y2491&lt;&gt;0,AN2491&lt;&gt;0),0,Q2491)</f>
        <v>2384.0624280736133</v>
      </c>
      <c r="AT2491" s="41">
        <f t="shared" si="628"/>
        <v>80084.829995070686</v>
      </c>
      <c r="AU2491" s="42">
        <f>S2491+AN2491</f>
        <v>662.13994691955111</v>
      </c>
      <c r="AV2491" s="37">
        <f>T2491+AO2491</f>
        <v>686.46995183726813</v>
      </c>
      <c r="AW2491" s="58">
        <f t="shared" si="613"/>
        <v>0.72576347535701469</v>
      </c>
      <c r="AX2491" s="58">
        <f t="shared" si="614"/>
        <v>0.24446731082033818</v>
      </c>
      <c r="AY2491" s="59">
        <f t="shared" si="615"/>
        <v>2.9769213822647248E-2</v>
      </c>
      <c r="AZ2491" s="54">
        <f t="shared" si="623"/>
        <v>-1.361832955172515E-2</v>
      </c>
    </row>
    <row r="2492" spans="3:52" x14ac:dyDescent="0.25">
      <c r="C2492" s="35">
        <v>38285</v>
      </c>
      <c r="D2492" s="36">
        <v>86.94</v>
      </c>
      <c r="E2492" s="37">
        <v>28.38</v>
      </c>
      <c r="F2492" s="38">
        <v>0</v>
      </c>
      <c r="G2492" s="7">
        <v>0</v>
      </c>
      <c r="H2492" s="38">
        <v>1</v>
      </c>
      <c r="I2492" s="7">
        <v>1</v>
      </c>
      <c r="J2492" s="36">
        <f t="shared" si="616"/>
        <v>86.896529999999998</v>
      </c>
      <c r="K2492" s="37">
        <f t="shared" si="617"/>
        <v>28.36581</v>
      </c>
      <c r="L2492" s="36">
        <f t="shared" si="618"/>
        <v>86.983469999999997</v>
      </c>
      <c r="M2492" s="37">
        <f t="shared" si="619"/>
        <v>28.394189999999998</v>
      </c>
      <c r="O2492" s="39">
        <f t="shared" si="620"/>
        <v>57566.446985185772</v>
      </c>
      <c r="P2492" s="40">
        <f t="shared" si="621"/>
        <v>19482.017233141669</v>
      </c>
      <c r="Q2492" s="40">
        <f>S2492*F2492+T2492*G2492+AS2491*(1+$G$9/252)</f>
        <v>2384.1570337255207</v>
      </c>
      <c r="R2492" s="41">
        <f t="shared" si="624"/>
        <v>79432.621252052966</v>
      </c>
      <c r="S2492" s="36">
        <f>AU2491*H2491</f>
        <v>662.13994691955111</v>
      </c>
      <c r="T2492" s="37">
        <f>AV2491*I2491</f>
        <v>686.46995183726813</v>
      </c>
      <c r="U2492" s="57">
        <f t="shared" si="627"/>
        <v>0.72472047475958057</v>
      </c>
      <c r="V2492" s="58">
        <f t="shared" si="625"/>
        <v>0.24526469007389265</v>
      </c>
      <c r="W2492" s="59">
        <f t="shared" si="626"/>
        <v>3.0014835166526765E-2</v>
      </c>
      <c r="Y2492" s="7">
        <f t="shared" si="622"/>
        <v>0</v>
      </c>
      <c r="Z2492" s="40"/>
      <c r="AA2492" s="40"/>
      <c r="AB2492" s="40"/>
      <c r="AC2492" s="40"/>
      <c r="AD2492" s="40"/>
      <c r="AE2492" s="40"/>
      <c r="AF2492" s="40"/>
      <c r="AG2492" s="41"/>
      <c r="AH2492" s="40"/>
      <c r="AI2492" s="40"/>
      <c r="AJ2492" s="40"/>
      <c r="AK2492" s="40"/>
      <c r="AL2492" s="40"/>
      <c r="AM2492" s="41"/>
      <c r="AN2492" s="36">
        <f>Y2492*(IF(AND(AH2492&gt;0,AI2492&lt;0),AH2492,0)+IF(AND(AJ2492&lt;0,AK2492&gt;0),AJ2492,0)+IF(AND(AL2492&gt;0,AM2492&gt;0),AL2492,0))</f>
        <v>0</v>
      </c>
      <c r="AO2492" s="37">
        <f>Y2492*(IF(AND(AH2492&gt;0,AI2492&lt;0),AI2492,0)+IF(AND(AJ2492&lt;0,AK2492&gt;0),AK2492,0)+IF(AND(AL2492&gt;0,AM2492&gt;0),AM2492,0))</f>
        <v>0</v>
      </c>
      <c r="AQ2492" s="40">
        <f>AU2492*D2492</f>
        <v>57566.446985185772</v>
      </c>
      <c r="AR2492" s="40">
        <f>AV2492*E2492</f>
        <v>19482.017233141669</v>
      </c>
      <c r="AS2492" s="40">
        <f>IF(AND(Y2492&lt;&gt;0,AN2492&lt;&gt;0),0,Q2492)</f>
        <v>2384.1570337255207</v>
      </c>
      <c r="AT2492" s="41">
        <f t="shared" si="628"/>
        <v>79432.621252052966</v>
      </c>
      <c r="AU2492" s="42">
        <f>S2492+AN2492</f>
        <v>662.13994691955111</v>
      </c>
      <c r="AV2492" s="37">
        <f>T2492+AO2492</f>
        <v>686.46995183726813</v>
      </c>
      <c r="AW2492" s="58">
        <f t="shared" si="613"/>
        <v>0.72472047475958057</v>
      </c>
      <c r="AX2492" s="58">
        <f t="shared" si="614"/>
        <v>0.24526469007389265</v>
      </c>
      <c r="AY2492" s="59">
        <f t="shared" si="615"/>
        <v>3.0014835166526765E-2</v>
      </c>
      <c r="AZ2492" s="54">
        <f t="shared" si="623"/>
        <v>-8.1439736221936565E-3</v>
      </c>
    </row>
    <row r="2493" spans="3:52" x14ac:dyDescent="0.25">
      <c r="C2493" s="35">
        <v>38286</v>
      </c>
      <c r="D2493" s="36">
        <v>88.61</v>
      </c>
      <c r="E2493" s="37">
        <v>28.87</v>
      </c>
      <c r="F2493" s="38">
        <v>0</v>
      </c>
      <c r="G2493" s="7">
        <v>0</v>
      </c>
      <c r="H2493" s="38">
        <v>1</v>
      </c>
      <c r="I2493" s="7">
        <v>1</v>
      </c>
      <c r="J2493" s="36">
        <f t="shared" si="616"/>
        <v>88.565695000000005</v>
      </c>
      <c r="K2493" s="37">
        <f t="shared" si="617"/>
        <v>28.855565000000002</v>
      </c>
      <c r="L2493" s="36">
        <f t="shared" si="618"/>
        <v>88.654304999999994</v>
      </c>
      <c r="M2493" s="37">
        <f t="shared" si="619"/>
        <v>28.884435</v>
      </c>
      <c r="O2493" s="39">
        <f t="shared" si="620"/>
        <v>58672.220696541423</v>
      </c>
      <c r="P2493" s="40">
        <f t="shared" si="621"/>
        <v>19818.387509541932</v>
      </c>
      <c r="Q2493" s="40">
        <f>S2493*F2493+T2493*G2493+AS2492*(1+$G$9/252)</f>
        <v>2384.2516431316208</v>
      </c>
      <c r="R2493" s="41">
        <f t="shared" si="624"/>
        <v>80874.859849214976</v>
      </c>
      <c r="S2493" s="36">
        <f>AU2492*H2492</f>
        <v>662.13994691955111</v>
      </c>
      <c r="T2493" s="37">
        <f>AV2492*I2492</f>
        <v>686.46995183726813</v>
      </c>
      <c r="U2493" s="57">
        <f t="shared" si="627"/>
        <v>0.72546921015914356</v>
      </c>
      <c r="V2493" s="58">
        <f t="shared" si="625"/>
        <v>0.24505003837399914</v>
      </c>
      <c r="W2493" s="59">
        <f t="shared" si="626"/>
        <v>2.9480751466857275E-2</v>
      </c>
      <c r="Y2493" s="7">
        <f t="shared" si="622"/>
        <v>0</v>
      </c>
      <c r="Z2493" s="40"/>
      <c r="AA2493" s="40"/>
      <c r="AB2493" s="40"/>
      <c r="AC2493" s="40"/>
      <c r="AD2493" s="40"/>
      <c r="AE2493" s="40"/>
      <c r="AF2493" s="40"/>
      <c r="AG2493" s="41"/>
      <c r="AH2493" s="40"/>
      <c r="AI2493" s="40"/>
      <c r="AJ2493" s="40"/>
      <c r="AK2493" s="40"/>
      <c r="AL2493" s="40"/>
      <c r="AM2493" s="41"/>
      <c r="AN2493" s="36">
        <f>Y2493*(IF(AND(AH2493&gt;0,AI2493&lt;0),AH2493,0)+IF(AND(AJ2493&lt;0,AK2493&gt;0),AJ2493,0)+IF(AND(AL2493&gt;0,AM2493&gt;0),AL2493,0))</f>
        <v>0</v>
      </c>
      <c r="AO2493" s="37">
        <f>Y2493*(IF(AND(AH2493&gt;0,AI2493&lt;0),AI2493,0)+IF(AND(AJ2493&lt;0,AK2493&gt;0),AK2493,0)+IF(AND(AL2493&gt;0,AM2493&gt;0),AM2493,0))</f>
        <v>0</v>
      </c>
      <c r="AQ2493" s="40">
        <f>AU2493*D2493</f>
        <v>58672.220696541423</v>
      </c>
      <c r="AR2493" s="40">
        <f>AV2493*E2493</f>
        <v>19818.387509541932</v>
      </c>
      <c r="AS2493" s="40">
        <f>IF(AND(Y2493&lt;&gt;0,AN2493&lt;&gt;0),0,Q2493)</f>
        <v>2384.2516431316208</v>
      </c>
      <c r="AT2493" s="41">
        <f t="shared" si="628"/>
        <v>80874.859849214976</v>
      </c>
      <c r="AU2493" s="42">
        <f>S2493+AN2493</f>
        <v>662.13994691955111</v>
      </c>
      <c r="AV2493" s="37">
        <f>T2493+AO2493</f>
        <v>686.46995183726813</v>
      </c>
      <c r="AW2493" s="58">
        <f t="shared" si="613"/>
        <v>0.72546921015914356</v>
      </c>
      <c r="AX2493" s="58">
        <f t="shared" si="614"/>
        <v>0.24505003837399914</v>
      </c>
      <c r="AY2493" s="59">
        <f t="shared" si="615"/>
        <v>2.9480751466857275E-2</v>
      </c>
      <c r="AZ2493" s="54">
        <f t="shared" si="623"/>
        <v>1.8156754421908783E-2</v>
      </c>
    </row>
    <row r="2494" spans="3:52" x14ac:dyDescent="0.25">
      <c r="C2494" s="35">
        <v>38287</v>
      </c>
      <c r="D2494" s="36">
        <v>89.79</v>
      </c>
      <c r="E2494" s="37">
        <v>29.19</v>
      </c>
      <c r="F2494" s="38">
        <v>0</v>
      </c>
      <c r="G2494" s="7">
        <v>0</v>
      </c>
      <c r="H2494" s="38">
        <v>1</v>
      </c>
      <c r="I2494" s="7">
        <v>1</v>
      </c>
      <c r="J2494" s="36">
        <f t="shared" si="616"/>
        <v>89.745105000000009</v>
      </c>
      <c r="K2494" s="37">
        <f t="shared" si="617"/>
        <v>29.175405000000001</v>
      </c>
      <c r="L2494" s="36">
        <f t="shared" si="618"/>
        <v>89.834895000000003</v>
      </c>
      <c r="M2494" s="37">
        <f t="shared" si="619"/>
        <v>29.204595000000001</v>
      </c>
      <c r="O2494" s="39">
        <f t="shared" si="620"/>
        <v>59453.545833906501</v>
      </c>
      <c r="P2494" s="40">
        <f t="shared" si="621"/>
        <v>20038.057894129859</v>
      </c>
      <c r="Q2494" s="40">
        <f>S2494*F2494+T2494*G2494+AS2493*(1+$G$9/252)</f>
        <v>2384.3462562920622</v>
      </c>
      <c r="R2494" s="41">
        <f t="shared" si="624"/>
        <v>81875.949984328428</v>
      </c>
      <c r="S2494" s="36">
        <f>AU2493*H2493</f>
        <v>662.13994691955111</v>
      </c>
      <c r="T2494" s="37">
        <f>AV2493*I2493</f>
        <v>686.46995183726813</v>
      </c>
      <c r="U2494" s="57">
        <f t="shared" si="627"/>
        <v>0.7261417528014793</v>
      </c>
      <c r="V2494" s="58">
        <f t="shared" si="625"/>
        <v>0.24473679875427728</v>
      </c>
      <c r="W2494" s="59">
        <f t="shared" si="626"/>
        <v>2.9121448444243286E-2</v>
      </c>
      <c r="Y2494" s="7">
        <f t="shared" si="622"/>
        <v>0</v>
      </c>
      <c r="Z2494" s="40"/>
      <c r="AA2494" s="40"/>
      <c r="AB2494" s="40"/>
      <c r="AC2494" s="40"/>
      <c r="AD2494" s="40"/>
      <c r="AE2494" s="40"/>
      <c r="AF2494" s="40"/>
      <c r="AG2494" s="41"/>
      <c r="AH2494" s="40"/>
      <c r="AI2494" s="40"/>
      <c r="AJ2494" s="40"/>
      <c r="AK2494" s="40"/>
      <c r="AL2494" s="40"/>
      <c r="AM2494" s="41"/>
      <c r="AN2494" s="36">
        <f>Y2494*(IF(AND(AH2494&gt;0,AI2494&lt;0),AH2494,0)+IF(AND(AJ2494&lt;0,AK2494&gt;0),AJ2494,0)+IF(AND(AL2494&gt;0,AM2494&gt;0),AL2494,0))</f>
        <v>0</v>
      </c>
      <c r="AO2494" s="37">
        <f>Y2494*(IF(AND(AH2494&gt;0,AI2494&lt;0),AI2494,0)+IF(AND(AJ2494&lt;0,AK2494&gt;0),AK2494,0)+IF(AND(AL2494&gt;0,AM2494&gt;0),AM2494,0))</f>
        <v>0</v>
      </c>
      <c r="AQ2494" s="40">
        <f>AU2494*D2494</f>
        <v>59453.545833906501</v>
      </c>
      <c r="AR2494" s="40">
        <f>AV2494*E2494</f>
        <v>20038.057894129859</v>
      </c>
      <c r="AS2494" s="40">
        <f>IF(AND(Y2494&lt;&gt;0,AN2494&lt;&gt;0),0,Q2494)</f>
        <v>2384.3462562920622</v>
      </c>
      <c r="AT2494" s="41">
        <f t="shared" si="628"/>
        <v>81875.949984328428</v>
      </c>
      <c r="AU2494" s="42">
        <f>S2494+AN2494</f>
        <v>662.13994691955111</v>
      </c>
      <c r="AV2494" s="37">
        <f>T2494+AO2494</f>
        <v>686.46995183726813</v>
      </c>
      <c r="AW2494" s="58">
        <f t="shared" si="613"/>
        <v>0.7261417528014793</v>
      </c>
      <c r="AX2494" s="58">
        <f t="shared" si="614"/>
        <v>0.24473679875427728</v>
      </c>
      <c r="AY2494" s="59">
        <f t="shared" si="615"/>
        <v>2.9121448444243286E-2</v>
      </c>
      <c r="AZ2494" s="54">
        <f t="shared" si="623"/>
        <v>1.2378261142954816E-2</v>
      </c>
    </row>
    <row r="2495" spans="3:52" x14ac:dyDescent="0.25">
      <c r="C2495" s="35">
        <v>38288</v>
      </c>
      <c r="D2495" s="36">
        <v>90.55</v>
      </c>
      <c r="E2495" s="37">
        <v>29.03</v>
      </c>
      <c r="F2495" s="38">
        <v>0</v>
      </c>
      <c r="G2495" s="7">
        <v>0</v>
      </c>
      <c r="H2495" s="38">
        <v>1</v>
      </c>
      <c r="I2495" s="7">
        <v>1</v>
      </c>
      <c r="J2495" s="36">
        <f t="shared" si="616"/>
        <v>90.504725000000008</v>
      </c>
      <c r="K2495" s="37">
        <f t="shared" si="617"/>
        <v>29.015485000000002</v>
      </c>
      <c r="L2495" s="36">
        <f t="shared" si="618"/>
        <v>90.595274999999987</v>
      </c>
      <c r="M2495" s="37">
        <f t="shared" si="619"/>
        <v>29.044515000000001</v>
      </c>
      <c r="O2495" s="39">
        <f t="shared" si="620"/>
        <v>59956.772193565354</v>
      </c>
      <c r="P2495" s="40">
        <f t="shared" si="621"/>
        <v>19928.222701835894</v>
      </c>
      <c r="Q2495" s="40">
        <f>S2495*F2495+T2495*G2495+AS2494*(1+$G$9/252)</f>
        <v>2384.4408732069942</v>
      </c>
      <c r="R2495" s="41">
        <f t="shared" si="624"/>
        <v>82269.435768608251</v>
      </c>
      <c r="S2495" s="36">
        <f>AU2494*H2494</f>
        <v>662.13994691955111</v>
      </c>
      <c r="T2495" s="37">
        <f>AV2494*I2494</f>
        <v>686.46995183726813</v>
      </c>
      <c r="U2495" s="57">
        <f t="shared" si="627"/>
        <v>0.72878550379511908</v>
      </c>
      <c r="V2495" s="58">
        <f t="shared" si="625"/>
        <v>0.2422311824027357</v>
      </c>
      <c r="W2495" s="59">
        <f t="shared" si="626"/>
        <v>2.8983313802145111E-2</v>
      </c>
      <c r="Y2495" s="7">
        <f t="shared" si="622"/>
        <v>0</v>
      </c>
      <c r="Z2495" s="40"/>
      <c r="AA2495" s="40"/>
      <c r="AB2495" s="40"/>
      <c r="AC2495" s="40"/>
      <c r="AD2495" s="40"/>
      <c r="AE2495" s="40"/>
      <c r="AF2495" s="40"/>
      <c r="AG2495" s="41"/>
      <c r="AH2495" s="40"/>
      <c r="AI2495" s="40"/>
      <c r="AJ2495" s="40"/>
      <c r="AK2495" s="40"/>
      <c r="AL2495" s="40"/>
      <c r="AM2495" s="41"/>
      <c r="AN2495" s="36">
        <f>Y2495*(IF(AND(AH2495&gt;0,AI2495&lt;0),AH2495,0)+IF(AND(AJ2495&lt;0,AK2495&gt;0),AJ2495,0)+IF(AND(AL2495&gt;0,AM2495&gt;0),AL2495,0))</f>
        <v>0</v>
      </c>
      <c r="AO2495" s="37">
        <f>Y2495*(IF(AND(AH2495&gt;0,AI2495&lt;0),AI2495,0)+IF(AND(AJ2495&lt;0,AK2495&gt;0),AK2495,0)+IF(AND(AL2495&gt;0,AM2495&gt;0),AM2495,0))</f>
        <v>0</v>
      </c>
      <c r="AQ2495" s="40">
        <f>AU2495*D2495</f>
        <v>59956.772193565354</v>
      </c>
      <c r="AR2495" s="40">
        <f>AV2495*E2495</f>
        <v>19928.222701835894</v>
      </c>
      <c r="AS2495" s="40">
        <f>IF(AND(Y2495&lt;&gt;0,AN2495&lt;&gt;0),0,Q2495)</f>
        <v>2384.4408732069942</v>
      </c>
      <c r="AT2495" s="41">
        <f t="shared" si="628"/>
        <v>82269.435768608251</v>
      </c>
      <c r="AU2495" s="42">
        <f>S2495+AN2495</f>
        <v>662.13994691955111</v>
      </c>
      <c r="AV2495" s="37">
        <f>T2495+AO2495</f>
        <v>686.46995183726813</v>
      </c>
      <c r="AW2495" s="58">
        <f t="shared" si="613"/>
        <v>0.72878550379511908</v>
      </c>
      <c r="AX2495" s="58">
        <f t="shared" si="614"/>
        <v>0.2422311824027357</v>
      </c>
      <c r="AY2495" s="59">
        <f t="shared" si="615"/>
        <v>2.8983313802145111E-2</v>
      </c>
      <c r="AZ2495" s="54">
        <f t="shared" si="623"/>
        <v>4.8058774811789995E-3</v>
      </c>
    </row>
    <row r="2496" spans="3:52" x14ac:dyDescent="0.25">
      <c r="C2496" s="35">
        <v>38289</v>
      </c>
      <c r="D2496" s="36">
        <v>91.12</v>
      </c>
      <c r="E2496" s="37">
        <v>29.15</v>
      </c>
      <c r="F2496" s="38">
        <v>0</v>
      </c>
      <c r="G2496" s="7">
        <v>0</v>
      </c>
      <c r="H2496" s="38">
        <v>1</v>
      </c>
      <c r="I2496" s="7">
        <v>1</v>
      </c>
      <c r="J2496" s="36">
        <f t="shared" si="616"/>
        <v>91.07444000000001</v>
      </c>
      <c r="K2496" s="37">
        <f t="shared" si="617"/>
        <v>29.135425000000001</v>
      </c>
      <c r="L2496" s="36">
        <f t="shared" si="618"/>
        <v>91.165559999999999</v>
      </c>
      <c r="M2496" s="37">
        <f t="shared" si="619"/>
        <v>29.164574999999996</v>
      </c>
      <c r="O2496" s="39">
        <f t="shared" si="620"/>
        <v>60334.191963309502</v>
      </c>
      <c r="P2496" s="40">
        <f t="shared" si="621"/>
        <v>20010.599096056365</v>
      </c>
      <c r="Q2496" s="40">
        <f>S2496*F2496+T2496*G2496+AS2495*(1+$G$9/252)</f>
        <v>2384.5354938765659</v>
      </c>
      <c r="R2496" s="41">
        <f t="shared" si="624"/>
        <v>82729.326553242441</v>
      </c>
      <c r="S2496" s="36">
        <f>AU2495*H2495</f>
        <v>662.13994691955111</v>
      </c>
      <c r="T2496" s="37">
        <f>AV2495*I2495</f>
        <v>686.46995183726813</v>
      </c>
      <c r="U2496" s="57">
        <f t="shared" si="627"/>
        <v>0.72929630249655164</v>
      </c>
      <c r="V2496" s="58">
        <f t="shared" si="625"/>
        <v>0.24188035766467969</v>
      </c>
      <c r="W2496" s="59">
        <f t="shared" si="626"/>
        <v>2.8823339838768551E-2</v>
      </c>
      <c r="Y2496" s="7">
        <f t="shared" si="622"/>
        <v>0</v>
      </c>
      <c r="Z2496" s="40"/>
      <c r="AA2496" s="40"/>
      <c r="AB2496" s="40"/>
      <c r="AC2496" s="40"/>
      <c r="AD2496" s="40"/>
      <c r="AE2496" s="40"/>
      <c r="AF2496" s="40"/>
      <c r="AG2496" s="41"/>
      <c r="AH2496" s="40"/>
      <c r="AI2496" s="40"/>
      <c r="AJ2496" s="40"/>
      <c r="AK2496" s="40"/>
      <c r="AL2496" s="40"/>
      <c r="AM2496" s="41"/>
      <c r="AN2496" s="36">
        <f>Y2496*(IF(AND(AH2496&gt;0,AI2496&lt;0),AH2496,0)+IF(AND(AJ2496&lt;0,AK2496&gt;0),AJ2496,0)+IF(AND(AL2496&gt;0,AM2496&gt;0),AL2496,0))</f>
        <v>0</v>
      </c>
      <c r="AO2496" s="37">
        <f>Y2496*(IF(AND(AH2496&gt;0,AI2496&lt;0),AI2496,0)+IF(AND(AJ2496&lt;0,AK2496&gt;0),AK2496,0)+IF(AND(AL2496&gt;0,AM2496&gt;0),AM2496,0))</f>
        <v>0</v>
      </c>
      <c r="AQ2496" s="40">
        <f>AU2496*D2496</f>
        <v>60334.191963309502</v>
      </c>
      <c r="AR2496" s="40">
        <f>AV2496*E2496</f>
        <v>20010.599096056365</v>
      </c>
      <c r="AS2496" s="40">
        <f>IF(AND(Y2496&lt;&gt;0,AN2496&lt;&gt;0),0,Q2496)</f>
        <v>2384.5354938765659</v>
      </c>
      <c r="AT2496" s="41">
        <f t="shared" si="628"/>
        <v>82729.326553242441</v>
      </c>
      <c r="AU2496" s="42">
        <f>S2496+AN2496</f>
        <v>662.13994691955111</v>
      </c>
      <c r="AV2496" s="37">
        <f>T2496+AO2496</f>
        <v>686.46995183726813</v>
      </c>
      <c r="AW2496" s="58">
        <f t="shared" si="613"/>
        <v>0.72929630249655164</v>
      </c>
      <c r="AX2496" s="58">
        <f t="shared" si="614"/>
        <v>0.24188035766467969</v>
      </c>
      <c r="AY2496" s="59">
        <f t="shared" si="615"/>
        <v>2.8823339838768551E-2</v>
      </c>
      <c r="AZ2496" s="54">
        <f t="shared" si="623"/>
        <v>5.5900563840949324E-3</v>
      </c>
    </row>
    <row r="2497" spans="3:52" x14ac:dyDescent="0.25">
      <c r="C2497" s="35">
        <v>38292</v>
      </c>
      <c r="D2497" s="36">
        <v>90.7</v>
      </c>
      <c r="E2497" s="37">
        <v>29.58</v>
      </c>
      <c r="F2497" s="38">
        <v>0</v>
      </c>
      <c r="G2497" s="7">
        <v>0</v>
      </c>
      <c r="H2497" s="38">
        <v>1</v>
      </c>
      <c r="I2497" s="7">
        <v>1</v>
      </c>
      <c r="J2497" s="36">
        <f t="shared" si="616"/>
        <v>90.654650000000004</v>
      </c>
      <c r="K2497" s="37">
        <f t="shared" si="617"/>
        <v>29.56521</v>
      </c>
      <c r="L2497" s="36">
        <f t="shared" si="618"/>
        <v>90.745350000000002</v>
      </c>
      <c r="M2497" s="37">
        <f t="shared" si="619"/>
        <v>29.594789999999996</v>
      </c>
      <c r="O2497" s="39">
        <f t="shared" si="620"/>
        <v>60056.093185603284</v>
      </c>
      <c r="P2497" s="40">
        <f t="shared" si="621"/>
        <v>20305.78117534639</v>
      </c>
      <c r="Q2497" s="40">
        <f>S2497*F2497+T2497*G2497+AS2496*(1+$G$9/252)</f>
        <v>2384.6301183009259</v>
      </c>
      <c r="R2497" s="41">
        <f t="shared" si="624"/>
        <v>82746.504479250594</v>
      </c>
      <c r="S2497" s="36">
        <f>AU2496*H2496</f>
        <v>662.13994691955111</v>
      </c>
      <c r="T2497" s="37">
        <f>AV2496*I2496</f>
        <v>686.46995183726813</v>
      </c>
      <c r="U2497" s="57">
        <f t="shared" si="627"/>
        <v>0.72578405049923134</v>
      </c>
      <c r="V2497" s="58">
        <f t="shared" si="625"/>
        <v>0.24539744975497113</v>
      </c>
      <c r="W2497" s="59">
        <f t="shared" si="626"/>
        <v>2.8818499745797633E-2</v>
      </c>
      <c r="Y2497" s="7">
        <f t="shared" si="622"/>
        <v>0</v>
      </c>
      <c r="Z2497" s="40"/>
      <c r="AA2497" s="40"/>
      <c r="AB2497" s="40"/>
      <c r="AC2497" s="40"/>
      <c r="AD2497" s="40"/>
      <c r="AE2497" s="40"/>
      <c r="AF2497" s="40"/>
      <c r="AG2497" s="41"/>
      <c r="AH2497" s="40"/>
      <c r="AI2497" s="40"/>
      <c r="AJ2497" s="40"/>
      <c r="AK2497" s="40"/>
      <c r="AL2497" s="40"/>
      <c r="AM2497" s="41"/>
      <c r="AN2497" s="36">
        <f>Y2497*(IF(AND(AH2497&gt;0,AI2497&lt;0),AH2497,0)+IF(AND(AJ2497&lt;0,AK2497&gt;0),AJ2497,0)+IF(AND(AL2497&gt;0,AM2497&gt;0),AL2497,0))</f>
        <v>0</v>
      </c>
      <c r="AO2497" s="37">
        <f>Y2497*(IF(AND(AH2497&gt;0,AI2497&lt;0),AI2497,0)+IF(AND(AJ2497&lt;0,AK2497&gt;0),AK2497,0)+IF(AND(AL2497&gt;0,AM2497&gt;0),AM2497,0))</f>
        <v>0</v>
      </c>
      <c r="AQ2497" s="40">
        <f>AU2497*D2497</f>
        <v>60056.093185603284</v>
      </c>
      <c r="AR2497" s="40">
        <f>AV2497*E2497</f>
        <v>20305.78117534639</v>
      </c>
      <c r="AS2497" s="40">
        <f>IF(AND(Y2497&lt;&gt;0,AN2497&lt;&gt;0),0,Q2497)</f>
        <v>2384.6301183009259</v>
      </c>
      <c r="AT2497" s="41">
        <f t="shared" si="628"/>
        <v>82746.504479250594</v>
      </c>
      <c r="AU2497" s="42">
        <f>S2497+AN2497</f>
        <v>662.13994691955111</v>
      </c>
      <c r="AV2497" s="37">
        <f>T2497+AO2497</f>
        <v>686.46995183726813</v>
      </c>
      <c r="AW2497" s="58">
        <f t="shared" si="613"/>
        <v>0.72578405049923134</v>
      </c>
      <c r="AX2497" s="58">
        <f t="shared" si="614"/>
        <v>0.24539744975497113</v>
      </c>
      <c r="AY2497" s="59">
        <f t="shared" si="615"/>
        <v>2.8818499745797633E-2</v>
      </c>
      <c r="AZ2497" s="54">
        <f t="shared" si="623"/>
        <v>2.0764010446883141E-4</v>
      </c>
    </row>
    <row r="2498" spans="3:52" x14ac:dyDescent="0.25">
      <c r="C2498" s="35">
        <v>38293</v>
      </c>
      <c r="D2498" s="36">
        <v>90.97</v>
      </c>
      <c r="E2498" s="37">
        <v>29.19</v>
      </c>
      <c r="F2498" s="38">
        <v>0</v>
      </c>
      <c r="G2498" s="7">
        <v>0</v>
      </c>
      <c r="H2498" s="38">
        <v>1</v>
      </c>
      <c r="I2498" s="7">
        <v>1</v>
      </c>
      <c r="J2498" s="36">
        <f t="shared" si="616"/>
        <v>90.924515</v>
      </c>
      <c r="K2498" s="37">
        <f t="shared" si="617"/>
        <v>29.175405000000001</v>
      </c>
      <c r="L2498" s="36">
        <f t="shared" si="618"/>
        <v>91.015484999999998</v>
      </c>
      <c r="M2498" s="37">
        <f t="shared" si="619"/>
        <v>29.204595000000001</v>
      </c>
      <c r="O2498" s="39">
        <f t="shared" si="620"/>
        <v>60234.870971271564</v>
      </c>
      <c r="P2498" s="40">
        <f t="shared" si="621"/>
        <v>20038.057894129859</v>
      </c>
      <c r="Q2498" s="40">
        <f>S2498*F2498+T2498*G2498+AS2497*(1+$G$9/252)</f>
        <v>2384.7247464802235</v>
      </c>
      <c r="R2498" s="41">
        <f t="shared" si="624"/>
        <v>82657.653611881644</v>
      </c>
      <c r="S2498" s="36">
        <f>AU2497*H2497</f>
        <v>662.13994691955111</v>
      </c>
      <c r="T2498" s="37">
        <f>AV2497*I2497</f>
        <v>686.46995183726813</v>
      </c>
      <c r="U2498" s="57">
        <f t="shared" si="627"/>
        <v>0.72872708502111516</v>
      </c>
      <c r="V2498" s="58">
        <f t="shared" si="625"/>
        <v>0.2424222926556614</v>
      </c>
      <c r="W2498" s="59">
        <f t="shared" si="626"/>
        <v>2.8850622323223444E-2</v>
      </c>
      <c r="Y2498" s="7">
        <f t="shared" si="622"/>
        <v>0</v>
      </c>
      <c r="Z2498" s="40"/>
      <c r="AA2498" s="40"/>
      <c r="AB2498" s="40"/>
      <c r="AC2498" s="40"/>
      <c r="AD2498" s="40"/>
      <c r="AE2498" s="40"/>
      <c r="AF2498" s="40"/>
      <c r="AG2498" s="41"/>
      <c r="AH2498" s="40"/>
      <c r="AI2498" s="40"/>
      <c r="AJ2498" s="40"/>
      <c r="AK2498" s="40"/>
      <c r="AL2498" s="40"/>
      <c r="AM2498" s="41"/>
      <c r="AN2498" s="36">
        <f>Y2498*(IF(AND(AH2498&gt;0,AI2498&lt;0),AH2498,0)+IF(AND(AJ2498&lt;0,AK2498&gt;0),AJ2498,0)+IF(AND(AL2498&gt;0,AM2498&gt;0),AL2498,0))</f>
        <v>0</v>
      </c>
      <c r="AO2498" s="37">
        <f>Y2498*(IF(AND(AH2498&gt;0,AI2498&lt;0),AI2498,0)+IF(AND(AJ2498&lt;0,AK2498&gt;0),AK2498,0)+IF(AND(AL2498&gt;0,AM2498&gt;0),AM2498,0))</f>
        <v>0</v>
      </c>
      <c r="AQ2498" s="40">
        <f>AU2498*D2498</f>
        <v>60234.870971271564</v>
      </c>
      <c r="AR2498" s="40">
        <f>AV2498*E2498</f>
        <v>20038.057894129859</v>
      </c>
      <c r="AS2498" s="40">
        <f>IF(AND(Y2498&lt;&gt;0,AN2498&lt;&gt;0),0,Q2498)</f>
        <v>2384.7247464802235</v>
      </c>
      <c r="AT2498" s="41">
        <f t="shared" si="628"/>
        <v>82657.653611881644</v>
      </c>
      <c r="AU2498" s="42">
        <f>S2498+AN2498</f>
        <v>662.13994691955111</v>
      </c>
      <c r="AV2498" s="37">
        <f>T2498+AO2498</f>
        <v>686.46995183726813</v>
      </c>
      <c r="AW2498" s="58">
        <f t="shared" si="613"/>
        <v>0.72872708502111516</v>
      </c>
      <c r="AX2498" s="58">
        <f t="shared" si="614"/>
        <v>0.2424222926556614</v>
      </c>
      <c r="AY2498" s="59">
        <f t="shared" si="615"/>
        <v>2.8850622323223444E-2</v>
      </c>
      <c r="AZ2498" s="54">
        <f t="shared" si="623"/>
        <v>-1.0737718520935635E-3</v>
      </c>
    </row>
    <row r="2499" spans="3:52" x14ac:dyDescent="0.25">
      <c r="C2499" s="35">
        <v>38294</v>
      </c>
      <c r="D2499" s="36">
        <v>90.16</v>
      </c>
      <c r="E2499" s="37">
        <v>29.31</v>
      </c>
      <c r="F2499" s="38">
        <v>0</v>
      </c>
      <c r="G2499" s="7">
        <v>0</v>
      </c>
      <c r="H2499" s="38">
        <v>1</v>
      </c>
      <c r="I2499" s="7">
        <v>1</v>
      </c>
      <c r="J2499" s="36">
        <f t="shared" si="616"/>
        <v>90.114919999999998</v>
      </c>
      <c r="K2499" s="37">
        <f t="shared" si="617"/>
        <v>29.295345000000001</v>
      </c>
      <c r="L2499" s="36">
        <f t="shared" si="618"/>
        <v>90.205079999999995</v>
      </c>
      <c r="M2499" s="37">
        <f t="shared" si="619"/>
        <v>29.324654999999996</v>
      </c>
      <c r="O2499" s="39">
        <f t="shared" si="620"/>
        <v>59698.537614266723</v>
      </c>
      <c r="P2499" s="40">
        <f t="shared" si="621"/>
        <v>20120.434288350327</v>
      </c>
      <c r="Q2499" s="40">
        <f>S2499*F2499+T2499*G2499+AS2498*(1+$G$9/252)</f>
        <v>2384.8193784146074</v>
      </c>
      <c r="R2499" s="41">
        <f t="shared" si="624"/>
        <v>82203.791281031663</v>
      </c>
      <c r="S2499" s="36">
        <f>AU2498*H2498</f>
        <v>662.13994691955111</v>
      </c>
      <c r="T2499" s="37">
        <f>AV2498*I2498</f>
        <v>686.46995183726813</v>
      </c>
      <c r="U2499" s="57">
        <f t="shared" si="627"/>
        <v>0.72622608621753459</v>
      </c>
      <c r="V2499" s="58">
        <f t="shared" si="625"/>
        <v>0.24476285065203643</v>
      </c>
      <c r="W2499" s="59">
        <f t="shared" si="626"/>
        <v>2.9011063130428866E-2</v>
      </c>
      <c r="Y2499" s="7">
        <f t="shared" si="622"/>
        <v>0</v>
      </c>
      <c r="Z2499" s="40"/>
      <c r="AA2499" s="40"/>
      <c r="AB2499" s="40"/>
      <c r="AC2499" s="40"/>
      <c r="AD2499" s="40"/>
      <c r="AE2499" s="40"/>
      <c r="AF2499" s="40"/>
      <c r="AG2499" s="41"/>
      <c r="AH2499" s="40"/>
      <c r="AI2499" s="40"/>
      <c r="AJ2499" s="40"/>
      <c r="AK2499" s="40"/>
      <c r="AL2499" s="40"/>
      <c r="AM2499" s="41"/>
      <c r="AN2499" s="36">
        <f>Y2499*(IF(AND(AH2499&gt;0,AI2499&lt;0),AH2499,0)+IF(AND(AJ2499&lt;0,AK2499&gt;0),AJ2499,0)+IF(AND(AL2499&gt;0,AM2499&gt;0),AL2499,0))</f>
        <v>0</v>
      </c>
      <c r="AO2499" s="37">
        <f>Y2499*(IF(AND(AH2499&gt;0,AI2499&lt;0),AI2499,0)+IF(AND(AJ2499&lt;0,AK2499&gt;0),AK2499,0)+IF(AND(AL2499&gt;0,AM2499&gt;0),AM2499,0))</f>
        <v>0</v>
      </c>
      <c r="AQ2499" s="40">
        <f>AU2499*D2499</f>
        <v>59698.537614266723</v>
      </c>
      <c r="AR2499" s="40">
        <f>AV2499*E2499</f>
        <v>20120.434288350327</v>
      </c>
      <c r="AS2499" s="40">
        <f>IF(AND(Y2499&lt;&gt;0,AN2499&lt;&gt;0),0,Q2499)</f>
        <v>2384.8193784146074</v>
      </c>
      <c r="AT2499" s="41">
        <f t="shared" si="628"/>
        <v>82203.791281031663</v>
      </c>
      <c r="AU2499" s="42">
        <f>S2499+AN2499</f>
        <v>662.13994691955111</v>
      </c>
      <c r="AV2499" s="37">
        <f>T2499+AO2499</f>
        <v>686.46995183726813</v>
      </c>
      <c r="AW2499" s="58">
        <f t="shared" si="613"/>
        <v>0.72622608621753459</v>
      </c>
      <c r="AX2499" s="58">
        <f t="shared" si="614"/>
        <v>0.24476285065203643</v>
      </c>
      <c r="AY2499" s="59">
        <f t="shared" si="615"/>
        <v>2.9011063130428866E-2</v>
      </c>
      <c r="AZ2499" s="54">
        <f t="shared" si="623"/>
        <v>-5.4908687945715018E-3</v>
      </c>
    </row>
    <row r="2500" spans="3:52" x14ac:dyDescent="0.25">
      <c r="C2500" s="35">
        <v>38295</v>
      </c>
      <c r="D2500" s="36">
        <v>91.48</v>
      </c>
      <c r="E2500" s="37">
        <v>29.63</v>
      </c>
      <c r="F2500" s="38">
        <v>0</v>
      </c>
      <c r="G2500" s="7">
        <v>0</v>
      </c>
      <c r="H2500" s="38">
        <v>1</v>
      </c>
      <c r="I2500" s="7">
        <v>1</v>
      </c>
      <c r="J2500" s="36">
        <f t="shared" si="616"/>
        <v>91.434260000000009</v>
      </c>
      <c r="K2500" s="37">
        <f t="shared" si="617"/>
        <v>29.615185</v>
      </c>
      <c r="L2500" s="36">
        <f t="shared" si="618"/>
        <v>91.525739999999999</v>
      </c>
      <c r="M2500" s="37">
        <f t="shared" si="619"/>
        <v>29.644814999999998</v>
      </c>
      <c r="O2500" s="39">
        <f t="shared" si="620"/>
        <v>60572.562344200538</v>
      </c>
      <c r="P2500" s="40">
        <f t="shared" si="621"/>
        <v>20340.104672938254</v>
      </c>
      <c r="Q2500" s="40">
        <f>S2500*F2500+T2500*G2500+AS2499*(1+$G$9/252)</f>
        <v>2384.9140141042267</v>
      </c>
      <c r="R2500" s="41">
        <f t="shared" si="624"/>
        <v>83297.581031243026</v>
      </c>
      <c r="S2500" s="36">
        <f>AU2499*H2499</f>
        <v>662.13994691955111</v>
      </c>
      <c r="T2500" s="37">
        <f>AV2499*I2499</f>
        <v>686.46995183726813</v>
      </c>
      <c r="U2500" s="57">
        <f t="shared" si="627"/>
        <v>0.72718272960989283</v>
      </c>
      <c r="V2500" s="58">
        <f t="shared" si="625"/>
        <v>0.24418601862290748</v>
      </c>
      <c r="W2500" s="59">
        <f t="shared" si="626"/>
        <v>2.8631251767199575E-2</v>
      </c>
      <c r="Y2500" s="7">
        <f t="shared" si="622"/>
        <v>0</v>
      </c>
      <c r="Z2500" s="40"/>
      <c r="AA2500" s="40"/>
      <c r="AB2500" s="40"/>
      <c r="AC2500" s="40"/>
      <c r="AD2500" s="40"/>
      <c r="AE2500" s="40"/>
      <c r="AF2500" s="40"/>
      <c r="AG2500" s="41"/>
      <c r="AH2500" s="40"/>
      <c r="AI2500" s="40"/>
      <c r="AJ2500" s="40"/>
      <c r="AK2500" s="40"/>
      <c r="AL2500" s="40"/>
      <c r="AM2500" s="41"/>
      <c r="AN2500" s="36">
        <f>Y2500*(IF(AND(AH2500&gt;0,AI2500&lt;0),AH2500,0)+IF(AND(AJ2500&lt;0,AK2500&gt;0),AJ2500,0)+IF(AND(AL2500&gt;0,AM2500&gt;0),AL2500,0))</f>
        <v>0</v>
      </c>
      <c r="AO2500" s="37">
        <f>Y2500*(IF(AND(AH2500&gt;0,AI2500&lt;0),AI2500,0)+IF(AND(AJ2500&lt;0,AK2500&gt;0),AK2500,0)+IF(AND(AL2500&gt;0,AM2500&gt;0),AM2500,0))</f>
        <v>0</v>
      </c>
      <c r="AQ2500" s="40">
        <f>AU2500*D2500</f>
        <v>60572.562344200538</v>
      </c>
      <c r="AR2500" s="40">
        <f>AV2500*E2500</f>
        <v>20340.104672938254</v>
      </c>
      <c r="AS2500" s="40">
        <f>IF(AND(Y2500&lt;&gt;0,AN2500&lt;&gt;0),0,Q2500)</f>
        <v>2384.9140141042267</v>
      </c>
      <c r="AT2500" s="41">
        <f t="shared" si="628"/>
        <v>83297.581031243026</v>
      </c>
      <c r="AU2500" s="42">
        <f>S2500+AN2500</f>
        <v>662.13994691955111</v>
      </c>
      <c r="AV2500" s="37">
        <f>T2500+AO2500</f>
        <v>686.46995183726813</v>
      </c>
      <c r="AW2500" s="58">
        <f t="shared" si="613"/>
        <v>0.72718272960989283</v>
      </c>
      <c r="AX2500" s="58">
        <f t="shared" si="614"/>
        <v>0.24418601862290748</v>
      </c>
      <c r="AY2500" s="59">
        <f t="shared" si="615"/>
        <v>2.8631251767199575E-2</v>
      </c>
      <c r="AZ2500" s="54">
        <f t="shared" si="623"/>
        <v>1.3305830949718711E-2</v>
      </c>
    </row>
    <row r="2501" spans="3:52" x14ac:dyDescent="0.25">
      <c r="C2501" s="35">
        <v>38296</v>
      </c>
      <c r="D2501" s="36">
        <v>91.94</v>
      </c>
      <c r="E2501" s="37">
        <v>30.06</v>
      </c>
      <c r="F2501" s="38">
        <v>0</v>
      </c>
      <c r="G2501" s="7">
        <v>0</v>
      </c>
      <c r="H2501" s="38">
        <v>1</v>
      </c>
      <c r="I2501" s="7">
        <v>1</v>
      </c>
      <c r="J2501" s="36">
        <f t="shared" si="616"/>
        <v>91.894030000000001</v>
      </c>
      <c r="K2501" s="37">
        <f t="shared" si="617"/>
        <v>30.044969999999999</v>
      </c>
      <c r="L2501" s="36">
        <f t="shared" si="618"/>
        <v>91.985969999999995</v>
      </c>
      <c r="M2501" s="37">
        <f t="shared" si="619"/>
        <v>30.075029999999998</v>
      </c>
      <c r="O2501" s="39">
        <f t="shared" si="620"/>
        <v>60877.14671978353</v>
      </c>
      <c r="P2501" s="40">
        <f t="shared" si="621"/>
        <v>20635.28675222828</v>
      </c>
      <c r="Q2501" s="40">
        <f>S2501*F2501+T2501*G2501+AS2500*(1+$G$9/252)</f>
        <v>2385.0086535492305</v>
      </c>
      <c r="R2501" s="41">
        <f t="shared" si="624"/>
        <v>83897.442125561036</v>
      </c>
      <c r="S2501" s="36">
        <f>AU2500*H2500</f>
        <v>662.13994691955111</v>
      </c>
      <c r="T2501" s="37">
        <f>AV2500*I2500</f>
        <v>686.46995183726813</v>
      </c>
      <c r="U2501" s="57">
        <f t="shared" si="627"/>
        <v>0.72561385874762074</v>
      </c>
      <c r="V2501" s="58">
        <f t="shared" si="625"/>
        <v>0.2459584729811605</v>
      </c>
      <c r="W2501" s="59">
        <f t="shared" si="626"/>
        <v>2.8427668271218842E-2</v>
      </c>
      <c r="Y2501" s="7">
        <f t="shared" si="622"/>
        <v>0</v>
      </c>
      <c r="Z2501" s="40"/>
      <c r="AA2501" s="40"/>
      <c r="AB2501" s="40"/>
      <c r="AC2501" s="40"/>
      <c r="AD2501" s="40"/>
      <c r="AE2501" s="40"/>
      <c r="AF2501" s="40"/>
      <c r="AG2501" s="41"/>
      <c r="AH2501" s="40"/>
      <c r="AI2501" s="40"/>
      <c r="AJ2501" s="40"/>
      <c r="AK2501" s="40"/>
      <c r="AL2501" s="40"/>
      <c r="AM2501" s="41"/>
      <c r="AN2501" s="36">
        <f>Y2501*(IF(AND(AH2501&gt;0,AI2501&lt;0),AH2501,0)+IF(AND(AJ2501&lt;0,AK2501&gt;0),AJ2501,0)+IF(AND(AL2501&gt;0,AM2501&gt;0),AL2501,0))</f>
        <v>0</v>
      </c>
      <c r="AO2501" s="37">
        <f>Y2501*(IF(AND(AH2501&gt;0,AI2501&lt;0),AI2501,0)+IF(AND(AJ2501&lt;0,AK2501&gt;0),AK2501,0)+IF(AND(AL2501&gt;0,AM2501&gt;0),AM2501,0))</f>
        <v>0</v>
      </c>
      <c r="AQ2501" s="40">
        <f>AU2501*D2501</f>
        <v>60877.14671978353</v>
      </c>
      <c r="AR2501" s="40">
        <f>AV2501*E2501</f>
        <v>20635.28675222828</v>
      </c>
      <c r="AS2501" s="40">
        <f>IF(AND(Y2501&lt;&gt;0,AN2501&lt;&gt;0),0,Q2501)</f>
        <v>2385.0086535492305</v>
      </c>
      <c r="AT2501" s="41">
        <f t="shared" si="628"/>
        <v>83897.442125561036</v>
      </c>
      <c r="AU2501" s="42">
        <f>S2501+AN2501</f>
        <v>662.13994691955111</v>
      </c>
      <c r="AV2501" s="37">
        <f>T2501+AO2501</f>
        <v>686.46995183726813</v>
      </c>
      <c r="AW2501" s="58">
        <f t="shared" si="613"/>
        <v>0.72561385874762074</v>
      </c>
      <c r="AX2501" s="58">
        <f t="shared" si="614"/>
        <v>0.2459584729811605</v>
      </c>
      <c r="AY2501" s="59">
        <f t="shared" si="615"/>
        <v>2.8427668271218842E-2</v>
      </c>
      <c r="AZ2501" s="54">
        <f t="shared" si="623"/>
        <v>7.2014227411119069E-3</v>
      </c>
    </row>
    <row r="2502" spans="3:52" x14ac:dyDescent="0.25">
      <c r="C2502" s="35">
        <v>38299</v>
      </c>
      <c r="D2502" s="36">
        <v>93.32</v>
      </c>
      <c r="E2502" s="37">
        <v>30.2</v>
      </c>
      <c r="F2502" s="38">
        <v>0</v>
      </c>
      <c r="G2502" s="7">
        <v>0</v>
      </c>
      <c r="H2502" s="38">
        <v>1</v>
      </c>
      <c r="I2502" s="7">
        <v>1</v>
      </c>
      <c r="J2502" s="36">
        <f t="shared" si="616"/>
        <v>93.273340000000005</v>
      </c>
      <c r="K2502" s="37">
        <f t="shared" si="617"/>
        <v>30.184900000000003</v>
      </c>
      <c r="L2502" s="36">
        <f t="shared" si="618"/>
        <v>93.366659999999982</v>
      </c>
      <c r="M2502" s="37">
        <f t="shared" si="619"/>
        <v>30.215099999999996</v>
      </c>
      <c r="O2502" s="39">
        <f t="shared" si="620"/>
        <v>61790.899846532506</v>
      </c>
      <c r="P2502" s="40">
        <f t="shared" si="621"/>
        <v>20731.392545485498</v>
      </c>
      <c r="Q2502" s="40">
        <f>S2502*F2502+T2502*G2502+AS2501*(1+$G$9/252)</f>
        <v>2385.1032967497681</v>
      </c>
      <c r="R2502" s="41">
        <f t="shared" si="624"/>
        <v>84907.395688767778</v>
      </c>
      <c r="S2502" s="36">
        <f>AU2501*H2501</f>
        <v>662.13994691955111</v>
      </c>
      <c r="T2502" s="37">
        <f>AV2501*I2501</f>
        <v>686.46995183726813</v>
      </c>
      <c r="U2502" s="57">
        <f t="shared" si="627"/>
        <v>0.72774461335535578</v>
      </c>
      <c r="V2502" s="58">
        <f t="shared" si="625"/>
        <v>0.24416474415818187</v>
      </c>
      <c r="W2502" s="59">
        <f t="shared" si="626"/>
        <v>2.8090642486462324E-2</v>
      </c>
      <c r="Y2502" s="7">
        <f t="shared" si="622"/>
        <v>0</v>
      </c>
      <c r="Z2502" s="40"/>
      <c r="AA2502" s="40"/>
      <c r="AB2502" s="40"/>
      <c r="AC2502" s="40"/>
      <c r="AD2502" s="40"/>
      <c r="AE2502" s="40"/>
      <c r="AF2502" s="40"/>
      <c r="AG2502" s="41"/>
      <c r="AH2502" s="40"/>
      <c r="AI2502" s="40"/>
      <c r="AJ2502" s="40"/>
      <c r="AK2502" s="40"/>
      <c r="AL2502" s="40"/>
      <c r="AM2502" s="41"/>
      <c r="AN2502" s="36">
        <f>Y2502*(IF(AND(AH2502&gt;0,AI2502&lt;0),AH2502,0)+IF(AND(AJ2502&lt;0,AK2502&gt;0),AJ2502,0)+IF(AND(AL2502&gt;0,AM2502&gt;0),AL2502,0))</f>
        <v>0</v>
      </c>
      <c r="AO2502" s="37">
        <f>Y2502*(IF(AND(AH2502&gt;0,AI2502&lt;0),AI2502,0)+IF(AND(AJ2502&lt;0,AK2502&gt;0),AK2502,0)+IF(AND(AL2502&gt;0,AM2502&gt;0),AM2502,0))</f>
        <v>0</v>
      </c>
      <c r="AQ2502" s="40">
        <f>AU2502*D2502</f>
        <v>61790.899846532506</v>
      </c>
      <c r="AR2502" s="40">
        <f>AV2502*E2502</f>
        <v>20731.392545485498</v>
      </c>
      <c r="AS2502" s="40">
        <f>IF(AND(Y2502&lt;&gt;0,AN2502&lt;&gt;0),0,Q2502)</f>
        <v>2385.1032967497681</v>
      </c>
      <c r="AT2502" s="41">
        <f t="shared" si="628"/>
        <v>84907.395688767778</v>
      </c>
      <c r="AU2502" s="42">
        <f>S2502+AN2502</f>
        <v>662.13994691955111</v>
      </c>
      <c r="AV2502" s="37">
        <f>T2502+AO2502</f>
        <v>686.46995183726813</v>
      </c>
      <c r="AW2502" s="58">
        <f t="shared" si="613"/>
        <v>0.72774461335535578</v>
      </c>
      <c r="AX2502" s="58">
        <f t="shared" si="614"/>
        <v>0.24416474415818187</v>
      </c>
      <c r="AY2502" s="59">
        <f t="shared" si="615"/>
        <v>2.8090642486462324E-2</v>
      </c>
      <c r="AZ2502" s="54">
        <f t="shared" si="623"/>
        <v>1.2037954169034748E-2</v>
      </c>
    </row>
    <row r="2503" spans="3:52" x14ac:dyDescent="0.25">
      <c r="C2503" s="35">
        <v>38300</v>
      </c>
      <c r="D2503" s="36">
        <v>92.62</v>
      </c>
      <c r="E2503" s="37">
        <v>30.18</v>
      </c>
      <c r="F2503" s="38">
        <v>0</v>
      </c>
      <c r="G2503" s="7">
        <v>0</v>
      </c>
      <c r="H2503" s="38">
        <v>1</v>
      </c>
      <c r="I2503" s="7">
        <v>1</v>
      </c>
      <c r="J2503" s="36">
        <f t="shared" si="616"/>
        <v>92.573690000000013</v>
      </c>
      <c r="K2503" s="37">
        <f t="shared" si="617"/>
        <v>30.164910000000003</v>
      </c>
      <c r="L2503" s="36">
        <f t="shared" si="618"/>
        <v>92.666309999999996</v>
      </c>
      <c r="M2503" s="37">
        <f t="shared" si="619"/>
        <v>30.195089999999997</v>
      </c>
      <c r="O2503" s="39">
        <f t="shared" si="620"/>
        <v>61327.401883688828</v>
      </c>
      <c r="P2503" s="40">
        <f t="shared" si="621"/>
        <v>20717.663146448751</v>
      </c>
      <c r="Q2503" s="40">
        <f>S2503*F2503+T2503*G2503+AS2502*(1+$G$9/252)</f>
        <v>2385.1979437059881</v>
      </c>
      <c r="R2503" s="41">
        <f t="shared" si="624"/>
        <v>84430.262973843564</v>
      </c>
      <c r="S2503" s="36">
        <f>AU2502*H2502</f>
        <v>662.13994691955111</v>
      </c>
      <c r="T2503" s="37">
        <f>AV2502*I2502</f>
        <v>686.46995183726813</v>
      </c>
      <c r="U2503" s="57">
        <f t="shared" si="627"/>
        <v>0.72636753367318085</v>
      </c>
      <c r="V2503" s="58">
        <f t="shared" si="625"/>
        <v>0.24538195685671463</v>
      </c>
      <c r="W2503" s="59">
        <f t="shared" si="626"/>
        <v>2.8250509470104584E-2</v>
      </c>
      <c r="Y2503" s="7">
        <f t="shared" si="622"/>
        <v>0</v>
      </c>
      <c r="Z2503" s="40"/>
      <c r="AA2503" s="40"/>
      <c r="AB2503" s="40"/>
      <c r="AC2503" s="40"/>
      <c r="AD2503" s="40"/>
      <c r="AE2503" s="40"/>
      <c r="AF2503" s="40"/>
      <c r="AG2503" s="41"/>
      <c r="AH2503" s="40"/>
      <c r="AI2503" s="40"/>
      <c r="AJ2503" s="40"/>
      <c r="AK2503" s="40"/>
      <c r="AL2503" s="40"/>
      <c r="AM2503" s="41"/>
      <c r="AN2503" s="36">
        <f>Y2503*(IF(AND(AH2503&gt;0,AI2503&lt;0),AH2503,0)+IF(AND(AJ2503&lt;0,AK2503&gt;0),AJ2503,0)+IF(AND(AL2503&gt;0,AM2503&gt;0),AL2503,0))</f>
        <v>0</v>
      </c>
      <c r="AO2503" s="37">
        <f>Y2503*(IF(AND(AH2503&gt;0,AI2503&lt;0),AI2503,0)+IF(AND(AJ2503&lt;0,AK2503&gt;0),AK2503,0)+IF(AND(AL2503&gt;0,AM2503&gt;0),AM2503,0))</f>
        <v>0</v>
      </c>
      <c r="AQ2503" s="40">
        <f>AU2503*D2503</f>
        <v>61327.401883688828</v>
      </c>
      <c r="AR2503" s="40">
        <f>AV2503*E2503</f>
        <v>20717.663146448751</v>
      </c>
      <c r="AS2503" s="40">
        <f>IF(AND(Y2503&lt;&gt;0,AN2503&lt;&gt;0),0,Q2503)</f>
        <v>2385.1979437059881</v>
      </c>
      <c r="AT2503" s="41">
        <f t="shared" si="628"/>
        <v>84430.262973843564</v>
      </c>
      <c r="AU2503" s="42">
        <f>S2503+AN2503</f>
        <v>662.13994691955111</v>
      </c>
      <c r="AV2503" s="37">
        <f>T2503+AO2503</f>
        <v>686.46995183726813</v>
      </c>
      <c r="AW2503" s="58">
        <f t="shared" si="613"/>
        <v>0.72636753367318085</v>
      </c>
      <c r="AX2503" s="58">
        <f t="shared" si="614"/>
        <v>0.24538195685671463</v>
      </c>
      <c r="AY2503" s="59">
        <f t="shared" si="615"/>
        <v>2.8250509470104584E-2</v>
      </c>
      <c r="AZ2503" s="54">
        <f t="shared" si="623"/>
        <v>-5.6194482359719355E-3</v>
      </c>
    </row>
    <row r="2504" spans="3:52" x14ac:dyDescent="0.25">
      <c r="C2504" s="35">
        <v>38301</v>
      </c>
      <c r="D2504" s="36">
        <v>92.62</v>
      </c>
      <c r="E2504" s="37">
        <v>30.02</v>
      </c>
      <c r="F2504" s="38">
        <v>0</v>
      </c>
      <c r="G2504" s="7">
        <v>0.55000000000000004</v>
      </c>
      <c r="H2504" s="38">
        <v>1</v>
      </c>
      <c r="I2504" s="7">
        <v>1</v>
      </c>
      <c r="J2504" s="36">
        <f t="shared" si="616"/>
        <v>92.573690000000013</v>
      </c>
      <c r="K2504" s="37">
        <f t="shared" si="617"/>
        <v>30.004990000000003</v>
      </c>
      <c r="L2504" s="36">
        <f t="shared" si="618"/>
        <v>92.666309999999996</v>
      </c>
      <c r="M2504" s="37">
        <f t="shared" si="619"/>
        <v>30.035009999999996</v>
      </c>
      <c r="O2504" s="39">
        <f t="shared" si="620"/>
        <v>61327.401883688828</v>
      </c>
      <c r="P2504" s="40">
        <f t="shared" si="621"/>
        <v>20607.827954154789</v>
      </c>
      <c r="Q2504" s="40">
        <f>S2504*F2504+T2504*G2504+AS2503*(1+$G$9/252)</f>
        <v>2762.8510679285373</v>
      </c>
      <c r="R2504" s="41">
        <f t="shared" si="624"/>
        <v>84698.080905772164</v>
      </c>
      <c r="S2504" s="36">
        <f>AU2503*H2503</f>
        <v>662.13994691955111</v>
      </c>
      <c r="T2504" s="37">
        <f>AV2503*I2503</f>
        <v>686.46995183726813</v>
      </c>
      <c r="U2504" s="57">
        <f t="shared" si="627"/>
        <v>0.72407073723330817</v>
      </c>
      <c r="V2504" s="58">
        <f t="shared" si="625"/>
        <v>0.24330926667726149</v>
      </c>
      <c r="W2504" s="59">
        <f t="shared" si="626"/>
        <v>3.2619996089430281E-2</v>
      </c>
      <c r="Y2504" s="7">
        <f t="shared" si="622"/>
        <v>0</v>
      </c>
      <c r="Z2504" s="40"/>
      <c r="AA2504" s="40"/>
      <c r="AB2504" s="40"/>
      <c r="AC2504" s="40"/>
      <c r="AD2504" s="40"/>
      <c r="AE2504" s="40"/>
      <c r="AF2504" s="40"/>
      <c r="AG2504" s="41"/>
      <c r="AH2504" s="40"/>
      <c r="AI2504" s="40"/>
      <c r="AJ2504" s="40"/>
      <c r="AK2504" s="40"/>
      <c r="AL2504" s="40"/>
      <c r="AM2504" s="41"/>
      <c r="AN2504" s="36">
        <f>Y2504*(IF(AND(AH2504&gt;0,AI2504&lt;0),AH2504,0)+IF(AND(AJ2504&lt;0,AK2504&gt;0),AJ2504,0)+IF(AND(AL2504&gt;0,AM2504&gt;0),AL2504,0))</f>
        <v>0</v>
      </c>
      <c r="AO2504" s="37">
        <f>Y2504*(IF(AND(AH2504&gt;0,AI2504&lt;0),AI2504,0)+IF(AND(AJ2504&lt;0,AK2504&gt;0),AK2504,0)+IF(AND(AL2504&gt;0,AM2504&gt;0),AM2504,0))</f>
        <v>0</v>
      </c>
      <c r="AQ2504" s="40">
        <f>AU2504*D2504</f>
        <v>61327.401883688828</v>
      </c>
      <c r="AR2504" s="40">
        <f>AV2504*E2504</f>
        <v>20607.827954154789</v>
      </c>
      <c r="AS2504" s="40">
        <f>IF(AND(Y2504&lt;&gt;0,AN2504&lt;&gt;0),0,Q2504)</f>
        <v>2762.8510679285373</v>
      </c>
      <c r="AT2504" s="41">
        <f t="shared" si="628"/>
        <v>84698.080905772164</v>
      </c>
      <c r="AU2504" s="42">
        <f>S2504+AN2504</f>
        <v>662.13994691955111</v>
      </c>
      <c r="AV2504" s="37">
        <f>T2504+AO2504</f>
        <v>686.46995183726813</v>
      </c>
      <c r="AW2504" s="58">
        <f t="shared" si="613"/>
        <v>0.72407073723330817</v>
      </c>
      <c r="AX2504" s="58">
        <f t="shared" si="614"/>
        <v>0.24330926667726149</v>
      </c>
      <c r="AY2504" s="59">
        <f t="shared" si="615"/>
        <v>3.2619996089430281E-2</v>
      </c>
      <c r="AZ2504" s="54">
        <f t="shared" si="623"/>
        <v>3.1720608522984861E-3</v>
      </c>
    </row>
    <row r="2505" spans="3:52" x14ac:dyDescent="0.25">
      <c r="C2505" s="35">
        <v>38302</v>
      </c>
      <c r="D2505" s="36">
        <v>94.8</v>
      </c>
      <c r="E2505" s="37">
        <v>30.28</v>
      </c>
      <c r="F2505" s="38">
        <v>0</v>
      </c>
      <c r="G2505" s="7">
        <v>0</v>
      </c>
      <c r="H2505" s="38">
        <v>1</v>
      </c>
      <c r="I2505" s="7">
        <v>1</v>
      </c>
      <c r="J2505" s="36">
        <f t="shared" si="616"/>
        <v>94.752600000000001</v>
      </c>
      <c r="K2505" s="37">
        <f t="shared" si="617"/>
        <v>30.264860000000002</v>
      </c>
      <c r="L2505" s="36">
        <f t="shared" si="618"/>
        <v>94.847399999999993</v>
      </c>
      <c r="M2505" s="37">
        <f t="shared" si="619"/>
        <v>30.29514</v>
      </c>
      <c r="O2505" s="39">
        <f t="shared" si="620"/>
        <v>62770.866967973445</v>
      </c>
      <c r="P2505" s="40">
        <f t="shared" si="621"/>
        <v>20786.310141632479</v>
      </c>
      <c r="Q2505" s="40">
        <f>S2505*F2505+T2505*G2505+AS2504*(1+$G$9/252)</f>
        <v>2762.960704875677</v>
      </c>
      <c r="R2505" s="41">
        <f t="shared" si="624"/>
        <v>86320.137814481597</v>
      </c>
      <c r="S2505" s="36">
        <f>AU2504*H2504</f>
        <v>662.13994691955111</v>
      </c>
      <c r="T2505" s="37">
        <f>AV2504*I2504</f>
        <v>686.46995183726813</v>
      </c>
      <c r="U2505" s="57">
        <f t="shared" si="627"/>
        <v>0.7271868251980782</v>
      </c>
      <c r="V2505" s="58">
        <f t="shared" si="625"/>
        <v>0.24080487668249806</v>
      </c>
      <c r="W2505" s="59">
        <f t="shared" si="626"/>
        <v>3.2008298119423829E-2</v>
      </c>
      <c r="Y2505" s="7">
        <f t="shared" si="622"/>
        <v>0</v>
      </c>
      <c r="Z2505" s="40"/>
      <c r="AA2505" s="40"/>
      <c r="AB2505" s="40"/>
      <c r="AC2505" s="40"/>
      <c r="AD2505" s="40"/>
      <c r="AE2505" s="40"/>
      <c r="AF2505" s="40"/>
      <c r="AG2505" s="41"/>
      <c r="AH2505" s="40"/>
      <c r="AI2505" s="40"/>
      <c r="AJ2505" s="40"/>
      <c r="AK2505" s="40"/>
      <c r="AL2505" s="40"/>
      <c r="AM2505" s="41"/>
      <c r="AN2505" s="36">
        <f>Y2505*(IF(AND(AH2505&gt;0,AI2505&lt;0),AH2505,0)+IF(AND(AJ2505&lt;0,AK2505&gt;0),AJ2505,0)+IF(AND(AL2505&gt;0,AM2505&gt;0),AL2505,0))</f>
        <v>0</v>
      </c>
      <c r="AO2505" s="37">
        <f>Y2505*(IF(AND(AH2505&gt;0,AI2505&lt;0),AI2505,0)+IF(AND(AJ2505&lt;0,AK2505&gt;0),AK2505,0)+IF(AND(AL2505&gt;0,AM2505&gt;0),AM2505,0))</f>
        <v>0</v>
      </c>
      <c r="AQ2505" s="40">
        <f>AU2505*D2505</f>
        <v>62770.866967973445</v>
      </c>
      <c r="AR2505" s="40">
        <f>AV2505*E2505</f>
        <v>20786.310141632479</v>
      </c>
      <c r="AS2505" s="40">
        <f>IF(AND(Y2505&lt;&gt;0,AN2505&lt;&gt;0),0,Q2505)</f>
        <v>2762.960704875677</v>
      </c>
      <c r="AT2505" s="41">
        <f t="shared" si="628"/>
        <v>86320.137814481597</v>
      </c>
      <c r="AU2505" s="42">
        <f>S2505+AN2505</f>
        <v>662.13994691955111</v>
      </c>
      <c r="AV2505" s="37">
        <f>T2505+AO2505</f>
        <v>686.46995183726813</v>
      </c>
      <c r="AW2505" s="58">
        <f t="shared" si="613"/>
        <v>0.7271868251980782</v>
      </c>
      <c r="AX2505" s="58">
        <f t="shared" si="614"/>
        <v>0.24080487668249806</v>
      </c>
      <c r="AY2505" s="59">
        <f t="shared" si="615"/>
        <v>3.2008298119423829E-2</v>
      </c>
      <c r="AZ2505" s="54">
        <f t="shared" si="623"/>
        <v>1.9151046769454005E-2</v>
      </c>
    </row>
    <row r="2506" spans="3:52" x14ac:dyDescent="0.25">
      <c r="C2506" s="35">
        <v>38303</v>
      </c>
      <c r="D2506" s="36">
        <v>95.37</v>
      </c>
      <c r="E2506" s="37">
        <v>30.5</v>
      </c>
      <c r="F2506" s="38">
        <v>0</v>
      </c>
      <c r="G2506" s="7">
        <v>0</v>
      </c>
      <c r="H2506" s="38">
        <v>1</v>
      </c>
      <c r="I2506" s="7">
        <v>1</v>
      </c>
      <c r="J2506" s="36">
        <f t="shared" si="616"/>
        <v>95.322315000000003</v>
      </c>
      <c r="K2506" s="37">
        <f t="shared" si="617"/>
        <v>30.484750000000002</v>
      </c>
      <c r="L2506" s="36">
        <f t="shared" si="618"/>
        <v>95.417685000000006</v>
      </c>
      <c r="M2506" s="37">
        <f t="shared" si="619"/>
        <v>30.515249999999998</v>
      </c>
      <c r="O2506" s="39">
        <f t="shared" si="620"/>
        <v>63148.286737717593</v>
      </c>
      <c r="P2506" s="40">
        <f t="shared" si="621"/>
        <v>20937.333531036678</v>
      </c>
      <c r="Q2506" s="40">
        <f>S2506*F2506+T2506*G2506+AS2505*(1+$G$9/252)</f>
        <v>2763.0703461734893</v>
      </c>
      <c r="R2506" s="41">
        <f t="shared" si="624"/>
        <v>86848.690614927764</v>
      </c>
      <c r="S2506" s="36">
        <f>AU2505*H2505</f>
        <v>662.13994691955111</v>
      </c>
      <c r="T2506" s="37">
        <f>AV2505*I2505</f>
        <v>686.46995183726813</v>
      </c>
      <c r="U2506" s="57">
        <f t="shared" si="627"/>
        <v>0.72710695222460286</v>
      </c>
      <c r="V2506" s="58">
        <f t="shared" si="625"/>
        <v>0.24107828664762757</v>
      </c>
      <c r="W2506" s="59">
        <f t="shared" si="626"/>
        <v>3.1814761127769563E-2</v>
      </c>
      <c r="Y2506" s="7">
        <f t="shared" si="622"/>
        <v>0</v>
      </c>
      <c r="Z2506" s="40"/>
      <c r="AA2506" s="40"/>
      <c r="AB2506" s="40"/>
      <c r="AC2506" s="40"/>
      <c r="AD2506" s="40"/>
      <c r="AE2506" s="40"/>
      <c r="AF2506" s="40"/>
      <c r="AG2506" s="41"/>
      <c r="AH2506" s="40"/>
      <c r="AI2506" s="40"/>
      <c r="AJ2506" s="40"/>
      <c r="AK2506" s="40"/>
      <c r="AL2506" s="40"/>
      <c r="AM2506" s="41"/>
      <c r="AN2506" s="36">
        <f>Y2506*(IF(AND(AH2506&gt;0,AI2506&lt;0),AH2506,0)+IF(AND(AJ2506&lt;0,AK2506&gt;0),AJ2506,0)+IF(AND(AL2506&gt;0,AM2506&gt;0),AL2506,0))</f>
        <v>0</v>
      </c>
      <c r="AO2506" s="37">
        <f>Y2506*(IF(AND(AH2506&gt;0,AI2506&lt;0),AI2506,0)+IF(AND(AJ2506&lt;0,AK2506&gt;0),AK2506,0)+IF(AND(AL2506&gt;0,AM2506&gt;0),AM2506,0))</f>
        <v>0</v>
      </c>
      <c r="AQ2506" s="40">
        <f>AU2506*D2506</f>
        <v>63148.286737717593</v>
      </c>
      <c r="AR2506" s="40">
        <f>AV2506*E2506</f>
        <v>20937.333531036678</v>
      </c>
      <c r="AS2506" s="40">
        <f>IF(AND(Y2506&lt;&gt;0,AN2506&lt;&gt;0),0,Q2506)</f>
        <v>2763.0703461734893</v>
      </c>
      <c r="AT2506" s="41">
        <f t="shared" si="628"/>
        <v>86848.690614927764</v>
      </c>
      <c r="AU2506" s="42">
        <f>S2506+AN2506</f>
        <v>662.13994691955111</v>
      </c>
      <c r="AV2506" s="37">
        <f>T2506+AO2506</f>
        <v>686.46995183726813</v>
      </c>
      <c r="AW2506" s="58">
        <f t="shared" si="613"/>
        <v>0.72710695222460286</v>
      </c>
      <c r="AX2506" s="58">
        <f t="shared" si="614"/>
        <v>0.24107828664762757</v>
      </c>
      <c r="AY2506" s="59">
        <f t="shared" si="615"/>
        <v>3.1814761127769563E-2</v>
      </c>
      <c r="AZ2506" s="54">
        <f t="shared" si="623"/>
        <v>6.1231690985263931E-3</v>
      </c>
    </row>
    <row r="2507" spans="3:52" x14ac:dyDescent="0.25">
      <c r="C2507" s="35">
        <v>38306</v>
      </c>
      <c r="D2507" s="36">
        <v>94.96</v>
      </c>
      <c r="E2507" s="37">
        <v>30.42</v>
      </c>
      <c r="F2507" s="38">
        <v>0</v>
      </c>
      <c r="G2507" s="7">
        <v>0</v>
      </c>
      <c r="H2507" s="38">
        <v>1</v>
      </c>
      <c r="I2507" s="7">
        <v>1</v>
      </c>
      <c r="J2507" s="36">
        <f t="shared" si="616"/>
        <v>94.912520000000001</v>
      </c>
      <c r="K2507" s="37">
        <f t="shared" si="617"/>
        <v>30.404790000000002</v>
      </c>
      <c r="L2507" s="36">
        <f t="shared" si="618"/>
        <v>95.007479999999987</v>
      </c>
      <c r="M2507" s="37">
        <f t="shared" si="619"/>
        <v>30.435210000000001</v>
      </c>
      <c r="O2507" s="39">
        <f t="shared" si="620"/>
        <v>62876.809359480569</v>
      </c>
      <c r="P2507" s="40">
        <f t="shared" si="621"/>
        <v>20882.415934889697</v>
      </c>
      <c r="Q2507" s="40">
        <f>S2507*F2507+T2507*G2507+AS2506*(1+$G$9/252)</f>
        <v>2763.1799918221468</v>
      </c>
      <c r="R2507" s="41">
        <f t="shared" si="624"/>
        <v>86522.405286192414</v>
      </c>
      <c r="S2507" s="36">
        <f>AU2506*H2506</f>
        <v>662.13994691955111</v>
      </c>
      <c r="T2507" s="37">
        <f>AV2506*I2506</f>
        <v>686.46995183726813</v>
      </c>
      <c r="U2507" s="57">
        <f t="shared" si="627"/>
        <v>0.72671129693518466</v>
      </c>
      <c r="V2507" s="58">
        <f t="shared" si="625"/>
        <v>0.24135269778754284</v>
      </c>
      <c r="W2507" s="59">
        <f t="shared" si="626"/>
        <v>3.1936005277272451E-2</v>
      </c>
      <c r="Y2507" s="7">
        <f t="shared" si="622"/>
        <v>0</v>
      </c>
      <c r="Z2507" s="40"/>
      <c r="AA2507" s="40"/>
      <c r="AB2507" s="40"/>
      <c r="AC2507" s="40"/>
      <c r="AD2507" s="40"/>
      <c r="AE2507" s="40"/>
      <c r="AF2507" s="40"/>
      <c r="AG2507" s="41"/>
      <c r="AH2507" s="40"/>
      <c r="AI2507" s="40"/>
      <c r="AJ2507" s="40"/>
      <c r="AK2507" s="40"/>
      <c r="AL2507" s="40"/>
      <c r="AM2507" s="41"/>
      <c r="AN2507" s="36">
        <f>Y2507*(IF(AND(AH2507&gt;0,AI2507&lt;0),AH2507,0)+IF(AND(AJ2507&lt;0,AK2507&gt;0),AJ2507,0)+IF(AND(AL2507&gt;0,AM2507&gt;0),AL2507,0))</f>
        <v>0</v>
      </c>
      <c r="AO2507" s="37">
        <f>Y2507*(IF(AND(AH2507&gt;0,AI2507&lt;0),AI2507,0)+IF(AND(AJ2507&lt;0,AK2507&gt;0),AK2507,0)+IF(AND(AL2507&gt;0,AM2507&gt;0),AM2507,0))</f>
        <v>0</v>
      </c>
      <c r="AQ2507" s="40">
        <f>AU2507*D2507</f>
        <v>62876.809359480569</v>
      </c>
      <c r="AR2507" s="40">
        <f>AV2507*E2507</f>
        <v>20882.415934889697</v>
      </c>
      <c r="AS2507" s="40">
        <f>IF(AND(Y2507&lt;&gt;0,AN2507&lt;&gt;0),0,Q2507)</f>
        <v>2763.1799918221468</v>
      </c>
      <c r="AT2507" s="41">
        <f t="shared" si="628"/>
        <v>86522.405286192414</v>
      </c>
      <c r="AU2507" s="42">
        <f>S2507+AN2507</f>
        <v>662.13994691955111</v>
      </c>
      <c r="AV2507" s="37">
        <f>T2507+AO2507</f>
        <v>686.46995183726813</v>
      </c>
      <c r="AW2507" s="58">
        <f t="shared" si="613"/>
        <v>0.72671129693518466</v>
      </c>
      <c r="AX2507" s="58">
        <f t="shared" si="614"/>
        <v>0.24135269778754284</v>
      </c>
      <c r="AY2507" s="59">
        <f t="shared" si="615"/>
        <v>3.1936005277272451E-2</v>
      </c>
      <c r="AZ2507" s="54">
        <f t="shared" si="623"/>
        <v>-3.7569401038185513E-3</v>
      </c>
    </row>
    <row r="2508" spans="3:52" x14ac:dyDescent="0.25">
      <c r="C2508" s="35">
        <v>38307</v>
      </c>
      <c r="D2508" s="36">
        <v>93.74</v>
      </c>
      <c r="E2508" s="37">
        <v>30.11</v>
      </c>
      <c r="F2508" s="38">
        <v>0</v>
      </c>
      <c r="G2508" s="7">
        <v>0</v>
      </c>
      <c r="H2508" s="38">
        <v>1</v>
      </c>
      <c r="I2508" s="7">
        <v>1</v>
      </c>
      <c r="J2508" s="36">
        <f t="shared" si="616"/>
        <v>93.693129999999996</v>
      </c>
      <c r="K2508" s="37">
        <f t="shared" si="617"/>
        <v>30.094945000000003</v>
      </c>
      <c r="L2508" s="36">
        <f t="shared" si="618"/>
        <v>93.786869999999993</v>
      </c>
      <c r="M2508" s="37">
        <f t="shared" si="619"/>
        <v>30.125054999999996</v>
      </c>
      <c r="O2508" s="39">
        <f t="shared" si="620"/>
        <v>62068.998624238717</v>
      </c>
      <c r="P2508" s="40">
        <f t="shared" si="621"/>
        <v>20669.610249820144</v>
      </c>
      <c r="Q2508" s="40">
        <f>S2508*F2508+T2508*G2508+AS2507*(1+$G$9/252)</f>
        <v>2763.289641821822</v>
      </c>
      <c r="R2508" s="41">
        <f t="shared" si="624"/>
        <v>85501.898515880675</v>
      </c>
      <c r="S2508" s="36">
        <f>AU2507*H2507</f>
        <v>662.13994691955111</v>
      </c>
      <c r="T2508" s="37">
        <f>AV2507*I2507</f>
        <v>686.46995183726813</v>
      </c>
      <c r="U2508" s="57">
        <f t="shared" si="627"/>
        <v>0.72593708094926512</v>
      </c>
      <c r="V2508" s="58">
        <f t="shared" si="625"/>
        <v>0.24174445958040428</v>
      </c>
      <c r="W2508" s="59">
        <f t="shared" si="626"/>
        <v>3.231845947033074E-2</v>
      </c>
      <c r="Y2508" s="7">
        <f t="shared" si="622"/>
        <v>0</v>
      </c>
      <c r="Z2508" s="40"/>
      <c r="AA2508" s="40"/>
      <c r="AB2508" s="40"/>
      <c r="AC2508" s="40"/>
      <c r="AD2508" s="40"/>
      <c r="AE2508" s="40"/>
      <c r="AF2508" s="40"/>
      <c r="AG2508" s="41"/>
      <c r="AH2508" s="40"/>
      <c r="AI2508" s="40"/>
      <c r="AJ2508" s="40"/>
      <c r="AK2508" s="40"/>
      <c r="AL2508" s="40"/>
      <c r="AM2508" s="41"/>
      <c r="AN2508" s="36">
        <f>Y2508*(IF(AND(AH2508&gt;0,AI2508&lt;0),AH2508,0)+IF(AND(AJ2508&lt;0,AK2508&gt;0),AJ2508,0)+IF(AND(AL2508&gt;0,AM2508&gt;0),AL2508,0))</f>
        <v>0</v>
      </c>
      <c r="AO2508" s="37">
        <f>Y2508*(IF(AND(AH2508&gt;0,AI2508&lt;0),AI2508,0)+IF(AND(AJ2508&lt;0,AK2508&gt;0),AK2508,0)+IF(AND(AL2508&gt;0,AM2508&gt;0),AM2508,0))</f>
        <v>0</v>
      </c>
      <c r="AQ2508" s="40">
        <f>AU2508*D2508</f>
        <v>62068.998624238717</v>
      </c>
      <c r="AR2508" s="40">
        <f>AV2508*E2508</f>
        <v>20669.610249820144</v>
      </c>
      <c r="AS2508" s="40">
        <f>IF(AND(Y2508&lt;&gt;0,AN2508&lt;&gt;0),0,Q2508)</f>
        <v>2763.289641821822</v>
      </c>
      <c r="AT2508" s="41">
        <f t="shared" si="628"/>
        <v>85501.898515880675</v>
      </c>
      <c r="AU2508" s="42">
        <f>S2508+AN2508</f>
        <v>662.13994691955111</v>
      </c>
      <c r="AV2508" s="37">
        <f>T2508+AO2508</f>
        <v>686.46995183726813</v>
      </c>
      <c r="AW2508" s="58">
        <f t="shared" si="613"/>
        <v>0.72593708094926512</v>
      </c>
      <c r="AX2508" s="58">
        <f t="shared" si="614"/>
        <v>0.24174445958040428</v>
      </c>
      <c r="AY2508" s="59">
        <f t="shared" si="615"/>
        <v>3.231845947033074E-2</v>
      </c>
      <c r="AZ2508" s="54">
        <f t="shared" si="623"/>
        <v>-1.1794711057051432E-2</v>
      </c>
    </row>
    <row r="2509" spans="3:52" x14ac:dyDescent="0.25">
      <c r="C2509" s="35">
        <v>38308</v>
      </c>
      <c r="D2509" s="36">
        <v>94.45</v>
      </c>
      <c r="E2509" s="37">
        <v>30.4</v>
      </c>
      <c r="F2509" s="38">
        <v>0</v>
      </c>
      <c r="G2509" s="7">
        <v>0</v>
      </c>
      <c r="H2509" s="38">
        <v>1</v>
      </c>
      <c r="I2509" s="7">
        <v>1</v>
      </c>
      <c r="J2509" s="36">
        <f t="shared" si="616"/>
        <v>94.402775000000005</v>
      </c>
      <c r="K2509" s="37">
        <f t="shared" si="617"/>
        <v>30.384799999999998</v>
      </c>
      <c r="L2509" s="36">
        <f t="shared" si="618"/>
        <v>94.497225</v>
      </c>
      <c r="M2509" s="37">
        <f t="shared" si="619"/>
        <v>30.415199999999999</v>
      </c>
      <c r="O2509" s="39">
        <f t="shared" si="620"/>
        <v>62539.117986551602</v>
      </c>
      <c r="P2509" s="40">
        <f t="shared" si="621"/>
        <v>20868.68653585295</v>
      </c>
      <c r="Q2509" s="40">
        <f>S2509*F2509+T2509*G2509+AS2508*(1+$G$9/252)</f>
        <v>2763.3992961726876</v>
      </c>
      <c r="R2509" s="41">
        <f t="shared" si="624"/>
        <v>86171.20381857724</v>
      </c>
      <c r="S2509" s="36">
        <f>AU2508*H2508</f>
        <v>662.13994691955111</v>
      </c>
      <c r="T2509" s="37">
        <f>AV2508*I2508</f>
        <v>686.46995183726813</v>
      </c>
      <c r="U2509" s="57">
        <f t="shared" si="627"/>
        <v>0.7257542568190174</v>
      </c>
      <c r="V2509" s="58">
        <f t="shared" si="625"/>
        <v>0.24217703375467953</v>
      </c>
      <c r="W2509" s="59">
        <f t="shared" si="626"/>
        <v>3.2068709426303028E-2</v>
      </c>
      <c r="Y2509" s="7">
        <f t="shared" si="622"/>
        <v>0</v>
      </c>
      <c r="Z2509" s="40"/>
      <c r="AA2509" s="40"/>
      <c r="AB2509" s="40"/>
      <c r="AC2509" s="40"/>
      <c r="AD2509" s="40"/>
      <c r="AE2509" s="40"/>
      <c r="AF2509" s="40"/>
      <c r="AG2509" s="41"/>
      <c r="AH2509" s="40"/>
      <c r="AI2509" s="40"/>
      <c r="AJ2509" s="40"/>
      <c r="AK2509" s="40"/>
      <c r="AL2509" s="40"/>
      <c r="AM2509" s="41"/>
      <c r="AN2509" s="36">
        <f>Y2509*(IF(AND(AH2509&gt;0,AI2509&lt;0),AH2509,0)+IF(AND(AJ2509&lt;0,AK2509&gt;0),AJ2509,0)+IF(AND(AL2509&gt;0,AM2509&gt;0),AL2509,0))</f>
        <v>0</v>
      </c>
      <c r="AO2509" s="37">
        <f>Y2509*(IF(AND(AH2509&gt;0,AI2509&lt;0),AI2509,0)+IF(AND(AJ2509&lt;0,AK2509&gt;0),AK2509,0)+IF(AND(AL2509&gt;0,AM2509&gt;0),AM2509,0))</f>
        <v>0</v>
      </c>
      <c r="AQ2509" s="40">
        <f>AU2509*D2509</f>
        <v>62539.117986551602</v>
      </c>
      <c r="AR2509" s="40">
        <f>AV2509*E2509</f>
        <v>20868.68653585295</v>
      </c>
      <c r="AS2509" s="40">
        <f>IF(AND(Y2509&lt;&gt;0,AN2509&lt;&gt;0),0,Q2509)</f>
        <v>2763.3992961726876</v>
      </c>
      <c r="AT2509" s="41">
        <f t="shared" si="628"/>
        <v>86171.20381857724</v>
      </c>
      <c r="AU2509" s="42">
        <f>S2509+AN2509</f>
        <v>662.13994691955111</v>
      </c>
      <c r="AV2509" s="37">
        <f>T2509+AO2509</f>
        <v>686.46995183726813</v>
      </c>
      <c r="AW2509" s="58">
        <f t="shared" si="613"/>
        <v>0.7257542568190174</v>
      </c>
      <c r="AX2509" s="58">
        <f t="shared" si="614"/>
        <v>0.24217703375467953</v>
      </c>
      <c r="AY2509" s="59">
        <f t="shared" si="615"/>
        <v>3.2068709426303028E-2</v>
      </c>
      <c r="AZ2509" s="54">
        <f t="shared" si="623"/>
        <v>7.827958376529498E-3</v>
      </c>
    </row>
    <row r="2510" spans="3:52" x14ac:dyDescent="0.25">
      <c r="C2510" s="35">
        <v>38309</v>
      </c>
      <c r="D2510" s="36">
        <v>94.78</v>
      </c>
      <c r="E2510" s="37">
        <v>29.95</v>
      </c>
      <c r="F2510" s="38">
        <v>0</v>
      </c>
      <c r="G2510" s="7">
        <v>0</v>
      </c>
      <c r="H2510" s="38">
        <v>1</v>
      </c>
      <c r="I2510" s="7">
        <v>1</v>
      </c>
      <c r="J2510" s="36">
        <f t="shared" si="616"/>
        <v>94.732610000000008</v>
      </c>
      <c r="K2510" s="37">
        <f t="shared" si="617"/>
        <v>29.935025</v>
      </c>
      <c r="L2510" s="36">
        <f t="shared" si="618"/>
        <v>94.827389999999994</v>
      </c>
      <c r="M2510" s="37">
        <f t="shared" si="619"/>
        <v>29.964974999999999</v>
      </c>
      <c r="O2510" s="39">
        <f t="shared" si="620"/>
        <v>62757.624169035058</v>
      </c>
      <c r="P2510" s="40">
        <f t="shared" si="621"/>
        <v>20559.775057526182</v>
      </c>
      <c r="Q2510" s="40">
        <f>S2510*F2510+T2510*G2510+AS2509*(1+$G$9/252)</f>
        <v>2763.5089548749165</v>
      </c>
      <c r="R2510" s="41">
        <f t="shared" si="624"/>
        <v>86080.908181436156</v>
      </c>
      <c r="S2510" s="36">
        <f>AU2509*H2509</f>
        <v>662.13994691955111</v>
      </c>
      <c r="T2510" s="37">
        <f>AV2509*I2509</f>
        <v>686.46995183726813</v>
      </c>
      <c r="U2510" s="57">
        <f t="shared" si="627"/>
        <v>0.7290539272280715</v>
      </c>
      <c r="V2510" s="58">
        <f t="shared" si="625"/>
        <v>0.23884245057210043</v>
      </c>
      <c r="W2510" s="59">
        <f t="shared" si="626"/>
        <v>3.2103622199828083E-2</v>
      </c>
      <c r="Y2510" s="7">
        <f t="shared" si="622"/>
        <v>0</v>
      </c>
      <c r="Z2510" s="40"/>
      <c r="AA2510" s="40"/>
      <c r="AB2510" s="40"/>
      <c r="AC2510" s="40"/>
      <c r="AD2510" s="40"/>
      <c r="AE2510" s="40"/>
      <c r="AF2510" s="40"/>
      <c r="AG2510" s="41"/>
      <c r="AH2510" s="40"/>
      <c r="AI2510" s="40"/>
      <c r="AJ2510" s="40"/>
      <c r="AK2510" s="40"/>
      <c r="AL2510" s="40"/>
      <c r="AM2510" s="41"/>
      <c r="AN2510" s="36">
        <f>Y2510*(IF(AND(AH2510&gt;0,AI2510&lt;0),AH2510,0)+IF(AND(AJ2510&lt;0,AK2510&gt;0),AJ2510,0)+IF(AND(AL2510&gt;0,AM2510&gt;0),AL2510,0))</f>
        <v>0</v>
      </c>
      <c r="AO2510" s="37">
        <f>Y2510*(IF(AND(AH2510&gt;0,AI2510&lt;0),AI2510,0)+IF(AND(AJ2510&lt;0,AK2510&gt;0),AK2510,0)+IF(AND(AL2510&gt;0,AM2510&gt;0),AM2510,0))</f>
        <v>0</v>
      </c>
      <c r="AQ2510" s="40">
        <f>AU2510*D2510</f>
        <v>62757.624169035058</v>
      </c>
      <c r="AR2510" s="40">
        <f>AV2510*E2510</f>
        <v>20559.775057526182</v>
      </c>
      <c r="AS2510" s="40">
        <f>IF(AND(Y2510&lt;&gt;0,AN2510&lt;&gt;0),0,Q2510)</f>
        <v>2763.5089548749165</v>
      </c>
      <c r="AT2510" s="41">
        <f t="shared" si="628"/>
        <v>86080.908181436156</v>
      </c>
      <c r="AU2510" s="42">
        <f>S2510+AN2510</f>
        <v>662.13994691955111</v>
      </c>
      <c r="AV2510" s="37">
        <f>T2510+AO2510</f>
        <v>686.46995183726813</v>
      </c>
      <c r="AW2510" s="58">
        <f t="shared" si="613"/>
        <v>0.7290539272280715</v>
      </c>
      <c r="AX2510" s="58">
        <f t="shared" si="614"/>
        <v>0.23884245057210043</v>
      </c>
      <c r="AY2510" s="59">
        <f t="shared" si="615"/>
        <v>3.2103622199828083E-2</v>
      </c>
      <c r="AZ2510" s="54">
        <f t="shared" si="623"/>
        <v>-1.0478632436328184E-3</v>
      </c>
    </row>
    <row r="2511" spans="3:52" x14ac:dyDescent="0.25">
      <c r="C2511" s="35">
        <v>38310</v>
      </c>
      <c r="D2511" s="36">
        <v>94.05</v>
      </c>
      <c r="E2511" s="37">
        <v>29.3</v>
      </c>
      <c r="F2511" s="38">
        <v>0</v>
      </c>
      <c r="G2511" s="7">
        <v>0</v>
      </c>
      <c r="H2511" s="38">
        <v>1</v>
      </c>
      <c r="I2511" s="7">
        <v>1</v>
      </c>
      <c r="J2511" s="36">
        <f t="shared" si="616"/>
        <v>94.002975000000006</v>
      </c>
      <c r="K2511" s="37">
        <f t="shared" si="617"/>
        <v>29.285350000000001</v>
      </c>
      <c r="L2511" s="36">
        <f t="shared" si="618"/>
        <v>94.097024999999988</v>
      </c>
      <c r="M2511" s="37">
        <f t="shared" si="619"/>
        <v>29.31465</v>
      </c>
      <c r="O2511" s="39">
        <f t="shared" si="620"/>
        <v>62274.262007783778</v>
      </c>
      <c r="P2511" s="40">
        <f t="shared" si="621"/>
        <v>20113.569588831957</v>
      </c>
      <c r="Q2511" s="40">
        <f>S2511*F2511+T2511*G2511+AS2510*(1+$G$9/252)</f>
        <v>2763.618617928681</v>
      </c>
      <c r="R2511" s="41">
        <f t="shared" si="624"/>
        <v>85151.450214544413</v>
      </c>
      <c r="S2511" s="36">
        <f>AU2510*H2510</f>
        <v>662.13994691955111</v>
      </c>
      <c r="T2511" s="37">
        <f>AV2510*I2510</f>
        <v>686.46995183726813</v>
      </c>
      <c r="U2511" s="57">
        <f t="shared" si="627"/>
        <v>0.73133530727756102</v>
      </c>
      <c r="V2511" s="58">
        <f t="shared" si="625"/>
        <v>0.23620936035915488</v>
      </c>
      <c r="W2511" s="59">
        <f t="shared" si="626"/>
        <v>3.2455332363284135E-2</v>
      </c>
      <c r="Y2511" s="7">
        <f t="shared" si="622"/>
        <v>0</v>
      </c>
      <c r="Z2511" s="40"/>
      <c r="AA2511" s="40"/>
      <c r="AB2511" s="40"/>
      <c r="AC2511" s="40"/>
      <c r="AD2511" s="40"/>
      <c r="AE2511" s="40"/>
      <c r="AF2511" s="40"/>
      <c r="AG2511" s="41"/>
      <c r="AH2511" s="40"/>
      <c r="AI2511" s="40"/>
      <c r="AJ2511" s="40"/>
      <c r="AK2511" s="40"/>
      <c r="AL2511" s="40"/>
      <c r="AM2511" s="41"/>
      <c r="AN2511" s="36">
        <f>Y2511*(IF(AND(AH2511&gt;0,AI2511&lt;0),AH2511,0)+IF(AND(AJ2511&lt;0,AK2511&gt;0),AJ2511,0)+IF(AND(AL2511&gt;0,AM2511&gt;0),AL2511,0))</f>
        <v>0</v>
      </c>
      <c r="AO2511" s="37">
        <f>Y2511*(IF(AND(AH2511&gt;0,AI2511&lt;0),AI2511,0)+IF(AND(AJ2511&lt;0,AK2511&gt;0),AK2511,0)+IF(AND(AL2511&gt;0,AM2511&gt;0),AM2511,0))</f>
        <v>0</v>
      </c>
      <c r="AQ2511" s="40">
        <f>AU2511*D2511</f>
        <v>62274.262007783778</v>
      </c>
      <c r="AR2511" s="40">
        <f>AV2511*E2511</f>
        <v>20113.569588831957</v>
      </c>
      <c r="AS2511" s="40">
        <f>IF(AND(Y2511&lt;&gt;0,AN2511&lt;&gt;0),0,Q2511)</f>
        <v>2763.618617928681</v>
      </c>
      <c r="AT2511" s="41">
        <f t="shared" si="628"/>
        <v>85151.450214544413</v>
      </c>
      <c r="AU2511" s="42">
        <f>S2511+AN2511</f>
        <v>662.13994691955111</v>
      </c>
      <c r="AV2511" s="37">
        <f>T2511+AO2511</f>
        <v>686.46995183726813</v>
      </c>
      <c r="AW2511" s="58">
        <f t="shared" si="613"/>
        <v>0.73133530727756102</v>
      </c>
      <c r="AX2511" s="58">
        <f t="shared" si="614"/>
        <v>0.23620936035915488</v>
      </c>
      <c r="AY2511" s="59">
        <f t="shared" si="615"/>
        <v>3.2455332363284135E-2</v>
      </c>
      <c r="AZ2511" s="54">
        <f t="shared" si="623"/>
        <v>-1.0797492574458945E-2</v>
      </c>
    </row>
    <row r="2512" spans="3:52" x14ac:dyDescent="0.25">
      <c r="C2512" s="35">
        <v>38313</v>
      </c>
      <c r="D2512" s="36">
        <v>95.28</v>
      </c>
      <c r="E2512" s="37">
        <v>29.38</v>
      </c>
      <c r="F2512" s="38">
        <v>0</v>
      </c>
      <c r="G2512" s="7">
        <v>0</v>
      </c>
      <c r="H2512" s="38">
        <v>1</v>
      </c>
      <c r="I2512" s="7">
        <v>1</v>
      </c>
      <c r="J2512" s="36">
        <f t="shared" si="616"/>
        <v>95.23236</v>
      </c>
      <c r="K2512" s="37">
        <f t="shared" si="617"/>
        <v>29.365310000000001</v>
      </c>
      <c r="L2512" s="36">
        <f t="shared" si="618"/>
        <v>95.327640000000002</v>
      </c>
      <c r="M2512" s="37">
        <f t="shared" si="619"/>
        <v>29.394689999999997</v>
      </c>
      <c r="O2512" s="39">
        <f t="shared" si="620"/>
        <v>63088.694142494831</v>
      </c>
      <c r="P2512" s="40">
        <f t="shared" si="621"/>
        <v>20168.487184978938</v>
      </c>
      <c r="Q2512" s="40">
        <f>S2512*F2512+T2512*G2512+AS2511*(1+$G$9/252)</f>
        <v>2763.728285334154</v>
      </c>
      <c r="R2512" s="41">
        <f t="shared" si="624"/>
        <v>86020.909612807925</v>
      </c>
      <c r="S2512" s="36">
        <f>AU2511*H2511</f>
        <v>662.13994691955111</v>
      </c>
      <c r="T2512" s="37">
        <f>AV2511*I2511</f>
        <v>686.46995183726813</v>
      </c>
      <c r="U2512" s="57">
        <f t="shared" si="627"/>
        <v>0.73341114882957892</v>
      </c>
      <c r="V2512" s="58">
        <f t="shared" si="625"/>
        <v>0.23446028733897495</v>
      </c>
      <c r="W2512" s="59">
        <f t="shared" si="626"/>
        <v>3.2128563831446091E-2</v>
      </c>
      <c r="Y2512" s="7">
        <f t="shared" si="622"/>
        <v>0</v>
      </c>
      <c r="Z2512" s="40"/>
      <c r="AA2512" s="40"/>
      <c r="AB2512" s="40"/>
      <c r="AC2512" s="40"/>
      <c r="AD2512" s="40"/>
      <c r="AE2512" s="40"/>
      <c r="AF2512" s="40"/>
      <c r="AG2512" s="41"/>
      <c r="AH2512" s="40"/>
      <c r="AI2512" s="40"/>
      <c r="AJ2512" s="40"/>
      <c r="AK2512" s="40"/>
      <c r="AL2512" s="40"/>
      <c r="AM2512" s="41"/>
      <c r="AN2512" s="36">
        <f>Y2512*(IF(AND(AH2512&gt;0,AI2512&lt;0),AH2512,0)+IF(AND(AJ2512&lt;0,AK2512&gt;0),AJ2512,0)+IF(AND(AL2512&gt;0,AM2512&gt;0),AL2512,0))</f>
        <v>0</v>
      </c>
      <c r="AO2512" s="37">
        <f>Y2512*(IF(AND(AH2512&gt;0,AI2512&lt;0),AI2512,0)+IF(AND(AJ2512&lt;0,AK2512&gt;0),AK2512,0)+IF(AND(AL2512&gt;0,AM2512&gt;0),AM2512,0))</f>
        <v>0</v>
      </c>
      <c r="AQ2512" s="40">
        <f>AU2512*D2512</f>
        <v>63088.694142494831</v>
      </c>
      <c r="AR2512" s="40">
        <f>AV2512*E2512</f>
        <v>20168.487184978938</v>
      </c>
      <c r="AS2512" s="40">
        <f>IF(AND(Y2512&lt;&gt;0,AN2512&lt;&gt;0),0,Q2512)</f>
        <v>2763.728285334154</v>
      </c>
      <c r="AT2512" s="41">
        <f t="shared" si="628"/>
        <v>86020.909612807925</v>
      </c>
      <c r="AU2512" s="42">
        <f>S2512+AN2512</f>
        <v>662.13994691955111</v>
      </c>
      <c r="AV2512" s="37">
        <f>T2512+AO2512</f>
        <v>686.46995183726813</v>
      </c>
      <c r="AW2512" s="58">
        <f t="shared" si="613"/>
        <v>0.73341114882957892</v>
      </c>
      <c r="AX2512" s="58">
        <f t="shared" si="614"/>
        <v>0.23446028733897495</v>
      </c>
      <c r="AY2512" s="59">
        <f t="shared" si="615"/>
        <v>3.2128563831446091E-2</v>
      </c>
      <c r="AZ2512" s="54">
        <f t="shared" si="623"/>
        <v>1.0210740933628948E-2</v>
      </c>
    </row>
    <row r="2513" spans="3:52" x14ac:dyDescent="0.25">
      <c r="C2513" s="35">
        <v>38314</v>
      </c>
      <c r="D2513" s="36">
        <v>95.43</v>
      </c>
      <c r="E2513" s="37">
        <v>30.1</v>
      </c>
      <c r="F2513" s="38">
        <v>0</v>
      </c>
      <c r="G2513" s="7">
        <v>0</v>
      </c>
      <c r="H2513" s="38">
        <v>1</v>
      </c>
      <c r="I2513" s="7">
        <v>1</v>
      </c>
      <c r="J2513" s="36">
        <f t="shared" si="616"/>
        <v>95.38228500000001</v>
      </c>
      <c r="K2513" s="37">
        <f t="shared" si="617"/>
        <v>30.084950000000003</v>
      </c>
      <c r="L2513" s="36">
        <f t="shared" si="618"/>
        <v>95.477715000000003</v>
      </c>
      <c r="M2513" s="37">
        <f t="shared" si="619"/>
        <v>30.11505</v>
      </c>
      <c r="O2513" s="39">
        <f t="shared" si="620"/>
        <v>63188.015134532769</v>
      </c>
      <c r="P2513" s="40">
        <f t="shared" si="621"/>
        <v>20662.74555030177</v>
      </c>
      <c r="Q2513" s="40">
        <f>S2513*F2513+T2513*G2513+AS2512*(1+$G$9/252)</f>
        <v>2763.8379570915081</v>
      </c>
      <c r="R2513" s="41">
        <f t="shared" si="624"/>
        <v>86614.598641926044</v>
      </c>
      <c r="S2513" s="36">
        <f>AU2512*H2512</f>
        <v>662.13994691955111</v>
      </c>
      <c r="T2513" s="37">
        <f>AV2512*I2512</f>
        <v>686.46995183726813</v>
      </c>
      <c r="U2513" s="57">
        <f t="shared" si="627"/>
        <v>0.72953077339489547</v>
      </c>
      <c r="V2513" s="58">
        <f t="shared" si="625"/>
        <v>0.23855961782751839</v>
      </c>
      <c r="W2513" s="59">
        <f t="shared" si="626"/>
        <v>3.1909608777586189E-2</v>
      </c>
      <c r="Y2513" s="7">
        <f t="shared" si="622"/>
        <v>0</v>
      </c>
      <c r="Z2513" s="40"/>
      <c r="AA2513" s="40"/>
      <c r="AB2513" s="40"/>
      <c r="AC2513" s="40"/>
      <c r="AD2513" s="40"/>
      <c r="AE2513" s="40"/>
      <c r="AF2513" s="40"/>
      <c r="AG2513" s="41"/>
      <c r="AH2513" s="40"/>
      <c r="AI2513" s="40"/>
      <c r="AJ2513" s="40"/>
      <c r="AK2513" s="40"/>
      <c r="AL2513" s="40"/>
      <c r="AM2513" s="41"/>
      <c r="AN2513" s="36">
        <f>Y2513*(IF(AND(AH2513&gt;0,AI2513&lt;0),AH2513,0)+IF(AND(AJ2513&lt;0,AK2513&gt;0),AJ2513,0)+IF(AND(AL2513&gt;0,AM2513&gt;0),AL2513,0))</f>
        <v>0</v>
      </c>
      <c r="AO2513" s="37">
        <f>Y2513*(IF(AND(AH2513&gt;0,AI2513&lt;0),AI2513,0)+IF(AND(AJ2513&lt;0,AK2513&gt;0),AK2513,0)+IF(AND(AL2513&gt;0,AM2513&gt;0),AM2513,0))</f>
        <v>0</v>
      </c>
      <c r="AQ2513" s="40">
        <f>AU2513*D2513</f>
        <v>63188.015134532769</v>
      </c>
      <c r="AR2513" s="40">
        <f>AV2513*E2513</f>
        <v>20662.74555030177</v>
      </c>
      <c r="AS2513" s="40">
        <f>IF(AND(Y2513&lt;&gt;0,AN2513&lt;&gt;0),0,Q2513)</f>
        <v>2763.8379570915081</v>
      </c>
      <c r="AT2513" s="41">
        <f t="shared" si="628"/>
        <v>86614.598641926044</v>
      </c>
      <c r="AU2513" s="42">
        <f>S2513+AN2513</f>
        <v>662.13994691955111</v>
      </c>
      <c r="AV2513" s="37">
        <f>T2513+AO2513</f>
        <v>686.46995183726813</v>
      </c>
      <c r="AW2513" s="58">
        <f t="shared" si="613"/>
        <v>0.72953077339489547</v>
      </c>
      <c r="AX2513" s="58">
        <f t="shared" si="614"/>
        <v>0.23855961782751839</v>
      </c>
      <c r="AY2513" s="59">
        <f t="shared" si="615"/>
        <v>3.1909608777586189E-2</v>
      </c>
      <c r="AZ2513" s="54">
        <f t="shared" si="623"/>
        <v>6.901682762835204E-3</v>
      </c>
    </row>
    <row r="2514" spans="3:52" x14ac:dyDescent="0.25">
      <c r="C2514" s="35">
        <v>38315</v>
      </c>
      <c r="D2514" s="36">
        <v>95.71</v>
      </c>
      <c r="E2514" s="37">
        <v>30.4</v>
      </c>
      <c r="F2514" s="38">
        <v>0</v>
      </c>
      <c r="G2514" s="7">
        <v>0</v>
      </c>
      <c r="H2514" s="38">
        <v>1</v>
      </c>
      <c r="I2514" s="7">
        <v>1</v>
      </c>
      <c r="J2514" s="36">
        <f t="shared" si="616"/>
        <v>95.662144999999995</v>
      </c>
      <c r="K2514" s="37">
        <f t="shared" si="617"/>
        <v>30.384799999999998</v>
      </c>
      <c r="L2514" s="36">
        <f t="shared" si="618"/>
        <v>95.757854999999992</v>
      </c>
      <c r="M2514" s="37">
        <f t="shared" si="619"/>
        <v>30.415199999999999</v>
      </c>
      <c r="O2514" s="39">
        <f t="shared" si="620"/>
        <v>63373.414319670235</v>
      </c>
      <c r="P2514" s="40">
        <f t="shared" si="621"/>
        <v>20868.68653585295</v>
      </c>
      <c r="Q2514" s="40">
        <f>S2514*F2514+T2514*G2514+AS2513*(1+$G$9/252)</f>
        <v>2763.9476332009162</v>
      </c>
      <c r="R2514" s="41">
        <f t="shared" si="624"/>
        <v>87006.048488724104</v>
      </c>
      <c r="S2514" s="36">
        <f>AU2513*H2513</f>
        <v>662.13994691955111</v>
      </c>
      <c r="T2514" s="37">
        <f>AV2513*I2513</f>
        <v>686.46995183726813</v>
      </c>
      <c r="U2514" s="57">
        <f t="shared" si="627"/>
        <v>0.72837941063239264</v>
      </c>
      <c r="V2514" s="58">
        <f t="shared" si="625"/>
        <v>0.23985328489613583</v>
      </c>
      <c r="W2514" s="59">
        <f t="shared" si="626"/>
        <v>3.1767304471471559E-2</v>
      </c>
      <c r="Y2514" s="7">
        <f t="shared" si="622"/>
        <v>0</v>
      </c>
      <c r="Z2514" s="40"/>
      <c r="AA2514" s="40"/>
      <c r="AB2514" s="40"/>
      <c r="AC2514" s="40"/>
      <c r="AD2514" s="40"/>
      <c r="AE2514" s="40"/>
      <c r="AF2514" s="40"/>
      <c r="AG2514" s="41"/>
      <c r="AH2514" s="40"/>
      <c r="AI2514" s="40"/>
      <c r="AJ2514" s="40"/>
      <c r="AK2514" s="40"/>
      <c r="AL2514" s="40"/>
      <c r="AM2514" s="41"/>
      <c r="AN2514" s="36">
        <f>Y2514*(IF(AND(AH2514&gt;0,AI2514&lt;0),AH2514,0)+IF(AND(AJ2514&lt;0,AK2514&gt;0),AJ2514,0)+IF(AND(AL2514&gt;0,AM2514&gt;0),AL2514,0))</f>
        <v>0</v>
      </c>
      <c r="AO2514" s="37">
        <f>Y2514*(IF(AND(AH2514&gt;0,AI2514&lt;0),AI2514,0)+IF(AND(AJ2514&lt;0,AK2514&gt;0),AK2514,0)+IF(AND(AL2514&gt;0,AM2514&gt;0),AM2514,0))</f>
        <v>0</v>
      </c>
      <c r="AQ2514" s="40">
        <f>AU2514*D2514</f>
        <v>63373.414319670235</v>
      </c>
      <c r="AR2514" s="40">
        <f>AV2514*E2514</f>
        <v>20868.68653585295</v>
      </c>
      <c r="AS2514" s="40">
        <f>IF(AND(Y2514&lt;&gt;0,AN2514&lt;&gt;0),0,Q2514)</f>
        <v>2763.9476332009162</v>
      </c>
      <c r="AT2514" s="41">
        <f t="shared" si="628"/>
        <v>87006.048488724104</v>
      </c>
      <c r="AU2514" s="42">
        <f>S2514+AN2514</f>
        <v>662.13994691955111</v>
      </c>
      <c r="AV2514" s="37">
        <f>T2514+AO2514</f>
        <v>686.46995183726813</v>
      </c>
      <c r="AW2514" s="58">
        <f t="shared" si="613"/>
        <v>0.72837941063239264</v>
      </c>
      <c r="AX2514" s="58">
        <f t="shared" si="614"/>
        <v>0.23985328489613583</v>
      </c>
      <c r="AY2514" s="59">
        <f t="shared" si="615"/>
        <v>3.1767304471471559E-2</v>
      </c>
      <c r="AZ2514" s="54">
        <f t="shared" si="623"/>
        <v>4.5194442153608794E-3</v>
      </c>
    </row>
    <row r="2515" spans="3:52" x14ac:dyDescent="0.25">
      <c r="C2515" s="35">
        <v>38317</v>
      </c>
      <c r="D2515" s="36">
        <v>95.71</v>
      </c>
      <c r="E2515" s="37">
        <v>30.57</v>
      </c>
      <c r="F2515" s="38">
        <v>0</v>
      </c>
      <c r="G2515" s="7">
        <v>0</v>
      </c>
      <c r="H2515" s="38">
        <v>1</v>
      </c>
      <c r="I2515" s="7">
        <v>1</v>
      </c>
      <c r="J2515" s="36">
        <f t="shared" si="616"/>
        <v>95.662144999999995</v>
      </c>
      <c r="K2515" s="37">
        <f t="shared" si="617"/>
        <v>30.554715000000002</v>
      </c>
      <c r="L2515" s="36">
        <f t="shared" si="618"/>
        <v>95.757854999999992</v>
      </c>
      <c r="M2515" s="37">
        <f t="shared" si="619"/>
        <v>30.585284999999999</v>
      </c>
      <c r="O2515" s="39">
        <f t="shared" si="620"/>
        <v>63373.414319670235</v>
      </c>
      <c r="P2515" s="40">
        <f t="shared" si="621"/>
        <v>20985.386427665286</v>
      </c>
      <c r="Q2515" s="40">
        <f>S2515*F2515+T2515*G2515+AS2514*(1+$G$9/252)</f>
        <v>2764.0573136625508</v>
      </c>
      <c r="R2515" s="41">
        <f t="shared" si="624"/>
        <v>87122.858060998071</v>
      </c>
      <c r="S2515" s="36">
        <f>AU2514*H2514</f>
        <v>662.13994691955111</v>
      </c>
      <c r="T2515" s="37">
        <f>AV2514*I2514</f>
        <v>686.46995183726813</v>
      </c>
      <c r="U2515" s="57">
        <f t="shared" si="627"/>
        <v>0.72740283927898763</v>
      </c>
      <c r="V2515" s="58">
        <f t="shared" si="625"/>
        <v>0.24087118920011333</v>
      </c>
      <c r="W2515" s="59">
        <f t="shared" si="626"/>
        <v>3.1725971520899003E-2</v>
      </c>
      <c r="Y2515" s="7">
        <f t="shared" si="622"/>
        <v>0</v>
      </c>
      <c r="Z2515" s="40"/>
      <c r="AA2515" s="40"/>
      <c r="AB2515" s="40"/>
      <c r="AC2515" s="40"/>
      <c r="AD2515" s="40"/>
      <c r="AE2515" s="40"/>
      <c r="AF2515" s="40"/>
      <c r="AG2515" s="41"/>
      <c r="AH2515" s="40"/>
      <c r="AI2515" s="40"/>
      <c r="AJ2515" s="40"/>
      <c r="AK2515" s="40"/>
      <c r="AL2515" s="40"/>
      <c r="AM2515" s="41"/>
      <c r="AN2515" s="36">
        <f>Y2515*(IF(AND(AH2515&gt;0,AI2515&lt;0),AH2515,0)+IF(AND(AJ2515&lt;0,AK2515&gt;0),AJ2515,0)+IF(AND(AL2515&gt;0,AM2515&gt;0),AL2515,0))</f>
        <v>0</v>
      </c>
      <c r="AO2515" s="37">
        <f>Y2515*(IF(AND(AH2515&gt;0,AI2515&lt;0),AI2515,0)+IF(AND(AJ2515&lt;0,AK2515&gt;0),AK2515,0)+IF(AND(AL2515&gt;0,AM2515&gt;0),AM2515,0))</f>
        <v>0</v>
      </c>
      <c r="AQ2515" s="40">
        <f>AU2515*D2515</f>
        <v>63373.414319670235</v>
      </c>
      <c r="AR2515" s="40">
        <f>AV2515*E2515</f>
        <v>20985.386427665286</v>
      </c>
      <c r="AS2515" s="40">
        <f>IF(AND(Y2515&lt;&gt;0,AN2515&lt;&gt;0),0,Q2515)</f>
        <v>2764.0573136625508</v>
      </c>
      <c r="AT2515" s="41">
        <f t="shared" si="628"/>
        <v>87122.858060998071</v>
      </c>
      <c r="AU2515" s="42">
        <f>S2515+AN2515</f>
        <v>662.13994691955111</v>
      </c>
      <c r="AV2515" s="37">
        <f>T2515+AO2515</f>
        <v>686.46995183726813</v>
      </c>
      <c r="AW2515" s="58">
        <f t="shared" si="613"/>
        <v>0.72740283927898763</v>
      </c>
      <c r="AX2515" s="58">
        <f t="shared" si="614"/>
        <v>0.24087118920011333</v>
      </c>
      <c r="AY2515" s="59">
        <f t="shared" si="615"/>
        <v>3.1725971520899003E-2</v>
      </c>
      <c r="AZ2515" s="54">
        <f t="shared" si="623"/>
        <v>1.3425454241735579E-3</v>
      </c>
    </row>
    <row r="2516" spans="3:52" x14ac:dyDescent="0.25">
      <c r="C2516" s="35">
        <v>38320</v>
      </c>
      <c r="D2516" s="36">
        <v>95.43</v>
      </c>
      <c r="E2516" s="37">
        <v>30.75</v>
      </c>
      <c r="F2516" s="38">
        <v>0</v>
      </c>
      <c r="G2516" s="7">
        <v>0</v>
      </c>
      <c r="H2516" s="38">
        <v>1</v>
      </c>
      <c r="I2516" s="7">
        <v>1</v>
      </c>
      <c r="J2516" s="36">
        <f t="shared" si="616"/>
        <v>95.38228500000001</v>
      </c>
      <c r="K2516" s="37">
        <f t="shared" si="617"/>
        <v>30.734625000000001</v>
      </c>
      <c r="L2516" s="36">
        <f t="shared" si="618"/>
        <v>95.477715000000003</v>
      </c>
      <c r="M2516" s="37">
        <f t="shared" si="619"/>
        <v>30.765374999999999</v>
      </c>
      <c r="O2516" s="39">
        <f t="shared" si="620"/>
        <v>63188.015134532769</v>
      </c>
      <c r="P2516" s="40">
        <f t="shared" si="621"/>
        <v>21108.951018995995</v>
      </c>
      <c r="Q2516" s="40">
        <f>S2516*F2516+T2516*G2516+AS2515*(1+$G$9/252)</f>
        <v>2764.1669984765849</v>
      </c>
      <c r="R2516" s="41">
        <f t="shared" si="624"/>
        <v>87061.13315200535</v>
      </c>
      <c r="S2516" s="36">
        <f>AU2515*H2515</f>
        <v>662.13994691955111</v>
      </c>
      <c r="T2516" s="37">
        <f>AV2515*I2515</f>
        <v>686.46995183726813</v>
      </c>
      <c r="U2516" s="57">
        <f t="shared" si="627"/>
        <v>0.72578902716794358</v>
      </c>
      <c r="V2516" s="58">
        <f t="shared" si="625"/>
        <v>0.24246124826035273</v>
      </c>
      <c r="W2516" s="59">
        <f t="shared" si="626"/>
        <v>3.1749724571703622E-2</v>
      </c>
      <c r="Y2516" s="7">
        <f t="shared" si="622"/>
        <v>0</v>
      </c>
      <c r="Z2516" s="40"/>
      <c r="AA2516" s="40"/>
      <c r="AB2516" s="40"/>
      <c r="AC2516" s="40"/>
      <c r="AD2516" s="40"/>
      <c r="AE2516" s="40"/>
      <c r="AF2516" s="40"/>
      <c r="AG2516" s="41"/>
      <c r="AH2516" s="40"/>
      <c r="AI2516" s="40"/>
      <c r="AJ2516" s="40"/>
      <c r="AK2516" s="40"/>
      <c r="AL2516" s="40"/>
      <c r="AM2516" s="41"/>
      <c r="AN2516" s="36">
        <f>Y2516*(IF(AND(AH2516&gt;0,AI2516&lt;0),AH2516,0)+IF(AND(AJ2516&lt;0,AK2516&gt;0),AJ2516,0)+IF(AND(AL2516&gt;0,AM2516&gt;0),AL2516,0))</f>
        <v>0</v>
      </c>
      <c r="AO2516" s="37">
        <f>Y2516*(IF(AND(AH2516&gt;0,AI2516&lt;0),AI2516,0)+IF(AND(AJ2516&lt;0,AK2516&gt;0),AK2516,0)+IF(AND(AL2516&gt;0,AM2516&gt;0),AM2516,0))</f>
        <v>0</v>
      </c>
      <c r="AQ2516" s="40">
        <f>AU2516*D2516</f>
        <v>63188.015134532769</v>
      </c>
      <c r="AR2516" s="40">
        <f>AV2516*E2516</f>
        <v>21108.951018995995</v>
      </c>
      <c r="AS2516" s="40">
        <f>IF(AND(Y2516&lt;&gt;0,AN2516&lt;&gt;0),0,Q2516)</f>
        <v>2764.1669984765849</v>
      </c>
      <c r="AT2516" s="41">
        <f t="shared" si="628"/>
        <v>87061.13315200535</v>
      </c>
      <c r="AU2516" s="42">
        <f>S2516+AN2516</f>
        <v>662.13994691955111</v>
      </c>
      <c r="AV2516" s="37">
        <f>T2516+AO2516</f>
        <v>686.46995183726813</v>
      </c>
      <c r="AW2516" s="58">
        <f t="shared" si="613"/>
        <v>0.72578902716794358</v>
      </c>
      <c r="AX2516" s="58">
        <f t="shared" si="614"/>
        <v>0.24246124826035273</v>
      </c>
      <c r="AY2516" s="59">
        <f t="shared" si="615"/>
        <v>3.1749724571703622E-2</v>
      </c>
      <c r="AZ2516" s="54">
        <f t="shared" si="623"/>
        <v>-7.0848122256850221E-4</v>
      </c>
    </row>
    <row r="2517" spans="3:52" x14ac:dyDescent="0.25">
      <c r="C2517" s="35">
        <v>38321</v>
      </c>
      <c r="D2517" s="36">
        <v>95.03</v>
      </c>
      <c r="E2517" s="37">
        <v>30.74</v>
      </c>
      <c r="F2517" s="38">
        <v>0</v>
      </c>
      <c r="G2517" s="7">
        <v>0</v>
      </c>
      <c r="H2517" s="38">
        <v>1</v>
      </c>
      <c r="I2517" s="7">
        <v>1</v>
      </c>
      <c r="J2517" s="36">
        <f t="shared" si="616"/>
        <v>94.982485000000011</v>
      </c>
      <c r="K2517" s="37">
        <f t="shared" si="617"/>
        <v>30.724630000000001</v>
      </c>
      <c r="L2517" s="36">
        <f t="shared" si="618"/>
        <v>95.077514999999991</v>
      </c>
      <c r="M2517" s="37">
        <f t="shared" si="619"/>
        <v>30.755369999999996</v>
      </c>
      <c r="O2517" s="39">
        <f t="shared" si="620"/>
        <v>62923.159155764944</v>
      </c>
      <c r="P2517" s="40">
        <f t="shared" si="621"/>
        <v>21102.086319477621</v>
      </c>
      <c r="Q2517" s="40">
        <f>S2517*F2517+T2517*G2517+AS2516*(1+$G$9/252)</f>
        <v>2764.2766876431911</v>
      </c>
      <c r="R2517" s="41">
        <f t="shared" si="624"/>
        <v>86789.522162885754</v>
      </c>
      <c r="S2517" s="36">
        <f>AU2516*H2516</f>
        <v>662.13994691955111</v>
      </c>
      <c r="T2517" s="37">
        <f>AV2516*I2516</f>
        <v>686.46995183726813</v>
      </c>
      <c r="U2517" s="57">
        <f t="shared" si="627"/>
        <v>0.72500870597802525</v>
      </c>
      <c r="V2517" s="58">
        <f t="shared" si="625"/>
        <v>0.24314094367144257</v>
      </c>
      <c r="W2517" s="59">
        <f t="shared" si="626"/>
        <v>3.1850350350532207E-2</v>
      </c>
      <c r="Y2517" s="7">
        <f t="shared" si="622"/>
        <v>0</v>
      </c>
      <c r="Z2517" s="40"/>
      <c r="AA2517" s="40"/>
      <c r="AB2517" s="40"/>
      <c r="AC2517" s="40"/>
      <c r="AD2517" s="40"/>
      <c r="AE2517" s="40"/>
      <c r="AF2517" s="40"/>
      <c r="AG2517" s="41"/>
      <c r="AH2517" s="40"/>
      <c r="AI2517" s="40"/>
      <c r="AJ2517" s="40"/>
      <c r="AK2517" s="40"/>
      <c r="AL2517" s="40"/>
      <c r="AM2517" s="41"/>
      <c r="AN2517" s="36">
        <f>Y2517*(IF(AND(AH2517&gt;0,AI2517&lt;0),AH2517,0)+IF(AND(AJ2517&lt;0,AK2517&gt;0),AJ2517,0)+IF(AND(AL2517&gt;0,AM2517&gt;0),AL2517,0))</f>
        <v>0</v>
      </c>
      <c r="AO2517" s="37">
        <f>Y2517*(IF(AND(AH2517&gt;0,AI2517&lt;0),AI2517,0)+IF(AND(AJ2517&lt;0,AK2517&gt;0),AK2517,0)+IF(AND(AL2517&gt;0,AM2517&gt;0),AM2517,0))</f>
        <v>0</v>
      </c>
      <c r="AQ2517" s="40">
        <f>AU2517*D2517</f>
        <v>62923.159155764944</v>
      </c>
      <c r="AR2517" s="40">
        <f>AV2517*E2517</f>
        <v>21102.086319477621</v>
      </c>
      <c r="AS2517" s="40">
        <f>IF(AND(Y2517&lt;&gt;0,AN2517&lt;&gt;0),0,Q2517)</f>
        <v>2764.2766876431911</v>
      </c>
      <c r="AT2517" s="41">
        <f t="shared" si="628"/>
        <v>86789.522162885754</v>
      </c>
      <c r="AU2517" s="42">
        <f>S2517+AN2517</f>
        <v>662.13994691955111</v>
      </c>
      <c r="AV2517" s="37">
        <f>T2517+AO2517</f>
        <v>686.46995183726813</v>
      </c>
      <c r="AW2517" s="58">
        <f t="shared" ref="AW2517:AW2580" si="629">AQ2517/AT2517</f>
        <v>0.72500870597802525</v>
      </c>
      <c r="AX2517" s="58">
        <f t="shared" ref="AX2517:AX2580" si="630">AR2517/AT2517</f>
        <v>0.24314094367144257</v>
      </c>
      <c r="AY2517" s="59">
        <f t="shared" ref="AY2517:AY2580" si="631">AS2517/AT2517</f>
        <v>3.1850350350532207E-2</v>
      </c>
      <c r="AZ2517" s="54">
        <f t="shared" si="623"/>
        <v>-3.1197731902405934E-3</v>
      </c>
    </row>
    <row r="2518" spans="3:52" x14ac:dyDescent="0.25">
      <c r="C2518" s="35">
        <v>38322</v>
      </c>
      <c r="D2518" s="36">
        <v>95.94</v>
      </c>
      <c r="E2518" s="37">
        <v>31.21</v>
      </c>
      <c r="F2518" s="38">
        <v>0</v>
      </c>
      <c r="G2518" s="7">
        <v>0</v>
      </c>
      <c r="H2518" s="38">
        <v>1</v>
      </c>
      <c r="I2518" s="7">
        <v>1</v>
      </c>
      <c r="J2518" s="36">
        <f t="shared" ref="J2518:J2581" si="632">D2518*(1-$F$8/20000)</f>
        <v>95.892030000000005</v>
      </c>
      <c r="K2518" s="37">
        <f t="shared" ref="K2518:K2581" si="633">E2518*(1-$F$8/20000)</f>
        <v>31.194395000000004</v>
      </c>
      <c r="L2518" s="36">
        <f t="shared" ref="L2518:L2581" si="634">D2518*(1+$F$8/20000)</f>
        <v>95.98796999999999</v>
      </c>
      <c r="M2518" s="37">
        <f t="shared" ref="M2518:M2581" si="635">E2518*(1+$F$8/20000)</f>
        <v>31.225604999999998</v>
      </c>
      <c r="O2518" s="39">
        <f t="shared" si="620"/>
        <v>63525.706507461735</v>
      </c>
      <c r="P2518" s="40">
        <f t="shared" si="621"/>
        <v>21424.727196841141</v>
      </c>
      <c r="Q2518" s="40">
        <f>S2518*F2518+T2518*G2518+AS2517*(1+$G$9/252)</f>
        <v>2764.3863811625415</v>
      </c>
      <c r="R2518" s="41">
        <f t="shared" si="624"/>
        <v>87714.820085465413</v>
      </c>
      <c r="S2518" s="36">
        <f>AU2517*H2517</f>
        <v>662.13994691955111</v>
      </c>
      <c r="T2518" s="37">
        <f>AV2517*I2517</f>
        <v>686.46995183726813</v>
      </c>
      <c r="U2518" s="57">
        <f t="shared" si="627"/>
        <v>0.72423002687077409</v>
      </c>
      <c r="V2518" s="58">
        <f t="shared" si="625"/>
        <v>0.24425435947957075</v>
      </c>
      <c r="W2518" s="59">
        <f t="shared" si="626"/>
        <v>3.1515613649655175E-2</v>
      </c>
      <c r="Y2518" s="7">
        <f t="shared" si="622"/>
        <v>0</v>
      </c>
      <c r="Z2518" s="40"/>
      <c r="AA2518" s="40"/>
      <c r="AB2518" s="40"/>
      <c r="AC2518" s="40"/>
      <c r="AD2518" s="40"/>
      <c r="AE2518" s="40"/>
      <c r="AF2518" s="40"/>
      <c r="AG2518" s="41"/>
      <c r="AH2518" s="40"/>
      <c r="AI2518" s="40"/>
      <c r="AJ2518" s="40"/>
      <c r="AK2518" s="40"/>
      <c r="AL2518" s="40"/>
      <c r="AM2518" s="41"/>
      <c r="AN2518" s="36">
        <f>Y2518*(IF(AND(AH2518&gt;0,AI2518&lt;0),AH2518,0)+IF(AND(AJ2518&lt;0,AK2518&gt;0),AJ2518,0)+IF(AND(AL2518&gt;0,AM2518&gt;0),AL2518,0))</f>
        <v>0</v>
      </c>
      <c r="AO2518" s="37">
        <f>Y2518*(IF(AND(AH2518&gt;0,AI2518&lt;0),AI2518,0)+IF(AND(AJ2518&lt;0,AK2518&gt;0),AK2518,0)+IF(AND(AL2518&gt;0,AM2518&gt;0),AM2518,0))</f>
        <v>0</v>
      </c>
      <c r="AQ2518" s="40">
        <f>AU2518*D2518</f>
        <v>63525.706507461735</v>
      </c>
      <c r="AR2518" s="40">
        <f>AV2518*E2518</f>
        <v>21424.727196841141</v>
      </c>
      <c r="AS2518" s="40">
        <f>IF(AND(Y2518&lt;&gt;0,AN2518&lt;&gt;0),0,Q2518)</f>
        <v>2764.3863811625415</v>
      </c>
      <c r="AT2518" s="41">
        <f t="shared" si="628"/>
        <v>87714.820085465413</v>
      </c>
      <c r="AU2518" s="42">
        <f>S2518+AN2518</f>
        <v>662.13994691955111</v>
      </c>
      <c r="AV2518" s="37">
        <f>T2518+AO2518</f>
        <v>686.46995183726813</v>
      </c>
      <c r="AW2518" s="58">
        <f t="shared" si="629"/>
        <v>0.72423002687077409</v>
      </c>
      <c r="AX2518" s="58">
        <f t="shared" si="630"/>
        <v>0.24425435947957075</v>
      </c>
      <c r="AY2518" s="59">
        <f t="shared" si="631"/>
        <v>3.1515613649655175E-2</v>
      </c>
      <c r="AZ2518" s="54">
        <f t="shared" si="623"/>
        <v>1.0661401278867055E-2</v>
      </c>
    </row>
    <row r="2519" spans="3:52" x14ac:dyDescent="0.25">
      <c r="C2519" s="35">
        <v>38323</v>
      </c>
      <c r="D2519" s="36">
        <v>96.91</v>
      </c>
      <c r="E2519" s="37">
        <v>31.42</v>
      </c>
      <c r="F2519" s="38">
        <v>0</v>
      </c>
      <c r="G2519" s="7">
        <v>0</v>
      </c>
      <c r="H2519" s="38">
        <v>1</v>
      </c>
      <c r="I2519" s="7">
        <v>1</v>
      </c>
      <c r="J2519" s="36">
        <f t="shared" si="632"/>
        <v>96.861545000000007</v>
      </c>
      <c r="K2519" s="37">
        <f t="shared" si="633"/>
        <v>31.404290000000003</v>
      </c>
      <c r="L2519" s="36">
        <f t="shared" si="634"/>
        <v>96.958454999999987</v>
      </c>
      <c r="M2519" s="37">
        <f t="shared" si="635"/>
        <v>31.43571</v>
      </c>
      <c r="O2519" s="39">
        <f t="shared" ref="O2519:O2582" si="636">S2519*D2519</f>
        <v>64167.982255973693</v>
      </c>
      <c r="P2519" s="40">
        <f t="shared" ref="P2519:P2582" si="637">T2519*E2519</f>
        <v>21568.885886726966</v>
      </c>
      <c r="Q2519" s="40">
        <f>S2519*F2519+T2519*G2519+AS2518*(1+$G$9/252)</f>
        <v>2764.4960790348096</v>
      </c>
      <c r="R2519" s="41">
        <f t="shared" si="624"/>
        <v>88501.364221735479</v>
      </c>
      <c r="S2519" s="36">
        <f>AU2518*H2518</f>
        <v>662.13994691955111</v>
      </c>
      <c r="T2519" s="37">
        <f>AV2518*I2518</f>
        <v>686.46995183726813</v>
      </c>
      <c r="U2519" s="57">
        <f t="shared" si="627"/>
        <v>0.72505076978479355</v>
      </c>
      <c r="V2519" s="58">
        <f t="shared" si="625"/>
        <v>0.24371246789696108</v>
      </c>
      <c r="W2519" s="59">
        <f t="shared" si="626"/>
        <v>3.1236762318245299E-2</v>
      </c>
      <c r="Y2519" s="7">
        <f t="shared" ref="Y2519:Y2582" si="638">IF(AND(ABS(U2519-0.5)&gt;$G$5,ABS(V2519-0.5)&gt;$G$5),1,0)*IF(AND(OR(AH2519&lt;=0,AI2519&gt;=0),OR(AJ2519&gt;=0,AK2519&lt;=0),OR(AL2519&lt;=0,AM2519&lt;=0)),0,1)</f>
        <v>0</v>
      </c>
      <c r="Z2519" s="40"/>
      <c r="AA2519" s="40"/>
      <c r="AB2519" s="40"/>
      <c r="AC2519" s="40"/>
      <c r="AD2519" s="40"/>
      <c r="AE2519" s="40"/>
      <c r="AF2519" s="40"/>
      <c r="AG2519" s="41"/>
      <c r="AH2519" s="40"/>
      <c r="AI2519" s="40"/>
      <c r="AJ2519" s="40"/>
      <c r="AK2519" s="40"/>
      <c r="AL2519" s="40"/>
      <c r="AM2519" s="41"/>
      <c r="AN2519" s="36">
        <f>Y2519*(IF(AND(AH2519&gt;0,AI2519&lt;0),AH2519,0)+IF(AND(AJ2519&lt;0,AK2519&gt;0),AJ2519,0)+IF(AND(AL2519&gt;0,AM2519&gt;0),AL2519,0))</f>
        <v>0</v>
      </c>
      <c r="AO2519" s="37">
        <f>Y2519*(IF(AND(AH2519&gt;0,AI2519&lt;0),AI2519,0)+IF(AND(AJ2519&lt;0,AK2519&gt;0),AK2519,0)+IF(AND(AL2519&gt;0,AM2519&gt;0),AM2519,0))</f>
        <v>0</v>
      </c>
      <c r="AQ2519" s="40">
        <f>AU2519*D2519</f>
        <v>64167.982255973693</v>
      </c>
      <c r="AR2519" s="40">
        <f>AV2519*E2519</f>
        <v>21568.885886726966</v>
      </c>
      <c r="AS2519" s="40">
        <f>IF(AND(Y2519&lt;&gt;0,AN2519&lt;&gt;0),0,Q2519)</f>
        <v>2764.4960790348096</v>
      </c>
      <c r="AT2519" s="41">
        <f t="shared" si="628"/>
        <v>88501.364221735479</v>
      </c>
      <c r="AU2519" s="42">
        <f>S2519+AN2519</f>
        <v>662.13994691955111</v>
      </c>
      <c r="AV2519" s="37">
        <f>T2519+AO2519</f>
        <v>686.46995183726813</v>
      </c>
      <c r="AW2519" s="58">
        <f t="shared" si="629"/>
        <v>0.72505076978479355</v>
      </c>
      <c r="AX2519" s="58">
        <f t="shared" si="630"/>
        <v>0.24371246789696108</v>
      </c>
      <c r="AY2519" s="59">
        <f t="shared" si="631"/>
        <v>3.1236762318245299E-2</v>
      </c>
      <c r="AZ2519" s="54">
        <f t="shared" ref="AZ2519:AZ2582" si="639">AT2519/AT2518-1</f>
        <v>8.96706093113675E-3</v>
      </c>
    </row>
    <row r="2520" spans="3:52" x14ac:dyDescent="0.25">
      <c r="C2520" s="35">
        <v>38324</v>
      </c>
      <c r="D2520" s="36">
        <v>96.7</v>
      </c>
      <c r="E2520" s="37">
        <v>31.28</v>
      </c>
      <c r="F2520" s="38">
        <v>0</v>
      </c>
      <c r="G2520" s="7">
        <v>0</v>
      </c>
      <c r="H2520" s="38">
        <v>1</v>
      </c>
      <c r="I2520" s="7">
        <v>1</v>
      </c>
      <c r="J2520" s="36">
        <f t="shared" si="632"/>
        <v>96.651650000000004</v>
      </c>
      <c r="K2520" s="37">
        <f t="shared" si="633"/>
        <v>31.264360000000003</v>
      </c>
      <c r="L2520" s="36">
        <f t="shared" si="634"/>
        <v>96.748350000000002</v>
      </c>
      <c r="M2520" s="37">
        <f t="shared" si="635"/>
        <v>31.295639999999999</v>
      </c>
      <c r="O2520" s="39">
        <f t="shared" si="636"/>
        <v>64028.932867120595</v>
      </c>
      <c r="P2520" s="40">
        <f t="shared" si="637"/>
        <v>21472.780093469748</v>
      </c>
      <c r="Q2520" s="40">
        <f>S2520*F2520+T2520*G2520+AS2519*(1+$G$9/252)</f>
        <v>2764.605781260168</v>
      </c>
      <c r="R2520" s="41">
        <f t="shared" si="624"/>
        <v>88266.318741850511</v>
      </c>
      <c r="S2520" s="36">
        <f>AU2519*H2519</f>
        <v>662.13994691955111</v>
      </c>
      <c r="T2520" s="37">
        <f>AV2519*I2519</f>
        <v>686.46995183726813</v>
      </c>
      <c r="U2520" s="57">
        <f t="shared" si="627"/>
        <v>0.72540617734816637</v>
      </c>
      <c r="V2520" s="58">
        <f t="shared" si="625"/>
        <v>0.24327263671514901</v>
      </c>
      <c r="W2520" s="59">
        <f t="shared" si="626"/>
        <v>3.1321185936684592E-2</v>
      </c>
      <c r="Y2520" s="7">
        <f t="shared" si="638"/>
        <v>0</v>
      </c>
      <c r="Z2520" s="40"/>
      <c r="AA2520" s="40"/>
      <c r="AB2520" s="40"/>
      <c r="AC2520" s="40"/>
      <c r="AD2520" s="40"/>
      <c r="AE2520" s="40"/>
      <c r="AF2520" s="40"/>
      <c r="AG2520" s="41"/>
      <c r="AH2520" s="40"/>
      <c r="AI2520" s="40"/>
      <c r="AJ2520" s="40"/>
      <c r="AK2520" s="40"/>
      <c r="AL2520" s="40"/>
      <c r="AM2520" s="41"/>
      <c r="AN2520" s="36">
        <f>Y2520*(IF(AND(AH2520&gt;0,AI2520&lt;0),AH2520,0)+IF(AND(AJ2520&lt;0,AK2520&gt;0),AJ2520,0)+IF(AND(AL2520&gt;0,AM2520&gt;0),AL2520,0))</f>
        <v>0</v>
      </c>
      <c r="AO2520" s="37">
        <f>Y2520*(IF(AND(AH2520&gt;0,AI2520&lt;0),AI2520,0)+IF(AND(AJ2520&lt;0,AK2520&gt;0),AK2520,0)+IF(AND(AL2520&gt;0,AM2520&gt;0),AM2520,0))</f>
        <v>0</v>
      </c>
      <c r="AQ2520" s="40">
        <f>AU2520*D2520</f>
        <v>64028.932867120595</v>
      </c>
      <c r="AR2520" s="40">
        <f>AV2520*E2520</f>
        <v>21472.780093469748</v>
      </c>
      <c r="AS2520" s="40">
        <f>IF(AND(Y2520&lt;&gt;0,AN2520&lt;&gt;0),0,Q2520)</f>
        <v>2764.605781260168</v>
      </c>
      <c r="AT2520" s="41">
        <f t="shared" si="628"/>
        <v>88266.318741850511</v>
      </c>
      <c r="AU2520" s="42">
        <f>S2520+AN2520</f>
        <v>662.13994691955111</v>
      </c>
      <c r="AV2520" s="37">
        <f>T2520+AO2520</f>
        <v>686.46995183726813</v>
      </c>
      <c r="AW2520" s="58">
        <f t="shared" si="629"/>
        <v>0.72540617734816637</v>
      </c>
      <c r="AX2520" s="58">
        <f t="shared" si="630"/>
        <v>0.24327263671514901</v>
      </c>
      <c r="AY2520" s="59">
        <f t="shared" si="631"/>
        <v>3.1321185936684592E-2</v>
      </c>
      <c r="AZ2520" s="54">
        <f t="shared" si="639"/>
        <v>-2.6558401890401928E-3</v>
      </c>
    </row>
    <row r="2521" spans="3:52" x14ac:dyDescent="0.25">
      <c r="C2521" s="35">
        <v>38327</v>
      </c>
      <c r="D2521" s="36">
        <v>97.43</v>
      </c>
      <c r="E2521" s="37">
        <v>31.08</v>
      </c>
      <c r="F2521" s="38">
        <v>0</v>
      </c>
      <c r="G2521" s="7">
        <v>0</v>
      </c>
      <c r="H2521" s="38">
        <v>1</v>
      </c>
      <c r="I2521" s="7">
        <v>1</v>
      </c>
      <c r="J2521" s="36">
        <f t="shared" si="632"/>
        <v>97.381285000000005</v>
      </c>
      <c r="K2521" s="37">
        <f t="shared" si="633"/>
        <v>31.06446</v>
      </c>
      <c r="L2521" s="36">
        <f t="shared" si="634"/>
        <v>97.478715000000008</v>
      </c>
      <c r="M2521" s="37">
        <f t="shared" si="635"/>
        <v>31.095539999999996</v>
      </c>
      <c r="O2521" s="39">
        <f t="shared" si="636"/>
        <v>64512.295028371867</v>
      </c>
      <c r="P2521" s="40">
        <f t="shared" si="637"/>
        <v>21335.486103102292</v>
      </c>
      <c r="Q2521" s="40">
        <f>S2521*F2521+T2521*G2521+AS2520*(1+$G$9/252)</f>
        <v>2764.7154878387892</v>
      </c>
      <c r="R2521" s="41">
        <f t="shared" si="624"/>
        <v>88612.496619312951</v>
      </c>
      <c r="S2521" s="36">
        <f>AU2520*H2520</f>
        <v>662.13994691955111</v>
      </c>
      <c r="T2521" s="37">
        <f>AV2520*I2520</f>
        <v>686.46995183726813</v>
      </c>
      <c r="U2521" s="57">
        <f t="shared" si="627"/>
        <v>0.72802705588493166</v>
      </c>
      <c r="V2521" s="58">
        <f t="shared" si="625"/>
        <v>0.24077288099399127</v>
      </c>
      <c r="W2521" s="59">
        <f t="shared" si="626"/>
        <v>3.120006312107703E-2</v>
      </c>
      <c r="Y2521" s="7">
        <f t="shared" si="638"/>
        <v>0</v>
      </c>
      <c r="Z2521" s="40"/>
      <c r="AA2521" s="40"/>
      <c r="AB2521" s="40"/>
      <c r="AC2521" s="40"/>
      <c r="AD2521" s="40"/>
      <c r="AE2521" s="40"/>
      <c r="AF2521" s="40"/>
      <c r="AG2521" s="41"/>
      <c r="AH2521" s="40"/>
      <c r="AI2521" s="40"/>
      <c r="AJ2521" s="40"/>
      <c r="AK2521" s="40"/>
      <c r="AL2521" s="40"/>
      <c r="AM2521" s="41"/>
      <c r="AN2521" s="36">
        <f>Y2521*(IF(AND(AH2521&gt;0,AI2521&lt;0),AH2521,0)+IF(AND(AJ2521&lt;0,AK2521&gt;0),AJ2521,0)+IF(AND(AL2521&gt;0,AM2521&gt;0),AL2521,0))</f>
        <v>0</v>
      </c>
      <c r="AO2521" s="37">
        <f>Y2521*(IF(AND(AH2521&gt;0,AI2521&lt;0),AI2521,0)+IF(AND(AJ2521&lt;0,AK2521&gt;0),AK2521,0)+IF(AND(AL2521&gt;0,AM2521&gt;0),AM2521,0))</f>
        <v>0</v>
      </c>
      <c r="AQ2521" s="40">
        <f>AU2521*D2521</f>
        <v>64512.295028371867</v>
      </c>
      <c r="AR2521" s="40">
        <f>AV2521*E2521</f>
        <v>21335.486103102292</v>
      </c>
      <c r="AS2521" s="40">
        <f>IF(AND(Y2521&lt;&gt;0,AN2521&lt;&gt;0),0,Q2521)</f>
        <v>2764.7154878387892</v>
      </c>
      <c r="AT2521" s="41">
        <f t="shared" si="628"/>
        <v>88612.496619312951</v>
      </c>
      <c r="AU2521" s="42">
        <f>S2521+AN2521</f>
        <v>662.13994691955111</v>
      </c>
      <c r="AV2521" s="37">
        <f>T2521+AO2521</f>
        <v>686.46995183726813</v>
      </c>
      <c r="AW2521" s="58">
        <f t="shared" si="629"/>
        <v>0.72802705588493166</v>
      </c>
      <c r="AX2521" s="58">
        <f t="shared" si="630"/>
        <v>0.24077288099399127</v>
      </c>
      <c r="AY2521" s="59">
        <f t="shared" si="631"/>
        <v>3.120006312107703E-2</v>
      </c>
      <c r="AZ2521" s="54">
        <f t="shared" si="639"/>
        <v>3.9219702645003629E-3</v>
      </c>
    </row>
    <row r="2522" spans="3:52" x14ac:dyDescent="0.25">
      <c r="C2522" s="35">
        <v>38328</v>
      </c>
      <c r="D2522" s="36">
        <v>96.26</v>
      </c>
      <c r="E2522" s="37">
        <v>31.22</v>
      </c>
      <c r="F2522" s="38">
        <v>0</v>
      </c>
      <c r="G2522" s="7">
        <v>0</v>
      </c>
      <c r="H2522" s="38">
        <v>1</v>
      </c>
      <c r="I2522" s="7">
        <v>1</v>
      </c>
      <c r="J2522" s="36">
        <f t="shared" si="632"/>
        <v>96.211870000000005</v>
      </c>
      <c r="K2522" s="37">
        <f t="shared" si="633"/>
        <v>31.20439</v>
      </c>
      <c r="L2522" s="36">
        <f t="shared" si="634"/>
        <v>96.308130000000006</v>
      </c>
      <c r="M2522" s="37">
        <f t="shared" si="635"/>
        <v>31.235609999999998</v>
      </c>
      <c r="O2522" s="39">
        <f t="shared" si="636"/>
        <v>63737.59129047599</v>
      </c>
      <c r="P2522" s="40">
        <f t="shared" si="637"/>
        <v>21431.59189635951</v>
      </c>
      <c r="Q2522" s="40">
        <f>S2522*F2522+T2522*G2522+AS2521*(1+$G$9/252)</f>
        <v>2764.8251987708459</v>
      </c>
      <c r="R2522" s="41">
        <f t="shared" si="624"/>
        <v>87934.008385606343</v>
      </c>
      <c r="S2522" s="36">
        <f>AU2521*H2521</f>
        <v>662.13994691955111</v>
      </c>
      <c r="T2522" s="37">
        <f>AV2521*I2521</f>
        <v>686.46995183726813</v>
      </c>
      <c r="U2522" s="57">
        <f t="shared" si="627"/>
        <v>0.72483436682398528</v>
      </c>
      <c r="V2522" s="58">
        <f t="shared" si="625"/>
        <v>0.24372358646927761</v>
      </c>
      <c r="W2522" s="59">
        <f t="shared" si="626"/>
        <v>3.1442046706737094E-2</v>
      </c>
      <c r="Y2522" s="7">
        <f t="shared" si="638"/>
        <v>0</v>
      </c>
      <c r="Z2522" s="40"/>
      <c r="AA2522" s="40"/>
      <c r="AB2522" s="40"/>
      <c r="AC2522" s="40"/>
      <c r="AD2522" s="40"/>
      <c r="AE2522" s="40"/>
      <c r="AF2522" s="40"/>
      <c r="AG2522" s="41"/>
      <c r="AH2522" s="40"/>
      <c r="AI2522" s="40"/>
      <c r="AJ2522" s="40"/>
      <c r="AK2522" s="40"/>
      <c r="AL2522" s="40"/>
      <c r="AM2522" s="41"/>
      <c r="AN2522" s="36">
        <f>Y2522*(IF(AND(AH2522&gt;0,AI2522&lt;0),AH2522,0)+IF(AND(AJ2522&lt;0,AK2522&gt;0),AJ2522,0)+IF(AND(AL2522&gt;0,AM2522&gt;0),AL2522,0))</f>
        <v>0</v>
      </c>
      <c r="AO2522" s="37">
        <f>Y2522*(IF(AND(AH2522&gt;0,AI2522&lt;0),AI2522,0)+IF(AND(AJ2522&lt;0,AK2522&gt;0),AK2522,0)+IF(AND(AL2522&gt;0,AM2522&gt;0),AM2522,0))</f>
        <v>0</v>
      </c>
      <c r="AQ2522" s="40">
        <f>AU2522*D2522</f>
        <v>63737.59129047599</v>
      </c>
      <c r="AR2522" s="40">
        <f>AV2522*E2522</f>
        <v>21431.59189635951</v>
      </c>
      <c r="AS2522" s="40">
        <f>IF(AND(Y2522&lt;&gt;0,AN2522&lt;&gt;0),0,Q2522)</f>
        <v>2764.8251987708459</v>
      </c>
      <c r="AT2522" s="41">
        <f t="shared" si="628"/>
        <v>87934.008385606343</v>
      </c>
      <c r="AU2522" s="42">
        <f>S2522+AN2522</f>
        <v>662.13994691955111</v>
      </c>
      <c r="AV2522" s="37">
        <f>T2522+AO2522</f>
        <v>686.46995183726813</v>
      </c>
      <c r="AW2522" s="58">
        <f t="shared" si="629"/>
        <v>0.72483436682398528</v>
      </c>
      <c r="AX2522" s="58">
        <f t="shared" si="630"/>
        <v>0.24372358646927761</v>
      </c>
      <c r="AY2522" s="59">
        <f t="shared" si="631"/>
        <v>3.1442046706737094E-2</v>
      </c>
      <c r="AZ2522" s="54">
        <f t="shared" si="639"/>
        <v>-7.6568007853503595E-3</v>
      </c>
    </row>
    <row r="2523" spans="3:52" x14ac:dyDescent="0.25">
      <c r="C2523" s="35">
        <v>38329</v>
      </c>
      <c r="D2523" s="36">
        <v>99.03</v>
      </c>
      <c r="E2523" s="37">
        <v>31.5</v>
      </c>
      <c r="F2523" s="38">
        <v>0</v>
      </c>
      <c r="G2523" s="7">
        <v>0</v>
      </c>
      <c r="H2523" s="38">
        <v>1</v>
      </c>
      <c r="I2523" s="7">
        <v>1</v>
      </c>
      <c r="J2523" s="36">
        <f t="shared" si="632"/>
        <v>98.980485000000002</v>
      </c>
      <c r="K2523" s="37">
        <f t="shared" si="633"/>
        <v>31.484250000000003</v>
      </c>
      <c r="L2523" s="36">
        <f t="shared" si="634"/>
        <v>99.079515000000001</v>
      </c>
      <c r="M2523" s="37">
        <f t="shared" si="635"/>
        <v>31.515749999999997</v>
      </c>
      <c r="O2523" s="39">
        <f t="shared" si="636"/>
        <v>65571.718943443149</v>
      </c>
      <c r="P2523" s="40">
        <f t="shared" si="637"/>
        <v>21623.803482873947</v>
      </c>
      <c r="Q2523" s="40">
        <f>S2523*F2523+T2523*G2523+AS2522*(1+$G$9/252)</f>
        <v>2764.9349140565109</v>
      </c>
      <c r="R2523" s="41">
        <f t="shared" si="624"/>
        <v>89960.457340373614</v>
      </c>
      <c r="S2523" s="36">
        <f>AU2522*H2522</f>
        <v>662.13994691955111</v>
      </c>
      <c r="T2523" s="37">
        <f>AV2522*I2522</f>
        <v>686.46995183726813</v>
      </c>
      <c r="U2523" s="57">
        <f t="shared" si="627"/>
        <v>0.72889490429496773</v>
      </c>
      <c r="V2523" s="58">
        <f t="shared" si="625"/>
        <v>0.24037009284043889</v>
      </c>
      <c r="W2523" s="59">
        <f t="shared" si="626"/>
        <v>3.0735002864593349E-2</v>
      </c>
      <c r="Y2523" s="7">
        <f t="shared" si="638"/>
        <v>0</v>
      </c>
      <c r="Z2523" s="40"/>
      <c r="AA2523" s="40"/>
      <c r="AB2523" s="40"/>
      <c r="AC2523" s="40"/>
      <c r="AD2523" s="40"/>
      <c r="AE2523" s="40"/>
      <c r="AF2523" s="40"/>
      <c r="AG2523" s="41"/>
      <c r="AH2523" s="40"/>
      <c r="AI2523" s="40"/>
      <c r="AJ2523" s="40"/>
      <c r="AK2523" s="40"/>
      <c r="AL2523" s="40"/>
      <c r="AM2523" s="41"/>
      <c r="AN2523" s="36">
        <f>Y2523*(IF(AND(AH2523&gt;0,AI2523&lt;0),AH2523,0)+IF(AND(AJ2523&lt;0,AK2523&gt;0),AJ2523,0)+IF(AND(AL2523&gt;0,AM2523&gt;0),AL2523,0))</f>
        <v>0</v>
      </c>
      <c r="AO2523" s="37">
        <f>Y2523*(IF(AND(AH2523&gt;0,AI2523&lt;0),AI2523,0)+IF(AND(AJ2523&lt;0,AK2523&gt;0),AK2523,0)+IF(AND(AL2523&gt;0,AM2523&gt;0),AM2523,0))</f>
        <v>0</v>
      </c>
      <c r="AQ2523" s="40">
        <f>AU2523*D2523</f>
        <v>65571.718943443149</v>
      </c>
      <c r="AR2523" s="40">
        <f>AV2523*E2523</f>
        <v>21623.803482873947</v>
      </c>
      <c r="AS2523" s="40">
        <f>IF(AND(Y2523&lt;&gt;0,AN2523&lt;&gt;0),0,Q2523)</f>
        <v>2764.9349140565109</v>
      </c>
      <c r="AT2523" s="41">
        <f t="shared" si="628"/>
        <v>89960.457340373614</v>
      </c>
      <c r="AU2523" s="42">
        <f>S2523+AN2523</f>
        <v>662.13994691955111</v>
      </c>
      <c r="AV2523" s="37">
        <f>T2523+AO2523</f>
        <v>686.46995183726813</v>
      </c>
      <c r="AW2523" s="58">
        <f t="shared" si="629"/>
        <v>0.72889490429496773</v>
      </c>
      <c r="AX2523" s="58">
        <f t="shared" si="630"/>
        <v>0.24037009284043889</v>
      </c>
      <c r="AY2523" s="59">
        <f t="shared" si="631"/>
        <v>3.0735002864593349E-2</v>
      </c>
      <c r="AZ2523" s="54">
        <f t="shared" si="639"/>
        <v>2.3045110668456381E-2</v>
      </c>
    </row>
    <row r="2524" spans="3:52" x14ac:dyDescent="0.25">
      <c r="C2524" s="35">
        <v>38330</v>
      </c>
      <c r="D2524" s="36">
        <v>99.61</v>
      </c>
      <c r="E2524" s="37">
        <v>31.78</v>
      </c>
      <c r="F2524" s="38">
        <v>7.0000000000000007E-2</v>
      </c>
      <c r="G2524" s="7">
        <v>0</v>
      </c>
      <c r="H2524" s="38">
        <v>1</v>
      </c>
      <c r="I2524" s="7">
        <v>1</v>
      </c>
      <c r="J2524" s="36">
        <f t="shared" si="632"/>
        <v>99.560195000000007</v>
      </c>
      <c r="K2524" s="37">
        <f t="shared" si="633"/>
        <v>31.764110000000002</v>
      </c>
      <c r="L2524" s="36">
        <f t="shared" si="634"/>
        <v>99.659804999999992</v>
      </c>
      <c r="M2524" s="37">
        <f t="shared" si="635"/>
        <v>31.79589</v>
      </c>
      <c r="O2524" s="39">
        <f t="shared" si="636"/>
        <v>65955.760112656484</v>
      </c>
      <c r="P2524" s="40">
        <f t="shared" si="637"/>
        <v>21816.015069388381</v>
      </c>
      <c r="Q2524" s="40">
        <f>S2524*F2524+T2524*G2524+AS2523*(1+$G$9/252)</f>
        <v>2811.3944299803261</v>
      </c>
      <c r="R2524" s="41">
        <f t="shared" ref="R2524:R2587" si="640">SUM(O2524:Q2524)</f>
        <v>90583.169612025187</v>
      </c>
      <c r="S2524" s="36">
        <f>AU2523*H2523</f>
        <v>662.13994691955111</v>
      </c>
      <c r="T2524" s="37">
        <f>AV2523*I2523</f>
        <v>686.46995183726813</v>
      </c>
      <c r="U2524" s="57">
        <f t="shared" si="627"/>
        <v>0.7281237827639524</v>
      </c>
      <c r="V2524" s="58">
        <f t="shared" ref="V2524:V2587" si="641">P2524/R2524</f>
        <v>0.24083960809527954</v>
      </c>
      <c r="W2524" s="59">
        <f t="shared" ref="W2524:W2587" si="642">Q2524/R2524</f>
        <v>3.1036609140768077E-2</v>
      </c>
      <c r="Y2524" s="7">
        <f t="shared" si="638"/>
        <v>0</v>
      </c>
      <c r="Z2524" s="40"/>
      <c r="AA2524" s="40"/>
      <c r="AB2524" s="40"/>
      <c r="AC2524" s="40"/>
      <c r="AD2524" s="40"/>
      <c r="AE2524" s="40"/>
      <c r="AF2524" s="40"/>
      <c r="AG2524" s="41"/>
      <c r="AH2524" s="40"/>
      <c r="AI2524" s="40"/>
      <c r="AJ2524" s="40"/>
      <c r="AK2524" s="40"/>
      <c r="AL2524" s="40"/>
      <c r="AM2524" s="41"/>
      <c r="AN2524" s="36">
        <f>Y2524*(IF(AND(AH2524&gt;0,AI2524&lt;0),AH2524,0)+IF(AND(AJ2524&lt;0,AK2524&gt;0),AJ2524,0)+IF(AND(AL2524&gt;0,AM2524&gt;0),AL2524,0))</f>
        <v>0</v>
      </c>
      <c r="AO2524" s="37">
        <f>Y2524*(IF(AND(AH2524&gt;0,AI2524&lt;0),AI2524,0)+IF(AND(AJ2524&lt;0,AK2524&gt;0),AK2524,0)+IF(AND(AL2524&gt;0,AM2524&gt;0),AM2524,0))</f>
        <v>0</v>
      </c>
      <c r="AQ2524" s="40">
        <f>AU2524*D2524</f>
        <v>65955.760112656484</v>
      </c>
      <c r="AR2524" s="40">
        <f>AV2524*E2524</f>
        <v>21816.015069388381</v>
      </c>
      <c r="AS2524" s="40">
        <f>IF(AND(Y2524&lt;&gt;0,AN2524&lt;&gt;0),0,Q2524)</f>
        <v>2811.3944299803261</v>
      </c>
      <c r="AT2524" s="41">
        <f t="shared" si="628"/>
        <v>90583.169612025187</v>
      </c>
      <c r="AU2524" s="42">
        <f>S2524+AN2524</f>
        <v>662.13994691955111</v>
      </c>
      <c r="AV2524" s="37">
        <f>T2524+AO2524</f>
        <v>686.46995183726813</v>
      </c>
      <c r="AW2524" s="58">
        <f t="shared" si="629"/>
        <v>0.7281237827639524</v>
      </c>
      <c r="AX2524" s="58">
        <f t="shared" si="630"/>
        <v>0.24083960809527954</v>
      </c>
      <c r="AY2524" s="59">
        <f t="shared" si="631"/>
        <v>3.1036609140768077E-2</v>
      </c>
      <c r="AZ2524" s="54">
        <f t="shared" si="639"/>
        <v>6.9220665396962922E-3</v>
      </c>
    </row>
    <row r="2525" spans="3:52" x14ac:dyDescent="0.25">
      <c r="C2525" s="35">
        <v>38331</v>
      </c>
      <c r="D2525" s="36">
        <v>98.85</v>
      </c>
      <c r="E2525" s="37">
        <v>31.65</v>
      </c>
      <c r="F2525" s="38">
        <v>0</v>
      </c>
      <c r="G2525" s="7">
        <v>0</v>
      </c>
      <c r="H2525" s="38">
        <v>1</v>
      </c>
      <c r="I2525" s="7">
        <v>1</v>
      </c>
      <c r="J2525" s="36">
        <f t="shared" si="632"/>
        <v>98.800574999999995</v>
      </c>
      <c r="K2525" s="37">
        <f t="shared" si="633"/>
        <v>31.634174999999999</v>
      </c>
      <c r="L2525" s="36">
        <f t="shared" si="634"/>
        <v>98.899424999999994</v>
      </c>
      <c r="M2525" s="37">
        <f t="shared" si="635"/>
        <v>31.665824999999998</v>
      </c>
      <c r="O2525" s="39">
        <f t="shared" si="636"/>
        <v>65452.533752997624</v>
      </c>
      <c r="P2525" s="40">
        <f t="shared" si="637"/>
        <v>21726.773975649536</v>
      </c>
      <c r="Q2525" s="40">
        <f>S2525*F2525+T2525*G2525+AS2524*(1+$G$9/252)</f>
        <v>2811.5059932513568</v>
      </c>
      <c r="R2525" s="41">
        <f t="shared" si="640"/>
        <v>89990.813721898521</v>
      </c>
      <c r="S2525" s="36">
        <f>AU2524*H2524</f>
        <v>662.13994691955111</v>
      </c>
      <c r="T2525" s="37">
        <f>AV2524*I2524</f>
        <v>686.46995183726813</v>
      </c>
      <c r="U2525" s="57">
        <f t="shared" ref="U2525:U2588" si="643">O2525/R2525</f>
        <v>0.72732461287957317</v>
      </c>
      <c r="V2525" s="58">
        <f t="shared" si="641"/>
        <v>0.24143324276178318</v>
      </c>
      <c r="W2525" s="59">
        <f t="shared" si="642"/>
        <v>3.1242144358643576E-2</v>
      </c>
      <c r="Y2525" s="7">
        <f t="shared" si="638"/>
        <v>0</v>
      </c>
      <c r="Z2525" s="40"/>
      <c r="AA2525" s="40"/>
      <c r="AB2525" s="40"/>
      <c r="AC2525" s="40"/>
      <c r="AD2525" s="40"/>
      <c r="AE2525" s="40"/>
      <c r="AF2525" s="40"/>
      <c r="AG2525" s="41"/>
      <c r="AH2525" s="40"/>
      <c r="AI2525" s="40"/>
      <c r="AJ2525" s="40"/>
      <c r="AK2525" s="40"/>
      <c r="AL2525" s="40"/>
      <c r="AM2525" s="41"/>
      <c r="AN2525" s="36">
        <f>Y2525*(IF(AND(AH2525&gt;0,AI2525&lt;0),AH2525,0)+IF(AND(AJ2525&lt;0,AK2525&gt;0),AJ2525,0)+IF(AND(AL2525&gt;0,AM2525&gt;0),AL2525,0))</f>
        <v>0</v>
      </c>
      <c r="AO2525" s="37">
        <f>Y2525*(IF(AND(AH2525&gt;0,AI2525&lt;0),AI2525,0)+IF(AND(AJ2525&lt;0,AK2525&gt;0),AK2525,0)+IF(AND(AL2525&gt;0,AM2525&gt;0),AM2525,0))</f>
        <v>0</v>
      </c>
      <c r="AQ2525" s="40">
        <f>AU2525*D2525</f>
        <v>65452.533752997624</v>
      </c>
      <c r="AR2525" s="40">
        <f>AV2525*E2525</f>
        <v>21726.773975649536</v>
      </c>
      <c r="AS2525" s="40">
        <f>IF(AND(Y2525&lt;&gt;0,AN2525&lt;&gt;0),0,Q2525)</f>
        <v>2811.5059932513568</v>
      </c>
      <c r="AT2525" s="41">
        <f t="shared" ref="AT2525:AT2588" si="644">SUM(AQ2525:AS2525)</f>
        <v>89990.813721898521</v>
      </c>
      <c r="AU2525" s="42">
        <f>S2525+AN2525</f>
        <v>662.13994691955111</v>
      </c>
      <c r="AV2525" s="37">
        <f>T2525+AO2525</f>
        <v>686.46995183726813</v>
      </c>
      <c r="AW2525" s="58">
        <f t="shared" si="629"/>
        <v>0.72732461287957317</v>
      </c>
      <c r="AX2525" s="58">
        <f t="shared" si="630"/>
        <v>0.24143324276178318</v>
      </c>
      <c r="AY2525" s="59">
        <f t="shared" si="631"/>
        <v>3.1242144358643576E-2</v>
      </c>
      <c r="AZ2525" s="54">
        <f t="shared" si="639"/>
        <v>-6.5393592724097838E-3</v>
      </c>
    </row>
    <row r="2526" spans="3:52" x14ac:dyDescent="0.25">
      <c r="C2526" s="35">
        <v>38334</v>
      </c>
      <c r="D2526" s="36">
        <v>99.2</v>
      </c>
      <c r="E2526" s="37">
        <v>31.98</v>
      </c>
      <c r="F2526" s="38">
        <v>0</v>
      </c>
      <c r="G2526" s="7">
        <v>0</v>
      </c>
      <c r="H2526" s="38">
        <v>1</v>
      </c>
      <c r="I2526" s="7">
        <v>1</v>
      </c>
      <c r="J2526" s="36">
        <f t="shared" si="632"/>
        <v>99.150400000000005</v>
      </c>
      <c r="K2526" s="37">
        <f t="shared" si="633"/>
        <v>31.964010000000002</v>
      </c>
      <c r="L2526" s="36">
        <f t="shared" si="634"/>
        <v>99.249600000000001</v>
      </c>
      <c r="M2526" s="37">
        <f t="shared" si="635"/>
        <v>31.995989999999999</v>
      </c>
      <c r="O2526" s="39">
        <f t="shared" si="636"/>
        <v>65684.282734419467</v>
      </c>
      <c r="P2526" s="40">
        <f t="shared" si="637"/>
        <v>21953.309059755837</v>
      </c>
      <c r="Q2526" s="40">
        <f>S2526*F2526+T2526*G2526+AS2525*(1+$G$9/252)</f>
        <v>2811.6175609495012</v>
      </c>
      <c r="R2526" s="41">
        <f t="shared" si="640"/>
        <v>90449.209355124796</v>
      </c>
      <c r="S2526" s="36">
        <f>AU2525*H2525</f>
        <v>662.13994691955111</v>
      </c>
      <c r="T2526" s="37">
        <f>AV2525*I2525</f>
        <v>686.46995183726813</v>
      </c>
      <c r="U2526" s="57">
        <f t="shared" si="643"/>
        <v>0.72620073964966991</v>
      </c>
      <c r="V2526" s="58">
        <f t="shared" si="641"/>
        <v>0.24271421736327178</v>
      </c>
      <c r="W2526" s="59">
        <f t="shared" si="642"/>
        <v>3.1085042987058425E-2</v>
      </c>
      <c r="Y2526" s="7">
        <f t="shared" si="638"/>
        <v>0</v>
      </c>
      <c r="Z2526" s="40"/>
      <c r="AA2526" s="40"/>
      <c r="AB2526" s="40"/>
      <c r="AC2526" s="40"/>
      <c r="AD2526" s="40"/>
      <c r="AE2526" s="40"/>
      <c r="AF2526" s="40"/>
      <c r="AG2526" s="41"/>
      <c r="AH2526" s="40"/>
      <c r="AI2526" s="40"/>
      <c r="AJ2526" s="40"/>
      <c r="AK2526" s="40"/>
      <c r="AL2526" s="40"/>
      <c r="AM2526" s="41"/>
      <c r="AN2526" s="36">
        <f>Y2526*(IF(AND(AH2526&gt;0,AI2526&lt;0),AH2526,0)+IF(AND(AJ2526&lt;0,AK2526&gt;0),AJ2526,0)+IF(AND(AL2526&gt;0,AM2526&gt;0),AL2526,0))</f>
        <v>0</v>
      </c>
      <c r="AO2526" s="37">
        <f>Y2526*(IF(AND(AH2526&gt;0,AI2526&lt;0),AI2526,0)+IF(AND(AJ2526&lt;0,AK2526&gt;0),AK2526,0)+IF(AND(AL2526&gt;0,AM2526&gt;0),AM2526,0))</f>
        <v>0</v>
      </c>
      <c r="AQ2526" s="40">
        <f>AU2526*D2526</f>
        <v>65684.282734419467</v>
      </c>
      <c r="AR2526" s="40">
        <f>AV2526*E2526</f>
        <v>21953.309059755837</v>
      </c>
      <c r="AS2526" s="40">
        <f>IF(AND(Y2526&lt;&gt;0,AN2526&lt;&gt;0),0,Q2526)</f>
        <v>2811.6175609495012</v>
      </c>
      <c r="AT2526" s="41">
        <f t="shared" si="644"/>
        <v>90449.209355124796</v>
      </c>
      <c r="AU2526" s="42">
        <f>S2526+AN2526</f>
        <v>662.13994691955111</v>
      </c>
      <c r="AV2526" s="37">
        <f>T2526+AO2526</f>
        <v>686.46995183726813</v>
      </c>
      <c r="AW2526" s="58">
        <f t="shared" si="629"/>
        <v>0.72620073964966991</v>
      </c>
      <c r="AX2526" s="58">
        <f t="shared" si="630"/>
        <v>0.24271421736327178</v>
      </c>
      <c r="AY2526" s="59">
        <f t="shared" si="631"/>
        <v>3.1085042987058425E-2</v>
      </c>
      <c r="AZ2526" s="54">
        <f t="shared" si="639"/>
        <v>5.0938047370354678E-3</v>
      </c>
    </row>
    <row r="2527" spans="3:52" x14ac:dyDescent="0.25">
      <c r="C2527" s="35">
        <v>38335</v>
      </c>
      <c r="D2527" s="36">
        <v>99.5</v>
      </c>
      <c r="E2527" s="37">
        <v>31.91</v>
      </c>
      <c r="F2527" s="38">
        <v>0</v>
      </c>
      <c r="G2527" s="7">
        <v>0</v>
      </c>
      <c r="H2527" s="38">
        <v>1</v>
      </c>
      <c r="I2527" s="7">
        <v>1</v>
      </c>
      <c r="J2527" s="36">
        <f t="shared" si="632"/>
        <v>99.450250000000011</v>
      </c>
      <c r="K2527" s="37">
        <f t="shared" si="633"/>
        <v>31.894045000000002</v>
      </c>
      <c r="L2527" s="36">
        <f t="shared" si="634"/>
        <v>99.549749999999989</v>
      </c>
      <c r="M2527" s="37">
        <f t="shared" si="635"/>
        <v>31.925954999999998</v>
      </c>
      <c r="O2527" s="39">
        <f t="shared" si="636"/>
        <v>65882.924718495342</v>
      </c>
      <c r="P2527" s="40">
        <f t="shared" si="637"/>
        <v>21905.256163127226</v>
      </c>
      <c r="Q2527" s="40">
        <f>S2527*F2527+T2527*G2527+AS2526*(1+$G$9/252)</f>
        <v>2811.7291330749354</v>
      </c>
      <c r="R2527" s="41">
        <f t="shared" si="640"/>
        <v>90599.910014697496</v>
      </c>
      <c r="S2527" s="36">
        <f>AU2526*H2526</f>
        <v>662.13994691955111</v>
      </c>
      <c r="T2527" s="37">
        <f>AV2526*I2526</f>
        <v>686.46995183726813</v>
      </c>
      <c r="U2527" s="57">
        <f t="shared" si="643"/>
        <v>0.72718532179344919</v>
      </c>
      <c r="V2527" s="58">
        <f t="shared" si="641"/>
        <v>0.24178010948988429</v>
      </c>
      <c r="W2527" s="59">
        <f t="shared" si="642"/>
        <v>3.1034568716666551E-2</v>
      </c>
      <c r="Y2527" s="7">
        <f t="shared" si="638"/>
        <v>0</v>
      </c>
      <c r="Z2527" s="40"/>
      <c r="AA2527" s="40"/>
      <c r="AB2527" s="40"/>
      <c r="AC2527" s="40"/>
      <c r="AD2527" s="40"/>
      <c r="AE2527" s="40"/>
      <c r="AF2527" s="40"/>
      <c r="AG2527" s="41"/>
      <c r="AH2527" s="40"/>
      <c r="AI2527" s="40"/>
      <c r="AJ2527" s="40"/>
      <c r="AK2527" s="40"/>
      <c r="AL2527" s="40"/>
      <c r="AM2527" s="41"/>
      <c r="AN2527" s="36">
        <f>Y2527*(IF(AND(AH2527&gt;0,AI2527&lt;0),AH2527,0)+IF(AND(AJ2527&lt;0,AK2527&gt;0),AJ2527,0)+IF(AND(AL2527&gt;0,AM2527&gt;0),AL2527,0))</f>
        <v>0</v>
      </c>
      <c r="AO2527" s="37">
        <f>Y2527*(IF(AND(AH2527&gt;0,AI2527&lt;0),AI2527,0)+IF(AND(AJ2527&lt;0,AK2527&gt;0),AK2527,0)+IF(AND(AL2527&gt;0,AM2527&gt;0),AM2527,0))</f>
        <v>0</v>
      </c>
      <c r="AQ2527" s="40">
        <f>AU2527*D2527</f>
        <v>65882.924718495342</v>
      </c>
      <c r="AR2527" s="40">
        <f>AV2527*E2527</f>
        <v>21905.256163127226</v>
      </c>
      <c r="AS2527" s="40">
        <f>IF(AND(Y2527&lt;&gt;0,AN2527&lt;&gt;0),0,Q2527)</f>
        <v>2811.7291330749354</v>
      </c>
      <c r="AT2527" s="41">
        <f t="shared" si="644"/>
        <v>90599.910014697496</v>
      </c>
      <c r="AU2527" s="42">
        <f>S2527+AN2527</f>
        <v>662.13994691955111</v>
      </c>
      <c r="AV2527" s="37">
        <f>T2527+AO2527</f>
        <v>686.46995183726813</v>
      </c>
      <c r="AW2527" s="58">
        <f t="shared" si="629"/>
        <v>0.72718532179344919</v>
      </c>
      <c r="AX2527" s="58">
        <f t="shared" si="630"/>
        <v>0.24178010948988429</v>
      </c>
      <c r="AY2527" s="59">
        <f t="shared" si="631"/>
        <v>3.1034568716666551E-2</v>
      </c>
      <c r="AZ2527" s="54">
        <f t="shared" si="639"/>
        <v>1.6661357312810487E-3</v>
      </c>
    </row>
    <row r="2528" spans="3:52" x14ac:dyDescent="0.25">
      <c r="C2528" s="35">
        <v>38336</v>
      </c>
      <c r="D2528" s="36">
        <v>98.75</v>
      </c>
      <c r="E2528" s="37">
        <v>32.44</v>
      </c>
      <c r="F2528" s="38">
        <v>0</v>
      </c>
      <c r="G2528" s="7">
        <v>0</v>
      </c>
      <c r="H2528" s="38">
        <v>1</v>
      </c>
      <c r="I2528" s="7">
        <v>1</v>
      </c>
      <c r="J2528" s="36">
        <f t="shared" si="632"/>
        <v>98.700625000000002</v>
      </c>
      <c r="K2528" s="37">
        <f t="shared" si="633"/>
        <v>32.423780000000001</v>
      </c>
      <c r="L2528" s="36">
        <f t="shared" si="634"/>
        <v>98.799374999999998</v>
      </c>
      <c r="M2528" s="37">
        <f t="shared" si="635"/>
        <v>32.456219999999995</v>
      </c>
      <c r="O2528" s="39">
        <f t="shared" si="636"/>
        <v>65386.319758305675</v>
      </c>
      <c r="P2528" s="40">
        <f t="shared" si="637"/>
        <v>22269.085237600975</v>
      </c>
      <c r="Q2528" s="40">
        <f>S2528*F2528+T2528*G2528+AS2527*(1+$G$9/252)</f>
        <v>2811.8407096278347</v>
      </c>
      <c r="R2528" s="41">
        <f t="shared" si="640"/>
        <v>90467.245705534486</v>
      </c>
      <c r="S2528" s="36">
        <f>AU2527*H2527</f>
        <v>662.13994691955111</v>
      </c>
      <c r="T2528" s="37">
        <f>AV2527*I2527</f>
        <v>686.46995183726813</v>
      </c>
      <c r="U2528" s="57">
        <f t="shared" si="643"/>
        <v>0.72276235723075144</v>
      </c>
      <c r="V2528" s="58">
        <f t="shared" si="641"/>
        <v>0.24615633054736213</v>
      </c>
      <c r="W2528" s="59">
        <f t="shared" si="642"/>
        <v>3.1081312221886464E-2</v>
      </c>
      <c r="Y2528" s="7">
        <f t="shared" si="638"/>
        <v>0</v>
      </c>
      <c r="Z2528" s="40"/>
      <c r="AA2528" s="40"/>
      <c r="AB2528" s="40"/>
      <c r="AC2528" s="40"/>
      <c r="AD2528" s="40"/>
      <c r="AE2528" s="40"/>
      <c r="AF2528" s="40"/>
      <c r="AG2528" s="41"/>
      <c r="AH2528" s="40"/>
      <c r="AI2528" s="40"/>
      <c r="AJ2528" s="40"/>
      <c r="AK2528" s="40"/>
      <c r="AL2528" s="40"/>
      <c r="AM2528" s="41"/>
      <c r="AN2528" s="36">
        <f>Y2528*(IF(AND(AH2528&gt;0,AI2528&lt;0),AH2528,0)+IF(AND(AJ2528&lt;0,AK2528&gt;0),AJ2528,0)+IF(AND(AL2528&gt;0,AM2528&gt;0),AL2528,0))</f>
        <v>0</v>
      </c>
      <c r="AO2528" s="37">
        <f>Y2528*(IF(AND(AH2528&gt;0,AI2528&lt;0),AI2528,0)+IF(AND(AJ2528&lt;0,AK2528&gt;0),AK2528,0)+IF(AND(AL2528&gt;0,AM2528&gt;0),AM2528,0))</f>
        <v>0</v>
      </c>
      <c r="AQ2528" s="40">
        <f>AU2528*D2528</f>
        <v>65386.319758305675</v>
      </c>
      <c r="AR2528" s="40">
        <f>AV2528*E2528</f>
        <v>22269.085237600975</v>
      </c>
      <c r="AS2528" s="40">
        <f>IF(AND(Y2528&lt;&gt;0,AN2528&lt;&gt;0),0,Q2528)</f>
        <v>2811.8407096278347</v>
      </c>
      <c r="AT2528" s="41">
        <f t="shared" si="644"/>
        <v>90467.245705534486</v>
      </c>
      <c r="AU2528" s="42">
        <f>S2528+AN2528</f>
        <v>662.13994691955111</v>
      </c>
      <c r="AV2528" s="37">
        <f>T2528+AO2528</f>
        <v>686.46995183726813</v>
      </c>
      <c r="AW2528" s="58">
        <f t="shared" si="629"/>
        <v>0.72276235723075144</v>
      </c>
      <c r="AX2528" s="58">
        <f t="shared" si="630"/>
        <v>0.24615633054736213</v>
      </c>
      <c r="AY2528" s="59">
        <f t="shared" si="631"/>
        <v>3.1081312221886464E-2</v>
      </c>
      <c r="AZ2528" s="54">
        <f t="shared" si="639"/>
        <v>-1.4642874274543027E-3</v>
      </c>
    </row>
    <row r="2529" spans="3:52" x14ac:dyDescent="0.25">
      <c r="C2529" s="35">
        <v>38337</v>
      </c>
      <c r="D2529" s="36">
        <v>97.71</v>
      </c>
      <c r="E2529" s="37">
        <v>32.659999999999997</v>
      </c>
      <c r="F2529" s="38">
        <v>0</v>
      </c>
      <c r="G2529" s="7">
        <v>0</v>
      </c>
      <c r="H2529" s="38">
        <v>1</v>
      </c>
      <c r="I2529" s="7">
        <v>1</v>
      </c>
      <c r="J2529" s="36">
        <f t="shared" si="632"/>
        <v>97.661145000000005</v>
      </c>
      <c r="K2529" s="37">
        <f t="shared" si="633"/>
        <v>32.64367</v>
      </c>
      <c r="L2529" s="36">
        <f t="shared" si="634"/>
        <v>97.758854999999983</v>
      </c>
      <c r="M2529" s="37">
        <f t="shared" si="635"/>
        <v>32.676329999999993</v>
      </c>
      <c r="O2529" s="39">
        <f t="shared" si="636"/>
        <v>64697.694213509334</v>
      </c>
      <c r="P2529" s="40">
        <f t="shared" si="637"/>
        <v>22420.108627005175</v>
      </c>
      <c r="Q2529" s="40">
        <f>S2529*F2529+T2529*G2529+AS2528*(1+$G$9/252)</f>
        <v>2811.9522906083753</v>
      </c>
      <c r="R2529" s="41">
        <f t="shared" si="640"/>
        <v>89929.755131122889</v>
      </c>
      <c r="S2529" s="36">
        <f>AU2528*H2528</f>
        <v>662.13994691955111</v>
      </c>
      <c r="T2529" s="37">
        <f>AV2528*I2528</f>
        <v>686.46995183726813</v>
      </c>
      <c r="U2529" s="57">
        <f t="shared" si="643"/>
        <v>0.71942477903088109</v>
      </c>
      <c r="V2529" s="58">
        <f t="shared" si="641"/>
        <v>0.2493069017514318</v>
      </c>
      <c r="W2529" s="59">
        <f t="shared" si="642"/>
        <v>3.1268319217686996E-2</v>
      </c>
      <c r="Y2529" s="7">
        <f t="shared" si="638"/>
        <v>0</v>
      </c>
      <c r="Z2529" s="40"/>
      <c r="AA2529" s="40"/>
      <c r="AB2529" s="40"/>
      <c r="AC2529" s="40"/>
      <c r="AD2529" s="40"/>
      <c r="AE2529" s="40"/>
      <c r="AF2529" s="40"/>
      <c r="AG2529" s="41"/>
      <c r="AH2529" s="40"/>
      <c r="AI2529" s="40"/>
      <c r="AJ2529" s="40"/>
      <c r="AK2529" s="40"/>
      <c r="AL2529" s="40"/>
      <c r="AM2529" s="41"/>
      <c r="AN2529" s="36">
        <f>Y2529*(IF(AND(AH2529&gt;0,AI2529&lt;0),AH2529,0)+IF(AND(AJ2529&lt;0,AK2529&gt;0),AJ2529,0)+IF(AND(AL2529&gt;0,AM2529&gt;0),AL2529,0))</f>
        <v>0</v>
      </c>
      <c r="AO2529" s="37">
        <f>Y2529*(IF(AND(AH2529&gt;0,AI2529&lt;0),AI2529,0)+IF(AND(AJ2529&lt;0,AK2529&gt;0),AK2529,0)+IF(AND(AL2529&gt;0,AM2529&gt;0),AM2529,0))</f>
        <v>0</v>
      </c>
      <c r="AQ2529" s="40">
        <f>AU2529*D2529</f>
        <v>64697.694213509334</v>
      </c>
      <c r="AR2529" s="40">
        <f>AV2529*E2529</f>
        <v>22420.108627005175</v>
      </c>
      <c r="AS2529" s="40">
        <f>IF(AND(Y2529&lt;&gt;0,AN2529&lt;&gt;0),0,Q2529)</f>
        <v>2811.9522906083753</v>
      </c>
      <c r="AT2529" s="41">
        <f t="shared" si="644"/>
        <v>89929.755131122889</v>
      </c>
      <c r="AU2529" s="42">
        <f>S2529+AN2529</f>
        <v>662.13994691955111</v>
      </c>
      <c r="AV2529" s="37">
        <f>T2529+AO2529</f>
        <v>686.46995183726813</v>
      </c>
      <c r="AW2529" s="58">
        <f t="shared" si="629"/>
        <v>0.71942477903088109</v>
      </c>
      <c r="AX2529" s="58">
        <f t="shared" si="630"/>
        <v>0.2493069017514318</v>
      </c>
      <c r="AY2529" s="59">
        <f t="shared" si="631"/>
        <v>3.1268319217686996E-2</v>
      </c>
      <c r="AZ2529" s="54">
        <f t="shared" si="639"/>
        <v>-5.9412726696809193E-3</v>
      </c>
    </row>
    <row r="2530" spans="3:52" x14ac:dyDescent="0.25">
      <c r="C2530" s="35">
        <v>38338</v>
      </c>
      <c r="D2530" s="36">
        <v>100.01</v>
      </c>
      <c r="E2530" s="37">
        <v>32.54</v>
      </c>
      <c r="F2530" s="38">
        <v>0</v>
      </c>
      <c r="G2530" s="7">
        <v>0</v>
      </c>
      <c r="H2530" s="38">
        <v>1</v>
      </c>
      <c r="I2530" s="7">
        <v>1</v>
      </c>
      <c r="J2530" s="36">
        <f t="shared" si="632"/>
        <v>99.959995000000006</v>
      </c>
      <c r="K2530" s="37">
        <f t="shared" si="633"/>
        <v>32.52373</v>
      </c>
      <c r="L2530" s="36">
        <f t="shared" si="634"/>
        <v>100.060005</v>
      </c>
      <c r="M2530" s="37">
        <f t="shared" si="635"/>
        <v>32.556269999999998</v>
      </c>
      <c r="O2530" s="39">
        <f t="shared" si="636"/>
        <v>66220.616091424308</v>
      </c>
      <c r="P2530" s="40">
        <f t="shared" si="637"/>
        <v>22337.732232784703</v>
      </c>
      <c r="Q2530" s="40">
        <f>S2530*F2530+T2530*G2530+AS2529*(1+$G$9/252)</f>
        <v>2812.0638760167326</v>
      </c>
      <c r="R2530" s="41">
        <f t="shared" si="640"/>
        <v>91370.41220022575</v>
      </c>
      <c r="S2530" s="36">
        <f>AU2529*H2529</f>
        <v>662.13994691955111</v>
      </c>
      <c r="T2530" s="37">
        <f>AV2529*I2529</f>
        <v>686.46995183726813</v>
      </c>
      <c r="U2530" s="57">
        <f t="shared" si="643"/>
        <v>0.72474901334921082</v>
      </c>
      <c r="V2530" s="58">
        <f t="shared" si="641"/>
        <v>0.24447446054894248</v>
      </c>
      <c r="W2530" s="59">
        <f t="shared" si="642"/>
        <v>3.077652610184662E-2</v>
      </c>
      <c r="Y2530" s="7">
        <f t="shared" si="638"/>
        <v>0</v>
      </c>
      <c r="Z2530" s="40"/>
      <c r="AA2530" s="40"/>
      <c r="AB2530" s="40"/>
      <c r="AC2530" s="40"/>
      <c r="AD2530" s="40"/>
      <c r="AE2530" s="40"/>
      <c r="AF2530" s="40"/>
      <c r="AG2530" s="41"/>
      <c r="AH2530" s="40"/>
      <c r="AI2530" s="40"/>
      <c r="AJ2530" s="40"/>
      <c r="AK2530" s="40"/>
      <c r="AL2530" s="40"/>
      <c r="AM2530" s="41"/>
      <c r="AN2530" s="36">
        <f>Y2530*(IF(AND(AH2530&gt;0,AI2530&lt;0),AH2530,0)+IF(AND(AJ2530&lt;0,AK2530&gt;0),AJ2530,0)+IF(AND(AL2530&gt;0,AM2530&gt;0),AL2530,0))</f>
        <v>0</v>
      </c>
      <c r="AO2530" s="37">
        <f>Y2530*(IF(AND(AH2530&gt;0,AI2530&lt;0),AI2530,0)+IF(AND(AJ2530&lt;0,AK2530&gt;0),AK2530,0)+IF(AND(AL2530&gt;0,AM2530&gt;0),AM2530,0))</f>
        <v>0</v>
      </c>
      <c r="AQ2530" s="40">
        <f>AU2530*D2530</f>
        <v>66220.616091424308</v>
      </c>
      <c r="AR2530" s="40">
        <f>AV2530*E2530</f>
        <v>22337.732232784703</v>
      </c>
      <c r="AS2530" s="40">
        <f>IF(AND(Y2530&lt;&gt;0,AN2530&lt;&gt;0),0,Q2530)</f>
        <v>2812.0638760167326</v>
      </c>
      <c r="AT2530" s="41">
        <f t="shared" si="644"/>
        <v>91370.41220022575</v>
      </c>
      <c r="AU2530" s="42">
        <f>S2530+AN2530</f>
        <v>662.13994691955111</v>
      </c>
      <c r="AV2530" s="37">
        <f>T2530+AO2530</f>
        <v>686.46995183726813</v>
      </c>
      <c r="AW2530" s="58">
        <f t="shared" si="629"/>
        <v>0.72474901334921082</v>
      </c>
      <c r="AX2530" s="58">
        <f t="shared" si="630"/>
        <v>0.24447446054894248</v>
      </c>
      <c r="AY2530" s="59">
        <f t="shared" si="631"/>
        <v>3.077652610184662E-2</v>
      </c>
      <c r="AZ2530" s="54">
        <f t="shared" si="639"/>
        <v>1.6019804201649279E-2</v>
      </c>
    </row>
    <row r="2531" spans="3:52" x14ac:dyDescent="0.25">
      <c r="C2531" s="35">
        <v>38341</v>
      </c>
      <c r="D2531" s="36">
        <v>100.09</v>
      </c>
      <c r="E2531" s="37">
        <v>32.39</v>
      </c>
      <c r="F2531" s="38">
        <v>0</v>
      </c>
      <c r="G2531" s="7">
        <v>0</v>
      </c>
      <c r="H2531" s="38">
        <v>1</v>
      </c>
      <c r="I2531" s="7">
        <v>1</v>
      </c>
      <c r="J2531" s="36">
        <f t="shared" si="632"/>
        <v>100.03995500000001</v>
      </c>
      <c r="K2531" s="37">
        <f t="shared" si="633"/>
        <v>32.373805000000004</v>
      </c>
      <c r="L2531" s="36">
        <f t="shared" si="634"/>
        <v>100.140045</v>
      </c>
      <c r="M2531" s="37">
        <f t="shared" si="635"/>
        <v>32.406194999999997</v>
      </c>
      <c r="O2531" s="39">
        <f t="shared" si="636"/>
        <v>66273.58728717787</v>
      </c>
      <c r="P2531" s="40">
        <f t="shared" si="637"/>
        <v>22234.761740009115</v>
      </c>
      <c r="Q2531" s="40">
        <f>S2531*F2531+T2531*G2531+AS2530*(1+$G$9/252)</f>
        <v>2812.1754658530822</v>
      </c>
      <c r="R2531" s="41">
        <f t="shared" si="640"/>
        <v>91320.524493040066</v>
      </c>
      <c r="S2531" s="36">
        <f>AU2530*H2530</f>
        <v>662.13994691955111</v>
      </c>
      <c r="T2531" s="37">
        <f>AV2530*I2530</f>
        <v>686.46995183726813</v>
      </c>
      <c r="U2531" s="57">
        <f t="shared" si="643"/>
        <v>0.72572499616150221</v>
      </c>
      <c r="V2531" s="58">
        <f t="shared" si="641"/>
        <v>0.24348044279688433</v>
      </c>
      <c r="W2531" s="59">
        <f t="shared" si="642"/>
        <v>3.0794561041613492E-2</v>
      </c>
      <c r="Y2531" s="7">
        <f t="shared" si="638"/>
        <v>0</v>
      </c>
      <c r="Z2531" s="40"/>
      <c r="AA2531" s="40"/>
      <c r="AB2531" s="40"/>
      <c r="AC2531" s="40"/>
      <c r="AD2531" s="40"/>
      <c r="AE2531" s="40"/>
      <c r="AF2531" s="40"/>
      <c r="AG2531" s="41"/>
      <c r="AH2531" s="40"/>
      <c r="AI2531" s="40"/>
      <c r="AJ2531" s="40"/>
      <c r="AK2531" s="40"/>
      <c r="AL2531" s="40"/>
      <c r="AM2531" s="41"/>
      <c r="AN2531" s="36">
        <f>Y2531*(IF(AND(AH2531&gt;0,AI2531&lt;0),AH2531,0)+IF(AND(AJ2531&lt;0,AK2531&gt;0),AJ2531,0)+IF(AND(AL2531&gt;0,AM2531&gt;0),AL2531,0))</f>
        <v>0</v>
      </c>
      <c r="AO2531" s="37">
        <f>Y2531*(IF(AND(AH2531&gt;0,AI2531&lt;0),AI2531,0)+IF(AND(AJ2531&lt;0,AK2531&gt;0),AK2531,0)+IF(AND(AL2531&gt;0,AM2531&gt;0),AM2531,0))</f>
        <v>0</v>
      </c>
      <c r="AQ2531" s="40">
        <f>AU2531*D2531</f>
        <v>66273.58728717787</v>
      </c>
      <c r="AR2531" s="40">
        <f>AV2531*E2531</f>
        <v>22234.761740009115</v>
      </c>
      <c r="AS2531" s="40">
        <f>IF(AND(Y2531&lt;&gt;0,AN2531&lt;&gt;0),0,Q2531)</f>
        <v>2812.1754658530822</v>
      </c>
      <c r="AT2531" s="41">
        <f t="shared" si="644"/>
        <v>91320.524493040066</v>
      </c>
      <c r="AU2531" s="42">
        <f>S2531+AN2531</f>
        <v>662.13994691955111</v>
      </c>
      <c r="AV2531" s="37">
        <f>T2531+AO2531</f>
        <v>686.46995183726813</v>
      </c>
      <c r="AW2531" s="58">
        <f t="shared" si="629"/>
        <v>0.72572499616150221</v>
      </c>
      <c r="AX2531" s="58">
        <f t="shared" si="630"/>
        <v>0.24348044279688433</v>
      </c>
      <c r="AY2531" s="59">
        <f t="shared" si="631"/>
        <v>3.0794561041613492E-2</v>
      </c>
      <c r="AZ2531" s="54">
        <f t="shared" si="639"/>
        <v>-5.4599411324052216E-4</v>
      </c>
    </row>
    <row r="2532" spans="3:52" x14ac:dyDescent="0.25">
      <c r="C2532" s="35">
        <v>38342</v>
      </c>
      <c r="D2532" s="36">
        <v>100.53</v>
      </c>
      <c r="E2532" s="37">
        <v>32.590000000000003</v>
      </c>
      <c r="F2532" s="38">
        <v>0</v>
      </c>
      <c r="G2532" s="7">
        <v>0</v>
      </c>
      <c r="H2532" s="38">
        <v>1</v>
      </c>
      <c r="I2532" s="7">
        <v>1</v>
      </c>
      <c r="J2532" s="36">
        <f t="shared" si="632"/>
        <v>100.47973500000001</v>
      </c>
      <c r="K2532" s="37">
        <f t="shared" si="633"/>
        <v>32.573705000000004</v>
      </c>
      <c r="L2532" s="36">
        <f t="shared" si="634"/>
        <v>100.580265</v>
      </c>
      <c r="M2532" s="37">
        <f t="shared" si="635"/>
        <v>32.606295000000003</v>
      </c>
      <c r="O2532" s="39">
        <f t="shared" si="636"/>
        <v>66564.928863822468</v>
      </c>
      <c r="P2532" s="40">
        <f t="shared" si="637"/>
        <v>22372.055730376571</v>
      </c>
      <c r="Q2532" s="40">
        <f>S2532*F2532+T2532*G2532+AS2531*(1+$G$9/252)</f>
        <v>2812.2870601176</v>
      </c>
      <c r="R2532" s="41">
        <f t="shared" si="640"/>
        <v>91749.271654316632</v>
      </c>
      <c r="S2532" s="36">
        <f>AU2531*H2531</f>
        <v>662.13994691955111</v>
      </c>
      <c r="T2532" s="37">
        <f>AV2531*I2531</f>
        <v>686.46995183726813</v>
      </c>
      <c r="U2532" s="57">
        <f t="shared" si="643"/>
        <v>0.72550907122858577</v>
      </c>
      <c r="V2532" s="58">
        <f t="shared" si="641"/>
        <v>0.24383905536239761</v>
      </c>
      <c r="W2532" s="59">
        <f t="shared" si="642"/>
        <v>3.0651873409016726E-2</v>
      </c>
      <c r="Y2532" s="7">
        <f t="shared" si="638"/>
        <v>0</v>
      </c>
      <c r="Z2532" s="40"/>
      <c r="AA2532" s="40"/>
      <c r="AB2532" s="40"/>
      <c r="AC2532" s="40"/>
      <c r="AD2532" s="40"/>
      <c r="AE2532" s="40"/>
      <c r="AF2532" s="40"/>
      <c r="AG2532" s="41"/>
      <c r="AH2532" s="40"/>
      <c r="AI2532" s="40"/>
      <c r="AJ2532" s="40"/>
      <c r="AK2532" s="40"/>
      <c r="AL2532" s="40"/>
      <c r="AM2532" s="41"/>
      <c r="AN2532" s="36">
        <f>Y2532*(IF(AND(AH2532&gt;0,AI2532&lt;0),AH2532,0)+IF(AND(AJ2532&lt;0,AK2532&gt;0),AJ2532,0)+IF(AND(AL2532&gt;0,AM2532&gt;0),AL2532,0))</f>
        <v>0</v>
      </c>
      <c r="AO2532" s="37">
        <f>Y2532*(IF(AND(AH2532&gt;0,AI2532&lt;0),AI2532,0)+IF(AND(AJ2532&lt;0,AK2532&gt;0),AK2532,0)+IF(AND(AL2532&gt;0,AM2532&gt;0),AM2532,0))</f>
        <v>0</v>
      </c>
      <c r="AQ2532" s="40">
        <f>AU2532*D2532</f>
        <v>66564.928863822468</v>
      </c>
      <c r="AR2532" s="40">
        <f>AV2532*E2532</f>
        <v>22372.055730376571</v>
      </c>
      <c r="AS2532" s="40">
        <f>IF(AND(Y2532&lt;&gt;0,AN2532&lt;&gt;0),0,Q2532)</f>
        <v>2812.2870601176</v>
      </c>
      <c r="AT2532" s="41">
        <f t="shared" si="644"/>
        <v>91749.271654316632</v>
      </c>
      <c r="AU2532" s="42">
        <f>S2532+AN2532</f>
        <v>662.13994691955111</v>
      </c>
      <c r="AV2532" s="37">
        <f>T2532+AO2532</f>
        <v>686.46995183726813</v>
      </c>
      <c r="AW2532" s="58">
        <f t="shared" si="629"/>
        <v>0.72550907122858577</v>
      </c>
      <c r="AX2532" s="58">
        <f t="shared" si="630"/>
        <v>0.24383905536239761</v>
      </c>
      <c r="AY2532" s="59">
        <f t="shared" si="631"/>
        <v>3.0651873409016726E-2</v>
      </c>
      <c r="AZ2532" s="54">
        <f t="shared" si="639"/>
        <v>4.694970420469291E-3</v>
      </c>
    </row>
    <row r="2533" spans="3:52" x14ac:dyDescent="0.25">
      <c r="C2533" s="35">
        <v>38343</v>
      </c>
      <c r="D2533" s="36">
        <v>99.63</v>
      </c>
      <c r="E2533" s="37">
        <v>32.520000000000003</v>
      </c>
      <c r="F2533" s="38">
        <v>0</v>
      </c>
      <c r="G2533" s="7">
        <v>0</v>
      </c>
      <c r="H2533" s="38">
        <v>1</v>
      </c>
      <c r="I2533" s="7">
        <v>1</v>
      </c>
      <c r="J2533" s="36">
        <f t="shared" si="632"/>
        <v>99.580185</v>
      </c>
      <c r="K2533" s="37">
        <f t="shared" si="633"/>
        <v>32.503740000000008</v>
      </c>
      <c r="L2533" s="36">
        <f t="shared" si="634"/>
        <v>99.679814999999991</v>
      </c>
      <c r="M2533" s="37">
        <f t="shared" si="635"/>
        <v>32.536259999999999</v>
      </c>
      <c r="O2533" s="39">
        <f t="shared" si="636"/>
        <v>65969.002911594871</v>
      </c>
      <c r="P2533" s="40">
        <f t="shared" si="637"/>
        <v>22324.00283374796</v>
      </c>
      <c r="Q2533" s="40">
        <f>S2533*F2533+T2533*G2533+AS2532*(1+$G$9/252)</f>
        <v>2812.3986588104617</v>
      </c>
      <c r="R2533" s="41">
        <f t="shared" si="640"/>
        <v>91105.404404153291</v>
      </c>
      <c r="S2533" s="36">
        <f>AU2532*H2532</f>
        <v>662.13994691955111</v>
      </c>
      <c r="T2533" s="37">
        <f>AV2532*I2532</f>
        <v>686.46995183726813</v>
      </c>
      <c r="U2533" s="57">
        <f t="shared" si="643"/>
        <v>0.72409538537307117</v>
      </c>
      <c r="V2533" s="58">
        <f t="shared" si="641"/>
        <v>0.245034890956812</v>
      </c>
      <c r="W2533" s="59">
        <f t="shared" si="642"/>
        <v>3.0869723670116884E-2</v>
      </c>
      <c r="Y2533" s="7">
        <f t="shared" si="638"/>
        <v>0</v>
      </c>
      <c r="Z2533" s="40"/>
      <c r="AA2533" s="40"/>
      <c r="AB2533" s="40"/>
      <c r="AC2533" s="40"/>
      <c r="AD2533" s="40"/>
      <c r="AE2533" s="40"/>
      <c r="AF2533" s="40"/>
      <c r="AG2533" s="41"/>
      <c r="AH2533" s="40"/>
      <c r="AI2533" s="40"/>
      <c r="AJ2533" s="40"/>
      <c r="AK2533" s="40"/>
      <c r="AL2533" s="40"/>
      <c r="AM2533" s="41"/>
      <c r="AN2533" s="36">
        <f>Y2533*(IF(AND(AH2533&gt;0,AI2533&lt;0),AH2533,0)+IF(AND(AJ2533&lt;0,AK2533&gt;0),AJ2533,0)+IF(AND(AL2533&gt;0,AM2533&gt;0),AL2533,0))</f>
        <v>0</v>
      </c>
      <c r="AO2533" s="37">
        <f>Y2533*(IF(AND(AH2533&gt;0,AI2533&lt;0),AI2533,0)+IF(AND(AJ2533&lt;0,AK2533&gt;0),AK2533,0)+IF(AND(AL2533&gt;0,AM2533&gt;0),AM2533,0))</f>
        <v>0</v>
      </c>
      <c r="AQ2533" s="40">
        <f>AU2533*D2533</f>
        <v>65969.002911594871</v>
      </c>
      <c r="AR2533" s="40">
        <f>AV2533*E2533</f>
        <v>22324.00283374796</v>
      </c>
      <c r="AS2533" s="40">
        <f>IF(AND(Y2533&lt;&gt;0,AN2533&lt;&gt;0),0,Q2533)</f>
        <v>2812.3986588104617</v>
      </c>
      <c r="AT2533" s="41">
        <f t="shared" si="644"/>
        <v>91105.404404153291</v>
      </c>
      <c r="AU2533" s="42">
        <f>S2533+AN2533</f>
        <v>662.13994691955111</v>
      </c>
      <c r="AV2533" s="37">
        <f>T2533+AO2533</f>
        <v>686.46995183726813</v>
      </c>
      <c r="AW2533" s="58">
        <f t="shared" si="629"/>
        <v>0.72409538537307117</v>
      </c>
      <c r="AX2533" s="58">
        <f t="shared" si="630"/>
        <v>0.245034890956812</v>
      </c>
      <c r="AY2533" s="59">
        <f t="shared" si="631"/>
        <v>3.0869723670116884E-2</v>
      </c>
      <c r="AZ2533" s="54">
        <f t="shared" si="639"/>
        <v>-7.0176824137551108E-3</v>
      </c>
    </row>
    <row r="2534" spans="3:52" x14ac:dyDescent="0.25">
      <c r="C2534" s="35">
        <v>38344</v>
      </c>
      <c r="D2534" s="36">
        <v>98.76</v>
      </c>
      <c r="E2534" s="37">
        <v>32.33</v>
      </c>
      <c r="F2534" s="38">
        <v>0</v>
      </c>
      <c r="G2534" s="7">
        <v>0</v>
      </c>
      <c r="H2534" s="38">
        <v>1</v>
      </c>
      <c r="I2534" s="7">
        <v>1</v>
      </c>
      <c r="J2534" s="36">
        <f t="shared" si="632"/>
        <v>98.710620000000006</v>
      </c>
      <c r="K2534" s="37">
        <f t="shared" si="633"/>
        <v>32.313834999999997</v>
      </c>
      <c r="L2534" s="36">
        <f t="shared" si="634"/>
        <v>98.809380000000004</v>
      </c>
      <c r="M2534" s="37">
        <f t="shared" si="635"/>
        <v>32.346164999999999</v>
      </c>
      <c r="O2534" s="39">
        <f t="shared" si="636"/>
        <v>65392.941157774869</v>
      </c>
      <c r="P2534" s="40">
        <f t="shared" si="637"/>
        <v>22193.573542898877</v>
      </c>
      <c r="Q2534" s="40">
        <f>S2534*F2534+T2534*G2534+AS2533*(1+$G$9/252)</f>
        <v>2812.5102619318427</v>
      </c>
      <c r="R2534" s="41">
        <f t="shared" si="640"/>
        <v>90399.024962605603</v>
      </c>
      <c r="S2534" s="36">
        <f>AU2533*H2533</f>
        <v>662.13994691955111</v>
      </c>
      <c r="T2534" s="37">
        <f>AV2533*I2533</f>
        <v>686.46995183726813</v>
      </c>
      <c r="U2534" s="57">
        <f t="shared" si="643"/>
        <v>0.72338104514761381</v>
      </c>
      <c r="V2534" s="58">
        <f t="shared" si="641"/>
        <v>0.24550678010165988</v>
      </c>
      <c r="W2534" s="59">
        <f t="shared" si="642"/>
        <v>3.1112174750726168E-2</v>
      </c>
      <c r="Y2534" s="7">
        <f t="shared" si="638"/>
        <v>0</v>
      </c>
      <c r="Z2534" s="40"/>
      <c r="AA2534" s="40"/>
      <c r="AB2534" s="40"/>
      <c r="AC2534" s="40"/>
      <c r="AD2534" s="40"/>
      <c r="AE2534" s="40"/>
      <c r="AF2534" s="40"/>
      <c r="AG2534" s="41"/>
      <c r="AH2534" s="40"/>
      <c r="AI2534" s="40"/>
      <c r="AJ2534" s="40"/>
      <c r="AK2534" s="40"/>
      <c r="AL2534" s="40"/>
      <c r="AM2534" s="41"/>
      <c r="AN2534" s="36">
        <f>Y2534*(IF(AND(AH2534&gt;0,AI2534&lt;0),AH2534,0)+IF(AND(AJ2534&lt;0,AK2534&gt;0),AJ2534,0)+IF(AND(AL2534&gt;0,AM2534&gt;0),AL2534,0))</f>
        <v>0</v>
      </c>
      <c r="AO2534" s="37">
        <f>Y2534*(IF(AND(AH2534&gt;0,AI2534&lt;0),AI2534,0)+IF(AND(AJ2534&lt;0,AK2534&gt;0),AK2534,0)+IF(AND(AL2534&gt;0,AM2534&gt;0),AM2534,0))</f>
        <v>0</v>
      </c>
      <c r="AQ2534" s="40">
        <f>AU2534*D2534</f>
        <v>65392.941157774869</v>
      </c>
      <c r="AR2534" s="40">
        <f>AV2534*E2534</f>
        <v>22193.573542898877</v>
      </c>
      <c r="AS2534" s="40">
        <f>IF(AND(Y2534&lt;&gt;0,AN2534&lt;&gt;0),0,Q2534)</f>
        <v>2812.5102619318427</v>
      </c>
      <c r="AT2534" s="41">
        <f t="shared" si="644"/>
        <v>90399.024962605603</v>
      </c>
      <c r="AU2534" s="42">
        <f>S2534+AN2534</f>
        <v>662.13994691955111</v>
      </c>
      <c r="AV2534" s="37">
        <f>T2534+AO2534</f>
        <v>686.46995183726813</v>
      </c>
      <c r="AW2534" s="58">
        <f t="shared" si="629"/>
        <v>0.72338104514761381</v>
      </c>
      <c r="AX2534" s="58">
        <f t="shared" si="630"/>
        <v>0.24550678010165988</v>
      </c>
      <c r="AY2534" s="59">
        <f t="shared" si="631"/>
        <v>3.1112174750726168E-2</v>
      </c>
      <c r="AZ2534" s="54">
        <f t="shared" si="639"/>
        <v>-7.7534307231008626E-3</v>
      </c>
    </row>
    <row r="2535" spans="3:52" x14ac:dyDescent="0.25">
      <c r="C2535" s="35">
        <v>38348</v>
      </c>
      <c r="D2535" s="36">
        <v>97.81</v>
      </c>
      <c r="E2535" s="37">
        <v>32.15</v>
      </c>
      <c r="F2535" s="38">
        <v>0</v>
      </c>
      <c r="G2535" s="7">
        <v>0</v>
      </c>
      <c r="H2535" s="38">
        <v>1</v>
      </c>
      <c r="I2535" s="7">
        <v>1</v>
      </c>
      <c r="J2535" s="36">
        <f t="shared" si="632"/>
        <v>97.761095000000012</v>
      </c>
      <c r="K2535" s="37">
        <f t="shared" si="633"/>
        <v>32.133924999999998</v>
      </c>
      <c r="L2535" s="36">
        <f t="shared" si="634"/>
        <v>97.858904999999993</v>
      </c>
      <c r="M2535" s="37">
        <f t="shared" si="635"/>
        <v>32.166074999999999</v>
      </c>
      <c r="O2535" s="39">
        <f t="shared" si="636"/>
        <v>64763.908208201297</v>
      </c>
      <c r="P2535" s="40">
        <f t="shared" si="637"/>
        <v>22070.008951568168</v>
      </c>
      <c r="Q2535" s="40">
        <f>S2535*F2535+T2535*G2535+AS2534*(1+$G$9/252)</f>
        <v>2812.621869481919</v>
      </c>
      <c r="R2535" s="41">
        <f t="shared" si="640"/>
        <v>89646.539029251391</v>
      </c>
      <c r="S2535" s="36">
        <f>AU2534*H2534</f>
        <v>662.13994691955111</v>
      </c>
      <c r="T2535" s="37">
        <f>AV2534*I2534</f>
        <v>686.46995183726813</v>
      </c>
      <c r="U2535" s="57">
        <f t="shared" si="643"/>
        <v>0.7224362357934313</v>
      </c>
      <c r="V2535" s="58">
        <f t="shared" si="641"/>
        <v>0.24618919135703379</v>
      </c>
      <c r="W2535" s="59">
        <f t="shared" si="642"/>
        <v>3.1374572849534876E-2</v>
      </c>
      <c r="Y2535" s="7">
        <f t="shared" si="638"/>
        <v>0</v>
      </c>
      <c r="Z2535" s="40"/>
      <c r="AA2535" s="40"/>
      <c r="AB2535" s="40"/>
      <c r="AC2535" s="40"/>
      <c r="AD2535" s="40"/>
      <c r="AE2535" s="40"/>
      <c r="AF2535" s="40"/>
      <c r="AG2535" s="41"/>
      <c r="AH2535" s="40"/>
      <c r="AI2535" s="40"/>
      <c r="AJ2535" s="40"/>
      <c r="AK2535" s="40"/>
      <c r="AL2535" s="40"/>
      <c r="AM2535" s="41"/>
      <c r="AN2535" s="36">
        <f>Y2535*(IF(AND(AH2535&gt;0,AI2535&lt;0),AH2535,0)+IF(AND(AJ2535&lt;0,AK2535&gt;0),AJ2535,0)+IF(AND(AL2535&gt;0,AM2535&gt;0),AL2535,0))</f>
        <v>0</v>
      </c>
      <c r="AO2535" s="37">
        <f>Y2535*(IF(AND(AH2535&gt;0,AI2535&lt;0),AI2535,0)+IF(AND(AJ2535&lt;0,AK2535&gt;0),AK2535,0)+IF(AND(AL2535&gt;0,AM2535&gt;0),AM2535,0))</f>
        <v>0</v>
      </c>
      <c r="AQ2535" s="40">
        <f>AU2535*D2535</f>
        <v>64763.908208201297</v>
      </c>
      <c r="AR2535" s="40">
        <f>AV2535*E2535</f>
        <v>22070.008951568168</v>
      </c>
      <c r="AS2535" s="40">
        <f>IF(AND(Y2535&lt;&gt;0,AN2535&lt;&gt;0),0,Q2535)</f>
        <v>2812.621869481919</v>
      </c>
      <c r="AT2535" s="41">
        <f t="shared" si="644"/>
        <v>89646.539029251391</v>
      </c>
      <c r="AU2535" s="42">
        <f>S2535+AN2535</f>
        <v>662.13994691955111</v>
      </c>
      <c r="AV2535" s="37">
        <f>T2535+AO2535</f>
        <v>686.46995183726813</v>
      </c>
      <c r="AW2535" s="58">
        <f t="shared" si="629"/>
        <v>0.7224362357934313</v>
      </c>
      <c r="AX2535" s="58">
        <f t="shared" si="630"/>
        <v>0.24618919135703379</v>
      </c>
      <c r="AY2535" s="59">
        <f t="shared" si="631"/>
        <v>3.1374572849534876E-2</v>
      </c>
      <c r="AZ2535" s="54">
        <f t="shared" si="639"/>
        <v>-8.3240492213879635E-3</v>
      </c>
    </row>
    <row r="2536" spans="3:52" x14ac:dyDescent="0.25">
      <c r="C2536" s="35">
        <v>38349</v>
      </c>
      <c r="D2536" s="36">
        <v>98.91</v>
      </c>
      <c r="E2536" s="37">
        <v>32.46</v>
      </c>
      <c r="F2536" s="38">
        <v>0</v>
      </c>
      <c r="G2536" s="7">
        <v>0</v>
      </c>
      <c r="H2536" s="38">
        <v>1</v>
      </c>
      <c r="I2536" s="7">
        <v>1</v>
      </c>
      <c r="J2536" s="36">
        <f t="shared" si="632"/>
        <v>98.860545000000002</v>
      </c>
      <c r="K2536" s="37">
        <f t="shared" si="633"/>
        <v>32.443770000000001</v>
      </c>
      <c r="L2536" s="36">
        <f t="shared" si="634"/>
        <v>98.959454999999991</v>
      </c>
      <c r="M2536" s="37">
        <f t="shared" si="635"/>
        <v>32.476230000000001</v>
      </c>
      <c r="O2536" s="39">
        <f t="shared" si="636"/>
        <v>65492.262149812799</v>
      </c>
      <c r="P2536" s="40">
        <f t="shared" si="637"/>
        <v>22282.814636637722</v>
      </c>
      <c r="Q2536" s="40">
        <f>S2536*F2536+T2536*G2536+AS2535*(1+$G$9/252)</f>
        <v>2812.7334814608666</v>
      </c>
      <c r="R2536" s="41">
        <f t="shared" si="640"/>
        <v>90587.81026791138</v>
      </c>
      <c r="S2536" s="36">
        <f>AU2535*H2535</f>
        <v>662.13994691955111</v>
      </c>
      <c r="T2536" s="37">
        <f>AV2535*I2535</f>
        <v>686.46995183726813</v>
      </c>
      <c r="U2536" s="57">
        <f t="shared" si="643"/>
        <v>0.72296992228999613</v>
      </c>
      <c r="V2536" s="58">
        <f t="shared" si="641"/>
        <v>0.24598027671423789</v>
      </c>
      <c r="W2536" s="59">
        <f t="shared" si="642"/>
        <v>3.1049800995766114E-2</v>
      </c>
      <c r="Y2536" s="7">
        <f t="shared" si="638"/>
        <v>0</v>
      </c>
      <c r="Z2536" s="40"/>
      <c r="AA2536" s="40"/>
      <c r="AB2536" s="40"/>
      <c r="AC2536" s="40"/>
      <c r="AD2536" s="40"/>
      <c r="AE2536" s="40"/>
      <c r="AF2536" s="40"/>
      <c r="AG2536" s="41"/>
      <c r="AH2536" s="40"/>
      <c r="AI2536" s="40"/>
      <c r="AJ2536" s="40"/>
      <c r="AK2536" s="40"/>
      <c r="AL2536" s="40"/>
      <c r="AM2536" s="41"/>
      <c r="AN2536" s="36">
        <f>Y2536*(IF(AND(AH2536&gt;0,AI2536&lt;0),AH2536,0)+IF(AND(AJ2536&lt;0,AK2536&gt;0),AJ2536,0)+IF(AND(AL2536&gt;0,AM2536&gt;0),AL2536,0))</f>
        <v>0</v>
      </c>
      <c r="AO2536" s="37">
        <f>Y2536*(IF(AND(AH2536&gt;0,AI2536&lt;0),AI2536,0)+IF(AND(AJ2536&lt;0,AK2536&gt;0),AK2536,0)+IF(AND(AL2536&gt;0,AM2536&gt;0),AM2536,0))</f>
        <v>0</v>
      </c>
      <c r="AQ2536" s="40">
        <f>AU2536*D2536</f>
        <v>65492.262149812799</v>
      </c>
      <c r="AR2536" s="40">
        <f>AV2536*E2536</f>
        <v>22282.814636637722</v>
      </c>
      <c r="AS2536" s="40">
        <f>IF(AND(Y2536&lt;&gt;0,AN2536&lt;&gt;0),0,Q2536)</f>
        <v>2812.7334814608666</v>
      </c>
      <c r="AT2536" s="41">
        <f t="shared" si="644"/>
        <v>90587.81026791138</v>
      </c>
      <c r="AU2536" s="42">
        <f>S2536+AN2536</f>
        <v>662.13994691955111</v>
      </c>
      <c r="AV2536" s="37">
        <f>T2536+AO2536</f>
        <v>686.46995183726813</v>
      </c>
      <c r="AW2536" s="58">
        <f t="shared" si="629"/>
        <v>0.72296992228999613</v>
      </c>
      <c r="AX2536" s="58">
        <f t="shared" si="630"/>
        <v>0.24598027671423789</v>
      </c>
      <c r="AY2536" s="59">
        <f t="shared" si="631"/>
        <v>3.1049800995766114E-2</v>
      </c>
      <c r="AZ2536" s="54">
        <f t="shared" si="639"/>
        <v>1.0499805668491513E-2</v>
      </c>
    </row>
    <row r="2537" spans="3:52" x14ac:dyDescent="0.25">
      <c r="C2537" s="35">
        <v>38350</v>
      </c>
      <c r="D2537" s="36">
        <v>99.43</v>
      </c>
      <c r="E2537" s="37">
        <v>32.53</v>
      </c>
      <c r="F2537" s="38">
        <v>0</v>
      </c>
      <c r="G2537" s="7">
        <v>0</v>
      </c>
      <c r="H2537" s="38">
        <v>1</v>
      </c>
      <c r="I2537" s="7">
        <v>1</v>
      </c>
      <c r="J2537" s="36">
        <f t="shared" si="632"/>
        <v>99.380285000000015</v>
      </c>
      <c r="K2537" s="37">
        <f t="shared" si="633"/>
        <v>32.513735000000004</v>
      </c>
      <c r="L2537" s="36">
        <f t="shared" si="634"/>
        <v>99.479714999999999</v>
      </c>
      <c r="M2537" s="37">
        <f t="shared" si="635"/>
        <v>32.546264999999998</v>
      </c>
      <c r="O2537" s="39">
        <f t="shared" si="636"/>
        <v>65836.574922210973</v>
      </c>
      <c r="P2537" s="40">
        <f t="shared" si="637"/>
        <v>22330.867533266333</v>
      </c>
      <c r="Q2537" s="40">
        <f>S2537*F2537+T2537*G2537+AS2536*(1+$G$9/252)</f>
        <v>2812.8450978688606</v>
      </c>
      <c r="R2537" s="41">
        <f t="shared" si="640"/>
        <v>90980.287553346177</v>
      </c>
      <c r="S2537" s="36">
        <f>AU2536*H2536</f>
        <v>662.13994691955111</v>
      </c>
      <c r="T2537" s="37">
        <f>AV2536*I2536</f>
        <v>686.46995183726813</v>
      </c>
      <c r="U2537" s="57">
        <f t="shared" si="643"/>
        <v>0.72363559945452782</v>
      </c>
      <c r="V2537" s="58">
        <f t="shared" si="641"/>
        <v>0.24544731758703947</v>
      </c>
      <c r="W2537" s="59">
        <f t="shared" si="642"/>
        <v>3.0917082958432644E-2</v>
      </c>
      <c r="Y2537" s="7">
        <f t="shared" si="638"/>
        <v>0</v>
      </c>
      <c r="Z2537" s="40"/>
      <c r="AA2537" s="40"/>
      <c r="AB2537" s="40"/>
      <c r="AC2537" s="40"/>
      <c r="AD2537" s="40"/>
      <c r="AE2537" s="40"/>
      <c r="AF2537" s="40"/>
      <c r="AG2537" s="41"/>
      <c r="AH2537" s="40"/>
      <c r="AI2537" s="40"/>
      <c r="AJ2537" s="40"/>
      <c r="AK2537" s="40"/>
      <c r="AL2537" s="40"/>
      <c r="AM2537" s="41"/>
      <c r="AN2537" s="36">
        <f>Y2537*(IF(AND(AH2537&gt;0,AI2537&lt;0),AH2537,0)+IF(AND(AJ2537&lt;0,AK2537&gt;0),AJ2537,0)+IF(AND(AL2537&gt;0,AM2537&gt;0),AL2537,0))</f>
        <v>0</v>
      </c>
      <c r="AO2537" s="37">
        <f>Y2537*(IF(AND(AH2537&gt;0,AI2537&lt;0),AI2537,0)+IF(AND(AJ2537&lt;0,AK2537&gt;0),AK2537,0)+IF(AND(AL2537&gt;0,AM2537&gt;0),AM2537,0))</f>
        <v>0</v>
      </c>
      <c r="AQ2537" s="40">
        <f>AU2537*D2537</f>
        <v>65836.574922210973</v>
      </c>
      <c r="AR2537" s="40">
        <f>AV2537*E2537</f>
        <v>22330.867533266333</v>
      </c>
      <c r="AS2537" s="40">
        <f>IF(AND(Y2537&lt;&gt;0,AN2537&lt;&gt;0),0,Q2537)</f>
        <v>2812.8450978688606</v>
      </c>
      <c r="AT2537" s="41">
        <f t="shared" si="644"/>
        <v>90980.287553346177</v>
      </c>
      <c r="AU2537" s="42">
        <f>S2537+AN2537</f>
        <v>662.13994691955111</v>
      </c>
      <c r="AV2537" s="37">
        <f>T2537+AO2537</f>
        <v>686.46995183726813</v>
      </c>
      <c r="AW2537" s="58">
        <f t="shared" si="629"/>
        <v>0.72363559945452782</v>
      </c>
      <c r="AX2537" s="58">
        <f t="shared" si="630"/>
        <v>0.24544731758703947</v>
      </c>
      <c r="AY2537" s="59">
        <f t="shared" si="631"/>
        <v>3.0917082958432644E-2</v>
      </c>
      <c r="AZ2537" s="54">
        <f t="shared" si="639"/>
        <v>4.3325617903120506E-3</v>
      </c>
    </row>
    <row r="2538" spans="3:52" x14ac:dyDescent="0.25">
      <c r="C2538" s="35">
        <v>38351</v>
      </c>
      <c r="D2538" s="36">
        <v>98.95</v>
      </c>
      <c r="E2538" s="37">
        <v>32.380000000000003</v>
      </c>
      <c r="F2538" s="38">
        <v>0</v>
      </c>
      <c r="G2538" s="7">
        <v>0</v>
      </c>
      <c r="H2538" s="38">
        <v>1</v>
      </c>
      <c r="I2538" s="7">
        <v>1</v>
      </c>
      <c r="J2538" s="36">
        <f t="shared" si="632"/>
        <v>98.900525000000002</v>
      </c>
      <c r="K2538" s="37">
        <f t="shared" si="633"/>
        <v>32.363810000000001</v>
      </c>
      <c r="L2538" s="36">
        <f t="shared" si="634"/>
        <v>98.999475000000004</v>
      </c>
      <c r="M2538" s="37">
        <f t="shared" si="635"/>
        <v>32.396190000000004</v>
      </c>
      <c r="O2538" s="39">
        <f t="shared" si="636"/>
        <v>65518.747747689587</v>
      </c>
      <c r="P2538" s="40">
        <f t="shared" si="637"/>
        <v>22227.897040490745</v>
      </c>
      <c r="Q2538" s="40">
        <f>S2538*F2538+T2538*G2538+AS2537*(1+$G$9/252)</f>
        <v>2812.9567187060775</v>
      </c>
      <c r="R2538" s="41">
        <f t="shared" si="640"/>
        <v>90559.601506886407</v>
      </c>
      <c r="S2538" s="36">
        <f>AU2537*H2537</f>
        <v>662.13994691955111</v>
      </c>
      <c r="T2538" s="37">
        <f>AV2537*I2537</f>
        <v>686.46995183726813</v>
      </c>
      <c r="U2538" s="57">
        <f t="shared" si="643"/>
        <v>0.72348758891907616</v>
      </c>
      <c r="V2538" s="58">
        <f t="shared" si="641"/>
        <v>0.24545047317595001</v>
      </c>
      <c r="W2538" s="59">
        <f t="shared" si="642"/>
        <v>3.1061937904973802E-2</v>
      </c>
      <c r="Y2538" s="7">
        <f t="shared" si="638"/>
        <v>0</v>
      </c>
      <c r="Z2538" s="40"/>
      <c r="AA2538" s="40"/>
      <c r="AB2538" s="40"/>
      <c r="AC2538" s="40"/>
      <c r="AD2538" s="40"/>
      <c r="AE2538" s="40"/>
      <c r="AF2538" s="40"/>
      <c r="AG2538" s="41"/>
      <c r="AH2538" s="40"/>
      <c r="AI2538" s="40"/>
      <c r="AJ2538" s="40"/>
      <c r="AK2538" s="40"/>
      <c r="AL2538" s="40"/>
      <c r="AM2538" s="41"/>
      <c r="AN2538" s="36">
        <f>Y2538*(IF(AND(AH2538&gt;0,AI2538&lt;0),AH2538,0)+IF(AND(AJ2538&lt;0,AK2538&gt;0),AJ2538,0)+IF(AND(AL2538&gt;0,AM2538&gt;0),AL2538,0))</f>
        <v>0</v>
      </c>
      <c r="AO2538" s="37">
        <f>Y2538*(IF(AND(AH2538&gt;0,AI2538&lt;0),AI2538,0)+IF(AND(AJ2538&lt;0,AK2538&gt;0),AK2538,0)+IF(AND(AL2538&gt;0,AM2538&gt;0),AM2538,0))</f>
        <v>0</v>
      </c>
      <c r="AQ2538" s="40">
        <f>AU2538*D2538</f>
        <v>65518.747747689587</v>
      </c>
      <c r="AR2538" s="40">
        <f>AV2538*E2538</f>
        <v>22227.897040490745</v>
      </c>
      <c r="AS2538" s="40">
        <f>IF(AND(Y2538&lt;&gt;0,AN2538&lt;&gt;0),0,Q2538)</f>
        <v>2812.9567187060775</v>
      </c>
      <c r="AT2538" s="41">
        <f t="shared" si="644"/>
        <v>90559.601506886407</v>
      </c>
      <c r="AU2538" s="42">
        <f>S2538+AN2538</f>
        <v>662.13994691955111</v>
      </c>
      <c r="AV2538" s="37">
        <f>T2538+AO2538</f>
        <v>686.46995183726813</v>
      </c>
      <c r="AW2538" s="58">
        <f t="shared" si="629"/>
        <v>0.72348758891907616</v>
      </c>
      <c r="AX2538" s="58">
        <f t="shared" si="630"/>
        <v>0.24545047317595001</v>
      </c>
      <c r="AY2538" s="59">
        <f t="shared" si="631"/>
        <v>3.1061937904973802E-2</v>
      </c>
      <c r="AZ2538" s="54">
        <f t="shared" si="639"/>
        <v>-4.6239252235062978E-3</v>
      </c>
    </row>
    <row r="2539" spans="3:52" x14ac:dyDescent="0.25">
      <c r="C2539" s="35">
        <v>38352</v>
      </c>
      <c r="D2539" s="36">
        <v>98.49</v>
      </c>
      <c r="E2539" s="37">
        <v>32.06</v>
      </c>
      <c r="F2539" s="38">
        <v>0</v>
      </c>
      <c r="G2539" s="7">
        <v>0</v>
      </c>
      <c r="H2539" s="38">
        <v>1</v>
      </c>
      <c r="I2539" s="7">
        <v>1</v>
      </c>
      <c r="J2539" s="36">
        <f t="shared" si="632"/>
        <v>98.440754999999996</v>
      </c>
      <c r="K2539" s="37">
        <f t="shared" si="633"/>
        <v>32.043970000000002</v>
      </c>
      <c r="L2539" s="36">
        <f t="shared" si="634"/>
        <v>98.539244999999994</v>
      </c>
      <c r="M2539" s="37">
        <f t="shared" si="635"/>
        <v>32.076030000000003</v>
      </c>
      <c r="O2539" s="39">
        <f t="shared" si="636"/>
        <v>65214.163372106588</v>
      </c>
      <c r="P2539" s="40">
        <f t="shared" si="637"/>
        <v>22008.226655902818</v>
      </c>
      <c r="Q2539" s="40">
        <f>S2539*F2539+T2539*G2539+AS2538*(1+$G$9/252)</f>
        <v>2813.0683439726927</v>
      </c>
      <c r="R2539" s="41">
        <f t="shared" si="640"/>
        <v>90035.458371982095</v>
      </c>
      <c r="S2539" s="36">
        <f>AU2538*H2538</f>
        <v>662.13994691955111</v>
      </c>
      <c r="T2539" s="37">
        <f>AV2538*I2538</f>
        <v>686.46995183726813</v>
      </c>
      <c r="U2539" s="57">
        <f t="shared" si="643"/>
        <v>0.72431644766747161</v>
      </c>
      <c r="V2539" s="58">
        <f t="shared" si="641"/>
        <v>0.24443954697243483</v>
      </c>
      <c r="W2539" s="59">
        <f t="shared" si="642"/>
        <v>3.1244005360093599E-2</v>
      </c>
      <c r="Y2539" s="7">
        <f t="shared" si="638"/>
        <v>0</v>
      </c>
      <c r="Z2539" s="40"/>
      <c r="AA2539" s="40"/>
      <c r="AB2539" s="40"/>
      <c r="AC2539" s="40"/>
      <c r="AD2539" s="40"/>
      <c r="AE2539" s="40"/>
      <c r="AF2539" s="40"/>
      <c r="AG2539" s="41"/>
      <c r="AH2539" s="40"/>
      <c r="AI2539" s="40"/>
      <c r="AJ2539" s="40"/>
      <c r="AK2539" s="40"/>
      <c r="AL2539" s="40"/>
      <c r="AM2539" s="41"/>
      <c r="AN2539" s="36">
        <f>Y2539*(IF(AND(AH2539&gt;0,AI2539&lt;0),AH2539,0)+IF(AND(AJ2539&lt;0,AK2539&gt;0),AJ2539,0)+IF(AND(AL2539&gt;0,AM2539&gt;0),AL2539,0))</f>
        <v>0</v>
      </c>
      <c r="AO2539" s="37">
        <f>Y2539*(IF(AND(AH2539&gt;0,AI2539&lt;0),AI2539,0)+IF(AND(AJ2539&lt;0,AK2539&gt;0),AK2539,0)+IF(AND(AL2539&gt;0,AM2539&gt;0),AM2539,0))</f>
        <v>0</v>
      </c>
      <c r="AQ2539" s="40">
        <f>AU2539*D2539</f>
        <v>65214.163372106588</v>
      </c>
      <c r="AR2539" s="40">
        <f>AV2539*E2539</f>
        <v>22008.226655902818</v>
      </c>
      <c r="AS2539" s="40">
        <f>IF(AND(Y2539&lt;&gt;0,AN2539&lt;&gt;0),0,Q2539)</f>
        <v>2813.0683439726927</v>
      </c>
      <c r="AT2539" s="41">
        <f t="shared" si="644"/>
        <v>90035.458371982095</v>
      </c>
      <c r="AU2539" s="42">
        <f>S2539+AN2539</f>
        <v>662.13994691955111</v>
      </c>
      <c r="AV2539" s="37">
        <f>T2539+AO2539</f>
        <v>686.46995183726813</v>
      </c>
      <c r="AW2539" s="58">
        <f t="shared" si="629"/>
        <v>0.72431644766747161</v>
      </c>
      <c r="AX2539" s="58">
        <f t="shared" si="630"/>
        <v>0.24443954697243483</v>
      </c>
      <c r="AY2539" s="59">
        <f t="shared" si="631"/>
        <v>3.1244005360093599E-2</v>
      </c>
      <c r="AZ2539" s="54">
        <f t="shared" si="639"/>
        <v>-5.7878251028352645E-3</v>
      </c>
    </row>
    <row r="2540" spans="3:52" x14ac:dyDescent="0.25">
      <c r="C2540" s="35">
        <v>38355</v>
      </c>
      <c r="D2540" s="36">
        <v>97.4</v>
      </c>
      <c r="E2540" s="37">
        <v>31.82</v>
      </c>
      <c r="F2540" s="38">
        <v>0</v>
      </c>
      <c r="G2540" s="7">
        <v>0</v>
      </c>
      <c r="H2540" s="38">
        <v>1</v>
      </c>
      <c r="I2540" s="7">
        <v>1</v>
      </c>
      <c r="J2540" s="36">
        <f t="shared" si="632"/>
        <v>97.351300000000009</v>
      </c>
      <c r="K2540" s="37">
        <f t="shared" si="633"/>
        <v>31.804090000000002</v>
      </c>
      <c r="L2540" s="36">
        <f t="shared" si="634"/>
        <v>97.448700000000002</v>
      </c>
      <c r="M2540" s="37">
        <f t="shared" si="635"/>
        <v>31.835909999999998</v>
      </c>
      <c r="O2540" s="39">
        <f t="shared" si="636"/>
        <v>64492.43082996428</v>
      </c>
      <c r="P2540" s="40">
        <f t="shared" si="637"/>
        <v>21843.473867461871</v>
      </c>
      <c r="Q2540" s="40">
        <f>S2540*F2540+T2540*G2540+AS2539*(1+$G$9/252)</f>
        <v>2813.1799736688818</v>
      </c>
      <c r="R2540" s="41">
        <f t="shared" si="640"/>
        <v>89149.084671095043</v>
      </c>
      <c r="S2540" s="36">
        <f>AU2539*H2539</f>
        <v>662.13994691955111</v>
      </c>
      <c r="T2540" s="37">
        <f>AV2539*I2539</f>
        <v>686.46995183726813</v>
      </c>
      <c r="U2540" s="57">
        <f t="shared" si="643"/>
        <v>0.72342224340161698</v>
      </c>
      <c r="V2540" s="58">
        <f t="shared" si="641"/>
        <v>0.24502185241778726</v>
      </c>
      <c r="W2540" s="59">
        <f t="shared" si="642"/>
        <v>3.1555904180595631E-2</v>
      </c>
      <c r="Y2540" s="7">
        <f t="shared" si="638"/>
        <v>0</v>
      </c>
      <c r="Z2540" s="40"/>
      <c r="AA2540" s="40"/>
      <c r="AB2540" s="40"/>
      <c r="AC2540" s="40"/>
      <c r="AD2540" s="40"/>
      <c r="AE2540" s="40"/>
      <c r="AF2540" s="40"/>
      <c r="AG2540" s="41"/>
      <c r="AH2540" s="40"/>
      <c r="AI2540" s="40"/>
      <c r="AJ2540" s="40"/>
      <c r="AK2540" s="40"/>
      <c r="AL2540" s="40"/>
      <c r="AM2540" s="41"/>
      <c r="AN2540" s="36">
        <f>Y2540*(IF(AND(AH2540&gt;0,AI2540&lt;0),AH2540,0)+IF(AND(AJ2540&lt;0,AK2540&gt;0),AJ2540,0)+IF(AND(AL2540&gt;0,AM2540&gt;0),AL2540,0))</f>
        <v>0</v>
      </c>
      <c r="AO2540" s="37">
        <f>Y2540*(IF(AND(AH2540&gt;0,AI2540&lt;0),AI2540,0)+IF(AND(AJ2540&lt;0,AK2540&gt;0),AK2540,0)+IF(AND(AL2540&gt;0,AM2540&gt;0),AM2540,0))</f>
        <v>0</v>
      </c>
      <c r="AQ2540" s="40">
        <f>AU2540*D2540</f>
        <v>64492.43082996428</v>
      </c>
      <c r="AR2540" s="40">
        <f>AV2540*E2540</f>
        <v>21843.473867461871</v>
      </c>
      <c r="AS2540" s="40">
        <f>IF(AND(Y2540&lt;&gt;0,AN2540&lt;&gt;0),0,Q2540)</f>
        <v>2813.1799736688818</v>
      </c>
      <c r="AT2540" s="41">
        <f t="shared" si="644"/>
        <v>89149.084671095043</v>
      </c>
      <c r="AU2540" s="42">
        <f>S2540+AN2540</f>
        <v>662.13994691955111</v>
      </c>
      <c r="AV2540" s="37">
        <f>T2540+AO2540</f>
        <v>686.46995183726813</v>
      </c>
      <c r="AW2540" s="58">
        <f t="shared" si="629"/>
        <v>0.72342224340161698</v>
      </c>
      <c r="AX2540" s="58">
        <f t="shared" si="630"/>
        <v>0.24502185241778726</v>
      </c>
      <c r="AY2540" s="59">
        <f t="shared" si="631"/>
        <v>3.1555904180595631E-2</v>
      </c>
      <c r="AZ2540" s="54">
        <f t="shared" si="639"/>
        <v>-9.8447180356987518E-3</v>
      </c>
    </row>
    <row r="2541" spans="3:52" x14ac:dyDescent="0.25">
      <c r="C2541" s="35">
        <v>38356</v>
      </c>
      <c r="D2541" s="36">
        <v>95.66</v>
      </c>
      <c r="E2541" s="37">
        <v>32.08</v>
      </c>
      <c r="F2541" s="38">
        <v>0</v>
      </c>
      <c r="G2541" s="7">
        <v>0</v>
      </c>
      <c r="H2541" s="38">
        <v>1</v>
      </c>
      <c r="I2541" s="7">
        <v>1</v>
      </c>
      <c r="J2541" s="36">
        <f t="shared" si="632"/>
        <v>95.612170000000006</v>
      </c>
      <c r="K2541" s="37">
        <f t="shared" si="633"/>
        <v>32.063960000000002</v>
      </c>
      <c r="L2541" s="36">
        <f t="shared" si="634"/>
        <v>95.707829999999987</v>
      </c>
      <c r="M2541" s="37">
        <f t="shared" si="635"/>
        <v>32.096039999999995</v>
      </c>
      <c r="O2541" s="39">
        <f t="shared" si="636"/>
        <v>63340.307322324254</v>
      </c>
      <c r="P2541" s="40">
        <f t="shared" si="637"/>
        <v>22021.956054939561</v>
      </c>
      <c r="Q2541" s="40">
        <f>S2541*F2541+T2541*G2541+AS2540*(1+$G$9/252)</f>
        <v>2813.2916077948207</v>
      </c>
      <c r="R2541" s="41">
        <f t="shared" si="640"/>
        <v>88175.554985058639</v>
      </c>
      <c r="S2541" s="36">
        <f>AU2540*H2540</f>
        <v>662.13994691955111</v>
      </c>
      <c r="T2541" s="37">
        <f>AV2540*I2540</f>
        <v>686.46995183726813</v>
      </c>
      <c r="U2541" s="57">
        <f t="shared" si="643"/>
        <v>0.71834316589282909</v>
      </c>
      <c r="V2541" s="58">
        <f t="shared" si="641"/>
        <v>0.24975126109125351</v>
      </c>
      <c r="W2541" s="59">
        <f t="shared" si="642"/>
        <v>3.1905573015917316E-2</v>
      </c>
      <c r="Y2541" s="7">
        <f t="shared" si="638"/>
        <v>0</v>
      </c>
      <c r="Z2541" s="40"/>
      <c r="AA2541" s="40"/>
      <c r="AB2541" s="40"/>
      <c r="AC2541" s="40"/>
      <c r="AD2541" s="40"/>
      <c r="AE2541" s="40"/>
      <c r="AF2541" s="40"/>
      <c r="AG2541" s="41"/>
      <c r="AH2541" s="40"/>
      <c r="AI2541" s="40"/>
      <c r="AJ2541" s="40"/>
      <c r="AK2541" s="40"/>
      <c r="AL2541" s="40"/>
      <c r="AM2541" s="41"/>
      <c r="AN2541" s="36">
        <f>Y2541*(IF(AND(AH2541&gt;0,AI2541&lt;0),AH2541,0)+IF(AND(AJ2541&lt;0,AK2541&gt;0),AJ2541,0)+IF(AND(AL2541&gt;0,AM2541&gt;0),AL2541,0))</f>
        <v>0</v>
      </c>
      <c r="AO2541" s="37">
        <f>Y2541*(IF(AND(AH2541&gt;0,AI2541&lt;0),AI2541,0)+IF(AND(AJ2541&lt;0,AK2541&gt;0),AK2541,0)+IF(AND(AL2541&gt;0,AM2541&gt;0),AM2541,0))</f>
        <v>0</v>
      </c>
      <c r="AQ2541" s="40">
        <f>AU2541*D2541</f>
        <v>63340.307322324254</v>
      </c>
      <c r="AR2541" s="40">
        <f>AV2541*E2541</f>
        <v>22021.956054939561</v>
      </c>
      <c r="AS2541" s="40">
        <f>IF(AND(Y2541&lt;&gt;0,AN2541&lt;&gt;0),0,Q2541)</f>
        <v>2813.2916077948207</v>
      </c>
      <c r="AT2541" s="41">
        <f t="shared" si="644"/>
        <v>88175.554985058639</v>
      </c>
      <c r="AU2541" s="42">
        <f>S2541+AN2541</f>
        <v>662.13994691955111</v>
      </c>
      <c r="AV2541" s="37">
        <f>T2541+AO2541</f>
        <v>686.46995183726813</v>
      </c>
      <c r="AW2541" s="58">
        <f t="shared" si="629"/>
        <v>0.71834316589282909</v>
      </c>
      <c r="AX2541" s="58">
        <f t="shared" si="630"/>
        <v>0.24975126109125351</v>
      </c>
      <c r="AY2541" s="59">
        <f t="shared" si="631"/>
        <v>3.1905573015917316E-2</v>
      </c>
      <c r="AZ2541" s="54">
        <f t="shared" si="639"/>
        <v>-1.0920243204157631E-2</v>
      </c>
    </row>
    <row r="2542" spans="3:52" x14ac:dyDescent="0.25">
      <c r="C2542" s="35">
        <v>38357</v>
      </c>
      <c r="D2542" s="36">
        <v>95.54</v>
      </c>
      <c r="E2542" s="37">
        <v>31.83</v>
      </c>
      <c r="F2542" s="38">
        <v>0</v>
      </c>
      <c r="G2542" s="7">
        <v>0</v>
      </c>
      <c r="H2542" s="38">
        <v>1</v>
      </c>
      <c r="I2542" s="7">
        <v>1</v>
      </c>
      <c r="J2542" s="36">
        <f t="shared" si="632"/>
        <v>95.492230000000006</v>
      </c>
      <c r="K2542" s="37">
        <f t="shared" si="633"/>
        <v>31.814084999999999</v>
      </c>
      <c r="L2542" s="36">
        <f t="shared" si="634"/>
        <v>95.587770000000006</v>
      </c>
      <c r="M2542" s="37">
        <f t="shared" si="635"/>
        <v>31.845914999999998</v>
      </c>
      <c r="O2542" s="39">
        <f t="shared" si="636"/>
        <v>63260.850528693918</v>
      </c>
      <c r="P2542" s="40">
        <f t="shared" si="637"/>
        <v>21850.338566980245</v>
      </c>
      <c r="Q2542" s="40">
        <f>S2542*F2542+T2542*G2542+AS2541*(1+$G$9/252)</f>
        <v>2813.4032463506855</v>
      </c>
      <c r="R2542" s="41">
        <f t="shared" si="640"/>
        <v>87924.592342024858</v>
      </c>
      <c r="S2542" s="36">
        <f>AU2541*H2541</f>
        <v>662.13994691955111</v>
      </c>
      <c r="T2542" s="37">
        <f>AV2541*I2541</f>
        <v>686.46995183726813</v>
      </c>
      <c r="U2542" s="57">
        <f t="shared" si="643"/>
        <v>0.71948983604735417</v>
      </c>
      <c r="V2542" s="58">
        <f t="shared" si="641"/>
        <v>0.24851225334071356</v>
      </c>
      <c r="W2542" s="59">
        <f t="shared" si="642"/>
        <v>3.1997910611932148E-2</v>
      </c>
      <c r="Y2542" s="7">
        <f t="shared" si="638"/>
        <v>0</v>
      </c>
      <c r="Z2542" s="40"/>
      <c r="AA2542" s="40"/>
      <c r="AB2542" s="40"/>
      <c r="AC2542" s="40"/>
      <c r="AD2542" s="40"/>
      <c r="AE2542" s="40"/>
      <c r="AF2542" s="40"/>
      <c r="AG2542" s="41"/>
      <c r="AH2542" s="40"/>
      <c r="AI2542" s="40"/>
      <c r="AJ2542" s="40"/>
      <c r="AK2542" s="40"/>
      <c r="AL2542" s="40"/>
      <c r="AM2542" s="41"/>
      <c r="AN2542" s="36">
        <f>Y2542*(IF(AND(AH2542&gt;0,AI2542&lt;0),AH2542,0)+IF(AND(AJ2542&lt;0,AK2542&gt;0),AJ2542,0)+IF(AND(AL2542&gt;0,AM2542&gt;0),AL2542,0))</f>
        <v>0</v>
      </c>
      <c r="AO2542" s="37">
        <f>Y2542*(IF(AND(AH2542&gt;0,AI2542&lt;0),AI2542,0)+IF(AND(AJ2542&lt;0,AK2542&gt;0),AK2542,0)+IF(AND(AL2542&gt;0,AM2542&gt;0),AM2542,0))</f>
        <v>0</v>
      </c>
      <c r="AQ2542" s="40">
        <f>AU2542*D2542</f>
        <v>63260.850528693918</v>
      </c>
      <c r="AR2542" s="40">
        <f>AV2542*E2542</f>
        <v>21850.338566980245</v>
      </c>
      <c r="AS2542" s="40">
        <f>IF(AND(Y2542&lt;&gt;0,AN2542&lt;&gt;0),0,Q2542)</f>
        <v>2813.4032463506855</v>
      </c>
      <c r="AT2542" s="41">
        <f t="shared" si="644"/>
        <v>87924.592342024858</v>
      </c>
      <c r="AU2542" s="42">
        <f>S2542+AN2542</f>
        <v>662.13994691955111</v>
      </c>
      <c r="AV2542" s="37">
        <f>T2542+AO2542</f>
        <v>686.46995183726813</v>
      </c>
      <c r="AW2542" s="58">
        <f t="shared" si="629"/>
        <v>0.71948983604735417</v>
      </c>
      <c r="AX2542" s="58">
        <f t="shared" si="630"/>
        <v>0.24851225334071356</v>
      </c>
      <c r="AY2542" s="59">
        <f t="shared" si="631"/>
        <v>3.1997910611932148E-2</v>
      </c>
      <c r="AZ2542" s="54">
        <f t="shared" si="639"/>
        <v>-2.8461702688041823E-3</v>
      </c>
    </row>
    <row r="2543" spans="3:52" x14ac:dyDescent="0.25">
      <c r="C2543" s="35">
        <v>38358</v>
      </c>
      <c r="D2543" s="36">
        <v>95.19</v>
      </c>
      <c r="E2543" s="37">
        <v>32.08</v>
      </c>
      <c r="F2543" s="38">
        <v>0</v>
      </c>
      <c r="G2543" s="7">
        <v>0</v>
      </c>
      <c r="H2543" s="38">
        <v>1</v>
      </c>
      <c r="I2543" s="7">
        <v>1</v>
      </c>
      <c r="J2543" s="36">
        <f t="shared" si="632"/>
        <v>95.142404999999997</v>
      </c>
      <c r="K2543" s="37">
        <f t="shared" si="633"/>
        <v>32.063960000000002</v>
      </c>
      <c r="L2543" s="36">
        <f t="shared" si="634"/>
        <v>95.237594999999999</v>
      </c>
      <c r="M2543" s="37">
        <f t="shared" si="635"/>
        <v>32.096039999999995</v>
      </c>
      <c r="O2543" s="39">
        <f t="shared" si="636"/>
        <v>63029.101547272068</v>
      </c>
      <c r="P2543" s="40">
        <f t="shared" si="637"/>
        <v>22021.956054939561</v>
      </c>
      <c r="Q2543" s="40">
        <f>S2543*F2543+T2543*G2543+AS2542*(1+$G$9/252)</f>
        <v>2813.5148893366518</v>
      </c>
      <c r="R2543" s="41">
        <f t="shared" si="640"/>
        <v>87864.572491548286</v>
      </c>
      <c r="S2543" s="36">
        <f>AU2542*H2542</f>
        <v>662.13994691955111</v>
      </c>
      <c r="T2543" s="37">
        <f>AV2542*I2542</f>
        <v>686.46995183726813</v>
      </c>
      <c r="U2543" s="57">
        <f t="shared" si="643"/>
        <v>0.71734374572111936</v>
      </c>
      <c r="V2543" s="58">
        <f t="shared" si="641"/>
        <v>0.25063521542835548</v>
      </c>
      <c r="W2543" s="59">
        <f t="shared" si="642"/>
        <v>3.2021038850525159E-2</v>
      </c>
      <c r="Y2543" s="7">
        <f t="shared" si="638"/>
        <v>0</v>
      </c>
      <c r="Z2543" s="40"/>
      <c r="AA2543" s="40"/>
      <c r="AB2543" s="40"/>
      <c r="AC2543" s="40"/>
      <c r="AD2543" s="40"/>
      <c r="AE2543" s="40"/>
      <c r="AF2543" s="40"/>
      <c r="AG2543" s="41"/>
      <c r="AH2543" s="40"/>
      <c r="AI2543" s="40"/>
      <c r="AJ2543" s="40"/>
      <c r="AK2543" s="40"/>
      <c r="AL2543" s="40"/>
      <c r="AM2543" s="41"/>
      <c r="AN2543" s="36">
        <f>Y2543*(IF(AND(AH2543&gt;0,AI2543&lt;0),AH2543,0)+IF(AND(AJ2543&lt;0,AK2543&gt;0),AJ2543,0)+IF(AND(AL2543&gt;0,AM2543&gt;0),AL2543,0))</f>
        <v>0</v>
      </c>
      <c r="AO2543" s="37">
        <f>Y2543*(IF(AND(AH2543&gt;0,AI2543&lt;0),AI2543,0)+IF(AND(AJ2543&lt;0,AK2543&gt;0),AK2543,0)+IF(AND(AL2543&gt;0,AM2543&gt;0),AM2543,0))</f>
        <v>0</v>
      </c>
      <c r="AQ2543" s="40">
        <f>AU2543*D2543</f>
        <v>63029.101547272068</v>
      </c>
      <c r="AR2543" s="40">
        <f>AV2543*E2543</f>
        <v>22021.956054939561</v>
      </c>
      <c r="AS2543" s="40">
        <f>IF(AND(Y2543&lt;&gt;0,AN2543&lt;&gt;0),0,Q2543)</f>
        <v>2813.5148893366518</v>
      </c>
      <c r="AT2543" s="41">
        <f t="shared" si="644"/>
        <v>87864.572491548286</v>
      </c>
      <c r="AU2543" s="42">
        <f>S2543+AN2543</f>
        <v>662.13994691955111</v>
      </c>
      <c r="AV2543" s="37">
        <f>T2543+AO2543</f>
        <v>686.46995183726813</v>
      </c>
      <c r="AW2543" s="58">
        <f t="shared" si="629"/>
        <v>0.71734374572111936</v>
      </c>
      <c r="AX2543" s="58">
        <f t="shared" si="630"/>
        <v>0.25063521542835548</v>
      </c>
      <c r="AY2543" s="59">
        <f t="shared" si="631"/>
        <v>3.2021038850525159E-2</v>
      </c>
      <c r="AZ2543" s="54">
        <f t="shared" si="639"/>
        <v>-6.8262870350421778E-4</v>
      </c>
    </row>
    <row r="2544" spans="3:52" x14ac:dyDescent="0.25">
      <c r="C2544" s="35">
        <v>38359</v>
      </c>
      <c r="D2544" s="36">
        <v>94.91</v>
      </c>
      <c r="E2544" s="37">
        <v>31.87</v>
      </c>
      <c r="F2544" s="38">
        <v>0</v>
      </c>
      <c r="G2544" s="7">
        <v>0</v>
      </c>
      <c r="H2544" s="38">
        <v>1</v>
      </c>
      <c r="I2544" s="7">
        <v>1</v>
      </c>
      <c r="J2544" s="36">
        <f t="shared" si="632"/>
        <v>94.862544999999997</v>
      </c>
      <c r="K2544" s="37">
        <f t="shared" si="633"/>
        <v>31.854065000000002</v>
      </c>
      <c r="L2544" s="36">
        <f t="shared" si="634"/>
        <v>94.957454999999996</v>
      </c>
      <c r="M2544" s="37">
        <f t="shared" si="635"/>
        <v>31.885935</v>
      </c>
      <c r="O2544" s="39">
        <f t="shared" si="636"/>
        <v>62843.702362134594</v>
      </c>
      <c r="P2544" s="40">
        <f t="shared" si="637"/>
        <v>21877.797365053735</v>
      </c>
      <c r="Q2544" s="40">
        <f>S2544*F2544+T2544*G2544+AS2543*(1+$G$9/252)</f>
        <v>2813.6265367528949</v>
      </c>
      <c r="R2544" s="41">
        <f t="shared" si="640"/>
        <v>87535.126263941231</v>
      </c>
      <c r="S2544" s="36">
        <f>AU2543*H2543</f>
        <v>662.13994691955111</v>
      </c>
      <c r="T2544" s="37">
        <f>AV2543*I2543</f>
        <v>686.46995183726813</v>
      </c>
      <c r="U2544" s="57">
        <f t="shared" si="643"/>
        <v>0.71792553508913037</v>
      </c>
      <c r="V2544" s="58">
        <f t="shared" si="641"/>
        <v>0.24993163657622966</v>
      </c>
      <c r="W2544" s="59">
        <f t="shared" si="642"/>
        <v>3.2142828334639939E-2</v>
      </c>
      <c r="Y2544" s="7">
        <f t="shared" si="638"/>
        <v>0</v>
      </c>
      <c r="Z2544" s="40"/>
      <c r="AA2544" s="40"/>
      <c r="AB2544" s="40"/>
      <c r="AC2544" s="40"/>
      <c r="AD2544" s="40"/>
      <c r="AE2544" s="40"/>
      <c r="AF2544" s="40"/>
      <c r="AG2544" s="41"/>
      <c r="AH2544" s="40"/>
      <c r="AI2544" s="40"/>
      <c r="AJ2544" s="40"/>
      <c r="AK2544" s="40"/>
      <c r="AL2544" s="40"/>
      <c r="AM2544" s="41"/>
      <c r="AN2544" s="36">
        <f>Y2544*(IF(AND(AH2544&gt;0,AI2544&lt;0),AH2544,0)+IF(AND(AJ2544&lt;0,AK2544&gt;0),AJ2544,0)+IF(AND(AL2544&gt;0,AM2544&gt;0),AL2544,0))</f>
        <v>0</v>
      </c>
      <c r="AO2544" s="37">
        <f>Y2544*(IF(AND(AH2544&gt;0,AI2544&lt;0),AI2544,0)+IF(AND(AJ2544&lt;0,AK2544&gt;0),AK2544,0)+IF(AND(AL2544&gt;0,AM2544&gt;0),AM2544,0))</f>
        <v>0</v>
      </c>
      <c r="AQ2544" s="40">
        <f>AU2544*D2544</f>
        <v>62843.702362134594</v>
      </c>
      <c r="AR2544" s="40">
        <f>AV2544*E2544</f>
        <v>21877.797365053735</v>
      </c>
      <c r="AS2544" s="40">
        <f>IF(AND(Y2544&lt;&gt;0,AN2544&lt;&gt;0),0,Q2544)</f>
        <v>2813.6265367528949</v>
      </c>
      <c r="AT2544" s="41">
        <f t="shared" si="644"/>
        <v>87535.126263941231</v>
      </c>
      <c r="AU2544" s="42">
        <f>S2544+AN2544</f>
        <v>662.13994691955111</v>
      </c>
      <c r="AV2544" s="37">
        <f>T2544+AO2544</f>
        <v>686.46995183726813</v>
      </c>
      <c r="AW2544" s="58">
        <f t="shared" si="629"/>
        <v>0.71792553508913037</v>
      </c>
      <c r="AX2544" s="58">
        <f t="shared" si="630"/>
        <v>0.24993163657622966</v>
      </c>
      <c r="AY2544" s="59">
        <f t="shared" si="631"/>
        <v>3.2142828334639939E-2</v>
      </c>
      <c r="AZ2544" s="54">
        <f t="shared" si="639"/>
        <v>-3.7494773862212227E-3</v>
      </c>
    </row>
    <row r="2545" spans="3:52" x14ac:dyDescent="0.25">
      <c r="C2545" s="35">
        <v>38362</v>
      </c>
      <c r="D2545" s="36">
        <v>95.59</v>
      </c>
      <c r="E2545" s="37">
        <v>31.67</v>
      </c>
      <c r="F2545" s="38">
        <v>0</v>
      </c>
      <c r="G2545" s="7">
        <v>0</v>
      </c>
      <c r="H2545" s="38">
        <v>1</v>
      </c>
      <c r="I2545" s="7">
        <v>1</v>
      </c>
      <c r="J2545" s="36">
        <f t="shared" si="632"/>
        <v>95.54220500000001</v>
      </c>
      <c r="K2545" s="37">
        <f t="shared" si="633"/>
        <v>31.654165000000003</v>
      </c>
      <c r="L2545" s="36">
        <f t="shared" si="634"/>
        <v>95.637794999999997</v>
      </c>
      <c r="M2545" s="37">
        <f t="shared" si="635"/>
        <v>31.685835000000001</v>
      </c>
      <c r="O2545" s="39">
        <f t="shared" si="636"/>
        <v>63293.957526039892</v>
      </c>
      <c r="P2545" s="40">
        <f t="shared" si="637"/>
        <v>21740.503374686283</v>
      </c>
      <c r="Q2545" s="40">
        <f>S2545*F2545+T2545*G2545+AS2544*(1+$G$9/252)</f>
        <v>2813.738188599591</v>
      </c>
      <c r="R2545" s="41">
        <f t="shared" si="640"/>
        <v>87848.199089325761</v>
      </c>
      <c r="S2545" s="36">
        <f>AU2544*H2544</f>
        <v>662.13994691955111</v>
      </c>
      <c r="T2545" s="37">
        <f>AV2544*I2544</f>
        <v>686.46995183726813</v>
      </c>
      <c r="U2545" s="57">
        <f t="shared" si="643"/>
        <v>0.72049237414282519</v>
      </c>
      <c r="V2545" s="58">
        <f t="shared" si="641"/>
        <v>0.24747807695613788</v>
      </c>
      <c r="W2545" s="59">
        <f t="shared" si="642"/>
        <v>3.2029548901036972E-2</v>
      </c>
      <c r="Y2545" s="7">
        <f t="shared" si="638"/>
        <v>0</v>
      </c>
      <c r="Z2545" s="40"/>
      <c r="AA2545" s="40"/>
      <c r="AB2545" s="40"/>
      <c r="AC2545" s="40"/>
      <c r="AD2545" s="40"/>
      <c r="AE2545" s="40"/>
      <c r="AF2545" s="40"/>
      <c r="AG2545" s="41"/>
      <c r="AH2545" s="40"/>
      <c r="AI2545" s="40"/>
      <c r="AJ2545" s="40"/>
      <c r="AK2545" s="40"/>
      <c r="AL2545" s="40"/>
      <c r="AM2545" s="41"/>
      <c r="AN2545" s="36">
        <f>Y2545*(IF(AND(AH2545&gt;0,AI2545&lt;0),AH2545,0)+IF(AND(AJ2545&lt;0,AK2545&gt;0),AJ2545,0)+IF(AND(AL2545&gt;0,AM2545&gt;0),AL2545,0))</f>
        <v>0</v>
      </c>
      <c r="AO2545" s="37">
        <f>Y2545*(IF(AND(AH2545&gt;0,AI2545&lt;0),AI2545,0)+IF(AND(AJ2545&lt;0,AK2545&gt;0),AK2545,0)+IF(AND(AL2545&gt;0,AM2545&gt;0),AM2545,0))</f>
        <v>0</v>
      </c>
      <c r="AQ2545" s="40">
        <f>AU2545*D2545</f>
        <v>63293.957526039892</v>
      </c>
      <c r="AR2545" s="40">
        <f>AV2545*E2545</f>
        <v>21740.503374686283</v>
      </c>
      <c r="AS2545" s="40">
        <f>IF(AND(Y2545&lt;&gt;0,AN2545&lt;&gt;0),0,Q2545)</f>
        <v>2813.738188599591</v>
      </c>
      <c r="AT2545" s="41">
        <f t="shared" si="644"/>
        <v>87848.199089325761</v>
      </c>
      <c r="AU2545" s="42">
        <f>S2545+AN2545</f>
        <v>662.13994691955111</v>
      </c>
      <c r="AV2545" s="37">
        <f>T2545+AO2545</f>
        <v>686.46995183726813</v>
      </c>
      <c r="AW2545" s="58">
        <f t="shared" si="629"/>
        <v>0.72049237414282519</v>
      </c>
      <c r="AX2545" s="58">
        <f t="shared" si="630"/>
        <v>0.24747807695613788</v>
      </c>
      <c r="AY2545" s="59">
        <f t="shared" si="631"/>
        <v>3.2029548901036972E-2</v>
      </c>
      <c r="AZ2545" s="54">
        <f t="shared" si="639"/>
        <v>3.5765393704982884E-3</v>
      </c>
    </row>
    <row r="2546" spans="3:52" x14ac:dyDescent="0.25">
      <c r="C2546" s="35">
        <v>38363</v>
      </c>
      <c r="D2546" s="36">
        <v>95.41</v>
      </c>
      <c r="E2546" s="37">
        <v>31.1</v>
      </c>
      <c r="F2546" s="38">
        <v>0</v>
      </c>
      <c r="G2546" s="7">
        <v>0</v>
      </c>
      <c r="H2546" s="38">
        <v>1</v>
      </c>
      <c r="I2546" s="7">
        <v>1</v>
      </c>
      <c r="J2546" s="36">
        <f t="shared" si="632"/>
        <v>95.362295000000003</v>
      </c>
      <c r="K2546" s="37">
        <f t="shared" si="633"/>
        <v>31.084450000000004</v>
      </c>
      <c r="L2546" s="36">
        <f t="shared" si="634"/>
        <v>95.45770499999999</v>
      </c>
      <c r="M2546" s="37">
        <f t="shared" si="635"/>
        <v>31.115549999999999</v>
      </c>
      <c r="O2546" s="39">
        <f t="shared" si="636"/>
        <v>63174.772335594367</v>
      </c>
      <c r="P2546" s="40">
        <f t="shared" si="637"/>
        <v>21349.215502139039</v>
      </c>
      <c r="Q2546" s="40">
        <f>S2546*F2546+T2546*G2546+AS2545*(1+$G$9/252)</f>
        <v>2813.849844876916</v>
      </c>
      <c r="R2546" s="41">
        <f t="shared" si="640"/>
        <v>87337.837682610319</v>
      </c>
      <c r="S2546" s="36">
        <f>AU2545*H2545</f>
        <v>662.13994691955111</v>
      </c>
      <c r="T2546" s="37">
        <f>AV2545*I2545</f>
        <v>686.46995183726813</v>
      </c>
      <c r="U2546" s="57">
        <f t="shared" si="643"/>
        <v>0.72333794849804234</v>
      </c>
      <c r="V2546" s="58">
        <f t="shared" si="641"/>
        <v>0.24444405848153763</v>
      </c>
      <c r="W2546" s="59">
        <f t="shared" si="642"/>
        <v>3.221799302042002E-2</v>
      </c>
      <c r="Y2546" s="7">
        <f t="shared" si="638"/>
        <v>0</v>
      </c>
      <c r="Z2546" s="40"/>
      <c r="AA2546" s="40"/>
      <c r="AB2546" s="40"/>
      <c r="AC2546" s="40"/>
      <c r="AD2546" s="40"/>
      <c r="AE2546" s="40"/>
      <c r="AF2546" s="40"/>
      <c r="AG2546" s="41"/>
      <c r="AH2546" s="40"/>
      <c r="AI2546" s="40"/>
      <c r="AJ2546" s="40"/>
      <c r="AK2546" s="40"/>
      <c r="AL2546" s="40"/>
      <c r="AM2546" s="41"/>
      <c r="AN2546" s="36">
        <f>Y2546*(IF(AND(AH2546&gt;0,AI2546&lt;0),AH2546,0)+IF(AND(AJ2546&lt;0,AK2546&gt;0),AJ2546,0)+IF(AND(AL2546&gt;0,AM2546&gt;0),AL2546,0))</f>
        <v>0</v>
      </c>
      <c r="AO2546" s="37">
        <f>Y2546*(IF(AND(AH2546&gt;0,AI2546&lt;0),AI2546,0)+IF(AND(AJ2546&lt;0,AK2546&gt;0),AK2546,0)+IF(AND(AL2546&gt;0,AM2546&gt;0),AM2546,0))</f>
        <v>0</v>
      </c>
      <c r="AQ2546" s="40">
        <f>AU2546*D2546</f>
        <v>63174.772335594367</v>
      </c>
      <c r="AR2546" s="40">
        <f>AV2546*E2546</f>
        <v>21349.215502139039</v>
      </c>
      <c r="AS2546" s="40">
        <f>IF(AND(Y2546&lt;&gt;0,AN2546&lt;&gt;0),0,Q2546)</f>
        <v>2813.849844876916</v>
      </c>
      <c r="AT2546" s="41">
        <f t="shared" si="644"/>
        <v>87337.837682610319</v>
      </c>
      <c r="AU2546" s="42">
        <f>S2546+AN2546</f>
        <v>662.13994691955111</v>
      </c>
      <c r="AV2546" s="37">
        <f>T2546+AO2546</f>
        <v>686.46995183726813</v>
      </c>
      <c r="AW2546" s="58">
        <f t="shared" si="629"/>
        <v>0.72333794849804234</v>
      </c>
      <c r="AX2546" s="58">
        <f t="shared" si="630"/>
        <v>0.24444405848153763</v>
      </c>
      <c r="AY2546" s="59">
        <f t="shared" si="631"/>
        <v>3.221799302042002E-2</v>
      </c>
      <c r="AZ2546" s="54">
        <f t="shared" si="639"/>
        <v>-5.8095830307971497E-3</v>
      </c>
    </row>
    <row r="2547" spans="3:52" x14ac:dyDescent="0.25">
      <c r="C2547" s="35">
        <v>38364</v>
      </c>
      <c r="D2547" s="36">
        <v>94.47</v>
      </c>
      <c r="E2547" s="37">
        <v>31.34</v>
      </c>
      <c r="F2547" s="38">
        <v>0</v>
      </c>
      <c r="G2547" s="7">
        <v>0</v>
      </c>
      <c r="H2547" s="38">
        <v>1</v>
      </c>
      <c r="I2547" s="7">
        <v>1</v>
      </c>
      <c r="J2547" s="36">
        <f t="shared" si="632"/>
        <v>94.422764999999998</v>
      </c>
      <c r="K2547" s="37">
        <f t="shared" si="633"/>
        <v>31.324330000000003</v>
      </c>
      <c r="L2547" s="36">
        <f t="shared" si="634"/>
        <v>94.517234999999999</v>
      </c>
      <c r="M2547" s="37">
        <f t="shared" si="635"/>
        <v>31.355669999999996</v>
      </c>
      <c r="O2547" s="39">
        <f t="shared" si="636"/>
        <v>62552.360785489989</v>
      </c>
      <c r="P2547" s="40">
        <f t="shared" si="637"/>
        <v>21513.968290579982</v>
      </c>
      <c r="Q2547" s="40">
        <f>S2547*F2547+T2547*G2547+AS2546*(1+$G$9/252)</f>
        <v>2813.9615055850459</v>
      </c>
      <c r="R2547" s="41">
        <f t="shared" si="640"/>
        <v>86880.290581655019</v>
      </c>
      <c r="S2547" s="36">
        <f>AU2546*H2546</f>
        <v>662.13994691955111</v>
      </c>
      <c r="T2547" s="37">
        <f>AV2546*I2546</f>
        <v>686.46995183726813</v>
      </c>
      <c r="U2547" s="57">
        <f t="shared" si="643"/>
        <v>0.71998332840173618</v>
      </c>
      <c r="V2547" s="58">
        <f t="shared" si="641"/>
        <v>0.24762772024064464</v>
      </c>
      <c r="W2547" s="59">
        <f t="shared" si="642"/>
        <v>3.2388951357619197E-2</v>
      </c>
      <c r="Y2547" s="7">
        <f t="shared" si="638"/>
        <v>0</v>
      </c>
      <c r="Z2547" s="40"/>
      <c r="AA2547" s="40"/>
      <c r="AB2547" s="40"/>
      <c r="AC2547" s="40"/>
      <c r="AD2547" s="40"/>
      <c r="AE2547" s="40"/>
      <c r="AF2547" s="40"/>
      <c r="AG2547" s="41"/>
      <c r="AH2547" s="40"/>
      <c r="AI2547" s="40"/>
      <c r="AJ2547" s="40"/>
      <c r="AK2547" s="40"/>
      <c r="AL2547" s="40"/>
      <c r="AM2547" s="41"/>
      <c r="AN2547" s="36">
        <f>Y2547*(IF(AND(AH2547&gt;0,AI2547&lt;0),AH2547,0)+IF(AND(AJ2547&lt;0,AK2547&gt;0),AJ2547,0)+IF(AND(AL2547&gt;0,AM2547&gt;0),AL2547,0))</f>
        <v>0</v>
      </c>
      <c r="AO2547" s="37">
        <f>Y2547*(IF(AND(AH2547&gt;0,AI2547&lt;0),AI2547,0)+IF(AND(AJ2547&lt;0,AK2547&gt;0),AK2547,0)+IF(AND(AL2547&gt;0,AM2547&gt;0),AM2547,0))</f>
        <v>0</v>
      </c>
      <c r="AQ2547" s="40">
        <f>AU2547*D2547</f>
        <v>62552.360785489989</v>
      </c>
      <c r="AR2547" s="40">
        <f>AV2547*E2547</f>
        <v>21513.968290579982</v>
      </c>
      <c r="AS2547" s="40">
        <f>IF(AND(Y2547&lt;&gt;0,AN2547&lt;&gt;0),0,Q2547)</f>
        <v>2813.9615055850459</v>
      </c>
      <c r="AT2547" s="41">
        <f t="shared" si="644"/>
        <v>86880.290581655019</v>
      </c>
      <c r="AU2547" s="42">
        <f>S2547+AN2547</f>
        <v>662.13994691955111</v>
      </c>
      <c r="AV2547" s="37">
        <f>T2547+AO2547</f>
        <v>686.46995183726813</v>
      </c>
      <c r="AW2547" s="58">
        <f t="shared" si="629"/>
        <v>0.71998332840173618</v>
      </c>
      <c r="AX2547" s="58">
        <f t="shared" si="630"/>
        <v>0.24762772024064464</v>
      </c>
      <c r="AY2547" s="59">
        <f t="shared" si="631"/>
        <v>3.2388951357619197E-2</v>
      </c>
      <c r="AZ2547" s="54">
        <f t="shared" si="639"/>
        <v>-5.2388187422047761E-3</v>
      </c>
    </row>
    <row r="2548" spans="3:52" x14ac:dyDescent="0.25">
      <c r="C2548" s="35">
        <v>38365</v>
      </c>
      <c r="D2548" s="36">
        <v>93.76</v>
      </c>
      <c r="E2548" s="37">
        <v>30.89</v>
      </c>
      <c r="F2548" s="38">
        <v>0</v>
      </c>
      <c r="G2548" s="7">
        <v>0</v>
      </c>
      <c r="H2548" s="38">
        <v>1</v>
      </c>
      <c r="I2548" s="7">
        <v>1</v>
      </c>
      <c r="J2548" s="36">
        <f t="shared" si="632"/>
        <v>93.713120000000004</v>
      </c>
      <c r="K2548" s="37">
        <f t="shared" si="633"/>
        <v>30.874555000000001</v>
      </c>
      <c r="L2548" s="36">
        <f t="shared" si="634"/>
        <v>93.806880000000007</v>
      </c>
      <c r="M2548" s="37">
        <f t="shared" si="635"/>
        <v>30.905445</v>
      </c>
      <c r="O2548" s="39">
        <f t="shared" si="636"/>
        <v>62082.241423177118</v>
      </c>
      <c r="P2548" s="40">
        <f t="shared" si="637"/>
        <v>21205.056812253213</v>
      </c>
      <c r="Q2548" s="40">
        <f>S2548*F2548+T2548*G2548+AS2547*(1+$G$9/252)</f>
        <v>2814.0731707241562</v>
      </c>
      <c r="R2548" s="41">
        <f t="shared" si="640"/>
        <v>86101.371406154474</v>
      </c>
      <c r="S2548" s="36">
        <f>AU2547*H2547</f>
        <v>662.13994691955111</v>
      </c>
      <c r="T2548" s="37">
        <f>AV2547*I2547</f>
        <v>686.46995183726813</v>
      </c>
      <c r="U2548" s="57">
        <f t="shared" si="643"/>
        <v>0.72103661543699316</v>
      </c>
      <c r="V2548" s="58">
        <f t="shared" si="641"/>
        <v>0.24628012848047956</v>
      </c>
      <c r="W2548" s="59">
        <f t="shared" si="642"/>
        <v>3.2683256082527486E-2</v>
      </c>
      <c r="Y2548" s="7">
        <f t="shared" si="638"/>
        <v>0</v>
      </c>
      <c r="Z2548" s="40"/>
      <c r="AA2548" s="40"/>
      <c r="AB2548" s="40"/>
      <c r="AC2548" s="40"/>
      <c r="AD2548" s="40"/>
      <c r="AE2548" s="40"/>
      <c r="AF2548" s="40"/>
      <c r="AG2548" s="41"/>
      <c r="AH2548" s="40"/>
      <c r="AI2548" s="40"/>
      <c r="AJ2548" s="40"/>
      <c r="AK2548" s="40"/>
      <c r="AL2548" s="40"/>
      <c r="AM2548" s="41"/>
      <c r="AN2548" s="36">
        <f>Y2548*(IF(AND(AH2548&gt;0,AI2548&lt;0),AH2548,0)+IF(AND(AJ2548&lt;0,AK2548&gt;0),AJ2548,0)+IF(AND(AL2548&gt;0,AM2548&gt;0),AL2548,0))</f>
        <v>0</v>
      </c>
      <c r="AO2548" s="37">
        <f>Y2548*(IF(AND(AH2548&gt;0,AI2548&lt;0),AI2548,0)+IF(AND(AJ2548&lt;0,AK2548&gt;0),AK2548,0)+IF(AND(AL2548&gt;0,AM2548&gt;0),AM2548,0))</f>
        <v>0</v>
      </c>
      <c r="AQ2548" s="40">
        <f>AU2548*D2548</f>
        <v>62082.241423177118</v>
      </c>
      <c r="AR2548" s="40">
        <f>AV2548*E2548</f>
        <v>21205.056812253213</v>
      </c>
      <c r="AS2548" s="40">
        <f>IF(AND(Y2548&lt;&gt;0,AN2548&lt;&gt;0),0,Q2548)</f>
        <v>2814.0731707241562</v>
      </c>
      <c r="AT2548" s="41">
        <f t="shared" si="644"/>
        <v>86101.371406154474</v>
      </c>
      <c r="AU2548" s="42">
        <f>S2548+AN2548</f>
        <v>662.13994691955111</v>
      </c>
      <c r="AV2548" s="37">
        <f>T2548+AO2548</f>
        <v>686.46995183726813</v>
      </c>
      <c r="AW2548" s="58">
        <f t="shared" si="629"/>
        <v>0.72103661543699316</v>
      </c>
      <c r="AX2548" s="58">
        <f t="shared" si="630"/>
        <v>0.24628012848047956</v>
      </c>
      <c r="AY2548" s="59">
        <f t="shared" si="631"/>
        <v>3.2683256082527486E-2</v>
      </c>
      <c r="AZ2548" s="54">
        <f t="shared" si="639"/>
        <v>-8.9654301370973855E-3</v>
      </c>
    </row>
    <row r="2549" spans="3:52" x14ac:dyDescent="0.25">
      <c r="C2549" s="35">
        <v>38366</v>
      </c>
      <c r="D2549" s="36">
        <v>93.32</v>
      </c>
      <c r="E2549" s="37">
        <v>31.31</v>
      </c>
      <c r="F2549" s="38">
        <v>0</v>
      </c>
      <c r="G2549" s="7">
        <v>0</v>
      </c>
      <c r="H2549" s="38">
        <v>1</v>
      </c>
      <c r="I2549" s="7">
        <v>1</v>
      </c>
      <c r="J2549" s="36">
        <f t="shared" si="632"/>
        <v>93.273340000000005</v>
      </c>
      <c r="K2549" s="37">
        <f t="shared" si="633"/>
        <v>31.294345</v>
      </c>
      <c r="L2549" s="36">
        <f t="shared" si="634"/>
        <v>93.366659999999982</v>
      </c>
      <c r="M2549" s="37">
        <f t="shared" si="635"/>
        <v>31.325654999999998</v>
      </c>
      <c r="O2549" s="39">
        <f t="shared" si="636"/>
        <v>61790.899846532506</v>
      </c>
      <c r="P2549" s="40">
        <f t="shared" si="637"/>
        <v>21493.374192024865</v>
      </c>
      <c r="Q2549" s="40">
        <f>S2549*F2549+T2549*G2549+AS2548*(1+$G$9/252)</f>
        <v>2814.1848402944229</v>
      </c>
      <c r="R2549" s="41">
        <f t="shared" si="640"/>
        <v>86098.458878851787</v>
      </c>
      <c r="S2549" s="36">
        <f>AU2548*H2548</f>
        <v>662.13994691955111</v>
      </c>
      <c r="T2549" s="37">
        <f>AV2548*I2548</f>
        <v>686.46995183726813</v>
      </c>
      <c r="U2549" s="57">
        <f t="shared" si="643"/>
        <v>0.71767718785161783</v>
      </c>
      <c r="V2549" s="58">
        <f t="shared" si="641"/>
        <v>0.24963715346250229</v>
      </c>
      <c r="W2549" s="59">
        <f t="shared" si="642"/>
        <v>3.2685658685879991E-2</v>
      </c>
      <c r="Y2549" s="7">
        <f t="shared" si="638"/>
        <v>0</v>
      </c>
      <c r="Z2549" s="40"/>
      <c r="AA2549" s="40"/>
      <c r="AB2549" s="40"/>
      <c r="AC2549" s="40"/>
      <c r="AD2549" s="40"/>
      <c r="AE2549" s="40"/>
      <c r="AF2549" s="40"/>
      <c r="AG2549" s="41"/>
      <c r="AH2549" s="40"/>
      <c r="AI2549" s="40"/>
      <c r="AJ2549" s="40"/>
      <c r="AK2549" s="40"/>
      <c r="AL2549" s="40"/>
      <c r="AM2549" s="41"/>
      <c r="AN2549" s="36">
        <f>Y2549*(IF(AND(AH2549&gt;0,AI2549&lt;0),AH2549,0)+IF(AND(AJ2549&lt;0,AK2549&gt;0),AJ2549,0)+IF(AND(AL2549&gt;0,AM2549&gt;0),AL2549,0))</f>
        <v>0</v>
      </c>
      <c r="AO2549" s="37">
        <f>Y2549*(IF(AND(AH2549&gt;0,AI2549&lt;0),AI2549,0)+IF(AND(AJ2549&lt;0,AK2549&gt;0),AK2549,0)+IF(AND(AL2549&gt;0,AM2549&gt;0),AM2549,0))</f>
        <v>0</v>
      </c>
      <c r="AQ2549" s="40">
        <f>AU2549*D2549</f>
        <v>61790.899846532506</v>
      </c>
      <c r="AR2549" s="40">
        <f>AV2549*E2549</f>
        <v>21493.374192024865</v>
      </c>
      <c r="AS2549" s="40">
        <f>IF(AND(Y2549&lt;&gt;0,AN2549&lt;&gt;0),0,Q2549)</f>
        <v>2814.1848402944229</v>
      </c>
      <c r="AT2549" s="41">
        <f t="shared" si="644"/>
        <v>86098.458878851787</v>
      </c>
      <c r="AU2549" s="42">
        <f>S2549+AN2549</f>
        <v>662.13994691955111</v>
      </c>
      <c r="AV2549" s="37">
        <f>T2549+AO2549</f>
        <v>686.46995183726813</v>
      </c>
      <c r="AW2549" s="58">
        <f t="shared" si="629"/>
        <v>0.71767718785161783</v>
      </c>
      <c r="AX2549" s="58">
        <f t="shared" si="630"/>
        <v>0.24963715346250229</v>
      </c>
      <c r="AY2549" s="59">
        <f t="shared" si="631"/>
        <v>3.2685658685879991E-2</v>
      </c>
      <c r="AZ2549" s="54">
        <f t="shared" si="639"/>
        <v>-3.3826723722540919E-5</v>
      </c>
    </row>
    <row r="2550" spans="3:52" x14ac:dyDescent="0.25">
      <c r="C2550" s="35">
        <v>38370</v>
      </c>
      <c r="D2550" s="36">
        <v>93.85</v>
      </c>
      <c r="E2550" s="37">
        <v>31.6</v>
      </c>
      <c r="F2550" s="38">
        <v>0</v>
      </c>
      <c r="G2550" s="7">
        <v>0</v>
      </c>
      <c r="H2550" s="38">
        <v>1</v>
      </c>
      <c r="I2550" s="7">
        <v>1</v>
      </c>
      <c r="J2550" s="36">
        <f t="shared" si="632"/>
        <v>93.803074999999993</v>
      </c>
      <c r="K2550" s="37">
        <f t="shared" si="633"/>
        <v>31.584200000000003</v>
      </c>
      <c r="L2550" s="36">
        <f t="shared" si="634"/>
        <v>93.896924999999996</v>
      </c>
      <c r="M2550" s="37">
        <f t="shared" si="635"/>
        <v>31.6158</v>
      </c>
      <c r="O2550" s="39">
        <f t="shared" si="636"/>
        <v>62141.834018399866</v>
      </c>
      <c r="P2550" s="40">
        <f t="shared" si="637"/>
        <v>21692.450478057675</v>
      </c>
      <c r="Q2550" s="40">
        <f>S2550*F2550+T2550*G2550+AS2549*(1+$G$9/252)</f>
        <v>2814.2965142960215</v>
      </c>
      <c r="R2550" s="41">
        <f t="shared" si="640"/>
        <v>86648.581010753565</v>
      </c>
      <c r="S2550" s="36">
        <f>AU2549*H2549</f>
        <v>662.13994691955111</v>
      </c>
      <c r="T2550" s="37">
        <f>AV2549*I2549</f>
        <v>686.46995183726813</v>
      </c>
      <c r="U2550" s="57">
        <f t="shared" si="643"/>
        <v>0.71717082142046529</v>
      </c>
      <c r="V2550" s="58">
        <f t="shared" si="641"/>
        <v>0.25034974866311455</v>
      </c>
      <c r="W2550" s="59">
        <f t="shared" si="642"/>
        <v>3.2479429916420118E-2</v>
      </c>
      <c r="Y2550" s="7">
        <f t="shared" si="638"/>
        <v>0</v>
      </c>
      <c r="Z2550" s="40"/>
      <c r="AA2550" s="40"/>
      <c r="AB2550" s="40"/>
      <c r="AC2550" s="40"/>
      <c r="AD2550" s="40"/>
      <c r="AE2550" s="40"/>
      <c r="AF2550" s="40"/>
      <c r="AG2550" s="41"/>
      <c r="AH2550" s="40"/>
      <c r="AI2550" s="40"/>
      <c r="AJ2550" s="40"/>
      <c r="AK2550" s="40"/>
      <c r="AL2550" s="40"/>
      <c r="AM2550" s="41"/>
      <c r="AN2550" s="36">
        <f>Y2550*(IF(AND(AH2550&gt;0,AI2550&lt;0),AH2550,0)+IF(AND(AJ2550&lt;0,AK2550&gt;0),AJ2550,0)+IF(AND(AL2550&gt;0,AM2550&gt;0),AL2550,0))</f>
        <v>0</v>
      </c>
      <c r="AO2550" s="37">
        <f>Y2550*(IF(AND(AH2550&gt;0,AI2550&lt;0),AI2550,0)+IF(AND(AJ2550&lt;0,AK2550&gt;0),AK2550,0)+IF(AND(AL2550&gt;0,AM2550&gt;0),AM2550,0))</f>
        <v>0</v>
      </c>
      <c r="AQ2550" s="40">
        <f>AU2550*D2550</f>
        <v>62141.834018399866</v>
      </c>
      <c r="AR2550" s="40">
        <f>AV2550*E2550</f>
        <v>21692.450478057675</v>
      </c>
      <c r="AS2550" s="40">
        <f>IF(AND(Y2550&lt;&gt;0,AN2550&lt;&gt;0),0,Q2550)</f>
        <v>2814.2965142960215</v>
      </c>
      <c r="AT2550" s="41">
        <f t="shared" si="644"/>
        <v>86648.581010753565</v>
      </c>
      <c r="AU2550" s="42">
        <f>S2550+AN2550</f>
        <v>662.13994691955111</v>
      </c>
      <c r="AV2550" s="37">
        <f>T2550+AO2550</f>
        <v>686.46995183726813</v>
      </c>
      <c r="AW2550" s="58">
        <f t="shared" si="629"/>
        <v>0.71717082142046529</v>
      </c>
      <c r="AX2550" s="58">
        <f t="shared" si="630"/>
        <v>0.25034974866311455</v>
      </c>
      <c r="AY2550" s="59">
        <f t="shared" si="631"/>
        <v>3.2479429916420118E-2</v>
      </c>
      <c r="AZ2550" s="54">
        <f t="shared" si="639"/>
        <v>6.3894538771693821E-3</v>
      </c>
    </row>
    <row r="2551" spans="3:52" x14ac:dyDescent="0.25">
      <c r="C2551" s="35">
        <v>38371</v>
      </c>
      <c r="D2551" s="36">
        <v>93.25</v>
      </c>
      <c r="E2551" s="37">
        <v>31.62</v>
      </c>
      <c r="F2551" s="38">
        <v>0</v>
      </c>
      <c r="G2551" s="7">
        <v>0</v>
      </c>
      <c r="H2551" s="38">
        <v>1</v>
      </c>
      <c r="I2551" s="7">
        <v>1</v>
      </c>
      <c r="J2551" s="36">
        <f t="shared" si="632"/>
        <v>93.203375000000008</v>
      </c>
      <c r="K2551" s="37">
        <f t="shared" si="633"/>
        <v>31.604190000000003</v>
      </c>
      <c r="L2551" s="36">
        <f t="shared" si="634"/>
        <v>93.296624999999992</v>
      </c>
      <c r="M2551" s="37">
        <f t="shared" si="635"/>
        <v>31.635809999999999</v>
      </c>
      <c r="O2551" s="39">
        <f t="shared" si="636"/>
        <v>61744.550050248137</v>
      </c>
      <c r="P2551" s="40">
        <f t="shared" si="637"/>
        <v>21706.179877094419</v>
      </c>
      <c r="Q2551" s="40">
        <f>S2551*F2551+T2551*G2551+AS2550*(1+$G$9/252)</f>
        <v>2814.4081927291281</v>
      </c>
      <c r="R2551" s="41">
        <f t="shared" si="640"/>
        <v>86265.138120071686</v>
      </c>
      <c r="S2551" s="36">
        <f>AU2550*H2550</f>
        <v>662.13994691955111</v>
      </c>
      <c r="T2551" s="37">
        <f>AV2550*I2550</f>
        <v>686.46995183726813</v>
      </c>
      <c r="U2551" s="57">
        <f t="shared" si="643"/>
        <v>0.71575321614052756</v>
      </c>
      <c r="V2551" s="58">
        <f t="shared" si="641"/>
        <v>0.25162169040849131</v>
      </c>
      <c r="W2551" s="59">
        <f t="shared" si="642"/>
        <v>3.2625093450981066E-2</v>
      </c>
      <c r="Y2551" s="7">
        <f t="shared" si="638"/>
        <v>0</v>
      </c>
      <c r="Z2551" s="40"/>
      <c r="AA2551" s="40"/>
      <c r="AB2551" s="40"/>
      <c r="AC2551" s="40"/>
      <c r="AD2551" s="40"/>
      <c r="AE2551" s="40"/>
      <c r="AF2551" s="40"/>
      <c r="AG2551" s="41"/>
      <c r="AH2551" s="40"/>
      <c r="AI2551" s="40"/>
      <c r="AJ2551" s="40"/>
      <c r="AK2551" s="40"/>
      <c r="AL2551" s="40"/>
      <c r="AM2551" s="41"/>
      <c r="AN2551" s="36">
        <f>Y2551*(IF(AND(AH2551&gt;0,AI2551&lt;0),AH2551,0)+IF(AND(AJ2551&lt;0,AK2551&gt;0),AJ2551,0)+IF(AND(AL2551&gt;0,AM2551&gt;0),AL2551,0))</f>
        <v>0</v>
      </c>
      <c r="AO2551" s="37">
        <f>Y2551*(IF(AND(AH2551&gt;0,AI2551&lt;0),AI2551,0)+IF(AND(AJ2551&lt;0,AK2551&gt;0),AK2551,0)+IF(AND(AL2551&gt;0,AM2551&gt;0),AM2551,0))</f>
        <v>0</v>
      </c>
      <c r="AQ2551" s="40">
        <f>AU2551*D2551</f>
        <v>61744.550050248137</v>
      </c>
      <c r="AR2551" s="40">
        <f>AV2551*E2551</f>
        <v>21706.179877094419</v>
      </c>
      <c r="AS2551" s="40">
        <f>IF(AND(Y2551&lt;&gt;0,AN2551&lt;&gt;0),0,Q2551)</f>
        <v>2814.4081927291281</v>
      </c>
      <c r="AT2551" s="41">
        <f t="shared" si="644"/>
        <v>86265.138120071686</v>
      </c>
      <c r="AU2551" s="42">
        <f>S2551+AN2551</f>
        <v>662.13994691955111</v>
      </c>
      <c r="AV2551" s="37">
        <f>T2551+AO2551</f>
        <v>686.46995183726813</v>
      </c>
      <c r="AW2551" s="58">
        <f t="shared" si="629"/>
        <v>0.71575321614052756</v>
      </c>
      <c r="AX2551" s="58">
        <f t="shared" si="630"/>
        <v>0.25162169040849131</v>
      </c>
      <c r="AY2551" s="59">
        <f t="shared" si="631"/>
        <v>3.2625093450981066E-2</v>
      </c>
      <c r="AZ2551" s="54">
        <f t="shared" si="639"/>
        <v>-4.4252645133829871E-3</v>
      </c>
    </row>
    <row r="2552" spans="3:52" x14ac:dyDescent="0.25">
      <c r="C2552" s="35">
        <v>38372</v>
      </c>
      <c r="D2552" s="36">
        <v>91.57</v>
      </c>
      <c r="E2552" s="37">
        <v>31.45</v>
      </c>
      <c r="F2552" s="38">
        <v>0</v>
      </c>
      <c r="G2552" s="7">
        <v>0</v>
      </c>
      <c r="H2552" s="38">
        <v>1</v>
      </c>
      <c r="I2552" s="7">
        <v>1</v>
      </c>
      <c r="J2552" s="36">
        <f t="shared" si="632"/>
        <v>91.524214999999998</v>
      </c>
      <c r="K2552" s="37">
        <f t="shared" si="633"/>
        <v>31.434275</v>
      </c>
      <c r="L2552" s="36">
        <f t="shared" si="634"/>
        <v>91.615784999999988</v>
      </c>
      <c r="M2552" s="37">
        <f t="shared" si="635"/>
        <v>31.465724999999999</v>
      </c>
      <c r="O2552" s="39">
        <f t="shared" si="636"/>
        <v>60632.154939423293</v>
      </c>
      <c r="P2552" s="40">
        <f t="shared" si="637"/>
        <v>21589.479985282083</v>
      </c>
      <c r="Q2552" s="40">
        <f>S2552*F2552+T2552*G2552+AS2551*(1+$G$9/252)</f>
        <v>2814.5198755939186</v>
      </c>
      <c r="R2552" s="41">
        <f t="shared" si="640"/>
        <v>85036.154800299293</v>
      </c>
      <c r="S2552" s="36">
        <f>AU2551*H2551</f>
        <v>662.13994691955111</v>
      </c>
      <c r="T2552" s="37">
        <f>AV2551*I2551</f>
        <v>686.46995183726813</v>
      </c>
      <c r="U2552" s="57">
        <f t="shared" si="643"/>
        <v>0.71301618801806277</v>
      </c>
      <c r="V2552" s="58">
        <f t="shared" si="641"/>
        <v>0.25388589166553066</v>
      </c>
      <c r="W2552" s="59">
        <f t="shared" si="642"/>
        <v>3.3097920316406557E-2</v>
      </c>
      <c r="Y2552" s="7">
        <f t="shared" si="638"/>
        <v>0</v>
      </c>
      <c r="Z2552" s="40"/>
      <c r="AA2552" s="40"/>
      <c r="AB2552" s="40"/>
      <c r="AC2552" s="40"/>
      <c r="AD2552" s="40"/>
      <c r="AE2552" s="40"/>
      <c r="AF2552" s="40"/>
      <c r="AG2552" s="41"/>
      <c r="AH2552" s="40"/>
      <c r="AI2552" s="40"/>
      <c r="AJ2552" s="40"/>
      <c r="AK2552" s="40"/>
      <c r="AL2552" s="40"/>
      <c r="AM2552" s="41"/>
      <c r="AN2552" s="36">
        <f>Y2552*(IF(AND(AH2552&gt;0,AI2552&lt;0),AH2552,0)+IF(AND(AJ2552&lt;0,AK2552&gt;0),AJ2552,0)+IF(AND(AL2552&gt;0,AM2552&gt;0),AL2552,0))</f>
        <v>0</v>
      </c>
      <c r="AO2552" s="37">
        <f>Y2552*(IF(AND(AH2552&gt;0,AI2552&lt;0),AI2552,0)+IF(AND(AJ2552&lt;0,AK2552&gt;0),AK2552,0)+IF(AND(AL2552&gt;0,AM2552&gt;0),AM2552,0))</f>
        <v>0</v>
      </c>
      <c r="AQ2552" s="40">
        <f>AU2552*D2552</f>
        <v>60632.154939423293</v>
      </c>
      <c r="AR2552" s="40">
        <f>AV2552*E2552</f>
        <v>21589.479985282083</v>
      </c>
      <c r="AS2552" s="40">
        <f>IF(AND(Y2552&lt;&gt;0,AN2552&lt;&gt;0),0,Q2552)</f>
        <v>2814.5198755939186</v>
      </c>
      <c r="AT2552" s="41">
        <f t="shared" si="644"/>
        <v>85036.154800299293</v>
      </c>
      <c r="AU2552" s="42">
        <f>S2552+AN2552</f>
        <v>662.13994691955111</v>
      </c>
      <c r="AV2552" s="37">
        <f>T2552+AO2552</f>
        <v>686.46995183726813</v>
      </c>
      <c r="AW2552" s="58">
        <f t="shared" si="629"/>
        <v>0.71301618801806277</v>
      </c>
      <c r="AX2552" s="58">
        <f t="shared" si="630"/>
        <v>0.25388589166553066</v>
      </c>
      <c r="AY2552" s="59">
        <f t="shared" si="631"/>
        <v>3.3097920316406557E-2</v>
      </c>
      <c r="AZ2552" s="54">
        <f t="shared" si="639"/>
        <v>-1.4246581487666332E-2</v>
      </c>
    </row>
    <row r="2553" spans="3:52" x14ac:dyDescent="0.25">
      <c r="C2553" s="35">
        <v>38373</v>
      </c>
      <c r="D2553" s="36">
        <v>90.34</v>
      </c>
      <c r="E2553" s="37">
        <v>31.25</v>
      </c>
      <c r="F2553" s="38">
        <v>0</v>
      </c>
      <c r="G2553" s="7">
        <v>0</v>
      </c>
      <c r="H2553" s="38">
        <v>1</v>
      </c>
      <c r="I2553" s="7">
        <v>1</v>
      </c>
      <c r="J2553" s="36">
        <f t="shared" si="632"/>
        <v>90.294830000000005</v>
      </c>
      <c r="K2553" s="37">
        <f t="shared" si="633"/>
        <v>31.234375</v>
      </c>
      <c r="L2553" s="36">
        <f t="shared" si="634"/>
        <v>90.385170000000002</v>
      </c>
      <c r="M2553" s="37">
        <f t="shared" si="635"/>
        <v>31.265625</v>
      </c>
      <c r="O2553" s="39">
        <f t="shared" si="636"/>
        <v>59817.722804712248</v>
      </c>
      <c r="P2553" s="40">
        <f t="shared" si="637"/>
        <v>21452.185994914627</v>
      </c>
      <c r="Q2553" s="40">
        <f>S2553*F2553+T2553*G2553+AS2552*(1+$G$9/252)</f>
        <v>2814.6315628905691</v>
      </c>
      <c r="R2553" s="41">
        <f t="shared" si="640"/>
        <v>84084.540362517451</v>
      </c>
      <c r="S2553" s="36">
        <f>AU2552*H2552</f>
        <v>662.13994691955111</v>
      </c>
      <c r="T2553" s="37">
        <f>AV2552*I2552</f>
        <v>686.46995183726813</v>
      </c>
      <c r="U2553" s="57">
        <f t="shared" si="643"/>
        <v>0.71139977154917444</v>
      </c>
      <c r="V2553" s="58">
        <f t="shared" si="641"/>
        <v>0.25512639900779449</v>
      </c>
      <c r="W2553" s="59">
        <f t="shared" si="642"/>
        <v>3.3473829443031046E-2</v>
      </c>
      <c r="Y2553" s="7">
        <f t="shared" si="638"/>
        <v>0</v>
      </c>
      <c r="Z2553" s="40"/>
      <c r="AA2553" s="40"/>
      <c r="AB2553" s="40"/>
      <c r="AC2553" s="40"/>
      <c r="AD2553" s="40"/>
      <c r="AE2553" s="40"/>
      <c r="AF2553" s="40"/>
      <c r="AG2553" s="41"/>
      <c r="AH2553" s="40"/>
      <c r="AI2553" s="40"/>
      <c r="AJ2553" s="40"/>
      <c r="AK2553" s="40"/>
      <c r="AL2553" s="40"/>
      <c r="AM2553" s="41"/>
      <c r="AN2553" s="36">
        <f>Y2553*(IF(AND(AH2553&gt;0,AI2553&lt;0),AH2553,0)+IF(AND(AJ2553&lt;0,AK2553&gt;0),AJ2553,0)+IF(AND(AL2553&gt;0,AM2553&gt;0),AL2553,0))</f>
        <v>0</v>
      </c>
      <c r="AO2553" s="37">
        <f>Y2553*(IF(AND(AH2553&gt;0,AI2553&lt;0),AI2553,0)+IF(AND(AJ2553&lt;0,AK2553&gt;0),AK2553,0)+IF(AND(AL2553&gt;0,AM2553&gt;0),AM2553,0))</f>
        <v>0</v>
      </c>
      <c r="AQ2553" s="40">
        <f>AU2553*D2553</f>
        <v>59817.722804712248</v>
      </c>
      <c r="AR2553" s="40">
        <f>AV2553*E2553</f>
        <v>21452.185994914627</v>
      </c>
      <c r="AS2553" s="40">
        <f>IF(AND(Y2553&lt;&gt;0,AN2553&lt;&gt;0),0,Q2553)</f>
        <v>2814.6315628905691</v>
      </c>
      <c r="AT2553" s="41">
        <f t="shared" si="644"/>
        <v>84084.540362517451</v>
      </c>
      <c r="AU2553" s="42">
        <f>S2553+AN2553</f>
        <v>662.13994691955111</v>
      </c>
      <c r="AV2553" s="37">
        <f>T2553+AO2553</f>
        <v>686.46995183726813</v>
      </c>
      <c r="AW2553" s="58">
        <f t="shared" si="629"/>
        <v>0.71139977154917444</v>
      </c>
      <c r="AX2553" s="58">
        <f t="shared" si="630"/>
        <v>0.25512639900779449</v>
      </c>
      <c r="AY2553" s="59">
        <f t="shared" si="631"/>
        <v>3.3473829443031046E-2</v>
      </c>
      <c r="AZ2553" s="54">
        <f t="shared" si="639"/>
        <v>-1.1190704001334928E-2</v>
      </c>
    </row>
    <row r="2554" spans="3:52" x14ac:dyDescent="0.25">
      <c r="C2554" s="35">
        <v>38376</v>
      </c>
      <c r="D2554" s="36">
        <v>92.44</v>
      </c>
      <c r="E2554" s="37">
        <v>31.74</v>
      </c>
      <c r="F2554" s="38">
        <v>0</v>
      </c>
      <c r="G2554" s="7">
        <v>0</v>
      </c>
      <c r="H2554" s="38">
        <v>1</v>
      </c>
      <c r="I2554" s="7">
        <v>1</v>
      </c>
      <c r="J2554" s="36">
        <f t="shared" si="632"/>
        <v>92.393780000000007</v>
      </c>
      <c r="K2554" s="37">
        <f t="shared" si="633"/>
        <v>31.724129999999999</v>
      </c>
      <c r="L2554" s="36">
        <f t="shared" si="634"/>
        <v>92.486219999999989</v>
      </c>
      <c r="M2554" s="37">
        <f t="shared" si="635"/>
        <v>31.755869999999998</v>
      </c>
      <c r="O2554" s="39">
        <f t="shared" si="636"/>
        <v>61208.216693243303</v>
      </c>
      <c r="P2554" s="40">
        <f t="shared" si="637"/>
        <v>21788.55627131489</v>
      </c>
      <c r="Q2554" s="40">
        <f>S2554*F2554+T2554*G2554+AS2553*(1+$G$9/252)</f>
        <v>2814.7432546192549</v>
      </c>
      <c r="R2554" s="41">
        <f t="shared" si="640"/>
        <v>85811.516219177443</v>
      </c>
      <c r="S2554" s="36">
        <f>AU2553*H2553</f>
        <v>662.13994691955111</v>
      </c>
      <c r="T2554" s="37">
        <f>AV2553*I2553</f>
        <v>686.46995183726813</v>
      </c>
      <c r="U2554" s="57">
        <f t="shared" si="643"/>
        <v>0.71328674040564599</v>
      </c>
      <c r="V2554" s="58">
        <f t="shared" si="641"/>
        <v>0.25391179682297133</v>
      </c>
      <c r="W2554" s="59">
        <f t="shared" si="642"/>
        <v>3.2801462771382739E-2</v>
      </c>
      <c r="Y2554" s="7">
        <f t="shared" si="638"/>
        <v>0</v>
      </c>
      <c r="Z2554" s="40"/>
      <c r="AA2554" s="40"/>
      <c r="AB2554" s="40"/>
      <c r="AC2554" s="40"/>
      <c r="AD2554" s="40"/>
      <c r="AE2554" s="40"/>
      <c r="AF2554" s="40"/>
      <c r="AG2554" s="41"/>
      <c r="AH2554" s="40"/>
      <c r="AI2554" s="40"/>
      <c r="AJ2554" s="40"/>
      <c r="AK2554" s="40"/>
      <c r="AL2554" s="40"/>
      <c r="AM2554" s="41"/>
      <c r="AN2554" s="36">
        <f>Y2554*(IF(AND(AH2554&gt;0,AI2554&lt;0),AH2554,0)+IF(AND(AJ2554&lt;0,AK2554&gt;0),AJ2554,0)+IF(AND(AL2554&gt;0,AM2554&gt;0),AL2554,0))</f>
        <v>0</v>
      </c>
      <c r="AO2554" s="37">
        <f>Y2554*(IF(AND(AH2554&gt;0,AI2554&lt;0),AI2554,0)+IF(AND(AJ2554&lt;0,AK2554&gt;0),AK2554,0)+IF(AND(AL2554&gt;0,AM2554&gt;0),AM2554,0))</f>
        <v>0</v>
      </c>
      <c r="AQ2554" s="40">
        <f>AU2554*D2554</f>
        <v>61208.216693243303</v>
      </c>
      <c r="AR2554" s="40">
        <f>AV2554*E2554</f>
        <v>21788.55627131489</v>
      </c>
      <c r="AS2554" s="40">
        <f>IF(AND(Y2554&lt;&gt;0,AN2554&lt;&gt;0),0,Q2554)</f>
        <v>2814.7432546192549</v>
      </c>
      <c r="AT2554" s="41">
        <f t="shared" si="644"/>
        <v>85811.516219177443</v>
      </c>
      <c r="AU2554" s="42">
        <f>S2554+AN2554</f>
        <v>662.13994691955111</v>
      </c>
      <c r="AV2554" s="37">
        <f>T2554+AO2554</f>
        <v>686.46995183726813</v>
      </c>
      <c r="AW2554" s="58">
        <f t="shared" si="629"/>
        <v>0.71328674040564599</v>
      </c>
      <c r="AX2554" s="58">
        <f t="shared" si="630"/>
        <v>0.25391179682297133</v>
      </c>
      <c r="AY2554" s="59">
        <f t="shared" si="631"/>
        <v>3.2801462771382739E-2</v>
      </c>
      <c r="AZ2554" s="54">
        <f t="shared" si="639"/>
        <v>2.05385657008339E-2</v>
      </c>
    </row>
    <row r="2555" spans="3:52" x14ac:dyDescent="0.25">
      <c r="C2555" s="35">
        <v>38377</v>
      </c>
      <c r="D2555" s="36">
        <v>94.51</v>
      </c>
      <c r="E2555" s="37">
        <v>31.94</v>
      </c>
      <c r="F2555" s="38">
        <v>0</v>
      </c>
      <c r="G2555" s="7">
        <v>0</v>
      </c>
      <c r="H2555" s="38">
        <v>1</v>
      </c>
      <c r="I2555" s="7">
        <v>1</v>
      </c>
      <c r="J2555" s="36">
        <f t="shared" si="632"/>
        <v>94.462745000000012</v>
      </c>
      <c r="K2555" s="37">
        <f t="shared" si="633"/>
        <v>31.924030000000002</v>
      </c>
      <c r="L2555" s="36">
        <f t="shared" si="634"/>
        <v>94.557254999999998</v>
      </c>
      <c r="M2555" s="37">
        <f t="shared" si="635"/>
        <v>31.955970000000001</v>
      </c>
      <c r="O2555" s="39">
        <f t="shared" si="636"/>
        <v>62578.846383366777</v>
      </c>
      <c r="P2555" s="40">
        <f t="shared" si="637"/>
        <v>21925.850261682346</v>
      </c>
      <c r="Q2555" s="40">
        <f>S2555*F2555+T2555*G2555+AS2554*(1+$G$9/252)</f>
        <v>2814.8549507801522</v>
      </c>
      <c r="R2555" s="41">
        <f t="shared" si="640"/>
        <v>87319.551595829267</v>
      </c>
      <c r="S2555" s="36">
        <f>AU2554*H2554</f>
        <v>662.13994691955111</v>
      </c>
      <c r="T2555" s="37">
        <f>AV2554*I2554</f>
        <v>686.46995183726813</v>
      </c>
      <c r="U2555" s="57">
        <f t="shared" si="643"/>
        <v>0.71666477025697184</v>
      </c>
      <c r="V2555" s="58">
        <f t="shared" si="641"/>
        <v>0.25109897910572426</v>
      </c>
      <c r="W2555" s="59">
        <f t="shared" si="642"/>
        <v>3.2236250637304016E-2</v>
      </c>
      <c r="Y2555" s="7">
        <f t="shared" si="638"/>
        <v>0</v>
      </c>
      <c r="Z2555" s="40"/>
      <c r="AA2555" s="40"/>
      <c r="AB2555" s="40"/>
      <c r="AC2555" s="40"/>
      <c r="AD2555" s="40"/>
      <c r="AE2555" s="40"/>
      <c r="AF2555" s="40"/>
      <c r="AG2555" s="41"/>
      <c r="AH2555" s="40"/>
      <c r="AI2555" s="40"/>
      <c r="AJ2555" s="40"/>
      <c r="AK2555" s="40"/>
      <c r="AL2555" s="40"/>
      <c r="AM2555" s="41"/>
      <c r="AN2555" s="36">
        <f>Y2555*(IF(AND(AH2555&gt;0,AI2555&lt;0),AH2555,0)+IF(AND(AJ2555&lt;0,AK2555&gt;0),AJ2555,0)+IF(AND(AL2555&gt;0,AM2555&gt;0),AL2555,0))</f>
        <v>0</v>
      </c>
      <c r="AO2555" s="37">
        <f>Y2555*(IF(AND(AH2555&gt;0,AI2555&lt;0),AI2555,0)+IF(AND(AJ2555&lt;0,AK2555&gt;0),AK2555,0)+IF(AND(AL2555&gt;0,AM2555&gt;0),AM2555,0))</f>
        <v>0</v>
      </c>
      <c r="AQ2555" s="40">
        <f>AU2555*D2555</f>
        <v>62578.846383366777</v>
      </c>
      <c r="AR2555" s="40">
        <f>AV2555*E2555</f>
        <v>21925.850261682346</v>
      </c>
      <c r="AS2555" s="40">
        <f>IF(AND(Y2555&lt;&gt;0,AN2555&lt;&gt;0),0,Q2555)</f>
        <v>2814.8549507801522</v>
      </c>
      <c r="AT2555" s="41">
        <f t="shared" si="644"/>
        <v>87319.551595829267</v>
      </c>
      <c r="AU2555" s="42">
        <f>S2555+AN2555</f>
        <v>662.13994691955111</v>
      </c>
      <c r="AV2555" s="37">
        <f>T2555+AO2555</f>
        <v>686.46995183726813</v>
      </c>
      <c r="AW2555" s="58">
        <f t="shared" si="629"/>
        <v>0.71666477025697184</v>
      </c>
      <c r="AX2555" s="58">
        <f t="shared" si="630"/>
        <v>0.25109897910572426</v>
      </c>
      <c r="AY2555" s="59">
        <f t="shared" si="631"/>
        <v>3.2236250637304016E-2</v>
      </c>
      <c r="AZ2555" s="54">
        <f t="shared" si="639"/>
        <v>1.7573811104794279E-2</v>
      </c>
    </row>
    <row r="2556" spans="3:52" x14ac:dyDescent="0.25">
      <c r="C2556" s="35">
        <v>38378</v>
      </c>
      <c r="D2556" s="36">
        <v>94.45</v>
      </c>
      <c r="E2556" s="37">
        <v>31.99</v>
      </c>
      <c r="F2556" s="38">
        <v>0</v>
      </c>
      <c r="G2556" s="7">
        <v>0</v>
      </c>
      <c r="H2556" s="38">
        <v>1</v>
      </c>
      <c r="I2556" s="7">
        <v>1</v>
      </c>
      <c r="J2556" s="36">
        <f t="shared" si="632"/>
        <v>94.402775000000005</v>
      </c>
      <c r="K2556" s="37">
        <f t="shared" si="633"/>
        <v>31.974005000000002</v>
      </c>
      <c r="L2556" s="36">
        <f t="shared" si="634"/>
        <v>94.497225</v>
      </c>
      <c r="M2556" s="37">
        <f t="shared" si="635"/>
        <v>32.005994999999999</v>
      </c>
      <c r="O2556" s="39">
        <f t="shared" si="636"/>
        <v>62539.117986551602</v>
      </c>
      <c r="P2556" s="40">
        <f t="shared" si="637"/>
        <v>21960.173759274207</v>
      </c>
      <c r="Q2556" s="40">
        <f>S2556*F2556+T2556*G2556+AS2555*(1+$G$9/252)</f>
        <v>2814.9666513734369</v>
      </c>
      <c r="R2556" s="41">
        <f t="shared" si="640"/>
        <v>87314.258397199257</v>
      </c>
      <c r="S2556" s="36">
        <f>AU2555*H2555</f>
        <v>662.13994691955111</v>
      </c>
      <c r="T2556" s="37">
        <f>AV2555*I2555</f>
        <v>686.46995183726813</v>
      </c>
      <c r="U2556" s="57">
        <f t="shared" si="643"/>
        <v>0.71625321149790178</v>
      </c>
      <c r="V2556" s="58">
        <f t="shared" si="641"/>
        <v>0.25150730433253743</v>
      </c>
      <c r="W2556" s="59">
        <f t="shared" si="642"/>
        <v>3.2239484169560691E-2</v>
      </c>
      <c r="Y2556" s="7">
        <f t="shared" si="638"/>
        <v>0</v>
      </c>
      <c r="Z2556" s="40"/>
      <c r="AA2556" s="40"/>
      <c r="AB2556" s="40"/>
      <c r="AC2556" s="40"/>
      <c r="AD2556" s="40"/>
      <c r="AE2556" s="40"/>
      <c r="AF2556" s="40"/>
      <c r="AG2556" s="41"/>
      <c r="AH2556" s="40"/>
      <c r="AI2556" s="40"/>
      <c r="AJ2556" s="40"/>
      <c r="AK2556" s="40"/>
      <c r="AL2556" s="40"/>
      <c r="AM2556" s="41"/>
      <c r="AN2556" s="36">
        <f>Y2556*(IF(AND(AH2556&gt;0,AI2556&lt;0),AH2556,0)+IF(AND(AJ2556&lt;0,AK2556&gt;0),AJ2556,0)+IF(AND(AL2556&gt;0,AM2556&gt;0),AL2556,0))</f>
        <v>0</v>
      </c>
      <c r="AO2556" s="37">
        <f>Y2556*(IF(AND(AH2556&gt;0,AI2556&lt;0),AI2556,0)+IF(AND(AJ2556&lt;0,AK2556&gt;0),AK2556,0)+IF(AND(AL2556&gt;0,AM2556&gt;0),AM2556,0))</f>
        <v>0</v>
      </c>
      <c r="AQ2556" s="40">
        <f>AU2556*D2556</f>
        <v>62539.117986551602</v>
      </c>
      <c r="AR2556" s="40">
        <f>AV2556*E2556</f>
        <v>21960.173759274207</v>
      </c>
      <c r="AS2556" s="40">
        <f>IF(AND(Y2556&lt;&gt;0,AN2556&lt;&gt;0),0,Q2556)</f>
        <v>2814.9666513734369</v>
      </c>
      <c r="AT2556" s="41">
        <f t="shared" si="644"/>
        <v>87314.258397199257</v>
      </c>
      <c r="AU2556" s="42">
        <f>S2556+AN2556</f>
        <v>662.13994691955111</v>
      </c>
      <c r="AV2556" s="37">
        <f>T2556+AO2556</f>
        <v>686.46995183726813</v>
      </c>
      <c r="AW2556" s="58">
        <f t="shared" si="629"/>
        <v>0.71625321149790178</v>
      </c>
      <c r="AX2556" s="58">
        <f t="shared" si="630"/>
        <v>0.25150730433253743</v>
      </c>
      <c r="AY2556" s="59">
        <f t="shared" si="631"/>
        <v>3.2239484169560691E-2</v>
      </c>
      <c r="AZ2556" s="54">
        <f t="shared" si="639"/>
        <v>-6.0618710624016359E-5</v>
      </c>
    </row>
    <row r="2557" spans="3:52" x14ac:dyDescent="0.25">
      <c r="C2557" s="35">
        <v>38379</v>
      </c>
      <c r="D2557" s="36">
        <v>94.17</v>
      </c>
      <c r="E2557" s="37">
        <v>32.119999999999997</v>
      </c>
      <c r="F2557" s="38">
        <v>0</v>
      </c>
      <c r="G2557" s="7">
        <v>0</v>
      </c>
      <c r="H2557" s="38">
        <v>1</v>
      </c>
      <c r="I2557" s="7">
        <v>1</v>
      </c>
      <c r="J2557" s="36">
        <f t="shared" si="632"/>
        <v>94.122915000000006</v>
      </c>
      <c r="K2557" s="37">
        <f t="shared" si="633"/>
        <v>32.103940000000001</v>
      </c>
      <c r="L2557" s="36">
        <f t="shared" si="634"/>
        <v>94.217084999999997</v>
      </c>
      <c r="M2557" s="37">
        <f t="shared" si="635"/>
        <v>32.136059999999993</v>
      </c>
      <c r="O2557" s="39">
        <f t="shared" si="636"/>
        <v>62353.718801414128</v>
      </c>
      <c r="P2557" s="40">
        <f t="shared" si="637"/>
        <v>22049.414853013051</v>
      </c>
      <c r="Q2557" s="40">
        <f>S2557*F2557+T2557*G2557+AS2556*(1+$G$9/252)</f>
        <v>2815.078356399285</v>
      </c>
      <c r="R2557" s="41">
        <f t="shared" si="640"/>
        <v>87218.212010826464</v>
      </c>
      <c r="S2557" s="36">
        <f>AU2556*H2556</f>
        <v>662.13994691955111</v>
      </c>
      <c r="T2557" s="37">
        <f>AV2556*I2556</f>
        <v>686.46995183726813</v>
      </c>
      <c r="U2557" s="57">
        <f t="shared" si="643"/>
        <v>0.71491626993768354</v>
      </c>
      <c r="V2557" s="58">
        <f t="shared" si="641"/>
        <v>0.25280746239416191</v>
      </c>
      <c r="W2557" s="59">
        <f t="shared" si="642"/>
        <v>3.2276267668154529E-2</v>
      </c>
      <c r="Y2557" s="7">
        <f t="shared" si="638"/>
        <v>0</v>
      </c>
      <c r="Z2557" s="40"/>
      <c r="AA2557" s="40"/>
      <c r="AB2557" s="40"/>
      <c r="AC2557" s="40"/>
      <c r="AD2557" s="40"/>
      <c r="AE2557" s="40"/>
      <c r="AF2557" s="40"/>
      <c r="AG2557" s="41"/>
      <c r="AH2557" s="40"/>
      <c r="AI2557" s="40"/>
      <c r="AJ2557" s="40"/>
      <c r="AK2557" s="40"/>
      <c r="AL2557" s="40"/>
      <c r="AM2557" s="41"/>
      <c r="AN2557" s="36">
        <f>Y2557*(IF(AND(AH2557&gt;0,AI2557&lt;0),AH2557,0)+IF(AND(AJ2557&lt;0,AK2557&gt;0),AJ2557,0)+IF(AND(AL2557&gt;0,AM2557&gt;0),AL2557,0))</f>
        <v>0</v>
      </c>
      <c r="AO2557" s="37">
        <f>Y2557*(IF(AND(AH2557&gt;0,AI2557&lt;0),AI2557,0)+IF(AND(AJ2557&lt;0,AK2557&gt;0),AK2557,0)+IF(AND(AL2557&gt;0,AM2557&gt;0),AM2557,0))</f>
        <v>0</v>
      </c>
      <c r="AQ2557" s="40">
        <f>AU2557*D2557</f>
        <v>62353.718801414128</v>
      </c>
      <c r="AR2557" s="40">
        <f>AV2557*E2557</f>
        <v>22049.414853013051</v>
      </c>
      <c r="AS2557" s="40">
        <f>IF(AND(Y2557&lt;&gt;0,AN2557&lt;&gt;0),0,Q2557)</f>
        <v>2815.078356399285</v>
      </c>
      <c r="AT2557" s="41">
        <f t="shared" si="644"/>
        <v>87218.212010826464</v>
      </c>
      <c r="AU2557" s="42">
        <f>S2557+AN2557</f>
        <v>662.13994691955111</v>
      </c>
      <c r="AV2557" s="37">
        <f>T2557+AO2557</f>
        <v>686.46995183726813</v>
      </c>
      <c r="AW2557" s="58">
        <f t="shared" si="629"/>
        <v>0.71491626993768354</v>
      </c>
      <c r="AX2557" s="58">
        <f t="shared" si="630"/>
        <v>0.25280746239416191</v>
      </c>
      <c r="AY2557" s="59">
        <f t="shared" si="631"/>
        <v>3.2276267668154529E-2</v>
      </c>
      <c r="AZ2557" s="54">
        <f t="shared" si="639"/>
        <v>-1.1000080414801383E-3</v>
      </c>
    </row>
    <row r="2558" spans="3:52" x14ac:dyDescent="0.25">
      <c r="C2558" s="35">
        <v>38380</v>
      </c>
      <c r="D2558" s="36">
        <v>94.43</v>
      </c>
      <c r="E2558" s="37">
        <v>32</v>
      </c>
      <c r="F2558" s="38">
        <v>0</v>
      </c>
      <c r="G2558" s="7">
        <v>0</v>
      </c>
      <c r="H2558" s="38">
        <v>1</v>
      </c>
      <c r="I2558" s="7">
        <v>1</v>
      </c>
      <c r="J2558" s="36">
        <f t="shared" si="632"/>
        <v>94.382785000000013</v>
      </c>
      <c r="K2558" s="37">
        <f t="shared" si="633"/>
        <v>31.984000000000002</v>
      </c>
      <c r="L2558" s="36">
        <f t="shared" si="634"/>
        <v>94.477215000000001</v>
      </c>
      <c r="M2558" s="37">
        <f t="shared" si="635"/>
        <v>32.015999999999998</v>
      </c>
      <c r="O2558" s="39">
        <f t="shared" si="636"/>
        <v>62525.875187613216</v>
      </c>
      <c r="P2558" s="40">
        <f t="shared" si="637"/>
        <v>21967.03845879258</v>
      </c>
      <c r="Q2558" s="40">
        <f>S2558*F2558+T2558*G2558+AS2557*(1+$G$9/252)</f>
        <v>2815.190065857872</v>
      </c>
      <c r="R2558" s="41">
        <f t="shared" si="640"/>
        <v>87308.103712263663</v>
      </c>
      <c r="S2558" s="36">
        <f>AU2557*H2557</f>
        <v>662.13994691955111</v>
      </c>
      <c r="T2558" s="37">
        <f>AV2557*I2557</f>
        <v>686.46995183726813</v>
      </c>
      <c r="U2558" s="57">
        <f t="shared" si="643"/>
        <v>0.71615202402833278</v>
      </c>
      <c r="V2558" s="58">
        <f t="shared" si="641"/>
        <v>0.25160366019617258</v>
      </c>
      <c r="W2558" s="59">
        <f t="shared" si="642"/>
        <v>3.224431577549472E-2</v>
      </c>
      <c r="Y2558" s="7">
        <f t="shared" si="638"/>
        <v>0</v>
      </c>
      <c r="Z2558" s="40"/>
      <c r="AA2558" s="40"/>
      <c r="AB2558" s="40"/>
      <c r="AC2558" s="40"/>
      <c r="AD2558" s="40"/>
      <c r="AE2558" s="40"/>
      <c r="AF2558" s="40"/>
      <c r="AG2558" s="41"/>
      <c r="AH2558" s="40"/>
      <c r="AI2558" s="40"/>
      <c r="AJ2558" s="40"/>
      <c r="AK2558" s="40"/>
      <c r="AL2558" s="40"/>
      <c r="AM2558" s="41"/>
      <c r="AN2558" s="36">
        <f>Y2558*(IF(AND(AH2558&gt;0,AI2558&lt;0),AH2558,0)+IF(AND(AJ2558&lt;0,AK2558&gt;0),AJ2558,0)+IF(AND(AL2558&gt;0,AM2558&gt;0),AL2558,0))</f>
        <v>0</v>
      </c>
      <c r="AO2558" s="37">
        <f>Y2558*(IF(AND(AH2558&gt;0,AI2558&lt;0),AI2558,0)+IF(AND(AJ2558&lt;0,AK2558&gt;0),AK2558,0)+IF(AND(AL2558&gt;0,AM2558&gt;0),AM2558,0))</f>
        <v>0</v>
      </c>
      <c r="AQ2558" s="40">
        <f>AU2558*D2558</f>
        <v>62525.875187613216</v>
      </c>
      <c r="AR2558" s="40">
        <f>AV2558*E2558</f>
        <v>21967.03845879258</v>
      </c>
      <c r="AS2558" s="40">
        <f>IF(AND(Y2558&lt;&gt;0,AN2558&lt;&gt;0),0,Q2558)</f>
        <v>2815.190065857872</v>
      </c>
      <c r="AT2558" s="41">
        <f t="shared" si="644"/>
        <v>87308.103712263663</v>
      </c>
      <c r="AU2558" s="42">
        <f>S2558+AN2558</f>
        <v>662.13994691955111</v>
      </c>
      <c r="AV2558" s="37">
        <f>T2558+AO2558</f>
        <v>686.46995183726813</v>
      </c>
      <c r="AW2558" s="58">
        <f t="shared" si="629"/>
        <v>0.71615202402833278</v>
      </c>
      <c r="AX2558" s="58">
        <f t="shared" si="630"/>
        <v>0.25160366019617258</v>
      </c>
      <c r="AY2558" s="59">
        <f t="shared" si="631"/>
        <v>3.224431577549472E-2</v>
      </c>
      <c r="AZ2558" s="54">
        <f t="shared" si="639"/>
        <v>1.0306528804562287E-3</v>
      </c>
    </row>
    <row r="2559" spans="3:52" x14ac:dyDescent="0.25">
      <c r="C2559" s="35">
        <v>38383</v>
      </c>
      <c r="D2559" s="36">
        <v>95.65</v>
      </c>
      <c r="E2559" s="37">
        <v>32.39</v>
      </c>
      <c r="F2559" s="38">
        <v>0</v>
      </c>
      <c r="G2559" s="7">
        <v>0</v>
      </c>
      <c r="H2559" s="38">
        <v>1</v>
      </c>
      <c r="I2559" s="7">
        <v>1</v>
      </c>
      <c r="J2559" s="36">
        <f t="shared" si="632"/>
        <v>95.602175000000017</v>
      </c>
      <c r="K2559" s="37">
        <f t="shared" si="633"/>
        <v>32.373805000000004</v>
      </c>
      <c r="L2559" s="36">
        <f t="shared" si="634"/>
        <v>95.697824999999995</v>
      </c>
      <c r="M2559" s="37">
        <f t="shared" si="635"/>
        <v>32.406194999999997</v>
      </c>
      <c r="O2559" s="39">
        <f t="shared" si="636"/>
        <v>63333.685922855067</v>
      </c>
      <c r="P2559" s="40">
        <f t="shared" si="637"/>
        <v>22234.761740009115</v>
      </c>
      <c r="Q2559" s="40">
        <f>S2559*F2559+T2559*G2559+AS2558*(1+$G$9/252)</f>
        <v>2815.301779749374</v>
      </c>
      <c r="R2559" s="41">
        <f t="shared" si="640"/>
        <v>88383.749442613567</v>
      </c>
      <c r="S2559" s="36">
        <f>AU2558*H2558</f>
        <v>662.13994691955111</v>
      </c>
      <c r="T2559" s="37">
        <f>AV2558*I2558</f>
        <v>686.46995183726813</v>
      </c>
      <c r="U2559" s="57">
        <f t="shared" si="643"/>
        <v>0.71657613896519312</v>
      </c>
      <c r="V2559" s="58">
        <f t="shared" si="641"/>
        <v>0.25157070027274481</v>
      </c>
      <c r="W2559" s="59">
        <f t="shared" si="642"/>
        <v>3.1853160762061961E-2</v>
      </c>
      <c r="Y2559" s="7">
        <f t="shared" si="638"/>
        <v>0</v>
      </c>
      <c r="Z2559" s="40"/>
      <c r="AA2559" s="40"/>
      <c r="AB2559" s="40"/>
      <c r="AC2559" s="40"/>
      <c r="AD2559" s="40"/>
      <c r="AE2559" s="40"/>
      <c r="AF2559" s="40"/>
      <c r="AG2559" s="41"/>
      <c r="AH2559" s="40"/>
      <c r="AI2559" s="40"/>
      <c r="AJ2559" s="40"/>
      <c r="AK2559" s="40"/>
      <c r="AL2559" s="40"/>
      <c r="AM2559" s="41"/>
      <c r="AN2559" s="36">
        <f>Y2559*(IF(AND(AH2559&gt;0,AI2559&lt;0),AH2559,0)+IF(AND(AJ2559&lt;0,AK2559&gt;0),AJ2559,0)+IF(AND(AL2559&gt;0,AM2559&gt;0),AL2559,0))</f>
        <v>0</v>
      </c>
      <c r="AO2559" s="37">
        <f>Y2559*(IF(AND(AH2559&gt;0,AI2559&lt;0),AI2559,0)+IF(AND(AJ2559&lt;0,AK2559&gt;0),AK2559,0)+IF(AND(AL2559&gt;0,AM2559&gt;0),AM2559,0))</f>
        <v>0</v>
      </c>
      <c r="AQ2559" s="40">
        <f>AU2559*D2559</f>
        <v>63333.685922855067</v>
      </c>
      <c r="AR2559" s="40">
        <f>AV2559*E2559</f>
        <v>22234.761740009115</v>
      </c>
      <c r="AS2559" s="40">
        <f>IF(AND(Y2559&lt;&gt;0,AN2559&lt;&gt;0),0,Q2559)</f>
        <v>2815.301779749374</v>
      </c>
      <c r="AT2559" s="41">
        <f t="shared" si="644"/>
        <v>88383.749442613567</v>
      </c>
      <c r="AU2559" s="42">
        <f>S2559+AN2559</f>
        <v>662.13994691955111</v>
      </c>
      <c r="AV2559" s="37">
        <f>T2559+AO2559</f>
        <v>686.46995183726813</v>
      </c>
      <c r="AW2559" s="58">
        <f t="shared" si="629"/>
        <v>0.71657613896519312</v>
      </c>
      <c r="AX2559" s="58">
        <f t="shared" si="630"/>
        <v>0.25157070027274481</v>
      </c>
      <c r="AY2559" s="59">
        <f t="shared" si="631"/>
        <v>3.1853160762061961E-2</v>
      </c>
      <c r="AZ2559" s="54">
        <f t="shared" si="639"/>
        <v>1.2320113306948599E-2</v>
      </c>
    </row>
    <row r="2560" spans="3:52" x14ac:dyDescent="0.25">
      <c r="C2560" s="35">
        <v>38384</v>
      </c>
      <c r="D2560" s="36">
        <v>95.72</v>
      </c>
      <c r="E2560" s="37">
        <v>31.98</v>
      </c>
      <c r="F2560" s="38">
        <v>0</v>
      </c>
      <c r="G2560" s="7">
        <v>0</v>
      </c>
      <c r="H2560" s="38">
        <v>1</v>
      </c>
      <c r="I2560" s="7">
        <v>1</v>
      </c>
      <c r="J2560" s="36">
        <f t="shared" si="632"/>
        <v>95.672139999999999</v>
      </c>
      <c r="K2560" s="37">
        <f t="shared" si="633"/>
        <v>31.964010000000002</v>
      </c>
      <c r="L2560" s="36">
        <f t="shared" si="634"/>
        <v>95.767859999999999</v>
      </c>
      <c r="M2560" s="37">
        <f t="shared" si="635"/>
        <v>31.995989999999999</v>
      </c>
      <c r="O2560" s="39">
        <f t="shared" si="636"/>
        <v>63380.035719139429</v>
      </c>
      <c r="P2560" s="40">
        <f t="shared" si="637"/>
        <v>21953.309059755837</v>
      </c>
      <c r="Q2560" s="40">
        <f>S2560*F2560+T2560*G2560+AS2559*(1+$G$9/252)</f>
        <v>2815.4134980739668</v>
      </c>
      <c r="R2560" s="41">
        <f t="shared" si="640"/>
        <v>88148.758276969224</v>
      </c>
      <c r="S2560" s="36">
        <f>AU2559*H2559</f>
        <v>662.13994691955111</v>
      </c>
      <c r="T2560" s="37">
        <f>AV2559*I2559</f>
        <v>686.46995183726813</v>
      </c>
      <c r="U2560" s="57">
        <f t="shared" si="643"/>
        <v>0.71901223520353141</v>
      </c>
      <c r="V2560" s="58">
        <f t="shared" si="641"/>
        <v>0.24904842097465615</v>
      </c>
      <c r="W2560" s="59">
        <f t="shared" si="642"/>
        <v>3.1939343821812571E-2</v>
      </c>
      <c r="Y2560" s="7">
        <f t="shared" si="638"/>
        <v>0</v>
      </c>
      <c r="Z2560" s="40"/>
      <c r="AA2560" s="40"/>
      <c r="AB2560" s="40"/>
      <c r="AC2560" s="40"/>
      <c r="AD2560" s="40"/>
      <c r="AE2560" s="40"/>
      <c r="AF2560" s="40"/>
      <c r="AG2560" s="41"/>
      <c r="AH2560" s="40"/>
      <c r="AI2560" s="40"/>
      <c r="AJ2560" s="40"/>
      <c r="AK2560" s="40"/>
      <c r="AL2560" s="40"/>
      <c r="AM2560" s="41"/>
      <c r="AN2560" s="36">
        <f>Y2560*(IF(AND(AH2560&gt;0,AI2560&lt;0),AH2560,0)+IF(AND(AJ2560&lt;0,AK2560&gt;0),AJ2560,0)+IF(AND(AL2560&gt;0,AM2560&gt;0),AL2560,0))</f>
        <v>0</v>
      </c>
      <c r="AO2560" s="37">
        <f>Y2560*(IF(AND(AH2560&gt;0,AI2560&lt;0),AI2560,0)+IF(AND(AJ2560&lt;0,AK2560&gt;0),AK2560,0)+IF(AND(AL2560&gt;0,AM2560&gt;0),AM2560,0))</f>
        <v>0</v>
      </c>
      <c r="AQ2560" s="40">
        <f>AU2560*D2560</f>
        <v>63380.035719139429</v>
      </c>
      <c r="AR2560" s="40">
        <f>AV2560*E2560</f>
        <v>21953.309059755837</v>
      </c>
      <c r="AS2560" s="40">
        <f>IF(AND(Y2560&lt;&gt;0,AN2560&lt;&gt;0),0,Q2560)</f>
        <v>2815.4134980739668</v>
      </c>
      <c r="AT2560" s="41">
        <f t="shared" si="644"/>
        <v>88148.758276969224</v>
      </c>
      <c r="AU2560" s="42">
        <f>S2560+AN2560</f>
        <v>662.13994691955111</v>
      </c>
      <c r="AV2560" s="37">
        <f>T2560+AO2560</f>
        <v>686.46995183726813</v>
      </c>
      <c r="AW2560" s="58">
        <f t="shared" si="629"/>
        <v>0.71901223520353141</v>
      </c>
      <c r="AX2560" s="58">
        <f t="shared" si="630"/>
        <v>0.24904842097465615</v>
      </c>
      <c r="AY2560" s="59">
        <f t="shared" si="631"/>
        <v>3.1939343821812571E-2</v>
      </c>
      <c r="AZ2560" s="54">
        <f t="shared" si="639"/>
        <v>-2.6587598639602472E-3</v>
      </c>
    </row>
    <row r="2561" spans="3:52" x14ac:dyDescent="0.25">
      <c r="C2561" s="35">
        <v>38385</v>
      </c>
      <c r="D2561" s="36">
        <v>95.41</v>
      </c>
      <c r="E2561" s="37">
        <v>31.77</v>
      </c>
      <c r="F2561" s="38">
        <v>0</v>
      </c>
      <c r="G2561" s="7">
        <v>0</v>
      </c>
      <c r="H2561" s="38">
        <v>1</v>
      </c>
      <c r="I2561" s="7">
        <v>1</v>
      </c>
      <c r="J2561" s="36">
        <f t="shared" si="632"/>
        <v>95.362295000000003</v>
      </c>
      <c r="K2561" s="37">
        <f t="shared" si="633"/>
        <v>31.754115000000002</v>
      </c>
      <c r="L2561" s="36">
        <f t="shared" si="634"/>
        <v>95.45770499999999</v>
      </c>
      <c r="M2561" s="37">
        <f t="shared" si="635"/>
        <v>31.785884999999997</v>
      </c>
      <c r="O2561" s="39">
        <f t="shared" si="636"/>
        <v>63174.772335594367</v>
      </c>
      <c r="P2561" s="40">
        <f t="shared" si="637"/>
        <v>21809.150369870007</v>
      </c>
      <c r="Q2561" s="40">
        <f>S2561*F2561+T2561*G2561+AS2560*(1+$G$9/252)</f>
        <v>2815.5252208318266</v>
      </c>
      <c r="R2561" s="41">
        <f t="shared" si="640"/>
        <v>87799.447926296198</v>
      </c>
      <c r="S2561" s="36">
        <f>AU2560*H2560</f>
        <v>662.13994691955111</v>
      </c>
      <c r="T2561" s="37">
        <f>AV2560*I2560</f>
        <v>686.46995183726813</v>
      </c>
      <c r="U2561" s="57">
        <f t="shared" si="643"/>
        <v>0.71953496095586877</v>
      </c>
      <c r="V2561" s="58">
        <f t="shared" si="641"/>
        <v>0.2483973519762657</v>
      </c>
      <c r="W2561" s="59">
        <f t="shared" si="642"/>
        <v>3.2067687067865586E-2</v>
      </c>
      <c r="Y2561" s="7">
        <f t="shared" si="638"/>
        <v>0</v>
      </c>
      <c r="Z2561" s="40"/>
      <c r="AA2561" s="40"/>
      <c r="AB2561" s="40"/>
      <c r="AC2561" s="40"/>
      <c r="AD2561" s="40"/>
      <c r="AE2561" s="40"/>
      <c r="AF2561" s="40"/>
      <c r="AG2561" s="41"/>
      <c r="AH2561" s="40"/>
      <c r="AI2561" s="40"/>
      <c r="AJ2561" s="40"/>
      <c r="AK2561" s="40"/>
      <c r="AL2561" s="40"/>
      <c r="AM2561" s="41"/>
      <c r="AN2561" s="36">
        <f>Y2561*(IF(AND(AH2561&gt;0,AI2561&lt;0),AH2561,0)+IF(AND(AJ2561&lt;0,AK2561&gt;0),AJ2561,0)+IF(AND(AL2561&gt;0,AM2561&gt;0),AL2561,0))</f>
        <v>0</v>
      </c>
      <c r="AO2561" s="37">
        <f>Y2561*(IF(AND(AH2561&gt;0,AI2561&lt;0),AI2561,0)+IF(AND(AJ2561&lt;0,AK2561&gt;0),AK2561,0)+IF(AND(AL2561&gt;0,AM2561&gt;0),AM2561,0))</f>
        <v>0</v>
      </c>
      <c r="AQ2561" s="40">
        <f>AU2561*D2561</f>
        <v>63174.772335594367</v>
      </c>
      <c r="AR2561" s="40">
        <f>AV2561*E2561</f>
        <v>21809.150369870007</v>
      </c>
      <c r="AS2561" s="40">
        <f>IF(AND(Y2561&lt;&gt;0,AN2561&lt;&gt;0),0,Q2561)</f>
        <v>2815.5252208318266</v>
      </c>
      <c r="AT2561" s="41">
        <f t="shared" si="644"/>
        <v>87799.447926296198</v>
      </c>
      <c r="AU2561" s="42">
        <f>S2561+AN2561</f>
        <v>662.13994691955111</v>
      </c>
      <c r="AV2561" s="37">
        <f>T2561+AO2561</f>
        <v>686.46995183726813</v>
      </c>
      <c r="AW2561" s="58">
        <f t="shared" si="629"/>
        <v>0.71953496095586877</v>
      </c>
      <c r="AX2561" s="58">
        <f t="shared" si="630"/>
        <v>0.2483973519762657</v>
      </c>
      <c r="AY2561" s="59">
        <f t="shared" si="631"/>
        <v>3.2067687067865586E-2</v>
      </c>
      <c r="AZ2561" s="54">
        <f t="shared" si="639"/>
        <v>-3.9627370538274365E-3</v>
      </c>
    </row>
    <row r="2562" spans="3:52" x14ac:dyDescent="0.25">
      <c r="C2562" s="35">
        <v>38386</v>
      </c>
      <c r="D2562" s="36">
        <v>94.43</v>
      </c>
      <c r="E2562" s="37">
        <v>32.06</v>
      </c>
      <c r="F2562" s="38">
        <v>0</v>
      </c>
      <c r="G2562" s="7">
        <v>0</v>
      </c>
      <c r="H2562" s="38">
        <v>1</v>
      </c>
      <c r="I2562" s="7">
        <v>1</v>
      </c>
      <c r="J2562" s="36">
        <f t="shared" si="632"/>
        <v>94.382785000000013</v>
      </c>
      <c r="K2562" s="37">
        <f t="shared" si="633"/>
        <v>32.043970000000002</v>
      </c>
      <c r="L2562" s="36">
        <f t="shared" si="634"/>
        <v>94.477215000000001</v>
      </c>
      <c r="M2562" s="37">
        <f t="shared" si="635"/>
        <v>32.076030000000003</v>
      </c>
      <c r="O2562" s="39">
        <f t="shared" si="636"/>
        <v>62525.875187613216</v>
      </c>
      <c r="P2562" s="40">
        <f t="shared" si="637"/>
        <v>22008.226655902818</v>
      </c>
      <c r="Q2562" s="40">
        <f>S2562*F2562+T2562*G2562+AS2561*(1+$G$9/252)</f>
        <v>2815.6369480231292</v>
      </c>
      <c r="R2562" s="41">
        <f t="shared" si="640"/>
        <v>87349.738791539159</v>
      </c>
      <c r="S2562" s="36">
        <f>AU2561*H2561</f>
        <v>662.13994691955111</v>
      </c>
      <c r="T2562" s="37">
        <f>AV2561*I2561</f>
        <v>686.46995183726813</v>
      </c>
      <c r="U2562" s="57">
        <f t="shared" si="643"/>
        <v>0.71581067159034917</v>
      </c>
      <c r="V2562" s="58">
        <f t="shared" si="641"/>
        <v>0.25195526581282202</v>
      </c>
      <c r="W2562" s="59">
        <f t="shared" si="642"/>
        <v>3.2234062596828927E-2</v>
      </c>
      <c r="Y2562" s="7">
        <f t="shared" si="638"/>
        <v>0</v>
      </c>
      <c r="Z2562" s="40"/>
      <c r="AA2562" s="40"/>
      <c r="AB2562" s="40"/>
      <c r="AC2562" s="40"/>
      <c r="AD2562" s="40"/>
      <c r="AE2562" s="40"/>
      <c r="AF2562" s="40"/>
      <c r="AG2562" s="41"/>
      <c r="AH2562" s="40"/>
      <c r="AI2562" s="40"/>
      <c r="AJ2562" s="40"/>
      <c r="AK2562" s="40"/>
      <c r="AL2562" s="40"/>
      <c r="AM2562" s="41"/>
      <c r="AN2562" s="36">
        <f>Y2562*(IF(AND(AH2562&gt;0,AI2562&lt;0),AH2562,0)+IF(AND(AJ2562&lt;0,AK2562&gt;0),AJ2562,0)+IF(AND(AL2562&gt;0,AM2562&gt;0),AL2562,0))</f>
        <v>0</v>
      </c>
      <c r="AO2562" s="37">
        <f>Y2562*(IF(AND(AH2562&gt;0,AI2562&lt;0),AI2562,0)+IF(AND(AJ2562&lt;0,AK2562&gt;0),AK2562,0)+IF(AND(AL2562&gt;0,AM2562&gt;0),AM2562,0))</f>
        <v>0</v>
      </c>
      <c r="AQ2562" s="40">
        <f>AU2562*D2562</f>
        <v>62525.875187613216</v>
      </c>
      <c r="AR2562" s="40">
        <f>AV2562*E2562</f>
        <v>22008.226655902818</v>
      </c>
      <c r="AS2562" s="40">
        <f>IF(AND(Y2562&lt;&gt;0,AN2562&lt;&gt;0),0,Q2562)</f>
        <v>2815.6369480231292</v>
      </c>
      <c r="AT2562" s="41">
        <f t="shared" si="644"/>
        <v>87349.738791539159</v>
      </c>
      <c r="AU2562" s="42">
        <f>S2562+AN2562</f>
        <v>662.13994691955111</v>
      </c>
      <c r="AV2562" s="37">
        <f>T2562+AO2562</f>
        <v>686.46995183726813</v>
      </c>
      <c r="AW2562" s="58">
        <f t="shared" si="629"/>
        <v>0.71581067159034917</v>
      </c>
      <c r="AX2562" s="58">
        <f t="shared" si="630"/>
        <v>0.25195526581282202</v>
      </c>
      <c r="AY2562" s="59">
        <f t="shared" si="631"/>
        <v>3.2234062596828927E-2</v>
      </c>
      <c r="AZ2562" s="54">
        <f t="shared" si="639"/>
        <v>-5.1220041284832929E-3</v>
      </c>
    </row>
    <row r="2563" spans="3:52" x14ac:dyDescent="0.25">
      <c r="C2563" s="35">
        <v>38387</v>
      </c>
      <c r="D2563" s="36">
        <v>96.36</v>
      </c>
      <c r="E2563" s="37">
        <v>32.57</v>
      </c>
      <c r="F2563" s="38">
        <v>0</v>
      </c>
      <c r="G2563" s="7">
        <v>0</v>
      </c>
      <c r="H2563" s="38">
        <v>1</v>
      </c>
      <c r="I2563" s="7">
        <v>1</v>
      </c>
      <c r="J2563" s="36">
        <f t="shared" si="632"/>
        <v>96.311820000000012</v>
      </c>
      <c r="K2563" s="37">
        <f t="shared" si="633"/>
        <v>32.553715000000004</v>
      </c>
      <c r="L2563" s="36">
        <f t="shared" si="634"/>
        <v>96.408179999999987</v>
      </c>
      <c r="M2563" s="37">
        <f t="shared" si="635"/>
        <v>32.586284999999997</v>
      </c>
      <c r="O2563" s="39">
        <f t="shared" si="636"/>
        <v>63803.805285167946</v>
      </c>
      <c r="P2563" s="40">
        <f t="shared" si="637"/>
        <v>22358.326331339824</v>
      </c>
      <c r="Q2563" s="40">
        <f>S2563*F2563+T2563*G2563+AS2562*(1+$G$9/252)</f>
        <v>2815.7486796480507</v>
      </c>
      <c r="R2563" s="41">
        <f t="shared" si="640"/>
        <v>88977.880296155825</v>
      </c>
      <c r="S2563" s="36">
        <f>AU2562*H2562</f>
        <v>662.13994691955111</v>
      </c>
      <c r="T2563" s="37">
        <f>AV2562*I2562</f>
        <v>686.46995183726813</v>
      </c>
      <c r="U2563" s="57">
        <f t="shared" si="643"/>
        <v>0.71707490752535386</v>
      </c>
      <c r="V2563" s="58">
        <f t="shared" si="641"/>
        <v>0.25127960181701237</v>
      </c>
      <c r="W2563" s="59">
        <f t="shared" si="642"/>
        <v>3.1645490657633724E-2</v>
      </c>
      <c r="Y2563" s="7">
        <f t="shared" si="638"/>
        <v>0</v>
      </c>
      <c r="Z2563" s="40"/>
      <c r="AA2563" s="40"/>
      <c r="AB2563" s="40"/>
      <c r="AC2563" s="40"/>
      <c r="AD2563" s="40"/>
      <c r="AE2563" s="40"/>
      <c r="AF2563" s="40"/>
      <c r="AG2563" s="41"/>
      <c r="AH2563" s="40"/>
      <c r="AI2563" s="40"/>
      <c r="AJ2563" s="40"/>
      <c r="AK2563" s="40"/>
      <c r="AL2563" s="40"/>
      <c r="AM2563" s="41"/>
      <c r="AN2563" s="36">
        <f>Y2563*(IF(AND(AH2563&gt;0,AI2563&lt;0),AH2563,0)+IF(AND(AJ2563&lt;0,AK2563&gt;0),AJ2563,0)+IF(AND(AL2563&gt;0,AM2563&gt;0),AL2563,0))</f>
        <v>0</v>
      </c>
      <c r="AO2563" s="37">
        <f>Y2563*(IF(AND(AH2563&gt;0,AI2563&lt;0),AI2563,0)+IF(AND(AJ2563&lt;0,AK2563&gt;0),AK2563,0)+IF(AND(AL2563&gt;0,AM2563&gt;0),AM2563,0))</f>
        <v>0</v>
      </c>
      <c r="AQ2563" s="40">
        <f>AU2563*D2563</f>
        <v>63803.805285167946</v>
      </c>
      <c r="AR2563" s="40">
        <f>AV2563*E2563</f>
        <v>22358.326331339824</v>
      </c>
      <c r="AS2563" s="40">
        <f>IF(AND(Y2563&lt;&gt;0,AN2563&lt;&gt;0),0,Q2563)</f>
        <v>2815.7486796480507</v>
      </c>
      <c r="AT2563" s="41">
        <f t="shared" si="644"/>
        <v>88977.880296155825</v>
      </c>
      <c r="AU2563" s="42">
        <f>S2563+AN2563</f>
        <v>662.13994691955111</v>
      </c>
      <c r="AV2563" s="37">
        <f>T2563+AO2563</f>
        <v>686.46995183726813</v>
      </c>
      <c r="AW2563" s="58">
        <f t="shared" si="629"/>
        <v>0.71707490752535386</v>
      </c>
      <c r="AX2563" s="58">
        <f t="shared" si="630"/>
        <v>0.25127960181701237</v>
      </c>
      <c r="AY2563" s="59">
        <f t="shared" si="631"/>
        <v>3.1645490657633724E-2</v>
      </c>
      <c r="AZ2563" s="54">
        <f t="shared" si="639"/>
        <v>1.8639340278993055E-2</v>
      </c>
    </row>
    <row r="2564" spans="3:52" x14ac:dyDescent="0.25">
      <c r="C2564" s="35">
        <v>38390</v>
      </c>
      <c r="D2564" s="36">
        <v>96.1</v>
      </c>
      <c r="E2564" s="37">
        <v>32.78</v>
      </c>
      <c r="F2564" s="38">
        <v>0</v>
      </c>
      <c r="G2564" s="7">
        <v>0</v>
      </c>
      <c r="H2564" s="38">
        <v>1</v>
      </c>
      <c r="I2564" s="7">
        <v>1</v>
      </c>
      <c r="J2564" s="36">
        <f t="shared" si="632"/>
        <v>96.051950000000005</v>
      </c>
      <c r="K2564" s="37">
        <f t="shared" si="633"/>
        <v>32.76361</v>
      </c>
      <c r="L2564" s="36">
        <f t="shared" si="634"/>
        <v>96.148049999999984</v>
      </c>
      <c r="M2564" s="37">
        <f t="shared" si="635"/>
        <v>32.796390000000002</v>
      </c>
      <c r="O2564" s="39">
        <f t="shared" si="636"/>
        <v>63631.648898968859</v>
      </c>
      <c r="P2564" s="40">
        <f t="shared" si="637"/>
        <v>22502.48502122565</v>
      </c>
      <c r="Q2564" s="40">
        <f>S2564*F2564+T2564*G2564+AS2563*(1+$G$9/252)</f>
        <v>2815.8604157067666</v>
      </c>
      <c r="R2564" s="41">
        <f t="shared" si="640"/>
        <v>88949.994335901269</v>
      </c>
      <c r="S2564" s="36">
        <f>AU2563*H2563</f>
        <v>662.13994691955111</v>
      </c>
      <c r="T2564" s="37">
        <f>AV2563*I2563</f>
        <v>686.46995183726813</v>
      </c>
      <c r="U2564" s="57">
        <f t="shared" si="643"/>
        <v>0.71536428275281372</v>
      </c>
      <c r="V2564" s="58">
        <f t="shared" si="641"/>
        <v>0.25297904951235484</v>
      </c>
      <c r="W2564" s="59">
        <f t="shared" si="642"/>
        <v>3.1656667734831459E-2</v>
      </c>
      <c r="Y2564" s="7">
        <f t="shared" si="638"/>
        <v>0</v>
      </c>
      <c r="Z2564" s="40"/>
      <c r="AA2564" s="40"/>
      <c r="AB2564" s="40"/>
      <c r="AC2564" s="40"/>
      <c r="AD2564" s="40"/>
      <c r="AE2564" s="40"/>
      <c r="AF2564" s="40"/>
      <c r="AG2564" s="41"/>
      <c r="AH2564" s="40"/>
      <c r="AI2564" s="40"/>
      <c r="AJ2564" s="40"/>
      <c r="AK2564" s="40"/>
      <c r="AL2564" s="40"/>
      <c r="AM2564" s="41"/>
      <c r="AN2564" s="36">
        <f>Y2564*(IF(AND(AH2564&gt;0,AI2564&lt;0),AH2564,0)+IF(AND(AJ2564&lt;0,AK2564&gt;0),AJ2564,0)+IF(AND(AL2564&gt;0,AM2564&gt;0),AL2564,0))</f>
        <v>0</v>
      </c>
      <c r="AO2564" s="37">
        <f>Y2564*(IF(AND(AH2564&gt;0,AI2564&lt;0),AI2564,0)+IF(AND(AJ2564&lt;0,AK2564&gt;0),AK2564,0)+IF(AND(AL2564&gt;0,AM2564&gt;0),AM2564,0))</f>
        <v>0</v>
      </c>
      <c r="AQ2564" s="40">
        <f>AU2564*D2564</f>
        <v>63631.648898968859</v>
      </c>
      <c r="AR2564" s="40">
        <f>AV2564*E2564</f>
        <v>22502.48502122565</v>
      </c>
      <c r="AS2564" s="40">
        <f>IF(AND(Y2564&lt;&gt;0,AN2564&lt;&gt;0),0,Q2564)</f>
        <v>2815.8604157067666</v>
      </c>
      <c r="AT2564" s="41">
        <f t="shared" si="644"/>
        <v>88949.994335901269</v>
      </c>
      <c r="AU2564" s="42">
        <f>S2564+AN2564</f>
        <v>662.13994691955111</v>
      </c>
      <c r="AV2564" s="37">
        <f>T2564+AO2564</f>
        <v>686.46995183726813</v>
      </c>
      <c r="AW2564" s="58">
        <f t="shared" si="629"/>
        <v>0.71536428275281372</v>
      </c>
      <c r="AX2564" s="58">
        <f t="shared" si="630"/>
        <v>0.25297904951235484</v>
      </c>
      <c r="AY2564" s="59">
        <f t="shared" si="631"/>
        <v>3.1656667734831459E-2</v>
      </c>
      <c r="AZ2564" s="54">
        <f t="shared" si="639"/>
        <v>-3.1340328811768625E-4</v>
      </c>
    </row>
    <row r="2565" spans="3:52" x14ac:dyDescent="0.25">
      <c r="C2565" s="35">
        <v>38391</v>
      </c>
      <c r="D2565" s="36">
        <v>96.79</v>
      </c>
      <c r="E2565" s="37">
        <v>32.42</v>
      </c>
      <c r="F2565" s="38">
        <v>0</v>
      </c>
      <c r="G2565" s="7">
        <v>0</v>
      </c>
      <c r="H2565" s="38">
        <v>1</v>
      </c>
      <c r="I2565" s="7">
        <v>1</v>
      </c>
      <c r="J2565" s="36">
        <f t="shared" si="632"/>
        <v>96.741605000000007</v>
      </c>
      <c r="K2565" s="37">
        <f t="shared" si="633"/>
        <v>32.403790000000001</v>
      </c>
      <c r="L2565" s="36">
        <f t="shared" si="634"/>
        <v>96.838395000000006</v>
      </c>
      <c r="M2565" s="37">
        <f t="shared" si="635"/>
        <v>32.436210000000003</v>
      </c>
      <c r="O2565" s="39">
        <f t="shared" si="636"/>
        <v>64088.525462343358</v>
      </c>
      <c r="P2565" s="40">
        <f t="shared" si="637"/>
        <v>22255.355838564235</v>
      </c>
      <c r="Q2565" s="40">
        <f>S2565*F2565+T2565*G2565+AS2564*(1+$G$9/252)</f>
        <v>2815.9721561994534</v>
      </c>
      <c r="R2565" s="41">
        <f t="shared" si="640"/>
        <v>89159.853457107049</v>
      </c>
      <c r="S2565" s="36">
        <f>AU2564*H2564</f>
        <v>662.13994691955111</v>
      </c>
      <c r="T2565" s="37">
        <f>AV2564*I2564</f>
        <v>686.46995183726813</v>
      </c>
      <c r="U2565" s="57">
        <f t="shared" si="643"/>
        <v>0.71880474201513822</v>
      </c>
      <c r="V2565" s="58">
        <f t="shared" si="641"/>
        <v>0.24961184855772361</v>
      </c>
      <c r="W2565" s="59">
        <f t="shared" si="642"/>
        <v>3.1583409427138179E-2</v>
      </c>
      <c r="Y2565" s="7">
        <f t="shared" si="638"/>
        <v>0</v>
      </c>
      <c r="Z2565" s="40"/>
      <c r="AA2565" s="40"/>
      <c r="AB2565" s="40"/>
      <c r="AC2565" s="40"/>
      <c r="AD2565" s="40"/>
      <c r="AE2565" s="40"/>
      <c r="AF2565" s="40"/>
      <c r="AG2565" s="41"/>
      <c r="AH2565" s="40"/>
      <c r="AI2565" s="40"/>
      <c r="AJ2565" s="40"/>
      <c r="AK2565" s="40"/>
      <c r="AL2565" s="40"/>
      <c r="AM2565" s="41"/>
      <c r="AN2565" s="36">
        <f>Y2565*(IF(AND(AH2565&gt;0,AI2565&lt;0),AH2565,0)+IF(AND(AJ2565&lt;0,AK2565&gt;0),AJ2565,0)+IF(AND(AL2565&gt;0,AM2565&gt;0),AL2565,0))</f>
        <v>0</v>
      </c>
      <c r="AO2565" s="37">
        <f>Y2565*(IF(AND(AH2565&gt;0,AI2565&lt;0),AI2565,0)+IF(AND(AJ2565&lt;0,AK2565&gt;0),AK2565,0)+IF(AND(AL2565&gt;0,AM2565&gt;0),AM2565,0))</f>
        <v>0</v>
      </c>
      <c r="AQ2565" s="40">
        <f>AU2565*D2565</f>
        <v>64088.525462343358</v>
      </c>
      <c r="AR2565" s="40">
        <f>AV2565*E2565</f>
        <v>22255.355838564235</v>
      </c>
      <c r="AS2565" s="40">
        <f>IF(AND(Y2565&lt;&gt;0,AN2565&lt;&gt;0),0,Q2565)</f>
        <v>2815.9721561994534</v>
      </c>
      <c r="AT2565" s="41">
        <f t="shared" si="644"/>
        <v>89159.853457107049</v>
      </c>
      <c r="AU2565" s="42">
        <f>S2565+AN2565</f>
        <v>662.13994691955111</v>
      </c>
      <c r="AV2565" s="37">
        <f>T2565+AO2565</f>
        <v>686.46995183726813</v>
      </c>
      <c r="AW2565" s="58">
        <f t="shared" si="629"/>
        <v>0.71880474201513822</v>
      </c>
      <c r="AX2565" s="58">
        <f t="shared" si="630"/>
        <v>0.24961184855772361</v>
      </c>
      <c r="AY2565" s="59">
        <f t="shared" si="631"/>
        <v>3.1583409427138179E-2</v>
      </c>
      <c r="AZ2565" s="54">
        <f t="shared" si="639"/>
        <v>2.3592932497926711E-3</v>
      </c>
    </row>
    <row r="2566" spans="3:52" x14ac:dyDescent="0.25">
      <c r="C2566" s="35">
        <v>38392</v>
      </c>
      <c r="D2566" s="36">
        <v>96.67</v>
      </c>
      <c r="E2566" s="37">
        <v>31.97</v>
      </c>
      <c r="F2566" s="38">
        <v>0</v>
      </c>
      <c r="G2566" s="7">
        <v>0</v>
      </c>
      <c r="H2566" s="38">
        <v>1</v>
      </c>
      <c r="I2566" s="7">
        <v>1</v>
      </c>
      <c r="J2566" s="36">
        <f t="shared" si="632"/>
        <v>96.621665000000007</v>
      </c>
      <c r="K2566" s="37">
        <f t="shared" si="633"/>
        <v>31.954015000000002</v>
      </c>
      <c r="L2566" s="36">
        <f t="shared" si="634"/>
        <v>96.718334999999996</v>
      </c>
      <c r="M2566" s="37">
        <f t="shared" si="635"/>
        <v>31.985984999999996</v>
      </c>
      <c r="O2566" s="39">
        <f t="shared" si="636"/>
        <v>64009.068668713007</v>
      </c>
      <c r="P2566" s="40">
        <f t="shared" si="637"/>
        <v>21946.444360237459</v>
      </c>
      <c r="Q2566" s="40">
        <f>S2566*F2566+T2566*G2566+AS2565*(1+$G$9/252)</f>
        <v>2816.0839011262865</v>
      </c>
      <c r="R2566" s="41">
        <f t="shared" si="640"/>
        <v>88771.596930076747</v>
      </c>
      <c r="S2566" s="36">
        <f>AU2565*H2565</f>
        <v>662.13994691955111</v>
      </c>
      <c r="T2566" s="37">
        <f>AV2565*I2565</f>
        <v>686.46995183726813</v>
      </c>
      <c r="U2566" s="57">
        <f t="shared" si="643"/>
        <v>0.72105347748933046</v>
      </c>
      <c r="V2566" s="58">
        <f t="shared" si="641"/>
        <v>0.24722371928854842</v>
      </c>
      <c r="W2566" s="59">
        <f t="shared" si="642"/>
        <v>3.1722803222121239E-2</v>
      </c>
      <c r="Y2566" s="7">
        <f t="shared" si="638"/>
        <v>0</v>
      </c>
      <c r="Z2566" s="40"/>
      <c r="AA2566" s="40"/>
      <c r="AB2566" s="40"/>
      <c r="AC2566" s="40"/>
      <c r="AD2566" s="40"/>
      <c r="AE2566" s="40"/>
      <c r="AF2566" s="40"/>
      <c r="AG2566" s="41"/>
      <c r="AH2566" s="40"/>
      <c r="AI2566" s="40"/>
      <c r="AJ2566" s="40"/>
      <c r="AK2566" s="40"/>
      <c r="AL2566" s="40"/>
      <c r="AM2566" s="41"/>
      <c r="AN2566" s="36">
        <f>Y2566*(IF(AND(AH2566&gt;0,AI2566&lt;0),AH2566,0)+IF(AND(AJ2566&lt;0,AK2566&gt;0),AJ2566,0)+IF(AND(AL2566&gt;0,AM2566&gt;0),AL2566,0))</f>
        <v>0</v>
      </c>
      <c r="AO2566" s="37">
        <f>Y2566*(IF(AND(AH2566&gt;0,AI2566&lt;0),AI2566,0)+IF(AND(AJ2566&lt;0,AK2566&gt;0),AK2566,0)+IF(AND(AL2566&gt;0,AM2566&gt;0),AM2566,0))</f>
        <v>0</v>
      </c>
      <c r="AQ2566" s="40">
        <f>AU2566*D2566</f>
        <v>64009.068668713007</v>
      </c>
      <c r="AR2566" s="40">
        <f>AV2566*E2566</f>
        <v>21946.444360237459</v>
      </c>
      <c r="AS2566" s="40">
        <f>IF(AND(Y2566&lt;&gt;0,AN2566&lt;&gt;0),0,Q2566)</f>
        <v>2816.0839011262865</v>
      </c>
      <c r="AT2566" s="41">
        <f t="shared" si="644"/>
        <v>88771.596930076747</v>
      </c>
      <c r="AU2566" s="42">
        <f>S2566+AN2566</f>
        <v>662.13994691955111</v>
      </c>
      <c r="AV2566" s="37">
        <f>T2566+AO2566</f>
        <v>686.46995183726813</v>
      </c>
      <c r="AW2566" s="58">
        <f t="shared" si="629"/>
        <v>0.72105347748933046</v>
      </c>
      <c r="AX2566" s="58">
        <f t="shared" si="630"/>
        <v>0.24722371928854842</v>
      </c>
      <c r="AY2566" s="59">
        <f t="shared" si="631"/>
        <v>3.1722803222121239E-2</v>
      </c>
      <c r="AZ2566" s="54">
        <f t="shared" si="639"/>
        <v>-4.3546115429303756E-3</v>
      </c>
    </row>
    <row r="2567" spans="3:52" x14ac:dyDescent="0.25">
      <c r="C2567" s="35">
        <v>38393</v>
      </c>
      <c r="D2567" s="36">
        <v>96.47</v>
      </c>
      <c r="E2567" s="37">
        <v>32.1</v>
      </c>
      <c r="F2567" s="38">
        <v>0</v>
      </c>
      <c r="G2567" s="7">
        <v>0</v>
      </c>
      <c r="H2567" s="38">
        <v>1</v>
      </c>
      <c r="I2567" s="7">
        <v>1</v>
      </c>
      <c r="J2567" s="36">
        <f t="shared" si="632"/>
        <v>96.421765000000008</v>
      </c>
      <c r="K2567" s="37">
        <f t="shared" si="633"/>
        <v>32.083950000000002</v>
      </c>
      <c r="L2567" s="36">
        <f t="shared" si="634"/>
        <v>96.51823499999999</v>
      </c>
      <c r="M2567" s="37">
        <f t="shared" si="635"/>
        <v>32.116050000000001</v>
      </c>
      <c r="O2567" s="39">
        <f t="shared" si="636"/>
        <v>63876.640679329095</v>
      </c>
      <c r="P2567" s="40">
        <f t="shared" si="637"/>
        <v>22035.685453976308</v>
      </c>
      <c r="Q2567" s="40">
        <f>S2567*F2567+T2567*G2567+AS2566*(1+$G$9/252)</f>
        <v>2816.195650487442</v>
      </c>
      <c r="R2567" s="41">
        <f t="shared" si="640"/>
        <v>88728.52178379285</v>
      </c>
      <c r="S2567" s="36">
        <f>AU2566*H2566</f>
        <v>662.13994691955111</v>
      </c>
      <c r="T2567" s="37">
        <f>AV2566*I2566</f>
        <v>686.46995183726813</v>
      </c>
      <c r="U2567" s="57">
        <f t="shared" si="643"/>
        <v>0.71991102066344581</v>
      </c>
      <c r="V2567" s="58">
        <f t="shared" si="641"/>
        <v>0.24834951615300488</v>
      </c>
      <c r="W2567" s="59">
        <f t="shared" si="642"/>
        <v>3.1739463183549262E-2</v>
      </c>
      <c r="Y2567" s="7">
        <f t="shared" si="638"/>
        <v>0</v>
      </c>
      <c r="Z2567" s="40"/>
      <c r="AA2567" s="40"/>
      <c r="AB2567" s="40"/>
      <c r="AC2567" s="40"/>
      <c r="AD2567" s="40"/>
      <c r="AE2567" s="40"/>
      <c r="AF2567" s="40"/>
      <c r="AG2567" s="41"/>
      <c r="AH2567" s="40"/>
      <c r="AI2567" s="40"/>
      <c r="AJ2567" s="40"/>
      <c r="AK2567" s="40"/>
      <c r="AL2567" s="40"/>
      <c r="AM2567" s="41"/>
      <c r="AN2567" s="36">
        <f>Y2567*(IF(AND(AH2567&gt;0,AI2567&lt;0),AH2567,0)+IF(AND(AJ2567&lt;0,AK2567&gt;0),AJ2567,0)+IF(AND(AL2567&gt;0,AM2567&gt;0),AL2567,0))</f>
        <v>0</v>
      </c>
      <c r="AO2567" s="37">
        <f>Y2567*(IF(AND(AH2567&gt;0,AI2567&lt;0),AI2567,0)+IF(AND(AJ2567&lt;0,AK2567&gt;0),AK2567,0)+IF(AND(AL2567&gt;0,AM2567&gt;0),AM2567,0))</f>
        <v>0</v>
      </c>
      <c r="AQ2567" s="40">
        <f>AU2567*D2567</f>
        <v>63876.640679329095</v>
      </c>
      <c r="AR2567" s="40">
        <f>AV2567*E2567</f>
        <v>22035.685453976308</v>
      </c>
      <c r="AS2567" s="40">
        <f>IF(AND(Y2567&lt;&gt;0,AN2567&lt;&gt;0),0,Q2567)</f>
        <v>2816.195650487442</v>
      </c>
      <c r="AT2567" s="41">
        <f t="shared" si="644"/>
        <v>88728.52178379285</v>
      </c>
      <c r="AU2567" s="42">
        <f>S2567+AN2567</f>
        <v>662.13994691955111</v>
      </c>
      <c r="AV2567" s="37">
        <f>T2567+AO2567</f>
        <v>686.46995183726813</v>
      </c>
      <c r="AW2567" s="58">
        <f t="shared" si="629"/>
        <v>0.71991102066344581</v>
      </c>
      <c r="AX2567" s="58">
        <f t="shared" si="630"/>
        <v>0.24834951615300488</v>
      </c>
      <c r="AY2567" s="59">
        <f t="shared" si="631"/>
        <v>3.1739463183549262E-2</v>
      </c>
      <c r="AZ2567" s="54">
        <f t="shared" si="639"/>
        <v>-4.8523568093328251E-4</v>
      </c>
    </row>
    <row r="2568" spans="3:52" x14ac:dyDescent="0.25">
      <c r="C2568" s="35">
        <v>38394</v>
      </c>
      <c r="D2568" s="36">
        <v>98.01</v>
      </c>
      <c r="E2568" s="37">
        <v>32.25</v>
      </c>
      <c r="F2568" s="38">
        <v>0</v>
      </c>
      <c r="G2568" s="7">
        <v>0</v>
      </c>
      <c r="H2568" s="38">
        <v>1</v>
      </c>
      <c r="I2568" s="7">
        <v>1</v>
      </c>
      <c r="J2568" s="36">
        <f t="shared" si="632"/>
        <v>97.960995000000011</v>
      </c>
      <c r="K2568" s="37">
        <f t="shared" si="633"/>
        <v>32.233875000000005</v>
      </c>
      <c r="L2568" s="36">
        <f t="shared" si="634"/>
        <v>98.059004999999999</v>
      </c>
      <c r="M2568" s="37">
        <f t="shared" si="635"/>
        <v>32.266124999999995</v>
      </c>
      <c r="O2568" s="39">
        <f t="shared" si="636"/>
        <v>64896.336197585209</v>
      </c>
      <c r="P2568" s="40">
        <f t="shared" si="637"/>
        <v>22138.655946751896</v>
      </c>
      <c r="Q2568" s="40">
        <f>S2568*F2568+T2568*G2568+AS2567*(1+$G$9/252)</f>
        <v>2816.3074042830958</v>
      </c>
      <c r="R2568" s="41">
        <f t="shared" si="640"/>
        <v>89851.299548620198</v>
      </c>
      <c r="S2568" s="36">
        <f>AU2567*H2567</f>
        <v>662.13994691955111</v>
      </c>
      <c r="T2568" s="37">
        <f>AV2567*I2567</f>
        <v>686.46995183726813</v>
      </c>
      <c r="U2568" s="57">
        <f t="shared" si="643"/>
        <v>0.72226374602927812</v>
      </c>
      <c r="V2568" s="58">
        <f t="shared" si="641"/>
        <v>0.24639216191605845</v>
      </c>
      <c r="W2568" s="59">
        <f t="shared" si="642"/>
        <v>3.1344092054663493E-2</v>
      </c>
      <c r="Y2568" s="7">
        <f t="shared" si="638"/>
        <v>0</v>
      </c>
      <c r="Z2568" s="40"/>
      <c r="AA2568" s="40"/>
      <c r="AB2568" s="40"/>
      <c r="AC2568" s="40"/>
      <c r="AD2568" s="40"/>
      <c r="AE2568" s="40"/>
      <c r="AF2568" s="40"/>
      <c r="AG2568" s="41"/>
      <c r="AH2568" s="40"/>
      <c r="AI2568" s="40"/>
      <c r="AJ2568" s="40"/>
      <c r="AK2568" s="40"/>
      <c r="AL2568" s="40"/>
      <c r="AM2568" s="41"/>
      <c r="AN2568" s="36">
        <f>Y2568*(IF(AND(AH2568&gt;0,AI2568&lt;0),AH2568,0)+IF(AND(AJ2568&lt;0,AK2568&gt;0),AJ2568,0)+IF(AND(AL2568&gt;0,AM2568&gt;0),AL2568,0))</f>
        <v>0</v>
      </c>
      <c r="AO2568" s="37">
        <f>Y2568*(IF(AND(AH2568&gt;0,AI2568&lt;0),AI2568,0)+IF(AND(AJ2568&lt;0,AK2568&gt;0),AK2568,0)+IF(AND(AL2568&gt;0,AM2568&gt;0),AM2568,0))</f>
        <v>0</v>
      </c>
      <c r="AQ2568" s="40">
        <f>AU2568*D2568</f>
        <v>64896.336197585209</v>
      </c>
      <c r="AR2568" s="40">
        <f>AV2568*E2568</f>
        <v>22138.655946751896</v>
      </c>
      <c r="AS2568" s="40">
        <f>IF(AND(Y2568&lt;&gt;0,AN2568&lt;&gt;0),0,Q2568)</f>
        <v>2816.3074042830958</v>
      </c>
      <c r="AT2568" s="41">
        <f t="shared" si="644"/>
        <v>89851.299548620198</v>
      </c>
      <c r="AU2568" s="42">
        <f>S2568+AN2568</f>
        <v>662.13994691955111</v>
      </c>
      <c r="AV2568" s="37">
        <f>T2568+AO2568</f>
        <v>686.46995183726813</v>
      </c>
      <c r="AW2568" s="58">
        <f t="shared" si="629"/>
        <v>0.72226374602927812</v>
      </c>
      <c r="AX2568" s="58">
        <f t="shared" si="630"/>
        <v>0.24639216191605845</v>
      </c>
      <c r="AY2568" s="59">
        <f t="shared" si="631"/>
        <v>3.1344092054663493E-2</v>
      </c>
      <c r="AZ2568" s="54">
        <f t="shared" si="639"/>
        <v>1.2654079457823597E-2</v>
      </c>
    </row>
    <row r="2569" spans="3:52" x14ac:dyDescent="0.25">
      <c r="C2569" s="35">
        <v>38397</v>
      </c>
      <c r="D2569" s="36">
        <v>96.31</v>
      </c>
      <c r="E2569" s="37">
        <v>32.61</v>
      </c>
      <c r="F2569" s="38">
        <v>0</v>
      </c>
      <c r="G2569" s="7">
        <v>0</v>
      </c>
      <c r="H2569" s="38">
        <v>1</v>
      </c>
      <c r="I2569" s="7">
        <v>1</v>
      </c>
      <c r="J2569" s="36">
        <f t="shared" si="632"/>
        <v>96.261845000000008</v>
      </c>
      <c r="K2569" s="37">
        <f t="shared" si="633"/>
        <v>32.593695000000004</v>
      </c>
      <c r="L2569" s="36">
        <f t="shared" si="634"/>
        <v>96.358154999999996</v>
      </c>
      <c r="M2569" s="37">
        <f t="shared" si="635"/>
        <v>32.626304999999995</v>
      </c>
      <c r="O2569" s="39">
        <f t="shared" si="636"/>
        <v>63770.698287821971</v>
      </c>
      <c r="P2569" s="40">
        <f t="shared" si="637"/>
        <v>22385.785129413314</v>
      </c>
      <c r="Q2569" s="40">
        <f>S2569*F2569+T2569*G2569+AS2568*(1+$G$9/252)</f>
        <v>2816.4191625134245</v>
      </c>
      <c r="R2569" s="41">
        <f t="shared" si="640"/>
        <v>88972.902579748712</v>
      </c>
      <c r="S2569" s="36">
        <f>AU2568*H2568</f>
        <v>662.13994691955111</v>
      </c>
      <c r="T2569" s="37">
        <f>AV2568*I2568</f>
        <v>686.46995183726813</v>
      </c>
      <c r="U2569" s="57">
        <f t="shared" si="643"/>
        <v>0.71674292328119393</v>
      </c>
      <c r="V2569" s="58">
        <f t="shared" si="641"/>
        <v>0.25160227979915972</v>
      </c>
      <c r="W2569" s="59">
        <f t="shared" si="642"/>
        <v>3.1654796919646351E-2</v>
      </c>
      <c r="Y2569" s="7">
        <f t="shared" si="638"/>
        <v>0</v>
      </c>
      <c r="Z2569" s="40"/>
      <c r="AA2569" s="40"/>
      <c r="AB2569" s="40"/>
      <c r="AC2569" s="40"/>
      <c r="AD2569" s="40"/>
      <c r="AE2569" s="40"/>
      <c r="AF2569" s="40"/>
      <c r="AG2569" s="41"/>
      <c r="AH2569" s="40"/>
      <c r="AI2569" s="40"/>
      <c r="AJ2569" s="40"/>
      <c r="AK2569" s="40"/>
      <c r="AL2569" s="40"/>
      <c r="AM2569" s="41"/>
      <c r="AN2569" s="36">
        <f>Y2569*(IF(AND(AH2569&gt;0,AI2569&lt;0),AH2569,0)+IF(AND(AJ2569&lt;0,AK2569&gt;0),AJ2569,0)+IF(AND(AL2569&gt;0,AM2569&gt;0),AL2569,0))</f>
        <v>0</v>
      </c>
      <c r="AO2569" s="37">
        <f>Y2569*(IF(AND(AH2569&gt;0,AI2569&lt;0),AI2569,0)+IF(AND(AJ2569&lt;0,AK2569&gt;0),AK2569,0)+IF(AND(AL2569&gt;0,AM2569&gt;0),AM2569,0))</f>
        <v>0</v>
      </c>
      <c r="AQ2569" s="40">
        <f>AU2569*D2569</f>
        <v>63770.698287821971</v>
      </c>
      <c r="AR2569" s="40">
        <f>AV2569*E2569</f>
        <v>22385.785129413314</v>
      </c>
      <c r="AS2569" s="40">
        <f>IF(AND(Y2569&lt;&gt;0,AN2569&lt;&gt;0),0,Q2569)</f>
        <v>2816.4191625134245</v>
      </c>
      <c r="AT2569" s="41">
        <f t="shared" si="644"/>
        <v>88972.902579748712</v>
      </c>
      <c r="AU2569" s="42">
        <f>S2569+AN2569</f>
        <v>662.13994691955111</v>
      </c>
      <c r="AV2569" s="37">
        <f>T2569+AO2569</f>
        <v>686.46995183726813</v>
      </c>
      <c r="AW2569" s="58">
        <f t="shared" si="629"/>
        <v>0.71674292328119393</v>
      </c>
      <c r="AX2569" s="58">
        <f t="shared" si="630"/>
        <v>0.25160227979915972</v>
      </c>
      <c r="AY2569" s="59">
        <f t="shared" si="631"/>
        <v>3.1654796919646351E-2</v>
      </c>
      <c r="AZ2569" s="54">
        <f t="shared" si="639"/>
        <v>-9.7761186903720931E-3</v>
      </c>
    </row>
    <row r="2570" spans="3:52" x14ac:dyDescent="0.25">
      <c r="C2570" s="35">
        <v>38398</v>
      </c>
      <c r="D2570" s="36">
        <v>97.18</v>
      </c>
      <c r="E2570" s="37">
        <v>33.159999999999997</v>
      </c>
      <c r="F2570" s="38">
        <v>0</v>
      </c>
      <c r="G2570" s="7">
        <v>0</v>
      </c>
      <c r="H2570" s="38">
        <v>1</v>
      </c>
      <c r="I2570" s="7">
        <v>1</v>
      </c>
      <c r="J2570" s="36">
        <f t="shared" si="632"/>
        <v>97.131410000000017</v>
      </c>
      <c r="K2570" s="37">
        <f t="shared" si="633"/>
        <v>33.143419999999999</v>
      </c>
      <c r="L2570" s="36">
        <f t="shared" si="634"/>
        <v>97.228589999999997</v>
      </c>
      <c r="M2570" s="37">
        <f t="shared" si="635"/>
        <v>33.176579999999994</v>
      </c>
      <c r="O2570" s="39">
        <f t="shared" si="636"/>
        <v>64346.760041641981</v>
      </c>
      <c r="P2570" s="40">
        <f t="shared" si="637"/>
        <v>22763.343602923807</v>
      </c>
      <c r="Q2570" s="40">
        <f>S2570*F2570+T2570*G2570+AS2569*(1+$G$9/252)</f>
        <v>2816.5309251786034</v>
      </c>
      <c r="R2570" s="41">
        <f t="shared" si="640"/>
        <v>89926.634569744405</v>
      </c>
      <c r="S2570" s="36">
        <f>AU2569*H2569</f>
        <v>662.13994691955111</v>
      </c>
      <c r="T2570" s="37">
        <f>AV2569*I2569</f>
        <v>686.46995183726813</v>
      </c>
      <c r="U2570" s="57">
        <f t="shared" si="643"/>
        <v>0.71554729418609075</v>
      </c>
      <c r="V2570" s="58">
        <f t="shared" si="641"/>
        <v>0.25313238632620283</v>
      </c>
      <c r="W2570" s="59">
        <f t="shared" si="642"/>
        <v>3.1320319487706243E-2</v>
      </c>
      <c r="Y2570" s="7">
        <f t="shared" si="638"/>
        <v>0</v>
      </c>
      <c r="Z2570" s="40"/>
      <c r="AA2570" s="40"/>
      <c r="AB2570" s="40"/>
      <c r="AC2570" s="40"/>
      <c r="AD2570" s="40"/>
      <c r="AE2570" s="40"/>
      <c r="AF2570" s="40"/>
      <c r="AG2570" s="41"/>
      <c r="AH2570" s="40"/>
      <c r="AI2570" s="40"/>
      <c r="AJ2570" s="40"/>
      <c r="AK2570" s="40"/>
      <c r="AL2570" s="40"/>
      <c r="AM2570" s="41"/>
      <c r="AN2570" s="36">
        <f>Y2570*(IF(AND(AH2570&gt;0,AI2570&lt;0),AH2570,0)+IF(AND(AJ2570&lt;0,AK2570&gt;0),AJ2570,0)+IF(AND(AL2570&gt;0,AM2570&gt;0),AL2570,0))</f>
        <v>0</v>
      </c>
      <c r="AO2570" s="37">
        <f>Y2570*(IF(AND(AH2570&gt;0,AI2570&lt;0),AI2570,0)+IF(AND(AJ2570&lt;0,AK2570&gt;0),AK2570,0)+IF(AND(AL2570&gt;0,AM2570&gt;0),AM2570,0))</f>
        <v>0</v>
      </c>
      <c r="AQ2570" s="40">
        <f>AU2570*D2570</f>
        <v>64346.760041641981</v>
      </c>
      <c r="AR2570" s="40">
        <f>AV2570*E2570</f>
        <v>22763.343602923807</v>
      </c>
      <c r="AS2570" s="40">
        <f>IF(AND(Y2570&lt;&gt;0,AN2570&lt;&gt;0),0,Q2570)</f>
        <v>2816.5309251786034</v>
      </c>
      <c r="AT2570" s="41">
        <f t="shared" si="644"/>
        <v>89926.634569744405</v>
      </c>
      <c r="AU2570" s="42">
        <f>S2570+AN2570</f>
        <v>662.13994691955111</v>
      </c>
      <c r="AV2570" s="37">
        <f>T2570+AO2570</f>
        <v>686.46995183726813</v>
      </c>
      <c r="AW2570" s="58">
        <f t="shared" si="629"/>
        <v>0.71554729418609075</v>
      </c>
      <c r="AX2570" s="58">
        <f t="shared" si="630"/>
        <v>0.25313238632620283</v>
      </c>
      <c r="AY2570" s="59">
        <f t="shared" si="631"/>
        <v>3.1320319487706243E-2</v>
      </c>
      <c r="AZ2570" s="54">
        <f t="shared" si="639"/>
        <v>1.0719353447425695E-2</v>
      </c>
    </row>
    <row r="2571" spans="3:52" x14ac:dyDescent="0.25">
      <c r="C2571" s="35">
        <v>38399</v>
      </c>
      <c r="D2571" s="36">
        <v>98.35</v>
      </c>
      <c r="E2571" s="37">
        <v>32.6</v>
      </c>
      <c r="F2571" s="38">
        <v>0</v>
      </c>
      <c r="G2571" s="7">
        <v>0</v>
      </c>
      <c r="H2571" s="38">
        <v>1</v>
      </c>
      <c r="I2571" s="7">
        <v>1</v>
      </c>
      <c r="J2571" s="36">
        <f t="shared" si="632"/>
        <v>98.300825000000003</v>
      </c>
      <c r="K2571" s="37">
        <f t="shared" si="633"/>
        <v>32.5837</v>
      </c>
      <c r="L2571" s="36">
        <f t="shared" si="634"/>
        <v>98.399174999999985</v>
      </c>
      <c r="M2571" s="37">
        <f t="shared" si="635"/>
        <v>32.616300000000003</v>
      </c>
      <c r="O2571" s="39">
        <f t="shared" si="636"/>
        <v>65121.463779537851</v>
      </c>
      <c r="P2571" s="40">
        <f t="shared" si="637"/>
        <v>22378.920429894941</v>
      </c>
      <c r="Q2571" s="40">
        <f>S2571*F2571+T2571*G2571+AS2570*(1+$G$9/252)</f>
        <v>2816.6426922788087</v>
      </c>
      <c r="R2571" s="41">
        <f t="shared" si="640"/>
        <v>90317.026901711593</v>
      </c>
      <c r="S2571" s="36">
        <f>AU2570*H2570</f>
        <v>662.13994691955111</v>
      </c>
      <c r="T2571" s="37">
        <f>AV2570*I2570</f>
        <v>686.46995183726813</v>
      </c>
      <c r="U2571" s="57">
        <f t="shared" si="643"/>
        <v>0.72103196942484538</v>
      </c>
      <c r="V2571" s="58">
        <f t="shared" si="641"/>
        <v>0.24778185462469912</v>
      </c>
      <c r="W2571" s="59">
        <f t="shared" si="642"/>
        <v>3.1186175950455589E-2</v>
      </c>
      <c r="Y2571" s="7">
        <f t="shared" si="638"/>
        <v>0</v>
      </c>
      <c r="Z2571" s="40"/>
      <c r="AA2571" s="40"/>
      <c r="AB2571" s="40"/>
      <c r="AC2571" s="40"/>
      <c r="AD2571" s="40"/>
      <c r="AE2571" s="40"/>
      <c r="AF2571" s="40"/>
      <c r="AG2571" s="41"/>
      <c r="AH2571" s="40"/>
      <c r="AI2571" s="40"/>
      <c r="AJ2571" s="40"/>
      <c r="AK2571" s="40"/>
      <c r="AL2571" s="40"/>
      <c r="AM2571" s="41"/>
      <c r="AN2571" s="36">
        <f>Y2571*(IF(AND(AH2571&gt;0,AI2571&lt;0),AH2571,0)+IF(AND(AJ2571&lt;0,AK2571&gt;0),AJ2571,0)+IF(AND(AL2571&gt;0,AM2571&gt;0),AL2571,0))</f>
        <v>0</v>
      </c>
      <c r="AO2571" s="37">
        <f>Y2571*(IF(AND(AH2571&gt;0,AI2571&lt;0),AI2571,0)+IF(AND(AJ2571&lt;0,AK2571&gt;0),AK2571,0)+IF(AND(AL2571&gt;0,AM2571&gt;0),AM2571,0))</f>
        <v>0</v>
      </c>
      <c r="AQ2571" s="40">
        <f>AU2571*D2571</f>
        <v>65121.463779537851</v>
      </c>
      <c r="AR2571" s="40">
        <f>AV2571*E2571</f>
        <v>22378.920429894941</v>
      </c>
      <c r="AS2571" s="40">
        <f>IF(AND(Y2571&lt;&gt;0,AN2571&lt;&gt;0),0,Q2571)</f>
        <v>2816.6426922788087</v>
      </c>
      <c r="AT2571" s="41">
        <f t="shared" si="644"/>
        <v>90317.026901711593</v>
      </c>
      <c r="AU2571" s="42">
        <f>S2571+AN2571</f>
        <v>662.13994691955111</v>
      </c>
      <c r="AV2571" s="37">
        <f>T2571+AO2571</f>
        <v>686.46995183726813</v>
      </c>
      <c r="AW2571" s="58">
        <f t="shared" si="629"/>
        <v>0.72103196942484538</v>
      </c>
      <c r="AX2571" s="58">
        <f t="shared" si="630"/>
        <v>0.24778185462469912</v>
      </c>
      <c r="AY2571" s="59">
        <f t="shared" si="631"/>
        <v>3.1186175950455589E-2</v>
      </c>
      <c r="AZ2571" s="54">
        <f t="shared" si="639"/>
        <v>4.3412314253172823E-3</v>
      </c>
    </row>
    <row r="2572" spans="3:52" x14ac:dyDescent="0.25">
      <c r="C2572" s="35">
        <v>38400</v>
      </c>
      <c r="D2572" s="36">
        <v>97.75</v>
      </c>
      <c r="E2572" s="37">
        <v>32.29</v>
      </c>
      <c r="F2572" s="38">
        <v>0</v>
      </c>
      <c r="G2572" s="7">
        <v>0</v>
      </c>
      <c r="H2572" s="38">
        <v>1</v>
      </c>
      <c r="I2572" s="7">
        <v>1</v>
      </c>
      <c r="J2572" s="36">
        <f t="shared" si="632"/>
        <v>97.701125000000005</v>
      </c>
      <c r="K2572" s="37">
        <f t="shared" si="633"/>
        <v>32.273854999999998</v>
      </c>
      <c r="L2572" s="36">
        <f t="shared" si="634"/>
        <v>97.798874999999995</v>
      </c>
      <c r="M2572" s="37">
        <f t="shared" si="635"/>
        <v>32.306145000000001</v>
      </c>
      <c r="O2572" s="39">
        <f t="shared" si="636"/>
        <v>64724.179811386122</v>
      </c>
      <c r="P2572" s="40">
        <f t="shared" si="637"/>
        <v>22166.114744825387</v>
      </c>
      <c r="Q2572" s="40">
        <f>S2572*F2572+T2572*G2572+AS2571*(1+$G$9/252)</f>
        <v>2816.7544638142163</v>
      </c>
      <c r="R2572" s="41">
        <f t="shared" si="640"/>
        <v>89707.049020025719</v>
      </c>
      <c r="S2572" s="36">
        <f>AU2571*H2571</f>
        <v>662.13994691955111</v>
      </c>
      <c r="T2572" s="37">
        <f>AV2571*I2571</f>
        <v>686.46995183726813</v>
      </c>
      <c r="U2572" s="57">
        <f t="shared" si="643"/>
        <v>0.7215060635529037</v>
      </c>
      <c r="V2572" s="58">
        <f t="shared" si="641"/>
        <v>0.24709445898590582</v>
      </c>
      <c r="W2572" s="59">
        <f t="shared" si="642"/>
        <v>3.1399477461190581E-2</v>
      </c>
      <c r="Y2572" s="7">
        <f t="shared" si="638"/>
        <v>0</v>
      </c>
      <c r="Z2572" s="40"/>
      <c r="AA2572" s="40"/>
      <c r="AB2572" s="40"/>
      <c r="AC2572" s="40"/>
      <c r="AD2572" s="40"/>
      <c r="AE2572" s="40"/>
      <c r="AF2572" s="40"/>
      <c r="AG2572" s="41"/>
      <c r="AH2572" s="40"/>
      <c r="AI2572" s="40"/>
      <c r="AJ2572" s="40"/>
      <c r="AK2572" s="40"/>
      <c r="AL2572" s="40"/>
      <c r="AM2572" s="41"/>
      <c r="AN2572" s="36">
        <f>Y2572*(IF(AND(AH2572&gt;0,AI2572&lt;0),AH2572,0)+IF(AND(AJ2572&lt;0,AK2572&gt;0),AJ2572,0)+IF(AND(AL2572&gt;0,AM2572&gt;0),AL2572,0))</f>
        <v>0</v>
      </c>
      <c r="AO2572" s="37">
        <f>Y2572*(IF(AND(AH2572&gt;0,AI2572&lt;0),AI2572,0)+IF(AND(AJ2572&lt;0,AK2572&gt;0),AK2572,0)+IF(AND(AL2572&gt;0,AM2572&gt;0),AM2572,0))</f>
        <v>0</v>
      </c>
      <c r="AQ2572" s="40">
        <f>AU2572*D2572</f>
        <v>64724.179811386122</v>
      </c>
      <c r="AR2572" s="40">
        <f>AV2572*E2572</f>
        <v>22166.114744825387</v>
      </c>
      <c r="AS2572" s="40">
        <f>IF(AND(Y2572&lt;&gt;0,AN2572&lt;&gt;0),0,Q2572)</f>
        <v>2816.7544638142163</v>
      </c>
      <c r="AT2572" s="41">
        <f t="shared" si="644"/>
        <v>89707.049020025719</v>
      </c>
      <c r="AU2572" s="42">
        <f>S2572+AN2572</f>
        <v>662.13994691955111</v>
      </c>
      <c r="AV2572" s="37">
        <f>T2572+AO2572</f>
        <v>686.46995183726813</v>
      </c>
      <c r="AW2572" s="58">
        <f t="shared" si="629"/>
        <v>0.7215060635529037</v>
      </c>
      <c r="AX2572" s="58">
        <f t="shared" si="630"/>
        <v>0.24709445898590582</v>
      </c>
      <c r="AY2572" s="59">
        <f t="shared" si="631"/>
        <v>3.1399477461190581E-2</v>
      </c>
      <c r="AZ2572" s="54">
        <f t="shared" si="639"/>
        <v>-6.7537418204619559E-3</v>
      </c>
    </row>
    <row r="2573" spans="3:52" x14ac:dyDescent="0.25">
      <c r="C2573" s="35">
        <v>38401</v>
      </c>
      <c r="D2573" s="36">
        <v>97.35</v>
      </c>
      <c r="E2573" s="37">
        <v>32.33</v>
      </c>
      <c r="F2573" s="38">
        <v>0</v>
      </c>
      <c r="G2573" s="7">
        <v>0</v>
      </c>
      <c r="H2573" s="38">
        <v>1</v>
      </c>
      <c r="I2573" s="7">
        <v>1</v>
      </c>
      <c r="J2573" s="36">
        <f t="shared" si="632"/>
        <v>97.301325000000006</v>
      </c>
      <c r="K2573" s="37">
        <f t="shared" si="633"/>
        <v>32.313834999999997</v>
      </c>
      <c r="L2573" s="36">
        <f t="shared" si="634"/>
        <v>97.398674999999983</v>
      </c>
      <c r="M2573" s="37">
        <f t="shared" si="635"/>
        <v>32.346164999999999</v>
      </c>
      <c r="O2573" s="39">
        <f t="shared" si="636"/>
        <v>64459.323832618298</v>
      </c>
      <c r="P2573" s="40">
        <f t="shared" si="637"/>
        <v>22193.573542898877</v>
      </c>
      <c r="Q2573" s="40">
        <f>S2573*F2573+T2573*G2573+AS2572*(1+$G$9/252)</f>
        <v>2816.8662397850021</v>
      </c>
      <c r="R2573" s="41">
        <f t="shared" si="640"/>
        <v>89469.763615302174</v>
      </c>
      <c r="S2573" s="36">
        <f>AU2572*H2572</f>
        <v>662.13994691955111</v>
      </c>
      <c r="T2573" s="37">
        <f>AV2572*I2572</f>
        <v>686.46995183726813</v>
      </c>
      <c r="U2573" s="57">
        <f t="shared" si="643"/>
        <v>0.72045930633926147</v>
      </c>
      <c r="V2573" s="58">
        <f t="shared" si="641"/>
        <v>0.2480566914016421</v>
      </c>
      <c r="W2573" s="59">
        <f t="shared" si="642"/>
        <v>3.1484002259096484E-2</v>
      </c>
      <c r="Y2573" s="7">
        <f t="shared" si="638"/>
        <v>0</v>
      </c>
      <c r="Z2573" s="40"/>
      <c r="AA2573" s="40"/>
      <c r="AB2573" s="40"/>
      <c r="AC2573" s="40"/>
      <c r="AD2573" s="40"/>
      <c r="AE2573" s="40"/>
      <c r="AF2573" s="40"/>
      <c r="AG2573" s="41"/>
      <c r="AH2573" s="40"/>
      <c r="AI2573" s="40"/>
      <c r="AJ2573" s="40"/>
      <c r="AK2573" s="40"/>
      <c r="AL2573" s="40"/>
      <c r="AM2573" s="41"/>
      <c r="AN2573" s="36">
        <f>Y2573*(IF(AND(AH2573&gt;0,AI2573&lt;0),AH2573,0)+IF(AND(AJ2573&lt;0,AK2573&gt;0),AJ2573,0)+IF(AND(AL2573&gt;0,AM2573&gt;0),AL2573,0))</f>
        <v>0</v>
      </c>
      <c r="AO2573" s="37">
        <f>Y2573*(IF(AND(AH2573&gt;0,AI2573&lt;0),AI2573,0)+IF(AND(AJ2573&lt;0,AK2573&gt;0),AK2573,0)+IF(AND(AL2573&gt;0,AM2573&gt;0),AM2573,0))</f>
        <v>0</v>
      </c>
      <c r="AQ2573" s="40">
        <f>AU2573*D2573</f>
        <v>64459.323832618298</v>
      </c>
      <c r="AR2573" s="40">
        <f>AV2573*E2573</f>
        <v>22193.573542898877</v>
      </c>
      <c r="AS2573" s="40">
        <f>IF(AND(Y2573&lt;&gt;0,AN2573&lt;&gt;0),0,Q2573)</f>
        <v>2816.8662397850021</v>
      </c>
      <c r="AT2573" s="41">
        <f t="shared" si="644"/>
        <v>89469.763615302174</v>
      </c>
      <c r="AU2573" s="42">
        <f>S2573+AN2573</f>
        <v>662.13994691955111</v>
      </c>
      <c r="AV2573" s="37">
        <f>T2573+AO2573</f>
        <v>686.46995183726813</v>
      </c>
      <c r="AW2573" s="58">
        <f t="shared" si="629"/>
        <v>0.72045930633926147</v>
      </c>
      <c r="AX2573" s="58">
        <f t="shared" si="630"/>
        <v>0.2480566914016421</v>
      </c>
      <c r="AY2573" s="59">
        <f t="shared" si="631"/>
        <v>3.1484002259096484E-2</v>
      </c>
      <c r="AZ2573" s="54">
        <f t="shared" si="639"/>
        <v>-2.645114373014068E-3</v>
      </c>
    </row>
    <row r="2574" spans="3:52" x14ac:dyDescent="0.25">
      <c r="C2574" s="35">
        <v>38405</v>
      </c>
      <c r="D2574" s="36">
        <v>95.64</v>
      </c>
      <c r="E2574" s="37">
        <v>31.95</v>
      </c>
      <c r="F2574" s="38">
        <v>0</v>
      </c>
      <c r="G2574" s="7">
        <v>0</v>
      </c>
      <c r="H2574" s="38">
        <v>1</v>
      </c>
      <c r="I2574" s="7">
        <v>1</v>
      </c>
      <c r="J2574" s="36">
        <f t="shared" si="632"/>
        <v>95.592179999999999</v>
      </c>
      <c r="K2574" s="37">
        <f t="shared" si="633"/>
        <v>31.934025000000002</v>
      </c>
      <c r="L2574" s="36">
        <f t="shared" si="634"/>
        <v>95.687820000000002</v>
      </c>
      <c r="M2574" s="37">
        <f t="shared" si="635"/>
        <v>31.965974999999997</v>
      </c>
      <c r="O2574" s="39">
        <f t="shared" si="636"/>
        <v>63327.064523385867</v>
      </c>
      <c r="P2574" s="40">
        <f t="shared" si="637"/>
        <v>21932.714961200716</v>
      </c>
      <c r="Q2574" s="40">
        <f>S2574*F2574+T2574*G2574+AS2573*(1+$G$9/252)</f>
        <v>2816.9780201913427</v>
      </c>
      <c r="R2574" s="41">
        <f t="shared" si="640"/>
        <v>88076.757504777925</v>
      </c>
      <c r="S2574" s="36">
        <f>AU2573*H2573</f>
        <v>662.13994691955111</v>
      </c>
      <c r="T2574" s="37">
        <f>AV2573*I2573</f>
        <v>686.46995183726813</v>
      </c>
      <c r="U2574" s="57">
        <f t="shared" si="643"/>
        <v>0.7189985907456975</v>
      </c>
      <c r="V2574" s="58">
        <f t="shared" si="641"/>
        <v>0.249018192569259</v>
      </c>
      <c r="W2574" s="59">
        <f t="shared" si="642"/>
        <v>3.1983216685043489E-2</v>
      </c>
      <c r="Y2574" s="7">
        <f t="shared" si="638"/>
        <v>0</v>
      </c>
      <c r="Z2574" s="40"/>
      <c r="AA2574" s="40"/>
      <c r="AB2574" s="40"/>
      <c r="AC2574" s="40"/>
      <c r="AD2574" s="40"/>
      <c r="AE2574" s="40"/>
      <c r="AF2574" s="40"/>
      <c r="AG2574" s="41"/>
      <c r="AH2574" s="40"/>
      <c r="AI2574" s="40"/>
      <c r="AJ2574" s="40"/>
      <c r="AK2574" s="40"/>
      <c r="AL2574" s="40"/>
      <c r="AM2574" s="41"/>
      <c r="AN2574" s="36">
        <f>Y2574*(IF(AND(AH2574&gt;0,AI2574&lt;0),AH2574,0)+IF(AND(AJ2574&lt;0,AK2574&gt;0),AJ2574,0)+IF(AND(AL2574&gt;0,AM2574&gt;0),AL2574,0))</f>
        <v>0</v>
      </c>
      <c r="AO2574" s="37">
        <f>Y2574*(IF(AND(AH2574&gt;0,AI2574&lt;0),AI2574,0)+IF(AND(AJ2574&lt;0,AK2574&gt;0),AK2574,0)+IF(AND(AL2574&gt;0,AM2574&gt;0),AM2574,0))</f>
        <v>0</v>
      </c>
      <c r="AQ2574" s="40">
        <f>AU2574*D2574</f>
        <v>63327.064523385867</v>
      </c>
      <c r="AR2574" s="40">
        <f>AV2574*E2574</f>
        <v>21932.714961200716</v>
      </c>
      <c r="AS2574" s="40">
        <f>IF(AND(Y2574&lt;&gt;0,AN2574&lt;&gt;0),0,Q2574)</f>
        <v>2816.9780201913427</v>
      </c>
      <c r="AT2574" s="41">
        <f t="shared" si="644"/>
        <v>88076.757504777925</v>
      </c>
      <c r="AU2574" s="42">
        <f>S2574+AN2574</f>
        <v>662.13994691955111</v>
      </c>
      <c r="AV2574" s="37">
        <f>T2574+AO2574</f>
        <v>686.46995183726813</v>
      </c>
      <c r="AW2574" s="58">
        <f t="shared" si="629"/>
        <v>0.7189985907456975</v>
      </c>
      <c r="AX2574" s="58">
        <f t="shared" si="630"/>
        <v>0.249018192569259</v>
      </c>
      <c r="AY2574" s="59">
        <f t="shared" si="631"/>
        <v>3.1983216685043489E-2</v>
      </c>
      <c r="AZ2574" s="54">
        <f t="shared" si="639"/>
        <v>-1.5569574057598179E-2</v>
      </c>
    </row>
    <row r="2575" spans="3:52" x14ac:dyDescent="0.25">
      <c r="C2575" s="35">
        <v>38406</v>
      </c>
      <c r="D2575" s="36">
        <v>96.64</v>
      </c>
      <c r="E2575" s="37">
        <v>32.44</v>
      </c>
      <c r="F2575" s="38">
        <v>0</v>
      </c>
      <c r="G2575" s="7">
        <v>0</v>
      </c>
      <c r="H2575" s="38">
        <v>1</v>
      </c>
      <c r="I2575" s="7">
        <v>1</v>
      </c>
      <c r="J2575" s="36">
        <f t="shared" si="632"/>
        <v>96.591680000000011</v>
      </c>
      <c r="K2575" s="37">
        <f t="shared" si="633"/>
        <v>32.423780000000001</v>
      </c>
      <c r="L2575" s="36">
        <f t="shared" si="634"/>
        <v>96.68831999999999</v>
      </c>
      <c r="M2575" s="37">
        <f t="shared" si="635"/>
        <v>32.456219999999995</v>
      </c>
      <c r="O2575" s="39">
        <f t="shared" si="636"/>
        <v>63989.20447030542</v>
      </c>
      <c r="P2575" s="40">
        <f t="shared" si="637"/>
        <v>22269.085237600975</v>
      </c>
      <c r="Q2575" s="40">
        <f>S2575*F2575+T2575*G2575+AS2574*(1+$G$9/252)</f>
        <v>2817.0898050334135</v>
      </c>
      <c r="R2575" s="41">
        <f t="shared" si="640"/>
        <v>89075.379512939806</v>
      </c>
      <c r="S2575" s="36">
        <f>AU2574*H2574</f>
        <v>662.13994691955111</v>
      </c>
      <c r="T2575" s="37">
        <f>AV2574*I2574</f>
        <v>686.46995183726813</v>
      </c>
      <c r="U2575" s="57">
        <f t="shared" si="643"/>
        <v>0.71837139308522213</v>
      </c>
      <c r="V2575" s="58">
        <f t="shared" si="641"/>
        <v>0.25000269838161049</v>
      </c>
      <c r="W2575" s="59">
        <f t="shared" si="642"/>
        <v>3.162590853316747E-2</v>
      </c>
      <c r="Y2575" s="7">
        <f t="shared" si="638"/>
        <v>0</v>
      </c>
      <c r="Z2575" s="40"/>
      <c r="AA2575" s="40"/>
      <c r="AB2575" s="40"/>
      <c r="AC2575" s="40"/>
      <c r="AD2575" s="40"/>
      <c r="AE2575" s="40"/>
      <c r="AF2575" s="40"/>
      <c r="AG2575" s="41"/>
      <c r="AH2575" s="40"/>
      <c r="AI2575" s="40"/>
      <c r="AJ2575" s="40"/>
      <c r="AK2575" s="40"/>
      <c r="AL2575" s="40"/>
      <c r="AM2575" s="41"/>
      <c r="AN2575" s="36">
        <f>Y2575*(IF(AND(AH2575&gt;0,AI2575&lt;0),AH2575,0)+IF(AND(AJ2575&lt;0,AK2575&gt;0),AJ2575,0)+IF(AND(AL2575&gt;0,AM2575&gt;0),AL2575,0))</f>
        <v>0</v>
      </c>
      <c r="AO2575" s="37">
        <f>Y2575*(IF(AND(AH2575&gt;0,AI2575&lt;0),AI2575,0)+IF(AND(AJ2575&lt;0,AK2575&gt;0),AK2575,0)+IF(AND(AL2575&gt;0,AM2575&gt;0),AM2575,0))</f>
        <v>0</v>
      </c>
      <c r="AQ2575" s="40">
        <f>AU2575*D2575</f>
        <v>63989.20447030542</v>
      </c>
      <c r="AR2575" s="40">
        <f>AV2575*E2575</f>
        <v>22269.085237600975</v>
      </c>
      <c r="AS2575" s="40">
        <f>IF(AND(Y2575&lt;&gt;0,AN2575&lt;&gt;0),0,Q2575)</f>
        <v>2817.0898050334135</v>
      </c>
      <c r="AT2575" s="41">
        <f t="shared" si="644"/>
        <v>89075.379512939806</v>
      </c>
      <c r="AU2575" s="42">
        <f>S2575+AN2575</f>
        <v>662.13994691955111</v>
      </c>
      <c r="AV2575" s="37">
        <f>T2575+AO2575</f>
        <v>686.46995183726813</v>
      </c>
      <c r="AW2575" s="58">
        <f t="shared" si="629"/>
        <v>0.71837139308522213</v>
      </c>
      <c r="AX2575" s="58">
        <f t="shared" si="630"/>
        <v>0.25000269838161049</v>
      </c>
      <c r="AY2575" s="59">
        <f t="shared" si="631"/>
        <v>3.162590853316747E-2</v>
      </c>
      <c r="AZ2575" s="54">
        <f t="shared" si="639"/>
        <v>1.1338087782213346E-2</v>
      </c>
    </row>
    <row r="2576" spans="3:52" x14ac:dyDescent="0.25">
      <c r="C2576" s="35">
        <v>38407</v>
      </c>
      <c r="D2576" s="36">
        <v>97.72</v>
      </c>
      <c r="E2576" s="37">
        <v>32.65</v>
      </c>
      <c r="F2576" s="38">
        <v>0</v>
      </c>
      <c r="G2576" s="7">
        <v>0</v>
      </c>
      <c r="H2576" s="38">
        <v>1</v>
      </c>
      <c r="I2576" s="7">
        <v>1</v>
      </c>
      <c r="J2576" s="36">
        <f t="shared" si="632"/>
        <v>97.671140000000008</v>
      </c>
      <c r="K2576" s="37">
        <f t="shared" si="633"/>
        <v>32.633675000000004</v>
      </c>
      <c r="L2576" s="36">
        <f t="shared" si="634"/>
        <v>97.768859999999989</v>
      </c>
      <c r="M2576" s="37">
        <f t="shared" si="635"/>
        <v>32.666324999999993</v>
      </c>
      <c r="O2576" s="39">
        <f t="shared" si="636"/>
        <v>64704.315612978535</v>
      </c>
      <c r="P2576" s="40">
        <f t="shared" si="637"/>
        <v>22413.243927486805</v>
      </c>
      <c r="Q2576" s="40">
        <f>S2576*F2576+T2576*G2576+AS2575*(1+$G$9/252)</f>
        <v>2817.2015943113906</v>
      </c>
      <c r="R2576" s="41">
        <f t="shared" si="640"/>
        <v>89934.761134776738</v>
      </c>
      <c r="S2576" s="36">
        <f>AU2575*H2575</f>
        <v>662.13994691955111</v>
      </c>
      <c r="T2576" s="37">
        <f>AV2575*I2575</f>
        <v>686.46995183726813</v>
      </c>
      <c r="U2576" s="57">
        <f t="shared" si="643"/>
        <v>0.71945835844287487</v>
      </c>
      <c r="V2576" s="58">
        <f t="shared" si="641"/>
        <v>0.24921669490952661</v>
      </c>
      <c r="W2576" s="59">
        <f t="shared" si="642"/>
        <v>3.1324946647598433E-2</v>
      </c>
      <c r="Y2576" s="7">
        <f t="shared" si="638"/>
        <v>0</v>
      </c>
      <c r="Z2576" s="40"/>
      <c r="AA2576" s="40"/>
      <c r="AB2576" s="40"/>
      <c r="AC2576" s="40"/>
      <c r="AD2576" s="40"/>
      <c r="AE2576" s="40"/>
      <c r="AF2576" s="40"/>
      <c r="AG2576" s="41"/>
      <c r="AH2576" s="40"/>
      <c r="AI2576" s="40"/>
      <c r="AJ2576" s="40"/>
      <c r="AK2576" s="40"/>
      <c r="AL2576" s="40"/>
      <c r="AM2576" s="41"/>
      <c r="AN2576" s="36">
        <f>Y2576*(IF(AND(AH2576&gt;0,AI2576&lt;0),AH2576,0)+IF(AND(AJ2576&lt;0,AK2576&gt;0),AJ2576,0)+IF(AND(AL2576&gt;0,AM2576&gt;0),AL2576,0))</f>
        <v>0</v>
      </c>
      <c r="AO2576" s="37">
        <f>Y2576*(IF(AND(AH2576&gt;0,AI2576&lt;0),AI2576,0)+IF(AND(AJ2576&lt;0,AK2576&gt;0),AK2576,0)+IF(AND(AL2576&gt;0,AM2576&gt;0),AM2576,0))</f>
        <v>0</v>
      </c>
      <c r="AQ2576" s="40">
        <f>AU2576*D2576</f>
        <v>64704.315612978535</v>
      </c>
      <c r="AR2576" s="40">
        <f>AV2576*E2576</f>
        <v>22413.243927486805</v>
      </c>
      <c r="AS2576" s="40">
        <f>IF(AND(Y2576&lt;&gt;0,AN2576&lt;&gt;0),0,Q2576)</f>
        <v>2817.2015943113906</v>
      </c>
      <c r="AT2576" s="41">
        <f t="shared" si="644"/>
        <v>89934.761134776738</v>
      </c>
      <c r="AU2576" s="42">
        <f>S2576+AN2576</f>
        <v>662.13994691955111</v>
      </c>
      <c r="AV2576" s="37">
        <f>T2576+AO2576</f>
        <v>686.46995183726813</v>
      </c>
      <c r="AW2576" s="58">
        <f t="shared" si="629"/>
        <v>0.71945835844287487</v>
      </c>
      <c r="AX2576" s="58">
        <f t="shared" si="630"/>
        <v>0.24921669490952661</v>
      </c>
      <c r="AY2576" s="59">
        <f t="shared" si="631"/>
        <v>3.1324946647598433E-2</v>
      </c>
      <c r="AZ2576" s="54">
        <f t="shared" si="639"/>
        <v>9.6478019688042149E-3</v>
      </c>
    </row>
    <row r="2577" spans="3:52" x14ac:dyDescent="0.25">
      <c r="C2577" s="35">
        <v>38408</v>
      </c>
      <c r="D2577" s="36">
        <v>98.44</v>
      </c>
      <c r="E2577" s="37">
        <v>32.979999999999997</v>
      </c>
      <c r="F2577" s="38">
        <v>0</v>
      </c>
      <c r="G2577" s="7">
        <v>0</v>
      </c>
      <c r="H2577" s="38">
        <v>1</v>
      </c>
      <c r="I2577" s="7">
        <v>1</v>
      </c>
      <c r="J2577" s="36">
        <f t="shared" si="632"/>
        <v>98.390780000000007</v>
      </c>
      <c r="K2577" s="37">
        <f t="shared" si="633"/>
        <v>32.963509999999999</v>
      </c>
      <c r="L2577" s="36">
        <f t="shared" si="634"/>
        <v>98.489219999999989</v>
      </c>
      <c r="M2577" s="37">
        <f t="shared" si="635"/>
        <v>32.996489999999994</v>
      </c>
      <c r="O2577" s="39">
        <f t="shared" si="636"/>
        <v>65181.056374760607</v>
      </c>
      <c r="P2577" s="40">
        <f t="shared" si="637"/>
        <v>22639.779011593102</v>
      </c>
      <c r="Q2577" s="40">
        <f>S2577*F2577+T2577*G2577+AS2576*(1+$G$9/252)</f>
        <v>2817.3133880254504</v>
      </c>
      <c r="R2577" s="41">
        <f t="shared" si="640"/>
        <v>90638.148774379151</v>
      </c>
      <c r="S2577" s="36">
        <f>AU2576*H2576</f>
        <v>662.13994691955111</v>
      </c>
      <c r="T2577" s="37">
        <f>AV2576*I2576</f>
        <v>686.46995183726813</v>
      </c>
      <c r="U2577" s="57">
        <f t="shared" si="643"/>
        <v>0.71913490352734843</v>
      </c>
      <c r="V2577" s="58">
        <f t="shared" si="641"/>
        <v>0.24978201030946839</v>
      </c>
      <c r="W2577" s="59">
        <f t="shared" si="642"/>
        <v>3.1083086163183261E-2</v>
      </c>
      <c r="Y2577" s="7">
        <f t="shared" si="638"/>
        <v>0</v>
      </c>
      <c r="Z2577" s="40"/>
      <c r="AA2577" s="40"/>
      <c r="AB2577" s="40"/>
      <c r="AC2577" s="40"/>
      <c r="AD2577" s="40"/>
      <c r="AE2577" s="40"/>
      <c r="AF2577" s="40"/>
      <c r="AG2577" s="41"/>
      <c r="AH2577" s="40"/>
      <c r="AI2577" s="40"/>
      <c r="AJ2577" s="40"/>
      <c r="AK2577" s="40"/>
      <c r="AL2577" s="40"/>
      <c r="AM2577" s="41"/>
      <c r="AN2577" s="36">
        <f>Y2577*(IF(AND(AH2577&gt;0,AI2577&lt;0),AH2577,0)+IF(AND(AJ2577&lt;0,AK2577&gt;0),AJ2577,0)+IF(AND(AL2577&gt;0,AM2577&gt;0),AL2577,0))</f>
        <v>0</v>
      </c>
      <c r="AO2577" s="37">
        <f>Y2577*(IF(AND(AH2577&gt;0,AI2577&lt;0),AI2577,0)+IF(AND(AJ2577&lt;0,AK2577&gt;0),AK2577,0)+IF(AND(AL2577&gt;0,AM2577&gt;0),AM2577,0))</f>
        <v>0</v>
      </c>
      <c r="AQ2577" s="40">
        <f>AU2577*D2577</f>
        <v>65181.056374760607</v>
      </c>
      <c r="AR2577" s="40">
        <f>AV2577*E2577</f>
        <v>22639.779011593102</v>
      </c>
      <c r="AS2577" s="40">
        <f>IF(AND(Y2577&lt;&gt;0,AN2577&lt;&gt;0),0,Q2577)</f>
        <v>2817.3133880254504</v>
      </c>
      <c r="AT2577" s="41">
        <f t="shared" si="644"/>
        <v>90638.148774379151</v>
      </c>
      <c r="AU2577" s="42">
        <f>S2577+AN2577</f>
        <v>662.13994691955111</v>
      </c>
      <c r="AV2577" s="37">
        <f>T2577+AO2577</f>
        <v>686.46995183726813</v>
      </c>
      <c r="AW2577" s="58">
        <f t="shared" si="629"/>
        <v>0.71913490352734843</v>
      </c>
      <c r="AX2577" s="58">
        <f t="shared" si="630"/>
        <v>0.24978201030946839</v>
      </c>
      <c r="AY2577" s="59">
        <f t="shared" si="631"/>
        <v>3.1083086163183261E-2</v>
      </c>
      <c r="AZ2577" s="54">
        <f t="shared" si="639"/>
        <v>7.8210875386470757E-3</v>
      </c>
    </row>
    <row r="2578" spans="3:52" x14ac:dyDescent="0.25">
      <c r="C2578" s="35">
        <v>38411</v>
      </c>
      <c r="D2578" s="36">
        <v>97.78</v>
      </c>
      <c r="E2578" s="37">
        <v>33.08</v>
      </c>
      <c r="F2578" s="38">
        <v>0</v>
      </c>
      <c r="G2578" s="7">
        <v>0</v>
      </c>
      <c r="H2578" s="38">
        <v>1</v>
      </c>
      <c r="I2578" s="7">
        <v>1</v>
      </c>
      <c r="J2578" s="36">
        <f t="shared" si="632"/>
        <v>97.731110000000001</v>
      </c>
      <c r="K2578" s="37">
        <f t="shared" si="633"/>
        <v>33.063459999999999</v>
      </c>
      <c r="L2578" s="36">
        <f t="shared" si="634"/>
        <v>97.828890000000001</v>
      </c>
      <c r="M2578" s="37">
        <f t="shared" si="635"/>
        <v>33.096539999999997</v>
      </c>
      <c r="O2578" s="39">
        <f t="shared" si="636"/>
        <v>64744.04400979371</v>
      </c>
      <c r="P2578" s="40">
        <f t="shared" si="637"/>
        <v>22708.42600677683</v>
      </c>
      <c r="Q2578" s="40">
        <f>S2578*F2578+T2578*G2578+AS2577*(1+$G$9/252)</f>
        <v>2817.4251861757684</v>
      </c>
      <c r="R2578" s="41">
        <f t="shared" si="640"/>
        <v>90269.895202746309</v>
      </c>
      <c r="S2578" s="36">
        <f>AU2577*H2577</f>
        <v>662.13994691955111</v>
      </c>
      <c r="T2578" s="37">
        <f>AV2577*I2577</f>
        <v>686.46995183726813</v>
      </c>
      <c r="U2578" s="57">
        <f t="shared" si="643"/>
        <v>0.71722741966608572</v>
      </c>
      <c r="V2578" s="58">
        <f t="shared" si="641"/>
        <v>0.25156145308215627</v>
      </c>
      <c r="W2578" s="59">
        <f t="shared" si="642"/>
        <v>3.1211127251757939E-2</v>
      </c>
      <c r="Y2578" s="7">
        <f t="shared" si="638"/>
        <v>0</v>
      </c>
      <c r="Z2578" s="40"/>
      <c r="AA2578" s="40"/>
      <c r="AB2578" s="40"/>
      <c r="AC2578" s="40"/>
      <c r="AD2578" s="40"/>
      <c r="AE2578" s="40"/>
      <c r="AF2578" s="40"/>
      <c r="AG2578" s="41"/>
      <c r="AH2578" s="40"/>
      <c r="AI2578" s="40"/>
      <c r="AJ2578" s="40"/>
      <c r="AK2578" s="40"/>
      <c r="AL2578" s="40"/>
      <c r="AM2578" s="41"/>
      <c r="AN2578" s="36">
        <f>Y2578*(IF(AND(AH2578&gt;0,AI2578&lt;0),AH2578,0)+IF(AND(AJ2578&lt;0,AK2578&gt;0),AJ2578,0)+IF(AND(AL2578&gt;0,AM2578&gt;0),AL2578,0))</f>
        <v>0</v>
      </c>
      <c r="AO2578" s="37">
        <f>Y2578*(IF(AND(AH2578&gt;0,AI2578&lt;0),AI2578,0)+IF(AND(AJ2578&lt;0,AK2578&gt;0),AK2578,0)+IF(AND(AL2578&gt;0,AM2578&gt;0),AM2578,0))</f>
        <v>0</v>
      </c>
      <c r="AQ2578" s="40">
        <f>AU2578*D2578</f>
        <v>64744.04400979371</v>
      </c>
      <c r="AR2578" s="40">
        <f>AV2578*E2578</f>
        <v>22708.42600677683</v>
      </c>
      <c r="AS2578" s="40">
        <f>IF(AND(Y2578&lt;&gt;0,AN2578&lt;&gt;0),0,Q2578)</f>
        <v>2817.4251861757684</v>
      </c>
      <c r="AT2578" s="41">
        <f t="shared" si="644"/>
        <v>90269.895202746309</v>
      </c>
      <c r="AU2578" s="42">
        <f>S2578+AN2578</f>
        <v>662.13994691955111</v>
      </c>
      <c r="AV2578" s="37">
        <f>T2578+AO2578</f>
        <v>686.46995183726813</v>
      </c>
      <c r="AW2578" s="58">
        <f t="shared" si="629"/>
        <v>0.71722741966608572</v>
      </c>
      <c r="AX2578" s="58">
        <f t="shared" si="630"/>
        <v>0.25156145308215627</v>
      </c>
      <c r="AY2578" s="59">
        <f t="shared" si="631"/>
        <v>3.1211127251757939E-2</v>
      </c>
      <c r="AZ2578" s="54">
        <f t="shared" si="639"/>
        <v>-4.062898201391052E-3</v>
      </c>
    </row>
    <row r="2579" spans="3:52" x14ac:dyDescent="0.25">
      <c r="C2579" s="35">
        <v>38412</v>
      </c>
      <c r="D2579" s="36">
        <v>98.1</v>
      </c>
      <c r="E2579" s="37">
        <v>33.33</v>
      </c>
      <c r="F2579" s="38">
        <v>0</v>
      </c>
      <c r="G2579" s="7">
        <v>0</v>
      </c>
      <c r="H2579" s="38">
        <v>1</v>
      </c>
      <c r="I2579" s="7">
        <v>1</v>
      </c>
      <c r="J2579" s="36">
        <f t="shared" si="632"/>
        <v>98.05095</v>
      </c>
      <c r="K2579" s="37">
        <f t="shared" si="633"/>
        <v>33.313335000000002</v>
      </c>
      <c r="L2579" s="36">
        <f t="shared" si="634"/>
        <v>98.149049999999988</v>
      </c>
      <c r="M2579" s="37">
        <f t="shared" si="635"/>
        <v>33.346664999999994</v>
      </c>
      <c r="O2579" s="39">
        <f t="shared" si="636"/>
        <v>64955.928792807958</v>
      </c>
      <c r="P2579" s="40">
        <f t="shared" si="637"/>
        <v>22880.043494736146</v>
      </c>
      <c r="Q2579" s="40">
        <f>S2579*F2579+T2579*G2579+AS2578*(1+$G$9/252)</f>
        <v>2817.5369887625211</v>
      </c>
      <c r="R2579" s="41">
        <f t="shared" si="640"/>
        <v>90653.509276306635</v>
      </c>
      <c r="S2579" s="36">
        <f>AU2578*H2578</f>
        <v>662.13994691955111</v>
      </c>
      <c r="T2579" s="37">
        <f>AV2578*I2578</f>
        <v>686.46995183726813</v>
      </c>
      <c r="U2579" s="57">
        <f t="shared" si="643"/>
        <v>0.71652966676475871</v>
      </c>
      <c r="V2579" s="58">
        <f t="shared" si="641"/>
        <v>0.25239004730637732</v>
      </c>
      <c r="W2579" s="59">
        <f t="shared" si="642"/>
        <v>3.1080285928863846E-2</v>
      </c>
      <c r="Y2579" s="7">
        <f t="shared" si="638"/>
        <v>0</v>
      </c>
      <c r="Z2579" s="40"/>
      <c r="AA2579" s="40"/>
      <c r="AB2579" s="40"/>
      <c r="AC2579" s="40"/>
      <c r="AD2579" s="40"/>
      <c r="AE2579" s="40"/>
      <c r="AF2579" s="40"/>
      <c r="AG2579" s="41"/>
      <c r="AH2579" s="40"/>
      <c r="AI2579" s="40"/>
      <c r="AJ2579" s="40"/>
      <c r="AK2579" s="40"/>
      <c r="AL2579" s="40"/>
      <c r="AM2579" s="41"/>
      <c r="AN2579" s="36">
        <f>Y2579*(IF(AND(AH2579&gt;0,AI2579&lt;0),AH2579,0)+IF(AND(AJ2579&lt;0,AK2579&gt;0),AJ2579,0)+IF(AND(AL2579&gt;0,AM2579&gt;0),AL2579,0))</f>
        <v>0</v>
      </c>
      <c r="AO2579" s="37">
        <f>Y2579*(IF(AND(AH2579&gt;0,AI2579&lt;0),AI2579,0)+IF(AND(AJ2579&lt;0,AK2579&gt;0),AK2579,0)+IF(AND(AL2579&gt;0,AM2579&gt;0),AM2579,0))</f>
        <v>0</v>
      </c>
      <c r="AQ2579" s="40">
        <f>AU2579*D2579</f>
        <v>64955.928792807958</v>
      </c>
      <c r="AR2579" s="40">
        <f>AV2579*E2579</f>
        <v>22880.043494736146</v>
      </c>
      <c r="AS2579" s="40">
        <f>IF(AND(Y2579&lt;&gt;0,AN2579&lt;&gt;0),0,Q2579)</f>
        <v>2817.5369887625211</v>
      </c>
      <c r="AT2579" s="41">
        <f t="shared" si="644"/>
        <v>90653.509276306635</v>
      </c>
      <c r="AU2579" s="42">
        <f>S2579+AN2579</f>
        <v>662.13994691955111</v>
      </c>
      <c r="AV2579" s="37">
        <f>T2579+AO2579</f>
        <v>686.46995183726813</v>
      </c>
      <c r="AW2579" s="58">
        <f t="shared" si="629"/>
        <v>0.71652966676475871</v>
      </c>
      <c r="AX2579" s="58">
        <f t="shared" si="630"/>
        <v>0.25239004730637732</v>
      </c>
      <c r="AY2579" s="59">
        <f t="shared" si="631"/>
        <v>3.1080285928863846E-2</v>
      </c>
      <c r="AZ2579" s="54">
        <f t="shared" si="639"/>
        <v>4.2496346395299867E-3</v>
      </c>
    </row>
    <row r="2580" spans="3:52" x14ac:dyDescent="0.25">
      <c r="C2580" s="35">
        <v>38413</v>
      </c>
      <c r="D2580" s="36">
        <v>97.16</v>
      </c>
      <c r="E2580" s="37">
        <v>33.28</v>
      </c>
      <c r="F2580" s="38">
        <v>0</v>
      </c>
      <c r="G2580" s="7">
        <v>0</v>
      </c>
      <c r="H2580" s="38">
        <v>1</v>
      </c>
      <c r="I2580" s="7">
        <v>1</v>
      </c>
      <c r="J2580" s="36">
        <f t="shared" si="632"/>
        <v>97.111419999999995</v>
      </c>
      <c r="K2580" s="37">
        <f t="shared" si="633"/>
        <v>33.263360000000006</v>
      </c>
      <c r="L2580" s="36">
        <f t="shared" si="634"/>
        <v>97.208579999999998</v>
      </c>
      <c r="M2580" s="37">
        <f t="shared" si="635"/>
        <v>33.296639999999996</v>
      </c>
      <c r="O2580" s="39">
        <f t="shared" si="636"/>
        <v>64333.517242703587</v>
      </c>
      <c r="P2580" s="40">
        <f t="shared" si="637"/>
        <v>22845.719997144282</v>
      </c>
      <c r="Q2580" s="40">
        <f>S2580*F2580+T2580*G2580+AS2579*(1+$G$9/252)</f>
        <v>2817.6487957858844</v>
      </c>
      <c r="R2580" s="41">
        <f t="shared" si="640"/>
        <v>89996.886035633739</v>
      </c>
      <c r="S2580" s="36">
        <f>AU2579*H2579</f>
        <v>662.13994691955111</v>
      </c>
      <c r="T2580" s="37">
        <f>AV2579*I2579</f>
        <v>686.46995183726813</v>
      </c>
      <c r="U2580" s="57">
        <f t="shared" si="643"/>
        <v>0.71484159148830007</v>
      </c>
      <c r="V2580" s="58">
        <f t="shared" si="641"/>
        <v>0.25385011641512412</v>
      </c>
      <c r="W2580" s="59">
        <f t="shared" si="642"/>
        <v>3.1308292096576019E-2</v>
      </c>
      <c r="Y2580" s="7">
        <f t="shared" si="638"/>
        <v>0</v>
      </c>
      <c r="Z2580" s="40"/>
      <c r="AA2580" s="40"/>
      <c r="AB2580" s="40"/>
      <c r="AC2580" s="40"/>
      <c r="AD2580" s="40"/>
      <c r="AE2580" s="40"/>
      <c r="AF2580" s="40"/>
      <c r="AG2580" s="41"/>
      <c r="AH2580" s="40"/>
      <c r="AI2580" s="40"/>
      <c r="AJ2580" s="40"/>
      <c r="AK2580" s="40"/>
      <c r="AL2580" s="40"/>
      <c r="AM2580" s="41"/>
      <c r="AN2580" s="36">
        <f>Y2580*(IF(AND(AH2580&gt;0,AI2580&lt;0),AH2580,0)+IF(AND(AJ2580&lt;0,AK2580&gt;0),AJ2580,0)+IF(AND(AL2580&gt;0,AM2580&gt;0),AL2580,0))</f>
        <v>0</v>
      </c>
      <c r="AO2580" s="37">
        <f>Y2580*(IF(AND(AH2580&gt;0,AI2580&lt;0),AI2580,0)+IF(AND(AJ2580&lt;0,AK2580&gt;0),AK2580,0)+IF(AND(AL2580&gt;0,AM2580&gt;0),AM2580,0))</f>
        <v>0</v>
      </c>
      <c r="AQ2580" s="40">
        <f>AU2580*D2580</f>
        <v>64333.517242703587</v>
      </c>
      <c r="AR2580" s="40">
        <f>AV2580*E2580</f>
        <v>22845.719997144282</v>
      </c>
      <c r="AS2580" s="40">
        <f>IF(AND(Y2580&lt;&gt;0,AN2580&lt;&gt;0),0,Q2580)</f>
        <v>2817.6487957858844</v>
      </c>
      <c r="AT2580" s="41">
        <f t="shared" si="644"/>
        <v>89996.886035633739</v>
      </c>
      <c r="AU2580" s="42">
        <f>S2580+AN2580</f>
        <v>662.13994691955111</v>
      </c>
      <c r="AV2580" s="37">
        <f>T2580+AO2580</f>
        <v>686.46995183726813</v>
      </c>
      <c r="AW2580" s="58">
        <f t="shared" si="629"/>
        <v>0.71484159148830007</v>
      </c>
      <c r="AX2580" s="58">
        <f t="shared" si="630"/>
        <v>0.25385011641512412</v>
      </c>
      <c r="AY2580" s="59">
        <f t="shared" si="631"/>
        <v>3.1308292096576019E-2</v>
      </c>
      <c r="AZ2580" s="54">
        <f t="shared" si="639"/>
        <v>-7.243219219142949E-3</v>
      </c>
    </row>
    <row r="2581" spans="3:52" x14ac:dyDescent="0.25">
      <c r="C2581" s="35">
        <v>38414</v>
      </c>
      <c r="D2581" s="36">
        <v>97.93</v>
      </c>
      <c r="E2581" s="37">
        <v>33.409999999999997</v>
      </c>
      <c r="F2581" s="38">
        <v>0</v>
      </c>
      <c r="G2581" s="7">
        <v>0</v>
      </c>
      <c r="H2581" s="38">
        <v>1</v>
      </c>
      <c r="I2581" s="7">
        <v>1</v>
      </c>
      <c r="J2581" s="36">
        <f t="shared" si="632"/>
        <v>97.881035000000011</v>
      </c>
      <c r="K2581" s="37">
        <f t="shared" si="633"/>
        <v>33.393295000000002</v>
      </c>
      <c r="L2581" s="36">
        <f t="shared" si="634"/>
        <v>97.978965000000002</v>
      </c>
      <c r="M2581" s="37">
        <f t="shared" si="635"/>
        <v>33.426704999999991</v>
      </c>
      <c r="O2581" s="39">
        <f t="shared" si="636"/>
        <v>64843.365001831648</v>
      </c>
      <c r="P2581" s="40">
        <f t="shared" si="637"/>
        <v>22934.961090883127</v>
      </c>
      <c r="Q2581" s="40">
        <f>S2581*F2581+T2581*G2581+AS2580*(1+$G$9/252)</f>
        <v>2817.7606072460344</v>
      </c>
      <c r="R2581" s="41">
        <f t="shared" si="640"/>
        <v>90596.086699960812</v>
      </c>
      <c r="S2581" s="36">
        <f>AU2580*H2580</f>
        <v>662.13994691955111</v>
      </c>
      <c r="T2581" s="37">
        <f>AV2580*I2580</f>
        <v>686.46995183726813</v>
      </c>
      <c r="U2581" s="57">
        <f t="shared" si="643"/>
        <v>0.7157413456122238</v>
      </c>
      <c r="V2581" s="58">
        <f t="shared" si="641"/>
        <v>0.25315620051934373</v>
      </c>
      <c r="W2581" s="59">
        <f t="shared" si="642"/>
        <v>3.1102453868432411E-2</v>
      </c>
      <c r="Y2581" s="7">
        <f t="shared" si="638"/>
        <v>0</v>
      </c>
      <c r="Z2581" s="40"/>
      <c r="AA2581" s="40"/>
      <c r="AB2581" s="40"/>
      <c r="AC2581" s="40"/>
      <c r="AD2581" s="40"/>
      <c r="AE2581" s="40"/>
      <c r="AF2581" s="40"/>
      <c r="AG2581" s="41"/>
      <c r="AH2581" s="40"/>
      <c r="AI2581" s="40"/>
      <c r="AJ2581" s="40"/>
      <c r="AK2581" s="40"/>
      <c r="AL2581" s="40"/>
      <c r="AM2581" s="41"/>
      <c r="AN2581" s="36">
        <f>Y2581*(IF(AND(AH2581&gt;0,AI2581&lt;0),AH2581,0)+IF(AND(AJ2581&lt;0,AK2581&gt;0),AJ2581,0)+IF(AND(AL2581&gt;0,AM2581&gt;0),AL2581,0))</f>
        <v>0</v>
      </c>
      <c r="AO2581" s="37">
        <f>Y2581*(IF(AND(AH2581&gt;0,AI2581&lt;0),AI2581,0)+IF(AND(AJ2581&lt;0,AK2581&gt;0),AK2581,0)+IF(AND(AL2581&gt;0,AM2581&gt;0),AM2581,0))</f>
        <v>0</v>
      </c>
      <c r="AQ2581" s="40">
        <f>AU2581*D2581</f>
        <v>64843.365001831648</v>
      </c>
      <c r="AR2581" s="40">
        <f>AV2581*E2581</f>
        <v>22934.961090883127</v>
      </c>
      <c r="AS2581" s="40">
        <f>IF(AND(Y2581&lt;&gt;0,AN2581&lt;&gt;0),0,Q2581)</f>
        <v>2817.7606072460344</v>
      </c>
      <c r="AT2581" s="41">
        <f t="shared" si="644"/>
        <v>90596.086699960812</v>
      </c>
      <c r="AU2581" s="42">
        <f>S2581+AN2581</f>
        <v>662.13994691955111</v>
      </c>
      <c r="AV2581" s="37">
        <f>T2581+AO2581</f>
        <v>686.46995183726813</v>
      </c>
      <c r="AW2581" s="58">
        <f t="shared" ref="AW2581:AW2644" si="645">AQ2581/AT2581</f>
        <v>0.7157413456122238</v>
      </c>
      <c r="AX2581" s="58">
        <f t="shared" ref="AX2581:AX2644" si="646">AR2581/AT2581</f>
        <v>0.25315620051934373</v>
      </c>
      <c r="AY2581" s="59">
        <f t="shared" ref="AY2581:AY2644" si="647">AS2581/AT2581</f>
        <v>3.1102453868432411E-2</v>
      </c>
      <c r="AZ2581" s="54">
        <f t="shared" si="639"/>
        <v>6.6580155238906702E-3</v>
      </c>
    </row>
    <row r="2582" spans="3:52" x14ac:dyDescent="0.25">
      <c r="C2582" s="35">
        <v>38415</v>
      </c>
      <c r="D2582" s="36">
        <v>99.6</v>
      </c>
      <c r="E2582" s="37">
        <v>33.96</v>
      </c>
      <c r="F2582" s="38">
        <v>0</v>
      </c>
      <c r="G2582" s="7">
        <v>0</v>
      </c>
      <c r="H2582" s="38">
        <v>1</v>
      </c>
      <c r="I2582" s="7">
        <v>1</v>
      </c>
      <c r="J2582" s="36">
        <f t="shared" ref="J2582:J2645" si="648">D2582*(1-$F$8/20000)</f>
        <v>99.550200000000004</v>
      </c>
      <c r="K2582" s="37">
        <f t="shared" ref="K2582:K2645" si="649">E2582*(1-$F$8/20000)</f>
        <v>33.943020000000004</v>
      </c>
      <c r="L2582" s="36">
        <f t="shared" ref="L2582:L2645" si="650">D2582*(1+$F$8/20000)</f>
        <v>99.649799999999985</v>
      </c>
      <c r="M2582" s="37">
        <f t="shared" ref="M2582:M2645" si="651">E2582*(1+$F$8/20000)</f>
        <v>33.976979999999998</v>
      </c>
      <c r="O2582" s="39">
        <f t="shared" si="636"/>
        <v>65949.138713187291</v>
      </c>
      <c r="P2582" s="40">
        <f t="shared" si="637"/>
        <v>23312.519564393628</v>
      </c>
      <c r="Q2582" s="40">
        <f>S2582*F2582+T2582*G2582+AS2581*(1+$G$9/252)</f>
        <v>2817.872423143147</v>
      </c>
      <c r="R2582" s="41">
        <f t="shared" si="640"/>
        <v>92079.530700724063</v>
      </c>
      <c r="S2582" s="36">
        <f>AU2581*H2581</f>
        <v>662.13994691955111</v>
      </c>
      <c r="T2582" s="37">
        <f>AV2581*I2581</f>
        <v>686.46995183726813</v>
      </c>
      <c r="U2582" s="57">
        <f t="shared" si="643"/>
        <v>0.71621931835789321</v>
      </c>
      <c r="V2582" s="58">
        <f t="shared" si="641"/>
        <v>0.2531780884088532</v>
      </c>
      <c r="W2582" s="59">
        <f t="shared" si="642"/>
        <v>3.0602593233253619E-2</v>
      </c>
      <c r="Y2582" s="7">
        <f t="shared" si="638"/>
        <v>0</v>
      </c>
      <c r="Z2582" s="40"/>
      <c r="AA2582" s="40"/>
      <c r="AB2582" s="40"/>
      <c r="AC2582" s="40"/>
      <c r="AD2582" s="40"/>
      <c r="AE2582" s="40"/>
      <c r="AF2582" s="40"/>
      <c r="AG2582" s="41"/>
      <c r="AH2582" s="40"/>
      <c r="AI2582" s="40"/>
      <c r="AJ2582" s="40"/>
      <c r="AK2582" s="40"/>
      <c r="AL2582" s="40"/>
      <c r="AM2582" s="41"/>
      <c r="AN2582" s="36">
        <f>Y2582*(IF(AND(AH2582&gt;0,AI2582&lt;0),AH2582,0)+IF(AND(AJ2582&lt;0,AK2582&gt;0),AJ2582,0)+IF(AND(AL2582&gt;0,AM2582&gt;0),AL2582,0))</f>
        <v>0</v>
      </c>
      <c r="AO2582" s="37">
        <f>Y2582*(IF(AND(AH2582&gt;0,AI2582&lt;0),AI2582,0)+IF(AND(AJ2582&lt;0,AK2582&gt;0),AK2582,0)+IF(AND(AL2582&gt;0,AM2582&gt;0),AM2582,0))</f>
        <v>0</v>
      </c>
      <c r="AQ2582" s="40">
        <f>AU2582*D2582</f>
        <v>65949.138713187291</v>
      </c>
      <c r="AR2582" s="40">
        <f>AV2582*E2582</f>
        <v>23312.519564393628</v>
      </c>
      <c r="AS2582" s="40">
        <f>IF(AND(Y2582&lt;&gt;0,AN2582&lt;&gt;0),0,Q2582)</f>
        <v>2817.872423143147</v>
      </c>
      <c r="AT2582" s="41">
        <f t="shared" si="644"/>
        <v>92079.530700724063</v>
      </c>
      <c r="AU2582" s="42">
        <f>S2582+AN2582</f>
        <v>662.13994691955111</v>
      </c>
      <c r="AV2582" s="37">
        <f>T2582+AO2582</f>
        <v>686.46995183726813</v>
      </c>
      <c r="AW2582" s="58">
        <f t="shared" si="645"/>
        <v>0.71621931835789321</v>
      </c>
      <c r="AX2582" s="58">
        <f t="shared" si="646"/>
        <v>0.2531780884088532</v>
      </c>
      <c r="AY2582" s="59">
        <f t="shared" si="647"/>
        <v>3.0602593233253619E-2</v>
      </c>
      <c r="AZ2582" s="54">
        <f t="shared" si="639"/>
        <v>1.6374261348353514E-2</v>
      </c>
    </row>
    <row r="2583" spans="3:52" x14ac:dyDescent="0.25">
      <c r="C2583" s="35">
        <v>38418</v>
      </c>
      <c r="D2583" s="36">
        <v>101.55</v>
      </c>
      <c r="E2583" s="37">
        <v>34.21</v>
      </c>
      <c r="F2583" s="38">
        <v>0</v>
      </c>
      <c r="G2583" s="7">
        <v>0</v>
      </c>
      <c r="H2583" s="38">
        <v>1</v>
      </c>
      <c r="I2583" s="7">
        <v>1</v>
      </c>
      <c r="J2583" s="36">
        <f t="shared" si="648"/>
        <v>101.49922500000001</v>
      </c>
      <c r="K2583" s="37">
        <f t="shared" si="649"/>
        <v>34.192895</v>
      </c>
      <c r="L2583" s="36">
        <f t="shared" si="650"/>
        <v>101.60077499999998</v>
      </c>
      <c r="M2583" s="37">
        <f t="shared" si="651"/>
        <v>34.227105000000002</v>
      </c>
      <c r="O2583" s="39">
        <f t="shared" ref="O2583:O2646" si="652">S2583*D2583</f>
        <v>67240.311609680415</v>
      </c>
      <c r="P2583" s="40">
        <f t="shared" ref="P2583:P2646" si="653">T2583*E2583</f>
        <v>23484.137052352944</v>
      </c>
      <c r="Q2583" s="40">
        <f>S2583*F2583+T2583*G2583+AS2582*(1+$G$9/252)</f>
        <v>2817.9842434773986</v>
      </c>
      <c r="R2583" s="41">
        <f t="shared" si="640"/>
        <v>93542.432905510766</v>
      </c>
      <c r="S2583" s="36">
        <f>AU2582*H2582</f>
        <v>662.13994691955111</v>
      </c>
      <c r="T2583" s="37">
        <f>AV2582*I2582</f>
        <v>686.46995183726813</v>
      </c>
      <c r="U2583" s="57">
        <f t="shared" si="643"/>
        <v>0.71882149652448435</v>
      </c>
      <c r="V2583" s="58">
        <f t="shared" si="641"/>
        <v>0.25105330621531707</v>
      </c>
      <c r="W2583" s="59">
        <f t="shared" si="642"/>
        <v>3.0125197260198539E-2</v>
      </c>
      <c r="Y2583" s="7">
        <f t="shared" ref="Y2583:Y2646" si="654">IF(AND(ABS(U2583-0.5)&gt;$G$5,ABS(V2583-0.5)&gt;$G$5),1,0)*IF(AND(OR(AH2583&lt;=0,AI2583&gt;=0),OR(AJ2583&gt;=0,AK2583&lt;=0),OR(AL2583&lt;=0,AM2583&lt;=0)),0,1)</f>
        <v>0</v>
      </c>
      <c r="Z2583" s="40"/>
      <c r="AA2583" s="40"/>
      <c r="AB2583" s="40"/>
      <c r="AC2583" s="40"/>
      <c r="AD2583" s="40"/>
      <c r="AE2583" s="40"/>
      <c r="AF2583" s="40"/>
      <c r="AG2583" s="41"/>
      <c r="AH2583" s="40"/>
      <c r="AI2583" s="40"/>
      <c r="AJ2583" s="40"/>
      <c r="AK2583" s="40"/>
      <c r="AL2583" s="40"/>
      <c r="AM2583" s="41"/>
      <c r="AN2583" s="36">
        <f>Y2583*(IF(AND(AH2583&gt;0,AI2583&lt;0),AH2583,0)+IF(AND(AJ2583&lt;0,AK2583&gt;0),AJ2583,0)+IF(AND(AL2583&gt;0,AM2583&gt;0),AL2583,0))</f>
        <v>0</v>
      </c>
      <c r="AO2583" s="37">
        <f>Y2583*(IF(AND(AH2583&gt;0,AI2583&lt;0),AI2583,0)+IF(AND(AJ2583&lt;0,AK2583&gt;0),AK2583,0)+IF(AND(AL2583&gt;0,AM2583&gt;0),AM2583,0))</f>
        <v>0</v>
      </c>
      <c r="AQ2583" s="40">
        <f>AU2583*D2583</f>
        <v>67240.311609680415</v>
      </c>
      <c r="AR2583" s="40">
        <f>AV2583*E2583</f>
        <v>23484.137052352944</v>
      </c>
      <c r="AS2583" s="40">
        <f>IF(AND(Y2583&lt;&gt;0,AN2583&lt;&gt;0),0,Q2583)</f>
        <v>2817.9842434773986</v>
      </c>
      <c r="AT2583" s="41">
        <f t="shared" si="644"/>
        <v>93542.432905510766</v>
      </c>
      <c r="AU2583" s="42">
        <f>S2583+AN2583</f>
        <v>662.13994691955111</v>
      </c>
      <c r="AV2583" s="37">
        <f>T2583+AO2583</f>
        <v>686.46995183726813</v>
      </c>
      <c r="AW2583" s="58">
        <f t="shared" si="645"/>
        <v>0.71882149652448435</v>
      </c>
      <c r="AX2583" s="58">
        <f t="shared" si="646"/>
        <v>0.25105330621531707</v>
      </c>
      <c r="AY2583" s="59">
        <f t="shared" si="647"/>
        <v>3.0125197260198539E-2</v>
      </c>
      <c r="AZ2583" s="54">
        <f t="shared" ref="AZ2583:AZ2646" si="655">AT2583/AT2582-1</f>
        <v>1.5887376854052615E-2</v>
      </c>
    </row>
    <row r="2584" spans="3:52" x14ac:dyDescent="0.25">
      <c r="C2584" s="35">
        <v>38419</v>
      </c>
      <c r="D2584" s="36">
        <v>100.73</v>
      </c>
      <c r="E2584" s="37">
        <v>33.479999999999997</v>
      </c>
      <c r="F2584" s="38">
        <v>0</v>
      </c>
      <c r="G2584" s="7">
        <v>0</v>
      </c>
      <c r="H2584" s="38">
        <v>1</v>
      </c>
      <c r="I2584" s="7">
        <v>1</v>
      </c>
      <c r="J2584" s="36">
        <f t="shared" si="648"/>
        <v>100.679635</v>
      </c>
      <c r="K2584" s="37">
        <f t="shared" si="649"/>
        <v>33.463259999999998</v>
      </c>
      <c r="L2584" s="36">
        <f t="shared" si="650"/>
        <v>100.780365</v>
      </c>
      <c r="M2584" s="37">
        <f t="shared" si="651"/>
        <v>33.496739999999996</v>
      </c>
      <c r="O2584" s="39">
        <f t="shared" si="652"/>
        <v>66697.35685320638</v>
      </c>
      <c r="P2584" s="40">
        <f t="shared" si="653"/>
        <v>22983.013987511735</v>
      </c>
      <c r="Q2584" s="40">
        <f>S2584*F2584+T2584*G2584+AS2583*(1+$G$9/252)</f>
        <v>2818.0960682489649</v>
      </c>
      <c r="R2584" s="41">
        <f t="shared" si="640"/>
        <v>92498.466908967079</v>
      </c>
      <c r="S2584" s="36">
        <f>AU2583*H2583</f>
        <v>662.13994691955111</v>
      </c>
      <c r="T2584" s="37">
        <f>AV2583*I2583</f>
        <v>686.46995183726813</v>
      </c>
      <c r="U2584" s="57">
        <f t="shared" si="643"/>
        <v>0.72106445741254266</v>
      </c>
      <c r="V2584" s="58">
        <f t="shared" si="641"/>
        <v>0.24846913419798197</v>
      </c>
      <c r="W2584" s="59">
        <f t="shared" si="642"/>
        <v>3.0466408389475376E-2</v>
      </c>
      <c r="Y2584" s="7">
        <f t="shared" si="654"/>
        <v>0</v>
      </c>
      <c r="Z2584" s="40"/>
      <c r="AA2584" s="40"/>
      <c r="AB2584" s="40"/>
      <c r="AC2584" s="40"/>
      <c r="AD2584" s="40"/>
      <c r="AE2584" s="40"/>
      <c r="AF2584" s="40"/>
      <c r="AG2584" s="41"/>
      <c r="AH2584" s="40"/>
      <c r="AI2584" s="40"/>
      <c r="AJ2584" s="40"/>
      <c r="AK2584" s="40"/>
      <c r="AL2584" s="40"/>
      <c r="AM2584" s="41"/>
      <c r="AN2584" s="36">
        <f>Y2584*(IF(AND(AH2584&gt;0,AI2584&lt;0),AH2584,0)+IF(AND(AJ2584&lt;0,AK2584&gt;0),AJ2584,0)+IF(AND(AL2584&gt;0,AM2584&gt;0),AL2584,0))</f>
        <v>0</v>
      </c>
      <c r="AO2584" s="37">
        <f>Y2584*(IF(AND(AH2584&gt;0,AI2584&lt;0),AI2584,0)+IF(AND(AJ2584&lt;0,AK2584&gt;0),AK2584,0)+IF(AND(AL2584&gt;0,AM2584&gt;0),AM2584,0))</f>
        <v>0</v>
      </c>
      <c r="AQ2584" s="40">
        <f>AU2584*D2584</f>
        <v>66697.35685320638</v>
      </c>
      <c r="AR2584" s="40">
        <f>AV2584*E2584</f>
        <v>22983.013987511735</v>
      </c>
      <c r="AS2584" s="40">
        <f>IF(AND(Y2584&lt;&gt;0,AN2584&lt;&gt;0),0,Q2584)</f>
        <v>2818.0960682489649</v>
      </c>
      <c r="AT2584" s="41">
        <f t="shared" si="644"/>
        <v>92498.466908967079</v>
      </c>
      <c r="AU2584" s="42">
        <f>S2584+AN2584</f>
        <v>662.13994691955111</v>
      </c>
      <c r="AV2584" s="37">
        <f>T2584+AO2584</f>
        <v>686.46995183726813</v>
      </c>
      <c r="AW2584" s="58">
        <f t="shared" si="645"/>
        <v>0.72106445741254266</v>
      </c>
      <c r="AX2584" s="58">
        <f t="shared" si="646"/>
        <v>0.24846913419798197</v>
      </c>
      <c r="AY2584" s="59">
        <f t="shared" si="647"/>
        <v>3.0466408389475376E-2</v>
      </c>
      <c r="AZ2584" s="54">
        <f t="shared" si="655"/>
        <v>-1.116034685133982E-2</v>
      </c>
    </row>
    <row r="2585" spans="3:52" x14ac:dyDescent="0.25">
      <c r="C2585" s="35">
        <v>38420</v>
      </c>
      <c r="D2585" s="36">
        <v>99.57</v>
      </c>
      <c r="E2585" s="37">
        <v>32.53</v>
      </c>
      <c r="F2585" s="38">
        <v>7.0000000000000007E-2</v>
      </c>
      <c r="G2585" s="7">
        <v>0</v>
      </c>
      <c r="H2585" s="38">
        <v>1</v>
      </c>
      <c r="I2585" s="7">
        <v>1</v>
      </c>
      <c r="J2585" s="36">
        <f t="shared" si="648"/>
        <v>99.520214999999993</v>
      </c>
      <c r="K2585" s="37">
        <f t="shared" si="649"/>
        <v>32.513735000000004</v>
      </c>
      <c r="L2585" s="36">
        <f t="shared" si="650"/>
        <v>99.619784999999993</v>
      </c>
      <c r="M2585" s="37">
        <f t="shared" si="651"/>
        <v>32.546264999999998</v>
      </c>
      <c r="O2585" s="39">
        <f t="shared" si="652"/>
        <v>65929.274514779696</v>
      </c>
      <c r="P2585" s="40">
        <f t="shared" si="653"/>
        <v>22330.867533266333</v>
      </c>
      <c r="Q2585" s="40">
        <f>S2585*F2585+T2585*G2585+AS2584*(1+$G$9/252)</f>
        <v>2864.5576937423907</v>
      </c>
      <c r="R2585" s="41">
        <f t="shared" si="640"/>
        <v>91124.699741788412</v>
      </c>
      <c r="S2585" s="36">
        <f>AU2584*H2584</f>
        <v>662.13994691955111</v>
      </c>
      <c r="T2585" s="37">
        <f>AV2584*I2584</f>
        <v>686.46995183726813</v>
      </c>
      <c r="U2585" s="57">
        <f t="shared" si="643"/>
        <v>0.72350608234208014</v>
      </c>
      <c r="V2585" s="58">
        <f t="shared" si="641"/>
        <v>0.24505833870008062</v>
      </c>
      <c r="W2585" s="59">
        <f t="shared" si="642"/>
        <v>3.1435578957839327E-2</v>
      </c>
      <c r="Y2585" s="7">
        <f t="shared" si="654"/>
        <v>0</v>
      </c>
      <c r="Z2585" s="40"/>
      <c r="AA2585" s="40"/>
      <c r="AB2585" s="40"/>
      <c r="AC2585" s="40"/>
      <c r="AD2585" s="40"/>
      <c r="AE2585" s="40"/>
      <c r="AF2585" s="40"/>
      <c r="AG2585" s="41"/>
      <c r="AH2585" s="40"/>
      <c r="AI2585" s="40"/>
      <c r="AJ2585" s="40"/>
      <c r="AK2585" s="40"/>
      <c r="AL2585" s="40"/>
      <c r="AM2585" s="41"/>
      <c r="AN2585" s="36">
        <f>Y2585*(IF(AND(AH2585&gt;0,AI2585&lt;0),AH2585,0)+IF(AND(AJ2585&lt;0,AK2585&gt;0),AJ2585,0)+IF(AND(AL2585&gt;0,AM2585&gt;0),AL2585,0))</f>
        <v>0</v>
      </c>
      <c r="AO2585" s="37">
        <f>Y2585*(IF(AND(AH2585&gt;0,AI2585&lt;0),AI2585,0)+IF(AND(AJ2585&lt;0,AK2585&gt;0),AK2585,0)+IF(AND(AL2585&gt;0,AM2585&gt;0),AM2585,0))</f>
        <v>0</v>
      </c>
      <c r="AQ2585" s="40">
        <f>AU2585*D2585</f>
        <v>65929.274514779696</v>
      </c>
      <c r="AR2585" s="40">
        <f>AV2585*E2585</f>
        <v>22330.867533266333</v>
      </c>
      <c r="AS2585" s="40">
        <f>IF(AND(Y2585&lt;&gt;0,AN2585&lt;&gt;0),0,Q2585)</f>
        <v>2864.5576937423907</v>
      </c>
      <c r="AT2585" s="41">
        <f t="shared" si="644"/>
        <v>91124.699741788412</v>
      </c>
      <c r="AU2585" s="42">
        <f>S2585+AN2585</f>
        <v>662.13994691955111</v>
      </c>
      <c r="AV2585" s="37">
        <f>T2585+AO2585</f>
        <v>686.46995183726813</v>
      </c>
      <c r="AW2585" s="58">
        <f t="shared" si="645"/>
        <v>0.72350608234208014</v>
      </c>
      <c r="AX2585" s="58">
        <f t="shared" si="646"/>
        <v>0.24505833870008062</v>
      </c>
      <c r="AY2585" s="59">
        <f t="shared" si="647"/>
        <v>3.1435578957839327E-2</v>
      </c>
      <c r="AZ2585" s="54">
        <f t="shared" si="655"/>
        <v>-1.4851783095288118E-2</v>
      </c>
    </row>
    <row r="2586" spans="3:52" x14ac:dyDescent="0.25">
      <c r="C2586" s="35">
        <v>38421</v>
      </c>
      <c r="D2586" s="36">
        <v>99.12</v>
      </c>
      <c r="E2586" s="37">
        <v>32.75</v>
      </c>
      <c r="F2586" s="38">
        <v>0</v>
      </c>
      <c r="G2586" s="7">
        <v>0</v>
      </c>
      <c r="H2586" s="38">
        <v>1</v>
      </c>
      <c r="I2586" s="7">
        <v>1</v>
      </c>
      <c r="J2586" s="36">
        <f t="shared" si="648"/>
        <v>99.070440000000005</v>
      </c>
      <c r="K2586" s="37">
        <f t="shared" si="649"/>
        <v>32.733625000000004</v>
      </c>
      <c r="L2586" s="36">
        <f t="shared" si="650"/>
        <v>99.169560000000004</v>
      </c>
      <c r="M2586" s="37">
        <f t="shared" si="651"/>
        <v>32.766374999999996</v>
      </c>
      <c r="O2586" s="39">
        <f t="shared" si="652"/>
        <v>65631.311538665905</v>
      </c>
      <c r="P2586" s="40">
        <f t="shared" si="653"/>
        <v>22481.890922670533</v>
      </c>
      <c r="Q2586" s="40">
        <f>S2586*F2586+T2586*G2586+AS2585*(1+$G$9/252)</f>
        <v>2864.6713666667451</v>
      </c>
      <c r="R2586" s="41">
        <f t="shared" si="640"/>
        <v>90977.873828003183</v>
      </c>
      <c r="S2586" s="36">
        <f>AU2585*H2585</f>
        <v>662.13994691955111</v>
      </c>
      <c r="T2586" s="37">
        <f>AV2585*I2585</f>
        <v>686.46995183726813</v>
      </c>
      <c r="U2586" s="57">
        <f t="shared" si="643"/>
        <v>0.72139860800378963</v>
      </c>
      <c r="V2586" s="58">
        <f t="shared" si="641"/>
        <v>0.24711383083290478</v>
      </c>
      <c r="W2586" s="59">
        <f t="shared" si="642"/>
        <v>3.1487561163305547E-2</v>
      </c>
      <c r="Y2586" s="7">
        <f t="shared" si="654"/>
        <v>0</v>
      </c>
      <c r="Z2586" s="40"/>
      <c r="AA2586" s="40"/>
      <c r="AB2586" s="40"/>
      <c r="AC2586" s="40"/>
      <c r="AD2586" s="40"/>
      <c r="AE2586" s="40"/>
      <c r="AF2586" s="40"/>
      <c r="AG2586" s="41"/>
      <c r="AH2586" s="40"/>
      <c r="AI2586" s="40"/>
      <c r="AJ2586" s="40"/>
      <c r="AK2586" s="40"/>
      <c r="AL2586" s="40"/>
      <c r="AM2586" s="41"/>
      <c r="AN2586" s="36">
        <f>Y2586*(IF(AND(AH2586&gt;0,AI2586&lt;0),AH2586,0)+IF(AND(AJ2586&lt;0,AK2586&gt;0),AJ2586,0)+IF(AND(AL2586&gt;0,AM2586&gt;0),AL2586,0))</f>
        <v>0</v>
      </c>
      <c r="AO2586" s="37">
        <f>Y2586*(IF(AND(AH2586&gt;0,AI2586&lt;0),AI2586,0)+IF(AND(AJ2586&lt;0,AK2586&gt;0),AK2586,0)+IF(AND(AL2586&gt;0,AM2586&gt;0),AM2586,0))</f>
        <v>0</v>
      </c>
      <c r="AQ2586" s="40">
        <f>AU2586*D2586</f>
        <v>65631.311538665905</v>
      </c>
      <c r="AR2586" s="40">
        <f>AV2586*E2586</f>
        <v>22481.890922670533</v>
      </c>
      <c r="AS2586" s="40">
        <f>IF(AND(Y2586&lt;&gt;0,AN2586&lt;&gt;0),0,Q2586)</f>
        <v>2864.6713666667451</v>
      </c>
      <c r="AT2586" s="41">
        <f t="shared" si="644"/>
        <v>90977.873828003183</v>
      </c>
      <c r="AU2586" s="42">
        <f>S2586+AN2586</f>
        <v>662.13994691955111</v>
      </c>
      <c r="AV2586" s="37">
        <f>T2586+AO2586</f>
        <v>686.46995183726813</v>
      </c>
      <c r="AW2586" s="58">
        <f t="shared" si="645"/>
        <v>0.72139860800378963</v>
      </c>
      <c r="AX2586" s="58">
        <f t="shared" si="646"/>
        <v>0.24711383083290478</v>
      </c>
      <c r="AY2586" s="59">
        <f t="shared" si="647"/>
        <v>3.1487561163305547E-2</v>
      </c>
      <c r="AZ2586" s="54">
        <f t="shared" si="655"/>
        <v>-1.6112636222810339E-3</v>
      </c>
    </row>
    <row r="2587" spans="3:52" x14ac:dyDescent="0.25">
      <c r="C2587" s="35">
        <v>38422</v>
      </c>
      <c r="D2587" s="36">
        <v>99.73</v>
      </c>
      <c r="E2587" s="37">
        <v>32.590000000000003</v>
      </c>
      <c r="F2587" s="38">
        <v>0</v>
      </c>
      <c r="G2587" s="7">
        <v>0</v>
      </c>
      <c r="H2587" s="38">
        <v>1</v>
      </c>
      <c r="I2587" s="7">
        <v>1</v>
      </c>
      <c r="J2587" s="36">
        <f t="shared" si="648"/>
        <v>99.680135000000007</v>
      </c>
      <c r="K2587" s="37">
        <f t="shared" si="649"/>
        <v>32.573705000000004</v>
      </c>
      <c r="L2587" s="36">
        <f t="shared" si="650"/>
        <v>99.779865000000001</v>
      </c>
      <c r="M2587" s="37">
        <f t="shared" si="651"/>
        <v>32.606295000000003</v>
      </c>
      <c r="O2587" s="39">
        <f t="shared" si="652"/>
        <v>66035.216906286834</v>
      </c>
      <c r="P2587" s="40">
        <f t="shared" si="653"/>
        <v>22372.055730376571</v>
      </c>
      <c r="Q2587" s="40">
        <f>S2587*F2587+T2587*G2587+AS2586*(1+$G$9/252)</f>
        <v>2864.78504410193</v>
      </c>
      <c r="R2587" s="41">
        <f t="shared" si="640"/>
        <v>91272.057680765327</v>
      </c>
      <c r="S2587" s="36">
        <f>AU2586*H2586</f>
        <v>662.13994691955111</v>
      </c>
      <c r="T2587" s="37">
        <f>AV2586*I2586</f>
        <v>686.46995183726813</v>
      </c>
      <c r="U2587" s="57">
        <f t="shared" si="643"/>
        <v>0.72349872002724769</v>
      </c>
      <c r="V2587" s="58">
        <f t="shared" si="641"/>
        <v>0.24511396257357806</v>
      </c>
      <c r="W2587" s="59">
        <f t="shared" si="642"/>
        <v>3.1387317399174344E-2</v>
      </c>
      <c r="Y2587" s="7">
        <f t="shared" si="654"/>
        <v>0</v>
      </c>
      <c r="Z2587" s="40"/>
      <c r="AA2587" s="40"/>
      <c r="AB2587" s="40"/>
      <c r="AC2587" s="40"/>
      <c r="AD2587" s="40"/>
      <c r="AE2587" s="40"/>
      <c r="AF2587" s="40"/>
      <c r="AG2587" s="41"/>
      <c r="AH2587" s="40"/>
      <c r="AI2587" s="40"/>
      <c r="AJ2587" s="40"/>
      <c r="AK2587" s="40"/>
      <c r="AL2587" s="40"/>
      <c r="AM2587" s="41"/>
      <c r="AN2587" s="36">
        <f>Y2587*(IF(AND(AH2587&gt;0,AI2587&lt;0),AH2587,0)+IF(AND(AJ2587&lt;0,AK2587&gt;0),AJ2587,0)+IF(AND(AL2587&gt;0,AM2587&gt;0),AL2587,0))</f>
        <v>0</v>
      </c>
      <c r="AO2587" s="37">
        <f>Y2587*(IF(AND(AH2587&gt;0,AI2587&lt;0),AI2587,0)+IF(AND(AJ2587&lt;0,AK2587&gt;0),AK2587,0)+IF(AND(AL2587&gt;0,AM2587&gt;0),AM2587,0))</f>
        <v>0</v>
      </c>
      <c r="AQ2587" s="40">
        <f>AU2587*D2587</f>
        <v>66035.216906286834</v>
      </c>
      <c r="AR2587" s="40">
        <f>AV2587*E2587</f>
        <v>22372.055730376571</v>
      </c>
      <c r="AS2587" s="40">
        <f>IF(AND(Y2587&lt;&gt;0,AN2587&lt;&gt;0),0,Q2587)</f>
        <v>2864.78504410193</v>
      </c>
      <c r="AT2587" s="41">
        <f t="shared" si="644"/>
        <v>91272.057680765327</v>
      </c>
      <c r="AU2587" s="42">
        <f>S2587+AN2587</f>
        <v>662.13994691955111</v>
      </c>
      <c r="AV2587" s="37">
        <f>T2587+AO2587</f>
        <v>686.46995183726813</v>
      </c>
      <c r="AW2587" s="58">
        <f t="shared" si="645"/>
        <v>0.72349872002724769</v>
      </c>
      <c r="AX2587" s="58">
        <f t="shared" si="646"/>
        <v>0.24511396257357806</v>
      </c>
      <c r="AY2587" s="59">
        <f t="shared" si="647"/>
        <v>3.1387317399174344E-2</v>
      </c>
      <c r="AZ2587" s="54">
        <f t="shared" si="655"/>
        <v>3.2335758177675089E-3</v>
      </c>
    </row>
    <row r="2588" spans="3:52" x14ac:dyDescent="0.25">
      <c r="C2588" s="35">
        <v>38425</v>
      </c>
      <c r="D2588" s="36">
        <v>100.58</v>
      </c>
      <c r="E2588" s="37">
        <v>32.96</v>
      </c>
      <c r="F2588" s="38">
        <v>0</v>
      </c>
      <c r="G2588" s="7">
        <v>0</v>
      </c>
      <c r="H2588" s="38">
        <v>1</v>
      </c>
      <c r="I2588" s="7">
        <v>1</v>
      </c>
      <c r="J2588" s="36">
        <f t="shared" si="648"/>
        <v>100.52971000000001</v>
      </c>
      <c r="K2588" s="37">
        <f t="shared" si="649"/>
        <v>32.943519999999999</v>
      </c>
      <c r="L2588" s="36">
        <f t="shared" si="650"/>
        <v>100.63028999999999</v>
      </c>
      <c r="M2588" s="37">
        <f t="shared" si="651"/>
        <v>32.976480000000002</v>
      </c>
      <c r="O2588" s="39">
        <f t="shared" si="652"/>
        <v>66598.03586116845</v>
      </c>
      <c r="P2588" s="40">
        <f t="shared" si="653"/>
        <v>22626.049612556359</v>
      </c>
      <c r="Q2588" s="40">
        <f>S2588*F2588+T2588*G2588+AS2587*(1+$G$9/252)</f>
        <v>2864.8987260481244</v>
      </c>
      <c r="R2588" s="41">
        <f t="shared" ref="R2588:R2651" si="656">SUM(O2588:Q2588)</f>
        <v>92088.984199772938</v>
      </c>
      <c r="S2588" s="36">
        <f>AU2587*H2587</f>
        <v>662.13994691955111</v>
      </c>
      <c r="T2588" s="37">
        <f>AV2587*I2587</f>
        <v>686.46995183726813</v>
      </c>
      <c r="U2588" s="57">
        <f t="shared" si="643"/>
        <v>0.72319220849145449</v>
      </c>
      <c r="V2588" s="58">
        <f t="shared" ref="V2588:V2651" si="657">P2588/R2588</f>
        <v>0.24569767827466324</v>
      </c>
      <c r="W2588" s="59">
        <f t="shared" ref="W2588:W2651" si="658">Q2588/R2588</f>
        <v>3.1110113233882197E-2</v>
      </c>
      <c r="Y2588" s="7">
        <f t="shared" si="654"/>
        <v>0</v>
      </c>
      <c r="Z2588" s="40"/>
      <c r="AA2588" s="40"/>
      <c r="AB2588" s="40"/>
      <c r="AC2588" s="40"/>
      <c r="AD2588" s="40"/>
      <c r="AE2588" s="40"/>
      <c r="AF2588" s="40"/>
      <c r="AG2588" s="41"/>
      <c r="AH2588" s="40"/>
      <c r="AI2588" s="40"/>
      <c r="AJ2588" s="40"/>
      <c r="AK2588" s="40"/>
      <c r="AL2588" s="40"/>
      <c r="AM2588" s="41"/>
      <c r="AN2588" s="36">
        <f>Y2588*(IF(AND(AH2588&gt;0,AI2588&lt;0),AH2588,0)+IF(AND(AJ2588&lt;0,AK2588&gt;0),AJ2588,0)+IF(AND(AL2588&gt;0,AM2588&gt;0),AL2588,0))</f>
        <v>0</v>
      </c>
      <c r="AO2588" s="37">
        <f>Y2588*(IF(AND(AH2588&gt;0,AI2588&lt;0),AI2588,0)+IF(AND(AJ2588&lt;0,AK2588&gt;0),AK2588,0)+IF(AND(AL2588&gt;0,AM2588&gt;0),AM2588,0))</f>
        <v>0</v>
      </c>
      <c r="AQ2588" s="40">
        <f>AU2588*D2588</f>
        <v>66598.03586116845</v>
      </c>
      <c r="AR2588" s="40">
        <f>AV2588*E2588</f>
        <v>22626.049612556359</v>
      </c>
      <c r="AS2588" s="40">
        <f>IF(AND(Y2588&lt;&gt;0,AN2588&lt;&gt;0),0,Q2588)</f>
        <v>2864.8987260481244</v>
      </c>
      <c r="AT2588" s="41">
        <f t="shared" si="644"/>
        <v>92088.984199772938</v>
      </c>
      <c r="AU2588" s="42">
        <f>S2588+AN2588</f>
        <v>662.13994691955111</v>
      </c>
      <c r="AV2588" s="37">
        <f>T2588+AO2588</f>
        <v>686.46995183726813</v>
      </c>
      <c r="AW2588" s="58">
        <f t="shared" si="645"/>
        <v>0.72319220849145449</v>
      </c>
      <c r="AX2588" s="58">
        <f t="shared" si="646"/>
        <v>0.24569767827466324</v>
      </c>
      <c r="AY2588" s="59">
        <f t="shared" si="647"/>
        <v>3.1110113233882197E-2</v>
      </c>
      <c r="AZ2588" s="54">
        <f t="shared" si="655"/>
        <v>8.9504558105275578E-3</v>
      </c>
    </row>
    <row r="2589" spans="3:52" x14ac:dyDescent="0.25">
      <c r="C2589" s="35">
        <v>38426</v>
      </c>
      <c r="D2589" s="36">
        <v>98.63</v>
      </c>
      <c r="E2589" s="37">
        <v>32.43</v>
      </c>
      <c r="F2589" s="38">
        <v>0</v>
      </c>
      <c r="G2589" s="7">
        <v>0</v>
      </c>
      <c r="H2589" s="38">
        <v>1</v>
      </c>
      <c r="I2589" s="7">
        <v>1</v>
      </c>
      <c r="J2589" s="36">
        <f t="shared" si="648"/>
        <v>98.580685000000003</v>
      </c>
      <c r="K2589" s="37">
        <f t="shared" si="649"/>
        <v>32.413785000000004</v>
      </c>
      <c r="L2589" s="36">
        <f t="shared" si="650"/>
        <v>98.679314999999988</v>
      </c>
      <c r="M2589" s="37">
        <f t="shared" si="651"/>
        <v>32.446214999999995</v>
      </c>
      <c r="O2589" s="39">
        <f t="shared" si="652"/>
        <v>65306.862964675325</v>
      </c>
      <c r="P2589" s="40">
        <f t="shared" si="653"/>
        <v>22262.220538082605</v>
      </c>
      <c r="Q2589" s="40">
        <f>S2589*F2589+T2589*G2589+AS2588*(1+$G$9/252)</f>
        <v>2865.0124125055072</v>
      </c>
      <c r="R2589" s="41">
        <f t="shared" si="656"/>
        <v>90434.095915263431</v>
      </c>
      <c r="S2589" s="36">
        <f>AU2588*H2588</f>
        <v>662.13994691955111</v>
      </c>
      <c r="T2589" s="37">
        <f>AV2588*I2588</f>
        <v>686.46995183726813</v>
      </c>
      <c r="U2589" s="57">
        <f t="shared" ref="U2589:U2652" si="659">O2589/R2589</f>
        <v>0.72214867969562857</v>
      </c>
      <c r="V2589" s="58">
        <f t="shared" si="657"/>
        <v>0.24617065403011562</v>
      </c>
      <c r="W2589" s="59">
        <f t="shared" si="658"/>
        <v>3.1680666274255878E-2</v>
      </c>
      <c r="Y2589" s="7">
        <f t="shared" si="654"/>
        <v>0</v>
      </c>
      <c r="Z2589" s="40"/>
      <c r="AA2589" s="40"/>
      <c r="AB2589" s="40"/>
      <c r="AC2589" s="40"/>
      <c r="AD2589" s="40"/>
      <c r="AE2589" s="40"/>
      <c r="AF2589" s="40"/>
      <c r="AG2589" s="41"/>
      <c r="AH2589" s="40"/>
      <c r="AI2589" s="40"/>
      <c r="AJ2589" s="40"/>
      <c r="AK2589" s="40"/>
      <c r="AL2589" s="40"/>
      <c r="AM2589" s="41"/>
      <c r="AN2589" s="36">
        <f>Y2589*(IF(AND(AH2589&gt;0,AI2589&lt;0),AH2589,0)+IF(AND(AJ2589&lt;0,AK2589&gt;0),AJ2589,0)+IF(AND(AL2589&gt;0,AM2589&gt;0),AL2589,0))</f>
        <v>0</v>
      </c>
      <c r="AO2589" s="37">
        <f>Y2589*(IF(AND(AH2589&gt;0,AI2589&lt;0),AI2589,0)+IF(AND(AJ2589&lt;0,AK2589&gt;0),AK2589,0)+IF(AND(AL2589&gt;0,AM2589&gt;0),AM2589,0))</f>
        <v>0</v>
      </c>
      <c r="AQ2589" s="40">
        <f>AU2589*D2589</f>
        <v>65306.862964675325</v>
      </c>
      <c r="AR2589" s="40">
        <f>AV2589*E2589</f>
        <v>22262.220538082605</v>
      </c>
      <c r="AS2589" s="40">
        <f>IF(AND(Y2589&lt;&gt;0,AN2589&lt;&gt;0),0,Q2589)</f>
        <v>2865.0124125055072</v>
      </c>
      <c r="AT2589" s="41">
        <f t="shared" ref="AT2589:AT2652" si="660">SUM(AQ2589:AS2589)</f>
        <v>90434.095915263431</v>
      </c>
      <c r="AU2589" s="42">
        <f>S2589+AN2589</f>
        <v>662.13994691955111</v>
      </c>
      <c r="AV2589" s="37">
        <f>T2589+AO2589</f>
        <v>686.46995183726813</v>
      </c>
      <c r="AW2589" s="58">
        <f t="shared" si="645"/>
        <v>0.72214867969562857</v>
      </c>
      <c r="AX2589" s="58">
        <f t="shared" si="646"/>
        <v>0.24617065403011562</v>
      </c>
      <c r="AY2589" s="59">
        <f t="shared" si="647"/>
        <v>3.1680666274255878E-2</v>
      </c>
      <c r="AZ2589" s="54">
        <f t="shared" si="655"/>
        <v>-1.7970534683274142E-2</v>
      </c>
    </row>
    <row r="2590" spans="3:52" x14ac:dyDescent="0.25">
      <c r="C2590" s="35">
        <v>38427</v>
      </c>
      <c r="D2590" s="36">
        <v>96.93</v>
      </c>
      <c r="E2590" s="37">
        <v>32.32</v>
      </c>
      <c r="F2590" s="38">
        <v>0</v>
      </c>
      <c r="G2590" s="7">
        <v>0</v>
      </c>
      <c r="H2590" s="38">
        <v>1</v>
      </c>
      <c r="I2590" s="7">
        <v>1</v>
      </c>
      <c r="J2590" s="36">
        <f t="shared" si="648"/>
        <v>96.881535000000014</v>
      </c>
      <c r="K2590" s="37">
        <f t="shared" si="649"/>
        <v>32.303840000000001</v>
      </c>
      <c r="L2590" s="36">
        <f t="shared" si="650"/>
        <v>96.978465</v>
      </c>
      <c r="M2590" s="37">
        <f t="shared" si="651"/>
        <v>32.33616</v>
      </c>
      <c r="O2590" s="39">
        <f t="shared" si="652"/>
        <v>64181.225054912094</v>
      </c>
      <c r="P2590" s="40">
        <f t="shared" si="653"/>
        <v>22186.708843380507</v>
      </c>
      <c r="Q2590" s="40">
        <f>S2590*F2590+T2590*G2590+AS2589*(1+$G$9/252)</f>
        <v>2865.126103474257</v>
      </c>
      <c r="R2590" s="41">
        <f t="shared" si="656"/>
        <v>89233.060001766862</v>
      </c>
      <c r="S2590" s="36">
        <f>AU2589*H2589</f>
        <v>662.13994691955111</v>
      </c>
      <c r="T2590" s="37">
        <f>AV2589*I2589</f>
        <v>686.46995183726813</v>
      </c>
      <c r="U2590" s="57">
        <f t="shared" si="659"/>
        <v>0.71925388475573149</v>
      </c>
      <c r="V2590" s="58">
        <f t="shared" si="657"/>
        <v>0.24863776769440832</v>
      </c>
      <c r="W2590" s="59">
        <f t="shared" si="658"/>
        <v>3.2108347549860174E-2</v>
      </c>
      <c r="Y2590" s="7">
        <f t="shared" si="654"/>
        <v>0</v>
      </c>
      <c r="Z2590" s="40"/>
      <c r="AA2590" s="40"/>
      <c r="AB2590" s="40"/>
      <c r="AC2590" s="40"/>
      <c r="AD2590" s="40"/>
      <c r="AE2590" s="40"/>
      <c r="AF2590" s="40"/>
      <c r="AG2590" s="41"/>
      <c r="AH2590" s="40"/>
      <c r="AI2590" s="40"/>
      <c r="AJ2590" s="40"/>
      <c r="AK2590" s="40"/>
      <c r="AL2590" s="40"/>
      <c r="AM2590" s="41"/>
      <c r="AN2590" s="36">
        <f>Y2590*(IF(AND(AH2590&gt;0,AI2590&lt;0),AH2590,0)+IF(AND(AJ2590&lt;0,AK2590&gt;0),AJ2590,0)+IF(AND(AL2590&gt;0,AM2590&gt;0),AL2590,0))</f>
        <v>0</v>
      </c>
      <c r="AO2590" s="37">
        <f>Y2590*(IF(AND(AH2590&gt;0,AI2590&lt;0),AI2590,0)+IF(AND(AJ2590&lt;0,AK2590&gt;0),AK2590,0)+IF(AND(AL2590&gt;0,AM2590&gt;0),AM2590,0))</f>
        <v>0</v>
      </c>
      <c r="AQ2590" s="40">
        <f>AU2590*D2590</f>
        <v>64181.225054912094</v>
      </c>
      <c r="AR2590" s="40">
        <f>AV2590*E2590</f>
        <v>22186.708843380507</v>
      </c>
      <c r="AS2590" s="40">
        <f>IF(AND(Y2590&lt;&gt;0,AN2590&lt;&gt;0),0,Q2590)</f>
        <v>2865.126103474257</v>
      </c>
      <c r="AT2590" s="41">
        <f t="shared" si="660"/>
        <v>89233.060001766862</v>
      </c>
      <c r="AU2590" s="42">
        <f>S2590+AN2590</f>
        <v>662.13994691955111</v>
      </c>
      <c r="AV2590" s="37">
        <f>T2590+AO2590</f>
        <v>686.46995183726813</v>
      </c>
      <c r="AW2590" s="58">
        <f t="shared" si="645"/>
        <v>0.71925388475573149</v>
      </c>
      <c r="AX2590" s="58">
        <f t="shared" si="646"/>
        <v>0.24863776769440832</v>
      </c>
      <c r="AY2590" s="59">
        <f t="shared" si="647"/>
        <v>3.2108347549860174E-2</v>
      </c>
      <c r="AZ2590" s="54">
        <f t="shared" si="655"/>
        <v>-1.3280786426194124E-2</v>
      </c>
    </row>
    <row r="2591" spans="3:52" x14ac:dyDescent="0.25">
      <c r="C2591" s="35">
        <v>38428</v>
      </c>
      <c r="D2591" s="36">
        <v>96.84</v>
      </c>
      <c r="E2591" s="37">
        <v>31.8</v>
      </c>
      <c r="F2591" s="38">
        <v>0</v>
      </c>
      <c r="G2591" s="7">
        <v>0</v>
      </c>
      <c r="H2591" s="38">
        <v>1</v>
      </c>
      <c r="I2591" s="7">
        <v>1</v>
      </c>
      <c r="J2591" s="36">
        <f t="shared" si="648"/>
        <v>96.79158000000001</v>
      </c>
      <c r="K2591" s="37">
        <f t="shared" si="649"/>
        <v>31.784100000000002</v>
      </c>
      <c r="L2591" s="36">
        <f t="shared" si="650"/>
        <v>96.888419999999996</v>
      </c>
      <c r="M2591" s="37">
        <f t="shared" si="651"/>
        <v>31.815899999999999</v>
      </c>
      <c r="O2591" s="39">
        <f t="shared" si="652"/>
        <v>64121.632459689332</v>
      </c>
      <c r="P2591" s="40">
        <f t="shared" si="653"/>
        <v>21829.744468425128</v>
      </c>
      <c r="Q2591" s="40">
        <f>S2591*F2591+T2591*G2591+AS2590*(1+$G$9/252)</f>
        <v>2865.2397989545534</v>
      </c>
      <c r="R2591" s="41">
        <f t="shared" si="656"/>
        <v>88816.61672706902</v>
      </c>
      <c r="S2591" s="36">
        <f>AU2590*H2590</f>
        <v>662.13994691955111</v>
      </c>
      <c r="T2591" s="37">
        <f>AV2590*I2590</f>
        <v>686.46995183726813</v>
      </c>
      <c r="U2591" s="57">
        <f t="shared" si="659"/>
        <v>0.72195535951040912</v>
      </c>
      <c r="V2591" s="58">
        <f t="shared" si="657"/>
        <v>0.24578446323290293</v>
      </c>
      <c r="W2591" s="59">
        <f t="shared" si="658"/>
        <v>3.2260177256687846E-2</v>
      </c>
      <c r="Y2591" s="7">
        <f t="shared" si="654"/>
        <v>0</v>
      </c>
      <c r="Z2591" s="40"/>
      <c r="AA2591" s="40"/>
      <c r="AB2591" s="40"/>
      <c r="AC2591" s="40"/>
      <c r="AD2591" s="40"/>
      <c r="AE2591" s="40"/>
      <c r="AF2591" s="40"/>
      <c r="AG2591" s="41"/>
      <c r="AH2591" s="40"/>
      <c r="AI2591" s="40"/>
      <c r="AJ2591" s="40"/>
      <c r="AK2591" s="40"/>
      <c r="AL2591" s="40"/>
      <c r="AM2591" s="41"/>
      <c r="AN2591" s="36">
        <f>Y2591*(IF(AND(AH2591&gt;0,AI2591&lt;0),AH2591,0)+IF(AND(AJ2591&lt;0,AK2591&gt;0),AJ2591,0)+IF(AND(AL2591&gt;0,AM2591&gt;0),AL2591,0))</f>
        <v>0</v>
      </c>
      <c r="AO2591" s="37">
        <f>Y2591*(IF(AND(AH2591&gt;0,AI2591&lt;0),AI2591,0)+IF(AND(AJ2591&lt;0,AK2591&gt;0),AK2591,0)+IF(AND(AL2591&gt;0,AM2591&gt;0),AM2591,0))</f>
        <v>0</v>
      </c>
      <c r="AQ2591" s="40">
        <f>AU2591*D2591</f>
        <v>64121.632459689332</v>
      </c>
      <c r="AR2591" s="40">
        <f>AV2591*E2591</f>
        <v>21829.744468425128</v>
      </c>
      <c r="AS2591" s="40">
        <f>IF(AND(Y2591&lt;&gt;0,AN2591&lt;&gt;0),0,Q2591)</f>
        <v>2865.2397989545534</v>
      </c>
      <c r="AT2591" s="41">
        <f t="shared" si="660"/>
        <v>88816.61672706902</v>
      </c>
      <c r="AU2591" s="42">
        <f>S2591+AN2591</f>
        <v>662.13994691955111</v>
      </c>
      <c r="AV2591" s="37">
        <f>T2591+AO2591</f>
        <v>686.46995183726813</v>
      </c>
      <c r="AW2591" s="58">
        <f t="shared" si="645"/>
        <v>0.72195535951040912</v>
      </c>
      <c r="AX2591" s="58">
        <f t="shared" si="646"/>
        <v>0.24578446323290293</v>
      </c>
      <c r="AY2591" s="59">
        <f t="shared" si="647"/>
        <v>3.2260177256687846E-2</v>
      </c>
      <c r="AZ2591" s="54">
        <f t="shared" si="655"/>
        <v>-4.6669168880860701E-3</v>
      </c>
    </row>
    <row r="2592" spans="3:52" x14ac:dyDescent="0.25">
      <c r="C2592" s="35">
        <v>38429</v>
      </c>
      <c r="D2592" s="36">
        <v>96.13</v>
      </c>
      <c r="E2592" s="37">
        <v>31.9</v>
      </c>
      <c r="F2592" s="38">
        <v>0</v>
      </c>
      <c r="G2592" s="7">
        <v>0</v>
      </c>
      <c r="H2592" s="38">
        <v>1</v>
      </c>
      <c r="I2592" s="7">
        <v>1</v>
      </c>
      <c r="J2592" s="36">
        <f t="shared" si="648"/>
        <v>96.081935000000001</v>
      </c>
      <c r="K2592" s="37">
        <f t="shared" si="649"/>
        <v>31.884050000000002</v>
      </c>
      <c r="L2592" s="36">
        <f t="shared" si="650"/>
        <v>96.178064999999989</v>
      </c>
      <c r="M2592" s="37">
        <f t="shared" si="651"/>
        <v>31.915949999999995</v>
      </c>
      <c r="O2592" s="39">
        <f t="shared" si="652"/>
        <v>63651.513097376446</v>
      </c>
      <c r="P2592" s="40">
        <f t="shared" si="653"/>
        <v>21898.391463608852</v>
      </c>
      <c r="Q2592" s="40">
        <f>S2592*F2592+T2592*G2592+AS2591*(1+$G$9/252)</f>
        <v>2865.3534989465752</v>
      </c>
      <c r="R2592" s="41">
        <f t="shared" si="656"/>
        <v>88415.258059931875</v>
      </c>
      <c r="S2592" s="36">
        <f>AU2591*H2591</f>
        <v>662.13994691955111</v>
      </c>
      <c r="T2592" s="37">
        <f>AV2591*I2591</f>
        <v>686.46995183726813</v>
      </c>
      <c r="U2592" s="57">
        <f t="shared" si="659"/>
        <v>0.71991548171731357</v>
      </c>
      <c r="V2592" s="58">
        <f t="shared" si="657"/>
        <v>0.24767661084883255</v>
      </c>
      <c r="W2592" s="59">
        <f t="shared" si="658"/>
        <v>3.2407907433853876E-2</v>
      </c>
      <c r="Y2592" s="7">
        <f t="shared" si="654"/>
        <v>0</v>
      </c>
      <c r="Z2592" s="40"/>
      <c r="AA2592" s="40"/>
      <c r="AB2592" s="40"/>
      <c r="AC2592" s="40"/>
      <c r="AD2592" s="40"/>
      <c r="AE2592" s="40"/>
      <c r="AF2592" s="40"/>
      <c r="AG2592" s="41"/>
      <c r="AH2592" s="40"/>
      <c r="AI2592" s="40"/>
      <c r="AJ2592" s="40"/>
      <c r="AK2592" s="40"/>
      <c r="AL2592" s="40"/>
      <c r="AM2592" s="41"/>
      <c r="AN2592" s="36">
        <f>Y2592*(IF(AND(AH2592&gt;0,AI2592&lt;0),AH2592,0)+IF(AND(AJ2592&lt;0,AK2592&gt;0),AJ2592,0)+IF(AND(AL2592&gt;0,AM2592&gt;0),AL2592,0))</f>
        <v>0</v>
      </c>
      <c r="AO2592" s="37">
        <f>Y2592*(IF(AND(AH2592&gt;0,AI2592&lt;0),AI2592,0)+IF(AND(AJ2592&lt;0,AK2592&gt;0),AK2592,0)+IF(AND(AL2592&gt;0,AM2592&gt;0),AM2592,0))</f>
        <v>0</v>
      </c>
      <c r="AQ2592" s="40">
        <f>AU2592*D2592</f>
        <v>63651.513097376446</v>
      </c>
      <c r="AR2592" s="40">
        <f>AV2592*E2592</f>
        <v>21898.391463608852</v>
      </c>
      <c r="AS2592" s="40">
        <f>IF(AND(Y2592&lt;&gt;0,AN2592&lt;&gt;0),0,Q2592)</f>
        <v>2865.3534989465752</v>
      </c>
      <c r="AT2592" s="41">
        <f t="shared" si="660"/>
        <v>88415.258059931875</v>
      </c>
      <c r="AU2592" s="42">
        <f>S2592+AN2592</f>
        <v>662.13994691955111</v>
      </c>
      <c r="AV2592" s="37">
        <f>T2592+AO2592</f>
        <v>686.46995183726813</v>
      </c>
      <c r="AW2592" s="58">
        <f t="shared" si="645"/>
        <v>0.71991548171731357</v>
      </c>
      <c r="AX2592" s="58">
        <f t="shared" si="646"/>
        <v>0.24767661084883255</v>
      </c>
      <c r="AY2592" s="59">
        <f t="shared" si="647"/>
        <v>3.2407907433853876E-2</v>
      </c>
      <c r="AZ2592" s="54">
        <f t="shared" si="655"/>
        <v>-4.5189591984854394E-3</v>
      </c>
    </row>
    <row r="2593" spans="3:52" x14ac:dyDescent="0.25">
      <c r="C2593" s="35">
        <v>38432</v>
      </c>
      <c r="D2593" s="36">
        <v>94.82</v>
      </c>
      <c r="E2593" s="37">
        <v>31.68</v>
      </c>
      <c r="F2593" s="38">
        <v>0</v>
      </c>
      <c r="G2593" s="7">
        <v>0</v>
      </c>
      <c r="H2593" s="38">
        <v>1</v>
      </c>
      <c r="I2593" s="7">
        <v>1</v>
      </c>
      <c r="J2593" s="36">
        <f t="shared" si="648"/>
        <v>94.772589999999994</v>
      </c>
      <c r="K2593" s="37">
        <f t="shared" si="649"/>
        <v>31.664160000000003</v>
      </c>
      <c r="L2593" s="36">
        <f t="shared" si="650"/>
        <v>94.867409999999992</v>
      </c>
      <c r="M2593" s="37">
        <f t="shared" si="651"/>
        <v>31.695839999999997</v>
      </c>
      <c r="O2593" s="39">
        <f t="shared" si="652"/>
        <v>62784.109766911832</v>
      </c>
      <c r="P2593" s="40">
        <f t="shared" si="653"/>
        <v>21747.368074204653</v>
      </c>
      <c r="Q2593" s="40">
        <f>S2593*F2593+T2593*G2593+AS2592*(1+$G$9/252)</f>
        <v>2865.4672034505015</v>
      </c>
      <c r="R2593" s="41">
        <f t="shared" si="656"/>
        <v>87396.945044566994</v>
      </c>
      <c r="S2593" s="36">
        <f>AU2592*H2592</f>
        <v>662.13994691955111</v>
      </c>
      <c r="T2593" s="37">
        <f>AV2592*I2592</f>
        <v>686.46995183726813</v>
      </c>
      <c r="U2593" s="57">
        <f t="shared" si="659"/>
        <v>0.71837876867315953</v>
      </c>
      <c r="V2593" s="58">
        <f t="shared" si="657"/>
        <v>0.24883441936231124</v>
      </c>
      <c r="W2593" s="59">
        <f t="shared" si="658"/>
        <v>3.2786811964529101E-2</v>
      </c>
      <c r="Y2593" s="7">
        <f t="shared" si="654"/>
        <v>0</v>
      </c>
      <c r="Z2593" s="40"/>
      <c r="AA2593" s="40"/>
      <c r="AB2593" s="40"/>
      <c r="AC2593" s="40"/>
      <c r="AD2593" s="40"/>
      <c r="AE2593" s="40"/>
      <c r="AF2593" s="40"/>
      <c r="AG2593" s="41"/>
      <c r="AH2593" s="40"/>
      <c r="AI2593" s="40"/>
      <c r="AJ2593" s="40"/>
      <c r="AK2593" s="40"/>
      <c r="AL2593" s="40"/>
      <c r="AM2593" s="41"/>
      <c r="AN2593" s="36">
        <f>Y2593*(IF(AND(AH2593&gt;0,AI2593&lt;0),AH2593,0)+IF(AND(AJ2593&lt;0,AK2593&gt;0),AJ2593,0)+IF(AND(AL2593&gt;0,AM2593&gt;0),AL2593,0))</f>
        <v>0</v>
      </c>
      <c r="AO2593" s="37">
        <f>Y2593*(IF(AND(AH2593&gt;0,AI2593&lt;0),AI2593,0)+IF(AND(AJ2593&lt;0,AK2593&gt;0),AK2593,0)+IF(AND(AL2593&gt;0,AM2593&gt;0),AM2593,0))</f>
        <v>0</v>
      </c>
      <c r="AQ2593" s="40">
        <f>AU2593*D2593</f>
        <v>62784.109766911832</v>
      </c>
      <c r="AR2593" s="40">
        <f>AV2593*E2593</f>
        <v>21747.368074204653</v>
      </c>
      <c r="AS2593" s="40">
        <f>IF(AND(Y2593&lt;&gt;0,AN2593&lt;&gt;0),0,Q2593)</f>
        <v>2865.4672034505015</v>
      </c>
      <c r="AT2593" s="41">
        <f t="shared" si="660"/>
        <v>87396.945044566994</v>
      </c>
      <c r="AU2593" s="42">
        <f>S2593+AN2593</f>
        <v>662.13994691955111</v>
      </c>
      <c r="AV2593" s="37">
        <f>T2593+AO2593</f>
        <v>686.46995183726813</v>
      </c>
      <c r="AW2593" s="58">
        <f t="shared" si="645"/>
        <v>0.71837876867315953</v>
      </c>
      <c r="AX2593" s="58">
        <f t="shared" si="646"/>
        <v>0.24883441936231124</v>
      </c>
      <c r="AY2593" s="59">
        <f t="shared" si="647"/>
        <v>3.2786811964529101E-2</v>
      </c>
      <c r="AZ2593" s="54">
        <f t="shared" si="655"/>
        <v>-1.1517390071684508E-2</v>
      </c>
    </row>
    <row r="2594" spans="3:52" x14ac:dyDescent="0.25">
      <c r="C2594" s="35">
        <v>38433</v>
      </c>
      <c r="D2594" s="36">
        <v>94.65</v>
      </c>
      <c r="E2594" s="37">
        <v>31.45</v>
      </c>
      <c r="F2594" s="38">
        <v>0</v>
      </c>
      <c r="G2594" s="7">
        <v>0</v>
      </c>
      <c r="H2594" s="38">
        <v>1</v>
      </c>
      <c r="I2594" s="7">
        <v>1</v>
      </c>
      <c r="J2594" s="36">
        <f t="shared" si="648"/>
        <v>94.602675000000005</v>
      </c>
      <c r="K2594" s="37">
        <f t="shared" si="649"/>
        <v>31.434275</v>
      </c>
      <c r="L2594" s="36">
        <f t="shared" si="650"/>
        <v>94.697325000000006</v>
      </c>
      <c r="M2594" s="37">
        <f t="shared" si="651"/>
        <v>31.465724999999999</v>
      </c>
      <c r="O2594" s="39">
        <f t="shared" si="652"/>
        <v>62671.545975935514</v>
      </c>
      <c r="P2594" s="40">
        <f t="shared" si="653"/>
        <v>21589.479985282083</v>
      </c>
      <c r="Q2594" s="40">
        <f>S2594*F2594+T2594*G2594+AS2593*(1+$G$9/252)</f>
        <v>2865.5809124665111</v>
      </c>
      <c r="R2594" s="41">
        <f t="shared" si="656"/>
        <v>87126.606873684112</v>
      </c>
      <c r="S2594" s="36">
        <f>AU2593*H2593</f>
        <v>662.13994691955111</v>
      </c>
      <c r="T2594" s="37">
        <f>AV2593*I2593</f>
        <v>686.46995183726813</v>
      </c>
      <c r="U2594" s="57">
        <f t="shared" si="659"/>
        <v>0.71931581206641648</v>
      </c>
      <c r="V2594" s="58">
        <f t="shared" si="657"/>
        <v>0.24779433929502667</v>
      </c>
      <c r="W2594" s="59">
        <f t="shared" si="658"/>
        <v>3.2889848638556776E-2</v>
      </c>
      <c r="Y2594" s="7">
        <f t="shared" si="654"/>
        <v>0</v>
      </c>
      <c r="Z2594" s="40"/>
      <c r="AA2594" s="40"/>
      <c r="AB2594" s="40"/>
      <c r="AC2594" s="40"/>
      <c r="AD2594" s="40"/>
      <c r="AE2594" s="40"/>
      <c r="AF2594" s="40"/>
      <c r="AG2594" s="41"/>
      <c r="AH2594" s="40"/>
      <c r="AI2594" s="40"/>
      <c r="AJ2594" s="40"/>
      <c r="AK2594" s="40"/>
      <c r="AL2594" s="40"/>
      <c r="AM2594" s="41"/>
      <c r="AN2594" s="36">
        <f>Y2594*(IF(AND(AH2594&gt;0,AI2594&lt;0),AH2594,0)+IF(AND(AJ2594&lt;0,AK2594&gt;0),AJ2594,0)+IF(AND(AL2594&gt;0,AM2594&gt;0),AL2594,0))</f>
        <v>0</v>
      </c>
      <c r="AO2594" s="37">
        <f>Y2594*(IF(AND(AH2594&gt;0,AI2594&lt;0),AI2594,0)+IF(AND(AJ2594&lt;0,AK2594&gt;0),AK2594,0)+IF(AND(AL2594&gt;0,AM2594&gt;0),AM2594,0))</f>
        <v>0</v>
      </c>
      <c r="AQ2594" s="40">
        <f>AU2594*D2594</f>
        <v>62671.545975935514</v>
      </c>
      <c r="AR2594" s="40">
        <f>AV2594*E2594</f>
        <v>21589.479985282083</v>
      </c>
      <c r="AS2594" s="40">
        <f>IF(AND(Y2594&lt;&gt;0,AN2594&lt;&gt;0),0,Q2594)</f>
        <v>2865.5809124665111</v>
      </c>
      <c r="AT2594" s="41">
        <f t="shared" si="660"/>
        <v>87126.606873684112</v>
      </c>
      <c r="AU2594" s="42">
        <f>S2594+AN2594</f>
        <v>662.13994691955111</v>
      </c>
      <c r="AV2594" s="37">
        <f>T2594+AO2594</f>
        <v>686.46995183726813</v>
      </c>
      <c r="AW2594" s="58">
        <f t="shared" si="645"/>
        <v>0.71931581206641648</v>
      </c>
      <c r="AX2594" s="58">
        <f t="shared" si="646"/>
        <v>0.24779433929502667</v>
      </c>
      <c r="AY2594" s="59">
        <f t="shared" si="647"/>
        <v>3.2889848638556776E-2</v>
      </c>
      <c r="AZ2594" s="54">
        <f t="shared" si="655"/>
        <v>-3.0932222029617096E-3</v>
      </c>
    </row>
    <row r="2595" spans="3:52" x14ac:dyDescent="0.25">
      <c r="C2595" s="35">
        <v>38434</v>
      </c>
      <c r="D2595" s="36">
        <v>93.87</v>
      </c>
      <c r="E2595" s="37">
        <v>31.45</v>
      </c>
      <c r="F2595" s="38">
        <v>0</v>
      </c>
      <c r="G2595" s="7">
        <v>0</v>
      </c>
      <c r="H2595" s="38">
        <v>1</v>
      </c>
      <c r="I2595" s="7">
        <v>1</v>
      </c>
      <c r="J2595" s="36">
        <f t="shared" si="648"/>
        <v>93.823065000000014</v>
      </c>
      <c r="K2595" s="37">
        <f t="shared" si="649"/>
        <v>31.434275</v>
      </c>
      <c r="L2595" s="36">
        <f t="shared" si="650"/>
        <v>93.916934999999995</v>
      </c>
      <c r="M2595" s="37">
        <f t="shared" si="651"/>
        <v>31.465724999999999</v>
      </c>
      <c r="O2595" s="39">
        <f t="shared" si="652"/>
        <v>62155.076817338268</v>
      </c>
      <c r="P2595" s="40">
        <f t="shared" si="653"/>
        <v>21589.479985282083</v>
      </c>
      <c r="Q2595" s="40">
        <f>S2595*F2595+T2595*G2595+AS2594*(1+$G$9/252)</f>
        <v>2865.6946259947831</v>
      </c>
      <c r="R2595" s="41">
        <f t="shared" si="656"/>
        <v>86610.251428615142</v>
      </c>
      <c r="S2595" s="36">
        <f>AU2594*H2594</f>
        <v>662.13994691955111</v>
      </c>
      <c r="T2595" s="37">
        <f>AV2594*I2594</f>
        <v>686.46995183726813</v>
      </c>
      <c r="U2595" s="57">
        <f t="shared" si="659"/>
        <v>0.71764110820723082</v>
      </c>
      <c r="V2595" s="58">
        <f t="shared" si="657"/>
        <v>0.24927164659112327</v>
      </c>
      <c r="W2595" s="59">
        <f t="shared" si="658"/>
        <v>3.3087245201645805E-2</v>
      </c>
      <c r="Y2595" s="7">
        <f t="shared" si="654"/>
        <v>0</v>
      </c>
      <c r="Z2595" s="40"/>
      <c r="AA2595" s="40"/>
      <c r="AB2595" s="40"/>
      <c r="AC2595" s="40"/>
      <c r="AD2595" s="40"/>
      <c r="AE2595" s="40"/>
      <c r="AF2595" s="40"/>
      <c r="AG2595" s="41"/>
      <c r="AH2595" s="40"/>
      <c r="AI2595" s="40"/>
      <c r="AJ2595" s="40"/>
      <c r="AK2595" s="40"/>
      <c r="AL2595" s="40"/>
      <c r="AM2595" s="41"/>
      <c r="AN2595" s="36">
        <f>Y2595*(IF(AND(AH2595&gt;0,AI2595&lt;0),AH2595,0)+IF(AND(AJ2595&lt;0,AK2595&gt;0),AJ2595,0)+IF(AND(AL2595&gt;0,AM2595&gt;0),AL2595,0))</f>
        <v>0</v>
      </c>
      <c r="AO2595" s="37">
        <f>Y2595*(IF(AND(AH2595&gt;0,AI2595&lt;0),AI2595,0)+IF(AND(AJ2595&lt;0,AK2595&gt;0),AK2595,0)+IF(AND(AL2595&gt;0,AM2595&gt;0),AM2595,0))</f>
        <v>0</v>
      </c>
      <c r="AQ2595" s="40">
        <f>AU2595*D2595</f>
        <v>62155.076817338268</v>
      </c>
      <c r="AR2595" s="40">
        <f>AV2595*E2595</f>
        <v>21589.479985282083</v>
      </c>
      <c r="AS2595" s="40">
        <f>IF(AND(Y2595&lt;&gt;0,AN2595&lt;&gt;0),0,Q2595)</f>
        <v>2865.6946259947831</v>
      </c>
      <c r="AT2595" s="41">
        <f t="shared" si="660"/>
        <v>86610.251428615142</v>
      </c>
      <c r="AU2595" s="42">
        <f>S2595+AN2595</f>
        <v>662.13994691955111</v>
      </c>
      <c r="AV2595" s="37">
        <f>T2595+AO2595</f>
        <v>686.46995183726813</v>
      </c>
      <c r="AW2595" s="58">
        <f t="shared" si="645"/>
        <v>0.71764110820723082</v>
      </c>
      <c r="AX2595" s="58">
        <f t="shared" si="646"/>
        <v>0.24927164659112327</v>
      </c>
      <c r="AY2595" s="59">
        <f t="shared" si="647"/>
        <v>3.3087245201645805E-2</v>
      </c>
      <c r="AZ2595" s="54">
        <f t="shared" si="655"/>
        <v>-5.9264955172371181E-3</v>
      </c>
    </row>
    <row r="2596" spans="3:52" x14ac:dyDescent="0.25">
      <c r="C2596" s="35">
        <v>38435</v>
      </c>
      <c r="D2596" s="36">
        <v>93.89</v>
      </c>
      <c r="E2596" s="37">
        <v>31.58</v>
      </c>
      <c r="F2596" s="38">
        <v>0</v>
      </c>
      <c r="G2596" s="7">
        <v>0</v>
      </c>
      <c r="H2596" s="38">
        <v>1</v>
      </c>
      <c r="I2596" s="7">
        <v>1</v>
      </c>
      <c r="J2596" s="36">
        <f t="shared" si="648"/>
        <v>93.843055000000007</v>
      </c>
      <c r="K2596" s="37">
        <f t="shared" si="649"/>
        <v>31.564209999999999</v>
      </c>
      <c r="L2596" s="36">
        <f t="shared" si="650"/>
        <v>93.936944999999994</v>
      </c>
      <c r="M2596" s="37">
        <f t="shared" si="651"/>
        <v>31.595789999999997</v>
      </c>
      <c r="O2596" s="39">
        <f t="shared" si="652"/>
        <v>62168.319616276654</v>
      </c>
      <c r="P2596" s="40">
        <f t="shared" si="653"/>
        <v>21678.721079020925</v>
      </c>
      <c r="Q2596" s="40">
        <f>S2596*F2596+T2596*G2596+AS2595*(1+$G$9/252)</f>
        <v>2865.8083440354972</v>
      </c>
      <c r="R2596" s="41">
        <f t="shared" si="656"/>
        <v>86712.849039333072</v>
      </c>
      <c r="S2596" s="36">
        <f>AU2595*H2595</f>
        <v>662.13994691955111</v>
      </c>
      <c r="T2596" s="37">
        <f>AV2595*I2595</f>
        <v>686.46995183726813</v>
      </c>
      <c r="U2596" s="57">
        <f t="shared" si="659"/>
        <v>0.71694472393678377</v>
      </c>
      <c r="V2596" s="58">
        <f t="shared" si="657"/>
        <v>0.25000586786379753</v>
      </c>
      <c r="W2596" s="59">
        <f t="shared" si="658"/>
        <v>3.3049408199418776E-2</v>
      </c>
      <c r="Y2596" s="7">
        <f t="shared" si="654"/>
        <v>0</v>
      </c>
      <c r="Z2596" s="40"/>
      <c r="AA2596" s="40"/>
      <c r="AB2596" s="40"/>
      <c r="AC2596" s="40"/>
      <c r="AD2596" s="40"/>
      <c r="AE2596" s="40"/>
      <c r="AF2596" s="40"/>
      <c r="AG2596" s="41"/>
      <c r="AH2596" s="40"/>
      <c r="AI2596" s="40"/>
      <c r="AJ2596" s="40"/>
      <c r="AK2596" s="40"/>
      <c r="AL2596" s="40"/>
      <c r="AM2596" s="41"/>
      <c r="AN2596" s="36">
        <f>Y2596*(IF(AND(AH2596&gt;0,AI2596&lt;0),AH2596,0)+IF(AND(AJ2596&lt;0,AK2596&gt;0),AJ2596,0)+IF(AND(AL2596&gt;0,AM2596&gt;0),AL2596,0))</f>
        <v>0</v>
      </c>
      <c r="AO2596" s="37">
        <f>Y2596*(IF(AND(AH2596&gt;0,AI2596&lt;0),AI2596,0)+IF(AND(AJ2596&lt;0,AK2596&gt;0),AK2596,0)+IF(AND(AL2596&gt;0,AM2596&gt;0),AM2596,0))</f>
        <v>0</v>
      </c>
      <c r="AQ2596" s="40">
        <f>AU2596*D2596</f>
        <v>62168.319616276654</v>
      </c>
      <c r="AR2596" s="40">
        <f>AV2596*E2596</f>
        <v>21678.721079020925</v>
      </c>
      <c r="AS2596" s="40">
        <f>IF(AND(Y2596&lt;&gt;0,AN2596&lt;&gt;0),0,Q2596)</f>
        <v>2865.8083440354972</v>
      </c>
      <c r="AT2596" s="41">
        <f t="shared" si="660"/>
        <v>86712.849039333072</v>
      </c>
      <c r="AU2596" s="42">
        <f>S2596+AN2596</f>
        <v>662.13994691955111</v>
      </c>
      <c r="AV2596" s="37">
        <f>T2596+AO2596</f>
        <v>686.46995183726813</v>
      </c>
      <c r="AW2596" s="58">
        <f t="shared" si="645"/>
        <v>0.71694472393678377</v>
      </c>
      <c r="AX2596" s="58">
        <f t="shared" si="646"/>
        <v>0.25000586786379753</v>
      </c>
      <c r="AY2596" s="59">
        <f t="shared" si="647"/>
        <v>3.3049408199418776E-2</v>
      </c>
      <c r="AZ2596" s="54">
        <f t="shared" si="655"/>
        <v>1.1845896880058326E-3</v>
      </c>
    </row>
    <row r="2597" spans="3:52" x14ac:dyDescent="0.25">
      <c r="C2597" s="35">
        <v>38439</v>
      </c>
      <c r="D2597" s="36">
        <v>94.6</v>
      </c>
      <c r="E2597" s="37">
        <v>31.53</v>
      </c>
      <c r="F2597" s="38">
        <v>0</v>
      </c>
      <c r="G2597" s="7">
        <v>0</v>
      </c>
      <c r="H2597" s="38">
        <v>1</v>
      </c>
      <c r="I2597" s="7">
        <v>1</v>
      </c>
      <c r="J2597" s="36">
        <f t="shared" si="648"/>
        <v>94.552700000000002</v>
      </c>
      <c r="K2597" s="37">
        <f t="shared" si="649"/>
        <v>31.514235000000003</v>
      </c>
      <c r="L2597" s="36">
        <f t="shared" si="650"/>
        <v>94.647299999999987</v>
      </c>
      <c r="M2597" s="37">
        <f t="shared" si="651"/>
        <v>31.545764999999999</v>
      </c>
      <c r="O2597" s="39">
        <f t="shared" si="652"/>
        <v>62638.438978589533</v>
      </c>
      <c r="P2597" s="40">
        <f t="shared" si="653"/>
        <v>21644.397581429064</v>
      </c>
      <c r="Q2597" s="40">
        <f>S2597*F2597+T2597*G2597+AS2596*(1+$G$9/252)</f>
        <v>2865.9220665888315</v>
      </c>
      <c r="R2597" s="41">
        <f t="shared" si="656"/>
        <v>87148.758626607421</v>
      </c>
      <c r="S2597" s="36">
        <f>AU2596*H2596</f>
        <v>662.13994691955111</v>
      </c>
      <c r="T2597" s="37">
        <f>AV2596*I2596</f>
        <v>686.46995183726813</v>
      </c>
      <c r="U2597" s="57">
        <f t="shared" si="659"/>
        <v>0.71875308341414934</v>
      </c>
      <c r="V2597" s="58">
        <f t="shared" si="657"/>
        <v>0.24836151337697659</v>
      </c>
      <c r="W2597" s="59">
        <f t="shared" si="658"/>
        <v>3.2885403208874113E-2</v>
      </c>
      <c r="Y2597" s="7">
        <f t="shared" si="654"/>
        <v>0</v>
      </c>
      <c r="Z2597" s="40"/>
      <c r="AA2597" s="40"/>
      <c r="AB2597" s="40"/>
      <c r="AC2597" s="40"/>
      <c r="AD2597" s="40"/>
      <c r="AE2597" s="40"/>
      <c r="AF2597" s="40"/>
      <c r="AG2597" s="41"/>
      <c r="AH2597" s="40"/>
      <c r="AI2597" s="40"/>
      <c r="AJ2597" s="40"/>
      <c r="AK2597" s="40"/>
      <c r="AL2597" s="40"/>
      <c r="AM2597" s="41"/>
      <c r="AN2597" s="36">
        <f>Y2597*(IF(AND(AH2597&gt;0,AI2597&lt;0),AH2597,0)+IF(AND(AJ2597&lt;0,AK2597&gt;0),AJ2597,0)+IF(AND(AL2597&gt;0,AM2597&gt;0),AL2597,0))</f>
        <v>0</v>
      </c>
      <c r="AO2597" s="37">
        <f>Y2597*(IF(AND(AH2597&gt;0,AI2597&lt;0),AI2597,0)+IF(AND(AJ2597&lt;0,AK2597&gt;0),AK2597,0)+IF(AND(AL2597&gt;0,AM2597&gt;0),AM2597,0))</f>
        <v>0</v>
      </c>
      <c r="AQ2597" s="40">
        <f>AU2597*D2597</f>
        <v>62638.438978589533</v>
      </c>
      <c r="AR2597" s="40">
        <f>AV2597*E2597</f>
        <v>21644.397581429064</v>
      </c>
      <c r="AS2597" s="40">
        <f>IF(AND(Y2597&lt;&gt;0,AN2597&lt;&gt;0),0,Q2597)</f>
        <v>2865.9220665888315</v>
      </c>
      <c r="AT2597" s="41">
        <f t="shared" si="660"/>
        <v>87148.758626607421</v>
      </c>
      <c r="AU2597" s="42">
        <f>S2597+AN2597</f>
        <v>662.13994691955111</v>
      </c>
      <c r="AV2597" s="37">
        <f>T2597+AO2597</f>
        <v>686.46995183726813</v>
      </c>
      <c r="AW2597" s="58">
        <f t="shared" si="645"/>
        <v>0.71875308341414934</v>
      </c>
      <c r="AX2597" s="58">
        <f t="shared" si="646"/>
        <v>0.24836151337697659</v>
      </c>
      <c r="AY2597" s="59">
        <f t="shared" si="647"/>
        <v>3.2885403208874113E-2</v>
      </c>
      <c r="AZ2597" s="54">
        <f t="shared" si="655"/>
        <v>5.0270472266067401E-3</v>
      </c>
    </row>
    <row r="2598" spans="3:52" x14ac:dyDescent="0.25">
      <c r="C2598" s="35">
        <v>38440</v>
      </c>
      <c r="D2598" s="36">
        <v>93.21</v>
      </c>
      <c r="E2598" s="37">
        <v>31.02</v>
      </c>
      <c r="F2598" s="38">
        <v>0</v>
      </c>
      <c r="G2598" s="7">
        <v>0</v>
      </c>
      <c r="H2598" s="38">
        <v>1</v>
      </c>
      <c r="I2598" s="7">
        <v>1</v>
      </c>
      <c r="J2598" s="36">
        <f t="shared" si="648"/>
        <v>93.163394999999994</v>
      </c>
      <c r="K2598" s="37">
        <f t="shared" si="649"/>
        <v>31.004490000000001</v>
      </c>
      <c r="L2598" s="36">
        <f t="shared" si="650"/>
        <v>93.256604999999993</v>
      </c>
      <c r="M2598" s="37">
        <f t="shared" si="651"/>
        <v>31.035509999999999</v>
      </c>
      <c r="O2598" s="39">
        <f t="shared" si="652"/>
        <v>61718.064452371356</v>
      </c>
      <c r="P2598" s="40">
        <f t="shared" si="653"/>
        <v>21294.297905992058</v>
      </c>
      <c r="Q2598" s="40">
        <f>S2598*F2598+T2598*G2598+AS2597*(1+$G$9/252)</f>
        <v>2866.0357936549658</v>
      </c>
      <c r="R2598" s="41">
        <f t="shared" si="656"/>
        <v>85878.398152018388</v>
      </c>
      <c r="S2598" s="36">
        <f>AU2597*H2597</f>
        <v>662.13994691955111</v>
      </c>
      <c r="T2598" s="37">
        <f>AV2597*I2597</f>
        <v>686.46995183726813</v>
      </c>
      <c r="U2598" s="57">
        <f t="shared" si="659"/>
        <v>0.71866809093388762</v>
      </c>
      <c r="V2598" s="58">
        <f t="shared" si="657"/>
        <v>0.24795872261494414</v>
      </c>
      <c r="W2598" s="59">
        <f t="shared" si="658"/>
        <v>3.3373186451168171E-2</v>
      </c>
      <c r="Y2598" s="7">
        <f t="shared" si="654"/>
        <v>0</v>
      </c>
      <c r="Z2598" s="40"/>
      <c r="AA2598" s="40"/>
      <c r="AB2598" s="40"/>
      <c r="AC2598" s="40"/>
      <c r="AD2598" s="40"/>
      <c r="AE2598" s="40"/>
      <c r="AF2598" s="40"/>
      <c r="AG2598" s="41"/>
      <c r="AH2598" s="40"/>
      <c r="AI2598" s="40"/>
      <c r="AJ2598" s="40"/>
      <c r="AK2598" s="40"/>
      <c r="AL2598" s="40"/>
      <c r="AM2598" s="41"/>
      <c r="AN2598" s="36">
        <f>Y2598*(IF(AND(AH2598&gt;0,AI2598&lt;0),AH2598,0)+IF(AND(AJ2598&lt;0,AK2598&gt;0),AJ2598,0)+IF(AND(AL2598&gt;0,AM2598&gt;0),AL2598,0))</f>
        <v>0</v>
      </c>
      <c r="AO2598" s="37">
        <f>Y2598*(IF(AND(AH2598&gt;0,AI2598&lt;0),AI2598,0)+IF(AND(AJ2598&lt;0,AK2598&gt;0),AK2598,0)+IF(AND(AL2598&gt;0,AM2598&gt;0),AM2598,0))</f>
        <v>0</v>
      </c>
      <c r="AQ2598" s="40">
        <f>AU2598*D2598</f>
        <v>61718.064452371356</v>
      </c>
      <c r="AR2598" s="40">
        <f>AV2598*E2598</f>
        <v>21294.297905992058</v>
      </c>
      <c r="AS2598" s="40">
        <f>IF(AND(Y2598&lt;&gt;0,AN2598&lt;&gt;0),0,Q2598)</f>
        <v>2866.0357936549658</v>
      </c>
      <c r="AT2598" s="41">
        <f t="shared" si="660"/>
        <v>85878.398152018388</v>
      </c>
      <c r="AU2598" s="42">
        <f>S2598+AN2598</f>
        <v>662.13994691955111</v>
      </c>
      <c r="AV2598" s="37">
        <f>T2598+AO2598</f>
        <v>686.46995183726813</v>
      </c>
      <c r="AW2598" s="58">
        <f t="shared" si="645"/>
        <v>0.71866809093388762</v>
      </c>
      <c r="AX2598" s="58">
        <f t="shared" si="646"/>
        <v>0.24795872261494414</v>
      </c>
      <c r="AY2598" s="59">
        <f t="shared" si="647"/>
        <v>3.3373186451168171E-2</v>
      </c>
      <c r="AZ2598" s="54">
        <f t="shared" si="655"/>
        <v>-1.4576919908084407E-2</v>
      </c>
    </row>
    <row r="2599" spans="3:52" x14ac:dyDescent="0.25">
      <c r="C2599" s="35">
        <v>38441</v>
      </c>
      <c r="D2599" s="36">
        <v>95</v>
      </c>
      <c r="E2599" s="37">
        <v>31.65</v>
      </c>
      <c r="F2599" s="38">
        <v>0</v>
      </c>
      <c r="G2599" s="7">
        <v>0</v>
      </c>
      <c r="H2599" s="38">
        <v>1</v>
      </c>
      <c r="I2599" s="7">
        <v>1</v>
      </c>
      <c r="J2599" s="36">
        <f t="shared" si="648"/>
        <v>94.952500000000001</v>
      </c>
      <c r="K2599" s="37">
        <f t="shared" si="649"/>
        <v>31.634174999999999</v>
      </c>
      <c r="L2599" s="36">
        <f t="shared" si="650"/>
        <v>95.047499999999999</v>
      </c>
      <c r="M2599" s="37">
        <f t="shared" si="651"/>
        <v>31.665824999999998</v>
      </c>
      <c r="O2599" s="39">
        <f t="shared" si="652"/>
        <v>62903.294957357357</v>
      </c>
      <c r="P2599" s="40">
        <f t="shared" si="653"/>
        <v>21726.773975649536</v>
      </c>
      <c r="Q2599" s="40">
        <f>S2599*F2599+T2599*G2599+AS2598*(1+$G$9/252)</f>
        <v>2866.1495252340787</v>
      </c>
      <c r="R2599" s="41">
        <f t="shared" si="656"/>
        <v>87496.218458240983</v>
      </c>
      <c r="S2599" s="36">
        <f>AU2598*H2598</f>
        <v>662.13994691955111</v>
      </c>
      <c r="T2599" s="37">
        <f>AV2598*I2598</f>
        <v>686.46995183726813</v>
      </c>
      <c r="U2599" s="57">
        <f t="shared" si="659"/>
        <v>0.71892586977777784</v>
      </c>
      <c r="V2599" s="58">
        <f t="shared" si="657"/>
        <v>0.24831671995080562</v>
      </c>
      <c r="W2599" s="59">
        <f t="shared" si="658"/>
        <v>3.2757410271416425E-2</v>
      </c>
      <c r="Y2599" s="7">
        <f t="shared" si="654"/>
        <v>0</v>
      </c>
      <c r="Z2599" s="40"/>
      <c r="AA2599" s="40"/>
      <c r="AB2599" s="40"/>
      <c r="AC2599" s="40"/>
      <c r="AD2599" s="40"/>
      <c r="AE2599" s="40"/>
      <c r="AF2599" s="40"/>
      <c r="AG2599" s="41"/>
      <c r="AH2599" s="40"/>
      <c r="AI2599" s="40"/>
      <c r="AJ2599" s="40"/>
      <c r="AK2599" s="40"/>
      <c r="AL2599" s="40"/>
      <c r="AM2599" s="41"/>
      <c r="AN2599" s="36">
        <f>Y2599*(IF(AND(AH2599&gt;0,AI2599&lt;0),AH2599,0)+IF(AND(AJ2599&lt;0,AK2599&gt;0),AJ2599,0)+IF(AND(AL2599&gt;0,AM2599&gt;0),AL2599,0))</f>
        <v>0</v>
      </c>
      <c r="AO2599" s="37">
        <f>Y2599*(IF(AND(AH2599&gt;0,AI2599&lt;0),AI2599,0)+IF(AND(AJ2599&lt;0,AK2599&gt;0),AK2599,0)+IF(AND(AL2599&gt;0,AM2599&gt;0),AM2599,0))</f>
        <v>0</v>
      </c>
      <c r="AQ2599" s="40">
        <f>AU2599*D2599</f>
        <v>62903.294957357357</v>
      </c>
      <c r="AR2599" s="40">
        <f>AV2599*E2599</f>
        <v>21726.773975649536</v>
      </c>
      <c r="AS2599" s="40">
        <f>IF(AND(Y2599&lt;&gt;0,AN2599&lt;&gt;0),0,Q2599)</f>
        <v>2866.1495252340787</v>
      </c>
      <c r="AT2599" s="41">
        <f t="shared" si="660"/>
        <v>87496.218458240983</v>
      </c>
      <c r="AU2599" s="42">
        <f>S2599+AN2599</f>
        <v>662.13994691955111</v>
      </c>
      <c r="AV2599" s="37">
        <f>T2599+AO2599</f>
        <v>686.46995183726813</v>
      </c>
      <c r="AW2599" s="58">
        <f t="shared" si="645"/>
        <v>0.71892586977777784</v>
      </c>
      <c r="AX2599" s="58">
        <f t="shared" si="646"/>
        <v>0.24831671995080562</v>
      </c>
      <c r="AY2599" s="59">
        <f t="shared" si="647"/>
        <v>3.2757410271416425E-2</v>
      </c>
      <c r="AZ2599" s="54">
        <f t="shared" si="655"/>
        <v>1.8838501195129309E-2</v>
      </c>
    </row>
    <row r="2600" spans="3:52" x14ac:dyDescent="0.25">
      <c r="C2600" s="35">
        <v>38442</v>
      </c>
      <c r="D2600" s="36">
        <v>93.95</v>
      </c>
      <c r="E2600" s="37">
        <v>31.14</v>
      </c>
      <c r="F2600" s="38">
        <v>0</v>
      </c>
      <c r="G2600" s="7">
        <v>0</v>
      </c>
      <c r="H2600" s="38">
        <v>1</v>
      </c>
      <c r="I2600" s="7">
        <v>1</v>
      </c>
      <c r="J2600" s="36">
        <f t="shared" si="648"/>
        <v>93.903025000000014</v>
      </c>
      <c r="K2600" s="37">
        <f t="shared" si="649"/>
        <v>31.124430000000004</v>
      </c>
      <c r="L2600" s="36">
        <f t="shared" si="650"/>
        <v>93.996974999999992</v>
      </c>
      <c r="M2600" s="37">
        <f t="shared" si="651"/>
        <v>31.155569999999997</v>
      </c>
      <c r="O2600" s="39">
        <f t="shared" si="652"/>
        <v>62208.048013091829</v>
      </c>
      <c r="P2600" s="40">
        <f t="shared" si="653"/>
        <v>21376.674300212529</v>
      </c>
      <c r="Q2600" s="40">
        <f>S2600*F2600+T2600*G2600+AS2599*(1+$G$9/252)</f>
        <v>2866.2632613263495</v>
      </c>
      <c r="R2600" s="41">
        <f t="shared" si="656"/>
        <v>86450.985574630715</v>
      </c>
      <c r="S2600" s="36">
        <f>AU2599*H2599</f>
        <v>662.13994691955111</v>
      </c>
      <c r="T2600" s="37">
        <f>AV2599*I2599</f>
        <v>686.46995183726813</v>
      </c>
      <c r="U2600" s="57">
        <f t="shared" si="659"/>
        <v>0.71957592616904709</v>
      </c>
      <c r="V2600" s="58">
        <f t="shared" si="657"/>
        <v>0.247269295521896</v>
      </c>
      <c r="W2600" s="59">
        <f t="shared" si="658"/>
        <v>3.3154778309056811E-2</v>
      </c>
      <c r="Y2600" s="7">
        <f t="shared" si="654"/>
        <v>0</v>
      </c>
      <c r="Z2600" s="40"/>
      <c r="AA2600" s="40"/>
      <c r="AB2600" s="40"/>
      <c r="AC2600" s="40"/>
      <c r="AD2600" s="40"/>
      <c r="AE2600" s="40"/>
      <c r="AF2600" s="40"/>
      <c r="AG2600" s="41"/>
      <c r="AH2600" s="40"/>
      <c r="AI2600" s="40"/>
      <c r="AJ2600" s="40"/>
      <c r="AK2600" s="40"/>
      <c r="AL2600" s="40"/>
      <c r="AM2600" s="41"/>
      <c r="AN2600" s="36">
        <f>Y2600*(IF(AND(AH2600&gt;0,AI2600&lt;0),AH2600,0)+IF(AND(AJ2600&lt;0,AK2600&gt;0),AJ2600,0)+IF(AND(AL2600&gt;0,AM2600&gt;0),AL2600,0))</f>
        <v>0</v>
      </c>
      <c r="AO2600" s="37">
        <f>Y2600*(IF(AND(AH2600&gt;0,AI2600&lt;0),AI2600,0)+IF(AND(AJ2600&lt;0,AK2600&gt;0),AK2600,0)+IF(AND(AL2600&gt;0,AM2600&gt;0),AM2600,0))</f>
        <v>0</v>
      </c>
      <c r="AQ2600" s="40">
        <f>AU2600*D2600</f>
        <v>62208.048013091829</v>
      </c>
      <c r="AR2600" s="40">
        <f>AV2600*E2600</f>
        <v>21376.674300212529</v>
      </c>
      <c r="AS2600" s="40">
        <f>IF(AND(Y2600&lt;&gt;0,AN2600&lt;&gt;0),0,Q2600)</f>
        <v>2866.2632613263495</v>
      </c>
      <c r="AT2600" s="41">
        <f t="shared" si="660"/>
        <v>86450.985574630715</v>
      </c>
      <c r="AU2600" s="42">
        <f>S2600+AN2600</f>
        <v>662.13994691955111</v>
      </c>
      <c r="AV2600" s="37">
        <f>T2600+AO2600</f>
        <v>686.46995183726813</v>
      </c>
      <c r="AW2600" s="58">
        <f t="shared" si="645"/>
        <v>0.71957592616904709</v>
      </c>
      <c r="AX2600" s="58">
        <f t="shared" si="646"/>
        <v>0.247269295521896</v>
      </c>
      <c r="AY2600" s="59">
        <f t="shared" si="647"/>
        <v>3.3154778309056811E-2</v>
      </c>
      <c r="AZ2600" s="54">
        <f t="shared" si="655"/>
        <v>-1.1946034949031792E-2</v>
      </c>
    </row>
    <row r="2601" spans="3:52" x14ac:dyDescent="0.25">
      <c r="C2601" s="35">
        <v>38443</v>
      </c>
      <c r="D2601" s="36">
        <v>92.35</v>
      </c>
      <c r="E2601" s="37">
        <v>31</v>
      </c>
      <c r="F2601" s="38">
        <v>0</v>
      </c>
      <c r="G2601" s="7">
        <v>0</v>
      </c>
      <c r="H2601" s="38">
        <v>1</v>
      </c>
      <c r="I2601" s="7">
        <v>1</v>
      </c>
      <c r="J2601" s="36">
        <f t="shared" si="648"/>
        <v>92.303825000000003</v>
      </c>
      <c r="K2601" s="37">
        <f t="shared" si="649"/>
        <v>30.984500000000001</v>
      </c>
      <c r="L2601" s="36">
        <f t="shared" si="650"/>
        <v>92.396174999999985</v>
      </c>
      <c r="M2601" s="37">
        <f t="shared" si="651"/>
        <v>31.015499999999999</v>
      </c>
      <c r="O2601" s="39">
        <f t="shared" si="652"/>
        <v>61148.62409802054</v>
      </c>
      <c r="P2601" s="40">
        <f t="shared" si="653"/>
        <v>21280.568506955311</v>
      </c>
      <c r="Q2601" s="40">
        <f>S2601*F2601+T2601*G2601+AS2600*(1+$G$9/252)</f>
        <v>2866.3770019319572</v>
      </c>
      <c r="R2601" s="41">
        <f t="shared" si="656"/>
        <v>85295.569606907811</v>
      </c>
      <c r="S2601" s="36">
        <f>AU2600*H2600</f>
        <v>662.13994691955111</v>
      </c>
      <c r="T2601" s="37">
        <f>AV2600*I2600</f>
        <v>686.46995183726813</v>
      </c>
      <c r="U2601" s="57">
        <f t="shared" si="659"/>
        <v>0.7169026993996217</v>
      </c>
      <c r="V2601" s="58">
        <f t="shared" si="657"/>
        <v>0.24949207332841197</v>
      </c>
      <c r="W2601" s="59">
        <f t="shared" si="658"/>
        <v>3.3605227271966291E-2</v>
      </c>
      <c r="Y2601" s="7">
        <f t="shared" si="654"/>
        <v>0</v>
      </c>
      <c r="Z2601" s="40"/>
      <c r="AA2601" s="40"/>
      <c r="AB2601" s="40"/>
      <c r="AC2601" s="40"/>
      <c r="AD2601" s="40"/>
      <c r="AE2601" s="40"/>
      <c r="AF2601" s="40"/>
      <c r="AG2601" s="41"/>
      <c r="AH2601" s="40"/>
      <c r="AI2601" s="40"/>
      <c r="AJ2601" s="40"/>
      <c r="AK2601" s="40"/>
      <c r="AL2601" s="40"/>
      <c r="AM2601" s="41"/>
      <c r="AN2601" s="36">
        <f>Y2601*(IF(AND(AH2601&gt;0,AI2601&lt;0),AH2601,0)+IF(AND(AJ2601&lt;0,AK2601&gt;0),AJ2601,0)+IF(AND(AL2601&gt;0,AM2601&gt;0),AL2601,0))</f>
        <v>0</v>
      </c>
      <c r="AO2601" s="37">
        <f>Y2601*(IF(AND(AH2601&gt;0,AI2601&lt;0),AI2601,0)+IF(AND(AJ2601&lt;0,AK2601&gt;0),AK2601,0)+IF(AND(AL2601&gt;0,AM2601&gt;0),AM2601,0))</f>
        <v>0</v>
      </c>
      <c r="AQ2601" s="40">
        <f>AU2601*D2601</f>
        <v>61148.62409802054</v>
      </c>
      <c r="AR2601" s="40">
        <f>AV2601*E2601</f>
        <v>21280.568506955311</v>
      </c>
      <c r="AS2601" s="40">
        <f>IF(AND(Y2601&lt;&gt;0,AN2601&lt;&gt;0),0,Q2601)</f>
        <v>2866.3770019319572</v>
      </c>
      <c r="AT2601" s="41">
        <f t="shared" si="660"/>
        <v>85295.569606907811</v>
      </c>
      <c r="AU2601" s="42">
        <f>S2601+AN2601</f>
        <v>662.13994691955111</v>
      </c>
      <c r="AV2601" s="37">
        <f>T2601+AO2601</f>
        <v>686.46995183726813</v>
      </c>
      <c r="AW2601" s="58">
        <f t="shared" si="645"/>
        <v>0.7169026993996217</v>
      </c>
      <c r="AX2601" s="58">
        <f t="shared" si="646"/>
        <v>0.24949207332841197</v>
      </c>
      <c r="AY2601" s="59">
        <f t="shared" si="647"/>
        <v>3.3605227271966291E-2</v>
      </c>
      <c r="AZ2601" s="54">
        <f t="shared" si="655"/>
        <v>-1.3364983175645384E-2</v>
      </c>
    </row>
    <row r="2602" spans="3:52" x14ac:dyDescent="0.25">
      <c r="C2602" s="35">
        <v>38446</v>
      </c>
      <c r="D2602" s="36">
        <v>92.88</v>
      </c>
      <c r="E2602" s="37">
        <v>30.99</v>
      </c>
      <c r="F2602" s="38">
        <v>0</v>
      </c>
      <c r="G2602" s="7">
        <v>0</v>
      </c>
      <c r="H2602" s="38">
        <v>1</v>
      </c>
      <c r="I2602" s="7">
        <v>1</v>
      </c>
      <c r="J2602" s="36">
        <f t="shared" si="648"/>
        <v>92.833560000000006</v>
      </c>
      <c r="K2602" s="37">
        <f t="shared" si="649"/>
        <v>30.974505000000001</v>
      </c>
      <c r="L2602" s="36">
        <f t="shared" si="650"/>
        <v>92.926439999999985</v>
      </c>
      <c r="M2602" s="37">
        <f t="shared" si="651"/>
        <v>31.005494999999996</v>
      </c>
      <c r="O2602" s="39">
        <f t="shared" si="652"/>
        <v>61499.558269887901</v>
      </c>
      <c r="P2602" s="40">
        <f t="shared" si="653"/>
        <v>21273.703807436937</v>
      </c>
      <c r="Q2602" s="40">
        <f>S2602*F2602+T2602*G2602+AS2601*(1+$G$9/252)</f>
        <v>2866.4907470510811</v>
      </c>
      <c r="R2602" s="41">
        <f t="shared" si="656"/>
        <v>85639.752824375915</v>
      </c>
      <c r="S2602" s="36">
        <f>AU2601*H2601</f>
        <v>662.13994691955111</v>
      </c>
      <c r="T2602" s="37">
        <f>AV2601*I2601</f>
        <v>686.46995183726813</v>
      </c>
      <c r="U2602" s="57">
        <f t="shared" si="659"/>
        <v>0.71811928738289266</v>
      </c>
      <c r="V2602" s="58">
        <f t="shared" si="657"/>
        <v>0.2484092154149905</v>
      </c>
      <c r="W2602" s="59">
        <f t="shared" si="658"/>
        <v>3.3471497202116895E-2</v>
      </c>
      <c r="Y2602" s="7">
        <f t="shared" si="654"/>
        <v>0</v>
      </c>
      <c r="Z2602" s="40"/>
      <c r="AA2602" s="40"/>
      <c r="AB2602" s="40"/>
      <c r="AC2602" s="40"/>
      <c r="AD2602" s="40"/>
      <c r="AE2602" s="40"/>
      <c r="AF2602" s="40"/>
      <c r="AG2602" s="41"/>
      <c r="AH2602" s="40"/>
      <c r="AI2602" s="40"/>
      <c r="AJ2602" s="40"/>
      <c r="AK2602" s="40"/>
      <c r="AL2602" s="40"/>
      <c r="AM2602" s="41"/>
      <c r="AN2602" s="36">
        <f>Y2602*(IF(AND(AH2602&gt;0,AI2602&lt;0),AH2602,0)+IF(AND(AJ2602&lt;0,AK2602&gt;0),AJ2602,0)+IF(AND(AL2602&gt;0,AM2602&gt;0),AL2602,0))</f>
        <v>0</v>
      </c>
      <c r="AO2602" s="37">
        <f>Y2602*(IF(AND(AH2602&gt;0,AI2602&lt;0),AI2602,0)+IF(AND(AJ2602&lt;0,AK2602&gt;0),AK2602,0)+IF(AND(AL2602&gt;0,AM2602&gt;0),AM2602,0))</f>
        <v>0</v>
      </c>
      <c r="AQ2602" s="40">
        <f>AU2602*D2602</f>
        <v>61499.558269887901</v>
      </c>
      <c r="AR2602" s="40">
        <f>AV2602*E2602</f>
        <v>21273.703807436937</v>
      </c>
      <c r="AS2602" s="40">
        <f>IF(AND(Y2602&lt;&gt;0,AN2602&lt;&gt;0),0,Q2602)</f>
        <v>2866.4907470510811</v>
      </c>
      <c r="AT2602" s="41">
        <f t="shared" si="660"/>
        <v>85639.752824375915</v>
      </c>
      <c r="AU2602" s="42">
        <f>S2602+AN2602</f>
        <v>662.13994691955111</v>
      </c>
      <c r="AV2602" s="37">
        <f>T2602+AO2602</f>
        <v>686.46995183726813</v>
      </c>
      <c r="AW2602" s="58">
        <f t="shared" si="645"/>
        <v>0.71811928738289266</v>
      </c>
      <c r="AX2602" s="58">
        <f t="shared" si="646"/>
        <v>0.2484092154149905</v>
      </c>
      <c r="AY2602" s="59">
        <f t="shared" si="647"/>
        <v>3.3471497202116895E-2</v>
      </c>
      <c r="AZ2602" s="54">
        <f t="shared" si="655"/>
        <v>4.0351828243168075E-3</v>
      </c>
    </row>
    <row r="2603" spans="3:52" x14ac:dyDescent="0.25">
      <c r="C2603" s="35">
        <v>38447</v>
      </c>
      <c r="D2603" s="36">
        <v>92.89</v>
      </c>
      <c r="E2603" s="37">
        <v>31.21</v>
      </c>
      <c r="F2603" s="38">
        <v>0</v>
      </c>
      <c r="G2603" s="7">
        <v>0</v>
      </c>
      <c r="H2603" s="38">
        <v>1</v>
      </c>
      <c r="I2603" s="7">
        <v>1</v>
      </c>
      <c r="J2603" s="36">
        <f t="shared" si="648"/>
        <v>92.843555000000009</v>
      </c>
      <c r="K2603" s="37">
        <f t="shared" si="649"/>
        <v>31.194395000000004</v>
      </c>
      <c r="L2603" s="36">
        <f t="shared" si="650"/>
        <v>92.936444999999992</v>
      </c>
      <c r="M2603" s="37">
        <f t="shared" si="651"/>
        <v>31.225604999999998</v>
      </c>
      <c r="O2603" s="39">
        <f t="shared" si="652"/>
        <v>61506.179669357101</v>
      </c>
      <c r="P2603" s="40">
        <f t="shared" si="653"/>
        <v>21424.727196841141</v>
      </c>
      <c r="Q2603" s="40">
        <f>S2603*F2603+T2603*G2603+AS2602*(1+$G$9/252)</f>
        <v>2866.6044966839004</v>
      </c>
      <c r="R2603" s="41">
        <f t="shared" si="656"/>
        <v>85797.511362882142</v>
      </c>
      <c r="S2603" s="36">
        <f>AU2602*H2602</f>
        <v>662.13994691955111</v>
      </c>
      <c r="T2603" s="37">
        <f>AV2602*I2602</f>
        <v>686.46995183726813</v>
      </c>
      <c r="U2603" s="57">
        <f t="shared" si="659"/>
        <v>0.71687603395878918</v>
      </c>
      <c r="V2603" s="58">
        <f t="shared" si="657"/>
        <v>0.24971268812477398</v>
      </c>
      <c r="W2603" s="59">
        <f t="shared" si="658"/>
        <v>3.3411277916436811E-2</v>
      </c>
      <c r="Y2603" s="7">
        <f t="shared" si="654"/>
        <v>0</v>
      </c>
      <c r="Z2603" s="40"/>
      <c r="AA2603" s="40"/>
      <c r="AB2603" s="40"/>
      <c r="AC2603" s="40"/>
      <c r="AD2603" s="40"/>
      <c r="AE2603" s="40"/>
      <c r="AF2603" s="40"/>
      <c r="AG2603" s="41"/>
      <c r="AH2603" s="40"/>
      <c r="AI2603" s="40"/>
      <c r="AJ2603" s="40"/>
      <c r="AK2603" s="40"/>
      <c r="AL2603" s="40"/>
      <c r="AM2603" s="41"/>
      <c r="AN2603" s="36">
        <f>Y2603*(IF(AND(AH2603&gt;0,AI2603&lt;0),AH2603,0)+IF(AND(AJ2603&lt;0,AK2603&gt;0),AJ2603,0)+IF(AND(AL2603&gt;0,AM2603&gt;0),AL2603,0))</f>
        <v>0</v>
      </c>
      <c r="AO2603" s="37">
        <f>Y2603*(IF(AND(AH2603&gt;0,AI2603&lt;0),AI2603,0)+IF(AND(AJ2603&lt;0,AK2603&gt;0),AK2603,0)+IF(AND(AL2603&gt;0,AM2603&gt;0),AM2603,0))</f>
        <v>0</v>
      </c>
      <c r="AQ2603" s="40">
        <f>AU2603*D2603</f>
        <v>61506.179669357101</v>
      </c>
      <c r="AR2603" s="40">
        <f>AV2603*E2603</f>
        <v>21424.727196841141</v>
      </c>
      <c r="AS2603" s="40">
        <f>IF(AND(Y2603&lt;&gt;0,AN2603&lt;&gt;0),0,Q2603)</f>
        <v>2866.6044966839004</v>
      </c>
      <c r="AT2603" s="41">
        <f t="shared" si="660"/>
        <v>85797.511362882142</v>
      </c>
      <c r="AU2603" s="42">
        <f>S2603+AN2603</f>
        <v>662.13994691955111</v>
      </c>
      <c r="AV2603" s="37">
        <f>T2603+AO2603</f>
        <v>686.46995183726813</v>
      </c>
      <c r="AW2603" s="58">
        <f t="shared" si="645"/>
        <v>0.71687603395878918</v>
      </c>
      <c r="AX2603" s="58">
        <f t="shared" si="646"/>
        <v>0.24971268812477398</v>
      </c>
      <c r="AY2603" s="59">
        <f t="shared" si="647"/>
        <v>3.3411277916436811E-2</v>
      </c>
      <c r="AZ2603" s="54">
        <f t="shared" si="655"/>
        <v>1.842118097068246E-3</v>
      </c>
    </row>
    <row r="2604" spans="3:52" x14ac:dyDescent="0.25">
      <c r="C2604" s="35">
        <v>38448</v>
      </c>
      <c r="D2604" s="36">
        <v>93.11</v>
      </c>
      <c r="E2604" s="37">
        <v>31.49</v>
      </c>
      <c r="F2604" s="38">
        <v>0</v>
      </c>
      <c r="G2604" s="7">
        <v>0</v>
      </c>
      <c r="H2604" s="38">
        <v>1</v>
      </c>
      <c r="I2604" s="7">
        <v>1</v>
      </c>
      <c r="J2604" s="36">
        <f t="shared" si="648"/>
        <v>93.063445000000002</v>
      </c>
      <c r="K2604" s="37">
        <f t="shared" si="649"/>
        <v>31.474254999999999</v>
      </c>
      <c r="L2604" s="36">
        <f t="shared" si="650"/>
        <v>93.156554999999997</v>
      </c>
      <c r="M2604" s="37">
        <f t="shared" si="651"/>
        <v>31.505744999999997</v>
      </c>
      <c r="O2604" s="39">
        <f t="shared" si="652"/>
        <v>61651.8504576794</v>
      </c>
      <c r="P2604" s="40">
        <f t="shared" si="653"/>
        <v>21616.938783355574</v>
      </c>
      <c r="Q2604" s="40">
        <f>S2604*F2604+T2604*G2604+AS2603*(1+$G$9/252)</f>
        <v>2866.7182508305941</v>
      </c>
      <c r="R2604" s="41">
        <f t="shared" si="656"/>
        <v>86135.507491865574</v>
      </c>
      <c r="S2604" s="36">
        <f>AU2603*H2603</f>
        <v>662.13994691955111</v>
      </c>
      <c r="T2604" s="37">
        <f>AV2603*I2603</f>
        <v>686.46995183726813</v>
      </c>
      <c r="U2604" s="57">
        <f t="shared" si="659"/>
        <v>0.71575419072676449</v>
      </c>
      <c r="V2604" s="58">
        <f t="shared" si="657"/>
        <v>0.25096431672382058</v>
      </c>
      <c r="W2604" s="59">
        <f t="shared" si="658"/>
        <v>3.3281492549414884E-2</v>
      </c>
      <c r="Y2604" s="7">
        <f t="shared" si="654"/>
        <v>0</v>
      </c>
      <c r="Z2604" s="40"/>
      <c r="AA2604" s="40"/>
      <c r="AB2604" s="40"/>
      <c r="AC2604" s="40"/>
      <c r="AD2604" s="40"/>
      <c r="AE2604" s="40"/>
      <c r="AF2604" s="40"/>
      <c r="AG2604" s="41"/>
      <c r="AH2604" s="40"/>
      <c r="AI2604" s="40"/>
      <c r="AJ2604" s="40"/>
      <c r="AK2604" s="40"/>
      <c r="AL2604" s="40"/>
      <c r="AM2604" s="41"/>
      <c r="AN2604" s="36">
        <f>Y2604*(IF(AND(AH2604&gt;0,AI2604&lt;0),AH2604,0)+IF(AND(AJ2604&lt;0,AK2604&gt;0),AJ2604,0)+IF(AND(AL2604&gt;0,AM2604&gt;0),AL2604,0))</f>
        <v>0</v>
      </c>
      <c r="AO2604" s="37">
        <f>Y2604*(IF(AND(AH2604&gt;0,AI2604&lt;0),AI2604,0)+IF(AND(AJ2604&lt;0,AK2604&gt;0),AK2604,0)+IF(AND(AL2604&gt;0,AM2604&gt;0),AM2604,0))</f>
        <v>0</v>
      </c>
      <c r="AQ2604" s="40">
        <f>AU2604*D2604</f>
        <v>61651.8504576794</v>
      </c>
      <c r="AR2604" s="40">
        <f>AV2604*E2604</f>
        <v>21616.938783355574</v>
      </c>
      <c r="AS2604" s="40">
        <f>IF(AND(Y2604&lt;&gt;0,AN2604&lt;&gt;0),0,Q2604)</f>
        <v>2866.7182508305941</v>
      </c>
      <c r="AT2604" s="41">
        <f t="shared" si="660"/>
        <v>86135.507491865574</v>
      </c>
      <c r="AU2604" s="42">
        <f>S2604+AN2604</f>
        <v>662.13994691955111</v>
      </c>
      <c r="AV2604" s="37">
        <f>T2604+AO2604</f>
        <v>686.46995183726813</v>
      </c>
      <c r="AW2604" s="58">
        <f t="shared" si="645"/>
        <v>0.71575419072676449</v>
      </c>
      <c r="AX2604" s="58">
        <f t="shared" si="646"/>
        <v>0.25096431672382058</v>
      </c>
      <c r="AY2604" s="59">
        <f t="shared" si="647"/>
        <v>3.3281492549414884E-2</v>
      </c>
      <c r="AZ2604" s="54">
        <f t="shared" si="655"/>
        <v>3.9394630871503189E-3</v>
      </c>
    </row>
    <row r="2605" spans="3:52" x14ac:dyDescent="0.25">
      <c r="C2605" s="35">
        <v>38449</v>
      </c>
      <c r="D2605" s="36">
        <v>92.91</v>
      </c>
      <c r="E2605" s="37">
        <v>31.47</v>
      </c>
      <c r="F2605" s="38">
        <v>0</v>
      </c>
      <c r="G2605" s="7">
        <v>0</v>
      </c>
      <c r="H2605" s="38">
        <v>1</v>
      </c>
      <c r="I2605" s="7">
        <v>1</v>
      </c>
      <c r="J2605" s="36">
        <f t="shared" si="648"/>
        <v>92.863545000000002</v>
      </c>
      <c r="K2605" s="37">
        <f t="shared" si="649"/>
        <v>31.454264999999999</v>
      </c>
      <c r="L2605" s="36">
        <f t="shared" si="650"/>
        <v>92.956454999999991</v>
      </c>
      <c r="M2605" s="37">
        <f t="shared" si="651"/>
        <v>31.485734999999998</v>
      </c>
      <c r="O2605" s="39">
        <f t="shared" si="652"/>
        <v>61519.422468295488</v>
      </c>
      <c r="P2605" s="40">
        <f t="shared" si="653"/>
        <v>21603.209384318827</v>
      </c>
      <c r="Q2605" s="40">
        <f>S2605*F2605+T2605*G2605+AS2604*(1+$G$9/252)</f>
        <v>2866.8320094913411</v>
      </c>
      <c r="R2605" s="41">
        <f t="shared" si="656"/>
        <v>85989.463862105651</v>
      </c>
      <c r="S2605" s="36">
        <f>AU2604*H2604</f>
        <v>662.13994691955111</v>
      </c>
      <c r="T2605" s="37">
        <f>AV2604*I2604</f>
        <v>686.46995183726813</v>
      </c>
      <c r="U2605" s="57">
        <f t="shared" si="659"/>
        <v>0.71542977133744212</v>
      </c>
      <c r="V2605" s="58">
        <f t="shared" si="657"/>
        <v>0.25123088822791295</v>
      </c>
      <c r="W2605" s="59">
        <f t="shared" si="658"/>
        <v>3.3339340434644968E-2</v>
      </c>
      <c r="Y2605" s="7">
        <f t="shared" si="654"/>
        <v>0</v>
      </c>
      <c r="Z2605" s="40"/>
      <c r="AA2605" s="40"/>
      <c r="AB2605" s="40"/>
      <c r="AC2605" s="40"/>
      <c r="AD2605" s="40"/>
      <c r="AE2605" s="40"/>
      <c r="AF2605" s="40"/>
      <c r="AG2605" s="41"/>
      <c r="AH2605" s="40"/>
      <c r="AI2605" s="40"/>
      <c r="AJ2605" s="40"/>
      <c r="AK2605" s="40"/>
      <c r="AL2605" s="40"/>
      <c r="AM2605" s="41"/>
      <c r="AN2605" s="36">
        <f>Y2605*(IF(AND(AH2605&gt;0,AI2605&lt;0),AH2605,0)+IF(AND(AJ2605&lt;0,AK2605&gt;0),AJ2605,0)+IF(AND(AL2605&gt;0,AM2605&gt;0),AL2605,0))</f>
        <v>0</v>
      </c>
      <c r="AO2605" s="37">
        <f>Y2605*(IF(AND(AH2605&gt;0,AI2605&lt;0),AI2605,0)+IF(AND(AJ2605&lt;0,AK2605&gt;0),AK2605,0)+IF(AND(AL2605&gt;0,AM2605&gt;0),AM2605,0))</f>
        <v>0</v>
      </c>
      <c r="AQ2605" s="40">
        <f>AU2605*D2605</f>
        <v>61519.422468295488</v>
      </c>
      <c r="AR2605" s="40">
        <f>AV2605*E2605</f>
        <v>21603.209384318827</v>
      </c>
      <c r="AS2605" s="40">
        <f>IF(AND(Y2605&lt;&gt;0,AN2605&lt;&gt;0),0,Q2605)</f>
        <v>2866.8320094913411</v>
      </c>
      <c r="AT2605" s="41">
        <f t="shared" si="660"/>
        <v>85989.463862105651</v>
      </c>
      <c r="AU2605" s="42">
        <f>S2605+AN2605</f>
        <v>662.13994691955111</v>
      </c>
      <c r="AV2605" s="37">
        <f>T2605+AO2605</f>
        <v>686.46995183726813</v>
      </c>
      <c r="AW2605" s="58">
        <f t="shared" si="645"/>
        <v>0.71542977133744212</v>
      </c>
      <c r="AX2605" s="58">
        <f t="shared" si="646"/>
        <v>0.25123088822791295</v>
      </c>
      <c r="AY2605" s="59">
        <f t="shared" si="647"/>
        <v>3.3339340434644968E-2</v>
      </c>
      <c r="AZ2605" s="54">
        <f t="shared" si="655"/>
        <v>-1.6955101793962868E-3</v>
      </c>
    </row>
    <row r="2606" spans="3:52" x14ac:dyDescent="0.25">
      <c r="C2606" s="35">
        <v>38450</v>
      </c>
      <c r="D2606" s="36">
        <v>91.02</v>
      </c>
      <c r="E2606" s="37">
        <v>31.14</v>
      </c>
      <c r="F2606" s="38">
        <v>0</v>
      </c>
      <c r="G2606" s="7">
        <v>0</v>
      </c>
      <c r="H2606" s="38">
        <v>1</v>
      </c>
      <c r="I2606" s="7">
        <v>1</v>
      </c>
      <c r="J2606" s="36">
        <f t="shared" si="648"/>
        <v>90.974490000000003</v>
      </c>
      <c r="K2606" s="37">
        <f t="shared" si="649"/>
        <v>31.124430000000004</v>
      </c>
      <c r="L2606" s="36">
        <f t="shared" si="650"/>
        <v>91.065509999999989</v>
      </c>
      <c r="M2606" s="37">
        <f t="shared" si="651"/>
        <v>31.155569999999997</v>
      </c>
      <c r="O2606" s="39">
        <f t="shared" si="652"/>
        <v>60267.977968617539</v>
      </c>
      <c r="P2606" s="40">
        <f t="shared" si="653"/>
        <v>21376.674300212529</v>
      </c>
      <c r="Q2606" s="40">
        <f>S2606*F2606+T2606*G2606+AS2605*(1+$G$9/252)</f>
        <v>2866.9457726663204</v>
      </c>
      <c r="R2606" s="41">
        <f t="shared" si="656"/>
        <v>84511.5980414964</v>
      </c>
      <c r="S2606" s="36">
        <f>AU2605*H2605</f>
        <v>662.13994691955111</v>
      </c>
      <c r="T2606" s="37">
        <f>AV2605*I2605</f>
        <v>686.46995183726813</v>
      </c>
      <c r="U2606" s="57">
        <f t="shared" si="659"/>
        <v>0.71313262753622408</v>
      </c>
      <c r="V2606" s="58">
        <f t="shared" si="657"/>
        <v>0.25294367631903347</v>
      </c>
      <c r="W2606" s="59">
        <f t="shared" si="658"/>
        <v>3.3923696144742277E-2</v>
      </c>
      <c r="Y2606" s="7">
        <f t="shared" si="654"/>
        <v>0</v>
      </c>
      <c r="Z2606" s="40"/>
      <c r="AA2606" s="40"/>
      <c r="AB2606" s="40"/>
      <c r="AC2606" s="40"/>
      <c r="AD2606" s="40"/>
      <c r="AE2606" s="40"/>
      <c r="AF2606" s="40"/>
      <c r="AG2606" s="41"/>
      <c r="AH2606" s="40"/>
      <c r="AI2606" s="40"/>
      <c r="AJ2606" s="40"/>
      <c r="AK2606" s="40"/>
      <c r="AL2606" s="40"/>
      <c r="AM2606" s="41"/>
      <c r="AN2606" s="36">
        <f>Y2606*(IF(AND(AH2606&gt;0,AI2606&lt;0),AH2606,0)+IF(AND(AJ2606&lt;0,AK2606&gt;0),AJ2606,0)+IF(AND(AL2606&gt;0,AM2606&gt;0),AL2606,0))</f>
        <v>0</v>
      </c>
      <c r="AO2606" s="37">
        <f>Y2606*(IF(AND(AH2606&gt;0,AI2606&lt;0),AI2606,0)+IF(AND(AJ2606&lt;0,AK2606&gt;0),AK2606,0)+IF(AND(AL2606&gt;0,AM2606&gt;0),AM2606,0))</f>
        <v>0</v>
      </c>
      <c r="AQ2606" s="40">
        <f>AU2606*D2606</f>
        <v>60267.977968617539</v>
      </c>
      <c r="AR2606" s="40">
        <f>AV2606*E2606</f>
        <v>21376.674300212529</v>
      </c>
      <c r="AS2606" s="40">
        <f>IF(AND(Y2606&lt;&gt;0,AN2606&lt;&gt;0),0,Q2606)</f>
        <v>2866.9457726663204</v>
      </c>
      <c r="AT2606" s="41">
        <f t="shared" si="660"/>
        <v>84511.5980414964</v>
      </c>
      <c r="AU2606" s="42">
        <f>S2606+AN2606</f>
        <v>662.13994691955111</v>
      </c>
      <c r="AV2606" s="37">
        <f>T2606+AO2606</f>
        <v>686.46995183726813</v>
      </c>
      <c r="AW2606" s="58">
        <f t="shared" si="645"/>
        <v>0.71313262753622408</v>
      </c>
      <c r="AX2606" s="58">
        <f t="shared" si="646"/>
        <v>0.25294367631903347</v>
      </c>
      <c r="AY2606" s="59">
        <f t="shared" si="647"/>
        <v>3.3923696144742277E-2</v>
      </c>
      <c r="AZ2606" s="54">
        <f t="shared" si="655"/>
        <v>-1.7186591871059753E-2</v>
      </c>
    </row>
    <row r="2607" spans="3:52" x14ac:dyDescent="0.25">
      <c r="C2607" s="35">
        <v>38453</v>
      </c>
      <c r="D2607" s="36">
        <v>90.69</v>
      </c>
      <c r="E2607" s="37">
        <v>30.8</v>
      </c>
      <c r="F2607" s="38">
        <v>0</v>
      </c>
      <c r="G2607" s="7">
        <v>0</v>
      </c>
      <c r="H2607" s="38">
        <v>1</v>
      </c>
      <c r="I2607" s="7">
        <v>1</v>
      </c>
      <c r="J2607" s="36">
        <f t="shared" si="648"/>
        <v>90.644655</v>
      </c>
      <c r="K2607" s="37">
        <f t="shared" si="649"/>
        <v>30.784600000000001</v>
      </c>
      <c r="L2607" s="36">
        <f t="shared" si="650"/>
        <v>90.735344999999995</v>
      </c>
      <c r="M2607" s="37">
        <f t="shared" si="651"/>
        <v>30.8154</v>
      </c>
      <c r="O2607" s="39">
        <f t="shared" si="652"/>
        <v>60049.471786134091</v>
      </c>
      <c r="P2607" s="40">
        <f t="shared" si="653"/>
        <v>21143.274516587859</v>
      </c>
      <c r="Q2607" s="40">
        <f>S2607*F2607+T2607*G2607+AS2606*(1+$G$9/252)</f>
        <v>2867.0595403557118</v>
      </c>
      <c r="R2607" s="41">
        <f t="shared" si="656"/>
        <v>84059.805843077658</v>
      </c>
      <c r="S2607" s="36">
        <f>AU2606*H2606</f>
        <v>662.13994691955111</v>
      </c>
      <c r="T2607" s="37">
        <f>AV2606*I2606</f>
        <v>686.46995183726813</v>
      </c>
      <c r="U2607" s="57">
        <f t="shared" si="659"/>
        <v>0.71436605383355378</v>
      </c>
      <c r="V2607" s="58">
        <f t="shared" si="657"/>
        <v>0.25152656854880201</v>
      </c>
      <c r="W2607" s="59">
        <f t="shared" si="658"/>
        <v>3.4107377617644291E-2</v>
      </c>
      <c r="Y2607" s="7">
        <f t="shared" si="654"/>
        <v>0</v>
      </c>
      <c r="Z2607" s="40"/>
      <c r="AA2607" s="40"/>
      <c r="AB2607" s="40"/>
      <c r="AC2607" s="40"/>
      <c r="AD2607" s="40"/>
      <c r="AE2607" s="40"/>
      <c r="AF2607" s="40"/>
      <c r="AG2607" s="41"/>
      <c r="AH2607" s="40"/>
      <c r="AI2607" s="40"/>
      <c r="AJ2607" s="40"/>
      <c r="AK2607" s="40"/>
      <c r="AL2607" s="40"/>
      <c r="AM2607" s="41"/>
      <c r="AN2607" s="36">
        <f>Y2607*(IF(AND(AH2607&gt;0,AI2607&lt;0),AH2607,0)+IF(AND(AJ2607&lt;0,AK2607&gt;0),AJ2607,0)+IF(AND(AL2607&gt;0,AM2607&gt;0),AL2607,0))</f>
        <v>0</v>
      </c>
      <c r="AO2607" s="37">
        <f>Y2607*(IF(AND(AH2607&gt;0,AI2607&lt;0),AI2607,0)+IF(AND(AJ2607&lt;0,AK2607&gt;0),AK2607,0)+IF(AND(AL2607&gt;0,AM2607&gt;0),AM2607,0))</f>
        <v>0</v>
      </c>
      <c r="AQ2607" s="40">
        <f>AU2607*D2607</f>
        <v>60049.471786134091</v>
      </c>
      <c r="AR2607" s="40">
        <f>AV2607*E2607</f>
        <v>21143.274516587859</v>
      </c>
      <c r="AS2607" s="40">
        <f>IF(AND(Y2607&lt;&gt;0,AN2607&lt;&gt;0),0,Q2607)</f>
        <v>2867.0595403557118</v>
      </c>
      <c r="AT2607" s="41">
        <f t="shared" si="660"/>
        <v>84059.805843077658</v>
      </c>
      <c r="AU2607" s="42">
        <f>S2607+AN2607</f>
        <v>662.13994691955111</v>
      </c>
      <c r="AV2607" s="37">
        <f>T2607+AO2607</f>
        <v>686.46995183726813</v>
      </c>
      <c r="AW2607" s="58">
        <f t="shared" si="645"/>
        <v>0.71436605383355378</v>
      </c>
      <c r="AX2607" s="58">
        <f t="shared" si="646"/>
        <v>0.25152656854880201</v>
      </c>
      <c r="AY2607" s="59">
        <f t="shared" si="647"/>
        <v>3.4107377617644291E-2</v>
      </c>
      <c r="AZ2607" s="54">
        <f t="shared" si="655"/>
        <v>-5.3459194819260869E-3</v>
      </c>
    </row>
    <row r="2608" spans="3:52" x14ac:dyDescent="0.25">
      <c r="C2608" s="35">
        <v>38454</v>
      </c>
      <c r="D2608" s="36">
        <v>91.82</v>
      </c>
      <c r="E2608" s="37">
        <v>30.9</v>
      </c>
      <c r="F2608" s="38">
        <v>0</v>
      </c>
      <c r="G2608" s="7">
        <v>0</v>
      </c>
      <c r="H2608" s="38">
        <v>1</v>
      </c>
      <c r="I2608" s="7">
        <v>1</v>
      </c>
      <c r="J2608" s="36">
        <f t="shared" si="648"/>
        <v>91.774090000000001</v>
      </c>
      <c r="K2608" s="37">
        <f t="shared" si="649"/>
        <v>30.884550000000001</v>
      </c>
      <c r="L2608" s="36">
        <f t="shared" si="650"/>
        <v>91.865909999999985</v>
      </c>
      <c r="M2608" s="37">
        <f t="shared" si="651"/>
        <v>30.915449999999996</v>
      </c>
      <c r="O2608" s="39">
        <f t="shared" si="652"/>
        <v>60797.68992615318</v>
      </c>
      <c r="P2608" s="40">
        <f t="shared" si="653"/>
        <v>21211.921511771583</v>
      </c>
      <c r="Q2608" s="40">
        <f>S2608*F2608+T2608*G2608+AS2607*(1+$G$9/252)</f>
        <v>2867.1733125596938</v>
      </c>
      <c r="R2608" s="41">
        <f t="shared" si="656"/>
        <v>84876.784750484454</v>
      </c>
      <c r="S2608" s="36">
        <f>AU2607*H2607</f>
        <v>662.13994691955111</v>
      </c>
      <c r="T2608" s="37">
        <f>AV2607*I2607</f>
        <v>686.46995183726813</v>
      </c>
      <c r="U2608" s="57">
        <f t="shared" si="659"/>
        <v>0.71630529013183619</v>
      </c>
      <c r="V2608" s="58">
        <f t="shared" si="657"/>
        <v>0.24991429133571783</v>
      </c>
      <c r="W2608" s="59">
        <f t="shared" si="658"/>
        <v>3.3780418532445983E-2</v>
      </c>
      <c r="Y2608" s="7">
        <f t="shared" si="654"/>
        <v>0</v>
      </c>
      <c r="Z2608" s="40"/>
      <c r="AA2608" s="40"/>
      <c r="AB2608" s="40"/>
      <c r="AC2608" s="40"/>
      <c r="AD2608" s="40"/>
      <c r="AE2608" s="40"/>
      <c r="AF2608" s="40"/>
      <c r="AG2608" s="41"/>
      <c r="AH2608" s="40"/>
      <c r="AI2608" s="40"/>
      <c r="AJ2608" s="40"/>
      <c r="AK2608" s="40"/>
      <c r="AL2608" s="40"/>
      <c r="AM2608" s="41"/>
      <c r="AN2608" s="36">
        <f>Y2608*(IF(AND(AH2608&gt;0,AI2608&lt;0),AH2608,0)+IF(AND(AJ2608&lt;0,AK2608&gt;0),AJ2608,0)+IF(AND(AL2608&gt;0,AM2608&gt;0),AL2608,0))</f>
        <v>0</v>
      </c>
      <c r="AO2608" s="37">
        <f>Y2608*(IF(AND(AH2608&gt;0,AI2608&lt;0),AI2608,0)+IF(AND(AJ2608&lt;0,AK2608&gt;0),AK2608,0)+IF(AND(AL2608&gt;0,AM2608&gt;0),AM2608,0))</f>
        <v>0</v>
      </c>
      <c r="AQ2608" s="40">
        <f>AU2608*D2608</f>
        <v>60797.68992615318</v>
      </c>
      <c r="AR2608" s="40">
        <f>AV2608*E2608</f>
        <v>21211.921511771583</v>
      </c>
      <c r="AS2608" s="40">
        <f>IF(AND(Y2608&lt;&gt;0,AN2608&lt;&gt;0),0,Q2608)</f>
        <v>2867.1733125596938</v>
      </c>
      <c r="AT2608" s="41">
        <f t="shared" si="660"/>
        <v>84876.784750484454</v>
      </c>
      <c r="AU2608" s="42">
        <f>S2608+AN2608</f>
        <v>662.13994691955111</v>
      </c>
      <c r="AV2608" s="37">
        <f>T2608+AO2608</f>
        <v>686.46995183726813</v>
      </c>
      <c r="AW2608" s="58">
        <f t="shared" si="645"/>
        <v>0.71630529013183619</v>
      </c>
      <c r="AX2608" s="58">
        <f t="shared" si="646"/>
        <v>0.24991429133571783</v>
      </c>
      <c r="AY2608" s="59">
        <f t="shared" si="647"/>
        <v>3.3780418532445983E-2</v>
      </c>
      <c r="AZ2608" s="54">
        <f t="shared" si="655"/>
        <v>9.7190196814387342E-3</v>
      </c>
    </row>
    <row r="2609" spans="3:52" x14ac:dyDescent="0.25">
      <c r="C2609" s="35">
        <v>38455</v>
      </c>
      <c r="D2609" s="36">
        <v>89.25</v>
      </c>
      <c r="E2609" s="37">
        <v>31.22</v>
      </c>
      <c r="F2609" s="38">
        <v>0</v>
      </c>
      <c r="G2609" s="7">
        <v>0</v>
      </c>
      <c r="H2609" s="38">
        <v>1</v>
      </c>
      <c r="I2609" s="7">
        <v>1</v>
      </c>
      <c r="J2609" s="36">
        <f t="shared" si="648"/>
        <v>89.205375000000004</v>
      </c>
      <c r="K2609" s="37">
        <f t="shared" si="649"/>
        <v>31.20439</v>
      </c>
      <c r="L2609" s="36">
        <f t="shared" si="650"/>
        <v>89.294624999999996</v>
      </c>
      <c r="M2609" s="37">
        <f t="shared" si="651"/>
        <v>31.235609999999998</v>
      </c>
      <c r="O2609" s="39">
        <f t="shared" si="652"/>
        <v>59095.99026256994</v>
      </c>
      <c r="P2609" s="40">
        <f t="shared" si="653"/>
        <v>21431.59189635951</v>
      </c>
      <c r="Q2609" s="40">
        <f>S2609*F2609+T2609*G2609+AS2608*(1+$G$9/252)</f>
        <v>2867.2870892784458</v>
      </c>
      <c r="R2609" s="41">
        <f t="shared" si="656"/>
        <v>83394.869248207891</v>
      </c>
      <c r="S2609" s="36">
        <f>AU2608*H2608</f>
        <v>662.13994691955111</v>
      </c>
      <c r="T2609" s="37">
        <f>AV2608*I2608</f>
        <v>686.46995183726813</v>
      </c>
      <c r="U2609" s="57">
        <f t="shared" si="659"/>
        <v>0.70862860983309084</v>
      </c>
      <c r="V2609" s="58">
        <f t="shared" si="657"/>
        <v>0.25698933387104106</v>
      </c>
      <c r="W2609" s="59">
        <f t="shared" si="658"/>
        <v>3.438205629586813E-2</v>
      </c>
      <c r="Y2609" s="7">
        <f t="shared" si="654"/>
        <v>0</v>
      </c>
      <c r="Z2609" s="40"/>
      <c r="AA2609" s="40"/>
      <c r="AB2609" s="40"/>
      <c r="AC2609" s="40"/>
      <c r="AD2609" s="40"/>
      <c r="AE2609" s="40"/>
      <c r="AF2609" s="40"/>
      <c r="AG2609" s="41"/>
      <c r="AH2609" s="40"/>
      <c r="AI2609" s="40"/>
      <c r="AJ2609" s="40"/>
      <c r="AK2609" s="40"/>
      <c r="AL2609" s="40"/>
      <c r="AM2609" s="41"/>
      <c r="AN2609" s="36">
        <f>Y2609*(IF(AND(AH2609&gt;0,AI2609&lt;0),AH2609,0)+IF(AND(AJ2609&lt;0,AK2609&gt;0),AJ2609,0)+IF(AND(AL2609&gt;0,AM2609&gt;0),AL2609,0))</f>
        <v>0</v>
      </c>
      <c r="AO2609" s="37">
        <f>Y2609*(IF(AND(AH2609&gt;0,AI2609&lt;0),AI2609,0)+IF(AND(AJ2609&lt;0,AK2609&gt;0),AK2609,0)+IF(AND(AL2609&gt;0,AM2609&gt;0),AM2609,0))</f>
        <v>0</v>
      </c>
      <c r="AQ2609" s="40">
        <f>AU2609*D2609</f>
        <v>59095.99026256994</v>
      </c>
      <c r="AR2609" s="40">
        <f>AV2609*E2609</f>
        <v>21431.59189635951</v>
      </c>
      <c r="AS2609" s="40">
        <f>IF(AND(Y2609&lt;&gt;0,AN2609&lt;&gt;0),0,Q2609)</f>
        <v>2867.2870892784458</v>
      </c>
      <c r="AT2609" s="41">
        <f t="shared" si="660"/>
        <v>83394.869248207891</v>
      </c>
      <c r="AU2609" s="42">
        <f>S2609+AN2609</f>
        <v>662.13994691955111</v>
      </c>
      <c r="AV2609" s="37">
        <f>T2609+AO2609</f>
        <v>686.46995183726813</v>
      </c>
      <c r="AW2609" s="58">
        <f t="shared" si="645"/>
        <v>0.70862860983309084</v>
      </c>
      <c r="AX2609" s="58">
        <f t="shared" si="646"/>
        <v>0.25698933387104106</v>
      </c>
      <c r="AY2609" s="59">
        <f t="shared" si="647"/>
        <v>3.438205629586813E-2</v>
      </c>
      <c r="AZ2609" s="54">
        <f t="shared" si="655"/>
        <v>-1.7459609322301839E-2</v>
      </c>
    </row>
    <row r="2610" spans="3:52" x14ac:dyDescent="0.25">
      <c r="C2610" s="35">
        <v>38456</v>
      </c>
      <c r="D2610" s="36">
        <v>86.18</v>
      </c>
      <c r="E2610" s="37">
        <v>30.76</v>
      </c>
      <c r="F2610" s="38">
        <v>0</v>
      </c>
      <c r="G2610" s="7">
        <v>0</v>
      </c>
      <c r="H2610" s="38">
        <v>1</v>
      </c>
      <c r="I2610" s="7">
        <v>1</v>
      </c>
      <c r="J2610" s="36">
        <f t="shared" si="648"/>
        <v>86.136910000000015</v>
      </c>
      <c r="K2610" s="37">
        <f t="shared" si="649"/>
        <v>30.744620000000005</v>
      </c>
      <c r="L2610" s="36">
        <f t="shared" si="650"/>
        <v>86.223089999999999</v>
      </c>
      <c r="M2610" s="37">
        <f t="shared" si="651"/>
        <v>30.775379999999998</v>
      </c>
      <c r="O2610" s="39">
        <f t="shared" si="652"/>
        <v>57063.220625526919</v>
      </c>
      <c r="P2610" s="40">
        <f t="shared" si="653"/>
        <v>21115.815718514368</v>
      </c>
      <c r="Q2610" s="40">
        <f>S2610*F2610+T2610*G2610+AS2609*(1+$G$9/252)</f>
        <v>2867.4008705121469</v>
      </c>
      <c r="R2610" s="41">
        <f t="shared" si="656"/>
        <v>81046.437214553443</v>
      </c>
      <c r="S2610" s="36">
        <f>AU2609*H2609</f>
        <v>662.13994691955111</v>
      </c>
      <c r="T2610" s="37">
        <f>AV2609*I2609</f>
        <v>686.46995183726813</v>
      </c>
      <c r="U2610" s="57">
        <f t="shared" si="659"/>
        <v>0.70408055661304414</v>
      </c>
      <c r="V2610" s="58">
        <f t="shared" si="657"/>
        <v>0.2605397158003957</v>
      </c>
      <c r="W2610" s="59">
        <f t="shared" si="658"/>
        <v>3.5379727586560092E-2</v>
      </c>
      <c r="Y2610" s="7">
        <f t="shared" si="654"/>
        <v>0</v>
      </c>
      <c r="Z2610" s="40"/>
      <c r="AA2610" s="40"/>
      <c r="AB2610" s="40"/>
      <c r="AC2610" s="40"/>
      <c r="AD2610" s="40"/>
      <c r="AE2610" s="40"/>
      <c r="AF2610" s="40"/>
      <c r="AG2610" s="41"/>
      <c r="AH2610" s="40"/>
      <c r="AI2610" s="40"/>
      <c r="AJ2610" s="40"/>
      <c r="AK2610" s="40"/>
      <c r="AL2610" s="40"/>
      <c r="AM2610" s="41"/>
      <c r="AN2610" s="36">
        <f>Y2610*(IF(AND(AH2610&gt;0,AI2610&lt;0),AH2610,0)+IF(AND(AJ2610&lt;0,AK2610&gt;0),AJ2610,0)+IF(AND(AL2610&gt;0,AM2610&gt;0),AL2610,0))</f>
        <v>0</v>
      </c>
      <c r="AO2610" s="37">
        <f>Y2610*(IF(AND(AH2610&gt;0,AI2610&lt;0),AI2610,0)+IF(AND(AJ2610&lt;0,AK2610&gt;0),AK2610,0)+IF(AND(AL2610&gt;0,AM2610&gt;0),AM2610,0))</f>
        <v>0</v>
      </c>
      <c r="AQ2610" s="40">
        <f>AU2610*D2610</f>
        <v>57063.220625526919</v>
      </c>
      <c r="AR2610" s="40">
        <f>AV2610*E2610</f>
        <v>21115.815718514368</v>
      </c>
      <c r="AS2610" s="40">
        <f>IF(AND(Y2610&lt;&gt;0,AN2610&lt;&gt;0),0,Q2610)</f>
        <v>2867.4008705121469</v>
      </c>
      <c r="AT2610" s="41">
        <f t="shared" si="660"/>
        <v>81046.437214553443</v>
      </c>
      <c r="AU2610" s="42">
        <f>S2610+AN2610</f>
        <v>662.13994691955111</v>
      </c>
      <c r="AV2610" s="37">
        <f>T2610+AO2610</f>
        <v>686.46995183726813</v>
      </c>
      <c r="AW2610" s="58">
        <f t="shared" si="645"/>
        <v>0.70408055661304414</v>
      </c>
      <c r="AX2610" s="58">
        <f t="shared" si="646"/>
        <v>0.2605397158003957</v>
      </c>
      <c r="AY2610" s="59">
        <f t="shared" si="647"/>
        <v>3.5379727586560092E-2</v>
      </c>
      <c r="AZ2610" s="54">
        <f t="shared" si="655"/>
        <v>-2.8160389899585025E-2</v>
      </c>
    </row>
    <row r="2611" spans="3:52" x14ac:dyDescent="0.25">
      <c r="C2611" s="35">
        <v>38457</v>
      </c>
      <c r="D2611" s="36">
        <v>83.95</v>
      </c>
      <c r="E2611" s="37">
        <v>30.3</v>
      </c>
      <c r="F2611" s="38">
        <v>0</v>
      </c>
      <c r="G2611" s="7">
        <v>0</v>
      </c>
      <c r="H2611" s="38">
        <v>1</v>
      </c>
      <c r="I2611" s="7">
        <v>1</v>
      </c>
      <c r="J2611" s="36">
        <f t="shared" si="648"/>
        <v>83.908025000000009</v>
      </c>
      <c r="K2611" s="37">
        <f t="shared" si="649"/>
        <v>30.284850000000002</v>
      </c>
      <c r="L2611" s="36">
        <f t="shared" si="650"/>
        <v>83.991974999999996</v>
      </c>
      <c r="M2611" s="37">
        <f t="shared" si="651"/>
        <v>30.315149999999999</v>
      </c>
      <c r="O2611" s="39">
        <f t="shared" si="652"/>
        <v>55586.648543896321</v>
      </c>
      <c r="P2611" s="40">
        <f t="shared" si="653"/>
        <v>20800.039540669226</v>
      </c>
      <c r="Q2611" s="40">
        <f>S2611*F2611+T2611*G2611+AS2610*(1+$G$9/252)</f>
        <v>2867.5146562609766</v>
      </c>
      <c r="R2611" s="41">
        <f t="shared" si="656"/>
        <v>79254.202740826513</v>
      </c>
      <c r="S2611" s="36">
        <f>AU2610*H2610</f>
        <v>662.13994691955111</v>
      </c>
      <c r="T2611" s="37">
        <f>AV2610*I2610</f>
        <v>686.46995183726813</v>
      </c>
      <c r="U2611" s="57">
        <f t="shared" si="659"/>
        <v>0.70137161969407791</v>
      </c>
      <c r="V2611" s="58">
        <f t="shared" si="657"/>
        <v>0.2624471488116355</v>
      </c>
      <c r="W2611" s="59">
        <f t="shared" si="658"/>
        <v>3.6181231494286717E-2</v>
      </c>
      <c r="Y2611" s="7">
        <f t="shared" si="654"/>
        <v>0</v>
      </c>
      <c r="Z2611" s="40"/>
      <c r="AA2611" s="40"/>
      <c r="AB2611" s="40"/>
      <c r="AC2611" s="40"/>
      <c r="AD2611" s="40"/>
      <c r="AE2611" s="40"/>
      <c r="AF2611" s="40"/>
      <c r="AG2611" s="41"/>
      <c r="AH2611" s="40"/>
      <c r="AI2611" s="40"/>
      <c r="AJ2611" s="40"/>
      <c r="AK2611" s="40"/>
      <c r="AL2611" s="40"/>
      <c r="AM2611" s="41"/>
      <c r="AN2611" s="36">
        <f>Y2611*(IF(AND(AH2611&gt;0,AI2611&lt;0),AH2611,0)+IF(AND(AJ2611&lt;0,AK2611&gt;0),AJ2611,0)+IF(AND(AL2611&gt;0,AM2611&gt;0),AL2611,0))</f>
        <v>0</v>
      </c>
      <c r="AO2611" s="37">
        <f>Y2611*(IF(AND(AH2611&gt;0,AI2611&lt;0),AI2611,0)+IF(AND(AJ2611&lt;0,AK2611&gt;0),AK2611,0)+IF(AND(AL2611&gt;0,AM2611&gt;0),AM2611,0))</f>
        <v>0</v>
      </c>
      <c r="AQ2611" s="40">
        <f>AU2611*D2611</f>
        <v>55586.648543896321</v>
      </c>
      <c r="AR2611" s="40">
        <f>AV2611*E2611</f>
        <v>20800.039540669226</v>
      </c>
      <c r="AS2611" s="40">
        <f>IF(AND(Y2611&lt;&gt;0,AN2611&lt;&gt;0),0,Q2611)</f>
        <v>2867.5146562609766</v>
      </c>
      <c r="AT2611" s="41">
        <f t="shared" si="660"/>
        <v>79254.202740826513</v>
      </c>
      <c r="AU2611" s="42">
        <f>S2611+AN2611</f>
        <v>662.13994691955111</v>
      </c>
      <c r="AV2611" s="37">
        <f>T2611+AO2611</f>
        <v>686.46995183726813</v>
      </c>
      <c r="AW2611" s="58">
        <f t="shared" si="645"/>
        <v>0.70137161969407791</v>
      </c>
      <c r="AX2611" s="58">
        <f t="shared" si="646"/>
        <v>0.2624471488116355</v>
      </c>
      <c r="AY2611" s="59">
        <f t="shared" si="647"/>
        <v>3.6181231494286717E-2</v>
      </c>
      <c r="AZ2611" s="54">
        <f t="shared" si="655"/>
        <v>-2.211367378164153E-2</v>
      </c>
    </row>
    <row r="2612" spans="3:52" x14ac:dyDescent="0.25">
      <c r="C2612" s="35">
        <v>38460</v>
      </c>
      <c r="D2612" s="36">
        <v>84.76</v>
      </c>
      <c r="E2612" s="37">
        <v>30.1</v>
      </c>
      <c r="F2612" s="38">
        <v>0</v>
      </c>
      <c r="G2612" s="7">
        <v>0</v>
      </c>
      <c r="H2612" s="38">
        <v>1</v>
      </c>
      <c r="I2612" s="7">
        <v>1</v>
      </c>
      <c r="J2612" s="36">
        <f t="shared" si="648"/>
        <v>84.717620000000011</v>
      </c>
      <c r="K2612" s="37">
        <f t="shared" si="649"/>
        <v>30.084950000000003</v>
      </c>
      <c r="L2612" s="36">
        <f t="shared" si="650"/>
        <v>84.802379999999999</v>
      </c>
      <c r="M2612" s="37">
        <f t="shared" si="651"/>
        <v>30.11505</v>
      </c>
      <c r="O2612" s="39">
        <f t="shared" si="652"/>
        <v>56122.981900901155</v>
      </c>
      <c r="P2612" s="40">
        <f t="shared" si="653"/>
        <v>20662.74555030177</v>
      </c>
      <c r="Q2612" s="40">
        <f>S2612*F2612+T2612*G2612+AS2611*(1+$G$9/252)</f>
        <v>2867.6284465251138</v>
      </c>
      <c r="R2612" s="41">
        <f t="shared" si="656"/>
        <v>79653.355897728034</v>
      </c>
      <c r="S2612" s="36">
        <f>AU2611*H2611</f>
        <v>662.13994691955111</v>
      </c>
      <c r="T2612" s="37">
        <f>AV2611*I2611</f>
        <v>686.46995183726813</v>
      </c>
      <c r="U2612" s="57">
        <f t="shared" si="659"/>
        <v>0.7045902996599539</v>
      </c>
      <c r="V2612" s="58">
        <f t="shared" si="657"/>
        <v>0.25940834905728233</v>
      </c>
      <c r="W2612" s="59">
        <f t="shared" si="658"/>
        <v>3.6001351282763813E-2</v>
      </c>
      <c r="Y2612" s="7">
        <f t="shared" si="654"/>
        <v>0</v>
      </c>
      <c r="Z2612" s="40"/>
      <c r="AA2612" s="40"/>
      <c r="AB2612" s="40"/>
      <c r="AC2612" s="40"/>
      <c r="AD2612" s="40"/>
      <c r="AE2612" s="40"/>
      <c r="AF2612" s="40"/>
      <c r="AG2612" s="41"/>
      <c r="AH2612" s="40"/>
      <c r="AI2612" s="40"/>
      <c r="AJ2612" s="40"/>
      <c r="AK2612" s="40"/>
      <c r="AL2612" s="40"/>
      <c r="AM2612" s="41"/>
      <c r="AN2612" s="36">
        <f>Y2612*(IF(AND(AH2612&gt;0,AI2612&lt;0),AH2612,0)+IF(AND(AJ2612&lt;0,AK2612&gt;0),AJ2612,0)+IF(AND(AL2612&gt;0,AM2612&gt;0),AL2612,0))</f>
        <v>0</v>
      </c>
      <c r="AO2612" s="37">
        <f>Y2612*(IF(AND(AH2612&gt;0,AI2612&lt;0),AI2612,0)+IF(AND(AJ2612&lt;0,AK2612&gt;0),AK2612,0)+IF(AND(AL2612&gt;0,AM2612&gt;0),AM2612,0))</f>
        <v>0</v>
      </c>
      <c r="AQ2612" s="40">
        <f>AU2612*D2612</f>
        <v>56122.981900901155</v>
      </c>
      <c r="AR2612" s="40">
        <f>AV2612*E2612</f>
        <v>20662.74555030177</v>
      </c>
      <c r="AS2612" s="40">
        <f>IF(AND(Y2612&lt;&gt;0,AN2612&lt;&gt;0),0,Q2612)</f>
        <v>2867.6284465251138</v>
      </c>
      <c r="AT2612" s="41">
        <f t="shared" si="660"/>
        <v>79653.355897728034</v>
      </c>
      <c r="AU2612" s="42">
        <f>S2612+AN2612</f>
        <v>662.13994691955111</v>
      </c>
      <c r="AV2612" s="37">
        <f>T2612+AO2612</f>
        <v>686.46995183726813</v>
      </c>
      <c r="AW2612" s="58">
        <f t="shared" si="645"/>
        <v>0.7045902996599539</v>
      </c>
      <c r="AX2612" s="58">
        <f t="shared" si="646"/>
        <v>0.25940834905728233</v>
      </c>
      <c r="AY2612" s="59">
        <f t="shared" si="647"/>
        <v>3.6001351282763813E-2</v>
      </c>
      <c r="AZ2612" s="54">
        <f t="shared" si="655"/>
        <v>5.0363658089755958E-3</v>
      </c>
    </row>
    <row r="2613" spans="3:52" x14ac:dyDescent="0.25">
      <c r="C2613" s="35">
        <v>38461</v>
      </c>
      <c r="D2613" s="36">
        <v>85.05</v>
      </c>
      <c r="E2613" s="37">
        <v>30.18</v>
      </c>
      <c r="F2613" s="38">
        <v>0</v>
      </c>
      <c r="G2613" s="7">
        <v>0</v>
      </c>
      <c r="H2613" s="38">
        <v>1</v>
      </c>
      <c r="I2613" s="7">
        <v>1</v>
      </c>
      <c r="J2613" s="36">
        <f t="shared" si="648"/>
        <v>85.007474999999999</v>
      </c>
      <c r="K2613" s="37">
        <f t="shared" si="649"/>
        <v>30.164910000000003</v>
      </c>
      <c r="L2613" s="36">
        <f t="shared" si="650"/>
        <v>85.092524999999995</v>
      </c>
      <c r="M2613" s="37">
        <f t="shared" si="651"/>
        <v>30.195089999999997</v>
      </c>
      <c r="O2613" s="39">
        <f t="shared" si="652"/>
        <v>56315.002485507823</v>
      </c>
      <c r="P2613" s="40">
        <f t="shared" si="653"/>
        <v>20717.663146448751</v>
      </c>
      <c r="Q2613" s="40">
        <f>S2613*F2613+T2613*G2613+AS2612*(1+$G$9/252)</f>
        <v>2867.7422413047375</v>
      </c>
      <c r="R2613" s="41">
        <f t="shared" si="656"/>
        <v>79900.407873261298</v>
      </c>
      <c r="S2613" s="36">
        <f>AU2612*H2612</f>
        <v>662.13994691955111</v>
      </c>
      <c r="T2613" s="37">
        <f>AV2612*I2612</f>
        <v>686.46995183726813</v>
      </c>
      <c r="U2613" s="57">
        <f t="shared" si="659"/>
        <v>0.70481495632456792</v>
      </c>
      <c r="V2613" s="58">
        <f t="shared" si="657"/>
        <v>0.25929358432451666</v>
      </c>
      <c r="W2613" s="59">
        <f t="shared" si="658"/>
        <v>3.5891459350915637E-2</v>
      </c>
      <c r="Y2613" s="7">
        <f t="shared" si="654"/>
        <v>0</v>
      </c>
      <c r="Z2613" s="40"/>
      <c r="AA2613" s="40"/>
      <c r="AB2613" s="40"/>
      <c r="AC2613" s="40"/>
      <c r="AD2613" s="40"/>
      <c r="AE2613" s="40"/>
      <c r="AF2613" s="40"/>
      <c r="AG2613" s="41"/>
      <c r="AH2613" s="40"/>
      <c r="AI2613" s="40"/>
      <c r="AJ2613" s="40"/>
      <c r="AK2613" s="40"/>
      <c r="AL2613" s="40"/>
      <c r="AM2613" s="41"/>
      <c r="AN2613" s="36">
        <f>Y2613*(IF(AND(AH2613&gt;0,AI2613&lt;0),AH2613,0)+IF(AND(AJ2613&lt;0,AK2613&gt;0),AJ2613,0)+IF(AND(AL2613&gt;0,AM2613&gt;0),AL2613,0))</f>
        <v>0</v>
      </c>
      <c r="AO2613" s="37">
        <f>Y2613*(IF(AND(AH2613&gt;0,AI2613&lt;0),AI2613,0)+IF(AND(AJ2613&lt;0,AK2613&gt;0),AK2613,0)+IF(AND(AL2613&gt;0,AM2613&gt;0),AM2613,0))</f>
        <v>0</v>
      </c>
      <c r="AQ2613" s="40">
        <f>AU2613*D2613</f>
        <v>56315.002485507823</v>
      </c>
      <c r="AR2613" s="40">
        <f>AV2613*E2613</f>
        <v>20717.663146448751</v>
      </c>
      <c r="AS2613" s="40">
        <f>IF(AND(Y2613&lt;&gt;0,AN2613&lt;&gt;0),0,Q2613)</f>
        <v>2867.7422413047375</v>
      </c>
      <c r="AT2613" s="41">
        <f t="shared" si="660"/>
        <v>79900.407873261298</v>
      </c>
      <c r="AU2613" s="42">
        <f>S2613+AN2613</f>
        <v>662.13994691955111</v>
      </c>
      <c r="AV2613" s="37">
        <f>T2613+AO2613</f>
        <v>686.46995183726813</v>
      </c>
      <c r="AW2613" s="58">
        <f t="shared" si="645"/>
        <v>0.70481495632456792</v>
      </c>
      <c r="AX2613" s="58">
        <f t="shared" si="646"/>
        <v>0.25929358432451666</v>
      </c>
      <c r="AY2613" s="59">
        <f t="shared" si="647"/>
        <v>3.5891459350915637E-2</v>
      </c>
      <c r="AZ2613" s="54">
        <f t="shared" si="655"/>
        <v>3.1015890385142075E-3</v>
      </c>
    </row>
    <row r="2614" spans="3:52" x14ac:dyDescent="0.25">
      <c r="C2614" s="35">
        <v>38462</v>
      </c>
      <c r="D2614" s="36">
        <v>83.69</v>
      </c>
      <c r="E2614" s="37">
        <v>29.94</v>
      </c>
      <c r="F2614" s="38">
        <v>0</v>
      </c>
      <c r="G2614" s="7">
        <v>0</v>
      </c>
      <c r="H2614" s="38">
        <v>1</v>
      </c>
      <c r="I2614" s="7">
        <v>1</v>
      </c>
      <c r="J2614" s="36">
        <f t="shared" si="648"/>
        <v>83.648155000000003</v>
      </c>
      <c r="K2614" s="37">
        <f t="shared" si="649"/>
        <v>29.925030000000003</v>
      </c>
      <c r="L2614" s="36">
        <f t="shared" si="650"/>
        <v>83.731844999999993</v>
      </c>
      <c r="M2614" s="37">
        <f t="shared" si="651"/>
        <v>29.954969999999999</v>
      </c>
      <c r="O2614" s="39">
        <f t="shared" si="652"/>
        <v>55414.492157697234</v>
      </c>
      <c r="P2614" s="40">
        <f t="shared" si="653"/>
        <v>20552.910358007808</v>
      </c>
      <c r="Q2614" s="40">
        <f>S2614*F2614+T2614*G2614+AS2613*(1+$G$9/252)</f>
        <v>2867.856040600027</v>
      </c>
      <c r="R2614" s="41">
        <f t="shared" si="656"/>
        <v>78835.258556305067</v>
      </c>
      <c r="S2614" s="36">
        <f>AU2613*H2613</f>
        <v>662.13994691955111</v>
      </c>
      <c r="T2614" s="37">
        <f>AV2613*I2613</f>
        <v>686.46995183726813</v>
      </c>
      <c r="U2614" s="57">
        <f t="shared" si="659"/>
        <v>0.70291508104992839</v>
      </c>
      <c r="V2614" s="58">
        <f t="shared" si="657"/>
        <v>0.260707083789529</v>
      </c>
      <c r="W2614" s="59">
        <f t="shared" si="658"/>
        <v>3.6377835160542674E-2</v>
      </c>
      <c r="Y2614" s="7">
        <f t="shared" si="654"/>
        <v>0</v>
      </c>
      <c r="Z2614" s="40"/>
      <c r="AA2614" s="40"/>
      <c r="AB2614" s="40"/>
      <c r="AC2614" s="40"/>
      <c r="AD2614" s="40"/>
      <c r="AE2614" s="40"/>
      <c r="AF2614" s="40"/>
      <c r="AG2614" s="41"/>
      <c r="AH2614" s="40"/>
      <c r="AI2614" s="40"/>
      <c r="AJ2614" s="40"/>
      <c r="AK2614" s="40"/>
      <c r="AL2614" s="40"/>
      <c r="AM2614" s="41"/>
      <c r="AN2614" s="36">
        <f>Y2614*(IF(AND(AH2614&gt;0,AI2614&lt;0),AH2614,0)+IF(AND(AJ2614&lt;0,AK2614&gt;0),AJ2614,0)+IF(AND(AL2614&gt;0,AM2614&gt;0),AL2614,0))</f>
        <v>0</v>
      </c>
      <c r="AO2614" s="37">
        <f>Y2614*(IF(AND(AH2614&gt;0,AI2614&lt;0),AI2614,0)+IF(AND(AJ2614&lt;0,AK2614&gt;0),AK2614,0)+IF(AND(AL2614&gt;0,AM2614&gt;0),AM2614,0))</f>
        <v>0</v>
      </c>
      <c r="AQ2614" s="40">
        <f>AU2614*D2614</f>
        <v>55414.492157697234</v>
      </c>
      <c r="AR2614" s="40">
        <f>AV2614*E2614</f>
        <v>20552.910358007808</v>
      </c>
      <c r="AS2614" s="40">
        <f>IF(AND(Y2614&lt;&gt;0,AN2614&lt;&gt;0),0,Q2614)</f>
        <v>2867.856040600027</v>
      </c>
      <c r="AT2614" s="41">
        <f t="shared" si="660"/>
        <v>78835.258556305067</v>
      </c>
      <c r="AU2614" s="42">
        <f>S2614+AN2614</f>
        <v>662.13994691955111</v>
      </c>
      <c r="AV2614" s="37">
        <f>T2614+AO2614</f>
        <v>686.46995183726813</v>
      </c>
      <c r="AW2614" s="58">
        <f t="shared" si="645"/>
        <v>0.70291508104992839</v>
      </c>
      <c r="AX2614" s="58">
        <f t="shared" si="646"/>
        <v>0.260707083789529</v>
      </c>
      <c r="AY2614" s="59">
        <f t="shared" si="647"/>
        <v>3.6377835160542674E-2</v>
      </c>
      <c r="AZ2614" s="54">
        <f t="shared" si="655"/>
        <v>-1.333096219791241E-2</v>
      </c>
    </row>
    <row r="2615" spans="3:52" x14ac:dyDescent="0.25">
      <c r="C2615" s="35">
        <v>38463</v>
      </c>
      <c r="D2615" s="36">
        <v>87.1</v>
      </c>
      <c r="E2615" s="37">
        <v>29.85</v>
      </c>
      <c r="F2615" s="38">
        <v>0</v>
      </c>
      <c r="G2615" s="7">
        <v>0</v>
      </c>
      <c r="H2615" s="38">
        <v>1</v>
      </c>
      <c r="I2615" s="7">
        <v>1</v>
      </c>
      <c r="J2615" s="36">
        <f t="shared" si="648"/>
        <v>87.056449999999998</v>
      </c>
      <c r="K2615" s="37">
        <f t="shared" si="649"/>
        <v>29.835075000000003</v>
      </c>
      <c r="L2615" s="36">
        <f t="shared" si="650"/>
        <v>87.143549999999991</v>
      </c>
      <c r="M2615" s="37">
        <f t="shared" si="651"/>
        <v>29.864924999999999</v>
      </c>
      <c r="O2615" s="39">
        <f t="shared" si="652"/>
        <v>57672.389376692896</v>
      </c>
      <c r="P2615" s="40">
        <f t="shared" si="653"/>
        <v>20491.128062342454</v>
      </c>
      <c r="Q2615" s="40">
        <f>S2615*F2615+T2615*G2615+AS2614*(1+$G$9/252)</f>
        <v>2867.9698444111618</v>
      </c>
      <c r="R2615" s="41">
        <f t="shared" si="656"/>
        <v>81031.487283446506</v>
      </c>
      <c r="S2615" s="36">
        <f>AU2614*H2614</f>
        <v>662.13994691955111</v>
      </c>
      <c r="T2615" s="37">
        <f>AV2614*I2614</f>
        <v>686.46995183726813</v>
      </c>
      <c r="U2615" s="57">
        <f t="shared" si="659"/>
        <v>0.71172813569317861</v>
      </c>
      <c r="V2615" s="58">
        <f t="shared" si="657"/>
        <v>0.25287858768610405</v>
      </c>
      <c r="W2615" s="59">
        <f t="shared" si="658"/>
        <v>3.539327662071734E-2</v>
      </c>
      <c r="Y2615" s="7">
        <f t="shared" si="654"/>
        <v>0</v>
      </c>
      <c r="Z2615" s="40"/>
      <c r="AA2615" s="40"/>
      <c r="AB2615" s="40"/>
      <c r="AC2615" s="40"/>
      <c r="AD2615" s="40"/>
      <c r="AE2615" s="40"/>
      <c r="AF2615" s="40"/>
      <c r="AG2615" s="41"/>
      <c r="AH2615" s="40"/>
      <c r="AI2615" s="40"/>
      <c r="AJ2615" s="40"/>
      <c r="AK2615" s="40"/>
      <c r="AL2615" s="40"/>
      <c r="AM2615" s="41"/>
      <c r="AN2615" s="36">
        <f>Y2615*(IF(AND(AH2615&gt;0,AI2615&lt;0),AH2615,0)+IF(AND(AJ2615&lt;0,AK2615&gt;0),AJ2615,0)+IF(AND(AL2615&gt;0,AM2615&gt;0),AL2615,0))</f>
        <v>0</v>
      </c>
      <c r="AO2615" s="37">
        <f>Y2615*(IF(AND(AH2615&gt;0,AI2615&lt;0),AI2615,0)+IF(AND(AJ2615&lt;0,AK2615&gt;0),AK2615,0)+IF(AND(AL2615&gt;0,AM2615&gt;0),AM2615,0))</f>
        <v>0</v>
      </c>
      <c r="AQ2615" s="40">
        <f>AU2615*D2615</f>
        <v>57672.389376692896</v>
      </c>
      <c r="AR2615" s="40">
        <f>AV2615*E2615</f>
        <v>20491.128062342454</v>
      </c>
      <c r="AS2615" s="40">
        <f>IF(AND(Y2615&lt;&gt;0,AN2615&lt;&gt;0),0,Q2615)</f>
        <v>2867.9698444111618</v>
      </c>
      <c r="AT2615" s="41">
        <f t="shared" si="660"/>
        <v>81031.487283446506</v>
      </c>
      <c r="AU2615" s="42">
        <f>S2615+AN2615</f>
        <v>662.13994691955111</v>
      </c>
      <c r="AV2615" s="37">
        <f>T2615+AO2615</f>
        <v>686.46995183726813</v>
      </c>
      <c r="AW2615" s="58">
        <f t="shared" si="645"/>
        <v>0.71172813569317861</v>
      </c>
      <c r="AX2615" s="58">
        <f t="shared" si="646"/>
        <v>0.25287858768610405</v>
      </c>
      <c r="AY2615" s="59">
        <f t="shared" si="647"/>
        <v>3.539327662071734E-2</v>
      </c>
      <c r="AZ2615" s="54">
        <f t="shared" si="655"/>
        <v>2.7858457844377682E-2</v>
      </c>
    </row>
    <row r="2616" spans="3:52" x14ac:dyDescent="0.25">
      <c r="C2616" s="35">
        <v>38464</v>
      </c>
      <c r="D2616" s="36">
        <v>85.61</v>
      </c>
      <c r="E2616" s="37">
        <v>30.06</v>
      </c>
      <c r="F2616" s="38">
        <v>0</v>
      </c>
      <c r="G2616" s="7">
        <v>0</v>
      </c>
      <c r="H2616" s="38">
        <v>1</v>
      </c>
      <c r="I2616" s="7">
        <v>1</v>
      </c>
      <c r="J2616" s="36">
        <f t="shared" si="648"/>
        <v>85.567194999999998</v>
      </c>
      <c r="K2616" s="37">
        <f t="shared" si="649"/>
        <v>30.044969999999999</v>
      </c>
      <c r="L2616" s="36">
        <f t="shared" si="650"/>
        <v>85.652805000000001</v>
      </c>
      <c r="M2616" s="37">
        <f t="shared" si="651"/>
        <v>30.075029999999998</v>
      </c>
      <c r="O2616" s="39">
        <f t="shared" si="652"/>
        <v>56685.800855782771</v>
      </c>
      <c r="P2616" s="40">
        <f t="shared" si="653"/>
        <v>20635.28675222828</v>
      </c>
      <c r="Q2616" s="40">
        <f>S2616*F2616+T2616*G2616+AS2615*(1+$G$9/252)</f>
        <v>2868.0836527383208</v>
      </c>
      <c r="R2616" s="41">
        <f t="shared" si="656"/>
        <v>80189.171260749368</v>
      </c>
      <c r="S2616" s="36">
        <f>AU2615*H2615</f>
        <v>662.13994691955111</v>
      </c>
      <c r="T2616" s="37">
        <f>AV2615*I2615</f>
        <v>686.46995183726813</v>
      </c>
      <c r="U2616" s="57">
        <f t="shared" si="659"/>
        <v>0.70690094391247416</v>
      </c>
      <c r="V2616" s="58">
        <f t="shared" si="657"/>
        <v>0.25733258528298003</v>
      </c>
      <c r="W2616" s="59">
        <f t="shared" si="658"/>
        <v>3.5766470804545869E-2</v>
      </c>
      <c r="Y2616" s="7">
        <f t="shared" si="654"/>
        <v>0</v>
      </c>
      <c r="Z2616" s="40"/>
      <c r="AA2616" s="40"/>
      <c r="AB2616" s="40"/>
      <c r="AC2616" s="40"/>
      <c r="AD2616" s="40"/>
      <c r="AE2616" s="40"/>
      <c r="AF2616" s="40"/>
      <c r="AG2616" s="41"/>
      <c r="AH2616" s="40"/>
      <c r="AI2616" s="40"/>
      <c r="AJ2616" s="40"/>
      <c r="AK2616" s="40"/>
      <c r="AL2616" s="40"/>
      <c r="AM2616" s="41"/>
      <c r="AN2616" s="36">
        <f>Y2616*(IF(AND(AH2616&gt;0,AI2616&lt;0),AH2616,0)+IF(AND(AJ2616&lt;0,AK2616&gt;0),AJ2616,0)+IF(AND(AL2616&gt;0,AM2616&gt;0),AL2616,0))</f>
        <v>0</v>
      </c>
      <c r="AO2616" s="37">
        <f>Y2616*(IF(AND(AH2616&gt;0,AI2616&lt;0),AI2616,0)+IF(AND(AJ2616&lt;0,AK2616&gt;0),AK2616,0)+IF(AND(AL2616&gt;0,AM2616&gt;0),AM2616,0))</f>
        <v>0</v>
      </c>
      <c r="AQ2616" s="40">
        <f>AU2616*D2616</f>
        <v>56685.800855782771</v>
      </c>
      <c r="AR2616" s="40">
        <f>AV2616*E2616</f>
        <v>20635.28675222828</v>
      </c>
      <c r="AS2616" s="40">
        <f>IF(AND(Y2616&lt;&gt;0,AN2616&lt;&gt;0),0,Q2616)</f>
        <v>2868.0836527383208</v>
      </c>
      <c r="AT2616" s="41">
        <f t="shared" si="660"/>
        <v>80189.171260749368</v>
      </c>
      <c r="AU2616" s="42">
        <f>S2616+AN2616</f>
        <v>662.13994691955111</v>
      </c>
      <c r="AV2616" s="37">
        <f>T2616+AO2616</f>
        <v>686.46995183726813</v>
      </c>
      <c r="AW2616" s="58">
        <f t="shared" si="645"/>
        <v>0.70690094391247416</v>
      </c>
      <c r="AX2616" s="58">
        <f t="shared" si="646"/>
        <v>0.25733258528298003</v>
      </c>
      <c r="AY2616" s="59">
        <f t="shared" si="647"/>
        <v>3.5766470804545869E-2</v>
      </c>
      <c r="AZ2616" s="54">
        <f t="shared" si="655"/>
        <v>-1.0394922405295826E-2</v>
      </c>
    </row>
    <row r="2617" spans="3:52" x14ac:dyDescent="0.25">
      <c r="C2617" s="35">
        <v>38467</v>
      </c>
      <c r="D2617" s="36">
        <v>85.97</v>
      </c>
      <c r="E2617" s="37">
        <v>30.28</v>
      </c>
      <c r="F2617" s="38">
        <v>0</v>
      </c>
      <c r="G2617" s="7">
        <v>0</v>
      </c>
      <c r="H2617" s="38">
        <v>1</v>
      </c>
      <c r="I2617" s="7">
        <v>1</v>
      </c>
      <c r="J2617" s="36">
        <f t="shared" si="648"/>
        <v>85.927014999999997</v>
      </c>
      <c r="K2617" s="37">
        <f t="shared" si="649"/>
        <v>30.264860000000002</v>
      </c>
      <c r="L2617" s="36">
        <f t="shared" si="650"/>
        <v>86.012985</v>
      </c>
      <c r="M2617" s="37">
        <f t="shared" si="651"/>
        <v>30.29514</v>
      </c>
      <c r="O2617" s="39">
        <f t="shared" si="652"/>
        <v>56924.171236673807</v>
      </c>
      <c r="P2617" s="40">
        <f t="shared" si="653"/>
        <v>20786.310141632479</v>
      </c>
      <c r="Q2617" s="40">
        <f>S2617*F2617+T2617*G2617+AS2616*(1+$G$9/252)</f>
        <v>2868.197465581683</v>
      </c>
      <c r="R2617" s="41">
        <f t="shared" si="656"/>
        <v>80578.678843887974</v>
      </c>
      <c r="S2617" s="36">
        <f>AU2616*H2616</f>
        <v>662.13994691955111</v>
      </c>
      <c r="T2617" s="37">
        <f>AV2616*I2616</f>
        <v>686.46995183726813</v>
      </c>
      <c r="U2617" s="57">
        <f t="shared" si="659"/>
        <v>0.70644210172467481</v>
      </c>
      <c r="V2617" s="58">
        <f t="shared" si="657"/>
        <v>0.25796290581908882</v>
      </c>
      <c r="W2617" s="59">
        <f t="shared" si="658"/>
        <v>3.5594992456236339E-2</v>
      </c>
      <c r="Y2617" s="7">
        <f t="shared" si="654"/>
        <v>0</v>
      </c>
      <c r="Z2617" s="40"/>
      <c r="AA2617" s="40"/>
      <c r="AB2617" s="40"/>
      <c r="AC2617" s="40"/>
      <c r="AD2617" s="40"/>
      <c r="AE2617" s="40"/>
      <c r="AF2617" s="40"/>
      <c r="AG2617" s="41"/>
      <c r="AH2617" s="40"/>
      <c r="AI2617" s="40"/>
      <c r="AJ2617" s="40"/>
      <c r="AK2617" s="40"/>
      <c r="AL2617" s="40"/>
      <c r="AM2617" s="41"/>
      <c r="AN2617" s="36">
        <f>Y2617*(IF(AND(AH2617&gt;0,AI2617&lt;0),AH2617,0)+IF(AND(AJ2617&lt;0,AK2617&gt;0),AJ2617,0)+IF(AND(AL2617&gt;0,AM2617&gt;0),AL2617,0))</f>
        <v>0</v>
      </c>
      <c r="AO2617" s="37">
        <f>Y2617*(IF(AND(AH2617&gt;0,AI2617&lt;0),AI2617,0)+IF(AND(AJ2617&lt;0,AK2617&gt;0),AK2617,0)+IF(AND(AL2617&gt;0,AM2617&gt;0),AM2617,0))</f>
        <v>0</v>
      </c>
      <c r="AQ2617" s="40">
        <f>AU2617*D2617</f>
        <v>56924.171236673807</v>
      </c>
      <c r="AR2617" s="40">
        <f>AV2617*E2617</f>
        <v>20786.310141632479</v>
      </c>
      <c r="AS2617" s="40">
        <f>IF(AND(Y2617&lt;&gt;0,AN2617&lt;&gt;0),0,Q2617)</f>
        <v>2868.197465581683</v>
      </c>
      <c r="AT2617" s="41">
        <f t="shared" si="660"/>
        <v>80578.678843887974</v>
      </c>
      <c r="AU2617" s="42">
        <f>S2617+AN2617</f>
        <v>662.13994691955111</v>
      </c>
      <c r="AV2617" s="37">
        <f>T2617+AO2617</f>
        <v>686.46995183726813</v>
      </c>
      <c r="AW2617" s="58">
        <f t="shared" si="645"/>
        <v>0.70644210172467481</v>
      </c>
      <c r="AX2617" s="58">
        <f t="shared" si="646"/>
        <v>0.25796290581908882</v>
      </c>
      <c r="AY2617" s="59">
        <f t="shared" si="647"/>
        <v>3.5594992456236339E-2</v>
      </c>
      <c r="AZ2617" s="54">
        <f t="shared" si="655"/>
        <v>4.8573588804410317E-3</v>
      </c>
    </row>
    <row r="2618" spans="3:52" x14ac:dyDescent="0.25">
      <c r="C2618" s="35">
        <v>38468</v>
      </c>
      <c r="D2618" s="36">
        <v>84.63</v>
      </c>
      <c r="E2618" s="37">
        <v>30</v>
      </c>
      <c r="F2618" s="38">
        <v>0</v>
      </c>
      <c r="G2618" s="7">
        <v>0</v>
      </c>
      <c r="H2618" s="38">
        <v>1</v>
      </c>
      <c r="I2618" s="7">
        <v>1</v>
      </c>
      <c r="J2618" s="36">
        <f t="shared" si="648"/>
        <v>84.587684999999993</v>
      </c>
      <c r="K2618" s="37">
        <f t="shared" si="649"/>
        <v>29.985000000000003</v>
      </c>
      <c r="L2618" s="36">
        <f t="shared" si="650"/>
        <v>84.672314999999998</v>
      </c>
      <c r="M2618" s="37">
        <f t="shared" si="651"/>
        <v>30.014999999999997</v>
      </c>
      <c r="O2618" s="39">
        <f t="shared" si="652"/>
        <v>56036.903707801604</v>
      </c>
      <c r="P2618" s="40">
        <f t="shared" si="653"/>
        <v>20594.098555118042</v>
      </c>
      <c r="Q2618" s="40">
        <f>S2618*F2618+T2618*G2618+AS2617*(1+$G$9/252)</f>
        <v>2868.3112829414281</v>
      </c>
      <c r="R2618" s="41">
        <f t="shared" si="656"/>
        <v>79499.313545861078</v>
      </c>
      <c r="S2618" s="36">
        <f>AU2617*H2617</f>
        <v>662.13994691955111</v>
      </c>
      <c r="T2618" s="37">
        <f>AV2617*I2617</f>
        <v>686.46995183726813</v>
      </c>
      <c r="U2618" s="57">
        <f t="shared" si="659"/>
        <v>0.70487279963084681</v>
      </c>
      <c r="V2618" s="58">
        <f t="shared" si="657"/>
        <v>0.25904750162701523</v>
      </c>
      <c r="W2618" s="59">
        <f t="shared" si="658"/>
        <v>3.6079698742137872E-2</v>
      </c>
      <c r="Y2618" s="7">
        <f t="shared" si="654"/>
        <v>0</v>
      </c>
      <c r="Z2618" s="40"/>
      <c r="AA2618" s="40"/>
      <c r="AB2618" s="40"/>
      <c r="AC2618" s="40"/>
      <c r="AD2618" s="40"/>
      <c r="AE2618" s="40"/>
      <c r="AF2618" s="40"/>
      <c r="AG2618" s="41"/>
      <c r="AH2618" s="40"/>
      <c r="AI2618" s="40"/>
      <c r="AJ2618" s="40"/>
      <c r="AK2618" s="40"/>
      <c r="AL2618" s="40"/>
      <c r="AM2618" s="41"/>
      <c r="AN2618" s="36">
        <f>Y2618*(IF(AND(AH2618&gt;0,AI2618&lt;0),AH2618,0)+IF(AND(AJ2618&lt;0,AK2618&gt;0),AJ2618,0)+IF(AND(AL2618&gt;0,AM2618&gt;0),AL2618,0))</f>
        <v>0</v>
      </c>
      <c r="AO2618" s="37">
        <f>Y2618*(IF(AND(AH2618&gt;0,AI2618&lt;0),AI2618,0)+IF(AND(AJ2618&lt;0,AK2618&gt;0),AK2618,0)+IF(AND(AL2618&gt;0,AM2618&gt;0),AM2618,0))</f>
        <v>0</v>
      </c>
      <c r="AQ2618" s="40">
        <f>AU2618*D2618</f>
        <v>56036.903707801604</v>
      </c>
      <c r="AR2618" s="40">
        <f>AV2618*E2618</f>
        <v>20594.098555118042</v>
      </c>
      <c r="AS2618" s="40">
        <f>IF(AND(Y2618&lt;&gt;0,AN2618&lt;&gt;0),0,Q2618)</f>
        <v>2868.3112829414281</v>
      </c>
      <c r="AT2618" s="41">
        <f t="shared" si="660"/>
        <v>79499.313545861078</v>
      </c>
      <c r="AU2618" s="42">
        <f>S2618+AN2618</f>
        <v>662.13994691955111</v>
      </c>
      <c r="AV2618" s="37">
        <f>T2618+AO2618</f>
        <v>686.46995183726813</v>
      </c>
      <c r="AW2618" s="58">
        <f t="shared" si="645"/>
        <v>0.70487279963084681</v>
      </c>
      <c r="AX2618" s="58">
        <f t="shared" si="646"/>
        <v>0.25904750162701523</v>
      </c>
      <c r="AY2618" s="59">
        <f t="shared" si="647"/>
        <v>3.6079698742137872E-2</v>
      </c>
      <c r="AZ2618" s="54">
        <f t="shared" si="655"/>
        <v>-1.3395172439077174E-2</v>
      </c>
    </row>
    <row r="2619" spans="3:52" x14ac:dyDescent="0.25">
      <c r="C2619" s="35">
        <v>38469</v>
      </c>
      <c r="D2619" s="36">
        <v>85.09</v>
      </c>
      <c r="E2619" s="37">
        <v>30.16</v>
      </c>
      <c r="F2619" s="38">
        <v>0</v>
      </c>
      <c r="G2619" s="7">
        <v>0</v>
      </c>
      <c r="H2619" s="38">
        <v>1</v>
      </c>
      <c r="I2619" s="7">
        <v>1</v>
      </c>
      <c r="J2619" s="36">
        <f t="shared" si="648"/>
        <v>85.047455000000014</v>
      </c>
      <c r="K2619" s="37">
        <f t="shared" si="649"/>
        <v>30.144920000000003</v>
      </c>
      <c r="L2619" s="36">
        <f t="shared" si="650"/>
        <v>85.132544999999993</v>
      </c>
      <c r="M2619" s="37">
        <f t="shared" si="651"/>
        <v>30.175079999999998</v>
      </c>
      <c r="O2619" s="39">
        <f t="shared" si="652"/>
        <v>56341.488083384604</v>
      </c>
      <c r="P2619" s="40">
        <f t="shared" si="653"/>
        <v>20703.933747412008</v>
      </c>
      <c r="Q2619" s="40">
        <f>S2619*F2619+T2619*G2619+AS2618*(1+$G$9/252)</f>
        <v>2868.4251048177352</v>
      </c>
      <c r="R2619" s="41">
        <f t="shared" si="656"/>
        <v>79913.846935614347</v>
      </c>
      <c r="S2619" s="36">
        <f>AU2618*H2618</f>
        <v>662.13994691955111</v>
      </c>
      <c r="T2619" s="37">
        <f>AV2618*I2618</f>
        <v>686.46995183726813</v>
      </c>
      <c r="U2619" s="57">
        <f t="shared" si="659"/>
        <v>0.70502785491953956</v>
      </c>
      <c r="V2619" s="58">
        <f t="shared" si="657"/>
        <v>0.25907817657799559</v>
      </c>
      <c r="W2619" s="59">
        <f t="shared" si="658"/>
        <v>3.5893968502464811E-2</v>
      </c>
      <c r="Y2619" s="7">
        <f t="shared" si="654"/>
        <v>0</v>
      </c>
      <c r="Z2619" s="40"/>
      <c r="AA2619" s="40"/>
      <c r="AB2619" s="40"/>
      <c r="AC2619" s="40"/>
      <c r="AD2619" s="40"/>
      <c r="AE2619" s="40"/>
      <c r="AF2619" s="40"/>
      <c r="AG2619" s="41"/>
      <c r="AH2619" s="40"/>
      <c r="AI2619" s="40"/>
      <c r="AJ2619" s="40"/>
      <c r="AK2619" s="40"/>
      <c r="AL2619" s="40"/>
      <c r="AM2619" s="41"/>
      <c r="AN2619" s="36">
        <f>Y2619*(IF(AND(AH2619&gt;0,AI2619&lt;0),AH2619,0)+IF(AND(AJ2619&lt;0,AK2619&gt;0),AJ2619,0)+IF(AND(AL2619&gt;0,AM2619&gt;0),AL2619,0))</f>
        <v>0</v>
      </c>
      <c r="AO2619" s="37">
        <f>Y2619*(IF(AND(AH2619&gt;0,AI2619&lt;0),AI2619,0)+IF(AND(AJ2619&lt;0,AK2619&gt;0),AK2619,0)+IF(AND(AL2619&gt;0,AM2619&gt;0),AM2619,0))</f>
        <v>0</v>
      </c>
      <c r="AQ2619" s="40">
        <f>AU2619*D2619</f>
        <v>56341.488083384604</v>
      </c>
      <c r="AR2619" s="40">
        <f>AV2619*E2619</f>
        <v>20703.933747412008</v>
      </c>
      <c r="AS2619" s="40">
        <f>IF(AND(Y2619&lt;&gt;0,AN2619&lt;&gt;0),0,Q2619)</f>
        <v>2868.4251048177352</v>
      </c>
      <c r="AT2619" s="41">
        <f t="shared" si="660"/>
        <v>79913.846935614347</v>
      </c>
      <c r="AU2619" s="42">
        <f>S2619+AN2619</f>
        <v>662.13994691955111</v>
      </c>
      <c r="AV2619" s="37">
        <f>T2619+AO2619</f>
        <v>686.46995183726813</v>
      </c>
      <c r="AW2619" s="58">
        <f t="shared" si="645"/>
        <v>0.70502785491953956</v>
      </c>
      <c r="AX2619" s="58">
        <f t="shared" si="646"/>
        <v>0.25907817657799559</v>
      </c>
      <c r="AY2619" s="59">
        <f t="shared" si="647"/>
        <v>3.5893968502464811E-2</v>
      </c>
      <c r="AZ2619" s="54">
        <f t="shared" si="655"/>
        <v>5.2143014985170932E-3</v>
      </c>
    </row>
    <row r="2620" spans="3:52" x14ac:dyDescent="0.25">
      <c r="C2620" s="35">
        <v>38470</v>
      </c>
      <c r="D2620" s="36">
        <v>83.66</v>
      </c>
      <c r="E2620" s="37">
        <v>29.61</v>
      </c>
      <c r="F2620" s="38">
        <v>0</v>
      </c>
      <c r="G2620" s="7">
        <v>0</v>
      </c>
      <c r="H2620" s="38">
        <v>1</v>
      </c>
      <c r="I2620" s="7">
        <v>1</v>
      </c>
      <c r="J2620" s="36">
        <f t="shared" si="648"/>
        <v>83.618170000000006</v>
      </c>
      <c r="K2620" s="37">
        <f t="shared" si="649"/>
        <v>29.595195</v>
      </c>
      <c r="L2620" s="36">
        <f t="shared" si="650"/>
        <v>83.701829999999987</v>
      </c>
      <c r="M2620" s="37">
        <f t="shared" si="651"/>
        <v>29.624804999999999</v>
      </c>
      <c r="O2620" s="39">
        <f t="shared" si="652"/>
        <v>55394.627959289646</v>
      </c>
      <c r="P2620" s="40">
        <f t="shared" si="653"/>
        <v>20326.375273901507</v>
      </c>
      <c r="Q2620" s="40">
        <f>S2620*F2620+T2620*G2620+AS2619*(1+$G$9/252)</f>
        <v>2868.5389312107832</v>
      </c>
      <c r="R2620" s="41">
        <f t="shared" si="656"/>
        <v>78589.542164401937</v>
      </c>
      <c r="S2620" s="36">
        <f>AU2619*H2619</f>
        <v>662.13994691955111</v>
      </c>
      <c r="T2620" s="37">
        <f>AV2619*I2619</f>
        <v>686.46995183726813</v>
      </c>
      <c r="U2620" s="57">
        <f t="shared" si="659"/>
        <v>0.70486004159954629</v>
      </c>
      <c r="V2620" s="58">
        <f t="shared" si="657"/>
        <v>0.25863969574196832</v>
      </c>
      <c r="W2620" s="59">
        <f t="shared" si="658"/>
        <v>3.650026265848539E-2</v>
      </c>
      <c r="Y2620" s="7">
        <f t="shared" si="654"/>
        <v>0</v>
      </c>
      <c r="Z2620" s="40"/>
      <c r="AA2620" s="40"/>
      <c r="AB2620" s="40"/>
      <c r="AC2620" s="40"/>
      <c r="AD2620" s="40"/>
      <c r="AE2620" s="40"/>
      <c r="AF2620" s="40"/>
      <c r="AG2620" s="41"/>
      <c r="AH2620" s="40"/>
      <c r="AI2620" s="40"/>
      <c r="AJ2620" s="40"/>
      <c r="AK2620" s="40"/>
      <c r="AL2620" s="40"/>
      <c r="AM2620" s="41"/>
      <c r="AN2620" s="36">
        <f>Y2620*(IF(AND(AH2620&gt;0,AI2620&lt;0),AH2620,0)+IF(AND(AJ2620&lt;0,AK2620&gt;0),AJ2620,0)+IF(AND(AL2620&gt;0,AM2620&gt;0),AL2620,0))</f>
        <v>0</v>
      </c>
      <c r="AO2620" s="37">
        <f>Y2620*(IF(AND(AH2620&gt;0,AI2620&lt;0),AI2620,0)+IF(AND(AJ2620&lt;0,AK2620&gt;0),AK2620,0)+IF(AND(AL2620&gt;0,AM2620&gt;0),AM2620,0))</f>
        <v>0</v>
      </c>
      <c r="AQ2620" s="40">
        <f>AU2620*D2620</f>
        <v>55394.627959289646</v>
      </c>
      <c r="AR2620" s="40">
        <f>AV2620*E2620</f>
        <v>20326.375273901507</v>
      </c>
      <c r="AS2620" s="40">
        <f>IF(AND(Y2620&lt;&gt;0,AN2620&lt;&gt;0),0,Q2620)</f>
        <v>2868.5389312107832</v>
      </c>
      <c r="AT2620" s="41">
        <f t="shared" si="660"/>
        <v>78589.542164401937</v>
      </c>
      <c r="AU2620" s="42">
        <f>S2620+AN2620</f>
        <v>662.13994691955111</v>
      </c>
      <c r="AV2620" s="37">
        <f>T2620+AO2620</f>
        <v>686.46995183726813</v>
      </c>
      <c r="AW2620" s="58">
        <f t="shared" si="645"/>
        <v>0.70486004159954629</v>
      </c>
      <c r="AX2620" s="58">
        <f t="shared" si="646"/>
        <v>0.25863969574196832</v>
      </c>
      <c r="AY2620" s="59">
        <f t="shared" si="647"/>
        <v>3.650026265848539E-2</v>
      </c>
      <c r="AZ2620" s="54">
        <f t="shared" si="655"/>
        <v>-1.6571655876851832E-2</v>
      </c>
    </row>
    <row r="2621" spans="3:52" x14ac:dyDescent="0.25">
      <c r="C2621" s="35">
        <v>38471</v>
      </c>
      <c r="D2621" s="36">
        <v>84.95</v>
      </c>
      <c r="E2621" s="37">
        <v>29.31</v>
      </c>
      <c r="F2621" s="38">
        <v>0</v>
      </c>
      <c r="G2621" s="7">
        <v>0</v>
      </c>
      <c r="H2621" s="38">
        <v>1</v>
      </c>
      <c r="I2621" s="7">
        <v>1</v>
      </c>
      <c r="J2621" s="36">
        <f t="shared" si="648"/>
        <v>84.907525000000007</v>
      </c>
      <c r="K2621" s="37">
        <f t="shared" si="649"/>
        <v>29.295345000000001</v>
      </c>
      <c r="L2621" s="36">
        <f t="shared" si="650"/>
        <v>84.992474999999999</v>
      </c>
      <c r="M2621" s="37">
        <f t="shared" si="651"/>
        <v>29.324654999999996</v>
      </c>
      <c r="O2621" s="39">
        <f t="shared" si="652"/>
        <v>56248.788490815867</v>
      </c>
      <c r="P2621" s="40">
        <f t="shared" si="653"/>
        <v>20120.434288350327</v>
      </c>
      <c r="Q2621" s="40">
        <f>S2621*F2621+T2621*G2621+AS2620*(1+$G$9/252)</f>
        <v>2868.6527621207515</v>
      </c>
      <c r="R2621" s="41">
        <f t="shared" si="656"/>
        <v>79237.875541286936</v>
      </c>
      <c r="S2621" s="36">
        <f>AU2620*H2620</f>
        <v>662.13994691955111</v>
      </c>
      <c r="T2621" s="37">
        <f>AV2620*I2620</f>
        <v>686.46995183726813</v>
      </c>
      <c r="U2621" s="57">
        <f t="shared" si="659"/>
        <v>0.70987249603262526</v>
      </c>
      <c r="V2621" s="58">
        <f t="shared" si="657"/>
        <v>0.25392445406826392</v>
      </c>
      <c r="W2621" s="59">
        <f t="shared" si="658"/>
        <v>3.6203049899110919E-2</v>
      </c>
      <c r="Y2621" s="7">
        <f t="shared" si="654"/>
        <v>0</v>
      </c>
      <c r="Z2621" s="40"/>
      <c r="AA2621" s="40"/>
      <c r="AB2621" s="40"/>
      <c r="AC2621" s="40"/>
      <c r="AD2621" s="40"/>
      <c r="AE2621" s="40"/>
      <c r="AF2621" s="40"/>
      <c r="AG2621" s="41"/>
      <c r="AH2621" s="40"/>
      <c r="AI2621" s="40"/>
      <c r="AJ2621" s="40"/>
      <c r="AK2621" s="40"/>
      <c r="AL2621" s="40"/>
      <c r="AM2621" s="41"/>
      <c r="AN2621" s="36">
        <f>Y2621*(IF(AND(AH2621&gt;0,AI2621&lt;0),AH2621,0)+IF(AND(AJ2621&lt;0,AK2621&gt;0),AJ2621,0)+IF(AND(AL2621&gt;0,AM2621&gt;0),AL2621,0))</f>
        <v>0</v>
      </c>
      <c r="AO2621" s="37">
        <f>Y2621*(IF(AND(AH2621&gt;0,AI2621&lt;0),AI2621,0)+IF(AND(AJ2621&lt;0,AK2621&gt;0),AK2621,0)+IF(AND(AL2621&gt;0,AM2621&gt;0),AM2621,0))</f>
        <v>0</v>
      </c>
      <c r="AQ2621" s="40">
        <f>AU2621*D2621</f>
        <v>56248.788490815867</v>
      </c>
      <c r="AR2621" s="40">
        <f>AV2621*E2621</f>
        <v>20120.434288350327</v>
      </c>
      <c r="AS2621" s="40">
        <f>IF(AND(Y2621&lt;&gt;0,AN2621&lt;&gt;0),0,Q2621)</f>
        <v>2868.6527621207515</v>
      </c>
      <c r="AT2621" s="41">
        <f t="shared" si="660"/>
        <v>79237.875541286936</v>
      </c>
      <c r="AU2621" s="42">
        <f>S2621+AN2621</f>
        <v>662.13994691955111</v>
      </c>
      <c r="AV2621" s="37">
        <f>T2621+AO2621</f>
        <v>686.46995183726813</v>
      </c>
      <c r="AW2621" s="58">
        <f t="shared" si="645"/>
        <v>0.70987249603262526</v>
      </c>
      <c r="AX2621" s="58">
        <f t="shared" si="646"/>
        <v>0.25392445406826392</v>
      </c>
      <c r="AY2621" s="59">
        <f t="shared" si="647"/>
        <v>3.6203049899110919E-2</v>
      </c>
      <c r="AZ2621" s="54">
        <f t="shared" si="655"/>
        <v>8.2496138675645092E-3</v>
      </c>
    </row>
    <row r="2622" spans="3:52" x14ac:dyDescent="0.25">
      <c r="C2622" s="35">
        <v>38474</v>
      </c>
      <c r="D2622" s="36">
        <v>86</v>
      </c>
      <c r="E2622" s="37">
        <v>29.57</v>
      </c>
      <c r="F2622" s="38">
        <v>0</v>
      </c>
      <c r="G2622" s="7">
        <v>0</v>
      </c>
      <c r="H2622" s="38">
        <v>1</v>
      </c>
      <c r="I2622" s="7">
        <v>1</v>
      </c>
      <c r="J2622" s="36">
        <f t="shared" si="648"/>
        <v>85.957000000000008</v>
      </c>
      <c r="K2622" s="37">
        <f t="shared" si="649"/>
        <v>29.555215</v>
      </c>
      <c r="L2622" s="36">
        <f t="shared" si="650"/>
        <v>86.042999999999992</v>
      </c>
      <c r="M2622" s="37">
        <f t="shared" si="651"/>
        <v>29.584785</v>
      </c>
      <c r="O2622" s="39">
        <f t="shared" si="652"/>
        <v>56944.035435081394</v>
      </c>
      <c r="P2622" s="40">
        <f t="shared" si="653"/>
        <v>20298.91647582802</v>
      </c>
      <c r="Q2622" s="40">
        <f>S2622*F2622+T2622*G2622+AS2621*(1+$G$9/252)</f>
        <v>2868.7665975478194</v>
      </c>
      <c r="R2622" s="41">
        <f t="shared" si="656"/>
        <v>80111.718508457227</v>
      </c>
      <c r="S2622" s="36">
        <f>AU2621*H2621</f>
        <v>662.13994691955111</v>
      </c>
      <c r="T2622" s="37">
        <f>AV2621*I2621</f>
        <v>686.46995183726813</v>
      </c>
      <c r="U2622" s="57">
        <f t="shared" si="659"/>
        <v>0.71080781308005436</v>
      </c>
      <c r="V2622" s="58">
        <f t="shared" si="657"/>
        <v>0.25338261185453292</v>
      </c>
      <c r="W2622" s="59">
        <f t="shared" si="658"/>
        <v>3.5809575065412803E-2</v>
      </c>
      <c r="Y2622" s="7">
        <f t="shared" si="654"/>
        <v>0</v>
      </c>
      <c r="Z2622" s="40"/>
      <c r="AA2622" s="40"/>
      <c r="AB2622" s="40"/>
      <c r="AC2622" s="40"/>
      <c r="AD2622" s="40"/>
      <c r="AE2622" s="40"/>
      <c r="AF2622" s="40"/>
      <c r="AG2622" s="41"/>
      <c r="AH2622" s="40"/>
      <c r="AI2622" s="40"/>
      <c r="AJ2622" s="40"/>
      <c r="AK2622" s="40"/>
      <c r="AL2622" s="40"/>
      <c r="AM2622" s="41"/>
      <c r="AN2622" s="36">
        <f>Y2622*(IF(AND(AH2622&gt;0,AI2622&lt;0),AH2622,0)+IF(AND(AJ2622&lt;0,AK2622&gt;0),AJ2622,0)+IF(AND(AL2622&gt;0,AM2622&gt;0),AL2622,0))</f>
        <v>0</v>
      </c>
      <c r="AO2622" s="37">
        <f>Y2622*(IF(AND(AH2622&gt;0,AI2622&lt;0),AI2622,0)+IF(AND(AJ2622&lt;0,AK2622&gt;0),AK2622,0)+IF(AND(AL2622&gt;0,AM2622&gt;0),AM2622,0))</f>
        <v>0</v>
      </c>
      <c r="AQ2622" s="40">
        <f>AU2622*D2622</f>
        <v>56944.035435081394</v>
      </c>
      <c r="AR2622" s="40">
        <f>AV2622*E2622</f>
        <v>20298.91647582802</v>
      </c>
      <c r="AS2622" s="40">
        <f>IF(AND(Y2622&lt;&gt;0,AN2622&lt;&gt;0),0,Q2622)</f>
        <v>2868.7665975478194</v>
      </c>
      <c r="AT2622" s="41">
        <f t="shared" si="660"/>
        <v>80111.718508457227</v>
      </c>
      <c r="AU2622" s="42">
        <f>S2622+AN2622</f>
        <v>662.13994691955111</v>
      </c>
      <c r="AV2622" s="37">
        <f>T2622+AO2622</f>
        <v>686.46995183726813</v>
      </c>
      <c r="AW2622" s="58">
        <f t="shared" si="645"/>
        <v>0.71080781308005436</v>
      </c>
      <c r="AX2622" s="58">
        <f t="shared" si="646"/>
        <v>0.25338261185453292</v>
      </c>
      <c r="AY2622" s="59">
        <f t="shared" si="647"/>
        <v>3.5809575065412803E-2</v>
      </c>
      <c r="AZ2622" s="54">
        <f t="shared" si="655"/>
        <v>1.1028096869091009E-2</v>
      </c>
    </row>
    <row r="2623" spans="3:52" x14ac:dyDescent="0.25">
      <c r="C2623" s="35">
        <v>38475</v>
      </c>
      <c r="D2623" s="36">
        <v>84.88</v>
      </c>
      <c r="E2623" s="37">
        <v>29.8</v>
      </c>
      <c r="F2623" s="38">
        <v>0</v>
      </c>
      <c r="G2623" s="7">
        <v>0</v>
      </c>
      <c r="H2623" s="38">
        <v>1</v>
      </c>
      <c r="I2623" s="7">
        <v>1</v>
      </c>
      <c r="J2623" s="36">
        <f t="shared" si="648"/>
        <v>84.837559999999996</v>
      </c>
      <c r="K2623" s="37">
        <f t="shared" si="649"/>
        <v>29.785100000000003</v>
      </c>
      <c r="L2623" s="36">
        <f t="shared" si="650"/>
        <v>84.922439999999995</v>
      </c>
      <c r="M2623" s="37">
        <f t="shared" si="651"/>
        <v>29.814899999999998</v>
      </c>
      <c r="O2623" s="39">
        <f t="shared" si="652"/>
        <v>56202.438694531498</v>
      </c>
      <c r="P2623" s="40">
        <f t="shared" si="653"/>
        <v>20456.80456475059</v>
      </c>
      <c r="Q2623" s="40">
        <f>S2623*F2623+T2623*G2623+AS2622*(1+$G$9/252)</f>
        <v>2868.8804374921665</v>
      </c>
      <c r="R2623" s="41">
        <f t="shared" si="656"/>
        <v>79528.123696774244</v>
      </c>
      <c r="S2623" s="36">
        <f>AU2622*H2622</f>
        <v>662.13994691955111</v>
      </c>
      <c r="T2623" s="37">
        <f>AV2622*I2622</f>
        <v>686.46995183726813</v>
      </c>
      <c r="U2623" s="57">
        <f t="shared" si="659"/>
        <v>0.70669891457292278</v>
      </c>
      <c r="V2623" s="58">
        <f t="shared" si="657"/>
        <v>0.25722730040442715</v>
      </c>
      <c r="W2623" s="59">
        <f t="shared" si="658"/>
        <v>3.6073785022650191E-2</v>
      </c>
      <c r="Y2623" s="7">
        <f t="shared" si="654"/>
        <v>0</v>
      </c>
      <c r="Z2623" s="40"/>
      <c r="AA2623" s="40"/>
      <c r="AB2623" s="40"/>
      <c r="AC2623" s="40"/>
      <c r="AD2623" s="40"/>
      <c r="AE2623" s="40"/>
      <c r="AF2623" s="40"/>
      <c r="AG2623" s="41"/>
      <c r="AH2623" s="40"/>
      <c r="AI2623" s="40"/>
      <c r="AJ2623" s="40"/>
      <c r="AK2623" s="40"/>
      <c r="AL2623" s="40"/>
      <c r="AM2623" s="41"/>
      <c r="AN2623" s="36">
        <f>Y2623*(IF(AND(AH2623&gt;0,AI2623&lt;0),AH2623,0)+IF(AND(AJ2623&lt;0,AK2623&gt;0),AJ2623,0)+IF(AND(AL2623&gt;0,AM2623&gt;0),AL2623,0))</f>
        <v>0</v>
      </c>
      <c r="AO2623" s="37">
        <f>Y2623*(IF(AND(AH2623&gt;0,AI2623&lt;0),AI2623,0)+IF(AND(AJ2623&lt;0,AK2623&gt;0),AK2623,0)+IF(AND(AL2623&gt;0,AM2623&gt;0),AM2623,0))</f>
        <v>0</v>
      </c>
      <c r="AQ2623" s="40">
        <f>AU2623*D2623</f>
        <v>56202.438694531498</v>
      </c>
      <c r="AR2623" s="40">
        <f>AV2623*E2623</f>
        <v>20456.80456475059</v>
      </c>
      <c r="AS2623" s="40">
        <f>IF(AND(Y2623&lt;&gt;0,AN2623&lt;&gt;0),0,Q2623)</f>
        <v>2868.8804374921665</v>
      </c>
      <c r="AT2623" s="41">
        <f t="shared" si="660"/>
        <v>79528.123696774244</v>
      </c>
      <c r="AU2623" s="42">
        <f>S2623+AN2623</f>
        <v>662.13994691955111</v>
      </c>
      <c r="AV2623" s="37">
        <f>T2623+AO2623</f>
        <v>686.46995183726813</v>
      </c>
      <c r="AW2623" s="58">
        <f t="shared" si="645"/>
        <v>0.70669891457292278</v>
      </c>
      <c r="AX2623" s="58">
        <f t="shared" si="646"/>
        <v>0.25722730040442715</v>
      </c>
      <c r="AY2623" s="59">
        <f t="shared" si="647"/>
        <v>3.6073785022650191E-2</v>
      </c>
      <c r="AZ2623" s="54">
        <f t="shared" si="655"/>
        <v>-7.2847621115676997E-3</v>
      </c>
    </row>
    <row r="2624" spans="3:52" x14ac:dyDescent="0.25">
      <c r="C2624" s="35">
        <v>38476</v>
      </c>
      <c r="D2624" s="36">
        <v>86.54</v>
      </c>
      <c r="E2624" s="37">
        <v>30.13</v>
      </c>
      <c r="F2624" s="38">
        <v>0</v>
      </c>
      <c r="G2624" s="7">
        <v>0</v>
      </c>
      <c r="H2624" s="38">
        <v>1</v>
      </c>
      <c r="I2624" s="7">
        <v>1</v>
      </c>
      <c r="J2624" s="36">
        <f t="shared" si="648"/>
        <v>86.496730000000014</v>
      </c>
      <c r="K2624" s="37">
        <f t="shared" si="649"/>
        <v>30.114934999999999</v>
      </c>
      <c r="L2624" s="36">
        <f t="shared" si="650"/>
        <v>86.583269999999999</v>
      </c>
      <c r="M2624" s="37">
        <f t="shared" si="651"/>
        <v>30.145064999999999</v>
      </c>
      <c r="O2624" s="39">
        <f t="shared" si="652"/>
        <v>57301.591006417955</v>
      </c>
      <c r="P2624" s="40">
        <f t="shared" si="653"/>
        <v>20683.339648856887</v>
      </c>
      <c r="Q2624" s="40">
        <f>S2624*F2624+T2624*G2624+AS2623*(1+$G$9/252)</f>
        <v>2868.9942819539715</v>
      </c>
      <c r="R2624" s="41">
        <f t="shared" si="656"/>
        <v>80853.924937228818</v>
      </c>
      <c r="S2624" s="36">
        <f>AU2623*H2623</f>
        <v>662.13994691955111</v>
      </c>
      <c r="T2624" s="37">
        <f>AV2623*I2623</f>
        <v>686.46995183726813</v>
      </c>
      <c r="U2624" s="57">
        <f t="shared" si="659"/>
        <v>0.70870512533441277</v>
      </c>
      <c r="V2624" s="58">
        <f t="shared" si="657"/>
        <v>0.2558112010630833</v>
      </c>
      <c r="W2624" s="59">
        <f t="shared" si="658"/>
        <v>3.5483673602503818E-2</v>
      </c>
      <c r="Y2624" s="7">
        <f t="shared" si="654"/>
        <v>0</v>
      </c>
      <c r="Z2624" s="40"/>
      <c r="AA2624" s="40"/>
      <c r="AB2624" s="40"/>
      <c r="AC2624" s="40"/>
      <c r="AD2624" s="40"/>
      <c r="AE2624" s="40"/>
      <c r="AF2624" s="40"/>
      <c r="AG2624" s="41"/>
      <c r="AH2624" s="40"/>
      <c r="AI2624" s="40"/>
      <c r="AJ2624" s="40"/>
      <c r="AK2624" s="40"/>
      <c r="AL2624" s="40"/>
      <c r="AM2624" s="41"/>
      <c r="AN2624" s="36">
        <f>Y2624*(IF(AND(AH2624&gt;0,AI2624&lt;0),AH2624,0)+IF(AND(AJ2624&lt;0,AK2624&gt;0),AJ2624,0)+IF(AND(AL2624&gt;0,AM2624&gt;0),AL2624,0))</f>
        <v>0</v>
      </c>
      <c r="AO2624" s="37">
        <f>Y2624*(IF(AND(AH2624&gt;0,AI2624&lt;0),AI2624,0)+IF(AND(AJ2624&lt;0,AK2624&gt;0),AK2624,0)+IF(AND(AL2624&gt;0,AM2624&gt;0),AM2624,0))</f>
        <v>0</v>
      </c>
      <c r="AQ2624" s="40">
        <f>AU2624*D2624</f>
        <v>57301.591006417955</v>
      </c>
      <c r="AR2624" s="40">
        <f>AV2624*E2624</f>
        <v>20683.339648856887</v>
      </c>
      <c r="AS2624" s="40">
        <f>IF(AND(Y2624&lt;&gt;0,AN2624&lt;&gt;0),0,Q2624)</f>
        <v>2868.9942819539715</v>
      </c>
      <c r="AT2624" s="41">
        <f t="shared" si="660"/>
        <v>80853.924937228818</v>
      </c>
      <c r="AU2624" s="42">
        <f>S2624+AN2624</f>
        <v>662.13994691955111</v>
      </c>
      <c r="AV2624" s="37">
        <f>T2624+AO2624</f>
        <v>686.46995183726813</v>
      </c>
      <c r="AW2624" s="58">
        <f t="shared" si="645"/>
        <v>0.70870512533441277</v>
      </c>
      <c r="AX2624" s="58">
        <f t="shared" si="646"/>
        <v>0.2558112010630833</v>
      </c>
      <c r="AY2624" s="59">
        <f t="shared" si="647"/>
        <v>3.5483673602503818E-2</v>
      </c>
      <c r="AZ2624" s="54">
        <f t="shared" si="655"/>
        <v>1.667084773066696E-2</v>
      </c>
    </row>
    <row r="2625" spans="3:52" x14ac:dyDescent="0.25">
      <c r="C2625" s="35">
        <v>38477</v>
      </c>
      <c r="D2625" s="36">
        <v>87.19</v>
      </c>
      <c r="E2625" s="37">
        <v>29.94</v>
      </c>
      <c r="F2625" s="38">
        <v>0</v>
      </c>
      <c r="G2625" s="7">
        <v>0</v>
      </c>
      <c r="H2625" s="38">
        <v>1</v>
      </c>
      <c r="I2625" s="7">
        <v>1</v>
      </c>
      <c r="J2625" s="36">
        <f t="shared" si="648"/>
        <v>87.146405000000001</v>
      </c>
      <c r="K2625" s="37">
        <f t="shared" si="649"/>
        <v>29.925030000000003</v>
      </c>
      <c r="L2625" s="36">
        <f t="shared" si="650"/>
        <v>87.233594999999994</v>
      </c>
      <c r="M2625" s="37">
        <f t="shared" si="651"/>
        <v>29.954969999999999</v>
      </c>
      <c r="O2625" s="39">
        <f t="shared" si="652"/>
        <v>57731.981971915659</v>
      </c>
      <c r="P2625" s="40">
        <f t="shared" si="653"/>
        <v>20552.910358007808</v>
      </c>
      <c r="Q2625" s="40">
        <f>S2625*F2625+T2625*G2625+AS2624*(1+$G$9/252)</f>
        <v>2869.108130933414</v>
      </c>
      <c r="R2625" s="41">
        <f t="shared" si="656"/>
        <v>81154.000460856871</v>
      </c>
      <c r="S2625" s="36">
        <f>AU2624*H2624</f>
        <v>662.13994691955111</v>
      </c>
      <c r="T2625" s="37">
        <f>AV2624*I2624</f>
        <v>686.46995183726813</v>
      </c>
      <c r="U2625" s="57">
        <f t="shared" si="659"/>
        <v>0.71138799867003</v>
      </c>
      <c r="V2625" s="58">
        <f t="shared" si="657"/>
        <v>0.25325812949814008</v>
      </c>
      <c r="W2625" s="59">
        <f t="shared" si="658"/>
        <v>3.5353871831830093E-2</v>
      </c>
      <c r="Y2625" s="7">
        <f t="shared" si="654"/>
        <v>0</v>
      </c>
      <c r="Z2625" s="40"/>
      <c r="AA2625" s="40"/>
      <c r="AB2625" s="40"/>
      <c r="AC2625" s="40"/>
      <c r="AD2625" s="40"/>
      <c r="AE2625" s="40"/>
      <c r="AF2625" s="40"/>
      <c r="AG2625" s="41"/>
      <c r="AH2625" s="40"/>
      <c r="AI2625" s="40"/>
      <c r="AJ2625" s="40"/>
      <c r="AK2625" s="40"/>
      <c r="AL2625" s="40"/>
      <c r="AM2625" s="41"/>
      <c r="AN2625" s="36">
        <f>Y2625*(IF(AND(AH2625&gt;0,AI2625&lt;0),AH2625,0)+IF(AND(AJ2625&lt;0,AK2625&gt;0),AJ2625,0)+IF(AND(AL2625&gt;0,AM2625&gt;0),AL2625,0))</f>
        <v>0</v>
      </c>
      <c r="AO2625" s="37">
        <f>Y2625*(IF(AND(AH2625&gt;0,AI2625&lt;0),AI2625,0)+IF(AND(AJ2625&lt;0,AK2625&gt;0),AK2625,0)+IF(AND(AL2625&gt;0,AM2625&gt;0),AM2625,0))</f>
        <v>0</v>
      </c>
      <c r="AQ2625" s="40">
        <f>AU2625*D2625</f>
        <v>57731.981971915659</v>
      </c>
      <c r="AR2625" s="40">
        <f>AV2625*E2625</f>
        <v>20552.910358007808</v>
      </c>
      <c r="AS2625" s="40">
        <f>IF(AND(Y2625&lt;&gt;0,AN2625&lt;&gt;0),0,Q2625)</f>
        <v>2869.108130933414</v>
      </c>
      <c r="AT2625" s="41">
        <f t="shared" si="660"/>
        <v>81154.000460856871</v>
      </c>
      <c r="AU2625" s="42">
        <f>S2625+AN2625</f>
        <v>662.13994691955111</v>
      </c>
      <c r="AV2625" s="37">
        <f>T2625+AO2625</f>
        <v>686.46995183726813</v>
      </c>
      <c r="AW2625" s="58">
        <f t="shared" si="645"/>
        <v>0.71138799867003</v>
      </c>
      <c r="AX2625" s="58">
        <f t="shared" si="646"/>
        <v>0.25325812949814008</v>
      </c>
      <c r="AY2625" s="59">
        <f t="shared" si="647"/>
        <v>3.5353871831830093E-2</v>
      </c>
      <c r="AZ2625" s="54">
        <f t="shared" si="655"/>
        <v>3.7113290896022555E-3</v>
      </c>
    </row>
    <row r="2626" spans="3:52" x14ac:dyDescent="0.25">
      <c r="C2626" s="35">
        <v>38478</v>
      </c>
      <c r="D2626" s="36">
        <v>86.7</v>
      </c>
      <c r="E2626" s="37">
        <v>29.38</v>
      </c>
      <c r="F2626" s="38">
        <v>0</v>
      </c>
      <c r="G2626" s="7">
        <v>0</v>
      </c>
      <c r="H2626" s="38">
        <v>1</v>
      </c>
      <c r="I2626" s="7">
        <v>1</v>
      </c>
      <c r="J2626" s="36">
        <f t="shared" si="648"/>
        <v>86.656650000000013</v>
      </c>
      <c r="K2626" s="37">
        <f t="shared" si="649"/>
        <v>29.365310000000001</v>
      </c>
      <c r="L2626" s="36">
        <f t="shared" si="650"/>
        <v>86.743349999999992</v>
      </c>
      <c r="M2626" s="37">
        <f t="shared" si="651"/>
        <v>29.394689999999997</v>
      </c>
      <c r="O2626" s="39">
        <f t="shared" si="652"/>
        <v>57407.533397925086</v>
      </c>
      <c r="P2626" s="40">
        <f t="shared" si="653"/>
        <v>20168.487184978938</v>
      </c>
      <c r="Q2626" s="40">
        <f>S2626*F2626+T2626*G2626+AS2625*(1+$G$9/252)</f>
        <v>2869.2219844306728</v>
      </c>
      <c r="R2626" s="41">
        <f t="shared" si="656"/>
        <v>80445.242567334688</v>
      </c>
      <c r="S2626" s="36">
        <f>AU2625*H2625</f>
        <v>662.13994691955111</v>
      </c>
      <c r="T2626" s="37">
        <f>AV2625*I2625</f>
        <v>686.46995183726813</v>
      </c>
      <c r="U2626" s="57">
        <f t="shared" si="659"/>
        <v>0.7136224786676918</v>
      </c>
      <c r="V2626" s="58">
        <f t="shared" si="657"/>
        <v>0.25071075108136331</v>
      </c>
      <c r="W2626" s="59">
        <f t="shared" si="658"/>
        <v>3.5666770250945071E-2</v>
      </c>
      <c r="Y2626" s="7">
        <f t="shared" si="654"/>
        <v>0</v>
      </c>
      <c r="Z2626" s="40"/>
      <c r="AA2626" s="40"/>
      <c r="AB2626" s="40"/>
      <c r="AC2626" s="40"/>
      <c r="AD2626" s="40"/>
      <c r="AE2626" s="40"/>
      <c r="AF2626" s="40"/>
      <c r="AG2626" s="41"/>
      <c r="AH2626" s="40"/>
      <c r="AI2626" s="40"/>
      <c r="AJ2626" s="40"/>
      <c r="AK2626" s="40"/>
      <c r="AL2626" s="40"/>
      <c r="AM2626" s="41"/>
      <c r="AN2626" s="36">
        <f>Y2626*(IF(AND(AH2626&gt;0,AI2626&lt;0),AH2626,0)+IF(AND(AJ2626&lt;0,AK2626&gt;0),AJ2626,0)+IF(AND(AL2626&gt;0,AM2626&gt;0),AL2626,0))</f>
        <v>0</v>
      </c>
      <c r="AO2626" s="37">
        <f>Y2626*(IF(AND(AH2626&gt;0,AI2626&lt;0),AI2626,0)+IF(AND(AJ2626&lt;0,AK2626&gt;0),AK2626,0)+IF(AND(AL2626&gt;0,AM2626&gt;0),AM2626,0))</f>
        <v>0</v>
      </c>
      <c r="AQ2626" s="40">
        <f>AU2626*D2626</f>
        <v>57407.533397925086</v>
      </c>
      <c r="AR2626" s="40">
        <f>AV2626*E2626</f>
        <v>20168.487184978938</v>
      </c>
      <c r="AS2626" s="40">
        <f>IF(AND(Y2626&lt;&gt;0,AN2626&lt;&gt;0),0,Q2626)</f>
        <v>2869.2219844306728</v>
      </c>
      <c r="AT2626" s="41">
        <f t="shared" si="660"/>
        <v>80445.242567334688</v>
      </c>
      <c r="AU2626" s="42">
        <f>S2626+AN2626</f>
        <v>662.13994691955111</v>
      </c>
      <c r="AV2626" s="37">
        <f>T2626+AO2626</f>
        <v>686.46995183726813</v>
      </c>
      <c r="AW2626" s="58">
        <f t="shared" si="645"/>
        <v>0.7136224786676918</v>
      </c>
      <c r="AX2626" s="58">
        <f t="shared" si="646"/>
        <v>0.25071075108136331</v>
      </c>
      <c r="AY2626" s="59">
        <f t="shared" si="647"/>
        <v>3.5666770250945071E-2</v>
      </c>
      <c r="AZ2626" s="54">
        <f t="shared" si="655"/>
        <v>-8.733492982444413E-3</v>
      </c>
    </row>
    <row r="2627" spans="3:52" x14ac:dyDescent="0.25">
      <c r="C2627" s="35">
        <v>38481</v>
      </c>
      <c r="D2627" s="36">
        <v>87.67</v>
      </c>
      <c r="E2627" s="37">
        <v>30.12</v>
      </c>
      <c r="F2627" s="38">
        <v>0</v>
      </c>
      <c r="G2627" s="7">
        <v>0</v>
      </c>
      <c r="H2627" s="38">
        <v>1</v>
      </c>
      <c r="I2627" s="7">
        <v>1</v>
      </c>
      <c r="J2627" s="36">
        <f t="shared" si="648"/>
        <v>87.626165</v>
      </c>
      <c r="K2627" s="37">
        <f t="shared" si="649"/>
        <v>30.104940000000003</v>
      </c>
      <c r="L2627" s="36">
        <f t="shared" si="650"/>
        <v>87.713835000000003</v>
      </c>
      <c r="M2627" s="37">
        <f t="shared" si="651"/>
        <v>30.135059999999999</v>
      </c>
      <c r="O2627" s="39">
        <f t="shared" si="652"/>
        <v>58049.809146437045</v>
      </c>
      <c r="P2627" s="40">
        <f t="shared" si="653"/>
        <v>20676.474949338517</v>
      </c>
      <c r="Q2627" s="40">
        <f>S2627*F2627+T2627*G2627+AS2626*(1+$G$9/252)</f>
        <v>2869.3358424459279</v>
      </c>
      <c r="R2627" s="41">
        <f t="shared" si="656"/>
        <v>81595.619938221498</v>
      </c>
      <c r="S2627" s="36">
        <f>AU2626*H2626</f>
        <v>662.13994691955111</v>
      </c>
      <c r="T2627" s="37">
        <f>AV2626*I2626</f>
        <v>686.46995183726813</v>
      </c>
      <c r="U2627" s="57">
        <f t="shared" si="659"/>
        <v>0.71143290767798939</v>
      </c>
      <c r="V2627" s="58">
        <f t="shared" si="657"/>
        <v>0.25340177530354324</v>
      </c>
      <c r="W2627" s="59">
        <f t="shared" si="658"/>
        <v>3.5165317018467271E-2</v>
      </c>
      <c r="Y2627" s="7">
        <f t="shared" si="654"/>
        <v>0</v>
      </c>
      <c r="Z2627" s="40"/>
      <c r="AA2627" s="40"/>
      <c r="AB2627" s="40"/>
      <c r="AC2627" s="40"/>
      <c r="AD2627" s="40"/>
      <c r="AE2627" s="40"/>
      <c r="AF2627" s="40"/>
      <c r="AG2627" s="41"/>
      <c r="AH2627" s="40"/>
      <c r="AI2627" s="40"/>
      <c r="AJ2627" s="40"/>
      <c r="AK2627" s="40"/>
      <c r="AL2627" s="40"/>
      <c r="AM2627" s="41"/>
      <c r="AN2627" s="36">
        <f>Y2627*(IF(AND(AH2627&gt;0,AI2627&lt;0),AH2627,0)+IF(AND(AJ2627&lt;0,AK2627&gt;0),AJ2627,0)+IF(AND(AL2627&gt;0,AM2627&gt;0),AL2627,0))</f>
        <v>0</v>
      </c>
      <c r="AO2627" s="37">
        <f>Y2627*(IF(AND(AH2627&gt;0,AI2627&lt;0),AI2627,0)+IF(AND(AJ2627&lt;0,AK2627&gt;0),AK2627,0)+IF(AND(AL2627&gt;0,AM2627&gt;0),AM2627,0))</f>
        <v>0</v>
      </c>
      <c r="AQ2627" s="40">
        <f>AU2627*D2627</f>
        <v>58049.809146437045</v>
      </c>
      <c r="AR2627" s="40">
        <f>AV2627*E2627</f>
        <v>20676.474949338517</v>
      </c>
      <c r="AS2627" s="40">
        <f>IF(AND(Y2627&lt;&gt;0,AN2627&lt;&gt;0),0,Q2627)</f>
        <v>2869.3358424459279</v>
      </c>
      <c r="AT2627" s="41">
        <f t="shared" si="660"/>
        <v>81595.619938221498</v>
      </c>
      <c r="AU2627" s="42">
        <f>S2627+AN2627</f>
        <v>662.13994691955111</v>
      </c>
      <c r="AV2627" s="37">
        <f>T2627+AO2627</f>
        <v>686.46995183726813</v>
      </c>
      <c r="AW2627" s="58">
        <f t="shared" si="645"/>
        <v>0.71143290767798939</v>
      </c>
      <c r="AX2627" s="58">
        <f t="shared" si="646"/>
        <v>0.25340177530354324</v>
      </c>
      <c r="AY2627" s="59">
        <f t="shared" si="647"/>
        <v>3.5165317018467271E-2</v>
      </c>
      <c r="AZ2627" s="54">
        <f t="shared" si="655"/>
        <v>1.4300129307508902E-2</v>
      </c>
    </row>
    <row r="2628" spans="3:52" x14ac:dyDescent="0.25">
      <c r="C2628" s="35">
        <v>38482</v>
      </c>
      <c r="D2628" s="36">
        <v>86.45</v>
      </c>
      <c r="E2628" s="37">
        <v>30.1</v>
      </c>
      <c r="F2628" s="38">
        <v>0</v>
      </c>
      <c r="G2628" s="7">
        <v>0</v>
      </c>
      <c r="H2628" s="38">
        <v>1</v>
      </c>
      <c r="I2628" s="7">
        <v>1</v>
      </c>
      <c r="J2628" s="36">
        <f t="shared" si="648"/>
        <v>86.40677500000001</v>
      </c>
      <c r="K2628" s="37">
        <f t="shared" si="649"/>
        <v>30.084950000000003</v>
      </c>
      <c r="L2628" s="36">
        <f t="shared" si="650"/>
        <v>86.493224999999995</v>
      </c>
      <c r="M2628" s="37">
        <f t="shared" si="651"/>
        <v>30.11505</v>
      </c>
      <c r="O2628" s="39">
        <f t="shared" si="652"/>
        <v>57241.998411195193</v>
      </c>
      <c r="P2628" s="40">
        <f t="shared" si="653"/>
        <v>20662.74555030177</v>
      </c>
      <c r="Q2628" s="40">
        <f>S2628*F2628+T2628*G2628+AS2627*(1+$G$9/252)</f>
        <v>2869.4497049793581</v>
      </c>
      <c r="R2628" s="41">
        <f t="shared" si="656"/>
        <v>80774.19366647632</v>
      </c>
      <c r="S2628" s="36">
        <f>AU2627*H2627</f>
        <v>662.13994691955111</v>
      </c>
      <c r="T2628" s="37">
        <f>AV2627*I2627</f>
        <v>686.46995183726813</v>
      </c>
      <c r="U2628" s="57">
        <f t="shared" si="659"/>
        <v>0.70866691220159239</v>
      </c>
      <c r="V2628" s="58">
        <f t="shared" si="657"/>
        <v>0.25580875044844203</v>
      </c>
      <c r="W2628" s="59">
        <f t="shared" si="658"/>
        <v>3.552433734996558E-2</v>
      </c>
      <c r="Y2628" s="7">
        <f t="shared" si="654"/>
        <v>0</v>
      </c>
      <c r="Z2628" s="40"/>
      <c r="AA2628" s="40"/>
      <c r="AB2628" s="40"/>
      <c r="AC2628" s="40"/>
      <c r="AD2628" s="40"/>
      <c r="AE2628" s="40"/>
      <c r="AF2628" s="40"/>
      <c r="AG2628" s="41"/>
      <c r="AH2628" s="40"/>
      <c r="AI2628" s="40"/>
      <c r="AJ2628" s="40"/>
      <c r="AK2628" s="40"/>
      <c r="AL2628" s="40"/>
      <c r="AM2628" s="41"/>
      <c r="AN2628" s="36">
        <f>Y2628*(IF(AND(AH2628&gt;0,AI2628&lt;0),AH2628,0)+IF(AND(AJ2628&lt;0,AK2628&gt;0),AJ2628,0)+IF(AND(AL2628&gt;0,AM2628&gt;0),AL2628,0))</f>
        <v>0</v>
      </c>
      <c r="AO2628" s="37">
        <f>Y2628*(IF(AND(AH2628&gt;0,AI2628&lt;0),AI2628,0)+IF(AND(AJ2628&lt;0,AK2628&gt;0),AK2628,0)+IF(AND(AL2628&gt;0,AM2628&gt;0),AM2628,0))</f>
        <v>0</v>
      </c>
      <c r="AQ2628" s="40">
        <f>AU2628*D2628</f>
        <v>57241.998411195193</v>
      </c>
      <c r="AR2628" s="40">
        <f>AV2628*E2628</f>
        <v>20662.74555030177</v>
      </c>
      <c r="AS2628" s="40">
        <f>IF(AND(Y2628&lt;&gt;0,AN2628&lt;&gt;0),0,Q2628)</f>
        <v>2869.4497049793581</v>
      </c>
      <c r="AT2628" s="41">
        <f t="shared" si="660"/>
        <v>80774.19366647632</v>
      </c>
      <c r="AU2628" s="42">
        <f>S2628+AN2628</f>
        <v>662.13994691955111</v>
      </c>
      <c r="AV2628" s="37">
        <f>T2628+AO2628</f>
        <v>686.46995183726813</v>
      </c>
      <c r="AW2628" s="58">
        <f t="shared" si="645"/>
        <v>0.70866691220159239</v>
      </c>
      <c r="AX2628" s="58">
        <f t="shared" si="646"/>
        <v>0.25580875044844203</v>
      </c>
      <c r="AY2628" s="59">
        <f t="shared" si="647"/>
        <v>3.552433734996558E-2</v>
      </c>
      <c r="AZ2628" s="54">
        <f t="shared" si="655"/>
        <v>-1.0067038798983408E-2</v>
      </c>
    </row>
    <row r="2629" spans="3:52" x14ac:dyDescent="0.25">
      <c r="C2629" s="35">
        <v>38483</v>
      </c>
      <c r="D2629" s="36">
        <v>87.6</v>
      </c>
      <c r="E2629" s="37">
        <v>29.85</v>
      </c>
      <c r="F2629" s="38">
        <v>0</v>
      </c>
      <c r="G2629" s="7">
        <v>0</v>
      </c>
      <c r="H2629" s="38">
        <v>1</v>
      </c>
      <c r="I2629" s="7">
        <v>1</v>
      </c>
      <c r="J2629" s="36">
        <f t="shared" si="648"/>
        <v>87.556200000000004</v>
      </c>
      <c r="K2629" s="37">
        <f t="shared" si="649"/>
        <v>29.835075000000003</v>
      </c>
      <c r="L2629" s="36">
        <f t="shared" si="650"/>
        <v>87.643799999999985</v>
      </c>
      <c r="M2629" s="37">
        <f t="shared" si="651"/>
        <v>29.864924999999999</v>
      </c>
      <c r="O2629" s="39">
        <f t="shared" si="652"/>
        <v>58003.459350152676</v>
      </c>
      <c r="P2629" s="40">
        <f t="shared" si="653"/>
        <v>20491.128062342454</v>
      </c>
      <c r="Q2629" s="40">
        <f>S2629*F2629+T2629*G2629+AS2628*(1+$G$9/252)</f>
        <v>2869.5635720311429</v>
      </c>
      <c r="R2629" s="41">
        <f t="shared" si="656"/>
        <v>81364.150984526277</v>
      </c>
      <c r="S2629" s="36">
        <f>AU2628*H2628</f>
        <v>662.13994691955111</v>
      </c>
      <c r="T2629" s="37">
        <f>AV2628*I2628</f>
        <v>686.46995183726813</v>
      </c>
      <c r="U2629" s="57">
        <f t="shared" si="659"/>
        <v>0.71288717018854775</v>
      </c>
      <c r="V2629" s="58">
        <f t="shared" si="657"/>
        <v>0.25184467378316805</v>
      </c>
      <c r="W2629" s="59">
        <f t="shared" si="658"/>
        <v>3.5268156028284162E-2</v>
      </c>
      <c r="Y2629" s="7">
        <f t="shared" si="654"/>
        <v>0</v>
      </c>
      <c r="Z2629" s="40"/>
      <c r="AA2629" s="40"/>
      <c r="AB2629" s="40"/>
      <c r="AC2629" s="40"/>
      <c r="AD2629" s="40"/>
      <c r="AE2629" s="40"/>
      <c r="AF2629" s="40"/>
      <c r="AG2629" s="41"/>
      <c r="AH2629" s="40"/>
      <c r="AI2629" s="40"/>
      <c r="AJ2629" s="40"/>
      <c r="AK2629" s="40"/>
      <c r="AL2629" s="40"/>
      <c r="AM2629" s="41"/>
      <c r="AN2629" s="36">
        <f>Y2629*(IF(AND(AH2629&gt;0,AI2629&lt;0),AH2629,0)+IF(AND(AJ2629&lt;0,AK2629&gt;0),AJ2629,0)+IF(AND(AL2629&gt;0,AM2629&gt;0),AL2629,0))</f>
        <v>0</v>
      </c>
      <c r="AO2629" s="37">
        <f>Y2629*(IF(AND(AH2629&gt;0,AI2629&lt;0),AI2629,0)+IF(AND(AJ2629&lt;0,AK2629&gt;0),AK2629,0)+IF(AND(AL2629&gt;0,AM2629&gt;0),AM2629,0))</f>
        <v>0</v>
      </c>
      <c r="AQ2629" s="40">
        <f>AU2629*D2629</f>
        <v>58003.459350152676</v>
      </c>
      <c r="AR2629" s="40">
        <f>AV2629*E2629</f>
        <v>20491.128062342454</v>
      </c>
      <c r="AS2629" s="40">
        <f>IF(AND(Y2629&lt;&gt;0,AN2629&lt;&gt;0),0,Q2629)</f>
        <v>2869.5635720311429</v>
      </c>
      <c r="AT2629" s="41">
        <f t="shared" si="660"/>
        <v>81364.150984526277</v>
      </c>
      <c r="AU2629" s="42">
        <f>S2629+AN2629</f>
        <v>662.13994691955111</v>
      </c>
      <c r="AV2629" s="37">
        <f>T2629+AO2629</f>
        <v>686.46995183726813</v>
      </c>
      <c r="AW2629" s="58">
        <f t="shared" si="645"/>
        <v>0.71288717018854775</v>
      </c>
      <c r="AX2629" s="58">
        <f t="shared" si="646"/>
        <v>0.25184467378316805</v>
      </c>
      <c r="AY2629" s="59">
        <f t="shared" si="647"/>
        <v>3.5268156028284162E-2</v>
      </c>
      <c r="AZ2629" s="54">
        <f t="shared" si="655"/>
        <v>7.3037846776402571E-3</v>
      </c>
    </row>
    <row r="2630" spans="3:52" x14ac:dyDescent="0.25">
      <c r="C2630" s="35">
        <v>38484</v>
      </c>
      <c r="D2630" s="36">
        <v>85.34</v>
      </c>
      <c r="E2630" s="37">
        <v>29.78</v>
      </c>
      <c r="F2630" s="38">
        <v>0</v>
      </c>
      <c r="G2630" s="7">
        <v>0</v>
      </c>
      <c r="H2630" s="38">
        <v>1</v>
      </c>
      <c r="I2630" s="7">
        <v>1</v>
      </c>
      <c r="J2630" s="36">
        <f t="shared" si="648"/>
        <v>85.297330000000002</v>
      </c>
      <c r="K2630" s="37">
        <f t="shared" si="649"/>
        <v>29.765110000000004</v>
      </c>
      <c r="L2630" s="36">
        <f t="shared" si="650"/>
        <v>85.382670000000005</v>
      </c>
      <c r="M2630" s="37">
        <f t="shared" si="651"/>
        <v>29.794889999999999</v>
      </c>
      <c r="O2630" s="39">
        <f t="shared" si="652"/>
        <v>56507.023070114497</v>
      </c>
      <c r="P2630" s="40">
        <f t="shared" si="653"/>
        <v>20443.075165713846</v>
      </c>
      <c r="Q2630" s="40">
        <f>S2630*F2630+T2630*G2630+AS2629*(1+$G$9/252)</f>
        <v>2869.6774436014612</v>
      </c>
      <c r="R2630" s="41">
        <f t="shared" si="656"/>
        <v>79819.775679429804</v>
      </c>
      <c r="S2630" s="36">
        <f>AU2629*H2629</f>
        <v>662.13994691955111</v>
      </c>
      <c r="T2630" s="37">
        <f>AV2629*I2629</f>
        <v>686.46995183726813</v>
      </c>
      <c r="U2630" s="57">
        <f t="shared" si="659"/>
        <v>0.7079326218236518</v>
      </c>
      <c r="V2630" s="58">
        <f t="shared" si="657"/>
        <v>0.25611541741005156</v>
      </c>
      <c r="W2630" s="59">
        <f t="shared" si="658"/>
        <v>3.595196076629667E-2</v>
      </c>
      <c r="Y2630" s="7">
        <f t="shared" si="654"/>
        <v>0</v>
      </c>
      <c r="Z2630" s="40"/>
      <c r="AA2630" s="40"/>
      <c r="AB2630" s="40"/>
      <c r="AC2630" s="40"/>
      <c r="AD2630" s="40"/>
      <c r="AE2630" s="40"/>
      <c r="AF2630" s="40"/>
      <c r="AG2630" s="41"/>
      <c r="AH2630" s="40"/>
      <c r="AI2630" s="40"/>
      <c r="AJ2630" s="40"/>
      <c r="AK2630" s="40"/>
      <c r="AL2630" s="40"/>
      <c r="AM2630" s="41"/>
      <c r="AN2630" s="36">
        <f>Y2630*(IF(AND(AH2630&gt;0,AI2630&lt;0),AH2630,0)+IF(AND(AJ2630&lt;0,AK2630&gt;0),AJ2630,0)+IF(AND(AL2630&gt;0,AM2630&gt;0),AL2630,0))</f>
        <v>0</v>
      </c>
      <c r="AO2630" s="37">
        <f>Y2630*(IF(AND(AH2630&gt;0,AI2630&lt;0),AI2630,0)+IF(AND(AJ2630&lt;0,AK2630&gt;0),AK2630,0)+IF(AND(AL2630&gt;0,AM2630&gt;0),AM2630,0))</f>
        <v>0</v>
      </c>
      <c r="AQ2630" s="40">
        <f>AU2630*D2630</f>
        <v>56507.023070114497</v>
      </c>
      <c r="AR2630" s="40">
        <f>AV2630*E2630</f>
        <v>20443.075165713846</v>
      </c>
      <c r="AS2630" s="40">
        <f>IF(AND(Y2630&lt;&gt;0,AN2630&lt;&gt;0),0,Q2630)</f>
        <v>2869.6774436014612</v>
      </c>
      <c r="AT2630" s="41">
        <f t="shared" si="660"/>
        <v>79819.775679429804</v>
      </c>
      <c r="AU2630" s="42">
        <f>S2630+AN2630</f>
        <v>662.13994691955111</v>
      </c>
      <c r="AV2630" s="37">
        <f>T2630+AO2630</f>
        <v>686.46995183726813</v>
      </c>
      <c r="AW2630" s="58">
        <f t="shared" si="645"/>
        <v>0.7079326218236518</v>
      </c>
      <c r="AX2630" s="58">
        <f t="shared" si="646"/>
        <v>0.25611541741005156</v>
      </c>
      <c r="AY2630" s="59">
        <f t="shared" si="647"/>
        <v>3.595196076629667E-2</v>
      </c>
      <c r="AZ2630" s="54">
        <f t="shared" si="655"/>
        <v>-1.8981028947136491E-2</v>
      </c>
    </row>
    <row r="2631" spans="3:52" x14ac:dyDescent="0.25">
      <c r="C2631" s="35">
        <v>38485</v>
      </c>
      <c r="D2631" s="36">
        <v>84.61</v>
      </c>
      <c r="E2631" s="37">
        <v>29.65</v>
      </c>
      <c r="F2631" s="38">
        <v>0</v>
      </c>
      <c r="G2631" s="7">
        <v>0</v>
      </c>
      <c r="H2631" s="38">
        <v>1</v>
      </c>
      <c r="I2631" s="7">
        <v>1</v>
      </c>
      <c r="J2631" s="36">
        <f t="shared" si="648"/>
        <v>84.567695000000001</v>
      </c>
      <c r="K2631" s="37">
        <f t="shared" si="649"/>
        <v>29.635175</v>
      </c>
      <c r="L2631" s="36">
        <f t="shared" si="650"/>
        <v>84.652304999999998</v>
      </c>
      <c r="M2631" s="37">
        <f t="shared" si="651"/>
        <v>29.664824999999997</v>
      </c>
      <c r="O2631" s="39">
        <f t="shared" si="652"/>
        <v>56023.660908863218</v>
      </c>
      <c r="P2631" s="40">
        <f t="shared" si="653"/>
        <v>20353.834071974998</v>
      </c>
      <c r="Q2631" s="40">
        <f>S2631*F2631+T2631*G2631+AS2630*(1+$G$9/252)</f>
        <v>2869.7913196904929</v>
      </c>
      <c r="R2631" s="41">
        <f t="shared" si="656"/>
        <v>79247.286300528707</v>
      </c>
      <c r="S2631" s="36">
        <f>AU2630*H2630</f>
        <v>662.13994691955111</v>
      </c>
      <c r="T2631" s="37">
        <f>AV2630*I2630</f>
        <v>686.46995183726813</v>
      </c>
      <c r="U2631" s="57">
        <f t="shared" si="659"/>
        <v>0.70694737352147607</v>
      </c>
      <c r="V2631" s="58">
        <f t="shared" si="657"/>
        <v>0.25683950860837496</v>
      </c>
      <c r="W2631" s="59">
        <f t="shared" si="658"/>
        <v>3.6213117870149032E-2</v>
      </c>
      <c r="Y2631" s="7">
        <f t="shared" si="654"/>
        <v>0</v>
      </c>
      <c r="Z2631" s="40"/>
      <c r="AA2631" s="40"/>
      <c r="AB2631" s="40"/>
      <c r="AC2631" s="40"/>
      <c r="AD2631" s="40"/>
      <c r="AE2631" s="40"/>
      <c r="AF2631" s="40"/>
      <c r="AG2631" s="41"/>
      <c r="AH2631" s="40"/>
      <c r="AI2631" s="40"/>
      <c r="AJ2631" s="40"/>
      <c r="AK2631" s="40"/>
      <c r="AL2631" s="40"/>
      <c r="AM2631" s="41"/>
      <c r="AN2631" s="36">
        <f>Y2631*(IF(AND(AH2631&gt;0,AI2631&lt;0),AH2631,0)+IF(AND(AJ2631&lt;0,AK2631&gt;0),AJ2631,0)+IF(AND(AL2631&gt;0,AM2631&gt;0),AL2631,0))</f>
        <v>0</v>
      </c>
      <c r="AO2631" s="37">
        <f>Y2631*(IF(AND(AH2631&gt;0,AI2631&lt;0),AI2631,0)+IF(AND(AJ2631&lt;0,AK2631&gt;0),AK2631,0)+IF(AND(AL2631&gt;0,AM2631&gt;0),AM2631,0))</f>
        <v>0</v>
      </c>
      <c r="AQ2631" s="40">
        <f>AU2631*D2631</f>
        <v>56023.660908863218</v>
      </c>
      <c r="AR2631" s="40">
        <f>AV2631*E2631</f>
        <v>20353.834071974998</v>
      </c>
      <c r="AS2631" s="40">
        <f>IF(AND(Y2631&lt;&gt;0,AN2631&lt;&gt;0),0,Q2631)</f>
        <v>2869.7913196904929</v>
      </c>
      <c r="AT2631" s="41">
        <f t="shared" si="660"/>
        <v>79247.286300528707</v>
      </c>
      <c r="AU2631" s="42">
        <f>S2631+AN2631</f>
        <v>662.13994691955111</v>
      </c>
      <c r="AV2631" s="37">
        <f>T2631+AO2631</f>
        <v>686.46995183726813</v>
      </c>
      <c r="AW2631" s="58">
        <f t="shared" si="645"/>
        <v>0.70694737352147607</v>
      </c>
      <c r="AX2631" s="58">
        <f t="shared" si="646"/>
        <v>0.25683950860837496</v>
      </c>
      <c r="AY2631" s="59">
        <f t="shared" si="647"/>
        <v>3.6213117870149032E-2</v>
      </c>
      <c r="AZ2631" s="54">
        <f t="shared" si="655"/>
        <v>-7.1722749660474427E-3</v>
      </c>
    </row>
    <row r="2632" spans="3:52" x14ac:dyDescent="0.25">
      <c r="C2632" s="35">
        <v>38488</v>
      </c>
      <c r="D2632" s="36">
        <v>86.47</v>
      </c>
      <c r="E2632" s="37">
        <v>29.88</v>
      </c>
      <c r="F2632" s="38">
        <v>0</v>
      </c>
      <c r="G2632" s="7">
        <v>0</v>
      </c>
      <c r="H2632" s="38">
        <v>1</v>
      </c>
      <c r="I2632" s="7">
        <v>1</v>
      </c>
      <c r="J2632" s="36">
        <f t="shared" si="648"/>
        <v>86.426765000000003</v>
      </c>
      <c r="K2632" s="37">
        <f t="shared" si="649"/>
        <v>29.86506</v>
      </c>
      <c r="L2632" s="36">
        <f t="shared" si="650"/>
        <v>86.513234999999995</v>
      </c>
      <c r="M2632" s="37">
        <f t="shared" si="651"/>
        <v>29.894939999999998</v>
      </c>
      <c r="O2632" s="39">
        <f t="shared" si="652"/>
        <v>57255.241210133587</v>
      </c>
      <c r="P2632" s="40">
        <f t="shared" si="653"/>
        <v>20511.722160897571</v>
      </c>
      <c r="Q2632" s="40">
        <f>S2632*F2632+T2632*G2632+AS2631*(1+$G$9/252)</f>
        <v>2869.9052002984167</v>
      </c>
      <c r="R2632" s="41">
        <f t="shared" si="656"/>
        <v>80636.868571329571</v>
      </c>
      <c r="S2632" s="36">
        <f>AU2631*H2631</f>
        <v>662.13994691955111</v>
      </c>
      <c r="T2632" s="37">
        <f>AV2631*I2631</f>
        <v>686.46995183726813</v>
      </c>
      <c r="U2632" s="57">
        <f t="shared" si="659"/>
        <v>0.71003800401161266</v>
      </c>
      <c r="V2632" s="58">
        <f t="shared" si="657"/>
        <v>0.25437151174531736</v>
      </c>
      <c r="W2632" s="59">
        <f t="shared" si="658"/>
        <v>3.5590484243070063E-2</v>
      </c>
      <c r="Y2632" s="7">
        <f t="shared" si="654"/>
        <v>0</v>
      </c>
      <c r="Z2632" s="40"/>
      <c r="AA2632" s="40"/>
      <c r="AB2632" s="40"/>
      <c r="AC2632" s="40"/>
      <c r="AD2632" s="40"/>
      <c r="AE2632" s="40"/>
      <c r="AF2632" s="40"/>
      <c r="AG2632" s="41"/>
      <c r="AH2632" s="40"/>
      <c r="AI2632" s="40"/>
      <c r="AJ2632" s="40"/>
      <c r="AK2632" s="40"/>
      <c r="AL2632" s="40"/>
      <c r="AM2632" s="41"/>
      <c r="AN2632" s="36">
        <f>Y2632*(IF(AND(AH2632&gt;0,AI2632&lt;0),AH2632,0)+IF(AND(AJ2632&lt;0,AK2632&gt;0),AJ2632,0)+IF(AND(AL2632&gt;0,AM2632&gt;0),AL2632,0))</f>
        <v>0</v>
      </c>
      <c r="AO2632" s="37">
        <f>Y2632*(IF(AND(AH2632&gt;0,AI2632&lt;0),AI2632,0)+IF(AND(AJ2632&lt;0,AK2632&gt;0),AK2632,0)+IF(AND(AL2632&gt;0,AM2632&gt;0),AM2632,0))</f>
        <v>0</v>
      </c>
      <c r="AQ2632" s="40">
        <f>AU2632*D2632</f>
        <v>57255.241210133587</v>
      </c>
      <c r="AR2632" s="40">
        <f>AV2632*E2632</f>
        <v>20511.722160897571</v>
      </c>
      <c r="AS2632" s="40">
        <f>IF(AND(Y2632&lt;&gt;0,AN2632&lt;&gt;0),0,Q2632)</f>
        <v>2869.9052002984167</v>
      </c>
      <c r="AT2632" s="41">
        <f t="shared" si="660"/>
        <v>80636.868571329571</v>
      </c>
      <c r="AU2632" s="42">
        <f>S2632+AN2632</f>
        <v>662.13994691955111</v>
      </c>
      <c r="AV2632" s="37">
        <f>T2632+AO2632</f>
        <v>686.46995183726813</v>
      </c>
      <c r="AW2632" s="58">
        <f t="shared" si="645"/>
        <v>0.71003800401161266</v>
      </c>
      <c r="AX2632" s="58">
        <f t="shared" si="646"/>
        <v>0.25437151174531736</v>
      </c>
      <c r="AY2632" s="59">
        <f t="shared" si="647"/>
        <v>3.5590484243070063E-2</v>
      </c>
      <c r="AZ2632" s="54">
        <f t="shared" si="655"/>
        <v>1.7534761575698221E-2</v>
      </c>
    </row>
    <row r="2633" spans="3:52" x14ac:dyDescent="0.25">
      <c r="C2633" s="35">
        <v>38489</v>
      </c>
      <c r="D2633" s="36">
        <v>87.53</v>
      </c>
      <c r="E2633" s="37">
        <v>29.97</v>
      </c>
      <c r="F2633" s="38">
        <v>0</v>
      </c>
      <c r="G2633" s="7">
        <v>0</v>
      </c>
      <c r="H2633" s="38">
        <v>1</v>
      </c>
      <c r="I2633" s="7">
        <v>1</v>
      </c>
      <c r="J2633" s="36">
        <f t="shared" si="648"/>
        <v>87.486235000000008</v>
      </c>
      <c r="K2633" s="37">
        <f t="shared" si="649"/>
        <v>29.955015</v>
      </c>
      <c r="L2633" s="36">
        <f t="shared" si="650"/>
        <v>87.573764999999995</v>
      </c>
      <c r="M2633" s="37">
        <f t="shared" si="651"/>
        <v>29.984984999999998</v>
      </c>
      <c r="O2633" s="39">
        <f t="shared" si="652"/>
        <v>57957.109553868308</v>
      </c>
      <c r="P2633" s="40">
        <f t="shared" si="653"/>
        <v>20573.504456562925</v>
      </c>
      <c r="Q2633" s="40">
        <f>S2633*F2633+T2633*G2633+AS2632*(1+$G$9/252)</f>
        <v>2870.0190854254124</v>
      </c>
      <c r="R2633" s="41">
        <f t="shared" si="656"/>
        <v>81400.633095856654</v>
      </c>
      <c r="S2633" s="36">
        <f>AU2632*H2632</f>
        <v>662.13994691955111</v>
      </c>
      <c r="T2633" s="37">
        <f>AV2632*I2632</f>
        <v>686.46995183726813</v>
      </c>
      <c r="U2633" s="57">
        <f t="shared" si="659"/>
        <v>0.7119982652422191</v>
      </c>
      <c r="V2633" s="58">
        <f t="shared" si="657"/>
        <v>0.25274378925696744</v>
      </c>
      <c r="W2633" s="59">
        <f t="shared" si="658"/>
        <v>3.5257945500813286E-2</v>
      </c>
      <c r="Y2633" s="7">
        <f t="shared" si="654"/>
        <v>0</v>
      </c>
      <c r="Z2633" s="40"/>
      <c r="AA2633" s="40"/>
      <c r="AB2633" s="40"/>
      <c r="AC2633" s="40"/>
      <c r="AD2633" s="40"/>
      <c r="AE2633" s="40"/>
      <c r="AF2633" s="40"/>
      <c r="AG2633" s="41"/>
      <c r="AH2633" s="40"/>
      <c r="AI2633" s="40"/>
      <c r="AJ2633" s="40"/>
      <c r="AK2633" s="40"/>
      <c r="AL2633" s="40"/>
      <c r="AM2633" s="41"/>
      <c r="AN2633" s="36">
        <f>Y2633*(IF(AND(AH2633&gt;0,AI2633&lt;0),AH2633,0)+IF(AND(AJ2633&lt;0,AK2633&gt;0),AJ2633,0)+IF(AND(AL2633&gt;0,AM2633&gt;0),AL2633,0))</f>
        <v>0</v>
      </c>
      <c r="AO2633" s="37">
        <f>Y2633*(IF(AND(AH2633&gt;0,AI2633&lt;0),AI2633,0)+IF(AND(AJ2633&lt;0,AK2633&gt;0),AK2633,0)+IF(AND(AL2633&gt;0,AM2633&gt;0),AM2633,0))</f>
        <v>0</v>
      </c>
      <c r="AQ2633" s="40">
        <f>AU2633*D2633</f>
        <v>57957.109553868308</v>
      </c>
      <c r="AR2633" s="40">
        <f>AV2633*E2633</f>
        <v>20573.504456562925</v>
      </c>
      <c r="AS2633" s="40">
        <f>IF(AND(Y2633&lt;&gt;0,AN2633&lt;&gt;0),0,Q2633)</f>
        <v>2870.0190854254124</v>
      </c>
      <c r="AT2633" s="41">
        <f t="shared" si="660"/>
        <v>81400.633095856654</v>
      </c>
      <c r="AU2633" s="42">
        <f>S2633+AN2633</f>
        <v>662.13994691955111</v>
      </c>
      <c r="AV2633" s="37">
        <f>T2633+AO2633</f>
        <v>686.46995183726813</v>
      </c>
      <c r="AW2633" s="58">
        <f t="shared" si="645"/>
        <v>0.7119982652422191</v>
      </c>
      <c r="AX2633" s="58">
        <f t="shared" si="646"/>
        <v>0.25274378925696744</v>
      </c>
      <c r="AY2633" s="59">
        <f t="shared" si="647"/>
        <v>3.5257945500813286E-2</v>
      </c>
      <c r="AZ2633" s="54">
        <f t="shared" si="655"/>
        <v>9.4716540716295317E-3</v>
      </c>
    </row>
    <row r="2634" spans="3:52" x14ac:dyDescent="0.25">
      <c r="C2634" s="35">
        <v>38490</v>
      </c>
      <c r="D2634" s="36">
        <v>89.11</v>
      </c>
      <c r="E2634" s="37">
        <v>30.58</v>
      </c>
      <c r="F2634" s="38">
        <v>0</v>
      </c>
      <c r="G2634" s="7">
        <v>0</v>
      </c>
      <c r="H2634" s="38">
        <v>1</v>
      </c>
      <c r="I2634" s="7">
        <v>1</v>
      </c>
      <c r="J2634" s="36">
        <f t="shared" si="648"/>
        <v>89.065445000000011</v>
      </c>
      <c r="K2634" s="37">
        <f t="shared" si="649"/>
        <v>30.564710000000002</v>
      </c>
      <c r="L2634" s="36">
        <f t="shared" si="650"/>
        <v>89.154554999999988</v>
      </c>
      <c r="M2634" s="37">
        <f t="shared" si="651"/>
        <v>30.595289999999995</v>
      </c>
      <c r="O2634" s="39">
        <f t="shared" si="652"/>
        <v>59003.290670001195</v>
      </c>
      <c r="P2634" s="40">
        <f t="shared" si="653"/>
        <v>20992.251127183659</v>
      </c>
      <c r="Q2634" s="40">
        <f>S2634*F2634+T2634*G2634+AS2633*(1+$G$9/252)</f>
        <v>2870.1329750716591</v>
      </c>
      <c r="R2634" s="41">
        <f t="shared" si="656"/>
        <v>82865.674772256505</v>
      </c>
      <c r="S2634" s="36">
        <f>AU2633*H2633</f>
        <v>662.13994691955111</v>
      </c>
      <c r="T2634" s="37">
        <f>AV2633*I2633</f>
        <v>686.46995183726813</v>
      </c>
      <c r="U2634" s="57">
        <f t="shared" si="659"/>
        <v>0.71203536122963595</v>
      </c>
      <c r="V2634" s="58">
        <f t="shared" si="657"/>
        <v>0.25332866937821502</v>
      </c>
      <c r="W2634" s="59">
        <f t="shared" si="658"/>
        <v>3.4635969392149114E-2</v>
      </c>
      <c r="Y2634" s="7">
        <f t="shared" si="654"/>
        <v>0</v>
      </c>
      <c r="Z2634" s="40"/>
      <c r="AA2634" s="40"/>
      <c r="AB2634" s="40"/>
      <c r="AC2634" s="40"/>
      <c r="AD2634" s="40"/>
      <c r="AE2634" s="40"/>
      <c r="AF2634" s="40"/>
      <c r="AG2634" s="41"/>
      <c r="AH2634" s="40"/>
      <c r="AI2634" s="40"/>
      <c r="AJ2634" s="40"/>
      <c r="AK2634" s="40"/>
      <c r="AL2634" s="40"/>
      <c r="AM2634" s="41"/>
      <c r="AN2634" s="36">
        <f>Y2634*(IF(AND(AH2634&gt;0,AI2634&lt;0),AH2634,0)+IF(AND(AJ2634&lt;0,AK2634&gt;0),AJ2634,0)+IF(AND(AL2634&gt;0,AM2634&gt;0),AL2634,0))</f>
        <v>0</v>
      </c>
      <c r="AO2634" s="37">
        <f>Y2634*(IF(AND(AH2634&gt;0,AI2634&lt;0),AI2634,0)+IF(AND(AJ2634&lt;0,AK2634&gt;0),AK2634,0)+IF(AND(AL2634&gt;0,AM2634&gt;0),AM2634,0))</f>
        <v>0</v>
      </c>
      <c r="AQ2634" s="40">
        <f>AU2634*D2634</f>
        <v>59003.290670001195</v>
      </c>
      <c r="AR2634" s="40">
        <f>AV2634*E2634</f>
        <v>20992.251127183659</v>
      </c>
      <c r="AS2634" s="40">
        <f>IF(AND(Y2634&lt;&gt;0,AN2634&lt;&gt;0),0,Q2634)</f>
        <v>2870.1329750716591</v>
      </c>
      <c r="AT2634" s="41">
        <f t="shared" si="660"/>
        <v>82865.674772256505</v>
      </c>
      <c r="AU2634" s="42">
        <f>S2634+AN2634</f>
        <v>662.13994691955111</v>
      </c>
      <c r="AV2634" s="37">
        <f>T2634+AO2634</f>
        <v>686.46995183726813</v>
      </c>
      <c r="AW2634" s="58">
        <f t="shared" si="645"/>
        <v>0.71203536122963595</v>
      </c>
      <c r="AX2634" s="58">
        <f t="shared" si="646"/>
        <v>0.25332866937821502</v>
      </c>
      <c r="AY2634" s="59">
        <f t="shared" si="647"/>
        <v>3.4635969392149114E-2</v>
      </c>
      <c r="AZ2634" s="54">
        <f t="shared" si="655"/>
        <v>1.7997915012216481E-2</v>
      </c>
    </row>
    <row r="2635" spans="3:52" x14ac:dyDescent="0.25">
      <c r="C2635" s="35">
        <v>38491</v>
      </c>
      <c r="D2635" s="36">
        <v>89.22</v>
      </c>
      <c r="E2635" s="37">
        <v>30.97</v>
      </c>
      <c r="F2635" s="38">
        <v>0</v>
      </c>
      <c r="G2635" s="7">
        <v>0</v>
      </c>
      <c r="H2635" s="38">
        <v>1</v>
      </c>
      <c r="I2635" s="7">
        <v>1</v>
      </c>
      <c r="J2635" s="36">
        <f t="shared" si="648"/>
        <v>89.175390000000007</v>
      </c>
      <c r="K2635" s="37">
        <f t="shared" si="649"/>
        <v>30.954515000000001</v>
      </c>
      <c r="L2635" s="36">
        <f t="shared" si="650"/>
        <v>89.26460999999999</v>
      </c>
      <c r="M2635" s="37">
        <f t="shared" si="651"/>
        <v>30.985484999999997</v>
      </c>
      <c r="O2635" s="39">
        <f t="shared" si="652"/>
        <v>59076.126064162352</v>
      </c>
      <c r="P2635" s="40">
        <f t="shared" si="653"/>
        <v>21259.974408400194</v>
      </c>
      <c r="Q2635" s="40">
        <f>S2635*F2635+T2635*G2635+AS2634*(1+$G$9/252)</f>
        <v>2870.2468692373363</v>
      </c>
      <c r="R2635" s="41">
        <f t="shared" si="656"/>
        <v>83206.347341799876</v>
      </c>
      <c r="S2635" s="36">
        <f>AU2634*H2634</f>
        <v>662.13994691955111</v>
      </c>
      <c r="T2635" s="37">
        <f>AV2634*I2634</f>
        <v>686.46995183726813</v>
      </c>
      <c r="U2635" s="57">
        <f t="shared" si="659"/>
        <v>0.70999542644848956</v>
      </c>
      <c r="V2635" s="58">
        <f t="shared" si="657"/>
        <v>0.25550904573502348</v>
      </c>
      <c r="W2635" s="59">
        <f t="shared" si="658"/>
        <v>3.4495527816486994E-2</v>
      </c>
      <c r="Y2635" s="7">
        <f t="shared" si="654"/>
        <v>0</v>
      </c>
      <c r="Z2635" s="40"/>
      <c r="AA2635" s="40"/>
      <c r="AB2635" s="40"/>
      <c r="AC2635" s="40"/>
      <c r="AD2635" s="40"/>
      <c r="AE2635" s="40"/>
      <c r="AF2635" s="40"/>
      <c r="AG2635" s="41"/>
      <c r="AH2635" s="40"/>
      <c r="AI2635" s="40"/>
      <c r="AJ2635" s="40"/>
      <c r="AK2635" s="40"/>
      <c r="AL2635" s="40"/>
      <c r="AM2635" s="41"/>
      <c r="AN2635" s="36">
        <f>Y2635*(IF(AND(AH2635&gt;0,AI2635&lt;0),AH2635,0)+IF(AND(AJ2635&lt;0,AK2635&gt;0),AJ2635,0)+IF(AND(AL2635&gt;0,AM2635&gt;0),AL2635,0))</f>
        <v>0</v>
      </c>
      <c r="AO2635" s="37">
        <f>Y2635*(IF(AND(AH2635&gt;0,AI2635&lt;0),AI2635,0)+IF(AND(AJ2635&lt;0,AK2635&gt;0),AK2635,0)+IF(AND(AL2635&gt;0,AM2635&gt;0),AM2635,0))</f>
        <v>0</v>
      </c>
      <c r="AQ2635" s="40">
        <f>AU2635*D2635</f>
        <v>59076.126064162352</v>
      </c>
      <c r="AR2635" s="40">
        <f>AV2635*E2635</f>
        <v>21259.974408400194</v>
      </c>
      <c r="AS2635" s="40">
        <f>IF(AND(Y2635&lt;&gt;0,AN2635&lt;&gt;0),0,Q2635)</f>
        <v>2870.2468692373363</v>
      </c>
      <c r="AT2635" s="41">
        <f t="shared" si="660"/>
        <v>83206.347341799876</v>
      </c>
      <c r="AU2635" s="42">
        <f>S2635+AN2635</f>
        <v>662.13994691955111</v>
      </c>
      <c r="AV2635" s="37">
        <f>T2635+AO2635</f>
        <v>686.46995183726813</v>
      </c>
      <c r="AW2635" s="58">
        <f t="shared" si="645"/>
        <v>0.70999542644848956</v>
      </c>
      <c r="AX2635" s="58">
        <f t="shared" si="646"/>
        <v>0.25550904573502348</v>
      </c>
      <c r="AY2635" s="59">
        <f t="shared" si="647"/>
        <v>3.4495527816486994E-2</v>
      </c>
      <c r="AZ2635" s="54">
        <f t="shared" si="655"/>
        <v>4.1111421644686175E-3</v>
      </c>
    </row>
    <row r="2636" spans="3:52" x14ac:dyDescent="0.25">
      <c r="C2636" s="35">
        <v>38492</v>
      </c>
      <c r="D2636" s="36">
        <v>88.31</v>
      </c>
      <c r="E2636" s="37">
        <v>30.94</v>
      </c>
      <c r="F2636" s="38">
        <v>0</v>
      </c>
      <c r="G2636" s="7">
        <v>0</v>
      </c>
      <c r="H2636" s="38">
        <v>1</v>
      </c>
      <c r="I2636" s="7">
        <v>1</v>
      </c>
      <c r="J2636" s="36">
        <f t="shared" si="648"/>
        <v>88.265845000000013</v>
      </c>
      <c r="K2636" s="37">
        <f t="shared" si="649"/>
        <v>30.924530000000004</v>
      </c>
      <c r="L2636" s="36">
        <f t="shared" si="650"/>
        <v>88.354154999999992</v>
      </c>
      <c r="M2636" s="37">
        <f t="shared" si="651"/>
        <v>30.955469999999998</v>
      </c>
      <c r="O2636" s="39">
        <f t="shared" si="652"/>
        <v>58473.578712465562</v>
      </c>
      <c r="P2636" s="40">
        <f t="shared" si="653"/>
        <v>21239.380309845077</v>
      </c>
      <c r="Q2636" s="40">
        <f>S2636*F2636+T2636*G2636+AS2635*(1+$G$9/252)</f>
        <v>2870.3607679226234</v>
      </c>
      <c r="R2636" s="41">
        <f t="shared" si="656"/>
        <v>82583.319790233261</v>
      </c>
      <c r="S2636" s="36">
        <f>AU2635*H2635</f>
        <v>662.13994691955111</v>
      </c>
      <c r="T2636" s="37">
        <f>AV2635*I2635</f>
        <v>686.46995183726813</v>
      </c>
      <c r="U2636" s="57">
        <f t="shared" si="659"/>
        <v>0.70805555965771383</v>
      </c>
      <c r="V2636" s="58">
        <f t="shared" si="657"/>
        <v>0.25718729113572109</v>
      </c>
      <c r="W2636" s="59">
        <f t="shared" si="658"/>
        <v>3.4757149206565169E-2</v>
      </c>
      <c r="Y2636" s="7">
        <f t="shared" si="654"/>
        <v>0</v>
      </c>
      <c r="Z2636" s="40"/>
      <c r="AA2636" s="40"/>
      <c r="AB2636" s="40"/>
      <c r="AC2636" s="40"/>
      <c r="AD2636" s="40"/>
      <c r="AE2636" s="40"/>
      <c r="AF2636" s="40"/>
      <c r="AG2636" s="41"/>
      <c r="AH2636" s="40"/>
      <c r="AI2636" s="40"/>
      <c r="AJ2636" s="40"/>
      <c r="AK2636" s="40"/>
      <c r="AL2636" s="40"/>
      <c r="AM2636" s="41"/>
      <c r="AN2636" s="36">
        <f>Y2636*(IF(AND(AH2636&gt;0,AI2636&lt;0),AH2636,0)+IF(AND(AJ2636&lt;0,AK2636&gt;0),AJ2636,0)+IF(AND(AL2636&gt;0,AM2636&gt;0),AL2636,0))</f>
        <v>0</v>
      </c>
      <c r="AO2636" s="37">
        <f>Y2636*(IF(AND(AH2636&gt;0,AI2636&lt;0),AI2636,0)+IF(AND(AJ2636&lt;0,AK2636&gt;0),AK2636,0)+IF(AND(AL2636&gt;0,AM2636&gt;0),AM2636,0))</f>
        <v>0</v>
      </c>
      <c r="AQ2636" s="40">
        <f>AU2636*D2636</f>
        <v>58473.578712465562</v>
      </c>
      <c r="AR2636" s="40">
        <f>AV2636*E2636</f>
        <v>21239.380309845077</v>
      </c>
      <c r="AS2636" s="40">
        <f>IF(AND(Y2636&lt;&gt;0,AN2636&lt;&gt;0),0,Q2636)</f>
        <v>2870.3607679226234</v>
      </c>
      <c r="AT2636" s="41">
        <f t="shared" si="660"/>
        <v>82583.319790233261</v>
      </c>
      <c r="AU2636" s="42">
        <f>S2636+AN2636</f>
        <v>662.13994691955111</v>
      </c>
      <c r="AV2636" s="37">
        <f>T2636+AO2636</f>
        <v>686.46995183726813</v>
      </c>
      <c r="AW2636" s="58">
        <f t="shared" si="645"/>
        <v>0.70805555965771383</v>
      </c>
      <c r="AX2636" s="58">
        <f t="shared" si="646"/>
        <v>0.25718729113572109</v>
      </c>
      <c r="AY2636" s="59">
        <f t="shared" si="647"/>
        <v>3.4757149206565169E-2</v>
      </c>
      <c r="AZ2636" s="54">
        <f t="shared" si="655"/>
        <v>-7.4877406768897314E-3</v>
      </c>
    </row>
    <row r="2637" spans="3:52" x14ac:dyDescent="0.25">
      <c r="C2637" s="35">
        <v>38495</v>
      </c>
      <c r="D2637" s="36">
        <v>88.73</v>
      </c>
      <c r="E2637" s="37">
        <v>31.32</v>
      </c>
      <c r="F2637" s="38">
        <v>0</v>
      </c>
      <c r="G2637" s="7">
        <v>0</v>
      </c>
      <c r="H2637" s="38">
        <v>1</v>
      </c>
      <c r="I2637" s="7">
        <v>1</v>
      </c>
      <c r="J2637" s="36">
        <f t="shared" si="648"/>
        <v>88.685635000000005</v>
      </c>
      <c r="K2637" s="37">
        <f t="shared" si="649"/>
        <v>31.304340000000003</v>
      </c>
      <c r="L2637" s="36">
        <f t="shared" si="650"/>
        <v>88.774365000000003</v>
      </c>
      <c r="M2637" s="37">
        <f t="shared" si="651"/>
        <v>31.335659999999997</v>
      </c>
      <c r="O2637" s="39">
        <f t="shared" si="652"/>
        <v>58751.677490171773</v>
      </c>
      <c r="P2637" s="40">
        <f t="shared" si="653"/>
        <v>21500.238891543238</v>
      </c>
      <c r="Q2637" s="40">
        <f>S2637*F2637+T2637*G2637+AS2636*(1+$G$9/252)</f>
        <v>2870.4746711276994</v>
      </c>
      <c r="R2637" s="41">
        <f t="shared" si="656"/>
        <v>83122.391052842708</v>
      </c>
      <c r="S2637" s="36">
        <f>AU2636*H2636</f>
        <v>662.13994691955111</v>
      </c>
      <c r="T2637" s="37">
        <f>AV2636*I2636</f>
        <v>686.46995183726813</v>
      </c>
      <c r="U2637" s="57">
        <f t="shared" si="659"/>
        <v>0.70680928142240351</v>
      </c>
      <c r="V2637" s="58">
        <f t="shared" si="657"/>
        <v>0.25865760860843223</v>
      </c>
      <c r="W2637" s="59">
        <f t="shared" si="658"/>
        <v>3.4533109969164338E-2</v>
      </c>
      <c r="Y2637" s="7">
        <f t="shared" si="654"/>
        <v>0</v>
      </c>
      <c r="Z2637" s="40"/>
      <c r="AA2637" s="40"/>
      <c r="AB2637" s="40"/>
      <c r="AC2637" s="40"/>
      <c r="AD2637" s="40"/>
      <c r="AE2637" s="40"/>
      <c r="AF2637" s="40"/>
      <c r="AG2637" s="41"/>
      <c r="AH2637" s="40"/>
      <c r="AI2637" s="40"/>
      <c r="AJ2637" s="40"/>
      <c r="AK2637" s="40"/>
      <c r="AL2637" s="40"/>
      <c r="AM2637" s="41"/>
      <c r="AN2637" s="36">
        <f>Y2637*(IF(AND(AH2637&gt;0,AI2637&lt;0),AH2637,0)+IF(AND(AJ2637&lt;0,AK2637&gt;0),AJ2637,0)+IF(AND(AL2637&gt;0,AM2637&gt;0),AL2637,0))</f>
        <v>0</v>
      </c>
      <c r="AO2637" s="37">
        <f>Y2637*(IF(AND(AH2637&gt;0,AI2637&lt;0),AI2637,0)+IF(AND(AJ2637&lt;0,AK2637&gt;0),AK2637,0)+IF(AND(AL2637&gt;0,AM2637&gt;0),AM2637,0))</f>
        <v>0</v>
      </c>
      <c r="AQ2637" s="40">
        <f>AU2637*D2637</f>
        <v>58751.677490171773</v>
      </c>
      <c r="AR2637" s="40">
        <f>AV2637*E2637</f>
        <v>21500.238891543238</v>
      </c>
      <c r="AS2637" s="40">
        <f>IF(AND(Y2637&lt;&gt;0,AN2637&lt;&gt;0),0,Q2637)</f>
        <v>2870.4746711276994</v>
      </c>
      <c r="AT2637" s="41">
        <f t="shared" si="660"/>
        <v>83122.391052842708</v>
      </c>
      <c r="AU2637" s="42">
        <f>S2637+AN2637</f>
        <v>662.13994691955111</v>
      </c>
      <c r="AV2637" s="37">
        <f>T2637+AO2637</f>
        <v>686.46995183726813</v>
      </c>
      <c r="AW2637" s="58">
        <f t="shared" si="645"/>
        <v>0.70680928142240351</v>
      </c>
      <c r="AX2637" s="58">
        <f t="shared" si="646"/>
        <v>0.25865760860843223</v>
      </c>
      <c r="AY2637" s="59">
        <f t="shared" si="647"/>
        <v>3.4533109969164338E-2</v>
      </c>
      <c r="AZ2637" s="54">
        <f t="shared" si="655"/>
        <v>6.5276046540478916E-3</v>
      </c>
    </row>
    <row r="2638" spans="3:52" x14ac:dyDescent="0.25">
      <c r="C2638" s="35">
        <v>38496</v>
      </c>
      <c r="D2638" s="36">
        <v>88.68</v>
      </c>
      <c r="E2638" s="37">
        <v>30.87</v>
      </c>
      <c r="F2638" s="38">
        <v>0</v>
      </c>
      <c r="G2638" s="7">
        <v>0</v>
      </c>
      <c r="H2638" s="38">
        <v>1</v>
      </c>
      <c r="I2638" s="7">
        <v>1</v>
      </c>
      <c r="J2638" s="36">
        <f t="shared" si="648"/>
        <v>88.635660000000016</v>
      </c>
      <c r="K2638" s="37">
        <f t="shared" si="649"/>
        <v>30.854565000000004</v>
      </c>
      <c r="L2638" s="36">
        <f t="shared" si="650"/>
        <v>88.724339999999998</v>
      </c>
      <c r="M2638" s="37">
        <f t="shared" si="651"/>
        <v>30.885434999999998</v>
      </c>
      <c r="O2638" s="39">
        <f t="shared" si="652"/>
        <v>58718.570492825798</v>
      </c>
      <c r="P2638" s="40">
        <f t="shared" si="653"/>
        <v>21191.327413216466</v>
      </c>
      <c r="Q2638" s="40">
        <f>S2638*F2638+T2638*G2638+AS2637*(1+$G$9/252)</f>
        <v>2870.5885788527439</v>
      </c>
      <c r="R2638" s="41">
        <f t="shared" si="656"/>
        <v>82780.486484894995</v>
      </c>
      <c r="S2638" s="36">
        <f>AU2637*H2637</f>
        <v>662.13994691955111</v>
      </c>
      <c r="T2638" s="37">
        <f>AV2637*I2637</f>
        <v>686.46995183726813</v>
      </c>
      <c r="U2638" s="57">
        <f t="shared" si="659"/>
        <v>0.70932864719924316</v>
      </c>
      <c r="V2638" s="58">
        <f t="shared" si="657"/>
        <v>0.25599423623927675</v>
      </c>
      <c r="W2638" s="59">
        <f t="shared" si="658"/>
        <v>3.4677116561480245E-2</v>
      </c>
      <c r="Y2638" s="7">
        <f t="shared" si="654"/>
        <v>0</v>
      </c>
      <c r="Z2638" s="40"/>
      <c r="AA2638" s="40"/>
      <c r="AB2638" s="40"/>
      <c r="AC2638" s="40"/>
      <c r="AD2638" s="40"/>
      <c r="AE2638" s="40"/>
      <c r="AF2638" s="40"/>
      <c r="AG2638" s="41"/>
      <c r="AH2638" s="40"/>
      <c r="AI2638" s="40"/>
      <c r="AJ2638" s="40"/>
      <c r="AK2638" s="40"/>
      <c r="AL2638" s="40"/>
      <c r="AM2638" s="41"/>
      <c r="AN2638" s="36">
        <f>Y2638*(IF(AND(AH2638&gt;0,AI2638&lt;0),AH2638,0)+IF(AND(AJ2638&lt;0,AK2638&gt;0),AJ2638,0)+IF(AND(AL2638&gt;0,AM2638&gt;0),AL2638,0))</f>
        <v>0</v>
      </c>
      <c r="AO2638" s="37">
        <f>Y2638*(IF(AND(AH2638&gt;0,AI2638&lt;0),AI2638,0)+IF(AND(AJ2638&lt;0,AK2638&gt;0),AK2638,0)+IF(AND(AL2638&gt;0,AM2638&gt;0),AM2638,0))</f>
        <v>0</v>
      </c>
      <c r="AQ2638" s="40">
        <f>AU2638*D2638</f>
        <v>58718.570492825798</v>
      </c>
      <c r="AR2638" s="40">
        <f>AV2638*E2638</f>
        <v>21191.327413216466</v>
      </c>
      <c r="AS2638" s="40">
        <f>IF(AND(Y2638&lt;&gt;0,AN2638&lt;&gt;0),0,Q2638)</f>
        <v>2870.5885788527439</v>
      </c>
      <c r="AT2638" s="41">
        <f t="shared" si="660"/>
        <v>82780.486484894995</v>
      </c>
      <c r="AU2638" s="42">
        <f>S2638+AN2638</f>
        <v>662.13994691955111</v>
      </c>
      <c r="AV2638" s="37">
        <f>T2638+AO2638</f>
        <v>686.46995183726813</v>
      </c>
      <c r="AW2638" s="58">
        <f t="shared" si="645"/>
        <v>0.70932864719924316</v>
      </c>
      <c r="AX2638" s="58">
        <f t="shared" si="646"/>
        <v>0.25599423623927675</v>
      </c>
      <c r="AY2638" s="59">
        <f t="shared" si="647"/>
        <v>3.4677116561480245E-2</v>
      </c>
      <c r="AZ2638" s="54">
        <f t="shared" si="655"/>
        <v>-4.1132667578144266E-3</v>
      </c>
    </row>
    <row r="2639" spans="3:52" x14ac:dyDescent="0.25">
      <c r="C2639" s="35">
        <v>38497</v>
      </c>
      <c r="D2639" s="36">
        <v>88.7</v>
      </c>
      <c r="E2639" s="37">
        <v>30.89</v>
      </c>
      <c r="F2639" s="38">
        <v>0</v>
      </c>
      <c r="G2639" s="7">
        <v>0</v>
      </c>
      <c r="H2639" s="38">
        <v>1</v>
      </c>
      <c r="I2639" s="7">
        <v>1</v>
      </c>
      <c r="J2639" s="36">
        <f t="shared" si="648"/>
        <v>88.655650000000009</v>
      </c>
      <c r="K2639" s="37">
        <f t="shared" si="649"/>
        <v>30.874555000000001</v>
      </c>
      <c r="L2639" s="36">
        <f t="shared" si="650"/>
        <v>88.744349999999997</v>
      </c>
      <c r="M2639" s="37">
        <f t="shared" si="651"/>
        <v>30.905445</v>
      </c>
      <c r="O2639" s="39">
        <f t="shared" si="652"/>
        <v>58731.813291764185</v>
      </c>
      <c r="P2639" s="40">
        <f t="shared" si="653"/>
        <v>21205.056812253213</v>
      </c>
      <c r="Q2639" s="40">
        <f>S2639*F2639+T2639*G2639+AS2638*(1+$G$9/252)</f>
        <v>2870.7024910979362</v>
      </c>
      <c r="R2639" s="41">
        <f t="shared" si="656"/>
        <v>82807.572595115344</v>
      </c>
      <c r="S2639" s="36">
        <f>AU2638*H2638</f>
        <v>662.13994691955111</v>
      </c>
      <c r="T2639" s="37">
        <f>AV2638*I2638</f>
        <v>686.46995183726813</v>
      </c>
      <c r="U2639" s="57">
        <f t="shared" si="659"/>
        <v>0.70925655047191494</v>
      </c>
      <c r="V2639" s="58">
        <f t="shared" si="657"/>
        <v>0.25607630012214677</v>
      </c>
      <c r="W2639" s="59">
        <f t="shared" si="658"/>
        <v>3.4667149405938187E-2</v>
      </c>
      <c r="Y2639" s="7">
        <f t="shared" si="654"/>
        <v>0</v>
      </c>
      <c r="Z2639" s="40"/>
      <c r="AA2639" s="40"/>
      <c r="AB2639" s="40"/>
      <c r="AC2639" s="40"/>
      <c r="AD2639" s="40"/>
      <c r="AE2639" s="40"/>
      <c r="AF2639" s="40"/>
      <c r="AG2639" s="41"/>
      <c r="AH2639" s="40"/>
      <c r="AI2639" s="40"/>
      <c r="AJ2639" s="40"/>
      <c r="AK2639" s="40"/>
      <c r="AL2639" s="40"/>
      <c r="AM2639" s="41"/>
      <c r="AN2639" s="36">
        <f>Y2639*(IF(AND(AH2639&gt;0,AI2639&lt;0),AH2639,0)+IF(AND(AJ2639&lt;0,AK2639&gt;0),AJ2639,0)+IF(AND(AL2639&gt;0,AM2639&gt;0),AL2639,0))</f>
        <v>0</v>
      </c>
      <c r="AO2639" s="37">
        <f>Y2639*(IF(AND(AH2639&gt;0,AI2639&lt;0),AI2639,0)+IF(AND(AJ2639&lt;0,AK2639&gt;0),AK2639,0)+IF(AND(AL2639&gt;0,AM2639&gt;0),AM2639,0))</f>
        <v>0</v>
      </c>
      <c r="AQ2639" s="40">
        <f>AU2639*D2639</f>
        <v>58731.813291764185</v>
      </c>
      <c r="AR2639" s="40">
        <f>AV2639*E2639</f>
        <v>21205.056812253213</v>
      </c>
      <c r="AS2639" s="40">
        <f>IF(AND(Y2639&lt;&gt;0,AN2639&lt;&gt;0),0,Q2639)</f>
        <v>2870.7024910979362</v>
      </c>
      <c r="AT2639" s="41">
        <f t="shared" si="660"/>
        <v>82807.572595115344</v>
      </c>
      <c r="AU2639" s="42">
        <f>S2639+AN2639</f>
        <v>662.13994691955111</v>
      </c>
      <c r="AV2639" s="37">
        <f>T2639+AO2639</f>
        <v>686.46995183726813</v>
      </c>
      <c r="AW2639" s="58">
        <f t="shared" si="645"/>
        <v>0.70925655047191494</v>
      </c>
      <c r="AX2639" s="58">
        <f t="shared" si="646"/>
        <v>0.25607630012214677</v>
      </c>
      <c r="AY2639" s="59">
        <f t="shared" si="647"/>
        <v>3.4667149405938187E-2</v>
      </c>
      <c r="AZ2639" s="54">
        <f t="shared" si="655"/>
        <v>3.2720404736075182E-4</v>
      </c>
    </row>
    <row r="2640" spans="3:52" x14ac:dyDescent="0.25">
      <c r="C2640" s="35">
        <v>38498</v>
      </c>
      <c r="D2640" s="36">
        <v>90.33</v>
      </c>
      <c r="E2640" s="37">
        <v>31.48</v>
      </c>
      <c r="F2640" s="38">
        <v>0</v>
      </c>
      <c r="G2640" s="7">
        <v>0</v>
      </c>
      <c r="H2640" s="38">
        <v>1</v>
      </c>
      <c r="I2640" s="7">
        <v>1</v>
      </c>
      <c r="J2640" s="36">
        <f t="shared" si="648"/>
        <v>90.284835000000001</v>
      </c>
      <c r="K2640" s="37">
        <f t="shared" si="649"/>
        <v>31.464260000000003</v>
      </c>
      <c r="L2640" s="36">
        <f t="shared" si="650"/>
        <v>90.375164999999996</v>
      </c>
      <c r="M2640" s="37">
        <f t="shared" si="651"/>
        <v>31.495739999999998</v>
      </c>
      <c r="O2640" s="39">
        <f t="shared" si="652"/>
        <v>59811.101405243047</v>
      </c>
      <c r="P2640" s="40">
        <f t="shared" si="653"/>
        <v>21610.0740838372</v>
      </c>
      <c r="Q2640" s="40">
        <f>S2640*F2640+T2640*G2640+AS2639*(1+$G$9/252)</f>
        <v>2870.8164078634559</v>
      </c>
      <c r="R2640" s="41">
        <f t="shared" si="656"/>
        <v>84291.991896943713</v>
      </c>
      <c r="S2640" s="36">
        <f>AU2639*H2639</f>
        <v>662.13994691955111</v>
      </c>
      <c r="T2640" s="37">
        <f>AV2639*I2639</f>
        <v>686.46995183726813</v>
      </c>
      <c r="U2640" s="57">
        <f t="shared" si="659"/>
        <v>0.70957038811431505</v>
      </c>
      <c r="V2640" s="58">
        <f t="shared" si="657"/>
        <v>0.25637161487722232</v>
      </c>
      <c r="W2640" s="59">
        <f t="shared" si="658"/>
        <v>3.4057997008462522E-2</v>
      </c>
      <c r="Y2640" s="7">
        <f t="shared" si="654"/>
        <v>0</v>
      </c>
      <c r="Z2640" s="40"/>
      <c r="AA2640" s="40"/>
      <c r="AB2640" s="40"/>
      <c r="AC2640" s="40"/>
      <c r="AD2640" s="40"/>
      <c r="AE2640" s="40"/>
      <c r="AF2640" s="40"/>
      <c r="AG2640" s="41"/>
      <c r="AH2640" s="40"/>
      <c r="AI2640" s="40"/>
      <c r="AJ2640" s="40"/>
      <c r="AK2640" s="40"/>
      <c r="AL2640" s="40"/>
      <c r="AM2640" s="41"/>
      <c r="AN2640" s="36">
        <f>Y2640*(IF(AND(AH2640&gt;0,AI2640&lt;0),AH2640,0)+IF(AND(AJ2640&lt;0,AK2640&gt;0),AJ2640,0)+IF(AND(AL2640&gt;0,AM2640&gt;0),AL2640,0))</f>
        <v>0</v>
      </c>
      <c r="AO2640" s="37">
        <f>Y2640*(IF(AND(AH2640&gt;0,AI2640&lt;0),AI2640,0)+IF(AND(AJ2640&lt;0,AK2640&gt;0),AK2640,0)+IF(AND(AL2640&gt;0,AM2640&gt;0),AM2640,0))</f>
        <v>0</v>
      </c>
      <c r="AQ2640" s="40">
        <f>AU2640*D2640</f>
        <v>59811.101405243047</v>
      </c>
      <c r="AR2640" s="40">
        <f>AV2640*E2640</f>
        <v>21610.0740838372</v>
      </c>
      <c r="AS2640" s="40">
        <f>IF(AND(Y2640&lt;&gt;0,AN2640&lt;&gt;0),0,Q2640)</f>
        <v>2870.8164078634559</v>
      </c>
      <c r="AT2640" s="41">
        <f t="shared" si="660"/>
        <v>84291.991896943713</v>
      </c>
      <c r="AU2640" s="42">
        <f>S2640+AN2640</f>
        <v>662.13994691955111</v>
      </c>
      <c r="AV2640" s="37">
        <f>T2640+AO2640</f>
        <v>686.46995183726813</v>
      </c>
      <c r="AW2640" s="58">
        <f t="shared" si="645"/>
        <v>0.70957038811431505</v>
      </c>
      <c r="AX2640" s="58">
        <f t="shared" si="646"/>
        <v>0.25637161487722232</v>
      </c>
      <c r="AY2640" s="59">
        <f t="shared" si="647"/>
        <v>3.4057997008462522E-2</v>
      </c>
      <c r="AZ2640" s="54">
        <f t="shared" si="655"/>
        <v>1.7926129885323272E-2</v>
      </c>
    </row>
    <row r="2641" spans="3:52" x14ac:dyDescent="0.25">
      <c r="C2641" s="35">
        <v>38499</v>
      </c>
      <c r="D2641" s="36">
        <v>89.88</v>
      </c>
      <c r="E2641" s="37">
        <v>31.26</v>
      </c>
      <c r="F2641" s="38">
        <v>0</v>
      </c>
      <c r="G2641" s="7">
        <v>0</v>
      </c>
      <c r="H2641" s="38">
        <v>1</v>
      </c>
      <c r="I2641" s="7">
        <v>1</v>
      </c>
      <c r="J2641" s="36">
        <f t="shared" si="648"/>
        <v>89.835059999999999</v>
      </c>
      <c r="K2641" s="37">
        <f t="shared" si="649"/>
        <v>31.244370000000004</v>
      </c>
      <c r="L2641" s="36">
        <f t="shared" si="650"/>
        <v>89.924939999999992</v>
      </c>
      <c r="M2641" s="37">
        <f t="shared" si="651"/>
        <v>31.27563</v>
      </c>
      <c r="O2641" s="39">
        <f t="shared" si="652"/>
        <v>59513.138429129249</v>
      </c>
      <c r="P2641" s="40">
        <f t="shared" si="653"/>
        <v>21459.050694433005</v>
      </c>
      <c r="Q2641" s="40">
        <f>S2641*F2641+T2641*G2641+AS2640*(1+$G$9/252)</f>
        <v>2870.9303291494821</v>
      </c>
      <c r="R2641" s="41">
        <f t="shared" si="656"/>
        <v>83843.119452711733</v>
      </c>
      <c r="S2641" s="36">
        <f>AU2640*H2640</f>
        <v>662.13994691955111</v>
      </c>
      <c r="T2641" s="37">
        <f>AV2640*I2640</f>
        <v>686.46995183726813</v>
      </c>
      <c r="U2641" s="57">
        <f t="shared" si="659"/>
        <v>0.70981541261349645</v>
      </c>
      <c r="V2641" s="58">
        <f t="shared" si="657"/>
        <v>0.255942894712262</v>
      </c>
      <c r="W2641" s="59">
        <f t="shared" si="658"/>
        <v>3.424169267424159E-2</v>
      </c>
      <c r="Y2641" s="7">
        <f t="shared" si="654"/>
        <v>0</v>
      </c>
      <c r="Z2641" s="40"/>
      <c r="AA2641" s="40"/>
      <c r="AB2641" s="40"/>
      <c r="AC2641" s="40"/>
      <c r="AD2641" s="40"/>
      <c r="AE2641" s="40"/>
      <c r="AF2641" s="40"/>
      <c r="AG2641" s="41"/>
      <c r="AH2641" s="40"/>
      <c r="AI2641" s="40"/>
      <c r="AJ2641" s="40"/>
      <c r="AK2641" s="40"/>
      <c r="AL2641" s="40"/>
      <c r="AM2641" s="41"/>
      <c r="AN2641" s="36">
        <f>Y2641*(IF(AND(AH2641&gt;0,AI2641&lt;0),AH2641,0)+IF(AND(AJ2641&lt;0,AK2641&gt;0),AJ2641,0)+IF(AND(AL2641&gt;0,AM2641&gt;0),AL2641,0))</f>
        <v>0</v>
      </c>
      <c r="AO2641" s="37">
        <f>Y2641*(IF(AND(AH2641&gt;0,AI2641&lt;0),AI2641,0)+IF(AND(AJ2641&lt;0,AK2641&gt;0),AK2641,0)+IF(AND(AL2641&gt;0,AM2641&gt;0),AM2641,0))</f>
        <v>0</v>
      </c>
      <c r="AQ2641" s="40">
        <f>AU2641*D2641</f>
        <v>59513.138429129249</v>
      </c>
      <c r="AR2641" s="40">
        <f>AV2641*E2641</f>
        <v>21459.050694433005</v>
      </c>
      <c r="AS2641" s="40">
        <f>IF(AND(Y2641&lt;&gt;0,AN2641&lt;&gt;0),0,Q2641)</f>
        <v>2870.9303291494821</v>
      </c>
      <c r="AT2641" s="41">
        <f t="shared" si="660"/>
        <v>83843.119452711733</v>
      </c>
      <c r="AU2641" s="42">
        <f>S2641+AN2641</f>
        <v>662.13994691955111</v>
      </c>
      <c r="AV2641" s="37">
        <f>T2641+AO2641</f>
        <v>686.46995183726813</v>
      </c>
      <c r="AW2641" s="58">
        <f t="shared" si="645"/>
        <v>0.70981541261349645</v>
      </c>
      <c r="AX2641" s="58">
        <f t="shared" si="646"/>
        <v>0.255942894712262</v>
      </c>
      <c r="AY2641" s="59">
        <f t="shared" si="647"/>
        <v>3.424169267424159E-2</v>
      </c>
      <c r="AZ2641" s="54">
        <f t="shared" si="655"/>
        <v>-5.3252086482993288E-3</v>
      </c>
    </row>
    <row r="2642" spans="3:52" x14ac:dyDescent="0.25">
      <c r="C2642" s="35">
        <v>38503</v>
      </c>
      <c r="D2642" s="36">
        <v>89.42</v>
      </c>
      <c r="E2642" s="37">
        <v>30.94</v>
      </c>
      <c r="F2642" s="38">
        <v>0</v>
      </c>
      <c r="G2642" s="7">
        <v>0</v>
      </c>
      <c r="H2642" s="38">
        <v>1</v>
      </c>
      <c r="I2642" s="7">
        <v>1</v>
      </c>
      <c r="J2642" s="36">
        <f t="shared" si="648"/>
        <v>89.375290000000007</v>
      </c>
      <c r="K2642" s="37">
        <f t="shared" si="649"/>
        <v>30.924530000000004</v>
      </c>
      <c r="L2642" s="36">
        <f t="shared" si="650"/>
        <v>89.464709999999997</v>
      </c>
      <c r="M2642" s="37">
        <f t="shared" si="651"/>
        <v>30.955469999999998</v>
      </c>
      <c r="O2642" s="39">
        <f t="shared" si="652"/>
        <v>59208.554053546264</v>
      </c>
      <c r="P2642" s="40">
        <f t="shared" si="653"/>
        <v>21239.380309845077</v>
      </c>
      <c r="Q2642" s="40">
        <f>S2642*F2642+T2642*G2642+AS2641*(1+$G$9/252)</f>
        <v>2871.044254956194</v>
      </c>
      <c r="R2642" s="41">
        <f t="shared" si="656"/>
        <v>83318.978618347537</v>
      </c>
      <c r="S2642" s="36">
        <f>AU2641*H2641</f>
        <v>662.13994691955111</v>
      </c>
      <c r="T2642" s="37">
        <f>AV2641*I2641</f>
        <v>686.46995183726813</v>
      </c>
      <c r="U2642" s="57">
        <f t="shared" si="659"/>
        <v>0.71062505848467095</v>
      </c>
      <c r="V2642" s="58">
        <f t="shared" si="657"/>
        <v>0.25491647475822499</v>
      </c>
      <c r="W2642" s="59">
        <f t="shared" si="658"/>
        <v>3.4458466757104074E-2</v>
      </c>
      <c r="Y2642" s="7">
        <f t="shared" si="654"/>
        <v>0</v>
      </c>
      <c r="Z2642" s="40"/>
      <c r="AA2642" s="40"/>
      <c r="AB2642" s="40"/>
      <c r="AC2642" s="40"/>
      <c r="AD2642" s="40"/>
      <c r="AE2642" s="40"/>
      <c r="AF2642" s="40"/>
      <c r="AG2642" s="41"/>
      <c r="AH2642" s="40"/>
      <c r="AI2642" s="40"/>
      <c r="AJ2642" s="40"/>
      <c r="AK2642" s="40"/>
      <c r="AL2642" s="40"/>
      <c r="AM2642" s="41"/>
      <c r="AN2642" s="36">
        <f>Y2642*(IF(AND(AH2642&gt;0,AI2642&lt;0),AH2642,0)+IF(AND(AJ2642&lt;0,AK2642&gt;0),AJ2642,0)+IF(AND(AL2642&gt;0,AM2642&gt;0),AL2642,0))</f>
        <v>0</v>
      </c>
      <c r="AO2642" s="37">
        <f>Y2642*(IF(AND(AH2642&gt;0,AI2642&lt;0),AI2642,0)+IF(AND(AJ2642&lt;0,AK2642&gt;0),AK2642,0)+IF(AND(AL2642&gt;0,AM2642&gt;0),AM2642,0))</f>
        <v>0</v>
      </c>
      <c r="AQ2642" s="40">
        <f>AU2642*D2642</f>
        <v>59208.554053546264</v>
      </c>
      <c r="AR2642" s="40">
        <f>AV2642*E2642</f>
        <v>21239.380309845077</v>
      </c>
      <c r="AS2642" s="40">
        <f>IF(AND(Y2642&lt;&gt;0,AN2642&lt;&gt;0),0,Q2642)</f>
        <v>2871.044254956194</v>
      </c>
      <c r="AT2642" s="41">
        <f t="shared" si="660"/>
        <v>83318.978618347537</v>
      </c>
      <c r="AU2642" s="42">
        <f>S2642+AN2642</f>
        <v>662.13994691955111</v>
      </c>
      <c r="AV2642" s="37">
        <f>T2642+AO2642</f>
        <v>686.46995183726813</v>
      </c>
      <c r="AW2642" s="58">
        <f t="shared" si="645"/>
        <v>0.71062505848467095</v>
      </c>
      <c r="AX2642" s="58">
        <f t="shared" si="646"/>
        <v>0.25491647475822499</v>
      </c>
      <c r="AY2642" s="59">
        <f t="shared" si="647"/>
        <v>3.4458466757104074E-2</v>
      </c>
      <c r="AZ2642" s="54">
        <f t="shared" si="655"/>
        <v>-6.251447200265714E-3</v>
      </c>
    </row>
    <row r="2643" spans="3:52" x14ac:dyDescent="0.25">
      <c r="C2643" s="35">
        <v>38504</v>
      </c>
      <c r="D2643" s="36">
        <v>90.19</v>
      </c>
      <c r="E2643" s="37">
        <v>31.02</v>
      </c>
      <c r="F2643" s="38">
        <v>0</v>
      </c>
      <c r="G2643" s="7">
        <v>0</v>
      </c>
      <c r="H2643" s="38">
        <v>1</v>
      </c>
      <c r="I2643" s="7">
        <v>1</v>
      </c>
      <c r="J2643" s="36">
        <f t="shared" si="648"/>
        <v>90.144905000000008</v>
      </c>
      <c r="K2643" s="37">
        <f t="shared" si="649"/>
        <v>31.004490000000001</v>
      </c>
      <c r="L2643" s="36">
        <f t="shared" si="650"/>
        <v>90.235094999999987</v>
      </c>
      <c r="M2643" s="37">
        <f t="shared" si="651"/>
        <v>31.035509999999999</v>
      </c>
      <c r="O2643" s="39">
        <f t="shared" si="652"/>
        <v>59718.40181267431</v>
      </c>
      <c r="P2643" s="40">
        <f t="shared" si="653"/>
        <v>21294.297905992058</v>
      </c>
      <c r="Q2643" s="40">
        <f>S2643*F2643+T2643*G2643+AS2642*(1+$G$9/252)</f>
        <v>2871.1581852837712</v>
      </c>
      <c r="R2643" s="41">
        <f t="shared" si="656"/>
        <v>83883.857903950135</v>
      </c>
      <c r="S2643" s="36">
        <f>AU2642*H2642</f>
        <v>662.13994691955111</v>
      </c>
      <c r="T2643" s="37">
        <f>AV2642*I2642</f>
        <v>686.46995183726813</v>
      </c>
      <c r="U2643" s="57">
        <f t="shared" si="659"/>
        <v>0.71191768362697272</v>
      </c>
      <c r="V2643" s="58">
        <f t="shared" si="657"/>
        <v>0.25385453695244625</v>
      </c>
      <c r="W2643" s="59">
        <f t="shared" si="658"/>
        <v>3.422777942058107E-2</v>
      </c>
      <c r="Y2643" s="7">
        <f t="shared" si="654"/>
        <v>0</v>
      </c>
      <c r="Z2643" s="40"/>
      <c r="AA2643" s="40"/>
      <c r="AB2643" s="40"/>
      <c r="AC2643" s="40"/>
      <c r="AD2643" s="40"/>
      <c r="AE2643" s="40"/>
      <c r="AF2643" s="40"/>
      <c r="AG2643" s="41"/>
      <c r="AH2643" s="40"/>
      <c r="AI2643" s="40"/>
      <c r="AJ2643" s="40"/>
      <c r="AK2643" s="40"/>
      <c r="AL2643" s="40"/>
      <c r="AM2643" s="41"/>
      <c r="AN2643" s="36">
        <f>Y2643*(IF(AND(AH2643&gt;0,AI2643&lt;0),AH2643,0)+IF(AND(AJ2643&lt;0,AK2643&gt;0),AJ2643,0)+IF(AND(AL2643&gt;0,AM2643&gt;0),AL2643,0))</f>
        <v>0</v>
      </c>
      <c r="AO2643" s="37">
        <f>Y2643*(IF(AND(AH2643&gt;0,AI2643&lt;0),AI2643,0)+IF(AND(AJ2643&lt;0,AK2643&gt;0),AK2643,0)+IF(AND(AL2643&gt;0,AM2643&gt;0),AM2643,0))</f>
        <v>0</v>
      </c>
      <c r="AQ2643" s="40">
        <f>AU2643*D2643</f>
        <v>59718.40181267431</v>
      </c>
      <c r="AR2643" s="40">
        <f>AV2643*E2643</f>
        <v>21294.297905992058</v>
      </c>
      <c r="AS2643" s="40">
        <f>IF(AND(Y2643&lt;&gt;0,AN2643&lt;&gt;0),0,Q2643)</f>
        <v>2871.1581852837712</v>
      </c>
      <c r="AT2643" s="41">
        <f t="shared" si="660"/>
        <v>83883.857903950135</v>
      </c>
      <c r="AU2643" s="42">
        <f>S2643+AN2643</f>
        <v>662.13994691955111</v>
      </c>
      <c r="AV2643" s="37">
        <f>T2643+AO2643</f>
        <v>686.46995183726813</v>
      </c>
      <c r="AW2643" s="58">
        <f t="shared" si="645"/>
        <v>0.71191768362697272</v>
      </c>
      <c r="AX2643" s="58">
        <f t="shared" si="646"/>
        <v>0.25385453695244625</v>
      </c>
      <c r="AY2643" s="59">
        <f t="shared" si="647"/>
        <v>3.422777942058107E-2</v>
      </c>
      <c r="AZ2643" s="54">
        <f t="shared" si="655"/>
        <v>6.7797192784861959E-3</v>
      </c>
    </row>
    <row r="2644" spans="3:52" x14ac:dyDescent="0.25">
      <c r="C2644" s="35">
        <v>38505</v>
      </c>
      <c r="D2644" s="36">
        <v>91.25</v>
      </c>
      <c r="E2644" s="37">
        <v>31.12</v>
      </c>
      <c r="F2644" s="38">
        <v>0</v>
      </c>
      <c r="G2644" s="7">
        <v>0</v>
      </c>
      <c r="H2644" s="38">
        <v>1</v>
      </c>
      <c r="I2644" s="7">
        <v>1</v>
      </c>
      <c r="J2644" s="36">
        <f t="shared" si="648"/>
        <v>91.204374999999999</v>
      </c>
      <c r="K2644" s="37">
        <f t="shared" si="649"/>
        <v>31.104440000000004</v>
      </c>
      <c r="L2644" s="36">
        <f t="shared" si="650"/>
        <v>91.295625000000001</v>
      </c>
      <c r="M2644" s="37">
        <f t="shared" si="651"/>
        <v>31.135559999999998</v>
      </c>
      <c r="O2644" s="39">
        <f t="shared" si="652"/>
        <v>60420.270156409038</v>
      </c>
      <c r="P2644" s="40">
        <f t="shared" si="653"/>
        <v>21362.944901175786</v>
      </c>
      <c r="Q2644" s="40">
        <f>S2644*F2644+T2644*G2644+AS2643*(1+$G$9/252)</f>
        <v>2871.2721201323934</v>
      </c>
      <c r="R2644" s="41">
        <f t="shared" si="656"/>
        <v>84654.487177717208</v>
      </c>
      <c r="S2644" s="36">
        <f>AU2643*H2643</f>
        <v>662.13994691955111</v>
      </c>
      <c r="T2644" s="37">
        <f>AV2643*I2643</f>
        <v>686.46995183726813</v>
      </c>
      <c r="U2644" s="57">
        <f t="shared" si="659"/>
        <v>0.71372790942041031</v>
      </c>
      <c r="V2644" s="58">
        <f t="shared" si="657"/>
        <v>0.25235454862927748</v>
      </c>
      <c r="W2644" s="59">
        <f t="shared" si="658"/>
        <v>3.3917541950312241E-2</v>
      </c>
      <c r="Y2644" s="7">
        <f t="shared" si="654"/>
        <v>0</v>
      </c>
      <c r="Z2644" s="40"/>
      <c r="AA2644" s="40"/>
      <c r="AB2644" s="40"/>
      <c r="AC2644" s="40"/>
      <c r="AD2644" s="40"/>
      <c r="AE2644" s="40"/>
      <c r="AF2644" s="40"/>
      <c r="AG2644" s="41"/>
      <c r="AH2644" s="40"/>
      <c r="AI2644" s="40"/>
      <c r="AJ2644" s="40"/>
      <c r="AK2644" s="40"/>
      <c r="AL2644" s="40"/>
      <c r="AM2644" s="41"/>
      <c r="AN2644" s="36">
        <f>Y2644*(IF(AND(AH2644&gt;0,AI2644&lt;0),AH2644,0)+IF(AND(AJ2644&lt;0,AK2644&gt;0),AJ2644,0)+IF(AND(AL2644&gt;0,AM2644&gt;0),AL2644,0))</f>
        <v>0</v>
      </c>
      <c r="AO2644" s="37">
        <f>Y2644*(IF(AND(AH2644&gt;0,AI2644&lt;0),AI2644,0)+IF(AND(AJ2644&lt;0,AK2644&gt;0),AK2644,0)+IF(AND(AL2644&gt;0,AM2644&gt;0),AM2644,0))</f>
        <v>0</v>
      </c>
      <c r="AQ2644" s="40">
        <f>AU2644*D2644</f>
        <v>60420.270156409038</v>
      </c>
      <c r="AR2644" s="40">
        <f>AV2644*E2644</f>
        <v>21362.944901175786</v>
      </c>
      <c r="AS2644" s="40">
        <f>IF(AND(Y2644&lt;&gt;0,AN2644&lt;&gt;0),0,Q2644)</f>
        <v>2871.2721201323934</v>
      </c>
      <c r="AT2644" s="41">
        <f t="shared" si="660"/>
        <v>84654.487177717208</v>
      </c>
      <c r="AU2644" s="42">
        <f>S2644+AN2644</f>
        <v>662.13994691955111</v>
      </c>
      <c r="AV2644" s="37">
        <f>T2644+AO2644</f>
        <v>686.46995183726813</v>
      </c>
      <c r="AW2644" s="58">
        <f t="shared" si="645"/>
        <v>0.71372790942041031</v>
      </c>
      <c r="AX2644" s="58">
        <f t="shared" si="646"/>
        <v>0.25235454862927748</v>
      </c>
      <c r="AY2644" s="59">
        <f t="shared" si="647"/>
        <v>3.3917541950312241E-2</v>
      </c>
      <c r="AZ2644" s="54">
        <f t="shared" si="655"/>
        <v>9.1868601781461834E-3</v>
      </c>
    </row>
    <row r="2645" spans="3:52" x14ac:dyDescent="0.25">
      <c r="C2645" s="35">
        <v>38506</v>
      </c>
      <c r="D2645" s="36">
        <v>90.69</v>
      </c>
      <c r="E2645" s="37">
        <v>30.51</v>
      </c>
      <c r="F2645" s="38">
        <v>0</v>
      </c>
      <c r="G2645" s="7">
        <v>0</v>
      </c>
      <c r="H2645" s="38">
        <v>1</v>
      </c>
      <c r="I2645" s="7">
        <v>1</v>
      </c>
      <c r="J2645" s="36">
        <f t="shared" si="648"/>
        <v>90.644655</v>
      </c>
      <c r="K2645" s="37">
        <f t="shared" si="649"/>
        <v>30.494745000000002</v>
      </c>
      <c r="L2645" s="36">
        <f t="shared" si="650"/>
        <v>90.735344999999995</v>
      </c>
      <c r="M2645" s="37">
        <f t="shared" si="651"/>
        <v>30.525255000000001</v>
      </c>
      <c r="O2645" s="39">
        <f t="shared" si="652"/>
        <v>60049.471786134091</v>
      </c>
      <c r="P2645" s="40">
        <f t="shared" si="653"/>
        <v>20944.198230555052</v>
      </c>
      <c r="Q2645" s="40">
        <f>S2645*F2645+T2645*G2645+AS2644*(1+$G$9/252)</f>
        <v>2871.3860595022397</v>
      </c>
      <c r="R2645" s="41">
        <f t="shared" si="656"/>
        <v>83865.05607619138</v>
      </c>
      <c r="S2645" s="36">
        <f>AU2644*H2644</f>
        <v>662.13994691955111</v>
      </c>
      <c r="T2645" s="37">
        <f>AV2644*I2644</f>
        <v>686.46995183726813</v>
      </c>
      <c r="U2645" s="57">
        <f t="shared" si="659"/>
        <v>0.71602494048986465</v>
      </c>
      <c r="V2645" s="58">
        <f t="shared" si="657"/>
        <v>0.24973688936101412</v>
      </c>
      <c r="W2645" s="59">
        <f t="shared" si="658"/>
        <v>3.4238170149121304E-2</v>
      </c>
      <c r="Y2645" s="7">
        <f t="shared" si="654"/>
        <v>0</v>
      </c>
      <c r="Z2645" s="40"/>
      <c r="AA2645" s="40"/>
      <c r="AB2645" s="40"/>
      <c r="AC2645" s="40"/>
      <c r="AD2645" s="40"/>
      <c r="AE2645" s="40"/>
      <c r="AF2645" s="40"/>
      <c r="AG2645" s="41"/>
      <c r="AH2645" s="40"/>
      <c r="AI2645" s="40"/>
      <c r="AJ2645" s="40"/>
      <c r="AK2645" s="40"/>
      <c r="AL2645" s="40"/>
      <c r="AM2645" s="41"/>
      <c r="AN2645" s="36">
        <f>Y2645*(IF(AND(AH2645&gt;0,AI2645&lt;0),AH2645,0)+IF(AND(AJ2645&lt;0,AK2645&gt;0),AJ2645,0)+IF(AND(AL2645&gt;0,AM2645&gt;0),AL2645,0))</f>
        <v>0</v>
      </c>
      <c r="AO2645" s="37">
        <f>Y2645*(IF(AND(AH2645&gt;0,AI2645&lt;0),AI2645,0)+IF(AND(AJ2645&lt;0,AK2645&gt;0),AK2645,0)+IF(AND(AL2645&gt;0,AM2645&gt;0),AM2645,0))</f>
        <v>0</v>
      </c>
      <c r="AQ2645" s="40">
        <f>AU2645*D2645</f>
        <v>60049.471786134091</v>
      </c>
      <c r="AR2645" s="40">
        <f>AV2645*E2645</f>
        <v>20944.198230555052</v>
      </c>
      <c r="AS2645" s="40">
        <f>IF(AND(Y2645&lt;&gt;0,AN2645&lt;&gt;0),0,Q2645)</f>
        <v>2871.3860595022397</v>
      </c>
      <c r="AT2645" s="41">
        <f t="shared" si="660"/>
        <v>83865.05607619138</v>
      </c>
      <c r="AU2645" s="42">
        <f>S2645+AN2645</f>
        <v>662.13994691955111</v>
      </c>
      <c r="AV2645" s="37">
        <f>T2645+AO2645</f>
        <v>686.46995183726813</v>
      </c>
      <c r="AW2645" s="58">
        <f t="shared" ref="AW2645:AW2708" si="661">AQ2645/AT2645</f>
        <v>0.71602494048986465</v>
      </c>
      <c r="AX2645" s="58">
        <f t="shared" ref="AX2645:AX2708" si="662">AR2645/AT2645</f>
        <v>0.24973688936101412</v>
      </c>
      <c r="AY2645" s="59">
        <f t="shared" ref="AY2645:AY2708" si="663">AS2645/AT2645</f>
        <v>3.4238170149121304E-2</v>
      </c>
      <c r="AZ2645" s="54">
        <f t="shared" si="655"/>
        <v>-9.3253308577554428E-3</v>
      </c>
    </row>
    <row r="2646" spans="3:52" x14ac:dyDescent="0.25">
      <c r="C2646" s="35">
        <v>38509</v>
      </c>
      <c r="D2646" s="36">
        <v>90.5</v>
      </c>
      <c r="E2646" s="37">
        <v>30.41</v>
      </c>
      <c r="F2646" s="38">
        <v>0</v>
      </c>
      <c r="G2646" s="7">
        <v>0</v>
      </c>
      <c r="H2646" s="38">
        <v>1</v>
      </c>
      <c r="I2646" s="7">
        <v>1</v>
      </c>
      <c r="J2646" s="36">
        <f t="shared" ref="J2646:J2709" si="664">D2646*(1-$F$8/20000)</f>
        <v>90.454750000000004</v>
      </c>
      <c r="K2646" s="37">
        <f t="shared" ref="K2646:K2709" si="665">E2646*(1-$F$8/20000)</f>
        <v>30.394795000000002</v>
      </c>
      <c r="L2646" s="36">
        <f t="shared" ref="L2646:L2709" si="666">D2646*(1+$F$8/20000)</f>
        <v>90.545249999999996</v>
      </c>
      <c r="M2646" s="37">
        <f t="shared" ref="M2646:M2709" si="667">E2646*(1+$F$8/20000)</f>
        <v>30.425204999999998</v>
      </c>
      <c r="O2646" s="39">
        <f t="shared" si="652"/>
        <v>59923.665196219372</v>
      </c>
      <c r="P2646" s="40">
        <f t="shared" si="653"/>
        <v>20875.551235371324</v>
      </c>
      <c r="Q2646" s="40">
        <f>S2646*F2646+T2646*G2646+AS2645*(1+$G$9/252)</f>
        <v>2871.5000033934894</v>
      </c>
      <c r="R2646" s="41">
        <f t="shared" si="656"/>
        <v>83670.716434984191</v>
      </c>
      <c r="S2646" s="36">
        <f>AU2645*H2645</f>
        <v>662.13994691955111</v>
      </c>
      <c r="T2646" s="37">
        <f>AV2645*I2645</f>
        <v>686.46995183726813</v>
      </c>
      <c r="U2646" s="57">
        <f t="shared" si="659"/>
        <v>0.71618444002188841</v>
      </c>
      <c r="V2646" s="58">
        <f t="shared" si="657"/>
        <v>0.24949650397212197</v>
      </c>
      <c r="W2646" s="59">
        <f t="shared" si="658"/>
        <v>3.4319056005989508E-2</v>
      </c>
      <c r="Y2646" s="7">
        <f t="shared" si="654"/>
        <v>0</v>
      </c>
      <c r="Z2646" s="40"/>
      <c r="AA2646" s="40"/>
      <c r="AB2646" s="40"/>
      <c r="AC2646" s="40"/>
      <c r="AD2646" s="40"/>
      <c r="AE2646" s="40"/>
      <c r="AF2646" s="40"/>
      <c r="AG2646" s="41"/>
      <c r="AH2646" s="40"/>
      <c r="AI2646" s="40"/>
      <c r="AJ2646" s="40"/>
      <c r="AK2646" s="40"/>
      <c r="AL2646" s="40"/>
      <c r="AM2646" s="41"/>
      <c r="AN2646" s="36">
        <f>Y2646*(IF(AND(AH2646&gt;0,AI2646&lt;0),AH2646,0)+IF(AND(AJ2646&lt;0,AK2646&gt;0),AJ2646,0)+IF(AND(AL2646&gt;0,AM2646&gt;0),AL2646,0))</f>
        <v>0</v>
      </c>
      <c r="AO2646" s="37">
        <f>Y2646*(IF(AND(AH2646&gt;0,AI2646&lt;0),AI2646,0)+IF(AND(AJ2646&lt;0,AK2646&gt;0),AK2646,0)+IF(AND(AL2646&gt;0,AM2646&gt;0),AM2646,0))</f>
        <v>0</v>
      </c>
      <c r="AQ2646" s="40">
        <f>AU2646*D2646</f>
        <v>59923.665196219372</v>
      </c>
      <c r="AR2646" s="40">
        <f>AV2646*E2646</f>
        <v>20875.551235371324</v>
      </c>
      <c r="AS2646" s="40">
        <f>IF(AND(Y2646&lt;&gt;0,AN2646&lt;&gt;0),0,Q2646)</f>
        <v>2871.5000033934894</v>
      </c>
      <c r="AT2646" s="41">
        <f t="shared" si="660"/>
        <v>83670.716434984191</v>
      </c>
      <c r="AU2646" s="42">
        <f>S2646+AN2646</f>
        <v>662.13994691955111</v>
      </c>
      <c r="AV2646" s="37">
        <f>T2646+AO2646</f>
        <v>686.46995183726813</v>
      </c>
      <c r="AW2646" s="58">
        <f t="shared" si="661"/>
        <v>0.71618444002188841</v>
      </c>
      <c r="AX2646" s="58">
        <f t="shared" si="662"/>
        <v>0.24949650397212197</v>
      </c>
      <c r="AY2646" s="59">
        <f t="shared" si="663"/>
        <v>3.4319056005989508E-2</v>
      </c>
      <c r="AZ2646" s="54">
        <f t="shared" si="655"/>
        <v>-2.3172898260586106E-3</v>
      </c>
    </row>
    <row r="2647" spans="3:52" x14ac:dyDescent="0.25">
      <c r="C2647" s="35">
        <v>38510</v>
      </c>
      <c r="D2647" s="36">
        <v>89.96</v>
      </c>
      <c r="E2647" s="37">
        <v>29.57</v>
      </c>
      <c r="F2647" s="38">
        <v>0</v>
      </c>
      <c r="G2647" s="7">
        <v>0</v>
      </c>
      <c r="H2647" s="38">
        <v>1</v>
      </c>
      <c r="I2647" s="7">
        <v>1</v>
      </c>
      <c r="J2647" s="36">
        <f t="shared" si="664"/>
        <v>89.915019999999998</v>
      </c>
      <c r="K2647" s="37">
        <f t="shared" si="665"/>
        <v>29.555215</v>
      </c>
      <c r="L2647" s="36">
        <f t="shared" si="666"/>
        <v>90.004979999999989</v>
      </c>
      <c r="M2647" s="37">
        <f t="shared" si="667"/>
        <v>29.584785</v>
      </c>
      <c r="O2647" s="39">
        <f t="shared" ref="O2647:O2710" si="668">S2647*D2647</f>
        <v>59566.109624882811</v>
      </c>
      <c r="P2647" s="40">
        <f t="shared" ref="P2647:P2710" si="669">T2647*E2647</f>
        <v>20298.91647582802</v>
      </c>
      <c r="Q2647" s="40">
        <f>S2647*F2647+T2647*G2647+AS2646*(1+$G$9/252)</f>
        <v>2871.6139518063223</v>
      </c>
      <c r="R2647" s="41">
        <f t="shared" si="656"/>
        <v>82736.640052517163</v>
      </c>
      <c r="S2647" s="36">
        <f>AU2646*H2646</f>
        <v>662.13994691955111</v>
      </c>
      <c r="T2647" s="37">
        <f>AV2646*I2646</f>
        <v>686.46995183726813</v>
      </c>
      <c r="U2647" s="57">
        <f t="shared" si="659"/>
        <v>0.71994837579907967</v>
      </c>
      <c r="V2647" s="58">
        <f t="shared" si="657"/>
        <v>0.24534373722383776</v>
      </c>
      <c r="W2647" s="59">
        <f t="shared" si="658"/>
        <v>3.4707886977082492E-2</v>
      </c>
      <c r="Y2647" s="7">
        <f t="shared" ref="Y2647:Y2710" si="670">IF(AND(ABS(U2647-0.5)&gt;$G$5,ABS(V2647-0.5)&gt;$G$5),1,0)*IF(AND(OR(AH2647&lt;=0,AI2647&gt;=0),OR(AJ2647&gt;=0,AK2647&lt;=0),OR(AL2647&lt;=0,AM2647&lt;=0)),0,1)</f>
        <v>0</v>
      </c>
      <c r="Z2647" s="40"/>
      <c r="AA2647" s="40"/>
      <c r="AB2647" s="40"/>
      <c r="AC2647" s="40"/>
      <c r="AD2647" s="40"/>
      <c r="AE2647" s="40"/>
      <c r="AF2647" s="40"/>
      <c r="AG2647" s="41"/>
      <c r="AH2647" s="40"/>
      <c r="AI2647" s="40"/>
      <c r="AJ2647" s="40"/>
      <c r="AK2647" s="40"/>
      <c r="AL2647" s="40"/>
      <c r="AM2647" s="41"/>
      <c r="AN2647" s="36">
        <f>Y2647*(IF(AND(AH2647&gt;0,AI2647&lt;0),AH2647,0)+IF(AND(AJ2647&lt;0,AK2647&gt;0),AJ2647,0)+IF(AND(AL2647&gt;0,AM2647&gt;0),AL2647,0))</f>
        <v>0</v>
      </c>
      <c r="AO2647" s="37">
        <f>Y2647*(IF(AND(AH2647&gt;0,AI2647&lt;0),AI2647,0)+IF(AND(AJ2647&lt;0,AK2647&gt;0),AK2647,0)+IF(AND(AL2647&gt;0,AM2647&gt;0),AM2647,0))</f>
        <v>0</v>
      </c>
      <c r="AQ2647" s="40">
        <f>AU2647*D2647</f>
        <v>59566.109624882811</v>
      </c>
      <c r="AR2647" s="40">
        <f>AV2647*E2647</f>
        <v>20298.91647582802</v>
      </c>
      <c r="AS2647" s="40">
        <f>IF(AND(Y2647&lt;&gt;0,AN2647&lt;&gt;0),0,Q2647)</f>
        <v>2871.6139518063223</v>
      </c>
      <c r="AT2647" s="41">
        <f t="shared" si="660"/>
        <v>82736.640052517163</v>
      </c>
      <c r="AU2647" s="42">
        <f>S2647+AN2647</f>
        <v>662.13994691955111</v>
      </c>
      <c r="AV2647" s="37">
        <f>T2647+AO2647</f>
        <v>686.46995183726813</v>
      </c>
      <c r="AW2647" s="58">
        <f t="shared" si="661"/>
        <v>0.71994837579907967</v>
      </c>
      <c r="AX2647" s="58">
        <f t="shared" si="662"/>
        <v>0.24534373722383776</v>
      </c>
      <c r="AY2647" s="59">
        <f t="shared" si="663"/>
        <v>3.4707886977082492E-2</v>
      </c>
      <c r="AZ2647" s="54">
        <f t="shared" ref="AZ2647:AZ2710" si="671">AT2647/AT2646-1</f>
        <v>-1.1163719187140542E-2</v>
      </c>
    </row>
    <row r="2648" spans="3:52" x14ac:dyDescent="0.25">
      <c r="C2648" s="35">
        <v>38511</v>
      </c>
      <c r="D2648" s="36">
        <v>89.7</v>
      </c>
      <c r="E2648" s="37">
        <v>29.23</v>
      </c>
      <c r="F2648" s="38">
        <v>0.08</v>
      </c>
      <c r="G2648" s="7">
        <v>0</v>
      </c>
      <c r="H2648" s="38">
        <v>1</v>
      </c>
      <c r="I2648" s="7">
        <v>1</v>
      </c>
      <c r="J2648" s="36">
        <f t="shared" si="664"/>
        <v>89.655150000000006</v>
      </c>
      <c r="K2648" s="37">
        <f t="shared" si="665"/>
        <v>29.215385000000001</v>
      </c>
      <c r="L2648" s="36">
        <f t="shared" si="666"/>
        <v>89.74485</v>
      </c>
      <c r="M2648" s="37">
        <f t="shared" si="667"/>
        <v>29.244615</v>
      </c>
      <c r="O2648" s="39">
        <f t="shared" si="668"/>
        <v>59393.953238683738</v>
      </c>
      <c r="P2648" s="40">
        <f t="shared" si="669"/>
        <v>20065.516692203346</v>
      </c>
      <c r="Q2648" s="40">
        <f>S2648*F2648+T2648*G2648+AS2647*(1+$G$9/252)</f>
        <v>2924.6991004944816</v>
      </c>
      <c r="R2648" s="41">
        <f t="shared" si="656"/>
        <v>82384.169031381563</v>
      </c>
      <c r="S2648" s="36">
        <f>AU2647*H2647</f>
        <v>662.13994691955111</v>
      </c>
      <c r="T2648" s="37">
        <f>AV2647*I2647</f>
        <v>686.46995183726813</v>
      </c>
      <c r="U2648" s="57">
        <f t="shared" si="659"/>
        <v>0.72093891262118026</v>
      </c>
      <c r="V2648" s="58">
        <f t="shared" si="657"/>
        <v>0.24356034573292887</v>
      </c>
      <c r="W2648" s="59">
        <f t="shared" si="658"/>
        <v>3.5500741645890885E-2</v>
      </c>
      <c r="Y2648" s="7">
        <f t="shared" si="670"/>
        <v>0</v>
      </c>
      <c r="Z2648" s="40"/>
      <c r="AA2648" s="40"/>
      <c r="AB2648" s="40"/>
      <c r="AC2648" s="40"/>
      <c r="AD2648" s="40"/>
      <c r="AE2648" s="40"/>
      <c r="AF2648" s="40"/>
      <c r="AG2648" s="41"/>
      <c r="AH2648" s="40"/>
      <c r="AI2648" s="40"/>
      <c r="AJ2648" s="40"/>
      <c r="AK2648" s="40"/>
      <c r="AL2648" s="40"/>
      <c r="AM2648" s="41"/>
      <c r="AN2648" s="36">
        <f>Y2648*(IF(AND(AH2648&gt;0,AI2648&lt;0),AH2648,0)+IF(AND(AJ2648&lt;0,AK2648&gt;0),AJ2648,0)+IF(AND(AL2648&gt;0,AM2648&gt;0),AL2648,0))</f>
        <v>0</v>
      </c>
      <c r="AO2648" s="37">
        <f>Y2648*(IF(AND(AH2648&gt;0,AI2648&lt;0),AI2648,0)+IF(AND(AJ2648&lt;0,AK2648&gt;0),AK2648,0)+IF(AND(AL2648&gt;0,AM2648&gt;0),AM2648,0))</f>
        <v>0</v>
      </c>
      <c r="AQ2648" s="40">
        <f>AU2648*D2648</f>
        <v>59393.953238683738</v>
      </c>
      <c r="AR2648" s="40">
        <f>AV2648*E2648</f>
        <v>20065.516692203346</v>
      </c>
      <c r="AS2648" s="40">
        <f>IF(AND(Y2648&lt;&gt;0,AN2648&lt;&gt;0),0,Q2648)</f>
        <v>2924.6991004944816</v>
      </c>
      <c r="AT2648" s="41">
        <f t="shared" si="660"/>
        <v>82384.169031381563</v>
      </c>
      <c r="AU2648" s="42">
        <f>S2648+AN2648</f>
        <v>662.13994691955111</v>
      </c>
      <c r="AV2648" s="37">
        <f>T2648+AO2648</f>
        <v>686.46995183726813</v>
      </c>
      <c r="AW2648" s="58">
        <f t="shared" si="661"/>
        <v>0.72093891262118026</v>
      </c>
      <c r="AX2648" s="58">
        <f t="shared" si="662"/>
        <v>0.24356034573292887</v>
      </c>
      <c r="AY2648" s="59">
        <f t="shared" si="663"/>
        <v>3.5500741645890885E-2</v>
      </c>
      <c r="AZ2648" s="54">
        <f t="shared" si="671"/>
        <v>-4.260156333540599E-3</v>
      </c>
    </row>
    <row r="2649" spans="3:52" x14ac:dyDescent="0.25">
      <c r="C2649" s="35">
        <v>38512</v>
      </c>
      <c r="D2649" s="36">
        <v>87.62</v>
      </c>
      <c r="E2649" s="37">
        <v>28.98</v>
      </c>
      <c r="F2649" s="38">
        <v>0</v>
      </c>
      <c r="G2649" s="7">
        <v>0</v>
      </c>
      <c r="H2649" s="38">
        <v>1</v>
      </c>
      <c r="I2649" s="7">
        <v>1</v>
      </c>
      <c r="J2649" s="36">
        <f t="shared" si="664"/>
        <v>87.576190000000011</v>
      </c>
      <c r="K2649" s="37">
        <f t="shared" si="665"/>
        <v>28.965510000000002</v>
      </c>
      <c r="L2649" s="36">
        <f t="shared" si="666"/>
        <v>87.663809999999998</v>
      </c>
      <c r="M2649" s="37">
        <f t="shared" si="667"/>
        <v>28.994489999999999</v>
      </c>
      <c r="O2649" s="39">
        <f t="shared" si="668"/>
        <v>58016.70214909107</v>
      </c>
      <c r="P2649" s="40">
        <f t="shared" si="669"/>
        <v>19893.89920424403</v>
      </c>
      <c r="Q2649" s="40">
        <f>S2649*F2649+T2649*G2649+AS2648*(1+$G$9/252)</f>
        <v>2924.815159982596</v>
      </c>
      <c r="R2649" s="41">
        <f t="shared" si="656"/>
        <v>80835.416513317701</v>
      </c>
      <c r="S2649" s="36">
        <f>AU2648*H2648</f>
        <v>662.13994691955111</v>
      </c>
      <c r="T2649" s="37">
        <f>AV2648*I2648</f>
        <v>686.46995183726813</v>
      </c>
      <c r="U2649" s="57">
        <f t="shared" si="659"/>
        <v>0.71771390130132839</v>
      </c>
      <c r="V2649" s="58">
        <f t="shared" si="657"/>
        <v>0.24610375083508715</v>
      </c>
      <c r="W2649" s="59">
        <f t="shared" si="658"/>
        <v>3.6182347863584402E-2</v>
      </c>
      <c r="Y2649" s="7">
        <f t="shared" si="670"/>
        <v>0</v>
      </c>
      <c r="Z2649" s="40"/>
      <c r="AA2649" s="40"/>
      <c r="AB2649" s="40"/>
      <c r="AC2649" s="40"/>
      <c r="AD2649" s="40"/>
      <c r="AE2649" s="40"/>
      <c r="AF2649" s="40"/>
      <c r="AG2649" s="41"/>
      <c r="AH2649" s="40"/>
      <c r="AI2649" s="40"/>
      <c r="AJ2649" s="40"/>
      <c r="AK2649" s="40"/>
      <c r="AL2649" s="40"/>
      <c r="AM2649" s="41"/>
      <c r="AN2649" s="36">
        <f>Y2649*(IF(AND(AH2649&gt;0,AI2649&lt;0),AH2649,0)+IF(AND(AJ2649&lt;0,AK2649&gt;0),AJ2649,0)+IF(AND(AL2649&gt;0,AM2649&gt;0),AL2649,0))</f>
        <v>0</v>
      </c>
      <c r="AO2649" s="37">
        <f>Y2649*(IF(AND(AH2649&gt;0,AI2649&lt;0),AI2649,0)+IF(AND(AJ2649&lt;0,AK2649&gt;0),AK2649,0)+IF(AND(AL2649&gt;0,AM2649&gt;0),AM2649,0))</f>
        <v>0</v>
      </c>
      <c r="AQ2649" s="40">
        <f>AU2649*D2649</f>
        <v>58016.70214909107</v>
      </c>
      <c r="AR2649" s="40">
        <f>AV2649*E2649</f>
        <v>19893.89920424403</v>
      </c>
      <c r="AS2649" s="40">
        <f>IF(AND(Y2649&lt;&gt;0,AN2649&lt;&gt;0),0,Q2649)</f>
        <v>2924.815159982596</v>
      </c>
      <c r="AT2649" s="41">
        <f t="shared" si="660"/>
        <v>80835.416513317701</v>
      </c>
      <c r="AU2649" s="42">
        <f>S2649+AN2649</f>
        <v>662.13994691955111</v>
      </c>
      <c r="AV2649" s="37">
        <f>T2649+AO2649</f>
        <v>686.46995183726813</v>
      </c>
      <c r="AW2649" s="58">
        <f t="shared" si="661"/>
        <v>0.71771390130132839</v>
      </c>
      <c r="AX2649" s="58">
        <f t="shared" si="662"/>
        <v>0.24610375083508715</v>
      </c>
      <c r="AY2649" s="59">
        <f t="shared" si="663"/>
        <v>3.6182347863584402E-2</v>
      </c>
      <c r="AZ2649" s="54">
        <f t="shared" si="671"/>
        <v>-1.8799152024874033E-2</v>
      </c>
    </row>
    <row r="2650" spans="3:52" x14ac:dyDescent="0.25">
      <c r="C2650" s="35">
        <v>38513</v>
      </c>
      <c r="D2650" s="36">
        <v>86.44</v>
      </c>
      <c r="E2650" s="37">
        <v>29.53</v>
      </c>
      <c r="F2650" s="38">
        <v>0</v>
      </c>
      <c r="G2650" s="7">
        <v>0</v>
      </c>
      <c r="H2650" s="38">
        <v>1</v>
      </c>
      <c r="I2650" s="7">
        <v>1</v>
      </c>
      <c r="J2650" s="36">
        <f t="shared" si="664"/>
        <v>86.396780000000007</v>
      </c>
      <c r="K2650" s="37">
        <f t="shared" si="665"/>
        <v>29.515235000000004</v>
      </c>
      <c r="L2650" s="36">
        <f t="shared" si="666"/>
        <v>86.483219999999989</v>
      </c>
      <c r="M2650" s="37">
        <f t="shared" si="667"/>
        <v>29.544764999999998</v>
      </c>
      <c r="O2650" s="39">
        <f t="shared" si="668"/>
        <v>57235.377011725999</v>
      </c>
      <c r="P2650" s="40">
        <f t="shared" si="669"/>
        <v>20271.45767775453</v>
      </c>
      <c r="Q2650" s="40">
        <f>S2650*F2650+T2650*G2650+AS2649*(1+$G$9/252)</f>
        <v>2924.9312240762461</v>
      </c>
      <c r="R2650" s="41">
        <f t="shared" si="656"/>
        <v>80431.765913556781</v>
      </c>
      <c r="S2650" s="36">
        <f>AU2649*H2649</f>
        <v>662.13994691955111</v>
      </c>
      <c r="T2650" s="37">
        <f>AV2649*I2649</f>
        <v>686.46995183726813</v>
      </c>
      <c r="U2650" s="57">
        <f t="shared" si="659"/>
        <v>0.71160164596210829</v>
      </c>
      <c r="V2650" s="58">
        <f t="shared" si="657"/>
        <v>0.25203298034685789</v>
      </c>
      <c r="W2650" s="59">
        <f t="shared" si="658"/>
        <v>3.6365373691033792E-2</v>
      </c>
      <c r="Y2650" s="7">
        <f t="shared" si="670"/>
        <v>0</v>
      </c>
      <c r="Z2650" s="40"/>
      <c r="AA2650" s="40"/>
      <c r="AB2650" s="40"/>
      <c r="AC2650" s="40"/>
      <c r="AD2650" s="40"/>
      <c r="AE2650" s="40"/>
      <c r="AF2650" s="40"/>
      <c r="AG2650" s="41"/>
      <c r="AH2650" s="40"/>
      <c r="AI2650" s="40"/>
      <c r="AJ2650" s="40"/>
      <c r="AK2650" s="40"/>
      <c r="AL2650" s="40"/>
      <c r="AM2650" s="41"/>
      <c r="AN2650" s="36">
        <f>Y2650*(IF(AND(AH2650&gt;0,AI2650&lt;0),AH2650,0)+IF(AND(AJ2650&lt;0,AK2650&gt;0),AJ2650,0)+IF(AND(AL2650&gt;0,AM2650&gt;0),AL2650,0))</f>
        <v>0</v>
      </c>
      <c r="AO2650" s="37">
        <f>Y2650*(IF(AND(AH2650&gt;0,AI2650&lt;0),AI2650,0)+IF(AND(AJ2650&lt;0,AK2650&gt;0),AK2650,0)+IF(AND(AL2650&gt;0,AM2650&gt;0),AM2650,0))</f>
        <v>0</v>
      </c>
      <c r="AQ2650" s="40">
        <f>AU2650*D2650</f>
        <v>57235.377011725999</v>
      </c>
      <c r="AR2650" s="40">
        <f>AV2650*E2650</f>
        <v>20271.45767775453</v>
      </c>
      <c r="AS2650" s="40">
        <f>IF(AND(Y2650&lt;&gt;0,AN2650&lt;&gt;0),0,Q2650)</f>
        <v>2924.9312240762461</v>
      </c>
      <c r="AT2650" s="41">
        <f t="shared" si="660"/>
        <v>80431.765913556781</v>
      </c>
      <c r="AU2650" s="42">
        <f>S2650+AN2650</f>
        <v>662.13994691955111</v>
      </c>
      <c r="AV2650" s="37">
        <f>T2650+AO2650</f>
        <v>686.46995183726813</v>
      </c>
      <c r="AW2650" s="58">
        <f t="shared" si="661"/>
        <v>0.71160164596210829</v>
      </c>
      <c r="AX2650" s="58">
        <f t="shared" si="662"/>
        <v>0.25203298034685789</v>
      </c>
      <c r="AY2650" s="59">
        <f t="shared" si="663"/>
        <v>3.6365373691033792E-2</v>
      </c>
      <c r="AZ2650" s="54">
        <f t="shared" si="671"/>
        <v>-4.9934869785005498E-3</v>
      </c>
    </row>
    <row r="2651" spans="3:52" x14ac:dyDescent="0.25">
      <c r="C2651" s="35">
        <v>38516</v>
      </c>
      <c r="D2651" s="36">
        <v>86.7</v>
      </c>
      <c r="E2651" s="37">
        <v>29.11</v>
      </c>
      <c r="F2651" s="38">
        <v>0</v>
      </c>
      <c r="G2651" s="7">
        <v>0</v>
      </c>
      <c r="H2651" s="38">
        <v>1</v>
      </c>
      <c r="I2651" s="7">
        <v>1</v>
      </c>
      <c r="J2651" s="36">
        <f t="shared" si="664"/>
        <v>86.656650000000013</v>
      </c>
      <c r="K2651" s="37">
        <f t="shared" si="665"/>
        <v>29.095445000000002</v>
      </c>
      <c r="L2651" s="36">
        <f t="shared" si="666"/>
        <v>86.743349999999992</v>
      </c>
      <c r="M2651" s="37">
        <f t="shared" si="667"/>
        <v>29.124554999999997</v>
      </c>
      <c r="O2651" s="39">
        <f t="shared" si="668"/>
        <v>57407.533397925086</v>
      </c>
      <c r="P2651" s="40">
        <f t="shared" si="669"/>
        <v>19983.140297982874</v>
      </c>
      <c r="Q2651" s="40">
        <f>S2651*F2651+T2651*G2651+AS2650*(1+$G$9/252)</f>
        <v>2925.0472927756141</v>
      </c>
      <c r="R2651" s="41">
        <f t="shared" si="656"/>
        <v>80315.720988683577</v>
      </c>
      <c r="S2651" s="36">
        <f>AU2650*H2650</f>
        <v>662.13994691955111</v>
      </c>
      <c r="T2651" s="37">
        <f>AV2650*I2650</f>
        <v>686.46995183726813</v>
      </c>
      <c r="U2651" s="57">
        <f t="shared" si="659"/>
        <v>0.71477330578920861</v>
      </c>
      <c r="V2651" s="58">
        <f t="shared" si="657"/>
        <v>0.24880733251213027</v>
      </c>
      <c r="W2651" s="59">
        <f t="shared" si="658"/>
        <v>3.6419361698661099E-2</v>
      </c>
      <c r="Y2651" s="7">
        <f t="shared" si="670"/>
        <v>0</v>
      </c>
      <c r="Z2651" s="40"/>
      <c r="AA2651" s="40"/>
      <c r="AB2651" s="40"/>
      <c r="AC2651" s="40"/>
      <c r="AD2651" s="40"/>
      <c r="AE2651" s="40"/>
      <c r="AF2651" s="40"/>
      <c r="AG2651" s="41"/>
      <c r="AH2651" s="40"/>
      <c r="AI2651" s="40"/>
      <c r="AJ2651" s="40"/>
      <c r="AK2651" s="40"/>
      <c r="AL2651" s="40"/>
      <c r="AM2651" s="41"/>
      <c r="AN2651" s="36">
        <f>Y2651*(IF(AND(AH2651&gt;0,AI2651&lt;0),AH2651,0)+IF(AND(AJ2651&lt;0,AK2651&gt;0),AJ2651,0)+IF(AND(AL2651&gt;0,AM2651&gt;0),AL2651,0))</f>
        <v>0</v>
      </c>
      <c r="AO2651" s="37">
        <f>Y2651*(IF(AND(AH2651&gt;0,AI2651&lt;0),AI2651,0)+IF(AND(AJ2651&lt;0,AK2651&gt;0),AK2651,0)+IF(AND(AL2651&gt;0,AM2651&gt;0),AM2651,0))</f>
        <v>0</v>
      </c>
      <c r="AQ2651" s="40">
        <f>AU2651*D2651</f>
        <v>57407.533397925086</v>
      </c>
      <c r="AR2651" s="40">
        <f>AV2651*E2651</f>
        <v>19983.140297982874</v>
      </c>
      <c r="AS2651" s="40">
        <f>IF(AND(Y2651&lt;&gt;0,AN2651&lt;&gt;0),0,Q2651)</f>
        <v>2925.0472927756141</v>
      </c>
      <c r="AT2651" s="41">
        <f t="shared" si="660"/>
        <v>80315.720988683577</v>
      </c>
      <c r="AU2651" s="42">
        <f>S2651+AN2651</f>
        <v>662.13994691955111</v>
      </c>
      <c r="AV2651" s="37">
        <f>T2651+AO2651</f>
        <v>686.46995183726813</v>
      </c>
      <c r="AW2651" s="58">
        <f t="shared" si="661"/>
        <v>0.71477330578920861</v>
      </c>
      <c r="AX2651" s="58">
        <f t="shared" si="662"/>
        <v>0.24880733251213027</v>
      </c>
      <c r="AY2651" s="59">
        <f t="shared" si="663"/>
        <v>3.6419361698661099E-2</v>
      </c>
      <c r="AZ2651" s="54">
        <f t="shared" si="671"/>
        <v>-1.442774798677493E-3</v>
      </c>
    </row>
    <row r="2652" spans="3:52" x14ac:dyDescent="0.25">
      <c r="C2652" s="35">
        <v>38517</v>
      </c>
      <c r="D2652" s="36">
        <v>85.17</v>
      </c>
      <c r="E2652" s="37">
        <v>29.3</v>
      </c>
      <c r="F2652" s="38">
        <v>0</v>
      </c>
      <c r="G2652" s="7">
        <v>0</v>
      </c>
      <c r="H2652" s="38">
        <v>1</v>
      </c>
      <c r="I2652" s="7">
        <v>1</v>
      </c>
      <c r="J2652" s="36">
        <f t="shared" si="664"/>
        <v>85.127415000000013</v>
      </c>
      <c r="K2652" s="37">
        <f t="shared" si="665"/>
        <v>29.285350000000001</v>
      </c>
      <c r="L2652" s="36">
        <f t="shared" si="666"/>
        <v>85.21258499999999</v>
      </c>
      <c r="M2652" s="37">
        <f t="shared" si="667"/>
        <v>29.31465</v>
      </c>
      <c r="O2652" s="39">
        <f t="shared" si="668"/>
        <v>56394.459279138166</v>
      </c>
      <c r="P2652" s="40">
        <f t="shared" si="669"/>
        <v>20113.569588831957</v>
      </c>
      <c r="Q2652" s="40">
        <f>S2652*F2652+T2652*G2652+AS2651*(1+$G$9/252)</f>
        <v>2925.1633660808825</v>
      </c>
      <c r="R2652" s="41">
        <f t="shared" ref="R2652:R2715" si="672">SUM(O2652:Q2652)</f>
        <v>79433.192234051006</v>
      </c>
      <c r="S2652" s="36">
        <f>AU2651*H2651</f>
        <v>662.13994691955111</v>
      </c>
      <c r="T2652" s="37">
        <f>AV2651*I2651</f>
        <v>686.46995183726813</v>
      </c>
      <c r="U2652" s="57">
        <f t="shared" si="659"/>
        <v>0.70996088276260017</v>
      </c>
      <c r="V2652" s="58">
        <f t="shared" ref="V2652:V2715" si="673">P2652/R2652</f>
        <v>0.25321366324504552</v>
      </c>
      <c r="W2652" s="59">
        <f t="shared" ref="W2652:W2715" si="674">Q2652/R2652</f>
        <v>3.6825453992354332E-2</v>
      </c>
      <c r="Y2652" s="7">
        <f t="shared" si="670"/>
        <v>0</v>
      </c>
      <c r="Z2652" s="40"/>
      <c r="AA2652" s="40"/>
      <c r="AB2652" s="40"/>
      <c r="AC2652" s="40"/>
      <c r="AD2652" s="40"/>
      <c r="AE2652" s="40"/>
      <c r="AF2652" s="40"/>
      <c r="AG2652" s="41"/>
      <c r="AH2652" s="40"/>
      <c r="AI2652" s="40"/>
      <c r="AJ2652" s="40"/>
      <c r="AK2652" s="40"/>
      <c r="AL2652" s="40"/>
      <c r="AM2652" s="41"/>
      <c r="AN2652" s="36">
        <f>Y2652*(IF(AND(AH2652&gt;0,AI2652&lt;0),AH2652,0)+IF(AND(AJ2652&lt;0,AK2652&gt;0),AJ2652,0)+IF(AND(AL2652&gt;0,AM2652&gt;0),AL2652,0))</f>
        <v>0</v>
      </c>
      <c r="AO2652" s="37">
        <f>Y2652*(IF(AND(AH2652&gt;0,AI2652&lt;0),AI2652,0)+IF(AND(AJ2652&lt;0,AK2652&gt;0),AK2652,0)+IF(AND(AL2652&gt;0,AM2652&gt;0),AM2652,0))</f>
        <v>0</v>
      </c>
      <c r="AQ2652" s="40">
        <f>AU2652*D2652</f>
        <v>56394.459279138166</v>
      </c>
      <c r="AR2652" s="40">
        <f>AV2652*E2652</f>
        <v>20113.569588831957</v>
      </c>
      <c r="AS2652" s="40">
        <f>IF(AND(Y2652&lt;&gt;0,AN2652&lt;&gt;0),0,Q2652)</f>
        <v>2925.1633660808825</v>
      </c>
      <c r="AT2652" s="41">
        <f t="shared" si="660"/>
        <v>79433.192234051006</v>
      </c>
      <c r="AU2652" s="42">
        <f>S2652+AN2652</f>
        <v>662.13994691955111</v>
      </c>
      <c r="AV2652" s="37">
        <f>T2652+AO2652</f>
        <v>686.46995183726813</v>
      </c>
      <c r="AW2652" s="58">
        <f t="shared" si="661"/>
        <v>0.70996088276260017</v>
      </c>
      <c r="AX2652" s="58">
        <f t="shared" si="662"/>
        <v>0.25321366324504552</v>
      </c>
      <c r="AY2652" s="59">
        <f t="shared" si="663"/>
        <v>3.6825453992354332E-2</v>
      </c>
      <c r="AZ2652" s="54">
        <f t="shared" si="671"/>
        <v>-1.0988244191407093E-2</v>
      </c>
    </row>
    <row r="2653" spans="3:52" x14ac:dyDescent="0.25">
      <c r="C2653" s="35">
        <v>38518</v>
      </c>
      <c r="D2653" s="36">
        <v>86.32</v>
      </c>
      <c r="E2653" s="37">
        <v>28.95</v>
      </c>
      <c r="F2653" s="38">
        <v>0</v>
      </c>
      <c r="G2653" s="7">
        <v>0</v>
      </c>
      <c r="H2653" s="38">
        <v>1</v>
      </c>
      <c r="I2653" s="7">
        <v>1</v>
      </c>
      <c r="J2653" s="36">
        <f t="shared" si="664"/>
        <v>86.276839999999993</v>
      </c>
      <c r="K2653" s="37">
        <f t="shared" si="665"/>
        <v>28.935525000000002</v>
      </c>
      <c r="L2653" s="36">
        <f t="shared" si="666"/>
        <v>86.363159999999993</v>
      </c>
      <c r="M2653" s="37">
        <f t="shared" si="667"/>
        <v>28.964474999999997</v>
      </c>
      <c r="O2653" s="39">
        <f t="shared" si="668"/>
        <v>57155.920218095649</v>
      </c>
      <c r="P2653" s="40">
        <f t="shared" si="669"/>
        <v>19873.305105688913</v>
      </c>
      <c r="Q2653" s="40">
        <f>S2653*F2653+T2653*G2653+AS2652*(1+$G$9/252)</f>
        <v>2925.2794439922345</v>
      </c>
      <c r="R2653" s="41">
        <f t="shared" si="672"/>
        <v>79954.504767776787</v>
      </c>
      <c r="S2653" s="36">
        <f>AU2652*H2652</f>
        <v>662.13994691955111</v>
      </c>
      <c r="T2653" s="37">
        <f>AV2652*I2652</f>
        <v>686.46995183726813</v>
      </c>
      <c r="U2653" s="57">
        <f t="shared" ref="U2653:U2716" si="675">O2653/R2653</f>
        <v>0.71485553420788106</v>
      </c>
      <c r="V2653" s="58">
        <f t="shared" si="673"/>
        <v>0.24855766618040812</v>
      </c>
      <c r="W2653" s="59">
        <f t="shared" si="674"/>
        <v>3.6586799611710921E-2</v>
      </c>
      <c r="Y2653" s="7">
        <f t="shared" si="670"/>
        <v>0</v>
      </c>
      <c r="Z2653" s="40"/>
      <c r="AA2653" s="40"/>
      <c r="AB2653" s="40"/>
      <c r="AC2653" s="40"/>
      <c r="AD2653" s="40"/>
      <c r="AE2653" s="40"/>
      <c r="AF2653" s="40"/>
      <c r="AG2653" s="41"/>
      <c r="AH2653" s="40"/>
      <c r="AI2653" s="40"/>
      <c r="AJ2653" s="40"/>
      <c r="AK2653" s="40"/>
      <c r="AL2653" s="40"/>
      <c r="AM2653" s="41"/>
      <c r="AN2653" s="36">
        <f>Y2653*(IF(AND(AH2653&gt;0,AI2653&lt;0),AH2653,0)+IF(AND(AJ2653&lt;0,AK2653&gt;0),AJ2653,0)+IF(AND(AL2653&gt;0,AM2653&gt;0),AL2653,0))</f>
        <v>0</v>
      </c>
      <c r="AO2653" s="37">
        <f>Y2653*(IF(AND(AH2653&gt;0,AI2653&lt;0),AI2653,0)+IF(AND(AJ2653&lt;0,AK2653&gt;0),AK2653,0)+IF(AND(AL2653&gt;0,AM2653&gt;0),AM2653,0))</f>
        <v>0</v>
      </c>
      <c r="AQ2653" s="40">
        <f>AU2653*D2653</f>
        <v>57155.920218095649</v>
      </c>
      <c r="AR2653" s="40">
        <f>AV2653*E2653</f>
        <v>19873.305105688913</v>
      </c>
      <c r="AS2653" s="40">
        <f>IF(AND(Y2653&lt;&gt;0,AN2653&lt;&gt;0),0,Q2653)</f>
        <v>2925.2794439922345</v>
      </c>
      <c r="AT2653" s="41">
        <f t="shared" ref="AT2653:AT2716" si="676">SUM(AQ2653:AS2653)</f>
        <v>79954.504767776787</v>
      </c>
      <c r="AU2653" s="42">
        <f>S2653+AN2653</f>
        <v>662.13994691955111</v>
      </c>
      <c r="AV2653" s="37">
        <f>T2653+AO2653</f>
        <v>686.46995183726813</v>
      </c>
      <c r="AW2653" s="58">
        <f t="shared" si="661"/>
        <v>0.71485553420788106</v>
      </c>
      <c r="AX2653" s="58">
        <f t="shared" si="662"/>
        <v>0.24855766618040812</v>
      </c>
      <c r="AY2653" s="59">
        <f t="shared" si="663"/>
        <v>3.6586799611710921E-2</v>
      </c>
      <c r="AZ2653" s="54">
        <f t="shared" si="671"/>
        <v>6.5629054940876674E-3</v>
      </c>
    </row>
    <row r="2654" spans="3:52" x14ac:dyDescent="0.25">
      <c r="C2654" s="35">
        <v>38519</v>
      </c>
      <c r="D2654" s="36">
        <v>86.71</v>
      </c>
      <c r="E2654" s="37">
        <v>29.13</v>
      </c>
      <c r="F2654" s="38">
        <v>0</v>
      </c>
      <c r="G2654" s="7">
        <v>0</v>
      </c>
      <c r="H2654" s="38">
        <v>1</v>
      </c>
      <c r="I2654" s="7">
        <v>1</v>
      </c>
      <c r="J2654" s="36">
        <f t="shared" si="664"/>
        <v>86.666645000000003</v>
      </c>
      <c r="K2654" s="37">
        <f t="shared" si="665"/>
        <v>29.115435000000002</v>
      </c>
      <c r="L2654" s="36">
        <f t="shared" si="666"/>
        <v>86.753354999999985</v>
      </c>
      <c r="M2654" s="37">
        <f t="shared" si="667"/>
        <v>29.144564999999997</v>
      </c>
      <c r="O2654" s="39">
        <f t="shared" si="668"/>
        <v>57414.154797394272</v>
      </c>
      <c r="P2654" s="40">
        <f t="shared" si="669"/>
        <v>19996.869697019622</v>
      </c>
      <c r="Q2654" s="40">
        <f>S2654*F2654+T2654*G2654+AS2653*(1+$G$9/252)</f>
        <v>2925.395526509853</v>
      </c>
      <c r="R2654" s="41">
        <f t="shared" si="672"/>
        <v>80336.420020923746</v>
      </c>
      <c r="S2654" s="36">
        <f>AU2653*H2653</f>
        <v>662.13994691955111</v>
      </c>
      <c r="T2654" s="37">
        <f>AV2653*I2653</f>
        <v>686.46995183726813</v>
      </c>
      <c r="U2654" s="57">
        <f t="shared" si="675"/>
        <v>0.71467156219359373</v>
      </c>
      <c r="V2654" s="58">
        <f t="shared" si="673"/>
        <v>0.24891412502338797</v>
      </c>
      <c r="W2654" s="59">
        <f t="shared" si="674"/>
        <v>3.6414312783018328E-2</v>
      </c>
      <c r="Y2654" s="7">
        <f t="shared" si="670"/>
        <v>0</v>
      </c>
      <c r="Z2654" s="40"/>
      <c r="AA2654" s="40"/>
      <c r="AB2654" s="40"/>
      <c r="AC2654" s="40"/>
      <c r="AD2654" s="40"/>
      <c r="AE2654" s="40"/>
      <c r="AF2654" s="40"/>
      <c r="AG2654" s="41"/>
      <c r="AH2654" s="40"/>
      <c r="AI2654" s="40"/>
      <c r="AJ2654" s="40"/>
      <c r="AK2654" s="40"/>
      <c r="AL2654" s="40"/>
      <c r="AM2654" s="41"/>
      <c r="AN2654" s="36">
        <f>Y2654*(IF(AND(AH2654&gt;0,AI2654&lt;0),AH2654,0)+IF(AND(AJ2654&lt;0,AK2654&gt;0),AJ2654,0)+IF(AND(AL2654&gt;0,AM2654&gt;0),AL2654,0))</f>
        <v>0</v>
      </c>
      <c r="AO2654" s="37">
        <f>Y2654*(IF(AND(AH2654&gt;0,AI2654&lt;0),AI2654,0)+IF(AND(AJ2654&lt;0,AK2654&gt;0),AK2654,0)+IF(AND(AL2654&gt;0,AM2654&gt;0),AM2654,0))</f>
        <v>0</v>
      </c>
      <c r="AQ2654" s="40">
        <f>AU2654*D2654</f>
        <v>57414.154797394272</v>
      </c>
      <c r="AR2654" s="40">
        <f>AV2654*E2654</f>
        <v>19996.869697019622</v>
      </c>
      <c r="AS2654" s="40">
        <f>IF(AND(Y2654&lt;&gt;0,AN2654&lt;&gt;0),0,Q2654)</f>
        <v>2925.395526509853</v>
      </c>
      <c r="AT2654" s="41">
        <f t="shared" si="676"/>
        <v>80336.420020923746</v>
      </c>
      <c r="AU2654" s="42">
        <f>S2654+AN2654</f>
        <v>662.13994691955111</v>
      </c>
      <c r="AV2654" s="37">
        <f>T2654+AO2654</f>
        <v>686.46995183726813</v>
      </c>
      <c r="AW2654" s="58">
        <f t="shared" si="661"/>
        <v>0.71467156219359373</v>
      </c>
      <c r="AX2654" s="58">
        <f t="shared" si="662"/>
        <v>0.24891412502338797</v>
      </c>
      <c r="AY2654" s="59">
        <f t="shared" si="663"/>
        <v>3.6414312783018328E-2</v>
      </c>
      <c r="AZ2654" s="54">
        <f t="shared" si="671"/>
        <v>4.7766571033891481E-3</v>
      </c>
    </row>
    <row r="2655" spans="3:52" x14ac:dyDescent="0.25">
      <c r="C2655" s="35">
        <v>38520</v>
      </c>
      <c r="D2655" s="36">
        <v>87.32</v>
      </c>
      <c r="E2655" s="37">
        <v>29</v>
      </c>
      <c r="F2655" s="38">
        <v>0</v>
      </c>
      <c r="G2655" s="7">
        <v>0</v>
      </c>
      <c r="H2655" s="38">
        <v>1</v>
      </c>
      <c r="I2655" s="7">
        <v>1</v>
      </c>
      <c r="J2655" s="36">
        <f t="shared" si="664"/>
        <v>87.276340000000005</v>
      </c>
      <c r="K2655" s="37">
        <f t="shared" si="665"/>
        <v>28.985500000000002</v>
      </c>
      <c r="L2655" s="36">
        <f t="shared" si="666"/>
        <v>87.363659999999982</v>
      </c>
      <c r="M2655" s="37">
        <f t="shared" si="667"/>
        <v>29.014499999999998</v>
      </c>
      <c r="O2655" s="39">
        <f t="shared" si="668"/>
        <v>57818.060165015195</v>
      </c>
      <c r="P2655" s="40">
        <f t="shared" si="669"/>
        <v>19907.628603280777</v>
      </c>
      <c r="Q2655" s="40">
        <f>S2655*F2655+T2655*G2655+AS2654*(1+$G$9/252)</f>
        <v>2925.5116136339207</v>
      </c>
      <c r="R2655" s="41">
        <f t="shared" si="672"/>
        <v>80651.200381929899</v>
      </c>
      <c r="S2655" s="36">
        <f>AU2654*H2654</f>
        <v>662.13994691955111</v>
      </c>
      <c r="T2655" s="37">
        <f>AV2654*I2654</f>
        <v>686.46995183726813</v>
      </c>
      <c r="U2655" s="57">
        <f t="shared" si="675"/>
        <v>0.71689026190823413</v>
      </c>
      <c r="V2655" s="58">
        <f t="shared" si="673"/>
        <v>0.24683611042373438</v>
      </c>
      <c r="W2655" s="59">
        <f t="shared" si="674"/>
        <v>3.6273627668031445E-2</v>
      </c>
      <c r="Y2655" s="7">
        <f t="shared" si="670"/>
        <v>0</v>
      </c>
      <c r="Z2655" s="40"/>
      <c r="AA2655" s="40"/>
      <c r="AB2655" s="40"/>
      <c r="AC2655" s="40"/>
      <c r="AD2655" s="40"/>
      <c r="AE2655" s="40"/>
      <c r="AF2655" s="40"/>
      <c r="AG2655" s="41"/>
      <c r="AH2655" s="40"/>
      <c r="AI2655" s="40"/>
      <c r="AJ2655" s="40"/>
      <c r="AK2655" s="40"/>
      <c r="AL2655" s="40"/>
      <c r="AM2655" s="41"/>
      <c r="AN2655" s="36">
        <f>Y2655*(IF(AND(AH2655&gt;0,AI2655&lt;0),AH2655,0)+IF(AND(AJ2655&lt;0,AK2655&gt;0),AJ2655,0)+IF(AND(AL2655&gt;0,AM2655&gt;0),AL2655,0))</f>
        <v>0</v>
      </c>
      <c r="AO2655" s="37">
        <f>Y2655*(IF(AND(AH2655&gt;0,AI2655&lt;0),AI2655,0)+IF(AND(AJ2655&lt;0,AK2655&gt;0),AK2655,0)+IF(AND(AL2655&gt;0,AM2655&gt;0),AM2655,0))</f>
        <v>0</v>
      </c>
      <c r="AQ2655" s="40">
        <f>AU2655*D2655</f>
        <v>57818.060165015195</v>
      </c>
      <c r="AR2655" s="40">
        <f>AV2655*E2655</f>
        <v>19907.628603280777</v>
      </c>
      <c r="AS2655" s="40">
        <f>IF(AND(Y2655&lt;&gt;0,AN2655&lt;&gt;0),0,Q2655)</f>
        <v>2925.5116136339207</v>
      </c>
      <c r="AT2655" s="41">
        <f t="shared" si="676"/>
        <v>80651.200381929899</v>
      </c>
      <c r="AU2655" s="42">
        <f>S2655+AN2655</f>
        <v>662.13994691955111</v>
      </c>
      <c r="AV2655" s="37">
        <f>T2655+AO2655</f>
        <v>686.46995183726813</v>
      </c>
      <c r="AW2655" s="58">
        <f t="shared" si="661"/>
        <v>0.71689026190823413</v>
      </c>
      <c r="AX2655" s="58">
        <f t="shared" si="662"/>
        <v>0.24683611042373438</v>
      </c>
      <c r="AY2655" s="59">
        <f t="shared" si="663"/>
        <v>3.6273627668031445E-2</v>
      </c>
      <c r="AZ2655" s="54">
        <f t="shared" si="671"/>
        <v>3.9182771764558755E-3</v>
      </c>
    </row>
    <row r="2656" spans="3:52" x14ac:dyDescent="0.25">
      <c r="C2656" s="35">
        <v>38523</v>
      </c>
      <c r="D2656" s="36">
        <v>87.82</v>
      </c>
      <c r="E2656" s="37">
        <v>29.06</v>
      </c>
      <c r="F2656" s="38">
        <v>0</v>
      </c>
      <c r="G2656" s="7">
        <v>0</v>
      </c>
      <c r="H2656" s="38">
        <v>1</v>
      </c>
      <c r="I2656" s="7">
        <v>1</v>
      </c>
      <c r="J2656" s="36">
        <f t="shared" si="664"/>
        <v>87.776089999999996</v>
      </c>
      <c r="K2656" s="37">
        <f t="shared" si="665"/>
        <v>29.045470000000002</v>
      </c>
      <c r="L2656" s="36">
        <f t="shared" si="666"/>
        <v>87.86390999999999</v>
      </c>
      <c r="M2656" s="37">
        <f t="shared" si="667"/>
        <v>29.074529999999996</v>
      </c>
      <c r="O2656" s="39">
        <f t="shared" si="668"/>
        <v>58149.130138474975</v>
      </c>
      <c r="P2656" s="40">
        <f t="shared" si="669"/>
        <v>19948.81680039101</v>
      </c>
      <c r="Q2656" s="40">
        <f>S2656*F2656+T2656*G2656+AS2655*(1+$G$9/252)</f>
        <v>2925.6277053646199</v>
      </c>
      <c r="R2656" s="41">
        <f t="shared" si="672"/>
        <v>81023.574644230612</v>
      </c>
      <c r="S2656" s="36">
        <f>AU2655*H2655</f>
        <v>662.13994691955111</v>
      </c>
      <c r="T2656" s="37">
        <f>AV2655*I2655</f>
        <v>686.46995183726813</v>
      </c>
      <c r="U2656" s="57">
        <f t="shared" si="675"/>
        <v>0.71768161789706419</v>
      </c>
      <c r="V2656" s="58">
        <f t="shared" si="673"/>
        <v>0.24621003069767042</v>
      </c>
      <c r="W2656" s="59">
        <f t="shared" si="674"/>
        <v>3.610835140526527E-2</v>
      </c>
      <c r="Y2656" s="7">
        <f t="shared" si="670"/>
        <v>0</v>
      </c>
      <c r="Z2656" s="40"/>
      <c r="AA2656" s="40"/>
      <c r="AB2656" s="40"/>
      <c r="AC2656" s="40"/>
      <c r="AD2656" s="40"/>
      <c r="AE2656" s="40"/>
      <c r="AF2656" s="40"/>
      <c r="AG2656" s="41"/>
      <c r="AH2656" s="40"/>
      <c r="AI2656" s="40"/>
      <c r="AJ2656" s="40"/>
      <c r="AK2656" s="40"/>
      <c r="AL2656" s="40"/>
      <c r="AM2656" s="41"/>
      <c r="AN2656" s="36">
        <f>Y2656*(IF(AND(AH2656&gt;0,AI2656&lt;0),AH2656,0)+IF(AND(AJ2656&lt;0,AK2656&gt;0),AJ2656,0)+IF(AND(AL2656&gt;0,AM2656&gt;0),AL2656,0))</f>
        <v>0</v>
      </c>
      <c r="AO2656" s="37">
        <f>Y2656*(IF(AND(AH2656&gt;0,AI2656&lt;0),AI2656,0)+IF(AND(AJ2656&lt;0,AK2656&gt;0),AK2656,0)+IF(AND(AL2656&gt;0,AM2656&gt;0),AM2656,0))</f>
        <v>0</v>
      </c>
      <c r="AQ2656" s="40">
        <f>AU2656*D2656</f>
        <v>58149.130138474975</v>
      </c>
      <c r="AR2656" s="40">
        <f>AV2656*E2656</f>
        <v>19948.81680039101</v>
      </c>
      <c r="AS2656" s="40">
        <f>IF(AND(Y2656&lt;&gt;0,AN2656&lt;&gt;0),0,Q2656)</f>
        <v>2925.6277053646199</v>
      </c>
      <c r="AT2656" s="41">
        <f t="shared" si="676"/>
        <v>81023.574644230612</v>
      </c>
      <c r="AU2656" s="42">
        <f>S2656+AN2656</f>
        <v>662.13994691955111</v>
      </c>
      <c r="AV2656" s="37">
        <f>T2656+AO2656</f>
        <v>686.46995183726813</v>
      </c>
      <c r="AW2656" s="58">
        <f t="shared" si="661"/>
        <v>0.71768161789706419</v>
      </c>
      <c r="AX2656" s="58">
        <f t="shared" si="662"/>
        <v>0.24621003069767042</v>
      </c>
      <c r="AY2656" s="59">
        <f t="shared" si="663"/>
        <v>3.610835140526527E-2</v>
      </c>
      <c r="AZ2656" s="54">
        <f t="shared" si="671"/>
        <v>4.6170951025812368E-3</v>
      </c>
    </row>
    <row r="2657" spans="3:52" x14ac:dyDescent="0.25">
      <c r="C2657" s="35">
        <v>38524</v>
      </c>
      <c r="D2657" s="36">
        <v>88.23</v>
      </c>
      <c r="E2657" s="37">
        <v>29.04</v>
      </c>
      <c r="F2657" s="38">
        <v>0</v>
      </c>
      <c r="G2657" s="7">
        <v>0</v>
      </c>
      <c r="H2657" s="38">
        <v>1</v>
      </c>
      <c r="I2657" s="7">
        <v>1</v>
      </c>
      <c r="J2657" s="36">
        <f t="shared" si="664"/>
        <v>88.185885000000013</v>
      </c>
      <c r="K2657" s="37">
        <f t="shared" si="665"/>
        <v>29.025480000000002</v>
      </c>
      <c r="L2657" s="36">
        <f t="shared" si="666"/>
        <v>88.274114999999995</v>
      </c>
      <c r="M2657" s="37">
        <f t="shared" si="667"/>
        <v>29.054519999999997</v>
      </c>
      <c r="O2657" s="39">
        <f t="shared" si="668"/>
        <v>58420.607516712</v>
      </c>
      <c r="P2657" s="40">
        <f t="shared" si="669"/>
        <v>19935.087401354267</v>
      </c>
      <c r="Q2657" s="40">
        <f>S2657*F2657+T2657*G2657+AS2656*(1+$G$9/252)</f>
        <v>2925.7438017021341</v>
      </c>
      <c r="R2657" s="41">
        <f t="shared" si="672"/>
        <v>81281.438719768397</v>
      </c>
      <c r="S2657" s="36">
        <f>AU2656*H2656</f>
        <v>662.13994691955111</v>
      </c>
      <c r="T2657" s="37">
        <f>AV2656*I2656</f>
        <v>686.46995183726813</v>
      </c>
      <c r="U2657" s="57">
        <f t="shared" si="675"/>
        <v>0.71874475202299248</v>
      </c>
      <c r="V2657" s="58">
        <f t="shared" si="673"/>
        <v>0.24526002141871375</v>
      </c>
      <c r="W2657" s="59">
        <f t="shared" si="674"/>
        <v>3.5995226558293757E-2</v>
      </c>
      <c r="Y2657" s="7">
        <f t="shared" si="670"/>
        <v>0</v>
      </c>
      <c r="Z2657" s="40"/>
      <c r="AA2657" s="40"/>
      <c r="AB2657" s="40"/>
      <c r="AC2657" s="40"/>
      <c r="AD2657" s="40"/>
      <c r="AE2657" s="40"/>
      <c r="AF2657" s="40"/>
      <c r="AG2657" s="41"/>
      <c r="AH2657" s="40"/>
      <c r="AI2657" s="40"/>
      <c r="AJ2657" s="40"/>
      <c r="AK2657" s="40"/>
      <c r="AL2657" s="40"/>
      <c r="AM2657" s="41"/>
      <c r="AN2657" s="36">
        <f>Y2657*(IF(AND(AH2657&gt;0,AI2657&lt;0),AH2657,0)+IF(AND(AJ2657&lt;0,AK2657&gt;0),AJ2657,0)+IF(AND(AL2657&gt;0,AM2657&gt;0),AL2657,0))</f>
        <v>0</v>
      </c>
      <c r="AO2657" s="37">
        <f>Y2657*(IF(AND(AH2657&gt;0,AI2657&lt;0),AI2657,0)+IF(AND(AJ2657&lt;0,AK2657&gt;0),AK2657,0)+IF(AND(AL2657&gt;0,AM2657&gt;0),AM2657,0))</f>
        <v>0</v>
      </c>
      <c r="AQ2657" s="40">
        <f>AU2657*D2657</f>
        <v>58420.607516712</v>
      </c>
      <c r="AR2657" s="40">
        <f>AV2657*E2657</f>
        <v>19935.087401354267</v>
      </c>
      <c r="AS2657" s="40">
        <f>IF(AND(Y2657&lt;&gt;0,AN2657&lt;&gt;0),0,Q2657)</f>
        <v>2925.7438017021341</v>
      </c>
      <c r="AT2657" s="41">
        <f t="shared" si="676"/>
        <v>81281.438719768397</v>
      </c>
      <c r="AU2657" s="42">
        <f>S2657+AN2657</f>
        <v>662.13994691955111</v>
      </c>
      <c r="AV2657" s="37">
        <f>T2657+AO2657</f>
        <v>686.46995183726813</v>
      </c>
      <c r="AW2657" s="58">
        <f t="shared" si="661"/>
        <v>0.71874475202299248</v>
      </c>
      <c r="AX2657" s="58">
        <f t="shared" si="662"/>
        <v>0.24526002141871375</v>
      </c>
      <c r="AY2657" s="59">
        <f t="shared" si="663"/>
        <v>3.5995226558293757E-2</v>
      </c>
      <c r="AZ2657" s="54">
        <f t="shared" si="671"/>
        <v>3.182580831196935E-3</v>
      </c>
    </row>
    <row r="2658" spans="3:52" x14ac:dyDescent="0.25">
      <c r="C2658" s="35">
        <v>38525</v>
      </c>
      <c r="D2658" s="36">
        <v>88.12</v>
      </c>
      <c r="E2658" s="37">
        <v>29.02</v>
      </c>
      <c r="F2658" s="38">
        <v>0</v>
      </c>
      <c r="G2658" s="7">
        <v>0</v>
      </c>
      <c r="H2658" s="38">
        <v>1</v>
      </c>
      <c r="I2658" s="7">
        <v>1</v>
      </c>
      <c r="J2658" s="36">
        <f t="shared" si="664"/>
        <v>88.075940000000003</v>
      </c>
      <c r="K2658" s="37">
        <f t="shared" si="665"/>
        <v>29.005490000000002</v>
      </c>
      <c r="L2658" s="36">
        <f t="shared" si="666"/>
        <v>88.164060000000006</v>
      </c>
      <c r="M2658" s="37">
        <f t="shared" si="667"/>
        <v>29.034509999999997</v>
      </c>
      <c r="O2658" s="39">
        <f t="shared" si="668"/>
        <v>58347.772122550843</v>
      </c>
      <c r="P2658" s="40">
        <f t="shared" si="669"/>
        <v>19921.35800231752</v>
      </c>
      <c r="Q2658" s="40">
        <f>S2658*F2658+T2658*G2658+AS2657*(1+$G$9/252)</f>
        <v>2925.8599026466459</v>
      </c>
      <c r="R2658" s="41">
        <f t="shared" si="672"/>
        <v>81194.990027514999</v>
      </c>
      <c r="S2658" s="36">
        <f>AU2657*H2657</f>
        <v>662.13994691955111</v>
      </c>
      <c r="T2658" s="37">
        <f>AV2657*I2657</f>
        <v>686.46995183726813</v>
      </c>
      <c r="U2658" s="57">
        <f t="shared" si="675"/>
        <v>0.71861296002103336</v>
      </c>
      <c r="V2658" s="58">
        <f t="shared" si="673"/>
        <v>0.24535205922885955</v>
      </c>
      <c r="W2658" s="59">
        <f t="shared" si="674"/>
        <v>3.6034980750107158E-2</v>
      </c>
      <c r="Y2658" s="7">
        <f t="shared" si="670"/>
        <v>0</v>
      </c>
      <c r="Z2658" s="40"/>
      <c r="AA2658" s="40"/>
      <c r="AB2658" s="40"/>
      <c r="AC2658" s="40"/>
      <c r="AD2658" s="40"/>
      <c r="AE2658" s="40"/>
      <c r="AF2658" s="40"/>
      <c r="AG2658" s="41"/>
      <c r="AH2658" s="40"/>
      <c r="AI2658" s="40"/>
      <c r="AJ2658" s="40"/>
      <c r="AK2658" s="40"/>
      <c r="AL2658" s="40"/>
      <c r="AM2658" s="41"/>
      <c r="AN2658" s="36">
        <f>Y2658*(IF(AND(AH2658&gt;0,AI2658&lt;0),AH2658,0)+IF(AND(AJ2658&lt;0,AK2658&gt;0),AJ2658,0)+IF(AND(AL2658&gt;0,AM2658&gt;0),AL2658,0))</f>
        <v>0</v>
      </c>
      <c r="AO2658" s="37">
        <f>Y2658*(IF(AND(AH2658&gt;0,AI2658&lt;0),AI2658,0)+IF(AND(AJ2658&lt;0,AK2658&gt;0),AK2658,0)+IF(AND(AL2658&gt;0,AM2658&gt;0),AM2658,0))</f>
        <v>0</v>
      </c>
      <c r="AQ2658" s="40">
        <f>AU2658*D2658</f>
        <v>58347.772122550843</v>
      </c>
      <c r="AR2658" s="40">
        <f>AV2658*E2658</f>
        <v>19921.35800231752</v>
      </c>
      <c r="AS2658" s="40">
        <f>IF(AND(Y2658&lt;&gt;0,AN2658&lt;&gt;0),0,Q2658)</f>
        <v>2925.8599026466459</v>
      </c>
      <c r="AT2658" s="41">
        <f t="shared" si="676"/>
        <v>81194.990027514999</v>
      </c>
      <c r="AU2658" s="42">
        <f>S2658+AN2658</f>
        <v>662.13994691955111</v>
      </c>
      <c r="AV2658" s="37">
        <f>T2658+AO2658</f>
        <v>686.46995183726813</v>
      </c>
      <c r="AW2658" s="58">
        <f t="shared" si="661"/>
        <v>0.71861296002103336</v>
      </c>
      <c r="AX2658" s="58">
        <f t="shared" si="662"/>
        <v>0.24535205922885955</v>
      </c>
      <c r="AY2658" s="59">
        <f t="shared" si="663"/>
        <v>3.6034980750107158E-2</v>
      </c>
      <c r="AZ2658" s="54">
        <f t="shared" si="671"/>
        <v>-1.0635723679971454E-3</v>
      </c>
    </row>
    <row r="2659" spans="3:52" x14ac:dyDescent="0.25">
      <c r="C2659" s="35">
        <v>38526</v>
      </c>
      <c r="D2659" s="36">
        <v>80.77</v>
      </c>
      <c r="E2659" s="37">
        <v>28.57</v>
      </c>
      <c r="F2659" s="38">
        <v>0</v>
      </c>
      <c r="G2659" s="7">
        <v>0</v>
      </c>
      <c r="H2659" s="38">
        <v>1</v>
      </c>
      <c r="I2659" s="7">
        <v>1</v>
      </c>
      <c r="J2659" s="36">
        <f t="shared" si="664"/>
        <v>80.729614999999995</v>
      </c>
      <c r="K2659" s="37">
        <f t="shared" si="665"/>
        <v>28.555715000000003</v>
      </c>
      <c r="L2659" s="36">
        <f t="shared" si="666"/>
        <v>80.810384999999997</v>
      </c>
      <c r="M2659" s="37">
        <f t="shared" si="667"/>
        <v>28.584284999999998</v>
      </c>
      <c r="O2659" s="39">
        <f t="shared" si="668"/>
        <v>53481.043512692144</v>
      </c>
      <c r="P2659" s="40">
        <f t="shared" si="669"/>
        <v>19612.446523990751</v>
      </c>
      <c r="Q2659" s="40">
        <f>S2659*F2659+T2659*G2659+AS2658*(1+$G$9/252)</f>
        <v>2925.9760081983381</v>
      </c>
      <c r="R2659" s="41">
        <f t="shared" si="672"/>
        <v>76019.466044881236</v>
      </c>
      <c r="S2659" s="36">
        <f>AU2658*H2658</f>
        <v>662.13994691955111</v>
      </c>
      <c r="T2659" s="37">
        <f>AV2658*I2658</f>
        <v>686.46995183726813</v>
      </c>
      <c r="U2659" s="57">
        <f t="shared" si="675"/>
        <v>0.70351774742955175</v>
      </c>
      <c r="V2659" s="58">
        <f t="shared" si="673"/>
        <v>0.25799242673464362</v>
      </c>
      <c r="W2659" s="59">
        <f t="shared" si="674"/>
        <v>3.848982583580457E-2</v>
      </c>
      <c r="Y2659" s="7">
        <f t="shared" si="670"/>
        <v>0</v>
      </c>
      <c r="Z2659" s="40"/>
      <c r="AA2659" s="40"/>
      <c r="AB2659" s="40"/>
      <c r="AC2659" s="40"/>
      <c r="AD2659" s="40"/>
      <c r="AE2659" s="40"/>
      <c r="AF2659" s="40"/>
      <c r="AG2659" s="41"/>
      <c r="AH2659" s="40"/>
      <c r="AI2659" s="40"/>
      <c r="AJ2659" s="40"/>
      <c r="AK2659" s="40"/>
      <c r="AL2659" s="40"/>
      <c r="AM2659" s="41"/>
      <c r="AN2659" s="36">
        <f>Y2659*(IF(AND(AH2659&gt;0,AI2659&lt;0),AH2659,0)+IF(AND(AJ2659&lt;0,AK2659&gt;0),AJ2659,0)+IF(AND(AL2659&gt;0,AM2659&gt;0),AL2659,0))</f>
        <v>0</v>
      </c>
      <c r="AO2659" s="37">
        <f>Y2659*(IF(AND(AH2659&gt;0,AI2659&lt;0),AI2659,0)+IF(AND(AJ2659&lt;0,AK2659&gt;0),AK2659,0)+IF(AND(AL2659&gt;0,AM2659&gt;0),AM2659,0))</f>
        <v>0</v>
      </c>
      <c r="AQ2659" s="40">
        <f>AU2659*D2659</f>
        <v>53481.043512692144</v>
      </c>
      <c r="AR2659" s="40">
        <f>AV2659*E2659</f>
        <v>19612.446523990751</v>
      </c>
      <c r="AS2659" s="40">
        <f>IF(AND(Y2659&lt;&gt;0,AN2659&lt;&gt;0),0,Q2659)</f>
        <v>2925.9760081983381</v>
      </c>
      <c r="AT2659" s="41">
        <f t="shared" si="676"/>
        <v>76019.466044881236</v>
      </c>
      <c r="AU2659" s="42">
        <f>S2659+AN2659</f>
        <v>662.13994691955111</v>
      </c>
      <c r="AV2659" s="37">
        <f>T2659+AO2659</f>
        <v>686.46995183726813</v>
      </c>
      <c r="AW2659" s="58">
        <f t="shared" si="661"/>
        <v>0.70351774742955175</v>
      </c>
      <c r="AX2659" s="58">
        <f t="shared" si="662"/>
        <v>0.25799242673464362</v>
      </c>
      <c r="AY2659" s="59">
        <f t="shared" si="663"/>
        <v>3.848982583580457E-2</v>
      </c>
      <c r="AZ2659" s="54">
        <f t="shared" si="671"/>
        <v>-6.3741912904723641E-2</v>
      </c>
    </row>
    <row r="2660" spans="3:52" x14ac:dyDescent="0.25">
      <c r="C2660" s="35">
        <v>38527</v>
      </c>
      <c r="D2660" s="36">
        <v>80.099999999999994</v>
      </c>
      <c r="E2660" s="37">
        <v>28.28</v>
      </c>
      <c r="F2660" s="38">
        <v>0</v>
      </c>
      <c r="G2660" s="7">
        <v>0</v>
      </c>
      <c r="H2660" s="38">
        <v>1</v>
      </c>
      <c r="I2660" s="7">
        <v>1</v>
      </c>
      <c r="J2660" s="36">
        <f t="shared" si="664"/>
        <v>80.059950000000001</v>
      </c>
      <c r="K2660" s="37">
        <f t="shared" si="665"/>
        <v>28.265860000000004</v>
      </c>
      <c r="L2660" s="36">
        <f t="shared" si="666"/>
        <v>80.140049999999988</v>
      </c>
      <c r="M2660" s="37">
        <f t="shared" si="667"/>
        <v>28.294139999999999</v>
      </c>
      <c r="O2660" s="39">
        <f t="shared" si="668"/>
        <v>53037.409748256039</v>
      </c>
      <c r="P2660" s="40">
        <f t="shared" si="669"/>
        <v>19413.370237957944</v>
      </c>
      <c r="Q2660" s="40">
        <f>S2660*F2660+T2660*G2660+AS2659*(1+$G$9/252)</f>
        <v>2926.0921183573932</v>
      </c>
      <c r="R2660" s="41">
        <f t="shared" si="672"/>
        <v>75376.872104571376</v>
      </c>
      <c r="S2660" s="36">
        <f>AU2659*H2659</f>
        <v>662.13994691955111</v>
      </c>
      <c r="T2660" s="37">
        <f>AV2659*I2659</f>
        <v>686.46995183726813</v>
      </c>
      <c r="U2660" s="57">
        <f t="shared" si="675"/>
        <v>0.70362975097555802</v>
      </c>
      <c r="V2660" s="58">
        <f t="shared" si="673"/>
        <v>0.25755075391063598</v>
      </c>
      <c r="W2660" s="59">
        <f t="shared" si="674"/>
        <v>3.8819495113806064E-2</v>
      </c>
      <c r="Y2660" s="7">
        <f t="shared" si="670"/>
        <v>0</v>
      </c>
      <c r="Z2660" s="40"/>
      <c r="AA2660" s="40"/>
      <c r="AB2660" s="40"/>
      <c r="AC2660" s="40"/>
      <c r="AD2660" s="40"/>
      <c r="AE2660" s="40"/>
      <c r="AF2660" s="40"/>
      <c r="AG2660" s="41"/>
      <c r="AH2660" s="40"/>
      <c r="AI2660" s="40"/>
      <c r="AJ2660" s="40"/>
      <c r="AK2660" s="40"/>
      <c r="AL2660" s="40"/>
      <c r="AM2660" s="41"/>
      <c r="AN2660" s="36">
        <f>Y2660*(IF(AND(AH2660&gt;0,AI2660&lt;0),AH2660,0)+IF(AND(AJ2660&lt;0,AK2660&gt;0),AJ2660,0)+IF(AND(AL2660&gt;0,AM2660&gt;0),AL2660,0))</f>
        <v>0</v>
      </c>
      <c r="AO2660" s="37">
        <f>Y2660*(IF(AND(AH2660&gt;0,AI2660&lt;0),AI2660,0)+IF(AND(AJ2660&lt;0,AK2660&gt;0),AK2660,0)+IF(AND(AL2660&gt;0,AM2660&gt;0),AM2660,0))</f>
        <v>0</v>
      </c>
      <c r="AQ2660" s="40">
        <f>AU2660*D2660</f>
        <v>53037.409748256039</v>
      </c>
      <c r="AR2660" s="40">
        <f>AV2660*E2660</f>
        <v>19413.370237957944</v>
      </c>
      <c r="AS2660" s="40">
        <f>IF(AND(Y2660&lt;&gt;0,AN2660&lt;&gt;0),0,Q2660)</f>
        <v>2926.0921183573932</v>
      </c>
      <c r="AT2660" s="41">
        <f t="shared" si="676"/>
        <v>75376.872104571376</v>
      </c>
      <c r="AU2660" s="42">
        <f>S2660+AN2660</f>
        <v>662.13994691955111</v>
      </c>
      <c r="AV2660" s="37">
        <f>T2660+AO2660</f>
        <v>686.46995183726813</v>
      </c>
      <c r="AW2660" s="58">
        <f t="shared" si="661"/>
        <v>0.70362975097555802</v>
      </c>
      <c r="AX2660" s="58">
        <f t="shared" si="662"/>
        <v>0.25755075391063598</v>
      </c>
      <c r="AY2660" s="59">
        <f t="shared" si="663"/>
        <v>3.8819495113806064E-2</v>
      </c>
      <c r="AZ2660" s="54">
        <f t="shared" si="671"/>
        <v>-8.4530183352048427E-3</v>
      </c>
    </row>
    <row r="2661" spans="3:52" x14ac:dyDescent="0.25">
      <c r="C2661" s="35">
        <v>38530</v>
      </c>
      <c r="D2661" s="36">
        <v>80.12</v>
      </c>
      <c r="E2661" s="37">
        <v>28.16</v>
      </c>
      <c r="F2661" s="38">
        <v>0</v>
      </c>
      <c r="G2661" s="7">
        <v>0</v>
      </c>
      <c r="H2661" s="38">
        <v>1</v>
      </c>
      <c r="I2661" s="7">
        <v>1</v>
      </c>
      <c r="J2661" s="36">
        <f t="shared" si="664"/>
        <v>80.079940000000008</v>
      </c>
      <c r="K2661" s="37">
        <f t="shared" si="665"/>
        <v>28.14592</v>
      </c>
      <c r="L2661" s="36">
        <f t="shared" si="666"/>
        <v>80.160060000000001</v>
      </c>
      <c r="M2661" s="37">
        <f t="shared" si="667"/>
        <v>28.17408</v>
      </c>
      <c r="O2661" s="39">
        <f t="shared" si="668"/>
        <v>53050.652547194441</v>
      </c>
      <c r="P2661" s="40">
        <f t="shared" si="669"/>
        <v>19330.993843737469</v>
      </c>
      <c r="Q2661" s="40">
        <f>S2661*F2661+T2661*G2661+AS2660*(1+$G$9/252)</f>
        <v>2926.2082331239944</v>
      </c>
      <c r="R2661" s="41">
        <f t="shared" si="672"/>
        <v>75307.854624055908</v>
      </c>
      <c r="S2661" s="36">
        <f>AU2660*H2660</f>
        <v>662.13994691955111</v>
      </c>
      <c r="T2661" s="37">
        <f>AV2660*I2660</f>
        <v>686.46995183726813</v>
      </c>
      <c r="U2661" s="57">
        <f t="shared" si="675"/>
        <v>0.70445045622436631</v>
      </c>
      <c r="V2661" s="58">
        <f t="shared" si="673"/>
        <v>0.25669292984429926</v>
      </c>
      <c r="W2661" s="59">
        <f t="shared" si="674"/>
        <v>3.8856613931334376E-2</v>
      </c>
      <c r="Y2661" s="7">
        <f t="shared" si="670"/>
        <v>0</v>
      </c>
      <c r="Z2661" s="40"/>
      <c r="AA2661" s="40"/>
      <c r="AB2661" s="40"/>
      <c r="AC2661" s="40"/>
      <c r="AD2661" s="40"/>
      <c r="AE2661" s="40"/>
      <c r="AF2661" s="40"/>
      <c r="AG2661" s="41"/>
      <c r="AH2661" s="40"/>
      <c r="AI2661" s="40"/>
      <c r="AJ2661" s="40"/>
      <c r="AK2661" s="40"/>
      <c r="AL2661" s="40"/>
      <c r="AM2661" s="41"/>
      <c r="AN2661" s="36">
        <f>Y2661*(IF(AND(AH2661&gt;0,AI2661&lt;0),AH2661,0)+IF(AND(AJ2661&lt;0,AK2661&gt;0),AJ2661,0)+IF(AND(AL2661&gt;0,AM2661&gt;0),AL2661,0))</f>
        <v>0</v>
      </c>
      <c r="AO2661" s="37">
        <f>Y2661*(IF(AND(AH2661&gt;0,AI2661&lt;0),AI2661,0)+IF(AND(AJ2661&lt;0,AK2661&gt;0),AK2661,0)+IF(AND(AL2661&gt;0,AM2661&gt;0),AM2661,0))</f>
        <v>0</v>
      </c>
      <c r="AQ2661" s="40">
        <f>AU2661*D2661</f>
        <v>53050.652547194441</v>
      </c>
      <c r="AR2661" s="40">
        <f>AV2661*E2661</f>
        <v>19330.993843737469</v>
      </c>
      <c r="AS2661" s="40">
        <f>IF(AND(Y2661&lt;&gt;0,AN2661&lt;&gt;0),0,Q2661)</f>
        <v>2926.2082331239944</v>
      </c>
      <c r="AT2661" s="41">
        <f t="shared" si="676"/>
        <v>75307.854624055908</v>
      </c>
      <c r="AU2661" s="42">
        <f>S2661+AN2661</f>
        <v>662.13994691955111</v>
      </c>
      <c r="AV2661" s="37">
        <f>T2661+AO2661</f>
        <v>686.46995183726813</v>
      </c>
      <c r="AW2661" s="58">
        <f t="shared" si="661"/>
        <v>0.70445045622436631</v>
      </c>
      <c r="AX2661" s="58">
        <f t="shared" si="662"/>
        <v>0.25669292984429926</v>
      </c>
      <c r="AY2661" s="59">
        <f t="shared" si="663"/>
        <v>3.8856613931334376E-2</v>
      </c>
      <c r="AZ2661" s="54">
        <f t="shared" si="671"/>
        <v>-9.1563205779776613E-4</v>
      </c>
    </row>
    <row r="2662" spans="3:52" x14ac:dyDescent="0.25">
      <c r="C2662" s="35">
        <v>38531</v>
      </c>
      <c r="D2662" s="36">
        <v>81.56</v>
      </c>
      <c r="E2662" s="37">
        <v>28.24</v>
      </c>
      <c r="F2662" s="38">
        <v>0</v>
      </c>
      <c r="G2662" s="7">
        <v>0</v>
      </c>
      <c r="H2662" s="38">
        <v>1</v>
      </c>
      <c r="I2662" s="7">
        <v>1</v>
      </c>
      <c r="J2662" s="36">
        <f t="shared" si="664"/>
        <v>81.519220000000004</v>
      </c>
      <c r="K2662" s="37">
        <f t="shared" si="665"/>
        <v>28.22588</v>
      </c>
      <c r="L2662" s="36">
        <f t="shared" si="666"/>
        <v>81.60078</v>
      </c>
      <c r="M2662" s="37">
        <f t="shared" si="667"/>
        <v>28.254119999999997</v>
      </c>
      <c r="O2662" s="39">
        <f t="shared" si="668"/>
        <v>54004.134070758591</v>
      </c>
      <c r="P2662" s="40">
        <f t="shared" si="669"/>
        <v>19385.91143988445</v>
      </c>
      <c r="Q2662" s="40">
        <f>S2662*F2662+T2662*G2662+AS2661*(1+$G$9/252)</f>
        <v>2926.3243524983245</v>
      </c>
      <c r="R2662" s="41">
        <f t="shared" si="672"/>
        <v>76316.369863141372</v>
      </c>
      <c r="S2662" s="36">
        <f>AU2661*H2661</f>
        <v>662.13994691955111</v>
      </c>
      <c r="T2662" s="37">
        <f>AV2661*I2661</f>
        <v>686.46995183726813</v>
      </c>
      <c r="U2662" s="57">
        <f t="shared" si="675"/>
        <v>0.70763499584171186</v>
      </c>
      <c r="V2662" s="58">
        <f t="shared" si="673"/>
        <v>0.25402035598193845</v>
      </c>
      <c r="W2662" s="59">
        <f t="shared" si="674"/>
        <v>3.834464817634959E-2</v>
      </c>
      <c r="Y2662" s="7">
        <f t="shared" si="670"/>
        <v>0</v>
      </c>
      <c r="Z2662" s="40"/>
      <c r="AA2662" s="40"/>
      <c r="AB2662" s="40"/>
      <c r="AC2662" s="40"/>
      <c r="AD2662" s="40"/>
      <c r="AE2662" s="40"/>
      <c r="AF2662" s="40"/>
      <c r="AG2662" s="41"/>
      <c r="AH2662" s="40"/>
      <c r="AI2662" s="40"/>
      <c r="AJ2662" s="40"/>
      <c r="AK2662" s="40"/>
      <c r="AL2662" s="40"/>
      <c r="AM2662" s="41"/>
      <c r="AN2662" s="36">
        <f>Y2662*(IF(AND(AH2662&gt;0,AI2662&lt;0),AH2662,0)+IF(AND(AJ2662&lt;0,AK2662&gt;0),AJ2662,0)+IF(AND(AL2662&gt;0,AM2662&gt;0),AL2662,0))</f>
        <v>0</v>
      </c>
      <c r="AO2662" s="37">
        <f>Y2662*(IF(AND(AH2662&gt;0,AI2662&lt;0),AI2662,0)+IF(AND(AJ2662&lt;0,AK2662&gt;0),AK2662,0)+IF(AND(AL2662&gt;0,AM2662&gt;0),AM2662,0))</f>
        <v>0</v>
      </c>
      <c r="AQ2662" s="40">
        <f>AU2662*D2662</f>
        <v>54004.134070758591</v>
      </c>
      <c r="AR2662" s="40">
        <f>AV2662*E2662</f>
        <v>19385.91143988445</v>
      </c>
      <c r="AS2662" s="40">
        <f>IF(AND(Y2662&lt;&gt;0,AN2662&lt;&gt;0),0,Q2662)</f>
        <v>2926.3243524983245</v>
      </c>
      <c r="AT2662" s="41">
        <f t="shared" si="676"/>
        <v>76316.369863141372</v>
      </c>
      <c r="AU2662" s="42">
        <f>S2662+AN2662</f>
        <v>662.13994691955111</v>
      </c>
      <c r="AV2662" s="37">
        <f>T2662+AO2662</f>
        <v>686.46995183726813</v>
      </c>
      <c r="AW2662" s="58">
        <f t="shared" si="661"/>
        <v>0.70763499584171186</v>
      </c>
      <c r="AX2662" s="58">
        <f t="shared" si="662"/>
        <v>0.25402035598193845</v>
      </c>
      <c r="AY2662" s="59">
        <f t="shared" si="663"/>
        <v>3.834464817634959E-2</v>
      </c>
      <c r="AZ2662" s="54">
        <f t="shared" si="671"/>
        <v>1.3391899744323643E-2</v>
      </c>
    </row>
    <row r="2663" spans="3:52" x14ac:dyDescent="0.25">
      <c r="C2663" s="35">
        <v>38532</v>
      </c>
      <c r="D2663" s="36">
        <v>82.8</v>
      </c>
      <c r="E2663" s="37">
        <v>27.91</v>
      </c>
      <c r="F2663" s="38">
        <v>0</v>
      </c>
      <c r="G2663" s="7">
        <v>0</v>
      </c>
      <c r="H2663" s="38">
        <v>1</v>
      </c>
      <c r="I2663" s="7">
        <v>1</v>
      </c>
      <c r="J2663" s="36">
        <f t="shared" si="664"/>
        <v>82.758600000000001</v>
      </c>
      <c r="K2663" s="37">
        <f t="shared" si="665"/>
        <v>27.896045000000001</v>
      </c>
      <c r="L2663" s="36">
        <f t="shared" si="666"/>
        <v>82.841399999999993</v>
      </c>
      <c r="M2663" s="37">
        <f t="shared" si="667"/>
        <v>27.923954999999999</v>
      </c>
      <c r="O2663" s="39">
        <f t="shared" si="668"/>
        <v>54825.18760493883</v>
      </c>
      <c r="P2663" s="40">
        <f t="shared" si="669"/>
        <v>19159.376355778153</v>
      </c>
      <c r="Q2663" s="40">
        <f>S2663*F2663+T2663*G2663+AS2662*(1+$G$9/252)</f>
        <v>2926.4404764805663</v>
      </c>
      <c r="R2663" s="41">
        <f t="shared" si="672"/>
        <v>76911.004437197553</v>
      </c>
      <c r="S2663" s="36">
        <f>AU2662*H2662</f>
        <v>662.13994691955111</v>
      </c>
      <c r="T2663" s="37">
        <f>AV2662*I2662</f>
        <v>686.46995183726813</v>
      </c>
      <c r="U2663" s="57">
        <f t="shared" si="675"/>
        <v>0.71283931351731189</v>
      </c>
      <c r="V2663" s="58">
        <f t="shared" si="673"/>
        <v>0.24911098868072817</v>
      </c>
      <c r="W2663" s="59">
        <f t="shared" si="674"/>
        <v>3.8049697801959929E-2</v>
      </c>
      <c r="Y2663" s="7">
        <f t="shared" si="670"/>
        <v>0</v>
      </c>
      <c r="Z2663" s="40"/>
      <c r="AA2663" s="40"/>
      <c r="AB2663" s="40"/>
      <c r="AC2663" s="40"/>
      <c r="AD2663" s="40"/>
      <c r="AE2663" s="40"/>
      <c r="AF2663" s="40"/>
      <c r="AG2663" s="41"/>
      <c r="AH2663" s="40"/>
      <c r="AI2663" s="40"/>
      <c r="AJ2663" s="40"/>
      <c r="AK2663" s="40"/>
      <c r="AL2663" s="40"/>
      <c r="AM2663" s="41"/>
      <c r="AN2663" s="36">
        <f>Y2663*(IF(AND(AH2663&gt;0,AI2663&lt;0),AH2663,0)+IF(AND(AJ2663&lt;0,AK2663&gt;0),AJ2663,0)+IF(AND(AL2663&gt;0,AM2663&gt;0),AL2663,0))</f>
        <v>0</v>
      </c>
      <c r="AO2663" s="37">
        <f>Y2663*(IF(AND(AH2663&gt;0,AI2663&lt;0),AI2663,0)+IF(AND(AJ2663&lt;0,AK2663&gt;0),AK2663,0)+IF(AND(AL2663&gt;0,AM2663&gt;0),AM2663,0))</f>
        <v>0</v>
      </c>
      <c r="AQ2663" s="40">
        <f>AU2663*D2663</f>
        <v>54825.18760493883</v>
      </c>
      <c r="AR2663" s="40">
        <f>AV2663*E2663</f>
        <v>19159.376355778153</v>
      </c>
      <c r="AS2663" s="40">
        <f>IF(AND(Y2663&lt;&gt;0,AN2663&lt;&gt;0),0,Q2663)</f>
        <v>2926.4404764805663</v>
      </c>
      <c r="AT2663" s="41">
        <f t="shared" si="676"/>
        <v>76911.004437197553</v>
      </c>
      <c r="AU2663" s="42">
        <f>S2663+AN2663</f>
        <v>662.13994691955111</v>
      </c>
      <c r="AV2663" s="37">
        <f>T2663+AO2663</f>
        <v>686.46995183726813</v>
      </c>
      <c r="AW2663" s="58">
        <f t="shared" si="661"/>
        <v>0.71283931351731189</v>
      </c>
      <c r="AX2663" s="58">
        <f t="shared" si="662"/>
        <v>0.24911098868072817</v>
      </c>
      <c r="AY2663" s="59">
        <f t="shared" si="663"/>
        <v>3.8049697801959929E-2</v>
      </c>
      <c r="AZ2663" s="54">
        <f t="shared" si="671"/>
        <v>7.7917041274702115E-3</v>
      </c>
    </row>
    <row r="2664" spans="3:52" x14ac:dyDescent="0.25">
      <c r="C2664" s="35">
        <v>38533</v>
      </c>
      <c r="D2664" s="36">
        <v>81.010000000000005</v>
      </c>
      <c r="E2664" s="37">
        <v>27.75</v>
      </c>
      <c r="F2664" s="38">
        <v>0</v>
      </c>
      <c r="G2664" s="7">
        <v>0</v>
      </c>
      <c r="H2664" s="38">
        <v>1</v>
      </c>
      <c r="I2664" s="7">
        <v>1</v>
      </c>
      <c r="J2664" s="36">
        <f t="shared" si="664"/>
        <v>80.969495000000009</v>
      </c>
      <c r="K2664" s="37">
        <f t="shared" si="665"/>
        <v>27.736125000000001</v>
      </c>
      <c r="L2664" s="36">
        <f t="shared" si="666"/>
        <v>81.050505000000001</v>
      </c>
      <c r="M2664" s="37">
        <f t="shared" si="667"/>
        <v>27.763874999999999</v>
      </c>
      <c r="O2664" s="39">
        <f t="shared" si="668"/>
        <v>53639.957099952837</v>
      </c>
      <c r="P2664" s="40">
        <f t="shared" si="669"/>
        <v>19049.541163484191</v>
      </c>
      <c r="Q2664" s="40">
        <f>S2664*F2664+T2664*G2664+AS2663*(1+$G$9/252)</f>
        <v>2926.5566050709026</v>
      </c>
      <c r="R2664" s="41">
        <f t="shared" si="672"/>
        <v>75616.054868507927</v>
      </c>
      <c r="S2664" s="36">
        <f>AU2663*H2663</f>
        <v>662.13994691955111</v>
      </c>
      <c r="T2664" s="37">
        <f>AV2663*I2663</f>
        <v>686.46995183726813</v>
      </c>
      <c r="U2664" s="57">
        <f t="shared" si="675"/>
        <v>0.70937259545250952</v>
      </c>
      <c r="V2664" s="58">
        <f t="shared" si="673"/>
        <v>0.2519245575111036</v>
      </c>
      <c r="W2664" s="59">
        <f t="shared" si="674"/>
        <v>3.870284703638692E-2</v>
      </c>
      <c r="Y2664" s="7">
        <f t="shared" si="670"/>
        <v>0</v>
      </c>
      <c r="Z2664" s="40"/>
      <c r="AA2664" s="40"/>
      <c r="AB2664" s="40"/>
      <c r="AC2664" s="40"/>
      <c r="AD2664" s="40"/>
      <c r="AE2664" s="40"/>
      <c r="AF2664" s="40"/>
      <c r="AG2664" s="41"/>
      <c r="AH2664" s="40"/>
      <c r="AI2664" s="40"/>
      <c r="AJ2664" s="40"/>
      <c r="AK2664" s="40"/>
      <c r="AL2664" s="40"/>
      <c r="AM2664" s="41"/>
      <c r="AN2664" s="36">
        <f>Y2664*(IF(AND(AH2664&gt;0,AI2664&lt;0),AH2664,0)+IF(AND(AJ2664&lt;0,AK2664&gt;0),AJ2664,0)+IF(AND(AL2664&gt;0,AM2664&gt;0),AL2664,0))</f>
        <v>0</v>
      </c>
      <c r="AO2664" s="37">
        <f>Y2664*(IF(AND(AH2664&gt;0,AI2664&lt;0),AI2664,0)+IF(AND(AJ2664&lt;0,AK2664&gt;0),AK2664,0)+IF(AND(AL2664&gt;0,AM2664&gt;0),AM2664,0))</f>
        <v>0</v>
      </c>
      <c r="AQ2664" s="40">
        <f>AU2664*D2664</f>
        <v>53639.957099952837</v>
      </c>
      <c r="AR2664" s="40">
        <f>AV2664*E2664</f>
        <v>19049.541163484191</v>
      </c>
      <c r="AS2664" s="40">
        <f>IF(AND(Y2664&lt;&gt;0,AN2664&lt;&gt;0),0,Q2664)</f>
        <v>2926.5566050709026</v>
      </c>
      <c r="AT2664" s="41">
        <f t="shared" si="676"/>
        <v>75616.054868507927</v>
      </c>
      <c r="AU2664" s="42">
        <f>S2664+AN2664</f>
        <v>662.13994691955111</v>
      </c>
      <c r="AV2664" s="37">
        <f>T2664+AO2664</f>
        <v>686.46995183726813</v>
      </c>
      <c r="AW2664" s="58">
        <f t="shared" si="661"/>
        <v>0.70937259545250952</v>
      </c>
      <c r="AX2664" s="58">
        <f t="shared" si="662"/>
        <v>0.2519245575111036</v>
      </c>
      <c r="AY2664" s="59">
        <f t="shared" si="663"/>
        <v>3.870284703638692E-2</v>
      </c>
      <c r="AZ2664" s="54">
        <f t="shared" si="671"/>
        <v>-1.6836986828679734E-2</v>
      </c>
    </row>
    <row r="2665" spans="3:52" x14ac:dyDescent="0.25">
      <c r="C2665" s="35">
        <v>38534</v>
      </c>
      <c r="D2665" s="36">
        <v>82.24</v>
      </c>
      <c r="E2665" s="37">
        <v>27.94</v>
      </c>
      <c r="F2665" s="38">
        <v>0</v>
      </c>
      <c r="G2665" s="7">
        <v>0</v>
      </c>
      <c r="H2665" s="38">
        <v>1</v>
      </c>
      <c r="I2665" s="7">
        <v>1</v>
      </c>
      <c r="J2665" s="36">
        <f t="shared" si="664"/>
        <v>82.198880000000003</v>
      </c>
      <c r="K2665" s="37">
        <f t="shared" si="665"/>
        <v>27.926030000000004</v>
      </c>
      <c r="L2665" s="36">
        <f t="shared" si="666"/>
        <v>82.281119999999987</v>
      </c>
      <c r="M2665" s="37">
        <f t="shared" si="667"/>
        <v>27.953969999999998</v>
      </c>
      <c r="O2665" s="39">
        <f t="shared" si="668"/>
        <v>54454.389234663882</v>
      </c>
      <c r="P2665" s="40">
        <f t="shared" si="669"/>
        <v>19179.970454333274</v>
      </c>
      <c r="Q2665" s="40">
        <f>S2665*F2665+T2665*G2665+AS2664*(1+$G$9/252)</f>
        <v>2926.6727382695162</v>
      </c>
      <c r="R2665" s="41">
        <f t="shared" si="672"/>
        <v>76561.032427266662</v>
      </c>
      <c r="S2665" s="36">
        <f>AU2664*H2664</f>
        <v>662.13994691955111</v>
      </c>
      <c r="T2665" s="37">
        <f>AV2664*I2664</f>
        <v>686.46995183726813</v>
      </c>
      <c r="U2665" s="57">
        <f t="shared" si="675"/>
        <v>0.71125463578871939</v>
      </c>
      <c r="V2665" s="58">
        <f t="shared" si="673"/>
        <v>0.2505187018285619</v>
      </c>
      <c r="W2665" s="59">
        <f t="shared" si="674"/>
        <v>3.82266623827189E-2</v>
      </c>
      <c r="Y2665" s="7">
        <f t="shared" si="670"/>
        <v>0</v>
      </c>
      <c r="Z2665" s="40"/>
      <c r="AA2665" s="40"/>
      <c r="AB2665" s="40"/>
      <c r="AC2665" s="40"/>
      <c r="AD2665" s="40"/>
      <c r="AE2665" s="40"/>
      <c r="AF2665" s="40"/>
      <c r="AG2665" s="41"/>
      <c r="AH2665" s="40"/>
      <c r="AI2665" s="40"/>
      <c r="AJ2665" s="40"/>
      <c r="AK2665" s="40"/>
      <c r="AL2665" s="40"/>
      <c r="AM2665" s="41"/>
      <c r="AN2665" s="36">
        <f>Y2665*(IF(AND(AH2665&gt;0,AI2665&lt;0),AH2665,0)+IF(AND(AJ2665&lt;0,AK2665&gt;0),AJ2665,0)+IF(AND(AL2665&gt;0,AM2665&gt;0),AL2665,0))</f>
        <v>0</v>
      </c>
      <c r="AO2665" s="37">
        <f>Y2665*(IF(AND(AH2665&gt;0,AI2665&lt;0),AI2665,0)+IF(AND(AJ2665&lt;0,AK2665&gt;0),AK2665,0)+IF(AND(AL2665&gt;0,AM2665&gt;0),AM2665,0))</f>
        <v>0</v>
      </c>
      <c r="AQ2665" s="40">
        <f>AU2665*D2665</f>
        <v>54454.389234663882</v>
      </c>
      <c r="AR2665" s="40">
        <f>AV2665*E2665</f>
        <v>19179.970454333274</v>
      </c>
      <c r="AS2665" s="40">
        <f>IF(AND(Y2665&lt;&gt;0,AN2665&lt;&gt;0),0,Q2665)</f>
        <v>2926.6727382695162</v>
      </c>
      <c r="AT2665" s="41">
        <f t="shared" si="676"/>
        <v>76561.032427266662</v>
      </c>
      <c r="AU2665" s="42">
        <f>S2665+AN2665</f>
        <v>662.13994691955111</v>
      </c>
      <c r="AV2665" s="37">
        <f>T2665+AO2665</f>
        <v>686.46995183726813</v>
      </c>
      <c r="AW2665" s="58">
        <f t="shared" si="661"/>
        <v>0.71125463578871939</v>
      </c>
      <c r="AX2665" s="58">
        <f t="shared" si="662"/>
        <v>0.2505187018285619</v>
      </c>
      <c r="AY2665" s="59">
        <f t="shared" si="663"/>
        <v>3.82266623827189E-2</v>
      </c>
      <c r="AZ2665" s="54">
        <f t="shared" si="671"/>
        <v>1.2497049210012268E-2</v>
      </c>
    </row>
    <row r="2666" spans="3:52" x14ac:dyDescent="0.25">
      <c r="C2666" s="35">
        <v>38538</v>
      </c>
      <c r="D2666" s="36">
        <v>83</v>
      </c>
      <c r="E2666" s="37">
        <v>27.97</v>
      </c>
      <c r="F2666" s="38">
        <v>0</v>
      </c>
      <c r="G2666" s="7">
        <v>0</v>
      </c>
      <c r="H2666" s="38">
        <v>1</v>
      </c>
      <c r="I2666" s="7">
        <v>1</v>
      </c>
      <c r="J2666" s="36">
        <f t="shared" si="664"/>
        <v>82.958500000000001</v>
      </c>
      <c r="K2666" s="37">
        <f t="shared" si="665"/>
        <v>27.956015000000001</v>
      </c>
      <c r="L2666" s="36">
        <f t="shared" si="666"/>
        <v>83.041499999999999</v>
      </c>
      <c r="M2666" s="37">
        <f t="shared" si="667"/>
        <v>27.983984999999997</v>
      </c>
      <c r="O2666" s="39">
        <f t="shared" si="668"/>
        <v>54957.615594322742</v>
      </c>
      <c r="P2666" s="40">
        <f t="shared" si="669"/>
        <v>19200.564552888387</v>
      </c>
      <c r="Q2666" s="40">
        <f>S2666*F2666+T2666*G2666+AS2665*(1+$G$9/252)</f>
        <v>2926.78887607659</v>
      </c>
      <c r="R2666" s="41">
        <f t="shared" si="672"/>
        <v>77084.969023287718</v>
      </c>
      <c r="S2666" s="36">
        <f>AU2665*H2665</f>
        <v>662.13994691955111</v>
      </c>
      <c r="T2666" s="37">
        <f>AV2665*I2665</f>
        <v>686.46995183726813</v>
      </c>
      <c r="U2666" s="57">
        <f t="shared" si="675"/>
        <v>0.71294853316630113</v>
      </c>
      <c r="V2666" s="58">
        <f t="shared" si="673"/>
        <v>0.24908311952603637</v>
      </c>
      <c r="W2666" s="59">
        <f t="shared" si="674"/>
        <v>3.7968347307662458E-2</v>
      </c>
      <c r="Y2666" s="7">
        <f t="shared" si="670"/>
        <v>0</v>
      </c>
      <c r="Z2666" s="40"/>
      <c r="AA2666" s="40"/>
      <c r="AB2666" s="40"/>
      <c r="AC2666" s="40"/>
      <c r="AD2666" s="40"/>
      <c r="AE2666" s="40"/>
      <c r="AF2666" s="40"/>
      <c r="AG2666" s="41"/>
      <c r="AH2666" s="40"/>
      <c r="AI2666" s="40"/>
      <c r="AJ2666" s="40"/>
      <c r="AK2666" s="40"/>
      <c r="AL2666" s="40"/>
      <c r="AM2666" s="41"/>
      <c r="AN2666" s="36">
        <f>Y2666*(IF(AND(AH2666&gt;0,AI2666&lt;0),AH2666,0)+IF(AND(AJ2666&lt;0,AK2666&gt;0),AJ2666,0)+IF(AND(AL2666&gt;0,AM2666&gt;0),AL2666,0))</f>
        <v>0</v>
      </c>
      <c r="AO2666" s="37">
        <f>Y2666*(IF(AND(AH2666&gt;0,AI2666&lt;0),AI2666,0)+IF(AND(AJ2666&lt;0,AK2666&gt;0),AK2666,0)+IF(AND(AL2666&gt;0,AM2666&gt;0),AM2666,0))</f>
        <v>0</v>
      </c>
      <c r="AQ2666" s="40">
        <f>AU2666*D2666</f>
        <v>54957.615594322742</v>
      </c>
      <c r="AR2666" s="40">
        <f>AV2666*E2666</f>
        <v>19200.564552888387</v>
      </c>
      <c r="AS2666" s="40">
        <f>IF(AND(Y2666&lt;&gt;0,AN2666&lt;&gt;0),0,Q2666)</f>
        <v>2926.78887607659</v>
      </c>
      <c r="AT2666" s="41">
        <f t="shared" si="676"/>
        <v>77084.969023287718</v>
      </c>
      <c r="AU2666" s="42">
        <f>S2666+AN2666</f>
        <v>662.13994691955111</v>
      </c>
      <c r="AV2666" s="37">
        <f>T2666+AO2666</f>
        <v>686.46995183726813</v>
      </c>
      <c r="AW2666" s="58">
        <f t="shared" si="661"/>
        <v>0.71294853316630113</v>
      </c>
      <c r="AX2666" s="58">
        <f t="shared" si="662"/>
        <v>0.24908311952603637</v>
      </c>
      <c r="AY2666" s="59">
        <f t="shared" si="663"/>
        <v>3.7968347307662458E-2</v>
      </c>
      <c r="AZ2666" s="54">
        <f t="shared" si="671"/>
        <v>6.8433846750799443E-3</v>
      </c>
    </row>
    <row r="2667" spans="3:52" x14ac:dyDescent="0.25">
      <c r="C2667" s="35">
        <v>38539</v>
      </c>
      <c r="D2667" s="36">
        <v>82.29</v>
      </c>
      <c r="E2667" s="37">
        <v>27.7</v>
      </c>
      <c r="F2667" s="38">
        <v>0</v>
      </c>
      <c r="G2667" s="7">
        <v>0</v>
      </c>
      <c r="H2667" s="38">
        <v>1</v>
      </c>
      <c r="I2667" s="7">
        <v>1</v>
      </c>
      <c r="J2667" s="36">
        <f t="shared" si="664"/>
        <v>82.248855000000006</v>
      </c>
      <c r="K2667" s="37">
        <f t="shared" si="665"/>
        <v>27.686150000000001</v>
      </c>
      <c r="L2667" s="36">
        <f t="shared" si="666"/>
        <v>82.331145000000006</v>
      </c>
      <c r="M2667" s="37">
        <f t="shared" si="667"/>
        <v>27.713849999999997</v>
      </c>
      <c r="O2667" s="39">
        <f t="shared" si="668"/>
        <v>54487.496232009864</v>
      </c>
      <c r="P2667" s="40">
        <f t="shared" si="669"/>
        <v>19015.217665892327</v>
      </c>
      <c r="Q2667" s="40">
        <f>S2667*F2667+T2667*G2667+AS2666*(1+$G$9/252)</f>
        <v>2926.9050184923071</v>
      </c>
      <c r="R2667" s="41">
        <f t="shared" si="672"/>
        <v>76429.618916394509</v>
      </c>
      <c r="S2667" s="36">
        <f>AU2666*H2666</f>
        <v>662.13994691955111</v>
      </c>
      <c r="T2667" s="37">
        <f>AV2666*I2666</f>
        <v>686.46995183726813</v>
      </c>
      <c r="U2667" s="57">
        <f t="shared" si="675"/>
        <v>0.71291074068566429</v>
      </c>
      <c r="V2667" s="58">
        <f t="shared" si="673"/>
        <v>0.2487938306573641</v>
      </c>
      <c r="W2667" s="59">
        <f t="shared" si="674"/>
        <v>3.8295428656971525E-2</v>
      </c>
      <c r="Y2667" s="7">
        <f t="shared" si="670"/>
        <v>0</v>
      </c>
      <c r="Z2667" s="40"/>
      <c r="AA2667" s="40"/>
      <c r="AB2667" s="40"/>
      <c r="AC2667" s="40"/>
      <c r="AD2667" s="40"/>
      <c r="AE2667" s="40"/>
      <c r="AF2667" s="40"/>
      <c r="AG2667" s="41"/>
      <c r="AH2667" s="40"/>
      <c r="AI2667" s="40"/>
      <c r="AJ2667" s="40"/>
      <c r="AK2667" s="40"/>
      <c r="AL2667" s="40"/>
      <c r="AM2667" s="41"/>
      <c r="AN2667" s="36">
        <f>Y2667*(IF(AND(AH2667&gt;0,AI2667&lt;0),AH2667,0)+IF(AND(AJ2667&lt;0,AK2667&gt;0),AJ2667,0)+IF(AND(AL2667&gt;0,AM2667&gt;0),AL2667,0))</f>
        <v>0</v>
      </c>
      <c r="AO2667" s="37">
        <f>Y2667*(IF(AND(AH2667&gt;0,AI2667&lt;0),AI2667,0)+IF(AND(AJ2667&lt;0,AK2667&gt;0),AK2667,0)+IF(AND(AL2667&gt;0,AM2667&gt;0),AM2667,0))</f>
        <v>0</v>
      </c>
      <c r="AQ2667" s="40">
        <f>AU2667*D2667</f>
        <v>54487.496232009864</v>
      </c>
      <c r="AR2667" s="40">
        <f>AV2667*E2667</f>
        <v>19015.217665892327</v>
      </c>
      <c r="AS2667" s="40">
        <f>IF(AND(Y2667&lt;&gt;0,AN2667&lt;&gt;0),0,Q2667)</f>
        <v>2926.9050184923071</v>
      </c>
      <c r="AT2667" s="41">
        <f t="shared" si="676"/>
        <v>76429.618916394509</v>
      </c>
      <c r="AU2667" s="42">
        <f>S2667+AN2667</f>
        <v>662.13994691955111</v>
      </c>
      <c r="AV2667" s="37">
        <f>T2667+AO2667</f>
        <v>686.46995183726813</v>
      </c>
      <c r="AW2667" s="58">
        <f t="shared" si="661"/>
        <v>0.71291074068566429</v>
      </c>
      <c r="AX2667" s="58">
        <f t="shared" si="662"/>
        <v>0.2487938306573641</v>
      </c>
      <c r="AY2667" s="59">
        <f t="shared" si="663"/>
        <v>3.8295428656971525E-2</v>
      </c>
      <c r="AZ2667" s="54">
        <f t="shared" si="671"/>
        <v>-8.5016588213874256E-3</v>
      </c>
    </row>
    <row r="2668" spans="3:52" x14ac:dyDescent="0.25">
      <c r="C2668" s="35">
        <v>38540</v>
      </c>
      <c r="D2668" s="36">
        <v>82.82</v>
      </c>
      <c r="E2668" s="37">
        <v>28</v>
      </c>
      <c r="F2668" s="38">
        <v>0</v>
      </c>
      <c r="G2668" s="7">
        <v>0</v>
      </c>
      <c r="H2668" s="38">
        <v>1</v>
      </c>
      <c r="I2668" s="7">
        <v>1</v>
      </c>
      <c r="J2668" s="36">
        <f t="shared" si="664"/>
        <v>82.778589999999994</v>
      </c>
      <c r="K2668" s="37">
        <f t="shared" si="665"/>
        <v>27.986000000000001</v>
      </c>
      <c r="L2668" s="36">
        <f t="shared" si="666"/>
        <v>82.861409999999992</v>
      </c>
      <c r="M2668" s="37">
        <f t="shared" si="667"/>
        <v>28.013999999999999</v>
      </c>
      <c r="O2668" s="39">
        <f t="shared" si="668"/>
        <v>54838.430403877217</v>
      </c>
      <c r="P2668" s="40">
        <f t="shared" si="669"/>
        <v>19221.158651443508</v>
      </c>
      <c r="Q2668" s="40">
        <f>S2668*F2668+T2668*G2668+AS2667*(1+$G$9/252)</f>
        <v>2927.02116551685</v>
      </c>
      <c r="R2668" s="41">
        <f t="shared" si="672"/>
        <v>76986.610220837581</v>
      </c>
      <c r="S2668" s="36">
        <f>AU2667*H2667</f>
        <v>662.13994691955111</v>
      </c>
      <c r="T2668" s="37">
        <f>AV2667*I2667</f>
        <v>686.46995183726813</v>
      </c>
      <c r="U2668" s="57">
        <f t="shared" si="675"/>
        <v>0.71231127395493998</v>
      </c>
      <c r="V2668" s="58">
        <f t="shared" si="673"/>
        <v>0.24966885275643702</v>
      </c>
      <c r="W2668" s="59">
        <f t="shared" si="674"/>
        <v>3.8019873288622962E-2</v>
      </c>
      <c r="Y2668" s="7">
        <f t="shared" si="670"/>
        <v>0</v>
      </c>
      <c r="Z2668" s="40"/>
      <c r="AA2668" s="40"/>
      <c r="AB2668" s="40"/>
      <c r="AC2668" s="40"/>
      <c r="AD2668" s="40"/>
      <c r="AE2668" s="40"/>
      <c r="AF2668" s="40"/>
      <c r="AG2668" s="41"/>
      <c r="AH2668" s="40"/>
      <c r="AI2668" s="40"/>
      <c r="AJ2668" s="40"/>
      <c r="AK2668" s="40"/>
      <c r="AL2668" s="40"/>
      <c r="AM2668" s="41"/>
      <c r="AN2668" s="36">
        <f>Y2668*(IF(AND(AH2668&gt;0,AI2668&lt;0),AH2668,0)+IF(AND(AJ2668&lt;0,AK2668&gt;0),AJ2668,0)+IF(AND(AL2668&gt;0,AM2668&gt;0),AL2668,0))</f>
        <v>0</v>
      </c>
      <c r="AO2668" s="37">
        <f>Y2668*(IF(AND(AH2668&gt;0,AI2668&lt;0),AI2668,0)+IF(AND(AJ2668&lt;0,AK2668&gt;0),AK2668,0)+IF(AND(AL2668&gt;0,AM2668&gt;0),AM2668,0))</f>
        <v>0</v>
      </c>
      <c r="AQ2668" s="40">
        <f>AU2668*D2668</f>
        <v>54838.430403877217</v>
      </c>
      <c r="AR2668" s="40">
        <f>AV2668*E2668</f>
        <v>19221.158651443508</v>
      </c>
      <c r="AS2668" s="40">
        <f>IF(AND(Y2668&lt;&gt;0,AN2668&lt;&gt;0),0,Q2668)</f>
        <v>2927.02116551685</v>
      </c>
      <c r="AT2668" s="41">
        <f t="shared" si="676"/>
        <v>76986.610220837581</v>
      </c>
      <c r="AU2668" s="42">
        <f>S2668+AN2668</f>
        <v>662.13994691955111</v>
      </c>
      <c r="AV2668" s="37">
        <f>T2668+AO2668</f>
        <v>686.46995183726813</v>
      </c>
      <c r="AW2668" s="58">
        <f t="shared" si="661"/>
        <v>0.71231127395493998</v>
      </c>
      <c r="AX2668" s="58">
        <f t="shared" si="662"/>
        <v>0.24966885275643702</v>
      </c>
      <c r="AY2668" s="59">
        <f t="shared" si="663"/>
        <v>3.8019873288622962E-2</v>
      </c>
      <c r="AZ2668" s="54">
        <f t="shared" si="671"/>
        <v>7.2876368133192315E-3</v>
      </c>
    </row>
    <row r="2669" spans="3:52" x14ac:dyDescent="0.25">
      <c r="C2669" s="35">
        <v>38541</v>
      </c>
      <c r="D2669" s="36">
        <v>83.96</v>
      </c>
      <c r="E2669" s="37">
        <v>28.65</v>
      </c>
      <c r="F2669" s="38">
        <v>0</v>
      </c>
      <c r="G2669" s="7">
        <v>0</v>
      </c>
      <c r="H2669" s="38">
        <v>1</v>
      </c>
      <c r="I2669" s="7">
        <v>1</v>
      </c>
      <c r="J2669" s="36">
        <f t="shared" si="664"/>
        <v>83.918019999999999</v>
      </c>
      <c r="K2669" s="37">
        <f t="shared" si="665"/>
        <v>28.635674999999999</v>
      </c>
      <c r="L2669" s="36">
        <f t="shared" si="666"/>
        <v>84.001979999999989</v>
      </c>
      <c r="M2669" s="37">
        <f t="shared" si="667"/>
        <v>28.664324999999998</v>
      </c>
      <c r="O2669" s="39">
        <f t="shared" si="668"/>
        <v>55593.269943365507</v>
      </c>
      <c r="P2669" s="40">
        <f t="shared" si="669"/>
        <v>19667.364120137732</v>
      </c>
      <c r="Q2669" s="40">
        <f>S2669*F2669+T2669*G2669+AS2668*(1+$G$9/252)</f>
        <v>2927.1373171504019</v>
      </c>
      <c r="R2669" s="41">
        <f t="shared" si="672"/>
        <v>78187.771380653634</v>
      </c>
      <c r="S2669" s="36">
        <f>AU2668*H2668</f>
        <v>662.13994691955111</v>
      </c>
      <c r="T2669" s="37">
        <f>AV2668*I2668</f>
        <v>686.46995183726813</v>
      </c>
      <c r="U2669" s="57">
        <f t="shared" si="675"/>
        <v>0.71102256736174485</v>
      </c>
      <c r="V2669" s="58">
        <f t="shared" si="673"/>
        <v>0.25154015484580139</v>
      </c>
      <c r="W2669" s="59">
        <f t="shared" si="674"/>
        <v>3.7437277792453837E-2</v>
      </c>
      <c r="Y2669" s="7">
        <f t="shared" si="670"/>
        <v>0</v>
      </c>
      <c r="Z2669" s="40"/>
      <c r="AA2669" s="40"/>
      <c r="AB2669" s="40"/>
      <c r="AC2669" s="40"/>
      <c r="AD2669" s="40"/>
      <c r="AE2669" s="40"/>
      <c r="AF2669" s="40"/>
      <c r="AG2669" s="41"/>
      <c r="AH2669" s="40"/>
      <c r="AI2669" s="40"/>
      <c r="AJ2669" s="40"/>
      <c r="AK2669" s="40"/>
      <c r="AL2669" s="40"/>
      <c r="AM2669" s="41"/>
      <c r="AN2669" s="36">
        <f>Y2669*(IF(AND(AH2669&gt;0,AI2669&lt;0),AH2669,0)+IF(AND(AJ2669&lt;0,AK2669&gt;0),AJ2669,0)+IF(AND(AL2669&gt;0,AM2669&gt;0),AL2669,0))</f>
        <v>0</v>
      </c>
      <c r="AO2669" s="37">
        <f>Y2669*(IF(AND(AH2669&gt;0,AI2669&lt;0),AI2669,0)+IF(AND(AJ2669&lt;0,AK2669&gt;0),AK2669,0)+IF(AND(AL2669&gt;0,AM2669&gt;0),AM2669,0))</f>
        <v>0</v>
      </c>
      <c r="AQ2669" s="40">
        <f>AU2669*D2669</f>
        <v>55593.269943365507</v>
      </c>
      <c r="AR2669" s="40">
        <f>AV2669*E2669</f>
        <v>19667.364120137732</v>
      </c>
      <c r="AS2669" s="40">
        <f>IF(AND(Y2669&lt;&gt;0,AN2669&lt;&gt;0),0,Q2669)</f>
        <v>2927.1373171504019</v>
      </c>
      <c r="AT2669" s="41">
        <f t="shared" si="676"/>
        <v>78187.771380653634</v>
      </c>
      <c r="AU2669" s="42">
        <f>S2669+AN2669</f>
        <v>662.13994691955111</v>
      </c>
      <c r="AV2669" s="37">
        <f>T2669+AO2669</f>
        <v>686.46995183726813</v>
      </c>
      <c r="AW2669" s="58">
        <f t="shared" si="661"/>
        <v>0.71102256736174485</v>
      </c>
      <c r="AX2669" s="58">
        <f t="shared" si="662"/>
        <v>0.25154015484580139</v>
      </c>
      <c r="AY2669" s="59">
        <f t="shared" si="663"/>
        <v>3.7437277792453837E-2</v>
      </c>
      <c r="AZ2669" s="54">
        <f t="shared" si="671"/>
        <v>1.5602208700584486E-2</v>
      </c>
    </row>
    <row r="2670" spans="3:52" x14ac:dyDescent="0.25">
      <c r="C2670" s="35">
        <v>38544</v>
      </c>
      <c r="D2670" s="36">
        <v>83.75</v>
      </c>
      <c r="E2670" s="37">
        <v>28.97</v>
      </c>
      <c r="F2670" s="38">
        <v>0</v>
      </c>
      <c r="G2670" s="7">
        <v>0</v>
      </c>
      <c r="H2670" s="38">
        <v>1</v>
      </c>
      <c r="I2670" s="7">
        <v>1</v>
      </c>
      <c r="J2670" s="36">
        <f t="shared" si="664"/>
        <v>83.70812500000001</v>
      </c>
      <c r="K2670" s="37">
        <f t="shared" si="665"/>
        <v>28.955515000000002</v>
      </c>
      <c r="L2670" s="36">
        <f t="shared" si="666"/>
        <v>83.79187499999999</v>
      </c>
      <c r="M2670" s="37">
        <f t="shared" si="667"/>
        <v>28.984484999999996</v>
      </c>
      <c r="O2670" s="39">
        <f t="shared" si="668"/>
        <v>55454.220554512409</v>
      </c>
      <c r="P2670" s="40">
        <f t="shared" si="669"/>
        <v>19887.034504725656</v>
      </c>
      <c r="Q2670" s="40">
        <f>S2670*F2670+T2670*G2670+AS2669*(1+$G$9/252)</f>
        <v>2927.2534733931457</v>
      </c>
      <c r="R2670" s="41">
        <f t="shared" si="672"/>
        <v>78268.508532631196</v>
      </c>
      <c r="S2670" s="36">
        <f>AU2669*H2669</f>
        <v>662.13994691955111</v>
      </c>
      <c r="T2670" s="37">
        <f>AV2669*I2669</f>
        <v>686.46995183726813</v>
      </c>
      <c r="U2670" s="57">
        <f t="shared" si="675"/>
        <v>0.70851254986407208</v>
      </c>
      <c r="V2670" s="58">
        <f t="shared" si="673"/>
        <v>0.2540873063453673</v>
      </c>
      <c r="W2670" s="59">
        <f t="shared" si="674"/>
        <v>3.740014379056085E-2</v>
      </c>
      <c r="Y2670" s="7">
        <f t="shared" si="670"/>
        <v>0</v>
      </c>
      <c r="Z2670" s="40"/>
      <c r="AA2670" s="40"/>
      <c r="AB2670" s="40"/>
      <c r="AC2670" s="40"/>
      <c r="AD2670" s="40"/>
      <c r="AE2670" s="40"/>
      <c r="AF2670" s="40"/>
      <c r="AG2670" s="41"/>
      <c r="AH2670" s="40"/>
      <c r="AI2670" s="40"/>
      <c r="AJ2670" s="40"/>
      <c r="AK2670" s="40"/>
      <c r="AL2670" s="40"/>
      <c r="AM2670" s="41"/>
      <c r="AN2670" s="36">
        <f>Y2670*(IF(AND(AH2670&gt;0,AI2670&lt;0),AH2670,0)+IF(AND(AJ2670&lt;0,AK2670&gt;0),AJ2670,0)+IF(AND(AL2670&gt;0,AM2670&gt;0),AL2670,0))</f>
        <v>0</v>
      </c>
      <c r="AO2670" s="37">
        <f>Y2670*(IF(AND(AH2670&gt;0,AI2670&lt;0),AI2670,0)+IF(AND(AJ2670&lt;0,AK2670&gt;0),AK2670,0)+IF(AND(AL2670&gt;0,AM2670&gt;0),AM2670,0))</f>
        <v>0</v>
      </c>
      <c r="AQ2670" s="40">
        <f>AU2670*D2670</f>
        <v>55454.220554512409</v>
      </c>
      <c r="AR2670" s="40">
        <f>AV2670*E2670</f>
        <v>19887.034504725656</v>
      </c>
      <c r="AS2670" s="40">
        <f>IF(AND(Y2670&lt;&gt;0,AN2670&lt;&gt;0),0,Q2670)</f>
        <v>2927.2534733931457</v>
      </c>
      <c r="AT2670" s="41">
        <f t="shared" si="676"/>
        <v>78268.508532631196</v>
      </c>
      <c r="AU2670" s="42">
        <f>S2670+AN2670</f>
        <v>662.13994691955111</v>
      </c>
      <c r="AV2670" s="37">
        <f>T2670+AO2670</f>
        <v>686.46995183726813</v>
      </c>
      <c r="AW2670" s="58">
        <f t="shared" si="661"/>
        <v>0.70851254986407208</v>
      </c>
      <c r="AX2670" s="58">
        <f t="shared" si="662"/>
        <v>0.2540873063453673</v>
      </c>
      <c r="AY2670" s="59">
        <f t="shared" si="663"/>
        <v>3.740014379056085E-2</v>
      </c>
      <c r="AZ2670" s="54">
        <f t="shared" si="671"/>
        <v>1.0326058736793708E-3</v>
      </c>
    </row>
    <row r="2671" spans="3:52" x14ac:dyDescent="0.25">
      <c r="C2671" s="35">
        <v>38545</v>
      </c>
      <c r="D2671" s="36">
        <v>82.7</v>
      </c>
      <c r="E2671" s="37">
        <v>29.16</v>
      </c>
      <c r="F2671" s="38">
        <v>0</v>
      </c>
      <c r="G2671" s="7">
        <v>0</v>
      </c>
      <c r="H2671" s="38">
        <v>1</v>
      </c>
      <c r="I2671" s="7">
        <v>1</v>
      </c>
      <c r="J2671" s="36">
        <f t="shared" si="664"/>
        <v>82.658650000000009</v>
      </c>
      <c r="K2671" s="37">
        <f t="shared" si="665"/>
        <v>29.145420000000001</v>
      </c>
      <c r="L2671" s="36">
        <f t="shared" si="666"/>
        <v>82.741349999999997</v>
      </c>
      <c r="M2671" s="37">
        <f t="shared" si="667"/>
        <v>29.174579999999999</v>
      </c>
      <c r="O2671" s="39">
        <f t="shared" si="668"/>
        <v>54758.973610246881</v>
      </c>
      <c r="P2671" s="40">
        <f t="shared" si="669"/>
        <v>20017.463795574738</v>
      </c>
      <c r="Q2671" s="40">
        <f>S2671*F2671+T2671*G2671+AS2670*(1+$G$9/252)</f>
        <v>2927.369634245264</v>
      </c>
      <c r="R2671" s="41">
        <f t="shared" si="672"/>
        <v>77703.80704006688</v>
      </c>
      <c r="S2671" s="36">
        <f>AU2670*H2670</f>
        <v>662.13994691955111</v>
      </c>
      <c r="T2671" s="37">
        <f>AV2670*I2670</f>
        <v>686.46995183726813</v>
      </c>
      <c r="U2671" s="57">
        <f t="shared" si="675"/>
        <v>0.70471416647592544</v>
      </c>
      <c r="V2671" s="58">
        <f t="shared" si="673"/>
        <v>0.25761239452853335</v>
      </c>
      <c r="W2671" s="59">
        <f t="shared" si="674"/>
        <v>3.7673438995541195E-2</v>
      </c>
      <c r="Y2671" s="7">
        <f t="shared" si="670"/>
        <v>0</v>
      </c>
      <c r="Z2671" s="40"/>
      <c r="AA2671" s="40"/>
      <c r="AB2671" s="40"/>
      <c r="AC2671" s="40"/>
      <c r="AD2671" s="40"/>
      <c r="AE2671" s="40"/>
      <c r="AF2671" s="40"/>
      <c r="AG2671" s="41"/>
      <c r="AH2671" s="40"/>
      <c r="AI2671" s="40"/>
      <c r="AJ2671" s="40"/>
      <c r="AK2671" s="40"/>
      <c r="AL2671" s="40"/>
      <c r="AM2671" s="41"/>
      <c r="AN2671" s="36">
        <f>Y2671*(IF(AND(AH2671&gt;0,AI2671&lt;0),AH2671,0)+IF(AND(AJ2671&lt;0,AK2671&gt;0),AJ2671,0)+IF(AND(AL2671&gt;0,AM2671&gt;0),AL2671,0))</f>
        <v>0</v>
      </c>
      <c r="AO2671" s="37">
        <f>Y2671*(IF(AND(AH2671&gt;0,AI2671&lt;0),AI2671,0)+IF(AND(AJ2671&lt;0,AK2671&gt;0),AK2671,0)+IF(AND(AL2671&gt;0,AM2671&gt;0),AM2671,0))</f>
        <v>0</v>
      </c>
      <c r="AQ2671" s="40">
        <f>AU2671*D2671</f>
        <v>54758.973610246881</v>
      </c>
      <c r="AR2671" s="40">
        <f>AV2671*E2671</f>
        <v>20017.463795574738</v>
      </c>
      <c r="AS2671" s="40">
        <f>IF(AND(Y2671&lt;&gt;0,AN2671&lt;&gt;0),0,Q2671)</f>
        <v>2927.369634245264</v>
      </c>
      <c r="AT2671" s="41">
        <f t="shared" si="676"/>
        <v>77703.80704006688</v>
      </c>
      <c r="AU2671" s="42">
        <f>S2671+AN2671</f>
        <v>662.13994691955111</v>
      </c>
      <c r="AV2671" s="37">
        <f>T2671+AO2671</f>
        <v>686.46995183726813</v>
      </c>
      <c r="AW2671" s="58">
        <f t="shared" si="661"/>
        <v>0.70471416647592544</v>
      </c>
      <c r="AX2671" s="58">
        <f t="shared" si="662"/>
        <v>0.25761239452853335</v>
      </c>
      <c r="AY2671" s="59">
        <f t="shared" si="663"/>
        <v>3.7673438995541195E-2</v>
      </c>
      <c r="AZ2671" s="54">
        <f t="shared" si="671"/>
        <v>-7.2149259408575972E-3</v>
      </c>
    </row>
    <row r="2672" spans="3:52" x14ac:dyDescent="0.25">
      <c r="C2672" s="35">
        <v>38546</v>
      </c>
      <c r="D2672" s="36">
        <v>83.49</v>
      </c>
      <c r="E2672" s="37">
        <v>29.59</v>
      </c>
      <c r="F2672" s="38">
        <v>0</v>
      </c>
      <c r="G2672" s="7">
        <v>0</v>
      </c>
      <c r="H2672" s="38">
        <v>1</v>
      </c>
      <c r="I2672" s="7">
        <v>1</v>
      </c>
      <c r="J2672" s="36">
        <f t="shared" si="664"/>
        <v>83.448255000000003</v>
      </c>
      <c r="K2672" s="37">
        <f t="shared" si="665"/>
        <v>29.575205</v>
      </c>
      <c r="L2672" s="36">
        <f t="shared" si="666"/>
        <v>83.531744999999987</v>
      </c>
      <c r="M2672" s="37">
        <f t="shared" si="667"/>
        <v>29.604794999999999</v>
      </c>
      <c r="O2672" s="39">
        <f t="shared" si="668"/>
        <v>55282.064168313322</v>
      </c>
      <c r="P2672" s="40">
        <f t="shared" si="669"/>
        <v>20312.645874864764</v>
      </c>
      <c r="Q2672" s="40">
        <f>S2672*F2672+T2672*G2672+AS2671*(1+$G$9/252)</f>
        <v>2927.4857997069403</v>
      </c>
      <c r="R2672" s="41">
        <f t="shared" si="672"/>
        <v>78522.195842885019</v>
      </c>
      <c r="S2672" s="36">
        <f>AU2671*H2671</f>
        <v>662.13994691955111</v>
      </c>
      <c r="T2672" s="37">
        <f>AV2671*I2671</f>
        <v>686.46995183726813</v>
      </c>
      <c r="U2672" s="57">
        <f t="shared" si="675"/>
        <v>0.70403105230178675</v>
      </c>
      <c r="V2672" s="58">
        <f t="shared" si="673"/>
        <v>0.25868667651001909</v>
      </c>
      <c r="W2672" s="59">
        <f t="shared" si="674"/>
        <v>3.7282271188194271E-2</v>
      </c>
      <c r="Y2672" s="7">
        <f t="shared" si="670"/>
        <v>0</v>
      </c>
      <c r="Z2672" s="40"/>
      <c r="AA2672" s="40"/>
      <c r="AB2672" s="40"/>
      <c r="AC2672" s="40"/>
      <c r="AD2672" s="40"/>
      <c r="AE2672" s="40"/>
      <c r="AF2672" s="40"/>
      <c r="AG2672" s="41"/>
      <c r="AH2672" s="40"/>
      <c r="AI2672" s="40"/>
      <c r="AJ2672" s="40"/>
      <c r="AK2672" s="40"/>
      <c r="AL2672" s="40"/>
      <c r="AM2672" s="41"/>
      <c r="AN2672" s="36">
        <f>Y2672*(IF(AND(AH2672&gt;0,AI2672&lt;0),AH2672,0)+IF(AND(AJ2672&lt;0,AK2672&gt;0),AJ2672,0)+IF(AND(AL2672&gt;0,AM2672&gt;0),AL2672,0))</f>
        <v>0</v>
      </c>
      <c r="AO2672" s="37">
        <f>Y2672*(IF(AND(AH2672&gt;0,AI2672&lt;0),AI2672,0)+IF(AND(AJ2672&lt;0,AK2672&gt;0),AK2672,0)+IF(AND(AL2672&gt;0,AM2672&gt;0),AM2672,0))</f>
        <v>0</v>
      </c>
      <c r="AQ2672" s="40">
        <f>AU2672*D2672</f>
        <v>55282.064168313322</v>
      </c>
      <c r="AR2672" s="40">
        <f>AV2672*E2672</f>
        <v>20312.645874864764</v>
      </c>
      <c r="AS2672" s="40">
        <f>IF(AND(Y2672&lt;&gt;0,AN2672&lt;&gt;0),0,Q2672)</f>
        <v>2927.4857997069403</v>
      </c>
      <c r="AT2672" s="41">
        <f t="shared" si="676"/>
        <v>78522.195842885019</v>
      </c>
      <c r="AU2672" s="42">
        <f>S2672+AN2672</f>
        <v>662.13994691955111</v>
      </c>
      <c r="AV2672" s="37">
        <f>T2672+AO2672</f>
        <v>686.46995183726813</v>
      </c>
      <c r="AW2672" s="58">
        <f t="shared" si="661"/>
        <v>0.70403105230178675</v>
      </c>
      <c r="AX2672" s="58">
        <f t="shared" si="662"/>
        <v>0.25868667651001909</v>
      </c>
      <c r="AY2672" s="59">
        <f t="shared" si="663"/>
        <v>3.7282271188194271E-2</v>
      </c>
      <c r="AZ2672" s="54">
        <f t="shared" si="671"/>
        <v>1.0532158384416679E-2</v>
      </c>
    </row>
    <row r="2673" spans="3:52" x14ac:dyDescent="0.25">
      <c r="C2673" s="35">
        <v>38547</v>
      </c>
      <c r="D2673" s="36">
        <v>83.4</v>
      </c>
      <c r="E2673" s="37">
        <v>29.6</v>
      </c>
      <c r="F2673" s="38">
        <v>0</v>
      </c>
      <c r="G2673" s="7">
        <v>0</v>
      </c>
      <c r="H2673" s="38">
        <v>1</v>
      </c>
      <c r="I2673" s="7">
        <v>1</v>
      </c>
      <c r="J2673" s="36">
        <f t="shared" si="664"/>
        <v>83.358300000000014</v>
      </c>
      <c r="K2673" s="37">
        <f t="shared" si="665"/>
        <v>29.585200000000004</v>
      </c>
      <c r="L2673" s="36">
        <f t="shared" si="666"/>
        <v>83.441699999999997</v>
      </c>
      <c r="M2673" s="37">
        <f t="shared" si="667"/>
        <v>29.614799999999999</v>
      </c>
      <c r="O2673" s="39">
        <f t="shared" si="668"/>
        <v>55222.471573090566</v>
      </c>
      <c r="P2673" s="40">
        <f t="shared" si="669"/>
        <v>20319.510574383137</v>
      </c>
      <c r="Q2673" s="40">
        <f>S2673*F2673+T2673*G2673+AS2672*(1+$G$9/252)</f>
        <v>2927.6019697783568</v>
      </c>
      <c r="R2673" s="41">
        <f t="shared" si="672"/>
        <v>78469.58411725206</v>
      </c>
      <c r="S2673" s="36">
        <f>AU2672*H2672</f>
        <v>662.13994691955111</v>
      </c>
      <c r="T2673" s="37">
        <f>AV2672*I2672</f>
        <v>686.46995183726813</v>
      </c>
      <c r="U2673" s="57">
        <f t="shared" si="675"/>
        <v>0.70374365041332665</v>
      </c>
      <c r="V2673" s="58">
        <f t="shared" si="673"/>
        <v>0.25894760120075311</v>
      </c>
      <c r="W2673" s="59">
        <f t="shared" si="674"/>
        <v>3.7308748385920194E-2</v>
      </c>
      <c r="Y2673" s="7">
        <f t="shared" si="670"/>
        <v>0</v>
      </c>
      <c r="Z2673" s="40"/>
      <c r="AA2673" s="40"/>
      <c r="AB2673" s="40"/>
      <c r="AC2673" s="40"/>
      <c r="AD2673" s="40"/>
      <c r="AE2673" s="40"/>
      <c r="AF2673" s="40"/>
      <c r="AG2673" s="41"/>
      <c r="AH2673" s="40"/>
      <c r="AI2673" s="40"/>
      <c r="AJ2673" s="40"/>
      <c r="AK2673" s="40"/>
      <c r="AL2673" s="40"/>
      <c r="AM2673" s="41"/>
      <c r="AN2673" s="36">
        <f>Y2673*(IF(AND(AH2673&gt;0,AI2673&lt;0),AH2673,0)+IF(AND(AJ2673&lt;0,AK2673&gt;0),AJ2673,0)+IF(AND(AL2673&gt;0,AM2673&gt;0),AL2673,0))</f>
        <v>0</v>
      </c>
      <c r="AO2673" s="37">
        <f>Y2673*(IF(AND(AH2673&gt;0,AI2673&lt;0),AI2673,0)+IF(AND(AJ2673&lt;0,AK2673&gt;0),AK2673,0)+IF(AND(AL2673&gt;0,AM2673&gt;0),AM2673,0))</f>
        <v>0</v>
      </c>
      <c r="AQ2673" s="40">
        <f>AU2673*D2673</f>
        <v>55222.471573090566</v>
      </c>
      <c r="AR2673" s="40">
        <f>AV2673*E2673</f>
        <v>20319.510574383137</v>
      </c>
      <c r="AS2673" s="40">
        <f>IF(AND(Y2673&lt;&gt;0,AN2673&lt;&gt;0),0,Q2673)</f>
        <v>2927.6019697783568</v>
      </c>
      <c r="AT2673" s="41">
        <f t="shared" si="676"/>
        <v>78469.58411725206</v>
      </c>
      <c r="AU2673" s="42">
        <f>S2673+AN2673</f>
        <v>662.13994691955111</v>
      </c>
      <c r="AV2673" s="37">
        <f>T2673+AO2673</f>
        <v>686.46995183726813</v>
      </c>
      <c r="AW2673" s="58">
        <f t="shared" si="661"/>
        <v>0.70374365041332665</v>
      </c>
      <c r="AX2673" s="58">
        <f t="shared" si="662"/>
        <v>0.25894760120075311</v>
      </c>
      <c r="AY2673" s="59">
        <f t="shared" si="663"/>
        <v>3.7308748385920194E-2</v>
      </c>
      <c r="AZ2673" s="54">
        <f t="shared" si="671"/>
        <v>-6.7002361648460518E-4</v>
      </c>
    </row>
    <row r="2674" spans="3:52" x14ac:dyDescent="0.25">
      <c r="C2674" s="35">
        <v>38548</v>
      </c>
      <c r="D2674" s="36">
        <v>83.04</v>
      </c>
      <c r="E2674" s="37">
        <v>30.99</v>
      </c>
      <c r="F2674" s="38">
        <v>0</v>
      </c>
      <c r="G2674" s="7">
        <v>0</v>
      </c>
      <c r="H2674" s="38">
        <v>1</v>
      </c>
      <c r="I2674" s="7">
        <v>1</v>
      </c>
      <c r="J2674" s="36">
        <f t="shared" si="664"/>
        <v>82.998480000000015</v>
      </c>
      <c r="K2674" s="37">
        <f t="shared" si="665"/>
        <v>30.974505000000001</v>
      </c>
      <c r="L2674" s="36">
        <f t="shared" si="666"/>
        <v>83.081519999999998</v>
      </c>
      <c r="M2674" s="37">
        <f t="shared" si="667"/>
        <v>31.005494999999996</v>
      </c>
      <c r="O2674" s="39">
        <f t="shared" si="668"/>
        <v>54984.10119219953</v>
      </c>
      <c r="P2674" s="40">
        <f t="shared" si="669"/>
        <v>21273.703807436937</v>
      </c>
      <c r="Q2674" s="40">
        <f>S2674*F2674+T2674*G2674+AS2673*(1+$G$9/252)</f>
        <v>2927.7181444596968</v>
      </c>
      <c r="R2674" s="41">
        <f t="shared" si="672"/>
        <v>79185.523144096165</v>
      </c>
      <c r="S2674" s="36">
        <f>AU2673*H2673</f>
        <v>662.13994691955111</v>
      </c>
      <c r="T2674" s="37">
        <f>AV2673*I2673</f>
        <v>686.46995183726813</v>
      </c>
      <c r="U2674" s="57">
        <f t="shared" si="675"/>
        <v>0.69437062494546364</v>
      </c>
      <c r="V2674" s="58">
        <f t="shared" si="673"/>
        <v>0.26865647864350872</v>
      </c>
      <c r="W2674" s="59">
        <f t="shared" si="674"/>
        <v>3.6972896411027606E-2</v>
      </c>
      <c r="Y2674" s="7">
        <f t="shared" si="670"/>
        <v>0</v>
      </c>
      <c r="Z2674" s="40"/>
      <c r="AA2674" s="40"/>
      <c r="AB2674" s="40"/>
      <c r="AC2674" s="40"/>
      <c r="AD2674" s="40"/>
      <c r="AE2674" s="40"/>
      <c r="AF2674" s="40"/>
      <c r="AG2674" s="41"/>
      <c r="AH2674" s="40"/>
      <c r="AI2674" s="40"/>
      <c r="AJ2674" s="40"/>
      <c r="AK2674" s="40"/>
      <c r="AL2674" s="40"/>
      <c r="AM2674" s="41"/>
      <c r="AN2674" s="36">
        <f>Y2674*(IF(AND(AH2674&gt;0,AI2674&lt;0),AH2674,0)+IF(AND(AJ2674&lt;0,AK2674&gt;0),AJ2674,0)+IF(AND(AL2674&gt;0,AM2674&gt;0),AL2674,0))</f>
        <v>0</v>
      </c>
      <c r="AO2674" s="37">
        <f>Y2674*(IF(AND(AH2674&gt;0,AI2674&lt;0),AI2674,0)+IF(AND(AJ2674&lt;0,AK2674&gt;0),AK2674,0)+IF(AND(AL2674&gt;0,AM2674&gt;0),AM2674,0))</f>
        <v>0</v>
      </c>
      <c r="AQ2674" s="40">
        <f>AU2674*D2674</f>
        <v>54984.10119219953</v>
      </c>
      <c r="AR2674" s="40">
        <f>AV2674*E2674</f>
        <v>21273.703807436937</v>
      </c>
      <c r="AS2674" s="40">
        <f>IF(AND(Y2674&lt;&gt;0,AN2674&lt;&gt;0),0,Q2674)</f>
        <v>2927.7181444596968</v>
      </c>
      <c r="AT2674" s="41">
        <f t="shared" si="676"/>
        <v>79185.523144096165</v>
      </c>
      <c r="AU2674" s="42">
        <f>S2674+AN2674</f>
        <v>662.13994691955111</v>
      </c>
      <c r="AV2674" s="37">
        <f>T2674+AO2674</f>
        <v>686.46995183726813</v>
      </c>
      <c r="AW2674" s="58">
        <f t="shared" si="661"/>
        <v>0.69437062494546364</v>
      </c>
      <c r="AX2674" s="58">
        <f t="shared" si="662"/>
        <v>0.26865647864350872</v>
      </c>
      <c r="AY2674" s="59">
        <f t="shared" si="663"/>
        <v>3.6972896411027606E-2</v>
      </c>
      <c r="AZ2674" s="54">
        <f t="shared" si="671"/>
        <v>9.1237775107144703E-3</v>
      </c>
    </row>
    <row r="2675" spans="3:52" x14ac:dyDescent="0.25">
      <c r="C2675" s="35">
        <v>38551</v>
      </c>
      <c r="D2675" s="36">
        <v>82.11</v>
      </c>
      <c r="E2675" s="37">
        <v>30.9</v>
      </c>
      <c r="F2675" s="38">
        <v>0</v>
      </c>
      <c r="G2675" s="7">
        <v>0</v>
      </c>
      <c r="H2675" s="38">
        <v>1</v>
      </c>
      <c r="I2675" s="7">
        <v>1</v>
      </c>
      <c r="J2675" s="36">
        <f t="shared" si="664"/>
        <v>82.068944999999999</v>
      </c>
      <c r="K2675" s="37">
        <f t="shared" si="665"/>
        <v>30.884550000000001</v>
      </c>
      <c r="L2675" s="36">
        <f t="shared" si="666"/>
        <v>82.151054999999999</v>
      </c>
      <c r="M2675" s="37">
        <f t="shared" si="667"/>
        <v>30.915449999999996</v>
      </c>
      <c r="O2675" s="39">
        <f t="shared" si="668"/>
        <v>54368.311041564339</v>
      </c>
      <c r="P2675" s="40">
        <f t="shared" si="669"/>
        <v>21211.921511771583</v>
      </c>
      <c r="Q2675" s="40">
        <f>S2675*F2675+T2675*G2675+AS2674*(1+$G$9/252)</f>
        <v>2927.8343237511435</v>
      </c>
      <c r="R2675" s="41">
        <f t="shared" si="672"/>
        <v>78508.066877087069</v>
      </c>
      <c r="S2675" s="36">
        <f>AU2674*H2674</f>
        <v>662.13994691955111</v>
      </c>
      <c r="T2675" s="37">
        <f>AV2674*I2674</f>
        <v>686.46995183726813</v>
      </c>
      <c r="U2675" s="57">
        <f t="shared" si="675"/>
        <v>0.69251878442866077</v>
      </c>
      <c r="V2675" s="58">
        <f t="shared" si="673"/>
        <v>0.27018779541446558</v>
      </c>
      <c r="W2675" s="59">
        <f t="shared" si="674"/>
        <v>3.7293420156873654E-2</v>
      </c>
      <c r="Y2675" s="7">
        <f t="shared" si="670"/>
        <v>0</v>
      </c>
      <c r="Z2675" s="40"/>
      <c r="AA2675" s="40"/>
      <c r="AB2675" s="40"/>
      <c r="AC2675" s="40"/>
      <c r="AD2675" s="40"/>
      <c r="AE2675" s="40"/>
      <c r="AF2675" s="40"/>
      <c r="AG2675" s="41"/>
      <c r="AH2675" s="40"/>
      <c r="AI2675" s="40"/>
      <c r="AJ2675" s="40"/>
      <c r="AK2675" s="40"/>
      <c r="AL2675" s="40"/>
      <c r="AM2675" s="41"/>
      <c r="AN2675" s="36">
        <f>Y2675*(IF(AND(AH2675&gt;0,AI2675&lt;0),AH2675,0)+IF(AND(AJ2675&lt;0,AK2675&gt;0),AJ2675,0)+IF(AND(AL2675&gt;0,AM2675&gt;0),AL2675,0))</f>
        <v>0</v>
      </c>
      <c r="AO2675" s="37">
        <f>Y2675*(IF(AND(AH2675&gt;0,AI2675&lt;0),AI2675,0)+IF(AND(AJ2675&lt;0,AK2675&gt;0),AK2675,0)+IF(AND(AL2675&gt;0,AM2675&gt;0),AM2675,0))</f>
        <v>0</v>
      </c>
      <c r="AQ2675" s="40">
        <f>AU2675*D2675</f>
        <v>54368.311041564339</v>
      </c>
      <c r="AR2675" s="40">
        <f>AV2675*E2675</f>
        <v>21211.921511771583</v>
      </c>
      <c r="AS2675" s="40">
        <f>IF(AND(Y2675&lt;&gt;0,AN2675&lt;&gt;0),0,Q2675)</f>
        <v>2927.8343237511435</v>
      </c>
      <c r="AT2675" s="41">
        <f t="shared" si="676"/>
        <v>78508.066877087069</v>
      </c>
      <c r="AU2675" s="42">
        <f>S2675+AN2675</f>
        <v>662.13994691955111</v>
      </c>
      <c r="AV2675" s="37">
        <f>T2675+AO2675</f>
        <v>686.46995183726813</v>
      </c>
      <c r="AW2675" s="58">
        <f t="shared" si="661"/>
        <v>0.69251878442866077</v>
      </c>
      <c r="AX2675" s="58">
        <f t="shared" si="662"/>
        <v>0.27018779541446558</v>
      </c>
      <c r="AY2675" s="59">
        <f t="shared" si="663"/>
        <v>3.7293420156873654E-2</v>
      </c>
      <c r="AZ2675" s="54">
        <f t="shared" si="671"/>
        <v>-8.5553045570755382E-3</v>
      </c>
    </row>
    <row r="2676" spans="3:52" x14ac:dyDescent="0.25">
      <c r="C2676" s="35">
        <v>38552</v>
      </c>
      <c r="D2676" s="36">
        <v>82.16</v>
      </c>
      <c r="E2676" s="37">
        <v>30.85</v>
      </c>
      <c r="F2676" s="38">
        <v>0</v>
      </c>
      <c r="G2676" s="7">
        <v>0</v>
      </c>
      <c r="H2676" s="38">
        <v>1</v>
      </c>
      <c r="I2676" s="7">
        <v>1</v>
      </c>
      <c r="J2676" s="36">
        <f t="shared" si="664"/>
        <v>82.118920000000003</v>
      </c>
      <c r="K2676" s="37">
        <f t="shared" si="665"/>
        <v>30.834575000000005</v>
      </c>
      <c r="L2676" s="36">
        <f t="shared" si="666"/>
        <v>82.20107999999999</v>
      </c>
      <c r="M2676" s="37">
        <f t="shared" si="667"/>
        <v>30.865424999999998</v>
      </c>
      <c r="O2676" s="39">
        <f t="shared" si="668"/>
        <v>54401.41803891032</v>
      </c>
      <c r="P2676" s="40">
        <f t="shared" si="669"/>
        <v>21177.598014179723</v>
      </c>
      <c r="Q2676" s="40">
        <f>S2676*F2676+T2676*G2676+AS2675*(1+$G$9/252)</f>
        <v>2927.9505076528794</v>
      </c>
      <c r="R2676" s="41">
        <f t="shared" si="672"/>
        <v>78506.96656074292</v>
      </c>
      <c r="S2676" s="36">
        <f>AU2675*H2675</f>
        <v>662.13994691955111</v>
      </c>
      <c r="T2676" s="37">
        <f>AV2675*I2675</f>
        <v>686.46995183726813</v>
      </c>
      <c r="U2676" s="57">
        <f t="shared" si="675"/>
        <v>0.69295019820716808</v>
      </c>
      <c r="V2676" s="58">
        <f t="shared" si="673"/>
        <v>0.26975437903073296</v>
      </c>
      <c r="W2676" s="59">
        <f t="shared" si="674"/>
        <v>3.7295422762099038E-2</v>
      </c>
      <c r="Y2676" s="7">
        <f t="shared" si="670"/>
        <v>0</v>
      </c>
      <c r="Z2676" s="40"/>
      <c r="AA2676" s="40"/>
      <c r="AB2676" s="40"/>
      <c r="AC2676" s="40"/>
      <c r="AD2676" s="40"/>
      <c r="AE2676" s="40"/>
      <c r="AF2676" s="40"/>
      <c r="AG2676" s="41"/>
      <c r="AH2676" s="40"/>
      <c r="AI2676" s="40"/>
      <c r="AJ2676" s="40"/>
      <c r="AK2676" s="40"/>
      <c r="AL2676" s="40"/>
      <c r="AM2676" s="41"/>
      <c r="AN2676" s="36">
        <f>Y2676*(IF(AND(AH2676&gt;0,AI2676&lt;0),AH2676,0)+IF(AND(AJ2676&lt;0,AK2676&gt;0),AJ2676,0)+IF(AND(AL2676&gt;0,AM2676&gt;0),AL2676,0))</f>
        <v>0</v>
      </c>
      <c r="AO2676" s="37">
        <f>Y2676*(IF(AND(AH2676&gt;0,AI2676&lt;0),AI2676,0)+IF(AND(AJ2676&lt;0,AK2676&gt;0),AK2676,0)+IF(AND(AL2676&gt;0,AM2676&gt;0),AM2676,0))</f>
        <v>0</v>
      </c>
      <c r="AQ2676" s="40">
        <f>AU2676*D2676</f>
        <v>54401.41803891032</v>
      </c>
      <c r="AR2676" s="40">
        <f>AV2676*E2676</f>
        <v>21177.598014179723</v>
      </c>
      <c r="AS2676" s="40">
        <f>IF(AND(Y2676&lt;&gt;0,AN2676&lt;&gt;0),0,Q2676)</f>
        <v>2927.9505076528794</v>
      </c>
      <c r="AT2676" s="41">
        <f t="shared" si="676"/>
        <v>78506.96656074292</v>
      </c>
      <c r="AU2676" s="42">
        <f>S2676+AN2676</f>
        <v>662.13994691955111</v>
      </c>
      <c r="AV2676" s="37">
        <f>T2676+AO2676</f>
        <v>686.46995183726813</v>
      </c>
      <c r="AW2676" s="58">
        <f t="shared" si="661"/>
        <v>0.69295019820716808</v>
      </c>
      <c r="AX2676" s="58">
        <f t="shared" si="662"/>
        <v>0.26975437903073296</v>
      </c>
      <c r="AY2676" s="59">
        <f t="shared" si="663"/>
        <v>3.7295422762099038E-2</v>
      </c>
      <c r="AZ2676" s="54">
        <f t="shared" si="671"/>
        <v>-1.4015328461347565E-5</v>
      </c>
    </row>
    <row r="2677" spans="3:52" x14ac:dyDescent="0.25">
      <c r="C2677" s="35">
        <v>38553</v>
      </c>
      <c r="D2677" s="36">
        <v>84.36</v>
      </c>
      <c r="E2677" s="37">
        <v>30.9</v>
      </c>
      <c r="F2677" s="38">
        <v>0</v>
      </c>
      <c r="G2677" s="7">
        <v>0</v>
      </c>
      <c r="H2677" s="38">
        <v>1</v>
      </c>
      <c r="I2677" s="7">
        <v>1</v>
      </c>
      <c r="J2677" s="36">
        <f t="shared" si="664"/>
        <v>84.317819999999998</v>
      </c>
      <c r="K2677" s="37">
        <f t="shared" si="665"/>
        <v>30.884550000000001</v>
      </c>
      <c r="L2677" s="36">
        <f t="shared" si="666"/>
        <v>84.402180000000001</v>
      </c>
      <c r="M2677" s="37">
        <f t="shared" si="667"/>
        <v>30.915449999999996</v>
      </c>
      <c r="O2677" s="39">
        <f t="shared" si="668"/>
        <v>55858.125922133331</v>
      </c>
      <c r="P2677" s="40">
        <f t="shared" si="669"/>
        <v>21211.921511771583</v>
      </c>
      <c r="Q2677" s="40">
        <f>S2677*F2677+T2677*G2677+AS2676*(1+$G$9/252)</f>
        <v>2928.0666961650877</v>
      </c>
      <c r="R2677" s="41">
        <f t="shared" si="672"/>
        <v>79998.114130069996</v>
      </c>
      <c r="S2677" s="36">
        <f>AU2676*H2676</f>
        <v>662.13994691955111</v>
      </c>
      <c r="T2677" s="37">
        <f>AV2676*I2676</f>
        <v>686.46995183726813</v>
      </c>
      <c r="U2677" s="57">
        <f t="shared" si="675"/>
        <v>0.69824303397093668</v>
      </c>
      <c r="V2677" s="58">
        <f t="shared" si="673"/>
        <v>0.26515526950151397</v>
      </c>
      <c r="W2677" s="59">
        <f t="shared" si="674"/>
        <v>3.6601696527549452E-2</v>
      </c>
      <c r="Y2677" s="7">
        <f t="shared" si="670"/>
        <v>0</v>
      </c>
      <c r="Z2677" s="40"/>
      <c r="AA2677" s="40"/>
      <c r="AB2677" s="40"/>
      <c r="AC2677" s="40"/>
      <c r="AD2677" s="40"/>
      <c r="AE2677" s="40"/>
      <c r="AF2677" s="40"/>
      <c r="AG2677" s="41"/>
      <c r="AH2677" s="40"/>
      <c r="AI2677" s="40"/>
      <c r="AJ2677" s="40"/>
      <c r="AK2677" s="40"/>
      <c r="AL2677" s="40"/>
      <c r="AM2677" s="41"/>
      <c r="AN2677" s="36">
        <f>Y2677*(IF(AND(AH2677&gt;0,AI2677&lt;0),AH2677,0)+IF(AND(AJ2677&lt;0,AK2677&gt;0),AJ2677,0)+IF(AND(AL2677&gt;0,AM2677&gt;0),AL2677,0))</f>
        <v>0</v>
      </c>
      <c r="AO2677" s="37">
        <f>Y2677*(IF(AND(AH2677&gt;0,AI2677&lt;0),AI2677,0)+IF(AND(AJ2677&lt;0,AK2677&gt;0),AK2677,0)+IF(AND(AL2677&gt;0,AM2677&gt;0),AM2677,0))</f>
        <v>0</v>
      </c>
      <c r="AQ2677" s="40">
        <f>AU2677*D2677</f>
        <v>55858.125922133331</v>
      </c>
      <c r="AR2677" s="40">
        <f>AV2677*E2677</f>
        <v>21211.921511771583</v>
      </c>
      <c r="AS2677" s="40">
        <f>IF(AND(Y2677&lt;&gt;0,AN2677&lt;&gt;0),0,Q2677)</f>
        <v>2928.0666961650877</v>
      </c>
      <c r="AT2677" s="41">
        <f t="shared" si="676"/>
        <v>79998.114130069996</v>
      </c>
      <c r="AU2677" s="42">
        <f>S2677+AN2677</f>
        <v>662.13994691955111</v>
      </c>
      <c r="AV2677" s="37">
        <f>T2677+AO2677</f>
        <v>686.46995183726813</v>
      </c>
      <c r="AW2677" s="58">
        <f t="shared" si="661"/>
        <v>0.69824303397093668</v>
      </c>
      <c r="AX2677" s="58">
        <f t="shared" si="662"/>
        <v>0.26515526950151397</v>
      </c>
      <c r="AY2677" s="59">
        <f t="shared" si="663"/>
        <v>3.6601696527549452E-2</v>
      </c>
      <c r="AZ2677" s="54">
        <f t="shared" si="671"/>
        <v>1.8993824811373017E-2</v>
      </c>
    </row>
    <row r="2678" spans="3:52" x14ac:dyDescent="0.25">
      <c r="C2678" s="35">
        <v>38554</v>
      </c>
      <c r="D2678" s="36">
        <v>84.97</v>
      </c>
      <c r="E2678" s="37">
        <v>30.78</v>
      </c>
      <c r="F2678" s="38">
        <v>0</v>
      </c>
      <c r="G2678" s="7">
        <v>0</v>
      </c>
      <c r="H2678" s="38">
        <v>1</v>
      </c>
      <c r="I2678" s="7">
        <v>1</v>
      </c>
      <c r="J2678" s="36">
        <f t="shared" si="664"/>
        <v>84.927515</v>
      </c>
      <c r="K2678" s="37">
        <f t="shared" si="665"/>
        <v>30.764610000000001</v>
      </c>
      <c r="L2678" s="36">
        <f t="shared" si="666"/>
        <v>85.012484999999998</v>
      </c>
      <c r="M2678" s="37">
        <f t="shared" si="667"/>
        <v>30.795390000000001</v>
      </c>
      <c r="O2678" s="39">
        <f t="shared" si="668"/>
        <v>56262.031289754254</v>
      </c>
      <c r="P2678" s="40">
        <f t="shared" si="669"/>
        <v>21129.545117551115</v>
      </c>
      <c r="Q2678" s="40">
        <f>S2678*F2678+T2678*G2678+AS2677*(1+$G$9/252)</f>
        <v>2928.1828892879512</v>
      </c>
      <c r="R2678" s="41">
        <f t="shared" si="672"/>
        <v>80319.759296593329</v>
      </c>
      <c r="S2678" s="36">
        <f>AU2677*H2677</f>
        <v>662.13994691955111</v>
      </c>
      <c r="T2678" s="37">
        <f>AV2677*I2677</f>
        <v>686.46995183726813</v>
      </c>
      <c r="U2678" s="57">
        <f t="shared" si="675"/>
        <v>0.70047559632241752</v>
      </c>
      <c r="V2678" s="58">
        <f t="shared" si="673"/>
        <v>0.26306783414933987</v>
      </c>
      <c r="W2678" s="59">
        <f t="shared" si="674"/>
        <v>3.645656952824243E-2</v>
      </c>
      <c r="Y2678" s="7">
        <f t="shared" si="670"/>
        <v>0</v>
      </c>
      <c r="Z2678" s="40"/>
      <c r="AA2678" s="40"/>
      <c r="AB2678" s="40"/>
      <c r="AC2678" s="40"/>
      <c r="AD2678" s="40"/>
      <c r="AE2678" s="40"/>
      <c r="AF2678" s="40"/>
      <c r="AG2678" s="41"/>
      <c r="AH2678" s="40"/>
      <c r="AI2678" s="40"/>
      <c r="AJ2678" s="40"/>
      <c r="AK2678" s="40"/>
      <c r="AL2678" s="40"/>
      <c r="AM2678" s="41"/>
      <c r="AN2678" s="36">
        <f>Y2678*(IF(AND(AH2678&gt;0,AI2678&lt;0),AH2678,0)+IF(AND(AJ2678&lt;0,AK2678&gt;0),AJ2678,0)+IF(AND(AL2678&gt;0,AM2678&gt;0),AL2678,0))</f>
        <v>0</v>
      </c>
      <c r="AO2678" s="37">
        <f>Y2678*(IF(AND(AH2678&gt;0,AI2678&lt;0),AI2678,0)+IF(AND(AJ2678&lt;0,AK2678&gt;0),AK2678,0)+IF(AND(AL2678&gt;0,AM2678&gt;0),AM2678,0))</f>
        <v>0</v>
      </c>
      <c r="AQ2678" s="40">
        <f>AU2678*D2678</f>
        <v>56262.031289754254</v>
      </c>
      <c r="AR2678" s="40">
        <f>AV2678*E2678</f>
        <v>21129.545117551115</v>
      </c>
      <c r="AS2678" s="40">
        <f>IF(AND(Y2678&lt;&gt;0,AN2678&lt;&gt;0),0,Q2678)</f>
        <v>2928.1828892879512</v>
      </c>
      <c r="AT2678" s="41">
        <f t="shared" si="676"/>
        <v>80319.759296593329</v>
      </c>
      <c r="AU2678" s="42">
        <f>S2678+AN2678</f>
        <v>662.13994691955111</v>
      </c>
      <c r="AV2678" s="37">
        <f>T2678+AO2678</f>
        <v>686.46995183726813</v>
      </c>
      <c r="AW2678" s="58">
        <f t="shared" si="661"/>
        <v>0.70047559632241752</v>
      </c>
      <c r="AX2678" s="58">
        <f t="shared" si="662"/>
        <v>0.26306783414933987</v>
      </c>
      <c r="AY2678" s="59">
        <f t="shared" si="663"/>
        <v>3.645656952824243E-2</v>
      </c>
      <c r="AZ2678" s="54">
        <f t="shared" si="671"/>
        <v>4.0206593620490949E-3</v>
      </c>
    </row>
    <row r="2679" spans="3:52" x14ac:dyDescent="0.25">
      <c r="C2679" s="35">
        <v>38555</v>
      </c>
      <c r="D2679" s="36">
        <v>85.1</v>
      </c>
      <c r="E2679" s="37">
        <v>30.94</v>
      </c>
      <c r="F2679" s="38">
        <v>0</v>
      </c>
      <c r="G2679" s="7">
        <v>0</v>
      </c>
      <c r="H2679" s="38">
        <v>1</v>
      </c>
      <c r="I2679" s="7">
        <v>1</v>
      </c>
      <c r="J2679" s="36">
        <f t="shared" si="664"/>
        <v>85.057450000000003</v>
      </c>
      <c r="K2679" s="37">
        <f t="shared" si="665"/>
        <v>30.924530000000004</v>
      </c>
      <c r="L2679" s="36">
        <f t="shared" si="666"/>
        <v>85.142549999999986</v>
      </c>
      <c r="M2679" s="37">
        <f t="shared" si="667"/>
        <v>30.955469999999998</v>
      </c>
      <c r="O2679" s="39">
        <f t="shared" si="668"/>
        <v>56348.109482853797</v>
      </c>
      <c r="P2679" s="40">
        <f t="shared" si="669"/>
        <v>21239.380309845077</v>
      </c>
      <c r="Q2679" s="40">
        <f>S2679*F2679+T2679*G2679+AS2678*(1+$G$9/252)</f>
        <v>2928.2990870216527</v>
      </c>
      <c r="R2679" s="41">
        <f t="shared" si="672"/>
        <v>80515.788879720523</v>
      </c>
      <c r="S2679" s="36">
        <f>AU2678*H2678</f>
        <v>662.13994691955111</v>
      </c>
      <c r="T2679" s="37">
        <f>AV2678*I2678</f>
        <v>686.46995183726813</v>
      </c>
      <c r="U2679" s="57">
        <f t="shared" si="675"/>
        <v>0.69983925223697552</v>
      </c>
      <c r="V2679" s="58">
        <f t="shared" si="673"/>
        <v>0.26379149487777831</v>
      </c>
      <c r="W2679" s="59">
        <f t="shared" si="674"/>
        <v>3.6369252885246242E-2</v>
      </c>
      <c r="Y2679" s="7">
        <f t="shared" si="670"/>
        <v>0</v>
      </c>
      <c r="Z2679" s="40"/>
      <c r="AA2679" s="40"/>
      <c r="AB2679" s="40"/>
      <c r="AC2679" s="40"/>
      <c r="AD2679" s="40"/>
      <c r="AE2679" s="40"/>
      <c r="AF2679" s="40"/>
      <c r="AG2679" s="41"/>
      <c r="AH2679" s="40"/>
      <c r="AI2679" s="40"/>
      <c r="AJ2679" s="40"/>
      <c r="AK2679" s="40"/>
      <c r="AL2679" s="40"/>
      <c r="AM2679" s="41"/>
      <c r="AN2679" s="36">
        <f>Y2679*(IF(AND(AH2679&gt;0,AI2679&lt;0),AH2679,0)+IF(AND(AJ2679&lt;0,AK2679&gt;0),AJ2679,0)+IF(AND(AL2679&gt;0,AM2679&gt;0),AL2679,0))</f>
        <v>0</v>
      </c>
      <c r="AO2679" s="37">
        <f>Y2679*(IF(AND(AH2679&gt;0,AI2679&lt;0),AI2679,0)+IF(AND(AJ2679&lt;0,AK2679&gt;0),AK2679,0)+IF(AND(AL2679&gt;0,AM2679&gt;0),AM2679,0))</f>
        <v>0</v>
      </c>
      <c r="AQ2679" s="40">
        <f>AU2679*D2679</f>
        <v>56348.109482853797</v>
      </c>
      <c r="AR2679" s="40">
        <f>AV2679*E2679</f>
        <v>21239.380309845077</v>
      </c>
      <c r="AS2679" s="40">
        <f>IF(AND(Y2679&lt;&gt;0,AN2679&lt;&gt;0),0,Q2679)</f>
        <v>2928.2990870216527</v>
      </c>
      <c r="AT2679" s="41">
        <f t="shared" si="676"/>
        <v>80515.788879720523</v>
      </c>
      <c r="AU2679" s="42">
        <f>S2679+AN2679</f>
        <v>662.13994691955111</v>
      </c>
      <c r="AV2679" s="37">
        <f>T2679+AO2679</f>
        <v>686.46995183726813</v>
      </c>
      <c r="AW2679" s="58">
        <f t="shared" si="661"/>
        <v>0.69983925223697552</v>
      </c>
      <c r="AX2679" s="58">
        <f t="shared" si="662"/>
        <v>0.26379149487777831</v>
      </c>
      <c r="AY2679" s="59">
        <f t="shared" si="663"/>
        <v>3.6369252885246242E-2</v>
      </c>
      <c r="AZ2679" s="54">
        <f t="shared" si="671"/>
        <v>2.4406146736983825E-3</v>
      </c>
    </row>
    <row r="2680" spans="3:52" x14ac:dyDescent="0.25">
      <c r="C2680" s="35">
        <v>38558</v>
      </c>
      <c r="D2680" s="36">
        <v>83.9</v>
      </c>
      <c r="E2680" s="37">
        <v>30.62</v>
      </c>
      <c r="F2680" s="38">
        <v>0</v>
      </c>
      <c r="G2680" s="7">
        <v>0</v>
      </c>
      <c r="H2680" s="38">
        <v>1</v>
      </c>
      <c r="I2680" s="7">
        <v>1</v>
      </c>
      <c r="J2680" s="36">
        <f t="shared" si="664"/>
        <v>83.858050000000006</v>
      </c>
      <c r="K2680" s="37">
        <f t="shared" si="665"/>
        <v>30.604690000000002</v>
      </c>
      <c r="L2680" s="36">
        <f t="shared" si="666"/>
        <v>83.941950000000006</v>
      </c>
      <c r="M2680" s="37">
        <f t="shared" si="667"/>
        <v>30.63531</v>
      </c>
      <c r="O2680" s="39">
        <f t="shared" si="668"/>
        <v>55553.541546550339</v>
      </c>
      <c r="P2680" s="40">
        <f t="shared" si="669"/>
        <v>21019.70992525715</v>
      </c>
      <c r="Q2680" s="40">
        <f>S2680*F2680+T2680*G2680+AS2679*(1+$G$9/252)</f>
        <v>2928.4152893663754</v>
      </c>
      <c r="R2680" s="41">
        <f t="shared" si="672"/>
        <v>79501.666761173852</v>
      </c>
      <c r="S2680" s="36">
        <f>AU2679*H2679</f>
        <v>662.13994691955111</v>
      </c>
      <c r="T2680" s="37">
        <f>AV2679*I2679</f>
        <v>686.46995183726813</v>
      </c>
      <c r="U2680" s="57">
        <f t="shared" si="675"/>
        <v>0.69877203598052062</v>
      </c>
      <c r="V2680" s="58">
        <f t="shared" si="673"/>
        <v>0.26439332383308628</v>
      </c>
      <c r="W2680" s="59">
        <f t="shared" si="674"/>
        <v>3.6834640186393208E-2</v>
      </c>
      <c r="Y2680" s="7">
        <f t="shared" si="670"/>
        <v>0</v>
      </c>
      <c r="Z2680" s="40"/>
      <c r="AA2680" s="40"/>
      <c r="AB2680" s="40"/>
      <c r="AC2680" s="40"/>
      <c r="AD2680" s="40"/>
      <c r="AE2680" s="40"/>
      <c r="AF2680" s="40"/>
      <c r="AG2680" s="41"/>
      <c r="AH2680" s="40"/>
      <c r="AI2680" s="40"/>
      <c r="AJ2680" s="40"/>
      <c r="AK2680" s="40"/>
      <c r="AL2680" s="40"/>
      <c r="AM2680" s="41"/>
      <c r="AN2680" s="36">
        <f>Y2680*(IF(AND(AH2680&gt;0,AI2680&lt;0),AH2680,0)+IF(AND(AJ2680&lt;0,AK2680&gt;0),AJ2680,0)+IF(AND(AL2680&gt;0,AM2680&gt;0),AL2680,0))</f>
        <v>0</v>
      </c>
      <c r="AO2680" s="37">
        <f>Y2680*(IF(AND(AH2680&gt;0,AI2680&lt;0),AI2680,0)+IF(AND(AJ2680&lt;0,AK2680&gt;0),AK2680,0)+IF(AND(AL2680&gt;0,AM2680&gt;0),AM2680,0))</f>
        <v>0</v>
      </c>
      <c r="AQ2680" s="40">
        <f>AU2680*D2680</f>
        <v>55553.541546550339</v>
      </c>
      <c r="AR2680" s="40">
        <f>AV2680*E2680</f>
        <v>21019.70992525715</v>
      </c>
      <c r="AS2680" s="40">
        <f>IF(AND(Y2680&lt;&gt;0,AN2680&lt;&gt;0),0,Q2680)</f>
        <v>2928.4152893663754</v>
      </c>
      <c r="AT2680" s="41">
        <f t="shared" si="676"/>
        <v>79501.666761173852</v>
      </c>
      <c r="AU2680" s="42">
        <f>S2680+AN2680</f>
        <v>662.13994691955111</v>
      </c>
      <c r="AV2680" s="37">
        <f>T2680+AO2680</f>
        <v>686.46995183726813</v>
      </c>
      <c r="AW2680" s="58">
        <f t="shared" si="661"/>
        <v>0.69877203598052062</v>
      </c>
      <c r="AX2680" s="58">
        <f t="shared" si="662"/>
        <v>0.26439332383308628</v>
      </c>
      <c r="AY2680" s="59">
        <f t="shared" si="663"/>
        <v>3.6834640186393208E-2</v>
      </c>
      <c r="AZ2680" s="54">
        <f t="shared" si="671"/>
        <v>-1.259531990752305E-2</v>
      </c>
    </row>
    <row r="2681" spans="3:52" x14ac:dyDescent="0.25">
      <c r="C2681" s="35">
        <v>38559</v>
      </c>
      <c r="D2681" s="36">
        <v>84.65</v>
      </c>
      <c r="E2681" s="37">
        <v>30.36</v>
      </c>
      <c r="F2681" s="38">
        <v>0</v>
      </c>
      <c r="G2681" s="7">
        <v>0</v>
      </c>
      <c r="H2681" s="38">
        <v>1</v>
      </c>
      <c r="I2681" s="7">
        <v>1</v>
      </c>
      <c r="J2681" s="36">
        <f t="shared" si="664"/>
        <v>84.607675000000015</v>
      </c>
      <c r="K2681" s="37">
        <f t="shared" si="665"/>
        <v>30.344820000000002</v>
      </c>
      <c r="L2681" s="36">
        <f t="shared" si="666"/>
        <v>84.692324999999997</v>
      </c>
      <c r="M2681" s="37">
        <f t="shared" si="667"/>
        <v>30.375179999999997</v>
      </c>
      <c r="O2681" s="39">
        <f t="shared" si="668"/>
        <v>56050.146506740006</v>
      </c>
      <c r="P2681" s="40">
        <f t="shared" si="669"/>
        <v>20841.22773777946</v>
      </c>
      <c r="Q2681" s="40">
        <f>S2681*F2681+T2681*G2681+AS2680*(1+$G$9/252)</f>
        <v>2928.5314963223022</v>
      </c>
      <c r="R2681" s="41">
        <f t="shared" si="672"/>
        <v>79819.905740841772</v>
      </c>
      <c r="S2681" s="36">
        <f>AU2680*H2680</f>
        <v>662.13994691955111</v>
      </c>
      <c r="T2681" s="37">
        <f>AV2680*I2680</f>
        <v>686.46995183726813</v>
      </c>
      <c r="U2681" s="57">
        <f t="shared" si="675"/>
        <v>0.70220762586118413</v>
      </c>
      <c r="V2681" s="58">
        <f t="shared" si="673"/>
        <v>0.26110313642121408</v>
      </c>
      <c r="W2681" s="59">
        <f t="shared" si="674"/>
        <v>3.6689237717601672E-2</v>
      </c>
      <c r="Y2681" s="7">
        <f t="shared" si="670"/>
        <v>0</v>
      </c>
      <c r="Z2681" s="40"/>
      <c r="AA2681" s="40"/>
      <c r="AB2681" s="40"/>
      <c r="AC2681" s="40"/>
      <c r="AD2681" s="40"/>
      <c r="AE2681" s="40"/>
      <c r="AF2681" s="40"/>
      <c r="AG2681" s="41"/>
      <c r="AH2681" s="40"/>
      <c r="AI2681" s="40"/>
      <c r="AJ2681" s="40"/>
      <c r="AK2681" s="40"/>
      <c r="AL2681" s="40"/>
      <c r="AM2681" s="41"/>
      <c r="AN2681" s="36">
        <f>Y2681*(IF(AND(AH2681&gt;0,AI2681&lt;0),AH2681,0)+IF(AND(AJ2681&lt;0,AK2681&gt;0),AJ2681,0)+IF(AND(AL2681&gt;0,AM2681&gt;0),AL2681,0))</f>
        <v>0</v>
      </c>
      <c r="AO2681" s="37">
        <f>Y2681*(IF(AND(AH2681&gt;0,AI2681&lt;0),AI2681,0)+IF(AND(AJ2681&lt;0,AK2681&gt;0),AK2681,0)+IF(AND(AL2681&gt;0,AM2681&gt;0),AM2681,0))</f>
        <v>0</v>
      </c>
      <c r="AQ2681" s="40">
        <f>AU2681*D2681</f>
        <v>56050.146506740006</v>
      </c>
      <c r="AR2681" s="40">
        <f>AV2681*E2681</f>
        <v>20841.22773777946</v>
      </c>
      <c r="AS2681" s="40">
        <f>IF(AND(Y2681&lt;&gt;0,AN2681&lt;&gt;0),0,Q2681)</f>
        <v>2928.5314963223022</v>
      </c>
      <c r="AT2681" s="41">
        <f t="shared" si="676"/>
        <v>79819.905740841772</v>
      </c>
      <c r="AU2681" s="42">
        <f>S2681+AN2681</f>
        <v>662.13994691955111</v>
      </c>
      <c r="AV2681" s="37">
        <f>T2681+AO2681</f>
        <v>686.46995183726813</v>
      </c>
      <c r="AW2681" s="58">
        <f t="shared" si="661"/>
        <v>0.70220762586118413</v>
      </c>
      <c r="AX2681" s="58">
        <f t="shared" si="662"/>
        <v>0.26110313642121408</v>
      </c>
      <c r="AY2681" s="59">
        <f t="shared" si="663"/>
        <v>3.6689237717601672E-2</v>
      </c>
      <c r="AZ2681" s="54">
        <f t="shared" si="671"/>
        <v>4.0029221100976731E-3</v>
      </c>
    </row>
    <row r="2682" spans="3:52" x14ac:dyDescent="0.25">
      <c r="C2682" s="35">
        <v>38560</v>
      </c>
      <c r="D2682" s="36">
        <v>84.68</v>
      </c>
      <c r="E2682" s="37">
        <v>30.08</v>
      </c>
      <c r="F2682" s="38">
        <v>0</v>
      </c>
      <c r="G2682" s="7">
        <v>0</v>
      </c>
      <c r="H2682" s="38">
        <v>1</v>
      </c>
      <c r="I2682" s="7">
        <v>1</v>
      </c>
      <c r="J2682" s="36">
        <f t="shared" si="664"/>
        <v>84.637660000000011</v>
      </c>
      <c r="K2682" s="37">
        <f t="shared" si="665"/>
        <v>30.064959999999999</v>
      </c>
      <c r="L2682" s="36">
        <f t="shared" si="666"/>
        <v>84.722340000000003</v>
      </c>
      <c r="M2682" s="37">
        <f t="shared" si="667"/>
        <v>30.095039999999997</v>
      </c>
      <c r="O2682" s="39">
        <f t="shared" si="668"/>
        <v>56070.010705147593</v>
      </c>
      <c r="P2682" s="40">
        <f t="shared" si="669"/>
        <v>20649.016151265023</v>
      </c>
      <c r="Q2682" s="40">
        <f>S2682*F2682+T2682*G2682+AS2681*(1+$G$9/252)</f>
        <v>2928.6477078896164</v>
      </c>
      <c r="R2682" s="41">
        <f t="shared" si="672"/>
        <v>79647.67456430223</v>
      </c>
      <c r="S2682" s="36">
        <f>AU2681*H2681</f>
        <v>662.13994691955111</v>
      </c>
      <c r="T2682" s="37">
        <f>AV2681*I2681</f>
        <v>686.46995183726813</v>
      </c>
      <c r="U2682" s="57">
        <f t="shared" si="675"/>
        <v>0.70397548970347401</v>
      </c>
      <c r="V2682" s="58">
        <f t="shared" si="673"/>
        <v>0.25925447621944547</v>
      </c>
      <c r="W2682" s="59">
        <f t="shared" si="674"/>
        <v>3.6770034077080571E-2</v>
      </c>
      <c r="Y2682" s="7">
        <f t="shared" si="670"/>
        <v>0</v>
      </c>
      <c r="Z2682" s="40"/>
      <c r="AA2682" s="40"/>
      <c r="AB2682" s="40"/>
      <c r="AC2682" s="40"/>
      <c r="AD2682" s="40"/>
      <c r="AE2682" s="40"/>
      <c r="AF2682" s="40"/>
      <c r="AG2682" s="41"/>
      <c r="AH2682" s="40"/>
      <c r="AI2682" s="40"/>
      <c r="AJ2682" s="40"/>
      <c r="AK2682" s="40"/>
      <c r="AL2682" s="40"/>
      <c r="AM2682" s="41"/>
      <c r="AN2682" s="36">
        <f>Y2682*(IF(AND(AH2682&gt;0,AI2682&lt;0),AH2682,0)+IF(AND(AJ2682&lt;0,AK2682&gt;0),AJ2682,0)+IF(AND(AL2682&gt;0,AM2682&gt;0),AL2682,0))</f>
        <v>0</v>
      </c>
      <c r="AO2682" s="37">
        <f>Y2682*(IF(AND(AH2682&gt;0,AI2682&lt;0),AI2682,0)+IF(AND(AJ2682&lt;0,AK2682&gt;0),AK2682,0)+IF(AND(AL2682&gt;0,AM2682&gt;0),AM2682,0))</f>
        <v>0</v>
      </c>
      <c r="AQ2682" s="40">
        <f>AU2682*D2682</f>
        <v>56070.010705147593</v>
      </c>
      <c r="AR2682" s="40">
        <f>AV2682*E2682</f>
        <v>20649.016151265023</v>
      </c>
      <c r="AS2682" s="40">
        <f>IF(AND(Y2682&lt;&gt;0,AN2682&lt;&gt;0),0,Q2682)</f>
        <v>2928.6477078896164</v>
      </c>
      <c r="AT2682" s="41">
        <f t="shared" si="676"/>
        <v>79647.67456430223</v>
      </c>
      <c r="AU2682" s="42">
        <f>S2682+AN2682</f>
        <v>662.13994691955111</v>
      </c>
      <c r="AV2682" s="37">
        <f>T2682+AO2682</f>
        <v>686.46995183726813</v>
      </c>
      <c r="AW2682" s="58">
        <f t="shared" si="661"/>
        <v>0.70397548970347401</v>
      </c>
      <c r="AX2682" s="58">
        <f t="shared" si="662"/>
        <v>0.25925447621944547</v>
      </c>
      <c r="AY2682" s="59">
        <f t="shared" si="663"/>
        <v>3.6770034077080571E-2</v>
      </c>
      <c r="AZ2682" s="54">
        <f t="shared" si="671"/>
        <v>-2.1577471802427528E-3</v>
      </c>
    </row>
    <row r="2683" spans="3:52" x14ac:dyDescent="0.25">
      <c r="C2683" s="35">
        <v>38561</v>
      </c>
      <c r="D2683" s="36">
        <v>85.52</v>
      </c>
      <c r="E2683" s="37">
        <v>30.28</v>
      </c>
      <c r="F2683" s="38">
        <v>0</v>
      </c>
      <c r="G2683" s="7">
        <v>0</v>
      </c>
      <c r="H2683" s="38">
        <v>1</v>
      </c>
      <c r="I2683" s="7">
        <v>1</v>
      </c>
      <c r="J2683" s="36">
        <f t="shared" si="664"/>
        <v>85.477239999999995</v>
      </c>
      <c r="K2683" s="37">
        <f t="shared" si="665"/>
        <v>30.264860000000002</v>
      </c>
      <c r="L2683" s="36">
        <f t="shared" si="666"/>
        <v>85.562759999999997</v>
      </c>
      <c r="M2683" s="37">
        <f t="shared" si="667"/>
        <v>30.29514</v>
      </c>
      <c r="O2683" s="39">
        <f t="shared" si="668"/>
        <v>56626.208260560008</v>
      </c>
      <c r="P2683" s="40">
        <f t="shared" si="669"/>
        <v>20786.310141632479</v>
      </c>
      <c r="Q2683" s="40">
        <f>S2683*F2683+T2683*G2683+AS2682*(1+$G$9/252)</f>
        <v>2928.7639240685007</v>
      </c>
      <c r="R2683" s="41">
        <f t="shared" si="672"/>
        <v>80341.282326260975</v>
      </c>
      <c r="S2683" s="36">
        <f>AU2682*H2682</f>
        <v>662.13994691955111</v>
      </c>
      <c r="T2683" s="37">
        <f>AV2682*I2682</f>
        <v>686.46995183726813</v>
      </c>
      <c r="U2683" s="57">
        <f t="shared" si="675"/>
        <v>0.70482081715604794</v>
      </c>
      <c r="V2683" s="58">
        <f t="shared" si="673"/>
        <v>0.25872514776675531</v>
      </c>
      <c r="W2683" s="59">
        <f t="shared" si="674"/>
        <v>3.6454035077196946E-2</v>
      </c>
      <c r="Y2683" s="7">
        <f t="shared" si="670"/>
        <v>0</v>
      </c>
      <c r="Z2683" s="40"/>
      <c r="AA2683" s="40"/>
      <c r="AB2683" s="40"/>
      <c r="AC2683" s="40"/>
      <c r="AD2683" s="40"/>
      <c r="AE2683" s="40"/>
      <c r="AF2683" s="40"/>
      <c r="AG2683" s="41"/>
      <c r="AH2683" s="40"/>
      <c r="AI2683" s="40"/>
      <c r="AJ2683" s="40"/>
      <c r="AK2683" s="40"/>
      <c r="AL2683" s="40"/>
      <c r="AM2683" s="41"/>
      <c r="AN2683" s="36">
        <f>Y2683*(IF(AND(AH2683&gt;0,AI2683&lt;0),AH2683,0)+IF(AND(AJ2683&lt;0,AK2683&gt;0),AJ2683,0)+IF(AND(AL2683&gt;0,AM2683&gt;0),AL2683,0))</f>
        <v>0</v>
      </c>
      <c r="AO2683" s="37">
        <f>Y2683*(IF(AND(AH2683&gt;0,AI2683&lt;0),AI2683,0)+IF(AND(AJ2683&lt;0,AK2683&gt;0),AK2683,0)+IF(AND(AL2683&gt;0,AM2683&gt;0),AM2683,0))</f>
        <v>0</v>
      </c>
      <c r="AQ2683" s="40">
        <f>AU2683*D2683</f>
        <v>56626.208260560008</v>
      </c>
      <c r="AR2683" s="40">
        <f>AV2683*E2683</f>
        <v>20786.310141632479</v>
      </c>
      <c r="AS2683" s="40">
        <f>IF(AND(Y2683&lt;&gt;0,AN2683&lt;&gt;0),0,Q2683)</f>
        <v>2928.7639240685007</v>
      </c>
      <c r="AT2683" s="41">
        <f t="shared" si="676"/>
        <v>80341.282326260975</v>
      </c>
      <c r="AU2683" s="42">
        <f>S2683+AN2683</f>
        <v>662.13994691955111</v>
      </c>
      <c r="AV2683" s="37">
        <f>T2683+AO2683</f>
        <v>686.46995183726813</v>
      </c>
      <c r="AW2683" s="58">
        <f t="shared" si="661"/>
        <v>0.70482081715604794</v>
      </c>
      <c r="AX2683" s="58">
        <f t="shared" si="662"/>
        <v>0.25872514776675531</v>
      </c>
      <c r="AY2683" s="59">
        <f t="shared" si="663"/>
        <v>3.6454035077196946E-2</v>
      </c>
      <c r="AZ2683" s="54">
        <f t="shared" si="671"/>
        <v>8.7084496283538204E-3</v>
      </c>
    </row>
    <row r="2684" spans="3:52" x14ac:dyDescent="0.25">
      <c r="C2684" s="35">
        <v>38562</v>
      </c>
      <c r="D2684" s="36">
        <v>84.09</v>
      </c>
      <c r="E2684" s="37">
        <v>31.17</v>
      </c>
      <c r="F2684" s="38">
        <v>0</v>
      </c>
      <c r="G2684" s="7">
        <v>0</v>
      </c>
      <c r="H2684" s="38">
        <v>1</v>
      </c>
      <c r="I2684" s="7">
        <v>1</v>
      </c>
      <c r="J2684" s="36">
        <f t="shared" si="664"/>
        <v>84.047955000000002</v>
      </c>
      <c r="K2684" s="37">
        <f t="shared" si="665"/>
        <v>31.154415000000004</v>
      </c>
      <c r="L2684" s="36">
        <f t="shared" si="666"/>
        <v>84.132045000000005</v>
      </c>
      <c r="M2684" s="37">
        <f t="shared" si="667"/>
        <v>31.185585</v>
      </c>
      <c r="O2684" s="39">
        <f t="shared" si="668"/>
        <v>55679.348136465058</v>
      </c>
      <c r="P2684" s="40">
        <f t="shared" si="669"/>
        <v>21397.26839876765</v>
      </c>
      <c r="Q2684" s="40">
        <f>S2684*F2684+T2684*G2684+AS2683*(1+$G$9/252)</f>
        <v>2928.880144859138</v>
      </c>
      <c r="R2684" s="41">
        <f t="shared" si="672"/>
        <v>80005.496680091848</v>
      </c>
      <c r="S2684" s="36">
        <f>AU2683*H2683</f>
        <v>662.13994691955111</v>
      </c>
      <c r="T2684" s="37">
        <f>AV2683*I2683</f>
        <v>686.46995183726813</v>
      </c>
      <c r="U2684" s="57">
        <f t="shared" si="675"/>
        <v>0.69594403443432429</v>
      </c>
      <c r="V2684" s="58">
        <f t="shared" si="673"/>
        <v>0.26744747906917293</v>
      </c>
      <c r="W2684" s="59">
        <f t="shared" si="674"/>
        <v>3.6608486496502751E-2</v>
      </c>
      <c r="Y2684" s="7">
        <f t="shared" si="670"/>
        <v>0</v>
      </c>
      <c r="Z2684" s="40"/>
      <c r="AA2684" s="40"/>
      <c r="AB2684" s="40"/>
      <c r="AC2684" s="40"/>
      <c r="AD2684" s="40"/>
      <c r="AE2684" s="40"/>
      <c r="AF2684" s="40"/>
      <c r="AG2684" s="41"/>
      <c r="AH2684" s="40"/>
      <c r="AI2684" s="40"/>
      <c r="AJ2684" s="40"/>
      <c r="AK2684" s="40"/>
      <c r="AL2684" s="40"/>
      <c r="AM2684" s="41"/>
      <c r="AN2684" s="36">
        <f>Y2684*(IF(AND(AH2684&gt;0,AI2684&lt;0),AH2684,0)+IF(AND(AJ2684&lt;0,AK2684&gt;0),AJ2684,0)+IF(AND(AL2684&gt;0,AM2684&gt;0),AL2684,0))</f>
        <v>0</v>
      </c>
      <c r="AO2684" s="37">
        <f>Y2684*(IF(AND(AH2684&gt;0,AI2684&lt;0),AI2684,0)+IF(AND(AJ2684&lt;0,AK2684&gt;0),AK2684,0)+IF(AND(AL2684&gt;0,AM2684&gt;0),AM2684,0))</f>
        <v>0</v>
      </c>
      <c r="AQ2684" s="40">
        <f>AU2684*D2684</f>
        <v>55679.348136465058</v>
      </c>
      <c r="AR2684" s="40">
        <f>AV2684*E2684</f>
        <v>21397.26839876765</v>
      </c>
      <c r="AS2684" s="40">
        <f>IF(AND(Y2684&lt;&gt;0,AN2684&lt;&gt;0),0,Q2684)</f>
        <v>2928.880144859138</v>
      </c>
      <c r="AT2684" s="41">
        <f t="shared" si="676"/>
        <v>80005.496680091848</v>
      </c>
      <c r="AU2684" s="42">
        <f>S2684+AN2684</f>
        <v>662.13994691955111</v>
      </c>
      <c r="AV2684" s="37">
        <f>T2684+AO2684</f>
        <v>686.46995183726813</v>
      </c>
      <c r="AW2684" s="58">
        <f t="shared" si="661"/>
        <v>0.69594403443432429</v>
      </c>
      <c r="AX2684" s="58">
        <f t="shared" si="662"/>
        <v>0.26744747906917293</v>
      </c>
      <c r="AY2684" s="59">
        <f t="shared" si="663"/>
        <v>3.6608486496502751E-2</v>
      </c>
      <c r="AZ2684" s="54">
        <f t="shared" si="671"/>
        <v>-4.1794907480505739E-3</v>
      </c>
    </row>
    <row r="2685" spans="3:52" x14ac:dyDescent="0.25">
      <c r="C2685" s="35">
        <v>38565</v>
      </c>
      <c r="D2685" s="36">
        <v>84.76</v>
      </c>
      <c r="E2685" s="37">
        <v>31.18</v>
      </c>
      <c r="F2685" s="38">
        <v>0</v>
      </c>
      <c r="G2685" s="7">
        <v>0</v>
      </c>
      <c r="H2685" s="38">
        <v>1</v>
      </c>
      <c r="I2685" s="7">
        <v>1</v>
      </c>
      <c r="J2685" s="36">
        <f t="shared" si="664"/>
        <v>84.717620000000011</v>
      </c>
      <c r="K2685" s="37">
        <f t="shared" si="665"/>
        <v>31.16441</v>
      </c>
      <c r="L2685" s="36">
        <f t="shared" si="666"/>
        <v>84.802379999999999</v>
      </c>
      <c r="M2685" s="37">
        <f t="shared" si="667"/>
        <v>31.195589999999999</v>
      </c>
      <c r="O2685" s="39">
        <f t="shared" si="668"/>
        <v>56122.981900901155</v>
      </c>
      <c r="P2685" s="40">
        <f t="shared" si="669"/>
        <v>21404.13309828602</v>
      </c>
      <c r="Q2685" s="40">
        <f>S2685*F2685+T2685*G2685+AS2684*(1+$G$9/252)</f>
        <v>2928.9963702617115</v>
      </c>
      <c r="R2685" s="41">
        <f t="shared" si="672"/>
        <v>80456.111369448889</v>
      </c>
      <c r="S2685" s="36">
        <f>AU2684*H2684</f>
        <v>662.13994691955111</v>
      </c>
      <c r="T2685" s="37">
        <f>AV2684*I2684</f>
        <v>686.46995183726813</v>
      </c>
      <c r="U2685" s="57">
        <f t="shared" si="675"/>
        <v>0.69756020948102138</v>
      </c>
      <c r="V2685" s="58">
        <f t="shared" si="673"/>
        <v>0.26603489447805556</v>
      </c>
      <c r="W2685" s="59">
        <f t="shared" si="674"/>
        <v>3.6404896040923021E-2</v>
      </c>
      <c r="Y2685" s="7">
        <f t="shared" si="670"/>
        <v>0</v>
      </c>
      <c r="Z2685" s="40"/>
      <c r="AA2685" s="40"/>
      <c r="AB2685" s="40"/>
      <c r="AC2685" s="40"/>
      <c r="AD2685" s="40"/>
      <c r="AE2685" s="40"/>
      <c r="AF2685" s="40"/>
      <c r="AG2685" s="41"/>
      <c r="AH2685" s="40"/>
      <c r="AI2685" s="40"/>
      <c r="AJ2685" s="40"/>
      <c r="AK2685" s="40"/>
      <c r="AL2685" s="40"/>
      <c r="AM2685" s="41"/>
      <c r="AN2685" s="36">
        <f>Y2685*(IF(AND(AH2685&gt;0,AI2685&lt;0),AH2685,0)+IF(AND(AJ2685&lt;0,AK2685&gt;0),AJ2685,0)+IF(AND(AL2685&gt;0,AM2685&gt;0),AL2685,0))</f>
        <v>0</v>
      </c>
      <c r="AO2685" s="37">
        <f>Y2685*(IF(AND(AH2685&gt;0,AI2685&lt;0),AI2685,0)+IF(AND(AJ2685&lt;0,AK2685&gt;0),AK2685,0)+IF(AND(AL2685&gt;0,AM2685&gt;0),AM2685,0))</f>
        <v>0</v>
      </c>
      <c r="AQ2685" s="40">
        <f>AU2685*D2685</f>
        <v>56122.981900901155</v>
      </c>
      <c r="AR2685" s="40">
        <f>AV2685*E2685</f>
        <v>21404.13309828602</v>
      </c>
      <c r="AS2685" s="40">
        <f>IF(AND(Y2685&lt;&gt;0,AN2685&lt;&gt;0),0,Q2685)</f>
        <v>2928.9963702617115</v>
      </c>
      <c r="AT2685" s="41">
        <f t="shared" si="676"/>
        <v>80456.111369448889</v>
      </c>
      <c r="AU2685" s="42">
        <f>S2685+AN2685</f>
        <v>662.13994691955111</v>
      </c>
      <c r="AV2685" s="37">
        <f>T2685+AO2685</f>
        <v>686.46995183726813</v>
      </c>
      <c r="AW2685" s="58">
        <f t="shared" si="661"/>
        <v>0.69756020948102138</v>
      </c>
      <c r="AX2685" s="58">
        <f t="shared" si="662"/>
        <v>0.26603489447805556</v>
      </c>
      <c r="AY2685" s="59">
        <f t="shared" si="663"/>
        <v>3.6404896040923021E-2</v>
      </c>
      <c r="AZ2685" s="54">
        <f t="shared" si="671"/>
        <v>5.6322966303035127E-3</v>
      </c>
    </row>
    <row r="2686" spans="3:52" x14ac:dyDescent="0.25">
      <c r="C2686" s="35">
        <v>38566</v>
      </c>
      <c r="D2686" s="36">
        <v>85.5</v>
      </c>
      <c r="E2686" s="37">
        <v>31.48</v>
      </c>
      <c r="F2686" s="38">
        <v>0</v>
      </c>
      <c r="G2686" s="7">
        <v>0</v>
      </c>
      <c r="H2686" s="38">
        <v>1</v>
      </c>
      <c r="I2686" s="7">
        <v>1</v>
      </c>
      <c r="J2686" s="36">
        <f t="shared" si="664"/>
        <v>85.457250000000002</v>
      </c>
      <c r="K2686" s="37">
        <f t="shared" si="665"/>
        <v>31.464260000000003</v>
      </c>
      <c r="L2686" s="36">
        <f t="shared" si="666"/>
        <v>85.542749999999998</v>
      </c>
      <c r="M2686" s="37">
        <f t="shared" si="667"/>
        <v>31.495739999999998</v>
      </c>
      <c r="O2686" s="39">
        <f t="shared" si="668"/>
        <v>56612.965461621621</v>
      </c>
      <c r="P2686" s="40">
        <f t="shared" si="669"/>
        <v>21610.0740838372</v>
      </c>
      <c r="Q2686" s="40">
        <f>S2686*F2686+T2686*G2686+AS2685*(1+$G$9/252)</f>
        <v>2929.112600276404</v>
      </c>
      <c r="R2686" s="41">
        <f t="shared" si="672"/>
        <v>81152.152145735236</v>
      </c>
      <c r="S2686" s="36">
        <f>AU2685*H2685</f>
        <v>662.13994691955111</v>
      </c>
      <c r="T2686" s="37">
        <f>AV2685*I2685</f>
        <v>686.46995183726813</v>
      </c>
      <c r="U2686" s="57">
        <f t="shared" si="675"/>
        <v>0.69761508431661212</v>
      </c>
      <c r="V2686" s="58">
        <f t="shared" si="673"/>
        <v>0.2662908316347451</v>
      </c>
      <c r="W2686" s="59">
        <f t="shared" si="674"/>
        <v>3.6094084048642658E-2</v>
      </c>
      <c r="Y2686" s="7">
        <f t="shared" si="670"/>
        <v>0</v>
      </c>
      <c r="Z2686" s="40"/>
      <c r="AA2686" s="40"/>
      <c r="AB2686" s="40"/>
      <c r="AC2686" s="40"/>
      <c r="AD2686" s="40"/>
      <c r="AE2686" s="40"/>
      <c r="AF2686" s="40"/>
      <c r="AG2686" s="41"/>
      <c r="AH2686" s="40"/>
      <c r="AI2686" s="40"/>
      <c r="AJ2686" s="40"/>
      <c r="AK2686" s="40"/>
      <c r="AL2686" s="40"/>
      <c r="AM2686" s="41"/>
      <c r="AN2686" s="36">
        <f>Y2686*(IF(AND(AH2686&gt;0,AI2686&lt;0),AH2686,0)+IF(AND(AJ2686&lt;0,AK2686&gt;0),AJ2686,0)+IF(AND(AL2686&gt;0,AM2686&gt;0),AL2686,0))</f>
        <v>0</v>
      </c>
      <c r="AO2686" s="37">
        <f>Y2686*(IF(AND(AH2686&gt;0,AI2686&lt;0),AI2686,0)+IF(AND(AJ2686&lt;0,AK2686&gt;0),AK2686,0)+IF(AND(AL2686&gt;0,AM2686&gt;0),AM2686,0))</f>
        <v>0</v>
      </c>
      <c r="AQ2686" s="40">
        <f>AU2686*D2686</f>
        <v>56612.965461621621</v>
      </c>
      <c r="AR2686" s="40">
        <f>AV2686*E2686</f>
        <v>21610.0740838372</v>
      </c>
      <c r="AS2686" s="40">
        <f>IF(AND(Y2686&lt;&gt;0,AN2686&lt;&gt;0),0,Q2686)</f>
        <v>2929.112600276404</v>
      </c>
      <c r="AT2686" s="41">
        <f t="shared" si="676"/>
        <v>81152.152145735236</v>
      </c>
      <c r="AU2686" s="42">
        <f>S2686+AN2686</f>
        <v>662.13994691955111</v>
      </c>
      <c r="AV2686" s="37">
        <f>T2686+AO2686</f>
        <v>686.46995183726813</v>
      </c>
      <c r="AW2686" s="58">
        <f t="shared" si="661"/>
        <v>0.69761508431661212</v>
      </c>
      <c r="AX2686" s="58">
        <f t="shared" si="662"/>
        <v>0.2662908316347451</v>
      </c>
      <c r="AY2686" s="59">
        <f t="shared" si="663"/>
        <v>3.6094084048642658E-2</v>
      </c>
      <c r="AZ2686" s="54">
        <f t="shared" si="671"/>
        <v>8.6511859004740899E-3</v>
      </c>
    </row>
    <row r="2687" spans="3:52" x14ac:dyDescent="0.25">
      <c r="C2687" s="35">
        <v>38567</v>
      </c>
      <c r="D2687" s="36">
        <v>84.65</v>
      </c>
      <c r="E2687" s="37">
        <v>31.62</v>
      </c>
      <c r="F2687" s="38">
        <v>0</v>
      </c>
      <c r="G2687" s="7">
        <v>0</v>
      </c>
      <c r="H2687" s="38">
        <v>1</v>
      </c>
      <c r="I2687" s="7">
        <v>1</v>
      </c>
      <c r="J2687" s="36">
        <f t="shared" si="664"/>
        <v>84.607675000000015</v>
      </c>
      <c r="K2687" s="37">
        <f t="shared" si="665"/>
        <v>31.604190000000003</v>
      </c>
      <c r="L2687" s="36">
        <f t="shared" si="666"/>
        <v>84.692324999999997</v>
      </c>
      <c r="M2687" s="37">
        <f t="shared" si="667"/>
        <v>31.635809999999999</v>
      </c>
      <c r="O2687" s="39">
        <f t="shared" si="668"/>
        <v>56050.146506740006</v>
      </c>
      <c r="P2687" s="40">
        <f t="shared" si="669"/>
        <v>21706.179877094419</v>
      </c>
      <c r="Q2687" s="40">
        <f>S2687*F2687+T2687*G2687+AS2686*(1+$G$9/252)</f>
        <v>2929.2288349033988</v>
      </c>
      <c r="R2687" s="41">
        <f t="shared" si="672"/>
        <v>80685.555218737834</v>
      </c>
      <c r="S2687" s="36">
        <f>AU2686*H2686</f>
        <v>662.13994691955111</v>
      </c>
      <c r="T2687" s="37">
        <f>AV2686*I2686</f>
        <v>686.46995183726813</v>
      </c>
      <c r="U2687" s="57">
        <f t="shared" si="675"/>
        <v>0.69467386516444674</v>
      </c>
      <c r="V2687" s="58">
        <f t="shared" si="673"/>
        <v>0.26902188152822593</v>
      </c>
      <c r="W2687" s="59">
        <f t="shared" si="674"/>
        <v>3.6304253307327256E-2</v>
      </c>
      <c r="Y2687" s="7">
        <f t="shared" si="670"/>
        <v>0</v>
      </c>
      <c r="Z2687" s="40"/>
      <c r="AA2687" s="40"/>
      <c r="AB2687" s="40"/>
      <c r="AC2687" s="40"/>
      <c r="AD2687" s="40"/>
      <c r="AE2687" s="40"/>
      <c r="AF2687" s="40"/>
      <c r="AG2687" s="41"/>
      <c r="AH2687" s="40"/>
      <c r="AI2687" s="40"/>
      <c r="AJ2687" s="40"/>
      <c r="AK2687" s="40"/>
      <c r="AL2687" s="40"/>
      <c r="AM2687" s="41"/>
      <c r="AN2687" s="36">
        <f>Y2687*(IF(AND(AH2687&gt;0,AI2687&lt;0),AH2687,0)+IF(AND(AJ2687&lt;0,AK2687&gt;0),AJ2687,0)+IF(AND(AL2687&gt;0,AM2687&gt;0),AL2687,0))</f>
        <v>0</v>
      </c>
      <c r="AO2687" s="37">
        <f>Y2687*(IF(AND(AH2687&gt;0,AI2687&lt;0),AI2687,0)+IF(AND(AJ2687&lt;0,AK2687&gt;0),AK2687,0)+IF(AND(AL2687&gt;0,AM2687&gt;0),AM2687,0))</f>
        <v>0</v>
      </c>
      <c r="AQ2687" s="40">
        <f>AU2687*D2687</f>
        <v>56050.146506740006</v>
      </c>
      <c r="AR2687" s="40">
        <f>AV2687*E2687</f>
        <v>21706.179877094419</v>
      </c>
      <c r="AS2687" s="40">
        <f>IF(AND(Y2687&lt;&gt;0,AN2687&lt;&gt;0),0,Q2687)</f>
        <v>2929.2288349033988</v>
      </c>
      <c r="AT2687" s="41">
        <f t="shared" si="676"/>
        <v>80685.555218737834</v>
      </c>
      <c r="AU2687" s="42">
        <f>S2687+AN2687</f>
        <v>662.13994691955111</v>
      </c>
      <c r="AV2687" s="37">
        <f>T2687+AO2687</f>
        <v>686.46995183726813</v>
      </c>
      <c r="AW2687" s="58">
        <f t="shared" si="661"/>
        <v>0.69467386516444674</v>
      </c>
      <c r="AX2687" s="58">
        <f t="shared" si="662"/>
        <v>0.26902188152822593</v>
      </c>
      <c r="AY2687" s="59">
        <f t="shared" si="663"/>
        <v>3.6304253307327256E-2</v>
      </c>
      <c r="AZ2687" s="54">
        <f t="shared" si="671"/>
        <v>-5.7496556118372677E-3</v>
      </c>
    </row>
    <row r="2688" spans="3:52" x14ac:dyDescent="0.25">
      <c r="C2688" s="35">
        <v>38568</v>
      </c>
      <c r="D2688" s="36">
        <v>85</v>
      </c>
      <c r="E2688" s="37">
        <v>31.2</v>
      </c>
      <c r="F2688" s="38">
        <v>0</v>
      </c>
      <c r="G2688" s="7">
        <v>0</v>
      </c>
      <c r="H2688" s="38">
        <v>1</v>
      </c>
      <c r="I2688" s="7">
        <v>1</v>
      </c>
      <c r="J2688" s="36">
        <f t="shared" si="664"/>
        <v>84.95750000000001</v>
      </c>
      <c r="K2688" s="37">
        <f t="shared" si="665"/>
        <v>31.1844</v>
      </c>
      <c r="L2688" s="36">
        <f t="shared" si="666"/>
        <v>85.04249999999999</v>
      </c>
      <c r="M2688" s="37">
        <f t="shared" si="667"/>
        <v>31.215599999999998</v>
      </c>
      <c r="O2688" s="39">
        <f t="shared" si="668"/>
        <v>56281.895488161841</v>
      </c>
      <c r="P2688" s="40">
        <f t="shared" si="669"/>
        <v>21417.862497322763</v>
      </c>
      <c r="Q2688" s="40">
        <f>S2688*F2688+T2688*G2688+AS2687*(1+$G$9/252)</f>
        <v>2929.3450741428787</v>
      </c>
      <c r="R2688" s="41">
        <f t="shared" si="672"/>
        <v>80629.103059627494</v>
      </c>
      <c r="S2688" s="36">
        <f>AU2687*H2687</f>
        <v>662.13994691955111</v>
      </c>
      <c r="T2688" s="37">
        <f>AV2687*I2687</f>
        <v>686.46995183726813</v>
      </c>
      <c r="U2688" s="57">
        <f t="shared" si="675"/>
        <v>0.69803449812085583</v>
      </c>
      <c r="V2688" s="58">
        <f t="shared" si="673"/>
        <v>0.26563438863363831</v>
      </c>
      <c r="W2688" s="59">
        <f t="shared" si="674"/>
        <v>3.6331113245505725E-2</v>
      </c>
      <c r="Y2688" s="7">
        <f t="shared" si="670"/>
        <v>0</v>
      </c>
      <c r="Z2688" s="40"/>
      <c r="AA2688" s="40"/>
      <c r="AB2688" s="40"/>
      <c r="AC2688" s="40"/>
      <c r="AD2688" s="40"/>
      <c r="AE2688" s="40"/>
      <c r="AF2688" s="40"/>
      <c r="AG2688" s="41"/>
      <c r="AH2688" s="40"/>
      <c r="AI2688" s="40"/>
      <c r="AJ2688" s="40"/>
      <c r="AK2688" s="40"/>
      <c r="AL2688" s="40"/>
      <c r="AM2688" s="41"/>
      <c r="AN2688" s="36">
        <f>Y2688*(IF(AND(AH2688&gt;0,AI2688&lt;0),AH2688,0)+IF(AND(AJ2688&lt;0,AK2688&gt;0),AJ2688,0)+IF(AND(AL2688&gt;0,AM2688&gt;0),AL2688,0))</f>
        <v>0</v>
      </c>
      <c r="AO2688" s="37">
        <f>Y2688*(IF(AND(AH2688&gt;0,AI2688&lt;0),AI2688,0)+IF(AND(AJ2688&lt;0,AK2688&gt;0),AK2688,0)+IF(AND(AL2688&gt;0,AM2688&gt;0),AM2688,0))</f>
        <v>0</v>
      </c>
      <c r="AQ2688" s="40">
        <f>AU2688*D2688</f>
        <v>56281.895488161841</v>
      </c>
      <c r="AR2688" s="40">
        <f>AV2688*E2688</f>
        <v>21417.862497322763</v>
      </c>
      <c r="AS2688" s="40">
        <f>IF(AND(Y2688&lt;&gt;0,AN2688&lt;&gt;0),0,Q2688)</f>
        <v>2929.3450741428787</v>
      </c>
      <c r="AT2688" s="41">
        <f t="shared" si="676"/>
        <v>80629.103059627494</v>
      </c>
      <c r="AU2688" s="42">
        <f>S2688+AN2688</f>
        <v>662.13994691955111</v>
      </c>
      <c r="AV2688" s="37">
        <f>T2688+AO2688</f>
        <v>686.46995183726813</v>
      </c>
      <c r="AW2688" s="58">
        <f t="shared" si="661"/>
        <v>0.69803449812085583</v>
      </c>
      <c r="AX2688" s="58">
        <f t="shared" si="662"/>
        <v>0.26563438863363831</v>
      </c>
      <c r="AY2688" s="59">
        <f t="shared" si="663"/>
        <v>3.6331113245505725E-2</v>
      </c>
      <c r="AZ2688" s="54">
        <f t="shared" si="671"/>
        <v>-6.9965632581070469E-4</v>
      </c>
    </row>
    <row r="2689" spans="3:52" x14ac:dyDescent="0.25">
      <c r="C2689" s="35">
        <v>38569</v>
      </c>
      <c r="D2689" s="36">
        <v>84.6</v>
      </c>
      <c r="E2689" s="37">
        <v>31.3</v>
      </c>
      <c r="F2689" s="38">
        <v>0</v>
      </c>
      <c r="G2689" s="7">
        <v>0</v>
      </c>
      <c r="H2689" s="38">
        <v>1</v>
      </c>
      <c r="I2689" s="7">
        <v>1</v>
      </c>
      <c r="J2689" s="36">
        <f t="shared" si="664"/>
        <v>84.557699999999997</v>
      </c>
      <c r="K2689" s="37">
        <f t="shared" si="665"/>
        <v>31.284350000000003</v>
      </c>
      <c r="L2689" s="36">
        <f t="shared" si="666"/>
        <v>84.642299999999992</v>
      </c>
      <c r="M2689" s="37">
        <f t="shared" si="667"/>
        <v>31.315649999999998</v>
      </c>
      <c r="O2689" s="39">
        <f t="shared" si="668"/>
        <v>56017.039509394017</v>
      </c>
      <c r="P2689" s="40">
        <f t="shared" si="669"/>
        <v>21486.509492506491</v>
      </c>
      <c r="Q2689" s="40">
        <f>S2689*F2689+T2689*G2689+AS2688*(1+$G$9/252)</f>
        <v>2929.461317995027</v>
      </c>
      <c r="R2689" s="41">
        <f t="shared" si="672"/>
        <v>80433.010319895533</v>
      </c>
      <c r="S2689" s="36">
        <f>AU2688*H2688</f>
        <v>662.13994691955111</v>
      </c>
      <c r="T2689" s="37">
        <f>AV2688*I2688</f>
        <v>686.46995183726813</v>
      </c>
      <c r="U2689" s="57">
        <f t="shared" si="675"/>
        <v>0.69644340410243111</v>
      </c>
      <c r="V2689" s="58">
        <f t="shared" si="673"/>
        <v>0.26713546350001138</v>
      </c>
      <c r="W2689" s="59">
        <f t="shared" si="674"/>
        <v>3.6421132397557537E-2</v>
      </c>
      <c r="Y2689" s="7">
        <f t="shared" si="670"/>
        <v>0</v>
      </c>
      <c r="Z2689" s="40"/>
      <c r="AA2689" s="40"/>
      <c r="AB2689" s="40"/>
      <c r="AC2689" s="40"/>
      <c r="AD2689" s="40"/>
      <c r="AE2689" s="40"/>
      <c r="AF2689" s="40"/>
      <c r="AG2689" s="41"/>
      <c r="AH2689" s="40"/>
      <c r="AI2689" s="40"/>
      <c r="AJ2689" s="40"/>
      <c r="AK2689" s="40"/>
      <c r="AL2689" s="40"/>
      <c r="AM2689" s="41"/>
      <c r="AN2689" s="36">
        <f>Y2689*(IF(AND(AH2689&gt;0,AI2689&lt;0),AH2689,0)+IF(AND(AJ2689&lt;0,AK2689&gt;0),AJ2689,0)+IF(AND(AL2689&gt;0,AM2689&gt;0),AL2689,0))</f>
        <v>0</v>
      </c>
      <c r="AO2689" s="37">
        <f>Y2689*(IF(AND(AH2689&gt;0,AI2689&lt;0),AI2689,0)+IF(AND(AJ2689&lt;0,AK2689&gt;0),AK2689,0)+IF(AND(AL2689&gt;0,AM2689&gt;0),AM2689,0))</f>
        <v>0</v>
      </c>
      <c r="AQ2689" s="40">
        <f>AU2689*D2689</f>
        <v>56017.039509394017</v>
      </c>
      <c r="AR2689" s="40">
        <f>AV2689*E2689</f>
        <v>21486.509492506491</v>
      </c>
      <c r="AS2689" s="40">
        <f>IF(AND(Y2689&lt;&gt;0,AN2689&lt;&gt;0),0,Q2689)</f>
        <v>2929.461317995027</v>
      </c>
      <c r="AT2689" s="41">
        <f t="shared" si="676"/>
        <v>80433.010319895533</v>
      </c>
      <c r="AU2689" s="42">
        <f>S2689+AN2689</f>
        <v>662.13994691955111</v>
      </c>
      <c r="AV2689" s="37">
        <f>T2689+AO2689</f>
        <v>686.46995183726813</v>
      </c>
      <c r="AW2689" s="58">
        <f t="shared" si="661"/>
        <v>0.69644340410243111</v>
      </c>
      <c r="AX2689" s="58">
        <f t="shared" si="662"/>
        <v>0.26713546350001138</v>
      </c>
      <c r="AY2689" s="59">
        <f t="shared" si="663"/>
        <v>3.6421132397557537E-2</v>
      </c>
      <c r="AZ2689" s="54">
        <f t="shared" si="671"/>
        <v>-2.4320342443465703E-3</v>
      </c>
    </row>
    <row r="2690" spans="3:52" x14ac:dyDescent="0.25">
      <c r="C2690" s="35">
        <v>38572</v>
      </c>
      <c r="D2690" s="36">
        <v>84.65</v>
      </c>
      <c r="E2690" s="37">
        <v>32.14</v>
      </c>
      <c r="F2690" s="38">
        <v>0</v>
      </c>
      <c r="G2690" s="7">
        <v>0</v>
      </c>
      <c r="H2690" s="38">
        <v>1</v>
      </c>
      <c r="I2690" s="7">
        <v>1</v>
      </c>
      <c r="J2690" s="36">
        <f t="shared" si="664"/>
        <v>84.607675000000015</v>
      </c>
      <c r="K2690" s="37">
        <f t="shared" si="665"/>
        <v>32.123930000000001</v>
      </c>
      <c r="L2690" s="36">
        <f t="shared" si="666"/>
        <v>84.692324999999997</v>
      </c>
      <c r="M2690" s="37">
        <f t="shared" si="667"/>
        <v>32.15607</v>
      </c>
      <c r="O2690" s="39">
        <f t="shared" si="668"/>
        <v>56050.146506740006</v>
      </c>
      <c r="P2690" s="40">
        <f t="shared" si="669"/>
        <v>22063.144252049799</v>
      </c>
      <c r="Q2690" s="40">
        <f>S2690*F2690+T2690*G2690+AS2689*(1+$G$9/252)</f>
        <v>2929.5775664600264</v>
      </c>
      <c r="R2690" s="41">
        <f t="shared" si="672"/>
        <v>81042.86832524983</v>
      </c>
      <c r="S2690" s="36">
        <f>AU2689*H2689</f>
        <v>662.13994691955111</v>
      </c>
      <c r="T2690" s="37">
        <f>AV2689*I2689</f>
        <v>686.46995183726813</v>
      </c>
      <c r="U2690" s="57">
        <f t="shared" si="675"/>
        <v>0.6916110900936232</v>
      </c>
      <c r="V2690" s="58">
        <f t="shared" si="673"/>
        <v>0.27224041680637029</v>
      </c>
      <c r="W2690" s="59">
        <f t="shared" si="674"/>
        <v>3.6148493100006472E-2</v>
      </c>
      <c r="Y2690" s="7">
        <f t="shared" si="670"/>
        <v>0</v>
      </c>
      <c r="Z2690" s="40"/>
      <c r="AA2690" s="40"/>
      <c r="AB2690" s="40"/>
      <c r="AC2690" s="40"/>
      <c r="AD2690" s="40"/>
      <c r="AE2690" s="40"/>
      <c r="AF2690" s="40"/>
      <c r="AG2690" s="41"/>
      <c r="AH2690" s="40"/>
      <c r="AI2690" s="40"/>
      <c r="AJ2690" s="40"/>
      <c r="AK2690" s="40"/>
      <c r="AL2690" s="40"/>
      <c r="AM2690" s="41"/>
      <c r="AN2690" s="36">
        <f>Y2690*(IF(AND(AH2690&gt;0,AI2690&lt;0),AH2690,0)+IF(AND(AJ2690&lt;0,AK2690&gt;0),AJ2690,0)+IF(AND(AL2690&gt;0,AM2690&gt;0),AL2690,0))</f>
        <v>0</v>
      </c>
      <c r="AO2690" s="37">
        <f>Y2690*(IF(AND(AH2690&gt;0,AI2690&lt;0),AI2690,0)+IF(AND(AJ2690&lt;0,AK2690&gt;0),AK2690,0)+IF(AND(AL2690&gt;0,AM2690&gt;0),AM2690,0))</f>
        <v>0</v>
      </c>
      <c r="AQ2690" s="40">
        <f>AU2690*D2690</f>
        <v>56050.146506740006</v>
      </c>
      <c r="AR2690" s="40">
        <f>AV2690*E2690</f>
        <v>22063.144252049799</v>
      </c>
      <c r="AS2690" s="40">
        <f>IF(AND(Y2690&lt;&gt;0,AN2690&lt;&gt;0),0,Q2690)</f>
        <v>2929.5775664600264</v>
      </c>
      <c r="AT2690" s="41">
        <f t="shared" si="676"/>
        <v>81042.86832524983</v>
      </c>
      <c r="AU2690" s="42">
        <f>S2690+AN2690</f>
        <v>662.13994691955111</v>
      </c>
      <c r="AV2690" s="37">
        <f>T2690+AO2690</f>
        <v>686.46995183726813</v>
      </c>
      <c r="AW2690" s="58">
        <f t="shared" si="661"/>
        <v>0.6916110900936232</v>
      </c>
      <c r="AX2690" s="58">
        <f t="shared" si="662"/>
        <v>0.27224041680637029</v>
      </c>
      <c r="AY2690" s="59">
        <f t="shared" si="663"/>
        <v>3.6148493100006472E-2</v>
      </c>
      <c r="AZ2690" s="54">
        <f t="shared" si="671"/>
        <v>7.5821855097650825E-3</v>
      </c>
    </row>
    <row r="2691" spans="3:52" x14ac:dyDescent="0.25">
      <c r="C2691" s="35">
        <v>38573</v>
      </c>
      <c r="D2691" s="36">
        <v>84.63</v>
      </c>
      <c r="E2691" s="37">
        <v>32.44</v>
      </c>
      <c r="F2691" s="38">
        <v>0</v>
      </c>
      <c r="G2691" s="7">
        <v>0</v>
      </c>
      <c r="H2691" s="38">
        <v>1</v>
      </c>
      <c r="I2691" s="7">
        <v>1</v>
      </c>
      <c r="J2691" s="36">
        <f t="shared" si="664"/>
        <v>84.587684999999993</v>
      </c>
      <c r="K2691" s="37">
        <f t="shared" si="665"/>
        <v>32.423780000000001</v>
      </c>
      <c r="L2691" s="36">
        <f t="shared" si="666"/>
        <v>84.672314999999998</v>
      </c>
      <c r="M2691" s="37">
        <f t="shared" si="667"/>
        <v>32.456219999999995</v>
      </c>
      <c r="O2691" s="39">
        <f t="shared" si="668"/>
        <v>56036.903707801604</v>
      </c>
      <c r="P2691" s="40">
        <f t="shared" si="669"/>
        <v>22269.085237600975</v>
      </c>
      <c r="Q2691" s="40">
        <f>S2691*F2691+T2691*G2691+AS2690*(1+$G$9/252)</f>
        <v>2929.6938195380603</v>
      </c>
      <c r="R2691" s="41">
        <f t="shared" si="672"/>
        <v>81235.682764940648</v>
      </c>
      <c r="S2691" s="36">
        <f>AU2690*H2690</f>
        <v>662.13994691955111</v>
      </c>
      <c r="T2691" s="37">
        <f>AV2690*I2690</f>
        <v>686.46995183726813</v>
      </c>
      <c r="U2691" s="57">
        <f t="shared" si="675"/>
        <v>0.68980652098348305</v>
      </c>
      <c r="V2691" s="58">
        <f t="shared" si="673"/>
        <v>0.27412935399383104</v>
      </c>
      <c r="W2691" s="59">
        <f t="shared" si="674"/>
        <v>3.6064125022685786E-2</v>
      </c>
      <c r="Y2691" s="7">
        <f t="shared" si="670"/>
        <v>0</v>
      </c>
      <c r="Z2691" s="40"/>
      <c r="AA2691" s="40"/>
      <c r="AB2691" s="40"/>
      <c r="AC2691" s="40"/>
      <c r="AD2691" s="40"/>
      <c r="AE2691" s="40"/>
      <c r="AF2691" s="40"/>
      <c r="AG2691" s="41"/>
      <c r="AH2691" s="40"/>
      <c r="AI2691" s="40"/>
      <c r="AJ2691" s="40"/>
      <c r="AK2691" s="40"/>
      <c r="AL2691" s="40"/>
      <c r="AM2691" s="41"/>
      <c r="AN2691" s="36">
        <f>Y2691*(IF(AND(AH2691&gt;0,AI2691&lt;0),AH2691,0)+IF(AND(AJ2691&lt;0,AK2691&gt;0),AJ2691,0)+IF(AND(AL2691&gt;0,AM2691&gt;0),AL2691,0))</f>
        <v>0</v>
      </c>
      <c r="AO2691" s="37">
        <f>Y2691*(IF(AND(AH2691&gt;0,AI2691&lt;0),AI2691,0)+IF(AND(AJ2691&lt;0,AK2691&gt;0),AK2691,0)+IF(AND(AL2691&gt;0,AM2691&gt;0),AM2691,0))</f>
        <v>0</v>
      </c>
      <c r="AQ2691" s="40">
        <f>AU2691*D2691</f>
        <v>56036.903707801604</v>
      </c>
      <c r="AR2691" s="40">
        <f>AV2691*E2691</f>
        <v>22269.085237600975</v>
      </c>
      <c r="AS2691" s="40">
        <f>IF(AND(Y2691&lt;&gt;0,AN2691&lt;&gt;0),0,Q2691)</f>
        <v>2929.6938195380603</v>
      </c>
      <c r="AT2691" s="41">
        <f t="shared" si="676"/>
        <v>81235.682764940648</v>
      </c>
      <c r="AU2691" s="42">
        <f>S2691+AN2691</f>
        <v>662.13994691955111</v>
      </c>
      <c r="AV2691" s="37">
        <f>T2691+AO2691</f>
        <v>686.46995183726813</v>
      </c>
      <c r="AW2691" s="58">
        <f t="shared" si="661"/>
        <v>0.68980652098348305</v>
      </c>
      <c r="AX2691" s="58">
        <f t="shared" si="662"/>
        <v>0.27412935399383104</v>
      </c>
      <c r="AY2691" s="59">
        <f t="shared" si="663"/>
        <v>3.6064125022685786E-2</v>
      </c>
      <c r="AZ2691" s="54">
        <f t="shared" si="671"/>
        <v>2.3791660349063992E-3</v>
      </c>
    </row>
    <row r="2692" spans="3:52" x14ac:dyDescent="0.25">
      <c r="C2692" s="35">
        <v>38574</v>
      </c>
      <c r="D2692" s="36">
        <v>84.8</v>
      </c>
      <c r="E2692" s="37">
        <v>32.700000000000003</v>
      </c>
      <c r="F2692" s="38">
        <v>0</v>
      </c>
      <c r="G2692" s="7">
        <v>0</v>
      </c>
      <c r="H2692" s="38">
        <v>1</v>
      </c>
      <c r="I2692" s="7">
        <v>1</v>
      </c>
      <c r="J2692" s="36">
        <f t="shared" si="664"/>
        <v>84.757599999999996</v>
      </c>
      <c r="K2692" s="37">
        <f t="shared" si="665"/>
        <v>32.683650000000007</v>
      </c>
      <c r="L2692" s="36">
        <f t="shared" si="666"/>
        <v>84.842399999999998</v>
      </c>
      <c r="M2692" s="37">
        <f t="shared" si="667"/>
        <v>32.716349999999998</v>
      </c>
      <c r="O2692" s="39">
        <f t="shared" si="668"/>
        <v>56149.467498777929</v>
      </c>
      <c r="P2692" s="40">
        <f t="shared" si="669"/>
        <v>22447.567425078669</v>
      </c>
      <c r="Q2692" s="40">
        <f>S2692*F2692+T2692*G2692+AS2691*(1+$G$9/252)</f>
        <v>2929.8100772293114</v>
      </c>
      <c r="R2692" s="41">
        <f t="shared" si="672"/>
        <v>81526.845001085909</v>
      </c>
      <c r="S2692" s="36">
        <f>AU2691*H2691</f>
        <v>662.13994691955111</v>
      </c>
      <c r="T2692" s="37">
        <f>AV2691*I2691</f>
        <v>686.46995183726813</v>
      </c>
      <c r="U2692" s="57">
        <f t="shared" si="675"/>
        <v>0.68872366516857164</v>
      </c>
      <c r="V2692" s="58">
        <f t="shared" si="673"/>
        <v>0.27533958200859698</v>
      </c>
      <c r="W2692" s="59">
        <f t="shared" si="674"/>
        <v>3.5936752822831396E-2</v>
      </c>
      <c r="Y2692" s="7">
        <f t="shared" si="670"/>
        <v>0</v>
      </c>
      <c r="Z2692" s="40"/>
      <c r="AA2692" s="40"/>
      <c r="AB2692" s="40"/>
      <c r="AC2692" s="40"/>
      <c r="AD2692" s="40"/>
      <c r="AE2692" s="40"/>
      <c r="AF2692" s="40"/>
      <c r="AG2692" s="41"/>
      <c r="AH2692" s="40"/>
      <c r="AI2692" s="40"/>
      <c r="AJ2692" s="40"/>
      <c r="AK2692" s="40"/>
      <c r="AL2692" s="40"/>
      <c r="AM2692" s="41"/>
      <c r="AN2692" s="36">
        <f>Y2692*(IF(AND(AH2692&gt;0,AI2692&lt;0),AH2692,0)+IF(AND(AJ2692&lt;0,AK2692&gt;0),AJ2692,0)+IF(AND(AL2692&gt;0,AM2692&gt;0),AL2692,0))</f>
        <v>0</v>
      </c>
      <c r="AO2692" s="37">
        <f>Y2692*(IF(AND(AH2692&gt;0,AI2692&lt;0),AI2692,0)+IF(AND(AJ2692&lt;0,AK2692&gt;0),AK2692,0)+IF(AND(AL2692&gt;0,AM2692&gt;0),AM2692,0))</f>
        <v>0</v>
      </c>
      <c r="AQ2692" s="40">
        <f>AU2692*D2692</f>
        <v>56149.467498777929</v>
      </c>
      <c r="AR2692" s="40">
        <f>AV2692*E2692</f>
        <v>22447.567425078669</v>
      </c>
      <c r="AS2692" s="40">
        <f>IF(AND(Y2692&lt;&gt;0,AN2692&lt;&gt;0),0,Q2692)</f>
        <v>2929.8100772293114</v>
      </c>
      <c r="AT2692" s="41">
        <f t="shared" si="676"/>
        <v>81526.845001085909</v>
      </c>
      <c r="AU2692" s="42">
        <f>S2692+AN2692</f>
        <v>662.13994691955111</v>
      </c>
      <c r="AV2692" s="37">
        <f>T2692+AO2692</f>
        <v>686.46995183726813</v>
      </c>
      <c r="AW2692" s="58">
        <f t="shared" si="661"/>
        <v>0.68872366516857164</v>
      </c>
      <c r="AX2692" s="58">
        <f t="shared" si="662"/>
        <v>0.27533958200859698</v>
      </c>
      <c r="AY2692" s="59">
        <f t="shared" si="663"/>
        <v>3.5936752822831396E-2</v>
      </c>
      <c r="AZ2692" s="54">
        <f t="shared" si="671"/>
        <v>3.5841667877372085E-3</v>
      </c>
    </row>
    <row r="2693" spans="3:52" x14ac:dyDescent="0.25">
      <c r="C2693" s="35">
        <v>38575</v>
      </c>
      <c r="D2693" s="36">
        <v>85.35</v>
      </c>
      <c r="E2693" s="37">
        <v>34.69</v>
      </c>
      <c r="F2693" s="38">
        <v>0</v>
      </c>
      <c r="G2693" s="7">
        <v>0</v>
      </c>
      <c r="H2693" s="38">
        <v>1</v>
      </c>
      <c r="I2693" s="7">
        <v>1</v>
      </c>
      <c r="J2693" s="36">
        <f t="shared" si="664"/>
        <v>85.307325000000006</v>
      </c>
      <c r="K2693" s="37">
        <f t="shared" si="665"/>
        <v>34.672654999999999</v>
      </c>
      <c r="L2693" s="36">
        <f t="shared" si="666"/>
        <v>85.392674999999983</v>
      </c>
      <c r="M2693" s="37">
        <f t="shared" si="667"/>
        <v>34.707344999999997</v>
      </c>
      <c r="O2693" s="39">
        <f t="shared" si="668"/>
        <v>56513.644469583684</v>
      </c>
      <c r="P2693" s="40">
        <f t="shared" si="669"/>
        <v>23813.64262923483</v>
      </c>
      <c r="Q2693" s="40">
        <f>S2693*F2693+T2693*G2693+AS2692*(1+$G$9/252)</f>
        <v>2929.9263395339631</v>
      </c>
      <c r="R2693" s="41">
        <f t="shared" si="672"/>
        <v>83257.213438352483</v>
      </c>
      <c r="S2693" s="36">
        <f>AU2692*H2692</f>
        <v>662.13994691955111</v>
      </c>
      <c r="T2693" s="37">
        <f>AV2692*I2692</f>
        <v>686.46995183726813</v>
      </c>
      <c r="U2693" s="57">
        <f t="shared" si="675"/>
        <v>0.67878376101824522</v>
      </c>
      <c r="V2693" s="58">
        <f t="shared" si="673"/>
        <v>0.28602497784612452</v>
      </c>
      <c r="W2693" s="59">
        <f t="shared" si="674"/>
        <v>3.519126113563021E-2</v>
      </c>
      <c r="Y2693" s="7">
        <f t="shared" si="670"/>
        <v>0</v>
      </c>
      <c r="Z2693" s="40"/>
      <c r="AA2693" s="40"/>
      <c r="AB2693" s="40"/>
      <c r="AC2693" s="40"/>
      <c r="AD2693" s="40"/>
      <c r="AE2693" s="40"/>
      <c r="AF2693" s="40"/>
      <c r="AG2693" s="41"/>
      <c r="AH2693" s="40"/>
      <c r="AI2693" s="40"/>
      <c r="AJ2693" s="40"/>
      <c r="AK2693" s="40"/>
      <c r="AL2693" s="40"/>
      <c r="AM2693" s="41"/>
      <c r="AN2693" s="36">
        <f>Y2693*(IF(AND(AH2693&gt;0,AI2693&lt;0),AH2693,0)+IF(AND(AJ2693&lt;0,AK2693&gt;0),AJ2693,0)+IF(AND(AL2693&gt;0,AM2693&gt;0),AL2693,0))</f>
        <v>0</v>
      </c>
      <c r="AO2693" s="37">
        <f>Y2693*(IF(AND(AH2693&gt;0,AI2693&lt;0),AI2693,0)+IF(AND(AJ2693&lt;0,AK2693&gt;0),AK2693,0)+IF(AND(AL2693&gt;0,AM2693&gt;0),AM2693,0))</f>
        <v>0</v>
      </c>
      <c r="AQ2693" s="40">
        <f>AU2693*D2693</f>
        <v>56513.644469583684</v>
      </c>
      <c r="AR2693" s="40">
        <f>AV2693*E2693</f>
        <v>23813.64262923483</v>
      </c>
      <c r="AS2693" s="40">
        <f>IF(AND(Y2693&lt;&gt;0,AN2693&lt;&gt;0),0,Q2693)</f>
        <v>2929.9263395339631</v>
      </c>
      <c r="AT2693" s="41">
        <f t="shared" si="676"/>
        <v>83257.213438352483</v>
      </c>
      <c r="AU2693" s="42">
        <f>S2693+AN2693</f>
        <v>662.13994691955111</v>
      </c>
      <c r="AV2693" s="37">
        <f>T2693+AO2693</f>
        <v>686.46995183726813</v>
      </c>
      <c r="AW2693" s="58">
        <f t="shared" si="661"/>
        <v>0.67878376101824522</v>
      </c>
      <c r="AX2693" s="58">
        <f t="shared" si="662"/>
        <v>0.28602497784612452</v>
      </c>
      <c r="AY2693" s="59">
        <f t="shared" si="663"/>
        <v>3.519126113563021E-2</v>
      </c>
      <c r="AZ2693" s="54">
        <f t="shared" si="671"/>
        <v>2.1224523495831704E-2</v>
      </c>
    </row>
    <row r="2694" spans="3:52" x14ac:dyDescent="0.25">
      <c r="C2694" s="35">
        <v>38576</v>
      </c>
      <c r="D2694" s="36">
        <v>84.65</v>
      </c>
      <c r="E2694" s="37">
        <v>33.25</v>
      </c>
      <c r="F2694" s="38">
        <v>0</v>
      </c>
      <c r="G2694" s="7">
        <v>0</v>
      </c>
      <c r="H2694" s="38">
        <v>1</v>
      </c>
      <c r="I2694" s="7">
        <v>1</v>
      </c>
      <c r="J2694" s="36">
        <f t="shared" si="664"/>
        <v>84.607675000000015</v>
      </c>
      <c r="K2694" s="37">
        <f t="shared" si="665"/>
        <v>33.233375000000002</v>
      </c>
      <c r="L2694" s="36">
        <f t="shared" si="666"/>
        <v>84.692324999999997</v>
      </c>
      <c r="M2694" s="37">
        <f t="shared" si="667"/>
        <v>33.266624999999998</v>
      </c>
      <c r="O2694" s="39">
        <f t="shared" si="668"/>
        <v>56050.146506740006</v>
      </c>
      <c r="P2694" s="40">
        <f t="shared" si="669"/>
        <v>22825.125898589165</v>
      </c>
      <c r="Q2694" s="40">
        <f>S2694*F2694+T2694*G2694+AS2693*(1+$G$9/252)</f>
        <v>2930.0426064521985</v>
      </c>
      <c r="R2694" s="41">
        <f t="shared" si="672"/>
        <v>81805.315011781378</v>
      </c>
      <c r="S2694" s="36">
        <f>AU2693*H2693</f>
        <v>662.13994691955111</v>
      </c>
      <c r="T2694" s="37">
        <f>AV2693*I2693</f>
        <v>686.46995183726813</v>
      </c>
      <c r="U2694" s="57">
        <f t="shared" si="675"/>
        <v>0.68516509591910768</v>
      </c>
      <c r="V2694" s="58">
        <f t="shared" si="673"/>
        <v>0.27901763956659725</v>
      </c>
      <c r="W2694" s="59">
        <f t="shared" si="674"/>
        <v>3.5817264514294969E-2</v>
      </c>
      <c r="Y2694" s="7">
        <f t="shared" si="670"/>
        <v>0</v>
      </c>
      <c r="Z2694" s="40"/>
      <c r="AA2694" s="40"/>
      <c r="AB2694" s="40"/>
      <c r="AC2694" s="40"/>
      <c r="AD2694" s="40"/>
      <c r="AE2694" s="40"/>
      <c r="AF2694" s="40"/>
      <c r="AG2694" s="41"/>
      <c r="AH2694" s="40"/>
      <c r="AI2694" s="40"/>
      <c r="AJ2694" s="40"/>
      <c r="AK2694" s="40"/>
      <c r="AL2694" s="40"/>
      <c r="AM2694" s="41"/>
      <c r="AN2694" s="36">
        <f>Y2694*(IF(AND(AH2694&gt;0,AI2694&lt;0),AH2694,0)+IF(AND(AJ2694&lt;0,AK2694&gt;0),AJ2694,0)+IF(AND(AL2694&gt;0,AM2694&gt;0),AL2694,0))</f>
        <v>0</v>
      </c>
      <c r="AO2694" s="37">
        <f>Y2694*(IF(AND(AH2694&gt;0,AI2694&lt;0),AI2694,0)+IF(AND(AJ2694&lt;0,AK2694&gt;0),AK2694,0)+IF(AND(AL2694&gt;0,AM2694&gt;0),AM2694,0))</f>
        <v>0</v>
      </c>
      <c r="AQ2694" s="40">
        <f>AU2694*D2694</f>
        <v>56050.146506740006</v>
      </c>
      <c r="AR2694" s="40">
        <f>AV2694*E2694</f>
        <v>22825.125898589165</v>
      </c>
      <c r="AS2694" s="40">
        <f>IF(AND(Y2694&lt;&gt;0,AN2694&lt;&gt;0),0,Q2694)</f>
        <v>2930.0426064521985</v>
      </c>
      <c r="AT2694" s="41">
        <f t="shared" si="676"/>
        <v>81805.315011781378</v>
      </c>
      <c r="AU2694" s="42">
        <f>S2694+AN2694</f>
        <v>662.13994691955111</v>
      </c>
      <c r="AV2694" s="37">
        <f>T2694+AO2694</f>
        <v>686.46995183726813</v>
      </c>
      <c r="AW2694" s="58">
        <f t="shared" si="661"/>
        <v>0.68516509591910768</v>
      </c>
      <c r="AX2694" s="58">
        <f t="shared" si="662"/>
        <v>0.27901763956659725</v>
      </c>
      <c r="AY2694" s="59">
        <f t="shared" si="663"/>
        <v>3.5817264514294969E-2</v>
      </c>
      <c r="AZ2694" s="54">
        <f t="shared" si="671"/>
        <v>-1.7438710312424277E-2</v>
      </c>
    </row>
    <row r="2695" spans="3:52" x14ac:dyDescent="0.25">
      <c r="C2695" s="35">
        <v>38579</v>
      </c>
      <c r="D2695" s="36">
        <v>85.06</v>
      </c>
      <c r="E2695" s="37">
        <v>33.6</v>
      </c>
      <c r="F2695" s="38">
        <v>0</v>
      </c>
      <c r="G2695" s="7">
        <v>0</v>
      </c>
      <c r="H2695" s="38">
        <v>1</v>
      </c>
      <c r="I2695" s="7">
        <v>1</v>
      </c>
      <c r="J2695" s="36">
        <f t="shared" si="664"/>
        <v>85.017470000000003</v>
      </c>
      <c r="K2695" s="37">
        <f t="shared" si="665"/>
        <v>33.583200000000005</v>
      </c>
      <c r="L2695" s="36">
        <f t="shared" si="666"/>
        <v>85.102530000000002</v>
      </c>
      <c r="M2695" s="37">
        <f t="shared" si="667"/>
        <v>33.616799999999998</v>
      </c>
      <c r="O2695" s="39">
        <f t="shared" si="668"/>
        <v>56321.623884977016</v>
      </c>
      <c r="P2695" s="40">
        <f t="shared" si="669"/>
        <v>23065.39038173221</v>
      </c>
      <c r="Q2695" s="40">
        <f>S2695*F2695+T2695*G2695+AS2694*(1+$G$9/252)</f>
        <v>2930.1588779842004</v>
      </c>
      <c r="R2695" s="41">
        <f t="shared" si="672"/>
        <v>82317.173144693428</v>
      </c>
      <c r="S2695" s="36">
        <f>AU2694*H2694</f>
        <v>662.13994691955111</v>
      </c>
      <c r="T2695" s="37">
        <f>AV2694*I2694</f>
        <v>686.46995183726813</v>
      </c>
      <c r="U2695" s="57">
        <f t="shared" si="675"/>
        <v>0.68420259993595012</v>
      </c>
      <c r="V2695" s="58">
        <f t="shared" si="673"/>
        <v>0.28020143914792728</v>
      </c>
      <c r="W2695" s="59">
        <f t="shared" si="674"/>
        <v>3.5595960916122556E-2</v>
      </c>
      <c r="Y2695" s="7">
        <f t="shared" si="670"/>
        <v>0</v>
      </c>
      <c r="Z2695" s="40"/>
      <c r="AA2695" s="40"/>
      <c r="AB2695" s="40"/>
      <c r="AC2695" s="40"/>
      <c r="AD2695" s="40"/>
      <c r="AE2695" s="40"/>
      <c r="AF2695" s="40"/>
      <c r="AG2695" s="41"/>
      <c r="AH2695" s="40"/>
      <c r="AI2695" s="40"/>
      <c r="AJ2695" s="40"/>
      <c r="AK2695" s="40"/>
      <c r="AL2695" s="40"/>
      <c r="AM2695" s="41"/>
      <c r="AN2695" s="36">
        <f>Y2695*(IF(AND(AH2695&gt;0,AI2695&lt;0),AH2695,0)+IF(AND(AJ2695&lt;0,AK2695&gt;0),AJ2695,0)+IF(AND(AL2695&gt;0,AM2695&gt;0),AL2695,0))</f>
        <v>0</v>
      </c>
      <c r="AO2695" s="37">
        <f>Y2695*(IF(AND(AH2695&gt;0,AI2695&lt;0),AI2695,0)+IF(AND(AJ2695&lt;0,AK2695&gt;0),AK2695,0)+IF(AND(AL2695&gt;0,AM2695&gt;0),AM2695,0))</f>
        <v>0</v>
      </c>
      <c r="AQ2695" s="40">
        <f>AU2695*D2695</f>
        <v>56321.623884977016</v>
      </c>
      <c r="AR2695" s="40">
        <f>AV2695*E2695</f>
        <v>23065.39038173221</v>
      </c>
      <c r="AS2695" s="40">
        <f>IF(AND(Y2695&lt;&gt;0,AN2695&lt;&gt;0),0,Q2695)</f>
        <v>2930.1588779842004</v>
      </c>
      <c r="AT2695" s="41">
        <f t="shared" si="676"/>
        <v>82317.173144693428</v>
      </c>
      <c r="AU2695" s="42">
        <f>S2695+AN2695</f>
        <v>662.13994691955111</v>
      </c>
      <c r="AV2695" s="37">
        <f>T2695+AO2695</f>
        <v>686.46995183726813</v>
      </c>
      <c r="AW2695" s="58">
        <f t="shared" si="661"/>
        <v>0.68420259993595012</v>
      </c>
      <c r="AX2695" s="58">
        <f t="shared" si="662"/>
        <v>0.28020143914792728</v>
      </c>
      <c r="AY2695" s="59">
        <f t="shared" si="663"/>
        <v>3.5595960916122556E-2</v>
      </c>
      <c r="AZ2695" s="54">
        <f t="shared" si="671"/>
        <v>6.2570278329510121E-3</v>
      </c>
    </row>
    <row r="2696" spans="3:52" x14ac:dyDescent="0.25">
      <c r="C2696" s="35">
        <v>38580</v>
      </c>
      <c r="D2696" s="36">
        <v>84.36</v>
      </c>
      <c r="E2696" s="37">
        <v>33.17</v>
      </c>
      <c r="F2696" s="38">
        <v>0</v>
      </c>
      <c r="G2696" s="7">
        <v>0</v>
      </c>
      <c r="H2696" s="38">
        <v>1</v>
      </c>
      <c r="I2696" s="7">
        <v>1</v>
      </c>
      <c r="J2696" s="36">
        <f t="shared" si="664"/>
        <v>84.317819999999998</v>
      </c>
      <c r="K2696" s="37">
        <f t="shared" si="665"/>
        <v>33.153415000000003</v>
      </c>
      <c r="L2696" s="36">
        <f t="shared" si="666"/>
        <v>84.402180000000001</v>
      </c>
      <c r="M2696" s="37">
        <f t="shared" si="667"/>
        <v>33.186585000000001</v>
      </c>
      <c r="O2696" s="39">
        <f t="shared" si="668"/>
        <v>55858.125922133331</v>
      </c>
      <c r="P2696" s="40">
        <f t="shared" si="669"/>
        <v>22770.208302442185</v>
      </c>
      <c r="Q2696" s="40">
        <f>S2696*F2696+T2696*G2696+AS2695*(1+$G$9/252)</f>
        <v>2930.2751541301518</v>
      </c>
      <c r="R2696" s="41">
        <f t="shared" si="672"/>
        <v>81558.609378705674</v>
      </c>
      <c r="S2696" s="36">
        <f>AU2695*H2695</f>
        <v>662.13994691955111</v>
      </c>
      <c r="T2696" s="37">
        <f>AV2695*I2695</f>
        <v>686.46995183726813</v>
      </c>
      <c r="U2696" s="57">
        <f t="shared" si="675"/>
        <v>0.68488325570589559</v>
      </c>
      <c r="V2696" s="58">
        <f t="shared" si="673"/>
        <v>0.27918828528220724</v>
      </c>
      <c r="W2696" s="59">
        <f t="shared" si="674"/>
        <v>3.5928459011897083E-2</v>
      </c>
      <c r="Y2696" s="7">
        <f t="shared" si="670"/>
        <v>0</v>
      </c>
      <c r="Z2696" s="40"/>
      <c r="AA2696" s="40"/>
      <c r="AB2696" s="40"/>
      <c r="AC2696" s="40"/>
      <c r="AD2696" s="40"/>
      <c r="AE2696" s="40"/>
      <c r="AF2696" s="40"/>
      <c r="AG2696" s="41"/>
      <c r="AH2696" s="40"/>
      <c r="AI2696" s="40"/>
      <c r="AJ2696" s="40"/>
      <c r="AK2696" s="40"/>
      <c r="AL2696" s="40"/>
      <c r="AM2696" s="41"/>
      <c r="AN2696" s="36">
        <f>Y2696*(IF(AND(AH2696&gt;0,AI2696&lt;0),AH2696,0)+IF(AND(AJ2696&lt;0,AK2696&gt;0),AJ2696,0)+IF(AND(AL2696&gt;0,AM2696&gt;0),AL2696,0))</f>
        <v>0</v>
      </c>
      <c r="AO2696" s="37">
        <f>Y2696*(IF(AND(AH2696&gt;0,AI2696&lt;0),AI2696,0)+IF(AND(AJ2696&lt;0,AK2696&gt;0),AK2696,0)+IF(AND(AL2696&gt;0,AM2696&gt;0),AM2696,0))</f>
        <v>0</v>
      </c>
      <c r="AQ2696" s="40">
        <f>AU2696*D2696</f>
        <v>55858.125922133331</v>
      </c>
      <c r="AR2696" s="40">
        <f>AV2696*E2696</f>
        <v>22770.208302442185</v>
      </c>
      <c r="AS2696" s="40">
        <f>IF(AND(Y2696&lt;&gt;0,AN2696&lt;&gt;0),0,Q2696)</f>
        <v>2930.2751541301518</v>
      </c>
      <c r="AT2696" s="41">
        <f t="shared" si="676"/>
        <v>81558.609378705674</v>
      </c>
      <c r="AU2696" s="42">
        <f>S2696+AN2696</f>
        <v>662.13994691955111</v>
      </c>
      <c r="AV2696" s="37">
        <f>T2696+AO2696</f>
        <v>686.46995183726813</v>
      </c>
      <c r="AW2696" s="58">
        <f t="shared" si="661"/>
        <v>0.68488325570589559</v>
      </c>
      <c r="AX2696" s="58">
        <f t="shared" si="662"/>
        <v>0.27918828528220724</v>
      </c>
      <c r="AY2696" s="59">
        <f t="shared" si="663"/>
        <v>3.5928459011897083E-2</v>
      </c>
      <c r="AZ2696" s="54">
        <f t="shared" si="671"/>
        <v>-9.2151338172702379E-3</v>
      </c>
    </row>
    <row r="2697" spans="3:52" x14ac:dyDescent="0.25">
      <c r="C2697" s="35">
        <v>38581</v>
      </c>
      <c r="D2697" s="36">
        <v>84.2</v>
      </c>
      <c r="E2697" s="37">
        <v>33.869999999999997</v>
      </c>
      <c r="F2697" s="38">
        <v>0</v>
      </c>
      <c r="G2697" s="7">
        <v>0</v>
      </c>
      <c r="H2697" s="38">
        <v>1</v>
      </c>
      <c r="I2697" s="7">
        <v>1</v>
      </c>
      <c r="J2697" s="36">
        <f t="shared" si="664"/>
        <v>84.157900000000012</v>
      </c>
      <c r="K2697" s="37">
        <f t="shared" si="665"/>
        <v>33.853065000000001</v>
      </c>
      <c r="L2697" s="36">
        <f t="shared" si="666"/>
        <v>84.242099999999994</v>
      </c>
      <c r="M2697" s="37">
        <f t="shared" si="667"/>
        <v>33.886934999999994</v>
      </c>
      <c r="O2697" s="39">
        <f t="shared" si="668"/>
        <v>55752.183530626207</v>
      </c>
      <c r="P2697" s="40">
        <f t="shared" si="669"/>
        <v>23250.73726872827</v>
      </c>
      <c r="Q2697" s="40">
        <f>S2697*F2697+T2697*G2697+AS2696*(1+$G$9/252)</f>
        <v>2930.3914348902363</v>
      </c>
      <c r="R2697" s="41">
        <f t="shared" si="672"/>
        <v>81933.312234244702</v>
      </c>
      <c r="S2697" s="36">
        <f>AU2696*H2696</f>
        <v>662.13994691955111</v>
      </c>
      <c r="T2697" s="37">
        <f>AV2696*I2696</f>
        <v>686.46995183726813</v>
      </c>
      <c r="U2697" s="57">
        <f t="shared" si="675"/>
        <v>0.68045807023195293</v>
      </c>
      <c r="V2697" s="58">
        <f t="shared" si="673"/>
        <v>0.28377636195464867</v>
      </c>
      <c r="W2697" s="59">
        <f t="shared" si="674"/>
        <v>3.5765567813398555E-2</v>
      </c>
      <c r="Y2697" s="7">
        <f t="shared" si="670"/>
        <v>0</v>
      </c>
      <c r="Z2697" s="40"/>
      <c r="AA2697" s="40"/>
      <c r="AB2697" s="40"/>
      <c r="AC2697" s="40"/>
      <c r="AD2697" s="40"/>
      <c r="AE2697" s="40"/>
      <c r="AF2697" s="40"/>
      <c r="AG2697" s="41"/>
      <c r="AH2697" s="40"/>
      <c r="AI2697" s="40"/>
      <c r="AJ2697" s="40"/>
      <c r="AK2697" s="40"/>
      <c r="AL2697" s="40"/>
      <c r="AM2697" s="41"/>
      <c r="AN2697" s="36">
        <f>Y2697*(IF(AND(AH2697&gt;0,AI2697&lt;0),AH2697,0)+IF(AND(AJ2697&lt;0,AK2697&gt;0),AJ2697,0)+IF(AND(AL2697&gt;0,AM2697&gt;0),AL2697,0))</f>
        <v>0</v>
      </c>
      <c r="AO2697" s="37">
        <f>Y2697*(IF(AND(AH2697&gt;0,AI2697&lt;0),AI2697,0)+IF(AND(AJ2697&lt;0,AK2697&gt;0),AK2697,0)+IF(AND(AL2697&gt;0,AM2697&gt;0),AM2697,0))</f>
        <v>0</v>
      </c>
      <c r="AQ2697" s="40">
        <f>AU2697*D2697</f>
        <v>55752.183530626207</v>
      </c>
      <c r="AR2697" s="40">
        <f>AV2697*E2697</f>
        <v>23250.73726872827</v>
      </c>
      <c r="AS2697" s="40">
        <f>IF(AND(Y2697&lt;&gt;0,AN2697&lt;&gt;0),0,Q2697)</f>
        <v>2930.3914348902363</v>
      </c>
      <c r="AT2697" s="41">
        <f t="shared" si="676"/>
        <v>81933.312234244702</v>
      </c>
      <c r="AU2697" s="42">
        <f>S2697+AN2697</f>
        <v>662.13994691955111</v>
      </c>
      <c r="AV2697" s="37">
        <f>T2697+AO2697</f>
        <v>686.46995183726813</v>
      </c>
      <c r="AW2697" s="58">
        <f t="shared" si="661"/>
        <v>0.68045807023195293</v>
      </c>
      <c r="AX2697" s="58">
        <f t="shared" si="662"/>
        <v>0.28377636195464867</v>
      </c>
      <c r="AY2697" s="59">
        <f t="shared" si="663"/>
        <v>3.5765567813398555E-2</v>
      </c>
      <c r="AZ2697" s="54">
        <f t="shared" si="671"/>
        <v>4.5942771510381064E-3</v>
      </c>
    </row>
    <row r="2698" spans="3:52" x14ac:dyDescent="0.25">
      <c r="C2698" s="35">
        <v>38582</v>
      </c>
      <c r="D2698" s="36">
        <v>84.69</v>
      </c>
      <c r="E2698" s="37">
        <v>33.39</v>
      </c>
      <c r="F2698" s="38">
        <v>0</v>
      </c>
      <c r="G2698" s="7">
        <v>0</v>
      </c>
      <c r="H2698" s="38">
        <v>1</v>
      </c>
      <c r="I2698" s="7">
        <v>1</v>
      </c>
      <c r="J2698" s="36">
        <f t="shared" si="664"/>
        <v>84.647655</v>
      </c>
      <c r="K2698" s="37">
        <f t="shared" si="665"/>
        <v>33.373305000000002</v>
      </c>
      <c r="L2698" s="36">
        <f t="shared" si="666"/>
        <v>84.732344999999995</v>
      </c>
      <c r="M2698" s="37">
        <f t="shared" si="667"/>
        <v>33.406694999999999</v>
      </c>
      <c r="O2698" s="39">
        <f t="shared" si="668"/>
        <v>56076.63210461678</v>
      </c>
      <c r="P2698" s="40">
        <f t="shared" si="669"/>
        <v>22921.231691846384</v>
      </c>
      <c r="Q2698" s="40">
        <f>S2698*F2698+T2698*G2698+AS2697*(1+$G$9/252)</f>
        <v>2930.5077202646362</v>
      </c>
      <c r="R2698" s="41">
        <f t="shared" si="672"/>
        <v>81928.371516727799</v>
      </c>
      <c r="S2698" s="36">
        <f>AU2697*H2697</f>
        <v>662.13994691955111</v>
      </c>
      <c r="T2698" s="37">
        <f>AV2697*I2697</f>
        <v>686.46995183726813</v>
      </c>
      <c r="U2698" s="57">
        <f t="shared" si="675"/>
        <v>0.68445925466939472</v>
      </c>
      <c r="V2698" s="58">
        <f t="shared" si="673"/>
        <v>0.27977160130866779</v>
      </c>
      <c r="W2698" s="59">
        <f t="shared" si="674"/>
        <v>3.5769144021937468E-2</v>
      </c>
      <c r="Y2698" s="7">
        <f t="shared" si="670"/>
        <v>0</v>
      </c>
      <c r="Z2698" s="40"/>
      <c r="AA2698" s="40"/>
      <c r="AB2698" s="40"/>
      <c r="AC2698" s="40"/>
      <c r="AD2698" s="40"/>
      <c r="AE2698" s="40"/>
      <c r="AF2698" s="40"/>
      <c r="AG2698" s="41"/>
      <c r="AH2698" s="40"/>
      <c r="AI2698" s="40"/>
      <c r="AJ2698" s="40"/>
      <c r="AK2698" s="40"/>
      <c r="AL2698" s="40"/>
      <c r="AM2698" s="41"/>
      <c r="AN2698" s="36">
        <f>Y2698*(IF(AND(AH2698&gt;0,AI2698&lt;0),AH2698,0)+IF(AND(AJ2698&lt;0,AK2698&gt;0),AJ2698,0)+IF(AND(AL2698&gt;0,AM2698&gt;0),AL2698,0))</f>
        <v>0</v>
      </c>
      <c r="AO2698" s="37">
        <f>Y2698*(IF(AND(AH2698&gt;0,AI2698&lt;0),AI2698,0)+IF(AND(AJ2698&lt;0,AK2698&gt;0),AK2698,0)+IF(AND(AL2698&gt;0,AM2698&gt;0),AM2698,0))</f>
        <v>0</v>
      </c>
      <c r="AQ2698" s="40">
        <f>AU2698*D2698</f>
        <v>56076.63210461678</v>
      </c>
      <c r="AR2698" s="40">
        <f>AV2698*E2698</f>
        <v>22921.231691846384</v>
      </c>
      <c r="AS2698" s="40">
        <f>IF(AND(Y2698&lt;&gt;0,AN2698&lt;&gt;0),0,Q2698)</f>
        <v>2930.5077202646362</v>
      </c>
      <c r="AT2698" s="41">
        <f t="shared" si="676"/>
        <v>81928.371516727799</v>
      </c>
      <c r="AU2698" s="42">
        <f>S2698+AN2698</f>
        <v>662.13994691955111</v>
      </c>
      <c r="AV2698" s="37">
        <f>T2698+AO2698</f>
        <v>686.46995183726813</v>
      </c>
      <c r="AW2698" s="58">
        <f t="shared" si="661"/>
        <v>0.68445925466939472</v>
      </c>
      <c r="AX2698" s="58">
        <f t="shared" si="662"/>
        <v>0.27977160130866779</v>
      </c>
      <c r="AY2698" s="59">
        <f t="shared" si="663"/>
        <v>3.5769144021937468E-2</v>
      </c>
      <c r="AZ2698" s="54">
        <f t="shared" si="671"/>
        <v>-6.0301693928566102E-5</v>
      </c>
    </row>
    <row r="2699" spans="3:52" x14ac:dyDescent="0.25">
      <c r="C2699" s="35">
        <v>38583</v>
      </c>
      <c r="D2699" s="36">
        <v>84.77</v>
      </c>
      <c r="E2699" s="37">
        <v>33.380000000000003</v>
      </c>
      <c r="F2699" s="38">
        <v>0</v>
      </c>
      <c r="G2699" s="7">
        <v>0</v>
      </c>
      <c r="H2699" s="38">
        <v>1</v>
      </c>
      <c r="I2699" s="7">
        <v>1</v>
      </c>
      <c r="J2699" s="36">
        <f t="shared" si="664"/>
        <v>84.727615</v>
      </c>
      <c r="K2699" s="37">
        <f t="shared" si="665"/>
        <v>33.363310000000006</v>
      </c>
      <c r="L2699" s="36">
        <f t="shared" si="666"/>
        <v>84.812384999999992</v>
      </c>
      <c r="M2699" s="37">
        <f t="shared" si="667"/>
        <v>33.39669</v>
      </c>
      <c r="O2699" s="39">
        <f t="shared" si="668"/>
        <v>56129.603300370341</v>
      </c>
      <c r="P2699" s="40">
        <f t="shared" si="669"/>
        <v>22914.36699232801</v>
      </c>
      <c r="Q2699" s="40">
        <f>S2699*F2699+T2699*G2699+AS2698*(1+$G$9/252)</f>
        <v>2930.6240102535353</v>
      </c>
      <c r="R2699" s="41">
        <f t="shared" si="672"/>
        <v>81974.594302951897</v>
      </c>
      <c r="S2699" s="36">
        <f>AU2698*H2698</f>
        <v>662.13994691955111</v>
      </c>
      <c r="T2699" s="37">
        <f>AV2698*I2698</f>
        <v>686.46995183726813</v>
      </c>
      <c r="U2699" s="57">
        <f t="shared" si="675"/>
        <v>0.68471950093382916</v>
      </c>
      <c r="V2699" s="58">
        <f t="shared" si="673"/>
        <v>0.2795301054817525</v>
      </c>
      <c r="W2699" s="59">
        <f t="shared" si="674"/>
        <v>3.5750393584418186E-2</v>
      </c>
      <c r="Y2699" s="7">
        <f t="shared" si="670"/>
        <v>0</v>
      </c>
      <c r="Z2699" s="40"/>
      <c r="AA2699" s="40"/>
      <c r="AB2699" s="40"/>
      <c r="AC2699" s="40"/>
      <c r="AD2699" s="40"/>
      <c r="AE2699" s="40"/>
      <c r="AF2699" s="40"/>
      <c r="AG2699" s="41"/>
      <c r="AH2699" s="40"/>
      <c r="AI2699" s="40"/>
      <c r="AJ2699" s="40"/>
      <c r="AK2699" s="40"/>
      <c r="AL2699" s="40"/>
      <c r="AM2699" s="41"/>
      <c r="AN2699" s="36">
        <f>Y2699*(IF(AND(AH2699&gt;0,AI2699&lt;0),AH2699,0)+IF(AND(AJ2699&lt;0,AK2699&gt;0),AJ2699,0)+IF(AND(AL2699&gt;0,AM2699&gt;0),AL2699,0))</f>
        <v>0</v>
      </c>
      <c r="AO2699" s="37">
        <f>Y2699*(IF(AND(AH2699&gt;0,AI2699&lt;0),AI2699,0)+IF(AND(AJ2699&lt;0,AK2699&gt;0),AK2699,0)+IF(AND(AL2699&gt;0,AM2699&gt;0),AM2699,0))</f>
        <v>0</v>
      </c>
      <c r="AQ2699" s="40">
        <f>AU2699*D2699</f>
        <v>56129.603300370341</v>
      </c>
      <c r="AR2699" s="40">
        <f>AV2699*E2699</f>
        <v>22914.36699232801</v>
      </c>
      <c r="AS2699" s="40">
        <f>IF(AND(Y2699&lt;&gt;0,AN2699&lt;&gt;0),0,Q2699)</f>
        <v>2930.6240102535353</v>
      </c>
      <c r="AT2699" s="41">
        <f t="shared" si="676"/>
        <v>81974.594302951897</v>
      </c>
      <c r="AU2699" s="42">
        <f>S2699+AN2699</f>
        <v>662.13994691955111</v>
      </c>
      <c r="AV2699" s="37">
        <f>T2699+AO2699</f>
        <v>686.46995183726813</v>
      </c>
      <c r="AW2699" s="58">
        <f t="shared" si="661"/>
        <v>0.68471950093382916</v>
      </c>
      <c r="AX2699" s="58">
        <f t="shared" si="662"/>
        <v>0.2795301054817525</v>
      </c>
      <c r="AY2699" s="59">
        <f t="shared" si="663"/>
        <v>3.5750393584418186E-2</v>
      </c>
      <c r="AZ2699" s="54">
        <f t="shared" si="671"/>
        <v>5.6418534102875562E-4</v>
      </c>
    </row>
    <row r="2700" spans="3:52" x14ac:dyDescent="0.25">
      <c r="C2700" s="35">
        <v>38586</v>
      </c>
      <c r="D2700" s="36">
        <v>83.84</v>
      </c>
      <c r="E2700" s="37">
        <v>33.29</v>
      </c>
      <c r="F2700" s="38">
        <v>0</v>
      </c>
      <c r="G2700" s="7">
        <v>0</v>
      </c>
      <c r="H2700" s="38">
        <v>1</v>
      </c>
      <c r="I2700" s="7">
        <v>1</v>
      </c>
      <c r="J2700" s="36">
        <f t="shared" si="664"/>
        <v>83.798080000000013</v>
      </c>
      <c r="K2700" s="37">
        <f t="shared" si="665"/>
        <v>33.273355000000002</v>
      </c>
      <c r="L2700" s="36">
        <f t="shared" si="666"/>
        <v>83.881919999999994</v>
      </c>
      <c r="M2700" s="37">
        <f t="shared" si="667"/>
        <v>33.306644999999996</v>
      </c>
      <c r="O2700" s="39">
        <f t="shared" si="668"/>
        <v>55513.813149735164</v>
      </c>
      <c r="P2700" s="40">
        <f t="shared" si="669"/>
        <v>22852.584696662656</v>
      </c>
      <c r="Q2700" s="40">
        <f>S2700*F2700+T2700*G2700+AS2699*(1+$G$9/252)</f>
        <v>2930.7403048571164</v>
      </c>
      <c r="R2700" s="41">
        <f t="shared" si="672"/>
        <v>81297.138151254941</v>
      </c>
      <c r="S2700" s="36">
        <f>AU2699*H2699</f>
        <v>662.13994691955111</v>
      </c>
      <c r="T2700" s="37">
        <f>AV2699*I2699</f>
        <v>686.46995183726813</v>
      </c>
      <c r="U2700" s="57">
        <f t="shared" si="675"/>
        <v>0.68285076710142745</v>
      </c>
      <c r="V2700" s="58">
        <f t="shared" si="673"/>
        <v>0.28109949767413667</v>
      </c>
      <c r="W2700" s="59">
        <f t="shared" si="674"/>
        <v>3.6049735224435768E-2</v>
      </c>
      <c r="Y2700" s="7">
        <f t="shared" si="670"/>
        <v>0</v>
      </c>
      <c r="Z2700" s="40"/>
      <c r="AA2700" s="40"/>
      <c r="AB2700" s="40"/>
      <c r="AC2700" s="40"/>
      <c r="AD2700" s="40"/>
      <c r="AE2700" s="40"/>
      <c r="AF2700" s="40"/>
      <c r="AG2700" s="41"/>
      <c r="AH2700" s="40"/>
      <c r="AI2700" s="40"/>
      <c r="AJ2700" s="40"/>
      <c r="AK2700" s="40"/>
      <c r="AL2700" s="40"/>
      <c r="AM2700" s="41"/>
      <c r="AN2700" s="36">
        <f>Y2700*(IF(AND(AH2700&gt;0,AI2700&lt;0),AH2700,0)+IF(AND(AJ2700&lt;0,AK2700&gt;0),AJ2700,0)+IF(AND(AL2700&gt;0,AM2700&gt;0),AL2700,0))</f>
        <v>0</v>
      </c>
      <c r="AO2700" s="37">
        <f>Y2700*(IF(AND(AH2700&gt;0,AI2700&lt;0),AI2700,0)+IF(AND(AJ2700&lt;0,AK2700&gt;0),AK2700,0)+IF(AND(AL2700&gt;0,AM2700&gt;0),AM2700,0))</f>
        <v>0</v>
      </c>
      <c r="AQ2700" s="40">
        <f>AU2700*D2700</f>
        <v>55513.813149735164</v>
      </c>
      <c r="AR2700" s="40">
        <f>AV2700*E2700</f>
        <v>22852.584696662656</v>
      </c>
      <c r="AS2700" s="40">
        <f>IF(AND(Y2700&lt;&gt;0,AN2700&lt;&gt;0),0,Q2700)</f>
        <v>2930.7403048571164</v>
      </c>
      <c r="AT2700" s="41">
        <f t="shared" si="676"/>
        <v>81297.138151254941</v>
      </c>
      <c r="AU2700" s="42">
        <f>S2700+AN2700</f>
        <v>662.13994691955111</v>
      </c>
      <c r="AV2700" s="37">
        <f>T2700+AO2700</f>
        <v>686.46995183726813</v>
      </c>
      <c r="AW2700" s="58">
        <f t="shared" si="661"/>
        <v>0.68285076710142745</v>
      </c>
      <c r="AX2700" s="58">
        <f t="shared" si="662"/>
        <v>0.28109949767413667</v>
      </c>
      <c r="AY2700" s="59">
        <f t="shared" si="663"/>
        <v>3.6049735224435768E-2</v>
      </c>
      <c r="AZ2700" s="54">
        <f t="shared" si="671"/>
        <v>-8.2642208535158579E-3</v>
      </c>
    </row>
    <row r="2701" spans="3:52" x14ac:dyDescent="0.25">
      <c r="C2701" s="35">
        <v>38587</v>
      </c>
      <c r="D2701" s="36">
        <v>82.51</v>
      </c>
      <c r="E2701" s="37">
        <v>33.04</v>
      </c>
      <c r="F2701" s="38">
        <v>0</v>
      </c>
      <c r="G2701" s="7">
        <v>0</v>
      </c>
      <c r="H2701" s="38">
        <v>1</v>
      </c>
      <c r="I2701" s="7">
        <v>1</v>
      </c>
      <c r="J2701" s="36">
        <f t="shared" si="664"/>
        <v>82.468745000000013</v>
      </c>
      <c r="K2701" s="37">
        <f t="shared" si="665"/>
        <v>33.023479999999999</v>
      </c>
      <c r="L2701" s="36">
        <f t="shared" si="666"/>
        <v>82.551254999999998</v>
      </c>
      <c r="M2701" s="37">
        <f t="shared" si="667"/>
        <v>33.056519999999999</v>
      </c>
      <c r="O2701" s="39">
        <f t="shared" si="668"/>
        <v>54633.167020332163</v>
      </c>
      <c r="P2701" s="40">
        <f t="shared" si="669"/>
        <v>22680.96720870334</v>
      </c>
      <c r="Q2701" s="40">
        <f>S2701*F2701+T2701*G2701+AS2700*(1+$G$9/252)</f>
        <v>2930.8566040755627</v>
      </c>
      <c r="R2701" s="41">
        <f t="shared" si="672"/>
        <v>80244.990833111064</v>
      </c>
      <c r="S2701" s="36">
        <f>AU2700*H2700</f>
        <v>662.13994691955111</v>
      </c>
      <c r="T2701" s="37">
        <f>AV2700*I2700</f>
        <v>686.46995183726813</v>
      </c>
      <c r="U2701" s="57">
        <f t="shared" si="675"/>
        <v>0.68082962504108313</v>
      </c>
      <c r="V2701" s="58">
        <f t="shared" si="673"/>
        <v>0.28264651753620257</v>
      </c>
      <c r="W2701" s="59">
        <f t="shared" si="674"/>
        <v>3.652385742271428E-2</v>
      </c>
      <c r="Y2701" s="7">
        <f t="shared" si="670"/>
        <v>0</v>
      </c>
      <c r="Z2701" s="40"/>
      <c r="AA2701" s="40"/>
      <c r="AB2701" s="40"/>
      <c r="AC2701" s="40"/>
      <c r="AD2701" s="40"/>
      <c r="AE2701" s="40"/>
      <c r="AF2701" s="40"/>
      <c r="AG2701" s="41"/>
      <c r="AH2701" s="40"/>
      <c r="AI2701" s="40"/>
      <c r="AJ2701" s="40"/>
      <c r="AK2701" s="40"/>
      <c r="AL2701" s="40"/>
      <c r="AM2701" s="41"/>
      <c r="AN2701" s="36">
        <f>Y2701*(IF(AND(AH2701&gt;0,AI2701&lt;0),AH2701,0)+IF(AND(AJ2701&lt;0,AK2701&gt;0),AJ2701,0)+IF(AND(AL2701&gt;0,AM2701&gt;0),AL2701,0))</f>
        <v>0</v>
      </c>
      <c r="AO2701" s="37">
        <f>Y2701*(IF(AND(AH2701&gt;0,AI2701&lt;0),AI2701,0)+IF(AND(AJ2701&lt;0,AK2701&gt;0),AK2701,0)+IF(AND(AL2701&gt;0,AM2701&gt;0),AM2701,0))</f>
        <v>0</v>
      </c>
      <c r="AQ2701" s="40">
        <f>AU2701*D2701</f>
        <v>54633.167020332163</v>
      </c>
      <c r="AR2701" s="40">
        <f>AV2701*E2701</f>
        <v>22680.96720870334</v>
      </c>
      <c r="AS2701" s="40">
        <f>IF(AND(Y2701&lt;&gt;0,AN2701&lt;&gt;0),0,Q2701)</f>
        <v>2930.8566040755627</v>
      </c>
      <c r="AT2701" s="41">
        <f t="shared" si="676"/>
        <v>80244.990833111064</v>
      </c>
      <c r="AU2701" s="42">
        <f>S2701+AN2701</f>
        <v>662.13994691955111</v>
      </c>
      <c r="AV2701" s="37">
        <f>T2701+AO2701</f>
        <v>686.46995183726813</v>
      </c>
      <c r="AW2701" s="58">
        <f t="shared" si="661"/>
        <v>0.68082962504108313</v>
      </c>
      <c r="AX2701" s="58">
        <f t="shared" si="662"/>
        <v>0.28264651753620257</v>
      </c>
      <c r="AY2701" s="59">
        <f t="shared" si="663"/>
        <v>3.652385742271428E-2</v>
      </c>
      <c r="AZ2701" s="54">
        <f t="shared" si="671"/>
        <v>-1.2941997001005623E-2</v>
      </c>
    </row>
    <row r="2702" spans="3:52" x14ac:dyDescent="0.25">
      <c r="C2702" s="35">
        <v>38588</v>
      </c>
      <c r="D2702" s="36">
        <v>82.38</v>
      </c>
      <c r="E2702" s="37">
        <v>32.979999999999997</v>
      </c>
      <c r="F2702" s="38">
        <v>0</v>
      </c>
      <c r="G2702" s="7">
        <v>0</v>
      </c>
      <c r="H2702" s="38">
        <v>1</v>
      </c>
      <c r="I2702" s="7">
        <v>1</v>
      </c>
      <c r="J2702" s="36">
        <f t="shared" si="664"/>
        <v>82.338809999999995</v>
      </c>
      <c r="K2702" s="37">
        <f t="shared" si="665"/>
        <v>32.963509999999999</v>
      </c>
      <c r="L2702" s="36">
        <f t="shared" si="666"/>
        <v>82.421189999999996</v>
      </c>
      <c r="M2702" s="37">
        <f t="shared" si="667"/>
        <v>32.996489999999994</v>
      </c>
      <c r="O2702" s="39">
        <f t="shared" si="668"/>
        <v>54547.088827232619</v>
      </c>
      <c r="P2702" s="40">
        <f t="shared" si="669"/>
        <v>22639.779011593102</v>
      </c>
      <c r="Q2702" s="40">
        <f>S2702*F2702+T2702*G2702+AS2701*(1+$G$9/252)</f>
        <v>2930.9729079090575</v>
      </c>
      <c r="R2702" s="41">
        <f t="shared" si="672"/>
        <v>80117.840746734786</v>
      </c>
      <c r="S2702" s="36">
        <f>AU2701*H2701</f>
        <v>662.13994691955111</v>
      </c>
      <c r="T2702" s="37">
        <f>AV2701*I2701</f>
        <v>686.46995183726813</v>
      </c>
      <c r="U2702" s="57">
        <f t="shared" si="675"/>
        <v>0.68083573295072475</v>
      </c>
      <c r="V2702" s="58">
        <f t="shared" si="673"/>
        <v>0.28258099320426067</v>
      </c>
      <c r="W2702" s="59">
        <f t="shared" si="674"/>
        <v>3.6583273845014475E-2</v>
      </c>
      <c r="Y2702" s="7">
        <f t="shared" si="670"/>
        <v>0</v>
      </c>
      <c r="Z2702" s="40"/>
      <c r="AA2702" s="40"/>
      <c r="AB2702" s="40"/>
      <c r="AC2702" s="40"/>
      <c r="AD2702" s="40"/>
      <c r="AE2702" s="40"/>
      <c r="AF2702" s="40"/>
      <c r="AG2702" s="41"/>
      <c r="AH2702" s="40"/>
      <c r="AI2702" s="40"/>
      <c r="AJ2702" s="40"/>
      <c r="AK2702" s="40"/>
      <c r="AL2702" s="40"/>
      <c r="AM2702" s="41"/>
      <c r="AN2702" s="36">
        <f>Y2702*(IF(AND(AH2702&gt;0,AI2702&lt;0),AH2702,0)+IF(AND(AJ2702&lt;0,AK2702&gt;0),AJ2702,0)+IF(AND(AL2702&gt;0,AM2702&gt;0),AL2702,0))</f>
        <v>0</v>
      </c>
      <c r="AO2702" s="37">
        <f>Y2702*(IF(AND(AH2702&gt;0,AI2702&lt;0),AI2702,0)+IF(AND(AJ2702&lt;0,AK2702&gt;0),AK2702,0)+IF(AND(AL2702&gt;0,AM2702&gt;0),AM2702,0))</f>
        <v>0</v>
      </c>
      <c r="AQ2702" s="40">
        <f>AU2702*D2702</f>
        <v>54547.088827232619</v>
      </c>
      <c r="AR2702" s="40">
        <f>AV2702*E2702</f>
        <v>22639.779011593102</v>
      </c>
      <c r="AS2702" s="40">
        <f>IF(AND(Y2702&lt;&gt;0,AN2702&lt;&gt;0),0,Q2702)</f>
        <v>2930.9729079090575</v>
      </c>
      <c r="AT2702" s="41">
        <f t="shared" si="676"/>
        <v>80117.840746734786</v>
      </c>
      <c r="AU2702" s="42">
        <f>S2702+AN2702</f>
        <v>662.13994691955111</v>
      </c>
      <c r="AV2702" s="37">
        <f>T2702+AO2702</f>
        <v>686.46995183726813</v>
      </c>
      <c r="AW2702" s="58">
        <f t="shared" si="661"/>
        <v>0.68083573295072475</v>
      </c>
      <c r="AX2702" s="58">
        <f t="shared" si="662"/>
        <v>0.28258099320426067</v>
      </c>
      <c r="AY2702" s="59">
        <f t="shared" si="663"/>
        <v>3.6583273845014475E-2</v>
      </c>
      <c r="AZ2702" s="54">
        <f t="shared" si="671"/>
        <v>-1.5845236575665611E-3</v>
      </c>
    </row>
    <row r="2703" spans="3:52" x14ac:dyDescent="0.25">
      <c r="C2703" s="35">
        <v>38589</v>
      </c>
      <c r="D2703" s="36">
        <v>82.45</v>
      </c>
      <c r="E2703" s="37">
        <v>33.299999999999997</v>
      </c>
      <c r="F2703" s="38">
        <v>0</v>
      </c>
      <c r="G2703" s="7">
        <v>0</v>
      </c>
      <c r="H2703" s="38">
        <v>1</v>
      </c>
      <c r="I2703" s="7">
        <v>1</v>
      </c>
      <c r="J2703" s="36">
        <f t="shared" si="664"/>
        <v>82.408775000000006</v>
      </c>
      <c r="K2703" s="37">
        <f t="shared" si="665"/>
        <v>33.283349999999999</v>
      </c>
      <c r="L2703" s="36">
        <f t="shared" si="666"/>
        <v>82.491225</v>
      </c>
      <c r="M2703" s="37">
        <f t="shared" si="667"/>
        <v>33.316649999999996</v>
      </c>
      <c r="O2703" s="39">
        <f t="shared" si="668"/>
        <v>54593.438623516988</v>
      </c>
      <c r="P2703" s="40">
        <f t="shared" si="669"/>
        <v>22859.449396181026</v>
      </c>
      <c r="Q2703" s="40">
        <f>S2703*F2703+T2703*G2703+AS2702*(1+$G$9/252)</f>
        <v>2931.0892163577837</v>
      </c>
      <c r="R2703" s="41">
        <f t="shared" si="672"/>
        <v>80383.977236055798</v>
      </c>
      <c r="S2703" s="36">
        <f>AU2702*H2702</f>
        <v>662.13994691955111</v>
      </c>
      <c r="T2703" s="37">
        <f>AV2702*I2702</f>
        <v>686.46995183726813</v>
      </c>
      <c r="U2703" s="57">
        <f t="shared" si="675"/>
        <v>0.67915821660823961</v>
      </c>
      <c r="V2703" s="58">
        <f t="shared" si="673"/>
        <v>0.28437818309302992</v>
      </c>
      <c r="W2703" s="59">
        <f t="shared" si="674"/>
        <v>3.6463600298730421E-2</v>
      </c>
      <c r="Y2703" s="7">
        <f t="shared" si="670"/>
        <v>0</v>
      </c>
      <c r="Z2703" s="40"/>
      <c r="AA2703" s="40"/>
      <c r="AB2703" s="40"/>
      <c r="AC2703" s="40"/>
      <c r="AD2703" s="40"/>
      <c r="AE2703" s="40"/>
      <c r="AF2703" s="40"/>
      <c r="AG2703" s="41"/>
      <c r="AH2703" s="40"/>
      <c r="AI2703" s="40"/>
      <c r="AJ2703" s="40"/>
      <c r="AK2703" s="40"/>
      <c r="AL2703" s="40"/>
      <c r="AM2703" s="41"/>
      <c r="AN2703" s="36">
        <f>Y2703*(IF(AND(AH2703&gt;0,AI2703&lt;0),AH2703,0)+IF(AND(AJ2703&lt;0,AK2703&gt;0),AJ2703,0)+IF(AND(AL2703&gt;0,AM2703&gt;0),AL2703,0))</f>
        <v>0</v>
      </c>
      <c r="AO2703" s="37">
        <f>Y2703*(IF(AND(AH2703&gt;0,AI2703&lt;0),AI2703,0)+IF(AND(AJ2703&lt;0,AK2703&gt;0),AK2703,0)+IF(AND(AL2703&gt;0,AM2703&gt;0),AM2703,0))</f>
        <v>0</v>
      </c>
      <c r="AQ2703" s="40">
        <f>AU2703*D2703</f>
        <v>54593.438623516988</v>
      </c>
      <c r="AR2703" s="40">
        <f>AV2703*E2703</f>
        <v>22859.449396181026</v>
      </c>
      <c r="AS2703" s="40">
        <f>IF(AND(Y2703&lt;&gt;0,AN2703&lt;&gt;0),0,Q2703)</f>
        <v>2931.0892163577837</v>
      </c>
      <c r="AT2703" s="41">
        <f t="shared" si="676"/>
        <v>80383.977236055798</v>
      </c>
      <c r="AU2703" s="42">
        <f>S2703+AN2703</f>
        <v>662.13994691955111</v>
      </c>
      <c r="AV2703" s="37">
        <f>T2703+AO2703</f>
        <v>686.46995183726813</v>
      </c>
      <c r="AW2703" s="58">
        <f t="shared" si="661"/>
        <v>0.67915821660823961</v>
      </c>
      <c r="AX2703" s="58">
        <f t="shared" si="662"/>
        <v>0.28437818309302992</v>
      </c>
      <c r="AY2703" s="59">
        <f t="shared" si="663"/>
        <v>3.6463600298730421E-2</v>
      </c>
      <c r="AZ2703" s="54">
        <f t="shared" si="671"/>
        <v>3.3218130548764435E-3</v>
      </c>
    </row>
    <row r="2704" spans="3:52" x14ac:dyDescent="0.25">
      <c r="C2704" s="35">
        <v>38590</v>
      </c>
      <c r="D2704" s="36">
        <v>81.680000000000007</v>
      </c>
      <c r="E2704" s="37">
        <v>33.479999999999997</v>
      </c>
      <c r="F2704" s="38">
        <v>0</v>
      </c>
      <c r="G2704" s="7">
        <v>0</v>
      </c>
      <c r="H2704" s="38">
        <v>1</v>
      </c>
      <c r="I2704" s="7">
        <v>1</v>
      </c>
      <c r="J2704" s="36">
        <f t="shared" si="664"/>
        <v>81.639160000000018</v>
      </c>
      <c r="K2704" s="37">
        <f t="shared" si="665"/>
        <v>33.463259999999998</v>
      </c>
      <c r="L2704" s="36">
        <f t="shared" si="666"/>
        <v>81.720839999999995</v>
      </c>
      <c r="M2704" s="37">
        <f t="shared" si="667"/>
        <v>33.496739999999996</v>
      </c>
      <c r="O2704" s="39">
        <f t="shared" si="668"/>
        <v>54083.590864388942</v>
      </c>
      <c r="P2704" s="40">
        <f t="shared" si="669"/>
        <v>22983.013987511735</v>
      </c>
      <c r="Q2704" s="40">
        <f>S2704*F2704+T2704*G2704+AS2703*(1+$G$9/252)</f>
        <v>2931.2055294219244</v>
      </c>
      <c r="R2704" s="41">
        <f t="shared" si="672"/>
        <v>79997.810381322604</v>
      </c>
      <c r="S2704" s="36">
        <f>AU2703*H2703</f>
        <v>662.13994691955111</v>
      </c>
      <c r="T2704" s="37">
        <f>AV2703*I2703</f>
        <v>686.46995183726813</v>
      </c>
      <c r="U2704" s="57">
        <f t="shared" si="675"/>
        <v>0.67606338981767988</v>
      </c>
      <c r="V2704" s="58">
        <f t="shared" si="673"/>
        <v>0.2872955381898511</v>
      </c>
      <c r="W2704" s="59">
        <f t="shared" si="674"/>
        <v>3.6641071992468986E-2</v>
      </c>
      <c r="Y2704" s="7">
        <f t="shared" si="670"/>
        <v>0</v>
      </c>
      <c r="Z2704" s="40"/>
      <c r="AA2704" s="40"/>
      <c r="AB2704" s="40"/>
      <c r="AC2704" s="40"/>
      <c r="AD2704" s="40"/>
      <c r="AE2704" s="40"/>
      <c r="AF2704" s="40"/>
      <c r="AG2704" s="41"/>
      <c r="AH2704" s="40"/>
      <c r="AI2704" s="40"/>
      <c r="AJ2704" s="40"/>
      <c r="AK2704" s="40"/>
      <c r="AL2704" s="40"/>
      <c r="AM2704" s="41"/>
      <c r="AN2704" s="36">
        <f>Y2704*(IF(AND(AH2704&gt;0,AI2704&lt;0),AH2704,0)+IF(AND(AJ2704&lt;0,AK2704&gt;0),AJ2704,0)+IF(AND(AL2704&gt;0,AM2704&gt;0),AL2704,0))</f>
        <v>0</v>
      </c>
      <c r="AO2704" s="37">
        <f>Y2704*(IF(AND(AH2704&gt;0,AI2704&lt;0),AI2704,0)+IF(AND(AJ2704&lt;0,AK2704&gt;0),AK2704,0)+IF(AND(AL2704&gt;0,AM2704&gt;0),AM2704,0))</f>
        <v>0</v>
      </c>
      <c r="AQ2704" s="40">
        <f>AU2704*D2704</f>
        <v>54083.590864388942</v>
      </c>
      <c r="AR2704" s="40">
        <f>AV2704*E2704</f>
        <v>22983.013987511735</v>
      </c>
      <c r="AS2704" s="40">
        <f>IF(AND(Y2704&lt;&gt;0,AN2704&lt;&gt;0),0,Q2704)</f>
        <v>2931.2055294219244</v>
      </c>
      <c r="AT2704" s="41">
        <f t="shared" si="676"/>
        <v>79997.810381322604</v>
      </c>
      <c r="AU2704" s="42">
        <f>S2704+AN2704</f>
        <v>662.13994691955111</v>
      </c>
      <c r="AV2704" s="37">
        <f>T2704+AO2704</f>
        <v>686.46995183726813</v>
      </c>
      <c r="AW2704" s="58">
        <f t="shared" si="661"/>
        <v>0.67606338981767988</v>
      </c>
      <c r="AX2704" s="58">
        <f t="shared" si="662"/>
        <v>0.2872955381898511</v>
      </c>
      <c r="AY2704" s="59">
        <f t="shared" si="663"/>
        <v>3.6641071992468986E-2</v>
      </c>
      <c r="AZ2704" s="54">
        <f t="shared" si="671"/>
        <v>-4.804027718100734E-3</v>
      </c>
    </row>
    <row r="2705" spans="3:52" x14ac:dyDescent="0.25">
      <c r="C2705" s="35">
        <v>38593</v>
      </c>
      <c r="D2705" s="36">
        <v>82.2</v>
      </c>
      <c r="E2705" s="37">
        <v>33.17</v>
      </c>
      <c r="F2705" s="38">
        <v>0</v>
      </c>
      <c r="G2705" s="7">
        <v>0</v>
      </c>
      <c r="H2705" s="38">
        <v>1</v>
      </c>
      <c r="I2705" s="7">
        <v>1</v>
      </c>
      <c r="J2705" s="36">
        <f t="shared" si="664"/>
        <v>82.158900000000003</v>
      </c>
      <c r="K2705" s="37">
        <f t="shared" si="665"/>
        <v>33.153415000000003</v>
      </c>
      <c r="L2705" s="36">
        <f t="shared" si="666"/>
        <v>82.241100000000003</v>
      </c>
      <c r="M2705" s="37">
        <f t="shared" si="667"/>
        <v>33.186585000000001</v>
      </c>
      <c r="O2705" s="39">
        <f t="shared" si="668"/>
        <v>54427.903636787101</v>
      </c>
      <c r="P2705" s="40">
        <f t="shared" si="669"/>
        <v>22770.208302442185</v>
      </c>
      <c r="Q2705" s="40">
        <f>S2705*F2705+T2705*G2705+AS2704*(1+$G$9/252)</f>
        <v>2931.321847101663</v>
      </c>
      <c r="R2705" s="41">
        <f t="shared" si="672"/>
        <v>80129.433786330948</v>
      </c>
      <c r="S2705" s="36">
        <f>AU2704*H2704</f>
        <v>662.13994691955111</v>
      </c>
      <c r="T2705" s="37">
        <f>AV2704*I2704</f>
        <v>686.46995183726813</v>
      </c>
      <c r="U2705" s="57">
        <f t="shared" si="675"/>
        <v>0.67924982200575346</v>
      </c>
      <c r="V2705" s="58">
        <f t="shared" si="673"/>
        <v>0.28416784228327457</v>
      </c>
      <c r="W2705" s="59">
        <f t="shared" si="674"/>
        <v>3.6582335710972025E-2</v>
      </c>
      <c r="Y2705" s="7">
        <f t="shared" si="670"/>
        <v>0</v>
      </c>
      <c r="Z2705" s="40"/>
      <c r="AA2705" s="40"/>
      <c r="AB2705" s="40"/>
      <c r="AC2705" s="40"/>
      <c r="AD2705" s="40"/>
      <c r="AE2705" s="40"/>
      <c r="AF2705" s="40"/>
      <c r="AG2705" s="41"/>
      <c r="AH2705" s="40"/>
      <c r="AI2705" s="40"/>
      <c r="AJ2705" s="40"/>
      <c r="AK2705" s="40"/>
      <c r="AL2705" s="40"/>
      <c r="AM2705" s="41"/>
      <c r="AN2705" s="36">
        <f>Y2705*(IF(AND(AH2705&gt;0,AI2705&lt;0),AH2705,0)+IF(AND(AJ2705&lt;0,AK2705&gt;0),AJ2705,0)+IF(AND(AL2705&gt;0,AM2705&gt;0),AL2705,0))</f>
        <v>0</v>
      </c>
      <c r="AO2705" s="37">
        <f>Y2705*(IF(AND(AH2705&gt;0,AI2705&lt;0),AI2705,0)+IF(AND(AJ2705&lt;0,AK2705&gt;0),AK2705,0)+IF(AND(AL2705&gt;0,AM2705&gt;0),AM2705,0))</f>
        <v>0</v>
      </c>
      <c r="AQ2705" s="40">
        <f>AU2705*D2705</f>
        <v>54427.903636787101</v>
      </c>
      <c r="AR2705" s="40">
        <f>AV2705*E2705</f>
        <v>22770.208302442185</v>
      </c>
      <c r="AS2705" s="40">
        <f>IF(AND(Y2705&lt;&gt;0,AN2705&lt;&gt;0),0,Q2705)</f>
        <v>2931.321847101663</v>
      </c>
      <c r="AT2705" s="41">
        <f t="shared" si="676"/>
        <v>80129.433786330948</v>
      </c>
      <c r="AU2705" s="42">
        <f>S2705+AN2705</f>
        <v>662.13994691955111</v>
      </c>
      <c r="AV2705" s="37">
        <f>T2705+AO2705</f>
        <v>686.46995183726813</v>
      </c>
      <c r="AW2705" s="58">
        <f t="shared" si="661"/>
        <v>0.67924982200575346</v>
      </c>
      <c r="AX2705" s="58">
        <f t="shared" si="662"/>
        <v>0.28416784228327457</v>
      </c>
      <c r="AY2705" s="59">
        <f t="shared" si="663"/>
        <v>3.6582335710972025E-2</v>
      </c>
      <c r="AZ2705" s="54">
        <f t="shared" si="671"/>
        <v>1.6453375958784822E-3</v>
      </c>
    </row>
    <row r="2706" spans="3:52" x14ac:dyDescent="0.25">
      <c r="C2706" s="35">
        <v>38594</v>
      </c>
      <c r="D2706" s="36">
        <v>81.37</v>
      </c>
      <c r="E2706" s="37">
        <v>32.4</v>
      </c>
      <c r="F2706" s="38">
        <v>0</v>
      </c>
      <c r="G2706" s="7">
        <v>0</v>
      </c>
      <c r="H2706" s="38">
        <v>1</v>
      </c>
      <c r="I2706" s="7">
        <v>1</v>
      </c>
      <c r="J2706" s="36">
        <f t="shared" si="664"/>
        <v>81.329315000000008</v>
      </c>
      <c r="K2706" s="37">
        <f t="shared" si="665"/>
        <v>32.383800000000001</v>
      </c>
      <c r="L2706" s="36">
        <f t="shared" si="666"/>
        <v>81.410685000000001</v>
      </c>
      <c r="M2706" s="37">
        <f t="shared" si="667"/>
        <v>32.416199999999996</v>
      </c>
      <c r="O2706" s="39">
        <f t="shared" si="668"/>
        <v>53878.32748084388</v>
      </c>
      <c r="P2706" s="40">
        <f t="shared" si="669"/>
        <v>22241.626439527485</v>
      </c>
      <c r="Q2706" s="40">
        <f>S2706*F2706+T2706*G2706+AS2705*(1+$G$9/252)</f>
        <v>2931.4381693971827</v>
      </c>
      <c r="R2706" s="41">
        <f t="shared" si="672"/>
        <v>79051.392089768546</v>
      </c>
      <c r="S2706" s="36">
        <f>AU2705*H2705</f>
        <v>662.13994691955111</v>
      </c>
      <c r="T2706" s="37">
        <f>AV2705*I2705</f>
        <v>686.46995183726813</v>
      </c>
      <c r="U2706" s="57">
        <f t="shared" si="675"/>
        <v>0.68156076770490215</v>
      </c>
      <c r="V2706" s="58">
        <f t="shared" si="673"/>
        <v>0.28135654352893008</v>
      </c>
      <c r="W2706" s="59">
        <f t="shared" si="674"/>
        <v>3.7082688766167757E-2</v>
      </c>
      <c r="Y2706" s="7">
        <f t="shared" si="670"/>
        <v>0</v>
      </c>
      <c r="Z2706" s="40"/>
      <c r="AA2706" s="40"/>
      <c r="AB2706" s="40"/>
      <c r="AC2706" s="40"/>
      <c r="AD2706" s="40"/>
      <c r="AE2706" s="40"/>
      <c r="AF2706" s="40"/>
      <c r="AG2706" s="41"/>
      <c r="AH2706" s="40"/>
      <c r="AI2706" s="40"/>
      <c r="AJ2706" s="40"/>
      <c r="AK2706" s="40"/>
      <c r="AL2706" s="40"/>
      <c r="AM2706" s="41"/>
      <c r="AN2706" s="36">
        <f>Y2706*(IF(AND(AH2706&gt;0,AI2706&lt;0),AH2706,0)+IF(AND(AJ2706&lt;0,AK2706&gt;0),AJ2706,0)+IF(AND(AL2706&gt;0,AM2706&gt;0),AL2706,0))</f>
        <v>0</v>
      </c>
      <c r="AO2706" s="37">
        <f>Y2706*(IF(AND(AH2706&gt;0,AI2706&lt;0),AI2706,0)+IF(AND(AJ2706&lt;0,AK2706&gt;0),AK2706,0)+IF(AND(AL2706&gt;0,AM2706&gt;0),AM2706,0))</f>
        <v>0</v>
      </c>
      <c r="AQ2706" s="40">
        <f>AU2706*D2706</f>
        <v>53878.32748084388</v>
      </c>
      <c r="AR2706" s="40">
        <f>AV2706*E2706</f>
        <v>22241.626439527485</v>
      </c>
      <c r="AS2706" s="40">
        <f>IF(AND(Y2706&lt;&gt;0,AN2706&lt;&gt;0),0,Q2706)</f>
        <v>2931.4381693971827</v>
      </c>
      <c r="AT2706" s="41">
        <f t="shared" si="676"/>
        <v>79051.392089768546</v>
      </c>
      <c r="AU2706" s="42">
        <f>S2706+AN2706</f>
        <v>662.13994691955111</v>
      </c>
      <c r="AV2706" s="37">
        <f>T2706+AO2706</f>
        <v>686.46995183726813</v>
      </c>
      <c r="AW2706" s="58">
        <f t="shared" si="661"/>
        <v>0.68156076770490215</v>
      </c>
      <c r="AX2706" s="58">
        <f t="shared" si="662"/>
        <v>0.28135654352893008</v>
      </c>
      <c r="AY2706" s="59">
        <f t="shared" si="663"/>
        <v>3.7082688766167757E-2</v>
      </c>
      <c r="AZ2706" s="54">
        <f t="shared" si="671"/>
        <v>-1.3453754077896729E-2</v>
      </c>
    </row>
    <row r="2707" spans="3:52" x14ac:dyDescent="0.25">
      <c r="C2707" s="35">
        <v>38595</v>
      </c>
      <c r="D2707" s="36">
        <v>81.44</v>
      </c>
      <c r="E2707" s="37">
        <v>32.450000000000003</v>
      </c>
      <c r="F2707" s="38">
        <v>0</v>
      </c>
      <c r="G2707" s="7">
        <v>0</v>
      </c>
      <c r="H2707" s="38">
        <v>1</v>
      </c>
      <c r="I2707" s="7">
        <v>1</v>
      </c>
      <c r="J2707" s="36">
        <f t="shared" si="664"/>
        <v>81.399280000000005</v>
      </c>
      <c r="K2707" s="37">
        <f t="shared" si="665"/>
        <v>32.433775000000004</v>
      </c>
      <c r="L2707" s="36">
        <f t="shared" si="666"/>
        <v>81.480719999999991</v>
      </c>
      <c r="M2707" s="37">
        <f t="shared" si="667"/>
        <v>32.466225000000001</v>
      </c>
      <c r="O2707" s="39">
        <f t="shared" si="668"/>
        <v>53924.677277128241</v>
      </c>
      <c r="P2707" s="40">
        <f t="shared" si="669"/>
        <v>22275.949937119352</v>
      </c>
      <c r="Q2707" s="40">
        <f>S2707*F2707+T2707*G2707+AS2706*(1+$G$9/252)</f>
        <v>2931.5544963086663</v>
      </c>
      <c r="R2707" s="41">
        <f t="shared" si="672"/>
        <v>79132.181710556266</v>
      </c>
      <c r="S2707" s="36">
        <f>AU2706*H2706</f>
        <v>662.13994691955111</v>
      </c>
      <c r="T2707" s="37">
        <f>AV2706*I2706</f>
        <v>686.46995183726813</v>
      </c>
      <c r="U2707" s="57">
        <f t="shared" si="675"/>
        <v>0.68145065776613944</v>
      </c>
      <c r="V2707" s="58">
        <f t="shared" si="673"/>
        <v>0.28150304282774163</v>
      </c>
      <c r="W2707" s="59">
        <f t="shared" si="674"/>
        <v>3.704629940611881E-2</v>
      </c>
      <c r="Y2707" s="7">
        <f t="shared" si="670"/>
        <v>0</v>
      </c>
      <c r="Z2707" s="40"/>
      <c r="AA2707" s="40"/>
      <c r="AB2707" s="40"/>
      <c r="AC2707" s="40"/>
      <c r="AD2707" s="40"/>
      <c r="AE2707" s="40"/>
      <c r="AF2707" s="40"/>
      <c r="AG2707" s="41"/>
      <c r="AH2707" s="40"/>
      <c r="AI2707" s="40"/>
      <c r="AJ2707" s="40"/>
      <c r="AK2707" s="40"/>
      <c r="AL2707" s="40"/>
      <c r="AM2707" s="41"/>
      <c r="AN2707" s="36">
        <f>Y2707*(IF(AND(AH2707&gt;0,AI2707&lt;0),AH2707,0)+IF(AND(AJ2707&lt;0,AK2707&gt;0),AJ2707,0)+IF(AND(AL2707&gt;0,AM2707&gt;0),AL2707,0))</f>
        <v>0</v>
      </c>
      <c r="AO2707" s="37">
        <f>Y2707*(IF(AND(AH2707&gt;0,AI2707&lt;0),AI2707,0)+IF(AND(AJ2707&lt;0,AK2707&gt;0),AK2707,0)+IF(AND(AL2707&gt;0,AM2707&gt;0),AM2707,0))</f>
        <v>0</v>
      </c>
      <c r="AQ2707" s="40">
        <f>AU2707*D2707</f>
        <v>53924.677277128241</v>
      </c>
      <c r="AR2707" s="40">
        <f>AV2707*E2707</f>
        <v>22275.949937119352</v>
      </c>
      <c r="AS2707" s="40">
        <f>IF(AND(Y2707&lt;&gt;0,AN2707&lt;&gt;0),0,Q2707)</f>
        <v>2931.5544963086663</v>
      </c>
      <c r="AT2707" s="41">
        <f t="shared" si="676"/>
        <v>79132.181710556266</v>
      </c>
      <c r="AU2707" s="42">
        <f>S2707+AN2707</f>
        <v>662.13994691955111</v>
      </c>
      <c r="AV2707" s="37">
        <f>T2707+AO2707</f>
        <v>686.46995183726813</v>
      </c>
      <c r="AW2707" s="58">
        <f t="shared" si="661"/>
        <v>0.68145065776613944</v>
      </c>
      <c r="AX2707" s="58">
        <f t="shared" si="662"/>
        <v>0.28150304282774163</v>
      </c>
      <c r="AY2707" s="59">
        <f t="shared" si="663"/>
        <v>3.704629940611881E-2</v>
      </c>
      <c r="AZ2707" s="54">
        <f t="shared" si="671"/>
        <v>1.0219885906117554E-3</v>
      </c>
    </row>
    <row r="2708" spans="3:52" x14ac:dyDescent="0.25">
      <c r="C2708" s="35">
        <v>38596</v>
      </c>
      <c r="D2708" s="36">
        <v>80.55</v>
      </c>
      <c r="E2708" s="37">
        <v>31.55</v>
      </c>
      <c r="F2708" s="38">
        <v>0</v>
      </c>
      <c r="G2708" s="7">
        <v>0</v>
      </c>
      <c r="H2708" s="38">
        <v>1</v>
      </c>
      <c r="I2708" s="7">
        <v>1</v>
      </c>
      <c r="J2708" s="36">
        <f t="shared" si="664"/>
        <v>80.509725000000003</v>
      </c>
      <c r="K2708" s="37">
        <f t="shared" si="665"/>
        <v>31.534225000000003</v>
      </c>
      <c r="L2708" s="36">
        <f t="shared" si="666"/>
        <v>80.590274999999991</v>
      </c>
      <c r="M2708" s="37">
        <f t="shared" si="667"/>
        <v>31.565774999999999</v>
      </c>
      <c r="O2708" s="39">
        <f t="shared" si="668"/>
        <v>53335.372724369838</v>
      </c>
      <c r="P2708" s="40">
        <f t="shared" si="669"/>
        <v>21658.126980465811</v>
      </c>
      <c r="Q2708" s="40">
        <f>S2708*F2708+T2708*G2708+AS2707*(1+$G$9/252)</f>
        <v>2931.6708278362976</v>
      </c>
      <c r="R2708" s="41">
        <f t="shared" si="672"/>
        <v>77925.170532671938</v>
      </c>
      <c r="S2708" s="36">
        <f>AU2707*H2707</f>
        <v>662.13994691955111</v>
      </c>
      <c r="T2708" s="37">
        <f>AV2707*I2707</f>
        <v>686.46995183726813</v>
      </c>
      <c r="U2708" s="57">
        <f t="shared" si="675"/>
        <v>0.68444345209366908</v>
      </c>
      <c r="V2708" s="58">
        <f t="shared" si="673"/>
        <v>0.27793493209469639</v>
      </c>
      <c r="W2708" s="59">
        <f t="shared" si="674"/>
        <v>3.7621615811634659E-2</v>
      </c>
      <c r="Y2708" s="7">
        <f t="shared" si="670"/>
        <v>0</v>
      </c>
      <c r="Z2708" s="40"/>
      <c r="AA2708" s="40"/>
      <c r="AB2708" s="40"/>
      <c r="AC2708" s="40"/>
      <c r="AD2708" s="40"/>
      <c r="AE2708" s="40"/>
      <c r="AF2708" s="40"/>
      <c r="AG2708" s="41"/>
      <c r="AH2708" s="40"/>
      <c r="AI2708" s="40"/>
      <c r="AJ2708" s="40"/>
      <c r="AK2708" s="40"/>
      <c r="AL2708" s="40"/>
      <c r="AM2708" s="41"/>
      <c r="AN2708" s="36">
        <f>Y2708*(IF(AND(AH2708&gt;0,AI2708&lt;0),AH2708,0)+IF(AND(AJ2708&lt;0,AK2708&gt;0),AJ2708,0)+IF(AND(AL2708&gt;0,AM2708&gt;0),AL2708,0))</f>
        <v>0</v>
      </c>
      <c r="AO2708" s="37">
        <f>Y2708*(IF(AND(AH2708&gt;0,AI2708&lt;0),AI2708,0)+IF(AND(AJ2708&lt;0,AK2708&gt;0),AK2708,0)+IF(AND(AL2708&gt;0,AM2708&gt;0),AM2708,0))</f>
        <v>0</v>
      </c>
      <c r="AQ2708" s="40">
        <f>AU2708*D2708</f>
        <v>53335.372724369838</v>
      </c>
      <c r="AR2708" s="40">
        <f>AV2708*E2708</f>
        <v>21658.126980465811</v>
      </c>
      <c r="AS2708" s="40">
        <f>IF(AND(Y2708&lt;&gt;0,AN2708&lt;&gt;0),0,Q2708)</f>
        <v>2931.6708278362976</v>
      </c>
      <c r="AT2708" s="41">
        <f t="shared" si="676"/>
        <v>77925.170532671938</v>
      </c>
      <c r="AU2708" s="42">
        <f>S2708+AN2708</f>
        <v>662.13994691955111</v>
      </c>
      <c r="AV2708" s="37">
        <f>T2708+AO2708</f>
        <v>686.46995183726813</v>
      </c>
      <c r="AW2708" s="58">
        <f t="shared" si="661"/>
        <v>0.68444345209366908</v>
      </c>
      <c r="AX2708" s="58">
        <f t="shared" si="662"/>
        <v>0.27793493209469639</v>
      </c>
      <c r="AY2708" s="59">
        <f t="shared" si="663"/>
        <v>3.7621615811634659E-2</v>
      </c>
      <c r="AZ2708" s="54">
        <f t="shared" si="671"/>
        <v>-1.5253101226239907E-2</v>
      </c>
    </row>
    <row r="2709" spans="3:52" x14ac:dyDescent="0.25">
      <c r="C2709" s="35">
        <v>38597</v>
      </c>
      <c r="D2709" s="36">
        <v>80.510000000000005</v>
      </c>
      <c r="E2709" s="37">
        <v>31.9</v>
      </c>
      <c r="F2709" s="38">
        <v>0</v>
      </c>
      <c r="G2709" s="7">
        <v>0</v>
      </c>
      <c r="H2709" s="38">
        <v>1</v>
      </c>
      <c r="I2709" s="7">
        <v>1</v>
      </c>
      <c r="J2709" s="36">
        <f t="shared" si="664"/>
        <v>80.469745000000003</v>
      </c>
      <c r="K2709" s="37">
        <f t="shared" si="665"/>
        <v>31.884050000000002</v>
      </c>
      <c r="L2709" s="36">
        <f t="shared" si="666"/>
        <v>80.550255000000007</v>
      </c>
      <c r="M2709" s="37">
        <f t="shared" si="667"/>
        <v>31.915949999999995</v>
      </c>
      <c r="O2709" s="39">
        <f t="shared" si="668"/>
        <v>53308.887126493064</v>
      </c>
      <c r="P2709" s="40">
        <f t="shared" si="669"/>
        <v>21898.391463608852</v>
      </c>
      <c r="Q2709" s="40">
        <f>S2709*F2709+T2709*G2709+AS2708*(1+$G$9/252)</f>
        <v>2931.7871639802593</v>
      </c>
      <c r="R2709" s="41">
        <f t="shared" si="672"/>
        <v>78139.065754082185</v>
      </c>
      <c r="S2709" s="36">
        <f>AU2708*H2708</f>
        <v>662.13994691955111</v>
      </c>
      <c r="T2709" s="37">
        <f>AV2708*I2708</f>
        <v>686.46995183726813</v>
      </c>
      <c r="U2709" s="57">
        <f t="shared" si="675"/>
        <v>0.68223092523611428</v>
      </c>
      <c r="V2709" s="58">
        <f t="shared" si="673"/>
        <v>0.28024895424942836</v>
      </c>
      <c r="W2709" s="59">
        <f t="shared" si="674"/>
        <v>3.7520120514457203E-2</v>
      </c>
      <c r="Y2709" s="7">
        <f t="shared" si="670"/>
        <v>0</v>
      </c>
      <c r="Z2709" s="40"/>
      <c r="AA2709" s="40"/>
      <c r="AB2709" s="40"/>
      <c r="AC2709" s="40"/>
      <c r="AD2709" s="40"/>
      <c r="AE2709" s="40"/>
      <c r="AF2709" s="40"/>
      <c r="AG2709" s="41"/>
      <c r="AH2709" s="40"/>
      <c r="AI2709" s="40"/>
      <c r="AJ2709" s="40"/>
      <c r="AK2709" s="40"/>
      <c r="AL2709" s="40"/>
      <c r="AM2709" s="41"/>
      <c r="AN2709" s="36">
        <f>Y2709*(IF(AND(AH2709&gt;0,AI2709&lt;0),AH2709,0)+IF(AND(AJ2709&lt;0,AK2709&gt;0),AJ2709,0)+IF(AND(AL2709&gt;0,AM2709&gt;0),AL2709,0))</f>
        <v>0</v>
      </c>
      <c r="AO2709" s="37">
        <f>Y2709*(IF(AND(AH2709&gt;0,AI2709&lt;0),AI2709,0)+IF(AND(AJ2709&lt;0,AK2709&gt;0),AK2709,0)+IF(AND(AL2709&gt;0,AM2709&gt;0),AM2709,0))</f>
        <v>0</v>
      </c>
      <c r="AQ2709" s="40">
        <f>AU2709*D2709</f>
        <v>53308.887126493064</v>
      </c>
      <c r="AR2709" s="40">
        <f>AV2709*E2709</f>
        <v>21898.391463608852</v>
      </c>
      <c r="AS2709" s="40">
        <f>IF(AND(Y2709&lt;&gt;0,AN2709&lt;&gt;0),0,Q2709)</f>
        <v>2931.7871639802593</v>
      </c>
      <c r="AT2709" s="41">
        <f t="shared" si="676"/>
        <v>78139.065754082185</v>
      </c>
      <c r="AU2709" s="42">
        <f>S2709+AN2709</f>
        <v>662.13994691955111</v>
      </c>
      <c r="AV2709" s="37">
        <f>T2709+AO2709</f>
        <v>686.46995183726813</v>
      </c>
      <c r="AW2709" s="58">
        <f t="shared" ref="AW2709:AW2772" si="677">AQ2709/AT2709</f>
        <v>0.68223092523611428</v>
      </c>
      <c r="AX2709" s="58">
        <f t="shared" ref="AX2709:AX2772" si="678">AR2709/AT2709</f>
        <v>0.28024895424942836</v>
      </c>
      <c r="AY2709" s="59">
        <f t="shared" ref="AY2709:AY2772" si="679">AS2709/AT2709</f>
        <v>3.7520120514457203E-2</v>
      </c>
      <c r="AZ2709" s="54">
        <f t="shared" si="671"/>
        <v>2.74487973459836E-3</v>
      </c>
    </row>
    <row r="2710" spans="3:52" x14ac:dyDescent="0.25">
      <c r="C2710" s="35">
        <v>38601</v>
      </c>
      <c r="D2710" s="36">
        <v>81.349999999999994</v>
      </c>
      <c r="E2710" s="37">
        <v>32.659999999999997</v>
      </c>
      <c r="F2710" s="38">
        <v>0</v>
      </c>
      <c r="G2710" s="7">
        <v>0</v>
      </c>
      <c r="H2710" s="38">
        <v>1</v>
      </c>
      <c r="I2710" s="7">
        <v>1</v>
      </c>
      <c r="J2710" s="36">
        <f t="shared" ref="J2710:J2773" si="680">D2710*(1-$F$8/20000)</f>
        <v>81.309325000000001</v>
      </c>
      <c r="K2710" s="37">
        <f t="shared" ref="K2710:K2773" si="681">E2710*(1-$F$8/20000)</f>
        <v>32.64367</v>
      </c>
      <c r="L2710" s="36">
        <f t="shared" ref="L2710:L2773" si="682">D2710*(1+$F$8/20000)</f>
        <v>81.390674999999987</v>
      </c>
      <c r="M2710" s="37">
        <f t="shared" ref="M2710:M2773" si="683">E2710*(1+$F$8/20000)</f>
        <v>32.676329999999993</v>
      </c>
      <c r="O2710" s="39">
        <f t="shared" si="668"/>
        <v>53865.084681905479</v>
      </c>
      <c r="P2710" s="40">
        <f t="shared" si="669"/>
        <v>22420.108627005175</v>
      </c>
      <c r="Q2710" s="40">
        <f>S2710*F2710+T2710*G2710+AS2709*(1+$G$9/252)</f>
        <v>2931.9035047407342</v>
      </c>
      <c r="R2710" s="41">
        <f t="shared" si="672"/>
        <v>79217.096813651384</v>
      </c>
      <c r="S2710" s="36">
        <f>AU2709*H2709</f>
        <v>662.13994691955111</v>
      </c>
      <c r="T2710" s="37">
        <f>AV2709*I2709</f>
        <v>686.46995183726813</v>
      </c>
      <c r="U2710" s="57">
        <f t="shared" si="675"/>
        <v>0.67996792168004538</v>
      </c>
      <c r="V2710" s="58">
        <f t="shared" si="673"/>
        <v>0.28302108419531913</v>
      </c>
      <c r="W2710" s="59">
        <f t="shared" si="674"/>
        <v>3.7010994124635516E-2</v>
      </c>
      <c r="Y2710" s="7">
        <f t="shared" si="670"/>
        <v>0</v>
      </c>
      <c r="Z2710" s="40"/>
      <c r="AA2710" s="40"/>
      <c r="AB2710" s="40"/>
      <c r="AC2710" s="40"/>
      <c r="AD2710" s="40"/>
      <c r="AE2710" s="40"/>
      <c r="AF2710" s="40"/>
      <c r="AG2710" s="41"/>
      <c r="AH2710" s="40"/>
      <c r="AI2710" s="40"/>
      <c r="AJ2710" s="40"/>
      <c r="AK2710" s="40"/>
      <c r="AL2710" s="40"/>
      <c r="AM2710" s="41"/>
      <c r="AN2710" s="36">
        <f>Y2710*(IF(AND(AH2710&gt;0,AI2710&lt;0),AH2710,0)+IF(AND(AJ2710&lt;0,AK2710&gt;0),AJ2710,0)+IF(AND(AL2710&gt;0,AM2710&gt;0),AL2710,0))</f>
        <v>0</v>
      </c>
      <c r="AO2710" s="37">
        <f>Y2710*(IF(AND(AH2710&gt;0,AI2710&lt;0),AI2710,0)+IF(AND(AJ2710&lt;0,AK2710&gt;0),AK2710,0)+IF(AND(AL2710&gt;0,AM2710&gt;0),AM2710,0))</f>
        <v>0</v>
      </c>
      <c r="AQ2710" s="40">
        <f>AU2710*D2710</f>
        <v>53865.084681905479</v>
      </c>
      <c r="AR2710" s="40">
        <f>AV2710*E2710</f>
        <v>22420.108627005175</v>
      </c>
      <c r="AS2710" s="40">
        <f>IF(AND(Y2710&lt;&gt;0,AN2710&lt;&gt;0),0,Q2710)</f>
        <v>2931.9035047407342</v>
      </c>
      <c r="AT2710" s="41">
        <f t="shared" si="676"/>
        <v>79217.096813651384</v>
      </c>
      <c r="AU2710" s="42">
        <f>S2710+AN2710</f>
        <v>662.13994691955111</v>
      </c>
      <c r="AV2710" s="37">
        <f>T2710+AO2710</f>
        <v>686.46995183726813</v>
      </c>
      <c r="AW2710" s="58">
        <f t="shared" si="677"/>
        <v>0.67996792168004538</v>
      </c>
      <c r="AX2710" s="58">
        <f t="shared" si="678"/>
        <v>0.28302108419531913</v>
      </c>
      <c r="AY2710" s="59">
        <f t="shared" si="679"/>
        <v>3.7010994124635516E-2</v>
      </c>
      <c r="AZ2710" s="54">
        <f t="shared" si="671"/>
        <v>1.3796313651381009E-2</v>
      </c>
    </row>
    <row r="2711" spans="3:52" x14ac:dyDescent="0.25">
      <c r="C2711" s="35">
        <v>38602</v>
      </c>
      <c r="D2711" s="36">
        <v>81.150000000000006</v>
      </c>
      <c r="E2711" s="37">
        <v>33.700000000000003</v>
      </c>
      <c r="F2711" s="38">
        <v>0</v>
      </c>
      <c r="G2711" s="7">
        <v>0</v>
      </c>
      <c r="H2711" s="38">
        <v>1</v>
      </c>
      <c r="I2711" s="7">
        <v>1</v>
      </c>
      <c r="J2711" s="36">
        <f t="shared" si="680"/>
        <v>81.109425000000016</v>
      </c>
      <c r="K2711" s="37">
        <f t="shared" si="681"/>
        <v>33.683150000000005</v>
      </c>
      <c r="L2711" s="36">
        <f t="shared" si="682"/>
        <v>81.190574999999995</v>
      </c>
      <c r="M2711" s="37">
        <f t="shared" si="683"/>
        <v>33.716850000000001</v>
      </c>
      <c r="O2711" s="39">
        <f t="shared" ref="O2711:O2774" si="684">S2711*D2711</f>
        <v>53732.656692521574</v>
      </c>
      <c r="P2711" s="40">
        <f t="shared" ref="P2711:P2774" si="685">T2711*E2711</f>
        <v>23134.037376915938</v>
      </c>
      <c r="Q2711" s="40">
        <f>S2711*F2711+T2711*G2711+AS2710*(1+$G$9/252)</f>
        <v>2932.0198501179061</v>
      </c>
      <c r="R2711" s="41">
        <f t="shared" si="672"/>
        <v>79798.713919555419</v>
      </c>
      <c r="S2711" s="36">
        <f>AU2710*H2710</f>
        <v>662.13994691955111</v>
      </c>
      <c r="T2711" s="37">
        <f>AV2710*I2710</f>
        <v>686.46995183726813</v>
      </c>
      <c r="U2711" s="57">
        <f t="shared" si="675"/>
        <v>0.6733524145099522</v>
      </c>
      <c r="V2711" s="58">
        <f t="shared" si="673"/>
        <v>0.28990488994894348</v>
      </c>
      <c r="W2711" s="59">
        <f t="shared" si="674"/>
        <v>3.6742695541104292E-2</v>
      </c>
      <c r="Y2711" s="7">
        <f t="shared" ref="Y2711:Y2774" si="686">IF(AND(ABS(U2711-0.5)&gt;$G$5,ABS(V2711-0.5)&gt;$G$5),1,0)*IF(AND(OR(AH2711&lt;=0,AI2711&gt;=0),OR(AJ2711&gt;=0,AK2711&lt;=0),OR(AL2711&lt;=0,AM2711&lt;=0)),0,1)</f>
        <v>0</v>
      </c>
      <c r="Z2711" s="40"/>
      <c r="AA2711" s="40"/>
      <c r="AB2711" s="40"/>
      <c r="AC2711" s="40"/>
      <c r="AD2711" s="40"/>
      <c r="AE2711" s="40"/>
      <c r="AF2711" s="40"/>
      <c r="AG2711" s="41"/>
      <c r="AH2711" s="40"/>
      <c r="AI2711" s="40"/>
      <c r="AJ2711" s="40"/>
      <c r="AK2711" s="40"/>
      <c r="AL2711" s="40"/>
      <c r="AM2711" s="41"/>
      <c r="AN2711" s="36">
        <f>Y2711*(IF(AND(AH2711&gt;0,AI2711&lt;0),AH2711,0)+IF(AND(AJ2711&lt;0,AK2711&gt;0),AJ2711,0)+IF(AND(AL2711&gt;0,AM2711&gt;0),AL2711,0))</f>
        <v>0</v>
      </c>
      <c r="AO2711" s="37">
        <f>Y2711*(IF(AND(AH2711&gt;0,AI2711&lt;0),AI2711,0)+IF(AND(AJ2711&lt;0,AK2711&gt;0),AK2711,0)+IF(AND(AL2711&gt;0,AM2711&gt;0),AM2711,0))</f>
        <v>0</v>
      </c>
      <c r="AQ2711" s="40">
        <f>AU2711*D2711</f>
        <v>53732.656692521574</v>
      </c>
      <c r="AR2711" s="40">
        <f>AV2711*E2711</f>
        <v>23134.037376915938</v>
      </c>
      <c r="AS2711" s="40">
        <f>IF(AND(Y2711&lt;&gt;0,AN2711&lt;&gt;0),0,Q2711)</f>
        <v>2932.0198501179061</v>
      </c>
      <c r="AT2711" s="41">
        <f t="shared" si="676"/>
        <v>79798.713919555419</v>
      </c>
      <c r="AU2711" s="42">
        <f>S2711+AN2711</f>
        <v>662.13994691955111</v>
      </c>
      <c r="AV2711" s="37">
        <f>T2711+AO2711</f>
        <v>686.46995183726813</v>
      </c>
      <c r="AW2711" s="58">
        <f t="shared" si="677"/>
        <v>0.6733524145099522</v>
      </c>
      <c r="AX2711" s="58">
        <f t="shared" si="678"/>
        <v>0.28990488994894348</v>
      </c>
      <c r="AY2711" s="59">
        <f t="shared" si="679"/>
        <v>3.6742695541104292E-2</v>
      </c>
      <c r="AZ2711" s="54">
        <f t="shared" ref="AZ2711:AZ2774" si="687">AT2711/AT2710-1</f>
        <v>7.3420654037879007E-3</v>
      </c>
    </row>
    <row r="2712" spans="3:52" x14ac:dyDescent="0.25">
      <c r="C2712" s="35">
        <v>38603</v>
      </c>
      <c r="D2712" s="36">
        <v>80.3</v>
      </c>
      <c r="E2712" s="37">
        <v>33.369999999999997</v>
      </c>
      <c r="F2712" s="38">
        <v>0.08</v>
      </c>
      <c r="G2712" s="7">
        <v>0</v>
      </c>
      <c r="H2712" s="38">
        <v>1</v>
      </c>
      <c r="I2712" s="7">
        <v>1</v>
      </c>
      <c r="J2712" s="36">
        <f t="shared" si="680"/>
        <v>80.25985</v>
      </c>
      <c r="K2712" s="37">
        <f t="shared" si="681"/>
        <v>33.353315000000002</v>
      </c>
      <c r="L2712" s="36">
        <f t="shared" si="682"/>
        <v>80.340149999999994</v>
      </c>
      <c r="M2712" s="37">
        <f t="shared" si="683"/>
        <v>33.386684999999993</v>
      </c>
      <c r="O2712" s="39">
        <f t="shared" si="684"/>
        <v>53169.837737639951</v>
      </c>
      <c r="P2712" s="40">
        <f t="shared" si="685"/>
        <v>22907.502292809637</v>
      </c>
      <c r="Q2712" s="40">
        <f>S2712*F2712+T2712*G2712+AS2711*(1+$G$9/252)</f>
        <v>2985.1073958655224</v>
      </c>
      <c r="R2712" s="41">
        <f t="shared" si="672"/>
        <v>79062.447426315106</v>
      </c>
      <c r="S2712" s="36">
        <f>AU2711*H2711</f>
        <v>662.13994691955111</v>
      </c>
      <c r="T2712" s="37">
        <f>AV2711*I2711</f>
        <v>686.46995183726813</v>
      </c>
      <c r="U2712" s="57">
        <f t="shared" si="675"/>
        <v>0.67250432371440771</v>
      </c>
      <c r="V2712" s="58">
        <f t="shared" si="673"/>
        <v>0.28973935210087004</v>
      </c>
      <c r="W2712" s="59">
        <f t="shared" si="674"/>
        <v>3.7756324184722377E-2</v>
      </c>
      <c r="Y2712" s="7">
        <f t="shared" si="686"/>
        <v>0</v>
      </c>
      <c r="Z2712" s="40"/>
      <c r="AA2712" s="40"/>
      <c r="AB2712" s="40"/>
      <c r="AC2712" s="40"/>
      <c r="AD2712" s="40"/>
      <c r="AE2712" s="40"/>
      <c r="AF2712" s="40"/>
      <c r="AG2712" s="41"/>
      <c r="AH2712" s="40"/>
      <c r="AI2712" s="40"/>
      <c r="AJ2712" s="40"/>
      <c r="AK2712" s="40"/>
      <c r="AL2712" s="40"/>
      <c r="AM2712" s="41"/>
      <c r="AN2712" s="36">
        <f>Y2712*(IF(AND(AH2712&gt;0,AI2712&lt;0),AH2712,0)+IF(AND(AJ2712&lt;0,AK2712&gt;0),AJ2712,0)+IF(AND(AL2712&gt;0,AM2712&gt;0),AL2712,0))</f>
        <v>0</v>
      </c>
      <c r="AO2712" s="37">
        <f>Y2712*(IF(AND(AH2712&gt;0,AI2712&lt;0),AI2712,0)+IF(AND(AJ2712&lt;0,AK2712&gt;0),AK2712,0)+IF(AND(AL2712&gt;0,AM2712&gt;0),AM2712,0))</f>
        <v>0</v>
      </c>
      <c r="AQ2712" s="40">
        <f>AU2712*D2712</f>
        <v>53169.837737639951</v>
      </c>
      <c r="AR2712" s="40">
        <f>AV2712*E2712</f>
        <v>22907.502292809637</v>
      </c>
      <c r="AS2712" s="40">
        <f>IF(AND(Y2712&lt;&gt;0,AN2712&lt;&gt;0),0,Q2712)</f>
        <v>2985.1073958655224</v>
      </c>
      <c r="AT2712" s="41">
        <f t="shared" si="676"/>
        <v>79062.447426315106</v>
      </c>
      <c r="AU2712" s="42">
        <f>S2712+AN2712</f>
        <v>662.13994691955111</v>
      </c>
      <c r="AV2712" s="37">
        <f>T2712+AO2712</f>
        <v>686.46995183726813</v>
      </c>
      <c r="AW2712" s="58">
        <f t="shared" si="677"/>
        <v>0.67250432371440771</v>
      </c>
      <c r="AX2712" s="58">
        <f t="shared" si="678"/>
        <v>0.28973935210087004</v>
      </c>
      <c r="AY2712" s="59">
        <f t="shared" si="679"/>
        <v>3.7756324184722377E-2</v>
      </c>
      <c r="AZ2712" s="54">
        <f t="shared" si="687"/>
        <v>-9.226545856146684E-3</v>
      </c>
    </row>
    <row r="2713" spans="3:52" x14ac:dyDescent="0.25">
      <c r="C2713" s="35">
        <v>38604</v>
      </c>
      <c r="D2713" s="36">
        <v>79.760000000000005</v>
      </c>
      <c r="E2713" s="37">
        <v>34.14</v>
      </c>
      <c r="F2713" s="38">
        <v>0</v>
      </c>
      <c r="G2713" s="7">
        <v>0</v>
      </c>
      <c r="H2713" s="38">
        <v>1</v>
      </c>
      <c r="I2713" s="7">
        <v>1</v>
      </c>
      <c r="J2713" s="36">
        <f t="shared" si="680"/>
        <v>79.720120000000009</v>
      </c>
      <c r="K2713" s="37">
        <f t="shared" si="681"/>
        <v>34.122930000000004</v>
      </c>
      <c r="L2713" s="36">
        <f t="shared" si="682"/>
        <v>79.799880000000002</v>
      </c>
      <c r="M2713" s="37">
        <f t="shared" si="683"/>
        <v>34.157069999999997</v>
      </c>
      <c r="O2713" s="39">
        <f t="shared" si="684"/>
        <v>52812.282166303397</v>
      </c>
      <c r="P2713" s="40">
        <f t="shared" si="685"/>
        <v>23436.084155724333</v>
      </c>
      <c r="Q2713" s="40">
        <f>S2713*F2713+T2713*G2713+AS2712*(1+$G$9/252)</f>
        <v>2985.2258525082152</v>
      </c>
      <c r="R2713" s="41">
        <f t="shared" si="672"/>
        <v>79233.592174535937</v>
      </c>
      <c r="S2713" s="36">
        <f>AU2712*H2712</f>
        <v>662.13994691955111</v>
      </c>
      <c r="T2713" s="37">
        <f>AV2712*I2712</f>
        <v>686.46995183726813</v>
      </c>
      <c r="U2713" s="57">
        <f t="shared" si="675"/>
        <v>0.66653903624574262</v>
      </c>
      <c r="V2713" s="58">
        <f t="shared" si="673"/>
        <v>0.29578469828932247</v>
      </c>
      <c r="W2713" s="59">
        <f t="shared" si="674"/>
        <v>3.7676265464935035E-2</v>
      </c>
      <c r="Y2713" s="7">
        <f t="shared" si="686"/>
        <v>0</v>
      </c>
      <c r="Z2713" s="40"/>
      <c r="AA2713" s="40"/>
      <c r="AB2713" s="40"/>
      <c r="AC2713" s="40"/>
      <c r="AD2713" s="40"/>
      <c r="AE2713" s="40"/>
      <c r="AF2713" s="40"/>
      <c r="AG2713" s="41"/>
      <c r="AH2713" s="40"/>
      <c r="AI2713" s="40"/>
      <c r="AJ2713" s="40"/>
      <c r="AK2713" s="40"/>
      <c r="AL2713" s="40"/>
      <c r="AM2713" s="41"/>
      <c r="AN2713" s="36">
        <f>Y2713*(IF(AND(AH2713&gt;0,AI2713&lt;0),AH2713,0)+IF(AND(AJ2713&lt;0,AK2713&gt;0),AJ2713,0)+IF(AND(AL2713&gt;0,AM2713&gt;0),AL2713,0))</f>
        <v>0</v>
      </c>
      <c r="AO2713" s="37">
        <f>Y2713*(IF(AND(AH2713&gt;0,AI2713&lt;0),AI2713,0)+IF(AND(AJ2713&lt;0,AK2713&gt;0),AK2713,0)+IF(AND(AL2713&gt;0,AM2713&gt;0),AM2713,0))</f>
        <v>0</v>
      </c>
      <c r="AQ2713" s="40">
        <f>AU2713*D2713</f>
        <v>52812.282166303397</v>
      </c>
      <c r="AR2713" s="40">
        <f>AV2713*E2713</f>
        <v>23436.084155724333</v>
      </c>
      <c r="AS2713" s="40">
        <f>IF(AND(Y2713&lt;&gt;0,AN2713&lt;&gt;0),0,Q2713)</f>
        <v>2985.2258525082152</v>
      </c>
      <c r="AT2713" s="41">
        <f t="shared" si="676"/>
        <v>79233.592174535937</v>
      </c>
      <c r="AU2713" s="42">
        <f>S2713+AN2713</f>
        <v>662.13994691955111</v>
      </c>
      <c r="AV2713" s="37">
        <f>T2713+AO2713</f>
        <v>686.46995183726813</v>
      </c>
      <c r="AW2713" s="58">
        <f t="shared" si="677"/>
        <v>0.66653903624574262</v>
      </c>
      <c r="AX2713" s="58">
        <f t="shared" si="678"/>
        <v>0.29578469828932247</v>
      </c>
      <c r="AY2713" s="59">
        <f t="shared" si="679"/>
        <v>3.7676265464935035E-2</v>
      </c>
      <c r="AZ2713" s="54">
        <f t="shared" si="687"/>
        <v>2.164678096770789E-3</v>
      </c>
    </row>
    <row r="2714" spans="3:52" x14ac:dyDescent="0.25">
      <c r="C2714" s="35">
        <v>38607</v>
      </c>
      <c r="D2714" s="36">
        <v>81.05</v>
      </c>
      <c r="E2714" s="37">
        <v>33.799999999999997</v>
      </c>
      <c r="F2714" s="38">
        <v>0</v>
      </c>
      <c r="G2714" s="7">
        <v>0</v>
      </c>
      <c r="H2714" s="38">
        <v>1</v>
      </c>
      <c r="I2714" s="7">
        <v>1</v>
      </c>
      <c r="J2714" s="36">
        <f t="shared" si="680"/>
        <v>81.009474999999995</v>
      </c>
      <c r="K2714" s="37">
        <f t="shared" si="681"/>
        <v>33.783099999999997</v>
      </c>
      <c r="L2714" s="36">
        <f t="shared" si="682"/>
        <v>81.090525</v>
      </c>
      <c r="M2714" s="37">
        <f t="shared" si="683"/>
        <v>33.816899999999997</v>
      </c>
      <c r="O2714" s="39">
        <f t="shared" si="684"/>
        <v>53666.442697829618</v>
      </c>
      <c r="P2714" s="40">
        <f t="shared" si="685"/>
        <v>23202.684372099662</v>
      </c>
      <c r="Q2714" s="40">
        <f>S2714*F2714+T2714*G2714+AS2713*(1+$G$9/252)</f>
        <v>2985.3443138515686</v>
      </c>
      <c r="R2714" s="41">
        <f t="shared" si="672"/>
        <v>79854.471383780852</v>
      </c>
      <c r="S2714" s="36">
        <f>AU2713*H2713</f>
        <v>662.13994691955111</v>
      </c>
      <c r="T2714" s="37">
        <f>AV2713*I2713</f>
        <v>686.46995183726813</v>
      </c>
      <c r="U2714" s="57">
        <f t="shared" si="675"/>
        <v>0.67205307064032171</v>
      </c>
      <c r="V2714" s="58">
        <f t="shared" si="673"/>
        <v>0.29056211843902247</v>
      </c>
      <c r="W2714" s="59">
        <f t="shared" si="674"/>
        <v>3.7384810920655827E-2</v>
      </c>
      <c r="Y2714" s="7">
        <f t="shared" si="686"/>
        <v>0</v>
      </c>
      <c r="Z2714" s="40"/>
      <c r="AA2714" s="40"/>
      <c r="AB2714" s="40"/>
      <c r="AC2714" s="40"/>
      <c r="AD2714" s="40"/>
      <c r="AE2714" s="40"/>
      <c r="AF2714" s="40"/>
      <c r="AG2714" s="41"/>
      <c r="AH2714" s="40"/>
      <c r="AI2714" s="40"/>
      <c r="AJ2714" s="40"/>
      <c r="AK2714" s="40"/>
      <c r="AL2714" s="40"/>
      <c r="AM2714" s="41"/>
      <c r="AN2714" s="36">
        <f>Y2714*(IF(AND(AH2714&gt;0,AI2714&lt;0),AH2714,0)+IF(AND(AJ2714&lt;0,AK2714&gt;0),AJ2714,0)+IF(AND(AL2714&gt;0,AM2714&gt;0),AL2714,0))</f>
        <v>0</v>
      </c>
      <c r="AO2714" s="37">
        <f>Y2714*(IF(AND(AH2714&gt;0,AI2714&lt;0),AI2714,0)+IF(AND(AJ2714&lt;0,AK2714&gt;0),AK2714,0)+IF(AND(AL2714&gt;0,AM2714&gt;0),AM2714,0))</f>
        <v>0</v>
      </c>
      <c r="AQ2714" s="40">
        <f>AU2714*D2714</f>
        <v>53666.442697829618</v>
      </c>
      <c r="AR2714" s="40">
        <f>AV2714*E2714</f>
        <v>23202.684372099662</v>
      </c>
      <c r="AS2714" s="40">
        <f>IF(AND(Y2714&lt;&gt;0,AN2714&lt;&gt;0),0,Q2714)</f>
        <v>2985.3443138515686</v>
      </c>
      <c r="AT2714" s="41">
        <f t="shared" si="676"/>
        <v>79854.471383780852</v>
      </c>
      <c r="AU2714" s="42">
        <f>S2714+AN2714</f>
        <v>662.13994691955111</v>
      </c>
      <c r="AV2714" s="37">
        <f>T2714+AO2714</f>
        <v>686.46995183726813</v>
      </c>
      <c r="AW2714" s="58">
        <f t="shared" si="677"/>
        <v>0.67205307064032171</v>
      </c>
      <c r="AX2714" s="58">
        <f t="shared" si="678"/>
        <v>0.29056211843902247</v>
      </c>
      <c r="AY2714" s="59">
        <f t="shared" si="679"/>
        <v>3.7384810920655827E-2</v>
      </c>
      <c r="AZ2714" s="54">
        <f t="shared" si="687"/>
        <v>7.8360603401299578E-3</v>
      </c>
    </row>
    <row r="2715" spans="3:52" x14ac:dyDescent="0.25">
      <c r="C2715" s="35">
        <v>38608</v>
      </c>
      <c r="D2715" s="36">
        <v>80.02</v>
      </c>
      <c r="E2715" s="37">
        <v>33.119999999999997</v>
      </c>
      <c r="F2715" s="38">
        <v>0</v>
      </c>
      <c r="G2715" s="7">
        <v>0</v>
      </c>
      <c r="H2715" s="38">
        <v>1</v>
      </c>
      <c r="I2715" s="7">
        <v>1</v>
      </c>
      <c r="J2715" s="36">
        <f t="shared" si="680"/>
        <v>79.979990000000001</v>
      </c>
      <c r="K2715" s="37">
        <f t="shared" si="681"/>
        <v>33.103439999999999</v>
      </c>
      <c r="L2715" s="36">
        <f t="shared" si="682"/>
        <v>80.060009999999991</v>
      </c>
      <c r="M2715" s="37">
        <f t="shared" si="683"/>
        <v>33.136559999999996</v>
      </c>
      <c r="O2715" s="39">
        <f t="shared" si="684"/>
        <v>52984.438552502477</v>
      </c>
      <c r="P2715" s="40">
        <f t="shared" si="685"/>
        <v>22735.884804850317</v>
      </c>
      <c r="Q2715" s="40">
        <f>S2715*F2715+T2715*G2715+AS2714*(1+$G$9/252)</f>
        <v>2985.4627798957686</v>
      </c>
      <c r="R2715" s="41">
        <f t="shared" si="672"/>
        <v>78705.786137248564</v>
      </c>
      <c r="S2715" s="36">
        <f>AU2714*H2714</f>
        <v>662.13994691955111</v>
      </c>
      <c r="T2715" s="37">
        <f>AV2714*I2714</f>
        <v>686.46995183726813</v>
      </c>
      <c r="U2715" s="57">
        <f t="shared" si="675"/>
        <v>0.67319623058090372</v>
      </c>
      <c r="V2715" s="58">
        <f t="shared" si="673"/>
        <v>0.28887183421563278</v>
      </c>
      <c r="W2715" s="59">
        <f t="shared" si="674"/>
        <v>3.7931935203463503E-2</v>
      </c>
      <c r="Y2715" s="7">
        <f t="shared" si="686"/>
        <v>0</v>
      </c>
      <c r="Z2715" s="40"/>
      <c r="AA2715" s="40"/>
      <c r="AB2715" s="40"/>
      <c r="AC2715" s="40"/>
      <c r="AD2715" s="40"/>
      <c r="AE2715" s="40"/>
      <c r="AF2715" s="40"/>
      <c r="AG2715" s="41"/>
      <c r="AH2715" s="40"/>
      <c r="AI2715" s="40"/>
      <c r="AJ2715" s="40"/>
      <c r="AK2715" s="40"/>
      <c r="AL2715" s="40"/>
      <c r="AM2715" s="41"/>
      <c r="AN2715" s="36">
        <f>Y2715*(IF(AND(AH2715&gt;0,AI2715&lt;0),AH2715,0)+IF(AND(AJ2715&lt;0,AK2715&gt;0),AJ2715,0)+IF(AND(AL2715&gt;0,AM2715&gt;0),AL2715,0))</f>
        <v>0</v>
      </c>
      <c r="AO2715" s="37">
        <f>Y2715*(IF(AND(AH2715&gt;0,AI2715&lt;0),AI2715,0)+IF(AND(AJ2715&lt;0,AK2715&gt;0),AK2715,0)+IF(AND(AL2715&gt;0,AM2715&gt;0),AM2715,0))</f>
        <v>0</v>
      </c>
      <c r="AQ2715" s="40">
        <f>AU2715*D2715</f>
        <v>52984.438552502477</v>
      </c>
      <c r="AR2715" s="40">
        <f>AV2715*E2715</f>
        <v>22735.884804850317</v>
      </c>
      <c r="AS2715" s="40">
        <f>IF(AND(Y2715&lt;&gt;0,AN2715&lt;&gt;0),0,Q2715)</f>
        <v>2985.4627798957686</v>
      </c>
      <c r="AT2715" s="41">
        <f t="shared" si="676"/>
        <v>78705.786137248564</v>
      </c>
      <c r="AU2715" s="42">
        <f>S2715+AN2715</f>
        <v>662.13994691955111</v>
      </c>
      <c r="AV2715" s="37">
        <f>T2715+AO2715</f>
        <v>686.46995183726813</v>
      </c>
      <c r="AW2715" s="58">
        <f t="shared" si="677"/>
        <v>0.67319623058090372</v>
      </c>
      <c r="AX2715" s="58">
        <f t="shared" si="678"/>
        <v>0.28887183421563278</v>
      </c>
      <c r="AY2715" s="59">
        <f t="shared" si="679"/>
        <v>3.7931935203463503E-2</v>
      </c>
      <c r="AZ2715" s="54">
        <f t="shared" si="687"/>
        <v>-1.4384732960183277E-2</v>
      </c>
    </row>
    <row r="2716" spans="3:52" x14ac:dyDescent="0.25">
      <c r="C2716" s="35">
        <v>38609</v>
      </c>
      <c r="D2716" s="36">
        <v>79.8</v>
      </c>
      <c r="E2716" s="37">
        <v>32.36</v>
      </c>
      <c r="F2716" s="38">
        <v>0</v>
      </c>
      <c r="G2716" s="7">
        <v>0</v>
      </c>
      <c r="H2716" s="38">
        <v>1</v>
      </c>
      <c r="I2716" s="7">
        <v>1</v>
      </c>
      <c r="J2716" s="36">
        <f t="shared" si="680"/>
        <v>79.760100000000008</v>
      </c>
      <c r="K2716" s="37">
        <f t="shared" si="681"/>
        <v>32.343820000000001</v>
      </c>
      <c r="L2716" s="36">
        <f t="shared" si="682"/>
        <v>79.839899999999986</v>
      </c>
      <c r="M2716" s="37">
        <f t="shared" si="683"/>
        <v>32.376179999999998</v>
      </c>
      <c r="O2716" s="39">
        <f t="shared" si="684"/>
        <v>52838.767764180178</v>
      </c>
      <c r="P2716" s="40">
        <f t="shared" si="685"/>
        <v>22214.167641453998</v>
      </c>
      <c r="Q2716" s="40">
        <f>S2716*F2716+T2716*G2716+AS2715*(1+$G$9/252)</f>
        <v>2985.581250641002</v>
      </c>
      <c r="R2716" s="41">
        <f t="shared" ref="R2716:R2779" si="688">SUM(O2716:Q2716)</f>
        <v>78038.516656275169</v>
      </c>
      <c r="S2716" s="36">
        <f>AU2715*H2715</f>
        <v>662.13994691955111</v>
      </c>
      <c r="T2716" s="37">
        <f>AV2715*I2715</f>
        <v>686.46995183726813</v>
      </c>
      <c r="U2716" s="57">
        <f t="shared" si="675"/>
        <v>0.6770857523716316</v>
      </c>
      <c r="V2716" s="58">
        <f t="shared" ref="V2716:V2779" si="689">P2716/R2716</f>
        <v>0.28465645675067724</v>
      </c>
      <c r="W2716" s="59">
        <f t="shared" ref="W2716:W2779" si="690">Q2716/R2716</f>
        <v>3.8257790877691267E-2</v>
      </c>
      <c r="Y2716" s="7">
        <f t="shared" si="686"/>
        <v>0</v>
      </c>
      <c r="Z2716" s="40"/>
      <c r="AA2716" s="40"/>
      <c r="AB2716" s="40"/>
      <c r="AC2716" s="40"/>
      <c r="AD2716" s="40"/>
      <c r="AE2716" s="40"/>
      <c r="AF2716" s="40"/>
      <c r="AG2716" s="41"/>
      <c r="AH2716" s="40"/>
      <c r="AI2716" s="40"/>
      <c r="AJ2716" s="40"/>
      <c r="AK2716" s="40"/>
      <c r="AL2716" s="40"/>
      <c r="AM2716" s="41"/>
      <c r="AN2716" s="36">
        <f>Y2716*(IF(AND(AH2716&gt;0,AI2716&lt;0),AH2716,0)+IF(AND(AJ2716&lt;0,AK2716&gt;0),AJ2716,0)+IF(AND(AL2716&gt;0,AM2716&gt;0),AL2716,0))</f>
        <v>0</v>
      </c>
      <c r="AO2716" s="37">
        <f>Y2716*(IF(AND(AH2716&gt;0,AI2716&lt;0),AI2716,0)+IF(AND(AJ2716&lt;0,AK2716&gt;0),AK2716,0)+IF(AND(AL2716&gt;0,AM2716&gt;0),AM2716,0))</f>
        <v>0</v>
      </c>
      <c r="AQ2716" s="40">
        <f>AU2716*D2716</f>
        <v>52838.767764180178</v>
      </c>
      <c r="AR2716" s="40">
        <f>AV2716*E2716</f>
        <v>22214.167641453998</v>
      </c>
      <c r="AS2716" s="40">
        <f>IF(AND(Y2716&lt;&gt;0,AN2716&lt;&gt;0),0,Q2716)</f>
        <v>2985.581250641002</v>
      </c>
      <c r="AT2716" s="41">
        <f t="shared" si="676"/>
        <v>78038.516656275169</v>
      </c>
      <c r="AU2716" s="42">
        <f>S2716+AN2716</f>
        <v>662.13994691955111</v>
      </c>
      <c r="AV2716" s="37">
        <f>T2716+AO2716</f>
        <v>686.46995183726813</v>
      </c>
      <c r="AW2716" s="58">
        <f t="shared" si="677"/>
        <v>0.6770857523716316</v>
      </c>
      <c r="AX2716" s="58">
        <f t="shared" si="678"/>
        <v>0.28465645675067724</v>
      </c>
      <c r="AY2716" s="59">
        <f t="shared" si="679"/>
        <v>3.8257790877691267E-2</v>
      </c>
      <c r="AZ2716" s="54">
        <f t="shared" si="687"/>
        <v>-8.4780232016207213E-3</v>
      </c>
    </row>
    <row r="2717" spans="3:52" x14ac:dyDescent="0.25">
      <c r="C2717" s="35">
        <v>38610</v>
      </c>
      <c r="D2717" s="36">
        <v>79.72</v>
      </c>
      <c r="E2717" s="37">
        <v>33.450000000000003</v>
      </c>
      <c r="F2717" s="38">
        <v>0</v>
      </c>
      <c r="G2717" s="7">
        <v>0</v>
      </c>
      <c r="H2717" s="38">
        <v>1</v>
      </c>
      <c r="I2717" s="7">
        <v>1</v>
      </c>
      <c r="J2717" s="36">
        <f t="shared" si="680"/>
        <v>79.680140000000009</v>
      </c>
      <c r="K2717" s="37">
        <f t="shared" si="681"/>
        <v>33.433275000000002</v>
      </c>
      <c r="L2717" s="36">
        <f t="shared" si="682"/>
        <v>79.759859999999989</v>
      </c>
      <c r="M2717" s="37">
        <f t="shared" si="683"/>
        <v>33.466725000000004</v>
      </c>
      <c r="O2717" s="39">
        <f t="shared" si="684"/>
        <v>52785.796568426616</v>
      </c>
      <c r="P2717" s="40">
        <f t="shared" si="685"/>
        <v>22962.419888956621</v>
      </c>
      <c r="Q2717" s="40">
        <f>S2717*F2717+T2717*G2717+AS2716*(1+$G$9/252)</f>
        <v>2985.6997260874559</v>
      </c>
      <c r="R2717" s="41">
        <f t="shared" si="688"/>
        <v>78733.91618347069</v>
      </c>
      <c r="S2717" s="36">
        <f>AU2716*H2716</f>
        <v>662.13994691955111</v>
      </c>
      <c r="T2717" s="37">
        <f>AV2716*I2716</f>
        <v>686.46995183726813</v>
      </c>
      <c r="U2717" s="57">
        <f t="shared" ref="U2717:U2780" si="691">O2717/R2717</f>
        <v>0.67043275791619272</v>
      </c>
      <c r="V2717" s="58">
        <f t="shared" si="689"/>
        <v>0.29164584974343405</v>
      </c>
      <c r="W2717" s="59">
        <f t="shared" si="690"/>
        <v>3.7921392340373263E-2</v>
      </c>
      <c r="Y2717" s="7">
        <f t="shared" si="686"/>
        <v>0</v>
      </c>
      <c r="Z2717" s="40"/>
      <c r="AA2717" s="40"/>
      <c r="AB2717" s="40"/>
      <c r="AC2717" s="40"/>
      <c r="AD2717" s="40"/>
      <c r="AE2717" s="40"/>
      <c r="AF2717" s="40"/>
      <c r="AG2717" s="41"/>
      <c r="AH2717" s="40"/>
      <c r="AI2717" s="40"/>
      <c r="AJ2717" s="40"/>
      <c r="AK2717" s="40"/>
      <c r="AL2717" s="40"/>
      <c r="AM2717" s="41"/>
      <c r="AN2717" s="36">
        <f>Y2717*(IF(AND(AH2717&gt;0,AI2717&lt;0),AH2717,0)+IF(AND(AJ2717&lt;0,AK2717&gt;0),AJ2717,0)+IF(AND(AL2717&gt;0,AM2717&gt;0),AL2717,0))</f>
        <v>0</v>
      </c>
      <c r="AO2717" s="37">
        <f>Y2717*(IF(AND(AH2717&gt;0,AI2717&lt;0),AI2717,0)+IF(AND(AJ2717&lt;0,AK2717&gt;0),AK2717,0)+IF(AND(AL2717&gt;0,AM2717&gt;0),AM2717,0))</f>
        <v>0</v>
      </c>
      <c r="AQ2717" s="40">
        <f>AU2717*D2717</f>
        <v>52785.796568426616</v>
      </c>
      <c r="AR2717" s="40">
        <f>AV2717*E2717</f>
        <v>22962.419888956621</v>
      </c>
      <c r="AS2717" s="40">
        <f>IF(AND(Y2717&lt;&gt;0,AN2717&lt;&gt;0),0,Q2717)</f>
        <v>2985.6997260874559</v>
      </c>
      <c r="AT2717" s="41">
        <f t="shared" ref="AT2717:AT2780" si="692">SUM(AQ2717:AS2717)</f>
        <v>78733.91618347069</v>
      </c>
      <c r="AU2717" s="42">
        <f>S2717+AN2717</f>
        <v>662.13994691955111</v>
      </c>
      <c r="AV2717" s="37">
        <f>T2717+AO2717</f>
        <v>686.46995183726813</v>
      </c>
      <c r="AW2717" s="58">
        <f t="shared" si="677"/>
        <v>0.67043275791619272</v>
      </c>
      <c r="AX2717" s="58">
        <f t="shared" si="678"/>
        <v>0.29164584974343405</v>
      </c>
      <c r="AY2717" s="59">
        <f t="shared" si="679"/>
        <v>3.7921392340373263E-2</v>
      </c>
      <c r="AZ2717" s="54">
        <f t="shared" si="687"/>
        <v>8.9109782834346785E-3</v>
      </c>
    </row>
    <row r="2718" spans="3:52" x14ac:dyDescent="0.25">
      <c r="C2718" s="35">
        <v>38611</v>
      </c>
      <c r="D2718" s="36">
        <v>80.19</v>
      </c>
      <c r="E2718" s="37">
        <v>34.24</v>
      </c>
      <c r="F2718" s="38">
        <v>0</v>
      </c>
      <c r="G2718" s="7">
        <v>0</v>
      </c>
      <c r="H2718" s="38">
        <v>1</v>
      </c>
      <c r="I2718" s="7">
        <v>1</v>
      </c>
      <c r="J2718" s="36">
        <f t="shared" si="680"/>
        <v>80.149905000000004</v>
      </c>
      <c r="K2718" s="37">
        <f t="shared" si="681"/>
        <v>34.222880000000004</v>
      </c>
      <c r="L2718" s="36">
        <f t="shared" si="682"/>
        <v>80.230094999999992</v>
      </c>
      <c r="M2718" s="37">
        <f t="shared" si="683"/>
        <v>34.25712</v>
      </c>
      <c r="O2718" s="39">
        <f t="shared" si="684"/>
        <v>53097.002343478802</v>
      </c>
      <c r="P2718" s="40">
        <f t="shared" si="685"/>
        <v>23504.731150908061</v>
      </c>
      <c r="Q2718" s="40">
        <f>S2718*F2718+T2718*G2718+AS2717*(1+$G$9/252)</f>
        <v>2985.8182062353162</v>
      </c>
      <c r="R2718" s="41">
        <f t="shared" si="688"/>
        <v>79587.551700622178</v>
      </c>
      <c r="S2718" s="36">
        <f>AU2717*H2717</f>
        <v>662.13994691955111</v>
      </c>
      <c r="T2718" s="37">
        <f>AV2717*I2717</f>
        <v>686.46995183726813</v>
      </c>
      <c r="U2718" s="57">
        <f t="shared" si="691"/>
        <v>0.66715210116287216</v>
      </c>
      <c r="V2718" s="58">
        <f t="shared" si="689"/>
        <v>0.29533175287667895</v>
      </c>
      <c r="W2718" s="59">
        <f t="shared" si="690"/>
        <v>3.7516145960448916E-2</v>
      </c>
      <c r="Y2718" s="7">
        <f t="shared" si="686"/>
        <v>0</v>
      </c>
      <c r="Z2718" s="40"/>
      <c r="AA2718" s="40"/>
      <c r="AB2718" s="40"/>
      <c r="AC2718" s="40"/>
      <c r="AD2718" s="40"/>
      <c r="AE2718" s="40"/>
      <c r="AF2718" s="40"/>
      <c r="AG2718" s="41"/>
      <c r="AH2718" s="40"/>
      <c r="AI2718" s="40"/>
      <c r="AJ2718" s="40"/>
      <c r="AK2718" s="40"/>
      <c r="AL2718" s="40"/>
      <c r="AM2718" s="41"/>
      <c r="AN2718" s="36">
        <f>Y2718*(IF(AND(AH2718&gt;0,AI2718&lt;0),AH2718,0)+IF(AND(AJ2718&lt;0,AK2718&gt;0),AJ2718,0)+IF(AND(AL2718&gt;0,AM2718&gt;0),AL2718,0))</f>
        <v>0</v>
      </c>
      <c r="AO2718" s="37">
        <f>Y2718*(IF(AND(AH2718&gt;0,AI2718&lt;0),AI2718,0)+IF(AND(AJ2718&lt;0,AK2718&gt;0),AK2718,0)+IF(AND(AL2718&gt;0,AM2718&gt;0),AM2718,0))</f>
        <v>0</v>
      </c>
      <c r="AQ2718" s="40">
        <f>AU2718*D2718</f>
        <v>53097.002343478802</v>
      </c>
      <c r="AR2718" s="40">
        <f>AV2718*E2718</f>
        <v>23504.731150908061</v>
      </c>
      <c r="AS2718" s="40">
        <f>IF(AND(Y2718&lt;&gt;0,AN2718&lt;&gt;0),0,Q2718)</f>
        <v>2985.8182062353162</v>
      </c>
      <c r="AT2718" s="41">
        <f t="shared" si="692"/>
        <v>79587.551700622178</v>
      </c>
      <c r="AU2718" s="42">
        <f>S2718+AN2718</f>
        <v>662.13994691955111</v>
      </c>
      <c r="AV2718" s="37">
        <f>T2718+AO2718</f>
        <v>686.46995183726813</v>
      </c>
      <c r="AW2718" s="58">
        <f t="shared" si="677"/>
        <v>0.66715210116287216</v>
      </c>
      <c r="AX2718" s="58">
        <f t="shared" si="678"/>
        <v>0.29533175287667895</v>
      </c>
      <c r="AY2718" s="59">
        <f t="shared" si="679"/>
        <v>3.7516145960448916E-2</v>
      </c>
      <c r="AZ2718" s="54">
        <f t="shared" si="687"/>
        <v>1.0842030455620932E-2</v>
      </c>
    </row>
    <row r="2719" spans="3:52" x14ac:dyDescent="0.25">
      <c r="C2719" s="35">
        <v>38614</v>
      </c>
      <c r="D2719" s="36">
        <v>77.930000000000007</v>
      </c>
      <c r="E2719" s="37">
        <v>33.5</v>
      </c>
      <c r="F2719" s="38">
        <v>0</v>
      </c>
      <c r="G2719" s="7">
        <v>0</v>
      </c>
      <c r="H2719" s="38">
        <v>1</v>
      </c>
      <c r="I2719" s="7">
        <v>1</v>
      </c>
      <c r="J2719" s="36">
        <f t="shared" si="680"/>
        <v>77.891035000000016</v>
      </c>
      <c r="K2719" s="37">
        <f t="shared" si="681"/>
        <v>33.483250000000005</v>
      </c>
      <c r="L2719" s="36">
        <f t="shared" si="682"/>
        <v>77.968964999999997</v>
      </c>
      <c r="M2719" s="37">
        <f t="shared" si="683"/>
        <v>33.516749999999995</v>
      </c>
      <c r="O2719" s="39">
        <f t="shared" si="684"/>
        <v>51600.566063440623</v>
      </c>
      <c r="P2719" s="40">
        <f t="shared" si="685"/>
        <v>22996.743386548482</v>
      </c>
      <c r="Q2719" s="40">
        <f>S2719*F2719+T2719*G2719+AS2718*(1+$G$9/252)</f>
        <v>2985.9366910847698</v>
      </c>
      <c r="R2719" s="41">
        <f t="shared" si="688"/>
        <v>77583.246141073876</v>
      </c>
      <c r="S2719" s="36">
        <f>AU2718*H2718</f>
        <v>662.13994691955111</v>
      </c>
      <c r="T2719" s="37">
        <f>AV2718*I2718</f>
        <v>686.46995183726813</v>
      </c>
      <c r="U2719" s="57">
        <f t="shared" si="691"/>
        <v>0.6650993433506569</v>
      </c>
      <c r="V2719" s="58">
        <f t="shared" si="689"/>
        <v>0.29641378171689597</v>
      </c>
      <c r="W2719" s="59">
        <f t="shared" si="690"/>
        <v>3.8486874932447103E-2</v>
      </c>
      <c r="Y2719" s="7">
        <f t="shared" si="686"/>
        <v>0</v>
      </c>
      <c r="Z2719" s="40"/>
      <c r="AA2719" s="40"/>
      <c r="AB2719" s="40"/>
      <c r="AC2719" s="40"/>
      <c r="AD2719" s="40"/>
      <c r="AE2719" s="40"/>
      <c r="AF2719" s="40"/>
      <c r="AG2719" s="41"/>
      <c r="AH2719" s="40"/>
      <c r="AI2719" s="40"/>
      <c r="AJ2719" s="40"/>
      <c r="AK2719" s="40"/>
      <c r="AL2719" s="40"/>
      <c r="AM2719" s="41"/>
      <c r="AN2719" s="36">
        <f>Y2719*(IF(AND(AH2719&gt;0,AI2719&lt;0),AH2719,0)+IF(AND(AJ2719&lt;0,AK2719&gt;0),AJ2719,0)+IF(AND(AL2719&gt;0,AM2719&gt;0),AL2719,0))</f>
        <v>0</v>
      </c>
      <c r="AO2719" s="37">
        <f>Y2719*(IF(AND(AH2719&gt;0,AI2719&lt;0),AI2719,0)+IF(AND(AJ2719&lt;0,AK2719&gt;0),AK2719,0)+IF(AND(AL2719&gt;0,AM2719&gt;0),AM2719,0))</f>
        <v>0</v>
      </c>
      <c r="AQ2719" s="40">
        <f>AU2719*D2719</f>
        <v>51600.566063440623</v>
      </c>
      <c r="AR2719" s="40">
        <f>AV2719*E2719</f>
        <v>22996.743386548482</v>
      </c>
      <c r="AS2719" s="40">
        <f>IF(AND(Y2719&lt;&gt;0,AN2719&lt;&gt;0),0,Q2719)</f>
        <v>2985.9366910847698</v>
      </c>
      <c r="AT2719" s="41">
        <f t="shared" si="692"/>
        <v>77583.246141073876</v>
      </c>
      <c r="AU2719" s="42">
        <f>S2719+AN2719</f>
        <v>662.13994691955111</v>
      </c>
      <c r="AV2719" s="37">
        <f>T2719+AO2719</f>
        <v>686.46995183726813</v>
      </c>
      <c r="AW2719" s="58">
        <f t="shared" si="677"/>
        <v>0.6650993433506569</v>
      </c>
      <c r="AX2719" s="58">
        <f t="shared" si="678"/>
        <v>0.29641378171689597</v>
      </c>
      <c r="AY2719" s="59">
        <f t="shared" si="679"/>
        <v>3.8486874932447103E-2</v>
      </c>
      <c r="AZ2719" s="54">
        <f t="shared" si="687"/>
        <v>-2.5183656447778757E-2</v>
      </c>
    </row>
    <row r="2720" spans="3:52" x14ac:dyDescent="0.25">
      <c r="C2720" s="35">
        <v>38615</v>
      </c>
      <c r="D2720" s="36">
        <v>77</v>
      </c>
      <c r="E2720" s="37">
        <v>32.619999999999997</v>
      </c>
      <c r="F2720" s="38">
        <v>0</v>
      </c>
      <c r="G2720" s="7">
        <v>0</v>
      </c>
      <c r="H2720" s="38">
        <v>1</v>
      </c>
      <c r="I2720" s="7">
        <v>1</v>
      </c>
      <c r="J2720" s="36">
        <f t="shared" si="680"/>
        <v>76.961500000000001</v>
      </c>
      <c r="K2720" s="37">
        <f t="shared" si="681"/>
        <v>32.60369</v>
      </c>
      <c r="L2720" s="36">
        <f t="shared" si="682"/>
        <v>77.038499999999999</v>
      </c>
      <c r="M2720" s="37">
        <f t="shared" si="683"/>
        <v>32.636309999999995</v>
      </c>
      <c r="O2720" s="39">
        <f t="shared" si="684"/>
        <v>50984.775912805439</v>
      </c>
      <c r="P2720" s="40">
        <f t="shared" si="685"/>
        <v>22392.649828931684</v>
      </c>
      <c r="Q2720" s="40">
        <f>S2720*F2720+T2720*G2720+AS2719*(1+$G$9/252)</f>
        <v>2986.0551806360031</v>
      </c>
      <c r="R2720" s="41">
        <f t="shared" si="688"/>
        <v>76363.480922373128</v>
      </c>
      <c r="S2720" s="36">
        <f>AU2719*H2719</f>
        <v>662.13994691955111</v>
      </c>
      <c r="T2720" s="37">
        <f>AV2719*I2719</f>
        <v>686.46995183726813</v>
      </c>
      <c r="U2720" s="57">
        <f t="shared" si="691"/>
        <v>0.66765913885766581</v>
      </c>
      <c r="V2720" s="58">
        <f t="shared" si="689"/>
        <v>0.29323767799027928</v>
      </c>
      <c r="W2720" s="59">
        <f t="shared" si="690"/>
        <v>3.9103183152054855E-2</v>
      </c>
      <c r="Y2720" s="7">
        <f t="shared" si="686"/>
        <v>0</v>
      </c>
      <c r="Z2720" s="40"/>
      <c r="AA2720" s="40"/>
      <c r="AB2720" s="40"/>
      <c r="AC2720" s="40"/>
      <c r="AD2720" s="40"/>
      <c r="AE2720" s="40"/>
      <c r="AF2720" s="40"/>
      <c r="AG2720" s="41"/>
      <c r="AH2720" s="40"/>
      <c r="AI2720" s="40"/>
      <c r="AJ2720" s="40"/>
      <c r="AK2720" s="40"/>
      <c r="AL2720" s="40"/>
      <c r="AM2720" s="41"/>
      <c r="AN2720" s="36">
        <f>Y2720*(IF(AND(AH2720&gt;0,AI2720&lt;0),AH2720,0)+IF(AND(AJ2720&lt;0,AK2720&gt;0),AJ2720,0)+IF(AND(AL2720&gt;0,AM2720&gt;0),AL2720,0))</f>
        <v>0</v>
      </c>
      <c r="AO2720" s="37">
        <f>Y2720*(IF(AND(AH2720&gt;0,AI2720&lt;0),AI2720,0)+IF(AND(AJ2720&lt;0,AK2720&gt;0),AK2720,0)+IF(AND(AL2720&gt;0,AM2720&gt;0),AM2720,0))</f>
        <v>0</v>
      </c>
      <c r="AQ2720" s="40">
        <f>AU2720*D2720</f>
        <v>50984.775912805439</v>
      </c>
      <c r="AR2720" s="40">
        <f>AV2720*E2720</f>
        <v>22392.649828931684</v>
      </c>
      <c r="AS2720" s="40">
        <f>IF(AND(Y2720&lt;&gt;0,AN2720&lt;&gt;0),0,Q2720)</f>
        <v>2986.0551806360031</v>
      </c>
      <c r="AT2720" s="41">
        <f t="shared" si="692"/>
        <v>76363.480922373128</v>
      </c>
      <c r="AU2720" s="42">
        <f>S2720+AN2720</f>
        <v>662.13994691955111</v>
      </c>
      <c r="AV2720" s="37">
        <f>T2720+AO2720</f>
        <v>686.46995183726813</v>
      </c>
      <c r="AW2720" s="58">
        <f t="shared" si="677"/>
        <v>0.66765913885766581</v>
      </c>
      <c r="AX2720" s="58">
        <f t="shared" si="678"/>
        <v>0.29323767799027928</v>
      </c>
      <c r="AY2720" s="59">
        <f t="shared" si="679"/>
        <v>3.9103183152054855E-2</v>
      </c>
      <c r="AZ2720" s="54">
        <f t="shared" si="687"/>
        <v>-1.572201833992326E-2</v>
      </c>
    </row>
    <row r="2721" spans="3:52" x14ac:dyDescent="0.25">
      <c r="C2721" s="35">
        <v>38616</v>
      </c>
      <c r="D2721" s="36">
        <v>83.15</v>
      </c>
      <c r="E2721" s="37">
        <v>31.42</v>
      </c>
      <c r="F2721" s="38">
        <v>0</v>
      </c>
      <c r="G2721" s="7">
        <v>0</v>
      </c>
      <c r="H2721" s="38">
        <v>1</v>
      </c>
      <c r="I2721" s="7">
        <v>1</v>
      </c>
      <c r="J2721" s="36">
        <f t="shared" si="680"/>
        <v>83.108425000000011</v>
      </c>
      <c r="K2721" s="37">
        <f t="shared" si="681"/>
        <v>31.404290000000003</v>
      </c>
      <c r="L2721" s="36">
        <f t="shared" si="682"/>
        <v>83.191575</v>
      </c>
      <c r="M2721" s="37">
        <f t="shared" si="683"/>
        <v>31.43571</v>
      </c>
      <c r="O2721" s="39">
        <f t="shared" si="684"/>
        <v>55056.93658636068</v>
      </c>
      <c r="P2721" s="40">
        <f t="shared" si="685"/>
        <v>21568.885886726966</v>
      </c>
      <c r="Q2721" s="40">
        <f>S2721*F2721+T2721*G2721+AS2720*(1+$G$9/252)</f>
        <v>2986.1736748892026</v>
      </c>
      <c r="R2721" s="41">
        <f t="shared" si="688"/>
        <v>79611.996147976839</v>
      </c>
      <c r="S2721" s="36">
        <f>AU2720*H2720</f>
        <v>662.13994691955111</v>
      </c>
      <c r="T2721" s="37">
        <f>AV2720*I2720</f>
        <v>686.46995183726813</v>
      </c>
      <c r="U2721" s="57">
        <f t="shared" si="691"/>
        <v>0.6915658349280045</v>
      </c>
      <c r="V2721" s="58">
        <f t="shared" si="689"/>
        <v>0.27092507323439463</v>
      </c>
      <c r="W2721" s="59">
        <f t="shared" si="690"/>
        <v>3.7509091837601032E-2</v>
      </c>
      <c r="Y2721" s="7">
        <f t="shared" si="686"/>
        <v>0</v>
      </c>
      <c r="Z2721" s="40"/>
      <c r="AA2721" s="40"/>
      <c r="AB2721" s="40"/>
      <c r="AC2721" s="40"/>
      <c r="AD2721" s="40"/>
      <c r="AE2721" s="40"/>
      <c r="AF2721" s="40"/>
      <c r="AG2721" s="41"/>
      <c r="AH2721" s="40"/>
      <c r="AI2721" s="40"/>
      <c r="AJ2721" s="40"/>
      <c r="AK2721" s="40"/>
      <c r="AL2721" s="40"/>
      <c r="AM2721" s="41"/>
      <c r="AN2721" s="36">
        <f>Y2721*(IF(AND(AH2721&gt;0,AI2721&lt;0),AH2721,0)+IF(AND(AJ2721&lt;0,AK2721&gt;0),AJ2721,0)+IF(AND(AL2721&gt;0,AM2721&gt;0),AL2721,0))</f>
        <v>0</v>
      </c>
      <c r="AO2721" s="37">
        <f>Y2721*(IF(AND(AH2721&gt;0,AI2721&lt;0),AI2721,0)+IF(AND(AJ2721&lt;0,AK2721&gt;0),AK2721,0)+IF(AND(AL2721&gt;0,AM2721&gt;0),AM2721,0))</f>
        <v>0</v>
      </c>
      <c r="AQ2721" s="40">
        <f>AU2721*D2721</f>
        <v>55056.93658636068</v>
      </c>
      <c r="AR2721" s="40">
        <f>AV2721*E2721</f>
        <v>21568.885886726966</v>
      </c>
      <c r="AS2721" s="40">
        <f>IF(AND(Y2721&lt;&gt;0,AN2721&lt;&gt;0),0,Q2721)</f>
        <v>2986.1736748892026</v>
      </c>
      <c r="AT2721" s="41">
        <f t="shared" si="692"/>
        <v>79611.996147976839</v>
      </c>
      <c r="AU2721" s="42">
        <f>S2721+AN2721</f>
        <v>662.13994691955111</v>
      </c>
      <c r="AV2721" s="37">
        <f>T2721+AO2721</f>
        <v>686.46995183726813</v>
      </c>
      <c r="AW2721" s="58">
        <f t="shared" si="677"/>
        <v>0.6915658349280045</v>
      </c>
      <c r="AX2721" s="58">
        <f t="shared" si="678"/>
        <v>0.27092507323439463</v>
      </c>
      <c r="AY2721" s="59">
        <f t="shared" si="679"/>
        <v>3.7509091837601032E-2</v>
      </c>
      <c r="AZ2721" s="54">
        <f t="shared" si="687"/>
        <v>4.2540166927512946E-2</v>
      </c>
    </row>
    <row r="2722" spans="3:52" x14ac:dyDescent="0.25">
      <c r="C2722" s="35">
        <v>38617</v>
      </c>
      <c r="D2722" s="36">
        <v>83.33</v>
      </c>
      <c r="E2722" s="37">
        <v>33.090000000000003</v>
      </c>
      <c r="F2722" s="38">
        <v>0</v>
      </c>
      <c r="G2722" s="7">
        <v>0</v>
      </c>
      <c r="H2722" s="38">
        <v>1</v>
      </c>
      <c r="I2722" s="7">
        <v>1</v>
      </c>
      <c r="J2722" s="36">
        <f t="shared" si="680"/>
        <v>83.288335000000004</v>
      </c>
      <c r="K2722" s="37">
        <f t="shared" si="681"/>
        <v>33.073455000000003</v>
      </c>
      <c r="L2722" s="36">
        <f t="shared" si="682"/>
        <v>83.371664999999993</v>
      </c>
      <c r="M2722" s="37">
        <f t="shared" si="683"/>
        <v>33.106545000000004</v>
      </c>
      <c r="O2722" s="39">
        <f t="shared" si="684"/>
        <v>55176.121776806191</v>
      </c>
      <c r="P2722" s="40">
        <f t="shared" si="685"/>
        <v>22715.290706295204</v>
      </c>
      <c r="Q2722" s="40">
        <f>S2722*F2722+T2722*G2722+AS2721*(1+$G$9/252)</f>
        <v>2986.2921738445552</v>
      </c>
      <c r="R2722" s="41">
        <f t="shared" si="688"/>
        <v>80877.704656945949</v>
      </c>
      <c r="S2722" s="36">
        <f>AU2721*H2721</f>
        <v>662.13994691955111</v>
      </c>
      <c r="T2722" s="37">
        <f>AV2721*I2721</f>
        <v>686.46995183726813</v>
      </c>
      <c r="U2722" s="57">
        <f t="shared" si="691"/>
        <v>0.68221671239117621</v>
      </c>
      <c r="V2722" s="58">
        <f t="shared" si="689"/>
        <v>0.28085973511050139</v>
      </c>
      <c r="W2722" s="59">
        <f t="shared" si="690"/>
        <v>3.6923552498322368E-2</v>
      </c>
      <c r="Y2722" s="7">
        <f t="shared" si="686"/>
        <v>0</v>
      </c>
      <c r="Z2722" s="40"/>
      <c r="AA2722" s="40"/>
      <c r="AB2722" s="40"/>
      <c r="AC2722" s="40"/>
      <c r="AD2722" s="40"/>
      <c r="AE2722" s="40"/>
      <c r="AF2722" s="40"/>
      <c r="AG2722" s="41"/>
      <c r="AH2722" s="40"/>
      <c r="AI2722" s="40"/>
      <c r="AJ2722" s="40"/>
      <c r="AK2722" s="40"/>
      <c r="AL2722" s="40"/>
      <c r="AM2722" s="41"/>
      <c r="AN2722" s="36">
        <f>Y2722*(IF(AND(AH2722&gt;0,AI2722&lt;0),AH2722,0)+IF(AND(AJ2722&lt;0,AK2722&gt;0),AJ2722,0)+IF(AND(AL2722&gt;0,AM2722&gt;0),AL2722,0))</f>
        <v>0</v>
      </c>
      <c r="AO2722" s="37">
        <f>Y2722*(IF(AND(AH2722&gt;0,AI2722&lt;0),AI2722,0)+IF(AND(AJ2722&lt;0,AK2722&gt;0),AK2722,0)+IF(AND(AL2722&gt;0,AM2722&gt;0),AM2722,0))</f>
        <v>0</v>
      </c>
      <c r="AQ2722" s="40">
        <f>AU2722*D2722</f>
        <v>55176.121776806191</v>
      </c>
      <c r="AR2722" s="40">
        <f>AV2722*E2722</f>
        <v>22715.290706295204</v>
      </c>
      <c r="AS2722" s="40">
        <f>IF(AND(Y2722&lt;&gt;0,AN2722&lt;&gt;0),0,Q2722)</f>
        <v>2986.2921738445552</v>
      </c>
      <c r="AT2722" s="41">
        <f t="shared" si="692"/>
        <v>80877.704656945949</v>
      </c>
      <c r="AU2722" s="42">
        <f>S2722+AN2722</f>
        <v>662.13994691955111</v>
      </c>
      <c r="AV2722" s="37">
        <f>T2722+AO2722</f>
        <v>686.46995183726813</v>
      </c>
      <c r="AW2722" s="58">
        <f t="shared" si="677"/>
        <v>0.68221671239117621</v>
      </c>
      <c r="AX2722" s="58">
        <f t="shared" si="678"/>
        <v>0.28085973511050139</v>
      </c>
      <c r="AY2722" s="59">
        <f t="shared" si="679"/>
        <v>3.6923552498322368E-2</v>
      </c>
      <c r="AZ2722" s="54">
        <f t="shared" si="687"/>
        <v>1.5898464681334046E-2</v>
      </c>
    </row>
    <row r="2723" spans="3:52" x14ac:dyDescent="0.25">
      <c r="C2723" s="35">
        <v>38618</v>
      </c>
      <c r="D2723" s="36">
        <v>83.1</v>
      </c>
      <c r="E2723" s="37">
        <v>32.64</v>
      </c>
      <c r="F2723" s="38">
        <v>0</v>
      </c>
      <c r="G2723" s="7">
        <v>0</v>
      </c>
      <c r="H2723" s="38">
        <v>1</v>
      </c>
      <c r="I2723" s="7">
        <v>1</v>
      </c>
      <c r="J2723" s="36">
        <f t="shared" si="680"/>
        <v>83.058449999999993</v>
      </c>
      <c r="K2723" s="37">
        <f t="shared" si="681"/>
        <v>32.62368</v>
      </c>
      <c r="L2723" s="36">
        <f t="shared" si="682"/>
        <v>83.141549999999995</v>
      </c>
      <c r="M2723" s="37">
        <f t="shared" si="683"/>
        <v>32.656320000000001</v>
      </c>
      <c r="O2723" s="39">
        <f t="shared" si="684"/>
        <v>55023.829589014691</v>
      </c>
      <c r="P2723" s="40">
        <f t="shared" si="685"/>
        <v>22406.379227968431</v>
      </c>
      <c r="Q2723" s="40">
        <f>S2723*F2723+T2723*G2723+AS2722*(1+$G$9/252)</f>
        <v>2986.4106775022474</v>
      </c>
      <c r="R2723" s="41">
        <f t="shared" si="688"/>
        <v>80416.619494485378</v>
      </c>
      <c r="S2723" s="36">
        <f>AU2722*H2722</f>
        <v>662.13994691955111</v>
      </c>
      <c r="T2723" s="37">
        <f>AV2722*I2722</f>
        <v>686.46995183726813</v>
      </c>
      <c r="U2723" s="57">
        <f t="shared" si="691"/>
        <v>0.6842345516997016</v>
      </c>
      <c r="V2723" s="58">
        <f t="shared" si="689"/>
        <v>0.27862871342788742</v>
      </c>
      <c r="W2723" s="59">
        <f t="shared" si="690"/>
        <v>3.7136734872410829E-2</v>
      </c>
      <c r="Y2723" s="7">
        <f t="shared" si="686"/>
        <v>0</v>
      </c>
      <c r="Z2723" s="40"/>
      <c r="AA2723" s="40"/>
      <c r="AB2723" s="40"/>
      <c r="AC2723" s="40"/>
      <c r="AD2723" s="40"/>
      <c r="AE2723" s="40"/>
      <c r="AF2723" s="40"/>
      <c r="AG2723" s="41"/>
      <c r="AH2723" s="40"/>
      <c r="AI2723" s="40"/>
      <c r="AJ2723" s="40"/>
      <c r="AK2723" s="40"/>
      <c r="AL2723" s="40"/>
      <c r="AM2723" s="41"/>
      <c r="AN2723" s="36">
        <f>Y2723*(IF(AND(AH2723&gt;0,AI2723&lt;0),AH2723,0)+IF(AND(AJ2723&lt;0,AK2723&gt;0),AJ2723,0)+IF(AND(AL2723&gt;0,AM2723&gt;0),AL2723,0))</f>
        <v>0</v>
      </c>
      <c r="AO2723" s="37">
        <f>Y2723*(IF(AND(AH2723&gt;0,AI2723&lt;0),AI2723,0)+IF(AND(AJ2723&lt;0,AK2723&gt;0),AK2723,0)+IF(AND(AL2723&gt;0,AM2723&gt;0),AM2723,0))</f>
        <v>0</v>
      </c>
      <c r="AQ2723" s="40">
        <f>AU2723*D2723</f>
        <v>55023.829589014691</v>
      </c>
      <c r="AR2723" s="40">
        <f>AV2723*E2723</f>
        <v>22406.379227968431</v>
      </c>
      <c r="AS2723" s="40">
        <f>IF(AND(Y2723&lt;&gt;0,AN2723&lt;&gt;0),0,Q2723)</f>
        <v>2986.4106775022474</v>
      </c>
      <c r="AT2723" s="41">
        <f t="shared" si="692"/>
        <v>80416.619494485378</v>
      </c>
      <c r="AU2723" s="42">
        <f>S2723+AN2723</f>
        <v>662.13994691955111</v>
      </c>
      <c r="AV2723" s="37">
        <f>T2723+AO2723</f>
        <v>686.46995183726813</v>
      </c>
      <c r="AW2723" s="58">
        <f t="shared" si="677"/>
        <v>0.6842345516997016</v>
      </c>
      <c r="AX2723" s="58">
        <f t="shared" si="678"/>
        <v>0.27862871342788742</v>
      </c>
      <c r="AY2723" s="59">
        <f t="shared" si="679"/>
        <v>3.7136734872410829E-2</v>
      </c>
      <c r="AZ2723" s="54">
        <f t="shared" si="687"/>
        <v>-5.7010169170395031E-3</v>
      </c>
    </row>
    <row r="2724" spans="3:52" x14ac:dyDescent="0.25">
      <c r="C2724" s="35">
        <v>38621</v>
      </c>
      <c r="D2724" s="36">
        <v>83.68</v>
      </c>
      <c r="E2724" s="37">
        <v>33.26</v>
      </c>
      <c r="F2724" s="38">
        <v>0</v>
      </c>
      <c r="G2724" s="7">
        <v>0</v>
      </c>
      <c r="H2724" s="38">
        <v>1</v>
      </c>
      <c r="I2724" s="7">
        <v>1</v>
      </c>
      <c r="J2724" s="36">
        <f t="shared" si="680"/>
        <v>83.638160000000013</v>
      </c>
      <c r="K2724" s="37">
        <f t="shared" si="681"/>
        <v>33.243369999999999</v>
      </c>
      <c r="L2724" s="36">
        <f t="shared" si="682"/>
        <v>83.72184</v>
      </c>
      <c r="M2724" s="37">
        <f t="shared" si="683"/>
        <v>33.276629999999997</v>
      </c>
      <c r="O2724" s="39">
        <f t="shared" si="684"/>
        <v>55407.87075822804</v>
      </c>
      <c r="P2724" s="40">
        <f t="shared" si="685"/>
        <v>22831.990598107535</v>
      </c>
      <c r="Q2724" s="40">
        <f>S2724*F2724+T2724*G2724+AS2723*(1+$G$9/252)</f>
        <v>2986.5291858624655</v>
      </c>
      <c r="R2724" s="41">
        <f t="shared" si="688"/>
        <v>81226.390542198045</v>
      </c>
      <c r="S2724" s="36">
        <f>AU2723*H2723</f>
        <v>662.13994691955111</v>
      </c>
      <c r="T2724" s="37">
        <f>AV2723*I2723</f>
        <v>686.46995183726813</v>
      </c>
      <c r="U2724" s="57">
        <f t="shared" si="691"/>
        <v>0.68214123991442177</v>
      </c>
      <c r="V2724" s="58">
        <f t="shared" si="689"/>
        <v>0.28109079383806984</v>
      </c>
      <c r="W2724" s="59">
        <f t="shared" si="690"/>
        <v>3.6767966247508305E-2</v>
      </c>
      <c r="Y2724" s="7">
        <f t="shared" si="686"/>
        <v>0</v>
      </c>
      <c r="Z2724" s="40"/>
      <c r="AA2724" s="40"/>
      <c r="AB2724" s="40"/>
      <c r="AC2724" s="40"/>
      <c r="AD2724" s="40"/>
      <c r="AE2724" s="40"/>
      <c r="AF2724" s="40"/>
      <c r="AG2724" s="41"/>
      <c r="AH2724" s="40"/>
      <c r="AI2724" s="40"/>
      <c r="AJ2724" s="40"/>
      <c r="AK2724" s="40"/>
      <c r="AL2724" s="40"/>
      <c r="AM2724" s="41"/>
      <c r="AN2724" s="36">
        <f>Y2724*(IF(AND(AH2724&gt;0,AI2724&lt;0),AH2724,0)+IF(AND(AJ2724&lt;0,AK2724&gt;0),AJ2724,0)+IF(AND(AL2724&gt;0,AM2724&gt;0),AL2724,0))</f>
        <v>0</v>
      </c>
      <c r="AO2724" s="37">
        <f>Y2724*(IF(AND(AH2724&gt;0,AI2724&lt;0),AI2724,0)+IF(AND(AJ2724&lt;0,AK2724&gt;0),AK2724,0)+IF(AND(AL2724&gt;0,AM2724&gt;0),AM2724,0))</f>
        <v>0</v>
      </c>
      <c r="AQ2724" s="40">
        <f>AU2724*D2724</f>
        <v>55407.87075822804</v>
      </c>
      <c r="AR2724" s="40">
        <f>AV2724*E2724</f>
        <v>22831.990598107535</v>
      </c>
      <c r="AS2724" s="40">
        <f>IF(AND(Y2724&lt;&gt;0,AN2724&lt;&gt;0),0,Q2724)</f>
        <v>2986.5291858624655</v>
      </c>
      <c r="AT2724" s="41">
        <f t="shared" si="692"/>
        <v>81226.390542198045</v>
      </c>
      <c r="AU2724" s="42">
        <f>S2724+AN2724</f>
        <v>662.13994691955111</v>
      </c>
      <c r="AV2724" s="37">
        <f>T2724+AO2724</f>
        <v>686.46995183726813</v>
      </c>
      <c r="AW2724" s="58">
        <f t="shared" si="677"/>
        <v>0.68214123991442177</v>
      </c>
      <c r="AX2724" s="58">
        <f t="shared" si="678"/>
        <v>0.28109079383806984</v>
      </c>
      <c r="AY2724" s="59">
        <f t="shared" si="679"/>
        <v>3.6767966247508305E-2</v>
      </c>
      <c r="AZ2724" s="54">
        <f t="shared" si="687"/>
        <v>1.0069697691883261E-2</v>
      </c>
    </row>
    <row r="2725" spans="3:52" x14ac:dyDescent="0.25">
      <c r="C2725" s="35">
        <v>38622</v>
      </c>
      <c r="D2725" s="36">
        <v>84.35</v>
      </c>
      <c r="E2725" s="37">
        <v>33.01</v>
      </c>
      <c r="F2725" s="38">
        <v>0</v>
      </c>
      <c r="G2725" s="7">
        <v>0</v>
      </c>
      <c r="H2725" s="38">
        <v>1</v>
      </c>
      <c r="I2725" s="7">
        <v>1</v>
      </c>
      <c r="J2725" s="36">
        <f t="shared" si="680"/>
        <v>84.307824999999994</v>
      </c>
      <c r="K2725" s="37">
        <f t="shared" si="681"/>
        <v>32.993495000000003</v>
      </c>
      <c r="L2725" s="36">
        <f t="shared" si="682"/>
        <v>84.392174999999995</v>
      </c>
      <c r="M2725" s="37">
        <f t="shared" si="683"/>
        <v>33.026504999999993</v>
      </c>
      <c r="O2725" s="39">
        <f t="shared" si="684"/>
        <v>55851.50452266413</v>
      </c>
      <c r="P2725" s="40">
        <f t="shared" si="685"/>
        <v>22660.373110148219</v>
      </c>
      <c r="Q2725" s="40">
        <f>S2725*F2725+T2725*G2725+AS2724*(1+$G$9/252)</f>
        <v>2986.6476989253961</v>
      </c>
      <c r="R2725" s="41">
        <f t="shared" si="688"/>
        <v>81498.52533173775</v>
      </c>
      <c r="S2725" s="36">
        <f>AU2724*H2724</f>
        <v>662.13994691955111</v>
      </c>
      <c r="T2725" s="37">
        <f>AV2724*I2724</f>
        <v>686.46995183726813</v>
      </c>
      <c r="U2725" s="57">
        <f t="shared" si="691"/>
        <v>0.68530693402514897</v>
      </c>
      <c r="V2725" s="58">
        <f t="shared" si="689"/>
        <v>0.27804641885125803</v>
      </c>
      <c r="W2725" s="59">
        <f t="shared" si="690"/>
        <v>3.6646647123592974E-2</v>
      </c>
      <c r="Y2725" s="7">
        <f t="shared" si="686"/>
        <v>0</v>
      </c>
      <c r="Z2725" s="40"/>
      <c r="AA2725" s="40"/>
      <c r="AB2725" s="40"/>
      <c r="AC2725" s="40"/>
      <c r="AD2725" s="40"/>
      <c r="AE2725" s="40"/>
      <c r="AF2725" s="40"/>
      <c r="AG2725" s="41"/>
      <c r="AH2725" s="40"/>
      <c r="AI2725" s="40"/>
      <c r="AJ2725" s="40"/>
      <c r="AK2725" s="40"/>
      <c r="AL2725" s="40"/>
      <c r="AM2725" s="41"/>
      <c r="AN2725" s="36">
        <f>Y2725*(IF(AND(AH2725&gt;0,AI2725&lt;0),AH2725,0)+IF(AND(AJ2725&lt;0,AK2725&gt;0),AJ2725,0)+IF(AND(AL2725&gt;0,AM2725&gt;0),AL2725,0))</f>
        <v>0</v>
      </c>
      <c r="AO2725" s="37">
        <f>Y2725*(IF(AND(AH2725&gt;0,AI2725&lt;0),AI2725,0)+IF(AND(AJ2725&lt;0,AK2725&gt;0),AK2725,0)+IF(AND(AL2725&gt;0,AM2725&gt;0),AM2725,0))</f>
        <v>0</v>
      </c>
      <c r="AQ2725" s="40">
        <f>AU2725*D2725</f>
        <v>55851.50452266413</v>
      </c>
      <c r="AR2725" s="40">
        <f>AV2725*E2725</f>
        <v>22660.373110148219</v>
      </c>
      <c r="AS2725" s="40">
        <f>IF(AND(Y2725&lt;&gt;0,AN2725&lt;&gt;0),0,Q2725)</f>
        <v>2986.6476989253961</v>
      </c>
      <c r="AT2725" s="41">
        <f t="shared" si="692"/>
        <v>81498.52533173775</v>
      </c>
      <c r="AU2725" s="42">
        <f>S2725+AN2725</f>
        <v>662.13994691955111</v>
      </c>
      <c r="AV2725" s="37">
        <f>T2725+AO2725</f>
        <v>686.46995183726813</v>
      </c>
      <c r="AW2725" s="58">
        <f t="shared" si="677"/>
        <v>0.68530693402514897</v>
      </c>
      <c r="AX2725" s="58">
        <f t="shared" si="678"/>
        <v>0.27804641885125803</v>
      </c>
      <c r="AY2725" s="59">
        <f t="shared" si="679"/>
        <v>3.6646647123592974E-2</v>
      </c>
      <c r="AZ2725" s="54">
        <f t="shared" si="687"/>
        <v>3.3503247863553298E-3</v>
      </c>
    </row>
    <row r="2726" spans="3:52" x14ac:dyDescent="0.25">
      <c r="C2726" s="35">
        <v>38623</v>
      </c>
      <c r="D2726" s="36">
        <v>85.25</v>
      </c>
      <c r="E2726" s="37">
        <v>33.1</v>
      </c>
      <c r="F2726" s="38">
        <v>0</v>
      </c>
      <c r="G2726" s="7">
        <v>0</v>
      </c>
      <c r="H2726" s="38">
        <v>1</v>
      </c>
      <c r="I2726" s="7">
        <v>1</v>
      </c>
      <c r="J2726" s="36">
        <f t="shared" si="680"/>
        <v>85.207374999999999</v>
      </c>
      <c r="K2726" s="37">
        <f t="shared" si="681"/>
        <v>33.083450000000006</v>
      </c>
      <c r="L2726" s="36">
        <f t="shared" si="682"/>
        <v>85.292625000000001</v>
      </c>
      <c r="M2726" s="37">
        <f t="shared" si="683"/>
        <v>33.116549999999997</v>
      </c>
      <c r="O2726" s="39">
        <f t="shared" si="684"/>
        <v>56447.430474891735</v>
      </c>
      <c r="P2726" s="40">
        <f t="shared" si="685"/>
        <v>22722.155405813577</v>
      </c>
      <c r="Q2726" s="40">
        <f>S2726*F2726+T2726*G2726+AS2725*(1+$G$9/252)</f>
        <v>2986.766216691226</v>
      </c>
      <c r="R2726" s="41">
        <f t="shared" si="688"/>
        <v>82156.352097396535</v>
      </c>
      <c r="S2726" s="36">
        <f>AU2725*H2725</f>
        <v>662.13994691955111</v>
      </c>
      <c r="T2726" s="37">
        <f>AV2725*I2725</f>
        <v>686.46995183726813</v>
      </c>
      <c r="U2726" s="57">
        <f t="shared" si="691"/>
        <v>0.68707323333895332</v>
      </c>
      <c r="V2726" s="58">
        <f t="shared" si="689"/>
        <v>0.27657210703411483</v>
      </c>
      <c r="W2726" s="59">
        <f t="shared" si="690"/>
        <v>3.6354659626931927E-2</v>
      </c>
      <c r="Y2726" s="7">
        <f t="shared" si="686"/>
        <v>0</v>
      </c>
      <c r="Z2726" s="40"/>
      <c r="AA2726" s="40"/>
      <c r="AB2726" s="40"/>
      <c r="AC2726" s="40"/>
      <c r="AD2726" s="40"/>
      <c r="AE2726" s="40"/>
      <c r="AF2726" s="40"/>
      <c r="AG2726" s="41"/>
      <c r="AH2726" s="40"/>
      <c r="AI2726" s="40"/>
      <c r="AJ2726" s="40"/>
      <c r="AK2726" s="40"/>
      <c r="AL2726" s="40"/>
      <c r="AM2726" s="41"/>
      <c r="AN2726" s="36">
        <f>Y2726*(IF(AND(AH2726&gt;0,AI2726&lt;0),AH2726,0)+IF(AND(AJ2726&lt;0,AK2726&gt;0),AJ2726,0)+IF(AND(AL2726&gt;0,AM2726&gt;0),AL2726,0))</f>
        <v>0</v>
      </c>
      <c r="AO2726" s="37">
        <f>Y2726*(IF(AND(AH2726&gt;0,AI2726&lt;0),AI2726,0)+IF(AND(AJ2726&lt;0,AK2726&gt;0),AK2726,0)+IF(AND(AL2726&gt;0,AM2726&gt;0),AM2726,0))</f>
        <v>0</v>
      </c>
      <c r="AQ2726" s="40">
        <f>AU2726*D2726</f>
        <v>56447.430474891735</v>
      </c>
      <c r="AR2726" s="40">
        <f>AV2726*E2726</f>
        <v>22722.155405813577</v>
      </c>
      <c r="AS2726" s="40">
        <f>IF(AND(Y2726&lt;&gt;0,AN2726&lt;&gt;0),0,Q2726)</f>
        <v>2986.766216691226</v>
      </c>
      <c r="AT2726" s="41">
        <f t="shared" si="692"/>
        <v>82156.352097396535</v>
      </c>
      <c r="AU2726" s="42">
        <f>S2726+AN2726</f>
        <v>662.13994691955111</v>
      </c>
      <c r="AV2726" s="37">
        <f>T2726+AO2726</f>
        <v>686.46995183726813</v>
      </c>
      <c r="AW2726" s="58">
        <f t="shared" si="677"/>
        <v>0.68707323333895332</v>
      </c>
      <c r="AX2726" s="58">
        <f t="shared" si="678"/>
        <v>0.27657210703411483</v>
      </c>
      <c r="AY2726" s="59">
        <f t="shared" si="679"/>
        <v>3.6354659626931927E-2</v>
      </c>
      <c r="AZ2726" s="54">
        <f t="shared" si="687"/>
        <v>8.0716401061382559E-3</v>
      </c>
    </row>
    <row r="2727" spans="3:52" x14ac:dyDescent="0.25">
      <c r="C2727" s="35">
        <v>38624</v>
      </c>
      <c r="D2727" s="36">
        <v>87.01</v>
      </c>
      <c r="E2727" s="37">
        <v>33.479999999999997</v>
      </c>
      <c r="F2727" s="38">
        <v>0</v>
      </c>
      <c r="G2727" s="7">
        <v>0</v>
      </c>
      <c r="H2727" s="38">
        <v>1</v>
      </c>
      <c r="I2727" s="7">
        <v>1</v>
      </c>
      <c r="J2727" s="36">
        <f t="shared" si="680"/>
        <v>86.966495000000009</v>
      </c>
      <c r="K2727" s="37">
        <f t="shared" si="681"/>
        <v>33.463259999999998</v>
      </c>
      <c r="L2727" s="36">
        <f t="shared" si="682"/>
        <v>87.053505000000001</v>
      </c>
      <c r="M2727" s="37">
        <f t="shared" si="683"/>
        <v>33.496739999999996</v>
      </c>
      <c r="O2727" s="39">
        <f t="shared" si="684"/>
        <v>57612.796781470148</v>
      </c>
      <c r="P2727" s="40">
        <f t="shared" si="685"/>
        <v>22983.013987511735</v>
      </c>
      <c r="Q2727" s="40">
        <f>S2727*F2727+T2727*G2727+AS2726*(1+$G$9/252)</f>
        <v>2986.8847391601421</v>
      </c>
      <c r="R2727" s="41">
        <f t="shared" si="688"/>
        <v>83582.695508142031</v>
      </c>
      <c r="S2727" s="36">
        <f>AU2726*H2726</f>
        <v>662.13994691955111</v>
      </c>
      <c r="T2727" s="37">
        <f>AV2726*I2726</f>
        <v>686.46995183726813</v>
      </c>
      <c r="U2727" s="57">
        <f t="shared" si="691"/>
        <v>0.68929096425058367</v>
      </c>
      <c r="V2727" s="58">
        <f t="shared" si="689"/>
        <v>0.27497335241207782</v>
      </c>
      <c r="W2727" s="59">
        <f t="shared" si="690"/>
        <v>3.5735683337338418E-2</v>
      </c>
      <c r="Y2727" s="7">
        <f t="shared" si="686"/>
        <v>0</v>
      </c>
      <c r="Z2727" s="40"/>
      <c r="AA2727" s="40"/>
      <c r="AB2727" s="40"/>
      <c r="AC2727" s="40"/>
      <c r="AD2727" s="40"/>
      <c r="AE2727" s="40"/>
      <c r="AF2727" s="40"/>
      <c r="AG2727" s="41"/>
      <c r="AH2727" s="40"/>
      <c r="AI2727" s="40"/>
      <c r="AJ2727" s="40"/>
      <c r="AK2727" s="40"/>
      <c r="AL2727" s="40"/>
      <c r="AM2727" s="41"/>
      <c r="AN2727" s="36">
        <f>Y2727*(IF(AND(AH2727&gt;0,AI2727&lt;0),AH2727,0)+IF(AND(AJ2727&lt;0,AK2727&gt;0),AJ2727,0)+IF(AND(AL2727&gt;0,AM2727&gt;0),AL2727,0))</f>
        <v>0</v>
      </c>
      <c r="AO2727" s="37">
        <f>Y2727*(IF(AND(AH2727&gt;0,AI2727&lt;0),AI2727,0)+IF(AND(AJ2727&lt;0,AK2727&gt;0),AK2727,0)+IF(AND(AL2727&gt;0,AM2727&gt;0),AM2727,0))</f>
        <v>0</v>
      </c>
      <c r="AQ2727" s="40">
        <f>AU2727*D2727</f>
        <v>57612.796781470148</v>
      </c>
      <c r="AR2727" s="40">
        <f>AV2727*E2727</f>
        <v>22983.013987511735</v>
      </c>
      <c r="AS2727" s="40">
        <f>IF(AND(Y2727&lt;&gt;0,AN2727&lt;&gt;0),0,Q2727)</f>
        <v>2986.8847391601421</v>
      </c>
      <c r="AT2727" s="41">
        <f t="shared" si="692"/>
        <v>83582.695508142031</v>
      </c>
      <c r="AU2727" s="42">
        <f>S2727+AN2727</f>
        <v>662.13994691955111</v>
      </c>
      <c r="AV2727" s="37">
        <f>T2727+AO2727</f>
        <v>686.46995183726813</v>
      </c>
      <c r="AW2727" s="58">
        <f t="shared" si="677"/>
        <v>0.68929096425058367</v>
      </c>
      <c r="AX2727" s="58">
        <f t="shared" si="678"/>
        <v>0.27497335241207782</v>
      </c>
      <c r="AY2727" s="59">
        <f t="shared" si="679"/>
        <v>3.5735683337338418E-2</v>
      </c>
      <c r="AZ2727" s="54">
        <f t="shared" si="687"/>
        <v>1.7361328422354605E-2</v>
      </c>
    </row>
    <row r="2728" spans="3:52" x14ac:dyDescent="0.25">
      <c r="C2728" s="35">
        <v>38625</v>
      </c>
      <c r="D2728" s="36">
        <v>87.13</v>
      </c>
      <c r="E2728" s="37">
        <v>33.49</v>
      </c>
      <c r="F2728" s="38">
        <v>0</v>
      </c>
      <c r="G2728" s="7">
        <v>0</v>
      </c>
      <c r="H2728" s="38">
        <v>1</v>
      </c>
      <c r="I2728" s="7">
        <v>1</v>
      </c>
      <c r="J2728" s="36">
        <f t="shared" si="680"/>
        <v>87.086434999999994</v>
      </c>
      <c r="K2728" s="37">
        <f t="shared" si="681"/>
        <v>33.473255000000002</v>
      </c>
      <c r="L2728" s="36">
        <f t="shared" si="682"/>
        <v>87.173564999999996</v>
      </c>
      <c r="M2728" s="37">
        <f t="shared" si="683"/>
        <v>33.506745000000002</v>
      </c>
      <c r="O2728" s="39">
        <f t="shared" si="684"/>
        <v>57692.253575100483</v>
      </c>
      <c r="P2728" s="40">
        <f t="shared" si="685"/>
        <v>22989.878687030112</v>
      </c>
      <c r="Q2728" s="40">
        <f>S2728*F2728+T2728*G2728+AS2727*(1+$G$9/252)</f>
        <v>2987.0032663323309</v>
      </c>
      <c r="R2728" s="41">
        <f t="shared" si="688"/>
        <v>83669.135528462924</v>
      </c>
      <c r="S2728" s="36">
        <f>AU2727*H2727</f>
        <v>662.13994691955111</v>
      </c>
      <c r="T2728" s="37">
        <f>AV2727*I2727</f>
        <v>686.46995183726813</v>
      </c>
      <c r="U2728" s="57">
        <f t="shared" si="691"/>
        <v>0.68952850069156613</v>
      </c>
      <c r="V2728" s="58">
        <f t="shared" si="689"/>
        <v>0.27477131850142417</v>
      </c>
      <c r="W2728" s="59">
        <f t="shared" si="690"/>
        <v>3.5700180807009763E-2</v>
      </c>
      <c r="Y2728" s="7">
        <f t="shared" si="686"/>
        <v>0</v>
      </c>
      <c r="Z2728" s="40"/>
      <c r="AA2728" s="40"/>
      <c r="AB2728" s="40"/>
      <c r="AC2728" s="40"/>
      <c r="AD2728" s="40"/>
      <c r="AE2728" s="40"/>
      <c r="AF2728" s="40"/>
      <c r="AG2728" s="41"/>
      <c r="AH2728" s="40"/>
      <c r="AI2728" s="40"/>
      <c r="AJ2728" s="40"/>
      <c r="AK2728" s="40"/>
      <c r="AL2728" s="40"/>
      <c r="AM2728" s="41"/>
      <c r="AN2728" s="36">
        <f>Y2728*(IF(AND(AH2728&gt;0,AI2728&lt;0),AH2728,0)+IF(AND(AJ2728&lt;0,AK2728&gt;0),AJ2728,0)+IF(AND(AL2728&gt;0,AM2728&gt;0),AL2728,0))</f>
        <v>0</v>
      </c>
      <c r="AO2728" s="37">
        <f>Y2728*(IF(AND(AH2728&gt;0,AI2728&lt;0),AI2728,0)+IF(AND(AJ2728&lt;0,AK2728&gt;0),AK2728,0)+IF(AND(AL2728&gt;0,AM2728&gt;0),AM2728,0))</f>
        <v>0</v>
      </c>
      <c r="AQ2728" s="40">
        <f>AU2728*D2728</f>
        <v>57692.253575100483</v>
      </c>
      <c r="AR2728" s="40">
        <f>AV2728*E2728</f>
        <v>22989.878687030112</v>
      </c>
      <c r="AS2728" s="40">
        <f>IF(AND(Y2728&lt;&gt;0,AN2728&lt;&gt;0),0,Q2728)</f>
        <v>2987.0032663323309</v>
      </c>
      <c r="AT2728" s="41">
        <f t="shared" si="692"/>
        <v>83669.135528462924</v>
      </c>
      <c r="AU2728" s="42">
        <f>S2728+AN2728</f>
        <v>662.13994691955111</v>
      </c>
      <c r="AV2728" s="37">
        <f>T2728+AO2728</f>
        <v>686.46995183726813</v>
      </c>
      <c r="AW2728" s="58">
        <f t="shared" si="677"/>
        <v>0.68952850069156613</v>
      </c>
      <c r="AX2728" s="58">
        <f t="shared" si="678"/>
        <v>0.27477131850142417</v>
      </c>
      <c r="AY2728" s="59">
        <f t="shared" si="679"/>
        <v>3.5700180807009763E-2</v>
      </c>
      <c r="AZ2728" s="54">
        <f t="shared" si="687"/>
        <v>1.0341856025983809E-3</v>
      </c>
    </row>
    <row r="2729" spans="3:52" x14ac:dyDescent="0.25">
      <c r="C2729" s="35">
        <v>38628</v>
      </c>
      <c r="D2729" s="36">
        <v>86.29</v>
      </c>
      <c r="E2729" s="37">
        <v>33.869999999999997</v>
      </c>
      <c r="F2729" s="38">
        <v>0</v>
      </c>
      <c r="G2729" s="7">
        <v>0</v>
      </c>
      <c r="H2729" s="38">
        <v>1</v>
      </c>
      <c r="I2729" s="7">
        <v>1</v>
      </c>
      <c r="J2729" s="36">
        <f t="shared" si="680"/>
        <v>86.246855000000011</v>
      </c>
      <c r="K2729" s="37">
        <f t="shared" si="681"/>
        <v>33.853065000000001</v>
      </c>
      <c r="L2729" s="36">
        <f t="shared" si="682"/>
        <v>86.333145000000002</v>
      </c>
      <c r="M2729" s="37">
        <f t="shared" si="683"/>
        <v>33.886934999999994</v>
      </c>
      <c r="O2729" s="39">
        <f t="shared" si="684"/>
        <v>57136.056019688069</v>
      </c>
      <c r="P2729" s="40">
        <f t="shared" si="685"/>
        <v>23250.73726872827</v>
      </c>
      <c r="Q2729" s="40">
        <f>S2729*F2729+T2729*G2729+AS2728*(1+$G$9/252)</f>
        <v>2987.1217982079788</v>
      </c>
      <c r="R2729" s="41">
        <f t="shared" si="688"/>
        <v>83373.915086624329</v>
      </c>
      <c r="S2729" s="36">
        <f>AU2728*H2728</f>
        <v>662.13994691955111</v>
      </c>
      <c r="T2729" s="37">
        <f>AV2728*I2728</f>
        <v>686.46995183726813</v>
      </c>
      <c r="U2729" s="57">
        <f t="shared" si="691"/>
        <v>0.68529894464383145</v>
      </c>
      <c r="V2729" s="58">
        <f t="shared" si="689"/>
        <v>0.27887304134118063</v>
      </c>
      <c r="W2729" s="59">
        <f t="shared" si="690"/>
        <v>3.5828014014987794E-2</v>
      </c>
      <c r="Y2729" s="7">
        <f t="shared" si="686"/>
        <v>0</v>
      </c>
      <c r="Z2729" s="40"/>
      <c r="AA2729" s="40"/>
      <c r="AB2729" s="40"/>
      <c r="AC2729" s="40"/>
      <c r="AD2729" s="40"/>
      <c r="AE2729" s="40"/>
      <c r="AF2729" s="40"/>
      <c r="AG2729" s="41"/>
      <c r="AH2729" s="40"/>
      <c r="AI2729" s="40"/>
      <c r="AJ2729" s="40"/>
      <c r="AK2729" s="40"/>
      <c r="AL2729" s="40"/>
      <c r="AM2729" s="41"/>
      <c r="AN2729" s="36">
        <f>Y2729*(IF(AND(AH2729&gt;0,AI2729&lt;0),AH2729,0)+IF(AND(AJ2729&lt;0,AK2729&gt;0),AJ2729,0)+IF(AND(AL2729&gt;0,AM2729&gt;0),AL2729,0))</f>
        <v>0</v>
      </c>
      <c r="AO2729" s="37">
        <f>Y2729*(IF(AND(AH2729&gt;0,AI2729&lt;0),AI2729,0)+IF(AND(AJ2729&lt;0,AK2729&gt;0),AK2729,0)+IF(AND(AL2729&gt;0,AM2729&gt;0),AM2729,0))</f>
        <v>0</v>
      </c>
      <c r="AQ2729" s="40">
        <f>AU2729*D2729</f>
        <v>57136.056019688069</v>
      </c>
      <c r="AR2729" s="40">
        <f>AV2729*E2729</f>
        <v>23250.73726872827</v>
      </c>
      <c r="AS2729" s="40">
        <f>IF(AND(Y2729&lt;&gt;0,AN2729&lt;&gt;0),0,Q2729)</f>
        <v>2987.1217982079788</v>
      </c>
      <c r="AT2729" s="41">
        <f t="shared" si="692"/>
        <v>83373.915086624329</v>
      </c>
      <c r="AU2729" s="42">
        <f>S2729+AN2729</f>
        <v>662.13994691955111</v>
      </c>
      <c r="AV2729" s="37">
        <f>T2729+AO2729</f>
        <v>686.46995183726813</v>
      </c>
      <c r="AW2729" s="58">
        <f t="shared" si="677"/>
        <v>0.68529894464383145</v>
      </c>
      <c r="AX2729" s="58">
        <f t="shared" si="678"/>
        <v>0.27887304134118063</v>
      </c>
      <c r="AY2729" s="59">
        <f t="shared" si="679"/>
        <v>3.5828014014987794E-2</v>
      </c>
      <c r="AZ2729" s="54">
        <f t="shared" si="687"/>
        <v>-3.5284270594401201E-3</v>
      </c>
    </row>
    <row r="2730" spans="3:52" x14ac:dyDescent="0.25">
      <c r="C2730" s="35">
        <v>38629</v>
      </c>
      <c r="D2730" s="36">
        <v>85.59</v>
      </c>
      <c r="E2730" s="37">
        <v>32.880000000000003</v>
      </c>
      <c r="F2730" s="38">
        <v>0</v>
      </c>
      <c r="G2730" s="7">
        <v>0</v>
      </c>
      <c r="H2730" s="38">
        <v>1</v>
      </c>
      <c r="I2730" s="7">
        <v>1</v>
      </c>
      <c r="J2730" s="36">
        <f t="shared" si="680"/>
        <v>85.547205000000005</v>
      </c>
      <c r="K2730" s="37">
        <f t="shared" si="681"/>
        <v>32.863560000000007</v>
      </c>
      <c r="L2730" s="36">
        <f t="shared" si="682"/>
        <v>85.632795000000002</v>
      </c>
      <c r="M2730" s="37">
        <f t="shared" si="683"/>
        <v>32.896439999999998</v>
      </c>
      <c r="O2730" s="39">
        <f t="shared" si="684"/>
        <v>56672.558056844384</v>
      </c>
      <c r="P2730" s="40">
        <f t="shared" si="685"/>
        <v>22571.132016409378</v>
      </c>
      <c r="Q2730" s="40">
        <f>S2730*F2730+T2730*G2730+AS2729*(1+$G$9/252)</f>
        <v>2987.2403347872723</v>
      </c>
      <c r="R2730" s="41">
        <f t="shared" si="688"/>
        <v>82230.930408041037</v>
      </c>
      <c r="S2730" s="36">
        <f>AU2729*H2729</f>
        <v>662.13994691955111</v>
      </c>
      <c r="T2730" s="37">
        <f>AV2729*I2729</f>
        <v>686.46995183726813</v>
      </c>
      <c r="U2730" s="57">
        <f t="shared" si="691"/>
        <v>0.68918784909312658</v>
      </c>
      <c r="V2730" s="58">
        <f t="shared" si="689"/>
        <v>0.27448469699185402</v>
      </c>
      <c r="W2730" s="59">
        <f t="shared" si="690"/>
        <v>3.6327453915019327E-2</v>
      </c>
      <c r="Y2730" s="7">
        <f t="shared" si="686"/>
        <v>0</v>
      </c>
      <c r="Z2730" s="40"/>
      <c r="AA2730" s="40"/>
      <c r="AB2730" s="40"/>
      <c r="AC2730" s="40"/>
      <c r="AD2730" s="40"/>
      <c r="AE2730" s="40"/>
      <c r="AF2730" s="40"/>
      <c r="AG2730" s="41"/>
      <c r="AH2730" s="40"/>
      <c r="AI2730" s="40"/>
      <c r="AJ2730" s="40"/>
      <c r="AK2730" s="40"/>
      <c r="AL2730" s="40"/>
      <c r="AM2730" s="41"/>
      <c r="AN2730" s="36">
        <f>Y2730*(IF(AND(AH2730&gt;0,AI2730&lt;0),AH2730,0)+IF(AND(AJ2730&lt;0,AK2730&gt;0),AJ2730,0)+IF(AND(AL2730&gt;0,AM2730&gt;0),AL2730,0))</f>
        <v>0</v>
      </c>
      <c r="AO2730" s="37">
        <f>Y2730*(IF(AND(AH2730&gt;0,AI2730&lt;0),AI2730,0)+IF(AND(AJ2730&lt;0,AK2730&gt;0),AK2730,0)+IF(AND(AL2730&gt;0,AM2730&gt;0),AM2730,0))</f>
        <v>0</v>
      </c>
      <c r="AQ2730" s="40">
        <f>AU2730*D2730</f>
        <v>56672.558056844384</v>
      </c>
      <c r="AR2730" s="40">
        <f>AV2730*E2730</f>
        <v>22571.132016409378</v>
      </c>
      <c r="AS2730" s="40">
        <f>IF(AND(Y2730&lt;&gt;0,AN2730&lt;&gt;0),0,Q2730)</f>
        <v>2987.2403347872723</v>
      </c>
      <c r="AT2730" s="41">
        <f t="shared" si="692"/>
        <v>82230.930408041037</v>
      </c>
      <c r="AU2730" s="42">
        <f>S2730+AN2730</f>
        <v>662.13994691955111</v>
      </c>
      <c r="AV2730" s="37">
        <f>T2730+AO2730</f>
        <v>686.46995183726813</v>
      </c>
      <c r="AW2730" s="58">
        <f t="shared" si="677"/>
        <v>0.68918784909312658</v>
      </c>
      <c r="AX2730" s="58">
        <f t="shared" si="678"/>
        <v>0.27448469699185402</v>
      </c>
      <c r="AY2730" s="59">
        <f t="shared" si="679"/>
        <v>3.6327453915019327E-2</v>
      </c>
      <c r="AZ2730" s="54">
        <f t="shared" si="687"/>
        <v>-1.3709140051726632E-2</v>
      </c>
    </row>
    <row r="2731" spans="3:52" x14ac:dyDescent="0.25">
      <c r="C2731" s="35">
        <v>38630</v>
      </c>
      <c r="D2731" s="36">
        <v>85.61</v>
      </c>
      <c r="E2731" s="37">
        <v>32.85</v>
      </c>
      <c r="F2731" s="38">
        <v>0</v>
      </c>
      <c r="G2731" s="7">
        <v>0</v>
      </c>
      <c r="H2731" s="38">
        <v>1</v>
      </c>
      <c r="I2731" s="7">
        <v>1</v>
      </c>
      <c r="J2731" s="36">
        <f t="shared" si="680"/>
        <v>85.567194999999998</v>
      </c>
      <c r="K2731" s="37">
        <f t="shared" si="681"/>
        <v>32.833575000000003</v>
      </c>
      <c r="L2731" s="36">
        <f t="shared" si="682"/>
        <v>85.652805000000001</v>
      </c>
      <c r="M2731" s="37">
        <f t="shared" si="683"/>
        <v>32.866425</v>
      </c>
      <c r="O2731" s="39">
        <f t="shared" si="684"/>
        <v>56685.800855782771</v>
      </c>
      <c r="P2731" s="40">
        <f t="shared" si="685"/>
        <v>22550.537917854261</v>
      </c>
      <c r="Q2731" s="40">
        <f>S2731*F2731+T2731*G2731+AS2730*(1+$G$9/252)</f>
        <v>2987.3588760703988</v>
      </c>
      <c r="R2731" s="41">
        <f t="shared" si="688"/>
        <v>82223.697649707436</v>
      </c>
      <c r="S2731" s="36">
        <f>AU2730*H2730</f>
        <v>662.13994691955111</v>
      </c>
      <c r="T2731" s="37">
        <f>AV2730*I2730</f>
        <v>686.46995183726813</v>
      </c>
      <c r="U2731" s="57">
        <f t="shared" si="691"/>
        <v>0.68940953126771076</v>
      </c>
      <c r="V2731" s="58">
        <f t="shared" si="689"/>
        <v>0.27425837760209876</v>
      </c>
      <c r="W2731" s="59">
        <f t="shared" si="690"/>
        <v>3.6332091130190473E-2</v>
      </c>
      <c r="Y2731" s="7">
        <f t="shared" si="686"/>
        <v>0</v>
      </c>
      <c r="Z2731" s="40"/>
      <c r="AA2731" s="40"/>
      <c r="AB2731" s="40"/>
      <c r="AC2731" s="40"/>
      <c r="AD2731" s="40"/>
      <c r="AE2731" s="40"/>
      <c r="AF2731" s="40"/>
      <c r="AG2731" s="41"/>
      <c r="AH2731" s="40"/>
      <c r="AI2731" s="40"/>
      <c r="AJ2731" s="40"/>
      <c r="AK2731" s="40"/>
      <c r="AL2731" s="40"/>
      <c r="AM2731" s="41"/>
      <c r="AN2731" s="36">
        <f>Y2731*(IF(AND(AH2731&gt;0,AI2731&lt;0),AH2731,0)+IF(AND(AJ2731&lt;0,AK2731&gt;0),AJ2731,0)+IF(AND(AL2731&gt;0,AM2731&gt;0),AL2731,0))</f>
        <v>0</v>
      </c>
      <c r="AO2731" s="37">
        <f>Y2731*(IF(AND(AH2731&gt;0,AI2731&lt;0),AI2731,0)+IF(AND(AJ2731&lt;0,AK2731&gt;0),AK2731,0)+IF(AND(AL2731&gt;0,AM2731&gt;0),AM2731,0))</f>
        <v>0</v>
      </c>
      <c r="AQ2731" s="40">
        <f>AU2731*D2731</f>
        <v>56685.800855782771</v>
      </c>
      <c r="AR2731" s="40">
        <f>AV2731*E2731</f>
        <v>22550.537917854261</v>
      </c>
      <c r="AS2731" s="40">
        <f>IF(AND(Y2731&lt;&gt;0,AN2731&lt;&gt;0),0,Q2731)</f>
        <v>2987.3588760703988</v>
      </c>
      <c r="AT2731" s="41">
        <f t="shared" si="692"/>
        <v>82223.697649707436</v>
      </c>
      <c r="AU2731" s="42">
        <f>S2731+AN2731</f>
        <v>662.13994691955111</v>
      </c>
      <c r="AV2731" s="37">
        <f>T2731+AO2731</f>
        <v>686.46995183726813</v>
      </c>
      <c r="AW2731" s="58">
        <f t="shared" si="677"/>
        <v>0.68940953126771076</v>
      </c>
      <c r="AX2731" s="58">
        <f t="shared" si="678"/>
        <v>0.27425837760209876</v>
      </c>
      <c r="AY2731" s="59">
        <f t="shared" si="679"/>
        <v>3.6332091130190473E-2</v>
      </c>
      <c r="AZ2731" s="54">
        <f t="shared" si="687"/>
        <v>-8.795666421035353E-5</v>
      </c>
    </row>
    <row r="2732" spans="3:52" x14ac:dyDescent="0.25">
      <c r="C2732" s="35">
        <v>38631</v>
      </c>
      <c r="D2732" s="36">
        <v>87.25</v>
      </c>
      <c r="E2732" s="37">
        <v>32.729999999999997</v>
      </c>
      <c r="F2732" s="38">
        <v>0</v>
      </c>
      <c r="G2732" s="7">
        <v>0</v>
      </c>
      <c r="H2732" s="38">
        <v>1</v>
      </c>
      <c r="I2732" s="7">
        <v>1</v>
      </c>
      <c r="J2732" s="36">
        <f t="shared" si="680"/>
        <v>87.206375000000008</v>
      </c>
      <c r="K2732" s="37">
        <f t="shared" si="681"/>
        <v>32.713634999999996</v>
      </c>
      <c r="L2732" s="36">
        <f t="shared" si="682"/>
        <v>87.293624999999992</v>
      </c>
      <c r="M2732" s="37">
        <f t="shared" si="683"/>
        <v>32.746364999999997</v>
      </c>
      <c r="O2732" s="39">
        <f t="shared" si="684"/>
        <v>57771.710368730834</v>
      </c>
      <c r="P2732" s="40">
        <f t="shared" si="685"/>
        <v>22468.161523633782</v>
      </c>
      <c r="Q2732" s="40">
        <f>S2732*F2732+T2732*G2732+AS2731*(1+$G$9/252)</f>
        <v>2987.4774220575441</v>
      </c>
      <c r="R2732" s="41">
        <f t="shared" si="688"/>
        <v>83227.349314422157</v>
      </c>
      <c r="S2732" s="36">
        <f>AU2731*H2731</f>
        <v>662.13994691955111</v>
      </c>
      <c r="T2732" s="37">
        <f>AV2731*I2731</f>
        <v>686.46995183726813</v>
      </c>
      <c r="U2732" s="57">
        <f t="shared" si="691"/>
        <v>0.69414334163733593</v>
      </c>
      <c r="V2732" s="58">
        <f t="shared" si="689"/>
        <v>0.26996127725697444</v>
      </c>
      <c r="W2732" s="59">
        <f t="shared" si="690"/>
        <v>3.5895381105689683E-2</v>
      </c>
      <c r="Y2732" s="7">
        <f t="shared" si="686"/>
        <v>0</v>
      </c>
      <c r="Z2732" s="40"/>
      <c r="AA2732" s="40"/>
      <c r="AB2732" s="40"/>
      <c r="AC2732" s="40"/>
      <c r="AD2732" s="40"/>
      <c r="AE2732" s="40"/>
      <c r="AF2732" s="40"/>
      <c r="AG2732" s="41"/>
      <c r="AH2732" s="40"/>
      <c r="AI2732" s="40"/>
      <c r="AJ2732" s="40"/>
      <c r="AK2732" s="40"/>
      <c r="AL2732" s="40"/>
      <c r="AM2732" s="41"/>
      <c r="AN2732" s="36">
        <f>Y2732*(IF(AND(AH2732&gt;0,AI2732&lt;0),AH2732,0)+IF(AND(AJ2732&lt;0,AK2732&gt;0),AJ2732,0)+IF(AND(AL2732&gt;0,AM2732&gt;0),AL2732,0))</f>
        <v>0</v>
      </c>
      <c r="AO2732" s="37">
        <f>Y2732*(IF(AND(AH2732&gt;0,AI2732&lt;0),AI2732,0)+IF(AND(AJ2732&lt;0,AK2732&gt;0),AK2732,0)+IF(AND(AL2732&gt;0,AM2732&gt;0),AM2732,0))</f>
        <v>0</v>
      </c>
      <c r="AQ2732" s="40">
        <f>AU2732*D2732</f>
        <v>57771.710368730834</v>
      </c>
      <c r="AR2732" s="40">
        <f>AV2732*E2732</f>
        <v>22468.161523633782</v>
      </c>
      <c r="AS2732" s="40">
        <f>IF(AND(Y2732&lt;&gt;0,AN2732&lt;&gt;0),0,Q2732)</f>
        <v>2987.4774220575441</v>
      </c>
      <c r="AT2732" s="41">
        <f t="shared" si="692"/>
        <v>83227.349314422157</v>
      </c>
      <c r="AU2732" s="42">
        <f>S2732+AN2732</f>
        <v>662.13994691955111</v>
      </c>
      <c r="AV2732" s="37">
        <f>T2732+AO2732</f>
        <v>686.46995183726813</v>
      </c>
      <c r="AW2732" s="58">
        <f t="shared" si="677"/>
        <v>0.69414334163733593</v>
      </c>
      <c r="AX2732" s="58">
        <f t="shared" si="678"/>
        <v>0.26996127725697444</v>
      </c>
      <c r="AY2732" s="59">
        <f t="shared" si="679"/>
        <v>3.5895381105689683E-2</v>
      </c>
      <c r="AZ2732" s="54">
        <f t="shared" si="687"/>
        <v>1.2206355265005353E-2</v>
      </c>
    </row>
    <row r="2733" spans="3:52" x14ac:dyDescent="0.25">
      <c r="C2733" s="35">
        <v>38632</v>
      </c>
      <c r="D2733" s="36">
        <v>87.4</v>
      </c>
      <c r="E2733" s="37">
        <v>32.22</v>
      </c>
      <c r="F2733" s="38">
        <v>0</v>
      </c>
      <c r="G2733" s="7">
        <v>0</v>
      </c>
      <c r="H2733" s="38">
        <v>1</v>
      </c>
      <c r="I2733" s="7">
        <v>1</v>
      </c>
      <c r="J2733" s="36">
        <f t="shared" si="680"/>
        <v>87.356300000000005</v>
      </c>
      <c r="K2733" s="37">
        <f t="shared" si="681"/>
        <v>32.203890000000001</v>
      </c>
      <c r="L2733" s="36">
        <f t="shared" si="682"/>
        <v>87.443700000000007</v>
      </c>
      <c r="M2733" s="37">
        <f t="shared" si="683"/>
        <v>32.236109999999996</v>
      </c>
      <c r="O2733" s="39">
        <f t="shared" si="684"/>
        <v>57871.031360768771</v>
      </c>
      <c r="P2733" s="40">
        <f t="shared" si="685"/>
        <v>22118.061848196779</v>
      </c>
      <c r="Q2733" s="40">
        <f>S2733*F2733+T2733*G2733+AS2732*(1+$G$9/252)</f>
        <v>2987.5959727488953</v>
      </c>
      <c r="R2733" s="41">
        <f t="shared" si="688"/>
        <v>82976.68918171445</v>
      </c>
      <c r="S2733" s="36">
        <f>AU2732*H2732</f>
        <v>662.13994691955111</v>
      </c>
      <c r="T2733" s="37">
        <f>AV2732*I2732</f>
        <v>686.46995183726813</v>
      </c>
      <c r="U2733" s="57">
        <f t="shared" si="691"/>
        <v>0.69743721919338519</v>
      </c>
      <c r="V2733" s="58">
        <f t="shared" si="689"/>
        <v>0.26655753641555191</v>
      </c>
      <c r="W2733" s="59">
        <f t="shared" si="690"/>
        <v>3.6005244391062917E-2</v>
      </c>
      <c r="Y2733" s="7">
        <f t="shared" si="686"/>
        <v>0</v>
      </c>
      <c r="Z2733" s="40"/>
      <c r="AA2733" s="40"/>
      <c r="AB2733" s="40"/>
      <c r="AC2733" s="40"/>
      <c r="AD2733" s="40"/>
      <c r="AE2733" s="40"/>
      <c r="AF2733" s="40"/>
      <c r="AG2733" s="41"/>
      <c r="AH2733" s="40"/>
      <c r="AI2733" s="40"/>
      <c r="AJ2733" s="40"/>
      <c r="AK2733" s="40"/>
      <c r="AL2733" s="40"/>
      <c r="AM2733" s="41"/>
      <c r="AN2733" s="36">
        <f>Y2733*(IF(AND(AH2733&gt;0,AI2733&lt;0),AH2733,0)+IF(AND(AJ2733&lt;0,AK2733&gt;0),AJ2733,0)+IF(AND(AL2733&gt;0,AM2733&gt;0),AL2733,0))</f>
        <v>0</v>
      </c>
      <c r="AO2733" s="37">
        <f>Y2733*(IF(AND(AH2733&gt;0,AI2733&lt;0),AI2733,0)+IF(AND(AJ2733&lt;0,AK2733&gt;0),AK2733,0)+IF(AND(AL2733&gt;0,AM2733&gt;0),AM2733,0))</f>
        <v>0</v>
      </c>
      <c r="AQ2733" s="40">
        <f>AU2733*D2733</f>
        <v>57871.031360768771</v>
      </c>
      <c r="AR2733" s="40">
        <f>AV2733*E2733</f>
        <v>22118.061848196779</v>
      </c>
      <c r="AS2733" s="40">
        <f>IF(AND(Y2733&lt;&gt;0,AN2733&lt;&gt;0),0,Q2733)</f>
        <v>2987.5959727488953</v>
      </c>
      <c r="AT2733" s="41">
        <f t="shared" si="692"/>
        <v>82976.68918171445</v>
      </c>
      <c r="AU2733" s="42">
        <f>S2733+AN2733</f>
        <v>662.13994691955111</v>
      </c>
      <c r="AV2733" s="37">
        <f>T2733+AO2733</f>
        <v>686.46995183726813</v>
      </c>
      <c r="AW2733" s="58">
        <f t="shared" si="677"/>
        <v>0.69743721919338519</v>
      </c>
      <c r="AX2733" s="58">
        <f t="shared" si="678"/>
        <v>0.26655753641555191</v>
      </c>
      <c r="AY2733" s="59">
        <f t="shared" si="679"/>
        <v>3.6005244391062917E-2</v>
      </c>
      <c r="AZ2733" s="54">
        <f t="shared" si="687"/>
        <v>-3.0117519634170753E-3</v>
      </c>
    </row>
    <row r="2734" spans="3:52" x14ac:dyDescent="0.25">
      <c r="C2734" s="35">
        <v>38635</v>
      </c>
      <c r="D2734" s="36">
        <v>88.04</v>
      </c>
      <c r="E2734" s="37">
        <v>32.340000000000003</v>
      </c>
      <c r="F2734" s="38">
        <v>0</v>
      </c>
      <c r="G2734" s="7">
        <v>0</v>
      </c>
      <c r="H2734" s="38">
        <v>1</v>
      </c>
      <c r="I2734" s="7">
        <v>1</v>
      </c>
      <c r="J2734" s="36">
        <f t="shared" si="680"/>
        <v>87.995980000000017</v>
      </c>
      <c r="K2734" s="37">
        <f t="shared" si="681"/>
        <v>32.323830000000008</v>
      </c>
      <c r="L2734" s="36">
        <f t="shared" si="682"/>
        <v>88.084019999999995</v>
      </c>
      <c r="M2734" s="37">
        <f t="shared" si="683"/>
        <v>32.356169999999999</v>
      </c>
      <c r="O2734" s="39">
        <f t="shared" si="684"/>
        <v>58294.800926797281</v>
      </c>
      <c r="P2734" s="40">
        <f t="shared" si="685"/>
        <v>22200.438242417255</v>
      </c>
      <c r="Q2734" s="40">
        <f>S2734*F2734+T2734*G2734+AS2733*(1+$G$9/252)</f>
        <v>2987.7145281446392</v>
      </c>
      <c r="R2734" s="41">
        <f t="shared" si="688"/>
        <v>83482.953697359175</v>
      </c>
      <c r="S2734" s="36">
        <f>AU2733*H2733</f>
        <v>662.13994691955111</v>
      </c>
      <c r="T2734" s="37">
        <f>AV2733*I2733</f>
        <v>686.46995183726813</v>
      </c>
      <c r="U2734" s="57">
        <f t="shared" si="691"/>
        <v>0.69828388125947838</v>
      </c>
      <c r="V2734" s="58">
        <f t="shared" si="689"/>
        <v>0.26592780033751395</v>
      </c>
      <c r="W2734" s="59">
        <f t="shared" si="690"/>
        <v>3.5788318403007703E-2</v>
      </c>
      <c r="Y2734" s="7">
        <f t="shared" si="686"/>
        <v>0</v>
      </c>
      <c r="Z2734" s="40"/>
      <c r="AA2734" s="40"/>
      <c r="AB2734" s="40"/>
      <c r="AC2734" s="40"/>
      <c r="AD2734" s="40"/>
      <c r="AE2734" s="40"/>
      <c r="AF2734" s="40"/>
      <c r="AG2734" s="41"/>
      <c r="AH2734" s="40"/>
      <c r="AI2734" s="40"/>
      <c r="AJ2734" s="40"/>
      <c r="AK2734" s="40"/>
      <c r="AL2734" s="40"/>
      <c r="AM2734" s="41"/>
      <c r="AN2734" s="36">
        <f>Y2734*(IF(AND(AH2734&gt;0,AI2734&lt;0),AH2734,0)+IF(AND(AJ2734&lt;0,AK2734&gt;0),AJ2734,0)+IF(AND(AL2734&gt;0,AM2734&gt;0),AL2734,0))</f>
        <v>0</v>
      </c>
      <c r="AO2734" s="37">
        <f>Y2734*(IF(AND(AH2734&gt;0,AI2734&lt;0),AI2734,0)+IF(AND(AJ2734&lt;0,AK2734&gt;0),AK2734,0)+IF(AND(AL2734&gt;0,AM2734&gt;0),AM2734,0))</f>
        <v>0</v>
      </c>
      <c r="AQ2734" s="40">
        <f>AU2734*D2734</f>
        <v>58294.800926797281</v>
      </c>
      <c r="AR2734" s="40">
        <f>AV2734*E2734</f>
        <v>22200.438242417255</v>
      </c>
      <c r="AS2734" s="40">
        <f>IF(AND(Y2734&lt;&gt;0,AN2734&lt;&gt;0),0,Q2734)</f>
        <v>2987.7145281446392</v>
      </c>
      <c r="AT2734" s="41">
        <f t="shared" si="692"/>
        <v>83482.953697359175</v>
      </c>
      <c r="AU2734" s="42">
        <f>S2734+AN2734</f>
        <v>662.13994691955111</v>
      </c>
      <c r="AV2734" s="37">
        <f>T2734+AO2734</f>
        <v>686.46995183726813</v>
      </c>
      <c r="AW2734" s="58">
        <f t="shared" si="677"/>
        <v>0.69828388125947838</v>
      </c>
      <c r="AX2734" s="58">
        <f t="shared" si="678"/>
        <v>0.26592780033751395</v>
      </c>
      <c r="AY2734" s="59">
        <f t="shared" si="679"/>
        <v>3.5788318403007703E-2</v>
      </c>
      <c r="AZ2734" s="54">
        <f t="shared" si="687"/>
        <v>6.1012860435540883E-3</v>
      </c>
    </row>
    <row r="2735" spans="3:52" x14ac:dyDescent="0.25">
      <c r="C2735" s="35">
        <v>38636</v>
      </c>
      <c r="D2735" s="36">
        <v>88.29</v>
      </c>
      <c r="E2735" s="37">
        <v>32.340000000000003</v>
      </c>
      <c r="F2735" s="38">
        <v>0</v>
      </c>
      <c r="G2735" s="7">
        <v>0</v>
      </c>
      <c r="H2735" s="38">
        <v>1</v>
      </c>
      <c r="I2735" s="7">
        <v>1</v>
      </c>
      <c r="J2735" s="36">
        <f t="shared" si="680"/>
        <v>88.245855000000006</v>
      </c>
      <c r="K2735" s="37">
        <f t="shared" si="681"/>
        <v>32.323830000000008</v>
      </c>
      <c r="L2735" s="36">
        <f t="shared" si="682"/>
        <v>88.334145000000007</v>
      </c>
      <c r="M2735" s="37">
        <f t="shared" si="683"/>
        <v>32.356169999999999</v>
      </c>
      <c r="O2735" s="39">
        <f t="shared" si="684"/>
        <v>58460.335913527175</v>
      </c>
      <c r="P2735" s="40">
        <f t="shared" si="685"/>
        <v>22200.438242417255</v>
      </c>
      <c r="Q2735" s="40">
        <f>S2735*F2735+T2735*G2735+AS2734*(1+$G$9/252)</f>
        <v>2987.8330882449623</v>
      </c>
      <c r="R2735" s="41">
        <f t="shared" si="688"/>
        <v>83648.607244189392</v>
      </c>
      <c r="S2735" s="36">
        <f>AU2734*H2734</f>
        <v>662.13994691955111</v>
      </c>
      <c r="T2735" s="37">
        <f>AV2734*I2734</f>
        <v>686.46995183726813</v>
      </c>
      <c r="U2735" s="57">
        <f t="shared" si="691"/>
        <v>0.69887996751539572</v>
      </c>
      <c r="V2735" s="58">
        <f t="shared" si="689"/>
        <v>0.26540117013077225</v>
      </c>
      <c r="W2735" s="59">
        <f t="shared" si="690"/>
        <v>3.5718862353832086E-2</v>
      </c>
      <c r="Y2735" s="7">
        <f t="shared" si="686"/>
        <v>0</v>
      </c>
      <c r="Z2735" s="40"/>
      <c r="AA2735" s="40"/>
      <c r="AB2735" s="40"/>
      <c r="AC2735" s="40"/>
      <c r="AD2735" s="40"/>
      <c r="AE2735" s="40"/>
      <c r="AF2735" s="40"/>
      <c r="AG2735" s="41"/>
      <c r="AH2735" s="40"/>
      <c r="AI2735" s="40"/>
      <c r="AJ2735" s="40"/>
      <c r="AK2735" s="40"/>
      <c r="AL2735" s="40"/>
      <c r="AM2735" s="41"/>
      <c r="AN2735" s="36">
        <f>Y2735*(IF(AND(AH2735&gt;0,AI2735&lt;0),AH2735,0)+IF(AND(AJ2735&lt;0,AK2735&gt;0),AJ2735,0)+IF(AND(AL2735&gt;0,AM2735&gt;0),AL2735,0))</f>
        <v>0</v>
      </c>
      <c r="AO2735" s="37">
        <f>Y2735*(IF(AND(AH2735&gt;0,AI2735&lt;0),AI2735,0)+IF(AND(AJ2735&lt;0,AK2735&gt;0),AK2735,0)+IF(AND(AL2735&gt;0,AM2735&gt;0),AM2735,0))</f>
        <v>0</v>
      </c>
      <c r="AQ2735" s="40">
        <f>AU2735*D2735</f>
        <v>58460.335913527175</v>
      </c>
      <c r="AR2735" s="40">
        <f>AV2735*E2735</f>
        <v>22200.438242417255</v>
      </c>
      <c r="AS2735" s="40">
        <f>IF(AND(Y2735&lt;&gt;0,AN2735&lt;&gt;0),0,Q2735)</f>
        <v>2987.8330882449623</v>
      </c>
      <c r="AT2735" s="41">
        <f t="shared" si="692"/>
        <v>83648.607244189392</v>
      </c>
      <c r="AU2735" s="42">
        <f>S2735+AN2735</f>
        <v>662.13994691955111</v>
      </c>
      <c r="AV2735" s="37">
        <f>T2735+AO2735</f>
        <v>686.46995183726813</v>
      </c>
      <c r="AW2735" s="58">
        <f t="shared" si="677"/>
        <v>0.69887996751539572</v>
      </c>
      <c r="AX2735" s="58">
        <f t="shared" si="678"/>
        <v>0.26540117013077225</v>
      </c>
      <c r="AY2735" s="59">
        <f t="shared" si="679"/>
        <v>3.5718862353832086E-2</v>
      </c>
      <c r="AZ2735" s="54">
        <f t="shared" si="687"/>
        <v>1.9842798977949272E-3</v>
      </c>
    </row>
    <row r="2736" spans="3:52" x14ac:dyDescent="0.25">
      <c r="C2736" s="35">
        <v>38637</v>
      </c>
      <c r="D2736" s="36">
        <v>87.12</v>
      </c>
      <c r="E2736" s="37">
        <v>31.67</v>
      </c>
      <c r="F2736" s="38">
        <v>0</v>
      </c>
      <c r="G2736" s="7">
        <v>0</v>
      </c>
      <c r="H2736" s="38">
        <v>1</v>
      </c>
      <c r="I2736" s="7">
        <v>1</v>
      </c>
      <c r="J2736" s="36">
        <f t="shared" si="680"/>
        <v>87.076440000000005</v>
      </c>
      <c r="K2736" s="37">
        <f t="shared" si="681"/>
        <v>31.654165000000003</v>
      </c>
      <c r="L2736" s="36">
        <f t="shared" si="682"/>
        <v>87.163560000000004</v>
      </c>
      <c r="M2736" s="37">
        <f t="shared" si="683"/>
        <v>31.685835000000001</v>
      </c>
      <c r="O2736" s="39">
        <f t="shared" si="684"/>
        <v>57685.632175631297</v>
      </c>
      <c r="P2736" s="40">
        <f t="shared" si="685"/>
        <v>21740.503374686283</v>
      </c>
      <c r="Q2736" s="40">
        <f>S2736*F2736+T2736*G2736+AS2735*(1+$G$9/252)</f>
        <v>2987.9516530500509</v>
      </c>
      <c r="R2736" s="41">
        <f t="shared" si="688"/>
        <v>82414.087203367642</v>
      </c>
      <c r="S2736" s="36">
        <f>AU2735*H2735</f>
        <v>662.13994691955111</v>
      </c>
      <c r="T2736" s="37">
        <f>AV2735*I2735</f>
        <v>686.46995183726813</v>
      </c>
      <c r="U2736" s="57">
        <f t="shared" si="691"/>
        <v>0.69994868757430251</v>
      </c>
      <c r="V2736" s="58">
        <f t="shared" si="689"/>
        <v>0.26379596149671258</v>
      </c>
      <c r="W2736" s="59">
        <f t="shared" si="690"/>
        <v>3.6255350928984818E-2</v>
      </c>
      <c r="Y2736" s="7">
        <f t="shared" si="686"/>
        <v>0</v>
      </c>
      <c r="Z2736" s="40"/>
      <c r="AA2736" s="40"/>
      <c r="AB2736" s="40"/>
      <c r="AC2736" s="40"/>
      <c r="AD2736" s="40"/>
      <c r="AE2736" s="40"/>
      <c r="AF2736" s="40"/>
      <c r="AG2736" s="41"/>
      <c r="AH2736" s="40"/>
      <c r="AI2736" s="40"/>
      <c r="AJ2736" s="40"/>
      <c r="AK2736" s="40"/>
      <c r="AL2736" s="40"/>
      <c r="AM2736" s="41"/>
      <c r="AN2736" s="36">
        <f>Y2736*(IF(AND(AH2736&gt;0,AI2736&lt;0),AH2736,0)+IF(AND(AJ2736&lt;0,AK2736&gt;0),AJ2736,0)+IF(AND(AL2736&gt;0,AM2736&gt;0),AL2736,0))</f>
        <v>0</v>
      </c>
      <c r="AO2736" s="37">
        <f>Y2736*(IF(AND(AH2736&gt;0,AI2736&lt;0),AI2736,0)+IF(AND(AJ2736&lt;0,AK2736&gt;0),AK2736,0)+IF(AND(AL2736&gt;0,AM2736&gt;0),AM2736,0))</f>
        <v>0</v>
      </c>
      <c r="AQ2736" s="40">
        <f>AU2736*D2736</f>
        <v>57685.632175631297</v>
      </c>
      <c r="AR2736" s="40">
        <f>AV2736*E2736</f>
        <v>21740.503374686283</v>
      </c>
      <c r="AS2736" s="40">
        <f>IF(AND(Y2736&lt;&gt;0,AN2736&lt;&gt;0),0,Q2736)</f>
        <v>2987.9516530500509</v>
      </c>
      <c r="AT2736" s="41">
        <f t="shared" si="692"/>
        <v>82414.087203367642</v>
      </c>
      <c r="AU2736" s="42">
        <f>S2736+AN2736</f>
        <v>662.13994691955111</v>
      </c>
      <c r="AV2736" s="37">
        <f>T2736+AO2736</f>
        <v>686.46995183726813</v>
      </c>
      <c r="AW2736" s="58">
        <f t="shared" si="677"/>
        <v>0.69994868757430251</v>
      </c>
      <c r="AX2736" s="58">
        <f t="shared" si="678"/>
        <v>0.26379596149671258</v>
      </c>
      <c r="AY2736" s="59">
        <f t="shared" si="679"/>
        <v>3.6255350928984818E-2</v>
      </c>
      <c r="AZ2736" s="54">
        <f t="shared" si="687"/>
        <v>-1.4758405208324721E-2</v>
      </c>
    </row>
    <row r="2737" spans="3:52" x14ac:dyDescent="0.25">
      <c r="C2737" s="35">
        <v>38638</v>
      </c>
      <c r="D2737" s="36">
        <v>86.58</v>
      </c>
      <c r="E2737" s="37">
        <v>32.049999999999997</v>
      </c>
      <c r="F2737" s="38">
        <v>0</v>
      </c>
      <c r="G2737" s="7">
        <v>0</v>
      </c>
      <c r="H2737" s="38">
        <v>1</v>
      </c>
      <c r="I2737" s="7">
        <v>1</v>
      </c>
      <c r="J2737" s="36">
        <f t="shared" si="680"/>
        <v>86.536709999999999</v>
      </c>
      <c r="K2737" s="37">
        <f t="shared" si="681"/>
        <v>32.033974999999998</v>
      </c>
      <c r="L2737" s="36">
        <f t="shared" si="682"/>
        <v>86.623289999999997</v>
      </c>
      <c r="M2737" s="37">
        <f t="shared" si="683"/>
        <v>32.066024999999996</v>
      </c>
      <c r="O2737" s="39">
        <f t="shared" si="684"/>
        <v>57328.076604294736</v>
      </c>
      <c r="P2737" s="40">
        <f t="shared" si="685"/>
        <v>22001.36195638444</v>
      </c>
      <c r="Q2737" s="40">
        <f>S2737*F2737+T2737*G2737+AS2736*(1+$G$9/252)</f>
        <v>2988.0702225600921</v>
      </c>
      <c r="R2737" s="41">
        <f t="shared" si="688"/>
        <v>82317.508783239275</v>
      </c>
      <c r="S2737" s="36">
        <f>AU2736*H2736</f>
        <v>662.13994691955111</v>
      </c>
      <c r="T2737" s="37">
        <f>AV2736*I2736</f>
        <v>686.46995183726813</v>
      </c>
      <c r="U2737" s="57">
        <f t="shared" si="691"/>
        <v>0.69642628222936875</v>
      </c>
      <c r="V2737" s="58">
        <f t="shared" si="689"/>
        <v>0.26727439012177873</v>
      </c>
      <c r="W2737" s="59">
        <f t="shared" si="690"/>
        <v>3.6299327648852457E-2</v>
      </c>
      <c r="Y2737" s="7">
        <f t="shared" si="686"/>
        <v>0</v>
      </c>
      <c r="Z2737" s="40"/>
      <c r="AA2737" s="40"/>
      <c r="AB2737" s="40"/>
      <c r="AC2737" s="40"/>
      <c r="AD2737" s="40"/>
      <c r="AE2737" s="40"/>
      <c r="AF2737" s="40"/>
      <c r="AG2737" s="41"/>
      <c r="AH2737" s="40"/>
      <c r="AI2737" s="40"/>
      <c r="AJ2737" s="40"/>
      <c r="AK2737" s="40"/>
      <c r="AL2737" s="40"/>
      <c r="AM2737" s="41"/>
      <c r="AN2737" s="36">
        <f>Y2737*(IF(AND(AH2737&gt;0,AI2737&lt;0),AH2737,0)+IF(AND(AJ2737&lt;0,AK2737&gt;0),AJ2737,0)+IF(AND(AL2737&gt;0,AM2737&gt;0),AL2737,0))</f>
        <v>0</v>
      </c>
      <c r="AO2737" s="37">
        <f>Y2737*(IF(AND(AH2737&gt;0,AI2737&lt;0),AI2737,0)+IF(AND(AJ2737&lt;0,AK2737&gt;0),AK2737,0)+IF(AND(AL2737&gt;0,AM2737&gt;0),AM2737,0))</f>
        <v>0</v>
      </c>
      <c r="AQ2737" s="40">
        <f>AU2737*D2737</f>
        <v>57328.076604294736</v>
      </c>
      <c r="AR2737" s="40">
        <f>AV2737*E2737</f>
        <v>22001.36195638444</v>
      </c>
      <c r="AS2737" s="40">
        <f>IF(AND(Y2737&lt;&gt;0,AN2737&lt;&gt;0),0,Q2737)</f>
        <v>2988.0702225600921</v>
      </c>
      <c r="AT2737" s="41">
        <f t="shared" si="692"/>
        <v>82317.508783239275</v>
      </c>
      <c r="AU2737" s="42">
        <f>S2737+AN2737</f>
        <v>662.13994691955111</v>
      </c>
      <c r="AV2737" s="37">
        <f>T2737+AO2737</f>
        <v>686.46995183726813</v>
      </c>
      <c r="AW2737" s="58">
        <f t="shared" si="677"/>
        <v>0.69642628222936875</v>
      </c>
      <c r="AX2737" s="58">
        <f t="shared" si="678"/>
        <v>0.26727439012177873</v>
      </c>
      <c r="AY2737" s="59">
        <f t="shared" si="679"/>
        <v>3.6299327648852457E-2</v>
      </c>
      <c r="AZ2737" s="54">
        <f t="shared" si="687"/>
        <v>-1.1718678614985878E-3</v>
      </c>
    </row>
    <row r="2738" spans="3:52" x14ac:dyDescent="0.25">
      <c r="C2738" s="35">
        <v>38639</v>
      </c>
      <c r="D2738" s="36">
        <v>87.6</v>
      </c>
      <c r="E2738" s="37">
        <v>32.32</v>
      </c>
      <c r="F2738" s="38">
        <v>0</v>
      </c>
      <c r="G2738" s="7">
        <v>0</v>
      </c>
      <c r="H2738" s="38">
        <v>1</v>
      </c>
      <c r="I2738" s="7">
        <v>1</v>
      </c>
      <c r="J2738" s="36">
        <f t="shared" si="680"/>
        <v>87.556200000000004</v>
      </c>
      <c r="K2738" s="37">
        <f t="shared" si="681"/>
        <v>32.303840000000001</v>
      </c>
      <c r="L2738" s="36">
        <f t="shared" si="682"/>
        <v>87.643799999999985</v>
      </c>
      <c r="M2738" s="37">
        <f t="shared" si="683"/>
        <v>32.33616</v>
      </c>
      <c r="O2738" s="39">
        <f t="shared" si="684"/>
        <v>58003.459350152676</v>
      </c>
      <c r="P2738" s="40">
        <f t="shared" si="685"/>
        <v>22186.708843380507</v>
      </c>
      <c r="Q2738" s="40">
        <f>S2738*F2738+T2738*G2738+AS2737*(1+$G$9/252)</f>
        <v>2988.1887967752727</v>
      </c>
      <c r="R2738" s="41">
        <f t="shared" si="688"/>
        <v>83178.356990308457</v>
      </c>
      <c r="S2738" s="36">
        <f>AU2737*H2737</f>
        <v>662.13994691955111</v>
      </c>
      <c r="T2738" s="37">
        <f>AV2737*I2737</f>
        <v>686.46995183726813</v>
      </c>
      <c r="U2738" s="57">
        <f t="shared" si="691"/>
        <v>0.69733836359512325</v>
      </c>
      <c r="V2738" s="58">
        <f t="shared" si="689"/>
        <v>0.26673656040074939</v>
      </c>
      <c r="W2738" s="59">
        <f t="shared" si="690"/>
        <v>3.59250760041274E-2</v>
      </c>
      <c r="Y2738" s="7">
        <f t="shared" si="686"/>
        <v>0</v>
      </c>
      <c r="Z2738" s="40"/>
      <c r="AA2738" s="40"/>
      <c r="AB2738" s="40"/>
      <c r="AC2738" s="40"/>
      <c r="AD2738" s="40"/>
      <c r="AE2738" s="40"/>
      <c r="AF2738" s="40"/>
      <c r="AG2738" s="41"/>
      <c r="AH2738" s="40"/>
      <c r="AI2738" s="40"/>
      <c r="AJ2738" s="40"/>
      <c r="AK2738" s="40"/>
      <c r="AL2738" s="40"/>
      <c r="AM2738" s="41"/>
      <c r="AN2738" s="36">
        <f>Y2738*(IF(AND(AH2738&gt;0,AI2738&lt;0),AH2738,0)+IF(AND(AJ2738&lt;0,AK2738&gt;0),AJ2738,0)+IF(AND(AL2738&gt;0,AM2738&gt;0),AL2738,0))</f>
        <v>0</v>
      </c>
      <c r="AO2738" s="37">
        <f>Y2738*(IF(AND(AH2738&gt;0,AI2738&lt;0),AI2738,0)+IF(AND(AJ2738&lt;0,AK2738&gt;0),AK2738,0)+IF(AND(AL2738&gt;0,AM2738&gt;0),AM2738,0))</f>
        <v>0</v>
      </c>
      <c r="AQ2738" s="40">
        <f>AU2738*D2738</f>
        <v>58003.459350152676</v>
      </c>
      <c r="AR2738" s="40">
        <f>AV2738*E2738</f>
        <v>22186.708843380507</v>
      </c>
      <c r="AS2738" s="40">
        <f>IF(AND(Y2738&lt;&gt;0,AN2738&lt;&gt;0),0,Q2738)</f>
        <v>2988.1887967752727</v>
      </c>
      <c r="AT2738" s="41">
        <f t="shared" si="692"/>
        <v>83178.356990308457</v>
      </c>
      <c r="AU2738" s="42">
        <f>S2738+AN2738</f>
        <v>662.13994691955111</v>
      </c>
      <c r="AV2738" s="37">
        <f>T2738+AO2738</f>
        <v>686.46995183726813</v>
      </c>
      <c r="AW2738" s="58">
        <f t="shared" si="677"/>
        <v>0.69733836359512325</v>
      </c>
      <c r="AX2738" s="58">
        <f t="shared" si="678"/>
        <v>0.26673656040074939</v>
      </c>
      <c r="AY2738" s="59">
        <f t="shared" si="679"/>
        <v>3.59250760041274E-2</v>
      </c>
      <c r="AZ2738" s="54">
        <f t="shared" si="687"/>
        <v>1.045765621182726E-2</v>
      </c>
    </row>
    <row r="2739" spans="3:52" x14ac:dyDescent="0.25">
      <c r="C2739" s="35">
        <v>38642</v>
      </c>
      <c r="D2739" s="36">
        <v>88.16</v>
      </c>
      <c r="E2739" s="37">
        <v>32.700000000000003</v>
      </c>
      <c r="F2739" s="38">
        <v>0</v>
      </c>
      <c r="G2739" s="7">
        <v>0</v>
      </c>
      <c r="H2739" s="38">
        <v>1</v>
      </c>
      <c r="I2739" s="7">
        <v>1</v>
      </c>
      <c r="J2739" s="36">
        <f t="shared" si="680"/>
        <v>88.115920000000003</v>
      </c>
      <c r="K2739" s="37">
        <f t="shared" si="681"/>
        <v>32.683650000000007</v>
      </c>
      <c r="L2739" s="36">
        <f t="shared" si="682"/>
        <v>88.20407999999999</v>
      </c>
      <c r="M2739" s="37">
        <f t="shared" si="683"/>
        <v>32.716349999999998</v>
      </c>
      <c r="O2739" s="39">
        <f t="shared" si="684"/>
        <v>58374.257720427624</v>
      </c>
      <c r="P2739" s="40">
        <f t="shared" si="685"/>
        <v>22447.567425078669</v>
      </c>
      <c r="Q2739" s="40">
        <f>S2739*F2739+T2739*G2739+AS2738*(1+$G$9/252)</f>
        <v>2988.3073756957792</v>
      </c>
      <c r="R2739" s="41">
        <f t="shared" si="688"/>
        <v>83810.132521202075</v>
      </c>
      <c r="S2739" s="36">
        <f>AU2738*H2738</f>
        <v>662.13994691955111</v>
      </c>
      <c r="T2739" s="37">
        <f>AV2738*I2738</f>
        <v>686.46995183726813</v>
      </c>
      <c r="U2739" s="57">
        <f t="shared" si="691"/>
        <v>0.69650597087005262</v>
      </c>
      <c r="V2739" s="58">
        <f t="shared" si="689"/>
        <v>0.26783834782029414</v>
      </c>
      <c r="W2739" s="59">
        <f t="shared" si="690"/>
        <v>3.5655681309653159E-2</v>
      </c>
      <c r="Y2739" s="7">
        <f t="shared" si="686"/>
        <v>0</v>
      </c>
      <c r="Z2739" s="40"/>
      <c r="AA2739" s="40"/>
      <c r="AB2739" s="40"/>
      <c r="AC2739" s="40"/>
      <c r="AD2739" s="40"/>
      <c r="AE2739" s="40"/>
      <c r="AF2739" s="40"/>
      <c r="AG2739" s="41"/>
      <c r="AH2739" s="40"/>
      <c r="AI2739" s="40"/>
      <c r="AJ2739" s="40"/>
      <c r="AK2739" s="40"/>
      <c r="AL2739" s="40"/>
      <c r="AM2739" s="41"/>
      <c r="AN2739" s="36">
        <f>Y2739*(IF(AND(AH2739&gt;0,AI2739&lt;0),AH2739,0)+IF(AND(AJ2739&lt;0,AK2739&gt;0),AJ2739,0)+IF(AND(AL2739&gt;0,AM2739&gt;0),AL2739,0))</f>
        <v>0</v>
      </c>
      <c r="AO2739" s="37">
        <f>Y2739*(IF(AND(AH2739&gt;0,AI2739&lt;0),AI2739,0)+IF(AND(AJ2739&lt;0,AK2739&gt;0),AK2739,0)+IF(AND(AL2739&gt;0,AM2739&gt;0),AM2739,0))</f>
        <v>0</v>
      </c>
      <c r="AQ2739" s="40">
        <f>AU2739*D2739</f>
        <v>58374.257720427624</v>
      </c>
      <c r="AR2739" s="40">
        <f>AV2739*E2739</f>
        <v>22447.567425078669</v>
      </c>
      <c r="AS2739" s="40">
        <f>IF(AND(Y2739&lt;&gt;0,AN2739&lt;&gt;0),0,Q2739)</f>
        <v>2988.3073756957792</v>
      </c>
      <c r="AT2739" s="41">
        <f t="shared" si="692"/>
        <v>83810.132521202075</v>
      </c>
      <c r="AU2739" s="42">
        <f>S2739+AN2739</f>
        <v>662.13994691955111</v>
      </c>
      <c r="AV2739" s="37">
        <f>T2739+AO2739</f>
        <v>686.46995183726813</v>
      </c>
      <c r="AW2739" s="58">
        <f t="shared" si="677"/>
        <v>0.69650597087005262</v>
      </c>
      <c r="AX2739" s="58">
        <f t="shared" si="678"/>
        <v>0.26783834782029414</v>
      </c>
      <c r="AY2739" s="59">
        <f t="shared" si="679"/>
        <v>3.5655681309653159E-2</v>
      </c>
      <c r="AZ2739" s="54">
        <f t="shared" si="687"/>
        <v>7.5954317174986574E-3</v>
      </c>
    </row>
    <row r="2740" spans="3:52" x14ac:dyDescent="0.25">
      <c r="C2740" s="35">
        <v>38643</v>
      </c>
      <c r="D2740" s="36">
        <v>88.09</v>
      </c>
      <c r="E2740" s="37">
        <v>32.47</v>
      </c>
      <c r="F2740" s="38">
        <v>0</v>
      </c>
      <c r="G2740" s="7">
        <v>0</v>
      </c>
      <c r="H2740" s="38">
        <v>1</v>
      </c>
      <c r="I2740" s="7">
        <v>1</v>
      </c>
      <c r="J2740" s="36">
        <f t="shared" si="680"/>
        <v>88.045955000000006</v>
      </c>
      <c r="K2740" s="37">
        <f t="shared" si="681"/>
        <v>32.453765000000004</v>
      </c>
      <c r="L2740" s="36">
        <f t="shared" si="682"/>
        <v>88.134045</v>
      </c>
      <c r="M2740" s="37">
        <f t="shared" si="683"/>
        <v>32.486234999999994</v>
      </c>
      <c r="O2740" s="39">
        <f t="shared" si="684"/>
        <v>58327.907924143263</v>
      </c>
      <c r="P2740" s="40">
        <f t="shared" si="685"/>
        <v>22289.679336156096</v>
      </c>
      <c r="Q2740" s="40">
        <f>S2740*F2740+T2740*G2740+AS2739*(1+$G$9/252)</f>
        <v>2988.4259593217985</v>
      </c>
      <c r="R2740" s="41">
        <f t="shared" si="688"/>
        <v>83606.013219621163</v>
      </c>
      <c r="S2740" s="36">
        <f>AU2739*H2739</f>
        <v>662.13994691955111</v>
      </c>
      <c r="T2740" s="37">
        <f>AV2739*I2739</f>
        <v>686.46995183726813</v>
      </c>
      <c r="U2740" s="57">
        <f t="shared" si="691"/>
        <v>0.69765206685461856</v>
      </c>
      <c r="V2740" s="58">
        <f t="shared" si="689"/>
        <v>0.2666037821658146</v>
      </c>
      <c r="W2740" s="59">
        <f t="shared" si="690"/>
        <v>3.5744150979566819E-2</v>
      </c>
      <c r="Y2740" s="7">
        <f t="shared" si="686"/>
        <v>0</v>
      </c>
      <c r="Z2740" s="40"/>
      <c r="AA2740" s="40"/>
      <c r="AB2740" s="40"/>
      <c r="AC2740" s="40"/>
      <c r="AD2740" s="40"/>
      <c r="AE2740" s="40"/>
      <c r="AF2740" s="40"/>
      <c r="AG2740" s="41"/>
      <c r="AH2740" s="40"/>
      <c r="AI2740" s="40"/>
      <c r="AJ2740" s="40"/>
      <c r="AK2740" s="40"/>
      <c r="AL2740" s="40"/>
      <c r="AM2740" s="41"/>
      <c r="AN2740" s="36">
        <f>Y2740*(IF(AND(AH2740&gt;0,AI2740&lt;0),AH2740,0)+IF(AND(AJ2740&lt;0,AK2740&gt;0),AJ2740,0)+IF(AND(AL2740&gt;0,AM2740&gt;0),AL2740,0))</f>
        <v>0</v>
      </c>
      <c r="AO2740" s="37">
        <f>Y2740*(IF(AND(AH2740&gt;0,AI2740&lt;0),AI2740,0)+IF(AND(AJ2740&lt;0,AK2740&gt;0),AK2740,0)+IF(AND(AL2740&gt;0,AM2740&gt;0),AM2740,0))</f>
        <v>0</v>
      </c>
      <c r="AQ2740" s="40">
        <f>AU2740*D2740</f>
        <v>58327.907924143263</v>
      </c>
      <c r="AR2740" s="40">
        <f>AV2740*E2740</f>
        <v>22289.679336156096</v>
      </c>
      <c r="AS2740" s="40">
        <f>IF(AND(Y2740&lt;&gt;0,AN2740&lt;&gt;0),0,Q2740)</f>
        <v>2988.4259593217985</v>
      </c>
      <c r="AT2740" s="41">
        <f t="shared" si="692"/>
        <v>83606.013219621163</v>
      </c>
      <c r="AU2740" s="42">
        <f>S2740+AN2740</f>
        <v>662.13994691955111</v>
      </c>
      <c r="AV2740" s="37">
        <f>T2740+AO2740</f>
        <v>686.46995183726813</v>
      </c>
      <c r="AW2740" s="58">
        <f t="shared" si="677"/>
        <v>0.69765206685461856</v>
      </c>
      <c r="AX2740" s="58">
        <f t="shared" si="678"/>
        <v>0.2666037821658146</v>
      </c>
      <c r="AY2740" s="59">
        <f t="shared" si="679"/>
        <v>3.5744150979566819E-2</v>
      </c>
      <c r="AZ2740" s="54">
        <f t="shared" si="687"/>
        <v>-2.4354967047602871E-3</v>
      </c>
    </row>
    <row r="2741" spans="3:52" x14ac:dyDescent="0.25">
      <c r="C2741" s="35">
        <v>38644</v>
      </c>
      <c r="D2741" s="36">
        <v>88.83</v>
      </c>
      <c r="E2741" s="37">
        <v>33.69</v>
      </c>
      <c r="F2741" s="38">
        <v>0</v>
      </c>
      <c r="G2741" s="7">
        <v>0</v>
      </c>
      <c r="H2741" s="38">
        <v>1</v>
      </c>
      <c r="I2741" s="7">
        <v>1</v>
      </c>
      <c r="J2741" s="36">
        <f t="shared" si="680"/>
        <v>88.785584999999998</v>
      </c>
      <c r="K2741" s="37">
        <f t="shared" si="681"/>
        <v>33.673155000000001</v>
      </c>
      <c r="L2741" s="36">
        <f t="shared" si="682"/>
        <v>88.874414999999999</v>
      </c>
      <c r="M2741" s="37">
        <f t="shared" si="683"/>
        <v>33.706844999999994</v>
      </c>
      <c r="O2741" s="39">
        <f t="shared" si="684"/>
        <v>58817.891484863721</v>
      </c>
      <c r="P2741" s="40">
        <f t="shared" si="685"/>
        <v>23127.172677397561</v>
      </c>
      <c r="Q2741" s="40">
        <f>S2741*F2741+T2741*G2741+AS2740*(1+$G$9/252)</f>
        <v>2988.5445476535174</v>
      </c>
      <c r="R2741" s="41">
        <f t="shared" si="688"/>
        <v>84933.608709914814</v>
      </c>
      <c r="S2741" s="36">
        <f>AU2740*H2740</f>
        <v>662.13994691955111</v>
      </c>
      <c r="T2741" s="37">
        <f>AV2740*I2740</f>
        <v>686.46995183726813</v>
      </c>
      <c r="U2741" s="57">
        <f t="shared" si="691"/>
        <v>0.69251610026076227</v>
      </c>
      <c r="V2741" s="58">
        <f t="shared" si="689"/>
        <v>0.27229706860080449</v>
      </c>
      <c r="W2741" s="59">
        <f t="shared" si="690"/>
        <v>3.5186831138433031E-2</v>
      </c>
      <c r="Y2741" s="7">
        <f t="shared" si="686"/>
        <v>0</v>
      </c>
      <c r="Z2741" s="40"/>
      <c r="AA2741" s="40"/>
      <c r="AB2741" s="40"/>
      <c r="AC2741" s="40"/>
      <c r="AD2741" s="40"/>
      <c r="AE2741" s="40"/>
      <c r="AF2741" s="40"/>
      <c r="AG2741" s="41"/>
      <c r="AH2741" s="40"/>
      <c r="AI2741" s="40"/>
      <c r="AJ2741" s="40"/>
      <c r="AK2741" s="40"/>
      <c r="AL2741" s="40"/>
      <c r="AM2741" s="41"/>
      <c r="AN2741" s="36">
        <f>Y2741*(IF(AND(AH2741&gt;0,AI2741&lt;0),AH2741,0)+IF(AND(AJ2741&lt;0,AK2741&gt;0),AJ2741,0)+IF(AND(AL2741&gt;0,AM2741&gt;0),AL2741,0))</f>
        <v>0</v>
      </c>
      <c r="AO2741" s="37">
        <f>Y2741*(IF(AND(AH2741&gt;0,AI2741&lt;0),AI2741,0)+IF(AND(AJ2741&lt;0,AK2741&gt;0),AK2741,0)+IF(AND(AL2741&gt;0,AM2741&gt;0),AM2741,0))</f>
        <v>0</v>
      </c>
      <c r="AQ2741" s="40">
        <f>AU2741*D2741</f>
        <v>58817.891484863721</v>
      </c>
      <c r="AR2741" s="40">
        <f>AV2741*E2741</f>
        <v>23127.172677397561</v>
      </c>
      <c r="AS2741" s="40">
        <f>IF(AND(Y2741&lt;&gt;0,AN2741&lt;&gt;0),0,Q2741)</f>
        <v>2988.5445476535174</v>
      </c>
      <c r="AT2741" s="41">
        <f t="shared" si="692"/>
        <v>84933.608709914814</v>
      </c>
      <c r="AU2741" s="42">
        <f>S2741+AN2741</f>
        <v>662.13994691955111</v>
      </c>
      <c r="AV2741" s="37">
        <f>T2741+AO2741</f>
        <v>686.46995183726813</v>
      </c>
      <c r="AW2741" s="58">
        <f t="shared" si="677"/>
        <v>0.69251610026076227</v>
      </c>
      <c r="AX2741" s="58">
        <f t="shared" si="678"/>
        <v>0.27229706860080449</v>
      </c>
      <c r="AY2741" s="59">
        <f t="shared" si="679"/>
        <v>3.5186831138433031E-2</v>
      </c>
      <c r="AZ2741" s="54">
        <f t="shared" si="687"/>
        <v>1.5879186665751499E-2</v>
      </c>
    </row>
    <row r="2742" spans="3:52" x14ac:dyDescent="0.25">
      <c r="C2742" s="35">
        <v>38645</v>
      </c>
      <c r="D2742" s="36">
        <v>89.21</v>
      </c>
      <c r="E2742" s="37">
        <v>32.4</v>
      </c>
      <c r="F2742" s="38">
        <v>0</v>
      </c>
      <c r="G2742" s="7">
        <v>0</v>
      </c>
      <c r="H2742" s="38">
        <v>1</v>
      </c>
      <c r="I2742" s="7">
        <v>1</v>
      </c>
      <c r="J2742" s="36">
        <f t="shared" si="680"/>
        <v>89.165395000000004</v>
      </c>
      <c r="K2742" s="37">
        <f t="shared" si="681"/>
        <v>32.383800000000001</v>
      </c>
      <c r="L2742" s="36">
        <f t="shared" si="682"/>
        <v>89.254604999999984</v>
      </c>
      <c r="M2742" s="37">
        <f t="shared" si="683"/>
        <v>32.416199999999996</v>
      </c>
      <c r="O2742" s="39">
        <f t="shared" si="684"/>
        <v>59069.504664693151</v>
      </c>
      <c r="P2742" s="40">
        <f t="shared" si="685"/>
        <v>22241.626439527485</v>
      </c>
      <c r="Q2742" s="40">
        <f>S2742*F2742+T2742*G2742+AS2741*(1+$G$9/252)</f>
        <v>2988.6631406911224</v>
      </c>
      <c r="R2742" s="41">
        <f t="shared" si="688"/>
        <v>84299.794244911755</v>
      </c>
      <c r="S2742" s="36">
        <f>AU2741*H2741</f>
        <v>662.13994691955111</v>
      </c>
      <c r="T2742" s="37">
        <f>AV2741*I2741</f>
        <v>686.46995183726813</v>
      </c>
      <c r="U2742" s="57">
        <f t="shared" si="691"/>
        <v>0.70070757815946294</v>
      </c>
      <c r="V2742" s="58">
        <f t="shared" si="689"/>
        <v>0.26383962901392211</v>
      </c>
      <c r="W2742" s="59">
        <f t="shared" si="690"/>
        <v>3.5452792826614933E-2</v>
      </c>
      <c r="Y2742" s="7">
        <f t="shared" si="686"/>
        <v>0</v>
      </c>
      <c r="Z2742" s="40"/>
      <c r="AA2742" s="40"/>
      <c r="AB2742" s="40"/>
      <c r="AC2742" s="40"/>
      <c r="AD2742" s="40"/>
      <c r="AE2742" s="40"/>
      <c r="AF2742" s="40"/>
      <c r="AG2742" s="41"/>
      <c r="AH2742" s="40"/>
      <c r="AI2742" s="40"/>
      <c r="AJ2742" s="40"/>
      <c r="AK2742" s="40"/>
      <c r="AL2742" s="40"/>
      <c r="AM2742" s="41"/>
      <c r="AN2742" s="36">
        <f>Y2742*(IF(AND(AH2742&gt;0,AI2742&lt;0),AH2742,0)+IF(AND(AJ2742&lt;0,AK2742&gt;0),AJ2742,0)+IF(AND(AL2742&gt;0,AM2742&gt;0),AL2742,0))</f>
        <v>0</v>
      </c>
      <c r="AO2742" s="37">
        <f>Y2742*(IF(AND(AH2742&gt;0,AI2742&lt;0),AI2742,0)+IF(AND(AJ2742&lt;0,AK2742&gt;0),AK2742,0)+IF(AND(AL2742&gt;0,AM2742&gt;0),AM2742,0))</f>
        <v>0</v>
      </c>
      <c r="AQ2742" s="40">
        <f>AU2742*D2742</f>
        <v>59069.504664693151</v>
      </c>
      <c r="AR2742" s="40">
        <f>AV2742*E2742</f>
        <v>22241.626439527485</v>
      </c>
      <c r="AS2742" s="40">
        <f>IF(AND(Y2742&lt;&gt;0,AN2742&lt;&gt;0),0,Q2742)</f>
        <v>2988.6631406911224</v>
      </c>
      <c r="AT2742" s="41">
        <f t="shared" si="692"/>
        <v>84299.794244911755</v>
      </c>
      <c r="AU2742" s="42">
        <f>S2742+AN2742</f>
        <v>662.13994691955111</v>
      </c>
      <c r="AV2742" s="37">
        <f>T2742+AO2742</f>
        <v>686.46995183726813</v>
      </c>
      <c r="AW2742" s="58">
        <f t="shared" si="677"/>
        <v>0.70070757815946294</v>
      </c>
      <c r="AX2742" s="58">
        <f t="shared" si="678"/>
        <v>0.26383962901392211</v>
      </c>
      <c r="AY2742" s="59">
        <f t="shared" si="679"/>
        <v>3.5452792826614933E-2</v>
      </c>
      <c r="AZ2742" s="54">
        <f t="shared" si="687"/>
        <v>-7.4624695056559887E-3</v>
      </c>
    </row>
    <row r="2743" spans="3:52" x14ac:dyDescent="0.25">
      <c r="C2743" s="35">
        <v>38646</v>
      </c>
      <c r="D2743" s="36">
        <v>88.53</v>
      </c>
      <c r="E2743" s="37">
        <v>32.479999999999997</v>
      </c>
      <c r="F2743" s="38">
        <v>0</v>
      </c>
      <c r="G2743" s="7">
        <v>0</v>
      </c>
      <c r="H2743" s="38">
        <v>1</v>
      </c>
      <c r="I2743" s="7">
        <v>1</v>
      </c>
      <c r="J2743" s="36">
        <f t="shared" si="680"/>
        <v>88.485735000000005</v>
      </c>
      <c r="K2743" s="37">
        <f t="shared" si="681"/>
        <v>32.463760000000001</v>
      </c>
      <c r="L2743" s="36">
        <f t="shared" si="682"/>
        <v>88.574264999999997</v>
      </c>
      <c r="M2743" s="37">
        <f t="shared" si="683"/>
        <v>32.496239999999993</v>
      </c>
      <c r="O2743" s="39">
        <f t="shared" si="684"/>
        <v>58619.249500787861</v>
      </c>
      <c r="P2743" s="40">
        <f t="shared" si="685"/>
        <v>22296.544035674466</v>
      </c>
      <c r="Q2743" s="40">
        <f>S2743*F2743+T2743*G2743+AS2742*(1+$G$9/252)</f>
        <v>2988.7817384348004</v>
      </c>
      <c r="R2743" s="41">
        <f t="shared" si="688"/>
        <v>83904.575274897128</v>
      </c>
      <c r="S2743" s="36">
        <f>AU2742*H2742</f>
        <v>662.13994691955111</v>
      </c>
      <c r="T2743" s="37">
        <f>AV2742*I2742</f>
        <v>686.46995183726813</v>
      </c>
      <c r="U2743" s="57">
        <f t="shared" si="691"/>
        <v>0.6986418715395819</v>
      </c>
      <c r="V2743" s="58">
        <f t="shared" si="689"/>
        <v>0.26573692748725736</v>
      </c>
      <c r="W2743" s="59">
        <f t="shared" si="690"/>
        <v>3.5621200973160697E-2</v>
      </c>
      <c r="Y2743" s="7">
        <f t="shared" si="686"/>
        <v>0</v>
      </c>
      <c r="Z2743" s="40"/>
      <c r="AA2743" s="40"/>
      <c r="AB2743" s="40"/>
      <c r="AC2743" s="40"/>
      <c r="AD2743" s="40"/>
      <c r="AE2743" s="40"/>
      <c r="AF2743" s="40"/>
      <c r="AG2743" s="41"/>
      <c r="AH2743" s="40"/>
      <c r="AI2743" s="40"/>
      <c r="AJ2743" s="40"/>
      <c r="AK2743" s="40"/>
      <c r="AL2743" s="40"/>
      <c r="AM2743" s="41"/>
      <c r="AN2743" s="36">
        <f>Y2743*(IF(AND(AH2743&gt;0,AI2743&lt;0),AH2743,0)+IF(AND(AJ2743&lt;0,AK2743&gt;0),AJ2743,0)+IF(AND(AL2743&gt;0,AM2743&gt;0),AL2743,0))</f>
        <v>0</v>
      </c>
      <c r="AO2743" s="37">
        <f>Y2743*(IF(AND(AH2743&gt;0,AI2743&lt;0),AI2743,0)+IF(AND(AJ2743&lt;0,AK2743&gt;0),AK2743,0)+IF(AND(AL2743&gt;0,AM2743&gt;0),AM2743,0))</f>
        <v>0</v>
      </c>
      <c r="AQ2743" s="40">
        <f>AU2743*D2743</f>
        <v>58619.249500787861</v>
      </c>
      <c r="AR2743" s="40">
        <f>AV2743*E2743</f>
        <v>22296.544035674466</v>
      </c>
      <c r="AS2743" s="40">
        <f>IF(AND(Y2743&lt;&gt;0,AN2743&lt;&gt;0),0,Q2743)</f>
        <v>2988.7817384348004</v>
      </c>
      <c r="AT2743" s="41">
        <f t="shared" si="692"/>
        <v>83904.575274897128</v>
      </c>
      <c r="AU2743" s="42">
        <f>S2743+AN2743</f>
        <v>662.13994691955111</v>
      </c>
      <c r="AV2743" s="37">
        <f>T2743+AO2743</f>
        <v>686.46995183726813</v>
      </c>
      <c r="AW2743" s="58">
        <f t="shared" si="677"/>
        <v>0.6986418715395819</v>
      </c>
      <c r="AX2743" s="58">
        <f t="shared" si="678"/>
        <v>0.26573692748725736</v>
      </c>
      <c r="AY2743" s="59">
        <f t="shared" si="679"/>
        <v>3.5621200973160697E-2</v>
      </c>
      <c r="AZ2743" s="54">
        <f t="shared" si="687"/>
        <v>-4.6882554525152775E-3</v>
      </c>
    </row>
    <row r="2744" spans="3:52" x14ac:dyDescent="0.25">
      <c r="C2744" s="35">
        <v>38649</v>
      </c>
      <c r="D2744" s="36">
        <v>90.99</v>
      </c>
      <c r="E2744" s="37">
        <v>33.119999999999997</v>
      </c>
      <c r="F2744" s="38">
        <v>0</v>
      </c>
      <c r="G2744" s="7">
        <v>0</v>
      </c>
      <c r="H2744" s="38">
        <v>1</v>
      </c>
      <c r="I2744" s="7">
        <v>1</v>
      </c>
      <c r="J2744" s="36">
        <f t="shared" si="680"/>
        <v>90.944505000000007</v>
      </c>
      <c r="K2744" s="37">
        <f t="shared" si="681"/>
        <v>33.103439999999999</v>
      </c>
      <c r="L2744" s="36">
        <f t="shared" si="682"/>
        <v>91.035494999999983</v>
      </c>
      <c r="M2744" s="37">
        <f t="shared" si="683"/>
        <v>33.136559999999996</v>
      </c>
      <c r="O2744" s="39">
        <f t="shared" si="684"/>
        <v>60248.113770209951</v>
      </c>
      <c r="P2744" s="40">
        <f t="shared" si="685"/>
        <v>22735.884804850317</v>
      </c>
      <c r="Q2744" s="40">
        <f>S2744*F2744+T2744*G2744+AS2743*(1+$G$9/252)</f>
        <v>2988.9003408847379</v>
      </c>
      <c r="R2744" s="41">
        <f t="shared" si="688"/>
        <v>85972.898915944999</v>
      </c>
      <c r="S2744" s="36">
        <f>AU2743*H2743</f>
        <v>662.13994691955111</v>
      </c>
      <c r="T2744" s="37">
        <f>AV2743*I2743</f>
        <v>686.46995183726813</v>
      </c>
      <c r="U2744" s="57">
        <f t="shared" si="691"/>
        <v>0.70078029855796808</v>
      </c>
      <c r="V2744" s="58">
        <f t="shared" si="689"/>
        <v>0.26445409066732767</v>
      </c>
      <c r="W2744" s="59">
        <f t="shared" si="690"/>
        <v>3.4765610774704261E-2</v>
      </c>
      <c r="Y2744" s="7">
        <f t="shared" si="686"/>
        <v>0</v>
      </c>
      <c r="Z2744" s="40"/>
      <c r="AA2744" s="40"/>
      <c r="AB2744" s="40"/>
      <c r="AC2744" s="40"/>
      <c r="AD2744" s="40"/>
      <c r="AE2744" s="40"/>
      <c r="AF2744" s="40"/>
      <c r="AG2744" s="41"/>
      <c r="AH2744" s="40"/>
      <c r="AI2744" s="40"/>
      <c r="AJ2744" s="40"/>
      <c r="AK2744" s="40"/>
      <c r="AL2744" s="40"/>
      <c r="AM2744" s="41"/>
      <c r="AN2744" s="36">
        <f>Y2744*(IF(AND(AH2744&gt;0,AI2744&lt;0),AH2744,0)+IF(AND(AJ2744&lt;0,AK2744&gt;0),AJ2744,0)+IF(AND(AL2744&gt;0,AM2744&gt;0),AL2744,0))</f>
        <v>0</v>
      </c>
      <c r="AO2744" s="37">
        <f>Y2744*(IF(AND(AH2744&gt;0,AI2744&lt;0),AI2744,0)+IF(AND(AJ2744&lt;0,AK2744&gt;0),AK2744,0)+IF(AND(AL2744&gt;0,AM2744&gt;0),AM2744,0))</f>
        <v>0</v>
      </c>
      <c r="AQ2744" s="40">
        <f>AU2744*D2744</f>
        <v>60248.113770209951</v>
      </c>
      <c r="AR2744" s="40">
        <f>AV2744*E2744</f>
        <v>22735.884804850317</v>
      </c>
      <c r="AS2744" s="40">
        <f>IF(AND(Y2744&lt;&gt;0,AN2744&lt;&gt;0),0,Q2744)</f>
        <v>2988.9003408847379</v>
      </c>
      <c r="AT2744" s="41">
        <f t="shared" si="692"/>
        <v>85972.898915944999</v>
      </c>
      <c r="AU2744" s="42">
        <f>S2744+AN2744</f>
        <v>662.13994691955111</v>
      </c>
      <c r="AV2744" s="37">
        <f>T2744+AO2744</f>
        <v>686.46995183726813</v>
      </c>
      <c r="AW2744" s="58">
        <f t="shared" si="677"/>
        <v>0.70078029855796808</v>
      </c>
      <c r="AX2744" s="58">
        <f t="shared" si="678"/>
        <v>0.26445409066732767</v>
      </c>
      <c r="AY2744" s="59">
        <f t="shared" si="679"/>
        <v>3.4765610774704261E-2</v>
      </c>
      <c r="AZ2744" s="54">
        <f t="shared" si="687"/>
        <v>2.4650904128546092E-2</v>
      </c>
    </row>
    <row r="2745" spans="3:52" x14ac:dyDescent="0.25">
      <c r="C2745" s="35">
        <v>38650</v>
      </c>
      <c r="D2745" s="36">
        <v>91.09</v>
      </c>
      <c r="E2745" s="37">
        <v>33</v>
      </c>
      <c r="F2745" s="38">
        <v>0</v>
      </c>
      <c r="G2745" s="7">
        <v>0</v>
      </c>
      <c r="H2745" s="38">
        <v>1</v>
      </c>
      <c r="I2745" s="7">
        <v>1</v>
      </c>
      <c r="J2745" s="36">
        <f t="shared" si="680"/>
        <v>91.044455000000013</v>
      </c>
      <c r="K2745" s="37">
        <f t="shared" si="681"/>
        <v>32.983499999999999</v>
      </c>
      <c r="L2745" s="36">
        <f t="shared" si="682"/>
        <v>91.135544999999993</v>
      </c>
      <c r="M2745" s="37">
        <f t="shared" si="683"/>
        <v>33.016500000000001</v>
      </c>
      <c r="O2745" s="39">
        <f t="shared" si="684"/>
        <v>60314.327764901915</v>
      </c>
      <c r="P2745" s="40">
        <f t="shared" si="685"/>
        <v>22653.508410629849</v>
      </c>
      <c r="Q2745" s="40">
        <f>S2745*F2745+T2745*G2745+AS2744*(1+$G$9/252)</f>
        <v>2989.0189480411218</v>
      </c>
      <c r="R2745" s="41">
        <f t="shared" si="688"/>
        <v>85956.855123572881</v>
      </c>
      <c r="S2745" s="36">
        <f>AU2744*H2744</f>
        <v>662.13994691955111</v>
      </c>
      <c r="T2745" s="37">
        <f>AV2744*I2744</f>
        <v>686.46995183726813</v>
      </c>
      <c r="U2745" s="57">
        <f t="shared" si="691"/>
        <v>0.7016814153820905</v>
      </c>
      <c r="V2745" s="58">
        <f t="shared" si="689"/>
        <v>0.26354510501882394</v>
      </c>
      <c r="W2745" s="59">
        <f t="shared" si="690"/>
        <v>3.4773479599085645E-2</v>
      </c>
      <c r="Y2745" s="7">
        <f t="shared" si="686"/>
        <v>0</v>
      </c>
      <c r="Z2745" s="40"/>
      <c r="AA2745" s="40"/>
      <c r="AB2745" s="40"/>
      <c r="AC2745" s="40"/>
      <c r="AD2745" s="40"/>
      <c r="AE2745" s="40"/>
      <c r="AF2745" s="40"/>
      <c r="AG2745" s="41"/>
      <c r="AH2745" s="40"/>
      <c r="AI2745" s="40"/>
      <c r="AJ2745" s="40"/>
      <c r="AK2745" s="40"/>
      <c r="AL2745" s="40"/>
      <c r="AM2745" s="41"/>
      <c r="AN2745" s="36">
        <f>Y2745*(IF(AND(AH2745&gt;0,AI2745&lt;0),AH2745,0)+IF(AND(AJ2745&lt;0,AK2745&gt;0),AJ2745,0)+IF(AND(AL2745&gt;0,AM2745&gt;0),AL2745,0))</f>
        <v>0</v>
      </c>
      <c r="AO2745" s="37">
        <f>Y2745*(IF(AND(AH2745&gt;0,AI2745&lt;0),AI2745,0)+IF(AND(AJ2745&lt;0,AK2745&gt;0),AK2745,0)+IF(AND(AL2745&gt;0,AM2745&gt;0),AM2745,0))</f>
        <v>0</v>
      </c>
      <c r="AQ2745" s="40">
        <f>AU2745*D2745</f>
        <v>60314.327764901915</v>
      </c>
      <c r="AR2745" s="40">
        <f>AV2745*E2745</f>
        <v>22653.508410629849</v>
      </c>
      <c r="AS2745" s="40">
        <f>IF(AND(Y2745&lt;&gt;0,AN2745&lt;&gt;0),0,Q2745)</f>
        <v>2989.0189480411218</v>
      </c>
      <c r="AT2745" s="41">
        <f t="shared" si="692"/>
        <v>85956.855123572881</v>
      </c>
      <c r="AU2745" s="42">
        <f>S2745+AN2745</f>
        <v>662.13994691955111</v>
      </c>
      <c r="AV2745" s="37">
        <f>T2745+AO2745</f>
        <v>686.46995183726813</v>
      </c>
      <c r="AW2745" s="58">
        <f t="shared" si="677"/>
        <v>0.7016814153820905</v>
      </c>
      <c r="AX2745" s="58">
        <f t="shared" si="678"/>
        <v>0.26354510501882394</v>
      </c>
      <c r="AY2745" s="59">
        <f t="shared" si="679"/>
        <v>3.4773479599085645E-2</v>
      </c>
      <c r="AZ2745" s="54">
        <f t="shared" si="687"/>
        <v>-1.866145328867086E-4</v>
      </c>
    </row>
    <row r="2746" spans="3:52" x14ac:dyDescent="0.25">
      <c r="C2746" s="35">
        <v>38651</v>
      </c>
      <c r="D2746" s="36">
        <v>90.47</v>
      </c>
      <c r="E2746" s="37">
        <v>32.31</v>
      </c>
      <c r="F2746" s="38">
        <v>0</v>
      </c>
      <c r="G2746" s="7">
        <v>0</v>
      </c>
      <c r="H2746" s="38">
        <v>1</v>
      </c>
      <c r="I2746" s="7">
        <v>1</v>
      </c>
      <c r="J2746" s="36">
        <f t="shared" si="680"/>
        <v>90.424765000000008</v>
      </c>
      <c r="K2746" s="37">
        <f t="shared" si="681"/>
        <v>32.293845000000005</v>
      </c>
      <c r="L2746" s="36">
        <f t="shared" si="682"/>
        <v>90.51523499999999</v>
      </c>
      <c r="M2746" s="37">
        <f t="shared" si="683"/>
        <v>32.326155</v>
      </c>
      <c r="O2746" s="39">
        <f t="shared" si="684"/>
        <v>59903.800997811784</v>
      </c>
      <c r="P2746" s="40">
        <f t="shared" si="685"/>
        <v>22179.844143862134</v>
      </c>
      <c r="Q2746" s="40">
        <f>S2746*F2746+T2746*G2746+AS2745*(1+$G$9/252)</f>
        <v>2989.1375599041389</v>
      </c>
      <c r="R2746" s="41">
        <f t="shared" si="688"/>
        <v>85072.782701578049</v>
      </c>
      <c r="S2746" s="36">
        <f>AU2745*H2745</f>
        <v>662.13994691955111</v>
      </c>
      <c r="T2746" s="37">
        <f>AV2745*I2745</f>
        <v>686.46995183726813</v>
      </c>
      <c r="U2746" s="57">
        <f t="shared" si="691"/>
        <v>0.70414766151408148</v>
      </c>
      <c r="V2746" s="58">
        <f t="shared" si="689"/>
        <v>0.26071610025577208</v>
      </c>
      <c r="W2746" s="59">
        <f t="shared" si="690"/>
        <v>3.5136238230146576E-2</v>
      </c>
      <c r="Y2746" s="7">
        <f t="shared" si="686"/>
        <v>0</v>
      </c>
      <c r="Z2746" s="40"/>
      <c r="AA2746" s="40"/>
      <c r="AB2746" s="40"/>
      <c r="AC2746" s="40"/>
      <c r="AD2746" s="40"/>
      <c r="AE2746" s="40"/>
      <c r="AF2746" s="40"/>
      <c r="AG2746" s="41"/>
      <c r="AH2746" s="40"/>
      <c r="AI2746" s="40"/>
      <c r="AJ2746" s="40"/>
      <c r="AK2746" s="40"/>
      <c r="AL2746" s="40"/>
      <c r="AM2746" s="41"/>
      <c r="AN2746" s="36">
        <f>Y2746*(IF(AND(AH2746&gt;0,AI2746&lt;0),AH2746,0)+IF(AND(AJ2746&lt;0,AK2746&gt;0),AJ2746,0)+IF(AND(AL2746&gt;0,AM2746&gt;0),AL2746,0))</f>
        <v>0</v>
      </c>
      <c r="AO2746" s="37">
        <f>Y2746*(IF(AND(AH2746&gt;0,AI2746&lt;0),AI2746,0)+IF(AND(AJ2746&lt;0,AK2746&gt;0),AK2746,0)+IF(AND(AL2746&gt;0,AM2746&gt;0),AM2746,0))</f>
        <v>0</v>
      </c>
      <c r="AQ2746" s="40">
        <f>AU2746*D2746</f>
        <v>59903.800997811784</v>
      </c>
      <c r="AR2746" s="40">
        <f>AV2746*E2746</f>
        <v>22179.844143862134</v>
      </c>
      <c r="AS2746" s="40">
        <f>IF(AND(Y2746&lt;&gt;0,AN2746&lt;&gt;0),0,Q2746)</f>
        <v>2989.1375599041389</v>
      </c>
      <c r="AT2746" s="41">
        <f t="shared" si="692"/>
        <v>85072.782701578049</v>
      </c>
      <c r="AU2746" s="42">
        <f>S2746+AN2746</f>
        <v>662.13994691955111</v>
      </c>
      <c r="AV2746" s="37">
        <f>T2746+AO2746</f>
        <v>686.46995183726813</v>
      </c>
      <c r="AW2746" s="58">
        <f t="shared" si="677"/>
        <v>0.70414766151408148</v>
      </c>
      <c r="AX2746" s="58">
        <f t="shared" si="678"/>
        <v>0.26071610025577208</v>
      </c>
      <c r="AY2746" s="59">
        <f t="shared" si="679"/>
        <v>3.5136238230146576E-2</v>
      </c>
      <c r="AZ2746" s="54">
        <f t="shared" si="687"/>
        <v>-1.0285071745864571E-2</v>
      </c>
    </row>
    <row r="2747" spans="3:52" x14ac:dyDescent="0.25">
      <c r="C2747" s="35">
        <v>38652</v>
      </c>
      <c r="D2747" s="36">
        <v>89.51</v>
      </c>
      <c r="E2747" s="37">
        <v>31.55</v>
      </c>
      <c r="F2747" s="38">
        <v>0</v>
      </c>
      <c r="G2747" s="7">
        <v>0</v>
      </c>
      <c r="H2747" s="38">
        <v>1</v>
      </c>
      <c r="I2747" s="7">
        <v>1</v>
      </c>
      <c r="J2747" s="36">
        <f t="shared" si="680"/>
        <v>89.46524500000001</v>
      </c>
      <c r="K2747" s="37">
        <f t="shared" si="681"/>
        <v>31.534225000000003</v>
      </c>
      <c r="L2747" s="36">
        <f t="shared" si="682"/>
        <v>89.554755</v>
      </c>
      <c r="M2747" s="37">
        <f t="shared" si="683"/>
        <v>31.565774999999999</v>
      </c>
      <c r="O2747" s="39">
        <f t="shared" si="684"/>
        <v>59268.14664876902</v>
      </c>
      <c r="P2747" s="40">
        <f t="shared" si="685"/>
        <v>21658.126980465811</v>
      </c>
      <c r="Q2747" s="40">
        <f>S2747*F2747+T2747*G2747+AS2746*(1+$G$9/252)</f>
        <v>2989.2561764739762</v>
      </c>
      <c r="R2747" s="41">
        <f t="shared" si="688"/>
        <v>83915.529805708808</v>
      </c>
      <c r="S2747" s="36">
        <f>AU2746*H2746</f>
        <v>662.13994691955111</v>
      </c>
      <c r="T2747" s="37">
        <f>AV2746*I2746</f>
        <v>686.46995183726813</v>
      </c>
      <c r="U2747" s="57">
        <f t="shared" si="691"/>
        <v>0.70628341125884164</v>
      </c>
      <c r="V2747" s="58">
        <f t="shared" si="689"/>
        <v>0.25809438408613133</v>
      </c>
      <c r="W2747" s="59">
        <f t="shared" si="690"/>
        <v>3.5622204655026989E-2</v>
      </c>
      <c r="Y2747" s="7">
        <f t="shared" si="686"/>
        <v>0</v>
      </c>
      <c r="Z2747" s="40"/>
      <c r="AA2747" s="40"/>
      <c r="AB2747" s="40"/>
      <c r="AC2747" s="40"/>
      <c r="AD2747" s="40"/>
      <c r="AE2747" s="40"/>
      <c r="AF2747" s="40"/>
      <c r="AG2747" s="41"/>
      <c r="AH2747" s="40"/>
      <c r="AI2747" s="40"/>
      <c r="AJ2747" s="40"/>
      <c r="AK2747" s="40"/>
      <c r="AL2747" s="40"/>
      <c r="AM2747" s="41"/>
      <c r="AN2747" s="36">
        <f>Y2747*(IF(AND(AH2747&gt;0,AI2747&lt;0),AH2747,0)+IF(AND(AJ2747&lt;0,AK2747&gt;0),AJ2747,0)+IF(AND(AL2747&gt;0,AM2747&gt;0),AL2747,0))</f>
        <v>0</v>
      </c>
      <c r="AO2747" s="37">
        <f>Y2747*(IF(AND(AH2747&gt;0,AI2747&lt;0),AI2747,0)+IF(AND(AJ2747&lt;0,AK2747&gt;0),AK2747,0)+IF(AND(AL2747&gt;0,AM2747&gt;0),AM2747,0))</f>
        <v>0</v>
      </c>
      <c r="AQ2747" s="40">
        <f>AU2747*D2747</f>
        <v>59268.14664876902</v>
      </c>
      <c r="AR2747" s="40">
        <f>AV2747*E2747</f>
        <v>21658.126980465811</v>
      </c>
      <c r="AS2747" s="40">
        <f>IF(AND(Y2747&lt;&gt;0,AN2747&lt;&gt;0),0,Q2747)</f>
        <v>2989.2561764739762</v>
      </c>
      <c r="AT2747" s="41">
        <f t="shared" si="692"/>
        <v>83915.529805708808</v>
      </c>
      <c r="AU2747" s="42">
        <f>S2747+AN2747</f>
        <v>662.13994691955111</v>
      </c>
      <c r="AV2747" s="37">
        <f>T2747+AO2747</f>
        <v>686.46995183726813</v>
      </c>
      <c r="AW2747" s="58">
        <f t="shared" si="677"/>
        <v>0.70628341125884164</v>
      </c>
      <c r="AX2747" s="58">
        <f t="shared" si="678"/>
        <v>0.25809438408613133</v>
      </c>
      <c r="AY2747" s="59">
        <f t="shared" si="679"/>
        <v>3.5622204655026989E-2</v>
      </c>
      <c r="AZ2747" s="54">
        <f t="shared" si="687"/>
        <v>-1.3603092071511336E-2</v>
      </c>
    </row>
    <row r="2748" spans="3:52" x14ac:dyDescent="0.25">
      <c r="C2748" s="35">
        <v>38653</v>
      </c>
      <c r="D2748" s="36">
        <v>90.63</v>
      </c>
      <c r="E2748" s="37">
        <v>32.29</v>
      </c>
      <c r="F2748" s="38">
        <v>0</v>
      </c>
      <c r="G2748" s="7">
        <v>0</v>
      </c>
      <c r="H2748" s="38">
        <v>1</v>
      </c>
      <c r="I2748" s="7">
        <v>1</v>
      </c>
      <c r="J2748" s="36">
        <f t="shared" si="680"/>
        <v>90.584685000000007</v>
      </c>
      <c r="K2748" s="37">
        <f t="shared" si="681"/>
        <v>32.273854999999998</v>
      </c>
      <c r="L2748" s="36">
        <f t="shared" si="682"/>
        <v>90.675314999999983</v>
      </c>
      <c r="M2748" s="37">
        <f t="shared" si="683"/>
        <v>32.306145000000001</v>
      </c>
      <c r="O2748" s="39">
        <f t="shared" si="684"/>
        <v>60009.743389318915</v>
      </c>
      <c r="P2748" s="40">
        <f t="shared" si="685"/>
        <v>22166.114744825387</v>
      </c>
      <c r="Q2748" s="40">
        <f>S2748*F2748+T2748*G2748+AS2747*(1+$G$9/252)</f>
        <v>2989.3747977508201</v>
      </c>
      <c r="R2748" s="41">
        <f t="shared" si="688"/>
        <v>85165.232931895123</v>
      </c>
      <c r="S2748" s="36">
        <f>AU2747*H2747</f>
        <v>662.13994691955111</v>
      </c>
      <c r="T2748" s="37">
        <f>AV2747*I2747</f>
        <v>686.46995183726813</v>
      </c>
      <c r="U2748" s="57">
        <f t="shared" si="691"/>
        <v>0.7046272442806264</v>
      </c>
      <c r="V2748" s="58">
        <f t="shared" si="689"/>
        <v>0.26027187364767934</v>
      </c>
      <c r="W2748" s="59">
        <f t="shared" si="690"/>
        <v>3.5100882071694227E-2</v>
      </c>
      <c r="Y2748" s="7">
        <f t="shared" si="686"/>
        <v>0</v>
      </c>
      <c r="Z2748" s="40"/>
      <c r="AA2748" s="40"/>
      <c r="AB2748" s="40"/>
      <c r="AC2748" s="40"/>
      <c r="AD2748" s="40"/>
      <c r="AE2748" s="40"/>
      <c r="AF2748" s="40"/>
      <c r="AG2748" s="41"/>
      <c r="AH2748" s="40"/>
      <c r="AI2748" s="40"/>
      <c r="AJ2748" s="40"/>
      <c r="AK2748" s="40"/>
      <c r="AL2748" s="40"/>
      <c r="AM2748" s="41"/>
      <c r="AN2748" s="36">
        <f>Y2748*(IF(AND(AH2748&gt;0,AI2748&lt;0),AH2748,0)+IF(AND(AJ2748&lt;0,AK2748&gt;0),AJ2748,0)+IF(AND(AL2748&gt;0,AM2748&gt;0),AL2748,0))</f>
        <v>0</v>
      </c>
      <c r="AO2748" s="37">
        <f>Y2748*(IF(AND(AH2748&gt;0,AI2748&lt;0),AI2748,0)+IF(AND(AJ2748&lt;0,AK2748&gt;0),AK2748,0)+IF(AND(AL2748&gt;0,AM2748&gt;0),AM2748,0))</f>
        <v>0</v>
      </c>
      <c r="AQ2748" s="40">
        <f>AU2748*D2748</f>
        <v>60009.743389318915</v>
      </c>
      <c r="AR2748" s="40">
        <f>AV2748*E2748</f>
        <v>22166.114744825387</v>
      </c>
      <c r="AS2748" s="40">
        <f>IF(AND(Y2748&lt;&gt;0,AN2748&lt;&gt;0),0,Q2748)</f>
        <v>2989.3747977508201</v>
      </c>
      <c r="AT2748" s="41">
        <f t="shared" si="692"/>
        <v>85165.232931895123</v>
      </c>
      <c r="AU2748" s="42">
        <f>S2748+AN2748</f>
        <v>662.13994691955111</v>
      </c>
      <c r="AV2748" s="37">
        <f>T2748+AO2748</f>
        <v>686.46995183726813</v>
      </c>
      <c r="AW2748" s="58">
        <f t="shared" si="677"/>
        <v>0.7046272442806264</v>
      </c>
      <c r="AX2748" s="58">
        <f t="shared" si="678"/>
        <v>0.26027187364767934</v>
      </c>
      <c r="AY2748" s="59">
        <f t="shared" si="679"/>
        <v>3.5100882071694227E-2</v>
      </c>
      <c r="AZ2748" s="54">
        <f t="shared" si="687"/>
        <v>1.4892393923744196E-2</v>
      </c>
    </row>
    <row r="2749" spans="3:52" x14ac:dyDescent="0.25">
      <c r="C2749" s="35">
        <v>38656</v>
      </c>
      <c r="D2749" s="36">
        <v>91.93</v>
      </c>
      <c r="E2749" s="37">
        <v>31.6</v>
      </c>
      <c r="F2749" s="38">
        <v>0</v>
      </c>
      <c r="G2749" s="7">
        <v>0</v>
      </c>
      <c r="H2749" s="38">
        <v>1</v>
      </c>
      <c r="I2749" s="7">
        <v>1</v>
      </c>
      <c r="J2749" s="36">
        <f t="shared" si="680"/>
        <v>91.884035000000011</v>
      </c>
      <c r="K2749" s="37">
        <f t="shared" si="681"/>
        <v>31.584200000000003</v>
      </c>
      <c r="L2749" s="36">
        <f t="shared" si="682"/>
        <v>91.975965000000002</v>
      </c>
      <c r="M2749" s="37">
        <f t="shared" si="683"/>
        <v>31.6158</v>
      </c>
      <c r="O2749" s="39">
        <f t="shared" si="684"/>
        <v>60870.525320314337</v>
      </c>
      <c r="P2749" s="40">
        <f t="shared" si="685"/>
        <v>21692.450478057675</v>
      </c>
      <c r="Q2749" s="40">
        <f>S2749*F2749+T2749*G2749+AS2748*(1+$G$9/252)</f>
        <v>2989.4934237348575</v>
      </c>
      <c r="R2749" s="41">
        <f t="shared" si="688"/>
        <v>85552.469222106869</v>
      </c>
      <c r="S2749" s="36">
        <f>AU2748*H2748</f>
        <v>662.13994691955111</v>
      </c>
      <c r="T2749" s="37">
        <f>AV2748*I2748</f>
        <v>686.46995183726813</v>
      </c>
      <c r="U2749" s="57">
        <f t="shared" si="691"/>
        <v>0.7114993392217055</v>
      </c>
      <c r="V2749" s="58">
        <f t="shared" si="689"/>
        <v>0.25355726930266459</v>
      </c>
      <c r="W2749" s="59">
        <f t="shared" si="690"/>
        <v>3.4943391475629887E-2</v>
      </c>
      <c r="Y2749" s="7">
        <f t="shared" si="686"/>
        <v>0</v>
      </c>
      <c r="Z2749" s="40"/>
      <c r="AA2749" s="40"/>
      <c r="AB2749" s="40"/>
      <c r="AC2749" s="40"/>
      <c r="AD2749" s="40"/>
      <c r="AE2749" s="40"/>
      <c r="AF2749" s="40"/>
      <c r="AG2749" s="41"/>
      <c r="AH2749" s="40"/>
      <c r="AI2749" s="40"/>
      <c r="AJ2749" s="40"/>
      <c r="AK2749" s="40"/>
      <c r="AL2749" s="40"/>
      <c r="AM2749" s="41"/>
      <c r="AN2749" s="36">
        <f>Y2749*(IF(AND(AH2749&gt;0,AI2749&lt;0),AH2749,0)+IF(AND(AJ2749&lt;0,AK2749&gt;0),AJ2749,0)+IF(AND(AL2749&gt;0,AM2749&gt;0),AL2749,0))</f>
        <v>0</v>
      </c>
      <c r="AO2749" s="37">
        <f>Y2749*(IF(AND(AH2749&gt;0,AI2749&lt;0),AI2749,0)+IF(AND(AJ2749&lt;0,AK2749&gt;0),AK2749,0)+IF(AND(AL2749&gt;0,AM2749&gt;0),AM2749,0))</f>
        <v>0</v>
      </c>
      <c r="AQ2749" s="40">
        <f>AU2749*D2749</f>
        <v>60870.525320314337</v>
      </c>
      <c r="AR2749" s="40">
        <f>AV2749*E2749</f>
        <v>21692.450478057675</v>
      </c>
      <c r="AS2749" s="40">
        <f>IF(AND(Y2749&lt;&gt;0,AN2749&lt;&gt;0),0,Q2749)</f>
        <v>2989.4934237348575</v>
      </c>
      <c r="AT2749" s="41">
        <f t="shared" si="692"/>
        <v>85552.469222106869</v>
      </c>
      <c r="AU2749" s="42">
        <f>S2749+AN2749</f>
        <v>662.13994691955111</v>
      </c>
      <c r="AV2749" s="37">
        <f>T2749+AO2749</f>
        <v>686.46995183726813</v>
      </c>
      <c r="AW2749" s="58">
        <f t="shared" si="677"/>
        <v>0.7114993392217055</v>
      </c>
      <c r="AX2749" s="58">
        <f t="shared" si="678"/>
        <v>0.25355726930266459</v>
      </c>
      <c r="AY2749" s="59">
        <f t="shared" si="679"/>
        <v>3.4943391475629887E-2</v>
      </c>
      <c r="AZ2749" s="54">
        <f t="shared" si="687"/>
        <v>4.5468823002152714E-3</v>
      </c>
    </row>
    <row r="2750" spans="3:52" x14ac:dyDescent="0.25">
      <c r="C2750" s="35">
        <v>38657</v>
      </c>
      <c r="D2750" s="36">
        <v>91.73</v>
      </c>
      <c r="E2750" s="37">
        <v>31.77</v>
      </c>
      <c r="F2750" s="38">
        <v>0</v>
      </c>
      <c r="G2750" s="7">
        <v>0</v>
      </c>
      <c r="H2750" s="38">
        <v>1</v>
      </c>
      <c r="I2750" s="7">
        <v>1</v>
      </c>
      <c r="J2750" s="36">
        <f t="shared" si="680"/>
        <v>91.684135000000012</v>
      </c>
      <c r="K2750" s="37">
        <f t="shared" si="681"/>
        <v>31.754115000000002</v>
      </c>
      <c r="L2750" s="36">
        <f t="shared" si="682"/>
        <v>91.775864999999996</v>
      </c>
      <c r="M2750" s="37">
        <f t="shared" si="683"/>
        <v>31.785884999999997</v>
      </c>
      <c r="O2750" s="39">
        <f t="shared" si="684"/>
        <v>60738.097330930425</v>
      </c>
      <c r="P2750" s="40">
        <f t="shared" si="685"/>
        <v>21809.150369870007</v>
      </c>
      <c r="Q2750" s="40">
        <f>S2750*F2750+T2750*G2750+AS2749*(1+$G$9/252)</f>
        <v>2989.6120544262753</v>
      </c>
      <c r="R2750" s="41">
        <f t="shared" si="688"/>
        <v>85536.859755226717</v>
      </c>
      <c r="S2750" s="36">
        <f>AU2749*H2749</f>
        <v>662.13994691955111</v>
      </c>
      <c r="T2750" s="37">
        <f>AV2749*I2749</f>
        <v>686.46995183726813</v>
      </c>
      <c r="U2750" s="57">
        <f t="shared" si="691"/>
        <v>0.71008098151766708</v>
      </c>
      <c r="V2750" s="58">
        <f t="shared" si="689"/>
        <v>0.25496786335480781</v>
      </c>
      <c r="W2750" s="59">
        <f t="shared" si="690"/>
        <v>3.4951155127524954E-2</v>
      </c>
      <c r="Y2750" s="7">
        <f t="shared" si="686"/>
        <v>0</v>
      </c>
      <c r="Z2750" s="40"/>
      <c r="AA2750" s="40"/>
      <c r="AB2750" s="40"/>
      <c r="AC2750" s="40"/>
      <c r="AD2750" s="40"/>
      <c r="AE2750" s="40"/>
      <c r="AF2750" s="40"/>
      <c r="AG2750" s="41"/>
      <c r="AH2750" s="40"/>
      <c r="AI2750" s="40"/>
      <c r="AJ2750" s="40"/>
      <c r="AK2750" s="40"/>
      <c r="AL2750" s="40"/>
      <c r="AM2750" s="41"/>
      <c r="AN2750" s="36">
        <f>Y2750*(IF(AND(AH2750&gt;0,AI2750&lt;0),AH2750,0)+IF(AND(AJ2750&lt;0,AK2750&gt;0),AJ2750,0)+IF(AND(AL2750&gt;0,AM2750&gt;0),AL2750,0))</f>
        <v>0</v>
      </c>
      <c r="AO2750" s="37">
        <f>Y2750*(IF(AND(AH2750&gt;0,AI2750&lt;0),AI2750,0)+IF(AND(AJ2750&lt;0,AK2750&gt;0),AK2750,0)+IF(AND(AL2750&gt;0,AM2750&gt;0),AM2750,0))</f>
        <v>0</v>
      </c>
      <c r="AQ2750" s="40">
        <f>AU2750*D2750</f>
        <v>60738.097330930425</v>
      </c>
      <c r="AR2750" s="40">
        <f>AV2750*E2750</f>
        <v>21809.150369870007</v>
      </c>
      <c r="AS2750" s="40">
        <f>IF(AND(Y2750&lt;&gt;0,AN2750&lt;&gt;0),0,Q2750)</f>
        <v>2989.6120544262753</v>
      </c>
      <c r="AT2750" s="41">
        <f t="shared" si="692"/>
        <v>85536.859755226717</v>
      </c>
      <c r="AU2750" s="42">
        <f>S2750+AN2750</f>
        <v>662.13994691955111</v>
      </c>
      <c r="AV2750" s="37">
        <f>T2750+AO2750</f>
        <v>686.46995183726813</v>
      </c>
      <c r="AW2750" s="58">
        <f t="shared" si="677"/>
        <v>0.71008098151766708</v>
      </c>
      <c r="AX2750" s="58">
        <f t="shared" si="678"/>
        <v>0.25496786335480781</v>
      </c>
      <c r="AY2750" s="59">
        <f t="shared" si="679"/>
        <v>3.4951155127524954E-2</v>
      </c>
      <c r="AZ2750" s="54">
        <f t="shared" si="687"/>
        <v>-1.8245489606649734E-4</v>
      </c>
    </row>
    <row r="2751" spans="3:52" x14ac:dyDescent="0.25">
      <c r="C2751" s="35">
        <v>38658</v>
      </c>
      <c r="D2751" s="36">
        <v>93.5</v>
      </c>
      <c r="E2751" s="37">
        <v>32.26</v>
      </c>
      <c r="F2751" s="38">
        <v>0</v>
      </c>
      <c r="G2751" s="7">
        <v>0</v>
      </c>
      <c r="H2751" s="38">
        <v>1</v>
      </c>
      <c r="I2751" s="7">
        <v>1</v>
      </c>
      <c r="J2751" s="36">
        <f t="shared" si="680"/>
        <v>93.453250000000011</v>
      </c>
      <c r="K2751" s="37">
        <f t="shared" si="681"/>
        <v>32.243870000000001</v>
      </c>
      <c r="L2751" s="36">
        <f t="shared" si="682"/>
        <v>93.546749999999989</v>
      </c>
      <c r="M2751" s="37">
        <f t="shared" si="683"/>
        <v>32.276129999999995</v>
      </c>
      <c r="O2751" s="39">
        <f t="shared" si="684"/>
        <v>61910.085036978031</v>
      </c>
      <c r="P2751" s="40">
        <f t="shared" si="685"/>
        <v>22145.52064627027</v>
      </c>
      <c r="Q2751" s="40">
        <f>S2751*F2751+T2751*G2751+AS2750*(1+$G$9/252)</f>
        <v>2989.73068982526</v>
      </c>
      <c r="R2751" s="41">
        <f t="shared" si="688"/>
        <v>87045.336373073558</v>
      </c>
      <c r="S2751" s="36">
        <f>AU2750*H2750</f>
        <v>662.13994691955111</v>
      </c>
      <c r="T2751" s="37">
        <f>AV2750*I2750</f>
        <v>686.46995183726813</v>
      </c>
      <c r="U2751" s="57">
        <f t="shared" si="691"/>
        <v>0.71123954041183046</v>
      </c>
      <c r="V2751" s="58">
        <f t="shared" si="689"/>
        <v>0.25441363741022571</v>
      </c>
      <c r="W2751" s="59">
        <f t="shared" si="690"/>
        <v>3.4346822177943791E-2</v>
      </c>
      <c r="Y2751" s="7">
        <f t="shared" si="686"/>
        <v>0</v>
      </c>
      <c r="Z2751" s="40"/>
      <c r="AA2751" s="40"/>
      <c r="AB2751" s="40"/>
      <c r="AC2751" s="40"/>
      <c r="AD2751" s="40"/>
      <c r="AE2751" s="40"/>
      <c r="AF2751" s="40"/>
      <c r="AG2751" s="41"/>
      <c r="AH2751" s="40"/>
      <c r="AI2751" s="40"/>
      <c r="AJ2751" s="40"/>
      <c r="AK2751" s="40"/>
      <c r="AL2751" s="40"/>
      <c r="AM2751" s="41"/>
      <c r="AN2751" s="36">
        <f>Y2751*(IF(AND(AH2751&gt;0,AI2751&lt;0),AH2751,0)+IF(AND(AJ2751&lt;0,AK2751&gt;0),AJ2751,0)+IF(AND(AL2751&gt;0,AM2751&gt;0),AL2751,0))</f>
        <v>0</v>
      </c>
      <c r="AO2751" s="37">
        <f>Y2751*(IF(AND(AH2751&gt;0,AI2751&lt;0),AI2751,0)+IF(AND(AJ2751&lt;0,AK2751&gt;0),AK2751,0)+IF(AND(AL2751&gt;0,AM2751&gt;0),AM2751,0))</f>
        <v>0</v>
      </c>
      <c r="AQ2751" s="40">
        <f>AU2751*D2751</f>
        <v>61910.085036978031</v>
      </c>
      <c r="AR2751" s="40">
        <f>AV2751*E2751</f>
        <v>22145.52064627027</v>
      </c>
      <c r="AS2751" s="40">
        <f>IF(AND(Y2751&lt;&gt;0,AN2751&lt;&gt;0),0,Q2751)</f>
        <v>2989.73068982526</v>
      </c>
      <c r="AT2751" s="41">
        <f t="shared" si="692"/>
        <v>87045.336373073558</v>
      </c>
      <c r="AU2751" s="42">
        <f>S2751+AN2751</f>
        <v>662.13994691955111</v>
      </c>
      <c r="AV2751" s="37">
        <f>T2751+AO2751</f>
        <v>686.46995183726813</v>
      </c>
      <c r="AW2751" s="58">
        <f t="shared" si="677"/>
        <v>0.71123954041183046</v>
      </c>
      <c r="AX2751" s="58">
        <f t="shared" si="678"/>
        <v>0.25441363741022571</v>
      </c>
      <c r="AY2751" s="59">
        <f t="shared" si="679"/>
        <v>3.4346822177943791E-2</v>
      </c>
      <c r="AZ2751" s="54">
        <f t="shared" si="687"/>
        <v>1.763539861252239E-2</v>
      </c>
    </row>
    <row r="2752" spans="3:52" x14ac:dyDescent="0.25">
      <c r="C2752" s="35">
        <v>38659</v>
      </c>
      <c r="D2752" s="36">
        <v>94.72</v>
      </c>
      <c r="E2752" s="37">
        <v>33.229999999999997</v>
      </c>
      <c r="F2752" s="38">
        <v>0</v>
      </c>
      <c r="G2752" s="7">
        <v>0</v>
      </c>
      <c r="H2752" s="38">
        <v>1</v>
      </c>
      <c r="I2752" s="7">
        <v>1</v>
      </c>
      <c r="J2752" s="36">
        <f t="shared" si="680"/>
        <v>94.672640000000001</v>
      </c>
      <c r="K2752" s="37">
        <f t="shared" si="681"/>
        <v>33.213384999999995</v>
      </c>
      <c r="L2752" s="36">
        <f t="shared" si="682"/>
        <v>94.767359999999996</v>
      </c>
      <c r="M2752" s="37">
        <f t="shared" si="683"/>
        <v>33.246614999999998</v>
      </c>
      <c r="O2752" s="39">
        <f t="shared" si="684"/>
        <v>62717.895772219883</v>
      </c>
      <c r="P2752" s="40">
        <f t="shared" si="685"/>
        <v>22811.396499552418</v>
      </c>
      <c r="Q2752" s="40">
        <f>S2752*F2752+T2752*G2752+AS2751*(1+$G$9/252)</f>
        <v>2989.8493299319989</v>
      </c>
      <c r="R2752" s="41">
        <f t="shared" si="688"/>
        <v>88519.141601704294</v>
      </c>
      <c r="S2752" s="36">
        <f>AU2751*H2751</f>
        <v>662.13994691955111</v>
      </c>
      <c r="T2752" s="37">
        <f>AV2751*I2751</f>
        <v>686.46995183726813</v>
      </c>
      <c r="U2752" s="57">
        <f t="shared" si="691"/>
        <v>0.70852354233643344</v>
      </c>
      <c r="V2752" s="58">
        <f t="shared" si="689"/>
        <v>0.25770015486812203</v>
      </c>
      <c r="W2752" s="59">
        <f t="shared" si="690"/>
        <v>3.3776302795444572E-2</v>
      </c>
      <c r="Y2752" s="7">
        <f t="shared" si="686"/>
        <v>0</v>
      </c>
      <c r="Z2752" s="40"/>
      <c r="AA2752" s="40"/>
      <c r="AB2752" s="40"/>
      <c r="AC2752" s="40"/>
      <c r="AD2752" s="40"/>
      <c r="AE2752" s="40"/>
      <c r="AF2752" s="40"/>
      <c r="AG2752" s="41"/>
      <c r="AH2752" s="40"/>
      <c r="AI2752" s="40"/>
      <c r="AJ2752" s="40"/>
      <c r="AK2752" s="40"/>
      <c r="AL2752" s="40"/>
      <c r="AM2752" s="41"/>
      <c r="AN2752" s="36">
        <f>Y2752*(IF(AND(AH2752&gt;0,AI2752&lt;0),AH2752,0)+IF(AND(AJ2752&lt;0,AK2752&gt;0),AJ2752,0)+IF(AND(AL2752&gt;0,AM2752&gt;0),AL2752,0))</f>
        <v>0</v>
      </c>
      <c r="AO2752" s="37">
        <f>Y2752*(IF(AND(AH2752&gt;0,AI2752&lt;0),AI2752,0)+IF(AND(AJ2752&lt;0,AK2752&gt;0),AK2752,0)+IF(AND(AL2752&gt;0,AM2752&gt;0),AM2752,0))</f>
        <v>0</v>
      </c>
      <c r="AQ2752" s="40">
        <f>AU2752*D2752</f>
        <v>62717.895772219883</v>
      </c>
      <c r="AR2752" s="40">
        <f>AV2752*E2752</f>
        <v>22811.396499552418</v>
      </c>
      <c r="AS2752" s="40">
        <f>IF(AND(Y2752&lt;&gt;0,AN2752&lt;&gt;0),0,Q2752)</f>
        <v>2989.8493299319989</v>
      </c>
      <c r="AT2752" s="41">
        <f t="shared" si="692"/>
        <v>88519.141601704294</v>
      </c>
      <c r="AU2752" s="42">
        <f>S2752+AN2752</f>
        <v>662.13994691955111</v>
      </c>
      <c r="AV2752" s="37">
        <f>T2752+AO2752</f>
        <v>686.46995183726813</v>
      </c>
      <c r="AW2752" s="58">
        <f t="shared" si="677"/>
        <v>0.70852354233643344</v>
      </c>
      <c r="AX2752" s="58">
        <f t="shared" si="678"/>
        <v>0.25770015486812203</v>
      </c>
      <c r="AY2752" s="59">
        <f t="shared" si="679"/>
        <v>3.3776302795444572E-2</v>
      </c>
      <c r="AZ2752" s="54">
        <f t="shared" si="687"/>
        <v>1.6931466865887534E-2</v>
      </c>
    </row>
    <row r="2753" spans="3:52" x14ac:dyDescent="0.25">
      <c r="C2753" s="35">
        <v>38660</v>
      </c>
      <c r="D2753" s="36">
        <v>93.54</v>
      </c>
      <c r="E2753" s="37">
        <v>33.43</v>
      </c>
      <c r="F2753" s="38">
        <v>0</v>
      </c>
      <c r="G2753" s="7">
        <v>0</v>
      </c>
      <c r="H2753" s="38">
        <v>1</v>
      </c>
      <c r="I2753" s="7">
        <v>1</v>
      </c>
      <c r="J2753" s="36">
        <f t="shared" si="680"/>
        <v>93.493230000000011</v>
      </c>
      <c r="K2753" s="37">
        <f t="shared" si="681"/>
        <v>33.413285000000002</v>
      </c>
      <c r="L2753" s="36">
        <f t="shared" si="682"/>
        <v>93.586770000000001</v>
      </c>
      <c r="M2753" s="37">
        <f t="shared" si="683"/>
        <v>33.446714999999998</v>
      </c>
      <c r="O2753" s="39">
        <f t="shared" si="684"/>
        <v>61936.570634854812</v>
      </c>
      <c r="P2753" s="40">
        <f t="shared" si="685"/>
        <v>22948.690489919874</v>
      </c>
      <c r="Q2753" s="40">
        <f>S2753*F2753+T2753*G2753+AS2752*(1+$G$9/252)</f>
        <v>2989.9679747466785</v>
      </c>
      <c r="R2753" s="41">
        <f t="shared" si="688"/>
        <v>87875.229099521355</v>
      </c>
      <c r="S2753" s="36">
        <f>AU2752*H2752</f>
        <v>662.13994691955111</v>
      </c>
      <c r="T2753" s="37">
        <f>AV2752*I2752</f>
        <v>686.46995183726813</v>
      </c>
      <c r="U2753" s="57">
        <f t="shared" si="691"/>
        <v>0.70482400182092009</v>
      </c>
      <c r="V2753" s="58">
        <f t="shared" si="689"/>
        <v>0.2611508467753727</v>
      </c>
      <c r="W2753" s="59">
        <f t="shared" si="690"/>
        <v>3.4025151403707286E-2</v>
      </c>
      <c r="Y2753" s="7">
        <f t="shared" si="686"/>
        <v>0</v>
      </c>
      <c r="Z2753" s="40"/>
      <c r="AA2753" s="40"/>
      <c r="AB2753" s="40"/>
      <c r="AC2753" s="40"/>
      <c r="AD2753" s="40"/>
      <c r="AE2753" s="40"/>
      <c r="AF2753" s="40"/>
      <c r="AG2753" s="41"/>
      <c r="AH2753" s="40"/>
      <c r="AI2753" s="40"/>
      <c r="AJ2753" s="40"/>
      <c r="AK2753" s="40"/>
      <c r="AL2753" s="40"/>
      <c r="AM2753" s="41"/>
      <c r="AN2753" s="36">
        <f>Y2753*(IF(AND(AH2753&gt;0,AI2753&lt;0),AH2753,0)+IF(AND(AJ2753&lt;0,AK2753&gt;0),AJ2753,0)+IF(AND(AL2753&gt;0,AM2753&gt;0),AL2753,0))</f>
        <v>0</v>
      </c>
      <c r="AO2753" s="37">
        <f>Y2753*(IF(AND(AH2753&gt;0,AI2753&lt;0),AI2753,0)+IF(AND(AJ2753&lt;0,AK2753&gt;0),AK2753,0)+IF(AND(AL2753&gt;0,AM2753&gt;0),AM2753,0))</f>
        <v>0</v>
      </c>
      <c r="AQ2753" s="40">
        <f>AU2753*D2753</f>
        <v>61936.570634854812</v>
      </c>
      <c r="AR2753" s="40">
        <f>AV2753*E2753</f>
        <v>22948.690489919874</v>
      </c>
      <c r="AS2753" s="40">
        <f>IF(AND(Y2753&lt;&gt;0,AN2753&lt;&gt;0),0,Q2753)</f>
        <v>2989.9679747466785</v>
      </c>
      <c r="AT2753" s="41">
        <f t="shared" si="692"/>
        <v>87875.229099521355</v>
      </c>
      <c r="AU2753" s="42">
        <f>S2753+AN2753</f>
        <v>662.13994691955111</v>
      </c>
      <c r="AV2753" s="37">
        <f>T2753+AO2753</f>
        <v>686.46995183726813</v>
      </c>
      <c r="AW2753" s="58">
        <f t="shared" si="677"/>
        <v>0.70482400182092009</v>
      </c>
      <c r="AX2753" s="58">
        <f t="shared" si="678"/>
        <v>0.2611508467753727</v>
      </c>
      <c r="AY2753" s="59">
        <f t="shared" si="679"/>
        <v>3.4025151403707286E-2</v>
      </c>
      <c r="AZ2753" s="54">
        <f t="shared" si="687"/>
        <v>-7.2742741347431306E-3</v>
      </c>
    </row>
    <row r="2754" spans="3:52" x14ac:dyDescent="0.25">
      <c r="C2754" s="35">
        <v>38663</v>
      </c>
      <c r="D2754" s="36">
        <v>94.29</v>
      </c>
      <c r="E2754" s="37">
        <v>33.700000000000003</v>
      </c>
      <c r="F2754" s="38">
        <v>0</v>
      </c>
      <c r="G2754" s="7">
        <v>0</v>
      </c>
      <c r="H2754" s="38">
        <v>1</v>
      </c>
      <c r="I2754" s="7">
        <v>1</v>
      </c>
      <c r="J2754" s="36">
        <f t="shared" si="680"/>
        <v>94.242855000000006</v>
      </c>
      <c r="K2754" s="37">
        <f t="shared" si="681"/>
        <v>33.683150000000005</v>
      </c>
      <c r="L2754" s="36">
        <f t="shared" si="682"/>
        <v>94.337145000000007</v>
      </c>
      <c r="M2754" s="37">
        <f t="shared" si="683"/>
        <v>33.716850000000001</v>
      </c>
      <c r="O2754" s="39">
        <f t="shared" si="684"/>
        <v>62433.175595044479</v>
      </c>
      <c r="P2754" s="40">
        <f t="shared" si="685"/>
        <v>23134.037376915938</v>
      </c>
      <c r="Q2754" s="40">
        <f>S2754*F2754+T2754*G2754+AS2753*(1+$G$9/252)</f>
        <v>2990.0866242694856</v>
      </c>
      <c r="R2754" s="41">
        <f t="shared" si="688"/>
        <v>88557.299596229903</v>
      </c>
      <c r="S2754" s="36">
        <f>AU2753*H2753</f>
        <v>662.13994691955111</v>
      </c>
      <c r="T2754" s="37">
        <f>AV2753*I2753</f>
        <v>686.46995183726813</v>
      </c>
      <c r="U2754" s="57">
        <f t="shared" si="691"/>
        <v>0.7050031547902168</v>
      </c>
      <c r="V2754" s="58">
        <f t="shared" si="689"/>
        <v>0.26123241655282825</v>
      </c>
      <c r="W2754" s="59">
        <f t="shared" si="690"/>
        <v>3.3764428656954899E-2</v>
      </c>
      <c r="Y2754" s="7">
        <f t="shared" si="686"/>
        <v>0</v>
      </c>
      <c r="Z2754" s="40"/>
      <c r="AA2754" s="40"/>
      <c r="AB2754" s="40"/>
      <c r="AC2754" s="40"/>
      <c r="AD2754" s="40"/>
      <c r="AE2754" s="40"/>
      <c r="AF2754" s="40"/>
      <c r="AG2754" s="41"/>
      <c r="AH2754" s="40"/>
      <c r="AI2754" s="40"/>
      <c r="AJ2754" s="40"/>
      <c r="AK2754" s="40"/>
      <c r="AL2754" s="40"/>
      <c r="AM2754" s="41"/>
      <c r="AN2754" s="36">
        <f>Y2754*(IF(AND(AH2754&gt;0,AI2754&lt;0),AH2754,0)+IF(AND(AJ2754&lt;0,AK2754&gt;0),AJ2754,0)+IF(AND(AL2754&gt;0,AM2754&gt;0),AL2754,0))</f>
        <v>0</v>
      </c>
      <c r="AO2754" s="37">
        <f>Y2754*(IF(AND(AH2754&gt;0,AI2754&lt;0),AI2754,0)+IF(AND(AJ2754&lt;0,AK2754&gt;0),AK2754,0)+IF(AND(AL2754&gt;0,AM2754&gt;0),AM2754,0))</f>
        <v>0</v>
      </c>
      <c r="AQ2754" s="40">
        <f>AU2754*D2754</f>
        <v>62433.175595044479</v>
      </c>
      <c r="AR2754" s="40">
        <f>AV2754*E2754</f>
        <v>23134.037376915938</v>
      </c>
      <c r="AS2754" s="40">
        <f>IF(AND(Y2754&lt;&gt;0,AN2754&lt;&gt;0),0,Q2754)</f>
        <v>2990.0866242694856</v>
      </c>
      <c r="AT2754" s="41">
        <f t="shared" si="692"/>
        <v>88557.299596229903</v>
      </c>
      <c r="AU2754" s="42">
        <f>S2754+AN2754</f>
        <v>662.13994691955111</v>
      </c>
      <c r="AV2754" s="37">
        <f>T2754+AO2754</f>
        <v>686.46995183726813</v>
      </c>
      <c r="AW2754" s="58">
        <f t="shared" si="677"/>
        <v>0.7050031547902168</v>
      </c>
      <c r="AX2754" s="58">
        <f t="shared" si="678"/>
        <v>0.26123241655282825</v>
      </c>
      <c r="AY2754" s="59">
        <f t="shared" si="679"/>
        <v>3.3764428656954899E-2</v>
      </c>
      <c r="AZ2754" s="54">
        <f t="shared" si="687"/>
        <v>7.7618061847222197E-3</v>
      </c>
    </row>
    <row r="2755" spans="3:52" x14ac:dyDescent="0.25">
      <c r="C2755" s="35">
        <v>38664</v>
      </c>
      <c r="D2755" s="36">
        <v>94.27</v>
      </c>
      <c r="E2755" s="37">
        <v>34</v>
      </c>
      <c r="F2755" s="38">
        <v>0</v>
      </c>
      <c r="G2755" s="7">
        <v>0</v>
      </c>
      <c r="H2755" s="38">
        <v>1</v>
      </c>
      <c r="I2755" s="7">
        <v>1</v>
      </c>
      <c r="J2755" s="36">
        <f t="shared" si="680"/>
        <v>94.222864999999999</v>
      </c>
      <c r="K2755" s="37">
        <f t="shared" si="681"/>
        <v>33.983000000000004</v>
      </c>
      <c r="L2755" s="36">
        <f t="shared" si="682"/>
        <v>94.317134999999993</v>
      </c>
      <c r="M2755" s="37">
        <f t="shared" si="683"/>
        <v>34.016999999999996</v>
      </c>
      <c r="O2755" s="39">
        <f t="shared" si="684"/>
        <v>62419.932796106077</v>
      </c>
      <c r="P2755" s="40">
        <f t="shared" si="685"/>
        <v>23339.978362467118</v>
      </c>
      <c r="Q2755" s="40">
        <f>S2755*F2755+T2755*G2755+AS2754*(1+$G$9/252)</f>
        <v>2990.2052785006072</v>
      </c>
      <c r="R2755" s="41">
        <f t="shared" si="688"/>
        <v>88750.116437073812</v>
      </c>
      <c r="S2755" s="36">
        <f>AU2754*H2754</f>
        <v>662.13994691955111</v>
      </c>
      <c r="T2755" s="37">
        <f>AV2754*I2754</f>
        <v>686.46995183726813</v>
      </c>
      <c r="U2755" s="57">
        <f t="shared" si="691"/>
        <v>0.70332226369937745</v>
      </c>
      <c r="V2755" s="58">
        <f t="shared" si="689"/>
        <v>0.26298532666169266</v>
      </c>
      <c r="W2755" s="59">
        <f t="shared" si="690"/>
        <v>3.3692409638929791E-2</v>
      </c>
      <c r="Y2755" s="7">
        <f t="shared" si="686"/>
        <v>0</v>
      </c>
      <c r="Z2755" s="40"/>
      <c r="AA2755" s="40"/>
      <c r="AB2755" s="40"/>
      <c r="AC2755" s="40"/>
      <c r="AD2755" s="40"/>
      <c r="AE2755" s="40"/>
      <c r="AF2755" s="40"/>
      <c r="AG2755" s="41"/>
      <c r="AH2755" s="40"/>
      <c r="AI2755" s="40"/>
      <c r="AJ2755" s="40"/>
      <c r="AK2755" s="40"/>
      <c r="AL2755" s="40"/>
      <c r="AM2755" s="41"/>
      <c r="AN2755" s="36">
        <f>Y2755*(IF(AND(AH2755&gt;0,AI2755&lt;0),AH2755,0)+IF(AND(AJ2755&lt;0,AK2755&gt;0),AJ2755,0)+IF(AND(AL2755&gt;0,AM2755&gt;0),AL2755,0))</f>
        <v>0</v>
      </c>
      <c r="AO2755" s="37">
        <f>Y2755*(IF(AND(AH2755&gt;0,AI2755&lt;0),AI2755,0)+IF(AND(AJ2755&lt;0,AK2755&gt;0),AK2755,0)+IF(AND(AL2755&gt;0,AM2755&gt;0),AM2755,0))</f>
        <v>0</v>
      </c>
      <c r="AQ2755" s="40">
        <f>AU2755*D2755</f>
        <v>62419.932796106077</v>
      </c>
      <c r="AR2755" s="40">
        <f>AV2755*E2755</f>
        <v>23339.978362467118</v>
      </c>
      <c r="AS2755" s="40">
        <f>IF(AND(Y2755&lt;&gt;0,AN2755&lt;&gt;0),0,Q2755)</f>
        <v>2990.2052785006072</v>
      </c>
      <c r="AT2755" s="41">
        <f t="shared" si="692"/>
        <v>88750.116437073812</v>
      </c>
      <c r="AU2755" s="42">
        <f>S2755+AN2755</f>
        <v>662.13994691955111</v>
      </c>
      <c r="AV2755" s="37">
        <f>T2755+AO2755</f>
        <v>686.46995183726813</v>
      </c>
      <c r="AW2755" s="58">
        <f t="shared" si="677"/>
        <v>0.70332226369937745</v>
      </c>
      <c r="AX2755" s="58">
        <f t="shared" si="678"/>
        <v>0.26298532666169266</v>
      </c>
      <c r="AY2755" s="59">
        <f t="shared" si="679"/>
        <v>3.3692409638929791E-2</v>
      </c>
      <c r="AZ2755" s="54">
        <f t="shared" si="687"/>
        <v>2.1773116583618801E-3</v>
      </c>
    </row>
    <row r="2756" spans="3:52" x14ac:dyDescent="0.25">
      <c r="C2756" s="35">
        <v>38665</v>
      </c>
      <c r="D2756" s="36">
        <v>94.87</v>
      </c>
      <c r="E2756" s="37">
        <v>33.33</v>
      </c>
      <c r="F2756" s="38">
        <v>0</v>
      </c>
      <c r="G2756" s="7">
        <v>0</v>
      </c>
      <c r="H2756" s="38">
        <v>1</v>
      </c>
      <c r="I2756" s="7">
        <v>1</v>
      </c>
      <c r="J2756" s="36">
        <f t="shared" si="680"/>
        <v>94.822565000000012</v>
      </c>
      <c r="K2756" s="37">
        <f t="shared" si="681"/>
        <v>33.313335000000002</v>
      </c>
      <c r="L2756" s="36">
        <f t="shared" si="682"/>
        <v>94.917434999999998</v>
      </c>
      <c r="M2756" s="37">
        <f t="shared" si="683"/>
        <v>33.346664999999994</v>
      </c>
      <c r="O2756" s="39">
        <f t="shared" si="684"/>
        <v>62817.216764257813</v>
      </c>
      <c r="P2756" s="40">
        <f t="shared" si="685"/>
        <v>22880.043494736146</v>
      </c>
      <c r="Q2756" s="40">
        <f>S2756*F2756+T2756*G2756+AS2755*(1+$G$9/252)</f>
        <v>2990.3239374402301</v>
      </c>
      <c r="R2756" s="41">
        <f t="shared" si="688"/>
        <v>88687.584196434196</v>
      </c>
      <c r="S2756" s="36">
        <f>AU2755*H2755</f>
        <v>662.13994691955111</v>
      </c>
      <c r="T2756" s="37">
        <f>AV2755*I2755</f>
        <v>686.46995183726813</v>
      </c>
      <c r="U2756" s="57">
        <f t="shared" si="691"/>
        <v>0.70829775479196633</v>
      </c>
      <c r="V2756" s="58">
        <f t="shared" si="689"/>
        <v>0.25798474163034052</v>
      </c>
      <c r="W2756" s="59">
        <f t="shared" si="690"/>
        <v>3.3717503577693125E-2</v>
      </c>
      <c r="Y2756" s="7">
        <f t="shared" si="686"/>
        <v>0</v>
      </c>
      <c r="Z2756" s="40"/>
      <c r="AA2756" s="40"/>
      <c r="AB2756" s="40"/>
      <c r="AC2756" s="40"/>
      <c r="AD2756" s="40"/>
      <c r="AE2756" s="40"/>
      <c r="AF2756" s="40"/>
      <c r="AG2756" s="41"/>
      <c r="AH2756" s="40"/>
      <c r="AI2756" s="40"/>
      <c r="AJ2756" s="40"/>
      <c r="AK2756" s="40"/>
      <c r="AL2756" s="40"/>
      <c r="AM2756" s="41"/>
      <c r="AN2756" s="36">
        <f>Y2756*(IF(AND(AH2756&gt;0,AI2756&lt;0),AH2756,0)+IF(AND(AJ2756&lt;0,AK2756&gt;0),AJ2756,0)+IF(AND(AL2756&gt;0,AM2756&gt;0),AL2756,0))</f>
        <v>0</v>
      </c>
      <c r="AO2756" s="37">
        <f>Y2756*(IF(AND(AH2756&gt;0,AI2756&lt;0),AI2756,0)+IF(AND(AJ2756&lt;0,AK2756&gt;0),AK2756,0)+IF(AND(AL2756&gt;0,AM2756&gt;0),AM2756,0))</f>
        <v>0</v>
      </c>
      <c r="AQ2756" s="40">
        <f>AU2756*D2756</f>
        <v>62817.216764257813</v>
      </c>
      <c r="AR2756" s="40">
        <f>AV2756*E2756</f>
        <v>22880.043494736146</v>
      </c>
      <c r="AS2756" s="40">
        <f>IF(AND(Y2756&lt;&gt;0,AN2756&lt;&gt;0),0,Q2756)</f>
        <v>2990.3239374402301</v>
      </c>
      <c r="AT2756" s="41">
        <f t="shared" si="692"/>
        <v>88687.584196434196</v>
      </c>
      <c r="AU2756" s="42">
        <f>S2756+AN2756</f>
        <v>662.13994691955111</v>
      </c>
      <c r="AV2756" s="37">
        <f>T2756+AO2756</f>
        <v>686.46995183726813</v>
      </c>
      <c r="AW2756" s="58">
        <f t="shared" si="677"/>
        <v>0.70829775479196633</v>
      </c>
      <c r="AX2756" s="58">
        <f t="shared" si="678"/>
        <v>0.25798474163034052</v>
      </c>
      <c r="AY2756" s="59">
        <f t="shared" si="679"/>
        <v>3.3717503577693125E-2</v>
      </c>
      <c r="AZ2756" s="54">
        <f t="shared" si="687"/>
        <v>-7.0458770252945779E-4</v>
      </c>
    </row>
    <row r="2757" spans="3:52" x14ac:dyDescent="0.25">
      <c r="C2757" s="35">
        <v>38666</v>
      </c>
      <c r="D2757" s="36">
        <v>95.61</v>
      </c>
      <c r="E2757" s="37">
        <v>33.229999999999997</v>
      </c>
      <c r="F2757" s="38">
        <v>0</v>
      </c>
      <c r="G2757" s="7">
        <v>0.67</v>
      </c>
      <c r="H2757" s="38">
        <v>1</v>
      </c>
      <c r="I2757" s="7">
        <v>1</v>
      </c>
      <c r="J2757" s="36">
        <f t="shared" si="680"/>
        <v>95.562195000000003</v>
      </c>
      <c r="K2757" s="37">
        <f t="shared" si="681"/>
        <v>33.213384999999995</v>
      </c>
      <c r="L2757" s="36">
        <f t="shared" si="682"/>
        <v>95.657804999999996</v>
      </c>
      <c r="M2757" s="37">
        <f t="shared" si="683"/>
        <v>33.246614999999998</v>
      </c>
      <c r="O2757" s="39">
        <f t="shared" si="684"/>
        <v>63307.200324978279</v>
      </c>
      <c r="P2757" s="40">
        <f t="shared" si="685"/>
        <v>22811.396499552418</v>
      </c>
      <c r="Q2757" s="40">
        <f>S2757*F2757+T2757*G2757+AS2756*(1+$G$9/252)</f>
        <v>3450.3774688195108</v>
      </c>
      <c r="R2757" s="41">
        <f t="shared" si="688"/>
        <v>89568.974293350213</v>
      </c>
      <c r="S2757" s="36">
        <f>AU2756*H2756</f>
        <v>662.13994691955111</v>
      </c>
      <c r="T2757" s="37">
        <f>AV2756*I2756</f>
        <v>686.46995183726813</v>
      </c>
      <c r="U2757" s="57">
        <f t="shared" si="691"/>
        <v>0.70679831743566524</v>
      </c>
      <c r="V2757" s="58">
        <f t="shared" si="689"/>
        <v>0.25467966647515783</v>
      </c>
      <c r="W2757" s="59">
        <f t="shared" si="690"/>
        <v>3.8522016089176922E-2</v>
      </c>
      <c r="Y2757" s="7">
        <f t="shared" si="686"/>
        <v>0</v>
      </c>
      <c r="Z2757" s="40"/>
      <c r="AA2757" s="40"/>
      <c r="AB2757" s="40"/>
      <c r="AC2757" s="40"/>
      <c r="AD2757" s="40"/>
      <c r="AE2757" s="40"/>
      <c r="AF2757" s="40"/>
      <c r="AG2757" s="41"/>
      <c r="AH2757" s="40"/>
      <c r="AI2757" s="40"/>
      <c r="AJ2757" s="40"/>
      <c r="AK2757" s="40"/>
      <c r="AL2757" s="40"/>
      <c r="AM2757" s="41"/>
      <c r="AN2757" s="36">
        <f>Y2757*(IF(AND(AH2757&gt;0,AI2757&lt;0),AH2757,0)+IF(AND(AJ2757&lt;0,AK2757&gt;0),AJ2757,0)+IF(AND(AL2757&gt;0,AM2757&gt;0),AL2757,0))</f>
        <v>0</v>
      </c>
      <c r="AO2757" s="37">
        <f>Y2757*(IF(AND(AH2757&gt;0,AI2757&lt;0),AI2757,0)+IF(AND(AJ2757&lt;0,AK2757&gt;0),AK2757,0)+IF(AND(AL2757&gt;0,AM2757&gt;0),AM2757,0))</f>
        <v>0</v>
      </c>
      <c r="AQ2757" s="40">
        <f>AU2757*D2757</f>
        <v>63307.200324978279</v>
      </c>
      <c r="AR2757" s="40">
        <f>AV2757*E2757</f>
        <v>22811.396499552418</v>
      </c>
      <c r="AS2757" s="40">
        <f>IF(AND(Y2757&lt;&gt;0,AN2757&lt;&gt;0),0,Q2757)</f>
        <v>3450.3774688195108</v>
      </c>
      <c r="AT2757" s="41">
        <f t="shared" si="692"/>
        <v>89568.974293350213</v>
      </c>
      <c r="AU2757" s="42">
        <f>S2757+AN2757</f>
        <v>662.13994691955111</v>
      </c>
      <c r="AV2757" s="37">
        <f>T2757+AO2757</f>
        <v>686.46995183726813</v>
      </c>
      <c r="AW2757" s="58">
        <f t="shared" si="677"/>
        <v>0.70679831743566524</v>
      </c>
      <c r="AX2757" s="58">
        <f t="shared" si="678"/>
        <v>0.25467966647515783</v>
      </c>
      <c r="AY2757" s="59">
        <f t="shared" si="679"/>
        <v>3.8522016089176922E-2</v>
      </c>
      <c r="AZ2757" s="54">
        <f t="shared" si="687"/>
        <v>9.9381452872120413E-3</v>
      </c>
    </row>
    <row r="2758" spans="3:52" x14ac:dyDescent="0.25">
      <c r="C2758" s="35">
        <v>38667</v>
      </c>
      <c r="D2758" s="36">
        <v>96</v>
      </c>
      <c r="E2758" s="37">
        <v>33.799999999999997</v>
      </c>
      <c r="F2758" s="38">
        <v>0</v>
      </c>
      <c r="G2758" s="7">
        <v>0</v>
      </c>
      <c r="H2758" s="38">
        <v>1</v>
      </c>
      <c r="I2758" s="7">
        <v>1</v>
      </c>
      <c r="J2758" s="36">
        <f t="shared" si="680"/>
        <v>95.951999999999998</v>
      </c>
      <c r="K2758" s="37">
        <f t="shared" si="681"/>
        <v>33.783099999999997</v>
      </c>
      <c r="L2758" s="36">
        <f t="shared" si="682"/>
        <v>96.048000000000002</v>
      </c>
      <c r="M2758" s="37">
        <f t="shared" si="683"/>
        <v>33.816899999999997</v>
      </c>
      <c r="O2758" s="39">
        <f t="shared" si="684"/>
        <v>63565.434904276903</v>
      </c>
      <c r="P2758" s="40">
        <f t="shared" si="685"/>
        <v>23202.684372099662</v>
      </c>
      <c r="Q2758" s="40">
        <f>S2758*F2758+T2758*G2758+AS2757*(1+$G$9/252)</f>
        <v>3450.5143885603366</v>
      </c>
      <c r="R2758" s="41">
        <f t="shared" si="688"/>
        <v>90218.63366493689</v>
      </c>
      <c r="S2758" s="36">
        <f>AU2757*H2757</f>
        <v>662.13994691955111</v>
      </c>
      <c r="T2758" s="37">
        <f>AV2757*I2757</f>
        <v>686.46995183726813</v>
      </c>
      <c r="U2758" s="57">
        <f t="shared" si="691"/>
        <v>0.7045710217730925</v>
      </c>
      <c r="V2758" s="58">
        <f t="shared" si="689"/>
        <v>0.25718283939293679</v>
      </c>
      <c r="W2758" s="59">
        <f t="shared" si="690"/>
        <v>3.8246138833970891E-2</v>
      </c>
      <c r="Y2758" s="7">
        <f t="shared" si="686"/>
        <v>0</v>
      </c>
      <c r="Z2758" s="40"/>
      <c r="AA2758" s="40"/>
      <c r="AB2758" s="40"/>
      <c r="AC2758" s="40"/>
      <c r="AD2758" s="40"/>
      <c r="AE2758" s="40"/>
      <c r="AF2758" s="40"/>
      <c r="AG2758" s="41"/>
      <c r="AH2758" s="40"/>
      <c r="AI2758" s="40"/>
      <c r="AJ2758" s="40"/>
      <c r="AK2758" s="40"/>
      <c r="AL2758" s="40"/>
      <c r="AM2758" s="41"/>
      <c r="AN2758" s="36">
        <f>Y2758*(IF(AND(AH2758&gt;0,AI2758&lt;0),AH2758,0)+IF(AND(AJ2758&lt;0,AK2758&gt;0),AJ2758,0)+IF(AND(AL2758&gt;0,AM2758&gt;0),AL2758,0))</f>
        <v>0</v>
      </c>
      <c r="AO2758" s="37">
        <f>Y2758*(IF(AND(AH2758&gt;0,AI2758&lt;0),AI2758,0)+IF(AND(AJ2758&lt;0,AK2758&gt;0),AK2758,0)+IF(AND(AL2758&gt;0,AM2758&gt;0),AM2758,0))</f>
        <v>0</v>
      </c>
      <c r="AQ2758" s="40">
        <f>AU2758*D2758</f>
        <v>63565.434904276903</v>
      </c>
      <c r="AR2758" s="40">
        <f>AV2758*E2758</f>
        <v>23202.684372099662</v>
      </c>
      <c r="AS2758" s="40">
        <f>IF(AND(Y2758&lt;&gt;0,AN2758&lt;&gt;0),0,Q2758)</f>
        <v>3450.5143885603366</v>
      </c>
      <c r="AT2758" s="41">
        <f t="shared" si="692"/>
        <v>90218.63366493689</v>
      </c>
      <c r="AU2758" s="42">
        <f>S2758+AN2758</f>
        <v>662.13994691955111</v>
      </c>
      <c r="AV2758" s="37">
        <f>T2758+AO2758</f>
        <v>686.46995183726813</v>
      </c>
      <c r="AW2758" s="58">
        <f t="shared" si="677"/>
        <v>0.7045710217730925</v>
      </c>
      <c r="AX2758" s="58">
        <f t="shared" si="678"/>
        <v>0.25718283939293679</v>
      </c>
      <c r="AY2758" s="59">
        <f t="shared" si="679"/>
        <v>3.8246138833970891E-2</v>
      </c>
      <c r="AZ2758" s="54">
        <f t="shared" si="687"/>
        <v>7.2531741790293758E-3</v>
      </c>
    </row>
    <row r="2759" spans="3:52" x14ac:dyDescent="0.25">
      <c r="C2759" s="35">
        <v>38670</v>
      </c>
      <c r="D2759" s="36">
        <v>96.35</v>
      </c>
      <c r="E2759" s="37">
        <v>33.93</v>
      </c>
      <c r="F2759" s="38">
        <v>0</v>
      </c>
      <c r="G2759" s="7">
        <v>0</v>
      </c>
      <c r="H2759" s="38">
        <v>1</v>
      </c>
      <c r="I2759" s="7">
        <v>1</v>
      </c>
      <c r="J2759" s="36">
        <f t="shared" si="680"/>
        <v>96.301824999999994</v>
      </c>
      <c r="K2759" s="37">
        <f t="shared" si="681"/>
        <v>33.913035000000001</v>
      </c>
      <c r="L2759" s="36">
        <f t="shared" si="682"/>
        <v>96.398174999999995</v>
      </c>
      <c r="M2759" s="37">
        <f t="shared" si="683"/>
        <v>33.946964999999999</v>
      </c>
      <c r="O2759" s="39">
        <f t="shared" si="684"/>
        <v>63797.183885698745</v>
      </c>
      <c r="P2759" s="40">
        <f t="shared" si="685"/>
        <v>23291.925465838507</v>
      </c>
      <c r="Q2759" s="40">
        <f>S2759*F2759+T2759*G2759+AS2758*(1+$G$9/252)</f>
        <v>3450.6513137344855</v>
      </c>
      <c r="R2759" s="41">
        <f t="shared" si="688"/>
        <v>90539.760665271737</v>
      </c>
      <c r="S2759" s="36">
        <f>AU2758*H2758</f>
        <v>662.13994691955111</v>
      </c>
      <c r="T2759" s="37">
        <f>AV2758*I2758</f>
        <v>686.46995183726813</v>
      </c>
      <c r="U2759" s="57">
        <f t="shared" si="691"/>
        <v>0.70463168244456587</v>
      </c>
      <c r="V2759" s="58">
        <f t="shared" si="689"/>
        <v>0.2572563180495856</v>
      </c>
      <c r="W2759" s="59">
        <f t="shared" si="690"/>
        <v>3.8111999505848586E-2</v>
      </c>
      <c r="Y2759" s="7">
        <f t="shared" si="686"/>
        <v>0</v>
      </c>
      <c r="Z2759" s="40"/>
      <c r="AA2759" s="40"/>
      <c r="AB2759" s="40"/>
      <c r="AC2759" s="40"/>
      <c r="AD2759" s="40"/>
      <c r="AE2759" s="40"/>
      <c r="AF2759" s="40"/>
      <c r="AG2759" s="41"/>
      <c r="AH2759" s="40"/>
      <c r="AI2759" s="40"/>
      <c r="AJ2759" s="40"/>
      <c r="AK2759" s="40"/>
      <c r="AL2759" s="40"/>
      <c r="AM2759" s="41"/>
      <c r="AN2759" s="36">
        <f>Y2759*(IF(AND(AH2759&gt;0,AI2759&lt;0),AH2759,0)+IF(AND(AJ2759&lt;0,AK2759&gt;0),AJ2759,0)+IF(AND(AL2759&gt;0,AM2759&gt;0),AL2759,0))</f>
        <v>0</v>
      </c>
      <c r="AO2759" s="37">
        <f>Y2759*(IF(AND(AH2759&gt;0,AI2759&lt;0),AI2759,0)+IF(AND(AJ2759&lt;0,AK2759&gt;0),AK2759,0)+IF(AND(AL2759&gt;0,AM2759&gt;0),AM2759,0))</f>
        <v>0</v>
      </c>
      <c r="AQ2759" s="40">
        <f>AU2759*D2759</f>
        <v>63797.183885698745</v>
      </c>
      <c r="AR2759" s="40">
        <f>AV2759*E2759</f>
        <v>23291.925465838507</v>
      </c>
      <c r="AS2759" s="40">
        <f>IF(AND(Y2759&lt;&gt;0,AN2759&lt;&gt;0),0,Q2759)</f>
        <v>3450.6513137344855</v>
      </c>
      <c r="AT2759" s="41">
        <f t="shared" si="692"/>
        <v>90539.760665271737</v>
      </c>
      <c r="AU2759" s="42">
        <f>S2759+AN2759</f>
        <v>662.13994691955111</v>
      </c>
      <c r="AV2759" s="37">
        <f>T2759+AO2759</f>
        <v>686.46995183726813</v>
      </c>
      <c r="AW2759" s="58">
        <f t="shared" si="677"/>
        <v>0.70463168244456587</v>
      </c>
      <c r="AX2759" s="58">
        <f t="shared" si="678"/>
        <v>0.2572563180495856</v>
      </c>
      <c r="AY2759" s="59">
        <f t="shared" si="679"/>
        <v>3.8111999505848586E-2</v>
      </c>
      <c r="AZ2759" s="54">
        <f t="shared" si="687"/>
        <v>3.5594309876991748E-3</v>
      </c>
    </row>
    <row r="2760" spans="3:52" x14ac:dyDescent="0.25">
      <c r="C2760" s="35">
        <v>38671</v>
      </c>
      <c r="D2760" s="36">
        <v>94.06</v>
      </c>
      <c r="E2760" s="37">
        <v>33.31</v>
      </c>
      <c r="F2760" s="38">
        <v>0</v>
      </c>
      <c r="G2760" s="7">
        <v>0</v>
      </c>
      <c r="H2760" s="38">
        <v>1</v>
      </c>
      <c r="I2760" s="7">
        <v>1</v>
      </c>
      <c r="J2760" s="36">
        <f t="shared" si="680"/>
        <v>94.01297000000001</v>
      </c>
      <c r="K2760" s="37">
        <f t="shared" si="681"/>
        <v>33.293345000000002</v>
      </c>
      <c r="L2760" s="36">
        <f t="shared" si="682"/>
        <v>94.107029999999995</v>
      </c>
      <c r="M2760" s="37">
        <f t="shared" si="683"/>
        <v>33.326655000000002</v>
      </c>
      <c r="O2760" s="39">
        <f t="shared" si="684"/>
        <v>62280.883407252979</v>
      </c>
      <c r="P2760" s="40">
        <f t="shared" si="685"/>
        <v>22866.314095699403</v>
      </c>
      <c r="Q2760" s="40">
        <f>S2760*F2760+T2760*G2760+AS2759*(1+$G$9/252)</f>
        <v>3450.7882443421731</v>
      </c>
      <c r="R2760" s="41">
        <f t="shared" si="688"/>
        <v>88597.985747294559</v>
      </c>
      <c r="S2760" s="36">
        <f>AU2759*H2759</f>
        <v>662.13994691955111</v>
      </c>
      <c r="T2760" s="37">
        <f>AV2759*I2759</f>
        <v>686.46995183726813</v>
      </c>
      <c r="U2760" s="57">
        <f t="shared" si="691"/>
        <v>0.70296048924740706</v>
      </c>
      <c r="V2760" s="58">
        <f t="shared" si="689"/>
        <v>0.2580906766991331</v>
      </c>
      <c r="W2760" s="59">
        <f t="shared" si="690"/>
        <v>3.8948834053459808E-2</v>
      </c>
      <c r="Y2760" s="7">
        <f t="shared" si="686"/>
        <v>0</v>
      </c>
      <c r="Z2760" s="40"/>
      <c r="AA2760" s="40"/>
      <c r="AB2760" s="40"/>
      <c r="AC2760" s="40"/>
      <c r="AD2760" s="40"/>
      <c r="AE2760" s="40"/>
      <c r="AF2760" s="40"/>
      <c r="AG2760" s="41"/>
      <c r="AH2760" s="40"/>
      <c r="AI2760" s="40"/>
      <c r="AJ2760" s="40"/>
      <c r="AK2760" s="40"/>
      <c r="AL2760" s="40"/>
      <c r="AM2760" s="41"/>
      <c r="AN2760" s="36">
        <f>Y2760*(IF(AND(AH2760&gt;0,AI2760&lt;0),AH2760,0)+IF(AND(AJ2760&lt;0,AK2760&gt;0),AJ2760,0)+IF(AND(AL2760&gt;0,AM2760&gt;0),AL2760,0))</f>
        <v>0</v>
      </c>
      <c r="AO2760" s="37">
        <f>Y2760*(IF(AND(AH2760&gt;0,AI2760&lt;0),AI2760,0)+IF(AND(AJ2760&lt;0,AK2760&gt;0),AK2760,0)+IF(AND(AL2760&gt;0,AM2760&gt;0),AM2760,0))</f>
        <v>0</v>
      </c>
      <c r="AQ2760" s="40">
        <f>AU2760*D2760</f>
        <v>62280.883407252979</v>
      </c>
      <c r="AR2760" s="40">
        <f>AV2760*E2760</f>
        <v>22866.314095699403</v>
      </c>
      <c r="AS2760" s="40">
        <f>IF(AND(Y2760&lt;&gt;0,AN2760&lt;&gt;0),0,Q2760)</f>
        <v>3450.7882443421731</v>
      </c>
      <c r="AT2760" s="41">
        <f t="shared" si="692"/>
        <v>88597.985747294559</v>
      </c>
      <c r="AU2760" s="42">
        <f>S2760+AN2760</f>
        <v>662.13994691955111</v>
      </c>
      <c r="AV2760" s="37">
        <f>T2760+AO2760</f>
        <v>686.46995183726813</v>
      </c>
      <c r="AW2760" s="58">
        <f t="shared" si="677"/>
        <v>0.70296048924740706</v>
      </c>
      <c r="AX2760" s="58">
        <f t="shared" si="678"/>
        <v>0.2580906766991331</v>
      </c>
      <c r="AY2760" s="59">
        <f t="shared" si="679"/>
        <v>3.8948834053459808E-2</v>
      </c>
      <c r="AZ2760" s="54">
        <f t="shared" si="687"/>
        <v>-2.1446653975108032E-2</v>
      </c>
    </row>
    <row r="2761" spans="3:52" x14ac:dyDescent="0.25">
      <c r="C2761" s="35">
        <v>38672</v>
      </c>
      <c r="D2761" s="36">
        <v>93.47</v>
      </c>
      <c r="E2761" s="37">
        <v>32.799999999999997</v>
      </c>
      <c r="F2761" s="38">
        <v>0</v>
      </c>
      <c r="G2761" s="7">
        <v>0</v>
      </c>
      <c r="H2761" s="38">
        <v>1</v>
      </c>
      <c r="I2761" s="7">
        <v>1</v>
      </c>
      <c r="J2761" s="36">
        <f t="shared" si="680"/>
        <v>93.423265000000001</v>
      </c>
      <c r="K2761" s="37">
        <f t="shared" si="681"/>
        <v>32.7836</v>
      </c>
      <c r="L2761" s="36">
        <f t="shared" si="682"/>
        <v>93.516734999999997</v>
      </c>
      <c r="M2761" s="37">
        <f t="shared" si="683"/>
        <v>32.816399999999994</v>
      </c>
      <c r="O2761" s="39">
        <f t="shared" si="684"/>
        <v>61890.220838570443</v>
      </c>
      <c r="P2761" s="40">
        <f t="shared" si="685"/>
        <v>22516.214420262393</v>
      </c>
      <c r="Q2761" s="40">
        <f>S2761*F2761+T2761*G2761+AS2760*(1+$G$9/252)</f>
        <v>3450.925180383615</v>
      </c>
      <c r="R2761" s="41">
        <f t="shared" si="688"/>
        <v>87857.360439216442</v>
      </c>
      <c r="S2761" s="36">
        <f>AU2760*H2760</f>
        <v>662.13994691955111</v>
      </c>
      <c r="T2761" s="37">
        <f>AV2760*I2760</f>
        <v>686.46995183726813</v>
      </c>
      <c r="U2761" s="57">
        <f t="shared" si="691"/>
        <v>0.70443979342389651</v>
      </c>
      <c r="V2761" s="58">
        <f t="shared" si="689"/>
        <v>0.25628148066023554</v>
      </c>
      <c r="W2761" s="59">
        <f t="shared" si="690"/>
        <v>3.9278725915868097E-2</v>
      </c>
      <c r="Y2761" s="7">
        <f t="shared" si="686"/>
        <v>0</v>
      </c>
      <c r="Z2761" s="40"/>
      <c r="AA2761" s="40"/>
      <c r="AB2761" s="40"/>
      <c r="AC2761" s="40"/>
      <c r="AD2761" s="40"/>
      <c r="AE2761" s="40"/>
      <c r="AF2761" s="40"/>
      <c r="AG2761" s="41"/>
      <c r="AH2761" s="40"/>
      <c r="AI2761" s="40"/>
      <c r="AJ2761" s="40"/>
      <c r="AK2761" s="40"/>
      <c r="AL2761" s="40"/>
      <c r="AM2761" s="41"/>
      <c r="AN2761" s="36">
        <f>Y2761*(IF(AND(AH2761&gt;0,AI2761&lt;0),AH2761,0)+IF(AND(AJ2761&lt;0,AK2761&gt;0),AJ2761,0)+IF(AND(AL2761&gt;0,AM2761&gt;0),AL2761,0))</f>
        <v>0</v>
      </c>
      <c r="AO2761" s="37">
        <f>Y2761*(IF(AND(AH2761&gt;0,AI2761&lt;0),AI2761,0)+IF(AND(AJ2761&lt;0,AK2761&gt;0),AK2761,0)+IF(AND(AL2761&gt;0,AM2761&gt;0),AM2761,0))</f>
        <v>0</v>
      </c>
      <c r="AQ2761" s="40">
        <f>AU2761*D2761</f>
        <v>61890.220838570443</v>
      </c>
      <c r="AR2761" s="40">
        <f>AV2761*E2761</f>
        <v>22516.214420262393</v>
      </c>
      <c r="AS2761" s="40">
        <f>IF(AND(Y2761&lt;&gt;0,AN2761&lt;&gt;0),0,Q2761)</f>
        <v>3450.925180383615</v>
      </c>
      <c r="AT2761" s="41">
        <f t="shared" si="692"/>
        <v>87857.360439216442</v>
      </c>
      <c r="AU2761" s="42">
        <f>S2761+AN2761</f>
        <v>662.13994691955111</v>
      </c>
      <c r="AV2761" s="37">
        <f>T2761+AO2761</f>
        <v>686.46995183726813</v>
      </c>
      <c r="AW2761" s="58">
        <f t="shared" si="677"/>
        <v>0.70443979342389651</v>
      </c>
      <c r="AX2761" s="58">
        <f t="shared" si="678"/>
        <v>0.25628148066023554</v>
      </c>
      <c r="AY2761" s="59">
        <f t="shared" si="679"/>
        <v>3.9278725915868097E-2</v>
      </c>
      <c r="AZ2761" s="54">
        <f t="shared" si="687"/>
        <v>-8.3593921671152316E-3</v>
      </c>
    </row>
    <row r="2762" spans="3:52" x14ac:dyDescent="0.25">
      <c r="C2762" s="35">
        <v>38673</v>
      </c>
      <c r="D2762" s="36">
        <v>95.74</v>
      </c>
      <c r="E2762" s="37">
        <v>33.19</v>
      </c>
      <c r="F2762" s="38">
        <v>0</v>
      </c>
      <c r="G2762" s="7">
        <v>0</v>
      </c>
      <c r="H2762" s="38">
        <v>1</v>
      </c>
      <c r="I2762" s="7">
        <v>1</v>
      </c>
      <c r="J2762" s="36">
        <f t="shared" si="680"/>
        <v>95.692130000000006</v>
      </c>
      <c r="K2762" s="37">
        <f t="shared" si="681"/>
        <v>33.173405000000002</v>
      </c>
      <c r="L2762" s="36">
        <f t="shared" si="682"/>
        <v>95.787869999999984</v>
      </c>
      <c r="M2762" s="37">
        <f t="shared" si="683"/>
        <v>33.206594999999993</v>
      </c>
      <c r="O2762" s="39">
        <f t="shared" si="684"/>
        <v>63393.278518077823</v>
      </c>
      <c r="P2762" s="40">
        <f t="shared" si="685"/>
        <v>22783.937701478928</v>
      </c>
      <c r="Q2762" s="40">
        <f>S2762*F2762+T2762*G2762+AS2761*(1+$G$9/252)</f>
        <v>3451.0621218590268</v>
      </c>
      <c r="R2762" s="41">
        <f t="shared" si="688"/>
        <v>89628.278341415775</v>
      </c>
      <c r="S2762" s="36">
        <f>AU2761*H2761</f>
        <v>662.13994691955111</v>
      </c>
      <c r="T2762" s="37">
        <f>AV2761*I2761</f>
        <v>686.46995183726813</v>
      </c>
      <c r="U2762" s="57">
        <f t="shared" si="691"/>
        <v>0.70729104353201455</v>
      </c>
      <c r="V2762" s="58">
        <f t="shared" si="689"/>
        <v>0.25420479030836007</v>
      </c>
      <c r="W2762" s="59">
        <f t="shared" si="690"/>
        <v>3.8504166159625396E-2</v>
      </c>
      <c r="Y2762" s="7">
        <f t="shared" si="686"/>
        <v>0</v>
      </c>
      <c r="Z2762" s="40"/>
      <c r="AA2762" s="40"/>
      <c r="AB2762" s="40"/>
      <c r="AC2762" s="40"/>
      <c r="AD2762" s="40"/>
      <c r="AE2762" s="40"/>
      <c r="AF2762" s="40"/>
      <c r="AG2762" s="41"/>
      <c r="AH2762" s="40"/>
      <c r="AI2762" s="40"/>
      <c r="AJ2762" s="40"/>
      <c r="AK2762" s="40"/>
      <c r="AL2762" s="40"/>
      <c r="AM2762" s="41"/>
      <c r="AN2762" s="36">
        <f>Y2762*(IF(AND(AH2762&gt;0,AI2762&lt;0),AH2762,0)+IF(AND(AJ2762&lt;0,AK2762&gt;0),AJ2762,0)+IF(AND(AL2762&gt;0,AM2762&gt;0),AL2762,0))</f>
        <v>0</v>
      </c>
      <c r="AO2762" s="37">
        <f>Y2762*(IF(AND(AH2762&gt;0,AI2762&lt;0),AI2762,0)+IF(AND(AJ2762&lt;0,AK2762&gt;0),AK2762,0)+IF(AND(AL2762&gt;0,AM2762&gt;0),AM2762,0))</f>
        <v>0</v>
      </c>
      <c r="AQ2762" s="40">
        <f>AU2762*D2762</f>
        <v>63393.278518077823</v>
      </c>
      <c r="AR2762" s="40">
        <f>AV2762*E2762</f>
        <v>22783.937701478928</v>
      </c>
      <c r="AS2762" s="40">
        <f>IF(AND(Y2762&lt;&gt;0,AN2762&lt;&gt;0),0,Q2762)</f>
        <v>3451.0621218590268</v>
      </c>
      <c r="AT2762" s="41">
        <f t="shared" si="692"/>
        <v>89628.278341415775</v>
      </c>
      <c r="AU2762" s="42">
        <f>S2762+AN2762</f>
        <v>662.13994691955111</v>
      </c>
      <c r="AV2762" s="37">
        <f>T2762+AO2762</f>
        <v>686.46995183726813</v>
      </c>
      <c r="AW2762" s="58">
        <f t="shared" si="677"/>
        <v>0.70729104353201455</v>
      </c>
      <c r="AX2762" s="58">
        <f t="shared" si="678"/>
        <v>0.25420479030836007</v>
      </c>
      <c r="AY2762" s="59">
        <f t="shared" si="679"/>
        <v>3.8504166159625396E-2</v>
      </c>
      <c r="AZ2762" s="54">
        <f t="shared" si="687"/>
        <v>2.0156739211673935E-2</v>
      </c>
    </row>
    <row r="2763" spans="3:52" x14ac:dyDescent="0.25">
      <c r="C2763" s="35">
        <v>38674</v>
      </c>
      <c r="D2763" s="36">
        <v>97.8</v>
      </c>
      <c r="E2763" s="37">
        <v>33.090000000000003</v>
      </c>
      <c r="F2763" s="38">
        <v>0</v>
      </c>
      <c r="G2763" s="7">
        <v>0</v>
      </c>
      <c r="H2763" s="38">
        <v>1</v>
      </c>
      <c r="I2763" s="7">
        <v>1</v>
      </c>
      <c r="J2763" s="36">
        <f t="shared" si="680"/>
        <v>97.751100000000008</v>
      </c>
      <c r="K2763" s="37">
        <f t="shared" si="681"/>
        <v>33.073455000000003</v>
      </c>
      <c r="L2763" s="36">
        <f t="shared" si="682"/>
        <v>97.848899999999986</v>
      </c>
      <c r="M2763" s="37">
        <f t="shared" si="683"/>
        <v>33.106545000000004</v>
      </c>
      <c r="O2763" s="39">
        <f t="shared" si="684"/>
        <v>64757.286808732097</v>
      </c>
      <c r="P2763" s="40">
        <f t="shared" si="685"/>
        <v>22715.290706295204</v>
      </c>
      <c r="Q2763" s="40">
        <f>S2763*F2763+T2763*G2763+AS2762*(1+$G$9/252)</f>
        <v>3451.1990687686239</v>
      </c>
      <c r="R2763" s="41">
        <f t="shared" si="688"/>
        <v>90923.776583795916</v>
      </c>
      <c r="S2763" s="36">
        <f>AU2762*H2762</f>
        <v>662.13994691955111</v>
      </c>
      <c r="T2763" s="37">
        <f>AV2762*I2762</f>
        <v>686.46995183726813</v>
      </c>
      <c r="U2763" s="57">
        <f t="shared" si="691"/>
        <v>0.71221510194367454</v>
      </c>
      <c r="V2763" s="58">
        <f t="shared" si="689"/>
        <v>0.24982783997495583</v>
      </c>
      <c r="W2763" s="59">
        <f t="shared" si="690"/>
        <v>3.7957058081369698E-2</v>
      </c>
      <c r="Y2763" s="7">
        <f t="shared" si="686"/>
        <v>0</v>
      </c>
      <c r="Z2763" s="40"/>
      <c r="AA2763" s="40"/>
      <c r="AB2763" s="40"/>
      <c r="AC2763" s="40"/>
      <c r="AD2763" s="40"/>
      <c r="AE2763" s="40"/>
      <c r="AF2763" s="40"/>
      <c r="AG2763" s="41"/>
      <c r="AH2763" s="40"/>
      <c r="AI2763" s="40"/>
      <c r="AJ2763" s="40"/>
      <c r="AK2763" s="40"/>
      <c r="AL2763" s="40"/>
      <c r="AM2763" s="41"/>
      <c r="AN2763" s="36">
        <f>Y2763*(IF(AND(AH2763&gt;0,AI2763&lt;0),AH2763,0)+IF(AND(AJ2763&lt;0,AK2763&gt;0),AJ2763,0)+IF(AND(AL2763&gt;0,AM2763&gt;0),AL2763,0))</f>
        <v>0</v>
      </c>
      <c r="AO2763" s="37">
        <f>Y2763*(IF(AND(AH2763&gt;0,AI2763&lt;0),AI2763,0)+IF(AND(AJ2763&lt;0,AK2763&gt;0),AK2763,0)+IF(AND(AL2763&gt;0,AM2763&gt;0),AM2763,0))</f>
        <v>0</v>
      </c>
      <c r="AQ2763" s="40">
        <f>AU2763*D2763</f>
        <v>64757.286808732097</v>
      </c>
      <c r="AR2763" s="40">
        <f>AV2763*E2763</f>
        <v>22715.290706295204</v>
      </c>
      <c r="AS2763" s="40">
        <f>IF(AND(Y2763&lt;&gt;0,AN2763&lt;&gt;0),0,Q2763)</f>
        <v>3451.1990687686239</v>
      </c>
      <c r="AT2763" s="41">
        <f t="shared" si="692"/>
        <v>90923.776583795916</v>
      </c>
      <c r="AU2763" s="42">
        <f>S2763+AN2763</f>
        <v>662.13994691955111</v>
      </c>
      <c r="AV2763" s="37">
        <f>T2763+AO2763</f>
        <v>686.46995183726813</v>
      </c>
      <c r="AW2763" s="58">
        <f t="shared" si="677"/>
        <v>0.71221510194367454</v>
      </c>
      <c r="AX2763" s="58">
        <f t="shared" si="678"/>
        <v>0.24982783997495583</v>
      </c>
      <c r="AY2763" s="59">
        <f t="shared" si="679"/>
        <v>3.7957058081369698E-2</v>
      </c>
      <c r="AZ2763" s="54">
        <f t="shared" si="687"/>
        <v>1.4454123925545792E-2</v>
      </c>
    </row>
    <row r="2764" spans="3:52" x14ac:dyDescent="0.25">
      <c r="C2764" s="35">
        <v>38677</v>
      </c>
      <c r="D2764" s="36">
        <v>97.99</v>
      </c>
      <c r="E2764" s="37">
        <v>33.07</v>
      </c>
      <c r="F2764" s="38">
        <v>0</v>
      </c>
      <c r="G2764" s="7">
        <v>0</v>
      </c>
      <c r="H2764" s="38">
        <v>1</v>
      </c>
      <c r="I2764" s="7">
        <v>1</v>
      </c>
      <c r="J2764" s="36">
        <f t="shared" si="680"/>
        <v>97.941005000000004</v>
      </c>
      <c r="K2764" s="37">
        <f t="shared" si="681"/>
        <v>33.053465000000003</v>
      </c>
      <c r="L2764" s="36">
        <f t="shared" si="682"/>
        <v>98.038994999999986</v>
      </c>
      <c r="M2764" s="37">
        <f t="shared" si="683"/>
        <v>33.086534999999998</v>
      </c>
      <c r="O2764" s="39">
        <f t="shared" si="684"/>
        <v>64883.093398646808</v>
      </c>
      <c r="P2764" s="40">
        <f t="shared" si="685"/>
        <v>22701.561307258457</v>
      </c>
      <c r="Q2764" s="40">
        <f>S2764*F2764+T2764*G2764+AS2763*(1+$G$9/252)</f>
        <v>3451.3360211126223</v>
      </c>
      <c r="R2764" s="41">
        <f t="shared" si="688"/>
        <v>91035.990727017896</v>
      </c>
      <c r="S2764" s="36">
        <f>AU2763*H2763</f>
        <v>662.13994691955111</v>
      </c>
      <c r="T2764" s="37">
        <f>AV2763*I2763</f>
        <v>686.46995183726813</v>
      </c>
      <c r="U2764" s="57">
        <f t="shared" si="691"/>
        <v>0.71271914415921922</v>
      </c>
      <c r="V2764" s="58">
        <f t="shared" si="689"/>
        <v>0.249369080579699</v>
      </c>
      <c r="W2764" s="59">
        <f t="shared" si="690"/>
        <v>3.7911775261081727E-2</v>
      </c>
      <c r="Y2764" s="7">
        <f t="shared" si="686"/>
        <v>0</v>
      </c>
      <c r="Z2764" s="40"/>
      <c r="AA2764" s="40"/>
      <c r="AB2764" s="40"/>
      <c r="AC2764" s="40"/>
      <c r="AD2764" s="40"/>
      <c r="AE2764" s="40"/>
      <c r="AF2764" s="40"/>
      <c r="AG2764" s="41"/>
      <c r="AH2764" s="40"/>
      <c r="AI2764" s="40"/>
      <c r="AJ2764" s="40"/>
      <c r="AK2764" s="40"/>
      <c r="AL2764" s="40"/>
      <c r="AM2764" s="41"/>
      <c r="AN2764" s="36">
        <f>Y2764*(IF(AND(AH2764&gt;0,AI2764&lt;0),AH2764,0)+IF(AND(AJ2764&lt;0,AK2764&gt;0),AJ2764,0)+IF(AND(AL2764&gt;0,AM2764&gt;0),AL2764,0))</f>
        <v>0</v>
      </c>
      <c r="AO2764" s="37">
        <f>Y2764*(IF(AND(AH2764&gt;0,AI2764&lt;0),AI2764,0)+IF(AND(AJ2764&lt;0,AK2764&gt;0),AK2764,0)+IF(AND(AL2764&gt;0,AM2764&gt;0),AM2764,0))</f>
        <v>0</v>
      </c>
      <c r="AQ2764" s="40">
        <f>AU2764*D2764</f>
        <v>64883.093398646808</v>
      </c>
      <c r="AR2764" s="40">
        <f>AV2764*E2764</f>
        <v>22701.561307258457</v>
      </c>
      <c r="AS2764" s="40">
        <f>IF(AND(Y2764&lt;&gt;0,AN2764&lt;&gt;0),0,Q2764)</f>
        <v>3451.3360211126223</v>
      </c>
      <c r="AT2764" s="41">
        <f t="shared" si="692"/>
        <v>91035.990727017896</v>
      </c>
      <c r="AU2764" s="42">
        <f>S2764+AN2764</f>
        <v>662.13994691955111</v>
      </c>
      <c r="AV2764" s="37">
        <f>T2764+AO2764</f>
        <v>686.46995183726813</v>
      </c>
      <c r="AW2764" s="58">
        <f t="shared" si="677"/>
        <v>0.71271914415921922</v>
      </c>
      <c r="AX2764" s="58">
        <f t="shared" si="678"/>
        <v>0.249369080579699</v>
      </c>
      <c r="AY2764" s="59">
        <f t="shared" si="679"/>
        <v>3.7911775261081727E-2</v>
      </c>
      <c r="AZ2764" s="54">
        <f t="shared" si="687"/>
        <v>1.2341562068594047E-3</v>
      </c>
    </row>
    <row r="2765" spans="3:52" x14ac:dyDescent="0.25">
      <c r="C2765" s="35">
        <v>38678</v>
      </c>
      <c r="D2765" s="36">
        <v>98.25</v>
      </c>
      <c r="E2765" s="37">
        <v>32.99</v>
      </c>
      <c r="F2765" s="38">
        <v>0</v>
      </c>
      <c r="G2765" s="7">
        <v>0</v>
      </c>
      <c r="H2765" s="38">
        <v>1</v>
      </c>
      <c r="I2765" s="7">
        <v>1</v>
      </c>
      <c r="J2765" s="36">
        <f t="shared" si="680"/>
        <v>98.200875000000011</v>
      </c>
      <c r="K2765" s="37">
        <f t="shared" si="681"/>
        <v>32.973505000000003</v>
      </c>
      <c r="L2765" s="36">
        <f t="shared" si="682"/>
        <v>98.299124999999989</v>
      </c>
      <c r="M2765" s="37">
        <f t="shared" si="683"/>
        <v>33.006495000000001</v>
      </c>
      <c r="O2765" s="39">
        <f t="shared" si="684"/>
        <v>65055.249784845895</v>
      </c>
      <c r="P2765" s="40">
        <f t="shared" si="685"/>
        <v>22646.643711111476</v>
      </c>
      <c r="Q2765" s="40">
        <f>S2765*F2765+T2765*G2765+AS2764*(1+$G$9/252)</f>
        <v>3451.4729788912377</v>
      </c>
      <c r="R2765" s="41">
        <f t="shared" si="688"/>
        <v>91153.366474848604</v>
      </c>
      <c r="S2765" s="36">
        <f>AU2764*H2764</f>
        <v>662.13994691955111</v>
      </c>
      <c r="T2765" s="37">
        <f>AV2764*I2764</f>
        <v>686.46995183726813</v>
      </c>
      <c r="U2765" s="57">
        <f t="shared" si="691"/>
        <v>0.71369004021147364</v>
      </c>
      <c r="V2765" s="58">
        <f t="shared" si="689"/>
        <v>0.24844550000641202</v>
      </c>
      <c r="W2765" s="59">
        <f t="shared" si="690"/>
        <v>3.7864459782114376E-2</v>
      </c>
      <c r="Y2765" s="7">
        <f t="shared" si="686"/>
        <v>0</v>
      </c>
      <c r="Z2765" s="40"/>
      <c r="AA2765" s="40"/>
      <c r="AB2765" s="40"/>
      <c r="AC2765" s="40"/>
      <c r="AD2765" s="40"/>
      <c r="AE2765" s="40"/>
      <c r="AF2765" s="40"/>
      <c r="AG2765" s="41"/>
      <c r="AH2765" s="40"/>
      <c r="AI2765" s="40"/>
      <c r="AJ2765" s="40"/>
      <c r="AK2765" s="40"/>
      <c r="AL2765" s="40"/>
      <c r="AM2765" s="41"/>
      <c r="AN2765" s="36">
        <f>Y2765*(IF(AND(AH2765&gt;0,AI2765&lt;0),AH2765,0)+IF(AND(AJ2765&lt;0,AK2765&gt;0),AJ2765,0)+IF(AND(AL2765&gt;0,AM2765&gt;0),AL2765,0))</f>
        <v>0</v>
      </c>
      <c r="AO2765" s="37">
        <f>Y2765*(IF(AND(AH2765&gt;0,AI2765&lt;0),AI2765,0)+IF(AND(AJ2765&lt;0,AK2765&gt;0),AK2765,0)+IF(AND(AL2765&gt;0,AM2765&gt;0),AM2765,0))</f>
        <v>0</v>
      </c>
      <c r="AQ2765" s="40">
        <f>AU2765*D2765</f>
        <v>65055.249784845895</v>
      </c>
      <c r="AR2765" s="40">
        <f>AV2765*E2765</f>
        <v>22646.643711111476</v>
      </c>
      <c r="AS2765" s="40">
        <f>IF(AND(Y2765&lt;&gt;0,AN2765&lt;&gt;0),0,Q2765)</f>
        <v>3451.4729788912377</v>
      </c>
      <c r="AT2765" s="41">
        <f t="shared" si="692"/>
        <v>91153.366474848604</v>
      </c>
      <c r="AU2765" s="42">
        <f>S2765+AN2765</f>
        <v>662.13994691955111</v>
      </c>
      <c r="AV2765" s="37">
        <f>T2765+AO2765</f>
        <v>686.46995183726813</v>
      </c>
      <c r="AW2765" s="58">
        <f t="shared" si="677"/>
        <v>0.71369004021147364</v>
      </c>
      <c r="AX2765" s="58">
        <f t="shared" si="678"/>
        <v>0.24844550000641202</v>
      </c>
      <c r="AY2765" s="59">
        <f t="shared" si="679"/>
        <v>3.7864459782114376E-2</v>
      </c>
      <c r="AZ2765" s="54">
        <f t="shared" si="687"/>
        <v>1.2893334481598462E-3</v>
      </c>
    </row>
    <row r="2766" spans="3:52" x14ac:dyDescent="0.25">
      <c r="C2766" s="35">
        <v>38679</v>
      </c>
      <c r="D2766" s="36">
        <v>98.1</v>
      </c>
      <c r="E2766" s="37">
        <v>33.71</v>
      </c>
      <c r="F2766" s="38">
        <v>0</v>
      </c>
      <c r="G2766" s="7">
        <v>0</v>
      </c>
      <c r="H2766" s="38">
        <v>1</v>
      </c>
      <c r="I2766" s="7">
        <v>1</v>
      </c>
      <c r="J2766" s="36">
        <f t="shared" si="680"/>
        <v>98.05095</v>
      </c>
      <c r="K2766" s="37">
        <f t="shared" si="681"/>
        <v>33.693145000000001</v>
      </c>
      <c r="L2766" s="36">
        <f t="shared" si="682"/>
        <v>98.149049999999988</v>
      </c>
      <c r="M2766" s="37">
        <f t="shared" si="683"/>
        <v>33.726855</v>
      </c>
      <c r="O2766" s="39">
        <f t="shared" si="684"/>
        <v>64955.928792807958</v>
      </c>
      <c r="P2766" s="40">
        <f t="shared" si="685"/>
        <v>23140.902076434308</v>
      </c>
      <c r="Q2766" s="40">
        <f>S2766*F2766+T2766*G2766+AS2765*(1+$G$9/252)</f>
        <v>3451.6099421046856</v>
      </c>
      <c r="R2766" s="41">
        <f t="shared" si="688"/>
        <v>91548.44081134694</v>
      </c>
      <c r="S2766" s="36">
        <f>AU2765*H2765</f>
        <v>662.13994691955111</v>
      </c>
      <c r="T2766" s="37">
        <f>AV2765*I2765</f>
        <v>686.46995183726813</v>
      </c>
      <c r="U2766" s="57">
        <f t="shared" si="691"/>
        <v>0.70952523294921066</v>
      </c>
      <c r="V2766" s="58">
        <f t="shared" si="689"/>
        <v>0.25277221404699352</v>
      </c>
      <c r="W2766" s="59">
        <f t="shared" si="690"/>
        <v>3.7702553003795963E-2</v>
      </c>
      <c r="Y2766" s="7">
        <f t="shared" si="686"/>
        <v>0</v>
      </c>
      <c r="Z2766" s="40"/>
      <c r="AA2766" s="40"/>
      <c r="AB2766" s="40"/>
      <c r="AC2766" s="40"/>
      <c r="AD2766" s="40"/>
      <c r="AE2766" s="40"/>
      <c r="AF2766" s="40"/>
      <c r="AG2766" s="41"/>
      <c r="AH2766" s="40"/>
      <c r="AI2766" s="40"/>
      <c r="AJ2766" s="40"/>
      <c r="AK2766" s="40"/>
      <c r="AL2766" s="40"/>
      <c r="AM2766" s="41"/>
      <c r="AN2766" s="36">
        <f>Y2766*(IF(AND(AH2766&gt;0,AI2766&lt;0),AH2766,0)+IF(AND(AJ2766&lt;0,AK2766&gt;0),AJ2766,0)+IF(AND(AL2766&gt;0,AM2766&gt;0),AL2766,0))</f>
        <v>0</v>
      </c>
      <c r="AO2766" s="37">
        <f>Y2766*(IF(AND(AH2766&gt;0,AI2766&lt;0),AI2766,0)+IF(AND(AJ2766&lt;0,AK2766&gt;0),AK2766,0)+IF(AND(AL2766&gt;0,AM2766&gt;0),AM2766,0))</f>
        <v>0</v>
      </c>
      <c r="AQ2766" s="40">
        <f>AU2766*D2766</f>
        <v>64955.928792807958</v>
      </c>
      <c r="AR2766" s="40">
        <f>AV2766*E2766</f>
        <v>23140.902076434308</v>
      </c>
      <c r="AS2766" s="40">
        <f>IF(AND(Y2766&lt;&gt;0,AN2766&lt;&gt;0),0,Q2766)</f>
        <v>3451.6099421046856</v>
      </c>
      <c r="AT2766" s="41">
        <f t="shared" si="692"/>
        <v>91548.44081134694</v>
      </c>
      <c r="AU2766" s="42">
        <f>S2766+AN2766</f>
        <v>662.13994691955111</v>
      </c>
      <c r="AV2766" s="37">
        <f>T2766+AO2766</f>
        <v>686.46995183726813</v>
      </c>
      <c r="AW2766" s="58">
        <f t="shared" si="677"/>
        <v>0.70952523294921066</v>
      </c>
      <c r="AX2766" s="58">
        <f t="shared" si="678"/>
        <v>0.25277221404699352</v>
      </c>
      <c r="AY2766" s="59">
        <f t="shared" si="679"/>
        <v>3.7702553003795963E-2</v>
      </c>
      <c r="AZ2766" s="54">
        <f t="shared" si="687"/>
        <v>4.3341716469391667E-3</v>
      </c>
    </row>
    <row r="2767" spans="3:52" x14ac:dyDescent="0.25">
      <c r="C2767" s="35">
        <v>38681</v>
      </c>
      <c r="D2767" s="36">
        <v>98.18</v>
      </c>
      <c r="E2767" s="37">
        <v>33.46</v>
      </c>
      <c r="F2767" s="38">
        <v>0</v>
      </c>
      <c r="G2767" s="7">
        <v>0</v>
      </c>
      <c r="H2767" s="38">
        <v>1</v>
      </c>
      <c r="I2767" s="7">
        <v>1</v>
      </c>
      <c r="J2767" s="36">
        <f t="shared" si="680"/>
        <v>98.130910000000014</v>
      </c>
      <c r="K2767" s="37">
        <f t="shared" si="681"/>
        <v>33.443270000000005</v>
      </c>
      <c r="L2767" s="36">
        <f t="shared" si="682"/>
        <v>98.229089999999999</v>
      </c>
      <c r="M2767" s="37">
        <f t="shared" si="683"/>
        <v>33.476729999999996</v>
      </c>
      <c r="O2767" s="39">
        <f t="shared" si="684"/>
        <v>65008.899988561534</v>
      </c>
      <c r="P2767" s="40">
        <f t="shared" si="685"/>
        <v>22969.284588474991</v>
      </c>
      <c r="Q2767" s="40">
        <f>S2767*F2767+T2767*G2767+AS2766*(1+$G$9/252)</f>
        <v>3451.7469107531815</v>
      </c>
      <c r="R2767" s="41">
        <f t="shared" si="688"/>
        <v>91429.931487789712</v>
      </c>
      <c r="S2767" s="36">
        <f>AU2766*H2766</f>
        <v>662.13994691955111</v>
      </c>
      <c r="T2767" s="37">
        <f>AV2766*I2766</f>
        <v>686.46995183726813</v>
      </c>
      <c r="U2767" s="57">
        <f t="shared" si="691"/>
        <v>0.71102426667839458</v>
      </c>
      <c r="V2767" s="58">
        <f t="shared" si="689"/>
        <v>0.2512228130843836</v>
      </c>
      <c r="W2767" s="59">
        <f t="shared" si="690"/>
        <v>3.7752920237221828E-2</v>
      </c>
      <c r="Y2767" s="7">
        <f t="shared" si="686"/>
        <v>0</v>
      </c>
      <c r="Z2767" s="40"/>
      <c r="AA2767" s="40"/>
      <c r="AB2767" s="40"/>
      <c r="AC2767" s="40"/>
      <c r="AD2767" s="40"/>
      <c r="AE2767" s="40"/>
      <c r="AF2767" s="40"/>
      <c r="AG2767" s="41"/>
      <c r="AH2767" s="40"/>
      <c r="AI2767" s="40"/>
      <c r="AJ2767" s="40"/>
      <c r="AK2767" s="40"/>
      <c r="AL2767" s="40"/>
      <c r="AM2767" s="41"/>
      <c r="AN2767" s="36">
        <f>Y2767*(IF(AND(AH2767&gt;0,AI2767&lt;0),AH2767,0)+IF(AND(AJ2767&lt;0,AK2767&gt;0),AJ2767,0)+IF(AND(AL2767&gt;0,AM2767&gt;0),AL2767,0))</f>
        <v>0</v>
      </c>
      <c r="AO2767" s="37">
        <f>Y2767*(IF(AND(AH2767&gt;0,AI2767&lt;0),AI2767,0)+IF(AND(AJ2767&lt;0,AK2767&gt;0),AK2767,0)+IF(AND(AL2767&gt;0,AM2767&gt;0),AM2767,0))</f>
        <v>0</v>
      </c>
      <c r="AQ2767" s="40">
        <f>AU2767*D2767</f>
        <v>65008.899988561534</v>
      </c>
      <c r="AR2767" s="40">
        <f>AV2767*E2767</f>
        <v>22969.284588474991</v>
      </c>
      <c r="AS2767" s="40">
        <f>IF(AND(Y2767&lt;&gt;0,AN2767&lt;&gt;0),0,Q2767)</f>
        <v>3451.7469107531815</v>
      </c>
      <c r="AT2767" s="41">
        <f t="shared" si="692"/>
        <v>91429.931487789712</v>
      </c>
      <c r="AU2767" s="42">
        <f>S2767+AN2767</f>
        <v>662.13994691955111</v>
      </c>
      <c r="AV2767" s="37">
        <f>T2767+AO2767</f>
        <v>686.46995183726813</v>
      </c>
      <c r="AW2767" s="58">
        <f t="shared" si="677"/>
        <v>0.71102426667839458</v>
      </c>
      <c r="AX2767" s="58">
        <f t="shared" si="678"/>
        <v>0.2512228130843836</v>
      </c>
      <c r="AY2767" s="59">
        <f t="shared" si="679"/>
        <v>3.7752920237221828E-2</v>
      </c>
      <c r="AZ2767" s="54">
        <f t="shared" si="687"/>
        <v>-1.294498546419165E-3</v>
      </c>
    </row>
    <row r="2768" spans="3:52" x14ac:dyDescent="0.25">
      <c r="C2768" s="35">
        <v>38684</v>
      </c>
      <c r="D2768" s="36">
        <v>96.86</v>
      </c>
      <c r="E2768" s="37">
        <v>33.950000000000003</v>
      </c>
      <c r="F2768" s="38">
        <v>0</v>
      </c>
      <c r="G2768" s="7">
        <v>0</v>
      </c>
      <c r="H2768" s="38">
        <v>1</v>
      </c>
      <c r="I2768" s="7">
        <v>1</v>
      </c>
      <c r="J2768" s="36">
        <f t="shared" si="680"/>
        <v>96.811570000000003</v>
      </c>
      <c r="K2768" s="37">
        <f t="shared" si="681"/>
        <v>33.933025000000008</v>
      </c>
      <c r="L2768" s="36">
        <f t="shared" si="682"/>
        <v>96.908429999999996</v>
      </c>
      <c r="M2768" s="37">
        <f t="shared" si="683"/>
        <v>33.966974999999998</v>
      </c>
      <c r="O2768" s="39">
        <f t="shared" si="684"/>
        <v>64134.875258627719</v>
      </c>
      <c r="P2768" s="40">
        <f t="shared" si="685"/>
        <v>23305.654864875254</v>
      </c>
      <c r="Q2768" s="40">
        <f>S2768*F2768+T2768*G2768+AS2767*(1+$G$9/252)</f>
        <v>3451.8838848369414</v>
      </c>
      <c r="R2768" s="41">
        <f t="shared" si="688"/>
        <v>90892.414008339925</v>
      </c>
      <c r="S2768" s="36">
        <f>AU2767*H2767</f>
        <v>662.13994691955111</v>
      </c>
      <c r="T2768" s="37">
        <f>AV2767*I2767</f>
        <v>686.46995183726813</v>
      </c>
      <c r="U2768" s="57">
        <f t="shared" si="691"/>
        <v>0.7056130696753522</v>
      </c>
      <c r="V2768" s="58">
        <f t="shared" si="689"/>
        <v>0.25640924073968174</v>
      </c>
      <c r="W2768" s="59">
        <f t="shared" si="690"/>
        <v>3.7977689584965918E-2</v>
      </c>
      <c r="Y2768" s="7">
        <f t="shared" si="686"/>
        <v>0</v>
      </c>
      <c r="Z2768" s="40"/>
      <c r="AA2768" s="40"/>
      <c r="AB2768" s="40"/>
      <c r="AC2768" s="40"/>
      <c r="AD2768" s="40"/>
      <c r="AE2768" s="40"/>
      <c r="AF2768" s="40"/>
      <c r="AG2768" s="41"/>
      <c r="AH2768" s="40"/>
      <c r="AI2768" s="40"/>
      <c r="AJ2768" s="40"/>
      <c r="AK2768" s="40"/>
      <c r="AL2768" s="40"/>
      <c r="AM2768" s="41"/>
      <c r="AN2768" s="36">
        <f>Y2768*(IF(AND(AH2768&gt;0,AI2768&lt;0),AH2768,0)+IF(AND(AJ2768&lt;0,AK2768&gt;0),AJ2768,0)+IF(AND(AL2768&gt;0,AM2768&gt;0),AL2768,0))</f>
        <v>0</v>
      </c>
      <c r="AO2768" s="37">
        <f>Y2768*(IF(AND(AH2768&gt;0,AI2768&lt;0),AI2768,0)+IF(AND(AJ2768&lt;0,AK2768&gt;0),AK2768,0)+IF(AND(AL2768&gt;0,AM2768&gt;0),AM2768,0))</f>
        <v>0</v>
      </c>
      <c r="AQ2768" s="40">
        <f>AU2768*D2768</f>
        <v>64134.875258627719</v>
      </c>
      <c r="AR2768" s="40">
        <f>AV2768*E2768</f>
        <v>23305.654864875254</v>
      </c>
      <c r="AS2768" s="40">
        <f>IF(AND(Y2768&lt;&gt;0,AN2768&lt;&gt;0),0,Q2768)</f>
        <v>3451.8838848369414</v>
      </c>
      <c r="AT2768" s="41">
        <f t="shared" si="692"/>
        <v>90892.414008339925</v>
      </c>
      <c r="AU2768" s="42">
        <f>S2768+AN2768</f>
        <v>662.13994691955111</v>
      </c>
      <c r="AV2768" s="37">
        <f>T2768+AO2768</f>
        <v>686.46995183726813</v>
      </c>
      <c r="AW2768" s="58">
        <f t="shared" si="677"/>
        <v>0.7056130696753522</v>
      </c>
      <c r="AX2768" s="58">
        <f t="shared" si="678"/>
        <v>0.25640924073968174</v>
      </c>
      <c r="AY2768" s="59">
        <f t="shared" si="679"/>
        <v>3.7977689584965918E-2</v>
      </c>
      <c r="AZ2768" s="54">
        <f t="shared" si="687"/>
        <v>-5.879009977400762E-3</v>
      </c>
    </row>
    <row r="2769" spans="3:52" x14ac:dyDescent="0.25">
      <c r="C2769" s="35">
        <v>38685</v>
      </c>
      <c r="D2769" s="36">
        <v>97.9</v>
      </c>
      <c r="E2769" s="37">
        <v>33.93</v>
      </c>
      <c r="F2769" s="38">
        <v>0</v>
      </c>
      <c r="G2769" s="7">
        <v>0</v>
      </c>
      <c r="H2769" s="38">
        <v>1</v>
      </c>
      <c r="I2769" s="7">
        <v>1</v>
      </c>
      <c r="J2769" s="36">
        <f t="shared" si="680"/>
        <v>97.851050000000015</v>
      </c>
      <c r="K2769" s="37">
        <f t="shared" si="681"/>
        <v>33.913035000000001</v>
      </c>
      <c r="L2769" s="36">
        <f t="shared" si="682"/>
        <v>97.948949999999996</v>
      </c>
      <c r="M2769" s="37">
        <f t="shared" si="683"/>
        <v>33.946964999999999</v>
      </c>
      <c r="O2769" s="39">
        <f t="shared" si="684"/>
        <v>64823.50080342406</v>
      </c>
      <c r="P2769" s="40">
        <f t="shared" si="685"/>
        <v>23291.925465838507</v>
      </c>
      <c r="Q2769" s="40">
        <f>S2769*F2769+T2769*G2769+AS2768*(1+$G$9/252)</f>
        <v>3452.0208643561805</v>
      </c>
      <c r="R2769" s="41">
        <f t="shared" si="688"/>
        <v>91567.447133618742</v>
      </c>
      <c r="S2769" s="36">
        <f>AU2768*H2768</f>
        <v>662.13994691955111</v>
      </c>
      <c r="T2769" s="37">
        <f>AV2768*I2768</f>
        <v>686.46995183726813</v>
      </c>
      <c r="U2769" s="57">
        <f t="shared" si="691"/>
        <v>0.70793172500300372</v>
      </c>
      <c r="V2769" s="58">
        <f t="shared" si="689"/>
        <v>0.25436906012952432</v>
      </c>
      <c r="W2769" s="59">
        <f t="shared" si="690"/>
        <v>3.7699214867472047E-2</v>
      </c>
      <c r="Y2769" s="7">
        <f t="shared" si="686"/>
        <v>0</v>
      </c>
      <c r="Z2769" s="40"/>
      <c r="AA2769" s="40"/>
      <c r="AB2769" s="40"/>
      <c r="AC2769" s="40"/>
      <c r="AD2769" s="40"/>
      <c r="AE2769" s="40"/>
      <c r="AF2769" s="40"/>
      <c r="AG2769" s="41"/>
      <c r="AH2769" s="40"/>
      <c r="AI2769" s="40"/>
      <c r="AJ2769" s="40"/>
      <c r="AK2769" s="40"/>
      <c r="AL2769" s="40"/>
      <c r="AM2769" s="41"/>
      <c r="AN2769" s="36">
        <f>Y2769*(IF(AND(AH2769&gt;0,AI2769&lt;0),AH2769,0)+IF(AND(AJ2769&lt;0,AK2769&gt;0),AJ2769,0)+IF(AND(AL2769&gt;0,AM2769&gt;0),AL2769,0))</f>
        <v>0</v>
      </c>
      <c r="AO2769" s="37">
        <f>Y2769*(IF(AND(AH2769&gt;0,AI2769&lt;0),AI2769,0)+IF(AND(AJ2769&lt;0,AK2769&gt;0),AK2769,0)+IF(AND(AL2769&gt;0,AM2769&gt;0),AM2769,0))</f>
        <v>0</v>
      </c>
      <c r="AQ2769" s="40">
        <f>AU2769*D2769</f>
        <v>64823.50080342406</v>
      </c>
      <c r="AR2769" s="40">
        <f>AV2769*E2769</f>
        <v>23291.925465838507</v>
      </c>
      <c r="AS2769" s="40">
        <f>IF(AND(Y2769&lt;&gt;0,AN2769&lt;&gt;0),0,Q2769)</f>
        <v>3452.0208643561805</v>
      </c>
      <c r="AT2769" s="41">
        <f t="shared" si="692"/>
        <v>91567.447133618742</v>
      </c>
      <c r="AU2769" s="42">
        <f>S2769+AN2769</f>
        <v>662.13994691955111</v>
      </c>
      <c r="AV2769" s="37">
        <f>T2769+AO2769</f>
        <v>686.46995183726813</v>
      </c>
      <c r="AW2769" s="58">
        <f t="shared" si="677"/>
        <v>0.70793172500300372</v>
      </c>
      <c r="AX2769" s="58">
        <f t="shared" si="678"/>
        <v>0.25436906012952432</v>
      </c>
      <c r="AY2769" s="59">
        <f t="shared" si="679"/>
        <v>3.7699214867472047E-2</v>
      </c>
      <c r="AZ2769" s="54">
        <f t="shared" si="687"/>
        <v>7.4267267807066606E-3</v>
      </c>
    </row>
    <row r="2770" spans="3:52" x14ac:dyDescent="0.25">
      <c r="C2770" s="35">
        <v>38686</v>
      </c>
      <c r="D2770" s="36">
        <v>97.62</v>
      </c>
      <c r="E2770" s="37">
        <v>33.85</v>
      </c>
      <c r="F2770" s="38">
        <v>0</v>
      </c>
      <c r="G2770" s="7">
        <v>0</v>
      </c>
      <c r="H2770" s="38">
        <v>1</v>
      </c>
      <c r="I2770" s="7">
        <v>1</v>
      </c>
      <c r="J2770" s="36">
        <f t="shared" si="680"/>
        <v>97.571190000000016</v>
      </c>
      <c r="K2770" s="37">
        <f t="shared" si="681"/>
        <v>33.833075000000001</v>
      </c>
      <c r="L2770" s="36">
        <f t="shared" si="682"/>
        <v>97.668809999999993</v>
      </c>
      <c r="M2770" s="37">
        <f t="shared" si="683"/>
        <v>33.866925000000002</v>
      </c>
      <c r="O2770" s="39">
        <f t="shared" si="684"/>
        <v>64638.101618286579</v>
      </c>
      <c r="P2770" s="40">
        <f t="shared" si="685"/>
        <v>23237.007869691526</v>
      </c>
      <c r="Q2770" s="40">
        <f>S2770*F2770+T2770*G2770+AS2769*(1+$G$9/252)</f>
        <v>3452.1578493111151</v>
      </c>
      <c r="R2770" s="41">
        <f t="shared" si="688"/>
        <v>91327.267337289217</v>
      </c>
      <c r="S2770" s="36">
        <f>AU2769*H2769</f>
        <v>662.13994691955111</v>
      </c>
      <c r="T2770" s="37">
        <f>AV2769*I2769</f>
        <v>686.46995183726813</v>
      </c>
      <c r="U2770" s="57">
        <f t="shared" si="691"/>
        <v>0.70776344790396062</v>
      </c>
      <c r="V2770" s="58">
        <f t="shared" si="689"/>
        <v>0.25443669286493348</v>
      </c>
      <c r="W2770" s="59">
        <f t="shared" si="690"/>
        <v>3.7799859231105973E-2</v>
      </c>
      <c r="Y2770" s="7">
        <f t="shared" si="686"/>
        <v>0</v>
      </c>
      <c r="Z2770" s="40"/>
      <c r="AA2770" s="40"/>
      <c r="AB2770" s="40"/>
      <c r="AC2770" s="40"/>
      <c r="AD2770" s="40"/>
      <c r="AE2770" s="40"/>
      <c r="AF2770" s="40"/>
      <c r="AG2770" s="41"/>
      <c r="AH2770" s="40"/>
      <c r="AI2770" s="40"/>
      <c r="AJ2770" s="40"/>
      <c r="AK2770" s="40"/>
      <c r="AL2770" s="40"/>
      <c r="AM2770" s="41"/>
      <c r="AN2770" s="36">
        <f>Y2770*(IF(AND(AH2770&gt;0,AI2770&lt;0),AH2770,0)+IF(AND(AJ2770&lt;0,AK2770&gt;0),AJ2770,0)+IF(AND(AL2770&gt;0,AM2770&gt;0),AL2770,0))</f>
        <v>0</v>
      </c>
      <c r="AO2770" s="37">
        <f>Y2770*(IF(AND(AH2770&gt;0,AI2770&lt;0),AI2770,0)+IF(AND(AJ2770&lt;0,AK2770&gt;0),AK2770,0)+IF(AND(AL2770&gt;0,AM2770&gt;0),AM2770,0))</f>
        <v>0</v>
      </c>
      <c r="AQ2770" s="40">
        <f>AU2770*D2770</f>
        <v>64638.101618286579</v>
      </c>
      <c r="AR2770" s="40">
        <f>AV2770*E2770</f>
        <v>23237.007869691526</v>
      </c>
      <c r="AS2770" s="40">
        <f>IF(AND(Y2770&lt;&gt;0,AN2770&lt;&gt;0),0,Q2770)</f>
        <v>3452.1578493111151</v>
      </c>
      <c r="AT2770" s="41">
        <f t="shared" si="692"/>
        <v>91327.267337289217</v>
      </c>
      <c r="AU2770" s="42">
        <f>S2770+AN2770</f>
        <v>662.13994691955111</v>
      </c>
      <c r="AV2770" s="37">
        <f>T2770+AO2770</f>
        <v>686.46995183726813</v>
      </c>
      <c r="AW2770" s="58">
        <f t="shared" si="677"/>
        <v>0.70776344790396062</v>
      </c>
      <c r="AX2770" s="58">
        <f t="shared" si="678"/>
        <v>0.25443669286493348</v>
      </c>
      <c r="AY2770" s="59">
        <f t="shared" si="679"/>
        <v>3.7799859231105973E-2</v>
      </c>
      <c r="AZ2770" s="54">
        <f t="shared" si="687"/>
        <v>-2.6229823354040338E-3</v>
      </c>
    </row>
    <row r="2771" spans="3:52" x14ac:dyDescent="0.25">
      <c r="C2771" s="35">
        <v>38687</v>
      </c>
      <c r="D2771" s="36">
        <v>98.38</v>
      </c>
      <c r="E2771" s="37">
        <v>35.33</v>
      </c>
      <c r="F2771" s="38">
        <v>0</v>
      </c>
      <c r="G2771" s="7">
        <v>0</v>
      </c>
      <c r="H2771" s="38">
        <v>1</v>
      </c>
      <c r="I2771" s="7">
        <v>1</v>
      </c>
      <c r="J2771" s="36">
        <f t="shared" si="680"/>
        <v>98.33081</v>
      </c>
      <c r="K2771" s="37">
        <f t="shared" si="681"/>
        <v>35.312334999999997</v>
      </c>
      <c r="L2771" s="36">
        <f t="shared" si="682"/>
        <v>98.429189999999991</v>
      </c>
      <c r="M2771" s="37">
        <f t="shared" si="683"/>
        <v>35.347664999999999</v>
      </c>
      <c r="O2771" s="39">
        <f t="shared" si="684"/>
        <v>65141.327977945431</v>
      </c>
      <c r="P2771" s="40">
        <f t="shared" si="685"/>
        <v>24252.983398410681</v>
      </c>
      <c r="Q2771" s="40">
        <f>S2771*F2771+T2771*G2771+AS2770*(1+$G$9/252)</f>
        <v>3452.2948397019604</v>
      </c>
      <c r="R2771" s="41">
        <f t="shared" si="688"/>
        <v>92846.606216058077</v>
      </c>
      <c r="S2771" s="36">
        <f>AU2770*H2770</f>
        <v>662.13994691955111</v>
      </c>
      <c r="T2771" s="37">
        <f>AV2770*I2770</f>
        <v>686.46995183726813</v>
      </c>
      <c r="U2771" s="57">
        <f t="shared" si="691"/>
        <v>0.70160160540880445</v>
      </c>
      <c r="V2771" s="58">
        <f t="shared" si="689"/>
        <v>0.26121561559259299</v>
      </c>
      <c r="W2771" s="59">
        <f t="shared" si="690"/>
        <v>3.7182778998602499E-2</v>
      </c>
      <c r="Y2771" s="7">
        <f t="shared" si="686"/>
        <v>0</v>
      </c>
      <c r="Z2771" s="40"/>
      <c r="AA2771" s="40"/>
      <c r="AB2771" s="40"/>
      <c r="AC2771" s="40"/>
      <c r="AD2771" s="40"/>
      <c r="AE2771" s="40"/>
      <c r="AF2771" s="40"/>
      <c r="AG2771" s="41"/>
      <c r="AH2771" s="40"/>
      <c r="AI2771" s="40"/>
      <c r="AJ2771" s="40"/>
      <c r="AK2771" s="40"/>
      <c r="AL2771" s="40"/>
      <c r="AM2771" s="41"/>
      <c r="AN2771" s="36">
        <f>Y2771*(IF(AND(AH2771&gt;0,AI2771&lt;0),AH2771,0)+IF(AND(AJ2771&lt;0,AK2771&gt;0),AJ2771,0)+IF(AND(AL2771&gt;0,AM2771&gt;0),AL2771,0))</f>
        <v>0</v>
      </c>
      <c r="AO2771" s="37">
        <f>Y2771*(IF(AND(AH2771&gt;0,AI2771&lt;0),AI2771,0)+IF(AND(AJ2771&lt;0,AK2771&gt;0),AK2771,0)+IF(AND(AL2771&gt;0,AM2771&gt;0),AM2771,0))</f>
        <v>0</v>
      </c>
      <c r="AQ2771" s="40">
        <f>AU2771*D2771</f>
        <v>65141.327977945431</v>
      </c>
      <c r="AR2771" s="40">
        <f>AV2771*E2771</f>
        <v>24252.983398410681</v>
      </c>
      <c r="AS2771" s="40">
        <f>IF(AND(Y2771&lt;&gt;0,AN2771&lt;&gt;0),0,Q2771)</f>
        <v>3452.2948397019604</v>
      </c>
      <c r="AT2771" s="41">
        <f t="shared" si="692"/>
        <v>92846.606216058077</v>
      </c>
      <c r="AU2771" s="42">
        <f>S2771+AN2771</f>
        <v>662.13994691955111</v>
      </c>
      <c r="AV2771" s="37">
        <f>T2771+AO2771</f>
        <v>686.46995183726813</v>
      </c>
      <c r="AW2771" s="58">
        <f t="shared" si="677"/>
        <v>0.70160160540880445</v>
      </c>
      <c r="AX2771" s="58">
        <f t="shared" si="678"/>
        <v>0.26121561559259299</v>
      </c>
      <c r="AY2771" s="59">
        <f t="shared" si="679"/>
        <v>3.7182778998602499E-2</v>
      </c>
      <c r="AZ2771" s="54">
        <f t="shared" si="687"/>
        <v>1.6636202123048838E-2</v>
      </c>
    </row>
    <row r="2772" spans="3:52" x14ac:dyDescent="0.25">
      <c r="C2772" s="35">
        <v>38688</v>
      </c>
      <c r="D2772" s="36">
        <v>97.82</v>
      </c>
      <c r="E2772" s="37">
        <v>34.909999999999997</v>
      </c>
      <c r="F2772" s="38">
        <v>0</v>
      </c>
      <c r="G2772" s="7">
        <v>0</v>
      </c>
      <c r="H2772" s="38">
        <v>1</v>
      </c>
      <c r="I2772" s="7">
        <v>1</v>
      </c>
      <c r="J2772" s="36">
        <f t="shared" si="680"/>
        <v>97.771090000000001</v>
      </c>
      <c r="K2772" s="37">
        <f t="shared" si="681"/>
        <v>34.892544999999998</v>
      </c>
      <c r="L2772" s="36">
        <f t="shared" si="682"/>
        <v>97.868909999999985</v>
      </c>
      <c r="M2772" s="37">
        <f t="shared" si="683"/>
        <v>34.927454999999995</v>
      </c>
      <c r="O2772" s="39">
        <f t="shared" si="684"/>
        <v>64770.529607670484</v>
      </c>
      <c r="P2772" s="40">
        <f t="shared" si="685"/>
        <v>23964.666018639029</v>
      </c>
      <c r="Q2772" s="40">
        <f>S2772*F2772+T2772*G2772+AS2771*(1+$G$9/252)</f>
        <v>3452.4318355289324</v>
      </c>
      <c r="R2772" s="41">
        <f t="shared" si="688"/>
        <v>92187.627461838449</v>
      </c>
      <c r="S2772" s="36">
        <f>AU2771*H2771</f>
        <v>662.13994691955111</v>
      </c>
      <c r="T2772" s="37">
        <f>AV2771*I2771</f>
        <v>686.46995183726813</v>
      </c>
      <c r="U2772" s="57">
        <f t="shared" si="691"/>
        <v>0.70259460397201978</v>
      </c>
      <c r="V2772" s="58">
        <f t="shared" si="689"/>
        <v>0.25995533976139401</v>
      </c>
      <c r="W2772" s="59">
        <f t="shared" si="690"/>
        <v>3.7450056266586151E-2</v>
      </c>
      <c r="Y2772" s="7">
        <f t="shared" si="686"/>
        <v>0</v>
      </c>
      <c r="Z2772" s="40"/>
      <c r="AA2772" s="40"/>
      <c r="AB2772" s="40"/>
      <c r="AC2772" s="40"/>
      <c r="AD2772" s="40"/>
      <c r="AE2772" s="40"/>
      <c r="AF2772" s="40"/>
      <c r="AG2772" s="41"/>
      <c r="AH2772" s="40"/>
      <c r="AI2772" s="40"/>
      <c r="AJ2772" s="40"/>
      <c r="AK2772" s="40"/>
      <c r="AL2772" s="40"/>
      <c r="AM2772" s="41"/>
      <c r="AN2772" s="36">
        <f>Y2772*(IF(AND(AH2772&gt;0,AI2772&lt;0),AH2772,0)+IF(AND(AJ2772&lt;0,AK2772&gt;0),AJ2772,0)+IF(AND(AL2772&gt;0,AM2772&gt;0),AL2772,0))</f>
        <v>0</v>
      </c>
      <c r="AO2772" s="37">
        <f>Y2772*(IF(AND(AH2772&gt;0,AI2772&lt;0),AI2772,0)+IF(AND(AJ2772&lt;0,AK2772&gt;0),AK2772,0)+IF(AND(AL2772&gt;0,AM2772&gt;0),AM2772,0))</f>
        <v>0</v>
      </c>
      <c r="AQ2772" s="40">
        <f>AU2772*D2772</f>
        <v>64770.529607670484</v>
      </c>
      <c r="AR2772" s="40">
        <f>AV2772*E2772</f>
        <v>23964.666018639029</v>
      </c>
      <c r="AS2772" s="40">
        <f>IF(AND(Y2772&lt;&gt;0,AN2772&lt;&gt;0),0,Q2772)</f>
        <v>3452.4318355289324</v>
      </c>
      <c r="AT2772" s="41">
        <f t="shared" si="692"/>
        <v>92187.627461838449</v>
      </c>
      <c r="AU2772" s="42">
        <f>S2772+AN2772</f>
        <v>662.13994691955111</v>
      </c>
      <c r="AV2772" s="37">
        <f>T2772+AO2772</f>
        <v>686.46995183726813</v>
      </c>
      <c r="AW2772" s="58">
        <f t="shared" si="677"/>
        <v>0.70259460397201978</v>
      </c>
      <c r="AX2772" s="58">
        <f t="shared" si="678"/>
        <v>0.25995533976139401</v>
      </c>
      <c r="AY2772" s="59">
        <f t="shared" si="679"/>
        <v>3.7450056266586151E-2</v>
      </c>
      <c r="AZ2772" s="54">
        <f t="shared" si="687"/>
        <v>-7.0974996402792812E-3</v>
      </c>
    </row>
    <row r="2773" spans="3:52" x14ac:dyDescent="0.25">
      <c r="C2773" s="35">
        <v>38691</v>
      </c>
      <c r="D2773" s="36">
        <v>95.79</v>
      </c>
      <c r="E2773" s="37">
        <v>34.57</v>
      </c>
      <c r="F2773" s="38">
        <v>0</v>
      </c>
      <c r="G2773" s="7">
        <v>0</v>
      </c>
      <c r="H2773" s="38">
        <v>1</v>
      </c>
      <c r="I2773" s="7">
        <v>1</v>
      </c>
      <c r="J2773" s="36">
        <f t="shared" si="680"/>
        <v>95.742105000000009</v>
      </c>
      <c r="K2773" s="37">
        <f t="shared" si="681"/>
        <v>34.552714999999999</v>
      </c>
      <c r="L2773" s="36">
        <f t="shared" si="682"/>
        <v>95.837895000000003</v>
      </c>
      <c r="M2773" s="37">
        <f t="shared" si="683"/>
        <v>34.587285000000001</v>
      </c>
      <c r="O2773" s="39">
        <f t="shared" si="684"/>
        <v>63426.385515423804</v>
      </c>
      <c r="P2773" s="40">
        <f t="shared" si="685"/>
        <v>23731.266235014358</v>
      </c>
      <c r="Q2773" s="40">
        <f>S2773*F2773+T2773*G2773+AS2772*(1+$G$9/252)</f>
        <v>3452.5688367922467</v>
      </c>
      <c r="R2773" s="41">
        <f t="shared" si="688"/>
        <v>90610.220587230404</v>
      </c>
      <c r="S2773" s="36">
        <f>AU2772*H2772</f>
        <v>662.13994691955111</v>
      </c>
      <c r="T2773" s="37">
        <f>AV2772*I2772</f>
        <v>686.46995183726813</v>
      </c>
      <c r="U2773" s="57">
        <f t="shared" si="691"/>
        <v>0.69999151425046213</v>
      </c>
      <c r="V2773" s="58">
        <f t="shared" si="689"/>
        <v>0.26190496040309585</v>
      </c>
      <c r="W2773" s="59">
        <f t="shared" si="690"/>
        <v>3.8103525346442138E-2</v>
      </c>
      <c r="Y2773" s="7">
        <f t="shared" si="686"/>
        <v>0</v>
      </c>
      <c r="Z2773" s="40"/>
      <c r="AA2773" s="40"/>
      <c r="AB2773" s="40"/>
      <c r="AC2773" s="40"/>
      <c r="AD2773" s="40"/>
      <c r="AE2773" s="40"/>
      <c r="AF2773" s="40"/>
      <c r="AG2773" s="41"/>
      <c r="AH2773" s="40"/>
      <c r="AI2773" s="40"/>
      <c r="AJ2773" s="40"/>
      <c r="AK2773" s="40"/>
      <c r="AL2773" s="40"/>
      <c r="AM2773" s="41"/>
      <c r="AN2773" s="36">
        <f>Y2773*(IF(AND(AH2773&gt;0,AI2773&lt;0),AH2773,0)+IF(AND(AJ2773&lt;0,AK2773&gt;0),AJ2773,0)+IF(AND(AL2773&gt;0,AM2773&gt;0),AL2773,0))</f>
        <v>0</v>
      </c>
      <c r="AO2773" s="37">
        <f>Y2773*(IF(AND(AH2773&gt;0,AI2773&lt;0),AI2773,0)+IF(AND(AJ2773&lt;0,AK2773&gt;0),AK2773,0)+IF(AND(AL2773&gt;0,AM2773&gt;0),AM2773,0))</f>
        <v>0</v>
      </c>
      <c r="AQ2773" s="40">
        <f>AU2773*D2773</f>
        <v>63426.385515423804</v>
      </c>
      <c r="AR2773" s="40">
        <f>AV2773*E2773</f>
        <v>23731.266235014358</v>
      </c>
      <c r="AS2773" s="40">
        <f>IF(AND(Y2773&lt;&gt;0,AN2773&lt;&gt;0),0,Q2773)</f>
        <v>3452.5688367922467</v>
      </c>
      <c r="AT2773" s="41">
        <f t="shared" si="692"/>
        <v>90610.220587230404</v>
      </c>
      <c r="AU2773" s="42">
        <f>S2773+AN2773</f>
        <v>662.13994691955111</v>
      </c>
      <c r="AV2773" s="37">
        <f>T2773+AO2773</f>
        <v>686.46995183726813</v>
      </c>
      <c r="AW2773" s="58">
        <f t="shared" ref="AW2773:AW2836" si="693">AQ2773/AT2773</f>
        <v>0.69999151425046213</v>
      </c>
      <c r="AX2773" s="58">
        <f t="shared" ref="AX2773:AX2836" si="694">AR2773/AT2773</f>
        <v>0.26190496040309585</v>
      </c>
      <c r="AY2773" s="59">
        <f t="shared" ref="AY2773:AY2836" si="695">AS2773/AT2773</f>
        <v>3.8103525346442138E-2</v>
      </c>
      <c r="AZ2773" s="54">
        <f t="shared" si="687"/>
        <v>-1.711083057497087E-2</v>
      </c>
    </row>
    <row r="2774" spans="3:52" x14ac:dyDescent="0.25">
      <c r="C2774" s="35">
        <v>38692</v>
      </c>
      <c r="D2774" s="36">
        <v>99.01</v>
      </c>
      <c r="E2774" s="37">
        <v>35.159999999999997</v>
      </c>
      <c r="F2774" s="38">
        <v>0</v>
      </c>
      <c r="G2774" s="7">
        <v>0</v>
      </c>
      <c r="H2774" s="38">
        <v>1</v>
      </c>
      <c r="I2774" s="7">
        <v>1</v>
      </c>
      <c r="J2774" s="36">
        <f t="shared" ref="J2774:J2837" si="696">D2774*(1-$F$8/20000)</f>
        <v>98.960495000000009</v>
      </c>
      <c r="K2774" s="37">
        <f t="shared" ref="K2774:K2837" si="697">E2774*(1-$F$8/20000)</f>
        <v>35.142420000000001</v>
      </c>
      <c r="L2774" s="36">
        <f t="shared" ref="L2774:L2837" si="698">D2774*(1+$F$8/20000)</f>
        <v>99.059505000000001</v>
      </c>
      <c r="M2774" s="37">
        <f t="shared" ref="M2774:M2837" si="699">E2774*(1+$F$8/20000)</f>
        <v>35.177579999999992</v>
      </c>
      <c r="O2774" s="39">
        <f t="shared" si="684"/>
        <v>65558.476144504762</v>
      </c>
      <c r="P2774" s="40">
        <f t="shared" si="685"/>
        <v>24136.283506598345</v>
      </c>
      <c r="Q2774" s="40">
        <f>S2774*F2774+T2774*G2774+AS2773*(1+$G$9/252)</f>
        <v>3452.7058434921191</v>
      </c>
      <c r="R2774" s="41">
        <f t="shared" si="688"/>
        <v>93147.465494595235</v>
      </c>
      <c r="S2774" s="36">
        <f>AU2773*H2773</f>
        <v>662.13994691955111</v>
      </c>
      <c r="T2774" s="37">
        <f>AV2773*I2773</f>
        <v>686.46995183726813</v>
      </c>
      <c r="U2774" s="57">
        <f t="shared" si="691"/>
        <v>0.70381384825021043</v>
      </c>
      <c r="V2774" s="58">
        <f t="shared" si="689"/>
        <v>0.25911905792003354</v>
      </c>
      <c r="W2774" s="59">
        <f t="shared" si="690"/>
        <v>3.7067093829755982E-2</v>
      </c>
      <c r="Y2774" s="7">
        <f t="shared" si="686"/>
        <v>0</v>
      </c>
      <c r="Z2774" s="40"/>
      <c r="AA2774" s="40"/>
      <c r="AB2774" s="40"/>
      <c r="AC2774" s="40"/>
      <c r="AD2774" s="40"/>
      <c r="AE2774" s="40"/>
      <c r="AF2774" s="40"/>
      <c r="AG2774" s="41"/>
      <c r="AH2774" s="40"/>
      <c r="AI2774" s="40"/>
      <c r="AJ2774" s="40"/>
      <c r="AK2774" s="40"/>
      <c r="AL2774" s="40"/>
      <c r="AM2774" s="41"/>
      <c r="AN2774" s="36">
        <f>Y2774*(IF(AND(AH2774&gt;0,AI2774&lt;0),AH2774,0)+IF(AND(AJ2774&lt;0,AK2774&gt;0),AJ2774,0)+IF(AND(AL2774&gt;0,AM2774&gt;0),AL2774,0))</f>
        <v>0</v>
      </c>
      <c r="AO2774" s="37">
        <f>Y2774*(IF(AND(AH2774&gt;0,AI2774&lt;0),AI2774,0)+IF(AND(AJ2774&lt;0,AK2774&gt;0),AK2774,0)+IF(AND(AL2774&gt;0,AM2774&gt;0),AM2774,0))</f>
        <v>0</v>
      </c>
      <c r="AQ2774" s="40">
        <f>AU2774*D2774</f>
        <v>65558.476144504762</v>
      </c>
      <c r="AR2774" s="40">
        <f>AV2774*E2774</f>
        <v>24136.283506598345</v>
      </c>
      <c r="AS2774" s="40">
        <f>IF(AND(Y2774&lt;&gt;0,AN2774&lt;&gt;0),0,Q2774)</f>
        <v>3452.7058434921191</v>
      </c>
      <c r="AT2774" s="41">
        <f t="shared" si="692"/>
        <v>93147.465494595235</v>
      </c>
      <c r="AU2774" s="42">
        <f>S2774+AN2774</f>
        <v>662.13994691955111</v>
      </c>
      <c r="AV2774" s="37">
        <f>T2774+AO2774</f>
        <v>686.46995183726813</v>
      </c>
      <c r="AW2774" s="58">
        <f t="shared" si="693"/>
        <v>0.70381384825021043</v>
      </c>
      <c r="AX2774" s="58">
        <f t="shared" si="694"/>
        <v>0.25911905792003354</v>
      </c>
      <c r="AY2774" s="59">
        <f t="shared" si="695"/>
        <v>3.7067093829755982E-2</v>
      </c>
      <c r="AZ2774" s="54">
        <f t="shared" si="687"/>
        <v>2.8001751799315189E-2</v>
      </c>
    </row>
    <row r="2775" spans="3:52" x14ac:dyDescent="0.25">
      <c r="C2775" s="35">
        <v>38693</v>
      </c>
      <c r="D2775" s="36">
        <v>99.48</v>
      </c>
      <c r="E2775" s="37">
        <v>35.26</v>
      </c>
      <c r="F2775" s="38">
        <v>0</v>
      </c>
      <c r="G2775" s="7">
        <v>0</v>
      </c>
      <c r="H2775" s="38">
        <v>1</v>
      </c>
      <c r="I2775" s="7">
        <v>1</v>
      </c>
      <c r="J2775" s="36">
        <f t="shared" si="696"/>
        <v>99.430260000000004</v>
      </c>
      <c r="K2775" s="37">
        <f t="shared" si="697"/>
        <v>35.242370000000001</v>
      </c>
      <c r="L2775" s="36">
        <f t="shared" si="698"/>
        <v>99.529740000000004</v>
      </c>
      <c r="M2775" s="37">
        <f t="shared" si="699"/>
        <v>35.277629999999995</v>
      </c>
      <c r="O2775" s="39">
        <f t="shared" ref="O2775:O2838" si="700">S2775*D2775</f>
        <v>65869.681919556941</v>
      </c>
      <c r="P2775" s="40">
        <f t="shared" ref="P2775:P2838" si="701">T2775*E2775</f>
        <v>24204.930501782073</v>
      </c>
      <c r="Q2775" s="40">
        <f>S2775*F2775+T2775*G2775+AS2774*(1+$G$9/252)</f>
        <v>3452.8428556287654</v>
      </c>
      <c r="R2775" s="41">
        <f t="shared" si="688"/>
        <v>93527.455276967783</v>
      </c>
      <c r="S2775" s="36">
        <f>AU2774*H2774</f>
        <v>662.13994691955111</v>
      </c>
      <c r="T2775" s="37">
        <f>AV2774*I2774</f>
        <v>686.46995183726813</v>
      </c>
      <c r="U2775" s="57">
        <f t="shared" si="691"/>
        <v>0.70428177185505136</v>
      </c>
      <c r="V2775" s="58">
        <f t="shared" si="689"/>
        <v>0.25880026811488388</v>
      </c>
      <c r="W2775" s="59">
        <f t="shared" si="690"/>
        <v>3.6917960030064756E-2</v>
      </c>
      <c r="Y2775" s="7">
        <f t="shared" ref="Y2775:Y2838" si="702">IF(AND(ABS(U2775-0.5)&gt;$G$5,ABS(V2775-0.5)&gt;$G$5),1,0)*IF(AND(OR(AH2775&lt;=0,AI2775&gt;=0),OR(AJ2775&gt;=0,AK2775&lt;=0),OR(AL2775&lt;=0,AM2775&lt;=0)),0,1)</f>
        <v>0</v>
      </c>
      <c r="Z2775" s="40"/>
      <c r="AA2775" s="40"/>
      <c r="AB2775" s="40"/>
      <c r="AC2775" s="40"/>
      <c r="AD2775" s="40"/>
      <c r="AE2775" s="40"/>
      <c r="AF2775" s="40"/>
      <c r="AG2775" s="41"/>
      <c r="AH2775" s="40"/>
      <c r="AI2775" s="40"/>
      <c r="AJ2775" s="40"/>
      <c r="AK2775" s="40"/>
      <c r="AL2775" s="40"/>
      <c r="AM2775" s="41"/>
      <c r="AN2775" s="36">
        <f>Y2775*(IF(AND(AH2775&gt;0,AI2775&lt;0),AH2775,0)+IF(AND(AJ2775&lt;0,AK2775&gt;0),AJ2775,0)+IF(AND(AL2775&gt;0,AM2775&gt;0),AL2775,0))</f>
        <v>0</v>
      </c>
      <c r="AO2775" s="37">
        <f>Y2775*(IF(AND(AH2775&gt;0,AI2775&lt;0),AI2775,0)+IF(AND(AJ2775&lt;0,AK2775&gt;0),AK2775,0)+IF(AND(AL2775&gt;0,AM2775&gt;0),AM2775,0))</f>
        <v>0</v>
      </c>
      <c r="AQ2775" s="40">
        <f>AU2775*D2775</f>
        <v>65869.681919556941</v>
      </c>
      <c r="AR2775" s="40">
        <f>AV2775*E2775</f>
        <v>24204.930501782073</v>
      </c>
      <c r="AS2775" s="40">
        <f>IF(AND(Y2775&lt;&gt;0,AN2775&lt;&gt;0),0,Q2775)</f>
        <v>3452.8428556287654</v>
      </c>
      <c r="AT2775" s="41">
        <f t="shared" si="692"/>
        <v>93527.455276967783</v>
      </c>
      <c r="AU2775" s="42">
        <f>S2775+AN2775</f>
        <v>662.13994691955111</v>
      </c>
      <c r="AV2775" s="37">
        <f>T2775+AO2775</f>
        <v>686.46995183726813</v>
      </c>
      <c r="AW2775" s="58">
        <f t="shared" si="693"/>
        <v>0.70428177185505136</v>
      </c>
      <c r="AX2775" s="58">
        <f t="shared" si="694"/>
        <v>0.25880026811488388</v>
      </c>
      <c r="AY2775" s="59">
        <f t="shared" si="695"/>
        <v>3.6917960030064756E-2</v>
      </c>
      <c r="AZ2775" s="54">
        <f t="shared" ref="AZ2775:AZ2838" si="703">AT2775/AT2774-1</f>
        <v>4.0794430675581417E-3</v>
      </c>
    </row>
    <row r="2776" spans="3:52" x14ac:dyDescent="0.25">
      <c r="C2776" s="35">
        <v>38694</v>
      </c>
      <c r="D2776" s="36">
        <v>97.67</v>
      </c>
      <c r="E2776" s="37">
        <v>34.82</v>
      </c>
      <c r="F2776" s="38">
        <v>0</v>
      </c>
      <c r="G2776" s="7">
        <v>0</v>
      </c>
      <c r="H2776" s="38">
        <v>1</v>
      </c>
      <c r="I2776" s="7">
        <v>1</v>
      </c>
      <c r="J2776" s="36">
        <f t="shared" si="696"/>
        <v>97.621165000000005</v>
      </c>
      <c r="K2776" s="37">
        <f t="shared" si="697"/>
        <v>34.802590000000002</v>
      </c>
      <c r="L2776" s="36">
        <f t="shared" si="698"/>
        <v>97.718834999999999</v>
      </c>
      <c r="M2776" s="37">
        <f t="shared" si="699"/>
        <v>34.837409999999998</v>
      </c>
      <c r="O2776" s="39">
        <f t="shared" si="700"/>
        <v>64671.20861563256</v>
      </c>
      <c r="P2776" s="40">
        <f t="shared" si="701"/>
        <v>23902.883722973675</v>
      </c>
      <c r="Q2776" s="40">
        <f>S2776*F2776+T2776*G2776+AS2775*(1+$G$9/252)</f>
        <v>3452.979873202401</v>
      </c>
      <c r="R2776" s="41">
        <f t="shared" si="688"/>
        <v>92027.072211808641</v>
      </c>
      <c r="S2776" s="36">
        <f>AU2775*H2775</f>
        <v>662.13994691955111</v>
      </c>
      <c r="T2776" s="37">
        <f>AV2775*I2775</f>
        <v>686.46995183726813</v>
      </c>
      <c r="U2776" s="57">
        <f t="shared" si="691"/>
        <v>0.70274112890156837</v>
      </c>
      <c r="V2776" s="58">
        <f t="shared" si="689"/>
        <v>0.25973752232342046</v>
      </c>
      <c r="W2776" s="59">
        <f t="shared" si="690"/>
        <v>3.7521348775011065E-2</v>
      </c>
      <c r="Y2776" s="7">
        <f t="shared" si="702"/>
        <v>0</v>
      </c>
      <c r="Z2776" s="40"/>
      <c r="AA2776" s="40"/>
      <c r="AB2776" s="40"/>
      <c r="AC2776" s="40"/>
      <c r="AD2776" s="40"/>
      <c r="AE2776" s="40"/>
      <c r="AF2776" s="40"/>
      <c r="AG2776" s="41"/>
      <c r="AH2776" s="40"/>
      <c r="AI2776" s="40"/>
      <c r="AJ2776" s="40"/>
      <c r="AK2776" s="40"/>
      <c r="AL2776" s="40"/>
      <c r="AM2776" s="41"/>
      <c r="AN2776" s="36">
        <f>Y2776*(IF(AND(AH2776&gt;0,AI2776&lt;0),AH2776,0)+IF(AND(AJ2776&lt;0,AK2776&gt;0),AJ2776,0)+IF(AND(AL2776&gt;0,AM2776&gt;0),AL2776,0))</f>
        <v>0</v>
      </c>
      <c r="AO2776" s="37">
        <f>Y2776*(IF(AND(AH2776&gt;0,AI2776&lt;0),AI2776,0)+IF(AND(AJ2776&lt;0,AK2776&gt;0),AK2776,0)+IF(AND(AL2776&gt;0,AM2776&gt;0),AM2776,0))</f>
        <v>0</v>
      </c>
      <c r="AQ2776" s="40">
        <f>AU2776*D2776</f>
        <v>64671.20861563256</v>
      </c>
      <c r="AR2776" s="40">
        <f>AV2776*E2776</f>
        <v>23902.883722973675</v>
      </c>
      <c r="AS2776" s="40">
        <f>IF(AND(Y2776&lt;&gt;0,AN2776&lt;&gt;0),0,Q2776)</f>
        <v>3452.979873202401</v>
      </c>
      <c r="AT2776" s="41">
        <f t="shared" si="692"/>
        <v>92027.072211808641</v>
      </c>
      <c r="AU2776" s="42">
        <f>S2776+AN2776</f>
        <v>662.13994691955111</v>
      </c>
      <c r="AV2776" s="37">
        <f>T2776+AO2776</f>
        <v>686.46995183726813</v>
      </c>
      <c r="AW2776" s="58">
        <f t="shared" si="693"/>
        <v>0.70274112890156837</v>
      </c>
      <c r="AX2776" s="58">
        <f t="shared" si="694"/>
        <v>0.25973752232342046</v>
      </c>
      <c r="AY2776" s="59">
        <f t="shared" si="695"/>
        <v>3.7521348775011065E-2</v>
      </c>
      <c r="AZ2776" s="54">
        <f t="shared" si="703"/>
        <v>-1.604216709110684E-2</v>
      </c>
    </row>
    <row r="2777" spans="3:52" x14ac:dyDescent="0.25">
      <c r="C2777" s="35">
        <v>38695</v>
      </c>
      <c r="D2777" s="36">
        <v>98.08</v>
      </c>
      <c r="E2777" s="37">
        <v>34.840000000000003</v>
      </c>
      <c r="F2777" s="38">
        <v>0.08</v>
      </c>
      <c r="G2777" s="7">
        <v>0</v>
      </c>
      <c r="H2777" s="38">
        <v>1</v>
      </c>
      <c r="I2777" s="7">
        <v>1</v>
      </c>
      <c r="J2777" s="36">
        <f t="shared" si="696"/>
        <v>98.030960000000007</v>
      </c>
      <c r="K2777" s="37">
        <f t="shared" si="697"/>
        <v>34.822580000000002</v>
      </c>
      <c r="L2777" s="36">
        <f t="shared" si="698"/>
        <v>98.129039999999989</v>
      </c>
      <c r="M2777" s="37">
        <f t="shared" si="699"/>
        <v>34.857420000000005</v>
      </c>
      <c r="O2777" s="39">
        <f t="shared" si="700"/>
        <v>64942.685993869571</v>
      </c>
      <c r="P2777" s="40">
        <f t="shared" si="701"/>
        <v>23916.613122010425</v>
      </c>
      <c r="Q2777" s="40">
        <f>S2777*F2777+T2777*G2777+AS2776*(1+$G$9/252)</f>
        <v>3506.0880919668061</v>
      </c>
      <c r="R2777" s="41">
        <f t="shared" si="688"/>
        <v>92365.387207846812</v>
      </c>
      <c r="S2777" s="36">
        <f>AU2776*H2776</f>
        <v>662.13994691955111</v>
      </c>
      <c r="T2777" s="37">
        <f>AV2776*I2776</f>
        <v>686.46995183726813</v>
      </c>
      <c r="U2777" s="57">
        <f t="shared" si="691"/>
        <v>0.70310630374699956</v>
      </c>
      <c r="V2777" s="58">
        <f t="shared" si="689"/>
        <v>0.25893480063253188</v>
      </c>
      <c r="W2777" s="59">
        <f t="shared" si="690"/>
        <v>3.7958895620468419E-2</v>
      </c>
      <c r="Y2777" s="7">
        <f t="shared" si="702"/>
        <v>0</v>
      </c>
      <c r="Z2777" s="40"/>
      <c r="AA2777" s="40"/>
      <c r="AB2777" s="40"/>
      <c r="AC2777" s="40"/>
      <c r="AD2777" s="40"/>
      <c r="AE2777" s="40"/>
      <c r="AF2777" s="40"/>
      <c r="AG2777" s="41"/>
      <c r="AH2777" s="40"/>
      <c r="AI2777" s="40"/>
      <c r="AJ2777" s="40"/>
      <c r="AK2777" s="40"/>
      <c r="AL2777" s="40"/>
      <c r="AM2777" s="41"/>
      <c r="AN2777" s="36">
        <f>Y2777*(IF(AND(AH2777&gt;0,AI2777&lt;0),AH2777,0)+IF(AND(AJ2777&lt;0,AK2777&gt;0),AJ2777,0)+IF(AND(AL2777&gt;0,AM2777&gt;0),AL2777,0))</f>
        <v>0</v>
      </c>
      <c r="AO2777" s="37">
        <f>Y2777*(IF(AND(AH2777&gt;0,AI2777&lt;0),AI2777,0)+IF(AND(AJ2777&lt;0,AK2777&gt;0),AK2777,0)+IF(AND(AL2777&gt;0,AM2777&gt;0),AM2777,0))</f>
        <v>0</v>
      </c>
      <c r="AQ2777" s="40">
        <f>AU2777*D2777</f>
        <v>64942.685993869571</v>
      </c>
      <c r="AR2777" s="40">
        <f>AV2777*E2777</f>
        <v>23916.613122010425</v>
      </c>
      <c r="AS2777" s="40">
        <f>IF(AND(Y2777&lt;&gt;0,AN2777&lt;&gt;0),0,Q2777)</f>
        <v>3506.0880919668061</v>
      </c>
      <c r="AT2777" s="41">
        <f t="shared" si="692"/>
        <v>92365.387207846812</v>
      </c>
      <c r="AU2777" s="42">
        <f>S2777+AN2777</f>
        <v>662.13994691955111</v>
      </c>
      <c r="AV2777" s="37">
        <f>T2777+AO2777</f>
        <v>686.46995183726813</v>
      </c>
      <c r="AW2777" s="58">
        <f t="shared" si="693"/>
        <v>0.70310630374699956</v>
      </c>
      <c r="AX2777" s="58">
        <f t="shared" si="694"/>
        <v>0.25893480063253188</v>
      </c>
      <c r="AY2777" s="59">
        <f t="shared" si="695"/>
        <v>3.7958895620468419E-2</v>
      </c>
      <c r="AZ2777" s="54">
        <f t="shared" si="703"/>
        <v>3.6762551269642341E-3</v>
      </c>
    </row>
    <row r="2778" spans="3:52" x14ac:dyDescent="0.25">
      <c r="C2778" s="35">
        <v>38698</v>
      </c>
      <c r="D2778" s="36">
        <v>98.09</v>
      </c>
      <c r="E2778" s="37">
        <v>34.47</v>
      </c>
      <c r="F2778" s="38">
        <v>0</v>
      </c>
      <c r="G2778" s="7">
        <v>0</v>
      </c>
      <c r="H2778" s="38">
        <v>1</v>
      </c>
      <c r="I2778" s="7">
        <v>1</v>
      </c>
      <c r="J2778" s="36">
        <f t="shared" si="696"/>
        <v>98.040955000000011</v>
      </c>
      <c r="K2778" s="37">
        <f t="shared" si="697"/>
        <v>34.452764999999999</v>
      </c>
      <c r="L2778" s="36">
        <f t="shared" si="698"/>
        <v>98.139044999999996</v>
      </c>
      <c r="M2778" s="37">
        <f t="shared" si="699"/>
        <v>34.487234999999998</v>
      </c>
      <c r="O2778" s="39">
        <f t="shared" si="700"/>
        <v>64949.307393338771</v>
      </c>
      <c r="P2778" s="40">
        <f t="shared" si="701"/>
        <v>23662.61923983063</v>
      </c>
      <c r="Q2778" s="40">
        <f>S2778*F2778+T2778*G2778+AS2777*(1+$G$9/252)</f>
        <v>3506.2272224466456</v>
      </c>
      <c r="R2778" s="41">
        <f t="shared" si="688"/>
        <v>92118.153855616052</v>
      </c>
      <c r="S2778" s="36">
        <f>AU2777*H2777</f>
        <v>662.13994691955111</v>
      </c>
      <c r="T2778" s="37">
        <f>AV2777*I2777</f>
        <v>686.46995183726813</v>
      </c>
      <c r="U2778" s="57">
        <f t="shared" si="691"/>
        <v>0.70506523062912085</v>
      </c>
      <c r="V2778" s="58">
        <f t="shared" si="689"/>
        <v>0.25687248657760658</v>
      </c>
      <c r="W2778" s="59">
        <f t="shared" si="690"/>
        <v>3.806228279327252E-2</v>
      </c>
      <c r="Y2778" s="7">
        <f t="shared" si="702"/>
        <v>0</v>
      </c>
      <c r="Z2778" s="40"/>
      <c r="AA2778" s="40"/>
      <c r="AB2778" s="40"/>
      <c r="AC2778" s="40"/>
      <c r="AD2778" s="40"/>
      <c r="AE2778" s="40"/>
      <c r="AF2778" s="40"/>
      <c r="AG2778" s="41"/>
      <c r="AH2778" s="40"/>
      <c r="AI2778" s="40"/>
      <c r="AJ2778" s="40"/>
      <c r="AK2778" s="40"/>
      <c r="AL2778" s="40"/>
      <c r="AM2778" s="41"/>
      <c r="AN2778" s="36">
        <f>Y2778*(IF(AND(AH2778&gt;0,AI2778&lt;0),AH2778,0)+IF(AND(AJ2778&lt;0,AK2778&gt;0),AJ2778,0)+IF(AND(AL2778&gt;0,AM2778&gt;0),AL2778,0))</f>
        <v>0</v>
      </c>
      <c r="AO2778" s="37">
        <f>Y2778*(IF(AND(AH2778&gt;0,AI2778&lt;0),AI2778,0)+IF(AND(AJ2778&lt;0,AK2778&gt;0),AK2778,0)+IF(AND(AL2778&gt;0,AM2778&gt;0),AM2778,0))</f>
        <v>0</v>
      </c>
      <c r="AQ2778" s="40">
        <f>AU2778*D2778</f>
        <v>64949.307393338771</v>
      </c>
      <c r="AR2778" s="40">
        <f>AV2778*E2778</f>
        <v>23662.61923983063</v>
      </c>
      <c r="AS2778" s="40">
        <f>IF(AND(Y2778&lt;&gt;0,AN2778&lt;&gt;0),0,Q2778)</f>
        <v>3506.2272224466456</v>
      </c>
      <c r="AT2778" s="41">
        <f t="shared" si="692"/>
        <v>92118.153855616052</v>
      </c>
      <c r="AU2778" s="42">
        <f>S2778+AN2778</f>
        <v>662.13994691955111</v>
      </c>
      <c r="AV2778" s="37">
        <f>T2778+AO2778</f>
        <v>686.46995183726813</v>
      </c>
      <c r="AW2778" s="58">
        <f t="shared" si="693"/>
        <v>0.70506523062912085</v>
      </c>
      <c r="AX2778" s="58">
        <f t="shared" si="694"/>
        <v>0.25687248657760658</v>
      </c>
      <c r="AY2778" s="59">
        <f t="shared" si="695"/>
        <v>3.806228279327252E-2</v>
      </c>
      <c r="AZ2778" s="54">
        <f t="shared" si="703"/>
        <v>-2.6766883104644146E-3</v>
      </c>
    </row>
    <row r="2779" spans="3:52" x14ac:dyDescent="0.25">
      <c r="C2779" s="35">
        <v>38699</v>
      </c>
      <c r="D2779" s="36">
        <v>98.55</v>
      </c>
      <c r="E2779" s="37">
        <v>35.270000000000003</v>
      </c>
      <c r="F2779" s="38">
        <v>0</v>
      </c>
      <c r="G2779" s="7">
        <v>0</v>
      </c>
      <c r="H2779" s="38">
        <v>1</v>
      </c>
      <c r="I2779" s="7">
        <v>1</v>
      </c>
      <c r="J2779" s="36">
        <f t="shared" si="696"/>
        <v>98.500725000000003</v>
      </c>
      <c r="K2779" s="37">
        <f t="shared" si="697"/>
        <v>35.252365000000005</v>
      </c>
      <c r="L2779" s="36">
        <f t="shared" si="698"/>
        <v>98.599274999999992</v>
      </c>
      <c r="M2779" s="37">
        <f t="shared" si="699"/>
        <v>35.287635000000002</v>
      </c>
      <c r="O2779" s="39">
        <f t="shared" si="700"/>
        <v>65253.891768921763</v>
      </c>
      <c r="P2779" s="40">
        <f t="shared" si="701"/>
        <v>24211.795201300451</v>
      </c>
      <c r="Q2779" s="40">
        <f>S2779*F2779+T2779*G2779+AS2778*(1+$G$9/252)</f>
        <v>3506.3663584475362</v>
      </c>
      <c r="R2779" s="41">
        <f t="shared" si="688"/>
        <v>92972.053328669746</v>
      </c>
      <c r="S2779" s="36">
        <f>AU2778*H2778</f>
        <v>662.13994691955111</v>
      </c>
      <c r="T2779" s="37">
        <f>AV2778*I2778</f>
        <v>686.46995183726813</v>
      </c>
      <c r="U2779" s="57">
        <f t="shared" si="691"/>
        <v>0.70186566212794887</v>
      </c>
      <c r="V2779" s="58">
        <f t="shared" si="689"/>
        <v>0.26042014061696828</v>
      </c>
      <c r="W2779" s="59">
        <f t="shared" si="690"/>
        <v>3.7714197255082883E-2</v>
      </c>
      <c r="Y2779" s="7">
        <f t="shared" si="702"/>
        <v>0</v>
      </c>
      <c r="Z2779" s="40"/>
      <c r="AA2779" s="40"/>
      <c r="AB2779" s="40"/>
      <c r="AC2779" s="40"/>
      <c r="AD2779" s="40"/>
      <c r="AE2779" s="40"/>
      <c r="AF2779" s="40"/>
      <c r="AG2779" s="41"/>
      <c r="AH2779" s="40"/>
      <c r="AI2779" s="40"/>
      <c r="AJ2779" s="40"/>
      <c r="AK2779" s="40"/>
      <c r="AL2779" s="40"/>
      <c r="AM2779" s="41"/>
      <c r="AN2779" s="36">
        <f>Y2779*(IF(AND(AH2779&gt;0,AI2779&lt;0),AH2779,0)+IF(AND(AJ2779&lt;0,AK2779&gt;0),AJ2779,0)+IF(AND(AL2779&gt;0,AM2779&gt;0),AL2779,0))</f>
        <v>0</v>
      </c>
      <c r="AO2779" s="37">
        <f>Y2779*(IF(AND(AH2779&gt;0,AI2779&lt;0),AI2779,0)+IF(AND(AJ2779&lt;0,AK2779&gt;0),AK2779,0)+IF(AND(AL2779&gt;0,AM2779&gt;0),AM2779,0))</f>
        <v>0</v>
      </c>
      <c r="AQ2779" s="40">
        <f>AU2779*D2779</f>
        <v>65253.891768921763</v>
      </c>
      <c r="AR2779" s="40">
        <f>AV2779*E2779</f>
        <v>24211.795201300451</v>
      </c>
      <c r="AS2779" s="40">
        <f>IF(AND(Y2779&lt;&gt;0,AN2779&lt;&gt;0),0,Q2779)</f>
        <v>3506.3663584475362</v>
      </c>
      <c r="AT2779" s="41">
        <f t="shared" si="692"/>
        <v>92972.053328669746</v>
      </c>
      <c r="AU2779" s="42">
        <f>S2779+AN2779</f>
        <v>662.13994691955111</v>
      </c>
      <c r="AV2779" s="37">
        <f>T2779+AO2779</f>
        <v>686.46995183726813</v>
      </c>
      <c r="AW2779" s="58">
        <f t="shared" si="693"/>
        <v>0.70186566212794887</v>
      </c>
      <c r="AX2779" s="58">
        <f t="shared" si="694"/>
        <v>0.26042014061696828</v>
      </c>
      <c r="AY2779" s="59">
        <f t="shared" si="695"/>
        <v>3.7714197255082883E-2</v>
      </c>
      <c r="AZ2779" s="54">
        <f t="shared" si="703"/>
        <v>9.2696112255146179E-3</v>
      </c>
    </row>
    <row r="2780" spans="3:52" x14ac:dyDescent="0.25">
      <c r="C2780" s="35">
        <v>38700</v>
      </c>
      <c r="D2780" s="36">
        <v>99.85</v>
      </c>
      <c r="E2780" s="37">
        <v>35.5</v>
      </c>
      <c r="F2780" s="38">
        <v>0</v>
      </c>
      <c r="G2780" s="7">
        <v>0</v>
      </c>
      <c r="H2780" s="38">
        <v>1</v>
      </c>
      <c r="I2780" s="7">
        <v>1</v>
      </c>
      <c r="J2780" s="36">
        <f t="shared" si="696"/>
        <v>99.800075000000007</v>
      </c>
      <c r="K2780" s="37">
        <f t="shared" si="697"/>
        <v>35.482250000000001</v>
      </c>
      <c r="L2780" s="36">
        <f t="shared" si="698"/>
        <v>99.899924999999982</v>
      </c>
      <c r="M2780" s="37">
        <f t="shared" si="699"/>
        <v>35.517749999999999</v>
      </c>
      <c r="O2780" s="39">
        <f t="shared" si="700"/>
        <v>66114.67369991717</v>
      </c>
      <c r="P2780" s="40">
        <f t="shared" si="701"/>
        <v>24369.68329022302</v>
      </c>
      <c r="Q2780" s="40">
        <f>S2780*F2780+T2780*G2780+AS2779*(1+$G$9/252)</f>
        <v>3506.5054999696963</v>
      </c>
      <c r="R2780" s="41">
        <f t="shared" ref="R2780:R2843" si="704">SUM(O2780:Q2780)</f>
        <v>93990.862490109896</v>
      </c>
      <c r="S2780" s="36">
        <f>AU2779*H2779</f>
        <v>662.13994691955111</v>
      </c>
      <c r="T2780" s="37">
        <f>AV2779*I2779</f>
        <v>686.46995183726813</v>
      </c>
      <c r="U2780" s="57">
        <f t="shared" si="691"/>
        <v>0.70341596989679744</v>
      </c>
      <c r="V2780" s="58">
        <f t="shared" ref="V2780:V2843" si="705">P2780/R2780</f>
        <v>0.25927715359338571</v>
      </c>
      <c r="W2780" s="59">
        <f t="shared" ref="W2780:W2843" si="706">Q2780/R2780</f>
        <v>3.730687650981674E-2</v>
      </c>
      <c r="Y2780" s="7">
        <f t="shared" si="702"/>
        <v>0</v>
      </c>
      <c r="Z2780" s="40"/>
      <c r="AA2780" s="40"/>
      <c r="AB2780" s="40"/>
      <c r="AC2780" s="40"/>
      <c r="AD2780" s="40"/>
      <c r="AE2780" s="40"/>
      <c r="AF2780" s="40"/>
      <c r="AG2780" s="41"/>
      <c r="AH2780" s="40"/>
      <c r="AI2780" s="40"/>
      <c r="AJ2780" s="40"/>
      <c r="AK2780" s="40"/>
      <c r="AL2780" s="40"/>
      <c r="AM2780" s="41"/>
      <c r="AN2780" s="36">
        <f>Y2780*(IF(AND(AH2780&gt;0,AI2780&lt;0),AH2780,0)+IF(AND(AJ2780&lt;0,AK2780&gt;0),AJ2780,0)+IF(AND(AL2780&gt;0,AM2780&gt;0),AL2780,0))</f>
        <v>0</v>
      </c>
      <c r="AO2780" s="37">
        <f>Y2780*(IF(AND(AH2780&gt;0,AI2780&lt;0),AI2780,0)+IF(AND(AJ2780&lt;0,AK2780&gt;0),AK2780,0)+IF(AND(AL2780&gt;0,AM2780&gt;0),AM2780,0))</f>
        <v>0</v>
      </c>
      <c r="AQ2780" s="40">
        <f>AU2780*D2780</f>
        <v>66114.67369991717</v>
      </c>
      <c r="AR2780" s="40">
        <f>AV2780*E2780</f>
        <v>24369.68329022302</v>
      </c>
      <c r="AS2780" s="40">
        <f>IF(AND(Y2780&lt;&gt;0,AN2780&lt;&gt;0),0,Q2780)</f>
        <v>3506.5054999696963</v>
      </c>
      <c r="AT2780" s="41">
        <f t="shared" si="692"/>
        <v>93990.862490109896</v>
      </c>
      <c r="AU2780" s="42">
        <f>S2780+AN2780</f>
        <v>662.13994691955111</v>
      </c>
      <c r="AV2780" s="37">
        <f>T2780+AO2780</f>
        <v>686.46995183726813</v>
      </c>
      <c r="AW2780" s="58">
        <f t="shared" si="693"/>
        <v>0.70341596989679744</v>
      </c>
      <c r="AX2780" s="58">
        <f t="shared" si="694"/>
        <v>0.25927715359338571</v>
      </c>
      <c r="AY2780" s="59">
        <f t="shared" si="695"/>
        <v>3.730687650981674E-2</v>
      </c>
      <c r="AZ2780" s="54">
        <f t="shared" si="703"/>
        <v>1.0958230188145901E-2</v>
      </c>
    </row>
    <row r="2781" spans="3:52" x14ac:dyDescent="0.25">
      <c r="C2781" s="35">
        <v>38701</v>
      </c>
      <c r="D2781" s="36">
        <v>100.6</v>
      </c>
      <c r="E2781" s="37">
        <v>34.979999999999997</v>
      </c>
      <c r="F2781" s="38">
        <v>0</v>
      </c>
      <c r="G2781" s="7">
        <v>0</v>
      </c>
      <c r="H2781" s="38">
        <v>1</v>
      </c>
      <c r="I2781" s="7">
        <v>1</v>
      </c>
      <c r="J2781" s="36">
        <f t="shared" si="696"/>
        <v>100.5497</v>
      </c>
      <c r="K2781" s="37">
        <f t="shared" si="697"/>
        <v>34.962510000000002</v>
      </c>
      <c r="L2781" s="36">
        <f t="shared" si="698"/>
        <v>100.65029999999999</v>
      </c>
      <c r="M2781" s="37">
        <f t="shared" si="699"/>
        <v>34.997489999999992</v>
      </c>
      <c r="O2781" s="39">
        <f t="shared" si="700"/>
        <v>66611.278660106836</v>
      </c>
      <c r="P2781" s="40">
        <f t="shared" si="701"/>
        <v>24012.718915267636</v>
      </c>
      <c r="Q2781" s="40">
        <f>S2781*F2781+T2781*G2781+AS2780*(1+$G$9/252)</f>
        <v>3506.6446470133455</v>
      </c>
      <c r="R2781" s="41">
        <f t="shared" si="704"/>
        <v>94130.642222387818</v>
      </c>
      <c r="S2781" s="36">
        <f>AU2780*H2780</f>
        <v>662.13994691955111</v>
      </c>
      <c r="T2781" s="37">
        <f>AV2780*I2780</f>
        <v>686.46995183726813</v>
      </c>
      <c r="U2781" s="57">
        <f t="shared" ref="U2781:U2844" si="707">O2781/R2781</f>
        <v>0.70764712836798394</v>
      </c>
      <c r="V2781" s="58">
        <f t="shared" si="705"/>
        <v>0.25509991590768627</v>
      </c>
      <c r="W2781" s="59">
        <f t="shared" si="706"/>
        <v>3.725295572432983E-2</v>
      </c>
      <c r="Y2781" s="7">
        <f t="shared" si="702"/>
        <v>0</v>
      </c>
      <c r="Z2781" s="40"/>
      <c r="AA2781" s="40"/>
      <c r="AB2781" s="40"/>
      <c r="AC2781" s="40"/>
      <c r="AD2781" s="40"/>
      <c r="AE2781" s="40"/>
      <c r="AF2781" s="40"/>
      <c r="AG2781" s="41"/>
      <c r="AH2781" s="40"/>
      <c r="AI2781" s="40"/>
      <c r="AJ2781" s="40"/>
      <c r="AK2781" s="40"/>
      <c r="AL2781" s="40"/>
      <c r="AM2781" s="41"/>
      <c r="AN2781" s="36">
        <f>Y2781*(IF(AND(AH2781&gt;0,AI2781&lt;0),AH2781,0)+IF(AND(AJ2781&lt;0,AK2781&gt;0),AJ2781,0)+IF(AND(AL2781&gt;0,AM2781&gt;0),AL2781,0))</f>
        <v>0</v>
      </c>
      <c r="AO2781" s="37">
        <f>Y2781*(IF(AND(AH2781&gt;0,AI2781&lt;0),AI2781,0)+IF(AND(AJ2781&lt;0,AK2781&gt;0),AK2781,0)+IF(AND(AL2781&gt;0,AM2781&gt;0),AM2781,0))</f>
        <v>0</v>
      </c>
      <c r="AQ2781" s="40">
        <f>AU2781*D2781</f>
        <v>66611.278660106836</v>
      </c>
      <c r="AR2781" s="40">
        <f>AV2781*E2781</f>
        <v>24012.718915267636</v>
      </c>
      <c r="AS2781" s="40">
        <f>IF(AND(Y2781&lt;&gt;0,AN2781&lt;&gt;0),0,Q2781)</f>
        <v>3506.6446470133455</v>
      </c>
      <c r="AT2781" s="41">
        <f t="shared" ref="AT2781:AT2844" si="708">SUM(AQ2781:AS2781)</f>
        <v>94130.642222387818</v>
      </c>
      <c r="AU2781" s="42">
        <f>S2781+AN2781</f>
        <v>662.13994691955111</v>
      </c>
      <c r="AV2781" s="37">
        <f>T2781+AO2781</f>
        <v>686.46995183726813</v>
      </c>
      <c r="AW2781" s="58">
        <f t="shared" si="693"/>
        <v>0.70764712836798394</v>
      </c>
      <c r="AX2781" s="58">
        <f t="shared" si="694"/>
        <v>0.25509991590768627</v>
      </c>
      <c r="AY2781" s="59">
        <f t="shared" si="695"/>
        <v>3.725295572432983E-2</v>
      </c>
      <c r="AZ2781" s="54">
        <f t="shared" si="703"/>
        <v>1.4871629919623874E-3</v>
      </c>
    </row>
    <row r="2782" spans="3:52" x14ac:dyDescent="0.25">
      <c r="C2782" s="35">
        <v>38702</v>
      </c>
      <c r="D2782" s="36">
        <v>99.9</v>
      </c>
      <c r="E2782" s="37">
        <v>34.75</v>
      </c>
      <c r="F2782" s="38">
        <v>0</v>
      </c>
      <c r="G2782" s="7">
        <v>0</v>
      </c>
      <c r="H2782" s="38">
        <v>1</v>
      </c>
      <c r="I2782" s="7">
        <v>1</v>
      </c>
      <c r="J2782" s="36">
        <f t="shared" si="696"/>
        <v>99.85005000000001</v>
      </c>
      <c r="K2782" s="37">
        <f t="shared" si="697"/>
        <v>34.732624999999999</v>
      </c>
      <c r="L2782" s="36">
        <f t="shared" si="698"/>
        <v>99.949950000000001</v>
      </c>
      <c r="M2782" s="37">
        <f t="shared" si="699"/>
        <v>34.767375000000001</v>
      </c>
      <c r="O2782" s="39">
        <f t="shared" si="700"/>
        <v>66147.780697263166</v>
      </c>
      <c r="P2782" s="40">
        <f t="shared" si="701"/>
        <v>23854.830826345067</v>
      </c>
      <c r="Q2782" s="40">
        <f>S2782*F2782+T2782*G2782+AS2781*(1+$G$9/252)</f>
        <v>3506.7837995787031</v>
      </c>
      <c r="R2782" s="41">
        <f t="shared" si="704"/>
        <v>93509.395323186938</v>
      </c>
      <c r="S2782" s="36">
        <f>AU2781*H2781</f>
        <v>662.13994691955111</v>
      </c>
      <c r="T2782" s="37">
        <f>AV2781*I2781</f>
        <v>686.46995183726813</v>
      </c>
      <c r="U2782" s="57">
        <f t="shared" si="707"/>
        <v>0.70739181307550292</v>
      </c>
      <c r="V2782" s="58">
        <f t="shared" si="705"/>
        <v>0.25510624621085465</v>
      </c>
      <c r="W2782" s="59">
        <f t="shared" si="706"/>
        <v>3.7501940713642365E-2</v>
      </c>
      <c r="Y2782" s="7">
        <f t="shared" si="702"/>
        <v>0</v>
      </c>
      <c r="Z2782" s="40"/>
      <c r="AA2782" s="40"/>
      <c r="AB2782" s="40"/>
      <c r="AC2782" s="40"/>
      <c r="AD2782" s="40"/>
      <c r="AE2782" s="40"/>
      <c r="AF2782" s="40"/>
      <c r="AG2782" s="41"/>
      <c r="AH2782" s="40"/>
      <c r="AI2782" s="40"/>
      <c r="AJ2782" s="40"/>
      <c r="AK2782" s="40"/>
      <c r="AL2782" s="40"/>
      <c r="AM2782" s="41"/>
      <c r="AN2782" s="36">
        <f>Y2782*(IF(AND(AH2782&gt;0,AI2782&lt;0),AH2782,0)+IF(AND(AJ2782&lt;0,AK2782&gt;0),AJ2782,0)+IF(AND(AL2782&gt;0,AM2782&gt;0),AL2782,0))</f>
        <v>0</v>
      </c>
      <c r="AO2782" s="37">
        <f>Y2782*(IF(AND(AH2782&gt;0,AI2782&lt;0),AI2782,0)+IF(AND(AJ2782&lt;0,AK2782&gt;0),AK2782,0)+IF(AND(AL2782&gt;0,AM2782&gt;0),AM2782,0))</f>
        <v>0</v>
      </c>
      <c r="AQ2782" s="40">
        <f>AU2782*D2782</f>
        <v>66147.780697263166</v>
      </c>
      <c r="AR2782" s="40">
        <f>AV2782*E2782</f>
        <v>23854.830826345067</v>
      </c>
      <c r="AS2782" s="40">
        <f>IF(AND(Y2782&lt;&gt;0,AN2782&lt;&gt;0),0,Q2782)</f>
        <v>3506.7837995787031</v>
      </c>
      <c r="AT2782" s="41">
        <f t="shared" si="708"/>
        <v>93509.395323186938</v>
      </c>
      <c r="AU2782" s="42">
        <f>S2782+AN2782</f>
        <v>662.13994691955111</v>
      </c>
      <c r="AV2782" s="37">
        <f>T2782+AO2782</f>
        <v>686.46995183726813</v>
      </c>
      <c r="AW2782" s="58">
        <f t="shared" si="693"/>
        <v>0.70739181307550292</v>
      </c>
      <c r="AX2782" s="58">
        <f t="shared" si="694"/>
        <v>0.25510624621085465</v>
      </c>
      <c r="AY2782" s="59">
        <f t="shared" si="695"/>
        <v>3.7501940713642365E-2</v>
      </c>
      <c r="AZ2782" s="54">
        <f t="shared" si="703"/>
        <v>-6.5998370406648021E-3</v>
      </c>
    </row>
    <row r="2783" spans="3:52" x14ac:dyDescent="0.25">
      <c r="C2783" s="35">
        <v>38705</v>
      </c>
      <c r="D2783" s="36">
        <v>99.23</v>
      </c>
      <c r="E2783" s="37">
        <v>34.1</v>
      </c>
      <c r="F2783" s="38">
        <v>0</v>
      </c>
      <c r="G2783" s="7">
        <v>0</v>
      </c>
      <c r="H2783" s="38">
        <v>1</v>
      </c>
      <c r="I2783" s="7">
        <v>1</v>
      </c>
      <c r="J2783" s="36">
        <f t="shared" si="696"/>
        <v>99.180385000000015</v>
      </c>
      <c r="K2783" s="37">
        <f t="shared" si="697"/>
        <v>34.082950000000004</v>
      </c>
      <c r="L2783" s="36">
        <f t="shared" si="698"/>
        <v>99.279614999999993</v>
      </c>
      <c r="M2783" s="37">
        <f t="shared" si="699"/>
        <v>34.117049999999999</v>
      </c>
      <c r="O2783" s="39">
        <f t="shared" si="700"/>
        <v>65704.146932827061</v>
      </c>
      <c r="P2783" s="40">
        <f t="shared" si="701"/>
        <v>23408.625357650842</v>
      </c>
      <c r="Q2783" s="40">
        <f>S2783*F2783+T2783*G2783+AS2782*(1+$G$9/252)</f>
        <v>3506.9229576659877</v>
      </c>
      <c r="R2783" s="41">
        <f t="shared" si="704"/>
        <v>92619.695248143893</v>
      </c>
      <c r="S2783" s="36">
        <f>AU2782*H2782</f>
        <v>662.13994691955111</v>
      </c>
      <c r="T2783" s="37">
        <f>AV2782*I2782</f>
        <v>686.46995183726813</v>
      </c>
      <c r="U2783" s="57">
        <f t="shared" si="707"/>
        <v>0.70939714017406874</v>
      </c>
      <c r="V2783" s="58">
        <f t="shared" si="705"/>
        <v>0.2527391749123678</v>
      </c>
      <c r="W2783" s="59">
        <f t="shared" si="706"/>
        <v>3.7863684913563421E-2</v>
      </c>
      <c r="Y2783" s="7">
        <f t="shared" si="702"/>
        <v>0</v>
      </c>
      <c r="Z2783" s="40"/>
      <c r="AA2783" s="40"/>
      <c r="AB2783" s="40"/>
      <c r="AC2783" s="40"/>
      <c r="AD2783" s="40"/>
      <c r="AE2783" s="40"/>
      <c r="AF2783" s="40"/>
      <c r="AG2783" s="41"/>
      <c r="AH2783" s="40"/>
      <c r="AI2783" s="40"/>
      <c r="AJ2783" s="40"/>
      <c r="AK2783" s="40"/>
      <c r="AL2783" s="40"/>
      <c r="AM2783" s="41"/>
      <c r="AN2783" s="36">
        <f>Y2783*(IF(AND(AH2783&gt;0,AI2783&lt;0),AH2783,0)+IF(AND(AJ2783&lt;0,AK2783&gt;0),AJ2783,0)+IF(AND(AL2783&gt;0,AM2783&gt;0),AL2783,0))</f>
        <v>0</v>
      </c>
      <c r="AO2783" s="37">
        <f>Y2783*(IF(AND(AH2783&gt;0,AI2783&lt;0),AI2783,0)+IF(AND(AJ2783&lt;0,AK2783&gt;0),AK2783,0)+IF(AND(AL2783&gt;0,AM2783&gt;0),AM2783,0))</f>
        <v>0</v>
      </c>
      <c r="AQ2783" s="40">
        <f>AU2783*D2783</f>
        <v>65704.146932827061</v>
      </c>
      <c r="AR2783" s="40">
        <f>AV2783*E2783</f>
        <v>23408.625357650842</v>
      </c>
      <c r="AS2783" s="40">
        <f>IF(AND(Y2783&lt;&gt;0,AN2783&lt;&gt;0),0,Q2783)</f>
        <v>3506.9229576659877</v>
      </c>
      <c r="AT2783" s="41">
        <f t="shared" si="708"/>
        <v>92619.695248143893</v>
      </c>
      <c r="AU2783" s="42">
        <f>S2783+AN2783</f>
        <v>662.13994691955111</v>
      </c>
      <c r="AV2783" s="37">
        <f>T2783+AO2783</f>
        <v>686.46995183726813</v>
      </c>
      <c r="AW2783" s="58">
        <f t="shared" si="693"/>
        <v>0.70939714017406874</v>
      </c>
      <c r="AX2783" s="58">
        <f t="shared" si="694"/>
        <v>0.2527391749123678</v>
      </c>
      <c r="AY2783" s="59">
        <f t="shared" si="695"/>
        <v>3.7863684913563421E-2</v>
      </c>
      <c r="AZ2783" s="54">
        <f t="shared" si="703"/>
        <v>-9.5145527566301569E-3</v>
      </c>
    </row>
    <row r="2784" spans="3:52" x14ac:dyDescent="0.25">
      <c r="C2784" s="35">
        <v>38706</v>
      </c>
      <c r="D2784" s="36">
        <v>98.49</v>
      </c>
      <c r="E2784" s="37">
        <v>34.15</v>
      </c>
      <c r="F2784" s="38">
        <v>0</v>
      </c>
      <c r="G2784" s="7">
        <v>0</v>
      </c>
      <c r="H2784" s="38">
        <v>1</v>
      </c>
      <c r="I2784" s="7">
        <v>1</v>
      </c>
      <c r="J2784" s="36">
        <f t="shared" si="696"/>
        <v>98.440754999999996</v>
      </c>
      <c r="K2784" s="37">
        <f t="shared" si="697"/>
        <v>34.132925</v>
      </c>
      <c r="L2784" s="36">
        <f t="shared" si="698"/>
        <v>98.539244999999994</v>
      </c>
      <c r="M2784" s="37">
        <f t="shared" si="699"/>
        <v>34.167074999999997</v>
      </c>
      <c r="O2784" s="39">
        <f t="shared" si="700"/>
        <v>65214.163372106588</v>
      </c>
      <c r="P2784" s="40">
        <f t="shared" si="701"/>
        <v>23442.948855242706</v>
      </c>
      <c r="Q2784" s="40">
        <f>S2784*F2784+T2784*G2784+AS2783*(1+$G$9/252)</f>
        <v>3507.0621212754186</v>
      </c>
      <c r="R2784" s="41">
        <f t="shared" si="704"/>
        <v>92164.174348624714</v>
      </c>
      <c r="S2784" s="36">
        <f>AU2783*H2783</f>
        <v>662.13994691955111</v>
      </c>
      <c r="T2784" s="37">
        <f>AV2783*I2783</f>
        <v>686.46995183726813</v>
      </c>
      <c r="U2784" s="57">
        <f t="shared" si="707"/>
        <v>0.70758691034787879</v>
      </c>
      <c r="V2784" s="58">
        <f t="shared" si="705"/>
        <v>0.25436075374110401</v>
      </c>
      <c r="W2784" s="59">
        <f t="shared" si="706"/>
        <v>3.8052335911017157E-2</v>
      </c>
      <c r="Y2784" s="7">
        <f t="shared" si="702"/>
        <v>0</v>
      </c>
      <c r="Z2784" s="40"/>
      <c r="AA2784" s="40"/>
      <c r="AB2784" s="40"/>
      <c r="AC2784" s="40"/>
      <c r="AD2784" s="40"/>
      <c r="AE2784" s="40"/>
      <c r="AF2784" s="40"/>
      <c r="AG2784" s="41"/>
      <c r="AH2784" s="40"/>
      <c r="AI2784" s="40"/>
      <c r="AJ2784" s="40"/>
      <c r="AK2784" s="40"/>
      <c r="AL2784" s="40"/>
      <c r="AM2784" s="41"/>
      <c r="AN2784" s="36">
        <f>Y2784*(IF(AND(AH2784&gt;0,AI2784&lt;0),AH2784,0)+IF(AND(AJ2784&lt;0,AK2784&gt;0),AJ2784,0)+IF(AND(AL2784&gt;0,AM2784&gt;0),AL2784,0))</f>
        <v>0</v>
      </c>
      <c r="AO2784" s="37">
        <f>Y2784*(IF(AND(AH2784&gt;0,AI2784&lt;0),AI2784,0)+IF(AND(AJ2784&lt;0,AK2784&gt;0),AK2784,0)+IF(AND(AL2784&gt;0,AM2784&gt;0),AM2784,0))</f>
        <v>0</v>
      </c>
      <c r="AQ2784" s="40">
        <f>AU2784*D2784</f>
        <v>65214.163372106588</v>
      </c>
      <c r="AR2784" s="40">
        <f>AV2784*E2784</f>
        <v>23442.948855242706</v>
      </c>
      <c r="AS2784" s="40">
        <f>IF(AND(Y2784&lt;&gt;0,AN2784&lt;&gt;0),0,Q2784)</f>
        <v>3507.0621212754186</v>
      </c>
      <c r="AT2784" s="41">
        <f t="shared" si="708"/>
        <v>92164.174348624714</v>
      </c>
      <c r="AU2784" s="42">
        <f>S2784+AN2784</f>
        <v>662.13994691955111</v>
      </c>
      <c r="AV2784" s="37">
        <f>T2784+AO2784</f>
        <v>686.46995183726813</v>
      </c>
      <c r="AW2784" s="58">
        <f t="shared" si="693"/>
        <v>0.70758691034787879</v>
      </c>
      <c r="AX2784" s="58">
        <f t="shared" si="694"/>
        <v>0.25436075374110401</v>
      </c>
      <c r="AY2784" s="59">
        <f t="shared" si="695"/>
        <v>3.8052335911017157E-2</v>
      </c>
      <c r="AZ2784" s="54">
        <f t="shared" si="703"/>
        <v>-4.9181861190404907E-3</v>
      </c>
    </row>
    <row r="2785" spans="3:52" x14ac:dyDescent="0.25">
      <c r="C2785" s="35">
        <v>38707</v>
      </c>
      <c r="D2785" s="36">
        <v>103.7</v>
      </c>
      <c r="E2785" s="37">
        <v>34.44</v>
      </c>
      <c r="F2785" s="38">
        <v>0</v>
      </c>
      <c r="G2785" s="7">
        <v>0</v>
      </c>
      <c r="H2785" s="38">
        <v>1</v>
      </c>
      <c r="I2785" s="7">
        <v>1</v>
      </c>
      <c r="J2785" s="36">
        <f t="shared" si="696"/>
        <v>103.64815000000002</v>
      </c>
      <c r="K2785" s="37">
        <f t="shared" si="697"/>
        <v>34.422780000000003</v>
      </c>
      <c r="L2785" s="36">
        <f t="shared" si="698"/>
        <v>103.75184999999999</v>
      </c>
      <c r="M2785" s="37">
        <f t="shared" si="699"/>
        <v>34.457219999999992</v>
      </c>
      <c r="O2785" s="39">
        <f t="shared" si="700"/>
        <v>68663.912495557452</v>
      </c>
      <c r="P2785" s="40">
        <f t="shared" si="701"/>
        <v>23642.025141275513</v>
      </c>
      <c r="Q2785" s="40">
        <f>S2785*F2785+T2785*G2785+AS2784*(1+$G$9/252)</f>
        <v>3507.2012904072149</v>
      </c>
      <c r="R2785" s="41">
        <f t="shared" si="704"/>
        <v>95813.138927240187</v>
      </c>
      <c r="S2785" s="36">
        <f>AU2784*H2784</f>
        <v>662.13994691955111</v>
      </c>
      <c r="T2785" s="37">
        <f>AV2784*I2784</f>
        <v>686.46995183726813</v>
      </c>
      <c r="U2785" s="57">
        <f t="shared" si="707"/>
        <v>0.71664401421709334</v>
      </c>
      <c r="V2785" s="58">
        <f t="shared" si="705"/>
        <v>0.24675138927688298</v>
      </c>
      <c r="W2785" s="59">
        <f t="shared" si="706"/>
        <v>3.660459650602365E-2</v>
      </c>
      <c r="Y2785" s="7">
        <f t="shared" si="702"/>
        <v>0</v>
      </c>
      <c r="Z2785" s="40"/>
      <c r="AA2785" s="40"/>
      <c r="AB2785" s="40"/>
      <c r="AC2785" s="40"/>
      <c r="AD2785" s="40"/>
      <c r="AE2785" s="40"/>
      <c r="AF2785" s="40"/>
      <c r="AG2785" s="41"/>
      <c r="AH2785" s="40"/>
      <c r="AI2785" s="40"/>
      <c r="AJ2785" s="40"/>
      <c r="AK2785" s="40"/>
      <c r="AL2785" s="40"/>
      <c r="AM2785" s="41"/>
      <c r="AN2785" s="36">
        <f>Y2785*(IF(AND(AH2785&gt;0,AI2785&lt;0),AH2785,0)+IF(AND(AJ2785&lt;0,AK2785&gt;0),AJ2785,0)+IF(AND(AL2785&gt;0,AM2785&gt;0),AL2785,0))</f>
        <v>0</v>
      </c>
      <c r="AO2785" s="37">
        <f>Y2785*(IF(AND(AH2785&gt;0,AI2785&lt;0),AI2785,0)+IF(AND(AJ2785&lt;0,AK2785&gt;0),AK2785,0)+IF(AND(AL2785&gt;0,AM2785&gt;0),AM2785,0))</f>
        <v>0</v>
      </c>
      <c r="AQ2785" s="40">
        <f>AU2785*D2785</f>
        <v>68663.912495557452</v>
      </c>
      <c r="AR2785" s="40">
        <f>AV2785*E2785</f>
        <v>23642.025141275513</v>
      </c>
      <c r="AS2785" s="40">
        <f>IF(AND(Y2785&lt;&gt;0,AN2785&lt;&gt;0),0,Q2785)</f>
        <v>3507.2012904072149</v>
      </c>
      <c r="AT2785" s="41">
        <f t="shared" si="708"/>
        <v>95813.138927240187</v>
      </c>
      <c r="AU2785" s="42">
        <f>S2785+AN2785</f>
        <v>662.13994691955111</v>
      </c>
      <c r="AV2785" s="37">
        <f>T2785+AO2785</f>
        <v>686.46995183726813</v>
      </c>
      <c r="AW2785" s="58">
        <f t="shared" si="693"/>
        <v>0.71664401421709334</v>
      </c>
      <c r="AX2785" s="58">
        <f t="shared" si="694"/>
        <v>0.24675138927688298</v>
      </c>
      <c r="AY2785" s="59">
        <f t="shared" si="695"/>
        <v>3.660459650602365E-2</v>
      </c>
      <c r="AZ2785" s="54">
        <f t="shared" si="703"/>
        <v>3.9592006377800582E-2</v>
      </c>
    </row>
    <row r="2786" spans="3:52" x14ac:dyDescent="0.25">
      <c r="C2786" s="35">
        <v>38708</v>
      </c>
      <c r="D2786" s="36">
        <v>104.27</v>
      </c>
      <c r="E2786" s="37">
        <v>34.58</v>
      </c>
      <c r="F2786" s="38">
        <v>0</v>
      </c>
      <c r="G2786" s="7">
        <v>0</v>
      </c>
      <c r="H2786" s="38">
        <v>1</v>
      </c>
      <c r="I2786" s="7">
        <v>1</v>
      </c>
      <c r="J2786" s="36">
        <f t="shared" si="696"/>
        <v>104.217865</v>
      </c>
      <c r="K2786" s="37">
        <f t="shared" si="697"/>
        <v>34.562710000000003</v>
      </c>
      <c r="L2786" s="36">
        <f t="shared" si="698"/>
        <v>104.32213499999999</v>
      </c>
      <c r="M2786" s="37">
        <f t="shared" si="699"/>
        <v>34.597289999999994</v>
      </c>
      <c r="O2786" s="39">
        <f t="shared" si="700"/>
        <v>69041.332265301593</v>
      </c>
      <c r="P2786" s="40">
        <f t="shared" si="701"/>
        <v>23738.130934532732</v>
      </c>
      <c r="Q2786" s="40">
        <f>S2786*F2786+T2786*G2786+AS2785*(1+$G$9/252)</f>
        <v>3507.3404650615958</v>
      </c>
      <c r="R2786" s="41">
        <f t="shared" si="704"/>
        <v>96286.803664895924</v>
      </c>
      <c r="S2786" s="36">
        <f>AU2785*H2785</f>
        <v>662.13994691955111</v>
      </c>
      <c r="T2786" s="37">
        <f>AV2785*I2785</f>
        <v>686.46995183726813</v>
      </c>
      <c r="U2786" s="57">
        <f t="shared" si="707"/>
        <v>0.71703836494130668</v>
      </c>
      <c r="V2786" s="58">
        <f t="shared" si="705"/>
        <v>0.24653566253115886</v>
      </c>
      <c r="W2786" s="59">
        <f t="shared" si="706"/>
        <v>3.6425972527534385E-2</v>
      </c>
      <c r="Y2786" s="7">
        <f t="shared" si="702"/>
        <v>0</v>
      </c>
      <c r="Z2786" s="40"/>
      <c r="AA2786" s="40"/>
      <c r="AB2786" s="40"/>
      <c r="AC2786" s="40"/>
      <c r="AD2786" s="40"/>
      <c r="AE2786" s="40"/>
      <c r="AF2786" s="40"/>
      <c r="AG2786" s="41"/>
      <c r="AH2786" s="40"/>
      <c r="AI2786" s="40"/>
      <c r="AJ2786" s="40"/>
      <c r="AK2786" s="40"/>
      <c r="AL2786" s="40"/>
      <c r="AM2786" s="41"/>
      <c r="AN2786" s="36">
        <f>Y2786*(IF(AND(AH2786&gt;0,AI2786&lt;0),AH2786,0)+IF(AND(AJ2786&lt;0,AK2786&gt;0),AJ2786,0)+IF(AND(AL2786&gt;0,AM2786&gt;0),AL2786,0))</f>
        <v>0</v>
      </c>
      <c r="AO2786" s="37">
        <f>Y2786*(IF(AND(AH2786&gt;0,AI2786&lt;0),AI2786,0)+IF(AND(AJ2786&lt;0,AK2786&gt;0),AK2786,0)+IF(AND(AL2786&gt;0,AM2786&gt;0),AM2786,0))</f>
        <v>0</v>
      </c>
      <c r="AQ2786" s="40">
        <f>AU2786*D2786</f>
        <v>69041.332265301593</v>
      </c>
      <c r="AR2786" s="40">
        <f>AV2786*E2786</f>
        <v>23738.130934532732</v>
      </c>
      <c r="AS2786" s="40">
        <f>IF(AND(Y2786&lt;&gt;0,AN2786&lt;&gt;0),0,Q2786)</f>
        <v>3507.3404650615958</v>
      </c>
      <c r="AT2786" s="41">
        <f t="shared" si="708"/>
        <v>96286.803664895924</v>
      </c>
      <c r="AU2786" s="42">
        <f>S2786+AN2786</f>
        <v>662.13994691955111</v>
      </c>
      <c r="AV2786" s="37">
        <f>T2786+AO2786</f>
        <v>686.46995183726813</v>
      </c>
      <c r="AW2786" s="58">
        <f t="shared" si="693"/>
        <v>0.71703836494130668</v>
      </c>
      <c r="AX2786" s="58">
        <f t="shared" si="694"/>
        <v>0.24653566253115886</v>
      </c>
      <c r="AY2786" s="59">
        <f t="shared" si="695"/>
        <v>3.6425972527534385E-2</v>
      </c>
      <c r="AZ2786" s="54">
        <f t="shared" si="703"/>
        <v>4.9436303095700129E-3</v>
      </c>
    </row>
    <row r="2787" spans="3:52" x14ac:dyDescent="0.25">
      <c r="C2787" s="35">
        <v>38709</v>
      </c>
      <c r="D2787" s="36">
        <v>104.56</v>
      </c>
      <c r="E2787" s="37">
        <v>34.549999999999997</v>
      </c>
      <c r="F2787" s="38">
        <v>0</v>
      </c>
      <c r="G2787" s="7">
        <v>0</v>
      </c>
      <c r="H2787" s="38">
        <v>1</v>
      </c>
      <c r="I2787" s="7">
        <v>1</v>
      </c>
      <c r="J2787" s="36">
        <f t="shared" si="696"/>
        <v>104.50772000000001</v>
      </c>
      <c r="K2787" s="37">
        <f t="shared" si="697"/>
        <v>34.532724999999999</v>
      </c>
      <c r="L2787" s="36">
        <f t="shared" si="698"/>
        <v>104.61228</v>
      </c>
      <c r="M2787" s="37">
        <f t="shared" si="699"/>
        <v>34.567274999999995</v>
      </c>
      <c r="O2787" s="39">
        <f t="shared" si="700"/>
        <v>69233.35284990826</v>
      </c>
      <c r="P2787" s="40">
        <f t="shared" si="701"/>
        <v>23717.536835977611</v>
      </c>
      <c r="Q2787" s="40">
        <f>S2787*F2787+T2787*G2787+AS2786*(1+$G$9/252)</f>
        <v>3507.4796452387804</v>
      </c>
      <c r="R2787" s="41">
        <f t="shared" si="704"/>
        <v>96458.369331124646</v>
      </c>
      <c r="S2787" s="36">
        <f>AU2786*H2786</f>
        <v>662.13994691955111</v>
      </c>
      <c r="T2787" s="37">
        <f>AV2786*I2786</f>
        <v>686.46995183726813</v>
      </c>
      <c r="U2787" s="57">
        <f t="shared" si="707"/>
        <v>0.7177537141670135</v>
      </c>
      <c r="V2787" s="58">
        <f t="shared" si="705"/>
        <v>0.24588365945270618</v>
      </c>
      <c r="W2787" s="59">
        <f t="shared" si="706"/>
        <v>3.6362626380280372E-2</v>
      </c>
      <c r="Y2787" s="7">
        <f t="shared" si="702"/>
        <v>0</v>
      </c>
      <c r="Z2787" s="40"/>
      <c r="AA2787" s="40"/>
      <c r="AB2787" s="40"/>
      <c r="AC2787" s="40"/>
      <c r="AD2787" s="40"/>
      <c r="AE2787" s="40"/>
      <c r="AF2787" s="40"/>
      <c r="AG2787" s="41"/>
      <c r="AH2787" s="40"/>
      <c r="AI2787" s="40"/>
      <c r="AJ2787" s="40"/>
      <c r="AK2787" s="40"/>
      <c r="AL2787" s="40"/>
      <c r="AM2787" s="41"/>
      <c r="AN2787" s="36">
        <f>Y2787*(IF(AND(AH2787&gt;0,AI2787&lt;0),AH2787,0)+IF(AND(AJ2787&lt;0,AK2787&gt;0),AJ2787,0)+IF(AND(AL2787&gt;0,AM2787&gt;0),AL2787,0))</f>
        <v>0</v>
      </c>
      <c r="AO2787" s="37">
        <f>Y2787*(IF(AND(AH2787&gt;0,AI2787&lt;0),AI2787,0)+IF(AND(AJ2787&lt;0,AK2787&gt;0),AK2787,0)+IF(AND(AL2787&gt;0,AM2787&gt;0),AM2787,0))</f>
        <v>0</v>
      </c>
      <c r="AQ2787" s="40">
        <f>AU2787*D2787</f>
        <v>69233.35284990826</v>
      </c>
      <c r="AR2787" s="40">
        <f>AV2787*E2787</f>
        <v>23717.536835977611</v>
      </c>
      <c r="AS2787" s="40">
        <f>IF(AND(Y2787&lt;&gt;0,AN2787&lt;&gt;0),0,Q2787)</f>
        <v>3507.4796452387804</v>
      </c>
      <c r="AT2787" s="41">
        <f t="shared" si="708"/>
        <v>96458.369331124646</v>
      </c>
      <c r="AU2787" s="42">
        <f>S2787+AN2787</f>
        <v>662.13994691955111</v>
      </c>
      <c r="AV2787" s="37">
        <f>T2787+AO2787</f>
        <v>686.46995183726813</v>
      </c>
      <c r="AW2787" s="58">
        <f t="shared" si="693"/>
        <v>0.7177537141670135</v>
      </c>
      <c r="AX2787" s="58">
        <f t="shared" si="694"/>
        <v>0.24588365945270618</v>
      </c>
      <c r="AY2787" s="59">
        <f t="shared" si="695"/>
        <v>3.6362626380280372E-2</v>
      </c>
      <c r="AZ2787" s="54">
        <f t="shared" si="703"/>
        <v>1.7818191039533637E-3</v>
      </c>
    </row>
    <row r="2788" spans="3:52" x14ac:dyDescent="0.25">
      <c r="C2788" s="35">
        <v>38713</v>
      </c>
      <c r="D2788" s="36">
        <v>104.25</v>
      </c>
      <c r="E2788" s="37">
        <v>34.1</v>
      </c>
      <c r="F2788" s="38">
        <v>0</v>
      </c>
      <c r="G2788" s="7">
        <v>0</v>
      </c>
      <c r="H2788" s="38">
        <v>1</v>
      </c>
      <c r="I2788" s="7">
        <v>1</v>
      </c>
      <c r="J2788" s="36">
        <f t="shared" si="696"/>
        <v>104.19787500000001</v>
      </c>
      <c r="K2788" s="37">
        <f t="shared" si="697"/>
        <v>34.082950000000004</v>
      </c>
      <c r="L2788" s="36">
        <f t="shared" si="698"/>
        <v>104.30212499999999</v>
      </c>
      <c r="M2788" s="37">
        <f t="shared" si="699"/>
        <v>34.117049999999999</v>
      </c>
      <c r="O2788" s="39">
        <f t="shared" si="700"/>
        <v>69028.089466363206</v>
      </c>
      <c r="P2788" s="40">
        <f t="shared" si="701"/>
        <v>23408.625357650842</v>
      </c>
      <c r="Q2788" s="40">
        <f>S2788*F2788+T2788*G2788+AS2787*(1+$G$9/252)</f>
        <v>3507.6188309389881</v>
      </c>
      <c r="R2788" s="41">
        <f t="shared" si="704"/>
        <v>95944.333654953036</v>
      </c>
      <c r="S2788" s="36">
        <f>AU2787*H2787</f>
        <v>662.13994691955111</v>
      </c>
      <c r="T2788" s="37">
        <f>AV2787*I2787</f>
        <v>686.46995183726813</v>
      </c>
      <c r="U2788" s="57">
        <f t="shared" si="707"/>
        <v>0.71945978294675139</v>
      </c>
      <c r="V2788" s="58">
        <f t="shared" si="705"/>
        <v>0.24398132193857178</v>
      </c>
      <c r="W2788" s="59">
        <f t="shared" si="706"/>
        <v>3.6558895114676852E-2</v>
      </c>
      <c r="Y2788" s="7">
        <f t="shared" si="702"/>
        <v>0</v>
      </c>
      <c r="Z2788" s="40"/>
      <c r="AA2788" s="40"/>
      <c r="AB2788" s="40"/>
      <c r="AC2788" s="40"/>
      <c r="AD2788" s="40"/>
      <c r="AE2788" s="40"/>
      <c r="AF2788" s="40"/>
      <c r="AG2788" s="41"/>
      <c r="AH2788" s="40"/>
      <c r="AI2788" s="40"/>
      <c r="AJ2788" s="40"/>
      <c r="AK2788" s="40"/>
      <c r="AL2788" s="40"/>
      <c r="AM2788" s="41"/>
      <c r="AN2788" s="36">
        <f>Y2788*(IF(AND(AH2788&gt;0,AI2788&lt;0),AH2788,0)+IF(AND(AJ2788&lt;0,AK2788&gt;0),AJ2788,0)+IF(AND(AL2788&gt;0,AM2788&gt;0),AL2788,0))</f>
        <v>0</v>
      </c>
      <c r="AO2788" s="37">
        <f>Y2788*(IF(AND(AH2788&gt;0,AI2788&lt;0),AI2788,0)+IF(AND(AJ2788&lt;0,AK2788&gt;0),AK2788,0)+IF(AND(AL2788&gt;0,AM2788&gt;0),AM2788,0))</f>
        <v>0</v>
      </c>
      <c r="AQ2788" s="40">
        <f>AU2788*D2788</f>
        <v>69028.089466363206</v>
      </c>
      <c r="AR2788" s="40">
        <f>AV2788*E2788</f>
        <v>23408.625357650842</v>
      </c>
      <c r="AS2788" s="40">
        <f>IF(AND(Y2788&lt;&gt;0,AN2788&lt;&gt;0),0,Q2788)</f>
        <v>3507.6188309389881</v>
      </c>
      <c r="AT2788" s="41">
        <f t="shared" si="708"/>
        <v>95944.333654953036</v>
      </c>
      <c r="AU2788" s="42">
        <f>S2788+AN2788</f>
        <v>662.13994691955111</v>
      </c>
      <c r="AV2788" s="37">
        <f>T2788+AO2788</f>
        <v>686.46995183726813</v>
      </c>
      <c r="AW2788" s="58">
        <f t="shared" si="693"/>
        <v>0.71945978294675139</v>
      </c>
      <c r="AX2788" s="58">
        <f t="shared" si="694"/>
        <v>0.24398132193857178</v>
      </c>
      <c r="AY2788" s="59">
        <f t="shared" si="695"/>
        <v>3.6558895114676852E-2</v>
      </c>
      <c r="AZ2788" s="54">
        <f t="shared" si="703"/>
        <v>-5.3290935741098222E-3</v>
      </c>
    </row>
    <row r="2789" spans="3:52" x14ac:dyDescent="0.25">
      <c r="C2789" s="35">
        <v>38714</v>
      </c>
      <c r="D2789" s="36">
        <v>104.21</v>
      </c>
      <c r="E2789" s="37">
        <v>34.19</v>
      </c>
      <c r="F2789" s="38">
        <v>0</v>
      </c>
      <c r="G2789" s="7">
        <v>0</v>
      </c>
      <c r="H2789" s="38">
        <v>1</v>
      </c>
      <c r="I2789" s="7">
        <v>1</v>
      </c>
      <c r="J2789" s="36">
        <f t="shared" si="696"/>
        <v>104.157895</v>
      </c>
      <c r="K2789" s="37">
        <f t="shared" si="697"/>
        <v>34.172905</v>
      </c>
      <c r="L2789" s="36">
        <f t="shared" si="698"/>
        <v>104.26210499999999</v>
      </c>
      <c r="M2789" s="37">
        <f t="shared" si="699"/>
        <v>34.207094999999995</v>
      </c>
      <c r="O2789" s="39">
        <f t="shared" si="700"/>
        <v>69001.603868486418</v>
      </c>
      <c r="P2789" s="40">
        <f t="shared" si="701"/>
        <v>23470.407653316197</v>
      </c>
      <c r="Q2789" s="40">
        <f>S2789*F2789+T2789*G2789+AS2788*(1+$G$9/252)</f>
        <v>3507.758022162438</v>
      </c>
      <c r="R2789" s="41">
        <f t="shared" si="704"/>
        <v>95979.769543965056</v>
      </c>
      <c r="S2789" s="36">
        <f>AU2788*H2788</f>
        <v>662.13994691955111</v>
      </c>
      <c r="T2789" s="37">
        <f>AV2788*I2788</f>
        <v>686.46995183726813</v>
      </c>
      <c r="U2789" s="57">
        <f t="shared" si="707"/>
        <v>0.71891820741327306</v>
      </c>
      <c r="V2789" s="58">
        <f t="shared" si="705"/>
        <v>0.24453494486215874</v>
      </c>
      <c r="W2789" s="59">
        <f t="shared" si="706"/>
        <v>3.6546847724568184E-2</v>
      </c>
      <c r="Y2789" s="7">
        <f t="shared" si="702"/>
        <v>0</v>
      </c>
      <c r="Z2789" s="40"/>
      <c r="AA2789" s="40"/>
      <c r="AB2789" s="40"/>
      <c r="AC2789" s="40"/>
      <c r="AD2789" s="40"/>
      <c r="AE2789" s="40"/>
      <c r="AF2789" s="40"/>
      <c r="AG2789" s="41"/>
      <c r="AH2789" s="40"/>
      <c r="AI2789" s="40"/>
      <c r="AJ2789" s="40"/>
      <c r="AK2789" s="40"/>
      <c r="AL2789" s="40"/>
      <c r="AM2789" s="41"/>
      <c r="AN2789" s="36">
        <f>Y2789*(IF(AND(AH2789&gt;0,AI2789&lt;0),AH2789,0)+IF(AND(AJ2789&lt;0,AK2789&gt;0),AJ2789,0)+IF(AND(AL2789&gt;0,AM2789&gt;0),AL2789,0))</f>
        <v>0</v>
      </c>
      <c r="AO2789" s="37">
        <f>Y2789*(IF(AND(AH2789&gt;0,AI2789&lt;0),AI2789,0)+IF(AND(AJ2789&lt;0,AK2789&gt;0),AK2789,0)+IF(AND(AL2789&gt;0,AM2789&gt;0),AM2789,0))</f>
        <v>0</v>
      </c>
      <c r="AQ2789" s="40">
        <f>AU2789*D2789</f>
        <v>69001.603868486418</v>
      </c>
      <c r="AR2789" s="40">
        <f>AV2789*E2789</f>
        <v>23470.407653316197</v>
      </c>
      <c r="AS2789" s="40">
        <f>IF(AND(Y2789&lt;&gt;0,AN2789&lt;&gt;0),0,Q2789)</f>
        <v>3507.758022162438</v>
      </c>
      <c r="AT2789" s="41">
        <f t="shared" si="708"/>
        <v>95979.769543965056</v>
      </c>
      <c r="AU2789" s="42">
        <f>S2789+AN2789</f>
        <v>662.13994691955111</v>
      </c>
      <c r="AV2789" s="37">
        <f>T2789+AO2789</f>
        <v>686.46995183726813</v>
      </c>
      <c r="AW2789" s="58">
        <f t="shared" si="693"/>
        <v>0.71891820741327306</v>
      </c>
      <c r="AX2789" s="58">
        <f t="shared" si="694"/>
        <v>0.24453494486215874</v>
      </c>
      <c r="AY2789" s="59">
        <f t="shared" si="695"/>
        <v>3.6546847724568184E-2</v>
      </c>
      <c r="AZ2789" s="54">
        <f t="shared" si="703"/>
        <v>3.6933800738525591E-4</v>
      </c>
    </row>
    <row r="2790" spans="3:52" x14ac:dyDescent="0.25">
      <c r="C2790" s="35">
        <v>38715</v>
      </c>
      <c r="D2790" s="36">
        <v>103.73</v>
      </c>
      <c r="E2790" s="37">
        <v>34.14</v>
      </c>
      <c r="F2790" s="38">
        <v>0</v>
      </c>
      <c r="G2790" s="7">
        <v>0</v>
      </c>
      <c r="H2790" s="38">
        <v>1</v>
      </c>
      <c r="I2790" s="7">
        <v>1</v>
      </c>
      <c r="J2790" s="36">
        <f t="shared" si="696"/>
        <v>103.67813500000001</v>
      </c>
      <c r="K2790" s="37">
        <f t="shared" si="697"/>
        <v>34.122930000000004</v>
      </c>
      <c r="L2790" s="36">
        <f t="shared" si="698"/>
        <v>103.781865</v>
      </c>
      <c r="M2790" s="37">
        <f t="shared" si="699"/>
        <v>34.157069999999997</v>
      </c>
      <c r="O2790" s="39">
        <f t="shared" si="700"/>
        <v>68683.776693965032</v>
      </c>
      <c r="P2790" s="40">
        <f t="shared" si="701"/>
        <v>23436.084155724333</v>
      </c>
      <c r="Q2790" s="40">
        <f>S2790*F2790+T2790*G2790+AS2789*(1+$G$9/252)</f>
        <v>3507.8972189093488</v>
      </c>
      <c r="R2790" s="41">
        <f t="shared" si="704"/>
        <v>95627.75806859872</v>
      </c>
      <c r="S2790" s="36">
        <f>AU2789*H2789</f>
        <v>662.13994691955111</v>
      </c>
      <c r="T2790" s="37">
        <f>AV2789*I2789</f>
        <v>686.46995183726813</v>
      </c>
      <c r="U2790" s="57">
        <f t="shared" si="707"/>
        <v>0.7182410011609246</v>
      </c>
      <c r="V2790" s="58">
        <f t="shared" si="705"/>
        <v>0.24507616438014182</v>
      </c>
      <c r="W2790" s="59">
        <f t="shared" si="706"/>
        <v>3.6682834458933493E-2</v>
      </c>
      <c r="Y2790" s="7">
        <f t="shared" si="702"/>
        <v>0</v>
      </c>
      <c r="Z2790" s="40"/>
      <c r="AA2790" s="40"/>
      <c r="AB2790" s="40"/>
      <c r="AC2790" s="40"/>
      <c r="AD2790" s="40"/>
      <c r="AE2790" s="40"/>
      <c r="AF2790" s="40"/>
      <c r="AG2790" s="41"/>
      <c r="AH2790" s="40"/>
      <c r="AI2790" s="40"/>
      <c r="AJ2790" s="40"/>
      <c r="AK2790" s="40"/>
      <c r="AL2790" s="40"/>
      <c r="AM2790" s="41"/>
      <c r="AN2790" s="36">
        <f>Y2790*(IF(AND(AH2790&gt;0,AI2790&lt;0),AH2790,0)+IF(AND(AJ2790&lt;0,AK2790&gt;0),AJ2790,0)+IF(AND(AL2790&gt;0,AM2790&gt;0),AL2790,0))</f>
        <v>0</v>
      </c>
      <c r="AO2790" s="37">
        <f>Y2790*(IF(AND(AH2790&gt;0,AI2790&lt;0),AI2790,0)+IF(AND(AJ2790&lt;0,AK2790&gt;0),AK2790,0)+IF(AND(AL2790&gt;0,AM2790&gt;0),AM2790,0))</f>
        <v>0</v>
      </c>
      <c r="AQ2790" s="40">
        <f>AU2790*D2790</f>
        <v>68683.776693965032</v>
      </c>
      <c r="AR2790" s="40">
        <f>AV2790*E2790</f>
        <v>23436.084155724333</v>
      </c>
      <c r="AS2790" s="40">
        <f>IF(AND(Y2790&lt;&gt;0,AN2790&lt;&gt;0),0,Q2790)</f>
        <v>3507.8972189093488</v>
      </c>
      <c r="AT2790" s="41">
        <f t="shared" si="708"/>
        <v>95627.75806859872</v>
      </c>
      <c r="AU2790" s="42">
        <f>S2790+AN2790</f>
        <v>662.13994691955111</v>
      </c>
      <c r="AV2790" s="37">
        <f>T2790+AO2790</f>
        <v>686.46995183726813</v>
      </c>
      <c r="AW2790" s="58">
        <f t="shared" si="693"/>
        <v>0.7182410011609246</v>
      </c>
      <c r="AX2790" s="58">
        <f t="shared" si="694"/>
        <v>0.24507616438014182</v>
      </c>
      <c r="AY2790" s="59">
        <f t="shared" si="695"/>
        <v>3.6682834458933493E-2</v>
      </c>
      <c r="AZ2790" s="54">
        <f t="shared" si="703"/>
        <v>-3.6675590808237235E-3</v>
      </c>
    </row>
    <row r="2791" spans="3:52" x14ac:dyDescent="0.25">
      <c r="C2791" s="35">
        <v>38716</v>
      </c>
      <c r="D2791" s="36">
        <v>103.39</v>
      </c>
      <c r="E2791" s="37">
        <v>33.72</v>
      </c>
      <c r="F2791" s="38">
        <v>0</v>
      </c>
      <c r="G2791" s="7">
        <v>0</v>
      </c>
      <c r="H2791" s="38">
        <v>1</v>
      </c>
      <c r="I2791" s="7">
        <v>1</v>
      </c>
      <c r="J2791" s="36">
        <f t="shared" si="696"/>
        <v>103.33830500000001</v>
      </c>
      <c r="K2791" s="37">
        <f t="shared" si="697"/>
        <v>33.703139999999998</v>
      </c>
      <c r="L2791" s="36">
        <f t="shared" si="698"/>
        <v>103.441695</v>
      </c>
      <c r="M2791" s="37">
        <f t="shared" si="699"/>
        <v>33.73686</v>
      </c>
      <c r="O2791" s="39">
        <f t="shared" si="700"/>
        <v>68458.649112012383</v>
      </c>
      <c r="P2791" s="40">
        <f t="shared" si="701"/>
        <v>23147.766775952681</v>
      </c>
      <c r="Q2791" s="40">
        <f>S2791*F2791+T2791*G2791+AS2790*(1+$G$9/252)</f>
        <v>3508.0364211799401</v>
      </c>
      <c r="R2791" s="41">
        <f t="shared" si="704"/>
        <v>95114.45230914501</v>
      </c>
      <c r="S2791" s="36">
        <f>AU2790*H2790</f>
        <v>662.13994691955111</v>
      </c>
      <c r="T2791" s="37">
        <f>AV2790*I2790</f>
        <v>686.46995183726813</v>
      </c>
      <c r="U2791" s="57">
        <f t="shared" si="707"/>
        <v>0.71975023195744414</v>
      </c>
      <c r="V2791" s="58">
        <f t="shared" si="705"/>
        <v>0.24336750319201578</v>
      </c>
      <c r="W2791" s="59">
        <f t="shared" si="706"/>
        <v>3.6882264850539977E-2</v>
      </c>
      <c r="Y2791" s="7">
        <f t="shared" si="702"/>
        <v>0</v>
      </c>
      <c r="Z2791" s="40"/>
      <c r="AA2791" s="40"/>
      <c r="AB2791" s="40"/>
      <c r="AC2791" s="40"/>
      <c r="AD2791" s="40"/>
      <c r="AE2791" s="40"/>
      <c r="AF2791" s="40"/>
      <c r="AG2791" s="41"/>
      <c r="AH2791" s="40"/>
      <c r="AI2791" s="40"/>
      <c r="AJ2791" s="40"/>
      <c r="AK2791" s="40"/>
      <c r="AL2791" s="40"/>
      <c r="AM2791" s="41"/>
      <c r="AN2791" s="36">
        <f>Y2791*(IF(AND(AH2791&gt;0,AI2791&lt;0),AH2791,0)+IF(AND(AJ2791&lt;0,AK2791&gt;0),AJ2791,0)+IF(AND(AL2791&gt;0,AM2791&gt;0),AL2791,0))</f>
        <v>0</v>
      </c>
      <c r="AO2791" s="37">
        <f>Y2791*(IF(AND(AH2791&gt;0,AI2791&lt;0),AI2791,0)+IF(AND(AJ2791&lt;0,AK2791&gt;0),AK2791,0)+IF(AND(AL2791&gt;0,AM2791&gt;0),AM2791,0))</f>
        <v>0</v>
      </c>
      <c r="AQ2791" s="40">
        <f>AU2791*D2791</f>
        <v>68458.649112012383</v>
      </c>
      <c r="AR2791" s="40">
        <f>AV2791*E2791</f>
        <v>23147.766775952681</v>
      </c>
      <c r="AS2791" s="40">
        <f>IF(AND(Y2791&lt;&gt;0,AN2791&lt;&gt;0),0,Q2791)</f>
        <v>3508.0364211799401</v>
      </c>
      <c r="AT2791" s="41">
        <f t="shared" si="708"/>
        <v>95114.45230914501</v>
      </c>
      <c r="AU2791" s="42">
        <f>S2791+AN2791</f>
        <v>662.13994691955111</v>
      </c>
      <c r="AV2791" s="37">
        <f>T2791+AO2791</f>
        <v>686.46995183726813</v>
      </c>
      <c r="AW2791" s="58">
        <f t="shared" si="693"/>
        <v>0.71975023195744414</v>
      </c>
      <c r="AX2791" s="58">
        <f t="shared" si="694"/>
        <v>0.24336750319201578</v>
      </c>
      <c r="AY2791" s="59">
        <f t="shared" si="695"/>
        <v>3.6882264850539977E-2</v>
      </c>
      <c r="AZ2791" s="54">
        <f t="shared" si="703"/>
        <v>-5.3677485472940489E-3</v>
      </c>
    </row>
    <row r="2792" spans="3:52" x14ac:dyDescent="0.25">
      <c r="C2792" s="35">
        <v>38720</v>
      </c>
      <c r="D2792" s="36">
        <v>103.32</v>
      </c>
      <c r="E2792" s="37">
        <v>33.520000000000003</v>
      </c>
      <c r="F2792" s="38">
        <v>0</v>
      </c>
      <c r="G2792" s="7">
        <v>0</v>
      </c>
      <c r="H2792" s="38">
        <v>1</v>
      </c>
      <c r="I2792" s="7">
        <v>1</v>
      </c>
      <c r="J2792" s="36">
        <f t="shared" si="696"/>
        <v>103.26833999999999</v>
      </c>
      <c r="K2792" s="37">
        <f t="shared" si="697"/>
        <v>33.503240000000005</v>
      </c>
      <c r="L2792" s="36">
        <f t="shared" si="698"/>
        <v>103.37165999999999</v>
      </c>
      <c r="M2792" s="37">
        <f t="shared" si="699"/>
        <v>33.536760000000001</v>
      </c>
      <c r="O2792" s="39">
        <f t="shared" si="700"/>
        <v>68412.299315728014</v>
      </c>
      <c r="P2792" s="40">
        <f t="shared" si="701"/>
        <v>23010.472785585229</v>
      </c>
      <c r="Q2792" s="40">
        <f>S2792*F2792+T2792*G2792+AS2791*(1+$G$9/252)</f>
        <v>3508.1756289744312</v>
      </c>
      <c r="R2792" s="41">
        <f t="shared" si="704"/>
        <v>94930.947730287677</v>
      </c>
      <c r="S2792" s="36">
        <f>AU2791*H2791</f>
        <v>662.13994691955111</v>
      </c>
      <c r="T2792" s="37">
        <f>AV2791*I2791</f>
        <v>686.46995183726813</v>
      </c>
      <c r="U2792" s="57">
        <f t="shared" si="707"/>
        <v>0.72065328484971081</v>
      </c>
      <c r="V2792" s="58">
        <f t="shared" si="705"/>
        <v>0.24239168928304872</v>
      </c>
      <c r="W2792" s="59">
        <f t="shared" si="706"/>
        <v>3.6955025867240442E-2</v>
      </c>
      <c r="Y2792" s="7">
        <f t="shared" si="702"/>
        <v>0</v>
      </c>
      <c r="Z2792" s="40"/>
      <c r="AA2792" s="40"/>
      <c r="AB2792" s="40"/>
      <c r="AC2792" s="40"/>
      <c r="AD2792" s="40"/>
      <c r="AE2792" s="40"/>
      <c r="AF2792" s="40"/>
      <c r="AG2792" s="41"/>
      <c r="AH2792" s="40"/>
      <c r="AI2792" s="40"/>
      <c r="AJ2792" s="40"/>
      <c r="AK2792" s="40"/>
      <c r="AL2792" s="40"/>
      <c r="AM2792" s="41"/>
      <c r="AN2792" s="36">
        <f>Y2792*(IF(AND(AH2792&gt;0,AI2792&lt;0),AH2792,0)+IF(AND(AJ2792&lt;0,AK2792&gt;0),AJ2792,0)+IF(AND(AL2792&gt;0,AM2792&gt;0),AL2792,0))</f>
        <v>0</v>
      </c>
      <c r="AO2792" s="37">
        <f>Y2792*(IF(AND(AH2792&gt;0,AI2792&lt;0),AI2792,0)+IF(AND(AJ2792&lt;0,AK2792&gt;0),AK2792,0)+IF(AND(AL2792&gt;0,AM2792&gt;0),AM2792,0))</f>
        <v>0</v>
      </c>
      <c r="AQ2792" s="40">
        <f>AU2792*D2792</f>
        <v>68412.299315728014</v>
      </c>
      <c r="AR2792" s="40">
        <f>AV2792*E2792</f>
        <v>23010.472785585229</v>
      </c>
      <c r="AS2792" s="40">
        <f>IF(AND(Y2792&lt;&gt;0,AN2792&lt;&gt;0),0,Q2792)</f>
        <v>3508.1756289744312</v>
      </c>
      <c r="AT2792" s="41">
        <f t="shared" si="708"/>
        <v>94930.947730287677</v>
      </c>
      <c r="AU2792" s="42">
        <f>S2792+AN2792</f>
        <v>662.13994691955111</v>
      </c>
      <c r="AV2792" s="37">
        <f>T2792+AO2792</f>
        <v>686.46995183726813</v>
      </c>
      <c r="AW2792" s="58">
        <f t="shared" si="693"/>
        <v>0.72065328484971081</v>
      </c>
      <c r="AX2792" s="58">
        <f t="shared" si="694"/>
        <v>0.24239168928304872</v>
      </c>
      <c r="AY2792" s="59">
        <f t="shared" si="695"/>
        <v>3.6955025867240442E-2</v>
      </c>
      <c r="AZ2792" s="54">
        <f t="shared" si="703"/>
        <v>-1.929302796812582E-3</v>
      </c>
    </row>
    <row r="2793" spans="3:52" x14ac:dyDescent="0.25">
      <c r="C2793" s="35">
        <v>38721</v>
      </c>
      <c r="D2793" s="36">
        <v>104.84</v>
      </c>
      <c r="E2793" s="37">
        <v>33.82</v>
      </c>
      <c r="F2793" s="38">
        <v>0</v>
      </c>
      <c r="G2793" s="7">
        <v>0</v>
      </c>
      <c r="H2793" s="38">
        <v>1</v>
      </c>
      <c r="I2793" s="7">
        <v>1</v>
      </c>
      <c r="J2793" s="36">
        <f t="shared" si="696"/>
        <v>104.78758000000001</v>
      </c>
      <c r="K2793" s="37">
        <f t="shared" si="697"/>
        <v>33.803090000000005</v>
      </c>
      <c r="L2793" s="36">
        <f t="shared" si="698"/>
        <v>104.89242</v>
      </c>
      <c r="M2793" s="37">
        <f t="shared" si="699"/>
        <v>33.836909999999996</v>
      </c>
      <c r="O2793" s="39">
        <f t="shared" si="700"/>
        <v>69418.752035045734</v>
      </c>
      <c r="P2793" s="40">
        <f t="shared" si="701"/>
        <v>23216.413771136409</v>
      </c>
      <c r="Q2793" s="40">
        <f>S2793*F2793+T2793*G2793+AS2792*(1+$G$9/252)</f>
        <v>3508.3148422930408</v>
      </c>
      <c r="R2793" s="41">
        <f t="shared" si="704"/>
        <v>96143.480648475175</v>
      </c>
      <c r="S2793" s="36">
        <f>AU2792*H2792</f>
        <v>662.13994691955111</v>
      </c>
      <c r="T2793" s="37">
        <f>AV2792*I2792</f>
        <v>686.46995183726813</v>
      </c>
      <c r="U2793" s="57">
        <f t="shared" si="707"/>
        <v>0.72203285721325405</v>
      </c>
      <c r="V2793" s="58">
        <f t="shared" si="705"/>
        <v>0.24147673471508146</v>
      </c>
      <c r="W2793" s="59">
        <f t="shared" si="706"/>
        <v>3.6490408071664523E-2</v>
      </c>
      <c r="Y2793" s="7">
        <f t="shared" si="702"/>
        <v>0</v>
      </c>
      <c r="Z2793" s="40"/>
      <c r="AA2793" s="40"/>
      <c r="AB2793" s="40"/>
      <c r="AC2793" s="40"/>
      <c r="AD2793" s="40"/>
      <c r="AE2793" s="40"/>
      <c r="AF2793" s="40"/>
      <c r="AG2793" s="41"/>
      <c r="AH2793" s="40"/>
      <c r="AI2793" s="40"/>
      <c r="AJ2793" s="40"/>
      <c r="AK2793" s="40"/>
      <c r="AL2793" s="40"/>
      <c r="AM2793" s="41"/>
      <c r="AN2793" s="36">
        <f>Y2793*(IF(AND(AH2793&gt;0,AI2793&lt;0),AH2793,0)+IF(AND(AJ2793&lt;0,AK2793&gt;0),AJ2793,0)+IF(AND(AL2793&gt;0,AM2793&gt;0),AL2793,0))</f>
        <v>0</v>
      </c>
      <c r="AO2793" s="37">
        <f>Y2793*(IF(AND(AH2793&gt;0,AI2793&lt;0),AI2793,0)+IF(AND(AJ2793&lt;0,AK2793&gt;0),AK2793,0)+IF(AND(AL2793&gt;0,AM2793&gt;0),AM2793,0))</f>
        <v>0</v>
      </c>
      <c r="AQ2793" s="40">
        <f>AU2793*D2793</f>
        <v>69418.752035045734</v>
      </c>
      <c r="AR2793" s="40">
        <f>AV2793*E2793</f>
        <v>23216.413771136409</v>
      </c>
      <c r="AS2793" s="40">
        <f>IF(AND(Y2793&lt;&gt;0,AN2793&lt;&gt;0),0,Q2793)</f>
        <v>3508.3148422930408</v>
      </c>
      <c r="AT2793" s="41">
        <f t="shared" si="708"/>
        <v>96143.480648475175</v>
      </c>
      <c r="AU2793" s="42">
        <f>S2793+AN2793</f>
        <v>662.13994691955111</v>
      </c>
      <c r="AV2793" s="37">
        <f>T2793+AO2793</f>
        <v>686.46995183726813</v>
      </c>
      <c r="AW2793" s="58">
        <f t="shared" si="693"/>
        <v>0.72203285721325405</v>
      </c>
      <c r="AX2793" s="58">
        <f t="shared" si="694"/>
        <v>0.24147673471508146</v>
      </c>
      <c r="AY2793" s="59">
        <f t="shared" si="695"/>
        <v>3.6490408071664523E-2</v>
      </c>
      <c r="AZ2793" s="54">
        <f t="shared" si="703"/>
        <v>1.2772788507626309E-2</v>
      </c>
    </row>
    <row r="2794" spans="3:52" x14ac:dyDescent="0.25">
      <c r="C2794" s="35">
        <v>38722</v>
      </c>
      <c r="D2794" s="36">
        <v>103.77</v>
      </c>
      <c r="E2794" s="37">
        <v>33.86</v>
      </c>
      <c r="F2794" s="38">
        <v>0</v>
      </c>
      <c r="G2794" s="7">
        <v>0</v>
      </c>
      <c r="H2794" s="38">
        <v>1</v>
      </c>
      <c r="I2794" s="7">
        <v>1</v>
      </c>
      <c r="J2794" s="36">
        <f t="shared" si="696"/>
        <v>103.718115</v>
      </c>
      <c r="K2794" s="37">
        <f t="shared" si="697"/>
        <v>33.843070000000004</v>
      </c>
      <c r="L2794" s="36">
        <f t="shared" si="698"/>
        <v>103.82188499999999</v>
      </c>
      <c r="M2794" s="37">
        <f t="shared" si="699"/>
        <v>33.876929999999994</v>
      </c>
      <c r="O2794" s="39">
        <f t="shared" si="700"/>
        <v>68710.26229184182</v>
      </c>
      <c r="P2794" s="40">
        <f t="shared" si="701"/>
        <v>23243.8725692099</v>
      </c>
      <c r="Q2794" s="40">
        <f>S2794*F2794+T2794*G2794+AS2793*(1+$G$9/252)</f>
        <v>3508.4540611359885</v>
      </c>
      <c r="R2794" s="41">
        <f t="shared" si="704"/>
        <v>95462.588922187701</v>
      </c>
      <c r="S2794" s="36">
        <f>AU2793*H2793</f>
        <v>662.13994691955111</v>
      </c>
      <c r="T2794" s="37">
        <f>AV2793*I2793</f>
        <v>686.46995183726813</v>
      </c>
      <c r="U2794" s="57">
        <f t="shared" si="707"/>
        <v>0.71976114483809039</v>
      </c>
      <c r="V2794" s="58">
        <f t="shared" si="705"/>
        <v>0.24348671905552616</v>
      </c>
      <c r="W2794" s="59">
        <f t="shared" si="706"/>
        <v>3.6752136106383587E-2</v>
      </c>
      <c r="Y2794" s="7">
        <f t="shared" si="702"/>
        <v>0</v>
      </c>
      <c r="Z2794" s="40"/>
      <c r="AA2794" s="40"/>
      <c r="AB2794" s="40"/>
      <c r="AC2794" s="40"/>
      <c r="AD2794" s="40"/>
      <c r="AE2794" s="40"/>
      <c r="AF2794" s="40"/>
      <c r="AG2794" s="41"/>
      <c r="AH2794" s="40"/>
      <c r="AI2794" s="40"/>
      <c r="AJ2794" s="40"/>
      <c r="AK2794" s="40"/>
      <c r="AL2794" s="40"/>
      <c r="AM2794" s="41"/>
      <c r="AN2794" s="36">
        <f>Y2794*(IF(AND(AH2794&gt;0,AI2794&lt;0),AH2794,0)+IF(AND(AJ2794&lt;0,AK2794&gt;0),AJ2794,0)+IF(AND(AL2794&gt;0,AM2794&gt;0),AL2794,0))</f>
        <v>0</v>
      </c>
      <c r="AO2794" s="37">
        <f>Y2794*(IF(AND(AH2794&gt;0,AI2794&lt;0),AI2794,0)+IF(AND(AJ2794&lt;0,AK2794&gt;0),AK2794,0)+IF(AND(AL2794&gt;0,AM2794&gt;0),AM2794,0))</f>
        <v>0</v>
      </c>
      <c r="AQ2794" s="40">
        <f>AU2794*D2794</f>
        <v>68710.26229184182</v>
      </c>
      <c r="AR2794" s="40">
        <f>AV2794*E2794</f>
        <v>23243.8725692099</v>
      </c>
      <c r="AS2794" s="40">
        <f>IF(AND(Y2794&lt;&gt;0,AN2794&lt;&gt;0),0,Q2794)</f>
        <v>3508.4540611359885</v>
      </c>
      <c r="AT2794" s="41">
        <f t="shared" si="708"/>
        <v>95462.588922187701</v>
      </c>
      <c r="AU2794" s="42">
        <f>S2794+AN2794</f>
        <v>662.13994691955111</v>
      </c>
      <c r="AV2794" s="37">
        <f>T2794+AO2794</f>
        <v>686.46995183726813</v>
      </c>
      <c r="AW2794" s="58">
        <f t="shared" si="693"/>
        <v>0.71976114483809039</v>
      </c>
      <c r="AX2794" s="58">
        <f t="shared" si="694"/>
        <v>0.24348671905552616</v>
      </c>
      <c r="AY2794" s="59">
        <f t="shared" si="695"/>
        <v>3.6752136106383587E-2</v>
      </c>
      <c r="AZ2794" s="54">
        <f t="shared" si="703"/>
        <v>-7.082037405916175E-3</v>
      </c>
    </row>
    <row r="2795" spans="3:52" x14ac:dyDescent="0.25">
      <c r="C2795" s="35">
        <v>38723</v>
      </c>
      <c r="D2795" s="36">
        <v>102.59</v>
      </c>
      <c r="E2795" s="37">
        <v>34.06</v>
      </c>
      <c r="F2795" s="38">
        <v>0</v>
      </c>
      <c r="G2795" s="7">
        <v>0</v>
      </c>
      <c r="H2795" s="38">
        <v>1</v>
      </c>
      <c r="I2795" s="7">
        <v>1</v>
      </c>
      <c r="J2795" s="36">
        <f t="shared" si="696"/>
        <v>102.53870500000001</v>
      </c>
      <c r="K2795" s="37">
        <f t="shared" si="697"/>
        <v>34.042970000000004</v>
      </c>
      <c r="L2795" s="36">
        <f t="shared" si="698"/>
        <v>102.641295</v>
      </c>
      <c r="M2795" s="37">
        <f t="shared" si="699"/>
        <v>34.077030000000001</v>
      </c>
      <c r="O2795" s="39">
        <f t="shared" si="700"/>
        <v>67928.937154476749</v>
      </c>
      <c r="P2795" s="40">
        <f t="shared" si="701"/>
        <v>23381.166559577356</v>
      </c>
      <c r="Q2795" s="40">
        <f>S2795*F2795+T2795*G2795+AS2794*(1+$G$9/252)</f>
        <v>3508.5932855034935</v>
      </c>
      <c r="R2795" s="41">
        <f t="shared" si="704"/>
        <v>94818.696999557593</v>
      </c>
      <c r="S2795" s="36">
        <f>AU2794*H2794</f>
        <v>662.13994691955111</v>
      </c>
      <c r="T2795" s="37">
        <f>AV2794*I2794</f>
        <v>686.46995183726813</v>
      </c>
      <c r="U2795" s="57">
        <f t="shared" si="707"/>
        <v>0.71640867575720524</v>
      </c>
      <c r="V2795" s="58">
        <f t="shared" si="705"/>
        <v>0.24658814452688005</v>
      </c>
      <c r="W2795" s="59">
        <f t="shared" si="706"/>
        <v>3.700317971591472E-2</v>
      </c>
      <c r="Y2795" s="7">
        <f t="shared" si="702"/>
        <v>0</v>
      </c>
      <c r="Z2795" s="40"/>
      <c r="AA2795" s="40"/>
      <c r="AB2795" s="40"/>
      <c r="AC2795" s="40"/>
      <c r="AD2795" s="40"/>
      <c r="AE2795" s="40"/>
      <c r="AF2795" s="40"/>
      <c r="AG2795" s="41"/>
      <c r="AH2795" s="40"/>
      <c r="AI2795" s="40"/>
      <c r="AJ2795" s="40"/>
      <c r="AK2795" s="40"/>
      <c r="AL2795" s="40"/>
      <c r="AM2795" s="41"/>
      <c r="AN2795" s="36">
        <f>Y2795*(IF(AND(AH2795&gt;0,AI2795&lt;0),AH2795,0)+IF(AND(AJ2795&lt;0,AK2795&gt;0),AJ2795,0)+IF(AND(AL2795&gt;0,AM2795&gt;0),AL2795,0))</f>
        <v>0</v>
      </c>
      <c r="AO2795" s="37">
        <f>Y2795*(IF(AND(AH2795&gt;0,AI2795&lt;0),AI2795,0)+IF(AND(AJ2795&lt;0,AK2795&gt;0),AK2795,0)+IF(AND(AL2795&gt;0,AM2795&gt;0),AM2795,0))</f>
        <v>0</v>
      </c>
      <c r="AQ2795" s="40">
        <f>AU2795*D2795</f>
        <v>67928.937154476749</v>
      </c>
      <c r="AR2795" s="40">
        <f>AV2795*E2795</f>
        <v>23381.166559577356</v>
      </c>
      <c r="AS2795" s="40">
        <f>IF(AND(Y2795&lt;&gt;0,AN2795&lt;&gt;0),0,Q2795)</f>
        <v>3508.5932855034935</v>
      </c>
      <c r="AT2795" s="41">
        <f t="shared" si="708"/>
        <v>94818.696999557593</v>
      </c>
      <c r="AU2795" s="42">
        <f>S2795+AN2795</f>
        <v>662.13994691955111</v>
      </c>
      <c r="AV2795" s="37">
        <f>T2795+AO2795</f>
        <v>686.46995183726813</v>
      </c>
      <c r="AW2795" s="58">
        <f t="shared" si="693"/>
        <v>0.71640867575720524</v>
      </c>
      <c r="AX2795" s="58">
        <f t="shared" si="694"/>
        <v>0.24658814452688005</v>
      </c>
      <c r="AY2795" s="59">
        <f t="shared" si="695"/>
        <v>3.700317971591472E-2</v>
      </c>
      <c r="AZ2795" s="54">
        <f t="shared" si="703"/>
        <v>-6.7449660636687003E-3</v>
      </c>
    </row>
    <row r="2796" spans="3:52" x14ac:dyDescent="0.25">
      <c r="C2796" s="35">
        <v>38726</v>
      </c>
      <c r="D2796" s="36">
        <v>102.92</v>
      </c>
      <c r="E2796" s="37">
        <v>34.71</v>
      </c>
      <c r="F2796" s="38">
        <v>0</v>
      </c>
      <c r="G2796" s="7">
        <v>0</v>
      </c>
      <c r="H2796" s="38">
        <v>1</v>
      </c>
      <c r="I2796" s="7">
        <v>1</v>
      </c>
      <c r="J2796" s="36">
        <f t="shared" si="696"/>
        <v>102.86854000000001</v>
      </c>
      <c r="K2796" s="37">
        <f t="shared" si="697"/>
        <v>34.692645000000006</v>
      </c>
      <c r="L2796" s="36">
        <f t="shared" si="698"/>
        <v>102.97145999999999</v>
      </c>
      <c r="M2796" s="37">
        <f t="shared" si="699"/>
        <v>34.727354999999996</v>
      </c>
      <c r="O2796" s="39">
        <f t="shared" si="700"/>
        <v>68147.443336960205</v>
      </c>
      <c r="P2796" s="40">
        <f t="shared" si="701"/>
        <v>23827.372028271577</v>
      </c>
      <c r="Q2796" s="40">
        <f>S2796*F2796+T2796*G2796+AS2795*(1+$G$9/252)</f>
        <v>3508.732515395775</v>
      </c>
      <c r="R2796" s="41">
        <f t="shared" si="704"/>
        <v>95483.547880627564</v>
      </c>
      <c r="S2796" s="36">
        <f>AU2795*H2795</f>
        <v>662.13994691955111</v>
      </c>
      <c r="T2796" s="37">
        <f>AV2795*I2795</f>
        <v>686.46995183726813</v>
      </c>
      <c r="U2796" s="57">
        <f t="shared" si="707"/>
        <v>0.71370874720907262</v>
      </c>
      <c r="V2796" s="58">
        <f t="shared" si="705"/>
        <v>0.24954426764766097</v>
      </c>
      <c r="W2796" s="59">
        <f t="shared" si="706"/>
        <v>3.6746985143266277E-2</v>
      </c>
      <c r="Y2796" s="7">
        <f t="shared" si="702"/>
        <v>0</v>
      </c>
      <c r="Z2796" s="40"/>
      <c r="AA2796" s="40"/>
      <c r="AB2796" s="40"/>
      <c r="AC2796" s="40"/>
      <c r="AD2796" s="40"/>
      <c r="AE2796" s="40"/>
      <c r="AF2796" s="40"/>
      <c r="AG2796" s="41"/>
      <c r="AH2796" s="40"/>
      <c r="AI2796" s="40"/>
      <c r="AJ2796" s="40"/>
      <c r="AK2796" s="40"/>
      <c r="AL2796" s="40"/>
      <c r="AM2796" s="41"/>
      <c r="AN2796" s="36">
        <f>Y2796*(IF(AND(AH2796&gt;0,AI2796&lt;0),AH2796,0)+IF(AND(AJ2796&lt;0,AK2796&gt;0),AJ2796,0)+IF(AND(AL2796&gt;0,AM2796&gt;0),AL2796,0))</f>
        <v>0</v>
      </c>
      <c r="AO2796" s="37">
        <f>Y2796*(IF(AND(AH2796&gt;0,AI2796&lt;0),AI2796,0)+IF(AND(AJ2796&lt;0,AK2796&gt;0),AK2796,0)+IF(AND(AL2796&gt;0,AM2796&gt;0),AM2796,0))</f>
        <v>0</v>
      </c>
      <c r="AQ2796" s="40">
        <f>AU2796*D2796</f>
        <v>68147.443336960205</v>
      </c>
      <c r="AR2796" s="40">
        <f>AV2796*E2796</f>
        <v>23827.372028271577</v>
      </c>
      <c r="AS2796" s="40">
        <f>IF(AND(Y2796&lt;&gt;0,AN2796&lt;&gt;0),0,Q2796)</f>
        <v>3508.732515395775</v>
      </c>
      <c r="AT2796" s="41">
        <f t="shared" si="708"/>
        <v>95483.547880627564</v>
      </c>
      <c r="AU2796" s="42">
        <f>S2796+AN2796</f>
        <v>662.13994691955111</v>
      </c>
      <c r="AV2796" s="37">
        <f>T2796+AO2796</f>
        <v>686.46995183726813</v>
      </c>
      <c r="AW2796" s="58">
        <f t="shared" si="693"/>
        <v>0.71370874720907262</v>
      </c>
      <c r="AX2796" s="58">
        <f t="shared" si="694"/>
        <v>0.24954426764766097</v>
      </c>
      <c r="AY2796" s="59">
        <f t="shared" si="695"/>
        <v>3.6746985143266277E-2</v>
      </c>
      <c r="AZ2796" s="54">
        <f t="shared" si="703"/>
        <v>7.0118120382214322E-3</v>
      </c>
    </row>
    <row r="2797" spans="3:52" x14ac:dyDescent="0.25">
      <c r="C2797" s="35">
        <v>38727</v>
      </c>
      <c r="D2797" s="36">
        <v>101.99</v>
      </c>
      <c r="E2797" s="37">
        <v>34.74</v>
      </c>
      <c r="F2797" s="38">
        <v>0</v>
      </c>
      <c r="G2797" s="7">
        <v>0</v>
      </c>
      <c r="H2797" s="38">
        <v>1</v>
      </c>
      <c r="I2797" s="7">
        <v>1</v>
      </c>
      <c r="J2797" s="36">
        <f t="shared" si="696"/>
        <v>101.93900499999999</v>
      </c>
      <c r="K2797" s="37">
        <f t="shared" si="697"/>
        <v>34.722630000000002</v>
      </c>
      <c r="L2797" s="36">
        <f t="shared" si="698"/>
        <v>102.040995</v>
      </c>
      <c r="M2797" s="37">
        <f t="shared" si="699"/>
        <v>34.757370000000002</v>
      </c>
      <c r="O2797" s="39">
        <f t="shared" si="700"/>
        <v>67531.653186325013</v>
      </c>
      <c r="P2797" s="40">
        <f t="shared" si="701"/>
        <v>23847.966126826697</v>
      </c>
      <c r="Q2797" s="40">
        <f>S2797*F2797+T2797*G2797+AS2796*(1+$G$9/252)</f>
        <v>3508.8717508130521</v>
      </c>
      <c r="R2797" s="41">
        <f t="shared" si="704"/>
        <v>94888.491063964757</v>
      </c>
      <c r="S2797" s="36">
        <f>AU2796*H2796</f>
        <v>662.13994691955111</v>
      </c>
      <c r="T2797" s="37">
        <f>AV2796*I2796</f>
        <v>686.46995183726813</v>
      </c>
      <c r="U2797" s="57">
        <f t="shared" si="707"/>
        <v>0.71169487921144858</v>
      </c>
      <c r="V2797" s="58">
        <f t="shared" si="705"/>
        <v>0.25132622364866858</v>
      </c>
      <c r="W2797" s="59">
        <f t="shared" si="706"/>
        <v>3.6978897139882914E-2</v>
      </c>
      <c r="Y2797" s="7">
        <f t="shared" si="702"/>
        <v>0</v>
      </c>
      <c r="Z2797" s="40"/>
      <c r="AA2797" s="40"/>
      <c r="AB2797" s="40"/>
      <c r="AC2797" s="40"/>
      <c r="AD2797" s="40"/>
      <c r="AE2797" s="40"/>
      <c r="AF2797" s="40"/>
      <c r="AG2797" s="41"/>
      <c r="AH2797" s="40"/>
      <c r="AI2797" s="40"/>
      <c r="AJ2797" s="40"/>
      <c r="AK2797" s="40"/>
      <c r="AL2797" s="40"/>
      <c r="AM2797" s="41"/>
      <c r="AN2797" s="36">
        <f>Y2797*(IF(AND(AH2797&gt;0,AI2797&lt;0),AH2797,0)+IF(AND(AJ2797&lt;0,AK2797&gt;0),AJ2797,0)+IF(AND(AL2797&gt;0,AM2797&gt;0),AL2797,0))</f>
        <v>0</v>
      </c>
      <c r="AO2797" s="37">
        <f>Y2797*(IF(AND(AH2797&gt;0,AI2797&lt;0),AI2797,0)+IF(AND(AJ2797&lt;0,AK2797&gt;0),AK2797,0)+IF(AND(AL2797&gt;0,AM2797&gt;0),AM2797,0))</f>
        <v>0</v>
      </c>
      <c r="AQ2797" s="40">
        <f>AU2797*D2797</f>
        <v>67531.653186325013</v>
      </c>
      <c r="AR2797" s="40">
        <f>AV2797*E2797</f>
        <v>23847.966126826697</v>
      </c>
      <c r="AS2797" s="40">
        <f>IF(AND(Y2797&lt;&gt;0,AN2797&lt;&gt;0),0,Q2797)</f>
        <v>3508.8717508130521</v>
      </c>
      <c r="AT2797" s="41">
        <f t="shared" si="708"/>
        <v>94888.491063964757</v>
      </c>
      <c r="AU2797" s="42">
        <f>S2797+AN2797</f>
        <v>662.13994691955111</v>
      </c>
      <c r="AV2797" s="37">
        <f>T2797+AO2797</f>
        <v>686.46995183726813</v>
      </c>
      <c r="AW2797" s="58">
        <f t="shared" si="693"/>
        <v>0.71169487921144858</v>
      </c>
      <c r="AX2797" s="58">
        <f t="shared" si="694"/>
        <v>0.25132622364866858</v>
      </c>
      <c r="AY2797" s="59">
        <f t="shared" si="695"/>
        <v>3.6978897139882914E-2</v>
      </c>
      <c r="AZ2797" s="54">
        <f t="shared" si="703"/>
        <v>-6.2320350455216111E-3</v>
      </c>
    </row>
    <row r="2798" spans="3:52" x14ac:dyDescent="0.25">
      <c r="C2798" s="35">
        <v>38728</v>
      </c>
      <c r="D2798" s="36">
        <v>101.77</v>
      </c>
      <c r="E2798" s="37">
        <v>35.340000000000003</v>
      </c>
      <c r="F2798" s="38">
        <v>0</v>
      </c>
      <c r="G2798" s="7">
        <v>0</v>
      </c>
      <c r="H2798" s="38">
        <v>1</v>
      </c>
      <c r="I2798" s="7">
        <v>1</v>
      </c>
      <c r="J2798" s="36">
        <f t="shared" si="696"/>
        <v>101.719115</v>
      </c>
      <c r="K2798" s="37">
        <f t="shared" si="697"/>
        <v>35.322330000000008</v>
      </c>
      <c r="L2798" s="36">
        <f t="shared" si="698"/>
        <v>101.82088499999999</v>
      </c>
      <c r="M2798" s="37">
        <f t="shared" si="699"/>
        <v>35.357669999999999</v>
      </c>
      <c r="O2798" s="39">
        <f t="shared" si="700"/>
        <v>67385.982398002714</v>
      </c>
      <c r="P2798" s="40">
        <f t="shared" si="701"/>
        <v>24259.848097929058</v>
      </c>
      <c r="Q2798" s="40">
        <f>S2798*F2798+T2798*G2798+AS2797*(1+$G$9/252)</f>
        <v>3509.0109917555442</v>
      </c>
      <c r="R2798" s="41">
        <f t="shared" si="704"/>
        <v>95154.841487687314</v>
      </c>
      <c r="S2798" s="36">
        <f>AU2797*H2797</f>
        <v>662.13994691955111</v>
      </c>
      <c r="T2798" s="37">
        <f>AV2797*I2797</f>
        <v>686.46995183726813</v>
      </c>
      <c r="U2798" s="57">
        <f t="shared" si="707"/>
        <v>0.70817187380551949</v>
      </c>
      <c r="V2798" s="58">
        <f t="shared" si="705"/>
        <v>0.25495127435074538</v>
      </c>
      <c r="W2798" s="59">
        <f t="shared" si="706"/>
        <v>3.6876851843735112E-2</v>
      </c>
      <c r="Y2798" s="7">
        <f t="shared" si="702"/>
        <v>0</v>
      </c>
      <c r="Z2798" s="40"/>
      <c r="AA2798" s="40"/>
      <c r="AB2798" s="40"/>
      <c r="AC2798" s="40"/>
      <c r="AD2798" s="40"/>
      <c r="AE2798" s="40"/>
      <c r="AF2798" s="40"/>
      <c r="AG2798" s="41"/>
      <c r="AH2798" s="40"/>
      <c r="AI2798" s="40"/>
      <c r="AJ2798" s="40"/>
      <c r="AK2798" s="40"/>
      <c r="AL2798" s="40"/>
      <c r="AM2798" s="41"/>
      <c r="AN2798" s="36">
        <f>Y2798*(IF(AND(AH2798&gt;0,AI2798&lt;0),AH2798,0)+IF(AND(AJ2798&lt;0,AK2798&gt;0),AJ2798,0)+IF(AND(AL2798&gt;0,AM2798&gt;0),AL2798,0))</f>
        <v>0</v>
      </c>
      <c r="AO2798" s="37">
        <f>Y2798*(IF(AND(AH2798&gt;0,AI2798&lt;0),AI2798,0)+IF(AND(AJ2798&lt;0,AK2798&gt;0),AK2798,0)+IF(AND(AL2798&gt;0,AM2798&gt;0),AM2798,0))</f>
        <v>0</v>
      </c>
      <c r="AQ2798" s="40">
        <f>AU2798*D2798</f>
        <v>67385.982398002714</v>
      </c>
      <c r="AR2798" s="40">
        <f>AV2798*E2798</f>
        <v>24259.848097929058</v>
      </c>
      <c r="AS2798" s="40">
        <f>IF(AND(Y2798&lt;&gt;0,AN2798&lt;&gt;0),0,Q2798)</f>
        <v>3509.0109917555442</v>
      </c>
      <c r="AT2798" s="41">
        <f t="shared" si="708"/>
        <v>95154.841487687314</v>
      </c>
      <c r="AU2798" s="42">
        <f>S2798+AN2798</f>
        <v>662.13994691955111</v>
      </c>
      <c r="AV2798" s="37">
        <f>T2798+AO2798</f>
        <v>686.46995183726813</v>
      </c>
      <c r="AW2798" s="58">
        <f t="shared" si="693"/>
        <v>0.70817187380551949</v>
      </c>
      <c r="AX2798" s="58">
        <f t="shared" si="694"/>
        <v>0.25495127435074538</v>
      </c>
      <c r="AY2798" s="59">
        <f t="shared" si="695"/>
        <v>3.6876851843735112E-2</v>
      </c>
      <c r="AZ2798" s="54">
        <f t="shared" si="703"/>
        <v>2.8069834469495181E-3</v>
      </c>
    </row>
    <row r="2799" spans="3:52" x14ac:dyDescent="0.25">
      <c r="C2799" s="35">
        <v>38729</v>
      </c>
      <c r="D2799" s="36">
        <v>100.31</v>
      </c>
      <c r="E2799" s="37">
        <v>34.79</v>
      </c>
      <c r="F2799" s="38">
        <v>0</v>
      </c>
      <c r="G2799" s="7">
        <v>0</v>
      </c>
      <c r="H2799" s="38">
        <v>1</v>
      </c>
      <c r="I2799" s="7">
        <v>1</v>
      </c>
      <c r="J2799" s="36">
        <f t="shared" si="696"/>
        <v>100.25984500000001</v>
      </c>
      <c r="K2799" s="37">
        <f t="shared" si="697"/>
        <v>34.772604999999999</v>
      </c>
      <c r="L2799" s="36">
        <f t="shared" si="698"/>
        <v>100.36015499999999</v>
      </c>
      <c r="M2799" s="37">
        <f t="shared" si="699"/>
        <v>34.807395</v>
      </c>
      <c r="O2799" s="39">
        <f t="shared" si="700"/>
        <v>66419.258075500169</v>
      </c>
      <c r="P2799" s="40">
        <f t="shared" si="701"/>
        <v>23882.289624418558</v>
      </c>
      <c r="Q2799" s="40">
        <f>S2799*F2799+T2799*G2799+AS2798*(1+$G$9/252)</f>
        <v>3509.1502382234708</v>
      </c>
      <c r="R2799" s="41">
        <f t="shared" si="704"/>
        <v>93810.697938142199</v>
      </c>
      <c r="S2799" s="36">
        <f>AU2798*H2798</f>
        <v>662.13994691955111</v>
      </c>
      <c r="T2799" s="37">
        <f>AV2798*I2798</f>
        <v>686.46995183726813</v>
      </c>
      <c r="U2799" s="57">
        <f t="shared" si="707"/>
        <v>0.7080136864486003</v>
      </c>
      <c r="V2799" s="58">
        <f t="shared" si="705"/>
        <v>0.25457959645675265</v>
      </c>
      <c r="W2799" s="59">
        <f t="shared" si="706"/>
        <v>3.7406717094647012E-2</v>
      </c>
      <c r="Y2799" s="7">
        <f t="shared" si="702"/>
        <v>0</v>
      </c>
      <c r="Z2799" s="40"/>
      <c r="AA2799" s="40"/>
      <c r="AB2799" s="40"/>
      <c r="AC2799" s="40"/>
      <c r="AD2799" s="40"/>
      <c r="AE2799" s="40"/>
      <c r="AF2799" s="40"/>
      <c r="AG2799" s="41"/>
      <c r="AH2799" s="40"/>
      <c r="AI2799" s="40"/>
      <c r="AJ2799" s="40"/>
      <c r="AK2799" s="40"/>
      <c r="AL2799" s="40"/>
      <c r="AM2799" s="41"/>
      <c r="AN2799" s="36">
        <f>Y2799*(IF(AND(AH2799&gt;0,AI2799&lt;0),AH2799,0)+IF(AND(AJ2799&lt;0,AK2799&gt;0),AJ2799,0)+IF(AND(AL2799&gt;0,AM2799&gt;0),AL2799,0))</f>
        <v>0</v>
      </c>
      <c r="AO2799" s="37">
        <f>Y2799*(IF(AND(AH2799&gt;0,AI2799&lt;0),AI2799,0)+IF(AND(AJ2799&lt;0,AK2799&gt;0),AK2799,0)+IF(AND(AL2799&gt;0,AM2799&gt;0),AM2799,0))</f>
        <v>0</v>
      </c>
      <c r="AQ2799" s="40">
        <f>AU2799*D2799</f>
        <v>66419.258075500169</v>
      </c>
      <c r="AR2799" s="40">
        <f>AV2799*E2799</f>
        <v>23882.289624418558</v>
      </c>
      <c r="AS2799" s="40">
        <f>IF(AND(Y2799&lt;&gt;0,AN2799&lt;&gt;0),0,Q2799)</f>
        <v>3509.1502382234708</v>
      </c>
      <c r="AT2799" s="41">
        <f t="shared" si="708"/>
        <v>93810.697938142199</v>
      </c>
      <c r="AU2799" s="42">
        <f>S2799+AN2799</f>
        <v>662.13994691955111</v>
      </c>
      <c r="AV2799" s="37">
        <f>T2799+AO2799</f>
        <v>686.46995183726813</v>
      </c>
      <c r="AW2799" s="58">
        <f t="shared" si="693"/>
        <v>0.7080136864486003</v>
      </c>
      <c r="AX2799" s="58">
        <f t="shared" si="694"/>
        <v>0.25457959645675265</v>
      </c>
      <c r="AY2799" s="59">
        <f t="shared" si="695"/>
        <v>3.7406717094647012E-2</v>
      </c>
      <c r="AZ2799" s="54">
        <f t="shared" si="703"/>
        <v>-1.4125855590007341E-2</v>
      </c>
    </row>
    <row r="2800" spans="3:52" x14ac:dyDescent="0.25">
      <c r="C2800" s="35">
        <v>38730</v>
      </c>
      <c r="D2800" s="36">
        <v>100</v>
      </c>
      <c r="E2800" s="37">
        <v>34.47</v>
      </c>
      <c r="F2800" s="38">
        <v>0</v>
      </c>
      <c r="G2800" s="7">
        <v>0</v>
      </c>
      <c r="H2800" s="38">
        <v>1</v>
      </c>
      <c r="I2800" s="7">
        <v>1</v>
      </c>
      <c r="J2800" s="36">
        <f t="shared" si="696"/>
        <v>99.95</v>
      </c>
      <c r="K2800" s="37">
        <f t="shared" si="697"/>
        <v>34.452764999999999</v>
      </c>
      <c r="L2800" s="36">
        <f t="shared" si="698"/>
        <v>100.05</v>
      </c>
      <c r="M2800" s="37">
        <f t="shared" si="699"/>
        <v>34.487234999999998</v>
      </c>
      <c r="O2800" s="39">
        <f t="shared" si="700"/>
        <v>66213.994691955115</v>
      </c>
      <c r="P2800" s="40">
        <f t="shared" si="701"/>
        <v>23662.61923983063</v>
      </c>
      <c r="Q2800" s="40">
        <f>S2800*F2800+T2800*G2800+AS2799*(1+$G$9/252)</f>
        <v>3509.2894902170506</v>
      </c>
      <c r="R2800" s="41">
        <f t="shared" si="704"/>
        <v>93385.903422002797</v>
      </c>
      <c r="S2800" s="36">
        <f>AU2799*H2799</f>
        <v>662.13994691955111</v>
      </c>
      <c r="T2800" s="37">
        <f>AV2799*I2799</f>
        <v>686.46995183726813</v>
      </c>
      <c r="U2800" s="57">
        <f t="shared" si="707"/>
        <v>0.70903629204870267</v>
      </c>
      <c r="V2800" s="58">
        <f t="shared" si="705"/>
        <v>0.25338534374830968</v>
      </c>
      <c r="W2800" s="59">
        <f t="shared" si="706"/>
        <v>3.7578364202987637E-2</v>
      </c>
      <c r="Y2800" s="7">
        <f t="shared" si="702"/>
        <v>0</v>
      </c>
      <c r="Z2800" s="40"/>
      <c r="AA2800" s="40"/>
      <c r="AB2800" s="40"/>
      <c r="AC2800" s="40"/>
      <c r="AD2800" s="40"/>
      <c r="AE2800" s="40"/>
      <c r="AF2800" s="40"/>
      <c r="AG2800" s="41"/>
      <c r="AH2800" s="40"/>
      <c r="AI2800" s="40"/>
      <c r="AJ2800" s="40"/>
      <c r="AK2800" s="40"/>
      <c r="AL2800" s="40"/>
      <c r="AM2800" s="41"/>
      <c r="AN2800" s="36">
        <f>Y2800*(IF(AND(AH2800&gt;0,AI2800&lt;0),AH2800,0)+IF(AND(AJ2800&lt;0,AK2800&gt;0),AJ2800,0)+IF(AND(AL2800&gt;0,AM2800&gt;0),AL2800,0))</f>
        <v>0</v>
      </c>
      <c r="AO2800" s="37">
        <f>Y2800*(IF(AND(AH2800&gt;0,AI2800&lt;0),AI2800,0)+IF(AND(AJ2800&lt;0,AK2800&gt;0),AK2800,0)+IF(AND(AL2800&gt;0,AM2800&gt;0),AM2800,0))</f>
        <v>0</v>
      </c>
      <c r="AQ2800" s="40">
        <f>AU2800*D2800</f>
        <v>66213.994691955115</v>
      </c>
      <c r="AR2800" s="40">
        <f>AV2800*E2800</f>
        <v>23662.61923983063</v>
      </c>
      <c r="AS2800" s="40">
        <f>IF(AND(Y2800&lt;&gt;0,AN2800&lt;&gt;0),0,Q2800)</f>
        <v>3509.2894902170506</v>
      </c>
      <c r="AT2800" s="41">
        <f t="shared" si="708"/>
        <v>93385.903422002797</v>
      </c>
      <c r="AU2800" s="42">
        <f>S2800+AN2800</f>
        <v>662.13994691955111</v>
      </c>
      <c r="AV2800" s="37">
        <f>T2800+AO2800</f>
        <v>686.46995183726813</v>
      </c>
      <c r="AW2800" s="58">
        <f t="shared" si="693"/>
        <v>0.70903629204870267</v>
      </c>
      <c r="AX2800" s="58">
        <f t="shared" si="694"/>
        <v>0.25338534374830968</v>
      </c>
      <c r="AY2800" s="59">
        <f t="shared" si="695"/>
        <v>3.7578364202987637E-2</v>
      </c>
      <c r="AZ2800" s="54">
        <f t="shared" si="703"/>
        <v>-4.5282097402100652E-3</v>
      </c>
    </row>
    <row r="2801" spans="3:52" x14ac:dyDescent="0.25">
      <c r="C2801" s="35">
        <v>38734</v>
      </c>
      <c r="D2801" s="36">
        <v>98.19</v>
      </c>
      <c r="E2801" s="37">
        <v>34.590000000000003</v>
      </c>
      <c r="F2801" s="38">
        <v>0</v>
      </c>
      <c r="G2801" s="7">
        <v>0</v>
      </c>
      <c r="H2801" s="38">
        <v>1</v>
      </c>
      <c r="I2801" s="7">
        <v>1</v>
      </c>
      <c r="J2801" s="36">
        <f t="shared" si="696"/>
        <v>98.140905000000004</v>
      </c>
      <c r="K2801" s="37">
        <f t="shared" si="697"/>
        <v>34.572705000000006</v>
      </c>
      <c r="L2801" s="36">
        <f t="shared" si="698"/>
        <v>98.239094999999992</v>
      </c>
      <c r="M2801" s="37">
        <f t="shared" si="699"/>
        <v>34.607295000000001</v>
      </c>
      <c r="O2801" s="39">
        <f t="shared" si="700"/>
        <v>65015.52138803072</v>
      </c>
      <c r="P2801" s="40">
        <f t="shared" si="701"/>
        <v>23744.995634051105</v>
      </c>
      <c r="Q2801" s="40">
        <f>S2801*F2801+T2801*G2801+AS2800*(1+$G$9/252)</f>
        <v>3509.4287477365033</v>
      </c>
      <c r="R2801" s="41">
        <f t="shared" si="704"/>
        <v>92269.945769818325</v>
      </c>
      <c r="S2801" s="36">
        <f>AU2800*H2800</f>
        <v>662.13994691955111</v>
      </c>
      <c r="T2801" s="37">
        <f>AV2800*I2800</f>
        <v>686.46995183726813</v>
      </c>
      <c r="U2801" s="57">
        <f t="shared" si="707"/>
        <v>0.70462295003642905</v>
      </c>
      <c r="V2801" s="58">
        <f t="shared" si="705"/>
        <v>0.25734268548598344</v>
      </c>
      <c r="W2801" s="59">
        <f t="shared" si="706"/>
        <v>3.8034364477587498E-2</v>
      </c>
      <c r="Y2801" s="7">
        <f t="shared" si="702"/>
        <v>0</v>
      </c>
      <c r="Z2801" s="40"/>
      <c r="AA2801" s="40"/>
      <c r="AB2801" s="40"/>
      <c r="AC2801" s="40"/>
      <c r="AD2801" s="40"/>
      <c r="AE2801" s="40"/>
      <c r="AF2801" s="40"/>
      <c r="AG2801" s="41"/>
      <c r="AH2801" s="40"/>
      <c r="AI2801" s="40"/>
      <c r="AJ2801" s="40"/>
      <c r="AK2801" s="40"/>
      <c r="AL2801" s="40"/>
      <c r="AM2801" s="41"/>
      <c r="AN2801" s="36">
        <f>Y2801*(IF(AND(AH2801&gt;0,AI2801&lt;0),AH2801,0)+IF(AND(AJ2801&lt;0,AK2801&gt;0),AJ2801,0)+IF(AND(AL2801&gt;0,AM2801&gt;0),AL2801,0))</f>
        <v>0</v>
      </c>
      <c r="AO2801" s="37">
        <f>Y2801*(IF(AND(AH2801&gt;0,AI2801&lt;0),AI2801,0)+IF(AND(AJ2801&lt;0,AK2801&gt;0),AK2801,0)+IF(AND(AL2801&gt;0,AM2801&gt;0),AM2801,0))</f>
        <v>0</v>
      </c>
      <c r="AQ2801" s="40">
        <f>AU2801*D2801</f>
        <v>65015.52138803072</v>
      </c>
      <c r="AR2801" s="40">
        <f>AV2801*E2801</f>
        <v>23744.995634051105</v>
      </c>
      <c r="AS2801" s="40">
        <f>IF(AND(Y2801&lt;&gt;0,AN2801&lt;&gt;0),0,Q2801)</f>
        <v>3509.4287477365033</v>
      </c>
      <c r="AT2801" s="41">
        <f t="shared" si="708"/>
        <v>92269.945769818325</v>
      </c>
      <c r="AU2801" s="42">
        <f>S2801+AN2801</f>
        <v>662.13994691955111</v>
      </c>
      <c r="AV2801" s="37">
        <f>T2801+AO2801</f>
        <v>686.46995183726813</v>
      </c>
      <c r="AW2801" s="58">
        <f t="shared" si="693"/>
        <v>0.70462295003642905</v>
      </c>
      <c r="AX2801" s="58">
        <f t="shared" si="694"/>
        <v>0.25734268548598344</v>
      </c>
      <c r="AY2801" s="59">
        <f t="shared" si="695"/>
        <v>3.8034364477587498E-2</v>
      </c>
      <c r="AZ2801" s="54">
        <f t="shared" si="703"/>
        <v>-1.1949958305179753E-2</v>
      </c>
    </row>
    <row r="2802" spans="3:52" x14ac:dyDescent="0.25">
      <c r="C2802" s="35">
        <v>38735</v>
      </c>
      <c r="D2802" s="36">
        <v>100.62</v>
      </c>
      <c r="E2802" s="37">
        <v>34.99</v>
      </c>
      <c r="F2802" s="38">
        <v>0</v>
      </c>
      <c r="G2802" s="7">
        <v>0</v>
      </c>
      <c r="H2802" s="38">
        <v>1</v>
      </c>
      <c r="I2802" s="7">
        <v>1</v>
      </c>
      <c r="J2802" s="36">
        <f t="shared" si="696"/>
        <v>100.56969000000001</v>
      </c>
      <c r="K2802" s="37">
        <f t="shared" si="697"/>
        <v>34.972505000000005</v>
      </c>
      <c r="L2802" s="36">
        <f t="shared" si="698"/>
        <v>100.67031</v>
      </c>
      <c r="M2802" s="37">
        <f t="shared" si="699"/>
        <v>35.007494999999999</v>
      </c>
      <c r="O2802" s="39">
        <f t="shared" si="700"/>
        <v>66624.521459045238</v>
      </c>
      <c r="P2802" s="40">
        <f t="shared" si="701"/>
        <v>24019.583614786014</v>
      </c>
      <c r="Q2802" s="40">
        <f>S2802*F2802+T2802*G2802+AS2801*(1+$G$9/252)</f>
        <v>3509.5680107820481</v>
      </c>
      <c r="R2802" s="41">
        <f t="shared" si="704"/>
        <v>94153.6730846133</v>
      </c>
      <c r="S2802" s="36">
        <f>AU2801*H2801</f>
        <v>662.13994691955111</v>
      </c>
      <c r="T2802" s="37">
        <f>AV2801*I2801</f>
        <v>686.46995183726813</v>
      </c>
      <c r="U2802" s="57">
        <f t="shared" si="707"/>
        <v>0.70761468221395485</v>
      </c>
      <c r="V2802" s="58">
        <f t="shared" si="705"/>
        <v>0.2551104256251403</v>
      </c>
      <c r="W2802" s="59">
        <f t="shared" si="706"/>
        <v>3.7274892160904828E-2</v>
      </c>
      <c r="Y2802" s="7">
        <f t="shared" si="702"/>
        <v>0</v>
      </c>
      <c r="Z2802" s="40"/>
      <c r="AA2802" s="40"/>
      <c r="AB2802" s="40"/>
      <c r="AC2802" s="40"/>
      <c r="AD2802" s="40"/>
      <c r="AE2802" s="40"/>
      <c r="AF2802" s="40"/>
      <c r="AG2802" s="41"/>
      <c r="AH2802" s="40"/>
      <c r="AI2802" s="40"/>
      <c r="AJ2802" s="40"/>
      <c r="AK2802" s="40"/>
      <c r="AL2802" s="40"/>
      <c r="AM2802" s="41"/>
      <c r="AN2802" s="36">
        <f>Y2802*(IF(AND(AH2802&gt;0,AI2802&lt;0),AH2802,0)+IF(AND(AJ2802&lt;0,AK2802&gt;0),AJ2802,0)+IF(AND(AL2802&gt;0,AM2802&gt;0),AL2802,0))</f>
        <v>0</v>
      </c>
      <c r="AO2802" s="37">
        <f>Y2802*(IF(AND(AH2802&gt;0,AI2802&lt;0),AI2802,0)+IF(AND(AJ2802&lt;0,AK2802&gt;0),AK2802,0)+IF(AND(AL2802&gt;0,AM2802&gt;0),AM2802,0))</f>
        <v>0</v>
      </c>
      <c r="AQ2802" s="40">
        <f>AU2802*D2802</f>
        <v>66624.521459045238</v>
      </c>
      <c r="AR2802" s="40">
        <f>AV2802*E2802</f>
        <v>24019.583614786014</v>
      </c>
      <c r="AS2802" s="40">
        <f>IF(AND(Y2802&lt;&gt;0,AN2802&lt;&gt;0),0,Q2802)</f>
        <v>3509.5680107820481</v>
      </c>
      <c r="AT2802" s="41">
        <f t="shared" si="708"/>
        <v>94153.6730846133</v>
      </c>
      <c r="AU2802" s="42">
        <f>S2802+AN2802</f>
        <v>662.13994691955111</v>
      </c>
      <c r="AV2802" s="37">
        <f>T2802+AO2802</f>
        <v>686.46995183726813</v>
      </c>
      <c r="AW2802" s="58">
        <f t="shared" si="693"/>
        <v>0.70761468221395485</v>
      </c>
      <c r="AX2802" s="58">
        <f t="shared" si="694"/>
        <v>0.2551104256251403</v>
      </c>
      <c r="AY2802" s="59">
        <f t="shared" si="695"/>
        <v>3.7274892160904828E-2</v>
      </c>
      <c r="AZ2802" s="54">
        <f t="shared" si="703"/>
        <v>2.0415394190153924E-2</v>
      </c>
    </row>
    <row r="2803" spans="3:52" x14ac:dyDescent="0.25">
      <c r="C2803" s="35">
        <v>38736</v>
      </c>
      <c r="D2803" s="36">
        <v>102.72</v>
      </c>
      <c r="E2803" s="37">
        <v>35.200000000000003</v>
      </c>
      <c r="F2803" s="38">
        <v>0</v>
      </c>
      <c r="G2803" s="7">
        <v>0</v>
      </c>
      <c r="H2803" s="38">
        <v>1</v>
      </c>
      <c r="I2803" s="7">
        <v>1</v>
      </c>
      <c r="J2803" s="36">
        <f t="shared" si="696"/>
        <v>102.66864000000001</v>
      </c>
      <c r="K2803" s="37">
        <f t="shared" si="697"/>
        <v>35.182400000000001</v>
      </c>
      <c r="L2803" s="36">
        <f t="shared" si="698"/>
        <v>102.77135999999999</v>
      </c>
      <c r="M2803" s="37">
        <f t="shared" si="699"/>
        <v>35.217600000000004</v>
      </c>
      <c r="O2803" s="39">
        <f t="shared" si="700"/>
        <v>68015.015347576293</v>
      </c>
      <c r="P2803" s="40">
        <f t="shared" si="701"/>
        <v>24163.74230467184</v>
      </c>
      <c r="Q2803" s="40">
        <f>S2803*F2803+T2803*G2803+AS2802*(1+$G$9/252)</f>
        <v>3509.7072793539041</v>
      </c>
      <c r="R2803" s="41">
        <f t="shared" si="704"/>
        <v>95688.464931602037</v>
      </c>
      <c r="S2803" s="36">
        <f>AU2802*H2802</f>
        <v>662.13994691955111</v>
      </c>
      <c r="T2803" s="37">
        <f>AV2802*I2802</f>
        <v>686.46995183726813</v>
      </c>
      <c r="U2803" s="57">
        <f t="shared" si="707"/>
        <v>0.71079638905476561</v>
      </c>
      <c r="V2803" s="58">
        <f t="shared" si="705"/>
        <v>0.25252513269957927</v>
      </c>
      <c r="W2803" s="59">
        <f t="shared" si="706"/>
        <v>3.6678478245655184E-2</v>
      </c>
      <c r="Y2803" s="7">
        <f t="shared" si="702"/>
        <v>0</v>
      </c>
      <c r="Z2803" s="40"/>
      <c r="AA2803" s="40"/>
      <c r="AB2803" s="40"/>
      <c r="AC2803" s="40"/>
      <c r="AD2803" s="40"/>
      <c r="AE2803" s="40"/>
      <c r="AF2803" s="40"/>
      <c r="AG2803" s="41"/>
      <c r="AH2803" s="40"/>
      <c r="AI2803" s="40"/>
      <c r="AJ2803" s="40"/>
      <c r="AK2803" s="40"/>
      <c r="AL2803" s="40"/>
      <c r="AM2803" s="41"/>
      <c r="AN2803" s="36">
        <f>Y2803*(IF(AND(AH2803&gt;0,AI2803&lt;0),AH2803,0)+IF(AND(AJ2803&lt;0,AK2803&gt;0),AJ2803,0)+IF(AND(AL2803&gt;0,AM2803&gt;0),AL2803,0))</f>
        <v>0</v>
      </c>
      <c r="AO2803" s="37">
        <f>Y2803*(IF(AND(AH2803&gt;0,AI2803&lt;0),AI2803,0)+IF(AND(AJ2803&lt;0,AK2803&gt;0),AK2803,0)+IF(AND(AL2803&gt;0,AM2803&gt;0),AM2803,0))</f>
        <v>0</v>
      </c>
      <c r="AQ2803" s="40">
        <f>AU2803*D2803</f>
        <v>68015.015347576293</v>
      </c>
      <c r="AR2803" s="40">
        <f>AV2803*E2803</f>
        <v>24163.74230467184</v>
      </c>
      <c r="AS2803" s="40">
        <f>IF(AND(Y2803&lt;&gt;0,AN2803&lt;&gt;0),0,Q2803)</f>
        <v>3509.7072793539041</v>
      </c>
      <c r="AT2803" s="41">
        <f t="shared" si="708"/>
        <v>95688.464931602037</v>
      </c>
      <c r="AU2803" s="42">
        <f>S2803+AN2803</f>
        <v>662.13994691955111</v>
      </c>
      <c r="AV2803" s="37">
        <f>T2803+AO2803</f>
        <v>686.46995183726813</v>
      </c>
      <c r="AW2803" s="58">
        <f t="shared" si="693"/>
        <v>0.71079638905476561</v>
      </c>
      <c r="AX2803" s="58">
        <f t="shared" si="694"/>
        <v>0.25252513269957927</v>
      </c>
      <c r="AY2803" s="59">
        <f t="shared" si="695"/>
        <v>3.6678478245655184E-2</v>
      </c>
      <c r="AZ2803" s="54">
        <f t="shared" si="703"/>
        <v>1.6300923763318931E-2</v>
      </c>
    </row>
    <row r="2804" spans="3:52" x14ac:dyDescent="0.25">
      <c r="C2804" s="35">
        <v>38737</v>
      </c>
      <c r="D2804" s="36">
        <v>99.95</v>
      </c>
      <c r="E2804" s="37">
        <v>35.86</v>
      </c>
      <c r="F2804" s="38">
        <v>0</v>
      </c>
      <c r="G2804" s="7">
        <v>0</v>
      </c>
      <c r="H2804" s="38">
        <v>1</v>
      </c>
      <c r="I2804" s="7">
        <v>1</v>
      </c>
      <c r="J2804" s="36">
        <f t="shared" si="696"/>
        <v>99.900025000000014</v>
      </c>
      <c r="K2804" s="37">
        <f t="shared" si="697"/>
        <v>35.84207</v>
      </c>
      <c r="L2804" s="36">
        <f t="shared" si="698"/>
        <v>99.999974999999992</v>
      </c>
      <c r="M2804" s="37">
        <f t="shared" si="699"/>
        <v>35.877929999999999</v>
      </c>
      <c r="O2804" s="39">
        <f t="shared" si="700"/>
        <v>66180.887694609133</v>
      </c>
      <c r="P2804" s="40">
        <f t="shared" si="701"/>
        <v>24616.812472884434</v>
      </c>
      <c r="Q2804" s="40">
        <f>S2804*F2804+T2804*G2804+AS2803*(1+$G$9/252)</f>
        <v>3509.8465534522907</v>
      </c>
      <c r="R2804" s="41">
        <f t="shared" si="704"/>
        <v>94307.546720945858</v>
      </c>
      <c r="S2804" s="36">
        <f>AU2803*H2803</f>
        <v>662.13994691955111</v>
      </c>
      <c r="T2804" s="37">
        <f>AV2803*I2803</f>
        <v>686.46995183726813</v>
      </c>
      <c r="U2804" s="57">
        <f t="shared" si="707"/>
        <v>0.70175600994517495</v>
      </c>
      <c r="V2804" s="58">
        <f t="shared" si="705"/>
        <v>0.2610269626218259</v>
      </c>
      <c r="W2804" s="59">
        <f t="shared" si="706"/>
        <v>3.7217027432999143E-2</v>
      </c>
      <c r="Y2804" s="7">
        <f t="shared" si="702"/>
        <v>0</v>
      </c>
      <c r="Z2804" s="40"/>
      <c r="AA2804" s="40"/>
      <c r="AB2804" s="40"/>
      <c r="AC2804" s="40"/>
      <c r="AD2804" s="40"/>
      <c r="AE2804" s="40"/>
      <c r="AF2804" s="40"/>
      <c r="AG2804" s="41"/>
      <c r="AH2804" s="40"/>
      <c r="AI2804" s="40"/>
      <c r="AJ2804" s="40"/>
      <c r="AK2804" s="40"/>
      <c r="AL2804" s="40"/>
      <c r="AM2804" s="41"/>
      <c r="AN2804" s="36">
        <f>Y2804*(IF(AND(AH2804&gt;0,AI2804&lt;0),AH2804,0)+IF(AND(AJ2804&lt;0,AK2804&gt;0),AJ2804,0)+IF(AND(AL2804&gt;0,AM2804&gt;0),AL2804,0))</f>
        <v>0</v>
      </c>
      <c r="AO2804" s="37">
        <f>Y2804*(IF(AND(AH2804&gt;0,AI2804&lt;0),AI2804,0)+IF(AND(AJ2804&lt;0,AK2804&gt;0),AK2804,0)+IF(AND(AL2804&gt;0,AM2804&gt;0),AM2804,0))</f>
        <v>0</v>
      </c>
      <c r="AQ2804" s="40">
        <f>AU2804*D2804</f>
        <v>66180.887694609133</v>
      </c>
      <c r="AR2804" s="40">
        <f>AV2804*E2804</f>
        <v>24616.812472884434</v>
      </c>
      <c r="AS2804" s="40">
        <f>IF(AND(Y2804&lt;&gt;0,AN2804&lt;&gt;0),0,Q2804)</f>
        <v>3509.8465534522907</v>
      </c>
      <c r="AT2804" s="41">
        <f t="shared" si="708"/>
        <v>94307.546720945858</v>
      </c>
      <c r="AU2804" s="42">
        <f>S2804+AN2804</f>
        <v>662.13994691955111</v>
      </c>
      <c r="AV2804" s="37">
        <f>T2804+AO2804</f>
        <v>686.46995183726813</v>
      </c>
      <c r="AW2804" s="58">
        <f t="shared" si="693"/>
        <v>0.70175600994517495</v>
      </c>
      <c r="AX2804" s="58">
        <f t="shared" si="694"/>
        <v>0.2610269626218259</v>
      </c>
      <c r="AY2804" s="59">
        <f t="shared" si="695"/>
        <v>3.7217027432999143E-2</v>
      </c>
      <c r="AZ2804" s="54">
        <f t="shared" si="703"/>
        <v>-1.4431396842276234E-2</v>
      </c>
    </row>
    <row r="2805" spans="3:52" x14ac:dyDescent="0.25">
      <c r="C2805" s="35">
        <v>38740</v>
      </c>
      <c r="D2805" s="36">
        <v>100.26</v>
      </c>
      <c r="E2805" s="37">
        <v>35.71</v>
      </c>
      <c r="F2805" s="38">
        <v>0</v>
      </c>
      <c r="G2805" s="7">
        <v>0</v>
      </c>
      <c r="H2805" s="38">
        <v>1</v>
      </c>
      <c r="I2805" s="7">
        <v>1</v>
      </c>
      <c r="J2805" s="36">
        <f t="shared" si="696"/>
        <v>100.20987000000001</v>
      </c>
      <c r="K2805" s="37">
        <f t="shared" si="697"/>
        <v>35.692145000000004</v>
      </c>
      <c r="L2805" s="36">
        <f t="shared" si="698"/>
        <v>100.31013</v>
      </c>
      <c r="M2805" s="37">
        <f t="shared" si="699"/>
        <v>35.727854999999998</v>
      </c>
      <c r="O2805" s="39">
        <f t="shared" si="700"/>
        <v>66386.151078154202</v>
      </c>
      <c r="P2805" s="40">
        <f t="shared" si="701"/>
        <v>24513.841980108846</v>
      </c>
      <c r="Q2805" s="40">
        <f>S2805*F2805+T2805*G2805+AS2804*(1+$G$9/252)</f>
        <v>3509.9858330774273</v>
      </c>
      <c r="R2805" s="41">
        <f t="shared" si="704"/>
        <v>94409.978891340477</v>
      </c>
      <c r="S2805" s="36">
        <f>AU2804*H2804</f>
        <v>662.13994691955111</v>
      </c>
      <c r="T2805" s="37">
        <f>AV2804*I2804</f>
        <v>686.46995183726813</v>
      </c>
      <c r="U2805" s="57">
        <f t="shared" si="707"/>
        <v>0.70316879484275907</v>
      </c>
      <c r="V2805" s="58">
        <f t="shared" si="705"/>
        <v>0.25965308188790748</v>
      </c>
      <c r="W2805" s="59">
        <f t="shared" si="706"/>
        <v>3.7178123269333473E-2</v>
      </c>
      <c r="Y2805" s="7">
        <f t="shared" si="702"/>
        <v>0</v>
      </c>
      <c r="Z2805" s="40"/>
      <c r="AA2805" s="40"/>
      <c r="AB2805" s="40"/>
      <c r="AC2805" s="40"/>
      <c r="AD2805" s="40"/>
      <c r="AE2805" s="40"/>
      <c r="AF2805" s="40"/>
      <c r="AG2805" s="41"/>
      <c r="AH2805" s="40"/>
      <c r="AI2805" s="40"/>
      <c r="AJ2805" s="40"/>
      <c r="AK2805" s="40"/>
      <c r="AL2805" s="40"/>
      <c r="AM2805" s="41"/>
      <c r="AN2805" s="36">
        <f>Y2805*(IF(AND(AH2805&gt;0,AI2805&lt;0),AH2805,0)+IF(AND(AJ2805&lt;0,AK2805&gt;0),AJ2805,0)+IF(AND(AL2805&gt;0,AM2805&gt;0),AL2805,0))</f>
        <v>0</v>
      </c>
      <c r="AO2805" s="37">
        <f>Y2805*(IF(AND(AH2805&gt;0,AI2805&lt;0),AI2805,0)+IF(AND(AJ2805&lt;0,AK2805&gt;0),AK2805,0)+IF(AND(AL2805&gt;0,AM2805&gt;0),AM2805,0))</f>
        <v>0</v>
      </c>
      <c r="AQ2805" s="40">
        <f>AU2805*D2805</f>
        <v>66386.151078154202</v>
      </c>
      <c r="AR2805" s="40">
        <f>AV2805*E2805</f>
        <v>24513.841980108846</v>
      </c>
      <c r="AS2805" s="40">
        <f>IF(AND(Y2805&lt;&gt;0,AN2805&lt;&gt;0),0,Q2805)</f>
        <v>3509.9858330774273</v>
      </c>
      <c r="AT2805" s="41">
        <f t="shared" si="708"/>
        <v>94409.978891340477</v>
      </c>
      <c r="AU2805" s="42">
        <f>S2805+AN2805</f>
        <v>662.13994691955111</v>
      </c>
      <c r="AV2805" s="37">
        <f>T2805+AO2805</f>
        <v>686.46995183726813</v>
      </c>
      <c r="AW2805" s="58">
        <f t="shared" si="693"/>
        <v>0.70316879484275907</v>
      </c>
      <c r="AX2805" s="58">
        <f t="shared" si="694"/>
        <v>0.25965308188790748</v>
      </c>
      <c r="AY2805" s="59">
        <f t="shared" si="695"/>
        <v>3.7178123269333473E-2</v>
      </c>
      <c r="AZ2805" s="54">
        <f t="shared" si="703"/>
        <v>1.0861503024537367E-3</v>
      </c>
    </row>
    <row r="2806" spans="3:52" x14ac:dyDescent="0.25">
      <c r="C2806" s="35">
        <v>38741</v>
      </c>
      <c r="D2806" s="36">
        <v>101.22</v>
      </c>
      <c r="E2806" s="37">
        <v>35.85</v>
      </c>
      <c r="F2806" s="38">
        <v>0</v>
      </c>
      <c r="G2806" s="7">
        <v>0</v>
      </c>
      <c r="H2806" s="38">
        <v>1</v>
      </c>
      <c r="I2806" s="7">
        <v>1</v>
      </c>
      <c r="J2806" s="36">
        <f t="shared" si="696"/>
        <v>101.16939000000001</v>
      </c>
      <c r="K2806" s="37">
        <f t="shared" si="697"/>
        <v>35.832075000000003</v>
      </c>
      <c r="L2806" s="36">
        <f t="shared" si="698"/>
        <v>101.27060999999999</v>
      </c>
      <c r="M2806" s="37">
        <f t="shared" si="699"/>
        <v>35.867925</v>
      </c>
      <c r="O2806" s="39">
        <f t="shared" si="700"/>
        <v>67021.805427196959</v>
      </c>
      <c r="P2806" s="40">
        <f t="shared" si="701"/>
        <v>24609.947773366064</v>
      </c>
      <c r="Q2806" s="40">
        <f>S2806*F2806+T2806*G2806+AS2805*(1+$G$9/252)</f>
        <v>3510.1251182295332</v>
      </c>
      <c r="R2806" s="41">
        <f t="shared" si="704"/>
        <v>95141.878318792558</v>
      </c>
      <c r="S2806" s="36">
        <f>AU2805*H2805</f>
        <v>662.13994691955111</v>
      </c>
      <c r="T2806" s="37">
        <f>AV2805*I2805</f>
        <v>686.46995183726813</v>
      </c>
      <c r="U2806" s="57">
        <f t="shared" si="707"/>
        <v>0.70444063761939324</v>
      </c>
      <c r="V2806" s="58">
        <f t="shared" si="705"/>
        <v>0.25866577587322104</v>
      </c>
      <c r="W2806" s="59">
        <f t="shared" si="706"/>
        <v>3.689358650738566E-2</v>
      </c>
      <c r="Y2806" s="7">
        <f t="shared" si="702"/>
        <v>0</v>
      </c>
      <c r="Z2806" s="40"/>
      <c r="AA2806" s="40"/>
      <c r="AB2806" s="40"/>
      <c r="AC2806" s="40"/>
      <c r="AD2806" s="40"/>
      <c r="AE2806" s="40"/>
      <c r="AF2806" s="40"/>
      <c r="AG2806" s="41"/>
      <c r="AH2806" s="40"/>
      <c r="AI2806" s="40"/>
      <c r="AJ2806" s="40"/>
      <c r="AK2806" s="40"/>
      <c r="AL2806" s="40"/>
      <c r="AM2806" s="41"/>
      <c r="AN2806" s="36">
        <f>Y2806*(IF(AND(AH2806&gt;0,AI2806&lt;0),AH2806,0)+IF(AND(AJ2806&lt;0,AK2806&gt;0),AJ2806,0)+IF(AND(AL2806&gt;0,AM2806&gt;0),AL2806,0))</f>
        <v>0</v>
      </c>
      <c r="AO2806" s="37">
        <f>Y2806*(IF(AND(AH2806&gt;0,AI2806&lt;0),AI2806,0)+IF(AND(AJ2806&lt;0,AK2806&gt;0),AK2806,0)+IF(AND(AL2806&gt;0,AM2806&gt;0),AM2806,0))</f>
        <v>0</v>
      </c>
      <c r="AQ2806" s="40">
        <f>AU2806*D2806</f>
        <v>67021.805427196959</v>
      </c>
      <c r="AR2806" s="40">
        <f>AV2806*E2806</f>
        <v>24609.947773366064</v>
      </c>
      <c r="AS2806" s="40">
        <f>IF(AND(Y2806&lt;&gt;0,AN2806&lt;&gt;0),0,Q2806)</f>
        <v>3510.1251182295332</v>
      </c>
      <c r="AT2806" s="41">
        <f t="shared" si="708"/>
        <v>95141.878318792558</v>
      </c>
      <c r="AU2806" s="42">
        <f>S2806+AN2806</f>
        <v>662.13994691955111</v>
      </c>
      <c r="AV2806" s="37">
        <f>T2806+AO2806</f>
        <v>686.46995183726813</v>
      </c>
      <c r="AW2806" s="58">
        <f t="shared" si="693"/>
        <v>0.70444063761939324</v>
      </c>
      <c r="AX2806" s="58">
        <f t="shared" si="694"/>
        <v>0.25866577587322104</v>
      </c>
      <c r="AY2806" s="59">
        <f t="shared" si="695"/>
        <v>3.689358650738566E-2</v>
      </c>
      <c r="AZ2806" s="54">
        <f t="shared" si="703"/>
        <v>7.7523524106963837E-3</v>
      </c>
    </row>
    <row r="2807" spans="3:52" x14ac:dyDescent="0.25">
      <c r="C2807" s="35">
        <v>38742</v>
      </c>
      <c r="D2807" s="36">
        <v>100.8</v>
      </c>
      <c r="E2807" s="37">
        <v>35.159999999999997</v>
      </c>
      <c r="F2807" s="38">
        <v>0</v>
      </c>
      <c r="G2807" s="7">
        <v>0</v>
      </c>
      <c r="H2807" s="38">
        <v>1</v>
      </c>
      <c r="I2807" s="7">
        <v>1</v>
      </c>
      <c r="J2807" s="36">
        <f t="shared" si="696"/>
        <v>100.7496</v>
      </c>
      <c r="K2807" s="37">
        <f t="shared" si="697"/>
        <v>35.142420000000001</v>
      </c>
      <c r="L2807" s="36">
        <f t="shared" si="698"/>
        <v>100.85039999999999</v>
      </c>
      <c r="M2807" s="37">
        <f t="shared" si="699"/>
        <v>35.177579999999992</v>
      </c>
      <c r="O2807" s="39">
        <f t="shared" si="700"/>
        <v>66743.706649490749</v>
      </c>
      <c r="P2807" s="40">
        <f t="shared" si="701"/>
        <v>24136.283506598345</v>
      </c>
      <c r="Q2807" s="40">
        <f>S2807*F2807+T2807*G2807+AS2806*(1+$G$9/252)</f>
        <v>3510.2644089088276</v>
      </c>
      <c r="R2807" s="41">
        <f t="shared" si="704"/>
        <v>94390.254564997929</v>
      </c>
      <c r="S2807" s="36">
        <f>AU2806*H2806</f>
        <v>662.13994691955111</v>
      </c>
      <c r="T2807" s="37">
        <f>AV2806*I2806</f>
        <v>686.46995183726813</v>
      </c>
      <c r="U2807" s="57">
        <f t="shared" si="707"/>
        <v>0.70710378902019455</v>
      </c>
      <c r="V2807" s="58">
        <f t="shared" si="705"/>
        <v>0.25570736743778877</v>
      </c>
      <c r="W2807" s="59">
        <f t="shared" si="706"/>
        <v>3.7188843542016618E-2</v>
      </c>
      <c r="Y2807" s="7">
        <f t="shared" si="702"/>
        <v>0</v>
      </c>
      <c r="Z2807" s="40"/>
      <c r="AA2807" s="40"/>
      <c r="AB2807" s="40"/>
      <c r="AC2807" s="40"/>
      <c r="AD2807" s="40"/>
      <c r="AE2807" s="40"/>
      <c r="AF2807" s="40"/>
      <c r="AG2807" s="41"/>
      <c r="AH2807" s="40"/>
      <c r="AI2807" s="40"/>
      <c r="AJ2807" s="40"/>
      <c r="AK2807" s="40"/>
      <c r="AL2807" s="40"/>
      <c r="AM2807" s="41"/>
      <c r="AN2807" s="36">
        <f>Y2807*(IF(AND(AH2807&gt;0,AI2807&lt;0),AH2807,0)+IF(AND(AJ2807&lt;0,AK2807&gt;0),AJ2807,0)+IF(AND(AL2807&gt;0,AM2807&gt;0),AL2807,0))</f>
        <v>0</v>
      </c>
      <c r="AO2807" s="37">
        <f>Y2807*(IF(AND(AH2807&gt;0,AI2807&lt;0),AI2807,0)+IF(AND(AJ2807&lt;0,AK2807&gt;0),AK2807,0)+IF(AND(AL2807&gt;0,AM2807&gt;0),AM2807,0))</f>
        <v>0</v>
      </c>
      <c r="AQ2807" s="40">
        <f>AU2807*D2807</f>
        <v>66743.706649490749</v>
      </c>
      <c r="AR2807" s="40">
        <f>AV2807*E2807</f>
        <v>24136.283506598345</v>
      </c>
      <c r="AS2807" s="40">
        <f>IF(AND(Y2807&lt;&gt;0,AN2807&lt;&gt;0),0,Q2807)</f>
        <v>3510.2644089088276</v>
      </c>
      <c r="AT2807" s="41">
        <f t="shared" si="708"/>
        <v>94390.254564997929</v>
      </c>
      <c r="AU2807" s="42">
        <f>S2807+AN2807</f>
        <v>662.13994691955111</v>
      </c>
      <c r="AV2807" s="37">
        <f>T2807+AO2807</f>
        <v>686.46995183726813</v>
      </c>
      <c r="AW2807" s="58">
        <f t="shared" si="693"/>
        <v>0.70710378902019455</v>
      </c>
      <c r="AX2807" s="58">
        <f t="shared" si="694"/>
        <v>0.25570736743778877</v>
      </c>
      <c r="AY2807" s="59">
        <f t="shared" si="695"/>
        <v>3.7188843542016618E-2</v>
      </c>
      <c r="AZ2807" s="54">
        <f t="shared" si="703"/>
        <v>-7.9000306392539299E-3</v>
      </c>
    </row>
    <row r="2808" spans="3:52" x14ac:dyDescent="0.25">
      <c r="C2808" s="35">
        <v>38743</v>
      </c>
      <c r="D2808" s="36">
        <v>101.9</v>
      </c>
      <c r="E2808" s="37">
        <v>34.94</v>
      </c>
      <c r="F2808" s="38">
        <v>0</v>
      </c>
      <c r="G2808" s="7">
        <v>0</v>
      </c>
      <c r="H2808" s="38">
        <v>1</v>
      </c>
      <c r="I2808" s="7">
        <v>1</v>
      </c>
      <c r="J2808" s="36">
        <f t="shared" si="696"/>
        <v>101.84905000000001</v>
      </c>
      <c r="K2808" s="37">
        <f t="shared" si="697"/>
        <v>34.922530000000002</v>
      </c>
      <c r="L2808" s="36">
        <f t="shared" si="698"/>
        <v>101.95095000000001</v>
      </c>
      <c r="M2808" s="37">
        <f t="shared" si="699"/>
        <v>34.957469999999994</v>
      </c>
      <c r="O2808" s="39">
        <f t="shared" si="700"/>
        <v>67472.060591102258</v>
      </c>
      <c r="P2808" s="40">
        <f t="shared" si="701"/>
        <v>23985.260117194146</v>
      </c>
      <c r="Q2808" s="40">
        <f>S2808*F2808+T2808*G2808+AS2807*(1+$G$9/252)</f>
        <v>3510.4037051155301</v>
      </c>
      <c r="R2808" s="41">
        <f t="shared" si="704"/>
        <v>94967.724413411939</v>
      </c>
      <c r="S2808" s="36">
        <f>AU2807*H2807</f>
        <v>662.13994691955111</v>
      </c>
      <c r="T2808" s="37">
        <f>AV2807*I2807</f>
        <v>686.46995183726813</v>
      </c>
      <c r="U2808" s="57">
        <f t="shared" si="707"/>
        <v>0.71047359519097242</v>
      </c>
      <c r="V2808" s="58">
        <f t="shared" si="705"/>
        <v>0.25256222853968685</v>
      </c>
      <c r="W2808" s="59">
        <f t="shared" si="706"/>
        <v>3.6964176269340711E-2</v>
      </c>
      <c r="Y2808" s="7">
        <f t="shared" si="702"/>
        <v>0</v>
      </c>
      <c r="Z2808" s="40"/>
      <c r="AA2808" s="40"/>
      <c r="AB2808" s="40"/>
      <c r="AC2808" s="40"/>
      <c r="AD2808" s="40"/>
      <c r="AE2808" s="40"/>
      <c r="AF2808" s="40"/>
      <c r="AG2808" s="41"/>
      <c r="AH2808" s="40"/>
      <c r="AI2808" s="40"/>
      <c r="AJ2808" s="40"/>
      <c r="AK2808" s="40"/>
      <c r="AL2808" s="40"/>
      <c r="AM2808" s="41"/>
      <c r="AN2808" s="36">
        <f>Y2808*(IF(AND(AH2808&gt;0,AI2808&lt;0),AH2808,0)+IF(AND(AJ2808&lt;0,AK2808&gt;0),AJ2808,0)+IF(AND(AL2808&gt;0,AM2808&gt;0),AL2808,0))</f>
        <v>0</v>
      </c>
      <c r="AO2808" s="37">
        <f>Y2808*(IF(AND(AH2808&gt;0,AI2808&lt;0),AI2808,0)+IF(AND(AJ2808&lt;0,AK2808&gt;0),AK2808,0)+IF(AND(AL2808&gt;0,AM2808&gt;0),AM2808,0))</f>
        <v>0</v>
      </c>
      <c r="AQ2808" s="40">
        <f>AU2808*D2808</f>
        <v>67472.060591102258</v>
      </c>
      <c r="AR2808" s="40">
        <f>AV2808*E2808</f>
        <v>23985.260117194146</v>
      </c>
      <c r="AS2808" s="40">
        <f>IF(AND(Y2808&lt;&gt;0,AN2808&lt;&gt;0),0,Q2808)</f>
        <v>3510.4037051155301</v>
      </c>
      <c r="AT2808" s="41">
        <f t="shared" si="708"/>
        <v>94967.724413411939</v>
      </c>
      <c r="AU2808" s="42">
        <f>S2808+AN2808</f>
        <v>662.13994691955111</v>
      </c>
      <c r="AV2808" s="37">
        <f>T2808+AO2808</f>
        <v>686.46995183726813</v>
      </c>
      <c r="AW2808" s="58">
        <f t="shared" si="693"/>
        <v>0.71047359519097242</v>
      </c>
      <c r="AX2808" s="58">
        <f t="shared" si="694"/>
        <v>0.25256222853968685</v>
      </c>
      <c r="AY2808" s="59">
        <f t="shared" si="695"/>
        <v>3.6964176269340711E-2</v>
      </c>
      <c r="AZ2808" s="54">
        <f t="shared" si="703"/>
        <v>6.1178969277635442E-3</v>
      </c>
    </row>
    <row r="2809" spans="3:52" x14ac:dyDescent="0.25">
      <c r="C2809" s="35">
        <v>38744</v>
      </c>
      <c r="D2809" s="36">
        <v>102.46</v>
      </c>
      <c r="E2809" s="37">
        <v>35.049999999999997</v>
      </c>
      <c r="F2809" s="38">
        <v>0</v>
      </c>
      <c r="G2809" s="7">
        <v>0</v>
      </c>
      <c r="H2809" s="38">
        <v>1</v>
      </c>
      <c r="I2809" s="7">
        <v>1</v>
      </c>
      <c r="J2809" s="36">
        <f t="shared" si="696"/>
        <v>102.40877</v>
      </c>
      <c r="K2809" s="37">
        <f t="shared" si="697"/>
        <v>35.032474999999998</v>
      </c>
      <c r="L2809" s="36">
        <f t="shared" si="698"/>
        <v>102.51122999999998</v>
      </c>
      <c r="M2809" s="37">
        <f t="shared" si="699"/>
        <v>35.067524999999996</v>
      </c>
      <c r="O2809" s="39">
        <f t="shared" si="700"/>
        <v>67842.858961377206</v>
      </c>
      <c r="P2809" s="40">
        <f t="shared" si="701"/>
        <v>24060.771811896248</v>
      </c>
      <c r="Q2809" s="40">
        <f>S2809*F2809+T2809*G2809+AS2808*(1+$G$9/252)</f>
        <v>3510.5430068498599</v>
      </c>
      <c r="R2809" s="41">
        <f t="shared" si="704"/>
        <v>95414.17378012331</v>
      </c>
      <c r="S2809" s="36">
        <f>AU2808*H2808</f>
        <v>662.13994691955111</v>
      </c>
      <c r="T2809" s="37">
        <f>AV2808*I2808</f>
        <v>686.46995183726813</v>
      </c>
      <c r="U2809" s="57">
        <f t="shared" si="707"/>
        <v>0.71103543921804868</v>
      </c>
      <c r="V2809" s="58">
        <f t="shared" si="705"/>
        <v>0.25217188242223809</v>
      </c>
      <c r="W2809" s="59">
        <f t="shared" si="706"/>
        <v>3.6792678359713227E-2</v>
      </c>
      <c r="Y2809" s="7">
        <f t="shared" si="702"/>
        <v>0</v>
      </c>
      <c r="Z2809" s="40"/>
      <c r="AA2809" s="40"/>
      <c r="AB2809" s="40"/>
      <c r="AC2809" s="40"/>
      <c r="AD2809" s="40"/>
      <c r="AE2809" s="40"/>
      <c r="AF2809" s="40"/>
      <c r="AG2809" s="41"/>
      <c r="AH2809" s="40"/>
      <c r="AI2809" s="40"/>
      <c r="AJ2809" s="40"/>
      <c r="AK2809" s="40"/>
      <c r="AL2809" s="40"/>
      <c r="AM2809" s="41"/>
      <c r="AN2809" s="36">
        <f>Y2809*(IF(AND(AH2809&gt;0,AI2809&lt;0),AH2809,0)+IF(AND(AJ2809&lt;0,AK2809&gt;0),AJ2809,0)+IF(AND(AL2809&gt;0,AM2809&gt;0),AL2809,0))</f>
        <v>0</v>
      </c>
      <c r="AO2809" s="37">
        <f>Y2809*(IF(AND(AH2809&gt;0,AI2809&lt;0),AI2809,0)+IF(AND(AJ2809&lt;0,AK2809&gt;0),AK2809,0)+IF(AND(AL2809&gt;0,AM2809&gt;0),AM2809,0))</f>
        <v>0</v>
      </c>
      <c r="AQ2809" s="40">
        <f>AU2809*D2809</f>
        <v>67842.858961377206</v>
      </c>
      <c r="AR2809" s="40">
        <f>AV2809*E2809</f>
        <v>24060.771811896248</v>
      </c>
      <c r="AS2809" s="40">
        <f>IF(AND(Y2809&lt;&gt;0,AN2809&lt;&gt;0),0,Q2809)</f>
        <v>3510.5430068498599</v>
      </c>
      <c r="AT2809" s="41">
        <f t="shared" si="708"/>
        <v>95414.17378012331</v>
      </c>
      <c r="AU2809" s="42">
        <f>S2809+AN2809</f>
        <v>662.13994691955111</v>
      </c>
      <c r="AV2809" s="37">
        <f>T2809+AO2809</f>
        <v>686.46995183726813</v>
      </c>
      <c r="AW2809" s="58">
        <f t="shared" si="693"/>
        <v>0.71103543921804868</v>
      </c>
      <c r="AX2809" s="58">
        <f t="shared" si="694"/>
        <v>0.25217188242223809</v>
      </c>
      <c r="AY2809" s="59">
        <f t="shared" si="695"/>
        <v>3.6792678359713227E-2</v>
      </c>
      <c r="AZ2809" s="54">
        <f t="shared" si="703"/>
        <v>4.7010641717379897E-3</v>
      </c>
    </row>
    <row r="2810" spans="3:52" x14ac:dyDescent="0.25">
      <c r="C2810" s="35">
        <v>38747</v>
      </c>
      <c r="D2810" s="36">
        <v>102.22</v>
      </c>
      <c r="E2810" s="37">
        <v>35.020000000000003</v>
      </c>
      <c r="F2810" s="38">
        <v>0</v>
      </c>
      <c r="G2810" s="7">
        <v>0</v>
      </c>
      <c r="H2810" s="38">
        <v>1</v>
      </c>
      <c r="I2810" s="7">
        <v>1</v>
      </c>
      <c r="J2810" s="36">
        <f t="shared" si="696"/>
        <v>102.16889</v>
      </c>
      <c r="K2810" s="37">
        <f t="shared" si="697"/>
        <v>35.002490000000002</v>
      </c>
      <c r="L2810" s="36">
        <f t="shared" si="698"/>
        <v>102.27110999999999</v>
      </c>
      <c r="M2810" s="37">
        <f t="shared" si="699"/>
        <v>35.037510000000005</v>
      </c>
      <c r="O2810" s="39">
        <f t="shared" si="700"/>
        <v>67683.94537411652</v>
      </c>
      <c r="P2810" s="40">
        <f t="shared" si="701"/>
        <v>24040.177713341131</v>
      </c>
      <c r="Q2810" s="40">
        <f>S2810*F2810+T2810*G2810+AS2809*(1+$G$9/252)</f>
        <v>3510.6823141120362</v>
      </c>
      <c r="R2810" s="41">
        <f t="shared" si="704"/>
        <v>95234.805401569683</v>
      </c>
      <c r="S2810" s="36">
        <f>AU2809*H2809</f>
        <v>662.13994691955111</v>
      </c>
      <c r="T2810" s="37">
        <f>AV2809*I2809</f>
        <v>686.46995183726813</v>
      </c>
      <c r="U2810" s="57">
        <f t="shared" si="707"/>
        <v>0.71070597654626944</v>
      </c>
      <c r="V2810" s="58">
        <f t="shared" si="705"/>
        <v>0.25243058577137489</v>
      </c>
      <c r="W2810" s="59">
        <f t="shared" si="706"/>
        <v>3.6863437682355706E-2</v>
      </c>
      <c r="Y2810" s="7">
        <f t="shared" si="702"/>
        <v>0</v>
      </c>
      <c r="Z2810" s="40"/>
      <c r="AA2810" s="40"/>
      <c r="AB2810" s="40"/>
      <c r="AC2810" s="40"/>
      <c r="AD2810" s="40"/>
      <c r="AE2810" s="40"/>
      <c r="AF2810" s="40"/>
      <c r="AG2810" s="41"/>
      <c r="AH2810" s="40"/>
      <c r="AI2810" s="40"/>
      <c r="AJ2810" s="40"/>
      <c r="AK2810" s="40"/>
      <c r="AL2810" s="40"/>
      <c r="AM2810" s="41"/>
      <c r="AN2810" s="36">
        <f>Y2810*(IF(AND(AH2810&gt;0,AI2810&lt;0),AH2810,0)+IF(AND(AJ2810&lt;0,AK2810&gt;0),AJ2810,0)+IF(AND(AL2810&gt;0,AM2810&gt;0),AL2810,0))</f>
        <v>0</v>
      </c>
      <c r="AO2810" s="37">
        <f>Y2810*(IF(AND(AH2810&gt;0,AI2810&lt;0),AI2810,0)+IF(AND(AJ2810&lt;0,AK2810&gt;0),AK2810,0)+IF(AND(AL2810&gt;0,AM2810&gt;0),AM2810,0))</f>
        <v>0</v>
      </c>
      <c r="AQ2810" s="40">
        <f>AU2810*D2810</f>
        <v>67683.94537411652</v>
      </c>
      <c r="AR2810" s="40">
        <f>AV2810*E2810</f>
        <v>24040.177713341131</v>
      </c>
      <c r="AS2810" s="40">
        <f>IF(AND(Y2810&lt;&gt;0,AN2810&lt;&gt;0),0,Q2810)</f>
        <v>3510.6823141120362</v>
      </c>
      <c r="AT2810" s="41">
        <f t="shared" si="708"/>
        <v>95234.805401569683</v>
      </c>
      <c r="AU2810" s="42">
        <f>S2810+AN2810</f>
        <v>662.13994691955111</v>
      </c>
      <c r="AV2810" s="37">
        <f>T2810+AO2810</f>
        <v>686.46995183726813</v>
      </c>
      <c r="AW2810" s="58">
        <f t="shared" si="693"/>
        <v>0.71070597654626944</v>
      </c>
      <c r="AX2810" s="58">
        <f t="shared" si="694"/>
        <v>0.25243058577137489</v>
      </c>
      <c r="AY2810" s="59">
        <f t="shared" si="695"/>
        <v>3.6863437682355706E-2</v>
      </c>
      <c r="AZ2810" s="54">
        <f t="shared" si="703"/>
        <v>-1.8798923833577286E-3</v>
      </c>
    </row>
    <row r="2811" spans="3:52" x14ac:dyDescent="0.25">
      <c r="C2811" s="35">
        <v>38748</v>
      </c>
      <c r="D2811" s="36">
        <v>101.15</v>
      </c>
      <c r="E2811" s="37">
        <v>35.01</v>
      </c>
      <c r="F2811" s="38">
        <v>0</v>
      </c>
      <c r="G2811" s="7">
        <v>0</v>
      </c>
      <c r="H2811" s="38">
        <v>1</v>
      </c>
      <c r="I2811" s="7">
        <v>1</v>
      </c>
      <c r="J2811" s="36">
        <f t="shared" si="696"/>
        <v>101.09942500000001</v>
      </c>
      <c r="K2811" s="37">
        <f t="shared" si="697"/>
        <v>34.992494999999998</v>
      </c>
      <c r="L2811" s="36">
        <f t="shared" si="698"/>
        <v>101.200575</v>
      </c>
      <c r="M2811" s="37">
        <f t="shared" si="699"/>
        <v>35.027504999999998</v>
      </c>
      <c r="O2811" s="39">
        <f t="shared" si="700"/>
        <v>66975.455630912591</v>
      </c>
      <c r="P2811" s="40">
        <f t="shared" si="701"/>
        <v>24033.313013822757</v>
      </c>
      <c r="Q2811" s="40">
        <f>S2811*F2811+T2811*G2811+AS2810*(1+$G$9/252)</f>
        <v>3510.8216269022782</v>
      </c>
      <c r="R2811" s="41">
        <f t="shared" si="704"/>
        <v>94519.590271637629</v>
      </c>
      <c r="S2811" s="36">
        <f>AU2810*H2810</f>
        <v>662.13994691955111</v>
      </c>
      <c r="T2811" s="37">
        <f>AV2810*I2810</f>
        <v>686.46995183726813</v>
      </c>
      <c r="U2811" s="57">
        <f t="shared" si="707"/>
        <v>0.70858808674935436</v>
      </c>
      <c r="V2811" s="58">
        <f t="shared" si="705"/>
        <v>0.25426806172936195</v>
      </c>
      <c r="W2811" s="59">
        <f t="shared" si="706"/>
        <v>3.7143851521283688E-2</v>
      </c>
      <c r="Y2811" s="7">
        <f t="shared" si="702"/>
        <v>0</v>
      </c>
      <c r="Z2811" s="40"/>
      <c r="AA2811" s="40"/>
      <c r="AB2811" s="40"/>
      <c r="AC2811" s="40"/>
      <c r="AD2811" s="40"/>
      <c r="AE2811" s="40"/>
      <c r="AF2811" s="40"/>
      <c r="AG2811" s="41"/>
      <c r="AH2811" s="40"/>
      <c r="AI2811" s="40"/>
      <c r="AJ2811" s="40"/>
      <c r="AK2811" s="40"/>
      <c r="AL2811" s="40"/>
      <c r="AM2811" s="41"/>
      <c r="AN2811" s="36">
        <f>Y2811*(IF(AND(AH2811&gt;0,AI2811&lt;0),AH2811,0)+IF(AND(AJ2811&lt;0,AK2811&gt;0),AJ2811,0)+IF(AND(AL2811&gt;0,AM2811&gt;0),AL2811,0))</f>
        <v>0</v>
      </c>
      <c r="AO2811" s="37">
        <f>Y2811*(IF(AND(AH2811&gt;0,AI2811&lt;0),AI2811,0)+IF(AND(AJ2811&lt;0,AK2811&gt;0),AK2811,0)+IF(AND(AL2811&gt;0,AM2811&gt;0),AM2811,0))</f>
        <v>0</v>
      </c>
      <c r="AQ2811" s="40">
        <f>AU2811*D2811</f>
        <v>66975.455630912591</v>
      </c>
      <c r="AR2811" s="40">
        <f>AV2811*E2811</f>
        <v>24033.313013822757</v>
      </c>
      <c r="AS2811" s="40">
        <f>IF(AND(Y2811&lt;&gt;0,AN2811&lt;&gt;0),0,Q2811)</f>
        <v>3510.8216269022782</v>
      </c>
      <c r="AT2811" s="41">
        <f t="shared" si="708"/>
        <v>94519.590271637629</v>
      </c>
      <c r="AU2811" s="42">
        <f>S2811+AN2811</f>
        <v>662.13994691955111</v>
      </c>
      <c r="AV2811" s="37">
        <f>T2811+AO2811</f>
        <v>686.46995183726813</v>
      </c>
      <c r="AW2811" s="58">
        <f t="shared" si="693"/>
        <v>0.70858808674935436</v>
      </c>
      <c r="AX2811" s="58">
        <f t="shared" si="694"/>
        <v>0.25426806172936195</v>
      </c>
      <c r="AY2811" s="59">
        <f t="shared" si="695"/>
        <v>3.7143851521283688E-2</v>
      </c>
      <c r="AZ2811" s="54">
        <f t="shared" si="703"/>
        <v>-7.5100182849774377E-3</v>
      </c>
    </row>
    <row r="2812" spans="3:52" x14ac:dyDescent="0.25">
      <c r="C2812" s="35">
        <v>38749</v>
      </c>
      <c r="D2812" s="36">
        <v>99.74</v>
      </c>
      <c r="E2812" s="37">
        <v>35.67</v>
      </c>
      <c r="F2812" s="38">
        <v>0</v>
      </c>
      <c r="G2812" s="7">
        <v>0</v>
      </c>
      <c r="H2812" s="38">
        <v>1</v>
      </c>
      <c r="I2812" s="7">
        <v>1</v>
      </c>
      <c r="J2812" s="36">
        <f t="shared" si="696"/>
        <v>99.690129999999996</v>
      </c>
      <c r="K2812" s="37">
        <f t="shared" si="697"/>
        <v>35.652165000000004</v>
      </c>
      <c r="L2812" s="36">
        <f t="shared" si="698"/>
        <v>99.789869999999993</v>
      </c>
      <c r="M2812" s="37">
        <f t="shared" si="699"/>
        <v>35.687835</v>
      </c>
      <c r="O2812" s="39">
        <f t="shared" si="700"/>
        <v>66041.838305756028</v>
      </c>
      <c r="P2812" s="40">
        <f t="shared" si="701"/>
        <v>24486.383182035355</v>
      </c>
      <c r="Q2812" s="40">
        <f>S2812*F2812+T2812*G2812+AS2811*(1+$G$9/252)</f>
        <v>3510.9609452208056</v>
      </c>
      <c r="R2812" s="41">
        <f t="shared" si="704"/>
        <v>94039.182433012189</v>
      </c>
      <c r="S2812" s="36">
        <f>AU2811*H2811</f>
        <v>662.13994691955111</v>
      </c>
      <c r="T2812" s="37">
        <f>AV2811*I2811</f>
        <v>686.46995183726813</v>
      </c>
      <c r="U2812" s="57">
        <f t="shared" si="707"/>
        <v>0.70228001346991964</v>
      </c>
      <c r="V2812" s="58">
        <f t="shared" si="705"/>
        <v>0.2603849007245248</v>
      </c>
      <c r="W2812" s="59">
        <f t="shared" si="706"/>
        <v>3.7335085805555585E-2</v>
      </c>
      <c r="Y2812" s="7">
        <f t="shared" si="702"/>
        <v>0</v>
      </c>
      <c r="Z2812" s="40"/>
      <c r="AA2812" s="40"/>
      <c r="AB2812" s="40"/>
      <c r="AC2812" s="40"/>
      <c r="AD2812" s="40"/>
      <c r="AE2812" s="40"/>
      <c r="AF2812" s="40"/>
      <c r="AG2812" s="41"/>
      <c r="AH2812" s="40"/>
      <c r="AI2812" s="40"/>
      <c r="AJ2812" s="40"/>
      <c r="AK2812" s="40"/>
      <c r="AL2812" s="40"/>
      <c r="AM2812" s="41"/>
      <c r="AN2812" s="36">
        <f>Y2812*(IF(AND(AH2812&gt;0,AI2812&lt;0),AH2812,0)+IF(AND(AJ2812&lt;0,AK2812&gt;0),AJ2812,0)+IF(AND(AL2812&gt;0,AM2812&gt;0),AL2812,0))</f>
        <v>0</v>
      </c>
      <c r="AO2812" s="37">
        <f>Y2812*(IF(AND(AH2812&gt;0,AI2812&lt;0),AI2812,0)+IF(AND(AJ2812&lt;0,AK2812&gt;0),AK2812,0)+IF(AND(AL2812&gt;0,AM2812&gt;0),AM2812,0))</f>
        <v>0</v>
      </c>
      <c r="AQ2812" s="40">
        <f>AU2812*D2812</f>
        <v>66041.838305756028</v>
      </c>
      <c r="AR2812" s="40">
        <f>AV2812*E2812</f>
        <v>24486.383182035355</v>
      </c>
      <c r="AS2812" s="40">
        <f>IF(AND(Y2812&lt;&gt;0,AN2812&lt;&gt;0),0,Q2812)</f>
        <v>3510.9609452208056</v>
      </c>
      <c r="AT2812" s="41">
        <f t="shared" si="708"/>
        <v>94039.182433012189</v>
      </c>
      <c r="AU2812" s="42">
        <f>S2812+AN2812</f>
        <v>662.13994691955111</v>
      </c>
      <c r="AV2812" s="37">
        <f>T2812+AO2812</f>
        <v>686.46995183726813</v>
      </c>
      <c r="AW2812" s="58">
        <f t="shared" si="693"/>
        <v>0.70228001346991964</v>
      </c>
      <c r="AX2812" s="58">
        <f t="shared" si="694"/>
        <v>0.2603849007245248</v>
      </c>
      <c r="AY2812" s="59">
        <f t="shared" si="695"/>
        <v>3.7335085805555585E-2</v>
      </c>
      <c r="AZ2812" s="54">
        <f t="shared" si="703"/>
        <v>-5.0826271807231649E-3</v>
      </c>
    </row>
    <row r="2813" spans="3:52" x14ac:dyDescent="0.25">
      <c r="C2813" s="35">
        <v>38750</v>
      </c>
      <c r="D2813" s="36">
        <v>98.5</v>
      </c>
      <c r="E2813" s="37">
        <v>35.450000000000003</v>
      </c>
      <c r="F2813" s="38">
        <v>0</v>
      </c>
      <c r="G2813" s="7">
        <v>0</v>
      </c>
      <c r="H2813" s="38">
        <v>1</v>
      </c>
      <c r="I2813" s="7">
        <v>1</v>
      </c>
      <c r="J2813" s="36">
        <f t="shared" si="696"/>
        <v>98.450749999999999</v>
      </c>
      <c r="K2813" s="37">
        <f t="shared" si="697"/>
        <v>35.432275000000004</v>
      </c>
      <c r="L2813" s="36">
        <f t="shared" si="698"/>
        <v>98.549250000000001</v>
      </c>
      <c r="M2813" s="37">
        <f t="shared" si="699"/>
        <v>35.467725000000002</v>
      </c>
      <c r="O2813" s="39">
        <f t="shared" si="700"/>
        <v>65220.784771575782</v>
      </c>
      <c r="P2813" s="40">
        <f t="shared" si="701"/>
        <v>24335.359792631156</v>
      </c>
      <c r="Q2813" s="40">
        <f>S2813*F2813+T2813*G2813+AS2812*(1+$G$9/252)</f>
        <v>3511.1002690678379</v>
      </c>
      <c r="R2813" s="41">
        <f t="shared" si="704"/>
        <v>93067.244833274788</v>
      </c>
      <c r="S2813" s="36">
        <f>AU2812*H2812</f>
        <v>662.13994691955111</v>
      </c>
      <c r="T2813" s="37">
        <f>AV2812*I2812</f>
        <v>686.46995183726813</v>
      </c>
      <c r="U2813" s="57">
        <f t="shared" si="707"/>
        <v>0.70079204438054965</v>
      </c>
      <c r="V2813" s="58">
        <f t="shared" si="705"/>
        <v>0.26148146790233995</v>
      </c>
      <c r="W2813" s="59">
        <f t="shared" si="706"/>
        <v>3.7726487717110298E-2</v>
      </c>
      <c r="Y2813" s="7">
        <f t="shared" si="702"/>
        <v>0</v>
      </c>
      <c r="Z2813" s="40"/>
      <c r="AA2813" s="40"/>
      <c r="AB2813" s="40"/>
      <c r="AC2813" s="40"/>
      <c r="AD2813" s="40"/>
      <c r="AE2813" s="40"/>
      <c r="AF2813" s="40"/>
      <c r="AG2813" s="41"/>
      <c r="AH2813" s="40"/>
      <c r="AI2813" s="40"/>
      <c r="AJ2813" s="40"/>
      <c r="AK2813" s="40"/>
      <c r="AL2813" s="40"/>
      <c r="AM2813" s="41"/>
      <c r="AN2813" s="36">
        <f>Y2813*(IF(AND(AH2813&gt;0,AI2813&lt;0),AH2813,0)+IF(AND(AJ2813&lt;0,AK2813&gt;0),AJ2813,0)+IF(AND(AL2813&gt;0,AM2813&gt;0),AL2813,0))</f>
        <v>0</v>
      </c>
      <c r="AO2813" s="37">
        <f>Y2813*(IF(AND(AH2813&gt;0,AI2813&lt;0),AI2813,0)+IF(AND(AJ2813&lt;0,AK2813&gt;0),AK2813,0)+IF(AND(AL2813&gt;0,AM2813&gt;0),AM2813,0))</f>
        <v>0</v>
      </c>
      <c r="AQ2813" s="40">
        <f>AU2813*D2813</f>
        <v>65220.784771575782</v>
      </c>
      <c r="AR2813" s="40">
        <f>AV2813*E2813</f>
        <v>24335.359792631156</v>
      </c>
      <c r="AS2813" s="40">
        <f>IF(AND(Y2813&lt;&gt;0,AN2813&lt;&gt;0),0,Q2813)</f>
        <v>3511.1002690678379</v>
      </c>
      <c r="AT2813" s="41">
        <f t="shared" si="708"/>
        <v>93067.244833274788</v>
      </c>
      <c r="AU2813" s="42">
        <f>S2813+AN2813</f>
        <v>662.13994691955111</v>
      </c>
      <c r="AV2813" s="37">
        <f>T2813+AO2813</f>
        <v>686.46995183726813</v>
      </c>
      <c r="AW2813" s="58">
        <f t="shared" si="693"/>
        <v>0.70079204438054965</v>
      </c>
      <c r="AX2813" s="58">
        <f t="shared" si="694"/>
        <v>0.26148146790233995</v>
      </c>
      <c r="AY2813" s="59">
        <f t="shared" si="695"/>
        <v>3.7726487717110298E-2</v>
      </c>
      <c r="AZ2813" s="54">
        <f t="shared" si="703"/>
        <v>-1.0335453526829075E-2</v>
      </c>
    </row>
    <row r="2814" spans="3:52" x14ac:dyDescent="0.25">
      <c r="C2814" s="35">
        <v>38751</v>
      </c>
      <c r="D2814" s="36">
        <v>98.49</v>
      </c>
      <c r="E2814" s="37">
        <v>35.97</v>
      </c>
      <c r="F2814" s="38">
        <v>0</v>
      </c>
      <c r="G2814" s="7">
        <v>0</v>
      </c>
      <c r="H2814" s="38">
        <v>1</v>
      </c>
      <c r="I2814" s="7">
        <v>1</v>
      </c>
      <c r="J2814" s="36">
        <f t="shared" si="696"/>
        <v>98.440754999999996</v>
      </c>
      <c r="K2814" s="37">
        <f t="shared" si="697"/>
        <v>35.952015000000003</v>
      </c>
      <c r="L2814" s="36">
        <f t="shared" si="698"/>
        <v>98.539244999999994</v>
      </c>
      <c r="M2814" s="37">
        <f t="shared" si="699"/>
        <v>35.987984999999995</v>
      </c>
      <c r="O2814" s="39">
        <f t="shared" si="700"/>
        <v>65214.163372106588</v>
      </c>
      <c r="P2814" s="40">
        <f t="shared" si="701"/>
        <v>24692.324167586532</v>
      </c>
      <c r="Q2814" s="40">
        <f>S2814*F2814+T2814*G2814+AS2813*(1+$G$9/252)</f>
        <v>3511.2395984435943</v>
      </c>
      <c r="R2814" s="41">
        <f t="shared" si="704"/>
        <v>93417.727138136717</v>
      </c>
      <c r="S2814" s="36">
        <f>AU2813*H2813</f>
        <v>662.13994691955111</v>
      </c>
      <c r="T2814" s="37">
        <f>AV2813*I2813</f>
        <v>686.46995183726813</v>
      </c>
      <c r="U2814" s="57">
        <f t="shared" si="707"/>
        <v>0.69809195074586283</v>
      </c>
      <c r="V2814" s="58">
        <f t="shared" si="705"/>
        <v>0.26432161136905002</v>
      </c>
      <c r="W2814" s="59">
        <f t="shared" si="706"/>
        <v>3.7586437885087136E-2</v>
      </c>
      <c r="Y2814" s="7">
        <f t="shared" si="702"/>
        <v>0</v>
      </c>
      <c r="Z2814" s="40"/>
      <c r="AA2814" s="40"/>
      <c r="AB2814" s="40"/>
      <c r="AC2814" s="40"/>
      <c r="AD2814" s="40"/>
      <c r="AE2814" s="40"/>
      <c r="AF2814" s="40"/>
      <c r="AG2814" s="41"/>
      <c r="AH2814" s="40"/>
      <c r="AI2814" s="40"/>
      <c r="AJ2814" s="40"/>
      <c r="AK2814" s="40"/>
      <c r="AL2814" s="40"/>
      <c r="AM2814" s="41"/>
      <c r="AN2814" s="36">
        <f>Y2814*(IF(AND(AH2814&gt;0,AI2814&lt;0),AH2814,0)+IF(AND(AJ2814&lt;0,AK2814&gt;0),AJ2814,0)+IF(AND(AL2814&gt;0,AM2814&gt;0),AL2814,0))</f>
        <v>0</v>
      </c>
      <c r="AO2814" s="37">
        <f>Y2814*(IF(AND(AH2814&gt;0,AI2814&lt;0),AI2814,0)+IF(AND(AJ2814&lt;0,AK2814&gt;0),AK2814,0)+IF(AND(AL2814&gt;0,AM2814&gt;0),AM2814,0))</f>
        <v>0</v>
      </c>
      <c r="AQ2814" s="40">
        <f>AU2814*D2814</f>
        <v>65214.163372106588</v>
      </c>
      <c r="AR2814" s="40">
        <f>AV2814*E2814</f>
        <v>24692.324167586532</v>
      </c>
      <c r="AS2814" s="40">
        <f>IF(AND(Y2814&lt;&gt;0,AN2814&lt;&gt;0),0,Q2814)</f>
        <v>3511.2395984435943</v>
      </c>
      <c r="AT2814" s="41">
        <f t="shared" si="708"/>
        <v>93417.727138136717</v>
      </c>
      <c r="AU2814" s="42">
        <f>S2814+AN2814</f>
        <v>662.13994691955111</v>
      </c>
      <c r="AV2814" s="37">
        <f>T2814+AO2814</f>
        <v>686.46995183726813</v>
      </c>
      <c r="AW2814" s="58">
        <f t="shared" si="693"/>
        <v>0.69809195074586283</v>
      </c>
      <c r="AX2814" s="58">
        <f t="shared" si="694"/>
        <v>0.26432161136905002</v>
      </c>
      <c r="AY2814" s="59">
        <f t="shared" si="695"/>
        <v>3.7586437885087136E-2</v>
      </c>
      <c r="AZ2814" s="54">
        <f t="shared" si="703"/>
        <v>3.7659039492337065E-3</v>
      </c>
    </row>
    <row r="2815" spans="3:52" x14ac:dyDescent="0.25">
      <c r="C2815" s="35">
        <v>38754</v>
      </c>
      <c r="D2815" s="36">
        <v>98.59</v>
      </c>
      <c r="E2815" s="37">
        <v>36.130000000000003</v>
      </c>
      <c r="F2815" s="38">
        <v>0</v>
      </c>
      <c r="G2815" s="7">
        <v>0</v>
      </c>
      <c r="H2815" s="38">
        <v>1</v>
      </c>
      <c r="I2815" s="7">
        <v>1</v>
      </c>
      <c r="J2815" s="36">
        <f t="shared" si="696"/>
        <v>98.540705000000003</v>
      </c>
      <c r="K2815" s="37">
        <f t="shared" si="697"/>
        <v>36.111935000000003</v>
      </c>
      <c r="L2815" s="36">
        <f t="shared" si="698"/>
        <v>98.639295000000004</v>
      </c>
      <c r="M2815" s="37">
        <f t="shared" si="699"/>
        <v>36.148065000000003</v>
      </c>
      <c r="O2815" s="39">
        <f t="shared" si="700"/>
        <v>65280.377366798544</v>
      </c>
      <c r="P2815" s="40">
        <f t="shared" si="701"/>
        <v>24802.159359880498</v>
      </c>
      <c r="Q2815" s="40">
        <f>S2815*F2815+T2815*G2815+AS2814*(1+$G$9/252)</f>
        <v>3511.3789333482941</v>
      </c>
      <c r="R2815" s="41">
        <f t="shared" si="704"/>
        <v>93593.915660027342</v>
      </c>
      <c r="S2815" s="36">
        <f>AU2814*H2814</f>
        <v>662.13994691955111</v>
      </c>
      <c r="T2815" s="37">
        <f>AV2814*I2814</f>
        <v>686.46995183726813</v>
      </c>
      <c r="U2815" s="57">
        <f t="shared" si="707"/>
        <v>0.69748526820829315</v>
      </c>
      <c r="V2815" s="58">
        <f t="shared" si="705"/>
        <v>0.26499756084543385</v>
      </c>
      <c r="W2815" s="59">
        <f t="shared" si="706"/>
        <v>3.7517170946272903E-2</v>
      </c>
      <c r="Y2815" s="7">
        <f t="shared" si="702"/>
        <v>0</v>
      </c>
      <c r="Z2815" s="40"/>
      <c r="AA2815" s="40"/>
      <c r="AB2815" s="40"/>
      <c r="AC2815" s="40"/>
      <c r="AD2815" s="40"/>
      <c r="AE2815" s="40"/>
      <c r="AF2815" s="40"/>
      <c r="AG2815" s="41"/>
      <c r="AH2815" s="40"/>
      <c r="AI2815" s="40"/>
      <c r="AJ2815" s="40"/>
      <c r="AK2815" s="40"/>
      <c r="AL2815" s="40"/>
      <c r="AM2815" s="41"/>
      <c r="AN2815" s="36">
        <f>Y2815*(IF(AND(AH2815&gt;0,AI2815&lt;0),AH2815,0)+IF(AND(AJ2815&lt;0,AK2815&gt;0),AJ2815,0)+IF(AND(AL2815&gt;0,AM2815&gt;0),AL2815,0))</f>
        <v>0</v>
      </c>
      <c r="AO2815" s="37">
        <f>Y2815*(IF(AND(AH2815&gt;0,AI2815&lt;0),AI2815,0)+IF(AND(AJ2815&lt;0,AK2815&gt;0),AK2815,0)+IF(AND(AL2815&gt;0,AM2815&gt;0),AM2815,0))</f>
        <v>0</v>
      </c>
      <c r="AQ2815" s="40">
        <f>AU2815*D2815</f>
        <v>65280.377366798544</v>
      </c>
      <c r="AR2815" s="40">
        <f>AV2815*E2815</f>
        <v>24802.159359880498</v>
      </c>
      <c r="AS2815" s="40">
        <f>IF(AND(Y2815&lt;&gt;0,AN2815&lt;&gt;0),0,Q2815)</f>
        <v>3511.3789333482941</v>
      </c>
      <c r="AT2815" s="41">
        <f t="shared" si="708"/>
        <v>93593.915660027342</v>
      </c>
      <c r="AU2815" s="42">
        <f>S2815+AN2815</f>
        <v>662.13994691955111</v>
      </c>
      <c r="AV2815" s="37">
        <f>T2815+AO2815</f>
        <v>686.46995183726813</v>
      </c>
      <c r="AW2815" s="58">
        <f t="shared" si="693"/>
        <v>0.69748526820829315</v>
      </c>
      <c r="AX2815" s="58">
        <f t="shared" si="694"/>
        <v>0.26499756084543385</v>
      </c>
      <c r="AY2815" s="59">
        <f t="shared" si="695"/>
        <v>3.7517170946272903E-2</v>
      </c>
      <c r="AZ2815" s="54">
        <f t="shared" si="703"/>
        <v>1.8860287794209007E-3</v>
      </c>
    </row>
    <row r="2816" spans="3:52" x14ac:dyDescent="0.25">
      <c r="C2816" s="35">
        <v>38755</v>
      </c>
      <c r="D2816" s="36">
        <v>98.02</v>
      </c>
      <c r="E2816" s="37">
        <v>36.19</v>
      </c>
      <c r="F2816" s="38">
        <v>0</v>
      </c>
      <c r="G2816" s="7">
        <v>0</v>
      </c>
      <c r="H2816" s="38">
        <v>1</v>
      </c>
      <c r="I2816" s="7">
        <v>1</v>
      </c>
      <c r="J2816" s="36">
        <f t="shared" si="696"/>
        <v>97.97099</v>
      </c>
      <c r="K2816" s="37">
        <f t="shared" si="697"/>
        <v>36.171905000000002</v>
      </c>
      <c r="L2816" s="36">
        <f t="shared" si="698"/>
        <v>98.069009999999992</v>
      </c>
      <c r="M2816" s="37">
        <f t="shared" si="699"/>
        <v>36.208094999999993</v>
      </c>
      <c r="O2816" s="39">
        <f t="shared" si="700"/>
        <v>64902.957597054396</v>
      </c>
      <c r="P2816" s="40">
        <f t="shared" si="701"/>
        <v>24843.347556990731</v>
      </c>
      <c r="Q2816" s="40">
        <f>S2816*F2816+T2816*G2816+AS2815*(1+$G$9/252)</f>
        <v>3511.5182737821569</v>
      </c>
      <c r="R2816" s="41">
        <f t="shared" si="704"/>
        <v>93257.823427827287</v>
      </c>
      <c r="S2816" s="36">
        <f>AU2815*H2815</f>
        <v>662.13994691955111</v>
      </c>
      <c r="T2816" s="37">
        <f>AV2815*I2815</f>
        <v>686.46995183726813</v>
      </c>
      <c r="U2816" s="57">
        <f t="shared" si="707"/>
        <v>0.69595188061925051</v>
      </c>
      <c r="V2816" s="58">
        <f t="shared" si="705"/>
        <v>0.26639424601429956</v>
      </c>
      <c r="W2816" s="59">
        <f t="shared" si="706"/>
        <v>3.7653873366449937E-2</v>
      </c>
      <c r="Y2816" s="7">
        <f t="shared" si="702"/>
        <v>0</v>
      </c>
      <c r="Z2816" s="40"/>
      <c r="AA2816" s="40"/>
      <c r="AB2816" s="40"/>
      <c r="AC2816" s="40"/>
      <c r="AD2816" s="40"/>
      <c r="AE2816" s="40"/>
      <c r="AF2816" s="40"/>
      <c r="AG2816" s="41"/>
      <c r="AH2816" s="40"/>
      <c r="AI2816" s="40"/>
      <c r="AJ2816" s="40"/>
      <c r="AK2816" s="40"/>
      <c r="AL2816" s="40"/>
      <c r="AM2816" s="41"/>
      <c r="AN2816" s="36">
        <f>Y2816*(IF(AND(AH2816&gt;0,AI2816&lt;0),AH2816,0)+IF(AND(AJ2816&lt;0,AK2816&gt;0),AJ2816,0)+IF(AND(AL2816&gt;0,AM2816&gt;0),AL2816,0))</f>
        <v>0</v>
      </c>
      <c r="AO2816" s="37">
        <f>Y2816*(IF(AND(AH2816&gt;0,AI2816&lt;0),AI2816,0)+IF(AND(AJ2816&lt;0,AK2816&gt;0),AK2816,0)+IF(AND(AL2816&gt;0,AM2816&gt;0),AM2816,0))</f>
        <v>0</v>
      </c>
      <c r="AQ2816" s="40">
        <f>AU2816*D2816</f>
        <v>64902.957597054396</v>
      </c>
      <c r="AR2816" s="40">
        <f>AV2816*E2816</f>
        <v>24843.347556990731</v>
      </c>
      <c r="AS2816" s="40">
        <f>IF(AND(Y2816&lt;&gt;0,AN2816&lt;&gt;0),0,Q2816)</f>
        <v>3511.5182737821569</v>
      </c>
      <c r="AT2816" s="41">
        <f t="shared" si="708"/>
        <v>93257.823427827287</v>
      </c>
      <c r="AU2816" s="42">
        <f>S2816+AN2816</f>
        <v>662.13994691955111</v>
      </c>
      <c r="AV2816" s="37">
        <f>T2816+AO2816</f>
        <v>686.46995183726813</v>
      </c>
      <c r="AW2816" s="58">
        <f t="shared" si="693"/>
        <v>0.69595188061925051</v>
      </c>
      <c r="AX2816" s="58">
        <f t="shared" si="694"/>
        <v>0.26639424601429956</v>
      </c>
      <c r="AY2816" s="59">
        <f t="shared" si="695"/>
        <v>3.7653873366449937E-2</v>
      </c>
      <c r="AZ2816" s="54">
        <f t="shared" si="703"/>
        <v>-3.5909624020954434E-3</v>
      </c>
    </row>
    <row r="2817" spans="3:52" x14ac:dyDescent="0.25">
      <c r="C2817" s="35">
        <v>38756</v>
      </c>
      <c r="D2817" s="36">
        <v>100.38</v>
      </c>
      <c r="E2817" s="37">
        <v>36.36</v>
      </c>
      <c r="F2817" s="38">
        <v>0</v>
      </c>
      <c r="G2817" s="7">
        <v>0</v>
      </c>
      <c r="H2817" s="38">
        <v>1</v>
      </c>
      <c r="I2817" s="7">
        <v>1</v>
      </c>
      <c r="J2817" s="36">
        <f t="shared" si="696"/>
        <v>100.32980999999999</v>
      </c>
      <c r="K2817" s="37">
        <f t="shared" si="697"/>
        <v>36.341819999999998</v>
      </c>
      <c r="L2817" s="36">
        <f t="shared" si="698"/>
        <v>100.43019</v>
      </c>
      <c r="M2817" s="37">
        <f t="shared" si="699"/>
        <v>36.37818</v>
      </c>
      <c r="O2817" s="39">
        <f t="shared" si="700"/>
        <v>66465.607871784538</v>
      </c>
      <c r="P2817" s="40">
        <f t="shared" si="701"/>
        <v>24960.04744880307</v>
      </c>
      <c r="Q2817" s="40">
        <f>S2817*F2817+T2817*G2817+AS2816*(1+$G$9/252)</f>
        <v>3511.6576197454019</v>
      </c>
      <c r="R2817" s="41">
        <f t="shared" si="704"/>
        <v>94937.312940333009</v>
      </c>
      <c r="S2817" s="36">
        <f>AU2816*H2816</f>
        <v>662.13994691955111</v>
      </c>
      <c r="T2817" s="37">
        <f>AV2816*I2816</f>
        <v>686.46995183726813</v>
      </c>
      <c r="U2817" s="57">
        <f t="shared" si="707"/>
        <v>0.70009994820010757</v>
      </c>
      <c r="V2817" s="58">
        <f t="shared" si="705"/>
        <v>0.26291082689995837</v>
      </c>
      <c r="W2817" s="59">
        <f t="shared" si="706"/>
        <v>3.6989224899934101E-2</v>
      </c>
      <c r="Y2817" s="7">
        <f t="shared" si="702"/>
        <v>0</v>
      </c>
      <c r="Z2817" s="40"/>
      <c r="AA2817" s="40"/>
      <c r="AB2817" s="40"/>
      <c r="AC2817" s="40"/>
      <c r="AD2817" s="40"/>
      <c r="AE2817" s="40"/>
      <c r="AF2817" s="40"/>
      <c r="AG2817" s="41"/>
      <c r="AH2817" s="40"/>
      <c r="AI2817" s="40"/>
      <c r="AJ2817" s="40"/>
      <c r="AK2817" s="40"/>
      <c r="AL2817" s="40"/>
      <c r="AM2817" s="41"/>
      <c r="AN2817" s="36">
        <f>Y2817*(IF(AND(AH2817&gt;0,AI2817&lt;0),AH2817,0)+IF(AND(AJ2817&lt;0,AK2817&gt;0),AJ2817,0)+IF(AND(AL2817&gt;0,AM2817&gt;0),AL2817,0))</f>
        <v>0</v>
      </c>
      <c r="AO2817" s="37">
        <f>Y2817*(IF(AND(AH2817&gt;0,AI2817&lt;0),AI2817,0)+IF(AND(AJ2817&lt;0,AK2817&gt;0),AK2817,0)+IF(AND(AL2817&gt;0,AM2817&gt;0),AM2817,0))</f>
        <v>0</v>
      </c>
      <c r="AQ2817" s="40">
        <f>AU2817*D2817</f>
        <v>66465.607871784538</v>
      </c>
      <c r="AR2817" s="40">
        <f>AV2817*E2817</f>
        <v>24960.04744880307</v>
      </c>
      <c r="AS2817" s="40">
        <f>IF(AND(Y2817&lt;&gt;0,AN2817&lt;&gt;0),0,Q2817)</f>
        <v>3511.6576197454019</v>
      </c>
      <c r="AT2817" s="41">
        <f t="shared" si="708"/>
        <v>94937.312940333009</v>
      </c>
      <c r="AU2817" s="42">
        <f>S2817+AN2817</f>
        <v>662.13994691955111</v>
      </c>
      <c r="AV2817" s="37">
        <f>T2817+AO2817</f>
        <v>686.46995183726813</v>
      </c>
      <c r="AW2817" s="58">
        <f t="shared" si="693"/>
        <v>0.70009994820010757</v>
      </c>
      <c r="AX2817" s="58">
        <f t="shared" si="694"/>
        <v>0.26291082689995837</v>
      </c>
      <c r="AY2817" s="59">
        <f t="shared" si="695"/>
        <v>3.6989224899934101E-2</v>
      </c>
      <c r="AZ2817" s="54">
        <f t="shared" si="703"/>
        <v>1.80091004783689E-2</v>
      </c>
    </row>
    <row r="2818" spans="3:52" x14ac:dyDescent="0.25">
      <c r="C2818" s="35">
        <v>38757</v>
      </c>
      <c r="D2818" s="36">
        <v>99.55</v>
      </c>
      <c r="E2818" s="37">
        <v>36.299999999999997</v>
      </c>
      <c r="F2818" s="38">
        <v>0</v>
      </c>
      <c r="G2818" s="7">
        <v>0</v>
      </c>
      <c r="H2818" s="38">
        <v>1</v>
      </c>
      <c r="I2818" s="7">
        <v>1</v>
      </c>
      <c r="J2818" s="36">
        <f t="shared" si="696"/>
        <v>99.500225</v>
      </c>
      <c r="K2818" s="37">
        <f t="shared" si="697"/>
        <v>36.281849999999999</v>
      </c>
      <c r="L2818" s="36">
        <f t="shared" si="698"/>
        <v>99.599774999999994</v>
      </c>
      <c r="M2818" s="37">
        <f t="shared" si="699"/>
        <v>36.318149999999996</v>
      </c>
      <c r="O2818" s="39">
        <f t="shared" si="700"/>
        <v>65916.031715841309</v>
      </c>
      <c r="P2818" s="40">
        <f t="shared" si="701"/>
        <v>24918.859251692829</v>
      </c>
      <c r="Q2818" s="40">
        <f>S2818*F2818+T2818*G2818+AS2817*(1+$G$9/252)</f>
        <v>3511.7969712382487</v>
      </c>
      <c r="R2818" s="41">
        <f t="shared" si="704"/>
        <v>94346.687938772389</v>
      </c>
      <c r="S2818" s="36">
        <f>AU2817*H2817</f>
        <v>662.13994691955111</v>
      </c>
      <c r="T2818" s="37">
        <f>AV2817*I2817</f>
        <v>686.46995183726813</v>
      </c>
      <c r="U2818" s="57">
        <f t="shared" si="707"/>
        <v>0.69865761221653533</v>
      </c>
      <c r="V2818" s="58">
        <f t="shared" si="705"/>
        <v>0.26412012754347319</v>
      </c>
      <c r="W2818" s="59">
        <f t="shared" si="706"/>
        <v>3.722226023999145E-2</v>
      </c>
      <c r="Y2818" s="7">
        <f t="shared" si="702"/>
        <v>0</v>
      </c>
      <c r="Z2818" s="40"/>
      <c r="AA2818" s="40"/>
      <c r="AB2818" s="40"/>
      <c r="AC2818" s="40"/>
      <c r="AD2818" s="40"/>
      <c r="AE2818" s="40"/>
      <c r="AF2818" s="40"/>
      <c r="AG2818" s="41"/>
      <c r="AH2818" s="40"/>
      <c r="AI2818" s="40"/>
      <c r="AJ2818" s="40"/>
      <c r="AK2818" s="40"/>
      <c r="AL2818" s="40"/>
      <c r="AM2818" s="41"/>
      <c r="AN2818" s="36">
        <f>Y2818*(IF(AND(AH2818&gt;0,AI2818&lt;0),AH2818,0)+IF(AND(AJ2818&lt;0,AK2818&gt;0),AJ2818,0)+IF(AND(AL2818&gt;0,AM2818&gt;0),AL2818,0))</f>
        <v>0</v>
      </c>
      <c r="AO2818" s="37">
        <f>Y2818*(IF(AND(AH2818&gt;0,AI2818&lt;0),AI2818,0)+IF(AND(AJ2818&lt;0,AK2818&gt;0),AK2818,0)+IF(AND(AL2818&gt;0,AM2818&gt;0),AM2818,0))</f>
        <v>0</v>
      </c>
      <c r="AQ2818" s="40">
        <f>AU2818*D2818</f>
        <v>65916.031715841309</v>
      </c>
      <c r="AR2818" s="40">
        <f>AV2818*E2818</f>
        <v>24918.859251692829</v>
      </c>
      <c r="AS2818" s="40">
        <f>IF(AND(Y2818&lt;&gt;0,AN2818&lt;&gt;0),0,Q2818)</f>
        <v>3511.7969712382487</v>
      </c>
      <c r="AT2818" s="41">
        <f t="shared" si="708"/>
        <v>94346.687938772389</v>
      </c>
      <c r="AU2818" s="42">
        <f>S2818+AN2818</f>
        <v>662.13994691955111</v>
      </c>
      <c r="AV2818" s="37">
        <f>T2818+AO2818</f>
        <v>686.46995183726813</v>
      </c>
      <c r="AW2818" s="58">
        <f t="shared" si="693"/>
        <v>0.69865761221653533</v>
      </c>
      <c r="AX2818" s="58">
        <f t="shared" si="694"/>
        <v>0.26412012754347319</v>
      </c>
      <c r="AY2818" s="59">
        <f t="shared" si="695"/>
        <v>3.722226023999145E-2</v>
      </c>
      <c r="AZ2818" s="54">
        <f t="shared" si="703"/>
        <v>-6.2212104310538363E-3</v>
      </c>
    </row>
    <row r="2819" spans="3:52" x14ac:dyDescent="0.25">
      <c r="C2819" s="35">
        <v>38758</v>
      </c>
      <c r="D2819" s="36">
        <v>99.75</v>
      </c>
      <c r="E2819" s="37">
        <v>36.33</v>
      </c>
      <c r="F2819" s="38">
        <v>0</v>
      </c>
      <c r="G2819" s="7">
        <v>0</v>
      </c>
      <c r="H2819" s="38">
        <v>1</v>
      </c>
      <c r="I2819" s="7">
        <v>1</v>
      </c>
      <c r="J2819" s="36">
        <f t="shared" si="696"/>
        <v>99.700125</v>
      </c>
      <c r="K2819" s="37">
        <f t="shared" si="697"/>
        <v>36.311835000000002</v>
      </c>
      <c r="L2819" s="36">
        <f t="shared" si="698"/>
        <v>99.799875</v>
      </c>
      <c r="M2819" s="37">
        <f t="shared" si="699"/>
        <v>36.348164999999995</v>
      </c>
      <c r="O2819" s="39">
        <f t="shared" si="700"/>
        <v>66048.459705225221</v>
      </c>
      <c r="P2819" s="40">
        <f t="shared" si="701"/>
        <v>24939.45335024795</v>
      </c>
      <c r="Q2819" s="40">
        <f>S2819*F2819+T2819*G2819+AS2818*(1+$G$9/252)</f>
        <v>3511.9363282609165</v>
      </c>
      <c r="R2819" s="41">
        <f t="shared" si="704"/>
        <v>94499.849383734079</v>
      </c>
      <c r="S2819" s="36">
        <f>AU2818*H2818</f>
        <v>662.13994691955111</v>
      </c>
      <c r="T2819" s="37">
        <f>AV2818*I2818</f>
        <v>686.46995183726813</v>
      </c>
      <c r="U2819" s="57">
        <f t="shared" si="707"/>
        <v>0.69892661349144869</v>
      </c>
      <c r="V2819" s="58">
        <f t="shared" si="705"/>
        <v>0.2639099798876578</v>
      </c>
      <c r="W2819" s="59">
        <f t="shared" si="706"/>
        <v>3.7163406620893659E-2</v>
      </c>
      <c r="Y2819" s="7">
        <f t="shared" si="702"/>
        <v>0</v>
      </c>
      <c r="Z2819" s="40"/>
      <c r="AA2819" s="40"/>
      <c r="AB2819" s="40"/>
      <c r="AC2819" s="40"/>
      <c r="AD2819" s="40"/>
      <c r="AE2819" s="40"/>
      <c r="AF2819" s="40"/>
      <c r="AG2819" s="41"/>
      <c r="AH2819" s="40"/>
      <c r="AI2819" s="40"/>
      <c r="AJ2819" s="40"/>
      <c r="AK2819" s="40"/>
      <c r="AL2819" s="40"/>
      <c r="AM2819" s="41"/>
      <c r="AN2819" s="36">
        <f>Y2819*(IF(AND(AH2819&gt;0,AI2819&lt;0),AH2819,0)+IF(AND(AJ2819&lt;0,AK2819&gt;0),AJ2819,0)+IF(AND(AL2819&gt;0,AM2819&gt;0),AL2819,0))</f>
        <v>0</v>
      </c>
      <c r="AO2819" s="37">
        <f>Y2819*(IF(AND(AH2819&gt;0,AI2819&lt;0),AI2819,0)+IF(AND(AJ2819&lt;0,AK2819&gt;0),AK2819,0)+IF(AND(AL2819&gt;0,AM2819&gt;0),AM2819,0))</f>
        <v>0</v>
      </c>
      <c r="AQ2819" s="40">
        <f>AU2819*D2819</f>
        <v>66048.459705225221</v>
      </c>
      <c r="AR2819" s="40">
        <f>AV2819*E2819</f>
        <v>24939.45335024795</v>
      </c>
      <c r="AS2819" s="40">
        <f>IF(AND(Y2819&lt;&gt;0,AN2819&lt;&gt;0),0,Q2819)</f>
        <v>3511.9363282609165</v>
      </c>
      <c r="AT2819" s="41">
        <f t="shared" si="708"/>
        <v>94499.849383734079</v>
      </c>
      <c r="AU2819" s="42">
        <f>S2819+AN2819</f>
        <v>662.13994691955111</v>
      </c>
      <c r="AV2819" s="37">
        <f>T2819+AO2819</f>
        <v>686.46995183726813</v>
      </c>
      <c r="AW2819" s="58">
        <f t="shared" si="693"/>
        <v>0.69892661349144869</v>
      </c>
      <c r="AX2819" s="58">
        <f t="shared" si="694"/>
        <v>0.2639099798876578</v>
      </c>
      <c r="AY2819" s="59">
        <f t="shared" si="695"/>
        <v>3.7163406620893659E-2</v>
      </c>
      <c r="AZ2819" s="54">
        <f t="shared" si="703"/>
        <v>1.6233897374446915E-3</v>
      </c>
    </row>
    <row r="2820" spans="3:52" x14ac:dyDescent="0.25">
      <c r="C2820" s="35">
        <v>38761</v>
      </c>
      <c r="D2820" s="36">
        <v>101.12</v>
      </c>
      <c r="E2820" s="37">
        <v>36.36</v>
      </c>
      <c r="F2820" s="38">
        <v>0</v>
      </c>
      <c r="G2820" s="7">
        <v>0</v>
      </c>
      <c r="H2820" s="38">
        <v>1</v>
      </c>
      <c r="I2820" s="7">
        <v>1</v>
      </c>
      <c r="J2820" s="36">
        <f t="shared" si="696"/>
        <v>101.06944000000001</v>
      </c>
      <c r="K2820" s="37">
        <f t="shared" si="697"/>
        <v>36.341819999999998</v>
      </c>
      <c r="L2820" s="36">
        <f t="shared" si="698"/>
        <v>101.17055999999999</v>
      </c>
      <c r="M2820" s="37">
        <f t="shared" si="699"/>
        <v>36.37818</v>
      </c>
      <c r="O2820" s="39">
        <f t="shared" si="700"/>
        <v>66955.591432505011</v>
      </c>
      <c r="P2820" s="40">
        <f t="shared" si="701"/>
        <v>24960.04744880307</v>
      </c>
      <c r="Q2820" s="40">
        <f>S2820*F2820+T2820*G2820+AS2819*(1+$G$9/252)</f>
        <v>3512.075690813625</v>
      </c>
      <c r="R2820" s="41">
        <f t="shared" si="704"/>
        <v>95427.714572121709</v>
      </c>
      <c r="S2820" s="36">
        <f>AU2819*H2819</f>
        <v>662.13994691955111</v>
      </c>
      <c r="T2820" s="37">
        <f>AV2819*I2819</f>
        <v>686.46995183726813</v>
      </c>
      <c r="U2820" s="57">
        <f t="shared" si="707"/>
        <v>0.701636749163701</v>
      </c>
      <c r="V2820" s="58">
        <f t="shared" si="705"/>
        <v>0.26155973199943855</v>
      </c>
      <c r="W2820" s="59">
        <f t="shared" si="706"/>
        <v>3.6803518836860463E-2</v>
      </c>
      <c r="Y2820" s="7">
        <f t="shared" si="702"/>
        <v>0</v>
      </c>
      <c r="Z2820" s="40"/>
      <c r="AA2820" s="40"/>
      <c r="AB2820" s="40"/>
      <c r="AC2820" s="40"/>
      <c r="AD2820" s="40"/>
      <c r="AE2820" s="40"/>
      <c r="AF2820" s="40"/>
      <c r="AG2820" s="41"/>
      <c r="AH2820" s="40"/>
      <c r="AI2820" s="40"/>
      <c r="AJ2820" s="40"/>
      <c r="AK2820" s="40"/>
      <c r="AL2820" s="40"/>
      <c r="AM2820" s="41"/>
      <c r="AN2820" s="36">
        <f>Y2820*(IF(AND(AH2820&gt;0,AI2820&lt;0),AH2820,0)+IF(AND(AJ2820&lt;0,AK2820&gt;0),AJ2820,0)+IF(AND(AL2820&gt;0,AM2820&gt;0),AL2820,0))</f>
        <v>0</v>
      </c>
      <c r="AO2820" s="37">
        <f>Y2820*(IF(AND(AH2820&gt;0,AI2820&lt;0),AI2820,0)+IF(AND(AJ2820&lt;0,AK2820&gt;0),AK2820,0)+IF(AND(AL2820&gt;0,AM2820&gt;0),AM2820,0))</f>
        <v>0</v>
      </c>
      <c r="AQ2820" s="40">
        <f>AU2820*D2820</f>
        <v>66955.591432505011</v>
      </c>
      <c r="AR2820" s="40">
        <f>AV2820*E2820</f>
        <v>24960.04744880307</v>
      </c>
      <c r="AS2820" s="40">
        <f>IF(AND(Y2820&lt;&gt;0,AN2820&lt;&gt;0),0,Q2820)</f>
        <v>3512.075690813625</v>
      </c>
      <c r="AT2820" s="41">
        <f t="shared" si="708"/>
        <v>95427.714572121709</v>
      </c>
      <c r="AU2820" s="42">
        <f>S2820+AN2820</f>
        <v>662.13994691955111</v>
      </c>
      <c r="AV2820" s="37">
        <f>T2820+AO2820</f>
        <v>686.46995183726813</v>
      </c>
      <c r="AW2820" s="58">
        <f t="shared" si="693"/>
        <v>0.701636749163701</v>
      </c>
      <c r="AX2820" s="58">
        <f t="shared" si="694"/>
        <v>0.26155973199943855</v>
      </c>
      <c r="AY2820" s="59">
        <f t="shared" si="695"/>
        <v>3.6803518836860463E-2</v>
      </c>
      <c r="AZ2820" s="54">
        <f t="shared" si="703"/>
        <v>9.8186948914580352E-3</v>
      </c>
    </row>
    <row r="2821" spans="3:52" x14ac:dyDescent="0.25">
      <c r="C2821" s="35">
        <v>38762</v>
      </c>
      <c r="D2821" s="36">
        <v>103.7</v>
      </c>
      <c r="E2821" s="37">
        <v>36.369999999999997</v>
      </c>
      <c r="F2821" s="38">
        <v>0</v>
      </c>
      <c r="G2821" s="7">
        <v>0</v>
      </c>
      <c r="H2821" s="38">
        <v>1</v>
      </c>
      <c r="I2821" s="7">
        <v>1</v>
      </c>
      <c r="J2821" s="36">
        <f t="shared" si="696"/>
        <v>103.64815000000002</v>
      </c>
      <c r="K2821" s="37">
        <f t="shared" si="697"/>
        <v>36.351815000000002</v>
      </c>
      <c r="L2821" s="36">
        <f t="shared" si="698"/>
        <v>103.75184999999999</v>
      </c>
      <c r="M2821" s="37">
        <f t="shared" si="699"/>
        <v>36.388184999999993</v>
      </c>
      <c r="O2821" s="39">
        <f t="shared" si="700"/>
        <v>68663.912495557452</v>
      </c>
      <c r="P2821" s="40">
        <f t="shared" si="701"/>
        <v>24966.91214832144</v>
      </c>
      <c r="Q2821" s="40">
        <f>S2821*F2821+T2821*G2821+AS2820*(1+$G$9/252)</f>
        <v>3512.2150588965933</v>
      </c>
      <c r="R2821" s="41">
        <f t="shared" si="704"/>
        <v>97143.039702775481</v>
      </c>
      <c r="S2821" s="36">
        <f>AU2820*H2820</f>
        <v>662.13994691955111</v>
      </c>
      <c r="T2821" s="37">
        <f>AV2820*I2820</f>
        <v>686.46995183726813</v>
      </c>
      <c r="U2821" s="57">
        <f t="shared" si="707"/>
        <v>0.70683306498999388</v>
      </c>
      <c r="V2821" s="58">
        <f t="shared" si="705"/>
        <v>0.25701184793796511</v>
      </c>
      <c r="W2821" s="59">
        <f t="shared" si="706"/>
        <v>3.6155087072041105E-2</v>
      </c>
      <c r="Y2821" s="7">
        <f t="shared" si="702"/>
        <v>0</v>
      </c>
      <c r="Z2821" s="40"/>
      <c r="AA2821" s="40"/>
      <c r="AB2821" s="40"/>
      <c r="AC2821" s="40"/>
      <c r="AD2821" s="40"/>
      <c r="AE2821" s="40"/>
      <c r="AF2821" s="40"/>
      <c r="AG2821" s="41"/>
      <c r="AH2821" s="40"/>
      <c r="AI2821" s="40"/>
      <c r="AJ2821" s="40"/>
      <c r="AK2821" s="40"/>
      <c r="AL2821" s="40"/>
      <c r="AM2821" s="41"/>
      <c r="AN2821" s="36">
        <f>Y2821*(IF(AND(AH2821&gt;0,AI2821&lt;0),AH2821,0)+IF(AND(AJ2821&lt;0,AK2821&gt;0),AJ2821,0)+IF(AND(AL2821&gt;0,AM2821&gt;0),AL2821,0))</f>
        <v>0</v>
      </c>
      <c r="AO2821" s="37">
        <f>Y2821*(IF(AND(AH2821&gt;0,AI2821&lt;0),AI2821,0)+IF(AND(AJ2821&lt;0,AK2821&gt;0),AK2821,0)+IF(AND(AL2821&gt;0,AM2821&gt;0),AM2821,0))</f>
        <v>0</v>
      </c>
      <c r="AQ2821" s="40">
        <f>AU2821*D2821</f>
        <v>68663.912495557452</v>
      </c>
      <c r="AR2821" s="40">
        <f>AV2821*E2821</f>
        <v>24966.91214832144</v>
      </c>
      <c r="AS2821" s="40">
        <f>IF(AND(Y2821&lt;&gt;0,AN2821&lt;&gt;0),0,Q2821)</f>
        <v>3512.2150588965933</v>
      </c>
      <c r="AT2821" s="41">
        <f t="shared" si="708"/>
        <v>97143.039702775481</v>
      </c>
      <c r="AU2821" s="42">
        <f>S2821+AN2821</f>
        <v>662.13994691955111</v>
      </c>
      <c r="AV2821" s="37">
        <f>T2821+AO2821</f>
        <v>686.46995183726813</v>
      </c>
      <c r="AW2821" s="58">
        <f t="shared" si="693"/>
        <v>0.70683306498999388</v>
      </c>
      <c r="AX2821" s="58">
        <f t="shared" si="694"/>
        <v>0.25701184793796511</v>
      </c>
      <c r="AY2821" s="59">
        <f t="shared" si="695"/>
        <v>3.6155087072041105E-2</v>
      </c>
      <c r="AZ2821" s="54">
        <f t="shared" si="703"/>
        <v>1.7975125343250076E-2</v>
      </c>
    </row>
    <row r="2822" spans="3:52" x14ac:dyDescent="0.25">
      <c r="C2822" s="35">
        <v>38763</v>
      </c>
      <c r="D2822" s="36">
        <v>104.3</v>
      </c>
      <c r="E2822" s="37">
        <v>36.01</v>
      </c>
      <c r="F2822" s="38">
        <v>0</v>
      </c>
      <c r="G2822" s="7">
        <v>0</v>
      </c>
      <c r="H2822" s="38">
        <v>1</v>
      </c>
      <c r="I2822" s="7">
        <v>1</v>
      </c>
      <c r="J2822" s="36">
        <f t="shared" si="696"/>
        <v>104.24785</v>
      </c>
      <c r="K2822" s="37">
        <f t="shared" si="697"/>
        <v>35.991995000000003</v>
      </c>
      <c r="L2822" s="36">
        <f t="shared" si="698"/>
        <v>104.35214999999999</v>
      </c>
      <c r="M2822" s="37">
        <f t="shared" si="699"/>
        <v>36.028004999999993</v>
      </c>
      <c r="O2822" s="39">
        <f t="shared" si="700"/>
        <v>69061.196463709173</v>
      </c>
      <c r="P2822" s="40">
        <f t="shared" si="701"/>
        <v>24719.782965660022</v>
      </c>
      <c r="Q2822" s="40">
        <f>S2822*F2822+T2822*G2822+AS2821*(1+$G$9/252)</f>
        <v>3512.3544325100411</v>
      </c>
      <c r="R2822" s="41">
        <f t="shared" si="704"/>
        <v>97293.333861879233</v>
      </c>
      <c r="S2822" s="36">
        <f>AU2821*H2821</f>
        <v>662.13994691955111</v>
      </c>
      <c r="T2822" s="37">
        <f>AV2821*I2821</f>
        <v>686.46995183726813</v>
      </c>
      <c r="U2822" s="57">
        <f t="shared" si="707"/>
        <v>0.70982454524326077</v>
      </c>
      <c r="V2822" s="58">
        <f t="shared" si="705"/>
        <v>0.25407478585072463</v>
      </c>
      <c r="W2822" s="59">
        <f t="shared" si="706"/>
        <v>3.6100668906014599E-2</v>
      </c>
      <c r="Y2822" s="7">
        <f t="shared" si="702"/>
        <v>0</v>
      </c>
      <c r="Z2822" s="40"/>
      <c r="AA2822" s="40"/>
      <c r="AB2822" s="40"/>
      <c r="AC2822" s="40"/>
      <c r="AD2822" s="40"/>
      <c r="AE2822" s="40"/>
      <c r="AF2822" s="40"/>
      <c r="AG2822" s="41"/>
      <c r="AH2822" s="40"/>
      <c r="AI2822" s="40"/>
      <c r="AJ2822" s="40"/>
      <c r="AK2822" s="40"/>
      <c r="AL2822" s="40"/>
      <c r="AM2822" s="41"/>
      <c r="AN2822" s="36">
        <f>Y2822*(IF(AND(AH2822&gt;0,AI2822&lt;0),AH2822,0)+IF(AND(AJ2822&lt;0,AK2822&gt;0),AJ2822,0)+IF(AND(AL2822&gt;0,AM2822&gt;0),AL2822,0))</f>
        <v>0</v>
      </c>
      <c r="AO2822" s="37">
        <f>Y2822*(IF(AND(AH2822&gt;0,AI2822&lt;0),AI2822,0)+IF(AND(AJ2822&lt;0,AK2822&gt;0),AK2822,0)+IF(AND(AL2822&gt;0,AM2822&gt;0),AM2822,0))</f>
        <v>0</v>
      </c>
      <c r="AQ2822" s="40">
        <f>AU2822*D2822</f>
        <v>69061.196463709173</v>
      </c>
      <c r="AR2822" s="40">
        <f>AV2822*E2822</f>
        <v>24719.782965660022</v>
      </c>
      <c r="AS2822" s="40">
        <f>IF(AND(Y2822&lt;&gt;0,AN2822&lt;&gt;0),0,Q2822)</f>
        <v>3512.3544325100411</v>
      </c>
      <c r="AT2822" s="41">
        <f t="shared" si="708"/>
        <v>97293.333861879233</v>
      </c>
      <c r="AU2822" s="42">
        <f>S2822+AN2822</f>
        <v>662.13994691955111</v>
      </c>
      <c r="AV2822" s="37">
        <f>T2822+AO2822</f>
        <v>686.46995183726813</v>
      </c>
      <c r="AW2822" s="58">
        <f t="shared" si="693"/>
        <v>0.70982454524326077</v>
      </c>
      <c r="AX2822" s="58">
        <f t="shared" si="694"/>
        <v>0.25407478585072463</v>
      </c>
      <c r="AY2822" s="59">
        <f t="shared" si="695"/>
        <v>3.6100668906014599E-2</v>
      </c>
      <c r="AZ2822" s="54">
        <f t="shared" si="703"/>
        <v>1.5471428479445493E-3</v>
      </c>
    </row>
    <row r="2823" spans="3:52" x14ac:dyDescent="0.25">
      <c r="C2823" s="35">
        <v>38764</v>
      </c>
      <c r="D2823" s="36">
        <v>104.63</v>
      </c>
      <c r="E2823" s="37">
        <v>36.369999999999997</v>
      </c>
      <c r="F2823" s="38">
        <v>0</v>
      </c>
      <c r="G2823" s="7">
        <v>0</v>
      </c>
      <c r="H2823" s="38">
        <v>1</v>
      </c>
      <c r="I2823" s="7">
        <v>1</v>
      </c>
      <c r="J2823" s="36">
        <f t="shared" si="696"/>
        <v>104.577685</v>
      </c>
      <c r="K2823" s="37">
        <f t="shared" si="697"/>
        <v>36.351815000000002</v>
      </c>
      <c r="L2823" s="36">
        <f t="shared" si="698"/>
        <v>104.68231499999999</v>
      </c>
      <c r="M2823" s="37">
        <f t="shared" si="699"/>
        <v>36.388184999999993</v>
      </c>
      <c r="O2823" s="39">
        <f t="shared" si="700"/>
        <v>69279.702646192629</v>
      </c>
      <c r="P2823" s="40">
        <f t="shared" si="701"/>
        <v>24966.91214832144</v>
      </c>
      <c r="Q2823" s="40">
        <f>S2823*F2823+T2823*G2823+AS2822*(1+$G$9/252)</f>
        <v>3512.493811654188</v>
      </c>
      <c r="R2823" s="41">
        <f t="shared" si="704"/>
        <v>97759.108606168258</v>
      </c>
      <c r="S2823" s="36">
        <f>AU2822*H2822</f>
        <v>662.13994691955111</v>
      </c>
      <c r="T2823" s="37">
        <f>AV2822*I2822</f>
        <v>686.46995183726813</v>
      </c>
      <c r="U2823" s="57">
        <f t="shared" si="707"/>
        <v>0.70867772460254741</v>
      </c>
      <c r="V2823" s="58">
        <f t="shared" si="705"/>
        <v>0.25539218293103499</v>
      </c>
      <c r="W2823" s="59">
        <f t="shared" si="706"/>
        <v>3.5930092466417617E-2</v>
      </c>
      <c r="Y2823" s="7">
        <f t="shared" si="702"/>
        <v>0</v>
      </c>
      <c r="Z2823" s="40"/>
      <c r="AA2823" s="40"/>
      <c r="AB2823" s="40"/>
      <c r="AC2823" s="40"/>
      <c r="AD2823" s="40"/>
      <c r="AE2823" s="40"/>
      <c r="AF2823" s="40"/>
      <c r="AG2823" s="41"/>
      <c r="AH2823" s="40"/>
      <c r="AI2823" s="40"/>
      <c r="AJ2823" s="40"/>
      <c r="AK2823" s="40"/>
      <c r="AL2823" s="40"/>
      <c r="AM2823" s="41"/>
      <c r="AN2823" s="36">
        <f>Y2823*(IF(AND(AH2823&gt;0,AI2823&lt;0),AH2823,0)+IF(AND(AJ2823&lt;0,AK2823&gt;0),AJ2823,0)+IF(AND(AL2823&gt;0,AM2823&gt;0),AL2823,0))</f>
        <v>0</v>
      </c>
      <c r="AO2823" s="37">
        <f>Y2823*(IF(AND(AH2823&gt;0,AI2823&lt;0),AI2823,0)+IF(AND(AJ2823&lt;0,AK2823&gt;0),AK2823,0)+IF(AND(AL2823&gt;0,AM2823&gt;0),AM2823,0))</f>
        <v>0</v>
      </c>
      <c r="AQ2823" s="40">
        <f>AU2823*D2823</f>
        <v>69279.702646192629</v>
      </c>
      <c r="AR2823" s="40">
        <f>AV2823*E2823</f>
        <v>24966.91214832144</v>
      </c>
      <c r="AS2823" s="40">
        <f>IF(AND(Y2823&lt;&gt;0,AN2823&lt;&gt;0),0,Q2823)</f>
        <v>3512.493811654188</v>
      </c>
      <c r="AT2823" s="41">
        <f t="shared" si="708"/>
        <v>97759.108606168258</v>
      </c>
      <c r="AU2823" s="42">
        <f>S2823+AN2823</f>
        <v>662.13994691955111</v>
      </c>
      <c r="AV2823" s="37">
        <f>T2823+AO2823</f>
        <v>686.46995183726813</v>
      </c>
      <c r="AW2823" s="58">
        <f t="shared" si="693"/>
        <v>0.70867772460254741</v>
      </c>
      <c r="AX2823" s="58">
        <f t="shared" si="694"/>
        <v>0.25539218293103499</v>
      </c>
      <c r="AY2823" s="59">
        <f t="shared" si="695"/>
        <v>3.5930092466417617E-2</v>
      </c>
      <c r="AZ2823" s="54">
        <f t="shared" si="703"/>
        <v>4.7873243294371814E-3</v>
      </c>
    </row>
    <row r="2824" spans="3:52" x14ac:dyDescent="0.25">
      <c r="C2824" s="35">
        <v>38765</v>
      </c>
      <c r="D2824" s="36">
        <v>105.05</v>
      </c>
      <c r="E2824" s="37">
        <v>36.06</v>
      </c>
      <c r="F2824" s="38">
        <v>0</v>
      </c>
      <c r="G2824" s="7">
        <v>0</v>
      </c>
      <c r="H2824" s="38">
        <v>1</v>
      </c>
      <c r="I2824" s="7">
        <v>1</v>
      </c>
      <c r="J2824" s="36">
        <f t="shared" si="696"/>
        <v>104.99747500000001</v>
      </c>
      <c r="K2824" s="37">
        <f t="shared" si="697"/>
        <v>36.041970000000006</v>
      </c>
      <c r="L2824" s="36">
        <f t="shared" si="698"/>
        <v>105.10252499999999</v>
      </c>
      <c r="M2824" s="37">
        <f t="shared" si="699"/>
        <v>36.078029999999998</v>
      </c>
      <c r="O2824" s="39">
        <f t="shared" si="700"/>
        <v>69557.80142389884</v>
      </c>
      <c r="P2824" s="40">
        <f t="shared" si="701"/>
        <v>24754.10646325189</v>
      </c>
      <c r="Q2824" s="40">
        <f>S2824*F2824+T2824*G2824+AS2823*(1+$G$9/252)</f>
        <v>3512.6331963292532</v>
      </c>
      <c r="R2824" s="41">
        <f t="shared" si="704"/>
        <v>97824.541083479984</v>
      </c>
      <c r="S2824" s="36">
        <f>AU2823*H2823</f>
        <v>662.13994691955111</v>
      </c>
      <c r="T2824" s="37">
        <f>AV2823*I2823</f>
        <v>686.46995183726813</v>
      </c>
      <c r="U2824" s="57">
        <f t="shared" si="707"/>
        <v>0.71104653958499719</v>
      </c>
      <c r="V2824" s="58">
        <f t="shared" si="705"/>
        <v>0.25304597587764421</v>
      </c>
      <c r="W2824" s="59">
        <f t="shared" si="706"/>
        <v>3.5907484537358543E-2</v>
      </c>
      <c r="Y2824" s="7">
        <f t="shared" si="702"/>
        <v>0</v>
      </c>
      <c r="Z2824" s="40"/>
      <c r="AA2824" s="40"/>
      <c r="AB2824" s="40"/>
      <c r="AC2824" s="40"/>
      <c r="AD2824" s="40"/>
      <c r="AE2824" s="40"/>
      <c r="AF2824" s="40"/>
      <c r="AG2824" s="41"/>
      <c r="AH2824" s="40"/>
      <c r="AI2824" s="40"/>
      <c r="AJ2824" s="40"/>
      <c r="AK2824" s="40"/>
      <c r="AL2824" s="40"/>
      <c r="AM2824" s="41"/>
      <c r="AN2824" s="36">
        <f>Y2824*(IF(AND(AH2824&gt;0,AI2824&lt;0),AH2824,0)+IF(AND(AJ2824&lt;0,AK2824&gt;0),AJ2824,0)+IF(AND(AL2824&gt;0,AM2824&gt;0),AL2824,0))</f>
        <v>0</v>
      </c>
      <c r="AO2824" s="37">
        <f>Y2824*(IF(AND(AH2824&gt;0,AI2824&lt;0),AI2824,0)+IF(AND(AJ2824&lt;0,AK2824&gt;0),AK2824,0)+IF(AND(AL2824&gt;0,AM2824&gt;0),AM2824,0))</f>
        <v>0</v>
      </c>
      <c r="AQ2824" s="40">
        <f>AU2824*D2824</f>
        <v>69557.80142389884</v>
      </c>
      <c r="AR2824" s="40">
        <f>AV2824*E2824</f>
        <v>24754.10646325189</v>
      </c>
      <c r="AS2824" s="40">
        <f>IF(AND(Y2824&lt;&gt;0,AN2824&lt;&gt;0),0,Q2824)</f>
        <v>3512.6331963292532</v>
      </c>
      <c r="AT2824" s="41">
        <f t="shared" si="708"/>
        <v>97824.541083479984</v>
      </c>
      <c r="AU2824" s="42">
        <f>S2824+AN2824</f>
        <v>662.13994691955111</v>
      </c>
      <c r="AV2824" s="37">
        <f>T2824+AO2824</f>
        <v>686.46995183726813</v>
      </c>
      <c r="AW2824" s="58">
        <f t="shared" si="693"/>
        <v>0.71104653958499719</v>
      </c>
      <c r="AX2824" s="58">
        <f t="shared" si="694"/>
        <v>0.25304597587764421</v>
      </c>
      <c r="AY2824" s="59">
        <f t="shared" si="695"/>
        <v>3.5907484537358543E-2</v>
      </c>
      <c r="AZ2824" s="54">
        <f t="shared" si="703"/>
        <v>6.6932358779303591E-4</v>
      </c>
    </row>
    <row r="2825" spans="3:52" x14ac:dyDescent="0.25">
      <c r="C2825" s="35">
        <v>38769</v>
      </c>
      <c r="D2825" s="36">
        <v>105.04</v>
      </c>
      <c r="E2825" s="37">
        <v>35.659999999999997</v>
      </c>
      <c r="F2825" s="38">
        <v>0</v>
      </c>
      <c r="G2825" s="7">
        <v>0</v>
      </c>
      <c r="H2825" s="38">
        <v>1</v>
      </c>
      <c r="I2825" s="7">
        <v>1</v>
      </c>
      <c r="J2825" s="36">
        <f t="shared" si="696"/>
        <v>104.98748000000001</v>
      </c>
      <c r="K2825" s="37">
        <f t="shared" si="697"/>
        <v>35.64217</v>
      </c>
      <c r="L2825" s="36">
        <f t="shared" si="698"/>
        <v>105.09252000000001</v>
      </c>
      <c r="M2825" s="37">
        <f t="shared" si="699"/>
        <v>35.677829999999993</v>
      </c>
      <c r="O2825" s="39">
        <f t="shared" si="700"/>
        <v>69551.180024429646</v>
      </c>
      <c r="P2825" s="40">
        <f t="shared" si="701"/>
        <v>24479.518482516978</v>
      </c>
      <c r="Q2825" s="40">
        <f>S2825*F2825+T2825*G2825+AS2824*(1+$G$9/252)</f>
        <v>3512.7725865354564</v>
      </c>
      <c r="R2825" s="41">
        <f t="shared" si="704"/>
        <v>97543.471093482076</v>
      </c>
      <c r="S2825" s="36">
        <f>AU2824*H2824</f>
        <v>662.13994691955111</v>
      </c>
      <c r="T2825" s="37">
        <f>AV2824*I2824</f>
        <v>686.46995183726813</v>
      </c>
      <c r="U2825" s="57">
        <f t="shared" si="707"/>
        <v>0.7130275275704957</v>
      </c>
      <c r="V2825" s="58">
        <f t="shared" si="705"/>
        <v>0.25096009202970343</v>
      </c>
      <c r="W2825" s="59">
        <f t="shared" si="706"/>
        <v>3.601238039980087E-2</v>
      </c>
      <c r="Y2825" s="7">
        <f t="shared" si="702"/>
        <v>0</v>
      </c>
      <c r="Z2825" s="40"/>
      <c r="AA2825" s="40"/>
      <c r="AB2825" s="40"/>
      <c r="AC2825" s="40"/>
      <c r="AD2825" s="40"/>
      <c r="AE2825" s="40"/>
      <c r="AF2825" s="40"/>
      <c r="AG2825" s="41"/>
      <c r="AH2825" s="40"/>
      <c r="AI2825" s="40"/>
      <c r="AJ2825" s="40"/>
      <c r="AK2825" s="40"/>
      <c r="AL2825" s="40"/>
      <c r="AM2825" s="41"/>
      <c r="AN2825" s="36">
        <f>Y2825*(IF(AND(AH2825&gt;0,AI2825&lt;0),AH2825,0)+IF(AND(AJ2825&lt;0,AK2825&gt;0),AJ2825,0)+IF(AND(AL2825&gt;0,AM2825&gt;0),AL2825,0))</f>
        <v>0</v>
      </c>
      <c r="AO2825" s="37">
        <f>Y2825*(IF(AND(AH2825&gt;0,AI2825&lt;0),AI2825,0)+IF(AND(AJ2825&lt;0,AK2825&gt;0),AK2825,0)+IF(AND(AL2825&gt;0,AM2825&gt;0),AM2825,0))</f>
        <v>0</v>
      </c>
      <c r="AQ2825" s="40">
        <f>AU2825*D2825</f>
        <v>69551.180024429646</v>
      </c>
      <c r="AR2825" s="40">
        <f>AV2825*E2825</f>
        <v>24479.518482516978</v>
      </c>
      <c r="AS2825" s="40">
        <f>IF(AND(Y2825&lt;&gt;0,AN2825&lt;&gt;0),0,Q2825)</f>
        <v>3512.7725865354564</v>
      </c>
      <c r="AT2825" s="41">
        <f t="shared" si="708"/>
        <v>97543.471093482076</v>
      </c>
      <c r="AU2825" s="42">
        <f>S2825+AN2825</f>
        <v>662.13994691955111</v>
      </c>
      <c r="AV2825" s="37">
        <f>T2825+AO2825</f>
        <v>686.46995183726813</v>
      </c>
      <c r="AW2825" s="58">
        <f t="shared" si="693"/>
        <v>0.7130275275704957</v>
      </c>
      <c r="AX2825" s="58">
        <f t="shared" si="694"/>
        <v>0.25096009202970343</v>
      </c>
      <c r="AY2825" s="59">
        <f t="shared" si="695"/>
        <v>3.601238039980087E-2</v>
      </c>
      <c r="AZ2825" s="54">
        <f t="shared" si="703"/>
        <v>-2.8732053008871938E-3</v>
      </c>
    </row>
    <row r="2826" spans="3:52" x14ac:dyDescent="0.25">
      <c r="C2826" s="35">
        <v>38770</v>
      </c>
      <c r="D2826" s="36">
        <v>106.4</v>
      </c>
      <c r="E2826" s="37">
        <v>35.950000000000003</v>
      </c>
      <c r="F2826" s="38">
        <v>0</v>
      </c>
      <c r="G2826" s="7">
        <v>0</v>
      </c>
      <c r="H2826" s="38">
        <v>1</v>
      </c>
      <c r="I2826" s="7">
        <v>1</v>
      </c>
      <c r="J2826" s="36">
        <f t="shared" si="696"/>
        <v>106.34680000000002</v>
      </c>
      <c r="K2826" s="37">
        <f t="shared" si="697"/>
        <v>35.932025000000003</v>
      </c>
      <c r="L2826" s="36">
        <f t="shared" si="698"/>
        <v>106.4532</v>
      </c>
      <c r="M2826" s="37">
        <f t="shared" si="699"/>
        <v>35.967975000000003</v>
      </c>
      <c r="O2826" s="39">
        <f t="shared" si="700"/>
        <v>70451.690352240243</v>
      </c>
      <c r="P2826" s="40">
        <f t="shared" si="701"/>
        <v>24678.594768549792</v>
      </c>
      <c r="Q2826" s="40">
        <f>S2826*F2826+T2826*G2826+AS2825*(1+$G$9/252)</f>
        <v>3512.9119822730172</v>
      </c>
      <c r="R2826" s="41">
        <f t="shared" si="704"/>
        <v>98643.197103063052</v>
      </c>
      <c r="S2826" s="36">
        <f>AU2825*H2825</f>
        <v>662.13994691955111</v>
      </c>
      <c r="T2826" s="37">
        <f>AV2825*I2825</f>
        <v>686.46995183726813</v>
      </c>
      <c r="U2826" s="57">
        <f t="shared" si="707"/>
        <v>0.71420728870569616</v>
      </c>
      <c r="V2826" s="58">
        <f t="shared" si="705"/>
        <v>0.25018040263603214</v>
      </c>
      <c r="W2826" s="59">
        <f t="shared" si="706"/>
        <v>3.5612308658271731E-2</v>
      </c>
      <c r="Y2826" s="7">
        <f t="shared" si="702"/>
        <v>0</v>
      </c>
      <c r="Z2826" s="40"/>
      <c r="AA2826" s="40"/>
      <c r="AB2826" s="40"/>
      <c r="AC2826" s="40"/>
      <c r="AD2826" s="40"/>
      <c r="AE2826" s="40"/>
      <c r="AF2826" s="40"/>
      <c r="AG2826" s="41"/>
      <c r="AH2826" s="40"/>
      <c r="AI2826" s="40"/>
      <c r="AJ2826" s="40"/>
      <c r="AK2826" s="40"/>
      <c r="AL2826" s="40"/>
      <c r="AM2826" s="41"/>
      <c r="AN2826" s="36">
        <f>Y2826*(IF(AND(AH2826&gt;0,AI2826&lt;0),AH2826,0)+IF(AND(AJ2826&lt;0,AK2826&gt;0),AJ2826,0)+IF(AND(AL2826&gt;0,AM2826&gt;0),AL2826,0))</f>
        <v>0</v>
      </c>
      <c r="AO2826" s="37">
        <f>Y2826*(IF(AND(AH2826&gt;0,AI2826&lt;0),AI2826,0)+IF(AND(AJ2826&lt;0,AK2826&gt;0),AK2826,0)+IF(AND(AL2826&gt;0,AM2826&gt;0),AM2826,0))</f>
        <v>0</v>
      </c>
      <c r="AQ2826" s="40">
        <f>AU2826*D2826</f>
        <v>70451.690352240243</v>
      </c>
      <c r="AR2826" s="40">
        <f>AV2826*E2826</f>
        <v>24678.594768549792</v>
      </c>
      <c r="AS2826" s="40">
        <f>IF(AND(Y2826&lt;&gt;0,AN2826&lt;&gt;0),0,Q2826)</f>
        <v>3512.9119822730172</v>
      </c>
      <c r="AT2826" s="41">
        <f t="shared" si="708"/>
        <v>98643.197103063052</v>
      </c>
      <c r="AU2826" s="42">
        <f>S2826+AN2826</f>
        <v>662.13994691955111</v>
      </c>
      <c r="AV2826" s="37">
        <f>T2826+AO2826</f>
        <v>686.46995183726813</v>
      </c>
      <c r="AW2826" s="58">
        <f t="shared" si="693"/>
        <v>0.71420728870569616</v>
      </c>
      <c r="AX2826" s="58">
        <f t="shared" si="694"/>
        <v>0.25018040263603214</v>
      </c>
      <c r="AY2826" s="59">
        <f t="shared" si="695"/>
        <v>3.5612308658271731E-2</v>
      </c>
      <c r="AZ2826" s="54">
        <f t="shared" si="703"/>
        <v>1.1274214432322571E-2</v>
      </c>
    </row>
    <row r="2827" spans="3:52" x14ac:dyDescent="0.25">
      <c r="C2827" s="35">
        <v>38771</v>
      </c>
      <c r="D2827" s="36">
        <v>106.73</v>
      </c>
      <c r="E2827" s="37">
        <v>35.590000000000003</v>
      </c>
      <c r="F2827" s="38">
        <v>0</v>
      </c>
      <c r="G2827" s="7">
        <v>0</v>
      </c>
      <c r="H2827" s="38">
        <v>1</v>
      </c>
      <c r="I2827" s="7">
        <v>1</v>
      </c>
      <c r="J2827" s="36">
        <f t="shared" si="696"/>
        <v>106.676635</v>
      </c>
      <c r="K2827" s="37">
        <f t="shared" si="697"/>
        <v>35.572205000000004</v>
      </c>
      <c r="L2827" s="36">
        <f t="shared" si="698"/>
        <v>106.783365</v>
      </c>
      <c r="M2827" s="37">
        <f t="shared" si="699"/>
        <v>35.607795000000003</v>
      </c>
      <c r="O2827" s="39">
        <f t="shared" si="700"/>
        <v>70670.196534723698</v>
      </c>
      <c r="P2827" s="40">
        <f t="shared" si="701"/>
        <v>24431.465585888374</v>
      </c>
      <c r="Q2827" s="40">
        <f>S2827*F2827+T2827*G2827+AS2826*(1+$G$9/252)</f>
        <v>3513.0513835421548</v>
      </c>
      <c r="R2827" s="41">
        <f t="shared" si="704"/>
        <v>98614.713504154235</v>
      </c>
      <c r="S2827" s="36">
        <f>AU2826*H2826</f>
        <v>662.13994691955111</v>
      </c>
      <c r="T2827" s="37">
        <f>AV2826*I2826</f>
        <v>686.46995183726813</v>
      </c>
      <c r="U2827" s="57">
        <f t="shared" si="707"/>
        <v>0.71662933474675306</v>
      </c>
      <c r="V2827" s="58">
        <f t="shared" si="705"/>
        <v>0.24774665683999758</v>
      </c>
      <c r="W2827" s="59">
        <f t="shared" si="706"/>
        <v>3.5624008413249246E-2</v>
      </c>
      <c r="Y2827" s="7">
        <f t="shared" si="702"/>
        <v>0</v>
      </c>
      <c r="Z2827" s="40"/>
      <c r="AA2827" s="40"/>
      <c r="AB2827" s="40"/>
      <c r="AC2827" s="40"/>
      <c r="AD2827" s="40"/>
      <c r="AE2827" s="40"/>
      <c r="AF2827" s="40"/>
      <c r="AG2827" s="41"/>
      <c r="AH2827" s="40"/>
      <c r="AI2827" s="40"/>
      <c r="AJ2827" s="40"/>
      <c r="AK2827" s="40"/>
      <c r="AL2827" s="40"/>
      <c r="AM2827" s="41"/>
      <c r="AN2827" s="36">
        <f>Y2827*(IF(AND(AH2827&gt;0,AI2827&lt;0),AH2827,0)+IF(AND(AJ2827&lt;0,AK2827&gt;0),AJ2827,0)+IF(AND(AL2827&gt;0,AM2827&gt;0),AL2827,0))</f>
        <v>0</v>
      </c>
      <c r="AO2827" s="37">
        <f>Y2827*(IF(AND(AH2827&gt;0,AI2827&lt;0),AI2827,0)+IF(AND(AJ2827&lt;0,AK2827&gt;0),AK2827,0)+IF(AND(AL2827&gt;0,AM2827&gt;0),AM2827,0))</f>
        <v>0</v>
      </c>
      <c r="AQ2827" s="40">
        <f>AU2827*D2827</f>
        <v>70670.196534723698</v>
      </c>
      <c r="AR2827" s="40">
        <f>AV2827*E2827</f>
        <v>24431.465585888374</v>
      </c>
      <c r="AS2827" s="40">
        <f>IF(AND(Y2827&lt;&gt;0,AN2827&lt;&gt;0),0,Q2827)</f>
        <v>3513.0513835421548</v>
      </c>
      <c r="AT2827" s="41">
        <f t="shared" si="708"/>
        <v>98614.713504154235</v>
      </c>
      <c r="AU2827" s="42">
        <f>S2827+AN2827</f>
        <v>662.13994691955111</v>
      </c>
      <c r="AV2827" s="37">
        <f>T2827+AO2827</f>
        <v>686.46995183726813</v>
      </c>
      <c r="AW2827" s="58">
        <f t="shared" si="693"/>
        <v>0.71662933474675306</v>
      </c>
      <c r="AX2827" s="58">
        <f t="shared" si="694"/>
        <v>0.24774665683999758</v>
      </c>
      <c r="AY2827" s="59">
        <f t="shared" si="695"/>
        <v>3.5624008413249246E-2</v>
      </c>
      <c r="AZ2827" s="54">
        <f t="shared" si="703"/>
        <v>-2.887538091355113E-4</v>
      </c>
    </row>
    <row r="2828" spans="3:52" x14ac:dyDescent="0.25">
      <c r="C2828" s="35">
        <v>38772</v>
      </c>
      <c r="D2828" s="36">
        <v>107.16</v>
      </c>
      <c r="E2828" s="37">
        <v>35.340000000000003</v>
      </c>
      <c r="F2828" s="38">
        <v>0</v>
      </c>
      <c r="G2828" s="7">
        <v>0</v>
      </c>
      <c r="H2828" s="38">
        <v>1</v>
      </c>
      <c r="I2828" s="7">
        <v>1</v>
      </c>
      <c r="J2828" s="36">
        <f t="shared" si="696"/>
        <v>107.10642</v>
      </c>
      <c r="K2828" s="37">
        <f t="shared" si="697"/>
        <v>35.322330000000008</v>
      </c>
      <c r="L2828" s="36">
        <f t="shared" si="698"/>
        <v>107.21357999999999</v>
      </c>
      <c r="M2828" s="37">
        <f t="shared" si="699"/>
        <v>35.357669999999999</v>
      </c>
      <c r="O2828" s="39">
        <f t="shared" si="700"/>
        <v>70954.916711899088</v>
      </c>
      <c r="P2828" s="40">
        <f t="shared" si="701"/>
        <v>24259.848097929058</v>
      </c>
      <c r="Q2828" s="40">
        <f>S2828*F2828+T2828*G2828+AS2827*(1+$G$9/252)</f>
        <v>3513.1907903430888</v>
      </c>
      <c r="R2828" s="41">
        <f t="shared" si="704"/>
        <v>98727.955600171234</v>
      </c>
      <c r="S2828" s="36">
        <f>AU2827*H2827</f>
        <v>662.13994691955111</v>
      </c>
      <c r="T2828" s="37">
        <f>AV2827*I2827</f>
        <v>686.46995183726813</v>
      </c>
      <c r="U2828" s="57">
        <f t="shared" si="707"/>
        <v>0.71869123877387397</v>
      </c>
      <c r="V2828" s="58">
        <f t="shared" si="705"/>
        <v>0.24572420192895175</v>
      </c>
      <c r="W2828" s="59">
        <f t="shared" si="706"/>
        <v>3.5584559297174342E-2</v>
      </c>
      <c r="Y2828" s="7">
        <f t="shared" si="702"/>
        <v>0</v>
      </c>
      <c r="Z2828" s="40"/>
      <c r="AA2828" s="40"/>
      <c r="AB2828" s="40"/>
      <c r="AC2828" s="40"/>
      <c r="AD2828" s="40"/>
      <c r="AE2828" s="40"/>
      <c r="AF2828" s="40"/>
      <c r="AG2828" s="41"/>
      <c r="AH2828" s="40"/>
      <c r="AI2828" s="40"/>
      <c r="AJ2828" s="40"/>
      <c r="AK2828" s="40"/>
      <c r="AL2828" s="40"/>
      <c r="AM2828" s="41"/>
      <c r="AN2828" s="36">
        <f>Y2828*(IF(AND(AH2828&gt;0,AI2828&lt;0),AH2828,0)+IF(AND(AJ2828&lt;0,AK2828&gt;0),AJ2828,0)+IF(AND(AL2828&gt;0,AM2828&gt;0),AL2828,0))</f>
        <v>0</v>
      </c>
      <c r="AO2828" s="37">
        <f>Y2828*(IF(AND(AH2828&gt;0,AI2828&lt;0),AI2828,0)+IF(AND(AJ2828&lt;0,AK2828&gt;0),AK2828,0)+IF(AND(AL2828&gt;0,AM2828&gt;0),AM2828,0))</f>
        <v>0</v>
      </c>
      <c r="AQ2828" s="40">
        <f>AU2828*D2828</f>
        <v>70954.916711899088</v>
      </c>
      <c r="AR2828" s="40">
        <f>AV2828*E2828</f>
        <v>24259.848097929058</v>
      </c>
      <c r="AS2828" s="40">
        <f>IF(AND(Y2828&lt;&gt;0,AN2828&lt;&gt;0),0,Q2828)</f>
        <v>3513.1907903430888</v>
      </c>
      <c r="AT2828" s="41">
        <f t="shared" si="708"/>
        <v>98727.955600171234</v>
      </c>
      <c r="AU2828" s="42">
        <f>S2828+AN2828</f>
        <v>662.13994691955111</v>
      </c>
      <c r="AV2828" s="37">
        <f>T2828+AO2828</f>
        <v>686.46995183726813</v>
      </c>
      <c r="AW2828" s="58">
        <f t="shared" si="693"/>
        <v>0.71869123877387397</v>
      </c>
      <c r="AX2828" s="58">
        <f t="shared" si="694"/>
        <v>0.24572420192895175</v>
      </c>
      <c r="AY2828" s="59">
        <f t="shared" si="695"/>
        <v>3.5584559297174342E-2</v>
      </c>
      <c r="AZ2828" s="54">
        <f t="shared" si="703"/>
        <v>1.148328601210391E-3</v>
      </c>
    </row>
    <row r="2829" spans="3:52" x14ac:dyDescent="0.25">
      <c r="C2829" s="35">
        <v>38775</v>
      </c>
      <c r="D2829" s="36">
        <v>108.64</v>
      </c>
      <c r="E2829" s="37">
        <v>35.25</v>
      </c>
      <c r="F2829" s="38">
        <v>0</v>
      </c>
      <c r="G2829" s="7">
        <v>0</v>
      </c>
      <c r="H2829" s="38">
        <v>1</v>
      </c>
      <c r="I2829" s="7">
        <v>1</v>
      </c>
      <c r="J2829" s="36">
        <f t="shared" si="696"/>
        <v>108.58568000000001</v>
      </c>
      <c r="K2829" s="37">
        <f t="shared" si="697"/>
        <v>35.232375000000005</v>
      </c>
      <c r="L2829" s="36">
        <f t="shared" si="698"/>
        <v>108.69431999999999</v>
      </c>
      <c r="M2829" s="37">
        <f t="shared" si="699"/>
        <v>35.267624999999995</v>
      </c>
      <c r="O2829" s="39">
        <f t="shared" si="700"/>
        <v>71934.883833340034</v>
      </c>
      <c r="P2829" s="40">
        <f t="shared" si="701"/>
        <v>24198.0658022637</v>
      </c>
      <c r="Q2829" s="40">
        <f>S2829*F2829+T2829*G2829+AS2828*(1+$G$9/252)</f>
        <v>3513.3302026760384</v>
      </c>
      <c r="R2829" s="41">
        <f t="shared" si="704"/>
        <v>99646.279838279763</v>
      </c>
      <c r="S2829" s="36">
        <f>AU2828*H2828</f>
        <v>662.13994691955111</v>
      </c>
      <c r="T2829" s="37">
        <f>AV2828*I2828</f>
        <v>686.46995183726813</v>
      </c>
      <c r="U2829" s="57">
        <f t="shared" si="707"/>
        <v>0.72190235250213308</v>
      </c>
      <c r="V2829" s="58">
        <f t="shared" si="705"/>
        <v>0.24283963075727244</v>
      </c>
      <c r="W2829" s="59">
        <f t="shared" si="706"/>
        <v>3.5258016740594561E-2</v>
      </c>
      <c r="Y2829" s="7">
        <f t="shared" si="702"/>
        <v>0</v>
      </c>
      <c r="Z2829" s="40"/>
      <c r="AA2829" s="40"/>
      <c r="AB2829" s="40"/>
      <c r="AC2829" s="40"/>
      <c r="AD2829" s="40"/>
      <c r="AE2829" s="40"/>
      <c r="AF2829" s="40"/>
      <c r="AG2829" s="41"/>
      <c r="AH2829" s="40"/>
      <c r="AI2829" s="40"/>
      <c r="AJ2829" s="40"/>
      <c r="AK2829" s="40"/>
      <c r="AL2829" s="40"/>
      <c r="AM2829" s="41"/>
      <c r="AN2829" s="36">
        <f>Y2829*(IF(AND(AH2829&gt;0,AI2829&lt;0),AH2829,0)+IF(AND(AJ2829&lt;0,AK2829&gt;0),AJ2829,0)+IF(AND(AL2829&gt;0,AM2829&gt;0),AL2829,0))</f>
        <v>0</v>
      </c>
      <c r="AO2829" s="37">
        <f>Y2829*(IF(AND(AH2829&gt;0,AI2829&lt;0),AI2829,0)+IF(AND(AJ2829&lt;0,AK2829&gt;0),AK2829,0)+IF(AND(AL2829&gt;0,AM2829&gt;0),AM2829,0))</f>
        <v>0</v>
      </c>
      <c r="AQ2829" s="40">
        <f>AU2829*D2829</f>
        <v>71934.883833340034</v>
      </c>
      <c r="AR2829" s="40">
        <f>AV2829*E2829</f>
        <v>24198.0658022637</v>
      </c>
      <c r="AS2829" s="40">
        <f>IF(AND(Y2829&lt;&gt;0,AN2829&lt;&gt;0),0,Q2829)</f>
        <v>3513.3302026760384</v>
      </c>
      <c r="AT2829" s="41">
        <f t="shared" si="708"/>
        <v>99646.279838279763</v>
      </c>
      <c r="AU2829" s="42">
        <f>S2829+AN2829</f>
        <v>662.13994691955111</v>
      </c>
      <c r="AV2829" s="37">
        <f>T2829+AO2829</f>
        <v>686.46995183726813</v>
      </c>
      <c r="AW2829" s="58">
        <f t="shared" si="693"/>
        <v>0.72190235250213308</v>
      </c>
      <c r="AX2829" s="58">
        <f t="shared" si="694"/>
        <v>0.24283963075727244</v>
      </c>
      <c r="AY2829" s="59">
        <f t="shared" si="695"/>
        <v>3.5258016740594561E-2</v>
      </c>
      <c r="AZ2829" s="54">
        <f t="shared" si="703"/>
        <v>9.3015623844938666E-3</v>
      </c>
    </row>
    <row r="2830" spans="3:52" x14ac:dyDescent="0.25">
      <c r="C2830" s="35">
        <v>38776</v>
      </c>
      <c r="D2830" s="36">
        <v>107.24</v>
      </c>
      <c r="E2830" s="37">
        <v>34.909999999999997</v>
      </c>
      <c r="F2830" s="38">
        <v>0</v>
      </c>
      <c r="G2830" s="7">
        <v>0</v>
      </c>
      <c r="H2830" s="38">
        <v>1</v>
      </c>
      <c r="I2830" s="7">
        <v>1</v>
      </c>
      <c r="J2830" s="36">
        <f t="shared" si="696"/>
        <v>107.18638</v>
      </c>
      <c r="K2830" s="37">
        <f t="shared" si="697"/>
        <v>34.892544999999998</v>
      </c>
      <c r="L2830" s="36">
        <f t="shared" si="698"/>
        <v>107.29361999999999</v>
      </c>
      <c r="M2830" s="37">
        <f t="shared" si="699"/>
        <v>34.927454999999995</v>
      </c>
      <c r="O2830" s="39">
        <f t="shared" si="700"/>
        <v>71007.887907652665</v>
      </c>
      <c r="P2830" s="40">
        <f t="shared" si="701"/>
        <v>23964.666018639029</v>
      </c>
      <c r="Q2830" s="40">
        <f>S2830*F2830+T2830*G2830+AS2829*(1+$G$9/252)</f>
        <v>3513.4696205412238</v>
      </c>
      <c r="R2830" s="41">
        <f t="shared" si="704"/>
        <v>98486.023546832919</v>
      </c>
      <c r="S2830" s="36">
        <f>AU2829*H2829</f>
        <v>662.13994691955111</v>
      </c>
      <c r="T2830" s="37">
        <f>AV2829*I2829</f>
        <v>686.46995183726813</v>
      </c>
      <c r="U2830" s="57">
        <f t="shared" si="707"/>
        <v>0.72099456705028186</v>
      </c>
      <c r="V2830" s="58">
        <f t="shared" si="705"/>
        <v>0.24333062860684132</v>
      </c>
      <c r="W2830" s="59">
        <f t="shared" si="706"/>
        <v>3.5674804342876822E-2</v>
      </c>
      <c r="Y2830" s="7">
        <f t="shared" si="702"/>
        <v>0</v>
      </c>
      <c r="Z2830" s="40"/>
      <c r="AA2830" s="40"/>
      <c r="AB2830" s="40"/>
      <c r="AC2830" s="40"/>
      <c r="AD2830" s="40"/>
      <c r="AE2830" s="40"/>
      <c r="AF2830" s="40"/>
      <c r="AG2830" s="41"/>
      <c r="AH2830" s="40"/>
      <c r="AI2830" s="40"/>
      <c r="AJ2830" s="40"/>
      <c r="AK2830" s="40"/>
      <c r="AL2830" s="40"/>
      <c r="AM2830" s="41"/>
      <c r="AN2830" s="36">
        <f>Y2830*(IF(AND(AH2830&gt;0,AI2830&lt;0),AH2830,0)+IF(AND(AJ2830&lt;0,AK2830&gt;0),AJ2830,0)+IF(AND(AL2830&gt;0,AM2830&gt;0),AL2830,0))</f>
        <v>0</v>
      </c>
      <c r="AO2830" s="37">
        <f>Y2830*(IF(AND(AH2830&gt;0,AI2830&lt;0),AI2830,0)+IF(AND(AJ2830&lt;0,AK2830&gt;0),AK2830,0)+IF(AND(AL2830&gt;0,AM2830&gt;0),AM2830,0))</f>
        <v>0</v>
      </c>
      <c r="AQ2830" s="40">
        <f>AU2830*D2830</f>
        <v>71007.887907652665</v>
      </c>
      <c r="AR2830" s="40">
        <f>AV2830*E2830</f>
        <v>23964.666018639029</v>
      </c>
      <c r="AS2830" s="40">
        <f>IF(AND(Y2830&lt;&gt;0,AN2830&lt;&gt;0),0,Q2830)</f>
        <v>3513.4696205412238</v>
      </c>
      <c r="AT2830" s="41">
        <f t="shared" si="708"/>
        <v>98486.023546832919</v>
      </c>
      <c r="AU2830" s="42">
        <f>S2830+AN2830</f>
        <v>662.13994691955111</v>
      </c>
      <c r="AV2830" s="37">
        <f>T2830+AO2830</f>
        <v>686.46995183726813</v>
      </c>
      <c r="AW2830" s="58">
        <f t="shared" si="693"/>
        <v>0.72099456705028186</v>
      </c>
      <c r="AX2830" s="58">
        <f t="shared" si="694"/>
        <v>0.24333062860684132</v>
      </c>
      <c r="AY2830" s="59">
        <f t="shared" si="695"/>
        <v>3.5674804342876822E-2</v>
      </c>
      <c r="AZ2830" s="54">
        <f t="shared" si="703"/>
        <v>-1.1643749202979503E-2</v>
      </c>
    </row>
    <row r="2831" spans="3:52" x14ac:dyDescent="0.25">
      <c r="C2831" s="35">
        <v>38777</v>
      </c>
      <c r="D2831" s="36">
        <v>110.43</v>
      </c>
      <c r="E2831" s="37">
        <v>34.93</v>
      </c>
      <c r="F2831" s="38">
        <v>0</v>
      </c>
      <c r="G2831" s="7">
        <v>0</v>
      </c>
      <c r="H2831" s="38">
        <v>1</v>
      </c>
      <c r="I2831" s="7">
        <v>1</v>
      </c>
      <c r="J2831" s="36">
        <f t="shared" si="696"/>
        <v>110.37478500000002</v>
      </c>
      <c r="K2831" s="37">
        <f t="shared" si="697"/>
        <v>34.912534999999998</v>
      </c>
      <c r="L2831" s="36">
        <f t="shared" si="698"/>
        <v>110.485215</v>
      </c>
      <c r="M2831" s="37">
        <f t="shared" si="699"/>
        <v>34.947465000000001</v>
      </c>
      <c r="O2831" s="39">
        <f t="shared" si="700"/>
        <v>73120.114338326035</v>
      </c>
      <c r="P2831" s="40">
        <f t="shared" si="701"/>
        <v>23978.395417675776</v>
      </c>
      <c r="Q2831" s="40">
        <f>S2831*F2831+T2831*G2831+AS2830*(1+$G$9/252)</f>
        <v>3513.609043938864</v>
      </c>
      <c r="R2831" s="41">
        <f t="shared" si="704"/>
        <v>100612.11879994068</v>
      </c>
      <c r="S2831" s="36">
        <f>AU2830*H2830</f>
        <v>662.13994691955111</v>
      </c>
      <c r="T2831" s="37">
        <f>AV2830*I2830</f>
        <v>686.46995183726813</v>
      </c>
      <c r="U2831" s="57">
        <f t="shared" si="707"/>
        <v>0.72675255436891906</v>
      </c>
      <c r="V2831" s="58">
        <f t="shared" si="705"/>
        <v>0.23832512130427286</v>
      </c>
      <c r="W2831" s="59">
        <f t="shared" si="706"/>
        <v>3.4922324326807988E-2</v>
      </c>
      <c r="Y2831" s="7">
        <f t="shared" si="702"/>
        <v>0</v>
      </c>
      <c r="Z2831" s="40"/>
      <c r="AA2831" s="40"/>
      <c r="AB2831" s="40"/>
      <c r="AC2831" s="40"/>
      <c r="AD2831" s="40"/>
      <c r="AE2831" s="40"/>
      <c r="AF2831" s="40"/>
      <c r="AG2831" s="41"/>
      <c r="AH2831" s="40"/>
      <c r="AI2831" s="40"/>
      <c r="AJ2831" s="40"/>
      <c r="AK2831" s="40"/>
      <c r="AL2831" s="40"/>
      <c r="AM2831" s="41"/>
      <c r="AN2831" s="36">
        <f>Y2831*(IF(AND(AH2831&gt;0,AI2831&lt;0),AH2831,0)+IF(AND(AJ2831&lt;0,AK2831&gt;0),AJ2831,0)+IF(AND(AL2831&gt;0,AM2831&gt;0),AL2831,0))</f>
        <v>0</v>
      </c>
      <c r="AO2831" s="37">
        <f>Y2831*(IF(AND(AH2831&gt;0,AI2831&lt;0),AI2831,0)+IF(AND(AJ2831&lt;0,AK2831&gt;0),AK2831,0)+IF(AND(AL2831&gt;0,AM2831&gt;0),AM2831,0))</f>
        <v>0</v>
      </c>
      <c r="AQ2831" s="40">
        <f>AU2831*D2831</f>
        <v>73120.114338326035</v>
      </c>
      <c r="AR2831" s="40">
        <f>AV2831*E2831</f>
        <v>23978.395417675776</v>
      </c>
      <c r="AS2831" s="40">
        <f>IF(AND(Y2831&lt;&gt;0,AN2831&lt;&gt;0),0,Q2831)</f>
        <v>3513.609043938864</v>
      </c>
      <c r="AT2831" s="41">
        <f t="shared" si="708"/>
        <v>100612.11879994068</v>
      </c>
      <c r="AU2831" s="42">
        <f>S2831+AN2831</f>
        <v>662.13994691955111</v>
      </c>
      <c r="AV2831" s="37">
        <f>T2831+AO2831</f>
        <v>686.46995183726813</v>
      </c>
      <c r="AW2831" s="58">
        <f t="shared" si="693"/>
        <v>0.72675255436891906</v>
      </c>
      <c r="AX2831" s="58">
        <f t="shared" si="694"/>
        <v>0.23832512130427286</v>
      </c>
      <c r="AY2831" s="59">
        <f t="shared" si="695"/>
        <v>3.4922324326807988E-2</v>
      </c>
      <c r="AZ2831" s="54">
        <f t="shared" si="703"/>
        <v>2.1587786535992581E-2</v>
      </c>
    </row>
    <row r="2832" spans="3:52" x14ac:dyDescent="0.25">
      <c r="C2832" s="35">
        <v>38778</v>
      </c>
      <c r="D2832" s="36">
        <v>109.4</v>
      </c>
      <c r="E2832" s="37">
        <v>34.94</v>
      </c>
      <c r="F2832" s="38">
        <v>0</v>
      </c>
      <c r="G2832" s="7">
        <v>0</v>
      </c>
      <c r="H2832" s="38">
        <v>1</v>
      </c>
      <c r="I2832" s="7">
        <v>1</v>
      </c>
      <c r="J2832" s="36">
        <f t="shared" si="696"/>
        <v>109.34530000000001</v>
      </c>
      <c r="K2832" s="37">
        <f t="shared" si="697"/>
        <v>34.922530000000002</v>
      </c>
      <c r="L2832" s="36">
        <f t="shared" si="698"/>
        <v>109.4547</v>
      </c>
      <c r="M2832" s="37">
        <f t="shared" si="699"/>
        <v>34.957469999999994</v>
      </c>
      <c r="O2832" s="39">
        <f t="shared" si="700"/>
        <v>72438.110192998894</v>
      </c>
      <c r="P2832" s="40">
        <f t="shared" si="701"/>
        <v>23985.260117194146</v>
      </c>
      <c r="Q2832" s="40">
        <f>S2832*F2832+T2832*G2832+AS2831*(1+$G$9/252)</f>
        <v>3513.7484728691788</v>
      </c>
      <c r="R2832" s="41">
        <f t="shared" si="704"/>
        <v>99937.118783062222</v>
      </c>
      <c r="S2832" s="36">
        <f>AU2831*H2831</f>
        <v>662.13994691955111</v>
      </c>
      <c r="T2832" s="37">
        <f>AV2831*I2831</f>
        <v>686.46995183726813</v>
      </c>
      <c r="U2832" s="57">
        <f t="shared" si="707"/>
        <v>0.72483688818609426</v>
      </c>
      <c r="V2832" s="58">
        <f t="shared" si="705"/>
        <v>0.2400035183049451</v>
      </c>
      <c r="W2832" s="59">
        <f t="shared" si="706"/>
        <v>3.5159593508960599E-2</v>
      </c>
      <c r="Y2832" s="7">
        <f t="shared" si="702"/>
        <v>0</v>
      </c>
      <c r="Z2832" s="40"/>
      <c r="AA2832" s="40"/>
      <c r="AB2832" s="40"/>
      <c r="AC2832" s="40"/>
      <c r="AD2832" s="40"/>
      <c r="AE2832" s="40"/>
      <c r="AF2832" s="40"/>
      <c r="AG2832" s="41"/>
      <c r="AH2832" s="40"/>
      <c r="AI2832" s="40"/>
      <c r="AJ2832" s="40"/>
      <c r="AK2832" s="40"/>
      <c r="AL2832" s="40"/>
      <c r="AM2832" s="41"/>
      <c r="AN2832" s="36">
        <f>Y2832*(IF(AND(AH2832&gt;0,AI2832&lt;0),AH2832,0)+IF(AND(AJ2832&lt;0,AK2832&gt;0),AJ2832,0)+IF(AND(AL2832&gt;0,AM2832&gt;0),AL2832,0))</f>
        <v>0</v>
      </c>
      <c r="AO2832" s="37">
        <f>Y2832*(IF(AND(AH2832&gt;0,AI2832&lt;0),AI2832,0)+IF(AND(AJ2832&lt;0,AK2832&gt;0),AK2832,0)+IF(AND(AL2832&gt;0,AM2832&gt;0),AM2832,0))</f>
        <v>0</v>
      </c>
      <c r="AQ2832" s="40">
        <f>AU2832*D2832</f>
        <v>72438.110192998894</v>
      </c>
      <c r="AR2832" s="40">
        <f>AV2832*E2832</f>
        <v>23985.260117194146</v>
      </c>
      <c r="AS2832" s="40">
        <f>IF(AND(Y2832&lt;&gt;0,AN2832&lt;&gt;0),0,Q2832)</f>
        <v>3513.7484728691788</v>
      </c>
      <c r="AT2832" s="41">
        <f t="shared" si="708"/>
        <v>99937.118783062222</v>
      </c>
      <c r="AU2832" s="42">
        <f>S2832+AN2832</f>
        <v>662.13994691955111</v>
      </c>
      <c r="AV2832" s="37">
        <f>T2832+AO2832</f>
        <v>686.46995183726813</v>
      </c>
      <c r="AW2832" s="58">
        <f t="shared" si="693"/>
        <v>0.72483688818609426</v>
      </c>
      <c r="AX2832" s="58">
        <f t="shared" si="694"/>
        <v>0.2400035183049451</v>
      </c>
      <c r="AY2832" s="59">
        <f t="shared" si="695"/>
        <v>3.5159593508960599E-2</v>
      </c>
      <c r="AZ2832" s="54">
        <f t="shared" si="703"/>
        <v>-6.7089335254001403E-3</v>
      </c>
    </row>
    <row r="2833" spans="3:52" x14ac:dyDescent="0.25">
      <c r="C2833" s="35">
        <v>38779</v>
      </c>
      <c r="D2833" s="36">
        <v>111.5</v>
      </c>
      <c r="E2833" s="37">
        <v>34.85</v>
      </c>
      <c r="F2833" s="38">
        <v>0</v>
      </c>
      <c r="G2833" s="7">
        <v>0</v>
      </c>
      <c r="H2833" s="38">
        <v>1</v>
      </c>
      <c r="I2833" s="7">
        <v>1</v>
      </c>
      <c r="J2833" s="36">
        <f t="shared" si="696"/>
        <v>111.44425000000001</v>
      </c>
      <c r="K2833" s="37">
        <f t="shared" si="697"/>
        <v>34.832575000000006</v>
      </c>
      <c r="L2833" s="36">
        <f t="shared" si="698"/>
        <v>111.55574999999999</v>
      </c>
      <c r="M2833" s="37">
        <f t="shared" si="699"/>
        <v>34.867424999999997</v>
      </c>
      <c r="O2833" s="39">
        <f t="shared" si="700"/>
        <v>73828.604081529949</v>
      </c>
      <c r="P2833" s="40">
        <f t="shared" si="701"/>
        <v>23923.477821528795</v>
      </c>
      <c r="Q2833" s="40">
        <f>S2833*F2833+T2833*G2833+AS2832*(1+$G$9/252)</f>
        <v>3513.8879073323878</v>
      </c>
      <c r="R2833" s="41">
        <f t="shared" si="704"/>
        <v>101265.96981039114</v>
      </c>
      <c r="S2833" s="36">
        <f>AU2832*H2832</f>
        <v>662.13994691955111</v>
      </c>
      <c r="T2833" s="37">
        <f>AV2832*I2832</f>
        <v>686.46995183726813</v>
      </c>
      <c r="U2833" s="57">
        <f t="shared" si="707"/>
        <v>0.72905640680443295</v>
      </c>
      <c r="V2833" s="58">
        <f t="shared" si="705"/>
        <v>0.23624400049022146</v>
      </c>
      <c r="W2833" s="59">
        <f t="shared" si="706"/>
        <v>3.4699592705345519E-2</v>
      </c>
      <c r="Y2833" s="7">
        <f t="shared" si="702"/>
        <v>0</v>
      </c>
      <c r="Z2833" s="40"/>
      <c r="AA2833" s="40"/>
      <c r="AB2833" s="40"/>
      <c r="AC2833" s="40"/>
      <c r="AD2833" s="40"/>
      <c r="AE2833" s="40"/>
      <c r="AF2833" s="40"/>
      <c r="AG2833" s="41"/>
      <c r="AH2833" s="40"/>
      <c r="AI2833" s="40"/>
      <c r="AJ2833" s="40"/>
      <c r="AK2833" s="40"/>
      <c r="AL2833" s="40"/>
      <c r="AM2833" s="41"/>
      <c r="AN2833" s="36">
        <f>Y2833*(IF(AND(AH2833&gt;0,AI2833&lt;0),AH2833,0)+IF(AND(AJ2833&lt;0,AK2833&gt;0),AJ2833,0)+IF(AND(AL2833&gt;0,AM2833&gt;0),AL2833,0))</f>
        <v>0</v>
      </c>
      <c r="AO2833" s="37">
        <f>Y2833*(IF(AND(AH2833&gt;0,AI2833&lt;0),AI2833,0)+IF(AND(AJ2833&lt;0,AK2833&gt;0),AK2833,0)+IF(AND(AL2833&gt;0,AM2833&gt;0),AM2833,0))</f>
        <v>0</v>
      </c>
      <c r="AQ2833" s="40">
        <f>AU2833*D2833</f>
        <v>73828.604081529949</v>
      </c>
      <c r="AR2833" s="40">
        <f>AV2833*E2833</f>
        <v>23923.477821528795</v>
      </c>
      <c r="AS2833" s="40">
        <f>IF(AND(Y2833&lt;&gt;0,AN2833&lt;&gt;0),0,Q2833)</f>
        <v>3513.8879073323878</v>
      </c>
      <c r="AT2833" s="41">
        <f t="shared" si="708"/>
        <v>101265.96981039114</v>
      </c>
      <c r="AU2833" s="42">
        <f>S2833+AN2833</f>
        <v>662.13994691955111</v>
      </c>
      <c r="AV2833" s="37">
        <f>T2833+AO2833</f>
        <v>686.46995183726813</v>
      </c>
      <c r="AW2833" s="58">
        <f t="shared" si="693"/>
        <v>0.72905640680443295</v>
      </c>
      <c r="AX2833" s="58">
        <f t="shared" si="694"/>
        <v>0.23624400049022146</v>
      </c>
      <c r="AY2833" s="59">
        <f t="shared" si="695"/>
        <v>3.4699592705345519E-2</v>
      </c>
      <c r="AZ2833" s="54">
        <f t="shared" si="703"/>
        <v>1.3296871507908037E-2</v>
      </c>
    </row>
    <row r="2834" spans="3:52" x14ac:dyDescent="0.25">
      <c r="C2834" s="35">
        <v>38782</v>
      </c>
      <c r="D2834" s="36">
        <v>111.58</v>
      </c>
      <c r="E2834" s="37">
        <v>34.67</v>
      </c>
      <c r="F2834" s="38">
        <v>0</v>
      </c>
      <c r="G2834" s="7">
        <v>0</v>
      </c>
      <c r="H2834" s="38">
        <v>1</v>
      </c>
      <c r="I2834" s="7">
        <v>1</v>
      </c>
      <c r="J2834" s="36">
        <f t="shared" si="696"/>
        <v>111.52421000000001</v>
      </c>
      <c r="K2834" s="37">
        <f t="shared" si="697"/>
        <v>34.652665000000006</v>
      </c>
      <c r="L2834" s="36">
        <f t="shared" si="698"/>
        <v>111.63578999999999</v>
      </c>
      <c r="M2834" s="37">
        <f t="shared" si="699"/>
        <v>34.687334999999997</v>
      </c>
      <c r="O2834" s="39">
        <f t="shared" si="700"/>
        <v>73881.575277283511</v>
      </c>
      <c r="P2834" s="40">
        <f t="shared" si="701"/>
        <v>23799.913230198086</v>
      </c>
      <c r="Q2834" s="40">
        <f>S2834*F2834+T2834*G2834+AS2833*(1+$G$9/252)</f>
        <v>3514.0273473287102</v>
      </c>
      <c r="R2834" s="41">
        <f t="shared" si="704"/>
        <v>101195.51585481031</v>
      </c>
      <c r="S2834" s="36">
        <f>AU2833*H2833</f>
        <v>662.13994691955111</v>
      </c>
      <c r="T2834" s="37">
        <f>AV2833*I2833</f>
        <v>686.46995183726813</v>
      </c>
      <c r="U2834" s="57">
        <f t="shared" si="707"/>
        <v>0.73008744165388395</v>
      </c>
      <c r="V2834" s="58">
        <f t="shared" si="705"/>
        <v>0.23518742929622372</v>
      </c>
      <c r="W2834" s="59">
        <f t="shared" si="706"/>
        <v>3.4725129049892299E-2</v>
      </c>
      <c r="Y2834" s="7">
        <f t="shared" si="702"/>
        <v>0</v>
      </c>
      <c r="Z2834" s="40"/>
      <c r="AA2834" s="40"/>
      <c r="AB2834" s="40"/>
      <c r="AC2834" s="40"/>
      <c r="AD2834" s="40"/>
      <c r="AE2834" s="40"/>
      <c r="AF2834" s="40"/>
      <c r="AG2834" s="41"/>
      <c r="AH2834" s="40"/>
      <c r="AI2834" s="40"/>
      <c r="AJ2834" s="40"/>
      <c r="AK2834" s="40"/>
      <c r="AL2834" s="40"/>
      <c r="AM2834" s="41"/>
      <c r="AN2834" s="36">
        <f>Y2834*(IF(AND(AH2834&gt;0,AI2834&lt;0),AH2834,0)+IF(AND(AJ2834&lt;0,AK2834&gt;0),AJ2834,0)+IF(AND(AL2834&gt;0,AM2834&gt;0),AL2834,0))</f>
        <v>0</v>
      </c>
      <c r="AO2834" s="37">
        <f>Y2834*(IF(AND(AH2834&gt;0,AI2834&lt;0),AI2834,0)+IF(AND(AJ2834&lt;0,AK2834&gt;0),AK2834,0)+IF(AND(AL2834&gt;0,AM2834&gt;0),AM2834,0))</f>
        <v>0</v>
      </c>
      <c r="AQ2834" s="40">
        <f>AU2834*D2834</f>
        <v>73881.575277283511</v>
      </c>
      <c r="AR2834" s="40">
        <f>AV2834*E2834</f>
        <v>23799.913230198086</v>
      </c>
      <c r="AS2834" s="40">
        <f>IF(AND(Y2834&lt;&gt;0,AN2834&lt;&gt;0),0,Q2834)</f>
        <v>3514.0273473287102</v>
      </c>
      <c r="AT2834" s="41">
        <f t="shared" si="708"/>
        <v>101195.51585481031</v>
      </c>
      <c r="AU2834" s="42">
        <f>S2834+AN2834</f>
        <v>662.13994691955111</v>
      </c>
      <c r="AV2834" s="37">
        <f>T2834+AO2834</f>
        <v>686.46995183726813</v>
      </c>
      <c r="AW2834" s="58">
        <f t="shared" si="693"/>
        <v>0.73008744165388395</v>
      </c>
      <c r="AX2834" s="58">
        <f t="shared" si="694"/>
        <v>0.23518742929622372</v>
      </c>
      <c r="AY2834" s="59">
        <f t="shared" si="695"/>
        <v>3.4725129049892299E-2</v>
      </c>
      <c r="AZ2834" s="54">
        <f t="shared" si="703"/>
        <v>-6.9573180124327116E-4</v>
      </c>
    </row>
    <row r="2835" spans="3:52" x14ac:dyDescent="0.25">
      <c r="C2835" s="35">
        <v>38783</v>
      </c>
      <c r="D2835" s="36">
        <v>112</v>
      </c>
      <c r="E2835" s="37">
        <v>34.64</v>
      </c>
      <c r="F2835" s="38">
        <v>0</v>
      </c>
      <c r="G2835" s="7">
        <v>0</v>
      </c>
      <c r="H2835" s="38">
        <v>1</v>
      </c>
      <c r="I2835" s="7">
        <v>1</v>
      </c>
      <c r="J2835" s="36">
        <f t="shared" si="696"/>
        <v>111.944</v>
      </c>
      <c r="K2835" s="37">
        <f t="shared" si="697"/>
        <v>34.622680000000003</v>
      </c>
      <c r="L2835" s="36">
        <f t="shared" si="698"/>
        <v>112.056</v>
      </c>
      <c r="M2835" s="37">
        <f t="shared" si="699"/>
        <v>34.657319999999999</v>
      </c>
      <c r="O2835" s="39">
        <f t="shared" si="700"/>
        <v>74159.674054989722</v>
      </c>
      <c r="P2835" s="40">
        <f t="shared" si="701"/>
        <v>23779.319131642969</v>
      </c>
      <c r="Q2835" s="40">
        <f>S2835*F2835+T2835*G2835+AS2834*(1+$G$9/252)</f>
        <v>3514.1667928583656</v>
      </c>
      <c r="R2835" s="41">
        <f t="shared" si="704"/>
        <v>101453.15997949106</v>
      </c>
      <c r="S2835" s="36">
        <f>AU2834*H2834</f>
        <v>662.13994691955111</v>
      </c>
      <c r="T2835" s="37">
        <f>AV2834*I2834</f>
        <v>686.46995183726813</v>
      </c>
      <c r="U2835" s="57">
        <f t="shared" si="707"/>
        <v>0.73097451148866366</v>
      </c>
      <c r="V2835" s="58">
        <f t="shared" si="705"/>
        <v>0.23438717075397161</v>
      </c>
      <c r="W2835" s="59">
        <f t="shared" si="706"/>
        <v>3.4638317757364687E-2</v>
      </c>
      <c r="Y2835" s="7">
        <f t="shared" si="702"/>
        <v>0</v>
      </c>
      <c r="Z2835" s="40"/>
      <c r="AA2835" s="40"/>
      <c r="AB2835" s="40"/>
      <c r="AC2835" s="40"/>
      <c r="AD2835" s="40"/>
      <c r="AE2835" s="40"/>
      <c r="AF2835" s="40"/>
      <c r="AG2835" s="41"/>
      <c r="AH2835" s="40"/>
      <c r="AI2835" s="40"/>
      <c r="AJ2835" s="40"/>
      <c r="AK2835" s="40"/>
      <c r="AL2835" s="40"/>
      <c r="AM2835" s="41"/>
      <c r="AN2835" s="36">
        <f>Y2835*(IF(AND(AH2835&gt;0,AI2835&lt;0),AH2835,0)+IF(AND(AJ2835&lt;0,AK2835&gt;0),AJ2835,0)+IF(AND(AL2835&gt;0,AM2835&gt;0),AL2835,0))</f>
        <v>0</v>
      </c>
      <c r="AO2835" s="37">
        <f>Y2835*(IF(AND(AH2835&gt;0,AI2835&lt;0),AI2835,0)+IF(AND(AJ2835&lt;0,AK2835&gt;0),AK2835,0)+IF(AND(AL2835&gt;0,AM2835&gt;0),AM2835,0))</f>
        <v>0</v>
      </c>
      <c r="AQ2835" s="40">
        <f>AU2835*D2835</f>
        <v>74159.674054989722</v>
      </c>
      <c r="AR2835" s="40">
        <f>AV2835*E2835</f>
        <v>23779.319131642969</v>
      </c>
      <c r="AS2835" s="40">
        <f>IF(AND(Y2835&lt;&gt;0,AN2835&lt;&gt;0),0,Q2835)</f>
        <v>3514.1667928583656</v>
      </c>
      <c r="AT2835" s="41">
        <f t="shared" si="708"/>
        <v>101453.15997949106</v>
      </c>
      <c r="AU2835" s="42">
        <f>S2835+AN2835</f>
        <v>662.13994691955111</v>
      </c>
      <c r="AV2835" s="37">
        <f>T2835+AO2835</f>
        <v>686.46995183726813</v>
      </c>
      <c r="AW2835" s="58">
        <f t="shared" si="693"/>
        <v>0.73097451148866366</v>
      </c>
      <c r="AX2835" s="58">
        <f t="shared" si="694"/>
        <v>0.23438717075397161</v>
      </c>
      <c r="AY2835" s="59">
        <f t="shared" si="695"/>
        <v>3.4638317757364687E-2</v>
      </c>
      <c r="AZ2835" s="54">
        <f t="shared" si="703"/>
        <v>2.5460033728215148E-3</v>
      </c>
    </row>
    <row r="2836" spans="3:52" x14ac:dyDescent="0.25">
      <c r="C2836" s="35">
        <v>38784</v>
      </c>
      <c r="D2836" s="36">
        <v>111.78</v>
      </c>
      <c r="E2836" s="37">
        <v>34.68</v>
      </c>
      <c r="F2836" s="38">
        <v>0</v>
      </c>
      <c r="G2836" s="7">
        <v>0</v>
      </c>
      <c r="H2836" s="38">
        <v>1</v>
      </c>
      <c r="I2836" s="7">
        <v>1</v>
      </c>
      <c r="J2836" s="36">
        <f t="shared" si="696"/>
        <v>111.72411000000001</v>
      </c>
      <c r="K2836" s="37">
        <f t="shared" si="697"/>
        <v>34.662660000000002</v>
      </c>
      <c r="L2836" s="36">
        <f t="shared" si="698"/>
        <v>111.83588999999999</v>
      </c>
      <c r="M2836" s="37">
        <f t="shared" si="699"/>
        <v>34.697339999999997</v>
      </c>
      <c r="O2836" s="39">
        <f t="shared" si="700"/>
        <v>74014.003266667423</v>
      </c>
      <c r="P2836" s="40">
        <f t="shared" si="701"/>
        <v>23806.77792971646</v>
      </c>
      <c r="Q2836" s="40">
        <f>S2836*F2836+T2836*G2836+AS2835*(1+$G$9/252)</f>
        <v>3514.3062439215742</v>
      </c>
      <c r="R2836" s="41">
        <f t="shared" si="704"/>
        <v>101335.08744030545</v>
      </c>
      <c r="S2836" s="36">
        <f>AU2835*H2835</f>
        <v>662.13994691955111</v>
      </c>
      <c r="T2836" s="37">
        <f>AV2835*I2835</f>
        <v>686.46995183726813</v>
      </c>
      <c r="U2836" s="57">
        <f t="shared" si="707"/>
        <v>0.73038870480343399</v>
      </c>
      <c r="V2836" s="58">
        <f t="shared" si="705"/>
        <v>0.23493124179461111</v>
      </c>
      <c r="W2836" s="59">
        <f t="shared" si="706"/>
        <v>3.468005340195502E-2</v>
      </c>
      <c r="Y2836" s="7">
        <f t="shared" si="702"/>
        <v>0</v>
      </c>
      <c r="Z2836" s="40"/>
      <c r="AA2836" s="40"/>
      <c r="AB2836" s="40"/>
      <c r="AC2836" s="40"/>
      <c r="AD2836" s="40"/>
      <c r="AE2836" s="40"/>
      <c r="AF2836" s="40"/>
      <c r="AG2836" s="41"/>
      <c r="AH2836" s="40"/>
      <c r="AI2836" s="40"/>
      <c r="AJ2836" s="40"/>
      <c r="AK2836" s="40"/>
      <c r="AL2836" s="40"/>
      <c r="AM2836" s="41"/>
      <c r="AN2836" s="36">
        <f>Y2836*(IF(AND(AH2836&gt;0,AI2836&lt;0),AH2836,0)+IF(AND(AJ2836&lt;0,AK2836&gt;0),AJ2836,0)+IF(AND(AL2836&gt;0,AM2836&gt;0),AL2836,0))</f>
        <v>0</v>
      </c>
      <c r="AO2836" s="37">
        <f>Y2836*(IF(AND(AH2836&gt;0,AI2836&lt;0),AI2836,0)+IF(AND(AJ2836&lt;0,AK2836&gt;0),AK2836,0)+IF(AND(AL2836&gt;0,AM2836&gt;0),AM2836,0))</f>
        <v>0</v>
      </c>
      <c r="AQ2836" s="40">
        <f>AU2836*D2836</f>
        <v>74014.003266667423</v>
      </c>
      <c r="AR2836" s="40">
        <f>AV2836*E2836</f>
        <v>23806.77792971646</v>
      </c>
      <c r="AS2836" s="40">
        <f>IF(AND(Y2836&lt;&gt;0,AN2836&lt;&gt;0),0,Q2836)</f>
        <v>3514.3062439215742</v>
      </c>
      <c r="AT2836" s="41">
        <f t="shared" si="708"/>
        <v>101335.08744030545</v>
      </c>
      <c r="AU2836" s="42">
        <f>S2836+AN2836</f>
        <v>662.13994691955111</v>
      </c>
      <c r="AV2836" s="37">
        <f>T2836+AO2836</f>
        <v>686.46995183726813</v>
      </c>
      <c r="AW2836" s="58">
        <f t="shared" si="693"/>
        <v>0.73038870480343399</v>
      </c>
      <c r="AX2836" s="58">
        <f t="shared" si="694"/>
        <v>0.23493124179461111</v>
      </c>
      <c r="AY2836" s="59">
        <f t="shared" si="695"/>
        <v>3.468005340195502E-2</v>
      </c>
      <c r="AZ2836" s="54">
        <f t="shared" si="703"/>
        <v>-1.1638133224187719E-3</v>
      </c>
    </row>
    <row r="2837" spans="3:52" x14ac:dyDescent="0.25">
      <c r="C2837" s="35">
        <v>38785</v>
      </c>
      <c r="D2837" s="36">
        <v>112.35</v>
      </c>
      <c r="E2837" s="37">
        <v>34.53</v>
      </c>
      <c r="F2837" s="38">
        <v>0.08</v>
      </c>
      <c r="G2837" s="7">
        <v>0</v>
      </c>
      <c r="H2837" s="38">
        <v>1</v>
      </c>
      <c r="I2837" s="7">
        <v>1</v>
      </c>
      <c r="J2837" s="36">
        <f t="shared" si="696"/>
        <v>112.293825</v>
      </c>
      <c r="K2837" s="37">
        <f t="shared" si="697"/>
        <v>34.512735000000006</v>
      </c>
      <c r="L2837" s="36">
        <f t="shared" si="698"/>
        <v>112.40617499999999</v>
      </c>
      <c r="M2837" s="37">
        <f t="shared" si="699"/>
        <v>34.547264999999996</v>
      </c>
      <c r="O2837" s="39">
        <f t="shared" si="700"/>
        <v>74391.423036411565</v>
      </c>
      <c r="P2837" s="40">
        <f t="shared" si="701"/>
        <v>23703.807436940868</v>
      </c>
      <c r="Q2837" s="40">
        <f>S2837*F2837+T2837*G2837+AS2836*(1+$G$9/252)</f>
        <v>3567.4168962721192</v>
      </c>
      <c r="R2837" s="41">
        <f t="shared" si="704"/>
        <v>101662.64736962455</v>
      </c>
      <c r="S2837" s="36">
        <f>AU2836*H2836</f>
        <v>662.13994691955111</v>
      </c>
      <c r="T2837" s="37">
        <f>AV2836*I2836</f>
        <v>686.46995183726813</v>
      </c>
      <c r="U2837" s="57">
        <f t="shared" si="707"/>
        <v>0.73174784408219862</v>
      </c>
      <c r="V2837" s="58">
        <f t="shared" si="705"/>
        <v>0.23316142211759136</v>
      </c>
      <c r="W2837" s="59">
        <f t="shared" si="706"/>
        <v>3.5090733800210043E-2</v>
      </c>
      <c r="Y2837" s="7">
        <f t="shared" si="702"/>
        <v>0</v>
      </c>
      <c r="Z2837" s="40"/>
      <c r="AA2837" s="40"/>
      <c r="AB2837" s="40"/>
      <c r="AC2837" s="40"/>
      <c r="AD2837" s="40"/>
      <c r="AE2837" s="40"/>
      <c r="AF2837" s="40"/>
      <c r="AG2837" s="41"/>
      <c r="AH2837" s="40"/>
      <c r="AI2837" s="40"/>
      <c r="AJ2837" s="40"/>
      <c r="AK2837" s="40"/>
      <c r="AL2837" s="40"/>
      <c r="AM2837" s="41"/>
      <c r="AN2837" s="36">
        <f>Y2837*(IF(AND(AH2837&gt;0,AI2837&lt;0),AH2837,0)+IF(AND(AJ2837&lt;0,AK2837&gt;0),AJ2837,0)+IF(AND(AL2837&gt;0,AM2837&gt;0),AL2837,0))</f>
        <v>0</v>
      </c>
      <c r="AO2837" s="37">
        <f>Y2837*(IF(AND(AH2837&gt;0,AI2837&lt;0),AI2837,0)+IF(AND(AJ2837&lt;0,AK2837&gt;0),AK2837,0)+IF(AND(AL2837&gt;0,AM2837&gt;0),AM2837,0))</f>
        <v>0</v>
      </c>
      <c r="AQ2837" s="40">
        <f>AU2837*D2837</f>
        <v>74391.423036411565</v>
      </c>
      <c r="AR2837" s="40">
        <f>AV2837*E2837</f>
        <v>23703.807436940868</v>
      </c>
      <c r="AS2837" s="40">
        <f>IF(AND(Y2837&lt;&gt;0,AN2837&lt;&gt;0),0,Q2837)</f>
        <v>3567.4168962721192</v>
      </c>
      <c r="AT2837" s="41">
        <f t="shared" si="708"/>
        <v>101662.64736962455</v>
      </c>
      <c r="AU2837" s="42">
        <f>S2837+AN2837</f>
        <v>662.13994691955111</v>
      </c>
      <c r="AV2837" s="37">
        <f>T2837+AO2837</f>
        <v>686.46995183726813</v>
      </c>
      <c r="AW2837" s="58">
        <f t="shared" ref="AW2837:AW2900" si="709">AQ2837/AT2837</f>
        <v>0.73174784408219862</v>
      </c>
      <c r="AX2837" s="58">
        <f t="shared" ref="AX2837:AX2900" si="710">AR2837/AT2837</f>
        <v>0.23316142211759136</v>
      </c>
      <c r="AY2837" s="59">
        <f t="shared" ref="AY2837:AY2900" si="711">AS2837/AT2837</f>
        <v>3.5090733800210043E-2</v>
      </c>
      <c r="AZ2837" s="54">
        <f t="shared" si="703"/>
        <v>3.2324433480364068E-3</v>
      </c>
    </row>
    <row r="2838" spans="3:52" x14ac:dyDescent="0.25">
      <c r="C2838" s="35">
        <v>38786</v>
      </c>
      <c r="D2838" s="36">
        <v>112.01</v>
      </c>
      <c r="E2838" s="37">
        <v>34.65</v>
      </c>
      <c r="F2838" s="38">
        <v>0</v>
      </c>
      <c r="G2838" s="7">
        <v>0</v>
      </c>
      <c r="H2838" s="38">
        <v>1</v>
      </c>
      <c r="I2838" s="7">
        <v>1</v>
      </c>
      <c r="J2838" s="36">
        <f t="shared" ref="J2838:J2901" si="712">D2838*(1-$F$8/20000)</f>
        <v>111.95399500000001</v>
      </c>
      <c r="K2838" s="37">
        <f t="shared" ref="K2838:K2901" si="713">E2838*(1-$F$8/20000)</f>
        <v>34.632674999999999</v>
      </c>
      <c r="L2838" s="36">
        <f t="shared" ref="L2838:L2901" si="714">D2838*(1+$F$8/20000)</f>
        <v>112.066005</v>
      </c>
      <c r="M2838" s="37">
        <f t="shared" ref="M2838:M2901" si="715">E2838*(1+$F$8/20000)</f>
        <v>34.667324999999998</v>
      </c>
      <c r="O2838" s="39">
        <f t="shared" si="700"/>
        <v>74166.29545445893</v>
      </c>
      <c r="P2838" s="40">
        <f t="shared" si="701"/>
        <v>23786.183831161339</v>
      </c>
      <c r="Q2838" s="40">
        <f>S2838*F2838+T2838*G2838+AS2837*(1+$G$9/252)</f>
        <v>3567.5584604346695</v>
      </c>
      <c r="R2838" s="41">
        <f t="shared" si="704"/>
        <v>101520.03774605494</v>
      </c>
      <c r="S2838" s="36">
        <f>AU2837*H2837</f>
        <v>662.13994691955111</v>
      </c>
      <c r="T2838" s="37">
        <f>AV2837*I2837</f>
        <v>686.46995183726813</v>
      </c>
      <c r="U2838" s="57">
        <f t="shared" si="707"/>
        <v>0.73055819423531521</v>
      </c>
      <c r="V2838" s="58">
        <f t="shared" si="705"/>
        <v>0.23430038403512779</v>
      </c>
      <c r="W2838" s="59">
        <f t="shared" si="706"/>
        <v>3.5141421729557074E-2</v>
      </c>
      <c r="Y2838" s="7">
        <f t="shared" si="702"/>
        <v>0</v>
      </c>
      <c r="Z2838" s="40"/>
      <c r="AA2838" s="40"/>
      <c r="AB2838" s="40"/>
      <c r="AC2838" s="40"/>
      <c r="AD2838" s="40"/>
      <c r="AE2838" s="40"/>
      <c r="AF2838" s="40"/>
      <c r="AG2838" s="41"/>
      <c r="AH2838" s="40"/>
      <c r="AI2838" s="40"/>
      <c r="AJ2838" s="40"/>
      <c r="AK2838" s="40"/>
      <c r="AL2838" s="40"/>
      <c r="AM2838" s="41"/>
      <c r="AN2838" s="36">
        <f>Y2838*(IF(AND(AH2838&gt;0,AI2838&lt;0),AH2838,0)+IF(AND(AJ2838&lt;0,AK2838&gt;0),AJ2838,0)+IF(AND(AL2838&gt;0,AM2838&gt;0),AL2838,0))</f>
        <v>0</v>
      </c>
      <c r="AO2838" s="37">
        <f>Y2838*(IF(AND(AH2838&gt;0,AI2838&lt;0),AI2838,0)+IF(AND(AJ2838&lt;0,AK2838&gt;0),AK2838,0)+IF(AND(AL2838&gt;0,AM2838&gt;0),AM2838,0))</f>
        <v>0</v>
      </c>
      <c r="AQ2838" s="40">
        <f>AU2838*D2838</f>
        <v>74166.29545445893</v>
      </c>
      <c r="AR2838" s="40">
        <f>AV2838*E2838</f>
        <v>23786.183831161339</v>
      </c>
      <c r="AS2838" s="40">
        <f>IF(AND(Y2838&lt;&gt;0,AN2838&lt;&gt;0),0,Q2838)</f>
        <v>3567.5584604346695</v>
      </c>
      <c r="AT2838" s="41">
        <f t="shared" si="708"/>
        <v>101520.03774605494</v>
      </c>
      <c r="AU2838" s="42">
        <f>S2838+AN2838</f>
        <v>662.13994691955111</v>
      </c>
      <c r="AV2838" s="37">
        <f>T2838+AO2838</f>
        <v>686.46995183726813</v>
      </c>
      <c r="AW2838" s="58">
        <f t="shared" si="709"/>
        <v>0.73055819423531521</v>
      </c>
      <c r="AX2838" s="58">
        <f t="shared" si="710"/>
        <v>0.23430038403512779</v>
      </c>
      <c r="AY2838" s="59">
        <f t="shared" si="711"/>
        <v>3.5141421729557074E-2</v>
      </c>
      <c r="AZ2838" s="54">
        <f t="shared" si="703"/>
        <v>-1.4027730662090621E-3</v>
      </c>
    </row>
    <row r="2839" spans="3:52" x14ac:dyDescent="0.25">
      <c r="C2839" s="35">
        <v>38789</v>
      </c>
      <c r="D2839" s="36">
        <v>112.32</v>
      </c>
      <c r="E2839" s="37">
        <v>34.32</v>
      </c>
      <c r="F2839" s="38">
        <v>0</v>
      </c>
      <c r="G2839" s="7">
        <v>0</v>
      </c>
      <c r="H2839" s="38">
        <v>1</v>
      </c>
      <c r="I2839" s="7">
        <v>1</v>
      </c>
      <c r="J2839" s="36">
        <f t="shared" si="712"/>
        <v>112.26384</v>
      </c>
      <c r="K2839" s="37">
        <f t="shared" si="713"/>
        <v>34.302840000000003</v>
      </c>
      <c r="L2839" s="36">
        <f t="shared" si="714"/>
        <v>112.37615999999998</v>
      </c>
      <c r="M2839" s="37">
        <f t="shared" si="715"/>
        <v>34.337159999999997</v>
      </c>
      <c r="O2839" s="39">
        <f t="shared" ref="O2839:O2902" si="716">S2839*D2839</f>
        <v>74371.55883800397</v>
      </c>
      <c r="P2839" s="40">
        <f t="shared" ref="P2839:P2902" si="717">T2839*E2839</f>
        <v>23559.648747055042</v>
      </c>
      <c r="Q2839" s="40">
        <f>S2839*F2839+T2839*G2839+AS2838*(1+$G$9/252)</f>
        <v>3567.7000302148454</v>
      </c>
      <c r="R2839" s="41">
        <f t="shared" si="704"/>
        <v>101498.90761527387</v>
      </c>
      <c r="S2839" s="36">
        <f>AU2838*H2838</f>
        <v>662.13994691955111</v>
      </c>
      <c r="T2839" s="37">
        <f>AV2838*I2838</f>
        <v>686.46995183726813</v>
      </c>
      <c r="U2839" s="57">
        <f t="shared" si="707"/>
        <v>0.73273260358530501</v>
      </c>
      <c r="V2839" s="58">
        <f t="shared" si="705"/>
        <v>0.23211726412225656</v>
      </c>
      <c r="W2839" s="59">
        <f t="shared" si="706"/>
        <v>3.5150132292438255E-2</v>
      </c>
      <c r="Y2839" s="7">
        <f t="shared" ref="Y2839:Y2902" si="718">IF(AND(ABS(U2839-0.5)&gt;$G$5,ABS(V2839-0.5)&gt;$G$5),1,0)*IF(AND(OR(AH2839&lt;=0,AI2839&gt;=0),OR(AJ2839&gt;=0,AK2839&lt;=0),OR(AL2839&lt;=0,AM2839&lt;=0)),0,1)</f>
        <v>0</v>
      </c>
      <c r="Z2839" s="40"/>
      <c r="AA2839" s="40"/>
      <c r="AB2839" s="40"/>
      <c r="AC2839" s="40"/>
      <c r="AD2839" s="40"/>
      <c r="AE2839" s="40"/>
      <c r="AF2839" s="40"/>
      <c r="AG2839" s="41"/>
      <c r="AH2839" s="40"/>
      <c r="AI2839" s="40"/>
      <c r="AJ2839" s="40"/>
      <c r="AK2839" s="40"/>
      <c r="AL2839" s="40"/>
      <c r="AM2839" s="41"/>
      <c r="AN2839" s="36">
        <f>Y2839*(IF(AND(AH2839&gt;0,AI2839&lt;0),AH2839,0)+IF(AND(AJ2839&lt;0,AK2839&gt;0),AJ2839,0)+IF(AND(AL2839&gt;0,AM2839&gt;0),AL2839,0))</f>
        <v>0</v>
      </c>
      <c r="AO2839" s="37">
        <f>Y2839*(IF(AND(AH2839&gt;0,AI2839&lt;0),AI2839,0)+IF(AND(AJ2839&lt;0,AK2839&gt;0),AK2839,0)+IF(AND(AL2839&gt;0,AM2839&gt;0),AM2839,0))</f>
        <v>0</v>
      </c>
      <c r="AQ2839" s="40">
        <f>AU2839*D2839</f>
        <v>74371.55883800397</v>
      </c>
      <c r="AR2839" s="40">
        <f>AV2839*E2839</f>
        <v>23559.648747055042</v>
      </c>
      <c r="AS2839" s="40">
        <f>IF(AND(Y2839&lt;&gt;0,AN2839&lt;&gt;0),0,Q2839)</f>
        <v>3567.7000302148454</v>
      </c>
      <c r="AT2839" s="41">
        <f t="shared" si="708"/>
        <v>101498.90761527387</v>
      </c>
      <c r="AU2839" s="42">
        <f>S2839+AN2839</f>
        <v>662.13994691955111</v>
      </c>
      <c r="AV2839" s="37">
        <f>T2839+AO2839</f>
        <v>686.46995183726813</v>
      </c>
      <c r="AW2839" s="58">
        <f t="shared" si="709"/>
        <v>0.73273260358530501</v>
      </c>
      <c r="AX2839" s="58">
        <f t="shared" si="710"/>
        <v>0.23211726412225656</v>
      </c>
      <c r="AY2839" s="59">
        <f t="shared" si="711"/>
        <v>3.5150132292438255E-2</v>
      </c>
      <c r="AZ2839" s="54">
        <f t="shared" ref="AZ2839:AZ2902" si="719">AT2839/AT2838-1</f>
        <v>-2.0813753865933649E-4</v>
      </c>
    </row>
    <row r="2840" spans="3:52" x14ac:dyDescent="0.25">
      <c r="C2840" s="35">
        <v>38790</v>
      </c>
      <c r="D2840" s="36">
        <v>114.76</v>
      </c>
      <c r="E2840" s="37">
        <v>34.26</v>
      </c>
      <c r="F2840" s="38">
        <v>0</v>
      </c>
      <c r="G2840" s="7">
        <v>0</v>
      </c>
      <c r="H2840" s="38">
        <v>1</v>
      </c>
      <c r="I2840" s="7">
        <v>1</v>
      </c>
      <c r="J2840" s="36">
        <f t="shared" si="712"/>
        <v>114.70262000000001</v>
      </c>
      <c r="K2840" s="37">
        <f t="shared" si="713"/>
        <v>34.242869999999996</v>
      </c>
      <c r="L2840" s="36">
        <f t="shared" si="714"/>
        <v>114.81738</v>
      </c>
      <c r="M2840" s="37">
        <f t="shared" si="715"/>
        <v>34.27713</v>
      </c>
      <c r="O2840" s="39">
        <f t="shared" si="716"/>
        <v>75987.180308487688</v>
      </c>
      <c r="P2840" s="40">
        <f t="shared" si="717"/>
        <v>23518.460549944804</v>
      </c>
      <c r="Q2840" s="40">
        <f>S2840*F2840+T2840*G2840+AS2839*(1+$G$9/252)</f>
        <v>3567.8416056128694</v>
      </c>
      <c r="R2840" s="41">
        <f t="shared" si="704"/>
        <v>103073.48246404536</v>
      </c>
      <c r="S2840" s="36">
        <f>AU2839*H2839</f>
        <v>662.13994691955111</v>
      </c>
      <c r="T2840" s="37">
        <f>AV2839*I2839</f>
        <v>686.46995183726813</v>
      </c>
      <c r="U2840" s="57">
        <f t="shared" si="707"/>
        <v>0.73721367020847428</v>
      </c>
      <c r="V2840" s="58">
        <f t="shared" si="705"/>
        <v>0.22817178567871363</v>
      </c>
      <c r="W2840" s="59">
        <f t="shared" si="706"/>
        <v>3.4614544112812166E-2</v>
      </c>
      <c r="Y2840" s="7">
        <f t="shared" si="718"/>
        <v>0</v>
      </c>
      <c r="Z2840" s="40"/>
      <c r="AA2840" s="40"/>
      <c r="AB2840" s="40"/>
      <c r="AC2840" s="40"/>
      <c r="AD2840" s="40"/>
      <c r="AE2840" s="40"/>
      <c r="AF2840" s="40"/>
      <c r="AG2840" s="41"/>
      <c r="AH2840" s="40"/>
      <c r="AI2840" s="40"/>
      <c r="AJ2840" s="40"/>
      <c r="AK2840" s="40"/>
      <c r="AL2840" s="40"/>
      <c r="AM2840" s="41"/>
      <c r="AN2840" s="36">
        <f>Y2840*(IF(AND(AH2840&gt;0,AI2840&lt;0),AH2840,0)+IF(AND(AJ2840&lt;0,AK2840&gt;0),AJ2840,0)+IF(AND(AL2840&gt;0,AM2840&gt;0),AL2840,0))</f>
        <v>0</v>
      </c>
      <c r="AO2840" s="37">
        <f>Y2840*(IF(AND(AH2840&gt;0,AI2840&lt;0),AI2840,0)+IF(AND(AJ2840&lt;0,AK2840&gt;0),AK2840,0)+IF(AND(AL2840&gt;0,AM2840&gt;0),AM2840,0))</f>
        <v>0</v>
      </c>
      <c r="AQ2840" s="40">
        <f>AU2840*D2840</f>
        <v>75987.180308487688</v>
      </c>
      <c r="AR2840" s="40">
        <f>AV2840*E2840</f>
        <v>23518.460549944804</v>
      </c>
      <c r="AS2840" s="40">
        <f>IF(AND(Y2840&lt;&gt;0,AN2840&lt;&gt;0),0,Q2840)</f>
        <v>3567.8416056128694</v>
      </c>
      <c r="AT2840" s="41">
        <f t="shared" si="708"/>
        <v>103073.48246404536</v>
      </c>
      <c r="AU2840" s="42">
        <f>S2840+AN2840</f>
        <v>662.13994691955111</v>
      </c>
      <c r="AV2840" s="37">
        <f>T2840+AO2840</f>
        <v>686.46995183726813</v>
      </c>
      <c r="AW2840" s="58">
        <f t="shared" si="709"/>
        <v>0.73721367020847428</v>
      </c>
      <c r="AX2840" s="58">
        <f t="shared" si="710"/>
        <v>0.22817178567871363</v>
      </c>
      <c r="AY2840" s="59">
        <f t="shared" si="711"/>
        <v>3.4614544112812166E-2</v>
      </c>
      <c r="AZ2840" s="54">
        <f t="shared" si="719"/>
        <v>1.5513219656903443E-2</v>
      </c>
    </row>
    <row r="2841" spans="3:52" x14ac:dyDescent="0.25">
      <c r="C2841" s="35">
        <v>38791</v>
      </c>
      <c r="D2841" s="36">
        <v>116</v>
      </c>
      <c r="E2841" s="37">
        <v>34.770000000000003</v>
      </c>
      <c r="F2841" s="38">
        <v>0</v>
      </c>
      <c r="G2841" s="7">
        <v>0</v>
      </c>
      <c r="H2841" s="38">
        <v>1</v>
      </c>
      <c r="I2841" s="7">
        <v>1</v>
      </c>
      <c r="J2841" s="36">
        <f t="shared" si="712"/>
        <v>115.94200000000001</v>
      </c>
      <c r="K2841" s="37">
        <f t="shared" si="713"/>
        <v>34.752615000000006</v>
      </c>
      <c r="L2841" s="36">
        <f t="shared" si="714"/>
        <v>116.05799999999999</v>
      </c>
      <c r="M2841" s="37">
        <f t="shared" si="715"/>
        <v>34.787385</v>
      </c>
      <c r="O2841" s="39">
        <f t="shared" si="716"/>
        <v>76808.233842667934</v>
      </c>
      <c r="P2841" s="40">
        <f t="shared" si="717"/>
        <v>23868.560225381814</v>
      </c>
      <c r="Q2841" s="40">
        <f>S2841*F2841+T2841*G2841+AS2840*(1+$G$9/252)</f>
        <v>3567.9831866289651</v>
      </c>
      <c r="R2841" s="41">
        <f t="shared" si="704"/>
        <v>104244.77725467872</v>
      </c>
      <c r="S2841" s="36">
        <f>AU2840*H2840</f>
        <v>662.13994691955111</v>
      </c>
      <c r="T2841" s="37">
        <f>AV2840*I2840</f>
        <v>686.46995183726813</v>
      </c>
      <c r="U2841" s="57">
        <f t="shared" si="707"/>
        <v>0.73680654192410033</v>
      </c>
      <c r="V2841" s="58">
        <f t="shared" si="705"/>
        <v>0.2289664849786088</v>
      </c>
      <c r="W2841" s="59">
        <f t="shared" si="706"/>
        <v>3.4226973097290843E-2</v>
      </c>
      <c r="Y2841" s="7">
        <f t="shared" si="718"/>
        <v>0</v>
      </c>
      <c r="Z2841" s="40"/>
      <c r="AA2841" s="40"/>
      <c r="AB2841" s="40"/>
      <c r="AC2841" s="40"/>
      <c r="AD2841" s="40"/>
      <c r="AE2841" s="40"/>
      <c r="AF2841" s="40"/>
      <c r="AG2841" s="41"/>
      <c r="AH2841" s="40"/>
      <c r="AI2841" s="40"/>
      <c r="AJ2841" s="40"/>
      <c r="AK2841" s="40"/>
      <c r="AL2841" s="40"/>
      <c r="AM2841" s="41"/>
      <c r="AN2841" s="36">
        <f>Y2841*(IF(AND(AH2841&gt;0,AI2841&lt;0),AH2841,0)+IF(AND(AJ2841&lt;0,AK2841&gt;0),AJ2841,0)+IF(AND(AL2841&gt;0,AM2841&gt;0),AL2841,0))</f>
        <v>0</v>
      </c>
      <c r="AO2841" s="37">
        <f>Y2841*(IF(AND(AH2841&gt;0,AI2841&lt;0),AI2841,0)+IF(AND(AJ2841&lt;0,AK2841&gt;0),AK2841,0)+IF(AND(AL2841&gt;0,AM2841&gt;0),AM2841,0))</f>
        <v>0</v>
      </c>
      <c r="AQ2841" s="40">
        <f>AU2841*D2841</f>
        <v>76808.233842667934</v>
      </c>
      <c r="AR2841" s="40">
        <f>AV2841*E2841</f>
        <v>23868.560225381814</v>
      </c>
      <c r="AS2841" s="40">
        <f>IF(AND(Y2841&lt;&gt;0,AN2841&lt;&gt;0),0,Q2841)</f>
        <v>3567.9831866289651</v>
      </c>
      <c r="AT2841" s="41">
        <f t="shared" si="708"/>
        <v>104244.77725467872</v>
      </c>
      <c r="AU2841" s="42">
        <f>S2841+AN2841</f>
        <v>662.13994691955111</v>
      </c>
      <c r="AV2841" s="37">
        <f>T2841+AO2841</f>
        <v>686.46995183726813</v>
      </c>
      <c r="AW2841" s="58">
        <f t="shared" si="709"/>
        <v>0.73680654192410033</v>
      </c>
      <c r="AX2841" s="58">
        <f t="shared" si="710"/>
        <v>0.2289664849786088</v>
      </c>
      <c r="AY2841" s="59">
        <f t="shared" si="711"/>
        <v>3.4226973097290843E-2</v>
      </c>
      <c r="AZ2841" s="54">
        <f t="shared" si="719"/>
        <v>1.1363686979742216E-2</v>
      </c>
    </row>
    <row r="2842" spans="3:52" x14ac:dyDescent="0.25">
      <c r="C2842" s="35">
        <v>38792</v>
      </c>
      <c r="D2842" s="36">
        <v>114.51</v>
      </c>
      <c r="E2842" s="37">
        <v>35.06</v>
      </c>
      <c r="F2842" s="38">
        <v>0</v>
      </c>
      <c r="G2842" s="7">
        <v>0</v>
      </c>
      <c r="H2842" s="38">
        <v>1</v>
      </c>
      <c r="I2842" s="7">
        <v>1</v>
      </c>
      <c r="J2842" s="36">
        <f t="shared" si="712"/>
        <v>114.45274500000001</v>
      </c>
      <c r="K2842" s="37">
        <f t="shared" si="713"/>
        <v>35.042470000000002</v>
      </c>
      <c r="L2842" s="36">
        <f t="shared" si="714"/>
        <v>114.567255</v>
      </c>
      <c r="M2842" s="37">
        <f t="shared" si="715"/>
        <v>35.077530000000003</v>
      </c>
      <c r="O2842" s="39">
        <f t="shared" si="716"/>
        <v>75821.645321757795</v>
      </c>
      <c r="P2842" s="40">
        <f t="shared" si="717"/>
        <v>24067.636511414621</v>
      </c>
      <c r="Q2842" s="40">
        <f>S2842*F2842+T2842*G2842+AS2841*(1+$G$9/252)</f>
        <v>3568.1247732633547</v>
      </c>
      <c r="R2842" s="41">
        <f t="shared" si="704"/>
        <v>103457.40660643576</v>
      </c>
      <c r="S2842" s="36">
        <f>AU2841*H2841</f>
        <v>662.13994691955111</v>
      </c>
      <c r="T2842" s="37">
        <f>AV2841*I2841</f>
        <v>686.46995183726813</v>
      </c>
      <c r="U2842" s="57">
        <f t="shared" si="707"/>
        <v>0.73287788481101523</v>
      </c>
      <c r="V2842" s="58">
        <f t="shared" si="705"/>
        <v>0.23263328649799586</v>
      </c>
      <c r="W2842" s="59">
        <f t="shared" si="706"/>
        <v>3.448882869098898E-2</v>
      </c>
      <c r="Y2842" s="7">
        <f t="shared" si="718"/>
        <v>0</v>
      </c>
      <c r="Z2842" s="40"/>
      <c r="AA2842" s="40"/>
      <c r="AB2842" s="40"/>
      <c r="AC2842" s="40"/>
      <c r="AD2842" s="40"/>
      <c r="AE2842" s="40"/>
      <c r="AF2842" s="40"/>
      <c r="AG2842" s="41"/>
      <c r="AH2842" s="40"/>
      <c r="AI2842" s="40"/>
      <c r="AJ2842" s="40"/>
      <c r="AK2842" s="40"/>
      <c r="AL2842" s="40"/>
      <c r="AM2842" s="41"/>
      <c r="AN2842" s="36">
        <f>Y2842*(IF(AND(AH2842&gt;0,AI2842&lt;0),AH2842,0)+IF(AND(AJ2842&lt;0,AK2842&gt;0),AJ2842,0)+IF(AND(AL2842&gt;0,AM2842&gt;0),AL2842,0))</f>
        <v>0</v>
      </c>
      <c r="AO2842" s="37">
        <f>Y2842*(IF(AND(AH2842&gt;0,AI2842&lt;0),AI2842,0)+IF(AND(AJ2842&lt;0,AK2842&gt;0),AK2842,0)+IF(AND(AL2842&gt;0,AM2842&gt;0),AM2842,0))</f>
        <v>0</v>
      </c>
      <c r="AQ2842" s="40">
        <f>AU2842*D2842</f>
        <v>75821.645321757795</v>
      </c>
      <c r="AR2842" s="40">
        <f>AV2842*E2842</f>
        <v>24067.636511414621</v>
      </c>
      <c r="AS2842" s="40">
        <f>IF(AND(Y2842&lt;&gt;0,AN2842&lt;&gt;0),0,Q2842)</f>
        <v>3568.1247732633547</v>
      </c>
      <c r="AT2842" s="41">
        <f t="shared" si="708"/>
        <v>103457.40660643576</v>
      </c>
      <c r="AU2842" s="42">
        <f>S2842+AN2842</f>
        <v>662.13994691955111</v>
      </c>
      <c r="AV2842" s="37">
        <f>T2842+AO2842</f>
        <v>686.46995183726813</v>
      </c>
      <c r="AW2842" s="58">
        <f t="shared" si="709"/>
        <v>0.73287788481101523</v>
      </c>
      <c r="AX2842" s="58">
        <f t="shared" si="710"/>
        <v>0.23263328649799586</v>
      </c>
      <c r="AY2842" s="59">
        <f t="shared" si="711"/>
        <v>3.448882869098898E-2</v>
      </c>
      <c r="AZ2842" s="54">
        <f t="shared" si="719"/>
        <v>-7.553094447305897E-3</v>
      </c>
    </row>
    <row r="2843" spans="3:52" x14ac:dyDescent="0.25">
      <c r="C2843" s="35">
        <v>38793</v>
      </c>
      <c r="D2843" s="36">
        <v>114.94</v>
      </c>
      <c r="E2843" s="37">
        <v>35.1</v>
      </c>
      <c r="F2843" s="38">
        <v>0</v>
      </c>
      <c r="G2843" s="7">
        <v>0</v>
      </c>
      <c r="H2843" s="38">
        <v>1</v>
      </c>
      <c r="I2843" s="7">
        <v>1</v>
      </c>
      <c r="J2843" s="36">
        <f t="shared" si="712"/>
        <v>114.88253</v>
      </c>
      <c r="K2843" s="37">
        <f t="shared" si="713"/>
        <v>35.082450000000001</v>
      </c>
      <c r="L2843" s="36">
        <f t="shared" si="714"/>
        <v>114.99746999999999</v>
      </c>
      <c r="M2843" s="37">
        <f t="shared" si="715"/>
        <v>35.117550000000001</v>
      </c>
      <c r="O2843" s="39">
        <f t="shared" si="716"/>
        <v>76106.365498933199</v>
      </c>
      <c r="P2843" s="40">
        <f t="shared" si="717"/>
        <v>24095.095309488112</v>
      </c>
      <c r="Q2843" s="40">
        <f>S2843*F2843+T2843*G2843+AS2842*(1+$G$9/252)</f>
        <v>3568.2663655162614</v>
      </c>
      <c r="R2843" s="41">
        <f t="shared" si="704"/>
        <v>103769.72717393757</v>
      </c>
      <c r="S2843" s="36">
        <f>AU2842*H2842</f>
        <v>662.13994691955111</v>
      </c>
      <c r="T2843" s="37">
        <f>AV2842*I2842</f>
        <v>686.46995183726813</v>
      </c>
      <c r="U2843" s="57">
        <f t="shared" si="707"/>
        <v>0.73341587736242786</v>
      </c>
      <c r="V2843" s="58">
        <f t="shared" si="705"/>
        <v>0.23219773209098066</v>
      </c>
      <c r="W2843" s="59">
        <f t="shared" si="706"/>
        <v>3.4386390546591455E-2</v>
      </c>
      <c r="Y2843" s="7">
        <f t="shared" si="718"/>
        <v>0</v>
      </c>
      <c r="Z2843" s="40"/>
      <c r="AA2843" s="40"/>
      <c r="AB2843" s="40"/>
      <c r="AC2843" s="40"/>
      <c r="AD2843" s="40"/>
      <c r="AE2843" s="40"/>
      <c r="AF2843" s="40"/>
      <c r="AG2843" s="41"/>
      <c r="AH2843" s="40"/>
      <c r="AI2843" s="40"/>
      <c r="AJ2843" s="40"/>
      <c r="AK2843" s="40"/>
      <c r="AL2843" s="40"/>
      <c r="AM2843" s="41"/>
      <c r="AN2843" s="36">
        <f>Y2843*(IF(AND(AH2843&gt;0,AI2843&lt;0),AH2843,0)+IF(AND(AJ2843&lt;0,AK2843&gt;0),AJ2843,0)+IF(AND(AL2843&gt;0,AM2843&gt;0),AL2843,0))</f>
        <v>0</v>
      </c>
      <c r="AO2843" s="37">
        <f>Y2843*(IF(AND(AH2843&gt;0,AI2843&lt;0),AI2843,0)+IF(AND(AJ2843&lt;0,AK2843&gt;0),AK2843,0)+IF(AND(AL2843&gt;0,AM2843&gt;0),AM2843,0))</f>
        <v>0</v>
      </c>
      <c r="AQ2843" s="40">
        <f>AU2843*D2843</f>
        <v>76106.365498933199</v>
      </c>
      <c r="AR2843" s="40">
        <f>AV2843*E2843</f>
        <v>24095.095309488112</v>
      </c>
      <c r="AS2843" s="40">
        <f>IF(AND(Y2843&lt;&gt;0,AN2843&lt;&gt;0),0,Q2843)</f>
        <v>3568.2663655162614</v>
      </c>
      <c r="AT2843" s="41">
        <f t="shared" si="708"/>
        <v>103769.72717393757</v>
      </c>
      <c r="AU2843" s="42">
        <f>S2843+AN2843</f>
        <v>662.13994691955111</v>
      </c>
      <c r="AV2843" s="37">
        <f>T2843+AO2843</f>
        <v>686.46995183726813</v>
      </c>
      <c r="AW2843" s="58">
        <f t="shared" si="709"/>
        <v>0.73341587736242786</v>
      </c>
      <c r="AX2843" s="58">
        <f t="shared" si="710"/>
        <v>0.23219773209098066</v>
      </c>
      <c r="AY2843" s="59">
        <f t="shared" si="711"/>
        <v>3.4386390546591455E-2</v>
      </c>
      <c r="AZ2843" s="54">
        <f t="shared" si="719"/>
        <v>3.0188323653801419E-3</v>
      </c>
    </row>
    <row r="2844" spans="3:52" x14ac:dyDescent="0.25">
      <c r="C2844" s="35">
        <v>38796</v>
      </c>
      <c r="D2844" s="36">
        <v>114</v>
      </c>
      <c r="E2844" s="37">
        <v>34.729999999999997</v>
      </c>
      <c r="F2844" s="38">
        <v>0</v>
      </c>
      <c r="G2844" s="7">
        <v>0</v>
      </c>
      <c r="H2844" s="38">
        <v>1</v>
      </c>
      <c r="I2844" s="7">
        <v>1</v>
      </c>
      <c r="J2844" s="36">
        <f t="shared" si="712"/>
        <v>113.94300000000001</v>
      </c>
      <c r="K2844" s="37">
        <f t="shared" si="713"/>
        <v>34.712634999999999</v>
      </c>
      <c r="L2844" s="36">
        <f t="shared" si="714"/>
        <v>114.05699999999999</v>
      </c>
      <c r="M2844" s="37">
        <f t="shared" si="715"/>
        <v>34.747364999999995</v>
      </c>
      <c r="O2844" s="39">
        <f t="shared" si="716"/>
        <v>75483.953948828828</v>
      </c>
      <c r="P2844" s="40">
        <f t="shared" si="717"/>
        <v>23841.10142730832</v>
      </c>
      <c r="Q2844" s="40">
        <f>S2844*F2844+T2844*G2844+AS2843*(1+$G$9/252)</f>
        <v>3568.4079633879087</v>
      </c>
      <c r="R2844" s="41">
        <f t="shared" ref="R2844:R2907" si="720">SUM(O2844:Q2844)</f>
        <v>102893.46333952506</v>
      </c>
      <c r="S2844" s="36">
        <f>AU2843*H2843</f>
        <v>662.13994691955111</v>
      </c>
      <c r="T2844" s="37">
        <f>AV2843*I2843</f>
        <v>686.46995183726813</v>
      </c>
      <c r="U2844" s="57">
        <f t="shared" si="707"/>
        <v>0.73361272425779789</v>
      </c>
      <c r="V2844" s="58">
        <f t="shared" ref="V2844:V2907" si="721">P2844/R2844</f>
        <v>0.23170666681359633</v>
      </c>
      <c r="W2844" s="59">
        <f t="shared" ref="W2844:W2907" si="722">Q2844/R2844</f>
        <v>3.4680608928605826E-2</v>
      </c>
      <c r="Y2844" s="7">
        <f t="shared" si="718"/>
        <v>0</v>
      </c>
      <c r="Z2844" s="40"/>
      <c r="AA2844" s="40"/>
      <c r="AB2844" s="40"/>
      <c r="AC2844" s="40"/>
      <c r="AD2844" s="40"/>
      <c r="AE2844" s="40"/>
      <c r="AF2844" s="40"/>
      <c r="AG2844" s="41"/>
      <c r="AH2844" s="40"/>
      <c r="AI2844" s="40"/>
      <c r="AJ2844" s="40"/>
      <c r="AK2844" s="40"/>
      <c r="AL2844" s="40"/>
      <c r="AM2844" s="41"/>
      <c r="AN2844" s="36">
        <f>Y2844*(IF(AND(AH2844&gt;0,AI2844&lt;0),AH2844,0)+IF(AND(AJ2844&lt;0,AK2844&gt;0),AJ2844,0)+IF(AND(AL2844&gt;0,AM2844&gt;0),AL2844,0))</f>
        <v>0</v>
      </c>
      <c r="AO2844" s="37">
        <f>Y2844*(IF(AND(AH2844&gt;0,AI2844&lt;0),AI2844,0)+IF(AND(AJ2844&lt;0,AK2844&gt;0),AK2844,0)+IF(AND(AL2844&gt;0,AM2844&gt;0),AM2844,0))</f>
        <v>0</v>
      </c>
      <c r="AQ2844" s="40">
        <f>AU2844*D2844</f>
        <v>75483.953948828828</v>
      </c>
      <c r="AR2844" s="40">
        <f>AV2844*E2844</f>
        <v>23841.10142730832</v>
      </c>
      <c r="AS2844" s="40">
        <f>IF(AND(Y2844&lt;&gt;0,AN2844&lt;&gt;0),0,Q2844)</f>
        <v>3568.4079633879087</v>
      </c>
      <c r="AT2844" s="41">
        <f t="shared" si="708"/>
        <v>102893.46333952506</v>
      </c>
      <c r="AU2844" s="42">
        <f>S2844+AN2844</f>
        <v>662.13994691955111</v>
      </c>
      <c r="AV2844" s="37">
        <f>T2844+AO2844</f>
        <v>686.46995183726813</v>
      </c>
      <c r="AW2844" s="58">
        <f t="shared" si="709"/>
        <v>0.73361272425779789</v>
      </c>
      <c r="AX2844" s="58">
        <f t="shared" si="710"/>
        <v>0.23170666681359633</v>
      </c>
      <c r="AY2844" s="59">
        <f t="shared" si="711"/>
        <v>3.4680608928605826E-2</v>
      </c>
      <c r="AZ2844" s="54">
        <f t="shared" si="719"/>
        <v>-8.4443108628755592E-3</v>
      </c>
    </row>
    <row r="2845" spans="3:52" x14ac:dyDescent="0.25">
      <c r="C2845" s="35">
        <v>38797</v>
      </c>
      <c r="D2845" s="36">
        <v>113.22</v>
      </c>
      <c r="E2845" s="37">
        <v>34.9</v>
      </c>
      <c r="F2845" s="38">
        <v>0</v>
      </c>
      <c r="G2845" s="7">
        <v>0</v>
      </c>
      <c r="H2845" s="38">
        <v>1</v>
      </c>
      <c r="I2845" s="7">
        <v>1</v>
      </c>
      <c r="J2845" s="36">
        <f t="shared" si="712"/>
        <v>113.16339000000001</v>
      </c>
      <c r="K2845" s="37">
        <f t="shared" si="713"/>
        <v>34.882550000000002</v>
      </c>
      <c r="L2845" s="36">
        <f t="shared" si="714"/>
        <v>113.27660999999999</v>
      </c>
      <c r="M2845" s="37">
        <f t="shared" si="715"/>
        <v>34.917449999999995</v>
      </c>
      <c r="O2845" s="39">
        <f t="shared" si="716"/>
        <v>74967.484790231581</v>
      </c>
      <c r="P2845" s="40">
        <f t="shared" si="717"/>
        <v>23957.801319120656</v>
      </c>
      <c r="Q2845" s="40">
        <f>S2845*F2845+T2845*G2845+AS2844*(1+$G$9/252)</f>
        <v>3568.5495668785188</v>
      </c>
      <c r="R2845" s="41">
        <f t="shared" si="720"/>
        <v>102493.83567623075</v>
      </c>
      <c r="S2845" s="36">
        <f>AU2844*H2844</f>
        <v>662.13994691955111</v>
      </c>
      <c r="T2845" s="37">
        <f>AV2844*I2844</f>
        <v>686.46995183726813</v>
      </c>
      <c r="U2845" s="57">
        <f t="shared" ref="U2845:U2908" si="723">O2845/R2845</f>
        <v>0.7314340837730714</v>
      </c>
      <c r="V2845" s="58">
        <f t="shared" si="721"/>
        <v>0.23374870460308753</v>
      </c>
      <c r="W2845" s="59">
        <f t="shared" si="722"/>
        <v>3.4817211623841077E-2</v>
      </c>
      <c r="Y2845" s="7">
        <f t="shared" si="718"/>
        <v>0</v>
      </c>
      <c r="Z2845" s="40"/>
      <c r="AA2845" s="40"/>
      <c r="AB2845" s="40"/>
      <c r="AC2845" s="40"/>
      <c r="AD2845" s="40"/>
      <c r="AE2845" s="40"/>
      <c r="AF2845" s="40"/>
      <c r="AG2845" s="41"/>
      <c r="AH2845" s="40"/>
      <c r="AI2845" s="40"/>
      <c r="AJ2845" s="40"/>
      <c r="AK2845" s="40"/>
      <c r="AL2845" s="40"/>
      <c r="AM2845" s="41"/>
      <c r="AN2845" s="36">
        <f>Y2845*(IF(AND(AH2845&gt;0,AI2845&lt;0),AH2845,0)+IF(AND(AJ2845&lt;0,AK2845&gt;0),AJ2845,0)+IF(AND(AL2845&gt;0,AM2845&gt;0),AL2845,0))</f>
        <v>0</v>
      </c>
      <c r="AO2845" s="37">
        <f>Y2845*(IF(AND(AH2845&gt;0,AI2845&lt;0),AI2845,0)+IF(AND(AJ2845&lt;0,AK2845&gt;0),AK2845,0)+IF(AND(AL2845&gt;0,AM2845&gt;0),AM2845,0))</f>
        <v>0</v>
      </c>
      <c r="AQ2845" s="40">
        <f>AU2845*D2845</f>
        <v>74967.484790231581</v>
      </c>
      <c r="AR2845" s="40">
        <f>AV2845*E2845</f>
        <v>23957.801319120656</v>
      </c>
      <c r="AS2845" s="40">
        <f>IF(AND(Y2845&lt;&gt;0,AN2845&lt;&gt;0),0,Q2845)</f>
        <v>3568.5495668785188</v>
      </c>
      <c r="AT2845" s="41">
        <f t="shared" ref="AT2845:AT2908" si="724">SUM(AQ2845:AS2845)</f>
        <v>102493.83567623075</v>
      </c>
      <c r="AU2845" s="42">
        <f>S2845+AN2845</f>
        <v>662.13994691955111</v>
      </c>
      <c r="AV2845" s="37">
        <f>T2845+AO2845</f>
        <v>686.46995183726813</v>
      </c>
      <c r="AW2845" s="58">
        <f t="shared" si="709"/>
        <v>0.7314340837730714</v>
      </c>
      <c r="AX2845" s="58">
        <f t="shared" si="710"/>
        <v>0.23374870460308753</v>
      </c>
      <c r="AY2845" s="59">
        <f t="shared" si="711"/>
        <v>3.4817211623841077E-2</v>
      </c>
      <c r="AZ2845" s="54">
        <f t="shared" si="719"/>
        <v>-3.8838974831241213E-3</v>
      </c>
    </row>
    <row r="2846" spans="3:52" x14ac:dyDescent="0.25">
      <c r="C2846" s="35">
        <v>38798</v>
      </c>
      <c r="D2846" s="36">
        <v>114.44</v>
      </c>
      <c r="E2846" s="37">
        <v>34.799999999999997</v>
      </c>
      <c r="F2846" s="38">
        <v>0</v>
      </c>
      <c r="G2846" s="7">
        <v>0</v>
      </c>
      <c r="H2846" s="38">
        <v>1</v>
      </c>
      <c r="I2846" s="7">
        <v>1</v>
      </c>
      <c r="J2846" s="36">
        <f t="shared" si="712"/>
        <v>114.38278000000001</v>
      </c>
      <c r="K2846" s="37">
        <f t="shared" si="713"/>
        <v>34.782600000000002</v>
      </c>
      <c r="L2846" s="36">
        <f t="shared" si="714"/>
        <v>114.49721999999998</v>
      </c>
      <c r="M2846" s="37">
        <f t="shared" si="715"/>
        <v>34.817399999999992</v>
      </c>
      <c r="O2846" s="39">
        <f t="shared" si="716"/>
        <v>75775.295525473426</v>
      </c>
      <c r="P2846" s="40">
        <f t="shared" si="717"/>
        <v>23889.154323936928</v>
      </c>
      <c r="Q2846" s="40">
        <f>S2846*F2846+T2846*G2846+AS2845*(1+$G$9/252)</f>
        <v>3568.6911759883151</v>
      </c>
      <c r="R2846" s="41">
        <f t="shared" si="720"/>
        <v>103233.14102539868</v>
      </c>
      <c r="S2846" s="36">
        <f>AU2845*H2845</f>
        <v>662.13994691955111</v>
      </c>
      <c r="T2846" s="37">
        <f>AV2845*I2845</f>
        <v>686.46995183726813</v>
      </c>
      <c r="U2846" s="57">
        <f t="shared" si="723"/>
        <v>0.73402102050571394</v>
      </c>
      <c r="V2846" s="58">
        <f t="shared" si="721"/>
        <v>0.23140973999870279</v>
      </c>
      <c r="W2846" s="59">
        <f t="shared" si="722"/>
        <v>3.4569239495583125E-2</v>
      </c>
      <c r="Y2846" s="7">
        <f t="shared" si="718"/>
        <v>0</v>
      </c>
      <c r="Z2846" s="40"/>
      <c r="AA2846" s="40"/>
      <c r="AB2846" s="40"/>
      <c r="AC2846" s="40"/>
      <c r="AD2846" s="40"/>
      <c r="AE2846" s="40"/>
      <c r="AF2846" s="40"/>
      <c r="AG2846" s="41"/>
      <c r="AH2846" s="40"/>
      <c r="AI2846" s="40"/>
      <c r="AJ2846" s="40"/>
      <c r="AK2846" s="40"/>
      <c r="AL2846" s="40"/>
      <c r="AM2846" s="41"/>
      <c r="AN2846" s="36">
        <f>Y2846*(IF(AND(AH2846&gt;0,AI2846&lt;0),AH2846,0)+IF(AND(AJ2846&lt;0,AK2846&gt;0),AJ2846,0)+IF(AND(AL2846&gt;0,AM2846&gt;0),AL2846,0))</f>
        <v>0</v>
      </c>
      <c r="AO2846" s="37">
        <f>Y2846*(IF(AND(AH2846&gt;0,AI2846&lt;0),AI2846,0)+IF(AND(AJ2846&lt;0,AK2846&gt;0),AK2846,0)+IF(AND(AL2846&gt;0,AM2846&gt;0),AM2846,0))</f>
        <v>0</v>
      </c>
      <c r="AQ2846" s="40">
        <f>AU2846*D2846</f>
        <v>75775.295525473426</v>
      </c>
      <c r="AR2846" s="40">
        <f>AV2846*E2846</f>
        <v>23889.154323936928</v>
      </c>
      <c r="AS2846" s="40">
        <f>IF(AND(Y2846&lt;&gt;0,AN2846&lt;&gt;0),0,Q2846)</f>
        <v>3568.6911759883151</v>
      </c>
      <c r="AT2846" s="41">
        <f t="shared" si="724"/>
        <v>103233.14102539868</v>
      </c>
      <c r="AU2846" s="42">
        <f>S2846+AN2846</f>
        <v>662.13994691955111</v>
      </c>
      <c r="AV2846" s="37">
        <f>T2846+AO2846</f>
        <v>686.46995183726813</v>
      </c>
      <c r="AW2846" s="58">
        <f t="shared" si="709"/>
        <v>0.73402102050571394</v>
      </c>
      <c r="AX2846" s="58">
        <f t="shared" si="710"/>
        <v>0.23140973999870279</v>
      </c>
      <c r="AY2846" s="59">
        <f t="shared" si="711"/>
        <v>3.4569239495583125E-2</v>
      </c>
      <c r="AZ2846" s="54">
        <f t="shared" si="719"/>
        <v>7.2131689119658837E-3</v>
      </c>
    </row>
    <row r="2847" spans="3:52" x14ac:dyDescent="0.25">
      <c r="C2847" s="35">
        <v>38799</v>
      </c>
      <c r="D2847" s="36">
        <v>113</v>
      </c>
      <c r="E2847" s="37">
        <v>34.54</v>
      </c>
      <c r="F2847" s="38">
        <v>0</v>
      </c>
      <c r="G2847" s="7">
        <v>0</v>
      </c>
      <c r="H2847" s="38">
        <v>1</v>
      </c>
      <c r="I2847" s="7">
        <v>1</v>
      </c>
      <c r="J2847" s="36">
        <f t="shared" si="712"/>
        <v>112.9435</v>
      </c>
      <c r="K2847" s="37">
        <f t="shared" si="713"/>
        <v>34.522730000000003</v>
      </c>
      <c r="L2847" s="36">
        <f t="shared" si="714"/>
        <v>113.0565</v>
      </c>
      <c r="M2847" s="37">
        <f t="shared" si="715"/>
        <v>34.557269999999995</v>
      </c>
      <c r="O2847" s="39">
        <f t="shared" si="716"/>
        <v>74821.814001909268</v>
      </c>
      <c r="P2847" s="40">
        <f t="shared" si="717"/>
        <v>23710.672136459241</v>
      </c>
      <c r="Q2847" s="40">
        <f>S2847*F2847+T2847*G2847+AS2846*(1+$G$9/252)</f>
        <v>3568.8327907175208</v>
      </c>
      <c r="R2847" s="41">
        <f t="shared" si="720"/>
        <v>102101.31892908603</v>
      </c>
      <c r="S2847" s="36">
        <f>AU2846*H2846</f>
        <v>662.13994691955111</v>
      </c>
      <c r="T2847" s="37">
        <f>AV2846*I2846</f>
        <v>686.46995183726813</v>
      </c>
      <c r="U2847" s="57">
        <f t="shared" si="723"/>
        <v>0.73281926998295088</v>
      </c>
      <c r="V2847" s="58">
        <f t="shared" si="721"/>
        <v>0.23222689368907537</v>
      </c>
      <c r="W2847" s="59">
        <f t="shared" si="722"/>
        <v>3.4953836327973747E-2</v>
      </c>
      <c r="Y2847" s="7">
        <f t="shared" si="718"/>
        <v>0</v>
      </c>
      <c r="Z2847" s="40"/>
      <c r="AA2847" s="40"/>
      <c r="AB2847" s="40"/>
      <c r="AC2847" s="40"/>
      <c r="AD2847" s="40"/>
      <c r="AE2847" s="40"/>
      <c r="AF2847" s="40"/>
      <c r="AG2847" s="41"/>
      <c r="AH2847" s="40"/>
      <c r="AI2847" s="40"/>
      <c r="AJ2847" s="40"/>
      <c r="AK2847" s="40"/>
      <c r="AL2847" s="40"/>
      <c r="AM2847" s="41"/>
      <c r="AN2847" s="36">
        <f>Y2847*(IF(AND(AH2847&gt;0,AI2847&lt;0),AH2847,0)+IF(AND(AJ2847&lt;0,AK2847&gt;0),AJ2847,0)+IF(AND(AL2847&gt;0,AM2847&gt;0),AL2847,0))</f>
        <v>0</v>
      </c>
      <c r="AO2847" s="37">
        <f>Y2847*(IF(AND(AH2847&gt;0,AI2847&lt;0),AI2847,0)+IF(AND(AJ2847&lt;0,AK2847&gt;0),AK2847,0)+IF(AND(AL2847&gt;0,AM2847&gt;0),AM2847,0))</f>
        <v>0</v>
      </c>
      <c r="AQ2847" s="40">
        <f>AU2847*D2847</f>
        <v>74821.814001909268</v>
      </c>
      <c r="AR2847" s="40">
        <f>AV2847*E2847</f>
        <v>23710.672136459241</v>
      </c>
      <c r="AS2847" s="40">
        <f>IF(AND(Y2847&lt;&gt;0,AN2847&lt;&gt;0),0,Q2847)</f>
        <v>3568.8327907175208</v>
      </c>
      <c r="AT2847" s="41">
        <f t="shared" si="724"/>
        <v>102101.31892908603</v>
      </c>
      <c r="AU2847" s="42">
        <f>S2847+AN2847</f>
        <v>662.13994691955111</v>
      </c>
      <c r="AV2847" s="37">
        <f>T2847+AO2847</f>
        <v>686.46995183726813</v>
      </c>
      <c r="AW2847" s="58">
        <f t="shared" si="709"/>
        <v>0.73281926998295088</v>
      </c>
      <c r="AX2847" s="58">
        <f t="shared" si="710"/>
        <v>0.23222689368907537</v>
      </c>
      <c r="AY2847" s="59">
        <f t="shared" si="711"/>
        <v>3.4953836327973747E-2</v>
      </c>
      <c r="AZ2847" s="54">
        <f t="shared" si="719"/>
        <v>-1.0963747543380364E-2</v>
      </c>
    </row>
    <row r="2848" spans="3:52" x14ac:dyDescent="0.25">
      <c r="C2848" s="35">
        <v>38800</v>
      </c>
      <c r="D2848" s="36">
        <v>111.81</v>
      </c>
      <c r="E2848" s="37">
        <v>34.700000000000003</v>
      </c>
      <c r="F2848" s="38">
        <v>0</v>
      </c>
      <c r="G2848" s="7">
        <v>0</v>
      </c>
      <c r="H2848" s="38">
        <v>1</v>
      </c>
      <c r="I2848" s="7">
        <v>1</v>
      </c>
      <c r="J2848" s="36">
        <f t="shared" si="712"/>
        <v>111.75409500000001</v>
      </c>
      <c r="K2848" s="37">
        <f t="shared" si="713"/>
        <v>34.682650000000002</v>
      </c>
      <c r="L2848" s="36">
        <f t="shared" si="714"/>
        <v>111.865905</v>
      </c>
      <c r="M2848" s="37">
        <f t="shared" si="715"/>
        <v>34.717350000000003</v>
      </c>
      <c r="O2848" s="39">
        <f t="shared" si="716"/>
        <v>74033.867465075004</v>
      </c>
      <c r="P2848" s="40">
        <f t="shared" si="717"/>
        <v>23820.507328753207</v>
      </c>
      <c r="Q2848" s="40">
        <f>S2848*F2848+T2848*G2848+AS2847*(1+$G$9/252)</f>
        <v>3568.9744110663582</v>
      </c>
      <c r="R2848" s="41">
        <f t="shared" si="720"/>
        <v>101423.34920489456</v>
      </c>
      <c r="S2848" s="36">
        <f>AU2847*H2847</f>
        <v>662.13994691955111</v>
      </c>
      <c r="T2848" s="37">
        <f>AV2847*I2847</f>
        <v>686.46995183726813</v>
      </c>
      <c r="U2848" s="57">
        <f t="shared" si="723"/>
        <v>0.72994895204567178</v>
      </c>
      <c r="V2848" s="58">
        <f t="shared" si="721"/>
        <v>0.23486216453601061</v>
      </c>
      <c r="W2848" s="59">
        <f t="shared" si="722"/>
        <v>3.5188883418317683E-2</v>
      </c>
      <c r="Y2848" s="7">
        <f t="shared" si="718"/>
        <v>0</v>
      </c>
      <c r="Z2848" s="40"/>
      <c r="AA2848" s="40"/>
      <c r="AB2848" s="40"/>
      <c r="AC2848" s="40"/>
      <c r="AD2848" s="40"/>
      <c r="AE2848" s="40"/>
      <c r="AF2848" s="40"/>
      <c r="AG2848" s="41"/>
      <c r="AH2848" s="40"/>
      <c r="AI2848" s="40"/>
      <c r="AJ2848" s="40"/>
      <c r="AK2848" s="40"/>
      <c r="AL2848" s="40"/>
      <c r="AM2848" s="41"/>
      <c r="AN2848" s="36">
        <f>Y2848*(IF(AND(AH2848&gt;0,AI2848&lt;0),AH2848,0)+IF(AND(AJ2848&lt;0,AK2848&gt;0),AJ2848,0)+IF(AND(AL2848&gt;0,AM2848&gt;0),AL2848,0))</f>
        <v>0</v>
      </c>
      <c r="AO2848" s="37">
        <f>Y2848*(IF(AND(AH2848&gt;0,AI2848&lt;0),AI2848,0)+IF(AND(AJ2848&lt;0,AK2848&gt;0),AK2848,0)+IF(AND(AL2848&gt;0,AM2848&gt;0),AM2848,0))</f>
        <v>0</v>
      </c>
      <c r="AQ2848" s="40">
        <f>AU2848*D2848</f>
        <v>74033.867465075004</v>
      </c>
      <c r="AR2848" s="40">
        <f>AV2848*E2848</f>
        <v>23820.507328753207</v>
      </c>
      <c r="AS2848" s="40">
        <f>IF(AND(Y2848&lt;&gt;0,AN2848&lt;&gt;0),0,Q2848)</f>
        <v>3568.9744110663582</v>
      </c>
      <c r="AT2848" s="41">
        <f t="shared" si="724"/>
        <v>101423.34920489456</v>
      </c>
      <c r="AU2848" s="42">
        <f>S2848+AN2848</f>
        <v>662.13994691955111</v>
      </c>
      <c r="AV2848" s="37">
        <f>T2848+AO2848</f>
        <v>686.46995183726813</v>
      </c>
      <c r="AW2848" s="58">
        <f t="shared" si="709"/>
        <v>0.72994895204567178</v>
      </c>
      <c r="AX2848" s="58">
        <f t="shared" si="710"/>
        <v>0.23486216453601061</v>
      </c>
      <c r="AY2848" s="59">
        <f t="shared" si="711"/>
        <v>3.5188883418317683E-2</v>
      </c>
      <c r="AZ2848" s="54">
        <f t="shared" si="719"/>
        <v>-6.6401661731946282E-3</v>
      </c>
    </row>
    <row r="2849" spans="3:52" x14ac:dyDescent="0.25">
      <c r="C2849" s="35">
        <v>38803</v>
      </c>
      <c r="D2849" s="36">
        <v>112.74</v>
      </c>
      <c r="E2849" s="37">
        <v>34.549999999999997</v>
      </c>
      <c r="F2849" s="38">
        <v>0</v>
      </c>
      <c r="G2849" s="7">
        <v>0</v>
      </c>
      <c r="H2849" s="38">
        <v>1</v>
      </c>
      <c r="I2849" s="7">
        <v>1</v>
      </c>
      <c r="J2849" s="36">
        <f t="shared" si="712"/>
        <v>112.68363000000001</v>
      </c>
      <c r="K2849" s="37">
        <f t="shared" si="713"/>
        <v>34.532724999999999</v>
      </c>
      <c r="L2849" s="36">
        <f t="shared" si="714"/>
        <v>112.79636999999998</v>
      </c>
      <c r="M2849" s="37">
        <f t="shared" si="715"/>
        <v>34.567274999999995</v>
      </c>
      <c r="O2849" s="39">
        <f t="shared" si="716"/>
        <v>74649.657615710195</v>
      </c>
      <c r="P2849" s="40">
        <f t="shared" si="717"/>
        <v>23717.536835977611</v>
      </c>
      <c r="Q2849" s="40">
        <f>S2849*F2849+T2849*G2849+AS2848*(1+$G$9/252)</f>
        <v>3569.1160370350512</v>
      </c>
      <c r="R2849" s="41">
        <f t="shared" si="720"/>
        <v>101936.31048872285</v>
      </c>
      <c r="S2849" s="36">
        <f>AU2848*H2848</f>
        <v>662.13994691955111</v>
      </c>
      <c r="T2849" s="37">
        <f>AV2848*I2848</f>
        <v>686.46995183726813</v>
      </c>
      <c r="U2849" s="57">
        <f t="shared" si="723"/>
        <v>0.73231665201350049</v>
      </c>
      <c r="V2849" s="58">
        <f t="shared" si="721"/>
        <v>0.2326701518062248</v>
      </c>
      <c r="W2849" s="59">
        <f t="shared" si="722"/>
        <v>3.5013196180274743E-2</v>
      </c>
      <c r="Y2849" s="7">
        <f t="shared" si="718"/>
        <v>0</v>
      </c>
      <c r="Z2849" s="40"/>
      <c r="AA2849" s="40"/>
      <c r="AB2849" s="40"/>
      <c r="AC2849" s="40"/>
      <c r="AD2849" s="40"/>
      <c r="AE2849" s="40"/>
      <c r="AF2849" s="40"/>
      <c r="AG2849" s="41"/>
      <c r="AH2849" s="40"/>
      <c r="AI2849" s="40"/>
      <c r="AJ2849" s="40"/>
      <c r="AK2849" s="40"/>
      <c r="AL2849" s="40"/>
      <c r="AM2849" s="41"/>
      <c r="AN2849" s="36">
        <f>Y2849*(IF(AND(AH2849&gt;0,AI2849&lt;0),AH2849,0)+IF(AND(AJ2849&lt;0,AK2849&gt;0),AJ2849,0)+IF(AND(AL2849&gt;0,AM2849&gt;0),AL2849,0))</f>
        <v>0</v>
      </c>
      <c r="AO2849" s="37">
        <f>Y2849*(IF(AND(AH2849&gt;0,AI2849&lt;0),AI2849,0)+IF(AND(AJ2849&lt;0,AK2849&gt;0),AK2849,0)+IF(AND(AL2849&gt;0,AM2849&gt;0),AM2849,0))</f>
        <v>0</v>
      </c>
      <c r="AQ2849" s="40">
        <f>AU2849*D2849</f>
        <v>74649.657615710195</v>
      </c>
      <c r="AR2849" s="40">
        <f>AV2849*E2849</f>
        <v>23717.536835977611</v>
      </c>
      <c r="AS2849" s="40">
        <f>IF(AND(Y2849&lt;&gt;0,AN2849&lt;&gt;0),0,Q2849)</f>
        <v>3569.1160370350512</v>
      </c>
      <c r="AT2849" s="41">
        <f t="shared" si="724"/>
        <v>101936.31048872285</v>
      </c>
      <c r="AU2849" s="42">
        <f>S2849+AN2849</f>
        <v>662.13994691955111</v>
      </c>
      <c r="AV2849" s="37">
        <f>T2849+AO2849</f>
        <v>686.46995183726813</v>
      </c>
      <c r="AW2849" s="58">
        <f t="shared" si="709"/>
        <v>0.73231665201350049</v>
      </c>
      <c r="AX2849" s="58">
        <f t="shared" si="710"/>
        <v>0.2326701518062248</v>
      </c>
      <c r="AY2849" s="59">
        <f t="shared" si="711"/>
        <v>3.5013196180274743E-2</v>
      </c>
      <c r="AZ2849" s="54">
        <f t="shared" si="719"/>
        <v>5.0576251706302422E-3</v>
      </c>
    </row>
    <row r="2850" spans="3:52" x14ac:dyDescent="0.25">
      <c r="C2850" s="35">
        <v>38804</v>
      </c>
      <c r="D2850" s="36">
        <v>112.62</v>
      </c>
      <c r="E2850" s="37">
        <v>34.31</v>
      </c>
      <c r="F2850" s="38">
        <v>0</v>
      </c>
      <c r="G2850" s="7">
        <v>0</v>
      </c>
      <c r="H2850" s="38">
        <v>1</v>
      </c>
      <c r="I2850" s="7">
        <v>1</v>
      </c>
      <c r="J2850" s="36">
        <f t="shared" si="712"/>
        <v>112.56369000000001</v>
      </c>
      <c r="K2850" s="37">
        <f t="shared" si="713"/>
        <v>34.292845000000007</v>
      </c>
      <c r="L2850" s="36">
        <f t="shared" si="714"/>
        <v>112.67631</v>
      </c>
      <c r="M2850" s="37">
        <f t="shared" si="715"/>
        <v>34.327154999999998</v>
      </c>
      <c r="O2850" s="39">
        <f t="shared" si="716"/>
        <v>74570.200822079845</v>
      </c>
      <c r="P2850" s="40">
        <f t="shared" si="717"/>
        <v>23552.784047536672</v>
      </c>
      <c r="Q2850" s="40">
        <f>S2850*F2850+T2850*G2850+AS2849*(1+$G$9/252)</f>
        <v>3569.2576686238222</v>
      </c>
      <c r="R2850" s="41">
        <f t="shared" si="720"/>
        <v>101692.24253824033</v>
      </c>
      <c r="S2850" s="36">
        <f>AU2849*H2849</f>
        <v>662.13994691955111</v>
      </c>
      <c r="T2850" s="37">
        <f>AV2849*I2849</f>
        <v>686.46995183726813</v>
      </c>
      <c r="U2850" s="57">
        <f t="shared" si="723"/>
        <v>0.73329291360684157</v>
      </c>
      <c r="V2850" s="58">
        <f t="shared" si="721"/>
        <v>0.23160846353329151</v>
      </c>
      <c r="W2850" s="59">
        <f t="shared" si="722"/>
        <v>3.5098622859867007E-2</v>
      </c>
      <c r="Y2850" s="7">
        <f t="shared" si="718"/>
        <v>0</v>
      </c>
      <c r="Z2850" s="40"/>
      <c r="AA2850" s="40"/>
      <c r="AB2850" s="40"/>
      <c r="AC2850" s="40"/>
      <c r="AD2850" s="40"/>
      <c r="AE2850" s="40"/>
      <c r="AF2850" s="40"/>
      <c r="AG2850" s="41"/>
      <c r="AH2850" s="40"/>
      <c r="AI2850" s="40"/>
      <c r="AJ2850" s="40"/>
      <c r="AK2850" s="40"/>
      <c r="AL2850" s="40"/>
      <c r="AM2850" s="41"/>
      <c r="AN2850" s="36">
        <f>Y2850*(IF(AND(AH2850&gt;0,AI2850&lt;0),AH2850,0)+IF(AND(AJ2850&lt;0,AK2850&gt;0),AJ2850,0)+IF(AND(AL2850&gt;0,AM2850&gt;0),AL2850,0))</f>
        <v>0</v>
      </c>
      <c r="AO2850" s="37">
        <f>Y2850*(IF(AND(AH2850&gt;0,AI2850&lt;0),AI2850,0)+IF(AND(AJ2850&lt;0,AK2850&gt;0),AK2850,0)+IF(AND(AL2850&gt;0,AM2850&gt;0),AM2850,0))</f>
        <v>0</v>
      </c>
      <c r="AQ2850" s="40">
        <f>AU2850*D2850</f>
        <v>74570.200822079845</v>
      </c>
      <c r="AR2850" s="40">
        <f>AV2850*E2850</f>
        <v>23552.784047536672</v>
      </c>
      <c r="AS2850" s="40">
        <f>IF(AND(Y2850&lt;&gt;0,AN2850&lt;&gt;0),0,Q2850)</f>
        <v>3569.2576686238222</v>
      </c>
      <c r="AT2850" s="41">
        <f t="shared" si="724"/>
        <v>101692.24253824033</v>
      </c>
      <c r="AU2850" s="42">
        <f>S2850+AN2850</f>
        <v>662.13994691955111</v>
      </c>
      <c r="AV2850" s="37">
        <f>T2850+AO2850</f>
        <v>686.46995183726813</v>
      </c>
      <c r="AW2850" s="58">
        <f t="shared" si="709"/>
        <v>0.73329291360684157</v>
      </c>
      <c r="AX2850" s="58">
        <f t="shared" si="710"/>
        <v>0.23160846353329151</v>
      </c>
      <c r="AY2850" s="59">
        <f t="shared" si="711"/>
        <v>3.5098622859867007E-2</v>
      </c>
      <c r="AZ2850" s="54">
        <f t="shared" si="719"/>
        <v>-2.3943180728472901E-3</v>
      </c>
    </row>
    <row r="2851" spans="3:52" x14ac:dyDescent="0.25">
      <c r="C2851" s="35">
        <v>38805</v>
      </c>
      <c r="D2851" s="36">
        <v>111.82</v>
      </c>
      <c r="E2851" s="37">
        <v>34.6</v>
      </c>
      <c r="F2851" s="38">
        <v>0</v>
      </c>
      <c r="G2851" s="7">
        <v>0</v>
      </c>
      <c r="H2851" s="38">
        <v>1</v>
      </c>
      <c r="I2851" s="7">
        <v>1</v>
      </c>
      <c r="J2851" s="36">
        <f t="shared" si="712"/>
        <v>111.76409</v>
      </c>
      <c r="K2851" s="37">
        <f t="shared" si="713"/>
        <v>34.582700000000003</v>
      </c>
      <c r="L2851" s="36">
        <f t="shared" si="714"/>
        <v>111.87590999999999</v>
      </c>
      <c r="M2851" s="37">
        <f t="shared" si="715"/>
        <v>34.6173</v>
      </c>
      <c r="O2851" s="39">
        <f t="shared" si="716"/>
        <v>74040.488864544197</v>
      </c>
      <c r="P2851" s="40">
        <f t="shared" si="717"/>
        <v>23751.860333569479</v>
      </c>
      <c r="Q2851" s="40">
        <f>S2851*F2851+T2851*G2851+AS2850*(1+$G$9/252)</f>
        <v>3569.3993058328942</v>
      </c>
      <c r="R2851" s="41">
        <f t="shared" si="720"/>
        <v>101361.74850394657</v>
      </c>
      <c r="S2851" s="36">
        <f>AU2850*H2850</f>
        <v>662.13994691955111</v>
      </c>
      <c r="T2851" s="37">
        <f>AV2850*I2850</f>
        <v>686.46995183726813</v>
      </c>
      <c r="U2851" s="57">
        <f t="shared" si="723"/>
        <v>0.7304578892663971</v>
      </c>
      <c r="V2851" s="58">
        <f t="shared" si="721"/>
        <v>0.23432765006657999</v>
      </c>
      <c r="W2851" s="59">
        <f t="shared" si="722"/>
        <v>3.5214460667022905E-2</v>
      </c>
      <c r="Y2851" s="7">
        <f t="shared" si="718"/>
        <v>0</v>
      </c>
      <c r="Z2851" s="40"/>
      <c r="AA2851" s="40"/>
      <c r="AB2851" s="40"/>
      <c r="AC2851" s="40"/>
      <c r="AD2851" s="40"/>
      <c r="AE2851" s="40"/>
      <c r="AF2851" s="40"/>
      <c r="AG2851" s="41"/>
      <c r="AH2851" s="40"/>
      <c r="AI2851" s="40"/>
      <c r="AJ2851" s="40"/>
      <c r="AK2851" s="40"/>
      <c r="AL2851" s="40"/>
      <c r="AM2851" s="41"/>
      <c r="AN2851" s="36">
        <f>Y2851*(IF(AND(AH2851&gt;0,AI2851&lt;0),AH2851,0)+IF(AND(AJ2851&lt;0,AK2851&gt;0),AJ2851,0)+IF(AND(AL2851&gt;0,AM2851&gt;0),AL2851,0))</f>
        <v>0</v>
      </c>
      <c r="AO2851" s="37">
        <f>Y2851*(IF(AND(AH2851&gt;0,AI2851&lt;0),AI2851,0)+IF(AND(AJ2851&lt;0,AK2851&gt;0),AK2851,0)+IF(AND(AL2851&gt;0,AM2851&gt;0),AM2851,0))</f>
        <v>0</v>
      </c>
      <c r="AQ2851" s="40">
        <f>AU2851*D2851</f>
        <v>74040.488864544197</v>
      </c>
      <c r="AR2851" s="40">
        <f>AV2851*E2851</f>
        <v>23751.860333569479</v>
      </c>
      <c r="AS2851" s="40">
        <f>IF(AND(Y2851&lt;&gt;0,AN2851&lt;&gt;0),0,Q2851)</f>
        <v>3569.3993058328942</v>
      </c>
      <c r="AT2851" s="41">
        <f t="shared" si="724"/>
        <v>101361.74850394657</v>
      </c>
      <c r="AU2851" s="42">
        <f>S2851+AN2851</f>
        <v>662.13994691955111</v>
      </c>
      <c r="AV2851" s="37">
        <f>T2851+AO2851</f>
        <v>686.46995183726813</v>
      </c>
      <c r="AW2851" s="58">
        <f t="shared" si="709"/>
        <v>0.7304578892663971</v>
      </c>
      <c r="AX2851" s="58">
        <f t="shared" si="710"/>
        <v>0.23432765006657999</v>
      </c>
      <c r="AY2851" s="59">
        <f t="shared" si="711"/>
        <v>3.5214460667022905E-2</v>
      </c>
      <c r="AZ2851" s="54">
        <f t="shared" si="719"/>
        <v>-3.2499434179503739E-3</v>
      </c>
    </row>
    <row r="2852" spans="3:52" x14ac:dyDescent="0.25">
      <c r="C2852" s="35">
        <v>38806</v>
      </c>
      <c r="D2852" s="36">
        <v>111.46</v>
      </c>
      <c r="E2852" s="37">
        <v>34.549999999999997</v>
      </c>
      <c r="F2852" s="38">
        <v>0</v>
      </c>
      <c r="G2852" s="7">
        <v>0</v>
      </c>
      <c r="H2852" s="38">
        <v>1</v>
      </c>
      <c r="I2852" s="7">
        <v>1</v>
      </c>
      <c r="J2852" s="36">
        <f t="shared" si="712"/>
        <v>111.40427</v>
      </c>
      <c r="K2852" s="37">
        <f t="shared" si="713"/>
        <v>34.532724999999999</v>
      </c>
      <c r="L2852" s="36">
        <f t="shared" si="714"/>
        <v>111.51572999999999</v>
      </c>
      <c r="M2852" s="37">
        <f t="shared" si="715"/>
        <v>34.567274999999995</v>
      </c>
      <c r="O2852" s="39">
        <f t="shared" si="716"/>
        <v>73802.118483653161</v>
      </c>
      <c r="P2852" s="40">
        <f t="shared" si="717"/>
        <v>23717.536835977611</v>
      </c>
      <c r="Q2852" s="40">
        <f>S2852*F2852+T2852*G2852+AS2851*(1+$G$9/252)</f>
        <v>3569.5409486624903</v>
      </c>
      <c r="R2852" s="41">
        <f t="shared" si="720"/>
        <v>101089.19626829326</v>
      </c>
      <c r="S2852" s="36">
        <f>AU2851*H2851</f>
        <v>662.13994691955111</v>
      </c>
      <c r="T2852" s="37">
        <f>AV2851*I2851</f>
        <v>686.46995183726813</v>
      </c>
      <c r="U2852" s="57">
        <f t="shared" si="723"/>
        <v>0.7300692972944457</v>
      </c>
      <c r="V2852" s="58">
        <f t="shared" si="721"/>
        <v>0.23461989719485624</v>
      </c>
      <c r="W2852" s="59">
        <f t="shared" si="722"/>
        <v>3.5310805510698089E-2</v>
      </c>
      <c r="Y2852" s="7">
        <f t="shared" si="718"/>
        <v>0</v>
      </c>
      <c r="Z2852" s="40"/>
      <c r="AA2852" s="40"/>
      <c r="AB2852" s="40"/>
      <c r="AC2852" s="40"/>
      <c r="AD2852" s="40"/>
      <c r="AE2852" s="40"/>
      <c r="AF2852" s="40"/>
      <c r="AG2852" s="41"/>
      <c r="AH2852" s="40"/>
      <c r="AI2852" s="40"/>
      <c r="AJ2852" s="40"/>
      <c r="AK2852" s="40"/>
      <c r="AL2852" s="40"/>
      <c r="AM2852" s="41"/>
      <c r="AN2852" s="36">
        <f>Y2852*(IF(AND(AH2852&gt;0,AI2852&lt;0),AH2852,0)+IF(AND(AJ2852&lt;0,AK2852&gt;0),AJ2852,0)+IF(AND(AL2852&gt;0,AM2852&gt;0),AL2852,0))</f>
        <v>0</v>
      </c>
      <c r="AO2852" s="37">
        <f>Y2852*(IF(AND(AH2852&gt;0,AI2852&lt;0),AI2852,0)+IF(AND(AJ2852&lt;0,AK2852&gt;0),AK2852,0)+IF(AND(AL2852&gt;0,AM2852&gt;0),AM2852,0))</f>
        <v>0</v>
      </c>
      <c r="AQ2852" s="40">
        <f>AU2852*D2852</f>
        <v>73802.118483653161</v>
      </c>
      <c r="AR2852" s="40">
        <f>AV2852*E2852</f>
        <v>23717.536835977611</v>
      </c>
      <c r="AS2852" s="40">
        <f>IF(AND(Y2852&lt;&gt;0,AN2852&lt;&gt;0),0,Q2852)</f>
        <v>3569.5409486624903</v>
      </c>
      <c r="AT2852" s="41">
        <f t="shared" si="724"/>
        <v>101089.19626829326</v>
      </c>
      <c r="AU2852" s="42">
        <f>S2852+AN2852</f>
        <v>662.13994691955111</v>
      </c>
      <c r="AV2852" s="37">
        <f>T2852+AO2852</f>
        <v>686.46995183726813</v>
      </c>
      <c r="AW2852" s="58">
        <f t="shared" si="709"/>
        <v>0.7300692972944457</v>
      </c>
      <c r="AX2852" s="58">
        <f t="shared" si="710"/>
        <v>0.23461989719485624</v>
      </c>
      <c r="AY2852" s="59">
        <f t="shared" si="711"/>
        <v>3.5310805510698089E-2</v>
      </c>
      <c r="AZ2852" s="54">
        <f t="shared" si="719"/>
        <v>-2.6889062163591992E-3</v>
      </c>
    </row>
    <row r="2853" spans="3:52" x14ac:dyDescent="0.25">
      <c r="C2853" s="35">
        <v>38807</v>
      </c>
      <c r="D2853" s="36">
        <v>112.94</v>
      </c>
      <c r="E2853" s="37">
        <v>34.36</v>
      </c>
      <c r="F2853" s="38">
        <v>0</v>
      </c>
      <c r="G2853" s="7">
        <v>0</v>
      </c>
      <c r="H2853" s="38">
        <v>1</v>
      </c>
      <c r="I2853" s="7">
        <v>1</v>
      </c>
      <c r="J2853" s="36">
        <f t="shared" si="712"/>
        <v>112.88353000000001</v>
      </c>
      <c r="K2853" s="37">
        <f t="shared" si="713"/>
        <v>34.342820000000003</v>
      </c>
      <c r="L2853" s="36">
        <f t="shared" si="714"/>
        <v>112.99646999999999</v>
      </c>
      <c r="M2853" s="37">
        <f t="shared" si="715"/>
        <v>34.377179999999996</v>
      </c>
      <c r="O2853" s="39">
        <f t="shared" si="716"/>
        <v>74782.085605094107</v>
      </c>
      <c r="P2853" s="40">
        <f t="shared" si="717"/>
        <v>23587.107545128532</v>
      </c>
      <c r="Q2853" s="40">
        <f>S2853*F2853+T2853*G2853+AS2852*(1+$G$9/252)</f>
        <v>3569.6825971128337</v>
      </c>
      <c r="R2853" s="41">
        <f t="shared" si="720"/>
        <v>101938.87574733546</v>
      </c>
      <c r="S2853" s="36">
        <f>AU2852*H2852</f>
        <v>662.13994691955111</v>
      </c>
      <c r="T2853" s="37">
        <f>AV2852*I2852</f>
        <v>686.46995183726813</v>
      </c>
      <c r="U2853" s="57">
        <f t="shared" si="723"/>
        <v>0.73359731561537067</v>
      </c>
      <c r="V2853" s="58">
        <f t="shared" si="721"/>
        <v>0.231384811458891</v>
      </c>
      <c r="W2853" s="59">
        <f t="shared" si="722"/>
        <v>3.5017872925738443E-2</v>
      </c>
      <c r="Y2853" s="7">
        <f t="shared" si="718"/>
        <v>0</v>
      </c>
      <c r="Z2853" s="40"/>
      <c r="AA2853" s="40"/>
      <c r="AB2853" s="40"/>
      <c r="AC2853" s="40"/>
      <c r="AD2853" s="40"/>
      <c r="AE2853" s="40"/>
      <c r="AF2853" s="40"/>
      <c r="AG2853" s="41"/>
      <c r="AH2853" s="40"/>
      <c r="AI2853" s="40"/>
      <c r="AJ2853" s="40"/>
      <c r="AK2853" s="40"/>
      <c r="AL2853" s="40"/>
      <c r="AM2853" s="41"/>
      <c r="AN2853" s="36">
        <f>Y2853*(IF(AND(AH2853&gt;0,AI2853&lt;0),AH2853,0)+IF(AND(AJ2853&lt;0,AK2853&gt;0),AJ2853,0)+IF(AND(AL2853&gt;0,AM2853&gt;0),AL2853,0))</f>
        <v>0</v>
      </c>
      <c r="AO2853" s="37">
        <f>Y2853*(IF(AND(AH2853&gt;0,AI2853&lt;0),AI2853,0)+IF(AND(AJ2853&lt;0,AK2853&gt;0),AK2853,0)+IF(AND(AL2853&gt;0,AM2853&gt;0),AM2853,0))</f>
        <v>0</v>
      </c>
      <c r="AQ2853" s="40">
        <f>AU2853*D2853</f>
        <v>74782.085605094107</v>
      </c>
      <c r="AR2853" s="40">
        <f>AV2853*E2853</f>
        <v>23587.107545128532</v>
      </c>
      <c r="AS2853" s="40">
        <f>IF(AND(Y2853&lt;&gt;0,AN2853&lt;&gt;0),0,Q2853)</f>
        <v>3569.6825971128337</v>
      </c>
      <c r="AT2853" s="41">
        <f t="shared" si="724"/>
        <v>101938.87574733546</v>
      </c>
      <c r="AU2853" s="42">
        <f>S2853+AN2853</f>
        <v>662.13994691955111</v>
      </c>
      <c r="AV2853" s="37">
        <f>T2853+AO2853</f>
        <v>686.46995183726813</v>
      </c>
      <c r="AW2853" s="58">
        <f t="shared" si="709"/>
        <v>0.73359731561537067</v>
      </c>
      <c r="AX2853" s="58">
        <f t="shared" si="710"/>
        <v>0.231384811458891</v>
      </c>
      <c r="AY2853" s="59">
        <f t="shared" si="711"/>
        <v>3.5017872925738443E-2</v>
      </c>
      <c r="AZ2853" s="54">
        <f t="shared" si="719"/>
        <v>8.4052451736496003E-3</v>
      </c>
    </row>
    <row r="2854" spans="3:52" x14ac:dyDescent="0.25">
      <c r="C2854" s="35">
        <v>38810</v>
      </c>
      <c r="D2854" s="36">
        <v>114.68</v>
      </c>
      <c r="E2854" s="37">
        <v>34.729999999999997</v>
      </c>
      <c r="F2854" s="38">
        <v>0</v>
      </c>
      <c r="G2854" s="7">
        <v>0</v>
      </c>
      <c r="H2854" s="38">
        <v>1</v>
      </c>
      <c r="I2854" s="7">
        <v>1</v>
      </c>
      <c r="J2854" s="36">
        <f t="shared" si="712"/>
        <v>114.62266000000001</v>
      </c>
      <c r="K2854" s="37">
        <f t="shared" si="713"/>
        <v>34.712634999999999</v>
      </c>
      <c r="L2854" s="36">
        <f t="shared" si="714"/>
        <v>114.73734</v>
      </c>
      <c r="M2854" s="37">
        <f t="shared" si="715"/>
        <v>34.747364999999995</v>
      </c>
      <c r="O2854" s="39">
        <f t="shared" si="716"/>
        <v>75934.209112734126</v>
      </c>
      <c r="P2854" s="40">
        <f t="shared" si="717"/>
        <v>23841.10142730832</v>
      </c>
      <c r="Q2854" s="40">
        <f>S2854*F2854+T2854*G2854+AS2853*(1+$G$9/252)</f>
        <v>3569.8242511841472</v>
      </c>
      <c r="R2854" s="41">
        <f t="shared" si="720"/>
        <v>103345.13479122659</v>
      </c>
      <c r="S2854" s="36">
        <f>AU2853*H2853</f>
        <v>662.13994691955111</v>
      </c>
      <c r="T2854" s="37">
        <f>AV2853*I2853</f>
        <v>686.46995183726813</v>
      </c>
      <c r="U2854" s="57">
        <f t="shared" si="723"/>
        <v>0.73476326937047554</v>
      </c>
      <c r="V2854" s="58">
        <f t="shared" si="721"/>
        <v>0.23069398937328875</v>
      </c>
      <c r="W2854" s="59">
        <f t="shared" si="722"/>
        <v>3.454274125623575E-2</v>
      </c>
      <c r="Y2854" s="7">
        <f t="shared" si="718"/>
        <v>0</v>
      </c>
      <c r="Z2854" s="40"/>
      <c r="AA2854" s="40"/>
      <c r="AB2854" s="40"/>
      <c r="AC2854" s="40"/>
      <c r="AD2854" s="40"/>
      <c r="AE2854" s="40"/>
      <c r="AF2854" s="40"/>
      <c r="AG2854" s="41"/>
      <c r="AH2854" s="40"/>
      <c r="AI2854" s="40"/>
      <c r="AJ2854" s="40"/>
      <c r="AK2854" s="40"/>
      <c r="AL2854" s="40"/>
      <c r="AM2854" s="41"/>
      <c r="AN2854" s="36">
        <f>Y2854*(IF(AND(AH2854&gt;0,AI2854&lt;0),AH2854,0)+IF(AND(AJ2854&lt;0,AK2854&gt;0),AJ2854,0)+IF(AND(AL2854&gt;0,AM2854&gt;0),AL2854,0))</f>
        <v>0</v>
      </c>
      <c r="AO2854" s="37">
        <f>Y2854*(IF(AND(AH2854&gt;0,AI2854&lt;0),AI2854,0)+IF(AND(AJ2854&lt;0,AK2854&gt;0),AK2854,0)+IF(AND(AL2854&gt;0,AM2854&gt;0),AM2854,0))</f>
        <v>0</v>
      </c>
      <c r="AQ2854" s="40">
        <f>AU2854*D2854</f>
        <v>75934.209112734126</v>
      </c>
      <c r="AR2854" s="40">
        <f>AV2854*E2854</f>
        <v>23841.10142730832</v>
      </c>
      <c r="AS2854" s="40">
        <f>IF(AND(Y2854&lt;&gt;0,AN2854&lt;&gt;0),0,Q2854)</f>
        <v>3569.8242511841472</v>
      </c>
      <c r="AT2854" s="41">
        <f t="shared" si="724"/>
        <v>103345.13479122659</v>
      </c>
      <c r="AU2854" s="42">
        <f>S2854+AN2854</f>
        <v>662.13994691955111</v>
      </c>
      <c r="AV2854" s="37">
        <f>T2854+AO2854</f>
        <v>686.46995183726813</v>
      </c>
      <c r="AW2854" s="58">
        <f t="shared" si="709"/>
        <v>0.73476326937047554</v>
      </c>
      <c r="AX2854" s="58">
        <f t="shared" si="710"/>
        <v>0.23069398937328875</v>
      </c>
      <c r="AY2854" s="59">
        <f t="shared" si="711"/>
        <v>3.454274125623575E-2</v>
      </c>
      <c r="AZ2854" s="54">
        <f t="shared" si="719"/>
        <v>1.3795120199056043E-2</v>
      </c>
    </row>
    <row r="2855" spans="3:52" x14ac:dyDescent="0.25">
      <c r="C2855" s="35">
        <v>38811</v>
      </c>
      <c r="D2855" s="36">
        <v>116.92</v>
      </c>
      <c r="E2855" s="37">
        <v>34.659999999999997</v>
      </c>
      <c r="F2855" s="38">
        <v>0</v>
      </c>
      <c r="G2855" s="7">
        <v>0</v>
      </c>
      <c r="H2855" s="38">
        <v>1</v>
      </c>
      <c r="I2855" s="7">
        <v>1</v>
      </c>
      <c r="J2855" s="36">
        <f t="shared" si="712"/>
        <v>116.86154000000001</v>
      </c>
      <c r="K2855" s="37">
        <f t="shared" si="713"/>
        <v>34.642669999999995</v>
      </c>
      <c r="L2855" s="36">
        <f t="shared" si="714"/>
        <v>116.97846</v>
      </c>
      <c r="M2855" s="37">
        <f t="shared" si="715"/>
        <v>34.677329999999998</v>
      </c>
      <c r="O2855" s="39">
        <f t="shared" si="716"/>
        <v>77417.402593833918</v>
      </c>
      <c r="P2855" s="40">
        <f t="shared" si="717"/>
        <v>23793.048530679713</v>
      </c>
      <c r="Q2855" s="40">
        <f>S2855*F2855+T2855*G2855+AS2854*(1+$G$9/252)</f>
        <v>3569.9659108766541</v>
      </c>
      <c r="R2855" s="41">
        <f t="shared" si="720"/>
        <v>104780.41703539029</v>
      </c>
      <c r="S2855" s="36">
        <f>AU2854*H2854</f>
        <v>662.13994691955111</v>
      </c>
      <c r="T2855" s="37">
        <f>AV2854*I2854</f>
        <v>686.46995183726813</v>
      </c>
      <c r="U2855" s="57">
        <f t="shared" si="723"/>
        <v>0.73885373607251126</v>
      </c>
      <c r="V2855" s="58">
        <f t="shared" si="721"/>
        <v>0.2270753372039305</v>
      </c>
      <c r="W2855" s="59">
        <f t="shared" si="722"/>
        <v>3.4070926723558222E-2</v>
      </c>
      <c r="Y2855" s="7">
        <f t="shared" si="718"/>
        <v>0</v>
      </c>
      <c r="Z2855" s="40"/>
      <c r="AA2855" s="40"/>
      <c r="AB2855" s="40"/>
      <c r="AC2855" s="40"/>
      <c r="AD2855" s="40"/>
      <c r="AE2855" s="40"/>
      <c r="AF2855" s="40"/>
      <c r="AG2855" s="41"/>
      <c r="AH2855" s="40"/>
      <c r="AI2855" s="40"/>
      <c r="AJ2855" s="40"/>
      <c r="AK2855" s="40"/>
      <c r="AL2855" s="40"/>
      <c r="AM2855" s="41"/>
      <c r="AN2855" s="36">
        <f>Y2855*(IF(AND(AH2855&gt;0,AI2855&lt;0),AH2855,0)+IF(AND(AJ2855&lt;0,AK2855&gt;0),AJ2855,0)+IF(AND(AL2855&gt;0,AM2855&gt;0),AL2855,0))</f>
        <v>0</v>
      </c>
      <c r="AO2855" s="37">
        <f>Y2855*(IF(AND(AH2855&gt;0,AI2855&lt;0),AI2855,0)+IF(AND(AJ2855&lt;0,AK2855&gt;0),AK2855,0)+IF(AND(AL2855&gt;0,AM2855&gt;0),AM2855,0))</f>
        <v>0</v>
      </c>
      <c r="AQ2855" s="40">
        <f>AU2855*D2855</f>
        <v>77417.402593833918</v>
      </c>
      <c r="AR2855" s="40">
        <f>AV2855*E2855</f>
        <v>23793.048530679713</v>
      </c>
      <c r="AS2855" s="40">
        <f>IF(AND(Y2855&lt;&gt;0,AN2855&lt;&gt;0),0,Q2855)</f>
        <v>3569.9659108766541</v>
      </c>
      <c r="AT2855" s="41">
        <f t="shared" si="724"/>
        <v>104780.41703539029</v>
      </c>
      <c r="AU2855" s="42">
        <f>S2855+AN2855</f>
        <v>662.13994691955111</v>
      </c>
      <c r="AV2855" s="37">
        <f>T2855+AO2855</f>
        <v>686.46995183726813</v>
      </c>
      <c r="AW2855" s="58">
        <f t="shared" si="709"/>
        <v>0.73885373607251126</v>
      </c>
      <c r="AX2855" s="58">
        <f t="shared" si="710"/>
        <v>0.2270753372039305</v>
      </c>
      <c r="AY2855" s="59">
        <f t="shared" si="711"/>
        <v>3.4070926723558222E-2</v>
      </c>
      <c r="AZ2855" s="54">
        <f t="shared" si="719"/>
        <v>1.3888242025744013E-2</v>
      </c>
    </row>
    <row r="2856" spans="3:52" x14ac:dyDescent="0.25">
      <c r="C2856" s="35">
        <v>38812</v>
      </c>
      <c r="D2856" s="36">
        <v>117.72</v>
      </c>
      <c r="E2856" s="37">
        <v>34.81</v>
      </c>
      <c r="F2856" s="38">
        <v>0</v>
      </c>
      <c r="G2856" s="7">
        <v>0</v>
      </c>
      <c r="H2856" s="38">
        <v>1</v>
      </c>
      <c r="I2856" s="7">
        <v>1</v>
      </c>
      <c r="J2856" s="36">
        <f t="shared" si="712"/>
        <v>117.66114</v>
      </c>
      <c r="K2856" s="37">
        <f t="shared" si="713"/>
        <v>34.792595000000006</v>
      </c>
      <c r="L2856" s="36">
        <f t="shared" si="714"/>
        <v>117.77885999999999</v>
      </c>
      <c r="M2856" s="37">
        <f t="shared" si="715"/>
        <v>34.827404999999999</v>
      </c>
      <c r="O2856" s="39">
        <f t="shared" si="716"/>
        <v>77947.114551369552</v>
      </c>
      <c r="P2856" s="40">
        <f t="shared" si="717"/>
        <v>23896.019023455305</v>
      </c>
      <c r="Q2856" s="40">
        <f>S2856*F2856+T2856*G2856+AS2855*(1+$G$9/252)</f>
        <v>3570.1075761905777</v>
      </c>
      <c r="R2856" s="41">
        <f t="shared" si="720"/>
        <v>105413.24115101543</v>
      </c>
      <c r="S2856" s="36">
        <f>AU2855*H2855</f>
        <v>662.13994691955111</v>
      </c>
      <c r="T2856" s="37">
        <f>AV2855*I2855</f>
        <v>686.46995183726813</v>
      </c>
      <c r="U2856" s="57">
        <f t="shared" si="723"/>
        <v>0.73944329668890652</v>
      </c>
      <c r="V2856" s="58">
        <f t="shared" si="721"/>
        <v>0.22668896964492127</v>
      </c>
      <c r="W2856" s="59">
        <f t="shared" si="722"/>
        <v>3.3867733666172233E-2</v>
      </c>
      <c r="Y2856" s="7">
        <f t="shared" si="718"/>
        <v>0</v>
      </c>
      <c r="Z2856" s="40"/>
      <c r="AA2856" s="40"/>
      <c r="AB2856" s="40"/>
      <c r="AC2856" s="40"/>
      <c r="AD2856" s="40"/>
      <c r="AE2856" s="40"/>
      <c r="AF2856" s="40"/>
      <c r="AG2856" s="41"/>
      <c r="AH2856" s="40"/>
      <c r="AI2856" s="40"/>
      <c r="AJ2856" s="40"/>
      <c r="AK2856" s="40"/>
      <c r="AL2856" s="40"/>
      <c r="AM2856" s="41"/>
      <c r="AN2856" s="36">
        <f>Y2856*(IF(AND(AH2856&gt;0,AI2856&lt;0),AH2856,0)+IF(AND(AJ2856&lt;0,AK2856&gt;0),AJ2856,0)+IF(AND(AL2856&gt;0,AM2856&gt;0),AL2856,0))</f>
        <v>0</v>
      </c>
      <c r="AO2856" s="37">
        <f>Y2856*(IF(AND(AH2856&gt;0,AI2856&lt;0),AI2856,0)+IF(AND(AJ2856&lt;0,AK2856&gt;0),AK2856,0)+IF(AND(AL2856&gt;0,AM2856&gt;0),AM2856,0))</f>
        <v>0</v>
      </c>
      <c r="AQ2856" s="40">
        <f>AU2856*D2856</f>
        <v>77947.114551369552</v>
      </c>
      <c r="AR2856" s="40">
        <f>AV2856*E2856</f>
        <v>23896.019023455305</v>
      </c>
      <c r="AS2856" s="40">
        <f>IF(AND(Y2856&lt;&gt;0,AN2856&lt;&gt;0),0,Q2856)</f>
        <v>3570.1075761905777</v>
      </c>
      <c r="AT2856" s="41">
        <f t="shared" si="724"/>
        <v>105413.24115101543</v>
      </c>
      <c r="AU2856" s="42">
        <f>S2856+AN2856</f>
        <v>662.13994691955111</v>
      </c>
      <c r="AV2856" s="37">
        <f>T2856+AO2856</f>
        <v>686.46995183726813</v>
      </c>
      <c r="AW2856" s="58">
        <f t="shared" si="709"/>
        <v>0.73944329668890652</v>
      </c>
      <c r="AX2856" s="58">
        <f t="shared" si="710"/>
        <v>0.22668896964492127</v>
      </c>
      <c r="AY2856" s="59">
        <f t="shared" si="711"/>
        <v>3.3867733666172233E-2</v>
      </c>
      <c r="AZ2856" s="54">
        <f t="shared" si="719"/>
        <v>6.0395265979080737E-3</v>
      </c>
    </row>
    <row r="2857" spans="3:52" x14ac:dyDescent="0.25">
      <c r="C2857" s="35">
        <v>38813</v>
      </c>
      <c r="D2857" s="36">
        <v>118.2</v>
      </c>
      <c r="E2857" s="37">
        <v>34.6</v>
      </c>
      <c r="F2857" s="38">
        <v>0</v>
      </c>
      <c r="G2857" s="7">
        <v>0</v>
      </c>
      <c r="H2857" s="38">
        <v>1</v>
      </c>
      <c r="I2857" s="7">
        <v>1</v>
      </c>
      <c r="J2857" s="36">
        <f t="shared" si="712"/>
        <v>118.14090000000002</v>
      </c>
      <c r="K2857" s="37">
        <f t="shared" si="713"/>
        <v>34.582700000000003</v>
      </c>
      <c r="L2857" s="36">
        <f t="shared" si="714"/>
        <v>118.25909999999999</v>
      </c>
      <c r="M2857" s="37">
        <f t="shared" si="715"/>
        <v>34.6173</v>
      </c>
      <c r="O2857" s="39">
        <f t="shared" si="716"/>
        <v>78264.941725890938</v>
      </c>
      <c r="P2857" s="40">
        <f t="shared" si="717"/>
        <v>23751.860333569479</v>
      </c>
      <c r="Q2857" s="40">
        <f>S2857*F2857+T2857*G2857+AS2856*(1+$G$9/252)</f>
        <v>3570.2492471261403</v>
      </c>
      <c r="R2857" s="41">
        <f t="shared" si="720"/>
        <v>105587.05130658655</v>
      </c>
      <c r="S2857" s="36">
        <f>AU2856*H2856</f>
        <v>662.13994691955111</v>
      </c>
      <c r="T2857" s="37">
        <f>AV2856*I2856</f>
        <v>686.46995183726813</v>
      </c>
      <c r="U2857" s="57">
        <f t="shared" si="723"/>
        <v>0.74123617202490011</v>
      </c>
      <c r="V2857" s="58">
        <f t="shared" si="721"/>
        <v>0.22495050330179861</v>
      </c>
      <c r="W2857" s="59">
        <f t="shared" si="722"/>
        <v>3.3813324673301365E-2</v>
      </c>
      <c r="Y2857" s="7">
        <f t="shared" si="718"/>
        <v>0</v>
      </c>
      <c r="Z2857" s="40"/>
      <c r="AA2857" s="40"/>
      <c r="AB2857" s="40"/>
      <c r="AC2857" s="40"/>
      <c r="AD2857" s="40"/>
      <c r="AE2857" s="40"/>
      <c r="AF2857" s="40"/>
      <c r="AG2857" s="41"/>
      <c r="AH2857" s="40"/>
      <c r="AI2857" s="40"/>
      <c r="AJ2857" s="40"/>
      <c r="AK2857" s="40"/>
      <c r="AL2857" s="40"/>
      <c r="AM2857" s="41"/>
      <c r="AN2857" s="36">
        <f>Y2857*(IF(AND(AH2857&gt;0,AI2857&lt;0),AH2857,0)+IF(AND(AJ2857&lt;0,AK2857&gt;0),AJ2857,0)+IF(AND(AL2857&gt;0,AM2857&gt;0),AL2857,0))</f>
        <v>0</v>
      </c>
      <c r="AO2857" s="37">
        <f>Y2857*(IF(AND(AH2857&gt;0,AI2857&lt;0),AI2857,0)+IF(AND(AJ2857&lt;0,AK2857&gt;0),AK2857,0)+IF(AND(AL2857&gt;0,AM2857&gt;0),AM2857,0))</f>
        <v>0</v>
      </c>
      <c r="AQ2857" s="40">
        <f>AU2857*D2857</f>
        <v>78264.941725890938</v>
      </c>
      <c r="AR2857" s="40">
        <f>AV2857*E2857</f>
        <v>23751.860333569479</v>
      </c>
      <c r="AS2857" s="40">
        <f>IF(AND(Y2857&lt;&gt;0,AN2857&lt;&gt;0),0,Q2857)</f>
        <v>3570.2492471261403</v>
      </c>
      <c r="AT2857" s="41">
        <f t="shared" si="724"/>
        <v>105587.05130658655</v>
      </c>
      <c r="AU2857" s="42">
        <f>S2857+AN2857</f>
        <v>662.13994691955111</v>
      </c>
      <c r="AV2857" s="37">
        <f>T2857+AO2857</f>
        <v>686.46995183726813</v>
      </c>
      <c r="AW2857" s="58">
        <f t="shared" si="709"/>
        <v>0.74123617202490011</v>
      </c>
      <c r="AX2857" s="58">
        <f t="shared" si="710"/>
        <v>0.22495050330179861</v>
      </c>
      <c r="AY2857" s="59">
        <f t="shared" si="711"/>
        <v>3.3813324673301365E-2</v>
      </c>
      <c r="AZ2857" s="54">
        <f t="shared" si="719"/>
        <v>1.6488455688608017E-3</v>
      </c>
    </row>
    <row r="2858" spans="3:52" x14ac:dyDescent="0.25">
      <c r="C2858" s="35">
        <v>38814</v>
      </c>
      <c r="D2858" s="36">
        <v>117.1</v>
      </c>
      <c r="E2858" s="37">
        <v>34.880000000000003</v>
      </c>
      <c r="F2858" s="38">
        <v>0</v>
      </c>
      <c r="G2858" s="7">
        <v>0</v>
      </c>
      <c r="H2858" s="38">
        <v>1</v>
      </c>
      <c r="I2858" s="7">
        <v>1</v>
      </c>
      <c r="J2858" s="36">
        <f t="shared" si="712"/>
        <v>117.04145</v>
      </c>
      <c r="K2858" s="37">
        <f t="shared" si="713"/>
        <v>34.862560000000002</v>
      </c>
      <c r="L2858" s="36">
        <f t="shared" si="714"/>
        <v>117.15854999999999</v>
      </c>
      <c r="M2858" s="37">
        <f t="shared" si="715"/>
        <v>34.897440000000003</v>
      </c>
      <c r="O2858" s="39">
        <f t="shared" si="716"/>
        <v>77536.587784279429</v>
      </c>
      <c r="P2858" s="40">
        <f t="shared" si="717"/>
        <v>23944.071920083916</v>
      </c>
      <c r="Q2858" s="40">
        <f>S2858*F2858+T2858*G2858+AS2857*(1+$G$9/252)</f>
        <v>3570.3909236835657</v>
      </c>
      <c r="R2858" s="41">
        <f t="shared" si="720"/>
        <v>105051.05062804691</v>
      </c>
      <c r="S2858" s="36">
        <f>AU2857*H2857</f>
        <v>662.13994691955111</v>
      </c>
      <c r="T2858" s="37">
        <f>AV2857*I2857</f>
        <v>686.46995183726813</v>
      </c>
      <c r="U2858" s="57">
        <f t="shared" si="723"/>
        <v>0.73808483894951571</v>
      </c>
      <c r="V2858" s="58">
        <f t="shared" si="721"/>
        <v>0.22792796242335953</v>
      </c>
      <c r="W2858" s="59">
        <f t="shared" si="722"/>
        <v>3.3987198627124723E-2</v>
      </c>
      <c r="Y2858" s="7">
        <f t="shared" si="718"/>
        <v>0</v>
      </c>
      <c r="Z2858" s="40"/>
      <c r="AA2858" s="40"/>
      <c r="AB2858" s="40"/>
      <c r="AC2858" s="40"/>
      <c r="AD2858" s="40"/>
      <c r="AE2858" s="40"/>
      <c r="AF2858" s="40"/>
      <c r="AG2858" s="41"/>
      <c r="AH2858" s="40"/>
      <c r="AI2858" s="40"/>
      <c r="AJ2858" s="40"/>
      <c r="AK2858" s="40"/>
      <c r="AL2858" s="40"/>
      <c r="AM2858" s="41"/>
      <c r="AN2858" s="36">
        <f>Y2858*(IF(AND(AH2858&gt;0,AI2858&lt;0),AH2858,0)+IF(AND(AJ2858&lt;0,AK2858&gt;0),AJ2858,0)+IF(AND(AL2858&gt;0,AM2858&gt;0),AL2858,0))</f>
        <v>0</v>
      </c>
      <c r="AO2858" s="37">
        <f>Y2858*(IF(AND(AH2858&gt;0,AI2858&lt;0),AI2858,0)+IF(AND(AJ2858&lt;0,AK2858&gt;0),AK2858,0)+IF(AND(AL2858&gt;0,AM2858&gt;0),AM2858,0))</f>
        <v>0</v>
      </c>
      <c r="AQ2858" s="40">
        <f>AU2858*D2858</f>
        <v>77536.587784279429</v>
      </c>
      <c r="AR2858" s="40">
        <f>AV2858*E2858</f>
        <v>23944.071920083916</v>
      </c>
      <c r="AS2858" s="40">
        <f>IF(AND(Y2858&lt;&gt;0,AN2858&lt;&gt;0),0,Q2858)</f>
        <v>3570.3909236835657</v>
      </c>
      <c r="AT2858" s="41">
        <f t="shared" si="724"/>
        <v>105051.05062804691</v>
      </c>
      <c r="AU2858" s="42">
        <f>S2858+AN2858</f>
        <v>662.13994691955111</v>
      </c>
      <c r="AV2858" s="37">
        <f>T2858+AO2858</f>
        <v>686.46995183726813</v>
      </c>
      <c r="AW2858" s="58">
        <f t="shared" si="709"/>
        <v>0.73808483894951571</v>
      </c>
      <c r="AX2858" s="58">
        <f t="shared" si="710"/>
        <v>0.22792796242335953</v>
      </c>
      <c r="AY2858" s="59">
        <f t="shared" si="711"/>
        <v>3.3987198627124723E-2</v>
      </c>
      <c r="AZ2858" s="54">
        <f t="shared" si="719"/>
        <v>-5.0763864688605498E-3</v>
      </c>
    </row>
    <row r="2859" spans="3:52" x14ac:dyDescent="0.25">
      <c r="C2859" s="35">
        <v>38817</v>
      </c>
      <c r="D2859" s="36">
        <v>117.8</v>
      </c>
      <c r="E2859" s="37">
        <v>35.35</v>
      </c>
      <c r="F2859" s="38">
        <v>0</v>
      </c>
      <c r="G2859" s="7">
        <v>0</v>
      </c>
      <c r="H2859" s="38">
        <v>1</v>
      </c>
      <c r="I2859" s="7">
        <v>1</v>
      </c>
      <c r="J2859" s="36">
        <f t="shared" si="712"/>
        <v>117.7411</v>
      </c>
      <c r="K2859" s="37">
        <f t="shared" si="713"/>
        <v>35.332325000000004</v>
      </c>
      <c r="L2859" s="36">
        <f t="shared" si="714"/>
        <v>117.85889999999999</v>
      </c>
      <c r="M2859" s="37">
        <f t="shared" si="715"/>
        <v>35.367674999999998</v>
      </c>
      <c r="O2859" s="39">
        <f t="shared" si="716"/>
        <v>78000.085747123114</v>
      </c>
      <c r="P2859" s="40">
        <f t="shared" si="717"/>
        <v>24266.712797447428</v>
      </c>
      <c r="Q2859" s="40">
        <f>S2859*F2859+T2859*G2859+AS2858*(1+$G$9/252)</f>
        <v>3570.5326058630767</v>
      </c>
      <c r="R2859" s="41">
        <f t="shared" si="720"/>
        <v>105837.33115043362</v>
      </c>
      <c r="S2859" s="36">
        <f>AU2858*H2858</f>
        <v>662.13994691955111</v>
      </c>
      <c r="T2859" s="37">
        <f>AV2858*I2858</f>
        <v>686.46995183726813</v>
      </c>
      <c r="U2859" s="57">
        <f t="shared" si="723"/>
        <v>0.73698084503147965</v>
      </c>
      <c r="V2859" s="58">
        <f t="shared" si="721"/>
        <v>0.22928311337476509</v>
      </c>
      <c r="W2859" s="59">
        <f t="shared" si="722"/>
        <v>3.3736041593755248E-2</v>
      </c>
      <c r="Y2859" s="7">
        <f t="shared" si="718"/>
        <v>0</v>
      </c>
      <c r="Z2859" s="40"/>
      <c r="AA2859" s="40"/>
      <c r="AB2859" s="40"/>
      <c r="AC2859" s="40"/>
      <c r="AD2859" s="40"/>
      <c r="AE2859" s="40"/>
      <c r="AF2859" s="40"/>
      <c r="AG2859" s="41"/>
      <c r="AH2859" s="40"/>
      <c r="AI2859" s="40"/>
      <c r="AJ2859" s="40"/>
      <c r="AK2859" s="40"/>
      <c r="AL2859" s="40"/>
      <c r="AM2859" s="41"/>
      <c r="AN2859" s="36">
        <f>Y2859*(IF(AND(AH2859&gt;0,AI2859&lt;0),AH2859,0)+IF(AND(AJ2859&lt;0,AK2859&gt;0),AJ2859,0)+IF(AND(AL2859&gt;0,AM2859&gt;0),AL2859,0))</f>
        <v>0</v>
      </c>
      <c r="AO2859" s="37">
        <f>Y2859*(IF(AND(AH2859&gt;0,AI2859&lt;0),AI2859,0)+IF(AND(AJ2859&lt;0,AK2859&gt;0),AK2859,0)+IF(AND(AL2859&gt;0,AM2859&gt;0),AM2859,0))</f>
        <v>0</v>
      </c>
      <c r="AQ2859" s="40">
        <f>AU2859*D2859</f>
        <v>78000.085747123114</v>
      </c>
      <c r="AR2859" s="40">
        <f>AV2859*E2859</f>
        <v>24266.712797447428</v>
      </c>
      <c r="AS2859" s="40">
        <f>IF(AND(Y2859&lt;&gt;0,AN2859&lt;&gt;0),0,Q2859)</f>
        <v>3570.5326058630767</v>
      </c>
      <c r="AT2859" s="41">
        <f t="shared" si="724"/>
        <v>105837.33115043362</v>
      </c>
      <c r="AU2859" s="42">
        <f>S2859+AN2859</f>
        <v>662.13994691955111</v>
      </c>
      <c r="AV2859" s="37">
        <f>T2859+AO2859</f>
        <v>686.46995183726813</v>
      </c>
      <c r="AW2859" s="58">
        <f t="shared" si="709"/>
        <v>0.73698084503147965</v>
      </c>
      <c r="AX2859" s="58">
        <f t="shared" si="710"/>
        <v>0.22928311337476509</v>
      </c>
      <c r="AY2859" s="59">
        <f t="shared" si="711"/>
        <v>3.3736041593755248E-2</v>
      </c>
      <c r="AZ2859" s="54">
        <f t="shared" si="719"/>
        <v>7.4847468700782738E-3</v>
      </c>
    </row>
    <row r="2860" spans="3:52" x14ac:dyDescent="0.25">
      <c r="C2860" s="35">
        <v>38818</v>
      </c>
      <c r="D2860" s="36">
        <v>116.06</v>
      </c>
      <c r="E2860" s="37">
        <v>35.549999999999997</v>
      </c>
      <c r="F2860" s="38">
        <v>0</v>
      </c>
      <c r="G2860" s="7">
        <v>0</v>
      </c>
      <c r="H2860" s="38">
        <v>1</v>
      </c>
      <c r="I2860" s="7">
        <v>1</v>
      </c>
      <c r="J2860" s="36">
        <f t="shared" si="712"/>
        <v>116.00197000000001</v>
      </c>
      <c r="K2860" s="37">
        <f t="shared" si="713"/>
        <v>35.532224999999997</v>
      </c>
      <c r="L2860" s="36">
        <f t="shared" si="714"/>
        <v>116.11802999999999</v>
      </c>
      <c r="M2860" s="37">
        <f t="shared" si="715"/>
        <v>35.567774999999997</v>
      </c>
      <c r="O2860" s="39">
        <f t="shared" si="716"/>
        <v>76847.962239483109</v>
      </c>
      <c r="P2860" s="40">
        <f t="shared" si="717"/>
        <v>24404.00678781488</v>
      </c>
      <c r="Q2860" s="40">
        <f>S2860*F2860+T2860*G2860+AS2859*(1+$G$9/252)</f>
        <v>3570.6742936648961</v>
      </c>
      <c r="R2860" s="41">
        <f t="shared" si="720"/>
        <v>104822.64332096289</v>
      </c>
      <c r="S2860" s="36">
        <f>AU2859*H2859</f>
        <v>662.13994691955111</v>
      </c>
      <c r="T2860" s="37">
        <f>AV2859*I2859</f>
        <v>686.46995183726813</v>
      </c>
      <c r="U2860" s="57">
        <f t="shared" si="723"/>
        <v>0.73312368210537882</v>
      </c>
      <c r="V2860" s="58">
        <f t="shared" si="721"/>
        <v>0.23281235823342819</v>
      </c>
      <c r="W2860" s="59">
        <f t="shared" si="722"/>
        <v>3.4063959661192945E-2</v>
      </c>
      <c r="Y2860" s="7">
        <f t="shared" si="718"/>
        <v>0</v>
      </c>
      <c r="Z2860" s="40"/>
      <c r="AA2860" s="40"/>
      <c r="AB2860" s="40"/>
      <c r="AC2860" s="40"/>
      <c r="AD2860" s="40"/>
      <c r="AE2860" s="40"/>
      <c r="AF2860" s="40"/>
      <c r="AG2860" s="41"/>
      <c r="AH2860" s="40"/>
      <c r="AI2860" s="40"/>
      <c r="AJ2860" s="40"/>
      <c r="AK2860" s="40"/>
      <c r="AL2860" s="40"/>
      <c r="AM2860" s="41"/>
      <c r="AN2860" s="36">
        <f>Y2860*(IF(AND(AH2860&gt;0,AI2860&lt;0),AH2860,0)+IF(AND(AJ2860&lt;0,AK2860&gt;0),AJ2860,0)+IF(AND(AL2860&gt;0,AM2860&gt;0),AL2860,0))</f>
        <v>0</v>
      </c>
      <c r="AO2860" s="37">
        <f>Y2860*(IF(AND(AH2860&gt;0,AI2860&lt;0),AI2860,0)+IF(AND(AJ2860&lt;0,AK2860&gt;0),AK2860,0)+IF(AND(AL2860&gt;0,AM2860&gt;0),AM2860,0))</f>
        <v>0</v>
      </c>
      <c r="AQ2860" s="40">
        <f>AU2860*D2860</f>
        <v>76847.962239483109</v>
      </c>
      <c r="AR2860" s="40">
        <f>AV2860*E2860</f>
        <v>24404.00678781488</v>
      </c>
      <c r="AS2860" s="40">
        <f>IF(AND(Y2860&lt;&gt;0,AN2860&lt;&gt;0),0,Q2860)</f>
        <v>3570.6742936648961</v>
      </c>
      <c r="AT2860" s="41">
        <f t="shared" si="724"/>
        <v>104822.64332096289</v>
      </c>
      <c r="AU2860" s="42">
        <f>S2860+AN2860</f>
        <v>662.13994691955111</v>
      </c>
      <c r="AV2860" s="37">
        <f>T2860+AO2860</f>
        <v>686.46995183726813</v>
      </c>
      <c r="AW2860" s="58">
        <f t="shared" si="709"/>
        <v>0.73312368210537882</v>
      </c>
      <c r="AX2860" s="58">
        <f t="shared" si="710"/>
        <v>0.23281235823342819</v>
      </c>
      <c r="AY2860" s="59">
        <f t="shared" si="711"/>
        <v>3.4063959661192945E-2</v>
      </c>
      <c r="AZ2860" s="54">
        <f t="shared" si="719"/>
        <v>-9.5872393836961001E-3</v>
      </c>
    </row>
    <row r="2861" spans="3:52" x14ac:dyDescent="0.25">
      <c r="C2861" s="35">
        <v>38819</v>
      </c>
      <c r="D2861" s="36">
        <v>114.42</v>
      </c>
      <c r="E2861" s="37">
        <v>35.19</v>
      </c>
      <c r="F2861" s="38">
        <v>0</v>
      </c>
      <c r="G2861" s="7">
        <v>0</v>
      </c>
      <c r="H2861" s="38">
        <v>1</v>
      </c>
      <c r="I2861" s="7">
        <v>1</v>
      </c>
      <c r="J2861" s="36">
        <f t="shared" si="712"/>
        <v>114.36279</v>
      </c>
      <c r="K2861" s="37">
        <f t="shared" si="713"/>
        <v>35.172404999999998</v>
      </c>
      <c r="L2861" s="36">
        <f t="shared" si="714"/>
        <v>114.47721</v>
      </c>
      <c r="M2861" s="37">
        <f t="shared" si="715"/>
        <v>35.207594999999998</v>
      </c>
      <c r="O2861" s="39">
        <f t="shared" si="716"/>
        <v>75762.052726535039</v>
      </c>
      <c r="P2861" s="40">
        <f t="shared" si="717"/>
        <v>24156.877605153462</v>
      </c>
      <c r="Q2861" s="40">
        <f>S2861*F2861+T2861*G2861+AS2860*(1+$G$9/252)</f>
        <v>3570.8159870892478</v>
      </c>
      <c r="R2861" s="41">
        <f t="shared" si="720"/>
        <v>103489.74631877775</v>
      </c>
      <c r="S2861" s="36">
        <f>AU2860*H2860</f>
        <v>662.13994691955111</v>
      </c>
      <c r="T2861" s="37">
        <f>AV2860*I2860</f>
        <v>686.46995183726813</v>
      </c>
      <c r="U2861" s="57">
        <f t="shared" si="723"/>
        <v>0.73207303545963331</v>
      </c>
      <c r="V2861" s="58">
        <f t="shared" si="721"/>
        <v>0.23342290868839732</v>
      </c>
      <c r="W2861" s="59">
        <f t="shared" si="722"/>
        <v>3.4504055851969362E-2</v>
      </c>
      <c r="Y2861" s="7">
        <f t="shared" si="718"/>
        <v>0</v>
      </c>
      <c r="Z2861" s="40"/>
      <c r="AA2861" s="40"/>
      <c r="AB2861" s="40"/>
      <c r="AC2861" s="40"/>
      <c r="AD2861" s="40"/>
      <c r="AE2861" s="40"/>
      <c r="AF2861" s="40"/>
      <c r="AG2861" s="41"/>
      <c r="AH2861" s="40"/>
      <c r="AI2861" s="40"/>
      <c r="AJ2861" s="40"/>
      <c r="AK2861" s="40"/>
      <c r="AL2861" s="40"/>
      <c r="AM2861" s="41"/>
      <c r="AN2861" s="36">
        <f>Y2861*(IF(AND(AH2861&gt;0,AI2861&lt;0),AH2861,0)+IF(AND(AJ2861&lt;0,AK2861&gt;0),AJ2861,0)+IF(AND(AL2861&gt;0,AM2861&gt;0),AL2861,0))</f>
        <v>0</v>
      </c>
      <c r="AO2861" s="37">
        <f>Y2861*(IF(AND(AH2861&gt;0,AI2861&lt;0),AI2861,0)+IF(AND(AJ2861&lt;0,AK2861&gt;0),AK2861,0)+IF(AND(AL2861&gt;0,AM2861&gt;0),AM2861,0))</f>
        <v>0</v>
      </c>
      <c r="AQ2861" s="40">
        <f>AU2861*D2861</f>
        <v>75762.052726535039</v>
      </c>
      <c r="AR2861" s="40">
        <f>AV2861*E2861</f>
        <v>24156.877605153462</v>
      </c>
      <c r="AS2861" s="40">
        <f>IF(AND(Y2861&lt;&gt;0,AN2861&lt;&gt;0),0,Q2861)</f>
        <v>3570.8159870892478</v>
      </c>
      <c r="AT2861" s="41">
        <f t="shared" si="724"/>
        <v>103489.74631877775</v>
      </c>
      <c r="AU2861" s="42">
        <f>S2861+AN2861</f>
        <v>662.13994691955111</v>
      </c>
      <c r="AV2861" s="37">
        <f>T2861+AO2861</f>
        <v>686.46995183726813</v>
      </c>
      <c r="AW2861" s="58">
        <f t="shared" si="709"/>
        <v>0.73207303545963331</v>
      </c>
      <c r="AX2861" s="58">
        <f t="shared" si="710"/>
        <v>0.23342290868839732</v>
      </c>
      <c r="AY2861" s="59">
        <f t="shared" si="711"/>
        <v>3.4504055851969362E-2</v>
      </c>
      <c r="AZ2861" s="54">
        <f t="shared" si="719"/>
        <v>-1.2715735455209431E-2</v>
      </c>
    </row>
    <row r="2862" spans="3:52" x14ac:dyDescent="0.25">
      <c r="C2862" s="35">
        <v>38820</v>
      </c>
      <c r="D2862" s="36">
        <v>114.85</v>
      </c>
      <c r="E2862" s="37">
        <v>34.85</v>
      </c>
      <c r="F2862" s="38">
        <v>0</v>
      </c>
      <c r="G2862" s="7">
        <v>0</v>
      </c>
      <c r="H2862" s="38">
        <v>1</v>
      </c>
      <c r="I2862" s="7">
        <v>1</v>
      </c>
      <c r="J2862" s="36">
        <f t="shared" si="712"/>
        <v>114.792575</v>
      </c>
      <c r="K2862" s="37">
        <f t="shared" si="713"/>
        <v>34.832575000000006</v>
      </c>
      <c r="L2862" s="36">
        <f t="shared" si="714"/>
        <v>114.90742499999999</v>
      </c>
      <c r="M2862" s="37">
        <f t="shared" si="715"/>
        <v>34.867424999999997</v>
      </c>
      <c r="O2862" s="39">
        <f t="shared" si="716"/>
        <v>76046.772903710444</v>
      </c>
      <c r="P2862" s="40">
        <f t="shared" si="717"/>
        <v>23923.477821528795</v>
      </c>
      <c r="Q2862" s="40">
        <f>S2862*F2862+T2862*G2862+AS2861*(1+$G$9/252)</f>
        <v>3570.9576861363544</v>
      </c>
      <c r="R2862" s="41">
        <f t="shared" si="720"/>
        <v>103541.2084113756</v>
      </c>
      <c r="S2862" s="36">
        <f>AU2861*H2861</f>
        <v>662.13994691955111</v>
      </c>
      <c r="T2862" s="37">
        <f>AV2861*I2861</f>
        <v>686.46995183726813</v>
      </c>
      <c r="U2862" s="57">
        <f t="shared" si="723"/>
        <v>0.73445900497483019</v>
      </c>
      <c r="V2862" s="58">
        <f t="shared" si="721"/>
        <v>0.23105271986472617</v>
      </c>
      <c r="W2862" s="59">
        <f t="shared" si="722"/>
        <v>3.4488275160443553E-2</v>
      </c>
      <c r="Y2862" s="7">
        <f t="shared" si="718"/>
        <v>0</v>
      </c>
      <c r="Z2862" s="40"/>
      <c r="AA2862" s="40"/>
      <c r="AB2862" s="40"/>
      <c r="AC2862" s="40"/>
      <c r="AD2862" s="40"/>
      <c r="AE2862" s="40"/>
      <c r="AF2862" s="40"/>
      <c r="AG2862" s="41"/>
      <c r="AH2862" s="40"/>
      <c r="AI2862" s="40"/>
      <c r="AJ2862" s="40"/>
      <c r="AK2862" s="40"/>
      <c r="AL2862" s="40"/>
      <c r="AM2862" s="41"/>
      <c r="AN2862" s="36">
        <f>Y2862*(IF(AND(AH2862&gt;0,AI2862&lt;0),AH2862,0)+IF(AND(AJ2862&lt;0,AK2862&gt;0),AJ2862,0)+IF(AND(AL2862&gt;0,AM2862&gt;0),AL2862,0))</f>
        <v>0</v>
      </c>
      <c r="AO2862" s="37">
        <f>Y2862*(IF(AND(AH2862&gt;0,AI2862&lt;0),AI2862,0)+IF(AND(AJ2862&lt;0,AK2862&gt;0),AK2862,0)+IF(AND(AL2862&gt;0,AM2862&gt;0),AM2862,0))</f>
        <v>0</v>
      </c>
      <c r="AQ2862" s="40">
        <f>AU2862*D2862</f>
        <v>76046.772903710444</v>
      </c>
      <c r="AR2862" s="40">
        <f>AV2862*E2862</f>
        <v>23923.477821528795</v>
      </c>
      <c r="AS2862" s="40">
        <f>IF(AND(Y2862&lt;&gt;0,AN2862&lt;&gt;0),0,Q2862)</f>
        <v>3570.9576861363544</v>
      </c>
      <c r="AT2862" s="41">
        <f t="shared" si="724"/>
        <v>103541.2084113756</v>
      </c>
      <c r="AU2862" s="42">
        <f>S2862+AN2862</f>
        <v>662.13994691955111</v>
      </c>
      <c r="AV2862" s="37">
        <f>T2862+AO2862</f>
        <v>686.46995183726813</v>
      </c>
      <c r="AW2862" s="58">
        <f t="shared" si="709"/>
        <v>0.73445900497483019</v>
      </c>
      <c r="AX2862" s="58">
        <f t="shared" si="710"/>
        <v>0.23105271986472617</v>
      </c>
      <c r="AY2862" s="59">
        <f t="shared" si="711"/>
        <v>3.4488275160443553E-2</v>
      </c>
      <c r="AZ2862" s="54">
        <f t="shared" si="719"/>
        <v>4.9726754995926825E-4</v>
      </c>
    </row>
    <row r="2863" spans="3:52" x14ac:dyDescent="0.25">
      <c r="C2863" s="35">
        <v>38824</v>
      </c>
      <c r="D2863" s="36">
        <v>113.29</v>
      </c>
      <c r="E2863" s="37">
        <v>34.32</v>
      </c>
      <c r="F2863" s="38">
        <v>0</v>
      </c>
      <c r="G2863" s="7">
        <v>0</v>
      </c>
      <c r="H2863" s="38">
        <v>1</v>
      </c>
      <c r="I2863" s="7">
        <v>1</v>
      </c>
      <c r="J2863" s="36">
        <f t="shared" si="712"/>
        <v>113.23335500000002</v>
      </c>
      <c r="K2863" s="37">
        <f t="shared" si="713"/>
        <v>34.302840000000003</v>
      </c>
      <c r="L2863" s="36">
        <f t="shared" si="714"/>
        <v>113.346645</v>
      </c>
      <c r="M2863" s="37">
        <f t="shared" si="715"/>
        <v>34.337159999999997</v>
      </c>
      <c r="O2863" s="39">
        <f t="shared" si="716"/>
        <v>75013.83458651595</v>
      </c>
      <c r="P2863" s="40">
        <f t="shared" si="717"/>
        <v>23559.648747055042</v>
      </c>
      <c r="Q2863" s="40">
        <f>S2863*F2863+T2863*G2863+AS2862*(1+$G$9/252)</f>
        <v>3571.0993908064388</v>
      </c>
      <c r="R2863" s="41">
        <f t="shared" si="720"/>
        <v>102144.58272437744</v>
      </c>
      <c r="S2863" s="36">
        <f>AU2862*H2862</f>
        <v>662.13994691955111</v>
      </c>
      <c r="T2863" s="37">
        <f>AV2862*I2862</f>
        <v>686.46995183726813</v>
      </c>
      <c r="U2863" s="57">
        <f t="shared" si="723"/>
        <v>0.73438877114932333</v>
      </c>
      <c r="V2863" s="58">
        <f t="shared" si="721"/>
        <v>0.23065000726105453</v>
      </c>
      <c r="W2863" s="59">
        <f t="shared" si="722"/>
        <v>3.4961221589622039E-2</v>
      </c>
      <c r="Y2863" s="7">
        <f t="shared" si="718"/>
        <v>0</v>
      </c>
      <c r="Z2863" s="40"/>
      <c r="AA2863" s="40"/>
      <c r="AB2863" s="40"/>
      <c r="AC2863" s="40"/>
      <c r="AD2863" s="40"/>
      <c r="AE2863" s="40"/>
      <c r="AF2863" s="40"/>
      <c r="AG2863" s="41"/>
      <c r="AH2863" s="40"/>
      <c r="AI2863" s="40"/>
      <c r="AJ2863" s="40"/>
      <c r="AK2863" s="40"/>
      <c r="AL2863" s="40"/>
      <c r="AM2863" s="41"/>
      <c r="AN2863" s="36">
        <f>Y2863*(IF(AND(AH2863&gt;0,AI2863&lt;0),AH2863,0)+IF(AND(AJ2863&lt;0,AK2863&gt;0),AJ2863,0)+IF(AND(AL2863&gt;0,AM2863&gt;0),AL2863,0))</f>
        <v>0</v>
      </c>
      <c r="AO2863" s="37">
        <f>Y2863*(IF(AND(AH2863&gt;0,AI2863&lt;0),AI2863,0)+IF(AND(AJ2863&lt;0,AK2863&gt;0),AK2863,0)+IF(AND(AL2863&gt;0,AM2863&gt;0),AM2863,0))</f>
        <v>0</v>
      </c>
      <c r="AQ2863" s="40">
        <f>AU2863*D2863</f>
        <v>75013.83458651595</v>
      </c>
      <c r="AR2863" s="40">
        <f>AV2863*E2863</f>
        <v>23559.648747055042</v>
      </c>
      <c r="AS2863" s="40">
        <f>IF(AND(Y2863&lt;&gt;0,AN2863&lt;&gt;0),0,Q2863)</f>
        <v>3571.0993908064388</v>
      </c>
      <c r="AT2863" s="41">
        <f t="shared" si="724"/>
        <v>102144.58272437744</v>
      </c>
      <c r="AU2863" s="42">
        <f>S2863+AN2863</f>
        <v>662.13994691955111</v>
      </c>
      <c r="AV2863" s="37">
        <f>T2863+AO2863</f>
        <v>686.46995183726813</v>
      </c>
      <c r="AW2863" s="58">
        <f t="shared" si="709"/>
        <v>0.73438877114932333</v>
      </c>
      <c r="AX2863" s="58">
        <f t="shared" si="710"/>
        <v>0.23065000726105453</v>
      </c>
      <c r="AY2863" s="59">
        <f t="shared" si="711"/>
        <v>3.4961221589622039E-2</v>
      </c>
      <c r="AZ2863" s="54">
        <f t="shared" si="719"/>
        <v>-1.3488597520025847E-2</v>
      </c>
    </row>
    <row r="2864" spans="3:52" x14ac:dyDescent="0.25">
      <c r="C2864" s="35">
        <v>38825</v>
      </c>
      <c r="D2864" s="36">
        <v>115.28</v>
      </c>
      <c r="E2864" s="37">
        <v>34.479999999999997</v>
      </c>
      <c r="F2864" s="38">
        <v>0</v>
      </c>
      <c r="G2864" s="7">
        <v>0</v>
      </c>
      <c r="H2864" s="38">
        <v>1</v>
      </c>
      <c r="I2864" s="7">
        <v>1</v>
      </c>
      <c r="J2864" s="36">
        <f t="shared" si="712"/>
        <v>115.22236000000001</v>
      </c>
      <c r="K2864" s="37">
        <f t="shared" si="713"/>
        <v>34.462759999999996</v>
      </c>
      <c r="L2864" s="36">
        <f t="shared" si="714"/>
        <v>115.33763999999999</v>
      </c>
      <c r="M2864" s="37">
        <f t="shared" si="715"/>
        <v>34.497239999999998</v>
      </c>
      <c r="O2864" s="39">
        <f t="shared" si="716"/>
        <v>76331.493080885848</v>
      </c>
      <c r="P2864" s="40">
        <f t="shared" si="717"/>
        <v>23669.483939349004</v>
      </c>
      <c r="Q2864" s="40">
        <f>S2864*F2864+T2864*G2864+AS2863*(1+$G$9/252)</f>
        <v>3571.2411010997243</v>
      </c>
      <c r="R2864" s="41">
        <f t="shared" si="720"/>
        <v>103572.21812133459</v>
      </c>
      <c r="S2864" s="36">
        <f>AU2863*H2863</f>
        <v>662.13994691955111</v>
      </c>
      <c r="T2864" s="37">
        <f>AV2863*I2863</f>
        <v>686.46995183726813</v>
      </c>
      <c r="U2864" s="57">
        <f t="shared" si="723"/>
        <v>0.73698810806063553</v>
      </c>
      <c r="V2864" s="58">
        <f t="shared" si="721"/>
        <v>0.22853120623158099</v>
      </c>
      <c r="W2864" s="59">
        <f t="shared" si="722"/>
        <v>3.4480685707783378E-2</v>
      </c>
      <c r="Y2864" s="7">
        <f t="shared" si="718"/>
        <v>0</v>
      </c>
      <c r="Z2864" s="40"/>
      <c r="AA2864" s="40"/>
      <c r="AB2864" s="40"/>
      <c r="AC2864" s="40"/>
      <c r="AD2864" s="40"/>
      <c r="AE2864" s="40"/>
      <c r="AF2864" s="40"/>
      <c r="AG2864" s="41"/>
      <c r="AH2864" s="40"/>
      <c r="AI2864" s="40"/>
      <c r="AJ2864" s="40"/>
      <c r="AK2864" s="40"/>
      <c r="AL2864" s="40"/>
      <c r="AM2864" s="41"/>
      <c r="AN2864" s="36">
        <f>Y2864*(IF(AND(AH2864&gt;0,AI2864&lt;0),AH2864,0)+IF(AND(AJ2864&lt;0,AK2864&gt;0),AJ2864,0)+IF(AND(AL2864&gt;0,AM2864&gt;0),AL2864,0))</f>
        <v>0</v>
      </c>
      <c r="AO2864" s="37">
        <f>Y2864*(IF(AND(AH2864&gt;0,AI2864&lt;0),AI2864,0)+IF(AND(AJ2864&lt;0,AK2864&gt;0),AK2864,0)+IF(AND(AL2864&gt;0,AM2864&gt;0),AM2864,0))</f>
        <v>0</v>
      </c>
      <c r="AQ2864" s="40">
        <f>AU2864*D2864</f>
        <v>76331.493080885848</v>
      </c>
      <c r="AR2864" s="40">
        <f>AV2864*E2864</f>
        <v>23669.483939349004</v>
      </c>
      <c r="AS2864" s="40">
        <f>IF(AND(Y2864&lt;&gt;0,AN2864&lt;&gt;0),0,Q2864)</f>
        <v>3571.2411010997243</v>
      </c>
      <c r="AT2864" s="41">
        <f t="shared" si="724"/>
        <v>103572.21812133459</v>
      </c>
      <c r="AU2864" s="42">
        <f>S2864+AN2864</f>
        <v>662.13994691955111</v>
      </c>
      <c r="AV2864" s="37">
        <f>T2864+AO2864</f>
        <v>686.46995183726813</v>
      </c>
      <c r="AW2864" s="58">
        <f t="shared" si="709"/>
        <v>0.73698810806063553</v>
      </c>
      <c r="AX2864" s="58">
        <f t="shared" si="710"/>
        <v>0.22853120623158099</v>
      </c>
      <c r="AY2864" s="59">
        <f t="shared" si="711"/>
        <v>3.4480685707783378E-2</v>
      </c>
      <c r="AZ2864" s="54">
        <f t="shared" si="719"/>
        <v>1.3976613921948378E-2</v>
      </c>
    </row>
    <row r="2865" spans="3:52" x14ac:dyDescent="0.25">
      <c r="C2865" s="35">
        <v>38826</v>
      </c>
      <c r="D2865" s="36">
        <v>115.66</v>
      </c>
      <c r="E2865" s="37">
        <v>34.549999999999997</v>
      </c>
      <c r="F2865" s="38">
        <v>0</v>
      </c>
      <c r="G2865" s="7">
        <v>0</v>
      </c>
      <c r="H2865" s="38">
        <v>1</v>
      </c>
      <c r="I2865" s="7">
        <v>1</v>
      </c>
      <c r="J2865" s="36">
        <f t="shared" si="712"/>
        <v>115.60217</v>
      </c>
      <c r="K2865" s="37">
        <f t="shared" si="713"/>
        <v>34.532724999999999</v>
      </c>
      <c r="L2865" s="36">
        <f t="shared" si="714"/>
        <v>115.71782999999999</v>
      </c>
      <c r="M2865" s="37">
        <f t="shared" si="715"/>
        <v>34.567274999999995</v>
      </c>
      <c r="O2865" s="39">
        <f t="shared" si="716"/>
        <v>76583.106260715285</v>
      </c>
      <c r="P2865" s="40">
        <f t="shared" si="717"/>
        <v>23717.536835977611</v>
      </c>
      <c r="Q2865" s="40">
        <f>S2865*F2865+T2865*G2865+AS2864*(1+$G$9/252)</f>
        <v>3571.3828170164343</v>
      </c>
      <c r="R2865" s="41">
        <f t="shared" si="720"/>
        <v>103872.02591370932</v>
      </c>
      <c r="S2865" s="36">
        <f>AU2864*H2864</f>
        <v>662.13994691955111</v>
      </c>
      <c r="T2865" s="37">
        <f>AV2864*I2864</f>
        <v>686.46995183726813</v>
      </c>
      <c r="U2865" s="57">
        <f t="shared" si="723"/>
        <v>0.73728326358374829</v>
      </c>
      <c r="V2865" s="58">
        <f t="shared" si="721"/>
        <v>0.22833420863169382</v>
      </c>
      <c r="W2865" s="59">
        <f t="shared" si="722"/>
        <v>3.4382527784557949E-2</v>
      </c>
      <c r="Y2865" s="7">
        <f t="shared" si="718"/>
        <v>0</v>
      </c>
      <c r="Z2865" s="40"/>
      <c r="AA2865" s="40"/>
      <c r="AB2865" s="40"/>
      <c r="AC2865" s="40"/>
      <c r="AD2865" s="40"/>
      <c r="AE2865" s="40"/>
      <c r="AF2865" s="40"/>
      <c r="AG2865" s="41"/>
      <c r="AH2865" s="40"/>
      <c r="AI2865" s="40"/>
      <c r="AJ2865" s="40"/>
      <c r="AK2865" s="40"/>
      <c r="AL2865" s="40"/>
      <c r="AM2865" s="41"/>
      <c r="AN2865" s="36">
        <f>Y2865*(IF(AND(AH2865&gt;0,AI2865&lt;0),AH2865,0)+IF(AND(AJ2865&lt;0,AK2865&gt;0),AJ2865,0)+IF(AND(AL2865&gt;0,AM2865&gt;0),AL2865,0))</f>
        <v>0</v>
      </c>
      <c r="AO2865" s="37">
        <f>Y2865*(IF(AND(AH2865&gt;0,AI2865&lt;0),AI2865,0)+IF(AND(AJ2865&lt;0,AK2865&gt;0),AK2865,0)+IF(AND(AL2865&gt;0,AM2865&gt;0),AM2865,0))</f>
        <v>0</v>
      </c>
      <c r="AQ2865" s="40">
        <f>AU2865*D2865</f>
        <v>76583.106260715285</v>
      </c>
      <c r="AR2865" s="40">
        <f>AV2865*E2865</f>
        <v>23717.536835977611</v>
      </c>
      <c r="AS2865" s="40">
        <f>IF(AND(Y2865&lt;&gt;0,AN2865&lt;&gt;0),0,Q2865)</f>
        <v>3571.3828170164343</v>
      </c>
      <c r="AT2865" s="41">
        <f t="shared" si="724"/>
        <v>103872.02591370932</v>
      </c>
      <c r="AU2865" s="42">
        <f>S2865+AN2865</f>
        <v>662.13994691955111</v>
      </c>
      <c r="AV2865" s="37">
        <f>T2865+AO2865</f>
        <v>686.46995183726813</v>
      </c>
      <c r="AW2865" s="58">
        <f t="shared" si="709"/>
        <v>0.73728326358374829</v>
      </c>
      <c r="AX2865" s="58">
        <f t="shared" si="710"/>
        <v>0.22833420863169382</v>
      </c>
      <c r="AY2865" s="59">
        <f t="shared" si="711"/>
        <v>3.4382527784557949E-2</v>
      </c>
      <c r="AZ2865" s="54">
        <f t="shared" si="719"/>
        <v>2.8946738595818644E-3</v>
      </c>
    </row>
    <row r="2866" spans="3:52" x14ac:dyDescent="0.25">
      <c r="C2866" s="35">
        <v>38827</v>
      </c>
      <c r="D2866" s="36">
        <v>115.28</v>
      </c>
      <c r="E2866" s="37">
        <v>35.08</v>
      </c>
      <c r="F2866" s="38">
        <v>0</v>
      </c>
      <c r="G2866" s="7">
        <v>0</v>
      </c>
      <c r="H2866" s="38">
        <v>1</v>
      </c>
      <c r="I2866" s="7">
        <v>1</v>
      </c>
      <c r="J2866" s="36">
        <f t="shared" si="712"/>
        <v>115.22236000000001</v>
      </c>
      <c r="K2866" s="37">
        <f t="shared" si="713"/>
        <v>35.062460000000002</v>
      </c>
      <c r="L2866" s="36">
        <f t="shared" si="714"/>
        <v>115.33763999999999</v>
      </c>
      <c r="M2866" s="37">
        <f t="shared" si="715"/>
        <v>35.097539999999995</v>
      </c>
      <c r="O2866" s="39">
        <f t="shared" si="716"/>
        <v>76331.493080885848</v>
      </c>
      <c r="P2866" s="40">
        <f t="shared" si="717"/>
        <v>24081.365910451364</v>
      </c>
      <c r="Q2866" s="40">
        <f>S2866*F2866+T2866*G2866+AS2865*(1+$G$9/252)</f>
        <v>3571.5245385567919</v>
      </c>
      <c r="R2866" s="41">
        <f t="shared" si="720"/>
        <v>103984.38352989401</v>
      </c>
      <c r="S2866" s="36">
        <f>AU2865*H2865</f>
        <v>662.13994691955111</v>
      </c>
      <c r="T2866" s="37">
        <f>AV2865*I2865</f>
        <v>686.46995183726813</v>
      </c>
      <c r="U2866" s="57">
        <f t="shared" si="723"/>
        <v>0.73406689052439922</v>
      </c>
      <c r="V2866" s="58">
        <f t="shared" si="721"/>
        <v>0.23158636992379072</v>
      </c>
      <c r="W2866" s="59">
        <f t="shared" si="722"/>
        <v>3.4346739551810009E-2</v>
      </c>
      <c r="Y2866" s="7">
        <f t="shared" si="718"/>
        <v>0</v>
      </c>
      <c r="Z2866" s="40"/>
      <c r="AA2866" s="40"/>
      <c r="AB2866" s="40"/>
      <c r="AC2866" s="40"/>
      <c r="AD2866" s="40"/>
      <c r="AE2866" s="40"/>
      <c r="AF2866" s="40"/>
      <c r="AG2866" s="41"/>
      <c r="AH2866" s="40"/>
      <c r="AI2866" s="40"/>
      <c r="AJ2866" s="40"/>
      <c r="AK2866" s="40"/>
      <c r="AL2866" s="40"/>
      <c r="AM2866" s="41"/>
      <c r="AN2866" s="36">
        <f>Y2866*(IF(AND(AH2866&gt;0,AI2866&lt;0),AH2866,0)+IF(AND(AJ2866&lt;0,AK2866&gt;0),AJ2866,0)+IF(AND(AL2866&gt;0,AM2866&gt;0),AL2866,0))</f>
        <v>0</v>
      </c>
      <c r="AO2866" s="37">
        <f>Y2866*(IF(AND(AH2866&gt;0,AI2866&lt;0),AI2866,0)+IF(AND(AJ2866&lt;0,AK2866&gt;0),AK2866,0)+IF(AND(AL2866&gt;0,AM2866&gt;0),AM2866,0))</f>
        <v>0</v>
      </c>
      <c r="AQ2866" s="40">
        <f>AU2866*D2866</f>
        <v>76331.493080885848</v>
      </c>
      <c r="AR2866" s="40">
        <f>AV2866*E2866</f>
        <v>24081.365910451364</v>
      </c>
      <c r="AS2866" s="40">
        <f>IF(AND(Y2866&lt;&gt;0,AN2866&lt;&gt;0),0,Q2866)</f>
        <v>3571.5245385567919</v>
      </c>
      <c r="AT2866" s="41">
        <f t="shared" si="724"/>
        <v>103984.38352989401</v>
      </c>
      <c r="AU2866" s="42">
        <f>S2866+AN2866</f>
        <v>662.13994691955111</v>
      </c>
      <c r="AV2866" s="37">
        <f>T2866+AO2866</f>
        <v>686.46995183726813</v>
      </c>
      <c r="AW2866" s="58">
        <f t="shared" si="709"/>
        <v>0.73406689052439922</v>
      </c>
      <c r="AX2866" s="58">
        <f t="shared" si="710"/>
        <v>0.23158636992379072</v>
      </c>
      <c r="AY2866" s="59">
        <f t="shared" si="711"/>
        <v>3.4346739551810009E-2</v>
      </c>
      <c r="AZ2866" s="54">
        <f t="shared" si="719"/>
        <v>1.0816927386978481E-3</v>
      </c>
    </row>
    <row r="2867" spans="3:52" x14ac:dyDescent="0.25">
      <c r="C2867" s="35">
        <v>38828</v>
      </c>
      <c r="D2867" s="36">
        <v>115.39</v>
      </c>
      <c r="E2867" s="37">
        <v>34.6</v>
      </c>
      <c r="F2867" s="38">
        <v>0</v>
      </c>
      <c r="G2867" s="7">
        <v>0</v>
      </c>
      <c r="H2867" s="38">
        <v>1</v>
      </c>
      <c r="I2867" s="7">
        <v>1</v>
      </c>
      <c r="J2867" s="36">
        <f t="shared" si="712"/>
        <v>115.33230500000001</v>
      </c>
      <c r="K2867" s="37">
        <f t="shared" si="713"/>
        <v>34.582700000000003</v>
      </c>
      <c r="L2867" s="36">
        <f t="shared" si="714"/>
        <v>115.447695</v>
      </c>
      <c r="M2867" s="37">
        <f t="shared" si="715"/>
        <v>34.6173</v>
      </c>
      <c r="O2867" s="39">
        <f t="shared" si="716"/>
        <v>76404.328475047005</v>
      </c>
      <c r="P2867" s="40">
        <f t="shared" si="717"/>
        <v>23751.860333569479</v>
      </c>
      <c r="Q2867" s="40">
        <f>S2867*F2867+T2867*G2867+AS2866*(1+$G$9/252)</f>
        <v>3571.66626572102</v>
      </c>
      <c r="R2867" s="41">
        <f t="shared" si="720"/>
        <v>103727.85507433751</v>
      </c>
      <c r="S2867" s="36">
        <f>AU2866*H2866</f>
        <v>662.13994691955111</v>
      </c>
      <c r="T2867" s="37">
        <f>AV2866*I2866</f>
        <v>686.46995183726813</v>
      </c>
      <c r="U2867" s="57">
        <f t="shared" si="723"/>
        <v>0.73658448273408472</v>
      </c>
      <c r="V2867" s="58">
        <f t="shared" si="721"/>
        <v>0.22898246875487296</v>
      </c>
      <c r="W2867" s="59">
        <f t="shared" si="722"/>
        <v>3.4433048511042216E-2</v>
      </c>
      <c r="Y2867" s="7">
        <f t="shared" si="718"/>
        <v>0</v>
      </c>
      <c r="Z2867" s="40"/>
      <c r="AA2867" s="40"/>
      <c r="AB2867" s="40"/>
      <c r="AC2867" s="40"/>
      <c r="AD2867" s="40"/>
      <c r="AE2867" s="40"/>
      <c r="AF2867" s="40"/>
      <c r="AG2867" s="41"/>
      <c r="AH2867" s="40"/>
      <c r="AI2867" s="40"/>
      <c r="AJ2867" s="40"/>
      <c r="AK2867" s="40"/>
      <c r="AL2867" s="40"/>
      <c r="AM2867" s="41"/>
      <c r="AN2867" s="36">
        <f>Y2867*(IF(AND(AH2867&gt;0,AI2867&lt;0),AH2867,0)+IF(AND(AJ2867&lt;0,AK2867&gt;0),AJ2867,0)+IF(AND(AL2867&gt;0,AM2867&gt;0),AL2867,0))</f>
        <v>0</v>
      </c>
      <c r="AO2867" s="37">
        <f>Y2867*(IF(AND(AH2867&gt;0,AI2867&lt;0),AI2867,0)+IF(AND(AJ2867&lt;0,AK2867&gt;0),AK2867,0)+IF(AND(AL2867&gt;0,AM2867&gt;0),AM2867,0))</f>
        <v>0</v>
      </c>
      <c r="AQ2867" s="40">
        <f>AU2867*D2867</f>
        <v>76404.328475047005</v>
      </c>
      <c r="AR2867" s="40">
        <f>AV2867*E2867</f>
        <v>23751.860333569479</v>
      </c>
      <c r="AS2867" s="40">
        <f>IF(AND(Y2867&lt;&gt;0,AN2867&lt;&gt;0),0,Q2867)</f>
        <v>3571.66626572102</v>
      </c>
      <c r="AT2867" s="41">
        <f t="shared" si="724"/>
        <v>103727.85507433751</v>
      </c>
      <c r="AU2867" s="42">
        <f>S2867+AN2867</f>
        <v>662.13994691955111</v>
      </c>
      <c r="AV2867" s="37">
        <f>T2867+AO2867</f>
        <v>686.46995183726813</v>
      </c>
      <c r="AW2867" s="58">
        <f t="shared" si="709"/>
        <v>0.73658448273408472</v>
      </c>
      <c r="AX2867" s="58">
        <f t="shared" si="710"/>
        <v>0.22898246875487296</v>
      </c>
      <c r="AY2867" s="59">
        <f t="shared" si="711"/>
        <v>3.4433048511042216E-2</v>
      </c>
      <c r="AZ2867" s="54">
        <f t="shared" si="719"/>
        <v>-2.4669902041853931E-3</v>
      </c>
    </row>
    <row r="2868" spans="3:52" x14ac:dyDescent="0.25">
      <c r="C2868" s="35">
        <v>38831</v>
      </c>
      <c r="D2868" s="36">
        <v>115.67</v>
      </c>
      <c r="E2868" s="37">
        <v>34.26</v>
      </c>
      <c r="F2868" s="38">
        <v>0</v>
      </c>
      <c r="G2868" s="7">
        <v>0</v>
      </c>
      <c r="H2868" s="38">
        <v>1</v>
      </c>
      <c r="I2868" s="7">
        <v>1</v>
      </c>
      <c r="J2868" s="36">
        <f t="shared" si="712"/>
        <v>115.612165</v>
      </c>
      <c r="K2868" s="37">
        <f t="shared" si="713"/>
        <v>34.242869999999996</v>
      </c>
      <c r="L2868" s="36">
        <f t="shared" si="714"/>
        <v>115.727835</v>
      </c>
      <c r="M2868" s="37">
        <f t="shared" si="715"/>
        <v>34.27713</v>
      </c>
      <c r="O2868" s="39">
        <f t="shared" si="716"/>
        <v>76589.727660184479</v>
      </c>
      <c r="P2868" s="40">
        <f t="shared" si="717"/>
        <v>23518.460549944804</v>
      </c>
      <c r="Q2868" s="40">
        <f>S2868*F2868+T2868*G2868+AS2867*(1+$G$9/252)</f>
        <v>3571.8079985093418</v>
      </c>
      <c r="R2868" s="41">
        <f t="shared" si="720"/>
        <v>103679.99620863862</v>
      </c>
      <c r="S2868" s="36">
        <f>AU2867*H2867</f>
        <v>662.13994691955111</v>
      </c>
      <c r="T2868" s="37">
        <f>AV2867*I2867</f>
        <v>686.46995183726813</v>
      </c>
      <c r="U2868" s="57">
        <f t="shared" si="723"/>
        <v>0.73871267805662799</v>
      </c>
      <c r="V2868" s="58">
        <f t="shared" si="721"/>
        <v>0.22683701205599818</v>
      </c>
      <c r="W2868" s="59">
        <f t="shared" si="722"/>
        <v>3.4450309887373805E-2</v>
      </c>
      <c r="Y2868" s="7">
        <f t="shared" si="718"/>
        <v>0</v>
      </c>
      <c r="Z2868" s="40"/>
      <c r="AA2868" s="40"/>
      <c r="AB2868" s="40"/>
      <c r="AC2868" s="40"/>
      <c r="AD2868" s="40"/>
      <c r="AE2868" s="40"/>
      <c r="AF2868" s="40"/>
      <c r="AG2868" s="41"/>
      <c r="AH2868" s="40"/>
      <c r="AI2868" s="40"/>
      <c r="AJ2868" s="40"/>
      <c r="AK2868" s="40"/>
      <c r="AL2868" s="40"/>
      <c r="AM2868" s="41"/>
      <c r="AN2868" s="36">
        <f>Y2868*(IF(AND(AH2868&gt;0,AI2868&lt;0),AH2868,0)+IF(AND(AJ2868&lt;0,AK2868&gt;0),AJ2868,0)+IF(AND(AL2868&gt;0,AM2868&gt;0),AL2868,0))</f>
        <v>0</v>
      </c>
      <c r="AO2868" s="37">
        <f>Y2868*(IF(AND(AH2868&gt;0,AI2868&lt;0),AI2868,0)+IF(AND(AJ2868&lt;0,AK2868&gt;0),AK2868,0)+IF(AND(AL2868&gt;0,AM2868&gt;0),AM2868,0))</f>
        <v>0</v>
      </c>
      <c r="AQ2868" s="40">
        <f>AU2868*D2868</f>
        <v>76589.727660184479</v>
      </c>
      <c r="AR2868" s="40">
        <f>AV2868*E2868</f>
        <v>23518.460549944804</v>
      </c>
      <c r="AS2868" s="40">
        <f>IF(AND(Y2868&lt;&gt;0,AN2868&lt;&gt;0),0,Q2868)</f>
        <v>3571.8079985093418</v>
      </c>
      <c r="AT2868" s="41">
        <f t="shared" si="724"/>
        <v>103679.99620863862</v>
      </c>
      <c r="AU2868" s="42">
        <f>S2868+AN2868</f>
        <v>662.13994691955111</v>
      </c>
      <c r="AV2868" s="37">
        <f>T2868+AO2868</f>
        <v>686.46995183726813</v>
      </c>
      <c r="AW2868" s="58">
        <f t="shared" si="709"/>
        <v>0.73871267805662799</v>
      </c>
      <c r="AX2868" s="58">
        <f t="shared" si="710"/>
        <v>0.22683701205599818</v>
      </c>
      <c r="AY2868" s="59">
        <f t="shared" si="711"/>
        <v>3.4450309887373805E-2</v>
      </c>
      <c r="AZ2868" s="54">
        <f t="shared" si="719"/>
        <v>-4.6138875294965409E-4</v>
      </c>
    </row>
    <row r="2869" spans="3:52" x14ac:dyDescent="0.25">
      <c r="C2869" s="35">
        <v>38832</v>
      </c>
      <c r="D2869" s="36">
        <v>113.78</v>
      </c>
      <c r="E2869" s="37">
        <v>33.85</v>
      </c>
      <c r="F2869" s="38">
        <v>0</v>
      </c>
      <c r="G2869" s="7">
        <v>0</v>
      </c>
      <c r="H2869" s="38">
        <v>1</v>
      </c>
      <c r="I2869" s="7">
        <v>1</v>
      </c>
      <c r="J2869" s="36">
        <f t="shared" si="712"/>
        <v>113.72311000000001</v>
      </c>
      <c r="K2869" s="37">
        <f t="shared" si="713"/>
        <v>33.833075000000001</v>
      </c>
      <c r="L2869" s="36">
        <f t="shared" si="714"/>
        <v>113.83689</v>
      </c>
      <c r="M2869" s="37">
        <f t="shared" si="715"/>
        <v>33.866925000000002</v>
      </c>
      <c r="O2869" s="39">
        <f t="shared" si="716"/>
        <v>75338.283160506529</v>
      </c>
      <c r="P2869" s="40">
        <f t="shared" si="717"/>
        <v>23237.007869691526</v>
      </c>
      <c r="Q2869" s="40">
        <f>S2869*F2869+T2869*G2869+AS2868*(1+$G$9/252)</f>
        <v>3571.9497369219807</v>
      </c>
      <c r="R2869" s="41">
        <f t="shared" si="720"/>
        <v>102147.24076712003</v>
      </c>
      <c r="S2869" s="36">
        <f>AU2868*H2868</f>
        <v>662.13994691955111</v>
      </c>
      <c r="T2869" s="37">
        <f>AV2868*I2868</f>
        <v>686.46995183726813</v>
      </c>
      <c r="U2869" s="57">
        <f t="shared" si="723"/>
        <v>0.73754594441044374</v>
      </c>
      <c r="V2869" s="58">
        <f t="shared" si="721"/>
        <v>0.2274854190400338</v>
      </c>
      <c r="W2869" s="59">
        <f t="shared" si="722"/>
        <v>3.4968636549522425E-2</v>
      </c>
      <c r="Y2869" s="7">
        <f t="shared" si="718"/>
        <v>0</v>
      </c>
      <c r="Z2869" s="40"/>
      <c r="AA2869" s="40"/>
      <c r="AB2869" s="40"/>
      <c r="AC2869" s="40"/>
      <c r="AD2869" s="40"/>
      <c r="AE2869" s="40"/>
      <c r="AF2869" s="40"/>
      <c r="AG2869" s="41"/>
      <c r="AH2869" s="40"/>
      <c r="AI2869" s="40"/>
      <c r="AJ2869" s="40"/>
      <c r="AK2869" s="40"/>
      <c r="AL2869" s="40"/>
      <c r="AM2869" s="41"/>
      <c r="AN2869" s="36">
        <f>Y2869*(IF(AND(AH2869&gt;0,AI2869&lt;0),AH2869,0)+IF(AND(AJ2869&lt;0,AK2869&gt;0),AJ2869,0)+IF(AND(AL2869&gt;0,AM2869&gt;0),AL2869,0))</f>
        <v>0</v>
      </c>
      <c r="AO2869" s="37">
        <f>Y2869*(IF(AND(AH2869&gt;0,AI2869&lt;0),AI2869,0)+IF(AND(AJ2869&lt;0,AK2869&gt;0),AK2869,0)+IF(AND(AL2869&gt;0,AM2869&gt;0),AM2869,0))</f>
        <v>0</v>
      </c>
      <c r="AQ2869" s="40">
        <f>AU2869*D2869</f>
        <v>75338.283160506529</v>
      </c>
      <c r="AR2869" s="40">
        <f>AV2869*E2869</f>
        <v>23237.007869691526</v>
      </c>
      <c r="AS2869" s="40">
        <f>IF(AND(Y2869&lt;&gt;0,AN2869&lt;&gt;0),0,Q2869)</f>
        <v>3571.9497369219807</v>
      </c>
      <c r="AT2869" s="41">
        <f t="shared" si="724"/>
        <v>102147.24076712003</v>
      </c>
      <c r="AU2869" s="42">
        <f>S2869+AN2869</f>
        <v>662.13994691955111</v>
      </c>
      <c r="AV2869" s="37">
        <f>T2869+AO2869</f>
        <v>686.46995183726813</v>
      </c>
      <c r="AW2869" s="58">
        <f t="shared" si="709"/>
        <v>0.73754594441044374</v>
      </c>
      <c r="AX2869" s="58">
        <f t="shared" si="710"/>
        <v>0.2274854190400338</v>
      </c>
      <c r="AY2869" s="59">
        <f t="shared" si="711"/>
        <v>3.4968636549522425E-2</v>
      </c>
      <c r="AZ2869" s="54">
        <f t="shared" si="719"/>
        <v>-1.4783521388582743E-2</v>
      </c>
    </row>
    <row r="2870" spans="3:52" x14ac:dyDescent="0.25">
      <c r="C2870" s="35">
        <v>38833</v>
      </c>
      <c r="D2870" s="36">
        <v>114.31</v>
      </c>
      <c r="E2870" s="37">
        <v>34.11</v>
      </c>
      <c r="F2870" s="38">
        <v>0</v>
      </c>
      <c r="G2870" s="7">
        <v>0</v>
      </c>
      <c r="H2870" s="38">
        <v>1</v>
      </c>
      <c r="I2870" s="7">
        <v>1</v>
      </c>
      <c r="J2870" s="36">
        <f t="shared" si="712"/>
        <v>114.25284500000001</v>
      </c>
      <c r="K2870" s="37">
        <f t="shared" si="713"/>
        <v>34.092945</v>
      </c>
      <c r="L2870" s="36">
        <f t="shared" si="714"/>
        <v>114.367155</v>
      </c>
      <c r="M2870" s="37">
        <f t="shared" si="715"/>
        <v>34.127054999999999</v>
      </c>
      <c r="O2870" s="39">
        <f t="shared" si="716"/>
        <v>75689.217332373883</v>
      </c>
      <c r="P2870" s="40">
        <f t="shared" si="717"/>
        <v>23415.490057169216</v>
      </c>
      <c r="Q2870" s="40">
        <f>S2870*F2870+T2870*G2870+AS2869*(1+$G$9/252)</f>
        <v>3572.09148095916</v>
      </c>
      <c r="R2870" s="41">
        <f t="shared" si="720"/>
        <v>102676.79887050226</v>
      </c>
      <c r="S2870" s="36">
        <f>AU2869*H2869</f>
        <v>662.13994691955111</v>
      </c>
      <c r="T2870" s="37">
        <f>AV2869*I2869</f>
        <v>686.46995183726813</v>
      </c>
      <c r="U2870" s="57">
        <f t="shared" si="723"/>
        <v>0.73715988582614878</v>
      </c>
      <c r="V2870" s="58">
        <f t="shared" si="721"/>
        <v>0.22805044873575805</v>
      </c>
      <c r="W2870" s="59">
        <f t="shared" si="722"/>
        <v>3.4789665438093205E-2</v>
      </c>
      <c r="Y2870" s="7">
        <f t="shared" si="718"/>
        <v>0</v>
      </c>
      <c r="Z2870" s="40"/>
      <c r="AA2870" s="40"/>
      <c r="AB2870" s="40"/>
      <c r="AC2870" s="40"/>
      <c r="AD2870" s="40"/>
      <c r="AE2870" s="40"/>
      <c r="AF2870" s="40"/>
      <c r="AG2870" s="41"/>
      <c r="AH2870" s="40"/>
      <c r="AI2870" s="40"/>
      <c r="AJ2870" s="40"/>
      <c r="AK2870" s="40"/>
      <c r="AL2870" s="40"/>
      <c r="AM2870" s="41"/>
      <c r="AN2870" s="36">
        <f>Y2870*(IF(AND(AH2870&gt;0,AI2870&lt;0),AH2870,0)+IF(AND(AJ2870&lt;0,AK2870&gt;0),AJ2870,0)+IF(AND(AL2870&gt;0,AM2870&gt;0),AL2870,0))</f>
        <v>0</v>
      </c>
      <c r="AO2870" s="37">
        <f>Y2870*(IF(AND(AH2870&gt;0,AI2870&lt;0),AI2870,0)+IF(AND(AJ2870&lt;0,AK2870&gt;0),AK2870,0)+IF(AND(AL2870&gt;0,AM2870&gt;0),AM2870,0))</f>
        <v>0</v>
      </c>
      <c r="AQ2870" s="40">
        <f>AU2870*D2870</f>
        <v>75689.217332373883</v>
      </c>
      <c r="AR2870" s="40">
        <f>AV2870*E2870</f>
        <v>23415.490057169216</v>
      </c>
      <c r="AS2870" s="40">
        <f>IF(AND(Y2870&lt;&gt;0,AN2870&lt;&gt;0),0,Q2870)</f>
        <v>3572.09148095916</v>
      </c>
      <c r="AT2870" s="41">
        <f t="shared" si="724"/>
        <v>102676.79887050226</v>
      </c>
      <c r="AU2870" s="42">
        <f>S2870+AN2870</f>
        <v>662.13994691955111</v>
      </c>
      <c r="AV2870" s="37">
        <f>T2870+AO2870</f>
        <v>686.46995183726813</v>
      </c>
      <c r="AW2870" s="58">
        <f t="shared" si="709"/>
        <v>0.73715988582614878</v>
      </c>
      <c r="AX2870" s="58">
        <f t="shared" si="710"/>
        <v>0.22805044873575805</v>
      </c>
      <c r="AY2870" s="59">
        <f t="shared" si="711"/>
        <v>3.4789665438093205E-2</v>
      </c>
      <c r="AZ2870" s="54">
        <f t="shared" si="719"/>
        <v>5.1842624372941959E-3</v>
      </c>
    </row>
    <row r="2871" spans="3:52" x14ac:dyDescent="0.25">
      <c r="C2871" s="35">
        <v>38834</v>
      </c>
      <c r="D2871" s="36">
        <v>115.2</v>
      </c>
      <c r="E2871" s="37">
        <v>34.619999999999997</v>
      </c>
      <c r="F2871" s="38">
        <v>0</v>
      </c>
      <c r="G2871" s="7">
        <v>0</v>
      </c>
      <c r="H2871" s="38">
        <v>1</v>
      </c>
      <c r="I2871" s="7">
        <v>1</v>
      </c>
      <c r="J2871" s="36">
        <f t="shared" si="712"/>
        <v>115.14240000000001</v>
      </c>
      <c r="K2871" s="37">
        <f t="shared" si="713"/>
        <v>34.602690000000003</v>
      </c>
      <c r="L2871" s="36">
        <f t="shared" si="714"/>
        <v>115.2576</v>
      </c>
      <c r="M2871" s="37">
        <f t="shared" si="715"/>
        <v>34.637309999999992</v>
      </c>
      <c r="O2871" s="39">
        <f t="shared" si="716"/>
        <v>76278.521885132286</v>
      </c>
      <c r="P2871" s="40">
        <f t="shared" si="717"/>
        <v>23765.589732606222</v>
      </c>
      <c r="Q2871" s="40">
        <f>S2871*F2871+T2871*G2871+AS2870*(1+$G$9/252)</f>
        <v>3572.2332306211024</v>
      </c>
      <c r="R2871" s="41">
        <f t="shared" si="720"/>
        <v>103616.34484835961</v>
      </c>
      <c r="S2871" s="36">
        <f>AU2870*H2870</f>
        <v>662.13994691955111</v>
      </c>
      <c r="T2871" s="37">
        <f>AV2870*I2870</f>
        <v>686.46995183726813</v>
      </c>
      <c r="U2871" s="57">
        <f t="shared" si="723"/>
        <v>0.73616302521348664</v>
      </c>
      <c r="V2871" s="58">
        <f t="shared" si="721"/>
        <v>0.22936139821749815</v>
      </c>
      <c r="W2871" s="59">
        <f t="shared" si="722"/>
        <v>3.4475576569015169E-2</v>
      </c>
      <c r="Y2871" s="7">
        <f t="shared" si="718"/>
        <v>0</v>
      </c>
      <c r="Z2871" s="40"/>
      <c r="AA2871" s="40"/>
      <c r="AB2871" s="40"/>
      <c r="AC2871" s="40"/>
      <c r="AD2871" s="40"/>
      <c r="AE2871" s="40"/>
      <c r="AF2871" s="40"/>
      <c r="AG2871" s="41"/>
      <c r="AH2871" s="40"/>
      <c r="AI2871" s="40"/>
      <c r="AJ2871" s="40"/>
      <c r="AK2871" s="40"/>
      <c r="AL2871" s="40"/>
      <c r="AM2871" s="41"/>
      <c r="AN2871" s="36">
        <f>Y2871*(IF(AND(AH2871&gt;0,AI2871&lt;0),AH2871,0)+IF(AND(AJ2871&lt;0,AK2871&gt;0),AJ2871,0)+IF(AND(AL2871&gt;0,AM2871&gt;0),AL2871,0))</f>
        <v>0</v>
      </c>
      <c r="AO2871" s="37">
        <f>Y2871*(IF(AND(AH2871&gt;0,AI2871&lt;0),AI2871,0)+IF(AND(AJ2871&lt;0,AK2871&gt;0),AK2871,0)+IF(AND(AL2871&gt;0,AM2871&gt;0),AM2871,0))</f>
        <v>0</v>
      </c>
      <c r="AQ2871" s="40">
        <f>AU2871*D2871</f>
        <v>76278.521885132286</v>
      </c>
      <c r="AR2871" s="40">
        <f>AV2871*E2871</f>
        <v>23765.589732606222</v>
      </c>
      <c r="AS2871" s="40">
        <f>IF(AND(Y2871&lt;&gt;0,AN2871&lt;&gt;0),0,Q2871)</f>
        <v>3572.2332306211024</v>
      </c>
      <c r="AT2871" s="41">
        <f t="shared" si="724"/>
        <v>103616.34484835961</v>
      </c>
      <c r="AU2871" s="42">
        <f>S2871+AN2871</f>
        <v>662.13994691955111</v>
      </c>
      <c r="AV2871" s="37">
        <f>T2871+AO2871</f>
        <v>686.46995183726813</v>
      </c>
      <c r="AW2871" s="58">
        <f t="shared" si="709"/>
        <v>0.73616302521348664</v>
      </c>
      <c r="AX2871" s="58">
        <f t="shared" si="710"/>
        <v>0.22936139821749815</v>
      </c>
      <c r="AY2871" s="59">
        <f t="shared" si="711"/>
        <v>3.4475576569015169E-2</v>
      </c>
      <c r="AZ2871" s="54">
        <f t="shared" si="719"/>
        <v>9.1505187948284217E-3</v>
      </c>
    </row>
    <row r="2872" spans="3:52" x14ac:dyDescent="0.25">
      <c r="C2872" s="35">
        <v>38835</v>
      </c>
      <c r="D2872" s="36">
        <v>115.13</v>
      </c>
      <c r="E2872" s="37">
        <v>34.57</v>
      </c>
      <c r="F2872" s="38">
        <v>0</v>
      </c>
      <c r="G2872" s="7">
        <v>0</v>
      </c>
      <c r="H2872" s="38">
        <v>1</v>
      </c>
      <c r="I2872" s="7">
        <v>1</v>
      </c>
      <c r="J2872" s="36">
        <f t="shared" si="712"/>
        <v>115.072435</v>
      </c>
      <c r="K2872" s="37">
        <f t="shared" si="713"/>
        <v>34.552714999999999</v>
      </c>
      <c r="L2872" s="36">
        <f t="shared" si="714"/>
        <v>115.18756499999999</v>
      </c>
      <c r="M2872" s="37">
        <f t="shared" si="715"/>
        <v>34.587285000000001</v>
      </c>
      <c r="O2872" s="39">
        <f t="shared" si="716"/>
        <v>76232.172088847918</v>
      </c>
      <c r="P2872" s="40">
        <f t="shared" si="717"/>
        <v>23731.266235014358</v>
      </c>
      <c r="Q2872" s="40">
        <f>S2872*F2872+T2872*G2872+AS2871*(1+$G$9/252)</f>
        <v>3572.3749859080317</v>
      </c>
      <c r="R2872" s="41">
        <f t="shared" si="720"/>
        <v>103535.8133097703</v>
      </c>
      <c r="S2872" s="36">
        <f>AU2871*H2871</f>
        <v>662.13994691955111</v>
      </c>
      <c r="T2872" s="37">
        <f>AV2871*I2871</f>
        <v>686.46995183726813</v>
      </c>
      <c r="U2872" s="57">
        <f t="shared" si="723"/>
        <v>0.73628795343276809</v>
      </c>
      <c r="V2872" s="58">
        <f t="shared" si="721"/>
        <v>0.22920828529170326</v>
      </c>
      <c r="W2872" s="59">
        <f t="shared" si="722"/>
        <v>3.4503761275528802E-2</v>
      </c>
      <c r="Y2872" s="7">
        <f t="shared" si="718"/>
        <v>0</v>
      </c>
      <c r="Z2872" s="40"/>
      <c r="AA2872" s="40"/>
      <c r="AB2872" s="40"/>
      <c r="AC2872" s="40"/>
      <c r="AD2872" s="40"/>
      <c r="AE2872" s="40"/>
      <c r="AF2872" s="40"/>
      <c r="AG2872" s="41"/>
      <c r="AH2872" s="40"/>
      <c r="AI2872" s="40"/>
      <c r="AJ2872" s="40"/>
      <c r="AK2872" s="40"/>
      <c r="AL2872" s="40"/>
      <c r="AM2872" s="41"/>
      <c r="AN2872" s="36">
        <f>Y2872*(IF(AND(AH2872&gt;0,AI2872&lt;0),AH2872,0)+IF(AND(AJ2872&lt;0,AK2872&gt;0),AJ2872,0)+IF(AND(AL2872&gt;0,AM2872&gt;0),AL2872,0))</f>
        <v>0</v>
      </c>
      <c r="AO2872" s="37">
        <f>Y2872*(IF(AND(AH2872&gt;0,AI2872&lt;0),AI2872,0)+IF(AND(AJ2872&lt;0,AK2872&gt;0),AK2872,0)+IF(AND(AL2872&gt;0,AM2872&gt;0),AM2872,0))</f>
        <v>0</v>
      </c>
      <c r="AQ2872" s="40">
        <f>AU2872*D2872</f>
        <v>76232.172088847918</v>
      </c>
      <c r="AR2872" s="40">
        <f>AV2872*E2872</f>
        <v>23731.266235014358</v>
      </c>
      <c r="AS2872" s="40">
        <f>IF(AND(Y2872&lt;&gt;0,AN2872&lt;&gt;0),0,Q2872)</f>
        <v>3572.3749859080317</v>
      </c>
      <c r="AT2872" s="41">
        <f t="shared" si="724"/>
        <v>103535.8133097703</v>
      </c>
      <c r="AU2872" s="42">
        <f>S2872+AN2872</f>
        <v>662.13994691955111</v>
      </c>
      <c r="AV2872" s="37">
        <f>T2872+AO2872</f>
        <v>686.46995183726813</v>
      </c>
      <c r="AW2872" s="58">
        <f t="shared" si="709"/>
        <v>0.73628795343276809</v>
      </c>
      <c r="AX2872" s="58">
        <f t="shared" si="710"/>
        <v>0.22920828529170326</v>
      </c>
      <c r="AY2872" s="59">
        <f t="shared" si="711"/>
        <v>3.4503761275528802E-2</v>
      </c>
      <c r="AZ2872" s="54">
        <f t="shared" si="719"/>
        <v>-7.7720883425458354E-4</v>
      </c>
    </row>
    <row r="2873" spans="3:52" x14ac:dyDescent="0.25">
      <c r="C2873" s="35">
        <v>38838</v>
      </c>
      <c r="D2873" s="36">
        <v>113.6</v>
      </c>
      <c r="E2873" s="37">
        <v>34.369999999999997</v>
      </c>
      <c r="F2873" s="38">
        <v>0</v>
      </c>
      <c r="G2873" s="7">
        <v>0</v>
      </c>
      <c r="H2873" s="38">
        <v>1</v>
      </c>
      <c r="I2873" s="7">
        <v>1</v>
      </c>
      <c r="J2873" s="36">
        <f t="shared" si="712"/>
        <v>113.5432</v>
      </c>
      <c r="K2873" s="37">
        <f t="shared" si="713"/>
        <v>34.352815</v>
      </c>
      <c r="L2873" s="36">
        <f t="shared" si="714"/>
        <v>113.65679999999999</v>
      </c>
      <c r="M2873" s="37">
        <f t="shared" si="715"/>
        <v>34.387184999999995</v>
      </c>
      <c r="O2873" s="39">
        <f t="shared" si="716"/>
        <v>75219.097970061004</v>
      </c>
      <c r="P2873" s="40">
        <f t="shared" si="717"/>
        <v>23593.972244646902</v>
      </c>
      <c r="Q2873" s="40">
        <f>S2873*F2873+T2873*G2873+AS2872*(1+$G$9/252)</f>
        <v>3572.5167468201707</v>
      </c>
      <c r="R2873" s="41">
        <f t="shared" si="720"/>
        <v>102385.58696152807</v>
      </c>
      <c r="S2873" s="36">
        <f>AU2872*H2872</f>
        <v>662.13994691955111</v>
      </c>
      <c r="T2873" s="37">
        <f>AV2872*I2872</f>
        <v>686.46995183726813</v>
      </c>
      <c r="U2873" s="57">
        <f t="shared" si="723"/>
        <v>0.73466490941078433</v>
      </c>
      <c r="V2873" s="58">
        <f t="shared" si="721"/>
        <v>0.23044232049489996</v>
      </c>
      <c r="W2873" s="59">
        <f t="shared" si="722"/>
        <v>3.4892770094315746E-2</v>
      </c>
      <c r="Y2873" s="7">
        <f t="shared" si="718"/>
        <v>0</v>
      </c>
      <c r="Z2873" s="40"/>
      <c r="AA2873" s="40"/>
      <c r="AB2873" s="40"/>
      <c r="AC2873" s="40"/>
      <c r="AD2873" s="40"/>
      <c r="AE2873" s="40"/>
      <c r="AF2873" s="40"/>
      <c r="AG2873" s="41"/>
      <c r="AH2873" s="40"/>
      <c r="AI2873" s="40"/>
      <c r="AJ2873" s="40"/>
      <c r="AK2873" s="40"/>
      <c r="AL2873" s="40"/>
      <c r="AM2873" s="41"/>
      <c r="AN2873" s="36">
        <f>Y2873*(IF(AND(AH2873&gt;0,AI2873&lt;0),AH2873,0)+IF(AND(AJ2873&lt;0,AK2873&gt;0),AJ2873,0)+IF(AND(AL2873&gt;0,AM2873&gt;0),AL2873,0))</f>
        <v>0</v>
      </c>
      <c r="AO2873" s="37">
        <f>Y2873*(IF(AND(AH2873&gt;0,AI2873&lt;0),AI2873,0)+IF(AND(AJ2873&lt;0,AK2873&gt;0),AK2873,0)+IF(AND(AL2873&gt;0,AM2873&gt;0),AM2873,0))</f>
        <v>0</v>
      </c>
      <c r="AQ2873" s="40">
        <f>AU2873*D2873</f>
        <v>75219.097970061004</v>
      </c>
      <c r="AR2873" s="40">
        <f>AV2873*E2873</f>
        <v>23593.972244646902</v>
      </c>
      <c r="AS2873" s="40">
        <f>IF(AND(Y2873&lt;&gt;0,AN2873&lt;&gt;0),0,Q2873)</f>
        <v>3572.5167468201707</v>
      </c>
      <c r="AT2873" s="41">
        <f t="shared" si="724"/>
        <v>102385.58696152807</v>
      </c>
      <c r="AU2873" s="42">
        <f>S2873+AN2873</f>
        <v>662.13994691955111</v>
      </c>
      <c r="AV2873" s="37">
        <f>T2873+AO2873</f>
        <v>686.46995183726813</v>
      </c>
      <c r="AW2873" s="58">
        <f t="shared" si="709"/>
        <v>0.73466490941078433</v>
      </c>
      <c r="AX2873" s="58">
        <f t="shared" si="710"/>
        <v>0.23044232049489996</v>
      </c>
      <c r="AY2873" s="59">
        <f t="shared" si="711"/>
        <v>3.4892770094315746E-2</v>
      </c>
      <c r="AZ2873" s="54">
        <f t="shared" si="719"/>
        <v>-1.1109453931663738E-2</v>
      </c>
    </row>
    <row r="2874" spans="3:52" x14ac:dyDescent="0.25">
      <c r="C2874" s="35">
        <v>38839</v>
      </c>
      <c r="D2874" s="36">
        <v>116.08</v>
      </c>
      <c r="E2874" s="37">
        <v>34.409999999999997</v>
      </c>
      <c r="F2874" s="38">
        <v>0</v>
      </c>
      <c r="G2874" s="7">
        <v>0</v>
      </c>
      <c r="H2874" s="38">
        <v>1</v>
      </c>
      <c r="I2874" s="7">
        <v>1</v>
      </c>
      <c r="J2874" s="36">
        <f t="shared" si="712"/>
        <v>116.02196000000001</v>
      </c>
      <c r="K2874" s="37">
        <f t="shared" si="713"/>
        <v>34.392795</v>
      </c>
      <c r="L2874" s="36">
        <f t="shared" si="714"/>
        <v>116.13803999999999</v>
      </c>
      <c r="M2874" s="37">
        <f t="shared" si="715"/>
        <v>34.427204999999994</v>
      </c>
      <c r="O2874" s="39">
        <f t="shared" si="716"/>
        <v>76861.205038421496</v>
      </c>
      <c r="P2874" s="40">
        <f t="shared" si="717"/>
        <v>23621.431042720393</v>
      </c>
      <c r="Q2874" s="40">
        <f>S2874*F2874+T2874*G2874+AS2873*(1+$G$9/252)</f>
        <v>3572.6585133577428</v>
      </c>
      <c r="R2874" s="41">
        <f t="shared" si="720"/>
        <v>104055.29459449963</v>
      </c>
      <c r="S2874" s="36">
        <f>AU2873*H2873</f>
        <v>662.13994691955111</v>
      </c>
      <c r="T2874" s="37">
        <f>AV2873*I2873</f>
        <v>686.46995183726813</v>
      </c>
      <c r="U2874" s="57">
        <f t="shared" si="723"/>
        <v>0.73865732001381867</v>
      </c>
      <c r="V2874" s="58">
        <f t="shared" si="721"/>
        <v>0.22700844906328316</v>
      </c>
      <c r="W2874" s="59">
        <f t="shared" si="722"/>
        <v>3.4334230922898119E-2</v>
      </c>
      <c r="Y2874" s="7">
        <f t="shared" si="718"/>
        <v>0</v>
      </c>
      <c r="Z2874" s="40"/>
      <c r="AA2874" s="40"/>
      <c r="AB2874" s="40"/>
      <c r="AC2874" s="40"/>
      <c r="AD2874" s="40"/>
      <c r="AE2874" s="40"/>
      <c r="AF2874" s="40"/>
      <c r="AG2874" s="41"/>
      <c r="AH2874" s="40"/>
      <c r="AI2874" s="40"/>
      <c r="AJ2874" s="40"/>
      <c r="AK2874" s="40"/>
      <c r="AL2874" s="40"/>
      <c r="AM2874" s="41"/>
      <c r="AN2874" s="36">
        <f>Y2874*(IF(AND(AH2874&gt;0,AI2874&lt;0),AH2874,0)+IF(AND(AJ2874&lt;0,AK2874&gt;0),AJ2874,0)+IF(AND(AL2874&gt;0,AM2874&gt;0),AL2874,0))</f>
        <v>0</v>
      </c>
      <c r="AO2874" s="37">
        <f>Y2874*(IF(AND(AH2874&gt;0,AI2874&lt;0),AI2874,0)+IF(AND(AJ2874&lt;0,AK2874&gt;0),AK2874,0)+IF(AND(AL2874&gt;0,AM2874&gt;0),AM2874,0))</f>
        <v>0</v>
      </c>
      <c r="AQ2874" s="40">
        <f>AU2874*D2874</f>
        <v>76861.205038421496</v>
      </c>
      <c r="AR2874" s="40">
        <f>AV2874*E2874</f>
        <v>23621.431042720393</v>
      </c>
      <c r="AS2874" s="40">
        <f>IF(AND(Y2874&lt;&gt;0,AN2874&lt;&gt;0),0,Q2874)</f>
        <v>3572.6585133577428</v>
      </c>
      <c r="AT2874" s="41">
        <f t="shared" si="724"/>
        <v>104055.29459449963</v>
      </c>
      <c r="AU2874" s="42">
        <f>S2874+AN2874</f>
        <v>662.13994691955111</v>
      </c>
      <c r="AV2874" s="37">
        <f>T2874+AO2874</f>
        <v>686.46995183726813</v>
      </c>
      <c r="AW2874" s="58">
        <f t="shared" si="709"/>
        <v>0.73865732001381867</v>
      </c>
      <c r="AX2874" s="58">
        <f t="shared" si="710"/>
        <v>0.22700844906328316</v>
      </c>
      <c r="AY2874" s="59">
        <f t="shared" si="711"/>
        <v>3.4334230922898119E-2</v>
      </c>
      <c r="AZ2874" s="54">
        <f t="shared" si="719"/>
        <v>1.6308033997001647E-2</v>
      </c>
    </row>
    <row r="2875" spans="3:52" x14ac:dyDescent="0.25">
      <c r="C2875" s="35">
        <v>38840</v>
      </c>
      <c r="D2875" s="36">
        <v>114.18</v>
      </c>
      <c r="E2875" s="37">
        <v>34.86</v>
      </c>
      <c r="F2875" s="38">
        <v>0</v>
      </c>
      <c r="G2875" s="7">
        <v>0</v>
      </c>
      <c r="H2875" s="38">
        <v>1</v>
      </c>
      <c r="I2875" s="7">
        <v>1</v>
      </c>
      <c r="J2875" s="36">
        <f t="shared" si="712"/>
        <v>114.12291000000002</v>
      </c>
      <c r="K2875" s="37">
        <f t="shared" si="713"/>
        <v>34.842570000000002</v>
      </c>
      <c r="L2875" s="36">
        <f t="shared" si="714"/>
        <v>114.23708999999999</v>
      </c>
      <c r="M2875" s="37">
        <f t="shared" si="715"/>
        <v>34.877429999999997</v>
      </c>
      <c r="O2875" s="39">
        <f t="shared" si="716"/>
        <v>75603.139139274354</v>
      </c>
      <c r="P2875" s="40">
        <f t="shared" si="717"/>
        <v>23930.342521047165</v>
      </c>
      <c r="Q2875" s="40">
        <f>S2875*F2875+T2875*G2875+AS2874*(1+$G$9/252)</f>
        <v>3572.8002855209711</v>
      </c>
      <c r="R2875" s="41">
        <f t="shared" si="720"/>
        <v>103106.28194584249</v>
      </c>
      <c r="S2875" s="36">
        <f>AU2874*H2874</f>
        <v>662.13994691955111</v>
      </c>
      <c r="T2875" s="37">
        <f>AV2874*I2874</f>
        <v>686.46995183726813</v>
      </c>
      <c r="U2875" s="57">
        <f t="shared" si="723"/>
        <v>0.73325444107261661</v>
      </c>
      <c r="V2875" s="58">
        <f t="shared" si="721"/>
        <v>0.23209393326409339</v>
      </c>
      <c r="W2875" s="59">
        <f t="shared" si="722"/>
        <v>3.4651625663290012E-2</v>
      </c>
      <c r="Y2875" s="7">
        <f t="shared" si="718"/>
        <v>0</v>
      </c>
      <c r="Z2875" s="40"/>
      <c r="AA2875" s="40"/>
      <c r="AB2875" s="40"/>
      <c r="AC2875" s="40"/>
      <c r="AD2875" s="40"/>
      <c r="AE2875" s="40"/>
      <c r="AF2875" s="40"/>
      <c r="AG2875" s="41"/>
      <c r="AH2875" s="40"/>
      <c r="AI2875" s="40"/>
      <c r="AJ2875" s="40"/>
      <c r="AK2875" s="40"/>
      <c r="AL2875" s="40"/>
      <c r="AM2875" s="41"/>
      <c r="AN2875" s="36">
        <f>Y2875*(IF(AND(AH2875&gt;0,AI2875&lt;0),AH2875,0)+IF(AND(AJ2875&lt;0,AK2875&gt;0),AJ2875,0)+IF(AND(AL2875&gt;0,AM2875&gt;0),AL2875,0))</f>
        <v>0</v>
      </c>
      <c r="AO2875" s="37">
        <f>Y2875*(IF(AND(AH2875&gt;0,AI2875&lt;0),AI2875,0)+IF(AND(AJ2875&lt;0,AK2875&gt;0),AK2875,0)+IF(AND(AL2875&gt;0,AM2875&gt;0),AM2875,0))</f>
        <v>0</v>
      </c>
      <c r="AQ2875" s="40">
        <f>AU2875*D2875</f>
        <v>75603.139139274354</v>
      </c>
      <c r="AR2875" s="40">
        <f>AV2875*E2875</f>
        <v>23930.342521047165</v>
      </c>
      <c r="AS2875" s="40">
        <f>IF(AND(Y2875&lt;&gt;0,AN2875&lt;&gt;0),0,Q2875)</f>
        <v>3572.8002855209711</v>
      </c>
      <c r="AT2875" s="41">
        <f t="shared" si="724"/>
        <v>103106.28194584249</v>
      </c>
      <c r="AU2875" s="42">
        <f>S2875+AN2875</f>
        <v>662.13994691955111</v>
      </c>
      <c r="AV2875" s="37">
        <f>T2875+AO2875</f>
        <v>686.46995183726813</v>
      </c>
      <c r="AW2875" s="58">
        <f t="shared" si="709"/>
        <v>0.73325444107261661</v>
      </c>
      <c r="AX2875" s="58">
        <f t="shared" si="710"/>
        <v>0.23209393326409339</v>
      </c>
      <c r="AY2875" s="59">
        <f t="shared" si="711"/>
        <v>3.4651625663290012E-2</v>
      </c>
      <c r="AZ2875" s="54">
        <f t="shared" si="719"/>
        <v>-9.1202725661909678E-3</v>
      </c>
    </row>
    <row r="2876" spans="3:52" x14ac:dyDescent="0.25">
      <c r="C2876" s="35">
        <v>38841</v>
      </c>
      <c r="D2876" s="36">
        <v>118.2</v>
      </c>
      <c r="E2876" s="37">
        <v>34.85</v>
      </c>
      <c r="F2876" s="38">
        <v>0</v>
      </c>
      <c r="G2876" s="7">
        <v>0</v>
      </c>
      <c r="H2876" s="38">
        <v>1</v>
      </c>
      <c r="I2876" s="7">
        <v>1</v>
      </c>
      <c r="J2876" s="36">
        <f t="shared" si="712"/>
        <v>118.14090000000002</v>
      </c>
      <c r="K2876" s="37">
        <f t="shared" si="713"/>
        <v>34.832575000000006</v>
      </c>
      <c r="L2876" s="36">
        <f t="shared" si="714"/>
        <v>118.25909999999999</v>
      </c>
      <c r="M2876" s="37">
        <f t="shared" si="715"/>
        <v>34.867424999999997</v>
      </c>
      <c r="O2876" s="39">
        <f t="shared" si="716"/>
        <v>78264.941725890938</v>
      </c>
      <c r="P2876" s="40">
        <f t="shared" si="717"/>
        <v>23923.477821528795</v>
      </c>
      <c r="Q2876" s="40">
        <f>S2876*F2876+T2876*G2876+AS2875*(1+$G$9/252)</f>
        <v>3572.9420633100785</v>
      </c>
      <c r="R2876" s="41">
        <f t="shared" si="720"/>
        <v>105761.36161072981</v>
      </c>
      <c r="S2876" s="36">
        <f>AU2875*H2875</f>
        <v>662.13994691955111</v>
      </c>
      <c r="T2876" s="37">
        <f>AV2875*I2875</f>
        <v>686.46995183726813</v>
      </c>
      <c r="U2876" s="57">
        <f t="shared" si="723"/>
        <v>0.74001450561838</v>
      </c>
      <c r="V2876" s="58">
        <f t="shared" si="721"/>
        <v>0.22620243780127056</v>
      </c>
      <c r="W2876" s="59">
        <f t="shared" si="722"/>
        <v>3.3783056580349399E-2</v>
      </c>
      <c r="Y2876" s="7">
        <f t="shared" si="718"/>
        <v>0</v>
      </c>
      <c r="Z2876" s="40"/>
      <c r="AA2876" s="40"/>
      <c r="AB2876" s="40"/>
      <c r="AC2876" s="40"/>
      <c r="AD2876" s="40"/>
      <c r="AE2876" s="40"/>
      <c r="AF2876" s="40"/>
      <c r="AG2876" s="41"/>
      <c r="AH2876" s="40"/>
      <c r="AI2876" s="40"/>
      <c r="AJ2876" s="40"/>
      <c r="AK2876" s="40"/>
      <c r="AL2876" s="40"/>
      <c r="AM2876" s="41"/>
      <c r="AN2876" s="36">
        <f>Y2876*(IF(AND(AH2876&gt;0,AI2876&lt;0),AH2876,0)+IF(AND(AJ2876&lt;0,AK2876&gt;0),AJ2876,0)+IF(AND(AL2876&gt;0,AM2876&gt;0),AL2876,0))</f>
        <v>0</v>
      </c>
      <c r="AO2876" s="37">
        <f>Y2876*(IF(AND(AH2876&gt;0,AI2876&lt;0),AI2876,0)+IF(AND(AJ2876&lt;0,AK2876&gt;0),AK2876,0)+IF(AND(AL2876&gt;0,AM2876&gt;0),AM2876,0))</f>
        <v>0</v>
      </c>
      <c r="AQ2876" s="40">
        <f>AU2876*D2876</f>
        <v>78264.941725890938</v>
      </c>
      <c r="AR2876" s="40">
        <f>AV2876*E2876</f>
        <v>23923.477821528795</v>
      </c>
      <c r="AS2876" s="40">
        <f>IF(AND(Y2876&lt;&gt;0,AN2876&lt;&gt;0),0,Q2876)</f>
        <v>3572.9420633100785</v>
      </c>
      <c r="AT2876" s="41">
        <f t="shared" si="724"/>
        <v>105761.36161072981</v>
      </c>
      <c r="AU2876" s="42">
        <f>S2876+AN2876</f>
        <v>662.13994691955111</v>
      </c>
      <c r="AV2876" s="37">
        <f>T2876+AO2876</f>
        <v>686.46995183726813</v>
      </c>
      <c r="AW2876" s="58">
        <f t="shared" si="709"/>
        <v>0.74001450561838</v>
      </c>
      <c r="AX2876" s="58">
        <f t="shared" si="710"/>
        <v>0.22620243780127056</v>
      </c>
      <c r="AY2876" s="59">
        <f t="shared" si="711"/>
        <v>3.3783056580349399E-2</v>
      </c>
      <c r="AZ2876" s="54">
        <f t="shared" si="719"/>
        <v>2.5750901058404274E-2</v>
      </c>
    </row>
    <row r="2877" spans="3:52" x14ac:dyDescent="0.25">
      <c r="C2877" s="35">
        <v>38842</v>
      </c>
      <c r="D2877" s="36">
        <v>119.31</v>
      </c>
      <c r="E2877" s="37">
        <v>35.21</v>
      </c>
      <c r="F2877" s="38">
        <v>0</v>
      </c>
      <c r="G2877" s="7">
        <v>0</v>
      </c>
      <c r="H2877" s="38">
        <v>1</v>
      </c>
      <c r="I2877" s="7">
        <v>1</v>
      </c>
      <c r="J2877" s="36">
        <f t="shared" si="712"/>
        <v>119.25034500000001</v>
      </c>
      <c r="K2877" s="37">
        <f t="shared" si="713"/>
        <v>35.192395000000005</v>
      </c>
      <c r="L2877" s="36">
        <f t="shared" si="714"/>
        <v>119.36965499999999</v>
      </c>
      <c r="M2877" s="37">
        <f t="shared" si="715"/>
        <v>35.227604999999997</v>
      </c>
      <c r="O2877" s="39">
        <f t="shared" si="716"/>
        <v>78999.91706697164</v>
      </c>
      <c r="P2877" s="40">
        <f t="shared" si="717"/>
        <v>24170.607004190213</v>
      </c>
      <c r="Q2877" s="40">
        <f>S2877*F2877+T2877*G2877+AS2876*(1+$G$9/252)</f>
        <v>3573.0838467252888</v>
      </c>
      <c r="R2877" s="41">
        <f t="shared" si="720"/>
        <v>106743.60791788714</v>
      </c>
      <c r="S2877" s="36">
        <f>AU2876*H2876</f>
        <v>662.13994691955111</v>
      </c>
      <c r="T2877" s="37">
        <f>AV2876*I2876</f>
        <v>686.46995183726813</v>
      </c>
      <c r="U2877" s="57">
        <f t="shared" si="723"/>
        <v>0.74009037738112216</v>
      </c>
      <c r="V2877" s="58">
        <f t="shared" si="721"/>
        <v>0.22643610681384807</v>
      </c>
      <c r="W2877" s="59">
        <f t="shared" si="722"/>
        <v>3.3473515805029698E-2</v>
      </c>
      <c r="Y2877" s="7">
        <f t="shared" si="718"/>
        <v>0</v>
      </c>
      <c r="Z2877" s="40"/>
      <c r="AA2877" s="40"/>
      <c r="AB2877" s="40"/>
      <c r="AC2877" s="40"/>
      <c r="AD2877" s="40"/>
      <c r="AE2877" s="40"/>
      <c r="AF2877" s="40"/>
      <c r="AG2877" s="41"/>
      <c r="AH2877" s="40"/>
      <c r="AI2877" s="40"/>
      <c r="AJ2877" s="40"/>
      <c r="AK2877" s="40"/>
      <c r="AL2877" s="40"/>
      <c r="AM2877" s="41"/>
      <c r="AN2877" s="36">
        <f>Y2877*(IF(AND(AH2877&gt;0,AI2877&lt;0),AH2877,0)+IF(AND(AJ2877&lt;0,AK2877&gt;0),AJ2877,0)+IF(AND(AL2877&gt;0,AM2877&gt;0),AL2877,0))</f>
        <v>0</v>
      </c>
      <c r="AO2877" s="37">
        <f>Y2877*(IF(AND(AH2877&gt;0,AI2877&lt;0),AI2877,0)+IF(AND(AJ2877&lt;0,AK2877&gt;0),AK2877,0)+IF(AND(AL2877&gt;0,AM2877&gt;0),AM2877,0))</f>
        <v>0</v>
      </c>
      <c r="AQ2877" s="40">
        <f>AU2877*D2877</f>
        <v>78999.91706697164</v>
      </c>
      <c r="AR2877" s="40">
        <f>AV2877*E2877</f>
        <v>24170.607004190213</v>
      </c>
      <c r="AS2877" s="40">
        <f>IF(AND(Y2877&lt;&gt;0,AN2877&lt;&gt;0),0,Q2877)</f>
        <v>3573.0838467252888</v>
      </c>
      <c r="AT2877" s="41">
        <f t="shared" si="724"/>
        <v>106743.60791788714</v>
      </c>
      <c r="AU2877" s="42">
        <f>S2877+AN2877</f>
        <v>662.13994691955111</v>
      </c>
      <c r="AV2877" s="37">
        <f>T2877+AO2877</f>
        <v>686.46995183726813</v>
      </c>
      <c r="AW2877" s="58">
        <f t="shared" si="709"/>
        <v>0.74009037738112216</v>
      </c>
      <c r="AX2877" s="58">
        <f t="shared" si="710"/>
        <v>0.22643610681384807</v>
      </c>
      <c r="AY2877" s="59">
        <f t="shared" si="711"/>
        <v>3.3473515805029698E-2</v>
      </c>
      <c r="AZ2877" s="54">
        <f t="shared" si="719"/>
        <v>9.2873833335527234E-3</v>
      </c>
    </row>
    <row r="2878" spans="3:52" x14ac:dyDescent="0.25">
      <c r="C2878" s="35">
        <v>38845</v>
      </c>
      <c r="D2878" s="36">
        <v>119.06</v>
      </c>
      <c r="E2878" s="37">
        <v>35.39</v>
      </c>
      <c r="F2878" s="38">
        <v>0</v>
      </c>
      <c r="G2878" s="7">
        <v>0</v>
      </c>
      <c r="H2878" s="38">
        <v>1</v>
      </c>
      <c r="I2878" s="7">
        <v>1</v>
      </c>
      <c r="J2878" s="36">
        <f t="shared" si="712"/>
        <v>119.00047000000001</v>
      </c>
      <c r="K2878" s="37">
        <f t="shared" si="713"/>
        <v>35.372305000000004</v>
      </c>
      <c r="L2878" s="36">
        <f t="shared" si="714"/>
        <v>119.11953</v>
      </c>
      <c r="M2878" s="37">
        <f t="shared" si="715"/>
        <v>35.407694999999997</v>
      </c>
      <c r="O2878" s="39">
        <f t="shared" si="716"/>
        <v>78834.382080241761</v>
      </c>
      <c r="P2878" s="40">
        <f t="shared" si="717"/>
        <v>24294.171595520918</v>
      </c>
      <c r="Q2878" s="40">
        <f>S2878*F2878+T2878*G2878+AS2877*(1+$G$9/252)</f>
        <v>3573.2256357668252</v>
      </c>
      <c r="R2878" s="41">
        <f t="shared" si="720"/>
        <v>106701.77931152951</v>
      </c>
      <c r="S2878" s="36">
        <f>AU2877*H2877</f>
        <v>662.13994691955111</v>
      </c>
      <c r="T2878" s="37">
        <f>AV2877*I2877</f>
        <v>686.46995183726813</v>
      </c>
      <c r="U2878" s="57">
        <f t="shared" si="723"/>
        <v>0.73882912345889462</v>
      </c>
      <c r="V2878" s="58">
        <f t="shared" si="721"/>
        <v>0.22768290980969469</v>
      </c>
      <c r="W2878" s="59">
        <f t="shared" si="722"/>
        <v>3.348796673141069E-2</v>
      </c>
      <c r="Y2878" s="7">
        <f t="shared" si="718"/>
        <v>0</v>
      </c>
      <c r="Z2878" s="40"/>
      <c r="AA2878" s="40"/>
      <c r="AB2878" s="40"/>
      <c r="AC2878" s="40"/>
      <c r="AD2878" s="40"/>
      <c r="AE2878" s="40"/>
      <c r="AF2878" s="40"/>
      <c r="AG2878" s="41"/>
      <c r="AH2878" s="40"/>
      <c r="AI2878" s="40"/>
      <c r="AJ2878" s="40"/>
      <c r="AK2878" s="40"/>
      <c r="AL2878" s="40"/>
      <c r="AM2878" s="41"/>
      <c r="AN2878" s="36">
        <f>Y2878*(IF(AND(AH2878&gt;0,AI2878&lt;0),AH2878,0)+IF(AND(AJ2878&lt;0,AK2878&gt;0),AJ2878,0)+IF(AND(AL2878&gt;0,AM2878&gt;0),AL2878,0))</f>
        <v>0</v>
      </c>
      <c r="AO2878" s="37">
        <f>Y2878*(IF(AND(AH2878&gt;0,AI2878&lt;0),AI2878,0)+IF(AND(AJ2878&lt;0,AK2878&gt;0),AK2878,0)+IF(AND(AL2878&gt;0,AM2878&gt;0),AM2878,0))</f>
        <v>0</v>
      </c>
      <c r="AQ2878" s="40">
        <f>AU2878*D2878</f>
        <v>78834.382080241761</v>
      </c>
      <c r="AR2878" s="40">
        <f>AV2878*E2878</f>
        <v>24294.171595520918</v>
      </c>
      <c r="AS2878" s="40">
        <f>IF(AND(Y2878&lt;&gt;0,AN2878&lt;&gt;0),0,Q2878)</f>
        <v>3573.2256357668252</v>
      </c>
      <c r="AT2878" s="41">
        <f t="shared" si="724"/>
        <v>106701.77931152951</v>
      </c>
      <c r="AU2878" s="42">
        <f>S2878+AN2878</f>
        <v>662.13994691955111</v>
      </c>
      <c r="AV2878" s="37">
        <f>T2878+AO2878</f>
        <v>686.46995183726813</v>
      </c>
      <c r="AW2878" s="58">
        <f t="shared" si="709"/>
        <v>0.73882912345889462</v>
      </c>
      <c r="AX2878" s="58">
        <f t="shared" si="710"/>
        <v>0.22768290980969469</v>
      </c>
      <c r="AY2878" s="59">
        <f t="shared" si="711"/>
        <v>3.348796673141069E-2</v>
      </c>
      <c r="AZ2878" s="54">
        <f t="shared" si="719"/>
        <v>-3.9186052611051014E-4</v>
      </c>
    </row>
    <row r="2879" spans="3:52" x14ac:dyDescent="0.25">
      <c r="C2879" s="35">
        <v>38846</v>
      </c>
      <c r="D2879" s="36">
        <v>119.42</v>
      </c>
      <c r="E2879" s="37">
        <v>35.83</v>
      </c>
      <c r="F2879" s="38">
        <v>0</v>
      </c>
      <c r="G2879" s="7">
        <v>0</v>
      </c>
      <c r="H2879" s="38">
        <v>1</v>
      </c>
      <c r="I2879" s="7">
        <v>1</v>
      </c>
      <c r="J2879" s="36">
        <f t="shared" si="712"/>
        <v>119.36029000000001</v>
      </c>
      <c r="K2879" s="37">
        <f t="shared" si="713"/>
        <v>35.812085000000003</v>
      </c>
      <c r="L2879" s="36">
        <f t="shared" si="714"/>
        <v>119.47971</v>
      </c>
      <c r="M2879" s="37">
        <f t="shared" si="715"/>
        <v>35.847914999999993</v>
      </c>
      <c r="O2879" s="39">
        <f t="shared" si="716"/>
        <v>79072.752461132797</v>
      </c>
      <c r="P2879" s="40">
        <f t="shared" si="717"/>
        <v>24596.218374329317</v>
      </c>
      <c r="Q2879" s="40">
        <f>S2879*F2879+T2879*G2879+AS2878*(1+$G$9/252)</f>
        <v>3573.3674304349111</v>
      </c>
      <c r="R2879" s="41">
        <f t="shared" si="720"/>
        <v>107242.33826589702</v>
      </c>
      <c r="S2879" s="36">
        <f>AU2878*H2878</f>
        <v>662.13994691955111</v>
      </c>
      <c r="T2879" s="37">
        <f>AV2878*I2878</f>
        <v>686.46995183726813</v>
      </c>
      <c r="U2879" s="57">
        <f t="shared" si="723"/>
        <v>0.73732775450195376</v>
      </c>
      <c r="V2879" s="58">
        <f t="shared" si="721"/>
        <v>0.22935175390660886</v>
      </c>
      <c r="W2879" s="59">
        <f t="shared" si="722"/>
        <v>3.3320491591437434E-2</v>
      </c>
      <c r="Y2879" s="7">
        <f t="shared" si="718"/>
        <v>0</v>
      </c>
      <c r="Z2879" s="40"/>
      <c r="AA2879" s="40"/>
      <c r="AB2879" s="40"/>
      <c r="AC2879" s="40"/>
      <c r="AD2879" s="40"/>
      <c r="AE2879" s="40"/>
      <c r="AF2879" s="40"/>
      <c r="AG2879" s="41"/>
      <c r="AH2879" s="40"/>
      <c r="AI2879" s="40"/>
      <c r="AJ2879" s="40"/>
      <c r="AK2879" s="40"/>
      <c r="AL2879" s="40"/>
      <c r="AM2879" s="41"/>
      <c r="AN2879" s="36">
        <f>Y2879*(IF(AND(AH2879&gt;0,AI2879&lt;0),AH2879,0)+IF(AND(AJ2879&lt;0,AK2879&gt;0),AJ2879,0)+IF(AND(AL2879&gt;0,AM2879&gt;0),AL2879,0))</f>
        <v>0</v>
      </c>
      <c r="AO2879" s="37">
        <f>Y2879*(IF(AND(AH2879&gt;0,AI2879&lt;0),AI2879,0)+IF(AND(AJ2879&lt;0,AK2879&gt;0),AK2879,0)+IF(AND(AL2879&gt;0,AM2879&gt;0),AM2879,0))</f>
        <v>0</v>
      </c>
      <c r="AQ2879" s="40">
        <f>AU2879*D2879</f>
        <v>79072.752461132797</v>
      </c>
      <c r="AR2879" s="40">
        <f>AV2879*E2879</f>
        <v>24596.218374329317</v>
      </c>
      <c r="AS2879" s="40">
        <f>IF(AND(Y2879&lt;&gt;0,AN2879&lt;&gt;0),0,Q2879)</f>
        <v>3573.3674304349111</v>
      </c>
      <c r="AT2879" s="41">
        <f t="shared" si="724"/>
        <v>107242.33826589702</v>
      </c>
      <c r="AU2879" s="42">
        <f>S2879+AN2879</f>
        <v>662.13994691955111</v>
      </c>
      <c r="AV2879" s="37">
        <f>T2879+AO2879</f>
        <v>686.46995183726813</v>
      </c>
      <c r="AW2879" s="58">
        <f t="shared" si="709"/>
        <v>0.73732775450195376</v>
      </c>
      <c r="AX2879" s="58">
        <f t="shared" si="710"/>
        <v>0.22935175390660886</v>
      </c>
      <c r="AY2879" s="59">
        <f t="shared" si="711"/>
        <v>3.3320491591437434E-2</v>
      </c>
      <c r="AZ2879" s="54">
        <f t="shared" si="719"/>
        <v>5.0660725421389774E-3</v>
      </c>
    </row>
    <row r="2880" spans="3:52" x14ac:dyDescent="0.25">
      <c r="C2880" s="35">
        <v>38847</v>
      </c>
      <c r="D2880" s="36">
        <v>118.09</v>
      </c>
      <c r="E2880" s="37">
        <v>35.96</v>
      </c>
      <c r="F2880" s="38">
        <v>0</v>
      </c>
      <c r="G2880" s="7">
        <v>0</v>
      </c>
      <c r="H2880" s="38">
        <v>1</v>
      </c>
      <c r="I2880" s="7">
        <v>1</v>
      </c>
      <c r="J2880" s="36">
        <f t="shared" si="712"/>
        <v>118.03095500000001</v>
      </c>
      <c r="K2880" s="37">
        <f t="shared" si="713"/>
        <v>35.942019999999999</v>
      </c>
      <c r="L2880" s="36">
        <f t="shared" si="714"/>
        <v>118.149045</v>
      </c>
      <c r="M2880" s="37">
        <f t="shared" si="715"/>
        <v>35.977980000000002</v>
      </c>
      <c r="O2880" s="39">
        <f t="shared" si="716"/>
        <v>78192.106331729796</v>
      </c>
      <c r="P2880" s="40">
        <f t="shared" si="717"/>
        <v>24685.459468068162</v>
      </c>
      <c r="Q2880" s="40">
        <f>S2880*F2880+T2880*G2880+AS2879*(1+$G$9/252)</f>
        <v>3573.5092307297691</v>
      </c>
      <c r="R2880" s="41">
        <f t="shared" si="720"/>
        <v>106451.07503052773</v>
      </c>
      <c r="S2880" s="36">
        <f>AU2879*H2879</f>
        <v>662.13994691955111</v>
      </c>
      <c r="T2880" s="37">
        <f>AV2879*I2879</f>
        <v>686.46995183726813</v>
      </c>
      <c r="U2880" s="57">
        <f t="shared" si="723"/>
        <v>0.73453561938483092</v>
      </c>
      <c r="V2880" s="58">
        <f t="shared" si="721"/>
        <v>0.23189488185994306</v>
      </c>
      <c r="W2880" s="59">
        <f t="shared" si="722"/>
        <v>3.3569498755225989E-2</v>
      </c>
      <c r="Y2880" s="7">
        <f t="shared" si="718"/>
        <v>0</v>
      </c>
      <c r="Z2880" s="40"/>
      <c r="AA2880" s="40"/>
      <c r="AB2880" s="40"/>
      <c r="AC2880" s="40"/>
      <c r="AD2880" s="40"/>
      <c r="AE2880" s="40"/>
      <c r="AF2880" s="40"/>
      <c r="AG2880" s="41"/>
      <c r="AH2880" s="40"/>
      <c r="AI2880" s="40"/>
      <c r="AJ2880" s="40"/>
      <c r="AK2880" s="40"/>
      <c r="AL2880" s="40"/>
      <c r="AM2880" s="41"/>
      <c r="AN2880" s="36">
        <f>Y2880*(IF(AND(AH2880&gt;0,AI2880&lt;0),AH2880,0)+IF(AND(AJ2880&lt;0,AK2880&gt;0),AJ2880,0)+IF(AND(AL2880&gt;0,AM2880&gt;0),AL2880,0))</f>
        <v>0</v>
      </c>
      <c r="AO2880" s="37">
        <f>Y2880*(IF(AND(AH2880&gt;0,AI2880&lt;0),AI2880,0)+IF(AND(AJ2880&lt;0,AK2880&gt;0),AK2880,0)+IF(AND(AL2880&gt;0,AM2880&gt;0),AM2880,0))</f>
        <v>0</v>
      </c>
      <c r="AQ2880" s="40">
        <f>AU2880*D2880</f>
        <v>78192.106331729796</v>
      </c>
      <c r="AR2880" s="40">
        <f>AV2880*E2880</f>
        <v>24685.459468068162</v>
      </c>
      <c r="AS2880" s="40">
        <f>IF(AND(Y2880&lt;&gt;0,AN2880&lt;&gt;0),0,Q2880)</f>
        <v>3573.5092307297691</v>
      </c>
      <c r="AT2880" s="41">
        <f t="shared" si="724"/>
        <v>106451.07503052773</v>
      </c>
      <c r="AU2880" s="42">
        <f>S2880+AN2880</f>
        <v>662.13994691955111</v>
      </c>
      <c r="AV2880" s="37">
        <f>T2880+AO2880</f>
        <v>686.46995183726813</v>
      </c>
      <c r="AW2880" s="58">
        <f t="shared" si="709"/>
        <v>0.73453561938483092</v>
      </c>
      <c r="AX2880" s="58">
        <f t="shared" si="710"/>
        <v>0.23189488185994306</v>
      </c>
      <c r="AY2880" s="59">
        <f t="shared" si="711"/>
        <v>3.3569498755225989E-2</v>
      </c>
      <c r="AZ2880" s="54">
        <f t="shared" si="719"/>
        <v>-7.3782728739784087E-3</v>
      </c>
    </row>
    <row r="2881" spans="3:52" x14ac:dyDescent="0.25">
      <c r="C2881" s="35">
        <v>38848</v>
      </c>
      <c r="D2881" s="36">
        <v>117.27</v>
      </c>
      <c r="E2881" s="37">
        <v>35.35</v>
      </c>
      <c r="F2881" s="38">
        <v>0</v>
      </c>
      <c r="G2881" s="7">
        <v>0</v>
      </c>
      <c r="H2881" s="38">
        <v>1</v>
      </c>
      <c r="I2881" s="7">
        <v>1</v>
      </c>
      <c r="J2881" s="36">
        <f t="shared" si="712"/>
        <v>117.211365</v>
      </c>
      <c r="K2881" s="37">
        <f t="shared" si="713"/>
        <v>35.332325000000004</v>
      </c>
      <c r="L2881" s="36">
        <f t="shared" si="714"/>
        <v>117.32863499999999</v>
      </c>
      <c r="M2881" s="37">
        <f t="shared" si="715"/>
        <v>35.367674999999998</v>
      </c>
      <c r="O2881" s="39">
        <f t="shared" si="716"/>
        <v>77649.151575255761</v>
      </c>
      <c r="P2881" s="40">
        <f t="shared" si="717"/>
        <v>24266.712797447428</v>
      </c>
      <c r="Q2881" s="40">
        <f>S2881*F2881+T2881*G2881+AS2880*(1+$G$9/252)</f>
        <v>3573.6510366516231</v>
      </c>
      <c r="R2881" s="41">
        <f t="shared" si="720"/>
        <v>105489.51540935482</v>
      </c>
      <c r="S2881" s="36">
        <f>AU2880*H2880</f>
        <v>662.13994691955111</v>
      </c>
      <c r="T2881" s="37">
        <f>AV2880*I2880</f>
        <v>686.46995183726813</v>
      </c>
      <c r="U2881" s="57">
        <f t="shared" si="723"/>
        <v>0.73608406744439203</v>
      </c>
      <c r="V2881" s="58">
        <f t="shared" si="721"/>
        <v>0.23003909633369549</v>
      </c>
      <c r="W2881" s="59">
        <f t="shared" si="722"/>
        <v>3.3876836221912454E-2</v>
      </c>
      <c r="Y2881" s="7">
        <f t="shared" si="718"/>
        <v>0</v>
      </c>
      <c r="Z2881" s="40"/>
      <c r="AA2881" s="40"/>
      <c r="AB2881" s="40"/>
      <c r="AC2881" s="40"/>
      <c r="AD2881" s="40"/>
      <c r="AE2881" s="40"/>
      <c r="AF2881" s="40"/>
      <c r="AG2881" s="41"/>
      <c r="AH2881" s="40"/>
      <c r="AI2881" s="40"/>
      <c r="AJ2881" s="40"/>
      <c r="AK2881" s="40"/>
      <c r="AL2881" s="40"/>
      <c r="AM2881" s="41"/>
      <c r="AN2881" s="36">
        <f>Y2881*(IF(AND(AH2881&gt;0,AI2881&lt;0),AH2881,0)+IF(AND(AJ2881&lt;0,AK2881&gt;0),AJ2881,0)+IF(AND(AL2881&gt;0,AM2881&gt;0),AL2881,0))</f>
        <v>0</v>
      </c>
      <c r="AO2881" s="37">
        <f>Y2881*(IF(AND(AH2881&gt;0,AI2881&lt;0),AI2881,0)+IF(AND(AJ2881&lt;0,AK2881&gt;0),AK2881,0)+IF(AND(AL2881&gt;0,AM2881&gt;0),AM2881,0))</f>
        <v>0</v>
      </c>
      <c r="AQ2881" s="40">
        <f>AU2881*D2881</f>
        <v>77649.151575255761</v>
      </c>
      <c r="AR2881" s="40">
        <f>AV2881*E2881</f>
        <v>24266.712797447428</v>
      </c>
      <c r="AS2881" s="40">
        <f>IF(AND(Y2881&lt;&gt;0,AN2881&lt;&gt;0),0,Q2881)</f>
        <v>3573.6510366516231</v>
      </c>
      <c r="AT2881" s="41">
        <f t="shared" si="724"/>
        <v>105489.51540935482</v>
      </c>
      <c r="AU2881" s="42">
        <f>S2881+AN2881</f>
        <v>662.13994691955111</v>
      </c>
      <c r="AV2881" s="37">
        <f>T2881+AO2881</f>
        <v>686.46995183726813</v>
      </c>
      <c r="AW2881" s="58">
        <f t="shared" si="709"/>
        <v>0.73608406744439203</v>
      </c>
      <c r="AX2881" s="58">
        <f t="shared" si="710"/>
        <v>0.23003909633369549</v>
      </c>
      <c r="AY2881" s="59">
        <f t="shared" si="711"/>
        <v>3.3876836221912454E-2</v>
      </c>
      <c r="AZ2881" s="54">
        <f t="shared" si="719"/>
        <v>-9.0328784457758271E-3</v>
      </c>
    </row>
    <row r="2882" spans="3:52" x14ac:dyDescent="0.25">
      <c r="C2882" s="35">
        <v>38849</v>
      </c>
      <c r="D2882" s="36">
        <v>115.06</v>
      </c>
      <c r="E2882" s="37">
        <v>34.880000000000003</v>
      </c>
      <c r="F2882" s="38">
        <v>0</v>
      </c>
      <c r="G2882" s="7">
        <v>0</v>
      </c>
      <c r="H2882" s="38">
        <v>1</v>
      </c>
      <c r="I2882" s="7">
        <v>1</v>
      </c>
      <c r="J2882" s="36">
        <f t="shared" si="712"/>
        <v>115.00247</v>
      </c>
      <c r="K2882" s="37">
        <f t="shared" si="713"/>
        <v>34.862560000000002</v>
      </c>
      <c r="L2882" s="36">
        <f t="shared" si="714"/>
        <v>115.11753</v>
      </c>
      <c r="M2882" s="37">
        <f t="shared" si="715"/>
        <v>34.897440000000003</v>
      </c>
      <c r="O2882" s="39">
        <f t="shared" si="716"/>
        <v>76185.822292563549</v>
      </c>
      <c r="P2882" s="40">
        <f t="shared" si="717"/>
        <v>23944.071920083916</v>
      </c>
      <c r="Q2882" s="40">
        <f>S2882*F2882+T2882*G2882+AS2881*(1+$G$9/252)</f>
        <v>3573.7928482006964</v>
      </c>
      <c r="R2882" s="41">
        <f t="shared" si="720"/>
        <v>103703.68706084815</v>
      </c>
      <c r="S2882" s="36">
        <f>AU2881*H2881</f>
        <v>662.13994691955111</v>
      </c>
      <c r="T2882" s="37">
        <f>AV2881*I2881</f>
        <v>686.46995183726813</v>
      </c>
      <c r="U2882" s="57">
        <f t="shared" si="723"/>
        <v>0.73464911857821902</v>
      </c>
      <c r="V2882" s="58">
        <f t="shared" si="721"/>
        <v>0.23088930199786173</v>
      </c>
      <c r="W2882" s="59">
        <f t="shared" si="722"/>
        <v>3.446157942391935E-2</v>
      </c>
      <c r="Y2882" s="7">
        <f t="shared" si="718"/>
        <v>0</v>
      </c>
      <c r="Z2882" s="40"/>
      <c r="AA2882" s="40"/>
      <c r="AB2882" s="40"/>
      <c r="AC2882" s="40"/>
      <c r="AD2882" s="40"/>
      <c r="AE2882" s="40"/>
      <c r="AF2882" s="40"/>
      <c r="AG2882" s="41"/>
      <c r="AH2882" s="40"/>
      <c r="AI2882" s="40"/>
      <c r="AJ2882" s="40"/>
      <c r="AK2882" s="40"/>
      <c r="AL2882" s="40"/>
      <c r="AM2882" s="41"/>
      <c r="AN2882" s="36">
        <f>Y2882*(IF(AND(AH2882&gt;0,AI2882&lt;0),AH2882,0)+IF(AND(AJ2882&lt;0,AK2882&gt;0),AJ2882,0)+IF(AND(AL2882&gt;0,AM2882&gt;0),AL2882,0))</f>
        <v>0</v>
      </c>
      <c r="AO2882" s="37">
        <f>Y2882*(IF(AND(AH2882&gt;0,AI2882&lt;0),AI2882,0)+IF(AND(AJ2882&lt;0,AK2882&gt;0),AK2882,0)+IF(AND(AL2882&gt;0,AM2882&gt;0),AM2882,0))</f>
        <v>0</v>
      </c>
      <c r="AQ2882" s="40">
        <f>AU2882*D2882</f>
        <v>76185.822292563549</v>
      </c>
      <c r="AR2882" s="40">
        <f>AV2882*E2882</f>
        <v>23944.071920083916</v>
      </c>
      <c r="AS2882" s="40">
        <f>IF(AND(Y2882&lt;&gt;0,AN2882&lt;&gt;0),0,Q2882)</f>
        <v>3573.7928482006964</v>
      </c>
      <c r="AT2882" s="41">
        <f t="shared" si="724"/>
        <v>103703.68706084815</v>
      </c>
      <c r="AU2882" s="42">
        <f>S2882+AN2882</f>
        <v>662.13994691955111</v>
      </c>
      <c r="AV2882" s="37">
        <f>T2882+AO2882</f>
        <v>686.46995183726813</v>
      </c>
      <c r="AW2882" s="58">
        <f t="shared" si="709"/>
        <v>0.73464911857821902</v>
      </c>
      <c r="AX2882" s="58">
        <f t="shared" si="710"/>
        <v>0.23088930199786173</v>
      </c>
      <c r="AY2882" s="59">
        <f t="shared" si="711"/>
        <v>3.446157942391935E-2</v>
      </c>
      <c r="AZ2882" s="54">
        <f t="shared" si="719"/>
        <v>-1.6928965324911283E-2</v>
      </c>
    </row>
    <row r="2883" spans="3:52" x14ac:dyDescent="0.25">
      <c r="C2883" s="35">
        <v>38852</v>
      </c>
      <c r="D2883" s="36">
        <v>115.44</v>
      </c>
      <c r="E2883" s="37">
        <v>34.97</v>
      </c>
      <c r="F2883" s="38">
        <v>0</v>
      </c>
      <c r="G2883" s="7">
        <v>0</v>
      </c>
      <c r="H2883" s="38">
        <v>1</v>
      </c>
      <c r="I2883" s="7">
        <v>1</v>
      </c>
      <c r="J2883" s="36">
        <f t="shared" si="712"/>
        <v>115.38228000000001</v>
      </c>
      <c r="K2883" s="37">
        <f t="shared" si="713"/>
        <v>34.952514999999998</v>
      </c>
      <c r="L2883" s="36">
        <f t="shared" si="714"/>
        <v>115.49771999999999</v>
      </c>
      <c r="M2883" s="37">
        <f t="shared" si="715"/>
        <v>34.987485</v>
      </c>
      <c r="O2883" s="39">
        <f t="shared" si="716"/>
        <v>76437.435472392972</v>
      </c>
      <c r="P2883" s="40">
        <f t="shared" si="717"/>
        <v>24005.854215749267</v>
      </c>
      <c r="Q2883" s="40">
        <f>S2883*F2883+T2883*G2883+AS2882*(1+$G$9/252)</f>
        <v>3573.9346653772118</v>
      </c>
      <c r="R2883" s="41">
        <f t="shared" si="720"/>
        <v>104017.22435351944</v>
      </c>
      <c r="S2883" s="36">
        <f>AU2882*H2882</f>
        <v>662.13994691955111</v>
      </c>
      <c r="T2883" s="37">
        <f>AV2882*I2882</f>
        <v>686.46995183726813</v>
      </c>
      <c r="U2883" s="57">
        <f t="shared" si="723"/>
        <v>0.7348536355152866</v>
      </c>
      <c r="V2883" s="58">
        <f t="shared" si="721"/>
        <v>0.23078729859356245</v>
      </c>
      <c r="W2883" s="59">
        <f t="shared" si="722"/>
        <v>3.4359065891151008E-2</v>
      </c>
      <c r="Y2883" s="7">
        <f t="shared" si="718"/>
        <v>0</v>
      </c>
      <c r="Z2883" s="40"/>
      <c r="AA2883" s="40"/>
      <c r="AB2883" s="40"/>
      <c r="AC2883" s="40"/>
      <c r="AD2883" s="40"/>
      <c r="AE2883" s="40"/>
      <c r="AF2883" s="40"/>
      <c r="AG2883" s="41"/>
      <c r="AH2883" s="40"/>
      <c r="AI2883" s="40"/>
      <c r="AJ2883" s="40"/>
      <c r="AK2883" s="40"/>
      <c r="AL2883" s="40"/>
      <c r="AM2883" s="41"/>
      <c r="AN2883" s="36">
        <f>Y2883*(IF(AND(AH2883&gt;0,AI2883&lt;0),AH2883,0)+IF(AND(AJ2883&lt;0,AK2883&gt;0),AJ2883,0)+IF(AND(AL2883&gt;0,AM2883&gt;0),AL2883,0))</f>
        <v>0</v>
      </c>
      <c r="AO2883" s="37">
        <f>Y2883*(IF(AND(AH2883&gt;0,AI2883&lt;0),AI2883,0)+IF(AND(AJ2883&lt;0,AK2883&gt;0),AK2883,0)+IF(AND(AL2883&gt;0,AM2883&gt;0),AM2883,0))</f>
        <v>0</v>
      </c>
      <c r="AQ2883" s="40">
        <f>AU2883*D2883</f>
        <v>76437.435472392972</v>
      </c>
      <c r="AR2883" s="40">
        <f>AV2883*E2883</f>
        <v>24005.854215749267</v>
      </c>
      <c r="AS2883" s="40">
        <f>IF(AND(Y2883&lt;&gt;0,AN2883&lt;&gt;0),0,Q2883)</f>
        <v>3573.9346653772118</v>
      </c>
      <c r="AT2883" s="41">
        <f t="shared" si="724"/>
        <v>104017.22435351944</v>
      </c>
      <c r="AU2883" s="42">
        <f>S2883+AN2883</f>
        <v>662.13994691955111</v>
      </c>
      <c r="AV2883" s="37">
        <f>T2883+AO2883</f>
        <v>686.46995183726813</v>
      </c>
      <c r="AW2883" s="58">
        <f t="shared" si="709"/>
        <v>0.7348536355152866</v>
      </c>
      <c r="AX2883" s="58">
        <f t="shared" si="710"/>
        <v>0.23078729859356245</v>
      </c>
      <c r="AY2883" s="59">
        <f t="shared" si="711"/>
        <v>3.4359065891151008E-2</v>
      </c>
      <c r="AZ2883" s="54">
        <f t="shared" si="719"/>
        <v>3.0233958073961897E-3</v>
      </c>
    </row>
    <row r="2884" spans="3:52" x14ac:dyDescent="0.25">
      <c r="C2884" s="35">
        <v>38853</v>
      </c>
      <c r="D2884" s="36">
        <v>115.43</v>
      </c>
      <c r="E2884" s="37">
        <v>34.700000000000003</v>
      </c>
      <c r="F2884" s="38">
        <v>0</v>
      </c>
      <c r="G2884" s="7">
        <v>0</v>
      </c>
      <c r="H2884" s="38">
        <v>1</v>
      </c>
      <c r="I2884" s="7">
        <v>1</v>
      </c>
      <c r="J2884" s="36">
        <f t="shared" si="712"/>
        <v>115.37228500000002</v>
      </c>
      <c r="K2884" s="37">
        <f t="shared" si="713"/>
        <v>34.682650000000002</v>
      </c>
      <c r="L2884" s="36">
        <f t="shared" si="714"/>
        <v>115.48771499999999</v>
      </c>
      <c r="M2884" s="37">
        <f t="shared" si="715"/>
        <v>34.717350000000003</v>
      </c>
      <c r="O2884" s="39">
        <f t="shared" si="716"/>
        <v>76430.814072923793</v>
      </c>
      <c r="P2884" s="40">
        <f t="shared" si="717"/>
        <v>23820.507328753207</v>
      </c>
      <c r="Q2884" s="40">
        <f>S2884*F2884+T2884*G2884+AS2883*(1+$G$9/252)</f>
        <v>3574.076488181393</v>
      </c>
      <c r="R2884" s="41">
        <f t="shared" si="720"/>
        <v>103825.3978898584</v>
      </c>
      <c r="S2884" s="36">
        <f>AU2883*H2883</f>
        <v>662.13994691955111</v>
      </c>
      <c r="T2884" s="37">
        <f>AV2883*I2883</f>
        <v>686.46995183726813</v>
      </c>
      <c r="U2884" s="57">
        <f t="shared" si="723"/>
        <v>0.73614756722631836</v>
      </c>
      <c r="V2884" s="58">
        <f t="shared" si="721"/>
        <v>0.22942851954223023</v>
      </c>
      <c r="W2884" s="59">
        <f t="shared" si="722"/>
        <v>3.4423913231451303E-2</v>
      </c>
      <c r="Y2884" s="7">
        <f t="shared" si="718"/>
        <v>0</v>
      </c>
      <c r="Z2884" s="40"/>
      <c r="AA2884" s="40"/>
      <c r="AB2884" s="40"/>
      <c r="AC2884" s="40"/>
      <c r="AD2884" s="40"/>
      <c r="AE2884" s="40"/>
      <c r="AF2884" s="40"/>
      <c r="AG2884" s="41"/>
      <c r="AH2884" s="40"/>
      <c r="AI2884" s="40"/>
      <c r="AJ2884" s="40"/>
      <c r="AK2884" s="40"/>
      <c r="AL2884" s="40"/>
      <c r="AM2884" s="41"/>
      <c r="AN2884" s="36">
        <f>Y2884*(IF(AND(AH2884&gt;0,AI2884&lt;0),AH2884,0)+IF(AND(AJ2884&lt;0,AK2884&gt;0),AJ2884,0)+IF(AND(AL2884&gt;0,AM2884&gt;0),AL2884,0))</f>
        <v>0</v>
      </c>
      <c r="AO2884" s="37">
        <f>Y2884*(IF(AND(AH2884&gt;0,AI2884&lt;0),AI2884,0)+IF(AND(AJ2884&lt;0,AK2884&gt;0),AK2884,0)+IF(AND(AL2884&gt;0,AM2884&gt;0),AM2884,0))</f>
        <v>0</v>
      </c>
      <c r="AQ2884" s="40">
        <f>AU2884*D2884</f>
        <v>76430.814072923793</v>
      </c>
      <c r="AR2884" s="40">
        <f>AV2884*E2884</f>
        <v>23820.507328753207</v>
      </c>
      <c r="AS2884" s="40">
        <f>IF(AND(Y2884&lt;&gt;0,AN2884&lt;&gt;0),0,Q2884)</f>
        <v>3574.076488181393</v>
      </c>
      <c r="AT2884" s="41">
        <f t="shared" si="724"/>
        <v>103825.3978898584</v>
      </c>
      <c r="AU2884" s="42">
        <f>S2884+AN2884</f>
        <v>662.13994691955111</v>
      </c>
      <c r="AV2884" s="37">
        <f>T2884+AO2884</f>
        <v>686.46995183726813</v>
      </c>
      <c r="AW2884" s="58">
        <f t="shared" si="709"/>
        <v>0.73614756722631836</v>
      </c>
      <c r="AX2884" s="58">
        <f t="shared" si="710"/>
        <v>0.22942851954223023</v>
      </c>
      <c r="AY2884" s="59">
        <f t="shared" si="711"/>
        <v>3.4423913231451303E-2</v>
      </c>
      <c r="AZ2884" s="54">
        <f t="shared" si="719"/>
        <v>-1.8441797966949336E-3</v>
      </c>
    </row>
    <row r="2885" spans="3:52" x14ac:dyDescent="0.25">
      <c r="C2885" s="35">
        <v>38854</v>
      </c>
      <c r="D2885" s="36">
        <v>109.92</v>
      </c>
      <c r="E2885" s="37">
        <v>34.56</v>
      </c>
      <c r="F2885" s="38">
        <v>0</v>
      </c>
      <c r="G2885" s="7">
        <v>0</v>
      </c>
      <c r="H2885" s="38">
        <v>1</v>
      </c>
      <c r="I2885" s="7">
        <v>1</v>
      </c>
      <c r="J2885" s="36">
        <f t="shared" si="712"/>
        <v>109.86504000000001</v>
      </c>
      <c r="K2885" s="37">
        <f t="shared" si="713"/>
        <v>34.542720000000003</v>
      </c>
      <c r="L2885" s="36">
        <f t="shared" si="714"/>
        <v>109.97496</v>
      </c>
      <c r="M2885" s="37">
        <f t="shared" si="715"/>
        <v>34.577280000000002</v>
      </c>
      <c r="O2885" s="39">
        <f t="shared" si="716"/>
        <v>72782.422965397054</v>
      </c>
      <c r="P2885" s="40">
        <f t="shared" si="717"/>
        <v>23724.401535495988</v>
      </c>
      <c r="Q2885" s="40">
        <f>S2885*F2885+T2885*G2885+AS2884*(1+$G$9/252)</f>
        <v>3574.2183166134632</v>
      </c>
      <c r="R2885" s="41">
        <f t="shared" si="720"/>
        <v>100081.0428175065</v>
      </c>
      <c r="S2885" s="36">
        <f>AU2884*H2884</f>
        <v>662.13994691955111</v>
      </c>
      <c r="T2885" s="37">
        <f>AV2884*I2884</f>
        <v>686.46995183726813</v>
      </c>
      <c r="U2885" s="57">
        <f t="shared" si="723"/>
        <v>0.72723485803512944</v>
      </c>
      <c r="V2885" s="58">
        <f t="shared" si="721"/>
        <v>0.23705190181477645</v>
      </c>
      <c r="W2885" s="59">
        <f t="shared" si="722"/>
        <v>3.5713240150094132E-2</v>
      </c>
      <c r="Y2885" s="7">
        <f t="shared" si="718"/>
        <v>0</v>
      </c>
      <c r="Z2885" s="40"/>
      <c r="AA2885" s="40"/>
      <c r="AB2885" s="40"/>
      <c r="AC2885" s="40"/>
      <c r="AD2885" s="40"/>
      <c r="AE2885" s="40"/>
      <c r="AF2885" s="40"/>
      <c r="AG2885" s="41"/>
      <c r="AH2885" s="40"/>
      <c r="AI2885" s="40"/>
      <c r="AJ2885" s="40"/>
      <c r="AK2885" s="40"/>
      <c r="AL2885" s="40"/>
      <c r="AM2885" s="41"/>
      <c r="AN2885" s="36">
        <f>Y2885*(IF(AND(AH2885&gt;0,AI2885&lt;0),AH2885,0)+IF(AND(AJ2885&lt;0,AK2885&gt;0),AJ2885,0)+IF(AND(AL2885&gt;0,AM2885&gt;0),AL2885,0))</f>
        <v>0</v>
      </c>
      <c r="AO2885" s="37">
        <f>Y2885*(IF(AND(AH2885&gt;0,AI2885&lt;0),AI2885,0)+IF(AND(AJ2885&lt;0,AK2885&gt;0),AK2885,0)+IF(AND(AL2885&gt;0,AM2885&gt;0),AM2885,0))</f>
        <v>0</v>
      </c>
      <c r="AQ2885" s="40">
        <f>AU2885*D2885</f>
        <v>72782.422965397054</v>
      </c>
      <c r="AR2885" s="40">
        <f>AV2885*E2885</f>
        <v>23724.401535495988</v>
      </c>
      <c r="AS2885" s="40">
        <f>IF(AND(Y2885&lt;&gt;0,AN2885&lt;&gt;0),0,Q2885)</f>
        <v>3574.2183166134632</v>
      </c>
      <c r="AT2885" s="41">
        <f t="shared" si="724"/>
        <v>100081.0428175065</v>
      </c>
      <c r="AU2885" s="42">
        <f>S2885+AN2885</f>
        <v>662.13994691955111</v>
      </c>
      <c r="AV2885" s="37">
        <f>T2885+AO2885</f>
        <v>686.46995183726813</v>
      </c>
      <c r="AW2885" s="58">
        <f t="shared" si="709"/>
        <v>0.72723485803512944</v>
      </c>
      <c r="AX2885" s="58">
        <f t="shared" si="710"/>
        <v>0.23705190181477645</v>
      </c>
      <c r="AY2885" s="59">
        <f t="shared" si="711"/>
        <v>3.5713240150094132E-2</v>
      </c>
      <c r="AZ2885" s="54">
        <f t="shared" si="719"/>
        <v>-3.6063960730726374E-2</v>
      </c>
    </row>
    <row r="2886" spans="3:52" x14ac:dyDescent="0.25">
      <c r="C2886" s="35">
        <v>38855</v>
      </c>
      <c r="D2886" s="36">
        <v>109.25</v>
      </c>
      <c r="E2886" s="37">
        <v>34.44</v>
      </c>
      <c r="F2886" s="38">
        <v>0</v>
      </c>
      <c r="G2886" s="7">
        <v>0</v>
      </c>
      <c r="H2886" s="38">
        <v>1</v>
      </c>
      <c r="I2886" s="7">
        <v>1</v>
      </c>
      <c r="J2886" s="36">
        <f t="shared" si="712"/>
        <v>109.19537500000001</v>
      </c>
      <c r="K2886" s="37">
        <f t="shared" si="713"/>
        <v>34.422780000000003</v>
      </c>
      <c r="L2886" s="36">
        <f t="shared" si="714"/>
        <v>109.30462499999999</v>
      </c>
      <c r="M2886" s="37">
        <f t="shared" si="715"/>
        <v>34.457219999999992</v>
      </c>
      <c r="O2886" s="39">
        <f t="shared" si="716"/>
        <v>72338.789200960964</v>
      </c>
      <c r="P2886" s="40">
        <f t="shared" si="717"/>
        <v>23642.025141275513</v>
      </c>
      <c r="Q2886" s="40">
        <f>S2886*F2886+T2886*G2886+AS2885*(1+$G$9/252)</f>
        <v>3574.3601506736459</v>
      </c>
      <c r="R2886" s="41">
        <f t="shared" si="720"/>
        <v>99555.174492910126</v>
      </c>
      <c r="S2886" s="36">
        <f>AU2885*H2885</f>
        <v>662.13994691955111</v>
      </c>
      <c r="T2886" s="37">
        <f>AV2885*I2885</f>
        <v>686.46995183726813</v>
      </c>
      <c r="U2886" s="57">
        <f t="shared" si="723"/>
        <v>0.72662008348056895</v>
      </c>
      <c r="V2886" s="58">
        <f t="shared" si="721"/>
        <v>0.23747660793823622</v>
      </c>
      <c r="W2886" s="59">
        <f t="shared" si="722"/>
        <v>3.5903308581194802E-2</v>
      </c>
      <c r="Y2886" s="7">
        <f t="shared" si="718"/>
        <v>0</v>
      </c>
      <c r="Z2886" s="40"/>
      <c r="AA2886" s="40"/>
      <c r="AB2886" s="40"/>
      <c r="AC2886" s="40"/>
      <c r="AD2886" s="40"/>
      <c r="AE2886" s="40"/>
      <c r="AF2886" s="40"/>
      <c r="AG2886" s="41"/>
      <c r="AH2886" s="40"/>
      <c r="AI2886" s="40"/>
      <c r="AJ2886" s="40"/>
      <c r="AK2886" s="40"/>
      <c r="AL2886" s="40"/>
      <c r="AM2886" s="41"/>
      <c r="AN2886" s="36">
        <f>Y2886*(IF(AND(AH2886&gt;0,AI2886&lt;0),AH2886,0)+IF(AND(AJ2886&lt;0,AK2886&gt;0),AJ2886,0)+IF(AND(AL2886&gt;0,AM2886&gt;0),AL2886,0))</f>
        <v>0</v>
      </c>
      <c r="AO2886" s="37">
        <f>Y2886*(IF(AND(AH2886&gt;0,AI2886&lt;0),AI2886,0)+IF(AND(AJ2886&lt;0,AK2886&gt;0),AK2886,0)+IF(AND(AL2886&gt;0,AM2886&gt;0),AM2886,0))</f>
        <v>0</v>
      </c>
      <c r="AQ2886" s="40">
        <f>AU2886*D2886</f>
        <v>72338.789200960964</v>
      </c>
      <c r="AR2886" s="40">
        <f>AV2886*E2886</f>
        <v>23642.025141275513</v>
      </c>
      <c r="AS2886" s="40">
        <f>IF(AND(Y2886&lt;&gt;0,AN2886&lt;&gt;0),0,Q2886)</f>
        <v>3574.3601506736459</v>
      </c>
      <c r="AT2886" s="41">
        <f t="shared" si="724"/>
        <v>99555.174492910126</v>
      </c>
      <c r="AU2886" s="42">
        <f>S2886+AN2886</f>
        <v>662.13994691955111</v>
      </c>
      <c r="AV2886" s="37">
        <f>T2886+AO2886</f>
        <v>686.46995183726813</v>
      </c>
      <c r="AW2886" s="58">
        <f t="shared" si="709"/>
        <v>0.72662008348056895</v>
      </c>
      <c r="AX2886" s="58">
        <f t="shared" si="710"/>
        <v>0.23747660793823622</v>
      </c>
      <c r="AY2886" s="59">
        <f t="shared" si="711"/>
        <v>3.5903308581194802E-2</v>
      </c>
      <c r="AZ2886" s="54">
        <f t="shared" si="719"/>
        <v>-5.2544249119713671E-3</v>
      </c>
    </row>
    <row r="2887" spans="3:52" x14ac:dyDescent="0.25">
      <c r="C2887" s="35">
        <v>38856</v>
      </c>
      <c r="D2887" s="36">
        <v>109.34</v>
      </c>
      <c r="E2887" s="37">
        <v>34.15</v>
      </c>
      <c r="F2887" s="38">
        <v>0</v>
      </c>
      <c r="G2887" s="7">
        <v>0</v>
      </c>
      <c r="H2887" s="38">
        <v>1</v>
      </c>
      <c r="I2887" s="7">
        <v>1</v>
      </c>
      <c r="J2887" s="36">
        <f t="shared" si="712"/>
        <v>109.28533000000002</v>
      </c>
      <c r="K2887" s="37">
        <f t="shared" si="713"/>
        <v>34.132925</v>
      </c>
      <c r="L2887" s="36">
        <f t="shared" si="714"/>
        <v>109.39466999999999</v>
      </c>
      <c r="M2887" s="37">
        <f t="shared" si="715"/>
        <v>34.167074999999997</v>
      </c>
      <c r="O2887" s="39">
        <f t="shared" si="716"/>
        <v>72398.381796183719</v>
      </c>
      <c r="P2887" s="40">
        <f t="shared" si="717"/>
        <v>23442.948855242706</v>
      </c>
      <c r="Q2887" s="40">
        <f>S2887*F2887+T2887*G2887+AS2886*(1+$G$9/252)</f>
        <v>3574.5019903621642</v>
      </c>
      <c r="R2887" s="41">
        <f t="shared" si="720"/>
        <v>99415.832641788584</v>
      </c>
      <c r="S2887" s="36">
        <f>AU2886*H2886</f>
        <v>662.13994691955111</v>
      </c>
      <c r="T2887" s="37">
        <f>AV2886*I2886</f>
        <v>686.46995183726813</v>
      </c>
      <c r="U2887" s="57">
        <f t="shared" si="723"/>
        <v>0.72823794633443206</v>
      </c>
      <c r="V2887" s="58">
        <f t="shared" si="721"/>
        <v>0.23580699605174021</v>
      </c>
      <c r="W2887" s="59">
        <f t="shared" si="722"/>
        <v>3.595505761382773E-2</v>
      </c>
      <c r="Y2887" s="7">
        <f t="shared" si="718"/>
        <v>0</v>
      </c>
      <c r="Z2887" s="40"/>
      <c r="AA2887" s="40"/>
      <c r="AB2887" s="40"/>
      <c r="AC2887" s="40"/>
      <c r="AD2887" s="40"/>
      <c r="AE2887" s="40"/>
      <c r="AF2887" s="40"/>
      <c r="AG2887" s="41"/>
      <c r="AH2887" s="40"/>
      <c r="AI2887" s="40"/>
      <c r="AJ2887" s="40"/>
      <c r="AK2887" s="40"/>
      <c r="AL2887" s="40"/>
      <c r="AM2887" s="41"/>
      <c r="AN2887" s="36">
        <f>Y2887*(IF(AND(AH2887&gt;0,AI2887&lt;0),AH2887,0)+IF(AND(AJ2887&lt;0,AK2887&gt;0),AJ2887,0)+IF(AND(AL2887&gt;0,AM2887&gt;0),AL2887,0))</f>
        <v>0</v>
      </c>
      <c r="AO2887" s="37">
        <f>Y2887*(IF(AND(AH2887&gt;0,AI2887&lt;0),AI2887,0)+IF(AND(AJ2887&lt;0,AK2887&gt;0),AK2887,0)+IF(AND(AL2887&gt;0,AM2887&gt;0),AM2887,0))</f>
        <v>0</v>
      </c>
      <c r="AQ2887" s="40">
        <f>AU2887*D2887</f>
        <v>72398.381796183719</v>
      </c>
      <c r="AR2887" s="40">
        <f>AV2887*E2887</f>
        <v>23442.948855242706</v>
      </c>
      <c r="AS2887" s="40">
        <f>IF(AND(Y2887&lt;&gt;0,AN2887&lt;&gt;0),0,Q2887)</f>
        <v>3574.5019903621642</v>
      </c>
      <c r="AT2887" s="41">
        <f t="shared" si="724"/>
        <v>99415.832641788584</v>
      </c>
      <c r="AU2887" s="42">
        <f>S2887+AN2887</f>
        <v>662.13994691955111</v>
      </c>
      <c r="AV2887" s="37">
        <f>T2887+AO2887</f>
        <v>686.46995183726813</v>
      </c>
      <c r="AW2887" s="58">
        <f t="shared" si="709"/>
        <v>0.72823794633443206</v>
      </c>
      <c r="AX2887" s="58">
        <f t="shared" si="710"/>
        <v>0.23580699605174021</v>
      </c>
      <c r="AY2887" s="59">
        <f t="shared" si="711"/>
        <v>3.595505761382773E-2</v>
      </c>
      <c r="AZ2887" s="54">
        <f t="shared" si="719"/>
        <v>-1.3996444869017743E-3</v>
      </c>
    </row>
    <row r="2888" spans="3:52" x14ac:dyDescent="0.25">
      <c r="C2888" s="35">
        <v>38859</v>
      </c>
      <c r="D2888" s="36">
        <v>110.05</v>
      </c>
      <c r="E2888" s="37">
        <v>34.03</v>
      </c>
      <c r="F2888" s="38">
        <v>0</v>
      </c>
      <c r="G2888" s="7">
        <v>0</v>
      </c>
      <c r="H2888" s="38">
        <v>1</v>
      </c>
      <c r="I2888" s="7">
        <v>1</v>
      </c>
      <c r="J2888" s="36">
        <f t="shared" si="712"/>
        <v>109.994975</v>
      </c>
      <c r="K2888" s="37">
        <f t="shared" si="713"/>
        <v>34.012985</v>
      </c>
      <c r="L2888" s="36">
        <f t="shared" si="714"/>
        <v>110.105025</v>
      </c>
      <c r="M2888" s="37">
        <f t="shared" si="715"/>
        <v>34.047015000000002</v>
      </c>
      <c r="O2888" s="39">
        <f t="shared" si="716"/>
        <v>72868.501158496598</v>
      </c>
      <c r="P2888" s="40">
        <f t="shared" si="717"/>
        <v>23360.572461022235</v>
      </c>
      <c r="Q2888" s="40">
        <f>S2888*F2888+T2888*G2888+AS2887*(1+$G$9/252)</f>
        <v>3574.6438356792419</v>
      </c>
      <c r="R2888" s="41">
        <f t="shared" si="720"/>
        <v>99803.717455198072</v>
      </c>
      <c r="S2888" s="36">
        <f>AU2887*H2887</f>
        <v>662.13994691955111</v>
      </c>
      <c r="T2888" s="37">
        <f>AV2887*I2887</f>
        <v>686.46995183726813</v>
      </c>
      <c r="U2888" s="57">
        <f t="shared" si="723"/>
        <v>0.73011810598344995</v>
      </c>
      <c r="V2888" s="58">
        <f t="shared" si="721"/>
        <v>0.2340651536503017</v>
      </c>
      <c r="W2888" s="59">
        <f t="shared" si="722"/>
        <v>3.5816740366248392E-2</v>
      </c>
      <c r="Y2888" s="7">
        <f t="shared" si="718"/>
        <v>0</v>
      </c>
      <c r="Z2888" s="40"/>
      <c r="AA2888" s="40"/>
      <c r="AB2888" s="40"/>
      <c r="AC2888" s="40"/>
      <c r="AD2888" s="40"/>
      <c r="AE2888" s="40"/>
      <c r="AF2888" s="40"/>
      <c r="AG2888" s="41"/>
      <c r="AH2888" s="40"/>
      <c r="AI2888" s="40"/>
      <c r="AJ2888" s="40"/>
      <c r="AK2888" s="40"/>
      <c r="AL2888" s="40"/>
      <c r="AM2888" s="41"/>
      <c r="AN2888" s="36">
        <f>Y2888*(IF(AND(AH2888&gt;0,AI2888&lt;0),AH2888,0)+IF(AND(AJ2888&lt;0,AK2888&gt;0),AJ2888,0)+IF(AND(AL2888&gt;0,AM2888&gt;0),AL2888,0))</f>
        <v>0</v>
      </c>
      <c r="AO2888" s="37">
        <f>Y2888*(IF(AND(AH2888&gt;0,AI2888&lt;0),AI2888,0)+IF(AND(AJ2888&lt;0,AK2888&gt;0),AK2888,0)+IF(AND(AL2888&gt;0,AM2888&gt;0),AM2888,0))</f>
        <v>0</v>
      </c>
      <c r="AQ2888" s="40">
        <f>AU2888*D2888</f>
        <v>72868.501158496598</v>
      </c>
      <c r="AR2888" s="40">
        <f>AV2888*E2888</f>
        <v>23360.572461022235</v>
      </c>
      <c r="AS2888" s="40">
        <f>IF(AND(Y2888&lt;&gt;0,AN2888&lt;&gt;0),0,Q2888)</f>
        <v>3574.6438356792419</v>
      </c>
      <c r="AT2888" s="41">
        <f t="shared" si="724"/>
        <v>99803.717455198072</v>
      </c>
      <c r="AU2888" s="42">
        <f>S2888+AN2888</f>
        <v>662.13994691955111</v>
      </c>
      <c r="AV2888" s="37">
        <f>T2888+AO2888</f>
        <v>686.46995183726813</v>
      </c>
      <c r="AW2888" s="58">
        <f t="shared" si="709"/>
        <v>0.73011810598344995</v>
      </c>
      <c r="AX2888" s="58">
        <f t="shared" si="710"/>
        <v>0.2340651536503017</v>
      </c>
      <c r="AY2888" s="59">
        <f t="shared" si="711"/>
        <v>3.5816740366248392E-2</v>
      </c>
      <c r="AZ2888" s="54">
        <f t="shared" si="719"/>
        <v>3.9016402428282415E-3</v>
      </c>
    </row>
    <row r="2889" spans="3:52" x14ac:dyDescent="0.25">
      <c r="C2889" s="35">
        <v>38860</v>
      </c>
      <c r="D2889" s="36">
        <v>107.68</v>
      </c>
      <c r="E2889" s="37">
        <v>33.53</v>
      </c>
      <c r="F2889" s="38">
        <v>0</v>
      </c>
      <c r="G2889" s="7">
        <v>0</v>
      </c>
      <c r="H2889" s="38">
        <v>1</v>
      </c>
      <c r="I2889" s="7">
        <v>1</v>
      </c>
      <c r="J2889" s="36">
        <f t="shared" si="712"/>
        <v>107.62616000000001</v>
      </c>
      <c r="K2889" s="37">
        <f t="shared" si="713"/>
        <v>33.513235000000002</v>
      </c>
      <c r="L2889" s="36">
        <f t="shared" si="714"/>
        <v>107.73384</v>
      </c>
      <c r="M2889" s="37">
        <f t="shared" si="715"/>
        <v>33.546765000000001</v>
      </c>
      <c r="O2889" s="39">
        <f t="shared" si="716"/>
        <v>71299.229484297262</v>
      </c>
      <c r="P2889" s="40">
        <f t="shared" si="717"/>
        <v>23017.337485103602</v>
      </c>
      <c r="Q2889" s="40">
        <f>S2889*F2889+T2889*G2889+AS2888*(1+$G$9/252)</f>
        <v>3574.7856866251018</v>
      </c>
      <c r="R2889" s="41">
        <f t="shared" si="720"/>
        <v>97891.352656025963</v>
      </c>
      <c r="S2889" s="36">
        <f>AU2888*H2888</f>
        <v>662.13994691955111</v>
      </c>
      <c r="T2889" s="37">
        <f>AV2888*I2888</f>
        <v>686.46995183726813</v>
      </c>
      <c r="U2889" s="57">
        <f t="shared" si="723"/>
        <v>0.72835064129546734</v>
      </c>
      <c r="V2889" s="58">
        <f t="shared" si="721"/>
        <v>0.23513146831245374</v>
      </c>
      <c r="W2889" s="59">
        <f t="shared" si="722"/>
        <v>3.6517890392078943E-2</v>
      </c>
      <c r="Y2889" s="7">
        <f t="shared" si="718"/>
        <v>0</v>
      </c>
      <c r="Z2889" s="40"/>
      <c r="AA2889" s="40"/>
      <c r="AB2889" s="40"/>
      <c r="AC2889" s="40"/>
      <c r="AD2889" s="40"/>
      <c r="AE2889" s="40"/>
      <c r="AF2889" s="40"/>
      <c r="AG2889" s="41"/>
      <c r="AH2889" s="40"/>
      <c r="AI2889" s="40"/>
      <c r="AJ2889" s="40"/>
      <c r="AK2889" s="40"/>
      <c r="AL2889" s="40"/>
      <c r="AM2889" s="41"/>
      <c r="AN2889" s="36">
        <f>Y2889*(IF(AND(AH2889&gt;0,AI2889&lt;0),AH2889,0)+IF(AND(AJ2889&lt;0,AK2889&gt;0),AJ2889,0)+IF(AND(AL2889&gt;0,AM2889&gt;0),AL2889,0))</f>
        <v>0</v>
      </c>
      <c r="AO2889" s="37">
        <f>Y2889*(IF(AND(AH2889&gt;0,AI2889&lt;0),AI2889,0)+IF(AND(AJ2889&lt;0,AK2889&gt;0),AK2889,0)+IF(AND(AL2889&gt;0,AM2889&gt;0),AM2889,0))</f>
        <v>0</v>
      </c>
      <c r="AQ2889" s="40">
        <f>AU2889*D2889</f>
        <v>71299.229484297262</v>
      </c>
      <c r="AR2889" s="40">
        <f>AV2889*E2889</f>
        <v>23017.337485103602</v>
      </c>
      <c r="AS2889" s="40">
        <f>IF(AND(Y2889&lt;&gt;0,AN2889&lt;&gt;0),0,Q2889)</f>
        <v>3574.7856866251018</v>
      </c>
      <c r="AT2889" s="41">
        <f t="shared" si="724"/>
        <v>97891.352656025963</v>
      </c>
      <c r="AU2889" s="42">
        <f>S2889+AN2889</f>
        <v>662.13994691955111</v>
      </c>
      <c r="AV2889" s="37">
        <f>T2889+AO2889</f>
        <v>686.46995183726813</v>
      </c>
      <c r="AW2889" s="58">
        <f t="shared" si="709"/>
        <v>0.72835064129546734</v>
      </c>
      <c r="AX2889" s="58">
        <f t="shared" si="710"/>
        <v>0.23513146831245374</v>
      </c>
      <c r="AY2889" s="59">
        <f t="shared" si="711"/>
        <v>3.6517890392078943E-2</v>
      </c>
      <c r="AZ2889" s="54">
        <f t="shared" si="719"/>
        <v>-1.9161258196926045E-2</v>
      </c>
    </row>
    <row r="2890" spans="3:52" x14ac:dyDescent="0.25">
      <c r="C2890" s="35">
        <v>38861</v>
      </c>
      <c r="D2890" s="36">
        <v>107.32</v>
      </c>
      <c r="E2890" s="37">
        <v>32.950000000000003</v>
      </c>
      <c r="F2890" s="38">
        <v>0</v>
      </c>
      <c r="G2890" s="7">
        <v>0</v>
      </c>
      <c r="H2890" s="38">
        <v>1</v>
      </c>
      <c r="I2890" s="7">
        <v>1</v>
      </c>
      <c r="J2890" s="36">
        <f t="shared" si="712"/>
        <v>107.26634</v>
      </c>
      <c r="K2890" s="37">
        <f t="shared" si="713"/>
        <v>32.933525000000003</v>
      </c>
      <c r="L2890" s="36">
        <f t="shared" si="714"/>
        <v>107.37365999999999</v>
      </c>
      <c r="M2890" s="37">
        <f t="shared" si="715"/>
        <v>32.966475000000003</v>
      </c>
      <c r="O2890" s="39">
        <f t="shared" si="716"/>
        <v>71060.859103406226</v>
      </c>
      <c r="P2890" s="40">
        <f t="shared" si="717"/>
        <v>22619.184913037985</v>
      </c>
      <c r="Q2890" s="40">
        <f>S2890*F2890+T2890*G2890+AS2889*(1+$G$9/252)</f>
        <v>3574.9275431999677</v>
      </c>
      <c r="R2890" s="41">
        <f t="shared" si="720"/>
        <v>97254.971559644182</v>
      </c>
      <c r="S2890" s="36">
        <f>AU2889*H2889</f>
        <v>662.13994691955111</v>
      </c>
      <c r="T2890" s="37">
        <f>AV2889*I2889</f>
        <v>686.46995183726813</v>
      </c>
      <c r="U2890" s="57">
        <f t="shared" si="723"/>
        <v>0.73066556869873001</v>
      </c>
      <c r="V2890" s="58">
        <f t="shared" si="721"/>
        <v>0.23257613004561081</v>
      </c>
      <c r="W2890" s="59">
        <f t="shared" si="722"/>
        <v>3.6758301255659188E-2</v>
      </c>
      <c r="Y2890" s="7">
        <f t="shared" si="718"/>
        <v>0</v>
      </c>
      <c r="Z2890" s="40"/>
      <c r="AA2890" s="40"/>
      <c r="AB2890" s="40"/>
      <c r="AC2890" s="40"/>
      <c r="AD2890" s="40"/>
      <c r="AE2890" s="40"/>
      <c r="AF2890" s="40"/>
      <c r="AG2890" s="41"/>
      <c r="AH2890" s="40"/>
      <c r="AI2890" s="40"/>
      <c r="AJ2890" s="40"/>
      <c r="AK2890" s="40"/>
      <c r="AL2890" s="40"/>
      <c r="AM2890" s="41"/>
      <c r="AN2890" s="36">
        <f>Y2890*(IF(AND(AH2890&gt;0,AI2890&lt;0),AH2890,0)+IF(AND(AJ2890&lt;0,AK2890&gt;0),AJ2890,0)+IF(AND(AL2890&gt;0,AM2890&gt;0),AL2890,0))</f>
        <v>0</v>
      </c>
      <c r="AO2890" s="37">
        <f>Y2890*(IF(AND(AH2890&gt;0,AI2890&lt;0),AI2890,0)+IF(AND(AJ2890&lt;0,AK2890&gt;0),AK2890,0)+IF(AND(AL2890&gt;0,AM2890&gt;0),AM2890,0))</f>
        <v>0</v>
      </c>
      <c r="AQ2890" s="40">
        <f>AU2890*D2890</f>
        <v>71060.859103406226</v>
      </c>
      <c r="AR2890" s="40">
        <f>AV2890*E2890</f>
        <v>22619.184913037985</v>
      </c>
      <c r="AS2890" s="40">
        <f>IF(AND(Y2890&lt;&gt;0,AN2890&lt;&gt;0),0,Q2890)</f>
        <v>3574.9275431999677</v>
      </c>
      <c r="AT2890" s="41">
        <f t="shared" si="724"/>
        <v>97254.971559644182</v>
      </c>
      <c r="AU2890" s="42">
        <f>S2890+AN2890</f>
        <v>662.13994691955111</v>
      </c>
      <c r="AV2890" s="37">
        <f>T2890+AO2890</f>
        <v>686.46995183726813</v>
      </c>
      <c r="AW2890" s="58">
        <f t="shared" si="709"/>
        <v>0.73066556869873001</v>
      </c>
      <c r="AX2890" s="58">
        <f t="shared" si="710"/>
        <v>0.23257613004561081</v>
      </c>
      <c r="AY2890" s="59">
        <f t="shared" si="711"/>
        <v>3.6758301255659188E-2</v>
      </c>
      <c r="AZ2890" s="54">
        <f t="shared" si="719"/>
        <v>-6.5008918470860211E-3</v>
      </c>
    </row>
    <row r="2891" spans="3:52" x14ac:dyDescent="0.25">
      <c r="C2891" s="35">
        <v>38862</v>
      </c>
      <c r="D2891" s="36">
        <v>107.72</v>
      </c>
      <c r="E2891" s="37">
        <v>33.26</v>
      </c>
      <c r="F2891" s="38">
        <v>0</v>
      </c>
      <c r="G2891" s="7">
        <v>0</v>
      </c>
      <c r="H2891" s="38">
        <v>1</v>
      </c>
      <c r="I2891" s="7">
        <v>1</v>
      </c>
      <c r="J2891" s="36">
        <f t="shared" si="712"/>
        <v>107.66614</v>
      </c>
      <c r="K2891" s="37">
        <f t="shared" si="713"/>
        <v>33.243369999999999</v>
      </c>
      <c r="L2891" s="36">
        <f t="shared" si="714"/>
        <v>107.77386</v>
      </c>
      <c r="M2891" s="37">
        <f t="shared" si="715"/>
        <v>33.276629999999997</v>
      </c>
      <c r="O2891" s="39">
        <f t="shared" si="716"/>
        <v>71325.715082174051</v>
      </c>
      <c r="P2891" s="40">
        <f t="shared" si="717"/>
        <v>22831.990598107535</v>
      </c>
      <c r="Q2891" s="40">
        <f>S2891*F2891+T2891*G2891+AS2890*(1+$G$9/252)</f>
        <v>3575.0694054040628</v>
      </c>
      <c r="R2891" s="41">
        <f t="shared" si="720"/>
        <v>97732.775085685658</v>
      </c>
      <c r="S2891" s="36">
        <f>AU2890*H2890</f>
        <v>662.13994691955111</v>
      </c>
      <c r="T2891" s="37">
        <f>AV2890*I2890</f>
        <v>686.46995183726813</v>
      </c>
      <c r="U2891" s="57">
        <f t="shared" si="723"/>
        <v>0.72980343615169385</v>
      </c>
      <c r="V2891" s="58">
        <f t="shared" si="721"/>
        <v>0.23361651787836732</v>
      </c>
      <c r="W2891" s="59">
        <f t="shared" si="722"/>
        <v>3.6580045969938718E-2</v>
      </c>
      <c r="Y2891" s="7">
        <f t="shared" si="718"/>
        <v>0</v>
      </c>
      <c r="Z2891" s="40"/>
      <c r="AA2891" s="40"/>
      <c r="AB2891" s="40"/>
      <c r="AC2891" s="40"/>
      <c r="AD2891" s="40"/>
      <c r="AE2891" s="40"/>
      <c r="AF2891" s="40"/>
      <c r="AG2891" s="41"/>
      <c r="AH2891" s="40"/>
      <c r="AI2891" s="40"/>
      <c r="AJ2891" s="40"/>
      <c r="AK2891" s="40"/>
      <c r="AL2891" s="40"/>
      <c r="AM2891" s="41"/>
      <c r="AN2891" s="36">
        <f>Y2891*(IF(AND(AH2891&gt;0,AI2891&lt;0),AH2891,0)+IF(AND(AJ2891&lt;0,AK2891&gt;0),AJ2891,0)+IF(AND(AL2891&gt;0,AM2891&gt;0),AL2891,0))</f>
        <v>0</v>
      </c>
      <c r="AO2891" s="37">
        <f>Y2891*(IF(AND(AH2891&gt;0,AI2891&lt;0),AI2891,0)+IF(AND(AJ2891&lt;0,AK2891&gt;0),AK2891,0)+IF(AND(AL2891&gt;0,AM2891&gt;0),AM2891,0))</f>
        <v>0</v>
      </c>
      <c r="AQ2891" s="40">
        <f>AU2891*D2891</f>
        <v>71325.715082174051</v>
      </c>
      <c r="AR2891" s="40">
        <f>AV2891*E2891</f>
        <v>22831.990598107535</v>
      </c>
      <c r="AS2891" s="40">
        <f>IF(AND(Y2891&lt;&gt;0,AN2891&lt;&gt;0),0,Q2891)</f>
        <v>3575.0694054040628</v>
      </c>
      <c r="AT2891" s="41">
        <f t="shared" si="724"/>
        <v>97732.775085685658</v>
      </c>
      <c r="AU2891" s="42">
        <f>S2891+AN2891</f>
        <v>662.13994691955111</v>
      </c>
      <c r="AV2891" s="37">
        <f>T2891+AO2891</f>
        <v>686.46995183726813</v>
      </c>
      <c r="AW2891" s="58">
        <f t="shared" si="709"/>
        <v>0.72980343615169385</v>
      </c>
      <c r="AX2891" s="58">
        <f t="shared" si="710"/>
        <v>0.23361651787836732</v>
      </c>
      <c r="AY2891" s="59">
        <f t="shared" si="711"/>
        <v>3.6580045969938718E-2</v>
      </c>
      <c r="AZ2891" s="54">
        <f t="shared" si="719"/>
        <v>4.9128956430617432E-3</v>
      </c>
    </row>
    <row r="2892" spans="3:52" x14ac:dyDescent="0.25">
      <c r="C2892" s="35">
        <v>38863</v>
      </c>
      <c r="D2892" s="36">
        <v>107.49</v>
      </c>
      <c r="E2892" s="37">
        <v>32.92</v>
      </c>
      <c r="F2892" s="38">
        <v>0</v>
      </c>
      <c r="G2892" s="7">
        <v>0</v>
      </c>
      <c r="H2892" s="38">
        <v>1</v>
      </c>
      <c r="I2892" s="7">
        <v>1</v>
      </c>
      <c r="J2892" s="36">
        <f t="shared" si="712"/>
        <v>107.436255</v>
      </c>
      <c r="K2892" s="37">
        <f t="shared" si="713"/>
        <v>32.903540000000007</v>
      </c>
      <c r="L2892" s="36">
        <f t="shared" si="714"/>
        <v>107.54374499999999</v>
      </c>
      <c r="M2892" s="37">
        <f t="shared" si="715"/>
        <v>32.936459999999997</v>
      </c>
      <c r="O2892" s="39">
        <f t="shared" si="716"/>
        <v>71173.422894382544</v>
      </c>
      <c r="P2892" s="40">
        <f t="shared" si="717"/>
        <v>22598.590814482868</v>
      </c>
      <c r="Q2892" s="40">
        <f>S2892*F2892+T2892*G2892+AS2891*(1+$G$9/252)</f>
        <v>3575.2112732376104</v>
      </c>
      <c r="R2892" s="41">
        <f t="shared" si="720"/>
        <v>97347.224982103027</v>
      </c>
      <c r="S2892" s="36">
        <f>AU2891*H2891</f>
        <v>662.13994691955111</v>
      </c>
      <c r="T2892" s="37">
        <f>AV2891*I2891</f>
        <v>686.46995183726813</v>
      </c>
      <c r="U2892" s="57">
        <f t="shared" si="723"/>
        <v>0.73112944829672899</v>
      </c>
      <c r="V2892" s="58">
        <f t="shared" si="721"/>
        <v>0.23214417071095295</v>
      </c>
      <c r="W2892" s="59">
        <f t="shared" si="722"/>
        <v>3.6726380992317981E-2</v>
      </c>
      <c r="Y2892" s="7">
        <f t="shared" si="718"/>
        <v>0</v>
      </c>
      <c r="Z2892" s="40"/>
      <c r="AA2892" s="40"/>
      <c r="AB2892" s="40"/>
      <c r="AC2892" s="40"/>
      <c r="AD2892" s="40"/>
      <c r="AE2892" s="40"/>
      <c r="AF2892" s="40"/>
      <c r="AG2892" s="41"/>
      <c r="AH2892" s="40"/>
      <c r="AI2892" s="40"/>
      <c r="AJ2892" s="40"/>
      <c r="AK2892" s="40"/>
      <c r="AL2892" s="40"/>
      <c r="AM2892" s="41"/>
      <c r="AN2892" s="36">
        <f>Y2892*(IF(AND(AH2892&gt;0,AI2892&lt;0),AH2892,0)+IF(AND(AJ2892&lt;0,AK2892&gt;0),AJ2892,0)+IF(AND(AL2892&gt;0,AM2892&gt;0),AL2892,0))</f>
        <v>0</v>
      </c>
      <c r="AO2892" s="37">
        <f>Y2892*(IF(AND(AH2892&gt;0,AI2892&lt;0),AI2892,0)+IF(AND(AJ2892&lt;0,AK2892&gt;0),AK2892,0)+IF(AND(AL2892&gt;0,AM2892&gt;0),AM2892,0))</f>
        <v>0</v>
      </c>
      <c r="AQ2892" s="40">
        <f>AU2892*D2892</f>
        <v>71173.422894382544</v>
      </c>
      <c r="AR2892" s="40">
        <f>AV2892*E2892</f>
        <v>22598.590814482868</v>
      </c>
      <c r="AS2892" s="40">
        <f>IF(AND(Y2892&lt;&gt;0,AN2892&lt;&gt;0),0,Q2892)</f>
        <v>3575.2112732376104</v>
      </c>
      <c r="AT2892" s="41">
        <f t="shared" si="724"/>
        <v>97347.224982103027</v>
      </c>
      <c r="AU2892" s="42">
        <f>S2892+AN2892</f>
        <v>662.13994691955111</v>
      </c>
      <c r="AV2892" s="37">
        <f>T2892+AO2892</f>
        <v>686.46995183726813</v>
      </c>
      <c r="AW2892" s="58">
        <f t="shared" si="709"/>
        <v>0.73112944829672899</v>
      </c>
      <c r="AX2892" s="58">
        <f t="shared" si="710"/>
        <v>0.23214417071095295</v>
      </c>
      <c r="AY2892" s="59">
        <f t="shared" si="711"/>
        <v>3.6726380992317981E-2</v>
      </c>
      <c r="AZ2892" s="54">
        <f t="shared" si="719"/>
        <v>-3.9449417377599438E-3</v>
      </c>
    </row>
    <row r="2893" spans="3:52" x14ac:dyDescent="0.25">
      <c r="C2893" s="35">
        <v>38867</v>
      </c>
      <c r="D2893" s="36">
        <v>107.31</v>
      </c>
      <c r="E2893" s="37">
        <v>32.72</v>
      </c>
      <c r="F2893" s="38">
        <v>0</v>
      </c>
      <c r="G2893" s="7">
        <v>0</v>
      </c>
      <c r="H2893" s="38">
        <v>1</v>
      </c>
      <c r="I2893" s="7">
        <v>1</v>
      </c>
      <c r="J2893" s="36">
        <f t="shared" si="712"/>
        <v>107.25634500000001</v>
      </c>
      <c r="K2893" s="37">
        <f t="shared" si="713"/>
        <v>32.70364</v>
      </c>
      <c r="L2893" s="36">
        <f t="shared" si="714"/>
        <v>107.36365499999999</v>
      </c>
      <c r="M2893" s="37">
        <f t="shared" si="715"/>
        <v>32.736359999999998</v>
      </c>
      <c r="O2893" s="39">
        <f t="shared" si="716"/>
        <v>71054.237703937033</v>
      </c>
      <c r="P2893" s="40">
        <f t="shared" si="717"/>
        <v>22461.296824115412</v>
      </c>
      <c r="Q2893" s="40">
        <f>S2893*F2893+T2893*G2893+AS2892*(1+$G$9/252)</f>
        <v>3575.3531467008338</v>
      </c>
      <c r="R2893" s="41">
        <f t="shared" si="720"/>
        <v>97090.887674753278</v>
      </c>
      <c r="S2893" s="36">
        <f>AU2892*H2892</f>
        <v>662.13994691955111</v>
      </c>
      <c r="T2893" s="37">
        <f>AV2892*I2892</f>
        <v>686.46995183726813</v>
      </c>
      <c r="U2893" s="57">
        <f t="shared" si="723"/>
        <v>0.73183219770286845</v>
      </c>
      <c r="V2893" s="58">
        <f t="shared" si="721"/>
        <v>0.23134299584693224</v>
      </c>
      <c r="W2893" s="59">
        <f t="shared" si="722"/>
        <v>3.6824806450199338E-2</v>
      </c>
      <c r="Y2893" s="7">
        <f t="shared" si="718"/>
        <v>0</v>
      </c>
      <c r="Z2893" s="40"/>
      <c r="AA2893" s="40"/>
      <c r="AB2893" s="40"/>
      <c r="AC2893" s="40"/>
      <c r="AD2893" s="40"/>
      <c r="AE2893" s="40"/>
      <c r="AF2893" s="40"/>
      <c r="AG2893" s="41"/>
      <c r="AH2893" s="40"/>
      <c r="AI2893" s="40"/>
      <c r="AJ2893" s="40"/>
      <c r="AK2893" s="40"/>
      <c r="AL2893" s="40"/>
      <c r="AM2893" s="41"/>
      <c r="AN2893" s="36">
        <f>Y2893*(IF(AND(AH2893&gt;0,AI2893&lt;0),AH2893,0)+IF(AND(AJ2893&lt;0,AK2893&gt;0),AJ2893,0)+IF(AND(AL2893&gt;0,AM2893&gt;0),AL2893,0))</f>
        <v>0</v>
      </c>
      <c r="AO2893" s="37">
        <f>Y2893*(IF(AND(AH2893&gt;0,AI2893&lt;0),AI2893,0)+IF(AND(AJ2893&lt;0,AK2893&gt;0),AK2893,0)+IF(AND(AL2893&gt;0,AM2893&gt;0),AM2893,0))</f>
        <v>0</v>
      </c>
      <c r="AQ2893" s="40">
        <f>AU2893*D2893</f>
        <v>71054.237703937033</v>
      </c>
      <c r="AR2893" s="40">
        <f>AV2893*E2893</f>
        <v>22461.296824115412</v>
      </c>
      <c r="AS2893" s="40">
        <f>IF(AND(Y2893&lt;&gt;0,AN2893&lt;&gt;0),0,Q2893)</f>
        <v>3575.3531467008338</v>
      </c>
      <c r="AT2893" s="41">
        <f t="shared" si="724"/>
        <v>97090.887674753278</v>
      </c>
      <c r="AU2893" s="42">
        <f>S2893+AN2893</f>
        <v>662.13994691955111</v>
      </c>
      <c r="AV2893" s="37">
        <f>T2893+AO2893</f>
        <v>686.46995183726813</v>
      </c>
      <c r="AW2893" s="58">
        <f t="shared" si="709"/>
        <v>0.73183219770286845</v>
      </c>
      <c r="AX2893" s="58">
        <f t="shared" si="710"/>
        <v>0.23134299584693224</v>
      </c>
      <c r="AY2893" s="59">
        <f t="shared" si="711"/>
        <v>3.6824806450199338E-2</v>
      </c>
      <c r="AZ2893" s="54">
        <f t="shared" si="719"/>
        <v>-2.6332266522941516E-3</v>
      </c>
    </row>
    <row r="2894" spans="3:52" x14ac:dyDescent="0.25">
      <c r="C2894" s="35">
        <v>38868</v>
      </c>
      <c r="D2894" s="36">
        <v>109.27</v>
      </c>
      <c r="E2894" s="37">
        <v>33.17</v>
      </c>
      <c r="F2894" s="38">
        <v>0</v>
      </c>
      <c r="G2894" s="7">
        <v>0</v>
      </c>
      <c r="H2894" s="38">
        <v>1</v>
      </c>
      <c r="I2894" s="7">
        <v>1</v>
      </c>
      <c r="J2894" s="36">
        <f t="shared" si="712"/>
        <v>109.21536500000001</v>
      </c>
      <c r="K2894" s="37">
        <f t="shared" si="713"/>
        <v>33.153415000000003</v>
      </c>
      <c r="L2894" s="36">
        <f t="shared" si="714"/>
        <v>109.32463499999999</v>
      </c>
      <c r="M2894" s="37">
        <f t="shared" si="715"/>
        <v>33.186585000000001</v>
      </c>
      <c r="O2894" s="39">
        <f t="shared" si="716"/>
        <v>72352.031999899351</v>
      </c>
      <c r="P2894" s="40">
        <f t="shared" si="717"/>
        <v>22770.208302442185</v>
      </c>
      <c r="Q2894" s="40">
        <f>S2894*F2894+T2894*G2894+AS2893*(1+$G$9/252)</f>
        <v>3575.4950257939568</v>
      </c>
      <c r="R2894" s="41">
        <f t="shared" si="720"/>
        <v>98697.735328135503</v>
      </c>
      <c r="S2894" s="36">
        <f>AU2893*H2893</f>
        <v>662.13994691955111</v>
      </c>
      <c r="T2894" s="37">
        <f>AV2893*I2893</f>
        <v>686.46995183726813</v>
      </c>
      <c r="U2894" s="57">
        <f t="shared" si="723"/>
        <v>0.73306678982404316</v>
      </c>
      <c r="V2894" s="58">
        <f t="shared" si="721"/>
        <v>0.23070649216761857</v>
      </c>
      <c r="W2894" s="59">
        <f t="shared" si="722"/>
        <v>3.6226718008338127E-2</v>
      </c>
      <c r="Y2894" s="7">
        <f t="shared" si="718"/>
        <v>0</v>
      </c>
      <c r="Z2894" s="40"/>
      <c r="AA2894" s="40"/>
      <c r="AB2894" s="40"/>
      <c r="AC2894" s="40"/>
      <c r="AD2894" s="40"/>
      <c r="AE2894" s="40"/>
      <c r="AF2894" s="40"/>
      <c r="AG2894" s="41"/>
      <c r="AH2894" s="40"/>
      <c r="AI2894" s="40"/>
      <c r="AJ2894" s="40"/>
      <c r="AK2894" s="40"/>
      <c r="AL2894" s="40"/>
      <c r="AM2894" s="41"/>
      <c r="AN2894" s="36">
        <f>Y2894*(IF(AND(AH2894&gt;0,AI2894&lt;0),AH2894,0)+IF(AND(AJ2894&lt;0,AK2894&gt;0),AJ2894,0)+IF(AND(AL2894&gt;0,AM2894&gt;0),AL2894,0))</f>
        <v>0</v>
      </c>
      <c r="AO2894" s="37">
        <f>Y2894*(IF(AND(AH2894&gt;0,AI2894&lt;0),AI2894,0)+IF(AND(AJ2894&lt;0,AK2894&gt;0),AK2894,0)+IF(AND(AL2894&gt;0,AM2894&gt;0),AM2894,0))</f>
        <v>0</v>
      </c>
      <c r="AQ2894" s="40">
        <f>AU2894*D2894</f>
        <v>72352.031999899351</v>
      </c>
      <c r="AR2894" s="40">
        <f>AV2894*E2894</f>
        <v>22770.208302442185</v>
      </c>
      <c r="AS2894" s="40">
        <f>IF(AND(Y2894&lt;&gt;0,AN2894&lt;&gt;0),0,Q2894)</f>
        <v>3575.4950257939568</v>
      </c>
      <c r="AT2894" s="41">
        <f t="shared" si="724"/>
        <v>98697.735328135503</v>
      </c>
      <c r="AU2894" s="42">
        <f>S2894+AN2894</f>
        <v>662.13994691955111</v>
      </c>
      <c r="AV2894" s="37">
        <f>T2894+AO2894</f>
        <v>686.46995183726813</v>
      </c>
      <c r="AW2894" s="58">
        <f t="shared" si="709"/>
        <v>0.73306678982404316</v>
      </c>
      <c r="AX2894" s="58">
        <f t="shared" si="710"/>
        <v>0.23070649216761857</v>
      </c>
      <c r="AY2894" s="59">
        <f t="shared" si="711"/>
        <v>3.6226718008338127E-2</v>
      </c>
      <c r="AZ2894" s="54">
        <f t="shared" si="719"/>
        <v>1.6549932664793765E-2</v>
      </c>
    </row>
    <row r="2895" spans="3:52" x14ac:dyDescent="0.25">
      <c r="C2895" s="35">
        <v>38869</v>
      </c>
      <c r="D2895" s="36">
        <v>111.35</v>
      </c>
      <c r="E2895" s="37">
        <v>33.68</v>
      </c>
      <c r="F2895" s="38">
        <v>0</v>
      </c>
      <c r="G2895" s="7">
        <v>0</v>
      </c>
      <c r="H2895" s="38">
        <v>1</v>
      </c>
      <c r="I2895" s="7">
        <v>1</v>
      </c>
      <c r="J2895" s="36">
        <f t="shared" si="712"/>
        <v>111.294325</v>
      </c>
      <c r="K2895" s="37">
        <f t="shared" si="713"/>
        <v>33.663160000000005</v>
      </c>
      <c r="L2895" s="36">
        <f t="shared" si="714"/>
        <v>111.40567499999999</v>
      </c>
      <c r="M2895" s="37">
        <f t="shared" si="715"/>
        <v>33.696839999999995</v>
      </c>
      <c r="O2895" s="39">
        <f t="shared" si="716"/>
        <v>73729.283089492019</v>
      </c>
      <c r="P2895" s="40">
        <f t="shared" si="717"/>
        <v>23120.307977879191</v>
      </c>
      <c r="Q2895" s="40">
        <f>S2895*F2895+T2895*G2895+AS2894*(1+$G$9/252)</f>
        <v>3575.6369105172021</v>
      </c>
      <c r="R2895" s="41">
        <f t="shared" si="720"/>
        <v>100425.22797788841</v>
      </c>
      <c r="S2895" s="36">
        <f>AU2894*H2894</f>
        <v>662.13994691955111</v>
      </c>
      <c r="T2895" s="37">
        <f>AV2894*I2894</f>
        <v>686.46995183726813</v>
      </c>
      <c r="U2895" s="57">
        <f t="shared" si="723"/>
        <v>0.73417093069209372</v>
      </c>
      <c r="V2895" s="58">
        <f t="shared" si="721"/>
        <v>0.23022410248319089</v>
      </c>
      <c r="W2895" s="59">
        <f t="shared" si="722"/>
        <v>3.5604966824715444E-2</v>
      </c>
      <c r="Y2895" s="7">
        <f t="shared" si="718"/>
        <v>0</v>
      </c>
      <c r="Z2895" s="40"/>
      <c r="AA2895" s="40"/>
      <c r="AB2895" s="40"/>
      <c r="AC2895" s="40"/>
      <c r="AD2895" s="40"/>
      <c r="AE2895" s="40"/>
      <c r="AF2895" s="40"/>
      <c r="AG2895" s="41"/>
      <c r="AH2895" s="40"/>
      <c r="AI2895" s="40"/>
      <c r="AJ2895" s="40"/>
      <c r="AK2895" s="40"/>
      <c r="AL2895" s="40"/>
      <c r="AM2895" s="41"/>
      <c r="AN2895" s="36">
        <f>Y2895*(IF(AND(AH2895&gt;0,AI2895&lt;0),AH2895,0)+IF(AND(AJ2895&lt;0,AK2895&gt;0),AJ2895,0)+IF(AND(AL2895&gt;0,AM2895&gt;0),AL2895,0))</f>
        <v>0</v>
      </c>
      <c r="AO2895" s="37">
        <f>Y2895*(IF(AND(AH2895&gt;0,AI2895&lt;0),AI2895,0)+IF(AND(AJ2895&lt;0,AK2895&gt;0),AK2895,0)+IF(AND(AL2895&gt;0,AM2895&gt;0),AM2895,0))</f>
        <v>0</v>
      </c>
      <c r="AQ2895" s="40">
        <f>AU2895*D2895</f>
        <v>73729.283089492019</v>
      </c>
      <c r="AR2895" s="40">
        <f>AV2895*E2895</f>
        <v>23120.307977879191</v>
      </c>
      <c r="AS2895" s="40">
        <f>IF(AND(Y2895&lt;&gt;0,AN2895&lt;&gt;0),0,Q2895)</f>
        <v>3575.6369105172021</v>
      </c>
      <c r="AT2895" s="41">
        <f t="shared" si="724"/>
        <v>100425.22797788841</v>
      </c>
      <c r="AU2895" s="42">
        <f>S2895+AN2895</f>
        <v>662.13994691955111</v>
      </c>
      <c r="AV2895" s="37">
        <f>T2895+AO2895</f>
        <v>686.46995183726813</v>
      </c>
      <c r="AW2895" s="58">
        <f t="shared" si="709"/>
        <v>0.73417093069209372</v>
      </c>
      <c r="AX2895" s="58">
        <f t="shared" si="710"/>
        <v>0.23022410248319089</v>
      </c>
      <c r="AY2895" s="59">
        <f t="shared" si="711"/>
        <v>3.5604966824715444E-2</v>
      </c>
      <c r="AZ2895" s="54">
        <f t="shared" si="719"/>
        <v>1.7502860060665038E-2</v>
      </c>
    </row>
    <row r="2896" spans="3:52" x14ac:dyDescent="0.25">
      <c r="C2896" s="35">
        <v>38870</v>
      </c>
      <c r="D2896" s="36">
        <v>111.13</v>
      </c>
      <c r="E2896" s="37">
        <v>33.51</v>
      </c>
      <c r="F2896" s="38">
        <v>0</v>
      </c>
      <c r="G2896" s="7">
        <v>0</v>
      </c>
      <c r="H2896" s="38">
        <v>1</v>
      </c>
      <c r="I2896" s="7">
        <v>1</v>
      </c>
      <c r="J2896" s="36">
        <f t="shared" si="712"/>
        <v>111.07443500000001</v>
      </c>
      <c r="K2896" s="37">
        <f t="shared" si="713"/>
        <v>33.493245000000002</v>
      </c>
      <c r="L2896" s="36">
        <f t="shared" si="714"/>
        <v>111.18556499999998</v>
      </c>
      <c r="M2896" s="37">
        <f t="shared" si="715"/>
        <v>33.526754999999994</v>
      </c>
      <c r="O2896" s="39">
        <f t="shared" si="716"/>
        <v>73583.612301169705</v>
      </c>
      <c r="P2896" s="40">
        <f t="shared" si="717"/>
        <v>23003.608086066855</v>
      </c>
      <c r="Q2896" s="40">
        <f>S2896*F2896+T2896*G2896+AS2895*(1+$G$9/252)</f>
        <v>3575.7788008707939</v>
      </c>
      <c r="R2896" s="41">
        <f t="shared" si="720"/>
        <v>100162.99918810735</v>
      </c>
      <c r="S2896" s="36">
        <f>AU2895*H2895</f>
        <v>662.13994691955111</v>
      </c>
      <c r="T2896" s="37">
        <f>AV2895*I2895</f>
        <v>686.46995183726813</v>
      </c>
      <c r="U2896" s="57">
        <f t="shared" si="723"/>
        <v>0.73463866794742005</v>
      </c>
      <c r="V2896" s="58">
        <f t="shared" si="721"/>
        <v>0.22966173409869442</v>
      </c>
      <c r="W2896" s="59">
        <f t="shared" si="722"/>
        <v>3.5699597953885519E-2</v>
      </c>
      <c r="Y2896" s="7">
        <f t="shared" si="718"/>
        <v>0</v>
      </c>
      <c r="Z2896" s="40"/>
      <c r="AA2896" s="40"/>
      <c r="AB2896" s="40"/>
      <c r="AC2896" s="40"/>
      <c r="AD2896" s="40"/>
      <c r="AE2896" s="40"/>
      <c r="AF2896" s="40"/>
      <c r="AG2896" s="41"/>
      <c r="AH2896" s="40"/>
      <c r="AI2896" s="40"/>
      <c r="AJ2896" s="40"/>
      <c r="AK2896" s="40"/>
      <c r="AL2896" s="40"/>
      <c r="AM2896" s="41"/>
      <c r="AN2896" s="36">
        <f>Y2896*(IF(AND(AH2896&gt;0,AI2896&lt;0),AH2896,0)+IF(AND(AJ2896&lt;0,AK2896&gt;0),AJ2896,0)+IF(AND(AL2896&gt;0,AM2896&gt;0),AL2896,0))</f>
        <v>0</v>
      </c>
      <c r="AO2896" s="37">
        <f>Y2896*(IF(AND(AH2896&gt;0,AI2896&lt;0),AI2896,0)+IF(AND(AJ2896&lt;0,AK2896&gt;0),AK2896,0)+IF(AND(AL2896&gt;0,AM2896&gt;0),AM2896,0))</f>
        <v>0</v>
      </c>
      <c r="AQ2896" s="40">
        <f>AU2896*D2896</f>
        <v>73583.612301169705</v>
      </c>
      <c r="AR2896" s="40">
        <f>AV2896*E2896</f>
        <v>23003.608086066855</v>
      </c>
      <c r="AS2896" s="40">
        <f>IF(AND(Y2896&lt;&gt;0,AN2896&lt;&gt;0),0,Q2896)</f>
        <v>3575.7788008707939</v>
      </c>
      <c r="AT2896" s="41">
        <f t="shared" si="724"/>
        <v>100162.99918810735</v>
      </c>
      <c r="AU2896" s="42">
        <f>S2896+AN2896</f>
        <v>662.13994691955111</v>
      </c>
      <c r="AV2896" s="37">
        <f>T2896+AO2896</f>
        <v>686.46995183726813</v>
      </c>
      <c r="AW2896" s="58">
        <f t="shared" si="709"/>
        <v>0.73463866794742005</v>
      </c>
      <c r="AX2896" s="58">
        <f t="shared" si="710"/>
        <v>0.22966173409869442</v>
      </c>
      <c r="AY2896" s="59">
        <f t="shared" si="711"/>
        <v>3.5699597953885519E-2</v>
      </c>
      <c r="AZ2896" s="54">
        <f t="shared" si="719"/>
        <v>-2.6111844111401661E-3</v>
      </c>
    </row>
    <row r="2897" spans="3:52" x14ac:dyDescent="0.25">
      <c r="C2897" s="35">
        <v>38873</v>
      </c>
      <c r="D2897" s="36">
        <v>107.74</v>
      </c>
      <c r="E2897" s="37">
        <v>33.15</v>
      </c>
      <c r="F2897" s="38">
        <v>0</v>
      </c>
      <c r="G2897" s="7">
        <v>0</v>
      </c>
      <c r="H2897" s="38">
        <v>1</v>
      </c>
      <c r="I2897" s="7">
        <v>1</v>
      </c>
      <c r="J2897" s="36">
        <f t="shared" si="712"/>
        <v>107.68613000000001</v>
      </c>
      <c r="K2897" s="37">
        <f t="shared" si="713"/>
        <v>33.133425000000003</v>
      </c>
      <c r="L2897" s="36">
        <f t="shared" si="714"/>
        <v>107.79386999999998</v>
      </c>
      <c r="M2897" s="37">
        <f t="shared" si="715"/>
        <v>33.166574999999995</v>
      </c>
      <c r="O2897" s="39">
        <f t="shared" si="716"/>
        <v>71338.957881112437</v>
      </c>
      <c r="P2897" s="40">
        <f t="shared" si="717"/>
        <v>22756.478903405437</v>
      </c>
      <c r="Q2897" s="40">
        <f>S2897*F2897+T2897*G2897+AS2896*(1+$G$9/252)</f>
        <v>3575.9206968549552</v>
      </c>
      <c r="R2897" s="41">
        <f t="shared" si="720"/>
        <v>97671.357481372834</v>
      </c>
      <c r="S2897" s="36">
        <f>AU2896*H2896</f>
        <v>662.13994691955111</v>
      </c>
      <c r="T2897" s="37">
        <f>AV2896*I2896</f>
        <v>686.46995183726813</v>
      </c>
      <c r="U2897" s="57">
        <f t="shared" si="723"/>
        <v>0.73039793569693834</v>
      </c>
      <c r="V2897" s="58">
        <f t="shared" si="721"/>
        <v>0.23299030022947501</v>
      </c>
      <c r="W2897" s="59">
        <f t="shared" si="722"/>
        <v>3.6611764073586552E-2</v>
      </c>
      <c r="Y2897" s="7">
        <f t="shared" si="718"/>
        <v>0</v>
      </c>
      <c r="Z2897" s="40"/>
      <c r="AA2897" s="40"/>
      <c r="AB2897" s="40"/>
      <c r="AC2897" s="40"/>
      <c r="AD2897" s="40"/>
      <c r="AE2897" s="40"/>
      <c r="AF2897" s="40"/>
      <c r="AG2897" s="41"/>
      <c r="AH2897" s="40"/>
      <c r="AI2897" s="40"/>
      <c r="AJ2897" s="40"/>
      <c r="AK2897" s="40"/>
      <c r="AL2897" s="40"/>
      <c r="AM2897" s="41"/>
      <c r="AN2897" s="36">
        <f>Y2897*(IF(AND(AH2897&gt;0,AI2897&lt;0),AH2897,0)+IF(AND(AJ2897&lt;0,AK2897&gt;0),AJ2897,0)+IF(AND(AL2897&gt;0,AM2897&gt;0),AL2897,0))</f>
        <v>0</v>
      </c>
      <c r="AO2897" s="37">
        <f>Y2897*(IF(AND(AH2897&gt;0,AI2897&lt;0),AI2897,0)+IF(AND(AJ2897&lt;0,AK2897&gt;0),AK2897,0)+IF(AND(AL2897&gt;0,AM2897&gt;0),AM2897,0))</f>
        <v>0</v>
      </c>
      <c r="AQ2897" s="40">
        <f>AU2897*D2897</f>
        <v>71338.957881112437</v>
      </c>
      <c r="AR2897" s="40">
        <f>AV2897*E2897</f>
        <v>22756.478903405437</v>
      </c>
      <c r="AS2897" s="40">
        <f>IF(AND(Y2897&lt;&gt;0,AN2897&lt;&gt;0),0,Q2897)</f>
        <v>3575.9206968549552</v>
      </c>
      <c r="AT2897" s="41">
        <f t="shared" si="724"/>
        <v>97671.357481372834</v>
      </c>
      <c r="AU2897" s="42">
        <f>S2897+AN2897</f>
        <v>662.13994691955111</v>
      </c>
      <c r="AV2897" s="37">
        <f>T2897+AO2897</f>
        <v>686.46995183726813</v>
      </c>
      <c r="AW2897" s="58">
        <f t="shared" si="709"/>
        <v>0.73039793569693834</v>
      </c>
      <c r="AX2897" s="58">
        <f t="shared" si="710"/>
        <v>0.23299030022947501</v>
      </c>
      <c r="AY2897" s="59">
        <f t="shared" si="711"/>
        <v>3.6611764073586552E-2</v>
      </c>
      <c r="AZ2897" s="54">
        <f t="shared" si="719"/>
        <v>-2.4875869601859502E-2</v>
      </c>
    </row>
    <row r="2898" spans="3:52" x14ac:dyDescent="0.25">
      <c r="C2898" s="35">
        <v>38874</v>
      </c>
      <c r="D2898" s="36">
        <v>108.27</v>
      </c>
      <c r="E2898" s="37">
        <v>33.31</v>
      </c>
      <c r="F2898" s="38">
        <v>0</v>
      </c>
      <c r="G2898" s="7">
        <v>0</v>
      </c>
      <c r="H2898" s="38">
        <v>1</v>
      </c>
      <c r="I2898" s="7">
        <v>1</v>
      </c>
      <c r="J2898" s="36">
        <f t="shared" si="712"/>
        <v>108.21586500000001</v>
      </c>
      <c r="K2898" s="37">
        <f t="shared" si="713"/>
        <v>33.293345000000002</v>
      </c>
      <c r="L2898" s="36">
        <f t="shared" si="714"/>
        <v>108.32413499999998</v>
      </c>
      <c r="M2898" s="37">
        <f t="shared" si="715"/>
        <v>33.326655000000002</v>
      </c>
      <c r="O2898" s="39">
        <f t="shared" si="716"/>
        <v>71689.892052979791</v>
      </c>
      <c r="P2898" s="40">
        <f t="shared" si="717"/>
        <v>22866.314095699403</v>
      </c>
      <c r="Q2898" s="40">
        <f>S2898*F2898+T2898*G2898+AS2897*(1+$G$9/252)</f>
        <v>3576.0625984699095</v>
      </c>
      <c r="R2898" s="41">
        <f t="shared" si="720"/>
        <v>98132.268747149108</v>
      </c>
      <c r="S2898" s="36">
        <f>AU2897*H2897</f>
        <v>662.13994691955111</v>
      </c>
      <c r="T2898" s="37">
        <f>AV2897*I2897</f>
        <v>686.46995183726813</v>
      </c>
      <c r="U2898" s="57">
        <f t="shared" si="723"/>
        <v>0.73054350998139428</v>
      </c>
      <c r="V2898" s="58">
        <f t="shared" si="721"/>
        <v>0.23301523940730967</v>
      </c>
      <c r="W2898" s="59">
        <f t="shared" si="722"/>
        <v>3.6441250611295987E-2</v>
      </c>
      <c r="Y2898" s="7">
        <f t="shared" si="718"/>
        <v>0</v>
      </c>
      <c r="Z2898" s="40"/>
      <c r="AA2898" s="40"/>
      <c r="AB2898" s="40"/>
      <c r="AC2898" s="40"/>
      <c r="AD2898" s="40"/>
      <c r="AE2898" s="40"/>
      <c r="AF2898" s="40"/>
      <c r="AG2898" s="41"/>
      <c r="AH2898" s="40"/>
      <c r="AI2898" s="40"/>
      <c r="AJ2898" s="40"/>
      <c r="AK2898" s="40"/>
      <c r="AL2898" s="40"/>
      <c r="AM2898" s="41"/>
      <c r="AN2898" s="36">
        <f>Y2898*(IF(AND(AH2898&gt;0,AI2898&lt;0),AH2898,0)+IF(AND(AJ2898&lt;0,AK2898&gt;0),AJ2898,0)+IF(AND(AL2898&gt;0,AM2898&gt;0),AL2898,0))</f>
        <v>0</v>
      </c>
      <c r="AO2898" s="37">
        <f>Y2898*(IF(AND(AH2898&gt;0,AI2898&lt;0),AI2898,0)+IF(AND(AJ2898&lt;0,AK2898&gt;0),AK2898,0)+IF(AND(AL2898&gt;0,AM2898&gt;0),AM2898,0))</f>
        <v>0</v>
      </c>
      <c r="AQ2898" s="40">
        <f>AU2898*D2898</f>
        <v>71689.892052979791</v>
      </c>
      <c r="AR2898" s="40">
        <f>AV2898*E2898</f>
        <v>22866.314095699403</v>
      </c>
      <c r="AS2898" s="40">
        <f>IF(AND(Y2898&lt;&gt;0,AN2898&lt;&gt;0),0,Q2898)</f>
        <v>3576.0625984699095</v>
      </c>
      <c r="AT2898" s="41">
        <f t="shared" si="724"/>
        <v>98132.268747149108</v>
      </c>
      <c r="AU2898" s="42">
        <f>S2898+AN2898</f>
        <v>662.13994691955111</v>
      </c>
      <c r="AV2898" s="37">
        <f>T2898+AO2898</f>
        <v>686.46995183726813</v>
      </c>
      <c r="AW2898" s="58">
        <f t="shared" si="709"/>
        <v>0.73054350998139428</v>
      </c>
      <c r="AX2898" s="58">
        <f t="shared" si="710"/>
        <v>0.23301523940730967</v>
      </c>
      <c r="AY2898" s="59">
        <f t="shared" si="711"/>
        <v>3.6441250611295987E-2</v>
      </c>
      <c r="AZ2898" s="54">
        <f t="shared" si="719"/>
        <v>4.7190013291682487E-3</v>
      </c>
    </row>
    <row r="2899" spans="3:52" x14ac:dyDescent="0.25">
      <c r="C2899" s="35">
        <v>38875</v>
      </c>
      <c r="D2899" s="36">
        <v>107.75</v>
      </c>
      <c r="E2899" s="37">
        <v>33.32</v>
      </c>
      <c r="F2899" s="38">
        <v>0</v>
      </c>
      <c r="G2899" s="7">
        <v>0</v>
      </c>
      <c r="H2899" s="38">
        <v>1</v>
      </c>
      <c r="I2899" s="7">
        <v>1</v>
      </c>
      <c r="J2899" s="36">
        <f t="shared" si="712"/>
        <v>107.69612500000001</v>
      </c>
      <c r="K2899" s="37">
        <f t="shared" si="713"/>
        <v>33.303339999999999</v>
      </c>
      <c r="L2899" s="36">
        <f t="shared" si="714"/>
        <v>107.80387499999999</v>
      </c>
      <c r="M2899" s="37">
        <f t="shared" si="715"/>
        <v>33.336660000000002</v>
      </c>
      <c r="O2899" s="39">
        <f t="shared" si="716"/>
        <v>71345.579280581631</v>
      </c>
      <c r="P2899" s="40">
        <f t="shared" si="717"/>
        <v>22873.178795217773</v>
      </c>
      <c r="Q2899" s="40">
        <f>S2899*F2899+T2899*G2899+AS2898*(1+$G$9/252)</f>
        <v>3576.2045057158803</v>
      </c>
      <c r="R2899" s="41">
        <f t="shared" si="720"/>
        <v>97794.962581515283</v>
      </c>
      <c r="S2899" s="36">
        <f>AU2898*H2898</f>
        <v>662.13994691955111</v>
      </c>
      <c r="T2899" s="37">
        <f>AV2898*I2898</f>
        <v>686.46995183726813</v>
      </c>
      <c r="U2899" s="57">
        <f t="shared" si="723"/>
        <v>0.72954247741659262</v>
      </c>
      <c r="V2899" s="58">
        <f t="shared" si="721"/>
        <v>0.23388913080417853</v>
      </c>
      <c r="W2899" s="59">
        <f t="shared" si="722"/>
        <v>3.6568391779228888E-2</v>
      </c>
      <c r="Y2899" s="7">
        <f t="shared" si="718"/>
        <v>0</v>
      </c>
      <c r="Z2899" s="40"/>
      <c r="AA2899" s="40"/>
      <c r="AB2899" s="40"/>
      <c r="AC2899" s="40"/>
      <c r="AD2899" s="40"/>
      <c r="AE2899" s="40"/>
      <c r="AF2899" s="40"/>
      <c r="AG2899" s="41"/>
      <c r="AH2899" s="40"/>
      <c r="AI2899" s="40"/>
      <c r="AJ2899" s="40"/>
      <c r="AK2899" s="40"/>
      <c r="AL2899" s="40"/>
      <c r="AM2899" s="41"/>
      <c r="AN2899" s="36">
        <f>Y2899*(IF(AND(AH2899&gt;0,AI2899&lt;0),AH2899,0)+IF(AND(AJ2899&lt;0,AK2899&gt;0),AJ2899,0)+IF(AND(AL2899&gt;0,AM2899&gt;0),AL2899,0))</f>
        <v>0</v>
      </c>
      <c r="AO2899" s="37">
        <f>Y2899*(IF(AND(AH2899&gt;0,AI2899&lt;0),AI2899,0)+IF(AND(AJ2899&lt;0,AK2899&gt;0),AK2899,0)+IF(AND(AL2899&gt;0,AM2899&gt;0),AM2899,0))</f>
        <v>0</v>
      </c>
      <c r="AQ2899" s="40">
        <f>AU2899*D2899</f>
        <v>71345.579280581631</v>
      </c>
      <c r="AR2899" s="40">
        <f>AV2899*E2899</f>
        <v>22873.178795217773</v>
      </c>
      <c r="AS2899" s="40">
        <f>IF(AND(Y2899&lt;&gt;0,AN2899&lt;&gt;0),0,Q2899)</f>
        <v>3576.2045057158803</v>
      </c>
      <c r="AT2899" s="41">
        <f t="shared" si="724"/>
        <v>97794.962581515283</v>
      </c>
      <c r="AU2899" s="42">
        <f>S2899+AN2899</f>
        <v>662.13994691955111</v>
      </c>
      <c r="AV2899" s="37">
        <f>T2899+AO2899</f>
        <v>686.46995183726813</v>
      </c>
      <c r="AW2899" s="58">
        <f t="shared" si="709"/>
        <v>0.72954247741659262</v>
      </c>
      <c r="AX2899" s="58">
        <f t="shared" si="710"/>
        <v>0.23388913080417853</v>
      </c>
      <c r="AY2899" s="59">
        <f t="shared" si="711"/>
        <v>3.6568391779228888E-2</v>
      </c>
      <c r="AZ2899" s="54">
        <f t="shared" si="719"/>
        <v>-3.4372604438906995E-3</v>
      </c>
    </row>
    <row r="2900" spans="3:52" x14ac:dyDescent="0.25">
      <c r="C2900" s="35">
        <v>38876</v>
      </c>
      <c r="D2900" s="36">
        <v>107.76</v>
      </c>
      <c r="E2900" s="37">
        <v>33.69</v>
      </c>
      <c r="F2900" s="38">
        <v>0.09</v>
      </c>
      <c r="G2900" s="7">
        <v>0</v>
      </c>
      <c r="H2900" s="38">
        <v>1</v>
      </c>
      <c r="I2900" s="7">
        <v>1</v>
      </c>
      <c r="J2900" s="36">
        <f t="shared" si="712"/>
        <v>107.70612000000001</v>
      </c>
      <c r="K2900" s="37">
        <f t="shared" si="713"/>
        <v>33.673155000000001</v>
      </c>
      <c r="L2900" s="36">
        <f t="shared" si="714"/>
        <v>107.81388</v>
      </c>
      <c r="M2900" s="37">
        <f t="shared" si="715"/>
        <v>33.706844999999994</v>
      </c>
      <c r="O2900" s="39">
        <f t="shared" si="716"/>
        <v>71352.200680050824</v>
      </c>
      <c r="P2900" s="40">
        <f t="shared" si="717"/>
        <v>23127.172677397561</v>
      </c>
      <c r="Q2900" s="40">
        <f>S2900*F2900+T2900*G2900+AS2899*(1+$G$9/252)</f>
        <v>3635.9390138158501</v>
      </c>
      <c r="R2900" s="41">
        <f t="shared" si="720"/>
        <v>98115.312371264226</v>
      </c>
      <c r="S2900" s="36">
        <f>AU2899*H2899</f>
        <v>662.13994691955111</v>
      </c>
      <c r="T2900" s="37">
        <f>AV2899*I2899</f>
        <v>686.46995183726813</v>
      </c>
      <c r="U2900" s="57">
        <f t="shared" si="723"/>
        <v>0.72722798262168387</v>
      </c>
      <c r="V2900" s="58">
        <f t="shared" si="721"/>
        <v>0.2357142032008756</v>
      </c>
      <c r="W2900" s="59">
        <f t="shared" si="722"/>
        <v>3.7057814177440619E-2</v>
      </c>
      <c r="Y2900" s="7">
        <f t="shared" si="718"/>
        <v>0</v>
      </c>
      <c r="Z2900" s="40"/>
      <c r="AA2900" s="40"/>
      <c r="AB2900" s="40"/>
      <c r="AC2900" s="40"/>
      <c r="AD2900" s="40"/>
      <c r="AE2900" s="40"/>
      <c r="AF2900" s="40"/>
      <c r="AG2900" s="41"/>
      <c r="AH2900" s="40"/>
      <c r="AI2900" s="40"/>
      <c r="AJ2900" s="40"/>
      <c r="AK2900" s="40"/>
      <c r="AL2900" s="40"/>
      <c r="AM2900" s="41"/>
      <c r="AN2900" s="36">
        <f>Y2900*(IF(AND(AH2900&gt;0,AI2900&lt;0),AH2900,0)+IF(AND(AJ2900&lt;0,AK2900&gt;0),AJ2900,0)+IF(AND(AL2900&gt;0,AM2900&gt;0),AL2900,0))</f>
        <v>0</v>
      </c>
      <c r="AO2900" s="37">
        <f>Y2900*(IF(AND(AH2900&gt;0,AI2900&lt;0),AI2900,0)+IF(AND(AJ2900&lt;0,AK2900&gt;0),AK2900,0)+IF(AND(AL2900&gt;0,AM2900&gt;0),AM2900,0))</f>
        <v>0</v>
      </c>
      <c r="AQ2900" s="40">
        <f>AU2900*D2900</f>
        <v>71352.200680050824</v>
      </c>
      <c r="AR2900" s="40">
        <f>AV2900*E2900</f>
        <v>23127.172677397561</v>
      </c>
      <c r="AS2900" s="40">
        <f>IF(AND(Y2900&lt;&gt;0,AN2900&lt;&gt;0),0,Q2900)</f>
        <v>3635.9390138158501</v>
      </c>
      <c r="AT2900" s="41">
        <f t="shared" si="724"/>
        <v>98115.312371264226</v>
      </c>
      <c r="AU2900" s="42">
        <f>S2900+AN2900</f>
        <v>662.13994691955111</v>
      </c>
      <c r="AV2900" s="37">
        <f>T2900+AO2900</f>
        <v>686.46995183726813</v>
      </c>
      <c r="AW2900" s="58">
        <f t="shared" si="709"/>
        <v>0.72722798262168387</v>
      </c>
      <c r="AX2900" s="58">
        <f t="shared" si="710"/>
        <v>0.2357142032008756</v>
      </c>
      <c r="AY2900" s="59">
        <f t="shared" si="711"/>
        <v>3.7057814177440619E-2</v>
      </c>
      <c r="AZ2900" s="54">
        <f t="shared" si="719"/>
        <v>3.2757289464875328E-3</v>
      </c>
    </row>
    <row r="2901" spans="3:52" x14ac:dyDescent="0.25">
      <c r="C2901" s="35">
        <v>38877</v>
      </c>
      <c r="D2901" s="36">
        <v>106.57</v>
      </c>
      <c r="E2901" s="37">
        <v>33.380000000000003</v>
      </c>
      <c r="F2901" s="38">
        <v>0</v>
      </c>
      <c r="G2901" s="7">
        <v>0</v>
      </c>
      <c r="H2901" s="38">
        <v>1</v>
      </c>
      <c r="I2901" s="7">
        <v>1</v>
      </c>
      <c r="J2901" s="36">
        <f t="shared" si="712"/>
        <v>106.516715</v>
      </c>
      <c r="K2901" s="37">
        <f t="shared" si="713"/>
        <v>33.363310000000006</v>
      </c>
      <c r="L2901" s="36">
        <f t="shared" si="714"/>
        <v>106.62328499999998</v>
      </c>
      <c r="M2901" s="37">
        <f t="shared" si="715"/>
        <v>33.39669</v>
      </c>
      <c r="O2901" s="39">
        <f t="shared" si="716"/>
        <v>70564.25414321656</v>
      </c>
      <c r="P2901" s="40">
        <f t="shared" si="717"/>
        <v>22914.36699232801</v>
      </c>
      <c r="Q2901" s="40">
        <f>S2901*F2901+T2901*G2901+AS2900*(1+$G$9/252)</f>
        <v>3636.083297110049</v>
      </c>
      <c r="R2901" s="41">
        <f t="shared" si="720"/>
        <v>97114.704432654617</v>
      </c>
      <c r="S2901" s="36">
        <f>AU2900*H2900</f>
        <v>662.13994691955111</v>
      </c>
      <c r="T2901" s="37">
        <f>AV2900*I2900</f>
        <v>686.46995183726813</v>
      </c>
      <c r="U2901" s="57">
        <f t="shared" si="723"/>
        <v>0.72660730993780875</v>
      </c>
      <c r="V2901" s="58">
        <f t="shared" si="721"/>
        <v>0.23595157011694617</v>
      </c>
      <c r="W2901" s="59">
        <f t="shared" si="722"/>
        <v>3.7441119945245113E-2</v>
      </c>
      <c r="Y2901" s="7">
        <f t="shared" si="718"/>
        <v>0</v>
      </c>
      <c r="Z2901" s="40"/>
      <c r="AA2901" s="40"/>
      <c r="AB2901" s="40"/>
      <c r="AC2901" s="40"/>
      <c r="AD2901" s="40"/>
      <c r="AE2901" s="40"/>
      <c r="AF2901" s="40"/>
      <c r="AG2901" s="41"/>
      <c r="AH2901" s="40"/>
      <c r="AI2901" s="40"/>
      <c r="AJ2901" s="40"/>
      <c r="AK2901" s="40"/>
      <c r="AL2901" s="40"/>
      <c r="AM2901" s="41"/>
      <c r="AN2901" s="36">
        <f>Y2901*(IF(AND(AH2901&gt;0,AI2901&lt;0),AH2901,0)+IF(AND(AJ2901&lt;0,AK2901&gt;0),AJ2901,0)+IF(AND(AL2901&gt;0,AM2901&gt;0),AL2901,0))</f>
        <v>0</v>
      </c>
      <c r="AO2901" s="37">
        <f>Y2901*(IF(AND(AH2901&gt;0,AI2901&lt;0),AI2901,0)+IF(AND(AJ2901&lt;0,AK2901&gt;0),AK2901,0)+IF(AND(AL2901&gt;0,AM2901&gt;0),AM2901,0))</f>
        <v>0</v>
      </c>
      <c r="AQ2901" s="40">
        <f>AU2901*D2901</f>
        <v>70564.25414321656</v>
      </c>
      <c r="AR2901" s="40">
        <f>AV2901*E2901</f>
        <v>22914.36699232801</v>
      </c>
      <c r="AS2901" s="40">
        <f>IF(AND(Y2901&lt;&gt;0,AN2901&lt;&gt;0),0,Q2901)</f>
        <v>3636.083297110049</v>
      </c>
      <c r="AT2901" s="41">
        <f t="shared" si="724"/>
        <v>97114.704432654617</v>
      </c>
      <c r="AU2901" s="42">
        <f>S2901+AN2901</f>
        <v>662.13994691955111</v>
      </c>
      <c r="AV2901" s="37">
        <f>T2901+AO2901</f>
        <v>686.46995183726813</v>
      </c>
      <c r="AW2901" s="58">
        <f t="shared" ref="AW2901:AW2964" si="725">AQ2901/AT2901</f>
        <v>0.72660730993780875</v>
      </c>
      <c r="AX2901" s="58">
        <f t="shared" ref="AX2901:AX2964" si="726">AR2901/AT2901</f>
        <v>0.23595157011694617</v>
      </c>
      <c r="AY2901" s="59">
        <f t="shared" ref="AY2901:AY2964" si="727">AS2901/AT2901</f>
        <v>3.7441119945245113E-2</v>
      </c>
      <c r="AZ2901" s="54">
        <f t="shared" si="719"/>
        <v>-1.019828520571131E-2</v>
      </c>
    </row>
    <row r="2902" spans="3:52" x14ac:dyDescent="0.25">
      <c r="C2902" s="35">
        <v>38880</v>
      </c>
      <c r="D2902" s="36">
        <v>105.1</v>
      </c>
      <c r="E2902" s="37">
        <v>32.93</v>
      </c>
      <c r="F2902" s="38">
        <v>0</v>
      </c>
      <c r="G2902" s="7">
        <v>0</v>
      </c>
      <c r="H2902" s="38">
        <v>1</v>
      </c>
      <c r="I2902" s="7">
        <v>1</v>
      </c>
      <c r="J2902" s="36">
        <f t="shared" ref="J2902:J2965" si="728">D2902*(1-$F$8/20000)</f>
        <v>105.04745</v>
      </c>
      <c r="K2902" s="37">
        <f t="shared" ref="K2902:K2965" si="729">E2902*(1-$F$8/20000)</f>
        <v>32.913535000000003</v>
      </c>
      <c r="L2902" s="36">
        <f t="shared" ref="L2902:L2965" si="730">D2902*(1+$F$8/20000)</f>
        <v>105.15254999999999</v>
      </c>
      <c r="M2902" s="37">
        <f t="shared" ref="M2902:M2965" si="731">E2902*(1+$F$8/20000)</f>
        <v>32.946464999999996</v>
      </c>
      <c r="O2902" s="39">
        <f t="shared" si="716"/>
        <v>69590.908421244822</v>
      </c>
      <c r="P2902" s="40">
        <f t="shared" si="717"/>
        <v>22605.455514001238</v>
      </c>
      <c r="Q2902" s="40">
        <f>S2902*F2902+T2902*G2902+AS2901*(1+$G$9/252)</f>
        <v>3636.2275861297753</v>
      </c>
      <c r="R2902" s="41">
        <f t="shared" si="720"/>
        <v>95832.591521375842</v>
      </c>
      <c r="S2902" s="36">
        <f>AU2901*H2901</f>
        <v>662.13994691955111</v>
      </c>
      <c r="T2902" s="37">
        <f>AV2901*I2901</f>
        <v>686.46995183726813</v>
      </c>
      <c r="U2902" s="57">
        <f t="shared" si="723"/>
        <v>0.7261716219551706</v>
      </c>
      <c r="V2902" s="58">
        <f t="shared" si="721"/>
        <v>0.23588483996030726</v>
      </c>
      <c r="W2902" s="59">
        <f t="shared" si="722"/>
        <v>3.7943538084522117E-2</v>
      </c>
      <c r="Y2902" s="7">
        <f t="shared" si="718"/>
        <v>0</v>
      </c>
      <c r="Z2902" s="40"/>
      <c r="AA2902" s="40"/>
      <c r="AB2902" s="40"/>
      <c r="AC2902" s="40"/>
      <c r="AD2902" s="40"/>
      <c r="AE2902" s="40"/>
      <c r="AF2902" s="40"/>
      <c r="AG2902" s="41"/>
      <c r="AH2902" s="40"/>
      <c r="AI2902" s="40"/>
      <c r="AJ2902" s="40"/>
      <c r="AK2902" s="40"/>
      <c r="AL2902" s="40"/>
      <c r="AM2902" s="41"/>
      <c r="AN2902" s="36">
        <f>Y2902*(IF(AND(AH2902&gt;0,AI2902&lt;0),AH2902,0)+IF(AND(AJ2902&lt;0,AK2902&gt;0),AJ2902,0)+IF(AND(AL2902&gt;0,AM2902&gt;0),AL2902,0))</f>
        <v>0</v>
      </c>
      <c r="AO2902" s="37">
        <f>Y2902*(IF(AND(AH2902&gt;0,AI2902&lt;0),AI2902,0)+IF(AND(AJ2902&lt;0,AK2902&gt;0),AK2902,0)+IF(AND(AL2902&gt;0,AM2902&gt;0),AM2902,0))</f>
        <v>0</v>
      </c>
      <c r="AQ2902" s="40">
        <f>AU2902*D2902</f>
        <v>69590.908421244822</v>
      </c>
      <c r="AR2902" s="40">
        <f>AV2902*E2902</f>
        <v>22605.455514001238</v>
      </c>
      <c r="AS2902" s="40">
        <f>IF(AND(Y2902&lt;&gt;0,AN2902&lt;&gt;0),0,Q2902)</f>
        <v>3636.2275861297753</v>
      </c>
      <c r="AT2902" s="41">
        <f t="shared" si="724"/>
        <v>95832.591521375842</v>
      </c>
      <c r="AU2902" s="42">
        <f>S2902+AN2902</f>
        <v>662.13994691955111</v>
      </c>
      <c r="AV2902" s="37">
        <f>T2902+AO2902</f>
        <v>686.46995183726813</v>
      </c>
      <c r="AW2902" s="58">
        <f t="shared" si="725"/>
        <v>0.7261716219551706</v>
      </c>
      <c r="AX2902" s="58">
        <f t="shared" si="726"/>
        <v>0.23588483996030726</v>
      </c>
      <c r="AY2902" s="59">
        <f t="shared" si="727"/>
        <v>3.7943538084522117E-2</v>
      </c>
      <c r="AZ2902" s="54">
        <f t="shared" si="719"/>
        <v>-1.3202047195312927E-2</v>
      </c>
    </row>
    <row r="2903" spans="3:52" x14ac:dyDescent="0.25">
      <c r="C2903" s="35">
        <v>38881</v>
      </c>
      <c r="D2903" s="36">
        <v>105.2</v>
      </c>
      <c r="E2903" s="37">
        <v>31.94</v>
      </c>
      <c r="F2903" s="38">
        <v>0</v>
      </c>
      <c r="G2903" s="7">
        <v>0</v>
      </c>
      <c r="H2903" s="38">
        <v>1</v>
      </c>
      <c r="I2903" s="7">
        <v>1</v>
      </c>
      <c r="J2903" s="36">
        <f t="shared" si="728"/>
        <v>105.1474</v>
      </c>
      <c r="K2903" s="37">
        <f t="shared" si="729"/>
        <v>31.924030000000002</v>
      </c>
      <c r="L2903" s="36">
        <f t="shared" si="730"/>
        <v>105.2526</v>
      </c>
      <c r="M2903" s="37">
        <f t="shared" si="731"/>
        <v>31.955970000000001</v>
      </c>
      <c r="O2903" s="39">
        <f t="shared" ref="O2903:O2966" si="732">S2903*D2903</f>
        <v>69657.122415936785</v>
      </c>
      <c r="P2903" s="40">
        <f t="shared" ref="P2903:P2966" si="733">T2903*E2903</f>
        <v>21925.850261682346</v>
      </c>
      <c r="Q2903" s="40">
        <f>S2903*F2903+T2903*G2903+AS2902*(1+$G$9/252)</f>
        <v>3636.3718808752565</v>
      </c>
      <c r="R2903" s="41">
        <f t="shared" si="720"/>
        <v>95219.344558494398</v>
      </c>
      <c r="S2903" s="36">
        <f>AU2902*H2902</f>
        <v>662.13994691955111</v>
      </c>
      <c r="T2903" s="37">
        <f>AV2902*I2902</f>
        <v>686.46995183726813</v>
      </c>
      <c r="U2903" s="57">
        <f t="shared" si="723"/>
        <v>0.7315438132757317</v>
      </c>
      <c r="V2903" s="58">
        <f t="shared" si="721"/>
        <v>0.23026676315980132</v>
      </c>
      <c r="W2903" s="59">
        <f t="shared" si="722"/>
        <v>3.8189423564466876E-2</v>
      </c>
      <c r="Y2903" s="7">
        <f t="shared" ref="Y2903:Y2966" si="734">IF(AND(ABS(U2903-0.5)&gt;$G$5,ABS(V2903-0.5)&gt;$G$5),1,0)*IF(AND(OR(AH2903&lt;=0,AI2903&gt;=0),OR(AJ2903&gt;=0,AK2903&lt;=0),OR(AL2903&lt;=0,AM2903&lt;=0)),0,1)</f>
        <v>0</v>
      </c>
      <c r="Z2903" s="40"/>
      <c r="AA2903" s="40"/>
      <c r="AB2903" s="40"/>
      <c r="AC2903" s="40"/>
      <c r="AD2903" s="40"/>
      <c r="AE2903" s="40"/>
      <c r="AF2903" s="40"/>
      <c r="AG2903" s="41"/>
      <c r="AH2903" s="40"/>
      <c r="AI2903" s="40"/>
      <c r="AJ2903" s="40"/>
      <c r="AK2903" s="40"/>
      <c r="AL2903" s="40"/>
      <c r="AM2903" s="41"/>
      <c r="AN2903" s="36">
        <f>Y2903*(IF(AND(AH2903&gt;0,AI2903&lt;0),AH2903,0)+IF(AND(AJ2903&lt;0,AK2903&gt;0),AJ2903,0)+IF(AND(AL2903&gt;0,AM2903&gt;0),AL2903,0))</f>
        <v>0</v>
      </c>
      <c r="AO2903" s="37">
        <f>Y2903*(IF(AND(AH2903&gt;0,AI2903&lt;0),AI2903,0)+IF(AND(AJ2903&lt;0,AK2903&gt;0),AK2903,0)+IF(AND(AL2903&gt;0,AM2903&gt;0),AM2903,0))</f>
        <v>0</v>
      </c>
      <c r="AQ2903" s="40">
        <f>AU2903*D2903</f>
        <v>69657.122415936785</v>
      </c>
      <c r="AR2903" s="40">
        <f>AV2903*E2903</f>
        <v>21925.850261682346</v>
      </c>
      <c r="AS2903" s="40">
        <f>IF(AND(Y2903&lt;&gt;0,AN2903&lt;&gt;0),0,Q2903)</f>
        <v>3636.3718808752565</v>
      </c>
      <c r="AT2903" s="41">
        <f t="shared" si="724"/>
        <v>95219.344558494398</v>
      </c>
      <c r="AU2903" s="42">
        <f>S2903+AN2903</f>
        <v>662.13994691955111</v>
      </c>
      <c r="AV2903" s="37">
        <f>T2903+AO2903</f>
        <v>686.46995183726813</v>
      </c>
      <c r="AW2903" s="58">
        <f t="shared" si="725"/>
        <v>0.7315438132757317</v>
      </c>
      <c r="AX2903" s="58">
        <f t="shared" si="726"/>
        <v>0.23026676315980132</v>
      </c>
      <c r="AY2903" s="59">
        <f t="shared" si="727"/>
        <v>3.8189423564466876E-2</v>
      </c>
      <c r="AZ2903" s="54">
        <f t="shared" ref="AZ2903:AZ2966" si="735">AT2903/AT2902-1</f>
        <v>-6.399148276655553E-3</v>
      </c>
    </row>
    <row r="2904" spans="3:52" x14ac:dyDescent="0.25">
      <c r="C2904" s="35">
        <v>38882</v>
      </c>
      <c r="D2904" s="36">
        <v>105.62</v>
      </c>
      <c r="E2904" s="37">
        <v>32.85</v>
      </c>
      <c r="F2904" s="38">
        <v>0</v>
      </c>
      <c r="G2904" s="7">
        <v>0</v>
      </c>
      <c r="H2904" s="38">
        <v>1</v>
      </c>
      <c r="I2904" s="7">
        <v>1</v>
      </c>
      <c r="J2904" s="36">
        <f t="shared" si="728"/>
        <v>105.56719000000001</v>
      </c>
      <c r="K2904" s="37">
        <f t="shared" si="729"/>
        <v>32.833575000000003</v>
      </c>
      <c r="L2904" s="36">
        <f t="shared" si="730"/>
        <v>105.67281</v>
      </c>
      <c r="M2904" s="37">
        <f t="shared" si="731"/>
        <v>32.866425</v>
      </c>
      <c r="O2904" s="39">
        <f t="shared" si="732"/>
        <v>69935.221193642996</v>
      </c>
      <c r="P2904" s="40">
        <f t="shared" si="733"/>
        <v>22550.537917854261</v>
      </c>
      <c r="Q2904" s="40">
        <f>S2904*F2904+T2904*G2904+AS2903*(1+$G$9/252)</f>
        <v>3636.5161813467193</v>
      </c>
      <c r="R2904" s="41">
        <f t="shared" si="720"/>
        <v>96122.275292843973</v>
      </c>
      <c r="S2904" s="36">
        <f>AU2903*H2903</f>
        <v>662.13994691955111</v>
      </c>
      <c r="T2904" s="37">
        <f>AV2903*I2903</f>
        <v>686.46995183726813</v>
      </c>
      <c r="U2904" s="57">
        <f t="shared" si="723"/>
        <v>0.72756518695151473</v>
      </c>
      <c r="V2904" s="58">
        <f t="shared" si="721"/>
        <v>0.23460262305643823</v>
      </c>
      <c r="W2904" s="59">
        <f t="shared" si="722"/>
        <v>3.7832189992047009E-2</v>
      </c>
      <c r="Y2904" s="7">
        <f t="shared" si="734"/>
        <v>0</v>
      </c>
      <c r="Z2904" s="40"/>
      <c r="AA2904" s="40"/>
      <c r="AB2904" s="40"/>
      <c r="AC2904" s="40"/>
      <c r="AD2904" s="40"/>
      <c r="AE2904" s="40"/>
      <c r="AF2904" s="40"/>
      <c r="AG2904" s="41"/>
      <c r="AH2904" s="40"/>
      <c r="AI2904" s="40"/>
      <c r="AJ2904" s="40"/>
      <c r="AK2904" s="40"/>
      <c r="AL2904" s="40"/>
      <c r="AM2904" s="41"/>
      <c r="AN2904" s="36">
        <f>Y2904*(IF(AND(AH2904&gt;0,AI2904&lt;0),AH2904,0)+IF(AND(AJ2904&lt;0,AK2904&gt;0),AJ2904,0)+IF(AND(AL2904&gt;0,AM2904&gt;0),AL2904,0))</f>
        <v>0</v>
      </c>
      <c r="AO2904" s="37">
        <f>Y2904*(IF(AND(AH2904&gt;0,AI2904&lt;0),AI2904,0)+IF(AND(AJ2904&lt;0,AK2904&gt;0),AK2904,0)+IF(AND(AL2904&gt;0,AM2904&gt;0),AM2904,0))</f>
        <v>0</v>
      </c>
      <c r="AQ2904" s="40">
        <f>AU2904*D2904</f>
        <v>69935.221193642996</v>
      </c>
      <c r="AR2904" s="40">
        <f>AV2904*E2904</f>
        <v>22550.537917854261</v>
      </c>
      <c r="AS2904" s="40">
        <f>IF(AND(Y2904&lt;&gt;0,AN2904&lt;&gt;0),0,Q2904)</f>
        <v>3636.5161813467193</v>
      </c>
      <c r="AT2904" s="41">
        <f t="shared" si="724"/>
        <v>96122.275292843973</v>
      </c>
      <c r="AU2904" s="42">
        <f>S2904+AN2904</f>
        <v>662.13994691955111</v>
      </c>
      <c r="AV2904" s="37">
        <f>T2904+AO2904</f>
        <v>686.46995183726813</v>
      </c>
      <c r="AW2904" s="58">
        <f t="shared" si="725"/>
        <v>0.72756518695151473</v>
      </c>
      <c r="AX2904" s="58">
        <f t="shared" si="726"/>
        <v>0.23460262305643823</v>
      </c>
      <c r="AY2904" s="59">
        <f t="shared" si="727"/>
        <v>3.7832189992047009E-2</v>
      </c>
      <c r="AZ2904" s="54">
        <f t="shared" si="735"/>
        <v>9.4826396730225415E-3</v>
      </c>
    </row>
    <row r="2905" spans="3:52" x14ac:dyDescent="0.25">
      <c r="C2905" s="35">
        <v>38883</v>
      </c>
      <c r="D2905" s="36">
        <v>109.5</v>
      </c>
      <c r="E2905" s="37">
        <v>33.35</v>
      </c>
      <c r="F2905" s="38">
        <v>0</v>
      </c>
      <c r="G2905" s="7">
        <v>0</v>
      </c>
      <c r="H2905" s="38">
        <v>1</v>
      </c>
      <c r="I2905" s="7">
        <v>1</v>
      </c>
      <c r="J2905" s="36">
        <f t="shared" si="728"/>
        <v>109.44525</v>
      </c>
      <c r="K2905" s="37">
        <f t="shared" si="729"/>
        <v>33.333325000000002</v>
      </c>
      <c r="L2905" s="36">
        <f t="shared" si="730"/>
        <v>109.55475</v>
      </c>
      <c r="M2905" s="37">
        <f t="shared" si="731"/>
        <v>33.366675000000001</v>
      </c>
      <c r="O2905" s="39">
        <f t="shared" si="732"/>
        <v>72504.324187690843</v>
      </c>
      <c r="P2905" s="40">
        <f t="shared" si="733"/>
        <v>22893.772893772893</v>
      </c>
      <c r="Q2905" s="40">
        <f>S2905*F2905+T2905*G2905+AS2904*(1+$G$9/252)</f>
        <v>3636.6604875443913</v>
      </c>
      <c r="R2905" s="41">
        <f t="shared" si="720"/>
        <v>99034.757569008128</v>
      </c>
      <c r="S2905" s="36">
        <f>AU2904*H2904</f>
        <v>662.13994691955111</v>
      </c>
      <c r="T2905" s="37">
        <f>AV2904*I2904</f>
        <v>686.46995183726813</v>
      </c>
      <c r="U2905" s="57">
        <f t="shared" si="723"/>
        <v>0.73210987705169384</v>
      </c>
      <c r="V2905" s="58">
        <f t="shared" si="721"/>
        <v>0.23116907089735994</v>
      </c>
      <c r="W2905" s="59">
        <f t="shared" si="722"/>
        <v>3.6721052050946258E-2</v>
      </c>
      <c r="Y2905" s="7">
        <f t="shared" si="734"/>
        <v>0</v>
      </c>
      <c r="Z2905" s="40"/>
      <c r="AA2905" s="40"/>
      <c r="AB2905" s="40"/>
      <c r="AC2905" s="40"/>
      <c r="AD2905" s="40"/>
      <c r="AE2905" s="40"/>
      <c r="AF2905" s="40"/>
      <c r="AG2905" s="41"/>
      <c r="AH2905" s="40"/>
      <c r="AI2905" s="40"/>
      <c r="AJ2905" s="40"/>
      <c r="AK2905" s="40"/>
      <c r="AL2905" s="40"/>
      <c r="AM2905" s="41"/>
      <c r="AN2905" s="36">
        <f>Y2905*(IF(AND(AH2905&gt;0,AI2905&lt;0),AH2905,0)+IF(AND(AJ2905&lt;0,AK2905&gt;0),AJ2905,0)+IF(AND(AL2905&gt;0,AM2905&gt;0),AL2905,0))</f>
        <v>0</v>
      </c>
      <c r="AO2905" s="37">
        <f>Y2905*(IF(AND(AH2905&gt;0,AI2905&lt;0),AI2905,0)+IF(AND(AJ2905&lt;0,AK2905&gt;0),AK2905,0)+IF(AND(AL2905&gt;0,AM2905&gt;0),AM2905,0))</f>
        <v>0</v>
      </c>
      <c r="AQ2905" s="40">
        <f>AU2905*D2905</f>
        <v>72504.324187690843</v>
      </c>
      <c r="AR2905" s="40">
        <f>AV2905*E2905</f>
        <v>22893.772893772893</v>
      </c>
      <c r="AS2905" s="40">
        <f>IF(AND(Y2905&lt;&gt;0,AN2905&lt;&gt;0),0,Q2905)</f>
        <v>3636.6604875443913</v>
      </c>
      <c r="AT2905" s="41">
        <f t="shared" si="724"/>
        <v>99034.757569008128</v>
      </c>
      <c r="AU2905" s="42">
        <f>S2905+AN2905</f>
        <v>662.13994691955111</v>
      </c>
      <c r="AV2905" s="37">
        <f>T2905+AO2905</f>
        <v>686.46995183726813</v>
      </c>
      <c r="AW2905" s="58">
        <f t="shared" si="725"/>
        <v>0.73210987705169384</v>
      </c>
      <c r="AX2905" s="58">
        <f t="shared" si="726"/>
        <v>0.23116907089735994</v>
      </c>
      <c r="AY2905" s="59">
        <f t="shared" si="727"/>
        <v>3.6721052050946258E-2</v>
      </c>
      <c r="AZ2905" s="54">
        <f t="shared" si="735"/>
        <v>3.0299764204405832E-2</v>
      </c>
    </row>
    <row r="2906" spans="3:52" x14ac:dyDescent="0.25">
      <c r="C2906" s="35">
        <v>38884</v>
      </c>
      <c r="D2906" s="36">
        <v>109.64</v>
      </c>
      <c r="E2906" s="37">
        <v>33.14</v>
      </c>
      <c r="F2906" s="38">
        <v>0</v>
      </c>
      <c r="G2906" s="7">
        <v>0</v>
      </c>
      <c r="H2906" s="38">
        <v>1</v>
      </c>
      <c r="I2906" s="7">
        <v>1</v>
      </c>
      <c r="J2906" s="36">
        <f t="shared" si="728"/>
        <v>109.58518000000001</v>
      </c>
      <c r="K2906" s="37">
        <f t="shared" si="729"/>
        <v>33.123429999999999</v>
      </c>
      <c r="L2906" s="36">
        <f t="shared" si="730"/>
        <v>109.69481999999999</v>
      </c>
      <c r="M2906" s="37">
        <f t="shared" si="731"/>
        <v>33.156570000000002</v>
      </c>
      <c r="O2906" s="39">
        <f t="shared" si="732"/>
        <v>72597.02378025958</v>
      </c>
      <c r="P2906" s="40">
        <f t="shared" si="733"/>
        <v>22749.614203887068</v>
      </c>
      <c r="Q2906" s="40">
        <f>S2906*F2906+T2906*G2906+AS2905*(1+$G$9/252)</f>
        <v>3636.8047994684998</v>
      </c>
      <c r="R2906" s="41">
        <f t="shared" si="720"/>
        <v>98983.442783615159</v>
      </c>
      <c r="S2906" s="36">
        <f>AU2905*H2905</f>
        <v>662.13994691955111</v>
      </c>
      <c r="T2906" s="37">
        <f>AV2905*I2905</f>
        <v>686.46995183726813</v>
      </c>
      <c r="U2906" s="57">
        <f t="shared" si="723"/>
        <v>0.73342593204160245</v>
      </c>
      <c r="V2906" s="58">
        <f t="shared" si="721"/>
        <v>0.22983252111789385</v>
      </c>
      <c r="W2906" s="59">
        <f t="shared" si="722"/>
        <v>3.6741546840503556E-2</v>
      </c>
      <c r="Y2906" s="7">
        <f t="shared" si="734"/>
        <v>0</v>
      </c>
      <c r="Z2906" s="40"/>
      <c r="AA2906" s="40"/>
      <c r="AB2906" s="40"/>
      <c r="AC2906" s="40"/>
      <c r="AD2906" s="40"/>
      <c r="AE2906" s="40"/>
      <c r="AF2906" s="40"/>
      <c r="AG2906" s="41"/>
      <c r="AH2906" s="40"/>
      <c r="AI2906" s="40"/>
      <c r="AJ2906" s="40"/>
      <c r="AK2906" s="40"/>
      <c r="AL2906" s="40"/>
      <c r="AM2906" s="41"/>
      <c r="AN2906" s="36">
        <f>Y2906*(IF(AND(AH2906&gt;0,AI2906&lt;0),AH2906,0)+IF(AND(AJ2906&lt;0,AK2906&gt;0),AJ2906,0)+IF(AND(AL2906&gt;0,AM2906&gt;0),AL2906,0))</f>
        <v>0</v>
      </c>
      <c r="AO2906" s="37">
        <f>Y2906*(IF(AND(AH2906&gt;0,AI2906&lt;0),AI2906,0)+IF(AND(AJ2906&lt;0,AK2906&gt;0),AK2906,0)+IF(AND(AL2906&gt;0,AM2906&gt;0),AM2906,0))</f>
        <v>0</v>
      </c>
      <c r="AQ2906" s="40">
        <f>AU2906*D2906</f>
        <v>72597.02378025958</v>
      </c>
      <c r="AR2906" s="40">
        <f>AV2906*E2906</f>
        <v>22749.614203887068</v>
      </c>
      <c r="AS2906" s="40">
        <f>IF(AND(Y2906&lt;&gt;0,AN2906&lt;&gt;0),0,Q2906)</f>
        <v>3636.8047994684998</v>
      </c>
      <c r="AT2906" s="41">
        <f t="shared" si="724"/>
        <v>98983.442783615159</v>
      </c>
      <c r="AU2906" s="42">
        <f>S2906+AN2906</f>
        <v>662.13994691955111</v>
      </c>
      <c r="AV2906" s="37">
        <f>T2906+AO2906</f>
        <v>686.46995183726813</v>
      </c>
      <c r="AW2906" s="58">
        <f t="shared" si="725"/>
        <v>0.73342593204160245</v>
      </c>
      <c r="AX2906" s="58">
        <f t="shared" si="726"/>
        <v>0.22983252111789385</v>
      </c>
      <c r="AY2906" s="59">
        <f t="shared" si="727"/>
        <v>3.6741546840503556E-2</v>
      </c>
      <c r="AZ2906" s="54">
        <f t="shared" si="735"/>
        <v>-5.1814925034998627E-4</v>
      </c>
    </row>
    <row r="2907" spans="3:52" x14ac:dyDescent="0.25">
      <c r="C2907" s="35">
        <v>38887</v>
      </c>
      <c r="D2907" s="36">
        <v>109.72</v>
      </c>
      <c r="E2907" s="37">
        <v>32.85</v>
      </c>
      <c r="F2907" s="38">
        <v>0</v>
      </c>
      <c r="G2907" s="7">
        <v>0</v>
      </c>
      <c r="H2907" s="38">
        <v>1</v>
      </c>
      <c r="I2907" s="7">
        <v>1</v>
      </c>
      <c r="J2907" s="36">
        <f t="shared" si="728"/>
        <v>109.66514000000001</v>
      </c>
      <c r="K2907" s="37">
        <f t="shared" si="729"/>
        <v>32.833575000000003</v>
      </c>
      <c r="L2907" s="36">
        <f t="shared" si="730"/>
        <v>109.77485999999999</v>
      </c>
      <c r="M2907" s="37">
        <f t="shared" si="731"/>
        <v>32.866425</v>
      </c>
      <c r="O2907" s="39">
        <f t="shared" si="732"/>
        <v>72649.994976013142</v>
      </c>
      <c r="P2907" s="40">
        <f t="shared" si="733"/>
        <v>22550.537917854261</v>
      </c>
      <c r="Q2907" s="40">
        <f>S2907*F2907+T2907*G2907+AS2906*(1+$G$9/252)</f>
        <v>3636.9491171192722</v>
      </c>
      <c r="R2907" s="41">
        <f t="shared" si="720"/>
        <v>98837.482010986685</v>
      </c>
      <c r="S2907" s="36">
        <f>AU2906*H2906</f>
        <v>662.13994691955111</v>
      </c>
      <c r="T2907" s="37">
        <f>AV2906*I2906</f>
        <v>686.46995183726813</v>
      </c>
      <c r="U2907" s="57">
        <f t="shared" si="723"/>
        <v>0.73504497987855899</v>
      </c>
      <c r="V2907" s="58">
        <f t="shared" si="721"/>
        <v>0.22815775411344011</v>
      </c>
      <c r="W2907" s="59">
        <f t="shared" si="722"/>
        <v>3.679726600800081E-2</v>
      </c>
      <c r="Y2907" s="7">
        <f t="shared" si="734"/>
        <v>0</v>
      </c>
      <c r="Z2907" s="40"/>
      <c r="AA2907" s="40"/>
      <c r="AB2907" s="40"/>
      <c r="AC2907" s="40"/>
      <c r="AD2907" s="40"/>
      <c r="AE2907" s="40"/>
      <c r="AF2907" s="40"/>
      <c r="AG2907" s="41"/>
      <c r="AH2907" s="40"/>
      <c r="AI2907" s="40"/>
      <c r="AJ2907" s="40"/>
      <c r="AK2907" s="40"/>
      <c r="AL2907" s="40"/>
      <c r="AM2907" s="41"/>
      <c r="AN2907" s="36">
        <f>Y2907*(IF(AND(AH2907&gt;0,AI2907&lt;0),AH2907,0)+IF(AND(AJ2907&lt;0,AK2907&gt;0),AJ2907,0)+IF(AND(AL2907&gt;0,AM2907&gt;0),AL2907,0))</f>
        <v>0</v>
      </c>
      <c r="AO2907" s="37">
        <f>Y2907*(IF(AND(AH2907&gt;0,AI2907&lt;0),AI2907,0)+IF(AND(AJ2907&lt;0,AK2907&gt;0),AK2907,0)+IF(AND(AL2907&gt;0,AM2907&gt;0),AM2907,0))</f>
        <v>0</v>
      </c>
      <c r="AQ2907" s="40">
        <f>AU2907*D2907</f>
        <v>72649.994976013142</v>
      </c>
      <c r="AR2907" s="40">
        <f>AV2907*E2907</f>
        <v>22550.537917854261</v>
      </c>
      <c r="AS2907" s="40">
        <f>IF(AND(Y2907&lt;&gt;0,AN2907&lt;&gt;0),0,Q2907)</f>
        <v>3636.9491171192722</v>
      </c>
      <c r="AT2907" s="41">
        <f t="shared" si="724"/>
        <v>98837.482010986685</v>
      </c>
      <c r="AU2907" s="42">
        <f>S2907+AN2907</f>
        <v>662.13994691955111</v>
      </c>
      <c r="AV2907" s="37">
        <f>T2907+AO2907</f>
        <v>686.46995183726813</v>
      </c>
      <c r="AW2907" s="58">
        <f t="shared" si="725"/>
        <v>0.73504497987855899</v>
      </c>
      <c r="AX2907" s="58">
        <f t="shared" si="726"/>
        <v>0.22815775411344011</v>
      </c>
      <c r="AY2907" s="59">
        <f t="shared" si="727"/>
        <v>3.679726600800081E-2</v>
      </c>
      <c r="AZ2907" s="54">
        <f t="shared" si="735"/>
        <v>-1.4745978572149321E-3</v>
      </c>
    </row>
    <row r="2908" spans="3:52" x14ac:dyDescent="0.25">
      <c r="C2908" s="35">
        <v>38888</v>
      </c>
      <c r="D2908" s="36">
        <v>108.32</v>
      </c>
      <c r="E2908" s="37">
        <v>32.96</v>
      </c>
      <c r="F2908" s="38">
        <v>0</v>
      </c>
      <c r="G2908" s="7">
        <v>0</v>
      </c>
      <c r="H2908" s="38">
        <v>1</v>
      </c>
      <c r="I2908" s="7">
        <v>1</v>
      </c>
      <c r="J2908" s="36">
        <f t="shared" si="728"/>
        <v>108.26584</v>
      </c>
      <c r="K2908" s="37">
        <f t="shared" si="729"/>
        <v>32.943519999999999</v>
      </c>
      <c r="L2908" s="36">
        <f t="shared" si="730"/>
        <v>108.37415999999999</v>
      </c>
      <c r="M2908" s="37">
        <f t="shared" si="731"/>
        <v>32.976480000000002</v>
      </c>
      <c r="O2908" s="39">
        <f t="shared" si="732"/>
        <v>71722.999050325772</v>
      </c>
      <c r="P2908" s="40">
        <f t="shared" si="733"/>
        <v>22626.049612556359</v>
      </c>
      <c r="Q2908" s="40">
        <f>S2908*F2908+T2908*G2908+AS2907*(1+$G$9/252)</f>
        <v>3637.0934404969353</v>
      </c>
      <c r="R2908" s="41">
        <f t="shared" ref="R2908:R2971" si="736">SUM(O2908:Q2908)</f>
        <v>97986.142103379054</v>
      </c>
      <c r="S2908" s="36">
        <f>AU2907*H2907</f>
        <v>662.13994691955111</v>
      </c>
      <c r="T2908" s="37">
        <f>AV2907*I2907</f>
        <v>686.46995183726813</v>
      </c>
      <c r="U2908" s="57">
        <f t="shared" si="723"/>
        <v>0.73197084312856531</v>
      </c>
      <c r="V2908" s="58">
        <f t="shared" ref="V2908:V2971" si="737">P2908/R2908</f>
        <v>0.23091070968673333</v>
      </c>
      <c r="W2908" s="59">
        <f t="shared" ref="W2908:W2971" si="738">Q2908/R2908</f>
        <v>3.7118447184701538E-2</v>
      </c>
      <c r="Y2908" s="7">
        <f t="shared" si="734"/>
        <v>0</v>
      </c>
      <c r="Z2908" s="40"/>
      <c r="AA2908" s="40"/>
      <c r="AB2908" s="40"/>
      <c r="AC2908" s="40"/>
      <c r="AD2908" s="40"/>
      <c r="AE2908" s="40"/>
      <c r="AF2908" s="40"/>
      <c r="AG2908" s="41"/>
      <c r="AH2908" s="40"/>
      <c r="AI2908" s="40"/>
      <c r="AJ2908" s="40"/>
      <c r="AK2908" s="40"/>
      <c r="AL2908" s="40"/>
      <c r="AM2908" s="41"/>
      <c r="AN2908" s="36">
        <f>Y2908*(IF(AND(AH2908&gt;0,AI2908&lt;0),AH2908,0)+IF(AND(AJ2908&lt;0,AK2908&gt;0),AJ2908,0)+IF(AND(AL2908&gt;0,AM2908&gt;0),AL2908,0))</f>
        <v>0</v>
      </c>
      <c r="AO2908" s="37">
        <f>Y2908*(IF(AND(AH2908&gt;0,AI2908&lt;0),AI2908,0)+IF(AND(AJ2908&lt;0,AK2908&gt;0),AK2908,0)+IF(AND(AL2908&gt;0,AM2908&gt;0),AM2908,0))</f>
        <v>0</v>
      </c>
      <c r="AQ2908" s="40">
        <f>AU2908*D2908</f>
        <v>71722.999050325772</v>
      </c>
      <c r="AR2908" s="40">
        <f>AV2908*E2908</f>
        <v>22626.049612556359</v>
      </c>
      <c r="AS2908" s="40">
        <f>IF(AND(Y2908&lt;&gt;0,AN2908&lt;&gt;0),0,Q2908)</f>
        <v>3637.0934404969353</v>
      </c>
      <c r="AT2908" s="41">
        <f t="shared" si="724"/>
        <v>97986.142103379054</v>
      </c>
      <c r="AU2908" s="42">
        <f>S2908+AN2908</f>
        <v>662.13994691955111</v>
      </c>
      <c r="AV2908" s="37">
        <f>T2908+AO2908</f>
        <v>686.46995183726813</v>
      </c>
      <c r="AW2908" s="58">
        <f t="shared" si="725"/>
        <v>0.73197084312856531</v>
      </c>
      <c r="AX2908" s="58">
        <f t="shared" si="726"/>
        <v>0.23091070968673333</v>
      </c>
      <c r="AY2908" s="59">
        <f t="shared" si="727"/>
        <v>3.7118447184701538E-2</v>
      </c>
      <c r="AZ2908" s="54">
        <f t="shared" si="735"/>
        <v>-8.6135329460639287E-3</v>
      </c>
    </row>
    <row r="2909" spans="3:52" x14ac:dyDescent="0.25">
      <c r="C2909" s="35">
        <v>38889</v>
      </c>
      <c r="D2909" s="36">
        <v>113.86</v>
      </c>
      <c r="E2909" s="37">
        <v>33.4</v>
      </c>
      <c r="F2909" s="38">
        <v>0</v>
      </c>
      <c r="G2909" s="7">
        <v>0</v>
      </c>
      <c r="H2909" s="38">
        <v>1</v>
      </c>
      <c r="I2909" s="7">
        <v>1</v>
      </c>
      <c r="J2909" s="36">
        <f t="shared" si="728"/>
        <v>113.80307000000001</v>
      </c>
      <c r="K2909" s="37">
        <f t="shared" si="729"/>
        <v>33.383299999999998</v>
      </c>
      <c r="L2909" s="36">
        <f t="shared" si="730"/>
        <v>113.91692999999999</v>
      </c>
      <c r="M2909" s="37">
        <f t="shared" si="731"/>
        <v>33.416699999999999</v>
      </c>
      <c r="O2909" s="39">
        <f t="shared" si="732"/>
        <v>75391.254356260091</v>
      </c>
      <c r="P2909" s="40">
        <f t="shared" si="733"/>
        <v>22928.096391364754</v>
      </c>
      <c r="Q2909" s="40">
        <f>S2909*F2909+T2909*G2909+AS2908*(1+$G$9/252)</f>
        <v>3637.2377696017165</v>
      </c>
      <c r="R2909" s="41">
        <f t="shared" si="736"/>
        <v>101956.58851722657</v>
      </c>
      <c r="S2909" s="36">
        <f>AU2908*H2908</f>
        <v>662.13994691955111</v>
      </c>
      <c r="T2909" s="37">
        <f>AV2908*I2908</f>
        <v>686.46995183726813</v>
      </c>
      <c r="U2909" s="57">
        <f t="shared" ref="U2909:U2972" si="739">O2909/R2909</f>
        <v>0.73944465436406781</v>
      </c>
      <c r="V2909" s="58">
        <f t="shared" si="737"/>
        <v>0.22488096870258489</v>
      </c>
      <c r="W2909" s="59">
        <f t="shared" si="738"/>
        <v>3.5674376933347171E-2</v>
      </c>
      <c r="Y2909" s="7">
        <f t="shared" si="734"/>
        <v>0</v>
      </c>
      <c r="Z2909" s="40"/>
      <c r="AA2909" s="40"/>
      <c r="AB2909" s="40"/>
      <c r="AC2909" s="40"/>
      <c r="AD2909" s="40"/>
      <c r="AE2909" s="40"/>
      <c r="AF2909" s="40"/>
      <c r="AG2909" s="41"/>
      <c r="AH2909" s="40"/>
      <c r="AI2909" s="40"/>
      <c r="AJ2909" s="40"/>
      <c r="AK2909" s="40"/>
      <c r="AL2909" s="40"/>
      <c r="AM2909" s="41"/>
      <c r="AN2909" s="36">
        <f>Y2909*(IF(AND(AH2909&gt;0,AI2909&lt;0),AH2909,0)+IF(AND(AJ2909&lt;0,AK2909&gt;0),AJ2909,0)+IF(AND(AL2909&gt;0,AM2909&gt;0),AL2909,0))</f>
        <v>0</v>
      </c>
      <c r="AO2909" s="37">
        <f>Y2909*(IF(AND(AH2909&gt;0,AI2909&lt;0),AI2909,0)+IF(AND(AJ2909&lt;0,AK2909&gt;0),AK2909,0)+IF(AND(AL2909&gt;0,AM2909&gt;0),AM2909,0))</f>
        <v>0</v>
      </c>
      <c r="AQ2909" s="40">
        <f>AU2909*D2909</f>
        <v>75391.254356260091</v>
      </c>
      <c r="AR2909" s="40">
        <f>AV2909*E2909</f>
        <v>22928.096391364754</v>
      </c>
      <c r="AS2909" s="40">
        <f>IF(AND(Y2909&lt;&gt;0,AN2909&lt;&gt;0),0,Q2909)</f>
        <v>3637.2377696017165</v>
      </c>
      <c r="AT2909" s="41">
        <f t="shared" ref="AT2909:AT2972" si="740">SUM(AQ2909:AS2909)</f>
        <v>101956.58851722657</v>
      </c>
      <c r="AU2909" s="42">
        <f>S2909+AN2909</f>
        <v>662.13994691955111</v>
      </c>
      <c r="AV2909" s="37">
        <f>T2909+AO2909</f>
        <v>686.46995183726813</v>
      </c>
      <c r="AW2909" s="58">
        <f t="shared" si="725"/>
        <v>0.73944465436406781</v>
      </c>
      <c r="AX2909" s="58">
        <f t="shared" si="726"/>
        <v>0.22488096870258489</v>
      </c>
      <c r="AY2909" s="59">
        <f t="shared" si="727"/>
        <v>3.5674376933347171E-2</v>
      </c>
      <c r="AZ2909" s="54">
        <f t="shared" si="735"/>
        <v>4.0520489210183808E-2</v>
      </c>
    </row>
    <row r="2910" spans="3:52" x14ac:dyDescent="0.25">
      <c r="C2910" s="35">
        <v>38890</v>
      </c>
      <c r="D2910" s="36">
        <v>113.48</v>
      </c>
      <c r="E2910" s="37">
        <v>32.549999999999997</v>
      </c>
      <c r="F2910" s="38">
        <v>0</v>
      </c>
      <c r="G2910" s="7">
        <v>0</v>
      </c>
      <c r="H2910" s="38">
        <v>1</v>
      </c>
      <c r="I2910" s="7">
        <v>1</v>
      </c>
      <c r="J2910" s="36">
        <f t="shared" si="728"/>
        <v>113.42326000000001</v>
      </c>
      <c r="K2910" s="37">
        <f t="shared" si="729"/>
        <v>32.533724999999997</v>
      </c>
      <c r="L2910" s="36">
        <f t="shared" si="730"/>
        <v>113.53673999999999</v>
      </c>
      <c r="M2910" s="37">
        <f t="shared" si="731"/>
        <v>32.566274999999997</v>
      </c>
      <c r="O2910" s="39">
        <f t="shared" si="732"/>
        <v>75139.641176430669</v>
      </c>
      <c r="P2910" s="40">
        <f t="shared" si="733"/>
        <v>22344.596932303077</v>
      </c>
      <c r="Q2910" s="40">
        <f>S2910*F2910+T2910*G2910+AS2909*(1+$G$9/252)</f>
        <v>3637.3821044338433</v>
      </c>
      <c r="R2910" s="41">
        <f t="shared" si="736"/>
        <v>101121.62021316758</v>
      </c>
      <c r="S2910" s="36">
        <f>AU2909*H2909</f>
        <v>662.13994691955111</v>
      </c>
      <c r="T2910" s="37">
        <f>AV2909*I2909</f>
        <v>686.46995183726813</v>
      </c>
      <c r="U2910" s="57">
        <f t="shared" si="739"/>
        <v>0.7430620773088279</v>
      </c>
      <c r="V2910" s="58">
        <f t="shared" si="737"/>
        <v>0.22096755258865472</v>
      </c>
      <c r="W2910" s="59">
        <f t="shared" si="738"/>
        <v>3.5970370102517413E-2</v>
      </c>
      <c r="Y2910" s="7">
        <f t="shared" si="734"/>
        <v>0</v>
      </c>
      <c r="Z2910" s="40"/>
      <c r="AA2910" s="40"/>
      <c r="AB2910" s="40"/>
      <c r="AC2910" s="40"/>
      <c r="AD2910" s="40"/>
      <c r="AE2910" s="40"/>
      <c r="AF2910" s="40"/>
      <c r="AG2910" s="41"/>
      <c r="AH2910" s="40"/>
      <c r="AI2910" s="40"/>
      <c r="AJ2910" s="40"/>
      <c r="AK2910" s="40"/>
      <c r="AL2910" s="40"/>
      <c r="AM2910" s="41"/>
      <c r="AN2910" s="36">
        <f>Y2910*(IF(AND(AH2910&gt;0,AI2910&lt;0),AH2910,0)+IF(AND(AJ2910&lt;0,AK2910&gt;0),AJ2910,0)+IF(AND(AL2910&gt;0,AM2910&gt;0),AL2910,0))</f>
        <v>0</v>
      </c>
      <c r="AO2910" s="37">
        <f>Y2910*(IF(AND(AH2910&gt;0,AI2910&lt;0),AI2910,0)+IF(AND(AJ2910&lt;0,AK2910&gt;0),AK2910,0)+IF(AND(AL2910&gt;0,AM2910&gt;0),AM2910,0))</f>
        <v>0</v>
      </c>
      <c r="AQ2910" s="40">
        <f>AU2910*D2910</f>
        <v>75139.641176430669</v>
      </c>
      <c r="AR2910" s="40">
        <f>AV2910*E2910</f>
        <v>22344.596932303077</v>
      </c>
      <c r="AS2910" s="40">
        <f>IF(AND(Y2910&lt;&gt;0,AN2910&lt;&gt;0),0,Q2910)</f>
        <v>3637.3821044338433</v>
      </c>
      <c r="AT2910" s="41">
        <f t="shared" si="740"/>
        <v>101121.62021316758</v>
      </c>
      <c r="AU2910" s="42">
        <f>S2910+AN2910</f>
        <v>662.13994691955111</v>
      </c>
      <c r="AV2910" s="37">
        <f>T2910+AO2910</f>
        <v>686.46995183726813</v>
      </c>
      <c r="AW2910" s="58">
        <f t="shared" si="725"/>
        <v>0.7430620773088279</v>
      </c>
      <c r="AX2910" s="58">
        <f t="shared" si="726"/>
        <v>0.22096755258865472</v>
      </c>
      <c r="AY2910" s="59">
        <f t="shared" si="727"/>
        <v>3.5970370102517413E-2</v>
      </c>
      <c r="AZ2910" s="54">
        <f t="shared" si="735"/>
        <v>-8.1894492175746958E-3</v>
      </c>
    </row>
    <row r="2911" spans="3:52" x14ac:dyDescent="0.25">
      <c r="C2911" s="35">
        <v>38891</v>
      </c>
      <c r="D2911" s="36">
        <v>115.04</v>
      </c>
      <c r="E2911" s="37">
        <v>32.6</v>
      </c>
      <c r="F2911" s="38">
        <v>0</v>
      </c>
      <c r="G2911" s="7">
        <v>0</v>
      </c>
      <c r="H2911" s="38">
        <v>1</v>
      </c>
      <c r="I2911" s="7">
        <v>1</v>
      </c>
      <c r="J2911" s="36">
        <f t="shared" si="728"/>
        <v>114.98248000000001</v>
      </c>
      <c r="K2911" s="37">
        <f t="shared" si="729"/>
        <v>32.5837</v>
      </c>
      <c r="L2911" s="36">
        <f t="shared" si="730"/>
        <v>115.09752</v>
      </c>
      <c r="M2911" s="37">
        <f t="shared" si="731"/>
        <v>32.616300000000003</v>
      </c>
      <c r="O2911" s="39">
        <f t="shared" si="732"/>
        <v>76172.579493625162</v>
      </c>
      <c r="P2911" s="40">
        <f t="shared" si="733"/>
        <v>22378.920429894941</v>
      </c>
      <c r="Q2911" s="40">
        <f>S2911*F2911+T2911*G2911+AS2910*(1+$G$9/252)</f>
        <v>3637.5264449935426</v>
      </c>
      <c r="R2911" s="41">
        <f t="shared" si="736"/>
        <v>102189.02636851366</v>
      </c>
      <c r="S2911" s="36">
        <f>AU2910*H2910</f>
        <v>662.13994691955111</v>
      </c>
      <c r="T2911" s="37">
        <f>AV2910*I2910</f>
        <v>686.46995183726813</v>
      </c>
      <c r="U2911" s="57">
        <f t="shared" si="739"/>
        <v>0.74540860404063258</v>
      </c>
      <c r="V2911" s="58">
        <f t="shared" si="737"/>
        <v>0.21899533859136858</v>
      </c>
      <c r="W2911" s="59">
        <f t="shared" si="738"/>
        <v>3.5596057367998687E-2</v>
      </c>
      <c r="Y2911" s="7">
        <f t="shared" si="734"/>
        <v>0</v>
      </c>
      <c r="Z2911" s="40"/>
      <c r="AA2911" s="40"/>
      <c r="AB2911" s="40"/>
      <c r="AC2911" s="40"/>
      <c r="AD2911" s="40"/>
      <c r="AE2911" s="40"/>
      <c r="AF2911" s="40"/>
      <c r="AG2911" s="41"/>
      <c r="AH2911" s="40"/>
      <c r="AI2911" s="40"/>
      <c r="AJ2911" s="40"/>
      <c r="AK2911" s="40"/>
      <c r="AL2911" s="40"/>
      <c r="AM2911" s="41"/>
      <c r="AN2911" s="36">
        <f>Y2911*(IF(AND(AH2911&gt;0,AI2911&lt;0),AH2911,0)+IF(AND(AJ2911&lt;0,AK2911&gt;0),AJ2911,0)+IF(AND(AL2911&gt;0,AM2911&gt;0),AL2911,0))</f>
        <v>0</v>
      </c>
      <c r="AO2911" s="37">
        <f>Y2911*(IF(AND(AH2911&gt;0,AI2911&lt;0),AI2911,0)+IF(AND(AJ2911&lt;0,AK2911&gt;0),AK2911,0)+IF(AND(AL2911&gt;0,AM2911&gt;0),AM2911,0))</f>
        <v>0</v>
      </c>
      <c r="AQ2911" s="40">
        <f>AU2911*D2911</f>
        <v>76172.579493625162</v>
      </c>
      <c r="AR2911" s="40">
        <f>AV2911*E2911</f>
        <v>22378.920429894941</v>
      </c>
      <c r="AS2911" s="40">
        <f>IF(AND(Y2911&lt;&gt;0,AN2911&lt;&gt;0),0,Q2911)</f>
        <v>3637.5264449935426</v>
      </c>
      <c r="AT2911" s="41">
        <f t="shared" si="740"/>
        <v>102189.02636851366</v>
      </c>
      <c r="AU2911" s="42">
        <f>S2911+AN2911</f>
        <v>662.13994691955111</v>
      </c>
      <c r="AV2911" s="37">
        <f>T2911+AO2911</f>
        <v>686.46995183726813</v>
      </c>
      <c r="AW2911" s="58">
        <f t="shared" si="725"/>
        <v>0.74540860404063258</v>
      </c>
      <c r="AX2911" s="58">
        <f t="shared" si="726"/>
        <v>0.21899533859136858</v>
      </c>
      <c r="AY2911" s="59">
        <f t="shared" si="727"/>
        <v>3.5596057367998687E-2</v>
      </c>
      <c r="AZ2911" s="54">
        <f t="shared" si="735"/>
        <v>1.0555667058102403E-2</v>
      </c>
    </row>
    <row r="2912" spans="3:52" x14ac:dyDescent="0.25">
      <c r="C2912" s="35">
        <v>38894</v>
      </c>
      <c r="D2912" s="36">
        <v>115.02</v>
      </c>
      <c r="E2912" s="37">
        <v>32.659999999999997</v>
      </c>
      <c r="F2912" s="38">
        <v>0</v>
      </c>
      <c r="G2912" s="7">
        <v>0</v>
      </c>
      <c r="H2912" s="38">
        <v>1</v>
      </c>
      <c r="I2912" s="7">
        <v>1</v>
      </c>
      <c r="J2912" s="36">
        <f t="shared" si="728"/>
        <v>114.96249</v>
      </c>
      <c r="K2912" s="37">
        <f t="shared" si="729"/>
        <v>32.64367</v>
      </c>
      <c r="L2912" s="36">
        <f t="shared" si="730"/>
        <v>115.07750999999999</v>
      </c>
      <c r="M2912" s="37">
        <f t="shared" si="731"/>
        <v>32.676329999999993</v>
      </c>
      <c r="O2912" s="39">
        <f t="shared" si="732"/>
        <v>76159.336694686761</v>
      </c>
      <c r="P2912" s="40">
        <f t="shared" si="733"/>
        <v>22420.108627005175</v>
      </c>
      <c r="Q2912" s="40">
        <f>S2912*F2912+T2912*G2912+AS2911*(1+$G$9/252)</f>
        <v>3637.6707912810421</v>
      </c>
      <c r="R2912" s="41">
        <f t="shared" si="736"/>
        <v>102217.11611297297</v>
      </c>
      <c r="S2912" s="36">
        <f>AU2911*H2911</f>
        <v>662.13994691955111</v>
      </c>
      <c r="T2912" s="37">
        <f>AV2911*I2911</f>
        <v>686.46995183726813</v>
      </c>
      <c r="U2912" s="57">
        <f t="shared" si="739"/>
        <v>0.74507420665745949</v>
      </c>
      <c r="V2912" s="58">
        <f t="shared" si="737"/>
        <v>0.21933810578480709</v>
      </c>
      <c r="W2912" s="59">
        <f t="shared" si="738"/>
        <v>3.5587687557733436E-2</v>
      </c>
      <c r="Y2912" s="7">
        <f t="shared" si="734"/>
        <v>0</v>
      </c>
      <c r="Z2912" s="40"/>
      <c r="AA2912" s="40"/>
      <c r="AB2912" s="40"/>
      <c r="AC2912" s="40"/>
      <c r="AD2912" s="40"/>
      <c r="AE2912" s="40"/>
      <c r="AF2912" s="40"/>
      <c r="AG2912" s="41"/>
      <c r="AH2912" s="40"/>
      <c r="AI2912" s="40"/>
      <c r="AJ2912" s="40"/>
      <c r="AK2912" s="40"/>
      <c r="AL2912" s="40"/>
      <c r="AM2912" s="41"/>
      <c r="AN2912" s="36">
        <f>Y2912*(IF(AND(AH2912&gt;0,AI2912&lt;0),AH2912,0)+IF(AND(AJ2912&lt;0,AK2912&gt;0),AJ2912,0)+IF(AND(AL2912&gt;0,AM2912&gt;0),AL2912,0))</f>
        <v>0</v>
      </c>
      <c r="AO2912" s="37">
        <f>Y2912*(IF(AND(AH2912&gt;0,AI2912&lt;0),AI2912,0)+IF(AND(AJ2912&lt;0,AK2912&gt;0),AK2912,0)+IF(AND(AL2912&gt;0,AM2912&gt;0),AM2912,0))</f>
        <v>0</v>
      </c>
      <c r="AQ2912" s="40">
        <f>AU2912*D2912</f>
        <v>76159.336694686761</v>
      </c>
      <c r="AR2912" s="40">
        <f>AV2912*E2912</f>
        <v>22420.108627005175</v>
      </c>
      <c r="AS2912" s="40">
        <f>IF(AND(Y2912&lt;&gt;0,AN2912&lt;&gt;0),0,Q2912)</f>
        <v>3637.6707912810421</v>
      </c>
      <c r="AT2912" s="41">
        <f t="shared" si="740"/>
        <v>102217.11611297297</v>
      </c>
      <c r="AU2912" s="42">
        <f>S2912+AN2912</f>
        <v>662.13994691955111</v>
      </c>
      <c r="AV2912" s="37">
        <f>T2912+AO2912</f>
        <v>686.46995183726813</v>
      </c>
      <c r="AW2912" s="58">
        <f t="shared" si="725"/>
        <v>0.74507420665745949</v>
      </c>
      <c r="AX2912" s="58">
        <f t="shared" si="726"/>
        <v>0.21933810578480709</v>
      </c>
      <c r="AY2912" s="59">
        <f t="shared" si="727"/>
        <v>3.5587687557733436E-2</v>
      </c>
      <c r="AZ2912" s="54">
        <f t="shared" si="735"/>
        <v>2.7488024357924523E-4</v>
      </c>
    </row>
    <row r="2913" spans="3:52" x14ac:dyDescent="0.25">
      <c r="C2913" s="35">
        <v>38895</v>
      </c>
      <c r="D2913" s="36">
        <v>114.01</v>
      </c>
      <c r="E2913" s="37">
        <v>32.51</v>
      </c>
      <c r="F2913" s="38">
        <v>0</v>
      </c>
      <c r="G2913" s="7">
        <v>0</v>
      </c>
      <c r="H2913" s="38">
        <v>1</v>
      </c>
      <c r="I2913" s="7">
        <v>1</v>
      </c>
      <c r="J2913" s="36">
        <f t="shared" si="728"/>
        <v>113.95299500000002</v>
      </c>
      <c r="K2913" s="37">
        <f t="shared" si="729"/>
        <v>32.493744999999997</v>
      </c>
      <c r="L2913" s="36">
        <f t="shared" si="730"/>
        <v>114.06700499999999</v>
      </c>
      <c r="M2913" s="37">
        <f t="shared" si="731"/>
        <v>32.526254999999999</v>
      </c>
      <c r="O2913" s="39">
        <f t="shared" si="732"/>
        <v>75490.575348298022</v>
      </c>
      <c r="P2913" s="40">
        <f t="shared" si="733"/>
        <v>22317.138134229586</v>
      </c>
      <c r="Q2913" s="40">
        <f>S2913*F2913+T2913*G2913+AS2912*(1+$G$9/252)</f>
        <v>3637.8151432965687</v>
      </c>
      <c r="R2913" s="41">
        <f t="shared" si="736"/>
        <v>101445.52862582418</v>
      </c>
      <c r="S2913" s="36">
        <f>AU2912*H2912</f>
        <v>662.13994691955111</v>
      </c>
      <c r="T2913" s="37">
        <f>AV2912*I2912</f>
        <v>686.46995183726813</v>
      </c>
      <c r="U2913" s="57">
        <f t="shared" si="739"/>
        <v>0.74414886856906759</v>
      </c>
      <c r="V2913" s="58">
        <f t="shared" si="737"/>
        <v>0.21999134349770139</v>
      </c>
      <c r="W2913" s="59">
        <f t="shared" si="738"/>
        <v>3.585978793323099E-2</v>
      </c>
      <c r="Y2913" s="7">
        <f t="shared" si="734"/>
        <v>0</v>
      </c>
      <c r="Z2913" s="40"/>
      <c r="AA2913" s="40"/>
      <c r="AB2913" s="40"/>
      <c r="AC2913" s="40"/>
      <c r="AD2913" s="40"/>
      <c r="AE2913" s="40"/>
      <c r="AF2913" s="40"/>
      <c r="AG2913" s="41"/>
      <c r="AH2913" s="40"/>
      <c r="AI2913" s="40"/>
      <c r="AJ2913" s="40"/>
      <c r="AK2913" s="40"/>
      <c r="AL2913" s="40"/>
      <c r="AM2913" s="41"/>
      <c r="AN2913" s="36">
        <f>Y2913*(IF(AND(AH2913&gt;0,AI2913&lt;0),AH2913,0)+IF(AND(AJ2913&lt;0,AK2913&gt;0),AJ2913,0)+IF(AND(AL2913&gt;0,AM2913&gt;0),AL2913,0))</f>
        <v>0</v>
      </c>
      <c r="AO2913" s="37">
        <f>Y2913*(IF(AND(AH2913&gt;0,AI2913&lt;0),AI2913,0)+IF(AND(AJ2913&lt;0,AK2913&gt;0),AK2913,0)+IF(AND(AL2913&gt;0,AM2913&gt;0),AM2913,0))</f>
        <v>0</v>
      </c>
      <c r="AQ2913" s="40">
        <f>AU2913*D2913</f>
        <v>75490.575348298022</v>
      </c>
      <c r="AR2913" s="40">
        <f>AV2913*E2913</f>
        <v>22317.138134229586</v>
      </c>
      <c r="AS2913" s="40">
        <f>IF(AND(Y2913&lt;&gt;0,AN2913&lt;&gt;0),0,Q2913)</f>
        <v>3637.8151432965687</v>
      </c>
      <c r="AT2913" s="41">
        <f t="shared" si="740"/>
        <v>101445.52862582418</v>
      </c>
      <c r="AU2913" s="42">
        <f>S2913+AN2913</f>
        <v>662.13994691955111</v>
      </c>
      <c r="AV2913" s="37">
        <f>T2913+AO2913</f>
        <v>686.46995183726813</v>
      </c>
      <c r="AW2913" s="58">
        <f t="shared" si="725"/>
        <v>0.74414886856906759</v>
      </c>
      <c r="AX2913" s="58">
        <f t="shared" si="726"/>
        <v>0.21999134349770139</v>
      </c>
      <c r="AY2913" s="59">
        <f t="shared" si="727"/>
        <v>3.585978793323099E-2</v>
      </c>
      <c r="AZ2913" s="54">
        <f t="shared" si="735"/>
        <v>-7.548515517655674E-3</v>
      </c>
    </row>
    <row r="2914" spans="3:52" x14ac:dyDescent="0.25">
      <c r="C2914" s="35">
        <v>38896</v>
      </c>
      <c r="D2914" s="36">
        <v>112.97</v>
      </c>
      <c r="E2914" s="37">
        <v>31.97</v>
      </c>
      <c r="F2914" s="38">
        <v>0</v>
      </c>
      <c r="G2914" s="7">
        <v>0</v>
      </c>
      <c r="H2914" s="38">
        <v>1</v>
      </c>
      <c r="I2914" s="7">
        <v>1</v>
      </c>
      <c r="J2914" s="36">
        <f t="shared" si="728"/>
        <v>112.913515</v>
      </c>
      <c r="K2914" s="37">
        <f t="shared" si="729"/>
        <v>31.954015000000002</v>
      </c>
      <c r="L2914" s="36">
        <f t="shared" si="730"/>
        <v>113.02648499999999</v>
      </c>
      <c r="M2914" s="37">
        <f t="shared" si="731"/>
        <v>31.985984999999996</v>
      </c>
      <c r="O2914" s="39">
        <f t="shared" si="732"/>
        <v>74801.949803501688</v>
      </c>
      <c r="P2914" s="40">
        <f t="shared" si="733"/>
        <v>21946.444360237459</v>
      </c>
      <c r="Q2914" s="40">
        <f>S2914*F2914+T2914*G2914+AS2913*(1+$G$9/252)</f>
        <v>3637.95950104035</v>
      </c>
      <c r="R2914" s="41">
        <f t="shared" si="736"/>
        <v>100386.35366477948</v>
      </c>
      <c r="S2914" s="36">
        <f>AU2913*H2913</f>
        <v>662.13994691955111</v>
      </c>
      <c r="T2914" s="37">
        <f>AV2913*I2913</f>
        <v>686.46995183726813</v>
      </c>
      <c r="U2914" s="57">
        <f t="shared" si="739"/>
        <v>0.74514061994211001</v>
      </c>
      <c r="V2914" s="58">
        <f t="shared" si="737"/>
        <v>0.21861979800086476</v>
      </c>
      <c r="W2914" s="59">
        <f t="shared" si="738"/>
        <v>3.6239582057025412E-2</v>
      </c>
      <c r="Y2914" s="7">
        <f t="shared" si="734"/>
        <v>0</v>
      </c>
      <c r="Z2914" s="40"/>
      <c r="AA2914" s="40"/>
      <c r="AB2914" s="40"/>
      <c r="AC2914" s="40"/>
      <c r="AD2914" s="40"/>
      <c r="AE2914" s="40"/>
      <c r="AF2914" s="40"/>
      <c r="AG2914" s="41"/>
      <c r="AH2914" s="40"/>
      <c r="AI2914" s="40"/>
      <c r="AJ2914" s="40"/>
      <c r="AK2914" s="40"/>
      <c r="AL2914" s="40"/>
      <c r="AM2914" s="41"/>
      <c r="AN2914" s="36">
        <f>Y2914*(IF(AND(AH2914&gt;0,AI2914&lt;0),AH2914,0)+IF(AND(AJ2914&lt;0,AK2914&gt;0),AJ2914,0)+IF(AND(AL2914&gt;0,AM2914&gt;0),AL2914,0))</f>
        <v>0</v>
      </c>
      <c r="AO2914" s="37">
        <f>Y2914*(IF(AND(AH2914&gt;0,AI2914&lt;0),AI2914,0)+IF(AND(AJ2914&lt;0,AK2914&gt;0),AK2914,0)+IF(AND(AL2914&gt;0,AM2914&gt;0),AM2914,0))</f>
        <v>0</v>
      </c>
      <c r="AQ2914" s="40">
        <f>AU2914*D2914</f>
        <v>74801.949803501688</v>
      </c>
      <c r="AR2914" s="40">
        <f>AV2914*E2914</f>
        <v>21946.444360237459</v>
      </c>
      <c r="AS2914" s="40">
        <f>IF(AND(Y2914&lt;&gt;0,AN2914&lt;&gt;0),0,Q2914)</f>
        <v>3637.95950104035</v>
      </c>
      <c r="AT2914" s="41">
        <f t="shared" si="740"/>
        <v>100386.35366477948</v>
      </c>
      <c r="AU2914" s="42">
        <f>S2914+AN2914</f>
        <v>662.13994691955111</v>
      </c>
      <c r="AV2914" s="37">
        <f>T2914+AO2914</f>
        <v>686.46995183726813</v>
      </c>
      <c r="AW2914" s="58">
        <f t="shared" si="725"/>
        <v>0.74514061994211001</v>
      </c>
      <c r="AX2914" s="58">
        <f t="shared" si="726"/>
        <v>0.21861979800086476</v>
      </c>
      <c r="AY2914" s="59">
        <f t="shared" si="727"/>
        <v>3.6239582057025412E-2</v>
      </c>
      <c r="AZ2914" s="54">
        <f t="shared" si="735"/>
        <v>-1.0440824503477164E-2</v>
      </c>
    </row>
    <row r="2915" spans="3:52" x14ac:dyDescent="0.25">
      <c r="C2915" s="35">
        <v>38897</v>
      </c>
      <c r="D2915" s="36">
        <v>117</v>
      </c>
      <c r="E2915" s="37">
        <v>33.56</v>
      </c>
      <c r="F2915" s="38">
        <v>0</v>
      </c>
      <c r="G2915" s="7">
        <v>0</v>
      </c>
      <c r="H2915" s="38">
        <v>1</v>
      </c>
      <c r="I2915" s="7">
        <v>1</v>
      </c>
      <c r="J2915" s="36">
        <f t="shared" si="728"/>
        <v>116.9415</v>
      </c>
      <c r="K2915" s="37">
        <f t="shared" si="729"/>
        <v>33.543220000000005</v>
      </c>
      <c r="L2915" s="36">
        <f t="shared" si="730"/>
        <v>117.0585</v>
      </c>
      <c r="M2915" s="37">
        <f t="shared" si="731"/>
        <v>33.576779999999999</v>
      </c>
      <c r="O2915" s="39">
        <f t="shared" si="732"/>
        <v>77470.37378958748</v>
      </c>
      <c r="P2915" s="40">
        <f t="shared" si="733"/>
        <v>23037.931583658719</v>
      </c>
      <c r="Q2915" s="40">
        <f>S2915*F2915+T2915*G2915+AS2914*(1+$G$9/252)</f>
        <v>3638.1038645126132</v>
      </c>
      <c r="R2915" s="41">
        <f t="shared" si="736"/>
        <v>104146.40923775881</v>
      </c>
      <c r="S2915" s="36">
        <f>AU2914*H2914</f>
        <v>662.13994691955111</v>
      </c>
      <c r="T2915" s="37">
        <f>AV2914*I2914</f>
        <v>686.46995183726813</v>
      </c>
      <c r="U2915" s="57">
        <f t="shared" si="739"/>
        <v>0.74386024786248894</v>
      </c>
      <c r="V2915" s="58">
        <f t="shared" si="737"/>
        <v>0.22120716165129389</v>
      </c>
      <c r="W2915" s="59">
        <f t="shared" si="738"/>
        <v>3.493259048621717E-2</v>
      </c>
      <c r="Y2915" s="7">
        <f t="shared" si="734"/>
        <v>0</v>
      </c>
      <c r="Z2915" s="40"/>
      <c r="AA2915" s="40"/>
      <c r="AB2915" s="40"/>
      <c r="AC2915" s="40"/>
      <c r="AD2915" s="40"/>
      <c r="AE2915" s="40"/>
      <c r="AF2915" s="40"/>
      <c r="AG2915" s="41"/>
      <c r="AH2915" s="40"/>
      <c r="AI2915" s="40"/>
      <c r="AJ2915" s="40"/>
      <c r="AK2915" s="40"/>
      <c r="AL2915" s="40"/>
      <c r="AM2915" s="41"/>
      <c r="AN2915" s="36">
        <f>Y2915*(IF(AND(AH2915&gt;0,AI2915&lt;0),AH2915,0)+IF(AND(AJ2915&lt;0,AK2915&gt;0),AJ2915,0)+IF(AND(AL2915&gt;0,AM2915&gt;0),AL2915,0))</f>
        <v>0</v>
      </c>
      <c r="AO2915" s="37">
        <f>Y2915*(IF(AND(AH2915&gt;0,AI2915&lt;0),AI2915,0)+IF(AND(AJ2915&lt;0,AK2915&gt;0),AK2915,0)+IF(AND(AL2915&gt;0,AM2915&gt;0),AM2915,0))</f>
        <v>0</v>
      </c>
      <c r="AQ2915" s="40">
        <f>AU2915*D2915</f>
        <v>77470.37378958748</v>
      </c>
      <c r="AR2915" s="40">
        <f>AV2915*E2915</f>
        <v>23037.931583658719</v>
      </c>
      <c r="AS2915" s="40">
        <f>IF(AND(Y2915&lt;&gt;0,AN2915&lt;&gt;0),0,Q2915)</f>
        <v>3638.1038645126132</v>
      </c>
      <c r="AT2915" s="41">
        <f t="shared" si="740"/>
        <v>104146.40923775881</v>
      </c>
      <c r="AU2915" s="42">
        <f>S2915+AN2915</f>
        <v>662.13994691955111</v>
      </c>
      <c r="AV2915" s="37">
        <f>T2915+AO2915</f>
        <v>686.46995183726813</v>
      </c>
      <c r="AW2915" s="58">
        <f t="shared" si="725"/>
        <v>0.74386024786248894</v>
      </c>
      <c r="AX2915" s="58">
        <f t="shared" si="726"/>
        <v>0.22120716165129389</v>
      </c>
      <c r="AY2915" s="59">
        <f t="shared" si="727"/>
        <v>3.493259048621717E-2</v>
      </c>
      <c r="AZ2915" s="54">
        <f t="shared" si="735"/>
        <v>3.7455843704965019E-2</v>
      </c>
    </row>
    <row r="2916" spans="3:52" x14ac:dyDescent="0.25">
      <c r="C2916" s="35">
        <v>38898</v>
      </c>
      <c r="D2916" s="36">
        <v>116.86</v>
      </c>
      <c r="E2916" s="37">
        <v>33.6</v>
      </c>
      <c r="F2916" s="38">
        <v>0</v>
      </c>
      <c r="G2916" s="7">
        <v>0</v>
      </c>
      <c r="H2916" s="38">
        <v>1</v>
      </c>
      <c r="I2916" s="7">
        <v>1</v>
      </c>
      <c r="J2916" s="36">
        <f t="shared" si="728"/>
        <v>116.80157000000001</v>
      </c>
      <c r="K2916" s="37">
        <f t="shared" si="729"/>
        <v>33.583200000000005</v>
      </c>
      <c r="L2916" s="36">
        <f t="shared" si="730"/>
        <v>116.91842999999999</v>
      </c>
      <c r="M2916" s="37">
        <f t="shared" si="731"/>
        <v>33.616799999999998</v>
      </c>
      <c r="O2916" s="39">
        <f t="shared" si="732"/>
        <v>77377.674197018743</v>
      </c>
      <c r="P2916" s="40">
        <f t="shared" si="733"/>
        <v>23065.39038173221</v>
      </c>
      <c r="Q2916" s="40">
        <f>S2916*F2916+T2916*G2916+AS2915*(1+$G$9/252)</f>
        <v>3638.2482337135857</v>
      </c>
      <c r="R2916" s="41">
        <f t="shared" si="736"/>
        <v>104081.31281246454</v>
      </c>
      <c r="S2916" s="36">
        <f>AU2915*H2915</f>
        <v>662.13994691955111</v>
      </c>
      <c r="T2916" s="37">
        <f>AV2915*I2915</f>
        <v>686.46995183726813</v>
      </c>
      <c r="U2916" s="57">
        <f t="shared" si="739"/>
        <v>0.74343484056969122</v>
      </c>
      <c r="V2916" s="58">
        <f t="shared" si="737"/>
        <v>0.22160933368790051</v>
      </c>
      <c r="W2916" s="59">
        <f t="shared" si="738"/>
        <v>3.4955825742408173E-2</v>
      </c>
      <c r="Y2916" s="7">
        <f t="shared" si="734"/>
        <v>0</v>
      </c>
      <c r="Z2916" s="40"/>
      <c r="AA2916" s="40"/>
      <c r="AB2916" s="40"/>
      <c r="AC2916" s="40"/>
      <c r="AD2916" s="40"/>
      <c r="AE2916" s="40"/>
      <c r="AF2916" s="40"/>
      <c r="AG2916" s="41"/>
      <c r="AH2916" s="40"/>
      <c r="AI2916" s="40"/>
      <c r="AJ2916" s="40"/>
      <c r="AK2916" s="40"/>
      <c r="AL2916" s="40"/>
      <c r="AM2916" s="41"/>
      <c r="AN2916" s="36">
        <f>Y2916*(IF(AND(AH2916&gt;0,AI2916&lt;0),AH2916,0)+IF(AND(AJ2916&lt;0,AK2916&gt;0),AJ2916,0)+IF(AND(AL2916&gt;0,AM2916&gt;0),AL2916,0))</f>
        <v>0</v>
      </c>
      <c r="AO2916" s="37">
        <f>Y2916*(IF(AND(AH2916&gt;0,AI2916&lt;0),AI2916,0)+IF(AND(AJ2916&lt;0,AK2916&gt;0),AK2916,0)+IF(AND(AL2916&gt;0,AM2916&gt;0),AM2916,0))</f>
        <v>0</v>
      </c>
      <c r="AQ2916" s="40">
        <f>AU2916*D2916</f>
        <v>77377.674197018743</v>
      </c>
      <c r="AR2916" s="40">
        <f>AV2916*E2916</f>
        <v>23065.39038173221</v>
      </c>
      <c r="AS2916" s="40">
        <f>IF(AND(Y2916&lt;&gt;0,AN2916&lt;&gt;0),0,Q2916)</f>
        <v>3638.2482337135857</v>
      </c>
      <c r="AT2916" s="41">
        <f t="shared" si="740"/>
        <v>104081.31281246454</v>
      </c>
      <c r="AU2916" s="42">
        <f>S2916+AN2916</f>
        <v>662.13994691955111</v>
      </c>
      <c r="AV2916" s="37">
        <f>T2916+AO2916</f>
        <v>686.46995183726813</v>
      </c>
      <c r="AW2916" s="58">
        <f t="shared" si="725"/>
        <v>0.74343484056969122</v>
      </c>
      <c r="AX2916" s="58">
        <f t="shared" si="726"/>
        <v>0.22160933368790051</v>
      </c>
      <c r="AY2916" s="59">
        <f t="shared" si="727"/>
        <v>3.4955825742408173E-2</v>
      </c>
      <c r="AZ2916" s="54">
        <f t="shared" si="735"/>
        <v>-6.2504723658451944E-4</v>
      </c>
    </row>
    <row r="2917" spans="3:52" x14ac:dyDescent="0.25">
      <c r="C2917" s="35">
        <v>38901</v>
      </c>
      <c r="D2917" s="36">
        <v>118.29</v>
      </c>
      <c r="E2917" s="37">
        <v>33.97</v>
      </c>
      <c r="F2917" s="38">
        <v>0</v>
      </c>
      <c r="G2917" s="7">
        <v>0</v>
      </c>
      <c r="H2917" s="38">
        <v>1</v>
      </c>
      <c r="I2917" s="7">
        <v>1</v>
      </c>
      <c r="J2917" s="36">
        <f t="shared" si="728"/>
        <v>118.23085500000002</v>
      </c>
      <c r="K2917" s="37">
        <f t="shared" si="729"/>
        <v>33.953015000000001</v>
      </c>
      <c r="L2917" s="36">
        <f t="shared" si="730"/>
        <v>118.34914499999999</v>
      </c>
      <c r="M2917" s="37">
        <f t="shared" si="731"/>
        <v>33.986984999999997</v>
      </c>
      <c r="O2917" s="39">
        <f t="shared" si="732"/>
        <v>78324.534321113708</v>
      </c>
      <c r="P2917" s="40">
        <f t="shared" si="733"/>
        <v>23319.384263911998</v>
      </c>
      <c r="Q2917" s="40">
        <f>S2917*F2917+T2917*G2917+AS2916*(1+$G$9/252)</f>
        <v>3638.3926086434944</v>
      </c>
      <c r="R2917" s="41">
        <f t="shared" si="736"/>
        <v>105282.3111936692</v>
      </c>
      <c r="S2917" s="36">
        <f>AU2916*H2916</f>
        <v>662.13994691955111</v>
      </c>
      <c r="T2917" s="37">
        <f>AV2916*I2916</f>
        <v>686.46995183726813</v>
      </c>
      <c r="U2917" s="57">
        <f t="shared" si="739"/>
        <v>0.74394771004821458</v>
      </c>
      <c r="V2917" s="58">
        <f t="shared" si="737"/>
        <v>0.22149384829722688</v>
      </c>
      <c r="W2917" s="59">
        <f t="shared" si="738"/>
        <v>3.4558441654558555E-2</v>
      </c>
      <c r="Y2917" s="7">
        <f t="shared" si="734"/>
        <v>0</v>
      </c>
      <c r="Z2917" s="40"/>
      <c r="AA2917" s="40"/>
      <c r="AB2917" s="40"/>
      <c r="AC2917" s="40"/>
      <c r="AD2917" s="40"/>
      <c r="AE2917" s="40"/>
      <c r="AF2917" s="40"/>
      <c r="AG2917" s="41"/>
      <c r="AH2917" s="40"/>
      <c r="AI2917" s="40"/>
      <c r="AJ2917" s="40"/>
      <c r="AK2917" s="40"/>
      <c r="AL2917" s="40"/>
      <c r="AM2917" s="41"/>
      <c r="AN2917" s="36">
        <f>Y2917*(IF(AND(AH2917&gt;0,AI2917&lt;0),AH2917,0)+IF(AND(AJ2917&lt;0,AK2917&gt;0),AJ2917,0)+IF(AND(AL2917&gt;0,AM2917&gt;0),AL2917,0))</f>
        <v>0</v>
      </c>
      <c r="AO2917" s="37">
        <f>Y2917*(IF(AND(AH2917&gt;0,AI2917&lt;0),AI2917,0)+IF(AND(AJ2917&lt;0,AK2917&gt;0),AK2917,0)+IF(AND(AL2917&gt;0,AM2917&gt;0),AM2917,0))</f>
        <v>0</v>
      </c>
      <c r="AQ2917" s="40">
        <f>AU2917*D2917</f>
        <v>78324.534321113708</v>
      </c>
      <c r="AR2917" s="40">
        <f>AV2917*E2917</f>
        <v>23319.384263911998</v>
      </c>
      <c r="AS2917" s="40">
        <f>IF(AND(Y2917&lt;&gt;0,AN2917&lt;&gt;0),0,Q2917)</f>
        <v>3638.3926086434944</v>
      </c>
      <c r="AT2917" s="41">
        <f t="shared" si="740"/>
        <v>105282.3111936692</v>
      </c>
      <c r="AU2917" s="42">
        <f>S2917+AN2917</f>
        <v>662.13994691955111</v>
      </c>
      <c r="AV2917" s="37">
        <f>T2917+AO2917</f>
        <v>686.46995183726813</v>
      </c>
      <c r="AW2917" s="58">
        <f t="shared" si="725"/>
        <v>0.74394771004821458</v>
      </c>
      <c r="AX2917" s="58">
        <f t="shared" si="726"/>
        <v>0.22149384829722688</v>
      </c>
      <c r="AY2917" s="59">
        <f t="shared" si="727"/>
        <v>3.4558441654558555E-2</v>
      </c>
      <c r="AZ2917" s="54">
        <f t="shared" si="735"/>
        <v>1.1539039513929206E-2</v>
      </c>
    </row>
    <row r="2918" spans="3:52" x14ac:dyDescent="0.25">
      <c r="C2918" s="35">
        <v>38903</v>
      </c>
      <c r="D2918" s="36">
        <v>117.17</v>
      </c>
      <c r="E2918" s="37">
        <v>33.76</v>
      </c>
      <c r="F2918" s="38">
        <v>0</v>
      </c>
      <c r="G2918" s="7">
        <v>0</v>
      </c>
      <c r="H2918" s="38">
        <v>1</v>
      </c>
      <c r="I2918" s="7">
        <v>1</v>
      </c>
      <c r="J2918" s="36">
        <f t="shared" si="728"/>
        <v>117.11141500000001</v>
      </c>
      <c r="K2918" s="37">
        <f t="shared" si="729"/>
        <v>33.743119999999998</v>
      </c>
      <c r="L2918" s="36">
        <f t="shared" si="730"/>
        <v>117.228585</v>
      </c>
      <c r="M2918" s="37">
        <f t="shared" si="731"/>
        <v>33.776879999999998</v>
      </c>
      <c r="O2918" s="39">
        <f t="shared" si="732"/>
        <v>77582.937580563797</v>
      </c>
      <c r="P2918" s="40">
        <f t="shared" si="733"/>
        <v>23175.225574026172</v>
      </c>
      <c r="Q2918" s="40">
        <f>S2918*F2918+T2918*G2918+AS2917*(1+$G$9/252)</f>
        <v>3638.5369893025672</v>
      </c>
      <c r="R2918" s="41">
        <f t="shared" si="736"/>
        <v>104396.70014389254</v>
      </c>
      <c r="S2918" s="36">
        <f>AU2917*H2917</f>
        <v>662.13994691955111</v>
      </c>
      <c r="T2918" s="37">
        <f>AV2917*I2917</f>
        <v>686.46995183726813</v>
      </c>
      <c r="U2918" s="57">
        <f t="shared" si="739"/>
        <v>0.74315507553044613</v>
      </c>
      <c r="V2918" s="58">
        <f t="shared" si="737"/>
        <v>0.22199193597195302</v>
      </c>
      <c r="W2918" s="59">
        <f t="shared" si="738"/>
        <v>3.4852988497600809E-2</v>
      </c>
      <c r="Y2918" s="7">
        <f t="shared" si="734"/>
        <v>0</v>
      </c>
      <c r="Z2918" s="40"/>
      <c r="AA2918" s="40"/>
      <c r="AB2918" s="40"/>
      <c r="AC2918" s="40"/>
      <c r="AD2918" s="40"/>
      <c r="AE2918" s="40"/>
      <c r="AF2918" s="40"/>
      <c r="AG2918" s="41"/>
      <c r="AH2918" s="40"/>
      <c r="AI2918" s="40"/>
      <c r="AJ2918" s="40"/>
      <c r="AK2918" s="40"/>
      <c r="AL2918" s="40"/>
      <c r="AM2918" s="41"/>
      <c r="AN2918" s="36">
        <f>Y2918*(IF(AND(AH2918&gt;0,AI2918&lt;0),AH2918,0)+IF(AND(AJ2918&lt;0,AK2918&gt;0),AJ2918,0)+IF(AND(AL2918&gt;0,AM2918&gt;0),AL2918,0))</f>
        <v>0</v>
      </c>
      <c r="AO2918" s="37">
        <f>Y2918*(IF(AND(AH2918&gt;0,AI2918&lt;0),AI2918,0)+IF(AND(AJ2918&lt;0,AK2918&gt;0),AK2918,0)+IF(AND(AL2918&gt;0,AM2918&gt;0),AM2918,0))</f>
        <v>0</v>
      </c>
      <c r="AQ2918" s="40">
        <f>AU2918*D2918</f>
        <v>77582.937580563797</v>
      </c>
      <c r="AR2918" s="40">
        <f>AV2918*E2918</f>
        <v>23175.225574026172</v>
      </c>
      <c r="AS2918" s="40">
        <f>IF(AND(Y2918&lt;&gt;0,AN2918&lt;&gt;0),0,Q2918)</f>
        <v>3638.5369893025672</v>
      </c>
      <c r="AT2918" s="41">
        <f t="shared" si="740"/>
        <v>104396.70014389254</v>
      </c>
      <c r="AU2918" s="42">
        <f>S2918+AN2918</f>
        <v>662.13994691955111</v>
      </c>
      <c r="AV2918" s="37">
        <f>T2918+AO2918</f>
        <v>686.46995183726813</v>
      </c>
      <c r="AW2918" s="58">
        <f t="shared" si="725"/>
        <v>0.74315507553044613</v>
      </c>
      <c r="AX2918" s="58">
        <f t="shared" si="726"/>
        <v>0.22199193597195302</v>
      </c>
      <c r="AY2918" s="59">
        <f t="shared" si="727"/>
        <v>3.4852988497600809E-2</v>
      </c>
      <c r="AZ2918" s="54">
        <f t="shared" si="735"/>
        <v>-8.4117743971973136E-3</v>
      </c>
    </row>
    <row r="2919" spans="3:52" x14ac:dyDescent="0.25">
      <c r="C2919" s="35">
        <v>38904</v>
      </c>
      <c r="D2919" s="36">
        <v>116.56</v>
      </c>
      <c r="E2919" s="37">
        <v>33.69</v>
      </c>
      <c r="F2919" s="38">
        <v>0</v>
      </c>
      <c r="G2919" s="7">
        <v>0</v>
      </c>
      <c r="H2919" s="38">
        <v>1</v>
      </c>
      <c r="I2919" s="7">
        <v>1</v>
      </c>
      <c r="J2919" s="36">
        <f t="shared" si="728"/>
        <v>116.50172000000001</v>
      </c>
      <c r="K2919" s="37">
        <f t="shared" si="729"/>
        <v>33.673155000000001</v>
      </c>
      <c r="L2919" s="36">
        <f t="shared" si="730"/>
        <v>116.61828</v>
      </c>
      <c r="M2919" s="37">
        <f t="shared" si="731"/>
        <v>33.706844999999994</v>
      </c>
      <c r="O2919" s="39">
        <f t="shared" si="732"/>
        <v>77179.032212942882</v>
      </c>
      <c r="P2919" s="40">
        <f t="shared" si="733"/>
        <v>23127.172677397561</v>
      </c>
      <c r="Q2919" s="40">
        <f>S2919*F2919+T2919*G2919+AS2918*(1+$G$9/252)</f>
        <v>3638.6813756910315</v>
      </c>
      <c r="R2919" s="41">
        <f t="shared" si="736"/>
        <v>103944.88626603148</v>
      </c>
      <c r="S2919" s="36">
        <f>AU2918*H2918</f>
        <v>662.13994691955111</v>
      </c>
      <c r="T2919" s="37">
        <f>AV2918*I2918</f>
        <v>686.46995183726813</v>
      </c>
      <c r="U2919" s="57">
        <f t="shared" si="739"/>
        <v>0.74249955900105202</v>
      </c>
      <c r="V2919" s="58">
        <f t="shared" si="737"/>
        <v>0.22249456907583701</v>
      </c>
      <c r="W2919" s="59">
        <f t="shared" si="738"/>
        <v>3.5005871923110943E-2</v>
      </c>
      <c r="Y2919" s="7">
        <f t="shared" si="734"/>
        <v>0</v>
      </c>
      <c r="Z2919" s="40"/>
      <c r="AA2919" s="40"/>
      <c r="AB2919" s="40"/>
      <c r="AC2919" s="40"/>
      <c r="AD2919" s="40"/>
      <c r="AE2919" s="40"/>
      <c r="AF2919" s="40"/>
      <c r="AG2919" s="41"/>
      <c r="AH2919" s="40"/>
      <c r="AI2919" s="40"/>
      <c r="AJ2919" s="40"/>
      <c r="AK2919" s="40"/>
      <c r="AL2919" s="40"/>
      <c r="AM2919" s="41"/>
      <c r="AN2919" s="36">
        <f>Y2919*(IF(AND(AH2919&gt;0,AI2919&lt;0),AH2919,0)+IF(AND(AJ2919&lt;0,AK2919&gt;0),AJ2919,0)+IF(AND(AL2919&gt;0,AM2919&gt;0),AL2919,0))</f>
        <v>0</v>
      </c>
      <c r="AO2919" s="37">
        <f>Y2919*(IF(AND(AH2919&gt;0,AI2919&lt;0),AI2919,0)+IF(AND(AJ2919&lt;0,AK2919&gt;0),AK2919,0)+IF(AND(AL2919&gt;0,AM2919&gt;0),AM2919,0))</f>
        <v>0</v>
      </c>
      <c r="AQ2919" s="40">
        <f>AU2919*D2919</f>
        <v>77179.032212942882</v>
      </c>
      <c r="AR2919" s="40">
        <f>AV2919*E2919</f>
        <v>23127.172677397561</v>
      </c>
      <c r="AS2919" s="40">
        <f>IF(AND(Y2919&lt;&gt;0,AN2919&lt;&gt;0),0,Q2919)</f>
        <v>3638.6813756910315</v>
      </c>
      <c r="AT2919" s="41">
        <f t="shared" si="740"/>
        <v>103944.88626603148</v>
      </c>
      <c r="AU2919" s="42">
        <f>S2919+AN2919</f>
        <v>662.13994691955111</v>
      </c>
      <c r="AV2919" s="37">
        <f>T2919+AO2919</f>
        <v>686.46995183726813</v>
      </c>
      <c r="AW2919" s="58">
        <f t="shared" si="725"/>
        <v>0.74249955900105202</v>
      </c>
      <c r="AX2919" s="58">
        <f t="shared" si="726"/>
        <v>0.22249456907583701</v>
      </c>
      <c r="AY2919" s="59">
        <f t="shared" si="727"/>
        <v>3.5005871923110943E-2</v>
      </c>
      <c r="AZ2919" s="54">
        <f t="shared" si="735"/>
        <v>-4.3278559306789699E-3</v>
      </c>
    </row>
    <row r="2920" spans="3:52" x14ac:dyDescent="0.25">
      <c r="C2920" s="35">
        <v>38905</v>
      </c>
      <c r="D2920" s="36">
        <v>114.4</v>
      </c>
      <c r="E2920" s="37">
        <v>33.18</v>
      </c>
      <c r="F2920" s="38">
        <v>0</v>
      </c>
      <c r="G2920" s="7">
        <v>0</v>
      </c>
      <c r="H2920" s="38">
        <v>1</v>
      </c>
      <c r="I2920" s="7">
        <v>1</v>
      </c>
      <c r="J2920" s="36">
        <f t="shared" si="728"/>
        <v>114.34280000000001</v>
      </c>
      <c r="K2920" s="37">
        <f t="shared" si="729"/>
        <v>33.163409999999999</v>
      </c>
      <c r="L2920" s="36">
        <f t="shared" si="730"/>
        <v>114.4572</v>
      </c>
      <c r="M2920" s="37">
        <f t="shared" si="731"/>
        <v>33.19659</v>
      </c>
      <c r="O2920" s="39">
        <f t="shared" si="732"/>
        <v>75748.809927596652</v>
      </c>
      <c r="P2920" s="40">
        <f t="shared" si="733"/>
        <v>22777.073001960558</v>
      </c>
      <c r="Q2920" s="40">
        <f>S2920*F2920+T2920*G2920+AS2919*(1+$G$9/252)</f>
        <v>3638.825767809114</v>
      </c>
      <c r="R2920" s="41">
        <f t="shared" si="736"/>
        <v>102164.70869736632</v>
      </c>
      <c r="S2920" s="36">
        <f>AU2919*H2919</f>
        <v>662.13994691955111</v>
      </c>
      <c r="T2920" s="37">
        <f>AV2919*I2919</f>
        <v>686.46995183726813</v>
      </c>
      <c r="U2920" s="57">
        <f t="shared" si="739"/>
        <v>0.74143812372607842</v>
      </c>
      <c r="V2920" s="58">
        <f t="shared" si="737"/>
        <v>0.22294462826132172</v>
      </c>
      <c r="W2920" s="59">
        <f t="shared" si="738"/>
        <v>3.5617248012599856E-2</v>
      </c>
      <c r="Y2920" s="7">
        <f t="shared" si="734"/>
        <v>0</v>
      </c>
      <c r="Z2920" s="40"/>
      <c r="AA2920" s="40"/>
      <c r="AB2920" s="40"/>
      <c r="AC2920" s="40"/>
      <c r="AD2920" s="40"/>
      <c r="AE2920" s="40"/>
      <c r="AF2920" s="40"/>
      <c r="AG2920" s="41"/>
      <c r="AH2920" s="40"/>
      <c r="AI2920" s="40"/>
      <c r="AJ2920" s="40"/>
      <c r="AK2920" s="40"/>
      <c r="AL2920" s="40"/>
      <c r="AM2920" s="41"/>
      <c r="AN2920" s="36">
        <f>Y2920*(IF(AND(AH2920&gt;0,AI2920&lt;0),AH2920,0)+IF(AND(AJ2920&lt;0,AK2920&gt;0),AJ2920,0)+IF(AND(AL2920&gt;0,AM2920&gt;0),AL2920,0))</f>
        <v>0</v>
      </c>
      <c r="AO2920" s="37">
        <f>Y2920*(IF(AND(AH2920&gt;0,AI2920&lt;0),AI2920,0)+IF(AND(AJ2920&lt;0,AK2920&gt;0),AK2920,0)+IF(AND(AL2920&gt;0,AM2920&gt;0),AM2920,0))</f>
        <v>0</v>
      </c>
      <c r="AQ2920" s="40">
        <f>AU2920*D2920</f>
        <v>75748.809927596652</v>
      </c>
      <c r="AR2920" s="40">
        <f>AV2920*E2920</f>
        <v>22777.073001960558</v>
      </c>
      <c r="AS2920" s="40">
        <f>IF(AND(Y2920&lt;&gt;0,AN2920&lt;&gt;0),0,Q2920)</f>
        <v>3638.825767809114</v>
      </c>
      <c r="AT2920" s="41">
        <f t="shared" si="740"/>
        <v>102164.70869736632</v>
      </c>
      <c r="AU2920" s="42">
        <f>S2920+AN2920</f>
        <v>662.13994691955111</v>
      </c>
      <c r="AV2920" s="37">
        <f>T2920+AO2920</f>
        <v>686.46995183726813</v>
      </c>
      <c r="AW2920" s="58">
        <f t="shared" si="725"/>
        <v>0.74143812372607842</v>
      </c>
      <c r="AX2920" s="58">
        <f t="shared" si="726"/>
        <v>0.22294462826132172</v>
      </c>
      <c r="AY2920" s="59">
        <f t="shared" si="727"/>
        <v>3.5617248012599856E-2</v>
      </c>
      <c r="AZ2920" s="54">
        <f t="shared" si="735"/>
        <v>-1.7126167843495965E-2</v>
      </c>
    </row>
    <row r="2921" spans="3:52" x14ac:dyDescent="0.25">
      <c r="C2921" s="35">
        <v>38908</v>
      </c>
      <c r="D2921" s="36">
        <v>114.99</v>
      </c>
      <c r="E2921" s="37">
        <v>33.68</v>
      </c>
      <c r="F2921" s="38">
        <v>0</v>
      </c>
      <c r="G2921" s="7">
        <v>0</v>
      </c>
      <c r="H2921" s="38">
        <v>1</v>
      </c>
      <c r="I2921" s="7">
        <v>1</v>
      </c>
      <c r="J2921" s="36">
        <f t="shared" si="728"/>
        <v>114.93250500000001</v>
      </c>
      <c r="K2921" s="37">
        <f t="shared" si="729"/>
        <v>33.663160000000005</v>
      </c>
      <c r="L2921" s="36">
        <f t="shared" si="730"/>
        <v>115.04749499999998</v>
      </c>
      <c r="M2921" s="37">
        <f t="shared" si="731"/>
        <v>33.696839999999995</v>
      </c>
      <c r="O2921" s="39">
        <f t="shared" si="732"/>
        <v>76139.472496279181</v>
      </c>
      <c r="P2921" s="40">
        <f t="shared" si="733"/>
        <v>23120.307977879191</v>
      </c>
      <c r="Q2921" s="40">
        <f>S2921*F2921+T2921*G2921+AS2920*(1+$G$9/252)</f>
        <v>3638.9701656570428</v>
      </c>
      <c r="R2921" s="41">
        <f t="shared" si="736"/>
        <v>102898.75063981541</v>
      </c>
      <c r="S2921" s="36">
        <f>AU2920*H2920</f>
        <v>662.13994691955111</v>
      </c>
      <c r="T2921" s="37">
        <f>AV2920*I2920</f>
        <v>686.46995183726813</v>
      </c>
      <c r="U2921" s="57">
        <f t="shared" si="739"/>
        <v>0.73994554863738016</v>
      </c>
      <c r="V2921" s="58">
        <f t="shared" si="737"/>
        <v>0.22468988043216409</v>
      </c>
      <c r="W2921" s="59">
        <f t="shared" si="738"/>
        <v>3.5364570930455863E-2</v>
      </c>
      <c r="Y2921" s="7">
        <f t="shared" si="734"/>
        <v>0</v>
      </c>
      <c r="Z2921" s="40"/>
      <c r="AA2921" s="40"/>
      <c r="AB2921" s="40"/>
      <c r="AC2921" s="40"/>
      <c r="AD2921" s="40"/>
      <c r="AE2921" s="40"/>
      <c r="AF2921" s="40"/>
      <c r="AG2921" s="41"/>
      <c r="AH2921" s="40"/>
      <c r="AI2921" s="40"/>
      <c r="AJ2921" s="40"/>
      <c r="AK2921" s="40"/>
      <c r="AL2921" s="40"/>
      <c r="AM2921" s="41"/>
      <c r="AN2921" s="36">
        <f>Y2921*(IF(AND(AH2921&gt;0,AI2921&lt;0),AH2921,0)+IF(AND(AJ2921&lt;0,AK2921&gt;0),AJ2921,0)+IF(AND(AL2921&gt;0,AM2921&gt;0),AL2921,0))</f>
        <v>0</v>
      </c>
      <c r="AO2921" s="37">
        <f>Y2921*(IF(AND(AH2921&gt;0,AI2921&lt;0),AI2921,0)+IF(AND(AJ2921&lt;0,AK2921&gt;0),AK2921,0)+IF(AND(AL2921&gt;0,AM2921&gt;0),AM2921,0))</f>
        <v>0</v>
      </c>
      <c r="AQ2921" s="40">
        <f>AU2921*D2921</f>
        <v>76139.472496279181</v>
      </c>
      <c r="AR2921" s="40">
        <f>AV2921*E2921</f>
        <v>23120.307977879191</v>
      </c>
      <c r="AS2921" s="40">
        <f>IF(AND(Y2921&lt;&gt;0,AN2921&lt;&gt;0),0,Q2921)</f>
        <v>3638.9701656570428</v>
      </c>
      <c r="AT2921" s="41">
        <f t="shared" si="740"/>
        <v>102898.75063981541</v>
      </c>
      <c r="AU2921" s="42">
        <f>S2921+AN2921</f>
        <v>662.13994691955111</v>
      </c>
      <c r="AV2921" s="37">
        <f>T2921+AO2921</f>
        <v>686.46995183726813</v>
      </c>
      <c r="AW2921" s="58">
        <f t="shared" si="725"/>
        <v>0.73994554863738016</v>
      </c>
      <c r="AX2921" s="58">
        <f t="shared" si="726"/>
        <v>0.22468988043216409</v>
      </c>
      <c r="AY2921" s="59">
        <f t="shared" si="727"/>
        <v>3.5364570930455863E-2</v>
      </c>
      <c r="AZ2921" s="54">
        <f t="shared" si="735"/>
        <v>7.1848875390372324E-3</v>
      </c>
    </row>
    <row r="2922" spans="3:52" x14ac:dyDescent="0.25">
      <c r="C2922" s="35">
        <v>38909</v>
      </c>
      <c r="D2922" s="36">
        <v>114.76</v>
      </c>
      <c r="E2922" s="37">
        <v>34.28</v>
      </c>
      <c r="F2922" s="38">
        <v>0</v>
      </c>
      <c r="G2922" s="7">
        <v>0</v>
      </c>
      <c r="H2922" s="38">
        <v>1</v>
      </c>
      <c r="I2922" s="7">
        <v>1</v>
      </c>
      <c r="J2922" s="36">
        <f t="shared" si="728"/>
        <v>114.70262000000001</v>
      </c>
      <c r="K2922" s="37">
        <f t="shared" si="729"/>
        <v>34.262860000000003</v>
      </c>
      <c r="L2922" s="36">
        <f t="shared" si="730"/>
        <v>114.81738</v>
      </c>
      <c r="M2922" s="37">
        <f t="shared" si="731"/>
        <v>34.297139999999999</v>
      </c>
      <c r="O2922" s="39">
        <f t="shared" si="732"/>
        <v>75987.180308487688</v>
      </c>
      <c r="P2922" s="40">
        <f t="shared" si="733"/>
        <v>23532.189948981551</v>
      </c>
      <c r="Q2922" s="40">
        <f>S2922*F2922+T2922*G2922+AS2921*(1+$G$9/252)</f>
        <v>3639.1145692350447</v>
      </c>
      <c r="R2922" s="41">
        <f t="shared" si="736"/>
        <v>103158.48482670428</v>
      </c>
      <c r="S2922" s="36">
        <f>AU2921*H2921</f>
        <v>662.13994691955111</v>
      </c>
      <c r="T2922" s="37">
        <f>AV2921*I2921</f>
        <v>686.46995183726813</v>
      </c>
      <c r="U2922" s="57">
        <f t="shared" si="739"/>
        <v>0.73660620777959651</v>
      </c>
      <c r="V2922" s="58">
        <f t="shared" si="737"/>
        <v>0.2281168629852719</v>
      </c>
      <c r="W2922" s="59">
        <f t="shared" si="738"/>
        <v>3.5276929235131607E-2</v>
      </c>
      <c r="Y2922" s="7">
        <f t="shared" si="734"/>
        <v>0</v>
      </c>
      <c r="Z2922" s="40"/>
      <c r="AA2922" s="40"/>
      <c r="AB2922" s="40"/>
      <c r="AC2922" s="40"/>
      <c r="AD2922" s="40"/>
      <c r="AE2922" s="40"/>
      <c r="AF2922" s="40"/>
      <c r="AG2922" s="41"/>
      <c r="AH2922" s="40"/>
      <c r="AI2922" s="40"/>
      <c r="AJ2922" s="40"/>
      <c r="AK2922" s="40"/>
      <c r="AL2922" s="40"/>
      <c r="AM2922" s="41"/>
      <c r="AN2922" s="36">
        <f>Y2922*(IF(AND(AH2922&gt;0,AI2922&lt;0),AH2922,0)+IF(AND(AJ2922&lt;0,AK2922&gt;0),AJ2922,0)+IF(AND(AL2922&gt;0,AM2922&gt;0),AL2922,0))</f>
        <v>0</v>
      </c>
      <c r="AO2922" s="37">
        <f>Y2922*(IF(AND(AH2922&gt;0,AI2922&lt;0),AI2922,0)+IF(AND(AJ2922&lt;0,AK2922&gt;0),AK2922,0)+IF(AND(AL2922&gt;0,AM2922&gt;0),AM2922,0))</f>
        <v>0</v>
      </c>
      <c r="AQ2922" s="40">
        <f>AU2922*D2922</f>
        <v>75987.180308487688</v>
      </c>
      <c r="AR2922" s="40">
        <f>AV2922*E2922</f>
        <v>23532.189948981551</v>
      </c>
      <c r="AS2922" s="40">
        <f>IF(AND(Y2922&lt;&gt;0,AN2922&lt;&gt;0),0,Q2922)</f>
        <v>3639.1145692350447</v>
      </c>
      <c r="AT2922" s="41">
        <f t="shared" si="740"/>
        <v>103158.48482670428</v>
      </c>
      <c r="AU2922" s="42">
        <f>S2922+AN2922</f>
        <v>662.13994691955111</v>
      </c>
      <c r="AV2922" s="37">
        <f>T2922+AO2922</f>
        <v>686.46995183726813</v>
      </c>
      <c r="AW2922" s="58">
        <f t="shared" si="725"/>
        <v>0.73660620777959651</v>
      </c>
      <c r="AX2922" s="58">
        <f t="shared" si="726"/>
        <v>0.2281168629852719</v>
      </c>
      <c r="AY2922" s="59">
        <f t="shared" si="727"/>
        <v>3.5276929235131607E-2</v>
      </c>
      <c r="AZ2922" s="54">
        <f t="shared" si="735"/>
        <v>2.5241724051445757E-3</v>
      </c>
    </row>
    <row r="2923" spans="3:52" x14ac:dyDescent="0.25">
      <c r="C2923" s="35">
        <v>38910</v>
      </c>
      <c r="D2923" s="36">
        <v>112.6</v>
      </c>
      <c r="E2923" s="37">
        <v>33.81</v>
      </c>
      <c r="F2923" s="38">
        <v>0</v>
      </c>
      <c r="G2923" s="7">
        <v>0</v>
      </c>
      <c r="H2923" s="38">
        <v>1</v>
      </c>
      <c r="I2923" s="7">
        <v>1</v>
      </c>
      <c r="J2923" s="36">
        <f t="shared" si="728"/>
        <v>112.5437</v>
      </c>
      <c r="K2923" s="37">
        <f t="shared" si="729"/>
        <v>33.793095000000001</v>
      </c>
      <c r="L2923" s="36">
        <f t="shared" si="730"/>
        <v>112.65629999999999</v>
      </c>
      <c r="M2923" s="37">
        <f t="shared" si="731"/>
        <v>33.826905000000004</v>
      </c>
      <c r="O2923" s="39">
        <f t="shared" si="732"/>
        <v>74556.958023141444</v>
      </c>
      <c r="P2923" s="40">
        <f t="shared" si="733"/>
        <v>23209.549071618036</v>
      </c>
      <c r="Q2923" s="40">
        <f>S2923*F2923+T2923*G2923+AS2922*(1+$G$9/252)</f>
        <v>3639.2589785433474</v>
      </c>
      <c r="R2923" s="41">
        <f t="shared" si="736"/>
        <v>101405.76607330283</v>
      </c>
      <c r="S2923" s="36">
        <f>AU2922*H2922</f>
        <v>662.13994691955111</v>
      </c>
      <c r="T2923" s="37">
        <f>AV2922*I2922</f>
        <v>686.46995183726813</v>
      </c>
      <c r="U2923" s="57">
        <f t="shared" si="739"/>
        <v>0.7352339113462909</v>
      </c>
      <c r="V2923" s="58">
        <f t="shared" si="737"/>
        <v>0.22887800142292333</v>
      </c>
      <c r="W2923" s="59">
        <f t="shared" si="738"/>
        <v>3.5888087230785765E-2</v>
      </c>
      <c r="Y2923" s="7">
        <f t="shared" si="734"/>
        <v>0</v>
      </c>
      <c r="Z2923" s="40"/>
      <c r="AA2923" s="40"/>
      <c r="AB2923" s="40"/>
      <c r="AC2923" s="40"/>
      <c r="AD2923" s="40"/>
      <c r="AE2923" s="40"/>
      <c r="AF2923" s="40"/>
      <c r="AG2923" s="41"/>
      <c r="AH2923" s="40"/>
      <c r="AI2923" s="40"/>
      <c r="AJ2923" s="40"/>
      <c r="AK2923" s="40"/>
      <c r="AL2923" s="40"/>
      <c r="AM2923" s="41"/>
      <c r="AN2923" s="36">
        <f>Y2923*(IF(AND(AH2923&gt;0,AI2923&lt;0),AH2923,0)+IF(AND(AJ2923&lt;0,AK2923&gt;0),AJ2923,0)+IF(AND(AL2923&gt;0,AM2923&gt;0),AL2923,0))</f>
        <v>0</v>
      </c>
      <c r="AO2923" s="37">
        <f>Y2923*(IF(AND(AH2923&gt;0,AI2923&lt;0),AI2923,0)+IF(AND(AJ2923&lt;0,AK2923&gt;0),AK2923,0)+IF(AND(AL2923&gt;0,AM2923&gt;0),AM2923,0))</f>
        <v>0</v>
      </c>
      <c r="AQ2923" s="40">
        <f>AU2923*D2923</f>
        <v>74556.958023141444</v>
      </c>
      <c r="AR2923" s="40">
        <f>AV2923*E2923</f>
        <v>23209.549071618036</v>
      </c>
      <c r="AS2923" s="40">
        <f>IF(AND(Y2923&lt;&gt;0,AN2923&lt;&gt;0),0,Q2923)</f>
        <v>3639.2589785433474</v>
      </c>
      <c r="AT2923" s="41">
        <f t="shared" si="740"/>
        <v>101405.76607330283</v>
      </c>
      <c r="AU2923" s="42">
        <f>S2923+AN2923</f>
        <v>662.13994691955111</v>
      </c>
      <c r="AV2923" s="37">
        <f>T2923+AO2923</f>
        <v>686.46995183726813</v>
      </c>
      <c r="AW2923" s="58">
        <f t="shared" si="725"/>
        <v>0.7352339113462909</v>
      </c>
      <c r="AX2923" s="58">
        <f t="shared" si="726"/>
        <v>0.22887800142292333</v>
      </c>
      <c r="AY2923" s="59">
        <f t="shared" si="727"/>
        <v>3.5888087230785765E-2</v>
      </c>
      <c r="AZ2923" s="54">
        <f t="shared" si="735"/>
        <v>-1.6990543786542078E-2</v>
      </c>
    </row>
    <row r="2924" spans="3:52" x14ac:dyDescent="0.25">
      <c r="C2924" s="35">
        <v>38911</v>
      </c>
      <c r="D2924" s="36">
        <v>110.55</v>
      </c>
      <c r="E2924" s="37">
        <v>33.17</v>
      </c>
      <c r="F2924" s="38">
        <v>0</v>
      </c>
      <c r="G2924" s="7">
        <v>0</v>
      </c>
      <c r="H2924" s="38">
        <v>1</v>
      </c>
      <c r="I2924" s="7">
        <v>1</v>
      </c>
      <c r="J2924" s="36">
        <f t="shared" si="728"/>
        <v>110.494725</v>
      </c>
      <c r="K2924" s="37">
        <f t="shared" si="729"/>
        <v>33.153415000000003</v>
      </c>
      <c r="L2924" s="36">
        <f t="shared" si="730"/>
        <v>110.60527499999999</v>
      </c>
      <c r="M2924" s="37">
        <f t="shared" si="731"/>
        <v>33.186585000000001</v>
      </c>
      <c r="O2924" s="39">
        <f t="shared" si="732"/>
        <v>73199.571131956371</v>
      </c>
      <c r="P2924" s="40">
        <f t="shared" si="733"/>
        <v>22770.208302442185</v>
      </c>
      <c r="Q2924" s="40">
        <f>S2924*F2924+T2924*G2924+AS2923*(1+$G$9/252)</f>
        <v>3639.4033935821781</v>
      </c>
      <c r="R2924" s="41">
        <f t="shared" si="736"/>
        <v>99609.182827980738</v>
      </c>
      <c r="S2924" s="36">
        <f>AU2923*H2923</f>
        <v>662.13994691955111</v>
      </c>
      <c r="T2924" s="37">
        <f>AV2923*I2923</f>
        <v>686.46995183726813</v>
      </c>
      <c r="U2924" s="57">
        <f t="shared" si="739"/>
        <v>0.73486770048468086</v>
      </c>
      <c r="V2924" s="58">
        <f t="shared" si="737"/>
        <v>0.22859547338888433</v>
      </c>
      <c r="W2924" s="59">
        <f t="shared" si="738"/>
        <v>3.6536826126434704E-2</v>
      </c>
      <c r="Y2924" s="7">
        <f t="shared" si="734"/>
        <v>0</v>
      </c>
      <c r="Z2924" s="40"/>
      <c r="AA2924" s="40"/>
      <c r="AB2924" s="40"/>
      <c r="AC2924" s="40"/>
      <c r="AD2924" s="40"/>
      <c r="AE2924" s="40"/>
      <c r="AF2924" s="40"/>
      <c r="AG2924" s="41"/>
      <c r="AH2924" s="40"/>
      <c r="AI2924" s="40"/>
      <c r="AJ2924" s="40"/>
      <c r="AK2924" s="40"/>
      <c r="AL2924" s="40"/>
      <c r="AM2924" s="41"/>
      <c r="AN2924" s="36">
        <f>Y2924*(IF(AND(AH2924&gt;0,AI2924&lt;0),AH2924,0)+IF(AND(AJ2924&lt;0,AK2924&gt;0),AJ2924,0)+IF(AND(AL2924&gt;0,AM2924&gt;0),AL2924,0))</f>
        <v>0</v>
      </c>
      <c r="AO2924" s="37">
        <f>Y2924*(IF(AND(AH2924&gt;0,AI2924&lt;0),AI2924,0)+IF(AND(AJ2924&lt;0,AK2924&gt;0),AK2924,0)+IF(AND(AL2924&gt;0,AM2924&gt;0),AM2924,0))</f>
        <v>0</v>
      </c>
      <c r="AQ2924" s="40">
        <f>AU2924*D2924</f>
        <v>73199.571131956371</v>
      </c>
      <c r="AR2924" s="40">
        <f>AV2924*E2924</f>
        <v>22770.208302442185</v>
      </c>
      <c r="AS2924" s="40">
        <f>IF(AND(Y2924&lt;&gt;0,AN2924&lt;&gt;0),0,Q2924)</f>
        <v>3639.4033935821781</v>
      </c>
      <c r="AT2924" s="41">
        <f t="shared" si="740"/>
        <v>99609.182827980738</v>
      </c>
      <c r="AU2924" s="42">
        <f>S2924+AN2924</f>
        <v>662.13994691955111</v>
      </c>
      <c r="AV2924" s="37">
        <f>T2924+AO2924</f>
        <v>686.46995183726813</v>
      </c>
      <c r="AW2924" s="58">
        <f t="shared" si="725"/>
        <v>0.73486770048468086</v>
      </c>
      <c r="AX2924" s="58">
        <f t="shared" si="726"/>
        <v>0.22859547338888433</v>
      </c>
      <c r="AY2924" s="59">
        <f t="shared" si="727"/>
        <v>3.6536826126434704E-2</v>
      </c>
      <c r="AZ2924" s="54">
        <f t="shared" si="735"/>
        <v>-1.7716776026556524E-2</v>
      </c>
    </row>
    <row r="2925" spans="3:52" x14ac:dyDescent="0.25">
      <c r="C2925" s="35">
        <v>38912</v>
      </c>
      <c r="D2925" s="36">
        <v>109.01</v>
      </c>
      <c r="E2925" s="37">
        <v>33.04</v>
      </c>
      <c r="F2925" s="38">
        <v>0</v>
      </c>
      <c r="G2925" s="7">
        <v>0</v>
      </c>
      <c r="H2925" s="38">
        <v>1</v>
      </c>
      <c r="I2925" s="7">
        <v>1</v>
      </c>
      <c r="J2925" s="36">
        <f t="shared" si="728"/>
        <v>108.95549500000001</v>
      </c>
      <c r="K2925" s="37">
        <f t="shared" si="729"/>
        <v>33.023479999999999</v>
      </c>
      <c r="L2925" s="36">
        <f t="shared" si="730"/>
        <v>109.064505</v>
      </c>
      <c r="M2925" s="37">
        <f t="shared" si="731"/>
        <v>33.056519999999999</v>
      </c>
      <c r="O2925" s="39">
        <f t="shared" si="732"/>
        <v>72179.875613700264</v>
      </c>
      <c r="P2925" s="40">
        <f t="shared" si="733"/>
        <v>22680.96720870334</v>
      </c>
      <c r="Q2925" s="40">
        <f>S2925*F2925+T2925*G2925+AS2924*(1+$G$9/252)</f>
        <v>3639.5478143517644</v>
      </c>
      <c r="R2925" s="41">
        <f t="shared" si="736"/>
        <v>98500.390636755372</v>
      </c>
      <c r="S2925" s="36">
        <f>AU2924*H2924</f>
        <v>662.13994691955111</v>
      </c>
      <c r="T2925" s="37">
        <f>AV2924*I2924</f>
        <v>686.46995183726813</v>
      </c>
      <c r="U2925" s="57">
        <f t="shared" si="739"/>
        <v>0.73278770923743297</v>
      </c>
      <c r="V2925" s="58">
        <f t="shared" si="737"/>
        <v>0.23026271329567649</v>
      </c>
      <c r="W2925" s="59">
        <f t="shared" si="738"/>
        <v>3.6949577466890461E-2</v>
      </c>
      <c r="Y2925" s="7">
        <f t="shared" si="734"/>
        <v>0</v>
      </c>
      <c r="Z2925" s="40"/>
      <c r="AA2925" s="40"/>
      <c r="AB2925" s="40"/>
      <c r="AC2925" s="40"/>
      <c r="AD2925" s="40"/>
      <c r="AE2925" s="40"/>
      <c r="AF2925" s="40"/>
      <c r="AG2925" s="41"/>
      <c r="AH2925" s="40"/>
      <c r="AI2925" s="40"/>
      <c r="AJ2925" s="40"/>
      <c r="AK2925" s="40"/>
      <c r="AL2925" s="40"/>
      <c r="AM2925" s="41"/>
      <c r="AN2925" s="36">
        <f>Y2925*(IF(AND(AH2925&gt;0,AI2925&lt;0),AH2925,0)+IF(AND(AJ2925&lt;0,AK2925&gt;0),AJ2925,0)+IF(AND(AL2925&gt;0,AM2925&gt;0),AL2925,0))</f>
        <v>0</v>
      </c>
      <c r="AO2925" s="37">
        <f>Y2925*(IF(AND(AH2925&gt;0,AI2925&lt;0),AI2925,0)+IF(AND(AJ2925&lt;0,AK2925&gt;0),AK2925,0)+IF(AND(AL2925&gt;0,AM2925&gt;0),AM2925,0))</f>
        <v>0</v>
      </c>
      <c r="AQ2925" s="40">
        <f>AU2925*D2925</f>
        <v>72179.875613700264</v>
      </c>
      <c r="AR2925" s="40">
        <f>AV2925*E2925</f>
        <v>22680.96720870334</v>
      </c>
      <c r="AS2925" s="40">
        <f>IF(AND(Y2925&lt;&gt;0,AN2925&lt;&gt;0),0,Q2925)</f>
        <v>3639.5478143517644</v>
      </c>
      <c r="AT2925" s="41">
        <f t="shared" si="740"/>
        <v>98500.390636755372</v>
      </c>
      <c r="AU2925" s="42">
        <f>S2925+AN2925</f>
        <v>662.13994691955111</v>
      </c>
      <c r="AV2925" s="37">
        <f>T2925+AO2925</f>
        <v>686.46995183726813</v>
      </c>
      <c r="AW2925" s="58">
        <f t="shared" si="725"/>
        <v>0.73278770923743297</v>
      </c>
      <c r="AX2925" s="58">
        <f t="shared" si="726"/>
        <v>0.23026271329567649</v>
      </c>
      <c r="AY2925" s="59">
        <f t="shared" si="727"/>
        <v>3.6949577466890461E-2</v>
      </c>
      <c r="AZ2925" s="54">
        <f t="shared" si="735"/>
        <v>-1.1131425434341535E-2</v>
      </c>
    </row>
    <row r="2926" spans="3:52" x14ac:dyDescent="0.25">
      <c r="C2926" s="35">
        <v>38915</v>
      </c>
      <c r="D2926" s="36">
        <v>108.82</v>
      </c>
      <c r="E2926" s="37">
        <v>34.72</v>
      </c>
      <c r="F2926" s="38">
        <v>0</v>
      </c>
      <c r="G2926" s="7">
        <v>0</v>
      </c>
      <c r="H2926" s="38">
        <v>1</v>
      </c>
      <c r="I2926" s="7">
        <v>1</v>
      </c>
      <c r="J2926" s="36">
        <f t="shared" si="728"/>
        <v>108.76559</v>
      </c>
      <c r="K2926" s="37">
        <f t="shared" si="729"/>
        <v>34.702640000000002</v>
      </c>
      <c r="L2926" s="36">
        <f t="shared" si="730"/>
        <v>108.87440999999998</v>
      </c>
      <c r="M2926" s="37">
        <f t="shared" si="731"/>
        <v>34.737359999999995</v>
      </c>
      <c r="O2926" s="39">
        <f t="shared" si="732"/>
        <v>72054.069023785545</v>
      </c>
      <c r="P2926" s="40">
        <f t="shared" si="733"/>
        <v>23834.23672778995</v>
      </c>
      <c r="Q2926" s="40">
        <f>S2926*F2926+T2926*G2926+AS2925*(1+$G$9/252)</f>
        <v>3639.6922408523337</v>
      </c>
      <c r="R2926" s="41">
        <f t="shared" si="736"/>
        <v>99527.99799242783</v>
      </c>
      <c r="S2926" s="36">
        <f>AU2925*H2925</f>
        <v>662.13994691955111</v>
      </c>
      <c r="T2926" s="37">
        <f>AV2925*I2925</f>
        <v>686.46995183726813</v>
      </c>
      <c r="U2926" s="57">
        <f t="shared" si="739"/>
        <v>0.72395778551948242</v>
      </c>
      <c r="V2926" s="58">
        <f t="shared" si="737"/>
        <v>0.23947268314995424</v>
      </c>
      <c r="W2926" s="59">
        <f t="shared" si="738"/>
        <v>3.6569531330563329E-2</v>
      </c>
      <c r="Y2926" s="7">
        <f t="shared" si="734"/>
        <v>0</v>
      </c>
      <c r="Z2926" s="40"/>
      <c r="AA2926" s="40"/>
      <c r="AB2926" s="40"/>
      <c r="AC2926" s="40"/>
      <c r="AD2926" s="40"/>
      <c r="AE2926" s="40"/>
      <c r="AF2926" s="40"/>
      <c r="AG2926" s="41"/>
      <c r="AH2926" s="40"/>
      <c r="AI2926" s="40"/>
      <c r="AJ2926" s="40"/>
      <c r="AK2926" s="40"/>
      <c r="AL2926" s="40"/>
      <c r="AM2926" s="41"/>
      <c r="AN2926" s="36">
        <f>Y2926*(IF(AND(AH2926&gt;0,AI2926&lt;0),AH2926,0)+IF(AND(AJ2926&lt;0,AK2926&gt;0),AJ2926,0)+IF(AND(AL2926&gt;0,AM2926&gt;0),AL2926,0))</f>
        <v>0</v>
      </c>
      <c r="AO2926" s="37">
        <f>Y2926*(IF(AND(AH2926&gt;0,AI2926&lt;0),AI2926,0)+IF(AND(AJ2926&lt;0,AK2926&gt;0),AK2926,0)+IF(AND(AL2926&gt;0,AM2926&gt;0),AM2926,0))</f>
        <v>0</v>
      </c>
      <c r="AQ2926" s="40">
        <f>AU2926*D2926</f>
        <v>72054.069023785545</v>
      </c>
      <c r="AR2926" s="40">
        <f>AV2926*E2926</f>
        <v>23834.23672778995</v>
      </c>
      <c r="AS2926" s="40">
        <f>IF(AND(Y2926&lt;&gt;0,AN2926&lt;&gt;0),0,Q2926)</f>
        <v>3639.6922408523337</v>
      </c>
      <c r="AT2926" s="41">
        <f t="shared" si="740"/>
        <v>99527.99799242783</v>
      </c>
      <c r="AU2926" s="42">
        <f>S2926+AN2926</f>
        <v>662.13994691955111</v>
      </c>
      <c r="AV2926" s="37">
        <f>T2926+AO2926</f>
        <v>686.46995183726813</v>
      </c>
      <c r="AW2926" s="58">
        <f t="shared" si="725"/>
        <v>0.72395778551948242</v>
      </c>
      <c r="AX2926" s="58">
        <f t="shared" si="726"/>
        <v>0.23947268314995424</v>
      </c>
      <c r="AY2926" s="59">
        <f t="shared" si="727"/>
        <v>3.6569531330563329E-2</v>
      </c>
      <c r="AZ2926" s="54">
        <f t="shared" si="735"/>
        <v>1.0432520612654317E-2</v>
      </c>
    </row>
    <row r="2927" spans="3:52" x14ac:dyDescent="0.25">
      <c r="C2927" s="35">
        <v>38916</v>
      </c>
      <c r="D2927" s="36">
        <v>108.4</v>
      </c>
      <c r="E2927" s="37">
        <v>34.81</v>
      </c>
      <c r="F2927" s="38">
        <v>0</v>
      </c>
      <c r="G2927" s="7">
        <v>0</v>
      </c>
      <c r="H2927" s="38">
        <v>1</v>
      </c>
      <c r="I2927" s="7">
        <v>1</v>
      </c>
      <c r="J2927" s="36">
        <f t="shared" si="728"/>
        <v>108.34580000000001</v>
      </c>
      <c r="K2927" s="37">
        <f t="shared" si="729"/>
        <v>34.792595000000006</v>
      </c>
      <c r="L2927" s="36">
        <f t="shared" si="730"/>
        <v>108.4542</v>
      </c>
      <c r="M2927" s="37">
        <f t="shared" si="731"/>
        <v>34.827404999999999</v>
      </c>
      <c r="O2927" s="39">
        <f t="shared" si="732"/>
        <v>71775.970246079349</v>
      </c>
      <c r="P2927" s="40">
        <f t="shared" si="733"/>
        <v>23896.019023455305</v>
      </c>
      <c r="Q2927" s="40">
        <f>S2927*F2927+T2927*G2927+AS2926*(1+$G$9/252)</f>
        <v>3639.836673084113</v>
      </c>
      <c r="R2927" s="41">
        <f t="shared" si="736"/>
        <v>99311.825942618758</v>
      </c>
      <c r="S2927" s="36">
        <f>AU2926*H2926</f>
        <v>662.13994691955111</v>
      </c>
      <c r="T2927" s="37">
        <f>AV2926*I2926</f>
        <v>686.46995183726813</v>
      </c>
      <c r="U2927" s="57">
        <f t="shared" si="739"/>
        <v>0.72273336598957194</v>
      </c>
      <c r="V2927" s="58">
        <f t="shared" si="737"/>
        <v>0.24061604745100701</v>
      </c>
      <c r="W2927" s="59">
        <f t="shared" si="738"/>
        <v>3.6650586559421126E-2</v>
      </c>
      <c r="Y2927" s="7">
        <f t="shared" si="734"/>
        <v>0</v>
      </c>
      <c r="Z2927" s="40"/>
      <c r="AA2927" s="40"/>
      <c r="AB2927" s="40"/>
      <c r="AC2927" s="40"/>
      <c r="AD2927" s="40"/>
      <c r="AE2927" s="40"/>
      <c r="AF2927" s="40"/>
      <c r="AG2927" s="41"/>
      <c r="AH2927" s="40"/>
      <c r="AI2927" s="40"/>
      <c r="AJ2927" s="40"/>
      <c r="AK2927" s="40"/>
      <c r="AL2927" s="40"/>
      <c r="AM2927" s="41"/>
      <c r="AN2927" s="36">
        <f>Y2927*(IF(AND(AH2927&gt;0,AI2927&lt;0),AH2927,0)+IF(AND(AJ2927&lt;0,AK2927&gt;0),AJ2927,0)+IF(AND(AL2927&gt;0,AM2927&gt;0),AL2927,0))</f>
        <v>0</v>
      </c>
      <c r="AO2927" s="37">
        <f>Y2927*(IF(AND(AH2927&gt;0,AI2927&lt;0),AI2927,0)+IF(AND(AJ2927&lt;0,AK2927&gt;0),AK2927,0)+IF(AND(AL2927&gt;0,AM2927&gt;0),AM2927,0))</f>
        <v>0</v>
      </c>
      <c r="AQ2927" s="40">
        <f>AU2927*D2927</f>
        <v>71775.970246079349</v>
      </c>
      <c r="AR2927" s="40">
        <f>AV2927*E2927</f>
        <v>23896.019023455305</v>
      </c>
      <c r="AS2927" s="40">
        <f>IF(AND(Y2927&lt;&gt;0,AN2927&lt;&gt;0),0,Q2927)</f>
        <v>3639.836673084113</v>
      </c>
      <c r="AT2927" s="41">
        <f t="shared" si="740"/>
        <v>99311.825942618758</v>
      </c>
      <c r="AU2927" s="42">
        <f>S2927+AN2927</f>
        <v>662.13994691955111</v>
      </c>
      <c r="AV2927" s="37">
        <f>T2927+AO2927</f>
        <v>686.46995183726813</v>
      </c>
      <c r="AW2927" s="58">
        <f t="shared" si="725"/>
        <v>0.72273336598957194</v>
      </c>
      <c r="AX2927" s="58">
        <f t="shared" si="726"/>
        <v>0.24061604745100701</v>
      </c>
      <c r="AY2927" s="59">
        <f t="shared" si="727"/>
        <v>3.6650586559421126E-2</v>
      </c>
      <c r="AZ2927" s="54">
        <f t="shared" si="735"/>
        <v>-2.1719722507180794E-3</v>
      </c>
    </row>
    <row r="2928" spans="3:52" x14ac:dyDescent="0.25">
      <c r="C2928" s="35">
        <v>38917</v>
      </c>
      <c r="D2928" s="36">
        <v>112.45</v>
      </c>
      <c r="E2928" s="37">
        <v>35.090000000000003</v>
      </c>
      <c r="F2928" s="38">
        <v>0</v>
      </c>
      <c r="G2928" s="7">
        <v>0</v>
      </c>
      <c r="H2928" s="38">
        <v>1</v>
      </c>
      <c r="I2928" s="7">
        <v>1</v>
      </c>
      <c r="J2928" s="36">
        <f t="shared" si="728"/>
        <v>112.39377500000001</v>
      </c>
      <c r="K2928" s="37">
        <f t="shared" si="729"/>
        <v>35.072455000000005</v>
      </c>
      <c r="L2928" s="36">
        <f t="shared" si="730"/>
        <v>112.506225</v>
      </c>
      <c r="M2928" s="37">
        <f t="shared" si="731"/>
        <v>35.107545000000002</v>
      </c>
      <c r="O2928" s="39">
        <f t="shared" si="732"/>
        <v>74457.637031103528</v>
      </c>
      <c r="P2928" s="40">
        <f t="shared" si="733"/>
        <v>24088.230609969742</v>
      </c>
      <c r="Q2928" s="40">
        <f>S2928*F2928+T2928*G2928+AS2927*(1+$G$9/252)</f>
        <v>3639.9811110473302</v>
      </c>
      <c r="R2928" s="41">
        <f t="shared" si="736"/>
        <v>102185.8487521206</v>
      </c>
      <c r="S2928" s="36">
        <f>AU2927*H2927</f>
        <v>662.13994691955111</v>
      </c>
      <c r="T2928" s="37">
        <f>AV2927*I2927</f>
        <v>686.46995183726813</v>
      </c>
      <c r="U2928" s="57">
        <f t="shared" si="739"/>
        <v>0.72864920084698481</v>
      </c>
      <c r="V2928" s="58">
        <f t="shared" si="737"/>
        <v>0.23572961328923595</v>
      </c>
      <c r="W2928" s="59">
        <f t="shared" si="738"/>
        <v>3.5621185863779325E-2</v>
      </c>
      <c r="Y2928" s="7">
        <f t="shared" si="734"/>
        <v>0</v>
      </c>
      <c r="Z2928" s="40"/>
      <c r="AA2928" s="40"/>
      <c r="AB2928" s="40"/>
      <c r="AC2928" s="40"/>
      <c r="AD2928" s="40"/>
      <c r="AE2928" s="40"/>
      <c r="AF2928" s="40"/>
      <c r="AG2928" s="41"/>
      <c r="AH2928" s="40"/>
      <c r="AI2928" s="40"/>
      <c r="AJ2928" s="40"/>
      <c r="AK2928" s="40"/>
      <c r="AL2928" s="40"/>
      <c r="AM2928" s="41"/>
      <c r="AN2928" s="36">
        <f>Y2928*(IF(AND(AH2928&gt;0,AI2928&lt;0),AH2928,0)+IF(AND(AJ2928&lt;0,AK2928&gt;0),AJ2928,0)+IF(AND(AL2928&gt;0,AM2928&gt;0),AL2928,0))</f>
        <v>0</v>
      </c>
      <c r="AO2928" s="37">
        <f>Y2928*(IF(AND(AH2928&gt;0,AI2928&lt;0),AI2928,0)+IF(AND(AJ2928&lt;0,AK2928&gt;0),AK2928,0)+IF(AND(AL2928&gt;0,AM2928&gt;0),AM2928,0))</f>
        <v>0</v>
      </c>
      <c r="AQ2928" s="40">
        <f>AU2928*D2928</f>
        <v>74457.637031103528</v>
      </c>
      <c r="AR2928" s="40">
        <f>AV2928*E2928</f>
        <v>24088.230609969742</v>
      </c>
      <c r="AS2928" s="40">
        <f>IF(AND(Y2928&lt;&gt;0,AN2928&lt;&gt;0),0,Q2928)</f>
        <v>3639.9811110473302</v>
      </c>
      <c r="AT2928" s="41">
        <f t="shared" si="740"/>
        <v>102185.8487521206</v>
      </c>
      <c r="AU2928" s="42">
        <f>S2928+AN2928</f>
        <v>662.13994691955111</v>
      </c>
      <c r="AV2928" s="37">
        <f>T2928+AO2928</f>
        <v>686.46995183726813</v>
      </c>
      <c r="AW2928" s="58">
        <f t="shared" si="725"/>
        <v>0.72864920084698481</v>
      </c>
      <c r="AX2928" s="58">
        <f t="shared" si="726"/>
        <v>0.23572961328923595</v>
      </c>
      <c r="AY2928" s="59">
        <f t="shared" si="727"/>
        <v>3.5621185863779325E-2</v>
      </c>
      <c r="AZ2928" s="54">
        <f t="shared" si="735"/>
        <v>2.893938141025032E-2</v>
      </c>
    </row>
    <row r="2929" spans="3:52" x14ac:dyDescent="0.25">
      <c r="C2929" s="35">
        <v>38918</v>
      </c>
      <c r="D2929" s="36">
        <v>108.13</v>
      </c>
      <c r="E2929" s="37">
        <v>34.67</v>
      </c>
      <c r="F2929" s="38">
        <v>0</v>
      </c>
      <c r="G2929" s="7">
        <v>0</v>
      </c>
      <c r="H2929" s="38">
        <v>1</v>
      </c>
      <c r="I2929" s="7">
        <v>1</v>
      </c>
      <c r="J2929" s="36">
        <f t="shared" si="728"/>
        <v>108.075935</v>
      </c>
      <c r="K2929" s="37">
        <f t="shared" si="729"/>
        <v>34.652665000000006</v>
      </c>
      <c r="L2929" s="36">
        <f t="shared" si="730"/>
        <v>108.18406499999999</v>
      </c>
      <c r="M2929" s="37">
        <f t="shared" si="731"/>
        <v>34.687334999999997</v>
      </c>
      <c r="O2929" s="39">
        <f t="shared" si="732"/>
        <v>71597.192460411054</v>
      </c>
      <c r="P2929" s="40">
        <f t="shared" si="733"/>
        <v>23799.913230198086</v>
      </c>
      <c r="Q2929" s="40">
        <f>S2929*F2929+T2929*G2929+AS2928*(1+$G$9/252)</f>
        <v>3640.1255547422124</v>
      </c>
      <c r="R2929" s="41">
        <f t="shared" si="736"/>
        <v>99037.231245351359</v>
      </c>
      <c r="S2929" s="36">
        <f>AU2928*H2928</f>
        <v>662.13994691955111</v>
      </c>
      <c r="T2929" s="37">
        <f>AV2928*I2928</f>
        <v>686.46995183726813</v>
      </c>
      <c r="U2929" s="57">
        <f t="shared" si="739"/>
        <v>0.72293208887310956</v>
      </c>
      <c r="V2929" s="58">
        <f t="shared" si="737"/>
        <v>0.24031278874544681</v>
      </c>
      <c r="W2929" s="59">
        <f t="shared" si="738"/>
        <v>3.6755122381443531E-2</v>
      </c>
      <c r="Y2929" s="7">
        <f t="shared" si="734"/>
        <v>0</v>
      </c>
      <c r="Z2929" s="40"/>
      <c r="AA2929" s="40"/>
      <c r="AB2929" s="40"/>
      <c r="AC2929" s="40"/>
      <c r="AD2929" s="40"/>
      <c r="AE2929" s="40"/>
      <c r="AF2929" s="40"/>
      <c r="AG2929" s="41"/>
      <c r="AH2929" s="40"/>
      <c r="AI2929" s="40"/>
      <c r="AJ2929" s="40"/>
      <c r="AK2929" s="40"/>
      <c r="AL2929" s="40"/>
      <c r="AM2929" s="41"/>
      <c r="AN2929" s="36">
        <f>Y2929*(IF(AND(AH2929&gt;0,AI2929&lt;0),AH2929,0)+IF(AND(AJ2929&lt;0,AK2929&gt;0),AJ2929,0)+IF(AND(AL2929&gt;0,AM2929&gt;0),AL2929,0))</f>
        <v>0</v>
      </c>
      <c r="AO2929" s="37">
        <f>Y2929*(IF(AND(AH2929&gt;0,AI2929&lt;0),AI2929,0)+IF(AND(AJ2929&lt;0,AK2929&gt;0),AK2929,0)+IF(AND(AL2929&gt;0,AM2929&gt;0),AM2929,0))</f>
        <v>0</v>
      </c>
      <c r="AQ2929" s="40">
        <f>AU2929*D2929</f>
        <v>71597.192460411054</v>
      </c>
      <c r="AR2929" s="40">
        <f>AV2929*E2929</f>
        <v>23799.913230198086</v>
      </c>
      <c r="AS2929" s="40">
        <f>IF(AND(Y2929&lt;&gt;0,AN2929&lt;&gt;0),0,Q2929)</f>
        <v>3640.1255547422124</v>
      </c>
      <c r="AT2929" s="41">
        <f t="shared" si="740"/>
        <v>99037.231245351359</v>
      </c>
      <c r="AU2929" s="42">
        <f>S2929+AN2929</f>
        <v>662.13994691955111</v>
      </c>
      <c r="AV2929" s="37">
        <f>T2929+AO2929</f>
        <v>686.46995183726813</v>
      </c>
      <c r="AW2929" s="58">
        <f t="shared" si="725"/>
        <v>0.72293208887310956</v>
      </c>
      <c r="AX2929" s="58">
        <f t="shared" si="726"/>
        <v>0.24031278874544681</v>
      </c>
      <c r="AY2929" s="59">
        <f t="shared" si="727"/>
        <v>3.6755122381443531E-2</v>
      </c>
      <c r="AZ2929" s="54">
        <f t="shared" si="735"/>
        <v>-3.0812656989394505E-2</v>
      </c>
    </row>
    <row r="2930" spans="3:52" x14ac:dyDescent="0.25">
      <c r="C2930" s="35">
        <v>38919</v>
      </c>
      <c r="D2930" s="36">
        <v>108.49</v>
      </c>
      <c r="E2930" s="37">
        <v>34.700000000000003</v>
      </c>
      <c r="F2930" s="38">
        <v>0</v>
      </c>
      <c r="G2930" s="7">
        <v>0</v>
      </c>
      <c r="H2930" s="38">
        <v>1</v>
      </c>
      <c r="I2930" s="7">
        <v>1</v>
      </c>
      <c r="J2930" s="36">
        <f t="shared" si="728"/>
        <v>108.435755</v>
      </c>
      <c r="K2930" s="37">
        <f t="shared" si="729"/>
        <v>34.682650000000002</v>
      </c>
      <c r="L2930" s="36">
        <f t="shared" si="730"/>
        <v>108.54424499999999</v>
      </c>
      <c r="M2930" s="37">
        <f t="shared" si="731"/>
        <v>34.717350000000003</v>
      </c>
      <c r="O2930" s="39">
        <f t="shared" si="732"/>
        <v>71835.56284130209</v>
      </c>
      <c r="P2930" s="40">
        <f t="shared" si="733"/>
        <v>23820.507328753207</v>
      </c>
      <c r="Q2930" s="40">
        <f>S2930*F2930+T2930*G2930+AS2929*(1+$G$9/252)</f>
        <v>3640.2700041689877</v>
      </c>
      <c r="R2930" s="41">
        <f t="shared" si="736"/>
        <v>99296.340174224271</v>
      </c>
      <c r="S2930" s="36">
        <f>AU2929*H2929</f>
        <v>662.13994691955111</v>
      </c>
      <c r="T2930" s="37">
        <f>AV2929*I2929</f>
        <v>686.46995183726813</v>
      </c>
      <c r="U2930" s="57">
        <f t="shared" si="739"/>
        <v>0.72344622888678678</v>
      </c>
      <c r="V2930" s="58">
        <f t="shared" si="737"/>
        <v>0.23989310469004199</v>
      </c>
      <c r="W2930" s="59">
        <f t="shared" si="738"/>
        <v>3.6660666423171388E-2</v>
      </c>
      <c r="Y2930" s="7">
        <f t="shared" si="734"/>
        <v>0</v>
      </c>
      <c r="Z2930" s="40"/>
      <c r="AA2930" s="40"/>
      <c r="AB2930" s="40"/>
      <c r="AC2930" s="40"/>
      <c r="AD2930" s="40"/>
      <c r="AE2930" s="40"/>
      <c r="AF2930" s="40"/>
      <c r="AG2930" s="41"/>
      <c r="AH2930" s="40"/>
      <c r="AI2930" s="40"/>
      <c r="AJ2930" s="40"/>
      <c r="AK2930" s="40"/>
      <c r="AL2930" s="40"/>
      <c r="AM2930" s="41"/>
      <c r="AN2930" s="36">
        <f>Y2930*(IF(AND(AH2930&gt;0,AI2930&lt;0),AH2930,0)+IF(AND(AJ2930&lt;0,AK2930&gt;0),AJ2930,0)+IF(AND(AL2930&gt;0,AM2930&gt;0),AL2930,0))</f>
        <v>0</v>
      </c>
      <c r="AO2930" s="37">
        <f>Y2930*(IF(AND(AH2930&gt;0,AI2930&lt;0),AI2930,0)+IF(AND(AJ2930&lt;0,AK2930&gt;0),AK2930,0)+IF(AND(AL2930&gt;0,AM2930&gt;0),AM2930,0))</f>
        <v>0</v>
      </c>
      <c r="AQ2930" s="40">
        <f>AU2930*D2930</f>
        <v>71835.56284130209</v>
      </c>
      <c r="AR2930" s="40">
        <f>AV2930*E2930</f>
        <v>23820.507328753207</v>
      </c>
      <c r="AS2930" s="40">
        <f>IF(AND(Y2930&lt;&gt;0,AN2930&lt;&gt;0),0,Q2930)</f>
        <v>3640.2700041689877</v>
      </c>
      <c r="AT2930" s="41">
        <f t="shared" si="740"/>
        <v>99296.340174224271</v>
      </c>
      <c r="AU2930" s="42">
        <f>S2930+AN2930</f>
        <v>662.13994691955111</v>
      </c>
      <c r="AV2930" s="37">
        <f>T2930+AO2930</f>
        <v>686.46995183726813</v>
      </c>
      <c r="AW2930" s="58">
        <f t="shared" si="725"/>
        <v>0.72344622888678678</v>
      </c>
      <c r="AX2930" s="58">
        <f t="shared" si="726"/>
        <v>0.23989310469004199</v>
      </c>
      <c r="AY2930" s="59">
        <f t="shared" si="727"/>
        <v>3.6660666423171388E-2</v>
      </c>
      <c r="AZ2930" s="54">
        <f t="shared" si="735"/>
        <v>2.6162779958074367E-3</v>
      </c>
    </row>
    <row r="2931" spans="3:52" x14ac:dyDescent="0.25">
      <c r="C2931" s="35">
        <v>38922</v>
      </c>
      <c r="D2931" s="36">
        <v>110.44</v>
      </c>
      <c r="E2931" s="37">
        <v>34.840000000000003</v>
      </c>
      <c r="F2931" s="38">
        <v>0</v>
      </c>
      <c r="G2931" s="7">
        <v>0</v>
      </c>
      <c r="H2931" s="38">
        <v>1</v>
      </c>
      <c r="I2931" s="7">
        <v>1</v>
      </c>
      <c r="J2931" s="36">
        <f t="shared" si="728"/>
        <v>110.38478000000001</v>
      </c>
      <c r="K2931" s="37">
        <f t="shared" si="729"/>
        <v>34.822580000000002</v>
      </c>
      <c r="L2931" s="36">
        <f t="shared" si="730"/>
        <v>110.49521999999999</v>
      </c>
      <c r="M2931" s="37">
        <f t="shared" si="731"/>
        <v>34.857420000000005</v>
      </c>
      <c r="O2931" s="39">
        <f t="shared" si="732"/>
        <v>73126.735737795228</v>
      </c>
      <c r="P2931" s="40">
        <f t="shared" si="733"/>
        <v>23916.613122010425</v>
      </c>
      <c r="Q2931" s="40">
        <f>S2931*F2931+T2931*G2931+AS2930*(1+$G$9/252)</f>
        <v>3640.4144593278829</v>
      </c>
      <c r="R2931" s="41">
        <f t="shared" si="736"/>
        <v>100683.76331913353</v>
      </c>
      <c r="S2931" s="36">
        <f>AU2930*H2930</f>
        <v>662.13994691955111</v>
      </c>
      <c r="T2931" s="37">
        <f>AV2930*I2930</f>
        <v>686.46995183726813</v>
      </c>
      <c r="U2931" s="57">
        <f t="shared" si="739"/>
        <v>0.72630117634765168</v>
      </c>
      <c r="V2931" s="58">
        <f t="shared" si="737"/>
        <v>0.23754190679387735</v>
      </c>
      <c r="W2931" s="59">
        <f t="shared" si="738"/>
        <v>3.6156916858470993E-2</v>
      </c>
      <c r="Y2931" s="7">
        <f t="shared" si="734"/>
        <v>0</v>
      </c>
      <c r="Z2931" s="40"/>
      <c r="AA2931" s="40"/>
      <c r="AB2931" s="40"/>
      <c r="AC2931" s="40"/>
      <c r="AD2931" s="40"/>
      <c r="AE2931" s="40"/>
      <c r="AF2931" s="40"/>
      <c r="AG2931" s="41"/>
      <c r="AH2931" s="40"/>
      <c r="AI2931" s="40"/>
      <c r="AJ2931" s="40"/>
      <c r="AK2931" s="40"/>
      <c r="AL2931" s="40"/>
      <c r="AM2931" s="41"/>
      <c r="AN2931" s="36">
        <f>Y2931*(IF(AND(AH2931&gt;0,AI2931&lt;0),AH2931,0)+IF(AND(AJ2931&lt;0,AK2931&gt;0),AJ2931,0)+IF(AND(AL2931&gt;0,AM2931&gt;0),AL2931,0))</f>
        <v>0</v>
      </c>
      <c r="AO2931" s="37">
        <f>Y2931*(IF(AND(AH2931&gt;0,AI2931&lt;0),AI2931,0)+IF(AND(AJ2931&lt;0,AK2931&gt;0),AK2931,0)+IF(AND(AL2931&gt;0,AM2931&gt;0),AM2931,0))</f>
        <v>0</v>
      </c>
      <c r="AQ2931" s="40">
        <f>AU2931*D2931</f>
        <v>73126.735737795228</v>
      </c>
      <c r="AR2931" s="40">
        <f>AV2931*E2931</f>
        <v>23916.613122010425</v>
      </c>
      <c r="AS2931" s="40">
        <f>IF(AND(Y2931&lt;&gt;0,AN2931&lt;&gt;0),0,Q2931)</f>
        <v>3640.4144593278829</v>
      </c>
      <c r="AT2931" s="41">
        <f t="shared" si="740"/>
        <v>100683.76331913353</v>
      </c>
      <c r="AU2931" s="42">
        <f>S2931+AN2931</f>
        <v>662.13994691955111</v>
      </c>
      <c r="AV2931" s="37">
        <f>T2931+AO2931</f>
        <v>686.46995183726813</v>
      </c>
      <c r="AW2931" s="58">
        <f t="shared" si="725"/>
        <v>0.72630117634765168</v>
      </c>
      <c r="AX2931" s="58">
        <f t="shared" si="726"/>
        <v>0.23754190679387735</v>
      </c>
      <c r="AY2931" s="59">
        <f t="shared" si="727"/>
        <v>3.6156916858470993E-2</v>
      </c>
      <c r="AZ2931" s="54">
        <f t="shared" si="735"/>
        <v>1.3972550674827611E-2</v>
      </c>
    </row>
    <row r="2932" spans="3:52" x14ac:dyDescent="0.25">
      <c r="C2932" s="35">
        <v>38923</v>
      </c>
      <c r="D2932" s="36">
        <v>109.31</v>
      </c>
      <c r="E2932" s="37">
        <v>34.76</v>
      </c>
      <c r="F2932" s="38">
        <v>0</v>
      </c>
      <c r="G2932" s="7">
        <v>0</v>
      </c>
      <c r="H2932" s="38">
        <v>1</v>
      </c>
      <c r="I2932" s="7">
        <v>1</v>
      </c>
      <c r="J2932" s="36">
        <f t="shared" si="728"/>
        <v>109.25534500000001</v>
      </c>
      <c r="K2932" s="37">
        <f t="shared" si="729"/>
        <v>34.742620000000002</v>
      </c>
      <c r="L2932" s="36">
        <f t="shared" si="730"/>
        <v>109.364655</v>
      </c>
      <c r="M2932" s="37">
        <f t="shared" si="731"/>
        <v>34.777379999999994</v>
      </c>
      <c r="O2932" s="39">
        <f t="shared" si="732"/>
        <v>72378.517597776139</v>
      </c>
      <c r="P2932" s="40">
        <f t="shared" si="733"/>
        <v>23861.695525863437</v>
      </c>
      <c r="Q2932" s="40">
        <f>S2932*F2932+T2932*G2932+AS2931*(1+$G$9/252)</f>
        <v>3640.5589202191259</v>
      </c>
      <c r="R2932" s="41">
        <f t="shared" si="736"/>
        <v>99880.772043858713</v>
      </c>
      <c r="S2932" s="36">
        <f>AU2931*H2931</f>
        <v>662.13994691955111</v>
      </c>
      <c r="T2932" s="37">
        <f>AV2931*I2931</f>
        <v>686.46995183726813</v>
      </c>
      <c r="U2932" s="57">
        <f t="shared" si="739"/>
        <v>0.72464916036085458</v>
      </c>
      <c r="V2932" s="58">
        <f t="shared" si="737"/>
        <v>0.2389017929835936</v>
      </c>
      <c r="W2932" s="59">
        <f t="shared" si="738"/>
        <v>3.644904665555166E-2</v>
      </c>
      <c r="Y2932" s="7">
        <f t="shared" si="734"/>
        <v>0</v>
      </c>
      <c r="Z2932" s="40"/>
      <c r="AA2932" s="40"/>
      <c r="AB2932" s="40"/>
      <c r="AC2932" s="40"/>
      <c r="AD2932" s="40"/>
      <c r="AE2932" s="40"/>
      <c r="AF2932" s="40"/>
      <c r="AG2932" s="41"/>
      <c r="AH2932" s="40"/>
      <c r="AI2932" s="40"/>
      <c r="AJ2932" s="40"/>
      <c r="AK2932" s="40"/>
      <c r="AL2932" s="40"/>
      <c r="AM2932" s="41"/>
      <c r="AN2932" s="36">
        <f>Y2932*(IF(AND(AH2932&gt;0,AI2932&lt;0),AH2932,0)+IF(AND(AJ2932&lt;0,AK2932&gt;0),AJ2932,0)+IF(AND(AL2932&gt;0,AM2932&gt;0),AL2932,0))</f>
        <v>0</v>
      </c>
      <c r="AO2932" s="37">
        <f>Y2932*(IF(AND(AH2932&gt;0,AI2932&lt;0),AI2932,0)+IF(AND(AJ2932&lt;0,AK2932&gt;0),AK2932,0)+IF(AND(AL2932&gt;0,AM2932&gt;0),AM2932,0))</f>
        <v>0</v>
      </c>
      <c r="AQ2932" s="40">
        <f>AU2932*D2932</f>
        <v>72378.517597776139</v>
      </c>
      <c r="AR2932" s="40">
        <f>AV2932*E2932</f>
        <v>23861.695525863437</v>
      </c>
      <c r="AS2932" s="40">
        <f>IF(AND(Y2932&lt;&gt;0,AN2932&lt;&gt;0),0,Q2932)</f>
        <v>3640.5589202191259</v>
      </c>
      <c r="AT2932" s="41">
        <f t="shared" si="740"/>
        <v>99880.772043858713</v>
      </c>
      <c r="AU2932" s="42">
        <f>S2932+AN2932</f>
        <v>662.13994691955111</v>
      </c>
      <c r="AV2932" s="37">
        <f>T2932+AO2932</f>
        <v>686.46995183726813</v>
      </c>
      <c r="AW2932" s="58">
        <f t="shared" si="725"/>
        <v>0.72464916036085458</v>
      </c>
      <c r="AX2932" s="58">
        <f t="shared" si="726"/>
        <v>0.2389017929835936</v>
      </c>
      <c r="AY2932" s="59">
        <f t="shared" si="727"/>
        <v>3.644904665555166E-2</v>
      </c>
      <c r="AZ2932" s="54">
        <f t="shared" si="735"/>
        <v>-7.9753800295446764E-3</v>
      </c>
    </row>
    <row r="2933" spans="3:52" x14ac:dyDescent="0.25">
      <c r="C2933" s="35">
        <v>38924</v>
      </c>
      <c r="D2933" s="36">
        <v>106.66</v>
      </c>
      <c r="E2933" s="37">
        <v>34.450000000000003</v>
      </c>
      <c r="F2933" s="38">
        <v>0</v>
      </c>
      <c r="G2933" s="7">
        <v>0</v>
      </c>
      <c r="H2933" s="38">
        <v>1</v>
      </c>
      <c r="I2933" s="7">
        <v>1</v>
      </c>
      <c r="J2933" s="36">
        <f t="shared" si="728"/>
        <v>106.60667000000001</v>
      </c>
      <c r="K2933" s="37">
        <f t="shared" si="729"/>
        <v>34.432775000000007</v>
      </c>
      <c r="L2933" s="36">
        <f t="shared" si="730"/>
        <v>106.71332999999998</v>
      </c>
      <c r="M2933" s="37">
        <f t="shared" si="731"/>
        <v>34.467224999999999</v>
      </c>
      <c r="O2933" s="39">
        <f t="shared" si="732"/>
        <v>70623.846738439315</v>
      </c>
      <c r="P2933" s="40">
        <f t="shared" si="733"/>
        <v>23648.88984079389</v>
      </c>
      <c r="Q2933" s="40">
        <f>S2933*F2933+T2933*G2933+AS2932*(1+$G$9/252)</f>
        <v>3640.7033868429439</v>
      </c>
      <c r="R2933" s="41">
        <f t="shared" si="736"/>
        <v>97913.439966076141</v>
      </c>
      <c r="S2933" s="36">
        <f>AU2932*H2932</f>
        <v>662.13994691955111</v>
      </c>
      <c r="T2933" s="37">
        <f>AV2932*I2932</f>
        <v>686.46995183726813</v>
      </c>
      <c r="U2933" s="57">
        <f t="shared" si="739"/>
        <v>0.72128858676508767</v>
      </c>
      <c r="V2933" s="58">
        <f t="shared" si="737"/>
        <v>0.24152853631725604</v>
      </c>
      <c r="W2933" s="59">
        <f t="shared" si="738"/>
        <v>3.7182876917656357E-2</v>
      </c>
      <c r="Y2933" s="7">
        <f t="shared" si="734"/>
        <v>0</v>
      </c>
      <c r="Z2933" s="40"/>
      <c r="AA2933" s="40"/>
      <c r="AB2933" s="40"/>
      <c r="AC2933" s="40"/>
      <c r="AD2933" s="40"/>
      <c r="AE2933" s="40"/>
      <c r="AF2933" s="40"/>
      <c r="AG2933" s="41"/>
      <c r="AH2933" s="40"/>
      <c r="AI2933" s="40"/>
      <c r="AJ2933" s="40"/>
      <c r="AK2933" s="40"/>
      <c r="AL2933" s="40"/>
      <c r="AM2933" s="41"/>
      <c r="AN2933" s="36">
        <f>Y2933*(IF(AND(AH2933&gt;0,AI2933&lt;0),AH2933,0)+IF(AND(AJ2933&lt;0,AK2933&gt;0),AJ2933,0)+IF(AND(AL2933&gt;0,AM2933&gt;0),AL2933,0))</f>
        <v>0</v>
      </c>
      <c r="AO2933" s="37">
        <f>Y2933*(IF(AND(AH2933&gt;0,AI2933&lt;0),AI2933,0)+IF(AND(AJ2933&lt;0,AK2933&gt;0),AK2933,0)+IF(AND(AL2933&gt;0,AM2933&gt;0),AM2933,0))</f>
        <v>0</v>
      </c>
      <c r="AQ2933" s="40">
        <f>AU2933*D2933</f>
        <v>70623.846738439315</v>
      </c>
      <c r="AR2933" s="40">
        <f>AV2933*E2933</f>
        <v>23648.88984079389</v>
      </c>
      <c r="AS2933" s="40">
        <f>IF(AND(Y2933&lt;&gt;0,AN2933&lt;&gt;0),0,Q2933)</f>
        <v>3640.7033868429439</v>
      </c>
      <c r="AT2933" s="41">
        <f t="shared" si="740"/>
        <v>97913.439966076141</v>
      </c>
      <c r="AU2933" s="42">
        <f>S2933+AN2933</f>
        <v>662.13994691955111</v>
      </c>
      <c r="AV2933" s="37">
        <f>T2933+AO2933</f>
        <v>686.46995183726813</v>
      </c>
      <c r="AW2933" s="58">
        <f t="shared" si="725"/>
        <v>0.72128858676508767</v>
      </c>
      <c r="AX2933" s="58">
        <f t="shared" si="726"/>
        <v>0.24152853631725604</v>
      </c>
      <c r="AY2933" s="59">
        <f t="shared" si="727"/>
        <v>3.7182876917656357E-2</v>
      </c>
      <c r="AZ2933" s="54">
        <f t="shared" si="735"/>
        <v>-1.9696804875704133E-2</v>
      </c>
    </row>
    <row r="2934" spans="3:52" x14ac:dyDescent="0.25">
      <c r="C2934" s="35">
        <v>38925</v>
      </c>
      <c r="D2934" s="36">
        <v>101.82</v>
      </c>
      <c r="E2934" s="37">
        <v>34.729999999999997</v>
      </c>
      <c r="F2934" s="38">
        <v>0</v>
      </c>
      <c r="G2934" s="7">
        <v>0</v>
      </c>
      <c r="H2934" s="38">
        <v>1</v>
      </c>
      <c r="I2934" s="7">
        <v>1</v>
      </c>
      <c r="J2934" s="36">
        <f t="shared" si="728"/>
        <v>101.76909000000001</v>
      </c>
      <c r="K2934" s="37">
        <f t="shared" si="729"/>
        <v>34.712634999999999</v>
      </c>
      <c r="L2934" s="36">
        <f t="shared" si="730"/>
        <v>101.87090999999998</v>
      </c>
      <c r="M2934" s="37">
        <f t="shared" si="731"/>
        <v>34.747364999999995</v>
      </c>
      <c r="O2934" s="39">
        <f t="shared" si="732"/>
        <v>67419.089395348696</v>
      </c>
      <c r="P2934" s="40">
        <f t="shared" si="733"/>
        <v>23841.10142730832</v>
      </c>
      <c r="Q2934" s="40">
        <f>S2934*F2934+T2934*G2934+AS2933*(1+$G$9/252)</f>
        <v>3640.8478591995645</v>
      </c>
      <c r="R2934" s="41">
        <f t="shared" si="736"/>
        <v>94901.038681856589</v>
      </c>
      <c r="S2934" s="36">
        <f>AU2933*H2933</f>
        <v>662.13994691955111</v>
      </c>
      <c r="T2934" s="37">
        <f>AV2933*I2933</f>
        <v>686.46995183726813</v>
      </c>
      <c r="U2934" s="57">
        <f t="shared" si="739"/>
        <v>0.71041466280851195</v>
      </c>
      <c r="V2934" s="58">
        <f t="shared" si="737"/>
        <v>0.25122065847174252</v>
      </c>
      <c r="W2934" s="59">
        <f t="shared" si="738"/>
        <v>3.8364678719745464E-2</v>
      </c>
      <c r="Y2934" s="7">
        <f t="shared" si="734"/>
        <v>0</v>
      </c>
      <c r="Z2934" s="40"/>
      <c r="AA2934" s="40"/>
      <c r="AB2934" s="40"/>
      <c r="AC2934" s="40"/>
      <c r="AD2934" s="40"/>
      <c r="AE2934" s="40"/>
      <c r="AF2934" s="40"/>
      <c r="AG2934" s="41"/>
      <c r="AH2934" s="40"/>
      <c r="AI2934" s="40"/>
      <c r="AJ2934" s="40"/>
      <c r="AK2934" s="40"/>
      <c r="AL2934" s="40"/>
      <c r="AM2934" s="41"/>
      <c r="AN2934" s="36">
        <f>Y2934*(IF(AND(AH2934&gt;0,AI2934&lt;0),AH2934,0)+IF(AND(AJ2934&lt;0,AK2934&gt;0),AJ2934,0)+IF(AND(AL2934&gt;0,AM2934&gt;0),AL2934,0))</f>
        <v>0</v>
      </c>
      <c r="AO2934" s="37">
        <f>Y2934*(IF(AND(AH2934&gt;0,AI2934&lt;0),AI2934,0)+IF(AND(AJ2934&lt;0,AK2934&gt;0),AK2934,0)+IF(AND(AL2934&gt;0,AM2934&gt;0),AM2934,0))</f>
        <v>0</v>
      </c>
      <c r="AQ2934" s="40">
        <f>AU2934*D2934</f>
        <v>67419.089395348696</v>
      </c>
      <c r="AR2934" s="40">
        <f>AV2934*E2934</f>
        <v>23841.10142730832</v>
      </c>
      <c r="AS2934" s="40">
        <f>IF(AND(Y2934&lt;&gt;0,AN2934&lt;&gt;0),0,Q2934)</f>
        <v>3640.8478591995645</v>
      </c>
      <c r="AT2934" s="41">
        <f t="shared" si="740"/>
        <v>94901.038681856589</v>
      </c>
      <c r="AU2934" s="42">
        <f>S2934+AN2934</f>
        <v>662.13994691955111</v>
      </c>
      <c r="AV2934" s="37">
        <f>T2934+AO2934</f>
        <v>686.46995183726813</v>
      </c>
      <c r="AW2934" s="58">
        <f t="shared" si="725"/>
        <v>0.71041466280851195</v>
      </c>
      <c r="AX2934" s="58">
        <f t="shared" si="726"/>
        <v>0.25122065847174252</v>
      </c>
      <c r="AY2934" s="59">
        <f t="shared" si="727"/>
        <v>3.8364678719745464E-2</v>
      </c>
      <c r="AZ2934" s="54">
        <f t="shared" si="735"/>
        <v>-3.0765963132980079E-2</v>
      </c>
    </row>
    <row r="2935" spans="3:52" x14ac:dyDescent="0.25">
      <c r="C2935" s="35">
        <v>38926</v>
      </c>
      <c r="D2935" s="36">
        <v>105.29</v>
      </c>
      <c r="E2935" s="37">
        <v>35.29</v>
      </c>
      <c r="F2935" s="38">
        <v>0</v>
      </c>
      <c r="G2935" s="7">
        <v>0</v>
      </c>
      <c r="H2935" s="38">
        <v>1</v>
      </c>
      <c r="I2935" s="7">
        <v>1</v>
      </c>
      <c r="J2935" s="36">
        <f t="shared" si="728"/>
        <v>105.23735500000001</v>
      </c>
      <c r="K2935" s="37">
        <f t="shared" si="729"/>
        <v>35.272355000000005</v>
      </c>
      <c r="L2935" s="36">
        <f t="shared" si="730"/>
        <v>105.342645</v>
      </c>
      <c r="M2935" s="37">
        <f t="shared" si="731"/>
        <v>35.307644999999994</v>
      </c>
      <c r="O2935" s="39">
        <f t="shared" si="732"/>
        <v>69716.71501115954</v>
      </c>
      <c r="P2935" s="40">
        <f t="shared" si="733"/>
        <v>24225.52460033719</v>
      </c>
      <c r="Q2935" s="40">
        <f>S2935*F2935+T2935*G2935+AS2934*(1+$G$9/252)</f>
        <v>3640.9923372892149</v>
      </c>
      <c r="R2935" s="41">
        <f t="shared" si="736"/>
        <v>97583.231948785935</v>
      </c>
      <c r="S2935" s="36">
        <f>AU2934*H2934</f>
        <v>662.13994691955111</v>
      </c>
      <c r="T2935" s="37">
        <f>AV2934*I2934</f>
        <v>686.46995183726813</v>
      </c>
      <c r="U2935" s="57">
        <f t="shared" si="739"/>
        <v>0.71443334698884109</v>
      </c>
      <c r="V2935" s="58">
        <f t="shared" si="737"/>
        <v>0.24825499336864901</v>
      </c>
      <c r="W2935" s="59">
        <f t="shared" si="738"/>
        <v>3.7311659642510063E-2</v>
      </c>
      <c r="Y2935" s="7">
        <f t="shared" si="734"/>
        <v>0</v>
      </c>
      <c r="Z2935" s="40"/>
      <c r="AA2935" s="40"/>
      <c r="AB2935" s="40"/>
      <c r="AC2935" s="40"/>
      <c r="AD2935" s="40"/>
      <c r="AE2935" s="40"/>
      <c r="AF2935" s="40"/>
      <c r="AG2935" s="41"/>
      <c r="AH2935" s="40"/>
      <c r="AI2935" s="40"/>
      <c r="AJ2935" s="40"/>
      <c r="AK2935" s="40"/>
      <c r="AL2935" s="40"/>
      <c r="AM2935" s="41"/>
      <c r="AN2935" s="36">
        <f>Y2935*(IF(AND(AH2935&gt;0,AI2935&lt;0),AH2935,0)+IF(AND(AJ2935&lt;0,AK2935&gt;0),AJ2935,0)+IF(AND(AL2935&gt;0,AM2935&gt;0),AL2935,0))</f>
        <v>0</v>
      </c>
      <c r="AO2935" s="37">
        <f>Y2935*(IF(AND(AH2935&gt;0,AI2935&lt;0),AI2935,0)+IF(AND(AJ2935&lt;0,AK2935&gt;0),AK2935,0)+IF(AND(AL2935&gt;0,AM2935&gt;0),AM2935,0))</f>
        <v>0</v>
      </c>
      <c r="AQ2935" s="40">
        <f>AU2935*D2935</f>
        <v>69716.71501115954</v>
      </c>
      <c r="AR2935" s="40">
        <f>AV2935*E2935</f>
        <v>24225.52460033719</v>
      </c>
      <c r="AS2935" s="40">
        <f>IF(AND(Y2935&lt;&gt;0,AN2935&lt;&gt;0),0,Q2935)</f>
        <v>3640.9923372892149</v>
      </c>
      <c r="AT2935" s="41">
        <f t="shared" si="740"/>
        <v>97583.231948785935</v>
      </c>
      <c r="AU2935" s="42">
        <f>S2935+AN2935</f>
        <v>662.13994691955111</v>
      </c>
      <c r="AV2935" s="37">
        <f>T2935+AO2935</f>
        <v>686.46995183726813</v>
      </c>
      <c r="AW2935" s="58">
        <f t="shared" si="725"/>
        <v>0.71443334698884109</v>
      </c>
      <c r="AX2935" s="58">
        <f t="shared" si="726"/>
        <v>0.24825499336864901</v>
      </c>
      <c r="AY2935" s="59">
        <f t="shared" si="727"/>
        <v>3.7311659642510063E-2</v>
      </c>
      <c r="AZ2935" s="54">
        <f t="shared" si="735"/>
        <v>2.8263054906290774E-2</v>
      </c>
    </row>
    <row r="2936" spans="3:52" x14ac:dyDescent="0.25">
      <c r="C2936" s="35">
        <v>38929</v>
      </c>
      <c r="D2936" s="36">
        <v>104.71</v>
      </c>
      <c r="E2936" s="37">
        <v>35.39</v>
      </c>
      <c r="F2936" s="38">
        <v>0</v>
      </c>
      <c r="G2936" s="7">
        <v>0</v>
      </c>
      <c r="H2936" s="38">
        <v>1</v>
      </c>
      <c r="I2936" s="7">
        <v>1</v>
      </c>
      <c r="J2936" s="36">
        <f t="shared" si="728"/>
        <v>104.657645</v>
      </c>
      <c r="K2936" s="37">
        <f t="shared" si="729"/>
        <v>35.372305000000004</v>
      </c>
      <c r="L2936" s="36">
        <f t="shared" si="730"/>
        <v>104.76235499999999</v>
      </c>
      <c r="M2936" s="37">
        <f t="shared" si="731"/>
        <v>35.407694999999997</v>
      </c>
      <c r="O2936" s="39">
        <f t="shared" si="732"/>
        <v>69332.673841946191</v>
      </c>
      <c r="P2936" s="40">
        <f t="shared" si="733"/>
        <v>24294.171595520918</v>
      </c>
      <c r="Q2936" s="40">
        <f>S2936*F2936+T2936*G2936+AS2935*(1+$G$9/252)</f>
        <v>3641.136821112123</v>
      </c>
      <c r="R2936" s="41">
        <f t="shared" si="736"/>
        <v>97267.982258579243</v>
      </c>
      <c r="S2936" s="36">
        <f>AU2935*H2935</f>
        <v>662.13994691955111</v>
      </c>
      <c r="T2936" s="37">
        <f>AV2935*I2935</f>
        <v>686.46995183726813</v>
      </c>
      <c r="U2936" s="57">
        <f t="shared" si="739"/>
        <v>0.71280057663405372</v>
      </c>
      <c r="V2936" s="58">
        <f t="shared" si="737"/>
        <v>0.24976534961871402</v>
      </c>
      <c r="W2936" s="59">
        <f t="shared" si="738"/>
        <v>3.7434073747232142E-2</v>
      </c>
      <c r="Y2936" s="7">
        <f t="shared" si="734"/>
        <v>0</v>
      </c>
      <c r="Z2936" s="40"/>
      <c r="AA2936" s="40"/>
      <c r="AB2936" s="40"/>
      <c r="AC2936" s="40"/>
      <c r="AD2936" s="40"/>
      <c r="AE2936" s="40"/>
      <c r="AF2936" s="40"/>
      <c r="AG2936" s="41"/>
      <c r="AH2936" s="40"/>
      <c r="AI2936" s="40"/>
      <c r="AJ2936" s="40"/>
      <c r="AK2936" s="40"/>
      <c r="AL2936" s="40"/>
      <c r="AM2936" s="41"/>
      <c r="AN2936" s="36">
        <f>Y2936*(IF(AND(AH2936&gt;0,AI2936&lt;0),AH2936,0)+IF(AND(AJ2936&lt;0,AK2936&gt;0),AJ2936,0)+IF(AND(AL2936&gt;0,AM2936&gt;0),AL2936,0))</f>
        <v>0</v>
      </c>
      <c r="AO2936" s="37">
        <f>Y2936*(IF(AND(AH2936&gt;0,AI2936&lt;0),AI2936,0)+IF(AND(AJ2936&lt;0,AK2936&gt;0),AK2936,0)+IF(AND(AL2936&gt;0,AM2936&gt;0),AM2936,0))</f>
        <v>0</v>
      </c>
      <c r="AQ2936" s="40">
        <f>AU2936*D2936</f>
        <v>69332.673841946191</v>
      </c>
      <c r="AR2936" s="40">
        <f>AV2936*E2936</f>
        <v>24294.171595520918</v>
      </c>
      <c r="AS2936" s="40">
        <f>IF(AND(Y2936&lt;&gt;0,AN2936&lt;&gt;0),0,Q2936)</f>
        <v>3641.136821112123</v>
      </c>
      <c r="AT2936" s="41">
        <f t="shared" si="740"/>
        <v>97267.982258579243</v>
      </c>
      <c r="AU2936" s="42">
        <f>S2936+AN2936</f>
        <v>662.13994691955111</v>
      </c>
      <c r="AV2936" s="37">
        <f>T2936+AO2936</f>
        <v>686.46995183726813</v>
      </c>
      <c r="AW2936" s="58">
        <f t="shared" si="725"/>
        <v>0.71280057663405372</v>
      </c>
      <c r="AX2936" s="58">
        <f t="shared" si="726"/>
        <v>0.24976534961871402</v>
      </c>
      <c r="AY2936" s="59">
        <f t="shared" si="727"/>
        <v>3.7434073747232142E-2</v>
      </c>
      <c r="AZ2936" s="54">
        <f t="shared" si="735"/>
        <v>-3.2305723423071697E-3</v>
      </c>
    </row>
    <row r="2937" spans="3:52" x14ac:dyDescent="0.25">
      <c r="C2937" s="35">
        <v>38930</v>
      </c>
      <c r="D2937" s="36">
        <v>103.21</v>
      </c>
      <c r="E2937" s="37">
        <v>35.08</v>
      </c>
      <c r="F2937" s="38">
        <v>0</v>
      </c>
      <c r="G2937" s="7">
        <v>0</v>
      </c>
      <c r="H2937" s="38">
        <v>1</v>
      </c>
      <c r="I2937" s="7">
        <v>1</v>
      </c>
      <c r="J2937" s="36">
        <f t="shared" si="728"/>
        <v>103.158395</v>
      </c>
      <c r="K2937" s="37">
        <f t="shared" si="729"/>
        <v>35.062460000000002</v>
      </c>
      <c r="L2937" s="36">
        <f t="shared" si="730"/>
        <v>103.26160499999999</v>
      </c>
      <c r="M2937" s="37">
        <f t="shared" si="731"/>
        <v>35.097539999999995</v>
      </c>
      <c r="O2937" s="39">
        <f t="shared" si="732"/>
        <v>68339.463921566872</v>
      </c>
      <c r="P2937" s="40">
        <f t="shared" si="733"/>
        <v>24081.365910451364</v>
      </c>
      <c r="Q2937" s="40">
        <f>S2937*F2937+T2937*G2937+AS2936*(1+$G$9/252)</f>
        <v>3641.2813106685162</v>
      </c>
      <c r="R2937" s="41">
        <f t="shared" si="736"/>
        <v>96062.111142686757</v>
      </c>
      <c r="S2937" s="36">
        <f>AU2936*H2936</f>
        <v>662.13994691955111</v>
      </c>
      <c r="T2937" s="37">
        <f>AV2936*I2936</f>
        <v>686.46995183726813</v>
      </c>
      <c r="U2937" s="57">
        <f t="shared" si="739"/>
        <v>0.71140914048888859</v>
      </c>
      <c r="V2937" s="58">
        <f t="shared" si="737"/>
        <v>0.25068537037127864</v>
      </c>
      <c r="W2937" s="59">
        <f t="shared" si="738"/>
        <v>3.7905489139832715E-2</v>
      </c>
      <c r="Y2937" s="7">
        <f t="shared" si="734"/>
        <v>0</v>
      </c>
      <c r="Z2937" s="40"/>
      <c r="AA2937" s="40"/>
      <c r="AB2937" s="40"/>
      <c r="AC2937" s="40"/>
      <c r="AD2937" s="40"/>
      <c r="AE2937" s="40"/>
      <c r="AF2937" s="40"/>
      <c r="AG2937" s="41"/>
      <c r="AH2937" s="40"/>
      <c r="AI2937" s="40"/>
      <c r="AJ2937" s="40"/>
      <c r="AK2937" s="40"/>
      <c r="AL2937" s="40"/>
      <c r="AM2937" s="41"/>
      <c r="AN2937" s="36">
        <f>Y2937*(IF(AND(AH2937&gt;0,AI2937&lt;0),AH2937,0)+IF(AND(AJ2937&lt;0,AK2937&gt;0),AJ2937,0)+IF(AND(AL2937&gt;0,AM2937&gt;0),AL2937,0))</f>
        <v>0</v>
      </c>
      <c r="AO2937" s="37">
        <f>Y2937*(IF(AND(AH2937&gt;0,AI2937&lt;0),AI2937,0)+IF(AND(AJ2937&lt;0,AK2937&gt;0),AK2937,0)+IF(AND(AL2937&gt;0,AM2937&gt;0),AM2937,0))</f>
        <v>0</v>
      </c>
      <c r="AQ2937" s="40">
        <f>AU2937*D2937</f>
        <v>68339.463921566872</v>
      </c>
      <c r="AR2937" s="40">
        <f>AV2937*E2937</f>
        <v>24081.365910451364</v>
      </c>
      <c r="AS2937" s="40">
        <f>IF(AND(Y2937&lt;&gt;0,AN2937&lt;&gt;0),0,Q2937)</f>
        <v>3641.2813106685162</v>
      </c>
      <c r="AT2937" s="41">
        <f t="shared" si="740"/>
        <v>96062.111142686757</v>
      </c>
      <c r="AU2937" s="42">
        <f>S2937+AN2937</f>
        <v>662.13994691955111</v>
      </c>
      <c r="AV2937" s="37">
        <f>T2937+AO2937</f>
        <v>686.46995183726813</v>
      </c>
      <c r="AW2937" s="58">
        <f t="shared" si="725"/>
        <v>0.71140914048888859</v>
      </c>
      <c r="AX2937" s="58">
        <f t="shared" si="726"/>
        <v>0.25068537037127864</v>
      </c>
      <c r="AY2937" s="59">
        <f t="shared" si="727"/>
        <v>3.7905489139832715E-2</v>
      </c>
      <c r="AZ2937" s="54">
        <f t="shared" si="735"/>
        <v>-1.2397410616442839E-2</v>
      </c>
    </row>
    <row r="2938" spans="3:52" x14ac:dyDescent="0.25">
      <c r="C2938" s="35">
        <v>38931</v>
      </c>
      <c r="D2938" s="36">
        <v>103.32</v>
      </c>
      <c r="E2938" s="37">
        <v>35.590000000000003</v>
      </c>
      <c r="F2938" s="38">
        <v>0</v>
      </c>
      <c r="G2938" s="7">
        <v>0</v>
      </c>
      <c r="H2938" s="38">
        <v>1</v>
      </c>
      <c r="I2938" s="7">
        <v>1</v>
      </c>
      <c r="J2938" s="36">
        <f t="shared" si="728"/>
        <v>103.26833999999999</v>
      </c>
      <c r="K2938" s="37">
        <f t="shared" si="729"/>
        <v>35.572205000000004</v>
      </c>
      <c r="L2938" s="36">
        <f t="shared" si="730"/>
        <v>103.37165999999999</v>
      </c>
      <c r="M2938" s="37">
        <f t="shared" si="731"/>
        <v>35.607795000000003</v>
      </c>
      <c r="O2938" s="39">
        <f t="shared" si="732"/>
        <v>68412.299315728014</v>
      </c>
      <c r="P2938" s="40">
        <f t="shared" si="733"/>
        <v>24431.465585888374</v>
      </c>
      <c r="Q2938" s="40">
        <f>S2938*F2938+T2938*G2938+AS2937*(1+$G$9/252)</f>
        <v>3641.4258059586218</v>
      </c>
      <c r="R2938" s="41">
        <f t="shared" si="736"/>
        <v>96485.19070757502</v>
      </c>
      <c r="S2938" s="36">
        <f>AU2937*H2937</f>
        <v>662.13994691955111</v>
      </c>
      <c r="T2938" s="37">
        <f>AV2937*I2937</f>
        <v>686.46995183726813</v>
      </c>
      <c r="U2938" s="57">
        <f t="shared" si="739"/>
        <v>0.70904455713903658</v>
      </c>
      <c r="V2938" s="58">
        <f t="shared" si="737"/>
        <v>0.25321466855918512</v>
      </c>
      <c r="W2938" s="59">
        <f t="shared" si="738"/>
        <v>3.774077430177826E-2</v>
      </c>
      <c r="Y2938" s="7">
        <f t="shared" si="734"/>
        <v>0</v>
      </c>
      <c r="Z2938" s="40"/>
      <c r="AA2938" s="40"/>
      <c r="AB2938" s="40"/>
      <c r="AC2938" s="40"/>
      <c r="AD2938" s="40"/>
      <c r="AE2938" s="40"/>
      <c r="AF2938" s="40"/>
      <c r="AG2938" s="41"/>
      <c r="AH2938" s="40"/>
      <c r="AI2938" s="40"/>
      <c r="AJ2938" s="40"/>
      <c r="AK2938" s="40"/>
      <c r="AL2938" s="40"/>
      <c r="AM2938" s="41"/>
      <c r="AN2938" s="36">
        <f>Y2938*(IF(AND(AH2938&gt;0,AI2938&lt;0),AH2938,0)+IF(AND(AJ2938&lt;0,AK2938&gt;0),AJ2938,0)+IF(AND(AL2938&gt;0,AM2938&gt;0),AL2938,0))</f>
        <v>0</v>
      </c>
      <c r="AO2938" s="37">
        <f>Y2938*(IF(AND(AH2938&gt;0,AI2938&lt;0),AI2938,0)+IF(AND(AJ2938&lt;0,AK2938&gt;0),AK2938,0)+IF(AND(AL2938&gt;0,AM2938&gt;0),AM2938,0))</f>
        <v>0</v>
      </c>
      <c r="AQ2938" s="40">
        <f>AU2938*D2938</f>
        <v>68412.299315728014</v>
      </c>
      <c r="AR2938" s="40">
        <f>AV2938*E2938</f>
        <v>24431.465585888374</v>
      </c>
      <c r="AS2938" s="40">
        <f>IF(AND(Y2938&lt;&gt;0,AN2938&lt;&gt;0),0,Q2938)</f>
        <v>3641.4258059586218</v>
      </c>
      <c r="AT2938" s="41">
        <f t="shared" si="740"/>
        <v>96485.19070757502</v>
      </c>
      <c r="AU2938" s="42">
        <f>S2938+AN2938</f>
        <v>662.13994691955111</v>
      </c>
      <c r="AV2938" s="37">
        <f>T2938+AO2938</f>
        <v>686.46995183726813</v>
      </c>
      <c r="AW2938" s="58">
        <f t="shared" si="725"/>
        <v>0.70904455713903658</v>
      </c>
      <c r="AX2938" s="58">
        <f t="shared" si="726"/>
        <v>0.25321466855918512</v>
      </c>
      <c r="AY2938" s="59">
        <f t="shared" si="727"/>
        <v>3.774077430177826E-2</v>
      </c>
      <c r="AZ2938" s="54">
        <f t="shared" si="735"/>
        <v>4.4042293038910607E-3</v>
      </c>
    </row>
    <row r="2939" spans="3:52" x14ac:dyDescent="0.25">
      <c r="C2939" s="35">
        <v>38932</v>
      </c>
      <c r="D2939" s="36">
        <v>105.35</v>
      </c>
      <c r="E2939" s="37">
        <v>35.840000000000003</v>
      </c>
      <c r="F2939" s="38">
        <v>0</v>
      </c>
      <c r="G2939" s="7">
        <v>0</v>
      </c>
      <c r="H2939" s="38">
        <v>1</v>
      </c>
      <c r="I2939" s="7">
        <v>1</v>
      </c>
      <c r="J2939" s="36">
        <f t="shared" si="728"/>
        <v>105.297325</v>
      </c>
      <c r="K2939" s="37">
        <f t="shared" si="729"/>
        <v>35.822080000000007</v>
      </c>
      <c r="L2939" s="36">
        <f t="shared" si="730"/>
        <v>105.40267499999999</v>
      </c>
      <c r="M2939" s="37">
        <f t="shared" si="731"/>
        <v>35.85792</v>
      </c>
      <c r="O2939" s="39">
        <f t="shared" si="732"/>
        <v>69756.443407974701</v>
      </c>
      <c r="P2939" s="40">
        <f t="shared" si="733"/>
        <v>24603.083073847691</v>
      </c>
      <c r="Q2939" s="40">
        <f>S2939*F2939+T2939*G2939+AS2938*(1+$G$9/252)</f>
        <v>3641.5703069826673</v>
      </c>
      <c r="R2939" s="41">
        <f t="shared" si="736"/>
        <v>98001.096788805065</v>
      </c>
      <c r="S2939" s="36">
        <f>AU2938*H2938</f>
        <v>662.13994691955111</v>
      </c>
      <c r="T2939" s="37">
        <f>AV2938*I2938</f>
        <v>686.46995183726813</v>
      </c>
      <c r="U2939" s="57">
        <f t="shared" si="739"/>
        <v>0.71179247675463941</v>
      </c>
      <c r="V2939" s="58">
        <f t="shared" si="737"/>
        <v>0.25104905842909064</v>
      </c>
      <c r="W2939" s="59">
        <f t="shared" si="738"/>
        <v>3.7158464816269832E-2</v>
      </c>
      <c r="Y2939" s="7">
        <f t="shared" si="734"/>
        <v>0</v>
      </c>
      <c r="Z2939" s="40"/>
      <c r="AA2939" s="40"/>
      <c r="AB2939" s="40"/>
      <c r="AC2939" s="40"/>
      <c r="AD2939" s="40"/>
      <c r="AE2939" s="40"/>
      <c r="AF2939" s="40"/>
      <c r="AG2939" s="41"/>
      <c r="AH2939" s="40"/>
      <c r="AI2939" s="40"/>
      <c r="AJ2939" s="40"/>
      <c r="AK2939" s="40"/>
      <c r="AL2939" s="40"/>
      <c r="AM2939" s="41"/>
      <c r="AN2939" s="36">
        <f>Y2939*(IF(AND(AH2939&gt;0,AI2939&lt;0),AH2939,0)+IF(AND(AJ2939&lt;0,AK2939&gt;0),AJ2939,0)+IF(AND(AL2939&gt;0,AM2939&gt;0),AL2939,0))</f>
        <v>0</v>
      </c>
      <c r="AO2939" s="37">
        <f>Y2939*(IF(AND(AH2939&gt;0,AI2939&lt;0),AI2939,0)+IF(AND(AJ2939&lt;0,AK2939&gt;0),AK2939,0)+IF(AND(AL2939&gt;0,AM2939&gt;0),AM2939,0))</f>
        <v>0</v>
      </c>
      <c r="AQ2939" s="40">
        <f>AU2939*D2939</f>
        <v>69756.443407974701</v>
      </c>
      <c r="AR2939" s="40">
        <f>AV2939*E2939</f>
        <v>24603.083073847691</v>
      </c>
      <c r="AS2939" s="40">
        <f>IF(AND(Y2939&lt;&gt;0,AN2939&lt;&gt;0),0,Q2939)</f>
        <v>3641.5703069826673</v>
      </c>
      <c r="AT2939" s="41">
        <f t="shared" si="740"/>
        <v>98001.096788805065</v>
      </c>
      <c r="AU2939" s="42">
        <f>S2939+AN2939</f>
        <v>662.13994691955111</v>
      </c>
      <c r="AV2939" s="37">
        <f>T2939+AO2939</f>
        <v>686.46995183726813</v>
      </c>
      <c r="AW2939" s="58">
        <f t="shared" si="725"/>
        <v>0.71179247675463941</v>
      </c>
      <c r="AX2939" s="58">
        <f t="shared" si="726"/>
        <v>0.25104905842909064</v>
      </c>
      <c r="AY2939" s="59">
        <f t="shared" si="727"/>
        <v>3.7158464816269832E-2</v>
      </c>
      <c r="AZ2939" s="54">
        <f t="shared" si="735"/>
        <v>1.5711282427003814E-2</v>
      </c>
    </row>
    <row r="2940" spans="3:52" x14ac:dyDescent="0.25">
      <c r="C2940" s="35">
        <v>38933</v>
      </c>
      <c r="D2940" s="36">
        <v>104.51</v>
      </c>
      <c r="E2940" s="37">
        <v>35.409999999999997</v>
      </c>
      <c r="F2940" s="38">
        <v>0</v>
      </c>
      <c r="G2940" s="7">
        <v>0</v>
      </c>
      <c r="H2940" s="38">
        <v>1</v>
      </c>
      <c r="I2940" s="7">
        <v>1</v>
      </c>
      <c r="J2940" s="36">
        <f t="shared" si="728"/>
        <v>104.45774500000002</v>
      </c>
      <c r="K2940" s="37">
        <f t="shared" si="729"/>
        <v>35.392294999999997</v>
      </c>
      <c r="L2940" s="36">
        <f t="shared" si="730"/>
        <v>104.56225499999999</v>
      </c>
      <c r="M2940" s="37">
        <f t="shared" si="731"/>
        <v>35.427704999999996</v>
      </c>
      <c r="O2940" s="39">
        <f t="shared" si="732"/>
        <v>69200.245852562293</v>
      </c>
      <c r="P2940" s="40">
        <f t="shared" si="733"/>
        <v>24307.900994557662</v>
      </c>
      <c r="Q2940" s="40">
        <f>S2940*F2940+T2940*G2940+AS2939*(1+$G$9/252)</f>
        <v>3641.7148137408803</v>
      </c>
      <c r="R2940" s="41">
        <f t="shared" si="736"/>
        <v>97149.861660860843</v>
      </c>
      <c r="S2940" s="36">
        <f>AU2939*H2939</f>
        <v>662.13994691955111</v>
      </c>
      <c r="T2940" s="37">
        <f>AV2939*I2939</f>
        <v>686.46995183726813</v>
      </c>
      <c r="U2940" s="57">
        <f t="shared" si="739"/>
        <v>0.71230411108697722</v>
      </c>
      <c r="V2940" s="58">
        <f t="shared" si="737"/>
        <v>0.25021035109050171</v>
      </c>
      <c r="W2940" s="59">
        <f t="shared" si="738"/>
        <v>3.7485537822520981E-2</v>
      </c>
      <c r="Y2940" s="7">
        <f t="shared" si="734"/>
        <v>0</v>
      </c>
      <c r="Z2940" s="40"/>
      <c r="AA2940" s="40"/>
      <c r="AB2940" s="40"/>
      <c r="AC2940" s="40"/>
      <c r="AD2940" s="40"/>
      <c r="AE2940" s="40"/>
      <c r="AF2940" s="40"/>
      <c r="AG2940" s="41"/>
      <c r="AH2940" s="40"/>
      <c r="AI2940" s="40"/>
      <c r="AJ2940" s="40"/>
      <c r="AK2940" s="40"/>
      <c r="AL2940" s="40"/>
      <c r="AM2940" s="41"/>
      <c r="AN2940" s="36">
        <f>Y2940*(IF(AND(AH2940&gt;0,AI2940&lt;0),AH2940,0)+IF(AND(AJ2940&lt;0,AK2940&gt;0),AJ2940,0)+IF(AND(AL2940&gt;0,AM2940&gt;0),AL2940,0))</f>
        <v>0</v>
      </c>
      <c r="AO2940" s="37">
        <f>Y2940*(IF(AND(AH2940&gt;0,AI2940&lt;0),AI2940,0)+IF(AND(AJ2940&lt;0,AK2940&gt;0),AK2940,0)+IF(AND(AL2940&gt;0,AM2940&gt;0),AM2940,0))</f>
        <v>0</v>
      </c>
      <c r="AQ2940" s="40">
        <f>AU2940*D2940</f>
        <v>69200.245852562293</v>
      </c>
      <c r="AR2940" s="40">
        <f>AV2940*E2940</f>
        <v>24307.900994557662</v>
      </c>
      <c r="AS2940" s="40">
        <f>IF(AND(Y2940&lt;&gt;0,AN2940&lt;&gt;0),0,Q2940)</f>
        <v>3641.7148137408803</v>
      </c>
      <c r="AT2940" s="41">
        <f t="shared" si="740"/>
        <v>97149.861660860843</v>
      </c>
      <c r="AU2940" s="42">
        <f>S2940+AN2940</f>
        <v>662.13994691955111</v>
      </c>
      <c r="AV2940" s="37">
        <f>T2940+AO2940</f>
        <v>686.46995183726813</v>
      </c>
      <c r="AW2940" s="58">
        <f t="shared" si="725"/>
        <v>0.71230411108697722</v>
      </c>
      <c r="AX2940" s="58">
        <f t="shared" si="726"/>
        <v>0.25021035109050171</v>
      </c>
      <c r="AY2940" s="59">
        <f t="shared" si="727"/>
        <v>3.7485537822520981E-2</v>
      </c>
      <c r="AZ2940" s="54">
        <f t="shared" si="735"/>
        <v>-8.6859755230970226E-3</v>
      </c>
    </row>
    <row r="2941" spans="3:52" x14ac:dyDescent="0.25">
      <c r="C2941" s="35">
        <v>38936</v>
      </c>
      <c r="D2941" s="36">
        <v>103.16</v>
      </c>
      <c r="E2941" s="37">
        <v>35.53</v>
      </c>
      <c r="F2941" s="38">
        <v>0</v>
      </c>
      <c r="G2941" s="7">
        <v>0</v>
      </c>
      <c r="H2941" s="38">
        <v>1</v>
      </c>
      <c r="I2941" s="7">
        <v>1</v>
      </c>
      <c r="J2941" s="36">
        <f t="shared" si="728"/>
        <v>103.10842</v>
      </c>
      <c r="K2941" s="37">
        <f t="shared" si="729"/>
        <v>35.512235000000004</v>
      </c>
      <c r="L2941" s="36">
        <f t="shared" si="730"/>
        <v>103.21158</v>
      </c>
      <c r="M2941" s="37">
        <f t="shared" si="731"/>
        <v>35.547764999999998</v>
      </c>
      <c r="O2941" s="39">
        <f t="shared" si="732"/>
        <v>68306.356924220891</v>
      </c>
      <c r="P2941" s="40">
        <f t="shared" si="733"/>
        <v>24390.277388778137</v>
      </c>
      <c r="Q2941" s="40">
        <f>S2941*F2941+T2941*G2941+AS2940*(1+$G$9/252)</f>
        <v>3641.8593262334889</v>
      </c>
      <c r="R2941" s="41">
        <f t="shared" si="736"/>
        <v>96338.493639232518</v>
      </c>
      <c r="S2941" s="36">
        <f>AU2940*H2940</f>
        <v>662.13994691955111</v>
      </c>
      <c r="T2941" s="37">
        <f>AV2940*I2940</f>
        <v>686.46995183726813</v>
      </c>
      <c r="U2941" s="57">
        <f t="shared" si="739"/>
        <v>0.7090245481729649</v>
      </c>
      <c r="V2941" s="58">
        <f t="shared" si="737"/>
        <v>0.25317270872134057</v>
      </c>
      <c r="W2941" s="59">
        <f t="shared" si="738"/>
        <v>3.7802743105694481E-2</v>
      </c>
      <c r="Y2941" s="7">
        <f t="shared" si="734"/>
        <v>0</v>
      </c>
      <c r="Z2941" s="40"/>
      <c r="AA2941" s="40"/>
      <c r="AB2941" s="40"/>
      <c r="AC2941" s="40"/>
      <c r="AD2941" s="40"/>
      <c r="AE2941" s="40"/>
      <c r="AF2941" s="40"/>
      <c r="AG2941" s="41"/>
      <c r="AH2941" s="40"/>
      <c r="AI2941" s="40"/>
      <c r="AJ2941" s="40"/>
      <c r="AK2941" s="40"/>
      <c r="AL2941" s="40"/>
      <c r="AM2941" s="41"/>
      <c r="AN2941" s="36">
        <f>Y2941*(IF(AND(AH2941&gt;0,AI2941&lt;0),AH2941,0)+IF(AND(AJ2941&lt;0,AK2941&gt;0),AJ2941,0)+IF(AND(AL2941&gt;0,AM2941&gt;0),AL2941,0))</f>
        <v>0</v>
      </c>
      <c r="AO2941" s="37">
        <f>Y2941*(IF(AND(AH2941&gt;0,AI2941&lt;0),AI2941,0)+IF(AND(AJ2941&lt;0,AK2941&gt;0),AK2941,0)+IF(AND(AL2941&gt;0,AM2941&gt;0),AM2941,0))</f>
        <v>0</v>
      </c>
      <c r="AQ2941" s="40">
        <f>AU2941*D2941</f>
        <v>68306.356924220891</v>
      </c>
      <c r="AR2941" s="40">
        <f>AV2941*E2941</f>
        <v>24390.277388778137</v>
      </c>
      <c r="AS2941" s="40">
        <f>IF(AND(Y2941&lt;&gt;0,AN2941&lt;&gt;0),0,Q2941)</f>
        <v>3641.8593262334889</v>
      </c>
      <c r="AT2941" s="41">
        <f t="shared" si="740"/>
        <v>96338.493639232518</v>
      </c>
      <c r="AU2941" s="42">
        <f>S2941+AN2941</f>
        <v>662.13994691955111</v>
      </c>
      <c r="AV2941" s="37">
        <f>T2941+AO2941</f>
        <v>686.46995183726813</v>
      </c>
      <c r="AW2941" s="58">
        <f t="shared" si="725"/>
        <v>0.7090245481729649</v>
      </c>
      <c r="AX2941" s="58">
        <f t="shared" si="726"/>
        <v>0.25317270872134057</v>
      </c>
      <c r="AY2941" s="59">
        <f t="shared" si="727"/>
        <v>3.7802743105694481E-2</v>
      </c>
      <c r="AZ2941" s="54">
        <f t="shared" si="735"/>
        <v>-8.3517156664691949E-3</v>
      </c>
    </row>
    <row r="2942" spans="3:52" x14ac:dyDescent="0.25">
      <c r="C2942" s="35">
        <v>38937</v>
      </c>
      <c r="D2942" s="36">
        <v>102.39</v>
      </c>
      <c r="E2942" s="37">
        <v>35.159999999999997</v>
      </c>
      <c r="F2942" s="38">
        <v>0</v>
      </c>
      <c r="G2942" s="7">
        <v>0</v>
      </c>
      <c r="H2942" s="38">
        <v>1</v>
      </c>
      <c r="I2942" s="7">
        <v>1</v>
      </c>
      <c r="J2942" s="36">
        <f t="shared" si="728"/>
        <v>102.33880500000001</v>
      </c>
      <c r="K2942" s="37">
        <f t="shared" si="729"/>
        <v>35.142420000000001</v>
      </c>
      <c r="L2942" s="36">
        <f t="shared" si="730"/>
        <v>102.44119499999999</v>
      </c>
      <c r="M2942" s="37">
        <f t="shared" si="731"/>
        <v>35.177579999999992</v>
      </c>
      <c r="O2942" s="39">
        <f t="shared" si="732"/>
        <v>67796.509165092837</v>
      </c>
      <c r="P2942" s="40">
        <f t="shared" si="733"/>
        <v>24136.283506598345</v>
      </c>
      <c r="Q2942" s="40">
        <f>S2942*F2942+T2942*G2942+AS2941*(1+$G$9/252)</f>
        <v>3642.0038444607198</v>
      </c>
      <c r="R2942" s="41">
        <f t="shared" si="736"/>
        <v>95574.79651615191</v>
      </c>
      <c r="S2942" s="36">
        <f>AU2941*H2941</f>
        <v>662.13994691955111</v>
      </c>
      <c r="T2942" s="37">
        <f>AV2941*I2941</f>
        <v>686.46995183726813</v>
      </c>
      <c r="U2942" s="57">
        <f t="shared" si="739"/>
        <v>0.70935551668828711</v>
      </c>
      <c r="V2942" s="58">
        <f t="shared" si="737"/>
        <v>0.25253816263704387</v>
      </c>
      <c r="W2942" s="59">
        <f t="shared" si="738"/>
        <v>3.8106320674668973E-2</v>
      </c>
      <c r="Y2942" s="7">
        <f t="shared" si="734"/>
        <v>0</v>
      </c>
      <c r="Z2942" s="40"/>
      <c r="AA2942" s="40"/>
      <c r="AB2942" s="40"/>
      <c r="AC2942" s="40"/>
      <c r="AD2942" s="40"/>
      <c r="AE2942" s="40"/>
      <c r="AF2942" s="40"/>
      <c r="AG2942" s="41"/>
      <c r="AH2942" s="40"/>
      <c r="AI2942" s="40"/>
      <c r="AJ2942" s="40"/>
      <c r="AK2942" s="40"/>
      <c r="AL2942" s="40"/>
      <c r="AM2942" s="41"/>
      <c r="AN2942" s="36">
        <f>Y2942*(IF(AND(AH2942&gt;0,AI2942&lt;0),AH2942,0)+IF(AND(AJ2942&lt;0,AK2942&gt;0),AJ2942,0)+IF(AND(AL2942&gt;0,AM2942&gt;0),AL2942,0))</f>
        <v>0</v>
      </c>
      <c r="AO2942" s="37">
        <f>Y2942*(IF(AND(AH2942&gt;0,AI2942&lt;0),AI2942,0)+IF(AND(AJ2942&lt;0,AK2942&gt;0),AK2942,0)+IF(AND(AL2942&gt;0,AM2942&gt;0),AM2942,0))</f>
        <v>0</v>
      </c>
      <c r="AQ2942" s="40">
        <f>AU2942*D2942</f>
        <v>67796.509165092837</v>
      </c>
      <c r="AR2942" s="40">
        <f>AV2942*E2942</f>
        <v>24136.283506598345</v>
      </c>
      <c r="AS2942" s="40">
        <f>IF(AND(Y2942&lt;&gt;0,AN2942&lt;&gt;0),0,Q2942)</f>
        <v>3642.0038444607198</v>
      </c>
      <c r="AT2942" s="41">
        <f t="shared" si="740"/>
        <v>95574.79651615191</v>
      </c>
      <c r="AU2942" s="42">
        <f>S2942+AN2942</f>
        <v>662.13994691955111</v>
      </c>
      <c r="AV2942" s="37">
        <f>T2942+AO2942</f>
        <v>686.46995183726813</v>
      </c>
      <c r="AW2942" s="58">
        <f t="shared" si="725"/>
        <v>0.70935551668828711</v>
      </c>
      <c r="AX2942" s="58">
        <f t="shared" si="726"/>
        <v>0.25253816263704387</v>
      </c>
      <c r="AY2942" s="59">
        <f t="shared" si="727"/>
        <v>3.8106320674668973E-2</v>
      </c>
      <c r="AZ2942" s="54">
        <f t="shared" si="735"/>
        <v>-7.927227157407013E-3</v>
      </c>
    </row>
    <row r="2943" spans="3:52" x14ac:dyDescent="0.25">
      <c r="C2943" s="35">
        <v>38938</v>
      </c>
      <c r="D2943" s="36">
        <v>98.4</v>
      </c>
      <c r="E2943" s="37">
        <v>34.36</v>
      </c>
      <c r="F2943" s="38">
        <v>0</v>
      </c>
      <c r="G2943" s="7">
        <v>0</v>
      </c>
      <c r="H2943" s="38">
        <v>1</v>
      </c>
      <c r="I2943" s="7">
        <v>1</v>
      </c>
      <c r="J2943" s="36">
        <f t="shared" si="728"/>
        <v>98.350800000000007</v>
      </c>
      <c r="K2943" s="37">
        <f t="shared" si="729"/>
        <v>34.342820000000003</v>
      </c>
      <c r="L2943" s="36">
        <f t="shared" si="730"/>
        <v>98.449200000000005</v>
      </c>
      <c r="M2943" s="37">
        <f t="shared" si="731"/>
        <v>34.377179999999996</v>
      </c>
      <c r="O2943" s="39">
        <f t="shared" si="732"/>
        <v>65154.570776883833</v>
      </c>
      <c r="P2943" s="40">
        <f t="shared" si="733"/>
        <v>23587.107545128532</v>
      </c>
      <c r="Q2943" s="40">
        <f>S2943*F2943+T2943*G2943+AS2942*(1+$G$9/252)</f>
        <v>3642.1483684228015</v>
      </c>
      <c r="R2943" s="41">
        <f t="shared" si="736"/>
        <v>92383.826690435162</v>
      </c>
      <c r="S2943" s="36">
        <f>AU2942*H2942</f>
        <v>662.13994691955111</v>
      </c>
      <c r="T2943" s="37">
        <f>AV2942*I2942</f>
        <v>686.46995183726813</v>
      </c>
      <c r="U2943" s="57">
        <f t="shared" si="739"/>
        <v>0.70525949304099922</v>
      </c>
      <c r="V2943" s="58">
        <f t="shared" si="737"/>
        <v>0.25531641619658729</v>
      </c>
      <c r="W2943" s="59">
        <f t="shared" si="738"/>
        <v>3.9424090762413572E-2</v>
      </c>
      <c r="Y2943" s="7">
        <f t="shared" si="734"/>
        <v>0</v>
      </c>
      <c r="Z2943" s="40"/>
      <c r="AA2943" s="40"/>
      <c r="AB2943" s="40"/>
      <c r="AC2943" s="40"/>
      <c r="AD2943" s="40"/>
      <c r="AE2943" s="40"/>
      <c r="AF2943" s="40"/>
      <c r="AG2943" s="41"/>
      <c r="AH2943" s="40"/>
      <c r="AI2943" s="40"/>
      <c r="AJ2943" s="40"/>
      <c r="AK2943" s="40"/>
      <c r="AL2943" s="40"/>
      <c r="AM2943" s="41"/>
      <c r="AN2943" s="36">
        <f>Y2943*(IF(AND(AH2943&gt;0,AI2943&lt;0),AH2943,0)+IF(AND(AJ2943&lt;0,AK2943&gt;0),AJ2943,0)+IF(AND(AL2943&gt;0,AM2943&gt;0),AL2943,0))</f>
        <v>0</v>
      </c>
      <c r="AO2943" s="37">
        <f>Y2943*(IF(AND(AH2943&gt;0,AI2943&lt;0),AI2943,0)+IF(AND(AJ2943&lt;0,AK2943&gt;0),AK2943,0)+IF(AND(AL2943&gt;0,AM2943&gt;0),AM2943,0))</f>
        <v>0</v>
      </c>
      <c r="AQ2943" s="40">
        <f>AU2943*D2943</f>
        <v>65154.570776883833</v>
      </c>
      <c r="AR2943" s="40">
        <f>AV2943*E2943</f>
        <v>23587.107545128532</v>
      </c>
      <c r="AS2943" s="40">
        <f>IF(AND(Y2943&lt;&gt;0,AN2943&lt;&gt;0),0,Q2943)</f>
        <v>3642.1483684228015</v>
      </c>
      <c r="AT2943" s="41">
        <f t="shared" si="740"/>
        <v>92383.826690435162</v>
      </c>
      <c r="AU2943" s="42">
        <f>S2943+AN2943</f>
        <v>662.13994691955111</v>
      </c>
      <c r="AV2943" s="37">
        <f>T2943+AO2943</f>
        <v>686.46995183726813</v>
      </c>
      <c r="AW2943" s="58">
        <f t="shared" si="725"/>
        <v>0.70525949304099922</v>
      </c>
      <c r="AX2943" s="58">
        <f t="shared" si="726"/>
        <v>0.25531641619658729</v>
      </c>
      <c r="AY2943" s="59">
        <f t="shared" si="727"/>
        <v>3.9424090762413572E-2</v>
      </c>
      <c r="AZ2943" s="54">
        <f t="shared" si="735"/>
        <v>-3.3387147470175127E-2</v>
      </c>
    </row>
    <row r="2944" spans="3:52" x14ac:dyDescent="0.25">
      <c r="C2944" s="35">
        <v>38939</v>
      </c>
      <c r="D2944" s="36">
        <v>100.28</v>
      </c>
      <c r="E2944" s="37">
        <v>34.869999999999997</v>
      </c>
      <c r="F2944" s="38">
        <v>0</v>
      </c>
      <c r="G2944" s="7">
        <v>0</v>
      </c>
      <c r="H2944" s="38">
        <v>1</v>
      </c>
      <c r="I2944" s="7">
        <v>1</v>
      </c>
      <c r="J2944" s="36">
        <f t="shared" si="728"/>
        <v>100.22986</v>
      </c>
      <c r="K2944" s="37">
        <f t="shared" si="729"/>
        <v>34.852564999999998</v>
      </c>
      <c r="L2944" s="36">
        <f t="shared" si="730"/>
        <v>100.33014</v>
      </c>
      <c r="M2944" s="37">
        <f t="shared" si="731"/>
        <v>34.887434999999996</v>
      </c>
      <c r="O2944" s="39">
        <f t="shared" si="732"/>
        <v>66399.393877092589</v>
      </c>
      <c r="P2944" s="40">
        <f t="shared" si="733"/>
        <v>23937.207220565539</v>
      </c>
      <c r="Q2944" s="40">
        <f>S2944*F2944+T2944*G2944+AS2943*(1+$G$9/252)</f>
        <v>3642.2928981199607</v>
      </c>
      <c r="R2944" s="41">
        <f t="shared" si="736"/>
        <v>93978.893995778097</v>
      </c>
      <c r="S2944" s="36">
        <f>AU2943*H2943</f>
        <v>662.13994691955111</v>
      </c>
      <c r="T2944" s="37">
        <f>AV2943*I2943</f>
        <v>686.46995183726813</v>
      </c>
      <c r="U2944" s="57">
        <f t="shared" si="739"/>
        <v>0.70653517033383595</v>
      </c>
      <c r="V2944" s="58">
        <f t="shared" si="737"/>
        <v>0.25470833080500921</v>
      </c>
      <c r="W2944" s="59">
        <f t="shared" si="738"/>
        <v>3.8756498861154794E-2</v>
      </c>
      <c r="Y2944" s="7">
        <f t="shared" si="734"/>
        <v>0</v>
      </c>
      <c r="Z2944" s="40"/>
      <c r="AA2944" s="40"/>
      <c r="AB2944" s="40"/>
      <c r="AC2944" s="40"/>
      <c r="AD2944" s="40"/>
      <c r="AE2944" s="40"/>
      <c r="AF2944" s="40"/>
      <c r="AG2944" s="41"/>
      <c r="AH2944" s="40"/>
      <c r="AI2944" s="40"/>
      <c r="AJ2944" s="40"/>
      <c r="AK2944" s="40"/>
      <c r="AL2944" s="40"/>
      <c r="AM2944" s="41"/>
      <c r="AN2944" s="36">
        <f>Y2944*(IF(AND(AH2944&gt;0,AI2944&lt;0),AH2944,0)+IF(AND(AJ2944&lt;0,AK2944&gt;0),AJ2944,0)+IF(AND(AL2944&gt;0,AM2944&gt;0),AL2944,0))</f>
        <v>0</v>
      </c>
      <c r="AO2944" s="37">
        <f>Y2944*(IF(AND(AH2944&gt;0,AI2944&lt;0),AI2944,0)+IF(AND(AJ2944&lt;0,AK2944&gt;0),AK2944,0)+IF(AND(AL2944&gt;0,AM2944&gt;0),AM2944,0))</f>
        <v>0</v>
      </c>
      <c r="AQ2944" s="40">
        <f>AU2944*D2944</f>
        <v>66399.393877092589</v>
      </c>
      <c r="AR2944" s="40">
        <f>AV2944*E2944</f>
        <v>23937.207220565539</v>
      </c>
      <c r="AS2944" s="40">
        <f>IF(AND(Y2944&lt;&gt;0,AN2944&lt;&gt;0),0,Q2944)</f>
        <v>3642.2928981199607</v>
      </c>
      <c r="AT2944" s="41">
        <f t="shared" si="740"/>
        <v>93978.893995778097</v>
      </c>
      <c r="AU2944" s="42">
        <f>S2944+AN2944</f>
        <v>662.13994691955111</v>
      </c>
      <c r="AV2944" s="37">
        <f>T2944+AO2944</f>
        <v>686.46995183726813</v>
      </c>
      <c r="AW2944" s="58">
        <f t="shared" si="725"/>
        <v>0.70653517033383595</v>
      </c>
      <c r="AX2944" s="58">
        <f t="shared" si="726"/>
        <v>0.25470833080500921</v>
      </c>
      <c r="AY2944" s="59">
        <f t="shared" si="727"/>
        <v>3.8756498861154794E-2</v>
      </c>
      <c r="AZ2944" s="54">
        <f t="shared" si="735"/>
        <v>1.7265655282799441E-2</v>
      </c>
    </row>
    <row r="2945" spans="3:52" x14ac:dyDescent="0.25">
      <c r="C2945" s="35">
        <v>38940</v>
      </c>
      <c r="D2945" s="36">
        <v>98.34</v>
      </c>
      <c r="E2945" s="37">
        <v>34.69</v>
      </c>
      <c r="F2945" s="38">
        <v>0</v>
      </c>
      <c r="G2945" s="7">
        <v>0</v>
      </c>
      <c r="H2945" s="38">
        <v>1</v>
      </c>
      <c r="I2945" s="7">
        <v>1</v>
      </c>
      <c r="J2945" s="36">
        <f t="shared" si="728"/>
        <v>98.290830000000014</v>
      </c>
      <c r="K2945" s="37">
        <f t="shared" si="729"/>
        <v>34.672654999999999</v>
      </c>
      <c r="L2945" s="36">
        <f t="shared" si="730"/>
        <v>98.389169999999993</v>
      </c>
      <c r="M2945" s="37">
        <f t="shared" si="731"/>
        <v>34.707344999999997</v>
      </c>
      <c r="O2945" s="39">
        <f t="shared" si="732"/>
        <v>65114.842380068658</v>
      </c>
      <c r="P2945" s="40">
        <f t="shared" si="733"/>
        <v>23813.64262923483</v>
      </c>
      <c r="Q2945" s="40">
        <f>S2945*F2945+T2945*G2945+AS2944*(1+$G$9/252)</f>
        <v>3642.4374335524253</v>
      </c>
      <c r="R2945" s="41">
        <f t="shared" si="736"/>
        <v>92570.92244285591</v>
      </c>
      <c r="S2945" s="36">
        <f>AU2944*H2944</f>
        <v>662.13994691955111</v>
      </c>
      <c r="T2945" s="37">
        <f>AV2944*I2944</f>
        <v>686.46995183726813</v>
      </c>
      <c r="U2945" s="57">
        <f t="shared" si="739"/>
        <v>0.70340492091632867</v>
      </c>
      <c r="V2945" s="58">
        <f t="shared" si="737"/>
        <v>0.25724754599842092</v>
      </c>
      <c r="W2945" s="59">
        <f t="shared" si="738"/>
        <v>3.9347533085250436E-2</v>
      </c>
      <c r="Y2945" s="7">
        <f t="shared" si="734"/>
        <v>0</v>
      </c>
      <c r="Z2945" s="40"/>
      <c r="AA2945" s="40"/>
      <c r="AB2945" s="40"/>
      <c r="AC2945" s="40"/>
      <c r="AD2945" s="40"/>
      <c r="AE2945" s="40"/>
      <c r="AF2945" s="40"/>
      <c r="AG2945" s="41"/>
      <c r="AH2945" s="40"/>
      <c r="AI2945" s="40"/>
      <c r="AJ2945" s="40"/>
      <c r="AK2945" s="40"/>
      <c r="AL2945" s="40"/>
      <c r="AM2945" s="41"/>
      <c r="AN2945" s="36">
        <f>Y2945*(IF(AND(AH2945&gt;0,AI2945&lt;0),AH2945,0)+IF(AND(AJ2945&lt;0,AK2945&gt;0),AJ2945,0)+IF(AND(AL2945&gt;0,AM2945&gt;0),AL2945,0))</f>
        <v>0</v>
      </c>
      <c r="AO2945" s="37">
        <f>Y2945*(IF(AND(AH2945&gt;0,AI2945&lt;0),AI2945,0)+IF(AND(AJ2945&lt;0,AK2945&gt;0),AK2945,0)+IF(AND(AL2945&gt;0,AM2945&gt;0),AM2945,0))</f>
        <v>0</v>
      </c>
      <c r="AQ2945" s="40">
        <f>AU2945*D2945</f>
        <v>65114.842380068658</v>
      </c>
      <c r="AR2945" s="40">
        <f>AV2945*E2945</f>
        <v>23813.64262923483</v>
      </c>
      <c r="AS2945" s="40">
        <f>IF(AND(Y2945&lt;&gt;0,AN2945&lt;&gt;0),0,Q2945)</f>
        <v>3642.4374335524253</v>
      </c>
      <c r="AT2945" s="41">
        <f t="shared" si="740"/>
        <v>92570.92244285591</v>
      </c>
      <c r="AU2945" s="42">
        <f>S2945+AN2945</f>
        <v>662.13994691955111</v>
      </c>
      <c r="AV2945" s="37">
        <f>T2945+AO2945</f>
        <v>686.46995183726813</v>
      </c>
      <c r="AW2945" s="58">
        <f t="shared" si="725"/>
        <v>0.70340492091632867</v>
      </c>
      <c r="AX2945" s="58">
        <f t="shared" si="726"/>
        <v>0.25724754599842092</v>
      </c>
      <c r="AY2945" s="59">
        <f t="shared" si="727"/>
        <v>3.9347533085250436E-2</v>
      </c>
      <c r="AZ2945" s="54">
        <f t="shared" si="735"/>
        <v>-1.498178466524025E-2</v>
      </c>
    </row>
    <row r="2946" spans="3:52" x14ac:dyDescent="0.25">
      <c r="C2946" s="35">
        <v>38943</v>
      </c>
      <c r="D2946" s="36">
        <v>98.25</v>
      </c>
      <c r="E2946" s="37">
        <v>34.72</v>
      </c>
      <c r="F2946" s="38">
        <v>0</v>
      </c>
      <c r="G2946" s="7">
        <v>0</v>
      </c>
      <c r="H2946" s="38">
        <v>1</v>
      </c>
      <c r="I2946" s="7">
        <v>1</v>
      </c>
      <c r="J2946" s="36">
        <f t="shared" si="728"/>
        <v>98.200875000000011</v>
      </c>
      <c r="K2946" s="37">
        <f t="shared" si="729"/>
        <v>34.702640000000002</v>
      </c>
      <c r="L2946" s="36">
        <f t="shared" si="730"/>
        <v>98.299124999999989</v>
      </c>
      <c r="M2946" s="37">
        <f t="shared" si="731"/>
        <v>34.737359999999995</v>
      </c>
      <c r="O2946" s="39">
        <f t="shared" si="732"/>
        <v>65055.249784845895</v>
      </c>
      <c r="P2946" s="40">
        <f t="shared" si="733"/>
        <v>23834.23672778995</v>
      </c>
      <c r="Q2946" s="40">
        <f>S2946*F2946+T2946*G2946+AS2945*(1+$G$9/252)</f>
        <v>3642.5819747204232</v>
      </c>
      <c r="R2946" s="41">
        <f t="shared" si="736"/>
        <v>92532.068487356271</v>
      </c>
      <c r="S2946" s="36">
        <f>AU2945*H2945</f>
        <v>662.13994691955111</v>
      </c>
      <c r="T2946" s="37">
        <f>AV2945*I2945</f>
        <v>686.46995183726813</v>
      </c>
      <c r="U2946" s="57">
        <f t="shared" si="739"/>
        <v>0.70305625766633706</v>
      </c>
      <c r="V2946" s="58">
        <f t="shared" si="737"/>
        <v>0.25757812526418017</v>
      </c>
      <c r="W2946" s="59">
        <f t="shared" si="738"/>
        <v>3.9365617069482793E-2</v>
      </c>
      <c r="Y2946" s="7">
        <f t="shared" si="734"/>
        <v>0</v>
      </c>
      <c r="Z2946" s="40"/>
      <c r="AA2946" s="40"/>
      <c r="AB2946" s="40"/>
      <c r="AC2946" s="40"/>
      <c r="AD2946" s="40"/>
      <c r="AE2946" s="40"/>
      <c r="AF2946" s="40"/>
      <c r="AG2946" s="41"/>
      <c r="AH2946" s="40"/>
      <c r="AI2946" s="40"/>
      <c r="AJ2946" s="40"/>
      <c r="AK2946" s="40"/>
      <c r="AL2946" s="40"/>
      <c r="AM2946" s="41"/>
      <c r="AN2946" s="36">
        <f>Y2946*(IF(AND(AH2946&gt;0,AI2946&lt;0),AH2946,0)+IF(AND(AJ2946&lt;0,AK2946&gt;0),AJ2946,0)+IF(AND(AL2946&gt;0,AM2946&gt;0),AL2946,0))</f>
        <v>0</v>
      </c>
      <c r="AO2946" s="37">
        <f>Y2946*(IF(AND(AH2946&gt;0,AI2946&lt;0),AI2946,0)+IF(AND(AJ2946&lt;0,AK2946&gt;0),AK2946,0)+IF(AND(AL2946&gt;0,AM2946&gt;0),AM2946,0))</f>
        <v>0</v>
      </c>
      <c r="AQ2946" s="40">
        <f>AU2946*D2946</f>
        <v>65055.249784845895</v>
      </c>
      <c r="AR2946" s="40">
        <f>AV2946*E2946</f>
        <v>23834.23672778995</v>
      </c>
      <c r="AS2946" s="40">
        <f>IF(AND(Y2946&lt;&gt;0,AN2946&lt;&gt;0),0,Q2946)</f>
        <v>3642.5819747204232</v>
      </c>
      <c r="AT2946" s="41">
        <f t="shared" si="740"/>
        <v>92532.068487356271</v>
      </c>
      <c r="AU2946" s="42">
        <f>S2946+AN2946</f>
        <v>662.13994691955111</v>
      </c>
      <c r="AV2946" s="37">
        <f>T2946+AO2946</f>
        <v>686.46995183726813</v>
      </c>
      <c r="AW2946" s="58">
        <f t="shared" si="725"/>
        <v>0.70305625766633706</v>
      </c>
      <c r="AX2946" s="58">
        <f t="shared" si="726"/>
        <v>0.25757812526418017</v>
      </c>
      <c r="AY2946" s="59">
        <f t="shared" si="727"/>
        <v>3.9365617069482793E-2</v>
      </c>
      <c r="AZ2946" s="54">
        <f t="shared" si="735"/>
        <v>-4.197209498870702E-4</v>
      </c>
    </row>
    <row r="2947" spans="3:52" x14ac:dyDescent="0.25">
      <c r="C2947" s="35">
        <v>38944</v>
      </c>
      <c r="D2947" s="36">
        <v>100.11</v>
      </c>
      <c r="E2947" s="37">
        <v>35.5</v>
      </c>
      <c r="F2947" s="38">
        <v>0</v>
      </c>
      <c r="G2947" s="7">
        <v>0</v>
      </c>
      <c r="H2947" s="38">
        <v>1</v>
      </c>
      <c r="I2947" s="7">
        <v>1</v>
      </c>
      <c r="J2947" s="36">
        <f t="shared" si="728"/>
        <v>100.059945</v>
      </c>
      <c r="K2947" s="37">
        <f t="shared" si="729"/>
        <v>35.482250000000001</v>
      </c>
      <c r="L2947" s="36">
        <f t="shared" si="730"/>
        <v>100.160055</v>
      </c>
      <c r="M2947" s="37">
        <f t="shared" si="731"/>
        <v>35.517749999999999</v>
      </c>
      <c r="O2947" s="39">
        <f t="shared" si="732"/>
        <v>66286.830086116257</v>
      </c>
      <c r="P2947" s="40">
        <f t="shared" si="733"/>
        <v>24369.68329022302</v>
      </c>
      <c r="Q2947" s="40">
        <f>S2947*F2947+T2947*G2947+AS2946*(1+$G$9/252)</f>
        <v>3642.7265216241817</v>
      </c>
      <c r="R2947" s="41">
        <f t="shared" si="736"/>
        <v>94299.23989796346</v>
      </c>
      <c r="S2947" s="36">
        <f>AU2946*H2946</f>
        <v>662.13994691955111</v>
      </c>
      <c r="T2947" s="37">
        <f>AV2946*I2946</f>
        <v>686.46995183726813</v>
      </c>
      <c r="U2947" s="57">
        <f t="shared" si="739"/>
        <v>0.70294129791334437</v>
      </c>
      <c r="V2947" s="58">
        <f t="shared" si="737"/>
        <v>0.25842926535348798</v>
      </c>
      <c r="W2947" s="59">
        <f t="shared" si="738"/>
        <v>3.8629436733167689E-2</v>
      </c>
      <c r="Y2947" s="7">
        <f t="shared" si="734"/>
        <v>0</v>
      </c>
      <c r="Z2947" s="40"/>
      <c r="AA2947" s="40"/>
      <c r="AB2947" s="40"/>
      <c r="AC2947" s="40"/>
      <c r="AD2947" s="40"/>
      <c r="AE2947" s="40"/>
      <c r="AF2947" s="40"/>
      <c r="AG2947" s="41"/>
      <c r="AH2947" s="40"/>
      <c r="AI2947" s="40"/>
      <c r="AJ2947" s="40"/>
      <c r="AK2947" s="40"/>
      <c r="AL2947" s="40"/>
      <c r="AM2947" s="41"/>
      <c r="AN2947" s="36">
        <f>Y2947*(IF(AND(AH2947&gt;0,AI2947&lt;0),AH2947,0)+IF(AND(AJ2947&lt;0,AK2947&gt;0),AJ2947,0)+IF(AND(AL2947&gt;0,AM2947&gt;0),AL2947,0))</f>
        <v>0</v>
      </c>
      <c r="AO2947" s="37">
        <f>Y2947*(IF(AND(AH2947&gt;0,AI2947&lt;0),AI2947,0)+IF(AND(AJ2947&lt;0,AK2947&gt;0),AK2947,0)+IF(AND(AL2947&gt;0,AM2947&gt;0),AM2947,0))</f>
        <v>0</v>
      </c>
      <c r="AQ2947" s="40">
        <f>AU2947*D2947</f>
        <v>66286.830086116257</v>
      </c>
      <c r="AR2947" s="40">
        <f>AV2947*E2947</f>
        <v>24369.68329022302</v>
      </c>
      <c r="AS2947" s="40">
        <f>IF(AND(Y2947&lt;&gt;0,AN2947&lt;&gt;0),0,Q2947)</f>
        <v>3642.7265216241817</v>
      </c>
      <c r="AT2947" s="41">
        <f t="shared" si="740"/>
        <v>94299.23989796346</v>
      </c>
      <c r="AU2947" s="42">
        <f>S2947+AN2947</f>
        <v>662.13994691955111</v>
      </c>
      <c r="AV2947" s="37">
        <f>T2947+AO2947</f>
        <v>686.46995183726813</v>
      </c>
      <c r="AW2947" s="58">
        <f t="shared" si="725"/>
        <v>0.70294129791334437</v>
      </c>
      <c r="AX2947" s="58">
        <f t="shared" si="726"/>
        <v>0.25842926535348798</v>
      </c>
      <c r="AY2947" s="59">
        <f t="shared" si="727"/>
        <v>3.8629436733167689E-2</v>
      </c>
      <c r="AZ2947" s="54">
        <f t="shared" si="735"/>
        <v>1.909793479704458E-2</v>
      </c>
    </row>
    <row r="2948" spans="3:52" x14ac:dyDescent="0.25">
      <c r="C2948" s="35">
        <v>38945</v>
      </c>
      <c r="D2948" s="36">
        <v>104.15</v>
      </c>
      <c r="E2948" s="37">
        <v>35.97</v>
      </c>
      <c r="F2948" s="38">
        <v>0</v>
      </c>
      <c r="G2948" s="7">
        <v>0</v>
      </c>
      <c r="H2948" s="38">
        <v>1</v>
      </c>
      <c r="I2948" s="7">
        <v>1</v>
      </c>
      <c r="J2948" s="36">
        <f t="shared" si="728"/>
        <v>104.09792500000002</v>
      </c>
      <c r="K2948" s="37">
        <f t="shared" si="729"/>
        <v>35.952015000000003</v>
      </c>
      <c r="L2948" s="36">
        <f t="shared" si="730"/>
        <v>104.20207499999999</v>
      </c>
      <c r="M2948" s="37">
        <f t="shared" si="731"/>
        <v>35.987984999999995</v>
      </c>
      <c r="O2948" s="39">
        <f t="shared" si="732"/>
        <v>68961.875471671257</v>
      </c>
      <c r="P2948" s="40">
        <f t="shared" si="733"/>
        <v>24692.324167586532</v>
      </c>
      <c r="Q2948" s="40">
        <f>S2948*F2948+T2948*G2948+AS2947*(1+$G$9/252)</f>
        <v>3642.8710742639282</v>
      </c>
      <c r="R2948" s="41">
        <f t="shared" si="736"/>
        <v>97297.070713521709</v>
      </c>
      <c r="S2948" s="36">
        <f>AU2947*H2947</f>
        <v>662.13994691955111</v>
      </c>
      <c r="T2948" s="37">
        <f>AV2947*I2947</f>
        <v>686.46995183726813</v>
      </c>
      <c r="U2948" s="57">
        <f t="shared" si="739"/>
        <v>0.70877648181948183</v>
      </c>
      <c r="V2948" s="58">
        <f t="shared" si="737"/>
        <v>0.25378281161505672</v>
      </c>
      <c r="W2948" s="59">
        <f t="shared" si="738"/>
        <v>3.7440706565461543E-2</v>
      </c>
      <c r="Y2948" s="7">
        <f t="shared" si="734"/>
        <v>0</v>
      </c>
      <c r="Z2948" s="40"/>
      <c r="AA2948" s="40"/>
      <c r="AB2948" s="40"/>
      <c r="AC2948" s="40"/>
      <c r="AD2948" s="40"/>
      <c r="AE2948" s="40"/>
      <c r="AF2948" s="40"/>
      <c r="AG2948" s="41"/>
      <c r="AH2948" s="40"/>
      <c r="AI2948" s="40"/>
      <c r="AJ2948" s="40"/>
      <c r="AK2948" s="40"/>
      <c r="AL2948" s="40"/>
      <c r="AM2948" s="41"/>
      <c r="AN2948" s="36">
        <f>Y2948*(IF(AND(AH2948&gt;0,AI2948&lt;0),AH2948,0)+IF(AND(AJ2948&lt;0,AK2948&gt;0),AJ2948,0)+IF(AND(AL2948&gt;0,AM2948&gt;0),AL2948,0))</f>
        <v>0</v>
      </c>
      <c r="AO2948" s="37">
        <f>Y2948*(IF(AND(AH2948&gt;0,AI2948&lt;0),AI2948,0)+IF(AND(AJ2948&lt;0,AK2948&gt;0),AK2948,0)+IF(AND(AL2948&gt;0,AM2948&gt;0),AM2948,0))</f>
        <v>0</v>
      </c>
      <c r="AQ2948" s="40">
        <f>AU2948*D2948</f>
        <v>68961.875471671257</v>
      </c>
      <c r="AR2948" s="40">
        <f>AV2948*E2948</f>
        <v>24692.324167586532</v>
      </c>
      <c r="AS2948" s="40">
        <f>IF(AND(Y2948&lt;&gt;0,AN2948&lt;&gt;0),0,Q2948)</f>
        <v>3642.8710742639282</v>
      </c>
      <c r="AT2948" s="41">
        <f t="shared" si="740"/>
        <v>97297.070713521709</v>
      </c>
      <c r="AU2948" s="42">
        <f>S2948+AN2948</f>
        <v>662.13994691955111</v>
      </c>
      <c r="AV2948" s="37">
        <f>T2948+AO2948</f>
        <v>686.46995183726813</v>
      </c>
      <c r="AW2948" s="58">
        <f t="shared" si="725"/>
        <v>0.70877648181948183</v>
      </c>
      <c r="AX2948" s="58">
        <f t="shared" si="726"/>
        <v>0.25378281161505672</v>
      </c>
      <c r="AY2948" s="59">
        <f t="shared" si="727"/>
        <v>3.7440706565461543E-2</v>
      </c>
      <c r="AZ2948" s="54">
        <f t="shared" si="735"/>
        <v>3.1790614842728937E-2</v>
      </c>
    </row>
    <row r="2949" spans="3:52" x14ac:dyDescent="0.25">
      <c r="C2949" s="35">
        <v>38946</v>
      </c>
      <c r="D2949" s="36">
        <v>104.23</v>
      </c>
      <c r="E2949" s="37">
        <v>36.24</v>
      </c>
      <c r="F2949" s="38">
        <v>0</v>
      </c>
      <c r="G2949" s="7">
        <v>0</v>
      </c>
      <c r="H2949" s="38">
        <v>1</v>
      </c>
      <c r="I2949" s="7">
        <v>1</v>
      </c>
      <c r="J2949" s="36">
        <f t="shared" si="728"/>
        <v>104.177885</v>
      </c>
      <c r="K2949" s="37">
        <f t="shared" si="729"/>
        <v>36.221880000000006</v>
      </c>
      <c r="L2949" s="36">
        <f t="shared" si="730"/>
        <v>104.282115</v>
      </c>
      <c r="M2949" s="37">
        <f t="shared" si="731"/>
        <v>36.258119999999998</v>
      </c>
      <c r="O2949" s="39">
        <f t="shared" si="732"/>
        <v>69014.846667424819</v>
      </c>
      <c r="P2949" s="40">
        <f t="shared" si="733"/>
        <v>24877.671054582599</v>
      </c>
      <c r="Q2949" s="40">
        <f>S2949*F2949+T2949*G2949+AS2948*(1+$G$9/252)</f>
        <v>3643.0156326398906</v>
      </c>
      <c r="R2949" s="41">
        <f t="shared" si="736"/>
        <v>97535.533354647298</v>
      </c>
      <c r="S2949" s="36">
        <f>AU2948*H2948</f>
        <v>662.13994691955111</v>
      </c>
      <c r="T2949" s="37">
        <f>AV2948*I2948</f>
        <v>686.46995183726813</v>
      </c>
      <c r="U2949" s="57">
        <f t="shared" si="739"/>
        <v>0.70758670500607312</v>
      </c>
      <c r="V2949" s="58">
        <f t="shared" si="737"/>
        <v>0.25506264434034848</v>
      </c>
      <c r="W2949" s="59">
        <f t="shared" si="738"/>
        <v>3.7350650653578558E-2</v>
      </c>
      <c r="Y2949" s="7">
        <f t="shared" si="734"/>
        <v>0</v>
      </c>
      <c r="Z2949" s="40"/>
      <c r="AA2949" s="40"/>
      <c r="AB2949" s="40"/>
      <c r="AC2949" s="40"/>
      <c r="AD2949" s="40"/>
      <c r="AE2949" s="40"/>
      <c r="AF2949" s="40"/>
      <c r="AG2949" s="41"/>
      <c r="AH2949" s="40"/>
      <c r="AI2949" s="40"/>
      <c r="AJ2949" s="40"/>
      <c r="AK2949" s="40"/>
      <c r="AL2949" s="40"/>
      <c r="AM2949" s="41"/>
      <c r="AN2949" s="36">
        <f>Y2949*(IF(AND(AH2949&gt;0,AI2949&lt;0),AH2949,0)+IF(AND(AJ2949&lt;0,AK2949&gt;0),AJ2949,0)+IF(AND(AL2949&gt;0,AM2949&gt;0),AL2949,0))</f>
        <v>0</v>
      </c>
      <c r="AO2949" s="37">
        <f>Y2949*(IF(AND(AH2949&gt;0,AI2949&lt;0),AI2949,0)+IF(AND(AJ2949&lt;0,AK2949&gt;0),AK2949,0)+IF(AND(AL2949&gt;0,AM2949&gt;0),AM2949,0))</f>
        <v>0</v>
      </c>
      <c r="AQ2949" s="40">
        <f>AU2949*D2949</f>
        <v>69014.846667424819</v>
      </c>
      <c r="AR2949" s="40">
        <f>AV2949*E2949</f>
        <v>24877.671054582599</v>
      </c>
      <c r="AS2949" s="40">
        <f>IF(AND(Y2949&lt;&gt;0,AN2949&lt;&gt;0),0,Q2949)</f>
        <v>3643.0156326398906</v>
      </c>
      <c r="AT2949" s="41">
        <f t="shared" si="740"/>
        <v>97535.533354647298</v>
      </c>
      <c r="AU2949" s="42">
        <f>S2949+AN2949</f>
        <v>662.13994691955111</v>
      </c>
      <c r="AV2949" s="37">
        <f>T2949+AO2949</f>
        <v>686.46995183726813</v>
      </c>
      <c r="AW2949" s="58">
        <f t="shared" si="725"/>
        <v>0.70758670500607312</v>
      </c>
      <c r="AX2949" s="58">
        <f t="shared" si="726"/>
        <v>0.25506264434034848</v>
      </c>
      <c r="AY2949" s="59">
        <f t="shared" si="727"/>
        <v>3.7350650653578558E-2</v>
      </c>
      <c r="AZ2949" s="54">
        <f t="shared" si="735"/>
        <v>2.4508717413262993E-3</v>
      </c>
    </row>
    <row r="2950" spans="3:52" x14ac:dyDescent="0.25">
      <c r="C2950" s="35">
        <v>38947</v>
      </c>
      <c r="D2950" s="36">
        <v>103.88</v>
      </c>
      <c r="E2950" s="37">
        <v>36.18</v>
      </c>
      <c r="F2950" s="38">
        <v>0</v>
      </c>
      <c r="G2950" s="7">
        <v>0</v>
      </c>
      <c r="H2950" s="38">
        <v>1</v>
      </c>
      <c r="I2950" s="7">
        <v>1</v>
      </c>
      <c r="J2950" s="36">
        <f t="shared" si="728"/>
        <v>103.82806000000001</v>
      </c>
      <c r="K2950" s="37">
        <f t="shared" si="729"/>
        <v>36.161909999999999</v>
      </c>
      <c r="L2950" s="36">
        <f t="shared" si="730"/>
        <v>103.93193999999998</v>
      </c>
      <c r="M2950" s="37">
        <f t="shared" si="731"/>
        <v>36.198090000000001</v>
      </c>
      <c r="O2950" s="39">
        <f t="shared" si="732"/>
        <v>68783.097686002962</v>
      </c>
      <c r="P2950" s="40">
        <f t="shared" si="733"/>
        <v>24836.482857472362</v>
      </c>
      <c r="Q2950" s="40">
        <f>S2950*F2950+T2950*G2950+AS2949*(1+$G$9/252)</f>
        <v>3643.1601967522965</v>
      </c>
      <c r="R2950" s="41">
        <f t="shared" si="736"/>
        <v>97262.740740227629</v>
      </c>
      <c r="S2950" s="36">
        <f>AU2949*H2949</f>
        <v>662.13994691955111</v>
      </c>
      <c r="T2950" s="37">
        <f>AV2949*I2949</f>
        <v>686.46995183726813</v>
      </c>
      <c r="U2950" s="57">
        <f t="shared" si="739"/>
        <v>0.70718856123652751</v>
      </c>
      <c r="V2950" s="58">
        <f t="shared" si="737"/>
        <v>0.2553545444889983</v>
      </c>
      <c r="W2950" s="59">
        <f t="shared" si="738"/>
        <v>3.7456894274474156E-2</v>
      </c>
      <c r="Y2950" s="7">
        <f t="shared" si="734"/>
        <v>0</v>
      </c>
      <c r="Z2950" s="40"/>
      <c r="AA2950" s="40"/>
      <c r="AB2950" s="40"/>
      <c r="AC2950" s="40"/>
      <c r="AD2950" s="40"/>
      <c r="AE2950" s="40"/>
      <c r="AF2950" s="40"/>
      <c r="AG2950" s="41"/>
      <c r="AH2950" s="40"/>
      <c r="AI2950" s="40"/>
      <c r="AJ2950" s="40"/>
      <c r="AK2950" s="40"/>
      <c r="AL2950" s="40"/>
      <c r="AM2950" s="41"/>
      <c r="AN2950" s="36">
        <f>Y2950*(IF(AND(AH2950&gt;0,AI2950&lt;0),AH2950,0)+IF(AND(AJ2950&lt;0,AK2950&gt;0),AJ2950,0)+IF(AND(AL2950&gt;0,AM2950&gt;0),AL2950,0))</f>
        <v>0</v>
      </c>
      <c r="AO2950" s="37">
        <f>Y2950*(IF(AND(AH2950&gt;0,AI2950&lt;0),AI2950,0)+IF(AND(AJ2950&lt;0,AK2950&gt;0),AK2950,0)+IF(AND(AL2950&gt;0,AM2950&gt;0),AM2950,0))</f>
        <v>0</v>
      </c>
      <c r="AQ2950" s="40">
        <f>AU2950*D2950</f>
        <v>68783.097686002962</v>
      </c>
      <c r="AR2950" s="40">
        <f>AV2950*E2950</f>
        <v>24836.482857472362</v>
      </c>
      <c r="AS2950" s="40">
        <f>IF(AND(Y2950&lt;&gt;0,AN2950&lt;&gt;0),0,Q2950)</f>
        <v>3643.1601967522965</v>
      </c>
      <c r="AT2950" s="41">
        <f t="shared" si="740"/>
        <v>97262.740740227629</v>
      </c>
      <c r="AU2950" s="42">
        <f>S2950+AN2950</f>
        <v>662.13994691955111</v>
      </c>
      <c r="AV2950" s="37">
        <f>T2950+AO2950</f>
        <v>686.46995183726813</v>
      </c>
      <c r="AW2950" s="58">
        <f t="shared" si="725"/>
        <v>0.70718856123652751</v>
      </c>
      <c r="AX2950" s="58">
        <f t="shared" si="726"/>
        <v>0.2553545444889983</v>
      </c>
      <c r="AY2950" s="59">
        <f t="shared" si="727"/>
        <v>3.7456894274474156E-2</v>
      </c>
      <c r="AZ2950" s="54">
        <f t="shared" si="735"/>
        <v>-2.7968536700134772E-3</v>
      </c>
    </row>
    <row r="2951" spans="3:52" x14ac:dyDescent="0.25">
      <c r="C2951" s="35">
        <v>38950</v>
      </c>
      <c r="D2951" s="36">
        <v>101.39</v>
      </c>
      <c r="E2951" s="37">
        <v>35.71</v>
      </c>
      <c r="F2951" s="38">
        <v>0</v>
      </c>
      <c r="G2951" s="7">
        <v>0</v>
      </c>
      <c r="H2951" s="38">
        <v>1</v>
      </c>
      <c r="I2951" s="7">
        <v>1</v>
      </c>
      <c r="J2951" s="36">
        <f t="shared" si="728"/>
        <v>101.33930500000001</v>
      </c>
      <c r="K2951" s="37">
        <f t="shared" si="729"/>
        <v>35.692145000000004</v>
      </c>
      <c r="L2951" s="36">
        <f t="shared" si="730"/>
        <v>101.44069499999999</v>
      </c>
      <c r="M2951" s="37">
        <f t="shared" si="731"/>
        <v>35.727854999999998</v>
      </c>
      <c r="O2951" s="39">
        <f t="shared" si="732"/>
        <v>67134.369218173291</v>
      </c>
      <c r="P2951" s="40">
        <f t="shared" si="733"/>
        <v>24513.841980108846</v>
      </c>
      <c r="Q2951" s="40">
        <f>S2951*F2951+T2951*G2951+AS2950*(1+$G$9/252)</f>
        <v>3643.3047666013736</v>
      </c>
      <c r="R2951" s="41">
        <f t="shared" si="736"/>
        <v>95291.515964883511</v>
      </c>
      <c r="S2951" s="36">
        <f>AU2950*H2950</f>
        <v>662.13994691955111</v>
      </c>
      <c r="T2951" s="37">
        <f>AV2950*I2950</f>
        <v>686.46995183726813</v>
      </c>
      <c r="U2951" s="57">
        <f t="shared" si="739"/>
        <v>0.70451570151232989</v>
      </c>
      <c r="V2951" s="58">
        <f t="shared" si="737"/>
        <v>0.2572510441448177</v>
      </c>
      <c r="W2951" s="59">
        <f t="shared" si="738"/>
        <v>3.8233254342852421E-2</v>
      </c>
      <c r="Y2951" s="7">
        <f t="shared" si="734"/>
        <v>0</v>
      </c>
      <c r="Z2951" s="40"/>
      <c r="AA2951" s="40"/>
      <c r="AB2951" s="40"/>
      <c r="AC2951" s="40"/>
      <c r="AD2951" s="40"/>
      <c r="AE2951" s="40"/>
      <c r="AF2951" s="40"/>
      <c r="AG2951" s="41"/>
      <c r="AH2951" s="40"/>
      <c r="AI2951" s="40"/>
      <c r="AJ2951" s="40"/>
      <c r="AK2951" s="40"/>
      <c r="AL2951" s="40"/>
      <c r="AM2951" s="41"/>
      <c r="AN2951" s="36">
        <f>Y2951*(IF(AND(AH2951&gt;0,AI2951&lt;0),AH2951,0)+IF(AND(AJ2951&lt;0,AK2951&gt;0),AJ2951,0)+IF(AND(AL2951&gt;0,AM2951&gt;0),AL2951,0))</f>
        <v>0</v>
      </c>
      <c r="AO2951" s="37">
        <f>Y2951*(IF(AND(AH2951&gt;0,AI2951&lt;0),AI2951,0)+IF(AND(AJ2951&lt;0,AK2951&gt;0),AK2951,0)+IF(AND(AL2951&gt;0,AM2951&gt;0),AM2951,0))</f>
        <v>0</v>
      </c>
      <c r="AQ2951" s="40">
        <f>AU2951*D2951</f>
        <v>67134.369218173291</v>
      </c>
      <c r="AR2951" s="40">
        <f>AV2951*E2951</f>
        <v>24513.841980108846</v>
      </c>
      <c r="AS2951" s="40">
        <f>IF(AND(Y2951&lt;&gt;0,AN2951&lt;&gt;0),0,Q2951)</f>
        <v>3643.3047666013736</v>
      </c>
      <c r="AT2951" s="41">
        <f t="shared" si="740"/>
        <v>95291.515964883511</v>
      </c>
      <c r="AU2951" s="42">
        <f>S2951+AN2951</f>
        <v>662.13994691955111</v>
      </c>
      <c r="AV2951" s="37">
        <f>T2951+AO2951</f>
        <v>686.46995183726813</v>
      </c>
      <c r="AW2951" s="58">
        <f t="shared" si="725"/>
        <v>0.70451570151232989</v>
      </c>
      <c r="AX2951" s="58">
        <f t="shared" si="726"/>
        <v>0.2572510441448177</v>
      </c>
      <c r="AY2951" s="59">
        <f t="shared" si="727"/>
        <v>3.8233254342852421E-2</v>
      </c>
      <c r="AZ2951" s="54">
        <f t="shared" si="735"/>
        <v>-2.0267008315228652E-2</v>
      </c>
    </row>
    <row r="2952" spans="3:52" x14ac:dyDescent="0.25">
      <c r="C2952" s="35">
        <v>38951</v>
      </c>
      <c r="D2952" s="36">
        <v>100.68</v>
      </c>
      <c r="E2952" s="37">
        <v>35.6</v>
      </c>
      <c r="F2952" s="38">
        <v>0</v>
      </c>
      <c r="G2952" s="7">
        <v>0</v>
      </c>
      <c r="H2952" s="38">
        <v>1</v>
      </c>
      <c r="I2952" s="7">
        <v>1</v>
      </c>
      <c r="J2952" s="36">
        <f t="shared" si="728"/>
        <v>100.62966000000002</v>
      </c>
      <c r="K2952" s="37">
        <f t="shared" si="729"/>
        <v>35.5822</v>
      </c>
      <c r="L2952" s="36">
        <f t="shared" si="730"/>
        <v>100.73034</v>
      </c>
      <c r="M2952" s="37">
        <f t="shared" si="731"/>
        <v>35.617800000000003</v>
      </c>
      <c r="O2952" s="39">
        <f t="shared" si="732"/>
        <v>66664.249855860413</v>
      </c>
      <c r="P2952" s="40">
        <f t="shared" si="733"/>
        <v>24438.330285406748</v>
      </c>
      <c r="Q2952" s="40">
        <f>S2952*F2952+T2952*G2952+AS2951*(1+$G$9/252)</f>
        <v>3643.4493421873494</v>
      </c>
      <c r="R2952" s="41">
        <f t="shared" si="736"/>
        <v>94746.029483454506</v>
      </c>
      <c r="S2952" s="36">
        <f>AU2951*H2951</f>
        <v>662.13994691955111</v>
      </c>
      <c r="T2952" s="37">
        <f>AV2951*I2951</f>
        <v>686.46995183726813</v>
      </c>
      <c r="U2952" s="57">
        <f t="shared" si="739"/>
        <v>0.70360995832022688</v>
      </c>
      <c r="V2952" s="58">
        <f t="shared" si="737"/>
        <v>0.25793513900943377</v>
      </c>
      <c r="W2952" s="59">
        <f t="shared" si="738"/>
        <v>3.8454902670339394E-2</v>
      </c>
      <c r="Y2952" s="7">
        <f t="shared" si="734"/>
        <v>0</v>
      </c>
      <c r="Z2952" s="40"/>
      <c r="AA2952" s="40"/>
      <c r="AB2952" s="40"/>
      <c r="AC2952" s="40"/>
      <c r="AD2952" s="40"/>
      <c r="AE2952" s="40"/>
      <c r="AF2952" s="40"/>
      <c r="AG2952" s="41"/>
      <c r="AH2952" s="40"/>
      <c r="AI2952" s="40"/>
      <c r="AJ2952" s="40"/>
      <c r="AK2952" s="40"/>
      <c r="AL2952" s="40"/>
      <c r="AM2952" s="41"/>
      <c r="AN2952" s="36">
        <f>Y2952*(IF(AND(AH2952&gt;0,AI2952&lt;0),AH2952,0)+IF(AND(AJ2952&lt;0,AK2952&gt;0),AJ2952,0)+IF(AND(AL2952&gt;0,AM2952&gt;0),AL2952,0))</f>
        <v>0</v>
      </c>
      <c r="AO2952" s="37">
        <f>Y2952*(IF(AND(AH2952&gt;0,AI2952&lt;0),AI2952,0)+IF(AND(AJ2952&lt;0,AK2952&gt;0),AK2952,0)+IF(AND(AL2952&gt;0,AM2952&gt;0),AM2952,0))</f>
        <v>0</v>
      </c>
      <c r="AQ2952" s="40">
        <f>AU2952*D2952</f>
        <v>66664.249855860413</v>
      </c>
      <c r="AR2952" s="40">
        <f>AV2952*E2952</f>
        <v>24438.330285406748</v>
      </c>
      <c r="AS2952" s="40">
        <f>IF(AND(Y2952&lt;&gt;0,AN2952&lt;&gt;0),0,Q2952)</f>
        <v>3643.4493421873494</v>
      </c>
      <c r="AT2952" s="41">
        <f t="shared" si="740"/>
        <v>94746.029483454506</v>
      </c>
      <c r="AU2952" s="42">
        <f>S2952+AN2952</f>
        <v>662.13994691955111</v>
      </c>
      <c r="AV2952" s="37">
        <f>T2952+AO2952</f>
        <v>686.46995183726813</v>
      </c>
      <c r="AW2952" s="58">
        <f t="shared" si="725"/>
        <v>0.70360995832022688</v>
      </c>
      <c r="AX2952" s="58">
        <f t="shared" si="726"/>
        <v>0.25793513900943377</v>
      </c>
      <c r="AY2952" s="59">
        <f t="shared" si="727"/>
        <v>3.8454902670339394E-2</v>
      </c>
      <c r="AZ2952" s="54">
        <f t="shared" si="735"/>
        <v>-5.7243971397205051E-3</v>
      </c>
    </row>
    <row r="2953" spans="3:52" x14ac:dyDescent="0.25">
      <c r="C2953" s="35">
        <v>38952</v>
      </c>
      <c r="D2953" s="36">
        <v>99.16</v>
      </c>
      <c r="E2953" s="37">
        <v>35.590000000000003</v>
      </c>
      <c r="F2953" s="38">
        <v>0</v>
      </c>
      <c r="G2953" s="7">
        <v>0</v>
      </c>
      <c r="H2953" s="38">
        <v>1</v>
      </c>
      <c r="I2953" s="7">
        <v>1</v>
      </c>
      <c r="J2953" s="36">
        <f t="shared" si="728"/>
        <v>99.110420000000005</v>
      </c>
      <c r="K2953" s="37">
        <f t="shared" si="729"/>
        <v>35.572205000000004</v>
      </c>
      <c r="L2953" s="36">
        <f t="shared" si="730"/>
        <v>99.209579999999988</v>
      </c>
      <c r="M2953" s="37">
        <f t="shared" si="731"/>
        <v>35.607795000000003</v>
      </c>
      <c r="O2953" s="39">
        <f t="shared" si="732"/>
        <v>65657.797136542678</v>
      </c>
      <c r="P2953" s="40">
        <f t="shared" si="733"/>
        <v>24431.465585888374</v>
      </c>
      <c r="Q2953" s="40">
        <f>S2953*F2953+T2953*G2953+AS2952*(1+$G$9/252)</f>
        <v>3643.593923510452</v>
      </c>
      <c r="R2953" s="41">
        <f t="shared" si="736"/>
        <v>93732.856645941501</v>
      </c>
      <c r="S2953" s="36">
        <f>AU2952*H2952</f>
        <v>662.13994691955111</v>
      </c>
      <c r="T2953" s="37">
        <f>AV2952*I2952</f>
        <v>686.46995183726813</v>
      </c>
      <c r="U2953" s="57">
        <f t="shared" si="739"/>
        <v>0.7004779272283661</v>
      </c>
      <c r="V2953" s="58">
        <f t="shared" si="737"/>
        <v>0.26064996267182711</v>
      </c>
      <c r="W2953" s="59">
        <f t="shared" si="738"/>
        <v>3.8872110099806866E-2</v>
      </c>
      <c r="Y2953" s="7">
        <f t="shared" si="734"/>
        <v>0</v>
      </c>
      <c r="Z2953" s="40"/>
      <c r="AA2953" s="40"/>
      <c r="AB2953" s="40"/>
      <c r="AC2953" s="40"/>
      <c r="AD2953" s="40"/>
      <c r="AE2953" s="40"/>
      <c r="AF2953" s="40"/>
      <c r="AG2953" s="41"/>
      <c r="AH2953" s="40"/>
      <c r="AI2953" s="40"/>
      <c r="AJ2953" s="40"/>
      <c r="AK2953" s="40"/>
      <c r="AL2953" s="40"/>
      <c r="AM2953" s="41"/>
      <c r="AN2953" s="36">
        <f>Y2953*(IF(AND(AH2953&gt;0,AI2953&lt;0),AH2953,0)+IF(AND(AJ2953&lt;0,AK2953&gt;0),AJ2953,0)+IF(AND(AL2953&gt;0,AM2953&gt;0),AL2953,0))</f>
        <v>0</v>
      </c>
      <c r="AO2953" s="37">
        <f>Y2953*(IF(AND(AH2953&gt;0,AI2953&lt;0),AI2953,0)+IF(AND(AJ2953&lt;0,AK2953&gt;0),AK2953,0)+IF(AND(AL2953&gt;0,AM2953&gt;0),AM2953,0))</f>
        <v>0</v>
      </c>
      <c r="AQ2953" s="40">
        <f>AU2953*D2953</f>
        <v>65657.797136542678</v>
      </c>
      <c r="AR2953" s="40">
        <f>AV2953*E2953</f>
        <v>24431.465585888374</v>
      </c>
      <c r="AS2953" s="40">
        <f>IF(AND(Y2953&lt;&gt;0,AN2953&lt;&gt;0),0,Q2953)</f>
        <v>3643.593923510452</v>
      </c>
      <c r="AT2953" s="41">
        <f t="shared" si="740"/>
        <v>93732.856645941501</v>
      </c>
      <c r="AU2953" s="42">
        <f>S2953+AN2953</f>
        <v>662.13994691955111</v>
      </c>
      <c r="AV2953" s="37">
        <f>T2953+AO2953</f>
        <v>686.46995183726813</v>
      </c>
      <c r="AW2953" s="58">
        <f t="shared" si="725"/>
        <v>0.7004779272283661</v>
      </c>
      <c r="AX2953" s="58">
        <f t="shared" si="726"/>
        <v>0.26064996267182711</v>
      </c>
      <c r="AY2953" s="59">
        <f t="shared" si="727"/>
        <v>3.8872110099806866E-2</v>
      </c>
      <c r="AZ2953" s="54">
        <f t="shared" si="735"/>
        <v>-1.0693565134462291E-2</v>
      </c>
    </row>
    <row r="2954" spans="3:52" x14ac:dyDescent="0.25">
      <c r="C2954" s="35">
        <v>38953</v>
      </c>
      <c r="D2954" s="36">
        <v>98.12</v>
      </c>
      <c r="E2954" s="37">
        <v>35.880000000000003</v>
      </c>
      <c r="F2954" s="38">
        <v>0</v>
      </c>
      <c r="G2954" s="7">
        <v>0</v>
      </c>
      <c r="H2954" s="38">
        <v>1</v>
      </c>
      <c r="I2954" s="7">
        <v>1</v>
      </c>
      <c r="J2954" s="36">
        <f t="shared" si="728"/>
        <v>98.070940000000007</v>
      </c>
      <c r="K2954" s="37">
        <f t="shared" si="729"/>
        <v>35.862060000000007</v>
      </c>
      <c r="L2954" s="36">
        <f t="shared" si="730"/>
        <v>98.169060000000002</v>
      </c>
      <c r="M2954" s="37">
        <f t="shared" si="731"/>
        <v>35.897939999999998</v>
      </c>
      <c r="O2954" s="39">
        <f t="shared" si="732"/>
        <v>64969.171591746359</v>
      </c>
      <c r="P2954" s="40">
        <f t="shared" si="733"/>
        <v>24630.541871921181</v>
      </c>
      <c r="Q2954" s="40">
        <f>S2954*F2954+T2954*G2954+AS2953*(1+$G$9/252)</f>
        <v>3643.7385105709086</v>
      </c>
      <c r="R2954" s="41">
        <f t="shared" si="736"/>
        <v>93243.451974238458</v>
      </c>
      <c r="S2954" s="36">
        <f>AU2953*H2953</f>
        <v>662.13994691955111</v>
      </c>
      <c r="T2954" s="37">
        <f>AV2953*I2953</f>
        <v>686.46995183726813</v>
      </c>
      <c r="U2954" s="57">
        <f t="shared" si="739"/>
        <v>0.69676926600375333</v>
      </c>
      <c r="V2954" s="58">
        <f t="shared" si="737"/>
        <v>0.26415304614340285</v>
      </c>
      <c r="W2954" s="59">
        <f t="shared" si="738"/>
        <v>3.907768785284365E-2</v>
      </c>
      <c r="Y2954" s="7">
        <f t="shared" si="734"/>
        <v>0</v>
      </c>
      <c r="Z2954" s="40"/>
      <c r="AA2954" s="40"/>
      <c r="AB2954" s="40"/>
      <c r="AC2954" s="40"/>
      <c r="AD2954" s="40"/>
      <c r="AE2954" s="40"/>
      <c r="AF2954" s="40"/>
      <c r="AG2954" s="41"/>
      <c r="AH2954" s="40"/>
      <c r="AI2954" s="40"/>
      <c r="AJ2954" s="40"/>
      <c r="AK2954" s="40"/>
      <c r="AL2954" s="40"/>
      <c r="AM2954" s="41"/>
      <c r="AN2954" s="36">
        <f>Y2954*(IF(AND(AH2954&gt;0,AI2954&lt;0),AH2954,0)+IF(AND(AJ2954&lt;0,AK2954&gt;0),AJ2954,0)+IF(AND(AL2954&gt;0,AM2954&gt;0),AL2954,0))</f>
        <v>0</v>
      </c>
      <c r="AO2954" s="37">
        <f>Y2954*(IF(AND(AH2954&gt;0,AI2954&lt;0),AI2954,0)+IF(AND(AJ2954&lt;0,AK2954&gt;0),AK2954,0)+IF(AND(AL2954&gt;0,AM2954&gt;0),AM2954,0))</f>
        <v>0</v>
      </c>
      <c r="AQ2954" s="40">
        <f>AU2954*D2954</f>
        <v>64969.171591746359</v>
      </c>
      <c r="AR2954" s="40">
        <f>AV2954*E2954</f>
        <v>24630.541871921181</v>
      </c>
      <c r="AS2954" s="40">
        <f>IF(AND(Y2954&lt;&gt;0,AN2954&lt;&gt;0),0,Q2954)</f>
        <v>3643.7385105709086</v>
      </c>
      <c r="AT2954" s="41">
        <f t="shared" si="740"/>
        <v>93243.451974238458</v>
      </c>
      <c r="AU2954" s="42">
        <f>S2954+AN2954</f>
        <v>662.13994691955111</v>
      </c>
      <c r="AV2954" s="37">
        <f>T2954+AO2954</f>
        <v>686.46995183726813</v>
      </c>
      <c r="AW2954" s="58">
        <f t="shared" si="725"/>
        <v>0.69676926600375333</v>
      </c>
      <c r="AX2954" s="58">
        <f t="shared" si="726"/>
        <v>0.26415304614340285</v>
      </c>
      <c r="AY2954" s="59">
        <f t="shared" si="727"/>
        <v>3.907768785284365E-2</v>
      </c>
      <c r="AZ2954" s="54">
        <f t="shared" si="735"/>
        <v>-5.2212712725877575E-3</v>
      </c>
    </row>
    <row r="2955" spans="3:52" x14ac:dyDescent="0.25">
      <c r="C2955" s="35">
        <v>38954</v>
      </c>
      <c r="D2955" s="36">
        <v>99.15</v>
      </c>
      <c r="E2955" s="37">
        <v>35.229999999999997</v>
      </c>
      <c r="F2955" s="38">
        <v>0</v>
      </c>
      <c r="G2955" s="7">
        <v>0</v>
      </c>
      <c r="H2955" s="38">
        <v>1</v>
      </c>
      <c r="I2955" s="7">
        <v>1</v>
      </c>
      <c r="J2955" s="36">
        <f t="shared" si="728"/>
        <v>99.100425000000016</v>
      </c>
      <c r="K2955" s="37">
        <f t="shared" si="729"/>
        <v>35.212384999999998</v>
      </c>
      <c r="L2955" s="36">
        <f t="shared" si="730"/>
        <v>99.199574999999996</v>
      </c>
      <c r="M2955" s="37">
        <f t="shared" si="731"/>
        <v>35.247614999999996</v>
      </c>
      <c r="O2955" s="39">
        <f t="shared" si="732"/>
        <v>65651.175737073499</v>
      </c>
      <c r="P2955" s="40">
        <f t="shared" si="733"/>
        <v>24184.336403226953</v>
      </c>
      <c r="Q2955" s="40">
        <f>S2955*F2955+T2955*G2955+AS2954*(1+$G$9/252)</f>
        <v>3643.8831033689466</v>
      </c>
      <c r="R2955" s="41">
        <f t="shared" si="736"/>
        <v>93479.395243669394</v>
      </c>
      <c r="S2955" s="36">
        <f>AU2954*H2954</f>
        <v>662.13994691955111</v>
      </c>
      <c r="T2955" s="37">
        <f>AV2954*I2954</f>
        <v>686.46995183726813</v>
      </c>
      <c r="U2955" s="57">
        <f t="shared" si="739"/>
        <v>0.70230638063011563</v>
      </c>
      <c r="V2955" s="58">
        <f t="shared" si="737"/>
        <v>0.25871301734661961</v>
      </c>
      <c r="W2955" s="59">
        <f t="shared" si="738"/>
        <v>3.8980602023264775E-2</v>
      </c>
      <c r="Y2955" s="7">
        <f t="shared" si="734"/>
        <v>0</v>
      </c>
      <c r="Z2955" s="40"/>
      <c r="AA2955" s="40"/>
      <c r="AB2955" s="40"/>
      <c r="AC2955" s="40"/>
      <c r="AD2955" s="40"/>
      <c r="AE2955" s="40"/>
      <c r="AF2955" s="40"/>
      <c r="AG2955" s="41"/>
      <c r="AH2955" s="40"/>
      <c r="AI2955" s="40"/>
      <c r="AJ2955" s="40"/>
      <c r="AK2955" s="40"/>
      <c r="AL2955" s="40"/>
      <c r="AM2955" s="41"/>
      <c r="AN2955" s="36">
        <f>Y2955*(IF(AND(AH2955&gt;0,AI2955&lt;0),AH2955,0)+IF(AND(AJ2955&lt;0,AK2955&gt;0),AJ2955,0)+IF(AND(AL2955&gt;0,AM2955&gt;0),AL2955,0))</f>
        <v>0</v>
      </c>
      <c r="AO2955" s="37">
        <f>Y2955*(IF(AND(AH2955&gt;0,AI2955&lt;0),AI2955,0)+IF(AND(AJ2955&lt;0,AK2955&gt;0),AK2955,0)+IF(AND(AL2955&gt;0,AM2955&gt;0),AM2955,0))</f>
        <v>0</v>
      </c>
      <c r="AQ2955" s="40">
        <f>AU2955*D2955</f>
        <v>65651.175737073499</v>
      </c>
      <c r="AR2955" s="40">
        <f>AV2955*E2955</f>
        <v>24184.336403226953</v>
      </c>
      <c r="AS2955" s="40">
        <f>IF(AND(Y2955&lt;&gt;0,AN2955&lt;&gt;0),0,Q2955)</f>
        <v>3643.8831033689466</v>
      </c>
      <c r="AT2955" s="41">
        <f t="shared" si="740"/>
        <v>93479.395243669394</v>
      </c>
      <c r="AU2955" s="42">
        <f>S2955+AN2955</f>
        <v>662.13994691955111</v>
      </c>
      <c r="AV2955" s="37">
        <f>T2955+AO2955</f>
        <v>686.46995183726813</v>
      </c>
      <c r="AW2955" s="58">
        <f t="shared" si="725"/>
        <v>0.70230638063011563</v>
      </c>
      <c r="AX2955" s="58">
        <f t="shared" si="726"/>
        <v>0.25871301734661961</v>
      </c>
      <c r="AY2955" s="59">
        <f t="shared" si="727"/>
        <v>3.8980602023264775E-2</v>
      </c>
      <c r="AZ2955" s="54">
        <f t="shared" si="735"/>
        <v>2.5304004134909519E-3</v>
      </c>
    </row>
    <row r="2956" spans="3:52" x14ac:dyDescent="0.25">
      <c r="C2956" s="35">
        <v>38957</v>
      </c>
      <c r="D2956" s="36">
        <v>100.9</v>
      </c>
      <c r="E2956" s="37">
        <v>35.81</v>
      </c>
      <c r="F2956" s="38">
        <v>0</v>
      </c>
      <c r="G2956" s="7">
        <v>0</v>
      </c>
      <c r="H2956" s="38">
        <v>1</v>
      </c>
      <c r="I2956" s="7">
        <v>1</v>
      </c>
      <c r="J2956" s="36">
        <f t="shared" si="728"/>
        <v>100.84955000000001</v>
      </c>
      <c r="K2956" s="37">
        <f t="shared" si="729"/>
        <v>35.792095000000003</v>
      </c>
      <c r="L2956" s="36">
        <f t="shared" si="730"/>
        <v>100.95045</v>
      </c>
      <c r="M2956" s="37">
        <f t="shared" si="731"/>
        <v>35.827905000000001</v>
      </c>
      <c r="O2956" s="39">
        <f t="shared" si="732"/>
        <v>66809.920644182712</v>
      </c>
      <c r="P2956" s="40">
        <f t="shared" si="733"/>
        <v>24582.488975292574</v>
      </c>
      <c r="Q2956" s="40">
        <f>S2956*F2956+T2956*G2956+AS2955*(1+$G$9/252)</f>
        <v>3644.0277019047944</v>
      </c>
      <c r="R2956" s="41">
        <f t="shared" si="736"/>
        <v>95036.437321380072</v>
      </c>
      <c r="S2956" s="36">
        <f>AU2955*H2955</f>
        <v>662.13994691955111</v>
      </c>
      <c r="T2956" s="37">
        <f>AV2955*I2955</f>
        <v>686.46995183726813</v>
      </c>
      <c r="U2956" s="57">
        <f t="shared" si="739"/>
        <v>0.70299268919619606</v>
      </c>
      <c r="V2956" s="58">
        <f t="shared" si="737"/>
        <v>0.2586638311383998</v>
      </c>
      <c r="W2956" s="59">
        <f t="shared" si="738"/>
        <v>3.8343479665404169E-2</v>
      </c>
      <c r="Y2956" s="7">
        <f t="shared" si="734"/>
        <v>0</v>
      </c>
      <c r="Z2956" s="40"/>
      <c r="AA2956" s="40"/>
      <c r="AB2956" s="40"/>
      <c r="AC2956" s="40"/>
      <c r="AD2956" s="40"/>
      <c r="AE2956" s="40"/>
      <c r="AF2956" s="40"/>
      <c r="AG2956" s="41"/>
      <c r="AH2956" s="40"/>
      <c r="AI2956" s="40"/>
      <c r="AJ2956" s="40"/>
      <c r="AK2956" s="40"/>
      <c r="AL2956" s="40"/>
      <c r="AM2956" s="41"/>
      <c r="AN2956" s="36">
        <f>Y2956*(IF(AND(AH2956&gt;0,AI2956&lt;0),AH2956,0)+IF(AND(AJ2956&lt;0,AK2956&gt;0),AJ2956,0)+IF(AND(AL2956&gt;0,AM2956&gt;0),AL2956,0))</f>
        <v>0</v>
      </c>
      <c r="AO2956" s="37">
        <f>Y2956*(IF(AND(AH2956&gt;0,AI2956&lt;0),AI2956,0)+IF(AND(AJ2956&lt;0,AK2956&gt;0),AK2956,0)+IF(AND(AL2956&gt;0,AM2956&gt;0),AM2956,0))</f>
        <v>0</v>
      </c>
      <c r="AQ2956" s="40">
        <f>AU2956*D2956</f>
        <v>66809.920644182712</v>
      </c>
      <c r="AR2956" s="40">
        <f>AV2956*E2956</f>
        <v>24582.488975292574</v>
      </c>
      <c r="AS2956" s="40">
        <f>IF(AND(Y2956&lt;&gt;0,AN2956&lt;&gt;0),0,Q2956)</f>
        <v>3644.0277019047944</v>
      </c>
      <c r="AT2956" s="41">
        <f t="shared" si="740"/>
        <v>95036.437321380072</v>
      </c>
      <c r="AU2956" s="42">
        <f>S2956+AN2956</f>
        <v>662.13994691955111</v>
      </c>
      <c r="AV2956" s="37">
        <f>T2956+AO2956</f>
        <v>686.46995183726813</v>
      </c>
      <c r="AW2956" s="58">
        <f t="shared" si="725"/>
        <v>0.70299268919619606</v>
      </c>
      <c r="AX2956" s="58">
        <f t="shared" si="726"/>
        <v>0.2586638311383998</v>
      </c>
      <c r="AY2956" s="59">
        <f t="shared" si="727"/>
        <v>3.8343479665404169E-2</v>
      </c>
      <c r="AZ2956" s="54">
        <f t="shared" si="735"/>
        <v>1.66565270737149E-2</v>
      </c>
    </row>
    <row r="2957" spans="3:52" x14ac:dyDescent="0.25">
      <c r="C2957" s="35">
        <v>38958</v>
      </c>
      <c r="D2957" s="36">
        <v>100.12</v>
      </c>
      <c r="E2957" s="37">
        <v>36.08</v>
      </c>
      <c r="F2957" s="38">
        <v>0</v>
      </c>
      <c r="G2957" s="7">
        <v>0</v>
      </c>
      <c r="H2957" s="38">
        <v>1</v>
      </c>
      <c r="I2957" s="7">
        <v>1</v>
      </c>
      <c r="J2957" s="36">
        <f t="shared" si="728"/>
        <v>100.06994000000002</v>
      </c>
      <c r="K2957" s="37">
        <f t="shared" si="729"/>
        <v>36.061959999999999</v>
      </c>
      <c r="L2957" s="36">
        <f t="shared" si="730"/>
        <v>100.17005999999999</v>
      </c>
      <c r="M2957" s="37">
        <f t="shared" si="731"/>
        <v>36.098039999999997</v>
      </c>
      <c r="O2957" s="39">
        <f t="shared" si="732"/>
        <v>66293.451485585465</v>
      </c>
      <c r="P2957" s="40">
        <f t="shared" si="733"/>
        <v>24767.835862288634</v>
      </c>
      <c r="Q2957" s="40">
        <f>S2957*F2957+T2957*G2957+AS2956*(1+$G$9/252)</f>
        <v>3644.1723061786793</v>
      </c>
      <c r="R2957" s="41">
        <f t="shared" si="736"/>
        <v>94705.459654052771</v>
      </c>
      <c r="S2957" s="36">
        <f>AU2956*H2956</f>
        <v>662.13994691955111</v>
      </c>
      <c r="T2957" s="37">
        <f>AV2956*I2956</f>
        <v>686.46995183726813</v>
      </c>
      <c r="U2957" s="57">
        <f t="shared" si="739"/>
        <v>0.69999609027554666</v>
      </c>
      <c r="V2957" s="58">
        <f t="shared" si="737"/>
        <v>0.26152489996630024</v>
      </c>
      <c r="W2957" s="59">
        <f t="shared" si="738"/>
        <v>3.8479009758153188E-2</v>
      </c>
      <c r="Y2957" s="7">
        <f t="shared" si="734"/>
        <v>0</v>
      </c>
      <c r="Z2957" s="40"/>
      <c r="AA2957" s="40"/>
      <c r="AB2957" s="40"/>
      <c r="AC2957" s="40"/>
      <c r="AD2957" s="40"/>
      <c r="AE2957" s="40"/>
      <c r="AF2957" s="40"/>
      <c r="AG2957" s="41"/>
      <c r="AH2957" s="40"/>
      <c r="AI2957" s="40"/>
      <c r="AJ2957" s="40"/>
      <c r="AK2957" s="40"/>
      <c r="AL2957" s="40"/>
      <c r="AM2957" s="41"/>
      <c r="AN2957" s="36">
        <f>Y2957*(IF(AND(AH2957&gt;0,AI2957&lt;0),AH2957,0)+IF(AND(AJ2957&lt;0,AK2957&gt;0),AJ2957,0)+IF(AND(AL2957&gt;0,AM2957&gt;0),AL2957,0))</f>
        <v>0</v>
      </c>
      <c r="AO2957" s="37">
        <f>Y2957*(IF(AND(AH2957&gt;0,AI2957&lt;0),AI2957,0)+IF(AND(AJ2957&lt;0,AK2957&gt;0),AK2957,0)+IF(AND(AL2957&gt;0,AM2957&gt;0),AM2957,0))</f>
        <v>0</v>
      </c>
      <c r="AQ2957" s="40">
        <f>AU2957*D2957</f>
        <v>66293.451485585465</v>
      </c>
      <c r="AR2957" s="40">
        <f>AV2957*E2957</f>
        <v>24767.835862288634</v>
      </c>
      <c r="AS2957" s="40">
        <f>IF(AND(Y2957&lt;&gt;0,AN2957&lt;&gt;0),0,Q2957)</f>
        <v>3644.1723061786793</v>
      </c>
      <c r="AT2957" s="41">
        <f t="shared" si="740"/>
        <v>94705.459654052771</v>
      </c>
      <c r="AU2957" s="42">
        <f>S2957+AN2957</f>
        <v>662.13994691955111</v>
      </c>
      <c r="AV2957" s="37">
        <f>T2957+AO2957</f>
        <v>686.46995183726813</v>
      </c>
      <c r="AW2957" s="58">
        <f t="shared" si="725"/>
        <v>0.69999609027554666</v>
      </c>
      <c r="AX2957" s="58">
        <f t="shared" si="726"/>
        <v>0.26152489996630024</v>
      </c>
      <c r="AY2957" s="59">
        <f t="shared" si="727"/>
        <v>3.8479009758153188E-2</v>
      </c>
      <c r="AZ2957" s="54">
        <f t="shared" si="735"/>
        <v>-3.4826396764858769E-3</v>
      </c>
    </row>
    <row r="2958" spans="3:52" x14ac:dyDescent="0.25">
      <c r="C2958" s="35">
        <v>38959</v>
      </c>
      <c r="D2958" s="36">
        <v>100.54</v>
      </c>
      <c r="E2958" s="37">
        <v>36.15</v>
      </c>
      <c r="F2958" s="38">
        <v>0</v>
      </c>
      <c r="G2958" s="7">
        <v>0</v>
      </c>
      <c r="H2958" s="38">
        <v>1</v>
      </c>
      <c r="I2958" s="7">
        <v>1</v>
      </c>
      <c r="J2958" s="36">
        <f t="shared" si="728"/>
        <v>100.48973000000001</v>
      </c>
      <c r="K2958" s="37">
        <f t="shared" si="729"/>
        <v>36.131925000000003</v>
      </c>
      <c r="L2958" s="36">
        <f t="shared" si="730"/>
        <v>100.59027</v>
      </c>
      <c r="M2958" s="37">
        <f t="shared" si="731"/>
        <v>36.168074999999995</v>
      </c>
      <c r="O2958" s="39">
        <f t="shared" si="732"/>
        <v>66571.550263291676</v>
      </c>
      <c r="P2958" s="40">
        <f t="shared" si="733"/>
        <v>24815.888758917241</v>
      </c>
      <c r="Q2958" s="40">
        <f>S2958*F2958+T2958*G2958+AS2957*(1+$G$9/252)</f>
        <v>3644.316916190829</v>
      </c>
      <c r="R2958" s="41">
        <f t="shared" si="736"/>
        <v>95031.755938399743</v>
      </c>
      <c r="S2958" s="36">
        <f>AU2957*H2957</f>
        <v>662.13994691955111</v>
      </c>
      <c r="T2958" s="37">
        <f>AV2957*I2957</f>
        <v>686.46995183726813</v>
      </c>
      <c r="U2958" s="57">
        <f t="shared" si="739"/>
        <v>0.70051899605479062</v>
      </c>
      <c r="V2958" s="58">
        <f t="shared" si="737"/>
        <v>0.26113259208851275</v>
      </c>
      <c r="W2958" s="59">
        <f t="shared" si="738"/>
        <v>3.8348411856696629E-2</v>
      </c>
      <c r="Y2958" s="7">
        <f t="shared" si="734"/>
        <v>0</v>
      </c>
      <c r="Z2958" s="40"/>
      <c r="AA2958" s="40"/>
      <c r="AB2958" s="40"/>
      <c r="AC2958" s="40"/>
      <c r="AD2958" s="40"/>
      <c r="AE2958" s="40"/>
      <c r="AF2958" s="40"/>
      <c r="AG2958" s="41"/>
      <c r="AH2958" s="40"/>
      <c r="AI2958" s="40"/>
      <c r="AJ2958" s="40"/>
      <c r="AK2958" s="40"/>
      <c r="AL2958" s="40"/>
      <c r="AM2958" s="41"/>
      <c r="AN2958" s="36">
        <f>Y2958*(IF(AND(AH2958&gt;0,AI2958&lt;0),AH2958,0)+IF(AND(AJ2958&lt;0,AK2958&gt;0),AJ2958,0)+IF(AND(AL2958&gt;0,AM2958&gt;0),AL2958,0))</f>
        <v>0</v>
      </c>
      <c r="AO2958" s="37">
        <f>Y2958*(IF(AND(AH2958&gt;0,AI2958&lt;0),AI2958,0)+IF(AND(AJ2958&lt;0,AK2958&gt;0),AK2958,0)+IF(AND(AL2958&gt;0,AM2958&gt;0),AM2958,0))</f>
        <v>0</v>
      </c>
      <c r="AQ2958" s="40">
        <f>AU2958*D2958</f>
        <v>66571.550263291676</v>
      </c>
      <c r="AR2958" s="40">
        <f>AV2958*E2958</f>
        <v>24815.888758917241</v>
      </c>
      <c r="AS2958" s="40">
        <f>IF(AND(Y2958&lt;&gt;0,AN2958&lt;&gt;0),0,Q2958)</f>
        <v>3644.316916190829</v>
      </c>
      <c r="AT2958" s="41">
        <f t="shared" si="740"/>
        <v>95031.755938399743</v>
      </c>
      <c r="AU2958" s="42">
        <f>S2958+AN2958</f>
        <v>662.13994691955111</v>
      </c>
      <c r="AV2958" s="37">
        <f>T2958+AO2958</f>
        <v>686.46995183726813</v>
      </c>
      <c r="AW2958" s="58">
        <f t="shared" si="725"/>
        <v>0.70051899605479062</v>
      </c>
      <c r="AX2958" s="58">
        <f t="shared" si="726"/>
        <v>0.26113259208851275</v>
      </c>
      <c r="AY2958" s="59">
        <f t="shared" si="727"/>
        <v>3.8348411856696629E-2</v>
      </c>
      <c r="AZ2958" s="54">
        <f t="shared" si="735"/>
        <v>3.4453798708002914E-3</v>
      </c>
    </row>
    <row r="2959" spans="3:52" x14ac:dyDescent="0.25">
      <c r="C2959" s="35">
        <v>38960</v>
      </c>
      <c r="D2959" s="36">
        <v>101.03</v>
      </c>
      <c r="E2959" s="37">
        <v>35.9</v>
      </c>
      <c r="F2959" s="38">
        <v>0</v>
      </c>
      <c r="G2959" s="7">
        <v>0</v>
      </c>
      <c r="H2959" s="38">
        <v>1</v>
      </c>
      <c r="I2959" s="7">
        <v>1</v>
      </c>
      <c r="J2959" s="36">
        <f t="shared" si="728"/>
        <v>100.97948500000001</v>
      </c>
      <c r="K2959" s="37">
        <f t="shared" si="729"/>
        <v>35.88205</v>
      </c>
      <c r="L2959" s="36">
        <f t="shared" si="730"/>
        <v>101.08051499999999</v>
      </c>
      <c r="M2959" s="37">
        <f t="shared" si="731"/>
        <v>35.917949999999998</v>
      </c>
      <c r="O2959" s="39">
        <f t="shared" si="732"/>
        <v>66895.998837282255</v>
      </c>
      <c r="P2959" s="40">
        <f t="shared" si="733"/>
        <v>24644.271270957925</v>
      </c>
      <c r="Q2959" s="40">
        <f>S2959*F2959+T2959*G2959+AS2958*(1+$G$9/252)</f>
        <v>3644.4615319414711</v>
      </c>
      <c r="R2959" s="41">
        <f t="shared" si="736"/>
        <v>95184.73164018165</v>
      </c>
      <c r="S2959" s="36">
        <f>AU2958*H2958</f>
        <v>662.13994691955111</v>
      </c>
      <c r="T2959" s="37">
        <f>AV2958*I2958</f>
        <v>686.46995183726813</v>
      </c>
      <c r="U2959" s="57">
        <f t="shared" si="739"/>
        <v>0.70280178012334193</v>
      </c>
      <c r="V2959" s="58">
        <f t="shared" si="737"/>
        <v>0.25890992017625752</v>
      </c>
      <c r="W2959" s="59">
        <f t="shared" si="738"/>
        <v>3.828829970040052E-2</v>
      </c>
      <c r="Y2959" s="7">
        <f t="shared" si="734"/>
        <v>0</v>
      </c>
      <c r="Z2959" s="40"/>
      <c r="AA2959" s="40"/>
      <c r="AB2959" s="40"/>
      <c r="AC2959" s="40"/>
      <c r="AD2959" s="40"/>
      <c r="AE2959" s="40"/>
      <c r="AF2959" s="40"/>
      <c r="AG2959" s="41"/>
      <c r="AH2959" s="40"/>
      <c r="AI2959" s="40"/>
      <c r="AJ2959" s="40"/>
      <c r="AK2959" s="40"/>
      <c r="AL2959" s="40"/>
      <c r="AM2959" s="41"/>
      <c r="AN2959" s="36">
        <f>Y2959*(IF(AND(AH2959&gt;0,AI2959&lt;0),AH2959,0)+IF(AND(AJ2959&lt;0,AK2959&gt;0),AJ2959,0)+IF(AND(AL2959&gt;0,AM2959&gt;0),AL2959,0))</f>
        <v>0</v>
      </c>
      <c r="AO2959" s="37">
        <f>Y2959*(IF(AND(AH2959&gt;0,AI2959&lt;0),AI2959,0)+IF(AND(AJ2959&lt;0,AK2959&gt;0),AK2959,0)+IF(AND(AL2959&gt;0,AM2959&gt;0),AM2959,0))</f>
        <v>0</v>
      </c>
      <c r="AQ2959" s="40">
        <f>AU2959*D2959</f>
        <v>66895.998837282255</v>
      </c>
      <c r="AR2959" s="40">
        <f>AV2959*E2959</f>
        <v>24644.271270957925</v>
      </c>
      <c r="AS2959" s="40">
        <f>IF(AND(Y2959&lt;&gt;0,AN2959&lt;&gt;0),0,Q2959)</f>
        <v>3644.4615319414711</v>
      </c>
      <c r="AT2959" s="41">
        <f t="shared" si="740"/>
        <v>95184.73164018165</v>
      </c>
      <c r="AU2959" s="42">
        <f>S2959+AN2959</f>
        <v>662.13994691955111</v>
      </c>
      <c r="AV2959" s="37">
        <f>T2959+AO2959</f>
        <v>686.46995183726813</v>
      </c>
      <c r="AW2959" s="58">
        <f t="shared" si="725"/>
        <v>0.70280178012334193</v>
      </c>
      <c r="AX2959" s="58">
        <f t="shared" si="726"/>
        <v>0.25890992017625752</v>
      </c>
      <c r="AY2959" s="59">
        <f t="shared" si="727"/>
        <v>3.828829970040052E-2</v>
      </c>
      <c r="AZ2959" s="54">
        <f t="shared" si="735"/>
        <v>1.6097324549182446E-3</v>
      </c>
    </row>
    <row r="2960" spans="3:52" x14ac:dyDescent="0.25">
      <c r="C2960" s="35">
        <v>38961</v>
      </c>
      <c r="D2960" s="36">
        <v>101.82</v>
      </c>
      <c r="E2960" s="37">
        <v>36.76</v>
      </c>
      <c r="F2960" s="38">
        <v>0</v>
      </c>
      <c r="G2960" s="7">
        <v>0</v>
      </c>
      <c r="H2960" s="38">
        <v>1</v>
      </c>
      <c r="I2960" s="7">
        <v>1</v>
      </c>
      <c r="J2960" s="36">
        <f t="shared" si="728"/>
        <v>101.76909000000001</v>
      </c>
      <c r="K2960" s="37">
        <f t="shared" si="729"/>
        <v>36.741619999999998</v>
      </c>
      <c r="L2960" s="36">
        <f t="shared" si="730"/>
        <v>101.87090999999998</v>
      </c>
      <c r="M2960" s="37">
        <f t="shared" si="731"/>
        <v>36.778379999999999</v>
      </c>
      <c r="O2960" s="39">
        <f t="shared" si="732"/>
        <v>67419.089395348696</v>
      </c>
      <c r="P2960" s="40">
        <f t="shared" si="733"/>
        <v>25234.635429537975</v>
      </c>
      <c r="Q2960" s="40">
        <f>S2960*F2960+T2960*G2960+AS2959*(1+$G$9/252)</f>
        <v>3644.6061534308337</v>
      </c>
      <c r="R2960" s="41">
        <f t="shared" si="736"/>
        <v>96298.330978317506</v>
      </c>
      <c r="S2960" s="36">
        <f>AU2959*H2959</f>
        <v>662.13994691955111</v>
      </c>
      <c r="T2960" s="37">
        <f>AV2959*I2959</f>
        <v>686.46995183726813</v>
      </c>
      <c r="U2960" s="57">
        <f t="shared" si="739"/>
        <v>0.70010652012783847</v>
      </c>
      <c r="V2960" s="58">
        <f t="shared" si="737"/>
        <v>0.26204644642511815</v>
      </c>
      <c r="W2960" s="59">
        <f t="shared" si="738"/>
        <v>3.7847033447043356E-2</v>
      </c>
      <c r="Y2960" s="7">
        <f t="shared" si="734"/>
        <v>0</v>
      </c>
      <c r="Z2960" s="40"/>
      <c r="AA2960" s="40"/>
      <c r="AB2960" s="40"/>
      <c r="AC2960" s="40"/>
      <c r="AD2960" s="40"/>
      <c r="AE2960" s="40"/>
      <c r="AF2960" s="40"/>
      <c r="AG2960" s="41"/>
      <c r="AH2960" s="40"/>
      <c r="AI2960" s="40"/>
      <c r="AJ2960" s="40"/>
      <c r="AK2960" s="40"/>
      <c r="AL2960" s="40"/>
      <c r="AM2960" s="41"/>
      <c r="AN2960" s="36">
        <f>Y2960*(IF(AND(AH2960&gt;0,AI2960&lt;0),AH2960,0)+IF(AND(AJ2960&lt;0,AK2960&gt;0),AJ2960,0)+IF(AND(AL2960&gt;0,AM2960&gt;0),AL2960,0))</f>
        <v>0</v>
      </c>
      <c r="AO2960" s="37">
        <f>Y2960*(IF(AND(AH2960&gt;0,AI2960&lt;0),AI2960,0)+IF(AND(AJ2960&lt;0,AK2960&gt;0),AK2960,0)+IF(AND(AL2960&gt;0,AM2960&gt;0),AM2960,0))</f>
        <v>0</v>
      </c>
      <c r="AQ2960" s="40">
        <f>AU2960*D2960</f>
        <v>67419.089395348696</v>
      </c>
      <c r="AR2960" s="40">
        <f>AV2960*E2960</f>
        <v>25234.635429537975</v>
      </c>
      <c r="AS2960" s="40">
        <f>IF(AND(Y2960&lt;&gt;0,AN2960&lt;&gt;0),0,Q2960)</f>
        <v>3644.6061534308337</v>
      </c>
      <c r="AT2960" s="41">
        <f t="shared" si="740"/>
        <v>96298.330978317506</v>
      </c>
      <c r="AU2960" s="42">
        <f>S2960+AN2960</f>
        <v>662.13994691955111</v>
      </c>
      <c r="AV2960" s="37">
        <f>T2960+AO2960</f>
        <v>686.46995183726813</v>
      </c>
      <c r="AW2960" s="58">
        <f t="shared" si="725"/>
        <v>0.70010652012783847</v>
      </c>
      <c r="AX2960" s="58">
        <f t="shared" si="726"/>
        <v>0.26204644642511815</v>
      </c>
      <c r="AY2960" s="59">
        <f t="shared" si="727"/>
        <v>3.7847033447043356E-2</v>
      </c>
      <c r="AZ2960" s="54">
        <f t="shared" si="735"/>
        <v>1.169934840332898E-2</v>
      </c>
    </row>
    <row r="2961" spans="3:52" x14ac:dyDescent="0.25">
      <c r="C2961" s="35">
        <v>38965</v>
      </c>
      <c r="D2961" s="36">
        <v>101.55</v>
      </c>
      <c r="E2961" s="37">
        <v>36.65</v>
      </c>
      <c r="F2961" s="38">
        <v>0</v>
      </c>
      <c r="G2961" s="7">
        <v>0</v>
      </c>
      <c r="H2961" s="38">
        <v>1</v>
      </c>
      <c r="I2961" s="7">
        <v>1</v>
      </c>
      <c r="J2961" s="36">
        <f t="shared" si="728"/>
        <v>101.49922500000001</v>
      </c>
      <c r="K2961" s="37">
        <f t="shared" si="729"/>
        <v>36.631675000000001</v>
      </c>
      <c r="L2961" s="36">
        <f t="shared" si="730"/>
        <v>101.60077499999998</v>
      </c>
      <c r="M2961" s="37">
        <f t="shared" si="731"/>
        <v>36.668324999999996</v>
      </c>
      <c r="O2961" s="39">
        <f t="shared" si="732"/>
        <v>67240.311609680415</v>
      </c>
      <c r="P2961" s="40">
        <f t="shared" si="733"/>
        <v>25159.123734835877</v>
      </c>
      <c r="Q2961" s="40">
        <f>S2961*F2961+T2961*G2961+AS2960*(1+$G$9/252)</f>
        <v>3644.7507806591443</v>
      </c>
      <c r="R2961" s="41">
        <f t="shared" si="736"/>
        <v>96044.186125175445</v>
      </c>
      <c r="S2961" s="36">
        <f>AU2960*H2960</f>
        <v>662.13994691955111</v>
      </c>
      <c r="T2961" s="37">
        <f>AV2960*I2960</f>
        <v>686.46995183726813</v>
      </c>
      <c r="U2961" s="57">
        <f t="shared" si="739"/>
        <v>0.70009767714669768</v>
      </c>
      <c r="V2961" s="58">
        <f t="shared" si="737"/>
        <v>0.26195363561148527</v>
      </c>
      <c r="W2961" s="59">
        <f t="shared" si="738"/>
        <v>3.794868724181702E-2</v>
      </c>
      <c r="Y2961" s="7">
        <f t="shared" si="734"/>
        <v>0</v>
      </c>
      <c r="Z2961" s="40"/>
      <c r="AA2961" s="40"/>
      <c r="AB2961" s="40"/>
      <c r="AC2961" s="40"/>
      <c r="AD2961" s="40"/>
      <c r="AE2961" s="40"/>
      <c r="AF2961" s="40"/>
      <c r="AG2961" s="41"/>
      <c r="AH2961" s="40"/>
      <c r="AI2961" s="40"/>
      <c r="AJ2961" s="40"/>
      <c r="AK2961" s="40"/>
      <c r="AL2961" s="40"/>
      <c r="AM2961" s="41"/>
      <c r="AN2961" s="36">
        <f>Y2961*(IF(AND(AH2961&gt;0,AI2961&lt;0),AH2961,0)+IF(AND(AJ2961&lt;0,AK2961&gt;0),AJ2961,0)+IF(AND(AL2961&gt;0,AM2961&gt;0),AL2961,0))</f>
        <v>0</v>
      </c>
      <c r="AO2961" s="37">
        <f>Y2961*(IF(AND(AH2961&gt;0,AI2961&lt;0),AI2961,0)+IF(AND(AJ2961&lt;0,AK2961&gt;0),AK2961,0)+IF(AND(AL2961&gt;0,AM2961&gt;0),AM2961,0))</f>
        <v>0</v>
      </c>
      <c r="AQ2961" s="40">
        <f>AU2961*D2961</f>
        <v>67240.311609680415</v>
      </c>
      <c r="AR2961" s="40">
        <f>AV2961*E2961</f>
        <v>25159.123734835877</v>
      </c>
      <c r="AS2961" s="40">
        <f>IF(AND(Y2961&lt;&gt;0,AN2961&lt;&gt;0),0,Q2961)</f>
        <v>3644.7507806591443</v>
      </c>
      <c r="AT2961" s="41">
        <f t="shared" si="740"/>
        <v>96044.186125175445</v>
      </c>
      <c r="AU2961" s="42">
        <f>S2961+AN2961</f>
        <v>662.13994691955111</v>
      </c>
      <c r="AV2961" s="37">
        <f>T2961+AO2961</f>
        <v>686.46995183726813</v>
      </c>
      <c r="AW2961" s="58">
        <f t="shared" si="725"/>
        <v>0.70009767714669768</v>
      </c>
      <c r="AX2961" s="58">
        <f t="shared" si="726"/>
        <v>0.26195363561148527</v>
      </c>
      <c r="AY2961" s="59">
        <f t="shared" si="727"/>
        <v>3.794868724181702E-2</v>
      </c>
      <c r="AZ2961" s="54">
        <f t="shared" si="735"/>
        <v>-2.6391407884243101E-3</v>
      </c>
    </row>
    <row r="2962" spans="3:52" x14ac:dyDescent="0.25">
      <c r="C2962" s="35">
        <v>38966</v>
      </c>
      <c r="D2962" s="36">
        <v>100.76</v>
      </c>
      <c r="E2962" s="37">
        <v>36.22</v>
      </c>
      <c r="F2962" s="38">
        <v>0</v>
      </c>
      <c r="G2962" s="7">
        <v>0</v>
      </c>
      <c r="H2962" s="38">
        <v>1</v>
      </c>
      <c r="I2962" s="7">
        <v>1</v>
      </c>
      <c r="J2962" s="36">
        <f t="shared" si="728"/>
        <v>100.70962000000002</v>
      </c>
      <c r="K2962" s="37">
        <f t="shared" si="729"/>
        <v>36.201889999999999</v>
      </c>
      <c r="L2962" s="36">
        <f t="shared" si="730"/>
        <v>100.81037999999999</v>
      </c>
      <c r="M2962" s="37">
        <f t="shared" si="731"/>
        <v>36.238109999999999</v>
      </c>
      <c r="O2962" s="39">
        <f t="shared" si="732"/>
        <v>66717.221051613975</v>
      </c>
      <c r="P2962" s="40">
        <f t="shared" si="733"/>
        <v>24863.941655545852</v>
      </c>
      <c r="Q2962" s="40">
        <f>S2962*F2962+T2962*G2962+AS2961*(1+$G$9/252)</f>
        <v>3644.8954136266307</v>
      </c>
      <c r="R2962" s="41">
        <f t="shared" si="736"/>
        <v>95226.058120786445</v>
      </c>
      <c r="S2962" s="36">
        <f>AU2961*H2961</f>
        <v>662.13994691955111</v>
      </c>
      <c r="T2962" s="37">
        <f>AV2961*I2961</f>
        <v>686.46995183726813</v>
      </c>
      <c r="U2962" s="57">
        <f t="shared" si="739"/>
        <v>0.70061937213644454</v>
      </c>
      <c r="V2962" s="58">
        <f t="shared" si="737"/>
        <v>0.26110438829682503</v>
      </c>
      <c r="W2962" s="59">
        <f t="shared" si="738"/>
        <v>3.8276239566730569E-2</v>
      </c>
      <c r="Y2962" s="7">
        <f t="shared" si="734"/>
        <v>0</v>
      </c>
      <c r="Z2962" s="40"/>
      <c r="AA2962" s="40"/>
      <c r="AB2962" s="40"/>
      <c r="AC2962" s="40"/>
      <c r="AD2962" s="40"/>
      <c r="AE2962" s="40"/>
      <c r="AF2962" s="40"/>
      <c r="AG2962" s="41"/>
      <c r="AH2962" s="40"/>
      <c r="AI2962" s="40"/>
      <c r="AJ2962" s="40"/>
      <c r="AK2962" s="40"/>
      <c r="AL2962" s="40"/>
      <c r="AM2962" s="41"/>
      <c r="AN2962" s="36">
        <f>Y2962*(IF(AND(AH2962&gt;0,AI2962&lt;0),AH2962,0)+IF(AND(AJ2962&lt;0,AK2962&gt;0),AJ2962,0)+IF(AND(AL2962&gt;0,AM2962&gt;0),AL2962,0))</f>
        <v>0</v>
      </c>
      <c r="AO2962" s="37">
        <f>Y2962*(IF(AND(AH2962&gt;0,AI2962&lt;0),AI2962,0)+IF(AND(AJ2962&lt;0,AK2962&gt;0),AK2962,0)+IF(AND(AL2962&gt;0,AM2962&gt;0),AM2962,0))</f>
        <v>0</v>
      </c>
      <c r="AQ2962" s="40">
        <f>AU2962*D2962</f>
        <v>66717.221051613975</v>
      </c>
      <c r="AR2962" s="40">
        <f>AV2962*E2962</f>
        <v>24863.941655545852</v>
      </c>
      <c r="AS2962" s="40">
        <f>IF(AND(Y2962&lt;&gt;0,AN2962&lt;&gt;0),0,Q2962)</f>
        <v>3644.8954136266307</v>
      </c>
      <c r="AT2962" s="41">
        <f t="shared" si="740"/>
        <v>95226.058120786445</v>
      </c>
      <c r="AU2962" s="42">
        <f>S2962+AN2962</f>
        <v>662.13994691955111</v>
      </c>
      <c r="AV2962" s="37">
        <f>T2962+AO2962</f>
        <v>686.46995183726813</v>
      </c>
      <c r="AW2962" s="58">
        <f t="shared" si="725"/>
        <v>0.70061937213644454</v>
      </c>
      <c r="AX2962" s="58">
        <f t="shared" si="726"/>
        <v>0.26110438829682503</v>
      </c>
      <c r="AY2962" s="59">
        <f t="shared" si="727"/>
        <v>3.8276239566730569E-2</v>
      </c>
      <c r="AZ2962" s="54">
        <f t="shared" si="735"/>
        <v>-8.5182460010929661E-3</v>
      </c>
    </row>
    <row r="2963" spans="3:52" x14ac:dyDescent="0.25">
      <c r="C2963" s="35">
        <v>38967</v>
      </c>
      <c r="D2963" s="36">
        <v>100.5</v>
      </c>
      <c r="E2963" s="37">
        <v>36.520000000000003</v>
      </c>
      <c r="F2963" s="38">
        <v>0.09</v>
      </c>
      <c r="G2963" s="7">
        <v>0</v>
      </c>
      <c r="H2963" s="38">
        <v>1</v>
      </c>
      <c r="I2963" s="7">
        <v>1</v>
      </c>
      <c r="J2963" s="36">
        <f t="shared" si="728"/>
        <v>100.44975000000001</v>
      </c>
      <c r="K2963" s="37">
        <f t="shared" si="729"/>
        <v>36.501740000000005</v>
      </c>
      <c r="L2963" s="36">
        <f t="shared" si="730"/>
        <v>100.55024999999999</v>
      </c>
      <c r="M2963" s="37">
        <f t="shared" si="731"/>
        <v>36.538260000000001</v>
      </c>
      <c r="O2963" s="39">
        <f t="shared" si="732"/>
        <v>66545.064665414888</v>
      </c>
      <c r="P2963" s="40">
        <f t="shared" si="733"/>
        <v>25069.882641097036</v>
      </c>
      <c r="Q2963" s="40">
        <f>S2963*F2963+T2963*G2963+AS2962*(1+$G$9/252)</f>
        <v>3704.6326475562796</v>
      </c>
      <c r="R2963" s="41">
        <f t="shared" si="736"/>
        <v>95319.579954068206</v>
      </c>
      <c r="S2963" s="36">
        <f>AU2962*H2962</f>
        <v>662.13994691955111</v>
      </c>
      <c r="T2963" s="37">
        <f>AV2962*I2962</f>
        <v>686.46995183726813</v>
      </c>
      <c r="U2963" s="57">
        <f t="shared" si="739"/>
        <v>0.69812586981059988</v>
      </c>
      <c r="V2963" s="58">
        <f t="shared" si="737"/>
        <v>0.26300874021032716</v>
      </c>
      <c r="W2963" s="59">
        <f t="shared" si="738"/>
        <v>3.8865389979072892E-2</v>
      </c>
      <c r="Y2963" s="7">
        <f t="shared" si="734"/>
        <v>0</v>
      </c>
      <c r="Z2963" s="40"/>
      <c r="AA2963" s="40"/>
      <c r="AB2963" s="40"/>
      <c r="AC2963" s="40"/>
      <c r="AD2963" s="40"/>
      <c r="AE2963" s="40"/>
      <c r="AF2963" s="40"/>
      <c r="AG2963" s="41"/>
      <c r="AH2963" s="40"/>
      <c r="AI2963" s="40"/>
      <c r="AJ2963" s="40"/>
      <c r="AK2963" s="40"/>
      <c r="AL2963" s="40"/>
      <c r="AM2963" s="41"/>
      <c r="AN2963" s="36">
        <f>Y2963*(IF(AND(AH2963&gt;0,AI2963&lt;0),AH2963,0)+IF(AND(AJ2963&lt;0,AK2963&gt;0),AJ2963,0)+IF(AND(AL2963&gt;0,AM2963&gt;0),AL2963,0))</f>
        <v>0</v>
      </c>
      <c r="AO2963" s="37">
        <f>Y2963*(IF(AND(AH2963&gt;0,AI2963&lt;0),AI2963,0)+IF(AND(AJ2963&lt;0,AK2963&gt;0),AK2963,0)+IF(AND(AL2963&gt;0,AM2963&gt;0),AM2963,0))</f>
        <v>0</v>
      </c>
      <c r="AQ2963" s="40">
        <f>AU2963*D2963</f>
        <v>66545.064665414888</v>
      </c>
      <c r="AR2963" s="40">
        <f>AV2963*E2963</f>
        <v>25069.882641097036</v>
      </c>
      <c r="AS2963" s="40">
        <f>IF(AND(Y2963&lt;&gt;0,AN2963&lt;&gt;0),0,Q2963)</f>
        <v>3704.6326475562796</v>
      </c>
      <c r="AT2963" s="41">
        <f t="shared" si="740"/>
        <v>95319.579954068206</v>
      </c>
      <c r="AU2963" s="42">
        <f>S2963+AN2963</f>
        <v>662.13994691955111</v>
      </c>
      <c r="AV2963" s="37">
        <f>T2963+AO2963</f>
        <v>686.46995183726813</v>
      </c>
      <c r="AW2963" s="58">
        <f t="shared" si="725"/>
        <v>0.69812586981059988</v>
      </c>
      <c r="AX2963" s="58">
        <f t="shared" si="726"/>
        <v>0.26300874021032716</v>
      </c>
      <c r="AY2963" s="59">
        <f t="shared" si="727"/>
        <v>3.8865389979072892E-2</v>
      </c>
      <c r="AZ2963" s="54">
        <f t="shared" si="735"/>
        <v>9.821033772408061E-4</v>
      </c>
    </row>
    <row r="2964" spans="3:52" x14ac:dyDescent="0.25">
      <c r="C2964" s="35">
        <v>38968</v>
      </c>
      <c r="D2964" s="36">
        <v>100.71</v>
      </c>
      <c r="E2964" s="37">
        <v>37.5</v>
      </c>
      <c r="F2964" s="38">
        <v>0</v>
      </c>
      <c r="G2964" s="7">
        <v>0</v>
      </c>
      <c r="H2964" s="38">
        <v>1</v>
      </c>
      <c r="I2964" s="7">
        <v>1</v>
      </c>
      <c r="J2964" s="36">
        <f t="shared" si="728"/>
        <v>100.659645</v>
      </c>
      <c r="K2964" s="37">
        <f t="shared" si="729"/>
        <v>37.481250000000003</v>
      </c>
      <c r="L2964" s="36">
        <f t="shared" si="730"/>
        <v>100.76035499999999</v>
      </c>
      <c r="M2964" s="37">
        <f t="shared" si="731"/>
        <v>37.518749999999997</v>
      </c>
      <c r="O2964" s="39">
        <f t="shared" si="732"/>
        <v>66684.114054267993</v>
      </c>
      <c r="P2964" s="40">
        <f t="shared" si="733"/>
        <v>25742.623193897554</v>
      </c>
      <c r="Q2964" s="40">
        <f>S2964*F2964+T2964*G2964+AS2963*(1+$G$9/252)</f>
        <v>3704.7796567883252</v>
      </c>
      <c r="R2964" s="41">
        <f t="shared" si="736"/>
        <v>96131.516904953867</v>
      </c>
      <c r="S2964" s="36">
        <f>AU2963*H2963</f>
        <v>662.13994691955111</v>
      </c>
      <c r="T2964" s="37">
        <f>AV2963*I2963</f>
        <v>686.46995183726813</v>
      </c>
      <c r="U2964" s="57">
        <f t="shared" si="739"/>
        <v>0.69367587448140655</v>
      </c>
      <c r="V2964" s="58">
        <f t="shared" si="737"/>
        <v>0.26778546747940662</v>
      </c>
      <c r="W2964" s="59">
        <f t="shared" si="738"/>
        <v>3.8538658039186831E-2</v>
      </c>
      <c r="Y2964" s="7">
        <f t="shared" si="734"/>
        <v>0</v>
      </c>
      <c r="Z2964" s="40"/>
      <c r="AA2964" s="40"/>
      <c r="AB2964" s="40"/>
      <c r="AC2964" s="40"/>
      <c r="AD2964" s="40"/>
      <c r="AE2964" s="40"/>
      <c r="AF2964" s="40"/>
      <c r="AG2964" s="41"/>
      <c r="AH2964" s="40"/>
      <c r="AI2964" s="40"/>
      <c r="AJ2964" s="40"/>
      <c r="AK2964" s="40"/>
      <c r="AL2964" s="40"/>
      <c r="AM2964" s="41"/>
      <c r="AN2964" s="36">
        <f>Y2964*(IF(AND(AH2964&gt;0,AI2964&lt;0),AH2964,0)+IF(AND(AJ2964&lt;0,AK2964&gt;0),AJ2964,0)+IF(AND(AL2964&gt;0,AM2964&gt;0),AL2964,0))</f>
        <v>0</v>
      </c>
      <c r="AO2964" s="37">
        <f>Y2964*(IF(AND(AH2964&gt;0,AI2964&lt;0),AI2964,0)+IF(AND(AJ2964&lt;0,AK2964&gt;0),AK2964,0)+IF(AND(AL2964&gt;0,AM2964&gt;0),AM2964,0))</f>
        <v>0</v>
      </c>
      <c r="AQ2964" s="40">
        <f>AU2964*D2964</f>
        <v>66684.114054267993</v>
      </c>
      <c r="AR2964" s="40">
        <f>AV2964*E2964</f>
        <v>25742.623193897554</v>
      </c>
      <c r="AS2964" s="40">
        <f>IF(AND(Y2964&lt;&gt;0,AN2964&lt;&gt;0),0,Q2964)</f>
        <v>3704.7796567883252</v>
      </c>
      <c r="AT2964" s="41">
        <f t="shared" si="740"/>
        <v>96131.516904953867</v>
      </c>
      <c r="AU2964" s="42">
        <f>S2964+AN2964</f>
        <v>662.13994691955111</v>
      </c>
      <c r="AV2964" s="37">
        <f>T2964+AO2964</f>
        <v>686.46995183726813</v>
      </c>
      <c r="AW2964" s="58">
        <f t="shared" si="725"/>
        <v>0.69367587448140655</v>
      </c>
      <c r="AX2964" s="58">
        <f t="shared" si="726"/>
        <v>0.26778546747940662</v>
      </c>
      <c r="AY2964" s="59">
        <f t="shared" si="727"/>
        <v>3.8538658039186831E-2</v>
      </c>
      <c r="AZ2964" s="54">
        <f t="shared" si="735"/>
        <v>8.5180500299824047E-3</v>
      </c>
    </row>
    <row r="2965" spans="3:52" x14ac:dyDescent="0.25">
      <c r="C2965" s="35">
        <v>38971</v>
      </c>
      <c r="D2965" s="36">
        <v>101.75</v>
      </c>
      <c r="E2965" s="37">
        <v>37.119999999999997</v>
      </c>
      <c r="F2965" s="38">
        <v>0</v>
      </c>
      <c r="G2965" s="7">
        <v>0</v>
      </c>
      <c r="H2965" s="38">
        <v>1</v>
      </c>
      <c r="I2965" s="7">
        <v>1</v>
      </c>
      <c r="J2965" s="36">
        <f t="shared" si="728"/>
        <v>101.69912500000001</v>
      </c>
      <c r="K2965" s="37">
        <f t="shared" si="729"/>
        <v>37.101439999999997</v>
      </c>
      <c r="L2965" s="36">
        <f t="shared" si="730"/>
        <v>101.80087499999999</v>
      </c>
      <c r="M2965" s="37">
        <f t="shared" si="731"/>
        <v>37.138559999999998</v>
      </c>
      <c r="O2965" s="39">
        <f t="shared" si="732"/>
        <v>67372.739599064327</v>
      </c>
      <c r="P2965" s="40">
        <f t="shared" si="733"/>
        <v>25481.764612199389</v>
      </c>
      <c r="Q2965" s="40">
        <f>S2965*F2965+T2965*G2965+AS2964*(1+$G$9/252)</f>
        <v>3704.9266718540703</v>
      </c>
      <c r="R2965" s="41">
        <f t="shared" si="736"/>
        <v>96559.430883117791</v>
      </c>
      <c r="S2965" s="36">
        <f>AU2964*H2964</f>
        <v>662.13994691955111</v>
      </c>
      <c r="T2965" s="37">
        <f>AV2964*I2964</f>
        <v>686.46995183726813</v>
      </c>
      <c r="U2965" s="57">
        <f t="shared" si="739"/>
        <v>0.69773339572202897</v>
      </c>
      <c r="V2965" s="58">
        <f t="shared" si="737"/>
        <v>0.26389721210188449</v>
      </c>
      <c r="W2965" s="59">
        <f t="shared" si="738"/>
        <v>3.8369392176086557E-2</v>
      </c>
      <c r="Y2965" s="7">
        <f t="shared" si="734"/>
        <v>0</v>
      </c>
      <c r="Z2965" s="40"/>
      <c r="AA2965" s="40"/>
      <c r="AB2965" s="40"/>
      <c r="AC2965" s="40"/>
      <c r="AD2965" s="40"/>
      <c r="AE2965" s="40"/>
      <c r="AF2965" s="40"/>
      <c r="AG2965" s="41"/>
      <c r="AH2965" s="40"/>
      <c r="AI2965" s="40"/>
      <c r="AJ2965" s="40"/>
      <c r="AK2965" s="40"/>
      <c r="AL2965" s="40"/>
      <c r="AM2965" s="41"/>
      <c r="AN2965" s="36">
        <f>Y2965*(IF(AND(AH2965&gt;0,AI2965&lt;0),AH2965,0)+IF(AND(AJ2965&lt;0,AK2965&gt;0),AJ2965,0)+IF(AND(AL2965&gt;0,AM2965&gt;0),AL2965,0))</f>
        <v>0</v>
      </c>
      <c r="AO2965" s="37">
        <f>Y2965*(IF(AND(AH2965&gt;0,AI2965&lt;0),AI2965,0)+IF(AND(AJ2965&lt;0,AK2965&gt;0),AK2965,0)+IF(AND(AL2965&gt;0,AM2965&gt;0),AM2965,0))</f>
        <v>0</v>
      </c>
      <c r="AQ2965" s="40">
        <f>AU2965*D2965</f>
        <v>67372.739599064327</v>
      </c>
      <c r="AR2965" s="40">
        <f>AV2965*E2965</f>
        <v>25481.764612199389</v>
      </c>
      <c r="AS2965" s="40">
        <f>IF(AND(Y2965&lt;&gt;0,AN2965&lt;&gt;0),0,Q2965)</f>
        <v>3704.9266718540703</v>
      </c>
      <c r="AT2965" s="41">
        <f t="shared" si="740"/>
        <v>96559.430883117791</v>
      </c>
      <c r="AU2965" s="42">
        <f>S2965+AN2965</f>
        <v>662.13994691955111</v>
      </c>
      <c r="AV2965" s="37">
        <f>T2965+AO2965</f>
        <v>686.46995183726813</v>
      </c>
      <c r="AW2965" s="58">
        <f t="shared" ref="AW2965:AW3028" si="741">AQ2965/AT2965</f>
        <v>0.69773339572202897</v>
      </c>
      <c r="AX2965" s="58">
        <f t="shared" ref="AX2965:AX3028" si="742">AR2965/AT2965</f>
        <v>0.26389721210188449</v>
      </c>
      <c r="AY2965" s="59">
        <f t="shared" ref="AY2965:AY3028" si="743">AS2965/AT2965</f>
        <v>3.8369392176086557E-2</v>
      </c>
      <c r="AZ2965" s="54">
        <f t="shared" si="735"/>
        <v>4.4513390815106302E-3</v>
      </c>
    </row>
    <row r="2966" spans="3:52" x14ac:dyDescent="0.25">
      <c r="C2966" s="35">
        <v>38972</v>
      </c>
      <c r="D2966" s="36">
        <v>104.81</v>
      </c>
      <c r="E2966" s="37">
        <v>38.200000000000003</v>
      </c>
      <c r="F2966" s="38">
        <v>0</v>
      </c>
      <c r="G2966" s="7">
        <v>0</v>
      </c>
      <c r="H2966" s="38">
        <v>1</v>
      </c>
      <c r="I2966" s="7">
        <v>1</v>
      </c>
      <c r="J2966" s="36">
        <f t="shared" ref="J2966:J3029" si="744">D2966*(1-$F$8/20000)</f>
        <v>104.75759500000001</v>
      </c>
      <c r="K2966" s="37">
        <f t="shared" ref="K2966:K3029" si="745">E2966*(1-$F$8/20000)</f>
        <v>38.180900000000008</v>
      </c>
      <c r="L2966" s="36">
        <f t="shared" ref="L2966:L3029" si="746">D2966*(1+$F$8/20000)</f>
        <v>104.862405</v>
      </c>
      <c r="M2966" s="37">
        <f t="shared" ref="M2966:M3029" si="747">E2966*(1+$F$8/20000)</f>
        <v>38.219099999999997</v>
      </c>
      <c r="O2966" s="39">
        <f t="shared" si="732"/>
        <v>69398.887836638154</v>
      </c>
      <c r="P2966" s="40">
        <f t="shared" si="733"/>
        <v>26223.152160183643</v>
      </c>
      <c r="Q2966" s="40">
        <f>S2966*F2966+T2966*G2966+AS2965*(1+$G$9/252)</f>
        <v>3705.0736927537469</v>
      </c>
      <c r="R2966" s="41">
        <f t="shared" si="736"/>
        <v>99327.113689575548</v>
      </c>
      <c r="S2966" s="36">
        <f>AU2965*H2965</f>
        <v>662.13994691955111</v>
      </c>
      <c r="T2966" s="37">
        <f>AV2965*I2965</f>
        <v>686.46995183726813</v>
      </c>
      <c r="U2966" s="57">
        <f t="shared" si="739"/>
        <v>0.6986902695424001</v>
      </c>
      <c r="V2966" s="58">
        <f t="shared" si="737"/>
        <v>0.2640079952603695</v>
      </c>
      <c r="W2966" s="59">
        <f t="shared" si="738"/>
        <v>3.7301735197230408E-2</v>
      </c>
      <c r="Y2966" s="7">
        <f t="shared" si="734"/>
        <v>0</v>
      </c>
      <c r="Z2966" s="40"/>
      <c r="AA2966" s="40"/>
      <c r="AB2966" s="40"/>
      <c r="AC2966" s="40"/>
      <c r="AD2966" s="40"/>
      <c r="AE2966" s="40"/>
      <c r="AF2966" s="40"/>
      <c r="AG2966" s="41"/>
      <c r="AH2966" s="40"/>
      <c r="AI2966" s="40"/>
      <c r="AJ2966" s="40"/>
      <c r="AK2966" s="40"/>
      <c r="AL2966" s="40"/>
      <c r="AM2966" s="41"/>
      <c r="AN2966" s="36">
        <f>Y2966*(IF(AND(AH2966&gt;0,AI2966&lt;0),AH2966,0)+IF(AND(AJ2966&lt;0,AK2966&gt;0),AJ2966,0)+IF(AND(AL2966&gt;0,AM2966&gt;0),AL2966,0))</f>
        <v>0</v>
      </c>
      <c r="AO2966" s="37">
        <f>Y2966*(IF(AND(AH2966&gt;0,AI2966&lt;0),AI2966,0)+IF(AND(AJ2966&lt;0,AK2966&gt;0),AK2966,0)+IF(AND(AL2966&gt;0,AM2966&gt;0),AM2966,0))</f>
        <v>0</v>
      </c>
      <c r="AQ2966" s="40">
        <f>AU2966*D2966</f>
        <v>69398.887836638154</v>
      </c>
      <c r="AR2966" s="40">
        <f>AV2966*E2966</f>
        <v>26223.152160183643</v>
      </c>
      <c r="AS2966" s="40">
        <f>IF(AND(Y2966&lt;&gt;0,AN2966&lt;&gt;0),0,Q2966)</f>
        <v>3705.0736927537469</v>
      </c>
      <c r="AT2966" s="41">
        <f t="shared" si="740"/>
        <v>99327.113689575548</v>
      </c>
      <c r="AU2966" s="42">
        <f>S2966+AN2966</f>
        <v>662.13994691955111</v>
      </c>
      <c r="AV2966" s="37">
        <f>T2966+AO2966</f>
        <v>686.46995183726813</v>
      </c>
      <c r="AW2966" s="58">
        <f t="shared" si="741"/>
        <v>0.6986902695424001</v>
      </c>
      <c r="AX2966" s="58">
        <f t="shared" si="742"/>
        <v>0.2640079952603695</v>
      </c>
      <c r="AY2966" s="59">
        <f t="shared" si="743"/>
        <v>3.7301735197230408E-2</v>
      </c>
      <c r="AZ2966" s="54">
        <f t="shared" si="735"/>
        <v>2.8662998333202294E-2</v>
      </c>
    </row>
    <row r="2967" spans="3:52" x14ac:dyDescent="0.25">
      <c r="C2967" s="35">
        <v>38973</v>
      </c>
      <c r="D2967" s="36">
        <v>106.56</v>
      </c>
      <c r="E2967" s="37">
        <v>37.840000000000003</v>
      </c>
      <c r="F2967" s="38">
        <v>0</v>
      </c>
      <c r="G2967" s="7">
        <v>0</v>
      </c>
      <c r="H2967" s="38">
        <v>1</v>
      </c>
      <c r="I2967" s="7">
        <v>1</v>
      </c>
      <c r="J2967" s="36">
        <f t="shared" si="744"/>
        <v>106.50672</v>
      </c>
      <c r="K2967" s="37">
        <f t="shared" si="745"/>
        <v>37.821080000000002</v>
      </c>
      <c r="L2967" s="36">
        <f t="shared" si="746"/>
        <v>106.61328</v>
      </c>
      <c r="M2967" s="37">
        <f t="shared" si="747"/>
        <v>37.858920000000005</v>
      </c>
      <c r="O2967" s="39">
        <f t="shared" ref="O2967:O3030" si="748">S2967*D2967</f>
        <v>70557.632743747366</v>
      </c>
      <c r="P2967" s="40">
        <f t="shared" ref="P2967:P3030" si="749">T2967*E2967</f>
        <v>25976.022977522229</v>
      </c>
      <c r="Q2967" s="40">
        <f>S2967*F2967+T2967*G2967+AS2966*(1+$G$9/252)</f>
        <v>3705.2207194875859</v>
      </c>
      <c r="R2967" s="41">
        <f t="shared" si="736"/>
        <v>100238.87644075717</v>
      </c>
      <c r="S2967" s="36">
        <f>AU2966*H2966</f>
        <v>662.13994691955111</v>
      </c>
      <c r="T2967" s="37">
        <f>AV2966*I2966</f>
        <v>686.46995183726813</v>
      </c>
      <c r="U2967" s="57">
        <f t="shared" si="739"/>
        <v>0.70389488838143643</v>
      </c>
      <c r="V2967" s="58">
        <f t="shared" si="737"/>
        <v>0.25914120249416889</v>
      </c>
      <c r="W2967" s="59">
        <f t="shared" si="738"/>
        <v>3.6963909124394789E-2</v>
      </c>
      <c r="Y2967" s="7">
        <f t="shared" ref="Y2967:Y3030" si="750">IF(AND(ABS(U2967-0.5)&gt;$G$5,ABS(V2967-0.5)&gt;$G$5),1,0)*IF(AND(OR(AH2967&lt;=0,AI2967&gt;=0),OR(AJ2967&gt;=0,AK2967&lt;=0),OR(AL2967&lt;=0,AM2967&lt;=0)),0,1)</f>
        <v>0</v>
      </c>
      <c r="Z2967" s="40"/>
      <c r="AA2967" s="40"/>
      <c r="AB2967" s="40"/>
      <c r="AC2967" s="40"/>
      <c r="AD2967" s="40"/>
      <c r="AE2967" s="40"/>
      <c r="AF2967" s="40"/>
      <c r="AG2967" s="41"/>
      <c r="AH2967" s="40"/>
      <c r="AI2967" s="40"/>
      <c r="AJ2967" s="40"/>
      <c r="AK2967" s="40"/>
      <c r="AL2967" s="40"/>
      <c r="AM2967" s="41"/>
      <c r="AN2967" s="36">
        <f>Y2967*(IF(AND(AH2967&gt;0,AI2967&lt;0),AH2967,0)+IF(AND(AJ2967&lt;0,AK2967&gt;0),AJ2967,0)+IF(AND(AL2967&gt;0,AM2967&gt;0),AL2967,0))</f>
        <v>0</v>
      </c>
      <c r="AO2967" s="37">
        <f>Y2967*(IF(AND(AH2967&gt;0,AI2967&lt;0),AI2967,0)+IF(AND(AJ2967&lt;0,AK2967&gt;0),AK2967,0)+IF(AND(AL2967&gt;0,AM2967&gt;0),AM2967,0))</f>
        <v>0</v>
      </c>
      <c r="AQ2967" s="40">
        <f>AU2967*D2967</f>
        <v>70557.632743747366</v>
      </c>
      <c r="AR2967" s="40">
        <f>AV2967*E2967</f>
        <v>25976.022977522229</v>
      </c>
      <c r="AS2967" s="40">
        <f>IF(AND(Y2967&lt;&gt;0,AN2967&lt;&gt;0),0,Q2967)</f>
        <v>3705.2207194875859</v>
      </c>
      <c r="AT2967" s="41">
        <f t="shared" si="740"/>
        <v>100238.87644075717</v>
      </c>
      <c r="AU2967" s="42">
        <f>S2967+AN2967</f>
        <v>662.13994691955111</v>
      </c>
      <c r="AV2967" s="37">
        <f>T2967+AO2967</f>
        <v>686.46995183726813</v>
      </c>
      <c r="AW2967" s="58">
        <f t="shared" si="741"/>
        <v>0.70389488838143643</v>
      </c>
      <c r="AX2967" s="58">
        <f t="shared" si="742"/>
        <v>0.25914120249416889</v>
      </c>
      <c r="AY2967" s="59">
        <f t="shared" si="743"/>
        <v>3.6963909124394789E-2</v>
      </c>
      <c r="AZ2967" s="54">
        <f t="shared" ref="AZ2967:AZ3030" si="751">AT2967/AT2966-1</f>
        <v>9.1793944001143934E-3</v>
      </c>
    </row>
    <row r="2968" spans="3:52" x14ac:dyDescent="0.25">
      <c r="C2968" s="35">
        <v>38974</v>
      </c>
      <c r="D2968" s="36">
        <v>105</v>
      </c>
      <c r="E2968" s="37">
        <v>37.33</v>
      </c>
      <c r="F2968" s="38">
        <v>0</v>
      </c>
      <c r="G2968" s="7">
        <v>0</v>
      </c>
      <c r="H2968" s="38">
        <v>1</v>
      </c>
      <c r="I2968" s="7">
        <v>1</v>
      </c>
      <c r="J2968" s="36">
        <f t="shared" si="744"/>
        <v>104.94750000000001</v>
      </c>
      <c r="K2968" s="37">
        <f t="shared" si="745"/>
        <v>37.311335</v>
      </c>
      <c r="L2968" s="36">
        <f t="shared" si="746"/>
        <v>105.05249999999999</v>
      </c>
      <c r="M2968" s="37">
        <f t="shared" si="747"/>
        <v>37.348664999999997</v>
      </c>
      <c r="O2968" s="39">
        <f t="shared" si="748"/>
        <v>69524.694426552873</v>
      </c>
      <c r="P2968" s="40">
        <f t="shared" si="749"/>
        <v>25625.923302085219</v>
      </c>
      <c r="Q2968" s="40">
        <f>S2968*F2968+T2968*G2968+AS2967*(1+$G$9/252)</f>
        <v>3705.3677520558194</v>
      </c>
      <c r="R2968" s="41">
        <f t="shared" si="736"/>
        <v>98855.985480693897</v>
      </c>
      <c r="S2968" s="36">
        <f>AU2967*H2967</f>
        <v>662.13994691955111</v>
      </c>
      <c r="T2968" s="37">
        <f>AV2967*I2967</f>
        <v>686.46995183726813</v>
      </c>
      <c r="U2968" s="57">
        <f t="shared" si="739"/>
        <v>0.70329271503879465</v>
      </c>
      <c r="V2968" s="58">
        <f t="shared" si="737"/>
        <v>0.25922480239792706</v>
      </c>
      <c r="W2968" s="59">
        <f t="shared" si="738"/>
        <v>3.7482482563278477E-2</v>
      </c>
      <c r="Y2968" s="7">
        <f t="shared" si="750"/>
        <v>0</v>
      </c>
      <c r="Z2968" s="40"/>
      <c r="AA2968" s="40"/>
      <c r="AB2968" s="40"/>
      <c r="AC2968" s="40"/>
      <c r="AD2968" s="40"/>
      <c r="AE2968" s="40"/>
      <c r="AF2968" s="40"/>
      <c r="AG2968" s="41"/>
      <c r="AH2968" s="40"/>
      <c r="AI2968" s="40"/>
      <c r="AJ2968" s="40"/>
      <c r="AK2968" s="40"/>
      <c r="AL2968" s="40"/>
      <c r="AM2968" s="41"/>
      <c r="AN2968" s="36">
        <f>Y2968*(IF(AND(AH2968&gt;0,AI2968&lt;0),AH2968,0)+IF(AND(AJ2968&lt;0,AK2968&gt;0),AJ2968,0)+IF(AND(AL2968&gt;0,AM2968&gt;0),AL2968,0))</f>
        <v>0</v>
      </c>
      <c r="AO2968" s="37">
        <f>Y2968*(IF(AND(AH2968&gt;0,AI2968&lt;0),AI2968,0)+IF(AND(AJ2968&lt;0,AK2968&gt;0),AK2968,0)+IF(AND(AL2968&gt;0,AM2968&gt;0),AM2968,0))</f>
        <v>0</v>
      </c>
      <c r="AQ2968" s="40">
        <f>AU2968*D2968</f>
        <v>69524.694426552873</v>
      </c>
      <c r="AR2968" s="40">
        <f>AV2968*E2968</f>
        <v>25625.923302085219</v>
      </c>
      <c r="AS2968" s="40">
        <f>IF(AND(Y2968&lt;&gt;0,AN2968&lt;&gt;0),0,Q2968)</f>
        <v>3705.3677520558194</v>
      </c>
      <c r="AT2968" s="41">
        <f t="shared" si="740"/>
        <v>98855.985480693897</v>
      </c>
      <c r="AU2968" s="42">
        <f>S2968+AN2968</f>
        <v>662.13994691955111</v>
      </c>
      <c r="AV2968" s="37">
        <f>T2968+AO2968</f>
        <v>686.46995183726813</v>
      </c>
      <c r="AW2968" s="58">
        <f t="shared" si="741"/>
        <v>0.70329271503879465</v>
      </c>
      <c r="AX2968" s="58">
        <f t="shared" si="742"/>
        <v>0.25922480239792706</v>
      </c>
      <c r="AY2968" s="59">
        <f t="shared" si="743"/>
        <v>3.7482482563278477E-2</v>
      </c>
      <c r="AZ2968" s="54">
        <f t="shared" si="751"/>
        <v>-1.379595431599423E-2</v>
      </c>
    </row>
    <row r="2969" spans="3:52" x14ac:dyDescent="0.25">
      <c r="C2969" s="35">
        <v>38975</v>
      </c>
      <c r="D2969" s="36">
        <v>105.9</v>
      </c>
      <c r="E2969" s="37">
        <v>37.729999999999997</v>
      </c>
      <c r="F2969" s="38">
        <v>0</v>
      </c>
      <c r="G2969" s="7">
        <v>0</v>
      </c>
      <c r="H2969" s="38">
        <v>1</v>
      </c>
      <c r="I2969" s="7">
        <v>1</v>
      </c>
      <c r="J2969" s="36">
        <f t="shared" si="744"/>
        <v>105.84705000000001</v>
      </c>
      <c r="K2969" s="37">
        <f t="shared" si="745"/>
        <v>37.711134999999999</v>
      </c>
      <c r="L2969" s="36">
        <f t="shared" si="746"/>
        <v>105.95295</v>
      </c>
      <c r="M2969" s="37">
        <f t="shared" si="747"/>
        <v>37.748864999999995</v>
      </c>
      <c r="O2969" s="39">
        <f t="shared" si="748"/>
        <v>70120.62037878047</v>
      </c>
      <c r="P2969" s="40">
        <f t="shared" si="749"/>
        <v>25900.511282820124</v>
      </c>
      <c r="Q2969" s="40">
        <f>S2969*F2969+T2969*G2969+AS2968*(1+$G$9/252)</f>
        <v>3705.5147904586784</v>
      </c>
      <c r="R2969" s="41">
        <f t="shared" si="736"/>
        <v>99726.646452059271</v>
      </c>
      <c r="S2969" s="36">
        <f>AU2968*H2968</f>
        <v>662.13994691955111</v>
      </c>
      <c r="T2969" s="37">
        <f>AV2968*I2968</f>
        <v>686.46995183726813</v>
      </c>
      <c r="U2969" s="57">
        <f t="shared" si="739"/>
        <v>0.70312822975040024</v>
      </c>
      <c r="V2969" s="58">
        <f t="shared" si="737"/>
        <v>0.25971505314049692</v>
      </c>
      <c r="W2969" s="59">
        <f t="shared" si="738"/>
        <v>3.7156717109102816E-2</v>
      </c>
      <c r="Y2969" s="7">
        <f t="shared" si="750"/>
        <v>0</v>
      </c>
      <c r="Z2969" s="40"/>
      <c r="AA2969" s="40"/>
      <c r="AB2969" s="40"/>
      <c r="AC2969" s="40"/>
      <c r="AD2969" s="40"/>
      <c r="AE2969" s="40"/>
      <c r="AF2969" s="40"/>
      <c r="AG2969" s="41"/>
      <c r="AH2969" s="40"/>
      <c r="AI2969" s="40"/>
      <c r="AJ2969" s="40"/>
      <c r="AK2969" s="40"/>
      <c r="AL2969" s="40"/>
      <c r="AM2969" s="41"/>
      <c r="AN2969" s="36">
        <f>Y2969*(IF(AND(AH2969&gt;0,AI2969&lt;0),AH2969,0)+IF(AND(AJ2969&lt;0,AK2969&gt;0),AJ2969,0)+IF(AND(AL2969&gt;0,AM2969&gt;0),AL2969,0))</f>
        <v>0</v>
      </c>
      <c r="AO2969" s="37">
        <f>Y2969*(IF(AND(AH2969&gt;0,AI2969&lt;0),AI2969,0)+IF(AND(AJ2969&lt;0,AK2969&gt;0),AK2969,0)+IF(AND(AL2969&gt;0,AM2969&gt;0),AM2969,0))</f>
        <v>0</v>
      </c>
      <c r="AQ2969" s="40">
        <f>AU2969*D2969</f>
        <v>70120.62037878047</v>
      </c>
      <c r="AR2969" s="40">
        <f>AV2969*E2969</f>
        <v>25900.511282820124</v>
      </c>
      <c r="AS2969" s="40">
        <f>IF(AND(Y2969&lt;&gt;0,AN2969&lt;&gt;0),0,Q2969)</f>
        <v>3705.5147904586784</v>
      </c>
      <c r="AT2969" s="41">
        <f t="shared" si="740"/>
        <v>99726.646452059271</v>
      </c>
      <c r="AU2969" s="42">
        <f>S2969+AN2969</f>
        <v>662.13994691955111</v>
      </c>
      <c r="AV2969" s="37">
        <f>T2969+AO2969</f>
        <v>686.46995183726813</v>
      </c>
      <c r="AW2969" s="58">
        <f t="shared" si="741"/>
        <v>0.70312822975040024</v>
      </c>
      <c r="AX2969" s="58">
        <f t="shared" si="742"/>
        <v>0.25971505314049692</v>
      </c>
      <c r="AY2969" s="59">
        <f t="shared" si="743"/>
        <v>3.7156717109102816E-2</v>
      </c>
      <c r="AZ2969" s="54">
        <f t="shared" si="751"/>
        <v>8.8073672740374143E-3</v>
      </c>
    </row>
    <row r="2970" spans="3:52" x14ac:dyDescent="0.25">
      <c r="C2970" s="35">
        <v>38978</v>
      </c>
      <c r="D2970" s="36">
        <v>107.58</v>
      </c>
      <c r="E2970" s="37">
        <v>37.42</v>
      </c>
      <c r="F2970" s="38">
        <v>0</v>
      </c>
      <c r="G2970" s="7">
        <v>0</v>
      </c>
      <c r="H2970" s="38">
        <v>1</v>
      </c>
      <c r="I2970" s="7">
        <v>1</v>
      </c>
      <c r="J2970" s="36">
        <f t="shared" si="744"/>
        <v>107.52621000000001</v>
      </c>
      <c r="K2970" s="37">
        <f t="shared" si="745"/>
        <v>37.401290000000003</v>
      </c>
      <c r="L2970" s="36">
        <f t="shared" si="746"/>
        <v>107.63378999999999</v>
      </c>
      <c r="M2970" s="37">
        <f t="shared" si="747"/>
        <v>37.43871</v>
      </c>
      <c r="O2970" s="39">
        <f t="shared" si="748"/>
        <v>71233.015489605314</v>
      </c>
      <c r="P2970" s="40">
        <f t="shared" si="749"/>
        <v>25687.705597750573</v>
      </c>
      <c r="Q2970" s="40">
        <f>S2970*F2970+T2970*G2970+AS2969*(1+$G$9/252)</f>
        <v>3705.6618346963946</v>
      </c>
      <c r="R2970" s="41">
        <f t="shared" si="736"/>
        <v>100626.38292205229</v>
      </c>
      <c r="S2970" s="36">
        <f>AU2969*H2969</f>
        <v>662.13994691955111</v>
      </c>
      <c r="T2970" s="37">
        <f>AV2969*I2969</f>
        <v>686.46995183726813</v>
      </c>
      <c r="U2970" s="57">
        <f t="shared" si="739"/>
        <v>0.707896015151257</v>
      </c>
      <c r="V2970" s="58">
        <f t="shared" si="737"/>
        <v>0.25527803794407389</v>
      </c>
      <c r="W2970" s="59">
        <f t="shared" si="738"/>
        <v>3.6825946904669053E-2</v>
      </c>
      <c r="Y2970" s="7">
        <f t="shared" si="750"/>
        <v>0</v>
      </c>
      <c r="Z2970" s="40"/>
      <c r="AA2970" s="40"/>
      <c r="AB2970" s="40"/>
      <c r="AC2970" s="40"/>
      <c r="AD2970" s="40"/>
      <c r="AE2970" s="40"/>
      <c r="AF2970" s="40"/>
      <c r="AG2970" s="41"/>
      <c r="AH2970" s="40"/>
      <c r="AI2970" s="40"/>
      <c r="AJ2970" s="40"/>
      <c r="AK2970" s="40"/>
      <c r="AL2970" s="40"/>
      <c r="AM2970" s="41"/>
      <c r="AN2970" s="36">
        <f>Y2970*(IF(AND(AH2970&gt;0,AI2970&lt;0),AH2970,0)+IF(AND(AJ2970&lt;0,AK2970&gt;0),AJ2970,0)+IF(AND(AL2970&gt;0,AM2970&gt;0),AL2970,0))</f>
        <v>0</v>
      </c>
      <c r="AO2970" s="37">
        <f>Y2970*(IF(AND(AH2970&gt;0,AI2970&lt;0),AI2970,0)+IF(AND(AJ2970&lt;0,AK2970&gt;0),AK2970,0)+IF(AND(AL2970&gt;0,AM2970&gt;0),AM2970,0))</f>
        <v>0</v>
      </c>
      <c r="AQ2970" s="40">
        <f>AU2970*D2970</f>
        <v>71233.015489605314</v>
      </c>
      <c r="AR2970" s="40">
        <f>AV2970*E2970</f>
        <v>25687.705597750573</v>
      </c>
      <c r="AS2970" s="40">
        <f>IF(AND(Y2970&lt;&gt;0,AN2970&lt;&gt;0),0,Q2970)</f>
        <v>3705.6618346963946</v>
      </c>
      <c r="AT2970" s="41">
        <f t="shared" si="740"/>
        <v>100626.38292205229</v>
      </c>
      <c r="AU2970" s="42">
        <f>S2970+AN2970</f>
        <v>662.13994691955111</v>
      </c>
      <c r="AV2970" s="37">
        <f>T2970+AO2970</f>
        <v>686.46995183726813</v>
      </c>
      <c r="AW2970" s="58">
        <f t="shared" si="741"/>
        <v>0.707896015151257</v>
      </c>
      <c r="AX2970" s="58">
        <f t="shared" si="742"/>
        <v>0.25527803794407389</v>
      </c>
      <c r="AY2970" s="59">
        <f t="shared" si="743"/>
        <v>3.6825946904669053E-2</v>
      </c>
      <c r="AZ2970" s="54">
        <f t="shared" si="751"/>
        <v>9.0220267300931134E-3</v>
      </c>
    </row>
    <row r="2971" spans="3:52" x14ac:dyDescent="0.25">
      <c r="C2971" s="35">
        <v>38979</v>
      </c>
      <c r="D2971" s="36">
        <v>106.84</v>
      </c>
      <c r="E2971" s="37">
        <v>37.58</v>
      </c>
      <c r="F2971" s="38">
        <v>0</v>
      </c>
      <c r="G2971" s="7">
        <v>0</v>
      </c>
      <c r="H2971" s="38">
        <v>1</v>
      </c>
      <c r="I2971" s="7">
        <v>1</v>
      </c>
      <c r="J2971" s="36">
        <f t="shared" si="744"/>
        <v>106.78658000000001</v>
      </c>
      <c r="K2971" s="37">
        <f t="shared" si="745"/>
        <v>37.561210000000003</v>
      </c>
      <c r="L2971" s="36">
        <f t="shared" si="746"/>
        <v>106.89341999999999</v>
      </c>
      <c r="M2971" s="37">
        <f t="shared" si="747"/>
        <v>37.598789999999994</v>
      </c>
      <c r="O2971" s="39">
        <f t="shared" si="748"/>
        <v>70743.03192888484</v>
      </c>
      <c r="P2971" s="40">
        <f t="shared" si="749"/>
        <v>25797.540790044535</v>
      </c>
      <c r="Q2971" s="40">
        <f>S2971*F2971+T2971*G2971+AS2970*(1+$G$9/252)</f>
        <v>3705.8088847691997</v>
      </c>
      <c r="R2971" s="41">
        <f t="shared" si="736"/>
        <v>100246.38160369858</v>
      </c>
      <c r="S2971" s="36">
        <f>AU2970*H2970</f>
        <v>662.13994691955111</v>
      </c>
      <c r="T2971" s="37">
        <f>AV2970*I2970</f>
        <v>686.46995183726813</v>
      </c>
      <c r="U2971" s="57">
        <f t="shared" si="739"/>
        <v>0.70569162494613957</v>
      </c>
      <c r="V2971" s="58">
        <f t="shared" si="737"/>
        <v>0.25734136611562985</v>
      </c>
      <c r="W2971" s="59">
        <f t="shared" si="738"/>
        <v>3.6967008938230586E-2</v>
      </c>
      <c r="Y2971" s="7">
        <f t="shared" si="750"/>
        <v>0</v>
      </c>
      <c r="Z2971" s="40"/>
      <c r="AA2971" s="40"/>
      <c r="AB2971" s="40"/>
      <c r="AC2971" s="40"/>
      <c r="AD2971" s="40"/>
      <c r="AE2971" s="40"/>
      <c r="AF2971" s="40"/>
      <c r="AG2971" s="41"/>
      <c r="AH2971" s="40"/>
      <c r="AI2971" s="40"/>
      <c r="AJ2971" s="40"/>
      <c r="AK2971" s="40"/>
      <c r="AL2971" s="40"/>
      <c r="AM2971" s="41"/>
      <c r="AN2971" s="36">
        <f>Y2971*(IF(AND(AH2971&gt;0,AI2971&lt;0),AH2971,0)+IF(AND(AJ2971&lt;0,AK2971&gt;0),AJ2971,0)+IF(AND(AL2971&gt;0,AM2971&gt;0),AL2971,0))</f>
        <v>0</v>
      </c>
      <c r="AO2971" s="37">
        <f>Y2971*(IF(AND(AH2971&gt;0,AI2971&lt;0),AI2971,0)+IF(AND(AJ2971&lt;0,AK2971&gt;0),AK2971,0)+IF(AND(AL2971&gt;0,AM2971&gt;0),AM2971,0))</f>
        <v>0</v>
      </c>
      <c r="AQ2971" s="40">
        <f>AU2971*D2971</f>
        <v>70743.03192888484</v>
      </c>
      <c r="AR2971" s="40">
        <f>AV2971*E2971</f>
        <v>25797.540790044535</v>
      </c>
      <c r="AS2971" s="40">
        <f>IF(AND(Y2971&lt;&gt;0,AN2971&lt;&gt;0),0,Q2971)</f>
        <v>3705.8088847691997</v>
      </c>
      <c r="AT2971" s="41">
        <f t="shared" si="740"/>
        <v>100246.38160369858</v>
      </c>
      <c r="AU2971" s="42">
        <f>S2971+AN2971</f>
        <v>662.13994691955111</v>
      </c>
      <c r="AV2971" s="37">
        <f>T2971+AO2971</f>
        <v>686.46995183726813</v>
      </c>
      <c r="AW2971" s="58">
        <f t="shared" si="741"/>
        <v>0.70569162494613957</v>
      </c>
      <c r="AX2971" s="58">
        <f t="shared" si="742"/>
        <v>0.25734136611562985</v>
      </c>
      <c r="AY2971" s="59">
        <f t="shared" si="743"/>
        <v>3.6967008938230586E-2</v>
      </c>
      <c r="AZ2971" s="54">
        <f t="shared" si="751"/>
        <v>-3.7763587174555191E-3</v>
      </c>
    </row>
    <row r="2972" spans="3:52" x14ac:dyDescent="0.25">
      <c r="C2972" s="35">
        <v>38980</v>
      </c>
      <c r="D2972" s="36">
        <v>107.53</v>
      </c>
      <c r="E2972" s="37">
        <v>37.78</v>
      </c>
      <c r="F2972" s="38">
        <v>0</v>
      </c>
      <c r="G2972" s="7">
        <v>0</v>
      </c>
      <c r="H2972" s="38">
        <v>1</v>
      </c>
      <c r="I2972" s="7">
        <v>1</v>
      </c>
      <c r="J2972" s="36">
        <f t="shared" si="744"/>
        <v>107.476235</v>
      </c>
      <c r="K2972" s="37">
        <f t="shared" si="745"/>
        <v>37.761110000000002</v>
      </c>
      <c r="L2972" s="36">
        <f t="shared" si="746"/>
        <v>107.583765</v>
      </c>
      <c r="M2972" s="37">
        <f t="shared" si="747"/>
        <v>37.79889</v>
      </c>
      <c r="O2972" s="39">
        <f t="shared" si="748"/>
        <v>71199.908492259332</v>
      </c>
      <c r="P2972" s="40">
        <f t="shared" si="749"/>
        <v>25934.834780411991</v>
      </c>
      <c r="Q2972" s="40">
        <f>S2972*F2972+T2972*G2972+AS2971*(1+$G$9/252)</f>
        <v>3705.9559406773251</v>
      </c>
      <c r="R2972" s="41">
        <f t="shared" ref="R2972:R3035" si="752">SUM(O2972:Q2972)</f>
        <v>100840.69921334865</v>
      </c>
      <c r="S2972" s="36">
        <f>AU2971*H2971</f>
        <v>662.13994691955111</v>
      </c>
      <c r="T2972" s="37">
        <f>AV2971*I2971</f>
        <v>686.46995183726813</v>
      </c>
      <c r="U2972" s="57">
        <f t="shared" si="739"/>
        <v>0.70606321701143404</v>
      </c>
      <c r="V2972" s="58">
        <f t="shared" ref="V2972:V3035" si="753">P2972/R2972</f>
        <v>0.2571861855652316</v>
      </c>
      <c r="W2972" s="59">
        <f t="shared" ref="W2972:W3035" si="754">Q2972/R2972</f>
        <v>3.675059742333435E-2</v>
      </c>
      <c r="Y2972" s="7">
        <f t="shared" si="750"/>
        <v>0</v>
      </c>
      <c r="Z2972" s="40"/>
      <c r="AA2972" s="40"/>
      <c r="AB2972" s="40"/>
      <c r="AC2972" s="40"/>
      <c r="AD2972" s="40"/>
      <c r="AE2972" s="40"/>
      <c r="AF2972" s="40"/>
      <c r="AG2972" s="41"/>
      <c r="AH2972" s="40"/>
      <c r="AI2972" s="40"/>
      <c r="AJ2972" s="40"/>
      <c r="AK2972" s="40"/>
      <c r="AL2972" s="40"/>
      <c r="AM2972" s="41"/>
      <c r="AN2972" s="36">
        <f>Y2972*(IF(AND(AH2972&gt;0,AI2972&lt;0),AH2972,0)+IF(AND(AJ2972&lt;0,AK2972&gt;0),AJ2972,0)+IF(AND(AL2972&gt;0,AM2972&gt;0),AL2972,0))</f>
        <v>0</v>
      </c>
      <c r="AO2972" s="37">
        <f>Y2972*(IF(AND(AH2972&gt;0,AI2972&lt;0),AI2972,0)+IF(AND(AJ2972&lt;0,AK2972&gt;0),AK2972,0)+IF(AND(AL2972&gt;0,AM2972&gt;0),AM2972,0))</f>
        <v>0</v>
      </c>
      <c r="AQ2972" s="40">
        <f>AU2972*D2972</f>
        <v>71199.908492259332</v>
      </c>
      <c r="AR2972" s="40">
        <f>AV2972*E2972</f>
        <v>25934.834780411991</v>
      </c>
      <c r="AS2972" s="40">
        <f>IF(AND(Y2972&lt;&gt;0,AN2972&lt;&gt;0),0,Q2972)</f>
        <v>3705.9559406773251</v>
      </c>
      <c r="AT2972" s="41">
        <f t="shared" si="740"/>
        <v>100840.69921334865</v>
      </c>
      <c r="AU2972" s="42">
        <f>S2972+AN2972</f>
        <v>662.13994691955111</v>
      </c>
      <c r="AV2972" s="37">
        <f>T2972+AO2972</f>
        <v>686.46995183726813</v>
      </c>
      <c r="AW2972" s="58">
        <f t="shared" si="741"/>
        <v>0.70606321701143404</v>
      </c>
      <c r="AX2972" s="58">
        <f t="shared" si="742"/>
        <v>0.2571861855652316</v>
      </c>
      <c r="AY2972" s="59">
        <f t="shared" si="743"/>
        <v>3.675059742333435E-2</v>
      </c>
      <c r="AZ2972" s="54">
        <f t="shared" si="751"/>
        <v>5.9285691926473927E-3</v>
      </c>
    </row>
    <row r="2973" spans="3:52" x14ac:dyDescent="0.25">
      <c r="C2973" s="35">
        <v>38981</v>
      </c>
      <c r="D2973" s="36">
        <v>106</v>
      </c>
      <c r="E2973" s="37">
        <v>38.340000000000003</v>
      </c>
      <c r="F2973" s="38">
        <v>0</v>
      </c>
      <c r="G2973" s="7">
        <v>0</v>
      </c>
      <c r="H2973" s="38">
        <v>1</v>
      </c>
      <c r="I2973" s="7">
        <v>1</v>
      </c>
      <c r="J2973" s="36">
        <f t="shared" si="744"/>
        <v>105.947</v>
      </c>
      <c r="K2973" s="37">
        <f t="shared" si="745"/>
        <v>38.320830000000008</v>
      </c>
      <c r="L2973" s="36">
        <f t="shared" si="746"/>
        <v>106.053</v>
      </c>
      <c r="M2973" s="37">
        <f t="shared" si="747"/>
        <v>38.359169999999999</v>
      </c>
      <c r="O2973" s="39">
        <f t="shared" si="748"/>
        <v>70186.834373472419</v>
      </c>
      <c r="P2973" s="40">
        <f t="shared" si="749"/>
        <v>26319.257953440861</v>
      </c>
      <c r="Q2973" s="40">
        <f>S2973*F2973+T2973*G2973+AS2972*(1+$G$9/252)</f>
        <v>3706.1030024210027</v>
      </c>
      <c r="R2973" s="41">
        <f t="shared" si="752"/>
        <v>100212.19532933428</v>
      </c>
      <c r="S2973" s="36">
        <f>AU2972*H2972</f>
        <v>662.13994691955111</v>
      </c>
      <c r="T2973" s="37">
        <f>AV2972*I2972</f>
        <v>686.46995183726813</v>
      </c>
      <c r="U2973" s="57">
        <f t="shared" ref="U2973:U3036" si="755">O2973/R2973</f>
        <v>0.70038216549205978</v>
      </c>
      <c r="V2973" s="58">
        <f t="shared" si="753"/>
        <v>0.26263527973762135</v>
      </c>
      <c r="W2973" s="59">
        <f t="shared" si="754"/>
        <v>3.6982554770318921E-2</v>
      </c>
      <c r="Y2973" s="7">
        <f t="shared" si="750"/>
        <v>0</v>
      </c>
      <c r="Z2973" s="40"/>
      <c r="AA2973" s="40"/>
      <c r="AB2973" s="40"/>
      <c r="AC2973" s="40"/>
      <c r="AD2973" s="40"/>
      <c r="AE2973" s="40"/>
      <c r="AF2973" s="40"/>
      <c r="AG2973" s="41"/>
      <c r="AH2973" s="40"/>
      <c r="AI2973" s="40"/>
      <c r="AJ2973" s="40"/>
      <c r="AK2973" s="40"/>
      <c r="AL2973" s="40"/>
      <c r="AM2973" s="41"/>
      <c r="AN2973" s="36">
        <f>Y2973*(IF(AND(AH2973&gt;0,AI2973&lt;0),AH2973,0)+IF(AND(AJ2973&lt;0,AK2973&gt;0),AJ2973,0)+IF(AND(AL2973&gt;0,AM2973&gt;0),AL2973,0))</f>
        <v>0</v>
      </c>
      <c r="AO2973" s="37">
        <f>Y2973*(IF(AND(AH2973&gt;0,AI2973&lt;0),AI2973,0)+IF(AND(AJ2973&lt;0,AK2973&gt;0),AK2973,0)+IF(AND(AL2973&gt;0,AM2973&gt;0),AM2973,0))</f>
        <v>0</v>
      </c>
      <c r="AQ2973" s="40">
        <f>AU2973*D2973</f>
        <v>70186.834373472419</v>
      </c>
      <c r="AR2973" s="40">
        <f>AV2973*E2973</f>
        <v>26319.257953440861</v>
      </c>
      <c r="AS2973" s="40">
        <f>IF(AND(Y2973&lt;&gt;0,AN2973&lt;&gt;0),0,Q2973)</f>
        <v>3706.1030024210027</v>
      </c>
      <c r="AT2973" s="41">
        <f t="shared" ref="AT2973:AT3036" si="756">SUM(AQ2973:AS2973)</f>
        <v>100212.19532933428</v>
      </c>
      <c r="AU2973" s="42">
        <f>S2973+AN2973</f>
        <v>662.13994691955111</v>
      </c>
      <c r="AV2973" s="37">
        <f>T2973+AO2973</f>
        <v>686.46995183726813</v>
      </c>
      <c r="AW2973" s="58">
        <f t="shared" si="741"/>
        <v>0.70038216549205978</v>
      </c>
      <c r="AX2973" s="58">
        <f t="shared" si="742"/>
        <v>0.26263527973762135</v>
      </c>
      <c r="AY2973" s="59">
        <f t="shared" si="743"/>
        <v>3.6982554770318921E-2</v>
      </c>
      <c r="AZ2973" s="54">
        <f t="shared" si="751"/>
        <v>-6.232641075649803E-3</v>
      </c>
    </row>
    <row r="2974" spans="3:52" x14ac:dyDescent="0.25">
      <c r="C2974" s="35">
        <v>38982</v>
      </c>
      <c r="D2974" s="36">
        <v>106.03</v>
      </c>
      <c r="E2974" s="37">
        <v>38.21</v>
      </c>
      <c r="F2974" s="38">
        <v>0</v>
      </c>
      <c r="G2974" s="7">
        <v>0</v>
      </c>
      <c r="H2974" s="38">
        <v>1</v>
      </c>
      <c r="I2974" s="7">
        <v>1</v>
      </c>
      <c r="J2974" s="36">
        <f t="shared" si="744"/>
        <v>105.97698500000001</v>
      </c>
      <c r="K2974" s="37">
        <f t="shared" si="745"/>
        <v>38.190895000000005</v>
      </c>
      <c r="L2974" s="36">
        <f t="shared" si="746"/>
        <v>106.08301499999999</v>
      </c>
      <c r="M2974" s="37">
        <f t="shared" si="747"/>
        <v>38.229104999999997</v>
      </c>
      <c r="O2974" s="39">
        <f t="shared" si="748"/>
        <v>70206.698571879999</v>
      </c>
      <c r="P2974" s="40">
        <f t="shared" si="749"/>
        <v>26230.016859702017</v>
      </c>
      <c r="Q2974" s="40">
        <f>S2974*F2974+T2974*G2974+AS2973*(1+$G$9/252)</f>
        <v>3706.2500700004634</v>
      </c>
      <c r="R2974" s="41">
        <f t="shared" si="752"/>
        <v>100142.96550158247</v>
      </c>
      <c r="S2974" s="36">
        <f>AU2973*H2973</f>
        <v>662.13994691955111</v>
      </c>
      <c r="T2974" s="37">
        <f>AV2973*I2973</f>
        <v>686.46995183726813</v>
      </c>
      <c r="U2974" s="57">
        <f t="shared" si="755"/>
        <v>0.70106470504681218</v>
      </c>
      <c r="V2974" s="58">
        <f t="shared" si="753"/>
        <v>0.26192570519880926</v>
      </c>
      <c r="W2974" s="59">
        <f t="shared" si="754"/>
        <v>3.7009589754378673E-2</v>
      </c>
      <c r="Y2974" s="7">
        <f t="shared" si="750"/>
        <v>0</v>
      </c>
      <c r="Z2974" s="40"/>
      <c r="AA2974" s="40"/>
      <c r="AB2974" s="40"/>
      <c r="AC2974" s="40"/>
      <c r="AD2974" s="40"/>
      <c r="AE2974" s="40"/>
      <c r="AF2974" s="40"/>
      <c r="AG2974" s="41"/>
      <c r="AH2974" s="40"/>
      <c r="AI2974" s="40"/>
      <c r="AJ2974" s="40"/>
      <c r="AK2974" s="40"/>
      <c r="AL2974" s="40"/>
      <c r="AM2974" s="41"/>
      <c r="AN2974" s="36">
        <f>Y2974*(IF(AND(AH2974&gt;0,AI2974&lt;0),AH2974,0)+IF(AND(AJ2974&lt;0,AK2974&gt;0),AJ2974,0)+IF(AND(AL2974&gt;0,AM2974&gt;0),AL2974,0))</f>
        <v>0</v>
      </c>
      <c r="AO2974" s="37">
        <f>Y2974*(IF(AND(AH2974&gt;0,AI2974&lt;0),AI2974,0)+IF(AND(AJ2974&lt;0,AK2974&gt;0),AK2974,0)+IF(AND(AL2974&gt;0,AM2974&gt;0),AM2974,0))</f>
        <v>0</v>
      </c>
      <c r="AQ2974" s="40">
        <f>AU2974*D2974</f>
        <v>70206.698571879999</v>
      </c>
      <c r="AR2974" s="40">
        <f>AV2974*E2974</f>
        <v>26230.016859702017</v>
      </c>
      <c r="AS2974" s="40">
        <f>IF(AND(Y2974&lt;&gt;0,AN2974&lt;&gt;0),0,Q2974)</f>
        <v>3706.2500700004634</v>
      </c>
      <c r="AT2974" s="41">
        <f t="shared" si="756"/>
        <v>100142.96550158247</v>
      </c>
      <c r="AU2974" s="42">
        <f>S2974+AN2974</f>
        <v>662.13994691955111</v>
      </c>
      <c r="AV2974" s="37">
        <f>T2974+AO2974</f>
        <v>686.46995183726813</v>
      </c>
      <c r="AW2974" s="58">
        <f t="shared" si="741"/>
        <v>0.70106470504681218</v>
      </c>
      <c r="AX2974" s="58">
        <f t="shared" si="742"/>
        <v>0.26192570519880926</v>
      </c>
      <c r="AY2974" s="59">
        <f t="shared" si="743"/>
        <v>3.7009589754378673E-2</v>
      </c>
      <c r="AZ2974" s="54">
        <f t="shared" si="751"/>
        <v>-6.908323635091973E-4</v>
      </c>
    </row>
    <row r="2975" spans="3:52" x14ac:dyDescent="0.25">
      <c r="C2975" s="35">
        <v>38985</v>
      </c>
      <c r="D2975" s="36">
        <v>105.37</v>
      </c>
      <c r="E2975" s="37">
        <v>38.85</v>
      </c>
      <c r="F2975" s="38">
        <v>0</v>
      </c>
      <c r="G2975" s="7">
        <v>0</v>
      </c>
      <c r="H2975" s="38">
        <v>1</v>
      </c>
      <c r="I2975" s="7">
        <v>1</v>
      </c>
      <c r="J2975" s="36">
        <f t="shared" si="744"/>
        <v>105.31731500000001</v>
      </c>
      <c r="K2975" s="37">
        <f t="shared" si="745"/>
        <v>38.830575000000003</v>
      </c>
      <c r="L2975" s="36">
        <f t="shared" si="746"/>
        <v>105.422685</v>
      </c>
      <c r="M2975" s="37">
        <f t="shared" si="747"/>
        <v>38.869425</v>
      </c>
      <c r="O2975" s="39">
        <f t="shared" si="748"/>
        <v>69769.686206913102</v>
      </c>
      <c r="P2975" s="40">
        <f t="shared" si="749"/>
        <v>26669.357628877868</v>
      </c>
      <c r="Q2975" s="40">
        <f>S2975*F2975+T2975*G2975+AS2974*(1+$G$9/252)</f>
        <v>3706.3971434159394</v>
      </c>
      <c r="R2975" s="41">
        <f t="shared" si="752"/>
        <v>100145.44097920691</v>
      </c>
      <c r="S2975" s="36">
        <f>AU2974*H2974</f>
        <v>662.13994691955111</v>
      </c>
      <c r="T2975" s="37">
        <f>AV2974*I2974</f>
        <v>686.46995183726813</v>
      </c>
      <c r="U2975" s="57">
        <f t="shared" si="755"/>
        <v>0.69668359862132223</v>
      </c>
      <c r="V2975" s="58">
        <f t="shared" si="753"/>
        <v>0.26630625785965834</v>
      </c>
      <c r="W2975" s="59">
        <f t="shared" si="754"/>
        <v>3.7010143519019448E-2</v>
      </c>
      <c r="Y2975" s="7">
        <f t="shared" si="750"/>
        <v>0</v>
      </c>
      <c r="Z2975" s="40"/>
      <c r="AA2975" s="40"/>
      <c r="AB2975" s="40"/>
      <c r="AC2975" s="40"/>
      <c r="AD2975" s="40"/>
      <c r="AE2975" s="40"/>
      <c r="AF2975" s="40"/>
      <c r="AG2975" s="41"/>
      <c r="AH2975" s="40"/>
      <c r="AI2975" s="40"/>
      <c r="AJ2975" s="40"/>
      <c r="AK2975" s="40"/>
      <c r="AL2975" s="40"/>
      <c r="AM2975" s="41"/>
      <c r="AN2975" s="36">
        <f>Y2975*(IF(AND(AH2975&gt;0,AI2975&lt;0),AH2975,0)+IF(AND(AJ2975&lt;0,AK2975&gt;0),AJ2975,0)+IF(AND(AL2975&gt;0,AM2975&gt;0),AL2975,0))</f>
        <v>0</v>
      </c>
      <c r="AO2975" s="37">
        <f>Y2975*(IF(AND(AH2975&gt;0,AI2975&lt;0),AI2975,0)+IF(AND(AJ2975&lt;0,AK2975&gt;0),AK2975,0)+IF(AND(AL2975&gt;0,AM2975&gt;0),AM2975,0))</f>
        <v>0</v>
      </c>
      <c r="AQ2975" s="40">
        <f>AU2975*D2975</f>
        <v>69769.686206913102</v>
      </c>
      <c r="AR2975" s="40">
        <f>AV2975*E2975</f>
        <v>26669.357628877868</v>
      </c>
      <c r="AS2975" s="40">
        <f>IF(AND(Y2975&lt;&gt;0,AN2975&lt;&gt;0),0,Q2975)</f>
        <v>3706.3971434159394</v>
      </c>
      <c r="AT2975" s="41">
        <f t="shared" si="756"/>
        <v>100145.44097920691</v>
      </c>
      <c r="AU2975" s="42">
        <f>S2975+AN2975</f>
        <v>662.13994691955111</v>
      </c>
      <c r="AV2975" s="37">
        <f>T2975+AO2975</f>
        <v>686.46995183726813</v>
      </c>
      <c r="AW2975" s="58">
        <f t="shared" si="741"/>
        <v>0.69668359862132223</v>
      </c>
      <c r="AX2975" s="58">
        <f t="shared" si="742"/>
        <v>0.26630625785965834</v>
      </c>
      <c r="AY2975" s="59">
        <f t="shared" si="743"/>
        <v>3.7010143519019448E-2</v>
      </c>
      <c r="AZ2975" s="54">
        <f t="shared" si="751"/>
        <v>2.4719435978814985E-5</v>
      </c>
    </row>
    <row r="2976" spans="3:52" x14ac:dyDescent="0.25">
      <c r="C2976" s="35">
        <v>38986</v>
      </c>
      <c r="D2976" s="36">
        <v>109.57</v>
      </c>
      <c r="E2976" s="37">
        <v>39.06</v>
      </c>
      <c r="F2976" s="38">
        <v>0</v>
      </c>
      <c r="G2976" s="7">
        <v>0</v>
      </c>
      <c r="H2976" s="38">
        <v>1</v>
      </c>
      <c r="I2976" s="7">
        <v>1</v>
      </c>
      <c r="J2976" s="36">
        <f t="shared" si="744"/>
        <v>109.515215</v>
      </c>
      <c r="K2976" s="37">
        <f t="shared" si="745"/>
        <v>39.040470000000006</v>
      </c>
      <c r="L2976" s="36">
        <f t="shared" si="746"/>
        <v>109.62478499999999</v>
      </c>
      <c r="M2976" s="37">
        <f t="shared" si="747"/>
        <v>39.079529999999998</v>
      </c>
      <c r="O2976" s="39">
        <f t="shared" si="748"/>
        <v>72550.673983975212</v>
      </c>
      <c r="P2976" s="40">
        <f t="shared" si="749"/>
        <v>26813.516318763694</v>
      </c>
      <c r="Q2976" s="40">
        <f>S2976*F2976+T2976*G2976+AS2975*(1+$G$9/252)</f>
        <v>3706.5442226676619</v>
      </c>
      <c r="R2976" s="41">
        <f t="shared" si="752"/>
        <v>103070.73452540657</v>
      </c>
      <c r="S2976" s="36">
        <f>AU2975*H2975</f>
        <v>662.13994691955111</v>
      </c>
      <c r="T2976" s="37">
        <f>AV2975*I2975</f>
        <v>686.46995183726813</v>
      </c>
      <c r="U2976" s="57">
        <f t="shared" si="755"/>
        <v>0.70389208263662584</v>
      </c>
      <c r="V2976" s="58">
        <f t="shared" si="753"/>
        <v>0.26014674720450603</v>
      </c>
      <c r="W2976" s="59">
        <f t="shared" si="754"/>
        <v>3.5961170158868051E-2</v>
      </c>
      <c r="Y2976" s="7">
        <f t="shared" si="750"/>
        <v>0</v>
      </c>
      <c r="Z2976" s="40"/>
      <c r="AA2976" s="40"/>
      <c r="AB2976" s="40"/>
      <c r="AC2976" s="40"/>
      <c r="AD2976" s="40"/>
      <c r="AE2976" s="40"/>
      <c r="AF2976" s="40"/>
      <c r="AG2976" s="41"/>
      <c r="AH2976" s="40"/>
      <c r="AI2976" s="40"/>
      <c r="AJ2976" s="40"/>
      <c r="AK2976" s="40"/>
      <c r="AL2976" s="40"/>
      <c r="AM2976" s="41"/>
      <c r="AN2976" s="36">
        <f>Y2976*(IF(AND(AH2976&gt;0,AI2976&lt;0),AH2976,0)+IF(AND(AJ2976&lt;0,AK2976&gt;0),AJ2976,0)+IF(AND(AL2976&gt;0,AM2976&gt;0),AL2976,0))</f>
        <v>0</v>
      </c>
      <c r="AO2976" s="37">
        <f>Y2976*(IF(AND(AH2976&gt;0,AI2976&lt;0),AI2976,0)+IF(AND(AJ2976&lt;0,AK2976&gt;0),AK2976,0)+IF(AND(AL2976&gt;0,AM2976&gt;0),AM2976,0))</f>
        <v>0</v>
      </c>
      <c r="AQ2976" s="40">
        <f>AU2976*D2976</f>
        <v>72550.673983975212</v>
      </c>
      <c r="AR2976" s="40">
        <f>AV2976*E2976</f>
        <v>26813.516318763694</v>
      </c>
      <c r="AS2976" s="40">
        <f>IF(AND(Y2976&lt;&gt;0,AN2976&lt;&gt;0),0,Q2976)</f>
        <v>3706.5442226676619</v>
      </c>
      <c r="AT2976" s="41">
        <f t="shared" si="756"/>
        <v>103070.73452540657</v>
      </c>
      <c r="AU2976" s="42">
        <f>S2976+AN2976</f>
        <v>662.13994691955111</v>
      </c>
      <c r="AV2976" s="37">
        <f>T2976+AO2976</f>
        <v>686.46995183726813</v>
      </c>
      <c r="AW2976" s="58">
        <f t="shared" si="741"/>
        <v>0.70389208263662584</v>
      </c>
      <c r="AX2976" s="58">
        <f t="shared" si="742"/>
        <v>0.26014674720450603</v>
      </c>
      <c r="AY2976" s="59">
        <f t="shared" si="743"/>
        <v>3.5961170158868051E-2</v>
      </c>
      <c r="AZ2976" s="54">
        <f t="shared" si="751"/>
        <v>2.9210451495311096E-2</v>
      </c>
    </row>
    <row r="2977" spans="3:52" x14ac:dyDescent="0.25">
      <c r="C2977" s="35">
        <v>38987</v>
      </c>
      <c r="D2977" s="36">
        <v>110.2</v>
      </c>
      <c r="E2977" s="37">
        <v>39.82</v>
      </c>
      <c r="F2977" s="38">
        <v>0</v>
      </c>
      <c r="G2977" s="7">
        <v>0</v>
      </c>
      <c r="H2977" s="38">
        <v>1</v>
      </c>
      <c r="I2977" s="7">
        <v>1</v>
      </c>
      <c r="J2977" s="36">
        <f t="shared" si="744"/>
        <v>110.14490000000001</v>
      </c>
      <c r="K2977" s="37">
        <f t="shared" si="745"/>
        <v>39.800090000000004</v>
      </c>
      <c r="L2977" s="36">
        <f t="shared" si="746"/>
        <v>110.2551</v>
      </c>
      <c r="M2977" s="37">
        <f t="shared" si="747"/>
        <v>39.839909999999996</v>
      </c>
      <c r="O2977" s="39">
        <f t="shared" si="748"/>
        <v>72967.822150534528</v>
      </c>
      <c r="P2977" s="40">
        <f t="shared" si="749"/>
        <v>27335.233482160016</v>
      </c>
      <c r="Q2977" s="40">
        <f>S2977*F2977+T2977*G2977+AS2976*(1+$G$9/252)</f>
        <v>3706.6913077558625</v>
      </c>
      <c r="R2977" s="41">
        <f t="shared" si="752"/>
        <v>104009.74694045039</v>
      </c>
      <c r="S2977" s="36">
        <f>AU2976*H2976</f>
        <v>662.13994691955111</v>
      </c>
      <c r="T2977" s="37">
        <f>AV2976*I2976</f>
        <v>686.46995183726813</v>
      </c>
      <c r="U2977" s="57">
        <f t="shared" si="755"/>
        <v>0.70154792504505781</v>
      </c>
      <c r="V2977" s="58">
        <f t="shared" si="753"/>
        <v>0.26281415238718442</v>
      </c>
      <c r="W2977" s="59">
        <f t="shared" si="754"/>
        <v>3.5637922567757871E-2</v>
      </c>
      <c r="Y2977" s="7">
        <f t="shared" si="750"/>
        <v>0</v>
      </c>
      <c r="Z2977" s="40"/>
      <c r="AA2977" s="40"/>
      <c r="AB2977" s="40"/>
      <c r="AC2977" s="40"/>
      <c r="AD2977" s="40"/>
      <c r="AE2977" s="40"/>
      <c r="AF2977" s="40"/>
      <c r="AG2977" s="41"/>
      <c r="AH2977" s="40"/>
      <c r="AI2977" s="40"/>
      <c r="AJ2977" s="40"/>
      <c r="AK2977" s="40"/>
      <c r="AL2977" s="40"/>
      <c r="AM2977" s="41"/>
      <c r="AN2977" s="36">
        <f>Y2977*(IF(AND(AH2977&gt;0,AI2977&lt;0),AH2977,0)+IF(AND(AJ2977&lt;0,AK2977&gt;0),AJ2977,0)+IF(AND(AL2977&gt;0,AM2977&gt;0),AL2977,0))</f>
        <v>0</v>
      </c>
      <c r="AO2977" s="37">
        <f>Y2977*(IF(AND(AH2977&gt;0,AI2977&lt;0),AI2977,0)+IF(AND(AJ2977&lt;0,AK2977&gt;0),AK2977,0)+IF(AND(AL2977&gt;0,AM2977&gt;0),AM2977,0))</f>
        <v>0</v>
      </c>
      <c r="AQ2977" s="40">
        <f>AU2977*D2977</f>
        <v>72967.822150534528</v>
      </c>
      <c r="AR2977" s="40">
        <f>AV2977*E2977</f>
        <v>27335.233482160016</v>
      </c>
      <c r="AS2977" s="40">
        <f>IF(AND(Y2977&lt;&gt;0,AN2977&lt;&gt;0),0,Q2977)</f>
        <v>3706.6913077558625</v>
      </c>
      <c r="AT2977" s="41">
        <f t="shared" si="756"/>
        <v>104009.74694045039</v>
      </c>
      <c r="AU2977" s="42">
        <f>S2977+AN2977</f>
        <v>662.13994691955111</v>
      </c>
      <c r="AV2977" s="37">
        <f>T2977+AO2977</f>
        <v>686.46995183726813</v>
      </c>
      <c r="AW2977" s="58">
        <f t="shared" si="741"/>
        <v>0.70154792504505781</v>
      </c>
      <c r="AX2977" s="58">
        <f t="shared" si="742"/>
        <v>0.26281415238718442</v>
      </c>
      <c r="AY2977" s="59">
        <f t="shared" si="743"/>
        <v>3.5637922567757871E-2</v>
      </c>
      <c r="AZ2977" s="54">
        <f t="shared" si="751"/>
        <v>9.1103689070184402E-3</v>
      </c>
    </row>
    <row r="2978" spans="3:52" x14ac:dyDescent="0.25">
      <c r="C2978" s="35">
        <v>38988</v>
      </c>
      <c r="D2978" s="36">
        <v>109.68</v>
      </c>
      <c r="E2978" s="37">
        <v>39.590000000000003</v>
      </c>
      <c r="F2978" s="38">
        <v>0</v>
      </c>
      <c r="G2978" s="7">
        <v>0</v>
      </c>
      <c r="H2978" s="38">
        <v>1</v>
      </c>
      <c r="I2978" s="7">
        <v>1</v>
      </c>
      <c r="J2978" s="36">
        <f t="shared" si="744"/>
        <v>109.62516000000001</v>
      </c>
      <c r="K2978" s="37">
        <f t="shared" si="745"/>
        <v>39.570205000000009</v>
      </c>
      <c r="L2978" s="36">
        <f t="shared" si="746"/>
        <v>109.73484000000001</v>
      </c>
      <c r="M2978" s="37">
        <f t="shared" si="747"/>
        <v>39.609794999999998</v>
      </c>
      <c r="O2978" s="39">
        <f t="shared" si="748"/>
        <v>72623.509378136368</v>
      </c>
      <c r="P2978" s="40">
        <f t="shared" si="749"/>
        <v>27177.345393237447</v>
      </c>
      <c r="Q2978" s="40">
        <f>S2978*F2978+T2978*G2978+AS2977*(1+$G$9/252)</f>
        <v>3706.838398680773</v>
      </c>
      <c r="R2978" s="41">
        <f t="shared" si="752"/>
        <v>103507.6931700546</v>
      </c>
      <c r="S2978" s="36">
        <f>AU2977*H2977</f>
        <v>662.13994691955111</v>
      </c>
      <c r="T2978" s="37">
        <f>AV2977*I2977</f>
        <v>686.46995183726813</v>
      </c>
      <c r="U2978" s="57">
        <f t="shared" si="755"/>
        <v>0.70162426727858707</v>
      </c>
      <c r="V2978" s="58">
        <f t="shared" si="753"/>
        <v>0.26256353089221407</v>
      </c>
      <c r="W2978" s="59">
        <f t="shared" si="754"/>
        <v>3.581220182919876E-2</v>
      </c>
      <c r="Y2978" s="7">
        <f t="shared" si="750"/>
        <v>0</v>
      </c>
      <c r="Z2978" s="40"/>
      <c r="AA2978" s="40"/>
      <c r="AB2978" s="40"/>
      <c r="AC2978" s="40"/>
      <c r="AD2978" s="40"/>
      <c r="AE2978" s="40"/>
      <c r="AF2978" s="40"/>
      <c r="AG2978" s="41"/>
      <c r="AH2978" s="40"/>
      <c r="AI2978" s="40"/>
      <c r="AJ2978" s="40"/>
      <c r="AK2978" s="40"/>
      <c r="AL2978" s="40"/>
      <c r="AM2978" s="41"/>
      <c r="AN2978" s="36">
        <f>Y2978*(IF(AND(AH2978&gt;0,AI2978&lt;0),AH2978,0)+IF(AND(AJ2978&lt;0,AK2978&gt;0),AJ2978,0)+IF(AND(AL2978&gt;0,AM2978&gt;0),AL2978,0))</f>
        <v>0</v>
      </c>
      <c r="AO2978" s="37">
        <f>Y2978*(IF(AND(AH2978&gt;0,AI2978&lt;0),AI2978,0)+IF(AND(AJ2978&lt;0,AK2978&gt;0),AK2978,0)+IF(AND(AL2978&gt;0,AM2978&gt;0),AM2978,0))</f>
        <v>0</v>
      </c>
      <c r="AQ2978" s="40">
        <f>AU2978*D2978</f>
        <v>72623.509378136368</v>
      </c>
      <c r="AR2978" s="40">
        <f>AV2978*E2978</f>
        <v>27177.345393237447</v>
      </c>
      <c r="AS2978" s="40">
        <f>IF(AND(Y2978&lt;&gt;0,AN2978&lt;&gt;0),0,Q2978)</f>
        <v>3706.838398680773</v>
      </c>
      <c r="AT2978" s="41">
        <f t="shared" si="756"/>
        <v>103507.6931700546</v>
      </c>
      <c r="AU2978" s="42">
        <f>S2978+AN2978</f>
        <v>662.13994691955111</v>
      </c>
      <c r="AV2978" s="37">
        <f>T2978+AO2978</f>
        <v>686.46995183726813</v>
      </c>
      <c r="AW2978" s="58">
        <f t="shared" si="741"/>
        <v>0.70162426727858707</v>
      </c>
      <c r="AX2978" s="58">
        <f t="shared" si="742"/>
        <v>0.26256353089221407</v>
      </c>
      <c r="AY2978" s="59">
        <f t="shared" si="743"/>
        <v>3.581220182919876E-2</v>
      </c>
      <c r="AZ2978" s="54">
        <f t="shared" si="751"/>
        <v>-4.8269877118655158E-3</v>
      </c>
    </row>
    <row r="2979" spans="3:52" x14ac:dyDescent="0.25">
      <c r="C2979" s="35">
        <v>38989</v>
      </c>
      <c r="D2979" s="36">
        <v>108.68</v>
      </c>
      <c r="E2979" s="37">
        <v>39.119999999999997</v>
      </c>
      <c r="F2979" s="38">
        <v>0</v>
      </c>
      <c r="G2979" s="7">
        <v>0</v>
      </c>
      <c r="H2979" s="38">
        <v>1</v>
      </c>
      <c r="I2979" s="7">
        <v>1</v>
      </c>
      <c r="J2979" s="36">
        <f t="shared" si="744"/>
        <v>108.62566000000001</v>
      </c>
      <c r="K2979" s="37">
        <f t="shared" si="745"/>
        <v>39.100439999999999</v>
      </c>
      <c r="L2979" s="36">
        <f t="shared" si="746"/>
        <v>108.73434</v>
      </c>
      <c r="M2979" s="37">
        <f t="shared" si="747"/>
        <v>39.139559999999996</v>
      </c>
      <c r="O2979" s="39">
        <f t="shared" si="748"/>
        <v>71961.369431216823</v>
      </c>
      <c r="P2979" s="40">
        <f t="shared" si="749"/>
        <v>26854.704515873927</v>
      </c>
      <c r="Q2979" s="40">
        <f>S2979*F2979+T2979*G2979+AS2978*(1+$G$9/252)</f>
        <v>3706.9854954426251</v>
      </c>
      <c r="R2979" s="41">
        <f t="shared" si="752"/>
        <v>102523.05944253337</v>
      </c>
      <c r="S2979" s="36">
        <f>AU2978*H2978</f>
        <v>662.13994691955111</v>
      </c>
      <c r="T2979" s="37">
        <f>AV2978*I2978</f>
        <v>686.46995183726813</v>
      </c>
      <c r="U2979" s="57">
        <f t="shared" si="755"/>
        <v>0.70190423327693308</v>
      </c>
      <c r="V2979" s="58">
        <f t="shared" si="753"/>
        <v>0.26193818894886406</v>
      </c>
      <c r="W2979" s="59">
        <f t="shared" si="754"/>
        <v>3.6157577774202879E-2</v>
      </c>
      <c r="Y2979" s="7">
        <f t="shared" si="750"/>
        <v>0</v>
      </c>
      <c r="Z2979" s="40"/>
      <c r="AA2979" s="40"/>
      <c r="AB2979" s="40"/>
      <c r="AC2979" s="40"/>
      <c r="AD2979" s="40"/>
      <c r="AE2979" s="40"/>
      <c r="AF2979" s="40"/>
      <c r="AG2979" s="41"/>
      <c r="AH2979" s="40"/>
      <c r="AI2979" s="40"/>
      <c r="AJ2979" s="40"/>
      <c r="AK2979" s="40"/>
      <c r="AL2979" s="40"/>
      <c r="AM2979" s="41"/>
      <c r="AN2979" s="36">
        <f>Y2979*(IF(AND(AH2979&gt;0,AI2979&lt;0),AH2979,0)+IF(AND(AJ2979&lt;0,AK2979&gt;0),AJ2979,0)+IF(AND(AL2979&gt;0,AM2979&gt;0),AL2979,0))</f>
        <v>0</v>
      </c>
      <c r="AO2979" s="37">
        <f>Y2979*(IF(AND(AH2979&gt;0,AI2979&lt;0),AI2979,0)+IF(AND(AJ2979&lt;0,AK2979&gt;0),AK2979,0)+IF(AND(AL2979&gt;0,AM2979&gt;0),AM2979,0))</f>
        <v>0</v>
      </c>
      <c r="AQ2979" s="40">
        <f>AU2979*D2979</f>
        <v>71961.369431216823</v>
      </c>
      <c r="AR2979" s="40">
        <f>AV2979*E2979</f>
        <v>26854.704515873927</v>
      </c>
      <c r="AS2979" s="40">
        <f>IF(AND(Y2979&lt;&gt;0,AN2979&lt;&gt;0),0,Q2979)</f>
        <v>3706.9854954426251</v>
      </c>
      <c r="AT2979" s="41">
        <f t="shared" si="756"/>
        <v>102523.05944253337</v>
      </c>
      <c r="AU2979" s="42">
        <f>S2979+AN2979</f>
        <v>662.13994691955111</v>
      </c>
      <c r="AV2979" s="37">
        <f>T2979+AO2979</f>
        <v>686.46995183726813</v>
      </c>
      <c r="AW2979" s="58">
        <f t="shared" si="741"/>
        <v>0.70190423327693308</v>
      </c>
      <c r="AX2979" s="58">
        <f t="shared" si="742"/>
        <v>0.26193818894886406</v>
      </c>
      <c r="AY2979" s="59">
        <f t="shared" si="743"/>
        <v>3.6157577774202879E-2</v>
      </c>
      <c r="AZ2979" s="54">
        <f t="shared" si="751"/>
        <v>-9.512662270460992E-3</v>
      </c>
    </row>
    <row r="2980" spans="3:52" x14ac:dyDescent="0.25">
      <c r="C2980" s="35">
        <v>38992</v>
      </c>
      <c r="D2980" s="36">
        <v>108.34</v>
      </c>
      <c r="E2980" s="37">
        <v>39.51</v>
      </c>
      <c r="F2980" s="38">
        <v>0</v>
      </c>
      <c r="G2980" s="7">
        <v>0</v>
      </c>
      <c r="H2980" s="38">
        <v>1</v>
      </c>
      <c r="I2980" s="7">
        <v>1</v>
      </c>
      <c r="J2980" s="36">
        <f t="shared" si="744"/>
        <v>108.28583</v>
      </c>
      <c r="K2980" s="37">
        <f t="shared" si="745"/>
        <v>39.490245000000002</v>
      </c>
      <c r="L2980" s="36">
        <f t="shared" si="746"/>
        <v>108.39417</v>
      </c>
      <c r="M2980" s="37">
        <f t="shared" si="747"/>
        <v>39.529754999999994</v>
      </c>
      <c r="O2980" s="39">
        <f t="shared" si="748"/>
        <v>71736.241849264174</v>
      </c>
      <c r="P2980" s="40">
        <f t="shared" si="749"/>
        <v>27122.427797090462</v>
      </c>
      <c r="Q2980" s="40">
        <f>S2980*F2980+T2980*G2980+AS2979*(1+$G$9/252)</f>
        <v>3707.13259804165</v>
      </c>
      <c r="R2980" s="41">
        <f t="shared" si="752"/>
        <v>102565.80224439628</v>
      </c>
      <c r="S2980" s="36">
        <f>AU2979*H2979</f>
        <v>662.13994691955111</v>
      </c>
      <c r="T2980" s="37">
        <f>AV2979*I2979</f>
        <v>686.46995183726813</v>
      </c>
      <c r="U2980" s="57">
        <f t="shared" si="755"/>
        <v>0.69941676737758374</v>
      </c>
      <c r="V2980" s="58">
        <f t="shared" si="753"/>
        <v>0.26443928876471401</v>
      </c>
      <c r="W2980" s="59">
        <f t="shared" si="754"/>
        <v>3.614394385770224E-2</v>
      </c>
      <c r="Y2980" s="7">
        <f t="shared" si="750"/>
        <v>0</v>
      </c>
      <c r="Z2980" s="40"/>
      <c r="AA2980" s="40"/>
      <c r="AB2980" s="40"/>
      <c r="AC2980" s="40"/>
      <c r="AD2980" s="40"/>
      <c r="AE2980" s="40"/>
      <c r="AF2980" s="40"/>
      <c r="AG2980" s="41"/>
      <c r="AH2980" s="40"/>
      <c r="AI2980" s="40"/>
      <c r="AJ2980" s="40"/>
      <c r="AK2980" s="40"/>
      <c r="AL2980" s="40"/>
      <c r="AM2980" s="41"/>
      <c r="AN2980" s="36">
        <f>Y2980*(IF(AND(AH2980&gt;0,AI2980&lt;0),AH2980,0)+IF(AND(AJ2980&lt;0,AK2980&gt;0),AJ2980,0)+IF(AND(AL2980&gt;0,AM2980&gt;0),AL2980,0))</f>
        <v>0</v>
      </c>
      <c r="AO2980" s="37">
        <f>Y2980*(IF(AND(AH2980&gt;0,AI2980&lt;0),AI2980,0)+IF(AND(AJ2980&lt;0,AK2980&gt;0),AK2980,0)+IF(AND(AL2980&gt;0,AM2980&gt;0),AM2980,0))</f>
        <v>0</v>
      </c>
      <c r="AQ2980" s="40">
        <f>AU2980*D2980</f>
        <v>71736.241849264174</v>
      </c>
      <c r="AR2980" s="40">
        <f>AV2980*E2980</f>
        <v>27122.427797090462</v>
      </c>
      <c r="AS2980" s="40">
        <f>IF(AND(Y2980&lt;&gt;0,AN2980&lt;&gt;0),0,Q2980)</f>
        <v>3707.13259804165</v>
      </c>
      <c r="AT2980" s="41">
        <f t="shared" si="756"/>
        <v>102565.80224439628</v>
      </c>
      <c r="AU2980" s="42">
        <f>S2980+AN2980</f>
        <v>662.13994691955111</v>
      </c>
      <c r="AV2980" s="37">
        <f>T2980+AO2980</f>
        <v>686.46995183726813</v>
      </c>
      <c r="AW2980" s="58">
        <f t="shared" si="741"/>
        <v>0.69941676737758374</v>
      </c>
      <c r="AX2980" s="58">
        <f t="shared" si="742"/>
        <v>0.26443928876471401</v>
      </c>
      <c r="AY2980" s="59">
        <f t="shared" si="743"/>
        <v>3.614394385770224E-2</v>
      </c>
      <c r="AZ2980" s="54">
        <f t="shared" si="751"/>
        <v>4.1690915288050689E-4</v>
      </c>
    </row>
    <row r="2981" spans="3:52" x14ac:dyDescent="0.25">
      <c r="C2981" s="35">
        <v>38993</v>
      </c>
      <c r="D2981" s="36">
        <v>109.54</v>
      </c>
      <c r="E2981" s="37">
        <v>39.68</v>
      </c>
      <c r="F2981" s="38">
        <v>0</v>
      </c>
      <c r="G2981" s="7">
        <v>0</v>
      </c>
      <c r="H2981" s="38">
        <v>1</v>
      </c>
      <c r="I2981" s="7">
        <v>1</v>
      </c>
      <c r="J2981" s="36">
        <f t="shared" si="744"/>
        <v>109.48523000000002</v>
      </c>
      <c r="K2981" s="37">
        <f t="shared" si="745"/>
        <v>39.660160000000005</v>
      </c>
      <c r="L2981" s="36">
        <f t="shared" si="746"/>
        <v>109.59477</v>
      </c>
      <c r="M2981" s="37">
        <f t="shared" si="747"/>
        <v>39.699839999999995</v>
      </c>
      <c r="O2981" s="39">
        <f t="shared" si="748"/>
        <v>72530.809785567631</v>
      </c>
      <c r="P2981" s="40">
        <f t="shared" si="749"/>
        <v>27239.127688902798</v>
      </c>
      <c r="Q2981" s="40">
        <f>S2981*F2981+T2981*G2981+AS2980*(1+$G$9/252)</f>
        <v>3707.2797064780798</v>
      </c>
      <c r="R2981" s="41">
        <f t="shared" si="752"/>
        <v>103477.2171809485</v>
      </c>
      <c r="S2981" s="36">
        <f>AU2980*H2980</f>
        <v>662.13994691955111</v>
      </c>
      <c r="T2981" s="37">
        <f>AV2980*I2980</f>
        <v>686.46995183726813</v>
      </c>
      <c r="U2981" s="57">
        <f t="shared" si="755"/>
        <v>0.70093506340371026</v>
      </c>
      <c r="V2981" s="58">
        <f t="shared" si="753"/>
        <v>0.26323792261701712</v>
      </c>
      <c r="W2981" s="59">
        <f t="shared" si="754"/>
        <v>3.5827013979272709E-2</v>
      </c>
      <c r="Y2981" s="7">
        <f t="shared" si="750"/>
        <v>0</v>
      </c>
      <c r="Z2981" s="40"/>
      <c r="AA2981" s="40"/>
      <c r="AB2981" s="40"/>
      <c r="AC2981" s="40"/>
      <c r="AD2981" s="40"/>
      <c r="AE2981" s="40"/>
      <c r="AF2981" s="40"/>
      <c r="AG2981" s="41"/>
      <c r="AH2981" s="40"/>
      <c r="AI2981" s="40"/>
      <c r="AJ2981" s="40"/>
      <c r="AK2981" s="40"/>
      <c r="AL2981" s="40"/>
      <c r="AM2981" s="41"/>
      <c r="AN2981" s="36">
        <f>Y2981*(IF(AND(AH2981&gt;0,AI2981&lt;0),AH2981,0)+IF(AND(AJ2981&lt;0,AK2981&gt;0),AJ2981,0)+IF(AND(AL2981&gt;0,AM2981&gt;0),AL2981,0))</f>
        <v>0</v>
      </c>
      <c r="AO2981" s="37">
        <f>Y2981*(IF(AND(AH2981&gt;0,AI2981&lt;0),AI2981,0)+IF(AND(AJ2981&lt;0,AK2981&gt;0),AK2981,0)+IF(AND(AL2981&gt;0,AM2981&gt;0),AM2981,0))</f>
        <v>0</v>
      </c>
      <c r="AQ2981" s="40">
        <f>AU2981*D2981</f>
        <v>72530.809785567631</v>
      </c>
      <c r="AR2981" s="40">
        <f>AV2981*E2981</f>
        <v>27239.127688902798</v>
      </c>
      <c r="AS2981" s="40">
        <f>IF(AND(Y2981&lt;&gt;0,AN2981&lt;&gt;0),0,Q2981)</f>
        <v>3707.2797064780798</v>
      </c>
      <c r="AT2981" s="41">
        <f t="shared" si="756"/>
        <v>103477.2171809485</v>
      </c>
      <c r="AU2981" s="42">
        <f>S2981+AN2981</f>
        <v>662.13994691955111</v>
      </c>
      <c r="AV2981" s="37">
        <f>T2981+AO2981</f>
        <v>686.46995183726813</v>
      </c>
      <c r="AW2981" s="58">
        <f t="shared" si="741"/>
        <v>0.70093506340371026</v>
      </c>
      <c r="AX2981" s="58">
        <f t="shared" si="742"/>
        <v>0.26323792261701712</v>
      </c>
      <c r="AY2981" s="59">
        <f t="shared" si="743"/>
        <v>3.5827013979272709E-2</v>
      </c>
      <c r="AZ2981" s="54">
        <f t="shared" si="751"/>
        <v>8.8861483711741851E-3</v>
      </c>
    </row>
    <row r="2982" spans="3:52" x14ac:dyDescent="0.25">
      <c r="C2982" s="35">
        <v>38994</v>
      </c>
      <c r="D2982" s="36">
        <v>111.4</v>
      </c>
      <c r="E2982" s="37">
        <v>40</v>
      </c>
      <c r="F2982" s="38">
        <v>0</v>
      </c>
      <c r="G2982" s="7">
        <v>0</v>
      </c>
      <c r="H2982" s="38">
        <v>1</v>
      </c>
      <c r="I2982" s="7">
        <v>1</v>
      </c>
      <c r="J2982" s="36">
        <f t="shared" si="744"/>
        <v>111.34430000000002</v>
      </c>
      <c r="K2982" s="37">
        <f t="shared" si="745"/>
        <v>39.980000000000004</v>
      </c>
      <c r="L2982" s="36">
        <f t="shared" si="746"/>
        <v>111.45569999999999</v>
      </c>
      <c r="M2982" s="37">
        <f t="shared" si="747"/>
        <v>40.019999999999996</v>
      </c>
      <c r="O2982" s="39">
        <f t="shared" si="748"/>
        <v>73762.390086838001</v>
      </c>
      <c r="P2982" s="40">
        <f t="shared" si="749"/>
        <v>27458.798073490725</v>
      </c>
      <c r="Q2982" s="40">
        <f>S2982*F2982+T2982*G2982+AS2981*(1+$G$9/252)</f>
        <v>3707.4268207521459</v>
      </c>
      <c r="R2982" s="41">
        <f t="shared" si="752"/>
        <v>104928.61498108087</v>
      </c>
      <c r="S2982" s="36">
        <f>AU2981*H2981</f>
        <v>662.13994691955111</v>
      </c>
      <c r="T2982" s="37">
        <f>AV2981*I2981</f>
        <v>686.46995183726813</v>
      </c>
      <c r="U2982" s="57">
        <f t="shared" si="755"/>
        <v>0.7029768771858631</v>
      </c>
      <c r="V2982" s="58">
        <f t="shared" si="753"/>
        <v>0.26169027465426542</v>
      </c>
      <c r="W2982" s="59">
        <f t="shared" si="754"/>
        <v>3.5332848159871477E-2</v>
      </c>
      <c r="Y2982" s="7">
        <f t="shared" si="750"/>
        <v>0</v>
      </c>
      <c r="Z2982" s="40"/>
      <c r="AA2982" s="40"/>
      <c r="AB2982" s="40"/>
      <c r="AC2982" s="40"/>
      <c r="AD2982" s="40"/>
      <c r="AE2982" s="40"/>
      <c r="AF2982" s="40"/>
      <c r="AG2982" s="41"/>
      <c r="AH2982" s="40"/>
      <c r="AI2982" s="40"/>
      <c r="AJ2982" s="40"/>
      <c r="AK2982" s="40"/>
      <c r="AL2982" s="40"/>
      <c r="AM2982" s="41"/>
      <c r="AN2982" s="36">
        <f>Y2982*(IF(AND(AH2982&gt;0,AI2982&lt;0),AH2982,0)+IF(AND(AJ2982&lt;0,AK2982&gt;0),AJ2982,0)+IF(AND(AL2982&gt;0,AM2982&gt;0),AL2982,0))</f>
        <v>0</v>
      </c>
      <c r="AO2982" s="37">
        <f>Y2982*(IF(AND(AH2982&gt;0,AI2982&lt;0),AI2982,0)+IF(AND(AJ2982&lt;0,AK2982&gt;0),AK2982,0)+IF(AND(AL2982&gt;0,AM2982&gt;0),AM2982,0))</f>
        <v>0</v>
      </c>
      <c r="AQ2982" s="40">
        <f>AU2982*D2982</f>
        <v>73762.390086838001</v>
      </c>
      <c r="AR2982" s="40">
        <f>AV2982*E2982</f>
        <v>27458.798073490725</v>
      </c>
      <c r="AS2982" s="40">
        <f>IF(AND(Y2982&lt;&gt;0,AN2982&lt;&gt;0),0,Q2982)</f>
        <v>3707.4268207521459</v>
      </c>
      <c r="AT2982" s="41">
        <f t="shared" si="756"/>
        <v>104928.61498108087</v>
      </c>
      <c r="AU2982" s="42">
        <f>S2982+AN2982</f>
        <v>662.13994691955111</v>
      </c>
      <c r="AV2982" s="37">
        <f>T2982+AO2982</f>
        <v>686.46995183726813</v>
      </c>
      <c r="AW2982" s="58">
        <f t="shared" si="741"/>
        <v>0.7029768771858631</v>
      </c>
      <c r="AX2982" s="58">
        <f t="shared" si="742"/>
        <v>0.26169027465426542</v>
      </c>
      <c r="AY2982" s="59">
        <f t="shared" si="743"/>
        <v>3.5332848159871477E-2</v>
      </c>
      <c r="AZ2982" s="54">
        <f t="shared" si="751"/>
        <v>1.4026254664293303E-2</v>
      </c>
    </row>
    <row r="2983" spans="3:52" x14ac:dyDescent="0.25">
      <c r="C2983" s="35">
        <v>38995</v>
      </c>
      <c r="D2983" s="36">
        <v>112.93</v>
      </c>
      <c r="E2983" s="37">
        <v>39.799999999999997</v>
      </c>
      <c r="F2983" s="38">
        <v>0</v>
      </c>
      <c r="G2983" s="7">
        <v>0</v>
      </c>
      <c r="H2983" s="38">
        <v>1</v>
      </c>
      <c r="I2983" s="7">
        <v>1</v>
      </c>
      <c r="J2983" s="36">
        <f t="shared" si="744"/>
        <v>112.87353500000002</v>
      </c>
      <c r="K2983" s="37">
        <f t="shared" si="745"/>
        <v>39.780099999999997</v>
      </c>
      <c r="L2983" s="36">
        <f t="shared" si="746"/>
        <v>112.986465</v>
      </c>
      <c r="M2983" s="37">
        <f t="shared" si="747"/>
        <v>39.819899999999997</v>
      </c>
      <c r="O2983" s="39">
        <f t="shared" si="748"/>
        <v>74775.464205624914</v>
      </c>
      <c r="P2983" s="40">
        <f t="shared" si="749"/>
        <v>27321.504083123269</v>
      </c>
      <c r="Q2983" s="40">
        <f>S2983*F2983+T2983*G2983+AS2982*(1+$G$9/252)</f>
        <v>3707.5739408640802</v>
      </c>
      <c r="R2983" s="41">
        <f t="shared" si="752"/>
        <v>105804.54222961226</v>
      </c>
      <c r="S2983" s="36">
        <f>AU2982*H2982</f>
        <v>662.13994691955111</v>
      </c>
      <c r="T2983" s="37">
        <f>AV2982*I2982</f>
        <v>686.46995183726813</v>
      </c>
      <c r="U2983" s="57">
        <f t="shared" si="755"/>
        <v>0.70673208002120147</v>
      </c>
      <c r="V2983" s="58">
        <f t="shared" si="753"/>
        <v>0.25822619244296119</v>
      </c>
      <c r="W2983" s="59">
        <f t="shared" si="754"/>
        <v>3.5041727535837452E-2</v>
      </c>
      <c r="Y2983" s="7">
        <f t="shared" si="750"/>
        <v>0</v>
      </c>
      <c r="Z2983" s="40"/>
      <c r="AA2983" s="40"/>
      <c r="AB2983" s="40"/>
      <c r="AC2983" s="40"/>
      <c r="AD2983" s="40"/>
      <c r="AE2983" s="40"/>
      <c r="AF2983" s="40"/>
      <c r="AG2983" s="41"/>
      <c r="AH2983" s="40"/>
      <c r="AI2983" s="40"/>
      <c r="AJ2983" s="40"/>
      <c r="AK2983" s="40"/>
      <c r="AL2983" s="40"/>
      <c r="AM2983" s="41"/>
      <c r="AN2983" s="36">
        <f>Y2983*(IF(AND(AH2983&gt;0,AI2983&lt;0),AH2983,0)+IF(AND(AJ2983&lt;0,AK2983&gt;0),AJ2983,0)+IF(AND(AL2983&gt;0,AM2983&gt;0),AL2983,0))</f>
        <v>0</v>
      </c>
      <c r="AO2983" s="37">
        <f>Y2983*(IF(AND(AH2983&gt;0,AI2983&lt;0),AI2983,0)+IF(AND(AJ2983&lt;0,AK2983&gt;0),AK2983,0)+IF(AND(AL2983&gt;0,AM2983&gt;0),AM2983,0))</f>
        <v>0</v>
      </c>
      <c r="AQ2983" s="40">
        <f>AU2983*D2983</f>
        <v>74775.464205624914</v>
      </c>
      <c r="AR2983" s="40">
        <f>AV2983*E2983</f>
        <v>27321.504083123269</v>
      </c>
      <c r="AS2983" s="40">
        <f>IF(AND(Y2983&lt;&gt;0,AN2983&lt;&gt;0),0,Q2983)</f>
        <v>3707.5739408640802</v>
      </c>
      <c r="AT2983" s="41">
        <f t="shared" si="756"/>
        <v>105804.54222961226</v>
      </c>
      <c r="AU2983" s="42">
        <f>S2983+AN2983</f>
        <v>662.13994691955111</v>
      </c>
      <c r="AV2983" s="37">
        <f>T2983+AO2983</f>
        <v>686.46995183726813</v>
      </c>
      <c r="AW2983" s="58">
        <f t="shared" si="741"/>
        <v>0.70673208002120147</v>
      </c>
      <c r="AX2983" s="58">
        <f t="shared" si="742"/>
        <v>0.25822619244296119</v>
      </c>
      <c r="AY2983" s="59">
        <f t="shared" si="743"/>
        <v>3.5041727535837452E-2</v>
      </c>
      <c r="AZ2983" s="54">
        <f t="shared" si="751"/>
        <v>8.3478396116190012E-3</v>
      </c>
    </row>
    <row r="2984" spans="3:52" x14ac:dyDescent="0.25">
      <c r="C2984" s="35">
        <v>38996</v>
      </c>
      <c r="D2984" s="36">
        <v>112.3</v>
      </c>
      <c r="E2984" s="37">
        <v>40.11</v>
      </c>
      <c r="F2984" s="38">
        <v>0</v>
      </c>
      <c r="G2984" s="7">
        <v>0</v>
      </c>
      <c r="H2984" s="38">
        <v>1</v>
      </c>
      <c r="I2984" s="7">
        <v>1</v>
      </c>
      <c r="J2984" s="36">
        <f t="shared" si="744"/>
        <v>112.24385000000001</v>
      </c>
      <c r="K2984" s="37">
        <f t="shared" si="745"/>
        <v>40.089945</v>
      </c>
      <c r="L2984" s="36">
        <f t="shared" si="746"/>
        <v>112.35614999999999</v>
      </c>
      <c r="M2984" s="37">
        <f t="shared" si="747"/>
        <v>40.130054999999999</v>
      </c>
      <c r="O2984" s="39">
        <f t="shared" si="748"/>
        <v>74358.316039065583</v>
      </c>
      <c r="P2984" s="40">
        <f t="shared" si="749"/>
        <v>27534.309768192823</v>
      </c>
      <c r="Q2984" s="40">
        <f>S2984*F2984+T2984*G2984+AS2983*(1+$G$9/252)</f>
        <v>3707.7210668141142</v>
      </c>
      <c r="R2984" s="41">
        <f t="shared" si="752"/>
        <v>105600.34687407252</v>
      </c>
      <c r="S2984" s="36">
        <f>AU2983*H2983</f>
        <v>662.13994691955111</v>
      </c>
      <c r="T2984" s="37">
        <f>AV2983*I2983</f>
        <v>686.46995183726813</v>
      </c>
      <c r="U2984" s="57">
        <f t="shared" si="755"/>
        <v>0.70414840708560567</v>
      </c>
      <c r="V2984" s="58">
        <f t="shared" si="753"/>
        <v>0.26074071329545201</v>
      </c>
      <c r="W2984" s="59">
        <f t="shared" si="754"/>
        <v>3.5110879618942339E-2</v>
      </c>
      <c r="Y2984" s="7">
        <f t="shared" si="750"/>
        <v>0</v>
      </c>
      <c r="Z2984" s="40"/>
      <c r="AA2984" s="40"/>
      <c r="AB2984" s="40"/>
      <c r="AC2984" s="40"/>
      <c r="AD2984" s="40"/>
      <c r="AE2984" s="40"/>
      <c r="AF2984" s="40"/>
      <c r="AG2984" s="41"/>
      <c r="AH2984" s="40"/>
      <c r="AI2984" s="40"/>
      <c r="AJ2984" s="40"/>
      <c r="AK2984" s="40"/>
      <c r="AL2984" s="40"/>
      <c r="AM2984" s="41"/>
      <c r="AN2984" s="36">
        <f>Y2984*(IF(AND(AH2984&gt;0,AI2984&lt;0),AH2984,0)+IF(AND(AJ2984&lt;0,AK2984&gt;0),AJ2984,0)+IF(AND(AL2984&gt;0,AM2984&gt;0),AL2984,0))</f>
        <v>0</v>
      </c>
      <c r="AO2984" s="37">
        <f>Y2984*(IF(AND(AH2984&gt;0,AI2984&lt;0),AI2984,0)+IF(AND(AJ2984&lt;0,AK2984&gt;0),AK2984,0)+IF(AND(AL2984&gt;0,AM2984&gt;0),AM2984,0))</f>
        <v>0</v>
      </c>
      <c r="AQ2984" s="40">
        <f>AU2984*D2984</f>
        <v>74358.316039065583</v>
      </c>
      <c r="AR2984" s="40">
        <f>AV2984*E2984</f>
        <v>27534.309768192823</v>
      </c>
      <c r="AS2984" s="40">
        <f>IF(AND(Y2984&lt;&gt;0,AN2984&lt;&gt;0),0,Q2984)</f>
        <v>3707.7210668141142</v>
      </c>
      <c r="AT2984" s="41">
        <f t="shared" si="756"/>
        <v>105600.34687407252</v>
      </c>
      <c r="AU2984" s="42">
        <f>S2984+AN2984</f>
        <v>662.13994691955111</v>
      </c>
      <c r="AV2984" s="37">
        <f>T2984+AO2984</f>
        <v>686.46995183726813</v>
      </c>
      <c r="AW2984" s="58">
        <f t="shared" si="741"/>
        <v>0.70414840708560567</v>
      </c>
      <c r="AX2984" s="58">
        <f t="shared" si="742"/>
        <v>0.26074071329545201</v>
      </c>
      <c r="AY2984" s="59">
        <f t="shared" si="743"/>
        <v>3.5110879618942339E-2</v>
      </c>
      <c r="AZ2984" s="54">
        <f t="shared" si="751"/>
        <v>-1.9299299560939787E-3</v>
      </c>
    </row>
    <row r="2985" spans="3:52" x14ac:dyDescent="0.25">
      <c r="C2985" s="35">
        <v>38999</v>
      </c>
      <c r="D2985" s="36">
        <v>111.7</v>
      </c>
      <c r="E2985" s="37">
        <v>40.57</v>
      </c>
      <c r="F2985" s="38">
        <v>0</v>
      </c>
      <c r="G2985" s="7">
        <v>0</v>
      </c>
      <c r="H2985" s="38">
        <v>1</v>
      </c>
      <c r="I2985" s="7">
        <v>1</v>
      </c>
      <c r="J2985" s="36">
        <f t="shared" si="744"/>
        <v>111.64415000000001</v>
      </c>
      <c r="K2985" s="37">
        <f t="shared" si="745"/>
        <v>40.549714999999999</v>
      </c>
      <c r="L2985" s="36">
        <f t="shared" si="746"/>
        <v>111.75585</v>
      </c>
      <c r="M2985" s="37">
        <f t="shared" si="747"/>
        <v>40.590285000000002</v>
      </c>
      <c r="O2985" s="39">
        <f t="shared" si="748"/>
        <v>73961.032070913861</v>
      </c>
      <c r="P2985" s="40">
        <f t="shared" si="749"/>
        <v>27850.085946037969</v>
      </c>
      <c r="Q2985" s="40">
        <f>S2985*F2985+T2985*G2985+AS2984*(1+$G$9/252)</f>
        <v>3707.8681986024794</v>
      </c>
      <c r="R2985" s="41">
        <f t="shared" si="752"/>
        <v>105518.98621555431</v>
      </c>
      <c r="S2985" s="36">
        <f>AU2984*H2984</f>
        <v>662.13994691955111</v>
      </c>
      <c r="T2985" s="37">
        <f>AV2984*I2984</f>
        <v>686.46995183726813</v>
      </c>
      <c r="U2985" s="57">
        <f t="shared" si="755"/>
        <v>0.70092629510130222</v>
      </c>
      <c r="V2985" s="58">
        <f t="shared" si="753"/>
        <v>0.26393435859159775</v>
      </c>
      <c r="W2985" s="59">
        <f t="shared" si="754"/>
        <v>3.5139346307100049E-2</v>
      </c>
      <c r="Y2985" s="7">
        <f t="shared" si="750"/>
        <v>0</v>
      </c>
      <c r="Z2985" s="40"/>
      <c r="AA2985" s="40"/>
      <c r="AB2985" s="40"/>
      <c r="AC2985" s="40"/>
      <c r="AD2985" s="40"/>
      <c r="AE2985" s="40"/>
      <c r="AF2985" s="40"/>
      <c r="AG2985" s="41"/>
      <c r="AH2985" s="40"/>
      <c r="AI2985" s="40"/>
      <c r="AJ2985" s="40"/>
      <c r="AK2985" s="40"/>
      <c r="AL2985" s="40"/>
      <c r="AM2985" s="41"/>
      <c r="AN2985" s="36">
        <f>Y2985*(IF(AND(AH2985&gt;0,AI2985&lt;0),AH2985,0)+IF(AND(AJ2985&lt;0,AK2985&gt;0),AJ2985,0)+IF(AND(AL2985&gt;0,AM2985&gt;0),AL2985,0))</f>
        <v>0</v>
      </c>
      <c r="AO2985" s="37">
        <f>Y2985*(IF(AND(AH2985&gt;0,AI2985&lt;0),AI2985,0)+IF(AND(AJ2985&lt;0,AK2985&gt;0),AK2985,0)+IF(AND(AL2985&gt;0,AM2985&gt;0),AM2985,0))</f>
        <v>0</v>
      </c>
      <c r="AQ2985" s="40">
        <f>AU2985*D2985</f>
        <v>73961.032070913861</v>
      </c>
      <c r="AR2985" s="40">
        <f>AV2985*E2985</f>
        <v>27850.085946037969</v>
      </c>
      <c r="AS2985" s="40">
        <f>IF(AND(Y2985&lt;&gt;0,AN2985&lt;&gt;0),0,Q2985)</f>
        <v>3707.8681986024794</v>
      </c>
      <c r="AT2985" s="41">
        <f t="shared" si="756"/>
        <v>105518.98621555431</v>
      </c>
      <c r="AU2985" s="42">
        <f>S2985+AN2985</f>
        <v>662.13994691955111</v>
      </c>
      <c r="AV2985" s="37">
        <f>T2985+AO2985</f>
        <v>686.46995183726813</v>
      </c>
      <c r="AW2985" s="58">
        <f t="shared" si="741"/>
        <v>0.70092629510130222</v>
      </c>
      <c r="AX2985" s="58">
        <f t="shared" si="742"/>
        <v>0.26393435859159775</v>
      </c>
      <c r="AY2985" s="59">
        <f t="shared" si="743"/>
        <v>3.5139346307100049E-2</v>
      </c>
      <c r="AZ2985" s="54">
        <f t="shared" si="751"/>
        <v>-7.7045825062715956E-4</v>
      </c>
    </row>
    <row r="2986" spans="3:52" x14ac:dyDescent="0.25">
      <c r="C2986" s="35">
        <v>39000</v>
      </c>
      <c r="D2986" s="36">
        <v>113.05</v>
      </c>
      <c r="E2986" s="37">
        <v>40.840000000000003</v>
      </c>
      <c r="F2986" s="38">
        <v>0</v>
      </c>
      <c r="G2986" s="7">
        <v>0</v>
      </c>
      <c r="H2986" s="38">
        <v>1</v>
      </c>
      <c r="I2986" s="7">
        <v>1</v>
      </c>
      <c r="J2986" s="36">
        <f t="shared" si="744"/>
        <v>112.993475</v>
      </c>
      <c r="K2986" s="37">
        <f t="shared" si="745"/>
        <v>40.819580000000009</v>
      </c>
      <c r="L2986" s="36">
        <f t="shared" si="746"/>
        <v>113.10652499999999</v>
      </c>
      <c r="M2986" s="37">
        <f t="shared" si="747"/>
        <v>40.860419999999998</v>
      </c>
      <c r="O2986" s="39">
        <f t="shared" si="748"/>
        <v>74854.92099925525</v>
      </c>
      <c r="P2986" s="40">
        <f t="shared" si="749"/>
        <v>28035.432833034032</v>
      </c>
      <c r="Q2986" s="40">
        <f>S2986*F2986+T2986*G2986+AS2985*(1+$G$9/252)</f>
        <v>3708.0153362294077</v>
      </c>
      <c r="R2986" s="41">
        <f t="shared" si="752"/>
        <v>106598.36916851869</v>
      </c>
      <c r="S2986" s="36">
        <f>AU2985*H2985</f>
        <v>662.13994691955111</v>
      </c>
      <c r="T2986" s="37">
        <f>AV2985*I2985</f>
        <v>686.46995183726813</v>
      </c>
      <c r="U2986" s="57">
        <f t="shared" si="755"/>
        <v>0.70221450462266433</v>
      </c>
      <c r="V2986" s="58">
        <f t="shared" si="753"/>
        <v>0.26300057919942021</v>
      </c>
      <c r="W2986" s="59">
        <f t="shared" si="754"/>
        <v>3.4784916177915431E-2</v>
      </c>
      <c r="Y2986" s="7">
        <f t="shared" si="750"/>
        <v>0</v>
      </c>
      <c r="Z2986" s="40"/>
      <c r="AA2986" s="40"/>
      <c r="AB2986" s="40"/>
      <c r="AC2986" s="40"/>
      <c r="AD2986" s="40"/>
      <c r="AE2986" s="40"/>
      <c r="AF2986" s="40"/>
      <c r="AG2986" s="41"/>
      <c r="AH2986" s="40"/>
      <c r="AI2986" s="40"/>
      <c r="AJ2986" s="40"/>
      <c r="AK2986" s="40"/>
      <c r="AL2986" s="40"/>
      <c r="AM2986" s="41"/>
      <c r="AN2986" s="36">
        <f>Y2986*(IF(AND(AH2986&gt;0,AI2986&lt;0),AH2986,0)+IF(AND(AJ2986&lt;0,AK2986&gt;0),AJ2986,0)+IF(AND(AL2986&gt;0,AM2986&gt;0),AL2986,0))</f>
        <v>0</v>
      </c>
      <c r="AO2986" s="37">
        <f>Y2986*(IF(AND(AH2986&gt;0,AI2986&lt;0),AI2986,0)+IF(AND(AJ2986&lt;0,AK2986&gt;0),AK2986,0)+IF(AND(AL2986&gt;0,AM2986&gt;0),AM2986,0))</f>
        <v>0</v>
      </c>
      <c r="AQ2986" s="40">
        <f>AU2986*D2986</f>
        <v>74854.92099925525</v>
      </c>
      <c r="AR2986" s="40">
        <f>AV2986*E2986</f>
        <v>28035.432833034032</v>
      </c>
      <c r="AS2986" s="40">
        <f>IF(AND(Y2986&lt;&gt;0,AN2986&lt;&gt;0),0,Q2986)</f>
        <v>3708.0153362294077</v>
      </c>
      <c r="AT2986" s="41">
        <f t="shared" si="756"/>
        <v>106598.36916851869</v>
      </c>
      <c r="AU2986" s="42">
        <f>S2986+AN2986</f>
        <v>662.13994691955111</v>
      </c>
      <c r="AV2986" s="37">
        <f>T2986+AO2986</f>
        <v>686.46995183726813</v>
      </c>
      <c r="AW2986" s="58">
        <f t="shared" si="741"/>
        <v>0.70221450462266433</v>
      </c>
      <c r="AX2986" s="58">
        <f t="shared" si="742"/>
        <v>0.26300057919942021</v>
      </c>
      <c r="AY2986" s="59">
        <f t="shared" si="743"/>
        <v>3.4784916177915431E-2</v>
      </c>
      <c r="AZ2986" s="54">
        <f t="shared" si="751"/>
        <v>1.0229277134632619E-2</v>
      </c>
    </row>
    <row r="2987" spans="3:52" x14ac:dyDescent="0.25">
      <c r="C2987" s="35">
        <v>39001</v>
      </c>
      <c r="D2987" s="36">
        <v>111</v>
      </c>
      <c r="E2987" s="37">
        <v>41.25</v>
      </c>
      <c r="F2987" s="38">
        <v>0</v>
      </c>
      <c r="G2987" s="7">
        <v>0</v>
      </c>
      <c r="H2987" s="38">
        <v>1</v>
      </c>
      <c r="I2987" s="7">
        <v>1</v>
      </c>
      <c r="J2987" s="36">
        <f t="shared" si="744"/>
        <v>110.94450000000001</v>
      </c>
      <c r="K2987" s="37">
        <f t="shared" si="745"/>
        <v>41.229375000000005</v>
      </c>
      <c r="L2987" s="36">
        <f t="shared" si="746"/>
        <v>111.05549999999999</v>
      </c>
      <c r="M2987" s="37">
        <f t="shared" si="747"/>
        <v>41.270624999999995</v>
      </c>
      <c r="O2987" s="39">
        <f t="shared" si="748"/>
        <v>73497.534108070176</v>
      </c>
      <c r="P2987" s="40">
        <f t="shared" si="749"/>
        <v>28316.88551328731</v>
      </c>
      <c r="Q2987" s="40">
        <f>S2987*F2987+T2987*G2987+AS2986*(1+$G$9/252)</f>
        <v>3708.162479695131</v>
      </c>
      <c r="R2987" s="41">
        <f t="shared" si="752"/>
        <v>105522.58210105263</v>
      </c>
      <c r="S2987" s="36">
        <f>AU2986*H2986</f>
        <v>662.13994691955111</v>
      </c>
      <c r="T2987" s="37">
        <f>AV2986*I2986</f>
        <v>686.46995183726813</v>
      </c>
      <c r="U2987" s="57">
        <f t="shared" si="755"/>
        <v>0.69651000425374365</v>
      </c>
      <c r="V2987" s="58">
        <f t="shared" si="753"/>
        <v>0.26834905808284648</v>
      </c>
      <c r="W2987" s="59">
        <f t="shared" si="754"/>
        <v>3.5140937663409783E-2</v>
      </c>
      <c r="Y2987" s="7">
        <f t="shared" si="750"/>
        <v>0</v>
      </c>
      <c r="Z2987" s="40"/>
      <c r="AA2987" s="40"/>
      <c r="AB2987" s="40"/>
      <c r="AC2987" s="40"/>
      <c r="AD2987" s="40"/>
      <c r="AE2987" s="40"/>
      <c r="AF2987" s="40"/>
      <c r="AG2987" s="41"/>
      <c r="AH2987" s="40"/>
      <c r="AI2987" s="40"/>
      <c r="AJ2987" s="40"/>
      <c r="AK2987" s="40"/>
      <c r="AL2987" s="40"/>
      <c r="AM2987" s="41"/>
      <c r="AN2987" s="36">
        <f>Y2987*(IF(AND(AH2987&gt;0,AI2987&lt;0),AH2987,0)+IF(AND(AJ2987&lt;0,AK2987&gt;0),AJ2987,0)+IF(AND(AL2987&gt;0,AM2987&gt;0),AL2987,0))</f>
        <v>0</v>
      </c>
      <c r="AO2987" s="37">
        <f>Y2987*(IF(AND(AH2987&gt;0,AI2987&lt;0),AI2987,0)+IF(AND(AJ2987&lt;0,AK2987&gt;0),AK2987,0)+IF(AND(AL2987&gt;0,AM2987&gt;0),AM2987,0))</f>
        <v>0</v>
      </c>
      <c r="AQ2987" s="40">
        <f>AU2987*D2987</f>
        <v>73497.534108070176</v>
      </c>
      <c r="AR2987" s="40">
        <f>AV2987*E2987</f>
        <v>28316.88551328731</v>
      </c>
      <c r="AS2987" s="40">
        <f>IF(AND(Y2987&lt;&gt;0,AN2987&lt;&gt;0),0,Q2987)</f>
        <v>3708.162479695131</v>
      </c>
      <c r="AT2987" s="41">
        <f t="shared" si="756"/>
        <v>105522.58210105263</v>
      </c>
      <c r="AU2987" s="42">
        <f>S2987+AN2987</f>
        <v>662.13994691955111</v>
      </c>
      <c r="AV2987" s="37">
        <f>T2987+AO2987</f>
        <v>686.46995183726813</v>
      </c>
      <c r="AW2987" s="58">
        <f t="shared" si="741"/>
        <v>0.69651000425374365</v>
      </c>
      <c r="AX2987" s="58">
        <f t="shared" si="742"/>
        <v>0.26834905808284648</v>
      </c>
      <c r="AY2987" s="59">
        <f t="shared" si="743"/>
        <v>3.5140937663409783E-2</v>
      </c>
      <c r="AZ2987" s="54">
        <f t="shared" si="751"/>
        <v>-1.0091965532468716E-2</v>
      </c>
    </row>
    <row r="2988" spans="3:52" x14ac:dyDescent="0.25">
      <c r="C2988" s="35">
        <v>39002</v>
      </c>
      <c r="D2988" s="36">
        <v>112.19</v>
      </c>
      <c r="E2988" s="37">
        <v>42.23</v>
      </c>
      <c r="F2988" s="38">
        <v>0</v>
      </c>
      <c r="G2988" s="7">
        <v>0</v>
      </c>
      <c r="H2988" s="38">
        <v>1</v>
      </c>
      <c r="I2988" s="7">
        <v>1</v>
      </c>
      <c r="J2988" s="36">
        <f t="shared" si="744"/>
        <v>112.133905</v>
      </c>
      <c r="K2988" s="37">
        <f t="shared" si="745"/>
        <v>42.208885000000002</v>
      </c>
      <c r="L2988" s="36">
        <f t="shared" si="746"/>
        <v>112.246095</v>
      </c>
      <c r="M2988" s="37">
        <f t="shared" si="747"/>
        <v>42.251114999999992</v>
      </c>
      <c r="O2988" s="39">
        <f t="shared" si="748"/>
        <v>74285.480644904441</v>
      </c>
      <c r="P2988" s="40">
        <f t="shared" si="749"/>
        <v>28989.626066087832</v>
      </c>
      <c r="Q2988" s="40">
        <f>S2988*F2988+T2988*G2988+AS2987*(1+$G$9/252)</f>
        <v>3708.3096289998803</v>
      </c>
      <c r="R2988" s="41">
        <f t="shared" si="752"/>
        <v>106983.41633999215</v>
      </c>
      <c r="S2988" s="36">
        <f>AU2987*H2987</f>
        <v>662.13994691955111</v>
      </c>
      <c r="T2988" s="37">
        <f>AV2987*I2987</f>
        <v>686.46995183726813</v>
      </c>
      <c r="U2988" s="57">
        <f t="shared" si="755"/>
        <v>0.69436444625049154</v>
      </c>
      <c r="V2988" s="58">
        <f t="shared" si="753"/>
        <v>0.27097308216405347</v>
      </c>
      <c r="W2988" s="59">
        <f t="shared" si="754"/>
        <v>3.4662471585455004E-2</v>
      </c>
      <c r="Y2988" s="7">
        <f t="shared" si="750"/>
        <v>0</v>
      </c>
      <c r="Z2988" s="40"/>
      <c r="AA2988" s="40"/>
      <c r="AB2988" s="40"/>
      <c r="AC2988" s="40"/>
      <c r="AD2988" s="40"/>
      <c r="AE2988" s="40"/>
      <c r="AF2988" s="40"/>
      <c r="AG2988" s="41"/>
      <c r="AH2988" s="40"/>
      <c r="AI2988" s="40"/>
      <c r="AJ2988" s="40"/>
      <c r="AK2988" s="40"/>
      <c r="AL2988" s="40"/>
      <c r="AM2988" s="41"/>
      <c r="AN2988" s="36">
        <f>Y2988*(IF(AND(AH2988&gt;0,AI2988&lt;0),AH2988,0)+IF(AND(AJ2988&lt;0,AK2988&gt;0),AJ2988,0)+IF(AND(AL2988&gt;0,AM2988&gt;0),AL2988,0))</f>
        <v>0</v>
      </c>
      <c r="AO2988" s="37">
        <f>Y2988*(IF(AND(AH2988&gt;0,AI2988&lt;0),AI2988,0)+IF(AND(AJ2988&lt;0,AK2988&gt;0),AK2988,0)+IF(AND(AL2988&gt;0,AM2988&gt;0),AM2988,0))</f>
        <v>0</v>
      </c>
      <c r="AQ2988" s="40">
        <f>AU2988*D2988</f>
        <v>74285.480644904441</v>
      </c>
      <c r="AR2988" s="40">
        <f>AV2988*E2988</f>
        <v>28989.626066087832</v>
      </c>
      <c r="AS2988" s="40">
        <f>IF(AND(Y2988&lt;&gt;0,AN2988&lt;&gt;0),0,Q2988)</f>
        <v>3708.3096289998803</v>
      </c>
      <c r="AT2988" s="41">
        <f t="shared" si="756"/>
        <v>106983.41633999215</v>
      </c>
      <c r="AU2988" s="42">
        <f>S2988+AN2988</f>
        <v>662.13994691955111</v>
      </c>
      <c r="AV2988" s="37">
        <f>T2988+AO2988</f>
        <v>686.46995183726813</v>
      </c>
      <c r="AW2988" s="58">
        <f t="shared" si="741"/>
        <v>0.69436444625049154</v>
      </c>
      <c r="AX2988" s="58">
        <f t="shared" si="742"/>
        <v>0.27097308216405347</v>
      </c>
      <c r="AY2988" s="59">
        <f t="shared" si="743"/>
        <v>3.4662471585455004E-2</v>
      </c>
      <c r="AZ2988" s="54">
        <f t="shared" si="751"/>
        <v>1.3843806793322866E-2</v>
      </c>
    </row>
    <row r="2989" spans="3:52" x14ac:dyDescent="0.25">
      <c r="C2989" s="35">
        <v>39003</v>
      </c>
      <c r="D2989" s="36">
        <v>113.98</v>
      </c>
      <c r="E2989" s="37">
        <v>42.11</v>
      </c>
      <c r="F2989" s="38">
        <v>0</v>
      </c>
      <c r="G2989" s="7">
        <v>0</v>
      </c>
      <c r="H2989" s="38">
        <v>1</v>
      </c>
      <c r="I2989" s="7">
        <v>1</v>
      </c>
      <c r="J2989" s="36">
        <f t="shared" si="744"/>
        <v>113.92301</v>
      </c>
      <c r="K2989" s="37">
        <f t="shared" si="745"/>
        <v>42.088945000000002</v>
      </c>
      <c r="L2989" s="36">
        <f t="shared" si="746"/>
        <v>114.03699</v>
      </c>
      <c r="M2989" s="37">
        <f t="shared" si="747"/>
        <v>42.131054999999996</v>
      </c>
      <c r="O2989" s="39">
        <f t="shared" si="748"/>
        <v>75470.711149890441</v>
      </c>
      <c r="P2989" s="40">
        <f t="shared" si="749"/>
        <v>28907.249671867361</v>
      </c>
      <c r="Q2989" s="40">
        <f>S2989*F2989+T2989*G2989+AS2988*(1+$G$9/252)</f>
        <v>3708.4567841438879</v>
      </c>
      <c r="R2989" s="41">
        <f t="shared" si="752"/>
        <v>108086.41760590169</v>
      </c>
      <c r="S2989" s="36">
        <f>AU2988*H2988</f>
        <v>662.13994691955111</v>
      </c>
      <c r="T2989" s="37">
        <f>AV2988*I2988</f>
        <v>686.46995183726813</v>
      </c>
      <c r="U2989" s="57">
        <f t="shared" si="755"/>
        <v>0.69824417185392607</v>
      </c>
      <c r="V2989" s="58">
        <f t="shared" si="753"/>
        <v>0.26744571901038727</v>
      </c>
      <c r="W2989" s="59">
        <f t="shared" si="754"/>
        <v>3.4310109135686634E-2</v>
      </c>
      <c r="Y2989" s="7">
        <f t="shared" si="750"/>
        <v>0</v>
      </c>
      <c r="Z2989" s="40"/>
      <c r="AA2989" s="40"/>
      <c r="AB2989" s="40"/>
      <c r="AC2989" s="40"/>
      <c r="AD2989" s="40"/>
      <c r="AE2989" s="40"/>
      <c r="AF2989" s="40"/>
      <c r="AG2989" s="41"/>
      <c r="AH2989" s="40"/>
      <c r="AI2989" s="40"/>
      <c r="AJ2989" s="40"/>
      <c r="AK2989" s="40"/>
      <c r="AL2989" s="40"/>
      <c r="AM2989" s="41"/>
      <c r="AN2989" s="36">
        <f>Y2989*(IF(AND(AH2989&gt;0,AI2989&lt;0),AH2989,0)+IF(AND(AJ2989&lt;0,AK2989&gt;0),AJ2989,0)+IF(AND(AL2989&gt;0,AM2989&gt;0),AL2989,0))</f>
        <v>0</v>
      </c>
      <c r="AO2989" s="37">
        <f>Y2989*(IF(AND(AH2989&gt;0,AI2989&lt;0),AI2989,0)+IF(AND(AJ2989&lt;0,AK2989&gt;0),AK2989,0)+IF(AND(AL2989&gt;0,AM2989&gt;0),AM2989,0))</f>
        <v>0</v>
      </c>
      <c r="AQ2989" s="40">
        <f>AU2989*D2989</f>
        <v>75470.711149890441</v>
      </c>
      <c r="AR2989" s="40">
        <f>AV2989*E2989</f>
        <v>28907.249671867361</v>
      </c>
      <c r="AS2989" s="40">
        <f>IF(AND(Y2989&lt;&gt;0,AN2989&lt;&gt;0),0,Q2989)</f>
        <v>3708.4567841438879</v>
      </c>
      <c r="AT2989" s="41">
        <f t="shared" si="756"/>
        <v>108086.41760590169</v>
      </c>
      <c r="AU2989" s="42">
        <f>S2989+AN2989</f>
        <v>662.13994691955111</v>
      </c>
      <c r="AV2989" s="37">
        <f>T2989+AO2989</f>
        <v>686.46995183726813</v>
      </c>
      <c r="AW2989" s="58">
        <f t="shared" si="741"/>
        <v>0.69824417185392607</v>
      </c>
      <c r="AX2989" s="58">
        <f t="shared" si="742"/>
        <v>0.26744571901038727</v>
      </c>
      <c r="AY2989" s="59">
        <f t="shared" si="743"/>
        <v>3.4310109135686634E-2</v>
      </c>
      <c r="AZ2989" s="54">
        <f t="shared" si="751"/>
        <v>1.031002097001843E-2</v>
      </c>
    </row>
    <row r="2990" spans="3:52" x14ac:dyDescent="0.25">
      <c r="C2990" s="35">
        <v>39006</v>
      </c>
      <c r="D2990" s="36">
        <v>116.64</v>
      </c>
      <c r="E2990" s="37">
        <v>42.12</v>
      </c>
      <c r="F2990" s="38">
        <v>0</v>
      </c>
      <c r="G2990" s="7">
        <v>0</v>
      </c>
      <c r="H2990" s="38">
        <v>1</v>
      </c>
      <c r="I2990" s="7">
        <v>1</v>
      </c>
      <c r="J2990" s="36">
        <f t="shared" si="744"/>
        <v>116.58168000000001</v>
      </c>
      <c r="K2990" s="37">
        <f t="shared" si="745"/>
        <v>42.098939999999999</v>
      </c>
      <c r="L2990" s="36">
        <f t="shared" si="746"/>
        <v>116.69832</v>
      </c>
      <c r="M2990" s="37">
        <f t="shared" si="747"/>
        <v>42.141059999999996</v>
      </c>
      <c r="O2990" s="39">
        <f t="shared" si="748"/>
        <v>77232.003408696444</v>
      </c>
      <c r="P2990" s="40">
        <f t="shared" si="749"/>
        <v>28914.114371385731</v>
      </c>
      <c r="Q2990" s="40">
        <f>S2990*F2990+T2990*G2990+AS2989*(1+$G$9/252)</f>
        <v>3708.6039451273855</v>
      </c>
      <c r="R2990" s="41">
        <f t="shared" si="752"/>
        <v>109854.72172520956</v>
      </c>
      <c r="S2990" s="36">
        <f>AU2989*H2989</f>
        <v>662.13994691955111</v>
      </c>
      <c r="T2990" s="37">
        <f>AV2989*I2989</f>
        <v>686.46995183726813</v>
      </c>
      <c r="U2990" s="57">
        <f t="shared" si="755"/>
        <v>0.70303763184512424</v>
      </c>
      <c r="V2990" s="58">
        <f t="shared" si="753"/>
        <v>0.26320320071185882</v>
      </c>
      <c r="W2990" s="59">
        <f t="shared" si="754"/>
        <v>3.3759167443016991E-2</v>
      </c>
      <c r="Y2990" s="7">
        <f t="shared" si="750"/>
        <v>0</v>
      </c>
      <c r="Z2990" s="40"/>
      <c r="AA2990" s="40"/>
      <c r="AB2990" s="40"/>
      <c r="AC2990" s="40"/>
      <c r="AD2990" s="40"/>
      <c r="AE2990" s="40"/>
      <c r="AF2990" s="40"/>
      <c r="AG2990" s="41"/>
      <c r="AH2990" s="40"/>
      <c r="AI2990" s="40"/>
      <c r="AJ2990" s="40"/>
      <c r="AK2990" s="40"/>
      <c r="AL2990" s="40"/>
      <c r="AM2990" s="41"/>
      <c r="AN2990" s="36">
        <f>Y2990*(IF(AND(AH2990&gt;0,AI2990&lt;0),AH2990,0)+IF(AND(AJ2990&lt;0,AK2990&gt;0),AJ2990,0)+IF(AND(AL2990&gt;0,AM2990&gt;0),AL2990,0))</f>
        <v>0</v>
      </c>
      <c r="AO2990" s="37">
        <f>Y2990*(IF(AND(AH2990&gt;0,AI2990&lt;0),AI2990,0)+IF(AND(AJ2990&lt;0,AK2990&gt;0),AK2990,0)+IF(AND(AL2990&gt;0,AM2990&gt;0),AM2990,0))</f>
        <v>0</v>
      </c>
      <c r="AQ2990" s="40">
        <f>AU2990*D2990</f>
        <v>77232.003408696444</v>
      </c>
      <c r="AR2990" s="40">
        <f>AV2990*E2990</f>
        <v>28914.114371385731</v>
      </c>
      <c r="AS2990" s="40">
        <f>IF(AND(Y2990&lt;&gt;0,AN2990&lt;&gt;0),0,Q2990)</f>
        <v>3708.6039451273855</v>
      </c>
      <c r="AT2990" s="41">
        <f t="shared" si="756"/>
        <v>109854.72172520956</v>
      </c>
      <c r="AU2990" s="42">
        <f>S2990+AN2990</f>
        <v>662.13994691955111</v>
      </c>
      <c r="AV2990" s="37">
        <f>T2990+AO2990</f>
        <v>686.46995183726813</v>
      </c>
      <c r="AW2990" s="58">
        <f t="shared" si="741"/>
        <v>0.70303763184512424</v>
      </c>
      <c r="AX2990" s="58">
        <f t="shared" si="742"/>
        <v>0.26320320071185882</v>
      </c>
      <c r="AY2990" s="59">
        <f t="shared" si="743"/>
        <v>3.3759167443016991E-2</v>
      </c>
      <c r="AZ2990" s="54">
        <f t="shared" si="751"/>
        <v>1.6360095546466891E-2</v>
      </c>
    </row>
    <row r="2991" spans="3:52" x14ac:dyDescent="0.25">
      <c r="C2991" s="35">
        <v>39007</v>
      </c>
      <c r="D2991" s="36">
        <v>115.82</v>
      </c>
      <c r="E2991" s="37">
        <v>41.6</v>
      </c>
      <c r="F2991" s="38">
        <v>0</v>
      </c>
      <c r="G2991" s="7">
        <v>0</v>
      </c>
      <c r="H2991" s="38">
        <v>1</v>
      </c>
      <c r="I2991" s="7">
        <v>1</v>
      </c>
      <c r="J2991" s="36">
        <f t="shared" si="744"/>
        <v>115.76209</v>
      </c>
      <c r="K2991" s="37">
        <f t="shared" si="745"/>
        <v>41.5792</v>
      </c>
      <c r="L2991" s="36">
        <f t="shared" si="746"/>
        <v>115.87790999999999</v>
      </c>
      <c r="M2991" s="37">
        <f t="shared" si="747"/>
        <v>41.620800000000003</v>
      </c>
      <c r="O2991" s="39">
        <f t="shared" si="748"/>
        <v>76689.048652222409</v>
      </c>
      <c r="P2991" s="40">
        <f t="shared" si="749"/>
        <v>28557.149996430355</v>
      </c>
      <c r="Q2991" s="40">
        <f>S2991*F2991+T2991*G2991+AS2990*(1+$G$9/252)</f>
        <v>3708.7511119506044</v>
      </c>
      <c r="R2991" s="41">
        <f t="shared" si="752"/>
        <v>108954.94976060337</v>
      </c>
      <c r="S2991" s="36">
        <f>AU2990*H2990</f>
        <v>662.13994691955111</v>
      </c>
      <c r="T2991" s="37">
        <f>AV2990*I2990</f>
        <v>686.46995183726813</v>
      </c>
      <c r="U2991" s="57">
        <f t="shared" si="755"/>
        <v>0.70386016257842499</v>
      </c>
      <c r="V2991" s="58">
        <f t="shared" si="753"/>
        <v>0.2621005292478803</v>
      </c>
      <c r="W2991" s="59">
        <f t="shared" si="754"/>
        <v>3.4039308173694723E-2</v>
      </c>
      <c r="Y2991" s="7">
        <f t="shared" si="750"/>
        <v>0</v>
      </c>
      <c r="Z2991" s="40"/>
      <c r="AA2991" s="40"/>
      <c r="AB2991" s="40"/>
      <c r="AC2991" s="40"/>
      <c r="AD2991" s="40"/>
      <c r="AE2991" s="40"/>
      <c r="AF2991" s="40"/>
      <c r="AG2991" s="41"/>
      <c r="AH2991" s="40"/>
      <c r="AI2991" s="40"/>
      <c r="AJ2991" s="40"/>
      <c r="AK2991" s="40"/>
      <c r="AL2991" s="40"/>
      <c r="AM2991" s="41"/>
      <c r="AN2991" s="36">
        <f>Y2991*(IF(AND(AH2991&gt;0,AI2991&lt;0),AH2991,0)+IF(AND(AJ2991&lt;0,AK2991&gt;0),AJ2991,0)+IF(AND(AL2991&gt;0,AM2991&gt;0),AL2991,0))</f>
        <v>0</v>
      </c>
      <c r="AO2991" s="37">
        <f>Y2991*(IF(AND(AH2991&gt;0,AI2991&lt;0),AI2991,0)+IF(AND(AJ2991&lt;0,AK2991&gt;0),AK2991,0)+IF(AND(AL2991&gt;0,AM2991&gt;0),AM2991,0))</f>
        <v>0</v>
      </c>
      <c r="AQ2991" s="40">
        <f>AU2991*D2991</f>
        <v>76689.048652222409</v>
      </c>
      <c r="AR2991" s="40">
        <f>AV2991*E2991</f>
        <v>28557.149996430355</v>
      </c>
      <c r="AS2991" s="40">
        <f>IF(AND(Y2991&lt;&gt;0,AN2991&lt;&gt;0),0,Q2991)</f>
        <v>3708.7511119506044</v>
      </c>
      <c r="AT2991" s="41">
        <f t="shared" si="756"/>
        <v>108954.94976060337</v>
      </c>
      <c r="AU2991" s="42">
        <f>S2991+AN2991</f>
        <v>662.13994691955111</v>
      </c>
      <c r="AV2991" s="37">
        <f>T2991+AO2991</f>
        <v>686.46995183726813</v>
      </c>
      <c r="AW2991" s="58">
        <f t="shared" si="741"/>
        <v>0.70386016257842499</v>
      </c>
      <c r="AX2991" s="58">
        <f t="shared" si="742"/>
        <v>0.2621005292478803</v>
      </c>
      <c r="AY2991" s="59">
        <f t="shared" si="743"/>
        <v>3.4039308173694723E-2</v>
      </c>
      <c r="AZ2991" s="54">
        <f t="shared" si="751"/>
        <v>-8.1905625036025054E-3</v>
      </c>
    </row>
    <row r="2992" spans="3:52" x14ac:dyDescent="0.25">
      <c r="C2992" s="35">
        <v>39008</v>
      </c>
      <c r="D2992" s="36">
        <v>113.5</v>
      </c>
      <c r="E2992" s="37">
        <v>41.47</v>
      </c>
      <c r="F2992" s="38">
        <v>0</v>
      </c>
      <c r="G2992" s="7">
        <v>0</v>
      </c>
      <c r="H2992" s="38">
        <v>1</v>
      </c>
      <c r="I2992" s="7">
        <v>1</v>
      </c>
      <c r="J2992" s="36">
        <f t="shared" si="744"/>
        <v>113.44325000000001</v>
      </c>
      <c r="K2992" s="37">
        <f t="shared" si="745"/>
        <v>41.449265000000004</v>
      </c>
      <c r="L2992" s="36">
        <f t="shared" si="746"/>
        <v>113.55674999999999</v>
      </c>
      <c r="M2992" s="37">
        <f t="shared" si="747"/>
        <v>41.490734999999994</v>
      </c>
      <c r="O2992" s="39">
        <f t="shared" si="748"/>
        <v>75152.883975369055</v>
      </c>
      <c r="P2992" s="40">
        <f t="shared" si="749"/>
        <v>28467.90890269151</v>
      </c>
      <c r="Q2992" s="40">
        <f>S2992*F2992+T2992*G2992+AS2991*(1+$G$9/252)</f>
        <v>3708.8982846137765</v>
      </c>
      <c r="R2992" s="41">
        <f t="shared" si="752"/>
        <v>107329.69116267435</v>
      </c>
      <c r="S2992" s="36">
        <f>AU2991*H2991</f>
        <v>662.13994691955111</v>
      </c>
      <c r="T2992" s="37">
        <f>AV2991*I2991</f>
        <v>686.46995183726813</v>
      </c>
      <c r="U2992" s="57">
        <f t="shared" si="755"/>
        <v>0.70020590911291747</v>
      </c>
      <c r="V2992" s="58">
        <f t="shared" si="753"/>
        <v>0.26523796532260674</v>
      </c>
      <c r="W2992" s="59">
        <f t="shared" si="754"/>
        <v>3.4556125564475737E-2</v>
      </c>
      <c r="Y2992" s="7">
        <f t="shared" si="750"/>
        <v>0</v>
      </c>
      <c r="Z2992" s="40"/>
      <c r="AA2992" s="40"/>
      <c r="AB2992" s="40"/>
      <c r="AC2992" s="40"/>
      <c r="AD2992" s="40"/>
      <c r="AE2992" s="40"/>
      <c r="AF2992" s="40"/>
      <c r="AG2992" s="41"/>
      <c r="AH2992" s="40"/>
      <c r="AI2992" s="40"/>
      <c r="AJ2992" s="40"/>
      <c r="AK2992" s="40"/>
      <c r="AL2992" s="40"/>
      <c r="AM2992" s="41"/>
      <c r="AN2992" s="36">
        <f>Y2992*(IF(AND(AH2992&gt;0,AI2992&lt;0),AH2992,0)+IF(AND(AJ2992&lt;0,AK2992&gt;0),AJ2992,0)+IF(AND(AL2992&gt;0,AM2992&gt;0),AL2992,0))</f>
        <v>0</v>
      </c>
      <c r="AO2992" s="37">
        <f>Y2992*(IF(AND(AH2992&gt;0,AI2992&lt;0),AI2992,0)+IF(AND(AJ2992&lt;0,AK2992&gt;0),AK2992,0)+IF(AND(AL2992&gt;0,AM2992&gt;0),AM2992,0))</f>
        <v>0</v>
      </c>
      <c r="AQ2992" s="40">
        <f>AU2992*D2992</f>
        <v>75152.883975369055</v>
      </c>
      <c r="AR2992" s="40">
        <f>AV2992*E2992</f>
        <v>28467.90890269151</v>
      </c>
      <c r="AS2992" s="40">
        <f>IF(AND(Y2992&lt;&gt;0,AN2992&lt;&gt;0),0,Q2992)</f>
        <v>3708.8982846137765</v>
      </c>
      <c r="AT2992" s="41">
        <f t="shared" si="756"/>
        <v>107329.69116267435</v>
      </c>
      <c r="AU2992" s="42">
        <f>S2992+AN2992</f>
        <v>662.13994691955111</v>
      </c>
      <c r="AV2992" s="37">
        <f>T2992+AO2992</f>
        <v>686.46995183726813</v>
      </c>
      <c r="AW2992" s="58">
        <f t="shared" si="741"/>
        <v>0.70020590911291747</v>
      </c>
      <c r="AX2992" s="58">
        <f t="shared" si="742"/>
        <v>0.26523796532260674</v>
      </c>
      <c r="AY2992" s="59">
        <f t="shared" si="743"/>
        <v>3.4556125564475737E-2</v>
      </c>
      <c r="AZ2992" s="54">
        <f t="shared" si="751"/>
        <v>-1.4916794523792132E-2</v>
      </c>
    </row>
    <row r="2993" spans="3:52" x14ac:dyDescent="0.25">
      <c r="C2993" s="35">
        <v>39009</v>
      </c>
      <c r="D2993" s="36">
        <v>115.28</v>
      </c>
      <c r="E2993" s="37">
        <v>40.770000000000003</v>
      </c>
      <c r="F2993" s="38">
        <v>0</v>
      </c>
      <c r="G2993" s="7">
        <v>0</v>
      </c>
      <c r="H2993" s="38">
        <v>1</v>
      </c>
      <c r="I2993" s="7">
        <v>1</v>
      </c>
      <c r="J2993" s="36">
        <f t="shared" si="744"/>
        <v>115.22236000000001</v>
      </c>
      <c r="K2993" s="37">
        <f t="shared" si="745"/>
        <v>40.749615000000006</v>
      </c>
      <c r="L2993" s="36">
        <f t="shared" si="746"/>
        <v>115.33763999999999</v>
      </c>
      <c r="M2993" s="37">
        <f t="shared" si="747"/>
        <v>40.790385000000001</v>
      </c>
      <c r="O2993" s="39">
        <f t="shared" si="748"/>
        <v>76331.493080885848</v>
      </c>
      <c r="P2993" s="40">
        <f t="shared" si="749"/>
        <v>27987.379936405425</v>
      </c>
      <c r="Q2993" s="40">
        <f>S2993*F2993+T2993*G2993+AS2992*(1+$G$9/252)</f>
        <v>3709.0454631171337</v>
      </c>
      <c r="R2993" s="41">
        <f t="shared" si="752"/>
        <v>108027.91848040841</v>
      </c>
      <c r="S2993" s="36">
        <f>AU2992*H2992</f>
        <v>662.13994691955111</v>
      </c>
      <c r="T2993" s="37">
        <f>AV2992*I2992</f>
        <v>686.46995183726813</v>
      </c>
      <c r="U2993" s="57">
        <f t="shared" si="755"/>
        <v>0.70659042731374189</v>
      </c>
      <c r="V2993" s="58">
        <f t="shared" si="753"/>
        <v>0.25907543466628141</v>
      </c>
      <c r="W2993" s="59">
        <f t="shared" si="754"/>
        <v>3.4334138019976701E-2</v>
      </c>
      <c r="Y2993" s="7">
        <f t="shared" si="750"/>
        <v>0</v>
      </c>
      <c r="Z2993" s="40"/>
      <c r="AA2993" s="40"/>
      <c r="AB2993" s="40"/>
      <c r="AC2993" s="40"/>
      <c r="AD2993" s="40"/>
      <c r="AE2993" s="40"/>
      <c r="AF2993" s="40"/>
      <c r="AG2993" s="41"/>
      <c r="AH2993" s="40"/>
      <c r="AI2993" s="40"/>
      <c r="AJ2993" s="40"/>
      <c r="AK2993" s="40"/>
      <c r="AL2993" s="40"/>
      <c r="AM2993" s="41"/>
      <c r="AN2993" s="36">
        <f>Y2993*(IF(AND(AH2993&gt;0,AI2993&lt;0),AH2993,0)+IF(AND(AJ2993&lt;0,AK2993&gt;0),AJ2993,0)+IF(AND(AL2993&gt;0,AM2993&gt;0),AL2993,0))</f>
        <v>0</v>
      </c>
      <c r="AO2993" s="37">
        <f>Y2993*(IF(AND(AH2993&gt;0,AI2993&lt;0),AI2993,0)+IF(AND(AJ2993&lt;0,AK2993&gt;0),AK2993,0)+IF(AND(AL2993&gt;0,AM2993&gt;0),AM2993,0))</f>
        <v>0</v>
      </c>
      <c r="AQ2993" s="40">
        <f>AU2993*D2993</f>
        <v>76331.493080885848</v>
      </c>
      <c r="AR2993" s="40">
        <f>AV2993*E2993</f>
        <v>27987.379936405425</v>
      </c>
      <c r="AS2993" s="40">
        <f>IF(AND(Y2993&lt;&gt;0,AN2993&lt;&gt;0),0,Q2993)</f>
        <v>3709.0454631171337</v>
      </c>
      <c r="AT2993" s="41">
        <f t="shared" si="756"/>
        <v>108027.91848040841</v>
      </c>
      <c r="AU2993" s="42">
        <f>S2993+AN2993</f>
        <v>662.13994691955111</v>
      </c>
      <c r="AV2993" s="37">
        <f>T2993+AO2993</f>
        <v>686.46995183726813</v>
      </c>
      <c r="AW2993" s="58">
        <f t="shared" si="741"/>
        <v>0.70659042731374189</v>
      </c>
      <c r="AX2993" s="58">
        <f t="shared" si="742"/>
        <v>0.25907543466628141</v>
      </c>
      <c r="AY2993" s="59">
        <f t="shared" si="743"/>
        <v>3.4334138019976701E-2</v>
      </c>
      <c r="AZ2993" s="54">
        <f t="shared" si="751"/>
        <v>6.5054442081249331E-3</v>
      </c>
    </row>
    <row r="2994" spans="3:52" x14ac:dyDescent="0.25">
      <c r="C2994" s="35">
        <v>39010</v>
      </c>
      <c r="D2994" s="36">
        <v>116.2</v>
      </c>
      <c r="E2994" s="37">
        <v>41.47</v>
      </c>
      <c r="F2994" s="38">
        <v>0</v>
      </c>
      <c r="G2994" s="7">
        <v>0</v>
      </c>
      <c r="H2994" s="38">
        <v>1</v>
      </c>
      <c r="I2994" s="7">
        <v>1</v>
      </c>
      <c r="J2994" s="36">
        <f t="shared" si="744"/>
        <v>116.14190000000001</v>
      </c>
      <c r="K2994" s="37">
        <f t="shared" si="745"/>
        <v>41.449265000000004</v>
      </c>
      <c r="L2994" s="36">
        <f t="shared" si="746"/>
        <v>116.2581</v>
      </c>
      <c r="M2994" s="37">
        <f t="shared" si="747"/>
        <v>41.490734999999994</v>
      </c>
      <c r="O2994" s="39">
        <f t="shared" si="748"/>
        <v>76940.661832051846</v>
      </c>
      <c r="P2994" s="40">
        <f t="shared" si="749"/>
        <v>28467.90890269151</v>
      </c>
      <c r="Q2994" s="40">
        <f>S2994*F2994+T2994*G2994+AS2993*(1+$G$9/252)</f>
        <v>3709.1926474609081</v>
      </c>
      <c r="R2994" s="41">
        <f t="shared" si="752"/>
        <v>109117.76338220426</v>
      </c>
      <c r="S2994" s="36">
        <f>AU2993*H2993</f>
        <v>662.13994691955111</v>
      </c>
      <c r="T2994" s="37">
        <f>AV2993*I2993</f>
        <v>686.46995183726813</v>
      </c>
      <c r="U2994" s="57">
        <f t="shared" si="755"/>
        <v>0.70511582575747611</v>
      </c>
      <c r="V2994" s="58">
        <f t="shared" si="753"/>
        <v>0.2608916093979825</v>
      </c>
      <c r="W2994" s="59">
        <f t="shared" si="754"/>
        <v>3.3992564844541447E-2</v>
      </c>
      <c r="Y2994" s="7">
        <f t="shared" si="750"/>
        <v>0</v>
      </c>
      <c r="Z2994" s="40"/>
      <c r="AA2994" s="40"/>
      <c r="AB2994" s="40"/>
      <c r="AC2994" s="40"/>
      <c r="AD2994" s="40"/>
      <c r="AE2994" s="40"/>
      <c r="AF2994" s="40"/>
      <c r="AG2994" s="41"/>
      <c r="AH2994" s="40"/>
      <c r="AI2994" s="40"/>
      <c r="AJ2994" s="40"/>
      <c r="AK2994" s="40"/>
      <c r="AL2994" s="40"/>
      <c r="AM2994" s="41"/>
      <c r="AN2994" s="36">
        <f>Y2994*(IF(AND(AH2994&gt;0,AI2994&lt;0),AH2994,0)+IF(AND(AJ2994&lt;0,AK2994&gt;0),AJ2994,0)+IF(AND(AL2994&gt;0,AM2994&gt;0),AL2994,0))</f>
        <v>0</v>
      </c>
      <c r="AO2994" s="37">
        <f>Y2994*(IF(AND(AH2994&gt;0,AI2994&lt;0),AI2994,0)+IF(AND(AJ2994&lt;0,AK2994&gt;0),AK2994,0)+IF(AND(AL2994&gt;0,AM2994&gt;0),AM2994,0))</f>
        <v>0</v>
      </c>
      <c r="AQ2994" s="40">
        <f>AU2994*D2994</f>
        <v>76940.661832051846</v>
      </c>
      <c r="AR2994" s="40">
        <f>AV2994*E2994</f>
        <v>28467.90890269151</v>
      </c>
      <c r="AS2994" s="40">
        <f>IF(AND(Y2994&lt;&gt;0,AN2994&lt;&gt;0),0,Q2994)</f>
        <v>3709.1926474609081</v>
      </c>
      <c r="AT2994" s="41">
        <f t="shared" si="756"/>
        <v>109117.76338220426</v>
      </c>
      <c r="AU2994" s="42">
        <f>S2994+AN2994</f>
        <v>662.13994691955111</v>
      </c>
      <c r="AV2994" s="37">
        <f>T2994+AO2994</f>
        <v>686.46995183726813</v>
      </c>
      <c r="AW2994" s="58">
        <f t="shared" si="741"/>
        <v>0.70511582575747611</v>
      </c>
      <c r="AX2994" s="58">
        <f t="shared" si="742"/>
        <v>0.2608916093979825</v>
      </c>
      <c r="AY2994" s="59">
        <f t="shared" si="743"/>
        <v>3.3992564844541447E-2</v>
      </c>
      <c r="AZ2994" s="54">
        <f t="shared" si="751"/>
        <v>1.0088548563429889E-2</v>
      </c>
    </row>
    <row r="2995" spans="3:52" x14ac:dyDescent="0.25">
      <c r="C2995" s="35">
        <v>39013</v>
      </c>
      <c r="D2995" s="36">
        <v>114.65</v>
      </c>
      <c r="E2995" s="37">
        <v>42.14</v>
      </c>
      <c r="F2995" s="38">
        <v>0</v>
      </c>
      <c r="G2995" s="7">
        <v>0</v>
      </c>
      <c r="H2995" s="38">
        <v>1</v>
      </c>
      <c r="I2995" s="7">
        <v>1</v>
      </c>
      <c r="J2995" s="36">
        <f t="shared" si="744"/>
        <v>114.59267500000001</v>
      </c>
      <c r="K2995" s="37">
        <f t="shared" si="745"/>
        <v>42.118930000000006</v>
      </c>
      <c r="L2995" s="36">
        <f t="shared" si="746"/>
        <v>114.707325</v>
      </c>
      <c r="M2995" s="37">
        <f t="shared" si="747"/>
        <v>42.161069999999995</v>
      </c>
      <c r="O2995" s="39">
        <f t="shared" si="748"/>
        <v>75914.344914326532</v>
      </c>
      <c r="P2995" s="40">
        <f t="shared" si="749"/>
        <v>28927.843770422478</v>
      </c>
      <c r="Q2995" s="40">
        <f>S2995*F2995+T2995*G2995+AS2994*(1+$G$9/252)</f>
        <v>3709.339837645331</v>
      </c>
      <c r="R2995" s="41">
        <f t="shared" si="752"/>
        <v>108551.52852239434</v>
      </c>
      <c r="S2995" s="36">
        <f>AU2994*H2994</f>
        <v>662.13994691955111</v>
      </c>
      <c r="T2995" s="37">
        <f>AV2994*I2994</f>
        <v>686.46995183726813</v>
      </c>
      <c r="U2995" s="57">
        <f t="shared" si="755"/>
        <v>0.6993392534188525</v>
      </c>
      <c r="V2995" s="58">
        <f t="shared" si="753"/>
        <v>0.26648951114911867</v>
      </c>
      <c r="W2995" s="59">
        <f t="shared" si="754"/>
        <v>3.4171235432028844E-2</v>
      </c>
      <c r="Y2995" s="7">
        <f t="shared" si="750"/>
        <v>0</v>
      </c>
      <c r="Z2995" s="40"/>
      <c r="AA2995" s="40"/>
      <c r="AB2995" s="40"/>
      <c r="AC2995" s="40"/>
      <c r="AD2995" s="40"/>
      <c r="AE2995" s="40"/>
      <c r="AF2995" s="40"/>
      <c r="AG2995" s="41"/>
      <c r="AH2995" s="40"/>
      <c r="AI2995" s="40"/>
      <c r="AJ2995" s="40"/>
      <c r="AK2995" s="40"/>
      <c r="AL2995" s="40"/>
      <c r="AM2995" s="41"/>
      <c r="AN2995" s="36">
        <f>Y2995*(IF(AND(AH2995&gt;0,AI2995&lt;0),AH2995,0)+IF(AND(AJ2995&lt;0,AK2995&gt;0),AJ2995,0)+IF(AND(AL2995&gt;0,AM2995&gt;0),AL2995,0))</f>
        <v>0</v>
      </c>
      <c r="AO2995" s="37">
        <f>Y2995*(IF(AND(AH2995&gt;0,AI2995&lt;0),AI2995,0)+IF(AND(AJ2995&lt;0,AK2995&gt;0),AK2995,0)+IF(AND(AL2995&gt;0,AM2995&gt;0),AM2995,0))</f>
        <v>0</v>
      </c>
      <c r="AQ2995" s="40">
        <f>AU2995*D2995</f>
        <v>75914.344914326532</v>
      </c>
      <c r="AR2995" s="40">
        <f>AV2995*E2995</f>
        <v>28927.843770422478</v>
      </c>
      <c r="AS2995" s="40">
        <f>IF(AND(Y2995&lt;&gt;0,AN2995&lt;&gt;0),0,Q2995)</f>
        <v>3709.339837645331</v>
      </c>
      <c r="AT2995" s="41">
        <f t="shared" si="756"/>
        <v>108551.52852239434</v>
      </c>
      <c r="AU2995" s="42">
        <f>S2995+AN2995</f>
        <v>662.13994691955111</v>
      </c>
      <c r="AV2995" s="37">
        <f>T2995+AO2995</f>
        <v>686.46995183726813</v>
      </c>
      <c r="AW2995" s="58">
        <f t="shared" si="741"/>
        <v>0.6993392534188525</v>
      </c>
      <c r="AX2995" s="58">
        <f t="shared" si="742"/>
        <v>0.26648951114911867</v>
      </c>
      <c r="AY2995" s="59">
        <f t="shared" si="743"/>
        <v>3.4171235432028844E-2</v>
      </c>
      <c r="AZ2995" s="54">
        <f t="shared" si="751"/>
        <v>-5.1892088167769801E-3</v>
      </c>
    </row>
    <row r="2996" spans="3:52" x14ac:dyDescent="0.25">
      <c r="C2996" s="35">
        <v>39014</v>
      </c>
      <c r="D2996" s="36">
        <v>115.29</v>
      </c>
      <c r="E2996" s="37">
        <v>42.25</v>
      </c>
      <c r="F2996" s="38">
        <v>0</v>
      </c>
      <c r="G2996" s="7">
        <v>0</v>
      </c>
      <c r="H2996" s="38">
        <v>1</v>
      </c>
      <c r="I2996" s="7">
        <v>1</v>
      </c>
      <c r="J2996" s="36">
        <f t="shared" si="744"/>
        <v>115.23235500000001</v>
      </c>
      <c r="K2996" s="37">
        <f t="shared" si="745"/>
        <v>42.228875000000002</v>
      </c>
      <c r="L2996" s="36">
        <f t="shared" si="746"/>
        <v>115.347645</v>
      </c>
      <c r="M2996" s="37">
        <f t="shared" si="747"/>
        <v>42.271124999999998</v>
      </c>
      <c r="O2996" s="39">
        <f t="shared" si="748"/>
        <v>76338.114480355056</v>
      </c>
      <c r="P2996" s="40">
        <f t="shared" si="749"/>
        <v>29003.355465124579</v>
      </c>
      <c r="Q2996" s="40">
        <f>S2996*F2996+T2996*G2996+AS2995*(1+$G$9/252)</f>
        <v>3709.487033670634</v>
      </c>
      <c r="R2996" s="41">
        <f t="shared" si="752"/>
        <v>109050.95697915027</v>
      </c>
      <c r="S2996" s="36">
        <f>AU2995*H2995</f>
        <v>662.13994691955111</v>
      </c>
      <c r="T2996" s="37">
        <f>AV2995*I2995</f>
        <v>686.46995183726813</v>
      </c>
      <c r="U2996" s="57">
        <f t="shared" si="755"/>
        <v>0.70002241699676537</v>
      </c>
      <c r="V2996" s="58">
        <f t="shared" si="753"/>
        <v>0.26596149422760046</v>
      </c>
      <c r="W2996" s="59">
        <f t="shared" si="754"/>
        <v>3.4016088775634133E-2</v>
      </c>
      <c r="Y2996" s="7">
        <f t="shared" si="750"/>
        <v>0</v>
      </c>
      <c r="Z2996" s="40"/>
      <c r="AA2996" s="40"/>
      <c r="AB2996" s="40"/>
      <c r="AC2996" s="40"/>
      <c r="AD2996" s="40"/>
      <c r="AE2996" s="40"/>
      <c r="AF2996" s="40"/>
      <c r="AG2996" s="41"/>
      <c r="AH2996" s="40"/>
      <c r="AI2996" s="40"/>
      <c r="AJ2996" s="40"/>
      <c r="AK2996" s="40"/>
      <c r="AL2996" s="40"/>
      <c r="AM2996" s="41"/>
      <c r="AN2996" s="36">
        <f>Y2996*(IF(AND(AH2996&gt;0,AI2996&lt;0),AH2996,0)+IF(AND(AJ2996&lt;0,AK2996&gt;0),AJ2996,0)+IF(AND(AL2996&gt;0,AM2996&gt;0),AL2996,0))</f>
        <v>0</v>
      </c>
      <c r="AO2996" s="37">
        <f>Y2996*(IF(AND(AH2996&gt;0,AI2996&lt;0),AI2996,0)+IF(AND(AJ2996&lt;0,AK2996&gt;0),AK2996,0)+IF(AND(AL2996&gt;0,AM2996&gt;0),AM2996,0))</f>
        <v>0</v>
      </c>
      <c r="AQ2996" s="40">
        <f>AU2996*D2996</f>
        <v>76338.114480355056</v>
      </c>
      <c r="AR2996" s="40">
        <f>AV2996*E2996</f>
        <v>29003.355465124579</v>
      </c>
      <c r="AS2996" s="40">
        <f>IF(AND(Y2996&lt;&gt;0,AN2996&lt;&gt;0),0,Q2996)</f>
        <v>3709.487033670634</v>
      </c>
      <c r="AT2996" s="41">
        <f t="shared" si="756"/>
        <v>109050.95697915027</v>
      </c>
      <c r="AU2996" s="42">
        <f>S2996+AN2996</f>
        <v>662.13994691955111</v>
      </c>
      <c r="AV2996" s="37">
        <f>T2996+AO2996</f>
        <v>686.46995183726813</v>
      </c>
      <c r="AW2996" s="58">
        <f t="shared" si="741"/>
        <v>0.70002241699676537</v>
      </c>
      <c r="AX2996" s="58">
        <f t="shared" si="742"/>
        <v>0.26596149422760046</v>
      </c>
      <c r="AY2996" s="59">
        <f t="shared" si="743"/>
        <v>3.4016088775634133E-2</v>
      </c>
      <c r="AZ2996" s="54">
        <f t="shared" si="751"/>
        <v>4.6008422318337683E-3</v>
      </c>
    </row>
    <row r="2997" spans="3:52" x14ac:dyDescent="0.25">
      <c r="C2997" s="35">
        <v>39015</v>
      </c>
      <c r="D2997" s="36">
        <v>115.16</v>
      </c>
      <c r="E2997" s="37">
        <v>42</v>
      </c>
      <c r="F2997" s="38">
        <v>0</v>
      </c>
      <c r="G2997" s="7">
        <v>0</v>
      </c>
      <c r="H2997" s="38">
        <v>1</v>
      </c>
      <c r="I2997" s="7">
        <v>1</v>
      </c>
      <c r="J2997" s="36">
        <f t="shared" si="744"/>
        <v>115.10242000000001</v>
      </c>
      <c r="K2997" s="37">
        <f t="shared" si="745"/>
        <v>41.978999999999999</v>
      </c>
      <c r="L2997" s="36">
        <f t="shared" si="746"/>
        <v>115.21757999999998</v>
      </c>
      <c r="M2997" s="37">
        <f t="shared" si="747"/>
        <v>42.021000000000001</v>
      </c>
      <c r="O2997" s="39">
        <f t="shared" si="748"/>
        <v>76252.036287255498</v>
      </c>
      <c r="P2997" s="40">
        <f t="shared" si="749"/>
        <v>28831.737977165263</v>
      </c>
      <c r="Q2997" s="40">
        <f>S2997*F2997+T2997*G2997+AS2996*(1+$G$9/252)</f>
        <v>3709.6342355370493</v>
      </c>
      <c r="R2997" s="41">
        <f t="shared" si="752"/>
        <v>108793.4084999578</v>
      </c>
      <c r="S2997" s="36">
        <f>AU2996*H2996</f>
        <v>662.13994691955111</v>
      </c>
      <c r="T2997" s="37">
        <f>AV2996*I2996</f>
        <v>686.46995183726813</v>
      </c>
      <c r="U2997" s="57">
        <f t="shared" si="755"/>
        <v>0.7008883841274729</v>
      </c>
      <c r="V2997" s="58">
        <f t="shared" si="753"/>
        <v>0.26501364719330811</v>
      </c>
      <c r="W2997" s="59">
        <f t="shared" si="754"/>
        <v>3.409796867921909E-2</v>
      </c>
      <c r="Y2997" s="7">
        <f t="shared" si="750"/>
        <v>0</v>
      </c>
      <c r="Z2997" s="40"/>
      <c r="AA2997" s="40"/>
      <c r="AB2997" s="40"/>
      <c r="AC2997" s="40"/>
      <c r="AD2997" s="40"/>
      <c r="AE2997" s="40"/>
      <c r="AF2997" s="40"/>
      <c r="AG2997" s="41"/>
      <c r="AH2997" s="40"/>
      <c r="AI2997" s="40"/>
      <c r="AJ2997" s="40"/>
      <c r="AK2997" s="40"/>
      <c r="AL2997" s="40"/>
      <c r="AM2997" s="41"/>
      <c r="AN2997" s="36">
        <f>Y2997*(IF(AND(AH2997&gt;0,AI2997&lt;0),AH2997,0)+IF(AND(AJ2997&lt;0,AK2997&gt;0),AJ2997,0)+IF(AND(AL2997&gt;0,AM2997&gt;0),AL2997,0))</f>
        <v>0</v>
      </c>
      <c r="AO2997" s="37">
        <f>Y2997*(IF(AND(AH2997&gt;0,AI2997&lt;0),AI2997,0)+IF(AND(AJ2997&lt;0,AK2997&gt;0),AK2997,0)+IF(AND(AL2997&gt;0,AM2997&gt;0),AM2997,0))</f>
        <v>0</v>
      </c>
      <c r="AQ2997" s="40">
        <f>AU2997*D2997</f>
        <v>76252.036287255498</v>
      </c>
      <c r="AR2997" s="40">
        <f>AV2997*E2997</f>
        <v>28831.737977165263</v>
      </c>
      <c r="AS2997" s="40">
        <f>IF(AND(Y2997&lt;&gt;0,AN2997&lt;&gt;0),0,Q2997)</f>
        <v>3709.6342355370493</v>
      </c>
      <c r="AT2997" s="41">
        <f t="shared" si="756"/>
        <v>108793.4084999578</v>
      </c>
      <c r="AU2997" s="42">
        <f>S2997+AN2997</f>
        <v>662.13994691955111</v>
      </c>
      <c r="AV2997" s="37">
        <f>T2997+AO2997</f>
        <v>686.46995183726813</v>
      </c>
      <c r="AW2997" s="58">
        <f t="shared" si="741"/>
        <v>0.7008883841274729</v>
      </c>
      <c r="AX2997" s="58">
        <f t="shared" si="742"/>
        <v>0.26501364719330811</v>
      </c>
      <c r="AY2997" s="59">
        <f t="shared" si="743"/>
        <v>3.409796867921909E-2</v>
      </c>
      <c r="AZ2997" s="54">
        <f t="shared" si="751"/>
        <v>-2.361725988720198E-3</v>
      </c>
    </row>
    <row r="2998" spans="3:52" x14ac:dyDescent="0.25">
      <c r="C2998" s="35">
        <v>39016</v>
      </c>
      <c r="D2998" s="36">
        <v>115.45</v>
      </c>
      <c r="E2998" s="37">
        <v>42.11</v>
      </c>
      <c r="F2998" s="38">
        <v>0</v>
      </c>
      <c r="G2998" s="7">
        <v>0</v>
      </c>
      <c r="H2998" s="38">
        <v>1</v>
      </c>
      <c r="I2998" s="7">
        <v>1</v>
      </c>
      <c r="J2998" s="36">
        <f t="shared" si="744"/>
        <v>115.39227500000001</v>
      </c>
      <c r="K2998" s="37">
        <f t="shared" si="745"/>
        <v>42.088945000000002</v>
      </c>
      <c r="L2998" s="36">
        <f t="shared" si="746"/>
        <v>115.50772499999999</v>
      </c>
      <c r="M2998" s="37">
        <f t="shared" si="747"/>
        <v>42.131054999999996</v>
      </c>
      <c r="O2998" s="39">
        <f t="shared" si="748"/>
        <v>76444.05687186218</v>
      </c>
      <c r="P2998" s="40">
        <f t="shared" si="749"/>
        <v>28907.249671867361</v>
      </c>
      <c r="Q2998" s="40">
        <f>S2998*F2998+T2998*G2998+AS2997*(1+$G$9/252)</f>
        <v>3709.7814432448085</v>
      </c>
      <c r="R2998" s="41">
        <f t="shared" si="752"/>
        <v>109061.08798697435</v>
      </c>
      <c r="S2998" s="36">
        <f>AU2997*H2997</f>
        <v>662.13994691955111</v>
      </c>
      <c r="T2998" s="37">
        <f>AV2997*I2997</f>
        <v>686.46995183726813</v>
      </c>
      <c r="U2998" s="57">
        <f t="shared" si="755"/>
        <v>0.70092879397088204</v>
      </c>
      <c r="V2998" s="58">
        <f t="shared" si="753"/>
        <v>0.26505557761646281</v>
      </c>
      <c r="W2998" s="59">
        <f t="shared" si="754"/>
        <v>3.4015628412655152E-2</v>
      </c>
      <c r="Y2998" s="7">
        <f t="shared" si="750"/>
        <v>0</v>
      </c>
      <c r="Z2998" s="40"/>
      <c r="AA2998" s="40"/>
      <c r="AB2998" s="40"/>
      <c r="AC2998" s="40"/>
      <c r="AD2998" s="40"/>
      <c r="AE2998" s="40"/>
      <c r="AF2998" s="40"/>
      <c r="AG2998" s="41"/>
      <c r="AH2998" s="40"/>
      <c r="AI2998" s="40"/>
      <c r="AJ2998" s="40"/>
      <c r="AK2998" s="40"/>
      <c r="AL2998" s="40"/>
      <c r="AM2998" s="41"/>
      <c r="AN2998" s="36">
        <f>Y2998*(IF(AND(AH2998&gt;0,AI2998&lt;0),AH2998,0)+IF(AND(AJ2998&lt;0,AK2998&gt;0),AJ2998,0)+IF(AND(AL2998&gt;0,AM2998&gt;0),AL2998,0))</f>
        <v>0</v>
      </c>
      <c r="AO2998" s="37">
        <f>Y2998*(IF(AND(AH2998&gt;0,AI2998&lt;0),AI2998,0)+IF(AND(AJ2998&lt;0,AK2998&gt;0),AK2998,0)+IF(AND(AL2998&gt;0,AM2998&gt;0),AM2998,0))</f>
        <v>0</v>
      </c>
      <c r="AQ2998" s="40">
        <f>AU2998*D2998</f>
        <v>76444.05687186218</v>
      </c>
      <c r="AR2998" s="40">
        <f>AV2998*E2998</f>
        <v>28907.249671867361</v>
      </c>
      <c r="AS2998" s="40">
        <f>IF(AND(Y2998&lt;&gt;0,AN2998&lt;&gt;0),0,Q2998)</f>
        <v>3709.7814432448085</v>
      </c>
      <c r="AT2998" s="41">
        <f t="shared" si="756"/>
        <v>109061.08798697435</v>
      </c>
      <c r="AU2998" s="42">
        <f>S2998+AN2998</f>
        <v>662.13994691955111</v>
      </c>
      <c r="AV2998" s="37">
        <f>T2998+AO2998</f>
        <v>686.46995183726813</v>
      </c>
      <c r="AW2998" s="58">
        <f t="shared" si="741"/>
        <v>0.70092879397088204</v>
      </c>
      <c r="AX2998" s="58">
        <f t="shared" si="742"/>
        <v>0.26505557761646281</v>
      </c>
      <c r="AY2998" s="59">
        <f t="shared" si="743"/>
        <v>3.4015628412655152E-2</v>
      </c>
      <c r="AZ2998" s="54">
        <f t="shared" si="751"/>
        <v>2.460438465043957E-3</v>
      </c>
    </row>
    <row r="2999" spans="3:52" x14ac:dyDescent="0.25">
      <c r="C2999" s="35">
        <v>39017</v>
      </c>
      <c r="D2999" s="36">
        <v>114.03</v>
      </c>
      <c r="E2999" s="37">
        <v>41.47</v>
      </c>
      <c r="F2999" s="38">
        <v>0</v>
      </c>
      <c r="G2999" s="7">
        <v>0</v>
      </c>
      <c r="H2999" s="38">
        <v>1</v>
      </c>
      <c r="I2999" s="7">
        <v>1</v>
      </c>
      <c r="J2999" s="36">
        <f t="shared" si="744"/>
        <v>113.97298500000001</v>
      </c>
      <c r="K2999" s="37">
        <f t="shared" si="745"/>
        <v>41.449265000000004</v>
      </c>
      <c r="L2999" s="36">
        <f t="shared" si="746"/>
        <v>114.08701499999999</v>
      </c>
      <c r="M2999" s="37">
        <f t="shared" si="747"/>
        <v>41.490734999999994</v>
      </c>
      <c r="O2999" s="39">
        <f t="shared" si="748"/>
        <v>75503.818147236409</v>
      </c>
      <c r="P2999" s="40">
        <f t="shared" si="749"/>
        <v>28467.90890269151</v>
      </c>
      <c r="Q2999" s="40">
        <f>S2999*F2999+T2999*G2999+AS2998*(1+$G$9/252)</f>
        <v>3709.9286567941435</v>
      </c>
      <c r="R2999" s="41">
        <f t="shared" si="752"/>
        <v>107681.65570672207</v>
      </c>
      <c r="S2999" s="36">
        <f>AU2998*H2998</f>
        <v>662.13994691955111</v>
      </c>
      <c r="T2999" s="37">
        <f>AV2998*I2998</f>
        <v>686.46995183726813</v>
      </c>
      <c r="U2999" s="57">
        <f t="shared" si="755"/>
        <v>0.70117623704520227</v>
      </c>
      <c r="V2999" s="58">
        <f t="shared" si="753"/>
        <v>0.26437101766177978</v>
      </c>
      <c r="W2999" s="59">
        <f t="shared" si="754"/>
        <v>3.4452745293017908E-2</v>
      </c>
      <c r="Y2999" s="7">
        <f t="shared" si="750"/>
        <v>0</v>
      </c>
      <c r="Z2999" s="40"/>
      <c r="AA2999" s="40"/>
      <c r="AB2999" s="40"/>
      <c r="AC2999" s="40"/>
      <c r="AD2999" s="40"/>
      <c r="AE2999" s="40"/>
      <c r="AF2999" s="40"/>
      <c r="AG2999" s="41"/>
      <c r="AH2999" s="40"/>
      <c r="AI2999" s="40"/>
      <c r="AJ2999" s="40"/>
      <c r="AK2999" s="40"/>
      <c r="AL2999" s="40"/>
      <c r="AM2999" s="41"/>
      <c r="AN2999" s="36">
        <f>Y2999*(IF(AND(AH2999&gt;0,AI2999&lt;0),AH2999,0)+IF(AND(AJ2999&lt;0,AK2999&gt;0),AJ2999,0)+IF(AND(AL2999&gt;0,AM2999&gt;0),AL2999,0))</f>
        <v>0</v>
      </c>
      <c r="AO2999" s="37">
        <f>Y2999*(IF(AND(AH2999&gt;0,AI2999&lt;0),AI2999,0)+IF(AND(AJ2999&lt;0,AK2999&gt;0),AK2999,0)+IF(AND(AL2999&gt;0,AM2999&gt;0),AM2999,0))</f>
        <v>0</v>
      </c>
      <c r="AQ2999" s="40">
        <f>AU2999*D2999</f>
        <v>75503.818147236409</v>
      </c>
      <c r="AR2999" s="40">
        <f>AV2999*E2999</f>
        <v>28467.90890269151</v>
      </c>
      <c r="AS2999" s="40">
        <f>IF(AND(Y2999&lt;&gt;0,AN2999&lt;&gt;0),0,Q2999)</f>
        <v>3709.9286567941435</v>
      </c>
      <c r="AT2999" s="41">
        <f t="shared" si="756"/>
        <v>107681.65570672207</v>
      </c>
      <c r="AU2999" s="42">
        <f>S2999+AN2999</f>
        <v>662.13994691955111</v>
      </c>
      <c r="AV2999" s="37">
        <f>T2999+AO2999</f>
        <v>686.46995183726813</v>
      </c>
      <c r="AW2999" s="58">
        <f t="shared" si="741"/>
        <v>0.70117623704520227</v>
      </c>
      <c r="AX2999" s="58">
        <f t="shared" si="742"/>
        <v>0.26437101766177978</v>
      </c>
      <c r="AY2999" s="59">
        <f t="shared" si="743"/>
        <v>3.4452745293017908E-2</v>
      </c>
      <c r="AZ2999" s="54">
        <f t="shared" si="751"/>
        <v>-1.2648253430380563E-2</v>
      </c>
    </row>
    <row r="3000" spans="3:52" x14ac:dyDescent="0.25">
      <c r="C3000" s="35">
        <v>39020</v>
      </c>
      <c r="D3000" s="36">
        <v>115.88</v>
      </c>
      <c r="E3000" s="37">
        <v>41.92</v>
      </c>
      <c r="F3000" s="38">
        <v>0</v>
      </c>
      <c r="G3000" s="7">
        <v>0</v>
      </c>
      <c r="H3000" s="38">
        <v>1</v>
      </c>
      <c r="I3000" s="7">
        <v>1</v>
      </c>
      <c r="J3000" s="36">
        <f t="shared" si="744"/>
        <v>115.82206000000001</v>
      </c>
      <c r="K3000" s="37">
        <f t="shared" si="745"/>
        <v>41.899040000000007</v>
      </c>
      <c r="L3000" s="36">
        <f t="shared" si="746"/>
        <v>115.93793999999998</v>
      </c>
      <c r="M3000" s="37">
        <f t="shared" si="747"/>
        <v>41.940959999999997</v>
      </c>
      <c r="O3000" s="39">
        <f t="shared" si="748"/>
        <v>76728.777049037584</v>
      </c>
      <c r="P3000" s="40">
        <f t="shared" si="749"/>
        <v>28776.820381018282</v>
      </c>
      <c r="Q3000" s="40">
        <f>S3000*F3000+T3000*G3000+AS2999*(1+$G$9/252)</f>
        <v>3710.0758761852858</v>
      </c>
      <c r="R3000" s="41">
        <f t="shared" si="752"/>
        <v>109215.67330624117</v>
      </c>
      <c r="S3000" s="36">
        <f>AU2999*H2999</f>
        <v>662.13994691955111</v>
      </c>
      <c r="T3000" s="37">
        <f>AV2999*I2999</f>
        <v>686.46995183726813</v>
      </c>
      <c r="U3000" s="57">
        <f t="shared" si="755"/>
        <v>0.70254364347404419</v>
      </c>
      <c r="V3000" s="58">
        <f t="shared" si="753"/>
        <v>0.26348617840159233</v>
      </c>
      <c r="W3000" s="59">
        <f t="shared" si="754"/>
        <v>3.3970178124363329E-2</v>
      </c>
      <c r="Y3000" s="7">
        <f t="shared" si="750"/>
        <v>0</v>
      </c>
      <c r="Z3000" s="40"/>
      <c r="AA3000" s="40"/>
      <c r="AB3000" s="40"/>
      <c r="AC3000" s="40"/>
      <c r="AD3000" s="40"/>
      <c r="AE3000" s="40"/>
      <c r="AF3000" s="40"/>
      <c r="AG3000" s="41"/>
      <c r="AH3000" s="40"/>
      <c r="AI3000" s="40"/>
      <c r="AJ3000" s="40"/>
      <c r="AK3000" s="40"/>
      <c r="AL3000" s="40"/>
      <c r="AM3000" s="41"/>
      <c r="AN3000" s="36">
        <f>Y3000*(IF(AND(AH3000&gt;0,AI3000&lt;0),AH3000,0)+IF(AND(AJ3000&lt;0,AK3000&gt;0),AJ3000,0)+IF(AND(AL3000&gt;0,AM3000&gt;0),AL3000,0))</f>
        <v>0</v>
      </c>
      <c r="AO3000" s="37">
        <f>Y3000*(IF(AND(AH3000&gt;0,AI3000&lt;0),AI3000,0)+IF(AND(AJ3000&lt;0,AK3000&gt;0),AK3000,0)+IF(AND(AL3000&gt;0,AM3000&gt;0),AM3000,0))</f>
        <v>0</v>
      </c>
      <c r="AQ3000" s="40">
        <f>AU3000*D3000</f>
        <v>76728.777049037584</v>
      </c>
      <c r="AR3000" s="40">
        <f>AV3000*E3000</f>
        <v>28776.820381018282</v>
      </c>
      <c r="AS3000" s="40">
        <f>IF(AND(Y3000&lt;&gt;0,AN3000&lt;&gt;0),0,Q3000)</f>
        <v>3710.0758761852858</v>
      </c>
      <c r="AT3000" s="41">
        <f t="shared" si="756"/>
        <v>109215.67330624117</v>
      </c>
      <c r="AU3000" s="42">
        <f>S3000+AN3000</f>
        <v>662.13994691955111</v>
      </c>
      <c r="AV3000" s="37">
        <f>T3000+AO3000</f>
        <v>686.46995183726813</v>
      </c>
      <c r="AW3000" s="58">
        <f t="shared" si="741"/>
        <v>0.70254364347404419</v>
      </c>
      <c r="AX3000" s="58">
        <f t="shared" si="742"/>
        <v>0.26348617840159233</v>
      </c>
      <c r="AY3000" s="59">
        <f t="shared" si="743"/>
        <v>3.3970178124363329E-2</v>
      </c>
      <c r="AZ3000" s="54">
        <f t="shared" si="751"/>
        <v>1.4245858214672058E-2</v>
      </c>
    </row>
    <row r="3001" spans="3:52" x14ac:dyDescent="0.25">
      <c r="C3001" s="35">
        <v>39021</v>
      </c>
      <c r="D3001" s="36">
        <v>114.54</v>
      </c>
      <c r="E3001" s="37">
        <v>41.92</v>
      </c>
      <c r="F3001" s="38">
        <v>0</v>
      </c>
      <c r="G3001" s="7">
        <v>0</v>
      </c>
      <c r="H3001" s="38">
        <v>1</v>
      </c>
      <c r="I3001" s="7">
        <v>1</v>
      </c>
      <c r="J3001" s="36">
        <f t="shared" si="744"/>
        <v>114.48273000000002</v>
      </c>
      <c r="K3001" s="37">
        <f t="shared" si="745"/>
        <v>41.899040000000007</v>
      </c>
      <c r="L3001" s="36">
        <f t="shared" si="746"/>
        <v>114.59726999999999</v>
      </c>
      <c r="M3001" s="37">
        <f t="shared" si="747"/>
        <v>41.940959999999997</v>
      </c>
      <c r="O3001" s="39">
        <f t="shared" si="748"/>
        <v>75841.509520165389</v>
      </c>
      <c r="P3001" s="40">
        <f t="shared" si="749"/>
        <v>28776.820381018282</v>
      </c>
      <c r="Q3001" s="40">
        <f>S3001*F3001+T3001*G3001+AS3000*(1+$G$9/252)</f>
        <v>3710.2231014184672</v>
      </c>
      <c r="R3001" s="41">
        <f t="shared" si="752"/>
        <v>108328.55300260213</v>
      </c>
      <c r="S3001" s="36">
        <f>AU3000*H3000</f>
        <v>662.13994691955111</v>
      </c>
      <c r="T3001" s="37">
        <f>AV3000*I3000</f>
        <v>686.46995183726813</v>
      </c>
      <c r="U3001" s="57">
        <f t="shared" si="755"/>
        <v>0.70010636547820981</v>
      </c>
      <c r="V3001" s="58">
        <f t="shared" si="753"/>
        <v>0.26564390997013543</v>
      </c>
      <c r="W3001" s="59">
        <f t="shared" si="754"/>
        <v>3.4249724551654863E-2</v>
      </c>
      <c r="Y3001" s="7">
        <f t="shared" si="750"/>
        <v>0</v>
      </c>
      <c r="Z3001" s="40"/>
      <c r="AA3001" s="40"/>
      <c r="AB3001" s="40"/>
      <c r="AC3001" s="40"/>
      <c r="AD3001" s="40"/>
      <c r="AE3001" s="40"/>
      <c r="AF3001" s="40"/>
      <c r="AG3001" s="41"/>
      <c r="AH3001" s="40"/>
      <c r="AI3001" s="40"/>
      <c r="AJ3001" s="40"/>
      <c r="AK3001" s="40"/>
      <c r="AL3001" s="40"/>
      <c r="AM3001" s="41"/>
      <c r="AN3001" s="36">
        <f>Y3001*(IF(AND(AH3001&gt;0,AI3001&lt;0),AH3001,0)+IF(AND(AJ3001&lt;0,AK3001&gt;0),AJ3001,0)+IF(AND(AL3001&gt;0,AM3001&gt;0),AL3001,0))</f>
        <v>0</v>
      </c>
      <c r="AO3001" s="37">
        <f>Y3001*(IF(AND(AH3001&gt;0,AI3001&lt;0),AI3001,0)+IF(AND(AJ3001&lt;0,AK3001&gt;0),AK3001,0)+IF(AND(AL3001&gt;0,AM3001&gt;0),AM3001,0))</f>
        <v>0</v>
      </c>
      <c r="AQ3001" s="40">
        <f>AU3001*D3001</f>
        <v>75841.509520165389</v>
      </c>
      <c r="AR3001" s="40">
        <f>AV3001*E3001</f>
        <v>28776.820381018282</v>
      </c>
      <c r="AS3001" s="40">
        <f>IF(AND(Y3001&lt;&gt;0,AN3001&lt;&gt;0),0,Q3001)</f>
        <v>3710.2231014184672</v>
      </c>
      <c r="AT3001" s="41">
        <f t="shared" si="756"/>
        <v>108328.55300260213</v>
      </c>
      <c r="AU3001" s="42">
        <f>S3001+AN3001</f>
        <v>662.13994691955111</v>
      </c>
      <c r="AV3001" s="37">
        <f>T3001+AO3001</f>
        <v>686.46995183726813</v>
      </c>
      <c r="AW3001" s="58">
        <f t="shared" si="741"/>
        <v>0.70010636547820981</v>
      </c>
      <c r="AX3001" s="58">
        <f t="shared" si="742"/>
        <v>0.26564390997013543</v>
      </c>
      <c r="AY3001" s="59">
        <f t="shared" si="743"/>
        <v>3.4249724551654863E-2</v>
      </c>
      <c r="AZ3001" s="54">
        <f t="shared" si="751"/>
        <v>-8.1226464735656423E-3</v>
      </c>
    </row>
    <row r="3002" spans="3:52" x14ac:dyDescent="0.25">
      <c r="C3002" s="35">
        <v>39022</v>
      </c>
      <c r="D3002" s="36">
        <v>112.5</v>
      </c>
      <c r="E3002" s="37">
        <v>41.86</v>
      </c>
      <c r="F3002" s="38">
        <v>0</v>
      </c>
      <c r="G3002" s="7">
        <v>0</v>
      </c>
      <c r="H3002" s="38">
        <v>1</v>
      </c>
      <c r="I3002" s="7">
        <v>1</v>
      </c>
      <c r="J3002" s="36">
        <f t="shared" si="744"/>
        <v>112.44375000000001</v>
      </c>
      <c r="K3002" s="37">
        <f t="shared" si="745"/>
        <v>41.83907</v>
      </c>
      <c r="L3002" s="36">
        <f t="shared" si="746"/>
        <v>112.55624999999999</v>
      </c>
      <c r="M3002" s="37">
        <f t="shared" si="747"/>
        <v>41.880929999999999</v>
      </c>
      <c r="O3002" s="39">
        <f t="shared" si="748"/>
        <v>74490.744028449495</v>
      </c>
      <c r="P3002" s="40">
        <f t="shared" si="749"/>
        <v>28735.632183908045</v>
      </c>
      <c r="Q3002" s="40">
        <f>S3002*F3002+T3002*G3002+AS3001*(1+$G$9/252)</f>
        <v>3710.3703324939202</v>
      </c>
      <c r="R3002" s="41">
        <f t="shared" si="752"/>
        <v>106936.74654485147</v>
      </c>
      <c r="S3002" s="36">
        <f>AU3001*H3001</f>
        <v>662.13994691955111</v>
      </c>
      <c r="T3002" s="37">
        <f>AV3001*I3001</f>
        <v>686.46995183726813</v>
      </c>
      <c r="U3002" s="57">
        <f t="shared" si="755"/>
        <v>0.69658696785960794</v>
      </c>
      <c r="V3002" s="58">
        <f t="shared" si="753"/>
        <v>0.26871616270704224</v>
      </c>
      <c r="W3002" s="59">
        <f t="shared" si="754"/>
        <v>3.4696869433349688E-2</v>
      </c>
      <c r="Y3002" s="7">
        <f t="shared" si="750"/>
        <v>0</v>
      </c>
      <c r="Z3002" s="40"/>
      <c r="AA3002" s="40"/>
      <c r="AB3002" s="40"/>
      <c r="AC3002" s="40"/>
      <c r="AD3002" s="40"/>
      <c r="AE3002" s="40"/>
      <c r="AF3002" s="40"/>
      <c r="AG3002" s="41"/>
      <c r="AH3002" s="40"/>
      <c r="AI3002" s="40"/>
      <c r="AJ3002" s="40"/>
      <c r="AK3002" s="40"/>
      <c r="AL3002" s="40"/>
      <c r="AM3002" s="41"/>
      <c r="AN3002" s="36">
        <f>Y3002*(IF(AND(AH3002&gt;0,AI3002&lt;0),AH3002,0)+IF(AND(AJ3002&lt;0,AK3002&gt;0),AJ3002,0)+IF(AND(AL3002&gt;0,AM3002&gt;0),AL3002,0))</f>
        <v>0</v>
      </c>
      <c r="AO3002" s="37">
        <f>Y3002*(IF(AND(AH3002&gt;0,AI3002&lt;0),AI3002,0)+IF(AND(AJ3002&lt;0,AK3002&gt;0),AK3002,0)+IF(AND(AL3002&gt;0,AM3002&gt;0),AM3002,0))</f>
        <v>0</v>
      </c>
      <c r="AQ3002" s="40">
        <f>AU3002*D3002</f>
        <v>74490.744028449495</v>
      </c>
      <c r="AR3002" s="40">
        <f>AV3002*E3002</f>
        <v>28735.632183908045</v>
      </c>
      <c r="AS3002" s="40">
        <f>IF(AND(Y3002&lt;&gt;0,AN3002&lt;&gt;0),0,Q3002)</f>
        <v>3710.3703324939202</v>
      </c>
      <c r="AT3002" s="41">
        <f t="shared" si="756"/>
        <v>106936.74654485147</v>
      </c>
      <c r="AU3002" s="42">
        <f>S3002+AN3002</f>
        <v>662.13994691955111</v>
      </c>
      <c r="AV3002" s="37">
        <f>T3002+AO3002</f>
        <v>686.46995183726813</v>
      </c>
      <c r="AW3002" s="58">
        <f t="shared" si="741"/>
        <v>0.69658696785960794</v>
      </c>
      <c r="AX3002" s="58">
        <f t="shared" si="742"/>
        <v>0.26871616270704224</v>
      </c>
      <c r="AY3002" s="59">
        <f t="shared" si="743"/>
        <v>3.4696869433349688E-2</v>
      </c>
      <c r="AZ3002" s="54">
        <f t="shared" si="751"/>
        <v>-1.2848011158399064E-2</v>
      </c>
    </row>
    <row r="3003" spans="3:52" x14ac:dyDescent="0.25">
      <c r="C3003" s="35">
        <v>39023</v>
      </c>
      <c r="D3003" s="36">
        <v>112.09</v>
      </c>
      <c r="E3003" s="37">
        <v>42.05</v>
      </c>
      <c r="F3003" s="38">
        <v>0</v>
      </c>
      <c r="G3003" s="7">
        <v>0</v>
      </c>
      <c r="H3003" s="38">
        <v>1</v>
      </c>
      <c r="I3003" s="7">
        <v>1</v>
      </c>
      <c r="J3003" s="36">
        <f t="shared" si="744"/>
        <v>112.03395500000001</v>
      </c>
      <c r="K3003" s="37">
        <f t="shared" si="745"/>
        <v>42.028975000000003</v>
      </c>
      <c r="L3003" s="36">
        <f t="shared" si="746"/>
        <v>112.146045</v>
      </c>
      <c r="M3003" s="37">
        <f t="shared" si="747"/>
        <v>42.071024999999992</v>
      </c>
      <c r="O3003" s="39">
        <f t="shared" si="748"/>
        <v>74219.266650212492</v>
      </c>
      <c r="P3003" s="40">
        <f t="shared" si="749"/>
        <v>28866.061474757124</v>
      </c>
      <c r="Q3003" s="40">
        <f>S3003*F3003+T3003*G3003+AS3002*(1+$G$9/252)</f>
        <v>3710.5175694118761</v>
      </c>
      <c r="R3003" s="41">
        <f t="shared" si="752"/>
        <v>106795.8456943815</v>
      </c>
      <c r="S3003" s="36">
        <f>AU3002*H3002</f>
        <v>662.13994691955111</v>
      </c>
      <c r="T3003" s="37">
        <f>AV3002*I3002</f>
        <v>686.46995183726813</v>
      </c>
      <c r="U3003" s="57">
        <f t="shared" si="755"/>
        <v>0.69496398635773105</v>
      </c>
      <c r="V3003" s="58">
        <f t="shared" si="753"/>
        <v>0.27029198829852763</v>
      </c>
      <c r="W3003" s="59">
        <f t="shared" si="754"/>
        <v>3.4744025343741304E-2</v>
      </c>
      <c r="Y3003" s="7">
        <f t="shared" si="750"/>
        <v>0</v>
      </c>
      <c r="Z3003" s="40"/>
      <c r="AA3003" s="40"/>
      <c r="AB3003" s="40"/>
      <c r="AC3003" s="40"/>
      <c r="AD3003" s="40"/>
      <c r="AE3003" s="40"/>
      <c r="AF3003" s="40"/>
      <c r="AG3003" s="41"/>
      <c r="AH3003" s="40"/>
      <c r="AI3003" s="40"/>
      <c r="AJ3003" s="40"/>
      <c r="AK3003" s="40"/>
      <c r="AL3003" s="40"/>
      <c r="AM3003" s="41"/>
      <c r="AN3003" s="36">
        <f>Y3003*(IF(AND(AH3003&gt;0,AI3003&lt;0),AH3003,0)+IF(AND(AJ3003&lt;0,AK3003&gt;0),AJ3003,0)+IF(AND(AL3003&gt;0,AM3003&gt;0),AL3003,0))</f>
        <v>0</v>
      </c>
      <c r="AO3003" s="37">
        <f>Y3003*(IF(AND(AH3003&gt;0,AI3003&lt;0),AI3003,0)+IF(AND(AJ3003&lt;0,AK3003&gt;0),AK3003,0)+IF(AND(AL3003&gt;0,AM3003&gt;0),AM3003,0))</f>
        <v>0</v>
      </c>
      <c r="AQ3003" s="40">
        <f>AU3003*D3003</f>
        <v>74219.266650212492</v>
      </c>
      <c r="AR3003" s="40">
        <f>AV3003*E3003</f>
        <v>28866.061474757124</v>
      </c>
      <c r="AS3003" s="40">
        <f>IF(AND(Y3003&lt;&gt;0,AN3003&lt;&gt;0),0,Q3003)</f>
        <v>3710.5175694118761</v>
      </c>
      <c r="AT3003" s="41">
        <f t="shared" si="756"/>
        <v>106795.8456943815</v>
      </c>
      <c r="AU3003" s="42">
        <f>S3003+AN3003</f>
        <v>662.13994691955111</v>
      </c>
      <c r="AV3003" s="37">
        <f>T3003+AO3003</f>
        <v>686.46995183726813</v>
      </c>
      <c r="AW3003" s="58">
        <f t="shared" si="741"/>
        <v>0.69496398635773105</v>
      </c>
      <c r="AX3003" s="58">
        <f t="shared" si="742"/>
        <v>0.27029198829852763</v>
      </c>
      <c r="AY3003" s="59">
        <f t="shared" si="743"/>
        <v>3.4744025343741304E-2</v>
      </c>
      <c r="AZ3003" s="54">
        <f t="shared" si="751"/>
        <v>-1.3176092879436663E-3</v>
      </c>
    </row>
    <row r="3004" spans="3:52" x14ac:dyDescent="0.25">
      <c r="C3004" s="35">
        <v>39024</v>
      </c>
      <c r="D3004" s="36">
        <v>112.07</v>
      </c>
      <c r="E3004" s="37">
        <v>41.24</v>
      </c>
      <c r="F3004" s="38">
        <v>0</v>
      </c>
      <c r="G3004" s="7">
        <v>0</v>
      </c>
      <c r="H3004" s="38">
        <v>1</v>
      </c>
      <c r="I3004" s="7">
        <v>1</v>
      </c>
      <c r="J3004" s="36">
        <f t="shared" si="744"/>
        <v>112.013965</v>
      </c>
      <c r="K3004" s="37">
        <f t="shared" si="745"/>
        <v>41.219380000000001</v>
      </c>
      <c r="L3004" s="36">
        <f t="shared" si="746"/>
        <v>112.12603499999999</v>
      </c>
      <c r="M3004" s="37">
        <f t="shared" si="747"/>
        <v>41.260620000000003</v>
      </c>
      <c r="O3004" s="39">
        <f t="shared" si="748"/>
        <v>74206.023851274091</v>
      </c>
      <c r="P3004" s="40">
        <f t="shared" si="749"/>
        <v>28310.020813768941</v>
      </c>
      <c r="Q3004" s="40">
        <f>S3004*F3004+T3004*G3004+AS3003*(1+$G$9/252)</f>
        <v>3710.6648121725666</v>
      </c>
      <c r="R3004" s="41">
        <f t="shared" si="752"/>
        <v>106226.7094772156</v>
      </c>
      <c r="S3004" s="36">
        <f>AU3003*H3003</f>
        <v>662.13994691955111</v>
      </c>
      <c r="T3004" s="37">
        <f>AV3003*I3003</f>
        <v>686.46995183726813</v>
      </c>
      <c r="U3004" s="57">
        <f t="shared" si="755"/>
        <v>0.69856276464245015</v>
      </c>
      <c r="V3004" s="58">
        <f t="shared" si="753"/>
        <v>0.26650567407287629</v>
      </c>
      <c r="W3004" s="59">
        <f t="shared" si="754"/>
        <v>3.4931561284673528E-2</v>
      </c>
      <c r="Y3004" s="7">
        <f t="shared" si="750"/>
        <v>0</v>
      </c>
      <c r="Z3004" s="40"/>
      <c r="AA3004" s="40"/>
      <c r="AB3004" s="40"/>
      <c r="AC3004" s="40"/>
      <c r="AD3004" s="40"/>
      <c r="AE3004" s="40"/>
      <c r="AF3004" s="40"/>
      <c r="AG3004" s="41"/>
      <c r="AH3004" s="40"/>
      <c r="AI3004" s="40"/>
      <c r="AJ3004" s="40"/>
      <c r="AK3004" s="40"/>
      <c r="AL3004" s="40"/>
      <c r="AM3004" s="41"/>
      <c r="AN3004" s="36">
        <f>Y3004*(IF(AND(AH3004&gt;0,AI3004&lt;0),AH3004,0)+IF(AND(AJ3004&lt;0,AK3004&gt;0),AJ3004,0)+IF(AND(AL3004&gt;0,AM3004&gt;0),AL3004,0))</f>
        <v>0</v>
      </c>
      <c r="AO3004" s="37">
        <f>Y3004*(IF(AND(AH3004&gt;0,AI3004&lt;0),AI3004,0)+IF(AND(AJ3004&lt;0,AK3004&gt;0),AK3004,0)+IF(AND(AL3004&gt;0,AM3004&gt;0),AM3004,0))</f>
        <v>0</v>
      </c>
      <c r="AQ3004" s="40">
        <f>AU3004*D3004</f>
        <v>74206.023851274091</v>
      </c>
      <c r="AR3004" s="40">
        <f>AV3004*E3004</f>
        <v>28310.020813768941</v>
      </c>
      <c r="AS3004" s="40">
        <f>IF(AND(Y3004&lt;&gt;0,AN3004&lt;&gt;0),0,Q3004)</f>
        <v>3710.6648121725666</v>
      </c>
      <c r="AT3004" s="41">
        <f t="shared" si="756"/>
        <v>106226.7094772156</v>
      </c>
      <c r="AU3004" s="42">
        <f>S3004+AN3004</f>
        <v>662.13994691955111</v>
      </c>
      <c r="AV3004" s="37">
        <f>T3004+AO3004</f>
        <v>686.46995183726813</v>
      </c>
      <c r="AW3004" s="58">
        <f t="shared" si="741"/>
        <v>0.69856276464245015</v>
      </c>
      <c r="AX3004" s="58">
        <f t="shared" si="742"/>
        <v>0.26650567407287629</v>
      </c>
      <c r="AY3004" s="59">
        <f t="shared" si="743"/>
        <v>3.4931561284673528E-2</v>
      </c>
      <c r="AZ3004" s="54">
        <f t="shared" si="751"/>
        <v>-5.3291980925419535E-3</v>
      </c>
    </row>
    <row r="3005" spans="3:52" x14ac:dyDescent="0.25">
      <c r="C3005" s="35">
        <v>39027</v>
      </c>
      <c r="D3005" s="36">
        <v>113.94</v>
      </c>
      <c r="E3005" s="37">
        <v>41.83</v>
      </c>
      <c r="F3005" s="38">
        <v>0</v>
      </c>
      <c r="G3005" s="7">
        <v>0</v>
      </c>
      <c r="H3005" s="38">
        <v>1</v>
      </c>
      <c r="I3005" s="7">
        <v>1</v>
      </c>
      <c r="J3005" s="36">
        <f t="shared" si="744"/>
        <v>113.88303000000001</v>
      </c>
      <c r="K3005" s="37">
        <f t="shared" si="745"/>
        <v>41.809085000000003</v>
      </c>
      <c r="L3005" s="36">
        <f t="shared" si="746"/>
        <v>113.99696999999999</v>
      </c>
      <c r="M3005" s="37">
        <f t="shared" si="747"/>
        <v>41.850914999999993</v>
      </c>
      <c r="O3005" s="39">
        <f t="shared" si="748"/>
        <v>75444.225552013653</v>
      </c>
      <c r="P3005" s="40">
        <f t="shared" si="749"/>
        <v>28715.038085352924</v>
      </c>
      <c r="Q3005" s="40">
        <f>S3005*F3005+T3005*G3005+AS3004*(1+$G$9/252)</f>
        <v>3710.8120607762239</v>
      </c>
      <c r="R3005" s="41">
        <f t="shared" si="752"/>
        <v>107870.0756981428</v>
      </c>
      <c r="S3005" s="36">
        <f>AU3004*H3004</f>
        <v>662.13994691955111</v>
      </c>
      <c r="T3005" s="37">
        <f>AV3004*I3004</f>
        <v>686.46995183726813</v>
      </c>
      <c r="U3005" s="57">
        <f t="shared" si="755"/>
        <v>0.69939902297957302</v>
      </c>
      <c r="V3005" s="58">
        <f t="shared" si="753"/>
        <v>0.26620022188273401</v>
      </c>
      <c r="W3005" s="59">
        <f t="shared" si="754"/>
        <v>3.440075513769305E-2</v>
      </c>
      <c r="Y3005" s="7">
        <f t="shared" si="750"/>
        <v>0</v>
      </c>
      <c r="Z3005" s="40"/>
      <c r="AA3005" s="40"/>
      <c r="AB3005" s="40"/>
      <c r="AC3005" s="40"/>
      <c r="AD3005" s="40"/>
      <c r="AE3005" s="40"/>
      <c r="AF3005" s="40"/>
      <c r="AG3005" s="41"/>
      <c r="AH3005" s="40"/>
      <c r="AI3005" s="40"/>
      <c r="AJ3005" s="40"/>
      <c r="AK3005" s="40"/>
      <c r="AL3005" s="40"/>
      <c r="AM3005" s="41"/>
      <c r="AN3005" s="36">
        <f>Y3005*(IF(AND(AH3005&gt;0,AI3005&lt;0),AH3005,0)+IF(AND(AJ3005&lt;0,AK3005&gt;0),AJ3005,0)+IF(AND(AL3005&gt;0,AM3005&gt;0),AL3005,0))</f>
        <v>0</v>
      </c>
      <c r="AO3005" s="37">
        <f>Y3005*(IF(AND(AH3005&gt;0,AI3005&lt;0),AI3005,0)+IF(AND(AJ3005&lt;0,AK3005&gt;0),AK3005,0)+IF(AND(AL3005&gt;0,AM3005&gt;0),AM3005,0))</f>
        <v>0</v>
      </c>
      <c r="AQ3005" s="40">
        <f>AU3005*D3005</f>
        <v>75444.225552013653</v>
      </c>
      <c r="AR3005" s="40">
        <f>AV3005*E3005</f>
        <v>28715.038085352924</v>
      </c>
      <c r="AS3005" s="40">
        <f>IF(AND(Y3005&lt;&gt;0,AN3005&lt;&gt;0),0,Q3005)</f>
        <v>3710.8120607762239</v>
      </c>
      <c r="AT3005" s="41">
        <f t="shared" si="756"/>
        <v>107870.0756981428</v>
      </c>
      <c r="AU3005" s="42">
        <f>S3005+AN3005</f>
        <v>662.13994691955111</v>
      </c>
      <c r="AV3005" s="37">
        <f>T3005+AO3005</f>
        <v>686.46995183726813</v>
      </c>
      <c r="AW3005" s="58">
        <f t="shared" si="741"/>
        <v>0.69939902297957302</v>
      </c>
      <c r="AX3005" s="58">
        <f t="shared" si="742"/>
        <v>0.26620022188273401</v>
      </c>
      <c r="AY3005" s="59">
        <f t="shared" si="743"/>
        <v>3.440075513769305E-2</v>
      </c>
      <c r="AZ3005" s="54">
        <f t="shared" si="751"/>
        <v>1.5470367377610206E-2</v>
      </c>
    </row>
    <row r="3006" spans="3:52" x14ac:dyDescent="0.25">
      <c r="C3006" s="35">
        <v>39028</v>
      </c>
      <c r="D3006" s="36">
        <v>115.03</v>
      </c>
      <c r="E3006" s="37">
        <v>41.67</v>
      </c>
      <c r="F3006" s="38">
        <v>0</v>
      </c>
      <c r="G3006" s="7">
        <v>0</v>
      </c>
      <c r="H3006" s="38">
        <v>1</v>
      </c>
      <c r="I3006" s="7">
        <v>1</v>
      </c>
      <c r="J3006" s="36">
        <f t="shared" si="744"/>
        <v>114.97248500000001</v>
      </c>
      <c r="K3006" s="37">
        <f t="shared" si="745"/>
        <v>41.649165000000004</v>
      </c>
      <c r="L3006" s="36">
        <f t="shared" si="746"/>
        <v>115.087515</v>
      </c>
      <c r="M3006" s="37">
        <f t="shared" si="747"/>
        <v>41.690835</v>
      </c>
      <c r="O3006" s="39">
        <f t="shared" si="748"/>
        <v>76165.958094155969</v>
      </c>
      <c r="P3006" s="40">
        <f t="shared" si="749"/>
        <v>28605.202893058962</v>
      </c>
      <c r="Q3006" s="40">
        <f>S3006*F3006+T3006*G3006+AS3005*(1+$G$9/252)</f>
        <v>3710.95931522308</v>
      </c>
      <c r="R3006" s="41">
        <f t="shared" si="752"/>
        <v>108482.12030243801</v>
      </c>
      <c r="S3006" s="36">
        <f>AU3005*H3005</f>
        <v>662.13994691955111</v>
      </c>
      <c r="T3006" s="37">
        <f>AV3005*I3005</f>
        <v>686.46995183726813</v>
      </c>
      <c r="U3006" s="57">
        <f t="shared" si="755"/>
        <v>0.70210609713206562</v>
      </c>
      <c r="V3006" s="58">
        <f t="shared" si="753"/>
        <v>0.26368587573058427</v>
      </c>
      <c r="W3006" s="59">
        <f t="shared" si="754"/>
        <v>3.4208027137350119E-2</v>
      </c>
      <c r="Y3006" s="7">
        <f t="shared" si="750"/>
        <v>0</v>
      </c>
      <c r="Z3006" s="40"/>
      <c r="AA3006" s="40"/>
      <c r="AB3006" s="40"/>
      <c r="AC3006" s="40"/>
      <c r="AD3006" s="40"/>
      <c r="AE3006" s="40"/>
      <c r="AF3006" s="40"/>
      <c r="AG3006" s="41"/>
      <c r="AH3006" s="40"/>
      <c r="AI3006" s="40"/>
      <c r="AJ3006" s="40"/>
      <c r="AK3006" s="40"/>
      <c r="AL3006" s="40"/>
      <c r="AM3006" s="41"/>
      <c r="AN3006" s="36">
        <f>Y3006*(IF(AND(AH3006&gt;0,AI3006&lt;0),AH3006,0)+IF(AND(AJ3006&lt;0,AK3006&gt;0),AJ3006,0)+IF(AND(AL3006&gt;0,AM3006&gt;0),AL3006,0))</f>
        <v>0</v>
      </c>
      <c r="AO3006" s="37">
        <f>Y3006*(IF(AND(AH3006&gt;0,AI3006&lt;0),AI3006,0)+IF(AND(AJ3006&lt;0,AK3006&gt;0),AK3006,0)+IF(AND(AL3006&gt;0,AM3006&gt;0),AM3006,0))</f>
        <v>0</v>
      </c>
      <c r="AQ3006" s="40">
        <f>AU3006*D3006</f>
        <v>76165.958094155969</v>
      </c>
      <c r="AR3006" s="40">
        <f>AV3006*E3006</f>
        <v>28605.202893058962</v>
      </c>
      <c r="AS3006" s="40">
        <f>IF(AND(Y3006&lt;&gt;0,AN3006&lt;&gt;0),0,Q3006)</f>
        <v>3710.95931522308</v>
      </c>
      <c r="AT3006" s="41">
        <f t="shared" si="756"/>
        <v>108482.12030243801</v>
      </c>
      <c r="AU3006" s="42">
        <f>S3006+AN3006</f>
        <v>662.13994691955111</v>
      </c>
      <c r="AV3006" s="37">
        <f>T3006+AO3006</f>
        <v>686.46995183726813</v>
      </c>
      <c r="AW3006" s="58">
        <f t="shared" si="741"/>
        <v>0.70210609713206562</v>
      </c>
      <c r="AX3006" s="58">
        <f t="shared" si="742"/>
        <v>0.26368587573058427</v>
      </c>
      <c r="AY3006" s="59">
        <f t="shared" si="743"/>
        <v>3.4208027137350119E-2</v>
      </c>
      <c r="AZ3006" s="54">
        <f t="shared" si="751"/>
        <v>5.6739053934469208E-3</v>
      </c>
    </row>
    <row r="3007" spans="3:52" x14ac:dyDescent="0.25">
      <c r="C3007" s="35">
        <v>39029</v>
      </c>
      <c r="D3007" s="36">
        <v>114.89</v>
      </c>
      <c r="E3007" s="37">
        <v>42.03</v>
      </c>
      <c r="F3007" s="38">
        <v>0</v>
      </c>
      <c r="G3007" s="7">
        <v>0</v>
      </c>
      <c r="H3007" s="38">
        <v>1</v>
      </c>
      <c r="I3007" s="7">
        <v>1</v>
      </c>
      <c r="J3007" s="36">
        <f t="shared" si="744"/>
        <v>114.83255500000001</v>
      </c>
      <c r="K3007" s="37">
        <f t="shared" si="745"/>
        <v>42.008985000000003</v>
      </c>
      <c r="L3007" s="36">
        <f t="shared" si="746"/>
        <v>114.94744499999999</v>
      </c>
      <c r="M3007" s="37">
        <f t="shared" si="747"/>
        <v>42.051015</v>
      </c>
      <c r="O3007" s="39">
        <f t="shared" si="748"/>
        <v>76073.258501587232</v>
      </c>
      <c r="P3007" s="40">
        <f t="shared" si="749"/>
        <v>28852.33207572038</v>
      </c>
      <c r="Q3007" s="40">
        <f>S3007*F3007+T3007*G3007+AS3006*(1+$G$9/252)</f>
        <v>3711.1065755133664</v>
      </c>
      <c r="R3007" s="41">
        <f t="shared" si="752"/>
        <v>108636.69715282097</v>
      </c>
      <c r="S3007" s="36">
        <f>AU3006*H3006</f>
        <v>662.13994691955111</v>
      </c>
      <c r="T3007" s="37">
        <f>AV3006*I3006</f>
        <v>686.46995183726813</v>
      </c>
      <c r="U3007" s="57">
        <f t="shared" si="755"/>
        <v>0.70025378620056689</v>
      </c>
      <c r="V3007" s="58">
        <f t="shared" si="753"/>
        <v>0.26558550500788281</v>
      </c>
      <c r="W3007" s="59">
        <f t="shared" si="754"/>
        <v>3.4160708791550372E-2</v>
      </c>
      <c r="Y3007" s="7">
        <f t="shared" si="750"/>
        <v>0</v>
      </c>
      <c r="Z3007" s="40"/>
      <c r="AA3007" s="40"/>
      <c r="AB3007" s="40"/>
      <c r="AC3007" s="40"/>
      <c r="AD3007" s="40"/>
      <c r="AE3007" s="40"/>
      <c r="AF3007" s="40"/>
      <c r="AG3007" s="41"/>
      <c r="AH3007" s="40"/>
      <c r="AI3007" s="40"/>
      <c r="AJ3007" s="40"/>
      <c r="AK3007" s="40"/>
      <c r="AL3007" s="40"/>
      <c r="AM3007" s="41"/>
      <c r="AN3007" s="36">
        <f>Y3007*(IF(AND(AH3007&gt;0,AI3007&lt;0),AH3007,0)+IF(AND(AJ3007&lt;0,AK3007&gt;0),AJ3007,0)+IF(AND(AL3007&gt;0,AM3007&gt;0),AL3007,0))</f>
        <v>0</v>
      </c>
      <c r="AO3007" s="37">
        <f>Y3007*(IF(AND(AH3007&gt;0,AI3007&lt;0),AI3007,0)+IF(AND(AJ3007&lt;0,AK3007&gt;0),AK3007,0)+IF(AND(AL3007&gt;0,AM3007&gt;0),AM3007,0))</f>
        <v>0</v>
      </c>
      <c r="AQ3007" s="40">
        <f>AU3007*D3007</f>
        <v>76073.258501587232</v>
      </c>
      <c r="AR3007" s="40">
        <f>AV3007*E3007</f>
        <v>28852.33207572038</v>
      </c>
      <c r="AS3007" s="40">
        <f>IF(AND(Y3007&lt;&gt;0,AN3007&lt;&gt;0),0,Q3007)</f>
        <v>3711.1065755133664</v>
      </c>
      <c r="AT3007" s="41">
        <f t="shared" si="756"/>
        <v>108636.69715282097</v>
      </c>
      <c r="AU3007" s="42">
        <f>S3007+AN3007</f>
        <v>662.13994691955111</v>
      </c>
      <c r="AV3007" s="37">
        <f>T3007+AO3007</f>
        <v>686.46995183726813</v>
      </c>
      <c r="AW3007" s="58">
        <f t="shared" si="741"/>
        <v>0.70025378620056689</v>
      </c>
      <c r="AX3007" s="58">
        <f t="shared" si="742"/>
        <v>0.26558550500788281</v>
      </c>
      <c r="AY3007" s="59">
        <f t="shared" si="743"/>
        <v>3.4160708791550372E-2</v>
      </c>
      <c r="AZ3007" s="54">
        <f t="shared" si="751"/>
        <v>1.4249062421716197E-3</v>
      </c>
    </row>
    <row r="3008" spans="3:52" x14ac:dyDescent="0.25">
      <c r="C3008" s="35">
        <v>39030</v>
      </c>
      <c r="D3008" s="36">
        <v>113.48</v>
      </c>
      <c r="E3008" s="37">
        <v>42.09</v>
      </c>
      <c r="F3008" s="38">
        <v>0</v>
      </c>
      <c r="G3008" s="7">
        <v>0</v>
      </c>
      <c r="H3008" s="38">
        <v>1</v>
      </c>
      <c r="I3008" s="7">
        <v>1</v>
      </c>
      <c r="J3008" s="36">
        <f t="shared" si="744"/>
        <v>113.42326000000001</v>
      </c>
      <c r="K3008" s="37">
        <f t="shared" si="745"/>
        <v>42.068955000000003</v>
      </c>
      <c r="L3008" s="36">
        <f t="shared" si="746"/>
        <v>113.53673999999999</v>
      </c>
      <c r="M3008" s="37">
        <f t="shared" si="747"/>
        <v>42.111045000000004</v>
      </c>
      <c r="O3008" s="39">
        <f t="shared" si="748"/>
        <v>75139.641176430669</v>
      </c>
      <c r="P3008" s="40">
        <f t="shared" si="749"/>
        <v>28893.520272830618</v>
      </c>
      <c r="Q3008" s="40">
        <f>S3008*F3008+T3008*G3008+AS3007*(1+$G$9/252)</f>
        <v>3711.2538416473149</v>
      </c>
      <c r="R3008" s="41">
        <f t="shared" si="752"/>
        <v>107744.4152909086</v>
      </c>
      <c r="S3008" s="36">
        <f>AU3007*H3007</f>
        <v>662.13994691955111</v>
      </c>
      <c r="T3008" s="37">
        <f>AV3007*I3007</f>
        <v>686.46995183726813</v>
      </c>
      <c r="U3008" s="57">
        <f t="shared" si="755"/>
        <v>0.69738780403192646</v>
      </c>
      <c r="V3008" s="58">
        <f t="shared" si="753"/>
        <v>0.26816721957067075</v>
      </c>
      <c r="W3008" s="59">
        <f t="shared" si="754"/>
        <v>3.4444976397402828E-2</v>
      </c>
      <c r="Y3008" s="7">
        <f t="shared" si="750"/>
        <v>0</v>
      </c>
      <c r="Z3008" s="40"/>
      <c r="AA3008" s="40"/>
      <c r="AB3008" s="40"/>
      <c r="AC3008" s="40"/>
      <c r="AD3008" s="40"/>
      <c r="AE3008" s="40"/>
      <c r="AF3008" s="40"/>
      <c r="AG3008" s="41"/>
      <c r="AH3008" s="40"/>
      <c r="AI3008" s="40"/>
      <c r="AJ3008" s="40"/>
      <c r="AK3008" s="40"/>
      <c r="AL3008" s="40"/>
      <c r="AM3008" s="41"/>
      <c r="AN3008" s="36">
        <f>Y3008*(IF(AND(AH3008&gt;0,AI3008&lt;0),AH3008,0)+IF(AND(AJ3008&lt;0,AK3008&gt;0),AJ3008,0)+IF(AND(AL3008&gt;0,AM3008&gt;0),AL3008,0))</f>
        <v>0</v>
      </c>
      <c r="AO3008" s="37">
        <f>Y3008*(IF(AND(AH3008&gt;0,AI3008&lt;0),AI3008,0)+IF(AND(AJ3008&lt;0,AK3008&gt;0),AK3008,0)+IF(AND(AL3008&gt;0,AM3008&gt;0),AM3008,0))</f>
        <v>0</v>
      </c>
      <c r="AQ3008" s="40">
        <f>AU3008*D3008</f>
        <v>75139.641176430669</v>
      </c>
      <c r="AR3008" s="40">
        <f>AV3008*E3008</f>
        <v>28893.520272830618</v>
      </c>
      <c r="AS3008" s="40">
        <f>IF(AND(Y3008&lt;&gt;0,AN3008&lt;&gt;0),0,Q3008)</f>
        <v>3711.2538416473149</v>
      </c>
      <c r="AT3008" s="41">
        <f t="shared" si="756"/>
        <v>107744.4152909086</v>
      </c>
      <c r="AU3008" s="42">
        <f>S3008+AN3008</f>
        <v>662.13994691955111</v>
      </c>
      <c r="AV3008" s="37">
        <f>T3008+AO3008</f>
        <v>686.46995183726813</v>
      </c>
      <c r="AW3008" s="58">
        <f t="shared" si="741"/>
        <v>0.69738780403192646</v>
      </c>
      <c r="AX3008" s="58">
        <f t="shared" si="742"/>
        <v>0.26816721957067075</v>
      </c>
      <c r="AY3008" s="59">
        <f t="shared" si="743"/>
        <v>3.4444976397402828E-2</v>
      </c>
      <c r="AZ3008" s="54">
        <f t="shared" si="751"/>
        <v>-8.2134479903893665E-3</v>
      </c>
    </row>
    <row r="3009" spans="3:52" x14ac:dyDescent="0.25">
      <c r="C3009" s="35">
        <v>39031</v>
      </c>
      <c r="D3009" s="36">
        <v>114.75</v>
      </c>
      <c r="E3009" s="37">
        <v>41.97</v>
      </c>
      <c r="F3009" s="38">
        <v>0</v>
      </c>
      <c r="G3009" s="7">
        <v>0</v>
      </c>
      <c r="H3009" s="38">
        <v>1</v>
      </c>
      <c r="I3009" s="7">
        <v>1</v>
      </c>
      <c r="J3009" s="36">
        <f t="shared" si="744"/>
        <v>114.69262500000001</v>
      </c>
      <c r="K3009" s="37">
        <f t="shared" si="745"/>
        <v>41.949015000000003</v>
      </c>
      <c r="L3009" s="36">
        <f t="shared" si="746"/>
        <v>114.80737499999999</v>
      </c>
      <c r="M3009" s="37">
        <f t="shared" si="747"/>
        <v>41.990984999999995</v>
      </c>
      <c r="O3009" s="39">
        <f t="shared" si="748"/>
        <v>75980.558909018495</v>
      </c>
      <c r="P3009" s="40">
        <f t="shared" si="749"/>
        <v>28811.143878610143</v>
      </c>
      <c r="Q3009" s="40">
        <f>S3009*F3009+T3009*G3009+AS3008*(1+$G$9/252)</f>
        <v>3711.4011136251574</v>
      </c>
      <c r="R3009" s="41">
        <f t="shared" si="752"/>
        <v>108503.10390125378</v>
      </c>
      <c r="S3009" s="36">
        <f>AU3008*H3008</f>
        <v>662.13994691955111</v>
      </c>
      <c r="T3009" s="37">
        <f>AV3008*I3008</f>
        <v>686.46995183726813</v>
      </c>
      <c r="U3009" s="57">
        <f t="shared" si="755"/>
        <v>0.70026161627750927</v>
      </c>
      <c r="V3009" s="58">
        <f t="shared" si="753"/>
        <v>0.26553290037518662</v>
      </c>
      <c r="W3009" s="59">
        <f t="shared" si="754"/>
        <v>3.4205483347304236E-2</v>
      </c>
      <c r="Y3009" s="7">
        <f t="shared" si="750"/>
        <v>0</v>
      </c>
      <c r="Z3009" s="40"/>
      <c r="AA3009" s="40"/>
      <c r="AB3009" s="40"/>
      <c r="AC3009" s="40"/>
      <c r="AD3009" s="40"/>
      <c r="AE3009" s="40"/>
      <c r="AF3009" s="40"/>
      <c r="AG3009" s="41"/>
      <c r="AH3009" s="40"/>
      <c r="AI3009" s="40"/>
      <c r="AJ3009" s="40"/>
      <c r="AK3009" s="40"/>
      <c r="AL3009" s="40"/>
      <c r="AM3009" s="41"/>
      <c r="AN3009" s="36">
        <f>Y3009*(IF(AND(AH3009&gt;0,AI3009&lt;0),AH3009,0)+IF(AND(AJ3009&lt;0,AK3009&gt;0),AJ3009,0)+IF(AND(AL3009&gt;0,AM3009&gt;0),AL3009,0))</f>
        <v>0</v>
      </c>
      <c r="AO3009" s="37">
        <f>Y3009*(IF(AND(AH3009&gt;0,AI3009&lt;0),AI3009,0)+IF(AND(AJ3009&lt;0,AK3009&gt;0),AK3009,0)+IF(AND(AL3009&gt;0,AM3009&gt;0),AM3009,0))</f>
        <v>0</v>
      </c>
      <c r="AQ3009" s="40">
        <f>AU3009*D3009</f>
        <v>75980.558909018495</v>
      </c>
      <c r="AR3009" s="40">
        <f>AV3009*E3009</f>
        <v>28811.143878610143</v>
      </c>
      <c r="AS3009" s="40">
        <f>IF(AND(Y3009&lt;&gt;0,AN3009&lt;&gt;0),0,Q3009)</f>
        <v>3711.4011136251574</v>
      </c>
      <c r="AT3009" s="41">
        <f t="shared" si="756"/>
        <v>108503.10390125378</v>
      </c>
      <c r="AU3009" s="42">
        <f>S3009+AN3009</f>
        <v>662.13994691955111</v>
      </c>
      <c r="AV3009" s="37">
        <f>T3009+AO3009</f>
        <v>686.46995183726813</v>
      </c>
      <c r="AW3009" s="58">
        <f t="shared" si="741"/>
        <v>0.70026161627750927</v>
      </c>
      <c r="AX3009" s="58">
        <f t="shared" si="742"/>
        <v>0.26553290037518662</v>
      </c>
      <c r="AY3009" s="59">
        <f t="shared" si="743"/>
        <v>3.4205483347304236E-2</v>
      </c>
      <c r="AZ3009" s="54">
        <f t="shared" si="751"/>
        <v>7.0415585652094936E-3</v>
      </c>
    </row>
    <row r="3010" spans="3:52" x14ac:dyDescent="0.25">
      <c r="C3010" s="35">
        <v>39034</v>
      </c>
      <c r="D3010" s="36">
        <v>115.41</v>
      </c>
      <c r="E3010" s="37">
        <v>41.51</v>
      </c>
      <c r="F3010" s="38">
        <v>0</v>
      </c>
      <c r="G3010" s="7">
        <v>1</v>
      </c>
      <c r="H3010" s="38">
        <v>1</v>
      </c>
      <c r="I3010" s="7">
        <v>1</v>
      </c>
      <c r="J3010" s="36">
        <f t="shared" si="744"/>
        <v>115.352295</v>
      </c>
      <c r="K3010" s="37">
        <f t="shared" si="745"/>
        <v>41.489244999999997</v>
      </c>
      <c r="L3010" s="36">
        <f t="shared" si="746"/>
        <v>115.467705</v>
      </c>
      <c r="M3010" s="37">
        <f t="shared" si="747"/>
        <v>41.530754999999999</v>
      </c>
      <c r="O3010" s="39">
        <f t="shared" si="748"/>
        <v>76417.571273985392</v>
      </c>
      <c r="P3010" s="40">
        <f t="shared" si="749"/>
        <v>28495.367700765</v>
      </c>
      <c r="Q3010" s="40">
        <f>S3010*F3010+T3010*G3010+AS3009*(1+$G$9/252)</f>
        <v>4398.0183432843951</v>
      </c>
      <c r="R3010" s="41">
        <f t="shared" si="752"/>
        <v>109310.95731803478</v>
      </c>
      <c r="S3010" s="36">
        <f>AU3009*H3009</f>
        <v>662.13994691955111</v>
      </c>
      <c r="T3010" s="37">
        <f>AV3009*I3009</f>
        <v>686.46995183726813</v>
      </c>
      <c r="U3010" s="57">
        <f t="shared" si="755"/>
        <v>0.69908427433905163</v>
      </c>
      <c r="V3010" s="58">
        <f t="shared" si="753"/>
        <v>0.26068171389130873</v>
      </c>
      <c r="W3010" s="59">
        <f t="shared" si="754"/>
        <v>4.0234011769639706E-2</v>
      </c>
      <c r="Y3010" s="7">
        <f t="shared" si="750"/>
        <v>0</v>
      </c>
      <c r="Z3010" s="40"/>
      <c r="AA3010" s="40"/>
      <c r="AB3010" s="40"/>
      <c r="AC3010" s="40"/>
      <c r="AD3010" s="40"/>
      <c r="AE3010" s="40"/>
      <c r="AF3010" s="40"/>
      <c r="AG3010" s="41"/>
      <c r="AH3010" s="40"/>
      <c r="AI3010" s="40"/>
      <c r="AJ3010" s="40"/>
      <c r="AK3010" s="40"/>
      <c r="AL3010" s="40"/>
      <c r="AM3010" s="41"/>
      <c r="AN3010" s="36">
        <f>Y3010*(IF(AND(AH3010&gt;0,AI3010&lt;0),AH3010,0)+IF(AND(AJ3010&lt;0,AK3010&gt;0),AJ3010,0)+IF(AND(AL3010&gt;0,AM3010&gt;0),AL3010,0))</f>
        <v>0</v>
      </c>
      <c r="AO3010" s="37">
        <f>Y3010*(IF(AND(AH3010&gt;0,AI3010&lt;0),AI3010,0)+IF(AND(AJ3010&lt;0,AK3010&gt;0),AK3010,0)+IF(AND(AL3010&gt;0,AM3010&gt;0),AM3010,0))</f>
        <v>0</v>
      </c>
      <c r="AQ3010" s="40">
        <f>AU3010*D3010</f>
        <v>76417.571273985392</v>
      </c>
      <c r="AR3010" s="40">
        <f>AV3010*E3010</f>
        <v>28495.367700765</v>
      </c>
      <c r="AS3010" s="40">
        <f>IF(AND(Y3010&lt;&gt;0,AN3010&lt;&gt;0),0,Q3010)</f>
        <v>4398.0183432843951</v>
      </c>
      <c r="AT3010" s="41">
        <f t="shared" si="756"/>
        <v>109310.95731803478</v>
      </c>
      <c r="AU3010" s="42">
        <f>S3010+AN3010</f>
        <v>662.13994691955111</v>
      </c>
      <c r="AV3010" s="37">
        <f>T3010+AO3010</f>
        <v>686.46995183726813</v>
      </c>
      <c r="AW3010" s="58">
        <f t="shared" si="741"/>
        <v>0.69908427433905163</v>
      </c>
      <c r="AX3010" s="58">
        <f t="shared" si="742"/>
        <v>0.26068171389130873</v>
      </c>
      <c r="AY3010" s="59">
        <f t="shared" si="743"/>
        <v>4.0234011769639706E-2</v>
      </c>
      <c r="AZ3010" s="54">
        <f t="shared" si="751"/>
        <v>7.4454406162998144E-3</v>
      </c>
    </row>
    <row r="3011" spans="3:52" x14ac:dyDescent="0.25">
      <c r="C3011" s="35">
        <v>39035</v>
      </c>
      <c r="D3011" s="36">
        <v>115.5</v>
      </c>
      <c r="E3011" s="37">
        <v>41.27</v>
      </c>
      <c r="F3011" s="38">
        <v>0</v>
      </c>
      <c r="G3011" s="7">
        <v>0</v>
      </c>
      <c r="H3011" s="38">
        <v>1</v>
      </c>
      <c r="I3011" s="7">
        <v>1</v>
      </c>
      <c r="J3011" s="36">
        <f t="shared" si="744"/>
        <v>115.44225</v>
      </c>
      <c r="K3011" s="37">
        <f t="shared" si="745"/>
        <v>41.249365000000004</v>
      </c>
      <c r="L3011" s="36">
        <f t="shared" si="746"/>
        <v>115.55775</v>
      </c>
      <c r="M3011" s="37">
        <f t="shared" si="747"/>
        <v>41.290635000000002</v>
      </c>
      <c r="O3011" s="39">
        <f t="shared" si="748"/>
        <v>76477.163869208147</v>
      </c>
      <c r="P3011" s="40">
        <f t="shared" si="749"/>
        <v>28330.614912324058</v>
      </c>
      <c r="Q3011" s="40">
        <f>S3011*F3011+T3011*G3011+AS3010*(1+$G$9/252)</f>
        <v>4398.1928678218264</v>
      </c>
      <c r="R3011" s="41">
        <f t="shared" si="752"/>
        <v>109205.97164935403</v>
      </c>
      <c r="S3011" s="36">
        <f>AU3010*H3010</f>
        <v>662.13994691955111</v>
      </c>
      <c r="T3011" s="37">
        <f>AV3010*I3010</f>
        <v>686.46995183726813</v>
      </c>
      <c r="U3011" s="57">
        <f t="shared" si="755"/>
        <v>0.70030203215229136</v>
      </c>
      <c r="V3011" s="58">
        <f t="shared" si="753"/>
        <v>0.25942367880110001</v>
      </c>
      <c r="W3011" s="59">
        <f t="shared" si="754"/>
        <v>4.0274289046608583E-2</v>
      </c>
      <c r="Y3011" s="7">
        <f t="shared" si="750"/>
        <v>0</v>
      </c>
      <c r="Z3011" s="40"/>
      <c r="AA3011" s="40"/>
      <c r="AB3011" s="40"/>
      <c r="AC3011" s="40"/>
      <c r="AD3011" s="40"/>
      <c r="AE3011" s="40"/>
      <c r="AF3011" s="40"/>
      <c r="AG3011" s="41"/>
      <c r="AH3011" s="40"/>
      <c r="AI3011" s="40"/>
      <c r="AJ3011" s="40"/>
      <c r="AK3011" s="40"/>
      <c r="AL3011" s="40"/>
      <c r="AM3011" s="41"/>
      <c r="AN3011" s="36">
        <f>Y3011*(IF(AND(AH3011&gt;0,AI3011&lt;0),AH3011,0)+IF(AND(AJ3011&lt;0,AK3011&gt;0),AJ3011,0)+IF(AND(AL3011&gt;0,AM3011&gt;0),AL3011,0))</f>
        <v>0</v>
      </c>
      <c r="AO3011" s="37">
        <f>Y3011*(IF(AND(AH3011&gt;0,AI3011&lt;0),AI3011,0)+IF(AND(AJ3011&lt;0,AK3011&gt;0),AK3011,0)+IF(AND(AL3011&gt;0,AM3011&gt;0),AM3011,0))</f>
        <v>0</v>
      </c>
      <c r="AQ3011" s="40">
        <f>AU3011*D3011</f>
        <v>76477.163869208147</v>
      </c>
      <c r="AR3011" s="40">
        <f>AV3011*E3011</f>
        <v>28330.614912324058</v>
      </c>
      <c r="AS3011" s="40">
        <f>IF(AND(Y3011&lt;&gt;0,AN3011&lt;&gt;0),0,Q3011)</f>
        <v>4398.1928678218264</v>
      </c>
      <c r="AT3011" s="41">
        <f t="shared" si="756"/>
        <v>109205.97164935403</v>
      </c>
      <c r="AU3011" s="42">
        <f>S3011+AN3011</f>
        <v>662.13994691955111</v>
      </c>
      <c r="AV3011" s="37">
        <f>T3011+AO3011</f>
        <v>686.46995183726813</v>
      </c>
      <c r="AW3011" s="58">
        <f t="shared" si="741"/>
        <v>0.70030203215229136</v>
      </c>
      <c r="AX3011" s="58">
        <f t="shared" si="742"/>
        <v>0.25942367880110001</v>
      </c>
      <c r="AY3011" s="59">
        <f t="shared" si="743"/>
        <v>4.0274289046608583E-2</v>
      </c>
      <c r="AZ3011" s="54">
        <f t="shared" si="751"/>
        <v>-9.6043133512491163E-4</v>
      </c>
    </row>
    <row r="3012" spans="3:52" x14ac:dyDescent="0.25">
      <c r="C3012" s="35">
        <v>39036</v>
      </c>
      <c r="D3012" s="36">
        <v>117.31</v>
      </c>
      <c r="E3012" s="37">
        <v>41.1</v>
      </c>
      <c r="F3012" s="38">
        <v>0</v>
      </c>
      <c r="G3012" s="7">
        <v>0</v>
      </c>
      <c r="H3012" s="38">
        <v>1</v>
      </c>
      <c r="I3012" s="7">
        <v>1</v>
      </c>
      <c r="J3012" s="36">
        <f t="shared" si="744"/>
        <v>117.25134500000001</v>
      </c>
      <c r="K3012" s="37">
        <f t="shared" si="745"/>
        <v>41.079450000000001</v>
      </c>
      <c r="L3012" s="36">
        <f t="shared" si="746"/>
        <v>117.36865499999999</v>
      </c>
      <c r="M3012" s="37">
        <f t="shared" si="747"/>
        <v>41.120550000000001</v>
      </c>
      <c r="O3012" s="39">
        <f t="shared" si="748"/>
        <v>77675.637173132549</v>
      </c>
      <c r="P3012" s="40">
        <f t="shared" si="749"/>
        <v>28213.915020511722</v>
      </c>
      <c r="Q3012" s="40">
        <f>S3012*F3012+T3012*G3012+AS3011*(1+$G$9/252)</f>
        <v>4398.3673992848353</v>
      </c>
      <c r="R3012" s="41">
        <f t="shared" si="752"/>
        <v>110287.9195929291</v>
      </c>
      <c r="S3012" s="36">
        <f>AU3011*H3011</f>
        <v>662.13994691955111</v>
      </c>
      <c r="T3012" s="37">
        <f>AV3011*I3011</f>
        <v>686.46995183726813</v>
      </c>
      <c r="U3012" s="57">
        <f t="shared" si="755"/>
        <v>0.70429868892107172</v>
      </c>
      <c r="V3012" s="58">
        <f t="shared" si="753"/>
        <v>0.25582053886453582</v>
      </c>
      <c r="W3012" s="59">
        <f t="shared" si="754"/>
        <v>3.988077221439245E-2</v>
      </c>
      <c r="Y3012" s="7">
        <f t="shared" si="750"/>
        <v>0</v>
      </c>
      <c r="Z3012" s="40"/>
      <c r="AA3012" s="40"/>
      <c r="AB3012" s="40"/>
      <c r="AC3012" s="40"/>
      <c r="AD3012" s="40"/>
      <c r="AE3012" s="40"/>
      <c r="AF3012" s="40"/>
      <c r="AG3012" s="41"/>
      <c r="AH3012" s="40"/>
      <c r="AI3012" s="40"/>
      <c r="AJ3012" s="40"/>
      <c r="AK3012" s="40"/>
      <c r="AL3012" s="40"/>
      <c r="AM3012" s="41"/>
      <c r="AN3012" s="36">
        <f>Y3012*(IF(AND(AH3012&gt;0,AI3012&lt;0),AH3012,0)+IF(AND(AJ3012&lt;0,AK3012&gt;0),AJ3012,0)+IF(AND(AL3012&gt;0,AM3012&gt;0),AL3012,0))</f>
        <v>0</v>
      </c>
      <c r="AO3012" s="37">
        <f>Y3012*(IF(AND(AH3012&gt;0,AI3012&lt;0),AI3012,0)+IF(AND(AJ3012&lt;0,AK3012&gt;0),AK3012,0)+IF(AND(AL3012&gt;0,AM3012&gt;0),AM3012,0))</f>
        <v>0</v>
      </c>
      <c r="AQ3012" s="40">
        <f>AU3012*D3012</f>
        <v>77675.637173132549</v>
      </c>
      <c r="AR3012" s="40">
        <f>AV3012*E3012</f>
        <v>28213.915020511722</v>
      </c>
      <c r="AS3012" s="40">
        <f>IF(AND(Y3012&lt;&gt;0,AN3012&lt;&gt;0),0,Q3012)</f>
        <v>4398.3673992848353</v>
      </c>
      <c r="AT3012" s="41">
        <f t="shared" si="756"/>
        <v>110287.9195929291</v>
      </c>
      <c r="AU3012" s="42">
        <f>S3012+AN3012</f>
        <v>662.13994691955111</v>
      </c>
      <c r="AV3012" s="37">
        <f>T3012+AO3012</f>
        <v>686.46995183726813</v>
      </c>
      <c r="AW3012" s="58">
        <f t="shared" si="741"/>
        <v>0.70429868892107172</v>
      </c>
      <c r="AX3012" s="58">
        <f t="shared" si="742"/>
        <v>0.25582053886453582</v>
      </c>
      <c r="AY3012" s="59">
        <f t="shared" si="743"/>
        <v>3.988077221439245E-2</v>
      </c>
      <c r="AZ3012" s="54">
        <f t="shared" si="751"/>
        <v>9.9074064104209825E-3</v>
      </c>
    </row>
    <row r="3013" spans="3:52" x14ac:dyDescent="0.25">
      <c r="C3013" s="35">
        <v>39037</v>
      </c>
      <c r="D3013" s="36">
        <v>118.14</v>
      </c>
      <c r="E3013" s="37">
        <v>41.67</v>
      </c>
      <c r="F3013" s="38">
        <v>0</v>
      </c>
      <c r="G3013" s="7">
        <v>0</v>
      </c>
      <c r="H3013" s="38">
        <v>1</v>
      </c>
      <c r="I3013" s="7">
        <v>1</v>
      </c>
      <c r="J3013" s="36">
        <f t="shared" si="744"/>
        <v>118.08093000000001</v>
      </c>
      <c r="K3013" s="37">
        <f t="shared" si="745"/>
        <v>41.649165000000004</v>
      </c>
      <c r="L3013" s="36">
        <f t="shared" si="746"/>
        <v>118.19906999999999</v>
      </c>
      <c r="M3013" s="37">
        <f t="shared" si="747"/>
        <v>41.690835</v>
      </c>
      <c r="O3013" s="39">
        <f t="shared" si="748"/>
        <v>78225.213329075763</v>
      </c>
      <c r="P3013" s="40">
        <f t="shared" si="749"/>
        <v>28605.202893058962</v>
      </c>
      <c r="Q3013" s="40">
        <f>S3013*F3013+T3013*G3013+AS3012*(1+$G$9/252)</f>
        <v>4398.5419376736954</v>
      </c>
      <c r="R3013" s="41">
        <f t="shared" si="752"/>
        <v>111228.95815980842</v>
      </c>
      <c r="S3013" s="36">
        <f>AU3012*H3012</f>
        <v>662.13994691955111</v>
      </c>
      <c r="T3013" s="37">
        <f>AV3012*I3012</f>
        <v>686.46995183726813</v>
      </c>
      <c r="U3013" s="57">
        <f t="shared" si="755"/>
        <v>0.70328100364552137</v>
      </c>
      <c r="V3013" s="58">
        <f t="shared" si="753"/>
        <v>0.25717406120050484</v>
      </c>
      <c r="W3013" s="59">
        <f t="shared" si="754"/>
        <v>3.9544935153973858E-2</v>
      </c>
      <c r="Y3013" s="7">
        <f t="shared" si="750"/>
        <v>0</v>
      </c>
      <c r="Z3013" s="40"/>
      <c r="AA3013" s="40"/>
      <c r="AB3013" s="40"/>
      <c r="AC3013" s="40"/>
      <c r="AD3013" s="40"/>
      <c r="AE3013" s="40"/>
      <c r="AF3013" s="40"/>
      <c r="AG3013" s="41"/>
      <c r="AH3013" s="40"/>
      <c r="AI3013" s="40"/>
      <c r="AJ3013" s="40"/>
      <c r="AK3013" s="40"/>
      <c r="AL3013" s="40"/>
      <c r="AM3013" s="41"/>
      <c r="AN3013" s="36">
        <f>Y3013*(IF(AND(AH3013&gt;0,AI3013&lt;0),AH3013,0)+IF(AND(AJ3013&lt;0,AK3013&gt;0),AJ3013,0)+IF(AND(AL3013&gt;0,AM3013&gt;0),AL3013,0))</f>
        <v>0</v>
      </c>
      <c r="AO3013" s="37">
        <f>Y3013*(IF(AND(AH3013&gt;0,AI3013&lt;0),AI3013,0)+IF(AND(AJ3013&lt;0,AK3013&gt;0),AK3013,0)+IF(AND(AL3013&gt;0,AM3013&gt;0),AM3013,0))</f>
        <v>0</v>
      </c>
      <c r="AQ3013" s="40">
        <f>AU3013*D3013</f>
        <v>78225.213329075763</v>
      </c>
      <c r="AR3013" s="40">
        <f>AV3013*E3013</f>
        <v>28605.202893058962</v>
      </c>
      <c r="AS3013" s="40">
        <f>IF(AND(Y3013&lt;&gt;0,AN3013&lt;&gt;0),0,Q3013)</f>
        <v>4398.5419376736954</v>
      </c>
      <c r="AT3013" s="41">
        <f t="shared" si="756"/>
        <v>111228.95815980842</v>
      </c>
      <c r="AU3013" s="42">
        <f>S3013+AN3013</f>
        <v>662.13994691955111</v>
      </c>
      <c r="AV3013" s="37">
        <f>T3013+AO3013</f>
        <v>686.46995183726813</v>
      </c>
      <c r="AW3013" s="58">
        <f t="shared" si="741"/>
        <v>0.70328100364552137</v>
      </c>
      <c r="AX3013" s="58">
        <f t="shared" si="742"/>
        <v>0.25717406120050484</v>
      </c>
      <c r="AY3013" s="59">
        <f t="shared" si="743"/>
        <v>3.9544935153973858E-2</v>
      </c>
      <c r="AZ3013" s="54">
        <f t="shared" si="751"/>
        <v>8.5325624996162031E-3</v>
      </c>
    </row>
    <row r="3014" spans="3:52" x14ac:dyDescent="0.25">
      <c r="C3014" s="35">
        <v>39038</v>
      </c>
      <c r="D3014" s="36">
        <v>117.44</v>
      </c>
      <c r="E3014" s="37">
        <v>41.82</v>
      </c>
      <c r="F3014" s="38">
        <v>0</v>
      </c>
      <c r="G3014" s="7">
        <v>0</v>
      </c>
      <c r="H3014" s="38">
        <v>1</v>
      </c>
      <c r="I3014" s="7">
        <v>1</v>
      </c>
      <c r="J3014" s="36">
        <f t="shared" si="744"/>
        <v>117.38128</v>
      </c>
      <c r="K3014" s="37">
        <f t="shared" si="745"/>
        <v>41.79909</v>
      </c>
      <c r="L3014" s="36">
        <f t="shared" si="746"/>
        <v>117.49871999999999</v>
      </c>
      <c r="M3014" s="37">
        <f t="shared" si="747"/>
        <v>41.840910000000001</v>
      </c>
      <c r="O3014" s="39">
        <f t="shared" si="748"/>
        <v>77761.715366232078</v>
      </c>
      <c r="P3014" s="40">
        <f t="shared" si="749"/>
        <v>28708.173385834554</v>
      </c>
      <c r="Q3014" s="40">
        <f>S3014*F3014+T3014*G3014+AS3013*(1+$G$9/252)</f>
        <v>4398.7164829886824</v>
      </c>
      <c r="R3014" s="41">
        <f t="shared" si="752"/>
        <v>110868.60523505532</v>
      </c>
      <c r="S3014" s="36">
        <f>AU3013*H3013</f>
        <v>662.13994691955111</v>
      </c>
      <c r="T3014" s="37">
        <f>AV3013*I3013</f>
        <v>686.46995183726813</v>
      </c>
      <c r="U3014" s="57">
        <f t="shared" si="755"/>
        <v>0.7013862508810994</v>
      </c>
      <c r="V3014" s="58">
        <f t="shared" si="753"/>
        <v>0.25893870789633938</v>
      </c>
      <c r="W3014" s="59">
        <f t="shared" si="754"/>
        <v>3.9675041222561179E-2</v>
      </c>
      <c r="Y3014" s="7">
        <f t="shared" si="750"/>
        <v>0</v>
      </c>
      <c r="Z3014" s="40"/>
      <c r="AA3014" s="40"/>
      <c r="AB3014" s="40"/>
      <c r="AC3014" s="40"/>
      <c r="AD3014" s="40"/>
      <c r="AE3014" s="40"/>
      <c r="AF3014" s="40"/>
      <c r="AG3014" s="41"/>
      <c r="AH3014" s="40"/>
      <c r="AI3014" s="40"/>
      <c r="AJ3014" s="40"/>
      <c r="AK3014" s="40"/>
      <c r="AL3014" s="40"/>
      <c r="AM3014" s="41"/>
      <c r="AN3014" s="36">
        <f>Y3014*(IF(AND(AH3014&gt;0,AI3014&lt;0),AH3014,0)+IF(AND(AJ3014&lt;0,AK3014&gt;0),AJ3014,0)+IF(AND(AL3014&gt;0,AM3014&gt;0),AL3014,0))</f>
        <v>0</v>
      </c>
      <c r="AO3014" s="37">
        <f>Y3014*(IF(AND(AH3014&gt;0,AI3014&lt;0),AI3014,0)+IF(AND(AJ3014&lt;0,AK3014&gt;0),AK3014,0)+IF(AND(AL3014&gt;0,AM3014&gt;0),AM3014,0))</f>
        <v>0</v>
      </c>
      <c r="AQ3014" s="40">
        <f>AU3014*D3014</f>
        <v>77761.715366232078</v>
      </c>
      <c r="AR3014" s="40">
        <f>AV3014*E3014</f>
        <v>28708.173385834554</v>
      </c>
      <c r="AS3014" s="40">
        <f>IF(AND(Y3014&lt;&gt;0,AN3014&lt;&gt;0),0,Q3014)</f>
        <v>4398.7164829886824</v>
      </c>
      <c r="AT3014" s="41">
        <f t="shared" si="756"/>
        <v>110868.60523505532</v>
      </c>
      <c r="AU3014" s="42">
        <f>S3014+AN3014</f>
        <v>662.13994691955111</v>
      </c>
      <c r="AV3014" s="37">
        <f>T3014+AO3014</f>
        <v>686.46995183726813</v>
      </c>
      <c r="AW3014" s="58">
        <f t="shared" si="741"/>
        <v>0.7013862508810994</v>
      </c>
      <c r="AX3014" s="58">
        <f t="shared" si="742"/>
        <v>0.25893870789633938</v>
      </c>
      <c r="AY3014" s="59">
        <f t="shared" si="743"/>
        <v>3.9675041222561179E-2</v>
      </c>
      <c r="AZ3014" s="54">
        <f t="shared" si="751"/>
        <v>-3.2397401784107771E-3</v>
      </c>
    </row>
    <row r="3015" spans="3:52" x14ac:dyDescent="0.25">
      <c r="C3015" s="35">
        <v>39041</v>
      </c>
      <c r="D3015" s="36">
        <v>117.58</v>
      </c>
      <c r="E3015" s="37">
        <v>41.89</v>
      </c>
      <c r="F3015" s="38">
        <v>0</v>
      </c>
      <c r="G3015" s="7">
        <v>0</v>
      </c>
      <c r="H3015" s="38">
        <v>1</v>
      </c>
      <c r="I3015" s="7">
        <v>1</v>
      </c>
      <c r="J3015" s="36">
        <f t="shared" si="744"/>
        <v>117.52121000000001</v>
      </c>
      <c r="K3015" s="37">
        <f t="shared" si="745"/>
        <v>41.869055000000003</v>
      </c>
      <c r="L3015" s="36">
        <f t="shared" si="746"/>
        <v>117.63878999999999</v>
      </c>
      <c r="M3015" s="37">
        <f t="shared" si="747"/>
        <v>41.910944999999998</v>
      </c>
      <c r="O3015" s="39">
        <f t="shared" si="748"/>
        <v>77854.414958800815</v>
      </c>
      <c r="P3015" s="40">
        <f t="shared" si="749"/>
        <v>28756.226282463162</v>
      </c>
      <c r="Q3015" s="40">
        <f>S3015*F3015+T3015*G3015+AS3014*(1+$G$9/252)</f>
        <v>4398.8910352300709</v>
      </c>
      <c r="R3015" s="41">
        <f t="shared" si="752"/>
        <v>111009.53227649405</v>
      </c>
      <c r="S3015" s="36">
        <f>AU3014*H3014</f>
        <v>662.13994691955111</v>
      </c>
      <c r="T3015" s="37">
        <f>AV3014*I3014</f>
        <v>686.46995183726813</v>
      </c>
      <c r="U3015" s="57">
        <f t="shared" si="755"/>
        <v>0.70133089800691162</v>
      </c>
      <c r="V3015" s="58">
        <f t="shared" si="753"/>
        <v>0.25904285598500992</v>
      </c>
      <c r="W3015" s="59">
        <f t="shared" si="754"/>
        <v>3.9626246008078382E-2</v>
      </c>
      <c r="Y3015" s="7">
        <f t="shared" si="750"/>
        <v>0</v>
      </c>
      <c r="Z3015" s="40"/>
      <c r="AA3015" s="40"/>
      <c r="AB3015" s="40"/>
      <c r="AC3015" s="40"/>
      <c r="AD3015" s="40"/>
      <c r="AE3015" s="40"/>
      <c r="AF3015" s="40"/>
      <c r="AG3015" s="41"/>
      <c r="AH3015" s="40"/>
      <c r="AI3015" s="40"/>
      <c r="AJ3015" s="40"/>
      <c r="AK3015" s="40"/>
      <c r="AL3015" s="40"/>
      <c r="AM3015" s="41"/>
      <c r="AN3015" s="36">
        <f>Y3015*(IF(AND(AH3015&gt;0,AI3015&lt;0),AH3015,0)+IF(AND(AJ3015&lt;0,AK3015&gt;0),AJ3015,0)+IF(AND(AL3015&gt;0,AM3015&gt;0),AL3015,0))</f>
        <v>0</v>
      </c>
      <c r="AO3015" s="37">
        <f>Y3015*(IF(AND(AH3015&gt;0,AI3015&lt;0),AI3015,0)+IF(AND(AJ3015&lt;0,AK3015&gt;0),AK3015,0)+IF(AND(AL3015&gt;0,AM3015&gt;0),AM3015,0))</f>
        <v>0</v>
      </c>
      <c r="AQ3015" s="40">
        <f>AU3015*D3015</f>
        <v>77854.414958800815</v>
      </c>
      <c r="AR3015" s="40">
        <f>AV3015*E3015</f>
        <v>28756.226282463162</v>
      </c>
      <c r="AS3015" s="40">
        <f>IF(AND(Y3015&lt;&gt;0,AN3015&lt;&gt;0),0,Q3015)</f>
        <v>4398.8910352300709</v>
      </c>
      <c r="AT3015" s="41">
        <f t="shared" si="756"/>
        <v>111009.53227649405</v>
      </c>
      <c r="AU3015" s="42">
        <f>S3015+AN3015</f>
        <v>662.13994691955111</v>
      </c>
      <c r="AV3015" s="37">
        <f>T3015+AO3015</f>
        <v>686.46995183726813</v>
      </c>
      <c r="AW3015" s="58">
        <f t="shared" si="741"/>
        <v>0.70133089800691162</v>
      </c>
      <c r="AX3015" s="58">
        <f t="shared" si="742"/>
        <v>0.25904285598500992</v>
      </c>
      <c r="AY3015" s="59">
        <f t="shared" si="743"/>
        <v>3.9626246008078382E-2</v>
      </c>
      <c r="AZ3015" s="54">
        <f t="shared" si="751"/>
        <v>1.2711176544517588E-3</v>
      </c>
    </row>
    <row r="3016" spans="3:52" x14ac:dyDescent="0.25">
      <c r="C3016" s="35">
        <v>39042</v>
      </c>
      <c r="D3016" s="36">
        <v>117.58</v>
      </c>
      <c r="E3016" s="37">
        <v>42.06</v>
      </c>
      <c r="F3016" s="38">
        <v>0</v>
      </c>
      <c r="G3016" s="7">
        <v>0</v>
      </c>
      <c r="H3016" s="38">
        <v>1</v>
      </c>
      <c r="I3016" s="7">
        <v>1</v>
      </c>
      <c r="J3016" s="36">
        <f t="shared" si="744"/>
        <v>117.52121000000001</v>
      </c>
      <c r="K3016" s="37">
        <f t="shared" si="745"/>
        <v>42.038970000000006</v>
      </c>
      <c r="L3016" s="36">
        <f t="shared" si="746"/>
        <v>117.63878999999999</v>
      </c>
      <c r="M3016" s="37">
        <f t="shared" si="747"/>
        <v>42.081029999999998</v>
      </c>
      <c r="O3016" s="39">
        <f t="shared" si="748"/>
        <v>77854.414958800815</v>
      </c>
      <c r="P3016" s="40">
        <f t="shared" si="749"/>
        <v>28872.926174275501</v>
      </c>
      <c r="Q3016" s="40">
        <f>S3016*F3016+T3016*G3016+AS3015*(1+$G$9/252)</f>
        <v>4399.0655943981355</v>
      </c>
      <c r="R3016" s="41">
        <f t="shared" si="752"/>
        <v>111126.40672747446</v>
      </c>
      <c r="S3016" s="36">
        <f>AU3015*H3015</f>
        <v>662.13994691955111</v>
      </c>
      <c r="T3016" s="37">
        <f>AV3015*I3015</f>
        <v>686.46995183726813</v>
      </c>
      <c r="U3016" s="57">
        <f t="shared" si="755"/>
        <v>0.70059329057341324</v>
      </c>
      <c r="V3016" s="58">
        <f t="shared" si="753"/>
        <v>0.25982056852682406</v>
      </c>
      <c r="W3016" s="59">
        <f t="shared" si="754"/>
        <v>3.9586140899762645E-2</v>
      </c>
      <c r="Y3016" s="7">
        <f t="shared" si="750"/>
        <v>0</v>
      </c>
      <c r="Z3016" s="40"/>
      <c r="AA3016" s="40"/>
      <c r="AB3016" s="40"/>
      <c r="AC3016" s="40"/>
      <c r="AD3016" s="40"/>
      <c r="AE3016" s="40"/>
      <c r="AF3016" s="40"/>
      <c r="AG3016" s="41"/>
      <c r="AH3016" s="40"/>
      <c r="AI3016" s="40"/>
      <c r="AJ3016" s="40"/>
      <c r="AK3016" s="40"/>
      <c r="AL3016" s="40"/>
      <c r="AM3016" s="41"/>
      <c r="AN3016" s="36">
        <f>Y3016*(IF(AND(AH3016&gt;0,AI3016&lt;0),AH3016,0)+IF(AND(AJ3016&lt;0,AK3016&gt;0),AJ3016,0)+IF(AND(AL3016&gt;0,AM3016&gt;0),AL3016,0))</f>
        <v>0</v>
      </c>
      <c r="AO3016" s="37">
        <f>Y3016*(IF(AND(AH3016&gt;0,AI3016&lt;0),AI3016,0)+IF(AND(AJ3016&lt;0,AK3016&gt;0),AK3016,0)+IF(AND(AL3016&gt;0,AM3016&gt;0),AM3016,0))</f>
        <v>0</v>
      </c>
      <c r="AQ3016" s="40">
        <f>AU3016*D3016</f>
        <v>77854.414958800815</v>
      </c>
      <c r="AR3016" s="40">
        <f>AV3016*E3016</f>
        <v>28872.926174275501</v>
      </c>
      <c r="AS3016" s="40">
        <f>IF(AND(Y3016&lt;&gt;0,AN3016&lt;&gt;0),0,Q3016)</f>
        <v>4399.0655943981355</v>
      </c>
      <c r="AT3016" s="41">
        <f t="shared" si="756"/>
        <v>111126.40672747446</v>
      </c>
      <c r="AU3016" s="42">
        <f>S3016+AN3016</f>
        <v>662.13994691955111</v>
      </c>
      <c r="AV3016" s="37">
        <f>T3016+AO3016</f>
        <v>686.46995183726813</v>
      </c>
      <c r="AW3016" s="58">
        <f t="shared" si="741"/>
        <v>0.70059329057341324</v>
      </c>
      <c r="AX3016" s="58">
        <f t="shared" si="742"/>
        <v>0.25982056852682406</v>
      </c>
      <c r="AY3016" s="59">
        <f t="shared" si="743"/>
        <v>3.9586140899762645E-2</v>
      </c>
      <c r="AZ3016" s="54">
        <f t="shared" si="751"/>
        <v>1.0528325683718531E-3</v>
      </c>
    </row>
    <row r="3017" spans="3:52" x14ac:dyDescent="0.25">
      <c r="C3017" s="35">
        <v>39043</v>
      </c>
      <c r="D3017" s="36">
        <v>118.63</v>
      </c>
      <c r="E3017" s="37">
        <v>42.15</v>
      </c>
      <c r="F3017" s="38">
        <v>0</v>
      </c>
      <c r="G3017" s="7">
        <v>0</v>
      </c>
      <c r="H3017" s="38">
        <v>1</v>
      </c>
      <c r="I3017" s="7">
        <v>1</v>
      </c>
      <c r="J3017" s="36">
        <f t="shared" si="744"/>
        <v>118.570685</v>
      </c>
      <c r="K3017" s="37">
        <f t="shared" si="745"/>
        <v>42.128925000000002</v>
      </c>
      <c r="L3017" s="36">
        <f t="shared" si="746"/>
        <v>118.68931499999999</v>
      </c>
      <c r="M3017" s="37">
        <f t="shared" si="747"/>
        <v>42.171074999999995</v>
      </c>
      <c r="O3017" s="39">
        <f t="shared" si="748"/>
        <v>78549.661903066342</v>
      </c>
      <c r="P3017" s="40">
        <f t="shared" si="749"/>
        <v>28934.708469940852</v>
      </c>
      <c r="Q3017" s="40">
        <f>S3017*F3017+T3017*G3017+AS3016*(1+$G$9/252)</f>
        <v>4399.2401604931511</v>
      </c>
      <c r="R3017" s="41">
        <f t="shared" si="752"/>
        <v>111883.61053350035</v>
      </c>
      <c r="S3017" s="36">
        <f>AU3016*H3016</f>
        <v>662.13994691955111</v>
      </c>
      <c r="T3017" s="37">
        <f>AV3016*I3016</f>
        <v>686.46995183726813</v>
      </c>
      <c r="U3017" s="57">
        <f t="shared" si="755"/>
        <v>0.70206584796927773</v>
      </c>
      <c r="V3017" s="58">
        <f t="shared" si="753"/>
        <v>0.2586143612274398</v>
      </c>
      <c r="W3017" s="59">
        <f t="shared" si="754"/>
        <v>3.9319790803282344E-2</v>
      </c>
      <c r="Y3017" s="7">
        <f t="shared" si="750"/>
        <v>0</v>
      </c>
      <c r="Z3017" s="40"/>
      <c r="AA3017" s="40"/>
      <c r="AB3017" s="40"/>
      <c r="AC3017" s="40"/>
      <c r="AD3017" s="40"/>
      <c r="AE3017" s="40"/>
      <c r="AF3017" s="40"/>
      <c r="AG3017" s="41"/>
      <c r="AH3017" s="40"/>
      <c r="AI3017" s="40"/>
      <c r="AJ3017" s="40"/>
      <c r="AK3017" s="40"/>
      <c r="AL3017" s="40"/>
      <c r="AM3017" s="41"/>
      <c r="AN3017" s="36">
        <f>Y3017*(IF(AND(AH3017&gt;0,AI3017&lt;0),AH3017,0)+IF(AND(AJ3017&lt;0,AK3017&gt;0),AJ3017,0)+IF(AND(AL3017&gt;0,AM3017&gt;0),AL3017,0))</f>
        <v>0</v>
      </c>
      <c r="AO3017" s="37">
        <f>Y3017*(IF(AND(AH3017&gt;0,AI3017&lt;0),AI3017,0)+IF(AND(AJ3017&lt;0,AK3017&gt;0),AK3017,0)+IF(AND(AL3017&gt;0,AM3017&gt;0),AM3017,0))</f>
        <v>0</v>
      </c>
      <c r="AQ3017" s="40">
        <f>AU3017*D3017</f>
        <v>78549.661903066342</v>
      </c>
      <c r="AR3017" s="40">
        <f>AV3017*E3017</f>
        <v>28934.708469940852</v>
      </c>
      <c r="AS3017" s="40">
        <f>IF(AND(Y3017&lt;&gt;0,AN3017&lt;&gt;0),0,Q3017)</f>
        <v>4399.2401604931511</v>
      </c>
      <c r="AT3017" s="41">
        <f t="shared" si="756"/>
        <v>111883.61053350035</v>
      </c>
      <c r="AU3017" s="42">
        <f>S3017+AN3017</f>
        <v>662.13994691955111</v>
      </c>
      <c r="AV3017" s="37">
        <f>T3017+AO3017</f>
        <v>686.46995183726813</v>
      </c>
      <c r="AW3017" s="58">
        <f t="shared" si="741"/>
        <v>0.70206584796927773</v>
      </c>
      <c r="AX3017" s="58">
        <f t="shared" si="742"/>
        <v>0.2586143612274398</v>
      </c>
      <c r="AY3017" s="59">
        <f t="shared" si="743"/>
        <v>3.9319790803282344E-2</v>
      </c>
      <c r="AZ3017" s="54">
        <f t="shared" si="751"/>
        <v>6.813896249546314E-3</v>
      </c>
    </row>
    <row r="3018" spans="3:52" x14ac:dyDescent="0.25">
      <c r="C3018" s="35">
        <v>39045</v>
      </c>
      <c r="D3018" s="36">
        <v>117.36</v>
      </c>
      <c r="E3018" s="37">
        <v>41.88</v>
      </c>
      <c r="F3018" s="38">
        <v>0</v>
      </c>
      <c r="G3018" s="7">
        <v>0</v>
      </c>
      <c r="H3018" s="38">
        <v>1</v>
      </c>
      <c r="I3018" s="7">
        <v>1</v>
      </c>
      <c r="J3018" s="36">
        <f t="shared" si="744"/>
        <v>117.30132</v>
      </c>
      <c r="K3018" s="37">
        <f t="shared" si="745"/>
        <v>41.859060000000007</v>
      </c>
      <c r="L3018" s="36">
        <f t="shared" si="746"/>
        <v>117.41867999999999</v>
      </c>
      <c r="M3018" s="37">
        <f t="shared" si="747"/>
        <v>41.900939999999999</v>
      </c>
      <c r="O3018" s="39">
        <f t="shared" si="748"/>
        <v>77708.744170478516</v>
      </c>
      <c r="P3018" s="40">
        <f t="shared" si="749"/>
        <v>28749.361582944792</v>
      </c>
      <c r="Q3018" s="40">
        <f>S3018*F3018+T3018*G3018+AS3017*(1+$G$9/252)</f>
        <v>4399.4147335153921</v>
      </c>
      <c r="R3018" s="41">
        <f t="shared" si="752"/>
        <v>110857.52048693871</v>
      </c>
      <c r="S3018" s="36">
        <f>AU3017*H3017</f>
        <v>662.13994691955111</v>
      </c>
      <c r="T3018" s="37">
        <f>AV3017*I3017</f>
        <v>686.46995183726813</v>
      </c>
      <c r="U3018" s="57">
        <f t="shared" si="755"/>
        <v>0.70097855183071867</v>
      </c>
      <c r="V3018" s="58">
        <f t="shared" si="753"/>
        <v>0.25933614117169485</v>
      </c>
      <c r="W3018" s="59">
        <f t="shared" si="754"/>
        <v>3.9685306997586448E-2</v>
      </c>
      <c r="Y3018" s="7">
        <f t="shared" si="750"/>
        <v>0</v>
      </c>
      <c r="Z3018" s="40"/>
      <c r="AA3018" s="40"/>
      <c r="AB3018" s="40"/>
      <c r="AC3018" s="40"/>
      <c r="AD3018" s="40"/>
      <c r="AE3018" s="40"/>
      <c r="AF3018" s="40"/>
      <c r="AG3018" s="41"/>
      <c r="AH3018" s="40"/>
      <c r="AI3018" s="40"/>
      <c r="AJ3018" s="40"/>
      <c r="AK3018" s="40"/>
      <c r="AL3018" s="40"/>
      <c r="AM3018" s="41"/>
      <c r="AN3018" s="36">
        <f>Y3018*(IF(AND(AH3018&gt;0,AI3018&lt;0),AH3018,0)+IF(AND(AJ3018&lt;0,AK3018&gt;0),AJ3018,0)+IF(AND(AL3018&gt;0,AM3018&gt;0),AL3018,0))</f>
        <v>0</v>
      </c>
      <c r="AO3018" s="37">
        <f>Y3018*(IF(AND(AH3018&gt;0,AI3018&lt;0),AI3018,0)+IF(AND(AJ3018&lt;0,AK3018&gt;0),AK3018,0)+IF(AND(AL3018&gt;0,AM3018&gt;0),AM3018,0))</f>
        <v>0</v>
      </c>
      <c r="AQ3018" s="40">
        <f>AU3018*D3018</f>
        <v>77708.744170478516</v>
      </c>
      <c r="AR3018" s="40">
        <f>AV3018*E3018</f>
        <v>28749.361582944792</v>
      </c>
      <c r="AS3018" s="40">
        <f>IF(AND(Y3018&lt;&gt;0,AN3018&lt;&gt;0),0,Q3018)</f>
        <v>4399.4147335153921</v>
      </c>
      <c r="AT3018" s="41">
        <f t="shared" si="756"/>
        <v>110857.52048693871</v>
      </c>
      <c r="AU3018" s="42">
        <f>S3018+AN3018</f>
        <v>662.13994691955111</v>
      </c>
      <c r="AV3018" s="37">
        <f>T3018+AO3018</f>
        <v>686.46995183726813</v>
      </c>
      <c r="AW3018" s="58">
        <f t="shared" si="741"/>
        <v>0.70097855183071867</v>
      </c>
      <c r="AX3018" s="58">
        <f t="shared" si="742"/>
        <v>0.25933614117169485</v>
      </c>
      <c r="AY3018" s="59">
        <f t="shared" si="743"/>
        <v>3.9685306997586448E-2</v>
      </c>
      <c r="AZ3018" s="54">
        <f t="shared" si="751"/>
        <v>-9.1710487502940641E-3</v>
      </c>
    </row>
    <row r="3019" spans="3:52" x14ac:dyDescent="0.25">
      <c r="C3019" s="35">
        <v>39048</v>
      </c>
      <c r="D3019" s="36">
        <v>116.1</v>
      </c>
      <c r="E3019" s="37">
        <v>41.1</v>
      </c>
      <c r="F3019" s="38">
        <v>0</v>
      </c>
      <c r="G3019" s="7">
        <v>0</v>
      </c>
      <c r="H3019" s="38">
        <v>1</v>
      </c>
      <c r="I3019" s="7">
        <v>1</v>
      </c>
      <c r="J3019" s="36">
        <f t="shared" si="744"/>
        <v>116.04195</v>
      </c>
      <c r="K3019" s="37">
        <f t="shared" si="745"/>
        <v>41.079450000000001</v>
      </c>
      <c r="L3019" s="36">
        <f t="shared" si="746"/>
        <v>116.15804999999999</v>
      </c>
      <c r="M3019" s="37">
        <f t="shared" si="747"/>
        <v>41.120550000000001</v>
      </c>
      <c r="O3019" s="39">
        <f t="shared" si="748"/>
        <v>76874.447837359883</v>
      </c>
      <c r="P3019" s="40">
        <f t="shared" si="749"/>
        <v>28213.915020511722</v>
      </c>
      <c r="Q3019" s="40">
        <f>S3019*F3019+T3019*G3019+AS3018*(1+$G$9/252)</f>
        <v>4399.5893134651342</v>
      </c>
      <c r="R3019" s="41">
        <f t="shared" si="752"/>
        <v>109487.95217133674</v>
      </c>
      <c r="S3019" s="36">
        <f>AU3018*H3018</f>
        <v>662.13994691955111</v>
      </c>
      <c r="T3019" s="37">
        <f>AV3018*I3018</f>
        <v>686.46995183726813</v>
      </c>
      <c r="U3019" s="57">
        <f t="shared" si="755"/>
        <v>0.70212700404752959</v>
      </c>
      <c r="V3019" s="58">
        <f t="shared" si="753"/>
        <v>0.25768967690947414</v>
      </c>
      <c r="W3019" s="59">
        <f t="shared" si="754"/>
        <v>4.0183319042996213E-2</v>
      </c>
      <c r="Y3019" s="7">
        <f t="shared" si="750"/>
        <v>0</v>
      </c>
      <c r="Z3019" s="40"/>
      <c r="AA3019" s="40"/>
      <c r="AB3019" s="40"/>
      <c r="AC3019" s="40"/>
      <c r="AD3019" s="40"/>
      <c r="AE3019" s="40"/>
      <c r="AF3019" s="40"/>
      <c r="AG3019" s="41"/>
      <c r="AH3019" s="40"/>
      <c r="AI3019" s="40"/>
      <c r="AJ3019" s="40"/>
      <c r="AK3019" s="40"/>
      <c r="AL3019" s="40"/>
      <c r="AM3019" s="41"/>
      <c r="AN3019" s="36">
        <f>Y3019*(IF(AND(AH3019&gt;0,AI3019&lt;0),AH3019,0)+IF(AND(AJ3019&lt;0,AK3019&gt;0),AJ3019,0)+IF(AND(AL3019&gt;0,AM3019&gt;0),AL3019,0))</f>
        <v>0</v>
      </c>
      <c r="AO3019" s="37">
        <f>Y3019*(IF(AND(AH3019&gt;0,AI3019&lt;0),AI3019,0)+IF(AND(AJ3019&lt;0,AK3019&gt;0),AK3019,0)+IF(AND(AL3019&gt;0,AM3019&gt;0),AM3019,0))</f>
        <v>0</v>
      </c>
      <c r="AQ3019" s="40">
        <f>AU3019*D3019</f>
        <v>76874.447837359883</v>
      </c>
      <c r="AR3019" s="40">
        <f>AV3019*E3019</f>
        <v>28213.915020511722</v>
      </c>
      <c r="AS3019" s="40">
        <f>IF(AND(Y3019&lt;&gt;0,AN3019&lt;&gt;0),0,Q3019)</f>
        <v>4399.5893134651342</v>
      </c>
      <c r="AT3019" s="41">
        <f t="shared" si="756"/>
        <v>109487.95217133674</v>
      </c>
      <c r="AU3019" s="42">
        <f>S3019+AN3019</f>
        <v>662.13994691955111</v>
      </c>
      <c r="AV3019" s="37">
        <f>T3019+AO3019</f>
        <v>686.46995183726813</v>
      </c>
      <c r="AW3019" s="58">
        <f t="shared" si="741"/>
        <v>0.70212700404752959</v>
      </c>
      <c r="AX3019" s="58">
        <f t="shared" si="742"/>
        <v>0.25768967690947414</v>
      </c>
      <c r="AY3019" s="59">
        <f t="shared" si="743"/>
        <v>4.0183319042996213E-2</v>
      </c>
      <c r="AZ3019" s="54">
        <f t="shared" si="751"/>
        <v>-1.2354311277991581E-2</v>
      </c>
    </row>
    <row r="3020" spans="3:52" x14ac:dyDescent="0.25">
      <c r="C3020" s="35">
        <v>39049</v>
      </c>
      <c r="D3020" s="36">
        <v>115.9</v>
      </c>
      <c r="E3020" s="37">
        <v>41.4</v>
      </c>
      <c r="F3020" s="38">
        <v>0</v>
      </c>
      <c r="G3020" s="7">
        <v>0</v>
      </c>
      <c r="H3020" s="38">
        <v>1</v>
      </c>
      <c r="I3020" s="7">
        <v>1</v>
      </c>
      <c r="J3020" s="36">
        <f t="shared" si="744"/>
        <v>115.84205000000001</v>
      </c>
      <c r="K3020" s="37">
        <f t="shared" si="745"/>
        <v>41.379300000000001</v>
      </c>
      <c r="L3020" s="36">
        <f t="shared" si="746"/>
        <v>115.95795</v>
      </c>
      <c r="M3020" s="37">
        <f t="shared" si="747"/>
        <v>41.420699999999997</v>
      </c>
      <c r="O3020" s="39">
        <f t="shared" si="748"/>
        <v>76742.019847975971</v>
      </c>
      <c r="P3020" s="40">
        <f t="shared" si="749"/>
        <v>28419.856006062899</v>
      </c>
      <c r="Q3020" s="40">
        <f>S3020*F3020+T3020*G3020+AS3019*(1+$G$9/252)</f>
        <v>4399.7639003426521</v>
      </c>
      <c r="R3020" s="41">
        <f t="shared" si="752"/>
        <v>109561.63975438153</v>
      </c>
      <c r="S3020" s="36">
        <f>AU3019*H3019</f>
        <v>662.13994691955111</v>
      </c>
      <c r="T3020" s="37">
        <f>AV3019*I3019</f>
        <v>686.46995183726813</v>
      </c>
      <c r="U3020" s="57">
        <f t="shared" si="755"/>
        <v>0.70044606871545978</v>
      </c>
      <c r="V3020" s="58">
        <f t="shared" si="753"/>
        <v>0.25939604472674338</v>
      </c>
      <c r="W3020" s="59">
        <f t="shared" si="754"/>
        <v>4.0157886557796785E-2</v>
      </c>
      <c r="Y3020" s="7">
        <f t="shared" si="750"/>
        <v>0</v>
      </c>
      <c r="Z3020" s="40"/>
      <c r="AA3020" s="40"/>
      <c r="AB3020" s="40"/>
      <c r="AC3020" s="40"/>
      <c r="AD3020" s="40"/>
      <c r="AE3020" s="40"/>
      <c r="AF3020" s="40"/>
      <c r="AG3020" s="41"/>
      <c r="AH3020" s="40"/>
      <c r="AI3020" s="40"/>
      <c r="AJ3020" s="40"/>
      <c r="AK3020" s="40"/>
      <c r="AL3020" s="40"/>
      <c r="AM3020" s="41"/>
      <c r="AN3020" s="36">
        <f>Y3020*(IF(AND(AH3020&gt;0,AI3020&lt;0),AH3020,0)+IF(AND(AJ3020&lt;0,AK3020&gt;0),AJ3020,0)+IF(AND(AL3020&gt;0,AM3020&gt;0),AL3020,0))</f>
        <v>0</v>
      </c>
      <c r="AO3020" s="37">
        <f>Y3020*(IF(AND(AH3020&gt;0,AI3020&lt;0),AI3020,0)+IF(AND(AJ3020&lt;0,AK3020&gt;0),AK3020,0)+IF(AND(AL3020&gt;0,AM3020&gt;0),AM3020,0))</f>
        <v>0</v>
      </c>
      <c r="AQ3020" s="40">
        <f>AU3020*D3020</f>
        <v>76742.019847975971</v>
      </c>
      <c r="AR3020" s="40">
        <f>AV3020*E3020</f>
        <v>28419.856006062899</v>
      </c>
      <c r="AS3020" s="40">
        <f>IF(AND(Y3020&lt;&gt;0,AN3020&lt;&gt;0),0,Q3020)</f>
        <v>4399.7639003426521</v>
      </c>
      <c r="AT3020" s="41">
        <f t="shared" si="756"/>
        <v>109561.63975438153</v>
      </c>
      <c r="AU3020" s="42">
        <f>S3020+AN3020</f>
        <v>662.13994691955111</v>
      </c>
      <c r="AV3020" s="37">
        <f>T3020+AO3020</f>
        <v>686.46995183726813</v>
      </c>
      <c r="AW3020" s="58">
        <f t="shared" si="741"/>
        <v>0.70044606871545978</v>
      </c>
      <c r="AX3020" s="58">
        <f t="shared" si="742"/>
        <v>0.25939604472674338</v>
      </c>
      <c r="AY3020" s="59">
        <f t="shared" si="743"/>
        <v>4.0157886557796785E-2</v>
      </c>
      <c r="AZ3020" s="54">
        <f t="shared" si="751"/>
        <v>6.7302001346658535E-4</v>
      </c>
    </row>
    <row r="3021" spans="3:52" x14ac:dyDescent="0.25">
      <c r="C3021" s="35">
        <v>39050</v>
      </c>
      <c r="D3021" s="36">
        <v>116</v>
      </c>
      <c r="E3021" s="37">
        <v>41.85</v>
      </c>
      <c r="F3021" s="38">
        <v>0</v>
      </c>
      <c r="G3021" s="7">
        <v>0</v>
      </c>
      <c r="H3021" s="38">
        <v>1</v>
      </c>
      <c r="I3021" s="7">
        <v>1</v>
      </c>
      <c r="J3021" s="36">
        <f t="shared" si="744"/>
        <v>115.94200000000001</v>
      </c>
      <c r="K3021" s="37">
        <f t="shared" si="745"/>
        <v>41.829075000000003</v>
      </c>
      <c r="L3021" s="36">
        <f t="shared" si="746"/>
        <v>116.05799999999999</v>
      </c>
      <c r="M3021" s="37">
        <f t="shared" si="747"/>
        <v>41.870925</v>
      </c>
      <c r="O3021" s="39">
        <f t="shared" si="748"/>
        <v>76808.233842667934</v>
      </c>
      <c r="P3021" s="40">
        <f t="shared" si="749"/>
        <v>28728.767484389671</v>
      </c>
      <c r="Q3021" s="40">
        <f>S3021*F3021+T3021*G3021+AS3020*(1+$G$9/252)</f>
        <v>4399.9384941482213</v>
      </c>
      <c r="R3021" s="41">
        <f t="shared" si="752"/>
        <v>109936.93982120583</v>
      </c>
      <c r="S3021" s="36">
        <f>AU3020*H3020</f>
        <v>662.13994691955111</v>
      </c>
      <c r="T3021" s="37">
        <f>AV3020*I3020</f>
        <v>686.46995183726813</v>
      </c>
      <c r="U3021" s="57">
        <f t="shared" si="755"/>
        <v>0.69865719354735334</v>
      </c>
      <c r="V3021" s="58">
        <f t="shared" si="753"/>
        <v>0.26132042179009385</v>
      </c>
      <c r="W3021" s="59">
        <f t="shared" si="754"/>
        <v>4.0022384662552826E-2</v>
      </c>
      <c r="Y3021" s="7">
        <f t="shared" si="750"/>
        <v>0</v>
      </c>
      <c r="Z3021" s="40"/>
      <c r="AA3021" s="40"/>
      <c r="AB3021" s="40"/>
      <c r="AC3021" s="40"/>
      <c r="AD3021" s="40"/>
      <c r="AE3021" s="40"/>
      <c r="AF3021" s="40"/>
      <c r="AG3021" s="41"/>
      <c r="AH3021" s="40"/>
      <c r="AI3021" s="40"/>
      <c r="AJ3021" s="40"/>
      <c r="AK3021" s="40"/>
      <c r="AL3021" s="40"/>
      <c r="AM3021" s="41"/>
      <c r="AN3021" s="36">
        <f>Y3021*(IF(AND(AH3021&gt;0,AI3021&lt;0),AH3021,0)+IF(AND(AJ3021&lt;0,AK3021&gt;0),AJ3021,0)+IF(AND(AL3021&gt;0,AM3021&gt;0),AL3021,0))</f>
        <v>0</v>
      </c>
      <c r="AO3021" s="37">
        <f>Y3021*(IF(AND(AH3021&gt;0,AI3021&lt;0),AI3021,0)+IF(AND(AJ3021&lt;0,AK3021&gt;0),AK3021,0)+IF(AND(AL3021&gt;0,AM3021&gt;0),AM3021,0))</f>
        <v>0</v>
      </c>
      <c r="AQ3021" s="40">
        <f>AU3021*D3021</f>
        <v>76808.233842667934</v>
      </c>
      <c r="AR3021" s="40">
        <f>AV3021*E3021</f>
        <v>28728.767484389671</v>
      </c>
      <c r="AS3021" s="40">
        <f>IF(AND(Y3021&lt;&gt;0,AN3021&lt;&gt;0),0,Q3021)</f>
        <v>4399.9384941482213</v>
      </c>
      <c r="AT3021" s="41">
        <f t="shared" si="756"/>
        <v>109936.93982120583</v>
      </c>
      <c r="AU3021" s="42">
        <f>S3021+AN3021</f>
        <v>662.13994691955111</v>
      </c>
      <c r="AV3021" s="37">
        <f>T3021+AO3021</f>
        <v>686.46995183726813</v>
      </c>
      <c r="AW3021" s="58">
        <f t="shared" si="741"/>
        <v>0.69865719354735334</v>
      </c>
      <c r="AX3021" s="58">
        <f t="shared" si="742"/>
        <v>0.26132042179009385</v>
      </c>
      <c r="AY3021" s="59">
        <f t="shared" si="743"/>
        <v>4.0022384662552826E-2</v>
      </c>
      <c r="AZ3021" s="54">
        <f t="shared" si="751"/>
        <v>3.425469604741771E-3</v>
      </c>
    </row>
    <row r="3022" spans="3:52" x14ac:dyDescent="0.25">
      <c r="C3022" s="35">
        <v>39051</v>
      </c>
      <c r="D3022" s="36">
        <v>115.43</v>
      </c>
      <c r="E3022" s="37">
        <v>41.97</v>
      </c>
      <c r="F3022" s="38">
        <v>0</v>
      </c>
      <c r="G3022" s="7">
        <v>0</v>
      </c>
      <c r="H3022" s="38">
        <v>1</v>
      </c>
      <c r="I3022" s="7">
        <v>1</v>
      </c>
      <c r="J3022" s="36">
        <f t="shared" si="744"/>
        <v>115.37228500000002</v>
      </c>
      <c r="K3022" s="37">
        <f t="shared" si="745"/>
        <v>41.949015000000003</v>
      </c>
      <c r="L3022" s="36">
        <f t="shared" si="746"/>
        <v>115.48771499999999</v>
      </c>
      <c r="M3022" s="37">
        <f t="shared" si="747"/>
        <v>41.990984999999995</v>
      </c>
      <c r="O3022" s="39">
        <f t="shared" si="748"/>
        <v>76430.814072923793</v>
      </c>
      <c r="P3022" s="40">
        <f t="shared" si="749"/>
        <v>28811.143878610143</v>
      </c>
      <c r="Q3022" s="40">
        <f>S3022*F3022+T3022*G3022+AS3021*(1+$G$9/252)</f>
        <v>4400.1130948821155</v>
      </c>
      <c r="R3022" s="41">
        <f t="shared" si="752"/>
        <v>109642.07104641604</v>
      </c>
      <c r="S3022" s="36">
        <f>AU3021*H3021</f>
        <v>662.13994691955111</v>
      </c>
      <c r="T3022" s="37">
        <f>AV3021*I3021</f>
        <v>686.46995183726813</v>
      </c>
      <c r="U3022" s="57">
        <f t="shared" si="755"/>
        <v>0.6970938558846399</v>
      </c>
      <c r="V3022" s="58">
        <f t="shared" si="753"/>
        <v>0.26277453174350557</v>
      </c>
      <c r="W3022" s="59">
        <f t="shared" si="754"/>
        <v>4.0131612371854641E-2</v>
      </c>
      <c r="Y3022" s="7">
        <f t="shared" si="750"/>
        <v>0</v>
      </c>
      <c r="Z3022" s="40"/>
      <c r="AA3022" s="40"/>
      <c r="AB3022" s="40"/>
      <c r="AC3022" s="40"/>
      <c r="AD3022" s="40"/>
      <c r="AE3022" s="40"/>
      <c r="AF3022" s="40"/>
      <c r="AG3022" s="41"/>
      <c r="AH3022" s="40"/>
      <c r="AI3022" s="40"/>
      <c r="AJ3022" s="40"/>
      <c r="AK3022" s="40"/>
      <c r="AL3022" s="40"/>
      <c r="AM3022" s="41"/>
      <c r="AN3022" s="36">
        <f>Y3022*(IF(AND(AH3022&gt;0,AI3022&lt;0),AH3022,0)+IF(AND(AJ3022&lt;0,AK3022&gt;0),AJ3022,0)+IF(AND(AL3022&gt;0,AM3022&gt;0),AL3022,0))</f>
        <v>0</v>
      </c>
      <c r="AO3022" s="37">
        <f>Y3022*(IF(AND(AH3022&gt;0,AI3022&lt;0),AI3022,0)+IF(AND(AJ3022&lt;0,AK3022&gt;0),AK3022,0)+IF(AND(AL3022&gt;0,AM3022&gt;0),AM3022,0))</f>
        <v>0</v>
      </c>
      <c r="AQ3022" s="40">
        <f>AU3022*D3022</f>
        <v>76430.814072923793</v>
      </c>
      <c r="AR3022" s="40">
        <f>AV3022*E3022</f>
        <v>28811.143878610143</v>
      </c>
      <c r="AS3022" s="40">
        <f>IF(AND(Y3022&lt;&gt;0,AN3022&lt;&gt;0),0,Q3022)</f>
        <v>4400.1130948821155</v>
      </c>
      <c r="AT3022" s="41">
        <f t="shared" si="756"/>
        <v>109642.07104641604</v>
      </c>
      <c r="AU3022" s="42">
        <f>S3022+AN3022</f>
        <v>662.13994691955111</v>
      </c>
      <c r="AV3022" s="37">
        <f>T3022+AO3022</f>
        <v>686.46995183726813</v>
      </c>
      <c r="AW3022" s="58">
        <f t="shared" si="741"/>
        <v>0.6970938558846399</v>
      </c>
      <c r="AX3022" s="58">
        <f t="shared" si="742"/>
        <v>0.26277453174350557</v>
      </c>
      <c r="AY3022" s="59">
        <f t="shared" si="743"/>
        <v>4.0131612371854641E-2</v>
      </c>
      <c r="AZ3022" s="54">
        <f t="shared" si="751"/>
        <v>-2.682162840527913E-3</v>
      </c>
    </row>
    <row r="3023" spans="3:52" x14ac:dyDescent="0.25">
      <c r="C3023" s="35">
        <v>39052</v>
      </c>
      <c r="D3023" s="36">
        <v>114.87</v>
      </c>
      <c r="E3023" s="37">
        <v>42.08</v>
      </c>
      <c r="F3023" s="38">
        <v>0</v>
      </c>
      <c r="G3023" s="7">
        <v>0</v>
      </c>
      <c r="H3023" s="38">
        <v>1</v>
      </c>
      <c r="I3023" s="7">
        <v>1</v>
      </c>
      <c r="J3023" s="36">
        <f t="shared" si="744"/>
        <v>114.81256500000001</v>
      </c>
      <c r="K3023" s="37">
        <f t="shared" si="745"/>
        <v>42.058959999999999</v>
      </c>
      <c r="L3023" s="36">
        <f t="shared" si="746"/>
        <v>114.927435</v>
      </c>
      <c r="M3023" s="37">
        <f t="shared" si="747"/>
        <v>42.101039999999998</v>
      </c>
      <c r="O3023" s="39">
        <f t="shared" si="748"/>
        <v>76060.015702648845</v>
      </c>
      <c r="P3023" s="40">
        <f t="shared" si="749"/>
        <v>28886.65557331224</v>
      </c>
      <c r="Q3023" s="40">
        <f>S3023*F3023+T3023*G3023+AS3022*(1+$G$9/252)</f>
        <v>4400.2877025446105</v>
      </c>
      <c r="R3023" s="41">
        <f t="shared" si="752"/>
        <v>109346.95897850569</v>
      </c>
      <c r="S3023" s="36">
        <f>AU3022*H3022</f>
        <v>662.13994691955111</v>
      </c>
      <c r="T3023" s="37">
        <f>AV3022*I3022</f>
        <v>686.46995183726813</v>
      </c>
      <c r="U3023" s="57">
        <f t="shared" si="755"/>
        <v>0.69558418828638802</v>
      </c>
      <c r="V3023" s="58">
        <f t="shared" si="753"/>
        <v>0.26417429294024064</v>
      </c>
      <c r="W3023" s="59">
        <f t="shared" si="754"/>
        <v>4.0241518773371412E-2</v>
      </c>
      <c r="Y3023" s="7">
        <f t="shared" si="750"/>
        <v>0</v>
      </c>
      <c r="Z3023" s="40"/>
      <c r="AA3023" s="40"/>
      <c r="AB3023" s="40"/>
      <c r="AC3023" s="40"/>
      <c r="AD3023" s="40"/>
      <c r="AE3023" s="40"/>
      <c r="AF3023" s="40"/>
      <c r="AG3023" s="41"/>
      <c r="AH3023" s="40"/>
      <c r="AI3023" s="40"/>
      <c r="AJ3023" s="40"/>
      <c r="AK3023" s="40"/>
      <c r="AL3023" s="40"/>
      <c r="AM3023" s="41"/>
      <c r="AN3023" s="36">
        <f>Y3023*(IF(AND(AH3023&gt;0,AI3023&lt;0),AH3023,0)+IF(AND(AJ3023&lt;0,AK3023&gt;0),AJ3023,0)+IF(AND(AL3023&gt;0,AM3023&gt;0),AL3023,0))</f>
        <v>0</v>
      </c>
      <c r="AO3023" s="37">
        <f>Y3023*(IF(AND(AH3023&gt;0,AI3023&lt;0),AI3023,0)+IF(AND(AJ3023&lt;0,AK3023&gt;0),AK3023,0)+IF(AND(AL3023&gt;0,AM3023&gt;0),AM3023,0))</f>
        <v>0</v>
      </c>
      <c r="AQ3023" s="40">
        <f>AU3023*D3023</f>
        <v>76060.015702648845</v>
      </c>
      <c r="AR3023" s="40">
        <f>AV3023*E3023</f>
        <v>28886.65557331224</v>
      </c>
      <c r="AS3023" s="40">
        <f>IF(AND(Y3023&lt;&gt;0,AN3023&lt;&gt;0),0,Q3023)</f>
        <v>4400.2877025446105</v>
      </c>
      <c r="AT3023" s="41">
        <f t="shared" si="756"/>
        <v>109346.95897850569</v>
      </c>
      <c r="AU3023" s="42">
        <f>S3023+AN3023</f>
        <v>662.13994691955111</v>
      </c>
      <c r="AV3023" s="37">
        <f>T3023+AO3023</f>
        <v>686.46995183726813</v>
      </c>
      <c r="AW3023" s="58">
        <f t="shared" si="741"/>
        <v>0.69558418828638802</v>
      </c>
      <c r="AX3023" s="58">
        <f t="shared" si="742"/>
        <v>0.26417429294024064</v>
      </c>
      <c r="AY3023" s="59">
        <f t="shared" si="743"/>
        <v>4.0241518773371412E-2</v>
      </c>
      <c r="AZ3023" s="54">
        <f t="shared" si="751"/>
        <v>-2.6915951613629696E-3</v>
      </c>
    </row>
    <row r="3024" spans="3:52" x14ac:dyDescent="0.25">
      <c r="C3024" s="35">
        <v>39055</v>
      </c>
      <c r="D3024" s="36">
        <v>116.03</v>
      </c>
      <c r="E3024" s="37">
        <v>42.5</v>
      </c>
      <c r="F3024" s="38">
        <v>0</v>
      </c>
      <c r="G3024" s="7">
        <v>0</v>
      </c>
      <c r="H3024" s="38">
        <v>1</v>
      </c>
      <c r="I3024" s="7">
        <v>1</v>
      </c>
      <c r="J3024" s="36">
        <f t="shared" si="744"/>
        <v>115.971985</v>
      </c>
      <c r="K3024" s="37">
        <f t="shared" si="745"/>
        <v>42.478750000000005</v>
      </c>
      <c r="L3024" s="36">
        <f t="shared" si="746"/>
        <v>116.088015</v>
      </c>
      <c r="M3024" s="37">
        <f t="shared" si="747"/>
        <v>42.521249999999995</v>
      </c>
      <c r="O3024" s="39">
        <f t="shared" si="748"/>
        <v>76828.098041075515</v>
      </c>
      <c r="P3024" s="40">
        <f t="shared" si="749"/>
        <v>29174.972953083896</v>
      </c>
      <c r="Q3024" s="40">
        <f>S3024*F3024+T3024*G3024+AS3023*(1+$G$9/252)</f>
        <v>4400.4623171359808</v>
      </c>
      <c r="R3024" s="41">
        <f t="shared" si="752"/>
        <v>110403.5333112954</v>
      </c>
      <c r="S3024" s="36">
        <f>AU3023*H3023</f>
        <v>662.13994691955111</v>
      </c>
      <c r="T3024" s="37">
        <f>AV3023*I3023</f>
        <v>686.46995183726813</v>
      </c>
      <c r="U3024" s="57">
        <f t="shared" si="755"/>
        <v>0.69588441363058462</v>
      </c>
      <c r="V3024" s="58">
        <f t="shared" si="753"/>
        <v>0.26425760189052755</v>
      </c>
      <c r="W3024" s="59">
        <f t="shared" si="754"/>
        <v>3.9857984478887769E-2</v>
      </c>
      <c r="Y3024" s="7">
        <f t="shared" si="750"/>
        <v>0</v>
      </c>
      <c r="Z3024" s="40"/>
      <c r="AA3024" s="40"/>
      <c r="AB3024" s="40"/>
      <c r="AC3024" s="40"/>
      <c r="AD3024" s="40"/>
      <c r="AE3024" s="40"/>
      <c r="AF3024" s="40"/>
      <c r="AG3024" s="41"/>
      <c r="AH3024" s="40"/>
      <c r="AI3024" s="40"/>
      <c r="AJ3024" s="40"/>
      <c r="AK3024" s="40"/>
      <c r="AL3024" s="40"/>
      <c r="AM3024" s="41"/>
      <c r="AN3024" s="36">
        <f>Y3024*(IF(AND(AH3024&gt;0,AI3024&lt;0),AH3024,0)+IF(AND(AJ3024&lt;0,AK3024&gt;0),AJ3024,0)+IF(AND(AL3024&gt;0,AM3024&gt;0),AL3024,0))</f>
        <v>0</v>
      </c>
      <c r="AO3024" s="37">
        <f>Y3024*(IF(AND(AH3024&gt;0,AI3024&lt;0),AI3024,0)+IF(AND(AJ3024&lt;0,AK3024&gt;0),AK3024,0)+IF(AND(AL3024&gt;0,AM3024&gt;0),AM3024,0))</f>
        <v>0</v>
      </c>
      <c r="AQ3024" s="40">
        <f>AU3024*D3024</f>
        <v>76828.098041075515</v>
      </c>
      <c r="AR3024" s="40">
        <f>AV3024*E3024</f>
        <v>29174.972953083896</v>
      </c>
      <c r="AS3024" s="40">
        <f>IF(AND(Y3024&lt;&gt;0,AN3024&lt;&gt;0),0,Q3024)</f>
        <v>4400.4623171359808</v>
      </c>
      <c r="AT3024" s="41">
        <f t="shared" si="756"/>
        <v>110403.5333112954</v>
      </c>
      <c r="AU3024" s="42">
        <f>S3024+AN3024</f>
        <v>662.13994691955111</v>
      </c>
      <c r="AV3024" s="37">
        <f>T3024+AO3024</f>
        <v>686.46995183726813</v>
      </c>
      <c r="AW3024" s="58">
        <f t="shared" si="741"/>
        <v>0.69588441363058462</v>
      </c>
      <c r="AX3024" s="58">
        <f t="shared" si="742"/>
        <v>0.26425760189052755</v>
      </c>
      <c r="AY3024" s="59">
        <f t="shared" si="743"/>
        <v>3.9857984478887769E-2</v>
      </c>
      <c r="AZ3024" s="54">
        <f t="shared" si="751"/>
        <v>9.6625854313643345E-3</v>
      </c>
    </row>
    <row r="3025" spans="3:52" x14ac:dyDescent="0.25">
      <c r="C3025" s="35">
        <v>39056</v>
      </c>
      <c r="D3025" s="36">
        <v>117.48</v>
      </c>
      <c r="E3025" s="37">
        <v>42.75</v>
      </c>
      <c r="F3025" s="38">
        <v>0</v>
      </c>
      <c r="G3025" s="7">
        <v>0</v>
      </c>
      <c r="H3025" s="38">
        <v>1</v>
      </c>
      <c r="I3025" s="7">
        <v>1</v>
      </c>
      <c r="J3025" s="36">
        <f t="shared" si="744"/>
        <v>117.42126</v>
      </c>
      <c r="K3025" s="37">
        <f t="shared" si="745"/>
        <v>42.728625000000001</v>
      </c>
      <c r="L3025" s="36">
        <f t="shared" si="746"/>
        <v>117.53874</v>
      </c>
      <c r="M3025" s="37">
        <f t="shared" si="747"/>
        <v>42.771374999999999</v>
      </c>
      <c r="O3025" s="39">
        <f t="shared" si="748"/>
        <v>77788.200964108866</v>
      </c>
      <c r="P3025" s="40">
        <f t="shared" si="749"/>
        <v>29346.590441043212</v>
      </c>
      <c r="Q3025" s="40">
        <f>S3025*F3025+T3025*G3025+AS3024*(1+$G$9/252)</f>
        <v>4400.636938656502</v>
      </c>
      <c r="R3025" s="41">
        <f t="shared" si="752"/>
        <v>111535.42834380858</v>
      </c>
      <c r="S3025" s="36">
        <f>AU3024*H3024</f>
        <v>662.13994691955111</v>
      </c>
      <c r="T3025" s="37">
        <f>AV3024*I3024</f>
        <v>686.46995183726813</v>
      </c>
      <c r="U3025" s="57">
        <f t="shared" si="755"/>
        <v>0.69743042295338031</v>
      </c>
      <c r="V3025" s="58">
        <f t="shared" si="753"/>
        <v>0.26311451775288996</v>
      </c>
      <c r="W3025" s="59">
        <f t="shared" si="754"/>
        <v>3.9455059293729645E-2</v>
      </c>
      <c r="Y3025" s="7">
        <f t="shared" si="750"/>
        <v>0</v>
      </c>
      <c r="Z3025" s="40"/>
      <c r="AA3025" s="40"/>
      <c r="AB3025" s="40"/>
      <c r="AC3025" s="40"/>
      <c r="AD3025" s="40"/>
      <c r="AE3025" s="40"/>
      <c r="AF3025" s="40"/>
      <c r="AG3025" s="41"/>
      <c r="AH3025" s="40"/>
      <c r="AI3025" s="40"/>
      <c r="AJ3025" s="40"/>
      <c r="AK3025" s="40"/>
      <c r="AL3025" s="40"/>
      <c r="AM3025" s="41"/>
      <c r="AN3025" s="36">
        <f>Y3025*(IF(AND(AH3025&gt;0,AI3025&lt;0),AH3025,0)+IF(AND(AJ3025&lt;0,AK3025&gt;0),AJ3025,0)+IF(AND(AL3025&gt;0,AM3025&gt;0),AL3025,0))</f>
        <v>0</v>
      </c>
      <c r="AO3025" s="37">
        <f>Y3025*(IF(AND(AH3025&gt;0,AI3025&lt;0),AI3025,0)+IF(AND(AJ3025&lt;0,AK3025&gt;0),AK3025,0)+IF(AND(AL3025&gt;0,AM3025&gt;0),AM3025,0))</f>
        <v>0</v>
      </c>
      <c r="AQ3025" s="40">
        <f>AU3025*D3025</f>
        <v>77788.200964108866</v>
      </c>
      <c r="AR3025" s="40">
        <f>AV3025*E3025</f>
        <v>29346.590441043212</v>
      </c>
      <c r="AS3025" s="40">
        <f>IF(AND(Y3025&lt;&gt;0,AN3025&lt;&gt;0),0,Q3025)</f>
        <v>4400.636938656502</v>
      </c>
      <c r="AT3025" s="41">
        <f t="shared" si="756"/>
        <v>111535.42834380858</v>
      </c>
      <c r="AU3025" s="42">
        <f>S3025+AN3025</f>
        <v>662.13994691955111</v>
      </c>
      <c r="AV3025" s="37">
        <f>T3025+AO3025</f>
        <v>686.46995183726813</v>
      </c>
      <c r="AW3025" s="58">
        <f t="shared" si="741"/>
        <v>0.69743042295338031</v>
      </c>
      <c r="AX3025" s="58">
        <f t="shared" si="742"/>
        <v>0.26311451775288996</v>
      </c>
      <c r="AY3025" s="59">
        <f t="shared" si="743"/>
        <v>3.9455059293729645E-2</v>
      </c>
      <c r="AZ3025" s="54">
        <f t="shared" si="751"/>
        <v>1.0252344273454339E-2</v>
      </c>
    </row>
    <row r="3026" spans="3:52" x14ac:dyDescent="0.25">
      <c r="C3026" s="35">
        <v>39057</v>
      </c>
      <c r="D3026" s="36">
        <v>116.47</v>
      </c>
      <c r="E3026" s="37">
        <v>42.96</v>
      </c>
      <c r="F3026" s="38">
        <v>0</v>
      </c>
      <c r="G3026" s="7">
        <v>0</v>
      </c>
      <c r="H3026" s="38">
        <v>1</v>
      </c>
      <c r="I3026" s="7">
        <v>1</v>
      </c>
      <c r="J3026" s="36">
        <f t="shared" si="744"/>
        <v>116.411765</v>
      </c>
      <c r="K3026" s="37">
        <f t="shared" si="745"/>
        <v>42.938520000000004</v>
      </c>
      <c r="L3026" s="36">
        <f t="shared" si="746"/>
        <v>116.528235</v>
      </c>
      <c r="M3026" s="37">
        <f t="shared" si="747"/>
        <v>42.981479999999998</v>
      </c>
      <c r="O3026" s="39">
        <f t="shared" si="748"/>
        <v>77119.439617720112</v>
      </c>
      <c r="P3026" s="40">
        <f t="shared" si="749"/>
        <v>29490.749130929038</v>
      </c>
      <c r="Q3026" s="40">
        <f>S3026*F3026+T3026*G3026+AS3025*(1+$G$9/252)</f>
        <v>4400.8115671064479</v>
      </c>
      <c r="R3026" s="41">
        <f t="shared" si="752"/>
        <v>111011.00031575559</v>
      </c>
      <c r="S3026" s="36">
        <f>AU3025*H3025</f>
        <v>662.13994691955111</v>
      </c>
      <c r="T3026" s="37">
        <f>AV3025*I3025</f>
        <v>686.46995183726813</v>
      </c>
      <c r="U3026" s="57">
        <f t="shared" si="755"/>
        <v>0.69470088007823028</v>
      </c>
      <c r="V3026" s="58">
        <f t="shared" si="753"/>
        <v>0.26565609756732794</v>
      </c>
      <c r="W3026" s="59">
        <f t="shared" si="754"/>
        <v>3.964302235444183E-2</v>
      </c>
      <c r="Y3026" s="7">
        <f t="shared" si="750"/>
        <v>0</v>
      </c>
      <c r="Z3026" s="40"/>
      <c r="AA3026" s="40"/>
      <c r="AB3026" s="40"/>
      <c r="AC3026" s="40"/>
      <c r="AD3026" s="40"/>
      <c r="AE3026" s="40"/>
      <c r="AF3026" s="40"/>
      <c r="AG3026" s="41"/>
      <c r="AH3026" s="40"/>
      <c r="AI3026" s="40"/>
      <c r="AJ3026" s="40"/>
      <c r="AK3026" s="40"/>
      <c r="AL3026" s="40"/>
      <c r="AM3026" s="41"/>
      <c r="AN3026" s="36">
        <f>Y3026*(IF(AND(AH3026&gt;0,AI3026&lt;0),AH3026,0)+IF(AND(AJ3026&lt;0,AK3026&gt;0),AJ3026,0)+IF(AND(AL3026&gt;0,AM3026&gt;0),AL3026,0))</f>
        <v>0</v>
      </c>
      <c r="AO3026" s="37">
        <f>Y3026*(IF(AND(AH3026&gt;0,AI3026&lt;0),AI3026,0)+IF(AND(AJ3026&lt;0,AK3026&gt;0),AK3026,0)+IF(AND(AL3026&gt;0,AM3026&gt;0),AM3026,0))</f>
        <v>0</v>
      </c>
      <c r="AQ3026" s="40">
        <f>AU3026*D3026</f>
        <v>77119.439617720112</v>
      </c>
      <c r="AR3026" s="40">
        <f>AV3026*E3026</f>
        <v>29490.749130929038</v>
      </c>
      <c r="AS3026" s="40">
        <f>IF(AND(Y3026&lt;&gt;0,AN3026&lt;&gt;0),0,Q3026)</f>
        <v>4400.8115671064479</v>
      </c>
      <c r="AT3026" s="41">
        <f t="shared" si="756"/>
        <v>111011.00031575559</v>
      </c>
      <c r="AU3026" s="42">
        <f>S3026+AN3026</f>
        <v>662.13994691955111</v>
      </c>
      <c r="AV3026" s="37">
        <f>T3026+AO3026</f>
        <v>686.46995183726813</v>
      </c>
      <c r="AW3026" s="58">
        <f t="shared" si="741"/>
        <v>0.69470088007823028</v>
      </c>
      <c r="AX3026" s="58">
        <f t="shared" si="742"/>
        <v>0.26565609756732794</v>
      </c>
      <c r="AY3026" s="59">
        <f t="shared" si="743"/>
        <v>3.964302235444183E-2</v>
      </c>
      <c r="AZ3026" s="54">
        <f t="shared" si="751"/>
        <v>-4.7018963914895462E-3</v>
      </c>
    </row>
    <row r="3027" spans="3:52" x14ac:dyDescent="0.25">
      <c r="C3027" s="35">
        <v>39058</v>
      </c>
      <c r="D3027" s="36">
        <v>116.83</v>
      </c>
      <c r="E3027" s="37">
        <v>43.28</v>
      </c>
      <c r="F3027" s="38">
        <v>0</v>
      </c>
      <c r="G3027" s="7">
        <v>0</v>
      </c>
      <c r="H3027" s="38">
        <v>1</v>
      </c>
      <c r="I3027" s="7">
        <v>1</v>
      </c>
      <c r="J3027" s="36">
        <f t="shared" si="744"/>
        <v>116.771585</v>
      </c>
      <c r="K3027" s="37">
        <f t="shared" si="745"/>
        <v>43.258360000000003</v>
      </c>
      <c r="L3027" s="36">
        <f t="shared" si="746"/>
        <v>116.88841499999999</v>
      </c>
      <c r="M3027" s="37">
        <f t="shared" si="747"/>
        <v>43.301639999999999</v>
      </c>
      <c r="O3027" s="39">
        <f t="shared" si="748"/>
        <v>77357.809998611148</v>
      </c>
      <c r="P3027" s="40">
        <f t="shared" si="749"/>
        <v>29710.419515516965</v>
      </c>
      <c r="Q3027" s="40">
        <f>S3027*F3027+T3027*G3027+AS3026*(1+$G$9/252)</f>
        <v>4400.986202486095</v>
      </c>
      <c r="R3027" s="41">
        <f t="shared" si="752"/>
        <v>111469.21571661421</v>
      </c>
      <c r="S3027" s="36">
        <f>AU3026*H3026</f>
        <v>662.13994691955111</v>
      </c>
      <c r="T3027" s="37">
        <f>AV3026*I3026</f>
        <v>686.46995183726813</v>
      </c>
      <c r="U3027" s="57">
        <f t="shared" si="755"/>
        <v>0.69398362140876857</v>
      </c>
      <c r="V3027" s="58">
        <f t="shared" si="753"/>
        <v>0.26653474974695368</v>
      </c>
      <c r="W3027" s="59">
        <f t="shared" si="754"/>
        <v>3.9481628844277757E-2</v>
      </c>
      <c r="Y3027" s="7">
        <f t="shared" si="750"/>
        <v>0</v>
      </c>
      <c r="Z3027" s="40"/>
      <c r="AA3027" s="40"/>
      <c r="AB3027" s="40"/>
      <c r="AC3027" s="40"/>
      <c r="AD3027" s="40"/>
      <c r="AE3027" s="40"/>
      <c r="AF3027" s="40"/>
      <c r="AG3027" s="41"/>
      <c r="AH3027" s="40"/>
      <c r="AI3027" s="40"/>
      <c r="AJ3027" s="40"/>
      <c r="AK3027" s="40"/>
      <c r="AL3027" s="40"/>
      <c r="AM3027" s="41"/>
      <c r="AN3027" s="36">
        <f>Y3027*(IF(AND(AH3027&gt;0,AI3027&lt;0),AH3027,0)+IF(AND(AJ3027&lt;0,AK3027&gt;0),AJ3027,0)+IF(AND(AL3027&gt;0,AM3027&gt;0),AL3027,0))</f>
        <v>0</v>
      </c>
      <c r="AO3027" s="37">
        <f>Y3027*(IF(AND(AH3027&gt;0,AI3027&lt;0),AI3027,0)+IF(AND(AJ3027&lt;0,AK3027&gt;0),AK3027,0)+IF(AND(AL3027&gt;0,AM3027&gt;0),AM3027,0))</f>
        <v>0</v>
      </c>
      <c r="AQ3027" s="40">
        <f>AU3027*D3027</f>
        <v>77357.809998611148</v>
      </c>
      <c r="AR3027" s="40">
        <f>AV3027*E3027</f>
        <v>29710.419515516965</v>
      </c>
      <c r="AS3027" s="40">
        <f>IF(AND(Y3027&lt;&gt;0,AN3027&lt;&gt;0),0,Q3027)</f>
        <v>4400.986202486095</v>
      </c>
      <c r="AT3027" s="41">
        <f t="shared" si="756"/>
        <v>111469.21571661421</v>
      </c>
      <c r="AU3027" s="42">
        <f>S3027+AN3027</f>
        <v>662.13994691955111</v>
      </c>
      <c r="AV3027" s="37">
        <f>T3027+AO3027</f>
        <v>686.46995183726813</v>
      </c>
      <c r="AW3027" s="58">
        <f t="shared" si="741"/>
        <v>0.69398362140876857</v>
      </c>
      <c r="AX3027" s="58">
        <f t="shared" si="742"/>
        <v>0.26653474974695368</v>
      </c>
      <c r="AY3027" s="59">
        <f t="shared" si="743"/>
        <v>3.9481628844277757E-2</v>
      </c>
      <c r="AZ3027" s="54">
        <f t="shared" si="751"/>
        <v>4.1276576155091504E-3</v>
      </c>
    </row>
    <row r="3028" spans="3:52" x14ac:dyDescent="0.25">
      <c r="C3028" s="35">
        <v>39059</v>
      </c>
      <c r="D3028" s="36">
        <v>115.3</v>
      </c>
      <c r="E3028" s="37">
        <v>43.76</v>
      </c>
      <c r="F3028" s="38">
        <v>0.09</v>
      </c>
      <c r="G3028" s="7">
        <v>0</v>
      </c>
      <c r="H3028" s="38">
        <v>1</v>
      </c>
      <c r="I3028" s="7">
        <v>1</v>
      </c>
      <c r="J3028" s="36">
        <f t="shared" si="744"/>
        <v>115.24235</v>
      </c>
      <c r="K3028" s="37">
        <f t="shared" si="745"/>
        <v>43.738120000000002</v>
      </c>
      <c r="L3028" s="36">
        <f t="shared" si="746"/>
        <v>115.35764999999999</v>
      </c>
      <c r="M3028" s="37">
        <f t="shared" si="747"/>
        <v>43.781879999999994</v>
      </c>
      <c r="O3028" s="39">
        <f t="shared" si="748"/>
        <v>76344.735879824235</v>
      </c>
      <c r="P3028" s="40">
        <f t="shared" si="749"/>
        <v>30039.925092398851</v>
      </c>
      <c r="Q3028" s="40">
        <f>S3028*F3028+T3028*G3028+AS3027*(1+$G$9/252)</f>
        <v>4460.7534400184768</v>
      </c>
      <c r="R3028" s="41">
        <f t="shared" si="752"/>
        <v>110845.41441224157</v>
      </c>
      <c r="S3028" s="36">
        <f>AU3027*H3027</f>
        <v>662.13994691955111</v>
      </c>
      <c r="T3028" s="37">
        <f>AV3027*I3027</f>
        <v>686.46995183726813</v>
      </c>
      <c r="U3028" s="57">
        <f t="shared" si="755"/>
        <v>0.6887496093964971</v>
      </c>
      <c r="V3028" s="58">
        <f t="shared" si="753"/>
        <v>0.27100737772226052</v>
      </c>
      <c r="W3028" s="59">
        <f t="shared" si="754"/>
        <v>4.0243012881242282E-2</v>
      </c>
      <c r="Y3028" s="7">
        <f t="shared" si="750"/>
        <v>0</v>
      </c>
      <c r="Z3028" s="40"/>
      <c r="AA3028" s="40"/>
      <c r="AB3028" s="40"/>
      <c r="AC3028" s="40"/>
      <c r="AD3028" s="40"/>
      <c r="AE3028" s="40"/>
      <c r="AF3028" s="40"/>
      <c r="AG3028" s="41"/>
      <c r="AH3028" s="40"/>
      <c r="AI3028" s="40"/>
      <c r="AJ3028" s="40"/>
      <c r="AK3028" s="40"/>
      <c r="AL3028" s="40"/>
      <c r="AM3028" s="41"/>
      <c r="AN3028" s="36">
        <f>Y3028*(IF(AND(AH3028&gt;0,AI3028&lt;0),AH3028,0)+IF(AND(AJ3028&lt;0,AK3028&gt;0),AJ3028,0)+IF(AND(AL3028&gt;0,AM3028&gt;0),AL3028,0))</f>
        <v>0</v>
      </c>
      <c r="AO3028" s="37">
        <f>Y3028*(IF(AND(AH3028&gt;0,AI3028&lt;0),AI3028,0)+IF(AND(AJ3028&lt;0,AK3028&gt;0),AK3028,0)+IF(AND(AL3028&gt;0,AM3028&gt;0),AM3028,0))</f>
        <v>0</v>
      </c>
      <c r="AQ3028" s="40">
        <f>AU3028*D3028</f>
        <v>76344.735879824235</v>
      </c>
      <c r="AR3028" s="40">
        <f>AV3028*E3028</f>
        <v>30039.925092398851</v>
      </c>
      <c r="AS3028" s="40">
        <f>IF(AND(Y3028&lt;&gt;0,AN3028&lt;&gt;0),0,Q3028)</f>
        <v>4460.7534400184768</v>
      </c>
      <c r="AT3028" s="41">
        <f t="shared" si="756"/>
        <v>110845.41441224157</v>
      </c>
      <c r="AU3028" s="42">
        <f>S3028+AN3028</f>
        <v>662.13994691955111</v>
      </c>
      <c r="AV3028" s="37">
        <f>T3028+AO3028</f>
        <v>686.46995183726813</v>
      </c>
      <c r="AW3028" s="58">
        <f t="shared" si="741"/>
        <v>0.6887496093964971</v>
      </c>
      <c r="AX3028" s="58">
        <f t="shared" si="742"/>
        <v>0.27100737772226052</v>
      </c>
      <c r="AY3028" s="59">
        <f t="shared" si="743"/>
        <v>4.0243012881242282E-2</v>
      </c>
      <c r="AZ3028" s="54">
        <f t="shared" si="751"/>
        <v>-5.5961755930760138E-3</v>
      </c>
    </row>
    <row r="3029" spans="3:52" x14ac:dyDescent="0.25">
      <c r="C3029" s="35">
        <v>39062</v>
      </c>
      <c r="D3029" s="36">
        <v>115.07</v>
      </c>
      <c r="E3029" s="37">
        <v>43.58</v>
      </c>
      <c r="F3029" s="38">
        <v>0</v>
      </c>
      <c r="G3029" s="7">
        <v>0</v>
      </c>
      <c r="H3029" s="38">
        <v>1</v>
      </c>
      <c r="I3029" s="7">
        <v>1</v>
      </c>
      <c r="J3029" s="36">
        <f t="shared" si="744"/>
        <v>115.01246500000001</v>
      </c>
      <c r="K3029" s="37">
        <f t="shared" si="745"/>
        <v>43.558210000000003</v>
      </c>
      <c r="L3029" s="36">
        <f t="shared" si="746"/>
        <v>115.12753499999998</v>
      </c>
      <c r="M3029" s="37">
        <f t="shared" si="747"/>
        <v>43.601789999999994</v>
      </c>
      <c r="O3029" s="39">
        <f t="shared" si="748"/>
        <v>76192.443692032743</v>
      </c>
      <c r="P3029" s="40">
        <f t="shared" si="749"/>
        <v>29916.360501068142</v>
      </c>
      <c r="Q3029" s="40">
        <f>S3029*F3029+T3029*G3029+AS3028*(1+$G$9/252)</f>
        <v>4460.9304540438743</v>
      </c>
      <c r="R3029" s="41">
        <f t="shared" si="752"/>
        <v>110569.73464714477</v>
      </c>
      <c r="S3029" s="36">
        <f>AU3028*H3028</f>
        <v>662.13994691955111</v>
      </c>
      <c r="T3029" s="37">
        <f>AV3028*I3028</f>
        <v>686.46995183726813</v>
      </c>
      <c r="U3029" s="57">
        <f t="shared" si="755"/>
        <v>0.68908950478339825</v>
      </c>
      <c r="V3029" s="58">
        <f t="shared" si="753"/>
        <v>0.27056554487119472</v>
      </c>
      <c r="W3029" s="59">
        <f t="shared" si="754"/>
        <v>4.0344950345406916E-2</v>
      </c>
      <c r="Y3029" s="7">
        <f t="shared" si="750"/>
        <v>0</v>
      </c>
      <c r="Z3029" s="40"/>
      <c r="AA3029" s="40"/>
      <c r="AB3029" s="40"/>
      <c r="AC3029" s="40"/>
      <c r="AD3029" s="40"/>
      <c r="AE3029" s="40"/>
      <c r="AF3029" s="40"/>
      <c r="AG3029" s="41"/>
      <c r="AH3029" s="40"/>
      <c r="AI3029" s="40"/>
      <c r="AJ3029" s="40"/>
      <c r="AK3029" s="40"/>
      <c r="AL3029" s="40"/>
      <c r="AM3029" s="41"/>
      <c r="AN3029" s="36">
        <f>Y3029*(IF(AND(AH3029&gt;0,AI3029&lt;0),AH3029,0)+IF(AND(AJ3029&lt;0,AK3029&gt;0),AJ3029,0)+IF(AND(AL3029&gt;0,AM3029&gt;0),AL3029,0))</f>
        <v>0</v>
      </c>
      <c r="AO3029" s="37">
        <f>Y3029*(IF(AND(AH3029&gt;0,AI3029&lt;0),AI3029,0)+IF(AND(AJ3029&lt;0,AK3029&gt;0),AK3029,0)+IF(AND(AL3029&gt;0,AM3029&gt;0),AM3029,0))</f>
        <v>0</v>
      </c>
      <c r="AQ3029" s="40">
        <f>AU3029*D3029</f>
        <v>76192.443692032743</v>
      </c>
      <c r="AR3029" s="40">
        <f>AV3029*E3029</f>
        <v>29916.360501068142</v>
      </c>
      <c r="AS3029" s="40">
        <f>IF(AND(Y3029&lt;&gt;0,AN3029&lt;&gt;0),0,Q3029)</f>
        <v>4460.9304540438743</v>
      </c>
      <c r="AT3029" s="41">
        <f t="shared" si="756"/>
        <v>110569.73464714477</v>
      </c>
      <c r="AU3029" s="42">
        <f>S3029+AN3029</f>
        <v>662.13994691955111</v>
      </c>
      <c r="AV3029" s="37">
        <f>T3029+AO3029</f>
        <v>686.46995183726813</v>
      </c>
      <c r="AW3029" s="58">
        <f t="shared" ref="AW3029:AW3092" si="757">AQ3029/AT3029</f>
        <v>0.68908950478339825</v>
      </c>
      <c r="AX3029" s="58">
        <f t="shared" ref="AX3029:AX3092" si="758">AR3029/AT3029</f>
        <v>0.27056554487119472</v>
      </c>
      <c r="AY3029" s="59">
        <f t="shared" ref="AY3029:AY3092" si="759">AS3029/AT3029</f>
        <v>4.0344950345406916E-2</v>
      </c>
      <c r="AZ3029" s="54">
        <f t="shared" si="751"/>
        <v>-2.487065130827526E-3</v>
      </c>
    </row>
    <row r="3030" spans="3:52" x14ac:dyDescent="0.25">
      <c r="C3030" s="35">
        <v>39063</v>
      </c>
      <c r="D3030" s="36">
        <v>114.7</v>
      </c>
      <c r="E3030" s="37">
        <v>43.04</v>
      </c>
      <c r="F3030" s="38">
        <v>0</v>
      </c>
      <c r="G3030" s="7">
        <v>0</v>
      </c>
      <c r="H3030" s="38">
        <v>1</v>
      </c>
      <c r="I3030" s="7">
        <v>1</v>
      </c>
      <c r="J3030" s="36">
        <f t="shared" ref="J3030:J3093" si="760">D3030*(1-$F$8/20000)</f>
        <v>114.64265</v>
      </c>
      <c r="K3030" s="37">
        <f t="shared" ref="K3030:K3093" si="761">E3030*(1-$F$8/20000)</f>
        <v>43.018480000000004</v>
      </c>
      <c r="L3030" s="36">
        <f t="shared" ref="L3030:L3093" si="762">D3030*(1+$F$8/20000)</f>
        <v>114.75735</v>
      </c>
      <c r="M3030" s="37">
        <f t="shared" ref="M3030:M3093" si="763">E3030*(1+$F$8/20000)</f>
        <v>43.061519999999994</v>
      </c>
      <c r="O3030" s="39">
        <f t="shared" si="748"/>
        <v>75947.451911672513</v>
      </c>
      <c r="P3030" s="40">
        <f t="shared" si="749"/>
        <v>29545.666727076019</v>
      </c>
      <c r="Q3030" s="40">
        <f>S3030*F3030+T3030*G3030+AS3029*(1+$G$9/252)</f>
        <v>4461.1074750936377</v>
      </c>
      <c r="R3030" s="41">
        <f t="shared" si="752"/>
        <v>109954.22611384217</v>
      </c>
      <c r="S3030" s="36">
        <f>AU3029*H3029</f>
        <v>662.13994691955111</v>
      </c>
      <c r="T3030" s="37">
        <f>AV3029*I3029</f>
        <v>686.46995183726813</v>
      </c>
      <c r="U3030" s="57">
        <f t="shared" si="755"/>
        <v>0.6907188072338355</v>
      </c>
      <c r="V3030" s="58">
        <f t="shared" si="753"/>
        <v>0.2687087870227528</v>
      </c>
      <c r="W3030" s="59">
        <f t="shared" si="754"/>
        <v>4.0572405743411692E-2</v>
      </c>
      <c r="Y3030" s="7">
        <f t="shared" si="750"/>
        <v>0</v>
      </c>
      <c r="Z3030" s="40"/>
      <c r="AA3030" s="40"/>
      <c r="AB3030" s="40"/>
      <c r="AC3030" s="40"/>
      <c r="AD3030" s="40"/>
      <c r="AE3030" s="40"/>
      <c r="AF3030" s="40"/>
      <c r="AG3030" s="41"/>
      <c r="AH3030" s="40"/>
      <c r="AI3030" s="40"/>
      <c r="AJ3030" s="40"/>
      <c r="AK3030" s="40"/>
      <c r="AL3030" s="40"/>
      <c r="AM3030" s="41"/>
      <c r="AN3030" s="36">
        <f>Y3030*(IF(AND(AH3030&gt;0,AI3030&lt;0),AH3030,0)+IF(AND(AJ3030&lt;0,AK3030&gt;0),AJ3030,0)+IF(AND(AL3030&gt;0,AM3030&gt;0),AL3030,0))</f>
        <v>0</v>
      </c>
      <c r="AO3030" s="37">
        <f>Y3030*(IF(AND(AH3030&gt;0,AI3030&lt;0),AI3030,0)+IF(AND(AJ3030&lt;0,AK3030&gt;0),AK3030,0)+IF(AND(AL3030&gt;0,AM3030&gt;0),AM3030,0))</f>
        <v>0</v>
      </c>
      <c r="AQ3030" s="40">
        <f>AU3030*D3030</f>
        <v>75947.451911672513</v>
      </c>
      <c r="AR3030" s="40">
        <f>AV3030*E3030</f>
        <v>29545.666727076019</v>
      </c>
      <c r="AS3030" s="40">
        <f>IF(AND(Y3030&lt;&gt;0,AN3030&lt;&gt;0),0,Q3030)</f>
        <v>4461.1074750936377</v>
      </c>
      <c r="AT3030" s="41">
        <f t="shared" si="756"/>
        <v>109954.22611384217</v>
      </c>
      <c r="AU3030" s="42">
        <f>S3030+AN3030</f>
        <v>662.13994691955111</v>
      </c>
      <c r="AV3030" s="37">
        <f>T3030+AO3030</f>
        <v>686.46995183726813</v>
      </c>
      <c r="AW3030" s="58">
        <f t="shared" si="757"/>
        <v>0.6907188072338355</v>
      </c>
      <c r="AX3030" s="58">
        <f t="shared" si="758"/>
        <v>0.2687087870227528</v>
      </c>
      <c r="AY3030" s="59">
        <f t="shared" si="759"/>
        <v>4.0572405743411692E-2</v>
      </c>
      <c r="AZ3030" s="54">
        <f t="shared" si="751"/>
        <v>-5.5666999226038349E-3</v>
      </c>
    </row>
    <row r="3031" spans="3:52" x14ac:dyDescent="0.25">
      <c r="C3031" s="35">
        <v>39064</v>
      </c>
      <c r="D3031" s="36">
        <v>113.18</v>
      </c>
      <c r="E3031" s="37">
        <v>43.59</v>
      </c>
      <c r="F3031" s="38">
        <v>0</v>
      </c>
      <c r="G3031" s="7">
        <v>0</v>
      </c>
      <c r="H3031" s="38">
        <v>1</v>
      </c>
      <c r="I3031" s="7">
        <v>1</v>
      </c>
      <c r="J3031" s="36">
        <f t="shared" si="760"/>
        <v>113.12341000000001</v>
      </c>
      <c r="K3031" s="37">
        <f t="shared" si="761"/>
        <v>43.568205000000006</v>
      </c>
      <c r="L3031" s="36">
        <f t="shared" si="762"/>
        <v>113.23659000000001</v>
      </c>
      <c r="M3031" s="37">
        <f t="shared" si="763"/>
        <v>43.611795000000001</v>
      </c>
      <c r="O3031" s="39">
        <f t="shared" ref="O3031:O3094" si="764">S3031*D3031</f>
        <v>74940.999192354793</v>
      </c>
      <c r="P3031" s="40">
        <f t="shared" ref="P3031:P3094" si="765">T3031*E3031</f>
        <v>29923.225200586519</v>
      </c>
      <c r="Q3031" s="40">
        <f>S3031*F3031+T3031*G3031+AS3030*(1+$G$9/252)</f>
        <v>4461.2845031680454</v>
      </c>
      <c r="R3031" s="41">
        <f t="shared" si="752"/>
        <v>109325.50889610936</v>
      </c>
      <c r="S3031" s="36">
        <f>AU3030*H3030</f>
        <v>662.13994691955111</v>
      </c>
      <c r="T3031" s="37">
        <f>AV3030*I3030</f>
        <v>686.46995183726813</v>
      </c>
      <c r="U3031" s="57">
        <f t="shared" si="755"/>
        <v>0.68548502494116237</v>
      </c>
      <c r="V3031" s="58">
        <f t="shared" si="753"/>
        <v>0.27370762325032649</v>
      </c>
      <c r="W3031" s="59">
        <f t="shared" si="754"/>
        <v>4.0807351808511111E-2</v>
      </c>
      <c r="Y3031" s="7">
        <f t="shared" ref="Y3031:Y3094" si="766">IF(AND(ABS(U3031-0.5)&gt;$G$5,ABS(V3031-0.5)&gt;$G$5),1,0)*IF(AND(OR(AH3031&lt;=0,AI3031&gt;=0),OR(AJ3031&gt;=0,AK3031&lt;=0),OR(AL3031&lt;=0,AM3031&lt;=0)),0,1)</f>
        <v>0</v>
      </c>
      <c r="Z3031" s="40"/>
      <c r="AA3031" s="40"/>
      <c r="AB3031" s="40"/>
      <c r="AC3031" s="40"/>
      <c r="AD3031" s="40"/>
      <c r="AE3031" s="40"/>
      <c r="AF3031" s="40"/>
      <c r="AG3031" s="41"/>
      <c r="AH3031" s="40"/>
      <c r="AI3031" s="40"/>
      <c r="AJ3031" s="40"/>
      <c r="AK3031" s="40"/>
      <c r="AL3031" s="40"/>
      <c r="AM3031" s="41"/>
      <c r="AN3031" s="36">
        <f>Y3031*(IF(AND(AH3031&gt;0,AI3031&lt;0),AH3031,0)+IF(AND(AJ3031&lt;0,AK3031&gt;0),AJ3031,0)+IF(AND(AL3031&gt;0,AM3031&gt;0),AL3031,0))</f>
        <v>0</v>
      </c>
      <c r="AO3031" s="37">
        <f>Y3031*(IF(AND(AH3031&gt;0,AI3031&lt;0),AI3031,0)+IF(AND(AJ3031&lt;0,AK3031&gt;0),AK3031,0)+IF(AND(AL3031&gt;0,AM3031&gt;0),AM3031,0))</f>
        <v>0</v>
      </c>
      <c r="AQ3031" s="40">
        <f>AU3031*D3031</f>
        <v>74940.999192354793</v>
      </c>
      <c r="AR3031" s="40">
        <f>AV3031*E3031</f>
        <v>29923.225200586519</v>
      </c>
      <c r="AS3031" s="40">
        <f>IF(AND(Y3031&lt;&gt;0,AN3031&lt;&gt;0),0,Q3031)</f>
        <v>4461.2845031680454</v>
      </c>
      <c r="AT3031" s="41">
        <f t="shared" si="756"/>
        <v>109325.50889610936</v>
      </c>
      <c r="AU3031" s="42">
        <f>S3031+AN3031</f>
        <v>662.13994691955111</v>
      </c>
      <c r="AV3031" s="37">
        <f>T3031+AO3031</f>
        <v>686.46995183726813</v>
      </c>
      <c r="AW3031" s="58">
        <f t="shared" si="757"/>
        <v>0.68548502494116237</v>
      </c>
      <c r="AX3031" s="58">
        <f t="shared" si="758"/>
        <v>0.27370762325032649</v>
      </c>
      <c r="AY3031" s="59">
        <f t="shared" si="759"/>
        <v>4.0807351808511111E-2</v>
      </c>
      <c r="AZ3031" s="54">
        <f t="shared" ref="AZ3031:AZ3094" si="767">AT3031/AT3030-1</f>
        <v>-5.7179904761629485E-3</v>
      </c>
    </row>
    <row r="3032" spans="3:52" x14ac:dyDescent="0.25">
      <c r="C3032" s="35">
        <v>39065</v>
      </c>
      <c r="D3032" s="36">
        <v>114.97</v>
      </c>
      <c r="E3032" s="37">
        <v>43.69</v>
      </c>
      <c r="F3032" s="38">
        <v>0</v>
      </c>
      <c r="G3032" s="7">
        <v>0</v>
      </c>
      <c r="H3032" s="38">
        <v>1</v>
      </c>
      <c r="I3032" s="7">
        <v>1</v>
      </c>
      <c r="J3032" s="36">
        <f t="shared" si="760"/>
        <v>114.912515</v>
      </c>
      <c r="K3032" s="37">
        <f t="shared" si="761"/>
        <v>43.668154999999999</v>
      </c>
      <c r="L3032" s="36">
        <f t="shared" si="762"/>
        <v>115.027485</v>
      </c>
      <c r="M3032" s="37">
        <f t="shared" si="763"/>
        <v>43.711844999999997</v>
      </c>
      <c r="O3032" s="39">
        <f t="shared" si="764"/>
        <v>76126.229697340794</v>
      </c>
      <c r="P3032" s="40">
        <f t="shared" si="765"/>
        <v>29991.872195770244</v>
      </c>
      <c r="Q3032" s="40">
        <f>S3032*F3032+T3032*G3032+AS3031*(1+$G$9/252)</f>
        <v>4461.4615382673774</v>
      </c>
      <c r="R3032" s="41">
        <f t="shared" si="752"/>
        <v>110579.56343137842</v>
      </c>
      <c r="S3032" s="36">
        <f>AU3031*H3031</f>
        <v>662.13994691955111</v>
      </c>
      <c r="T3032" s="37">
        <f>AV3031*I3031</f>
        <v>686.46995183726813</v>
      </c>
      <c r="U3032" s="57">
        <f t="shared" si="755"/>
        <v>0.68842946503927838</v>
      </c>
      <c r="V3032" s="58">
        <f t="shared" si="753"/>
        <v>0.27122436791299226</v>
      </c>
      <c r="W3032" s="59">
        <f t="shared" si="754"/>
        <v>4.034616704772935E-2</v>
      </c>
      <c r="Y3032" s="7">
        <f t="shared" si="766"/>
        <v>0</v>
      </c>
      <c r="Z3032" s="40"/>
      <c r="AA3032" s="40"/>
      <c r="AB3032" s="40"/>
      <c r="AC3032" s="40"/>
      <c r="AD3032" s="40"/>
      <c r="AE3032" s="40"/>
      <c r="AF3032" s="40"/>
      <c r="AG3032" s="41"/>
      <c r="AH3032" s="40"/>
      <c r="AI3032" s="40"/>
      <c r="AJ3032" s="40"/>
      <c r="AK3032" s="40"/>
      <c r="AL3032" s="40"/>
      <c r="AM3032" s="41"/>
      <c r="AN3032" s="36">
        <f>Y3032*(IF(AND(AH3032&gt;0,AI3032&lt;0),AH3032,0)+IF(AND(AJ3032&lt;0,AK3032&gt;0),AJ3032,0)+IF(AND(AL3032&gt;0,AM3032&gt;0),AL3032,0))</f>
        <v>0</v>
      </c>
      <c r="AO3032" s="37">
        <f>Y3032*(IF(AND(AH3032&gt;0,AI3032&lt;0),AI3032,0)+IF(AND(AJ3032&lt;0,AK3032&gt;0),AK3032,0)+IF(AND(AL3032&gt;0,AM3032&gt;0),AM3032,0))</f>
        <v>0</v>
      </c>
      <c r="AQ3032" s="40">
        <f>AU3032*D3032</f>
        <v>76126.229697340794</v>
      </c>
      <c r="AR3032" s="40">
        <f>AV3032*E3032</f>
        <v>29991.872195770244</v>
      </c>
      <c r="AS3032" s="40">
        <f>IF(AND(Y3032&lt;&gt;0,AN3032&lt;&gt;0),0,Q3032)</f>
        <v>4461.4615382673774</v>
      </c>
      <c r="AT3032" s="41">
        <f t="shared" si="756"/>
        <v>110579.56343137842</v>
      </c>
      <c r="AU3032" s="42">
        <f>S3032+AN3032</f>
        <v>662.13994691955111</v>
      </c>
      <c r="AV3032" s="37">
        <f>T3032+AO3032</f>
        <v>686.46995183726813</v>
      </c>
      <c r="AW3032" s="58">
        <f t="shared" si="757"/>
        <v>0.68842946503927838</v>
      </c>
      <c r="AX3032" s="58">
        <f t="shared" si="758"/>
        <v>0.27122436791299226</v>
      </c>
      <c r="AY3032" s="59">
        <f t="shared" si="759"/>
        <v>4.034616704772935E-2</v>
      </c>
      <c r="AZ3032" s="54">
        <f t="shared" si="767"/>
        <v>1.1470831903108492E-2</v>
      </c>
    </row>
    <row r="3033" spans="3:52" x14ac:dyDescent="0.25">
      <c r="C3033" s="35">
        <v>39066</v>
      </c>
      <c r="D3033" s="36">
        <v>115.06</v>
      </c>
      <c r="E3033" s="37">
        <v>43.41</v>
      </c>
      <c r="F3033" s="38">
        <v>0</v>
      </c>
      <c r="G3033" s="7">
        <v>0</v>
      </c>
      <c r="H3033" s="38">
        <v>1</v>
      </c>
      <c r="I3033" s="7">
        <v>1</v>
      </c>
      <c r="J3033" s="36">
        <f t="shared" si="760"/>
        <v>115.00247</v>
      </c>
      <c r="K3033" s="37">
        <f t="shared" si="761"/>
        <v>43.388294999999999</v>
      </c>
      <c r="L3033" s="36">
        <f t="shared" si="762"/>
        <v>115.11753</v>
      </c>
      <c r="M3033" s="37">
        <f t="shared" si="763"/>
        <v>43.431704999999994</v>
      </c>
      <c r="O3033" s="39">
        <f t="shared" si="764"/>
        <v>76185.822292563549</v>
      </c>
      <c r="P3033" s="40">
        <f t="shared" si="765"/>
        <v>29799.660609255807</v>
      </c>
      <c r="Q3033" s="40">
        <f>S3033*F3033+T3033*G3033+AS3032*(1+$G$9/252)</f>
        <v>4461.6385803919111</v>
      </c>
      <c r="R3033" s="41">
        <f t="shared" si="752"/>
        <v>110447.12148221127</v>
      </c>
      <c r="S3033" s="36">
        <f>AU3032*H3032</f>
        <v>662.13994691955111</v>
      </c>
      <c r="T3033" s="37">
        <f>AV3032*I3032</f>
        <v>686.46995183726813</v>
      </c>
      <c r="U3033" s="57">
        <f t="shared" si="755"/>
        <v>0.68979454846936972</v>
      </c>
      <c r="V3033" s="58">
        <f t="shared" si="753"/>
        <v>0.2698093006801936</v>
      </c>
      <c r="W3033" s="59">
        <f t="shared" si="754"/>
        <v>4.0396150850436671E-2</v>
      </c>
      <c r="Y3033" s="7">
        <f t="shared" si="766"/>
        <v>0</v>
      </c>
      <c r="Z3033" s="40"/>
      <c r="AA3033" s="40"/>
      <c r="AB3033" s="40"/>
      <c r="AC3033" s="40"/>
      <c r="AD3033" s="40"/>
      <c r="AE3033" s="40"/>
      <c r="AF3033" s="40"/>
      <c r="AG3033" s="41"/>
      <c r="AH3033" s="40"/>
      <c r="AI3033" s="40"/>
      <c r="AJ3033" s="40"/>
      <c r="AK3033" s="40"/>
      <c r="AL3033" s="40"/>
      <c r="AM3033" s="41"/>
      <c r="AN3033" s="36">
        <f>Y3033*(IF(AND(AH3033&gt;0,AI3033&lt;0),AH3033,0)+IF(AND(AJ3033&lt;0,AK3033&gt;0),AJ3033,0)+IF(AND(AL3033&gt;0,AM3033&gt;0),AL3033,0))</f>
        <v>0</v>
      </c>
      <c r="AO3033" s="37">
        <f>Y3033*(IF(AND(AH3033&gt;0,AI3033&lt;0),AI3033,0)+IF(AND(AJ3033&lt;0,AK3033&gt;0),AK3033,0)+IF(AND(AL3033&gt;0,AM3033&gt;0),AM3033,0))</f>
        <v>0</v>
      </c>
      <c r="AQ3033" s="40">
        <f>AU3033*D3033</f>
        <v>76185.822292563549</v>
      </c>
      <c r="AR3033" s="40">
        <f>AV3033*E3033</f>
        <v>29799.660609255807</v>
      </c>
      <c r="AS3033" s="40">
        <f>IF(AND(Y3033&lt;&gt;0,AN3033&lt;&gt;0),0,Q3033)</f>
        <v>4461.6385803919111</v>
      </c>
      <c r="AT3033" s="41">
        <f t="shared" si="756"/>
        <v>110447.12148221127</v>
      </c>
      <c r="AU3033" s="42">
        <f>S3033+AN3033</f>
        <v>662.13994691955111</v>
      </c>
      <c r="AV3033" s="37">
        <f>T3033+AO3033</f>
        <v>686.46995183726813</v>
      </c>
      <c r="AW3033" s="58">
        <f t="shared" si="757"/>
        <v>0.68979454846936972</v>
      </c>
      <c r="AX3033" s="58">
        <f t="shared" si="758"/>
        <v>0.2698093006801936</v>
      </c>
      <c r="AY3033" s="59">
        <f t="shared" si="759"/>
        <v>4.0396150850436671E-2</v>
      </c>
      <c r="AZ3033" s="54">
        <f t="shared" si="767"/>
        <v>-1.1977072892799256E-3</v>
      </c>
    </row>
    <row r="3034" spans="3:52" x14ac:dyDescent="0.25">
      <c r="C3034" s="35">
        <v>39069</v>
      </c>
      <c r="D3034" s="36">
        <v>115.06</v>
      </c>
      <c r="E3034" s="37">
        <v>43.48</v>
      </c>
      <c r="F3034" s="38">
        <v>0</v>
      </c>
      <c r="G3034" s="7">
        <v>0</v>
      </c>
      <c r="H3034" s="38">
        <v>1</v>
      </c>
      <c r="I3034" s="7">
        <v>1</v>
      </c>
      <c r="J3034" s="36">
        <f t="shared" si="760"/>
        <v>115.00247</v>
      </c>
      <c r="K3034" s="37">
        <f t="shared" si="761"/>
        <v>43.458260000000003</v>
      </c>
      <c r="L3034" s="36">
        <f t="shared" si="762"/>
        <v>115.11753</v>
      </c>
      <c r="M3034" s="37">
        <f t="shared" si="763"/>
        <v>43.501739999999991</v>
      </c>
      <c r="O3034" s="39">
        <f t="shared" si="764"/>
        <v>76185.822292563549</v>
      </c>
      <c r="P3034" s="40">
        <f t="shared" si="765"/>
        <v>29847.713505884414</v>
      </c>
      <c r="Q3034" s="40">
        <f>S3034*F3034+T3034*G3034+AS3033*(1+$G$9/252)</f>
        <v>4461.8156295419267</v>
      </c>
      <c r="R3034" s="41">
        <f t="shared" si="752"/>
        <v>110495.3514279899</v>
      </c>
      <c r="S3034" s="36">
        <f>AU3033*H3033</f>
        <v>662.13994691955111</v>
      </c>
      <c r="T3034" s="37">
        <f>AV3033*I3033</f>
        <v>686.46995183726813</v>
      </c>
      <c r="U3034" s="57">
        <f t="shared" si="755"/>
        <v>0.68949346110921272</v>
      </c>
      <c r="V3034" s="58">
        <f t="shared" si="753"/>
        <v>0.27012641817186533</v>
      </c>
      <c r="W3034" s="59">
        <f t="shared" si="754"/>
        <v>4.0380120718921858E-2</v>
      </c>
      <c r="Y3034" s="7">
        <f t="shared" si="766"/>
        <v>0</v>
      </c>
      <c r="Z3034" s="40"/>
      <c r="AA3034" s="40"/>
      <c r="AB3034" s="40"/>
      <c r="AC3034" s="40"/>
      <c r="AD3034" s="40"/>
      <c r="AE3034" s="40"/>
      <c r="AF3034" s="40"/>
      <c r="AG3034" s="41"/>
      <c r="AH3034" s="40"/>
      <c r="AI3034" s="40"/>
      <c r="AJ3034" s="40"/>
      <c r="AK3034" s="40"/>
      <c r="AL3034" s="40"/>
      <c r="AM3034" s="41"/>
      <c r="AN3034" s="36">
        <f>Y3034*(IF(AND(AH3034&gt;0,AI3034&lt;0),AH3034,0)+IF(AND(AJ3034&lt;0,AK3034&gt;0),AJ3034,0)+IF(AND(AL3034&gt;0,AM3034&gt;0),AL3034,0))</f>
        <v>0</v>
      </c>
      <c r="AO3034" s="37">
        <f>Y3034*(IF(AND(AH3034&gt;0,AI3034&lt;0),AI3034,0)+IF(AND(AJ3034&lt;0,AK3034&gt;0),AK3034,0)+IF(AND(AL3034&gt;0,AM3034&gt;0),AM3034,0))</f>
        <v>0</v>
      </c>
      <c r="AQ3034" s="40">
        <f>AU3034*D3034</f>
        <v>76185.822292563549</v>
      </c>
      <c r="AR3034" s="40">
        <f>AV3034*E3034</f>
        <v>29847.713505884414</v>
      </c>
      <c r="AS3034" s="40">
        <f>IF(AND(Y3034&lt;&gt;0,AN3034&lt;&gt;0),0,Q3034)</f>
        <v>4461.8156295419267</v>
      </c>
      <c r="AT3034" s="41">
        <f t="shared" si="756"/>
        <v>110495.3514279899</v>
      </c>
      <c r="AU3034" s="42">
        <f>S3034+AN3034</f>
        <v>662.13994691955111</v>
      </c>
      <c r="AV3034" s="37">
        <f>T3034+AO3034</f>
        <v>686.46995183726813</v>
      </c>
      <c r="AW3034" s="58">
        <f t="shared" si="757"/>
        <v>0.68949346110921272</v>
      </c>
      <c r="AX3034" s="58">
        <f t="shared" si="758"/>
        <v>0.27012641817186533</v>
      </c>
      <c r="AY3034" s="59">
        <f t="shared" si="759"/>
        <v>4.0380120718921858E-2</v>
      </c>
      <c r="AZ3034" s="54">
        <f t="shared" si="767"/>
        <v>4.3667906534250456E-4</v>
      </c>
    </row>
    <row r="3035" spans="3:52" x14ac:dyDescent="0.25">
      <c r="C3035" s="35">
        <v>39070</v>
      </c>
      <c r="D3035" s="36">
        <v>114</v>
      </c>
      <c r="E3035" s="37">
        <v>43.99</v>
      </c>
      <c r="F3035" s="38">
        <v>0</v>
      </c>
      <c r="G3035" s="7">
        <v>0</v>
      </c>
      <c r="H3035" s="38">
        <v>1</v>
      </c>
      <c r="I3035" s="7">
        <v>1</v>
      </c>
      <c r="J3035" s="36">
        <f t="shared" si="760"/>
        <v>113.94300000000001</v>
      </c>
      <c r="K3035" s="37">
        <f t="shared" si="761"/>
        <v>43.968005000000005</v>
      </c>
      <c r="L3035" s="36">
        <f t="shared" si="762"/>
        <v>114.05699999999999</v>
      </c>
      <c r="M3035" s="37">
        <f t="shared" si="763"/>
        <v>44.011994999999999</v>
      </c>
      <c r="O3035" s="39">
        <f t="shared" si="764"/>
        <v>75483.953948828828</v>
      </c>
      <c r="P3035" s="40">
        <f t="shared" si="765"/>
        <v>30197.813181321428</v>
      </c>
      <c r="Q3035" s="40">
        <f>S3035*F3035+T3035*G3035+AS3034*(1+$G$9/252)</f>
        <v>4461.9926857177015</v>
      </c>
      <c r="R3035" s="41">
        <f t="shared" si="752"/>
        <v>110143.75981586796</v>
      </c>
      <c r="S3035" s="36">
        <f>AU3034*H3034</f>
        <v>662.13994691955111</v>
      </c>
      <c r="T3035" s="37">
        <f>AV3034*I3034</f>
        <v>686.46995183726813</v>
      </c>
      <c r="U3035" s="57">
        <f t="shared" si="755"/>
        <v>0.68532211062177817</v>
      </c>
      <c r="V3035" s="58">
        <f t="shared" si="753"/>
        <v>0.27416726314595041</v>
      </c>
      <c r="W3035" s="59">
        <f t="shared" si="754"/>
        <v>4.0510626232271404E-2</v>
      </c>
      <c r="Y3035" s="7">
        <f t="shared" si="766"/>
        <v>0</v>
      </c>
      <c r="Z3035" s="40"/>
      <c r="AA3035" s="40"/>
      <c r="AB3035" s="40"/>
      <c r="AC3035" s="40"/>
      <c r="AD3035" s="40"/>
      <c r="AE3035" s="40"/>
      <c r="AF3035" s="40"/>
      <c r="AG3035" s="41"/>
      <c r="AH3035" s="40"/>
      <c r="AI3035" s="40"/>
      <c r="AJ3035" s="40"/>
      <c r="AK3035" s="40"/>
      <c r="AL3035" s="40"/>
      <c r="AM3035" s="41"/>
      <c r="AN3035" s="36">
        <f>Y3035*(IF(AND(AH3035&gt;0,AI3035&lt;0),AH3035,0)+IF(AND(AJ3035&lt;0,AK3035&gt;0),AJ3035,0)+IF(AND(AL3035&gt;0,AM3035&gt;0),AL3035,0))</f>
        <v>0</v>
      </c>
      <c r="AO3035" s="37">
        <f>Y3035*(IF(AND(AH3035&gt;0,AI3035&lt;0),AI3035,0)+IF(AND(AJ3035&lt;0,AK3035&gt;0),AK3035,0)+IF(AND(AL3035&gt;0,AM3035&gt;0),AM3035,0))</f>
        <v>0</v>
      </c>
      <c r="AQ3035" s="40">
        <f>AU3035*D3035</f>
        <v>75483.953948828828</v>
      </c>
      <c r="AR3035" s="40">
        <f>AV3035*E3035</f>
        <v>30197.813181321428</v>
      </c>
      <c r="AS3035" s="40">
        <f>IF(AND(Y3035&lt;&gt;0,AN3035&lt;&gt;0),0,Q3035)</f>
        <v>4461.9926857177015</v>
      </c>
      <c r="AT3035" s="41">
        <f t="shared" si="756"/>
        <v>110143.75981586796</v>
      </c>
      <c r="AU3035" s="42">
        <f>S3035+AN3035</f>
        <v>662.13994691955111</v>
      </c>
      <c r="AV3035" s="37">
        <f>T3035+AO3035</f>
        <v>686.46995183726813</v>
      </c>
      <c r="AW3035" s="58">
        <f t="shared" si="757"/>
        <v>0.68532211062177817</v>
      </c>
      <c r="AX3035" s="58">
        <f t="shared" si="758"/>
        <v>0.27416726314595041</v>
      </c>
      <c r="AY3035" s="59">
        <f t="shared" si="759"/>
        <v>4.0510626232271404E-2</v>
      </c>
      <c r="AZ3035" s="54">
        <f t="shared" si="767"/>
        <v>-3.181958404386509E-3</v>
      </c>
    </row>
    <row r="3036" spans="3:52" x14ac:dyDescent="0.25">
      <c r="C3036" s="35">
        <v>39071</v>
      </c>
      <c r="D3036" s="36">
        <v>111.85</v>
      </c>
      <c r="E3036" s="37">
        <v>43.86</v>
      </c>
      <c r="F3036" s="38">
        <v>0</v>
      </c>
      <c r="G3036" s="7">
        <v>0</v>
      </c>
      <c r="H3036" s="38">
        <v>1</v>
      </c>
      <c r="I3036" s="7">
        <v>1</v>
      </c>
      <c r="J3036" s="36">
        <f t="shared" si="760"/>
        <v>111.79407500000001</v>
      </c>
      <c r="K3036" s="37">
        <f t="shared" si="761"/>
        <v>43.838070000000002</v>
      </c>
      <c r="L3036" s="36">
        <f t="shared" si="762"/>
        <v>111.90592499999998</v>
      </c>
      <c r="M3036" s="37">
        <f t="shared" si="763"/>
        <v>43.881929999999997</v>
      </c>
      <c r="O3036" s="39">
        <f t="shared" si="764"/>
        <v>74060.353062951792</v>
      </c>
      <c r="P3036" s="40">
        <f t="shared" si="765"/>
        <v>30108.572087582579</v>
      </c>
      <c r="Q3036" s="40">
        <f>S3036*F3036+T3036*G3036+AS3035*(1+$G$9/252)</f>
        <v>4462.1697489195158</v>
      </c>
      <c r="R3036" s="41">
        <f t="shared" ref="R3036:R3099" si="768">SUM(O3036:Q3036)</f>
        <v>108631.09489945389</v>
      </c>
      <c r="S3036" s="36">
        <f>AU3035*H3035</f>
        <v>662.13994691955111</v>
      </c>
      <c r="T3036" s="37">
        <f>AV3035*I3035</f>
        <v>686.46995183726813</v>
      </c>
      <c r="U3036" s="57">
        <f t="shared" si="755"/>
        <v>0.68176016389690375</v>
      </c>
      <c r="V3036" s="58">
        <f t="shared" ref="V3036:V3099" si="769">P3036/R3036</f>
        <v>0.27716347805801173</v>
      </c>
      <c r="W3036" s="59">
        <f t="shared" ref="W3036:W3099" si="770">Q3036/R3036</f>
        <v>4.1076358045084457E-2</v>
      </c>
      <c r="Y3036" s="7">
        <f t="shared" si="766"/>
        <v>0</v>
      </c>
      <c r="Z3036" s="40"/>
      <c r="AA3036" s="40"/>
      <c r="AB3036" s="40"/>
      <c r="AC3036" s="40"/>
      <c r="AD3036" s="40"/>
      <c r="AE3036" s="40"/>
      <c r="AF3036" s="40"/>
      <c r="AG3036" s="41"/>
      <c r="AH3036" s="40"/>
      <c r="AI3036" s="40"/>
      <c r="AJ3036" s="40"/>
      <c r="AK3036" s="40"/>
      <c r="AL3036" s="40"/>
      <c r="AM3036" s="41"/>
      <c r="AN3036" s="36">
        <f>Y3036*(IF(AND(AH3036&gt;0,AI3036&lt;0),AH3036,0)+IF(AND(AJ3036&lt;0,AK3036&gt;0),AJ3036,0)+IF(AND(AL3036&gt;0,AM3036&gt;0),AL3036,0))</f>
        <v>0</v>
      </c>
      <c r="AO3036" s="37">
        <f>Y3036*(IF(AND(AH3036&gt;0,AI3036&lt;0),AI3036,0)+IF(AND(AJ3036&lt;0,AK3036&gt;0),AK3036,0)+IF(AND(AL3036&gt;0,AM3036&gt;0),AM3036,0))</f>
        <v>0</v>
      </c>
      <c r="AQ3036" s="40">
        <f>AU3036*D3036</f>
        <v>74060.353062951792</v>
      </c>
      <c r="AR3036" s="40">
        <f>AV3036*E3036</f>
        <v>30108.572087582579</v>
      </c>
      <c r="AS3036" s="40">
        <f>IF(AND(Y3036&lt;&gt;0,AN3036&lt;&gt;0),0,Q3036)</f>
        <v>4462.1697489195158</v>
      </c>
      <c r="AT3036" s="41">
        <f t="shared" si="756"/>
        <v>108631.09489945389</v>
      </c>
      <c r="AU3036" s="42">
        <f>S3036+AN3036</f>
        <v>662.13994691955111</v>
      </c>
      <c r="AV3036" s="37">
        <f>T3036+AO3036</f>
        <v>686.46995183726813</v>
      </c>
      <c r="AW3036" s="58">
        <f t="shared" si="757"/>
        <v>0.68176016389690375</v>
      </c>
      <c r="AX3036" s="58">
        <f t="shared" si="758"/>
        <v>0.27716347805801173</v>
      </c>
      <c r="AY3036" s="59">
        <f t="shared" si="759"/>
        <v>4.1076358045084457E-2</v>
      </c>
      <c r="AZ3036" s="54">
        <f t="shared" si="767"/>
        <v>-1.3733550760777202E-2</v>
      </c>
    </row>
    <row r="3037" spans="3:52" x14ac:dyDescent="0.25">
      <c r="C3037" s="35">
        <v>39072</v>
      </c>
      <c r="D3037" s="36">
        <v>108.54</v>
      </c>
      <c r="E3037" s="37">
        <v>43.87</v>
      </c>
      <c r="F3037" s="38">
        <v>0</v>
      </c>
      <c r="G3037" s="7">
        <v>0</v>
      </c>
      <c r="H3037" s="38">
        <v>1</v>
      </c>
      <c r="I3037" s="7">
        <v>1</v>
      </c>
      <c r="J3037" s="36">
        <f t="shared" si="760"/>
        <v>108.48573000000002</v>
      </c>
      <c r="K3037" s="37">
        <f t="shared" si="761"/>
        <v>43.848064999999998</v>
      </c>
      <c r="L3037" s="36">
        <f t="shared" si="762"/>
        <v>108.59426999999999</v>
      </c>
      <c r="M3037" s="37">
        <f t="shared" si="763"/>
        <v>43.891934999999997</v>
      </c>
      <c r="O3037" s="39">
        <f t="shared" si="764"/>
        <v>71868.669838648086</v>
      </c>
      <c r="P3037" s="40">
        <f t="shared" si="765"/>
        <v>30115.436787100953</v>
      </c>
      <c r="Q3037" s="40">
        <f>S3037*F3037+T3037*G3037+AS3036*(1+$G$9/252)</f>
        <v>4462.3468191476468</v>
      </c>
      <c r="R3037" s="41">
        <f t="shared" si="768"/>
        <v>106446.45344489667</v>
      </c>
      <c r="S3037" s="36">
        <f>AU3036*H3036</f>
        <v>662.13994691955111</v>
      </c>
      <c r="T3037" s="37">
        <f>AV3036*I3036</f>
        <v>686.46995183726813</v>
      </c>
      <c r="U3037" s="57">
        <f t="shared" ref="U3037:U3100" si="771">O3037/R3037</f>
        <v>0.67516265232689776</v>
      </c>
      <c r="V3037" s="58">
        <f t="shared" si="769"/>
        <v>0.28291630028510611</v>
      </c>
      <c r="W3037" s="59">
        <f t="shared" si="770"/>
        <v>4.1921047387996221E-2</v>
      </c>
      <c r="Y3037" s="7">
        <f t="shared" si="766"/>
        <v>0</v>
      </c>
      <c r="Z3037" s="40"/>
      <c r="AA3037" s="40"/>
      <c r="AB3037" s="40"/>
      <c r="AC3037" s="40"/>
      <c r="AD3037" s="40"/>
      <c r="AE3037" s="40"/>
      <c r="AF3037" s="40"/>
      <c r="AG3037" s="41"/>
      <c r="AH3037" s="40"/>
      <c r="AI3037" s="40"/>
      <c r="AJ3037" s="40"/>
      <c r="AK3037" s="40"/>
      <c r="AL3037" s="40"/>
      <c r="AM3037" s="41"/>
      <c r="AN3037" s="36">
        <f>Y3037*(IF(AND(AH3037&gt;0,AI3037&lt;0),AH3037,0)+IF(AND(AJ3037&lt;0,AK3037&gt;0),AJ3037,0)+IF(AND(AL3037&gt;0,AM3037&gt;0),AL3037,0))</f>
        <v>0</v>
      </c>
      <c r="AO3037" s="37">
        <f>Y3037*(IF(AND(AH3037&gt;0,AI3037&lt;0),AI3037,0)+IF(AND(AJ3037&lt;0,AK3037&gt;0),AK3037,0)+IF(AND(AL3037&gt;0,AM3037&gt;0),AM3037,0))</f>
        <v>0</v>
      </c>
      <c r="AQ3037" s="40">
        <f>AU3037*D3037</f>
        <v>71868.669838648086</v>
      </c>
      <c r="AR3037" s="40">
        <f>AV3037*E3037</f>
        <v>30115.436787100953</v>
      </c>
      <c r="AS3037" s="40">
        <f>IF(AND(Y3037&lt;&gt;0,AN3037&lt;&gt;0),0,Q3037)</f>
        <v>4462.3468191476468</v>
      </c>
      <c r="AT3037" s="41">
        <f t="shared" ref="AT3037:AT3100" si="772">SUM(AQ3037:AS3037)</f>
        <v>106446.45344489667</v>
      </c>
      <c r="AU3037" s="42">
        <f>S3037+AN3037</f>
        <v>662.13994691955111</v>
      </c>
      <c r="AV3037" s="37">
        <f>T3037+AO3037</f>
        <v>686.46995183726813</v>
      </c>
      <c r="AW3037" s="58">
        <f t="shared" si="757"/>
        <v>0.67516265232689776</v>
      </c>
      <c r="AX3037" s="58">
        <f t="shared" si="758"/>
        <v>0.28291630028510611</v>
      </c>
      <c r="AY3037" s="59">
        <f t="shared" si="759"/>
        <v>4.1921047387996221E-2</v>
      </c>
      <c r="AZ3037" s="54">
        <f t="shared" si="767"/>
        <v>-2.0110645635849189E-2</v>
      </c>
    </row>
    <row r="3038" spans="3:52" x14ac:dyDescent="0.25">
      <c r="C3038" s="35">
        <v>39073</v>
      </c>
      <c r="D3038" s="36">
        <v>107.47</v>
      </c>
      <c r="E3038" s="37">
        <v>43.57</v>
      </c>
      <c r="F3038" s="38">
        <v>0</v>
      </c>
      <c r="G3038" s="7">
        <v>0</v>
      </c>
      <c r="H3038" s="38">
        <v>1</v>
      </c>
      <c r="I3038" s="7">
        <v>1</v>
      </c>
      <c r="J3038" s="36">
        <f t="shared" si="760"/>
        <v>107.41626500000001</v>
      </c>
      <c r="K3038" s="37">
        <f t="shared" si="761"/>
        <v>43.548215000000006</v>
      </c>
      <c r="L3038" s="36">
        <f t="shared" si="762"/>
        <v>107.52373499999999</v>
      </c>
      <c r="M3038" s="37">
        <f t="shared" si="763"/>
        <v>43.591784999999994</v>
      </c>
      <c r="O3038" s="39">
        <f t="shared" si="764"/>
        <v>71160.180095444157</v>
      </c>
      <c r="P3038" s="40">
        <f t="shared" si="765"/>
        <v>29909.495801549772</v>
      </c>
      <c r="Q3038" s="40">
        <f>S3038*F3038+T3038*G3038+AS3037*(1+$G$9/252)</f>
        <v>4462.5238964023747</v>
      </c>
      <c r="R3038" s="41">
        <f t="shared" si="768"/>
        <v>105532.1997933963</v>
      </c>
      <c r="S3038" s="36">
        <f>AU3037*H3037</f>
        <v>662.13994691955111</v>
      </c>
      <c r="T3038" s="37">
        <f>AV3037*I3037</f>
        <v>686.46995183726813</v>
      </c>
      <c r="U3038" s="57">
        <f t="shared" si="771"/>
        <v>0.67429827327352865</v>
      </c>
      <c r="V3038" s="58">
        <f t="shared" si="769"/>
        <v>0.28341582815580962</v>
      </c>
      <c r="W3038" s="59">
        <f t="shared" si="770"/>
        <v>4.2285898570661826E-2</v>
      </c>
      <c r="Y3038" s="7">
        <f t="shared" si="766"/>
        <v>0</v>
      </c>
      <c r="Z3038" s="40"/>
      <c r="AA3038" s="40"/>
      <c r="AB3038" s="40"/>
      <c r="AC3038" s="40"/>
      <c r="AD3038" s="40"/>
      <c r="AE3038" s="40"/>
      <c r="AF3038" s="40"/>
      <c r="AG3038" s="41"/>
      <c r="AH3038" s="40"/>
      <c r="AI3038" s="40"/>
      <c r="AJ3038" s="40"/>
      <c r="AK3038" s="40"/>
      <c r="AL3038" s="40"/>
      <c r="AM3038" s="41"/>
      <c r="AN3038" s="36">
        <f>Y3038*(IF(AND(AH3038&gt;0,AI3038&lt;0),AH3038,0)+IF(AND(AJ3038&lt;0,AK3038&gt;0),AJ3038,0)+IF(AND(AL3038&gt;0,AM3038&gt;0),AL3038,0))</f>
        <v>0</v>
      </c>
      <c r="AO3038" s="37">
        <f>Y3038*(IF(AND(AH3038&gt;0,AI3038&lt;0),AI3038,0)+IF(AND(AJ3038&lt;0,AK3038&gt;0),AK3038,0)+IF(AND(AL3038&gt;0,AM3038&gt;0),AM3038,0))</f>
        <v>0</v>
      </c>
      <c r="AQ3038" s="40">
        <f>AU3038*D3038</f>
        <v>71160.180095444157</v>
      </c>
      <c r="AR3038" s="40">
        <f>AV3038*E3038</f>
        <v>29909.495801549772</v>
      </c>
      <c r="AS3038" s="40">
        <f>IF(AND(Y3038&lt;&gt;0,AN3038&lt;&gt;0),0,Q3038)</f>
        <v>4462.5238964023747</v>
      </c>
      <c r="AT3038" s="41">
        <f t="shared" si="772"/>
        <v>105532.1997933963</v>
      </c>
      <c r="AU3038" s="42">
        <f>S3038+AN3038</f>
        <v>662.13994691955111</v>
      </c>
      <c r="AV3038" s="37">
        <f>T3038+AO3038</f>
        <v>686.46995183726813</v>
      </c>
      <c r="AW3038" s="58">
        <f t="shared" si="757"/>
        <v>0.67429827327352865</v>
      </c>
      <c r="AX3038" s="58">
        <f t="shared" si="758"/>
        <v>0.28341582815580962</v>
      </c>
      <c r="AY3038" s="59">
        <f t="shared" si="759"/>
        <v>4.2285898570661826E-2</v>
      </c>
      <c r="AZ3038" s="54">
        <f t="shared" si="767"/>
        <v>-8.5888596746311885E-3</v>
      </c>
    </row>
    <row r="3039" spans="3:52" x14ac:dyDescent="0.25">
      <c r="C3039" s="35">
        <v>39077</v>
      </c>
      <c r="D3039" s="36">
        <v>107.42</v>
      </c>
      <c r="E3039" s="37">
        <v>43.81</v>
      </c>
      <c r="F3039" s="38">
        <v>0</v>
      </c>
      <c r="G3039" s="7">
        <v>0</v>
      </c>
      <c r="H3039" s="38">
        <v>1</v>
      </c>
      <c r="I3039" s="7">
        <v>1</v>
      </c>
      <c r="J3039" s="36">
        <f t="shared" si="760"/>
        <v>107.36629000000001</v>
      </c>
      <c r="K3039" s="37">
        <f t="shared" si="761"/>
        <v>43.788095000000006</v>
      </c>
      <c r="L3039" s="36">
        <f t="shared" si="762"/>
        <v>107.47371</v>
      </c>
      <c r="M3039" s="37">
        <f t="shared" si="763"/>
        <v>43.831904999999999</v>
      </c>
      <c r="O3039" s="39">
        <f t="shared" si="764"/>
        <v>71127.073098098175</v>
      </c>
      <c r="P3039" s="40">
        <f t="shared" si="765"/>
        <v>30074.248589990719</v>
      </c>
      <c r="Q3039" s="40">
        <f>S3039*F3039+T3039*G3039+AS3038*(1+$G$9/252)</f>
        <v>4462.7009806839778</v>
      </c>
      <c r="R3039" s="41">
        <f t="shared" si="768"/>
        <v>105664.02266877287</v>
      </c>
      <c r="S3039" s="36">
        <f>AU3038*H3038</f>
        <v>662.13994691955111</v>
      </c>
      <c r="T3039" s="37">
        <f>AV3038*I3038</f>
        <v>686.46995183726813</v>
      </c>
      <c r="U3039" s="57">
        <f t="shared" si="771"/>
        <v>0.67314371818931817</v>
      </c>
      <c r="V3039" s="58">
        <f t="shared" si="769"/>
        <v>0.28462146178425429</v>
      </c>
      <c r="W3039" s="59">
        <f t="shared" si="770"/>
        <v>4.2234820026427498E-2</v>
      </c>
      <c r="Y3039" s="7">
        <f t="shared" si="766"/>
        <v>0</v>
      </c>
      <c r="Z3039" s="40"/>
      <c r="AA3039" s="40"/>
      <c r="AB3039" s="40"/>
      <c r="AC3039" s="40"/>
      <c r="AD3039" s="40"/>
      <c r="AE3039" s="40"/>
      <c r="AF3039" s="40"/>
      <c r="AG3039" s="41"/>
      <c r="AH3039" s="40"/>
      <c r="AI3039" s="40"/>
      <c r="AJ3039" s="40"/>
      <c r="AK3039" s="40"/>
      <c r="AL3039" s="40"/>
      <c r="AM3039" s="41"/>
      <c r="AN3039" s="36">
        <f>Y3039*(IF(AND(AH3039&gt;0,AI3039&lt;0),AH3039,0)+IF(AND(AJ3039&lt;0,AK3039&gt;0),AJ3039,0)+IF(AND(AL3039&gt;0,AM3039&gt;0),AL3039,0))</f>
        <v>0</v>
      </c>
      <c r="AO3039" s="37">
        <f>Y3039*(IF(AND(AH3039&gt;0,AI3039&lt;0),AI3039,0)+IF(AND(AJ3039&lt;0,AK3039&gt;0),AK3039,0)+IF(AND(AL3039&gt;0,AM3039&gt;0),AM3039,0))</f>
        <v>0</v>
      </c>
      <c r="AQ3039" s="40">
        <f>AU3039*D3039</f>
        <v>71127.073098098175</v>
      </c>
      <c r="AR3039" s="40">
        <f>AV3039*E3039</f>
        <v>30074.248589990719</v>
      </c>
      <c r="AS3039" s="40">
        <f>IF(AND(Y3039&lt;&gt;0,AN3039&lt;&gt;0),0,Q3039)</f>
        <v>4462.7009806839778</v>
      </c>
      <c r="AT3039" s="41">
        <f t="shared" si="772"/>
        <v>105664.02266877287</v>
      </c>
      <c r="AU3039" s="42">
        <f>S3039+AN3039</f>
        <v>662.13994691955111</v>
      </c>
      <c r="AV3039" s="37">
        <f>T3039+AO3039</f>
        <v>686.46995183726813</v>
      </c>
      <c r="AW3039" s="58">
        <f t="shared" si="757"/>
        <v>0.67314371818931817</v>
      </c>
      <c r="AX3039" s="58">
        <f t="shared" si="758"/>
        <v>0.28462146178425429</v>
      </c>
      <c r="AY3039" s="59">
        <f t="shared" si="759"/>
        <v>4.2234820026427498E-2</v>
      </c>
      <c r="AZ3039" s="54">
        <f t="shared" si="767"/>
        <v>1.2491246807575518E-3</v>
      </c>
    </row>
    <row r="3040" spans="3:52" x14ac:dyDescent="0.25">
      <c r="C3040" s="35">
        <v>39078</v>
      </c>
      <c r="D3040" s="36">
        <v>107.94</v>
      </c>
      <c r="E3040" s="37">
        <v>44.33</v>
      </c>
      <c r="F3040" s="38">
        <v>0</v>
      </c>
      <c r="G3040" s="7">
        <v>0</v>
      </c>
      <c r="H3040" s="38">
        <v>1</v>
      </c>
      <c r="I3040" s="7">
        <v>1</v>
      </c>
      <c r="J3040" s="36">
        <f t="shared" si="760"/>
        <v>107.88603000000001</v>
      </c>
      <c r="K3040" s="37">
        <f t="shared" si="761"/>
        <v>44.307834999999997</v>
      </c>
      <c r="L3040" s="36">
        <f t="shared" si="762"/>
        <v>107.99396999999999</v>
      </c>
      <c r="M3040" s="37">
        <f t="shared" si="763"/>
        <v>44.352164999999999</v>
      </c>
      <c r="O3040" s="39">
        <f t="shared" si="764"/>
        <v>71471.38587049635</v>
      </c>
      <c r="P3040" s="40">
        <f t="shared" si="765"/>
        <v>30431.212964946095</v>
      </c>
      <c r="Q3040" s="40">
        <f>S3040*F3040+T3040*G3040+AS3039*(1+$G$9/252)</f>
        <v>4462.8780719927345</v>
      </c>
      <c r="R3040" s="41">
        <f t="shared" si="768"/>
        <v>106365.47690743518</v>
      </c>
      <c r="S3040" s="36">
        <f>AU3039*H3039</f>
        <v>662.13994691955111</v>
      </c>
      <c r="T3040" s="37">
        <f>AV3039*I3039</f>
        <v>686.46995183726813</v>
      </c>
      <c r="U3040" s="57">
        <f t="shared" si="771"/>
        <v>0.67194157304154711</v>
      </c>
      <c r="V3040" s="58">
        <f t="shared" si="769"/>
        <v>0.28610047028162094</v>
      </c>
      <c r="W3040" s="59">
        <f t="shared" si="770"/>
        <v>4.1957956676831949E-2</v>
      </c>
      <c r="Y3040" s="7">
        <f t="shared" si="766"/>
        <v>0</v>
      </c>
      <c r="Z3040" s="40"/>
      <c r="AA3040" s="40"/>
      <c r="AB3040" s="40"/>
      <c r="AC3040" s="40"/>
      <c r="AD3040" s="40"/>
      <c r="AE3040" s="40"/>
      <c r="AF3040" s="40"/>
      <c r="AG3040" s="41"/>
      <c r="AH3040" s="40"/>
      <c r="AI3040" s="40"/>
      <c r="AJ3040" s="40"/>
      <c r="AK3040" s="40"/>
      <c r="AL3040" s="40"/>
      <c r="AM3040" s="41"/>
      <c r="AN3040" s="36">
        <f>Y3040*(IF(AND(AH3040&gt;0,AI3040&lt;0),AH3040,0)+IF(AND(AJ3040&lt;0,AK3040&gt;0),AJ3040,0)+IF(AND(AL3040&gt;0,AM3040&gt;0),AL3040,0))</f>
        <v>0</v>
      </c>
      <c r="AO3040" s="37">
        <f>Y3040*(IF(AND(AH3040&gt;0,AI3040&lt;0),AI3040,0)+IF(AND(AJ3040&lt;0,AK3040&gt;0),AK3040,0)+IF(AND(AL3040&gt;0,AM3040&gt;0),AM3040,0))</f>
        <v>0</v>
      </c>
      <c r="AQ3040" s="40">
        <f>AU3040*D3040</f>
        <v>71471.38587049635</v>
      </c>
      <c r="AR3040" s="40">
        <f>AV3040*E3040</f>
        <v>30431.212964946095</v>
      </c>
      <c r="AS3040" s="40">
        <f>IF(AND(Y3040&lt;&gt;0,AN3040&lt;&gt;0),0,Q3040)</f>
        <v>4462.8780719927345</v>
      </c>
      <c r="AT3040" s="41">
        <f t="shared" si="772"/>
        <v>106365.47690743518</v>
      </c>
      <c r="AU3040" s="42">
        <f>S3040+AN3040</f>
        <v>662.13994691955111</v>
      </c>
      <c r="AV3040" s="37">
        <f>T3040+AO3040</f>
        <v>686.46995183726813</v>
      </c>
      <c r="AW3040" s="58">
        <f t="shared" si="757"/>
        <v>0.67194157304154711</v>
      </c>
      <c r="AX3040" s="58">
        <f t="shared" si="758"/>
        <v>0.28610047028162094</v>
      </c>
      <c r="AY3040" s="59">
        <f t="shared" si="759"/>
        <v>4.1957956676831949E-2</v>
      </c>
      <c r="AZ3040" s="54">
        <f t="shared" si="767"/>
        <v>6.6385342990504803E-3</v>
      </c>
    </row>
    <row r="3041" spans="3:52" x14ac:dyDescent="0.25">
      <c r="C3041" s="35">
        <v>39079</v>
      </c>
      <c r="D3041" s="36">
        <v>107.95</v>
      </c>
      <c r="E3041" s="37">
        <v>44.36</v>
      </c>
      <c r="F3041" s="38">
        <v>0</v>
      </c>
      <c r="G3041" s="7">
        <v>0</v>
      </c>
      <c r="H3041" s="38">
        <v>1</v>
      </c>
      <c r="I3041" s="7">
        <v>1</v>
      </c>
      <c r="J3041" s="36">
        <f t="shared" si="760"/>
        <v>107.89602500000001</v>
      </c>
      <c r="K3041" s="37">
        <f t="shared" si="761"/>
        <v>44.337820000000001</v>
      </c>
      <c r="L3041" s="36">
        <f t="shared" si="762"/>
        <v>108.003975</v>
      </c>
      <c r="M3041" s="37">
        <f t="shared" si="763"/>
        <v>44.382179999999998</v>
      </c>
      <c r="O3041" s="39">
        <f t="shared" si="764"/>
        <v>71478.007269965543</v>
      </c>
      <c r="P3041" s="40">
        <f t="shared" si="765"/>
        <v>30451.807063501215</v>
      </c>
      <c r="Q3041" s="40">
        <f>S3041*F3041+T3041*G3041+AS3040*(1+$G$9/252)</f>
        <v>4463.0551703289239</v>
      </c>
      <c r="R3041" s="41">
        <f t="shared" si="768"/>
        <v>106392.86950379568</v>
      </c>
      <c r="S3041" s="36">
        <f>AU3040*H3040</f>
        <v>662.13994691955111</v>
      </c>
      <c r="T3041" s="37">
        <f>AV3040*I3040</f>
        <v>686.46995183726813</v>
      </c>
      <c r="U3041" s="57">
        <f t="shared" si="771"/>
        <v>0.67183080598663136</v>
      </c>
      <c r="V3041" s="58">
        <f t="shared" si="769"/>
        <v>0.28622037553385865</v>
      </c>
      <c r="W3041" s="59">
        <f t="shared" si="770"/>
        <v>4.1948818479510035E-2</v>
      </c>
      <c r="Y3041" s="7">
        <f t="shared" si="766"/>
        <v>0</v>
      </c>
      <c r="Z3041" s="40"/>
      <c r="AA3041" s="40"/>
      <c r="AB3041" s="40"/>
      <c r="AC3041" s="40"/>
      <c r="AD3041" s="40"/>
      <c r="AE3041" s="40"/>
      <c r="AF3041" s="40"/>
      <c r="AG3041" s="41"/>
      <c r="AH3041" s="40"/>
      <c r="AI3041" s="40"/>
      <c r="AJ3041" s="40"/>
      <c r="AK3041" s="40"/>
      <c r="AL3041" s="40"/>
      <c r="AM3041" s="41"/>
      <c r="AN3041" s="36">
        <f>Y3041*(IF(AND(AH3041&gt;0,AI3041&lt;0),AH3041,0)+IF(AND(AJ3041&lt;0,AK3041&gt;0),AJ3041,0)+IF(AND(AL3041&gt;0,AM3041&gt;0),AL3041,0))</f>
        <v>0</v>
      </c>
      <c r="AO3041" s="37">
        <f>Y3041*(IF(AND(AH3041&gt;0,AI3041&lt;0),AI3041,0)+IF(AND(AJ3041&lt;0,AK3041&gt;0),AK3041,0)+IF(AND(AL3041&gt;0,AM3041&gt;0),AM3041,0))</f>
        <v>0</v>
      </c>
      <c r="AQ3041" s="40">
        <f>AU3041*D3041</f>
        <v>71478.007269965543</v>
      </c>
      <c r="AR3041" s="40">
        <f>AV3041*E3041</f>
        <v>30451.807063501215</v>
      </c>
      <c r="AS3041" s="40">
        <f>IF(AND(Y3041&lt;&gt;0,AN3041&lt;&gt;0),0,Q3041)</f>
        <v>4463.0551703289239</v>
      </c>
      <c r="AT3041" s="41">
        <f t="shared" si="772"/>
        <v>106392.86950379568</v>
      </c>
      <c r="AU3041" s="42">
        <f>S3041+AN3041</f>
        <v>662.13994691955111</v>
      </c>
      <c r="AV3041" s="37">
        <f>T3041+AO3041</f>
        <v>686.46995183726813</v>
      </c>
      <c r="AW3041" s="58">
        <f t="shared" si="757"/>
        <v>0.67183080598663136</v>
      </c>
      <c r="AX3041" s="58">
        <f t="shared" si="758"/>
        <v>0.28622037553385865</v>
      </c>
      <c r="AY3041" s="59">
        <f t="shared" si="759"/>
        <v>4.1948818479510035E-2</v>
      </c>
      <c r="AZ3041" s="54">
        <f t="shared" si="767"/>
        <v>2.575327743261635E-4</v>
      </c>
    </row>
    <row r="3042" spans="3:52" x14ac:dyDescent="0.25">
      <c r="C3042" s="35">
        <v>39080</v>
      </c>
      <c r="D3042" s="36">
        <v>108.62</v>
      </c>
      <c r="E3042" s="37">
        <v>44.33</v>
      </c>
      <c r="F3042" s="38">
        <v>0</v>
      </c>
      <c r="G3042" s="7">
        <v>0</v>
      </c>
      <c r="H3042" s="38">
        <v>1</v>
      </c>
      <c r="I3042" s="7">
        <v>1</v>
      </c>
      <c r="J3042" s="36">
        <f t="shared" si="760"/>
        <v>108.56569</v>
      </c>
      <c r="K3042" s="37">
        <f t="shared" si="761"/>
        <v>44.307834999999997</v>
      </c>
      <c r="L3042" s="36">
        <f t="shared" si="762"/>
        <v>108.67431000000001</v>
      </c>
      <c r="M3042" s="37">
        <f t="shared" si="763"/>
        <v>44.352164999999999</v>
      </c>
      <c r="O3042" s="39">
        <f t="shared" si="764"/>
        <v>71921.641034401648</v>
      </c>
      <c r="P3042" s="40">
        <f t="shared" si="765"/>
        <v>30431.212964946095</v>
      </c>
      <c r="Q3042" s="40">
        <f>S3042*F3042+T3042*G3042+AS3041*(1+$G$9/252)</f>
        <v>4463.2322756928252</v>
      </c>
      <c r="R3042" s="41">
        <f t="shared" si="768"/>
        <v>106816.08627504056</v>
      </c>
      <c r="S3042" s="36">
        <f>AU3041*H3041</f>
        <v>662.13994691955111</v>
      </c>
      <c r="T3042" s="37">
        <f>AV3041*I3041</f>
        <v>686.46995183726813</v>
      </c>
      <c r="U3042" s="57">
        <f t="shared" si="771"/>
        <v>0.67332218903069274</v>
      </c>
      <c r="V3042" s="58">
        <f t="shared" si="769"/>
        <v>0.28489354016012919</v>
      </c>
      <c r="W3042" s="59">
        <f t="shared" si="770"/>
        <v>4.1784270809178084E-2</v>
      </c>
      <c r="Y3042" s="7">
        <f t="shared" si="766"/>
        <v>0</v>
      </c>
      <c r="Z3042" s="40"/>
      <c r="AA3042" s="40"/>
      <c r="AB3042" s="40"/>
      <c r="AC3042" s="40"/>
      <c r="AD3042" s="40"/>
      <c r="AE3042" s="40"/>
      <c r="AF3042" s="40"/>
      <c r="AG3042" s="41"/>
      <c r="AH3042" s="40"/>
      <c r="AI3042" s="40"/>
      <c r="AJ3042" s="40"/>
      <c r="AK3042" s="40"/>
      <c r="AL3042" s="40"/>
      <c r="AM3042" s="41"/>
      <c r="AN3042" s="36">
        <f>Y3042*(IF(AND(AH3042&gt;0,AI3042&lt;0),AH3042,0)+IF(AND(AJ3042&lt;0,AK3042&gt;0),AJ3042,0)+IF(AND(AL3042&gt;0,AM3042&gt;0),AL3042,0))</f>
        <v>0</v>
      </c>
      <c r="AO3042" s="37">
        <f>Y3042*(IF(AND(AH3042&gt;0,AI3042&lt;0),AI3042,0)+IF(AND(AJ3042&lt;0,AK3042&gt;0),AK3042,0)+IF(AND(AL3042&gt;0,AM3042&gt;0),AM3042,0))</f>
        <v>0</v>
      </c>
      <c r="AQ3042" s="40">
        <f>AU3042*D3042</f>
        <v>71921.641034401648</v>
      </c>
      <c r="AR3042" s="40">
        <f>AV3042*E3042</f>
        <v>30431.212964946095</v>
      </c>
      <c r="AS3042" s="40">
        <f>IF(AND(Y3042&lt;&gt;0,AN3042&lt;&gt;0),0,Q3042)</f>
        <v>4463.2322756928252</v>
      </c>
      <c r="AT3042" s="41">
        <f t="shared" si="772"/>
        <v>106816.08627504056</v>
      </c>
      <c r="AU3042" s="42">
        <f>S3042+AN3042</f>
        <v>662.13994691955111</v>
      </c>
      <c r="AV3042" s="37">
        <f>T3042+AO3042</f>
        <v>686.46995183726813</v>
      </c>
      <c r="AW3042" s="58">
        <f t="shared" si="757"/>
        <v>0.67332218903069274</v>
      </c>
      <c r="AX3042" s="58">
        <f t="shared" si="758"/>
        <v>0.28489354016012919</v>
      </c>
      <c r="AY3042" s="59">
        <f t="shared" si="759"/>
        <v>4.1784270809178084E-2</v>
      </c>
      <c r="AZ3042" s="54">
        <f t="shared" si="767"/>
        <v>3.9778678140622858E-3</v>
      </c>
    </row>
    <row r="3043" spans="3:52" x14ac:dyDescent="0.25">
      <c r="C3043" s="35">
        <v>39085</v>
      </c>
      <c r="D3043" s="36">
        <v>109.77</v>
      </c>
      <c r="E3043" s="37">
        <v>43.87</v>
      </c>
      <c r="F3043" s="38">
        <v>0</v>
      </c>
      <c r="G3043" s="7">
        <v>0</v>
      </c>
      <c r="H3043" s="38">
        <v>1</v>
      </c>
      <c r="I3043" s="7">
        <v>1</v>
      </c>
      <c r="J3043" s="36">
        <f t="shared" si="760"/>
        <v>109.715115</v>
      </c>
      <c r="K3043" s="37">
        <f t="shared" si="761"/>
        <v>43.848064999999998</v>
      </c>
      <c r="L3043" s="36">
        <f t="shared" si="762"/>
        <v>109.82488499999999</v>
      </c>
      <c r="M3043" s="37">
        <f t="shared" si="763"/>
        <v>43.891934999999997</v>
      </c>
      <c r="O3043" s="39">
        <f t="shared" si="764"/>
        <v>72683.101973359124</v>
      </c>
      <c r="P3043" s="40">
        <f t="shared" si="765"/>
        <v>30115.436787100953</v>
      </c>
      <c r="Q3043" s="40">
        <f>S3043*F3043+T3043*G3043+AS3042*(1+$G$9/252)</f>
        <v>4463.4093880847176</v>
      </c>
      <c r="R3043" s="41">
        <f t="shared" si="768"/>
        <v>107261.94814854479</v>
      </c>
      <c r="S3043" s="36">
        <f>AU3042*H3042</f>
        <v>662.13994691955111</v>
      </c>
      <c r="T3043" s="37">
        <f>AV3042*I3042</f>
        <v>686.46995183726813</v>
      </c>
      <c r="U3043" s="57">
        <f t="shared" si="771"/>
        <v>0.677622430208911</v>
      </c>
      <c r="V3043" s="58">
        <f t="shared" si="769"/>
        <v>0.28076533483612215</v>
      </c>
      <c r="W3043" s="59">
        <f t="shared" si="770"/>
        <v>4.1612234954966854E-2</v>
      </c>
      <c r="Y3043" s="7">
        <f t="shared" si="766"/>
        <v>0</v>
      </c>
      <c r="Z3043" s="40"/>
      <c r="AA3043" s="40"/>
      <c r="AB3043" s="40"/>
      <c r="AC3043" s="40"/>
      <c r="AD3043" s="40"/>
      <c r="AE3043" s="40"/>
      <c r="AF3043" s="40"/>
      <c r="AG3043" s="41"/>
      <c r="AH3043" s="40"/>
      <c r="AI3043" s="40"/>
      <c r="AJ3043" s="40"/>
      <c r="AK3043" s="40"/>
      <c r="AL3043" s="40"/>
      <c r="AM3043" s="41"/>
      <c r="AN3043" s="36">
        <f>Y3043*(IF(AND(AH3043&gt;0,AI3043&lt;0),AH3043,0)+IF(AND(AJ3043&lt;0,AK3043&gt;0),AJ3043,0)+IF(AND(AL3043&gt;0,AM3043&gt;0),AL3043,0))</f>
        <v>0</v>
      </c>
      <c r="AO3043" s="37">
        <f>Y3043*(IF(AND(AH3043&gt;0,AI3043&lt;0),AI3043,0)+IF(AND(AJ3043&lt;0,AK3043&gt;0),AK3043,0)+IF(AND(AL3043&gt;0,AM3043&gt;0),AM3043,0))</f>
        <v>0</v>
      </c>
      <c r="AQ3043" s="40">
        <f>AU3043*D3043</f>
        <v>72683.101973359124</v>
      </c>
      <c r="AR3043" s="40">
        <f>AV3043*E3043</f>
        <v>30115.436787100953</v>
      </c>
      <c r="AS3043" s="40">
        <f>IF(AND(Y3043&lt;&gt;0,AN3043&lt;&gt;0),0,Q3043)</f>
        <v>4463.4093880847176</v>
      </c>
      <c r="AT3043" s="41">
        <f t="shared" si="772"/>
        <v>107261.94814854479</v>
      </c>
      <c r="AU3043" s="42">
        <f>S3043+AN3043</f>
        <v>662.13994691955111</v>
      </c>
      <c r="AV3043" s="37">
        <f>T3043+AO3043</f>
        <v>686.46995183726813</v>
      </c>
      <c r="AW3043" s="58">
        <f t="shared" si="757"/>
        <v>0.677622430208911</v>
      </c>
      <c r="AX3043" s="58">
        <f t="shared" si="758"/>
        <v>0.28076533483612215</v>
      </c>
      <c r="AY3043" s="59">
        <f t="shared" si="759"/>
        <v>4.1612234954966854E-2</v>
      </c>
      <c r="AZ3043" s="54">
        <f t="shared" si="767"/>
        <v>4.1741079368531331E-3</v>
      </c>
    </row>
    <row r="3044" spans="3:52" x14ac:dyDescent="0.25">
      <c r="C3044" s="35">
        <v>39086</v>
      </c>
      <c r="D3044" s="36">
        <v>108.48</v>
      </c>
      <c r="E3044" s="37">
        <v>43.54</v>
      </c>
      <c r="F3044" s="38">
        <v>0</v>
      </c>
      <c r="G3044" s="7">
        <v>0</v>
      </c>
      <c r="H3044" s="38">
        <v>1</v>
      </c>
      <c r="I3044" s="7">
        <v>1</v>
      </c>
      <c r="J3044" s="36">
        <f t="shared" si="760"/>
        <v>108.42576000000001</v>
      </c>
      <c r="K3044" s="37">
        <f t="shared" si="761"/>
        <v>43.518230000000003</v>
      </c>
      <c r="L3044" s="36">
        <f t="shared" si="762"/>
        <v>108.53424</v>
      </c>
      <c r="M3044" s="37">
        <f t="shared" si="763"/>
        <v>43.561769999999996</v>
      </c>
      <c r="O3044" s="39">
        <f t="shared" si="764"/>
        <v>71828.941441832911</v>
      </c>
      <c r="P3044" s="40">
        <f t="shared" si="765"/>
        <v>29888.901702994655</v>
      </c>
      <c r="Q3044" s="40">
        <f>S3044*F3044+T3044*G3044+AS3043*(1+$G$9/252)</f>
        <v>4463.5865075048796</v>
      </c>
      <c r="R3044" s="41">
        <f t="shared" si="768"/>
        <v>106181.42965233244</v>
      </c>
      <c r="S3044" s="36">
        <f>AU3043*H3043</f>
        <v>662.13994691955111</v>
      </c>
      <c r="T3044" s="37">
        <f>AV3043*I3043</f>
        <v>686.46995183726813</v>
      </c>
      <c r="U3044" s="57">
        <f t="shared" si="771"/>
        <v>0.67647367036798112</v>
      </c>
      <c r="V3044" s="58">
        <f t="shared" si="769"/>
        <v>0.2814889741158999</v>
      </c>
      <c r="W3044" s="59">
        <f t="shared" si="770"/>
        <v>4.2037355516119007E-2</v>
      </c>
      <c r="Y3044" s="7">
        <f t="shared" si="766"/>
        <v>0</v>
      </c>
      <c r="Z3044" s="40"/>
      <c r="AA3044" s="40"/>
      <c r="AB3044" s="40"/>
      <c r="AC3044" s="40"/>
      <c r="AD3044" s="40"/>
      <c r="AE3044" s="40"/>
      <c r="AF3044" s="40"/>
      <c r="AG3044" s="41"/>
      <c r="AH3044" s="40"/>
      <c r="AI3044" s="40"/>
      <c r="AJ3044" s="40"/>
      <c r="AK3044" s="40"/>
      <c r="AL3044" s="40"/>
      <c r="AM3044" s="41"/>
      <c r="AN3044" s="36">
        <f>Y3044*(IF(AND(AH3044&gt;0,AI3044&lt;0),AH3044,0)+IF(AND(AJ3044&lt;0,AK3044&gt;0),AJ3044,0)+IF(AND(AL3044&gt;0,AM3044&gt;0),AL3044,0))</f>
        <v>0</v>
      </c>
      <c r="AO3044" s="37">
        <f>Y3044*(IF(AND(AH3044&gt;0,AI3044&lt;0),AI3044,0)+IF(AND(AJ3044&lt;0,AK3044&gt;0),AK3044,0)+IF(AND(AL3044&gt;0,AM3044&gt;0),AM3044,0))</f>
        <v>0</v>
      </c>
      <c r="AQ3044" s="40">
        <f>AU3044*D3044</f>
        <v>71828.941441832911</v>
      </c>
      <c r="AR3044" s="40">
        <f>AV3044*E3044</f>
        <v>29888.901702994655</v>
      </c>
      <c r="AS3044" s="40">
        <f>IF(AND(Y3044&lt;&gt;0,AN3044&lt;&gt;0),0,Q3044)</f>
        <v>4463.5865075048796</v>
      </c>
      <c r="AT3044" s="41">
        <f t="shared" si="772"/>
        <v>106181.42965233244</v>
      </c>
      <c r="AU3044" s="42">
        <f>S3044+AN3044</f>
        <v>662.13994691955111</v>
      </c>
      <c r="AV3044" s="37">
        <f>T3044+AO3044</f>
        <v>686.46995183726813</v>
      </c>
      <c r="AW3044" s="58">
        <f t="shared" si="757"/>
        <v>0.67647367036798112</v>
      </c>
      <c r="AX3044" s="58">
        <f t="shared" si="758"/>
        <v>0.2814889741158999</v>
      </c>
      <c r="AY3044" s="59">
        <f t="shared" si="759"/>
        <v>4.2037355516119007E-2</v>
      </c>
      <c r="AZ3044" s="54">
        <f t="shared" si="767"/>
        <v>-1.0073642282871442E-2</v>
      </c>
    </row>
    <row r="3045" spans="3:52" x14ac:dyDescent="0.25">
      <c r="C3045" s="35">
        <v>39087</v>
      </c>
      <c r="D3045" s="36">
        <v>107.53</v>
      </c>
      <c r="E3045" s="37">
        <v>43.54</v>
      </c>
      <c r="F3045" s="38">
        <v>0</v>
      </c>
      <c r="G3045" s="7">
        <v>0</v>
      </c>
      <c r="H3045" s="38">
        <v>1</v>
      </c>
      <c r="I3045" s="7">
        <v>1</v>
      </c>
      <c r="J3045" s="36">
        <f t="shared" si="760"/>
        <v>107.476235</v>
      </c>
      <c r="K3045" s="37">
        <f t="shared" si="761"/>
        <v>43.518230000000003</v>
      </c>
      <c r="L3045" s="36">
        <f t="shared" si="762"/>
        <v>107.583765</v>
      </c>
      <c r="M3045" s="37">
        <f t="shared" si="763"/>
        <v>43.561769999999996</v>
      </c>
      <c r="O3045" s="39">
        <f t="shared" si="764"/>
        <v>71199.908492259332</v>
      </c>
      <c r="P3045" s="40">
        <f t="shared" si="765"/>
        <v>29888.901702994655</v>
      </c>
      <c r="Q3045" s="40">
        <f>S3045*F3045+T3045*G3045+AS3044*(1+$G$9/252)</f>
        <v>4463.7636339535893</v>
      </c>
      <c r="R3045" s="41">
        <f t="shared" si="768"/>
        <v>105552.57382920757</v>
      </c>
      <c r="S3045" s="36">
        <f>AU3044*H3044</f>
        <v>662.13994691955111</v>
      </c>
      <c r="T3045" s="37">
        <f>AV3044*I3044</f>
        <v>686.46995183726813</v>
      </c>
      <c r="U3045" s="57">
        <f t="shared" si="771"/>
        <v>0.67454450336252747</v>
      </c>
      <c r="V3045" s="58">
        <f t="shared" si="769"/>
        <v>0.28316601498848593</v>
      </c>
      <c r="W3045" s="59">
        <f t="shared" si="770"/>
        <v>4.2289481648986722E-2</v>
      </c>
      <c r="Y3045" s="7">
        <f t="shared" si="766"/>
        <v>0</v>
      </c>
      <c r="Z3045" s="40"/>
      <c r="AA3045" s="40"/>
      <c r="AB3045" s="40"/>
      <c r="AC3045" s="40"/>
      <c r="AD3045" s="40"/>
      <c r="AE3045" s="40"/>
      <c r="AF3045" s="40"/>
      <c r="AG3045" s="41"/>
      <c r="AH3045" s="40"/>
      <c r="AI3045" s="40"/>
      <c r="AJ3045" s="40"/>
      <c r="AK3045" s="40"/>
      <c r="AL3045" s="40"/>
      <c r="AM3045" s="41"/>
      <c r="AN3045" s="36">
        <f>Y3045*(IF(AND(AH3045&gt;0,AI3045&lt;0),AH3045,0)+IF(AND(AJ3045&lt;0,AK3045&gt;0),AJ3045,0)+IF(AND(AL3045&gt;0,AM3045&gt;0),AL3045,0))</f>
        <v>0</v>
      </c>
      <c r="AO3045" s="37">
        <f>Y3045*(IF(AND(AH3045&gt;0,AI3045&lt;0),AI3045,0)+IF(AND(AJ3045&lt;0,AK3045&gt;0),AK3045,0)+IF(AND(AL3045&gt;0,AM3045&gt;0),AM3045,0))</f>
        <v>0</v>
      </c>
      <c r="AQ3045" s="40">
        <f>AU3045*D3045</f>
        <v>71199.908492259332</v>
      </c>
      <c r="AR3045" s="40">
        <f>AV3045*E3045</f>
        <v>29888.901702994655</v>
      </c>
      <c r="AS3045" s="40">
        <f>IF(AND(Y3045&lt;&gt;0,AN3045&lt;&gt;0),0,Q3045)</f>
        <v>4463.7636339535893</v>
      </c>
      <c r="AT3045" s="41">
        <f t="shared" si="772"/>
        <v>105552.57382920757</v>
      </c>
      <c r="AU3045" s="42">
        <f>S3045+AN3045</f>
        <v>662.13994691955111</v>
      </c>
      <c r="AV3045" s="37">
        <f>T3045+AO3045</f>
        <v>686.46995183726813</v>
      </c>
      <c r="AW3045" s="58">
        <f t="shared" si="757"/>
        <v>0.67454450336252747</v>
      </c>
      <c r="AX3045" s="58">
        <f t="shared" si="758"/>
        <v>0.28316601498848593</v>
      </c>
      <c r="AY3045" s="59">
        <f t="shared" si="759"/>
        <v>4.2289481648986722E-2</v>
      </c>
      <c r="AZ3045" s="54">
        <f t="shared" si="767"/>
        <v>-5.9224652105732689E-3</v>
      </c>
    </row>
    <row r="3046" spans="3:52" x14ac:dyDescent="0.25">
      <c r="C3046" s="35">
        <v>39090</v>
      </c>
      <c r="D3046" s="36">
        <v>107.85</v>
      </c>
      <c r="E3046" s="37">
        <v>43.71</v>
      </c>
      <c r="F3046" s="38">
        <v>0</v>
      </c>
      <c r="G3046" s="7">
        <v>0</v>
      </c>
      <c r="H3046" s="38">
        <v>1</v>
      </c>
      <c r="I3046" s="7">
        <v>1</v>
      </c>
      <c r="J3046" s="36">
        <f t="shared" si="760"/>
        <v>107.796075</v>
      </c>
      <c r="K3046" s="37">
        <f t="shared" si="761"/>
        <v>43.688145000000006</v>
      </c>
      <c r="L3046" s="36">
        <f t="shared" si="762"/>
        <v>107.90392499999999</v>
      </c>
      <c r="M3046" s="37">
        <f t="shared" si="763"/>
        <v>43.731854999999996</v>
      </c>
      <c r="O3046" s="39">
        <f t="shared" si="764"/>
        <v>71411.79327527358</v>
      </c>
      <c r="P3046" s="40">
        <f t="shared" si="765"/>
        <v>30005.601594806991</v>
      </c>
      <c r="Q3046" s="40">
        <f>S3046*F3046+T3046*G3046+AS3045*(1+$G$9/252)</f>
        <v>4463.9407674311269</v>
      </c>
      <c r="R3046" s="41">
        <f t="shared" si="768"/>
        <v>105881.3356375117</v>
      </c>
      <c r="S3046" s="36">
        <f>AU3045*H3045</f>
        <v>662.13994691955111</v>
      </c>
      <c r="T3046" s="37">
        <f>AV3045*I3045</f>
        <v>686.46995183726813</v>
      </c>
      <c r="U3046" s="57">
        <f t="shared" si="771"/>
        <v>0.67445119430448297</v>
      </c>
      <c r="V3046" s="58">
        <f t="shared" si="769"/>
        <v>0.28338896004799347</v>
      </c>
      <c r="W3046" s="59">
        <f t="shared" si="770"/>
        <v>4.2159845647523543E-2</v>
      </c>
      <c r="Y3046" s="7">
        <f t="shared" si="766"/>
        <v>0</v>
      </c>
      <c r="Z3046" s="40"/>
      <c r="AA3046" s="40"/>
      <c r="AB3046" s="40"/>
      <c r="AC3046" s="40"/>
      <c r="AD3046" s="40"/>
      <c r="AE3046" s="40"/>
      <c r="AF3046" s="40"/>
      <c r="AG3046" s="41"/>
      <c r="AH3046" s="40"/>
      <c r="AI3046" s="40"/>
      <c r="AJ3046" s="40"/>
      <c r="AK3046" s="40"/>
      <c r="AL3046" s="40"/>
      <c r="AM3046" s="41"/>
      <c r="AN3046" s="36">
        <f>Y3046*(IF(AND(AH3046&gt;0,AI3046&lt;0),AH3046,0)+IF(AND(AJ3046&lt;0,AK3046&gt;0),AJ3046,0)+IF(AND(AL3046&gt;0,AM3046&gt;0),AL3046,0))</f>
        <v>0</v>
      </c>
      <c r="AO3046" s="37">
        <f>Y3046*(IF(AND(AH3046&gt;0,AI3046&lt;0),AI3046,0)+IF(AND(AJ3046&lt;0,AK3046&gt;0),AK3046,0)+IF(AND(AL3046&gt;0,AM3046&gt;0),AM3046,0))</f>
        <v>0</v>
      </c>
      <c r="AQ3046" s="40">
        <f>AU3046*D3046</f>
        <v>71411.79327527358</v>
      </c>
      <c r="AR3046" s="40">
        <f>AV3046*E3046</f>
        <v>30005.601594806991</v>
      </c>
      <c r="AS3046" s="40">
        <f>IF(AND(Y3046&lt;&gt;0,AN3046&lt;&gt;0),0,Q3046)</f>
        <v>4463.9407674311269</v>
      </c>
      <c r="AT3046" s="41">
        <f t="shared" si="772"/>
        <v>105881.3356375117</v>
      </c>
      <c r="AU3046" s="42">
        <f>S3046+AN3046</f>
        <v>662.13994691955111</v>
      </c>
      <c r="AV3046" s="37">
        <f>T3046+AO3046</f>
        <v>686.46995183726813</v>
      </c>
      <c r="AW3046" s="58">
        <f t="shared" si="757"/>
        <v>0.67445119430448297</v>
      </c>
      <c r="AX3046" s="58">
        <f t="shared" si="758"/>
        <v>0.28338896004799347</v>
      </c>
      <c r="AY3046" s="59">
        <f t="shared" si="759"/>
        <v>4.2159845647523543E-2</v>
      </c>
      <c r="AZ3046" s="54">
        <f t="shared" si="767"/>
        <v>3.1146735354468102E-3</v>
      </c>
    </row>
    <row r="3047" spans="3:52" x14ac:dyDescent="0.25">
      <c r="C3047" s="35">
        <v>39091</v>
      </c>
      <c r="D3047" s="36">
        <v>108.17</v>
      </c>
      <c r="E3047" s="37">
        <v>43.79</v>
      </c>
      <c r="F3047" s="38">
        <v>0</v>
      </c>
      <c r="G3047" s="7">
        <v>0</v>
      </c>
      <c r="H3047" s="38">
        <v>1</v>
      </c>
      <c r="I3047" s="7">
        <v>1</v>
      </c>
      <c r="J3047" s="36">
        <f t="shared" si="760"/>
        <v>108.115915</v>
      </c>
      <c r="K3047" s="37">
        <f t="shared" si="761"/>
        <v>43.768104999999998</v>
      </c>
      <c r="L3047" s="36">
        <f t="shared" si="762"/>
        <v>108.224085</v>
      </c>
      <c r="M3047" s="37">
        <f t="shared" si="763"/>
        <v>43.811895</v>
      </c>
      <c r="O3047" s="39">
        <f t="shared" si="764"/>
        <v>71623.678058287842</v>
      </c>
      <c r="P3047" s="40">
        <f t="shared" si="765"/>
        <v>30060.519190953972</v>
      </c>
      <c r="Q3047" s="40">
        <f>S3047*F3047+T3047*G3047+AS3046*(1+$G$9/252)</f>
        <v>4464.1179079377707</v>
      </c>
      <c r="R3047" s="41">
        <f t="shared" si="768"/>
        <v>106148.31515717959</v>
      </c>
      <c r="S3047" s="36">
        <f>AU3046*H3046</f>
        <v>662.13994691955111</v>
      </c>
      <c r="T3047" s="37">
        <f>AV3046*I3046</f>
        <v>686.46995183726813</v>
      </c>
      <c r="U3047" s="57">
        <f t="shared" si="771"/>
        <v>0.67475096474428975</v>
      </c>
      <c r="V3047" s="58">
        <f t="shared" si="769"/>
        <v>0.28319355937436902</v>
      </c>
      <c r="W3047" s="59">
        <f t="shared" si="770"/>
        <v>4.2055475881341196E-2</v>
      </c>
      <c r="Y3047" s="7">
        <f t="shared" si="766"/>
        <v>0</v>
      </c>
      <c r="Z3047" s="40"/>
      <c r="AA3047" s="40"/>
      <c r="AB3047" s="40"/>
      <c r="AC3047" s="40"/>
      <c r="AD3047" s="40"/>
      <c r="AE3047" s="40"/>
      <c r="AF3047" s="40"/>
      <c r="AG3047" s="41"/>
      <c r="AH3047" s="40"/>
      <c r="AI3047" s="40"/>
      <c r="AJ3047" s="40"/>
      <c r="AK3047" s="40"/>
      <c r="AL3047" s="40"/>
      <c r="AM3047" s="41"/>
      <c r="AN3047" s="36">
        <f>Y3047*(IF(AND(AH3047&gt;0,AI3047&lt;0),AH3047,0)+IF(AND(AJ3047&lt;0,AK3047&gt;0),AJ3047,0)+IF(AND(AL3047&gt;0,AM3047&gt;0),AL3047,0))</f>
        <v>0</v>
      </c>
      <c r="AO3047" s="37">
        <f>Y3047*(IF(AND(AH3047&gt;0,AI3047&lt;0),AI3047,0)+IF(AND(AJ3047&lt;0,AK3047&gt;0),AK3047,0)+IF(AND(AL3047&gt;0,AM3047&gt;0),AM3047,0))</f>
        <v>0</v>
      </c>
      <c r="AQ3047" s="40">
        <f>AU3047*D3047</f>
        <v>71623.678058287842</v>
      </c>
      <c r="AR3047" s="40">
        <f>AV3047*E3047</f>
        <v>30060.519190953972</v>
      </c>
      <c r="AS3047" s="40">
        <f>IF(AND(Y3047&lt;&gt;0,AN3047&lt;&gt;0),0,Q3047)</f>
        <v>4464.1179079377707</v>
      </c>
      <c r="AT3047" s="41">
        <f t="shared" si="772"/>
        <v>106148.31515717959</v>
      </c>
      <c r="AU3047" s="42">
        <f>S3047+AN3047</f>
        <v>662.13994691955111</v>
      </c>
      <c r="AV3047" s="37">
        <f>T3047+AO3047</f>
        <v>686.46995183726813</v>
      </c>
      <c r="AW3047" s="58">
        <f t="shared" si="757"/>
        <v>0.67475096474428975</v>
      </c>
      <c r="AX3047" s="58">
        <f t="shared" si="758"/>
        <v>0.28319355937436902</v>
      </c>
      <c r="AY3047" s="59">
        <f t="shared" si="759"/>
        <v>4.2055475881341196E-2</v>
      </c>
      <c r="AZ3047" s="54">
        <f t="shared" si="767"/>
        <v>2.5214974675225044E-3</v>
      </c>
    </row>
    <row r="3048" spans="3:52" x14ac:dyDescent="0.25">
      <c r="C3048" s="35">
        <v>39092</v>
      </c>
      <c r="D3048" s="36">
        <v>107.59</v>
      </c>
      <c r="E3048" s="37">
        <v>44.26</v>
      </c>
      <c r="F3048" s="38">
        <v>0</v>
      </c>
      <c r="G3048" s="7">
        <v>0</v>
      </c>
      <c r="H3048" s="38">
        <v>1</v>
      </c>
      <c r="I3048" s="7">
        <v>1</v>
      </c>
      <c r="J3048" s="36">
        <f t="shared" si="760"/>
        <v>107.53620500000001</v>
      </c>
      <c r="K3048" s="37">
        <f t="shared" si="761"/>
        <v>44.237870000000001</v>
      </c>
      <c r="L3048" s="36">
        <f t="shared" si="762"/>
        <v>107.643795</v>
      </c>
      <c r="M3048" s="37">
        <f t="shared" si="763"/>
        <v>44.282129999999995</v>
      </c>
      <c r="O3048" s="39">
        <f t="shared" si="764"/>
        <v>71239.636889074507</v>
      </c>
      <c r="P3048" s="40">
        <f t="shared" si="765"/>
        <v>30383.160068317487</v>
      </c>
      <c r="Q3048" s="40">
        <f>S3048*F3048+T3048*G3048+AS3047*(1+$G$9/252)</f>
        <v>4464.2950554737999</v>
      </c>
      <c r="R3048" s="41">
        <f t="shared" si="768"/>
        <v>106087.0920128658</v>
      </c>
      <c r="S3048" s="36">
        <f>AU3047*H3047</f>
        <v>662.13994691955111</v>
      </c>
      <c r="T3048" s="37">
        <f>AV3047*I3047</f>
        <v>686.46995183726813</v>
      </c>
      <c r="U3048" s="57">
        <f t="shared" si="771"/>
        <v>0.67152030975111332</v>
      </c>
      <c r="V3048" s="58">
        <f t="shared" si="769"/>
        <v>0.28639827420882402</v>
      </c>
      <c r="W3048" s="59">
        <f t="shared" si="770"/>
        <v>4.2081416040062526E-2</v>
      </c>
      <c r="Y3048" s="7">
        <f t="shared" si="766"/>
        <v>0</v>
      </c>
      <c r="Z3048" s="40"/>
      <c r="AA3048" s="40"/>
      <c r="AB3048" s="40"/>
      <c r="AC3048" s="40"/>
      <c r="AD3048" s="40"/>
      <c r="AE3048" s="40"/>
      <c r="AF3048" s="40"/>
      <c r="AG3048" s="41"/>
      <c r="AH3048" s="40"/>
      <c r="AI3048" s="40"/>
      <c r="AJ3048" s="40"/>
      <c r="AK3048" s="40"/>
      <c r="AL3048" s="40"/>
      <c r="AM3048" s="41"/>
      <c r="AN3048" s="36">
        <f>Y3048*(IF(AND(AH3048&gt;0,AI3048&lt;0),AH3048,0)+IF(AND(AJ3048&lt;0,AK3048&gt;0),AJ3048,0)+IF(AND(AL3048&gt;0,AM3048&gt;0),AL3048,0))</f>
        <v>0</v>
      </c>
      <c r="AO3048" s="37">
        <f>Y3048*(IF(AND(AH3048&gt;0,AI3048&lt;0),AI3048,0)+IF(AND(AJ3048&lt;0,AK3048&gt;0),AK3048,0)+IF(AND(AL3048&gt;0,AM3048&gt;0),AM3048,0))</f>
        <v>0</v>
      </c>
      <c r="AQ3048" s="40">
        <f>AU3048*D3048</f>
        <v>71239.636889074507</v>
      </c>
      <c r="AR3048" s="40">
        <f>AV3048*E3048</f>
        <v>30383.160068317487</v>
      </c>
      <c r="AS3048" s="40">
        <f>IF(AND(Y3048&lt;&gt;0,AN3048&lt;&gt;0),0,Q3048)</f>
        <v>4464.2950554737999</v>
      </c>
      <c r="AT3048" s="41">
        <f t="shared" si="772"/>
        <v>106087.0920128658</v>
      </c>
      <c r="AU3048" s="42">
        <f>S3048+AN3048</f>
        <v>662.13994691955111</v>
      </c>
      <c r="AV3048" s="37">
        <f>T3048+AO3048</f>
        <v>686.46995183726813</v>
      </c>
      <c r="AW3048" s="58">
        <f t="shared" si="757"/>
        <v>0.67152030975111332</v>
      </c>
      <c r="AX3048" s="58">
        <f t="shared" si="758"/>
        <v>0.28639827420882402</v>
      </c>
      <c r="AY3048" s="59">
        <f t="shared" si="759"/>
        <v>4.2081416040062526E-2</v>
      </c>
      <c r="AZ3048" s="54">
        <f t="shared" si="767"/>
        <v>-5.7676981705390151E-4</v>
      </c>
    </row>
    <row r="3049" spans="3:52" x14ac:dyDescent="0.25">
      <c r="C3049" s="35">
        <v>39093</v>
      </c>
      <c r="D3049" s="36">
        <v>107.67</v>
      </c>
      <c r="E3049" s="37">
        <v>44.51</v>
      </c>
      <c r="F3049" s="38">
        <v>0</v>
      </c>
      <c r="G3049" s="7">
        <v>0</v>
      </c>
      <c r="H3049" s="38">
        <v>1</v>
      </c>
      <c r="I3049" s="7">
        <v>1</v>
      </c>
      <c r="J3049" s="36">
        <f t="shared" si="760"/>
        <v>107.61616500000001</v>
      </c>
      <c r="K3049" s="37">
        <f t="shared" si="761"/>
        <v>44.487745000000004</v>
      </c>
      <c r="L3049" s="36">
        <f t="shared" si="762"/>
        <v>107.72383499999999</v>
      </c>
      <c r="M3049" s="37">
        <f t="shared" si="763"/>
        <v>44.532254999999992</v>
      </c>
      <c r="O3049" s="39">
        <f t="shared" si="764"/>
        <v>71292.608084828069</v>
      </c>
      <c r="P3049" s="40">
        <f t="shared" si="765"/>
        <v>30554.777556276804</v>
      </c>
      <c r="Q3049" s="40">
        <f>S3049*F3049+T3049*G3049+AS3048*(1+$G$9/252)</f>
        <v>4464.4722100394929</v>
      </c>
      <c r="R3049" s="41">
        <f t="shared" si="768"/>
        <v>106311.85785114436</v>
      </c>
      <c r="S3049" s="36">
        <f>AU3048*H3048</f>
        <v>662.13994691955111</v>
      </c>
      <c r="T3049" s="37">
        <f>AV3048*I3048</f>
        <v>686.46995183726813</v>
      </c>
      <c r="U3049" s="57">
        <f t="shared" si="771"/>
        <v>0.67059883559414868</v>
      </c>
      <c r="V3049" s="58">
        <f t="shared" si="769"/>
        <v>0.28740705104654424</v>
      </c>
      <c r="W3049" s="59">
        <f t="shared" si="770"/>
        <v>4.1994113359307042E-2</v>
      </c>
      <c r="Y3049" s="7">
        <f t="shared" si="766"/>
        <v>0</v>
      </c>
      <c r="Z3049" s="40"/>
      <c r="AA3049" s="40"/>
      <c r="AB3049" s="40"/>
      <c r="AC3049" s="40"/>
      <c r="AD3049" s="40"/>
      <c r="AE3049" s="40"/>
      <c r="AF3049" s="40"/>
      <c r="AG3049" s="41"/>
      <c r="AH3049" s="40"/>
      <c r="AI3049" s="40"/>
      <c r="AJ3049" s="40"/>
      <c r="AK3049" s="40"/>
      <c r="AL3049" s="40"/>
      <c r="AM3049" s="41"/>
      <c r="AN3049" s="36">
        <f>Y3049*(IF(AND(AH3049&gt;0,AI3049&lt;0),AH3049,0)+IF(AND(AJ3049&lt;0,AK3049&gt;0),AJ3049,0)+IF(AND(AL3049&gt;0,AM3049&gt;0),AL3049,0))</f>
        <v>0</v>
      </c>
      <c r="AO3049" s="37">
        <f>Y3049*(IF(AND(AH3049&gt;0,AI3049&lt;0),AI3049,0)+IF(AND(AJ3049&lt;0,AK3049&gt;0),AK3049,0)+IF(AND(AL3049&gt;0,AM3049&gt;0),AM3049,0))</f>
        <v>0</v>
      </c>
      <c r="AQ3049" s="40">
        <f>AU3049*D3049</f>
        <v>71292.608084828069</v>
      </c>
      <c r="AR3049" s="40">
        <f>AV3049*E3049</f>
        <v>30554.777556276804</v>
      </c>
      <c r="AS3049" s="40">
        <f>IF(AND(Y3049&lt;&gt;0,AN3049&lt;&gt;0),0,Q3049)</f>
        <v>4464.4722100394929</v>
      </c>
      <c r="AT3049" s="41">
        <f t="shared" si="772"/>
        <v>106311.85785114436</v>
      </c>
      <c r="AU3049" s="42">
        <f>S3049+AN3049</f>
        <v>662.13994691955111</v>
      </c>
      <c r="AV3049" s="37">
        <f>T3049+AO3049</f>
        <v>686.46995183726813</v>
      </c>
      <c r="AW3049" s="58">
        <f t="shared" si="757"/>
        <v>0.67059883559414868</v>
      </c>
      <c r="AX3049" s="58">
        <f t="shared" si="758"/>
        <v>0.28740705104654424</v>
      </c>
      <c r="AY3049" s="59">
        <f t="shared" si="759"/>
        <v>4.1994113359307042E-2</v>
      </c>
      <c r="AZ3049" s="54">
        <f t="shared" si="767"/>
        <v>2.118691671285422E-3</v>
      </c>
    </row>
    <row r="3050" spans="3:52" x14ac:dyDescent="0.25">
      <c r="C3050" s="35">
        <v>39094</v>
      </c>
      <c r="D3050" s="36">
        <v>108.86</v>
      </c>
      <c r="E3050" s="37">
        <v>44.22</v>
      </c>
      <c r="F3050" s="38">
        <v>0</v>
      </c>
      <c r="G3050" s="7">
        <v>0</v>
      </c>
      <c r="H3050" s="38">
        <v>1</v>
      </c>
      <c r="I3050" s="7">
        <v>1</v>
      </c>
      <c r="J3050" s="36">
        <f t="shared" si="760"/>
        <v>108.80557</v>
      </c>
      <c r="K3050" s="37">
        <f t="shared" si="761"/>
        <v>44.197890000000001</v>
      </c>
      <c r="L3050" s="36">
        <f t="shared" si="762"/>
        <v>108.91443</v>
      </c>
      <c r="M3050" s="37">
        <f t="shared" si="763"/>
        <v>44.242109999999997</v>
      </c>
      <c r="O3050" s="39">
        <f t="shared" si="764"/>
        <v>72080.554621662333</v>
      </c>
      <c r="P3050" s="40">
        <f t="shared" si="765"/>
        <v>30355.701270243997</v>
      </c>
      <c r="Q3050" s="40">
        <f>S3050*F3050+T3050*G3050+AS3049*(1+$G$9/252)</f>
        <v>4464.6493716351288</v>
      </c>
      <c r="R3050" s="41">
        <f t="shared" si="768"/>
        <v>106900.90526354146</v>
      </c>
      <c r="S3050" s="36">
        <f>AU3049*H3049</f>
        <v>662.13994691955111</v>
      </c>
      <c r="T3050" s="37">
        <f>AV3049*I3049</f>
        <v>686.46995183726813</v>
      </c>
      <c r="U3050" s="57">
        <f t="shared" si="771"/>
        <v>0.67427450164208669</v>
      </c>
      <c r="V3050" s="58">
        <f t="shared" si="769"/>
        <v>0.2839611245144133</v>
      </c>
      <c r="W3050" s="59">
        <f t="shared" si="770"/>
        <v>4.1764373843500062E-2</v>
      </c>
      <c r="Y3050" s="7">
        <f t="shared" si="766"/>
        <v>0</v>
      </c>
      <c r="Z3050" s="40"/>
      <c r="AA3050" s="40"/>
      <c r="AB3050" s="40"/>
      <c r="AC3050" s="40"/>
      <c r="AD3050" s="40"/>
      <c r="AE3050" s="40"/>
      <c r="AF3050" s="40"/>
      <c r="AG3050" s="41"/>
      <c r="AH3050" s="40"/>
      <c r="AI3050" s="40"/>
      <c r="AJ3050" s="40"/>
      <c r="AK3050" s="40"/>
      <c r="AL3050" s="40"/>
      <c r="AM3050" s="41"/>
      <c r="AN3050" s="36">
        <f>Y3050*(IF(AND(AH3050&gt;0,AI3050&lt;0),AH3050,0)+IF(AND(AJ3050&lt;0,AK3050&gt;0),AJ3050,0)+IF(AND(AL3050&gt;0,AM3050&gt;0),AL3050,0))</f>
        <v>0</v>
      </c>
      <c r="AO3050" s="37">
        <f>Y3050*(IF(AND(AH3050&gt;0,AI3050&lt;0),AI3050,0)+IF(AND(AJ3050&lt;0,AK3050&gt;0),AK3050,0)+IF(AND(AL3050&gt;0,AM3050&gt;0),AM3050,0))</f>
        <v>0</v>
      </c>
      <c r="AQ3050" s="40">
        <f>AU3050*D3050</f>
        <v>72080.554621662333</v>
      </c>
      <c r="AR3050" s="40">
        <f>AV3050*E3050</f>
        <v>30355.701270243997</v>
      </c>
      <c r="AS3050" s="40">
        <f>IF(AND(Y3050&lt;&gt;0,AN3050&lt;&gt;0),0,Q3050)</f>
        <v>4464.6493716351288</v>
      </c>
      <c r="AT3050" s="41">
        <f t="shared" si="772"/>
        <v>106900.90526354146</v>
      </c>
      <c r="AU3050" s="42">
        <f>S3050+AN3050</f>
        <v>662.13994691955111</v>
      </c>
      <c r="AV3050" s="37">
        <f>T3050+AO3050</f>
        <v>686.46995183726813</v>
      </c>
      <c r="AW3050" s="58">
        <f t="shared" si="757"/>
        <v>0.67427450164208669</v>
      </c>
      <c r="AX3050" s="58">
        <f t="shared" si="758"/>
        <v>0.2839611245144133</v>
      </c>
      <c r="AY3050" s="59">
        <f t="shared" si="759"/>
        <v>4.1764373843500062E-2</v>
      </c>
      <c r="AZ3050" s="54">
        <f t="shared" si="767"/>
        <v>5.5407498683905931E-3</v>
      </c>
    </row>
    <row r="3051" spans="3:52" x14ac:dyDescent="0.25">
      <c r="C3051" s="35">
        <v>39098</v>
      </c>
      <c r="D3051" s="36">
        <v>111.68</v>
      </c>
      <c r="E3051" s="37">
        <v>44.57</v>
      </c>
      <c r="F3051" s="38">
        <v>0</v>
      </c>
      <c r="G3051" s="7">
        <v>0</v>
      </c>
      <c r="H3051" s="38">
        <v>1</v>
      </c>
      <c r="I3051" s="7">
        <v>1</v>
      </c>
      <c r="J3051" s="36">
        <f t="shared" si="760"/>
        <v>111.62416000000002</v>
      </c>
      <c r="K3051" s="37">
        <f t="shared" si="761"/>
        <v>44.547715000000004</v>
      </c>
      <c r="L3051" s="36">
        <f t="shared" si="762"/>
        <v>111.73584</v>
      </c>
      <c r="M3051" s="37">
        <f t="shared" si="763"/>
        <v>44.592284999999997</v>
      </c>
      <c r="O3051" s="39">
        <f t="shared" si="764"/>
        <v>73947.789271975475</v>
      </c>
      <c r="P3051" s="40">
        <f t="shared" si="765"/>
        <v>30595.965753387041</v>
      </c>
      <c r="Q3051" s="40">
        <f>S3051*F3051+T3051*G3051+AS3050*(1+$G$9/252)</f>
        <v>4464.8265402609868</v>
      </c>
      <c r="R3051" s="41">
        <f t="shared" si="768"/>
        <v>109008.58156562349</v>
      </c>
      <c r="S3051" s="36">
        <f>AU3050*H3050</f>
        <v>662.13994691955111</v>
      </c>
      <c r="T3051" s="37">
        <f>AV3050*I3050</f>
        <v>686.46995183726813</v>
      </c>
      <c r="U3051" s="57">
        <f t="shared" si="771"/>
        <v>0.67836667728273015</v>
      </c>
      <c r="V3051" s="58">
        <f t="shared" si="769"/>
        <v>0.2806748359987436</v>
      </c>
      <c r="W3051" s="59">
        <f t="shared" si="770"/>
        <v>4.0958486718526359E-2</v>
      </c>
      <c r="Y3051" s="7">
        <f t="shared" si="766"/>
        <v>0</v>
      </c>
      <c r="Z3051" s="40"/>
      <c r="AA3051" s="40"/>
      <c r="AB3051" s="40"/>
      <c r="AC3051" s="40"/>
      <c r="AD3051" s="40"/>
      <c r="AE3051" s="40"/>
      <c r="AF3051" s="40"/>
      <c r="AG3051" s="41"/>
      <c r="AH3051" s="40"/>
      <c r="AI3051" s="40"/>
      <c r="AJ3051" s="40"/>
      <c r="AK3051" s="40"/>
      <c r="AL3051" s="40"/>
      <c r="AM3051" s="41"/>
      <c r="AN3051" s="36">
        <f>Y3051*(IF(AND(AH3051&gt;0,AI3051&lt;0),AH3051,0)+IF(AND(AJ3051&lt;0,AK3051&gt;0),AJ3051,0)+IF(AND(AL3051&gt;0,AM3051&gt;0),AL3051,0))</f>
        <v>0</v>
      </c>
      <c r="AO3051" s="37">
        <f>Y3051*(IF(AND(AH3051&gt;0,AI3051&lt;0),AI3051,0)+IF(AND(AJ3051&lt;0,AK3051&gt;0),AK3051,0)+IF(AND(AL3051&gt;0,AM3051&gt;0),AM3051,0))</f>
        <v>0</v>
      </c>
      <c r="AQ3051" s="40">
        <f>AU3051*D3051</f>
        <v>73947.789271975475</v>
      </c>
      <c r="AR3051" s="40">
        <f>AV3051*E3051</f>
        <v>30595.965753387041</v>
      </c>
      <c r="AS3051" s="40">
        <f>IF(AND(Y3051&lt;&gt;0,AN3051&lt;&gt;0),0,Q3051)</f>
        <v>4464.8265402609868</v>
      </c>
      <c r="AT3051" s="41">
        <f t="shared" si="772"/>
        <v>109008.58156562349</v>
      </c>
      <c r="AU3051" s="42">
        <f>S3051+AN3051</f>
        <v>662.13994691955111</v>
      </c>
      <c r="AV3051" s="37">
        <f>T3051+AO3051</f>
        <v>686.46995183726813</v>
      </c>
      <c r="AW3051" s="58">
        <f t="shared" si="757"/>
        <v>0.67836667728273015</v>
      </c>
      <c r="AX3051" s="58">
        <f t="shared" si="758"/>
        <v>0.2806748359987436</v>
      </c>
      <c r="AY3051" s="59">
        <f t="shared" si="759"/>
        <v>4.0958486718526359E-2</v>
      </c>
      <c r="AZ3051" s="54">
        <f t="shared" si="767"/>
        <v>1.9716168884501117E-2</v>
      </c>
    </row>
    <row r="3052" spans="3:52" x14ac:dyDescent="0.25">
      <c r="C3052" s="35">
        <v>39099</v>
      </c>
      <c r="D3052" s="36">
        <v>111.25</v>
      </c>
      <c r="E3052" s="37">
        <v>44.86</v>
      </c>
      <c r="F3052" s="38">
        <v>0</v>
      </c>
      <c r="G3052" s="7">
        <v>0</v>
      </c>
      <c r="H3052" s="38">
        <v>1</v>
      </c>
      <c r="I3052" s="7">
        <v>1</v>
      </c>
      <c r="J3052" s="36">
        <f t="shared" si="760"/>
        <v>111.19437500000001</v>
      </c>
      <c r="K3052" s="37">
        <f t="shared" si="761"/>
        <v>44.837569999999999</v>
      </c>
      <c r="L3052" s="36">
        <f t="shared" si="762"/>
        <v>111.30562499999999</v>
      </c>
      <c r="M3052" s="37">
        <f t="shared" si="763"/>
        <v>44.882429999999999</v>
      </c>
      <c r="O3052" s="39">
        <f t="shared" si="764"/>
        <v>73663.069094800056</v>
      </c>
      <c r="P3052" s="40">
        <f t="shared" si="765"/>
        <v>30795.042039419848</v>
      </c>
      <c r="Q3052" s="40">
        <f>S3052*F3052+T3052*G3052+AS3051*(1+$G$9/252)</f>
        <v>4465.0037159173462</v>
      </c>
      <c r="R3052" s="41">
        <f t="shared" si="768"/>
        <v>108923.11485013725</v>
      </c>
      <c r="S3052" s="36">
        <f>AU3051*H3051</f>
        <v>662.13994691955111</v>
      </c>
      <c r="T3052" s="37">
        <f>AV3051*I3051</f>
        <v>686.46995183726813</v>
      </c>
      <c r="U3052" s="57">
        <f t="shared" si="771"/>
        <v>0.6762850033819725</v>
      </c>
      <c r="V3052" s="58">
        <f t="shared" si="769"/>
        <v>0.28272274513806783</v>
      </c>
      <c r="W3052" s="59">
        <f t="shared" si="770"/>
        <v>4.0992251479959579E-2</v>
      </c>
      <c r="Y3052" s="7">
        <f t="shared" si="766"/>
        <v>0</v>
      </c>
      <c r="Z3052" s="40"/>
      <c r="AA3052" s="40"/>
      <c r="AB3052" s="40"/>
      <c r="AC3052" s="40"/>
      <c r="AD3052" s="40"/>
      <c r="AE3052" s="40"/>
      <c r="AF3052" s="40"/>
      <c r="AG3052" s="41"/>
      <c r="AH3052" s="40"/>
      <c r="AI3052" s="40"/>
      <c r="AJ3052" s="40"/>
      <c r="AK3052" s="40"/>
      <c r="AL3052" s="40"/>
      <c r="AM3052" s="41"/>
      <c r="AN3052" s="36">
        <f>Y3052*(IF(AND(AH3052&gt;0,AI3052&lt;0),AH3052,0)+IF(AND(AJ3052&lt;0,AK3052&gt;0),AJ3052,0)+IF(AND(AL3052&gt;0,AM3052&gt;0),AL3052,0))</f>
        <v>0</v>
      </c>
      <c r="AO3052" s="37">
        <f>Y3052*(IF(AND(AH3052&gt;0,AI3052&lt;0),AI3052,0)+IF(AND(AJ3052&lt;0,AK3052&gt;0),AK3052,0)+IF(AND(AL3052&gt;0,AM3052&gt;0),AM3052,0))</f>
        <v>0</v>
      </c>
      <c r="AQ3052" s="40">
        <f>AU3052*D3052</f>
        <v>73663.069094800056</v>
      </c>
      <c r="AR3052" s="40">
        <f>AV3052*E3052</f>
        <v>30795.042039419848</v>
      </c>
      <c r="AS3052" s="40">
        <f>IF(AND(Y3052&lt;&gt;0,AN3052&lt;&gt;0),0,Q3052)</f>
        <v>4465.0037159173462</v>
      </c>
      <c r="AT3052" s="41">
        <f t="shared" si="772"/>
        <v>108923.11485013725</v>
      </c>
      <c r="AU3052" s="42">
        <f>S3052+AN3052</f>
        <v>662.13994691955111</v>
      </c>
      <c r="AV3052" s="37">
        <f>T3052+AO3052</f>
        <v>686.46995183726813</v>
      </c>
      <c r="AW3052" s="58">
        <f t="shared" si="757"/>
        <v>0.6762850033819725</v>
      </c>
      <c r="AX3052" s="58">
        <f t="shared" si="758"/>
        <v>0.28272274513806783</v>
      </c>
      <c r="AY3052" s="59">
        <f t="shared" si="759"/>
        <v>4.0992251479959579E-2</v>
      </c>
      <c r="AZ3052" s="54">
        <f t="shared" si="767"/>
        <v>-7.8403658004477794E-4</v>
      </c>
    </row>
    <row r="3053" spans="3:52" x14ac:dyDescent="0.25">
      <c r="C3053" s="35">
        <v>39100</v>
      </c>
      <c r="D3053" s="36">
        <v>110.81</v>
      </c>
      <c r="E3053" s="37">
        <v>44.59</v>
      </c>
      <c r="F3053" s="38">
        <v>0</v>
      </c>
      <c r="G3053" s="7">
        <v>0</v>
      </c>
      <c r="H3053" s="38">
        <v>1</v>
      </c>
      <c r="I3053" s="7">
        <v>1</v>
      </c>
      <c r="J3053" s="36">
        <f t="shared" si="760"/>
        <v>110.75459500000001</v>
      </c>
      <c r="K3053" s="37">
        <f t="shared" si="761"/>
        <v>44.567705000000004</v>
      </c>
      <c r="L3053" s="36">
        <f t="shared" si="762"/>
        <v>110.865405</v>
      </c>
      <c r="M3053" s="37">
        <f t="shared" si="763"/>
        <v>44.612295000000003</v>
      </c>
      <c r="O3053" s="39">
        <f t="shared" si="764"/>
        <v>73371.727518155458</v>
      </c>
      <c r="P3053" s="40">
        <f t="shared" si="765"/>
        <v>30609.695152423788</v>
      </c>
      <c r="Q3053" s="40">
        <f>S3053*F3053+T3053*G3053+AS3052*(1+$G$9/252)</f>
        <v>4465.1808986044853</v>
      </c>
      <c r="R3053" s="41">
        <f t="shared" si="768"/>
        <v>108446.60356918373</v>
      </c>
      <c r="S3053" s="36">
        <f>AU3052*H3052</f>
        <v>662.13994691955111</v>
      </c>
      <c r="T3053" s="37">
        <f>AV3052*I3052</f>
        <v>686.46995183726813</v>
      </c>
      <c r="U3053" s="57">
        <f t="shared" si="771"/>
        <v>0.67657008244935779</v>
      </c>
      <c r="V3053" s="58">
        <f t="shared" si="769"/>
        <v>0.28225591346340573</v>
      </c>
      <c r="W3053" s="59">
        <f t="shared" si="770"/>
        <v>4.1174004087236482E-2</v>
      </c>
      <c r="Y3053" s="7">
        <f t="shared" si="766"/>
        <v>0</v>
      </c>
      <c r="Z3053" s="40"/>
      <c r="AA3053" s="40"/>
      <c r="AB3053" s="40"/>
      <c r="AC3053" s="40"/>
      <c r="AD3053" s="40"/>
      <c r="AE3053" s="40"/>
      <c r="AF3053" s="40"/>
      <c r="AG3053" s="41"/>
      <c r="AH3053" s="40"/>
      <c r="AI3053" s="40"/>
      <c r="AJ3053" s="40"/>
      <c r="AK3053" s="40"/>
      <c r="AL3053" s="40"/>
      <c r="AM3053" s="41"/>
      <c r="AN3053" s="36">
        <f>Y3053*(IF(AND(AH3053&gt;0,AI3053&lt;0),AH3053,0)+IF(AND(AJ3053&lt;0,AK3053&gt;0),AJ3053,0)+IF(AND(AL3053&gt;0,AM3053&gt;0),AL3053,0))</f>
        <v>0</v>
      </c>
      <c r="AO3053" s="37">
        <f>Y3053*(IF(AND(AH3053&gt;0,AI3053&lt;0),AI3053,0)+IF(AND(AJ3053&lt;0,AK3053&gt;0),AK3053,0)+IF(AND(AL3053&gt;0,AM3053&gt;0),AM3053,0))</f>
        <v>0</v>
      </c>
      <c r="AQ3053" s="40">
        <f>AU3053*D3053</f>
        <v>73371.727518155458</v>
      </c>
      <c r="AR3053" s="40">
        <f>AV3053*E3053</f>
        <v>30609.695152423788</v>
      </c>
      <c r="AS3053" s="40">
        <f>IF(AND(Y3053&lt;&gt;0,AN3053&lt;&gt;0),0,Q3053)</f>
        <v>4465.1808986044853</v>
      </c>
      <c r="AT3053" s="41">
        <f t="shared" si="772"/>
        <v>108446.60356918373</v>
      </c>
      <c r="AU3053" s="42">
        <f>S3053+AN3053</f>
        <v>662.13994691955111</v>
      </c>
      <c r="AV3053" s="37">
        <f>T3053+AO3053</f>
        <v>686.46995183726813</v>
      </c>
      <c r="AW3053" s="58">
        <f t="shared" si="757"/>
        <v>0.67657008244935779</v>
      </c>
      <c r="AX3053" s="58">
        <f t="shared" si="758"/>
        <v>0.28225591346340573</v>
      </c>
      <c r="AY3053" s="59">
        <f t="shared" si="759"/>
        <v>4.1174004087236482E-2</v>
      </c>
      <c r="AZ3053" s="54">
        <f t="shared" si="767"/>
        <v>-4.3747489374420523E-3</v>
      </c>
    </row>
    <row r="3054" spans="3:52" x14ac:dyDescent="0.25">
      <c r="C3054" s="35">
        <v>39101</v>
      </c>
      <c r="D3054" s="36">
        <v>110.98</v>
      </c>
      <c r="E3054" s="37">
        <v>44.81</v>
      </c>
      <c r="F3054" s="38">
        <v>0</v>
      </c>
      <c r="G3054" s="7">
        <v>0</v>
      </c>
      <c r="H3054" s="38">
        <v>1</v>
      </c>
      <c r="I3054" s="7">
        <v>1</v>
      </c>
      <c r="J3054" s="36">
        <f t="shared" si="760"/>
        <v>110.92451000000001</v>
      </c>
      <c r="K3054" s="37">
        <f t="shared" si="761"/>
        <v>44.787595000000003</v>
      </c>
      <c r="L3054" s="36">
        <f t="shared" si="762"/>
        <v>111.03549</v>
      </c>
      <c r="M3054" s="37">
        <f t="shared" si="763"/>
        <v>44.832405000000001</v>
      </c>
      <c r="O3054" s="39">
        <f t="shared" si="764"/>
        <v>73484.29130913179</v>
      </c>
      <c r="P3054" s="40">
        <f t="shared" si="765"/>
        <v>30760.718541827988</v>
      </c>
      <c r="Q3054" s="40">
        <f>S3054*F3054+T3054*G3054+AS3053*(1+$G$9/252)</f>
        <v>4465.3580883226832</v>
      </c>
      <c r="R3054" s="41">
        <f t="shared" si="768"/>
        <v>108710.36793928246</v>
      </c>
      <c r="S3054" s="36">
        <f>AU3053*H3053</f>
        <v>662.13994691955111</v>
      </c>
      <c r="T3054" s="37">
        <f>AV3053*I3053</f>
        <v>686.46995183726813</v>
      </c>
      <c r="U3054" s="57">
        <f t="shared" si="771"/>
        <v>0.67596396463467645</v>
      </c>
      <c r="V3054" s="58">
        <f t="shared" si="769"/>
        <v>0.28296030199261807</v>
      </c>
      <c r="W3054" s="59">
        <f t="shared" si="770"/>
        <v>4.1075733372705543E-2</v>
      </c>
      <c r="Y3054" s="7">
        <f t="shared" si="766"/>
        <v>0</v>
      </c>
      <c r="Z3054" s="40"/>
      <c r="AA3054" s="40"/>
      <c r="AB3054" s="40"/>
      <c r="AC3054" s="40"/>
      <c r="AD3054" s="40"/>
      <c r="AE3054" s="40"/>
      <c r="AF3054" s="40"/>
      <c r="AG3054" s="41"/>
      <c r="AH3054" s="40"/>
      <c r="AI3054" s="40"/>
      <c r="AJ3054" s="40"/>
      <c r="AK3054" s="40"/>
      <c r="AL3054" s="40"/>
      <c r="AM3054" s="41"/>
      <c r="AN3054" s="36">
        <f>Y3054*(IF(AND(AH3054&gt;0,AI3054&lt;0),AH3054,0)+IF(AND(AJ3054&lt;0,AK3054&gt;0),AJ3054,0)+IF(AND(AL3054&gt;0,AM3054&gt;0),AL3054,0))</f>
        <v>0</v>
      </c>
      <c r="AO3054" s="37">
        <f>Y3054*(IF(AND(AH3054&gt;0,AI3054&lt;0),AI3054,0)+IF(AND(AJ3054&lt;0,AK3054&gt;0),AK3054,0)+IF(AND(AL3054&gt;0,AM3054&gt;0),AM3054,0))</f>
        <v>0</v>
      </c>
      <c r="AQ3054" s="40">
        <f>AU3054*D3054</f>
        <v>73484.29130913179</v>
      </c>
      <c r="AR3054" s="40">
        <f>AV3054*E3054</f>
        <v>30760.718541827988</v>
      </c>
      <c r="AS3054" s="40">
        <f>IF(AND(Y3054&lt;&gt;0,AN3054&lt;&gt;0),0,Q3054)</f>
        <v>4465.3580883226832</v>
      </c>
      <c r="AT3054" s="41">
        <f t="shared" si="772"/>
        <v>108710.36793928246</v>
      </c>
      <c r="AU3054" s="42">
        <f>S3054+AN3054</f>
        <v>662.13994691955111</v>
      </c>
      <c r="AV3054" s="37">
        <f>T3054+AO3054</f>
        <v>686.46995183726813</v>
      </c>
      <c r="AW3054" s="58">
        <f t="shared" si="757"/>
        <v>0.67596396463467645</v>
      </c>
      <c r="AX3054" s="58">
        <f t="shared" si="758"/>
        <v>0.28296030199261807</v>
      </c>
      <c r="AY3054" s="59">
        <f t="shared" si="759"/>
        <v>4.1075733372705543E-2</v>
      </c>
      <c r="AZ3054" s="54">
        <f t="shared" si="767"/>
        <v>2.4322049876874807E-3</v>
      </c>
    </row>
    <row r="3055" spans="3:52" x14ac:dyDescent="0.25">
      <c r="C3055" s="35">
        <v>39104</v>
      </c>
      <c r="D3055" s="36">
        <v>109.62</v>
      </c>
      <c r="E3055" s="37">
        <v>44.35</v>
      </c>
      <c r="F3055" s="38">
        <v>0</v>
      </c>
      <c r="G3055" s="7">
        <v>0</v>
      </c>
      <c r="H3055" s="38">
        <v>1</v>
      </c>
      <c r="I3055" s="7">
        <v>1</v>
      </c>
      <c r="J3055" s="36">
        <f t="shared" si="760"/>
        <v>109.56519000000002</v>
      </c>
      <c r="K3055" s="37">
        <f t="shared" si="761"/>
        <v>44.327825000000004</v>
      </c>
      <c r="L3055" s="36">
        <f t="shared" si="762"/>
        <v>109.67480999999999</v>
      </c>
      <c r="M3055" s="37">
        <f t="shared" si="763"/>
        <v>44.372174999999999</v>
      </c>
      <c r="O3055" s="39">
        <f t="shared" si="764"/>
        <v>72583.780981321193</v>
      </c>
      <c r="P3055" s="40">
        <f t="shared" si="765"/>
        <v>30444.942363982842</v>
      </c>
      <c r="Q3055" s="40">
        <f>S3055*F3055+T3055*G3055+AS3054*(1+$G$9/252)</f>
        <v>4465.5352850722193</v>
      </c>
      <c r="R3055" s="41">
        <f t="shared" si="768"/>
        <v>107494.25863037625</v>
      </c>
      <c r="S3055" s="36">
        <f>AU3054*H3054</f>
        <v>662.13994691955111</v>
      </c>
      <c r="T3055" s="37">
        <f>AV3054*I3054</f>
        <v>686.46995183726813</v>
      </c>
      <c r="U3055" s="57">
        <f t="shared" si="771"/>
        <v>0.67523402557622847</v>
      </c>
      <c r="V3055" s="58">
        <f t="shared" si="769"/>
        <v>0.28322389262359693</v>
      </c>
      <c r="W3055" s="59">
        <f t="shared" si="770"/>
        <v>4.1542081800174643E-2</v>
      </c>
      <c r="Y3055" s="7">
        <f t="shared" si="766"/>
        <v>0</v>
      </c>
      <c r="Z3055" s="40"/>
      <c r="AA3055" s="40"/>
      <c r="AB3055" s="40"/>
      <c r="AC3055" s="40"/>
      <c r="AD3055" s="40"/>
      <c r="AE3055" s="40"/>
      <c r="AF3055" s="40"/>
      <c r="AG3055" s="41"/>
      <c r="AH3055" s="40"/>
      <c r="AI3055" s="40"/>
      <c r="AJ3055" s="40"/>
      <c r="AK3055" s="40"/>
      <c r="AL3055" s="40"/>
      <c r="AM3055" s="41"/>
      <c r="AN3055" s="36">
        <f>Y3055*(IF(AND(AH3055&gt;0,AI3055&lt;0),AH3055,0)+IF(AND(AJ3055&lt;0,AK3055&gt;0),AJ3055,0)+IF(AND(AL3055&gt;0,AM3055&gt;0),AL3055,0))</f>
        <v>0</v>
      </c>
      <c r="AO3055" s="37">
        <f>Y3055*(IF(AND(AH3055&gt;0,AI3055&lt;0),AI3055,0)+IF(AND(AJ3055&lt;0,AK3055&gt;0),AK3055,0)+IF(AND(AL3055&gt;0,AM3055&gt;0),AM3055,0))</f>
        <v>0</v>
      </c>
      <c r="AQ3055" s="40">
        <f>AU3055*D3055</f>
        <v>72583.780981321193</v>
      </c>
      <c r="AR3055" s="40">
        <f>AV3055*E3055</f>
        <v>30444.942363982842</v>
      </c>
      <c r="AS3055" s="40">
        <f>IF(AND(Y3055&lt;&gt;0,AN3055&lt;&gt;0),0,Q3055)</f>
        <v>4465.5352850722193</v>
      </c>
      <c r="AT3055" s="41">
        <f t="shared" si="772"/>
        <v>107494.25863037625</v>
      </c>
      <c r="AU3055" s="42">
        <f>S3055+AN3055</f>
        <v>662.13994691955111</v>
      </c>
      <c r="AV3055" s="37">
        <f>T3055+AO3055</f>
        <v>686.46995183726813</v>
      </c>
      <c r="AW3055" s="58">
        <f t="shared" si="757"/>
        <v>0.67523402557622847</v>
      </c>
      <c r="AX3055" s="58">
        <f t="shared" si="758"/>
        <v>0.28322389262359693</v>
      </c>
      <c r="AY3055" s="59">
        <f t="shared" si="759"/>
        <v>4.1542081800174643E-2</v>
      </c>
      <c r="AZ3055" s="54">
        <f t="shared" si="767"/>
        <v>-1.1186691131295112E-2</v>
      </c>
    </row>
    <row r="3056" spans="3:52" x14ac:dyDescent="0.25">
      <c r="C3056" s="35">
        <v>39105</v>
      </c>
      <c r="D3056" s="36">
        <v>109.22</v>
      </c>
      <c r="E3056" s="37">
        <v>44.85</v>
      </c>
      <c r="F3056" s="38">
        <v>0</v>
      </c>
      <c r="G3056" s="7">
        <v>0</v>
      </c>
      <c r="H3056" s="38">
        <v>1</v>
      </c>
      <c r="I3056" s="7">
        <v>1</v>
      </c>
      <c r="J3056" s="36">
        <f t="shared" si="760"/>
        <v>109.16539</v>
      </c>
      <c r="K3056" s="37">
        <f t="shared" si="761"/>
        <v>44.827575000000003</v>
      </c>
      <c r="L3056" s="36">
        <f t="shared" si="762"/>
        <v>109.27461</v>
      </c>
      <c r="M3056" s="37">
        <f t="shared" si="763"/>
        <v>44.872425</v>
      </c>
      <c r="O3056" s="39">
        <f t="shared" si="764"/>
        <v>72318.925002553369</v>
      </c>
      <c r="P3056" s="40">
        <f t="shared" si="765"/>
        <v>30788.177339901478</v>
      </c>
      <c r="Q3056" s="40">
        <f>S3056*F3056+T3056*G3056+AS3055*(1+$G$9/252)</f>
        <v>4465.7124888533726</v>
      </c>
      <c r="R3056" s="41">
        <f t="shared" si="768"/>
        <v>107572.81483130822</v>
      </c>
      <c r="S3056" s="36">
        <f>AU3055*H3055</f>
        <v>662.13994691955111</v>
      </c>
      <c r="T3056" s="37">
        <f>AV3055*I3055</f>
        <v>686.46995183726813</v>
      </c>
      <c r="U3056" s="57">
        <f t="shared" si="771"/>
        <v>0.6722788198483165</v>
      </c>
      <c r="V3056" s="58">
        <f t="shared" si="769"/>
        <v>0.2862077876104886</v>
      </c>
      <c r="W3056" s="59">
        <f t="shared" si="770"/>
        <v>4.1513392541194918E-2</v>
      </c>
      <c r="Y3056" s="7">
        <f t="shared" si="766"/>
        <v>0</v>
      </c>
      <c r="Z3056" s="40"/>
      <c r="AA3056" s="40"/>
      <c r="AB3056" s="40"/>
      <c r="AC3056" s="40"/>
      <c r="AD3056" s="40"/>
      <c r="AE3056" s="40"/>
      <c r="AF3056" s="40"/>
      <c r="AG3056" s="41"/>
      <c r="AH3056" s="40"/>
      <c r="AI3056" s="40"/>
      <c r="AJ3056" s="40"/>
      <c r="AK3056" s="40"/>
      <c r="AL3056" s="40"/>
      <c r="AM3056" s="41"/>
      <c r="AN3056" s="36">
        <f>Y3056*(IF(AND(AH3056&gt;0,AI3056&lt;0),AH3056,0)+IF(AND(AJ3056&lt;0,AK3056&gt;0),AJ3056,0)+IF(AND(AL3056&gt;0,AM3056&gt;0),AL3056,0))</f>
        <v>0</v>
      </c>
      <c r="AO3056" s="37">
        <f>Y3056*(IF(AND(AH3056&gt;0,AI3056&lt;0),AI3056,0)+IF(AND(AJ3056&lt;0,AK3056&gt;0),AK3056,0)+IF(AND(AL3056&gt;0,AM3056&gt;0),AM3056,0))</f>
        <v>0</v>
      </c>
      <c r="AQ3056" s="40">
        <f>AU3056*D3056</f>
        <v>72318.925002553369</v>
      </c>
      <c r="AR3056" s="40">
        <f>AV3056*E3056</f>
        <v>30788.177339901478</v>
      </c>
      <c r="AS3056" s="40">
        <f>IF(AND(Y3056&lt;&gt;0,AN3056&lt;&gt;0),0,Q3056)</f>
        <v>4465.7124888533726</v>
      </c>
      <c r="AT3056" s="41">
        <f t="shared" si="772"/>
        <v>107572.81483130822</v>
      </c>
      <c r="AU3056" s="42">
        <f>S3056+AN3056</f>
        <v>662.13994691955111</v>
      </c>
      <c r="AV3056" s="37">
        <f>T3056+AO3056</f>
        <v>686.46995183726813</v>
      </c>
      <c r="AW3056" s="58">
        <f t="shared" si="757"/>
        <v>0.6722788198483165</v>
      </c>
      <c r="AX3056" s="58">
        <f t="shared" si="758"/>
        <v>0.2862077876104886</v>
      </c>
      <c r="AY3056" s="59">
        <f t="shared" si="759"/>
        <v>4.1513392541194918E-2</v>
      </c>
      <c r="AZ3056" s="54">
        <f t="shared" si="767"/>
        <v>7.3079438783874018E-4</v>
      </c>
    </row>
    <row r="3057" spans="3:52" x14ac:dyDescent="0.25">
      <c r="C3057" s="35">
        <v>39106</v>
      </c>
      <c r="D3057" s="36">
        <v>110.58</v>
      </c>
      <c r="E3057" s="37">
        <v>44.16</v>
      </c>
      <c r="F3057" s="38">
        <v>0</v>
      </c>
      <c r="G3057" s="7">
        <v>0</v>
      </c>
      <c r="H3057" s="38">
        <v>1</v>
      </c>
      <c r="I3057" s="7">
        <v>1</v>
      </c>
      <c r="J3057" s="36">
        <f t="shared" si="760"/>
        <v>110.52471</v>
      </c>
      <c r="K3057" s="37">
        <f t="shared" si="761"/>
        <v>44.137920000000001</v>
      </c>
      <c r="L3057" s="36">
        <f t="shared" si="762"/>
        <v>110.63529</v>
      </c>
      <c r="M3057" s="37">
        <f t="shared" si="763"/>
        <v>44.182079999999992</v>
      </c>
      <c r="O3057" s="39">
        <f t="shared" si="764"/>
        <v>73219.435330363965</v>
      </c>
      <c r="P3057" s="40">
        <f t="shared" si="765"/>
        <v>30314.513073133759</v>
      </c>
      <c r="Q3057" s="40">
        <f>S3057*F3057+T3057*G3057+AS3056*(1+$G$9/252)</f>
        <v>4465.8896996664216</v>
      </c>
      <c r="R3057" s="41">
        <f t="shared" si="768"/>
        <v>107999.83810316415</v>
      </c>
      <c r="S3057" s="36">
        <f>AU3056*H3056</f>
        <v>662.13994691955111</v>
      </c>
      <c r="T3057" s="37">
        <f>AV3056*I3056</f>
        <v>686.46995183726813</v>
      </c>
      <c r="U3057" s="57">
        <f t="shared" si="771"/>
        <v>0.67795875083093116</v>
      </c>
      <c r="V3057" s="58">
        <f t="shared" si="769"/>
        <v>0.28069035662976249</v>
      </c>
      <c r="W3057" s="59">
        <f t="shared" si="770"/>
        <v>4.1350892539306329E-2</v>
      </c>
      <c r="Y3057" s="7">
        <f t="shared" si="766"/>
        <v>0</v>
      </c>
      <c r="Z3057" s="40"/>
      <c r="AA3057" s="40"/>
      <c r="AB3057" s="40"/>
      <c r="AC3057" s="40"/>
      <c r="AD3057" s="40"/>
      <c r="AE3057" s="40"/>
      <c r="AF3057" s="40"/>
      <c r="AG3057" s="41"/>
      <c r="AH3057" s="40"/>
      <c r="AI3057" s="40"/>
      <c r="AJ3057" s="40"/>
      <c r="AK3057" s="40"/>
      <c r="AL3057" s="40"/>
      <c r="AM3057" s="41"/>
      <c r="AN3057" s="36">
        <f>Y3057*(IF(AND(AH3057&gt;0,AI3057&lt;0),AH3057,0)+IF(AND(AJ3057&lt;0,AK3057&gt;0),AJ3057,0)+IF(AND(AL3057&gt;0,AM3057&gt;0),AL3057,0))</f>
        <v>0</v>
      </c>
      <c r="AO3057" s="37">
        <f>Y3057*(IF(AND(AH3057&gt;0,AI3057&lt;0),AI3057,0)+IF(AND(AJ3057&lt;0,AK3057&gt;0),AK3057,0)+IF(AND(AL3057&gt;0,AM3057&gt;0),AM3057,0))</f>
        <v>0</v>
      </c>
      <c r="AQ3057" s="40">
        <f>AU3057*D3057</f>
        <v>73219.435330363965</v>
      </c>
      <c r="AR3057" s="40">
        <f>AV3057*E3057</f>
        <v>30314.513073133759</v>
      </c>
      <c r="AS3057" s="40">
        <f>IF(AND(Y3057&lt;&gt;0,AN3057&lt;&gt;0),0,Q3057)</f>
        <v>4465.8896996664216</v>
      </c>
      <c r="AT3057" s="41">
        <f t="shared" si="772"/>
        <v>107999.83810316415</v>
      </c>
      <c r="AU3057" s="42">
        <f>S3057+AN3057</f>
        <v>662.13994691955111</v>
      </c>
      <c r="AV3057" s="37">
        <f>T3057+AO3057</f>
        <v>686.46995183726813</v>
      </c>
      <c r="AW3057" s="58">
        <f t="shared" si="757"/>
        <v>0.67795875083093116</v>
      </c>
      <c r="AX3057" s="58">
        <f t="shared" si="758"/>
        <v>0.28069035662976249</v>
      </c>
      <c r="AY3057" s="59">
        <f t="shared" si="759"/>
        <v>4.1350892539306329E-2</v>
      </c>
      <c r="AZ3057" s="54">
        <f t="shared" si="767"/>
        <v>3.9696206939046075E-3</v>
      </c>
    </row>
    <row r="3058" spans="3:52" x14ac:dyDescent="0.25">
      <c r="C3058" s="35">
        <v>39107</v>
      </c>
      <c r="D3058" s="36">
        <v>110.56</v>
      </c>
      <c r="E3058" s="37">
        <v>43</v>
      </c>
      <c r="F3058" s="38">
        <v>0</v>
      </c>
      <c r="G3058" s="7">
        <v>0</v>
      </c>
      <c r="H3058" s="38">
        <v>1</v>
      </c>
      <c r="I3058" s="7">
        <v>1</v>
      </c>
      <c r="J3058" s="36">
        <f t="shared" si="760"/>
        <v>110.50472000000001</v>
      </c>
      <c r="K3058" s="37">
        <f t="shared" si="761"/>
        <v>42.978500000000004</v>
      </c>
      <c r="L3058" s="36">
        <f t="shared" si="762"/>
        <v>110.61528</v>
      </c>
      <c r="M3058" s="37">
        <f t="shared" si="763"/>
        <v>43.021499999999996</v>
      </c>
      <c r="O3058" s="39">
        <f t="shared" si="764"/>
        <v>73206.192531425579</v>
      </c>
      <c r="P3058" s="40">
        <f t="shared" si="765"/>
        <v>29518.207929002529</v>
      </c>
      <c r="Q3058" s="40">
        <f>S3058*F3058+T3058*G3058+AS3057*(1+$G$9/252)</f>
        <v>4466.0669175116464</v>
      </c>
      <c r="R3058" s="41">
        <f t="shared" si="768"/>
        <v>107190.46737793976</v>
      </c>
      <c r="S3058" s="36">
        <f>AU3057*H3057</f>
        <v>662.13994691955111</v>
      </c>
      <c r="T3058" s="37">
        <f>AV3057*I3057</f>
        <v>686.46995183726813</v>
      </c>
      <c r="U3058" s="57">
        <f t="shared" si="771"/>
        <v>0.68295431788080552</v>
      </c>
      <c r="V3058" s="58">
        <f t="shared" si="769"/>
        <v>0.27538090514080077</v>
      </c>
      <c r="W3058" s="59">
        <f t="shared" si="770"/>
        <v>4.1664776978393707E-2</v>
      </c>
      <c r="Y3058" s="7">
        <f t="shared" si="766"/>
        <v>0</v>
      </c>
      <c r="Z3058" s="40"/>
      <c r="AA3058" s="40"/>
      <c r="AB3058" s="40"/>
      <c r="AC3058" s="40"/>
      <c r="AD3058" s="40"/>
      <c r="AE3058" s="40"/>
      <c r="AF3058" s="40"/>
      <c r="AG3058" s="41"/>
      <c r="AH3058" s="40"/>
      <c r="AI3058" s="40"/>
      <c r="AJ3058" s="40"/>
      <c r="AK3058" s="40"/>
      <c r="AL3058" s="40"/>
      <c r="AM3058" s="41"/>
      <c r="AN3058" s="36">
        <f>Y3058*(IF(AND(AH3058&gt;0,AI3058&lt;0),AH3058,0)+IF(AND(AJ3058&lt;0,AK3058&gt;0),AJ3058,0)+IF(AND(AL3058&gt;0,AM3058&gt;0),AL3058,0))</f>
        <v>0</v>
      </c>
      <c r="AO3058" s="37">
        <f>Y3058*(IF(AND(AH3058&gt;0,AI3058&lt;0),AI3058,0)+IF(AND(AJ3058&lt;0,AK3058&gt;0),AK3058,0)+IF(AND(AL3058&gt;0,AM3058&gt;0),AM3058,0))</f>
        <v>0</v>
      </c>
      <c r="AQ3058" s="40">
        <f>AU3058*D3058</f>
        <v>73206.192531425579</v>
      </c>
      <c r="AR3058" s="40">
        <f>AV3058*E3058</f>
        <v>29518.207929002529</v>
      </c>
      <c r="AS3058" s="40">
        <f>IF(AND(Y3058&lt;&gt;0,AN3058&lt;&gt;0),0,Q3058)</f>
        <v>4466.0669175116464</v>
      </c>
      <c r="AT3058" s="41">
        <f t="shared" si="772"/>
        <v>107190.46737793976</v>
      </c>
      <c r="AU3058" s="42">
        <f>S3058+AN3058</f>
        <v>662.13994691955111</v>
      </c>
      <c r="AV3058" s="37">
        <f>T3058+AO3058</f>
        <v>686.46995183726813</v>
      </c>
      <c r="AW3058" s="58">
        <f t="shared" si="757"/>
        <v>0.68295431788080552</v>
      </c>
      <c r="AX3058" s="58">
        <f t="shared" si="758"/>
        <v>0.27538090514080077</v>
      </c>
      <c r="AY3058" s="59">
        <f t="shared" si="759"/>
        <v>4.1664776978393707E-2</v>
      </c>
      <c r="AZ3058" s="54">
        <f t="shared" si="767"/>
        <v>-7.4941846158256276E-3</v>
      </c>
    </row>
    <row r="3059" spans="3:52" x14ac:dyDescent="0.25">
      <c r="C3059" s="35">
        <v>39108</v>
      </c>
      <c r="D3059" s="36">
        <v>109.89</v>
      </c>
      <c r="E3059" s="37">
        <v>42.93</v>
      </c>
      <c r="F3059" s="38">
        <v>0</v>
      </c>
      <c r="G3059" s="7">
        <v>0</v>
      </c>
      <c r="H3059" s="38">
        <v>1</v>
      </c>
      <c r="I3059" s="7">
        <v>1</v>
      </c>
      <c r="J3059" s="36">
        <f t="shared" si="760"/>
        <v>109.83505500000001</v>
      </c>
      <c r="K3059" s="37">
        <f t="shared" si="761"/>
        <v>42.908535000000001</v>
      </c>
      <c r="L3059" s="36">
        <f t="shared" si="762"/>
        <v>109.94494499999999</v>
      </c>
      <c r="M3059" s="37">
        <f t="shared" si="763"/>
        <v>42.951464999999999</v>
      </c>
      <c r="O3059" s="39">
        <f t="shared" si="764"/>
        <v>72762.558766989474</v>
      </c>
      <c r="P3059" s="40">
        <f t="shared" si="765"/>
        <v>29470.155032373921</v>
      </c>
      <c r="Q3059" s="40">
        <f>S3059*F3059+T3059*G3059+AS3058*(1+$G$9/252)</f>
        <v>4466.2441423893251</v>
      </c>
      <c r="R3059" s="41">
        <f t="shared" si="768"/>
        <v>106698.95794175271</v>
      </c>
      <c r="S3059" s="36">
        <f>AU3058*H3058</f>
        <v>662.13994691955111</v>
      </c>
      <c r="T3059" s="37">
        <f>AV3058*I3058</f>
        <v>686.46995183726813</v>
      </c>
      <c r="U3059" s="57">
        <f t="shared" si="771"/>
        <v>0.68194254349429329</v>
      </c>
      <c r="V3059" s="58">
        <f t="shared" si="769"/>
        <v>0.27619908948372079</v>
      </c>
      <c r="W3059" s="59">
        <f t="shared" si="770"/>
        <v>4.1858367021985927E-2</v>
      </c>
      <c r="Y3059" s="7">
        <f t="shared" si="766"/>
        <v>0</v>
      </c>
      <c r="Z3059" s="40"/>
      <c r="AA3059" s="40"/>
      <c r="AB3059" s="40"/>
      <c r="AC3059" s="40"/>
      <c r="AD3059" s="40"/>
      <c r="AE3059" s="40"/>
      <c r="AF3059" s="40"/>
      <c r="AG3059" s="41"/>
      <c r="AH3059" s="40"/>
      <c r="AI3059" s="40"/>
      <c r="AJ3059" s="40"/>
      <c r="AK3059" s="40"/>
      <c r="AL3059" s="40"/>
      <c r="AM3059" s="41"/>
      <c r="AN3059" s="36">
        <f>Y3059*(IF(AND(AH3059&gt;0,AI3059&lt;0),AH3059,0)+IF(AND(AJ3059&lt;0,AK3059&gt;0),AJ3059,0)+IF(AND(AL3059&gt;0,AM3059&gt;0),AL3059,0))</f>
        <v>0</v>
      </c>
      <c r="AO3059" s="37">
        <f>Y3059*(IF(AND(AH3059&gt;0,AI3059&lt;0),AI3059,0)+IF(AND(AJ3059&lt;0,AK3059&gt;0),AK3059,0)+IF(AND(AL3059&gt;0,AM3059&gt;0),AM3059,0))</f>
        <v>0</v>
      </c>
      <c r="AQ3059" s="40">
        <f>AU3059*D3059</f>
        <v>72762.558766989474</v>
      </c>
      <c r="AR3059" s="40">
        <f>AV3059*E3059</f>
        <v>29470.155032373921</v>
      </c>
      <c r="AS3059" s="40">
        <f>IF(AND(Y3059&lt;&gt;0,AN3059&lt;&gt;0),0,Q3059)</f>
        <v>4466.2441423893251</v>
      </c>
      <c r="AT3059" s="41">
        <f t="shared" si="772"/>
        <v>106698.95794175271</v>
      </c>
      <c r="AU3059" s="42">
        <f>S3059+AN3059</f>
        <v>662.13994691955111</v>
      </c>
      <c r="AV3059" s="37">
        <f>T3059+AO3059</f>
        <v>686.46995183726813</v>
      </c>
      <c r="AW3059" s="58">
        <f t="shared" si="757"/>
        <v>0.68194254349429329</v>
      </c>
      <c r="AX3059" s="58">
        <f t="shared" si="758"/>
        <v>0.27619908948372079</v>
      </c>
      <c r="AY3059" s="59">
        <f t="shared" si="759"/>
        <v>4.1858367021985927E-2</v>
      </c>
      <c r="AZ3059" s="54">
        <f t="shared" si="767"/>
        <v>-4.5853838331915142E-3</v>
      </c>
    </row>
    <row r="3060" spans="3:52" x14ac:dyDescent="0.25">
      <c r="C3060" s="35">
        <v>39111</v>
      </c>
      <c r="D3060" s="36">
        <v>110.8</v>
      </c>
      <c r="E3060" s="37">
        <v>43.23</v>
      </c>
      <c r="F3060" s="38">
        <v>0</v>
      </c>
      <c r="G3060" s="7">
        <v>0</v>
      </c>
      <c r="H3060" s="38">
        <v>1</v>
      </c>
      <c r="I3060" s="7">
        <v>1</v>
      </c>
      <c r="J3060" s="36">
        <f t="shared" si="760"/>
        <v>110.74460000000001</v>
      </c>
      <c r="K3060" s="37">
        <f t="shared" si="761"/>
        <v>43.208385</v>
      </c>
      <c r="L3060" s="36">
        <f t="shared" si="762"/>
        <v>110.85539999999999</v>
      </c>
      <c r="M3060" s="37">
        <f t="shared" si="763"/>
        <v>43.251614999999994</v>
      </c>
      <c r="O3060" s="39">
        <f t="shared" si="764"/>
        <v>73365.106118686264</v>
      </c>
      <c r="P3060" s="40">
        <f t="shared" si="765"/>
        <v>29676.096017925098</v>
      </c>
      <c r="Q3060" s="40">
        <f>S3060*F3060+T3060*G3060+AS3059*(1+$G$9/252)</f>
        <v>4466.4213742997372</v>
      </c>
      <c r="R3060" s="41">
        <f t="shared" si="768"/>
        <v>107507.6235109111</v>
      </c>
      <c r="S3060" s="36">
        <f>AU3059*H3059</f>
        <v>662.13994691955111</v>
      </c>
      <c r="T3060" s="37">
        <f>AV3059*I3059</f>
        <v>686.46995183726813</v>
      </c>
      <c r="U3060" s="57">
        <f t="shared" si="771"/>
        <v>0.6824177088356933</v>
      </c>
      <c r="V3060" s="58">
        <f t="shared" si="769"/>
        <v>0.2760371315892145</v>
      </c>
      <c r="W3060" s="59">
        <f t="shared" si="770"/>
        <v>4.1545159575092215E-2</v>
      </c>
      <c r="Y3060" s="7">
        <f t="shared" si="766"/>
        <v>0</v>
      </c>
      <c r="Z3060" s="40"/>
      <c r="AA3060" s="40"/>
      <c r="AB3060" s="40"/>
      <c r="AC3060" s="40"/>
      <c r="AD3060" s="40"/>
      <c r="AE3060" s="40"/>
      <c r="AF3060" s="40"/>
      <c r="AG3060" s="41"/>
      <c r="AH3060" s="40"/>
      <c r="AI3060" s="40"/>
      <c r="AJ3060" s="40"/>
      <c r="AK3060" s="40"/>
      <c r="AL3060" s="40"/>
      <c r="AM3060" s="41"/>
      <c r="AN3060" s="36">
        <f>Y3060*(IF(AND(AH3060&gt;0,AI3060&lt;0),AH3060,0)+IF(AND(AJ3060&lt;0,AK3060&gt;0),AJ3060,0)+IF(AND(AL3060&gt;0,AM3060&gt;0),AL3060,0))</f>
        <v>0</v>
      </c>
      <c r="AO3060" s="37">
        <f>Y3060*(IF(AND(AH3060&gt;0,AI3060&lt;0),AI3060,0)+IF(AND(AJ3060&lt;0,AK3060&gt;0),AK3060,0)+IF(AND(AL3060&gt;0,AM3060&gt;0),AM3060,0))</f>
        <v>0</v>
      </c>
      <c r="AQ3060" s="40">
        <f>AU3060*D3060</f>
        <v>73365.106118686264</v>
      </c>
      <c r="AR3060" s="40">
        <f>AV3060*E3060</f>
        <v>29676.096017925098</v>
      </c>
      <c r="AS3060" s="40">
        <f>IF(AND(Y3060&lt;&gt;0,AN3060&lt;&gt;0),0,Q3060)</f>
        <v>4466.4213742997372</v>
      </c>
      <c r="AT3060" s="41">
        <f t="shared" si="772"/>
        <v>107507.6235109111</v>
      </c>
      <c r="AU3060" s="42">
        <f>S3060+AN3060</f>
        <v>662.13994691955111</v>
      </c>
      <c r="AV3060" s="37">
        <f>T3060+AO3060</f>
        <v>686.46995183726813</v>
      </c>
      <c r="AW3060" s="58">
        <f t="shared" si="757"/>
        <v>0.6824177088356933</v>
      </c>
      <c r="AX3060" s="58">
        <f t="shared" si="758"/>
        <v>0.2760371315892145</v>
      </c>
      <c r="AY3060" s="59">
        <f t="shared" si="759"/>
        <v>4.1545159575092215E-2</v>
      </c>
      <c r="AZ3060" s="54">
        <f t="shared" si="767"/>
        <v>7.578945331404574E-3</v>
      </c>
    </row>
    <row r="3061" spans="3:52" x14ac:dyDescent="0.25">
      <c r="C3061" s="35">
        <v>39112</v>
      </c>
      <c r="D3061" s="36">
        <v>109.21</v>
      </c>
      <c r="E3061" s="37">
        <v>43.77</v>
      </c>
      <c r="F3061" s="38">
        <v>0</v>
      </c>
      <c r="G3061" s="7">
        <v>0</v>
      </c>
      <c r="H3061" s="38">
        <v>1</v>
      </c>
      <c r="I3061" s="7">
        <v>1</v>
      </c>
      <c r="J3061" s="36">
        <f t="shared" si="760"/>
        <v>109.155395</v>
      </c>
      <c r="K3061" s="37">
        <f t="shared" si="761"/>
        <v>43.748115000000006</v>
      </c>
      <c r="L3061" s="36">
        <f t="shared" si="762"/>
        <v>109.26460499999999</v>
      </c>
      <c r="M3061" s="37">
        <f t="shared" si="763"/>
        <v>43.791885000000001</v>
      </c>
      <c r="O3061" s="39">
        <f t="shared" si="764"/>
        <v>72312.303603084176</v>
      </c>
      <c r="P3061" s="40">
        <f t="shared" si="765"/>
        <v>30046.789791917228</v>
      </c>
      <c r="Q3061" s="40">
        <f>S3061*F3061+T3061*G3061+AS3060*(1+$G$9/252)</f>
        <v>4466.5986132431617</v>
      </c>
      <c r="R3061" s="41">
        <f t="shared" si="768"/>
        <v>106825.69200824456</v>
      </c>
      <c r="S3061" s="36">
        <f>AU3060*H3060</f>
        <v>662.13994691955111</v>
      </c>
      <c r="T3061" s="37">
        <f>AV3060*I3060</f>
        <v>686.46995183726813</v>
      </c>
      <c r="U3061" s="57">
        <f t="shared" si="771"/>
        <v>0.67691865359040482</v>
      </c>
      <c r="V3061" s="58">
        <f t="shared" si="769"/>
        <v>0.28126932039530611</v>
      </c>
      <c r="W3061" s="59">
        <f t="shared" si="770"/>
        <v>4.1812026014289148E-2</v>
      </c>
      <c r="Y3061" s="7">
        <f t="shared" si="766"/>
        <v>0</v>
      </c>
      <c r="Z3061" s="40"/>
      <c r="AA3061" s="40"/>
      <c r="AB3061" s="40"/>
      <c r="AC3061" s="40"/>
      <c r="AD3061" s="40"/>
      <c r="AE3061" s="40"/>
      <c r="AF3061" s="40"/>
      <c r="AG3061" s="41"/>
      <c r="AH3061" s="40"/>
      <c r="AI3061" s="40"/>
      <c r="AJ3061" s="40"/>
      <c r="AK3061" s="40"/>
      <c r="AL3061" s="40"/>
      <c r="AM3061" s="41"/>
      <c r="AN3061" s="36">
        <f>Y3061*(IF(AND(AH3061&gt;0,AI3061&lt;0),AH3061,0)+IF(AND(AJ3061&lt;0,AK3061&gt;0),AJ3061,0)+IF(AND(AL3061&gt;0,AM3061&gt;0),AL3061,0))</f>
        <v>0</v>
      </c>
      <c r="AO3061" s="37">
        <f>Y3061*(IF(AND(AH3061&gt;0,AI3061&lt;0),AI3061,0)+IF(AND(AJ3061&lt;0,AK3061&gt;0),AK3061,0)+IF(AND(AL3061&gt;0,AM3061&gt;0),AM3061,0))</f>
        <v>0</v>
      </c>
      <c r="AQ3061" s="40">
        <f>AU3061*D3061</f>
        <v>72312.303603084176</v>
      </c>
      <c r="AR3061" s="40">
        <f>AV3061*E3061</f>
        <v>30046.789791917228</v>
      </c>
      <c r="AS3061" s="40">
        <f>IF(AND(Y3061&lt;&gt;0,AN3061&lt;&gt;0),0,Q3061)</f>
        <v>4466.5986132431617</v>
      </c>
      <c r="AT3061" s="41">
        <f t="shared" si="772"/>
        <v>106825.69200824456</v>
      </c>
      <c r="AU3061" s="42">
        <f>S3061+AN3061</f>
        <v>662.13994691955111</v>
      </c>
      <c r="AV3061" s="37">
        <f>T3061+AO3061</f>
        <v>686.46995183726813</v>
      </c>
      <c r="AW3061" s="58">
        <f t="shared" si="757"/>
        <v>0.67691865359040482</v>
      </c>
      <c r="AX3061" s="58">
        <f t="shared" si="758"/>
        <v>0.28126932039530611</v>
      </c>
      <c r="AY3061" s="59">
        <f t="shared" si="759"/>
        <v>4.1812026014289148E-2</v>
      </c>
      <c r="AZ3061" s="54">
        <f t="shared" si="767"/>
        <v>-6.3430990323893877E-3</v>
      </c>
    </row>
    <row r="3062" spans="3:52" x14ac:dyDescent="0.25">
      <c r="C3062" s="35">
        <v>39113</v>
      </c>
      <c r="D3062" s="36">
        <v>110.4</v>
      </c>
      <c r="E3062" s="37">
        <v>44.35</v>
      </c>
      <c r="F3062" s="38">
        <v>0</v>
      </c>
      <c r="G3062" s="7">
        <v>0</v>
      </c>
      <c r="H3062" s="38">
        <v>1</v>
      </c>
      <c r="I3062" s="7">
        <v>1</v>
      </c>
      <c r="J3062" s="36">
        <f t="shared" si="760"/>
        <v>110.34480000000001</v>
      </c>
      <c r="K3062" s="37">
        <f t="shared" si="761"/>
        <v>44.327825000000004</v>
      </c>
      <c r="L3062" s="36">
        <f t="shared" si="762"/>
        <v>110.4552</v>
      </c>
      <c r="M3062" s="37">
        <f t="shared" si="763"/>
        <v>44.372174999999999</v>
      </c>
      <c r="O3062" s="39">
        <f t="shared" si="764"/>
        <v>73100.25013991844</v>
      </c>
      <c r="P3062" s="40">
        <f t="shared" si="765"/>
        <v>30444.942363982842</v>
      </c>
      <c r="Q3062" s="40">
        <f>S3062*F3062+T3062*G3062+AS3061*(1+$G$9/252)</f>
        <v>4466.775859219877</v>
      </c>
      <c r="R3062" s="41">
        <f t="shared" si="768"/>
        <v>108011.96836312117</v>
      </c>
      <c r="S3062" s="36">
        <f>AU3061*H3061</f>
        <v>662.13994691955111</v>
      </c>
      <c r="T3062" s="37">
        <f>AV3061*I3061</f>
        <v>686.46995183726813</v>
      </c>
      <c r="U3062" s="57">
        <f t="shared" si="771"/>
        <v>0.67677916852848752</v>
      </c>
      <c r="V3062" s="58">
        <f t="shared" si="769"/>
        <v>0.28186637856307917</v>
      </c>
      <c r="W3062" s="59">
        <f t="shared" si="770"/>
        <v>4.1354452908433259E-2</v>
      </c>
      <c r="Y3062" s="7">
        <f t="shared" si="766"/>
        <v>0</v>
      </c>
      <c r="Z3062" s="40"/>
      <c r="AA3062" s="40"/>
      <c r="AB3062" s="40"/>
      <c r="AC3062" s="40"/>
      <c r="AD3062" s="40"/>
      <c r="AE3062" s="40"/>
      <c r="AF3062" s="40"/>
      <c r="AG3062" s="41"/>
      <c r="AH3062" s="40"/>
      <c r="AI3062" s="40"/>
      <c r="AJ3062" s="40"/>
      <c r="AK3062" s="40"/>
      <c r="AL3062" s="40"/>
      <c r="AM3062" s="41"/>
      <c r="AN3062" s="36">
        <f>Y3062*(IF(AND(AH3062&gt;0,AI3062&lt;0),AH3062,0)+IF(AND(AJ3062&lt;0,AK3062&gt;0),AJ3062,0)+IF(AND(AL3062&gt;0,AM3062&gt;0),AL3062,0))</f>
        <v>0</v>
      </c>
      <c r="AO3062" s="37">
        <f>Y3062*(IF(AND(AH3062&gt;0,AI3062&lt;0),AI3062,0)+IF(AND(AJ3062&lt;0,AK3062&gt;0),AK3062,0)+IF(AND(AL3062&gt;0,AM3062&gt;0),AM3062,0))</f>
        <v>0</v>
      </c>
      <c r="AQ3062" s="40">
        <f>AU3062*D3062</f>
        <v>73100.25013991844</v>
      </c>
      <c r="AR3062" s="40">
        <f>AV3062*E3062</f>
        <v>30444.942363982842</v>
      </c>
      <c r="AS3062" s="40">
        <f>IF(AND(Y3062&lt;&gt;0,AN3062&lt;&gt;0),0,Q3062)</f>
        <v>4466.775859219877</v>
      </c>
      <c r="AT3062" s="41">
        <f t="shared" si="772"/>
        <v>108011.96836312117</v>
      </c>
      <c r="AU3062" s="42">
        <f>S3062+AN3062</f>
        <v>662.13994691955111</v>
      </c>
      <c r="AV3062" s="37">
        <f>T3062+AO3062</f>
        <v>686.46995183726813</v>
      </c>
      <c r="AW3062" s="58">
        <f t="shared" si="757"/>
        <v>0.67677916852848752</v>
      </c>
      <c r="AX3062" s="58">
        <f t="shared" si="758"/>
        <v>0.28186637856307917</v>
      </c>
      <c r="AY3062" s="59">
        <f t="shared" si="759"/>
        <v>4.1354452908433259E-2</v>
      </c>
      <c r="AZ3062" s="54">
        <f t="shared" si="767"/>
        <v>1.1104785118406291E-2</v>
      </c>
    </row>
    <row r="3063" spans="3:52" x14ac:dyDescent="0.25">
      <c r="C3063" s="35">
        <v>39114</v>
      </c>
      <c r="D3063" s="36">
        <v>111.89</v>
      </c>
      <c r="E3063" s="37">
        <v>44.48</v>
      </c>
      <c r="F3063" s="38">
        <v>0</v>
      </c>
      <c r="G3063" s="7">
        <v>0</v>
      </c>
      <c r="H3063" s="38">
        <v>1</v>
      </c>
      <c r="I3063" s="7">
        <v>1</v>
      </c>
      <c r="J3063" s="36">
        <f t="shared" si="760"/>
        <v>111.83405500000001</v>
      </c>
      <c r="K3063" s="37">
        <f t="shared" si="761"/>
        <v>44.45776</v>
      </c>
      <c r="L3063" s="36">
        <f t="shared" si="762"/>
        <v>111.94594499999999</v>
      </c>
      <c r="M3063" s="37">
        <f t="shared" si="763"/>
        <v>44.502239999999993</v>
      </c>
      <c r="O3063" s="39">
        <f t="shared" si="764"/>
        <v>74086.83866082858</v>
      </c>
      <c r="P3063" s="40">
        <f t="shared" si="765"/>
        <v>30534.183457721683</v>
      </c>
      <c r="Q3063" s="40">
        <f>S3063*F3063+T3063*G3063+AS3062*(1+$G$9/252)</f>
        <v>4466.9531122301632</v>
      </c>
      <c r="R3063" s="41">
        <f t="shared" si="768"/>
        <v>109087.97523078043</v>
      </c>
      <c r="S3063" s="36">
        <f>AU3062*H3062</f>
        <v>662.13994691955111</v>
      </c>
      <c r="T3063" s="37">
        <f>AV3062*I3062</f>
        <v>686.46995183726813</v>
      </c>
      <c r="U3063" s="57">
        <f t="shared" si="771"/>
        <v>0.67914761919537514</v>
      </c>
      <c r="V3063" s="58">
        <f t="shared" si="769"/>
        <v>0.27990420936061255</v>
      </c>
      <c r="W3063" s="59">
        <f t="shared" si="770"/>
        <v>4.0948171444012291E-2</v>
      </c>
      <c r="Y3063" s="7">
        <f t="shared" si="766"/>
        <v>0</v>
      </c>
      <c r="Z3063" s="40"/>
      <c r="AA3063" s="40"/>
      <c r="AB3063" s="40"/>
      <c r="AC3063" s="40"/>
      <c r="AD3063" s="40"/>
      <c r="AE3063" s="40"/>
      <c r="AF3063" s="40"/>
      <c r="AG3063" s="41"/>
      <c r="AH3063" s="40"/>
      <c r="AI3063" s="40"/>
      <c r="AJ3063" s="40"/>
      <c r="AK3063" s="40"/>
      <c r="AL3063" s="40"/>
      <c r="AM3063" s="41"/>
      <c r="AN3063" s="36">
        <f>Y3063*(IF(AND(AH3063&gt;0,AI3063&lt;0),AH3063,0)+IF(AND(AJ3063&lt;0,AK3063&gt;0),AJ3063,0)+IF(AND(AL3063&gt;0,AM3063&gt;0),AL3063,0))</f>
        <v>0</v>
      </c>
      <c r="AO3063" s="37">
        <f>Y3063*(IF(AND(AH3063&gt;0,AI3063&lt;0),AI3063,0)+IF(AND(AJ3063&lt;0,AK3063&gt;0),AK3063,0)+IF(AND(AL3063&gt;0,AM3063&gt;0),AM3063,0))</f>
        <v>0</v>
      </c>
      <c r="AQ3063" s="40">
        <f>AU3063*D3063</f>
        <v>74086.83866082858</v>
      </c>
      <c r="AR3063" s="40">
        <f>AV3063*E3063</f>
        <v>30534.183457721683</v>
      </c>
      <c r="AS3063" s="40">
        <f>IF(AND(Y3063&lt;&gt;0,AN3063&lt;&gt;0),0,Q3063)</f>
        <v>4466.9531122301632</v>
      </c>
      <c r="AT3063" s="41">
        <f t="shared" si="772"/>
        <v>109087.97523078043</v>
      </c>
      <c r="AU3063" s="42">
        <f>S3063+AN3063</f>
        <v>662.13994691955111</v>
      </c>
      <c r="AV3063" s="37">
        <f>T3063+AO3063</f>
        <v>686.46995183726813</v>
      </c>
      <c r="AW3063" s="58">
        <f t="shared" si="757"/>
        <v>0.67914761919537514</v>
      </c>
      <c r="AX3063" s="58">
        <f t="shared" si="758"/>
        <v>0.27990420936061255</v>
      </c>
      <c r="AY3063" s="59">
        <f t="shared" si="759"/>
        <v>4.0948171444012291E-2</v>
      </c>
      <c r="AZ3063" s="54">
        <f t="shared" si="767"/>
        <v>9.9619225902991548E-3</v>
      </c>
    </row>
    <row r="3064" spans="3:52" x14ac:dyDescent="0.25">
      <c r="C3064" s="35">
        <v>39115</v>
      </c>
      <c r="D3064" s="36">
        <v>114.98</v>
      </c>
      <c r="E3064" s="37">
        <v>44.54</v>
      </c>
      <c r="F3064" s="38">
        <v>0</v>
      </c>
      <c r="G3064" s="7">
        <v>0</v>
      </c>
      <c r="H3064" s="38">
        <v>1</v>
      </c>
      <c r="I3064" s="7">
        <v>1</v>
      </c>
      <c r="J3064" s="36">
        <f t="shared" si="760"/>
        <v>114.92251000000002</v>
      </c>
      <c r="K3064" s="37">
        <f t="shared" si="761"/>
        <v>44.51773</v>
      </c>
      <c r="L3064" s="36">
        <f t="shared" si="762"/>
        <v>115.03748999999999</v>
      </c>
      <c r="M3064" s="37">
        <f t="shared" si="763"/>
        <v>44.562269999999998</v>
      </c>
      <c r="O3064" s="39">
        <f t="shared" si="764"/>
        <v>76132.851096809987</v>
      </c>
      <c r="P3064" s="40">
        <f t="shared" si="765"/>
        <v>30575.371654831921</v>
      </c>
      <c r="Q3064" s="40">
        <f>S3064*F3064+T3064*G3064+AS3063*(1+$G$9/252)</f>
        <v>4467.1303722742987</v>
      </c>
      <c r="R3064" s="41">
        <f t="shared" si="768"/>
        <v>111175.35312391621</v>
      </c>
      <c r="S3064" s="36">
        <f>AU3063*H3063</f>
        <v>662.13994691955111</v>
      </c>
      <c r="T3064" s="37">
        <f>AV3063*I3063</f>
        <v>686.46995183726813</v>
      </c>
      <c r="U3064" s="57">
        <f t="shared" si="771"/>
        <v>0.68479972365774455</v>
      </c>
      <c r="V3064" s="58">
        <f t="shared" si="769"/>
        <v>0.27501933473287526</v>
      </c>
      <c r="W3064" s="59">
        <f t="shared" si="770"/>
        <v>4.0180941609380169E-2</v>
      </c>
      <c r="Y3064" s="7">
        <f t="shared" si="766"/>
        <v>0</v>
      </c>
      <c r="Z3064" s="40"/>
      <c r="AA3064" s="40"/>
      <c r="AB3064" s="40"/>
      <c r="AC3064" s="40"/>
      <c r="AD3064" s="40"/>
      <c r="AE3064" s="40"/>
      <c r="AF3064" s="40"/>
      <c r="AG3064" s="41"/>
      <c r="AH3064" s="40"/>
      <c r="AI3064" s="40"/>
      <c r="AJ3064" s="40"/>
      <c r="AK3064" s="40"/>
      <c r="AL3064" s="40"/>
      <c r="AM3064" s="41"/>
      <c r="AN3064" s="36">
        <f>Y3064*(IF(AND(AH3064&gt;0,AI3064&lt;0),AH3064,0)+IF(AND(AJ3064&lt;0,AK3064&gt;0),AJ3064,0)+IF(AND(AL3064&gt;0,AM3064&gt;0),AL3064,0))</f>
        <v>0</v>
      </c>
      <c r="AO3064" s="37">
        <f>Y3064*(IF(AND(AH3064&gt;0,AI3064&lt;0),AI3064,0)+IF(AND(AJ3064&lt;0,AK3064&gt;0),AK3064,0)+IF(AND(AL3064&gt;0,AM3064&gt;0),AM3064,0))</f>
        <v>0</v>
      </c>
      <c r="AQ3064" s="40">
        <f>AU3064*D3064</f>
        <v>76132.851096809987</v>
      </c>
      <c r="AR3064" s="40">
        <f>AV3064*E3064</f>
        <v>30575.371654831921</v>
      </c>
      <c r="AS3064" s="40">
        <f>IF(AND(Y3064&lt;&gt;0,AN3064&lt;&gt;0),0,Q3064)</f>
        <v>4467.1303722742987</v>
      </c>
      <c r="AT3064" s="41">
        <f t="shared" si="772"/>
        <v>111175.35312391621</v>
      </c>
      <c r="AU3064" s="42">
        <f>S3064+AN3064</f>
        <v>662.13994691955111</v>
      </c>
      <c r="AV3064" s="37">
        <f>T3064+AO3064</f>
        <v>686.46995183726813</v>
      </c>
      <c r="AW3064" s="58">
        <f t="shared" si="757"/>
        <v>0.68479972365774455</v>
      </c>
      <c r="AX3064" s="58">
        <f t="shared" si="758"/>
        <v>0.27501933473287526</v>
      </c>
      <c r="AY3064" s="59">
        <f t="shared" si="759"/>
        <v>4.0180941609380169E-2</v>
      </c>
      <c r="AZ3064" s="54">
        <f t="shared" si="767"/>
        <v>1.913481195997857E-2</v>
      </c>
    </row>
    <row r="3065" spans="3:52" x14ac:dyDescent="0.25">
      <c r="C3065" s="35">
        <v>39118</v>
      </c>
      <c r="D3065" s="36">
        <v>113.85</v>
      </c>
      <c r="E3065" s="37">
        <v>44.53</v>
      </c>
      <c r="F3065" s="38">
        <v>0</v>
      </c>
      <c r="G3065" s="7">
        <v>0</v>
      </c>
      <c r="H3065" s="38">
        <v>1</v>
      </c>
      <c r="I3065" s="7">
        <v>1</v>
      </c>
      <c r="J3065" s="36">
        <f t="shared" si="760"/>
        <v>113.793075</v>
      </c>
      <c r="K3065" s="37">
        <f t="shared" si="761"/>
        <v>44.507735000000004</v>
      </c>
      <c r="L3065" s="36">
        <f t="shared" si="762"/>
        <v>113.90692499999999</v>
      </c>
      <c r="M3065" s="37">
        <f t="shared" si="763"/>
        <v>44.552264999999998</v>
      </c>
      <c r="O3065" s="39">
        <f t="shared" si="764"/>
        <v>75384.632956790883</v>
      </c>
      <c r="P3065" s="40">
        <f t="shared" si="765"/>
        <v>30568.506955313551</v>
      </c>
      <c r="Q3065" s="40">
        <f>S3065*F3065+T3065*G3065+AS3064*(1+$G$9/252)</f>
        <v>4467.3076393525635</v>
      </c>
      <c r="R3065" s="41">
        <f t="shared" si="768"/>
        <v>110420.44755145701</v>
      </c>
      <c r="S3065" s="36">
        <f>AU3064*H3064</f>
        <v>662.13994691955111</v>
      </c>
      <c r="T3065" s="37">
        <f>AV3064*I3064</f>
        <v>686.46995183726813</v>
      </c>
      <c r="U3065" s="57">
        <f t="shared" si="771"/>
        <v>0.68270537412611831</v>
      </c>
      <c r="V3065" s="58">
        <f t="shared" si="769"/>
        <v>0.27683737598571428</v>
      </c>
      <c r="W3065" s="59">
        <f t="shared" si="770"/>
        <v>4.0457249888167263E-2</v>
      </c>
      <c r="Y3065" s="7">
        <f t="shared" si="766"/>
        <v>0</v>
      </c>
      <c r="Z3065" s="40"/>
      <c r="AA3065" s="40"/>
      <c r="AB3065" s="40"/>
      <c r="AC3065" s="40"/>
      <c r="AD3065" s="40"/>
      <c r="AE3065" s="40"/>
      <c r="AF3065" s="40"/>
      <c r="AG3065" s="41"/>
      <c r="AH3065" s="40"/>
      <c r="AI3065" s="40"/>
      <c r="AJ3065" s="40"/>
      <c r="AK3065" s="40"/>
      <c r="AL3065" s="40"/>
      <c r="AM3065" s="41"/>
      <c r="AN3065" s="36">
        <f>Y3065*(IF(AND(AH3065&gt;0,AI3065&lt;0),AH3065,0)+IF(AND(AJ3065&lt;0,AK3065&gt;0),AJ3065,0)+IF(AND(AL3065&gt;0,AM3065&gt;0),AL3065,0))</f>
        <v>0</v>
      </c>
      <c r="AO3065" s="37">
        <f>Y3065*(IF(AND(AH3065&gt;0,AI3065&lt;0),AI3065,0)+IF(AND(AJ3065&lt;0,AK3065&gt;0),AK3065,0)+IF(AND(AL3065&gt;0,AM3065&gt;0),AM3065,0))</f>
        <v>0</v>
      </c>
      <c r="AQ3065" s="40">
        <f>AU3065*D3065</f>
        <v>75384.632956790883</v>
      </c>
      <c r="AR3065" s="40">
        <f>AV3065*E3065</f>
        <v>30568.506955313551</v>
      </c>
      <c r="AS3065" s="40">
        <f>IF(AND(Y3065&lt;&gt;0,AN3065&lt;&gt;0),0,Q3065)</f>
        <v>4467.3076393525635</v>
      </c>
      <c r="AT3065" s="41">
        <f t="shared" si="772"/>
        <v>110420.44755145701</v>
      </c>
      <c r="AU3065" s="42">
        <f>S3065+AN3065</f>
        <v>662.13994691955111</v>
      </c>
      <c r="AV3065" s="37">
        <f>T3065+AO3065</f>
        <v>686.46995183726813</v>
      </c>
      <c r="AW3065" s="58">
        <f t="shared" si="757"/>
        <v>0.68270537412611831</v>
      </c>
      <c r="AX3065" s="58">
        <f t="shared" si="758"/>
        <v>0.27683737598571428</v>
      </c>
      <c r="AY3065" s="59">
        <f t="shared" si="759"/>
        <v>4.0457249888167263E-2</v>
      </c>
      <c r="AZ3065" s="54">
        <f t="shared" si="767"/>
        <v>-6.7902241931068197E-3</v>
      </c>
    </row>
    <row r="3066" spans="3:52" x14ac:dyDescent="0.25">
      <c r="C3066" s="35">
        <v>39119</v>
      </c>
      <c r="D3066" s="36">
        <v>115</v>
      </c>
      <c r="E3066" s="37">
        <v>44.77</v>
      </c>
      <c r="F3066" s="38">
        <v>0</v>
      </c>
      <c r="G3066" s="7">
        <v>0</v>
      </c>
      <c r="H3066" s="38">
        <v>1</v>
      </c>
      <c r="I3066" s="7">
        <v>1</v>
      </c>
      <c r="J3066" s="36">
        <f t="shared" si="760"/>
        <v>114.94250000000001</v>
      </c>
      <c r="K3066" s="37">
        <f t="shared" si="761"/>
        <v>44.747615000000003</v>
      </c>
      <c r="L3066" s="36">
        <f t="shared" si="762"/>
        <v>115.05749999999999</v>
      </c>
      <c r="M3066" s="37">
        <f t="shared" si="763"/>
        <v>44.792385000000003</v>
      </c>
      <c r="O3066" s="39">
        <f t="shared" si="764"/>
        <v>76146.093895748374</v>
      </c>
      <c r="P3066" s="40">
        <f t="shared" si="765"/>
        <v>30733.259743754497</v>
      </c>
      <c r="Q3066" s="40">
        <f>S3066*F3066+T3066*G3066+AS3065*(1+$G$9/252)</f>
        <v>4467.4849134652359</v>
      </c>
      <c r="R3066" s="41">
        <f t="shared" si="768"/>
        <v>111346.8385529681</v>
      </c>
      <c r="S3066" s="36">
        <f>AU3065*H3065</f>
        <v>662.13994691955111</v>
      </c>
      <c r="T3066" s="37">
        <f>AV3065*I3065</f>
        <v>686.46995183726813</v>
      </c>
      <c r="U3066" s="57">
        <f t="shared" si="771"/>
        <v>0.68386399546966392</v>
      </c>
      <c r="V3066" s="58">
        <f t="shared" si="769"/>
        <v>0.27601376153248008</v>
      </c>
      <c r="W3066" s="59">
        <f t="shared" si="770"/>
        <v>4.0122242997856085E-2</v>
      </c>
      <c r="Y3066" s="7">
        <f t="shared" si="766"/>
        <v>0</v>
      </c>
      <c r="Z3066" s="40"/>
      <c r="AA3066" s="40"/>
      <c r="AB3066" s="40"/>
      <c r="AC3066" s="40"/>
      <c r="AD3066" s="40"/>
      <c r="AE3066" s="40"/>
      <c r="AF3066" s="40"/>
      <c r="AG3066" s="41"/>
      <c r="AH3066" s="40"/>
      <c r="AI3066" s="40"/>
      <c r="AJ3066" s="40"/>
      <c r="AK3066" s="40"/>
      <c r="AL3066" s="40"/>
      <c r="AM3066" s="41"/>
      <c r="AN3066" s="36">
        <f>Y3066*(IF(AND(AH3066&gt;0,AI3066&lt;0),AH3066,0)+IF(AND(AJ3066&lt;0,AK3066&gt;0),AJ3066,0)+IF(AND(AL3066&gt;0,AM3066&gt;0),AL3066,0))</f>
        <v>0</v>
      </c>
      <c r="AO3066" s="37">
        <f>Y3066*(IF(AND(AH3066&gt;0,AI3066&lt;0),AI3066,0)+IF(AND(AJ3066&lt;0,AK3066&gt;0),AK3066,0)+IF(AND(AL3066&gt;0,AM3066&gt;0),AM3066,0))</f>
        <v>0</v>
      </c>
      <c r="AQ3066" s="40">
        <f>AU3066*D3066</f>
        <v>76146.093895748374</v>
      </c>
      <c r="AR3066" s="40">
        <f>AV3066*E3066</f>
        <v>30733.259743754497</v>
      </c>
      <c r="AS3066" s="40">
        <f>IF(AND(Y3066&lt;&gt;0,AN3066&lt;&gt;0),0,Q3066)</f>
        <v>4467.4849134652359</v>
      </c>
      <c r="AT3066" s="41">
        <f t="shared" si="772"/>
        <v>111346.8385529681</v>
      </c>
      <c r="AU3066" s="42">
        <f>S3066+AN3066</f>
        <v>662.13994691955111</v>
      </c>
      <c r="AV3066" s="37">
        <f>T3066+AO3066</f>
        <v>686.46995183726813</v>
      </c>
      <c r="AW3066" s="58">
        <f t="shared" si="757"/>
        <v>0.68386399546966392</v>
      </c>
      <c r="AX3066" s="58">
        <f t="shared" si="758"/>
        <v>0.27601376153248008</v>
      </c>
      <c r="AY3066" s="59">
        <f t="shared" si="759"/>
        <v>4.0122242997856085E-2</v>
      </c>
      <c r="AZ3066" s="54">
        <f t="shared" si="767"/>
        <v>8.3896689612616981E-3</v>
      </c>
    </row>
    <row r="3067" spans="3:52" x14ac:dyDescent="0.25">
      <c r="C3067" s="35">
        <v>39120</v>
      </c>
      <c r="D3067" s="36">
        <v>115.23</v>
      </c>
      <c r="E3067" s="37">
        <v>44.72</v>
      </c>
      <c r="F3067" s="38">
        <v>0</v>
      </c>
      <c r="G3067" s="7">
        <v>0</v>
      </c>
      <c r="H3067" s="38">
        <v>1</v>
      </c>
      <c r="I3067" s="7">
        <v>1</v>
      </c>
      <c r="J3067" s="36">
        <f t="shared" si="760"/>
        <v>115.17238500000001</v>
      </c>
      <c r="K3067" s="37">
        <f t="shared" si="761"/>
        <v>44.69764</v>
      </c>
      <c r="L3067" s="36">
        <f t="shared" si="762"/>
        <v>115.287615</v>
      </c>
      <c r="M3067" s="37">
        <f t="shared" si="763"/>
        <v>44.742359999999998</v>
      </c>
      <c r="O3067" s="39">
        <f t="shared" si="764"/>
        <v>76298.386083539881</v>
      </c>
      <c r="P3067" s="40">
        <f t="shared" si="765"/>
        <v>30698.93624616263</v>
      </c>
      <c r="Q3067" s="40">
        <f>S3067*F3067+T3067*G3067+AS3066*(1+$G$9/252)</f>
        <v>4467.6621946125952</v>
      </c>
      <c r="R3067" s="41">
        <f t="shared" si="768"/>
        <v>111464.98452431511</v>
      </c>
      <c r="S3067" s="36">
        <f>AU3066*H3066</f>
        <v>662.13994691955111</v>
      </c>
      <c r="T3067" s="37">
        <f>AV3066*I3066</f>
        <v>686.46995183726813</v>
      </c>
      <c r="U3067" s="57">
        <f t="shared" si="771"/>
        <v>0.68450542032682971</v>
      </c>
      <c r="V3067" s="58">
        <f t="shared" si="769"/>
        <v>0.27541327329988485</v>
      </c>
      <c r="W3067" s="59">
        <f t="shared" si="770"/>
        <v>4.0081306373285448E-2</v>
      </c>
      <c r="Y3067" s="7">
        <f t="shared" si="766"/>
        <v>0</v>
      </c>
      <c r="Z3067" s="40"/>
      <c r="AA3067" s="40"/>
      <c r="AB3067" s="40"/>
      <c r="AC3067" s="40"/>
      <c r="AD3067" s="40"/>
      <c r="AE3067" s="40"/>
      <c r="AF3067" s="40"/>
      <c r="AG3067" s="41"/>
      <c r="AH3067" s="40"/>
      <c r="AI3067" s="40"/>
      <c r="AJ3067" s="40"/>
      <c r="AK3067" s="40"/>
      <c r="AL3067" s="40"/>
      <c r="AM3067" s="41"/>
      <c r="AN3067" s="36">
        <f>Y3067*(IF(AND(AH3067&gt;0,AI3067&lt;0),AH3067,0)+IF(AND(AJ3067&lt;0,AK3067&gt;0),AJ3067,0)+IF(AND(AL3067&gt;0,AM3067&gt;0),AL3067,0))</f>
        <v>0</v>
      </c>
      <c r="AO3067" s="37">
        <f>Y3067*(IF(AND(AH3067&gt;0,AI3067&lt;0),AI3067,0)+IF(AND(AJ3067&lt;0,AK3067&gt;0),AK3067,0)+IF(AND(AL3067&gt;0,AM3067&gt;0),AM3067,0))</f>
        <v>0</v>
      </c>
      <c r="AQ3067" s="40">
        <f>AU3067*D3067</f>
        <v>76298.386083539881</v>
      </c>
      <c r="AR3067" s="40">
        <f>AV3067*E3067</f>
        <v>30698.93624616263</v>
      </c>
      <c r="AS3067" s="40">
        <f>IF(AND(Y3067&lt;&gt;0,AN3067&lt;&gt;0),0,Q3067)</f>
        <v>4467.6621946125952</v>
      </c>
      <c r="AT3067" s="41">
        <f t="shared" si="772"/>
        <v>111464.98452431511</v>
      </c>
      <c r="AU3067" s="42">
        <f>S3067+AN3067</f>
        <v>662.13994691955111</v>
      </c>
      <c r="AV3067" s="37">
        <f>T3067+AO3067</f>
        <v>686.46995183726813</v>
      </c>
      <c r="AW3067" s="58">
        <f t="shared" si="757"/>
        <v>0.68450542032682971</v>
      </c>
      <c r="AX3067" s="58">
        <f t="shared" si="758"/>
        <v>0.27541327329988485</v>
      </c>
      <c r="AY3067" s="59">
        <f t="shared" si="759"/>
        <v>4.0081306373285448E-2</v>
      </c>
      <c r="AZ3067" s="54">
        <f t="shared" si="767"/>
        <v>1.0610626478704255E-3</v>
      </c>
    </row>
    <row r="3068" spans="3:52" x14ac:dyDescent="0.25">
      <c r="C3068" s="35">
        <v>39121</v>
      </c>
      <c r="D3068" s="36">
        <v>113.75</v>
      </c>
      <c r="E3068" s="37">
        <v>44.35</v>
      </c>
      <c r="F3068" s="38">
        <v>0</v>
      </c>
      <c r="G3068" s="7">
        <v>0</v>
      </c>
      <c r="H3068" s="38">
        <v>1</v>
      </c>
      <c r="I3068" s="7">
        <v>1</v>
      </c>
      <c r="J3068" s="36">
        <f t="shared" si="760"/>
        <v>113.69312500000001</v>
      </c>
      <c r="K3068" s="37">
        <f t="shared" si="761"/>
        <v>44.327825000000004</v>
      </c>
      <c r="L3068" s="36">
        <f t="shared" si="762"/>
        <v>113.80687499999999</v>
      </c>
      <c r="M3068" s="37">
        <f t="shared" si="763"/>
        <v>44.372174999999999</v>
      </c>
      <c r="O3068" s="39">
        <f t="shared" si="764"/>
        <v>75318.418962098935</v>
      </c>
      <c r="P3068" s="40">
        <f t="shared" si="765"/>
        <v>30444.942363982842</v>
      </c>
      <c r="Q3068" s="40">
        <f>S3068*F3068+T3068*G3068+AS3067*(1+$G$9/252)</f>
        <v>4467.8394827949205</v>
      </c>
      <c r="R3068" s="41">
        <f t="shared" si="768"/>
        <v>110231.2008088767</v>
      </c>
      <c r="S3068" s="36">
        <f>AU3067*H3067</f>
        <v>662.13994691955111</v>
      </c>
      <c r="T3068" s="37">
        <f>AV3067*I3067</f>
        <v>686.46995183726813</v>
      </c>
      <c r="U3068" s="57">
        <f t="shared" si="771"/>
        <v>0.68327677109032903</v>
      </c>
      <c r="V3068" s="58">
        <f t="shared" si="769"/>
        <v>0.27619169654850728</v>
      </c>
      <c r="W3068" s="59">
        <f t="shared" si="770"/>
        <v>4.0531532361163698E-2</v>
      </c>
      <c r="Y3068" s="7">
        <f t="shared" si="766"/>
        <v>0</v>
      </c>
      <c r="Z3068" s="40"/>
      <c r="AA3068" s="40"/>
      <c r="AB3068" s="40"/>
      <c r="AC3068" s="40"/>
      <c r="AD3068" s="40"/>
      <c r="AE3068" s="40"/>
      <c r="AF3068" s="40"/>
      <c r="AG3068" s="41"/>
      <c r="AH3068" s="40"/>
      <c r="AI3068" s="40"/>
      <c r="AJ3068" s="40"/>
      <c r="AK3068" s="40"/>
      <c r="AL3068" s="40"/>
      <c r="AM3068" s="41"/>
      <c r="AN3068" s="36">
        <f>Y3068*(IF(AND(AH3068&gt;0,AI3068&lt;0),AH3068,0)+IF(AND(AJ3068&lt;0,AK3068&gt;0),AJ3068,0)+IF(AND(AL3068&gt;0,AM3068&gt;0),AL3068,0))</f>
        <v>0</v>
      </c>
      <c r="AO3068" s="37">
        <f>Y3068*(IF(AND(AH3068&gt;0,AI3068&lt;0),AI3068,0)+IF(AND(AJ3068&lt;0,AK3068&gt;0),AK3068,0)+IF(AND(AL3068&gt;0,AM3068&gt;0),AM3068,0))</f>
        <v>0</v>
      </c>
      <c r="AQ3068" s="40">
        <f>AU3068*D3068</f>
        <v>75318.418962098935</v>
      </c>
      <c r="AR3068" s="40">
        <f>AV3068*E3068</f>
        <v>30444.942363982842</v>
      </c>
      <c r="AS3068" s="40">
        <f>IF(AND(Y3068&lt;&gt;0,AN3068&lt;&gt;0),0,Q3068)</f>
        <v>4467.8394827949205</v>
      </c>
      <c r="AT3068" s="41">
        <f t="shared" si="772"/>
        <v>110231.2008088767</v>
      </c>
      <c r="AU3068" s="42">
        <f>S3068+AN3068</f>
        <v>662.13994691955111</v>
      </c>
      <c r="AV3068" s="37">
        <f>T3068+AO3068</f>
        <v>686.46995183726813</v>
      </c>
      <c r="AW3068" s="58">
        <f t="shared" si="757"/>
        <v>0.68327677109032903</v>
      </c>
      <c r="AX3068" s="58">
        <f t="shared" si="758"/>
        <v>0.27619169654850728</v>
      </c>
      <c r="AY3068" s="59">
        <f t="shared" si="759"/>
        <v>4.0531532361163698E-2</v>
      </c>
      <c r="AZ3068" s="54">
        <f t="shared" si="767"/>
        <v>-1.1068800849914129E-2</v>
      </c>
    </row>
    <row r="3069" spans="3:52" x14ac:dyDescent="0.25">
      <c r="C3069" s="35">
        <v>39122</v>
      </c>
      <c r="D3069" s="36">
        <v>113.39</v>
      </c>
      <c r="E3069" s="37">
        <v>44.56</v>
      </c>
      <c r="F3069" s="38">
        <v>0</v>
      </c>
      <c r="G3069" s="7">
        <v>0</v>
      </c>
      <c r="H3069" s="38">
        <v>1</v>
      </c>
      <c r="I3069" s="7">
        <v>1</v>
      </c>
      <c r="J3069" s="36">
        <f t="shared" si="760"/>
        <v>113.33330500000001</v>
      </c>
      <c r="K3069" s="37">
        <f t="shared" si="761"/>
        <v>44.537720000000007</v>
      </c>
      <c r="L3069" s="36">
        <f t="shared" si="762"/>
        <v>113.44669499999999</v>
      </c>
      <c r="M3069" s="37">
        <f t="shared" si="763"/>
        <v>44.582279999999997</v>
      </c>
      <c r="O3069" s="39">
        <f t="shared" si="764"/>
        <v>75080.048581207899</v>
      </c>
      <c r="P3069" s="40">
        <f t="shared" si="765"/>
        <v>30589.101053868668</v>
      </c>
      <c r="Q3069" s="40">
        <f>S3069*F3069+T3069*G3069+AS3068*(1+$G$9/252)</f>
        <v>4468.0167780124912</v>
      </c>
      <c r="R3069" s="41">
        <f t="shared" si="768"/>
        <v>110137.16641308906</v>
      </c>
      <c r="S3069" s="36">
        <f>AU3068*H3068</f>
        <v>662.13994691955111</v>
      </c>
      <c r="T3069" s="37">
        <f>AV3068*I3068</f>
        <v>686.46995183726813</v>
      </c>
      <c r="U3069" s="57">
        <f t="shared" si="771"/>
        <v>0.68169584370462921</v>
      </c>
      <c r="V3069" s="58">
        <f t="shared" si="769"/>
        <v>0.27773640860832388</v>
      </c>
      <c r="W3069" s="59">
        <f t="shared" si="770"/>
        <v>4.0567747687046879E-2</v>
      </c>
      <c r="Y3069" s="7">
        <f t="shared" si="766"/>
        <v>0</v>
      </c>
      <c r="Z3069" s="40"/>
      <c r="AA3069" s="40"/>
      <c r="AB3069" s="40"/>
      <c r="AC3069" s="40"/>
      <c r="AD3069" s="40"/>
      <c r="AE3069" s="40"/>
      <c r="AF3069" s="40"/>
      <c r="AG3069" s="41"/>
      <c r="AH3069" s="40"/>
      <c r="AI3069" s="40"/>
      <c r="AJ3069" s="40"/>
      <c r="AK3069" s="40"/>
      <c r="AL3069" s="40"/>
      <c r="AM3069" s="41"/>
      <c r="AN3069" s="36">
        <f>Y3069*(IF(AND(AH3069&gt;0,AI3069&lt;0),AH3069,0)+IF(AND(AJ3069&lt;0,AK3069&gt;0),AJ3069,0)+IF(AND(AL3069&gt;0,AM3069&gt;0),AL3069,0))</f>
        <v>0</v>
      </c>
      <c r="AO3069" s="37">
        <f>Y3069*(IF(AND(AH3069&gt;0,AI3069&lt;0),AI3069,0)+IF(AND(AJ3069&lt;0,AK3069&gt;0),AK3069,0)+IF(AND(AL3069&gt;0,AM3069&gt;0),AM3069,0))</f>
        <v>0</v>
      </c>
      <c r="AQ3069" s="40">
        <f>AU3069*D3069</f>
        <v>75080.048581207899</v>
      </c>
      <c r="AR3069" s="40">
        <f>AV3069*E3069</f>
        <v>30589.101053868668</v>
      </c>
      <c r="AS3069" s="40">
        <f>IF(AND(Y3069&lt;&gt;0,AN3069&lt;&gt;0),0,Q3069)</f>
        <v>4468.0167780124912</v>
      </c>
      <c r="AT3069" s="41">
        <f t="shared" si="772"/>
        <v>110137.16641308906</v>
      </c>
      <c r="AU3069" s="42">
        <f>S3069+AN3069</f>
        <v>662.13994691955111</v>
      </c>
      <c r="AV3069" s="37">
        <f>T3069+AO3069</f>
        <v>686.46995183726813</v>
      </c>
      <c r="AW3069" s="58">
        <f t="shared" si="757"/>
        <v>0.68169584370462921</v>
      </c>
      <c r="AX3069" s="58">
        <f t="shared" si="758"/>
        <v>0.27773640860832388</v>
      </c>
      <c r="AY3069" s="59">
        <f t="shared" si="759"/>
        <v>4.0567747687046879E-2</v>
      </c>
      <c r="AZ3069" s="54">
        <f t="shared" si="767"/>
        <v>-8.5306514940985956E-4</v>
      </c>
    </row>
    <row r="3070" spans="3:52" x14ac:dyDescent="0.25">
      <c r="C3070" s="35">
        <v>39125</v>
      </c>
      <c r="D3070" s="36">
        <v>113.18</v>
      </c>
      <c r="E3070" s="37">
        <v>44.73</v>
      </c>
      <c r="F3070" s="38">
        <v>0</v>
      </c>
      <c r="G3070" s="7">
        <v>0</v>
      </c>
      <c r="H3070" s="38">
        <v>1</v>
      </c>
      <c r="I3070" s="7">
        <v>1</v>
      </c>
      <c r="J3070" s="36">
        <f t="shared" si="760"/>
        <v>113.12341000000001</v>
      </c>
      <c r="K3070" s="37">
        <f t="shared" si="761"/>
        <v>44.707634999999996</v>
      </c>
      <c r="L3070" s="36">
        <f t="shared" si="762"/>
        <v>113.23659000000001</v>
      </c>
      <c r="M3070" s="37">
        <f t="shared" si="763"/>
        <v>44.752364999999998</v>
      </c>
      <c r="O3070" s="39">
        <f t="shared" si="764"/>
        <v>74940.999192354793</v>
      </c>
      <c r="P3070" s="40">
        <f t="shared" si="765"/>
        <v>30705.800945681</v>
      </c>
      <c r="Q3070" s="40">
        <f>S3070*F3070+T3070*G3070+AS3069*(1+$G$9/252)</f>
        <v>4468.1940802655863</v>
      </c>
      <c r="R3070" s="41">
        <f t="shared" si="768"/>
        <v>110114.99421830138</v>
      </c>
      <c r="S3070" s="36">
        <f>AU3069*H3069</f>
        <v>662.13994691955111</v>
      </c>
      <c r="T3070" s="37">
        <f>AV3069*I3069</f>
        <v>686.46995183726813</v>
      </c>
      <c r="U3070" s="57">
        <f t="shared" si="771"/>
        <v>0.68057034125421056</v>
      </c>
      <c r="V3070" s="58">
        <f t="shared" si="769"/>
        <v>0.27885213238813955</v>
      </c>
      <c r="W3070" s="59">
        <f t="shared" si="770"/>
        <v>4.0577526357649864E-2</v>
      </c>
      <c r="Y3070" s="7">
        <f t="shared" si="766"/>
        <v>0</v>
      </c>
      <c r="Z3070" s="40"/>
      <c r="AA3070" s="40"/>
      <c r="AB3070" s="40"/>
      <c r="AC3070" s="40"/>
      <c r="AD3070" s="40"/>
      <c r="AE3070" s="40"/>
      <c r="AF3070" s="40"/>
      <c r="AG3070" s="41"/>
      <c r="AH3070" s="40"/>
      <c r="AI3070" s="40"/>
      <c r="AJ3070" s="40"/>
      <c r="AK3070" s="40"/>
      <c r="AL3070" s="40"/>
      <c r="AM3070" s="41"/>
      <c r="AN3070" s="36">
        <f>Y3070*(IF(AND(AH3070&gt;0,AI3070&lt;0),AH3070,0)+IF(AND(AJ3070&lt;0,AK3070&gt;0),AJ3070,0)+IF(AND(AL3070&gt;0,AM3070&gt;0),AL3070,0))</f>
        <v>0</v>
      </c>
      <c r="AO3070" s="37">
        <f>Y3070*(IF(AND(AH3070&gt;0,AI3070&lt;0),AI3070,0)+IF(AND(AJ3070&lt;0,AK3070&gt;0),AK3070,0)+IF(AND(AL3070&gt;0,AM3070&gt;0),AM3070,0))</f>
        <v>0</v>
      </c>
      <c r="AQ3070" s="40">
        <f>AU3070*D3070</f>
        <v>74940.999192354793</v>
      </c>
      <c r="AR3070" s="40">
        <f>AV3070*E3070</f>
        <v>30705.800945681</v>
      </c>
      <c r="AS3070" s="40">
        <f>IF(AND(Y3070&lt;&gt;0,AN3070&lt;&gt;0),0,Q3070)</f>
        <v>4468.1940802655863</v>
      </c>
      <c r="AT3070" s="41">
        <f t="shared" si="772"/>
        <v>110114.99421830138</v>
      </c>
      <c r="AU3070" s="42">
        <f>S3070+AN3070</f>
        <v>662.13994691955111</v>
      </c>
      <c r="AV3070" s="37">
        <f>T3070+AO3070</f>
        <v>686.46995183726813</v>
      </c>
      <c r="AW3070" s="58">
        <f t="shared" si="757"/>
        <v>0.68057034125421056</v>
      </c>
      <c r="AX3070" s="58">
        <f t="shared" si="758"/>
        <v>0.27885213238813955</v>
      </c>
      <c r="AY3070" s="59">
        <f t="shared" si="759"/>
        <v>4.0577526357649864E-2</v>
      </c>
      <c r="AZ3070" s="54">
        <f t="shared" si="767"/>
        <v>-2.0131437469994573E-4</v>
      </c>
    </row>
    <row r="3071" spans="3:52" x14ac:dyDescent="0.25">
      <c r="C3071" s="35">
        <v>39126</v>
      </c>
      <c r="D3071" s="36">
        <v>113.54</v>
      </c>
      <c r="E3071" s="37">
        <v>44.9</v>
      </c>
      <c r="F3071" s="38">
        <v>0</v>
      </c>
      <c r="G3071" s="7">
        <v>0</v>
      </c>
      <c r="H3071" s="38">
        <v>1</v>
      </c>
      <c r="I3071" s="7">
        <v>1</v>
      </c>
      <c r="J3071" s="36">
        <f t="shared" si="760"/>
        <v>113.48323000000001</v>
      </c>
      <c r="K3071" s="37">
        <f t="shared" si="761"/>
        <v>44.877549999999999</v>
      </c>
      <c r="L3071" s="36">
        <f t="shared" si="762"/>
        <v>113.59677000000001</v>
      </c>
      <c r="M3071" s="37">
        <f t="shared" si="763"/>
        <v>44.922449999999998</v>
      </c>
      <c r="O3071" s="39">
        <f t="shared" si="764"/>
        <v>75179.369573245844</v>
      </c>
      <c r="P3071" s="40">
        <f t="shared" si="765"/>
        <v>30822.500837493339</v>
      </c>
      <c r="Q3071" s="40">
        <f>S3071*F3071+T3071*G3071+AS3070*(1+$G$9/252)</f>
        <v>4468.3713895544852</v>
      </c>
      <c r="R3071" s="41">
        <f t="shared" si="768"/>
        <v>110470.24180029366</v>
      </c>
      <c r="S3071" s="36">
        <f>AU3070*H3070</f>
        <v>662.13994691955111</v>
      </c>
      <c r="T3071" s="37">
        <f>AV3070*I3070</f>
        <v>686.46995183726813</v>
      </c>
      <c r="U3071" s="57">
        <f t="shared" si="771"/>
        <v>0.68053955841930636</v>
      </c>
      <c r="V3071" s="58">
        <f t="shared" si="769"/>
        <v>0.27901179842815738</v>
      </c>
      <c r="W3071" s="59">
        <f t="shared" si="770"/>
        <v>4.0448643152536372E-2</v>
      </c>
      <c r="Y3071" s="7">
        <f t="shared" si="766"/>
        <v>0</v>
      </c>
      <c r="Z3071" s="40"/>
      <c r="AA3071" s="40"/>
      <c r="AB3071" s="40"/>
      <c r="AC3071" s="40"/>
      <c r="AD3071" s="40"/>
      <c r="AE3071" s="40"/>
      <c r="AF3071" s="40"/>
      <c r="AG3071" s="41"/>
      <c r="AH3071" s="40"/>
      <c r="AI3071" s="40"/>
      <c r="AJ3071" s="40"/>
      <c r="AK3071" s="40"/>
      <c r="AL3071" s="40"/>
      <c r="AM3071" s="41"/>
      <c r="AN3071" s="36">
        <f>Y3071*(IF(AND(AH3071&gt;0,AI3071&lt;0),AH3071,0)+IF(AND(AJ3071&lt;0,AK3071&gt;0),AJ3071,0)+IF(AND(AL3071&gt;0,AM3071&gt;0),AL3071,0))</f>
        <v>0</v>
      </c>
      <c r="AO3071" s="37">
        <f>Y3071*(IF(AND(AH3071&gt;0,AI3071&lt;0),AI3071,0)+IF(AND(AJ3071&lt;0,AK3071&gt;0),AK3071,0)+IF(AND(AL3071&gt;0,AM3071&gt;0),AM3071,0))</f>
        <v>0</v>
      </c>
      <c r="AQ3071" s="40">
        <f>AU3071*D3071</f>
        <v>75179.369573245844</v>
      </c>
      <c r="AR3071" s="40">
        <f>AV3071*E3071</f>
        <v>30822.500837493339</v>
      </c>
      <c r="AS3071" s="40">
        <f>IF(AND(Y3071&lt;&gt;0,AN3071&lt;&gt;0),0,Q3071)</f>
        <v>4468.3713895544852</v>
      </c>
      <c r="AT3071" s="41">
        <f t="shared" si="772"/>
        <v>110470.24180029366</v>
      </c>
      <c r="AU3071" s="42">
        <f>S3071+AN3071</f>
        <v>662.13994691955111</v>
      </c>
      <c r="AV3071" s="37">
        <f>T3071+AO3071</f>
        <v>686.46995183726813</v>
      </c>
      <c r="AW3071" s="58">
        <f t="shared" si="757"/>
        <v>0.68053955841930636</v>
      </c>
      <c r="AX3071" s="58">
        <f t="shared" si="758"/>
        <v>0.27901179842815738</v>
      </c>
      <c r="AY3071" s="59">
        <f t="shared" si="759"/>
        <v>4.0448643152536372E-2</v>
      </c>
      <c r="AZ3071" s="54">
        <f t="shared" si="767"/>
        <v>3.226150848157916E-3</v>
      </c>
    </row>
    <row r="3072" spans="3:52" x14ac:dyDescent="0.25">
      <c r="C3072" s="35">
        <v>39127</v>
      </c>
      <c r="D3072" s="36">
        <v>117.58</v>
      </c>
      <c r="E3072" s="37">
        <v>45.02</v>
      </c>
      <c r="F3072" s="38">
        <v>0</v>
      </c>
      <c r="G3072" s="7">
        <v>0</v>
      </c>
      <c r="H3072" s="38">
        <v>1</v>
      </c>
      <c r="I3072" s="7">
        <v>1</v>
      </c>
      <c r="J3072" s="36">
        <f t="shared" si="760"/>
        <v>117.52121000000001</v>
      </c>
      <c r="K3072" s="37">
        <f t="shared" si="761"/>
        <v>44.997490000000006</v>
      </c>
      <c r="L3072" s="36">
        <f t="shared" si="762"/>
        <v>117.63878999999999</v>
      </c>
      <c r="M3072" s="37">
        <f t="shared" si="763"/>
        <v>45.04251</v>
      </c>
      <c r="O3072" s="39">
        <f t="shared" si="764"/>
        <v>77854.414958800815</v>
      </c>
      <c r="P3072" s="40">
        <f t="shared" si="765"/>
        <v>30904.877231713814</v>
      </c>
      <c r="Q3072" s="40">
        <f>S3072*F3072+T3072*G3072+AS3071*(1+$G$9/252)</f>
        <v>4468.548705879467</v>
      </c>
      <c r="R3072" s="41">
        <f t="shared" si="768"/>
        <v>113227.84089639409</v>
      </c>
      <c r="S3072" s="36">
        <f>AU3071*H3071</f>
        <v>662.13994691955111</v>
      </c>
      <c r="T3072" s="37">
        <f>AV3071*I3071</f>
        <v>686.46995183726813</v>
      </c>
      <c r="U3072" s="57">
        <f t="shared" si="771"/>
        <v>0.68759074042610491</v>
      </c>
      <c r="V3072" s="58">
        <f t="shared" si="769"/>
        <v>0.27294415390285892</v>
      </c>
      <c r="W3072" s="59">
        <f t="shared" si="770"/>
        <v>3.9465105671036199E-2</v>
      </c>
      <c r="Y3072" s="7">
        <f t="shared" si="766"/>
        <v>0</v>
      </c>
      <c r="Z3072" s="40"/>
      <c r="AA3072" s="40"/>
      <c r="AB3072" s="40"/>
      <c r="AC3072" s="40"/>
      <c r="AD3072" s="40"/>
      <c r="AE3072" s="40"/>
      <c r="AF3072" s="40"/>
      <c r="AG3072" s="41"/>
      <c r="AH3072" s="40"/>
      <c r="AI3072" s="40"/>
      <c r="AJ3072" s="40"/>
      <c r="AK3072" s="40"/>
      <c r="AL3072" s="40"/>
      <c r="AM3072" s="41"/>
      <c r="AN3072" s="36">
        <f>Y3072*(IF(AND(AH3072&gt;0,AI3072&lt;0),AH3072,0)+IF(AND(AJ3072&lt;0,AK3072&gt;0),AJ3072,0)+IF(AND(AL3072&gt;0,AM3072&gt;0),AL3072,0))</f>
        <v>0</v>
      </c>
      <c r="AO3072" s="37">
        <f>Y3072*(IF(AND(AH3072&gt;0,AI3072&lt;0),AI3072,0)+IF(AND(AJ3072&lt;0,AK3072&gt;0),AK3072,0)+IF(AND(AL3072&gt;0,AM3072&gt;0),AM3072,0))</f>
        <v>0</v>
      </c>
      <c r="AQ3072" s="40">
        <f>AU3072*D3072</f>
        <v>77854.414958800815</v>
      </c>
      <c r="AR3072" s="40">
        <f>AV3072*E3072</f>
        <v>30904.877231713814</v>
      </c>
      <c r="AS3072" s="40">
        <f>IF(AND(Y3072&lt;&gt;0,AN3072&lt;&gt;0),0,Q3072)</f>
        <v>4468.548705879467</v>
      </c>
      <c r="AT3072" s="41">
        <f t="shared" si="772"/>
        <v>113227.84089639409</v>
      </c>
      <c r="AU3072" s="42">
        <f>S3072+AN3072</f>
        <v>662.13994691955111</v>
      </c>
      <c r="AV3072" s="37">
        <f>T3072+AO3072</f>
        <v>686.46995183726813</v>
      </c>
      <c r="AW3072" s="58">
        <f t="shared" si="757"/>
        <v>0.68759074042610491</v>
      </c>
      <c r="AX3072" s="58">
        <f t="shared" si="758"/>
        <v>0.27294415390285892</v>
      </c>
      <c r="AY3072" s="59">
        <f t="shared" si="759"/>
        <v>3.9465105671036199E-2</v>
      </c>
      <c r="AZ3072" s="54">
        <f t="shared" si="767"/>
        <v>2.4962370419045365E-2</v>
      </c>
    </row>
    <row r="3073" spans="3:52" x14ac:dyDescent="0.25">
      <c r="C3073" s="35">
        <v>39128</v>
      </c>
      <c r="D3073" s="36">
        <v>117.29</v>
      </c>
      <c r="E3073" s="37">
        <v>44.98</v>
      </c>
      <c r="F3073" s="38">
        <v>0</v>
      </c>
      <c r="G3073" s="7">
        <v>0</v>
      </c>
      <c r="H3073" s="38">
        <v>1</v>
      </c>
      <c r="I3073" s="7">
        <v>1</v>
      </c>
      <c r="J3073" s="36">
        <f t="shared" si="760"/>
        <v>117.23135500000001</v>
      </c>
      <c r="K3073" s="37">
        <f t="shared" si="761"/>
        <v>44.957509999999999</v>
      </c>
      <c r="L3073" s="36">
        <f t="shared" si="762"/>
        <v>117.348645</v>
      </c>
      <c r="M3073" s="37">
        <f t="shared" si="763"/>
        <v>45.002489999999995</v>
      </c>
      <c r="O3073" s="39">
        <f t="shared" si="764"/>
        <v>77662.394374194148</v>
      </c>
      <c r="P3073" s="40">
        <f t="shared" si="765"/>
        <v>30877.41843364032</v>
      </c>
      <c r="Q3073" s="40">
        <f>S3073*F3073+T3073*G3073+AS3072*(1+$G$9/252)</f>
        <v>4468.7260292408109</v>
      </c>
      <c r="R3073" s="41">
        <f t="shared" si="768"/>
        <v>113008.53883707529</v>
      </c>
      <c r="S3073" s="36">
        <f>AU3072*H3072</f>
        <v>662.13994691955111</v>
      </c>
      <c r="T3073" s="37">
        <f>AV3072*I3072</f>
        <v>686.46995183726813</v>
      </c>
      <c r="U3073" s="57">
        <f t="shared" si="771"/>
        <v>0.68722589614365537</v>
      </c>
      <c r="V3073" s="58">
        <f t="shared" si="769"/>
        <v>0.27323084389363156</v>
      </c>
      <c r="W3073" s="59">
        <f t="shared" si="770"/>
        <v>3.9543259962712948E-2</v>
      </c>
      <c r="Y3073" s="7">
        <f t="shared" si="766"/>
        <v>0</v>
      </c>
      <c r="Z3073" s="40"/>
      <c r="AA3073" s="40"/>
      <c r="AB3073" s="40"/>
      <c r="AC3073" s="40"/>
      <c r="AD3073" s="40"/>
      <c r="AE3073" s="40"/>
      <c r="AF3073" s="40"/>
      <c r="AG3073" s="41"/>
      <c r="AH3073" s="40"/>
      <c r="AI3073" s="40"/>
      <c r="AJ3073" s="40"/>
      <c r="AK3073" s="40"/>
      <c r="AL3073" s="40"/>
      <c r="AM3073" s="41"/>
      <c r="AN3073" s="36">
        <f>Y3073*(IF(AND(AH3073&gt;0,AI3073&lt;0),AH3073,0)+IF(AND(AJ3073&lt;0,AK3073&gt;0),AJ3073,0)+IF(AND(AL3073&gt;0,AM3073&gt;0),AL3073,0))</f>
        <v>0</v>
      </c>
      <c r="AO3073" s="37">
        <f>Y3073*(IF(AND(AH3073&gt;0,AI3073&lt;0),AI3073,0)+IF(AND(AJ3073&lt;0,AK3073&gt;0),AK3073,0)+IF(AND(AL3073&gt;0,AM3073&gt;0),AM3073,0))</f>
        <v>0</v>
      </c>
      <c r="AQ3073" s="40">
        <f>AU3073*D3073</f>
        <v>77662.394374194148</v>
      </c>
      <c r="AR3073" s="40">
        <f>AV3073*E3073</f>
        <v>30877.41843364032</v>
      </c>
      <c r="AS3073" s="40">
        <f>IF(AND(Y3073&lt;&gt;0,AN3073&lt;&gt;0),0,Q3073)</f>
        <v>4468.7260292408109</v>
      </c>
      <c r="AT3073" s="41">
        <f t="shared" si="772"/>
        <v>113008.53883707529</v>
      </c>
      <c r="AU3073" s="42">
        <f>S3073+AN3073</f>
        <v>662.13994691955111</v>
      </c>
      <c r="AV3073" s="37">
        <f>T3073+AO3073</f>
        <v>686.46995183726813</v>
      </c>
      <c r="AW3073" s="58">
        <f t="shared" si="757"/>
        <v>0.68722589614365537</v>
      </c>
      <c r="AX3073" s="58">
        <f t="shared" si="758"/>
        <v>0.27323084389363156</v>
      </c>
      <c r="AY3073" s="59">
        <f t="shared" si="759"/>
        <v>3.9543259962712948E-2</v>
      </c>
      <c r="AZ3073" s="54">
        <f t="shared" si="767"/>
        <v>-1.9368209936941883E-3</v>
      </c>
    </row>
    <row r="3074" spans="3:52" x14ac:dyDescent="0.25">
      <c r="C3074" s="35">
        <v>39129</v>
      </c>
      <c r="D3074" s="36">
        <v>117.05</v>
      </c>
      <c r="E3074" s="37">
        <v>45.32</v>
      </c>
      <c r="F3074" s="38">
        <v>0</v>
      </c>
      <c r="G3074" s="7">
        <v>0</v>
      </c>
      <c r="H3074" s="38">
        <v>1</v>
      </c>
      <c r="I3074" s="7">
        <v>1</v>
      </c>
      <c r="J3074" s="36">
        <f t="shared" si="760"/>
        <v>116.99147500000001</v>
      </c>
      <c r="K3074" s="37">
        <f t="shared" si="761"/>
        <v>45.297340000000005</v>
      </c>
      <c r="L3074" s="36">
        <f t="shared" si="762"/>
        <v>117.10852499999999</v>
      </c>
      <c r="M3074" s="37">
        <f t="shared" si="763"/>
        <v>45.342659999999995</v>
      </c>
      <c r="O3074" s="39">
        <f t="shared" si="764"/>
        <v>77503.480786933462</v>
      </c>
      <c r="P3074" s="40">
        <f t="shared" si="765"/>
        <v>31110.81821726499</v>
      </c>
      <c r="Q3074" s="40">
        <f>S3074*F3074+T3074*G3074+AS3073*(1+$G$9/252)</f>
        <v>4468.9033596387962</v>
      </c>
      <c r="R3074" s="41">
        <f t="shared" si="768"/>
        <v>113083.20236383725</v>
      </c>
      <c r="S3074" s="36">
        <f>AU3073*H3073</f>
        <v>662.13994691955111</v>
      </c>
      <c r="T3074" s="37">
        <f>AV3073*I3073</f>
        <v>686.46995183726813</v>
      </c>
      <c r="U3074" s="57">
        <f t="shared" si="771"/>
        <v>0.68536687294697818</v>
      </c>
      <c r="V3074" s="58">
        <f t="shared" si="769"/>
        <v>0.27511440750650235</v>
      </c>
      <c r="W3074" s="59">
        <f t="shared" si="770"/>
        <v>3.9518719546519511E-2</v>
      </c>
      <c r="Y3074" s="7">
        <f t="shared" si="766"/>
        <v>0</v>
      </c>
      <c r="Z3074" s="40"/>
      <c r="AA3074" s="40"/>
      <c r="AB3074" s="40"/>
      <c r="AC3074" s="40"/>
      <c r="AD3074" s="40"/>
      <c r="AE3074" s="40"/>
      <c r="AF3074" s="40"/>
      <c r="AG3074" s="41"/>
      <c r="AH3074" s="40"/>
      <c r="AI3074" s="40"/>
      <c r="AJ3074" s="40"/>
      <c r="AK3074" s="40"/>
      <c r="AL3074" s="40"/>
      <c r="AM3074" s="41"/>
      <c r="AN3074" s="36">
        <f>Y3074*(IF(AND(AH3074&gt;0,AI3074&lt;0),AH3074,0)+IF(AND(AJ3074&lt;0,AK3074&gt;0),AJ3074,0)+IF(AND(AL3074&gt;0,AM3074&gt;0),AL3074,0))</f>
        <v>0</v>
      </c>
      <c r="AO3074" s="37">
        <f>Y3074*(IF(AND(AH3074&gt;0,AI3074&lt;0),AI3074,0)+IF(AND(AJ3074&lt;0,AK3074&gt;0),AK3074,0)+IF(AND(AL3074&gt;0,AM3074&gt;0),AM3074,0))</f>
        <v>0</v>
      </c>
      <c r="AQ3074" s="40">
        <f>AU3074*D3074</f>
        <v>77503.480786933462</v>
      </c>
      <c r="AR3074" s="40">
        <f>AV3074*E3074</f>
        <v>31110.81821726499</v>
      </c>
      <c r="AS3074" s="40">
        <f>IF(AND(Y3074&lt;&gt;0,AN3074&lt;&gt;0),0,Q3074)</f>
        <v>4468.9033596387962</v>
      </c>
      <c r="AT3074" s="41">
        <f t="shared" si="772"/>
        <v>113083.20236383725</v>
      </c>
      <c r="AU3074" s="42">
        <f>S3074+AN3074</f>
        <v>662.13994691955111</v>
      </c>
      <c r="AV3074" s="37">
        <f>T3074+AO3074</f>
        <v>686.46995183726813</v>
      </c>
      <c r="AW3074" s="58">
        <f t="shared" si="757"/>
        <v>0.68536687294697818</v>
      </c>
      <c r="AX3074" s="58">
        <f t="shared" si="758"/>
        <v>0.27511440750650235</v>
      </c>
      <c r="AY3074" s="59">
        <f t="shared" si="759"/>
        <v>3.9518719546519511E-2</v>
      </c>
      <c r="AZ3074" s="54">
        <f t="shared" si="767"/>
        <v>6.6068924994766576E-4</v>
      </c>
    </row>
    <row r="3075" spans="3:52" x14ac:dyDescent="0.25">
      <c r="C3075" s="35">
        <v>39133</v>
      </c>
      <c r="D3075" s="36">
        <v>118.29</v>
      </c>
      <c r="E3075" s="37">
        <v>45.8</v>
      </c>
      <c r="F3075" s="38">
        <v>0</v>
      </c>
      <c r="G3075" s="7">
        <v>0</v>
      </c>
      <c r="H3075" s="38">
        <v>1</v>
      </c>
      <c r="I3075" s="7">
        <v>1</v>
      </c>
      <c r="J3075" s="36">
        <f t="shared" si="760"/>
        <v>118.23085500000002</v>
      </c>
      <c r="K3075" s="37">
        <f t="shared" si="761"/>
        <v>45.777099999999997</v>
      </c>
      <c r="L3075" s="36">
        <f t="shared" si="762"/>
        <v>118.34914499999999</v>
      </c>
      <c r="M3075" s="37">
        <f t="shared" si="763"/>
        <v>45.822899999999997</v>
      </c>
      <c r="O3075" s="39">
        <f t="shared" si="764"/>
        <v>78324.534321113708</v>
      </c>
      <c r="P3075" s="40">
        <f t="shared" si="765"/>
        <v>31440.32379414688</v>
      </c>
      <c r="Q3075" s="40">
        <f>S3075*F3075+T3075*G3075+AS3074*(1+$G$9/252)</f>
        <v>4469.0806970737021</v>
      </c>
      <c r="R3075" s="41">
        <f t="shared" si="768"/>
        <v>114233.93881233429</v>
      </c>
      <c r="S3075" s="36">
        <f>AU3074*H3074</f>
        <v>662.13994691955111</v>
      </c>
      <c r="T3075" s="37">
        <f>AV3074*I3074</f>
        <v>686.46995183726813</v>
      </c>
      <c r="U3075" s="57">
        <f t="shared" si="771"/>
        <v>0.68565029916185205</v>
      </c>
      <c r="V3075" s="58">
        <f t="shared" si="769"/>
        <v>0.27522752100667425</v>
      </c>
      <c r="W3075" s="59">
        <f t="shared" si="770"/>
        <v>3.9122179831473675E-2</v>
      </c>
      <c r="Y3075" s="7">
        <f t="shared" si="766"/>
        <v>0</v>
      </c>
      <c r="Z3075" s="40"/>
      <c r="AA3075" s="40"/>
      <c r="AB3075" s="40"/>
      <c r="AC3075" s="40"/>
      <c r="AD3075" s="40"/>
      <c r="AE3075" s="40"/>
      <c r="AF3075" s="40"/>
      <c r="AG3075" s="41"/>
      <c r="AH3075" s="40"/>
      <c r="AI3075" s="40"/>
      <c r="AJ3075" s="40"/>
      <c r="AK3075" s="40"/>
      <c r="AL3075" s="40"/>
      <c r="AM3075" s="41"/>
      <c r="AN3075" s="36">
        <f>Y3075*(IF(AND(AH3075&gt;0,AI3075&lt;0),AH3075,0)+IF(AND(AJ3075&lt;0,AK3075&gt;0),AJ3075,0)+IF(AND(AL3075&gt;0,AM3075&gt;0),AL3075,0))</f>
        <v>0</v>
      </c>
      <c r="AO3075" s="37">
        <f>Y3075*(IF(AND(AH3075&gt;0,AI3075&lt;0),AI3075,0)+IF(AND(AJ3075&lt;0,AK3075&gt;0),AK3075,0)+IF(AND(AL3075&gt;0,AM3075&gt;0),AM3075,0))</f>
        <v>0</v>
      </c>
      <c r="AQ3075" s="40">
        <f>AU3075*D3075</f>
        <v>78324.534321113708</v>
      </c>
      <c r="AR3075" s="40">
        <f>AV3075*E3075</f>
        <v>31440.32379414688</v>
      </c>
      <c r="AS3075" s="40">
        <f>IF(AND(Y3075&lt;&gt;0,AN3075&lt;&gt;0),0,Q3075)</f>
        <v>4469.0806970737021</v>
      </c>
      <c r="AT3075" s="41">
        <f t="shared" si="772"/>
        <v>114233.93881233429</v>
      </c>
      <c r="AU3075" s="42">
        <f>S3075+AN3075</f>
        <v>662.13994691955111</v>
      </c>
      <c r="AV3075" s="37">
        <f>T3075+AO3075</f>
        <v>686.46995183726813</v>
      </c>
      <c r="AW3075" s="58">
        <f t="shared" si="757"/>
        <v>0.68565029916185205</v>
      </c>
      <c r="AX3075" s="58">
        <f t="shared" si="758"/>
        <v>0.27522752100667425</v>
      </c>
      <c r="AY3075" s="59">
        <f t="shared" si="759"/>
        <v>3.9122179831473675E-2</v>
      </c>
      <c r="AZ3075" s="54">
        <f t="shared" si="767"/>
        <v>1.0176015751611311E-2</v>
      </c>
    </row>
    <row r="3076" spans="3:52" x14ac:dyDescent="0.25">
      <c r="C3076" s="35">
        <v>39134</v>
      </c>
      <c r="D3076" s="36">
        <v>119.13</v>
      </c>
      <c r="E3076" s="37">
        <v>45.97</v>
      </c>
      <c r="F3076" s="38">
        <v>0</v>
      </c>
      <c r="G3076" s="7">
        <v>0</v>
      </c>
      <c r="H3076" s="38">
        <v>1</v>
      </c>
      <c r="I3076" s="7">
        <v>1</v>
      </c>
      <c r="J3076" s="36">
        <f t="shared" si="760"/>
        <v>119.070435</v>
      </c>
      <c r="K3076" s="37">
        <f t="shared" si="761"/>
        <v>45.947015</v>
      </c>
      <c r="L3076" s="36">
        <f t="shared" si="762"/>
        <v>119.18956499999999</v>
      </c>
      <c r="M3076" s="37">
        <f t="shared" si="763"/>
        <v>45.992984999999997</v>
      </c>
      <c r="O3076" s="39">
        <f t="shared" si="764"/>
        <v>78880.731876526115</v>
      </c>
      <c r="P3076" s="40">
        <f t="shared" si="765"/>
        <v>31557.023685959215</v>
      </c>
      <c r="Q3076" s="40">
        <f>S3076*F3076+T3076*G3076+AS3075*(1+$G$9/252)</f>
        <v>4469.2580415458078</v>
      </c>
      <c r="R3076" s="41">
        <f t="shared" si="768"/>
        <v>114907.01360403113</v>
      </c>
      <c r="S3076" s="36">
        <f>AU3075*H3075</f>
        <v>662.13994691955111</v>
      </c>
      <c r="T3076" s="37">
        <f>AV3075*I3075</f>
        <v>686.46995183726813</v>
      </c>
      <c r="U3076" s="57">
        <f t="shared" si="771"/>
        <v>0.68647447533836914</v>
      </c>
      <c r="V3076" s="58">
        <f t="shared" si="769"/>
        <v>0.27463096199423059</v>
      </c>
      <c r="W3076" s="59">
        <f t="shared" si="770"/>
        <v>3.8894562667400302E-2</v>
      </c>
      <c r="Y3076" s="7">
        <f t="shared" si="766"/>
        <v>0</v>
      </c>
      <c r="Z3076" s="40"/>
      <c r="AA3076" s="40"/>
      <c r="AB3076" s="40"/>
      <c r="AC3076" s="40"/>
      <c r="AD3076" s="40"/>
      <c r="AE3076" s="40"/>
      <c r="AF3076" s="40"/>
      <c r="AG3076" s="41"/>
      <c r="AH3076" s="40"/>
      <c r="AI3076" s="40"/>
      <c r="AJ3076" s="40"/>
      <c r="AK3076" s="40"/>
      <c r="AL3076" s="40"/>
      <c r="AM3076" s="41"/>
      <c r="AN3076" s="36">
        <f>Y3076*(IF(AND(AH3076&gt;0,AI3076&lt;0),AH3076,0)+IF(AND(AJ3076&lt;0,AK3076&gt;0),AJ3076,0)+IF(AND(AL3076&gt;0,AM3076&gt;0),AL3076,0))</f>
        <v>0</v>
      </c>
      <c r="AO3076" s="37">
        <f>Y3076*(IF(AND(AH3076&gt;0,AI3076&lt;0),AI3076,0)+IF(AND(AJ3076&lt;0,AK3076&gt;0),AK3076,0)+IF(AND(AL3076&gt;0,AM3076&gt;0),AM3076,0))</f>
        <v>0</v>
      </c>
      <c r="AQ3076" s="40">
        <f>AU3076*D3076</f>
        <v>78880.731876526115</v>
      </c>
      <c r="AR3076" s="40">
        <f>AV3076*E3076</f>
        <v>31557.023685959215</v>
      </c>
      <c r="AS3076" s="40">
        <f>IF(AND(Y3076&lt;&gt;0,AN3076&lt;&gt;0),0,Q3076)</f>
        <v>4469.2580415458078</v>
      </c>
      <c r="AT3076" s="41">
        <f t="shared" si="772"/>
        <v>114907.01360403113</v>
      </c>
      <c r="AU3076" s="42">
        <f>S3076+AN3076</f>
        <v>662.13994691955111</v>
      </c>
      <c r="AV3076" s="37">
        <f>T3076+AO3076</f>
        <v>686.46995183726813</v>
      </c>
      <c r="AW3076" s="58">
        <f t="shared" si="757"/>
        <v>0.68647447533836914</v>
      </c>
      <c r="AX3076" s="58">
        <f t="shared" si="758"/>
        <v>0.27463096199423059</v>
      </c>
      <c r="AY3076" s="59">
        <f t="shared" si="759"/>
        <v>3.8894562667400302E-2</v>
      </c>
      <c r="AZ3076" s="54">
        <f t="shared" si="767"/>
        <v>5.8920737452867744E-3</v>
      </c>
    </row>
    <row r="3077" spans="3:52" x14ac:dyDescent="0.25">
      <c r="C3077" s="35">
        <v>39135</v>
      </c>
      <c r="D3077" s="36">
        <v>119.01</v>
      </c>
      <c r="E3077" s="37">
        <v>46.05</v>
      </c>
      <c r="F3077" s="38">
        <v>0</v>
      </c>
      <c r="G3077" s="7">
        <v>0</v>
      </c>
      <c r="H3077" s="38">
        <v>1</v>
      </c>
      <c r="I3077" s="7">
        <v>1</v>
      </c>
      <c r="J3077" s="36">
        <f t="shared" si="760"/>
        <v>118.95049500000002</v>
      </c>
      <c r="K3077" s="37">
        <f t="shared" si="761"/>
        <v>46.026975</v>
      </c>
      <c r="L3077" s="36">
        <f t="shared" si="762"/>
        <v>119.06950499999999</v>
      </c>
      <c r="M3077" s="37">
        <f t="shared" si="763"/>
        <v>46.073024999999994</v>
      </c>
      <c r="O3077" s="39">
        <f t="shared" si="764"/>
        <v>78801.27508289578</v>
      </c>
      <c r="P3077" s="40">
        <f t="shared" si="765"/>
        <v>31611.941282106196</v>
      </c>
      <c r="Q3077" s="40">
        <f>S3077*F3077+T3077*G3077+AS3076*(1+$G$9/252)</f>
        <v>4469.4353930553925</v>
      </c>
      <c r="R3077" s="41">
        <f t="shared" si="768"/>
        <v>114882.65175805737</v>
      </c>
      <c r="S3077" s="36">
        <f>AU3076*H3076</f>
        <v>662.13994691955111</v>
      </c>
      <c r="T3077" s="37">
        <f>AV3076*I3076</f>
        <v>686.46995183726813</v>
      </c>
      <c r="U3077" s="57">
        <f t="shared" si="771"/>
        <v>0.68592841370732893</v>
      </c>
      <c r="V3077" s="58">
        <f t="shared" si="769"/>
        <v>0.27516723193925641</v>
      </c>
      <c r="W3077" s="59">
        <f t="shared" si="770"/>
        <v>3.8904354353414598E-2</v>
      </c>
      <c r="Y3077" s="7">
        <f t="shared" si="766"/>
        <v>0</v>
      </c>
      <c r="Z3077" s="40"/>
      <c r="AA3077" s="40"/>
      <c r="AB3077" s="40"/>
      <c r="AC3077" s="40"/>
      <c r="AD3077" s="40"/>
      <c r="AE3077" s="40"/>
      <c r="AF3077" s="40"/>
      <c r="AG3077" s="41"/>
      <c r="AH3077" s="40"/>
      <c r="AI3077" s="40"/>
      <c r="AJ3077" s="40"/>
      <c r="AK3077" s="40"/>
      <c r="AL3077" s="40"/>
      <c r="AM3077" s="41"/>
      <c r="AN3077" s="36">
        <f>Y3077*(IF(AND(AH3077&gt;0,AI3077&lt;0),AH3077,0)+IF(AND(AJ3077&lt;0,AK3077&gt;0),AJ3077,0)+IF(AND(AL3077&gt;0,AM3077&gt;0),AL3077,0))</f>
        <v>0</v>
      </c>
      <c r="AO3077" s="37">
        <f>Y3077*(IF(AND(AH3077&gt;0,AI3077&lt;0),AI3077,0)+IF(AND(AJ3077&lt;0,AK3077&gt;0),AK3077,0)+IF(AND(AL3077&gt;0,AM3077&gt;0),AM3077,0))</f>
        <v>0</v>
      </c>
      <c r="AQ3077" s="40">
        <f>AU3077*D3077</f>
        <v>78801.27508289578</v>
      </c>
      <c r="AR3077" s="40">
        <f>AV3077*E3077</f>
        <v>31611.941282106196</v>
      </c>
      <c r="AS3077" s="40">
        <f>IF(AND(Y3077&lt;&gt;0,AN3077&lt;&gt;0),0,Q3077)</f>
        <v>4469.4353930553925</v>
      </c>
      <c r="AT3077" s="41">
        <f t="shared" si="772"/>
        <v>114882.65175805737</v>
      </c>
      <c r="AU3077" s="42">
        <f>S3077+AN3077</f>
        <v>662.13994691955111</v>
      </c>
      <c r="AV3077" s="37">
        <f>T3077+AO3077</f>
        <v>686.46995183726813</v>
      </c>
      <c r="AW3077" s="58">
        <f t="shared" si="757"/>
        <v>0.68592841370732893</v>
      </c>
      <c r="AX3077" s="58">
        <f t="shared" si="758"/>
        <v>0.27516723193925641</v>
      </c>
      <c r="AY3077" s="59">
        <f t="shared" si="759"/>
        <v>3.8904354353414598E-2</v>
      </c>
      <c r="AZ3077" s="54">
        <f t="shared" si="767"/>
        <v>-2.1201356827282858E-4</v>
      </c>
    </row>
    <row r="3078" spans="3:52" x14ac:dyDescent="0.25">
      <c r="C3078" s="35">
        <v>39136</v>
      </c>
      <c r="D3078" s="36">
        <v>120.97</v>
      </c>
      <c r="E3078" s="37">
        <v>46.01</v>
      </c>
      <c r="F3078" s="38">
        <v>0</v>
      </c>
      <c r="G3078" s="7">
        <v>0</v>
      </c>
      <c r="H3078" s="38">
        <v>1</v>
      </c>
      <c r="I3078" s="7">
        <v>1</v>
      </c>
      <c r="J3078" s="36">
        <f t="shared" si="760"/>
        <v>120.909515</v>
      </c>
      <c r="K3078" s="37">
        <f t="shared" si="761"/>
        <v>45.986995</v>
      </c>
      <c r="L3078" s="36">
        <f t="shared" si="762"/>
        <v>121.030485</v>
      </c>
      <c r="M3078" s="37">
        <f t="shared" si="763"/>
        <v>46.033004999999996</v>
      </c>
      <c r="O3078" s="39">
        <f t="shared" si="764"/>
        <v>80099.069378858097</v>
      </c>
      <c r="P3078" s="40">
        <f t="shared" si="765"/>
        <v>31584.482484032706</v>
      </c>
      <c r="Q3078" s="40">
        <f>S3078*F3078+T3078*G3078+AS3077*(1+$G$9/252)</f>
        <v>4469.6127516027354</v>
      </c>
      <c r="R3078" s="41">
        <f t="shared" si="768"/>
        <v>116153.16461449354</v>
      </c>
      <c r="S3078" s="36">
        <f>AU3077*H3077</f>
        <v>662.13994691955111</v>
      </c>
      <c r="T3078" s="37">
        <f>AV3077*I3077</f>
        <v>686.46995183726813</v>
      </c>
      <c r="U3078" s="57">
        <f t="shared" si="771"/>
        <v>0.68959868329634277</v>
      </c>
      <c r="V3078" s="58">
        <f t="shared" si="769"/>
        <v>0.27192098113607149</v>
      </c>
      <c r="W3078" s="59">
        <f t="shared" si="770"/>
        <v>3.8480335567585726E-2</v>
      </c>
      <c r="Y3078" s="7">
        <f t="shared" si="766"/>
        <v>0</v>
      </c>
      <c r="Z3078" s="40"/>
      <c r="AA3078" s="40"/>
      <c r="AB3078" s="40"/>
      <c r="AC3078" s="40"/>
      <c r="AD3078" s="40"/>
      <c r="AE3078" s="40"/>
      <c r="AF3078" s="40"/>
      <c r="AG3078" s="41"/>
      <c r="AH3078" s="40"/>
      <c r="AI3078" s="40"/>
      <c r="AJ3078" s="40"/>
      <c r="AK3078" s="40"/>
      <c r="AL3078" s="40"/>
      <c r="AM3078" s="41"/>
      <c r="AN3078" s="36">
        <f>Y3078*(IF(AND(AH3078&gt;0,AI3078&lt;0),AH3078,0)+IF(AND(AJ3078&lt;0,AK3078&gt;0),AJ3078,0)+IF(AND(AL3078&gt;0,AM3078&gt;0),AL3078,0))</f>
        <v>0</v>
      </c>
      <c r="AO3078" s="37">
        <f>Y3078*(IF(AND(AH3078&gt;0,AI3078&lt;0),AI3078,0)+IF(AND(AJ3078&lt;0,AK3078&gt;0),AK3078,0)+IF(AND(AL3078&gt;0,AM3078&gt;0),AM3078,0))</f>
        <v>0</v>
      </c>
      <c r="AQ3078" s="40">
        <f>AU3078*D3078</f>
        <v>80099.069378858097</v>
      </c>
      <c r="AR3078" s="40">
        <f>AV3078*E3078</f>
        <v>31584.482484032706</v>
      </c>
      <c r="AS3078" s="40">
        <f>IF(AND(Y3078&lt;&gt;0,AN3078&lt;&gt;0),0,Q3078)</f>
        <v>4469.6127516027354</v>
      </c>
      <c r="AT3078" s="41">
        <f t="shared" si="772"/>
        <v>116153.16461449354</v>
      </c>
      <c r="AU3078" s="42">
        <f>S3078+AN3078</f>
        <v>662.13994691955111</v>
      </c>
      <c r="AV3078" s="37">
        <f>T3078+AO3078</f>
        <v>686.46995183726813</v>
      </c>
      <c r="AW3078" s="58">
        <f t="shared" si="757"/>
        <v>0.68959868329634277</v>
      </c>
      <c r="AX3078" s="58">
        <f t="shared" si="758"/>
        <v>0.27192098113607149</v>
      </c>
      <c r="AY3078" s="59">
        <f t="shared" si="759"/>
        <v>3.8480335567585726E-2</v>
      </c>
      <c r="AZ3078" s="54">
        <f t="shared" si="767"/>
        <v>1.1059222928731405E-2</v>
      </c>
    </row>
    <row r="3079" spans="3:52" x14ac:dyDescent="0.25">
      <c r="C3079" s="35">
        <v>39139</v>
      </c>
      <c r="D3079" s="36">
        <v>116.99</v>
      </c>
      <c r="E3079" s="37">
        <v>45.8</v>
      </c>
      <c r="F3079" s="38">
        <v>0</v>
      </c>
      <c r="G3079" s="7">
        <v>0</v>
      </c>
      <c r="H3079" s="38">
        <v>1</v>
      </c>
      <c r="I3079" s="7">
        <v>1</v>
      </c>
      <c r="J3079" s="36">
        <f t="shared" si="760"/>
        <v>116.931505</v>
      </c>
      <c r="K3079" s="37">
        <f t="shared" si="761"/>
        <v>45.777099999999997</v>
      </c>
      <c r="L3079" s="36">
        <f t="shared" si="762"/>
        <v>117.04849499999999</v>
      </c>
      <c r="M3079" s="37">
        <f t="shared" si="763"/>
        <v>45.822899999999997</v>
      </c>
      <c r="O3079" s="39">
        <f t="shared" si="764"/>
        <v>77463.752390118287</v>
      </c>
      <c r="P3079" s="40">
        <f t="shared" si="765"/>
        <v>31440.32379414688</v>
      </c>
      <c r="Q3079" s="40">
        <f>S3079*F3079+T3079*G3079+AS3078*(1+$G$9/252)</f>
        <v>4469.7901171881158</v>
      </c>
      <c r="R3079" s="41">
        <f t="shared" si="768"/>
        <v>113373.86630145328</v>
      </c>
      <c r="S3079" s="36">
        <f>AU3078*H3078</f>
        <v>662.13994691955111</v>
      </c>
      <c r="T3079" s="37">
        <f>AV3078*I3078</f>
        <v>686.46995183726813</v>
      </c>
      <c r="U3079" s="57">
        <f t="shared" si="771"/>
        <v>0.68325933407040662</v>
      </c>
      <c r="V3079" s="58">
        <f t="shared" si="769"/>
        <v>0.27731544155466331</v>
      </c>
      <c r="W3079" s="59">
        <f t="shared" si="770"/>
        <v>3.9425224374930047E-2</v>
      </c>
      <c r="Y3079" s="7">
        <f t="shared" si="766"/>
        <v>0</v>
      </c>
      <c r="Z3079" s="40"/>
      <c r="AA3079" s="40"/>
      <c r="AB3079" s="40"/>
      <c r="AC3079" s="40"/>
      <c r="AD3079" s="40"/>
      <c r="AE3079" s="40"/>
      <c r="AF3079" s="40"/>
      <c r="AG3079" s="41"/>
      <c r="AH3079" s="40"/>
      <c r="AI3079" s="40"/>
      <c r="AJ3079" s="40"/>
      <c r="AK3079" s="40"/>
      <c r="AL3079" s="40"/>
      <c r="AM3079" s="41"/>
      <c r="AN3079" s="36">
        <f>Y3079*(IF(AND(AH3079&gt;0,AI3079&lt;0),AH3079,0)+IF(AND(AJ3079&lt;0,AK3079&gt;0),AJ3079,0)+IF(AND(AL3079&gt;0,AM3079&gt;0),AL3079,0))</f>
        <v>0</v>
      </c>
      <c r="AO3079" s="37">
        <f>Y3079*(IF(AND(AH3079&gt;0,AI3079&lt;0),AI3079,0)+IF(AND(AJ3079&lt;0,AK3079&gt;0),AK3079,0)+IF(AND(AL3079&gt;0,AM3079&gt;0),AM3079,0))</f>
        <v>0</v>
      </c>
      <c r="AQ3079" s="40">
        <f>AU3079*D3079</f>
        <v>77463.752390118287</v>
      </c>
      <c r="AR3079" s="40">
        <f>AV3079*E3079</f>
        <v>31440.32379414688</v>
      </c>
      <c r="AS3079" s="40">
        <f>IF(AND(Y3079&lt;&gt;0,AN3079&lt;&gt;0),0,Q3079)</f>
        <v>4469.7901171881158</v>
      </c>
      <c r="AT3079" s="41">
        <f t="shared" si="772"/>
        <v>113373.86630145328</v>
      </c>
      <c r="AU3079" s="42">
        <f>S3079+AN3079</f>
        <v>662.13994691955111</v>
      </c>
      <c r="AV3079" s="37">
        <f>T3079+AO3079</f>
        <v>686.46995183726813</v>
      </c>
      <c r="AW3079" s="58">
        <f t="shared" si="757"/>
        <v>0.68325933407040662</v>
      </c>
      <c r="AX3079" s="58">
        <f t="shared" si="758"/>
        <v>0.27731544155466331</v>
      </c>
      <c r="AY3079" s="59">
        <f t="shared" si="759"/>
        <v>3.9425224374930047E-2</v>
      </c>
      <c r="AZ3079" s="54">
        <f t="shared" si="767"/>
        <v>-2.3927874219050405E-2</v>
      </c>
    </row>
    <row r="3080" spans="3:52" x14ac:dyDescent="0.25">
      <c r="C3080" s="35">
        <v>39140</v>
      </c>
      <c r="D3080" s="36">
        <v>113.72</v>
      </c>
      <c r="E3080" s="37">
        <v>44.46</v>
      </c>
      <c r="F3080" s="38">
        <v>0</v>
      </c>
      <c r="G3080" s="7">
        <v>0</v>
      </c>
      <c r="H3080" s="38">
        <v>1</v>
      </c>
      <c r="I3080" s="7">
        <v>1</v>
      </c>
      <c r="J3080" s="36">
        <f t="shared" si="760"/>
        <v>113.66314</v>
      </c>
      <c r="K3080" s="37">
        <f t="shared" si="761"/>
        <v>44.43777</v>
      </c>
      <c r="L3080" s="36">
        <f t="shared" si="762"/>
        <v>113.77686</v>
      </c>
      <c r="M3080" s="37">
        <f t="shared" si="763"/>
        <v>44.482230000000001</v>
      </c>
      <c r="O3080" s="39">
        <f t="shared" si="764"/>
        <v>75298.554763691354</v>
      </c>
      <c r="P3080" s="40">
        <f t="shared" si="765"/>
        <v>30520.45405868494</v>
      </c>
      <c r="Q3080" s="40">
        <f>S3080*F3080+T3080*G3080+AS3079*(1+$G$9/252)</f>
        <v>4469.9674898118137</v>
      </c>
      <c r="R3080" s="41">
        <f t="shared" si="768"/>
        <v>110288.9763121881</v>
      </c>
      <c r="S3080" s="36">
        <f>AU3079*H3079</f>
        <v>662.13994691955111</v>
      </c>
      <c r="T3080" s="37">
        <f>AV3079*I3079</f>
        <v>686.46995183726813</v>
      </c>
      <c r="U3080" s="57">
        <f t="shared" si="771"/>
        <v>0.68273872223229681</v>
      </c>
      <c r="V3080" s="58">
        <f t="shared" si="769"/>
        <v>0.27673168324903663</v>
      </c>
      <c r="W3080" s="59">
        <f t="shared" si="770"/>
        <v>4.052959451866664E-2</v>
      </c>
      <c r="Y3080" s="7">
        <f t="shared" si="766"/>
        <v>0</v>
      </c>
      <c r="Z3080" s="40"/>
      <c r="AA3080" s="40"/>
      <c r="AB3080" s="40"/>
      <c r="AC3080" s="40"/>
      <c r="AD3080" s="40"/>
      <c r="AE3080" s="40"/>
      <c r="AF3080" s="40"/>
      <c r="AG3080" s="41"/>
      <c r="AH3080" s="40"/>
      <c r="AI3080" s="40"/>
      <c r="AJ3080" s="40"/>
      <c r="AK3080" s="40"/>
      <c r="AL3080" s="40"/>
      <c r="AM3080" s="41"/>
      <c r="AN3080" s="36">
        <f>Y3080*(IF(AND(AH3080&gt;0,AI3080&lt;0),AH3080,0)+IF(AND(AJ3080&lt;0,AK3080&gt;0),AJ3080,0)+IF(AND(AL3080&gt;0,AM3080&gt;0),AL3080,0))</f>
        <v>0</v>
      </c>
      <c r="AO3080" s="37">
        <f>Y3080*(IF(AND(AH3080&gt;0,AI3080&lt;0),AI3080,0)+IF(AND(AJ3080&lt;0,AK3080&gt;0),AK3080,0)+IF(AND(AL3080&gt;0,AM3080&gt;0),AM3080,0))</f>
        <v>0</v>
      </c>
      <c r="AQ3080" s="40">
        <f>AU3080*D3080</f>
        <v>75298.554763691354</v>
      </c>
      <c r="AR3080" s="40">
        <f>AV3080*E3080</f>
        <v>30520.45405868494</v>
      </c>
      <c r="AS3080" s="40">
        <f>IF(AND(Y3080&lt;&gt;0,AN3080&lt;&gt;0),0,Q3080)</f>
        <v>4469.9674898118137</v>
      </c>
      <c r="AT3080" s="41">
        <f t="shared" si="772"/>
        <v>110288.9763121881</v>
      </c>
      <c r="AU3080" s="42">
        <f>S3080+AN3080</f>
        <v>662.13994691955111</v>
      </c>
      <c r="AV3080" s="37">
        <f>T3080+AO3080</f>
        <v>686.46995183726813</v>
      </c>
      <c r="AW3080" s="58">
        <f t="shared" si="757"/>
        <v>0.68273872223229681</v>
      </c>
      <c r="AX3080" s="58">
        <f t="shared" si="758"/>
        <v>0.27673168324903663</v>
      </c>
      <c r="AY3080" s="59">
        <f t="shared" si="759"/>
        <v>4.052959451866664E-2</v>
      </c>
      <c r="AZ3080" s="54">
        <f t="shared" si="767"/>
        <v>-2.7209886104286762E-2</v>
      </c>
    </row>
    <row r="3081" spans="3:52" x14ac:dyDescent="0.25">
      <c r="C3081" s="35">
        <v>39141</v>
      </c>
      <c r="D3081" s="36">
        <v>114.23</v>
      </c>
      <c r="E3081" s="37">
        <v>43.69</v>
      </c>
      <c r="F3081" s="38">
        <v>0</v>
      </c>
      <c r="G3081" s="7">
        <v>0</v>
      </c>
      <c r="H3081" s="38">
        <v>1</v>
      </c>
      <c r="I3081" s="7">
        <v>1</v>
      </c>
      <c r="J3081" s="36">
        <f t="shared" si="760"/>
        <v>114.17288500000001</v>
      </c>
      <c r="K3081" s="37">
        <f t="shared" si="761"/>
        <v>43.668154999999999</v>
      </c>
      <c r="L3081" s="36">
        <f t="shared" si="762"/>
        <v>114.287115</v>
      </c>
      <c r="M3081" s="37">
        <f t="shared" si="763"/>
        <v>43.711844999999997</v>
      </c>
      <c r="O3081" s="39">
        <f t="shared" si="764"/>
        <v>75636.246136620321</v>
      </c>
      <c r="P3081" s="40">
        <f t="shared" si="765"/>
        <v>29991.872195770244</v>
      </c>
      <c r="Q3081" s="40">
        <f>S3081*F3081+T3081*G3081+AS3080*(1+$G$9/252)</f>
        <v>4470.1448694741075</v>
      </c>
      <c r="R3081" s="41">
        <f t="shared" si="768"/>
        <v>110098.26320186467</v>
      </c>
      <c r="S3081" s="36">
        <f>AU3080*H3080</f>
        <v>662.13994691955111</v>
      </c>
      <c r="T3081" s="37">
        <f>AV3080*I3080</f>
        <v>686.46995183726813</v>
      </c>
      <c r="U3081" s="57">
        <f t="shared" si="771"/>
        <v>0.68698854947367882</v>
      </c>
      <c r="V3081" s="58">
        <f t="shared" si="769"/>
        <v>0.27241003920997631</v>
      </c>
      <c r="W3081" s="59">
        <f t="shared" si="770"/>
        <v>4.0601411316344899E-2</v>
      </c>
      <c r="Y3081" s="7">
        <f t="shared" si="766"/>
        <v>0</v>
      </c>
      <c r="Z3081" s="40"/>
      <c r="AA3081" s="40"/>
      <c r="AB3081" s="40"/>
      <c r="AC3081" s="40"/>
      <c r="AD3081" s="40"/>
      <c r="AE3081" s="40"/>
      <c r="AF3081" s="40"/>
      <c r="AG3081" s="41"/>
      <c r="AH3081" s="40"/>
      <c r="AI3081" s="40"/>
      <c r="AJ3081" s="40"/>
      <c r="AK3081" s="40"/>
      <c r="AL3081" s="40"/>
      <c r="AM3081" s="41"/>
      <c r="AN3081" s="36">
        <f>Y3081*(IF(AND(AH3081&gt;0,AI3081&lt;0),AH3081,0)+IF(AND(AJ3081&lt;0,AK3081&gt;0),AJ3081,0)+IF(AND(AL3081&gt;0,AM3081&gt;0),AL3081,0))</f>
        <v>0</v>
      </c>
      <c r="AO3081" s="37">
        <f>Y3081*(IF(AND(AH3081&gt;0,AI3081&lt;0),AI3081,0)+IF(AND(AJ3081&lt;0,AK3081&gt;0),AK3081,0)+IF(AND(AL3081&gt;0,AM3081&gt;0),AM3081,0))</f>
        <v>0</v>
      </c>
      <c r="AQ3081" s="40">
        <f>AU3081*D3081</f>
        <v>75636.246136620321</v>
      </c>
      <c r="AR3081" s="40">
        <f>AV3081*E3081</f>
        <v>29991.872195770244</v>
      </c>
      <c r="AS3081" s="40">
        <f>IF(AND(Y3081&lt;&gt;0,AN3081&lt;&gt;0),0,Q3081)</f>
        <v>4470.1448694741075</v>
      </c>
      <c r="AT3081" s="41">
        <f t="shared" si="772"/>
        <v>110098.26320186467</v>
      </c>
      <c r="AU3081" s="42">
        <f>S3081+AN3081</f>
        <v>662.13994691955111</v>
      </c>
      <c r="AV3081" s="37">
        <f>T3081+AO3081</f>
        <v>686.46995183726813</v>
      </c>
      <c r="AW3081" s="58">
        <f t="shared" si="757"/>
        <v>0.68698854947367882</v>
      </c>
      <c r="AX3081" s="58">
        <f t="shared" si="758"/>
        <v>0.27241003920997631</v>
      </c>
      <c r="AY3081" s="59">
        <f t="shared" si="759"/>
        <v>4.0601411316344899E-2</v>
      </c>
      <c r="AZ3081" s="54">
        <f t="shared" si="767"/>
        <v>-1.7292128071221269E-3</v>
      </c>
    </row>
    <row r="3082" spans="3:52" x14ac:dyDescent="0.25">
      <c r="C3082" s="35">
        <v>39142</v>
      </c>
      <c r="D3082" s="36">
        <v>114.16</v>
      </c>
      <c r="E3082" s="37">
        <v>44.1</v>
      </c>
      <c r="F3082" s="38">
        <v>0</v>
      </c>
      <c r="G3082" s="7">
        <v>0</v>
      </c>
      <c r="H3082" s="38">
        <v>1</v>
      </c>
      <c r="I3082" s="7">
        <v>1</v>
      </c>
      <c r="J3082" s="36">
        <f t="shared" si="760"/>
        <v>114.10292</v>
      </c>
      <c r="K3082" s="37">
        <f t="shared" si="761"/>
        <v>44.077950000000001</v>
      </c>
      <c r="L3082" s="36">
        <f t="shared" si="762"/>
        <v>114.21708</v>
      </c>
      <c r="M3082" s="37">
        <f t="shared" si="763"/>
        <v>44.122050000000002</v>
      </c>
      <c r="O3082" s="39">
        <f t="shared" si="764"/>
        <v>75589.896340335952</v>
      </c>
      <c r="P3082" s="40">
        <f t="shared" si="765"/>
        <v>30273.324876023526</v>
      </c>
      <c r="Q3082" s="40">
        <f>S3082*F3082+T3082*G3082+AS3081*(1+$G$9/252)</f>
        <v>4470.3222561752764</v>
      </c>
      <c r="R3082" s="41">
        <f t="shared" si="768"/>
        <v>110333.54347253476</v>
      </c>
      <c r="S3082" s="36">
        <f>AU3081*H3081</f>
        <v>662.13994691955111</v>
      </c>
      <c r="T3082" s="37">
        <f>AV3081*I3081</f>
        <v>686.46995183726813</v>
      </c>
      <c r="U3082" s="57">
        <f t="shared" si="771"/>
        <v>0.68510349582991947</v>
      </c>
      <c r="V3082" s="58">
        <f t="shared" si="769"/>
        <v>0.27438006542008181</v>
      </c>
      <c r="W3082" s="59">
        <f t="shared" si="770"/>
        <v>4.0516438749998725E-2</v>
      </c>
      <c r="Y3082" s="7">
        <f t="shared" si="766"/>
        <v>0</v>
      </c>
      <c r="Z3082" s="40"/>
      <c r="AA3082" s="40"/>
      <c r="AB3082" s="40"/>
      <c r="AC3082" s="40"/>
      <c r="AD3082" s="40"/>
      <c r="AE3082" s="40"/>
      <c r="AF3082" s="40"/>
      <c r="AG3082" s="41"/>
      <c r="AH3082" s="40"/>
      <c r="AI3082" s="40"/>
      <c r="AJ3082" s="40"/>
      <c r="AK3082" s="40"/>
      <c r="AL3082" s="40"/>
      <c r="AM3082" s="41"/>
      <c r="AN3082" s="36">
        <f>Y3082*(IF(AND(AH3082&gt;0,AI3082&lt;0),AH3082,0)+IF(AND(AJ3082&lt;0,AK3082&gt;0),AJ3082,0)+IF(AND(AL3082&gt;0,AM3082&gt;0),AL3082,0))</f>
        <v>0</v>
      </c>
      <c r="AO3082" s="37">
        <f>Y3082*(IF(AND(AH3082&gt;0,AI3082&lt;0),AI3082,0)+IF(AND(AJ3082&lt;0,AK3082&gt;0),AK3082,0)+IF(AND(AL3082&gt;0,AM3082&gt;0),AM3082,0))</f>
        <v>0</v>
      </c>
      <c r="AQ3082" s="40">
        <f>AU3082*D3082</f>
        <v>75589.896340335952</v>
      </c>
      <c r="AR3082" s="40">
        <f>AV3082*E3082</f>
        <v>30273.324876023526</v>
      </c>
      <c r="AS3082" s="40">
        <f>IF(AND(Y3082&lt;&gt;0,AN3082&lt;&gt;0),0,Q3082)</f>
        <v>4470.3222561752764</v>
      </c>
      <c r="AT3082" s="41">
        <f t="shared" si="772"/>
        <v>110333.54347253476</v>
      </c>
      <c r="AU3082" s="42">
        <f>S3082+AN3082</f>
        <v>662.13994691955111</v>
      </c>
      <c r="AV3082" s="37">
        <f>T3082+AO3082</f>
        <v>686.46995183726813</v>
      </c>
      <c r="AW3082" s="58">
        <f t="shared" si="757"/>
        <v>0.68510349582991947</v>
      </c>
      <c r="AX3082" s="58">
        <f t="shared" si="758"/>
        <v>0.27438006542008181</v>
      </c>
      <c r="AY3082" s="59">
        <f t="shared" si="759"/>
        <v>4.0516438749998725E-2</v>
      </c>
      <c r="AZ3082" s="54">
        <f t="shared" si="767"/>
        <v>2.1370025632347911E-3</v>
      </c>
    </row>
    <row r="3083" spans="3:52" x14ac:dyDescent="0.25">
      <c r="C3083" s="35">
        <v>39143</v>
      </c>
      <c r="D3083" s="36">
        <v>112.5</v>
      </c>
      <c r="E3083" s="37">
        <v>43.67</v>
      </c>
      <c r="F3083" s="38">
        <v>0</v>
      </c>
      <c r="G3083" s="7">
        <v>0</v>
      </c>
      <c r="H3083" s="38">
        <v>1</v>
      </c>
      <c r="I3083" s="7">
        <v>1</v>
      </c>
      <c r="J3083" s="36">
        <f t="shared" si="760"/>
        <v>112.44375000000001</v>
      </c>
      <c r="K3083" s="37">
        <f t="shared" si="761"/>
        <v>43.648165000000006</v>
      </c>
      <c r="L3083" s="36">
        <f t="shared" si="762"/>
        <v>112.55624999999999</v>
      </c>
      <c r="M3083" s="37">
        <f t="shared" si="763"/>
        <v>43.691834999999998</v>
      </c>
      <c r="O3083" s="39">
        <f t="shared" si="764"/>
        <v>74490.744028449495</v>
      </c>
      <c r="P3083" s="40">
        <f t="shared" si="765"/>
        <v>29978.1427967335</v>
      </c>
      <c r="Q3083" s="40">
        <f>S3083*F3083+T3083*G3083+AS3082*(1+$G$9/252)</f>
        <v>4470.4996499156005</v>
      </c>
      <c r="R3083" s="41">
        <f t="shared" si="768"/>
        <v>108939.3864750986</v>
      </c>
      <c r="S3083" s="36">
        <f>AU3082*H3082</f>
        <v>662.13994691955111</v>
      </c>
      <c r="T3083" s="37">
        <f>AV3082*I3082</f>
        <v>686.46995183726813</v>
      </c>
      <c r="U3083" s="57">
        <f t="shared" si="771"/>
        <v>0.68378156366317167</v>
      </c>
      <c r="V3083" s="58">
        <f t="shared" si="769"/>
        <v>0.27518185815729662</v>
      </c>
      <c r="W3083" s="59">
        <f t="shared" si="770"/>
        <v>4.1036578179531685E-2</v>
      </c>
      <c r="Y3083" s="7">
        <f t="shared" si="766"/>
        <v>0</v>
      </c>
      <c r="Z3083" s="40"/>
      <c r="AA3083" s="40"/>
      <c r="AB3083" s="40"/>
      <c r="AC3083" s="40"/>
      <c r="AD3083" s="40"/>
      <c r="AE3083" s="40"/>
      <c r="AF3083" s="40"/>
      <c r="AG3083" s="41"/>
      <c r="AH3083" s="40"/>
      <c r="AI3083" s="40"/>
      <c r="AJ3083" s="40"/>
      <c r="AK3083" s="40"/>
      <c r="AL3083" s="40"/>
      <c r="AM3083" s="41"/>
      <c r="AN3083" s="36">
        <f>Y3083*(IF(AND(AH3083&gt;0,AI3083&lt;0),AH3083,0)+IF(AND(AJ3083&lt;0,AK3083&gt;0),AJ3083,0)+IF(AND(AL3083&gt;0,AM3083&gt;0),AL3083,0))</f>
        <v>0</v>
      </c>
      <c r="AO3083" s="37">
        <f>Y3083*(IF(AND(AH3083&gt;0,AI3083&lt;0),AI3083,0)+IF(AND(AJ3083&lt;0,AK3083&gt;0),AK3083,0)+IF(AND(AL3083&gt;0,AM3083&gt;0),AM3083,0))</f>
        <v>0</v>
      </c>
      <c r="AQ3083" s="40">
        <f>AU3083*D3083</f>
        <v>74490.744028449495</v>
      </c>
      <c r="AR3083" s="40">
        <f>AV3083*E3083</f>
        <v>29978.1427967335</v>
      </c>
      <c r="AS3083" s="40">
        <f>IF(AND(Y3083&lt;&gt;0,AN3083&lt;&gt;0),0,Q3083)</f>
        <v>4470.4996499156005</v>
      </c>
      <c r="AT3083" s="41">
        <f t="shared" si="772"/>
        <v>108939.3864750986</v>
      </c>
      <c r="AU3083" s="42">
        <f>S3083+AN3083</f>
        <v>662.13994691955111</v>
      </c>
      <c r="AV3083" s="37">
        <f>T3083+AO3083</f>
        <v>686.46995183726813</v>
      </c>
      <c r="AW3083" s="58">
        <f t="shared" si="757"/>
        <v>0.68378156366317167</v>
      </c>
      <c r="AX3083" s="58">
        <f t="shared" si="758"/>
        <v>0.27518185815729662</v>
      </c>
      <c r="AY3083" s="59">
        <f t="shared" si="759"/>
        <v>4.1036578179531685E-2</v>
      </c>
      <c r="AZ3083" s="54">
        <f t="shared" si="767"/>
        <v>-1.2635839959071138E-2</v>
      </c>
    </row>
    <row r="3084" spans="3:52" x14ac:dyDescent="0.25">
      <c r="C3084" s="35">
        <v>39146</v>
      </c>
      <c r="D3084" s="36">
        <v>111.17</v>
      </c>
      <c r="E3084" s="37">
        <v>42.91</v>
      </c>
      <c r="F3084" s="38">
        <v>0</v>
      </c>
      <c r="G3084" s="7">
        <v>0</v>
      </c>
      <c r="H3084" s="38">
        <v>1</v>
      </c>
      <c r="I3084" s="7">
        <v>1</v>
      </c>
      <c r="J3084" s="36">
        <f t="shared" si="760"/>
        <v>111.11441500000001</v>
      </c>
      <c r="K3084" s="37">
        <f t="shared" si="761"/>
        <v>42.888545000000001</v>
      </c>
      <c r="L3084" s="36">
        <f t="shared" si="762"/>
        <v>111.225585</v>
      </c>
      <c r="M3084" s="37">
        <f t="shared" si="763"/>
        <v>42.931454999999993</v>
      </c>
      <c r="O3084" s="39">
        <f t="shared" si="764"/>
        <v>73610.097899046494</v>
      </c>
      <c r="P3084" s="40">
        <f t="shared" si="765"/>
        <v>29456.425633337174</v>
      </c>
      <c r="Q3084" s="40">
        <f>S3084*F3084+T3084*G3084+AS3083*(1+$G$9/252)</f>
        <v>4470.677050695359</v>
      </c>
      <c r="R3084" s="41">
        <f t="shared" si="768"/>
        <v>107537.20058307903</v>
      </c>
      <c r="S3084" s="36">
        <f>AU3083*H3083</f>
        <v>662.13994691955111</v>
      </c>
      <c r="T3084" s="37">
        <f>AV3083*I3083</f>
        <v>686.46995183726813</v>
      </c>
      <c r="U3084" s="57">
        <f t="shared" si="771"/>
        <v>0.68450822134037437</v>
      </c>
      <c r="V3084" s="58">
        <f t="shared" si="769"/>
        <v>0.27391847168813266</v>
      </c>
      <c r="W3084" s="59">
        <f t="shared" si="770"/>
        <v>4.1573306971492988E-2</v>
      </c>
      <c r="Y3084" s="7">
        <f t="shared" si="766"/>
        <v>0</v>
      </c>
      <c r="Z3084" s="40"/>
      <c r="AA3084" s="40"/>
      <c r="AB3084" s="40"/>
      <c r="AC3084" s="40"/>
      <c r="AD3084" s="40"/>
      <c r="AE3084" s="40"/>
      <c r="AF3084" s="40"/>
      <c r="AG3084" s="41"/>
      <c r="AH3084" s="40"/>
      <c r="AI3084" s="40"/>
      <c r="AJ3084" s="40"/>
      <c r="AK3084" s="40"/>
      <c r="AL3084" s="40"/>
      <c r="AM3084" s="41"/>
      <c r="AN3084" s="36">
        <f>Y3084*(IF(AND(AH3084&gt;0,AI3084&lt;0),AH3084,0)+IF(AND(AJ3084&lt;0,AK3084&gt;0),AJ3084,0)+IF(AND(AL3084&gt;0,AM3084&gt;0),AL3084,0))</f>
        <v>0</v>
      </c>
      <c r="AO3084" s="37">
        <f>Y3084*(IF(AND(AH3084&gt;0,AI3084&lt;0),AI3084,0)+IF(AND(AJ3084&lt;0,AK3084&gt;0),AK3084,0)+IF(AND(AL3084&gt;0,AM3084&gt;0),AM3084,0))</f>
        <v>0</v>
      </c>
      <c r="AQ3084" s="40">
        <f>AU3084*D3084</f>
        <v>73610.097899046494</v>
      </c>
      <c r="AR3084" s="40">
        <f>AV3084*E3084</f>
        <v>29456.425633337174</v>
      </c>
      <c r="AS3084" s="40">
        <f>IF(AND(Y3084&lt;&gt;0,AN3084&lt;&gt;0),0,Q3084)</f>
        <v>4470.677050695359</v>
      </c>
      <c r="AT3084" s="41">
        <f t="shared" si="772"/>
        <v>107537.20058307903</v>
      </c>
      <c r="AU3084" s="42">
        <f>S3084+AN3084</f>
        <v>662.13994691955111</v>
      </c>
      <c r="AV3084" s="37">
        <f>T3084+AO3084</f>
        <v>686.46995183726813</v>
      </c>
      <c r="AW3084" s="58">
        <f t="shared" si="757"/>
        <v>0.68450822134037437</v>
      </c>
      <c r="AX3084" s="58">
        <f t="shared" si="758"/>
        <v>0.27391847168813266</v>
      </c>
      <c r="AY3084" s="59">
        <f t="shared" si="759"/>
        <v>4.1573306971492988E-2</v>
      </c>
      <c r="AZ3084" s="54">
        <f t="shared" si="767"/>
        <v>-1.287124829126951E-2</v>
      </c>
    </row>
    <row r="3085" spans="3:52" x14ac:dyDescent="0.25">
      <c r="C3085" s="35">
        <v>39147</v>
      </c>
      <c r="D3085" s="36">
        <v>112.57</v>
      </c>
      <c r="E3085" s="37">
        <v>43.1</v>
      </c>
      <c r="F3085" s="38">
        <v>0</v>
      </c>
      <c r="G3085" s="7">
        <v>0</v>
      </c>
      <c r="H3085" s="38">
        <v>1</v>
      </c>
      <c r="I3085" s="7">
        <v>1</v>
      </c>
      <c r="J3085" s="36">
        <f t="shared" si="760"/>
        <v>112.513715</v>
      </c>
      <c r="K3085" s="37">
        <f t="shared" si="761"/>
        <v>43.078450000000004</v>
      </c>
      <c r="L3085" s="36">
        <f t="shared" si="762"/>
        <v>112.62628499999998</v>
      </c>
      <c r="M3085" s="37">
        <f t="shared" si="763"/>
        <v>43.121549999999999</v>
      </c>
      <c r="O3085" s="39">
        <f t="shared" si="764"/>
        <v>74537.093824733864</v>
      </c>
      <c r="P3085" s="40">
        <f t="shared" si="765"/>
        <v>29586.854924186257</v>
      </c>
      <c r="Q3085" s="40">
        <f>S3085*F3085+T3085*G3085+AS3084*(1+$G$9/252)</f>
        <v>4470.8544585148302</v>
      </c>
      <c r="R3085" s="41">
        <f t="shared" si="768"/>
        <v>108594.80320743495</v>
      </c>
      <c r="S3085" s="36">
        <f>AU3084*H3084</f>
        <v>662.13994691955111</v>
      </c>
      <c r="T3085" s="37">
        <f>AV3084*I3084</f>
        <v>686.46995183726813</v>
      </c>
      <c r="U3085" s="57">
        <f t="shared" si="771"/>
        <v>0.68637809198249622</v>
      </c>
      <c r="V3085" s="58">
        <f t="shared" si="769"/>
        <v>0.27245184898645858</v>
      </c>
      <c r="W3085" s="59">
        <f t="shared" si="770"/>
        <v>4.1170059031045168E-2</v>
      </c>
      <c r="Y3085" s="7">
        <f t="shared" si="766"/>
        <v>0</v>
      </c>
      <c r="Z3085" s="40"/>
      <c r="AA3085" s="40"/>
      <c r="AB3085" s="40"/>
      <c r="AC3085" s="40"/>
      <c r="AD3085" s="40"/>
      <c r="AE3085" s="40"/>
      <c r="AF3085" s="40"/>
      <c r="AG3085" s="41"/>
      <c r="AH3085" s="40"/>
      <c r="AI3085" s="40"/>
      <c r="AJ3085" s="40"/>
      <c r="AK3085" s="40"/>
      <c r="AL3085" s="40"/>
      <c r="AM3085" s="41"/>
      <c r="AN3085" s="36">
        <f>Y3085*(IF(AND(AH3085&gt;0,AI3085&lt;0),AH3085,0)+IF(AND(AJ3085&lt;0,AK3085&gt;0),AJ3085,0)+IF(AND(AL3085&gt;0,AM3085&gt;0),AL3085,0))</f>
        <v>0</v>
      </c>
      <c r="AO3085" s="37">
        <f>Y3085*(IF(AND(AH3085&gt;0,AI3085&lt;0),AI3085,0)+IF(AND(AJ3085&lt;0,AK3085&gt;0),AK3085,0)+IF(AND(AL3085&gt;0,AM3085&gt;0),AM3085,0))</f>
        <v>0</v>
      </c>
      <c r="AQ3085" s="40">
        <f>AU3085*D3085</f>
        <v>74537.093824733864</v>
      </c>
      <c r="AR3085" s="40">
        <f>AV3085*E3085</f>
        <v>29586.854924186257</v>
      </c>
      <c r="AS3085" s="40">
        <f>IF(AND(Y3085&lt;&gt;0,AN3085&lt;&gt;0),0,Q3085)</f>
        <v>4470.8544585148302</v>
      </c>
      <c r="AT3085" s="41">
        <f t="shared" si="772"/>
        <v>108594.80320743495</v>
      </c>
      <c r="AU3085" s="42">
        <f>S3085+AN3085</f>
        <v>662.13994691955111</v>
      </c>
      <c r="AV3085" s="37">
        <f>T3085+AO3085</f>
        <v>686.46995183726813</v>
      </c>
      <c r="AW3085" s="58">
        <f t="shared" si="757"/>
        <v>0.68637809198249622</v>
      </c>
      <c r="AX3085" s="58">
        <f t="shared" si="758"/>
        <v>0.27245184898645858</v>
      </c>
      <c r="AY3085" s="59">
        <f t="shared" si="759"/>
        <v>4.1170059031045168E-2</v>
      </c>
      <c r="AZ3085" s="54">
        <f t="shared" si="767"/>
        <v>9.8347606095516849E-3</v>
      </c>
    </row>
    <row r="3086" spans="3:52" x14ac:dyDescent="0.25">
      <c r="C3086" s="35">
        <v>39148</v>
      </c>
      <c r="D3086" s="36">
        <v>112.35</v>
      </c>
      <c r="E3086" s="37">
        <v>43.1</v>
      </c>
      <c r="F3086" s="38">
        <v>0</v>
      </c>
      <c r="G3086" s="7">
        <v>0</v>
      </c>
      <c r="H3086" s="38">
        <v>1</v>
      </c>
      <c r="I3086" s="7">
        <v>1</v>
      </c>
      <c r="J3086" s="36">
        <f t="shared" si="760"/>
        <v>112.293825</v>
      </c>
      <c r="K3086" s="37">
        <f t="shared" si="761"/>
        <v>43.078450000000004</v>
      </c>
      <c r="L3086" s="36">
        <f t="shared" si="762"/>
        <v>112.40617499999999</v>
      </c>
      <c r="M3086" s="37">
        <f t="shared" si="763"/>
        <v>43.121549999999999</v>
      </c>
      <c r="O3086" s="39">
        <f t="shared" si="764"/>
        <v>74391.423036411565</v>
      </c>
      <c r="P3086" s="40">
        <f t="shared" si="765"/>
        <v>29586.854924186257</v>
      </c>
      <c r="Q3086" s="40">
        <f>S3086*F3086+T3086*G3086+AS3085*(1+$G$9/252)</f>
        <v>4471.0318733742943</v>
      </c>
      <c r="R3086" s="41">
        <f t="shared" si="768"/>
        <v>108449.30983397212</v>
      </c>
      <c r="S3086" s="36">
        <f>AU3085*H3085</f>
        <v>662.13994691955111</v>
      </c>
      <c r="T3086" s="37">
        <f>AV3085*I3085</f>
        <v>686.46995183726813</v>
      </c>
      <c r="U3086" s="57">
        <f t="shared" si="771"/>
        <v>0.68595570732814559</v>
      </c>
      <c r="V3086" s="58">
        <f t="shared" si="769"/>
        <v>0.27281736480832885</v>
      </c>
      <c r="W3086" s="59">
        <f t="shared" si="770"/>
        <v>4.1226927863525491E-2</v>
      </c>
      <c r="Y3086" s="7">
        <f t="shared" si="766"/>
        <v>0</v>
      </c>
      <c r="Z3086" s="40"/>
      <c r="AA3086" s="40"/>
      <c r="AB3086" s="40"/>
      <c r="AC3086" s="40"/>
      <c r="AD3086" s="40"/>
      <c r="AE3086" s="40"/>
      <c r="AF3086" s="40"/>
      <c r="AG3086" s="41"/>
      <c r="AH3086" s="40"/>
      <c r="AI3086" s="40"/>
      <c r="AJ3086" s="40"/>
      <c r="AK3086" s="40"/>
      <c r="AL3086" s="40"/>
      <c r="AM3086" s="41"/>
      <c r="AN3086" s="36">
        <f>Y3086*(IF(AND(AH3086&gt;0,AI3086&lt;0),AH3086,0)+IF(AND(AJ3086&lt;0,AK3086&gt;0),AJ3086,0)+IF(AND(AL3086&gt;0,AM3086&gt;0),AL3086,0))</f>
        <v>0</v>
      </c>
      <c r="AO3086" s="37">
        <f>Y3086*(IF(AND(AH3086&gt;0,AI3086&lt;0),AI3086,0)+IF(AND(AJ3086&lt;0,AK3086&gt;0),AK3086,0)+IF(AND(AL3086&gt;0,AM3086&gt;0),AM3086,0))</f>
        <v>0</v>
      </c>
      <c r="AQ3086" s="40">
        <f>AU3086*D3086</f>
        <v>74391.423036411565</v>
      </c>
      <c r="AR3086" s="40">
        <f>AV3086*E3086</f>
        <v>29586.854924186257</v>
      </c>
      <c r="AS3086" s="40">
        <f>IF(AND(Y3086&lt;&gt;0,AN3086&lt;&gt;0),0,Q3086)</f>
        <v>4471.0318733742943</v>
      </c>
      <c r="AT3086" s="41">
        <f t="shared" si="772"/>
        <v>108449.30983397212</v>
      </c>
      <c r="AU3086" s="42">
        <f>S3086+AN3086</f>
        <v>662.13994691955111</v>
      </c>
      <c r="AV3086" s="37">
        <f>T3086+AO3086</f>
        <v>686.46995183726813</v>
      </c>
      <c r="AW3086" s="58">
        <f t="shared" si="757"/>
        <v>0.68595570732814559</v>
      </c>
      <c r="AX3086" s="58">
        <f t="shared" si="758"/>
        <v>0.27281736480832885</v>
      </c>
      <c r="AY3086" s="59">
        <f t="shared" si="759"/>
        <v>4.1226927863525491E-2</v>
      </c>
      <c r="AZ3086" s="54">
        <f t="shared" si="767"/>
        <v>-1.3397820997466114E-3</v>
      </c>
    </row>
    <row r="3087" spans="3:52" x14ac:dyDescent="0.25">
      <c r="C3087" s="35">
        <v>39149</v>
      </c>
      <c r="D3087" s="36">
        <v>113.59</v>
      </c>
      <c r="E3087" s="37">
        <v>43.64</v>
      </c>
      <c r="F3087" s="38">
        <v>0.09</v>
      </c>
      <c r="G3087" s="7">
        <v>0</v>
      </c>
      <c r="H3087" s="38">
        <v>1</v>
      </c>
      <c r="I3087" s="7">
        <v>1</v>
      </c>
      <c r="J3087" s="36">
        <f t="shared" si="760"/>
        <v>113.53320500000001</v>
      </c>
      <c r="K3087" s="37">
        <f t="shared" si="761"/>
        <v>43.618180000000002</v>
      </c>
      <c r="L3087" s="36">
        <f t="shared" si="762"/>
        <v>113.646795</v>
      </c>
      <c r="M3087" s="37">
        <f t="shared" si="763"/>
        <v>43.661819999999999</v>
      </c>
      <c r="O3087" s="39">
        <f t="shared" si="764"/>
        <v>75212.476570591811</v>
      </c>
      <c r="P3087" s="40">
        <f t="shared" si="765"/>
        <v>29957.54869817838</v>
      </c>
      <c r="Q3087" s="40">
        <f>S3087*F3087+T3087*G3087+AS3086*(1+$G$9/252)</f>
        <v>4530.8018904967912</v>
      </c>
      <c r="R3087" s="41">
        <f t="shared" si="768"/>
        <v>109700.82715926698</v>
      </c>
      <c r="S3087" s="36">
        <f>AU3086*H3086</f>
        <v>662.13994691955111</v>
      </c>
      <c r="T3087" s="37">
        <f>AV3086*I3086</f>
        <v>686.46995183726813</v>
      </c>
      <c r="U3087" s="57">
        <f t="shared" si="771"/>
        <v>0.68561448913594847</v>
      </c>
      <c r="V3087" s="58">
        <f t="shared" si="769"/>
        <v>0.27308407305521137</v>
      </c>
      <c r="W3087" s="59">
        <f t="shared" si="770"/>
        <v>4.1301437808840186E-2</v>
      </c>
      <c r="Y3087" s="7">
        <f t="shared" si="766"/>
        <v>0</v>
      </c>
      <c r="Z3087" s="40"/>
      <c r="AA3087" s="40"/>
      <c r="AB3087" s="40"/>
      <c r="AC3087" s="40"/>
      <c r="AD3087" s="40"/>
      <c r="AE3087" s="40"/>
      <c r="AF3087" s="40"/>
      <c r="AG3087" s="41"/>
      <c r="AH3087" s="40"/>
      <c r="AI3087" s="40"/>
      <c r="AJ3087" s="40"/>
      <c r="AK3087" s="40"/>
      <c r="AL3087" s="40"/>
      <c r="AM3087" s="41"/>
      <c r="AN3087" s="36">
        <f>Y3087*(IF(AND(AH3087&gt;0,AI3087&lt;0),AH3087,0)+IF(AND(AJ3087&lt;0,AK3087&gt;0),AJ3087,0)+IF(AND(AL3087&gt;0,AM3087&gt;0),AL3087,0))</f>
        <v>0</v>
      </c>
      <c r="AO3087" s="37">
        <f>Y3087*(IF(AND(AH3087&gt;0,AI3087&lt;0),AI3087,0)+IF(AND(AJ3087&lt;0,AK3087&gt;0),AK3087,0)+IF(AND(AL3087&gt;0,AM3087&gt;0),AM3087,0))</f>
        <v>0</v>
      </c>
      <c r="AQ3087" s="40">
        <f>AU3087*D3087</f>
        <v>75212.476570591811</v>
      </c>
      <c r="AR3087" s="40">
        <f>AV3087*E3087</f>
        <v>29957.54869817838</v>
      </c>
      <c r="AS3087" s="40">
        <f>IF(AND(Y3087&lt;&gt;0,AN3087&lt;&gt;0),0,Q3087)</f>
        <v>4530.8018904967912</v>
      </c>
      <c r="AT3087" s="41">
        <f t="shared" si="772"/>
        <v>109700.82715926698</v>
      </c>
      <c r="AU3087" s="42">
        <f>S3087+AN3087</f>
        <v>662.13994691955111</v>
      </c>
      <c r="AV3087" s="37">
        <f>T3087+AO3087</f>
        <v>686.46995183726813</v>
      </c>
      <c r="AW3087" s="58">
        <f t="shared" si="757"/>
        <v>0.68561448913594847</v>
      </c>
      <c r="AX3087" s="58">
        <f t="shared" si="758"/>
        <v>0.27308407305521137</v>
      </c>
      <c r="AY3087" s="59">
        <f t="shared" si="759"/>
        <v>4.1301437808840186E-2</v>
      </c>
      <c r="AZ3087" s="54">
        <f t="shared" si="767"/>
        <v>1.1540113323089241E-2</v>
      </c>
    </row>
    <row r="3088" spans="3:52" x14ac:dyDescent="0.25">
      <c r="C3088" s="35">
        <v>39150</v>
      </c>
      <c r="D3088" s="36">
        <v>114.67</v>
      </c>
      <c r="E3088" s="37">
        <v>44.15</v>
      </c>
      <c r="F3088" s="38">
        <v>0</v>
      </c>
      <c r="G3088" s="7">
        <v>0</v>
      </c>
      <c r="H3088" s="38">
        <v>1</v>
      </c>
      <c r="I3088" s="7">
        <v>1</v>
      </c>
      <c r="J3088" s="36">
        <f t="shared" si="760"/>
        <v>114.61266500000001</v>
      </c>
      <c r="K3088" s="37">
        <f t="shared" si="761"/>
        <v>44.127924999999998</v>
      </c>
      <c r="L3088" s="36">
        <f t="shared" si="762"/>
        <v>114.727335</v>
      </c>
      <c r="M3088" s="37">
        <f t="shared" si="763"/>
        <v>44.172075</v>
      </c>
      <c r="O3088" s="39">
        <f t="shared" si="764"/>
        <v>75927.587713264933</v>
      </c>
      <c r="P3088" s="40">
        <f t="shared" si="765"/>
        <v>30307.648373615386</v>
      </c>
      <c r="Q3088" s="40">
        <f>S3088*F3088+T3088*G3088+AS3087*(1+$G$9/252)</f>
        <v>4530.9816842226046</v>
      </c>
      <c r="R3088" s="41">
        <f t="shared" si="768"/>
        <v>110766.21777110292</v>
      </c>
      <c r="S3088" s="36">
        <f>AU3087*H3087</f>
        <v>662.13994691955111</v>
      </c>
      <c r="T3088" s="37">
        <f>AV3087*I3087</f>
        <v>686.46995183726813</v>
      </c>
      <c r="U3088" s="57">
        <f t="shared" si="771"/>
        <v>0.68547603449066385</v>
      </c>
      <c r="V3088" s="58">
        <f t="shared" si="769"/>
        <v>0.27361815708328852</v>
      </c>
      <c r="W3088" s="59">
        <f t="shared" si="770"/>
        <v>4.0905808426047595E-2</v>
      </c>
      <c r="Y3088" s="7">
        <f t="shared" si="766"/>
        <v>0</v>
      </c>
      <c r="Z3088" s="40"/>
      <c r="AA3088" s="40"/>
      <c r="AB3088" s="40"/>
      <c r="AC3088" s="40"/>
      <c r="AD3088" s="40"/>
      <c r="AE3088" s="40"/>
      <c r="AF3088" s="40"/>
      <c r="AG3088" s="41"/>
      <c r="AH3088" s="40"/>
      <c r="AI3088" s="40"/>
      <c r="AJ3088" s="40"/>
      <c r="AK3088" s="40"/>
      <c r="AL3088" s="40"/>
      <c r="AM3088" s="41"/>
      <c r="AN3088" s="36">
        <f>Y3088*(IF(AND(AH3088&gt;0,AI3088&lt;0),AH3088,0)+IF(AND(AJ3088&lt;0,AK3088&gt;0),AJ3088,0)+IF(AND(AL3088&gt;0,AM3088&gt;0),AL3088,0))</f>
        <v>0</v>
      </c>
      <c r="AO3088" s="37">
        <f>Y3088*(IF(AND(AH3088&gt;0,AI3088&lt;0),AI3088,0)+IF(AND(AJ3088&lt;0,AK3088&gt;0),AK3088,0)+IF(AND(AL3088&gt;0,AM3088&gt;0),AM3088,0))</f>
        <v>0</v>
      </c>
      <c r="AQ3088" s="40">
        <f>AU3088*D3088</f>
        <v>75927.587713264933</v>
      </c>
      <c r="AR3088" s="40">
        <f>AV3088*E3088</f>
        <v>30307.648373615386</v>
      </c>
      <c r="AS3088" s="40">
        <f>IF(AND(Y3088&lt;&gt;0,AN3088&lt;&gt;0),0,Q3088)</f>
        <v>4530.9816842226046</v>
      </c>
      <c r="AT3088" s="41">
        <f t="shared" si="772"/>
        <v>110766.21777110292</v>
      </c>
      <c r="AU3088" s="42">
        <f>S3088+AN3088</f>
        <v>662.13994691955111</v>
      </c>
      <c r="AV3088" s="37">
        <f>T3088+AO3088</f>
        <v>686.46995183726813</v>
      </c>
      <c r="AW3088" s="58">
        <f t="shared" si="757"/>
        <v>0.68547603449066385</v>
      </c>
      <c r="AX3088" s="58">
        <f t="shared" si="758"/>
        <v>0.27361815708328852</v>
      </c>
      <c r="AY3088" s="59">
        <f t="shared" si="759"/>
        <v>4.0905808426047595E-2</v>
      </c>
      <c r="AZ3088" s="54">
        <f t="shared" si="767"/>
        <v>9.711782849997741E-3</v>
      </c>
    </row>
    <row r="3089" spans="3:52" x14ac:dyDescent="0.25">
      <c r="C3089" s="35">
        <v>39153</v>
      </c>
      <c r="D3089" s="36">
        <v>115.14</v>
      </c>
      <c r="E3089" s="37">
        <v>44.67</v>
      </c>
      <c r="F3089" s="38">
        <v>0</v>
      </c>
      <c r="G3089" s="7">
        <v>0</v>
      </c>
      <c r="H3089" s="38">
        <v>1</v>
      </c>
      <c r="I3089" s="7">
        <v>1</v>
      </c>
      <c r="J3089" s="36">
        <f t="shared" si="760"/>
        <v>115.08243</v>
      </c>
      <c r="K3089" s="37">
        <f t="shared" si="761"/>
        <v>44.647665000000003</v>
      </c>
      <c r="L3089" s="36">
        <f t="shared" si="762"/>
        <v>115.19757</v>
      </c>
      <c r="M3089" s="37">
        <f t="shared" si="763"/>
        <v>44.692335</v>
      </c>
      <c r="O3089" s="39">
        <f t="shared" si="764"/>
        <v>76238.793488317111</v>
      </c>
      <c r="P3089" s="40">
        <f t="shared" si="765"/>
        <v>30664.612748570769</v>
      </c>
      <c r="Q3089" s="40">
        <f>S3089*F3089+T3089*G3089+AS3088*(1+$G$9/252)</f>
        <v>4531.1614850830892</v>
      </c>
      <c r="R3089" s="41">
        <f t="shared" si="768"/>
        <v>111434.56772197098</v>
      </c>
      <c r="S3089" s="36">
        <f>AU3088*H3088</f>
        <v>662.13994691955111</v>
      </c>
      <c r="T3089" s="37">
        <f>AV3088*I3088</f>
        <v>686.46995183726813</v>
      </c>
      <c r="U3089" s="57">
        <f t="shared" si="771"/>
        <v>0.68415748404510124</v>
      </c>
      <c r="V3089" s="58">
        <f t="shared" si="769"/>
        <v>0.27518043436107653</v>
      </c>
      <c r="W3089" s="59">
        <f t="shared" si="770"/>
        <v>4.0662081593822196E-2</v>
      </c>
      <c r="Y3089" s="7">
        <f t="shared" si="766"/>
        <v>0</v>
      </c>
      <c r="Z3089" s="40"/>
      <c r="AA3089" s="40"/>
      <c r="AB3089" s="40"/>
      <c r="AC3089" s="40"/>
      <c r="AD3089" s="40"/>
      <c r="AE3089" s="40"/>
      <c r="AF3089" s="40"/>
      <c r="AG3089" s="41"/>
      <c r="AH3089" s="40"/>
      <c r="AI3089" s="40"/>
      <c r="AJ3089" s="40"/>
      <c r="AK3089" s="40"/>
      <c r="AL3089" s="40"/>
      <c r="AM3089" s="41"/>
      <c r="AN3089" s="36">
        <f>Y3089*(IF(AND(AH3089&gt;0,AI3089&lt;0),AH3089,0)+IF(AND(AJ3089&lt;0,AK3089&gt;0),AJ3089,0)+IF(AND(AL3089&gt;0,AM3089&gt;0),AL3089,0))</f>
        <v>0</v>
      </c>
      <c r="AO3089" s="37">
        <f>Y3089*(IF(AND(AH3089&gt;0,AI3089&lt;0),AI3089,0)+IF(AND(AJ3089&lt;0,AK3089&gt;0),AK3089,0)+IF(AND(AL3089&gt;0,AM3089&gt;0),AM3089,0))</f>
        <v>0</v>
      </c>
      <c r="AQ3089" s="40">
        <f>AU3089*D3089</f>
        <v>76238.793488317111</v>
      </c>
      <c r="AR3089" s="40">
        <f>AV3089*E3089</f>
        <v>30664.612748570769</v>
      </c>
      <c r="AS3089" s="40">
        <f>IF(AND(Y3089&lt;&gt;0,AN3089&lt;&gt;0),0,Q3089)</f>
        <v>4531.1614850830892</v>
      </c>
      <c r="AT3089" s="41">
        <f t="shared" si="772"/>
        <v>111434.56772197098</v>
      </c>
      <c r="AU3089" s="42">
        <f>S3089+AN3089</f>
        <v>662.13994691955111</v>
      </c>
      <c r="AV3089" s="37">
        <f>T3089+AO3089</f>
        <v>686.46995183726813</v>
      </c>
      <c r="AW3089" s="58">
        <f t="shared" si="757"/>
        <v>0.68415748404510124</v>
      </c>
      <c r="AX3089" s="58">
        <f t="shared" si="758"/>
        <v>0.27518043436107653</v>
      </c>
      <c r="AY3089" s="59">
        <f t="shared" si="759"/>
        <v>4.0662081593822196E-2</v>
      </c>
      <c r="AZ3089" s="54">
        <f t="shared" si="767"/>
        <v>6.033878959821326E-3</v>
      </c>
    </row>
    <row r="3090" spans="3:52" x14ac:dyDescent="0.25">
      <c r="C3090" s="35">
        <v>39154</v>
      </c>
      <c r="D3090" s="36">
        <v>112.69</v>
      </c>
      <c r="E3090" s="37">
        <v>43.48</v>
      </c>
      <c r="F3090" s="38">
        <v>0</v>
      </c>
      <c r="G3090" s="7">
        <v>0</v>
      </c>
      <c r="H3090" s="38">
        <v>1</v>
      </c>
      <c r="I3090" s="7">
        <v>1</v>
      </c>
      <c r="J3090" s="36">
        <f t="shared" si="760"/>
        <v>112.633655</v>
      </c>
      <c r="K3090" s="37">
        <f t="shared" si="761"/>
        <v>43.458260000000003</v>
      </c>
      <c r="L3090" s="36">
        <f t="shared" si="762"/>
        <v>112.74634499999999</v>
      </c>
      <c r="M3090" s="37">
        <f t="shared" si="763"/>
        <v>43.501739999999991</v>
      </c>
      <c r="O3090" s="39">
        <f t="shared" si="764"/>
        <v>74616.550618364214</v>
      </c>
      <c r="P3090" s="40">
        <f t="shared" si="765"/>
        <v>29847.713505884414</v>
      </c>
      <c r="Q3090" s="40">
        <f>S3090*F3090+T3090*G3090+AS3089*(1+$G$9/252)</f>
        <v>4531.3412930785289</v>
      </c>
      <c r="R3090" s="41">
        <f t="shared" si="768"/>
        <v>108995.60541732716</v>
      </c>
      <c r="S3090" s="36">
        <f>AU3089*H3089</f>
        <v>662.13994691955111</v>
      </c>
      <c r="T3090" s="37">
        <f>AV3089*I3089</f>
        <v>686.46995183726813</v>
      </c>
      <c r="U3090" s="57">
        <f t="shared" si="771"/>
        <v>0.68458311078386225</v>
      </c>
      <c r="V3090" s="58">
        <f t="shared" si="769"/>
        <v>0.27384327461278996</v>
      </c>
      <c r="W3090" s="59">
        <f t="shared" si="770"/>
        <v>4.1573614603347818E-2</v>
      </c>
      <c r="Y3090" s="7">
        <f t="shared" si="766"/>
        <v>0</v>
      </c>
      <c r="Z3090" s="40"/>
      <c r="AA3090" s="40"/>
      <c r="AB3090" s="40"/>
      <c r="AC3090" s="40"/>
      <c r="AD3090" s="40"/>
      <c r="AE3090" s="40"/>
      <c r="AF3090" s="40"/>
      <c r="AG3090" s="41"/>
      <c r="AH3090" s="40"/>
      <c r="AI3090" s="40"/>
      <c r="AJ3090" s="40"/>
      <c r="AK3090" s="40"/>
      <c r="AL3090" s="40"/>
      <c r="AM3090" s="41"/>
      <c r="AN3090" s="36">
        <f>Y3090*(IF(AND(AH3090&gt;0,AI3090&lt;0),AH3090,0)+IF(AND(AJ3090&lt;0,AK3090&gt;0),AJ3090,0)+IF(AND(AL3090&gt;0,AM3090&gt;0),AL3090,0))</f>
        <v>0</v>
      </c>
      <c r="AO3090" s="37">
        <f>Y3090*(IF(AND(AH3090&gt;0,AI3090&lt;0),AI3090,0)+IF(AND(AJ3090&lt;0,AK3090&gt;0),AK3090,0)+IF(AND(AL3090&gt;0,AM3090&gt;0),AM3090,0))</f>
        <v>0</v>
      </c>
      <c r="AQ3090" s="40">
        <f>AU3090*D3090</f>
        <v>74616.550618364214</v>
      </c>
      <c r="AR3090" s="40">
        <f>AV3090*E3090</f>
        <v>29847.713505884414</v>
      </c>
      <c r="AS3090" s="40">
        <f>IF(AND(Y3090&lt;&gt;0,AN3090&lt;&gt;0),0,Q3090)</f>
        <v>4531.3412930785289</v>
      </c>
      <c r="AT3090" s="41">
        <f t="shared" si="772"/>
        <v>108995.60541732716</v>
      </c>
      <c r="AU3090" s="42">
        <f>S3090+AN3090</f>
        <v>662.13994691955111</v>
      </c>
      <c r="AV3090" s="37">
        <f>T3090+AO3090</f>
        <v>686.46995183726813</v>
      </c>
      <c r="AW3090" s="58">
        <f t="shared" si="757"/>
        <v>0.68458311078386225</v>
      </c>
      <c r="AX3090" s="58">
        <f t="shared" si="758"/>
        <v>0.27384327461278996</v>
      </c>
      <c r="AY3090" s="59">
        <f t="shared" si="759"/>
        <v>4.1573614603347818E-2</v>
      </c>
      <c r="AZ3090" s="54">
        <f t="shared" si="767"/>
        <v>-2.1886945447027073E-2</v>
      </c>
    </row>
    <row r="3091" spans="3:52" x14ac:dyDescent="0.25">
      <c r="C3091" s="35">
        <v>39155</v>
      </c>
      <c r="D3091" s="36">
        <v>112.62</v>
      </c>
      <c r="E3091" s="37">
        <v>43.65</v>
      </c>
      <c r="F3091" s="38">
        <v>0</v>
      </c>
      <c r="G3091" s="7">
        <v>0</v>
      </c>
      <c r="H3091" s="38">
        <v>1</v>
      </c>
      <c r="I3091" s="7">
        <v>1</v>
      </c>
      <c r="J3091" s="36">
        <f t="shared" si="760"/>
        <v>112.56369000000001</v>
      </c>
      <c r="K3091" s="37">
        <f t="shared" si="761"/>
        <v>43.628174999999999</v>
      </c>
      <c r="L3091" s="36">
        <f t="shared" si="762"/>
        <v>112.67631</v>
      </c>
      <c r="M3091" s="37">
        <f t="shared" si="763"/>
        <v>43.671824999999998</v>
      </c>
      <c r="O3091" s="39">
        <f t="shared" si="764"/>
        <v>74570.200822079845</v>
      </c>
      <c r="P3091" s="40">
        <f t="shared" si="765"/>
        <v>29964.413397696753</v>
      </c>
      <c r="Q3091" s="40">
        <f>S3091*F3091+T3091*G3091+AS3090*(1+$G$9/252)</f>
        <v>4531.5211082092064</v>
      </c>
      <c r="R3091" s="41">
        <f t="shared" si="768"/>
        <v>109066.1353279858</v>
      </c>
      <c r="S3091" s="36">
        <f>AU3090*H3090</f>
        <v>662.13994691955111</v>
      </c>
      <c r="T3091" s="37">
        <f>AV3090*I3090</f>
        <v>686.46995183726813</v>
      </c>
      <c r="U3091" s="57">
        <f t="shared" si="771"/>
        <v>0.68371544107463689</v>
      </c>
      <c r="V3091" s="58">
        <f t="shared" si="769"/>
        <v>0.27473618009464795</v>
      </c>
      <c r="W3091" s="59">
        <f t="shared" si="770"/>
        <v>4.1548378830715216E-2</v>
      </c>
      <c r="Y3091" s="7">
        <f t="shared" si="766"/>
        <v>0</v>
      </c>
      <c r="Z3091" s="40"/>
      <c r="AA3091" s="40"/>
      <c r="AB3091" s="40"/>
      <c r="AC3091" s="40"/>
      <c r="AD3091" s="40"/>
      <c r="AE3091" s="40"/>
      <c r="AF3091" s="40"/>
      <c r="AG3091" s="41"/>
      <c r="AH3091" s="40"/>
      <c r="AI3091" s="40"/>
      <c r="AJ3091" s="40"/>
      <c r="AK3091" s="40"/>
      <c r="AL3091" s="40"/>
      <c r="AM3091" s="41"/>
      <c r="AN3091" s="36">
        <f>Y3091*(IF(AND(AH3091&gt;0,AI3091&lt;0),AH3091,0)+IF(AND(AJ3091&lt;0,AK3091&gt;0),AJ3091,0)+IF(AND(AL3091&gt;0,AM3091&gt;0),AL3091,0))</f>
        <v>0</v>
      </c>
      <c r="AO3091" s="37">
        <f>Y3091*(IF(AND(AH3091&gt;0,AI3091&lt;0),AI3091,0)+IF(AND(AJ3091&lt;0,AK3091&gt;0),AK3091,0)+IF(AND(AL3091&gt;0,AM3091&gt;0),AM3091,0))</f>
        <v>0</v>
      </c>
      <c r="AQ3091" s="40">
        <f>AU3091*D3091</f>
        <v>74570.200822079845</v>
      </c>
      <c r="AR3091" s="40">
        <f>AV3091*E3091</f>
        <v>29964.413397696753</v>
      </c>
      <c r="AS3091" s="40">
        <f>IF(AND(Y3091&lt;&gt;0,AN3091&lt;&gt;0),0,Q3091)</f>
        <v>4531.5211082092064</v>
      </c>
      <c r="AT3091" s="41">
        <f t="shared" si="772"/>
        <v>109066.1353279858</v>
      </c>
      <c r="AU3091" s="42">
        <f>S3091+AN3091</f>
        <v>662.13994691955111</v>
      </c>
      <c r="AV3091" s="37">
        <f>T3091+AO3091</f>
        <v>686.46995183726813</v>
      </c>
      <c r="AW3091" s="58">
        <f t="shared" si="757"/>
        <v>0.68371544107463689</v>
      </c>
      <c r="AX3091" s="58">
        <f t="shared" si="758"/>
        <v>0.27473618009464795</v>
      </c>
      <c r="AY3091" s="59">
        <f t="shared" si="759"/>
        <v>4.1548378830715216E-2</v>
      </c>
      <c r="AZ3091" s="54">
        <f t="shared" si="767"/>
        <v>6.4708948942104882E-4</v>
      </c>
    </row>
    <row r="3092" spans="3:52" x14ac:dyDescent="0.25">
      <c r="C3092" s="35">
        <v>39156</v>
      </c>
      <c r="D3092" s="36">
        <v>111.88</v>
      </c>
      <c r="E3092" s="37">
        <v>43.47</v>
      </c>
      <c r="F3092" s="38">
        <v>0</v>
      </c>
      <c r="G3092" s="7">
        <v>0</v>
      </c>
      <c r="H3092" s="38">
        <v>1</v>
      </c>
      <c r="I3092" s="7">
        <v>1</v>
      </c>
      <c r="J3092" s="36">
        <f t="shared" si="760"/>
        <v>111.82406</v>
      </c>
      <c r="K3092" s="37">
        <f t="shared" si="761"/>
        <v>43.448264999999999</v>
      </c>
      <c r="L3092" s="36">
        <f t="shared" si="762"/>
        <v>111.93593999999999</v>
      </c>
      <c r="M3092" s="37">
        <f t="shared" si="763"/>
        <v>43.491734999999998</v>
      </c>
      <c r="O3092" s="39">
        <f t="shared" si="764"/>
        <v>74080.217261359372</v>
      </c>
      <c r="P3092" s="40">
        <f t="shared" si="765"/>
        <v>29840.848806366044</v>
      </c>
      <c r="Q3092" s="40">
        <f>S3092*F3092+T3092*G3092+AS3091*(1+$G$9/252)</f>
        <v>4531.7009304754047</v>
      </c>
      <c r="R3092" s="41">
        <f t="shared" si="768"/>
        <v>108452.76699820082</v>
      </c>
      <c r="S3092" s="36">
        <f>AU3091*H3091</f>
        <v>662.13994691955111</v>
      </c>
      <c r="T3092" s="37">
        <f>AV3091*I3091</f>
        <v>686.46995183726813</v>
      </c>
      <c r="U3092" s="57">
        <f t="shared" si="771"/>
        <v>0.68306433585588766</v>
      </c>
      <c r="V3092" s="58">
        <f t="shared" si="769"/>
        <v>0.2751506451362471</v>
      </c>
      <c r="W3092" s="59">
        <f t="shared" si="770"/>
        <v>4.1785019007865271E-2</v>
      </c>
      <c r="Y3092" s="7">
        <f t="shared" si="766"/>
        <v>0</v>
      </c>
      <c r="Z3092" s="40"/>
      <c r="AA3092" s="40"/>
      <c r="AB3092" s="40"/>
      <c r="AC3092" s="40"/>
      <c r="AD3092" s="40"/>
      <c r="AE3092" s="40"/>
      <c r="AF3092" s="40"/>
      <c r="AG3092" s="41"/>
      <c r="AH3092" s="40"/>
      <c r="AI3092" s="40"/>
      <c r="AJ3092" s="40"/>
      <c r="AK3092" s="40"/>
      <c r="AL3092" s="40"/>
      <c r="AM3092" s="41"/>
      <c r="AN3092" s="36">
        <f>Y3092*(IF(AND(AH3092&gt;0,AI3092&lt;0),AH3092,0)+IF(AND(AJ3092&lt;0,AK3092&gt;0),AJ3092,0)+IF(AND(AL3092&gt;0,AM3092&gt;0),AL3092,0))</f>
        <v>0</v>
      </c>
      <c r="AO3092" s="37">
        <f>Y3092*(IF(AND(AH3092&gt;0,AI3092&lt;0),AI3092,0)+IF(AND(AJ3092&lt;0,AK3092&gt;0),AK3092,0)+IF(AND(AL3092&gt;0,AM3092&gt;0),AM3092,0))</f>
        <v>0</v>
      </c>
      <c r="AQ3092" s="40">
        <f>AU3092*D3092</f>
        <v>74080.217261359372</v>
      </c>
      <c r="AR3092" s="40">
        <f>AV3092*E3092</f>
        <v>29840.848806366044</v>
      </c>
      <c r="AS3092" s="40">
        <f>IF(AND(Y3092&lt;&gt;0,AN3092&lt;&gt;0),0,Q3092)</f>
        <v>4531.7009304754047</v>
      </c>
      <c r="AT3092" s="41">
        <f t="shared" si="772"/>
        <v>108452.76699820082</v>
      </c>
      <c r="AU3092" s="42">
        <f>S3092+AN3092</f>
        <v>662.13994691955111</v>
      </c>
      <c r="AV3092" s="37">
        <f>T3092+AO3092</f>
        <v>686.46995183726813</v>
      </c>
      <c r="AW3092" s="58">
        <f t="shared" si="757"/>
        <v>0.68306433585588766</v>
      </c>
      <c r="AX3092" s="58">
        <f t="shared" si="758"/>
        <v>0.2751506451362471</v>
      </c>
      <c r="AY3092" s="59">
        <f t="shared" si="759"/>
        <v>4.1785019007865271E-2</v>
      </c>
      <c r="AZ3092" s="54">
        <f t="shared" si="767"/>
        <v>-5.6238201522447184E-3</v>
      </c>
    </row>
    <row r="3093" spans="3:52" x14ac:dyDescent="0.25">
      <c r="C3093" s="35">
        <v>39157</v>
      </c>
      <c r="D3093" s="36">
        <v>111.14</v>
      </c>
      <c r="E3093" s="37">
        <v>43.48</v>
      </c>
      <c r="F3093" s="38">
        <v>0</v>
      </c>
      <c r="G3093" s="7">
        <v>0</v>
      </c>
      <c r="H3093" s="38">
        <v>1</v>
      </c>
      <c r="I3093" s="7">
        <v>1</v>
      </c>
      <c r="J3093" s="36">
        <f t="shared" si="760"/>
        <v>111.08443000000001</v>
      </c>
      <c r="K3093" s="37">
        <f t="shared" si="761"/>
        <v>43.458260000000003</v>
      </c>
      <c r="L3093" s="36">
        <f t="shared" si="762"/>
        <v>111.19556999999999</v>
      </c>
      <c r="M3093" s="37">
        <f t="shared" si="763"/>
        <v>43.501739999999991</v>
      </c>
      <c r="O3093" s="39">
        <f t="shared" si="764"/>
        <v>73590.233700638913</v>
      </c>
      <c r="P3093" s="40">
        <f t="shared" si="765"/>
        <v>29847.713505884414</v>
      </c>
      <c r="Q3093" s="40">
        <f>S3093*F3093+T3093*G3093+AS3092*(1+$G$9/252)</f>
        <v>4531.8807598774074</v>
      </c>
      <c r="R3093" s="41">
        <f t="shared" si="768"/>
        <v>107969.82796640074</v>
      </c>
      <c r="S3093" s="36">
        <f>AU3092*H3092</f>
        <v>662.13994691955111</v>
      </c>
      <c r="T3093" s="37">
        <f>AV3092*I3092</f>
        <v>686.46995183726813</v>
      </c>
      <c r="U3093" s="57">
        <f t="shared" si="771"/>
        <v>0.68158146666251562</v>
      </c>
      <c r="V3093" s="58">
        <f t="shared" si="769"/>
        <v>0.27644494826066368</v>
      </c>
      <c r="W3093" s="59">
        <f t="shared" si="770"/>
        <v>4.1973585076820613E-2</v>
      </c>
      <c r="Y3093" s="7">
        <f t="shared" si="766"/>
        <v>0</v>
      </c>
      <c r="Z3093" s="40"/>
      <c r="AA3093" s="40"/>
      <c r="AB3093" s="40"/>
      <c r="AC3093" s="40"/>
      <c r="AD3093" s="40"/>
      <c r="AE3093" s="40"/>
      <c r="AF3093" s="40"/>
      <c r="AG3093" s="41"/>
      <c r="AH3093" s="40"/>
      <c r="AI3093" s="40"/>
      <c r="AJ3093" s="40"/>
      <c r="AK3093" s="40"/>
      <c r="AL3093" s="40"/>
      <c r="AM3093" s="41"/>
      <c r="AN3093" s="36">
        <f>Y3093*(IF(AND(AH3093&gt;0,AI3093&lt;0),AH3093,0)+IF(AND(AJ3093&lt;0,AK3093&gt;0),AJ3093,0)+IF(AND(AL3093&gt;0,AM3093&gt;0),AL3093,0))</f>
        <v>0</v>
      </c>
      <c r="AO3093" s="37">
        <f>Y3093*(IF(AND(AH3093&gt;0,AI3093&lt;0),AI3093,0)+IF(AND(AJ3093&lt;0,AK3093&gt;0),AK3093,0)+IF(AND(AL3093&gt;0,AM3093&gt;0),AM3093,0))</f>
        <v>0</v>
      </c>
      <c r="AQ3093" s="40">
        <f>AU3093*D3093</f>
        <v>73590.233700638913</v>
      </c>
      <c r="AR3093" s="40">
        <f>AV3093*E3093</f>
        <v>29847.713505884414</v>
      </c>
      <c r="AS3093" s="40">
        <f>IF(AND(Y3093&lt;&gt;0,AN3093&lt;&gt;0),0,Q3093)</f>
        <v>4531.8807598774074</v>
      </c>
      <c r="AT3093" s="41">
        <f t="shared" si="772"/>
        <v>107969.82796640074</v>
      </c>
      <c r="AU3093" s="42">
        <f>S3093+AN3093</f>
        <v>662.13994691955111</v>
      </c>
      <c r="AV3093" s="37">
        <f>T3093+AO3093</f>
        <v>686.46995183726813</v>
      </c>
      <c r="AW3093" s="58">
        <f t="shared" ref="AW3093:AW3156" si="773">AQ3093/AT3093</f>
        <v>0.68158146666251562</v>
      </c>
      <c r="AX3093" s="58">
        <f t="shared" ref="AX3093:AX3156" si="774">AR3093/AT3093</f>
        <v>0.27644494826066368</v>
      </c>
      <c r="AY3093" s="59">
        <f t="shared" ref="AY3093:AY3156" si="775">AS3093/AT3093</f>
        <v>4.1973585076820613E-2</v>
      </c>
      <c r="AZ3093" s="54">
        <f t="shared" si="767"/>
        <v>-4.4529894918042823E-3</v>
      </c>
    </row>
    <row r="3094" spans="3:52" x14ac:dyDescent="0.25">
      <c r="C3094" s="35">
        <v>39160</v>
      </c>
      <c r="D3094" s="36">
        <v>112.48</v>
      </c>
      <c r="E3094" s="37">
        <v>43.87</v>
      </c>
      <c r="F3094" s="38">
        <v>0</v>
      </c>
      <c r="G3094" s="7">
        <v>0</v>
      </c>
      <c r="H3094" s="38">
        <v>1</v>
      </c>
      <c r="I3094" s="7">
        <v>1</v>
      </c>
      <c r="J3094" s="36">
        <f t="shared" ref="J3094:J3157" si="776">D3094*(1-$F$8/20000)</f>
        <v>112.42376000000002</v>
      </c>
      <c r="K3094" s="37">
        <f t="shared" ref="K3094:K3157" si="777">E3094*(1-$F$8/20000)</f>
        <v>43.848064999999998</v>
      </c>
      <c r="L3094" s="36">
        <f t="shared" ref="L3094:L3157" si="778">D3094*(1+$F$8/20000)</f>
        <v>112.53623999999999</v>
      </c>
      <c r="M3094" s="37">
        <f t="shared" ref="M3094:M3157" si="779">E3094*(1+$F$8/20000)</f>
        <v>43.891934999999997</v>
      </c>
      <c r="O3094" s="39">
        <f t="shared" si="764"/>
        <v>74477.501229511108</v>
      </c>
      <c r="P3094" s="40">
        <f t="shared" si="765"/>
        <v>30115.436787100953</v>
      </c>
      <c r="Q3094" s="40">
        <f>S3094*F3094+T3094*G3094+AS3093*(1+$G$9/252)</f>
        <v>4532.0605964154975</v>
      </c>
      <c r="R3094" s="41">
        <f t="shared" si="768"/>
        <v>109124.99861302755</v>
      </c>
      <c r="S3094" s="36">
        <f>AU3093*H3093</f>
        <v>662.13994691955111</v>
      </c>
      <c r="T3094" s="37">
        <f>AV3093*I3093</f>
        <v>686.46995183726813</v>
      </c>
      <c r="U3094" s="57">
        <f t="shared" si="771"/>
        <v>0.68249715625306628</v>
      </c>
      <c r="V3094" s="58">
        <f t="shared" si="769"/>
        <v>0.27597193282810006</v>
      </c>
      <c r="W3094" s="59">
        <f t="shared" si="770"/>
        <v>4.1530910918833694E-2</v>
      </c>
      <c r="Y3094" s="7">
        <f t="shared" si="766"/>
        <v>0</v>
      </c>
      <c r="Z3094" s="40"/>
      <c r="AA3094" s="40"/>
      <c r="AB3094" s="40"/>
      <c r="AC3094" s="40"/>
      <c r="AD3094" s="40"/>
      <c r="AE3094" s="40"/>
      <c r="AF3094" s="40"/>
      <c r="AG3094" s="41"/>
      <c r="AH3094" s="40"/>
      <c r="AI3094" s="40"/>
      <c r="AJ3094" s="40"/>
      <c r="AK3094" s="40"/>
      <c r="AL3094" s="40"/>
      <c r="AM3094" s="41"/>
      <c r="AN3094" s="36">
        <f>Y3094*(IF(AND(AH3094&gt;0,AI3094&lt;0),AH3094,0)+IF(AND(AJ3094&lt;0,AK3094&gt;0),AJ3094,0)+IF(AND(AL3094&gt;0,AM3094&gt;0),AL3094,0))</f>
        <v>0</v>
      </c>
      <c r="AO3094" s="37">
        <f>Y3094*(IF(AND(AH3094&gt;0,AI3094&lt;0),AI3094,0)+IF(AND(AJ3094&lt;0,AK3094&gt;0),AK3094,0)+IF(AND(AL3094&gt;0,AM3094&gt;0),AM3094,0))</f>
        <v>0</v>
      </c>
      <c r="AQ3094" s="40">
        <f>AU3094*D3094</f>
        <v>74477.501229511108</v>
      </c>
      <c r="AR3094" s="40">
        <f>AV3094*E3094</f>
        <v>30115.436787100953</v>
      </c>
      <c r="AS3094" s="40">
        <f>IF(AND(Y3094&lt;&gt;0,AN3094&lt;&gt;0),0,Q3094)</f>
        <v>4532.0605964154975</v>
      </c>
      <c r="AT3094" s="41">
        <f t="shared" si="772"/>
        <v>109124.99861302755</v>
      </c>
      <c r="AU3094" s="42">
        <f>S3094+AN3094</f>
        <v>662.13994691955111</v>
      </c>
      <c r="AV3094" s="37">
        <f>T3094+AO3094</f>
        <v>686.46995183726813</v>
      </c>
      <c r="AW3094" s="58">
        <f t="shared" si="773"/>
        <v>0.68249715625306628</v>
      </c>
      <c r="AX3094" s="58">
        <f t="shared" si="774"/>
        <v>0.27597193282810006</v>
      </c>
      <c r="AY3094" s="59">
        <f t="shared" si="775"/>
        <v>4.1530910918833694E-2</v>
      </c>
      <c r="AZ3094" s="54">
        <f t="shared" si="767"/>
        <v>1.0699013496495491E-2</v>
      </c>
    </row>
    <row r="3095" spans="3:52" x14ac:dyDescent="0.25">
      <c r="C3095" s="35">
        <v>39161</v>
      </c>
      <c r="D3095" s="36">
        <v>112.29</v>
      </c>
      <c r="E3095" s="37">
        <v>44.31</v>
      </c>
      <c r="F3095" s="38">
        <v>0</v>
      </c>
      <c r="G3095" s="7">
        <v>0</v>
      </c>
      <c r="H3095" s="38">
        <v>1</v>
      </c>
      <c r="I3095" s="7">
        <v>1</v>
      </c>
      <c r="J3095" s="36">
        <f t="shared" si="776"/>
        <v>112.23385500000001</v>
      </c>
      <c r="K3095" s="37">
        <f t="shared" si="777"/>
        <v>44.287845000000004</v>
      </c>
      <c r="L3095" s="36">
        <f t="shared" si="778"/>
        <v>112.34614500000001</v>
      </c>
      <c r="M3095" s="37">
        <f t="shared" si="779"/>
        <v>44.332155</v>
      </c>
      <c r="O3095" s="39">
        <f t="shared" ref="O3095:O3158" si="780">S3095*D3095</f>
        <v>74351.694639596404</v>
      </c>
      <c r="P3095" s="40">
        <f t="shared" ref="P3095:P3158" si="781">T3095*E3095</f>
        <v>30417.483565909351</v>
      </c>
      <c r="Q3095" s="40">
        <f>S3095*F3095+T3095*G3095+AS3094*(1+$G$9/252)</f>
        <v>4532.2404400899577</v>
      </c>
      <c r="R3095" s="41">
        <f t="shared" si="768"/>
        <v>109301.41864559571</v>
      </c>
      <c r="S3095" s="36">
        <f>AU3094*H3094</f>
        <v>662.13994691955111</v>
      </c>
      <c r="T3095" s="37">
        <f>AV3094*I3094</f>
        <v>686.46995183726813</v>
      </c>
      <c r="U3095" s="57">
        <f t="shared" si="771"/>
        <v>0.6802445527324581</v>
      </c>
      <c r="V3095" s="58">
        <f t="shared" si="769"/>
        <v>0.27828992471302222</v>
      </c>
      <c r="W3095" s="59">
        <f t="shared" si="770"/>
        <v>4.1465522554519782E-2</v>
      </c>
      <c r="Y3095" s="7">
        <f t="shared" ref="Y3095:Y3158" si="782">IF(AND(ABS(U3095-0.5)&gt;$G$5,ABS(V3095-0.5)&gt;$G$5),1,0)*IF(AND(OR(AH3095&lt;=0,AI3095&gt;=0),OR(AJ3095&gt;=0,AK3095&lt;=0),OR(AL3095&lt;=0,AM3095&lt;=0)),0,1)</f>
        <v>0</v>
      </c>
      <c r="Z3095" s="40"/>
      <c r="AA3095" s="40"/>
      <c r="AB3095" s="40"/>
      <c r="AC3095" s="40"/>
      <c r="AD3095" s="40"/>
      <c r="AE3095" s="40"/>
      <c r="AF3095" s="40"/>
      <c r="AG3095" s="41"/>
      <c r="AH3095" s="40"/>
      <c r="AI3095" s="40"/>
      <c r="AJ3095" s="40"/>
      <c r="AK3095" s="40"/>
      <c r="AL3095" s="40"/>
      <c r="AM3095" s="41"/>
      <c r="AN3095" s="36">
        <f>Y3095*(IF(AND(AH3095&gt;0,AI3095&lt;0),AH3095,0)+IF(AND(AJ3095&lt;0,AK3095&gt;0),AJ3095,0)+IF(AND(AL3095&gt;0,AM3095&gt;0),AL3095,0))</f>
        <v>0</v>
      </c>
      <c r="AO3095" s="37">
        <f>Y3095*(IF(AND(AH3095&gt;0,AI3095&lt;0),AI3095,0)+IF(AND(AJ3095&lt;0,AK3095&gt;0),AK3095,0)+IF(AND(AL3095&gt;0,AM3095&gt;0),AM3095,0))</f>
        <v>0</v>
      </c>
      <c r="AQ3095" s="40">
        <f>AU3095*D3095</f>
        <v>74351.694639596404</v>
      </c>
      <c r="AR3095" s="40">
        <f>AV3095*E3095</f>
        <v>30417.483565909351</v>
      </c>
      <c r="AS3095" s="40">
        <f>IF(AND(Y3095&lt;&gt;0,AN3095&lt;&gt;0),0,Q3095)</f>
        <v>4532.2404400899577</v>
      </c>
      <c r="AT3095" s="41">
        <f t="shared" si="772"/>
        <v>109301.41864559571</v>
      </c>
      <c r="AU3095" s="42">
        <f>S3095+AN3095</f>
        <v>662.13994691955111</v>
      </c>
      <c r="AV3095" s="37">
        <f>T3095+AO3095</f>
        <v>686.46995183726813</v>
      </c>
      <c r="AW3095" s="58">
        <f t="shared" si="773"/>
        <v>0.6802445527324581</v>
      </c>
      <c r="AX3095" s="58">
        <f t="shared" si="774"/>
        <v>0.27828992471302222</v>
      </c>
      <c r="AY3095" s="59">
        <f t="shared" si="775"/>
        <v>4.1465522554519782E-2</v>
      </c>
      <c r="AZ3095" s="54">
        <f t="shared" ref="AZ3095:AZ3158" si="783">AT3095/AT3094-1</f>
        <v>1.6166784404165746E-3</v>
      </c>
    </row>
    <row r="3096" spans="3:52" x14ac:dyDescent="0.25">
      <c r="C3096" s="35">
        <v>39162</v>
      </c>
      <c r="D3096" s="36">
        <v>110.99</v>
      </c>
      <c r="E3096" s="37">
        <v>44.61</v>
      </c>
      <c r="F3096" s="38">
        <v>0</v>
      </c>
      <c r="G3096" s="7">
        <v>0</v>
      </c>
      <c r="H3096" s="38">
        <v>1</v>
      </c>
      <c r="I3096" s="7">
        <v>1</v>
      </c>
      <c r="J3096" s="36">
        <f t="shared" si="776"/>
        <v>110.934505</v>
      </c>
      <c r="K3096" s="37">
        <f t="shared" si="777"/>
        <v>44.587695000000004</v>
      </c>
      <c r="L3096" s="36">
        <f t="shared" si="778"/>
        <v>111.04549499999999</v>
      </c>
      <c r="M3096" s="37">
        <f t="shared" si="779"/>
        <v>44.632304999999995</v>
      </c>
      <c r="O3096" s="39">
        <f t="shared" si="780"/>
        <v>73490.912708600968</v>
      </c>
      <c r="P3096" s="40">
        <f t="shared" si="781"/>
        <v>30623.424551460532</v>
      </c>
      <c r="Q3096" s="40">
        <f>S3096*F3096+T3096*G3096+AS3095*(1+$G$9/252)</f>
        <v>4532.4202909010719</v>
      </c>
      <c r="R3096" s="41">
        <f t="shared" si="768"/>
        <v>108646.75755096257</v>
      </c>
      <c r="S3096" s="36">
        <f>AU3095*H3095</f>
        <v>662.13994691955111</v>
      </c>
      <c r="T3096" s="37">
        <f>AV3095*I3095</f>
        <v>686.46995183726813</v>
      </c>
      <c r="U3096" s="57">
        <f t="shared" si="771"/>
        <v>0.67642067158910679</v>
      </c>
      <c r="V3096" s="58">
        <f t="shared" si="769"/>
        <v>0.281862296139819</v>
      </c>
      <c r="W3096" s="59">
        <f t="shared" si="770"/>
        <v>4.1717032271074123E-2</v>
      </c>
      <c r="Y3096" s="7">
        <f t="shared" si="782"/>
        <v>0</v>
      </c>
      <c r="Z3096" s="40"/>
      <c r="AA3096" s="40"/>
      <c r="AB3096" s="40"/>
      <c r="AC3096" s="40"/>
      <c r="AD3096" s="40"/>
      <c r="AE3096" s="40"/>
      <c r="AF3096" s="40"/>
      <c r="AG3096" s="41"/>
      <c r="AH3096" s="40"/>
      <c r="AI3096" s="40"/>
      <c r="AJ3096" s="40"/>
      <c r="AK3096" s="40"/>
      <c r="AL3096" s="40"/>
      <c r="AM3096" s="41"/>
      <c r="AN3096" s="36">
        <f>Y3096*(IF(AND(AH3096&gt;0,AI3096&lt;0),AH3096,0)+IF(AND(AJ3096&lt;0,AK3096&gt;0),AJ3096,0)+IF(AND(AL3096&gt;0,AM3096&gt;0),AL3096,0))</f>
        <v>0</v>
      </c>
      <c r="AO3096" s="37">
        <f>Y3096*(IF(AND(AH3096&gt;0,AI3096&lt;0),AI3096,0)+IF(AND(AJ3096&lt;0,AK3096&gt;0),AK3096,0)+IF(AND(AL3096&gt;0,AM3096&gt;0),AM3096,0))</f>
        <v>0</v>
      </c>
      <c r="AQ3096" s="40">
        <f>AU3096*D3096</f>
        <v>73490.912708600968</v>
      </c>
      <c r="AR3096" s="40">
        <f>AV3096*E3096</f>
        <v>30623.424551460532</v>
      </c>
      <c r="AS3096" s="40">
        <f>IF(AND(Y3096&lt;&gt;0,AN3096&lt;&gt;0),0,Q3096)</f>
        <v>4532.4202909010719</v>
      </c>
      <c r="AT3096" s="41">
        <f t="shared" si="772"/>
        <v>108646.75755096257</v>
      </c>
      <c r="AU3096" s="42">
        <f>S3096+AN3096</f>
        <v>662.13994691955111</v>
      </c>
      <c r="AV3096" s="37">
        <f>T3096+AO3096</f>
        <v>686.46995183726813</v>
      </c>
      <c r="AW3096" s="58">
        <f t="shared" si="773"/>
        <v>0.67642067158910679</v>
      </c>
      <c r="AX3096" s="58">
        <f t="shared" si="774"/>
        <v>0.281862296139819</v>
      </c>
      <c r="AY3096" s="59">
        <f t="shared" si="775"/>
        <v>4.1717032271074123E-2</v>
      </c>
      <c r="AZ3096" s="54">
        <f t="shared" si="783"/>
        <v>-5.9895022658016384E-3</v>
      </c>
    </row>
    <row r="3097" spans="3:52" x14ac:dyDescent="0.25">
      <c r="C3097" s="35">
        <v>39163</v>
      </c>
      <c r="D3097" s="36">
        <v>110.63</v>
      </c>
      <c r="E3097" s="37">
        <v>44.49</v>
      </c>
      <c r="F3097" s="38">
        <v>0</v>
      </c>
      <c r="G3097" s="7">
        <v>0</v>
      </c>
      <c r="H3097" s="38">
        <v>1</v>
      </c>
      <c r="I3097" s="7">
        <v>1</v>
      </c>
      <c r="J3097" s="36">
        <f t="shared" si="776"/>
        <v>110.574685</v>
      </c>
      <c r="K3097" s="37">
        <f t="shared" si="777"/>
        <v>44.467755000000004</v>
      </c>
      <c r="L3097" s="36">
        <f t="shared" si="778"/>
        <v>110.68531499999999</v>
      </c>
      <c r="M3097" s="37">
        <f t="shared" si="779"/>
        <v>44.512245</v>
      </c>
      <c r="O3097" s="39">
        <f t="shared" si="780"/>
        <v>73252.542327709933</v>
      </c>
      <c r="P3097" s="40">
        <f t="shared" si="781"/>
        <v>30541.04815724006</v>
      </c>
      <c r="Q3097" s="40">
        <f>S3097*F3097+T3097*G3097+AS3096*(1+$G$9/252)</f>
        <v>4532.6001488491229</v>
      </c>
      <c r="R3097" s="41">
        <f t="shared" si="768"/>
        <v>108326.19063379911</v>
      </c>
      <c r="S3097" s="36">
        <f>AU3096*H3096</f>
        <v>662.13994691955111</v>
      </c>
      <c r="T3097" s="37">
        <f>AV3096*I3096</f>
        <v>686.46995183726813</v>
      </c>
      <c r="U3097" s="57">
        <f t="shared" si="771"/>
        <v>0.67622189886971096</v>
      </c>
      <c r="V3097" s="58">
        <f t="shared" si="769"/>
        <v>0.28193595637905572</v>
      </c>
      <c r="W3097" s="59">
        <f t="shared" si="770"/>
        <v>4.1842144751233372E-2</v>
      </c>
      <c r="Y3097" s="7">
        <f t="shared" si="782"/>
        <v>0</v>
      </c>
      <c r="Z3097" s="40"/>
      <c r="AA3097" s="40"/>
      <c r="AB3097" s="40"/>
      <c r="AC3097" s="40"/>
      <c r="AD3097" s="40"/>
      <c r="AE3097" s="40"/>
      <c r="AF3097" s="40"/>
      <c r="AG3097" s="41"/>
      <c r="AH3097" s="40"/>
      <c r="AI3097" s="40"/>
      <c r="AJ3097" s="40"/>
      <c r="AK3097" s="40"/>
      <c r="AL3097" s="40"/>
      <c r="AM3097" s="41"/>
      <c r="AN3097" s="36">
        <f>Y3097*(IF(AND(AH3097&gt;0,AI3097&lt;0),AH3097,0)+IF(AND(AJ3097&lt;0,AK3097&gt;0),AJ3097,0)+IF(AND(AL3097&gt;0,AM3097&gt;0),AL3097,0))</f>
        <v>0</v>
      </c>
      <c r="AO3097" s="37">
        <f>Y3097*(IF(AND(AH3097&gt;0,AI3097&lt;0),AI3097,0)+IF(AND(AJ3097&lt;0,AK3097&gt;0),AK3097,0)+IF(AND(AL3097&gt;0,AM3097&gt;0),AM3097,0))</f>
        <v>0</v>
      </c>
      <c r="AQ3097" s="40">
        <f>AU3097*D3097</f>
        <v>73252.542327709933</v>
      </c>
      <c r="AR3097" s="40">
        <f>AV3097*E3097</f>
        <v>30541.04815724006</v>
      </c>
      <c r="AS3097" s="40">
        <f>IF(AND(Y3097&lt;&gt;0,AN3097&lt;&gt;0),0,Q3097)</f>
        <v>4532.6001488491229</v>
      </c>
      <c r="AT3097" s="41">
        <f t="shared" si="772"/>
        <v>108326.19063379911</v>
      </c>
      <c r="AU3097" s="42">
        <f>S3097+AN3097</f>
        <v>662.13994691955111</v>
      </c>
      <c r="AV3097" s="37">
        <f>T3097+AO3097</f>
        <v>686.46995183726813</v>
      </c>
      <c r="AW3097" s="58">
        <f t="shared" si="773"/>
        <v>0.67622189886971096</v>
      </c>
      <c r="AX3097" s="58">
        <f t="shared" si="774"/>
        <v>0.28193595637905572</v>
      </c>
      <c r="AY3097" s="59">
        <f t="shared" si="775"/>
        <v>4.1842144751233372E-2</v>
      </c>
      <c r="AZ3097" s="54">
        <f t="shared" si="783"/>
        <v>-2.9505428821757773E-3</v>
      </c>
    </row>
    <row r="3098" spans="3:52" x14ac:dyDescent="0.25">
      <c r="C3098" s="35">
        <v>39164</v>
      </c>
      <c r="D3098" s="36">
        <v>112.71</v>
      </c>
      <c r="E3098" s="37">
        <v>45.05</v>
      </c>
      <c r="F3098" s="38">
        <v>0</v>
      </c>
      <c r="G3098" s="7">
        <v>0</v>
      </c>
      <c r="H3098" s="38">
        <v>1</v>
      </c>
      <c r="I3098" s="7">
        <v>1</v>
      </c>
      <c r="J3098" s="36">
        <f t="shared" si="776"/>
        <v>112.653645</v>
      </c>
      <c r="K3098" s="37">
        <f t="shared" si="777"/>
        <v>45.027475000000003</v>
      </c>
      <c r="L3098" s="36">
        <f t="shared" si="778"/>
        <v>112.76635499999999</v>
      </c>
      <c r="M3098" s="37">
        <f t="shared" si="779"/>
        <v>45.072524999999992</v>
      </c>
      <c r="O3098" s="39">
        <f t="shared" si="780"/>
        <v>74629.793417302601</v>
      </c>
      <c r="P3098" s="40">
        <f t="shared" si="781"/>
        <v>30925.471330268927</v>
      </c>
      <c r="Q3098" s="40">
        <f>S3098*F3098+T3098*G3098+AS3097*(1+$G$9/252)</f>
        <v>4532.7800139343944</v>
      </c>
      <c r="R3098" s="41">
        <f t="shared" si="768"/>
        <v>110088.04476150591</v>
      </c>
      <c r="S3098" s="36">
        <f>AU3097*H3097</f>
        <v>662.13994691955111</v>
      </c>
      <c r="T3098" s="37">
        <f>AV3097*I3097</f>
        <v>686.46995183726813</v>
      </c>
      <c r="U3098" s="57">
        <f t="shared" si="771"/>
        <v>0.67791006352215766</v>
      </c>
      <c r="V3098" s="58">
        <f t="shared" si="769"/>
        <v>0.28091580150474726</v>
      </c>
      <c r="W3098" s="59">
        <f t="shared" si="770"/>
        <v>4.1174134973095237E-2</v>
      </c>
      <c r="Y3098" s="7">
        <f t="shared" si="782"/>
        <v>0</v>
      </c>
      <c r="Z3098" s="40"/>
      <c r="AA3098" s="40"/>
      <c r="AB3098" s="40"/>
      <c r="AC3098" s="40"/>
      <c r="AD3098" s="40"/>
      <c r="AE3098" s="40"/>
      <c r="AF3098" s="40"/>
      <c r="AG3098" s="41"/>
      <c r="AH3098" s="40"/>
      <c r="AI3098" s="40"/>
      <c r="AJ3098" s="40"/>
      <c r="AK3098" s="40"/>
      <c r="AL3098" s="40"/>
      <c r="AM3098" s="41"/>
      <c r="AN3098" s="36">
        <f>Y3098*(IF(AND(AH3098&gt;0,AI3098&lt;0),AH3098,0)+IF(AND(AJ3098&lt;0,AK3098&gt;0),AJ3098,0)+IF(AND(AL3098&gt;0,AM3098&gt;0),AL3098,0))</f>
        <v>0</v>
      </c>
      <c r="AO3098" s="37">
        <f>Y3098*(IF(AND(AH3098&gt;0,AI3098&lt;0),AI3098,0)+IF(AND(AJ3098&lt;0,AK3098&gt;0),AK3098,0)+IF(AND(AL3098&gt;0,AM3098&gt;0),AM3098,0))</f>
        <v>0</v>
      </c>
      <c r="AQ3098" s="40">
        <f>AU3098*D3098</f>
        <v>74629.793417302601</v>
      </c>
      <c r="AR3098" s="40">
        <f>AV3098*E3098</f>
        <v>30925.471330268927</v>
      </c>
      <c r="AS3098" s="40">
        <f>IF(AND(Y3098&lt;&gt;0,AN3098&lt;&gt;0),0,Q3098)</f>
        <v>4532.7800139343944</v>
      </c>
      <c r="AT3098" s="41">
        <f t="shared" si="772"/>
        <v>110088.04476150591</v>
      </c>
      <c r="AU3098" s="42">
        <f>S3098+AN3098</f>
        <v>662.13994691955111</v>
      </c>
      <c r="AV3098" s="37">
        <f>T3098+AO3098</f>
        <v>686.46995183726813</v>
      </c>
      <c r="AW3098" s="58">
        <f t="shared" si="773"/>
        <v>0.67791006352215766</v>
      </c>
      <c r="AX3098" s="58">
        <f t="shared" si="774"/>
        <v>0.28091580150474726</v>
      </c>
      <c r="AY3098" s="59">
        <f t="shared" si="775"/>
        <v>4.1174134973095237E-2</v>
      </c>
      <c r="AZ3098" s="54">
        <f t="shared" si="783"/>
        <v>1.6264341221623901E-2</v>
      </c>
    </row>
    <row r="3099" spans="3:52" x14ac:dyDescent="0.25">
      <c r="C3099" s="35">
        <v>39167</v>
      </c>
      <c r="D3099" s="36">
        <v>110.83</v>
      </c>
      <c r="E3099" s="37">
        <v>45.12</v>
      </c>
      <c r="F3099" s="38">
        <v>0</v>
      </c>
      <c r="G3099" s="7">
        <v>0</v>
      </c>
      <c r="H3099" s="38">
        <v>1</v>
      </c>
      <c r="I3099" s="7">
        <v>1</v>
      </c>
      <c r="J3099" s="36">
        <f t="shared" si="776"/>
        <v>110.774585</v>
      </c>
      <c r="K3099" s="37">
        <f t="shared" si="777"/>
        <v>45.097439999999999</v>
      </c>
      <c r="L3099" s="36">
        <f t="shared" si="778"/>
        <v>110.88541499999999</v>
      </c>
      <c r="M3099" s="37">
        <f t="shared" si="779"/>
        <v>45.142559999999996</v>
      </c>
      <c r="O3099" s="39">
        <f t="shared" si="780"/>
        <v>73384.970317093845</v>
      </c>
      <c r="P3099" s="40">
        <f t="shared" si="781"/>
        <v>30973.524226897534</v>
      </c>
      <c r="Q3099" s="40">
        <f>S3099*F3099+T3099*G3099+AS3098*(1+$G$9/252)</f>
        <v>4532.9598861571694</v>
      </c>
      <c r="R3099" s="41">
        <f t="shared" si="768"/>
        <v>108891.45443014854</v>
      </c>
      <c r="S3099" s="36">
        <f>AU3098*H3098</f>
        <v>662.13994691955111</v>
      </c>
      <c r="T3099" s="37">
        <f>AV3098*I3098</f>
        <v>686.46995183726813</v>
      </c>
      <c r="U3099" s="57">
        <f t="shared" si="771"/>
        <v>0.6739277264789284</v>
      </c>
      <c r="V3099" s="58">
        <f t="shared" si="769"/>
        <v>0.28444403088367565</v>
      </c>
      <c r="W3099" s="59">
        <f t="shared" si="770"/>
        <v>4.1628242637395965E-2</v>
      </c>
      <c r="Y3099" s="7">
        <f t="shared" si="782"/>
        <v>0</v>
      </c>
      <c r="Z3099" s="40"/>
      <c r="AA3099" s="40"/>
      <c r="AB3099" s="40"/>
      <c r="AC3099" s="40"/>
      <c r="AD3099" s="40"/>
      <c r="AE3099" s="40"/>
      <c r="AF3099" s="40"/>
      <c r="AG3099" s="41"/>
      <c r="AH3099" s="40"/>
      <c r="AI3099" s="40"/>
      <c r="AJ3099" s="40"/>
      <c r="AK3099" s="40"/>
      <c r="AL3099" s="40"/>
      <c r="AM3099" s="41"/>
      <c r="AN3099" s="36">
        <f>Y3099*(IF(AND(AH3099&gt;0,AI3099&lt;0),AH3099,0)+IF(AND(AJ3099&lt;0,AK3099&gt;0),AJ3099,0)+IF(AND(AL3099&gt;0,AM3099&gt;0),AL3099,0))</f>
        <v>0</v>
      </c>
      <c r="AO3099" s="37">
        <f>Y3099*(IF(AND(AH3099&gt;0,AI3099&lt;0),AI3099,0)+IF(AND(AJ3099&lt;0,AK3099&gt;0),AK3099,0)+IF(AND(AL3099&gt;0,AM3099&gt;0),AM3099,0))</f>
        <v>0</v>
      </c>
      <c r="AQ3099" s="40">
        <f>AU3099*D3099</f>
        <v>73384.970317093845</v>
      </c>
      <c r="AR3099" s="40">
        <f>AV3099*E3099</f>
        <v>30973.524226897534</v>
      </c>
      <c r="AS3099" s="40">
        <f>IF(AND(Y3099&lt;&gt;0,AN3099&lt;&gt;0),0,Q3099)</f>
        <v>4532.9598861571694</v>
      </c>
      <c r="AT3099" s="41">
        <f t="shared" si="772"/>
        <v>108891.45443014854</v>
      </c>
      <c r="AU3099" s="42">
        <f>S3099+AN3099</f>
        <v>662.13994691955111</v>
      </c>
      <c r="AV3099" s="37">
        <f>T3099+AO3099</f>
        <v>686.46995183726813</v>
      </c>
      <c r="AW3099" s="58">
        <f t="shared" si="773"/>
        <v>0.6739277264789284</v>
      </c>
      <c r="AX3099" s="58">
        <f t="shared" si="774"/>
        <v>0.28444403088367565</v>
      </c>
      <c r="AY3099" s="59">
        <f t="shared" si="775"/>
        <v>4.1628242637395965E-2</v>
      </c>
      <c r="AZ3099" s="54">
        <f t="shared" si="783"/>
        <v>-1.0869393983239939E-2</v>
      </c>
    </row>
    <row r="3100" spans="3:52" x14ac:dyDescent="0.25">
      <c r="C3100" s="35">
        <v>39168</v>
      </c>
      <c r="D3100" s="36">
        <v>110.05</v>
      </c>
      <c r="E3100" s="37">
        <v>45.04</v>
      </c>
      <c r="F3100" s="38">
        <v>0</v>
      </c>
      <c r="G3100" s="7">
        <v>0</v>
      </c>
      <c r="H3100" s="38">
        <v>1</v>
      </c>
      <c r="I3100" s="7">
        <v>1</v>
      </c>
      <c r="J3100" s="36">
        <f t="shared" si="776"/>
        <v>109.994975</v>
      </c>
      <c r="K3100" s="37">
        <f t="shared" si="777"/>
        <v>45.017479999999999</v>
      </c>
      <c r="L3100" s="36">
        <f t="shared" si="778"/>
        <v>110.105025</v>
      </c>
      <c r="M3100" s="37">
        <f t="shared" si="779"/>
        <v>45.062519999999999</v>
      </c>
      <c r="O3100" s="39">
        <f t="shared" si="780"/>
        <v>72868.501158496598</v>
      </c>
      <c r="P3100" s="40">
        <f t="shared" si="781"/>
        <v>30918.606630750557</v>
      </c>
      <c r="Q3100" s="40">
        <f>S3100*F3100+T3100*G3100+AS3099*(1+$G$9/252)</f>
        <v>4533.1397655177307</v>
      </c>
      <c r="R3100" s="41">
        <f t="shared" ref="R3100:R3163" si="784">SUM(O3100:Q3100)</f>
        <v>108320.24755476488</v>
      </c>
      <c r="S3100" s="36">
        <f>AU3099*H3099</f>
        <v>662.13994691955111</v>
      </c>
      <c r="T3100" s="37">
        <f>AV3099*I3099</f>
        <v>686.46995183726813</v>
      </c>
      <c r="U3100" s="57">
        <f t="shared" si="771"/>
        <v>0.67271357667139309</v>
      </c>
      <c r="V3100" s="58">
        <f t="shared" ref="V3100:V3163" si="785">P3100/R3100</f>
        <v>0.28543700119517024</v>
      </c>
      <c r="W3100" s="59">
        <f t="shared" ref="W3100:W3163" si="786">Q3100/R3100</f>
        <v>4.1849422133436801E-2</v>
      </c>
      <c r="Y3100" s="7">
        <f t="shared" si="782"/>
        <v>0</v>
      </c>
      <c r="Z3100" s="40"/>
      <c r="AA3100" s="40"/>
      <c r="AB3100" s="40"/>
      <c r="AC3100" s="40"/>
      <c r="AD3100" s="40"/>
      <c r="AE3100" s="40"/>
      <c r="AF3100" s="40"/>
      <c r="AG3100" s="41"/>
      <c r="AH3100" s="40"/>
      <c r="AI3100" s="40"/>
      <c r="AJ3100" s="40"/>
      <c r="AK3100" s="40"/>
      <c r="AL3100" s="40"/>
      <c r="AM3100" s="41"/>
      <c r="AN3100" s="36">
        <f>Y3100*(IF(AND(AH3100&gt;0,AI3100&lt;0),AH3100,0)+IF(AND(AJ3100&lt;0,AK3100&gt;0),AJ3100,0)+IF(AND(AL3100&gt;0,AM3100&gt;0),AL3100,0))</f>
        <v>0</v>
      </c>
      <c r="AO3100" s="37">
        <f>Y3100*(IF(AND(AH3100&gt;0,AI3100&lt;0),AI3100,0)+IF(AND(AJ3100&lt;0,AK3100&gt;0),AK3100,0)+IF(AND(AL3100&gt;0,AM3100&gt;0),AM3100,0))</f>
        <v>0</v>
      </c>
      <c r="AQ3100" s="40">
        <f>AU3100*D3100</f>
        <v>72868.501158496598</v>
      </c>
      <c r="AR3100" s="40">
        <f>AV3100*E3100</f>
        <v>30918.606630750557</v>
      </c>
      <c r="AS3100" s="40">
        <f>IF(AND(Y3100&lt;&gt;0,AN3100&lt;&gt;0),0,Q3100)</f>
        <v>4533.1397655177307</v>
      </c>
      <c r="AT3100" s="41">
        <f t="shared" si="772"/>
        <v>108320.24755476488</v>
      </c>
      <c r="AU3100" s="42">
        <f>S3100+AN3100</f>
        <v>662.13994691955111</v>
      </c>
      <c r="AV3100" s="37">
        <f>T3100+AO3100</f>
        <v>686.46995183726813</v>
      </c>
      <c r="AW3100" s="58">
        <f t="shared" si="773"/>
        <v>0.67271357667139309</v>
      </c>
      <c r="AX3100" s="58">
        <f t="shared" si="774"/>
        <v>0.28543700119517024</v>
      </c>
      <c r="AY3100" s="59">
        <f t="shared" si="775"/>
        <v>4.1849422133436801E-2</v>
      </c>
      <c r="AZ3100" s="54">
        <f t="shared" si="783"/>
        <v>-5.2456538336539404E-3</v>
      </c>
    </row>
    <row r="3101" spans="3:52" x14ac:dyDescent="0.25">
      <c r="C3101" s="35">
        <v>39169</v>
      </c>
      <c r="D3101" s="36">
        <v>107.67</v>
      </c>
      <c r="E3101" s="37">
        <v>44.83</v>
      </c>
      <c r="F3101" s="38">
        <v>0</v>
      </c>
      <c r="G3101" s="7">
        <v>0</v>
      </c>
      <c r="H3101" s="38">
        <v>1</v>
      </c>
      <c r="I3101" s="7">
        <v>1</v>
      </c>
      <c r="J3101" s="36">
        <f t="shared" si="776"/>
        <v>107.61616500000001</v>
      </c>
      <c r="K3101" s="37">
        <f t="shared" si="777"/>
        <v>44.807585000000003</v>
      </c>
      <c r="L3101" s="36">
        <f t="shared" si="778"/>
        <v>107.72383499999999</v>
      </c>
      <c r="M3101" s="37">
        <f t="shared" si="779"/>
        <v>44.852414999999993</v>
      </c>
      <c r="O3101" s="39">
        <f t="shared" si="780"/>
        <v>71292.608084828069</v>
      </c>
      <c r="P3101" s="40">
        <f t="shared" si="781"/>
        <v>30774.447940864728</v>
      </c>
      <c r="Q3101" s="40">
        <f>S3101*F3101+T3101*G3101+AS3100*(1+$G$9/252)</f>
        <v>4533.3196520163619</v>
      </c>
      <c r="R3101" s="41">
        <f t="shared" si="784"/>
        <v>106600.37567770916</v>
      </c>
      <c r="S3101" s="36">
        <f>AU3100*H3100</f>
        <v>662.13994691955111</v>
      </c>
      <c r="T3101" s="37">
        <f>AV3100*I3100</f>
        <v>686.46995183726813</v>
      </c>
      <c r="U3101" s="57">
        <f t="shared" ref="U3101:U3164" si="787">O3101/R3101</f>
        <v>0.66878383524998986</v>
      </c>
      <c r="V3101" s="58">
        <f t="shared" si="785"/>
        <v>0.28868986385101331</v>
      </c>
      <c r="W3101" s="59">
        <f t="shared" si="786"/>
        <v>4.2526300898996817E-2</v>
      </c>
      <c r="Y3101" s="7">
        <f t="shared" si="782"/>
        <v>0</v>
      </c>
      <c r="Z3101" s="40"/>
      <c r="AA3101" s="40"/>
      <c r="AB3101" s="40"/>
      <c r="AC3101" s="40"/>
      <c r="AD3101" s="40"/>
      <c r="AE3101" s="40"/>
      <c r="AF3101" s="40"/>
      <c r="AG3101" s="41"/>
      <c r="AH3101" s="40"/>
      <c r="AI3101" s="40"/>
      <c r="AJ3101" s="40"/>
      <c r="AK3101" s="40"/>
      <c r="AL3101" s="40"/>
      <c r="AM3101" s="41"/>
      <c r="AN3101" s="36">
        <f>Y3101*(IF(AND(AH3101&gt;0,AI3101&lt;0),AH3101,0)+IF(AND(AJ3101&lt;0,AK3101&gt;0),AJ3101,0)+IF(AND(AL3101&gt;0,AM3101&gt;0),AL3101,0))</f>
        <v>0</v>
      </c>
      <c r="AO3101" s="37">
        <f>Y3101*(IF(AND(AH3101&gt;0,AI3101&lt;0),AI3101,0)+IF(AND(AJ3101&lt;0,AK3101&gt;0),AK3101,0)+IF(AND(AL3101&gt;0,AM3101&gt;0),AM3101,0))</f>
        <v>0</v>
      </c>
      <c r="AQ3101" s="40">
        <f>AU3101*D3101</f>
        <v>71292.608084828069</v>
      </c>
      <c r="AR3101" s="40">
        <f>AV3101*E3101</f>
        <v>30774.447940864728</v>
      </c>
      <c r="AS3101" s="40">
        <f>IF(AND(Y3101&lt;&gt;0,AN3101&lt;&gt;0),0,Q3101)</f>
        <v>4533.3196520163619</v>
      </c>
      <c r="AT3101" s="41">
        <f t="shared" ref="AT3101:AT3164" si="788">SUM(AQ3101:AS3101)</f>
        <v>106600.37567770916</v>
      </c>
      <c r="AU3101" s="42">
        <f>S3101+AN3101</f>
        <v>662.13994691955111</v>
      </c>
      <c r="AV3101" s="37">
        <f>T3101+AO3101</f>
        <v>686.46995183726813</v>
      </c>
      <c r="AW3101" s="58">
        <f t="shared" si="773"/>
        <v>0.66878383524998986</v>
      </c>
      <c r="AX3101" s="58">
        <f t="shared" si="774"/>
        <v>0.28868986385101331</v>
      </c>
      <c r="AY3101" s="59">
        <f t="shared" si="775"/>
        <v>4.2526300898996817E-2</v>
      </c>
      <c r="AZ3101" s="54">
        <f t="shared" si="783"/>
        <v>-1.58776582945509E-2</v>
      </c>
    </row>
    <row r="3102" spans="3:52" x14ac:dyDescent="0.25">
      <c r="C3102" s="35">
        <v>39170</v>
      </c>
      <c r="D3102" s="36">
        <v>107.7</v>
      </c>
      <c r="E3102" s="37">
        <v>44.87</v>
      </c>
      <c r="F3102" s="38">
        <v>0</v>
      </c>
      <c r="G3102" s="7">
        <v>0</v>
      </c>
      <c r="H3102" s="38">
        <v>1</v>
      </c>
      <c r="I3102" s="7">
        <v>1</v>
      </c>
      <c r="J3102" s="36">
        <f t="shared" si="776"/>
        <v>107.64615000000001</v>
      </c>
      <c r="K3102" s="37">
        <f t="shared" si="777"/>
        <v>44.847565000000003</v>
      </c>
      <c r="L3102" s="36">
        <f t="shared" si="778"/>
        <v>107.75385</v>
      </c>
      <c r="M3102" s="37">
        <f t="shared" si="779"/>
        <v>44.892434999999992</v>
      </c>
      <c r="O3102" s="39">
        <f t="shared" si="780"/>
        <v>71312.472283235649</v>
      </c>
      <c r="P3102" s="40">
        <f t="shared" si="781"/>
        <v>30801.906738938218</v>
      </c>
      <c r="Q3102" s="40">
        <f>S3102*F3102+T3102*G3102+AS3101*(1+$G$9/252)</f>
        <v>4533.4995456533461</v>
      </c>
      <c r="R3102" s="41">
        <f t="shared" si="784"/>
        <v>106647.87856782723</v>
      </c>
      <c r="S3102" s="36">
        <f>AU3101*H3101</f>
        <v>662.13994691955111</v>
      </c>
      <c r="T3102" s="37">
        <f>AV3101*I3101</f>
        <v>686.46995183726813</v>
      </c>
      <c r="U3102" s="57">
        <f t="shared" si="787"/>
        <v>0.66867220652571602</v>
      </c>
      <c r="V3102" s="58">
        <f t="shared" si="785"/>
        <v>0.28881874775735406</v>
      </c>
      <c r="W3102" s="59">
        <f t="shared" si="786"/>
        <v>4.2509045716929809E-2</v>
      </c>
      <c r="Y3102" s="7">
        <f t="shared" si="782"/>
        <v>0</v>
      </c>
      <c r="Z3102" s="40"/>
      <c r="AA3102" s="40"/>
      <c r="AB3102" s="40"/>
      <c r="AC3102" s="40"/>
      <c r="AD3102" s="40"/>
      <c r="AE3102" s="40"/>
      <c r="AF3102" s="40"/>
      <c r="AG3102" s="41"/>
      <c r="AH3102" s="40"/>
      <c r="AI3102" s="40"/>
      <c r="AJ3102" s="40"/>
      <c r="AK3102" s="40"/>
      <c r="AL3102" s="40"/>
      <c r="AM3102" s="41"/>
      <c r="AN3102" s="36">
        <f>Y3102*(IF(AND(AH3102&gt;0,AI3102&lt;0),AH3102,0)+IF(AND(AJ3102&lt;0,AK3102&gt;0),AJ3102,0)+IF(AND(AL3102&gt;0,AM3102&gt;0),AL3102,0))</f>
        <v>0</v>
      </c>
      <c r="AO3102" s="37">
        <f>Y3102*(IF(AND(AH3102&gt;0,AI3102&lt;0),AI3102,0)+IF(AND(AJ3102&lt;0,AK3102&gt;0),AK3102,0)+IF(AND(AL3102&gt;0,AM3102&gt;0),AM3102,0))</f>
        <v>0</v>
      </c>
      <c r="AQ3102" s="40">
        <f>AU3102*D3102</f>
        <v>71312.472283235649</v>
      </c>
      <c r="AR3102" s="40">
        <f>AV3102*E3102</f>
        <v>30801.906738938218</v>
      </c>
      <c r="AS3102" s="40">
        <f>IF(AND(Y3102&lt;&gt;0,AN3102&lt;&gt;0),0,Q3102)</f>
        <v>4533.4995456533461</v>
      </c>
      <c r="AT3102" s="41">
        <f t="shared" si="788"/>
        <v>106647.87856782723</v>
      </c>
      <c r="AU3102" s="42">
        <f>S3102+AN3102</f>
        <v>662.13994691955111</v>
      </c>
      <c r="AV3102" s="37">
        <f>T3102+AO3102</f>
        <v>686.46995183726813</v>
      </c>
      <c r="AW3102" s="58">
        <f t="shared" si="773"/>
        <v>0.66867220652571602</v>
      </c>
      <c r="AX3102" s="58">
        <f t="shared" si="774"/>
        <v>0.28881874775735406</v>
      </c>
      <c r="AY3102" s="59">
        <f t="shared" si="775"/>
        <v>4.2509045716929809E-2</v>
      </c>
      <c r="AZ3102" s="54">
        <f t="shared" si="783"/>
        <v>4.4561653573982341E-4</v>
      </c>
    </row>
    <row r="3103" spans="3:52" x14ac:dyDescent="0.25">
      <c r="C3103" s="35">
        <v>39171</v>
      </c>
      <c r="D3103" s="36">
        <v>107.43</v>
      </c>
      <c r="E3103" s="37">
        <v>45.05</v>
      </c>
      <c r="F3103" s="38">
        <v>0</v>
      </c>
      <c r="G3103" s="7">
        <v>0</v>
      </c>
      <c r="H3103" s="38">
        <v>1</v>
      </c>
      <c r="I3103" s="7">
        <v>1</v>
      </c>
      <c r="J3103" s="36">
        <f t="shared" si="776"/>
        <v>107.37628500000001</v>
      </c>
      <c r="K3103" s="37">
        <f t="shared" si="777"/>
        <v>45.027475000000003</v>
      </c>
      <c r="L3103" s="36">
        <f t="shared" si="778"/>
        <v>107.483715</v>
      </c>
      <c r="M3103" s="37">
        <f t="shared" si="779"/>
        <v>45.072524999999992</v>
      </c>
      <c r="O3103" s="39">
        <f t="shared" si="780"/>
        <v>71133.694497567383</v>
      </c>
      <c r="P3103" s="40">
        <f t="shared" si="781"/>
        <v>30925.471330268927</v>
      </c>
      <c r="Q3103" s="40">
        <f>S3103*F3103+T3103*G3103+AS3102*(1+$G$9/252)</f>
        <v>4533.6794464289669</v>
      </c>
      <c r="R3103" s="41">
        <f t="shared" si="784"/>
        <v>106592.84527426529</v>
      </c>
      <c r="S3103" s="36">
        <f>AU3102*H3102</f>
        <v>662.13994691955111</v>
      </c>
      <c r="T3103" s="37">
        <f>AV3102*I3102</f>
        <v>686.46995183726813</v>
      </c>
      <c r="U3103" s="57">
        <f t="shared" si="787"/>
        <v>0.66734023577791846</v>
      </c>
      <c r="V3103" s="58">
        <f t="shared" si="785"/>
        <v>0.29012708358330375</v>
      </c>
      <c r="W3103" s="59">
        <f t="shared" si="786"/>
        <v>4.2532680638777666E-2</v>
      </c>
      <c r="Y3103" s="7">
        <f t="shared" si="782"/>
        <v>0</v>
      </c>
      <c r="Z3103" s="40"/>
      <c r="AA3103" s="40"/>
      <c r="AB3103" s="40"/>
      <c r="AC3103" s="40"/>
      <c r="AD3103" s="40"/>
      <c r="AE3103" s="40"/>
      <c r="AF3103" s="40"/>
      <c r="AG3103" s="41"/>
      <c r="AH3103" s="40"/>
      <c r="AI3103" s="40"/>
      <c r="AJ3103" s="40"/>
      <c r="AK3103" s="40"/>
      <c r="AL3103" s="40"/>
      <c r="AM3103" s="41"/>
      <c r="AN3103" s="36">
        <f>Y3103*(IF(AND(AH3103&gt;0,AI3103&lt;0),AH3103,0)+IF(AND(AJ3103&lt;0,AK3103&gt;0),AJ3103,0)+IF(AND(AL3103&gt;0,AM3103&gt;0),AL3103,0))</f>
        <v>0</v>
      </c>
      <c r="AO3103" s="37">
        <f>Y3103*(IF(AND(AH3103&gt;0,AI3103&lt;0),AI3103,0)+IF(AND(AJ3103&lt;0,AK3103&gt;0),AK3103,0)+IF(AND(AL3103&gt;0,AM3103&gt;0),AM3103,0))</f>
        <v>0</v>
      </c>
      <c r="AQ3103" s="40">
        <f>AU3103*D3103</f>
        <v>71133.694497567383</v>
      </c>
      <c r="AR3103" s="40">
        <f>AV3103*E3103</f>
        <v>30925.471330268927</v>
      </c>
      <c r="AS3103" s="40">
        <f>IF(AND(Y3103&lt;&gt;0,AN3103&lt;&gt;0),0,Q3103)</f>
        <v>4533.6794464289669</v>
      </c>
      <c r="AT3103" s="41">
        <f t="shared" si="788"/>
        <v>106592.84527426529</v>
      </c>
      <c r="AU3103" s="42">
        <f>S3103+AN3103</f>
        <v>662.13994691955111</v>
      </c>
      <c r="AV3103" s="37">
        <f>T3103+AO3103</f>
        <v>686.46995183726813</v>
      </c>
      <c r="AW3103" s="58">
        <f t="shared" si="773"/>
        <v>0.66734023577791846</v>
      </c>
      <c r="AX3103" s="58">
        <f t="shared" si="774"/>
        <v>0.29012708358330375</v>
      </c>
      <c r="AY3103" s="59">
        <f t="shared" si="775"/>
        <v>4.2532680638777666E-2</v>
      </c>
      <c r="AZ3103" s="54">
        <f t="shared" si="783"/>
        <v>-5.1602801950656474E-4</v>
      </c>
    </row>
    <row r="3104" spans="3:52" x14ac:dyDescent="0.25">
      <c r="C3104" s="35">
        <v>39174</v>
      </c>
      <c r="D3104" s="36">
        <v>106.07</v>
      </c>
      <c r="E3104" s="37">
        <v>44.82</v>
      </c>
      <c r="F3104" s="38">
        <v>0</v>
      </c>
      <c r="G3104" s="7">
        <v>0</v>
      </c>
      <c r="H3104" s="38">
        <v>1</v>
      </c>
      <c r="I3104" s="7">
        <v>1</v>
      </c>
      <c r="J3104" s="36">
        <f t="shared" si="776"/>
        <v>106.016965</v>
      </c>
      <c r="K3104" s="37">
        <f t="shared" si="777"/>
        <v>44.79759</v>
      </c>
      <c r="L3104" s="36">
        <f t="shared" si="778"/>
        <v>106.12303499999999</v>
      </c>
      <c r="M3104" s="37">
        <f t="shared" si="779"/>
        <v>44.842410000000001</v>
      </c>
      <c r="O3104" s="39">
        <f t="shared" si="780"/>
        <v>70233.184169756787</v>
      </c>
      <c r="P3104" s="40">
        <f t="shared" si="781"/>
        <v>30767.583241346358</v>
      </c>
      <c r="Q3104" s="40">
        <f>S3104*F3104+T3104*G3104+AS3103*(1+$G$9/252)</f>
        <v>4533.8593543435072</v>
      </c>
      <c r="R3104" s="41">
        <f t="shared" si="784"/>
        <v>105534.62676544666</v>
      </c>
      <c r="S3104" s="36">
        <f>AU3103*H3103</f>
        <v>662.13994691955111</v>
      </c>
      <c r="T3104" s="37">
        <f>AV3103*I3103</f>
        <v>686.46995183726813</v>
      </c>
      <c r="U3104" s="57">
        <f t="shared" si="787"/>
        <v>0.66549895823151761</v>
      </c>
      <c r="V3104" s="58">
        <f t="shared" si="785"/>
        <v>0.29154017202077265</v>
      </c>
      <c r="W3104" s="59">
        <f t="shared" si="786"/>
        <v>4.2960869747709657E-2</v>
      </c>
      <c r="Y3104" s="7">
        <f t="shared" si="782"/>
        <v>0</v>
      </c>
      <c r="Z3104" s="40"/>
      <c r="AA3104" s="40"/>
      <c r="AB3104" s="40"/>
      <c r="AC3104" s="40"/>
      <c r="AD3104" s="40"/>
      <c r="AE3104" s="40"/>
      <c r="AF3104" s="40"/>
      <c r="AG3104" s="41"/>
      <c r="AH3104" s="40"/>
      <c r="AI3104" s="40"/>
      <c r="AJ3104" s="40"/>
      <c r="AK3104" s="40"/>
      <c r="AL3104" s="40"/>
      <c r="AM3104" s="41"/>
      <c r="AN3104" s="36">
        <f>Y3104*(IF(AND(AH3104&gt;0,AI3104&lt;0),AH3104,0)+IF(AND(AJ3104&lt;0,AK3104&gt;0),AJ3104,0)+IF(AND(AL3104&gt;0,AM3104&gt;0),AL3104,0))</f>
        <v>0</v>
      </c>
      <c r="AO3104" s="37">
        <f>Y3104*(IF(AND(AH3104&gt;0,AI3104&lt;0),AI3104,0)+IF(AND(AJ3104&lt;0,AK3104&gt;0),AK3104,0)+IF(AND(AL3104&gt;0,AM3104&gt;0),AM3104,0))</f>
        <v>0</v>
      </c>
      <c r="AQ3104" s="40">
        <f>AU3104*D3104</f>
        <v>70233.184169756787</v>
      </c>
      <c r="AR3104" s="40">
        <f>AV3104*E3104</f>
        <v>30767.583241346358</v>
      </c>
      <c r="AS3104" s="40">
        <f>IF(AND(Y3104&lt;&gt;0,AN3104&lt;&gt;0),0,Q3104)</f>
        <v>4533.8593543435072</v>
      </c>
      <c r="AT3104" s="41">
        <f t="shared" si="788"/>
        <v>105534.62676544666</v>
      </c>
      <c r="AU3104" s="42">
        <f>S3104+AN3104</f>
        <v>662.13994691955111</v>
      </c>
      <c r="AV3104" s="37">
        <f>T3104+AO3104</f>
        <v>686.46995183726813</v>
      </c>
      <c r="AW3104" s="58">
        <f t="shared" si="773"/>
        <v>0.66549895823151761</v>
      </c>
      <c r="AX3104" s="58">
        <f t="shared" si="774"/>
        <v>0.29154017202077265</v>
      </c>
      <c r="AY3104" s="59">
        <f t="shared" si="775"/>
        <v>4.2960869747709657E-2</v>
      </c>
      <c r="AZ3104" s="54">
        <f t="shared" si="783"/>
        <v>-9.9276692173457803E-3</v>
      </c>
    </row>
    <row r="3105" spans="3:52" x14ac:dyDescent="0.25">
      <c r="C3105" s="35">
        <v>39175</v>
      </c>
      <c r="D3105" s="36">
        <v>107.63</v>
      </c>
      <c r="E3105" s="37">
        <v>45.26</v>
      </c>
      <c r="F3105" s="38">
        <v>0</v>
      </c>
      <c r="G3105" s="7">
        <v>0</v>
      </c>
      <c r="H3105" s="38">
        <v>1</v>
      </c>
      <c r="I3105" s="7">
        <v>1</v>
      </c>
      <c r="J3105" s="36">
        <f t="shared" si="776"/>
        <v>107.576185</v>
      </c>
      <c r="K3105" s="37">
        <f t="shared" si="777"/>
        <v>45.237369999999999</v>
      </c>
      <c r="L3105" s="36">
        <f t="shared" si="778"/>
        <v>107.683815</v>
      </c>
      <c r="M3105" s="37">
        <f t="shared" si="779"/>
        <v>45.282629999999997</v>
      </c>
      <c r="O3105" s="39">
        <f t="shared" si="780"/>
        <v>71266.122486951281</v>
      </c>
      <c r="P3105" s="40">
        <f t="shared" si="781"/>
        <v>31069.630020154753</v>
      </c>
      <c r="Q3105" s="40">
        <f>S3105*F3105+T3105*G3105+AS3104*(1+$G$9/252)</f>
        <v>4534.0392693972508</v>
      </c>
      <c r="R3105" s="41">
        <f t="shared" si="784"/>
        <v>106869.79177650329</v>
      </c>
      <c r="S3105" s="36">
        <f>AU3104*H3104</f>
        <v>662.13994691955111</v>
      </c>
      <c r="T3105" s="37">
        <f>AV3104*I3104</f>
        <v>686.46995183726813</v>
      </c>
      <c r="U3105" s="57">
        <f t="shared" si="787"/>
        <v>0.66685001722460602</v>
      </c>
      <c r="V3105" s="58">
        <f t="shared" si="785"/>
        <v>0.29072415603775709</v>
      </c>
      <c r="W3105" s="59">
        <f t="shared" si="786"/>
        <v>4.2425826737636799E-2</v>
      </c>
      <c r="Y3105" s="7">
        <f t="shared" si="782"/>
        <v>0</v>
      </c>
      <c r="Z3105" s="40"/>
      <c r="AA3105" s="40"/>
      <c r="AB3105" s="40"/>
      <c r="AC3105" s="40"/>
      <c r="AD3105" s="40"/>
      <c r="AE3105" s="40"/>
      <c r="AF3105" s="40"/>
      <c r="AG3105" s="41"/>
      <c r="AH3105" s="40"/>
      <c r="AI3105" s="40"/>
      <c r="AJ3105" s="40"/>
      <c r="AK3105" s="40"/>
      <c r="AL3105" s="40"/>
      <c r="AM3105" s="41"/>
      <c r="AN3105" s="36">
        <f>Y3105*(IF(AND(AH3105&gt;0,AI3105&lt;0),AH3105,0)+IF(AND(AJ3105&lt;0,AK3105&gt;0),AJ3105,0)+IF(AND(AL3105&gt;0,AM3105&gt;0),AL3105,0))</f>
        <v>0</v>
      </c>
      <c r="AO3105" s="37">
        <f>Y3105*(IF(AND(AH3105&gt;0,AI3105&lt;0),AI3105,0)+IF(AND(AJ3105&lt;0,AK3105&gt;0),AK3105,0)+IF(AND(AL3105&gt;0,AM3105&gt;0),AM3105,0))</f>
        <v>0</v>
      </c>
      <c r="AQ3105" s="40">
        <f>AU3105*D3105</f>
        <v>71266.122486951281</v>
      </c>
      <c r="AR3105" s="40">
        <f>AV3105*E3105</f>
        <v>31069.630020154753</v>
      </c>
      <c r="AS3105" s="40">
        <f>IF(AND(Y3105&lt;&gt;0,AN3105&lt;&gt;0),0,Q3105)</f>
        <v>4534.0392693972508</v>
      </c>
      <c r="AT3105" s="41">
        <f t="shared" si="788"/>
        <v>106869.79177650329</v>
      </c>
      <c r="AU3105" s="42">
        <f>S3105+AN3105</f>
        <v>662.13994691955111</v>
      </c>
      <c r="AV3105" s="37">
        <f>T3105+AO3105</f>
        <v>686.46995183726813</v>
      </c>
      <c r="AW3105" s="58">
        <f t="shared" si="773"/>
        <v>0.66685001722460602</v>
      </c>
      <c r="AX3105" s="58">
        <f t="shared" si="774"/>
        <v>0.29072415603775709</v>
      </c>
      <c r="AY3105" s="59">
        <f t="shared" si="775"/>
        <v>4.2425826737636799E-2</v>
      </c>
      <c r="AZ3105" s="54">
        <f t="shared" si="783"/>
        <v>1.2651440119498147E-2</v>
      </c>
    </row>
    <row r="3106" spans="3:52" x14ac:dyDescent="0.25">
      <c r="C3106" s="35">
        <v>39176</v>
      </c>
      <c r="D3106" s="36">
        <v>108.11</v>
      </c>
      <c r="E3106" s="37">
        <v>45.23</v>
      </c>
      <c r="F3106" s="38">
        <v>0</v>
      </c>
      <c r="G3106" s="7">
        <v>0</v>
      </c>
      <c r="H3106" s="38">
        <v>1</v>
      </c>
      <c r="I3106" s="7">
        <v>1</v>
      </c>
      <c r="J3106" s="36">
        <f t="shared" si="776"/>
        <v>108.05594500000001</v>
      </c>
      <c r="K3106" s="37">
        <f t="shared" si="777"/>
        <v>45.207385000000002</v>
      </c>
      <c r="L3106" s="36">
        <f t="shared" si="778"/>
        <v>108.16405499999999</v>
      </c>
      <c r="M3106" s="37">
        <f t="shared" si="779"/>
        <v>45.252614999999992</v>
      </c>
      <c r="O3106" s="39">
        <f t="shared" si="780"/>
        <v>71583.949661472667</v>
      </c>
      <c r="P3106" s="40">
        <f t="shared" si="781"/>
        <v>31049.035921599636</v>
      </c>
      <c r="Q3106" s="40">
        <f>S3106*F3106+T3106*G3106+AS3105*(1+$G$9/252)</f>
        <v>4534.2191915904805</v>
      </c>
      <c r="R3106" s="41">
        <f t="shared" si="784"/>
        <v>107167.20477466278</v>
      </c>
      <c r="S3106" s="36">
        <f>AU3105*H3105</f>
        <v>662.13994691955111</v>
      </c>
      <c r="T3106" s="37">
        <f>AV3105*I3105</f>
        <v>686.46995183726813</v>
      </c>
      <c r="U3106" s="57">
        <f t="shared" si="787"/>
        <v>0.66796507207582823</v>
      </c>
      <c r="V3106" s="58">
        <f t="shared" si="785"/>
        <v>0.28972516346661742</v>
      </c>
      <c r="W3106" s="59">
        <f t="shared" si="786"/>
        <v>4.230976445755439E-2</v>
      </c>
      <c r="Y3106" s="7">
        <f t="shared" si="782"/>
        <v>0</v>
      </c>
      <c r="Z3106" s="40"/>
      <c r="AA3106" s="40"/>
      <c r="AB3106" s="40"/>
      <c r="AC3106" s="40"/>
      <c r="AD3106" s="40"/>
      <c r="AE3106" s="40"/>
      <c r="AF3106" s="40"/>
      <c r="AG3106" s="41"/>
      <c r="AH3106" s="40"/>
      <c r="AI3106" s="40"/>
      <c r="AJ3106" s="40"/>
      <c r="AK3106" s="40"/>
      <c r="AL3106" s="40"/>
      <c r="AM3106" s="41"/>
      <c r="AN3106" s="36">
        <f>Y3106*(IF(AND(AH3106&gt;0,AI3106&lt;0),AH3106,0)+IF(AND(AJ3106&lt;0,AK3106&gt;0),AJ3106,0)+IF(AND(AL3106&gt;0,AM3106&gt;0),AL3106,0))</f>
        <v>0</v>
      </c>
      <c r="AO3106" s="37">
        <f>Y3106*(IF(AND(AH3106&gt;0,AI3106&lt;0),AI3106,0)+IF(AND(AJ3106&lt;0,AK3106&gt;0),AK3106,0)+IF(AND(AL3106&gt;0,AM3106&gt;0),AM3106,0))</f>
        <v>0</v>
      </c>
      <c r="AQ3106" s="40">
        <f>AU3106*D3106</f>
        <v>71583.949661472667</v>
      </c>
      <c r="AR3106" s="40">
        <f>AV3106*E3106</f>
        <v>31049.035921599636</v>
      </c>
      <c r="AS3106" s="40">
        <f>IF(AND(Y3106&lt;&gt;0,AN3106&lt;&gt;0),0,Q3106)</f>
        <v>4534.2191915904805</v>
      </c>
      <c r="AT3106" s="41">
        <f t="shared" si="788"/>
        <v>107167.20477466278</v>
      </c>
      <c r="AU3106" s="42">
        <f>S3106+AN3106</f>
        <v>662.13994691955111</v>
      </c>
      <c r="AV3106" s="37">
        <f>T3106+AO3106</f>
        <v>686.46995183726813</v>
      </c>
      <c r="AW3106" s="58">
        <f t="shared" si="773"/>
        <v>0.66796507207582823</v>
      </c>
      <c r="AX3106" s="58">
        <f t="shared" si="774"/>
        <v>0.28972516346661742</v>
      </c>
      <c r="AY3106" s="59">
        <f t="shared" si="775"/>
        <v>4.230976445755439E-2</v>
      </c>
      <c r="AZ3106" s="54">
        <f t="shared" si="783"/>
        <v>2.7829472970384295E-3</v>
      </c>
    </row>
    <row r="3107" spans="3:52" x14ac:dyDescent="0.25">
      <c r="C3107" s="35">
        <v>39177</v>
      </c>
      <c r="D3107" s="36">
        <v>108.82</v>
      </c>
      <c r="E3107" s="37">
        <v>45.78</v>
      </c>
      <c r="F3107" s="38">
        <v>0</v>
      </c>
      <c r="G3107" s="7">
        <v>0</v>
      </c>
      <c r="H3107" s="38">
        <v>1</v>
      </c>
      <c r="I3107" s="7">
        <v>1</v>
      </c>
      <c r="J3107" s="36">
        <f t="shared" si="776"/>
        <v>108.76559</v>
      </c>
      <c r="K3107" s="37">
        <f t="shared" si="777"/>
        <v>45.757110000000004</v>
      </c>
      <c r="L3107" s="36">
        <f t="shared" si="778"/>
        <v>108.87440999999998</v>
      </c>
      <c r="M3107" s="37">
        <f t="shared" si="779"/>
        <v>45.802889999999998</v>
      </c>
      <c r="O3107" s="39">
        <f t="shared" si="780"/>
        <v>72054.069023785545</v>
      </c>
      <c r="P3107" s="40">
        <f t="shared" si="781"/>
        <v>31426.594395110136</v>
      </c>
      <c r="Q3107" s="40">
        <f>S3107*F3107+T3107*G3107+AS3106*(1+$G$9/252)</f>
        <v>4534.39912092348</v>
      </c>
      <c r="R3107" s="41">
        <f t="shared" si="784"/>
        <v>108015.06253981916</v>
      </c>
      <c r="S3107" s="36">
        <f>AU3106*H3106</f>
        <v>662.13994691955111</v>
      </c>
      <c r="T3107" s="37">
        <f>AV3106*I3106</f>
        <v>686.46995183726813</v>
      </c>
      <c r="U3107" s="57">
        <f t="shared" si="787"/>
        <v>0.66707427028728705</v>
      </c>
      <c r="V3107" s="58">
        <f t="shared" si="785"/>
        <v>0.29094640743761913</v>
      </c>
      <c r="W3107" s="59">
        <f t="shared" si="786"/>
        <v>4.1979322275093794E-2</v>
      </c>
      <c r="Y3107" s="7">
        <f t="shared" si="782"/>
        <v>0</v>
      </c>
      <c r="Z3107" s="40"/>
      <c r="AA3107" s="40"/>
      <c r="AB3107" s="40"/>
      <c r="AC3107" s="40"/>
      <c r="AD3107" s="40"/>
      <c r="AE3107" s="40"/>
      <c r="AF3107" s="40"/>
      <c r="AG3107" s="41"/>
      <c r="AH3107" s="40"/>
      <c r="AI3107" s="40"/>
      <c r="AJ3107" s="40"/>
      <c r="AK3107" s="40"/>
      <c r="AL3107" s="40"/>
      <c r="AM3107" s="41"/>
      <c r="AN3107" s="36">
        <f>Y3107*(IF(AND(AH3107&gt;0,AI3107&lt;0),AH3107,0)+IF(AND(AJ3107&lt;0,AK3107&gt;0),AJ3107,0)+IF(AND(AL3107&gt;0,AM3107&gt;0),AL3107,0))</f>
        <v>0</v>
      </c>
      <c r="AO3107" s="37">
        <f>Y3107*(IF(AND(AH3107&gt;0,AI3107&lt;0),AI3107,0)+IF(AND(AJ3107&lt;0,AK3107&gt;0),AK3107,0)+IF(AND(AL3107&gt;0,AM3107&gt;0),AM3107,0))</f>
        <v>0</v>
      </c>
      <c r="AQ3107" s="40">
        <f>AU3107*D3107</f>
        <v>72054.069023785545</v>
      </c>
      <c r="AR3107" s="40">
        <f>AV3107*E3107</f>
        <v>31426.594395110136</v>
      </c>
      <c r="AS3107" s="40">
        <f>IF(AND(Y3107&lt;&gt;0,AN3107&lt;&gt;0),0,Q3107)</f>
        <v>4534.39912092348</v>
      </c>
      <c r="AT3107" s="41">
        <f t="shared" si="788"/>
        <v>108015.06253981916</v>
      </c>
      <c r="AU3107" s="42">
        <f>S3107+AN3107</f>
        <v>662.13994691955111</v>
      </c>
      <c r="AV3107" s="37">
        <f>T3107+AO3107</f>
        <v>686.46995183726813</v>
      </c>
      <c r="AW3107" s="58">
        <f t="shared" si="773"/>
        <v>0.66707427028728705</v>
      </c>
      <c r="AX3107" s="58">
        <f t="shared" si="774"/>
        <v>0.29094640743761913</v>
      </c>
      <c r="AY3107" s="59">
        <f t="shared" si="775"/>
        <v>4.1979322275093794E-2</v>
      </c>
      <c r="AZ3107" s="54">
        <f t="shared" si="783"/>
        <v>7.9115412867130086E-3</v>
      </c>
    </row>
    <row r="3108" spans="3:52" x14ac:dyDescent="0.25">
      <c r="C3108" s="35">
        <v>39181</v>
      </c>
      <c r="D3108" s="36">
        <v>109.26</v>
      </c>
      <c r="E3108" s="37">
        <v>46.49</v>
      </c>
      <c r="F3108" s="38">
        <v>0</v>
      </c>
      <c r="G3108" s="7">
        <v>0</v>
      </c>
      <c r="H3108" s="38">
        <v>1</v>
      </c>
      <c r="I3108" s="7">
        <v>1</v>
      </c>
      <c r="J3108" s="36">
        <f t="shared" si="776"/>
        <v>109.20537000000002</v>
      </c>
      <c r="K3108" s="37">
        <f t="shared" si="777"/>
        <v>46.466755000000006</v>
      </c>
      <c r="L3108" s="36">
        <f t="shared" si="778"/>
        <v>109.31462999999999</v>
      </c>
      <c r="M3108" s="37">
        <f t="shared" si="779"/>
        <v>46.513244999999998</v>
      </c>
      <c r="O3108" s="39">
        <f t="shared" si="780"/>
        <v>72345.410600430158</v>
      </c>
      <c r="P3108" s="40">
        <f t="shared" si="781"/>
        <v>31913.988060914595</v>
      </c>
      <c r="Q3108" s="40">
        <f>S3108*F3108+T3108*G3108+AS3107*(1+$G$9/252)</f>
        <v>4534.5790573965323</v>
      </c>
      <c r="R3108" s="41">
        <f t="shared" si="784"/>
        <v>108793.97771874128</v>
      </c>
      <c r="S3108" s="36">
        <f>AU3107*H3107</f>
        <v>662.13994691955111</v>
      </c>
      <c r="T3108" s="37">
        <f>AV3107*I3107</f>
        <v>686.46995183726813</v>
      </c>
      <c r="U3108" s="57">
        <f t="shared" si="787"/>
        <v>0.66497624333086269</v>
      </c>
      <c r="V3108" s="58">
        <f t="shared" si="785"/>
        <v>0.29334333324423495</v>
      </c>
      <c r="W3108" s="59">
        <f t="shared" si="786"/>
        <v>4.1680423424902385E-2</v>
      </c>
      <c r="Y3108" s="7">
        <f t="shared" si="782"/>
        <v>0</v>
      </c>
      <c r="Z3108" s="40"/>
      <c r="AA3108" s="40"/>
      <c r="AB3108" s="40"/>
      <c r="AC3108" s="40"/>
      <c r="AD3108" s="40"/>
      <c r="AE3108" s="40"/>
      <c r="AF3108" s="40"/>
      <c r="AG3108" s="41"/>
      <c r="AH3108" s="40"/>
      <c r="AI3108" s="40"/>
      <c r="AJ3108" s="40"/>
      <c r="AK3108" s="40"/>
      <c r="AL3108" s="40"/>
      <c r="AM3108" s="41"/>
      <c r="AN3108" s="36">
        <f>Y3108*(IF(AND(AH3108&gt;0,AI3108&lt;0),AH3108,0)+IF(AND(AJ3108&lt;0,AK3108&gt;0),AJ3108,0)+IF(AND(AL3108&gt;0,AM3108&gt;0),AL3108,0))</f>
        <v>0</v>
      </c>
      <c r="AO3108" s="37">
        <f>Y3108*(IF(AND(AH3108&gt;0,AI3108&lt;0),AI3108,0)+IF(AND(AJ3108&lt;0,AK3108&gt;0),AK3108,0)+IF(AND(AL3108&gt;0,AM3108&gt;0),AM3108,0))</f>
        <v>0</v>
      </c>
      <c r="AQ3108" s="40">
        <f>AU3108*D3108</f>
        <v>72345.410600430158</v>
      </c>
      <c r="AR3108" s="40">
        <f>AV3108*E3108</f>
        <v>31913.988060914595</v>
      </c>
      <c r="AS3108" s="40">
        <f>IF(AND(Y3108&lt;&gt;0,AN3108&lt;&gt;0),0,Q3108)</f>
        <v>4534.5790573965323</v>
      </c>
      <c r="AT3108" s="41">
        <f t="shared" si="788"/>
        <v>108793.97771874128</v>
      </c>
      <c r="AU3108" s="42">
        <f>S3108+AN3108</f>
        <v>662.13994691955111</v>
      </c>
      <c r="AV3108" s="37">
        <f>T3108+AO3108</f>
        <v>686.46995183726813</v>
      </c>
      <c r="AW3108" s="58">
        <f t="shared" si="773"/>
        <v>0.66497624333086269</v>
      </c>
      <c r="AX3108" s="58">
        <f t="shared" si="774"/>
        <v>0.29334333324423495</v>
      </c>
      <c r="AY3108" s="59">
        <f t="shared" si="775"/>
        <v>4.1680423424902385E-2</v>
      </c>
      <c r="AZ3108" s="54">
        <f t="shared" si="783"/>
        <v>7.2111718551750581E-3</v>
      </c>
    </row>
    <row r="3109" spans="3:52" x14ac:dyDescent="0.25">
      <c r="C3109" s="35">
        <v>39182</v>
      </c>
      <c r="D3109" s="36">
        <v>108.33</v>
      </c>
      <c r="E3109" s="37">
        <v>46.31</v>
      </c>
      <c r="F3109" s="38">
        <v>0</v>
      </c>
      <c r="G3109" s="7">
        <v>0</v>
      </c>
      <c r="H3109" s="38">
        <v>1</v>
      </c>
      <c r="I3109" s="7">
        <v>1</v>
      </c>
      <c r="J3109" s="36">
        <f t="shared" si="776"/>
        <v>108.275835</v>
      </c>
      <c r="K3109" s="37">
        <f t="shared" si="777"/>
        <v>46.286845000000007</v>
      </c>
      <c r="L3109" s="36">
        <f t="shared" si="778"/>
        <v>108.384165</v>
      </c>
      <c r="M3109" s="37">
        <f t="shared" si="779"/>
        <v>46.333154999999998</v>
      </c>
      <c r="O3109" s="39">
        <f t="shared" si="780"/>
        <v>71729.620449794966</v>
      </c>
      <c r="P3109" s="40">
        <f t="shared" si="781"/>
        <v>31790.42346958389</v>
      </c>
      <c r="Q3109" s="40">
        <f>S3109*F3109+T3109*G3109+AS3108*(1+$G$9/252)</f>
        <v>4534.7590010099211</v>
      </c>
      <c r="R3109" s="41">
        <f t="shared" si="784"/>
        <v>108054.80292038879</v>
      </c>
      <c r="S3109" s="36">
        <f>AU3108*H3108</f>
        <v>662.13994691955111</v>
      </c>
      <c r="T3109" s="37">
        <f>AV3108*I3108</f>
        <v>686.46995183726813</v>
      </c>
      <c r="U3109" s="57">
        <f t="shared" si="787"/>
        <v>0.66382630397875964</v>
      </c>
      <c r="V3109" s="58">
        <f t="shared" si="785"/>
        <v>0.29420648236252883</v>
      </c>
      <c r="W3109" s="59">
        <f t="shared" si="786"/>
        <v>4.1967213658711512E-2</v>
      </c>
      <c r="Y3109" s="7">
        <f t="shared" si="782"/>
        <v>0</v>
      </c>
      <c r="Z3109" s="40"/>
      <c r="AA3109" s="40"/>
      <c r="AB3109" s="40"/>
      <c r="AC3109" s="40"/>
      <c r="AD3109" s="40"/>
      <c r="AE3109" s="40"/>
      <c r="AF3109" s="40"/>
      <c r="AG3109" s="41"/>
      <c r="AH3109" s="40"/>
      <c r="AI3109" s="40"/>
      <c r="AJ3109" s="40"/>
      <c r="AK3109" s="40"/>
      <c r="AL3109" s="40"/>
      <c r="AM3109" s="41"/>
      <c r="AN3109" s="36">
        <f>Y3109*(IF(AND(AH3109&gt;0,AI3109&lt;0),AH3109,0)+IF(AND(AJ3109&lt;0,AK3109&gt;0),AJ3109,0)+IF(AND(AL3109&gt;0,AM3109&gt;0),AL3109,0))</f>
        <v>0</v>
      </c>
      <c r="AO3109" s="37">
        <f>Y3109*(IF(AND(AH3109&gt;0,AI3109&lt;0),AI3109,0)+IF(AND(AJ3109&lt;0,AK3109&gt;0),AK3109,0)+IF(AND(AL3109&gt;0,AM3109&gt;0),AM3109,0))</f>
        <v>0</v>
      </c>
      <c r="AQ3109" s="40">
        <f>AU3109*D3109</f>
        <v>71729.620449794966</v>
      </c>
      <c r="AR3109" s="40">
        <f>AV3109*E3109</f>
        <v>31790.42346958389</v>
      </c>
      <c r="AS3109" s="40">
        <f>IF(AND(Y3109&lt;&gt;0,AN3109&lt;&gt;0),0,Q3109)</f>
        <v>4534.7590010099211</v>
      </c>
      <c r="AT3109" s="41">
        <f t="shared" si="788"/>
        <v>108054.80292038879</v>
      </c>
      <c r="AU3109" s="42">
        <f>S3109+AN3109</f>
        <v>662.13994691955111</v>
      </c>
      <c r="AV3109" s="37">
        <f>T3109+AO3109</f>
        <v>686.46995183726813</v>
      </c>
      <c r="AW3109" s="58">
        <f t="shared" si="773"/>
        <v>0.66382630397875964</v>
      </c>
      <c r="AX3109" s="58">
        <f t="shared" si="774"/>
        <v>0.29420648236252883</v>
      </c>
      <c r="AY3109" s="59">
        <f t="shared" si="775"/>
        <v>4.1967213658711512E-2</v>
      </c>
      <c r="AZ3109" s="54">
        <f t="shared" si="783"/>
        <v>-6.7942620892439409E-3</v>
      </c>
    </row>
    <row r="3110" spans="3:52" x14ac:dyDescent="0.25">
      <c r="C3110" s="35">
        <v>39183</v>
      </c>
      <c r="D3110" s="36">
        <v>107.21</v>
      </c>
      <c r="E3110" s="37">
        <v>46.44</v>
      </c>
      <c r="F3110" s="38">
        <v>0</v>
      </c>
      <c r="G3110" s="7">
        <v>0</v>
      </c>
      <c r="H3110" s="38">
        <v>1</v>
      </c>
      <c r="I3110" s="7">
        <v>1</v>
      </c>
      <c r="J3110" s="36">
        <f t="shared" si="776"/>
        <v>107.156395</v>
      </c>
      <c r="K3110" s="37">
        <f t="shared" si="777"/>
        <v>46.416780000000003</v>
      </c>
      <c r="L3110" s="36">
        <f t="shared" si="778"/>
        <v>107.26360499999998</v>
      </c>
      <c r="M3110" s="37">
        <f t="shared" si="779"/>
        <v>46.463219999999993</v>
      </c>
      <c r="O3110" s="39">
        <f t="shared" si="780"/>
        <v>70988.02370924507</v>
      </c>
      <c r="P3110" s="40">
        <f t="shared" si="781"/>
        <v>31879.664563322731</v>
      </c>
      <c r="Q3110" s="40">
        <f>S3110*F3110+T3110*G3110+AS3109*(1+$G$9/252)</f>
        <v>4534.9389517639293</v>
      </c>
      <c r="R3110" s="41">
        <f t="shared" si="784"/>
        <v>107402.62722433174</v>
      </c>
      <c r="S3110" s="36">
        <f>AU3109*H3109</f>
        <v>662.13994691955111</v>
      </c>
      <c r="T3110" s="37">
        <f>AV3109*I3109</f>
        <v>686.46995183726813</v>
      </c>
      <c r="U3110" s="57">
        <f t="shared" si="787"/>
        <v>0.66095239514925896</v>
      </c>
      <c r="V3110" s="58">
        <f t="shared" si="785"/>
        <v>0.29682388026445305</v>
      </c>
      <c r="W3110" s="59">
        <f t="shared" si="786"/>
        <v>4.222372458628789E-2</v>
      </c>
      <c r="Y3110" s="7">
        <f t="shared" si="782"/>
        <v>0</v>
      </c>
      <c r="Z3110" s="40"/>
      <c r="AA3110" s="40"/>
      <c r="AB3110" s="40"/>
      <c r="AC3110" s="40"/>
      <c r="AD3110" s="40"/>
      <c r="AE3110" s="40"/>
      <c r="AF3110" s="40"/>
      <c r="AG3110" s="41"/>
      <c r="AH3110" s="40"/>
      <c r="AI3110" s="40"/>
      <c r="AJ3110" s="40"/>
      <c r="AK3110" s="40"/>
      <c r="AL3110" s="40"/>
      <c r="AM3110" s="41"/>
      <c r="AN3110" s="36">
        <f>Y3110*(IF(AND(AH3110&gt;0,AI3110&lt;0),AH3110,0)+IF(AND(AJ3110&lt;0,AK3110&gt;0),AJ3110,0)+IF(AND(AL3110&gt;0,AM3110&gt;0),AL3110,0))</f>
        <v>0</v>
      </c>
      <c r="AO3110" s="37">
        <f>Y3110*(IF(AND(AH3110&gt;0,AI3110&lt;0),AI3110,0)+IF(AND(AJ3110&lt;0,AK3110&gt;0),AK3110,0)+IF(AND(AL3110&gt;0,AM3110&gt;0),AM3110,0))</f>
        <v>0</v>
      </c>
      <c r="AQ3110" s="40">
        <f>AU3110*D3110</f>
        <v>70988.02370924507</v>
      </c>
      <c r="AR3110" s="40">
        <f>AV3110*E3110</f>
        <v>31879.664563322731</v>
      </c>
      <c r="AS3110" s="40">
        <f>IF(AND(Y3110&lt;&gt;0,AN3110&lt;&gt;0),0,Q3110)</f>
        <v>4534.9389517639293</v>
      </c>
      <c r="AT3110" s="41">
        <f t="shared" si="788"/>
        <v>107402.62722433174</v>
      </c>
      <c r="AU3110" s="42">
        <f>S3110+AN3110</f>
        <v>662.13994691955111</v>
      </c>
      <c r="AV3110" s="37">
        <f>T3110+AO3110</f>
        <v>686.46995183726813</v>
      </c>
      <c r="AW3110" s="58">
        <f t="shared" si="773"/>
        <v>0.66095239514925896</v>
      </c>
      <c r="AX3110" s="58">
        <f t="shared" si="774"/>
        <v>0.29682388026445305</v>
      </c>
      <c r="AY3110" s="59">
        <f t="shared" si="775"/>
        <v>4.222372458628789E-2</v>
      </c>
      <c r="AZ3110" s="54">
        <f t="shared" si="783"/>
        <v>-6.0356011804264531E-3</v>
      </c>
    </row>
    <row r="3111" spans="3:52" x14ac:dyDescent="0.25">
      <c r="C3111" s="35">
        <v>39184</v>
      </c>
      <c r="D3111" s="36">
        <v>108.55</v>
      </c>
      <c r="E3111" s="37">
        <v>46.63</v>
      </c>
      <c r="F3111" s="38">
        <v>0</v>
      </c>
      <c r="G3111" s="7">
        <v>0</v>
      </c>
      <c r="H3111" s="38">
        <v>1</v>
      </c>
      <c r="I3111" s="7">
        <v>1</v>
      </c>
      <c r="J3111" s="36">
        <f t="shared" si="776"/>
        <v>108.49572500000001</v>
      </c>
      <c r="K3111" s="37">
        <f t="shared" si="777"/>
        <v>46.606685000000006</v>
      </c>
      <c r="L3111" s="36">
        <f t="shared" si="778"/>
        <v>108.60427499999999</v>
      </c>
      <c r="M3111" s="37">
        <f t="shared" si="779"/>
        <v>46.653314999999999</v>
      </c>
      <c r="O3111" s="39">
        <f t="shared" si="780"/>
        <v>71875.291238117265</v>
      </c>
      <c r="P3111" s="40">
        <f t="shared" si="781"/>
        <v>32010.093854171813</v>
      </c>
      <c r="Q3111" s="40">
        <f>S3111*F3111+T3111*G3111+AS3110*(1+$G$9/252)</f>
        <v>4535.1189096588405</v>
      </c>
      <c r="R3111" s="41">
        <f t="shared" si="784"/>
        <v>108420.50400194791</v>
      </c>
      <c r="S3111" s="36">
        <f>AU3110*H3110</f>
        <v>662.13994691955111</v>
      </c>
      <c r="T3111" s="37">
        <f>AV3110*I3110</f>
        <v>686.46995183726813</v>
      </c>
      <c r="U3111" s="57">
        <f t="shared" si="787"/>
        <v>0.6629307980050152</v>
      </c>
      <c r="V3111" s="58">
        <f t="shared" si="785"/>
        <v>0.29524022369049968</v>
      </c>
      <c r="W3111" s="59">
        <f t="shared" si="786"/>
        <v>4.1828978304485301E-2</v>
      </c>
      <c r="Y3111" s="7">
        <f t="shared" si="782"/>
        <v>0</v>
      </c>
      <c r="Z3111" s="40"/>
      <c r="AA3111" s="40"/>
      <c r="AB3111" s="40"/>
      <c r="AC3111" s="40"/>
      <c r="AD3111" s="40"/>
      <c r="AE3111" s="40"/>
      <c r="AF3111" s="40"/>
      <c r="AG3111" s="41"/>
      <c r="AH3111" s="40"/>
      <c r="AI3111" s="40"/>
      <c r="AJ3111" s="40"/>
      <c r="AK3111" s="40"/>
      <c r="AL3111" s="40"/>
      <c r="AM3111" s="41"/>
      <c r="AN3111" s="36">
        <f>Y3111*(IF(AND(AH3111&gt;0,AI3111&lt;0),AH3111,0)+IF(AND(AJ3111&lt;0,AK3111&gt;0),AJ3111,0)+IF(AND(AL3111&gt;0,AM3111&gt;0),AL3111,0))</f>
        <v>0</v>
      </c>
      <c r="AO3111" s="37">
        <f>Y3111*(IF(AND(AH3111&gt;0,AI3111&lt;0),AI3111,0)+IF(AND(AJ3111&lt;0,AK3111&gt;0),AK3111,0)+IF(AND(AL3111&gt;0,AM3111&gt;0),AM3111,0))</f>
        <v>0</v>
      </c>
      <c r="AQ3111" s="40">
        <f>AU3111*D3111</f>
        <v>71875.291238117265</v>
      </c>
      <c r="AR3111" s="40">
        <f>AV3111*E3111</f>
        <v>32010.093854171813</v>
      </c>
      <c r="AS3111" s="40">
        <f>IF(AND(Y3111&lt;&gt;0,AN3111&lt;&gt;0),0,Q3111)</f>
        <v>4535.1189096588405</v>
      </c>
      <c r="AT3111" s="41">
        <f t="shared" si="788"/>
        <v>108420.50400194791</v>
      </c>
      <c r="AU3111" s="42">
        <f>S3111+AN3111</f>
        <v>662.13994691955111</v>
      </c>
      <c r="AV3111" s="37">
        <f>T3111+AO3111</f>
        <v>686.46995183726813</v>
      </c>
      <c r="AW3111" s="58">
        <f t="shared" si="773"/>
        <v>0.6629307980050152</v>
      </c>
      <c r="AX3111" s="58">
        <f t="shared" si="774"/>
        <v>0.29524022369049968</v>
      </c>
      <c r="AY3111" s="59">
        <f t="shared" si="775"/>
        <v>4.1828978304485301E-2</v>
      </c>
      <c r="AZ3111" s="54">
        <f t="shared" si="783"/>
        <v>9.4772055760807827E-3</v>
      </c>
    </row>
    <row r="3112" spans="3:52" x14ac:dyDescent="0.25">
      <c r="C3112" s="35">
        <v>39185</v>
      </c>
      <c r="D3112" s="36">
        <v>107.91</v>
      </c>
      <c r="E3112" s="37">
        <v>47.64</v>
      </c>
      <c r="F3112" s="38">
        <v>0</v>
      </c>
      <c r="G3112" s="7">
        <v>0</v>
      </c>
      <c r="H3112" s="38">
        <v>1</v>
      </c>
      <c r="I3112" s="7">
        <v>1</v>
      </c>
      <c r="J3112" s="36">
        <f t="shared" si="776"/>
        <v>107.85604500000001</v>
      </c>
      <c r="K3112" s="37">
        <f t="shared" si="777"/>
        <v>47.61618</v>
      </c>
      <c r="L3112" s="36">
        <f t="shared" si="778"/>
        <v>107.96395499999998</v>
      </c>
      <c r="M3112" s="37">
        <f t="shared" si="779"/>
        <v>47.663820000000001</v>
      </c>
      <c r="O3112" s="39">
        <f t="shared" si="780"/>
        <v>71451.521672088755</v>
      </c>
      <c r="P3112" s="40">
        <f t="shared" si="781"/>
        <v>32703.428505527452</v>
      </c>
      <c r="Q3112" s="40">
        <f>S3112*F3112+T3112*G3112+AS3111*(1+$G$9/252)</f>
        <v>4535.2988746949377</v>
      </c>
      <c r="R3112" s="41">
        <f t="shared" si="784"/>
        <v>108690.24905231115</v>
      </c>
      <c r="S3112" s="36">
        <f>AU3111*H3111</f>
        <v>662.13994691955111</v>
      </c>
      <c r="T3112" s="37">
        <f>AV3111*I3111</f>
        <v>686.46995183726813</v>
      </c>
      <c r="U3112" s="57">
        <f t="shared" si="787"/>
        <v>0.65738667723265687</v>
      </c>
      <c r="V3112" s="58">
        <f t="shared" si="785"/>
        <v>0.30088649893319991</v>
      </c>
      <c r="W3112" s="59">
        <f t="shared" si="786"/>
        <v>4.1726823834143202E-2</v>
      </c>
      <c r="Y3112" s="7">
        <f t="shared" si="782"/>
        <v>0</v>
      </c>
      <c r="Z3112" s="40"/>
      <c r="AA3112" s="40"/>
      <c r="AB3112" s="40"/>
      <c r="AC3112" s="40"/>
      <c r="AD3112" s="40"/>
      <c r="AE3112" s="40"/>
      <c r="AF3112" s="40"/>
      <c r="AG3112" s="41"/>
      <c r="AH3112" s="40"/>
      <c r="AI3112" s="40"/>
      <c r="AJ3112" s="40"/>
      <c r="AK3112" s="40"/>
      <c r="AL3112" s="40"/>
      <c r="AM3112" s="41"/>
      <c r="AN3112" s="36">
        <f>Y3112*(IF(AND(AH3112&gt;0,AI3112&lt;0),AH3112,0)+IF(AND(AJ3112&lt;0,AK3112&gt;0),AJ3112,0)+IF(AND(AL3112&gt;0,AM3112&gt;0),AL3112,0))</f>
        <v>0</v>
      </c>
      <c r="AO3112" s="37">
        <f>Y3112*(IF(AND(AH3112&gt;0,AI3112&lt;0),AI3112,0)+IF(AND(AJ3112&lt;0,AK3112&gt;0),AK3112,0)+IF(AND(AL3112&gt;0,AM3112&gt;0),AM3112,0))</f>
        <v>0</v>
      </c>
      <c r="AQ3112" s="40">
        <f>AU3112*D3112</f>
        <v>71451.521672088755</v>
      </c>
      <c r="AR3112" s="40">
        <f>AV3112*E3112</f>
        <v>32703.428505527452</v>
      </c>
      <c r="AS3112" s="40">
        <f>IF(AND(Y3112&lt;&gt;0,AN3112&lt;&gt;0),0,Q3112)</f>
        <v>4535.2988746949377</v>
      </c>
      <c r="AT3112" s="41">
        <f t="shared" si="788"/>
        <v>108690.24905231115</v>
      </c>
      <c r="AU3112" s="42">
        <f>S3112+AN3112</f>
        <v>662.13994691955111</v>
      </c>
      <c r="AV3112" s="37">
        <f>T3112+AO3112</f>
        <v>686.46995183726813</v>
      </c>
      <c r="AW3112" s="58">
        <f t="shared" si="773"/>
        <v>0.65738667723265687</v>
      </c>
      <c r="AX3112" s="58">
        <f t="shared" si="774"/>
        <v>0.30088649893319991</v>
      </c>
      <c r="AY3112" s="59">
        <f t="shared" si="775"/>
        <v>4.1726823834143202E-2</v>
      </c>
      <c r="AZ3112" s="54">
        <f t="shared" si="783"/>
        <v>2.4879523743810417E-3</v>
      </c>
    </row>
    <row r="3113" spans="3:52" x14ac:dyDescent="0.25">
      <c r="C3113" s="35">
        <v>39188</v>
      </c>
      <c r="D3113" s="36">
        <v>108.47</v>
      </c>
      <c r="E3113" s="37">
        <v>48.1</v>
      </c>
      <c r="F3113" s="38">
        <v>0</v>
      </c>
      <c r="G3113" s="7">
        <v>0</v>
      </c>
      <c r="H3113" s="38">
        <v>1</v>
      </c>
      <c r="I3113" s="7">
        <v>1</v>
      </c>
      <c r="J3113" s="36">
        <f t="shared" si="776"/>
        <v>108.41576500000001</v>
      </c>
      <c r="K3113" s="37">
        <f t="shared" si="777"/>
        <v>48.075950000000006</v>
      </c>
      <c r="L3113" s="36">
        <f t="shared" si="778"/>
        <v>108.52423499999999</v>
      </c>
      <c r="M3113" s="37">
        <f t="shared" si="779"/>
        <v>48.124049999999997</v>
      </c>
      <c r="O3113" s="39">
        <f t="shared" si="780"/>
        <v>71822.320042363703</v>
      </c>
      <c r="P3113" s="40">
        <f t="shared" si="781"/>
        <v>33019.204683372598</v>
      </c>
      <c r="Q3113" s="40">
        <f>S3113*F3113+T3113*G3113+AS3112*(1+$G$9/252)</f>
        <v>4535.4788468725046</v>
      </c>
      <c r="R3113" s="41">
        <f t="shared" si="784"/>
        <v>109377.0035726088</v>
      </c>
      <c r="S3113" s="36">
        <f>AU3112*H3112</f>
        <v>662.13994691955111</v>
      </c>
      <c r="T3113" s="37">
        <f>AV3112*I3112</f>
        <v>686.46995183726813</v>
      </c>
      <c r="U3113" s="57">
        <f t="shared" si="787"/>
        <v>0.65664918306785758</v>
      </c>
      <c r="V3113" s="58">
        <f t="shared" si="785"/>
        <v>0.30188434135931635</v>
      </c>
      <c r="W3113" s="59">
        <f t="shared" si="786"/>
        <v>4.1466475572826185E-2</v>
      </c>
      <c r="Y3113" s="7">
        <f t="shared" si="782"/>
        <v>0</v>
      </c>
      <c r="Z3113" s="40"/>
      <c r="AA3113" s="40"/>
      <c r="AB3113" s="40"/>
      <c r="AC3113" s="40"/>
      <c r="AD3113" s="40"/>
      <c r="AE3113" s="40"/>
      <c r="AF3113" s="40"/>
      <c r="AG3113" s="41"/>
      <c r="AH3113" s="40"/>
      <c r="AI3113" s="40"/>
      <c r="AJ3113" s="40"/>
      <c r="AK3113" s="40"/>
      <c r="AL3113" s="40"/>
      <c r="AM3113" s="41"/>
      <c r="AN3113" s="36">
        <f>Y3113*(IF(AND(AH3113&gt;0,AI3113&lt;0),AH3113,0)+IF(AND(AJ3113&lt;0,AK3113&gt;0),AJ3113,0)+IF(AND(AL3113&gt;0,AM3113&gt;0),AL3113,0))</f>
        <v>0</v>
      </c>
      <c r="AO3113" s="37">
        <f>Y3113*(IF(AND(AH3113&gt;0,AI3113&lt;0),AI3113,0)+IF(AND(AJ3113&lt;0,AK3113&gt;0),AK3113,0)+IF(AND(AL3113&gt;0,AM3113&gt;0),AM3113,0))</f>
        <v>0</v>
      </c>
      <c r="AQ3113" s="40">
        <f>AU3113*D3113</f>
        <v>71822.320042363703</v>
      </c>
      <c r="AR3113" s="40">
        <f>AV3113*E3113</f>
        <v>33019.204683372598</v>
      </c>
      <c r="AS3113" s="40">
        <f>IF(AND(Y3113&lt;&gt;0,AN3113&lt;&gt;0),0,Q3113)</f>
        <v>4535.4788468725046</v>
      </c>
      <c r="AT3113" s="41">
        <f t="shared" si="788"/>
        <v>109377.0035726088</v>
      </c>
      <c r="AU3113" s="42">
        <f>S3113+AN3113</f>
        <v>662.13994691955111</v>
      </c>
      <c r="AV3113" s="37">
        <f>T3113+AO3113</f>
        <v>686.46995183726813</v>
      </c>
      <c r="AW3113" s="58">
        <f t="shared" si="773"/>
        <v>0.65664918306785758</v>
      </c>
      <c r="AX3113" s="58">
        <f t="shared" si="774"/>
        <v>0.30188434135931635</v>
      </c>
      <c r="AY3113" s="59">
        <f t="shared" si="775"/>
        <v>4.1466475572826185E-2</v>
      </c>
      <c r="AZ3113" s="54">
        <f t="shared" si="783"/>
        <v>6.3184556690740745E-3</v>
      </c>
    </row>
    <row r="3114" spans="3:52" x14ac:dyDescent="0.25">
      <c r="C3114" s="35">
        <v>39189</v>
      </c>
      <c r="D3114" s="36">
        <v>108.55</v>
      </c>
      <c r="E3114" s="37">
        <v>49.01</v>
      </c>
      <c r="F3114" s="38">
        <v>0</v>
      </c>
      <c r="G3114" s="7">
        <v>0</v>
      </c>
      <c r="H3114" s="38">
        <v>1</v>
      </c>
      <c r="I3114" s="7">
        <v>1</v>
      </c>
      <c r="J3114" s="36">
        <f t="shared" si="776"/>
        <v>108.49572500000001</v>
      </c>
      <c r="K3114" s="37">
        <f t="shared" si="777"/>
        <v>48.985495</v>
      </c>
      <c r="L3114" s="36">
        <f t="shared" si="778"/>
        <v>108.60427499999999</v>
      </c>
      <c r="M3114" s="37">
        <f t="shared" si="779"/>
        <v>49.034504999999996</v>
      </c>
      <c r="O3114" s="39">
        <f t="shared" si="780"/>
        <v>71875.291238117265</v>
      </c>
      <c r="P3114" s="40">
        <f t="shared" si="781"/>
        <v>33643.892339544509</v>
      </c>
      <c r="Q3114" s="40">
        <f>S3114*F3114+T3114*G3114+AS3113*(1+$G$9/252)</f>
        <v>4535.6588261918241</v>
      </c>
      <c r="R3114" s="41">
        <f t="shared" si="784"/>
        <v>110054.8424038536</v>
      </c>
      <c r="S3114" s="36">
        <f>AU3113*H3113</f>
        <v>662.13994691955111</v>
      </c>
      <c r="T3114" s="37">
        <f>AV3113*I3113</f>
        <v>686.46995183726813</v>
      </c>
      <c r="U3114" s="57">
        <f t="shared" si="787"/>
        <v>0.65308613113420377</v>
      </c>
      <c r="V3114" s="58">
        <f t="shared" si="785"/>
        <v>0.30570115412174231</v>
      </c>
      <c r="W3114" s="59">
        <f t="shared" si="786"/>
        <v>4.1212714744053885E-2</v>
      </c>
      <c r="Y3114" s="7">
        <f t="shared" si="782"/>
        <v>0</v>
      </c>
      <c r="Z3114" s="40"/>
      <c r="AA3114" s="40"/>
      <c r="AB3114" s="40"/>
      <c r="AC3114" s="40"/>
      <c r="AD3114" s="40"/>
      <c r="AE3114" s="40"/>
      <c r="AF3114" s="40"/>
      <c r="AG3114" s="41"/>
      <c r="AH3114" s="40"/>
      <c r="AI3114" s="40"/>
      <c r="AJ3114" s="40"/>
      <c r="AK3114" s="40"/>
      <c r="AL3114" s="40"/>
      <c r="AM3114" s="41"/>
      <c r="AN3114" s="36">
        <f>Y3114*(IF(AND(AH3114&gt;0,AI3114&lt;0),AH3114,0)+IF(AND(AJ3114&lt;0,AK3114&gt;0),AJ3114,0)+IF(AND(AL3114&gt;0,AM3114&gt;0),AL3114,0))</f>
        <v>0</v>
      </c>
      <c r="AO3114" s="37">
        <f>Y3114*(IF(AND(AH3114&gt;0,AI3114&lt;0),AI3114,0)+IF(AND(AJ3114&lt;0,AK3114&gt;0),AK3114,0)+IF(AND(AL3114&gt;0,AM3114&gt;0),AM3114,0))</f>
        <v>0</v>
      </c>
      <c r="AQ3114" s="40">
        <f>AU3114*D3114</f>
        <v>71875.291238117265</v>
      </c>
      <c r="AR3114" s="40">
        <f>AV3114*E3114</f>
        <v>33643.892339544509</v>
      </c>
      <c r="AS3114" s="40">
        <f>IF(AND(Y3114&lt;&gt;0,AN3114&lt;&gt;0),0,Q3114)</f>
        <v>4535.6588261918241</v>
      </c>
      <c r="AT3114" s="41">
        <f t="shared" si="788"/>
        <v>110054.8424038536</v>
      </c>
      <c r="AU3114" s="42">
        <f>S3114+AN3114</f>
        <v>662.13994691955111</v>
      </c>
      <c r="AV3114" s="37">
        <f>T3114+AO3114</f>
        <v>686.46995183726813</v>
      </c>
      <c r="AW3114" s="58">
        <f t="shared" si="773"/>
        <v>0.65308613113420377</v>
      </c>
      <c r="AX3114" s="58">
        <f t="shared" si="774"/>
        <v>0.30570115412174231</v>
      </c>
      <c r="AY3114" s="59">
        <f t="shared" si="775"/>
        <v>4.1212714744053885E-2</v>
      </c>
      <c r="AZ3114" s="54">
        <f t="shared" si="783"/>
        <v>6.1972700760157817E-3</v>
      </c>
    </row>
    <row r="3115" spans="3:52" x14ac:dyDescent="0.25">
      <c r="C3115" s="35">
        <v>39190</v>
      </c>
      <c r="D3115" s="36">
        <v>107.89</v>
      </c>
      <c r="E3115" s="37">
        <v>48.88</v>
      </c>
      <c r="F3115" s="38">
        <v>0</v>
      </c>
      <c r="G3115" s="7">
        <v>0</v>
      </c>
      <c r="H3115" s="38">
        <v>1</v>
      </c>
      <c r="I3115" s="7">
        <v>1</v>
      </c>
      <c r="J3115" s="36">
        <f t="shared" si="776"/>
        <v>107.836055</v>
      </c>
      <c r="K3115" s="37">
        <f t="shared" si="777"/>
        <v>48.855560000000004</v>
      </c>
      <c r="L3115" s="36">
        <f t="shared" si="778"/>
        <v>107.943945</v>
      </c>
      <c r="M3115" s="37">
        <f t="shared" si="779"/>
        <v>48.904440000000001</v>
      </c>
      <c r="O3115" s="39">
        <f t="shared" si="780"/>
        <v>71438.278873150368</v>
      </c>
      <c r="P3115" s="40">
        <f t="shared" si="781"/>
        <v>33554.651245805668</v>
      </c>
      <c r="Q3115" s="40">
        <f>S3115*F3115+T3115*G3115+AS3114*(1+$G$9/252)</f>
        <v>4535.8388126531809</v>
      </c>
      <c r="R3115" s="41">
        <f t="shared" si="784"/>
        <v>109528.76893160921</v>
      </c>
      <c r="S3115" s="36">
        <f>AU3114*H3114</f>
        <v>662.13994691955111</v>
      </c>
      <c r="T3115" s="37">
        <f>AV3114*I3114</f>
        <v>686.46995183726813</v>
      </c>
      <c r="U3115" s="57">
        <f t="shared" si="787"/>
        <v>0.65223301211170459</v>
      </c>
      <c r="V3115" s="58">
        <f t="shared" si="785"/>
        <v>0.30635468263828936</v>
      </c>
      <c r="W3115" s="59">
        <f t="shared" si="786"/>
        <v>4.1412305250006061E-2</v>
      </c>
      <c r="Y3115" s="7">
        <f t="shared" si="782"/>
        <v>0</v>
      </c>
      <c r="Z3115" s="40"/>
      <c r="AA3115" s="40"/>
      <c r="AB3115" s="40"/>
      <c r="AC3115" s="40"/>
      <c r="AD3115" s="40"/>
      <c r="AE3115" s="40"/>
      <c r="AF3115" s="40"/>
      <c r="AG3115" s="41"/>
      <c r="AH3115" s="40"/>
      <c r="AI3115" s="40"/>
      <c r="AJ3115" s="40"/>
      <c r="AK3115" s="40"/>
      <c r="AL3115" s="40"/>
      <c r="AM3115" s="41"/>
      <c r="AN3115" s="36">
        <f>Y3115*(IF(AND(AH3115&gt;0,AI3115&lt;0),AH3115,0)+IF(AND(AJ3115&lt;0,AK3115&gt;0),AJ3115,0)+IF(AND(AL3115&gt;0,AM3115&gt;0),AL3115,0))</f>
        <v>0</v>
      </c>
      <c r="AO3115" s="37">
        <f>Y3115*(IF(AND(AH3115&gt;0,AI3115&lt;0),AI3115,0)+IF(AND(AJ3115&lt;0,AK3115&gt;0),AK3115,0)+IF(AND(AL3115&gt;0,AM3115&gt;0),AM3115,0))</f>
        <v>0</v>
      </c>
      <c r="AQ3115" s="40">
        <f>AU3115*D3115</f>
        <v>71438.278873150368</v>
      </c>
      <c r="AR3115" s="40">
        <f>AV3115*E3115</f>
        <v>33554.651245805668</v>
      </c>
      <c r="AS3115" s="40">
        <f>IF(AND(Y3115&lt;&gt;0,AN3115&lt;&gt;0),0,Q3115)</f>
        <v>4535.8388126531809</v>
      </c>
      <c r="AT3115" s="41">
        <f t="shared" si="788"/>
        <v>109528.76893160921</v>
      </c>
      <c r="AU3115" s="42">
        <f>S3115+AN3115</f>
        <v>662.13994691955111</v>
      </c>
      <c r="AV3115" s="37">
        <f>T3115+AO3115</f>
        <v>686.46995183726813</v>
      </c>
      <c r="AW3115" s="58">
        <f t="shared" si="773"/>
        <v>0.65223301211170459</v>
      </c>
      <c r="AX3115" s="58">
        <f t="shared" si="774"/>
        <v>0.30635468263828936</v>
      </c>
      <c r="AY3115" s="59">
        <f t="shared" si="775"/>
        <v>4.1412305250006061E-2</v>
      </c>
      <c r="AZ3115" s="54">
        <f t="shared" si="783"/>
        <v>-4.780102908274797E-3</v>
      </c>
    </row>
    <row r="3116" spans="3:52" x14ac:dyDescent="0.25">
      <c r="C3116" s="35">
        <v>39191</v>
      </c>
      <c r="D3116" s="36">
        <v>107.3</v>
      </c>
      <c r="E3116" s="37">
        <v>48.78</v>
      </c>
      <c r="F3116" s="38">
        <v>0</v>
      </c>
      <c r="G3116" s="7">
        <v>0</v>
      </c>
      <c r="H3116" s="38">
        <v>1</v>
      </c>
      <c r="I3116" s="7">
        <v>1</v>
      </c>
      <c r="J3116" s="36">
        <f t="shared" si="776"/>
        <v>107.24635000000001</v>
      </c>
      <c r="K3116" s="37">
        <f t="shared" si="777"/>
        <v>48.755610000000004</v>
      </c>
      <c r="L3116" s="36">
        <f t="shared" si="778"/>
        <v>107.35364999999999</v>
      </c>
      <c r="M3116" s="37">
        <f t="shared" si="779"/>
        <v>48.804389999999998</v>
      </c>
      <c r="O3116" s="39">
        <f t="shared" si="780"/>
        <v>71047.616304467825</v>
      </c>
      <c r="P3116" s="40">
        <f t="shared" si="781"/>
        <v>33486.00425062194</v>
      </c>
      <c r="Q3116" s="40">
        <f>S3116*F3116+T3116*G3116+AS3115*(1+$G$9/252)</f>
        <v>4536.0188062568568</v>
      </c>
      <c r="R3116" s="41">
        <f t="shared" si="784"/>
        <v>109069.63936134662</v>
      </c>
      <c r="S3116" s="36">
        <f>AU3115*H3115</f>
        <v>662.13994691955111</v>
      </c>
      <c r="T3116" s="37">
        <f>AV3115*I3115</f>
        <v>686.46995183726813</v>
      </c>
      <c r="U3116" s="57">
        <f t="shared" si="787"/>
        <v>0.65139682060456605</v>
      </c>
      <c r="V3116" s="58">
        <f t="shared" si="785"/>
        <v>0.30701489843276314</v>
      </c>
      <c r="W3116" s="59">
        <f t="shared" si="786"/>
        <v>4.1588280962670761E-2</v>
      </c>
      <c r="Y3116" s="7">
        <f t="shared" si="782"/>
        <v>0</v>
      </c>
      <c r="Z3116" s="40"/>
      <c r="AA3116" s="40"/>
      <c r="AB3116" s="40"/>
      <c r="AC3116" s="40"/>
      <c r="AD3116" s="40"/>
      <c r="AE3116" s="40"/>
      <c r="AF3116" s="40"/>
      <c r="AG3116" s="41"/>
      <c r="AH3116" s="40"/>
      <c r="AI3116" s="40"/>
      <c r="AJ3116" s="40"/>
      <c r="AK3116" s="40"/>
      <c r="AL3116" s="40"/>
      <c r="AM3116" s="41"/>
      <c r="AN3116" s="36">
        <f>Y3116*(IF(AND(AH3116&gt;0,AI3116&lt;0),AH3116,0)+IF(AND(AJ3116&lt;0,AK3116&gt;0),AJ3116,0)+IF(AND(AL3116&gt;0,AM3116&gt;0),AL3116,0))</f>
        <v>0</v>
      </c>
      <c r="AO3116" s="37">
        <f>Y3116*(IF(AND(AH3116&gt;0,AI3116&lt;0),AI3116,0)+IF(AND(AJ3116&lt;0,AK3116&gt;0),AK3116,0)+IF(AND(AL3116&gt;0,AM3116&gt;0),AM3116,0))</f>
        <v>0</v>
      </c>
      <c r="AQ3116" s="40">
        <f>AU3116*D3116</f>
        <v>71047.616304467825</v>
      </c>
      <c r="AR3116" s="40">
        <f>AV3116*E3116</f>
        <v>33486.00425062194</v>
      </c>
      <c r="AS3116" s="40">
        <f>IF(AND(Y3116&lt;&gt;0,AN3116&lt;&gt;0),0,Q3116)</f>
        <v>4536.0188062568568</v>
      </c>
      <c r="AT3116" s="41">
        <f t="shared" si="788"/>
        <v>109069.63936134662</v>
      </c>
      <c r="AU3116" s="42">
        <f>S3116+AN3116</f>
        <v>662.13994691955111</v>
      </c>
      <c r="AV3116" s="37">
        <f>T3116+AO3116</f>
        <v>686.46995183726813</v>
      </c>
      <c r="AW3116" s="58">
        <f t="shared" si="773"/>
        <v>0.65139682060456605</v>
      </c>
      <c r="AX3116" s="58">
        <f t="shared" si="774"/>
        <v>0.30701489843276314</v>
      </c>
      <c r="AY3116" s="59">
        <f t="shared" si="775"/>
        <v>4.1588280962670761E-2</v>
      </c>
      <c r="AZ3116" s="54">
        <f t="shared" si="783"/>
        <v>-4.1918627840077383E-3</v>
      </c>
    </row>
    <row r="3117" spans="3:52" x14ac:dyDescent="0.25">
      <c r="C3117" s="35">
        <v>39192</v>
      </c>
      <c r="D3117" s="36">
        <v>109.03</v>
      </c>
      <c r="E3117" s="37">
        <v>48.36</v>
      </c>
      <c r="F3117" s="38">
        <v>0</v>
      </c>
      <c r="G3117" s="7">
        <v>0</v>
      </c>
      <c r="H3117" s="38">
        <v>1</v>
      </c>
      <c r="I3117" s="7">
        <v>1</v>
      </c>
      <c r="J3117" s="36">
        <f t="shared" si="776"/>
        <v>108.97548500000001</v>
      </c>
      <c r="K3117" s="37">
        <f t="shared" si="777"/>
        <v>48.335820000000005</v>
      </c>
      <c r="L3117" s="36">
        <f t="shared" si="778"/>
        <v>109.084515</v>
      </c>
      <c r="M3117" s="37">
        <f t="shared" si="779"/>
        <v>48.384179999999994</v>
      </c>
      <c r="O3117" s="39">
        <f t="shared" si="780"/>
        <v>72193.118412638665</v>
      </c>
      <c r="P3117" s="40">
        <f t="shared" si="781"/>
        <v>33197.686870850288</v>
      </c>
      <c r="Q3117" s="40">
        <f>S3117*F3117+T3117*G3117+AS3116*(1+$G$9/252)</f>
        <v>4536.1988070031366</v>
      </c>
      <c r="R3117" s="41">
        <f t="shared" si="784"/>
        <v>109927.00409049209</v>
      </c>
      <c r="S3117" s="36">
        <f>AU3116*H3116</f>
        <v>662.13994691955111</v>
      </c>
      <c r="T3117" s="37">
        <f>AV3116*I3116</f>
        <v>686.46995183726813</v>
      </c>
      <c r="U3117" s="57">
        <f t="shared" si="787"/>
        <v>0.65673688653617057</v>
      </c>
      <c r="V3117" s="58">
        <f t="shared" si="785"/>
        <v>0.30199755870288159</v>
      </c>
      <c r="W3117" s="59">
        <f t="shared" si="786"/>
        <v>4.1265554760947822E-2</v>
      </c>
      <c r="Y3117" s="7">
        <f t="shared" si="782"/>
        <v>0</v>
      </c>
      <c r="Z3117" s="40"/>
      <c r="AA3117" s="40"/>
      <c r="AB3117" s="40"/>
      <c r="AC3117" s="40"/>
      <c r="AD3117" s="40"/>
      <c r="AE3117" s="40"/>
      <c r="AF3117" s="40"/>
      <c r="AG3117" s="41"/>
      <c r="AH3117" s="40"/>
      <c r="AI3117" s="40"/>
      <c r="AJ3117" s="40"/>
      <c r="AK3117" s="40"/>
      <c r="AL3117" s="40"/>
      <c r="AM3117" s="41"/>
      <c r="AN3117" s="36">
        <f>Y3117*(IF(AND(AH3117&gt;0,AI3117&lt;0),AH3117,0)+IF(AND(AJ3117&lt;0,AK3117&gt;0),AJ3117,0)+IF(AND(AL3117&gt;0,AM3117&gt;0),AL3117,0))</f>
        <v>0</v>
      </c>
      <c r="AO3117" s="37">
        <f>Y3117*(IF(AND(AH3117&gt;0,AI3117&lt;0),AI3117,0)+IF(AND(AJ3117&lt;0,AK3117&gt;0),AK3117,0)+IF(AND(AL3117&gt;0,AM3117&gt;0),AM3117,0))</f>
        <v>0</v>
      </c>
      <c r="AQ3117" s="40">
        <f>AU3117*D3117</f>
        <v>72193.118412638665</v>
      </c>
      <c r="AR3117" s="40">
        <f>AV3117*E3117</f>
        <v>33197.686870850288</v>
      </c>
      <c r="AS3117" s="40">
        <f>IF(AND(Y3117&lt;&gt;0,AN3117&lt;&gt;0),0,Q3117)</f>
        <v>4536.1988070031366</v>
      </c>
      <c r="AT3117" s="41">
        <f t="shared" si="788"/>
        <v>109927.00409049209</v>
      </c>
      <c r="AU3117" s="42">
        <f>S3117+AN3117</f>
        <v>662.13994691955111</v>
      </c>
      <c r="AV3117" s="37">
        <f>T3117+AO3117</f>
        <v>686.46995183726813</v>
      </c>
      <c r="AW3117" s="58">
        <f t="shared" si="773"/>
        <v>0.65673688653617057</v>
      </c>
      <c r="AX3117" s="58">
        <f t="shared" si="774"/>
        <v>0.30199755870288159</v>
      </c>
      <c r="AY3117" s="59">
        <f t="shared" si="775"/>
        <v>4.1265554760947822E-2</v>
      </c>
      <c r="AZ3117" s="54">
        <f t="shared" si="783"/>
        <v>7.8607093061435762E-3</v>
      </c>
    </row>
    <row r="3118" spans="3:52" x14ac:dyDescent="0.25">
      <c r="C3118" s="35">
        <v>39195</v>
      </c>
      <c r="D3118" s="36">
        <v>107.94</v>
      </c>
      <c r="E3118" s="37">
        <v>48.64</v>
      </c>
      <c r="F3118" s="38">
        <v>0</v>
      </c>
      <c r="G3118" s="7">
        <v>0</v>
      </c>
      <c r="H3118" s="38">
        <v>1</v>
      </c>
      <c r="I3118" s="7">
        <v>1</v>
      </c>
      <c r="J3118" s="36">
        <f t="shared" si="776"/>
        <v>107.88603000000001</v>
      </c>
      <c r="K3118" s="37">
        <f t="shared" si="777"/>
        <v>48.615680000000005</v>
      </c>
      <c r="L3118" s="36">
        <f t="shared" si="778"/>
        <v>107.99396999999999</v>
      </c>
      <c r="M3118" s="37">
        <f t="shared" si="779"/>
        <v>48.664319999999996</v>
      </c>
      <c r="O3118" s="39">
        <f t="shared" si="780"/>
        <v>71471.38587049635</v>
      </c>
      <c r="P3118" s="40">
        <f t="shared" si="781"/>
        <v>33389.898457364725</v>
      </c>
      <c r="Q3118" s="40">
        <f>S3118*F3118+T3118*G3118+AS3117*(1+$G$9/252)</f>
        <v>4536.3788148923031</v>
      </c>
      <c r="R3118" s="41">
        <f t="shared" si="784"/>
        <v>109397.66314275337</v>
      </c>
      <c r="S3118" s="36">
        <f>AU3117*H3117</f>
        <v>662.13994691955111</v>
      </c>
      <c r="T3118" s="37">
        <f>AV3117*I3117</f>
        <v>686.46995183726813</v>
      </c>
      <c r="U3118" s="57">
        <f t="shared" si="787"/>
        <v>0.65331729963219687</v>
      </c>
      <c r="V3118" s="58">
        <f t="shared" si="785"/>
        <v>0.30521582909677086</v>
      </c>
      <c r="W3118" s="59">
        <f t="shared" si="786"/>
        <v>4.1466871271032248E-2</v>
      </c>
      <c r="Y3118" s="7">
        <f t="shared" si="782"/>
        <v>0</v>
      </c>
      <c r="Z3118" s="40"/>
      <c r="AA3118" s="40"/>
      <c r="AB3118" s="40"/>
      <c r="AC3118" s="40"/>
      <c r="AD3118" s="40"/>
      <c r="AE3118" s="40"/>
      <c r="AF3118" s="40"/>
      <c r="AG3118" s="41"/>
      <c r="AH3118" s="40"/>
      <c r="AI3118" s="40"/>
      <c r="AJ3118" s="40"/>
      <c r="AK3118" s="40"/>
      <c r="AL3118" s="40"/>
      <c r="AM3118" s="41"/>
      <c r="AN3118" s="36">
        <f>Y3118*(IF(AND(AH3118&gt;0,AI3118&lt;0),AH3118,0)+IF(AND(AJ3118&lt;0,AK3118&gt;0),AJ3118,0)+IF(AND(AL3118&gt;0,AM3118&gt;0),AL3118,0))</f>
        <v>0</v>
      </c>
      <c r="AO3118" s="37">
        <f>Y3118*(IF(AND(AH3118&gt;0,AI3118&lt;0),AI3118,0)+IF(AND(AJ3118&lt;0,AK3118&gt;0),AK3118,0)+IF(AND(AL3118&gt;0,AM3118&gt;0),AM3118,0))</f>
        <v>0</v>
      </c>
      <c r="AQ3118" s="40">
        <f>AU3118*D3118</f>
        <v>71471.38587049635</v>
      </c>
      <c r="AR3118" s="40">
        <f>AV3118*E3118</f>
        <v>33389.898457364725</v>
      </c>
      <c r="AS3118" s="40">
        <f>IF(AND(Y3118&lt;&gt;0,AN3118&lt;&gt;0),0,Q3118)</f>
        <v>4536.3788148923031</v>
      </c>
      <c r="AT3118" s="41">
        <f t="shared" si="788"/>
        <v>109397.66314275337</v>
      </c>
      <c r="AU3118" s="42">
        <f>S3118+AN3118</f>
        <v>662.13994691955111</v>
      </c>
      <c r="AV3118" s="37">
        <f>T3118+AO3118</f>
        <v>686.46995183726813</v>
      </c>
      <c r="AW3118" s="58">
        <f t="shared" si="773"/>
        <v>0.65331729963219687</v>
      </c>
      <c r="AX3118" s="58">
        <f t="shared" si="774"/>
        <v>0.30521582909677086</v>
      </c>
      <c r="AY3118" s="59">
        <f t="shared" si="775"/>
        <v>4.1466871271032248E-2</v>
      </c>
      <c r="AZ3118" s="54">
        <f t="shared" si="783"/>
        <v>-4.8153859201235383E-3</v>
      </c>
    </row>
    <row r="3119" spans="3:52" x14ac:dyDescent="0.25">
      <c r="C3119" s="35">
        <v>39196</v>
      </c>
      <c r="D3119" s="36">
        <v>107.15</v>
      </c>
      <c r="E3119" s="37">
        <v>48.47</v>
      </c>
      <c r="F3119" s="38">
        <v>0</v>
      </c>
      <c r="G3119" s="7">
        <v>0</v>
      </c>
      <c r="H3119" s="38">
        <v>1</v>
      </c>
      <c r="I3119" s="7">
        <v>1</v>
      </c>
      <c r="J3119" s="36">
        <f t="shared" si="776"/>
        <v>107.09642500000001</v>
      </c>
      <c r="K3119" s="37">
        <f t="shared" si="777"/>
        <v>48.445765000000002</v>
      </c>
      <c r="L3119" s="36">
        <f t="shared" si="778"/>
        <v>107.203575</v>
      </c>
      <c r="M3119" s="37">
        <f t="shared" si="779"/>
        <v>48.494234999999996</v>
      </c>
      <c r="O3119" s="39">
        <f t="shared" si="780"/>
        <v>70948.295312429909</v>
      </c>
      <c r="P3119" s="40">
        <f t="shared" si="781"/>
        <v>33273.198565552382</v>
      </c>
      <c r="Q3119" s="40">
        <f>S3119*F3119+T3119*G3119+AS3118*(1+$G$9/252)</f>
        <v>4536.5588299246401</v>
      </c>
      <c r="R3119" s="41">
        <f t="shared" si="784"/>
        <v>108758.05270790693</v>
      </c>
      <c r="S3119" s="36">
        <f>AU3118*H3118</f>
        <v>662.13994691955111</v>
      </c>
      <c r="T3119" s="37">
        <f>AV3118*I3118</f>
        <v>686.46995183726813</v>
      </c>
      <c r="U3119" s="57">
        <f t="shared" si="787"/>
        <v>0.65234981268905912</v>
      </c>
      <c r="V3119" s="58">
        <f t="shared" si="785"/>
        <v>0.30593779253215109</v>
      </c>
      <c r="W3119" s="59">
        <f t="shared" si="786"/>
        <v>4.1712394778789776E-2</v>
      </c>
      <c r="Y3119" s="7">
        <f t="shared" si="782"/>
        <v>0</v>
      </c>
      <c r="Z3119" s="40"/>
      <c r="AA3119" s="40"/>
      <c r="AB3119" s="40"/>
      <c r="AC3119" s="40"/>
      <c r="AD3119" s="40"/>
      <c r="AE3119" s="40"/>
      <c r="AF3119" s="40"/>
      <c r="AG3119" s="41"/>
      <c r="AH3119" s="40"/>
      <c r="AI3119" s="40"/>
      <c r="AJ3119" s="40"/>
      <c r="AK3119" s="40"/>
      <c r="AL3119" s="40"/>
      <c r="AM3119" s="41"/>
      <c r="AN3119" s="36">
        <f>Y3119*(IF(AND(AH3119&gt;0,AI3119&lt;0),AH3119,0)+IF(AND(AJ3119&lt;0,AK3119&gt;0),AJ3119,0)+IF(AND(AL3119&gt;0,AM3119&gt;0),AL3119,0))</f>
        <v>0</v>
      </c>
      <c r="AO3119" s="37">
        <f>Y3119*(IF(AND(AH3119&gt;0,AI3119&lt;0),AI3119,0)+IF(AND(AJ3119&lt;0,AK3119&gt;0),AK3119,0)+IF(AND(AL3119&gt;0,AM3119&gt;0),AM3119,0))</f>
        <v>0</v>
      </c>
      <c r="AQ3119" s="40">
        <f>AU3119*D3119</f>
        <v>70948.295312429909</v>
      </c>
      <c r="AR3119" s="40">
        <f>AV3119*E3119</f>
        <v>33273.198565552382</v>
      </c>
      <c r="AS3119" s="40">
        <f>IF(AND(Y3119&lt;&gt;0,AN3119&lt;&gt;0),0,Q3119)</f>
        <v>4536.5588299246401</v>
      </c>
      <c r="AT3119" s="41">
        <f t="shared" si="788"/>
        <v>108758.05270790693</v>
      </c>
      <c r="AU3119" s="42">
        <f>S3119+AN3119</f>
        <v>662.13994691955111</v>
      </c>
      <c r="AV3119" s="37">
        <f>T3119+AO3119</f>
        <v>686.46995183726813</v>
      </c>
      <c r="AW3119" s="58">
        <f t="shared" si="773"/>
        <v>0.65234981268905912</v>
      </c>
      <c r="AX3119" s="58">
        <f t="shared" si="774"/>
        <v>0.30593779253215109</v>
      </c>
      <c r="AY3119" s="59">
        <f t="shared" si="775"/>
        <v>4.1712394778789776E-2</v>
      </c>
      <c r="AZ3119" s="54">
        <f t="shared" si="783"/>
        <v>-5.8466553715302849E-3</v>
      </c>
    </row>
    <row r="3120" spans="3:52" x14ac:dyDescent="0.25">
      <c r="C3120" s="35">
        <v>39197</v>
      </c>
      <c r="D3120" s="36">
        <v>108.12</v>
      </c>
      <c r="E3120" s="37">
        <v>48.63</v>
      </c>
      <c r="F3120" s="38">
        <v>0</v>
      </c>
      <c r="G3120" s="7">
        <v>0</v>
      </c>
      <c r="H3120" s="38">
        <v>1</v>
      </c>
      <c r="I3120" s="7">
        <v>1</v>
      </c>
      <c r="J3120" s="36">
        <f t="shared" si="776"/>
        <v>108.06594000000001</v>
      </c>
      <c r="K3120" s="37">
        <f t="shared" si="777"/>
        <v>48.605685000000008</v>
      </c>
      <c r="L3120" s="36">
        <f t="shared" si="778"/>
        <v>108.17406</v>
      </c>
      <c r="M3120" s="37">
        <f t="shared" si="779"/>
        <v>48.654314999999997</v>
      </c>
      <c r="O3120" s="39">
        <f t="shared" si="780"/>
        <v>71590.571060941875</v>
      </c>
      <c r="P3120" s="40">
        <f t="shared" si="781"/>
        <v>33383.033757846351</v>
      </c>
      <c r="Q3120" s="40">
        <f>S3120*F3120+T3120*G3120+AS3119*(1+$G$9/252)</f>
        <v>4536.7388521004304</v>
      </c>
      <c r="R3120" s="41">
        <f t="shared" si="784"/>
        <v>109510.34367088866</v>
      </c>
      <c r="S3120" s="36">
        <f>AU3119*H3119</f>
        <v>662.13994691955111</v>
      </c>
      <c r="T3120" s="37">
        <f>AV3119*I3119</f>
        <v>686.46995183726813</v>
      </c>
      <c r="U3120" s="57">
        <f t="shared" si="787"/>
        <v>0.65373341605148239</v>
      </c>
      <c r="V3120" s="58">
        <f t="shared" si="785"/>
        <v>0.30483909226120554</v>
      </c>
      <c r="W3120" s="59">
        <f t="shared" si="786"/>
        <v>4.1427491687312093E-2</v>
      </c>
      <c r="Y3120" s="7">
        <f t="shared" si="782"/>
        <v>0</v>
      </c>
      <c r="Z3120" s="40"/>
      <c r="AA3120" s="40"/>
      <c r="AB3120" s="40"/>
      <c r="AC3120" s="40"/>
      <c r="AD3120" s="40"/>
      <c r="AE3120" s="40"/>
      <c r="AF3120" s="40"/>
      <c r="AG3120" s="41"/>
      <c r="AH3120" s="40"/>
      <c r="AI3120" s="40"/>
      <c r="AJ3120" s="40"/>
      <c r="AK3120" s="40"/>
      <c r="AL3120" s="40"/>
      <c r="AM3120" s="41"/>
      <c r="AN3120" s="36">
        <f>Y3120*(IF(AND(AH3120&gt;0,AI3120&lt;0),AH3120,0)+IF(AND(AJ3120&lt;0,AK3120&gt;0),AJ3120,0)+IF(AND(AL3120&gt;0,AM3120&gt;0),AL3120,0))</f>
        <v>0</v>
      </c>
      <c r="AO3120" s="37">
        <f>Y3120*(IF(AND(AH3120&gt;0,AI3120&lt;0),AI3120,0)+IF(AND(AJ3120&lt;0,AK3120&gt;0),AK3120,0)+IF(AND(AL3120&gt;0,AM3120&gt;0),AM3120,0))</f>
        <v>0</v>
      </c>
      <c r="AQ3120" s="40">
        <f>AU3120*D3120</f>
        <v>71590.571060941875</v>
      </c>
      <c r="AR3120" s="40">
        <f>AV3120*E3120</f>
        <v>33383.033757846351</v>
      </c>
      <c r="AS3120" s="40">
        <f>IF(AND(Y3120&lt;&gt;0,AN3120&lt;&gt;0),0,Q3120)</f>
        <v>4536.7388521004304</v>
      </c>
      <c r="AT3120" s="41">
        <f t="shared" si="788"/>
        <v>109510.34367088866</v>
      </c>
      <c r="AU3120" s="42">
        <f>S3120+AN3120</f>
        <v>662.13994691955111</v>
      </c>
      <c r="AV3120" s="37">
        <f>T3120+AO3120</f>
        <v>686.46995183726813</v>
      </c>
      <c r="AW3120" s="58">
        <f t="shared" si="773"/>
        <v>0.65373341605148239</v>
      </c>
      <c r="AX3120" s="58">
        <f t="shared" si="774"/>
        <v>0.30483909226120554</v>
      </c>
      <c r="AY3120" s="59">
        <f t="shared" si="775"/>
        <v>4.1427491687312093E-2</v>
      </c>
      <c r="AZ3120" s="54">
        <f t="shared" si="783"/>
        <v>6.9171058533217256E-3</v>
      </c>
    </row>
    <row r="3121" spans="3:52" x14ac:dyDescent="0.25">
      <c r="C3121" s="35">
        <v>39198</v>
      </c>
      <c r="D3121" s="36">
        <v>108.27</v>
      </c>
      <c r="E3121" s="37">
        <v>49.23</v>
      </c>
      <c r="F3121" s="38">
        <v>0</v>
      </c>
      <c r="G3121" s="7">
        <v>0</v>
      </c>
      <c r="H3121" s="38">
        <v>1</v>
      </c>
      <c r="I3121" s="7">
        <v>1</v>
      </c>
      <c r="J3121" s="36">
        <f t="shared" si="776"/>
        <v>108.21586500000001</v>
      </c>
      <c r="K3121" s="37">
        <f t="shared" si="777"/>
        <v>49.205385</v>
      </c>
      <c r="L3121" s="36">
        <f t="shared" si="778"/>
        <v>108.32413499999998</v>
      </c>
      <c r="M3121" s="37">
        <f t="shared" si="779"/>
        <v>49.254614999999994</v>
      </c>
      <c r="O3121" s="39">
        <f t="shared" si="780"/>
        <v>71689.892052979791</v>
      </c>
      <c r="P3121" s="40">
        <f t="shared" si="781"/>
        <v>33794.915728948705</v>
      </c>
      <c r="Q3121" s="40">
        <f>S3121*F3121+T3121*G3121+AS3120*(1+$G$9/252)</f>
        <v>4536.9188814199579</v>
      </c>
      <c r="R3121" s="41">
        <f t="shared" si="784"/>
        <v>110021.72666334845</v>
      </c>
      <c r="S3121" s="36">
        <f>AU3120*H3120</f>
        <v>662.13994691955111</v>
      </c>
      <c r="T3121" s="37">
        <f>AV3120*I3120</f>
        <v>686.46995183726813</v>
      </c>
      <c r="U3121" s="57">
        <f t="shared" si="787"/>
        <v>0.65159759101346526</v>
      </c>
      <c r="V3121" s="58">
        <f t="shared" si="785"/>
        <v>0.30716583672929038</v>
      </c>
      <c r="W3121" s="59">
        <f t="shared" si="786"/>
        <v>4.1236572257244371E-2</v>
      </c>
      <c r="Y3121" s="7">
        <f t="shared" si="782"/>
        <v>0</v>
      </c>
      <c r="Z3121" s="40"/>
      <c r="AA3121" s="40"/>
      <c r="AB3121" s="40"/>
      <c r="AC3121" s="40"/>
      <c r="AD3121" s="40"/>
      <c r="AE3121" s="40"/>
      <c r="AF3121" s="40"/>
      <c r="AG3121" s="41"/>
      <c r="AH3121" s="40"/>
      <c r="AI3121" s="40"/>
      <c r="AJ3121" s="40"/>
      <c r="AK3121" s="40"/>
      <c r="AL3121" s="40"/>
      <c r="AM3121" s="41"/>
      <c r="AN3121" s="36">
        <f>Y3121*(IF(AND(AH3121&gt;0,AI3121&lt;0),AH3121,0)+IF(AND(AJ3121&lt;0,AK3121&gt;0),AJ3121,0)+IF(AND(AL3121&gt;0,AM3121&gt;0),AL3121,0))</f>
        <v>0</v>
      </c>
      <c r="AO3121" s="37">
        <f>Y3121*(IF(AND(AH3121&gt;0,AI3121&lt;0),AI3121,0)+IF(AND(AJ3121&lt;0,AK3121&gt;0),AK3121,0)+IF(AND(AL3121&gt;0,AM3121&gt;0),AM3121,0))</f>
        <v>0</v>
      </c>
      <c r="AQ3121" s="40">
        <f>AU3121*D3121</f>
        <v>71689.892052979791</v>
      </c>
      <c r="AR3121" s="40">
        <f>AV3121*E3121</f>
        <v>33794.915728948705</v>
      </c>
      <c r="AS3121" s="40">
        <f>IF(AND(Y3121&lt;&gt;0,AN3121&lt;&gt;0),0,Q3121)</f>
        <v>4536.9188814199579</v>
      </c>
      <c r="AT3121" s="41">
        <f t="shared" si="788"/>
        <v>110021.72666334845</v>
      </c>
      <c r="AU3121" s="42">
        <f>S3121+AN3121</f>
        <v>662.13994691955111</v>
      </c>
      <c r="AV3121" s="37">
        <f>T3121+AO3121</f>
        <v>686.46995183726813</v>
      </c>
      <c r="AW3121" s="58">
        <f t="shared" si="773"/>
        <v>0.65159759101346526</v>
      </c>
      <c r="AX3121" s="58">
        <f t="shared" si="774"/>
        <v>0.30716583672929038</v>
      </c>
      <c r="AY3121" s="59">
        <f t="shared" si="775"/>
        <v>4.1236572257244371E-2</v>
      </c>
      <c r="AZ3121" s="54">
        <f t="shared" si="783"/>
        <v>4.6697231998162891E-3</v>
      </c>
    </row>
    <row r="3122" spans="3:52" x14ac:dyDescent="0.25">
      <c r="C3122" s="35">
        <v>39199</v>
      </c>
      <c r="D3122" s="36">
        <v>107.22</v>
      </c>
      <c r="E3122" s="37">
        <v>48.95</v>
      </c>
      <c r="F3122" s="38">
        <v>0</v>
      </c>
      <c r="G3122" s="7">
        <v>0</v>
      </c>
      <c r="H3122" s="38">
        <v>1</v>
      </c>
      <c r="I3122" s="7">
        <v>1</v>
      </c>
      <c r="J3122" s="36">
        <f t="shared" si="776"/>
        <v>107.16639000000001</v>
      </c>
      <c r="K3122" s="37">
        <f t="shared" si="777"/>
        <v>48.925525000000007</v>
      </c>
      <c r="L3122" s="36">
        <f t="shared" si="778"/>
        <v>107.27360999999999</v>
      </c>
      <c r="M3122" s="37">
        <f t="shared" si="779"/>
        <v>48.974474999999998</v>
      </c>
      <c r="O3122" s="39">
        <f t="shared" si="780"/>
        <v>70994.645108714263</v>
      </c>
      <c r="P3122" s="40">
        <f t="shared" si="781"/>
        <v>33602.704142434275</v>
      </c>
      <c r="Q3122" s="40">
        <f>S3122*F3122+T3122*G3122+AS3121*(1+$G$9/252)</f>
        <v>4537.0989178835061</v>
      </c>
      <c r="R3122" s="41">
        <f t="shared" si="784"/>
        <v>109134.44816903204</v>
      </c>
      <c r="S3122" s="36">
        <f>AU3121*H3121</f>
        <v>662.13994691955111</v>
      </c>
      <c r="T3122" s="37">
        <f>AV3121*I3121</f>
        <v>686.46995183726813</v>
      </c>
      <c r="U3122" s="57">
        <f t="shared" si="787"/>
        <v>0.65052461711039911</v>
      </c>
      <c r="V3122" s="58">
        <f t="shared" si="785"/>
        <v>0.30790190179354726</v>
      </c>
      <c r="W3122" s="59">
        <f t="shared" si="786"/>
        <v>4.1573481096053702E-2</v>
      </c>
      <c r="Y3122" s="7">
        <f t="shared" si="782"/>
        <v>0</v>
      </c>
      <c r="Z3122" s="40"/>
      <c r="AA3122" s="40"/>
      <c r="AB3122" s="40"/>
      <c r="AC3122" s="40"/>
      <c r="AD3122" s="40"/>
      <c r="AE3122" s="40"/>
      <c r="AF3122" s="40"/>
      <c r="AG3122" s="41"/>
      <c r="AH3122" s="40"/>
      <c r="AI3122" s="40"/>
      <c r="AJ3122" s="40"/>
      <c r="AK3122" s="40"/>
      <c r="AL3122" s="40"/>
      <c r="AM3122" s="41"/>
      <c r="AN3122" s="36">
        <f>Y3122*(IF(AND(AH3122&gt;0,AI3122&lt;0),AH3122,0)+IF(AND(AJ3122&lt;0,AK3122&gt;0),AJ3122,0)+IF(AND(AL3122&gt;0,AM3122&gt;0),AL3122,0))</f>
        <v>0</v>
      </c>
      <c r="AO3122" s="37">
        <f>Y3122*(IF(AND(AH3122&gt;0,AI3122&lt;0),AI3122,0)+IF(AND(AJ3122&lt;0,AK3122&gt;0),AK3122,0)+IF(AND(AL3122&gt;0,AM3122&gt;0),AM3122,0))</f>
        <v>0</v>
      </c>
      <c r="AQ3122" s="40">
        <f>AU3122*D3122</f>
        <v>70994.645108714263</v>
      </c>
      <c r="AR3122" s="40">
        <f>AV3122*E3122</f>
        <v>33602.704142434275</v>
      </c>
      <c r="AS3122" s="40">
        <f>IF(AND(Y3122&lt;&gt;0,AN3122&lt;&gt;0),0,Q3122)</f>
        <v>4537.0989178835061</v>
      </c>
      <c r="AT3122" s="41">
        <f t="shared" si="788"/>
        <v>109134.44816903204</v>
      </c>
      <c r="AU3122" s="42">
        <f>S3122+AN3122</f>
        <v>662.13994691955111</v>
      </c>
      <c r="AV3122" s="37">
        <f>T3122+AO3122</f>
        <v>686.46995183726813</v>
      </c>
      <c r="AW3122" s="58">
        <f t="shared" si="773"/>
        <v>0.65052461711039911</v>
      </c>
      <c r="AX3122" s="58">
        <f t="shared" si="774"/>
        <v>0.30790190179354726</v>
      </c>
      <c r="AY3122" s="59">
        <f t="shared" si="775"/>
        <v>4.1573481096053702E-2</v>
      </c>
      <c r="AZ3122" s="54">
        <f t="shared" si="783"/>
        <v>-8.0645752545891458E-3</v>
      </c>
    </row>
    <row r="3123" spans="3:52" x14ac:dyDescent="0.25">
      <c r="C3123" s="35">
        <v>39202</v>
      </c>
      <c r="D3123" s="36">
        <v>105.44</v>
      </c>
      <c r="E3123" s="37">
        <v>48.28</v>
      </c>
      <c r="F3123" s="38">
        <v>0</v>
      </c>
      <c r="G3123" s="7">
        <v>0</v>
      </c>
      <c r="H3123" s="38">
        <v>1</v>
      </c>
      <c r="I3123" s="7">
        <v>1</v>
      </c>
      <c r="J3123" s="36">
        <f t="shared" si="776"/>
        <v>105.38728</v>
      </c>
      <c r="K3123" s="37">
        <f t="shared" si="777"/>
        <v>48.255860000000006</v>
      </c>
      <c r="L3123" s="36">
        <f t="shared" si="778"/>
        <v>105.49271999999999</v>
      </c>
      <c r="M3123" s="37">
        <f t="shared" si="779"/>
        <v>48.304139999999997</v>
      </c>
      <c r="O3123" s="39">
        <f t="shared" si="780"/>
        <v>69816.036003197471</v>
      </c>
      <c r="P3123" s="40">
        <f t="shared" si="781"/>
        <v>33142.769274703307</v>
      </c>
      <c r="Q3123" s="40">
        <f>S3123*F3123+T3123*G3123+AS3122*(1+$G$9/252)</f>
        <v>4537.2789614913581</v>
      </c>
      <c r="R3123" s="41">
        <f t="shared" si="784"/>
        <v>107496.08423939213</v>
      </c>
      <c r="S3123" s="36">
        <f>AU3122*H3122</f>
        <v>662.13994691955111</v>
      </c>
      <c r="T3123" s="37">
        <f>AV3122*I3122</f>
        <v>686.46995183726813</v>
      </c>
      <c r="U3123" s="57">
        <f t="shared" si="787"/>
        <v>0.64947515527838418</v>
      </c>
      <c r="V3123" s="58">
        <f t="shared" si="785"/>
        <v>0.30831606108455883</v>
      </c>
      <c r="W3123" s="59">
        <f t="shared" si="786"/>
        <v>4.2208783637057025E-2</v>
      </c>
      <c r="Y3123" s="7">
        <f t="shared" si="782"/>
        <v>0</v>
      </c>
      <c r="Z3123" s="40"/>
      <c r="AA3123" s="40"/>
      <c r="AB3123" s="40"/>
      <c r="AC3123" s="40"/>
      <c r="AD3123" s="40"/>
      <c r="AE3123" s="40"/>
      <c r="AF3123" s="40"/>
      <c r="AG3123" s="41"/>
      <c r="AH3123" s="40"/>
      <c r="AI3123" s="40"/>
      <c r="AJ3123" s="40"/>
      <c r="AK3123" s="40"/>
      <c r="AL3123" s="40"/>
      <c r="AM3123" s="41"/>
      <c r="AN3123" s="36">
        <f>Y3123*(IF(AND(AH3123&gt;0,AI3123&lt;0),AH3123,0)+IF(AND(AJ3123&lt;0,AK3123&gt;0),AJ3123,0)+IF(AND(AL3123&gt;0,AM3123&gt;0),AL3123,0))</f>
        <v>0</v>
      </c>
      <c r="AO3123" s="37">
        <f>Y3123*(IF(AND(AH3123&gt;0,AI3123&lt;0),AI3123,0)+IF(AND(AJ3123&lt;0,AK3123&gt;0),AK3123,0)+IF(AND(AL3123&gt;0,AM3123&gt;0),AM3123,0))</f>
        <v>0</v>
      </c>
      <c r="AQ3123" s="40">
        <f>AU3123*D3123</f>
        <v>69816.036003197471</v>
      </c>
      <c r="AR3123" s="40">
        <f>AV3123*E3123</f>
        <v>33142.769274703307</v>
      </c>
      <c r="AS3123" s="40">
        <f>IF(AND(Y3123&lt;&gt;0,AN3123&lt;&gt;0),0,Q3123)</f>
        <v>4537.2789614913581</v>
      </c>
      <c r="AT3123" s="41">
        <f t="shared" si="788"/>
        <v>107496.08423939213</v>
      </c>
      <c r="AU3123" s="42">
        <f>S3123+AN3123</f>
        <v>662.13994691955111</v>
      </c>
      <c r="AV3123" s="37">
        <f>T3123+AO3123</f>
        <v>686.46995183726813</v>
      </c>
      <c r="AW3123" s="58">
        <f t="shared" si="773"/>
        <v>0.64947515527838418</v>
      </c>
      <c r="AX3123" s="58">
        <f t="shared" si="774"/>
        <v>0.30831606108455883</v>
      </c>
      <c r="AY3123" s="59">
        <f t="shared" si="775"/>
        <v>4.2208783637057025E-2</v>
      </c>
      <c r="AZ3123" s="54">
        <f t="shared" si="783"/>
        <v>-1.5012344471677208E-2</v>
      </c>
    </row>
    <row r="3124" spans="3:52" x14ac:dyDescent="0.25">
      <c r="C3124" s="35">
        <v>39203</v>
      </c>
      <c r="D3124" s="36">
        <v>106.11</v>
      </c>
      <c r="E3124" s="37">
        <v>49.14</v>
      </c>
      <c r="F3124" s="38">
        <v>0</v>
      </c>
      <c r="G3124" s="7">
        <v>0</v>
      </c>
      <c r="H3124" s="38">
        <v>1</v>
      </c>
      <c r="I3124" s="7">
        <v>1</v>
      </c>
      <c r="J3124" s="36">
        <f t="shared" si="776"/>
        <v>106.056945</v>
      </c>
      <c r="K3124" s="37">
        <f t="shared" si="777"/>
        <v>49.115430000000003</v>
      </c>
      <c r="L3124" s="36">
        <f t="shared" si="778"/>
        <v>106.163055</v>
      </c>
      <c r="M3124" s="37">
        <f t="shared" si="779"/>
        <v>49.164569999999998</v>
      </c>
      <c r="O3124" s="39">
        <f t="shared" si="780"/>
        <v>70259.669767633561</v>
      </c>
      <c r="P3124" s="40">
        <f t="shared" si="781"/>
        <v>33733.133433283358</v>
      </c>
      <c r="Q3124" s="40">
        <f>S3124*F3124+T3124*G3124+AS3123*(1+$G$9/252)</f>
        <v>4537.4590122437976</v>
      </c>
      <c r="R3124" s="41">
        <f t="shared" si="784"/>
        <v>108530.26221316071</v>
      </c>
      <c r="S3124" s="36">
        <f>AU3123*H3123</f>
        <v>662.13994691955111</v>
      </c>
      <c r="T3124" s="37">
        <f>AV3123*I3123</f>
        <v>686.46995183726813</v>
      </c>
      <c r="U3124" s="57">
        <f t="shared" si="787"/>
        <v>0.64737399813555097</v>
      </c>
      <c r="V3124" s="58">
        <f t="shared" si="785"/>
        <v>0.31081776405394862</v>
      </c>
      <c r="W3124" s="59">
        <f t="shared" si="786"/>
        <v>4.1808237810500484E-2</v>
      </c>
      <c r="Y3124" s="7">
        <f t="shared" si="782"/>
        <v>0</v>
      </c>
      <c r="Z3124" s="40"/>
      <c r="AA3124" s="40"/>
      <c r="AB3124" s="40"/>
      <c r="AC3124" s="40"/>
      <c r="AD3124" s="40"/>
      <c r="AE3124" s="40"/>
      <c r="AF3124" s="40"/>
      <c r="AG3124" s="41"/>
      <c r="AH3124" s="40"/>
      <c r="AI3124" s="40"/>
      <c r="AJ3124" s="40"/>
      <c r="AK3124" s="40"/>
      <c r="AL3124" s="40"/>
      <c r="AM3124" s="41"/>
      <c r="AN3124" s="36">
        <f>Y3124*(IF(AND(AH3124&gt;0,AI3124&lt;0),AH3124,0)+IF(AND(AJ3124&lt;0,AK3124&gt;0),AJ3124,0)+IF(AND(AL3124&gt;0,AM3124&gt;0),AL3124,0))</f>
        <v>0</v>
      </c>
      <c r="AO3124" s="37">
        <f>Y3124*(IF(AND(AH3124&gt;0,AI3124&lt;0),AI3124,0)+IF(AND(AJ3124&lt;0,AK3124&gt;0),AK3124,0)+IF(AND(AL3124&gt;0,AM3124&gt;0),AM3124,0))</f>
        <v>0</v>
      </c>
      <c r="AQ3124" s="40">
        <f>AU3124*D3124</f>
        <v>70259.669767633561</v>
      </c>
      <c r="AR3124" s="40">
        <f>AV3124*E3124</f>
        <v>33733.133433283358</v>
      </c>
      <c r="AS3124" s="40">
        <f>IF(AND(Y3124&lt;&gt;0,AN3124&lt;&gt;0),0,Q3124)</f>
        <v>4537.4590122437976</v>
      </c>
      <c r="AT3124" s="41">
        <f t="shared" si="788"/>
        <v>108530.26221316071</v>
      </c>
      <c r="AU3124" s="42">
        <f>S3124+AN3124</f>
        <v>662.13994691955111</v>
      </c>
      <c r="AV3124" s="37">
        <f>T3124+AO3124</f>
        <v>686.46995183726813</v>
      </c>
      <c r="AW3124" s="58">
        <f t="shared" si="773"/>
        <v>0.64737399813555097</v>
      </c>
      <c r="AX3124" s="58">
        <f t="shared" si="774"/>
        <v>0.31081776405394862</v>
      </c>
      <c r="AY3124" s="59">
        <f t="shared" si="775"/>
        <v>4.1808237810500484E-2</v>
      </c>
      <c r="AZ3124" s="54">
        <f t="shared" si="783"/>
        <v>9.6206106583889284E-3</v>
      </c>
    </row>
    <row r="3125" spans="3:52" x14ac:dyDescent="0.25">
      <c r="C3125" s="35">
        <v>39204</v>
      </c>
      <c r="D3125" s="36">
        <v>107.71</v>
      </c>
      <c r="E3125" s="37">
        <v>50.02</v>
      </c>
      <c r="F3125" s="38">
        <v>0</v>
      </c>
      <c r="G3125" s="7">
        <v>0</v>
      </c>
      <c r="H3125" s="38">
        <v>1</v>
      </c>
      <c r="I3125" s="7">
        <v>1</v>
      </c>
      <c r="J3125" s="36">
        <f t="shared" si="776"/>
        <v>107.656145</v>
      </c>
      <c r="K3125" s="37">
        <f t="shared" si="777"/>
        <v>49.994990000000008</v>
      </c>
      <c r="L3125" s="36">
        <f t="shared" si="778"/>
        <v>107.76385499999999</v>
      </c>
      <c r="M3125" s="37">
        <f t="shared" si="779"/>
        <v>50.045009999999998</v>
      </c>
      <c r="O3125" s="39">
        <f t="shared" si="780"/>
        <v>71319.093682704843</v>
      </c>
      <c r="P3125" s="40">
        <f t="shared" si="781"/>
        <v>34337.226990900155</v>
      </c>
      <c r="Q3125" s="40">
        <f>S3125*F3125+T3125*G3125+AS3124*(1+$G$9/252)</f>
        <v>4537.6390701411083</v>
      </c>
      <c r="R3125" s="41">
        <f t="shared" si="784"/>
        <v>110193.95974374611</v>
      </c>
      <c r="S3125" s="36">
        <f>AU3124*H3124</f>
        <v>662.13994691955111</v>
      </c>
      <c r="T3125" s="37">
        <f>AV3124*I3124</f>
        <v>686.46995183726813</v>
      </c>
      <c r="U3125" s="57">
        <f t="shared" si="787"/>
        <v>0.64721418350475834</v>
      </c>
      <c r="V3125" s="58">
        <f t="shared" si="785"/>
        <v>0.31160716132491023</v>
      </c>
      <c r="W3125" s="59">
        <f t="shared" si="786"/>
        <v>4.1178655170331466E-2</v>
      </c>
      <c r="Y3125" s="7">
        <f t="shared" si="782"/>
        <v>0</v>
      </c>
      <c r="Z3125" s="40"/>
      <c r="AA3125" s="40"/>
      <c r="AB3125" s="40"/>
      <c r="AC3125" s="40"/>
      <c r="AD3125" s="40"/>
      <c r="AE3125" s="40"/>
      <c r="AF3125" s="40"/>
      <c r="AG3125" s="41"/>
      <c r="AH3125" s="40"/>
      <c r="AI3125" s="40"/>
      <c r="AJ3125" s="40"/>
      <c r="AK3125" s="40"/>
      <c r="AL3125" s="40"/>
      <c r="AM3125" s="41"/>
      <c r="AN3125" s="36">
        <f>Y3125*(IF(AND(AH3125&gt;0,AI3125&lt;0),AH3125,0)+IF(AND(AJ3125&lt;0,AK3125&gt;0),AJ3125,0)+IF(AND(AL3125&gt;0,AM3125&gt;0),AL3125,0))</f>
        <v>0</v>
      </c>
      <c r="AO3125" s="37">
        <f>Y3125*(IF(AND(AH3125&gt;0,AI3125&lt;0),AI3125,0)+IF(AND(AJ3125&lt;0,AK3125&gt;0),AK3125,0)+IF(AND(AL3125&gt;0,AM3125&gt;0),AM3125,0))</f>
        <v>0</v>
      </c>
      <c r="AQ3125" s="40">
        <f>AU3125*D3125</f>
        <v>71319.093682704843</v>
      </c>
      <c r="AR3125" s="40">
        <f>AV3125*E3125</f>
        <v>34337.226990900155</v>
      </c>
      <c r="AS3125" s="40">
        <f>IF(AND(Y3125&lt;&gt;0,AN3125&lt;&gt;0),0,Q3125)</f>
        <v>4537.6390701411083</v>
      </c>
      <c r="AT3125" s="41">
        <f t="shared" si="788"/>
        <v>110193.95974374611</v>
      </c>
      <c r="AU3125" s="42">
        <f>S3125+AN3125</f>
        <v>662.13994691955111</v>
      </c>
      <c r="AV3125" s="37">
        <f>T3125+AO3125</f>
        <v>686.46995183726813</v>
      </c>
      <c r="AW3125" s="58">
        <f t="shared" si="773"/>
        <v>0.64721418350475834</v>
      </c>
      <c r="AX3125" s="58">
        <f t="shared" si="774"/>
        <v>0.31160716132491023</v>
      </c>
      <c r="AY3125" s="59">
        <f t="shared" si="775"/>
        <v>4.1178655170331466E-2</v>
      </c>
      <c r="AZ3125" s="54">
        <f t="shared" si="783"/>
        <v>1.5329342219018827E-2</v>
      </c>
    </row>
    <row r="3126" spans="3:52" x14ac:dyDescent="0.25">
      <c r="C3126" s="35">
        <v>39205</v>
      </c>
      <c r="D3126" s="36">
        <v>109.34</v>
      </c>
      <c r="E3126" s="37">
        <v>49.91</v>
      </c>
      <c r="F3126" s="38">
        <v>0</v>
      </c>
      <c r="G3126" s="7">
        <v>0</v>
      </c>
      <c r="H3126" s="38">
        <v>1</v>
      </c>
      <c r="I3126" s="7">
        <v>1</v>
      </c>
      <c r="J3126" s="36">
        <f t="shared" si="776"/>
        <v>109.28533000000002</v>
      </c>
      <c r="K3126" s="37">
        <f t="shared" si="777"/>
        <v>49.885044999999998</v>
      </c>
      <c r="L3126" s="36">
        <f t="shared" si="778"/>
        <v>109.39466999999999</v>
      </c>
      <c r="M3126" s="37">
        <f t="shared" si="779"/>
        <v>49.934954999999995</v>
      </c>
      <c r="O3126" s="39">
        <f t="shared" si="780"/>
        <v>72398.381796183719</v>
      </c>
      <c r="P3126" s="40">
        <f t="shared" si="781"/>
        <v>34261.715296198046</v>
      </c>
      <c r="Q3126" s="40">
        <f>S3126*F3126+T3126*G3126+AS3125*(1+$G$9/252)</f>
        <v>4537.819135183574</v>
      </c>
      <c r="R3126" s="41">
        <f t="shared" si="784"/>
        <v>111197.91622756534</v>
      </c>
      <c r="S3126" s="36">
        <f>AU3125*H3125</f>
        <v>662.13994691955111</v>
      </c>
      <c r="T3126" s="37">
        <f>AV3125*I3125</f>
        <v>686.46995183726813</v>
      </c>
      <c r="U3126" s="57">
        <f t="shared" si="787"/>
        <v>0.65107678500037003</v>
      </c>
      <c r="V3126" s="58">
        <f t="shared" si="785"/>
        <v>0.30811472425510039</v>
      </c>
      <c r="W3126" s="59">
        <f t="shared" si="786"/>
        <v>4.0808490744529566E-2</v>
      </c>
      <c r="Y3126" s="7">
        <f t="shared" si="782"/>
        <v>0</v>
      </c>
      <c r="Z3126" s="40"/>
      <c r="AA3126" s="40"/>
      <c r="AB3126" s="40"/>
      <c r="AC3126" s="40"/>
      <c r="AD3126" s="40"/>
      <c r="AE3126" s="40"/>
      <c r="AF3126" s="40"/>
      <c r="AG3126" s="41"/>
      <c r="AH3126" s="40"/>
      <c r="AI3126" s="40"/>
      <c r="AJ3126" s="40"/>
      <c r="AK3126" s="40"/>
      <c r="AL3126" s="40"/>
      <c r="AM3126" s="41"/>
      <c r="AN3126" s="36">
        <f>Y3126*(IF(AND(AH3126&gt;0,AI3126&lt;0),AH3126,0)+IF(AND(AJ3126&lt;0,AK3126&gt;0),AJ3126,0)+IF(AND(AL3126&gt;0,AM3126&gt;0),AL3126,0))</f>
        <v>0</v>
      </c>
      <c r="AO3126" s="37">
        <f>Y3126*(IF(AND(AH3126&gt;0,AI3126&lt;0),AI3126,0)+IF(AND(AJ3126&lt;0,AK3126&gt;0),AK3126,0)+IF(AND(AL3126&gt;0,AM3126&gt;0),AM3126,0))</f>
        <v>0</v>
      </c>
      <c r="AQ3126" s="40">
        <f>AU3126*D3126</f>
        <v>72398.381796183719</v>
      </c>
      <c r="AR3126" s="40">
        <f>AV3126*E3126</f>
        <v>34261.715296198046</v>
      </c>
      <c r="AS3126" s="40">
        <f>IF(AND(Y3126&lt;&gt;0,AN3126&lt;&gt;0),0,Q3126)</f>
        <v>4537.819135183574</v>
      </c>
      <c r="AT3126" s="41">
        <f t="shared" si="788"/>
        <v>111197.91622756534</v>
      </c>
      <c r="AU3126" s="42">
        <f>S3126+AN3126</f>
        <v>662.13994691955111</v>
      </c>
      <c r="AV3126" s="37">
        <f>T3126+AO3126</f>
        <v>686.46995183726813</v>
      </c>
      <c r="AW3126" s="58">
        <f t="shared" si="773"/>
        <v>0.65107678500037003</v>
      </c>
      <c r="AX3126" s="58">
        <f t="shared" si="774"/>
        <v>0.30811472425510039</v>
      </c>
      <c r="AY3126" s="59">
        <f t="shared" si="775"/>
        <v>4.0808490744529566E-2</v>
      </c>
      <c r="AZ3126" s="54">
        <f t="shared" si="783"/>
        <v>9.1108123000018804E-3</v>
      </c>
    </row>
    <row r="3127" spans="3:52" x14ac:dyDescent="0.25">
      <c r="C3127" s="35">
        <v>39206</v>
      </c>
      <c r="D3127" s="36">
        <v>109.5</v>
      </c>
      <c r="E3127" s="37">
        <v>49.92</v>
      </c>
      <c r="F3127" s="38">
        <v>0</v>
      </c>
      <c r="G3127" s="7">
        <v>0</v>
      </c>
      <c r="H3127" s="38">
        <v>1</v>
      </c>
      <c r="I3127" s="7">
        <v>1</v>
      </c>
      <c r="J3127" s="36">
        <f t="shared" si="776"/>
        <v>109.44525</v>
      </c>
      <c r="K3127" s="37">
        <f t="shared" si="777"/>
        <v>49.895040000000002</v>
      </c>
      <c r="L3127" s="36">
        <f t="shared" si="778"/>
        <v>109.55475</v>
      </c>
      <c r="M3127" s="37">
        <f t="shared" si="779"/>
        <v>49.944960000000002</v>
      </c>
      <c r="O3127" s="39">
        <f t="shared" si="780"/>
        <v>72504.324187690843</v>
      </c>
      <c r="P3127" s="40">
        <f t="shared" si="781"/>
        <v>34268.579995716427</v>
      </c>
      <c r="Q3127" s="40">
        <f>S3127*F3127+T3127*G3127+AS3126*(1+$G$9/252)</f>
        <v>4537.9992073714775</v>
      </c>
      <c r="R3127" s="41">
        <f t="shared" si="784"/>
        <v>111310.90339077875</v>
      </c>
      <c r="S3127" s="36">
        <f>AU3126*H3126</f>
        <v>662.13994691955111</v>
      </c>
      <c r="T3127" s="37">
        <f>AV3126*I3126</f>
        <v>686.46995183726813</v>
      </c>
      <c r="U3127" s="57">
        <f t="shared" si="787"/>
        <v>0.6513676735975289</v>
      </c>
      <c r="V3127" s="58">
        <f t="shared" si="785"/>
        <v>0.30786364095357177</v>
      </c>
      <c r="W3127" s="59">
        <f t="shared" si="786"/>
        <v>4.0768685448899299E-2</v>
      </c>
      <c r="Y3127" s="7">
        <f t="shared" si="782"/>
        <v>0</v>
      </c>
      <c r="Z3127" s="40"/>
      <c r="AA3127" s="40"/>
      <c r="AB3127" s="40"/>
      <c r="AC3127" s="40"/>
      <c r="AD3127" s="40"/>
      <c r="AE3127" s="40"/>
      <c r="AF3127" s="40"/>
      <c r="AG3127" s="41"/>
      <c r="AH3127" s="40"/>
      <c r="AI3127" s="40"/>
      <c r="AJ3127" s="40"/>
      <c r="AK3127" s="40"/>
      <c r="AL3127" s="40"/>
      <c r="AM3127" s="41"/>
      <c r="AN3127" s="36">
        <f>Y3127*(IF(AND(AH3127&gt;0,AI3127&lt;0),AH3127,0)+IF(AND(AJ3127&lt;0,AK3127&gt;0),AJ3127,0)+IF(AND(AL3127&gt;0,AM3127&gt;0),AL3127,0))</f>
        <v>0</v>
      </c>
      <c r="AO3127" s="37">
        <f>Y3127*(IF(AND(AH3127&gt;0,AI3127&lt;0),AI3127,0)+IF(AND(AJ3127&lt;0,AK3127&gt;0),AK3127,0)+IF(AND(AL3127&gt;0,AM3127&gt;0),AM3127,0))</f>
        <v>0</v>
      </c>
      <c r="AQ3127" s="40">
        <f>AU3127*D3127</f>
        <v>72504.324187690843</v>
      </c>
      <c r="AR3127" s="40">
        <f>AV3127*E3127</f>
        <v>34268.579995716427</v>
      </c>
      <c r="AS3127" s="40">
        <f>IF(AND(Y3127&lt;&gt;0,AN3127&lt;&gt;0),0,Q3127)</f>
        <v>4537.9992073714775</v>
      </c>
      <c r="AT3127" s="41">
        <f t="shared" si="788"/>
        <v>111310.90339077875</v>
      </c>
      <c r="AU3127" s="42">
        <f>S3127+AN3127</f>
        <v>662.13994691955111</v>
      </c>
      <c r="AV3127" s="37">
        <f>T3127+AO3127</f>
        <v>686.46995183726813</v>
      </c>
      <c r="AW3127" s="58">
        <f t="shared" si="773"/>
        <v>0.6513676735975289</v>
      </c>
      <c r="AX3127" s="58">
        <f t="shared" si="774"/>
        <v>0.30786364095357177</v>
      </c>
      <c r="AY3127" s="59">
        <f t="shared" si="775"/>
        <v>4.0768685448899299E-2</v>
      </c>
      <c r="AZ3127" s="54">
        <f t="shared" si="783"/>
        <v>1.0160906521143875E-3</v>
      </c>
    </row>
    <row r="3128" spans="3:52" x14ac:dyDescent="0.25">
      <c r="C3128" s="35">
        <v>39209</v>
      </c>
      <c r="D3128" s="36">
        <v>108.97</v>
      </c>
      <c r="E3128" s="37">
        <v>49.5</v>
      </c>
      <c r="F3128" s="38">
        <v>0</v>
      </c>
      <c r="G3128" s="7">
        <v>0</v>
      </c>
      <c r="H3128" s="38">
        <v>1</v>
      </c>
      <c r="I3128" s="7">
        <v>1</v>
      </c>
      <c r="J3128" s="36">
        <f t="shared" si="776"/>
        <v>108.915515</v>
      </c>
      <c r="K3128" s="37">
        <f t="shared" si="777"/>
        <v>49.475250000000003</v>
      </c>
      <c r="L3128" s="36">
        <f t="shared" si="778"/>
        <v>109.024485</v>
      </c>
      <c r="M3128" s="37">
        <f t="shared" si="779"/>
        <v>49.524749999999997</v>
      </c>
      <c r="O3128" s="39">
        <f t="shared" si="780"/>
        <v>72153.39001582349</v>
      </c>
      <c r="P3128" s="40">
        <f t="shared" si="781"/>
        <v>33980.262615944775</v>
      </c>
      <c r="Q3128" s="40">
        <f>S3128*F3128+T3128*G3128+AS3127*(1+$G$9/252)</f>
        <v>4538.1792867051026</v>
      </c>
      <c r="R3128" s="41">
        <f t="shared" si="784"/>
        <v>110671.83191847336</v>
      </c>
      <c r="S3128" s="36">
        <f>AU3127*H3127</f>
        <v>662.13994691955111</v>
      </c>
      <c r="T3128" s="37">
        <f>AV3127*I3127</f>
        <v>686.46995183726813</v>
      </c>
      <c r="U3128" s="57">
        <f t="shared" si="787"/>
        <v>0.65195803453380474</v>
      </c>
      <c r="V3128" s="58">
        <f t="shared" si="785"/>
        <v>0.30703623520912177</v>
      </c>
      <c r="W3128" s="59">
        <f t="shared" si="786"/>
        <v>4.1005730257073561E-2</v>
      </c>
      <c r="Y3128" s="7">
        <f t="shared" si="782"/>
        <v>0</v>
      </c>
      <c r="Z3128" s="40"/>
      <c r="AA3128" s="40"/>
      <c r="AB3128" s="40"/>
      <c r="AC3128" s="40"/>
      <c r="AD3128" s="40"/>
      <c r="AE3128" s="40"/>
      <c r="AF3128" s="40"/>
      <c r="AG3128" s="41"/>
      <c r="AH3128" s="40"/>
      <c r="AI3128" s="40"/>
      <c r="AJ3128" s="40"/>
      <c r="AK3128" s="40"/>
      <c r="AL3128" s="40"/>
      <c r="AM3128" s="41"/>
      <c r="AN3128" s="36">
        <f>Y3128*(IF(AND(AH3128&gt;0,AI3128&lt;0),AH3128,0)+IF(AND(AJ3128&lt;0,AK3128&gt;0),AJ3128,0)+IF(AND(AL3128&gt;0,AM3128&gt;0),AL3128,0))</f>
        <v>0</v>
      </c>
      <c r="AO3128" s="37">
        <f>Y3128*(IF(AND(AH3128&gt;0,AI3128&lt;0),AI3128,0)+IF(AND(AJ3128&lt;0,AK3128&gt;0),AK3128,0)+IF(AND(AL3128&gt;0,AM3128&gt;0),AM3128,0))</f>
        <v>0</v>
      </c>
      <c r="AQ3128" s="40">
        <f>AU3128*D3128</f>
        <v>72153.39001582349</v>
      </c>
      <c r="AR3128" s="40">
        <f>AV3128*E3128</f>
        <v>33980.262615944775</v>
      </c>
      <c r="AS3128" s="40">
        <f>IF(AND(Y3128&lt;&gt;0,AN3128&lt;&gt;0),0,Q3128)</f>
        <v>4538.1792867051026</v>
      </c>
      <c r="AT3128" s="41">
        <f t="shared" si="788"/>
        <v>110671.83191847336</v>
      </c>
      <c r="AU3128" s="42">
        <f>S3128+AN3128</f>
        <v>662.13994691955111</v>
      </c>
      <c r="AV3128" s="37">
        <f>T3128+AO3128</f>
        <v>686.46995183726813</v>
      </c>
      <c r="AW3128" s="58">
        <f t="shared" si="773"/>
        <v>0.65195803453380474</v>
      </c>
      <c r="AX3128" s="58">
        <f t="shared" si="774"/>
        <v>0.30703623520912177</v>
      </c>
      <c r="AY3128" s="59">
        <f t="shared" si="775"/>
        <v>4.1005730257073561E-2</v>
      </c>
      <c r="AZ3128" s="54">
        <f t="shared" si="783"/>
        <v>-5.7413196087521268E-3</v>
      </c>
    </row>
    <row r="3129" spans="3:52" x14ac:dyDescent="0.25">
      <c r="C3129" s="35">
        <v>39210</v>
      </c>
      <c r="D3129" s="36">
        <v>108.72</v>
      </c>
      <c r="E3129" s="37">
        <v>49.32</v>
      </c>
      <c r="F3129" s="38">
        <v>0</v>
      </c>
      <c r="G3129" s="7">
        <v>0</v>
      </c>
      <c r="H3129" s="38">
        <v>1</v>
      </c>
      <c r="I3129" s="7">
        <v>1</v>
      </c>
      <c r="J3129" s="36">
        <f t="shared" si="776"/>
        <v>108.66564000000001</v>
      </c>
      <c r="K3129" s="37">
        <f t="shared" si="777"/>
        <v>49.295340000000003</v>
      </c>
      <c r="L3129" s="36">
        <f t="shared" si="778"/>
        <v>108.77435999999999</v>
      </c>
      <c r="M3129" s="37">
        <f t="shared" si="779"/>
        <v>49.344659999999998</v>
      </c>
      <c r="O3129" s="39">
        <f t="shared" si="780"/>
        <v>71987.855029093596</v>
      </c>
      <c r="P3129" s="40">
        <f t="shared" si="781"/>
        <v>33856.698024614067</v>
      </c>
      <c r="Q3129" s="40">
        <f>S3129*F3129+T3129*G3129+AS3128*(1+$G$9/252)</f>
        <v>4538.3593731847332</v>
      </c>
      <c r="R3129" s="41">
        <f t="shared" si="784"/>
        <v>110382.91242689241</v>
      </c>
      <c r="S3129" s="36">
        <f>AU3128*H3128</f>
        <v>662.13994691955111</v>
      </c>
      <c r="T3129" s="37">
        <f>AV3128*I3128</f>
        <v>686.46995183726813</v>
      </c>
      <c r="U3129" s="57">
        <f t="shared" si="787"/>
        <v>0.65216484550334541</v>
      </c>
      <c r="V3129" s="58">
        <f t="shared" si="785"/>
        <v>0.30672046316079637</v>
      </c>
      <c r="W3129" s="59">
        <f t="shared" si="786"/>
        <v>4.1114691335858065E-2</v>
      </c>
      <c r="Y3129" s="7">
        <f t="shared" si="782"/>
        <v>0</v>
      </c>
      <c r="Z3129" s="40"/>
      <c r="AA3129" s="40"/>
      <c r="AB3129" s="40"/>
      <c r="AC3129" s="40"/>
      <c r="AD3129" s="40"/>
      <c r="AE3129" s="40"/>
      <c r="AF3129" s="40"/>
      <c r="AG3129" s="41"/>
      <c r="AH3129" s="40"/>
      <c r="AI3129" s="40"/>
      <c r="AJ3129" s="40"/>
      <c r="AK3129" s="40"/>
      <c r="AL3129" s="40"/>
      <c r="AM3129" s="41"/>
      <c r="AN3129" s="36">
        <f>Y3129*(IF(AND(AH3129&gt;0,AI3129&lt;0),AH3129,0)+IF(AND(AJ3129&lt;0,AK3129&gt;0),AJ3129,0)+IF(AND(AL3129&gt;0,AM3129&gt;0),AL3129,0))</f>
        <v>0</v>
      </c>
      <c r="AO3129" s="37">
        <f>Y3129*(IF(AND(AH3129&gt;0,AI3129&lt;0),AI3129,0)+IF(AND(AJ3129&lt;0,AK3129&gt;0),AK3129,0)+IF(AND(AL3129&gt;0,AM3129&gt;0),AM3129,0))</f>
        <v>0</v>
      </c>
      <c r="AQ3129" s="40">
        <f>AU3129*D3129</f>
        <v>71987.855029093596</v>
      </c>
      <c r="AR3129" s="40">
        <f>AV3129*E3129</f>
        <v>33856.698024614067</v>
      </c>
      <c r="AS3129" s="40">
        <f>IF(AND(Y3129&lt;&gt;0,AN3129&lt;&gt;0),0,Q3129)</f>
        <v>4538.3593731847332</v>
      </c>
      <c r="AT3129" s="41">
        <f t="shared" si="788"/>
        <v>110382.91242689241</v>
      </c>
      <c r="AU3129" s="42">
        <f>S3129+AN3129</f>
        <v>662.13994691955111</v>
      </c>
      <c r="AV3129" s="37">
        <f>T3129+AO3129</f>
        <v>686.46995183726813</v>
      </c>
      <c r="AW3129" s="58">
        <f t="shared" si="773"/>
        <v>0.65216484550334541</v>
      </c>
      <c r="AX3129" s="58">
        <f t="shared" si="774"/>
        <v>0.30672046316079637</v>
      </c>
      <c r="AY3129" s="59">
        <f t="shared" si="775"/>
        <v>4.1114691335858065E-2</v>
      </c>
      <c r="AZ3129" s="54">
        <f t="shared" si="783"/>
        <v>-2.6105964505384049E-3</v>
      </c>
    </row>
    <row r="3130" spans="3:52" x14ac:dyDescent="0.25">
      <c r="C3130" s="35">
        <v>39211</v>
      </c>
      <c r="D3130" s="36">
        <v>108.54</v>
      </c>
      <c r="E3130" s="37">
        <v>49.84</v>
      </c>
      <c r="F3130" s="38">
        <v>0</v>
      </c>
      <c r="G3130" s="7">
        <v>0</v>
      </c>
      <c r="H3130" s="38">
        <v>1</v>
      </c>
      <c r="I3130" s="7">
        <v>1</v>
      </c>
      <c r="J3130" s="36">
        <f t="shared" si="776"/>
        <v>108.48573000000002</v>
      </c>
      <c r="K3130" s="37">
        <f t="shared" si="777"/>
        <v>49.815080000000009</v>
      </c>
      <c r="L3130" s="36">
        <f t="shared" si="778"/>
        <v>108.59426999999999</v>
      </c>
      <c r="M3130" s="37">
        <f t="shared" si="779"/>
        <v>49.864919999999998</v>
      </c>
      <c r="O3130" s="39">
        <f t="shared" si="780"/>
        <v>71868.669838648086</v>
      </c>
      <c r="P3130" s="40">
        <f t="shared" si="781"/>
        <v>34213.662399569446</v>
      </c>
      <c r="Q3130" s="40">
        <f>S3130*F3130+T3130*G3130+AS3129*(1+$G$9/252)</f>
        <v>4538.5394668106528</v>
      </c>
      <c r="R3130" s="41">
        <f t="shared" si="784"/>
        <v>110620.87170502817</v>
      </c>
      <c r="S3130" s="36">
        <f>AU3129*H3129</f>
        <v>662.13994691955111</v>
      </c>
      <c r="T3130" s="37">
        <f>AV3129*I3129</f>
        <v>686.46995183726813</v>
      </c>
      <c r="U3130" s="57">
        <f t="shared" si="787"/>
        <v>0.64968453720276875</v>
      </c>
      <c r="V3130" s="58">
        <f t="shared" si="785"/>
        <v>0.30928758625949515</v>
      </c>
      <c r="W3130" s="59">
        <f t="shared" si="786"/>
        <v>4.1027876537736215E-2</v>
      </c>
      <c r="Y3130" s="7">
        <f t="shared" si="782"/>
        <v>0</v>
      </c>
      <c r="Z3130" s="40"/>
      <c r="AA3130" s="40"/>
      <c r="AB3130" s="40"/>
      <c r="AC3130" s="40"/>
      <c r="AD3130" s="40"/>
      <c r="AE3130" s="40"/>
      <c r="AF3130" s="40"/>
      <c r="AG3130" s="41"/>
      <c r="AH3130" s="40"/>
      <c r="AI3130" s="40"/>
      <c r="AJ3130" s="40"/>
      <c r="AK3130" s="40"/>
      <c r="AL3130" s="40"/>
      <c r="AM3130" s="41"/>
      <c r="AN3130" s="36">
        <f>Y3130*(IF(AND(AH3130&gt;0,AI3130&lt;0),AH3130,0)+IF(AND(AJ3130&lt;0,AK3130&gt;0),AJ3130,0)+IF(AND(AL3130&gt;0,AM3130&gt;0),AL3130,0))</f>
        <v>0</v>
      </c>
      <c r="AO3130" s="37">
        <f>Y3130*(IF(AND(AH3130&gt;0,AI3130&lt;0),AI3130,0)+IF(AND(AJ3130&lt;0,AK3130&gt;0),AK3130,0)+IF(AND(AL3130&gt;0,AM3130&gt;0),AM3130,0))</f>
        <v>0</v>
      </c>
      <c r="AQ3130" s="40">
        <f>AU3130*D3130</f>
        <v>71868.669838648086</v>
      </c>
      <c r="AR3130" s="40">
        <f>AV3130*E3130</f>
        <v>34213.662399569446</v>
      </c>
      <c r="AS3130" s="40">
        <f>IF(AND(Y3130&lt;&gt;0,AN3130&lt;&gt;0),0,Q3130)</f>
        <v>4538.5394668106528</v>
      </c>
      <c r="AT3130" s="41">
        <f t="shared" si="788"/>
        <v>110620.87170502817</v>
      </c>
      <c r="AU3130" s="42">
        <f>S3130+AN3130</f>
        <v>662.13994691955111</v>
      </c>
      <c r="AV3130" s="37">
        <f>T3130+AO3130</f>
        <v>686.46995183726813</v>
      </c>
      <c r="AW3130" s="58">
        <f t="shared" si="773"/>
        <v>0.64968453720276875</v>
      </c>
      <c r="AX3130" s="58">
        <f t="shared" si="774"/>
        <v>0.30928758625949515</v>
      </c>
      <c r="AY3130" s="59">
        <f t="shared" si="775"/>
        <v>4.1027876537736215E-2</v>
      </c>
      <c r="AZ3130" s="54">
        <f t="shared" si="783"/>
        <v>2.1557619100995851E-3</v>
      </c>
    </row>
    <row r="3131" spans="3:52" x14ac:dyDescent="0.25">
      <c r="C3131" s="35">
        <v>39212</v>
      </c>
      <c r="D3131" s="36">
        <v>107.24</v>
      </c>
      <c r="E3131" s="37">
        <v>50</v>
      </c>
      <c r="F3131" s="38">
        <v>0</v>
      </c>
      <c r="G3131" s="7">
        <v>0</v>
      </c>
      <c r="H3131" s="38">
        <v>1</v>
      </c>
      <c r="I3131" s="7">
        <v>1</v>
      </c>
      <c r="J3131" s="36">
        <f t="shared" si="776"/>
        <v>107.18638</v>
      </c>
      <c r="K3131" s="37">
        <f t="shared" si="777"/>
        <v>49.975000000000001</v>
      </c>
      <c r="L3131" s="36">
        <f t="shared" si="778"/>
        <v>107.29361999999999</v>
      </c>
      <c r="M3131" s="37">
        <f t="shared" si="779"/>
        <v>50.024999999999999</v>
      </c>
      <c r="O3131" s="39">
        <f t="shared" si="780"/>
        <v>71007.887907652665</v>
      </c>
      <c r="P3131" s="40">
        <f t="shared" si="781"/>
        <v>34323.497591863408</v>
      </c>
      <c r="Q3131" s="40">
        <f>S3131*F3131+T3131*G3131+AS3130*(1+$G$9/252)</f>
        <v>4538.7195675831445</v>
      </c>
      <c r="R3131" s="41">
        <f t="shared" si="784"/>
        <v>109870.10506709921</v>
      </c>
      <c r="S3131" s="36">
        <f>AU3130*H3130</f>
        <v>662.13994691955111</v>
      </c>
      <c r="T3131" s="37">
        <f>AV3130*I3130</f>
        <v>686.46995183726813</v>
      </c>
      <c r="U3131" s="57">
        <f t="shared" si="787"/>
        <v>0.64628943300169917</v>
      </c>
      <c r="V3131" s="58">
        <f t="shared" si="785"/>
        <v>0.31240069872420317</v>
      </c>
      <c r="W3131" s="59">
        <f t="shared" si="786"/>
        <v>4.1309868274097716E-2</v>
      </c>
      <c r="Y3131" s="7">
        <f t="shared" si="782"/>
        <v>0</v>
      </c>
      <c r="Z3131" s="40"/>
      <c r="AA3131" s="40"/>
      <c r="AB3131" s="40"/>
      <c r="AC3131" s="40"/>
      <c r="AD3131" s="40"/>
      <c r="AE3131" s="40"/>
      <c r="AF3131" s="40"/>
      <c r="AG3131" s="41"/>
      <c r="AH3131" s="40"/>
      <c r="AI3131" s="40"/>
      <c r="AJ3131" s="40"/>
      <c r="AK3131" s="40"/>
      <c r="AL3131" s="40"/>
      <c r="AM3131" s="41"/>
      <c r="AN3131" s="36">
        <f>Y3131*(IF(AND(AH3131&gt;0,AI3131&lt;0),AH3131,0)+IF(AND(AJ3131&lt;0,AK3131&gt;0),AJ3131,0)+IF(AND(AL3131&gt;0,AM3131&gt;0),AL3131,0))</f>
        <v>0</v>
      </c>
      <c r="AO3131" s="37">
        <f>Y3131*(IF(AND(AH3131&gt;0,AI3131&lt;0),AI3131,0)+IF(AND(AJ3131&lt;0,AK3131&gt;0),AK3131,0)+IF(AND(AL3131&gt;0,AM3131&gt;0),AM3131,0))</f>
        <v>0</v>
      </c>
      <c r="AQ3131" s="40">
        <f>AU3131*D3131</f>
        <v>71007.887907652665</v>
      </c>
      <c r="AR3131" s="40">
        <f>AV3131*E3131</f>
        <v>34323.497591863408</v>
      </c>
      <c r="AS3131" s="40">
        <f>IF(AND(Y3131&lt;&gt;0,AN3131&lt;&gt;0),0,Q3131)</f>
        <v>4538.7195675831445</v>
      </c>
      <c r="AT3131" s="41">
        <f t="shared" si="788"/>
        <v>109870.10506709921</v>
      </c>
      <c r="AU3131" s="42">
        <f>S3131+AN3131</f>
        <v>662.13994691955111</v>
      </c>
      <c r="AV3131" s="37">
        <f>T3131+AO3131</f>
        <v>686.46995183726813</v>
      </c>
      <c r="AW3131" s="58">
        <f t="shared" si="773"/>
        <v>0.64628943300169917</v>
      </c>
      <c r="AX3131" s="58">
        <f t="shared" si="774"/>
        <v>0.31240069872420317</v>
      </c>
      <c r="AY3131" s="59">
        <f t="shared" si="775"/>
        <v>4.1309868274097716E-2</v>
      </c>
      <c r="AZ3131" s="54">
        <f t="shared" si="783"/>
        <v>-6.7868443482427265E-3</v>
      </c>
    </row>
    <row r="3132" spans="3:52" x14ac:dyDescent="0.25">
      <c r="C3132" s="35">
        <v>39213</v>
      </c>
      <c r="D3132" s="36">
        <v>108.26</v>
      </c>
      <c r="E3132" s="37">
        <v>50.65</v>
      </c>
      <c r="F3132" s="38">
        <v>0</v>
      </c>
      <c r="G3132" s="7">
        <v>0</v>
      </c>
      <c r="H3132" s="38">
        <v>1</v>
      </c>
      <c r="I3132" s="7">
        <v>1</v>
      </c>
      <c r="J3132" s="36">
        <f t="shared" si="776"/>
        <v>108.20587</v>
      </c>
      <c r="K3132" s="37">
        <f t="shared" si="777"/>
        <v>50.624675000000003</v>
      </c>
      <c r="L3132" s="36">
        <f t="shared" si="778"/>
        <v>108.31413000000001</v>
      </c>
      <c r="M3132" s="37">
        <f t="shared" si="779"/>
        <v>50.675324999999994</v>
      </c>
      <c r="O3132" s="39">
        <f t="shared" si="780"/>
        <v>71683.270653510612</v>
      </c>
      <c r="P3132" s="40">
        <f t="shared" si="781"/>
        <v>34769.703060557629</v>
      </c>
      <c r="Q3132" s="40">
        <f>S3132*F3132+T3132*G3132+AS3131*(1+$G$9/252)</f>
        <v>4538.8996755024928</v>
      </c>
      <c r="R3132" s="41">
        <f t="shared" si="784"/>
        <v>110991.87338957074</v>
      </c>
      <c r="S3132" s="36">
        <f>AU3131*H3131</f>
        <v>662.13994691955111</v>
      </c>
      <c r="T3132" s="37">
        <f>AV3131*I3131</f>
        <v>686.46995183726813</v>
      </c>
      <c r="U3132" s="57">
        <f t="shared" si="787"/>
        <v>0.64584251499124867</v>
      </c>
      <c r="V3132" s="58">
        <f t="shared" si="785"/>
        <v>0.31326350298205469</v>
      </c>
      <c r="W3132" s="59">
        <f t="shared" si="786"/>
        <v>4.0893982026696619E-2</v>
      </c>
      <c r="Y3132" s="7">
        <f t="shared" si="782"/>
        <v>0</v>
      </c>
      <c r="Z3132" s="40"/>
      <c r="AA3132" s="40"/>
      <c r="AB3132" s="40"/>
      <c r="AC3132" s="40"/>
      <c r="AD3132" s="40"/>
      <c r="AE3132" s="40"/>
      <c r="AF3132" s="40"/>
      <c r="AG3132" s="41"/>
      <c r="AH3132" s="40"/>
      <c r="AI3132" s="40"/>
      <c r="AJ3132" s="40"/>
      <c r="AK3132" s="40"/>
      <c r="AL3132" s="40"/>
      <c r="AM3132" s="41"/>
      <c r="AN3132" s="36">
        <f>Y3132*(IF(AND(AH3132&gt;0,AI3132&lt;0),AH3132,0)+IF(AND(AJ3132&lt;0,AK3132&gt;0),AJ3132,0)+IF(AND(AL3132&gt;0,AM3132&gt;0),AL3132,0))</f>
        <v>0</v>
      </c>
      <c r="AO3132" s="37">
        <f>Y3132*(IF(AND(AH3132&gt;0,AI3132&lt;0),AI3132,0)+IF(AND(AJ3132&lt;0,AK3132&gt;0),AK3132,0)+IF(AND(AL3132&gt;0,AM3132&gt;0),AM3132,0))</f>
        <v>0</v>
      </c>
      <c r="AQ3132" s="40">
        <f>AU3132*D3132</f>
        <v>71683.270653510612</v>
      </c>
      <c r="AR3132" s="40">
        <f>AV3132*E3132</f>
        <v>34769.703060557629</v>
      </c>
      <c r="AS3132" s="40">
        <f>IF(AND(Y3132&lt;&gt;0,AN3132&lt;&gt;0),0,Q3132)</f>
        <v>4538.8996755024928</v>
      </c>
      <c r="AT3132" s="41">
        <f t="shared" si="788"/>
        <v>110991.87338957074</v>
      </c>
      <c r="AU3132" s="42">
        <f>S3132+AN3132</f>
        <v>662.13994691955111</v>
      </c>
      <c r="AV3132" s="37">
        <f>T3132+AO3132</f>
        <v>686.46995183726813</v>
      </c>
      <c r="AW3132" s="58">
        <f t="shared" si="773"/>
        <v>0.64584251499124867</v>
      </c>
      <c r="AX3132" s="58">
        <f t="shared" si="774"/>
        <v>0.31326350298205469</v>
      </c>
      <c r="AY3132" s="59">
        <f t="shared" si="775"/>
        <v>4.0893982026696619E-2</v>
      </c>
      <c r="AZ3132" s="54">
        <f t="shared" si="783"/>
        <v>1.0209950393571088E-2</v>
      </c>
    </row>
    <row r="3133" spans="3:52" x14ac:dyDescent="0.25">
      <c r="C3133" s="35">
        <v>39216</v>
      </c>
      <c r="D3133" s="36">
        <v>107.41</v>
      </c>
      <c r="E3133" s="37">
        <v>50.63</v>
      </c>
      <c r="F3133" s="38">
        <v>0</v>
      </c>
      <c r="G3133" s="7">
        <v>0</v>
      </c>
      <c r="H3133" s="38">
        <v>1</v>
      </c>
      <c r="I3133" s="7">
        <v>1</v>
      </c>
      <c r="J3133" s="36">
        <f t="shared" si="776"/>
        <v>107.356295</v>
      </c>
      <c r="K3133" s="37">
        <f t="shared" si="777"/>
        <v>50.604685000000003</v>
      </c>
      <c r="L3133" s="36">
        <f t="shared" si="778"/>
        <v>107.46370499999999</v>
      </c>
      <c r="M3133" s="37">
        <f t="shared" si="779"/>
        <v>50.655315000000002</v>
      </c>
      <c r="O3133" s="39">
        <f t="shared" si="780"/>
        <v>71120.451698628982</v>
      </c>
      <c r="P3133" s="40">
        <f t="shared" si="781"/>
        <v>34755.973661520889</v>
      </c>
      <c r="Q3133" s="40">
        <f>S3133*F3133+T3133*G3133+AS3132*(1+$G$9/252)</f>
        <v>4539.0797905689806</v>
      </c>
      <c r="R3133" s="41">
        <f t="shared" si="784"/>
        <v>110415.50515071886</v>
      </c>
      <c r="S3133" s="36">
        <f>AU3132*H3132</f>
        <v>662.13994691955111</v>
      </c>
      <c r="T3133" s="37">
        <f>AV3132*I3132</f>
        <v>686.46995183726813</v>
      </c>
      <c r="U3133" s="57">
        <f t="shared" si="787"/>
        <v>0.6441165269456357</v>
      </c>
      <c r="V3133" s="58">
        <f t="shared" si="785"/>
        <v>0.31477439345206498</v>
      </c>
      <c r="W3133" s="59">
        <f t="shared" si="786"/>
        <v>4.1109079602299217E-2</v>
      </c>
      <c r="Y3133" s="7">
        <f t="shared" si="782"/>
        <v>0</v>
      </c>
      <c r="Z3133" s="40"/>
      <c r="AA3133" s="40"/>
      <c r="AB3133" s="40"/>
      <c r="AC3133" s="40"/>
      <c r="AD3133" s="40"/>
      <c r="AE3133" s="40"/>
      <c r="AF3133" s="40"/>
      <c r="AG3133" s="41"/>
      <c r="AH3133" s="40"/>
      <c r="AI3133" s="40"/>
      <c r="AJ3133" s="40"/>
      <c r="AK3133" s="40"/>
      <c r="AL3133" s="40"/>
      <c r="AM3133" s="41"/>
      <c r="AN3133" s="36">
        <f>Y3133*(IF(AND(AH3133&gt;0,AI3133&lt;0),AH3133,0)+IF(AND(AJ3133&lt;0,AK3133&gt;0),AJ3133,0)+IF(AND(AL3133&gt;0,AM3133&gt;0),AL3133,0))</f>
        <v>0</v>
      </c>
      <c r="AO3133" s="37">
        <f>Y3133*(IF(AND(AH3133&gt;0,AI3133&lt;0),AI3133,0)+IF(AND(AJ3133&lt;0,AK3133&gt;0),AK3133,0)+IF(AND(AL3133&gt;0,AM3133&gt;0),AM3133,0))</f>
        <v>0</v>
      </c>
      <c r="AQ3133" s="40">
        <f>AU3133*D3133</f>
        <v>71120.451698628982</v>
      </c>
      <c r="AR3133" s="40">
        <f>AV3133*E3133</f>
        <v>34755.973661520889</v>
      </c>
      <c r="AS3133" s="40">
        <f>IF(AND(Y3133&lt;&gt;0,AN3133&lt;&gt;0),0,Q3133)</f>
        <v>4539.0797905689806</v>
      </c>
      <c r="AT3133" s="41">
        <f t="shared" si="788"/>
        <v>110415.50515071886</v>
      </c>
      <c r="AU3133" s="42">
        <f>S3133+AN3133</f>
        <v>662.13994691955111</v>
      </c>
      <c r="AV3133" s="37">
        <f>T3133+AO3133</f>
        <v>686.46995183726813</v>
      </c>
      <c r="AW3133" s="58">
        <f t="shared" si="773"/>
        <v>0.6441165269456357</v>
      </c>
      <c r="AX3133" s="58">
        <f t="shared" si="774"/>
        <v>0.31477439345206498</v>
      </c>
      <c r="AY3133" s="59">
        <f t="shared" si="775"/>
        <v>4.1109079602299217E-2</v>
      </c>
      <c r="AZ3133" s="54">
        <f t="shared" si="783"/>
        <v>-5.1928868416237783E-3</v>
      </c>
    </row>
    <row r="3134" spans="3:52" x14ac:dyDescent="0.25">
      <c r="C3134" s="35">
        <v>39217</v>
      </c>
      <c r="D3134" s="36">
        <v>106.85</v>
      </c>
      <c r="E3134" s="37">
        <v>51.27</v>
      </c>
      <c r="F3134" s="38">
        <v>0</v>
      </c>
      <c r="G3134" s="7">
        <v>0</v>
      </c>
      <c r="H3134" s="38">
        <v>1</v>
      </c>
      <c r="I3134" s="7">
        <v>1</v>
      </c>
      <c r="J3134" s="36">
        <f t="shared" si="776"/>
        <v>106.796575</v>
      </c>
      <c r="K3134" s="37">
        <f t="shared" si="777"/>
        <v>51.244365000000009</v>
      </c>
      <c r="L3134" s="36">
        <f t="shared" si="778"/>
        <v>106.90342499999998</v>
      </c>
      <c r="M3134" s="37">
        <f t="shared" si="779"/>
        <v>51.295634999999997</v>
      </c>
      <c r="O3134" s="39">
        <f t="shared" si="780"/>
        <v>70749.653328354034</v>
      </c>
      <c r="P3134" s="40">
        <f t="shared" si="781"/>
        <v>35195.314430696737</v>
      </c>
      <c r="Q3134" s="40">
        <f>S3134*F3134+T3134*G3134+AS3133*(1+$G$9/252)</f>
        <v>4539.2599127828917</v>
      </c>
      <c r="R3134" s="41">
        <f t="shared" si="784"/>
        <v>110484.22767183367</v>
      </c>
      <c r="S3134" s="36">
        <f>AU3133*H3133</f>
        <v>662.13994691955111</v>
      </c>
      <c r="T3134" s="37">
        <f>AV3133*I3133</f>
        <v>686.46995183726813</v>
      </c>
      <c r="U3134" s="57">
        <f t="shared" si="787"/>
        <v>0.64035975830413139</v>
      </c>
      <c r="V3134" s="58">
        <f t="shared" si="785"/>
        <v>0.31855510213852239</v>
      </c>
      <c r="W3134" s="59">
        <f t="shared" si="786"/>
        <v>4.1085139557346155E-2</v>
      </c>
      <c r="Y3134" s="7">
        <f t="shared" si="782"/>
        <v>0</v>
      </c>
      <c r="Z3134" s="40"/>
      <c r="AA3134" s="40"/>
      <c r="AB3134" s="40"/>
      <c r="AC3134" s="40"/>
      <c r="AD3134" s="40"/>
      <c r="AE3134" s="40"/>
      <c r="AF3134" s="40"/>
      <c r="AG3134" s="41"/>
      <c r="AH3134" s="40"/>
      <c r="AI3134" s="40"/>
      <c r="AJ3134" s="40"/>
      <c r="AK3134" s="40"/>
      <c r="AL3134" s="40"/>
      <c r="AM3134" s="41"/>
      <c r="AN3134" s="36">
        <f>Y3134*(IF(AND(AH3134&gt;0,AI3134&lt;0),AH3134,0)+IF(AND(AJ3134&lt;0,AK3134&gt;0),AJ3134,0)+IF(AND(AL3134&gt;0,AM3134&gt;0),AL3134,0))</f>
        <v>0</v>
      </c>
      <c r="AO3134" s="37">
        <f>Y3134*(IF(AND(AH3134&gt;0,AI3134&lt;0),AI3134,0)+IF(AND(AJ3134&lt;0,AK3134&gt;0),AK3134,0)+IF(AND(AL3134&gt;0,AM3134&gt;0),AM3134,0))</f>
        <v>0</v>
      </c>
      <c r="AQ3134" s="40">
        <f>AU3134*D3134</f>
        <v>70749.653328354034</v>
      </c>
      <c r="AR3134" s="40">
        <f>AV3134*E3134</f>
        <v>35195.314430696737</v>
      </c>
      <c r="AS3134" s="40">
        <f>IF(AND(Y3134&lt;&gt;0,AN3134&lt;&gt;0),0,Q3134)</f>
        <v>4539.2599127828917</v>
      </c>
      <c r="AT3134" s="41">
        <f t="shared" si="788"/>
        <v>110484.22767183367</v>
      </c>
      <c r="AU3134" s="42">
        <f>S3134+AN3134</f>
        <v>662.13994691955111</v>
      </c>
      <c r="AV3134" s="37">
        <f>T3134+AO3134</f>
        <v>686.46995183726813</v>
      </c>
      <c r="AW3134" s="58">
        <f t="shared" si="773"/>
        <v>0.64035975830413139</v>
      </c>
      <c r="AX3134" s="58">
        <f t="shared" si="774"/>
        <v>0.31855510213852239</v>
      </c>
      <c r="AY3134" s="59">
        <f t="shared" si="775"/>
        <v>4.1085139557346155E-2</v>
      </c>
      <c r="AZ3134" s="54">
        <f t="shared" si="783"/>
        <v>6.2239919131834576E-4</v>
      </c>
    </row>
    <row r="3135" spans="3:52" x14ac:dyDescent="0.25">
      <c r="C3135" s="35">
        <v>39218</v>
      </c>
      <c r="D3135" s="36">
        <v>108.94</v>
      </c>
      <c r="E3135" s="37">
        <v>51.97</v>
      </c>
      <c r="F3135" s="38">
        <v>0</v>
      </c>
      <c r="G3135" s="7">
        <v>0</v>
      </c>
      <c r="H3135" s="38">
        <v>1</v>
      </c>
      <c r="I3135" s="7">
        <v>1</v>
      </c>
      <c r="J3135" s="36">
        <f t="shared" si="776"/>
        <v>108.88553</v>
      </c>
      <c r="K3135" s="37">
        <f t="shared" si="777"/>
        <v>51.944015</v>
      </c>
      <c r="L3135" s="36">
        <f t="shared" si="778"/>
        <v>108.99446999999999</v>
      </c>
      <c r="M3135" s="37">
        <f t="shared" si="779"/>
        <v>51.995984999999997</v>
      </c>
      <c r="O3135" s="39">
        <f t="shared" si="780"/>
        <v>72133.525817415895</v>
      </c>
      <c r="P3135" s="40">
        <f t="shared" si="781"/>
        <v>35675.843396982826</v>
      </c>
      <c r="Q3135" s="40">
        <f>S3135*F3135+T3135*G3135+AS3134*(1+$G$9/252)</f>
        <v>4539.4400421445098</v>
      </c>
      <c r="R3135" s="41">
        <f t="shared" si="784"/>
        <v>112348.80925654323</v>
      </c>
      <c r="S3135" s="36">
        <f>AU3134*H3134</f>
        <v>662.13994691955111</v>
      </c>
      <c r="T3135" s="37">
        <f>AV3134*I3134</f>
        <v>686.46995183726813</v>
      </c>
      <c r="U3135" s="57">
        <f t="shared" si="787"/>
        <v>0.64204975820173027</v>
      </c>
      <c r="V3135" s="58">
        <f t="shared" si="785"/>
        <v>0.31754536281304691</v>
      </c>
      <c r="W3135" s="59">
        <f t="shared" si="786"/>
        <v>4.0404878985222811E-2</v>
      </c>
      <c r="Y3135" s="7">
        <f t="shared" si="782"/>
        <v>0</v>
      </c>
      <c r="Z3135" s="40"/>
      <c r="AA3135" s="40"/>
      <c r="AB3135" s="40"/>
      <c r="AC3135" s="40"/>
      <c r="AD3135" s="40"/>
      <c r="AE3135" s="40"/>
      <c r="AF3135" s="40"/>
      <c r="AG3135" s="41"/>
      <c r="AH3135" s="40"/>
      <c r="AI3135" s="40"/>
      <c r="AJ3135" s="40"/>
      <c r="AK3135" s="40"/>
      <c r="AL3135" s="40"/>
      <c r="AM3135" s="41"/>
      <c r="AN3135" s="36">
        <f>Y3135*(IF(AND(AH3135&gt;0,AI3135&lt;0),AH3135,0)+IF(AND(AJ3135&lt;0,AK3135&gt;0),AJ3135,0)+IF(AND(AL3135&gt;0,AM3135&gt;0),AL3135,0))</f>
        <v>0</v>
      </c>
      <c r="AO3135" s="37">
        <f>Y3135*(IF(AND(AH3135&gt;0,AI3135&lt;0),AI3135,0)+IF(AND(AJ3135&lt;0,AK3135&gt;0),AK3135,0)+IF(AND(AL3135&gt;0,AM3135&gt;0),AM3135,0))</f>
        <v>0</v>
      </c>
      <c r="AQ3135" s="40">
        <f>AU3135*D3135</f>
        <v>72133.525817415895</v>
      </c>
      <c r="AR3135" s="40">
        <f>AV3135*E3135</f>
        <v>35675.843396982826</v>
      </c>
      <c r="AS3135" s="40">
        <f>IF(AND(Y3135&lt;&gt;0,AN3135&lt;&gt;0),0,Q3135)</f>
        <v>4539.4400421445098</v>
      </c>
      <c r="AT3135" s="41">
        <f t="shared" si="788"/>
        <v>112348.80925654323</v>
      </c>
      <c r="AU3135" s="42">
        <f>S3135+AN3135</f>
        <v>662.13994691955111</v>
      </c>
      <c r="AV3135" s="37">
        <f>T3135+AO3135</f>
        <v>686.46995183726813</v>
      </c>
      <c r="AW3135" s="58">
        <f t="shared" si="773"/>
        <v>0.64204975820173027</v>
      </c>
      <c r="AX3135" s="58">
        <f t="shared" si="774"/>
        <v>0.31754536281304691</v>
      </c>
      <c r="AY3135" s="59">
        <f t="shared" si="775"/>
        <v>4.0404878985222811E-2</v>
      </c>
      <c r="AZ3135" s="54">
        <f t="shared" si="783"/>
        <v>1.6876450367629303E-2</v>
      </c>
    </row>
    <row r="3136" spans="3:52" x14ac:dyDescent="0.25">
      <c r="C3136" s="35">
        <v>39219</v>
      </c>
      <c r="D3136" s="36">
        <v>107.23</v>
      </c>
      <c r="E3136" s="37">
        <v>52.26</v>
      </c>
      <c r="F3136" s="38">
        <v>0</v>
      </c>
      <c r="G3136" s="7">
        <v>0</v>
      </c>
      <c r="H3136" s="38">
        <v>1</v>
      </c>
      <c r="I3136" s="7">
        <v>1</v>
      </c>
      <c r="J3136" s="36">
        <f t="shared" si="776"/>
        <v>107.17638500000001</v>
      </c>
      <c r="K3136" s="37">
        <f t="shared" si="777"/>
        <v>52.233870000000003</v>
      </c>
      <c r="L3136" s="36">
        <f t="shared" si="778"/>
        <v>107.283615</v>
      </c>
      <c r="M3136" s="37">
        <f t="shared" si="779"/>
        <v>52.286129999999993</v>
      </c>
      <c r="O3136" s="39">
        <f t="shared" si="780"/>
        <v>71001.266508183471</v>
      </c>
      <c r="P3136" s="40">
        <f t="shared" si="781"/>
        <v>35874.919683015629</v>
      </c>
      <c r="Q3136" s="40">
        <f>S3136*F3136+T3136*G3136+AS3135*(1+$G$9/252)</f>
        <v>4539.6201786541187</v>
      </c>
      <c r="R3136" s="41">
        <f t="shared" si="784"/>
        <v>111415.80636985322</v>
      </c>
      <c r="S3136" s="36">
        <f>AU3135*H3135</f>
        <v>662.13994691955111</v>
      </c>
      <c r="T3136" s="37">
        <f>AV3135*I3135</f>
        <v>686.46995183726813</v>
      </c>
      <c r="U3136" s="57">
        <f t="shared" si="787"/>
        <v>0.63726385709124056</v>
      </c>
      <c r="V3136" s="58">
        <f t="shared" si="785"/>
        <v>0.32199129416095695</v>
      </c>
      <c r="W3136" s="59">
        <f t="shared" si="786"/>
        <v>4.0744848747802494E-2</v>
      </c>
      <c r="Y3136" s="7">
        <f t="shared" si="782"/>
        <v>0</v>
      </c>
      <c r="Z3136" s="40"/>
      <c r="AA3136" s="40"/>
      <c r="AB3136" s="40"/>
      <c r="AC3136" s="40"/>
      <c r="AD3136" s="40"/>
      <c r="AE3136" s="40"/>
      <c r="AF3136" s="40"/>
      <c r="AG3136" s="41"/>
      <c r="AH3136" s="40"/>
      <c r="AI3136" s="40"/>
      <c r="AJ3136" s="40"/>
      <c r="AK3136" s="40"/>
      <c r="AL3136" s="40"/>
      <c r="AM3136" s="41"/>
      <c r="AN3136" s="36">
        <f>Y3136*(IF(AND(AH3136&gt;0,AI3136&lt;0),AH3136,0)+IF(AND(AJ3136&lt;0,AK3136&gt;0),AJ3136,0)+IF(AND(AL3136&gt;0,AM3136&gt;0),AL3136,0))</f>
        <v>0</v>
      </c>
      <c r="AO3136" s="37">
        <f>Y3136*(IF(AND(AH3136&gt;0,AI3136&lt;0),AI3136,0)+IF(AND(AJ3136&lt;0,AK3136&gt;0),AK3136,0)+IF(AND(AL3136&gt;0,AM3136&gt;0),AM3136,0))</f>
        <v>0</v>
      </c>
      <c r="AQ3136" s="40">
        <f>AU3136*D3136</f>
        <v>71001.266508183471</v>
      </c>
      <c r="AR3136" s="40">
        <f>AV3136*E3136</f>
        <v>35874.919683015629</v>
      </c>
      <c r="AS3136" s="40">
        <f>IF(AND(Y3136&lt;&gt;0,AN3136&lt;&gt;0),0,Q3136)</f>
        <v>4539.6201786541187</v>
      </c>
      <c r="AT3136" s="41">
        <f t="shared" si="788"/>
        <v>111415.80636985322</v>
      </c>
      <c r="AU3136" s="42">
        <f>S3136+AN3136</f>
        <v>662.13994691955111</v>
      </c>
      <c r="AV3136" s="37">
        <f>T3136+AO3136</f>
        <v>686.46995183726813</v>
      </c>
      <c r="AW3136" s="58">
        <f t="shared" si="773"/>
        <v>0.63726385709124056</v>
      </c>
      <c r="AX3136" s="58">
        <f t="shared" si="774"/>
        <v>0.32199129416095695</v>
      </c>
      <c r="AY3136" s="59">
        <f t="shared" si="775"/>
        <v>4.0744848747802494E-2</v>
      </c>
      <c r="AZ3136" s="54">
        <f t="shared" si="783"/>
        <v>-8.3045195838217234E-3</v>
      </c>
    </row>
    <row r="3137" spans="3:52" x14ac:dyDescent="0.25">
      <c r="C3137" s="35">
        <v>39220</v>
      </c>
      <c r="D3137" s="36">
        <v>106.55</v>
      </c>
      <c r="E3137" s="37">
        <v>52.33</v>
      </c>
      <c r="F3137" s="38">
        <v>0</v>
      </c>
      <c r="G3137" s="7">
        <v>0</v>
      </c>
      <c r="H3137" s="38">
        <v>1</v>
      </c>
      <c r="I3137" s="7">
        <v>1</v>
      </c>
      <c r="J3137" s="36">
        <f t="shared" si="776"/>
        <v>106.496725</v>
      </c>
      <c r="K3137" s="37">
        <f t="shared" si="777"/>
        <v>52.303834999999999</v>
      </c>
      <c r="L3137" s="36">
        <f t="shared" si="778"/>
        <v>106.603275</v>
      </c>
      <c r="M3137" s="37">
        <f t="shared" si="779"/>
        <v>52.356164999999997</v>
      </c>
      <c r="O3137" s="39">
        <f t="shared" si="780"/>
        <v>70551.011344278173</v>
      </c>
      <c r="P3137" s="40">
        <f t="shared" si="781"/>
        <v>35922.972579644244</v>
      </c>
      <c r="Q3137" s="40">
        <f>S3137*F3137+T3137*G3137+AS3136*(1+$G$9/252)</f>
        <v>4539.8003223120013</v>
      </c>
      <c r="R3137" s="41">
        <f t="shared" si="784"/>
        <v>111013.78424623441</v>
      </c>
      <c r="S3137" s="36">
        <f>AU3136*H3136</f>
        <v>662.13994691955111</v>
      </c>
      <c r="T3137" s="37">
        <f>AV3136*I3136</f>
        <v>686.46995183726813</v>
      </c>
      <c r="U3137" s="57">
        <f t="shared" si="787"/>
        <v>0.63551577692183092</v>
      </c>
      <c r="V3137" s="58">
        <f t="shared" si="785"/>
        <v>0.32359019939330419</v>
      </c>
      <c r="W3137" s="59">
        <f t="shared" si="786"/>
        <v>4.0894023684864986E-2</v>
      </c>
      <c r="Y3137" s="7">
        <f t="shared" si="782"/>
        <v>0</v>
      </c>
      <c r="Z3137" s="40"/>
      <c r="AA3137" s="40"/>
      <c r="AB3137" s="40"/>
      <c r="AC3137" s="40"/>
      <c r="AD3137" s="40"/>
      <c r="AE3137" s="40"/>
      <c r="AF3137" s="40"/>
      <c r="AG3137" s="41"/>
      <c r="AH3137" s="40"/>
      <c r="AI3137" s="40"/>
      <c r="AJ3137" s="40"/>
      <c r="AK3137" s="40"/>
      <c r="AL3137" s="40"/>
      <c r="AM3137" s="41"/>
      <c r="AN3137" s="36">
        <f>Y3137*(IF(AND(AH3137&gt;0,AI3137&lt;0),AH3137,0)+IF(AND(AJ3137&lt;0,AK3137&gt;0),AJ3137,0)+IF(AND(AL3137&gt;0,AM3137&gt;0),AL3137,0))</f>
        <v>0</v>
      </c>
      <c r="AO3137" s="37">
        <f>Y3137*(IF(AND(AH3137&gt;0,AI3137&lt;0),AI3137,0)+IF(AND(AJ3137&lt;0,AK3137&gt;0),AK3137,0)+IF(AND(AL3137&gt;0,AM3137&gt;0),AM3137,0))</f>
        <v>0</v>
      </c>
      <c r="AQ3137" s="40">
        <f>AU3137*D3137</f>
        <v>70551.011344278173</v>
      </c>
      <c r="AR3137" s="40">
        <f>AV3137*E3137</f>
        <v>35922.972579644244</v>
      </c>
      <c r="AS3137" s="40">
        <f>IF(AND(Y3137&lt;&gt;0,AN3137&lt;&gt;0),0,Q3137)</f>
        <v>4539.8003223120013</v>
      </c>
      <c r="AT3137" s="41">
        <f t="shared" si="788"/>
        <v>111013.78424623441</v>
      </c>
      <c r="AU3137" s="42">
        <f>S3137+AN3137</f>
        <v>662.13994691955111</v>
      </c>
      <c r="AV3137" s="37">
        <f>T3137+AO3137</f>
        <v>686.46995183726813</v>
      </c>
      <c r="AW3137" s="58">
        <f t="shared" si="773"/>
        <v>0.63551577692183092</v>
      </c>
      <c r="AX3137" s="58">
        <f t="shared" si="774"/>
        <v>0.32359019939330419</v>
      </c>
      <c r="AY3137" s="59">
        <f t="shared" si="775"/>
        <v>4.0894023684864986E-2</v>
      </c>
      <c r="AZ3137" s="54">
        <f t="shared" si="783"/>
        <v>-3.6083042138945753E-3</v>
      </c>
    </row>
    <row r="3138" spans="3:52" x14ac:dyDescent="0.25">
      <c r="C3138" s="35">
        <v>39223</v>
      </c>
      <c r="D3138" s="36">
        <v>105.82</v>
      </c>
      <c r="E3138" s="37">
        <v>52.27</v>
      </c>
      <c r="F3138" s="38">
        <v>0</v>
      </c>
      <c r="G3138" s="7">
        <v>0</v>
      </c>
      <c r="H3138" s="38">
        <v>1</v>
      </c>
      <c r="I3138" s="7">
        <v>1</v>
      </c>
      <c r="J3138" s="36">
        <f t="shared" si="776"/>
        <v>105.76709</v>
      </c>
      <c r="K3138" s="37">
        <f t="shared" si="777"/>
        <v>52.243865000000007</v>
      </c>
      <c r="L3138" s="36">
        <f t="shared" si="778"/>
        <v>105.87290999999999</v>
      </c>
      <c r="M3138" s="37">
        <f t="shared" si="779"/>
        <v>52.296135</v>
      </c>
      <c r="O3138" s="39">
        <f t="shared" si="780"/>
        <v>70067.649183026893</v>
      </c>
      <c r="P3138" s="40">
        <f t="shared" si="781"/>
        <v>35881.78438253401</v>
      </c>
      <c r="Q3138" s="40">
        <f>S3138*F3138+T3138*G3138+AS3137*(1+$G$9/252)</f>
        <v>4539.9804731184422</v>
      </c>
      <c r="R3138" s="41">
        <f t="shared" si="784"/>
        <v>110489.41403867934</v>
      </c>
      <c r="S3138" s="36">
        <f>AU3137*H3137</f>
        <v>662.13994691955111</v>
      </c>
      <c r="T3138" s="37">
        <f>AV3137*I3137</f>
        <v>686.46995183726813</v>
      </c>
      <c r="U3138" s="57">
        <f t="shared" si="787"/>
        <v>0.63415712530159773</v>
      </c>
      <c r="V3138" s="58">
        <f t="shared" si="785"/>
        <v>0.32475314214240264</v>
      </c>
      <c r="W3138" s="59">
        <f t="shared" si="786"/>
        <v>4.1089732555999604E-2</v>
      </c>
      <c r="Y3138" s="7">
        <f t="shared" si="782"/>
        <v>0</v>
      </c>
      <c r="Z3138" s="40"/>
      <c r="AA3138" s="40"/>
      <c r="AB3138" s="40"/>
      <c r="AC3138" s="40"/>
      <c r="AD3138" s="40"/>
      <c r="AE3138" s="40"/>
      <c r="AF3138" s="40"/>
      <c r="AG3138" s="41"/>
      <c r="AH3138" s="40"/>
      <c r="AI3138" s="40"/>
      <c r="AJ3138" s="40"/>
      <c r="AK3138" s="40"/>
      <c r="AL3138" s="40"/>
      <c r="AM3138" s="41"/>
      <c r="AN3138" s="36">
        <f>Y3138*(IF(AND(AH3138&gt;0,AI3138&lt;0),AH3138,0)+IF(AND(AJ3138&lt;0,AK3138&gt;0),AJ3138,0)+IF(AND(AL3138&gt;0,AM3138&gt;0),AL3138,0))</f>
        <v>0</v>
      </c>
      <c r="AO3138" s="37">
        <f>Y3138*(IF(AND(AH3138&gt;0,AI3138&lt;0),AI3138,0)+IF(AND(AJ3138&lt;0,AK3138&gt;0),AK3138,0)+IF(AND(AL3138&gt;0,AM3138&gt;0),AM3138,0))</f>
        <v>0</v>
      </c>
      <c r="AQ3138" s="40">
        <f>AU3138*D3138</f>
        <v>70067.649183026893</v>
      </c>
      <c r="AR3138" s="40">
        <f>AV3138*E3138</f>
        <v>35881.78438253401</v>
      </c>
      <c r="AS3138" s="40">
        <f>IF(AND(Y3138&lt;&gt;0,AN3138&lt;&gt;0),0,Q3138)</f>
        <v>4539.9804731184422</v>
      </c>
      <c r="AT3138" s="41">
        <f t="shared" si="788"/>
        <v>110489.41403867934</v>
      </c>
      <c r="AU3138" s="42">
        <f>S3138+AN3138</f>
        <v>662.13994691955111</v>
      </c>
      <c r="AV3138" s="37">
        <f>T3138+AO3138</f>
        <v>686.46995183726813</v>
      </c>
      <c r="AW3138" s="58">
        <f t="shared" si="773"/>
        <v>0.63415712530159773</v>
      </c>
      <c r="AX3138" s="58">
        <f t="shared" si="774"/>
        <v>0.32475314214240264</v>
      </c>
      <c r="AY3138" s="59">
        <f t="shared" si="775"/>
        <v>4.1089732555999604E-2</v>
      </c>
      <c r="AZ3138" s="54">
        <f t="shared" si="783"/>
        <v>-4.7234693521660542E-3</v>
      </c>
    </row>
    <row r="3139" spans="3:52" x14ac:dyDescent="0.25">
      <c r="C3139" s="35">
        <v>39224</v>
      </c>
      <c r="D3139" s="36">
        <v>104.49</v>
      </c>
      <c r="E3139" s="37">
        <v>52.5</v>
      </c>
      <c r="F3139" s="38">
        <v>0</v>
      </c>
      <c r="G3139" s="7">
        <v>0</v>
      </c>
      <c r="H3139" s="38">
        <v>1</v>
      </c>
      <c r="I3139" s="7">
        <v>1</v>
      </c>
      <c r="J3139" s="36">
        <f t="shared" si="776"/>
        <v>104.437755</v>
      </c>
      <c r="K3139" s="37">
        <f t="shared" si="777"/>
        <v>52.473750000000003</v>
      </c>
      <c r="L3139" s="36">
        <f t="shared" si="778"/>
        <v>104.54224499999999</v>
      </c>
      <c r="M3139" s="37">
        <f t="shared" si="779"/>
        <v>52.526249999999997</v>
      </c>
      <c r="O3139" s="39">
        <f t="shared" si="780"/>
        <v>69187.003053623892</v>
      </c>
      <c r="P3139" s="40">
        <f t="shared" si="781"/>
        <v>36039.672471456579</v>
      </c>
      <c r="Q3139" s="40">
        <f>S3139*F3139+T3139*G3139+AS3138*(1+$G$9/252)</f>
        <v>4540.1606310737243</v>
      </c>
      <c r="R3139" s="41">
        <f t="shared" si="784"/>
        <v>109766.8361561542</v>
      </c>
      <c r="S3139" s="36">
        <f>AU3138*H3138</f>
        <v>662.13994691955111</v>
      </c>
      <c r="T3139" s="37">
        <f>AV3138*I3138</f>
        <v>686.46995183726813</v>
      </c>
      <c r="U3139" s="57">
        <f t="shared" si="787"/>
        <v>0.6303088025166228</v>
      </c>
      <c r="V3139" s="58">
        <f t="shared" si="785"/>
        <v>0.32832933637794365</v>
      </c>
      <c r="W3139" s="59">
        <f t="shared" si="786"/>
        <v>4.1361861105433488E-2</v>
      </c>
      <c r="Y3139" s="7">
        <f t="shared" si="782"/>
        <v>0</v>
      </c>
      <c r="Z3139" s="40"/>
      <c r="AA3139" s="40"/>
      <c r="AB3139" s="40"/>
      <c r="AC3139" s="40"/>
      <c r="AD3139" s="40"/>
      <c r="AE3139" s="40"/>
      <c r="AF3139" s="40"/>
      <c r="AG3139" s="41"/>
      <c r="AH3139" s="40"/>
      <c r="AI3139" s="40"/>
      <c r="AJ3139" s="40"/>
      <c r="AK3139" s="40"/>
      <c r="AL3139" s="40"/>
      <c r="AM3139" s="41"/>
      <c r="AN3139" s="36">
        <f>Y3139*(IF(AND(AH3139&gt;0,AI3139&lt;0),AH3139,0)+IF(AND(AJ3139&lt;0,AK3139&gt;0),AJ3139,0)+IF(AND(AL3139&gt;0,AM3139&gt;0),AL3139,0))</f>
        <v>0</v>
      </c>
      <c r="AO3139" s="37">
        <f>Y3139*(IF(AND(AH3139&gt;0,AI3139&lt;0),AI3139,0)+IF(AND(AJ3139&lt;0,AK3139&gt;0),AK3139,0)+IF(AND(AL3139&gt;0,AM3139&gt;0),AM3139,0))</f>
        <v>0</v>
      </c>
      <c r="AQ3139" s="40">
        <f>AU3139*D3139</f>
        <v>69187.003053623892</v>
      </c>
      <c r="AR3139" s="40">
        <f>AV3139*E3139</f>
        <v>36039.672471456579</v>
      </c>
      <c r="AS3139" s="40">
        <f>IF(AND(Y3139&lt;&gt;0,AN3139&lt;&gt;0),0,Q3139)</f>
        <v>4540.1606310737243</v>
      </c>
      <c r="AT3139" s="41">
        <f t="shared" si="788"/>
        <v>109766.8361561542</v>
      </c>
      <c r="AU3139" s="42">
        <f>S3139+AN3139</f>
        <v>662.13994691955111</v>
      </c>
      <c r="AV3139" s="37">
        <f>T3139+AO3139</f>
        <v>686.46995183726813</v>
      </c>
      <c r="AW3139" s="58">
        <f t="shared" si="773"/>
        <v>0.6303088025166228</v>
      </c>
      <c r="AX3139" s="58">
        <f t="shared" si="774"/>
        <v>0.32832933637794365</v>
      </c>
      <c r="AY3139" s="59">
        <f t="shared" si="775"/>
        <v>4.1361861105433488E-2</v>
      </c>
      <c r="AZ3139" s="54">
        <f t="shared" si="783"/>
        <v>-6.5397928734800548E-3</v>
      </c>
    </row>
    <row r="3140" spans="3:52" x14ac:dyDescent="0.25">
      <c r="C3140" s="35">
        <v>39225</v>
      </c>
      <c r="D3140" s="36">
        <v>106.06</v>
      </c>
      <c r="E3140" s="37">
        <v>51.57</v>
      </c>
      <c r="F3140" s="38">
        <v>0</v>
      </c>
      <c r="G3140" s="7">
        <v>0</v>
      </c>
      <c r="H3140" s="38">
        <v>1</v>
      </c>
      <c r="I3140" s="7">
        <v>1</v>
      </c>
      <c r="J3140" s="36">
        <f t="shared" si="776"/>
        <v>106.00697000000001</v>
      </c>
      <c r="K3140" s="37">
        <f t="shared" si="777"/>
        <v>51.544215000000001</v>
      </c>
      <c r="L3140" s="36">
        <f t="shared" si="778"/>
        <v>106.11302999999999</v>
      </c>
      <c r="M3140" s="37">
        <f t="shared" si="779"/>
        <v>51.595784999999999</v>
      </c>
      <c r="O3140" s="39">
        <f t="shared" si="780"/>
        <v>70226.562770287594</v>
      </c>
      <c r="P3140" s="40">
        <f t="shared" si="781"/>
        <v>35401.255416247921</v>
      </c>
      <c r="Q3140" s="40">
        <f>S3140*F3140+T3140*G3140+AS3139*(1+$G$9/252)</f>
        <v>4540.3407961781313</v>
      </c>
      <c r="R3140" s="41">
        <f t="shared" si="784"/>
        <v>110168.15898271365</v>
      </c>
      <c r="S3140" s="36">
        <f>AU3139*H3139</f>
        <v>662.13994691955111</v>
      </c>
      <c r="T3140" s="37">
        <f>AV3139*I3139</f>
        <v>686.46995183726813</v>
      </c>
      <c r="U3140" s="57">
        <f t="shared" si="787"/>
        <v>0.6374488184131929</v>
      </c>
      <c r="V3140" s="58">
        <f t="shared" si="785"/>
        <v>0.32133835895181556</v>
      </c>
      <c r="W3140" s="59">
        <f t="shared" si="786"/>
        <v>4.1212822634991576E-2</v>
      </c>
      <c r="Y3140" s="7">
        <f t="shared" si="782"/>
        <v>0</v>
      </c>
      <c r="Z3140" s="40"/>
      <c r="AA3140" s="40"/>
      <c r="AB3140" s="40"/>
      <c r="AC3140" s="40"/>
      <c r="AD3140" s="40"/>
      <c r="AE3140" s="40"/>
      <c r="AF3140" s="40"/>
      <c r="AG3140" s="41"/>
      <c r="AH3140" s="40"/>
      <c r="AI3140" s="40"/>
      <c r="AJ3140" s="40"/>
      <c r="AK3140" s="40"/>
      <c r="AL3140" s="40"/>
      <c r="AM3140" s="41"/>
      <c r="AN3140" s="36">
        <f>Y3140*(IF(AND(AH3140&gt;0,AI3140&lt;0),AH3140,0)+IF(AND(AJ3140&lt;0,AK3140&gt;0),AJ3140,0)+IF(AND(AL3140&gt;0,AM3140&gt;0),AL3140,0))</f>
        <v>0</v>
      </c>
      <c r="AO3140" s="37">
        <f>Y3140*(IF(AND(AH3140&gt;0,AI3140&lt;0),AI3140,0)+IF(AND(AJ3140&lt;0,AK3140&gt;0),AK3140,0)+IF(AND(AL3140&gt;0,AM3140&gt;0),AM3140,0))</f>
        <v>0</v>
      </c>
      <c r="AQ3140" s="40">
        <f>AU3140*D3140</f>
        <v>70226.562770287594</v>
      </c>
      <c r="AR3140" s="40">
        <f>AV3140*E3140</f>
        <v>35401.255416247921</v>
      </c>
      <c r="AS3140" s="40">
        <f>IF(AND(Y3140&lt;&gt;0,AN3140&lt;&gt;0),0,Q3140)</f>
        <v>4540.3407961781313</v>
      </c>
      <c r="AT3140" s="41">
        <f t="shared" si="788"/>
        <v>110168.15898271365</v>
      </c>
      <c r="AU3140" s="42">
        <f>S3140+AN3140</f>
        <v>662.13994691955111</v>
      </c>
      <c r="AV3140" s="37">
        <f>T3140+AO3140</f>
        <v>686.46995183726813</v>
      </c>
      <c r="AW3140" s="58">
        <f t="shared" si="773"/>
        <v>0.6374488184131929</v>
      </c>
      <c r="AX3140" s="58">
        <f t="shared" si="774"/>
        <v>0.32133835895181556</v>
      </c>
      <c r="AY3140" s="59">
        <f t="shared" si="775"/>
        <v>4.1212822634991576E-2</v>
      </c>
      <c r="AZ3140" s="54">
        <f t="shared" si="783"/>
        <v>3.6561391456024772E-3</v>
      </c>
    </row>
    <row r="3141" spans="3:52" x14ac:dyDescent="0.25">
      <c r="C3141" s="35">
        <v>39226</v>
      </c>
      <c r="D3141" s="36">
        <v>105.92</v>
      </c>
      <c r="E3141" s="37">
        <v>50.96</v>
      </c>
      <c r="F3141" s="38">
        <v>0</v>
      </c>
      <c r="G3141" s="7">
        <v>0</v>
      </c>
      <c r="H3141" s="38">
        <v>1</v>
      </c>
      <c r="I3141" s="7">
        <v>1</v>
      </c>
      <c r="J3141" s="36">
        <f t="shared" si="776"/>
        <v>105.86704</v>
      </c>
      <c r="K3141" s="37">
        <f t="shared" si="777"/>
        <v>50.934520000000006</v>
      </c>
      <c r="L3141" s="36">
        <f t="shared" si="778"/>
        <v>105.97296</v>
      </c>
      <c r="M3141" s="37">
        <f t="shared" si="779"/>
        <v>50.985479999999995</v>
      </c>
      <c r="O3141" s="39">
        <f t="shared" si="780"/>
        <v>70133.863177718857</v>
      </c>
      <c r="P3141" s="40">
        <f t="shared" si="781"/>
        <v>34982.508745627187</v>
      </c>
      <c r="Q3141" s="40">
        <f>S3141*F3141+T3141*G3141+AS3140*(1+$G$9/252)</f>
        <v>4540.5209684319479</v>
      </c>
      <c r="R3141" s="41">
        <f t="shared" si="784"/>
        <v>109656.89289177798</v>
      </c>
      <c r="S3141" s="36">
        <f>AU3140*H3140</f>
        <v>662.13994691955111</v>
      </c>
      <c r="T3141" s="37">
        <f>AV3140*I3140</f>
        <v>686.46995183726813</v>
      </c>
      <c r="U3141" s="57">
        <f t="shared" si="787"/>
        <v>0.63957550983078648</v>
      </c>
      <c r="V3141" s="58">
        <f t="shared" si="785"/>
        <v>0.31901787314138058</v>
      </c>
      <c r="W3141" s="59">
        <f t="shared" si="786"/>
        <v>4.1406617027832944E-2</v>
      </c>
      <c r="Y3141" s="7">
        <f t="shared" si="782"/>
        <v>0</v>
      </c>
      <c r="Z3141" s="40"/>
      <c r="AA3141" s="40"/>
      <c r="AB3141" s="40"/>
      <c r="AC3141" s="40"/>
      <c r="AD3141" s="40"/>
      <c r="AE3141" s="40"/>
      <c r="AF3141" s="40"/>
      <c r="AG3141" s="41"/>
      <c r="AH3141" s="40"/>
      <c r="AI3141" s="40"/>
      <c r="AJ3141" s="40"/>
      <c r="AK3141" s="40"/>
      <c r="AL3141" s="40"/>
      <c r="AM3141" s="41"/>
      <c r="AN3141" s="36">
        <f>Y3141*(IF(AND(AH3141&gt;0,AI3141&lt;0),AH3141,0)+IF(AND(AJ3141&lt;0,AK3141&gt;0),AJ3141,0)+IF(AND(AL3141&gt;0,AM3141&gt;0),AL3141,0))</f>
        <v>0</v>
      </c>
      <c r="AO3141" s="37">
        <f>Y3141*(IF(AND(AH3141&gt;0,AI3141&lt;0),AI3141,0)+IF(AND(AJ3141&lt;0,AK3141&gt;0),AK3141,0)+IF(AND(AL3141&gt;0,AM3141&gt;0),AM3141,0))</f>
        <v>0</v>
      </c>
      <c r="AQ3141" s="40">
        <f>AU3141*D3141</f>
        <v>70133.863177718857</v>
      </c>
      <c r="AR3141" s="40">
        <f>AV3141*E3141</f>
        <v>34982.508745627187</v>
      </c>
      <c r="AS3141" s="40">
        <f>IF(AND(Y3141&lt;&gt;0,AN3141&lt;&gt;0),0,Q3141)</f>
        <v>4540.5209684319479</v>
      </c>
      <c r="AT3141" s="41">
        <f t="shared" si="788"/>
        <v>109656.89289177798</v>
      </c>
      <c r="AU3141" s="42">
        <f>S3141+AN3141</f>
        <v>662.13994691955111</v>
      </c>
      <c r="AV3141" s="37">
        <f>T3141+AO3141</f>
        <v>686.46995183726813</v>
      </c>
      <c r="AW3141" s="58">
        <f t="shared" si="773"/>
        <v>0.63957550983078648</v>
      </c>
      <c r="AX3141" s="58">
        <f t="shared" si="774"/>
        <v>0.31901787314138058</v>
      </c>
      <c r="AY3141" s="59">
        <f t="shared" si="775"/>
        <v>4.1406617027832944E-2</v>
      </c>
      <c r="AZ3141" s="54">
        <f t="shared" si="783"/>
        <v>-4.6407791112846875E-3</v>
      </c>
    </row>
    <row r="3142" spans="3:52" x14ac:dyDescent="0.25">
      <c r="C3142" s="35">
        <v>39227</v>
      </c>
      <c r="D3142" s="36">
        <v>105.96</v>
      </c>
      <c r="E3142" s="37">
        <v>50.9</v>
      </c>
      <c r="F3142" s="38">
        <v>0</v>
      </c>
      <c r="G3142" s="7">
        <v>0</v>
      </c>
      <c r="H3142" s="38">
        <v>1</v>
      </c>
      <c r="I3142" s="7">
        <v>1</v>
      </c>
      <c r="J3142" s="36">
        <f t="shared" si="776"/>
        <v>105.90702</v>
      </c>
      <c r="K3142" s="37">
        <f t="shared" si="777"/>
        <v>50.874549999999999</v>
      </c>
      <c r="L3142" s="36">
        <f t="shared" si="778"/>
        <v>106.01297999999998</v>
      </c>
      <c r="M3142" s="37">
        <f t="shared" si="779"/>
        <v>50.925449999999998</v>
      </c>
      <c r="O3142" s="39">
        <f t="shared" si="780"/>
        <v>70160.34877559563</v>
      </c>
      <c r="P3142" s="40">
        <f t="shared" si="781"/>
        <v>34941.320548516946</v>
      </c>
      <c r="Q3142" s="40">
        <f>S3142*F3142+T3142*G3142+AS3141*(1+$G$9/252)</f>
        <v>4540.701147835457</v>
      </c>
      <c r="R3142" s="41">
        <f t="shared" si="784"/>
        <v>109642.37047194803</v>
      </c>
      <c r="S3142" s="36">
        <f>AU3141*H3141</f>
        <v>662.13994691955111</v>
      </c>
      <c r="T3142" s="37">
        <f>AV3141*I3141</f>
        <v>686.46995183726813</v>
      </c>
      <c r="U3142" s="57">
        <f t="shared" si="787"/>
        <v>0.63990178681467069</v>
      </c>
      <c r="V3142" s="58">
        <f t="shared" si="785"/>
        <v>0.31868446840500109</v>
      </c>
      <c r="W3142" s="59">
        <f t="shared" si="786"/>
        <v>4.1413744780328277E-2</v>
      </c>
      <c r="Y3142" s="7">
        <f t="shared" si="782"/>
        <v>0</v>
      </c>
      <c r="Z3142" s="40"/>
      <c r="AA3142" s="40"/>
      <c r="AB3142" s="40"/>
      <c r="AC3142" s="40"/>
      <c r="AD3142" s="40"/>
      <c r="AE3142" s="40"/>
      <c r="AF3142" s="40"/>
      <c r="AG3142" s="41"/>
      <c r="AH3142" s="40"/>
      <c r="AI3142" s="40"/>
      <c r="AJ3142" s="40"/>
      <c r="AK3142" s="40"/>
      <c r="AL3142" s="40"/>
      <c r="AM3142" s="41"/>
      <c r="AN3142" s="36">
        <f>Y3142*(IF(AND(AH3142&gt;0,AI3142&lt;0),AH3142,0)+IF(AND(AJ3142&lt;0,AK3142&gt;0),AJ3142,0)+IF(AND(AL3142&gt;0,AM3142&gt;0),AL3142,0))</f>
        <v>0</v>
      </c>
      <c r="AO3142" s="37">
        <f>Y3142*(IF(AND(AH3142&gt;0,AI3142&lt;0),AI3142,0)+IF(AND(AJ3142&lt;0,AK3142&gt;0),AK3142,0)+IF(AND(AL3142&gt;0,AM3142&gt;0),AM3142,0))</f>
        <v>0</v>
      </c>
      <c r="AQ3142" s="40">
        <f>AU3142*D3142</f>
        <v>70160.34877559563</v>
      </c>
      <c r="AR3142" s="40">
        <f>AV3142*E3142</f>
        <v>34941.320548516946</v>
      </c>
      <c r="AS3142" s="40">
        <f>IF(AND(Y3142&lt;&gt;0,AN3142&lt;&gt;0),0,Q3142)</f>
        <v>4540.701147835457</v>
      </c>
      <c r="AT3142" s="41">
        <f t="shared" si="788"/>
        <v>109642.37047194803</v>
      </c>
      <c r="AU3142" s="42">
        <f>S3142+AN3142</f>
        <v>662.13994691955111</v>
      </c>
      <c r="AV3142" s="37">
        <f>T3142+AO3142</f>
        <v>686.46995183726813</v>
      </c>
      <c r="AW3142" s="58">
        <f t="shared" si="773"/>
        <v>0.63990178681467069</v>
      </c>
      <c r="AX3142" s="58">
        <f t="shared" si="774"/>
        <v>0.31868446840500109</v>
      </c>
      <c r="AY3142" s="59">
        <f t="shared" si="775"/>
        <v>4.1413744780328277E-2</v>
      </c>
      <c r="AZ3142" s="54">
        <f t="shared" si="783"/>
        <v>-1.3243508407889681E-4</v>
      </c>
    </row>
    <row r="3143" spans="3:52" x14ac:dyDescent="0.25">
      <c r="C3143" s="35">
        <v>39231</v>
      </c>
      <c r="D3143" s="36">
        <v>108.49</v>
      </c>
      <c r="E3143" s="37">
        <v>50.61</v>
      </c>
      <c r="F3143" s="38">
        <v>0</v>
      </c>
      <c r="G3143" s="7">
        <v>0</v>
      </c>
      <c r="H3143" s="38">
        <v>1</v>
      </c>
      <c r="I3143" s="7">
        <v>1</v>
      </c>
      <c r="J3143" s="36">
        <f t="shared" si="776"/>
        <v>108.435755</v>
      </c>
      <c r="K3143" s="37">
        <f t="shared" si="777"/>
        <v>50.584695000000004</v>
      </c>
      <c r="L3143" s="36">
        <f t="shared" si="778"/>
        <v>108.54424499999999</v>
      </c>
      <c r="M3143" s="37">
        <f t="shared" si="779"/>
        <v>50.635304999999995</v>
      </c>
      <c r="O3143" s="39">
        <f t="shared" si="780"/>
        <v>71835.56284130209</v>
      </c>
      <c r="P3143" s="40">
        <f t="shared" si="781"/>
        <v>34742.244262484142</v>
      </c>
      <c r="Q3143" s="40">
        <f>S3143*F3143+T3143*G3143+AS3142*(1+$G$9/252)</f>
        <v>4540.8813343889424</v>
      </c>
      <c r="R3143" s="41">
        <f t="shared" si="784"/>
        <v>111118.68843817519</v>
      </c>
      <c r="S3143" s="36">
        <f>AU3142*H3142</f>
        <v>662.13994691955111</v>
      </c>
      <c r="T3143" s="37">
        <f>AV3142*I3142</f>
        <v>686.46995183726813</v>
      </c>
      <c r="U3143" s="57">
        <f t="shared" si="787"/>
        <v>0.64647597853236316</v>
      </c>
      <c r="V3143" s="58">
        <f t="shared" si="785"/>
        <v>0.31265887629527067</v>
      </c>
      <c r="W3143" s="59">
        <f t="shared" si="786"/>
        <v>4.0865145172366051E-2</v>
      </c>
      <c r="Y3143" s="7">
        <f t="shared" si="782"/>
        <v>0</v>
      </c>
      <c r="Z3143" s="40"/>
      <c r="AA3143" s="40"/>
      <c r="AB3143" s="40"/>
      <c r="AC3143" s="40"/>
      <c r="AD3143" s="40"/>
      <c r="AE3143" s="40"/>
      <c r="AF3143" s="40"/>
      <c r="AG3143" s="41"/>
      <c r="AH3143" s="40"/>
      <c r="AI3143" s="40"/>
      <c r="AJ3143" s="40"/>
      <c r="AK3143" s="40"/>
      <c r="AL3143" s="40"/>
      <c r="AM3143" s="41"/>
      <c r="AN3143" s="36">
        <f>Y3143*(IF(AND(AH3143&gt;0,AI3143&lt;0),AH3143,0)+IF(AND(AJ3143&lt;0,AK3143&gt;0),AJ3143,0)+IF(AND(AL3143&gt;0,AM3143&gt;0),AL3143,0))</f>
        <v>0</v>
      </c>
      <c r="AO3143" s="37">
        <f>Y3143*(IF(AND(AH3143&gt;0,AI3143&lt;0),AI3143,0)+IF(AND(AJ3143&lt;0,AK3143&gt;0),AK3143,0)+IF(AND(AL3143&gt;0,AM3143&gt;0),AM3143,0))</f>
        <v>0</v>
      </c>
      <c r="AQ3143" s="40">
        <f>AU3143*D3143</f>
        <v>71835.56284130209</v>
      </c>
      <c r="AR3143" s="40">
        <f>AV3143*E3143</f>
        <v>34742.244262484142</v>
      </c>
      <c r="AS3143" s="40">
        <f>IF(AND(Y3143&lt;&gt;0,AN3143&lt;&gt;0),0,Q3143)</f>
        <v>4540.8813343889424</v>
      </c>
      <c r="AT3143" s="41">
        <f t="shared" si="788"/>
        <v>111118.68843817519</v>
      </c>
      <c r="AU3143" s="42">
        <f>S3143+AN3143</f>
        <v>662.13994691955111</v>
      </c>
      <c r="AV3143" s="37">
        <f>T3143+AO3143</f>
        <v>686.46995183726813</v>
      </c>
      <c r="AW3143" s="58">
        <f t="shared" si="773"/>
        <v>0.64647597853236316</v>
      </c>
      <c r="AX3143" s="58">
        <f t="shared" si="774"/>
        <v>0.31265887629527067</v>
      </c>
      <c r="AY3143" s="59">
        <f t="shared" si="775"/>
        <v>4.0865145172366051E-2</v>
      </c>
      <c r="AZ3143" s="54">
        <f t="shared" si="783"/>
        <v>1.3464849034843462E-2</v>
      </c>
    </row>
    <row r="3144" spans="3:52" x14ac:dyDescent="0.25">
      <c r="C3144" s="35">
        <v>39232</v>
      </c>
      <c r="D3144" s="36">
        <v>108.81</v>
      </c>
      <c r="E3144" s="37">
        <v>50.23</v>
      </c>
      <c r="F3144" s="38">
        <v>0</v>
      </c>
      <c r="G3144" s="7">
        <v>0</v>
      </c>
      <c r="H3144" s="38">
        <v>1</v>
      </c>
      <c r="I3144" s="7">
        <v>1</v>
      </c>
      <c r="J3144" s="36">
        <f t="shared" si="776"/>
        <v>108.75559500000001</v>
      </c>
      <c r="K3144" s="37">
        <f t="shared" si="777"/>
        <v>50.204884999999997</v>
      </c>
      <c r="L3144" s="36">
        <f t="shared" si="778"/>
        <v>108.86440499999999</v>
      </c>
      <c r="M3144" s="37">
        <f t="shared" si="779"/>
        <v>50.255114999999996</v>
      </c>
      <c r="O3144" s="39">
        <f t="shared" si="780"/>
        <v>72047.447624316352</v>
      </c>
      <c r="P3144" s="40">
        <f t="shared" si="781"/>
        <v>34481.385680785977</v>
      </c>
      <c r="Q3144" s="40">
        <f>S3144*F3144+T3144*G3144+AS3143*(1+$G$9/252)</f>
        <v>4541.0615280926877</v>
      </c>
      <c r="R3144" s="41">
        <f t="shared" si="784"/>
        <v>111069.89483319502</v>
      </c>
      <c r="S3144" s="36">
        <f>AU3143*H3143</f>
        <v>662.13994691955111</v>
      </c>
      <c r="T3144" s="37">
        <f>AV3143*I3143</f>
        <v>686.46995183726813</v>
      </c>
      <c r="U3144" s="57">
        <f t="shared" si="787"/>
        <v>0.64866764961394219</v>
      </c>
      <c r="V3144" s="58">
        <f t="shared" si="785"/>
        <v>0.31044763058946068</v>
      </c>
      <c r="W3144" s="59">
        <f t="shared" si="786"/>
        <v>4.0884719796597108E-2</v>
      </c>
      <c r="Y3144" s="7">
        <f t="shared" si="782"/>
        <v>0</v>
      </c>
      <c r="Z3144" s="40"/>
      <c r="AA3144" s="40"/>
      <c r="AB3144" s="40"/>
      <c r="AC3144" s="40"/>
      <c r="AD3144" s="40"/>
      <c r="AE3144" s="40"/>
      <c r="AF3144" s="40"/>
      <c r="AG3144" s="41"/>
      <c r="AH3144" s="40"/>
      <c r="AI3144" s="40"/>
      <c r="AJ3144" s="40"/>
      <c r="AK3144" s="40"/>
      <c r="AL3144" s="40"/>
      <c r="AM3144" s="41"/>
      <c r="AN3144" s="36">
        <f>Y3144*(IF(AND(AH3144&gt;0,AI3144&lt;0),AH3144,0)+IF(AND(AJ3144&lt;0,AK3144&gt;0),AJ3144,0)+IF(AND(AL3144&gt;0,AM3144&gt;0),AL3144,0))</f>
        <v>0</v>
      </c>
      <c r="AO3144" s="37">
        <f>Y3144*(IF(AND(AH3144&gt;0,AI3144&lt;0),AI3144,0)+IF(AND(AJ3144&lt;0,AK3144&gt;0),AK3144,0)+IF(AND(AL3144&gt;0,AM3144&gt;0),AM3144,0))</f>
        <v>0</v>
      </c>
      <c r="AQ3144" s="40">
        <f>AU3144*D3144</f>
        <v>72047.447624316352</v>
      </c>
      <c r="AR3144" s="40">
        <f>AV3144*E3144</f>
        <v>34481.385680785977</v>
      </c>
      <c r="AS3144" s="40">
        <f>IF(AND(Y3144&lt;&gt;0,AN3144&lt;&gt;0),0,Q3144)</f>
        <v>4541.0615280926877</v>
      </c>
      <c r="AT3144" s="41">
        <f t="shared" si="788"/>
        <v>111069.89483319502</v>
      </c>
      <c r="AU3144" s="42">
        <f>S3144+AN3144</f>
        <v>662.13994691955111</v>
      </c>
      <c r="AV3144" s="37">
        <f>T3144+AO3144</f>
        <v>686.46995183726813</v>
      </c>
      <c r="AW3144" s="58">
        <f t="shared" si="773"/>
        <v>0.64866764961394219</v>
      </c>
      <c r="AX3144" s="58">
        <f t="shared" si="774"/>
        <v>0.31044763058946068</v>
      </c>
      <c r="AY3144" s="59">
        <f t="shared" si="775"/>
        <v>4.0884719796597108E-2</v>
      </c>
      <c r="AZ3144" s="54">
        <f t="shared" si="783"/>
        <v>-4.3911249913031192E-4</v>
      </c>
    </row>
    <row r="3145" spans="3:52" x14ac:dyDescent="0.25">
      <c r="C3145" s="35">
        <v>39233</v>
      </c>
      <c r="D3145" s="36">
        <v>111.62</v>
      </c>
      <c r="E3145" s="37">
        <v>50.55</v>
      </c>
      <c r="F3145" s="38">
        <v>0</v>
      </c>
      <c r="G3145" s="7">
        <v>0</v>
      </c>
      <c r="H3145" s="38">
        <v>1</v>
      </c>
      <c r="I3145" s="7">
        <v>1</v>
      </c>
      <c r="J3145" s="36">
        <f t="shared" si="776"/>
        <v>111.56419000000001</v>
      </c>
      <c r="K3145" s="37">
        <f t="shared" si="777"/>
        <v>50.524724999999997</v>
      </c>
      <c r="L3145" s="36">
        <f t="shared" si="778"/>
        <v>111.67581</v>
      </c>
      <c r="M3145" s="37">
        <f t="shared" si="779"/>
        <v>50.575274999999998</v>
      </c>
      <c r="O3145" s="39">
        <f t="shared" si="780"/>
        <v>73908.060875160299</v>
      </c>
      <c r="P3145" s="40">
        <f t="shared" si="781"/>
        <v>34701.056065373901</v>
      </c>
      <c r="Q3145" s="40">
        <f>S3145*F3145+T3145*G3145+AS3144*(1+$G$9/252)</f>
        <v>4541.2417289469768</v>
      </c>
      <c r="R3145" s="41">
        <f t="shared" si="784"/>
        <v>113150.35866948118</v>
      </c>
      <c r="S3145" s="36">
        <f>AU3144*H3144</f>
        <v>662.13994691955111</v>
      </c>
      <c r="T3145" s="37">
        <f>AV3144*I3144</f>
        <v>686.46995183726813</v>
      </c>
      <c r="U3145" s="57">
        <f t="shared" si="787"/>
        <v>0.65318450373674974</v>
      </c>
      <c r="V3145" s="58">
        <f t="shared" si="785"/>
        <v>0.30668091973740635</v>
      </c>
      <c r="W3145" s="59">
        <f t="shared" si="786"/>
        <v>4.0134576525843894E-2</v>
      </c>
      <c r="Y3145" s="7">
        <f t="shared" si="782"/>
        <v>0</v>
      </c>
      <c r="Z3145" s="40"/>
      <c r="AA3145" s="40"/>
      <c r="AB3145" s="40"/>
      <c r="AC3145" s="40"/>
      <c r="AD3145" s="40"/>
      <c r="AE3145" s="40"/>
      <c r="AF3145" s="40"/>
      <c r="AG3145" s="41"/>
      <c r="AH3145" s="40"/>
      <c r="AI3145" s="40"/>
      <c r="AJ3145" s="40"/>
      <c r="AK3145" s="40"/>
      <c r="AL3145" s="40"/>
      <c r="AM3145" s="41"/>
      <c r="AN3145" s="36">
        <f>Y3145*(IF(AND(AH3145&gt;0,AI3145&lt;0),AH3145,0)+IF(AND(AJ3145&lt;0,AK3145&gt;0),AJ3145,0)+IF(AND(AL3145&gt;0,AM3145&gt;0),AL3145,0))</f>
        <v>0</v>
      </c>
      <c r="AO3145" s="37">
        <f>Y3145*(IF(AND(AH3145&gt;0,AI3145&lt;0),AI3145,0)+IF(AND(AJ3145&lt;0,AK3145&gt;0),AK3145,0)+IF(AND(AL3145&gt;0,AM3145&gt;0),AM3145,0))</f>
        <v>0</v>
      </c>
      <c r="AQ3145" s="40">
        <f>AU3145*D3145</f>
        <v>73908.060875160299</v>
      </c>
      <c r="AR3145" s="40">
        <f>AV3145*E3145</f>
        <v>34701.056065373901</v>
      </c>
      <c r="AS3145" s="40">
        <f>IF(AND(Y3145&lt;&gt;0,AN3145&lt;&gt;0),0,Q3145)</f>
        <v>4541.2417289469768</v>
      </c>
      <c r="AT3145" s="41">
        <f t="shared" si="788"/>
        <v>113150.35866948118</v>
      </c>
      <c r="AU3145" s="42">
        <f>S3145+AN3145</f>
        <v>662.13994691955111</v>
      </c>
      <c r="AV3145" s="37">
        <f>T3145+AO3145</f>
        <v>686.46995183726813</v>
      </c>
      <c r="AW3145" s="58">
        <f t="shared" si="773"/>
        <v>0.65318450373674974</v>
      </c>
      <c r="AX3145" s="58">
        <f t="shared" si="774"/>
        <v>0.30668091973740635</v>
      </c>
      <c r="AY3145" s="59">
        <f t="shared" si="775"/>
        <v>4.0134576525843894E-2</v>
      </c>
      <c r="AZ3145" s="54">
        <f t="shared" si="783"/>
        <v>1.8731122771031838E-2</v>
      </c>
    </row>
    <row r="3146" spans="3:52" x14ac:dyDescent="0.25">
      <c r="C3146" s="35">
        <v>39234</v>
      </c>
      <c r="D3146" s="36">
        <v>111.29</v>
      </c>
      <c r="E3146" s="37">
        <v>50.95</v>
      </c>
      <c r="F3146" s="38">
        <v>0</v>
      </c>
      <c r="G3146" s="7">
        <v>0</v>
      </c>
      <c r="H3146" s="38">
        <v>1</v>
      </c>
      <c r="I3146" s="7">
        <v>1</v>
      </c>
      <c r="J3146" s="36">
        <f t="shared" si="776"/>
        <v>111.23435500000001</v>
      </c>
      <c r="K3146" s="37">
        <f t="shared" si="777"/>
        <v>50.924525000000003</v>
      </c>
      <c r="L3146" s="36">
        <f t="shared" si="778"/>
        <v>111.345645</v>
      </c>
      <c r="M3146" s="37">
        <f t="shared" si="779"/>
        <v>50.975475000000003</v>
      </c>
      <c r="O3146" s="39">
        <f t="shared" si="780"/>
        <v>73689.554692676844</v>
      </c>
      <c r="P3146" s="40">
        <f t="shared" si="781"/>
        <v>34975.644046108813</v>
      </c>
      <c r="Q3146" s="40">
        <f>S3146*F3146+T3146*G3146+AS3145*(1+$G$9/252)</f>
        <v>4541.4219369520933</v>
      </c>
      <c r="R3146" s="41">
        <f t="shared" si="784"/>
        <v>113206.62067573775</v>
      </c>
      <c r="S3146" s="36">
        <f>AU3145*H3145</f>
        <v>662.13994691955111</v>
      </c>
      <c r="T3146" s="37">
        <f>AV3145*I3145</f>
        <v>686.46995183726813</v>
      </c>
      <c r="U3146" s="57">
        <f t="shared" si="787"/>
        <v>0.65092972701436591</v>
      </c>
      <c r="V3146" s="58">
        <f t="shared" si="785"/>
        <v>0.30895405089681943</v>
      </c>
      <c r="W3146" s="59">
        <f t="shared" si="786"/>
        <v>4.0116222088814664E-2</v>
      </c>
      <c r="Y3146" s="7">
        <f t="shared" si="782"/>
        <v>0</v>
      </c>
      <c r="Z3146" s="40"/>
      <c r="AA3146" s="40"/>
      <c r="AB3146" s="40"/>
      <c r="AC3146" s="40"/>
      <c r="AD3146" s="40"/>
      <c r="AE3146" s="40"/>
      <c r="AF3146" s="40"/>
      <c r="AG3146" s="41"/>
      <c r="AH3146" s="40"/>
      <c r="AI3146" s="40"/>
      <c r="AJ3146" s="40"/>
      <c r="AK3146" s="40"/>
      <c r="AL3146" s="40"/>
      <c r="AM3146" s="41"/>
      <c r="AN3146" s="36">
        <f>Y3146*(IF(AND(AH3146&gt;0,AI3146&lt;0),AH3146,0)+IF(AND(AJ3146&lt;0,AK3146&gt;0),AJ3146,0)+IF(AND(AL3146&gt;0,AM3146&gt;0),AL3146,0))</f>
        <v>0</v>
      </c>
      <c r="AO3146" s="37">
        <f>Y3146*(IF(AND(AH3146&gt;0,AI3146&lt;0),AI3146,0)+IF(AND(AJ3146&lt;0,AK3146&gt;0),AK3146,0)+IF(AND(AL3146&gt;0,AM3146&gt;0),AM3146,0))</f>
        <v>0</v>
      </c>
      <c r="AQ3146" s="40">
        <f>AU3146*D3146</f>
        <v>73689.554692676844</v>
      </c>
      <c r="AR3146" s="40">
        <f>AV3146*E3146</f>
        <v>34975.644046108813</v>
      </c>
      <c r="AS3146" s="40">
        <f>IF(AND(Y3146&lt;&gt;0,AN3146&lt;&gt;0),0,Q3146)</f>
        <v>4541.4219369520933</v>
      </c>
      <c r="AT3146" s="41">
        <f t="shared" si="788"/>
        <v>113206.62067573775</v>
      </c>
      <c r="AU3146" s="42">
        <f>S3146+AN3146</f>
        <v>662.13994691955111</v>
      </c>
      <c r="AV3146" s="37">
        <f>T3146+AO3146</f>
        <v>686.46995183726813</v>
      </c>
      <c r="AW3146" s="58">
        <f t="shared" si="773"/>
        <v>0.65092972701436591</v>
      </c>
      <c r="AX3146" s="58">
        <f t="shared" si="774"/>
        <v>0.30895405089681943</v>
      </c>
      <c r="AY3146" s="59">
        <f t="shared" si="775"/>
        <v>4.0116222088814664E-2</v>
      </c>
      <c r="AZ3146" s="54">
        <f t="shared" si="783"/>
        <v>4.9723223963349383E-4</v>
      </c>
    </row>
    <row r="3147" spans="3:52" x14ac:dyDescent="0.25">
      <c r="C3147" s="35">
        <v>39237</v>
      </c>
      <c r="D3147" s="36">
        <v>110.92</v>
      </c>
      <c r="E3147" s="37">
        <v>51.1</v>
      </c>
      <c r="F3147" s="38">
        <v>0</v>
      </c>
      <c r="G3147" s="7">
        <v>0</v>
      </c>
      <c r="H3147" s="38">
        <v>1</v>
      </c>
      <c r="I3147" s="7">
        <v>1</v>
      </c>
      <c r="J3147" s="36">
        <f t="shared" si="776"/>
        <v>110.86454000000001</v>
      </c>
      <c r="K3147" s="37">
        <f t="shared" si="777"/>
        <v>51.074450000000006</v>
      </c>
      <c r="L3147" s="36">
        <f t="shared" si="778"/>
        <v>110.97546</v>
      </c>
      <c r="M3147" s="37">
        <f t="shared" si="779"/>
        <v>51.125549999999997</v>
      </c>
      <c r="O3147" s="39">
        <f t="shared" si="780"/>
        <v>73444.562912316615</v>
      </c>
      <c r="P3147" s="40">
        <f t="shared" si="781"/>
        <v>35078.614538884402</v>
      </c>
      <c r="Q3147" s="40">
        <f>S3147*F3147+T3147*G3147+AS3146*(1+$G$9/252)</f>
        <v>4541.6021521083212</v>
      </c>
      <c r="R3147" s="41">
        <f t="shared" si="784"/>
        <v>113064.77960330933</v>
      </c>
      <c r="S3147" s="36">
        <f>AU3146*H3146</f>
        <v>662.13994691955111</v>
      </c>
      <c r="T3147" s="37">
        <f>AV3146*I3146</f>
        <v>686.46995183726813</v>
      </c>
      <c r="U3147" s="57">
        <f t="shared" si="787"/>
        <v>0.64957949920389657</v>
      </c>
      <c r="V3147" s="58">
        <f t="shared" si="785"/>
        <v>0.31025235853250338</v>
      </c>
      <c r="W3147" s="59">
        <f t="shared" si="786"/>
        <v>4.0168142263600111E-2</v>
      </c>
      <c r="Y3147" s="7">
        <f t="shared" si="782"/>
        <v>0</v>
      </c>
      <c r="Z3147" s="40"/>
      <c r="AA3147" s="40"/>
      <c r="AB3147" s="40"/>
      <c r="AC3147" s="40"/>
      <c r="AD3147" s="40"/>
      <c r="AE3147" s="40"/>
      <c r="AF3147" s="40"/>
      <c r="AG3147" s="41"/>
      <c r="AH3147" s="40"/>
      <c r="AI3147" s="40"/>
      <c r="AJ3147" s="40"/>
      <c r="AK3147" s="40"/>
      <c r="AL3147" s="40"/>
      <c r="AM3147" s="41"/>
      <c r="AN3147" s="36">
        <f>Y3147*(IF(AND(AH3147&gt;0,AI3147&lt;0),AH3147,0)+IF(AND(AJ3147&lt;0,AK3147&gt;0),AJ3147,0)+IF(AND(AL3147&gt;0,AM3147&gt;0),AL3147,0))</f>
        <v>0</v>
      </c>
      <c r="AO3147" s="37">
        <f>Y3147*(IF(AND(AH3147&gt;0,AI3147&lt;0),AI3147,0)+IF(AND(AJ3147&lt;0,AK3147&gt;0),AK3147,0)+IF(AND(AL3147&gt;0,AM3147&gt;0),AM3147,0))</f>
        <v>0</v>
      </c>
      <c r="AQ3147" s="40">
        <f>AU3147*D3147</f>
        <v>73444.562912316615</v>
      </c>
      <c r="AR3147" s="40">
        <f>AV3147*E3147</f>
        <v>35078.614538884402</v>
      </c>
      <c r="AS3147" s="40">
        <f>IF(AND(Y3147&lt;&gt;0,AN3147&lt;&gt;0),0,Q3147)</f>
        <v>4541.6021521083212</v>
      </c>
      <c r="AT3147" s="41">
        <f t="shared" si="788"/>
        <v>113064.77960330933</v>
      </c>
      <c r="AU3147" s="42">
        <f>S3147+AN3147</f>
        <v>662.13994691955111</v>
      </c>
      <c r="AV3147" s="37">
        <f>T3147+AO3147</f>
        <v>686.46995183726813</v>
      </c>
      <c r="AW3147" s="58">
        <f t="shared" si="773"/>
        <v>0.64957949920389657</v>
      </c>
      <c r="AX3147" s="58">
        <f t="shared" si="774"/>
        <v>0.31025235853250338</v>
      </c>
      <c r="AY3147" s="59">
        <f t="shared" si="775"/>
        <v>4.0168142263600111E-2</v>
      </c>
      <c r="AZ3147" s="54">
        <f t="shared" si="783"/>
        <v>-1.2529397272152965E-3</v>
      </c>
    </row>
    <row r="3148" spans="3:52" x14ac:dyDescent="0.25">
      <c r="C3148" s="35">
        <v>39238</v>
      </c>
      <c r="D3148" s="36">
        <v>110.5</v>
      </c>
      <c r="E3148" s="37">
        <v>50.85</v>
      </c>
      <c r="F3148" s="38">
        <v>0</v>
      </c>
      <c r="G3148" s="7">
        <v>0</v>
      </c>
      <c r="H3148" s="38">
        <v>1</v>
      </c>
      <c r="I3148" s="7">
        <v>1</v>
      </c>
      <c r="J3148" s="36">
        <f t="shared" si="776"/>
        <v>110.44475</v>
      </c>
      <c r="K3148" s="37">
        <f t="shared" si="777"/>
        <v>50.824575000000003</v>
      </c>
      <c r="L3148" s="36">
        <f t="shared" si="778"/>
        <v>110.55525</v>
      </c>
      <c r="M3148" s="37">
        <f t="shared" si="779"/>
        <v>50.875425</v>
      </c>
      <c r="O3148" s="39">
        <f t="shared" si="780"/>
        <v>73166.464134610404</v>
      </c>
      <c r="P3148" s="40">
        <f t="shared" si="781"/>
        <v>34906.997050925085</v>
      </c>
      <c r="Q3148" s="40">
        <f>S3148*F3148+T3148*G3148+AS3147*(1+$G$9/252)</f>
        <v>4541.7823744159441</v>
      </c>
      <c r="R3148" s="41">
        <f t="shared" si="784"/>
        <v>112615.24355995143</v>
      </c>
      <c r="S3148" s="36">
        <f>AU3147*H3147</f>
        <v>662.13994691955111</v>
      </c>
      <c r="T3148" s="37">
        <f>AV3147*I3147</f>
        <v>686.46995183726813</v>
      </c>
      <c r="U3148" s="57">
        <f t="shared" si="787"/>
        <v>0.64970302262552737</v>
      </c>
      <c r="V3148" s="58">
        <f t="shared" si="785"/>
        <v>0.30996689211387379</v>
      </c>
      <c r="W3148" s="59">
        <f t="shared" si="786"/>
        <v>4.0330085260598829E-2</v>
      </c>
      <c r="Y3148" s="7">
        <f t="shared" si="782"/>
        <v>0</v>
      </c>
      <c r="Z3148" s="40"/>
      <c r="AA3148" s="40"/>
      <c r="AB3148" s="40"/>
      <c r="AC3148" s="40"/>
      <c r="AD3148" s="40"/>
      <c r="AE3148" s="40"/>
      <c r="AF3148" s="40"/>
      <c r="AG3148" s="41"/>
      <c r="AH3148" s="40"/>
      <c r="AI3148" s="40"/>
      <c r="AJ3148" s="40"/>
      <c r="AK3148" s="40"/>
      <c r="AL3148" s="40"/>
      <c r="AM3148" s="41"/>
      <c r="AN3148" s="36">
        <f>Y3148*(IF(AND(AH3148&gt;0,AI3148&lt;0),AH3148,0)+IF(AND(AJ3148&lt;0,AK3148&gt;0),AJ3148,0)+IF(AND(AL3148&gt;0,AM3148&gt;0),AL3148,0))</f>
        <v>0</v>
      </c>
      <c r="AO3148" s="37">
        <f>Y3148*(IF(AND(AH3148&gt;0,AI3148&lt;0),AI3148,0)+IF(AND(AJ3148&lt;0,AK3148&gt;0),AK3148,0)+IF(AND(AL3148&gt;0,AM3148&gt;0),AM3148,0))</f>
        <v>0</v>
      </c>
      <c r="AQ3148" s="40">
        <f>AU3148*D3148</f>
        <v>73166.464134610404</v>
      </c>
      <c r="AR3148" s="40">
        <f>AV3148*E3148</f>
        <v>34906.997050925085</v>
      </c>
      <c r="AS3148" s="40">
        <f>IF(AND(Y3148&lt;&gt;0,AN3148&lt;&gt;0),0,Q3148)</f>
        <v>4541.7823744159441</v>
      </c>
      <c r="AT3148" s="41">
        <f t="shared" si="788"/>
        <v>112615.24355995143</v>
      </c>
      <c r="AU3148" s="42">
        <f>S3148+AN3148</f>
        <v>662.13994691955111</v>
      </c>
      <c r="AV3148" s="37">
        <f>T3148+AO3148</f>
        <v>686.46995183726813</v>
      </c>
      <c r="AW3148" s="58">
        <f t="shared" si="773"/>
        <v>0.64970302262552737</v>
      </c>
      <c r="AX3148" s="58">
        <f t="shared" si="774"/>
        <v>0.30996689211387379</v>
      </c>
      <c r="AY3148" s="59">
        <f t="shared" si="775"/>
        <v>4.0330085260598829E-2</v>
      </c>
      <c r="AZ3148" s="54">
        <f t="shared" si="783"/>
        <v>-3.9759157974315062E-3</v>
      </c>
    </row>
    <row r="3149" spans="3:52" x14ac:dyDescent="0.25">
      <c r="C3149" s="35">
        <v>39239</v>
      </c>
      <c r="D3149" s="36">
        <v>109.28</v>
      </c>
      <c r="E3149" s="37">
        <v>50.64</v>
      </c>
      <c r="F3149" s="38">
        <v>0</v>
      </c>
      <c r="G3149" s="7">
        <v>0</v>
      </c>
      <c r="H3149" s="38">
        <v>1</v>
      </c>
      <c r="I3149" s="7">
        <v>1</v>
      </c>
      <c r="J3149" s="36">
        <f t="shared" si="776"/>
        <v>109.22536000000001</v>
      </c>
      <c r="K3149" s="37">
        <f t="shared" si="777"/>
        <v>50.61468</v>
      </c>
      <c r="L3149" s="36">
        <f t="shared" si="778"/>
        <v>109.33463999999999</v>
      </c>
      <c r="M3149" s="37">
        <f t="shared" si="779"/>
        <v>50.665320000000001</v>
      </c>
      <c r="O3149" s="39">
        <f t="shared" si="780"/>
        <v>72358.653399368544</v>
      </c>
      <c r="P3149" s="40">
        <f t="shared" si="781"/>
        <v>34762.838361039256</v>
      </c>
      <c r="Q3149" s="40">
        <f>S3149*F3149+T3149*G3149+AS3148*(1+$G$9/252)</f>
        <v>4541.9626038752458</v>
      </c>
      <c r="R3149" s="41">
        <f t="shared" si="784"/>
        <v>111663.45436428305</v>
      </c>
      <c r="S3149" s="36">
        <f>AU3148*H3148</f>
        <v>662.13994691955111</v>
      </c>
      <c r="T3149" s="37">
        <f>AV3148*I3148</f>
        <v>686.46995183726813</v>
      </c>
      <c r="U3149" s="57">
        <f t="shared" si="787"/>
        <v>0.64800658202199912</v>
      </c>
      <c r="V3149" s="58">
        <f t="shared" si="785"/>
        <v>0.31131795589657651</v>
      </c>
      <c r="W3149" s="59">
        <f t="shared" si="786"/>
        <v>4.067546208142428E-2</v>
      </c>
      <c r="Y3149" s="7">
        <f t="shared" si="782"/>
        <v>0</v>
      </c>
      <c r="Z3149" s="40"/>
      <c r="AA3149" s="40"/>
      <c r="AB3149" s="40"/>
      <c r="AC3149" s="40"/>
      <c r="AD3149" s="40"/>
      <c r="AE3149" s="40"/>
      <c r="AF3149" s="40"/>
      <c r="AG3149" s="41"/>
      <c r="AH3149" s="40"/>
      <c r="AI3149" s="40"/>
      <c r="AJ3149" s="40"/>
      <c r="AK3149" s="40"/>
      <c r="AL3149" s="40"/>
      <c r="AM3149" s="41"/>
      <c r="AN3149" s="36">
        <f>Y3149*(IF(AND(AH3149&gt;0,AI3149&lt;0),AH3149,0)+IF(AND(AJ3149&lt;0,AK3149&gt;0),AJ3149,0)+IF(AND(AL3149&gt;0,AM3149&gt;0),AL3149,0))</f>
        <v>0</v>
      </c>
      <c r="AO3149" s="37">
        <f>Y3149*(IF(AND(AH3149&gt;0,AI3149&lt;0),AI3149,0)+IF(AND(AJ3149&lt;0,AK3149&gt;0),AK3149,0)+IF(AND(AL3149&gt;0,AM3149&gt;0),AM3149,0))</f>
        <v>0</v>
      </c>
      <c r="AQ3149" s="40">
        <f>AU3149*D3149</f>
        <v>72358.653399368544</v>
      </c>
      <c r="AR3149" s="40">
        <f>AV3149*E3149</f>
        <v>34762.838361039256</v>
      </c>
      <c r="AS3149" s="40">
        <f>IF(AND(Y3149&lt;&gt;0,AN3149&lt;&gt;0),0,Q3149)</f>
        <v>4541.9626038752458</v>
      </c>
      <c r="AT3149" s="41">
        <f t="shared" si="788"/>
        <v>111663.45436428305</v>
      </c>
      <c r="AU3149" s="42">
        <f>S3149+AN3149</f>
        <v>662.13994691955111</v>
      </c>
      <c r="AV3149" s="37">
        <f>T3149+AO3149</f>
        <v>686.46995183726813</v>
      </c>
      <c r="AW3149" s="58">
        <f t="shared" si="773"/>
        <v>0.64800658202199912</v>
      </c>
      <c r="AX3149" s="58">
        <f t="shared" si="774"/>
        <v>0.31131795589657651</v>
      </c>
      <c r="AY3149" s="59">
        <f t="shared" si="775"/>
        <v>4.067546208142428E-2</v>
      </c>
      <c r="AZ3149" s="54">
        <f t="shared" si="783"/>
        <v>-8.451690602273465E-3</v>
      </c>
    </row>
    <row r="3150" spans="3:52" x14ac:dyDescent="0.25">
      <c r="C3150" s="35">
        <v>39240</v>
      </c>
      <c r="D3150" s="36">
        <v>107.4</v>
      </c>
      <c r="E3150" s="37">
        <v>50.21</v>
      </c>
      <c r="F3150" s="38">
        <v>0.1</v>
      </c>
      <c r="G3150" s="7">
        <v>0</v>
      </c>
      <c r="H3150" s="38">
        <v>1</v>
      </c>
      <c r="I3150" s="7">
        <v>1</v>
      </c>
      <c r="J3150" s="36">
        <f t="shared" si="776"/>
        <v>107.34630000000001</v>
      </c>
      <c r="K3150" s="37">
        <f t="shared" si="777"/>
        <v>50.184895000000004</v>
      </c>
      <c r="L3150" s="36">
        <f t="shared" si="778"/>
        <v>107.4537</v>
      </c>
      <c r="M3150" s="37">
        <f t="shared" si="779"/>
        <v>50.235104999999997</v>
      </c>
      <c r="O3150" s="39">
        <f t="shared" si="780"/>
        <v>71113.830299159788</v>
      </c>
      <c r="P3150" s="40">
        <f t="shared" si="781"/>
        <v>34467.65628174923</v>
      </c>
      <c r="Q3150" s="40">
        <f>S3150*F3150+T3150*G3150+AS3149*(1+$G$9/252)</f>
        <v>4608.3568351784652</v>
      </c>
      <c r="R3150" s="41">
        <f t="shared" si="784"/>
        <v>110189.84341608749</v>
      </c>
      <c r="S3150" s="36">
        <f>AU3149*H3149</f>
        <v>662.13994691955111</v>
      </c>
      <c r="T3150" s="37">
        <f>AV3149*I3149</f>
        <v>686.46995183726813</v>
      </c>
      <c r="U3150" s="57">
        <f t="shared" si="787"/>
        <v>0.64537554546317932</v>
      </c>
      <c r="V3150" s="58">
        <f t="shared" si="785"/>
        <v>0.31280247991274507</v>
      </c>
      <c r="W3150" s="59">
        <f t="shared" si="786"/>
        <v>4.1821974624075511E-2</v>
      </c>
      <c r="Y3150" s="7">
        <f t="shared" si="782"/>
        <v>0</v>
      </c>
      <c r="Z3150" s="40"/>
      <c r="AA3150" s="40"/>
      <c r="AB3150" s="40"/>
      <c r="AC3150" s="40"/>
      <c r="AD3150" s="40"/>
      <c r="AE3150" s="40"/>
      <c r="AF3150" s="40"/>
      <c r="AG3150" s="41"/>
      <c r="AH3150" s="40"/>
      <c r="AI3150" s="40"/>
      <c r="AJ3150" s="40"/>
      <c r="AK3150" s="40"/>
      <c r="AL3150" s="40"/>
      <c r="AM3150" s="41"/>
      <c r="AN3150" s="36">
        <f>Y3150*(IF(AND(AH3150&gt;0,AI3150&lt;0),AH3150,0)+IF(AND(AJ3150&lt;0,AK3150&gt;0),AJ3150,0)+IF(AND(AL3150&gt;0,AM3150&gt;0),AL3150,0))</f>
        <v>0</v>
      </c>
      <c r="AO3150" s="37">
        <f>Y3150*(IF(AND(AH3150&gt;0,AI3150&lt;0),AI3150,0)+IF(AND(AJ3150&lt;0,AK3150&gt;0),AK3150,0)+IF(AND(AL3150&gt;0,AM3150&gt;0),AM3150,0))</f>
        <v>0</v>
      </c>
      <c r="AQ3150" s="40">
        <f>AU3150*D3150</f>
        <v>71113.830299159788</v>
      </c>
      <c r="AR3150" s="40">
        <f>AV3150*E3150</f>
        <v>34467.65628174923</v>
      </c>
      <c r="AS3150" s="40">
        <f>IF(AND(Y3150&lt;&gt;0,AN3150&lt;&gt;0),0,Q3150)</f>
        <v>4608.3568351784652</v>
      </c>
      <c r="AT3150" s="41">
        <f t="shared" si="788"/>
        <v>110189.84341608749</v>
      </c>
      <c r="AU3150" s="42">
        <f>S3150+AN3150</f>
        <v>662.13994691955111</v>
      </c>
      <c r="AV3150" s="37">
        <f>T3150+AO3150</f>
        <v>686.46995183726813</v>
      </c>
      <c r="AW3150" s="58">
        <f t="shared" si="773"/>
        <v>0.64537554546317932</v>
      </c>
      <c r="AX3150" s="58">
        <f t="shared" si="774"/>
        <v>0.31280247991274507</v>
      </c>
      <c r="AY3150" s="59">
        <f t="shared" si="775"/>
        <v>4.1821974624075511E-2</v>
      </c>
      <c r="AZ3150" s="54">
        <f t="shared" si="783"/>
        <v>-1.3196895587594515E-2</v>
      </c>
    </row>
    <row r="3151" spans="3:52" x14ac:dyDescent="0.25">
      <c r="C3151" s="35">
        <v>39241</v>
      </c>
      <c r="D3151" s="36">
        <v>109.4</v>
      </c>
      <c r="E3151" s="37">
        <v>51.41</v>
      </c>
      <c r="F3151" s="38">
        <v>0</v>
      </c>
      <c r="G3151" s="7">
        <v>0</v>
      </c>
      <c r="H3151" s="38">
        <v>1</v>
      </c>
      <c r="I3151" s="7">
        <v>1</v>
      </c>
      <c r="J3151" s="36">
        <f t="shared" si="776"/>
        <v>109.34530000000001</v>
      </c>
      <c r="K3151" s="37">
        <f t="shared" si="777"/>
        <v>51.384295000000002</v>
      </c>
      <c r="L3151" s="36">
        <f t="shared" si="778"/>
        <v>109.4547</v>
      </c>
      <c r="M3151" s="37">
        <f t="shared" si="779"/>
        <v>51.435704999999992</v>
      </c>
      <c r="O3151" s="39">
        <f t="shared" si="780"/>
        <v>72438.110192998894</v>
      </c>
      <c r="P3151" s="40">
        <f t="shared" si="781"/>
        <v>35291.420223953952</v>
      </c>
      <c r="Q3151" s="40">
        <f>S3151*F3151+T3151*G3151+AS3150*(1+$G$9/252)</f>
        <v>4608.5397064814479</v>
      </c>
      <c r="R3151" s="41">
        <f t="shared" si="784"/>
        <v>112338.0701234343</v>
      </c>
      <c r="S3151" s="36">
        <f>AU3150*H3150</f>
        <v>662.13994691955111</v>
      </c>
      <c r="T3151" s="37">
        <f>AV3150*I3150</f>
        <v>686.46995183726813</v>
      </c>
      <c r="U3151" s="57">
        <f t="shared" si="787"/>
        <v>0.64482245523183446</v>
      </c>
      <c r="V3151" s="58">
        <f t="shared" si="785"/>
        <v>0.31415369860971093</v>
      </c>
      <c r="W3151" s="59">
        <f t="shared" si="786"/>
        <v>4.1023846158454551E-2</v>
      </c>
      <c r="Y3151" s="7">
        <f t="shared" si="782"/>
        <v>0</v>
      </c>
      <c r="Z3151" s="40"/>
      <c r="AA3151" s="40"/>
      <c r="AB3151" s="40"/>
      <c r="AC3151" s="40"/>
      <c r="AD3151" s="40"/>
      <c r="AE3151" s="40"/>
      <c r="AF3151" s="40"/>
      <c r="AG3151" s="41"/>
      <c r="AH3151" s="40"/>
      <c r="AI3151" s="40"/>
      <c r="AJ3151" s="40"/>
      <c r="AK3151" s="40"/>
      <c r="AL3151" s="40"/>
      <c r="AM3151" s="41"/>
      <c r="AN3151" s="36">
        <f>Y3151*(IF(AND(AH3151&gt;0,AI3151&lt;0),AH3151,0)+IF(AND(AJ3151&lt;0,AK3151&gt;0),AJ3151,0)+IF(AND(AL3151&gt;0,AM3151&gt;0),AL3151,0))</f>
        <v>0</v>
      </c>
      <c r="AO3151" s="37">
        <f>Y3151*(IF(AND(AH3151&gt;0,AI3151&lt;0),AI3151,0)+IF(AND(AJ3151&lt;0,AK3151&gt;0),AK3151,0)+IF(AND(AL3151&gt;0,AM3151&gt;0),AM3151,0))</f>
        <v>0</v>
      </c>
      <c r="AQ3151" s="40">
        <f>AU3151*D3151</f>
        <v>72438.110192998894</v>
      </c>
      <c r="AR3151" s="40">
        <f>AV3151*E3151</f>
        <v>35291.420223953952</v>
      </c>
      <c r="AS3151" s="40">
        <f>IF(AND(Y3151&lt;&gt;0,AN3151&lt;&gt;0),0,Q3151)</f>
        <v>4608.5397064814479</v>
      </c>
      <c r="AT3151" s="41">
        <f t="shared" si="788"/>
        <v>112338.0701234343</v>
      </c>
      <c r="AU3151" s="42">
        <f>S3151+AN3151</f>
        <v>662.13994691955111</v>
      </c>
      <c r="AV3151" s="37">
        <f>T3151+AO3151</f>
        <v>686.46995183726813</v>
      </c>
      <c r="AW3151" s="58">
        <f t="shared" si="773"/>
        <v>0.64482245523183446</v>
      </c>
      <c r="AX3151" s="58">
        <f t="shared" si="774"/>
        <v>0.31415369860971093</v>
      </c>
      <c r="AY3151" s="59">
        <f t="shared" si="775"/>
        <v>4.1023846158454551E-2</v>
      </c>
      <c r="AZ3151" s="54">
        <f t="shared" si="783"/>
        <v>1.9495687086466651E-2</v>
      </c>
    </row>
    <row r="3152" spans="3:52" x14ac:dyDescent="0.25">
      <c r="C3152" s="35">
        <v>39244</v>
      </c>
      <c r="D3152" s="36">
        <v>108.63</v>
      </c>
      <c r="E3152" s="37">
        <v>51.25</v>
      </c>
      <c r="F3152" s="38">
        <v>0</v>
      </c>
      <c r="G3152" s="7">
        <v>0</v>
      </c>
      <c r="H3152" s="38">
        <v>1</v>
      </c>
      <c r="I3152" s="7">
        <v>1</v>
      </c>
      <c r="J3152" s="36">
        <f t="shared" si="776"/>
        <v>108.57568500000001</v>
      </c>
      <c r="K3152" s="37">
        <f t="shared" si="777"/>
        <v>51.224375000000002</v>
      </c>
      <c r="L3152" s="36">
        <f t="shared" si="778"/>
        <v>108.68431499999998</v>
      </c>
      <c r="M3152" s="37">
        <f t="shared" si="779"/>
        <v>51.275624999999998</v>
      </c>
      <c r="O3152" s="39">
        <f t="shared" si="780"/>
        <v>71928.262433870841</v>
      </c>
      <c r="P3152" s="40">
        <f t="shared" si="781"/>
        <v>35181.58503165999</v>
      </c>
      <c r="Q3152" s="40">
        <f>S3152*F3152+T3152*G3152+AS3151*(1+$G$9/252)</f>
        <v>4608.7225850412287</v>
      </c>
      <c r="R3152" s="41">
        <f t="shared" si="784"/>
        <v>111718.57005057205</v>
      </c>
      <c r="S3152" s="36">
        <f>AU3151*H3151</f>
        <v>662.13994691955111</v>
      </c>
      <c r="T3152" s="37">
        <f>AV3151*I3151</f>
        <v>686.46995183726813</v>
      </c>
      <c r="U3152" s="57">
        <f t="shared" si="787"/>
        <v>0.64383443505686488</v>
      </c>
      <c r="V3152" s="58">
        <f t="shared" si="785"/>
        <v>0.31491259703498009</v>
      </c>
      <c r="W3152" s="59">
        <f t="shared" si="786"/>
        <v>4.1252967908155122E-2</v>
      </c>
      <c r="Y3152" s="7">
        <f t="shared" si="782"/>
        <v>0</v>
      </c>
      <c r="Z3152" s="40"/>
      <c r="AA3152" s="40"/>
      <c r="AB3152" s="40"/>
      <c r="AC3152" s="40"/>
      <c r="AD3152" s="40"/>
      <c r="AE3152" s="40"/>
      <c r="AF3152" s="40"/>
      <c r="AG3152" s="41"/>
      <c r="AH3152" s="40"/>
      <c r="AI3152" s="40"/>
      <c r="AJ3152" s="40"/>
      <c r="AK3152" s="40"/>
      <c r="AL3152" s="40"/>
      <c r="AM3152" s="41"/>
      <c r="AN3152" s="36">
        <f>Y3152*(IF(AND(AH3152&gt;0,AI3152&lt;0),AH3152,0)+IF(AND(AJ3152&lt;0,AK3152&gt;0),AJ3152,0)+IF(AND(AL3152&gt;0,AM3152&gt;0),AL3152,0))</f>
        <v>0</v>
      </c>
      <c r="AO3152" s="37">
        <f>Y3152*(IF(AND(AH3152&gt;0,AI3152&lt;0),AI3152,0)+IF(AND(AJ3152&lt;0,AK3152&gt;0),AK3152,0)+IF(AND(AL3152&gt;0,AM3152&gt;0),AM3152,0))</f>
        <v>0</v>
      </c>
      <c r="AQ3152" s="40">
        <f>AU3152*D3152</f>
        <v>71928.262433870841</v>
      </c>
      <c r="AR3152" s="40">
        <f>AV3152*E3152</f>
        <v>35181.58503165999</v>
      </c>
      <c r="AS3152" s="40">
        <f>IF(AND(Y3152&lt;&gt;0,AN3152&lt;&gt;0),0,Q3152)</f>
        <v>4608.7225850412287</v>
      </c>
      <c r="AT3152" s="41">
        <f t="shared" si="788"/>
        <v>111718.57005057205</v>
      </c>
      <c r="AU3152" s="42">
        <f>S3152+AN3152</f>
        <v>662.13994691955111</v>
      </c>
      <c r="AV3152" s="37">
        <f>T3152+AO3152</f>
        <v>686.46995183726813</v>
      </c>
      <c r="AW3152" s="58">
        <f t="shared" si="773"/>
        <v>0.64383443505686488</v>
      </c>
      <c r="AX3152" s="58">
        <f t="shared" si="774"/>
        <v>0.31491259703498009</v>
      </c>
      <c r="AY3152" s="59">
        <f t="shared" si="775"/>
        <v>4.1252967908155122E-2</v>
      </c>
      <c r="AZ3152" s="54">
        <f t="shared" si="783"/>
        <v>-5.5146049080384563E-3</v>
      </c>
    </row>
    <row r="3153" spans="3:52" x14ac:dyDescent="0.25">
      <c r="C3153" s="35">
        <v>39245</v>
      </c>
      <c r="D3153" s="36">
        <v>107.05</v>
      </c>
      <c r="E3153" s="37">
        <v>51.48</v>
      </c>
      <c r="F3153" s="38">
        <v>0</v>
      </c>
      <c r="G3153" s="7">
        <v>0</v>
      </c>
      <c r="H3153" s="38">
        <v>1</v>
      </c>
      <c r="I3153" s="7">
        <v>1</v>
      </c>
      <c r="J3153" s="36">
        <f t="shared" si="776"/>
        <v>106.996475</v>
      </c>
      <c r="K3153" s="37">
        <f t="shared" si="777"/>
        <v>51.454259999999998</v>
      </c>
      <c r="L3153" s="36">
        <f t="shared" si="778"/>
        <v>107.10352499999999</v>
      </c>
      <c r="M3153" s="37">
        <f t="shared" si="779"/>
        <v>51.505739999999996</v>
      </c>
      <c r="O3153" s="39">
        <f t="shared" si="780"/>
        <v>70882.081317737946</v>
      </c>
      <c r="P3153" s="40">
        <f t="shared" si="781"/>
        <v>35339.473120582559</v>
      </c>
      <c r="Q3153" s="40">
        <f>S3153*F3153+T3153*G3153+AS3152*(1+$G$9/252)</f>
        <v>4608.9054708580952</v>
      </c>
      <c r="R3153" s="41">
        <f t="shared" si="784"/>
        <v>110830.45990917861</v>
      </c>
      <c r="S3153" s="36">
        <f>AU3152*H3152</f>
        <v>662.13994691955111</v>
      </c>
      <c r="T3153" s="37">
        <f>AV3152*I3152</f>
        <v>686.46995183726813</v>
      </c>
      <c r="U3153" s="57">
        <f t="shared" si="787"/>
        <v>0.63955415664451043</v>
      </c>
      <c r="V3153" s="58">
        <f t="shared" si="785"/>
        <v>0.31886065572173866</v>
      </c>
      <c r="W3153" s="59">
        <f t="shared" si="786"/>
        <v>4.1585187633750867E-2</v>
      </c>
      <c r="Y3153" s="7">
        <f t="shared" si="782"/>
        <v>0</v>
      </c>
      <c r="Z3153" s="40"/>
      <c r="AA3153" s="40"/>
      <c r="AB3153" s="40"/>
      <c r="AC3153" s="40"/>
      <c r="AD3153" s="40"/>
      <c r="AE3153" s="40"/>
      <c r="AF3153" s="40"/>
      <c r="AG3153" s="41"/>
      <c r="AH3153" s="40"/>
      <c r="AI3153" s="40"/>
      <c r="AJ3153" s="40"/>
      <c r="AK3153" s="40"/>
      <c r="AL3153" s="40"/>
      <c r="AM3153" s="41"/>
      <c r="AN3153" s="36">
        <f>Y3153*(IF(AND(AH3153&gt;0,AI3153&lt;0),AH3153,0)+IF(AND(AJ3153&lt;0,AK3153&gt;0),AJ3153,0)+IF(AND(AL3153&gt;0,AM3153&gt;0),AL3153,0))</f>
        <v>0</v>
      </c>
      <c r="AO3153" s="37">
        <f>Y3153*(IF(AND(AH3153&gt;0,AI3153&lt;0),AI3153,0)+IF(AND(AJ3153&lt;0,AK3153&gt;0),AK3153,0)+IF(AND(AL3153&gt;0,AM3153&gt;0),AM3153,0))</f>
        <v>0</v>
      </c>
      <c r="AQ3153" s="40">
        <f>AU3153*D3153</f>
        <v>70882.081317737946</v>
      </c>
      <c r="AR3153" s="40">
        <f>AV3153*E3153</f>
        <v>35339.473120582559</v>
      </c>
      <c r="AS3153" s="40">
        <f>IF(AND(Y3153&lt;&gt;0,AN3153&lt;&gt;0),0,Q3153)</f>
        <v>4608.9054708580952</v>
      </c>
      <c r="AT3153" s="41">
        <f t="shared" si="788"/>
        <v>110830.45990917861</v>
      </c>
      <c r="AU3153" s="42">
        <f>S3153+AN3153</f>
        <v>662.13994691955111</v>
      </c>
      <c r="AV3153" s="37">
        <f>T3153+AO3153</f>
        <v>686.46995183726813</v>
      </c>
      <c r="AW3153" s="58">
        <f t="shared" si="773"/>
        <v>0.63955415664451043</v>
      </c>
      <c r="AX3153" s="58">
        <f t="shared" si="774"/>
        <v>0.31886065572173866</v>
      </c>
      <c r="AY3153" s="59">
        <f t="shared" si="775"/>
        <v>4.1585187633750867E-2</v>
      </c>
      <c r="AZ3153" s="54">
        <f t="shared" si="783"/>
        <v>-7.9495301541311347E-3</v>
      </c>
    </row>
    <row r="3154" spans="3:52" x14ac:dyDescent="0.25">
      <c r="C3154" s="35">
        <v>39246</v>
      </c>
      <c r="D3154" s="36">
        <v>108.82</v>
      </c>
      <c r="E3154" s="37">
        <v>52.19</v>
      </c>
      <c r="F3154" s="38">
        <v>0</v>
      </c>
      <c r="G3154" s="7">
        <v>0</v>
      </c>
      <c r="H3154" s="38">
        <v>1</v>
      </c>
      <c r="I3154" s="7">
        <v>1</v>
      </c>
      <c r="J3154" s="36">
        <f t="shared" si="776"/>
        <v>108.76559</v>
      </c>
      <c r="K3154" s="37">
        <f t="shared" si="777"/>
        <v>52.163905</v>
      </c>
      <c r="L3154" s="36">
        <f t="shared" si="778"/>
        <v>108.87440999999998</v>
      </c>
      <c r="M3154" s="37">
        <f t="shared" si="779"/>
        <v>52.216094999999996</v>
      </c>
      <c r="O3154" s="39">
        <f t="shared" si="780"/>
        <v>72054.069023785545</v>
      </c>
      <c r="P3154" s="40">
        <f t="shared" si="781"/>
        <v>35826.866786387021</v>
      </c>
      <c r="Q3154" s="40">
        <f>S3154*F3154+T3154*G3154+AS3153*(1+$G$9/252)</f>
        <v>4609.0883639323356</v>
      </c>
      <c r="R3154" s="41">
        <f t="shared" si="784"/>
        <v>112490.0241741049</v>
      </c>
      <c r="S3154" s="36">
        <f>AU3153*H3153</f>
        <v>662.13994691955111</v>
      </c>
      <c r="T3154" s="37">
        <f>AV3153*I3153</f>
        <v>686.46995183726813</v>
      </c>
      <c r="U3154" s="57">
        <f t="shared" si="787"/>
        <v>0.64053741256437857</v>
      </c>
      <c r="V3154" s="58">
        <f t="shared" si="785"/>
        <v>0.31848927982215097</v>
      </c>
      <c r="W3154" s="59">
        <f t="shared" si="786"/>
        <v>4.0973307613470525E-2</v>
      </c>
      <c r="Y3154" s="7">
        <f t="shared" si="782"/>
        <v>0</v>
      </c>
      <c r="Z3154" s="40"/>
      <c r="AA3154" s="40"/>
      <c r="AB3154" s="40"/>
      <c r="AC3154" s="40"/>
      <c r="AD3154" s="40"/>
      <c r="AE3154" s="40"/>
      <c r="AF3154" s="40"/>
      <c r="AG3154" s="41"/>
      <c r="AH3154" s="40"/>
      <c r="AI3154" s="40"/>
      <c r="AJ3154" s="40"/>
      <c r="AK3154" s="40"/>
      <c r="AL3154" s="40"/>
      <c r="AM3154" s="41"/>
      <c r="AN3154" s="36">
        <f>Y3154*(IF(AND(AH3154&gt;0,AI3154&lt;0),AH3154,0)+IF(AND(AJ3154&lt;0,AK3154&gt;0),AJ3154,0)+IF(AND(AL3154&gt;0,AM3154&gt;0),AL3154,0))</f>
        <v>0</v>
      </c>
      <c r="AO3154" s="37">
        <f>Y3154*(IF(AND(AH3154&gt;0,AI3154&lt;0),AI3154,0)+IF(AND(AJ3154&lt;0,AK3154&gt;0),AK3154,0)+IF(AND(AL3154&gt;0,AM3154&gt;0),AM3154,0))</f>
        <v>0</v>
      </c>
      <c r="AQ3154" s="40">
        <f>AU3154*D3154</f>
        <v>72054.069023785545</v>
      </c>
      <c r="AR3154" s="40">
        <f>AV3154*E3154</f>
        <v>35826.866786387021</v>
      </c>
      <c r="AS3154" s="40">
        <f>IF(AND(Y3154&lt;&gt;0,AN3154&lt;&gt;0),0,Q3154)</f>
        <v>4609.0883639323356</v>
      </c>
      <c r="AT3154" s="41">
        <f t="shared" si="788"/>
        <v>112490.0241741049</v>
      </c>
      <c r="AU3154" s="42">
        <f>S3154+AN3154</f>
        <v>662.13994691955111</v>
      </c>
      <c r="AV3154" s="37">
        <f>T3154+AO3154</f>
        <v>686.46995183726813</v>
      </c>
      <c r="AW3154" s="58">
        <f t="shared" si="773"/>
        <v>0.64053741256437857</v>
      </c>
      <c r="AX3154" s="58">
        <f t="shared" si="774"/>
        <v>0.31848927982215097</v>
      </c>
      <c r="AY3154" s="59">
        <f t="shared" si="775"/>
        <v>4.0973307613470525E-2</v>
      </c>
      <c r="AZ3154" s="54">
        <f t="shared" si="783"/>
        <v>1.4973900372571292E-2</v>
      </c>
    </row>
    <row r="3155" spans="3:52" x14ac:dyDescent="0.25">
      <c r="C3155" s="35">
        <v>39247</v>
      </c>
      <c r="D3155" s="36">
        <v>110.78</v>
      </c>
      <c r="E3155" s="37">
        <v>52.25</v>
      </c>
      <c r="F3155" s="38">
        <v>0</v>
      </c>
      <c r="G3155" s="7">
        <v>0</v>
      </c>
      <c r="H3155" s="38">
        <v>1</v>
      </c>
      <c r="I3155" s="7">
        <v>1</v>
      </c>
      <c r="J3155" s="36">
        <f t="shared" si="776"/>
        <v>110.72461000000001</v>
      </c>
      <c r="K3155" s="37">
        <f t="shared" si="777"/>
        <v>52.223875</v>
      </c>
      <c r="L3155" s="36">
        <f t="shared" si="778"/>
        <v>110.83538999999999</v>
      </c>
      <c r="M3155" s="37">
        <f t="shared" si="779"/>
        <v>52.276125</v>
      </c>
      <c r="O3155" s="39">
        <f t="shared" si="780"/>
        <v>73351.863319747878</v>
      </c>
      <c r="P3155" s="40">
        <f t="shared" si="781"/>
        <v>35868.054983497263</v>
      </c>
      <c r="Q3155" s="40">
        <f>S3155*F3155+T3155*G3155+AS3154*(1+$G$9/252)</f>
        <v>4609.2712642642373</v>
      </c>
      <c r="R3155" s="41">
        <f t="shared" si="784"/>
        <v>113829.18956750938</v>
      </c>
      <c r="S3155" s="36">
        <f>AU3154*H3154</f>
        <v>662.13994691955111</v>
      </c>
      <c r="T3155" s="37">
        <f>AV3154*I3154</f>
        <v>686.46995183726813</v>
      </c>
      <c r="U3155" s="57">
        <f t="shared" si="787"/>
        <v>0.64440293037705088</v>
      </c>
      <c r="V3155" s="58">
        <f t="shared" si="785"/>
        <v>0.31510419357088343</v>
      </c>
      <c r="W3155" s="59">
        <f t="shared" si="786"/>
        <v>4.0492876052065613E-2</v>
      </c>
      <c r="Y3155" s="7">
        <f t="shared" si="782"/>
        <v>0</v>
      </c>
      <c r="Z3155" s="40"/>
      <c r="AA3155" s="40"/>
      <c r="AB3155" s="40"/>
      <c r="AC3155" s="40"/>
      <c r="AD3155" s="40"/>
      <c r="AE3155" s="40"/>
      <c r="AF3155" s="40"/>
      <c r="AG3155" s="41"/>
      <c r="AH3155" s="40"/>
      <c r="AI3155" s="40"/>
      <c r="AJ3155" s="40"/>
      <c r="AK3155" s="40"/>
      <c r="AL3155" s="40"/>
      <c r="AM3155" s="41"/>
      <c r="AN3155" s="36">
        <f>Y3155*(IF(AND(AH3155&gt;0,AI3155&lt;0),AH3155,0)+IF(AND(AJ3155&lt;0,AK3155&gt;0),AJ3155,0)+IF(AND(AL3155&gt;0,AM3155&gt;0),AL3155,0))</f>
        <v>0</v>
      </c>
      <c r="AO3155" s="37">
        <f>Y3155*(IF(AND(AH3155&gt;0,AI3155&lt;0),AI3155,0)+IF(AND(AJ3155&lt;0,AK3155&gt;0),AK3155,0)+IF(AND(AL3155&gt;0,AM3155&gt;0),AM3155,0))</f>
        <v>0</v>
      </c>
      <c r="AQ3155" s="40">
        <f>AU3155*D3155</f>
        <v>73351.863319747878</v>
      </c>
      <c r="AR3155" s="40">
        <f>AV3155*E3155</f>
        <v>35868.054983497263</v>
      </c>
      <c r="AS3155" s="40">
        <f>IF(AND(Y3155&lt;&gt;0,AN3155&lt;&gt;0),0,Q3155)</f>
        <v>4609.2712642642373</v>
      </c>
      <c r="AT3155" s="41">
        <f t="shared" si="788"/>
        <v>113829.18956750938</v>
      </c>
      <c r="AU3155" s="42">
        <f>S3155+AN3155</f>
        <v>662.13994691955111</v>
      </c>
      <c r="AV3155" s="37">
        <f>T3155+AO3155</f>
        <v>686.46995183726813</v>
      </c>
      <c r="AW3155" s="58">
        <f t="shared" si="773"/>
        <v>0.64440293037705088</v>
      </c>
      <c r="AX3155" s="58">
        <f t="shared" si="774"/>
        <v>0.31510419357088343</v>
      </c>
      <c r="AY3155" s="59">
        <f t="shared" si="775"/>
        <v>4.0492876052065613E-2</v>
      </c>
      <c r="AZ3155" s="54">
        <f t="shared" si="783"/>
        <v>1.1904748027538936E-2</v>
      </c>
    </row>
    <row r="3156" spans="3:52" x14ac:dyDescent="0.25">
      <c r="C3156" s="35">
        <v>39248</v>
      </c>
      <c r="D3156" s="36">
        <v>111.37</v>
      </c>
      <c r="E3156" s="37">
        <v>52.17</v>
      </c>
      <c r="F3156" s="38">
        <v>0</v>
      </c>
      <c r="G3156" s="7">
        <v>0</v>
      </c>
      <c r="H3156" s="38">
        <v>1</v>
      </c>
      <c r="I3156" s="7">
        <v>1</v>
      </c>
      <c r="J3156" s="36">
        <f t="shared" si="776"/>
        <v>111.31431500000001</v>
      </c>
      <c r="K3156" s="37">
        <f t="shared" si="777"/>
        <v>52.143915000000007</v>
      </c>
      <c r="L3156" s="36">
        <f t="shared" si="778"/>
        <v>111.425685</v>
      </c>
      <c r="M3156" s="37">
        <f t="shared" si="779"/>
        <v>52.196084999999997</v>
      </c>
      <c r="O3156" s="39">
        <f t="shared" si="780"/>
        <v>73742.525888430406</v>
      </c>
      <c r="P3156" s="40">
        <f t="shared" si="781"/>
        <v>35813.137387350282</v>
      </c>
      <c r="Q3156" s="40">
        <f>S3156*F3156+T3156*G3156+AS3155*(1+$G$9/252)</f>
        <v>4609.4541718540886</v>
      </c>
      <c r="R3156" s="41">
        <f t="shared" si="784"/>
        <v>114165.11744763477</v>
      </c>
      <c r="S3156" s="36">
        <f>AU3155*H3155</f>
        <v>662.13994691955111</v>
      </c>
      <c r="T3156" s="37">
        <f>AV3155*I3155</f>
        <v>686.46995183726813</v>
      </c>
      <c r="U3156" s="57">
        <f t="shared" si="787"/>
        <v>0.64592869991356694</v>
      </c>
      <c r="V3156" s="58">
        <f t="shared" si="785"/>
        <v>0.31369597113388897</v>
      </c>
      <c r="W3156" s="59">
        <f t="shared" si="786"/>
        <v>4.0375328952544129E-2</v>
      </c>
      <c r="Y3156" s="7">
        <f t="shared" si="782"/>
        <v>0</v>
      </c>
      <c r="Z3156" s="40"/>
      <c r="AA3156" s="40"/>
      <c r="AB3156" s="40"/>
      <c r="AC3156" s="40"/>
      <c r="AD3156" s="40"/>
      <c r="AE3156" s="40"/>
      <c r="AF3156" s="40"/>
      <c r="AG3156" s="41"/>
      <c r="AH3156" s="40"/>
      <c r="AI3156" s="40"/>
      <c r="AJ3156" s="40"/>
      <c r="AK3156" s="40"/>
      <c r="AL3156" s="40"/>
      <c r="AM3156" s="41"/>
      <c r="AN3156" s="36">
        <f>Y3156*(IF(AND(AH3156&gt;0,AI3156&lt;0),AH3156,0)+IF(AND(AJ3156&lt;0,AK3156&gt;0),AJ3156,0)+IF(AND(AL3156&gt;0,AM3156&gt;0),AL3156,0))</f>
        <v>0</v>
      </c>
      <c r="AO3156" s="37">
        <f>Y3156*(IF(AND(AH3156&gt;0,AI3156&lt;0),AI3156,0)+IF(AND(AJ3156&lt;0,AK3156&gt;0),AK3156,0)+IF(AND(AL3156&gt;0,AM3156&gt;0),AM3156,0))</f>
        <v>0</v>
      </c>
      <c r="AQ3156" s="40">
        <f>AU3156*D3156</f>
        <v>73742.525888430406</v>
      </c>
      <c r="AR3156" s="40">
        <f>AV3156*E3156</f>
        <v>35813.137387350282</v>
      </c>
      <c r="AS3156" s="40">
        <f>IF(AND(Y3156&lt;&gt;0,AN3156&lt;&gt;0),0,Q3156)</f>
        <v>4609.4541718540886</v>
      </c>
      <c r="AT3156" s="41">
        <f t="shared" si="788"/>
        <v>114165.11744763477</v>
      </c>
      <c r="AU3156" s="42">
        <f>S3156+AN3156</f>
        <v>662.13994691955111</v>
      </c>
      <c r="AV3156" s="37">
        <f>T3156+AO3156</f>
        <v>686.46995183726813</v>
      </c>
      <c r="AW3156" s="58">
        <f t="shared" si="773"/>
        <v>0.64592869991356694</v>
      </c>
      <c r="AX3156" s="58">
        <f t="shared" si="774"/>
        <v>0.31369597113388897</v>
      </c>
      <c r="AY3156" s="59">
        <f t="shared" si="775"/>
        <v>4.0375328952544129E-2</v>
      </c>
      <c r="AZ3156" s="54">
        <f t="shared" si="783"/>
        <v>2.9511576196028511E-3</v>
      </c>
    </row>
    <row r="3157" spans="3:52" x14ac:dyDescent="0.25">
      <c r="C3157" s="35">
        <v>39251</v>
      </c>
      <c r="D3157" s="36">
        <v>109.92</v>
      </c>
      <c r="E3157" s="37">
        <v>52.4</v>
      </c>
      <c r="F3157" s="38">
        <v>0</v>
      </c>
      <c r="G3157" s="7">
        <v>0</v>
      </c>
      <c r="H3157" s="38">
        <v>1</v>
      </c>
      <c r="I3157" s="7">
        <v>1</v>
      </c>
      <c r="J3157" s="36">
        <f t="shared" si="776"/>
        <v>109.86504000000001</v>
      </c>
      <c r="K3157" s="37">
        <f t="shared" si="777"/>
        <v>52.373800000000003</v>
      </c>
      <c r="L3157" s="36">
        <f t="shared" si="778"/>
        <v>109.97496</v>
      </c>
      <c r="M3157" s="37">
        <f t="shared" si="779"/>
        <v>52.426199999999994</v>
      </c>
      <c r="O3157" s="39">
        <f t="shared" si="780"/>
        <v>72782.422965397054</v>
      </c>
      <c r="P3157" s="40">
        <f t="shared" si="781"/>
        <v>35971.025476272851</v>
      </c>
      <c r="Q3157" s="40">
        <f>S3157*F3157+T3157*G3157+AS3156*(1+$G$9/252)</f>
        <v>4609.6370867021778</v>
      </c>
      <c r="R3157" s="41">
        <f t="shared" si="784"/>
        <v>113363.08552837207</v>
      </c>
      <c r="S3157" s="36">
        <f>AU3156*H3156</f>
        <v>662.13994691955111</v>
      </c>
      <c r="T3157" s="37">
        <f>AV3156*I3156</f>
        <v>686.46995183726813</v>
      </c>
      <c r="U3157" s="57">
        <f t="shared" si="787"/>
        <v>0.64202930456741447</v>
      </c>
      <c r="V3157" s="58">
        <f t="shared" si="785"/>
        <v>0.31730810173890478</v>
      </c>
      <c r="W3157" s="59">
        <f t="shared" si="786"/>
        <v>4.0662593693680783E-2</v>
      </c>
      <c r="Y3157" s="7">
        <f t="shared" si="782"/>
        <v>0</v>
      </c>
      <c r="Z3157" s="40"/>
      <c r="AA3157" s="40"/>
      <c r="AB3157" s="40"/>
      <c r="AC3157" s="40"/>
      <c r="AD3157" s="40"/>
      <c r="AE3157" s="40"/>
      <c r="AF3157" s="40"/>
      <c r="AG3157" s="41"/>
      <c r="AH3157" s="40"/>
      <c r="AI3157" s="40"/>
      <c r="AJ3157" s="40"/>
      <c r="AK3157" s="40"/>
      <c r="AL3157" s="40"/>
      <c r="AM3157" s="41"/>
      <c r="AN3157" s="36">
        <f>Y3157*(IF(AND(AH3157&gt;0,AI3157&lt;0),AH3157,0)+IF(AND(AJ3157&lt;0,AK3157&gt;0),AJ3157,0)+IF(AND(AL3157&gt;0,AM3157&gt;0),AL3157,0))</f>
        <v>0</v>
      </c>
      <c r="AO3157" s="37">
        <f>Y3157*(IF(AND(AH3157&gt;0,AI3157&lt;0),AI3157,0)+IF(AND(AJ3157&lt;0,AK3157&gt;0),AK3157,0)+IF(AND(AL3157&gt;0,AM3157&gt;0),AM3157,0))</f>
        <v>0</v>
      </c>
      <c r="AQ3157" s="40">
        <f>AU3157*D3157</f>
        <v>72782.422965397054</v>
      </c>
      <c r="AR3157" s="40">
        <f>AV3157*E3157</f>
        <v>35971.025476272851</v>
      </c>
      <c r="AS3157" s="40">
        <f>IF(AND(Y3157&lt;&gt;0,AN3157&lt;&gt;0),0,Q3157)</f>
        <v>4609.6370867021778</v>
      </c>
      <c r="AT3157" s="41">
        <f t="shared" si="788"/>
        <v>113363.08552837207</v>
      </c>
      <c r="AU3157" s="42">
        <f>S3157+AN3157</f>
        <v>662.13994691955111</v>
      </c>
      <c r="AV3157" s="37">
        <f>T3157+AO3157</f>
        <v>686.46995183726813</v>
      </c>
      <c r="AW3157" s="58">
        <f t="shared" ref="AW3157:AW3220" si="789">AQ3157/AT3157</f>
        <v>0.64202930456741447</v>
      </c>
      <c r="AX3157" s="58">
        <f t="shared" ref="AX3157:AX3220" si="790">AR3157/AT3157</f>
        <v>0.31730810173890478</v>
      </c>
      <c r="AY3157" s="59">
        <f t="shared" ref="AY3157:AY3220" si="791">AS3157/AT3157</f>
        <v>4.0662593693680783E-2</v>
      </c>
      <c r="AZ3157" s="54">
        <f t="shared" si="783"/>
        <v>-7.0251924334994165E-3</v>
      </c>
    </row>
    <row r="3158" spans="3:52" x14ac:dyDescent="0.25">
      <c r="C3158" s="35">
        <v>39252</v>
      </c>
      <c r="D3158" s="36">
        <v>108.06</v>
      </c>
      <c r="E3158" s="37">
        <v>52.48</v>
      </c>
      <c r="F3158" s="38">
        <v>0</v>
      </c>
      <c r="G3158" s="7">
        <v>0</v>
      </c>
      <c r="H3158" s="38">
        <v>1</v>
      </c>
      <c r="I3158" s="7">
        <v>1</v>
      </c>
      <c r="J3158" s="36">
        <f t="shared" ref="J3158:J3221" si="792">D3158*(1-$F$8/20000)</f>
        <v>108.00597</v>
      </c>
      <c r="K3158" s="37">
        <f t="shared" ref="K3158:K3221" si="793">E3158*(1-$F$8/20000)</f>
        <v>52.453760000000003</v>
      </c>
      <c r="L3158" s="36">
        <f t="shared" ref="L3158:L3221" si="794">D3158*(1+$F$8/20000)</f>
        <v>108.11403</v>
      </c>
      <c r="M3158" s="37">
        <f t="shared" ref="M3158:M3221" si="795">E3158*(1+$F$8/20000)</f>
        <v>52.506239999999991</v>
      </c>
      <c r="O3158" s="39">
        <f t="shared" si="780"/>
        <v>71550.8426641267</v>
      </c>
      <c r="P3158" s="40">
        <f t="shared" si="781"/>
        <v>36025.943072419832</v>
      </c>
      <c r="Q3158" s="40">
        <f>S3158*F3158+T3158*G3158+AS3157*(1+$G$9/252)</f>
        <v>4609.8200088087924</v>
      </c>
      <c r="R3158" s="41">
        <f t="shared" si="784"/>
        <v>112186.60574535532</v>
      </c>
      <c r="S3158" s="36">
        <f>AU3157*H3157</f>
        <v>662.13994691955111</v>
      </c>
      <c r="T3158" s="37">
        <f>AV3157*I3157</f>
        <v>686.46995183726813</v>
      </c>
      <c r="U3158" s="57">
        <f t="shared" si="787"/>
        <v>0.63778418277967197</v>
      </c>
      <c r="V3158" s="58">
        <f t="shared" si="785"/>
        <v>0.32112517205657015</v>
      </c>
      <c r="W3158" s="59">
        <f t="shared" si="786"/>
        <v>4.1090645163757843E-2</v>
      </c>
      <c r="Y3158" s="7">
        <f t="shared" si="782"/>
        <v>0</v>
      </c>
      <c r="Z3158" s="40"/>
      <c r="AA3158" s="40"/>
      <c r="AB3158" s="40"/>
      <c r="AC3158" s="40"/>
      <c r="AD3158" s="40"/>
      <c r="AE3158" s="40"/>
      <c r="AF3158" s="40"/>
      <c r="AG3158" s="41"/>
      <c r="AH3158" s="40"/>
      <c r="AI3158" s="40"/>
      <c r="AJ3158" s="40"/>
      <c r="AK3158" s="40"/>
      <c r="AL3158" s="40"/>
      <c r="AM3158" s="41"/>
      <c r="AN3158" s="36">
        <f>Y3158*(IF(AND(AH3158&gt;0,AI3158&lt;0),AH3158,0)+IF(AND(AJ3158&lt;0,AK3158&gt;0),AJ3158,0)+IF(AND(AL3158&gt;0,AM3158&gt;0),AL3158,0))</f>
        <v>0</v>
      </c>
      <c r="AO3158" s="37">
        <f>Y3158*(IF(AND(AH3158&gt;0,AI3158&lt;0),AI3158,0)+IF(AND(AJ3158&lt;0,AK3158&gt;0),AK3158,0)+IF(AND(AL3158&gt;0,AM3158&gt;0),AM3158,0))</f>
        <v>0</v>
      </c>
      <c r="AQ3158" s="40">
        <f>AU3158*D3158</f>
        <v>71550.8426641267</v>
      </c>
      <c r="AR3158" s="40">
        <f>AV3158*E3158</f>
        <v>36025.943072419832</v>
      </c>
      <c r="AS3158" s="40">
        <f>IF(AND(Y3158&lt;&gt;0,AN3158&lt;&gt;0),0,Q3158)</f>
        <v>4609.8200088087924</v>
      </c>
      <c r="AT3158" s="41">
        <f t="shared" si="788"/>
        <v>112186.60574535532</v>
      </c>
      <c r="AU3158" s="42">
        <f>S3158+AN3158</f>
        <v>662.13994691955111</v>
      </c>
      <c r="AV3158" s="37">
        <f>T3158+AO3158</f>
        <v>686.46995183726813</v>
      </c>
      <c r="AW3158" s="58">
        <f t="shared" si="789"/>
        <v>0.63778418277967197</v>
      </c>
      <c r="AX3158" s="58">
        <f t="shared" si="790"/>
        <v>0.32112517205657015</v>
      </c>
      <c r="AY3158" s="59">
        <f t="shared" si="791"/>
        <v>4.1090645163757843E-2</v>
      </c>
      <c r="AZ3158" s="54">
        <f t="shared" si="783"/>
        <v>-1.037797954716313E-2</v>
      </c>
    </row>
    <row r="3159" spans="3:52" x14ac:dyDescent="0.25">
      <c r="C3159" s="35">
        <v>39253</v>
      </c>
      <c r="D3159" s="36">
        <v>109.8</v>
      </c>
      <c r="E3159" s="37">
        <v>51.33</v>
      </c>
      <c r="F3159" s="38">
        <v>0</v>
      </c>
      <c r="G3159" s="7">
        <v>0</v>
      </c>
      <c r="H3159" s="38">
        <v>1</v>
      </c>
      <c r="I3159" s="7">
        <v>1</v>
      </c>
      <c r="J3159" s="36">
        <f t="shared" si="792"/>
        <v>109.74510000000001</v>
      </c>
      <c r="K3159" s="37">
        <f t="shared" si="793"/>
        <v>51.304335000000002</v>
      </c>
      <c r="L3159" s="36">
        <f t="shared" si="794"/>
        <v>109.85489999999999</v>
      </c>
      <c r="M3159" s="37">
        <f t="shared" si="795"/>
        <v>51.355664999999995</v>
      </c>
      <c r="O3159" s="39">
        <f t="shared" ref="O3159:O3222" si="796">S3159*D3159</f>
        <v>72702.966171766704</v>
      </c>
      <c r="P3159" s="40">
        <f t="shared" ref="P3159:P3222" si="797">T3159*E3159</f>
        <v>35236.502627806971</v>
      </c>
      <c r="Q3159" s="40">
        <f>S3159*F3159+T3159*G3159+AS3158*(1+$G$9/252)</f>
        <v>4610.0029381742206</v>
      </c>
      <c r="R3159" s="41">
        <f t="shared" si="784"/>
        <v>112549.4717377479</v>
      </c>
      <c r="S3159" s="36">
        <f>AU3158*H3158</f>
        <v>662.13994691955111</v>
      </c>
      <c r="T3159" s="37">
        <f>AV3158*I3158</f>
        <v>686.46995183726813</v>
      </c>
      <c r="U3159" s="57">
        <f t="shared" si="787"/>
        <v>0.64596452608122645</v>
      </c>
      <c r="V3159" s="58">
        <f t="shared" si="785"/>
        <v>0.31307568204239755</v>
      </c>
      <c r="W3159" s="59">
        <f t="shared" si="786"/>
        <v>4.0959791876376037E-2</v>
      </c>
      <c r="Y3159" s="7">
        <f t="shared" ref="Y3159:Y3222" si="798">IF(AND(ABS(U3159-0.5)&gt;$G$5,ABS(V3159-0.5)&gt;$G$5),1,0)*IF(AND(OR(AH3159&lt;=0,AI3159&gt;=0),OR(AJ3159&gt;=0,AK3159&lt;=0),OR(AL3159&lt;=0,AM3159&lt;=0)),0,1)</f>
        <v>0</v>
      </c>
      <c r="Z3159" s="40"/>
      <c r="AA3159" s="40"/>
      <c r="AB3159" s="40"/>
      <c r="AC3159" s="40"/>
      <c r="AD3159" s="40"/>
      <c r="AE3159" s="40"/>
      <c r="AF3159" s="40"/>
      <c r="AG3159" s="41"/>
      <c r="AH3159" s="40"/>
      <c r="AI3159" s="40"/>
      <c r="AJ3159" s="40"/>
      <c r="AK3159" s="40"/>
      <c r="AL3159" s="40"/>
      <c r="AM3159" s="41"/>
      <c r="AN3159" s="36">
        <f>Y3159*(IF(AND(AH3159&gt;0,AI3159&lt;0),AH3159,0)+IF(AND(AJ3159&lt;0,AK3159&gt;0),AJ3159,0)+IF(AND(AL3159&gt;0,AM3159&gt;0),AL3159,0))</f>
        <v>0</v>
      </c>
      <c r="AO3159" s="37">
        <f>Y3159*(IF(AND(AH3159&gt;0,AI3159&lt;0),AI3159,0)+IF(AND(AJ3159&lt;0,AK3159&gt;0),AK3159,0)+IF(AND(AL3159&gt;0,AM3159&gt;0),AM3159,0))</f>
        <v>0</v>
      </c>
      <c r="AQ3159" s="40">
        <f>AU3159*D3159</f>
        <v>72702.966171766704</v>
      </c>
      <c r="AR3159" s="40">
        <f>AV3159*E3159</f>
        <v>35236.502627806971</v>
      </c>
      <c r="AS3159" s="40">
        <f>IF(AND(Y3159&lt;&gt;0,AN3159&lt;&gt;0),0,Q3159)</f>
        <v>4610.0029381742206</v>
      </c>
      <c r="AT3159" s="41">
        <f t="shared" si="788"/>
        <v>112549.4717377479</v>
      </c>
      <c r="AU3159" s="42">
        <f>S3159+AN3159</f>
        <v>662.13994691955111</v>
      </c>
      <c r="AV3159" s="37">
        <f>T3159+AO3159</f>
        <v>686.46995183726813</v>
      </c>
      <c r="AW3159" s="58">
        <f t="shared" si="789"/>
        <v>0.64596452608122645</v>
      </c>
      <c r="AX3159" s="58">
        <f t="shared" si="790"/>
        <v>0.31307568204239755</v>
      </c>
      <c r="AY3159" s="59">
        <f t="shared" si="791"/>
        <v>4.0959791876376037E-2</v>
      </c>
      <c r="AZ3159" s="54">
        <f t="shared" ref="AZ3159:AZ3222" si="799">AT3159/AT3158-1</f>
        <v>3.2344858816408806E-3</v>
      </c>
    </row>
    <row r="3160" spans="3:52" x14ac:dyDescent="0.25">
      <c r="C3160" s="35">
        <v>39254</v>
      </c>
      <c r="D3160" s="36">
        <v>110.92</v>
      </c>
      <c r="E3160" s="37">
        <v>51.07</v>
      </c>
      <c r="F3160" s="38">
        <v>0</v>
      </c>
      <c r="G3160" s="7">
        <v>0</v>
      </c>
      <c r="H3160" s="38">
        <v>1</v>
      </c>
      <c r="I3160" s="7">
        <v>1</v>
      </c>
      <c r="J3160" s="36">
        <f t="shared" si="792"/>
        <v>110.86454000000001</v>
      </c>
      <c r="K3160" s="37">
        <f t="shared" si="793"/>
        <v>51.044465000000002</v>
      </c>
      <c r="L3160" s="36">
        <f t="shared" si="794"/>
        <v>110.97546</v>
      </c>
      <c r="M3160" s="37">
        <f t="shared" si="795"/>
        <v>51.095534999999998</v>
      </c>
      <c r="O3160" s="39">
        <f t="shared" si="796"/>
        <v>73444.562912316615</v>
      </c>
      <c r="P3160" s="40">
        <f t="shared" si="797"/>
        <v>35058.020440329281</v>
      </c>
      <c r="Q3160" s="40">
        <f>S3160*F3160+T3160*G3160+AS3159*(1+$G$9/252)</f>
        <v>4610.1858747987508</v>
      </c>
      <c r="R3160" s="41">
        <f t="shared" si="784"/>
        <v>113112.76922744465</v>
      </c>
      <c r="S3160" s="36">
        <f>AU3159*H3159</f>
        <v>662.13994691955111</v>
      </c>
      <c r="T3160" s="37">
        <f>AV3159*I3159</f>
        <v>686.46995183726813</v>
      </c>
      <c r="U3160" s="57">
        <f t="shared" si="787"/>
        <v>0.64930390630465351</v>
      </c>
      <c r="V3160" s="58">
        <f t="shared" si="785"/>
        <v>0.30993866280327192</v>
      </c>
      <c r="W3160" s="59">
        <f t="shared" si="786"/>
        <v>4.0757430892074537E-2</v>
      </c>
      <c r="Y3160" s="7">
        <f t="shared" si="798"/>
        <v>0</v>
      </c>
      <c r="Z3160" s="40"/>
      <c r="AA3160" s="40"/>
      <c r="AB3160" s="40"/>
      <c r="AC3160" s="40"/>
      <c r="AD3160" s="40"/>
      <c r="AE3160" s="40"/>
      <c r="AF3160" s="40"/>
      <c r="AG3160" s="41"/>
      <c r="AH3160" s="40"/>
      <c r="AI3160" s="40"/>
      <c r="AJ3160" s="40"/>
      <c r="AK3160" s="40"/>
      <c r="AL3160" s="40"/>
      <c r="AM3160" s="41"/>
      <c r="AN3160" s="36">
        <f>Y3160*(IF(AND(AH3160&gt;0,AI3160&lt;0),AH3160,0)+IF(AND(AJ3160&lt;0,AK3160&gt;0),AJ3160,0)+IF(AND(AL3160&gt;0,AM3160&gt;0),AL3160,0))</f>
        <v>0</v>
      </c>
      <c r="AO3160" s="37">
        <f>Y3160*(IF(AND(AH3160&gt;0,AI3160&lt;0),AI3160,0)+IF(AND(AJ3160&lt;0,AK3160&gt;0),AK3160,0)+IF(AND(AL3160&gt;0,AM3160&gt;0),AM3160,0))</f>
        <v>0</v>
      </c>
      <c r="AQ3160" s="40">
        <f>AU3160*D3160</f>
        <v>73444.562912316615</v>
      </c>
      <c r="AR3160" s="40">
        <f>AV3160*E3160</f>
        <v>35058.020440329281</v>
      </c>
      <c r="AS3160" s="40">
        <f>IF(AND(Y3160&lt;&gt;0,AN3160&lt;&gt;0),0,Q3160)</f>
        <v>4610.1858747987508</v>
      </c>
      <c r="AT3160" s="41">
        <f t="shared" si="788"/>
        <v>113112.76922744465</v>
      </c>
      <c r="AU3160" s="42">
        <f>S3160+AN3160</f>
        <v>662.13994691955111</v>
      </c>
      <c r="AV3160" s="37">
        <f>T3160+AO3160</f>
        <v>686.46995183726813</v>
      </c>
      <c r="AW3160" s="58">
        <f t="shared" si="789"/>
        <v>0.64930390630465351</v>
      </c>
      <c r="AX3160" s="58">
        <f t="shared" si="790"/>
        <v>0.30993866280327192</v>
      </c>
      <c r="AY3160" s="59">
        <f t="shared" si="791"/>
        <v>4.0757430892074537E-2</v>
      </c>
      <c r="AZ3160" s="54">
        <f t="shared" si="799"/>
        <v>5.0048879039548133E-3</v>
      </c>
    </row>
    <row r="3161" spans="3:52" x14ac:dyDescent="0.25">
      <c r="C3161" s="35">
        <v>39255</v>
      </c>
      <c r="D3161" s="36">
        <v>109.96</v>
      </c>
      <c r="E3161" s="37">
        <v>50.42</v>
      </c>
      <c r="F3161" s="38">
        <v>0</v>
      </c>
      <c r="G3161" s="7">
        <v>0</v>
      </c>
      <c r="H3161" s="38">
        <v>1</v>
      </c>
      <c r="I3161" s="7">
        <v>1</v>
      </c>
      <c r="J3161" s="36">
        <f t="shared" si="792"/>
        <v>109.90501999999999</v>
      </c>
      <c r="K3161" s="37">
        <f t="shared" si="793"/>
        <v>50.394790000000008</v>
      </c>
      <c r="L3161" s="36">
        <f t="shared" si="794"/>
        <v>110.01497999999999</v>
      </c>
      <c r="M3161" s="37">
        <f t="shared" si="795"/>
        <v>50.445209999999996</v>
      </c>
      <c r="O3161" s="39">
        <f t="shared" si="796"/>
        <v>72808.908563273842</v>
      </c>
      <c r="P3161" s="40">
        <f t="shared" si="797"/>
        <v>34611.81497163506</v>
      </c>
      <c r="Q3161" s="40">
        <f>S3161*F3161+T3161*G3161+AS3160*(1+$G$9/252)</f>
        <v>4610.3688186826712</v>
      </c>
      <c r="R3161" s="41">
        <f t="shared" si="784"/>
        <v>112031.09235359158</v>
      </c>
      <c r="S3161" s="36">
        <f>AU3160*H3160</f>
        <v>662.13994691955111</v>
      </c>
      <c r="T3161" s="37">
        <f>AV3160*I3160</f>
        <v>686.46995183726813</v>
      </c>
      <c r="U3161" s="57">
        <f t="shared" si="787"/>
        <v>0.64989912205332234</v>
      </c>
      <c r="V3161" s="58">
        <f t="shared" si="785"/>
        <v>0.30894829501790044</v>
      </c>
      <c r="W3161" s="59">
        <f t="shared" si="786"/>
        <v>4.1152582928777166E-2</v>
      </c>
      <c r="Y3161" s="7">
        <f t="shared" si="798"/>
        <v>0</v>
      </c>
      <c r="Z3161" s="40"/>
      <c r="AA3161" s="40"/>
      <c r="AB3161" s="40"/>
      <c r="AC3161" s="40"/>
      <c r="AD3161" s="40"/>
      <c r="AE3161" s="40"/>
      <c r="AF3161" s="40"/>
      <c r="AG3161" s="41"/>
      <c r="AH3161" s="40"/>
      <c r="AI3161" s="40"/>
      <c r="AJ3161" s="40"/>
      <c r="AK3161" s="40"/>
      <c r="AL3161" s="40"/>
      <c r="AM3161" s="41"/>
      <c r="AN3161" s="36">
        <f>Y3161*(IF(AND(AH3161&gt;0,AI3161&lt;0),AH3161,0)+IF(AND(AJ3161&lt;0,AK3161&gt;0),AJ3161,0)+IF(AND(AL3161&gt;0,AM3161&gt;0),AL3161,0))</f>
        <v>0</v>
      </c>
      <c r="AO3161" s="37">
        <f>Y3161*(IF(AND(AH3161&gt;0,AI3161&lt;0),AI3161,0)+IF(AND(AJ3161&lt;0,AK3161&gt;0),AK3161,0)+IF(AND(AL3161&gt;0,AM3161&gt;0),AM3161,0))</f>
        <v>0</v>
      </c>
      <c r="AQ3161" s="40">
        <f>AU3161*D3161</f>
        <v>72808.908563273842</v>
      </c>
      <c r="AR3161" s="40">
        <f>AV3161*E3161</f>
        <v>34611.81497163506</v>
      </c>
      <c r="AS3161" s="40">
        <f>IF(AND(Y3161&lt;&gt;0,AN3161&lt;&gt;0),0,Q3161)</f>
        <v>4610.3688186826712</v>
      </c>
      <c r="AT3161" s="41">
        <f t="shared" si="788"/>
        <v>112031.09235359158</v>
      </c>
      <c r="AU3161" s="42">
        <f>S3161+AN3161</f>
        <v>662.13994691955111</v>
      </c>
      <c r="AV3161" s="37">
        <f>T3161+AO3161</f>
        <v>686.46995183726813</v>
      </c>
      <c r="AW3161" s="58">
        <f t="shared" si="789"/>
        <v>0.64989912205332234</v>
      </c>
      <c r="AX3161" s="58">
        <f t="shared" si="790"/>
        <v>0.30894829501790044</v>
      </c>
      <c r="AY3161" s="59">
        <f t="shared" si="791"/>
        <v>4.1152582928777166E-2</v>
      </c>
      <c r="AZ3161" s="54">
        <f t="shared" si="799"/>
        <v>-9.562818426609776E-3</v>
      </c>
    </row>
    <row r="3162" spans="3:52" x14ac:dyDescent="0.25">
      <c r="C3162" s="35">
        <v>39258</v>
      </c>
      <c r="D3162" s="36">
        <v>111.58</v>
      </c>
      <c r="E3162" s="37">
        <v>51.3</v>
      </c>
      <c r="F3162" s="38">
        <v>0</v>
      </c>
      <c r="G3162" s="7">
        <v>0</v>
      </c>
      <c r="H3162" s="38">
        <v>1</v>
      </c>
      <c r="I3162" s="7">
        <v>1</v>
      </c>
      <c r="J3162" s="36">
        <f t="shared" si="792"/>
        <v>111.52421000000001</v>
      </c>
      <c r="K3162" s="37">
        <f t="shared" si="793"/>
        <v>51.274349999999998</v>
      </c>
      <c r="L3162" s="36">
        <f t="shared" si="794"/>
        <v>111.63578999999999</v>
      </c>
      <c r="M3162" s="37">
        <f t="shared" si="795"/>
        <v>51.325649999999996</v>
      </c>
      <c r="O3162" s="39">
        <f t="shared" si="796"/>
        <v>73881.575277283511</v>
      </c>
      <c r="P3162" s="40">
        <f t="shared" si="797"/>
        <v>35215.90852925185</v>
      </c>
      <c r="Q3162" s="40">
        <f>S3162*F3162+T3162*G3162+AS3161*(1+$G$9/252)</f>
        <v>4610.5517698262693</v>
      </c>
      <c r="R3162" s="41">
        <f t="shared" si="784"/>
        <v>113708.03557636164</v>
      </c>
      <c r="S3162" s="36">
        <f>AU3161*H3161</f>
        <v>662.13994691955111</v>
      </c>
      <c r="T3162" s="37">
        <f>AV3161*I3161</f>
        <v>686.46995183726813</v>
      </c>
      <c r="U3162" s="57">
        <f t="shared" si="787"/>
        <v>0.6497480578465159</v>
      </c>
      <c r="V3162" s="58">
        <f t="shared" si="785"/>
        <v>0.30970466027972399</v>
      </c>
      <c r="W3162" s="59">
        <f t="shared" si="786"/>
        <v>4.0547281873760034E-2</v>
      </c>
      <c r="Y3162" s="7">
        <f t="shared" si="798"/>
        <v>0</v>
      </c>
      <c r="Z3162" s="40"/>
      <c r="AA3162" s="40"/>
      <c r="AB3162" s="40"/>
      <c r="AC3162" s="40"/>
      <c r="AD3162" s="40"/>
      <c r="AE3162" s="40"/>
      <c r="AF3162" s="40"/>
      <c r="AG3162" s="41"/>
      <c r="AH3162" s="40"/>
      <c r="AI3162" s="40"/>
      <c r="AJ3162" s="40"/>
      <c r="AK3162" s="40"/>
      <c r="AL3162" s="40"/>
      <c r="AM3162" s="41"/>
      <c r="AN3162" s="36">
        <f>Y3162*(IF(AND(AH3162&gt;0,AI3162&lt;0),AH3162,0)+IF(AND(AJ3162&lt;0,AK3162&gt;0),AJ3162,0)+IF(AND(AL3162&gt;0,AM3162&gt;0),AL3162,0))</f>
        <v>0</v>
      </c>
      <c r="AO3162" s="37">
        <f>Y3162*(IF(AND(AH3162&gt;0,AI3162&lt;0),AI3162,0)+IF(AND(AJ3162&lt;0,AK3162&gt;0),AK3162,0)+IF(AND(AL3162&gt;0,AM3162&gt;0),AM3162,0))</f>
        <v>0</v>
      </c>
      <c r="AQ3162" s="40">
        <f>AU3162*D3162</f>
        <v>73881.575277283511</v>
      </c>
      <c r="AR3162" s="40">
        <f>AV3162*E3162</f>
        <v>35215.90852925185</v>
      </c>
      <c r="AS3162" s="40">
        <f>IF(AND(Y3162&lt;&gt;0,AN3162&lt;&gt;0),0,Q3162)</f>
        <v>4610.5517698262693</v>
      </c>
      <c r="AT3162" s="41">
        <f t="shared" si="788"/>
        <v>113708.03557636164</v>
      </c>
      <c r="AU3162" s="42">
        <f>S3162+AN3162</f>
        <v>662.13994691955111</v>
      </c>
      <c r="AV3162" s="37">
        <f>T3162+AO3162</f>
        <v>686.46995183726813</v>
      </c>
      <c r="AW3162" s="58">
        <f t="shared" si="789"/>
        <v>0.6497480578465159</v>
      </c>
      <c r="AX3162" s="58">
        <f t="shared" si="790"/>
        <v>0.30970466027972399</v>
      </c>
      <c r="AY3162" s="59">
        <f t="shared" si="791"/>
        <v>4.0547281873760034E-2</v>
      </c>
      <c r="AZ3162" s="54">
        <f t="shared" si="799"/>
        <v>1.4968551921972661E-2</v>
      </c>
    </row>
    <row r="3163" spans="3:52" x14ac:dyDescent="0.25">
      <c r="C3163" s="35">
        <v>39259</v>
      </c>
      <c r="D3163" s="36">
        <v>111.69</v>
      </c>
      <c r="E3163" s="37">
        <v>51.75</v>
      </c>
      <c r="F3163" s="38">
        <v>0</v>
      </c>
      <c r="G3163" s="7">
        <v>0</v>
      </c>
      <c r="H3163" s="38">
        <v>1</v>
      </c>
      <c r="I3163" s="7">
        <v>1</v>
      </c>
      <c r="J3163" s="36">
        <f t="shared" si="792"/>
        <v>111.63415500000001</v>
      </c>
      <c r="K3163" s="37">
        <f t="shared" si="793"/>
        <v>51.724125000000001</v>
      </c>
      <c r="L3163" s="36">
        <f t="shared" si="794"/>
        <v>111.74584499999999</v>
      </c>
      <c r="M3163" s="37">
        <f t="shared" si="795"/>
        <v>51.775874999999999</v>
      </c>
      <c r="O3163" s="39">
        <f t="shared" si="796"/>
        <v>73954.410671444668</v>
      </c>
      <c r="P3163" s="40">
        <f t="shared" si="797"/>
        <v>35524.820007578623</v>
      </c>
      <c r="Q3163" s="40">
        <f>S3163*F3163+T3163*G3163+AS3162*(1+$G$9/252)</f>
        <v>4610.7347282298333</v>
      </c>
      <c r="R3163" s="41">
        <f t="shared" si="784"/>
        <v>114089.96540725311</v>
      </c>
      <c r="S3163" s="36">
        <f>AU3162*H3162</f>
        <v>662.13994691955111</v>
      </c>
      <c r="T3163" s="37">
        <f>AV3162*I3162</f>
        <v>686.46995183726813</v>
      </c>
      <c r="U3163" s="57">
        <f t="shared" si="787"/>
        <v>0.64821135151946607</v>
      </c>
      <c r="V3163" s="58">
        <f t="shared" si="785"/>
        <v>0.31137549985899271</v>
      </c>
      <c r="W3163" s="59">
        <f t="shared" si="786"/>
        <v>4.041314862154137E-2</v>
      </c>
      <c r="Y3163" s="7">
        <f t="shared" si="798"/>
        <v>0</v>
      </c>
      <c r="Z3163" s="40"/>
      <c r="AA3163" s="40"/>
      <c r="AB3163" s="40"/>
      <c r="AC3163" s="40"/>
      <c r="AD3163" s="40"/>
      <c r="AE3163" s="40"/>
      <c r="AF3163" s="40"/>
      <c r="AG3163" s="41"/>
      <c r="AH3163" s="40"/>
      <c r="AI3163" s="40"/>
      <c r="AJ3163" s="40"/>
      <c r="AK3163" s="40"/>
      <c r="AL3163" s="40"/>
      <c r="AM3163" s="41"/>
      <c r="AN3163" s="36">
        <f>Y3163*(IF(AND(AH3163&gt;0,AI3163&lt;0),AH3163,0)+IF(AND(AJ3163&lt;0,AK3163&gt;0),AJ3163,0)+IF(AND(AL3163&gt;0,AM3163&gt;0),AL3163,0))</f>
        <v>0</v>
      </c>
      <c r="AO3163" s="37">
        <f>Y3163*(IF(AND(AH3163&gt;0,AI3163&lt;0),AI3163,0)+IF(AND(AJ3163&lt;0,AK3163&gt;0),AK3163,0)+IF(AND(AL3163&gt;0,AM3163&gt;0),AM3163,0))</f>
        <v>0</v>
      </c>
      <c r="AQ3163" s="40">
        <f>AU3163*D3163</f>
        <v>73954.410671444668</v>
      </c>
      <c r="AR3163" s="40">
        <f>AV3163*E3163</f>
        <v>35524.820007578623</v>
      </c>
      <c r="AS3163" s="40">
        <f>IF(AND(Y3163&lt;&gt;0,AN3163&lt;&gt;0),0,Q3163)</f>
        <v>4610.7347282298333</v>
      </c>
      <c r="AT3163" s="41">
        <f t="shared" si="788"/>
        <v>114089.96540725311</v>
      </c>
      <c r="AU3163" s="42">
        <f>S3163+AN3163</f>
        <v>662.13994691955111</v>
      </c>
      <c r="AV3163" s="37">
        <f>T3163+AO3163</f>
        <v>686.46995183726813</v>
      </c>
      <c r="AW3163" s="58">
        <f t="shared" si="789"/>
        <v>0.64821135151946607</v>
      </c>
      <c r="AX3163" s="58">
        <f t="shared" si="790"/>
        <v>0.31137549985899271</v>
      </c>
      <c r="AY3163" s="59">
        <f t="shared" si="791"/>
        <v>4.041314862154137E-2</v>
      </c>
      <c r="AZ3163" s="54">
        <f t="shared" si="799"/>
        <v>3.3588640323927166E-3</v>
      </c>
    </row>
    <row r="3164" spans="3:52" x14ac:dyDescent="0.25">
      <c r="C3164" s="35">
        <v>39260</v>
      </c>
      <c r="D3164" s="36">
        <v>111.6</v>
      </c>
      <c r="E3164" s="37">
        <v>51.34</v>
      </c>
      <c r="F3164" s="38">
        <v>0</v>
      </c>
      <c r="G3164" s="7">
        <v>0</v>
      </c>
      <c r="H3164" s="38">
        <v>1</v>
      </c>
      <c r="I3164" s="7">
        <v>1</v>
      </c>
      <c r="J3164" s="36">
        <f t="shared" si="792"/>
        <v>111.5442</v>
      </c>
      <c r="K3164" s="37">
        <f t="shared" si="793"/>
        <v>51.314330000000005</v>
      </c>
      <c r="L3164" s="36">
        <f t="shared" si="794"/>
        <v>111.65579999999999</v>
      </c>
      <c r="M3164" s="37">
        <f t="shared" si="795"/>
        <v>51.365670000000001</v>
      </c>
      <c r="O3164" s="39">
        <f t="shared" si="796"/>
        <v>73894.818076221898</v>
      </c>
      <c r="P3164" s="40">
        <f t="shared" si="797"/>
        <v>35243.367327325344</v>
      </c>
      <c r="Q3164" s="40">
        <f>S3164*F3164+T3164*G3164+AS3163*(1+$G$9/252)</f>
        <v>4610.9176938936516</v>
      </c>
      <c r="R3164" s="41">
        <f t="shared" ref="R3164:R3227" si="800">SUM(O3164:Q3164)</f>
        <v>113749.10309744091</v>
      </c>
      <c r="S3164" s="36">
        <f>AU3163*H3163</f>
        <v>662.13994691955111</v>
      </c>
      <c r="T3164" s="37">
        <f>AV3163*I3163</f>
        <v>686.46995183726813</v>
      </c>
      <c r="U3164" s="57">
        <f t="shared" si="787"/>
        <v>0.64962989653572367</v>
      </c>
      <c r="V3164" s="58">
        <f t="shared" ref="V3164:V3227" si="801">P3164/R3164</f>
        <v>0.30983424367869355</v>
      </c>
      <c r="W3164" s="59">
        <f t="shared" ref="W3164:W3227" si="802">Q3164/R3164</f>
        <v>4.0535859785582669E-2</v>
      </c>
      <c r="Y3164" s="7">
        <f t="shared" si="798"/>
        <v>0</v>
      </c>
      <c r="Z3164" s="40"/>
      <c r="AA3164" s="40"/>
      <c r="AB3164" s="40"/>
      <c r="AC3164" s="40"/>
      <c r="AD3164" s="40"/>
      <c r="AE3164" s="40"/>
      <c r="AF3164" s="40"/>
      <c r="AG3164" s="41"/>
      <c r="AH3164" s="40"/>
      <c r="AI3164" s="40"/>
      <c r="AJ3164" s="40"/>
      <c r="AK3164" s="40"/>
      <c r="AL3164" s="40"/>
      <c r="AM3164" s="41"/>
      <c r="AN3164" s="36">
        <f>Y3164*(IF(AND(AH3164&gt;0,AI3164&lt;0),AH3164,0)+IF(AND(AJ3164&lt;0,AK3164&gt;0),AJ3164,0)+IF(AND(AL3164&gt;0,AM3164&gt;0),AL3164,0))</f>
        <v>0</v>
      </c>
      <c r="AO3164" s="37">
        <f>Y3164*(IF(AND(AH3164&gt;0,AI3164&lt;0),AI3164,0)+IF(AND(AJ3164&lt;0,AK3164&gt;0),AK3164,0)+IF(AND(AL3164&gt;0,AM3164&gt;0),AM3164,0))</f>
        <v>0</v>
      </c>
      <c r="AQ3164" s="40">
        <f>AU3164*D3164</f>
        <v>73894.818076221898</v>
      </c>
      <c r="AR3164" s="40">
        <f>AV3164*E3164</f>
        <v>35243.367327325344</v>
      </c>
      <c r="AS3164" s="40">
        <f>IF(AND(Y3164&lt;&gt;0,AN3164&lt;&gt;0),0,Q3164)</f>
        <v>4610.9176938936516</v>
      </c>
      <c r="AT3164" s="41">
        <f t="shared" si="788"/>
        <v>113749.10309744091</v>
      </c>
      <c r="AU3164" s="42">
        <f>S3164+AN3164</f>
        <v>662.13994691955111</v>
      </c>
      <c r="AV3164" s="37">
        <f>T3164+AO3164</f>
        <v>686.46995183726813</v>
      </c>
      <c r="AW3164" s="58">
        <f t="shared" si="789"/>
        <v>0.64962989653572367</v>
      </c>
      <c r="AX3164" s="58">
        <f t="shared" si="790"/>
        <v>0.30983424367869355</v>
      </c>
      <c r="AY3164" s="59">
        <f t="shared" si="791"/>
        <v>4.0535859785582669E-2</v>
      </c>
      <c r="AZ3164" s="54">
        <f t="shared" si="799"/>
        <v>-2.9876624871912894E-3</v>
      </c>
    </row>
    <row r="3165" spans="3:52" x14ac:dyDescent="0.25">
      <c r="C3165" s="35">
        <v>39261</v>
      </c>
      <c r="D3165" s="36">
        <v>112.37</v>
      </c>
      <c r="E3165" s="37">
        <v>50.85</v>
      </c>
      <c r="F3165" s="38">
        <v>0</v>
      </c>
      <c r="G3165" s="7">
        <v>0</v>
      </c>
      <c r="H3165" s="38">
        <v>1</v>
      </c>
      <c r="I3165" s="7">
        <v>1</v>
      </c>
      <c r="J3165" s="36">
        <f t="shared" si="792"/>
        <v>112.31381500000001</v>
      </c>
      <c r="K3165" s="37">
        <f t="shared" si="793"/>
        <v>50.824575000000003</v>
      </c>
      <c r="L3165" s="36">
        <f t="shared" si="794"/>
        <v>112.426185</v>
      </c>
      <c r="M3165" s="37">
        <f t="shared" si="795"/>
        <v>50.875425</v>
      </c>
      <c r="O3165" s="39">
        <f t="shared" si="796"/>
        <v>74404.665835349966</v>
      </c>
      <c r="P3165" s="40">
        <f t="shared" si="797"/>
        <v>34906.997050925085</v>
      </c>
      <c r="Q3165" s="40">
        <f>S3165*F3165+T3165*G3165+AS3164*(1+$G$9/252)</f>
        <v>4611.1006668180116</v>
      </c>
      <c r="R3165" s="41">
        <f t="shared" si="800"/>
        <v>113922.76355309306</v>
      </c>
      <c r="S3165" s="36">
        <f>AU3164*H3164</f>
        <v>662.13994691955111</v>
      </c>
      <c r="T3165" s="37">
        <f>AV3164*I3164</f>
        <v>686.46995183726813</v>
      </c>
      <c r="U3165" s="57">
        <f t="shared" ref="U3165:U3228" si="803">O3165/R3165</f>
        <v>0.65311500103027342</v>
      </c>
      <c r="V3165" s="58">
        <f t="shared" si="801"/>
        <v>0.30640932472338489</v>
      </c>
      <c r="W3165" s="59">
        <f t="shared" si="802"/>
        <v>4.047567424634177E-2</v>
      </c>
      <c r="Y3165" s="7">
        <f t="shared" si="798"/>
        <v>0</v>
      </c>
      <c r="Z3165" s="40"/>
      <c r="AA3165" s="40"/>
      <c r="AB3165" s="40"/>
      <c r="AC3165" s="40"/>
      <c r="AD3165" s="40"/>
      <c r="AE3165" s="40"/>
      <c r="AF3165" s="40"/>
      <c r="AG3165" s="41"/>
      <c r="AH3165" s="40"/>
      <c r="AI3165" s="40"/>
      <c r="AJ3165" s="40"/>
      <c r="AK3165" s="40"/>
      <c r="AL3165" s="40"/>
      <c r="AM3165" s="41"/>
      <c r="AN3165" s="36">
        <f>Y3165*(IF(AND(AH3165&gt;0,AI3165&lt;0),AH3165,0)+IF(AND(AJ3165&lt;0,AK3165&gt;0),AJ3165,0)+IF(AND(AL3165&gt;0,AM3165&gt;0),AL3165,0))</f>
        <v>0</v>
      </c>
      <c r="AO3165" s="37">
        <f>Y3165*(IF(AND(AH3165&gt;0,AI3165&lt;0),AI3165,0)+IF(AND(AJ3165&lt;0,AK3165&gt;0),AK3165,0)+IF(AND(AL3165&gt;0,AM3165&gt;0),AM3165,0))</f>
        <v>0</v>
      </c>
      <c r="AQ3165" s="40">
        <f>AU3165*D3165</f>
        <v>74404.665835349966</v>
      </c>
      <c r="AR3165" s="40">
        <f>AV3165*E3165</f>
        <v>34906.997050925085</v>
      </c>
      <c r="AS3165" s="40">
        <f>IF(AND(Y3165&lt;&gt;0,AN3165&lt;&gt;0),0,Q3165)</f>
        <v>4611.1006668180116</v>
      </c>
      <c r="AT3165" s="41">
        <f t="shared" ref="AT3165:AT3228" si="804">SUM(AQ3165:AS3165)</f>
        <v>113922.76355309306</v>
      </c>
      <c r="AU3165" s="42">
        <f>S3165+AN3165</f>
        <v>662.13994691955111</v>
      </c>
      <c r="AV3165" s="37">
        <f>T3165+AO3165</f>
        <v>686.46995183726813</v>
      </c>
      <c r="AW3165" s="58">
        <f t="shared" si="789"/>
        <v>0.65311500103027342</v>
      </c>
      <c r="AX3165" s="58">
        <f t="shared" si="790"/>
        <v>0.30640932472338489</v>
      </c>
      <c r="AY3165" s="59">
        <f t="shared" si="791"/>
        <v>4.047567424634177E-2</v>
      </c>
      <c r="AZ3165" s="54">
        <f t="shared" si="799"/>
        <v>1.5266973622058977E-3</v>
      </c>
    </row>
    <row r="3166" spans="3:52" x14ac:dyDescent="0.25">
      <c r="C3166" s="35">
        <v>39262</v>
      </c>
      <c r="D3166" s="36">
        <v>110.97</v>
      </c>
      <c r="E3166" s="37">
        <v>50.76</v>
      </c>
      <c r="F3166" s="38">
        <v>0</v>
      </c>
      <c r="G3166" s="7">
        <v>0</v>
      </c>
      <c r="H3166" s="38">
        <v>1</v>
      </c>
      <c r="I3166" s="7">
        <v>1</v>
      </c>
      <c r="J3166" s="36">
        <f t="shared" si="792"/>
        <v>110.91451500000001</v>
      </c>
      <c r="K3166" s="37">
        <f t="shared" si="793"/>
        <v>50.73462</v>
      </c>
      <c r="L3166" s="36">
        <f t="shared" si="794"/>
        <v>111.02548499999999</v>
      </c>
      <c r="M3166" s="37">
        <f t="shared" si="795"/>
        <v>50.785379999999996</v>
      </c>
      <c r="O3166" s="39">
        <f t="shared" si="796"/>
        <v>73477.669909662582</v>
      </c>
      <c r="P3166" s="40">
        <f t="shared" si="797"/>
        <v>34845.214755259731</v>
      </c>
      <c r="Q3166" s="40">
        <f>S3166*F3166+T3166*G3166+AS3165*(1+$G$9/252)</f>
        <v>4611.2836470032025</v>
      </c>
      <c r="R3166" s="41">
        <f t="shared" si="800"/>
        <v>112934.16831192552</v>
      </c>
      <c r="S3166" s="36">
        <f>AU3165*H3165</f>
        <v>662.13994691955111</v>
      </c>
      <c r="T3166" s="37">
        <f>AV3165*I3165</f>
        <v>686.46995183726813</v>
      </c>
      <c r="U3166" s="57">
        <f t="shared" si="803"/>
        <v>0.65062390778596235</v>
      </c>
      <c r="V3166" s="58">
        <f t="shared" si="801"/>
        <v>0.30854448459758282</v>
      </c>
      <c r="W3166" s="59">
        <f t="shared" si="802"/>
        <v>4.0831607616454768E-2</v>
      </c>
      <c r="Y3166" s="7">
        <f t="shared" si="798"/>
        <v>0</v>
      </c>
      <c r="Z3166" s="40"/>
      <c r="AA3166" s="40"/>
      <c r="AB3166" s="40"/>
      <c r="AC3166" s="40"/>
      <c r="AD3166" s="40"/>
      <c r="AE3166" s="40"/>
      <c r="AF3166" s="40"/>
      <c r="AG3166" s="41"/>
      <c r="AH3166" s="40"/>
      <c r="AI3166" s="40"/>
      <c r="AJ3166" s="40"/>
      <c r="AK3166" s="40"/>
      <c r="AL3166" s="40"/>
      <c r="AM3166" s="41"/>
      <c r="AN3166" s="36">
        <f>Y3166*(IF(AND(AH3166&gt;0,AI3166&lt;0),AH3166,0)+IF(AND(AJ3166&lt;0,AK3166&gt;0),AJ3166,0)+IF(AND(AL3166&gt;0,AM3166&gt;0),AL3166,0))</f>
        <v>0</v>
      </c>
      <c r="AO3166" s="37">
        <f>Y3166*(IF(AND(AH3166&gt;0,AI3166&lt;0),AI3166,0)+IF(AND(AJ3166&lt;0,AK3166&gt;0),AK3166,0)+IF(AND(AL3166&gt;0,AM3166&gt;0),AM3166,0))</f>
        <v>0</v>
      </c>
      <c r="AQ3166" s="40">
        <f>AU3166*D3166</f>
        <v>73477.669909662582</v>
      </c>
      <c r="AR3166" s="40">
        <f>AV3166*E3166</f>
        <v>34845.214755259731</v>
      </c>
      <c r="AS3166" s="40">
        <f>IF(AND(Y3166&lt;&gt;0,AN3166&lt;&gt;0),0,Q3166)</f>
        <v>4611.2836470032025</v>
      </c>
      <c r="AT3166" s="41">
        <f t="shared" si="804"/>
        <v>112934.16831192552</v>
      </c>
      <c r="AU3166" s="42">
        <f>S3166+AN3166</f>
        <v>662.13994691955111</v>
      </c>
      <c r="AV3166" s="37">
        <f>T3166+AO3166</f>
        <v>686.46995183726813</v>
      </c>
      <c r="AW3166" s="58">
        <f t="shared" si="789"/>
        <v>0.65062390778596235</v>
      </c>
      <c r="AX3166" s="58">
        <f t="shared" si="790"/>
        <v>0.30854448459758282</v>
      </c>
      <c r="AY3166" s="59">
        <f t="shared" si="791"/>
        <v>4.0831607616454768E-2</v>
      </c>
      <c r="AZ3166" s="54">
        <f t="shared" si="799"/>
        <v>-8.6777673779552256E-3</v>
      </c>
    </row>
    <row r="3167" spans="3:52" x14ac:dyDescent="0.25">
      <c r="C3167" s="35">
        <v>39265</v>
      </c>
      <c r="D3167" s="36">
        <v>110.79</v>
      </c>
      <c r="E3167" s="37">
        <v>51.38</v>
      </c>
      <c r="F3167" s="38">
        <v>0</v>
      </c>
      <c r="G3167" s="7">
        <v>0</v>
      </c>
      <c r="H3167" s="38">
        <v>1</v>
      </c>
      <c r="I3167" s="7">
        <v>1</v>
      </c>
      <c r="J3167" s="36">
        <f t="shared" si="792"/>
        <v>110.73460500000002</v>
      </c>
      <c r="K3167" s="37">
        <f t="shared" si="793"/>
        <v>51.354310000000005</v>
      </c>
      <c r="L3167" s="36">
        <f t="shared" si="794"/>
        <v>110.845395</v>
      </c>
      <c r="M3167" s="37">
        <f t="shared" si="795"/>
        <v>51.40569</v>
      </c>
      <c r="O3167" s="39">
        <f t="shared" si="796"/>
        <v>73358.484719217071</v>
      </c>
      <c r="P3167" s="40">
        <f t="shared" si="797"/>
        <v>35270.826125398838</v>
      </c>
      <c r="Q3167" s="40">
        <f>S3167*F3167+T3167*G3167+AS3166*(1+$G$9/252)</f>
        <v>4611.4666344495117</v>
      </c>
      <c r="R3167" s="41">
        <f t="shared" si="800"/>
        <v>113240.77747906542</v>
      </c>
      <c r="S3167" s="36">
        <f>AU3166*H3166</f>
        <v>662.13994691955111</v>
      </c>
      <c r="T3167" s="37">
        <f>AV3166*I3166</f>
        <v>686.46995183726813</v>
      </c>
      <c r="U3167" s="57">
        <f t="shared" si="803"/>
        <v>0.6478097938949483</v>
      </c>
      <c r="V3167" s="58">
        <f t="shared" si="801"/>
        <v>0.31146753767139473</v>
      </c>
      <c r="W3167" s="59">
        <f t="shared" si="802"/>
        <v>4.0722668433656982E-2</v>
      </c>
      <c r="Y3167" s="7">
        <f t="shared" si="798"/>
        <v>0</v>
      </c>
      <c r="Z3167" s="40"/>
      <c r="AA3167" s="40"/>
      <c r="AB3167" s="40"/>
      <c r="AC3167" s="40"/>
      <c r="AD3167" s="40"/>
      <c r="AE3167" s="40"/>
      <c r="AF3167" s="40"/>
      <c r="AG3167" s="41"/>
      <c r="AH3167" s="40"/>
      <c r="AI3167" s="40"/>
      <c r="AJ3167" s="40"/>
      <c r="AK3167" s="40"/>
      <c r="AL3167" s="40"/>
      <c r="AM3167" s="41"/>
      <c r="AN3167" s="36">
        <f>Y3167*(IF(AND(AH3167&gt;0,AI3167&lt;0),AH3167,0)+IF(AND(AJ3167&lt;0,AK3167&gt;0),AJ3167,0)+IF(AND(AL3167&gt;0,AM3167&gt;0),AL3167,0))</f>
        <v>0</v>
      </c>
      <c r="AO3167" s="37">
        <f>Y3167*(IF(AND(AH3167&gt;0,AI3167&lt;0),AI3167,0)+IF(AND(AJ3167&lt;0,AK3167&gt;0),AK3167,0)+IF(AND(AL3167&gt;0,AM3167&gt;0),AM3167,0))</f>
        <v>0</v>
      </c>
      <c r="AQ3167" s="40">
        <f>AU3167*D3167</f>
        <v>73358.484719217071</v>
      </c>
      <c r="AR3167" s="40">
        <f>AV3167*E3167</f>
        <v>35270.826125398838</v>
      </c>
      <c r="AS3167" s="40">
        <f>IF(AND(Y3167&lt;&gt;0,AN3167&lt;&gt;0),0,Q3167)</f>
        <v>4611.4666344495117</v>
      </c>
      <c r="AT3167" s="41">
        <f t="shared" si="804"/>
        <v>113240.77747906542</v>
      </c>
      <c r="AU3167" s="42">
        <f>S3167+AN3167</f>
        <v>662.13994691955111</v>
      </c>
      <c r="AV3167" s="37">
        <f>T3167+AO3167</f>
        <v>686.46995183726813</v>
      </c>
      <c r="AW3167" s="58">
        <f t="shared" si="789"/>
        <v>0.6478097938949483</v>
      </c>
      <c r="AX3167" s="58">
        <f t="shared" si="790"/>
        <v>0.31146753767139473</v>
      </c>
      <c r="AY3167" s="59">
        <f t="shared" si="791"/>
        <v>4.0722668433656982E-2</v>
      </c>
      <c r="AZ3167" s="54">
        <f t="shared" si="799"/>
        <v>2.7149371330477123E-3</v>
      </c>
    </row>
    <row r="3168" spans="3:52" x14ac:dyDescent="0.25">
      <c r="C3168" s="35">
        <v>39266</v>
      </c>
      <c r="D3168" s="36">
        <v>111</v>
      </c>
      <c r="E3168" s="37">
        <v>51.4</v>
      </c>
      <c r="F3168" s="38">
        <v>0</v>
      </c>
      <c r="G3168" s="7">
        <v>0</v>
      </c>
      <c r="H3168" s="38">
        <v>1</v>
      </c>
      <c r="I3168" s="7">
        <v>1</v>
      </c>
      <c r="J3168" s="36">
        <f t="shared" si="792"/>
        <v>110.94450000000001</v>
      </c>
      <c r="K3168" s="37">
        <f t="shared" si="793"/>
        <v>51.374299999999998</v>
      </c>
      <c r="L3168" s="36">
        <f t="shared" si="794"/>
        <v>111.05549999999999</v>
      </c>
      <c r="M3168" s="37">
        <f t="shared" si="795"/>
        <v>51.425699999999999</v>
      </c>
      <c r="O3168" s="39">
        <f t="shared" si="796"/>
        <v>73497.534108070176</v>
      </c>
      <c r="P3168" s="40">
        <f t="shared" si="797"/>
        <v>35284.555524435578</v>
      </c>
      <c r="Q3168" s="40">
        <f>S3168*F3168+T3168*G3168+AS3167*(1+$G$9/252)</f>
        <v>4611.6496291572275</v>
      </c>
      <c r="R3168" s="41">
        <f t="shared" si="800"/>
        <v>113393.73926166298</v>
      </c>
      <c r="S3168" s="36">
        <f>AU3167*H3167</f>
        <v>662.13994691955111</v>
      </c>
      <c r="T3168" s="37">
        <f>AV3167*I3167</f>
        <v>686.46995183726813</v>
      </c>
      <c r="U3168" s="57">
        <f t="shared" si="803"/>
        <v>0.64816218767131517</v>
      </c>
      <c r="V3168" s="58">
        <f t="shared" si="801"/>
        <v>0.31116846268747089</v>
      </c>
      <c r="W3168" s="59">
        <f t="shared" si="802"/>
        <v>4.0669349641214006E-2</v>
      </c>
      <c r="Y3168" s="7">
        <f t="shared" si="798"/>
        <v>0</v>
      </c>
      <c r="Z3168" s="40"/>
      <c r="AA3168" s="40"/>
      <c r="AB3168" s="40"/>
      <c r="AC3168" s="40"/>
      <c r="AD3168" s="40"/>
      <c r="AE3168" s="40"/>
      <c r="AF3168" s="40"/>
      <c r="AG3168" s="41"/>
      <c r="AH3168" s="40"/>
      <c r="AI3168" s="40"/>
      <c r="AJ3168" s="40"/>
      <c r="AK3168" s="40"/>
      <c r="AL3168" s="40"/>
      <c r="AM3168" s="41"/>
      <c r="AN3168" s="36">
        <f>Y3168*(IF(AND(AH3168&gt;0,AI3168&lt;0),AH3168,0)+IF(AND(AJ3168&lt;0,AK3168&gt;0),AJ3168,0)+IF(AND(AL3168&gt;0,AM3168&gt;0),AL3168,0))</f>
        <v>0</v>
      </c>
      <c r="AO3168" s="37">
        <f>Y3168*(IF(AND(AH3168&gt;0,AI3168&lt;0),AI3168,0)+IF(AND(AJ3168&lt;0,AK3168&gt;0),AK3168,0)+IF(AND(AL3168&gt;0,AM3168&gt;0),AM3168,0))</f>
        <v>0</v>
      </c>
      <c r="AQ3168" s="40">
        <f>AU3168*D3168</f>
        <v>73497.534108070176</v>
      </c>
      <c r="AR3168" s="40">
        <f>AV3168*E3168</f>
        <v>35284.555524435578</v>
      </c>
      <c r="AS3168" s="40">
        <f>IF(AND(Y3168&lt;&gt;0,AN3168&lt;&gt;0),0,Q3168)</f>
        <v>4611.6496291572275</v>
      </c>
      <c r="AT3168" s="41">
        <f t="shared" si="804"/>
        <v>113393.73926166298</v>
      </c>
      <c r="AU3168" s="42">
        <f>S3168+AN3168</f>
        <v>662.13994691955111</v>
      </c>
      <c r="AV3168" s="37">
        <f>T3168+AO3168</f>
        <v>686.46995183726813</v>
      </c>
      <c r="AW3168" s="58">
        <f t="shared" si="789"/>
        <v>0.64816218767131517</v>
      </c>
      <c r="AX3168" s="58">
        <f t="shared" si="790"/>
        <v>0.31116846268747089</v>
      </c>
      <c r="AY3168" s="59">
        <f t="shared" si="791"/>
        <v>4.0669349641214006E-2</v>
      </c>
      <c r="AZ3168" s="54">
        <f t="shared" si="799"/>
        <v>1.35076591668426E-3</v>
      </c>
    </row>
    <row r="3169" spans="3:52" x14ac:dyDescent="0.25">
      <c r="C3169" s="35">
        <v>39268</v>
      </c>
      <c r="D3169" s="36">
        <v>110.38</v>
      </c>
      <c r="E3169" s="37">
        <v>51.21</v>
      </c>
      <c r="F3169" s="38">
        <v>0</v>
      </c>
      <c r="G3169" s="7">
        <v>0</v>
      </c>
      <c r="H3169" s="38">
        <v>1</v>
      </c>
      <c r="I3169" s="7">
        <v>1</v>
      </c>
      <c r="J3169" s="36">
        <f t="shared" si="792"/>
        <v>110.32481</v>
      </c>
      <c r="K3169" s="37">
        <f t="shared" si="793"/>
        <v>51.184395000000002</v>
      </c>
      <c r="L3169" s="36">
        <f t="shared" si="794"/>
        <v>110.43518999999999</v>
      </c>
      <c r="M3169" s="37">
        <f t="shared" si="795"/>
        <v>51.235605</v>
      </c>
      <c r="O3169" s="39">
        <f t="shared" si="796"/>
        <v>73087.007340980053</v>
      </c>
      <c r="P3169" s="40">
        <f t="shared" si="797"/>
        <v>35154.126233586503</v>
      </c>
      <c r="Q3169" s="40">
        <f>S3169*F3169+T3169*G3169+AS3168*(1+$G$9/252)</f>
        <v>4611.8326311266383</v>
      </c>
      <c r="R3169" s="41">
        <f t="shared" si="800"/>
        <v>112852.9662056932</v>
      </c>
      <c r="S3169" s="36">
        <f>AU3168*H3168</f>
        <v>662.13994691955111</v>
      </c>
      <c r="T3169" s="37">
        <f>AV3168*I3168</f>
        <v>686.46995183726813</v>
      </c>
      <c r="U3169" s="57">
        <f t="shared" si="803"/>
        <v>0.64763036186188405</v>
      </c>
      <c r="V3169" s="58">
        <f t="shared" si="801"/>
        <v>0.31150378599276063</v>
      </c>
      <c r="W3169" s="59">
        <f t="shared" si="802"/>
        <v>4.0865852145355312E-2</v>
      </c>
      <c r="Y3169" s="7">
        <f t="shared" si="798"/>
        <v>0</v>
      </c>
      <c r="Z3169" s="40"/>
      <c r="AA3169" s="40"/>
      <c r="AB3169" s="40"/>
      <c r="AC3169" s="40"/>
      <c r="AD3169" s="40"/>
      <c r="AE3169" s="40"/>
      <c r="AF3169" s="40"/>
      <c r="AG3169" s="41"/>
      <c r="AH3169" s="40"/>
      <c r="AI3169" s="40"/>
      <c r="AJ3169" s="40"/>
      <c r="AK3169" s="40"/>
      <c r="AL3169" s="40"/>
      <c r="AM3169" s="41"/>
      <c r="AN3169" s="36">
        <f>Y3169*(IF(AND(AH3169&gt;0,AI3169&lt;0),AH3169,0)+IF(AND(AJ3169&lt;0,AK3169&gt;0),AJ3169,0)+IF(AND(AL3169&gt;0,AM3169&gt;0),AL3169,0))</f>
        <v>0</v>
      </c>
      <c r="AO3169" s="37">
        <f>Y3169*(IF(AND(AH3169&gt;0,AI3169&lt;0),AI3169,0)+IF(AND(AJ3169&lt;0,AK3169&gt;0),AK3169,0)+IF(AND(AL3169&gt;0,AM3169&gt;0),AM3169,0))</f>
        <v>0</v>
      </c>
      <c r="AQ3169" s="40">
        <f>AU3169*D3169</f>
        <v>73087.007340980053</v>
      </c>
      <c r="AR3169" s="40">
        <f>AV3169*E3169</f>
        <v>35154.126233586503</v>
      </c>
      <c r="AS3169" s="40">
        <f>IF(AND(Y3169&lt;&gt;0,AN3169&lt;&gt;0),0,Q3169)</f>
        <v>4611.8326311266383</v>
      </c>
      <c r="AT3169" s="41">
        <f t="shared" si="804"/>
        <v>112852.9662056932</v>
      </c>
      <c r="AU3169" s="42">
        <f>S3169+AN3169</f>
        <v>662.13994691955111</v>
      </c>
      <c r="AV3169" s="37">
        <f>T3169+AO3169</f>
        <v>686.46995183726813</v>
      </c>
      <c r="AW3169" s="58">
        <f t="shared" si="789"/>
        <v>0.64763036186188405</v>
      </c>
      <c r="AX3169" s="58">
        <f t="shared" si="790"/>
        <v>0.31150378599276063</v>
      </c>
      <c r="AY3169" s="59">
        <f t="shared" si="791"/>
        <v>4.0865852145355312E-2</v>
      </c>
      <c r="AZ3169" s="54">
        <f t="shared" si="799"/>
        <v>-4.7689851264355321E-3</v>
      </c>
    </row>
    <row r="3170" spans="3:52" x14ac:dyDescent="0.25">
      <c r="C3170" s="35">
        <v>39269</v>
      </c>
      <c r="D3170" s="36">
        <v>110.84</v>
      </c>
      <c r="E3170" s="37">
        <v>51.43</v>
      </c>
      <c r="F3170" s="38">
        <v>0</v>
      </c>
      <c r="G3170" s="7">
        <v>0</v>
      </c>
      <c r="H3170" s="38">
        <v>1</v>
      </c>
      <c r="I3170" s="7">
        <v>1</v>
      </c>
      <c r="J3170" s="36">
        <f t="shared" si="792"/>
        <v>110.78458000000001</v>
      </c>
      <c r="K3170" s="37">
        <f t="shared" si="793"/>
        <v>51.404285000000002</v>
      </c>
      <c r="L3170" s="36">
        <f t="shared" si="794"/>
        <v>110.89542</v>
      </c>
      <c r="M3170" s="37">
        <f t="shared" si="795"/>
        <v>51.455714999999998</v>
      </c>
      <c r="O3170" s="39">
        <f t="shared" si="796"/>
        <v>73391.591716563053</v>
      </c>
      <c r="P3170" s="40">
        <f t="shared" si="797"/>
        <v>35305.149622990699</v>
      </c>
      <c r="Q3170" s="40">
        <f>S3170*F3170+T3170*G3170+AS3169*(1+$G$9/252)</f>
        <v>4612.0156403580322</v>
      </c>
      <c r="R3170" s="41">
        <f t="shared" si="800"/>
        <v>113308.75697991179</v>
      </c>
      <c r="S3170" s="36">
        <f>AU3169*H3169</f>
        <v>662.13994691955111</v>
      </c>
      <c r="T3170" s="37">
        <f>AV3169*I3169</f>
        <v>686.46995183726813</v>
      </c>
      <c r="U3170" s="57">
        <f t="shared" si="803"/>
        <v>0.64771332483661836</v>
      </c>
      <c r="V3170" s="58">
        <f t="shared" si="801"/>
        <v>0.3115835930425912</v>
      </c>
      <c r="W3170" s="59">
        <f t="shared" si="802"/>
        <v>4.07030821207904E-2</v>
      </c>
      <c r="Y3170" s="7">
        <f t="shared" si="798"/>
        <v>0</v>
      </c>
      <c r="Z3170" s="40"/>
      <c r="AA3170" s="40"/>
      <c r="AB3170" s="40"/>
      <c r="AC3170" s="40"/>
      <c r="AD3170" s="40"/>
      <c r="AE3170" s="40"/>
      <c r="AF3170" s="40"/>
      <c r="AG3170" s="41"/>
      <c r="AH3170" s="40"/>
      <c r="AI3170" s="40"/>
      <c r="AJ3170" s="40"/>
      <c r="AK3170" s="40"/>
      <c r="AL3170" s="40"/>
      <c r="AM3170" s="41"/>
      <c r="AN3170" s="36">
        <f>Y3170*(IF(AND(AH3170&gt;0,AI3170&lt;0),AH3170,0)+IF(AND(AJ3170&lt;0,AK3170&gt;0),AJ3170,0)+IF(AND(AL3170&gt;0,AM3170&gt;0),AL3170,0))</f>
        <v>0</v>
      </c>
      <c r="AO3170" s="37">
        <f>Y3170*(IF(AND(AH3170&gt;0,AI3170&lt;0),AI3170,0)+IF(AND(AJ3170&lt;0,AK3170&gt;0),AK3170,0)+IF(AND(AL3170&gt;0,AM3170&gt;0),AM3170,0))</f>
        <v>0</v>
      </c>
      <c r="AQ3170" s="40">
        <f>AU3170*D3170</f>
        <v>73391.591716563053</v>
      </c>
      <c r="AR3170" s="40">
        <f>AV3170*E3170</f>
        <v>35305.149622990699</v>
      </c>
      <c r="AS3170" s="40">
        <f>IF(AND(Y3170&lt;&gt;0,AN3170&lt;&gt;0),0,Q3170)</f>
        <v>4612.0156403580322</v>
      </c>
      <c r="AT3170" s="41">
        <f t="shared" si="804"/>
        <v>113308.75697991179</v>
      </c>
      <c r="AU3170" s="42">
        <f>S3170+AN3170</f>
        <v>662.13994691955111</v>
      </c>
      <c r="AV3170" s="37">
        <f>T3170+AO3170</f>
        <v>686.46995183726813</v>
      </c>
      <c r="AW3170" s="58">
        <f t="shared" si="789"/>
        <v>0.64771332483661836</v>
      </c>
      <c r="AX3170" s="58">
        <f t="shared" si="790"/>
        <v>0.3115835930425912</v>
      </c>
      <c r="AY3170" s="59">
        <f t="shared" si="791"/>
        <v>4.07030821207904E-2</v>
      </c>
      <c r="AZ3170" s="54">
        <f t="shared" si="799"/>
        <v>4.038801898993416E-3</v>
      </c>
    </row>
    <row r="3171" spans="3:52" x14ac:dyDescent="0.25">
      <c r="C3171" s="35">
        <v>39272</v>
      </c>
      <c r="D3171" s="36">
        <v>116.17</v>
      </c>
      <c r="E3171" s="37">
        <v>51.14</v>
      </c>
      <c r="F3171" s="38">
        <v>0</v>
      </c>
      <c r="G3171" s="7">
        <v>0</v>
      </c>
      <c r="H3171" s="38">
        <v>1</v>
      </c>
      <c r="I3171" s="7">
        <v>1</v>
      </c>
      <c r="J3171" s="36">
        <f t="shared" si="792"/>
        <v>116.11191500000001</v>
      </c>
      <c r="K3171" s="37">
        <f t="shared" si="793"/>
        <v>51.114430000000006</v>
      </c>
      <c r="L3171" s="36">
        <f t="shared" si="794"/>
        <v>116.22808499999999</v>
      </c>
      <c r="M3171" s="37">
        <f t="shared" si="795"/>
        <v>51.165569999999995</v>
      </c>
      <c r="O3171" s="39">
        <f t="shared" si="796"/>
        <v>76920.797633644252</v>
      </c>
      <c r="P3171" s="40">
        <f t="shared" si="797"/>
        <v>35106.073336957896</v>
      </c>
      <c r="Q3171" s="40">
        <f>S3171*F3171+T3171*G3171+AS3170*(1+$G$9/252)</f>
        <v>4612.1986568516968</v>
      </c>
      <c r="R3171" s="41">
        <f t="shared" si="800"/>
        <v>116639.06962745385</v>
      </c>
      <c r="S3171" s="36">
        <f>AU3170*H3170</f>
        <v>662.13994691955111</v>
      </c>
      <c r="T3171" s="37">
        <f>AV3170*I3170</f>
        <v>686.46995183726813</v>
      </c>
      <c r="U3171" s="57">
        <f t="shared" si="803"/>
        <v>0.65947711928198605</v>
      </c>
      <c r="V3171" s="58">
        <f t="shared" si="801"/>
        <v>0.30098039575493002</v>
      </c>
      <c r="W3171" s="59">
        <f t="shared" si="802"/>
        <v>3.9542484963083963E-2</v>
      </c>
      <c r="Y3171" s="7">
        <f t="shared" si="798"/>
        <v>0</v>
      </c>
      <c r="Z3171" s="40"/>
      <c r="AA3171" s="40"/>
      <c r="AB3171" s="40"/>
      <c r="AC3171" s="40"/>
      <c r="AD3171" s="40"/>
      <c r="AE3171" s="40"/>
      <c r="AF3171" s="40"/>
      <c r="AG3171" s="41"/>
      <c r="AH3171" s="40"/>
      <c r="AI3171" s="40"/>
      <c r="AJ3171" s="40"/>
      <c r="AK3171" s="40"/>
      <c r="AL3171" s="40"/>
      <c r="AM3171" s="41"/>
      <c r="AN3171" s="36">
        <f>Y3171*(IF(AND(AH3171&gt;0,AI3171&lt;0),AH3171,0)+IF(AND(AJ3171&lt;0,AK3171&gt;0),AJ3171,0)+IF(AND(AL3171&gt;0,AM3171&gt;0),AL3171,0))</f>
        <v>0</v>
      </c>
      <c r="AO3171" s="37">
        <f>Y3171*(IF(AND(AH3171&gt;0,AI3171&lt;0),AI3171,0)+IF(AND(AJ3171&lt;0,AK3171&gt;0),AK3171,0)+IF(AND(AL3171&gt;0,AM3171&gt;0),AM3171,0))</f>
        <v>0</v>
      </c>
      <c r="AQ3171" s="40">
        <f>AU3171*D3171</f>
        <v>76920.797633644252</v>
      </c>
      <c r="AR3171" s="40">
        <f>AV3171*E3171</f>
        <v>35106.073336957896</v>
      </c>
      <c r="AS3171" s="40">
        <f>IF(AND(Y3171&lt;&gt;0,AN3171&lt;&gt;0),0,Q3171)</f>
        <v>4612.1986568516968</v>
      </c>
      <c r="AT3171" s="41">
        <f t="shared" si="804"/>
        <v>116639.06962745385</v>
      </c>
      <c r="AU3171" s="42">
        <f>S3171+AN3171</f>
        <v>662.13994691955111</v>
      </c>
      <c r="AV3171" s="37">
        <f>T3171+AO3171</f>
        <v>686.46995183726813</v>
      </c>
      <c r="AW3171" s="58">
        <f t="shared" si="789"/>
        <v>0.65947711928198605</v>
      </c>
      <c r="AX3171" s="58">
        <f t="shared" si="790"/>
        <v>0.30098039575493002</v>
      </c>
      <c r="AY3171" s="59">
        <f t="shared" si="791"/>
        <v>3.9542484963083963E-2</v>
      </c>
      <c r="AZ3171" s="54">
        <f t="shared" si="799"/>
        <v>2.9391485144722562E-2</v>
      </c>
    </row>
    <row r="3172" spans="3:52" x14ac:dyDescent="0.25">
      <c r="C3172" s="35">
        <v>39273</v>
      </c>
      <c r="D3172" s="36">
        <v>112.81</v>
      </c>
      <c r="E3172" s="37">
        <v>50.34</v>
      </c>
      <c r="F3172" s="38">
        <v>0</v>
      </c>
      <c r="G3172" s="7">
        <v>0</v>
      </c>
      <c r="H3172" s="38">
        <v>1</v>
      </c>
      <c r="I3172" s="7">
        <v>1</v>
      </c>
      <c r="J3172" s="36">
        <f t="shared" si="792"/>
        <v>112.753595</v>
      </c>
      <c r="K3172" s="37">
        <f t="shared" si="793"/>
        <v>50.314830000000008</v>
      </c>
      <c r="L3172" s="36">
        <f t="shared" si="794"/>
        <v>112.866405</v>
      </c>
      <c r="M3172" s="37">
        <f t="shared" si="795"/>
        <v>50.365169999999999</v>
      </c>
      <c r="O3172" s="39">
        <f t="shared" si="796"/>
        <v>74696.007411994564</v>
      </c>
      <c r="P3172" s="40">
        <f t="shared" si="797"/>
        <v>34556.897375488079</v>
      </c>
      <c r="Q3172" s="40">
        <f>S3172*F3172+T3172*G3172+AS3171*(1+$G$9/252)</f>
        <v>4612.3816806079203</v>
      </c>
      <c r="R3172" s="41">
        <f t="shared" si="800"/>
        <v>113865.28646809056</v>
      </c>
      <c r="S3172" s="36">
        <f>AU3171*H3171</f>
        <v>662.13994691955111</v>
      </c>
      <c r="T3172" s="37">
        <f>AV3171*I3171</f>
        <v>686.46995183726813</v>
      </c>
      <c r="U3172" s="57">
        <f t="shared" si="803"/>
        <v>0.65600333278858669</v>
      </c>
      <c r="V3172" s="58">
        <f t="shared" si="801"/>
        <v>0.30348931133785234</v>
      </c>
      <c r="W3172" s="59">
        <f t="shared" si="802"/>
        <v>4.0507355873561052E-2</v>
      </c>
      <c r="Y3172" s="7">
        <f t="shared" si="798"/>
        <v>0</v>
      </c>
      <c r="Z3172" s="40"/>
      <c r="AA3172" s="40"/>
      <c r="AB3172" s="40"/>
      <c r="AC3172" s="40"/>
      <c r="AD3172" s="40"/>
      <c r="AE3172" s="40"/>
      <c r="AF3172" s="40"/>
      <c r="AG3172" s="41"/>
      <c r="AH3172" s="40"/>
      <c r="AI3172" s="40"/>
      <c r="AJ3172" s="40"/>
      <c r="AK3172" s="40"/>
      <c r="AL3172" s="40"/>
      <c r="AM3172" s="41"/>
      <c r="AN3172" s="36">
        <f>Y3172*(IF(AND(AH3172&gt;0,AI3172&lt;0),AH3172,0)+IF(AND(AJ3172&lt;0,AK3172&gt;0),AJ3172,0)+IF(AND(AL3172&gt;0,AM3172&gt;0),AL3172,0))</f>
        <v>0</v>
      </c>
      <c r="AO3172" s="37">
        <f>Y3172*(IF(AND(AH3172&gt;0,AI3172&lt;0),AI3172,0)+IF(AND(AJ3172&lt;0,AK3172&gt;0),AK3172,0)+IF(AND(AL3172&gt;0,AM3172&gt;0),AM3172,0))</f>
        <v>0</v>
      </c>
      <c r="AQ3172" s="40">
        <f>AU3172*D3172</f>
        <v>74696.007411994564</v>
      </c>
      <c r="AR3172" s="40">
        <f>AV3172*E3172</f>
        <v>34556.897375488079</v>
      </c>
      <c r="AS3172" s="40">
        <f>IF(AND(Y3172&lt;&gt;0,AN3172&lt;&gt;0),0,Q3172)</f>
        <v>4612.3816806079203</v>
      </c>
      <c r="AT3172" s="41">
        <f t="shared" si="804"/>
        <v>113865.28646809056</v>
      </c>
      <c r="AU3172" s="42">
        <f>S3172+AN3172</f>
        <v>662.13994691955111</v>
      </c>
      <c r="AV3172" s="37">
        <f>T3172+AO3172</f>
        <v>686.46995183726813</v>
      </c>
      <c r="AW3172" s="58">
        <f t="shared" si="789"/>
        <v>0.65600333278858669</v>
      </c>
      <c r="AX3172" s="58">
        <f t="shared" si="790"/>
        <v>0.30348931133785234</v>
      </c>
      <c r="AY3172" s="59">
        <f t="shared" si="791"/>
        <v>4.0507355873561052E-2</v>
      </c>
      <c r="AZ3172" s="54">
        <f t="shared" si="799"/>
        <v>-2.3780909503331671E-2</v>
      </c>
    </row>
    <row r="3173" spans="3:52" x14ac:dyDescent="0.25">
      <c r="C3173" s="35">
        <v>39274</v>
      </c>
      <c r="D3173" s="36">
        <v>113.52</v>
      </c>
      <c r="E3173" s="37">
        <v>50.72</v>
      </c>
      <c r="F3173" s="38">
        <v>0</v>
      </c>
      <c r="G3173" s="7">
        <v>0</v>
      </c>
      <c r="H3173" s="38">
        <v>1</v>
      </c>
      <c r="I3173" s="7">
        <v>1</v>
      </c>
      <c r="J3173" s="36">
        <f t="shared" si="792"/>
        <v>113.46324</v>
      </c>
      <c r="K3173" s="37">
        <f t="shared" si="793"/>
        <v>50.69464</v>
      </c>
      <c r="L3173" s="36">
        <f t="shared" si="794"/>
        <v>113.57675999999999</v>
      </c>
      <c r="M3173" s="37">
        <f t="shared" si="795"/>
        <v>50.745359999999998</v>
      </c>
      <c r="O3173" s="39">
        <f t="shared" si="796"/>
        <v>75166.126774307442</v>
      </c>
      <c r="P3173" s="40">
        <f t="shared" si="797"/>
        <v>34817.755957186237</v>
      </c>
      <c r="Q3173" s="40">
        <f>S3173*F3173+T3173*G3173+AS3172*(1+$G$9/252)</f>
        <v>4612.564711626992</v>
      </c>
      <c r="R3173" s="41">
        <f t="shared" si="800"/>
        <v>114596.44744312068</v>
      </c>
      <c r="S3173" s="36">
        <f>AU3172*H3172</f>
        <v>662.13994691955111</v>
      </c>
      <c r="T3173" s="37">
        <f>AV3172*I3172</f>
        <v>686.46995183726813</v>
      </c>
      <c r="U3173" s="57">
        <f t="shared" si="803"/>
        <v>0.65592021787251076</v>
      </c>
      <c r="V3173" s="58">
        <f t="shared" si="801"/>
        <v>0.3038292786036656</v>
      </c>
      <c r="W3173" s="59">
        <f t="shared" si="802"/>
        <v>4.0250503523823575E-2</v>
      </c>
      <c r="Y3173" s="7">
        <f t="shared" si="798"/>
        <v>0</v>
      </c>
      <c r="Z3173" s="40"/>
      <c r="AA3173" s="40"/>
      <c r="AB3173" s="40"/>
      <c r="AC3173" s="40"/>
      <c r="AD3173" s="40"/>
      <c r="AE3173" s="40"/>
      <c r="AF3173" s="40"/>
      <c r="AG3173" s="41"/>
      <c r="AH3173" s="40"/>
      <c r="AI3173" s="40"/>
      <c r="AJ3173" s="40"/>
      <c r="AK3173" s="40"/>
      <c r="AL3173" s="40"/>
      <c r="AM3173" s="41"/>
      <c r="AN3173" s="36">
        <f>Y3173*(IF(AND(AH3173&gt;0,AI3173&lt;0),AH3173,0)+IF(AND(AJ3173&lt;0,AK3173&gt;0),AJ3173,0)+IF(AND(AL3173&gt;0,AM3173&gt;0),AL3173,0))</f>
        <v>0</v>
      </c>
      <c r="AO3173" s="37">
        <f>Y3173*(IF(AND(AH3173&gt;0,AI3173&lt;0),AI3173,0)+IF(AND(AJ3173&lt;0,AK3173&gt;0),AK3173,0)+IF(AND(AL3173&gt;0,AM3173&gt;0),AM3173,0))</f>
        <v>0</v>
      </c>
      <c r="AQ3173" s="40">
        <f>AU3173*D3173</f>
        <v>75166.126774307442</v>
      </c>
      <c r="AR3173" s="40">
        <f>AV3173*E3173</f>
        <v>34817.755957186237</v>
      </c>
      <c r="AS3173" s="40">
        <f>IF(AND(Y3173&lt;&gt;0,AN3173&lt;&gt;0),0,Q3173)</f>
        <v>4612.564711626992</v>
      </c>
      <c r="AT3173" s="41">
        <f t="shared" si="804"/>
        <v>114596.44744312068</v>
      </c>
      <c r="AU3173" s="42">
        <f>S3173+AN3173</f>
        <v>662.13994691955111</v>
      </c>
      <c r="AV3173" s="37">
        <f>T3173+AO3173</f>
        <v>686.46995183726813</v>
      </c>
      <c r="AW3173" s="58">
        <f t="shared" si="789"/>
        <v>0.65592021787251076</v>
      </c>
      <c r="AX3173" s="58">
        <f t="shared" si="790"/>
        <v>0.3038292786036656</v>
      </c>
      <c r="AY3173" s="59">
        <f t="shared" si="791"/>
        <v>4.0250503523823575E-2</v>
      </c>
      <c r="AZ3173" s="54">
        <f t="shared" si="799"/>
        <v>6.4212807758141643E-3</v>
      </c>
    </row>
    <row r="3174" spans="3:52" x14ac:dyDescent="0.25">
      <c r="C3174" s="35">
        <v>39275</v>
      </c>
      <c r="D3174" s="36">
        <v>114.42</v>
      </c>
      <c r="E3174" s="37">
        <v>51.65</v>
      </c>
      <c r="F3174" s="38">
        <v>0</v>
      </c>
      <c r="G3174" s="7">
        <v>0</v>
      </c>
      <c r="H3174" s="38">
        <v>1</v>
      </c>
      <c r="I3174" s="7">
        <v>1</v>
      </c>
      <c r="J3174" s="36">
        <f t="shared" si="792"/>
        <v>114.36279</v>
      </c>
      <c r="K3174" s="37">
        <f t="shared" si="793"/>
        <v>51.624175000000001</v>
      </c>
      <c r="L3174" s="36">
        <f t="shared" si="794"/>
        <v>114.47721</v>
      </c>
      <c r="M3174" s="37">
        <f t="shared" si="795"/>
        <v>51.675824999999996</v>
      </c>
      <c r="O3174" s="39">
        <f t="shared" si="796"/>
        <v>75762.052726535039</v>
      </c>
      <c r="P3174" s="40">
        <f t="shared" si="797"/>
        <v>35456.173012394895</v>
      </c>
      <c r="Q3174" s="40">
        <f>S3174*F3174+T3174*G3174+AS3173*(1+$G$9/252)</f>
        <v>4612.7477499091992</v>
      </c>
      <c r="R3174" s="41">
        <f t="shared" si="800"/>
        <v>115830.97348883914</v>
      </c>
      <c r="S3174" s="36">
        <f>AU3173*H3173</f>
        <v>662.13994691955111</v>
      </c>
      <c r="T3174" s="37">
        <f>AV3173*I3173</f>
        <v>686.46995183726813</v>
      </c>
      <c r="U3174" s="57">
        <f t="shared" si="803"/>
        <v>0.65407421214356853</v>
      </c>
      <c r="V3174" s="58">
        <f t="shared" si="801"/>
        <v>0.30610269381713573</v>
      </c>
      <c r="W3174" s="59">
        <f t="shared" si="802"/>
        <v>3.9823094039295626E-2</v>
      </c>
      <c r="Y3174" s="7">
        <f t="shared" si="798"/>
        <v>0</v>
      </c>
      <c r="Z3174" s="40"/>
      <c r="AA3174" s="40"/>
      <c r="AB3174" s="40"/>
      <c r="AC3174" s="40"/>
      <c r="AD3174" s="40"/>
      <c r="AE3174" s="40"/>
      <c r="AF3174" s="40"/>
      <c r="AG3174" s="41"/>
      <c r="AH3174" s="40"/>
      <c r="AI3174" s="40"/>
      <c r="AJ3174" s="40"/>
      <c r="AK3174" s="40"/>
      <c r="AL3174" s="40"/>
      <c r="AM3174" s="41"/>
      <c r="AN3174" s="36">
        <f>Y3174*(IF(AND(AH3174&gt;0,AI3174&lt;0),AH3174,0)+IF(AND(AJ3174&lt;0,AK3174&gt;0),AJ3174,0)+IF(AND(AL3174&gt;0,AM3174&gt;0),AL3174,0))</f>
        <v>0</v>
      </c>
      <c r="AO3174" s="37">
        <f>Y3174*(IF(AND(AH3174&gt;0,AI3174&lt;0),AI3174,0)+IF(AND(AJ3174&lt;0,AK3174&gt;0),AK3174,0)+IF(AND(AL3174&gt;0,AM3174&gt;0),AM3174,0))</f>
        <v>0</v>
      </c>
      <c r="AQ3174" s="40">
        <f>AU3174*D3174</f>
        <v>75762.052726535039</v>
      </c>
      <c r="AR3174" s="40">
        <f>AV3174*E3174</f>
        <v>35456.173012394895</v>
      </c>
      <c r="AS3174" s="40">
        <f>IF(AND(Y3174&lt;&gt;0,AN3174&lt;&gt;0),0,Q3174)</f>
        <v>4612.7477499091992</v>
      </c>
      <c r="AT3174" s="41">
        <f t="shared" si="804"/>
        <v>115830.97348883914</v>
      </c>
      <c r="AU3174" s="42">
        <f>S3174+AN3174</f>
        <v>662.13994691955111</v>
      </c>
      <c r="AV3174" s="37">
        <f>T3174+AO3174</f>
        <v>686.46995183726813</v>
      </c>
      <c r="AW3174" s="58">
        <f t="shared" si="789"/>
        <v>0.65407421214356853</v>
      </c>
      <c r="AX3174" s="58">
        <f t="shared" si="790"/>
        <v>0.30610269381713573</v>
      </c>
      <c r="AY3174" s="59">
        <f t="shared" si="791"/>
        <v>3.9823094039295626E-2</v>
      </c>
      <c r="AZ3174" s="54">
        <f t="shared" si="799"/>
        <v>1.0772812537065857E-2</v>
      </c>
    </row>
    <row r="3175" spans="3:52" x14ac:dyDescent="0.25">
      <c r="C3175" s="35">
        <v>39276</v>
      </c>
      <c r="D3175" s="36">
        <v>117.25</v>
      </c>
      <c r="E3175" s="37">
        <v>51.91</v>
      </c>
      <c r="F3175" s="38">
        <v>0</v>
      </c>
      <c r="G3175" s="7">
        <v>0</v>
      </c>
      <c r="H3175" s="38">
        <v>1</v>
      </c>
      <c r="I3175" s="7">
        <v>1</v>
      </c>
      <c r="J3175" s="36">
        <f t="shared" si="792"/>
        <v>117.19137500000001</v>
      </c>
      <c r="K3175" s="37">
        <f t="shared" si="793"/>
        <v>51.884045</v>
      </c>
      <c r="L3175" s="36">
        <f t="shared" si="794"/>
        <v>117.30862499999999</v>
      </c>
      <c r="M3175" s="37">
        <f t="shared" si="795"/>
        <v>51.935954999999993</v>
      </c>
      <c r="O3175" s="39">
        <f t="shared" si="796"/>
        <v>77635.908776317374</v>
      </c>
      <c r="P3175" s="40">
        <f t="shared" si="797"/>
        <v>35634.655199872584</v>
      </c>
      <c r="Q3175" s="40">
        <f>S3175*F3175+T3175*G3175+AS3174*(1+$G$9/252)</f>
        <v>4612.9307954548303</v>
      </c>
      <c r="R3175" s="41">
        <f t="shared" si="800"/>
        <v>117883.49477164479</v>
      </c>
      <c r="S3175" s="36">
        <f>AU3174*H3174</f>
        <v>662.13994691955111</v>
      </c>
      <c r="T3175" s="37">
        <f>AV3174*I3174</f>
        <v>686.46995183726813</v>
      </c>
      <c r="U3175" s="57">
        <f t="shared" si="803"/>
        <v>0.65858166935674856</v>
      </c>
      <c r="V3175" s="58">
        <f t="shared" si="801"/>
        <v>0.3022870612115921</v>
      </c>
      <c r="W3175" s="59">
        <f t="shared" si="802"/>
        <v>3.9131269431659281E-2</v>
      </c>
      <c r="Y3175" s="7">
        <f t="shared" si="798"/>
        <v>0</v>
      </c>
      <c r="Z3175" s="40"/>
      <c r="AA3175" s="40"/>
      <c r="AB3175" s="40"/>
      <c r="AC3175" s="40"/>
      <c r="AD3175" s="40"/>
      <c r="AE3175" s="40"/>
      <c r="AF3175" s="40"/>
      <c r="AG3175" s="41"/>
      <c r="AH3175" s="40"/>
      <c r="AI3175" s="40"/>
      <c r="AJ3175" s="40"/>
      <c r="AK3175" s="40"/>
      <c r="AL3175" s="40"/>
      <c r="AM3175" s="41"/>
      <c r="AN3175" s="36">
        <f>Y3175*(IF(AND(AH3175&gt;0,AI3175&lt;0),AH3175,0)+IF(AND(AJ3175&lt;0,AK3175&gt;0),AJ3175,0)+IF(AND(AL3175&gt;0,AM3175&gt;0),AL3175,0))</f>
        <v>0</v>
      </c>
      <c r="AO3175" s="37">
        <f>Y3175*(IF(AND(AH3175&gt;0,AI3175&lt;0),AI3175,0)+IF(AND(AJ3175&lt;0,AK3175&gt;0),AK3175,0)+IF(AND(AL3175&gt;0,AM3175&gt;0),AM3175,0))</f>
        <v>0</v>
      </c>
      <c r="AQ3175" s="40">
        <f>AU3175*D3175</f>
        <v>77635.908776317374</v>
      </c>
      <c r="AR3175" s="40">
        <f>AV3175*E3175</f>
        <v>35634.655199872584</v>
      </c>
      <c r="AS3175" s="40">
        <f>IF(AND(Y3175&lt;&gt;0,AN3175&lt;&gt;0),0,Q3175)</f>
        <v>4612.9307954548303</v>
      </c>
      <c r="AT3175" s="41">
        <f t="shared" si="804"/>
        <v>117883.49477164479</v>
      </c>
      <c r="AU3175" s="42">
        <f>S3175+AN3175</f>
        <v>662.13994691955111</v>
      </c>
      <c r="AV3175" s="37">
        <f>T3175+AO3175</f>
        <v>686.46995183726813</v>
      </c>
      <c r="AW3175" s="58">
        <f t="shared" si="789"/>
        <v>0.65858166935674856</v>
      </c>
      <c r="AX3175" s="58">
        <f t="shared" si="790"/>
        <v>0.3022870612115921</v>
      </c>
      <c r="AY3175" s="59">
        <f t="shared" si="791"/>
        <v>3.9131269431659281E-2</v>
      </c>
      <c r="AZ3175" s="54">
        <f t="shared" si="799"/>
        <v>1.7719969201531516E-2</v>
      </c>
    </row>
    <row r="3176" spans="3:52" x14ac:dyDescent="0.25">
      <c r="C3176" s="35">
        <v>39279</v>
      </c>
      <c r="D3176" s="36">
        <v>115.64</v>
      </c>
      <c r="E3176" s="37">
        <v>52.1</v>
      </c>
      <c r="F3176" s="38">
        <v>0</v>
      </c>
      <c r="G3176" s="7">
        <v>0</v>
      </c>
      <c r="H3176" s="38">
        <v>1</v>
      </c>
      <c r="I3176" s="7">
        <v>1</v>
      </c>
      <c r="J3176" s="36">
        <f t="shared" si="792"/>
        <v>115.58218000000001</v>
      </c>
      <c r="K3176" s="37">
        <f t="shared" si="793"/>
        <v>52.073950000000004</v>
      </c>
      <c r="L3176" s="36">
        <f t="shared" si="794"/>
        <v>115.69781999999999</v>
      </c>
      <c r="M3176" s="37">
        <f t="shared" si="795"/>
        <v>52.126049999999999</v>
      </c>
      <c r="O3176" s="39">
        <f t="shared" si="796"/>
        <v>76569.863461776884</v>
      </c>
      <c r="P3176" s="40">
        <f t="shared" si="797"/>
        <v>35765.084490721667</v>
      </c>
      <c r="Q3176" s="40">
        <f>S3176*F3176+T3176*G3176+AS3175*(1+$G$9/252)</f>
        <v>4613.1138482641736</v>
      </c>
      <c r="R3176" s="41">
        <f t="shared" si="800"/>
        <v>116948.06180076272</v>
      </c>
      <c r="S3176" s="36">
        <f>AU3175*H3175</f>
        <v>662.13994691955111</v>
      </c>
      <c r="T3176" s="37">
        <f>AV3175*I3175</f>
        <v>686.46995183726813</v>
      </c>
      <c r="U3176" s="57">
        <f t="shared" si="803"/>
        <v>0.65473392446831902</v>
      </c>
      <c r="V3176" s="58">
        <f t="shared" si="801"/>
        <v>0.30582024139615466</v>
      </c>
      <c r="W3176" s="59">
        <f t="shared" si="802"/>
        <v>3.9445834135526367E-2</v>
      </c>
      <c r="Y3176" s="7">
        <f t="shared" si="798"/>
        <v>0</v>
      </c>
      <c r="Z3176" s="40"/>
      <c r="AA3176" s="40"/>
      <c r="AB3176" s="40"/>
      <c r="AC3176" s="40"/>
      <c r="AD3176" s="40"/>
      <c r="AE3176" s="40"/>
      <c r="AF3176" s="40"/>
      <c r="AG3176" s="41"/>
      <c r="AH3176" s="40"/>
      <c r="AI3176" s="40"/>
      <c r="AJ3176" s="40"/>
      <c r="AK3176" s="40"/>
      <c r="AL3176" s="40"/>
      <c r="AM3176" s="41"/>
      <c r="AN3176" s="36">
        <f>Y3176*(IF(AND(AH3176&gt;0,AI3176&lt;0),AH3176,0)+IF(AND(AJ3176&lt;0,AK3176&gt;0),AJ3176,0)+IF(AND(AL3176&gt;0,AM3176&gt;0),AL3176,0))</f>
        <v>0</v>
      </c>
      <c r="AO3176" s="37">
        <f>Y3176*(IF(AND(AH3176&gt;0,AI3176&lt;0),AI3176,0)+IF(AND(AJ3176&lt;0,AK3176&gt;0),AK3176,0)+IF(AND(AL3176&gt;0,AM3176&gt;0),AM3176,0))</f>
        <v>0</v>
      </c>
      <c r="AQ3176" s="40">
        <f>AU3176*D3176</f>
        <v>76569.863461776884</v>
      </c>
      <c r="AR3176" s="40">
        <f>AV3176*E3176</f>
        <v>35765.084490721667</v>
      </c>
      <c r="AS3176" s="40">
        <f>IF(AND(Y3176&lt;&gt;0,AN3176&lt;&gt;0),0,Q3176)</f>
        <v>4613.1138482641736</v>
      </c>
      <c r="AT3176" s="41">
        <f t="shared" si="804"/>
        <v>116948.06180076272</v>
      </c>
      <c r="AU3176" s="42">
        <f>S3176+AN3176</f>
        <v>662.13994691955111</v>
      </c>
      <c r="AV3176" s="37">
        <f>T3176+AO3176</f>
        <v>686.46995183726813</v>
      </c>
      <c r="AW3176" s="58">
        <f t="shared" si="789"/>
        <v>0.65473392446831902</v>
      </c>
      <c r="AX3176" s="58">
        <f t="shared" si="790"/>
        <v>0.30582024139615466</v>
      </c>
      <c r="AY3176" s="59">
        <f t="shared" si="791"/>
        <v>3.9445834135526367E-2</v>
      </c>
      <c r="AZ3176" s="54">
        <f t="shared" si="799"/>
        <v>-7.9352327710857651E-3</v>
      </c>
    </row>
    <row r="3177" spans="3:52" x14ac:dyDescent="0.25">
      <c r="C3177" s="35">
        <v>39280</v>
      </c>
      <c r="D3177" s="36">
        <v>116.42</v>
      </c>
      <c r="E3177" s="37">
        <v>52.16</v>
      </c>
      <c r="F3177" s="38">
        <v>0</v>
      </c>
      <c r="G3177" s="7">
        <v>0</v>
      </c>
      <c r="H3177" s="38">
        <v>1</v>
      </c>
      <c r="I3177" s="7">
        <v>1</v>
      </c>
      <c r="J3177" s="36">
        <f t="shared" si="792"/>
        <v>116.36179000000001</v>
      </c>
      <c r="K3177" s="37">
        <f t="shared" si="793"/>
        <v>52.133919999999996</v>
      </c>
      <c r="L3177" s="36">
        <f t="shared" si="794"/>
        <v>116.47820999999999</v>
      </c>
      <c r="M3177" s="37">
        <f t="shared" si="795"/>
        <v>52.186079999999997</v>
      </c>
      <c r="O3177" s="39">
        <f t="shared" si="796"/>
        <v>77086.332620374145</v>
      </c>
      <c r="P3177" s="40">
        <f t="shared" si="797"/>
        <v>35806.272687831901</v>
      </c>
      <c r="Q3177" s="40">
        <f>S3177*F3177+T3177*G3177+AS3176*(1+$G$9/252)</f>
        <v>4613.2969083375174</v>
      </c>
      <c r="R3177" s="41">
        <f t="shared" si="800"/>
        <v>117505.90221654357</v>
      </c>
      <c r="S3177" s="36">
        <f>AU3176*H3176</f>
        <v>662.13994691955111</v>
      </c>
      <c r="T3177" s="37">
        <f>AV3176*I3176</f>
        <v>686.46995183726813</v>
      </c>
      <c r="U3177" s="57">
        <f t="shared" si="803"/>
        <v>0.65602094164016567</v>
      </c>
      <c r="V3177" s="58">
        <f t="shared" si="801"/>
        <v>0.3047189291125732</v>
      </c>
      <c r="W3177" s="59">
        <f t="shared" si="802"/>
        <v>3.9260129247261036E-2</v>
      </c>
      <c r="Y3177" s="7">
        <f t="shared" si="798"/>
        <v>0</v>
      </c>
      <c r="Z3177" s="40"/>
      <c r="AA3177" s="40"/>
      <c r="AB3177" s="40"/>
      <c r="AC3177" s="40"/>
      <c r="AD3177" s="40"/>
      <c r="AE3177" s="40"/>
      <c r="AF3177" s="40"/>
      <c r="AG3177" s="41"/>
      <c r="AH3177" s="40"/>
      <c r="AI3177" s="40"/>
      <c r="AJ3177" s="40"/>
      <c r="AK3177" s="40"/>
      <c r="AL3177" s="40"/>
      <c r="AM3177" s="41"/>
      <c r="AN3177" s="36">
        <f>Y3177*(IF(AND(AH3177&gt;0,AI3177&lt;0),AH3177,0)+IF(AND(AJ3177&lt;0,AK3177&gt;0),AJ3177,0)+IF(AND(AL3177&gt;0,AM3177&gt;0),AL3177,0))</f>
        <v>0</v>
      </c>
      <c r="AO3177" s="37">
        <f>Y3177*(IF(AND(AH3177&gt;0,AI3177&lt;0),AI3177,0)+IF(AND(AJ3177&lt;0,AK3177&gt;0),AK3177,0)+IF(AND(AL3177&gt;0,AM3177&gt;0),AM3177,0))</f>
        <v>0</v>
      </c>
      <c r="AQ3177" s="40">
        <f>AU3177*D3177</f>
        <v>77086.332620374145</v>
      </c>
      <c r="AR3177" s="40">
        <f>AV3177*E3177</f>
        <v>35806.272687831901</v>
      </c>
      <c r="AS3177" s="40">
        <f>IF(AND(Y3177&lt;&gt;0,AN3177&lt;&gt;0),0,Q3177)</f>
        <v>4613.2969083375174</v>
      </c>
      <c r="AT3177" s="41">
        <f t="shared" si="804"/>
        <v>117505.90221654357</v>
      </c>
      <c r="AU3177" s="42">
        <f>S3177+AN3177</f>
        <v>662.13994691955111</v>
      </c>
      <c r="AV3177" s="37">
        <f>T3177+AO3177</f>
        <v>686.46995183726813</v>
      </c>
      <c r="AW3177" s="58">
        <f t="shared" si="789"/>
        <v>0.65602094164016567</v>
      </c>
      <c r="AX3177" s="58">
        <f t="shared" si="790"/>
        <v>0.3047189291125732</v>
      </c>
      <c r="AY3177" s="59">
        <f t="shared" si="791"/>
        <v>3.9260129247261036E-2</v>
      </c>
      <c r="AZ3177" s="54">
        <f t="shared" si="799"/>
        <v>4.7699842749955312E-3</v>
      </c>
    </row>
    <row r="3178" spans="3:52" x14ac:dyDescent="0.25">
      <c r="C3178" s="35">
        <v>39281</v>
      </c>
      <c r="D3178" s="36">
        <v>116.56</v>
      </c>
      <c r="E3178" s="37">
        <v>52.2</v>
      </c>
      <c r="F3178" s="38">
        <v>0</v>
      </c>
      <c r="G3178" s="7">
        <v>0</v>
      </c>
      <c r="H3178" s="38">
        <v>1</v>
      </c>
      <c r="I3178" s="7">
        <v>1</v>
      </c>
      <c r="J3178" s="36">
        <f t="shared" si="792"/>
        <v>116.50172000000001</v>
      </c>
      <c r="K3178" s="37">
        <f t="shared" si="793"/>
        <v>52.173900000000003</v>
      </c>
      <c r="L3178" s="36">
        <f t="shared" si="794"/>
        <v>116.61828</v>
      </c>
      <c r="M3178" s="37">
        <f t="shared" si="795"/>
        <v>52.226100000000002</v>
      </c>
      <c r="O3178" s="39">
        <f t="shared" si="796"/>
        <v>77179.032212942882</v>
      </c>
      <c r="P3178" s="40">
        <f t="shared" si="797"/>
        <v>35833.731485905395</v>
      </c>
      <c r="Q3178" s="40">
        <f>S3178*F3178+T3178*G3178+AS3177*(1+$G$9/252)</f>
        <v>4613.479975675149</v>
      </c>
      <c r="R3178" s="41">
        <f t="shared" si="800"/>
        <v>117626.24367452343</v>
      </c>
      <c r="S3178" s="36">
        <f>AU3177*H3177</f>
        <v>662.13994691955111</v>
      </c>
      <c r="T3178" s="37">
        <f>AV3177*I3177</f>
        <v>686.46995183726813</v>
      </c>
      <c r="U3178" s="57">
        <f t="shared" si="803"/>
        <v>0.65613786347288605</v>
      </c>
      <c r="V3178" s="58">
        <f t="shared" si="801"/>
        <v>0.30464061731885939</v>
      </c>
      <c r="W3178" s="59">
        <f t="shared" si="802"/>
        <v>3.9221519208254535E-2</v>
      </c>
      <c r="Y3178" s="7">
        <f t="shared" si="798"/>
        <v>0</v>
      </c>
      <c r="Z3178" s="40"/>
      <c r="AA3178" s="40"/>
      <c r="AB3178" s="40"/>
      <c r="AC3178" s="40"/>
      <c r="AD3178" s="40"/>
      <c r="AE3178" s="40"/>
      <c r="AF3178" s="40"/>
      <c r="AG3178" s="41"/>
      <c r="AH3178" s="40"/>
      <c r="AI3178" s="40"/>
      <c r="AJ3178" s="40"/>
      <c r="AK3178" s="40"/>
      <c r="AL3178" s="40"/>
      <c r="AM3178" s="41"/>
      <c r="AN3178" s="36">
        <f>Y3178*(IF(AND(AH3178&gt;0,AI3178&lt;0),AH3178,0)+IF(AND(AJ3178&lt;0,AK3178&gt;0),AJ3178,0)+IF(AND(AL3178&gt;0,AM3178&gt;0),AL3178,0))</f>
        <v>0</v>
      </c>
      <c r="AO3178" s="37">
        <f>Y3178*(IF(AND(AH3178&gt;0,AI3178&lt;0),AI3178,0)+IF(AND(AJ3178&lt;0,AK3178&gt;0),AK3178,0)+IF(AND(AL3178&gt;0,AM3178&gt;0),AM3178,0))</f>
        <v>0</v>
      </c>
      <c r="AQ3178" s="40">
        <f>AU3178*D3178</f>
        <v>77179.032212942882</v>
      </c>
      <c r="AR3178" s="40">
        <f>AV3178*E3178</f>
        <v>35833.731485905395</v>
      </c>
      <c r="AS3178" s="40">
        <f>IF(AND(Y3178&lt;&gt;0,AN3178&lt;&gt;0),0,Q3178)</f>
        <v>4613.479975675149</v>
      </c>
      <c r="AT3178" s="41">
        <f t="shared" si="804"/>
        <v>117626.24367452343</v>
      </c>
      <c r="AU3178" s="42">
        <f>S3178+AN3178</f>
        <v>662.13994691955111</v>
      </c>
      <c r="AV3178" s="37">
        <f>T3178+AO3178</f>
        <v>686.46995183726813</v>
      </c>
      <c r="AW3178" s="58">
        <f t="shared" si="789"/>
        <v>0.65613786347288605</v>
      </c>
      <c r="AX3178" s="58">
        <f t="shared" si="790"/>
        <v>0.30464061731885939</v>
      </c>
      <c r="AY3178" s="59">
        <f t="shared" si="791"/>
        <v>3.9221519208254535E-2</v>
      </c>
      <c r="AZ3178" s="54">
        <f t="shared" si="799"/>
        <v>1.0241311773266926E-3</v>
      </c>
    </row>
    <row r="3179" spans="3:52" x14ac:dyDescent="0.25">
      <c r="C3179" s="35">
        <v>39282</v>
      </c>
      <c r="D3179" s="36">
        <v>117.2</v>
      </c>
      <c r="E3179" s="37">
        <v>52.67</v>
      </c>
      <c r="F3179" s="38">
        <v>0</v>
      </c>
      <c r="G3179" s="7">
        <v>0</v>
      </c>
      <c r="H3179" s="38">
        <v>1</v>
      </c>
      <c r="I3179" s="7">
        <v>1</v>
      </c>
      <c r="J3179" s="36">
        <f t="shared" si="792"/>
        <v>117.1414</v>
      </c>
      <c r="K3179" s="37">
        <f t="shared" si="793"/>
        <v>52.643665000000006</v>
      </c>
      <c r="L3179" s="36">
        <f t="shared" si="794"/>
        <v>117.2586</v>
      </c>
      <c r="M3179" s="37">
        <f t="shared" si="795"/>
        <v>52.696334999999998</v>
      </c>
      <c r="O3179" s="39">
        <f t="shared" si="796"/>
        <v>77602.801778971392</v>
      </c>
      <c r="P3179" s="40">
        <f t="shared" si="797"/>
        <v>36156.372363268914</v>
      </c>
      <c r="Q3179" s="40">
        <f>S3179*F3179+T3179*G3179+AS3178*(1+$G$9/252)</f>
        <v>4613.6630502773578</v>
      </c>
      <c r="R3179" s="41">
        <f t="shared" si="800"/>
        <v>118372.83719251768</v>
      </c>
      <c r="S3179" s="36">
        <f>AU3178*H3178</f>
        <v>662.13994691955111</v>
      </c>
      <c r="T3179" s="37">
        <f>AV3178*I3178</f>
        <v>686.46995183726813</v>
      </c>
      <c r="U3179" s="57">
        <f t="shared" si="803"/>
        <v>0.65557946923888255</v>
      </c>
      <c r="V3179" s="58">
        <f t="shared" si="801"/>
        <v>0.30544484039413017</v>
      </c>
      <c r="W3179" s="59">
        <f t="shared" si="802"/>
        <v>3.8975690366987219E-2</v>
      </c>
      <c r="Y3179" s="7">
        <f t="shared" si="798"/>
        <v>0</v>
      </c>
      <c r="Z3179" s="40"/>
      <c r="AA3179" s="40"/>
      <c r="AB3179" s="40"/>
      <c r="AC3179" s="40"/>
      <c r="AD3179" s="40"/>
      <c r="AE3179" s="40"/>
      <c r="AF3179" s="40"/>
      <c r="AG3179" s="41"/>
      <c r="AH3179" s="40"/>
      <c r="AI3179" s="40"/>
      <c r="AJ3179" s="40"/>
      <c r="AK3179" s="40"/>
      <c r="AL3179" s="40"/>
      <c r="AM3179" s="41"/>
      <c r="AN3179" s="36">
        <f>Y3179*(IF(AND(AH3179&gt;0,AI3179&lt;0),AH3179,0)+IF(AND(AJ3179&lt;0,AK3179&gt;0),AJ3179,0)+IF(AND(AL3179&gt;0,AM3179&gt;0),AL3179,0))</f>
        <v>0</v>
      </c>
      <c r="AO3179" s="37">
        <f>Y3179*(IF(AND(AH3179&gt;0,AI3179&lt;0),AI3179,0)+IF(AND(AJ3179&lt;0,AK3179&gt;0),AK3179,0)+IF(AND(AL3179&gt;0,AM3179&gt;0),AM3179,0))</f>
        <v>0</v>
      </c>
      <c r="AQ3179" s="40">
        <f>AU3179*D3179</f>
        <v>77602.801778971392</v>
      </c>
      <c r="AR3179" s="40">
        <f>AV3179*E3179</f>
        <v>36156.372363268914</v>
      </c>
      <c r="AS3179" s="40">
        <f>IF(AND(Y3179&lt;&gt;0,AN3179&lt;&gt;0),0,Q3179)</f>
        <v>4613.6630502773578</v>
      </c>
      <c r="AT3179" s="41">
        <f t="shared" si="804"/>
        <v>118372.83719251768</v>
      </c>
      <c r="AU3179" s="42">
        <f>S3179+AN3179</f>
        <v>662.13994691955111</v>
      </c>
      <c r="AV3179" s="37">
        <f>T3179+AO3179</f>
        <v>686.46995183726813</v>
      </c>
      <c r="AW3179" s="58">
        <f t="shared" si="789"/>
        <v>0.65557946923888255</v>
      </c>
      <c r="AX3179" s="58">
        <f t="shared" si="790"/>
        <v>0.30544484039413017</v>
      </c>
      <c r="AY3179" s="59">
        <f t="shared" si="791"/>
        <v>3.8975690366987219E-2</v>
      </c>
      <c r="AZ3179" s="54">
        <f t="shared" si="799"/>
        <v>6.3471678995385972E-3</v>
      </c>
    </row>
    <row r="3180" spans="3:52" x14ac:dyDescent="0.25">
      <c r="C3180" s="35">
        <v>39283</v>
      </c>
      <c r="D3180" s="36">
        <v>115.67</v>
      </c>
      <c r="E3180" s="37">
        <v>52.09</v>
      </c>
      <c r="F3180" s="38">
        <v>0</v>
      </c>
      <c r="G3180" s="7">
        <v>0</v>
      </c>
      <c r="H3180" s="38">
        <v>1</v>
      </c>
      <c r="I3180" s="7">
        <v>1</v>
      </c>
      <c r="J3180" s="36">
        <f t="shared" si="792"/>
        <v>115.612165</v>
      </c>
      <c r="K3180" s="37">
        <f t="shared" si="793"/>
        <v>52.063955000000007</v>
      </c>
      <c r="L3180" s="36">
        <f t="shared" si="794"/>
        <v>115.727835</v>
      </c>
      <c r="M3180" s="37">
        <f t="shared" si="795"/>
        <v>52.116045</v>
      </c>
      <c r="O3180" s="39">
        <f t="shared" si="796"/>
        <v>76589.727660184479</v>
      </c>
      <c r="P3180" s="40">
        <f t="shared" si="797"/>
        <v>35758.219791203301</v>
      </c>
      <c r="Q3180" s="40">
        <f>S3180*F3180+T3180*G3180+AS3179*(1+$G$9/252)</f>
        <v>4613.846132144432</v>
      </c>
      <c r="R3180" s="41">
        <f t="shared" si="800"/>
        <v>116961.79358353221</v>
      </c>
      <c r="S3180" s="36">
        <f>AU3179*H3179</f>
        <v>662.13994691955111</v>
      </c>
      <c r="T3180" s="37">
        <f>AV3179*I3179</f>
        <v>686.46995183726813</v>
      </c>
      <c r="U3180" s="57">
        <f t="shared" si="803"/>
        <v>0.65482689101792324</v>
      </c>
      <c r="V3180" s="58">
        <f t="shared" si="801"/>
        <v>0.3057256450643035</v>
      </c>
      <c r="W3180" s="59">
        <f t="shared" si="802"/>
        <v>3.9447463917773269E-2</v>
      </c>
      <c r="Y3180" s="7">
        <f t="shared" si="798"/>
        <v>0</v>
      </c>
      <c r="Z3180" s="40"/>
      <c r="AA3180" s="40"/>
      <c r="AB3180" s="40"/>
      <c r="AC3180" s="40"/>
      <c r="AD3180" s="40"/>
      <c r="AE3180" s="40"/>
      <c r="AF3180" s="40"/>
      <c r="AG3180" s="41"/>
      <c r="AH3180" s="40"/>
      <c r="AI3180" s="40"/>
      <c r="AJ3180" s="40"/>
      <c r="AK3180" s="40"/>
      <c r="AL3180" s="40"/>
      <c r="AM3180" s="41"/>
      <c r="AN3180" s="36">
        <f>Y3180*(IF(AND(AH3180&gt;0,AI3180&lt;0),AH3180,0)+IF(AND(AJ3180&lt;0,AK3180&gt;0),AJ3180,0)+IF(AND(AL3180&gt;0,AM3180&gt;0),AL3180,0))</f>
        <v>0</v>
      </c>
      <c r="AO3180" s="37">
        <f>Y3180*(IF(AND(AH3180&gt;0,AI3180&lt;0),AI3180,0)+IF(AND(AJ3180&lt;0,AK3180&gt;0),AK3180,0)+IF(AND(AL3180&gt;0,AM3180&gt;0),AM3180,0))</f>
        <v>0</v>
      </c>
      <c r="AQ3180" s="40">
        <f>AU3180*D3180</f>
        <v>76589.727660184479</v>
      </c>
      <c r="AR3180" s="40">
        <f>AV3180*E3180</f>
        <v>35758.219791203301</v>
      </c>
      <c r="AS3180" s="40">
        <f>IF(AND(Y3180&lt;&gt;0,AN3180&lt;&gt;0),0,Q3180)</f>
        <v>4613.846132144432</v>
      </c>
      <c r="AT3180" s="41">
        <f t="shared" si="804"/>
        <v>116961.79358353221</v>
      </c>
      <c r="AU3180" s="42">
        <f>S3180+AN3180</f>
        <v>662.13994691955111</v>
      </c>
      <c r="AV3180" s="37">
        <f>T3180+AO3180</f>
        <v>686.46995183726813</v>
      </c>
      <c r="AW3180" s="58">
        <f t="shared" si="789"/>
        <v>0.65482689101792324</v>
      </c>
      <c r="AX3180" s="58">
        <f t="shared" si="790"/>
        <v>0.3057256450643035</v>
      </c>
      <c r="AY3180" s="59">
        <f t="shared" si="791"/>
        <v>3.9447463917773269E-2</v>
      </c>
      <c r="AZ3180" s="54">
        <f t="shared" si="799"/>
        <v>-1.1920332759200347E-2</v>
      </c>
    </row>
    <row r="3181" spans="3:52" x14ac:dyDescent="0.25">
      <c r="C3181" s="35">
        <v>39286</v>
      </c>
      <c r="D3181" s="36">
        <v>115.63</v>
      </c>
      <c r="E3181" s="37">
        <v>52.5</v>
      </c>
      <c r="F3181" s="38">
        <v>0</v>
      </c>
      <c r="G3181" s="7">
        <v>0</v>
      </c>
      <c r="H3181" s="38">
        <v>1</v>
      </c>
      <c r="I3181" s="7">
        <v>1</v>
      </c>
      <c r="J3181" s="36">
        <f t="shared" si="792"/>
        <v>115.572185</v>
      </c>
      <c r="K3181" s="37">
        <f t="shared" si="793"/>
        <v>52.473750000000003</v>
      </c>
      <c r="L3181" s="36">
        <f t="shared" si="794"/>
        <v>115.68781499999999</v>
      </c>
      <c r="M3181" s="37">
        <f t="shared" si="795"/>
        <v>52.526249999999997</v>
      </c>
      <c r="O3181" s="39">
        <f t="shared" si="796"/>
        <v>76563.242062307691</v>
      </c>
      <c r="P3181" s="40">
        <f t="shared" si="797"/>
        <v>36039.672471456579</v>
      </c>
      <c r="Q3181" s="40">
        <f>S3181*F3181+T3181*G3181+AS3180*(1+$G$9/252)</f>
        <v>4614.0292212766599</v>
      </c>
      <c r="R3181" s="41">
        <f t="shared" si="800"/>
        <v>117216.94375504093</v>
      </c>
      <c r="S3181" s="36">
        <f>AU3180*H3180</f>
        <v>662.13994691955111</v>
      </c>
      <c r="T3181" s="37">
        <f>AV3180*I3180</f>
        <v>686.46995183726813</v>
      </c>
      <c r="U3181" s="57">
        <f t="shared" si="803"/>
        <v>0.65317555303531005</v>
      </c>
      <c r="V3181" s="58">
        <f t="shared" si="801"/>
        <v>0.30746128773645565</v>
      </c>
      <c r="W3181" s="59">
        <f t="shared" si="802"/>
        <v>3.9363159228234294E-2</v>
      </c>
      <c r="Y3181" s="7">
        <f t="shared" si="798"/>
        <v>0</v>
      </c>
      <c r="Z3181" s="40"/>
      <c r="AA3181" s="40"/>
      <c r="AB3181" s="40"/>
      <c r="AC3181" s="40"/>
      <c r="AD3181" s="40"/>
      <c r="AE3181" s="40"/>
      <c r="AF3181" s="40"/>
      <c r="AG3181" s="41"/>
      <c r="AH3181" s="40"/>
      <c r="AI3181" s="40"/>
      <c r="AJ3181" s="40"/>
      <c r="AK3181" s="40"/>
      <c r="AL3181" s="40"/>
      <c r="AM3181" s="41"/>
      <c r="AN3181" s="36">
        <f>Y3181*(IF(AND(AH3181&gt;0,AI3181&lt;0),AH3181,0)+IF(AND(AJ3181&lt;0,AK3181&gt;0),AJ3181,0)+IF(AND(AL3181&gt;0,AM3181&gt;0),AL3181,0))</f>
        <v>0</v>
      </c>
      <c r="AO3181" s="37">
        <f>Y3181*(IF(AND(AH3181&gt;0,AI3181&lt;0),AI3181,0)+IF(AND(AJ3181&lt;0,AK3181&gt;0),AK3181,0)+IF(AND(AL3181&gt;0,AM3181&gt;0),AM3181,0))</f>
        <v>0</v>
      </c>
      <c r="AQ3181" s="40">
        <f>AU3181*D3181</f>
        <v>76563.242062307691</v>
      </c>
      <c r="AR3181" s="40">
        <f>AV3181*E3181</f>
        <v>36039.672471456579</v>
      </c>
      <c r="AS3181" s="40">
        <f>IF(AND(Y3181&lt;&gt;0,AN3181&lt;&gt;0),0,Q3181)</f>
        <v>4614.0292212766599</v>
      </c>
      <c r="AT3181" s="41">
        <f t="shared" si="804"/>
        <v>117216.94375504093</v>
      </c>
      <c r="AU3181" s="42">
        <f>S3181+AN3181</f>
        <v>662.13994691955111</v>
      </c>
      <c r="AV3181" s="37">
        <f>T3181+AO3181</f>
        <v>686.46995183726813</v>
      </c>
      <c r="AW3181" s="58">
        <f t="shared" si="789"/>
        <v>0.65317555303531005</v>
      </c>
      <c r="AX3181" s="58">
        <f t="shared" si="790"/>
        <v>0.30746128773645565</v>
      </c>
      <c r="AY3181" s="59">
        <f t="shared" si="791"/>
        <v>3.9363159228234294E-2</v>
      </c>
      <c r="AZ3181" s="54">
        <f t="shared" si="799"/>
        <v>2.1814830611885938E-3</v>
      </c>
    </row>
    <row r="3182" spans="3:52" x14ac:dyDescent="0.25">
      <c r="C3182" s="35">
        <v>39287</v>
      </c>
      <c r="D3182" s="36">
        <v>113.39</v>
      </c>
      <c r="E3182" s="37">
        <v>51.55</v>
      </c>
      <c r="F3182" s="38">
        <v>0</v>
      </c>
      <c r="G3182" s="7">
        <v>0</v>
      </c>
      <c r="H3182" s="38">
        <v>1</v>
      </c>
      <c r="I3182" s="7">
        <v>1</v>
      </c>
      <c r="J3182" s="36">
        <f t="shared" si="792"/>
        <v>113.33330500000001</v>
      </c>
      <c r="K3182" s="37">
        <f t="shared" si="793"/>
        <v>51.524225000000001</v>
      </c>
      <c r="L3182" s="36">
        <f t="shared" si="794"/>
        <v>113.44669499999999</v>
      </c>
      <c r="M3182" s="37">
        <f t="shared" si="795"/>
        <v>51.575774999999993</v>
      </c>
      <c r="O3182" s="39">
        <f t="shared" si="796"/>
        <v>75080.048581207899</v>
      </c>
      <c r="P3182" s="40">
        <f t="shared" si="797"/>
        <v>35387.526017211167</v>
      </c>
      <c r="Q3182" s="40">
        <f>S3182*F3182+T3182*G3182+AS3181*(1+$G$9/252)</f>
        <v>4614.2123176743289</v>
      </c>
      <c r="R3182" s="41">
        <f t="shared" si="800"/>
        <v>115081.78691609341</v>
      </c>
      <c r="S3182" s="36">
        <f>AU3181*H3181</f>
        <v>662.13994691955111</v>
      </c>
      <c r="T3182" s="37">
        <f>AV3181*I3181</f>
        <v>686.46995183726813</v>
      </c>
      <c r="U3182" s="57">
        <f t="shared" si="803"/>
        <v>0.65240600266268944</v>
      </c>
      <c r="V3182" s="58">
        <f t="shared" si="801"/>
        <v>0.30749892720220234</v>
      </c>
      <c r="W3182" s="59">
        <f t="shared" si="802"/>
        <v>4.0095070135108081E-2</v>
      </c>
      <c r="Y3182" s="7">
        <f t="shared" si="798"/>
        <v>0</v>
      </c>
      <c r="Z3182" s="40"/>
      <c r="AA3182" s="40"/>
      <c r="AB3182" s="40"/>
      <c r="AC3182" s="40"/>
      <c r="AD3182" s="40"/>
      <c r="AE3182" s="40"/>
      <c r="AF3182" s="40"/>
      <c r="AG3182" s="41"/>
      <c r="AH3182" s="40"/>
      <c r="AI3182" s="40"/>
      <c r="AJ3182" s="40"/>
      <c r="AK3182" s="40"/>
      <c r="AL3182" s="40"/>
      <c r="AM3182" s="41"/>
      <c r="AN3182" s="36">
        <f>Y3182*(IF(AND(AH3182&gt;0,AI3182&lt;0),AH3182,0)+IF(AND(AJ3182&lt;0,AK3182&gt;0),AJ3182,0)+IF(AND(AL3182&gt;0,AM3182&gt;0),AL3182,0))</f>
        <v>0</v>
      </c>
      <c r="AO3182" s="37">
        <f>Y3182*(IF(AND(AH3182&gt;0,AI3182&lt;0),AI3182,0)+IF(AND(AJ3182&lt;0,AK3182&gt;0),AK3182,0)+IF(AND(AL3182&gt;0,AM3182&gt;0),AM3182,0))</f>
        <v>0</v>
      </c>
      <c r="AQ3182" s="40">
        <f>AU3182*D3182</f>
        <v>75080.048581207899</v>
      </c>
      <c r="AR3182" s="40">
        <f>AV3182*E3182</f>
        <v>35387.526017211167</v>
      </c>
      <c r="AS3182" s="40">
        <f>IF(AND(Y3182&lt;&gt;0,AN3182&lt;&gt;0),0,Q3182)</f>
        <v>4614.2123176743289</v>
      </c>
      <c r="AT3182" s="41">
        <f t="shared" si="804"/>
        <v>115081.78691609341</v>
      </c>
      <c r="AU3182" s="42">
        <f>S3182+AN3182</f>
        <v>662.13994691955111</v>
      </c>
      <c r="AV3182" s="37">
        <f>T3182+AO3182</f>
        <v>686.46995183726813</v>
      </c>
      <c r="AW3182" s="58">
        <f t="shared" si="789"/>
        <v>0.65240600266268944</v>
      </c>
      <c r="AX3182" s="58">
        <f t="shared" si="790"/>
        <v>0.30749892720220234</v>
      </c>
      <c r="AY3182" s="59">
        <f t="shared" si="791"/>
        <v>4.0095070135108081E-2</v>
      </c>
      <c r="AZ3182" s="54">
        <f t="shared" si="799"/>
        <v>-1.8215428337814088E-2</v>
      </c>
    </row>
    <row r="3183" spans="3:52" x14ac:dyDescent="0.25">
      <c r="C3183" s="35">
        <v>39288</v>
      </c>
      <c r="D3183" s="36">
        <v>112.95</v>
      </c>
      <c r="E3183" s="37">
        <v>50.96</v>
      </c>
      <c r="F3183" s="38">
        <v>0</v>
      </c>
      <c r="G3183" s="7">
        <v>0</v>
      </c>
      <c r="H3183" s="38">
        <v>1</v>
      </c>
      <c r="I3183" s="7">
        <v>1</v>
      </c>
      <c r="J3183" s="36">
        <f t="shared" si="792"/>
        <v>112.89352500000001</v>
      </c>
      <c r="K3183" s="37">
        <f t="shared" si="793"/>
        <v>50.934520000000006</v>
      </c>
      <c r="L3183" s="36">
        <f t="shared" si="794"/>
        <v>113.00647499999999</v>
      </c>
      <c r="M3183" s="37">
        <f t="shared" si="795"/>
        <v>50.985479999999995</v>
      </c>
      <c r="O3183" s="39">
        <f t="shared" si="796"/>
        <v>74788.707004563301</v>
      </c>
      <c r="P3183" s="40">
        <f t="shared" si="797"/>
        <v>34982.508745627187</v>
      </c>
      <c r="Q3183" s="40">
        <f>S3183*F3183+T3183*G3183+AS3182*(1+$G$9/252)</f>
        <v>4614.3954213377283</v>
      </c>
      <c r="R3183" s="41">
        <f t="shared" si="800"/>
        <v>114385.61117152822</v>
      </c>
      <c r="S3183" s="36">
        <f>AU3182*H3182</f>
        <v>662.13994691955111</v>
      </c>
      <c r="T3183" s="37">
        <f>AV3182*I3182</f>
        <v>686.46995183726813</v>
      </c>
      <c r="U3183" s="57">
        <f t="shared" si="803"/>
        <v>0.65382967524134716</v>
      </c>
      <c r="V3183" s="58">
        <f t="shared" si="801"/>
        <v>0.30582962653553319</v>
      </c>
      <c r="W3183" s="59">
        <f t="shared" si="802"/>
        <v>4.0340698223119691E-2</v>
      </c>
      <c r="Y3183" s="7">
        <f t="shared" si="798"/>
        <v>0</v>
      </c>
      <c r="Z3183" s="40"/>
      <c r="AA3183" s="40"/>
      <c r="AB3183" s="40"/>
      <c r="AC3183" s="40"/>
      <c r="AD3183" s="40"/>
      <c r="AE3183" s="40"/>
      <c r="AF3183" s="40"/>
      <c r="AG3183" s="41"/>
      <c r="AH3183" s="40"/>
      <c r="AI3183" s="40"/>
      <c r="AJ3183" s="40"/>
      <c r="AK3183" s="40"/>
      <c r="AL3183" s="40"/>
      <c r="AM3183" s="41"/>
      <c r="AN3183" s="36">
        <f>Y3183*(IF(AND(AH3183&gt;0,AI3183&lt;0),AH3183,0)+IF(AND(AJ3183&lt;0,AK3183&gt;0),AJ3183,0)+IF(AND(AL3183&gt;0,AM3183&gt;0),AL3183,0))</f>
        <v>0</v>
      </c>
      <c r="AO3183" s="37">
        <f>Y3183*(IF(AND(AH3183&gt;0,AI3183&lt;0),AI3183,0)+IF(AND(AJ3183&lt;0,AK3183&gt;0),AK3183,0)+IF(AND(AL3183&gt;0,AM3183&gt;0),AM3183,0))</f>
        <v>0</v>
      </c>
      <c r="AQ3183" s="40">
        <f>AU3183*D3183</f>
        <v>74788.707004563301</v>
      </c>
      <c r="AR3183" s="40">
        <f>AV3183*E3183</f>
        <v>34982.508745627187</v>
      </c>
      <c r="AS3183" s="40">
        <f>IF(AND(Y3183&lt;&gt;0,AN3183&lt;&gt;0),0,Q3183)</f>
        <v>4614.3954213377283</v>
      </c>
      <c r="AT3183" s="41">
        <f t="shared" si="804"/>
        <v>114385.61117152822</v>
      </c>
      <c r="AU3183" s="42">
        <f>S3183+AN3183</f>
        <v>662.13994691955111</v>
      </c>
      <c r="AV3183" s="37">
        <f>T3183+AO3183</f>
        <v>686.46995183726813</v>
      </c>
      <c r="AW3183" s="58">
        <f t="shared" si="789"/>
        <v>0.65382967524134716</v>
      </c>
      <c r="AX3183" s="58">
        <f t="shared" si="790"/>
        <v>0.30582962653553319</v>
      </c>
      <c r="AY3183" s="59">
        <f t="shared" si="791"/>
        <v>4.0340698223119691E-2</v>
      </c>
      <c r="AZ3183" s="54">
        <f t="shared" si="799"/>
        <v>-6.0493998504973501E-3</v>
      </c>
    </row>
    <row r="3184" spans="3:52" x14ac:dyDescent="0.25">
      <c r="C3184" s="35">
        <v>39289</v>
      </c>
      <c r="D3184" s="36">
        <v>110.9</v>
      </c>
      <c r="E3184" s="37">
        <v>49.5</v>
      </c>
      <c r="F3184" s="38">
        <v>0</v>
      </c>
      <c r="G3184" s="7">
        <v>0</v>
      </c>
      <c r="H3184" s="38">
        <v>1</v>
      </c>
      <c r="I3184" s="7">
        <v>1</v>
      </c>
      <c r="J3184" s="36">
        <f t="shared" si="792"/>
        <v>110.84455000000001</v>
      </c>
      <c r="K3184" s="37">
        <f t="shared" si="793"/>
        <v>49.475250000000003</v>
      </c>
      <c r="L3184" s="36">
        <f t="shared" si="794"/>
        <v>110.95545</v>
      </c>
      <c r="M3184" s="37">
        <f t="shared" si="795"/>
        <v>49.524749999999997</v>
      </c>
      <c r="O3184" s="39">
        <f t="shared" si="796"/>
        <v>73431.320113378228</v>
      </c>
      <c r="P3184" s="40">
        <f t="shared" si="797"/>
        <v>33980.262615944775</v>
      </c>
      <c r="Q3184" s="40">
        <f>S3184*F3184+T3184*G3184+AS3183*(1+$G$9/252)</f>
        <v>4614.5785322671463</v>
      </c>
      <c r="R3184" s="41">
        <f t="shared" si="800"/>
        <v>112026.16126159015</v>
      </c>
      <c r="S3184" s="36">
        <f>AU3183*H3183</f>
        <v>662.13994691955111</v>
      </c>
      <c r="T3184" s="37">
        <f>AV3183*I3183</f>
        <v>686.46995183726813</v>
      </c>
      <c r="U3184" s="57">
        <f t="shared" si="803"/>
        <v>0.65548367708423172</v>
      </c>
      <c r="V3184" s="58">
        <f t="shared" si="801"/>
        <v>0.30332435060948049</v>
      </c>
      <c r="W3184" s="59">
        <f t="shared" si="802"/>
        <v>4.1191972306287745E-2</v>
      </c>
      <c r="Y3184" s="7">
        <f t="shared" si="798"/>
        <v>0</v>
      </c>
      <c r="Z3184" s="40"/>
      <c r="AA3184" s="40"/>
      <c r="AB3184" s="40"/>
      <c r="AC3184" s="40"/>
      <c r="AD3184" s="40"/>
      <c r="AE3184" s="40"/>
      <c r="AF3184" s="40"/>
      <c r="AG3184" s="41"/>
      <c r="AH3184" s="40"/>
      <c r="AI3184" s="40"/>
      <c r="AJ3184" s="40"/>
      <c r="AK3184" s="40"/>
      <c r="AL3184" s="40"/>
      <c r="AM3184" s="41"/>
      <c r="AN3184" s="36">
        <f>Y3184*(IF(AND(AH3184&gt;0,AI3184&lt;0),AH3184,0)+IF(AND(AJ3184&lt;0,AK3184&gt;0),AJ3184,0)+IF(AND(AL3184&gt;0,AM3184&gt;0),AL3184,0))</f>
        <v>0</v>
      </c>
      <c r="AO3184" s="37">
        <f>Y3184*(IF(AND(AH3184&gt;0,AI3184&lt;0),AI3184,0)+IF(AND(AJ3184&lt;0,AK3184&gt;0),AK3184,0)+IF(AND(AL3184&gt;0,AM3184&gt;0),AM3184,0))</f>
        <v>0</v>
      </c>
      <c r="AQ3184" s="40">
        <f>AU3184*D3184</f>
        <v>73431.320113378228</v>
      </c>
      <c r="AR3184" s="40">
        <f>AV3184*E3184</f>
        <v>33980.262615944775</v>
      </c>
      <c r="AS3184" s="40">
        <f>IF(AND(Y3184&lt;&gt;0,AN3184&lt;&gt;0),0,Q3184)</f>
        <v>4614.5785322671463</v>
      </c>
      <c r="AT3184" s="41">
        <f t="shared" si="804"/>
        <v>112026.16126159015</v>
      </c>
      <c r="AU3184" s="42">
        <f>S3184+AN3184</f>
        <v>662.13994691955111</v>
      </c>
      <c r="AV3184" s="37">
        <f>T3184+AO3184</f>
        <v>686.46995183726813</v>
      </c>
      <c r="AW3184" s="58">
        <f t="shared" si="789"/>
        <v>0.65548367708423172</v>
      </c>
      <c r="AX3184" s="58">
        <f t="shared" si="790"/>
        <v>0.30332435060948049</v>
      </c>
      <c r="AY3184" s="59">
        <f t="shared" si="791"/>
        <v>4.1191972306287745E-2</v>
      </c>
      <c r="AZ3184" s="54">
        <f t="shared" si="799"/>
        <v>-2.0627156560801385E-2</v>
      </c>
    </row>
    <row r="3185" spans="3:52" x14ac:dyDescent="0.25">
      <c r="C3185" s="35">
        <v>39290</v>
      </c>
      <c r="D3185" s="36">
        <v>109.63</v>
      </c>
      <c r="E3185" s="37">
        <v>48.76</v>
      </c>
      <c r="F3185" s="38">
        <v>0</v>
      </c>
      <c r="G3185" s="7">
        <v>0</v>
      </c>
      <c r="H3185" s="38">
        <v>1</v>
      </c>
      <c r="I3185" s="7">
        <v>1</v>
      </c>
      <c r="J3185" s="36">
        <f t="shared" si="792"/>
        <v>109.575185</v>
      </c>
      <c r="K3185" s="37">
        <f t="shared" si="793"/>
        <v>48.735619999999997</v>
      </c>
      <c r="L3185" s="36">
        <f t="shared" si="794"/>
        <v>109.68481499999999</v>
      </c>
      <c r="M3185" s="37">
        <f t="shared" si="795"/>
        <v>48.784379999999999</v>
      </c>
      <c r="O3185" s="39">
        <f t="shared" si="796"/>
        <v>72590.402380790387</v>
      </c>
      <c r="P3185" s="40">
        <f t="shared" si="797"/>
        <v>33472.274851585193</v>
      </c>
      <c r="Q3185" s="40">
        <f>S3185*F3185+T3185*G3185+AS3184*(1+$G$9/252)</f>
        <v>4614.7616504628704</v>
      </c>
      <c r="R3185" s="41">
        <f t="shared" si="800"/>
        <v>110677.43888283844</v>
      </c>
      <c r="S3185" s="36">
        <f>AU3184*H3184</f>
        <v>662.13994691955111</v>
      </c>
      <c r="T3185" s="37">
        <f>AV3184*I3184</f>
        <v>686.46995183726813</v>
      </c>
      <c r="U3185" s="57">
        <f t="shared" si="803"/>
        <v>0.65587352863878201</v>
      </c>
      <c r="V3185" s="58">
        <f t="shared" si="801"/>
        <v>0.30243087651331058</v>
      </c>
      <c r="W3185" s="59">
        <f t="shared" si="802"/>
        <v>4.1695594847907455E-2</v>
      </c>
      <c r="Y3185" s="7">
        <f t="shared" si="798"/>
        <v>0</v>
      </c>
      <c r="Z3185" s="40"/>
      <c r="AA3185" s="40"/>
      <c r="AB3185" s="40"/>
      <c r="AC3185" s="40"/>
      <c r="AD3185" s="40"/>
      <c r="AE3185" s="40"/>
      <c r="AF3185" s="40"/>
      <c r="AG3185" s="41"/>
      <c r="AH3185" s="40"/>
      <c r="AI3185" s="40"/>
      <c r="AJ3185" s="40"/>
      <c r="AK3185" s="40"/>
      <c r="AL3185" s="40"/>
      <c r="AM3185" s="41"/>
      <c r="AN3185" s="36">
        <f>Y3185*(IF(AND(AH3185&gt;0,AI3185&lt;0),AH3185,0)+IF(AND(AJ3185&lt;0,AK3185&gt;0),AJ3185,0)+IF(AND(AL3185&gt;0,AM3185&gt;0),AL3185,0))</f>
        <v>0</v>
      </c>
      <c r="AO3185" s="37">
        <f>Y3185*(IF(AND(AH3185&gt;0,AI3185&lt;0),AI3185,0)+IF(AND(AJ3185&lt;0,AK3185&gt;0),AK3185,0)+IF(AND(AL3185&gt;0,AM3185&gt;0),AM3185,0))</f>
        <v>0</v>
      </c>
      <c r="AQ3185" s="40">
        <f>AU3185*D3185</f>
        <v>72590.402380790387</v>
      </c>
      <c r="AR3185" s="40">
        <f>AV3185*E3185</f>
        <v>33472.274851585193</v>
      </c>
      <c r="AS3185" s="40">
        <f>IF(AND(Y3185&lt;&gt;0,AN3185&lt;&gt;0),0,Q3185)</f>
        <v>4614.7616504628704</v>
      </c>
      <c r="AT3185" s="41">
        <f t="shared" si="804"/>
        <v>110677.43888283844</v>
      </c>
      <c r="AU3185" s="42">
        <f>S3185+AN3185</f>
        <v>662.13994691955111</v>
      </c>
      <c r="AV3185" s="37">
        <f>T3185+AO3185</f>
        <v>686.46995183726813</v>
      </c>
      <c r="AW3185" s="58">
        <f t="shared" si="789"/>
        <v>0.65587352863878201</v>
      </c>
      <c r="AX3185" s="58">
        <f t="shared" si="790"/>
        <v>0.30243087651331058</v>
      </c>
      <c r="AY3185" s="59">
        <f t="shared" si="791"/>
        <v>4.1695594847907455E-2</v>
      </c>
      <c r="AZ3185" s="54">
        <f t="shared" si="799"/>
        <v>-1.2039351911758756E-2</v>
      </c>
    </row>
    <row r="3186" spans="3:52" x14ac:dyDescent="0.25">
      <c r="C3186" s="35">
        <v>39293</v>
      </c>
      <c r="D3186" s="36">
        <v>112.02</v>
      </c>
      <c r="E3186" s="37">
        <v>48.39</v>
      </c>
      <c r="F3186" s="38">
        <v>0</v>
      </c>
      <c r="G3186" s="7">
        <v>0</v>
      </c>
      <c r="H3186" s="38">
        <v>1</v>
      </c>
      <c r="I3186" s="7">
        <v>1</v>
      </c>
      <c r="J3186" s="36">
        <f t="shared" si="792"/>
        <v>111.96399</v>
      </c>
      <c r="K3186" s="37">
        <f t="shared" si="793"/>
        <v>48.365805000000002</v>
      </c>
      <c r="L3186" s="36">
        <f t="shared" si="794"/>
        <v>112.07601</v>
      </c>
      <c r="M3186" s="37">
        <f t="shared" si="795"/>
        <v>48.414194999999999</v>
      </c>
      <c r="O3186" s="39">
        <f t="shared" si="796"/>
        <v>74172.916853928109</v>
      </c>
      <c r="P3186" s="40">
        <f t="shared" si="797"/>
        <v>33218.280969405409</v>
      </c>
      <c r="Q3186" s="40">
        <f>S3186*F3186+T3186*G3186+AS3185*(1+$G$9/252)</f>
        <v>4614.9447759251898</v>
      </c>
      <c r="R3186" s="41">
        <f t="shared" si="800"/>
        <v>112006.14259925872</v>
      </c>
      <c r="S3186" s="36">
        <f>AU3185*H3185</f>
        <v>662.13994691955111</v>
      </c>
      <c r="T3186" s="37">
        <f>AV3185*I3185</f>
        <v>686.46995183726813</v>
      </c>
      <c r="U3186" s="57">
        <f t="shared" si="803"/>
        <v>0.66222186687838858</v>
      </c>
      <c r="V3186" s="58">
        <f t="shared" si="801"/>
        <v>0.29657552879269727</v>
      </c>
      <c r="W3186" s="59">
        <f t="shared" si="802"/>
        <v>4.1202604328914122E-2</v>
      </c>
      <c r="Y3186" s="7">
        <f t="shared" si="798"/>
        <v>0</v>
      </c>
      <c r="Z3186" s="40"/>
      <c r="AA3186" s="40"/>
      <c r="AB3186" s="40"/>
      <c r="AC3186" s="40"/>
      <c r="AD3186" s="40"/>
      <c r="AE3186" s="40"/>
      <c r="AF3186" s="40"/>
      <c r="AG3186" s="41"/>
      <c r="AH3186" s="40"/>
      <c r="AI3186" s="40"/>
      <c r="AJ3186" s="40"/>
      <c r="AK3186" s="40"/>
      <c r="AL3186" s="40"/>
      <c r="AM3186" s="41"/>
      <c r="AN3186" s="36">
        <f>Y3186*(IF(AND(AH3186&gt;0,AI3186&lt;0),AH3186,0)+IF(AND(AJ3186&lt;0,AK3186&gt;0),AJ3186,0)+IF(AND(AL3186&gt;0,AM3186&gt;0),AL3186,0))</f>
        <v>0</v>
      </c>
      <c r="AO3186" s="37">
        <f>Y3186*(IF(AND(AH3186&gt;0,AI3186&lt;0),AI3186,0)+IF(AND(AJ3186&lt;0,AK3186&gt;0),AK3186,0)+IF(AND(AL3186&gt;0,AM3186&gt;0),AM3186,0))</f>
        <v>0</v>
      </c>
      <c r="AQ3186" s="40">
        <f>AU3186*D3186</f>
        <v>74172.916853928109</v>
      </c>
      <c r="AR3186" s="40">
        <f>AV3186*E3186</f>
        <v>33218.280969405409</v>
      </c>
      <c r="AS3186" s="40">
        <f>IF(AND(Y3186&lt;&gt;0,AN3186&lt;&gt;0),0,Q3186)</f>
        <v>4614.9447759251898</v>
      </c>
      <c r="AT3186" s="41">
        <f t="shared" si="804"/>
        <v>112006.14259925872</v>
      </c>
      <c r="AU3186" s="42">
        <f>S3186+AN3186</f>
        <v>662.13994691955111</v>
      </c>
      <c r="AV3186" s="37">
        <f>T3186+AO3186</f>
        <v>686.46995183726813</v>
      </c>
      <c r="AW3186" s="58">
        <f t="shared" si="789"/>
        <v>0.66222186687838858</v>
      </c>
      <c r="AX3186" s="58">
        <f t="shared" si="790"/>
        <v>0.29657552879269727</v>
      </c>
      <c r="AY3186" s="59">
        <f t="shared" si="791"/>
        <v>4.1202604328914122E-2</v>
      </c>
      <c r="AZ3186" s="54">
        <f t="shared" si="799"/>
        <v>1.2005190306461966E-2</v>
      </c>
    </row>
    <row r="3187" spans="3:52" x14ac:dyDescent="0.25">
      <c r="C3187" s="35">
        <v>39294</v>
      </c>
      <c r="D3187" s="36">
        <v>110.74</v>
      </c>
      <c r="E3187" s="37">
        <v>47.87</v>
      </c>
      <c r="F3187" s="38">
        <v>0</v>
      </c>
      <c r="G3187" s="7">
        <v>0</v>
      </c>
      <c r="H3187" s="38">
        <v>1</v>
      </c>
      <c r="I3187" s="7">
        <v>1</v>
      </c>
      <c r="J3187" s="36">
        <f t="shared" si="792"/>
        <v>110.68463</v>
      </c>
      <c r="K3187" s="37">
        <f t="shared" si="793"/>
        <v>47.846065000000003</v>
      </c>
      <c r="L3187" s="36">
        <f t="shared" si="794"/>
        <v>110.79536999999999</v>
      </c>
      <c r="M3187" s="37">
        <f t="shared" si="795"/>
        <v>47.893934999999992</v>
      </c>
      <c r="O3187" s="39">
        <f t="shared" si="796"/>
        <v>73325.377721871089</v>
      </c>
      <c r="P3187" s="40">
        <f t="shared" si="797"/>
        <v>32861.316594450022</v>
      </c>
      <c r="Q3187" s="40">
        <f>S3187*F3187+T3187*G3187+AS3186*(1+$G$9/252)</f>
        <v>4615.1279086543927</v>
      </c>
      <c r="R3187" s="41">
        <f t="shared" si="800"/>
        <v>110801.82222497551</v>
      </c>
      <c r="S3187" s="36">
        <f>AU3186*H3186</f>
        <v>662.13994691955111</v>
      </c>
      <c r="T3187" s="37">
        <f>AV3186*I3186</f>
        <v>686.46995183726813</v>
      </c>
      <c r="U3187" s="57">
        <f t="shared" si="803"/>
        <v>0.66177050385497216</v>
      </c>
      <c r="V3187" s="58">
        <f t="shared" si="801"/>
        <v>0.29657740219946355</v>
      </c>
      <c r="W3187" s="59">
        <f t="shared" si="802"/>
        <v>4.1652093945564288E-2</v>
      </c>
      <c r="Y3187" s="7">
        <f t="shared" si="798"/>
        <v>0</v>
      </c>
      <c r="Z3187" s="40"/>
      <c r="AA3187" s="40"/>
      <c r="AB3187" s="40"/>
      <c r="AC3187" s="40"/>
      <c r="AD3187" s="40"/>
      <c r="AE3187" s="40"/>
      <c r="AF3187" s="40"/>
      <c r="AG3187" s="41"/>
      <c r="AH3187" s="40"/>
      <c r="AI3187" s="40"/>
      <c r="AJ3187" s="40"/>
      <c r="AK3187" s="40"/>
      <c r="AL3187" s="40"/>
      <c r="AM3187" s="41"/>
      <c r="AN3187" s="36">
        <f>Y3187*(IF(AND(AH3187&gt;0,AI3187&lt;0),AH3187,0)+IF(AND(AJ3187&lt;0,AK3187&gt;0),AJ3187,0)+IF(AND(AL3187&gt;0,AM3187&gt;0),AL3187,0))</f>
        <v>0</v>
      </c>
      <c r="AO3187" s="37">
        <f>Y3187*(IF(AND(AH3187&gt;0,AI3187&lt;0),AI3187,0)+IF(AND(AJ3187&lt;0,AK3187&gt;0),AK3187,0)+IF(AND(AL3187&gt;0,AM3187&gt;0),AM3187,0))</f>
        <v>0</v>
      </c>
      <c r="AQ3187" s="40">
        <f>AU3187*D3187</f>
        <v>73325.377721871089</v>
      </c>
      <c r="AR3187" s="40">
        <f>AV3187*E3187</f>
        <v>32861.316594450022</v>
      </c>
      <c r="AS3187" s="40">
        <f>IF(AND(Y3187&lt;&gt;0,AN3187&lt;&gt;0),0,Q3187)</f>
        <v>4615.1279086543927</v>
      </c>
      <c r="AT3187" s="41">
        <f t="shared" si="804"/>
        <v>110801.82222497551</v>
      </c>
      <c r="AU3187" s="42">
        <f>S3187+AN3187</f>
        <v>662.13994691955111</v>
      </c>
      <c r="AV3187" s="37">
        <f>T3187+AO3187</f>
        <v>686.46995183726813</v>
      </c>
      <c r="AW3187" s="58">
        <f t="shared" si="789"/>
        <v>0.66177050385497216</v>
      </c>
      <c r="AX3187" s="58">
        <f t="shared" si="790"/>
        <v>0.29657740219946355</v>
      </c>
      <c r="AY3187" s="59">
        <f t="shared" si="791"/>
        <v>4.1652093945564288E-2</v>
      </c>
      <c r="AZ3187" s="54">
        <f t="shared" si="799"/>
        <v>-1.0752270780291839E-2</v>
      </c>
    </row>
    <row r="3188" spans="3:52" x14ac:dyDescent="0.25">
      <c r="C3188" s="35">
        <v>39295</v>
      </c>
      <c r="D3188" s="36">
        <v>111.14</v>
      </c>
      <c r="E3188" s="37">
        <v>48.27</v>
      </c>
      <c r="F3188" s="38">
        <v>0</v>
      </c>
      <c r="G3188" s="7">
        <v>0</v>
      </c>
      <c r="H3188" s="38">
        <v>1</v>
      </c>
      <c r="I3188" s="7">
        <v>1</v>
      </c>
      <c r="J3188" s="36">
        <f t="shared" si="792"/>
        <v>111.08443000000001</v>
      </c>
      <c r="K3188" s="37">
        <f t="shared" si="793"/>
        <v>48.245865000000009</v>
      </c>
      <c r="L3188" s="36">
        <f t="shared" si="794"/>
        <v>111.19556999999999</v>
      </c>
      <c r="M3188" s="37">
        <f t="shared" si="795"/>
        <v>48.294134999999997</v>
      </c>
      <c r="O3188" s="39">
        <f t="shared" si="796"/>
        <v>73590.233700638913</v>
      </c>
      <c r="P3188" s="40">
        <f t="shared" si="797"/>
        <v>33135.904575184933</v>
      </c>
      <c r="Q3188" s="40">
        <f>S3188*F3188+T3188*G3188+AS3187*(1+$G$9/252)</f>
        <v>4615.3110486507676</v>
      </c>
      <c r="R3188" s="41">
        <f t="shared" si="800"/>
        <v>111341.44932447461</v>
      </c>
      <c r="S3188" s="36">
        <f>AU3187*H3187</f>
        <v>662.13994691955111</v>
      </c>
      <c r="T3188" s="37">
        <f>AV3187*I3187</f>
        <v>686.46995183726813</v>
      </c>
      <c r="U3188" s="57">
        <f t="shared" si="803"/>
        <v>0.6609419416319976</v>
      </c>
      <c r="V3188" s="58">
        <f t="shared" si="801"/>
        <v>0.29760619047286946</v>
      </c>
      <c r="W3188" s="59">
        <f t="shared" si="802"/>
        <v>4.1451867895133006E-2</v>
      </c>
      <c r="Y3188" s="7">
        <f t="shared" si="798"/>
        <v>0</v>
      </c>
      <c r="Z3188" s="40"/>
      <c r="AA3188" s="40"/>
      <c r="AB3188" s="40"/>
      <c r="AC3188" s="40"/>
      <c r="AD3188" s="40"/>
      <c r="AE3188" s="40"/>
      <c r="AF3188" s="40"/>
      <c r="AG3188" s="41"/>
      <c r="AH3188" s="40"/>
      <c r="AI3188" s="40"/>
      <c r="AJ3188" s="40"/>
      <c r="AK3188" s="40"/>
      <c r="AL3188" s="40"/>
      <c r="AM3188" s="41"/>
      <c r="AN3188" s="36">
        <f>Y3188*(IF(AND(AH3188&gt;0,AI3188&lt;0),AH3188,0)+IF(AND(AJ3188&lt;0,AK3188&gt;0),AJ3188,0)+IF(AND(AL3188&gt;0,AM3188&gt;0),AL3188,0))</f>
        <v>0</v>
      </c>
      <c r="AO3188" s="37">
        <f>Y3188*(IF(AND(AH3188&gt;0,AI3188&lt;0),AI3188,0)+IF(AND(AJ3188&lt;0,AK3188&gt;0),AK3188,0)+IF(AND(AL3188&gt;0,AM3188&gt;0),AM3188,0))</f>
        <v>0</v>
      </c>
      <c r="AQ3188" s="40">
        <f>AU3188*D3188</f>
        <v>73590.233700638913</v>
      </c>
      <c r="AR3188" s="40">
        <f>AV3188*E3188</f>
        <v>33135.904575184933</v>
      </c>
      <c r="AS3188" s="40">
        <f>IF(AND(Y3188&lt;&gt;0,AN3188&lt;&gt;0),0,Q3188)</f>
        <v>4615.3110486507676</v>
      </c>
      <c r="AT3188" s="41">
        <f t="shared" si="804"/>
        <v>111341.44932447461</v>
      </c>
      <c r="AU3188" s="42">
        <f>S3188+AN3188</f>
        <v>662.13994691955111</v>
      </c>
      <c r="AV3188" s="37">
        <f>T3188+AO3188</f>
        <v>686.46995183726813</v>
      </c>
      <c r="AW3188" s="58">
        <f t="shared" si="789"/>
        <v>0.6609419416319976</v>
      </c>
      <c r="AX3188" s="58">
        <f t="shared" si="790"/>
        <v>0.29760619047286946</v>
      </c>
      <c r="AY3188" s="59">
        <f t="shared" si="791"/>
        <v>4.1451867895133006E-2</v>
      </c>
      <c r="AZ3188" s="54">
        <f t="shared" si="799"/>
        <v>4.8702005857217401E-3</v>
      </c>
    </row>
    <row r="3189" spans="3:52" x14ac:dyDescent="0.25">
      <c r="C3189" s="35">
        <v>39296</v>
      </c>
      <c r="D3189" s="36">
        <v>110.89</v>
      </c>
      <c r="E3189" s="37">
        <v>48.99</v>
      </c>
      <c r="F3189" s="38">
        <v>0</v>
      </c>
      <c r="G3189" s="7">
        <v>0</v>
      </c>
      <c r="H3189" s="38">
        <v>1</v>
      </c>
      <c r="I3189" s="7">
        <v>1</v>
      </c>
      <c r="J3189" s="36">
        <f t="shared" si="792"/>
        <v>110.83455500000001</v>
      </c>
      <c r="K3189" s="37">
        <f t="shared" si="793"/>
        <v>48.965505000000007</v>
      </c>
      <c r="L3189" s="36">
        <f t="shared" si="794"/>
        <v>110.94544499999999</v>
      </c>
      <c r="M3189" s="37">
        <f t="shared" si="795"/>
        <v>49.014494999999997</v>
      </c>
      <c r="O3189" s="39">
        <f t="shared" si="796"/>
        <v>73424.69871390902</v>
      </c>
      <c r="P3189" s="40">
        <f t="shared" si="797"/>
        <v>33630.162940507769</v>
      </c>
      <c r="Q3189" s="40">
        <f>S3189*F3189+T3189*G3189+AS3188*(1+$G$9/252)</f>
        <v>4615.4941959146026</v>
      </c>
      <c r="R3189" s="41">
        <f t="shared" si="800"/>
        <v>111670.3558503314</v>
      </c>
      <c r="S3189" s="36">
        <f>AU3188*H3188</f>
        <v>662.13994691955111</v>
      </c>
      <c r="T3189" s="37">
        <f>AV3188*I3188</f>
        <v>686.46995183726813</v>
      </c>
      <c r="U3189" s="57">
        <f t="shared" si="803"/>
        <v>0.65751289278882619</v>
      </c>
      <c r="V3189" s="58">
        <f t="shared" si="801"/>
        <v>0.30115568885247684</v>
      </c>
      <c r="W3189" s="59">
        <f t="shared" si="802"/>
        <v>4.13314183586969E-2</v>
      </c>
      <c r="Y3189" s="7">
        <f t="shared" si="798"/>
        <v>0</v>
      </c>
      <c r="Z3189" s="40"/>
      <c r="AA3189" s="40"/>
      <c r="AB3189" s="40"/>
      <c r="AC3189" s="40"/>
      <c r="AD3189" s="40"/>
      <c r="AE3189" s="40"/>
      <c r="AF3189" s="40"/>
      <c r="AG3189" s="41"/>
      <c r="AH3189" s="40"/>
      <c r="AI3189" s="40"/>
      <c r="AJ3189" s="40"/>
      <c r="AK3189" s="40"/>
      <c r="AL3189" s="40"/>
      <c r="AM3189" s="41"/>
      <c r="AN3189" s="36">
        <f>Y3189*(IF(AND(AH3189&gt;0,AI3189&lt;0),AH3189,0)+IF(AND(AJ3189&lt;0,AK3189&gt;0),AJ3189,0)+IF(AND(AL3189&gt;0,AM3189&gt;0),AL3189,0))</f>
        <v>0</v>
      </c>
      <c r="AO3189" s="37">
        <f>Y3189*(IF(AND(AH3189&gt;0,AI3189&lt;0),AI3189,0)+IF(AND(AJ3189&lt;0,AK3189&gt;0),AK3189,0)+IF(AND(AL3189&gt;0,AM3189&gt;0),AM3189,0))</f>
        <v>0</v>
      </c>
      <c r="AQ3189" s="40">
        <f>AU3189*D3189</f>
        <v>73424.69871390902</v>
      </c>
      <c r="AR3189" s="40">
        <f>AV3189*E3189</f>
        <v>33630.162940507769</v>
      </c>
      <c r="AS3189" s="40">
        <f>IF(AND(Y3189&lt;&gt;0,AN3189&lt;&gt;0),0,Q3189)</f>
        <v>4615.4941959146026</v>
      </c>
      <c r="AT3189" s="41">
        <f t="shared" si="804"/>
        <v>111670.3558503314</v>
      </c>
      <c r="AU3189" s="42">
        <f>S3189+AN3189</f>
        <v>662.13994691955111</v>
      </c>
      <c r="AV3189" s="37">
        <f>T3189+AO3189</f>
        <v>686.46995183726813</v>
      </c>
      <c r="AW3189" s="58">
        <f t="shared" si="789"/>
        <v>0.65751289278882619</v>
      </c>
      <c r="AX3189" s="58">
        <f t="shared" si="790"/>
        <v>0.30115568885247684</v>
      </c>
      <c r="AY3189" s="59">
        <f t="shared" si="791"/>
        <v>4.13314183586969E-2</v>
      </c>
      <c r="AZ3189" s="54">
        <f t="shared" si="799"/>
        <v>2.9540348886449852E-3</v>
      </c>
    </row>
    <row r="3190" spans="3:52" x14ac:dyDescent="0.25">
      <c r="C3190" s="35">
        <v>39297</v>
      </c>
      <c r="D3190" s="36">
        <v>108.56</v>
      </c>
      <c r="E3190" s="37">
        <v>48.52</v>
      </c>
      <c r="F3190" s="38">
        <v>0</v>
      </c>
      <c r="G3190" s="7">
        <v>0</v>
      </c>
      <c r="H3190" s="38">
        <v>1</v>
      </c>
      <c r="I3190" s="7">
        <v>1</v>
      </c>
      <c r="J3190" s="36">
        <f t="shared" si="792"/>
        <v>108.50572000000001</v>
      </c>
      <c r="K3190" s="37">
        <f t="shared" si="793"/>
        <v>48.495740000000005</v>
      </c>
      <c r="L3190" s="36">
        <f t="shared" si="794"/>
        <v>108.61427999999999</v>
      </c>
      <c r="M3190" s="37">
        <f t="shared" si="795"/>
        <v>48.544260000000001</v>
      </c>
      <c r="O3190" s="39">
        <f t="shared" si="796"/>
        <v>71881.912637586473</v>
      </c>
      <c r="P3190" s="40">
        <f t="shared" si="797"/>
        <v>33307.52206314425</v>
      </c>
      <c r="Q3190" s="40">
        <f>S3190*F3190+T3190*G3190+AS3189*(1+$G$9/252)</f>
        <v>4615.6773504461862</v>
      </c>
      <c r="R3190" s="41">
        <f t="shared" si="800"/>
        <v>109805.11205117691</v>
      </c>
      <c r="S3190" s="36">
        <f>AU3189*H3189</f>
        <v>662.13994691955111</v>
      </c>
      <c r="T3190" s="37">
        <f>AV3189*I3189</f>
        <v>686.46995183726813</v>
      </c>
      <c r="U3190" s="57">
        <f t="shared" si="803"/>
        <v>0.6546317497866988</v>
      </c>
      <c r="V3190" s="58">
        <f t="shared" si="801"/>
        <v>0.30333307294127254</v>
      </c>
      <c r="W3190" s="59">
        <f t="shared" si="802"/>
        <v>4.2035177272028608E-2</v>
      </c>
      <c r="Y3190" s="7">
        <f t="shared" si="798"/>
        <v>0</v>
      </c>
      <c r="Z3190" s="40"/>
      <c r="AA3190" s="40"/>
      <c r="AB3190" s="40"/>
      <c r="AC3190" s="40"/>
      <c r="AD3190" s="40"/>
      <c r="AE3190" s="40"/>
      <c r="AF3190" s="40"/>
      <c r="AG3190" s="41"/>
      <c r="AH3190" s="40"/>
      <c r="AI3190" s="40"/>
      <c r="AJ3190" s="40"/>
      <c r="AK3190" s="40"/>
      <c r="AL3190" s="40"/>
      <c r="AM3190" s="41"/>
      <c r="AN3190" s="36">
        <f>Y3190*(IF(AND(AH3190&gt;0,AI3190&lt;0),AH3190,0)+IF(AND(AJ3190&lt;0,AK3190&gt;0),AJ3190,0)+IF(AND(AL3190&gt;0,AM3190&gt;0),AL3190,0))</f>
        <v>0</v>
      </c>
      <c r="AO3190" s="37">
        <f>Y3190*(IF(AND(AH3190&gt;0,AI3190&lt;0),AI3190,0)+IF(AND(AJ3190&lt;0,AK3190&gt;0),AK3190,0)+IF(AND(AL3190&gt;0,AM3190&gt;0),AM3190,0))</f>
        <v>0</v>
      </c>
      <c r="AQ3190" s="40">
        <f>AU3190*D3190</f>
        <v>71881.912637586473</v>
      </c>
      <c r="AR3190" s="40">
        <f>AV3190*E3190</f>
        <v>33307.52206314425</v>
      </c>
      <c r="AS3190" s="40">
        <f>IF(AND(Y3190&lt;&gt;0,AN3190&lt;&gt;0),0,Q3190)</f>
        <v>4615.6773504461862</v>
      </c>
      <c r="AT3190" s="41">
        <f t="shared" si="804"/>
        <v>109805.11205117691</v>
      </c>
      <c r="AU3190" s="42">
        <f>S3190+AN3190</f>
        <v>662.13994691955111</v>
      </c>
      <c r="AV3190" s="37">
        <f>T3190+AO3190</f>
        <v>686.46995183726813</v>
      </c>
      <c r="AW3190" s="58">
        <f t="shared" si="789"/>
        <v>0.6546317497866988</v>
      </c>
      <c r="AX3190" s="58">
        <f t="shared" si="790"/>
        <v>0.30333307294127254</v>
      </c>
      <c r="AY3190" s="59">
        <f t="shared" si="791"/>
        <v>4.2035177272028608E-2</v>
      </c>
      <c r="AZ3190" s="54">
        <f t="shared" si="799"/>
        <v>-1.670312398443885E-2</v>
      </c>
    </row>
    <row r="3191" spans="3:52" x14ac:dyDescent="0.25">
      <c r="C3191" s="35">
        <v>39300</v>
      </c>
      <c r="D3191" s="36">
        <v>110.83</v>
      </c>
      <c r="E3191" s="37">
        <v>49.46</v>
      </c>
      <c r="F3191" s="38">
        <v>0</v>
      </c>
      <c r="G3191" s="7">
        <v>0</v>
      </c>
      <c r="H3191" s="38">
        <v>1</v>
      </c>
      <c r="I3191" s="7">
        <v>1</v>
      </c>
      <c r="J3191" s="36">
        <f t="shared" si="792"/>
        <v>110.774585</v>
      </c>
      <c r="K3191" s="37">
        <f t="shared" si="793"/>
        <v>49.435270000000003</v>
      </c>
      <c r="L3191" s="36">
        <f t="shared" si="794"/>
        <v>110.88541499999999</v>
      </c>
      <c r="M3191" s="37">
        <f t="shared" si="795"/>
        <v>49.484729999999999</v>
      </c>
      <c r="O3191" s="39">
        <f t="shared" si="796"/>
        <v>73384.970317093845</v>
      </c>
      <c r="P3191" s="40">
        <f t="shared" si="797"/>
        <v>33952.803817871281</v>
      </c>
      <c r="Q3191" s="40">
        <f>S3191*F3191+T3191*G3191+AS3190*(1+$G$9/252)</f>
        <v>4615.8605122458066</v>
      </c>
      <c r="R3191" s="41">
        <f t="shared" si="800"/>
        <v>111953.63464721093</v>
      </c>
      <c r="S3191" s="36">
        <f>AU3190*H3190</f>
        <v>662.13994691955111</v>
      </c>
      <c r="T3191" s="37">
        <f>AV3190*I3190</f>
        <v>686.46995183726813</v>
      </c>
      <c r="U3191" s="57">
        <f t="shared" si="803"/>
        <v>0.6554943084103082</v>
      </c>
      <c r="V3191" s="58">
        <f t="shared" si="801"/>
        <v>0.3032755830113385</v>
      </c>
      <c r="W3191" s="59">
        <f t="shared" si="802"/>
        <v>4.1230108578353339E-2</v>
      </c>
      <c r="Y3191" s="7">
        <f t="shared" si="798"/>
        <v>0</v>
      </c>
      <c r="Z3191" s="40"/>
      <c r="AA3191" s="40"/>
      <c r="AB3191" s="40"/>
      <c r="AC3191" s="40"/>
      <c r="AD3191" s="40"/>
      <c r="AE3191" s="40"/>
      <c r="AF3191" s="40"/>
      <c r="AG3191" s="41"/>
      <c r="AH3191" s="40"/>
      <c r="AI3191" s="40"/>
      <c r="AJ3191" s="40"/>
      <c r="AK3191" s="40"/>
      <c r="AL3191" s="40"/>
      <c r="AM3191" s="41"/>
      <c r="AN3191" s="36">
        <f>Y3191*(IF(AND(AH3191&gt;0,AI3191&lt;0),AH3191,0)+IF(AND(AJ3191&lt;0,AK3191&gt;0),AJ3191,0)+IF(AND(AL3191&gt;0,AM3191&gt;0),AL3191,0))</f>
        <v>0</v>
      </c>
      <c r="AO3191" s="37">
        <f>Y3191*(IF(AND(AH3191&gt;0,AI3191&lt;0),AI3191,0)+IF(AND(AJ3191&lt;0,AK3191&gt;0),AK3191,0)+IF(AND(AL3191&gt;0,AM3191&gt;0),AM3191,0))</f>
        <v>0</v>
      </c>
      <c r="AQ3191" s="40">
        <f>AU3191*D3191</f>
        <v>73384.970317093845</v>
      </c>
      <c r="AR3191" s="40">
        <f>AV3191*E3191</f>
        <v>33952.803817871281</v>
      </c>
      <c r="AS3191" s="40">
        <f>IF(AND(Y3191&lt;&gt;0,AN3191&lt;&gt;0),0,Q3191)</f>
        <v>4615.8605122458066</v>
      </c>
      <c r="AT3191" s="41">
        <f t="shared" si="804"/>
        <v>111953.63464721093</v>
      </c>
      <c r="AU3191" s="42">
        <f>S3191+AN3191</f>
        <v>662.13994691955111</v>
      </c>
      <c r="AV3191" s="37">
        <f>T3191+AO3191</f>
        <v>686.46995183726813</v>
      </c>
      <c r="AW3191" s="58">
        <f t="shared" si="789"/>
        <v>0.6554943084103082</v>
      </c>
      <c r="AX3191" s="58">
        <f t="shared" si="790"/>
        <v>0.3032755830113385</v>
      </c>
      <c r="AY3191" s="59">
        <f t="shared" si="791"/>
        <v>4.1230108578353339E-2</v>
      </c>
      <c r="AZ3191" s="54">
        <f t="shared" si="799"/>
        <v>1.9566690073888893E-2</v>
      </c>
    </row>
    <row r="3192" spans="3:52" x14ac:dyDescent="0.25">
      <c r="C3192" s="35">
        <v>39301</v>
      </c>
      <c r="D3192" s="36">
        <v>111.31</v>
      </c>
      <c r="E3192" s="37">
        <v>49.73</v>
      </c>
      <c r="F3192" s="38">
        <v>0</v>
      </c>
      <c r="G3192" s="7">
        <v>0</v>
      </c>
      <c r="H3192" s="38">
        <v>1</v>
      </c>
      <c r="I3192" s="7">
        <v>1</v>
      </c>
      <c r="J3192" s="36">
        <f t="shared" si="792"/>
        <v>111.25434500000001</v>
      </c>
      <c r="K3192" s="37">
        <f t="shared" si="793"/>
        <v>49.705134999999999</v>
      </c>
      <c r="L3192" s="36">
        <f t="shared" si="794"/>
        <v>111.36565499999999</v>
      </c>
      <c r="M3192" s="37">
        <f t="shared" si="795"/>
        <v>49.754864999999995</v>
      </c>
      <c r="O3192" s="39">
        <f t="shared" si="796"/>
        <v>73702.797491615231</v>
      </c>
      <c r="P3192" s="40">
        <f t="shared" si="797"/>
        <v>34138.150704867345</v>
      </c>
      <c r="Q3192" s="40">
        <f>S3192*F3192+T3192*G3192+AS3191*(1+$G$9/252)</f>
        <v>4616.0436813137521</v>
      </c>
      <c r="R3192" s="41">
        <f t="shared" si="800"/>
        <v>112456.99187779633</v>
      </c>
      <c r="S3192" s="36">
        <f>AU3191*H3191</f>
        <v>662.13994691955111</v>
      </c>
      <c r="T3192" s="37">
        <f>AV3191*I3191</f>
        <v>686.46995183726813</v>
      </c>
      <c r="U3192" s="57">
        <f t="shared" si="803"/>
        <v>0.65538652831569488</v>
      </c>
      <c r="V3192" s="58">
        <f t="shared" si="801"/>
        <v>0.30356628018259868</v>
      </c>
      <c r="W3192" s="59">
        <f t="shared" si="802"/>
        <v>4.1047191501706444E-2</v>
      </c>
      <c r="Y3192" s="7">
        <f t="shared" si="798"/>
        <v>0</v>
      </c>
      <c r="Z3192" s="40"/>
      <c r="AA3192" s="40"/>
      <c r="AB3192" s="40"/>
      <c r="AC3192" s="40"/>
      <c r="AD3192" s="40"/>
      <c r="AE3192" s="40"/>
      <c r="AF3192" s="40"/>
      <c r="AG3192" s="41"/>
      <c r="AH3192" s="40"/>
      <c r="AI3192" s="40"/>
      <c r="AJ3192" s="40"/>
      <c r="AK3192" s="40"/>
      <c r="AL3192" s="40"/>
      <c r="AM3192" s="41"/>
      <c r="AN3192" s="36">
        <f>Y3192*(IF(AND(AH3192&gt;0,AI3192&lt;0),AH3192,0)+IF(AND(AJ3192&lt;0,AK3192&gt;0),AJ3192,0)+IF(AND(AL3192&gt;0,AM3192&gt;0),AL3192,0))</f>
        <v>0</v>
      </c>
      <c r="AO3192" s="37">
        <f>Y3192*(IF(AND(AH3192&gt;0,AI3192&lt;0),AI3192,0)+IF(AND(AJ3192&lt;0,AK3192&gt;0),AK3192,0)+IF(AND(AL3192&gt;0,AM3192&gt;0),AM3192,0))</f>
        <v>0</v>
      </c>
      <c r="AQ3192" s="40">
        <f>AU3192*D3192</f>
        <v>73702.797491615231</v>
      </c>
      <c r="AR3192" s="40">
        <f>AV3192*E3192</f>
        <v>34138.150704867345</v>
      </c>
      <c r="AS3192" s="40">
        <f>IF(AND(Y3192&lt;&gt;0,AN3192&lt;&gt;0),0,Q3192)</f>
        <v>4616.0436813137521</v>
      </c>
      <c r="AT3192" s="41">
        <f t="shared" si="804"/>
        <v>112456.99187779633</v>
      </c>
      <c r="AU3192" s="42">
        <f>S3192+AN3192</f>
        <v>662.13994691955111</v>
      </c>
      <c r="AV3192" s="37">
        <f>T3192+AO3192</f>
        <v>686.46995183726813</v>
      </c>
      <c r="AW3192" s="58">
        <f t="shared" si="789"/>
        <v>0.65538652831569488</v>
      </c>
      <c r="AX3192" s="58">
        <f t="shared" si="790"/>
        <v>0.30356628018259868</v>
      </c>
      <c r="AY3192" s="59">
        <f t="shared" si="791"/>
        <v>4.1047191501706444E-2</v>
      </c>
      <c r="AZ3192" s="54">
        <f t="shared" si="799"/>
        <v>4.4961222757222696E-3</v>
      </c>
    </row>
    <row r="3193" spans="3:52" x14ac:dyDescent="0.25">
      <c r="C3193" s="35">
        <v>39302</v>
      </c>
      <c r="D3193" s="36">
        <v>110.09</v>
      </c>
      <c r="E3193" s="37">
        <v>50.29</v>
      </c>
      <c r="F3193" s="38">
        <v>0</v>
      </c>
      <c r="G3193" s="7">
        <v>0</v>
      </c>
      <c r="H3193" s="38">
        <v>1</v>
      </c>
      <c r="I3193" s="7">
        <v>1</v>
      </c>
      <c r="J3193" s="36">
        <f t="shared" si="792"/>
        <v>110.03495500000001</v>
      </c>
      <c r="K3193" s="37">
        <f t="shared" si="793"/>
        <v>50.264855000000004</v>
      </c>
      <c r="L3193" s="36">
        <f t="shared" si="794"/>
        <v>110.145045</v>
      </c>
      <c r="M3193" s="37">
        <f t="shared" si="795"/>
        <v>50.315144999999994</v>
      </c>
      <c r="O3193" s="39">
        <f t="shared" si="796"/>
        <v>72894.986756373386</v>
      </c>
      <c r="P3193" s="40">
        <f t="shared" si="797"/>
        <v>34522.573877896211</v>
      </c>
      <c r="Q3193" s="40">
        <f>S3193*F3193+T3193*G3193+AS3192*(1+$G$9/252)</f>
        <v>4616.226857650312</v>
      </c>
      <c r="R3193" s="41">
        <f t="shared" si="800"/>
        <v>112033.78749191991</v>
      </c>
      <c r="S3193" s="36">
        <f>AU3192*H3192</f>
        <v>662.13994691955111</v>
      </c>
      <c r="T3193" s="37">
        <f>AV3192*I3192</f>
        <v>686.46995183726813</v>
      </c>
      <c r="U3193" s="57">
        <f t="shared" si="803"/>
        <v>0.6506518112817592</v>
      </c>
      <c r="V3193" s="58">
        <f t="shared" si="801"/>
        <v>0.30814430763028561</v>
      </c>
      <c r="W3193" s="59">
        <f t="shared" si="802"/>
        <v>4.120388108795521E-2</v>
      </c>
      <c r="Y3193" s="7">
        <f t="shared" si="798"/>
        <v>0</v>
      </c>
      <c r="Z3193" s="40"/>
      <c r="AA3193" s="40"/>
      <c r="AB3193" s="40"/>
      <c r="AC3193" s="40"/>
      <c r="AD3193" s="40"/>
      <c r="AE3193" s="40"/>
      <c r="AF3193" s="40"/>
      <c r="AG3193" s="41"/>
      <c r="AH3193" s="40"/>
      <c r="AI3193" s="40"/>
      <c r="AJ3193" s="40"/>
      <c r="AK3193" s="40"/>
      <c r="AL3193" s="40"/>
      <c r="AM3193" s="41"/>
      <c r="AN3193" s="36">
        <f>Y3193*(IF(AND(AH3193&gt;0,AI3193&lt;0),AH3193,0)+IF(AND(AJ3193&lt;0,AK3193&gt;0),AJ3193,0)+IF(AND(AL3193&gt;0,AM3193&gt;0),AL3193,0))</f>
        <v>0</v>
      </c>
      <c r="AO3193" s="37">
        <f>Y3193*(IF(AND(AH3193&gt;0,AI3193&lt;0),AI3193,0)+IF(AND(AJ3193&lt;0,AK3193&gt;0),AK3193,0)+IF(AND(AL3193&gt;0,AM3193&gt;0),AM3193,0))</f>
        <v>0</v>
      </c>
      <c r="AQ3193" s="40">
        <f>AU3193*D3193</f>
        <v>72894.986756373386</v>
      </c>
      <c r="AR3193" s="40">
        <f>AV3193*E3193</f>
        <v>34522.573877896211</v>
      </c>
      <c r="AS3193" s="40">
        <f>IF(AND(Y3193&lt;&gt;0,AN3193&lt;&gt;0),0,Q3193)</f>
        <v>4616.226857650312</v>
      </c>
      <c r="AT3193" s="41">
        <f t="shared" si="804"/>
        <v>112033.78749191991</v>
      </c>
      <c r="AU3193" s="42">
        <f>S3193+AN3193</f>
        <v>662.13994691955111</v>
      </c>
      <c r="AV3193" s="37">
        <f>T3193+AO3193</f>
        <v>686.46995183726813</v>
      </c>
      <c r="AW3193" s="58">
        <f t="shared" si="789"/>
        <v>0.6506518112817592</v>
      </c>
      <c r="AX3193" s="58">
        <f t="shared" si="790"/>
        <v>0.30814430763028561</v>
      </c>
      <c r="AY3193" s="59">
        <f t="shared" si="791"/>
        <v>4.120388108795521E-2</v>
      </c>
      <c r="AZ3193" s="54">
        <f t="shared" si="799"/>
        <v>-3.7632554348981939E-3</v>
      </c>
    </row>
    <row r="3194" spans="3:52" x14ac:dyDescent="0.25">
      <c r="C3194" s="35">
        <v>39303</v>
      </c>
      <c r="D3194" s="36">
        <v>109.5</v>
      </c>
      <c r="E3194" s="37">
        <v>49.93</v>
      </c>
      <c r="F3194" s="38">
        <v>0</v>
      </c>
      <c r="G3194" s="7">
        <v>0</v>
      </c>
      <c r="H3194" s="38">
        <v>1</v>
      </c>
      <c r="I3194" s="7">
        <v>1</v>
      </c>
      <c r="J3194" s="36">
        <f t="shared" si="792"/>
        <v>109.44525</v>
      </c>
      <c r="K3194" s="37">
        <f t="shared" si="793"/>
        <v>49.905035000000005</v>
      </c>
      <c r="L3194" s="36">
        <f t="shared" si="794"/>
        <v>109.55475</v>
      </c>
      <c r="M3194" s="37">
        <f t="shared" si="795"/>
        <v>49.954964999999994</v>
      </c>
      <c r="O3194" s="39">
        <f t="shared" si="796"/>
        <v>72504.324187690843</v>
      </c>
      <c r="P3194" s="40">
        <f t="shared" si="797"/>
        <v>34275.444695234801</v>
      </c>
      <c r="Q3194" s="40">
        <f>S3194*F3194+T3194*G3194+AS3193*(1+$G$9/252)</f>
        <v>4616.4100412557736</v>
      </c>
      <c r="R3194" s="41">
        <f t="shared" si="800"/>
        <v>111396.17892418143</v>
      </c>
      <c r="S3194" s="36">
        <f>AU3193*H3193</f>
        <v>662.13994691955111</v>
      </c>
      <c r="T3194" s="37">
        <f>AV3193*I3193</f>
        <v>686.46995183726813</v>
      </c>
      <c r="U3194" s="57">
        <f t="shared" si="803"/>
        <v>0.65086904136127333</v>
      </c>
      <c r="V3194" s="58">
        <f t="shared" si="801"/>
        <v>0.30768959066866547</v>
      </c>
      <c r="W3194" s="59">
        <f t="shared" si="802"/>
        <v>4.1441367970061156E-2</v>
      </c>
      <c r="Y3194" s="7">
        <f t="shared" si="798"/>
        <v>0</v>
      </c>
      <c r="Z3194" s="40"/>
      <c r="AA3194" s="40"/>
      <c r="AB3194" s="40"/>
      <c r="AC3194" s="40"/>
      <c r="AD3194" s="40"/>
      <c r="AE3194" s="40"/>
      <c r="AF3194" s="40"/>
      <c r="AG3194" s="41"/>
      <c r="AH3194" s="40"/>
      <c r="AI3194" s="40"/>
      <c r="AJ3194" s="40"/>
      <c r="AK3194" s="40"/>
      <c r="AL3194" s="40"/>
      <c r="AM3194" s="41"/>
      <c r="AN3194" s="36">
        <f>Y3194*(IF(AND(AH3194&gt;0,AI3194&lt;0),AH3194,0)+IF(AND(AJ3194&lt;0,AK3194&gt;0),AJ3194,0)+IF(AND(AL3194&gt;0,AM3194&gt;0),AL3194,0))</f>
        <v>0</v>
      </c>
      <c r="AO3194" s="37">
        <f>Y3194*(IF(AND(AH3194&gt;0,AI3194&lt;0),AI3194,0)+IF(AND(AJ3194&lt;0,AK3194&gt;0),AK3194,0)+IF(AND(AL3194&gt;0,AM3194&gt;0),AM3194,0))</f>
        <v>0</v>
      </c>
      <c r="AQ3194" s="40">
        <f>AU3194*D3194</f>
        <v>72504.324187690843</v>
      </c>
      <c r="AR3194" s="40">
        <f>AV3194*E3194</f>
        <v>34275.444695234801</v>
      </c>
      <c r="AS3194" s="40">
        <f>IF(AND(Y3194&lt;&gt;0,AN3194&lt;&gt;0),0,Q3194)</f>
        <v>4616.4100412557736</v>
      </c>
      <c r="AT3194" s="41">
        <f t="shared" si="804"/>
        <v>111396.17892418143</v>
      </c>
      <c r="AU3194" s="42">
        <f>S3194+AN3194</f>
        <v>662.13994691955111</v>
      </c>
      <c r="AV3194" s="37">
        <f>T3194+AO3194</f>
        <v>686.46995183726813</v>
      </c>
      <c r="AW3194" s="58">
        <f t="shared" si="789"/>
        <v>0.65086904136127333</v>
      </c>
      <c r="AX3194" s="58">
        <f t="shared" si="790"/>
        <v>0.30768959066866547</v>
      </c>
      <c r="AY3194" s="59">
        <f t="shared" si="791"/>
        <v>4.1441367970061156E-2</v>
      </c>
      <c r="AZ3194" s="54">
        <f t="shared" si="799"/>
        <v>-5.6912167482017217E-3</v>
      </c>
    </row>
    <row r="3195" spans="3:52" x14ac:dyDescent="0.25">
      <c r="C3195" s="35">
        <v>39304</v>
      </c>
      <c r="D3195" s="36">
        <v>109.04</v>
      </c>
      <c r="E3195" s="37">
        <v>49.41</v>
      </c>
      <c r="F3195" s="38">
        <v>0</v>
      </c>
      <c r="G3195" s="7">
        <v>0</v>
      </c>
      <c r="H3195" s="38">
        <v>1</v>
      </c>
      <c r="I3195" s="7">
        <v>1</v>
      </c>
      <c r="J3195" s="36">
        <f t="shared" si="792"/>
        <v>108.98548000000001</v>
      </c>
      <c r="K3195" s="37">
        <f t="shared" si="793"/>
        <v>49.385294999999999</v>
      </c>
      <c r="L3195" s="36">
        <f t="shared" si="794"/>
        <v>109.09452</v>
      </c>
      <c r="M3195" s="37">
        <f t="shared" si="795"/>
        <v>49.434704999999994</v>
      </c>
      <c r="O3195" s="39">
        <f t="shared" si="796"/>
        <v>72199.739812107859</v>
      </c>
      <c r="P3195" s="40">
        <f t="shared" si="797"/>
        <v>33918.480320279414</v>
      </c>
      <c r="Q3195" s="40">
        <f>S3195*F3195+T3195*G3195+AS3194*(1+$G$9/252)</f>
        <v>4616.5932321304263</v>
      </c>
      <c r="R3195" s="41">
        <f t="shared" si="800"/>
        <v>110734.8133645177</v>
      </c>
      <c r="S3195" s="36">
        <f>AU3194*H3194</f>
        <v>662.13994691955111</v>
      </c>
      <c r="T3195" s="37">
        <f>AV3194*I3194</f>
        <v>686.46995183726813</v>
      </c>
      <c r="U3195" s="57">
        <f t="shared" si="803"/>
        <v>0.65200579310537332</v>
      </c>
      <c r="V3195" s="58">
        <f t="shared" si="801"/>
        <v>0.30630367532770658</v>
      </c>
      <c r="W3195" s="59">
        <f t="shared" si="802"/>
        <v>4.1690531566920055E-2</v>
      </c>
      <c r="Y3195" s="7">
        <f t="shared" si="798"/>
        <v>0</v>
      </c>
      <c r="Z3195" s="40"/>
      <c r="AA3195" s="40"/>
      <c r="AB3195" s="40"/>
      <c r="AC3195" s="40"/>
      <c r="AD3195" s="40"/>
      <c r="AE3195" s="40"/>
      <c r="AF3195" s="40"/>
      <c r="AG3195" s="41"/>
      <c r="AH3195" s="40"/>
      <c r="AI3195" s="40"/>
      <c r="AJ3195" s="40"/>
      <c r="AK3195" s="40"/>
      <c r="AL3195" s="40"/>
      <c r="AM3195" s="41"/>
      <c r="AN3195" s="36">
        <f>Y3195*(IF(AND(AH3195&gt;0,AI3195&lt;0),AH3195,0)+IF(AND(AJ3195&lt;0,AK3195&gt;0),AJ3195,0)+IF(AND(AL3195&gt;0,AM3195&gt;0),AL3195,0))</f>
        <v>0</v>
      </c>
      <c r="AO3195" s="37">
        <f>Y3195*(IF(AND(AH3195&gt;0,AI3195&lt;0),AI3195,0)+IF(AND(AJ3195&lt;0,AK3195&gt;0),AK3195,0)+IF(AND(AL3195&gt;0,AM3195&gt;0),AM3195,0))</f>
        <v>0</v>
      </c>
      <c r="AQ3195" s="40">
        <f>AU3195*D3195</f>
        <v>72199.739812107859</v>
      </c>
      <c r="AR3195" s="40">
        <f>AV3195*E3195</f>
        <v>33918.480320279414</v>
      </c>
      <c r="AS3195" s="40">
        <f>IF(AND(Y3195&lt;&gt;0,AN3195&lt;&gt;0),0,Q3195)</f>
        <v>4616.5932321304263</v>
      </c>
      <c r="AT3195" s="41">
        <f t="shared" si="804"/>
        <v>110734.8133645177</v>
      </c>
      <c r="AU3195" s="42">
        <f>S3195+AN3195</f>
        <v>662.13994691955111</v>
      </c>
      <c r="AV3195" s="37">
        <f>T3195+AO3195</f>
        <v>686.46995183726813</v>
      </c>
      <c r="AW3195" s="58">
        <f t="shared" si="789"/>
        <v>0.65200579310537332</v>
      </c>
      <c r="AX3195" s="58">
        <f t="shared" si="790"/>
        <v>0.30630367532770658</v>
      </c>
      <c r="AY3195" s="59">
        <f t="shared" si="791"/>
        <v>4.1690531566920055E-2</v>
      </c>
      <c r="AZ3195" s="54">
        <f t="shared" si="799"/>
        <v>-5.9370578600713708E-3</v>
      </c>
    </row>
    <row r="3196" spans="3:52" x14ac:dyDescent="0.25">
      <c r="C3196" s="35">
        <v>39307</v>
      </c>
      <c r="D3196" s="36">
        <v>110.08</v>
      </c>
      <c r="E3196" s="37">
        <v>48.71</v>
      </c>
      <c r="F3196" s="38">
        <v>0</v>
      </c>
      <c r="G3196" s="7">
        <v>0</v>
      </c>
      <c r="H3196" s="38">
        <v>1</v>
      </c>
      <c r="I3196" s="7">
        <v>1</v>
      </c>
      <c r="J3196" s="36">
        <f t="shared" si="792"/>
        <v>110.02496000000001</v>
      </c>
      <c r="K3196" s="37">
        <f t="shared" si="793"/>
        <v>48.685645000000001</v>
      </c>
      <c r="L3196" s="36">
        <f t="shared" si="794"/>
        <v>110.13503999999999</v>
      </c>
      <c r="M3196" s="37">
        <f t="shared" si="795"/>
        <v>48.734355000000001</v>
      </c>
      <c r="O3196" s="39">
        <f t="shared" si="796"/>
        <v>72888.365356904178</v>
      </c>
      <c r="P3196" s="40">
        <f t="shared" si="797"/>
        <v>33437.951353993332</v>
      </c>
      <c r="Q3196" s="40">
        <f>S3196*F3196+T3196*G3196+AS3195*(1+$G$9/252)</f>
        <v>4616.7764302745582</v>
      </c>
      <c r="R3196" s="41">
        <f t="shared" si="800"/>
        <v>110943.09314117208</v>
      </c>
      <c r="S3196" s="36">
        <f>AU3195*H3195</f>
        <v>662.13994691955111</v>
      </c>
      <c r="T3196" s="37">
        <f>AV3195*I3195</f>
        <v>686.46995183726813</v>
      </c>
      <c r="U3196" s="57">
        <f t="shared" si="803"/>
        <v>0.65698876147391805</v>
      </c>
      <c r="V3196" s="58">
        <f t="shared" si="801"/>
        <v>0.30139732368417421</v>
      </c>
      <c r="W3196" s="59">
        <f t="shared" si="802"/>
        <v>4.1613914841907601E-2</v>
      </c>
      <c r="Y3196" s="7">
        <f t="shared" si="798"/>
        <v>0</v>
      </c>
      <c r="Z3196" s="40"/>
      <c r="AA3196" s="40"/>
      <c r="AB3196" s="40"/>
      <c r="AC3196" s="40"/>
      <c r="AD3196" s="40"/>
      <c r="AE3196" s="40"/>
      <c r="AF3196" s="40"/>
      <c r="AG3196" s="41"/>
      <c r="AH3196" s="40"/>
      <c r="AI3196" s="40"/>
      <c r="AJ3196" s="40"/>
      <c r="AK3196" s="40"/>
      <c r="AL3196" s="40"/>
      <c r="AM3196" s="41"/>
      <c r="AN3196" s="36">
        <f>Y3196*(IF(AND(AH3196&gt;0,AI3196&lt;0),AH3196,0)+IF(AND(AJ3196&lt;0,AK3196&gt;0),AJ3196,0)+IF(AND(AL3196&gt;0,AM3196&gt;0),AL3196,0))</f>
        <v>0</v>
      </c>
      <c r="AO3196" s="37">
        <f>Y3196*(IF(AND(AH3196&gt;0,AI3196&lt;0),AI3196,0)+IF(AND(AJ3196&lt;0,AK3196&gt;0),AK3196,0)+IF(AND(AL3196&gt;0,AM3196&gt;0),AM3196,0))</f>
        <v>0</v>
      </c>
      <c r="AQ3196" s="40">
        <f>AU3196*D3196</f>
        <v>72888.365356904178</v>
      </c>
      <c r="AR3196" s="40">
        <f>AV3196*E3196</f>
        <v>33437.951353993332</v>
      </c>
      <c r="AS3196" s="40">
        <f>IF(AND(Y3196&lt;&gt;0,AN3196&lt;&gt;0),0,Q3196)</f>
        <v>4616.7764302745582</v>
      </c>
      <c r="AT3196" s="41">
        <f t="shared" si="804"/>
        <v>110943.09314117208</v>
      </c>
      <c r="AU3196" s="42">
        <f>S3196+AN3196</f>
        <v>662.13994691955111</v>
      </c>
      <c r="AV3196" s="37">
        <f>T3196+AO3196</f>
        <v>686.46995183726813</v>
      </c>
      <c r="AW3196" s="58">
        <f t="shared" si="789"/>
        <v>0.65698876147391805</v>
      </c>
      <c r="AX3196" s="58">
        <f t="shared" si="790"/>
        <v>0.30139732368417421</v>
      </c>
      <c r="AY3196" s="59">
        <f t="shared" si="791"/>
        <v>4.1613914841907601E-2</v>
      </c>
      <c r="AZ3196" s="54">
        <f t="shared" si="799"/>
        <v>1.8808879549809809E-3</v>
      </c>
    </row>
    <row r="3197" spans="3:52" x14ac:dyDescent="0.25">
      <c r="C3197" s="35">
        <v>39308</v>
      </c>
      <c r="D3197" s="36">
        <v>107.57</v>
      </c>
      <c r="E3197" s="37">
        <v>48</v>
      </c>
      <c r="F3197" s="38">
        <v>0</v>
      </c>
      <c r="G3197" s="7">
        <v>0</v>
      </c>
      <c r="H3197" s="38">
        <v>1</v>
      </c>
      <c r="I3197" s="7">
        <v>1</v>
      </c>
      <c r="J3197" s="36">
        <f t="shared" si="792"/>
        <v>107.516215</v>
      </c>
      <c r="K3197" s="37">
        <f t="shared" si="793"/>
        <v>47.975999999999999</v>
      </c>
      <c r="L3197" s="36">
        <f t="shared" si="794"/>
        <v>107.62378499999998</v>
      </c>
      <c r="M3197" s="37">
        <f t="shared" si="795"/>
        <v>48.024000000000001</v>
      </c>
      <c r="O3197" s="39">
        <f t="shared" si="796"/>
        <v>71226.394090136106</v>
      </c>
      <c r="P3197" s="40">
        <f t="shared" si="797"/>
        <v>32950.55768818887</v>
      </c>
      <c r="Q3197" s="40">
        <f>S3197*F3197+T3197*G3197+AS3196*(1+$G$9/252)</f>
        <v>4616.9596356884576</v>
      </c>
      <c r="R3197" s="41">
        <f t="shared" si="800"/>
        <v>108793.91141401343</v>
      </c>
      <c r="S3197" s="36">
        <f>AU3196*H3196</f>
        <v>662.13994691955111</v>
      </c>
      <c r="T3197" s="37">
        <f>AV3196*I3196</f>
        <v>686.46995183726813</v>
      </c>
      <c r="U3197" s="57">
        <f t="shared" si="803"/>
        <v>0.65469099478448978</v>
      </c>
      <c r="V3197" s="58">
        <f t="shared" si="801"/>
        <v>0.30287133958072404</v>
      </c>
      <c r="W3197" s="59">
        <f t="shared" si="802"/>
        <v>4.2437665634786251E-2</v>
      </c>
      <c r="Y3197" s="7">
        <f t="shared" si="798"/>
        <v>0</v>
      </c>
      <c r="Z3197" s="40"/>
      <c r="AA3197" s="40"/>
      <c r="AB3197" s="40"/>
      <c r="AC3197" s="40"/>
      <c r="AD3197" s="40"/>
      <c r="AE3197" s="40"/>
      <c r="AF3197" s="40"/>
      <c r="AG3197" s="41"/>
      <c r="AH3197" s="40"/>
      <c r="AI3197" s="40"/>
      <c r="AJ3197" s="40"/>
      <c r="AK3197" s="40"/>
      <c r="AL3197" s="40"/>
      <c r="AM3197" s="41"/>
      <c r="AN3197" s="36">
        <f>Y3197*(IF(AND(AH3197&gt;0,AI3197&lt;0),AH3197,0)+IF(AND(AJ3197&lt;0,AK3197&gt;0),AJ3197,0)+IF(AND(AL3197&gt;0,AM3197&gt;0),AL3197,0))</f>
        <v>0</v>
      </c>
      <c r="AO3197" s="37">
        <f>Y3197*(IF(AND(AH3197&gt;0,AI3197&lt;0),AI3197,0)+IF(AND(AJ3197&lt;0,AK3197&gt;0),AK3197,0)+IF(AND(AL3197&gt;0,AM3197&gt;0),AM3197,0))</f>
        <v>0</v>
      </c>
      <c r="AQ3197" s="40">
        <f>AU3197*D3197</f>
        <v>71226.394090136106</v>
      </c>
      <c r="AR3197" s="40">
        <f>AV3197*E3197</f>
        <v>32950.55768818887</v>
      </c>
      <c r="AS3197" s="40">
        <f>IF(AND(Y3197&lt;&gt;0,AN3197&lt;&gt;0),0,Q3197)</f>
        <v>4616.9596356884576</v>
      </c>
      <c r="AT3197" s="41">
        <f t="shared" si="804"/>
        <v>108793.91141401343</v>
      </c>
      <c r="AU3197" s="42">
        <f>S3197+AN3197</f>
        <v>662.13994691955111</v>
      </c>
      <c r="AV3197" s="37">
        <f>T3197+AO3197</f>
        <v>686.46995183726813</v>
      </c>
      <c r="AW3197" s="58">
        <f t="shared" si="789"/>
        <v>0.65469099478448978</v>
      </c>
      <c r="AX3197" s="58">
        <f t="shared" si="790"/>
        <v>0.30287133958072404</v>
      </c>
      <c r="AY3197" s="59">
        <f t="shared" si="791"/>
        <v>4.2437665634786251E-2</v>
      </c>
      <c r="AZ3197" s="54">
        <f t="shared" si="799"/>
        <v>-1.9371929034138868E-2</v>
      </c>
    </row>
    <row r="3198" spans="3:52" x14ac:dyDescent="0.25">
      <c r="C3198" s="35">
        <v>39309</v>
      </c>
      <c r="D3198" s="36">
        <v>106.67</v>
      </c>
      <c r="E3198" s="37">
        <v>47.56</v>
      </c>
      <c r="F3198" s="38">
        <v>0</v>
      </c>
      <c r="G3198" s="7">
        <v>0</v>
      </c>
      <c r="H3198" s="38">
        <v>1</v>
      </c>
      <c r="I3198" s="7">
        <v>1</v>
      </c>
      <c r="J3198" s="36">
        <f t="shared" si="792"/>
        <v>106.61666500000001</v>
      </c>
      <c r="K3198" s="37">
        <f t="shared" si="793"/>
        <v>47.536220000000007</v>
      </c>
      <c r="L3198" s="36">
        <f t="shared" si="794"/>
        <v>106.72333499999999</v>
      </c>
      <c r="M3198" s="37">
        <f t="shared" si="795"/>
        <v>47.583779999999997</v>
      </c>
      <c r="O3198" s="39">
        <f t="shared" si="796"/>
        <v>70630.468137908523</v>
      </c>
      <c r="P3198" s="40">
        <f t="shared" si="797"/>
        <v>32648.510909380475</v>
      </c>
      <c r="Q3198" s="40">
        <f>S3198*F3198+T3198*G3198+AS3197*(1+$G$9/252)</f>
        <v>4617.142848372413</v>
      </c>
      <c r="R3198" s="41">
        <f t="shared" si="800"/>
        <v>107896.12189566142</v>
      </c>
      <c r="S3198" s="36">
        <f>AU3197*H3197</f>
        <v>662.13994691955111</v>
      </c>
      <c r="T3198" s="37">
        <f>AV3197*I3197</f>
        <v>686.46995183726813</v>
      </c>
      <c r="U3198" s="57">
        <f t="shared" si="803"/>
        <v>0.65461544768226398</v>
      </c>
      <c r="V3198" s="58">
        <f t="shared" si="801"/>
        <v>0.30259207037072661</v>
      </c>
      <c r="W3198" s="59">
        <f t="shared" si="802"/>
        <v>4.2792481947009367E-2</v>
      </c>
      <c r="Y3198" s="7">
        <f t="shared" si="798"/>
        <v>0</v>
      </c>
      <c r="Z3198" s="40"/>
      <c r="AA3198" s="40"/>
      <c r="AB3198" s="40"/>
      <c r="AC3198" s="40"/>
      <c r="AD3198" s="40"/>
      <c r="AE3198" s="40"/>
      <c r="AF3198" s="40"/>
      <c r="AG3198" s="41"/>
      <c r="AH3198" s="40"/>
      <c r="AI3198" s="40"/>
      <c r="AJ3198" s="40"/>
      <c r="AK3198" s="40"/>
      <c r="AL3198" s="40"/>
      <c r="AM3198" s="41"/>
      <c r="AN3198" s="36">
        <f>Y3198*(IF(AND(AH3198&gt;0,AI3198&lt;0),AH3198,0)+IF(AND(AJ3198&lt;0,AK3198&gt;0),AJ3198,0)+IF(AND(AL3198&gt;0,AM3198&gt;0),AL3198,0))</f>
        <v>0</v>
      </c>
      <c r="AO3198" s="37">
        <f>Y3198*(IF(AND(AH3198&gt;0,AI3198&lt;0),AI3198,0)+IF(AND(AJ3198&lt;0,AK3198&gt;0),AK3198,0)+IF(AND(AL3198&gt;0,AM3198&gt;0),AM3198,0))</f>
        <v>0</v>
      </c>
      <c r="AQ3198" s="40">
        <f>AU3198*D3198</f>
        <v>70630.468137908523</v>
      </c>
      <c r="AR3198" s="40">
        <f>AV3198*E3198</f>
        <v>32648.510909380475</v>
      </c>
      <c r="AS3198" s="40">
        <f>IF(AND(Y3198&lt;&gt;0,AN3198&lt;&gt;0),0,Q3198)</f>
        <v>4617.142848372413</v>
      </c>
      <c r="AT3198" s="41">
        <f t="shared" si="804"/>
        <v>107896.12189566142</v>
      </c>
      <c r="AU3198" s="42">
        <f>S3198+AN3198</f>
        <v>662.13994691955111</v>
      </c>
      <c r="AV3198" s="37">
        <f>T3198+AO3198</f>
        <v>686.46995183726813</v>
      </c>
      <c r="AW3198" s="58">
        <f t="shared" si="789"/>
        <v>0.65461544768226398</v>
      </c>
      <c r="AX3198" s="58">
        <f t="shared" si="790"/>
        <v>0.30259207037072661</v>
      </c>
      <c r="AY3198" s="59">
        <f t="shared" si="791"/>
        <v>4.2792481947009367E-2</v>
      </c>
      <c r="AZ3198" s="54">
        <f t="shared" si="799"/>
        <v>-8.2522037004028048E-3</v>
      </c>
    </row>
    <row r="3199" spans="3:52" x14ac:dyDescent="0.25">
      <c r="C3199" s="35">
        <v>39310</v>
      </c>
      <c r="D3199" s="36">
        <v>104.17</v>
      </c>
      <c r="E3199" s="37">
        <v>48.07</v>
      </c>
      <c r="F3199" s="38">
        <v>0</v>
      </c>
      <c r="G3199" s="7">
        <v>0</v>
      </c>
      <c r="H3199" s="38">
        <v>1</v>
      </c>
      <c r="I3199" s="7">
        <v>1</v>
      </c>
      <c r="J3199" s="36">
        <f t="shared" si="792"/>
        <v>104.11791500000001</v>
      </c>
      <c r="K3199" s="37">
        <f t="shared" si="793"/>
        <v>48.045965000000002</v>
      </c>
      <c r="L3199" s="36">
        <f t="shared" si="794"/>
        <v>104.22208499999999</v>
      </c>
      <c r="M3199" s="37">
        <f t="shared" si="795"/>
        <v>48.094034999999998</v>
      </c>
      <c r="O3199" s="39">
        <f t="shared" si="796"/>
        <v>68975.118270609644</v>
      </c>
      <c r="P3199" s="40">
        <f t="shared" si="797"/>
        <v>32998.610584817478</v>
      </c>
      <c r="Q3199" s="40">
        <f>S3199*F3199+T3199*G3199+AS3198*(1+$G$9/252)</f>
        <v>4617.3260683267135</v>
      </c>
      <c r="R3199" s="41">
        <f t="shared" si="800"/>
        <v>106591.05492375384</v>
      </c>
      <c r="S3199" s="36">
        <f>AU3198*H3198</f>
        <v>662.13994691955111</v>
      </c>
      <c r="T3199" s="37">
        <f>AV3198*I3198</f>
        <v>686.46995183726813</v>
      </c>
      <c r="U3199" s="57">
        <f t="shared" si="803"/>
        <v>0.64710043746117885</v>
      </c>
      <c r="V3199" s="58">
        <f t="shared" si="801"/>
        <v>0.30958142414878881</v>
      </c>
      <c r="W3199" s="59">
        <f t="shared" si="802"/>
        <v>4.3318138390032401E-2</v>
      </c>
      <c r="Y3199" s="7">
        <f t="shared" si="798"/>
        <v>0</v>
      </c>
      <c r="Z3199" s="40"/>
      <c r="AA3199" s="40"/>
      <c r="AB3199" s="40"/>
      <c r="AC3199" s="40"/>
      <c r="AD3199" s="40"/>
      <c r="AE3199" s="40"/>
      <c r="AF3199" s="40"/>
      <c r="AG3199" s="41"/>
      <c r="AH3199" s="40"/>
      <c r="AI3199" s="40"/>
      <c r="AJ3199" s="40"/>
      <c r="AK3199" s="40"/>
      <c r="AL3199" s="40"/>
      <c r="AM3199" s="41"/>
      <c r="AN3199" s="36">
        <f>Y3199*(IF(AND(AH3199&gt;0,AI3199&lt;0),AH3199,0)+IF(AND(AJ3199&lt;0,AK3199&gt;0),AJ3199,0)+IF(AND(AL3199&gt;0,AM3199&gt;0),AL3199,0))</f>
        <v>0</v>
      </c>
      <c r="AO3199" s="37">
        <f>Y3199*(IF(AND(AH3199&gt;0,AI3199&lt;0),AI3199,0)+IF(AND(AJ3199&lt;0,AK3199&gt;0),AK3199,0)+IF(AND(AL3199&gt;0,AM3199&gt;0),AM3199,0))</f>
        <v>0</v>
      </c>
      <c r="AQ3199" s="40">
        <f>AU3199*D3199</f>
        <v>68975.118270609644</v>
      </c>
      <c r="AR3199" s="40">
        <f>AV3199*E3199</f>
        <v>32998.610584817478</v>
      </c>
      <c r="AS3199" s="40">
        <f>IF(AND(Y3199&lt;&gt;0,AN3199&lt;&gt;0),0,Q3199)</f>
        <v>4617.3260683267135</v>
      </c>
      <c r="AT3199" s="41">
        <f t="shared" si="804"/>
        <v>106591.05492375384</v>
      </c>
      <c r="AU3199" s="42">
        <f>S3199+AN3199</f>
        <v>662.13994691955111</v>
      </c>
      <c r="AV3199" s="37">
        <f>T3199+AO3199</f>
        <v>686.46995183726813</v>
      </c>
      <c r="AW3199" s="58">
        <f t="shared" si="789"/>
        <v>0.64710043746117885</v>
      </c>
      <c r="AX3199" s="58">
        <f t="shared" si="790"/>
        <v>0.30958142414878881</v>
      </c>
      <c r="AY3199" s="59">
        <f t="shared" si="791"/>
        <v>4.3318138390032401E-2</v>
      </c>
      <c r="AZ3199" s="54">
        <f t="shared" si="799"/>
        <v>-1.2095587394416407E-2</v>
      </c>
    </row>
    <row r="3200" spans="3:52" x14ac:dyDescent="0.25">
      <c r="C3200" s="35">
        <v>39311</v>
      </c>
      <c r="D3200" s="36">
        <v>108</v>
      </c>
      <c r="E3200" s="37">
        <v>47.57</v>
      </c>
      <c r="F3200" s="38">
        <v>0</v>
      </c>
      <c r="G3200" s="7">
        <v>0</v>
      </c>
      <c r="H3200" s="38">
        <v>1</v>
      </c>
      <c r="I3200" s="7">
        <v>1</v>
      </c>
      <c r="J3200" s="36">
        <f t="shared" si="792"/>
        <v>107.94600000000001</v>
      </c>
      <c r="K3200" s="37">
        <f t="shared" si="793"/>
        <v>47.546215000000004</v>
      </c>
      <c r="L3200" s="36">
        <f t="shared" si="794"/>
        <v>108.05399999999999</v>
      </c>
      <c r="M3200" s="37">
        <f t="shared" si="795"/>
        <v>47.593784999999997</v>
      </c>
      <c r="O3200" s="39">
        <f t="shared" si="796"/>
        <v>71511.114267311525</v>
      </c>
      <c r="P3200" s="40">
        <f t="shared" si="797"/>
        <v>32655.375608898845</v>
      </c>
      <c r="Q3200" s="40">
        <f>S3200*F3200+T3200*G3200+AS3199*(1+$G$9/252)</f>
        <v>4617.5092955516466</v>
      </c>
      <c r="R3200" s="41">
        <f t="shared" si="800"/>
        <v>108783.99917176201</v>
      </c>
      <c r="S3200" s="36">
        <f>AU3199*H3199</f>
        <v>662.13994691955111</v>
      </c>
      <c r="T3200" s="37">
        <f>AV3199*I3199</f>
        <v>686.46995183726813</v>
      </c>
      <c r="U3200" s="57">
        <f t="shared" si="803"/>
        <v>0.65736794760046169</v>
      </c>
      <c r="V3200" s="58">
        <f t="shared" si="801"/>
        <v>0.30018546714152677</v>
      </c>
      <c r="W3200" s="59">
        <f t="shared" si="802"/>
        <v>4.2446585258011482E-2</v>
      </c>
      <c r="Y3200" s="7">
        <f t="shared" si="798"/>
        <v>0</v>
      </c>
      <c r="Z3200" s="40"/>
      <c r="AA3200" s="40"/>
      <c r="AB3200" s="40"/>
      <c r="AC3200" s="40"/>
      <c r="AD3200" s="40"/>
      <c r="AE3200" s="40"/>
      <c r="AF3200" s="40"/>
      <c r="AG3200" s="41"/>
      <c r="AH3200" s="40"/>
      <c r="AI3200" s="40"/>
      <c r="AJ3200" s="40"/>
      <c r="AK3200" s="40"/>
      <c r="AL3200" s="40"/>
      <c r="AM3200" s="41"/>
      <c r="AN3200" s="36">
        <f>Y3200*(IF(AND(AH3200&gt;0,AI3200&lt;0),AH3200,0)+IF(AND(AJ3200&lt;0,AK3200&gt;0),AJ3200,0)+IF(AND(AL3200&gt;0,AM3200&gt;0),AL3200,0))</f>
        <v>0</v>
      </c>
      <c r="AO3200" s="37">
        <f>Y3200*(IF(AND(AH3200&gt;0,AI3200&lt;0),AI3200,0)+IF(AND(AJ3200&lt;0,AK3200&gt;0),AK3200,0)+IF(AND(AL3200&gt;0,AM3200&gt;0),AM3200,0))</f>
        <v>0</v>
      </c>
      <c r="AQ3200" s="40">
        <f>AU3200*D3200</f>
        <v>71511.114267311525</v>
      </c>
      <c r="AR3200" s="40">
        <f>AV3200*E3200</f>
        <v>32655.375608898845</v>
      </c>
      <c r="AS3200" s="40">
        <f>IF(AND(Y3200&lt;&gt;0,AN3200&lt;&gt;0),0,Q3200)</f>
        <v>4617.5092955516466</v>
      </c>
      <c r="AT3200" s="41">
        <f t="shared" si="804"/>
        <v>108783.99917176201</v>
      </c>
      <c r="AU3200" s="42">
        <f>S3200+AN3200</f>
        <v>662.13994691955111</v>
      </c>
      <c r="AV3200" s="37">
        <f>T3200+AO3200</f>
        <v>686.46995183726813</v>
      </c>
      <c r="AW3200" s="58">
        <f t="shared" si="789"/>
        <v>0.65736794760046169</v>
      </c>
      <c r="AX3200" s="58">
        <f t="shared" si="790"/>
        <v>0.30018546714152677</v>
      </c>
      <c r="AY3200" s="59">
        <f t="shared" si="791"/>
        <v>4.2446585258011482E-2</v>
      </c>
      <c r="AZ3200" s="54">
        <f t="shared" si="799"/>
        <v>2.0573436012776281E-2</v>
      </c>
    </row>
    <row r="3201" spans="3:52" x14ac:dyDescent="0.25">
      <c r="C3201" s="35">
        <v>39314</v>
      </c>
      <c r="D3201" s="36">
        <v>108.93</v>
      </c>
      <c r="E3201" s="37">
        <v>48.29</v>
      </c>
      <c r="F3201" s="38">
        <v>0</v>
      </c>
      <c r="G3201" s="7">
        <v>0</v>
      </c>
      <c r="H3201" s="38">
        <v>1</v>
      </c>
      <c r="I3201" s="7">
        <v>1</v>
      </c>
      <c r="J3201" s="36">
        <f t="shared" si="792"/>
        <v>108.87553500000001</v>
      </c>
      <c r="K3201" s="37">
        <f t="shared" si="793"/>
        <v>48.265855000000002</v>
      </c>
      <c r="L3201" s="36">
        <f t="shared" si="794"/>
        <v>108.984465</v>
      </c>
      <c r="M3201" s="37">
        <f t="shared" si="795"/>
        <v>48.314144999999996</v>
      </c>
      <c r="O3201" s="39">
        <f t="shared" si="796"/>
        <v>72126.904417946702</v>
      </c>
      <c r="P3201" s="40">
        <f t="shared" si="797"/>
        <v>33149.633974221681</v>
      </c>
      <c r="Q3201" s="40">
        <f>S3201*F3201+T3201*G3201+AS3200*(1+$G$9/252)</f>
        <v>4617.6925300475014</v>
      </c>
      <c r="R3201" s="41">
        <f t="shared" si="800"/>
        <v>109894.23092221588</v>
      </c>
      <c r="S3201" s="36">
        <f>AU3200*H3200</f>
        <v>662.13994691955111</v>
      </c>
      <c r="T3201" s="37">
        <f>AV3200*I3200</f>
        <v>686.46995183726813</v>
      </c>
      <c r="U3201" s="57">
        <f t="shared" si="803"/>
        <v>0.65633021690646132</v>
      </c>
      <c r="V3201" s="58">
        <f t="shared" si="801"/>
        <v>0.30165035685708824</v>
      </c>
      <c r="W3201" s="59">
        <f t="shared" si="802"/>
        <v>4.2019426236450441E-2</v>
      </c>
      <c r="Y3201" s="7">
        <f t="shared" si="798"/>
        <v>0</v>
      </c>
      <c r="Z3201" s="40"/>
      <c r="AA3201" s="40"/>
      <c r="AB3201" s="40"/>
      <c r="AC3201" s="40"/>
      <c r="AD3201" s="40"/>
      <c r="AE3201" s="40"/>
      <c r="AF3201" s="40"/>
      <c r="AG3201" s="41"/>
      <c r="AH3201" s="40"/>
      <c r="AI3201" s="40"/>
      <c r="AJ3201" s="40"/>
      <c r="AK3201" s="40"/>
      <c r="AL3201" s="40"/>
      <c r="AM3201" s="41"/>
      <c r="AN3201" s="36">
        <f>Y3201*(IF(AND(AH3201&gt;0,AI3201&lt;0),AH3201,0)+IF(AND(AJ3201&lt;0,AK3201&gt;0),AJ3201,0)+IF(AND(AL3201&gt;0,AM3201&gt;0),AL3201,0))</f>
        <v>0</v>
      </c>
      <c r="AO3201" s="37">
        <f>Y3201*(IF(AND(AH3201&gt;0,AI3201&lt;0),AI3201,0)+IF(AND(AJ3201&lt;0,AK3201&gt;0),AK3201,0)+IF(AND(AL3201&gt;0,AM3201&gt;0),AM3201,0))</f>
        <v>0</v>
      </c>
      <c r="AQ3201" s="40">
        <f>AU3201*D3201</f>
        <v>72126.904417946702</v>
      </c>
      <c r="AR3201" s="40">
        <f>AV3201*E3201</f>
        <v>33149.633974221681</v>
      </c>
      <c r="AS3201" s="40">
        <f>IF(AND(Y3201&lt;&gt;0,AN3201&lt;&gt;0),0,Q3201)</f>
        <v>4617.6925300475014</v>
      </c>
      <c r="AT3201" s="41">
        <f t="shared" si="804"/>
        <v>109894.23092221588</v>
      </c>
      <c r="AU3201" s="42">
        <f>S3201+AN3201</f>
        <v>662.13994691955111</v>
      </c>
      <c r="AV3201" s="37">
        <f>T3201+AO3201</f>
        <v>686.46995183726813</v>
      </c>
      <c r="AW3201" s="58">
        <f t="shared" si="789"/>
        <v>0.65633021690646132</v>
      </c>
      <c r="AX3201" s="58">
        <f t="shared" si="790"/>
        <v>0.30165035685708824</v>
      </c>
      <c r="AY3201" s="59">
        <f t="shared" si="791"/>
        <v>4.2019426236450441E-2</v>
      </c>
      <c r="AZ3201" s="54">
        <f t="shared" si="799"/>
        <v>1.0205836877727581E-2</v>
      </c>
    </row>
    <row r="3202" spans="3:52" x14ac:dyDescent="0.25">
      <c r="C3202" s="35">
        <v>39315</v>
      </c>
      <c r="D3202" s="36">
        <v>108.81</v>
      </c>
      <c r="E3202" s="37">
        <v>48.47</v>
      </c>
      <c r="F3202" s="38">
        <v>0</v>
      </c>
      <c r="G3202" s="7">
        <v>0</v>
      </c>
      <c r="H3202" s="38">
        <v>1</v>
      </c>
      <c r="I3202" s="7">
        <v>1</v>
      </c>
      <c r="J3202" s="36">
        <f t="shared" si="792"/>
        <v>108.75559500000001</v>
      </c>
      <c r="K3202" s="37">
        <f t="shared" si="793"/>
        <v>48.445765000000002</v>
      </c>
      <c r="L3202" s="36">
        <f t="shared" si="794"/>
        <v>108.86440499999999</v>
      </c>
      <c r="M3202" s="37">
        <f t="shared" si="795"/>
        <v>48.494234999999996</v>
      </c>
      <c r="O3202" s="39">
        <f t="shared" si="796"/>
        <v>72047.447624316352</v>
      </c>
      <c r="P3202" s="40">
        <f t="shared" si="797"/>
        <v>33273.198565552382</v>
      </c>
      <c r="Q3202" s="40">
        <f>S3202*F3202+T3202*G3202+AS3201*(1+$G$9/252)</f>
        <v>4617.8757718145662</v>
      </c>
      <c r="R3202" s="41">
        <f t="shared" si="800"/>
        <v>109938.52196168331</v>
      </c>
      <c r="S3202" s="36">
        <f>AU3201*H3201</f>
        <v>662.13994691955111</v>
      </c>
      <c r="T3202" s="37">
        <f>AV3201*I3201</f>
        <v>686.46995183726813</v>
      </c>
      <c r="U3202" s="57">
        <f t="shared" si="803"/>
        <v>0.65534306209271154</v>
      </c>
      <c r="V3202" s="58">
        <f t="shared" si="801"/>
        <v>0.30265277331224294</v>
      </c>
      <c r="W3202" s="59">
        <f t="shared" si="802"/>
        <v>4.2004164595045468E-2</v>
      </c>
      <c r="Y3202" s="7">
        <f t="shared" si="798"/>
        <v>0</v>
      </c>
      <c r="Z3202" s="40"/>
      <c r="AA3202" s="40"/>
      <c r="AB3202" s="40"/>
      <c r="AC3202" s="40"/>
      <c r="AD3202" s="40"/>
      <c r="AE3202" s="40"/>
      <c r="AF3202" s="40"/>
      <c r="AG3202" s="41"/>
      <c r="AH3202" s="40"/>
      <c r="AI3202" s="40"/>
      <c r="AJ3202" s="40"/>
      <c r="AK3202" s="40"/>
      <c r="AL3202" s="40"/>
      <c r="AM3202" s="41"/>
      <c r="AN3202" s="36">
        <f>Y3202*(IF(AND(AH3202&gt;0,AI3202&lt;0),AH3202,0)+IF(AND(AJ3202&lt;0,AK3202&gt;0),AJ3202,0)+IF(AND(AL3202&gt;0,AM3202&gt;0),AL3202,0))</f>
        <v>0</v>
      </c>
      <c r="AO3202" s="37">
        <f>Y3202*(IF(AND(AH3202&gt;0,AI3202&lt;0),AI3202,0)+IF(AND(AJ3202&lt;0,AK3202&gt;0),AK3202,0)+IF(AND(AL3202&gt;0,AM3202&gt;0),AM3202,0))</f>
        <v>0</v>
      </c>
      <c r="AQ3202" s="40">
        <f>AU3202*D3202</f>
        <v>72047.447624316352</v>
      </c>
      <c r="AR3202" s="40">
        <f>AV3202*E3202</f>
        <v>33273.198565552382</v>
      </c>
      <c r="AS3202" s="40">
        <f>IF(AND(Y3202&lt;&gt;0,AN3202&lt;&gt;0),0,Q3202)</f>
        <v>4617.8757718145662</v>
      </c>
      <c r="AT3202" s="41">
        <f t="shared" si="804"/>
        <v>109938.52196168331</v>
      </c>
      <c r="AU3202" s="42">
        <f>S3202+AN3202</f>
        <v>662.13994691955111</v>
      </c>
      <c r="AV3202" s="37">
        <f>T3202+AO3202</f>
        <v>686.46995183726813</v>
      </c>
      <c r="AW3202" s="58">
        <f t="shared" si="789"/>
        <v>0.65534306209271154</v>
      </c>
      <c r="AX3202" s="58">
        <f t="shared" si="790"/>
        <v>0.30265277331224294</v>
      </c>
      <c r="AY3202" s="59">
        <f t="shared" si="791"/>
        <v>4.2004164595045468E-2</v>
      </c>
      <c r="AZ3202" s="54">
        <f t="shared" si="799"/>
        <v>4.0303334484215192E-4</v>
      </c>
    </row>
    <row r="3203" spans="3:52" x14ac:dyDescent="0.25">
      <c r="C3203" s="35">
        <v>39316</v>
      </c>
      <c r="D3203" s="36">
        <v>110.57</v>
      </c>
      <c r="E3203" s="37">
        <v>49.36</v>
      </c>
      <c r="F3203" s="38">
        <v>0</v>
      </c>
      <c r="G3203" s="7">
        <v>0</v>
      </c>
      <c r="H3203" s="38">
        <v>1</v>
      </c>
      <c r="I3203" s="7">
        <v>1</v>
      </c>
      <c r="J3203" s="36">
        <f t="shared" si="792"/>
        <v>110.514715</v>
      </c>
      <c r="K3203" s="37">
        <f t="shared" si="793"/>
        <v>49.335320000000003</v>
      </c>
      <c r="L3203" s="36">
        <f t="shared" si="794"/>
        <v>110.62528499999999</v>
      </c>
      <c r="M3203" s="37">
        <f t="shared" si="795"/>
        <v>49.384679999999996</v>
      </c>
      <c r="O3203" s="39">
        <f t="shared" si="796"/>
        <v>73212.813930894758</v>
      </c>
      <c r="P3203" s="40">
        <f t="shared" si="797"/>
        <v>33884.156822687553</v>
      </c>
      <c r="Q3203" s="40">
        <f>S3203*F3203+T3203*G3203+AS3202*(1+$G$9/252)</f>
        <v>4618.0590208531303</v>
      </c>
      <c r="R3203" s="41">
        <f t="shared" si="800"/>
        <v>111715.02977443545</v>
      </c>
      <c r="S3203" s="36">
        <f>AU3202*H3202</f>
        <v>662.13994691955111</v>
      </c>
      <c r="T3203" s="37">
        <f>AV3202*I3202</f>
        <v>686.46995183726813</v>
      </c>
      <c r="U3203" s="57">
        <f t="shared" si="803"/>
        <v>0.65535330455283625</v>
      </c>
      <c r="V3203" s="58">
        <f t="shared" si="801"/>
        <v>0.30330884654556578</v>
      </c>
      <c r="W3203" s="59">
        <f t="shared" si="802"/>
        <v>4.1337848901597966E-2</v>
      </c>
      <c r="Y3203" s="7">
        <f t="shared" si="798"/>
        <v>0</v>
      </c>
      <c r="Z3203" s="40"/>
      <c r="AA3203" s="40"/>
      <c r="AB3203" s="40"/>
      <c r="AC3203" s="40"/>
      <c r="AD3203" s="40"/>
      <c r="AE3203" s="40"/>
      <c r="AF3203" s="40"/>
      <c r="AG3203" s="41"/>
      <c r="AH3203" s="40"/>
      <c r="AI3203" s="40"/>
      <c r="AJ3203" s="40"/>
      <c r="AK3203" s="40"/>
      <c r="AL3203" s="40"/>
      <c r="AM3203" s="41"/>
      <c r="AN3203" s="36">
        <f>Y3203*(IF(AND(AH3203&gt;0,AI3203&lt;0),AH3203,0)+IF(AND(AJ3203&lt;0,AK3203&gt;0),AJ3203,0)+IF(AND(AL3203&gt;0,AM3203&gt;0),AL3203,0))</f>
        <v>0</v>
      </c>
      <c r="AO3203" s="37">
        <f>Y3203*(IF(AND(AH3203&gt;0,AI3203&lt;0),AI3203,0)+IF(AND(AJ3203&lt;0,AK3203&gt;0),AK3203,0)+IF(AND(AL3203&gt;0,AM3203&gt;0),AM3203,0))</f>
        <v>0</v>
      </c>
      <c r="AQ3203" s="40">
        <f>AU3203*D3203</f>
        <v>73212.813930894758</v>
      </c>
      <c r="AR3203" s="40">
        <f>AV3203*E3203</f>
        <v>33884.156822687553</v>
      </c>
      <c r="AS3203" s="40">
        <f>IF(AND(Y3203&lt;&gt;0,AN3203&lt;&gt;0),0,Q3203)</f>
        <v>4618.0590208531303</v>
      </c>
      <c r="AT3203" s="41">
        <f t="shared" si="804"/>
        <v>111715.02977443545</v>
      </c>
      <c r="AU3203" s="42">
        <f>S3203+AN3203</f>
        <v>662.13994691955111</v>
      </c>
      <c r="AV3203" s="37">
        <f>T3203+AO3203</f>
        <v>686.46995183726813</v>
      </c>
      <c r="AW3203" s="58">
        <f t="shared" si="789"/>
        <v>0.65535330455283625</v>
      </c>
      <c r="AX3203" s="58">
        <f t="shared" si="790"/>
        <v>0.30330884654556578</v>
      </c>
      <c r="AY3203" s="59">
        <f t="shared" si="791"/>
        <v>4.1337848901597966E-2</v>
      </c>
      <c r="AZ3203" s="54">
        <f t="shared" si="799"/>
        <v>1.6159102205970166E-2</v>
      </c>
    </row>
    <row r="3204" spans="3:52" x14ac:dyDescent="0.25">
      <c r="C3204" s="35">
        <v>39317</v>
      </c>
      <c r="D3204" s="36">
        <v>110.31</v>
      </c>
      <c r="E3204" s="37">
        <v>49.85</v>
      </c>
      <c r="F3204" s="38">
        <v>0</v>
      </c>
      <c r="G3204" s="7">
        <v>0</v>
      </c>
      <c r="H3204" s="38">
        <v>1</v>
      </c>
      <c r="I3204" s="7">
        <v>1</v>
      </c>
      <c r="J3204" s="36">
        <f t="shared" si="792"/>
        <v>110.254845</v>
      </c>
      <c r="K3204" s="37">
        <f t="shared" si="793"/>
        <v>49.825075000000005</v>
      </c>
      <c r="L3204" s="36">
        <f t="shared" si="794"/>
        <v>110.365155</v>
      </c>
      <c r="M3204" s="37">
        <f t="shared" si="795"/>
        <v>49.874924999999998</v>
      </c>
      <c r="O3204" s="39">
        <f t="shared" si="796"/>
        <v>73040.657544695685</v>
      </c>
      <c r="P3204" s="40">
        <f t="shared" si="797"/>
        <v>34220.52709908782</v>
      </c>
      <c r="Q3204" s="40">
        <f>S3204*F3204+T3204*G3204+AS3203*(1+$G$9/252)</f>
        <v>4618.242277163481</v>
      </c>
      <c r="R3204" s="41">
        <f t="shared" si="800"/>
        <v>111879.42692094698</v>
      </c>
      <c r="S3204" s="36">
        <f>AU3203*H3203</f>
        <v>662.13994691955111</v>
      </c>
      <c r="T3204" s="37">
        <f>AV3203*I3203</f>
        <v>686.46995183726813</v>
      </c>
      <c r="U3204" s="57">
        <f t="shared" si="803"/>
        <v>0.65285155237973802</v>
      </c>
      <c r="V3204" s="58">
        <f t="shared" si="801"/>
        <v>0.30586970313378298</v>
      </c>
      <c r="W3204" s="59">
        <f t="shared" si="802"/>
        <v>4.1278744486479099E-2</v>
      </c>
      <c r="Y3204" s="7">
        <f t="shared" si="798"/>
        <v>0</v>
      </c>
      <c r="Z3204" s="40"/>
      <c r="AA3204" s="40"/>
      <c r="AB3204" s="40"/>
      <c r="AC3204" s="40"/>
      <c r="AD3204" s="40"/>
      <c r="AE3204" s="40"/>
      <c r="AF3204" s="40"/>
      <c r="AG3204" s="41"/>
      <c r="AH3204" s="40"/>
      <c r="AI3204" s="40"/>
      <c r="AJ3204" s="40"/>
      <c r="AK3204" s="40"/>
      <c r="AL3204" s="40"/>
      <c r="AM3204" s="41"/>
      <c r="AN3204" s="36">
        <f>Y3204*(IF(AND(AH3204&gt;0,AI3204&lt;0),AH3204,0)+IF(AND(AJ3204&lt;0,AK3204&gt;0),AJ3204,0)+IF(AND(AL3204&gt;0,AM3204&gt;0),AL3204,0))</f>
        <v>0</v>
      </c>
      <c r="AO3204" s="37">
        <f>Y3204*(IF(AND(AH3204&gt;0,AI3204&lt;0),AI3204,0)+IF(AND(AJ3204&lt;0,AK3204&gt;0),AK3204,0)+IF(AND(AL3204&gt;0,AM3204&gt;0),AM3204,0))</f>
        <v>0</v>
      </c>
      <c r="AQ3204" s="40">
        <f>AU3204*D3204</f>
        <v>73040.657544695685</v>
      </c>
      <c r="AR3204" s="40">
        <f>AV3204*E3204</f>
        <v>34220.52709908782</v>
      </c>
      <c r="AS3204" s="40">
        <f>IF(AND(Y3204&lt;&gt;0,AN3204&lt;&gt;0),0,Q3204)</f>
        <v>4618.242277163481</v>
      </c>
      <c r="AT3204" s="41">
        <f t="shared" si="804"/>
        <v>111879.42692094698</v>
      </c>
      <c r="AU3204" s="42">
        <f>S3204+AN3204</f>
        <v>662.13994691955111</v>
      </c>
      <c r="AV3204" s="37">
        <f>T3204+AO3204</f>
        <v>686.46995183726813</v>
      </c>
      <c r="AW3204" s="58">
        <f t="shared" si="789"/>
        <v>0.65285155237973802</v>
      </c>
      <c r="AX3204" s="58">
        <f t="shared" si="790"/>
        <v>0.30586970313378298</v>
      </c>
      <c r="AY3204" s="59">
        <f t="shared" si="791"/>
        <v>4.1278744486479099E-2</v>
      </c>
      <c r="AZ3204" s="54">
        <f t="shared" si="799"/>
        <v>1.4715759091992187E-3</v>
      </c>
    </row>
    <row r="3205" spans="3:52" x14ac:dyDescent="0.25">
      <c r="C3205" s="35">
        <v>39318</v>
      </c>
      <c r="D3205" s="36">
        <v>111.08</v>
      </c>
      <c r="E3205" s="37">
        <v>50.12</v>
      </c>
      <c r="F3205" s="38">
        <v>0</v>
      </c>
      <c r="G3205" s="7">
        <v>0</v>
      </c>
      <c r="H3205" s="38">
        <v>1</v>
      </c>
      <c r="I3205" s="7">
        <v>1</v>
      </c>
      <c r="J3205" s="36">
        <f t="shared" si="792"/>
        <v>111.02446</v>
      </c>
      <c r="K3205" s="37">
        <f t="shared" si="793"/>
        <v>50.094940000000001</v>
      </c>
      <c r="L3205" s="36">
        <f t="shared" si="794"/>
        <v>111.13553999999999</v>
      </c>
      <c r="M3205" s="37">
        <f t="shared" si="795"/>
        <v>50.145059999999994</v>
      </c>
      <c r="O3205" s="39">
        <f t="shared" si="796"/>
        <v>73550.505303823738</v>
      </c>
      <c r="P3205" s="40">
        <f t="shared" si="797"/>
        <v>34405.873986083876</v>
      </c>
      <c r="Q3205" s="40">
        <f>S3205*F3205+T3205*G3205+AS3204*(1+$G$9/252)</f>
        <v>4618.4255407459077</v>
      </c>
      <c r="R3205" s="41">
        <f t="shared" si="800"/>
        <v>112574.80483065352</v>
      </c>
      <c r="S3205" s="36">
        <f>AU3204*H3204</f>
        <v>662.13994691955111</v>
      </c>
      <c r="T3205" s="37">
        <f>AV3204*I3204</f>
        <v>686.46995183726813</v>
      </c>
      <c r="U3205" s="57">
        <f t="shared" si="803"/>
        <v>0.65334783759532955</v>
      </c>
      <c r="V3205" s="58">
        <f t="shared" si="801"/>
        <v>0.30562677002052718</v>
      </c>
      <c r="W3205" s="59">
        <f t="shared" si="802"/>
        <v>4.1025392384143267E-2</v>
      </c>
      <c r="Y3205" s="7">
        <f t="shared" si="798"/>
        <v>0</v>
      </c>
      <c r="Z3205" s="40"/>
      <c r="AA3205" s="40"/>
      <c r="AB3205" s="40"/>
      <c r="AC3205" s="40"/>
      <c r="AD3205" s="40"/>
      <c r="AE3205" s="40"/>
      <c r="AF3205" s="40"/>
      <c r="AG3205" s="41"/>
      <c r="AH3205" s="40"/>
      <c r="AI3205" s="40"/>
      <c r="AJ3205" s="40"/>
      <c r="AK3205" s="40"/>
      <c r="AL3205" s="40"/>
      <c r="AM3205" s="41"/>
      <c r="AN3205" s="36">
        <f>Y3205*(IF(AND(AH3205&gt;0,AI3205&lt;0),AH3205,0)+IF(AND(AJ3205&lt;0,AK3205&gt;0),AJ3205,0)+IF(AND(AL3205&gt;0,AM3205&gt;0),AL3205,0))</f>
        <v>0</v>
      </c>
      <c r="AO3205" s="37">
        <f>Y3205*(IF(AND(AH3205&gt;0,AI3205&lt;0),AI3205,0)+IF(AND(AJ3205&lt;0,AK3205&gt;0),AK3205,0)+IF(AND(AL3205&gt;0,AM3205&gt;0),AM3205,0))</f>
        <v>0</v>
      </c>
      <c r="AQ3205" s="40">
        <f>AU3205*D3205</f>
        <v>73550.505303823738</v>
      </c>
      <c r="AR3205" s="40">
        <f>AV3205*E3205</f>
        <v>34405.873986083876</v>
      </c>
      <c r="AS3205" s="40">
        <f>IF(AND(Y3205&lt;&gt;0,AN3205&lt;&gt;0),0,Q3205)</f>
        <v>4618.4255407459077</v>
      </c>
      <c r="AT3205" s="41">
        <f t="shared" si="804"/>
        <v>112574.80483065352</v>
      </c>
      <c r="AU3205" s="42">
        <f>S3205+AN3205</f>
        <v>662.13994691955111</v>
      </c>
      <c r="AV3205" s="37">
        <f>T3205+AO3205</f>
        <v>686.46995183726813</v>
      </c>
      <c r="AW3205" s="58">
        <f t="shared" si="789"/>
        <v>0.65334783759532955</v>
      </c>
      <c r="AX3205" s="58">
        <f t="shared" si="790"/>
        <v>0.30562677002052718</v>
      </c>
      <c r="AY3205" s="59">
        <f t="shared" si="791"/>
        <v>4.1025392384143267E-2</v>
      </c>
      <c r="AZ3205" s="54">
        <f t="shared" si="799"/>
        <v>6.2154225208705949E-3</v>
      </c>
    </row>
    <row r="3206" spans="3:52" x14ac:dyDescent="0.25">
      <c r="C3206" s="35">
        <v>39321</v>
      </c>
      <c r="D3206" s="36">
        <v>110.54</v>
      </c>
      <c r="E3206" s="37">
        <v>49.47</v>
      </c>
      <c r="F3206" s="38">
        <v>0</v>
      </c>
      <c r="G3206" s="7">
        <v>0</v>
      </c>
      <c r="H3206" s="38">
        <v>1</v>
      </c>
      <c r="I3206" s="7">
        <v>1</v>
      </c>
      <c r="J3206" s="36">
        <f t="shared" si="792"/>
        <v>110.48473000000001</v>
      </c>
      <c r="K3206" s="37">
        <f t="shared" si="793"/>
        <v>49.445264999999999</v>
      </c>
      <c r="L3206" s="36">
        <f t="shared" si="794"/>
        <v>110.59527</v>
      </c>
      <c r="M3206" s="37">
        <f t="shared" si="795"/>
        <v>49.494734999999999</v>
      </c>
      <c r="O3206" s="39">
        <f t="shared" si="796"/>
        <v>73192.949732487177</v>
      </c>
      <c r="P3206" s="40">
        <f t="shared" si="797"/>
        <v>33959.668517389655</v>
      </c>
      <c r="Q3206" s="40">
        <f>S3206*F3206+T3206*G3206+AS3205*(1+$G$9/252)</f>
        <v>4618.6088116006986</v>
      </c>
      <c r="R3206" s="41">
        <f t="shared" si="800"/>
        <v>111771.22706147753</v>
      </c>
      <c r="S3206" s="36">
        <f>AU3205*H3205</f>
        <v>662.13994691955111</v>
      </c>
      <c r="T3206" s="37">
        <f>AV3205*I3205</f>
        <v>686.46995183726813</v>
      </c>
      <c r="U3206" s="57">
        <f t="shared" si="803"/>
        <v>0.65484607851919574</v>
      </c>
      <c r="V3206" s="58">
        <f t="shared" si="801"/>
        <v>0.30383193788067492</v>
      </c>
      <c r="W3206" s="59">
        <f t="shared" si="802"/>
        <v>4.1321983600129258E-2</v>
      </c>
      <c r="Y3206" s="7">
        <f t="shared" si="798"/>
        <v>0</v>
      </c>
      <c r="Z3206" s="40"/>
      <c r="AA3206" s="40"/>
      <c r="AB3206" s="40"/>
      <c r="AC3206" s="40"/>
      <c r="AD3206" s="40"/>
      <c r="AE3206" s="40"/>
      <c r="AF3206" s="40"/>
      <c r="AG3206" s="41"/>
      <c r="AH3206" s="40"/>
      <c r="AI3206" s="40"/>
      <c r="AJ3206" s="40"/>
      <c r="AK3206" s="40"/>
      <c r="AL3206" s="40"/>
      <c r="AM3206" s="41"/>
      <c r="AN3206" s="36">
        <f>Y3206*(IF(AND(AH3206&gt;0,AI3206&lt;0),AH3206,0)+IF(AND(AJ3206&lt;0,AK3206&gt;0),AJ3206,0)+IF(AND(AL3206&gt;0,AM3206&gt;0),AL3206,0))</f>
        <v>0</v>
      </c>
      <c r="AO3206" s="37">
        <f>Y3206*(IF(AND(AH3206&gt;0,AI3206&lt;0),AI3206,0)+IF(AND(AJ3206&lt;0,AK3206&gt;0),AK3206,0)+IF(AND(AL3206&gt;0,AM3206&gt;0),AM3206,0))</f>
        <v>0</v>
      </c>
      <c r="AQ3206" s="40">
        <f>AU3206*D3206</f>
        <v>73192.949732487177</v>
      </c>
      <c r="AR3206" s="40">
        <f>AV3206*E3206</f>
        <v>33959.668517389655</v>
      </c>
      <c r="AS3206" s="40">
        <f>IF(AND(Y3206&lt;&gt;0,AN3206&lt;&gt;0),0,Q3206)</f>
        <v>4618.6088116006986</v>
      </c>
      <c r="AT3206" s="41">
        <f t="shared" si="804"/>
        <v>111771.22706147753</v>
      </c>
      <c r="AU3206" s="42">
        <f>S3206+AN3206</f>
        <v>662.13994691955111</v>
      </c>
      <c r="AV3206" s="37">
        <f>T3206+AO3206</f>
        <v>686.46995183726813</v>
      </c>
      <c r="AW3206" s="58">
        <f t="shared" si="789"/>
        <v>0.65484607851919574</v>
      </c>
      <c r="AX3206" s="58">
        <f t="shared" si="790"/>
        <v>0.30383193788067492</v>
      </c>
      <c r="AY3206" s="59">
        <f t="shared" si="791"/>
        <v>4.1321983600129258E-2</v>
      </c>
      <c r="AZ3206" s="54">
        <f t="shared" si="799"/>
        <v>-7.1381671092818344E-3</v>
      </c>
    </row>
    <row r="3207" spans="3:52" x14ac:dyDescent="0.25">
      <c r="C3207" s="35">
        <v>39322</v>
      </c>
      <c r="D3207" s="36">
        <v>107.78</v>
      </c>
      <c r="E3207" s="37">
        <v>48.64</v>
      </c>
      <c r="F3207" s="38">
        <v>0</v>
      </c>
      <c r="G3207" s="7">
        <v>0</v>
      </c>
      <c r="H3207" s="38">
        <v>1</v>
      </c>
      <c r="I3207" s="7">
        <v>1</v>
      </c>
      <c r="J3207" s="36">
        <f t="shared" si="792"/>
        <v>107.72611000000001</v>
      </c>
      <c r="K3207" s="37">
        <f t="shared" si="793"/>
        <v>48.615680000000005</v>
      </c>
      <c r="L3207" s="36">
        <f t="shared" si="794"/>
        <v>107.83389</v>
      </c>
      <c r="M3207" s="37">
        <f t="shared" si="795"/>
        <v>48.664319999999996</v>
      </c>
      <c r="O3207" s="39">
        <f t="shared" si="796"/>
        <v>71365.443478989226</v>
      </c>
      <c r="P3207" s="40">
        <f t="shared" si="797"/>
        <v>33389.898457364725</v>
      </c>
      <c r="Q3207" s="40">
        <f>S3207*F3207+T3207*G3207+AS3206*(1+$G$9/252)</f>
        <v>4618.7920897281429</v>
      </c>
      <c r="R3207" s="41">
        <f t="shared" si="800"/>
        <v>109374.13402608209</v>
      </c>
      <c r="S3207" s="36">
        <f>AU3206*H3206</f>
        <v>662.13994691955111</v>
      </c>
      <c r="T3207" s="37">
        <f>AV3206*I3206</f>
        <v>686.46995183726813</v>
      </c>
      <c r="U3207" s="57">
        <f t="shared" si="803"/>
        <v>0.6524892207326729</v>
      </c>
      <c r="V3207" s="58">
        <f t="shared" si="801"/>
        <v>0.3052814886689969</v>
      </c>
      <c r="W3207" s="59">
        <f t="shared" si="802"/>
        <v>4.222929059833027E-2</v>
      </c>
      <c r="Y3207" s="7">
        <f t="shared" si="798"/>
        <v>0</v>
      </c>
      <c r="Z3207" s="40"/>
      <c r="AA3207" s="40"/>
      <c r="AB3207" s="40"/>
      <c r="AC3207" s="40"/>
      <c r="AD3207" s="40"/>
      <c r="AE3207" s="40"/>
      <c r="AF3207" s="40"/>
      <c r="AG3207" s="41"/>
      <c r="AH3207" s="40"/>
      <c r="AI3207" s="40"/>
      <c r="AJ3207" s="40"/>
      <c r="AK3207" s="40"/>
      <c r="AL3207" s="40"/>
      <c r="AM3207" s="41"/>
      <c r="AN3207" s="36">
        <f>Y3207*(IF(AND(AH3207&gt;0,AI3207&lt;0),AH3207,0)+IF(AND(AJ3207&lt;0,AK3207&gt;0),AJ3207,0)+IF(AND(AL3207&gt;0,AM3207&gt;0),AL3207,0))</f>
        <v>0</v>
      </c>
      <c r="AO3207" s="37">
        <f>Y3207*(IF(AND(AH3207&gt;0,AI3207&lt;0),AI3207,0)+IF(AND(AJ3207&lt;0,AK3207&gt;0),AK3207,0)+IF(AND(AL3207&gt;0,AM3207&gt;0),AM3207,0))</f>
        <v>0</v>
      </c>
      <c r="AQ3207" s="40">
        <f>AU3207*D3207</f>
        <v>71365.443478989226</v>
      </c>
      <c r="AR3207" s="40">
        <f>AV3207*E3207</f>
        <v>33389.898457364725</v>
      </c>
      <c r="AS3207" s="40">
        <f>IF(AND(Y3207&lt;&gt;0,AN3207&lt;&gt;0),0,Q3207)</f>
        <v>4618.7920897281429</v>
      </c>
      <c r="AT3207" s="41">
        <f t="shared" si="804"/>
        <v>109374.13402608209</v>
      </c>
      <c r="AU3207" s="42">
        <f>S3207+AN3207</f>
        <v>662.13994691955111</v>
      </c>
      <c r="AV3207" s="37">
        <f>T3207+AO3207</f>
        <v>686.46995183726813</v>
      </c>
      <c r="AW3207" s="58">
        <f t="shared" si="789"/>
        <v>0.6524892207326729</v>
      </c>
      <c r="AX3207" s="58">
        <f t="shared" si="790"/>
        <v>0.3052814886689969</v>
      </c>
      <c r="AY3207" s="59">
        <f t="shared" si="791"/>
        <v>4.222929059833027E-2</v>
      </c>
      <c r="AZ3207" s="54">
        <f t="shared" si="799"/>
        <v>-2.1446423184358299E-2</v>
      </c>
    </row>
    <row r="3208" spans="3:52" x14ac:dyDescent="0.25">
      <c r="C3208" s="35">
        <v>39323</v>
      </c>
      <c r="D3208" s="36">
        <v>109.92</v>
      </c>
      <c r="E3208" s="37">
        <v>49.19</v>
      </c>
      <c r="F3208" s="38">
        <v>0</v>
      </c>
      <c r="G3208" s="7">
        <v>0</v>
      </c>
      <c r="H3208" s="38">
        <v>1</v>
      </c>
      <c r="I3208" s="7">
        <v>1</v>
      </c>
      <c r="J3208" s="36">
        <f t="shared" si="792"/>
        <v>109.86504000000001</v>
      </c>
      <c r="K3208" s="37">
        <f t="shared" si="793"/>
        <v>49.165405</v>
      </c>
      <c r="L3208" s="36">
        <f t="shared" si="794"/>
        <v>109.97496</v>
      </c>
      <c r="M3208" s="37">
        <f t="shared" si="795"/>
        <v>49.214594999999996</v>
      </c>
      <c r="O3208" s="39">
        <f t="shared" si="796"/>
        <v>72782.422965397054</v>
      </c>
      <c r="P3208" s="40">
        <f t="shared" si="797"/>
        <v>33767.456930875218</v>
      </c>
      <c r="Q3208" s="40">
        <f>S3208*F3208+T3208*G3208+AS3207*(1+$G$9/252)</f>
        <v>4618.9753751285289</v>
      </c>
      <c r="R3208" s="41">
        <f t="shared" si="800"/>
        <v>111168.8552714008</v>
      </c>
      <c r="S3208" s="36">
        <f>AU3207*H3207</f>
        <v>662.13994691955111</v>
      </c>
      <c r="T3208" s="37">
        <f>AV3207*I3207</f>
        <v>686.46995183726813</v>
      </c>
      <c r="U3208" s="57">
        <f t="shared" si="803"/>
        <v>0.65470155996219026</v>
      </c>
      <c r="V3208" s="58">
        <f t="shared" si="801"/>
        <v>0.30374925466703268</v>
      </c>
      <c r="W3208" s="59">
        <f t="shared" si="802"/>
        <v>4.1549185370777154E-2</v>
      </c>
      <c r="Y3208" s="7">
        <f t="shared" si="798"/>
        <v>0</v>
      </c>
      <c r="Z3208" s="40"/>
      <c r="AA3208" s="40"/>
      <c r="AB3208" s="40"/>
      <c r="AC3208" s="40"/>
      <c r="AD3208" s="40"/>
      <c r="AE3208" s="40"/>
      <c r="AF3208" s="40"/>
      <c r="AG3208" s="41"/>
      <c r="AH3208" s="40"/>
      <c r="AI3208" s="40"/>
      <c r="AJ3208" s="40"/>
      <c r="AK3208" s="40"/>
      <c r="AL3208" s="40"/>
      <c r="AM3208" s="41"/>
      <c r="AN3208" s="36">
        <f>Y3208*(IF(AND(AH3208&gt;0,AI3208&lt;0),AH3208,0)+IF(AND(AJ3208&lt;0,AK3208&gt;0),AJ3208,0)+IF(AND(AL3208&gt;0,AM3208&gt;0),AL3208,0))</f>
        <v>0</v>
      </c>
      <c r="AO3208" s="37">
        <f>Y3208*(IF(AND(AH3208&gt;0,AI3208&lt;0),AI3208,0)+IF(AND(AJ3208&lt;0,AK3208&gt;0),AK3208,0)+IF(AND(AL3208&gt;0,AM3208&gt;0),AM3208,0))</f>
        <v>0</v>
      </c>
      <c r="AQ3208" s="40">
        <f>AU3208*D3208</f>
        <v>72782.422965397054</v>
      </c>
      <c r="AR3208" s="40">
        <f>AV3208*E3208</f>
        <v>33767.456930875218</v>
      </c>
      <c r="AS3208" s="40">
        <f>IF(AND(Y3208&lt;&gt;0,AN3208&lt;&gt;0),0,Q3208)</f>
        <v>4618.9753751285289</v>
      </c>
      <c r="AT3208" s="41">
        <f t="shared" si="804"/>
        <v>111168.8552714008</v>
      </c>
      <c r="AU3208" s="42">
        <f>S3208+AN3208</f>
        <v>662.13994691955111</v>
      </c>
      <c r="AV3208" s="37">
        <f>T3208+AO3208</f>
        <v>686.46995183726813</v>
      </c>
      <c r="AW3208" s="58">
        <f t="shared" si="789"/>
        <v>0.65470155996219026</v>
      </c>
      <c r="AX3208" s="58">
        <f t="shared" si="790"/>
        <v>0.30374925466703268</v>
      </c>
      <c r="AY3208" s="59">
        <f t="shared" si="791"/>
        <v>4.1549185370777154E-2</v>
      </c>
      <c r="AZ3208" s="54">
        <f t="shared" si="799"/>
        <v>1.6409009875138603E-2</v>
      </c>
    </row>
    <row r="3209" spans="3:52" x14ac:dyDescent="0.25">
      <c r="C3209" s="35">
        <v>39324</v>
      </c>
      <c r="D3209" s="36">
        <v>108.97</v>
      </c>
      <c r="E3209" s="37">
        <v>48.83</v>
      </c>
      <c r="F3209" s="38">
        <v>0</v>
      </c>
      <c r="G3209" s="7">
        <v>0</v>
      </c>
      <c r="H3209" s="38">
        <v>1</v>
      </c>
      <c r="I3209" s="7">
        <v>1</v>
      </c>
      <c r="J3209" s="36">
        <f t="shared" si="792"/>
        <v>108.915515</v>
      </c>
      <c r="K3209" s="37">
        <f t="shared" si="793"/>
        <v>48.805585000000001</v>
      </c>
      <c r="L3209" s="36">
        <f t="shared" si="794"/>
        <v>109.024485</v>
      </c>
      <c r="M3209" s="37">
        <f t="shared" si="795"/>
        <v>48.854414999999996</v>
      </c>
      <c r="O3209" s="39">
        <f t="shared" si="796"/>
        <v>72153.39001582349</v>
      </c>
      <c r="P3209" s="40">
        <f t="shared" si="797"/>
        <v>33520.3277482138</v>
      </c>
      <c r="Q3209" s="40">
        <f>S3209*F3209+T3209*G3209+AS3208*(1+$G$9/252)</f>
        <v>4619.1586678021449</v>
      </c>
      <c r="R3209" s="41">
        <f t="shared" si="800"/>
        <v>110292.87643183942</v>
      </c>
      <c r="S3209" s="36">
        <f>AU3208*H3208</f>
        <v>662.13994691955111</v>
      </c>
      <c r="T3209" s="37">
        <f>AV3208*I3208</f>
        <v>686.46995183726813</v>
      </c>
      <c r="U3209" s="57">
        <f t="shared" si="803"/>
        <v>0.65419809828256681</v>
      </c>
      <c r="V3209" s="58">
        <f t="shared" si="801"/>
        <v>0.30392105848222423</v>
      </c>
      <c r="W3209" s="59">
        <f t="shared" si="802"/>
        <v>4.1880843235209006E-2</v>
      </c>
      <c r="Y3209" s="7">
        <f t="shared" si="798"/>
        <v>0</v>
      </c>
      <c r="Z3209" s="40"/>
      <c r="AA3209" s="40"/>
      <c r="AB3209" s="40"/>
      <c r="AC3209" s="40"/>
      <c r="AD3209" s="40"/>
      <c r="AE3209" s="40"/>
      <c r="AF3209" s="40"/>
      <c r="AG3209" s="41"/>
      <c r="AH3209" s="40"/>
      <c r="AI3209" s="40"/>
      <c r="AJ3209" s="40"/>
      <c r="AK3209" s="40"/>
      <c r="AL3209" s="40"/>
      <c r="AM3209" s="41"/>
      <c r="AN3209" s="36">
        <f>Y3209*(IF(AND(AH3209&gt;0,AI3209&lt;0),AH3209,0)+IF(AND(AJ3209&lt;0,AK3209&gt;0),AJ3209,0)+IF(AND(AL3209&gt;0,AM3209&gt;0),AL3209,0))</f>
        <v>0</v>
      </c>
      <c r="AO3209" s="37">
        <f>Y3209*(IF(AND(AH3209&gt;0,AI3209&lt;0),AI3209,0)+IF(AND(AJ3209&lt;0,AK3209&gt;0),AK3209,0)+IF(AND(AL3209&gt;0,AM3209&gt;0),AM3209,0))</f>
        <v>0</v>
      </c>
      <c r="AQ3209" s="40">
        <f>AU3209*D3209</f>
        <v>72153.39001582349</v>
      </c>
      <c r="AR3209" s="40">
        <f>AV3209*E3209</f>
        <v>33520.3277482138</v>
      </c>
      <c r="AS3209" s="40">
        <f>IF(AND(Y3209&lt;&gt;0,AN3209&lt;&gt;0),0,Q3209)</f>
        <v>4619.1586678021449</v>
      </c>
      <c r="AT3209" s="41">
        <f t="shared" si="804"/>
        <v>110292.87643183942</v>
      </c>
      <c r="AU3209" s="42">
        <f>S3209+AN3209</f>
        <v>662.13994691955111</v>
      </c>
      <c r="AV3209" s="37">
        <f>T3209+AO3209</f>
        <v>686.46995183726813</v>
      </c>
      <c r="AW3209" s="58">
        <f t="shared" si="789"/>
        <v>0.65419809828256681</v>
      </c>
      <c r="AX3209" s="58">
        <f t="shared" si="790"/>
        <v>0.30392105848222423</v>
      </c>
      <c r="AY3209" s="59">
        <f t="shared" si="791"/>
        <v>4.1880843235209006E-2</v>
      </c>
      <c r="AZ3209" s="54">
        <f t="shared" si="799"/>
        <v>-7.8797144885841552E-3</v>
      </c>
    </row>
    <row r="3210" spans="3:52" x14ac:dyDescent="0.25">
      <c r="C3210" s="35">
        <v>39325</v>
      </c>
      <c r="D3210" s="36">
        <v>109.68</v>
      </c>
      <c r="E3210" s="37">
        <v>49.25</v>
      </c>
      <c r="F3210" s="38">
        <v>0</v>
      </c>
      <c r="G3210" s="7">
        <v>0</v>
      </c>
      <c r="H3210" s="38">
        <v>1</v>
      </c>
      <c r="I3210" s="7">
        <v>1</v>
      </c>
      <c r="J3210" s="36">
        <f t="shared" si="792"/>
        <v>109.62516000000001</v>
      </c>
      <c r="K3210" s="37">
        <f t="shared" si="793"/>
        <v>49.225375</v>
      </c>
      <c r="L3210" s="36">
        <f t="shared" si="794"/>
        <v>109.73484000000001</v>
      </c>
      <c r="M3210" s="37">
        <f t="shared" si="795"/>
        <v>49.274625</v>
      </c>
      <c r="O3210" s="39">
        <f t="shared" si="796"/>
        <v>72623.509378136368</v>
      </c>
      <c r="P3210" s="40">
        <f t="shared" si="797"/>
        <v>33808.645127985452</v>
      </c>
      <c r="Q3210" s="40">
        <f>S3210*F3210+T3210*G3210+AS3209*(1+$G$9/252)</f>
        <v>4619.3419677492793</v>
      </c>
      <c r="R3210" s="41">
        <f t="shared" si="800"/>
        <v>111051.4964738711</v>
      </c>
      <c r="S3210" s="36">
        <f>AU3209*H3209</f>
        <v>662.13994691955111</v>
      </c>
      <c r="T3210" s="37">
        <f>AV3209*I3209</f>
        <v>686.46995183726813</v>
      </c>
      <c r="U3210" s="57">
        <f t="shared" si="803"/>
        <v>0.65396245601448233</v>
      </c>
      <c r="V3210" s="58">
        <f t="shared" si="801"/>
        <v>0.30444114848952231</v>
      </c>
      <c r="W3210" s="59">
        <f t="shared" si="802"/>
        <v>4.1596395495995385E-2</v>
      </c>
      <c r="Y3210" s="7">
        <f t="shared" si="798"/>
        <v>0</v>
      </c>
      <c r="Z3210" s="40"/>
      <c r="AA3210" s="40"/>
      <c r="AB3210" s="40"/>
      <c r="AC3210" s="40"/>
      <c r="AD3210" s="40"/>
      <c r="AE3210" s="40"/>
      <c r="AF3210" s="40"/>
      <c r="AG3210" s="41"/>
      <c r="AH3210" s="40"/>
      <c r="AI3210" s="40"/>
      <c r="AJ3210" s="40"/>
      <c r="AK3210" s="40"/>
      <c r="AL3210" s="40"/>
      <c r="AM3210" s="41"/>
      <c r="AN3210" s="36">
        <f>Y3210*(IF(AND(AH3210&gt;0,AI3210&lt;0),AH3210,0)+IF(AND(AJ3210&lt;0,AK3210&gt;0),AJ3210,0)+IF(AND(AL3210&gt;0,AM3210&gt;0),AL3210,0))</f>
        <v>0</v>
      </c>
      <c r="AO3210" s="37">
        <f>Y3210*(IF(AND(AH3210&gt;0,AI3210&lt;0),AI3210,0)+IF(AND(AJ3210&lt;0,AK3210&gt;0),AK3210,0)+IF(AND(AL3210&gt;0,AM3210&gt;0),AM3210,0))</f>
        <v>0</v>
      </c>
      <c r="AQ3210" s="40">
        <f>AU3210*D3210</f>
        <v>72623.509378136368</v>
      </c>
      <c r="AR3210" s="40">
        <f>AV3210*E3210</f>
        <v>33808.645127985452</v>
      </c>
      <c r="AS3210" s="40">
        <f>IF(AND(Y3210&lt;&gt;0,AN3210&lt;&gt;0),0,Q3210)</f>
        <v>4619.3419677492793</v>
      </c>
      <c r="AT3210" s="41">
        <f t="shared" si="804"/>
        <v>111051.4964738711</v>
      </c>
      <c r="AU3210" s="42">
        <f>S3210+AN3210</f>
        <v>662.13994691955111</v>
      </c>
      <c r="AV3210" s="37">
        <f>T3210+AO3210</f>
        <v>686.46995183726813</v>
      </c>
      <c r="AW3210" s="58">
        <f t="shared" si="789"/>
        <v>0.65396245601448233</v>
      </c>
      <c r="AX3210" s="58">
        <f t="shared" si="790"/>
        <v>0.30444114848952231</v>
      </c>
      <c r="AY3210" s="59">
        <f t="shared" si="791"/>
        <v>4.1596395495995385E-2</v>
      </c>
      <c r="AZ3210" s="54">
        <f t="shared" si="799"/>
        <v>6.8782324532128403E-3</v>
      </c>
    </row>
    <row r="3211" spans="3:52" x14ac:dyDescent="0.25">
      <c r="C3211" s="35">
        <v>39329</v>
      </c>
      <c r="D3211" s="36">
        <v>110.85</v>
      </c>
      <c r="E3211" s="37">
        <v>49.66</v>
      </c>
      <c r="F3211" s="38">
        <v>0</v>
      </c>
      <c r="G3211" s="7">
        <v>0</v>
      </c>
      <c r="H3211" s="38">
        <v>1</v>
      </c>
      <c r="I3211" s="7">
        <v>1</v>
      </c>
      <c r="J3211" s="36">
        <f t="shared" si="792"/>
        <v>110.79457499999999</v>
      </c>
      <c r="K3211" s="37">
        <f t="shared" si="793"/>
        <v>49.635170000000002</v>
      </c>
      <c r="L3211" s="36">
        <f t="shared" si="794"/>
        <v>110.90542499999999</v>
      </c>
      <c r="M3211" s="37">
        <f t="shared" si="795"/>
        <v>49.684829999999991</v>
      </c>
      <c r="O3211" s="39">
        <f t="shared" si="796"/>
        <v>73398.213116032231</v>
      </c>
      <c r="P3211" s="40">
        <f t="shared" si="797"/>
        <v>34090.09780823873</v>
      </c>
      <c r="Q3211" s="40">
        <f>S3211*F3211+T3211*G3211+AS3210*(1+$G$9/252)</f>
        <v>4619.5252749702213</v>
      </c>
      <c r="R3211" s="41">
        <f t="shared" si="800"/>
        <v>112107.83619924118</v>
      </c>
      <c r="S3211" s="36">
        <f>AU3210*H3210</f>
        <v>662.13994691955111</v>
      </c>
      <c r="T3211" s="37">
        <f>AV3210*I3210</f>
        <v>686.46995183726813</v>
      </c>
      <c r="U3211" s="57">
        <f t="shared" si="803"/>
        <v>0.65471081776644835</v>
      </c>
      <c r="V3211" s="58">
        <f t="shared" si="801"/>
        <v>0.30408309502694225</v>
      </c>
      <c r="W3211" s="59">
        <f t="shared" si="802"/>
        <v>4.1206087206609461E-2</v>
      </c>
      <c r="Y3211" s="7">
        <f t="shared" si="798"/>
        <v>0</v>
      </c>
      <c r="Z3211" s="40"/>
      <c r="AA3211" s="40"/>
      <c r="AB3211" s="40"/>
      <c r="AC3211" s="40"/>
      <c r="AD3211" s="40"/>
      <c r="AE3211" s="40"/>
      <c r="AF3211" s="40"/>
      <c r="AG3211" s="41"/>
      <c r="AH3211" s="40"/>
      <c r="AI3211" s="40"/>
      <c r="AJ3211" s="40"/>
      <c r="AK3211" s="40"/>
      <c r="AL3211" s="40"/>
      <c r="AM3211" s="41"/>
      <c r="AN3211" s="36">
        <f>Y3211*(IF(AND(AH3211&gt;0,AI3211&lt;0),AH3211,0)+IF(AND(AJ3211&lt;0,AK3211&gt;0),AJ3211,0)+IF(AND(AL3211&gt;0,AM3211&gt;0),AL3211,0))</f>
        <v>0</v>
      </c>
      <c r="AO3211" s="37">
        <f>Y3211*(IF(AND(AH3211&gt;0,AI3211&lt;0),AI3211,0)+IF(AND(AJ3211&lt;0,AK3211&gt;0),AK3211,0)+IF(AND(AL3211&gt;0,AM3211&gt;0),AM3211,0))</f>
        <v>0</v>
      </c>
      <c r="AQ3211" s="40">
        <f>AU3211*D3211</f>
        <v>73398.213116032231</v>
      </c>
      <c r="AR3211" s="40">
        <f>AV3211*E3211</f>
        <v>34090.09780823873</v>
      </c>
      <c r="AS3211" s="40">
        <f>IF(AND(Y3211&lt;&gt;0,AN3211&lt;&gt;0),0,Q3211)</f>
        <v>4619.5252749702213</v>
      </c>
      <c r="AT3211" s="41">
        <f t="shared" si="804"/>
        <v>112107.83619924118</v>
      </c>
      <c r="AU3211" s="42">
        <f>S3211+AN3211</f>
        <v>662.13994691955111</v>
      </c>
      <c r="AV3211" s="37">
        <f>T3211+AO3211</f>
        <v>686.46995183726813</v>
      </c>
      <c r="AW3211" s="58">
        <f t="shared" si="789"/>
        <v>0.65471081776644835</v>
      </c>
      <c r="AX3211" s="58">
        <f t="shared" si="790"/>
        <v>0.30408309502694225</v>
      </c>
      <c r="AY3211" s="59">
        <f t="shared" si="791"/>
        <v>4.1206087206609461E-2</v>
      </c>
      <c r="AZ3211" s="54">
        <f t="shared" si="799"/>
        <v>9.5121611046333765E-3</v>
      </c>
    </row>
    <row r="3212" spans="3:52" x14ac:dyDescent="0.25">
      <c r="C3212" s="35">
        <v>39330</v>
      </c>
      <c r="D3212" s="36">
        <v>109.92</v>
      </c>
      <c r="E3212" s="37">
        <v>49.24</v>
      </c>
      <c r="F3212" s="38">
        <v>0</v>
      </c>
      <c r="G3212" s="7">
        <v>0</v>
      </c>
      <c r="H3212" s="38">
        <v>1</v>
      </c>
      <c r="I3212" s="7">
        <v>1</v>
      </c>
      <c r="J3212" s="36">
        <f t="shared" si="792"/>
        <v>109.86504000000001</v>
      </c>
      <c r="K3212" s="37">
        <f t="shared" si="793"/>
        <v>49.215380000000003</v>
      </c>
      <c r="L3212" s="36">
        <f t="shared" si="794"/>
        <v>109.97496</v>
      </c>
      <c r="M3212" s="37">
        <f t="shared" si="795"/>
        <v>49.264620000000001</v>
      </c>
      <c r="O3212" s="39">
        <f t="shared" si="796"/>
        <v>72782.422965397054</v>
      </c>
      <c r="P3212" s="40">
        <f t="shared" si="797"/>
        <v>33801.780428467086</v>
      </c>
      <c r="Q3212" s="40">
        <f>S3212*F3212+T3212*G3212+AS3211*(1+$G$9/252)</f>
        <v>4619.7085894652591</v>
      </c>
      <c r="R3212" s="41">
        <f t="shared" si="800"/>
        <v>111203.9119833294</v>
      </c>
      <c r="S3212" s="36">
        <f>AU3211*H3211</f>
        <v>662.13994691955111</v>
      </c>
      <c r="T3212" s="37">
        <f>AV3211*I3211</f>
        <v>686.46995183726813</v>
      </c>
      <c r="U3212" s="57">
        <f t="shared" si="803"/>
        <v>0.65449516718717493</v>
      </c>
      <c r="V3212" s="58">
        <f t="shared" si="801"/>
        <v>0.30396215228052698</v>
      </c>
      <c r="W3212" s="59">
        <f t="shared" si="802"/>
        <v>4.154268053229819E-2</v>
      </c>
      <c r="Y3212" s="7">
        <f t="shared" si="798"/>
        <v>0</v>
      </c>
      <c r="Z3212" s="40"/>
      <c r="AA3212" s="40"/>
      <c r="AB3212" s="40"/>
      <c r="AC3212" s="40"/>
      <c r="AD3212" s="40"/>
      <c r="AE3212" s="40"/>
      <c r="AF3212" s="40"/>
      <c r="AG3212" s="41"/>
      <c r="AH3212" s="40"/>
      <c r="AI3212" s="40"/>
      <c r="AJ3212" s="40"/>
      <c r="AK3212" s="40"/>
      <c r="AL3212" s="40"/>
      <c r="AM3212" s="41"/>
      <c r="AN3212" s="36">
        <f>Y3212*(IF(AND(AH3212&gt;0,AI3212&lt;0),AH3212,0)+IF(AND(AJ3212&lt;0,AK3212&gt;0),AJ3212,0)+IF(AND(AL3212&gt;0,AM3212&gt;0),AL3212,0))</f>
        <v>0</v>
      </c>
      <c r="AO3212" s="37">
        <f>Y3212*(IF(AND(AH3212&gt;0,AI3212&lt;0),AI3212,0)+IF(AND(AJ3212&lt;0,AK3212&gt;0),AK3212,0)+IF(AND(AL3212&gt;0,AM3212&gt;0),AM3212,0))</f>
        <v>0</v>
      </c>
      <c r="AQ3212" s="40">
        <f>AU3212*D3212</f>
        <v>72782.422965397054</v>
      </c>
      <c r="AR3212" s="40">
        <f>AV3212*E3212</f>
        <v>33801.780428467086</v>
      </c>
      <c r="AS3212" s="40">
        <f>IF(AND(Y3212&lt;&gt;0,AN3212&lt;&gt;0),0,Q3212)</f>
        <v>4619.7085894652591</v>
      </c>
      <c r="AT3212" s="41">
        <f t="shared" si="804"/>
        <v>111203.9119833294</v>
      </c>
      <c r="AU3212" s="42">
        <f>S3212+AN3212</f>
        <v>662.13994691955111</v>
      </c>
      <c r="AV3212" s="37">
        <f>T3212+AO3212</f>
        <v>686.46995183726813</v>
      </c>
      <c r="AW3212" s="58">
        <f t="shared" si="789"/>
        <v>0.65449516718717493</v>
      </c>
      <c r="AX3212" s="58">
        <f t="shared" si="790"/>
        <v>0.30396215228052698</v>
      </c>
      <c r="AY3212" s="59">
        <f t="shared" si="791"/>
        <v>4.154268053229819E-2</v>
      </c>
      <c r="AZ3212" s="54">
        <f t="shared" si="799"/>
        <v>-8.0629886951462115E-3</v>
      </c>
    </row>
    <row r="3213" spans="3:52" x14ac:dyDescent="0.25">
      <c r="C3213" s="35">
        <v>39331</v>
      </c>
      <c r="D3213" s="36">
        <v>110.17</v>
      </c>
      <c r="E3213" s="37">
        <v>49.76</v>
      </c>
      <c r="F3213" s="38">
        <v>0.1</v>
      </c>
      <c r="G3213" s="7">
        <v>0</v>
      </c>
      <c r="H3213" s="38">
        <v>1</v>
      </c>
      <c r="I3213" s="7">
        <v>1</v>
      </c>
      <c r="J3213" s="36">
        <f t="shared" si="792"/>
        <v>110.11491500000001</v>
      </c>
      <c r="K3213" s="37">
        <f t="shared" si="793"/>
        <v>49.735120000000002</v>
      </c>
      <c r="L3213" s="36">
        <f t="shared" si="794"/>
        <v>110.22508499999999</v>
      </c>
      <c r="M3213" s="37">
        <f t="shared" si="795"/>
        <v>49.784879999999994</v>
      </c>
      <c r="O3213" s="39">
        <f t="shared" si="796"/>
        <v>72947.957952126948</v>
      </c>
      <c r="P3213" s="40">
        <f t="shared" si="797"/>
        <v>34158.744803422458</v>
      </c>
      <c r="Q3213" s="40">
        <f>S3213*F3213+T3213*G3213+AS3212*(1+$G$9/252)</f>
        <v>4686.1059059266372</v>
      </c>
      <c r="R3213" s="41">
        <f t="shared" si="800"/>
        <v>111792.80866147604</v>
      </c>
      <c r="S3213" s="36">
        <f>AU3212*H3212</f>
        <v>662.13994691955111</v>
      </c>
      <c r="T3213" s="37">
        <f>AV3212*I3212</f>
        <v>686.46995183726813</v>
      </c>
      <c r="U3213" s="57">
        <f t="shared" si="803"/>
        <v>0.6525281798136352</v>
      </c>
      <c r="V3213" s="58">
        <f t="shared" si="801"/>
        <v>0.30555404423964178</v>
      </c>
      <c r="W3213" s="59">
        <f t="shared" si="802"/>
        <v>4.1917775946723093E-2</v>
      </c>
      <c r="Y3213" s="7">
        <f t="shared" si="798"/>
        <v>0</v>
      </c>
      <c r="Z3213" s="40"/>
      <c r="AA3213" s="40"/>
      <c r="AB3213" s="40"/>
      <c r="AC3213" s="40"/>
      <c r="AD3213" s="40"/>
      <c r="AE3213" s="40"/>
      <c r="AF3213" s="40"/>
      <c r="AG3213" s="41"/>
      <c r="AH3213" s="40"/>
      <c r="AI3213" s="40"/>
      <c r="AJ3213" s="40"/>
      <c r="AK3213" s="40"/>
      <c r="AL3213" s="40"/>
      <c r="AM3213" s="41"/>
      <c r="AN3213" s="36">
        <f>Y3213*(IF(AND(AH3213&gt;0,AI3213&lt;0),AH3213,0)+IF(AND(AJ3213&lt;0,AK3213&gt;0),AJ3213,0)+IF(AND(AL3213&gt;0,AM3213&gt;0),AL3213,0))</f>
        <v>0</v>
      </c>
      <c r="AO3213" s="37">
        <f>Y3213*(IF(AND(AH3213&gt;0,AI3213&lt;0),AI3213,0)+IF(AND(AJ3213&lt;0,AK3213&gt;0),AK3213,0)+IF(AND(AL3213&gt;0,AM3213&gt;0),AM3213,0))</f>
        <v>0</v>
      </c>
      <c r="AQ3213" s="40">
        <f>AU3213*D3213</f>
        <v>72947.957952126948</v>
      </c>
      <c r="AR3213" s="40">
        <f>AV3213*E3213</f>
        <v>34158.744803422458</v>
      </c>
      <c r="AS3213" s="40">
        <f>IF(AND(Y3213&lt;&gt;0,AN3213&lt;&gt;0),0,Q3213)</f>
        <v>4686.1059059266372</v>
      </c>
      <c r="AT3213" s="41">
        <f t="shared" si="804"/>
        <v>111792.80866147604</v>
      </c>
      <c r="AU3213" s="42">
        <f>S3213+AN3213</f>
        <v>662.13994691955111</v>
      </c>
      <c r="AV3213" s="37">
        <f>T3213+AO3213</f>
        <v>686.46995183726813</v>
      </c>
      <c r="AW3213" s="58">
        <f t="shared" si="789"/>
        <v>0.6525281798136352</v>
      </c>
      <c r="AX3213" s="58">
        <f t="shared" si="790"/>
        <v>0.30555404423964178</v>
      </c>
      <c r="AY3213" s="59">
        <f t="shared" si="791"/>
        <v>4.1917775946723093E-2</v>
      </c>
      <c r="AZ3213" s="54">
        <f t="shared" si="799"/>
        <v>5.2956471372600511E-3</v>
      </c>
    </row>
    <row r="3214" spans="3:52" x14ac:dyDescent="0.25">
      <c r="C3214" s="35">
        <v>39332</v>
      </c>
      <c r="D3214" s="36">
        <v>108.21</v>
      </c>
      <c r="E3214" s="37">
        <v>49.24</v>
      </c>
      <c r="F3214" s="38">
        <v>0</v>
      </c>
      <c r="G3214" s="7">
        <v>0</v>
      </c>
      <c r="H3214" s="38">
        <v>1</v>
      </c>
      <c r="I3214" s="7">
        <v>1</v>
      </c>
      <c r="J3214" s="36">
        <f t="shared" si="792"/>
        <v>108.155895</v>
      </c>
      <c r="K3214" s="37">
        <f t="shared" si="793"/>
        <v>49.215380000000003</v>
      </c>
      <c r="L3214" s="36">
        <f t="shared" si="794"/>
        <v>108.26410499999999</v>
      </c>
      <c r="M3214" s="37">
        <f t="shared" si="795"/>
        <v>49.264620000000001</v>
      </c>
      <c r="O3214" s="39">
        <f t="shared" si="796"/>
        <v>71650.163656164616</v>
      </c>
      <c r="P3214" s="40">
        <f t="shared" si="797"/>
        <v>33801.780428467086</v>
      </c>
      <c r="Q3214" s="40">
        <f>S3214*F3214+T3214*G3214+AS3213*(1+$G$9/252)</f>
        <v>4686.2918625102056</v>
      </c>
      <c r="R3214" s="41">
        <f t="shared" si="800"/>
        <v>110138.2359471419</v>
      </c>
      <c r="S3214" s="36">
        <f>AU3213*H3213</f>
        <v>662.13994691955111</v>
      </c>
      <c r="T3214" s="37">
        <f>AV3213*I3213</f>
        <v>686.46995183726813</v>
      </c>
      <c r="U3214" s="57">
        <f t="shared" si="803"/>
        <v>0.65054758722076611</v>
      </c>
      <c r="V3214" s="58">
        <f t="shared" si="801"/>
        <v>0.30690323063363212</v>
      </c>
      <c r="W3214" s="59">
        <f t="shared" si="802"/>
        <v>4.2549182145601772E-2</v>
      </c>
      <c r="Y3214" s="7">
        <f t="shared" si="798"/>
        <v>0</v>
      </c>
      <c r="Z3214" s="40"/>
      <c r="AA3214" s="40"/>
      <c r="AB3214" s="40"/>
      <c r="AC3214" s="40"/>
      <c r="AD3214" s="40"/>
      <c r="AE3214" s="40"/>
      <c r="AF3214" s="40"/>
      <c r="AG3214" s="41"/>
      <c r="AH3214" s="40"/>
      <c r="AI3214" s="40"/>
      <c r="AJ3214" s="40"/>
      <c r="AK3214" s="40"/>
      <c r="AL3214" s="40"/>
      <c r="AM3214" s="41"/>
      <c r="AN3214" s="36">
        <f>Y3214*(IF(AND(AH3214&gt;0,AI3214&lt;0),AH3214,0)+IF(AND(AJ3214&lt;0,AK3214&gt;0),AJ3214,0)+IF(AND(AL3214&gt;0,AM3214&gt;0),AL3214,0))</f>
        <v>0</v>
      </c>
      <c r="AO3214" s="37">
        <f>Y3214*(IF(AND(AH3214&gt;0,AI3214&lt;0),AI3214,0)+IF(AND(AJ3214&lt;0,AK3214&gt;0),AK3214,0)+IF(AND(AL3214&gt;0,AM3214&gt;0),AM3214,0))</f>
        <v>0</v>
      </c>
      <c r="AQ3214" s="40">
        <f>AU3214*D3214</f>
        <v>71650.163656164616</v>
      </c>
      <c r="AR3214" s="40">
        <f>AV3214*E3214</f>
        <v>33801.780428467086</v>
      </c>
      <c r="AS3214" s="40">
        <f>IF(AND(Y3214&lt;&gt;0,AN3214&lt;&gt;0),0,Q3214)</f>
        <v>4686.2918625102056</v>
      </c>
      <c r="AT3214" s="41">
        <f t="shared" si="804"/>
        <v>110138.2359471419</v>
      </c>
      <c r="AU3214" s="42">
        <f>S3214+AN3214</f>
        <v>662.13994691955111</v>
      </c>
      <c r="AV3214" s="37">
        <f>T3214+AO3214</f>
        <v>686.46995183726813</v>
      </c>
      <c r="AW3214" s="58">
        <f t="shared" si="789"/>
        <v>0.65054758722076611</v>
      </c>
      <c r="AX3214" s="58">
        <f t="shared" si="790"/>
        <v>0.30690323063363212</v>
      </c>
      <c r="AY3214" s="59">
        <f t="shared" si="791"/>
        <v>4.2549182145601772E-2</v>
      </c>
      <c r="AZ3214" s="54">
        <f t="shared" si="799"/>
        <v>-1.4800350166927156E-2</v>
      </c>
    </row>
    <row r="3215" spans="3:52" x14ac:dyDescent="0.25">
      <c r="C3215" s="35">
        <v>39335</v>
      </c>
      <c r="D3215" s="36">
        <v>108</v>
      </c>
      <c r="E3215" s="37">
        <v>50.15</v>
      </c>
      <c r="F3215" s="38">
        <v>0</v>
      </c>
      <c r="G3215" s="7">
        <v>0</v>
      </c>
      <c r="H3215" s="38">
        <v>1</v>
      </c>
      <c r="I3215" s="7">
        <v>1</v>
      </c>
      <c r="J3215" s="36">
        <f t="shared" si="792"/>
        <v>107.94600000000001</v>
      </c>
      <c r="K3215" s="37">
        <f t="shared" si="793"/>
        <v>50.124925000000005</v>
      </c>
      <c r="L3215" s="36">
        <f t="shared" si="794"/>
        <v>108.05399999999999</v>
      </c>
      <c r="M3215" s="37">
        <f t="shared" si="795"/>
        <v>50.175074999999993</v>
      </c>
      <c r="O3215" s="39">
        <f t="shared" si="796"/>
        <v>71511.114267311525</v>
      </c>
      <c r="P3215" s="40">
        <f t="shared" si="797"/>
        <v>34426.468084638997</v>
      </c>
      <c r="Q3215" s="40">
        <f>S3215*F3215+T3215*G3215+AS3214*(1+$G$9/252)</f>
        <v>4686.477826473003</v>
      </c>
      <c r="R3215" s="41">
        <f t="shared" si="800"/>
        <v>110624.06017842352</v>
      </c>
      <c r="S3215" s="36">
        <f>AU3214*H3214</f>
        <v>662.13994691955111</v>
      </c>
      <c r="T3215" s="37">
        <f>AV3214*I3214</f>
        <v>686.46995183726813</v>
      </c>
      <c r="U3215" s="57">
        <f t="shared" si="803"/>
        <v>0.64643364338619069</v>
      </c>
      <c r="V3215" s="58">
        <f t="shared" si="801"/>
        <v>0.3112023553385509</v>
      </c>
      <c r="W3215" s="59">
        <f t="shared" si="802"/>
        <v>4.2364001275258467E-2</v>
      </c>
      <c r="Y3215" s="7">
        <f t="shared" si="798"/>
        <v>0</v>
      </c>
      <c r="Z3215" s="40"/>
      <c r="AA3215" s="40"/>
      <c r="AB3215" s="40"/>
      <c r="AC3215" s="40"/>
      <c r="AD3215" s="40"/>
      <c r="AE3215" s="40"/>
      <c r="AF3215" s="40"/>
      <c r="AG3215" s="41"/>
      <c r="AH3215" s="40"/>
      <c r="AI3215" s="40"/>
      <c r="AJ3215" s="40"/>
      <c r="AK3215" s="40"/>
      <c r="AL3215" s="40"/>
      <c r="AM3215" s="41"/>
      <c r="AN3215" s="36">
        <f>Y3215*(IF(AND(AH3215&gt;0,AI3215&lt;0),AH3215,0)+IF(AND(AJ3215&lt;0,AK3215&gt;0),AJ3215,0)+IF(AND(AL3215&gt;0,AM3215&gt;0),AL3215,0))</f>
        <v>0</v>
      </c>
      <c r="AO3215" s="37">
        <f>Y3215*(IF(AND(AH3215&gt;0,AI3215&lt;0),AI3215,0)+IF(AND(AJ3215&lt;0,AK3215&gt;0),AK3215,0)+IF(AND(AL3215&gt;0,AM3215&gt;0),AM3215,0))</f>
        <v>0</v>
      </c>
      <c r="AQ3215" s="40">
        <f>AU3215*D3215</f>
        <v>71511.114267311525</v>
      </c>
      <c r="AR3215" s="40">
        <f>AV3215*E3215</f>
        <v>34426.468084638997</v>
      </c>
      <c r="AS3215" s="40">
        <f>IF(AND(Y3215&lt;&gt;0,AN3215&lt;&gt;0),0,Q3215)</f>
        <v>4686.477826473003</v>
      </c>
      <c r="AT3215" s="41">
        <f t="shared" si="804"/>
        <v>110624.06017842352</v>
      </c>
      <c r="AU3215" s="42">
        <f>S3215+AN3215</f>
        <v>662.13994691955111</v>
      </c>
      <c r="AV3215" s="37">
        <f>T3215+AO3215</f>
        <v>686.46995183726813</v>
      </c>
      <c r="AW3215" s="58">
        <f t="shared" si="789"/>
        <v>0.64643364338619069</v>
      </c>
      <c r="AX3215" s="58">
        <f t="shared" si="790"/>
        <v>0.3112023553385509</v>
      </c>
      <c r="AY3215" s="59">
        <f t="shared" si="791"/>
        <v>4.2364001275258467E-2</v>
      </c>
      <c r="AZ3215" s="54">
        <f t="shared" si="799"/>
        <v>4.4110406082296105E-3</v>
      </c>
    </row>
    <row r="3216" spans="3:52" x14ac:dyDescent="0.25">
      <c r="C3216" s="35">
        <v>39336</v>
      </c>
      <c r="D3216" s="36">
        <v>108.63</v>
      </c>
      <c r="E3216" s="37">
        <v>51.76</v>
      </c>
      <c r="F3216" s="38">
        <v>0</v>
      </c>
      <c r="G3216" s="7">
        <v>0</v>
      </c>
      <c r="H3216" s="38">
        <v>1</v>
      </c>
      <c r="I3216" s="7">
        <v>1</v>
      </c>
      <c r="J3216" s="36">
        <f t="shared" si="792"/>
        <v>108.57568500000001</v>
      </c>
      <c r="K3216" s="37">
        <f t="shared" si="793"/>
        <v>51.734120000000004</v>
      </c>
      <c r="L3216" s="36">
        <f t="shared" si="794"/>
        <v>108.68431499999998</v>
      </c>
      <c r="M3216" s="37">
        <f t="shared" si="795"/>
        <v>51.785879999999992</v>
      </c>
      <c r="O3216" s="39">
        <f t="shared" si="796"/>
        <v>71928.262433870841</v>
      </c>
      <c r="P3216" s="40">
        <f t="shared" si="797"/>
        <v>35531.684707096996</v>
      </c>
      <c r="Q3216" s="40">
        <f>S3216*F3216+T3216*G3216+AS3215*(1+$G$9/252)</f>
        <v>4686.6637978153231</v>
      </c>
      <c r="R3216" s="41">
        <f t="shared" si="800"/>
        <v>112146.61093878315</v>
      </c>
      <c r="S3216" s="36">
        <f>AU3215*H3215</f>
        <v>662.13994691955111</v>
      </c>
      <c r="T3216" s="37">
        <f>AV3215*I3215</f>
        <v>686.46995183726813</v>
      </c>
      <c r="U3216" s="57">
        <f t="shared" si="803"/>
        <v>0.64137704948688923</v>
      </c>
      <c r="V3216" s="58">
        <f t="shared" si="801"/>
        <v>0.31683244290362444</v>
      </c>
      <c r="W3216" s="59">
        <f t="shared" si="802"/>
        <v>4.1790507609486355E-2</v>
      </c>
      <c r="Y3216" s="7">
        <f t="shared" si="798"/>
        <v>0</v>
      </c>
      <c r="Z3216" s="40"/>
      <c r="AA3216" s="40"/>
      <c r="AB3216" s="40"/>
      <c r="AC3216" s="40"/>
      <c r="AD3216" s="40"/>
      <c r="AE3216" s="40"/>
      <c r="AF3216" s="40"/>
      <c r="AG3216" s="41"/>
      <c r="AH3216" s="40"/>
      <c r="AI3216" s="40"/>
      <c r="AJ3216" s="40"/>
      <c r="AK3216" s="40"/>
      <c r="AL3216" s="40"/>
      <c r="AM3216" s="41"/>
      <c r="AN3216" s="36">
        <f>Y3216*(IF(AND(AH3216&gt;0,AI3216&lt;0),AH3216,0)+IF(AND(AJ3216&lt;0,AK3216&gt;0),AJ3216,0)+IF(AND(AL3216&gt;0,AM3216&gt;0),AL3216,0))</f>
        <v>0</v>
      </c>
      <c r="AO3216" s="37">
        <f>Y3216*(IF(AND(AH3216&gt;0,AI3216&lt;0),AI3216,0)+IF(AND(AJ3216&lt;0,AK3216&gt;0),AK3216,0)+IF(AND(AL3216&gt;0,AM3216&gt;0),AM3216,0))</f>
        <v>0</v>
      </c>
      <c r="AQ3216" s="40">
        <f>AU3216*D3216</f>
        <v>71928.262433870841</v>
      </c>
      <c r="AR3216" s="40">
        <f>AV3216*E3216</f>
        <v>35531.684707096996</v>
      </c>
      <c r="AS3216" s="40">
        <f>IF(AND(Y3216&lt;&gt;0,AN3216&lt;&gt;0),0,Q3216)</f>
        <v>4686.6637978153231</v>
      </c>
      <c r="AT3216" s="41">
        <f t="shared" si="804"/>
        <v>112146.61093878315</v>
      </c>
      <c r="AU3216" s="42">
        <f>S3216+AN3216</f>
        <v>662.13994691955111</v>
      </c>
      <c r="AV3216" s="37">
        <f>T3216+AO3216</f>
        <v>686.46995183726813</v>
      </c>
      <c r="AW3216" s="58">
        <f t="shared" si="789"/>
        <v>0.64137704948688923</v>
      </c>
      <c r="AX3216" s="58">
        <f t="shared" si="790"/>
        <v>0.31683244290362444</v>
      </c>
      <c r="AY3216" s="59">
        <f t="shared" si="791"/>
        <v>4.1790507609486355E-2</v>
      </c>
      <c r="AZ3216" s="54">
        <f t="shared" si="799"/>
        <v>1.3763287641982647E-2</v>
      </c>
    </row>
    <row r="3217" spans="3:52" x14ac:dyDescent="0.25">
      <c r="C3217" s="35">
        <v>39337</v>
      </c>
      <c r="D3217" s="36">
        <v>107.83</v>
      </c>
      <c r="E3217" s="37">
        <v>51.2</v>
      </c>
      <c r="F3217" s="38">
        <v>0</v>
      </c>
      <c r="G3217" s="7">
        <v>0</v>
      </c>
      <c r="H3217" s="38">
        <v>1</v>
      </c>
      <c r="I3217" s="7">
        <v>1</v>
      </c>
      <c r="J3217" s="36">
        <f t="shared" si="792"/>
        <v>107.77608500000001</v>
      </c>
      <c r="K3217" s="37">
        <f t="shared" si="793"/>
        <v>51.174400000000006</v>
      </c>
      <c r="L3217" s="36">
        <f t="shared" si="794"/>
        <v>107.88391499999999</v>
      </c>
      <c r="M3217" s="37">
        <f t="shared" si="795"/>
        <v>51.2256</v>
      </c>
      <c r="O3217" s="39">
        <f t="shared" si="796"/>
        <v>71398.550476335193</v>
      </c>
      <c r="P3217" s="40">
        <f t="shared" si="797"/>
        <v>35147.26153406813</v>
      </c>
      <c r="Q3217" s="40">
        <f>S3217*F3217+T3217*G3217+AS3216*(1+$G$9/252)</f>
        <v>4686.8497765374577</v>
      </c>
      <c r="R3217" s="41">
        <f t="shared" si="800"/>
        <v>111232.66178694078</v>
      </c>
      <c r="S3217" s="36">
        <f>AU3216*H3216</f>
        <v>662.13994691955111</v>
      </c>
      <c r="T3217" s="37">
        <f>AV3216*I3216</f>
        <v>686.46995183726813</v>
      </c>
      <c r="U3217" s="57">
        <f t="shared" si="803"/>
        <v>0.64188476054897126</v>
      </c>
      <c r="V3217" s="58">
        <f t="shared" si="801"/>
        <v>0.31597968590727887</v>
      </c>
      <c r="W3217" s="59">
        <f t="shared" si="802"/>
        <v>4.2135553543749822E-2</v>
      </c>
      <c r="Y3217" s="7">
        <f t="shared" si="798"/>
        <v>0</v>
      </c>
      <c r="Z3217" s="40"/>
      <c r="AA3217" s="40"/>
      <c r="AB3217" s="40"/>
      <c r="AC3217" s="40"/>
      <c r="AD3217" s="40"/>
      <c r="AE3217" s="40"/>
      <c r="AF3217" s="40"/>
      <c r="AG3217" s="41"/>
      <c r="AH3217" s="40"/>
      <c r="AI3217" s="40"/>
      <c r="AJ3217" s="40"/>
      <c r="AK3217" s="40"/>
      <c r="AL3217" s="40"/>
      <c r="AM3217" s="41"/>
      <c r="AN3217" s="36">
        <f>Y3217*(IF(AND(AH3217&gt;0,AI3217&lt;0),AH3217,0)+IF(AND(AJ3217&lt;0,AK3217&gt;0),AJ3217,0)+IF(AND(AL3217&gt;0,AM3217&gt;0),AL3217,0))</f>
        <v>0</v>
      </c>
      <c r="AO3217" s="37">
        <f>Y3217*(IF(AND(AH3217&gt;0,AI3217&lt;0),AI3217,0)+IF(AND(AJ3217&lt;0,AK3217&gt;0),AK3217,0)+IF(AND(AL3217&gt;0,AM3217&gt;0),AM3217,0))</f>
        <v>0</v>
      </c>
      <c r="AQ3217" s="40">
        <f>AU3217*D3217</f>
        <v>71398.550476335193</v>
      </c>
      <c r="AR3217" s="40">
        <f>AV3217*E3217</f>
        <v>35147.26153406813</v>
      </c>
      <c r="AS3217" s="40">
        <f>IF(AND(Y3217&lt;&gt;0,AN3217&lt;&gt;0),0,Q3217)</f>
        <v>4686.8497765374577</v>
      </c>
      <c r="AT3217" s="41">
        <f t="shared" si="804"/>
        <v>111232.66178694078</v>
      </c>
      <c r="AU3217" s="42">
        <f>S3217+AN3217</f>
        <v>662.13994691955111</v>
      </c>
      <c r="AV3217" s="37">
        <f>T3217+AO3217</f>
        <v>686.46995183726813</v>
      </c>
      <c r="AW3217" s="58">
        <f t="shared" si="789"/>
        <v>0.64188476054897126</v>
      </c>
      <c r="AX3217" s="58">
        <f t="shared" si="790"/>
        <v>0.31597968590727887</v>
      </c>
      <c r="AY3217" s="59">
        <f t="shared" si="791"/>
        <v>4.2135553543749822E-2</v>
      </c>
      <c r="AZ3217" s="54">
        <f t="shared" si="799"/>
        <v>-8.1495922542078603E-3</v>
      </c>
    </row>
    <row r="3218" spans="3:52" x14ac:dyDescent="0.25">
      <c r="C3218" s="35">
        <v>39338</v>
      </c>
      <c r="D3218" s="36">
        <v>108.92</v>
      </c>
      <c r="E3218" s="37">
        <v>54.3</v>
      </c>
      <c r="F3218" s="38">
        <v>0</v>
      </c>
      <c r="G3218" s="7">
        <v>0</v>
      </c>
      <c r="H3218" s="38">
        <v>1</v>
      </c>
      <c r="I3218" s="7">
        <v>1</v>
      </c>
      <c r="J3218" s="36">
        <f t="shared" si="792"/>
        <v>108.86554000000001</v>
      </c>
      <c r="K3218" s="37">
        <f t="shared" si="793"/>
        <v>54.272849999999998</v>
      </c>
      <c r="L3218" s="36">
        <f t="shared" si="794"/>
        <v>108.97445999999999</v>
      </c>
      <c r="M3218" s="37">
        <f t="shared" si="795"/>
        <v>54.327149999999996</v>
      </c>
      <c r="O3218" s="39">
        <f t="shared" si="796"/>
        <v>72120.283018477508</v>
      </c>
      <c r="P3218" s="40">
        <f t="shared" si="797"/>
        <v>37275.318384763654</v>
      </c>
      <c r="Q3218" s="40">
        <f>S3218*F3218+T3218*G3218+AS3217*(1+$G$9/252)</f>
        <v>4687.0357626397008</v>
      </c>
      <c r="R3218" s="41">
        <f t="shared" si="800"/>
        <v>114082.63716588086</v>
      </c>
      <c r="S3218" s="36">
        <f>AU3217*H3217</f>
        <v>662.13994691955111</v>
      </c>
      <c r="T3218" s="37">
        <f>AV3217*I3217</f>
        <v>686.46995183726813</v>
      </c>
      <c r="U3218" s="57">
        <f t="shared" si="803"/>
        <v>0.63217580527711359</v>
      </c>
      <c r="V3218" s="58">
        <f t="shared" si="801"/>
        <v>0.32673962761365521</v>
      </c>
      <c r="W3218" s="59">
        <f t="shared" si="802"/>
        <v>4.1084567109231154E-2</v>
      </c>
      <c r="Y3218" s="7">
        <f t="shared" si="798"/>
        <v>0</v>
      </c>
      <c r="Z3218" s="40"/>
      <c r="AA3218" s="40"/>
      <c r="AB3218" s="40"/>
      <c r="AC3218" s="40"/>
      <c r="AD3218" s="40"/>
      <c r="AE3218" s="40"/>
      <c r="AF3218" s="40"/>
      <c r="AG3218" s="41"/>
      <c r="AH3218" s="40"/>
      <c r="AI3218" s="40"/>
      <c r="AJ3218" s="40"/>
      <c r="AK3218" s="40"/>
      <c r="AL3218" s="40"/>
      <c r="AM3218" s="41"/>
      <c r="AN3218" s="36">
        <f>Y3218*(IF(AND(AH3218&gt;0,AI3218&lt;0),AH3218,0)+IF(AND(AJ3218&lt;0,AK3218&gt;0),AJ3218,0)+IF(AND(AL3218&gt;0,AM3218&gt;0),AL3218,0))</f>
        <v>0</v>
      </c>
      <c r="AO3218" s="37">
        <f>Y3218*(IF(AND(AH3218&gt;0,AI3218&lt;0),AI3218,0)+IF(AND(AJ3218&lt;0,AK3218&gt;0),AK3218,0)+IF(AND(AL3218&gt;0,AM3218&gt;0),AM3218,0))</f>
        <v>0</v>
      </c>
      <c r="AQ3218" s="40">
        <f>AU3218*D3218</f>
        <v>72120.283018477508</v>
      </c>
      <c r="AR3218" s="40">
        <f>AV3218*E3218</f>
        <v>37275.318384763654</v>
      </c>
      <c r="AS3218" s="40">
        <f>IF(AND(Y3218&lt;&gt;0,AN3218&lt;&gt;0),0,Q3218)</f>
        <v>4687.0357626397008</v>
      </c>
      <c r="AT3218" s="41">
        <f t="shared" si="804"/>
        <v>114082.63716588086</v>
      </c>
      <c r="AU3218" s="42">
        <f>S3218+AN3218</f>
        <v>662.13994691955111</v>
      </c>
      <c r="AV3218" s="37">
        <f>T3218+AO3218</f>
        <v>686.46995183726813</v>
      </c>
      <c r="AW3218" s="58">
        <f t="shared" si="789"/>
        <v>0.63217580527711359</v>
      </c>
      <c r="AX3218" s="58">
        <f t="shared" si="790"/>
        <v>0.32673962761365521</v>
      </c>
      <c r="AY3218" s="59">
        <f t="shared" si="791"/>
        <v>4.1084567109231154E-2</v>
      </c>
      <c r="AZ3218" s="54">
        <f t="shared" si="799"/>
        <v>2.5621749341924627E-2</v>
      </c>
    </row>
    <row r="3219" spans="3:52" x14ac:dyDescent="0.25">
      <c r="C3219" s="35">
        <v>39339</v>
      </c>
      <c r="D3219" s="36">
        <v>109.18</v>
      </c>
      <c r="E3219" s="37">
        <v>55.45</v>
      </c>
      <c r="F3219" s="38">
        <v>0</v>
      </c>
      <c r="G3219" s="7">
        <v>0</v>
      </c>
      <c r="H3219" s="38">
        <v>1</v>
      </c>
      <c r="I3219" s="7">
        <v>1</v>
      </c>
      <c r="J3219" s="36">
        <f t="shared" si="792"/>
        <v>109.12541000000002</v>
      </c>
      <c r="K3219" s="37">
        <f t="shared" si="793"/>
        <v>55.422275000000006</v>
      </c>
      <c r="L3219" s="36">
        <f t="shared" si="794"/>
        <v>109.23459</v>
      </c>
      <c r="M3219" s="37">
        <f t="shared" si="795"/>
        <v>55.477725</v>
      </c>
      <c r="O3219" s="39">
        <f t="shared" si="796"/>
        <v>72292.439404676596</v>
      </c>
      <c r="P3219" s="40">
        <f t="shared" si="797"/>
        <v>38064.758829376522</v>
      </c>
      <c r="Q3219" s="40">
        <f>S3219*F3219+T3219*G3219+AS3218*(1+$G$9/252)</f>
        <v>4687.2217561223451</v>
      </c>
      <c r="R3219" s="41">
        <f t="shared" si="800"/>
        <v>115044.41999017548</v>
      </c>
      <c r="S3219" s="36">
        <f>AU3218*H3218</f>
        <v>662.13994691955111</v>
      </c>
      <c r="T3219" s="37">
        <f>AV3218*I3218</f>
        <v>686.46995183726813</v>
      </c>
      <c r="U3219" s="57">
        <f t="shared" si="803"/>
        <v>0.62838718653934023</v>
      </c>
      <c r="V3219" s="58">
        <f t="shared" si="801"/>
        <v>0.33087010071959305</v>
      </c>
      <c r="W3219" s="59">
        <f t="shared" si="802"/>
        <v>4.0742712741066653E-2</v>
      </c>
      <c r="Y3219" s="7">
        <f t="shared" si="798"/>
        <v>0</v>
      </c>
      <c r="Z3219" s="40"/>
      <c r="AA3219" s="40"/>
      <c r="AB3219" s="40"/>
      <c r="AC3219" s="40"/>
      <c r="AD3219" s="40"/>
      <c r="AE3219" s="40"/>
      <c r="AF3219" s="40"/>
      <c r="AG3219" s="41"/>
      <c r="AH3219" s="40"/>
      <c r="AI3219" s="40"/>
      <c r="AJ3219" s="40"/>
      <c r="AK3219" s="40"/>
      <c r="AL3219" s="40"/>
      <c r="AM3219" s="41"/>
      <c r="AN3219" s="36">
        <f>Y3219*(IF(AND(AH3219&gt;0,AI3219&lt;0),AH3219,0)+IF(AND(AJ3219&lt;0,AK3219&gt;0),AJ3219,0)+IF(AND(AL3219&gt;0,AM3219&gt;0),AL3219,0))</f>
        <v>0</v>
      </c>
      <c r="AO3219" s="37">
        <f>Y3219*(IF(AND(AH3219&gt;0,AI3219&lt;0),AI3219,0)+IF(AND(AJ3219&lt;0,AK3219&gt;0),AK3219,0)+IF(AND(AL3219&gt;0,AM3219&gt;0),AM3219,0))</f>
        <v>0</v>
      </c>
      <c r="AQ3219" s="40">
        <f>AU3219*D3219</f>
        <v>72292.439404676596</v>
      </c>
      <c r="AR3219" s="40">
        <f>AV3219*E3219</f>
        <v>38064.758829376522</v>
      </c>
      <c r="AS3219" s="40">
        <f>IF(AND(Y3219&lt;&gt;0,AN3219&lt;&gt;0),0,Q3219)</f>
        <v>4687.2217561223451</v>
      </c>
      <c r="AT3219" s="41">
        <f t="shared" si="804"/>
        <v>115044.41999017548</v>
      </c>
      <c r="AU3219" s="42">
        <f>S3219+AN3219</f>
        <v>662.13994691955111</v>
      </c>
      <c r="AV3219" s="37">
        <f>T3219+AO3219</f>
        <v>686.46995183726813</v>
      </c>
      <c r="AW3219" s="58">
        <f t="shared" si="789"/>
        <v>0.62838718653934023</v>
      </c>
      <c r="AX3219" s="58">
        <f t="shared" si="790"/>
        <v>0.33087010071959305</v>
      </c>
      <c r="AY3219" s="59">
        <f t="shared" si="791"/>
        <v>4.0742712741066653E-2</v>
      </c>
      <c r="AZ3219" s="54">
        <f t="shared" si="799"/>
        <v>8.4305802196362745E-3</v>
      </c>
    </row>
    <row r="3220" spans="3:52" x14ac:dyDescent="0.25">
      <c r="C3220" s="35">
        <v>39342</v>
      </c>
      <c r="D3220" s="36">
        <v>108.11</v>
      </c>
      <c r="E3220" s="37">
        <v>54.64</v>
      </c>
      <c r="F3220" s="38">
        <v>0</v>
      </c>
      <c r="G3220" s="7">
        <v>0</v>
      </c>
      <c r="H3220" s="38">
        <v>1</v>
      </c>
      <c r="I3220" s="7">
        <v>1</v>
      </c>
      <c r="J3220" s="36">
        <f t="shared" si="792"/>
        <v>108.05594500000001</v>
      </c>
      <c r="K3220" s="37">
        <f t="shared" si="793"/>
        <v>54.612680000000005</v>
      </c>
      <c r="L3220" s="36">
        <f t="shared" si="794"/>
        <v>108.16405499999999</v>
      </c>
      <c r="M3220" s="37">
        <f t="shared" si="795"/>
        <v>54.667319999999997</v>
      </c>
      <c r="O3220" s="39">
        <f t="shared" si="796"/>
        <v>71583.949661472667</v>
      </c>
      <c r="P3220" s="40">
        <f t="shared" si="797"/>
        <v>37508.718168388332</v>
      </c>
      <c r="Q3220" s="40">
        <f>S3220*F3220+T3220*G3220+AS3219*(1+$G$9/252)</f>
        <v>4687.4077569856827</v>
      </c>
      <c r="R3220" s="41">
        <f t="shared" si="800"/>
        <v>113780.07558684668</v>
      </c>
      <c r="S3220" s="36">
        <f>AU3219*H3219</f>
        <v>662.13994691955111</v>
      </c>
      <c r="T3220" s="37">
        <f>AV3219*I3219</f>
        <v>686.46995183726813</v>
      </c>
      <c r="U3220" s="57">
        <f t="shared" si="803"/>
        <v>0.62914310165696519</v>
      </c>
      <c r="V3220" s="58">
        <f t="shared" si="801"/>
        <v>0.3296598106032938</v>
      </c>
      <c r="W3220" s="59">
        <f t="shared" si="802"/>
        <v>4.1197087739740977E-2</v>
      </c>
      <c r="Y3220" s="7">
        <f t="shared" si="798"/>
        <v>0</v>
      </c>
      <c r="Z3220" s="40"/>
      <c r="AA3220" s="40"/>
      <c r="AB3220" s="40"/>
      <c r="AC3220" s="40"/>
      <c r="AD3220" s="40"/>
      <c r="AE3220" s="40"/>
      <c r="AF3220" s="40"/>
      <c r="AG3220" s="41"/>
      <c r="AH3220" s="40"/>
      <c r="AI3220" s="40"/>
      <c r="AJ3220" s="40"/>
      <c r="AK3220" s="40"/>
      <c r="AL3220" s="40"/>
      <c r="AM3220" s="41"/>
      <c r="AN3220" s="36">
        <f>Y3220*(IF(AND(AH3220&gt;0,AI3220&lt;0),AH3220,0)+IF(AND(AJ3220&lt;0,AK3220&gt;0),AJ3220,0)+IF(AND(AL3220&gt;0,AM3220&gt;0),AL3220,0))</f>
        <v>0</v>
      </c>
      <c r="AO3220" s="37">
        <f>Y3220*(IF(AND(AH3220&gt;0,AI3220&lt;0),AI3220,0)+IF(AND(AJ3220&lt;0,AK3220&gt;0),AK3220,0)+IF(AND(AL3220&gt;0,AM3220&gt;0),AM3220,0))</f>
        <v>0</v>
      </c>
      <c r="AQ3220" s="40">
        <f>AU3220*D3220</f>
        <v>71583.949661472667</v>
      </c>
      <c r="AR3220" s="40">
        <f>AV3220*E3220</f>
        <v>37508.718168388332</v>
      </c>
      <c r="AS3220" s="40">
        <f>IF(AND(Y3220&lt;&gt;0,AN3220&lt;&gt;0),0,Q3220)</f>
        <v>4687.4077569856827</v>
      </c>
      <c r="AT3220" s="41">
        <f t="shared" si="804"/>
        <v>113780.07558684668</v>
      </c>
      <c r="AU3220" s="42">
        <f>S3220+AN3220</f>
        <v>662.13994691955111</v>
      </c>
      <c r="AV3220" s="37">
        <f>T3220+AO3220</f>
        <v>686.46995183726813</v>
      </c>
      <c r="AW3220" s="58">
        <f t="shared" si="789"/>
        <v>0.62914310165696519</v>
      </c>
      <c r="AX3220" s="58">
        <f t="shared" si="790"/>
        <v>0.3296598106032938</v>
      </c>
      <c r="AY3220" s="59">
        <f t="shared" si="791"/>
        <v>4.1197087739740977E-2</v>
      </c>
      <c r="AZ3220" s="54">
        <f t="shared" si="799"/>
        <v>-1.0990054132453908E-2</v>
      </c>
    </row>
    <row r="3221" spans="3:52" x14ac:dyDescent="0.25">
      <c r="C3221" s="35">
        <v>39343</v>
      </c>
      <c r="D3221" s="36">
        <v>108.99</v>
      </c>
      <c r="E3221" s="37">
        <v>55.02</v>
      </c>
      <c r="F3221" s="38">
        <v>0</v>
      </c>
      <c r="G3221" s="7">
        <v>0</v>
      </c>
      <c r="H3221" s="38">
        <v>1</v>
      </c>
      <c r="I3221" s="7">
        <v>1</v>
      </c>
      <c r="J3221" s="36">
        <f t="shared" si="792"/>
        <v>108.93550500000001</v>
      </c>
      <c r="K3221" s="37">
        <f t="shared" si="793"/>
        <v>54.992490000000004</v>
      </c>
      <c r="L3221" s="36">
        <f t="shared" si="794"/>
        <v>109.04449499999998</v>
      </c>
      <c r="M3221" s="37">
        <f t="shared" si="795"/>
        <v>55.047510000000003</v>
      </c>
      <c r="O3221" s="39">
        <f t="shared" si="796"/>
        <v>72166.632814761877</v>
      </c>
      <c r="P3221" s="40">
        <f t="shared" si="797"/>
        <v>37769.576750086497</v>
      </c>
      <c r="Q3221" s="40">
        <f>S3221*F3221+T3221*G3221+AS3220*(1+$G$9/252)</f>
        <v>4687.5937652300072</v>
      </c>
      <c r="R3221" s="41">
        <f t="shared" si="800"/>
        <v>114623.80333007837</v>
      </c>
      <c r="S3221" s="36">
        <f>AU3220*H3220</f>
        <v>662.13994691955111</v>
      </c>
      <c r="T3221" s="37">
        <f>AV3220*I3220</f>
        <v>686.46995183726813</v>
      </c>
      <c r="U3221" s="57">
        <f t="shared" si="803"/>
        <v>0.62959551784323553</v>
      </c>
      <c r="V3221" s="58">
        <f t="shared" si="801"/>
        <v>0.32950901691267998</v>
      </c>
      <c r="W3221" s="59">
        <f t="shared" si="802"/>
        <v>4.0895465244084585E-2</v>
      </c>
      <c r="Y3221" s="7">
        <f t="shared" si="798"/>
        <v>0</v>
      </c>
      <c r="Z3221" s="40"/>
      <c r="AA3221" s="40"/>
      <c r="AB3221" s="40"/>
      <c r="AC3221" s="40"/>
      <c r="AD3221" s="40"/>
      <c r="AE3221" s="40"/>
      <c r="AF3221" s="40"/>
      <c r="AG3221" s="41"/>
      <c r="AH3221" s="40"/>
      <c r="AI3221" s="40"/>
      <c r="AJ3221" s="40"/>
      <c r="AK3221" s="40"/>
      <c r="AL3221" s="40"/>
      <c r="AM3221" s="41"/>
      <c r="AN3221" s="36">
        <f>Y3221*(IF(AND(AH3221&gt;0,AI3221&lt;0),AH3221,0)+IF(AND(AJ3221&lt;0,AK3221&gt;0),AJ3221,0)+IF(AND(AL3221&gt;0,AM3221&gt;0),AL3221,0))</f>
        <v>0</v>
      </c>
      <c r="AO3221" s="37">
        <f>Y3221*(IF(AND(AH3221&gt;0,AI3221&lt;0),AI3221,0)+IF(AND(AJ3221&lt;0,AK3221&gt;0),AK3221,0)+IF(AND(AL3221&gt;0,AM3221&gt;0),AM3221,0))</f>
        <v>0</v>
      </c>
      <c r="AQ3221" s="40">
        <f>AU3221*D3221</f>
        <v>72166.632814761877</v>
      </c>
      <c r="AR3221" s="40">
        <f>AV3221*E3221</f>
        <v>37769.576750086497</v>
      </c>
      <c r="AS3221" s="40">
        <f>IF(AND(Y3221&lt;&gt;0,AN3221&lt;&gt;0),0,Q3221)</f>
        <v>4687.5937652300072</v>
      </c>
      <c r="AT3221" s="41">
        <f t="shared" si="804"/>
        <v>114623.80333007837</v>
      </c>
      <c r="AU3221" s="42">
        <f>S3221+AN3221</f>
        <v>662.13994691955111</v>
      </c>
      <c r="AV3221" s="37">
        <f>T3221+AO3221</f>
        <v>686.46995183726813</v>
      </c>
      <c r="AW3221" s="58">
        <f t="shared" ref="AW3221:AW3284" si="805">AQ3221/AT3221</f>
        <v>0.62959551784323553</v>
      </c>
      <c r="AX3221" s="58">
        <f t="shared" ref="AX3221:AX3284" si="806">AR3221/AT3221</f>
        <v>0.32950901691267998</v>
      </c>
      <c r="AY3221" s="59">
        <f t="shared" ref="AY3221:AY3284" si="807">AS3221/AT3221</f>
        <v>4.0895465244084585E-2</v>
      </c>
      <c r="AZ3221" s="54">
        <f t="shared" si="799"/>
        <v>7.4154261093601903E-3</v>
      </c>
    </row>
    <row r="3222" spans="3:52" x14ac:dyDescent="0.25">
      <c r="C3222" s="35">
        <v>39344</v>
      </c>
      <c r="D3222" s="36">
        <v>107.51</v>
      </c>
      <c r="E3222" s="37">
        <v>55.41</v>
      </c>
      <c r="F3222" s="38">
        <v>0</v>
      </c>
      <c r="G3222" s="7">
        <v>0</v>
      </c>
      <c r="H3222" s="38">
        <v>1</v>
      </c>
      <c r="I3222" s="7">
        <v>1</v>
      </c>
      <c r="J3222" s="36">
        <f t="shared" ref="J3222:J3285" si="808">D3222*(1-$F$8/20000)</f>
        <v>107.45624500000001</v>
      </c>
      <c r="K3222" s="37">
        <f t="shared" ref="K3222:K3285" si="809">E3222*(1-$F$8/20000)</f>
        <v>55.382294999999999</v>
      </c>
      <c r="L3222" s="36">
        <f t="shared" ref="L3222:L3285" si="810">D3222*(1+$F$8/20000)</f>
        <v>107.563755</v>
      </c>
      <c r="M3222" s="37">
        <f t="shared" ref="M3222:M3285" si="811">E3222*(1+$F$8/20000)</f>
        <v>55.437704999999994</v>
      </c>
      <c r="O3222" s="39">
        <f t="shared" si="796"/>
        <v>71186.665693320945</v>
      </c>
      <c r="P3222" s="40">
        <f t="shared" si="797"/>
        <v>38037.300031303028</v>
      </c>
      <c r="Q3222" s="40">
        <f>S3222*F3222+T3222*G3222+AS3221*(1+$G$9/252)</f>
        <v>4687.7797808556115</v>
      </c>
      <c r="R3222" s="41">
        <f t="shared" si="800"/>
        <v>113911.74550547957</v>
      </c>
      <c r="S3222" s="36">
        <f>AU3221*H3221</f>
        <v>662.13994691955111</v>
      </c>
      <c r="T3222" s="37">
        <f>AV3221*I3221</f>
        <v>686.46995183726813</v>
      </c>
      <c r="U3222" s="57">
        <f t="shared" si="803"/>
        <v>0.62492823174144585</v>
      </c>
      <c r="V3222" s="58">
        <f t="shared" si="801"/>
        <v>0.33391903409533213</v>
      </c>
      <c r="W3222" s="59">
        <f t="shared" si="802"/>
        <v>4.1152734163222106E-2</v>
      </c>
      <c r="Y3222" s="7">
        <f t="shared" si="798"/>
        <v>0</v>
      </c>
      <c r="Z3222" s="40"/>
      <c r="AA3222" s="40"/>
      <c r="AB3222" s="40"/>
      <c r="AC3222" s="40"/>
      <c r="AD3222" s="40"/>
      <c r="AE3222" s="40"/>
      <c r="AF3222" s="40"/>
      <c r="AG3222" s="41"/>
      <c r="AH3222" s="40"/>
      <c r="AI3222" s="40"/>
      <c r="AJ3222" s="40"/>
      <c r="AK3222" s="40"/>
      <c r="AL3222" s="40"/>
      <c r="AM3222" s="41"/>
      <c r="AN3222" s="36">
        <f>Y3222*(IF(AND(AH3222&gt;0,AI3222&lt;0),AH3222,0)+IF(AND(AJ3222&lt;0,AK3222&gt;0),AJ3222,0)+IF(AND(AL3222&gt;0,AM3222&gt;0),AL3222,0))</f>
        <v>0</v>
      </c>
      <c r="AO3222" s="37">
        <f>Y3222*(IF(AND(AH3222&gt;0,AI3222&lt;0),AI3222,0)+IF(AND(AJ3222&lt;0,AK3222&gt;0),AK3222,0)+IF(AND(AL3222&gt;0,AM3222&gt;0),AM3222,0))</f>
        <v>0</v>
      </c>
      <c r="AQ3222" s="40">
        <f>AU3222*D3222</f>
        <v>71186.665693320945</v>
      </c>
      <c r="AR3222" s="40">
        <f>AV3222*E3222</f>
        <v>38037.300031303028</v>
      </c>
      <c r="AS3222" s="40">
        <f>IF(AND(Y3222&lt;&gt;0,AN3222&lt;&gt;0),0,Q3222)</f>
        <v>4687.7797808556115</v>
      </c>
      <c r="AT3222" s="41">
        <f t="shared" si="804"/>
        <v>113911.74550547957</v>
      </c>
      <c r="AU3222" s="42">
        <f>S3222+AN3222</f>
        <v>662.13994691955111</v>
      </c>
      <c r="AV3222" s="37">
        <f>T3222+AO3222</f>
        <v>686.46995183726813</v>
      </c>
      <c r="AW3222" s="58">
        <f t="shared" si="805"/>
        <v>0.62492823174144585</v>
      </c>
      <c r="AX3222" s="58">
        <f t="shared" si="806"/>
        <v>0.33391903409533213</v>
      </c>
      <c r="AY3222" s="59">
        <f t="shared" si="807"/>
        <v>4.1152734163222106E-2</v>
      </c>
      <c r="AZ3222" s="54">
        <f t="shared" si="799"/>
        <v>-6.2121287543418502E-3</v>
      </c>
    </row>
    <row r="3223" spans="3:52" x14ac:dyDescent="0.25">
      <c r="C3223" s="35">
        <v>39345</v>
      </c>
      <c r="D3223" s="36">
        <v>104.45</v>
      </c>
      <c r="E3223" s="37">
        <v>54.87</v>
      </c>
      <c r="F3223" s="38">
        <v>0</v>
      </c>
      <c r="G3223" s="7">
        <v>0</v>
      </c>
      <c r="H3223" s="38">
        <v>1</v>
      </c>
      <c r="I3223" s="7">
        <v>1</v>
      </c>
      <c r="J3223" s="36">
        <f t="shared" si="808"/>
        <v>104.39777500000001</v>
      </c>
      <c r="K3223" s="37">
        <f t="shared" si="809"/>
        <v>54.842565</v>
      </c>
      <c r="L3223" s="36">
        <f t="shared" si="810"/>
        <v>104.502225</v>
      </c>
      <c r="M3223" s="37">
        <f t="shared" si="811"/>
        <v>54.897434999999994</v>
      </c>
      <c r="O3223" s="39">
        <f t="shared" ref="O3223:O3286" si="812">S3223*D3223</f>
        <v>69160.517455747118</v>
      </c>
      <c r="P3223" s="40">
        <f t="shared" ref="P3223:P3286" si="813">T3223*E3223</f>
        <v>37666.606257310901</v>
      </c>
      <c r="Q3223" s="40">
        <f>S3223*F3223+T3223*G3223+AS3222*(1+$G$9/252)</f>
        <v>4687.9658038627877</v>
      </c>
      <c r="R3223" s="41">
        <f t="shared" si="800"/>
        <v>111515.08951692079</v>
      </c>
      <c r="S3223" s="36">
        <f>AU3222*H3222</f>
        <v>662.13994691955111</v>
      </c>
      <c r="T3223" s="37">
        <f>AV3222*I3222</f>
        <v>686.46995183726813</v>
      </c>
      <c r="U3223" s="57">
        <f t="shared" si="803"/>
        <v>0.62018976763905131</v>
      </c>
      <c r="V3223" s="58">
        <f t="shared" si="801"/>
        <v>0.33777138520429151</v>
      </c>
      <c r="W3223" s="59">
        <f t="shared" si="802"/>
        <v>4.2038847156657282E-2</v>
      </c>
      <c r="Y3223" s="7">
        <f t="shared" ref="Y3223:Y3286" si="814">IF(AND(ABS(U3223-0.5)&gt;$G$5,ABS(V3223-0.5)&gt;$G$5),1,0)*IF(AND(OR(AH3223&lt;=0,AI3223&gt;=0),OR(AJ3223&gt;=0,AK3223&lt;=0),OR(AL3223&lt;=0,AM3223&lt;=0)),0,1)</f>
        <v>0</v>
      </c>
      <c r="Z3223" s="40"/>
      <c r="AA3223" s="40"/>
      <c r="AB3223" s="40"/>
      <c r="AC3223" s="40"/>
      <c r="AD3223" s="40"/>
      <c r="AE3223" s="40"/>
      <c r="AF3223" s="40"/>
      <c r="AG3223" s="41"/>
      <c r="AH3223" s="40"/>
      <c r="AI3223" s="40"/>
      <c r="AJ3223" s="40"/>
      <c r="AK3223" s="40"/>
      <c r="AL3223" s="40"/>
      <c r="AM3223" s="41"/>
      <c r="AN3223" s="36">
        <f>Y3223*(IF(AND(AH3223&gt;0,AI3223&lt;0),AH3223,0)+IF(AND(AJ3223&lt;0,AK3223&gt;0),AJ3223,0)+IF(AND(AL3223&gt;0,AM3223&gt;0),AL3223,0))</f>
        <v>0</v>
      </c>
      <c r="AO3223" s="37">
        <f>Y3223*(IF(AND(AH3223&gt;0,AI3223&lt;0),AI3223,0)+IF(AND(AJ3223&lt;0,AK3223&gt;0),AK3223,0)+IF(AND(AL3223&gt;0,AM3223&gt;0),AM3223,0))</f>
        <v>0</v>
      </c>
      <c r="AQ3223" s="40">
        <f>AU3223*D3223</f>
        <v>69160.517455747118</v>
      </c>
      <c r="AR3223" s="40">
        <f>AV3223*E3223</f>
        <v>37666.606257310901</v>
      </c>
      <c r="AS3223" s="40">
        <f>IF(AND(Y3223&lt;&gt;0,AN3223&lt;&gt;0),0,Q3223)</f>
        <v>4687.9658038627877</v>
      </c>
      <c r="AT3223" s="41">
        <f t="shared" si="804"/>
        <v>111515.08951692079</v>
      </c>
      <c r="AU3223" s="42">
        <f>S3223+AN3223</f>
        <v>662.13994691955111</v>
      </c>
      <c r="AV3223" s="37">
        <f>T3223+AO3223</f>
        <v>686.46995183726813</v>
      </c>
      <c r="AW3223" s="58">
        <f t="shared" si="805"/>
        <v>0.62018976763905131</v>
      </c>
      <c r="AX3223" s="58">
        <f t="shared" si="806"/>
        <v>0.33777138520429151</v>
      </c>
      <c r="AY3223" s="59">
        <f t="shared" si="807"/>
        <v>4.2038847156657282E-2</v>
      </c>
      <c r="AZ3223" s="54">
        <f t="shared" ref="AZ3223:AZ3286" si="815">AT3223/AT3222-1</f>
        <v>-2.1039586198277394E-2</v>
      </c>
    </row>
    <row r="3224" spans="3:52" x14ac:dyDescent="0.25">
      <c r="C3224" s="35">
        <v>39346</v>
      </c>
      <c r="D3224" s="36">
        <v>104.1</v>
      </c>
      <c r="E3224" s="37">
        <v>54.8</v>
      </c>
      <c r="F3224" s="38">
        <v>0</v>
      </c>
      <c r="G3224" s="7">
        <v>0</v>
      </c>
      <c r="H3224" s="38">
        <v>1</v>
      </c>
      <c r="I3224" s="7">
        <v>1</v>
      </c>
      <c r="J3224" s="36">
        <f t="shared" si="808"/>
        <v>104.04795</v>
      </c>
      <c r="K3224" s="37">
        <f t="shared" si="809"/>
        <v>54.772599999999997</v>
      </c>
      <c r="L3224" s="36">
        <f t="shared" si="810"/>
        <v>104.15204999999999</v>
      </c>
      <c r="M3224" s="37">
        <f t="shared" si="811"/>
        <v>54.827399999999997</v>
      </c>
      <c r="O3224" s="39">
        <f t="shared" si="812"/>
        <v>68928.768474325261</v>
      </c>
      <c r="P3224" s="40">
        <f t="shared" si="813"/>
        <v>37618.553360682294</v>
      </c>
      <c r="Q3224" s="40">
        <f>S3224*F3224+T3224*G3224+AS3223*(1+$G$9/252)</f>
        <v>4688.1518342518293</v>
      </c>
      <c r="R3224" s="41">
        <f t="shared" si="800"/>
        <v>111235.47366925937</v>
      </c>
      <c r="S3224" s="36">
        <f>AU3223*H3223</f>
        <v>662.13994691955111</v>
      </c>
      <c r="T3224" s="37">
        <f>AV3223*I3223</f>
        <v>686.46995183726813</v>
      </c>
      <c r="U3224" s="57">
        <f t="shared" si="803"/>
        <v>0.61966534775833981</v>
      </c>
      <c r="V3224" s="58">
        <f t="shared" si="801"/>
        <v>0.33818845840972417</v>
      </c>
      <c r="W3224" s="59">
        <f t="shared" si="802"/>
        <v>4.2146193831936095E-2</v>
      </c>
      <c r="Y3224" s="7">
        <f t="shared" si="814"/>
        <v>0</v>
      </c>
      <c r="Z3224" s="40"/>
      <c r="AA3224" s="40"/>
      <c r="AB3224" s="40"/>
      <c r="AC3224" s="40"/>
      <c r="AD3224" s="40"/>
      <c r="AE3224" s="40"/>
      <c r="AF3224" s="40"/>
      <c r="AG3224" s="41"/>
      <c r="AH3224" s="40"/>
      <c r="AI3224" s="40"/>
      <c r="AJ3224" s="40"/>
      <c r="AK3224" s="40"/>
      <c r="AL3224" s="40"/>
      <c r="AM3224" s="41"/>
      <c r="AN3224" s="36">
        <f>Y3224*(IF(AND(AH3224&gt;0,AI3224&lt;0),AH3224,0)+IF(AND(AJ3224&lt;0,AK3224&gt;0),AJ3224,0)+IF(AND(AL3224&gt;0,AM3224&gt;0),AL3224,0))</f>
        <v>0</v>
      </c>
      <c r="AO3224" s="37">
        <f>Y3224*(IF(AND(AH3224&gt;0,AI3224&lt;0),AI3224,0)+IF(AND(AJ3224&lt;0,AK3224&gt;0),AK3224,0)+IF(AND(AL3224&gt;0,AM3224&gt;0),AM3224,0))</f>
        <v>0</v>
      </c>
      <c r="AQ3224" s="40">
        <f>AU3224*D3224</f>
        <v>68928.768474325261</v>
      </c>
      <c r="AR3224" s="40">
        <f>AV3224*E3224</f>
        <v>37618.553360682294</v>
      </c>
      <c r="AS3224" s="40">
        <f>IF(AND(Y3224&lt;&gt;0,AN3224&lt;&gt;0),0,Q3224)</f>
        <v>4688.1518342518293</v>
      </c>
      <c r="AT3224" s="41">
        <f t="shared" si="804"/>
        <v>111235.47366925937</v>
      </c>
      <c r="AU3224" s="42">
        <f>S3224+AN3224</f>
        <v>662.13994691955111</v>
      </c>
      <c r="AV3224" s="37">
        <f>T3224+AO3224</f>
        <v>686.46995183726813</v>
      </c>
      <c r="AW3224" s="58">
        <f t="shared" si="805"/>
        <v>0.61966534775833981</v>
      </c>
      <c r="AX3224" s="58">
        <f t="shared" si="806"/>
        <v>0.33818845840972417</v>
      </c>
      <c r="AY3224" s="59">
        <f t="shared" si="807"/>
        <v>4.2146193831936095E-2</v>
      </c>
      <c r="AZ3224" s="54">
        <f t="shared" si="815"/>
        <v>-2.507426114911504E-3</v>
      </c>
    </row>
    <row r="3225" spans="3:52" x14ac:dyDescent="0.25">
      <c r="C3225" s="35">
        <v>39349</v>
      </c>
      <c r="D3225" s="36">
        <v>102.86</v>
      </c>
      <c r="E3225" s="37">
        <v>54.96</v>
      </c>
      <c r="F3225" s="38">
        <v>0</v>
      </c>
      <c r="G3225" s="7">
        <v>0</v>
      </c>
      <c r="H3225" s="38">
        <v>1</v>
      </c>
      <c r="I3225" s="7">
        <v>1</v>
      </c>
      <c r="J3225" s="36">
        <f t="shared" si="808"/>
        <v>102.80857</v>
      </c>
      <c r="K3225" s="37">
        <f t="shared" si="809"/>
        <v>54.932520000000004</v>
      </c>
      <c r="L3225" s="36">
        <f t="shared" si="810"/>
        <v>102.91143</v>
      </c>
      <c r="M3225" s="37">
        <f t="shared" si="811"/>
        <v>54.987479999999998</v>
      </c>
      <c r="O3225" s="39">
        <f t="shared" si="812"/>
        <v>68107.71494014503</v>
      </c>
      <c r="P3225" s="40">
        <f t="shared" si="813"/>
        <v>37728.388552976256</v>
      </c>
      <c r="Q3225" s="40">
        <f>S3225*F3225+T3225*G3225+AS3224*(1+$G$9/252)</f>
        <v>4688.3378720230294</v>
      </c>
      <c r="R3225" s="41">
        <f t="shared" si="800"/>
        <v>110524.4413651443</v>
      </c>
      <c r="S3225" s="36">
        <f>AU3224*H3224</f>
        <v>662.13994691955111</v>
      </c>
      <c r="T3225" s="37">
        <f>AV3224*I3224</f>
        <v>686.46995183726813</v>
      </c>
      <c r="U3225" s="57">
        <f t="shared" si="803"/>
        <v>0.61622310955759252</v>
      </c>
      <c r="V3225" s="58">
        <f t="shared" si="801"/>
        <v>0.34135787602247519</v>
      </c>
      <c r="W3225" s="59">
        <f t="shared" si="802"/>
        <v>4.2419014419932399E-2</v>
      </c>
      <c r="Y3225" s="7">
        <f t="shared" si="814"/>
        <v>0</v>
      </c>
      <c r="Z3225" s="40"/>
      <c r="AA3225" s="40"/>
      <c r="AB3225" s="40"/>
      <c r="AC3225" s="40"/>
      <c r="AD3225" s="40"/>
      <c r="AE3225" s="40"/>
      <c r="AF3225" s="40"/>
      <c r="AG3225" s="41"/>
      <c r="AH3225" s="40"/>
      <c r="AI3225" s="40"/>
      <c r="AJ3225" s="40"/>
      <c r="AK3225" s="40"/>
      <c r="AL3225" s="40"/>
      <c r="AM3225" s="41"/>
      <c r="AN3225" s="36">
        <f>Y3225*(IF(AND(AH3225&gt;0,AI3225&lt;0),AH3225,0)+IF(AND(AJ3225&lt;0,AK3225&gt;0),AJ3225,0)+IF(AND(AL3225&gt;0,AM3225&gt;0),AL3225,0))</f>
        <v>0</v>
      </c>
      <c r="AO3225" s="37">
        <f>Y3225*(IF(AND(AH3225&gt;0,AI3225&lt;0),AI3225,0)+IF(AND(AJ3225&lt;0,AK3225&gt;0),AK3225,0)+IF(AND(AL3225&gt;0,AM3225&gt;0),AM3225,0))</f>
        <v>0</v>
      </c>
      <c r="AQ3225" s="40">
        <f>AU3225*D3225</f>
        <v>68107.71494014503</v>
      </c>
      <c r="AR3225" s="40">
        <f>AV3225*E3225</f>
        <v>37728.388552976256</v>
      </c>
      <c r="AS3225" s="40">
        <f>IF(AND(Y3225&lt;&gt;0,AN3225&lt;&gt;0),0,Q3225)</f>
        <v>4688.3378720230294</v>
      </c>
      <c r="AT3225" s="41">
        <f t="shared" si="804"/>
        <v>110524.4413651443</v>
      </c>
      <c r="AU3225" s="42">
        <f>S3225+AN3225</f>
        <v>662.13994691955111</v>
      </c>
      <c r="AV3225" s="37">
        <f>T3225+AO3225</f>
        <v>686.46995183726813</v>
      </c>
      <c r="AW3225" s="58">
        <f t="shared" si="805"/>
        <v>0.61622310955759252</v>
      </c>
      <c r="AX3225" s="58">
        <f t="shared" si="806"/>
        <v>0.34135787602247519</v>
      </c>
      <c r="AY3225" s="59">
        <f t="shared" si="807"/>
        <v>4.2419014419932399E-2</v>
      </c>
      <c r="AZ3225" s="54">
        <f t="shared" si="815"/>
        <v>-6.3921362552850081E-3</v>
      </c>
    </row>
    <row r="3226" spans="3:52" x14ac:dyDescent="0.25">
      <c r="C3226" s="35">
        <v>39350</v>
      </c>
      <c r="D3226" s="36">
        <v>104.59</v>
      </c>
      <c r="E3226" s="37">
        <v>54.15</v>
      </c>
      <c r="F3226" s="38">
        <v>0</v>
      </c>
      <c r="G3226" s="7">
        <v>0</v>
      </c>
      <c r="H3226" s="38">
        <v>1</v>
      </c>
      <c r="I3226" s="7">
        <v>1</v>
      </c>
      <c r="J3226" s="36">
        <f t="shared" si="808"/>
        <v>104.537705</v>
      </c>
      <c r="K3226" s="37">
        <f t="shared" si="809"/>
        <v>54.122925000000002</v>
      </c>
      <c r="L3226" s="36">
        <f t="shared" si="810"/>
        <v>104.642295</v>
      </c>
      <c r="M3226" s="37">
        <f t="shared" si="811"/>
        <v>54.177074999999995</v>
      </c>
      <c r="O3226" s="39">
        <f t="shared" si="812"/>
        <v>69253.217048315855</v>
      </c>
      <c r="P3226" s="40">
        <f t="shared" si="813"/>
        <v>37172.347891988065</v>
      </c>
      <c r="Q3226" s="40">
        <f>S3226*F3226+T3226*G3226+AS3225*(1+$G$9/252)</f>
        <v>4688.5239171766807</v>
      </c>
      <c r="R3226" s="41">
        <f t="shared" si="800"/>
        <v>111114.08885748059</v>
      </c>
      <c r="S3226" s="36">
        <f>AU3225*H3225</f>
        <v>662.13994691955111</v>
      </c>
      <c r="T3226" s="37">
        <f>AV3225*I3225</f>
        <v>686.46995183726813</v>
      </c>
      <c r="U3226" s="57">
        <f t="shared" si="803"/>
        <v>0.6232622501827183</v>
      </c>
      <c r="V3226" s="58">
        <f t="shared" si="801"/>
        <v>0.3345421653924267</v>
      </c>
      <c r="W3226" s="59">
        <f t="shared" si="802"/>
        <v>4.2195584424855166E-2</v>
      </c>
      <c r="Y3226" s="7">
        <f t="shared" si="814"/>
        <v>0</v>
      </c>
      <c r="Z3226" s="40"/>
      <c r="AA3226" s="40"/>
      <c r="AB3226" s="40"/>
      <c r="AC3226" s="40"/>
      <c r="AD3226" s="40"/>
      <c r="AE3226" s="40"/>
      <c r="AF3226" s="40"/>
      <c r="AG3226" s="41"/>
      <c r="AH3226" s="40"/>
      <c r="AI3226" s="40"/>
      <c r="AJ3226" s="40"/>
      <c r="AK3226" s="40"/>
      <c r="AL3226" s="40"/>
      <c r="AM3226" s="41"/>
      <c r="AN3226" s="36">
        <f>Y3226*(IF(AND(AH3226&gt;0,AI3226&lt;0),AH3226,0)+IF(AND(AJ3226&lt;0,AK3226&gt;0),AJ3226,0)+IF(AND(AL3226&gt;0,AM3226&gt;0),AL3226,0))</f>
        <v>0</v>
      </c>
      <c r="AO3226" s="37">
        <f>Y3226*(IF(AND(AH3226&gt;0,AI3226&lt;0),AI3226,0)+IF(AND(AJ3226&lt;0,AK3226&gt;0),AK3226,0)+IF(AND(AL3226&gt;0,AM3226&gt;0),AM3226,0))</f>
        <v>0</v>
      </c>
      <c r="AQ3226" s="40">
        <f>AU3226*D3226</f>
        <v>69253.217048315855</v>
      </c>
      <c r="AR3226" s="40">
        <f>AV3226*E3226</f>
        <v>37172.347891988065</v>
      </c>
      <c r="AS3226" s="40">
        <f>IF(AND(Y3226&lt;&gt;0,AN3226&lt;&gt;0),0,Q3226)</f>
        <v>4688.5239171766807</v>
      </c>
      <c r="AT3226" s="41">
        <f t="shared" si="804"/>
        <v>111114.08885748059</v>
      </c>
      <c r="AU3226" s="42">
        <f>S3226+AN3226</f>
        <v>662.13994691955111</v>
      </c>
      <c r="AV3226" s="37">
        <f>T3226+AO3226</f>
        <v>686.46995183726813</v>
      </c>
      <c r="AW3226" s="58">
        <f t="shared" si="805"/>
        <v>0.6232622501827183</v>
      </c>
      <c r="AX3226" s="58">
        <f t="shared" si="806"/>
        <v>0.3345421653924267</v>
      </c>
      <c r="AY3226" s="59">
        <f t="shared" si="807"/>
        <v>4.2195584424855166E-2</v>
      </c>
      <c r="AZ3226" s="54">
        <f t="shared" si="815"/>
        <v>5.3349963596580618E-3</v>
      </c>
    </row>
    <row r="3227" spans="3:52" x14ac:dyDescent="0.25">
      <c r="C3227" s="35">
        <v>39351</v>
      </c>
      <c r="D3227" s="36">
        <v>104.73</v>
      </c>
      <c r="E3227" s="37">
        <v>54.8</v>
      </c>
      <c r="F3227" s="38">
        <v>0</v>
      </c>
      <c r="G3227" s="7">
        <v>0</v>
      </c>
      <c r="H3227" s="38">
        <v>1</v>
      </c>
      <c r="I3227" s="7">
        <v>1</v>
      </c>
      <c r="J3227" s="36">
        <f t="shared" si="808"/>
        <v>104.67763500000001</v>
      </c>
      <c r="K3227" s="37">
        <f t="shared" si="809"/>
        <v>54.772599999999997</v>
      </c>
      <c r="L3227" s="36">
        <f t="shared" si="810"/>
        <v>104.782365</v>
      </c>
      <c r="M3227" s="37">
        <f t="shared" si="811"/>
        <v>54.827399999999997</v>
      </c>
      <c r="O3227" s="39">
        <f t="shared" si="812"/>
        <v>69345.916640884592</v>
      </c>
      <c r="P3227" s="40">
        <f t="shared" si="813"/>
        <v>37618.553360682294</v>
      </c>
      <c r="Q3227" s="40">
        <f>S3227*F3227+T3227*G3227+AS3226*(1+$G$9/252)</f>
        <v>4688.7099697130761</v>
      </c>
      <c r="R3227" s="41">
        <f t="shared" si="800"/>
        <v>111653.17997127997</v>
      </c>
      <c r="S3227" s="36">
        <f>AU3226*H3226</f>
        <v>662.13994691955111</v>
      </c>
      <c r="T3227" s="37">
        <f>AV3226*I3226</f>
        <v>686.46995183726813</v>
      </c>
      <c r="U3227" s="57">
        <f t="shared" si="803"/>
        <v>0.62108322090532597</v>
      </c>
      <c r="V3227" s="58">
        <f t="shared" si="801"/>
        <v>0.33692325977960269</v>
      </c>
      <c r="W3227" s="59">
        <f t="shared" si="802"/>
        <v>4.1993519315071288E-2</v>
      </c>
      <c r="Y3227" s="7">
        <f t="shared" si="814"/>
        <v>0</v>
      </c>
      <c r="Z3227" s="40"/>
      <c r="AA3227" s="40"/>
      <c r="AB3227" s="40"/>
      <c r="AC3227" s="40"/>
      <c r="AD3227" s="40"/>
      <c r="AE3227" s="40"/>
      <c r="AF3227" s="40"/>
      <c r="AG3227" s="41"/>
      <c r="AH3227" s="40"/>
      <c r="AI3227" s="40"/>
      <c r="AJ3227" s="40"/>
      <c r="AK3227" s="40"/>
      <c r="AL3227" s="40"/>
      <c r="AM3227" s="41"/>
      <c r="AN3227" s="36">
        <f>Y3227*(IF(AND(AH3227&gt;0,AI3227&lt;0),AH3227,0)+IF(AND(AJ3227&lt;0,AK3227&gt;0),AJ3227,0)+IF(AND(AL3227&gt;0,AM3227&gt;0),AL3227,0))</f>
        <v>0</v>
      </c>
      <c r="AO3227" s="37">
        <f>Y3227*(IF(AND(AH3227&gt;0,AI3227&lt;0),AI3227,0)+IF(AND(AJ3227&lt;0,AK3227&gt;0),AK3227,0)+IF(AND(AL3227&gt;0,AM3227&gt;0),AM3227,0))</f>
        <v>0</v>
      </c>
      <c r="AQ3227" s="40">
        <f>AU3227*D3227</f>
        <v>69345.916640884592</v>
      </c>
      <c r="AR3227" s="40">
        <f>AV3227*E3227</f>
        <v>37618.553360682294</v>
      </c>
      <c r="AS3227" s="40">
        <f>IF(AND(Y3227&lt;&gt;0,AN3227&lt;&gt;0),0,Q3227)</f>
        <v>4688.7099697130761</v>
      </c>
      <c r="AT3227" s="41">
        <f t="shared" si="804"/>
        <v>111653.17997127997</v>
      </c>
      <c r="AU3227" s="42">
        <f>S3227+AN3227</f>
        <v>662.13994691955111</v>
      </c>
      <c r="AV3227" s="37">
        <f>T3227+AO3227</f>
        <v>686.46995183726813</v>
      </c>
      <c r="AW3227" s="58">
        <f t="shared" si="805"/>
        <v>0.62108322090532597</v>
      </c>
      <c r="AX3227" s="58">
        <f t="shared" si="806"/>
        <v>0.33692325977960269</v>
      </c>
      <c r="AY3227" s="59">
        <f t="shared" si="807"/>
        <v>4.1993519315071288E-2</v>
      </c>
      <c r="AZ3227" s="54">
        <f t="shared" si="815"/>
        <v>4.8516900002739671E-3</v>
      </c>
    </row>
    <row r="3228" spans="3:52" x14ac:dyDescent="0.25">
      <c r="C3228" s="35">
        <v>39352</v>
      </c>
      <c r="D3228" s="36">
        <v>104.64</v>
      </c>
      <c r="E3228" s="37">
        <v>54.56</v>
      </c>
      <c r="F3228" s="38">
        <v>0</v>
      </c>
      <c r="G3228" s="7">
        <v>0</v>
      </c>
      <c r="H3228" s="38">
        <v>1</v>
      </c>
      <c r="I3228" s="7">
        <v>1</v>
      </c>
      <c r="J3228" s="36">
        <f t="shared" si="808"/>
        <v>104.58768000000001</v>
      </c>
      <c r="K3228" s="37">
        <f t="shared" si="809"/>
        <v>54.532720000000005</v>
      </c>
      <c r="L3228" s="36">
        <f t="shared" si="810"/>
        <v>104.69232</v>
      </c>
      <c r="M3228" s="37">
        <f t="shared" si="811"/>
        <v>54.58728</v>
      </c>
      <c r="O3228" s="39">
        <f t="shared" si="812"/>
        <v>69286.324045661822</v>
      </c>
      <c r="P3228" s="40">
        <f t="shared" si="813"/>
        <v>37453.800572241351</v>
      </c>
      <c r="Q3228" s="40">
        <f>S3228*F3228+T3228*G3228+AS3227*(1+$G$9/252)</f>
        <v>4688.8960296325085</v>
      </c>
      <c r="R3228" s="41">
        <f t="shared" ref="R3228:R3291" si="816">SUM(O3228:Q3228)</f>
        <v>111429.02064753568</v>
      </c>
      <c r="S3228" s="36">
        <f>AU3227*H3227</f>
        <v>662.13994691955111</v>
      </c>
      <c r="T3228" s="37">
        <f>AV3227*I3227</f>
        <v>686.46995183726813</v>
      </c>
      <c r="U3228" s="57">
        <f t="shared" si="803"/>
        <v>0.62179783725124327</v>
      </c>
      <c r="V3228" s="58">
        <f t="shared" ref="V3228:V3291" si="817">P3228/R3228</f>
        <v>0.33612249622755402</v>
      </c>
      <c r="W3228" s="59">
        <f t="shared" ref="W3228:W3291" si="818">Q3228/R3228</f>
        <v>4.2079666521202673E-2</v>
      </c>
      <c r="Y3228" s="7">
        <f t="shared" si="814"/>
        <v>0</v>
      </c>
      <c r="Z3228" s="40"/>
      <c r="AA3228" s="40"/>
      <c r="AB3228" s="40"/>
      <c r="AC3228" s="40"/>
      <c r="AD3228" s="40"/>
      <c r="AE3228" s="40"/>
      <c r="AF3228" s="40"/>
      <c r="AG3228" s="41"/>
      <c r="AH3228" s="40"/>
      <c r="AI3228" s="40"/>
      <c r="AJ3228" s="40"/>
      <c r="AK3228" s="40"/>
      <c r="AL3228" s="40"/>
      <c r="AM3228" s="41"/>
      <c r="AN3228" s="36">
        <f>Y3228*(IF(AND(AH3228&gt;0,AI3228&lt;0),AH3228,0)+IF(AND(AJ3228&lt;0,AK3228&gt;0),AJ3228,0)+IF(AND(AL3228&gt;0,AM3228&gt;0),AL3228,0))</f>
        <v>0</v>
      </c>
      <c r="AO3228" s="37">
        <f>Y3228*(IF(AND(AH3228&gt;0,AI3228&lt;0),AI3228,0)+IF(AND(AJ3228&lt;0,AK3228&gt;0),AK3228,0)+IF(AND(AL3228&gt;0,AM3228&gt;0),AM3228,0))</f>
        <v>0</v>
      </c>
      <c r="AQ3228" s="40">
        <f>AU3228*D3228</f>
        <v>69286.324045661822</v>
      </c>
      <c r="AR3228" s="40">
        <f>AV3228*E3228</f>
        <v>37453.800572241351</v>
      </c>
      <c r="AS3228" s="40">
        <f>IF(AND(Y3228&lt;&gt;0,AN3228&lt;&gt;0),0,Q3228)</f>
        <v>4688.8960296325085</v>
      </c>
      <c r="AT3228" s="41">
        <f t="shared" si="804"/>
        <v>111429.02064753568</v>
      </c>
      <c r="AU3228" s="42">
        <f>S3228+AN3228</f>
        <v>662.13994691955111</v>
      </c>
      <c r="AV3228" s="37">
        <f>T3228+AO3228</f>
        <v>686.46995183726813</v>
      </c>
      <c r="AW3228" s="58">
        <f t="shared" si="805"/>
        <v>0.62179783725124327</v>
      </c>
      <c r="AX3228" s="58">
        <f t="shared" si="806"/>
        <v>0.33612249622755402</v>
      </c>
      <c r="AY3228" s="59">
        <f t="shared" si="807"/>
        <v>4.2079666521202673E-2</v>
      </c>
      <c r="AZ3228" s="54">
        <f t="shared" si="815"/>
        <v>-2.0076394044661328E-3</v>
      </c>
    </row>
    <row r="3229" spans="3:52" x14ac:dyDescent="0.25">
      <c r="C3229" s="35">
        <v>39353</v>
      </c>
      <c r="D3229" s="36">
        <v>104.75</v>
      </c>
      <c r="E3229" s="37">
        <v>54.47</v>
      </c>
      <c r="F3229" s="38">
        <v>0</v>
      </c>
      <c r="G3229" s="7">
        <v>0</v>
      </c>
      <c r="H3229" s="38">
        <v>1</v>
      </c>
      <c r="I3229" s="7">
        <v>1</v>
      </c>
      <c r="J3229" s="36">
        <f t="shared" si="808"/>
        <v>104.697625</v>
      </c>
      <c r="K3229" s="37">
        <f t="shared" si="809"/>
        <v>54.442765000000001</v>
      </c>
      <c r="L3229" s="36">
        <f t="shared" si="810"/>
        <v>104.802375</v>
      </c>
      <c r="M3229" s="37">
        <f t="shared" si="811"/>
        <v>54.497234999999996</v>
      </c>
      <c r="O3229" s="39">
        <f t="shared" si="812"/>
        <v>69359.159439822979</v>
      </c>
      <c r="P3229" s="40">
        <f t="shared" si="813"/>
        <v>37392.018276575996</v>
      </c>
      <c r="Q3229" s="40">
        <f>S3229*F3229+T3229*G3229+AS3228*(1+$G$9/252)</f>
        <v>4689.0820969352717</v>
      </c>
      <c r="R3229" s="41">
        <f t="shared" si="816"/>
        <v>111440.25981333424</v>
      </c>
      <c r="S3229" s="36">
        <f>AU3228*H3228</f>
        <v>662.13994691955111</v>
      </c>
      <c r="T3229" s="37">
        <f>AV3228*I3228</f>
        <v>686.46995183726813</v>
      </c>
      <c r="U3229" s="57">
        <f t="shared" ref="U3229:U3292" si="819">O3229/R3229</f>
        <v>0.62238870903568999</v>
      </c>
      <c r="V3229" s="58">
        <f t="shared" si="817"/>
        <v>0.33553419867477646</v>
      </c>
      <c r="W3229" s="59">
        <f t="shared" si="818"/>
        <v>4.2077092289533637E-2</v>
      </c>
      <c r="Y3229" s="7">
        <f t="shared" si="814"/>
        <v>0</v>
      </c>
      <c r="Z3229" s="40"/>
      <c r="AA3229" s="40"/>
      <c r="AB3229" s="40"/>
      <c r="AC3229" s="40"/>
      <c r="AD3229" s="40"/>
      <c r="AE3229" s="40"/>
      <c r="AF3229" s="40"/>
      <c r="AG3229" s="41"/>
      <c r="AH3229" s="40"/>
      <c r="AI3229" s="40"/>
      <c r="AJ3229" s="40"/>
      <c r="AK3229" s="40"/>
      <c r="AL3229" s="40"/>
      <c r="AM3229" s="41"/>
      <c r="AN3229" s="36">
        <f>Y3229*(IF(AND(AH3229&gt;0,AI3229&lt;0),AH3229,0)+IF(AND(AJ3229&lt;0,AK3229&gt;0),AJ3229,0)+IF(AND(AL3229&gt;0,AM3229&gt;0),AL3229,0))</f>
        <v>0</v>
      </c>
      <c r="AO3229" s="37">
        <f>Y3229*(IF(AND(AH3229&gt;0,AI3229&lt;0),AI3229,0)+IF(AND(AJ3229&lt;0,AK3229&gt;0),AK3229,0)+IF(AND(AL3229&gt;0,AM3229&gt;0),AM3229,0))</f>
        <v>0</v>
      </c>
      <c r="AQ3229" s="40">
        <f>AU3229*D3229</f>
        <v>69359.159439822979</v>
      </c>
      <c r="AR3229" s="40">
        <f>AV3229*E3229</f>
        <v>37392.018276575996</v>
      </c>
      <c r="AS3229" s="40">
        <f>IF(AND(Y3229&lt;&gt;0,AN3229&lt;&gt;0),0,Q3229)</f>
        <v>4689.0820969352717</v>
      </c>
      <c r="AT3229" s="41">
        <f t="shared" ref="AT3229:AT3292" si="820">SUM(AQ3229:AS3229)</f>
        <v>111440.25981333424</v>
      </c>
      <c r="AU3229" s="42">
        <f>S3229+AN3229</f>
        <v>662.13994691955111</v>
      </c>
      <c r="AV3229" s="37">
        <f>T3229+AO3229</f>
        <v>686.46995183726813</v>
      </c>
      <c r="AW3229" s="58">
        <f t="shared" si="805"/>
        <v>0.62238870903568999</v>
      </c>
      <c r="AX3229" s="58">
        <f t="shared" si="806"/>
        <v>0.33553419867477646</v>
      </c>
      <c r="AY3229" s="59">
        <f t="shared" si="807"/>
        <v>4.2077092289533637E-2</v>
      </c>
      <c r="AZ3229" s="54">
        <f t="shared" si="815"/>
        <v>1.0086390182051375E-4</v>
      </c>
    </row>
    <row r="3230" spans="3:52" x14ac:dyDescent="0.25">
      <c r="C3230" s="35">
        <v>39356</v>
      </c>
      <c r="D3230" s="36">
        <v>106.2</v>
      </c>
      <c r="E3230" s="37">
        <v>56.01</v>
      </c>
      <c r="F3230" s="38">
        <v>0</v>
      </c>
      <c r="G3230" s="7">
        <v>0</v>
      </c>
      <c r="H3230" s="38">
        <v>1</v>
      </c>
      <c r="I3230" s="7">
        <v>1</v>
      </c>
      <c r="J3230" s="36">
        <f t="shared" si="808"/>
        <v>106.1469</v>
      </c>
      <c r="K3230" s="37">
        <f t="shared" si="809"/>
        <v>55.981994999999998</v>
      </c>
      <c r="L3230" s="36">
        <f t="shared" si="810"/>
        <v>106.2531</v>
      </c>
      <c r="M3230" s="37">
        <f t="shared" si="811"/>
        <v>56.038004999999998</v>
      </c>
      <c r="O3230" s="39">
        <f t="shared" si="812"/>
        <v>70319.262362856331</v>
      </c>
      <c r="P3230" s="40">
        <f t="shared" si="813"/>
        <v>38449.182002405389</v>
      </c>
      <c r="Q3230" s="40">
        <f>S3230*F3230+T3230*G3230+AS3229*(1+$G$9/252)</f>
        <v>4689.2681716216575</v>
      </c>
      <c r="R3230" s="41">
        <f t="shared" si="816"/>
        <v>113457.71253688338</v>
      </c>
      <c r="S3230" s="36">
        <f>AU3229*H3229</f>
        <v>662.13994691955111</v>
      </c>
      <c r="T3230" s="37">
        <f>AV3229*I3229</f>
        <v>686.46995183726813</v>
      </c>
      <c r="U3230" s="57">
        <f t="shared" si="819"/>
        <v>0.61978388943807239</v>
      </c>
      <c r="V3230" s="58">
        <f t="shared" si="817"/>
        <v>0.33888557368813638</v>
      </c>
      <c r="W3230" s="59">
        <f t="shared" si="818"/>
        <v>4.1330536873791172E-2</v>
      </c>
      <c r="Y3230" s="7">
        <f t="shared" si="814"/>
        <v>0</v>
      </c>
      <c r="Z3230" s="40"/>
      <c r="AA3230" s="40"/>
      <c r="AB3230" s="40"/>
      <c r="AC3230" s="40"/>
      <c r="AD3230" s="40"/>
      <c r="AE3230" s="40"/>
      <c r="AF3230" s="40"/>
      <c r="AG3230" s="41"/>
      <c r="AH3230" s="40"/>
      <c r="AI3230" s="40"/>
      <c r="AJ3230" s="40"/>
      <c r="AK3230" s="40"/>
      <c r="AL3230" s="40"/>
      <c r="AM3230" s="41"/>
      <c r="AN3230" s="36">
        <f>Y3230*(IF(AND(AH3230&gt;0,AI3230&lt;0),AH3230,0)+IF(AND(AJ3230&lt;0,AK3230&gt;0),AJ3230,0)+IF(AND(AL3230&gt;0,AM3230&gt;0),AL3230,0))</f>
        <v>0</v>
      </c>
      <c r="AO3230" s="37">
        <f>Y3230*(IF(AND(AH3230&gt;0,AI3230&lt;0),AI3230,0)+IF(AND(AJ3230&lt;0,AK3230&gt;0),AK3230,0)+IF(AND(AL3230&gt;0,AM3230&gt;0),AM3230,0))</f>
        <v>0</v>
      </c>
      <c r="AQ3230" s="40">
        <f>AU3230*D3230</f>
        <v>70319.262362856331</v>
      </c>
      <c r="AR3230" s="40">
        <f>AV3230*E3230</f>
        <v>38449.182002405389</v>
      </c>
      <c r="AS3230" s="40">
        <f>IF(AND(Y3230&lt;&gt;0,AN3230&lt;&gt;0),0,Q3230)</f>
        <v>4689.2681716216575</v>
      </c>
      <c r="AT3230" s="41">
        <f t="shared" si="820"/>
        <v>113457.71253688338</v>
      </c>
      <c r="AU3230" s="42">
        <f>S3230+AN3230</f>
        <v>662.13994691955111</v>
      </c>
      <c r="AV3230" s="37">
        <f>T3230+AO3230</f>
        <v>686.46995183726813</v>
      </c>
      <c r="AW3230" s="58">
        <f t="shared" si="805"/>
        <v>0.61978388943807239</v>
      </c>
      <c r="AX3230" s="58">
        <f t="shared" si="806"/>
        <v>0.33888557368813638</v>
      </c>
      <c r="AY3230" s="59">
        <f t="shared" si="807"/>
        <v>4.1330536873791172E-2</v>
      </c>
      <c r="AZ3230" s="54">
        <f t="shared" si="815"/>
        <v>1.810344598019098E-2</v>
      </c>
    </row>
    <row r="3231" spans="3:52" x14ac:dyDescent="0.25">
      <c r="C3231" s="35">
        <v>39357</v>
      </c>
      <c r="D3231" s="36">
        <v>106.5</v>
      </c>
      <c r="E3231" s="37">
        <v>55.95</v>
      </c>
      <c r="F3231" s="38">
        <v>0</v>
      </c>
      <c r="G3231" s="7">
        <v>0</v>
      </c>
      <c r="H3231" s="38">
        <v>1</v>
      </c>
      <c r="I3231" s="7">
        <v>1</v>
      </c>
      <c r="J3231" s="36">
        <f t="shared" si="808"/>
        <v>106.44675000000001</v>
      </c>
      <c r="K3231" s="37">
        <f t="shared" si="809"/>
        <v>55.922025000000005</v>
      </c>
      <c r="L3231" s="36">
        <f t="shared" si="810"/>
        <v>106.55324999999999</v>
      </c>
      <c r="M3231" s="37">
        <f t="shared" si="811"/>
        <v>55.977975000000001</v>
      </c>
      <c r="O3231" s="39">
        <f t="shared" si="812"/>
        <v>70517.904346932191</v>
      </c>
      <c r="P3231" s="40">
        <f t="shared" si="813"/>
        <v>38407.993805295155</v>
      </c>
      <c r="Q3231" s="40">
        <f>S3231*F3231+T3231*G3231+AS3230*(1+$G$9/252)</f>
        <v>4689.4542536919598</v>
      </c>
      <c r="R3231" s="41">
        <f t="shared" si="816"/>
        <v>113615.3524059193</v>
      </c>
      <c r="S3231" s="36">
        <f>AU3230*H3230</f>
        <v>662.13994691955111</v>
      </c>
      <c r="T3231" s="37">
        <f>AV3230*I3230</f>
        <v>686.46995183726813</v>
      </c>
      <c r="U3231" s="57">
        <f t="shared" si="819"/>
        <v>0.62067231983745752</v>
      </c>
      <c r="V3231" s="58">
        <f t="shared" si="817"/>
        <v>0.33805285106253052</v>
      </c>
      <c r="W3231" s="59">
        <f t="shared" si="818"/>
        <v>4.1274829100012032E-2</v>
      </c>
      <c r="Y3231" s="7">
        <f t="shared" si="814"/>
        <v>0</v>
      </c>
      <c r="Z3231" s="40"/>
      <c r="AA3231" s="40"/>
      <c r="AB3231" s="40"/>
      <c r="AC3231" s="40"/>
      <c r="AD3231" s="40"/>
      <c r="AE3231" s="40"/>
      <c r="AF3231" s="40"/>
      <c r="AG3231" s="41"/>
      <c r="AH3231" s="40"/>
      <c r="AI3231" s="40"/>
      <c r="AJ3231" s="40"/>
      <c r="AK3231" s="40"/>
      <c r="AL3231" s="40"/>
      <c r="AM3231" s="41"/>
      <c r="AN3231" s="36">
        <f>Y3231*(IF(AND(AH3231&gt;0,AI3231&lt;0),AH3231,0)+IF(AND(AJ3231&lt;0,AK3231&gt;0),AJ3231,0)+IF(AND(AL3231&gt;0,AM3231&gt;0),AL3231,0))</f>
        <v>0</v>
      </c>
      <c r="AO3231" s="37">
        <f>Y3231*(IF(AND(AH3231&gt;0,AI3231&lt;0),AI3231,0)+IF(AND(AJ3231&lt;0,AK3231&gt;0),AK3231,0)+IF(AND(AL3231&gt;0,AM3231&gt;0),AM3231,0))</f>
        <v>0</v>
      </c>
      <c r="AQ3231" s="40">
        <f>AU3231*D3231</f>
        <v>70517.904346932191</v>
      </c>
      <c r="AR3231" s="40">
        <f>AV3231*E3231</f>
        <v>38407.993805295155</v>
      </c>
      <c r="AS3231" s="40">
        <f>IF(AND(Y3231&lt;&gt;0,AN3231&lt;&gt;0),0,Q3231)</f>
        <v>4689.4542536919598</v>
      </c>
      <c r="AT3231" s="41">
        <f t="shared" si="820"/>
        <v>113615.3524059193</v>
      </c>
      <c r="AU3231" s="42">
        <f>S3231+AN3231</f>
        <v>662.13994691955111</v>
      </c>
      <c r="AV3231" s="37">
        <f>T3231+AO3231</f>
        <v>686.46995183726813</v>
      </c>
      <c r="AW3231" s="58">
        <f t="shared" si="805"/>
        <v>0.62067231983745752</v>
      </c>
      <c r="AX3231" s="58">
        <f t="shared" si="806"/>
        <v>0.33805285106253052</v>
      </c>
      <c r="AY3231" s="59">
        <f t="shared" si="807"/>
        <v>4.1274829100012032E-2</v>
      </c>
      <c r="AZ3231" s="54">
        <f t="shared" si="815"/>
        <v>1.3894151883651062E-3</v>
      </c>
    </row>
    <row r="3232" spans="3:52" x14ac:dyDescent="0.25">
      <c r="C3232" s="35">
        <v>39358</v>
      </c>
      <c r="D3232" s="36">
        <v>105.29</v>
      </c>
      <c r="E3232" s="37">
        <v>56.11</v>
      </c>
      <c r="F3232" s="38">
        <v>0</v>
      </c>
      <c r="G3232" s="7">
        <v>0</v>
      </c>
      <c r="H3232" s="38">
        <v>1</v>
      </c>
      <c r="I3232" s="7">
        <v>1</v>
      </c>
      <c r="J3232" s="36">
        <f t="shared" si="808"/>
        <v>105.23735500000001</v>
      </c>
      <c r="K3232" s="37">
        <f t="shared" si="809"/>
        <v>56.081945000000005</v>
      </c>
      <c r="L3232" s="36">
        <f t="shared" si="810"/>
        <v>105.342645</v>
      </c>
      <c r="M3232" s="37">
        <f t="shared" si="811"/>
        <v>56.138054999999994</v>
      </c>
      <c r="O3232" s="39">
        <f t="shared" si="812"/>
        <v>69716.71501115954</v>
      </c>
      <c r="P3232" s="40">
        <f t="shared" si="813"/>
        <v>38517.828997589117</v>
      </c>
      <c r="Q3232" s="40">
        <f>S3232*F3232+T3232*G3232+AS3231*(1+$G$9/252)</f>
        <v>4689.6403431464714</v>
      </c>
      <c r="R3232" s="41">
        <f t="shared" si="816"/>
        <v>112924.18435189514</v>
      </c>
      <c r="S3232" s="36">
        <f>AU3231*H3231</f>
        <v>662.13994691955111</v>
      </c>
      <c r="T3232" s="37">
        <f>AV3231*I3231</f>
        <v>686.46995183726813</v>
      </c>
      <c r="U3232" s="57">
        <f t="shared" si="819"/>
        <v>0.61737629907432245</v>
      </c>
      <c r="V3232" s="58">
        <f t="shared" si="817"/>
        <v>0.34109459562319783</v>
      </c>
      <c r="W3232" s="59">
        <f t="shared" si="818"/>
        <v>4.1529105302479594E-2</v>
      </c>
      <c r="Y3232" s="7">
        <f t="shared" si="814"/>
        <v>0</v>
      </c>
      <c r="Z3232" s="40"/>
      <c r="AA3232" s="40"/>
      <c r="AB3232" s="40"/>
      <c r="AC3232" s="40"/>
      <c r="AD3232" s="40"/>
      <c r="AE3232" s="40"/>
      <c r="AF3232" s="40"/>
      <c r="AG3232" s="41"/>
      <c r="AH3232" s="40"/>
      <c r="AI3232" s="40"/>
      <c r="AJ3232" s="40"/>
      <c r="AK3232" s="40"/>
      <c r="AL3232" s="40"/>
      <c r="AM3232" s="41"/>
      <c r="AN3232" s="36">
        <f>Y3232*(IF(AND(AH3232&gt;0,AI3232&lt;0),AH3232,0)+IF(AND(AJ3232&lt;0,AK3232&gt;0),AJ3232,0)+IF(AND(AL3232&gt;0,AM3232&gt;0),AL3232,0))</f>
        <v>0</v>
      </c>
      <c r="AO3232" s="37">
        <f>Y3232*(IF(AND(AH3232&gt;0,AI3232&lt;0),AI3232,0)+IF(AND(AJ3232&lt;0,AK3232&gt;0),AK3232,0)+IF(AND(AL3232&gt;0,AM3232&gt;0),AM3232,0))</f>
        <v>0</v>
      </c>
      <c r="AQ3232" s="40">
        <f>AU3232*D3232</f>
        <v>69716.71501115954</v>
      </c>
      <c r="AR3232" s="40">
        <f>AV3232*E3232</f>
        <v>38517.828997589117</v>
      </c>
      <c r="AS3232" s="40">
        <f>IF(AND(Y3232&lt;&gt;0,AN3232&lt;&gt;0),0,Q3232)</f>
        <v>4689.6403431464714</v>
      </c>
      <c r="AT3232" s="41">
        <f t="shared" si="820"/>
        <v>112924.18435189514</v>
      </c>
      <c r="AU3232" s="42">
        <f>S3232+AN3232</f>
        <v>662.13994691955111</v>
      </c>
      <c r="AV3232" s="37">
        <f>T3232+AO3232</f>
        <v>686.46995183726813</v>
      </c>
      <c r="AW3232" s="58">
        <f t="shared" si="805"/>
        <v>0.61737629907432245</v>
      </c>
      <c r="AX3232" s="58">
        <f t="shared" si="806"/>
        <v>0.34109459562319783</v>
      </c>
      <c r="AY3232" s="59">
        <f t="shared" si="807"/>
        <v>4.1529105302479594E-2</v>
      </c>
      <c r="AZ3232" s="54">
        <f t="shared" si="815"/>
        <v>-6.0834036896245669E-3</v>
      </c>
    </row>
    <row r="3233" spans="3:52" x14ac:dyDescent="0.25">
      <c r="C3233" s="35">
        <v>39359</v>
      </c>
      <c r="D3233" s="36">
        <v>104.75</v>
      </c>
      <c r="E3233" s="37">
        <v>56.04</v>
      </c>
      <c r="F3233" s="38">
        <v>0</v>
      </c>
      <c r="G3233" s="7">
        <v>0</v>
      </c>
      <c r="H3233" s="38">
        <v>1</v>
      </c>
      <c r="I3233" s="7">
        <v>1</v>
      </c>
      <c r="J3233" s="36">
        <f t="shared" si="808"/>
        <v>104.697625</v>
      </c>
      <c r="K3233" s="37">
        <f t="shared" si="809"/>
        <v>56.011980000000001</v>
      </c>
      <c r="L3233" s="36">
        <f t="shared" si="810"/>
        <v>104.802375</v>
      </c>
      <c r="M3233" s="37">
        <f t="shared" si="811"/>
        <v>56.068019999999997</v>
      </c>
      <c r="O3233" s="39">
        <f t="shared" si="812"/>
        <v>69359.159439822979</v>
      </c>
      <c r="P3233" s="40">
        <f t="shared" si="813"/>
        <v>38469.776100960502</v>
      </c>
      <c r="Q3233" s="40">
        <f>S3233*F3233+T3233*G3233+AS3232*(1+$G$9/252)</f>
        <v>4689.8264399854852</v>
      </c>
      <c r="R3233" s="41">
        <f t="shared" si="816"/>
        <v>112518.76198076896</v>
      </c>
      <c r="S3233" s="36">
        <f>AU3232*H3232</f>
        <v>662.13994691955111</v>
      </c>
      <c r="T3233" s="37">
        <f>AV3232*I3232</f>
        <v>686.46995183726813</v>
      </c>
      <c r="U3233" s="57">
        <f t="shared" si="819"/>
        <v>0.61642305886441795</v>
      </c>
      <c r="V3233" s="58">
        <f t="shared" si="817"/>
        <v>0.34189654617365528</v>
      </c>
      <c r="W3233" s="59">
        <f t="shared" si="818"/>
        <v>4.1680394961926819E-2</v>
      </c>
      <c r="Y3233" s="7">
        <f t="shared" si="814"/>
        <v>0</v>
      </c>
      <c r="Z3233" s="40"/>
      <c r="AA3233" s="40"/>
      <c r="AB3233" s="40"/>
      <c r="AC3233" s="40"/>
      <c r="AD3233" s="40"/>
      <c r="AE3233" s="40"/>
      <c r="AF3233" s="40"/>
      <c r="AG3233" s="41"/>
      <c r="AH3233" s="40"/>
      <c r="AI3233" s="40"/>
      <c r="AJ3233" s="40"/>
      <c r="AK3233" s="40"/>
      <c r="AL3233" s="40"/>
      <c r="AM3233" s="41"/>
      <c r="AN3233" s="36">
        <f>Y3233*(IF(AND(AH3233&gt;0,AI3233&lt;0),AH3233,0)+IF(AND(AJ3233&lt;0,AK3233&gt;0),AJ3233,0)+IF(AND(AL3233&gt;0,AM3233&gt;0),AL3233,0))</f>
        <v>0</v>
      </c>
      <c r="AO3233" s="37">
        <f>Y3233*(IF(AND(AH3233&gt;0,AI3233&lt;0),AI3233,0)+IF(AND(AJ3233&lt;0,AK3233&gt;0),AK3233,0)+IF(AND(AL3233&gt;0,AM3233&gt;0),AM3233,0))</f>
        <v>0</v>
      </c>
      <c r="AQ3233" s="40">
        <f>AU3233*D3233</f>
        <v>69359.159439822979</v>
      </c>
      <c r="AR3233" s="40">
        <f>AV3233*E3233</f>
        <v>38469.776100960502</v>
      </c>
      <c r="AS3233" s="40">
        <f>IF(AND(Y3233&lt;&gt;0,AN3233&lt;&gt;0),0,Q3233)</f>
        <v>4689.8264399854852</v>
      </c>
      <c r="AT3233" s="41">
        <f t="shared" si="820"/>
        <v>112518.76198076896</v>
      </c>
      <c r="AU3233" s="42">
        <f>S3233+AN3233</f>
        <v>662.13994691955111</v>
      </c>
      <c r="AV3233" s="37">
        <f>T3233+AO3233</f>
        <v>686.46995183726813</v>
      </c>
      <c r="AW3233" s="58">
        <f t="shared" si="805"/>
        <v>0.61642305886441795</v>
      </c>
      <c r="AX3233" s="58">
        <f t="shared" si="806"/>
        <v>0.34189654617365528</v>
      </c>
      <c r="AY3233" s="59">
        <f t="shared" si="807"/>
        <v>4.1680394961926819E-2</v>
      </c>
      <c r="AZ3233" s="54">
        <f t="shared" si="815"/>
        <v>-3.5902173963267003E-3</v>
      </c>
    </row>
    <row r="3234" spans="3:52" x14ac:dyDescent="0.25">
      <c r="C3234" s="35">
        <v>39360</v>
      </c>
      <c r="D3234" s="36">
        <v>106.06</v>
      </c>
      <c r="E3234" s="37">
        <v>56.37</v>
      </c>
      <c r="F3234" s="38">
        <v>0</v>
      </c>
      <c r="G3234" s="7">
        <v>0</v>
      </c>
      <c r="H3234" s="38">
        <v>1</v>
      </c>
      <c r="I3234" s="7">
        <v>1</v>
      </c>
      <c r="J3234" s="36">
        <f t="shared" si="808"/>
        <v>106.00697000000001</v>
      </c>
      <c r="K3234" s="37">
        <f t="shared" si="809"/>
        <v>56.341815000000004</v>
      </c>
      <c r="L3234" s="36">
        <f t="shared" si="810"/>
        <v>106.11302999999999</v>
      </c>
      <c r="M3234" s="37">
        <f t="shared" si="811"/>
        <v>56.398184999999991</v>
      </c>
      <c r="O3234" s="39">
        <f t="shared" si="812"/>
        <v>70226.562770287594</v>
      </c>
      <c r="P3234" s="40">
        <f t="shared" si="813"/>
        <v>38696.311185066799</v>
      </c>
      <c r="Q3234" s="40">
        <f>S3234*F3234+T3234*G3234+AS3233*(1+$G$9/252)</f>
        <v>4690.012544209294</v>
      </c>
      <c r="R3234" s="41">
        <f t="shared" si="816"/>
        <v>113612.88649956368</v>
      </c>
      <c r="S3234" s="36">
        <f>AU3233*H3233</f>
        <v>662.13994691955111</v>
      </c>
      <c r="T3234" s="37">
        <f>AV3233*I3233</f>
        <v>686.46995183726813</v>
      </c>
      <c r="U3234" s="57">
        <f t="shared" si="819"/>
        <v>0.61812145553187126</v>
      </c>
      <c r="V3234" s="58">
        <f t="shared" si="817"/>
        <v>0.34059790554846442</v>
      </c>
      <c r="W3234" s="59">
        <f t="shared" si="818"/>
        <v>4.1280638919664325E-2</v>
      </c>
      <c r="Y3234" s="7">
        <f t="shared" si="814"/>
        <v>0</v>
      </c>
      <c r="Z3234" s="40"/>
      <c r="AA3234" s="40"/>
      <c r="AB3234" s="40"/>
      <c r="AC3234" s="40"/>
      <c r="AD3234" s="40"/>
      <c r="AE3234" s="40"/>
      <c r="AF3234" s="40"/>
      <c r="AG3234" s="41"/>
      <c r="AH3234" s="40"/>
      <c r="AI3234" s="40"/>
      <c r="AJ3234" s="40"/>
      <c r="AK3234" s="40"/>
      <c r="AL3234" s="40"/>
      <c r="AM3234" s="41"/>
      <c r="AN3234" s="36">
        <f>Y3234*(IF(AND(AH3234&gt;0,AI3234&lt;0),AH3234,0)+IF(AND(AJ3234&lt;0,AK3234&gt;0),AJ3234,0)+IF(AND(AL3234&gt;0,AM3234&gt;0),AL3234,0))</f>
        <v>0</v>
      </c>
      <c r="AO3234" s="37">
        <f>Y3234*(IF(AND(AH3234&gt;0,AI3234&lt;0),AI3234,0)+IF(AND(AJ3234&lt;0,AK3234&gt;0),AK3234,0)+IF(AND(AL3234&gt;0,AM3234&gt;0),AM3234,0))</f>
        <v>0</v>
      </c>
      <c r="AQ3234" s="40">
        <f>AU3234*D3234</f>
        <v>70226.562770287594</v>
      </c>
      <c r="AR3234" s="40">
        <f>AV3234*E3234</f>
        <v>38696.311185066799</v>
      </c>
      <c r="AS3234" s="40">
        <f>IF(AND(Y3234&lt;&gt;0,AN3234&lt;&gt;0),0,Q3234)</f>
        <v>4690.012544209294</v>
      </c>
      <c r="AT3234" s="41">
        <f t="shared" si="820"/>
        <v>113612.88649956368</v>
      </c>
      <c r="AU3234" s="42">
        <f>S3234+AN3234</f>
        <v>662.13994691955111</v>
      </c>
      <c r="AV3234" s="37">
        <f>T3234+AO3234</f>
        <v>686.46995183726813</v>
      </c>
      <c r="AW3234" s="58">
        <f t="shared" si="805"/>
        <v>0.61812145553187126</v>
      </c>
      <c r="AX3234" s="58">
        <f t="shared" si="806"/>
        <v>0.34059790554846442</v>
      </c>
      <c r="AY3234" s="59">
        <f t="shared" si="807"/>
        <v>4.1280638919664325E-2</v>
      </c>
      <c r="AZ3234" s="54">
        <f t="shared" si="815"/>
        <v>9.7239295876871967E-3</v>
      </c>
    </row>
    <row r="3235" spans="3:52" x14ac:dyDescent="0.25">
      <c r="C3235" s="35">
        <v>39363</v>
      </c>
      <c r="D3235" s="36">
        <v>106.1</v>
      </c>
      <c r="E3235" s="37">
        <v>56.87</v>
      </c>
      <c r="F3235" s="38">
        <v>0</v>
      </c>
      <c r="G3235" s="7">
        <v>0</v>
      </c>
      <c r="H3235" s="38">
        <v>1</v>
      </c>
      <c r="I3235" s="7">
        <v>1</v>
      </c>
      <c r="J3235" s="36">
        <f t="shared" si="808"/>
        <v>106.04695</v>
      </c>
      <c r="K3235" s="37">
        <f t="shared" si="809"/>
        <v>56.841565000000003</v>
      </c>
      <c r="L3235" s="36">
        <f t="shared" si="810"/>
        <v>106.15304999999999</v>
      </c>
      <c r="M3235" s="37">
        <f t="shared" si="811"/>
        <v>56.898434999999992</v>
      </c>
      <c r="O3235" s="39">
        <f t="shared" si="812"/>
        <v>70253.048368164367</v>
      </c>
      <c r="P3235" s="40">
        <f t="shared" si="813"/>
        <v>39039.546160985439</v>
      </c>
      <c r="Q3235" s="40">
        <f>S3235*F3235+T3235*G3235+AS3234*(1+$G$9/252)</f>
        <v>4690.1986558181907</v>
      </c>
      <c r="R3235" s="41">
        <f t="shared" si="816"/>
        <v>113982.793184968</v>
      </c>
      <c r="S3235" s="36">
        <f>AU3234*H3234</f>
        <v>662.13994691955111</v>
      </c>
      <c r="T3235" s="37">
        <f>AV3234*I3234</f>
        <v>686.46995183726813</v>
      </c>
      <c r="U3235" s="57">
        <f t="shared" si="819"/>
        <v>0.61634783992492392</v>
      </c>
      <c r="V3235" s="58">
        <f t="shared" si="817"/>
        <v>0.34250385580245596</v>
      </c>
      <c r="W3235" s="59">
        <f t="shared" si="818"/>
        <v>4.114830427262009E-2</v>
      </c>
      <c r="Y3235" s="7">
        <f t="shared" si="814"/>
        <v>0</v>
      </c>
      <c r="Z3235" s="40"/>
      <c r="AA3235" s="40"/>
      <c r="AB3235" s="40"/>
      <c r="AC3235" s="40"/>
      <c r="AD3235" s="40"/>
      <c r="AE3235" s="40"/>
      <c r="AF3235" s="40"/>
      <c r="AG3235" s="41"/>
      <c r="AH3235" s="40"/>
      <c r="AI3235" s="40"/>
      <c r="AJ3235" s="40"/>
      <c r="AK3235" s="40"/>
      <c r="AL3235" s="40"/>
      <c r="AM3235" s="41"/>
      <c r="AN3235" s="36">
        <f>Y3235*(IF(AND(AH3235&gt;0,AI3235&lt;0),AH3235,0)+IF(AND(AJ3235&lt;0,AK3235&gt;0),AJ3235,0)+IF(AND(AL3235&gt;0,AM3235&gt;0),AL3235,0))</f>
        <v>0</v>
      </c>
      <c r="AO3235" s="37">
        <f>Y3235*(IF(AND(AH3235&gt;0,AI3235&lt;0),AI3235,0)+IF(AND(AJ3235&lt;0,AK3235&gt;0),AK3235,0)+IF(AND(AL3235&gt;0,AM3235&gt;0),AM3235,0))</f>
        <v>0</v>
      </c>
      <c r="AQ3235" s="40">
        <f>AU3235*D3235</f>
        <v>70253.048368164367</v>
      </c>
      <c r="AR3235" s="40">
        <f>AV3235*E3235</f>
        <v>39039.546160985439</v>
      </c>
      <c r="AS3235" s="40">
        <f>IF(AND(Y3235&lt;&gt;0,AN3235&lt;&gt;0),0,Q3235)</f>
        <v>4690.1986558181907</v>
      </c>
      <c r="AT3235" s="41">
        <f t="shared" si="820"/>
        <v>113982.793184968</v>
      </c>
      <c r="AU3235" s="42">
        <f>S3235+AN3235</f>
        <v>662.13994691955111</v>
      </c>
      <c r="AV3235" s="37">
        <f>T3235+AO3235</f>
        <v>686.46995183726813</v>
      </c>
      <c r="AW3235" s="58">
        <f t="shared" si="805"/>
        <v>0.61634783992492392</v>
      </c>
      <c r="AX3235" s="58">
        <f t="shared" si="806"/>
        <v>0.34250385580245596</v>
      </c>
      <c r="AY3235" s="59">
        <f t="shared" si="807"/>
        <v>4.114830427262009E-2</v>
      </c>
      <c r="AZ3235" s="54">
        <f t="shared" si="815"/>
        <v>3.2558514865805854E-3</v>
      </c>
    </row>
    <row r="3236" spans="3:52" x14ac:dyDescent="0.25">
      <c r="C3236" s="35">
        <v>39364</v>
      </c>
      <c r="D3236" s="36">
        <v>107.11</v>
      </c>
      <c r="E3236" s="37">
        <v>57.38</v>
      </c>
      <c r="F3236" s="38">
        <v>0</v>
      </c>
      <c r="G3236" s="7">
        <v>0</v>
      </c>
      <c r="H3236" s="38">
        <v>1</v>
      </c>
      <c r="I3236" s="7">
        <v>1</v>
      </c>
      <c r="J3236" s="36">
        <f t="shared" si="808"/>
        <v>107.05644500000001</v>
      </c>
      <c r="K3236" s="37">
        <f t="shared" si="809"/>
        <v>57.351310000000005</v>
      </c>
      <c r="L3236" s="36">
        <f t="shared" si="810"/>
        <v>107.16355499999999</v>
      </c>
      <c r="M3236" s="37">
        <f t="shared" si="811"/>
        <v>57.40869</v>
      </c>
      <c r="O3236" s="39">
        <f t="shared" si="812"/>
        <v>70921.809714553121</v>
      </c>
      <c r="P3236" s="40">
        <f t="shared" si="813"/>
        <v>39389.645836422445</v>
      </c>
      <c r="Q3236" s="40">
        <f>S3236*F3236+T3236*G3236+AS3235*(1+$G$9/252)</f>
        <v>4690.384774812469</v>
      </c>
      <c r="R3236" s="41">
        <f t="shared" si="816"/>
        <v>115001.84032578804</v>
      </c>
      <c r="S3236" s="36">
        <f>AU3235*H3235</f>
        <v>662.13994691955111</v>
      </c>
      <c r="T3236" s="37">
        <f>AV3235*I3235</f>
        <v>686.46995183726813</v>
      </c>
      <c r="U3236" s="57">
        <f t="shared" si="819"/>
        <v>0.61670151985080535</v>
      </c>
      <c r="V3236" s="58">
        <f t="shared" si="817"/>
        <v>0.34251317826598032</v>
      </c>
      <c r="W3236" s="59">
        <f t="shared" si="818"/>
        <v>4.0785301883214262E-2</v>
      </c>
      <c r="Y3236" s="7">
        <f t="shared" si="814"/>
        <v>0</v>
      </c>
      <c r="Z3236" s="40"/>
      <c r="AA3236" s="40"/>
      <c r="AB3236" s="40"/>
      <c r="AC3236" s="40"/>
      <c r="AD3236" s="40"/>
      <c r="AE3236" s="40"/>
      <c r="AF3236" s="40"/>
      <c r="AG3236" s="41"/>
      <c r="AH3236" s="40"/>
      <c r="AI3236" s="40"/>
      <c r="AJ3236" s="40"/>
      <c r="AK3236" s="40"/>
      <c r="AL3236" s="40"/>
      <c r="AM3236" s="41"/>
      <c r="AN3236" s="36">
        <f>Y3236*(IF(AND(AH3236&gt;0,AI3236&lt;0),AH3236,0)+IF(AND(AJ3236&lt;0,AK3236&gt;0),AJ3236,0)+IF(AND(AL3236&gt;0,AM3236&gt;0),AL3236,0))</f>
        <v>0</v>
      </c>
      <c r="AO3236" s="37">
        <f>Y3236*(IF(AND(AH3236&gt;0,AI3236&lt;0),AI3236,0)+IF(AND(AJ3236&lt;0,AK3236&gt;0),AK3236,0)+IF(AND(AL3236&gt;0,AM3236&gt;0),AM3236,0))</f>
        <v>0</v>
      </c>
      <c r="AQ3236" s="40">
        <f>AU3236*D3236</f>
        <v>70921.809714553121</v>
      </c>
      <c r="AR3236" s="40">
        <f>AV3236*E3236</f>
        <v>39389.645836422445</v>
      </c>
      <c r="AS3236" s="40">
        <f>IF(AND(Y3236&lt;&gt;0,AN3236&lt;&gt;0),0,Q3236)</f>
        <v>4690.384774812469</v>
      </c>
      <c r="AT3236" s="41">
        <f t="shared" si="820"/>
        <v>115001.84032578804</v>
      </c>
      <c r="AU3236" s="42">
        <f>S3236+AN3236</f>
        <v>662.13994691955111</v>
      </c>
      <c r="AV3236" s="37">
        <f>T3236+AO3236</f>
        <v>686.46995183726813</v>
      </c>
      <c r="AW3236" s="58">
        <f t="shared" si="805"/>
        <v>0.61670151985080535</v>
      </c>
      <c r="AX3236" s="58">
        <f t="shared" si="806"/>
        <v>0.34251317826598032</v>
      </c>
      <c r="AY3236" s="59">
        <f t="shared" si="807"/>
        <v>4.0785301883214262E-2</v>
      </c>
      <c r="AZ3236" s="54">
        <f t="shared" si="815"/>
        <v>8.9403594379930951E-3</v>
      </c>
    </row>
    <row r="3237" spans="3:52" x14ac:dyDescent="0.25">
      <c r="C3237" s="35">
        <v>39365</v>
      </c>
      <c r="D3237" s="36">
        <v>107.29</v>
      </c>
      <c r="E3237" s="37">
        <v>57.03</v>
      </c>
      <c r="F3237" s="38">
        <v>0</v>
      </c>
      <c r="G3237" s="7">
        <v>0</v>
      </c>
      <c r="H3237" s="38">
        <v>1</v>
      </c>
      <c r="I3237" s="7">
        <v>1</v>
      </c>
      <c r="J3237" s="36">
        <f t="shared" si="808"/>
        <v>107.23635500000002</v>
      </c>
      <c r="K3237" s="37">
        <f t="shared" si="809"/>
        <v>57.001485000000002</v>
      </c>
      <c r="L3237" s="36">
        <f t="shared" si="810"/>
        <v>107.343645</v>
      </c>
      <c r="M3237" s="37">
        <f t="shared" si="811"/>
        <v>57.058515</v>
      </c>
      <c r="O3237" s="39">
        <f t="shared" si="812"/>
        <v>71040.994904998646</v>
      </c>
      <c r="P3237" s="40">
        <f t="shared" si="813"/>
        <v>39149.381353279401</v>
      </c>
      <c r="Q3237" s="40">
        <f>S3237*F3237+T3237*G3237+AS3236*(1+$G$9/252)</f>
        <v>4690.5709011924218</v>
      </c>
      <c r="R3237" s="41">
        <f t="shared" si="816"/>
        <v>114880.94715947047</v>
      </c>
      <c r="S3237" s="36">
        <f>AU3236*H3236</f>
        <v>662.13994691955111</v>
      </c>
      <c r="T3237" s="37">
        <f>AV3236*I3236</f>
        <v>686.46995183726813</v>
      </c>
      <c r="U3237" s="57">
        <f t="shared" si="819"/>
        <v>0.6183879630308412</v>
      </c>
      <c r="V3237" s="58">
        <f t="shared" si="817"/>
        <v>0.34078219514446295</v>
      </c>
      <c r="W3237" s="59">
        <f t="shared" si="818"/>
        <v>4.0829841824695859E-2</v>
      </c>
      <c r="Y3237" s="7">
        <f t="shared" si="814"/>
        <v>0</v>
      </c>
      <c r="Z3237" s="40"/>
      <c r="AA3237" s="40"/>
      <c r="AB3237" s="40"/>
      <c r="AC3237" s="40"/>
      <c r="AD3237" s="40"/>
      <c r="AE3237" s="40"/>
      <c r="AF3237" s="40"/>
      <c r="AG3237" s="41"/>
      <c r="AH3237" s="40"/>
      <c r="AI3237" s="40"/>
      <c r="AJ3237" s="40"/>
      <c r="AK3237" s="40"/>
      <c r="AL3237" s="40"/>
      <c r="AM3237" s="41"/>
      <c r="AN3237" s="36">
        <f>Y3237*(IF(AND(AH3237&gt;0,AI3237&lt;0),AH3237,0)+IF(AND(AJ3237&lt;0,AK3237&gt;0),AJ3237,0)+IF(AND(AL3237&gt;0,AM3237&gt;0),AL3237,0))</f>
        <v>0</v>
      </c>
      <c r="AO3237" s="37">
        <f>Y3237*(IF(AND(AH3237&gt;0,AI3237&lt;0),AI3237,0)+IF(AND(AJ3237&lt;0,AK3237&gt;0),AK3237,0)+IF(AND(AL3237&gt;0,AM3237&gt;0),AM3237,0))</f>
        <v>0</v>
      </c>
      <c r="AQ3237" s="40">
        <f>AU3237*D3237</f>
        <v>71040.994904998646</v>
      </c>
      <c r="AR3237" s="40">
        <f>AV3237*E3237</f>
        <v>39149.381353279401</v>
      </c>
      <c r="AS3237" s="40">
        <f>IF(AND(Y3237&lt;&gt;0,AN3237&lt;&gt;0),0,Q3237)</f>
        <v>4690.5709011924218</v>
      </c>
      <c r="AT3237" s="41">
        <f t="shared" si="820"/>
        <v>114880.94715947047</v>
      </c>
      <c r="AU3237" s="42">
        <f>S3237+AN3237</f>
        <v>662.13994691955111</v>
      </c>
      <c r="AV3237" s="37">
        <f>T3237+AO3237</f>
        <v>686.46995183726813</v>
      </c>
      <c r="AW3237" s="58">
        <f t="shared" si="805"/>
        <v>0.6183879630308412</v>
      </c>
      <c r="AX3237" s="58">
        <f t="shared" si="806"/>
        <v>0.34078219514446295</v>
      </c>
      <c r="AY3237" s="59">
        <f t="shared" si="807"/>
        <v>4.0829841824695859E-2</v>
      </c>
      <c r="AZ3237" s="54">
        <f t="shared" si="815"/>
        <v>-1.0512281018729697E-3</v>
      </c>
    </row>
    <row r="3238" spans="3:52" x14ac:dyDescent="0.25">
      <c r="C3238" s="35">
        <v>39366</v>
      </c>
      <c r="D3238" s="36">
        <v>106.39</v>
      </c>
      <c r="E3238" s="37">
        <v>56.25</v>
      </c>
      <c r="F3238" s="38">
        <v>0</v>
      </c>
      <c r="G3238" s="7">
        <v>0</v>
      </c>
      <c r="H3238" s="38">
        <v>1</v>
      </c>
      <c r="I3238" s="7">
        <v>1</v>
      </c>
      <c r="J3238" s="36">
        <f t="shared" si="808"/>
        <v>106.33680500000001</v>
      </c>
      <c r="K3238" s="37">
        <f t="shared" si="809"/>
        <v>56.221875000000004</v>
      </c>
      <c r="L3238" s="36">
        <f t="shared" si="810"/>
        <v>106.44319499999999</v>
      </c>
      <c r="M3238" s="37">
        <f t="shared" si="811"/>
        <v>56.278124999999996</v>
      </c>
      <c r="O3238" s="39">
        <f t="shared" si="812"/>
        <v>70445.068952771049</v>
      </c>
      <c r="P3238" s="40">
        <f t="shared" si="813"/>
        <v>38613.934790846331</v>
      </c>
      <c r="Q3238" s="40">
        <f>S3238*F3238+T3238*G3238+AS3237*(1+$G$9/252)</f>
        <v>4690.757034958342</v>
      </c>
      <c r="R3238" s="41">
        <f t="shared" si="816"/>
        <v>113749.76077857573</v>
      </c>
      <c r="S3238" s="36">
        <f>AU3237*H3237</f>
        <v>662.13994691955111</v>
      </c>
      <c r="T3238" s="37">
        <f>AV3237*I3237</f>
        <v>686.46995183726813</v>
      </c>
      <c r="U3238" s="57">
        <f t="shared" si="819"/>
        <v>0.61929861188806179</v>
      </c>
      <c r="V3238" s="58">
        <f t="shared" si="817"/>
        <v>0.33946387690442598</v>
      </c>
      <c r="W3238" s="59">
        <f t="shared" si="818"/>
        <v>4.1237511207512144E-2</v>
      </c>
      <c r="Y3238" s="7">
        <f t="shared" si="814"/>
        <v>0</v>
      </c>
      <c r="Z3238" s="40"/>
      <c r="AA3238" s="40"/>
      <c r="AB3238" s="40"/>
      <c r="AC3238" s="40"/>
      <c r="AD3238" s="40"/>
      <c r="AE3238" s="40"/>
      <c r="AF3238" s="40"/>
      <c r="AG3238" s="41"/>
      <c r="AH3238" s="40"/>
      <c r="AI3238" s="40"/>
      <c r="AJ3238" s="40"/>
      <c r="AK3238" s="40"/>
      <c r="AL3238" s="40"/>
      <c r="AM3238" s="41"/>
      <c r="AN3238" s="36">
        <f>Y3238*(IF(AND(AH3238&gt;0,AI3238&lt;0),AH3238,0)+IF(AND(AJ3238&lt;0,AK3238&gt;0),AJ3238,0)+IF(AND(AL3238&gt;0,AM3238&gt;0),AL3238,0))</f>
        <v>0</v>
      </c>
      <c r="AO3238" s="37">
        <f>Y3238*(IF(AND(AH3238&gt;0,AI3238&lt;0),AI3238,0)+IF(AND(AJ3238&lt;0,AK3238&gt;0),AK3238,0)+IF(AND(AL3238&gt;0,AM3238&gt;0),AM3238,0))</f>
        <v>0</v>
      </c>
      <c r="AQ3238" s="40">
        <f>AU3238*D3238</f>
        <v>70445.068952771049</v>
      </c>
      <c r="AR3238" s="40">
        <f>AV3238*E3238</f>
        <v>38613.934790846331</v>
      </c>
      <c r="AS3238" s="40">
        <f>IF(AND(Y3238&lt;&gt;0,AN3238&lt;&gt;0),0,Q3238)</f>
        <v>4690.757034958342</v>
      </c>
      <c r="AT3238" s="41">
        <f t="shared" si="820"/>
        <v>113749.76077857573</v>
      </c>
      <c r="AU3238" s="42">
        <f>S3238+AN3238</f>
        <v>662.13994691955111</v>
      </c>
      <c r="AV3238" s="37">
        <f>T3238+AO3238</f>
        <v>686.46995183726813</v>
      </c>
      <c r="AW3238" s="58">
        <f t="shared" si="805"/>
        <v>0.61929861188806179</v>
      </c>
      <c r="AX3238" s="58">
        <f t="shared" si="806"/>
        <v>0.33946387690442598</v>
      </c>
      <c r="AY3238" s="59">
        <f t="shared" si="807"/>
        <v>4.1237511207512144E-2</v>
      </c>
      <c r="AZ3238" s="54">
        <f t="shared" si="815"/>
        <v>-9.8465969237222506E-3</v>
      </c>
    </row>
    <row r="3239" spans="3:52" x14ac:dyDescent="0.25">
      <c r="C3239" s="35">
        <v>39367</v>
      </c>
      <c r="D3239" s="36">
        <v>107.51</v>
      </c>
      <c r="E3239" s="37">
        <v>57.02</v>
      </c>
      <c r="F3239" s="38">
        <v>0</v>
      </c>
      <c r="G3239" s="7">
        <v>0</v>
      </c>
      <c r="H3239" s="38">
        <v>1</v>
      </c>
      <c r="I3239" s="7">
        <v>1</v>
      </c>
      <c r="J3239" s="36">
        <f t="shared" si="808"/>
        <v>107.45624500000001</v>
      </c>
      <c r="K3239" s="37">
        <f t="shared" si="809"/>
        <v>56.991490000000006</v>
      </c>
      <c r="L3239" s="36">
        <f t="shared" si="810"/>
        <v>107.563755</v>
      </c>
      <c r="M3239" s="37">
        <f t="shared" si="811"/>
        <v>57.04851</v>
      </c>
      <c r="O3239" s="39">
        <f t="shared" si="812"/>
        <v>71186.665693320945</v>
      </c>
      <c r="P3239" s="40">
        <f t="shared" si="813"/>
        <v>39142.516653761028</v>
      </c>
      <c r="Q3239" s="40">
        <f>S3239*F3239+T3239*G3239+AS3238*(1+$G$9/252)</f>
        <v>4690.9431761105225</v>
      </c>
      <c r="R3239" s="41">
        <f t="shared" si="816"/>
        <v>115020.1255231925</v>
      </c>
      <c r="S3239" s="36">
        <f>AU3238*H3238</f>
        <v>662.13994691955111</v>
      </c>
      <c r="T3239" s="37">
        <f>AV3238*I3238</f>
        <v>686.46995183726813</v>
      </c>
      <c r="U3239" s="57">
        <f t="shared" si="819"/>
        <v>0.61890617289377725</v>
      </c>
      <c r="V3239" s="58">
        <f t="shared" si="817"/>
        <v>0.34031015420747723</v>
      </c>
      <c r="W3239" s="59">
        <f t="shared" si="818"/>
        <v>4.0783672898745418E-2</v>
      </c>
      <c r="Y3239" s="7">
        <f t="shared" si="814"/>
        <v>0</v>
      </c>
      <c r="Z3239" s="40"/>
      <c r="AA3239" s="40"/>
      <c r="AB3239" s="40"/>
      <c r="AC3239" s="40"/>
      <c r="AD3239" s="40"/>
      <c r="AE3239" s="40"/>
      <c r="AF3239" s="40"/>
      <c r="AG3239" s="41"/>
      <c r="AH3239" s="40"/>
      <c r="AI3239" s="40"/>
      <c r="AJ3239" s="40"/>
      <c r="AK3239" s="40"/>
      <c r="AL3239" s="40"/>
      <c r="AM3239" s="41"/>
      <c r="AN3239" s="36">
        <f>Y3239*(IF(AND(AH3239&gt;0,AI3239&lt;0),AH3239,0)+IF(AND(AJ3239&lt;0,AK3239&gt;0),AJ3239,0)+IF(AND(AL3239&gt;0,AM3239&gt;0),AL3239,0))</f>
        <v>0</v>
      </c>
      <c r="AO3239" s="37">
        <f>Y3239*(IF(AND(AH3239&gt;0,AI3239&lt;0),AI3239,0)+IF(AND(AJ3239&lt;0,AK3239&gt;0),AK3239,0)+IF(AND(AL3239&gt;0,AM3239&gt;0),AM3239,0))</f>
        <v>0</v>
      </c>
      <c r="AQ3239" s="40">
        <f>AU3239*D3239</f>
        <v>71186.665693320945</v>
      </c>
      <c r="AR3239" s="40">
        <f>AV3239*E3239</f>
        <v>39142.516653761028</v>
      </c>
      <c r="AS3239" s="40">
        <f>IF(AND(Y3239&lt;&gt;0,AN3239&lt;&gt;0),0,Q3239)</f>
        <v>4690.9431761105225</v>
      </c>
      <c r="AT3239" s="41">
        <f t="shared" si="820"/>
        <v>115020.1255231925</v>
      </c>
      <c r="AU3239" s="42">
        <f>S3239+AN3239</f>
        <v>662.13994691955111</v>
      </c>
      <c r="AV3239" s="37">
        <f>T3239+AO3239</f>
        <v>686.46995183726813</v>
      </c>
      <c r="AW3239" s="58">
        <f t="shared" si="805"/>
        <v>0.61890617289377725</v>
      </c>
      <c r="AX3239" s="58">
        <f t="shared" si="806"/>
        <v>0.34031015420747723</v>
      </c>
      <c r="AY3239" s="59">
        <f t="shared" si="807"/>
        <v>4.0783672898745418E-2</v>
      </c>
      <c r="AZ3239" s="54">
        <f t="shared" si="815"/>
        <v>1.116806519786584E-2</v>
      </c>
    </row>
    <row r="3240" spans="3:52" x14ac:dyDescent="0.25">
      <c r="C3240" s="35">
        <v>39370</v>
      </c>
      <c r="D3240" s="36">
        <v>105.78</v>
      </c>
      <c r="E3240" s="37">
        <v>56.19</v>
      </c>
      <c r="F3240" s="38">
        <v>0</v>
      </c>
      <c r="G3240" s="7">
        <v>0</v>
      </c>
      <c r="H3240" s="38">
        <v>1</v>
      </c>
      <c r="I3240" s="7">
        <v>1</v>
      </c>
      <c r="J3240" s="36">
        <f t="shared" si="808"/>
        <v>105.72711000000001</v>
      </c>
      <c r="K3240" s="37">
        <f t="shared" si="809"/>
        <v>56.161904999999997</v>
      </c>
      <c r="L3240" s="36">
        <f t="shared" si="810"/>
        <v>105.83288999999999</v>
      </c>
      <c r="M3240" s="37">
        <f t="shared" si="811"/>
        <v>56.218094999999998</v>
      </c>
      <c r="O3240" s="39">
        <f t="shared" si="812"/>
        <v>70041.16358515012</v>
      </c>
      <c r="P3240" s="40">
        <f t="shared" si="813"/>
        <v>38572.746593736098</v>
      </c>
      <c r="Q3240" s="40">
        <f>S3240*F3240+T3240*G3240+AS3239*(1+$G$9/252)</f>
        <v>4691.1293246492569</v>
      </c>
      <c r="R3240" s="41">
        <f t="shared" si="816"/>
        <v>113305.03950353547</v>
      </c>
      <c r="S3240" s="36">
        <f>AU3239*H3239</f>
        <v>662.13994691955111</v>
      </c>
      <c r="T3240" s="37">
        <f>AV3239*I3239</f>
        <v>686.46995183726813</v>
      </c>
      <c r="U3240" s="57">
        <f t="shared" si="819"/>
        <v>0.61816459260812151</v>
      </c>
      <c r="V3240" s="58">
        <f t="shared" si="817"/>
        <v>0.3404327535893274</v>
      </c>
      <c r="W3240" s="59">
        <f t="shared" si="818"/>
        <v>4.1402653802551113E-2</v>
      </c>
      <c r="Y3240" s="7">
        <f t="shared" si="814"/>
        <v>0</v>
      </c>
      <c r="Z3240" s="40"/>
      <c r="AA3240" s="40"/>
      <c r="AB3240" s="40"/>
      <c r="AC3240" s="40"/>
      <c r="AD3240" s="40"/>
      <c r="AE3240" s="40"/>
      <c r="AF3240" s="40"/>
      <c r="AG3240" s="41"/>
      <c r="AH3240" s="40"/>
      <c r="AI3240" s="40"/>
      <c r="AJ3240" s="40"/>
      <c r="AK3240" s="40"/>
      <c r="AL3240" s="40"/>
      <c r="AM3240" s="41"/>
      <c r="AN3240" s="36">
        <f>Y3240*(IF(AND(AH3240&gt;0,AI3240&lt;0),AH3240,0)+IF(AND(AJ3240&lt;0,AK3240&gt;0),AJ3240,0)+IF(AND(AL3240&gt;0,AM3240&gt;0),AL3240,0))</f>
        <v>0</v>
      </c>
      <c r="AO3240" s="37">
        <f>Y3240*(IF(AND(AH3240&gt;0,AI3240&lt;0),AI3240,0)+IF(AND(AJ3240&lt;0,AK3240&gt;0),AK3240,0)+IF(AND(AL3240&gt;0,AM3240&gt;0),AM3240,0))</f>
        <v>0</v>
      </c>
      <c r="AQ3240" s="40">
        <f>AU3240*D3240</f>
        <v>70041.16358515012</v>
      </c>
      <c r="AR3240" s="40">
        <f>AV3240*E3240</f>
        <v>38572.746593736098</v>
      </c>
      <c r="AS3240" s="40">
        <f>IF(AND(Y3240&lt;&gt;0,AN3240&lt;&gt;0),0,Q3240)</f>
        <v>4691.1293246492569</v>
      </c>
      <c r="AT3240" s="41">
        <f t="shared" si="820"/>
        <v>113305.03950353547</v>
      </c>
      <c r="AU3240" s="42">
        <f>S3240+AN3240</f>
        <v>662.13994691955111</v>
      </c>
      <c r="AV3240" s="37">
        <f>T3240+AO3240</f>
        <v>686.46995183726813</v>
      </c>
      <c r="AW3240" s="58">
        <f t="shared" si="805"/>
        <v>0.61816459260812151</v>
      </c>
      <c r="AX3240" s="58">
        <f t="shared" si="806"/>
        <v>0.3404327535893274</v>
      </c>
      <c r="AY3240" s="59">
        <f t="shared" si="807"/>
        <v>4.1402653802551113E-2</v>
      </c>
      <c r="AZ3240" s="54">
        <f t="shared" si="815"/>
        <v>-1.4911181950598706E-2</v>
      </c>
    </row>
    <row r="3241" spans="3:52" x14ac:dyDescent="0.25">
      <c r="C3241" s="35">
        <v>39371</v>
      </c>
      <c r="D3241" s="36">
        <v>104.89</v>
      </c>
      <c r="E3241" s="37">
        <v>56.81</v>
      </c>
      <c r="F3241" s="38">
        <v>0</v>
      </c>
      <c r="G3241" s="7">
        <v>0</v>
      </c>
      <c r="H3241" s="38">
        <v>1</v>
      </c>
      <c r="I3241" s="7">
        <v>1</v>
      </c>
      <c r="J3241" s="36">
        <f t="shared" si="808"/>
        <v>104.83755500000001</v>
      </c>
      <c r="K3241" s="37">
        <f t="shared" si="809"/>
        <v>56.781595000000003</v>
      </c>
      <c r="L3241" s="36">
        <f t="shared" si="810"/>
        <v>104.94244499999999</v>
      </c>
      <c r="M3241" s="37">
        <f t="shared" si="811"/>
        <v>56.838405000000002</v>
      </c>
      <c r="O3241" s="39">
        <f t="shared" si="812"/>
        <v>69451.859032391716</v>
      </c>
      <c r="P3241" s="40">
        <f t="shared" si="813"/>
        <v>38998.357963875205</v>
      </c>
      <c r="Q3241" s="40">
        <f>S3241*F3241+T3241*G3241+AS3240*(1+$G$9/252)</f>
        <v>4691.3154805748381</v>
      </c>
      <c r="R3241" s="41">
        <f t="shared" si="816"/>
        <v>113141.53247684175</v>
      </c>
      <c r="S3241" s="36">
        <f>AU3240*H3240</f>
        <v>662.13994691955111</v>
      </c>
      <c r="T3241" s="37">
        <f>AV3240*I3240</f>
        <v>686.46995183726813</v>
      </c>
      <c r="U3241" s="57">
        <f t="shared" si="819"/>
        <v>0.61384937530881856</v>
      </c>
      <c r="V3241" s="58">
        <f t="shared" si="817"/>
        <v>0.34468649230871556</v>
      </c>
      <c r="W3241" s="59">
        <f t="shared" si="818"/>
        <v>4.1464132382465962E-2</v>
      </c>
      <c r="Y3241" s="7">
        <f t="shared" si="814"/>
        <v>0</v>
      </c>
      <c r="Z3241" s="40"/>
      <c r="AA3241" s="40"/>
      <c r="AB3241" s="40"/>
      <c r="AC3241" s="40"/>
      <c r="AD3241" s="40"/>
      <c r="AE3241" s="40"/>
      <c r="AF3241" s="40"/>
      <c r="AG3241" s="41"/>
      <c r="AH3241" s="40"/>
      <c r="AI3241" s="40"/>
      <c r="AJ3241" s="40"/>
      <c r="AK3241" s="40"/>
      <c r="AL3241" s="40"/>
      <c r="AM3241" s="41"/>
      <c r="AN3241" s="36">
        <f>Y3241*(IF(AND(AH3241&gt;0,AI3241&lt;0),AH3241,0)+IF(AND(AJ3241&lt;0,AK3241&gt;0),AJ3241,0)+IF(AND(AL3241&gt;0,AM3241&gt;0),AL3241,0))</f>
        <v>0</v>
      </c>
      <c r="AO3241" s="37">
        <f>Y3241*(IF(AND(AH3241&gt;0,AI3241&lt;0),AI3241,0)+IF(AND(AJ3241&lt;0,AK3241&gt;0),AK3241,0)+IF(AND(AL3241&gt;0,AM3241&gt;0),AM3241,0))</f>
        <v>0</v>
      </c>
      <c r="AQ3241" s="40">
        <f>AU3241*D3241</f>
        <v>69451.859032391716</v>
      </c>
      <c r="AR3241" s="40">
        <f>AV3241*E3241</f>
        <v>38998.357963875205</v>
      </c>
      <c r="AS3241" s="40">
        <f>IF(AND(Y3241&lt;&gt;0,AN3241&lt;&gt;0),0,Q3241)</f>
        <v>4691.3154805748381</v>
      </c>
      <c r="AT3241" s="41">
        <f t="shared" si="820"/>
        <v>113141.53247684175</v>
      </c>
      <c r="AU3241" s="42">
        <f>S3241+AN3241</f>
        <v>662.13994691955111</v>
      </c>
      <c r="AV3241" s="37">
        <f>T3241+AO3241</f>
        <v>686.46995183726813</v>
      </c>
      <c r="AW3241" s="58">
        <f t="shared" si="805"/>
        <v>0.61384937530881856</v>
      </c>
      <c r="AX3241" s="58">
        <f t="shared" si="806"/>
        <v>0.34468649230871556</v>
      </c>
      <c r="AY3241" s="59">
        <f t="shared" si="807"/>
        <v>4.1464132382465962E-2</v>
      </c>
      <c r="AZ3241" s="54">
        <f t="shared" si="815"/>
        <v>-1.4430693233959957E-3</v>
      </c>
    </row>
    <row r="3242" spans="3:52" x14ac:dyDescent="0.25">
      <c r="C3242" s="35">
        <v>39372</v>
      </c>
      <c r="D3242" s="36">
        <v>104.87</v>
      </c>
      <c r="E3242" s="37">
        <v>56.96</v>
      </c>
      <c r="F3242" s="38">
        <v>0</v>
      </c>
      <c r="G3242" s="7">
        <v>0</v>
      </c>
      <c r="H3242" s="38">
        <v>1</v>
      </c>
      <c r="I3242" s="7">
        <v>1</v>
      </c>
      <c r="J3242" s="36">
        <f t="shared" si="808"/>
        <v>104.81756500000002</v>
      </c>
      <c r="K3242" s="37">
        <f t="shared" si="809"/>
        <v>56.931520000000006</v>
      </c>
      <c r="L3242" s="36">
        <f t="shared" si="810"/>
        <v>104.92243499999999</v>
      </c>
      <c r="M3242" s="37">
        <f t="shared" si="811"/>
        <v>56.988479999999996</v>
      </c>
      <c r="O3242" s="39">
        <f t="shared" si="812"/>
        <v>69438.616233453329</v>
      </c>
      <c r="P3242" s="40">
        <f t="shared" si="813"/>
        <v>39101.328456650794</v>
      </c>
      <c r="Q3242" s="40">
        <f>S3242*F3242+T3242*G3242+AS3241*(1+$G$9/252)</f>
        <v>4691.5016438875591</v>
      </c>
      <c r="R3242" s="41">
        <f t="shared" si="816"/>
        <v>113231.44633399168</v>
      </c>
      <c r="S3242" s="36">
        <f>AU3241*H3241</f>
        <v>662.13994691955111</v>
      </c>
      <c r="T3242" s="37">
        <f>AV3241*I3241</f>
        <v>686.46995183726813</v>
      </c>
      <c r="U3242" s="57">
        <f t="shared" si="819"/>
        <v>0.61324498168675334</v>
      </c>
      <c r="V3242" s="58">
        <f t="shared" si="817"/>
        <v>0.34532216731839721</v>
      </c>
      <c r="W3242" s="59">
        <f t="shared" si="818"/>
        <v>4.1432850994849356E-2</v>
      </c>
      <c r="Y3242" s="7">
        <f t="shared" si="814"/>
        <v>0</v>
      </c>
      <c r="Z3242" s="40"/>
      <c r="AA3242" s="40"/>
      <c r="AB3242" s="40"/>
      <c r="AC3242" s="40"/>
      <c r="AD3242" s="40"/>
      <c r="AE3242" s="40"/>
      <c r="AF3242" s="40"/>
      <c r="AG3242" s="41"/>
      <c r="AH3242" s="40"/>
      <c r="AI3242" s="40"/>
      <c r="AJ3242" s="40"/>
      <c r="AK3242" s="40"/>
      <c r="AL3242" s="40"/>
      <c r="AM3242" s="41"/>
      <c r="AN3242" s="36">
        <f>Y3242*(IF(AND(AH3242&gt;0,AI3242&lt;0),AH3242,0)+IF(AND(AJ3242&lt;0,AK3242&gt;0),AJ3242,0)+IF(AND(AL3242&gt;0,AM3242&gt;0),AL3242,0))</f>
        <v>0</v>
      </c>
      <c r="AO3242" s="37">
        <f>Y3242*(IF(AND(AH3242&gt;0,AI3242&lt;0),AI3242,0)+IF(AND(AJ3242&lt;0,AK3242&gt;0),AK3242,0)+IF(AND(AL3242&gt;0,AM3242&gt;0),AM3242,0))</f>
        <v>0</v>
      </c>
      <c r="AQ3242" s="40">
        <f>AU3242*D3242</f>
        <v>69438.616233453329</v>
      </c>
      <c r="AR3242" s="40">
        <f>AV3242*E3242</f>
        <v>39101.328456650794</v>
      </c>
      <c r="AS3242" s="40">
        <f>IF(AND(Y3242&lt;&gt;0,AN3242&lt;&gt;0),0,Q3242)</f>
        <v>4691.5016438875591</v>
      </c>
      <c r="AT3242" s="41">
        <f t="shared" si="820"/>
        <v>113231.44633399168</v>
      </c>
      <c r="AU3242" s="42">
        <f>S3242+AN3242</f>
        <v>662.13994691955111</v>
      </c>
      <c r="AV3242" s="37">
        <f>T3242+AO3242</f>
        <v>686.46995183726813</v>
      </c>
      <c r="AW3242" s="58">
        <f t="shared" si="805"/>
        <v>0.61324498168675334</v>
      </c>
      <c r="AX3242" s="58">
        <f t="shared" si="806"/>
        <v>0.34532216731839721</v>
      </c>
      <c r="AY3242" s="59">
        <f t="shared" si="807"/>
        <v>4.1432850994849356E-2</v>
      </c>
      <c r="AZ3242" s="54">
        <f t="shared" si="815"/>
        <v>7.9470248618340733E-4</v>
      </c>
    </row>
    <row r="3243" spans="3:52" x14ac:dyDescent="0.25">
      <c r="C3243" s="35">
        <v>39373</v>
      </c>
      <c r="D3243" s="36">
        <v>105.31</v>
      </c>
      <c r="E3243" s="37">
        <v>56.79</v>
      </c>
      <c r="F3243" s="38">
        <v>0</v>
      </c>
      <c r="G3243" s="7">
        <v>0</v>
      </c>
      <c r="H3243" s="38">
        <v>1</v>
      </c>
      <c r="I3243" s="7">
        <v>1</v>
      </c>
      <c r="J3243" s="36">
        <f t="shared" si="808"/>
        <v>105.25734500000002</v>
      </c>
      <c r="K3243" s="37">
        <f t="shared" si="809"/>
        <v>56.761605000000003</v>
      </c>
      <c r="L3243" s="36">
        <f t="shared" si="810"/>
        <v>105.36265499999999</v>
      </c>
      <c r="M3243" s="37">
        <f t="shared" si="811"/>
        <v>56.818394999999995</v>
      </c>
      <c r="O3243" s="39">
        <f t="shared" si="812"/>
        <v>69729.957810097927</v>
      </c>
      <c r="P3243" s="40">
        <f t="shared" si="813"/>
        <v>38984.628564838458</v>
      </c>
      <c r="Q3243" s="40">
        <f>S3243*F3243+T3243*G3243+AS3242*(1+$G$9/252)</f>
        <v>4691.6878145877126</v>
      </c>
      <c r="R3243" s="41">
        <f t="shared" si="816"/>
        <v>113406.27418952411</v>
      </c>
      <c r="S3243" s="36">
        <f>AU3242*H3242</f>
        <v>662.13994691955111</v>
      </c>
      <c r="T3243" s="37">
        <f>AV3242*I3242</f>
        <v>686.46995183726813</v>
      </c>
      <c r="U3243" s="57">
        <f t="shared" si="819"/>
        <v>0.61486860677183963</v>
      </c>
      <c r="V3243" s="58">
        <f t="shared" si="817"/>
        <v>0.34376077376184233</v>
      </c>
      <c r="W3243" s="59">
        <f t="shared" si="818"/>
        <v>4.1370619466317912E-2</v>
      </c>
      <c r="Y3243" s="7">
        <f t="shared" si="814"/>
        <v>0</v>
      </c>
      <c r="Z3243" s="40"/>
      <c r="AA3243" s="40"/>
      <c r="AB3243" s="40"/>
      <c r="AC3243" s="40"/>
      <c r="AD3243" s="40"/>
      <c r="AE3243" s="40"/>
      <c r="AF3243" s="40"/>
      <c r="AG3243" s="41"/>
      <c r="AH3243" s="40"/>
      <c r="AI3243" s="40"/>
      <c r="AJ3243" s="40"/>
      <c r="AK3243" s="40"/>
      <c r="AL3243" s="40"/>
      <c r="AM3243" s="41"/>
      <c r="AN3243" s="36">
        <f>Y3243*(IF(AND(AH3243&gt;0,AI3243&lt;0),AH3243,0)+IF(AND(AJ3243&lt;0,AK3243&gt;0),AJ3243,0)+IF(AND(AL3243&gt;0,AM3243&gt;0),AL3243,0))</f>
        <v>0</v>
      </c>
      <c r="AO3243" s="37">
        <f>Y3243*(IF(AND(AH3243&gt;0,AI3243&lt;0),AI3243,0)+IF(AND(AJ3243&lt;0,AK3243&gt;0),AK3243,0)+IF(AND(AL3243&gt;0,AM3243&gt;0),AM3243,0))</f>
        <v>0</v>
      </c>
      <c r="AQ3243" s="40">
        <f>AU3243*D3243</f>
        <v>69729.957810097927</v>
      </c>
      <c r="AR3243" s="40">
        <f>AV3243*E3243</f>
        <v>38984.628564838458</v>
      </c>
      <c r="AS3243" s="40">
        <f>IF(AND(Y3243&lt;&gt;0,AN3243&lt;&gt;0),0,Q3243)</f>
        <v>4691.6878145877126</v>
      </c>
      <c r="AT3243" s="41">
        <f t="shared" si="820"/>
        <v>113406.27418952411</v>
      </c>
      <c r="AU3243" s="42">
        <f>S3243+AN3243</f>
        <v>662.13994691955111</v>
      </c>
      <c r="AV3243" s="37">
        <f>T3243+AO3243</f>
        <v>686.46995183726813</v>
      </c>
      <c r="AW3243" s="58">
        <f t="shared" si="805"/>
        <v>0.61486860677183963</v>
      </c>
      <c r="AX3243" s="58">
        <f t="shared" si="806"/>
        <v>0.34376077376184233</v>
      </c>
      <c r="AY3243" s="59">
        <f t="shared" si="807"/>
        <v>4.1370619466317912E-2</v>
      </c>
      <c r="AZ3243" s="54">
        <f t="shared" si="815"/>
        <v>1.5439867739279745E-3</v>
      </c>
    </row>
    <row r="3244" spans="3:52" x14ac:dyDescent="0.25">
      <c r="C3244" s="35">
        <v>39374</v>
      </c>
      <c r="D3244" s="36">
        <v>103.32</v>
      </c>
      <c r="E3244" s="37">
        <v>56.42</v>
      </c>
      <c r="F3244" s="38">
        <v>0</v>
      </c>
      <c r="G3244" s="7">
        <v>0</v>
      </c>
      <c r="H3244" s="38">
        <v>1</v>
      </c>
      <c r="I3244" s="7">
        <v>1</v>
      </c>
      <c r="J3244" s="36">
        <f t="shared" si="808"/>
        <v>103.26833999999999</v>
      </c>
      <c r="K3244" s="37">
        <f t="shared" si="809"/>
        <v>56.391790000000007</v>
      </c>
      <c r="L3244" s="36">
        <f t="shared" si="810"/>
        <v>103.37165999999999</v>
      </c>
      <c r="M3244" s="37">
        <f t="shared" si="811"/>
        <v>56.448209999999996</v>
      </c>
      <c r="O3244" s="39">
        <f t="shared" si="812"/>
        <v>68412.299315728014</v>
      </c>
      <c r="P3244" s="40">
        <f t="shared" si="813"/>
        <v>38730.634682658667</v>
      </c>
      <c r="Q3244" s="40">
        <f>S3244*F3244+T3244*G3244+AS3243*(1+$G$9/252)</f>
        <v>4691.8739926755925</v>
      </c>
      <c r="R3244" s="41">
        <f t="shared" si="816"/>
        <v>111834.80799106228</v>
      </c>
      <c r="S3244" s="36">
        <f>AU3243*H3243</f>
        <v>662.13994691955111</v>
      </c>
      <c r="T3244" s="37">
        <f>AV3243*I3243</f>
        <v>686.46995183726813</v>
      </c>
      <c r="U3244" s="57">
        <f t="shared" si="819"/>
        <v>0.61172635375915752</v>
      </c>
      <c r="V3244" s="58">
        <f t="shared" si="817"/>
        <v>0.34632003558099711</v>
      </c>
      <c r="W3244" s="59">
        <f t="shared" si="818"/>
        <v>4.1953610659845389E-2</v>
      </c>
      <c r="Y3244" s="7">
        <f t="shared" si="814"/>
        <v>0</v>
      </c>
      <c r="Z3244" s="40"/>
      <c r="AA3244" s="40"/>
      <c r="AB3244" s="40"/>
      <c r="AC3244" s="40"/>
      <c r="AD3244" s="40"/>
      <c r="AE3244" s="40"/>
      <c r="AF3244" s="40"/>
      <c r="AG3244" s="41"/>
      <c r="AH3244" s="40"/>
      <c r="AI3244" s="40"/>
      <c r="AJ3244" s="40"/>
      <c r="AK3244" s="40"/>
      <c r="AL3244" s="40"/>
      <c r="AM3244" s="41"/>
      <c r="AN3244" s="36">
        <f>Y3244*(IF(AND(AH3244&gt;0,AI3244&lt;0),AH3244,0)+IF(AND(AJ3244&lt;0,AK3244&gt;0),AJ3244,0)+IF(AND(AL3244&gt;0,AM3244&gt;0),AL3244,0))</f>
        <v>0</v>
      </c>
      <c r="AO3244" s="37">
        <f>Y3244*(IF(AND(AH3244&gt;0,AI3244&lt;0),AI3244,0)+IF(AND(AJ3244&lt;0,AK3244&gt;0),AK3244,0)+IF(AND(AL3244&gt;0,AM3244&gt;0),AM3244,0))</f>
        <v>0</v>
      </c>
      <c r="AQ3244" s="40">
        <f>AU3244*D3244</f>
        <v>68412.299315728014</v>
      </c>
      <c r="AR3244" s="40">
        <f>AV3244*E3244</f>
        <v>38730.634682658667</v>
      </c>
      <c r="AS3244" s="40">
        <f>IF(AND(Y3244&lt;&gt;0,AN3244&lt;&gt;0),0,Q3244)</f>
        <v>4691.8739926755925</v>
      </c>
      <c r="AT3244" s="41">
        <f t="shared" si="820"/>
        <v>111834.80799106228</v>
      </c>
      <c r="AU3244" s="42">
        <f>S3244+AN3244</f>
        <v>662.13994691955111</v>
      </c>
      <c r="AV3244" s="37">
        <f>T3244+AO3244</f>
        <v>686.46995183726813</v>
      </c>
      <c r="AW3244" s="58">
        <f t="shared" si="805"/>
        <v>0.61172635375915752</v>
      </c>
      <c r="AX3244" s="58">
        <f t="shared" si="806"/>
        <v>0.34632003558099711</v>
      </c>
      <c r="AY3244" s="59">
        <f t="shared" si="807"/>
        <v>4.1953610659845389E-2</v>
      </c>
      <c r="AZ3244" s="54">
        <f t="shared" si="815"/>
        <v>-1.3856959940643176E-2</v>
      </c>
    </row>
    <row r="3245" spans="3:52" x14ac:dyDescent="0.25">
      <c r="C3245" s="35">
        <v>39377</v>
      </c>
      <c r="D3245" s="36">
        <v>103.03</v>
      </c>
      <c r="E3245" s="37">
        <v>56.02</v>
      </c>
      <c r="F3245" s="38">
        <v>0</v>
      </c>
      <c r="G3245" s="7">
        <v>0</v>
      </c>
      <c r="H3245" s="38">
        <v>1</v>
      </c>
      <c r="I3245" s="7">
        <v>1</v>
      </c>
      <c r="J3245" s="36">
        <f t="shared" si="808"/>
        <v>102.97848500000001</v>
      </c>
      <c r="K3245" s="37">
        <f t="shared" si="809"/>
        <v>55.991990000000008</v>
      </c>
      <c r="L3245" s="36">
        <f t="shared" si="810"/>
        <v>103.081515</v>
      </c>
      <c r="M3245" s="37">
        <f t="shared" si="811"/>
        <v>56.048009999999998</v>
      </c>
      <c r="O3245" s="39">
        <f t="shared" si="812"/>
        <v>68220.278731121347</v>
      </c>
      <c r="P3245" s="40">
        <f t="shared" si="813"/>
        <v>38456.046701923762</v>
      </c>
      <c r="Q3245" s="40">
        <f>S3245*F3245+T3245*G3245+AS3244*(1+$G$9/252)</f>
        <v>4692.0601781514915</v>
      </c>
      <c r="R3245" s="41">
        <f t="shared" si="816"/>
        <v>111368.38561119659</v>
      </c>
      <c r="S3245" s="36">
        <f>AU3244*H3244</f>
        <v>662.13994691955111</v>
      </c>
      <c r="T3245" s="37">
        <f>AV3244*I3244</f>
        <v>686.46995183726813</v>
      </c>
      <c r="U3245" s="57">
        <f t="shared" si="819"/>
        <v>0.61256413439706647</v>
      </c>
      <c r="V3245" s="58">
        <f t="shared" si="817"/>
        <v>0.345304877060708</v>
      </c>
      <c r="W3245" s="59">
        <f t="shared" si="818"/>
        <v>4.2130988542225654E-2</v>
      </c>
      <c r="Y3245" s="7">
        <f t="shared" si="814"/>
        <v>0</v>
      </c>
      <c r="Z3245" s="40"/>
      <c r="AA3245" s="40"/>
      <c r="AB3245" s="40"/>
      <c r="AC3245" s="40"/>
      <c r="AD3245" s="40"/>
      <c r="AE3245" s="40"/>
      <c r="AF3245" s="40"/>
      <c r="AG3245" s="41"/>
      <c r="AH3245" s="40"/>
      <c r="AI3245" s="40"/>
      <c r="AJ3245" s="40"/>
      <c r="AK3245" s="40"/>
      <c r="AL3245" s="40"/>
      <c r="AM3245" s="41"/>
      <c r="AN3245" s="36">
        <f>Y3245*(IF(AND(AH3245&gt;0,AI3245&lt;0),AH3245,0)+IF(AND(AJ3245&lt;0,AK3245&gt;0),AJ3245,0)+IF(AND(AL3245&gt;0,AM3245&gt;0),AL3245,0))</f>
        <v>0</v>
      </c>
      <c r="AO3245" s="37">
        <f>Y3245*(IF(AND(AH3245&gt;0,AI3245&lt;0),AI3245,0)+IF(AND(AJ3245&lt;0,AK3245&gt;0),AK3245,0)+IF(AND(AL3245&gt;0,AM3245&gt;0),AM3245,0))</f>
        <v>0</v>
      </c>
      <c r="AQ3245" s="40">
        <f>AU3245*D3245</f>
        <v>68220.278731121347</v>
      </c>
      <c r="AR3245" s="40">
        <f>AV3245*E3245</f>
        <v>38456.046701923762</v>
      </c>
      <c r="AS3245" s="40">
        <f>IF(AND(Y3245&lt;&gt;0,AN3245&lt;&gt;0),0,Q3245)</f>
        <v>4692.0601781514915</v>
      </c>
      <c r="AT3245" s="41">
        <f t="shared" si="820"/>
        <v>111368.38561119659</v>
      </c>
      <c r="AU3245" s="42">
        <f>S3245+AN3245</f>
        <v>662.13994691955111</v>
      </c>
      <c r="AV3245" s="37">
        <f>T3245+AO3245</f>
        <v>686.46995183726813</v>
      </c>
      <c r="AW3245" s="58">
        <f t="shared" si="805"/>
        <v>0.61256413439706647</v>
      </c>
      <c r="AX3245" s="58">
        <f t="shared" si="806"/>
        <v>0.345304877060708</v>
      </c>
      <c r="AY3245" s="59">
        <f t="shared" si="807"/>
        <v>4.2130988542225654E-2</v>
      </c>
      <c r="AZ3245" s="54">
        <f t="shared" si="815"/>
        <v>-4.1706369264117304E-3</v>
      </c>
    </row>
    <row r="3246" spans="3:52" x14ac:dyDescent="0.25">
      <c r="C3246" s="35">
        <v>39378</v>
      </c>
      <c r="D3246" s="36">
        <v>104.22</v>
      </c>
      <c r="E3246" s="37">
        <v>56.97</v>
      </c>
      <c r="F3246" s="38">
        <v>0</v>
      </c>
      <c r="G3246" s="7">
        <v>0</v>
      </c>
      <c r="H3246" s="38">
        <v>1</v>
      </c>
      <c r="I3246" s="7">
        <v>1</v>
      </c>
      <c r="J3246" s="36">
        <f t="shared" si="808"/>
        <v>104.16789</v>
      </c>
      <c r="K3246" s="37">
        <f t="shared" si="809"/>
        <v>56.941515000000003</v>
      </c>
      <c r="L3246" s="36">
        <f t="shared" si="810"/>
        <v>104.27211</v>
      </c>
      <c r="M3246" s="37">
        <f t="shared" si="811"/>
        <v>56.998484999999995</v>
      </c>
      <c r="O3246" s="39">
        <f t="shared" si="812"/>
        <v>69008.225267955611</v>
      </c>
      <c r="P3246" s="40">
        <f t="shared" si="813"/>
        <v>39108.193156169167</v>
      </c>
      <c r="Q3246" s="40">
        <f>S3246*F3246+T3246*G3246+AS3245*(1+$G$9/252)</f>
        <v>4692.2463710157035</v>
      </c>
      <c r="R3246" s="41">
        <f t="shared" si="816"/>
        <v>112808.66479514047</v>
      </c>
      <c r="S3246" s="36">
        <f>AU3245*H3245</f>
        <v>662.13994691955111</v>
      </c>
      <c r="T3246" s="37">
        <f>AV3245*I3245</f>
        <v>686.46995183726813</v>
      </c>
      <c r="U3246" s="57">
        <f t="shared" si="819"/>
        <v>0.61172805646865802</v>
      </c>
      <c r="V3246" s="58">
        <f t="shared" si="817"/>
        <v>0.34667720983303274</v>
      </c>
      <c r="W3246" s="59">
        <f t="shared" si="818"/>
        <v>4.1594733698309266E-2</v>
      </c>
      <c r="Y3246" s="7">
        <f t="shared" si="814"/>
        <v>0</v>
      </c>
      <c r="Z3246" s="40"/>
      <c r="AA3246" s="40"/>
      <c r="AB3246" s="40"/>
      <c r="AC3246" s="40"/>
      <c r="AD3246" s="40"/>
      <c r="AE3246" s="40"/>
      <c r="AF3246" s="40"/>
      <c r="AG3246" s="41"/>
      <c r="AH3246" s="40"/>
      <c r="AI3246" s="40"/>
      <c r="AJ3246" s="40"/>
      <c r="AK3246" s="40"/>
      <c r="AL3246" s="40"/>
      <c r="AM3246" s="41"/>
      <c r="AN3246" s="36">
        <f>Y3246*(IF(AND(AH3246&gt;0,AI3246&lt;0),AH3246,0)+IF(AND(AJ3246&lt;0,AK3246&gt;0),AJ3246,0)+IF(AND(AL3246&gt;0,AM3246&gt;0),AL3246,0))</f>
        <v>0</v>
      </c>
      <c r="AO3246" s="37">
        <f>Y3246*(IF(AND(AH3246&gt;0,AI3246&lt;0),AI3246,0)+IF(AND(AJ3246&lt;0,AK3246&gt;0),AK3246,0)+IF(AND(AL3246&gt;0,AM3246&gt;0),AM3246,0))</f>
        <v>0</v>
      </c>
      <c r="AQ3246" s="40">
        <f>AU3246*D3246</f>
        <v>69008.225267955611</v>
      </c>
      <c r="AR3246" s="40">
        <f>AV3246*E3246</f>
        <v>39108.193156169167</v>
      </c>
      <c r="AS3246" s="40">
        <f>IF(AND(Y3246&lt;&gt;0,AN3246&lt;&gt;0),0,Q3246)</f>
        <v>4692.2463710157035</v>
      </c>
      <c r="AT3246" s="41">
        <f t="shared" si="820"/>
        <v>112808.66479514047</v>
      </c>
      <c r="AU3246" s="42">
        <f>S3246+AN3246</f>
        <v>662.13994691955111</v>
      </c>
      <c r="AV3246" s="37">
        <f>T3246+AO3246</f>
        <v>686.46995183726813</v>
      </c>
      <c r="AW3246" s="58">
        <f t="shared" si="805"/>
        <v>0.61172805646865802</v>
      </c>
      <c r="AX3246" s="58">
        <f t="shared" si="806"/>
        <v>0.34667720983303274</v>
      </c>
      <c r="AY3246" s="59">
        <f t="shared" si="807"/>
        <v>4.1594733698309266E-2</v>
      </c>
      <c r="AZ3246" s="54">
        <f t="shared" si="815"/>
        <v>1.2932567676540829E-2</v>
      </c>
    </row>
    <row r="3247" spans="3:52" x14ac:dyDescent="0.25">
      <c r="C3247" s="35">
        <v>39379</v>
      </c>
      <c r="D3247" s="36">
        <v>104.2</v>
      </c>
      <c r="E3247" s="37">
        <v>57.15</v>
      </c>
      <c r="F3247" s="38">
        <v>0</v>
      </c>
      <c r="G3247" s="7">
        <v>0</v>
      </c>
      <c r="H3247" s="38">
        <v>1</v>
      </c>
      <c r="I3247" s="7">
        <v>1</v>
      </c>
      <c r="J3247" s="36">
        <f t="shared" si="808"/>
        <v>104.14790000000001</v>
      </c>
      <c r="K3247" s="37">
        <f t="shared" si="809"/>
        <v>57.121425000000002</v>
      </c>
      <c r="L3247" s="36">
        <f t="shared" si="810"/>
        <v>104.2521</v>
      </c>
      <c r="M3247" s="37">
        <f t="shared" si="811"/>
        <v>57.178574999999995</v>
      </c>
      <c r="O3247" s="39">
        <f t="shared" si="812"/>
        <v>68994.982469017225</v>
      </c>
      <c r="P3247" s="40">
        <f t="shared" si="813"/>
        <v>39231.757747499869</v>
      </c>
      <c r="Q3247" s="40">
        <f>S3247*F3247+T3247*G3247+AS3246*(1+$G$9/252)</f>
        <v>4692.4325712685213</v>
      </c>
      <c r="R3247" s="41">
        <f t="shared" si="816"/>
        <v>112919.17278778562</v>
      </c>
      <c r="S3247" s="36">
        <f>AU3246*H3246</f>
        <v>662.13994691955111</v>
      </c>
      <c r="T3247" s="37">
        <f>AV3246*I3246</f>
        <v>686.46995183726813</v>
      </c>
      <c r="U3247" s="57">
        <f t="shared" si="819"/>
        <v>0.61101211393642407</v>
      </c>
      <c r="V3247" s="58">
        <f t="shared" si="817"/>
        <v>0.3474322099510061</v>
      </c>
      <c r="W3247" s="59">
        <f t="shared" si="818"/>
        <v>4.1555676112569773E-2</v>
      </c>
      <c r="Y3247" s="7">
        <f t="shared" si="814"/>
        <v>0</v>
      </c>
      <c r="Z3247" s="40"/>
      <c r="AA3247" s="40"/>
      <c r="AB3247" s="40"/>
      <c r="AC3247" s="40"/>
      <c r="AD3247" s="40"/>
      <c r="AE3247" s="40"/>
      <c r="AF3247" s="40"/>
      <c r="AG3247" s="41"/>
      <c r="AH3247" s="40"/>
      <c r="AI3247" s="40"/>
      <c r="AJ3247" s="40"/>
      <c r="AK3247" s="40"/>
      <c r="AL3247" s="40"/>
      <c r="AM3247" s="41"/>
      <c r="AN3247" s="36">
        <f>Y3247*(IF(AND(AH3247&gt;0,AI3247&lt;0),AH3247,0)+IF(AND(AJ3247&lt;0,AK3247&gt;0),AJ3247,0)+IF(AND(AL3247&gt;0,AM3247&gt;0),AL3247,0))</f>
        <v>0</v>
      </c>
      <c r="AO3247" s="37">
        <f>Y3247*(IF(AND(AH3247&gt;0,AI3247&lt;0),AI3247,0)+IF(AND(AJ3247&lt;0,AK3247&gt;0),AK3247,0)+IF(AND(AL3247&gt;0,AM3247&gt;0),AM3247,0))</f>
        <v>0</v>
      </c>
      <c r="AQ3247" s="40">
        <f>AU3247*D3247</f>
        <v>68994.982469017225</v>
      </c>
      <c r="AR3247" s="40">
        <f>AV3247*E3247</f>
        <v>39231.757747499869</v>
      </c>
      <c r="AS3247" s="40">
        <f>IF(AND(Y3247&lt;&gt;0,AN3247&lt;&gt;0),0,Q3247)</f>
        <v>4692.4325712685213</v>
      </c>
      <c r="AT3247" s="41">
        <f t="shared" si="820"/>
        <v>112919.17278778562</v>
      </c>
      <c r="AU3247" s="42">
        <f>S3247+AN3247</f>
        <v>662.13994691955111</v>
      </c>
      <c r="AV3247" s="37">
        <f>T3247+AO3247</f>
        <v>686.46995183726813</v>
      </c>
      <c r="AW3247" s="58">
        <f t="shared" si="805"/>
        <v>0.61101211393642407</v>
      </c>
      <c r="AX3247" s="58">
        <f t="shared" si="806"/>
        <v>0.3474322099510061</v>
      </c>
      <c r="AY3247" s="59">
        <f t="shared" si="807"/>
        <v>4.1555676112569773E-2</v>
      </c>
      <c r="AZ3247" s="54">
        <f t="shared" si="815"/>
        <v>9.7960553691356367E-4</v>
      </c>
    </row>
    <row r="3248" spans="3:52" x14ac:dyDescent="0.25">
      <c r="C3248" s="35">
        <v>39380</v>
      </c>
      <c r="D3248" s="36">
        <v>103.3</v>
      </c>
      <c r="E3248" s="37">
        <v>58.07</v>
      </c>
      <c r="F3248" s="38">
        <v>0</v>
      </c>
      <c r="G3248" s="7">
        <v>0</v>
      </c>
      <c r="H3248" s="38">
        <v>1</v>
      </c>
      <c r="I3248" s="7">
        <v>1</v>
      </c>
      <c r="J3248" s="36">
        <f t="shared" si="808"/>
        <v>103.24835</v>
      </c>
      <c r="K3248" s="37">
        <f t="shared" si="809"/>
        <v>58.040965000000007</v>
      </c>
      <c r="L3248" s="36">
        <f t="shared" si="810"/>
        <v>103.35164999999999</v>
      </c>
      <c r="M3248" s="37">
        <f t="shared" si="811"/>
        <v>58.099034999999994</v>
      </c>
      <c r="O3248" s="39">
        <f t="shared" si="812"/>
        <v>68399.056516789627</v>
      </c>
      <c r="P3248" s="40">
        <f t="shared" si="813"/>
        <v>39863.310103190161</v>
      </c>
      <c r="Q3248" s="40">
        <f>S3248*F3248+T3248*G3248+AS3247*(1+$G$9/252)</f>
        <v>4692.6187789102378</v>
      </c>
      <c r="R3248" s="41">
        <f t="shared" si="816"/>
        <v>112954.98539889003</v>
      </c>
      <c r="S3248" s="36">
        <f>AU3247*H3247</f>
        <v>662.13994691955111</v>
      </c>
      <c r="T3248" s="37">
        <f>AV3247*I3247</f>
        <v>686.46995183726813</v>
      </c>
      <c r="U3248" s="57">
        <f t="shared" si="819"/>
        <v>0.6055426086351543</v>
      </c>
      <c r="V3248" s="58">
        <f t="shared" si="817"/>
        <v>0.35291324205316471</v>
      </c>
      <c r="W3248" s="59">
        <f t="shared" si="818"/>
        <v>4.1544149311681031E-2</v>
      </c>
      <c r="Y3248" s="7">
        <f t="shared" si="814"/>
        <v>0</v>
      </c>
      <c r="Z3248" s="40"/>
      <c r="AA3248" s="40"/>
      <c r="AB3248" s="40"/>
      <c r="AC3248" s="40"/>
      <c r="AD3248" s="40"/>
      <c r="AE3248" s="40"/>
      <c r="AF3248" s="40"/>
      <c r="AG3248" s="41"/>
      <c r="AH3248" s="40"/>
      <c r="AI3248" s="40"/>
      <c r="AJ3248" s="40"/>
      <c r="AK3248" s="40"/>
      <c r="AL3248" s="40"/>
      <c r="AM3248" s="41"/>
      <c r="AN3248" s="36">
        <f>Y3248*(IF(AND(AH3248&gt;0,AI3248&lt;0),AH3248,0)+IF(AND(AJ3248&lt;0,AK3248&gt;0),AJ3248,0)+IF(AND(AL3248&gt;0,AM3248&gt;0),AL3248,0))</f>
        <v>0</v>
      </c>
      <c r="AO3248" s="37">
        <f>Y3248*(IF(AND(AH3248&gt;0,AI3248&lt;0),AI3248,0)+IF(AND(AJ3248&lt;0,AK3248&gt;0),AK3248,0)+IF(AND(AL3248&gt;0,AM3248&gt;0),AM3248,0))</f>
        <v>0</v>
      </c>
      <c r="AQ3248" s="40">
        <f>AU3248*D3248</f>
        <v>68399.056516789627</v>
      </c>
      <c r="AR3248" s="40">
        <f>AV3248*E3248</f>
        <v>39863.310103190161</v>
      </c>
      <c r="AS3248" s="40">
        <f>IF(AND(Y3248&lt;&gt;0,AN3248&lt;&gt;0),0,Q3248)</f>
        <v>4692.6187789102378</v>
      </c>
      <c r="AT3248" s="41">
        <f t="shared" si="820"/>
        <v>112954.98539889003</v>
      </c>
      <c r="AU3248" s="42">
        <f>S3248+AN3248</f>
        <v>662.13994691955111</v>
      </c>
      <c r="AV3248" s="37">
        <f>T3248+AO3248</f>
        <v>686.46995183726813</v>
      </c>
      <c r="AW3248" s="58">
        <f t="shared" si="805"/>
        <v>0.6055426086351543</v>
      </c>
      <c r="AX3248" s="58">
        <f t="shared" si="806"/>
        <v>0.35291324205316471</v>
      </c>
      <c r="AY3248" s="59">
        <f t="shared" si="807"/>
        <v>4.1544149311681031E-2</v>
      </c>
      <c r="AZ3248" s="54">
        <f t="shared" si="815"/>
        <v>3.1715261651554805E-4</v>
      </c>
    </row>
    <row r="3249" spans="3:52" x14ac:dyDescent="0.25">
      <c r="C3249" s="35">
        <v>39381</v>
      </c>
      <c r="D3249" s="36">
        <v>103.94</v>
      </c>
      <c r="E3249" s="37">
        <v>58.47</v>
      </c>
      <c r="F3249" s="38">
        <v>0</v>
      </c>
      <c r="G3249" s="7">
        <v>0</v>
      </c>
      <c r="H3249" s="38">
        <v>1</v>
      </c>
      <c r="I3249" s="7">
        <v>1</v>
      </c>
      <c r="J3249" s="36">
        <f t="shared" si="808"/>
        <v>103.88803</v>
      </c>
      <c r="K3249" s="37">
        <f t="shared" si="809"/>
        <v>58.440764999999999</v>
      </c>
      <c r="L3249" s="36">
        <f t="shared" si="810"/>
        <v>103.99196999999999</v>
      </c>
      <c r="M3249" s="37">
        <f t="shared" si="811"/>
        <v>58.499234999999999</v>
      </c>
      <c r="O3249" s="39">
        <f t="shared" si="812"/>
        <v>68822.826082818137</v>
      </c>
      <c r="P3249" s="40">
        <f t="shared" si="813"/>
        <v>40137.898083925065</v>
      </c>
      <c r="Q3249" s="40">
        <f>S3249*F3249+T3249*G3249+AS3248*(1+$G$9/252)</f>
        <v>4692.8049939411467</v>
      </c>
      <c r="R3249" s="41">
        <f t="shared" si="816"/>
        <v>113653.52916068434</v>
      </c>
      <c r="S3249" s="36">
        <f>AU3248*H3248</f>
        <v>662.13994691955111</v>
      </c>
      <c r="T3249" s="37">
        <f>AV3248*I3248</f>
        <v>686.46995183726813</v>
      </c>
      <c r="U3249" s="57">
        <f t="shared" si="819"/>
        <v>0.60554939728722224</v>
      </c>
      <c r="V3249" s="58">
        <f t="shared" si="817"/>
        <v>0.35316015596117356</v>
      </c>
      <c r="W3249" s="59">
        <f t="shared" si="818"/>
        <v>4.1290446751604329E-2</v>
      </c>
      <c r="Y3249" s="7">
        <f t="shared" si="814"/>
        <v>0</v>
      </c>
      <c r="Z3249" s="40"/>
      <c r="AA3249" s="40"/>
      <c r="AB3249" s="40"/>
      <c r="AC3249" s="40"/>
      <c r="AD3249" s="40"/>
      <c r="AE3249" s="40"/>
      <c r="AF3249" s="40"/>
      <c r="AG3249" s="41"/>
      <c r="AH3249" s="40"/>
      <c r="AI3249" s="40"/>
      <c r="AJ3249" s="40"/>
      <c r="AK3249" s="40"/>
      <c r="AL3249" s="40"/>
      <c r="AM3249" s="41"/>
      <c r="AN3249" s="36">
        <f>Y3249*(IF(AND(AH3249&gt;0,AI3249&lt;0),AH3249,0)+IF(AND(AJ3249&lt;0,AK3249&gt;0),AJ3249,0)+IF(AND(AL3249&gt;0,AM3249&gt;0),AL3249,0))</f>
        <v>0</v>
      </c>
      <c r="AO3249" s="37">
        <f>Y3249*(IF(AND(AH3249&gt;0,AI3249&lt;0),AI3249,0)+IF(AND(AJ3249&lt;0,AK3249&gt;0),AK3249,0)+IF(AND(AL3249&gt;0,AM3249&gt;0),AM3249,0))</f>
        <v>0</v>
      </c>
      <c r="AQ3249" s="40">
        <f>AU3249*D3249</f>
        <v>68822.826082818137</v>
      </c>
      <c r="AR3249" s="40">
        <f>AV3249*E3249</f>
        <v>40137.898083925065</v>
      </c>
      <c r="AS3249" s="40">
        <f>IF(AND(Y3249&lt;&gt;0,AN3249&lt;&gt;0),0,Q3249)</f>
        <v>4692.8049939411467</v>
      </c>
      <c r="AT3249" s="41">
        <f t="shared" si="820"/>
        <v>113653.52916068434</v>
      </c>
      <c r="AU3249" s="42">
        <f>S3249+AN3249</f>
        <v>662.13994691955111</v>
      </c>
      <c r="AV3249" s="37">
        <f>T3249+AO3249</f>
        <v>686.46995183726813</v>
      </c>
      <c r="AW3249" s="58">
        <f t="shared" si="805"/>
        <v>0.60554939728722224</v>
      </c>
      <c r="AX3249" s="58">
        <f t="shared" si="806"/>
        <v>0.35316015596117356</v>
      </c>
      <c r="AY3249" s="59">
        <f t="shared" si="807"/>
        <v>4.1290446751604329E-2</v>
      </c>
      <c r="AZ3249" s="54">
        <f t="shared" si="815"/>
        <v>6.1842667619094183E-3</v>
      </c>
    </row>
    <row r="3250" spans="3:52" x14ac:dyDescent="0.25">
      <c r="C3250" s="35">
        <v>39384</v>
      </c>
      <c r="D3250" s="36">
        <v>103.39</v>
      </c>
      <c r="E3250" s="37">
        <v>59.18</v>
      </c>
      <c r="F3250" s="38">
        <v>0</v>
      </c>
      <c r="G3250" s="7">
        <v>0</v>
      </c>
      <c r="H3250" s="38">
        <v>1</v>
      </c>
      <c r="I3250" s="7">
        <v>1</v>
      </c>
      <c r="J3250" s="36">
        <f t="shared" si="808"/>
        <v>103.33830500000001</v>
      </c>
      <c r="K3250" s="37">
        <f t="shared" si="809"/>
        <v>59.150410000000001</v>
      </c>
      <c r="L3250" s="36">
        <f t="shared" si="810"/>
        <v>103.441695</v>
      </c>
      <c r="M3250" s="37">
        <f t="shared" si="811"/>
        <v>59.209589999999999</v>
      </c>
      <c r="O3250" s="39">
        <f t="shared" si="812"/>
        <v>68458.649112012383</v>
      </c>
      <c r="P3250" s="40">
        <f t="shared" si="813"/>
        <v>40625.291749729528</v>
      </c>
      <c r="Q3250" s="40">
        <f>S3250*F3250+T3250*G3250+AS3249*(1+$G$9/252)</f>
        <v>4692.9912163615409</v>
      </c>
      <c r="R3250" s="41">
        <f t="shared" si="816"/>
        <v>113776.93207810345</v>
      </c>
      <c r="S3250" s="36">
        <f>AU3249*H3249</f>
        <v>662.13994691955111</v>
      </c>
      <c r="T3250" s="37">
        <f>AV3249*I3249</f>
        <v>686.46995183726813</v>
      </c>
      <c r="U3250" s="57">
        <f t="shared" si="819"/>
        <v>0.60169181803054927</v>
      </c>
      <c r="V3250" s="58">
        <f t="shared" si="817"/>
        <v>0.35706088226954336</v>
      </c>
      <c r="W3250" s="59">
        <f t="shared" si="818"/>
        <v>4.1247299699907397E-2</v>
      </c>
      <c r="Y3250" s="7">
        <f t="shared" si="814"/>
        <v>0</v>
      </c>
      <c r="Z3250" s="40"/>
      <c r="AA3250" s="40"/>
      <c r="AB3250" s="40"/>
      <c r="AC3250" s="40"/>
      <c r="AD3250" s="40"/>
      <c r="AE3250" s="40"/>
      <c r="AF3250" s="40"/>
      <c r="AG3250" s="41"/>
      <c r="AH3250" s="40"/>
      <c r="AI3250" s="40"/>
      <c r="AJ3250" s="40"/>
      <c r="AK3250" s="40"/>
      <c r="AL3250" s="40"/>
      <c r="AM3250" s="41"/>
      <c r="AN3250" s="36">
        <f>Y3250*(IF(AND(AH3250&gt;0,AI3250&lt;0),AH3250,0)+IF(AND(AJ3250&lt;0,AK3250&gt;0),AJ3250,0)+IF(AND(AL3250&gt;0,AM3250&gt;0),AL3250,0))</f>
        <v>0</v>
      </c>
      <c r="AO3250" s="37">
        <f>Y3250*(IF(AND(AH3250&gt;0,AI3250&lt;0),AI3250,0)+IF(AND(AJ3250&lt;0,AK3250&gt;0),AK3250,0)+IF(AND(AL3250&gt;0,AM3250&gt;0),AM3250,0))</f>
        <v>0</v>
      </c>
      <c r="AQ3250" s="40">
        <f>AU3250*D3250</f>
        <v>68458.649112012383</v>
      </c>
      <c r="AR3250" s="40">
        <f>AV3250*E3250</f>
        <v>40625.291749729528</v>
      </c>
      <c r="AS3250" s="40">
        <f>IF(AND(Y3250&lt;&gt;0,AN3250&lt;&gt;0),0,Q3250)</f>
        <v>4692.9912163615409</v>
      </c>
      <c r="AT3250" s="41">
        <f t="shared" si="820"/>
        <v>113776.93207810345</v>
      </c>
      <c r="AU3250" s="42">
        <f>S3250+AN3250</f>
        <v>662.13994691955111</v>
      </c>
      <c r="AV3250" s="37">
        <f>T3250+AO3250</f>
        <v>686.46995183726813</v>
      </c>
      <c r="AW3250" s="58">
        <f t="shared" si="805"/>
        <v>0.60169181803054927</v>
      </c>
      <c r="AX3250" s="58">
        <f t="shared" si="806"/>
        <v>0.35706088226954336</v>
      </c>
      <c r="AY3250" s="59">
        <f t="shared" si="807"/>
        <v>4.1247299699907397E-2</v>
      </c>
      <c r="AZ3250" s="54">
        <f t="shared" si="815"/>
        <v>1.0857816587872549E-3</v>
      </c>
    </row>
    <row r="3251" spans="3:52" x14ac:dyDescent="0.25">
      <c r="C3251" s="35">
        <v>39385</v>
      </c>
      <c r="D3251" s="36">
        <v>103.23</v>
      </c>
      <c r="E3251" s="37">
        <v>59.18</v>
      </c>
      <c r="F3251" s="38">
        <v>0</v>
      </c>
      <c r="G3251" s="7">
        <v>0</v>
      </c>
      <c r="H3251" s="38">
        <v>1</v>
      </c>
      <c r="I3251" s="7">
        <v>1</v>
      </c>
      <c r="J3251" s="36">
        <f t="shared" si="808"/>
        <v>103.17838500000001</v>
      </c>
      <c r="K3251" s="37">
        <f t="shared" si="809"/>
        <v>59.150410000000001</v>
      </c>
      <c r="L3251" s="36">
        <f t="shared" si="810"/>
        <v>103.281615</v>
      </c>
      <c r="M3251" s="37">
        <f t="shared" si="811"/>
        <v>59.209589999999999</v>
      </c>
      <c r="O3251" s="39">
        <f t="shared" si="812"/>
        <v>68352.706720505259</v>
      </c>
      <c r="P3251" s="40">
        <f t="shared" si="813"/>
        <v>40625.291749729528</v>
      </c>
      <c r="Q3251" s="40">
        <f>S3251*F3251+T3251*G3251+AS3250*(1+$G$9/252)</f>
        <v>4693.1774461717132</v>
      </c>
      <c r="R3251" s="41">
        <f t="shared" si="816"/>
        <v>113671.1759164065</v>
      </c>
      <c r="S3251" s="36">
        <f>AU3250*H3250</f>
        <v>662.13994691955111</v>
      </c>
      <c r="T3251" s="37">
        <f>AV3250*I3250</f>
        <v>686.46995183726813</v>
      </c>
      <c r="U3251" s="57">
        <f t="shared" si="819"/>
        <v>0.60131960604306289</v>
      </c>
      <c r="V3251" s="58">
        <f t="shared" si="817"/>
        <v>0.35739308071911974</v>
      </c>
      <c r="W3251" s="59">
        <f t="shared" si="818"/>
        <v>4.1287313237817334E-2</v>
      </c>
      <c r="Y3251" s="7">
        <f t="shared" si="814"/>
        <v>0</v>
      </c>
      <c r="Z3251" s="40"/>
      <c r="AA3251" s="40"/>
      <c r="AB3251" s="40"/>
      <c r="AC3251" s="40"/>
      <c r="AD3251" s="40"/>
      <c r="AE3251" s="40"/>
      <c r="AF3251" s="40"/>
      <c r="AG3251" s="41"/>
      <c r="AH3251" s="40"/>
      <c r="AI3251" s="40"/>
      <c r="AJ3251" s="40"/>
      <c r="AK3251" s="40"/>
      <c r="AL3251" s="40"/>
      <c r="AM3251" s="41"/>
      <c r="AN3251" s="36">
        <f>Y3251*(IF(AND(AH3251&gt;0,AI3251&lt;0),AH3251,0)+IF(AND(AJ3251&lt;0,AK3251&gt;0),AJ3251,0)+IF(AND(AL3251&gt;0,AM3251&gt;0),AL3251,0))</f>
        <v>0</v>
      </c>
      <c r="AO3251" s="37">
        <f>Y3251*(IF(AND(AH3251&gt;0,AI3251&lt;0),AI3251,0)+IF(AND(AJ3251&lt;0,AK3251&gt;0),AK3251,0)+IF(AND(AL3251&gt;0,AM3251&gt;0),AM3251,0))</f>
        <v>0</v>
      </c>
      <c r="AQ3251" s="40">
        <f>AU3251*D3251</f>
        <v>68352.706720505259</v>
      </c>
      <c r="AR3251" s="40">
        <f>AV3251*E3251</f>
        <v>40625.291749729528</v>
      </c>
      <c r="AS3251" s="40">
        <f>IF(AND(Y3251&lt;&gt;0,AN3251&lt;&gt;0),0,Q3251)</f>
        <v>4693.1774461717132</v>
      </c>
      <c r="AT3251" s="41">
        <f t="shared" si="820"/>
        <v>113671.1759164065</v>
      </c>
      <c r="AU3251" s="42">
        <f>S3251+AN3251</f>
        <v>662.13994691955111</v>
      </c>
      <c r="AV3251" s="37">
        <f>T3251+AO3251</f>
        <v>686.46995183726813</v>
      </c>
      <c r="AW3251" s="58">
        <f t="shared" si="805"/>
        <v>0.60131960604306289</v>
      </c>
      <c r="AX3251" s="58">
        <f t="shared" si="806"/>
        <v>0.35739308071911974</v>
      </c>
      <c r="AY3251" s="59">
        <f t="shared" si="807"/>
        <v>4.1287313237817334E-2</v>
      </c>
      <c r="AZ3251" s="54">
        <f t="shared" si="815"/>
        <v>-9.295044238347705E-4</v>
      </c>
    </row>
    <row r="3252" spans="3:52" x14ac:dyDescent="0.25">
      <c r="C3252" s="35">
        <v>39386</v>
      </c>
      <c r="D3252" s="36">
        <v>103.34</v>
      </c>
      <c r="E3252" s="37">
        <v>59.75</v>
      </c>
      <c r="F3252" s="38">
        <v>0</v>
      </c>
      <c r="G3252" s="7">
        <v>0</v>
      </c>
      <c r="H3252" s="38">
        <v>1</v>
      </c>
      <c r="I3252" s="7">
        <v>1</v>
      </c>
      <c r="J3252" s="36">
        <f t="shared" si="808"/>
        <v>103.28833000000002</v>
      </c>
      <c r="K3252" s="37">
        <f t="shared" si="809"/>
        <v>59.720125000000003</v>
      </c>
      <c r="L3252" s="36">
        <f t="shared" si="810"/>
        <v>103.39166999999999</v>
      </c>
      <c r="M3252" s="37">
        <f t="shared" si="811"/>
        <v>59.779874999999997</v>
      </c>
      <c r="O3252" s="39">
        <f t="shared" si="812"/>
        <v>68425.542114666416</v>
      </c>
      <c r="P3252" s="40">
        <f t="shared" si="813"/>
        <v>41016.579622276768</v>
      </c>
      <c r="Q3252" s="40">
        <f>S3252*F3252+T3252*G3252+AS3251*(1+$G$9/252)</f>
        <v>4693.3636833719574</v>
      </c>
      <c r="R3252" s="41">
        <f t="shared" si="816"/>
        <v>114135.48542031515</v>
      </c>
      <c r="S3252" s="36">
        <f>AU3251*H3251</f>
        <v>662.13994691955111</v>
      </c>
      <c r="T3252" s="37">
        <f>AV3251*I3251</f>
        <v>686.46995183726813</v>
      </c>
      <c r="U3252" s="57">
        <f t="shared" si="819"/>
        <v>0.5995115529818148</v>
      </c>
      <c r="V3252" s="58">
        <f t="shared" si="817"/>
        <v>0.35936746114697965</v>
      </c>
      <c r="W3252" s="59">
        <f t="shared" si="818"/>
        <v>4.1120985871205475E-2</v>
      </c>
      <c r="Y3252" s="7">
        <f t="shared" si="814"/>
        <v>0</v>
      </c>
      <c r="Z3252" s="40"/>
      <c r="AA3252" s="40"/>
      <c r="AB3252" s="40"/>
      <c r="AC3252" s="40"/>
      <c r="AD3252" s="40"/>
      <c r="AE3252" s="40"/>
      <c r="AF3252" s="40"/>
      <c r="AG3252" s="41"/>
      <c r="AH3252" s="40"/>
      <c r="AI3252" s="40"/>
      <c r="AJ3252" s="40"/>
      <c r="AK3252" s="40"/>
      <c r="AL3252" s="40"/>
      <c r="AM3252" s="41"/>
      <c r="AN3252" s="36">
        <f>Y3252*(IF(AND(AH3252&gt;0,AI3252&lt;0),AH3252,0)+IF(AND(AJ3252&lt;0,AK3252&gt;0),AJ3252,0)+IF(AND(AL3252&gt;0,AM3252&gt;0),AL3252,0))</f>
        <v>0</v>
      </c>
      <c r="AO3252" s="37">
        <f>Y3252*(IF(AND(AH3252&gt;0,AI3252&lt;0),AI3252,0)+IF(AND(AJ3252&lt;0,AK3252&gt;0),AK3252,0)+IF(AND(AL3252&gt;0,AM3252&gt;0),AM3252,0))</f>
        <v>0</v>
      </c>
      <c r="AQ3252" s="40">
        <f>AU3252*D3252</f>
        <v>68425.542114666416</v>
      </c>
      <c r="AR3252" s="40">
        <f>AV3252*E3252</f>
        <v>41016.579622276768</v>
      </c>
      <c r="AS3252" s="40">
        <f>IF(AND(Y3252&lt;&gt;0,AN3252&lt;&gt;0),0,Q3252)</f>
        <v>4693.3636833719574</v>
      </c>
      <c r="AT3252" s="41">
        <f t="shared" si="820"/>
        <v>114135.48542031515</v>
      </c>
      <c r="AU3252" s="42">
        <f>S3252+AN3252</f>
        <v>662.13994691955111</v>
      </c>
      <c r="AV3252" s="37">
        <f>T3252+AO3252</f>
        <v>686.46995183726813</v>
      </c>
      <c r="AW3252" s="58">
        <f t="shared" si="805"/>
        <v>0.5995115529818148</v>
      </c>
      <c r="AX3252" s="58">
        <f t="shared" si="806"/>
        <v>0.35936746114697965</v>
      </c>
      <c r="AY3252" s="59">
        <f t="shared" si="807"/>
        <v>4.1120985871205475E-2</v>
      </c>
      <c r="AZ3252" s="54">
        <f t="shared" si="815"/>
        <v>4.0846723029424048E-3</v>
      </c>
    </row>
    <row r="3253" spans="3:52" x14ac:dyDescent="0.25">
      <c r="C3253" s="35">
        <v>39387</v>
      </c>
      <c r="D3253" s="36">
        <v>101.21</v>
      </c>
      <c r="E3253" s="37">
        <v>59</v>
      </c>
      <c r="F3253" s="38">
        <v>0</v>
      </c>
      <c r="G3253" s="7">
        <v>0</v>
      </c>
      <c r="H3253" s="38">
        <v>1</v>
      </c>
      <c r="I3253" s="7">
        <v>1</v>
      </c>
      <c r="J3253" s="36">
        <f t="shared" si="808"/>
        <v>101.159395</v>
      </c>
      <c r="K3253" s="37">
        <f t="shared" si="809"/>
        <v>58.970500000000001</v>
      </c>
      <c r="L3253" s="36">
        <f t="shared" si="810"/>
        <v>101.26060499999998</v>
      </c>
      <c r="M3253" s="37">
        <f t="shared" si="811"/>
        <v>59.029499999999999</v>
      </c>
      <c r="O3253" s="39">
        <f t="shared" si="812"/>
        <v>67015.184027727766</v>
      </c>
      <c r="P3253" s="40">
        <f t="shared" si="813"/>
        <v>40501.727158398819</v>
      </c>
      <c r="Q3253" s="40">
        <f>S3253*F3253+T3253*G3253+AS3252*(1+$G$9/252)</f>
        <v>4693.5499279625674</v>
      </c>
      <c r="R3253" s="41">
        <f t="shared" si="816"/>
        <v>112210.46111408915</v>
      </c>
      <c r="S3253" s="36">
        <f>AU3252*H3252</f>
        <v>662.13994691955111</v>
      </c>
      <c r="T3253" s="37">
        <f>AV3252*I3252</f>
        <v>686.46995183726813</v>
      </c>
      <c r="U3253" s="57">
        <f t="shared" si="819"/>
        <v>0.59722759680659876</v>
      </c>
      <c r="V3253" s="58">
        <f t="shared" si="817"/>
        <v>0.36094430729786403</v>
      </c>
      <c r="W3253" s="59">
        <f t="shared" si="818"/>
        <v>4.1828095895537189E-2</v>
      </c>
      <c r="Y3253" s="7">
        <f t="shared" si="814"/>
        <v>0</v>
      </c>
      <c r="Z3253" s="40"/>
      <c r="AA3253" s="40"/>
      <c r="AB3253" s="40"/>
      <c r="AC3253" s="40"/>
      <c r="AD3253" s="40"/>
      <c r="AE3253" s="40"/>
      <c r="AF3253" s="40"/>
      <c r="AG3253" s="41"/>
      <c r="AH3253" s="40"/>
      <c r="AI3253" s="40"/>
      <c r="AJ3253" s="40"/>
      <c r="AK3253" s="40"/>
      <c r="AL3253" s="40"/>
      <c r="AM3253" s="41"/>
      <c r="AN3253" s="36">
        <f>Y3253*(IF(AND(AH3253&gt;0,AI3253&lt;0),AH3253,0)+IF(AND(AJ3253&lt;0,AK3253&gt;0),AJ3253,0)+IF(AND(AL3253&gt;0,AM3253&gt;0),AL3253,0))</f>
        <v>0</v>
      </c>
      <c r="AO3253" s="37">
        <f>Y3253*(IF(AND(AH3253&gt;0,AI3253&lt;0),AI3253,0)+IF(AND(AJ3253&lt;0,AK3253&gt;0),AK3253,0)+IF(AND(AL3253&gt;0,AM3253&gt;0),AM3253,0))</f>
        <v>0</v>
      </c>
      <c r="AQ3253" s="40">
        <f>AU3253*D3253</f>
        <v>67015.184027727766</v>
      </c>
      <c r="AR3253" s="40">
        <f>AV3253*E3253</f>
        <v>40501.727158398819</v>
      </c>
      <c r="AS3253" s="40">
        <f>IF(AND(Y3253&lt;&gt;0,AN3253&lt;&gt;0),0,Q3253)</f>
        <v>4693.5499279625674</v>
      </c>
      <c r="AT3253" s="41">
        <f t="shared" si="820"/>
        <v>112210.46111408915</v>
      </c>
      <c r="AU3253" s="42">
        <f>S3253+AN3253</f>
        <v>662.13994691955111</v>
      </c>
      <c r="AV3253" s="37">
        <f>T3253+AO3253</f>
        <v>686.46995183726813</v>
      </c>
      <c r="AW3253" s="58">
        <f t="shared" si="805"/>
        <v>0.59722759680659876</v>
      </c>
      <c r="AX3253" s="58">
        <f t="shared" si="806"/>
        <v>0.36094430729786403</v>
      </c>
      <c r="AY3253" s="59">
        <f t="shared" si="807"/>
        <v>4.1828095895537189E-2</v>
      </c>
      <c r="AZ3253" s="54">
        <f t="shared" si="815"/>
        <v>-1.6866133255024951E-2</v>
      </c>
    </row>
    <row r="3254" spans="3:52" x14ac:dyDescent="0.25">
      <c r="C3254" s="35">
        <v>39388</v>
      </c>
      <c r="D3254" s="36">
        <v>102.43</v>
      </c>
      <c r="E3254" s="37">
        <v>59.02</v>
      </c>
      <c r="F3254" s="38">
        <v>0</v>
      </c>
      <c r="G3254" s="7">
        <v>0</v>
      </c>
      <c r="H3254" s="38">
        <v>1</v>
      </c>
      <c r="I3254" s="7">
        <v>1</v>
      </c>
      <c r="J3254" s="36">
        <f t="shared" si="808"/>
        <v>102.37878500000001</v>
      </c>
      <c r="K3254" s="37">
        <f t="shared" si="809"/>
        <v>58.990490000000008</v>
      </c>
      <c r="L3254" s="36">
        <f t="shared" si="810"/>
        <v>102.48121500000001</v>
      </c>
      <c r="M3254" s="37">
        <f t="shared" si="811"/>
        <v>59.049509999999998</v>
      </c>
      <c r="O3254" s="39">
        <f t="shared" si="812"/>
        <v>67822.994762969625</v>
      </c>
      <c r="P3254" s="40">
        <f t="shared" si="813"/>
        <v>40515.456557435566</v>
      </c>
      <c r="Q3254" s="40">
        <f>S3254*F3254+T3254*G3254+AS3253*(1+$G$9/252)</f>
        <v>4693.7361799438349</v>
      </c>
      <c r="R3254" s="41">
        <f t="shared" si="816"/>
        <v>113032.18750034903</v>
      </c>
      <c r="S3254" s="36">
        <f>AU3253*H3253</f>
        <v>662.13994691955111</v>
      </c>
      <c r="T3254" s="37">
        <f>AV3253*I3253</f>
        <v>686.46995183726813</v>
      </c>
      <c r="U3254" s="57">
        <f t="shared" si="819"/>
        <v>0.60003257711667479</v>
      </c>
      <c r="V3254" s="58">
        <f t="shared" si="817"/>
        <v>0.35844176294748309</v>
      </c>
      <c r="W3254" s="59">
        <f t="shared" si="818"/>
        <v>4.1525659935842091E-2</v>
      </c>
      <c r="Y3254" s="7">
        <f t="shared" si="814"/>
        <v>0</v>
      </c>
      <c r="Z3254" s="40"/>
      <c r="AA3254" s="40"/>
      <c r="AB3254" s="40"/>
      <c r="AC3254" s="40"/>
      <c r="AD3254" s="40"/>
      <c r="AE3254" s="40"/>
      <c r="AF3254" s="40"/>
      <c r="AG3254" s="41"/>
      <c r="AH3254" s="40"/>
      <c r="AI3254" s="40"/>
      <c r="AJ3254" s="40"/>
      <c r="AK3254" s="40"/>
      <c r="AL3254" s="40"/>
      <c r="AM3254" s="41"/>
      <c r="AN3254" s="36">
        <f>Y3254*(IF(AND(AH3254&gt;0,AI3254&lt;0),AH3254,0)+IF(AND(AJ3254&lt;0,AK3254&gt;0),AJ3254,0)+IF(AND(AL3254&gt;0,AM3254&gt;0),AL3254,0))</f>
        <v>0</v>
      </c>
      <c r="AO3254" s="37">
        <f>Y3254*(IF(AND(AH3254&gt;0,AI3254&lt;0),AI3254,0)+IF(AND(AJ3254&lt;0,AK3254&gt;0),AK3254,0)+IF(AND(AL3254&gt;0,AM3254&gt;0),AM3254,0))</f>
        <v>0</v>
      </c>
      <c r="AQ3254" s="40">
        <f>AU3254*D3254</f>
        <v>67822.994762969625</v>
      </c>
      <c r="AR3254" s="40">
        <f>AV3254*E3254</f>
        <v>40515.456557435566</v>
      </c>
      <c r="AS3254" s="40">
        <f>IF(AND(Y3254&lt;&gt;0,AN3254&lt;&gt;0),0,Q3254)</f>
        <v>4693.7361799438349</v>
      </c>
      <c r="AT3254" s="41">
        <f t="shared" si="820"/>
        <v>113032.18750034903</v>
      </c>
      <c r="AU3254" s="42">
        <f>S3254+AN3254</f>
        <v>662.13994691955111</v>
      </c>
      <c r="AV3254" s="37">
        <f>T3254+AO3254</f>
        <v>686.46995183726813</v>
      </c>
      <c r="AW3254" s="58">
        <f t="shared" si="805"/>
        <v>0.60003257711667479</v>
      </c>
      <c r="AX3254" s="58">
        <f t="shared" si="806"/>
        <v>0.35844176294748309</v>
      </c>
      <c r="AY3254" s="59">
        <f t="shared" si="807"/>
        <v>4.1525659935842091E-2</v>
      </c>
      <c r="AZ3254" s="54">
        <f t="shared" si="815"/>
        <v>7.3230818062888225E-3</v>
      </c>
    </row>
    <row r="3255" spans="3:52" x14ac:dyDescent="0.25">
      <c r="C3255" s="35">
        <v>39391</v>
      </c>
      <c r="D3255" s="36">
        <v>102.59</v>
      </c>
      <c r="E3255" s="37">
        <v>59.67</v>
      </c>
      <c r="F3255" s="38">
        <v>0</v>
      </c>
      <c r="G3255" s="7">
        <v>0</v>
      </c>
      <c r="H3255" s="38">
        <v>1</v>
      </c>
      <c r="I3255" s="7">
        <v>1</v>
      </c>
      <c r="J3255" s="36">
        <f t="shared" si="808"/>
        <v>102.53870500000001</v>
      </c>
      <c r="K3255" s="37">
        <f t="shared" si="809"/>
        <v>59.640165000000003</v>
      </c>
      <c r="L3255" s="36">
        <f t="shared" si="810"/>
        <v>102.641295</v>
      </c>
      <c r="M3255" s="37">
        <f t="shared" si="811"/>
        <v>59.699835</v>
      </c>
      <c r="O3255" s="39">
        <f t="shared" si="812"/>
        <v>67928.937154476749</v>
      </c>
      <c r="P3255" s="40">
        <f t="shared" si="813"/>
        <v>40961.662026129787</v>
      </c>
      <c r="Q3255" s="40">
        <f>S3255*F3255+T3255*G3255+AS3254*(1+$G$9/252)</f>
        <v>4693.9224393160548</v>
      </c>
      <c r="R3255" s="41">
        <f t="shared" si="816"/>
        <v>113584.5216199226</v>
      </c>
      <c r="S3255" s="36">
        <f>AU3254*H3254</f>
        <v>662.13994691955111</v>
      </c>
      <c r="T3255" s="37">
        <f>AV3254*I3254</f>
        <v>686.46995183726813</v>
      </c>
      <c r="U3255" s="57">
        <f t="shared" si="819"/>
        <v>0.5980474820484879</v>
      </c>
      <c r="V3255" s="58">
        <f t="shared" si="817"/>
        <v>0.36062714744880481</v>
      </c>
      <c r="W3255" s="59">
        <f t="shared" si="818"/>
        <v>4.1325370502707175E-2</v>
      </c>
      <c r="Y3255" s="7">
        <f t="shared" si="814"/>
        <v>0</v>
      </c>
      <c r="Z3255" s="40"/>
      <c r="AA3255" s="40"/>
      <c r="AB3255" s="40"/>
      <c r="AC3255" s="40"/>
      <c r="AD3255" s="40"/>
      <c r="AE3255" s="40"/>
      <c r="AF3255" s="40"/>
      <c r="AG3255" s="41"/>
      <c r="AH3255" s="40"/>
      <c r="AI3255" s="40"/>
      <c r="AJ3255" s="40"/>
      <c r="AK3255" s="40"/>
      <c r="AL3255" s="40"/>
      <c r="AM3255" s="41"/>
      <c r="AN3255" s="36">
        <f>Y3255*(IF(AND(AH3255&gt;0,AI3255&lt;0),AH3255,0)+IF(AND(AJ3255&lt;0,AK3255&gt;0),AJ3255,0)+IF(AND(AL3255&gt;0,AM3255&gt;0),AL3255,0))</f>
        <v>0</v>
      </c>
      <c r="AO3255" s="37">
        <f>Y3255*(IF(AND(AH3255&gt;0,AI3255&lt;0),AI3255,0)+IF(AND(AJ3255&lt;0,AK3255&gt;0),AK3255,0)+IF(AND(AL3255&gt;0,AM3255&gt;0),AM3255,0))</f>
        <v>0</v>
      </c>
      <c r="AQ3255" s="40">
        <f>AU3255*D3255</f>
        <v>67928.937154476749</v>
      </c>
      <c r="AR3255" s="40">
        <f>AV3255*E3255</f>
        <v>40961.662026129787</v>
      </c>
      <c r="AS3255" s="40">
        <f>IF(AND(Y3255&lt;&gt;0,AN3255&lt;&gt;0),0,Q3255)</f>
        <v>4693.9224393160548</v>
      </c>
      <c r="AT3255" s="41">
        <f t="shared" si="820"/>
        <v>113584.5216199226</v>
      </c>
      <c r="AU3255" s="42">
        <f>S3255+AN3255</f>
        <v>662.13994691955111</v>
      </c>
      <c r="AV3255" s="37">
        <f>T3255+AO3255</f>
        <v>686.46995183726813</v>
      </c>
      <c r="AW3255" s="58">
        <f t="shared" si="805"/>
        <v>0.5980474820484879</v>
      </c>
      <c r="AX3255" s="58">
        <f t="shared" si="806"/>
        <v>0.36062714744880481</v>
      </c>
      <c r="AY3255" s="59">
        <f t="shared" si="807"/>
        <v>4.1325370502707175E-2</v>
      </c>
      <c r="AZ3255" s="54">
        <f t="shared" si="815"/>
        <v>4.886520660956517E-3</v>
      </c>
    </row>
    <row r="3256" spans="3:52" x14ac:dyDescent="0.25">
      <c r="C3256" s="35">
        <v>39392</v>
      </c>
      <c r="D3256" s="36">
        <v>103.83</v>
      </c>
      <c r="E3256" s="37">
        <v>59.74</v>
      </c>
      <c r="F3256" s="38">
        <v>0</v>
      </c>
      <c r="G3256" s="7">
        <v>0</v>
      </c>
      <c r="H3256" s="38">
        <v>1</v>
      </c>
      <c r="I3256" s="7">
        <v>1</v>
      </c>
      <c r="J3256" s="36">
        <f t="shared" si="808"/>
        <v>103.778085</v>
      </c>
      <c r="K3256" s="37">
        <f t="shared" si="809"/>
        <v>59.710130000000007</v>
      </c>
      <c r="L3256" s="36">
        <f t="shared" si="810"/>
        <v>103.88191499999999</v>
      </c>
      <c r="M3256" s="37">
        <f t="shared" si="811"/>
        <v>59.769869999999997</v>
      </c>
      <c r="O3256" s="39">
        <f t="shared" si="812"/>
        <v>68749.990688656995</v>
      </c>
      <c r="P3256" s="40">
        <f t="shared" si="813"/>
        <v>41009.714922758401</v>
      </c>
      <c r="Q3256" s="40">
        <f>S3256*F3256+T3256*G3256+AS3255*(1+$G$9/252)</f>
        <v>4694.1087060795189</v>
      </c>
      <c r="R3256" s="41">
        <f t="shared" si="816"/>
        <v>114453.81431749492</v>
      </c>
      <c r="S3256" s="36">
        <f>AU3255*H3255</f>
        <v>662.13994691955111</v>
      </c>
      <c r="T3256" s="37">
        <f>AV3255*I3255</f>
        <v>686.46995183726813</v>
      </c>
      <c r="U3256" s="57">
        <f t="shared" si="819"/>
        <v>0.60067889478933834</v>
      </c>
      <c r="V3256" s="58">
        <f t="shared" si="817"/>
        <v>0.35830797922555413</v>
      </c>
      <c r="W3256" s="59">
        <f t="shared" si="818"/>
        <v>4.1013125985107493E-2</v>
      </c>
      <c r="Y3256" s="7">
        <f t="shared" si="814"/>
        <v>0</v>
      </c>
      <c r="Z3256" s="40"/>
      <c r="AA3256" s="40"/>
      <c r="AB3256" s="40"/>
      <c r="AC3256" s="40"/>
      <c r="AD3256" s="40"/>
      <c r="AE3256" s="40"/>
      <c r="AF3256" s="40"/>
      <c r="AG3256" s="41"/>
      <c r="AH3256" s="40"/>
      <c r="AI3256" s="40"/>
      <c r="AJ3256" s="40"/>
      <c r="AK3256" s="40"/>
      <c r="AL3256" s="40"/>
      <c r="AM3256" s="41"/>
      <c r="AN3256" s="36">
        <f>Y3256*(IF(AND(AH3256&gt;0,AI3256&lt;0),AH3256,0)+IF(AND(AJ3256&lt;0,AK3256&gt;0),AJ3256,0)+IF(AND(AL3256&gt;0,AM3256&gt;0),AL3256,0))</f>
        <v>0</v>
      </c>
      <c r="AO3256" s="37">
        <f>Y3256*(IF(AND(AH3256&gt;0,AI3256&lt;0),AI3256,0)+IF(AND(AJ3256&lt;0,AK3256&gt;0),AK3256,0)+IF(AND(AL3256&gt;0,AM3256&gt;0),AM3256,0))</f>
        <v>0</v>
      </c>
      <c r="AQ3256" s="40">
        <f>AU3256*D3256</f>
        <v>68749.990688656995</v>
      </c>
      <c r="AR3256" s="40">
        <f>AV3256*E3256</f>
        <v>41009.714922758401</v>
      </c>
      <c r="AS3256" s="40">
        <f>IF(AND(Y3256&lt;&gt;0,AN3256&lt;&gt;0),0,Q3256)</f>
        <v>4694.1087060795189</v>
      </c>
      <c r="AT3256" s="41">
        <f t="shared" si="820"/>
        <v>114453.81431749492</v>
      </c>
      <c r="AU3256" s="42">
        <f>S3256+AN3256</f>
        <v>662.13994691955111</v>
      </c>
      <c r="AV3256" s="37">
        <f>T3256+AO3256</f>
        <v>686.46995183726813</v>
      </c>
      <c r="AW3256" s="58">
        <f t="shared" si="805"/>
        <v>0.60067889478933834</v>
      </c>
      <c r="AX3256" s="58">
        <f t="shared" si="806"/>
        <v>0.35830797922555413</v>
      </c>
      <c r="AY3256" s="59">
        <f t="shared" si="807"/>
        <v>4.1013125985107493E-2</v>
      </c>
      <c r="AZ3256" s="54">
        <f t="shared" si="815"/>
        <v>7.6532672337270569E-3</v>
      </c>
    </row>
    <row r="3257" spans="3:52" x14ac:dyDescent="0.25">
      <c r="C3257" s="35">
        <v>39393</v>
      </c>
      <c r="D3257" s="36">
        <v>100.64</v>
      </c>
      <c r="E3257" s="37">
        <v>58.38</v>
      </c>
      <c r="F3257" s="38">
        <v>0</v>
      </c>
      <c r="G3257" s="7">
        <v>0</v>
      </c>
      <c r="H3257" s="38">
        <v>1</v>
      </c>
      <c r="I3257" s="7">
        <v>1</v>
      </c>
      <c r="J3257" s="36">
        <f t="shared" si="808"/>
        <v>100.58968</v>
      </c>
      <c r="K3257" s="37">
        <f t="shared" si="809"/>
        <v>58.350810000000003</v>
      </c>
      <c r="L3257" s="36">
        <f t="shared" si="810"/>
        <v>100.69032</v>
      </c>
      <c r="M3257" s="37">
        <f t="shared" si="811"/>
        <v>58.409190000000002</v>
      </c>
      <c r="O3257" s="39">
        <f t="shared" si="812"/>
        <v>66637.764257983625</v>
      </c>
      <c r="P3257" s="40">
        <f t="shared" si="813"/>
        <v>40076.115788259718</v>
      </c>
      <c r="Q3257" s="40">
        <f>S3257*F3257+T3257*G3257+AS3256*(1+$G$9/252)</f>
        <v>4694.294980234522</v>
      </c>
      <c r="R3257" s="41">
        <f t="shared" si="816"/>
        <v>111408.17502647787</v>
      </c>
      <c r="S3257" s="36">
        <f>AU3256*H3256</f>
        <v>662.13994691955111</v>
      </c>
      <c r="T3257" s="37">
        <f>AV3256*I3256</f>
        <v>686.46995183726813</v>
      </c>
      <c r="U3257" s="57">
        <f t="shared" si="819"/>
        <v>0.59814070414622744</v>
      </c>
      <c r="V3257" s="58">
        <f t="shared" si="817"/>
        <v>0.3597232948007183</v>
      </c>
      <c r="W3257" s="59">
        <f t="shared" si="818"/>
        <v>4.2136001053054234E-2</v>
      </c>
      <c r="Y3257" s="7">
        <f t="shared" si="814"/>
        <v>0</v>
      </c>
      <c r="Z3257" s="40"/>
      <c r="AA3257" s="40"/>
      <c r="AB3257" s="40"/>
      <c r="AC3257" s="40"/>
      <c r="AD3257" s="40"/>
      <c r="AE3257" s="40"/>
      <c r="AF3257" s="40"/>
      <c r="AG3257" s="41"/>
      <c r="AH3257" s="40"/>
      <c r="AI3257" s="40"/>
      <c r="AJ3257" s="40"/>
      <c r="AK3257" s="40"/>
      <c r="AL3257" s="40"/>
      <c r="AM3257" s="41"/>
      <c r="AN3257" s="36">
        <f>Y3257*(IF(AND(AH3257&gt;0,AI3257&lt;0),AH3257,0)+IF(AND(AJ3257&lt;0,AK3257&gt;0),AJ3257,0)+IF(AND(AL3257&gt;0,AM3257&gt;0),AL3257,0))</f>
        <v>0</v>
      </c>
      <c r="AO3257" s="37">
        <f>Y3257*(IF(AND(AH3257&gt;0,AI3257&lt;0),AI3257,0)+IF(AND(AJ3257&lt;0,AK3257&gt;0),AK3257,0)+IF(AND(AL3257&gt;0,AM3257&gt;0),AM3257,0))</f>
        <v>0</v>
      </c>
      <c r="AQ3257" s="40">
        <f>AU3257*D3257</f>
        <v>66637.764257983625</v>
      </c>
      <c r="AR3257" s="40">
        <f>AV3257*E3257</f>
        <v>40076.115788259718</v>
      </c>
      <c r="AS3257" s="40">
        <f>IF(AND(Y3257&lt;&gt;0,AN3257&lt;&gt;0),0,Q3257)</f>
        <v>4694.294980234522</v>
      </c>
      <c r="AT3257" s="41">
        <f t="shared" si="820"/>
        <v>111408.17502647787</v>
      </c>
      <c r="AU3257" s="42">
        <f>S3257+AN3257</f>
        <v>662.13994691955111</v>
      </c>
      <c r="AV3257" s="37">
        <f>T3257+AO3257</f>
        <v>686.46995183726813</v>
      </c>
      <c r="AW3257" s="58">
        <f t="shared" si="805"/>
        <v>0.59814070414622744</v>
      </c>
      <c r="AX3257" s="58">
        <f t="shared" si="806"/>
        <v>0.3597232948007183</v>
      </c>
      <c r="AY3257" s="59">
        <f t="shared" si="807"/>
        <v>4.2136001053054234E-2</v>
      </c>
      <c r="AZ3257" s="54">
        <f t="shared" si="815"/>
        <v>-2.6610203505917696E-2</v>
      </c>
    </row>
    <row r="3258" spans="3:52" x14ac:dyDescent="0.25">
      <c r="C3258" s="35">
        <v>39394</v>
      </c>
      <c r="D3258" s="36">
        <v>102.44</v>
      </c>
      <c r="E3258" s="37">
        <v>59.37</v>
      </c>
      <c r="F3258" s="38">
        <v>0</v>
      </c>
      <c r="G3258" s="7">
        <v>0</v>
      </c>
      <c r="H3258" s="38">
        <v>1</v>
      </c>
      <c r="I3258" s="7">
        <v>1</v>
      </c>
      <c r="J3258" s="36">
        <f t="shared" si="808"/>
        <v>102.38878</v>
      </c>
      <c r="K3258" s="37">
        <f t="shared" si="809"/>
        <v>59.340315000000004</v>
      </c>
      <c r="L3258" s="36">
        <f t="shared" si="810"/>
        <v>102.49122</v>
      </c>
      <c r="M3258" s="37">
        <f t="shared" si="811"/>
        <v>59.399684999999991</v>
      </c>
      <c r="O3258" s="39">
        <f t="shared" si="812"/>
        <v>67829.616162438819</v>
      </c>
      <c r="P3258" s="40">
        <f t="shared" si="813"/>
        <v>40755.72104057861</v>
      </c>
      <c r="Q3258" s="40">
        <f>S3258*F3258+T3258*G3258+AS3257*(1+$G$9/252)</f>
        <v>4694.4812617813559</v>
      </c>
      <c r="R3258" s="41">
        <f t="shared" si="816"/>
        <v>113279.81846479879</v>
      </c>
      <c r="S3258" s="36">
        <f>AU3257*H3257</f>
        <v>662.13994691955111</v>
      </c>
      <c r="T3258" s="37">
        <f>AV3257*I3257</f>
        <v>686.46995183726813</v>
      </c>
      <c r="U3258" s="57">
        <f t="shared" si="819"/>
        <v>0.59877935082952638</v>
      </c>
      <c r="V3258" s="58">
        <f t="shared" si="817"/>
        <v>0.35977918743966975</v>
      </c>
      <c r="W3258" s="59">
        <f t="shared" si="818"/>
        <v>4.1441461730803757E-2</v>
      </c>
      <c r="Y3258" s="7">
        <f t="shared" si="814"/>
        <v>0</v>
      </c>
      <c r="Z3258" s="40"/>
      <c r="AA3258" s="40"/>
      <c r="AB3258" s="40"/>
      <c r="AC3258" s="40"/>
      <c r="AD3258" s="40"/>
      <c r="AE3258" s="40"/>
      <c r="AF3258" s="40"/>
      <c r="AG3258" s="41"/>
      <c r="AH3258" s="40"/>
      <c r="AI3258" s="40"/>
      <c r="AJ3258" s="40"/>
      <c r="AK3258" s="40"/>
      <c r="AL3258" s="40"/>
      <c r="AM3258" s="41"/>
      <c r="AN3258" s="36">
        <f>Y3258*(IF(AND(AH3258&gt;0,AI3258&lt;0),AH3258,0)+IF(AND(AJ3258&lt;0,AK3258&gt;0),AJ3258,0)+IF(AND(AL3258&gt;0,AM3258&gt;0),AL3258,0))</f>
        <v>0</v>
      </c>
      <c r="AO3258" s="37">
        <f>Y3258*(IF(AND(AH3258&gt;0,AI3258&lt;0),AI3258,0)+IF(AND(AJ3258&lt;0,AK3258&gt;0),AK3258,0)+IF(AND(AL3258&gt;0,AM3258&gt;0),AM3258,0))</f>
        <v>0</v>
      </c>
      <c r="AQ3258" s="40">
        <f>AU3258*D3258</f>
        <v>67829.616162438819</v>
      </c>
      <c r="AR3258" s="40">
        <f>AV3258*E3258</f>
        <v>40755.72104057861</v>
      </c>
      <c r="AS3258" s="40">
        <f>IF(AND(Y3258&lt;&gt;0,AN3258&lt;&gt;0),0,Q3258)</f>
        <v>4694.4812617813559</v>
      </c>
      <c r="AT3258" s="41">
        <f t="shared" si="820"/>
        <v>113279.81846479879</v>
      </c>
      <c r="AU3258" s="42">
        <f>S3258+AN3258</f>
        <v>662.13994691955111</v>
      </c>
      <c r="AV3258" s="37">
        <f>T3258+AO3258</f>
        <v>686.46995183726813</v>
      </c>
      <c r="AW3258" s="58">
        <f t="shared" si="805"/>
        <v>0.59877935082952638</v>
      </c>
      <c r="AX3258" s="58">
        <f t="shared" si="806"/>
        <v>0.35977918743966975</v>
      </c>
      <c r="AY3258" s="59">
        <f t="shared" si="807"/>
        <v>4.1441461730803757E-2</v>
      </c>
      <c r="AZ3258" s="54">
        <f t="shared" si="815"/>
        <v>1.6799875214508209E-2</v>
      </c>
    </row>
    <row r="3259" spans="3:52" x14ac:dyDescent="0.25">
      <c r="C3259" s="35">
        <v>39395</v>
      </c>
      <c r="D3259" s="36">
        <v>99.74</v>
      </c>
      <c r="E3259" s="37">
        <v>58.31</v>
      </c>
      <c r="F3259" s="38">
        <v>0</v>
      </c>
      <c r="G3259" s="7">
        <v>0</v>
      </c>
      <c r="H3259" s="38">
        <v>1</v>
      </c>
      <c r="I3259" s="7">
        <v>1</v>
      </c>
      <c r="J3259" s="36">
        <f t="shared" si="808"/>
        <v>99.690129999999996</v>
      </c>
      <c r="K3259" s="37">
        <f t="shared" si="809"/>
        <v>58.280845000000006</v>
      </c>
      <c r="L3259" s="36">
        <f t="shared" si="810"/>
        <v>99.789869999999993</v>
      </c>
      <c r="M3259" s="37">
        <f t="shared" si="811"/>
        <v>58.339154999999998</v>
      </c>
      <c r="O3259" s="39">
        <f t="shared" si="812"/>
        <v>66041.838305756028</v>
      </c>
      <c r="P3259" s="40">
        <f t="shared" si="813"/>
        <v>40028.062891631103</v>
      </c>
      <c r="Q3259" s="40">
        <f>S3259*F3259+T3259*G3259+AS3258*(1+$G$9/252)</f>
        <v>4694.6675507203154</v>
      </c>
      <c r="R3259" s="41">
        <f t="shared" si="816"/>
        <v>110764.56874810746</v>
      </c>
      <c r="S3259" s="36">
        <f>AU3258*H3258</f>
        <v>662.13994691955111</v>
      </c>
      <c r="T3259" s="37">
        <f>AV3258*I3258</f>
        <v>686.46995183726813</v>
      </c>
      <c r="U3259" s="57">
        <f t="shared" si="819"/>
        <v>0.59623613446230683</v>
      </c>
      <c r="V3259" s="58">
        <f t="shared" si="817"/>
        <v>0.36137966629617768</v>
      </c>
      <c r="W3259" s="59">
        <f t="shared" si="818"/>
        <v>4.2384199241515388E-2</v>
      </c>
      <c r="Y3259" s="7">
        <f t="shared" si="814"/>
        <v>0</v>
      </c>
      <c r="Z3259" s="40"/>
      <c r="AA3259" s="40"/>
      <c r="AB3259" s="40"/>
      <c r="AC3259" s="40"/>
      <c r="AD3259" s="40"/>
      <c r="AE3259" s="40"/>
      <c r="AF3259" s="40"/>
      <c r="AG3259" s="41"/>
      <c r="AH3259" s="40"/>
      <c r="AI3259" s="40"/>
      <c r="AJ3259" s="40"/>
      <c r="AK3259" s="40"/>
      <c r="AL3259" s="40"/>
      <c r="AM3259" s="41"/>
      <c r="AN3259" s="36">
        <f>Y3259*(IF(AND(AH3259&gt;0,AI3259&lt;0),AH3259,0)+IF(AND(AJ3259&lt;0,AK3259&gt;0),AJ3259,0)+IF(AND(AL3259&gt;0,AM3259&gt;0),AL3259,0))</f>
        <v>0</v>
      </c>
      <c r="AO3259" s="37">
        <f>Y3259*(IF(AND(AH3259&gt;0,AI3259&lt;0),AI3259,0)+IF(AND(AJ3259&lt;0,AK3259&gt;0),AK3259,0)+IF(AND(AL3259&gt;0,AM3259&gt;0),AM3259,0))</f>
        <v>0</v>
      </c>
      <c r="AQ3259" s="40">
        <f>AU3259*D3259</f>
        <v>66041.838305756028</v>
      </c>
      <c r="AR3259" s="40">
        <f>AV3259*E3259</f>
        <v>40028.062891631103</v>
      </c>
      <c r="AS3259" s="40">
        <f>IF(AND(Y3259&lt;&gt;0,AN3259&lt;&gt;0),0,Q3259)</f>
        <v>4694.6675507203154</v>
      </c>
      <c r="AT3259" s="41">
        <f t="shared" si="820"/>
        <v>110764.56874810746</v>
      </c>
      <c r="AU3259" s="42">
        <f>S3259+AN3259</f>
        <v>662.13994691955111</v>
      </c>
      <c r="AV3259" s="37">
        <f>T3259+AO3259</f>
        <v>686.46995183726813</v>
      </c>
      <c r="AW3259" s="58">
        <f t="shared" si="805"/>
        <v>0.59623613446230683</v>
      </c>
      <c r="AX3259" s="58">
        <f t="shared" si="806"/>
        <v>0.36137966629617768</v>
      </c>
      <c r="AY3259" s="59">
        <f t="shared" si="807"/>
        <v>4.2384199241515388E-2</v>
      </c>
      <c r="AZ3259" s="54">
        <f t="shared" si="815"/>
        <v>-2.2203864296206799E-2</v>
      </c>
    </row>
    <row r="3260" spans="3:52" x14ac:dyDescent="0.25">
      <c r="C3260" s="35">
        <v>39398</v>
      </c>
      <c r="D3260" s="36">
        <v>99.48</v>
      </c>
      <c r="E3260" s="37">
        <v>58.54</v>
      </c>
      <c r="F3260" s="38">
        <v>0</v>
      </c>
      <c r="G3260" s="7">
        <v>0</v>
      </c>
      <c r="H3260" s="38">
        <v>1</v>
      </c>
      <c r="I3260" s="7">
        <v>1</v>
      </c>
      <c r="J3260" s="36">
        <f t="shared" si="808"/>
        <v>99.430260000000004</v>
      </c>
      <c r="K3260" s="37">
        <f t="shared" si="809"/>
        <v>58.510730000000002</v>
      </c>
      <c r="L3260" s="36">
        <f t="shared" si="810"/>
        <v>99.529740000000004</v>
      </c>
      <c r="M3260" s="37">
        <f t="shared" si="811"/>
        <v>58.569269999999996</v>
      </c>
      <c r="O3260" s="39">
        <f t="shared" si="812"/>
        <v>65869.681919556941</v>
      </c>
      <c r="P3260" s="40">
        <f t="shared" si="813"/>
        <v>40185.950980553673</v>
      </c>
      <c r="Q3260" s="40">
        <f>S3260*F3260+T3260*G3260+AS3259*(1+$G$9/252)</f>
        <v>4694.8538470516924</v>
      </c>
      <c r="R3260" s="41">
        <f t="shared" si="816"/>
        <v>110750.48674716231</v>
      </c>
      <c r="S3260" s="36">
        <f>AU3259*H3259</f>
        <v>662.13994691955111</v>
      </c>
      <c r="T3260" s="37">
        <f>AV3259*I3259</f>
        <v>686.46995183726813</v>
      </c>
      <c r="U3260" s="57">
        <f t="shared" si="819"/>
        <v>0.59475749366171227</v>
      </c>
      <c r="V3260" s="58">
        <f t="shared" si="817"/>
        <v>0.36285123579001632</v>
      </c>
      <c r="W3260" s="59">
        <f t="shared" si="818"/>
        <v>4.2391270548271298E-2</v>
      </c>
      <c r="Y3260" s="7">
        <f t="shared" si="814"/>
        <v>0</v>
      </c>
      <c r="Z3260" s="40"/>
      <c r="AA3260" s="40"/>
      <c r="AB3260" s="40"/>
      <c r="AC3260" s="40"/>
      <c r="AD3260" s="40"/>
      <c r="AE3260" s="40"/>
      <c r="AF3260" s="40"/>
      <c r="AG3260" s="41"/>
      <c r="AH3260" s="40"/>
      <c r="AI3260" s="40"/>
      <c r="AJ3260" s="40"/>
      <c r="AK3260" s="40"/>
      <c r="AL3260" s="40"/>
      <c r="AM3260" s="41"/>
      <c r="AN3260" s="36">
        <f>Y3260*(IF(AND(AH3260&gt;0,AI3260&lt;0),AH3260,0)+IF(AND(AJ3260&lt;0,AK3260&gt;0),AJ3260,0)+IF(AND(AL3260&gt;0,AM3260&gt;0),AL3260,0))</f>
        <v>0</v>
      </c>
      <c r="AO3260" s="37">
        <f>Y3260*(IF(AND(AH3260&gt;0,AI3260&lt;0),AI3260,0)+IF(AND(AJ3260&lt;0,AK3260&gt;0),AK3260,0)+IF(AND(AL3260&gt;0,AM3260&gt;0),AM3260,0))</f>
        <v>0</v>
      </c>
      <c r="AQ3260" s="40">
        <f>AU3260*D3260</f>
        <v>65869.681919556941</v>
      </c>
      <c r="AR3260" s="40">
        <f>AV3260*E3260</f>
        <v>40185.950980553673</v>
      </c>
      <c r="AS3260" s="40">
        <f>IF(AND(Y3260&lt;&gt;0,AN3260&lt;&gt;0),0,Q3260)</f>
        <v>4694.8538470516924</v>
      </c>
      <c r="AT3260" s="41">
        <f t="shared" si="820"/>
        <v>110750.48674716231</v>
      </c>
      <c r="AU3260" s="42">
        <f>S3260+AN3260</f>
        <v>662.13994691955111</v>
      </c>
      <c r="AV3260" s="37">
        <f>T3260+AO3260</f>
        <v>686.46995183726813</v>
      </c>
      <c r="AW3260" s="58">
        <f t="shared" si="805"/>
        <v>0.59475749366171227</v>
      </c>
      <c r="AX3260" s="58">
        <f t="shared" si="806"/>
        <v>0.36285123579001632</v>
      </c>
      <c r="AY3260" s="59">
        <f t="shared" si="807"/>
        <v>4.2391270548271298E-2</v>
      </c>
      <c r="AZ3260" s="54">
        <f t="shared" si="815"/>
        <v>-1.2713452599777408E-4</v>
      </c>
    </row>
    <row r="3261" spans="3:52" x14ac:dyDescent="0.25">
      <c r="C3261" s="35">
        <v>39399</v>
      </c>
      <c r="D3261" s="36">
        <v>101.95</v>
      </c>
      <c r="E3261" s="37">
        <v>57.1</v>
      </c>
      <c r="F3261" s="38">
        <v>0</v>
      </c>
      <c r="G3261" s="7">
        <v>1.5</v>
      </c>
      <c r="H3261" s="38">
        <v>1</v>
      </c>
      <c r="I3261" s="7">
        <v>1</v>
      </c>
      <c r="J3261" s="36">
        <f t="shared" si="808"/>
        <v>101.89902500000001</v>
      </c>
      <c r="K3261" s="37">
        <f t="shared" si="809"/>
        <v>57.071450000000006</v>
      </c>
      <c r="L3261" s="36">
        <f t="shared" si="810"/>
        <v>102.000975</v>
      </c>
      <c r="M3261" s="37">
        <f t="shared" si="811"/>
        <v>57.128549999999997</v>
      </c>
      <c r="O3261" s="39">
        <f t="shared" si="812"/>
        <v>67505.167588448239</v>
      </c>
      <c r="P3261" s="40">
        <f t="shared" si="813"/>
        <v>39197.434249908008</v>
      </c>
      <c r="Q3261" s="40">
        <f>S3261*F3261+T3261*G3261+AS3260*(1+$G$9/252)</f>
        <v>5724.7450785316832</v>
      </c>
      <c r="R3261" s="41">
        <f t="shared" si="816"/>
        <v>112427.34691688794</v>
      </c>
      <c r="S3261" s="36">
        <f>AU3260*H3260</f>
        <v>662.13994691955111</v>
      </c>
      <c r="T3261" s="37">
        <f>AV3260*I3260</f>
        <v>686.46995183726813</v>
      </c>
      <c r="U3261" s="57">
        <f t="shared" si="819"/>
        <v>0.60043369731344387</v>
      </c>
      <c r="V3261" s="58">
        <f t="shared" si="817"/>
        <v>0.34864679568472573</v>
      </c>
      <c r="W3261" s="59">
        <f t="shared" si="818"/>
        <v>5.091950700183033E-2</v>
      </c>
      <c r="Y3261" s="7">
        <f t="shared" si="814"/>
        <v>0</v>
      </c>
      <c r="Z3261" s="40"/>
      <c r="AA3261" s="40"/>
      <c r="AB3261" s="40"/>
      <c r="AC3261" s="40"/>
      <c r="AD3261" s="40"/>
      <c r="AE3261" s="40"/>
      <c r="AF3261" s="40"/>
      <c r="AG3261" s="41"/>
      <c r="AH3261" s="40"/>
      <c r="AI3261" s="40"/>
      <c r="AJ3261" s="40"/>
      <c r="AK3261" s="40"/>
      <c r="AL3261" s="40"/>
      <c r="AM3261" s="41"/>
      <c r="AN3261" s="36">
        <f>Y3261*(IF(AND(AH3261&gt;0,AI3261&lt;0),AH3261,0)+IF(AND(AJ3261&lt;0,AK3261&gt;0),AJ3261,0)+IF(AND(AL3261&gt;0,AM3261&gt;0),AL3261,0))</f>
        <v>0</v>
      </c>
      <c r="AO3261" s="37">
        <f>Y3261*(IF(AND(AH3261&gt;0,AI3261&lt;0),AI3261,0)+IF(AND(AJ3261&lt;0,AK3261&gt;0),AK3261,0)+IF(AND(AL3261&gt;0,AM3261&gt;0),AM3261,0))</f>
        <v>0</v>
      </c>
      <c r="AQ3261" s="40">
        <f>AU3261*D3261</f>
        <v>67505.167588448239</v>
      </c>
      <c r="AR3261" s="40">
        <f>AV3261*E3261</f>
        <v>39197.434249908008</v>
      </c>
      <c r="AS3261" s="40">
        <f>IF(AND(Y3261&lt;&gt;0,AN3261&lt;&gt;0),0,Q3261)</f>
        <v>5724.7450785316832</v>
      </c>
      <c r="AT3261" s="41">
        <f t="shared" si="820"/>
        <v>112427.34691688794</v>
      </c>
      <c r="AU3261" s="42">
        <f>S3261+AN3261</f>
        <v>662.13994691955111</v>
      </c>
      <c r="AV3261" s="37">
        <f>T3261+AO3261</f>
        <v>686.46995183726813</v>
      </c>
      <c r="AW3261" s="58">
        <f t="shared" si="805"/>
        <v>0.60043369731344387</v>
      </c>
      <c r="AX3261" s="58">
        <f t="shared" si="806"/>
        <v>0.34864679568472573</v>
      </c>
      <c r="AY3261" s="59">
        <f t="shared" si="807"/>
        <v>5.091950700183033E-2</v>
      </c>
      <c r="AZ3261" s="54">
        <f t="shared" si="815"/>
        <v>1.514088306946948E-2</v>
      </c>
    </row>
    <row r="3262" spans="3:52" x14ac:dyDescent="0.25">
      <c r="C3262" s="35">
        <v>39400</v>
      </c>
      <c r="D3262" s="36">
        <v>101.25</v>
      </c>
      <c r="E3262" s="37">
        <v>56.7</v>
      </c>
      <c r="F3262" s="38">
        <v>0</v>
      </c>
      <c r="G3262" s="7">
        <v>0</v>
      </c>
      <c r="H3262" s="38">
        <v>1</v>
      </c>
      <c r="I3262" s="7">
        <v>1</v>
      </c>
      <c r="J3262" s="36">
        <f t="shared" si="808"/>
        <v>101.199375</v>
      </c>
      <c r="K3262" s="37">
        <f t="shared" si="809"/>
        <v>56.671650000000007</v>
      </c>
      <c r="L3262" s="36">
        <f t="shared" si="810"/>
        <v>101.300625</v>
      </c>
      <c r="M3262" s="37">
        <f t="shared" si="811"/>
        <v>56.728349999999999</v>
      </c>
      <c r="O3262" s="39">
        <f t="shared" si="812"/>
        <v>67041.669625604554</v>
      </c>
      <c r="P3262" s="40">
        <f t="shared" si="813"/>
        <v>38922.846269173104</v>
      </c>
      <c r="Q3262" s="40">
        <f>S3262*F3262+T3262*G3262+AS3261*(1+$G$9/252)</f>
        <v>5724.972250955434</v>
      </c>
      <c r="R3262" s="41">
        <f t="shared" si="816"/>
        <v>111689.48814573311</v>
      </c>
      <c r="S3262" s="36">
        <f>AU3261*H3261</f>
        <v>662.13994691955111</v>
      </c>
      <c r="T3262" s="37">
        <f>AV3261*I3261</f>
        <v>686.46995183726813</v>
      </c>
      <c r="U3262" s="57">
        <f t="shared" si="819"/>
        <v>0.60025048676136994</v>
      </c>
      <c r="V3262" s="58">
        <f t="shared" si="817"/>
        <v>0.34849158067934149</v>
      </c>
      <c r="W3262" s="59">
        <f t="shared" si="818"/>
        <v>5.1257932559288448E-2</v>
      </c>
      <c r="Y3262" s="7">
        <f t="shared" si="814"/>
        <v>0</v>
      </c>
      <c r="Z3262" s="40"/>
      <c r="AA3262" s="40"/>
      <c r="AB3262" s="40"/>
      <c r="AC3262" s="40"/>
      <c r="AD3262" s="40"/>
      <c r="AE3262" s="40"/>
      <c r="AF3262" s="40"/>
      <c r="AG3262" s="41"/>
      <c r="AH3262" s="40"/>
      <c r="AI3262" s="40"/>
      <c r="AJ3262" s="40"/>
      <c r="AK3262" s="40"/>
      <c r="AL3262" s="40"/>
      <c r="AM3262" s="41"/>
      <c r="AN3262" s="36">
        <f>Y3262*(IF(AND(AH3262&gt;0,AI3262&lt;0),AH3262,0)+IF(AND(AJ3262&lt;0,AK3262&gt;0),AJ3262,0)+IF(AND(AL3262&gt;0,AM3262&gt;0),AL3262,0))</f>
        <v>0</v>
      </c>
      <c r="AO3262" s="37">
        <f>Y3262*(IF(AND(AH3262&gt;0,AI3262&lt;0),AI3262,0)+IF(AND(AJ3262&lt;0,AK3262&gt;0),AK3262,0)+IF(AND(AL3262&gt;0,AM3262&gt;0),AM3262,0))</f>
        <v>0</v>
      </c>
      <c r="AQ3262" s="40">
        <f>AU3262*D3262</f>
        <v>67041.669625604554</v>
      </c>
      <c r="AR3262" s="40">
        <f>AV3262*E3262</f>
        <v>38922.846269173104</v>
      </c>
      <c r="AS3262" s="40">
        <f>IF(AND(Y3262&lt;&gt;0,AN3262&lt;&gt;0),0,Q3262)</f>
        <v>5724.972250955434</v>
      </c>
      <c r="AT3262" s="41">
        <f t="shared" si="820"/>
        <v>111689.48814573311</v>
      </c>
      <c r="AU3262" s="42">
        <f>S3262+AN3262</f>
        <v>662.13994691955111</v>
      </c>
      <c r="AV3262" s="37">
        <f>T3262+AO3262</f>
        <v>686.46995183726813</v>
      </c>
      <c r="AW3262" s="58">
        <f t="shared" si="805"/>
        <v>0.60025048676136994</v>
      </c>
      <c r="AX3262" s="58">
        <f t="shared" si="806"/>
        <v>0.34849158067934149</v>
      </c>
      <c r="AY3262" s="59">
        <f t="shared" si="807"/>
        <v>5.1257932559288448E-2</v>
      </c>
      <c r="AZ3262" s="54">
        <f t="shared" si="815"/>
        <v>-6.5629830409525969E-3</v>
      </c>
    </row>
    <row r="3263" spans="3:52" x14ac:dyDescent="0.25">
      <c r="C3263" s="35">
        <v>39401</v>
      </c>
      <c r="D3263" s="36">
        <v>101.37</v>
      </c>
      <c r="E3263" s="37">
        <v>57.18</v>
      </c>
      <c r="F3263" s="38">
        <v>0</v>
      </c>
      <c r="G3263" s="7">
        <v>0</v>
      </c>
      <c r="H3263" s="38">
        <v>1</v>
      </c>
      <c r="I3263" s="7">
        <v>1</v>
      </c>
      <c r="J3263" s="36">
        <f t="shared" si="808"/>
        <v>101.319315</v>
      </c>
      <c r="K3263" s="37">
        <f t="shared" si="809"/>
        <v>57.151410000000006</v>
      </c>
      <c r="L3263" s="36">
        <f t="shared" si="810"/>
        <v>101.42068500000001</v>
      </c>
      <c r="M3263" s="37">
        <f t="shared" si="811"/>
        <v>57.208589999999994</v>
      </c>
      <c r="O3263" s="39">
        <f t="shared" si="812"/>
        <v>67121.126419234904</v>
      </c>
      <c r="P3263" s="40">
        <f t="shared" si="813"/>
        <v>39252.351846054989</v>
      </c>
      <c r="Q3263" s="40">
        <f>S3263*F3263+T3263*G3263+AS3262*(1+$G$9/252)</f>
        <v>5725.1994323939634</v>
      </c>
      <c r="R3263" s="41">
        <f t="shared" si="816"/>
        <v>112098.67769768384</v>
      </c>
      <c r="S3263" s="36">
        <f>AU3262*H3262</f>
        <v>662.13994691955111</v>
      </c>
      <c r="T3263" s="37">
        <f>AV3262*I3262</f>
        <v>686.46995183726813</v>
      </c>
      <c r="U3263" s="57">
        <f t="shared" si="819"/>
        <v>0.59876822633226967</v>
      </c>
      <c r="V3263" s="58">
        <f t="shared" si="817"/>
        <v>0.35015891937560306</v>
      </c>
      <c r="W3263" s="59">
        <f t="shared" si="818"/>
        <v>5.1072854292127448E-2</v>
      </c>
      <c r="Y3263" s="7">
        <f t="shared" si="814"/>
        <v>0</v>
      </c>
      <c r="Z3263" s="40"/>
      <c r="AA3263" s="40"/>
      <c r="AB3263" s="40"/>
      <c r="AC3263" s="40"/>
      <c r="AD3263" s="40"/>
      <c r="AE3263" s="40"/>
      <c r="AF3263" s="40"/>
      <c r="AG3263" s="41"/>
      <c r="AH3263" s="40"/>
      <c r="AI3263" s="40"/>
      <c r="AJ3263" s="40"/>
      <c r="AK3263" s="40"/>
      <c r="AL3263" s="40"/>
      <c r="AM3263" s="41"/>
      <c r="AN3263" s="36">
        <f>Y3263*(IF(AND(AH3263&gt;0,AI3263&lt;0),AH3263,0)+IF(AND(AJ3263&lt;0,AK3263&gt;0),AJ3263,0)+IF(AND(AL3263&gt;0,AM3263&gt;0),AL3263,0))</f>
        <v>0</v>
      </c>
      <c r="AO3263" s="37">
        <f>Y3263*(IF(AND(AH3263&gt;0,AI3263&lt;0),AI3263,0)+IF(AND(AJ3263&lt;0,AK3263&gt;0),AK3263,0)+IF(AND(AL3263&gt;0,AM3263&gt;0),AM3263,0))</f>
        <v>0</v>
      </c>
      <c r="AQ3263" s="40">
        <f>AU3263*D3263</f>
        <v>67121.126419234904</v>
      </c>
      <c r="AR3263" s="40">
        <f>AV3263*E3263</f>
        <v>39252.351846054989</v>
      </c>
      <c r="AS3263" s="40">
        <f>IF(AND(Y3263&lt;&gt;0,AN3263&lt;&gt;0),0,Q3263)</f>
        <v>5725.1994323939634</v>
      </c>
      <c r="AT3263" s="41">
        <f t="shared" si="820"/>
        <v>112098.67769768384</v>
      </c>
      <c r="AU3263" s="42">
        <f>S3263+AN3263</f>
        <v>662.13994691955111</v>
      </c>
      <c r="AV3263" s="37">
        <f>T3263+AO3263</f>
        <v>686.46995183726813</v>
      </c>
      <c r="AW3263" s="58">
        <f t="shared" si="805"/>
        <v>0.59876822633226967</v>
      </c>
      <c r="AX3263" s="58">
        <f t="shared" si="806"/>
        <v>0.35015891937560306</v>
      </c>
      <c r="AY3263" s="59">
        <f t="shared" si="807"/>
        <v>5.1072854292127448E-2</v>
      </c>
      <c r="AZ3263" s="54">
        <f t="shared" si="815"/>
        <v>3.6636353048447035E-3</v>
      </c>
    </row>
    <row r="3264" spans="3:52" x14ac:dyDescent="0.25">
      <c r="C3264" s="35">
        <v>39402</v>
      </c>
      <c r="D3264" s="36">
        <v>96.8</v>
      </c>
      <c r="E3264" s="37">
        <v>58.13</v>
      </c>
      <c r="F3264" s="38">
        <v>0</v>
      </c>
      <c r="G3264" s="7">
        <v>0</v>
      </c>
      <c r="H3264" s="38">
        <v>1</v>
      </c>
      <c r="I3264" s="7">
        <v>1</v>
      </c>
      <c r="J3264" s="36">
        <f t="shared" si="808"/>
        <v>96.751599999999996</v>
      </c>
      <c r="K3264" s="37">
        <f t="shared" si="809"/>
        <v>58.100935000000007</v>
      </c>
      <c r="L3264" s="36">
        <f t="shared" si="810"/>
        <v>96.848399999999998</v>
      </c>
      <c r="M3264" s="37">
        <f t="shared" si="811"/>
        <v>58.159064999999998</v>
      </c>
      <c r="O3264" s="39">
        <f t="shared" si="812"/>
        <v>64095.146861812544</v>
      </c>
      <c r="P3264" s="40">
        <f t="shared" si="813"/>
        <v>39904.498300300394</v>
      </c>
      <c r="Q3264" s="40">
        <f>S3264*F3264+T3264*G3264+AS3263*(1+$G$9/252)</f>
        <v>5725.426622847629</v>
      </c>
      <c r="R3264" s="41">
        <f t="shared" si="816"/>
        <v>109725.07178496057</v>
      </c>
      <c r="S3264" s="36">
        <f>AU3263*H3263</f>
        <v>662.13994691955111</v>
      </c>
      <c r="T3264" s="37">
        <f>AV3263*I3263</f>
        <v>686.46995183726813</v>
      </c>
      <c r="U3264" s="57">
        <f t="shared" si="819"/>
        <v>0.58414312990768735</v>
      </c>
      <c r="V3264" s="58">
        <f t="shared" si="817"/>
        <v>0.36367712183871082</v>
      </c>
      <c r="W3264" s="59">
        <f t="shared" si="818"/>
        <v>5.2179748253601804E-2</v>
      </c>
      <c r="Y3264" s="7">
        <f t="shared" si="814"/>
        <v>0</v>
      </c>
      <c r="Z3264" s="40"/>
      <c r="AA3264" s="40"/>
      <c r="AB3264" s="40"/>
      <c r="AC3264" s="40"/>
      <c r="AD3264" s="40"/>
      <c r="AE3264" s="40"/>
      <c r="AF3264" s="40"/>
      <c r="AG3264" s="41"/>
      <c r="AH3264" s="40"/>
      <c r="AI3264" s="40"/>
      <c r="AJ3264" s="40"/>
      <c r="AK3264" s="40"/>
      <c r="AL3264" s="40"/>
      <c r="AM3264" s="41"/>
      <c r="AN3264" s="36">
        <f>Y3264*(IF(AND(AH3264&gt;0,AI3264&lt;0),AH3264,0)+IF(AND(AJ3264&lt;0,AK3264&gt;0),AJ3264,0)+IF(AND(AL3264&gt;0,AM3264&gt;0),AL3264,0))</f>
        <v>0</v>
      </c>
      <c r="AO3264" s="37">
        <f>Y3264*(IF(AND(AH3264&gt;0,AI3264&lt;0),AI3264,0)+IF(AND(AJ3264&lt;0,AK3264&gt;0),AK3264,0)+IF(AND(AL3264&gt;0,AM3264&gt;0),AM3264,0))</f>
        <v>0</v>
      </c>
      <c r="AQ3264" s="40">
        <f>AU3264*D3264</f>
        <v>64095.146861812544</v>
      </c>
      <c r="AR3264" s="40">
        <f>AV3264*E3264</f>
        <v>39904.498300300394</v>
      </c>
      <c r="AS3264" s="40">
        <f>IF(AND(Y3264&lt;&gt;0,AN3264&lt;&gt;0),0,Q3264)</f>
        <v>5725.426622847629</v>
      </c>
      <c r="AT3264" s="41">
        <f t="shared" si="820"/>
        <v>109725.07178496057</v>
      </c>
      <c r="AU3264" s="42">
        <f>S3264+AN3264</f>
        <v>662.13994691955111</v>
      </c>
      <c r="AV3264" s="37">
        <f>T3264+AO3264</f>
        <v>686.46995183726813</v>
      </c>
      <c r="AW3264" s="58">
        <f t="shared" si="805"/>
        <v>0.58414312990768735</v>
      </c>
      <c r="AX3264" s="58">
        <f t="shared" si="806"/>
        <v>0.36367712183871082</v>
      </c>
      <c r="AY3264" s="59">
        <f t="shared" si="807"/>
        <v>5.2179748253601804E-2</v>
      </c>
      <c r="AZ3264" s="54">
        <f t="shared" si="815"/>
        <v>-2.1174254339775489E-2</v>
      </c>
    </row>
    <row r="3265" spans="3:52" x14ac:dyDescent="0.25">
      <c r="C3265" s="35">
        <v>39405</v>
      </c>
      <c r="D3265" s="36">
        <v>94.05</v>
      </c>
      <c r="E3265" s="37">
        <v>58.6</v>
      </c>
      <c r="F3265" s="38">
        <v>0</v>
      </c>
      <c r="G3265" s="7">
        <v>0</v>
      </c>
      <c r="H3265" s="38">
        <v>1</v>
      </c>
      <c r="I3265" s="7">
        <v>1</v>
      </c>
      <c r="J3265" s="36">
        <f t="shared" si="808"/>
        <v>94.002975000000006</v>
      </c>
      <c r="K3265" s="37">
        <f t="shared" si="809"/>
        <v>58.570700000000002</v>
      </c>
      <c r="L3265" s="36">
        <f t="shared" si="810"/>
        <v>94.097024999999988</v>
      </c>
      <c r="M3265" s="37">
        <f t="shared" si="811"/>
        <v>58.629300000000001</v>
      </c>
      <c r="O3265" s="39">
        <f t="shared" si="812"/>
        <v>62274.262007783778</v>
      </c>
      <c r="P3265" s="40">
        <f t="shared" si="813"/>
        <v>40227.139177663914</v>
      </c>
      <c r="Q3265" s="40">
        <f>S3265*F3265+T3265*G3265+AS3264*(1+$G$9/252)</f>
        <v>5725.653822316789</v>
      </c>
      <c r="R3265" s="41">
        <f t="shared" si="816"/>
        <v>108227.05500776449</v>
      </c>
      <c r="S3265" s="36">
        <f>AU3264*H3264</f>
        <v>662.13994691955111</v>
      </c>
      <c r="T3265" s="37">
        <f>AV3264*I3264</f>
        <v>686.46995183726813</v>
      </c>
      <c r="U3265" s="57">
        <f t="shared" si="819"/>
        <v>0.57540383043145782</v>
      </c>
      <c r="V3265" s="58">
        <f t="shared" si="817"/>
        <v>0.37169207990347619</v>
      </c>
      <c r="W3265" s="59">
        <f t="shared" si="818"/>
        <v>5.2904089665065872E-2</v>
      </c>
      <c r="Y3265" s="7">
        <f t="shared" si="814"/>
        <v>0</v>
      </c>
      <c r="Z3265" s="40"/>
      <c r="AA3265" s="40"/>
      <c r="AB3265" s="40"/>
      <c r="AC3265" s="40"/>
      <c r="AD3265" s="40"/>
      <c r="AE3265" s="40"/>
      <c r="AF3265" s="40"/>
      <c r="AG3265" s="41"/>
      <c r="AH3265" s="40"/>
      <c r="AI3265" s="40"/>
      <c r="AJ3265" s="40"/>
      <c r="AK3265" s="40"/>
      <c r="AL3265" s="40"/>
      <c r="AM3265" s="41"/>
      <c r="AN3265" s="36">
        <f>Y3265*(IF(AND(AH3265&gt;0,AI3265&lt;0),AH3265,0)+IF(AND(AJ3265&lt;0,AK3265&gt;0),AJ3265,0)+IF(AND(AL3265&gt;0,AM3265&gt;0),AL3265,0))</f>
        <v>0</v>
      </c>
      <c r="AO3265" s="37">
        <f>Y3265*(IF(AND(AH3265&gt;0,AI3265&lt;0),AI3265,0)+IF(AND(AJ3265&lt;0,AK3265&gt;0),AK3265,0)+IF(AND(AL3265&gt;0,AM3265&gt;0),AM3265,0))</f>
        <v>0</v>
      </c>
      <c r="AQ3265" s="40">
        <f>AU3265*D3265</f>
        <v>62274.262007783778</v>
      </c>
      <c r="AR3265" s="40">
        <f>AV3265*E3265</f>
        <v>40227.139177663914</v>
      </c>
      <c r="AS3265" s="40">
        <f>IF(AND(Y3265&lt;&gt;0,AN3265&lt;&gt;0),0,Q3265)</f>
        <v>5725.653822316789</v>
      </c>
      <c r="AT3265" s="41">
        <f t="shared" si="820"/>
        <v>108227.05500776449</v>
      </c>
      <c r="AU3265" s="42">
        <f>S3265+AN3265</f>
        <v>662.13994691955111</v>
      </c>
      <c r="AV3265" s="37">
        <f>T3265+AO3265</f>
        <v>686.46995183726813</v>
      </c>
      <c r="AW3265" s="58">
        <f t="shared" si="805"/>
        <v>0.57540383043145782</v>
      </c>
      <c r="AX3265" s="58">
        <f t="shared" si="806"/>
        <v>0.37169207990347619</v>
      </c>
      <c r="AY3265" s="59">
        <f t="shared" si="807"/>
        <v>5.2904089665065872E-2</v>
      </c>
      <c r="AZ3265" s="54">
        <f t="shared" si="815"/>
        <v>-1.3652456570107385E-2</v>
      </c>
    </row>
    <row r="3266" spans="3:52" x14ac:dyDescent="0.25">
      <c r="C3266" s="35">
        <v>39406</v>
      </c>
      <c r="D3266" s="36">
        <v>93.35</v>
      </c>
      <c r="E3266" s="37">
        <v>58.48</v>
      </c>
      <c r="F3266" s="38">
        <v>0</v>
      </c>
      <c r="G3266" s="7">
        <v>0</v>
      </c>
      <c r="H3266" s="38">
        <v>1</v>
      </c>
      <c r="I3266" s="7">
        <v>1</v>
      </c>
      <c r="J3266" s="36">
        <f t="shared" si="808"/>
        <v>93.303325000000001</v>
      </c>
      <c r="K3266" s="37">
        <f t="shared" si="809"/>
        <v>58.450760000000002</v>
      </c>
      <c r="L3266" s="36">
        <f t="shared" si="810"/>
        <v>93.396674999999988</v>
      </c>
      <c r="M3266" s="37">
        <f t="shared" si="811"/>
        <v>58.509239999999991</v>
      </c>
      <c r="O3266" s="39">
        <f t="shared" si="812"/>
        <v>61810.764044940093</v>
      </c>
      <c r="P3266" s="40">
        <f t="shared" si="813"/>
        <v>40144.762783443439</v>
      </c>
      <c r="Q3266" s="40">
        <f>S3266*F3266+T3266*G3266+AS3265*(1+$G$9/252)</f>
        <v>5725.881030801801</v>
      </c>
      <c r="R3266" s="41">
        <f t="shared" si="816"/>
        <v>107681.40785918533</v>
      </c>
      <c r="S3266" s="36">
        <f>AU3265*H3265</f>
        <v>662.13994691955111</v>
      </c>
      <c r="T3266" s="37">
        <f>AV3265*I3265</f>
        <v>686.46995183726813</v>
      </c>
      <c r="U3266" s="57">
        <f t="shared" si="819"/>
        <v>0.57401519235121679</v>
      </c>
      <c r="V3266" s="58">
        <f t="shared" si="817"/>
        <v>0.37281053044867901</v>
      </c>
      <c r="W3266" s="59">
        <f t="shared" si="818"/>
        <v>5.317427720010421E-2</v>
      </c>
      <c r="Y3266" s="7">
        <f t="shared" si="814"/>
        <v>0</v>
      </c>
      <c r="Z3266" s="40"/>
      <c r="AA3266" s="40"/>
      <c r="AB3266" s="40"/>
      <c r="AC3266" s="40"/>
      <c r="AD3266" s="40"/>
      <c r="AE3266" s="40"/>
      <c r="AF3266" s="40"/>
      <c r="AG3266" s="41"/>
      <c r="AH3266" s="40"/>
      <c r="AI3266" s="40"/>
      <c r="AJ3266" s="40"/>
      <c r="AK3266" s="40"/>
      <c r="AL3266" s="40"/>
      <c r="AM3266" s="41"/>
      <c r="AN3266" s="36">
        <f>Y3266*(IF(AND(AH3266&gt;0,AI3266&lt;0),AH3266,0)+IF(AND(AJ3266&lt;0,AK3266&gt;0),AJ3266,0)+IF(AND(AL3266&gt;0,AM3266&gt;0),AL3266,0))</f>
        <v>0</v>
      </c>
      <c r="AO3266" s="37">
        <f>Y3266*(IF(AND(AH3266&gt;0,AI3266&lt;0),AI3266,0)+IF(AND(AJ3266&lt;0,AK3266&gt;0),AK3266,0)+IF(AND(AL3266&gt;0,AM3266&gt;0),AM3266,0))</f>
        <v>0</v>
      </c>
      <c r="AQ3266" s="40">
        <f>AU3266*D3266</f>
        <v>61810.764044940093</v>
      </c>
      <c r="AR3266" s="40">
        <f>AV3266*E3266</f>
        <v>40144.762783443439</v>
      </c>
      <c r="AS3266" s="40">
        <f>IF(AND(Y3266&lt;&gt;0,AN3266&lt;&gt;0),0,Q3266)</f>
        <v>5725.881030801801</v>
      </c>
      <c r="AT3266" s="41">
        <f t="shared" si="820"/>
        <v>107681.40785918533</v>
      </c>
      <c r="AU3266" s="42">
        <f>S3266+AN3266</f>
        <v>662.13994691955111</v>
      </c>
      <c r="AV3266" s="37">
        <f>T3266+AO3266</f>
        <v>686.46995183726813</v>
      </c>
      <c r="AW3266" s="58">
        <f t="shared" si="805"/>
        <v>0.57401519235121679</v>
      </c>
      <c r="AX3266" s="58">
        <f t="shared" si="806"/>
        <v>0.37281053044867901</v>
      </c>
      <c r="AY3266" s="59">
        <f t="shared" si="807"/>
        <v>5.317427720010421E-2</v>
      </c>
      <c r="AZ3266" s="54">
        <f t="shared" si="815"/>
        <v>-5.041688961600288E-3</v>
      </c>
    </row>
    <row r="3267" spans="3:52" x14ac:dyDescent="0.25">
      <c r="C3267" s="35">
        <v>39407</v>
      </c>
      <c r="D3267" s="36">
        <v>91.71</v>
      </c>
      <c r="E3267" s="37">
        <v>57.33</v>
      </c>
      <c r="F3267" s="38">
        <v>0</v>
      </c>
      <c r="G3267" s="7">
        <v>0</v>
      </c>
      <c r="H3267" s="38">
        <v>1</v>
      </c>
      <c r="I3267" s="7">
        <v>1</v>
      </c>
      <c r="J3267" s="36">
        <f t="shared" si="808"/>
        <v>91.664145000000005</v>
      </c>
      <c r="K3267" s="37">
        <f t="shared" si="809"/>
        <v>57.301335000000002</v>
      </c>
      <c r="L3267" s="36">
        <f t="shared" si="810"/>
        <v>91.755854999999983</v>
      </c>
      <c r="M3267" s="37">
        <f t="shared" si="811"/>
        <v>57.358664999999995</v>
      </c>
      <c r="O3267" s="39">
        <f t="shared" si="812"/>
        <v>60724.85453199203</v>
      </c>
      <c r="P3267" s="40">
        <f t="shared" si="813"/>
        <v>39355.322338830578</v>
      </c>
      <c r="Q3267" s="40">
        <f>S3267*F3267+T3267*G3267+AS3266*(1+$G$9/252)</f>
        <v>5726.1082483030232</v>
      </c>
      <c r="R3267" s="41">
        <f t="shared" si="816"/>
        <v>105806.28511912563</v>
      </c>
      <c r="S3267" s="36">
        <f>AU3266*H3266</f>
        <v>662.13994691955111</v>
      </c>
      <c r="T3267" s="37">
        <f>AV3266*I3266</f>
        <v>686.46995183726813</v>
      </c>
      <c r="U3267" s="57">
        <f t="shared" si="819"/>
        <v>0.57392483313843667</v>
      </c>
      <c r="V3267" s="58">
        <f t="shared" si="817"/>
        <v>0.37195637569659534</v>
      </c>
      <c r="W3267" s="59">
        <f t="shared" si="818"/>
        <v>5.4118791164968018E-2</v>
      </c>
      <c r="Y3267" s="7">
        <f t="shared" si="814"/>
        <v>0</v>
      </c>
      <c r="Z3267" s="40"/>
      <c r="AA3267" s="40"/>
      <c r="AB3267" s="40"/>
      <c r="AC3267" s="40"/>
      <c r="AD3267" s="40"/>
      <c r="AE3267" s="40"/>
      <c r="AF3267" s="40"/>
      <c r="AG3267" s="41"/>
      <c r="AH3267" s="40"/>
      <c r="AI3267" s="40"/>
      <c r="AJ3267" s="40"/>
      <c r="AK3267" s="40"/>
      <c r="AL3267" s="40"/>
      <c r="AM3267" s="41"/>
      <c r="AN3267" s="36">
        <f>Y3267*(IF(AND(AH3267&gt;0,AI3267&lt;0),AH3267,0)+IF(AND(AJ3267&lt;0,AK3267&gt;0),AJ3267,0)+IF(AND(AL3267&gt;0,AM3267&gt;0),AL3267,0))</f>
        <v>0</v>
      </c>
      <c r="AO3267" s="37">
        <f>Y3267*(IF(AND(AH3267&gt;0,AI3267&lt;0),AI3267,0)+IF(AND(AJ3267&lt;0,AK3267&gt;0),AK3267,0)+IF(AND(AL3267&gt;0,AM3267&gt;0),AM3267,0))</f>
        <v>0</v>
      </c>
      <c r="AQ3267" s="40">
        <f>AU3267*D3267</f>
        <v>60724.85453199203</v>
      </c>
      <c r="AR3267" s="40">
        <f>AV3267*E3267</f>
        <v>39355.322338830578</v>
      </c>
      <c r="AS3267" s="40">
        <f>IF(AND(Y3267&lt;&gt;0,AN3267&lt;&gt;0),0,Q3267)</f>
        <v>5726.1082483030232</v>
      </c>
      <c r="AT3267" s="41">
        <f t="shared" si="820"/>
        <v>105806.28511912563</v>
      </c>
      <c r="AU3267" s="42">
        <f>S3267+AN3267</f>
        <v>662.13994691955111</v>
      </c>
      <c r="AV3267" s="37">
        <f>T3267+AO3267</f>
        <v>686.46995183726813</v>
      </c>
      <c r="AW3267" s="58">
        <f t="shared" si="805"/>
        <v>0.57392483313843667</v>
      </c>
      <c r="AX3267" s="58">
        <f t="shared" si="806"/>
        <v>0.37195637569659534</v>
      </c>
      <c r="AY3267" s="59">
        <f t="shared" si="807"/>
        <v>5.4118791164968018E-2</v>
      </c>
      <c r="AZ3267" s="54">
        <f t="shared" si="815"/>
        <v>-1.7413616494611484E-2</v>
      </c>
    </row>
    <row r="3268" spans="3:52" x14ac:dyDescent="0.25">
      <c r="C3268" s="35">
        <v>39409</v>
      </c>
      <c r="D3268" s="36">
        <v>93.6</v>
      </c>
      <c r="E3268" s="37">
        <v>57.72</v>
      </c>
      <c r="F3268" s="38">
        <v>0</v>
      </c>
      <c r="G3268" s="7">
        <v>0</v>
      </c>
      <c r="H3268" s="38">
        <v>1</v>
      </c>
      <c r="I3268" s="7">
        <v>1</v>
      </c>
      <c r="J3268" s="36">
        <f t="shared" si="808"/>
        <v>93.553200000000004</v>
      </c>
      <c r="K3268" s="37">
        <f t="shared" si="809"/>
        <v>57.691140000000004</v>
      </c>
      <c r="L3268" s="36">
        <f t="shared" si="810"/>
        <v>93.646799999999985</v>
      </c>
      <c r="M3268" s="37">
        <f t="shared" si="811"/>
        <v>57.748859999999993</v>
      </c>
      <c r="O3268" s="39">
        <f t="shared" si="812"/>
        <v>61976.29903166998</v>
      </c>
      <c r="P3268" s="40">
        <f t="shared" si="813"/>
        <v>39623.045620047116</v>
      </c>
      <c r="Q3268" s="40">
        <f>S3268*F3268+T3268*G3268+AS3267*(1+$G$9/252)</f>
        <v>5726.3354748208121</v>
      </c>
      <c r="R3268" s="41">
        <f t="shared" si="816"/>
        <v>107325.6801265379</v>
      </c>
      <c r="S3268" s="36">
        <f>AU3267*H3267</f>
        <v>662.13994691955111</v>
      </c>
      <c r="T3268" s="37">
        <f>AV3267*I3267</f>
        <v>686.46995183726813</v>
      </c>
      <c r="U3268" s="57">
        <f t="shared" si="819"/>
        <v>0.57746010981341456</v>
      </c>
      <c r="V3268" s="58">
        <f t="shared" si="817"/>
        <v>0.369185134194642</v>
      </c>
      <c r="W3268" s="59">
        <f t="shared" si="818"/>
        <v>5.3354755991943524E-2</v>
      </c>
      <c r="Y3268" s="7">
        <f t="shared" si="814"/>
        <v>0</v>
      </c>
      <c r="Z3268" s="40"/>
      <c r="AA3268" s="40"/>
      <c r="AB3268" s="40"/>
      <c r="AC3268" s="40"/>
      <c r="AD3268" s="40"/>
      <c r="AE3268" s="40"/>
      <c r="AF3268" s="40"/>
      <c r="AG3268" s="41"/>
      <c r="AH3268" s="40"/>
      <c r="AI3268" s="40"/>
      <c r="AJ3268" s="40"/>
      <c r="AK3268" s="40"/>
      <c r="AL3268" s="40"/>
      <c r="AM3268" s="41"/>
      <c r="AN3268" s="36">
        <f>Y3268*(IF(AND(AH3268&gt;0,AI3268&lt;0),AH3268,0)+IF(AND(AJ3268&lt;0,AK3268&gt;0),AJ3268,0)+IF(AND(AL3268&gt;0,AM3268&gt;0),AL3268,0))</f>
        <v>0</v>
      </c>
      <c r="AO3268" s="37">
        <f>Y3268*(IF(AND(AH3268&gt;0,AI3268&lt;0),AI3268,0)+IF(AND(AJ3268&lt;0,AK3268&gt;0),AK3268,0)+IF(AND(AL3268&gt;0,AM3268&gt;0),AM3268,0))</f>
        <v>0</v>
      </c>
      <c r="AQ3268" s="40">
        <f>AU3268*D3268</f>
        <v>61976.29903166998</v>
      </c>
      <c r="AR3268" s="40">
        <f>AV3268*E3268</f>
        <v>39623.045620047116</v>
      </c>
      <c r="AS3268" s="40">
        <f>IF(AND(Y3268&lt;&gt;0,AN3268&lt;&gt;0),0,Q3268)</f>
        <v>5726.3354748208121</v>
      </c>
      <c r="AT3268" s="41">
        <f t="shared" si="820"/>
        <v>107325.6801265379</v>
      </c>
      <c r="AU3268" s="42">
        <f>S3268+AN3268</f>
        <v>662.13994691955111</v>
      </c>
      <c r="AV3268" s="37">
        <f>T3268+AO3268</f>
        <v>686.46995183726813</v>
      </c>
      <c r="AW3268" s="58">
        <f t="shared" si="805"/>
        <v>0.57746010981341456</v>
      </c>
      <c r="AX3268" s="58">
        <f t="shared" si="806"/>
        <v>0.369185134194642</v>
      </c>
      <c r="AY3268" s="59">
        <f t="shared" si="807"/>
        <v>5.3354755991943524E-2</v>
      </c>
      <c r="AZ3268" s="54">
        <f t="shared" si="815"/>
        <v>1.4360158337490159E-2</v>
      </c>
    </row>
    <row r="3269" spans="3:52" x14ac:dyDescent="0.25">
      <c r="C3269" s="35">
        <v>39412</v>
      </c>
      <c r="D3269" s="36">
        <v>91.65</v>
      </c>
      <c r="E3269" s="37">
        <v>56.82</v>
      </c>
      <c r="F3269" s="38">
        <v>0</v>
      </c>
      <c r="G3269" s="7">
        <v>0</v>
      </c>
      <c r="H3269" s="38">
        <v>1</v>
      </c>
      <c r="I3269" s="7">
        <v>1</v>
      </c>
      <c r="J3269" s="36">
        <f t="shared" si="808"/>
        <v>91.604175000000012</v>
      </c>
      <c r="K3269" s="37">
        <f t="shared" si="809"/>
        <v>56.791590000000006</v>
      </c>
      <c r="L3269" s="36">
        <f t="shared" si="810"/>
        <v>91.695824999999999</v>
      </c>
      <c r="M3269" s="37">
        <f t="shared" si="811"/>
        <v>56.848409999999994</v>
      </c>
      <c r="O3269" s="39">
        <f t="shared" si="812"/>
        <v>60685.126135176863</v>
      </c>
      <c r="P3269" s="40">
        <f t="shared" si="813"/>
        <v>39005.222663393572</v>
      </c>
      <c r="Q3269" s="40">
        <f>S3269*F3269+T3269*G3269+AS3268*(1+$G$9/252)</f>
        <v>5726.5627103555271</v>
      </c>
      <c r="R3269" s="41">
        <f t="shared" si="816"/>
        <v>105416.91150892596</v>
      </c>
      <c r="S3269" s="36">
        <f>AU3268*H3268</f>
        <v>662.13994691955111</v>
      </c>
      <c r="T3269" s="37">
        <f>AV3268*I3268</f>
        <v>686.46995183726813</v>
      </c>
      <c r="U3269" s="57">
        <f t="shared" si="819"/>
        <v>0.57566784367457469</v>
      </c>
      <c r="V3269" s="58">
        <f t="shared" si="817"/>
        <v>0.37000915797168737</v>
      </c>
      <c r="W3269" s="59">
        <f t="shared" si="818"/>
        <v>5.4322998353737981E-2</v>
      </c>
      <c r="Y3269" s="7">
        <f t="shared" si="814"/>
        <v>0</v>
      </c>
      <c r="Z3269" s="40"/>
      <c r="AA3269" s="40"/>
      <c r="AB3269" s="40"/>
      <c r="AC3269" s="40"/>
      <c r="AD3269" s="40"/>
      <c r="AE3269" s="40"/>
      <c r="AF3269" s="40"/>
      <c r="AG3269" s="41"/>
      <c r="AH3269" s="40"/>
      <c r="AI3269" s="40"/>
      <c r="AJ3269" s="40"/>
      <c r="AK3269" s="40"/>
      <c r="AL3269" s="40"/>
      <c r="AM3269" s="41"/>
      <c r="AN3269" s="36">
        <f>Y3269*(IF(AND(AH3269&gt;0,AI3269&lt;0),AH3269,0)+IF(AND(AJ3269&lt;0,AK3269&gt;0),AJ3269,0)+IF(AND(AL3269&gt;0,AM3269&gt;0),AL3269,0))</f>
        <v>0</v>
      </c>
      <c r="AO3269" s="37">
        <f>Y3269*(IF(AND(AH3269&gt;0,AI3269&lt;0),AI3269,0)+IF(AND(AJ3269&lt;0,AK3269&gt;0),AK3269,0)+IF(AND(AL3269&gt;0,AM3269&gt;0),AM3269,0))</f>
        <v>0</v>
      </c>
      <c r="AQ3269" s="40">
        <f>AU3269*D3269</f>
        <v>60685.126135176863</v>
      </c>
      <c r="AR3269" s="40">
        <f>AV3269*E3269</f>
        <v>39005.222663393572</v>
      </c>
      <c r="AS3269" s="40">
        <f>IF(AND(Y3269&lt;&gt;0,AN3269&lt;&gt;0),0,Q3269)</f>
        <v>5726.5627103555271</v>
      </c>
      <c r="AT3269" s="41">
        <f t="shared" si="820"/>
        <v>105416.91150892596</v>
      </c>
      <c r="AU3269" s="42">
        <f>S3269+AN3269</f>
        <v>662.13994691955111</v>
      </c>
      <c r="AV3269" s="37">
        <f>T3269+AO3269</f>
        <v>686.46995183726813</v>
      </c>
      <c r="AW3269" s="58">
        <f t="shared" si="805"/>
        <v>0.57566784367457469</v>
      </c>
      <c r="AX3269" s="58">
        <f t="shared" si="806"/>
        <v>0.37000915797168737</v>
      </c>
      <c r="AY3269" s="59">
        <f t="shared" si="807"/>
        <v>5.4322998353737981E-2</v>
      </c>
      <c r="AZ3269" s="54">
        <f t="shared" si="815"/>
        <v>-1.7784826663679087E-2</v>
      </c>
    </row>
    <row r="3270" spans="3:52" x14ac:dyDescent="0.25">
      <c r="C3270" s="35">
        <v>39413</v>
      </c>
      <c r="D3270" s="36">
        <v>93.21</v>
      </c>
      <c r="E3270" s="37">
        <v>57.46</v>
      </c>
      <c r="F3270" s="38">
        <v>0</v>
      </c>
      <c r="G3270" s="7">
        <v>0</v>
      </c>
      <c r="H3270" s="38">
        <v>1</v>
      </c>
      <c r="I3270" s="7">
        <v>1</v>
      </c>
      <c r="J3270" s="36">
        <f t="shared" si="808"/>
        <v>93.163394999999994</v>
      </c>
      <c r="K3270" s="37">
        <f t="shared" si="809"/>
        <v>57.431270000000005</v>
      </c>
      <c r="L3270" s="36">
        <f t="shared" si="810"/>
        <v>93.256604999999993</v>
      </c>
      <c r="M3270" s="37">
        <f t="shared" si="811"/>
        <v>57.488729999999997</v>
      </c>
      <c r="O3270" s="39">
        <f t="shared" si="812"/>
        <v>61718.064452371356</v>
      </c>
      <c r="P3270" s="40">
        <f t="shared" si="813"/>
        <v>39444.563432569426</v>
      </c>
      <c r="Q3270" s="40">
        <f>S3270*F3270+T3270*G3270+AS3269*(1+$G$9/252)</f>
        <v>5726.7899549075246</v>
      </c>
      <c r="R3270" s="41">
        <f t="shared" si="816"/>
        <v>106889.41783984831</v>
      </c>
      <c r="S3270" s="36">
        <f>AU3269*H3269</f>
        <v>662.13994691955111</v>
      </c>
      <c r="T3270" s="37">
        <f>AV3269*I3269</f>
        <v>686.46995183726813</v>
      </c>
      <c r="U3270" s="57">
        <f t="shared" si="819"/>
        <v>0.57740107205788249</v>
      </c>
      <c r="V3270" s="58">
        <f t="shared" si="817"/>
        <v>0.36902215607225919</v>
      </c>
      <c r="W3270" s="59">
        <f t="shared" si="818"/>
        <v>5.3576771869858396E-2</v>
      </c>
      <c r="Y3270" s="7">
        <f t="shared" si="814"/>
        <v>0</v>
      </c>
      <c r="Z3270" s="40"/>
      <c r="AA3270" s="40"/>
      <c r="AB3270" s="40"/>
      <c r="AC3270" s="40"/>
      <c r="AD3270" s="40"/>
      <c r="AE3270" s="40"/>
      <c r="AF3270" s="40"/>
      <c r="AG3270" s="41"/>
      <c r="AH3270" s="40"/>
      <c r="AI3270" s="40"/>
      <c r="AJ3270" s="40"/>
      <c r="AK3270" s="40"/>
      <c r="AL3270" s="40"/>
      <c r="AM3270" s="41"/>
      <c r="AN3270" s="36">
        <f>Y3270*(IF(AND(AH3270&gt;0,AI3270&lt;0),AH3270,0)+IF(AND(AJ3270&lt;0,AK3270&gt;0),AJ3270,0)+IF(AND(AL3270&gt;0,AM3270&gt;0),AL3270,0))</f>
        <v>0</v>
      </c>
      <c r="AO3270" s="37">
        <f>Y3270*(IF(AND(AH3270&gt;0,AI3270&lt;0),AI3270,0)+IF(AND(AJ3270&lt;0,AK3270&gt;0),AK3270,0)+IF(AND(AL3270&gt;0,AM3270&gt;0),AM3270,0))</f>
        <v>0</v>
      </c>
      <c r="AQ3270" s="40">
        <f>AU3270*D3270</f>
        <v>61718.064452371356</v>
      </c>
      <c r="AR3270" s="40">
        <f>AV3270*E3270</f>
        <v>39444.563432569426</v>
      </c>
      <c r="AS3270" s="40">
        <f>IF(AND(Y3270&lt;&gt;0,AN3270&lt;&gt;0),0,Q3270)</f>
        <v>5726.7899549075246</v>
      </c>
      <c r="AT3270" s="41">
        <f t="shared" si="820"/>
        <v>106889.41783984831</v>
      </c>
      <c r="AU3270" s="42">
        <f>S3270+AN3270</f>
        <v>662.13994691955111</v>
      </c>
      <c r="AV3270" s="37">
        <f>T3270+AO3270</f>
        <v>686.46995183726813</v>
      </c>
      <c r="AW3270" s="58">
        <f t="shared" si="805"/>
        <v>0.57740107205788249</v>
      </c>
      <c r="AX3270" s="58">
        <f t="shared" si="806"/>
        <v>0.36902215607225919</v>
      </c>
      <c r="AY3270" s="59">
        <f t="shared" si="807"/>
        <v>5.3576771869858396E-2</v>
      </c>
      <c r="AZ3270" s="54">
        <f t="shared" si="815"/>
        <v>1.3968407059598453E-2</v>
      </c>
    </row>
    <row r="3271" spans="3:52" x14ac:dyDescent="0.25">
      <c r="C3271" s="35">
        <v>39414</v>
      </c>
      <c r="D3271" s="36">
        <v>97.12</v>
      </c>
      <c r="E3271" s="37">
        <v>57.97</v>
      </c>
      <c r="F3271" s="38">
        <v>0</v>
      </c>
      <c r="G3271" s="7">
        <v>0</v>
      </c>
      <c r="H3271" s="38">
        <v>1</v>
      </c>
      <c r="I3271" s="7">
        <v>1</v>
      </c>
      <c r="J3271" s="36">
        <f t="shared" si="808"/>
        <v>97.07144000000001</v>
      </c>
      <c r="K3271" s="37">
        <f t="shared" si="809"/>
        <v>57.941015</v>
      </c>
      <c r="L3271" s="36">
        <f t="shared" si="810"/>
        <v>97.168559999999999</v>
      </c>
      <c r="M3271" s="37">
        <f t="shared" si="811"/>
        <v>57.998984999999998</v>
      </c>
      <c r="O3271" s="39">
        <f t="shared" si="812"/>
        <v>64307.031644826806</v>
      </c>
      <c r="P3271" s="40">
        <f t="shared" si="813"/>
        <v>39794.663108006433</v>
      </c>
      <c r="Q3271" s="40">
        <f>S3271*F3271+T3271*G3271+AS3270*(1+$G$9/252)</f>
        <v>5727.017208477163</v>
      </c>
      <c r="R3271" s="41">
        <f t="shared" si="816"/>
        <v>109828.7119613104</v>
      </c>
      <c r="S3271" s="36">
        <f>AU3270*H3270</f>
        <v>662.13994691955111</v>
      </c>
      <c r="T3271" s="37">
        <f>AV3270*I3270</f>
        <v>686.46995183726813</v>
      </c>
      <c r="U3271" s="57">
        <f t="shared" si="819"/>
        <v>0.58552113100880565</v>
      </c>
      <c r="V3271" s="58">
        <f t="shared" si="817"/>
        <v>0.36233387788454613</v>
      </c>
      <c r="W3271" s="59">
        <f t="shared" si="818"/>
        <v>5.2144991106648247E-2</v>
      </c>
      <c r="Y3271" s="7">
        <f t="shared" si="814"/>
        <v>0</v>
      </c>
      <c r="Z3271" s="40"/>
      <c r="AA3271" s="40"/>
      <c r="AB3271" s="40"/>
      <c r="AC3271" s="40"/>
      <c r="AD3271" s="40"/>
      <c r="AE3271" s="40"/>
      <c r="AF3271" s="40"/>
      <c r="AG3271" s="41"/>
      <c r="AH3271" s="40"/>
      <c r="AI3271" s="40"/>
      <c r="AJ3271" s="40"/>
      <c r="AK3271" s="40"/>
      <c r="AL3271" s="40"/>
      <c r="AM3271" s="41"/>
      <c r="AN3271" s="36">
        <f>Y3271*(IF(AND(AH3271&gt;0,AI3271&lt;0),AH3271,0)+IF(AND(AJ3271&lt;0,AK3271&gt;0),AJ3271,0)+IF(AND(AL3271&gt;0,AM3271&gt;0),AL3271,0))</f>
        <v>0</v>
      </c>
      <c r="AO3271" s="37">
        <f>Y3271*(IF(AND(AH3271&gt;0,AI3271&lt;0),AI3271,0)+IF(AND(AJ3271&lt;0,AK3271&gt;0),AK3271,0)+IF(AND(AL3271&gt;0,AM3271&gt;0),AM3271,0))</f>
        <v>0</v>
      </c>
      <c r="AQ3271" s="40">
        <f>AU3271*D3271</f>
        <v>64307.031644826806</v>
      </c>
      <c r="AR3271" s="40">
        <f>AV3271*E3271</f>
        <v>39794.663108006433</v>
      </c>
      <c r="AS3271" s="40">
        <f>IF(AND(Y3271&lt;&gt;0,AN3271&lt;&gt;0),0,Q3271)</f>
        <v>5727.017208477163</v>
      </c>
      <c r="AT3271" s="41">
        <f t="shared" si="820"/>
        <v>109828.7119613104</v>
      </c>
      <c r="AU3271" s="42">
        <f>S3271+AN3271</f>
        <v>662.13994691955111</v>
      </c>
      <c r="AV3271" s="37">
        <f>T3271+AO3271</f>
        <v>686.46995183726813</v>
      </c>
      <c r="AW3271" s="58">
        <f t="shared" si="805"/>
        <v>0.58552113100880565</v>
      </c>
      <c r="AX3271" s="58">
        <f t="shared" si="806"/>
        <v>0.36233387788454613</v>
      </c>
      <c r="AY3271" s="59">
        <f t="shared" si="807"/>
        <v>5.2144991106648247E-2</v>
      </c>
      <c r="AZ3271" s="54">
        <f t="shared" si="815"/>
        <v>2.7498457572909807E-2</v>
      </c>
    </row>
    <row r="3272" spans="3:52" x14ac:dyDescent="0.25">
      <c r="C3272" s="35">
        <v>39415</v>
      </c>
      <c r="D3272" s="36">
        <v>96.19</v>
      </c>
      <c r="E3272" s="37">
        <v>58.35</v>
      </c>
      <c r="F3272" s="38">
        <v>0</v>
      </c>
      <c r="G3272" s="7">
        <v>0</v>
      </c>
      <c r="H3272" s="38">
        <v>1</v>
      </c>
      <c r="I3272" s="7">
        <v>1</v>
      </c>
      <c r="J3272" s="36">
        <f t="shared" si="808"/>
        <v>96.141905000000008</v>
      </c>
      <c r="K3272" s="37">
        <f t="shared" si="809"/>
        <v>58.320825000000006</v>
      </c>
      <c r="L3272" s="36">
        <f t="shared" si="810"/>
        <v>96.238094999999987</v>
      </c>
      <c r="M3272" s="37">
        <f t="shared" si="811"/>
        <v>58.379174999999996</v>
      </c>
      <c r="O3272" s="39">
        <f t="shared" si="812"/>
        <v>63691.241494191621</v>
      </c>
      <c r="P3272" s="40">
        <f t="shared" si="813"/>
        <v>40055.521689704598</v>
      </c>
      <c r="Q3272" s="40">
        <f>S3272*F3272+T3272*G3272+AS3271*(1+$G$9/252)</f>
        <v>5727.2444710648006</v>
      </c>
      <c r="R3272" s="41">
        <f t="shared" si="816"/>
        <v>109474.00765496102</v>
      </c>
      <c r="S3272" s="36">
        <f>AU3271*H3271</f>
        <v>662.13994691955111</v>
      </c>
      <c r="T3272" s="37">
        <f>AV3271*I3271</f>
        <v>686.46995183726813</v>
      </c>
      <c r="U3272" s="57">
        <f t="shared" si="819"/>
        <v>0.581793275486296</v>
      </c>
      <c r="V3272" s="58">
        <f t="shared" si="817"/>
        <v>0.36589070362666498</v>
      </c>
      <c r="W3272" s="59">
        <f t="shared" si="818"/>
        <v>5.2316020887038926E-2</v>
      </c>
      <c r="Y3272" s="7">
        <f t="shared" si="814"/>
        <v>0</v>
      </c>
      <c r="Z3272" s="40"/>
      <c r="AA3272" s="40"/>
      <c r="AB3272" s="40"/>
      <c r="AC3272" s="40"/>
      <c r="AD3272" s="40"/>
      <c r="AE3272" s="40"/>
      <c r="AF3272" s="40"/>
      <c r="AG3272" s="41"/>
      <c r="AH3272" s="40"/>
      <c r="AI3272" s="40"/>
      <c r="AJ3272" s="40"/>
      <c r="AK3272" s="40"/>
      <c r="AL3272" s="40"/>
      <c r="AM3272" s="41"/>
      <c r="AN3272" s="36">
        <f>Y3272*(IF(AND(AH3272&gt;0,AI3272&lt;0),AH3272,0)+IF(AND(AJ3272&lt;0,AK3272&gt;0),AJ3272,0)+IF(AND(AL3272&gt;0,AM3272&gt;0),AL3272,0))</f>
        <v>0</v>
      </c>
      <c r="AO3272" s="37">
        <f>Y3272*(IF(AND(AH3272&gt;0,AI3272&lt;0),AI3272,0)+IF(AND(AJ3272&lt;0,AK3272&gt;0),AK3272,0)+IF(AND(AL3272&gt;0,AM3272&gt;0),AM3272,0))</f>
        <v>0</v>
      </c>
      <c r="AQ3272" s="40">
        <f>AU3272*D3272</f>
        <v>63691.241494191621</v>
      </c>
      <c r="AR3272" s="40">
        <f>AV3272*E3272</f>
        <v>40055.521689704598</v>
      </c>
      <c r="AS3272" s="40">
        <f>IF(AND(Y3272&lt;&gt;0,AN3272&lt;&gt;0),0,Q3272)</f>
        <v>5727.2444710648006</v>
      </c>
      <c r="AT3272" s="41">
        <f t="shared" si="820"/>
        <v>109474.00765496102</v>
      </c>
      <c r="AU3272" s="42">
        <f>S3272+AN3272</f>
        <v>662.13994691955111</v>
      </c>
      <c r="AV3272" s="37">
        <f>T3272+AO3272</f>
        <v>686.46995183726813</v>
      </c>
      <c r="AW3272" s="58">
        <f t="shared" si="805"/>
        <v>0.581793275486296</v>
      </c>
      <c r="AX3272" s="58">
        <f t="shared" si="806"/>
        <v>0.36589070362666498</v>
      </c>
      <c r="AY3272" s="59">
        <f t="shared" si="807"/>
        <v>5.2316020887038926E-2</v>
      </c>
      <c r="AZ3272" s="54">
        <f t="shared" si="815"/>
        <v>-3.2296136412337528E-3</v>
      </c>
    </row>
    <row r="3273" spans="3:52" x14ac:dyDescent="0.25">
      <c r="C3273" s="35">
        <v>39416</v>
      </c>
      <c r="D3273" s="36">
        <v>98.47</v>
      </c>
      <c r="E3273" s="37">
        <v>58.47</v>
      </c>
      <c r="F3273" s="38">
        <v>0</v>
      </c>
      <c r="G3273" s="7">
        <v>0</v>
      </c>
      <c r="H3273" s="38">
        <v>1</v>
      </c>
      <c r="I3273" s="7">
        <v>1</v>
      </c>
      <c r="J3273" s="36">
        <f t="shared" si="808"/>
        <v>98.420765000000003</v>
      </c>
      <c r="K3273" s="37">
        <f t="shared" si="809"/>
        <v>58.440764999999999</v>
      </c>
      <c r="L3273" s="36">
        <f t="shared" si="810"/>
        <v>98.519234999999995</v>
      </c>
      <c r="M3273" s="37">
        <f t="shared" si="811"/>
        <v>58.499234999999999</v>
      </c>
      <c r="O3273" s="39">
        <f t="shared" si="812"/>
        <v>65200.920573168194</v>
      </c>
      <c r="P3273" s="40">
        <f t="shared" si="813"/>
        <v>40137.898083925065</v>
      </c>
      <c r="Q3273" s="40">
        <f>S3273*F3273+T3273*G3273+AS3272*(1+$G$9/252)</f>
        <v>5727.4717426707948</v>
      </c>
      <c r="R3273" s="41">
        <f t="shared" si="816"/>
        <v>111066.29039976405</v>
      </c>
      <c r="S3273" s="36">
        <f>AU3272*H3272</f>
        <v>662.13994691955111</v>
      </c>
      <c r="T3273" s="37">
        <f>AV3272*I3272</f>
        <v>686.46995183726813</v>
      </c>
      <c r="U3273" s="57">
        <f t="shared" si="819"/>
        <v>0.58704509116572334</v>
      </c>
      <c r="V3273" s="58">
        <f t="shared" si="817"/>
        <v>0.36138686130108055</v>
      </c>
      <c r="W3273" s="59">
        <f t="shared" si="818"/>
        <v>5.1568047533196104E-2</v>
      </c>
      <c r="Y3273" s="7">
        <f t="shared" si="814"/>
        <v>0</v>
      </c>
      <c r="Z3273" s="40"/>
      <c r="AA3273" s="40"/>
      <c r="AB3273" s="40"/>
      <c r="AC3273" s="40"/>
      <c r="AD3273" s="40"/>
      <c r="AE3273" s="40"/>
      <c r="AF3273" s="40"/>
      <c r="AG3273" s="41"/>
      <c r="AH3273" s="40"/>
      <c r="AI3273" s="40"/>
      <c r="AJ3273" s="40"/>
      <c r="AK3273" s="40"/>
      <c r="AL3273" s="40"/>
      <c r="AM3273" s="41"/>
      <c r="AN3273" s="36">
        <f>Y3273*(IF(AND(AH3273&gt;0,AI3273&lt;0),AH3273,0)+IF(AND(AJ3273&lt;0,AK3273&gt;0),AJ3273,0)+IF(AND(AL3273&gt;0,AM3273&gt;0),AL3273,0))</f>
        <v>0</v>
      </c>
      <c r="AO3273" s="37">
        <f>Y3273*(IF(AND(AH3273&gt;0,AI3273&lt;0),AI3273,0)+IF(AND(AJ3273&lt;0,AK3273&gt;0),AK3273,0)+IF(AND(AL3273&gt;0,AM3273&gt;0),AM3273,0))</f>
        <v>0</v>
      </c>
      <c r="AQ3273" s="40">
        <f>AU3273*D3273</f>
        <v>65200.920573168194</v>
      </c>
      <c r="AR3273" s="40">
        <f>AV3273*E3273</f>
        <v>40137.898083925065</v>
      </c>
      <c r="AS3273" s="40">
        <f>IF(AND(Y3273&lt;&gt;0,AN3273&lt;&gt;0),0,Q3273)</f>
        <v>5727.4717426707948</v>
      </c>
      <c r="AT3273" s="41">
        <f t="shared" si="820"/>
        <v>111066.29039976405</v>
      </c>
      <c r="AU3273" s="42">
        <f>S3273+AN3273</f>
        <v>662.13994691955111</v>
      </c>
      <c r="AV3273" s="37">
        <f>T3273+AO3273</f>
        <v>686.46995183726813</v>
      </c>
      <c r="AW3273" s="58">
        <f t="shared" si="805"/>
        <v>0.58704509116572334</v>
      </c>
      <c r="AX3273" s="58">
        <f t="shared" si="806"/>
        <v>0.36138686130108055</v>
      </c>
      <c r="AY3273" s="59">
        <f t="shared" si="807"/>
        <v>5.1568047533196104E-2</v>
      </c>
      <c r="AZ3273" s="54">
        <f t="shared" si="815"/>
        <v>1.4544847483994205E-2</v>
      </c>
    </row>
    <row r="3274" spans="3:52" x14ac:dyDescent="0.25">
      <c r="C3274" s="35">
        <v>39419</v>
      </c>
      <c r="D3274" s="36">
        <v>97.25</v>
      </c>
      <c r="E3274" s="37">
        <v>59.83</v>
      </c>
      <c r="F3274" s="38">
        <v>0</v>
      </c>
      <c r="G3274" s="7">
        <v>0</v>
      </c>
      <c r="H3274" s="38">
        <v>1</v>
      </c>
      <c r="I3274" s="7">
        <v>1</v>
      </c>
      <c r="J3274" s="36">
        <f t="shared" si="808"/>
        <v>97.201374999999999</v>
      </c>
      <c r="K3274" s="37">
        <f t="shared" si="809"/>
        <v>59.800085000000003</v>
      </c>
      <c r="L3274" s="36">
        <f t="shared" si="810"/>
        <v>97.298625000000001</v>
      </c>
      <c r="M3274" s="37">
        <f t="shared" si="811"/>
        <v>59.859914999999994</v>
      </c>
      <c r="O3274" s="39">
        <f t="shared" si="812"/>
        <v>64393.109837926342</v>
      </c>
      <c r="P3274" s="40">
        <f t="shared" si="813"/>
        <v>41071.497218423749</v>
      </c>
      <c r="Q3274" s="40">
        <f>S3274*F3274+T3274*G3274+AS3273*(1+$G$9/252)</f>
        <v>5727.6990232955031</v>
      </c>
      <c r="R3274" s="41">
        <f t="shared" si="816"/>
        <v>111192.3060796456</v>
      </c>
      <c r="S3274" s="36">
        <f>AU3273*H3273</f>
        <v>662.13994691955111</v>
      </c>
      <c r="T3274" s="37">
        <f>AV3273*I3273</f>
        <v>686.46995183726813</v>
      </c>
      <c r="U3274" s="57">
        <f t="shared" si="819"/>
        <v>0.57911479767136409</v>
      </c>
      <c r="V3274" s="58">
        <f t="shared" si="817"/>
        <v>0.3693735534993291</v>
      </c>
      <c r="W3274" s="59">
        <f t="shared" si="818"/>
        <v>5.1511648829306832E-2</v>
      </c>
      <c r="Y3274" s="7">
        <f t="shared" si="814"/>
        <v>0</v>
      </c>
      <c r="Z3274" s="40"/>
      <c r="AA3274" s="40"/>
      <c r="AB3274" s="40"/>
      <c r="AC3274" s="40"/>
      <c r="AD3274" s="40"/>
      <c r="AE3274" s="40"/>
      <c r="AF3274" s="40"/>
      <c r="AG3274" s="41"/>
      <c r="AH3274" s="40"/>
      <c r="AI3274" s="40"/>
      <c r="AJ3274" s="40"/>
      <c r="AK3274" s="40"/>
      <c r="AL3274" s="40"/>
      <c r="AM3274" s="41"/>
      <c r="AN3274" s="36">
        <f>Y3274*(IF(AND(AH3274&gt;0,AI3274&lt;0),AH3274,0)+IF(AND(AJ3274&lt;0,AK3274&gt;0),AJ3274,0)+IF(AND(AL3274&gt;0,AM3274&gt;0),AL3274,0))</f>
        <v>0</v>
      </c>
      <c r="AO3274" s="37">
        <f>Y3274*(IF(AND(AH3274&gt;0,AI3274&lt;0),AI3274,0)+IF(AND(AJ3274&lt;0,AK3274&gt;0),AK3274,0)+IF(AND(AL3274&gt;0,AM3274&gt;0),AM3274,0))</f>
        <v>0</v>
      </c>
      <c r="AQ3274" s="40">
        <f>AU3274*D3274</f>
        <v>64393.109837926342</v>
      </c>
      <c r="AR3274" s="40">
        <f>AV3274*E3274</f>
        <v>41071.497218423749</v>
      </c>
      <c r="AS3274" s="40">
        <f>IF(AND(Y3274&lt;&gt;0,AN3274&lt;&gt;0),0,Q3274)</f>
        <v>5727.6990232955031</v>
      </c>
      <c r="AT3274" s="41">
        <f t="shared" si="820"/>
        <v>111192.3060796456</v>
      </c>
      <c r="AU3274" s="42">
        <f>S3274+AN3274</f>
        <v>662.13994691955111</v>
      </c>
      <c r="AV3274" s="37">
        <f>T3274+AO3274</f>
        <v>686.46995183726813</v>
      </c>
      <c r="AW3274" s="58">
        <f t="shared" si="805"/>
        <v>0.57911479767136409</v>
      </c>
      <c r="AX3274" s="58">
        <f t="shared" si="806"/>
        <v>0.3693735534993291</v>
      </c>
      <c r="AY3274" s="59">
        <f t="shared" si="807"/>
        <v>5.1511648829306832E-2</v>
      </c>
      <c r="AZ3274" s="54">
        <f t="shared" si="815"/>
        <v>1.1345988006619123E-3</v>
      </c>
    </row>
    <row r="3275" spans="3:52" x14ac:dyDescent="0.25">
      <c r="C3275" s="35">
        <v>39420</v>
      </c>
      <c r="D3275" s="36">
        <v>97.21</v>
      </c>
      <c r="E3275" s="37">
        <v>60.03</v>
      </c>
      <c r="F3275" s="38">
        <v>0</v>
      </c>
      <c r="G3275" s="7">
        <v>0</v>
      </c>
      <c r="H3275" s="38">
        <v>1</v>
      </c>
      <c r="I3275" s="7">
        <v>1</v>
      </c>
      <c r="J3275" s="36">
        <f t="shared" si="808"/>
        <v>97.161394999999999</v>
      </c>
      <c r="K3275" s="37">
        <f t="shared" si="809"/>
        <v>59.999985000000002</v>
      </c>
      <c r="L3275" s="36">
        <f t="shared" si="810"/>
        <v>97.258604999999989</v>
      </c>
      <c r="M3275" s="37">
        <f t="shared" si="811"/>
        <v>60.060015</v>
      </c>
      <c r="O3275" s="39">
        <f t="shared" si="812"/>
        <v>64366.624240049561</v>
      </c>
      <c r="P3275" s="40">
        <f t="shared" si="813"/>
        <v>41208.791208791205</v>
      </c>
      <c r="Q3275" s="40">
        <f>S3275*F3275+T3275*G3275+AS3274*(1+$G$9/252)</f>
        <v>5727.9263129392839</v>
      </c>
      <c r="R3275" s="41">
        <f t="shared" si="816"/>
        <v>111303.34176178004</v>
      </c>
      <c r="S3275" s="36">
        <f>AU3274*H3274</f>
        <v>662.13994691955111</v>
      </c>
      <c r="T3275" s="37">
        <f>AV3274*I3274</f>
        <v>686.46995183726813</v>
      </c>
      <c r="U3275" s="57">
        <f t="shared" si="819"/>
        <v>0.57829911682087631</v>
      </c>
      <c r="V3275" s="58">
        <f t="shared" si="817"/>
        <v>0.37023858005080768</v>
      </c>
      <c r="W3275" s="59">
        <f t="shared" si="818"/>
        <v>5.1462303128316053E-2</v>
      </c>
      <c r="Y3275" s="7">
        <f t="shared" si="814"/>
        <v>0</v>
      </c>
      <c r="Z3275" s="40"/>
      <c r="AA3275" s="40"/>
      <c r="AB3275" s="40"/>
      <c r="AC3275" s="40"/>
      <c r="AD3275" s="40"/>
      <c r="AE3275" s="40"/>
      <c r="AF3275" s="40"/>
      <c r="AG3275" s="41"/>
      <c r="AH3275" s="40"/>
      <c r="AI3275" s="40"/>
      <c r="AJ3275" s="40"/>
      <c r="AK3275" s="40"/>
      <c r="AL3275" s="40"/>
      <c r="AM3275" s="41"/>
      <c r="AN3275" s="36">
        <f>Y3275*(IF(AND(AH3275&gt;0,AI3275&lt;0),AH3275,0)+IF(AND(AJ3275&lt;0,AK3275&gt;0),AJ3275,0)+IF(AND(AL3275&gt;0,AM3275&gt;0),AL3275,0))</f>
        <v>0</v>
      </c>
      <c r="AO3275" s="37">
        <f>Y3275*(IF(AND(AH3275&gt;0,AI3275&lt;0),AI3275,0)+IF(AND(AJ3275&lt;0,AK3275&gt;0),AK3275,0)+IF(AND(AL3275&gt;0,AM3275&gt;0),AM3275,0))</f>
        <v>0</v>
      </c>
      <c r="AQ3275" s="40">
        <f>AU3275*D3275</f>
        <v>64366.624240049561</v>
      </c>
      <c r="AR3275" s="40">
        <f>AV3275*E3275</f>
        <v>41208.791208791205</v>
      </c>
      <c r="AS3275" s="40">
        <f>IF(AND(Y3275&lt;&gt;0,AN3275&lt;&gt;0),0,Q3275)</f>
        <v>5727.9263129392839</v>
      </c>
      <c r="AT3275" s="41">
        <f t="shared" si="820"/>
        <v>111303.34176178004</v>
      </c>
      <c r="AU3275" s="42">
        <f>S3275+AN3275</f>
        <v>662.13994691955111</v>
      </c>
      <c r="AV3275" s="37">
        <f>T3275+AO3275</f>
        <v>686.46995183726813</v>
      </c>
      <c r="AW3275" s="58">
        <f t="shared" si="805"/>
        <v>0.57829911682087631</v>
      </c>
      <c r="AX3275" s="58">
        <f t="shared" si="806"/>
        <v>0.37023858005080768</v>
      </c>
      <c r="AY3275" s="59">
        <f t="shared" si="807"/>
        <v>5.1462303128316053E-2</v>
      </c>
      <c r="AZ3275" s="54">
        <f t="shared" si="815"/>
        <v>9.9859141382419025E-4</v>
      </c>
    </row>
    <row r="3276" spans="3:52" x14ac:dyDescent="0.25">
      <c r="C3276" s="35">
        <v>39421</v>
      </c>
      <c r="D3276" s="36">
        <v>97.38</v>
      </c>
      <c r="E3276" s="37">
        <v>59.51</v>
      </c>
      <c r="F3276" s="38">
        <v>0</v>
      </c>
      <c r="G3276" s="7">
        <v>0</v>
      </c>
      <c r="H3276" s="38">
        <v>1</v>
      </c>
      <c r="I3276" s="7">
        <v>1</v>
      </c>
      <c r="J3276" s="36">
        <f t="shared" si="808"/>
        <v>97.331310000000002</v>
      </c>
      <c r="K3276" s="37">
        <f t="shared" si="809"/>
        <v>59.480245000000004</v>
      </c>
      <c r="L3276" s="36">
        <f t="shared" si="810"/>
        <v>97.428689999999989</v>
      </c>
      <c r="M3276" s="37">
        <f t="shared" si="811"/>
        <v>59.539754999999992</v>
      </c>
      <c r="O3276" s="39">
        <f t="shared" si="812"/>
        <v>64479.188031025886</v>
      </c>
      <c r="P3276" s="40">
        <f t="shared" si="813"/>
        <v>40851.826833835825</v>
      </c>
      <c r="Q3276" s="40">
        <f>S3276*F3276+T3276*G3276+AS3275*(1+$G$9/252)</f>
        <v>5728.1536116024954</v>
      </c>
      <c r="R3276" s="41">
        <f t="shared" si="816"/>
        <v>111059.1684764642</v>
      </c>
      <c r="S3276" s="36">
        <f>AU3275*H3275</f>
        <v>662.13994691955111</v>
      </c>
      <c r="T3276" s="37">
        <f>AV3275*I3275</f>
        <v>686.46995183726813</v>
      </c>
      <c r="U3276" s="57">
        <f t="shared" si="819"/>
        <v>0.58058410589208043</v>
      </c>
      <c r="V3276" s="58">
        <f t="shared" si="817"/>
        <v>0.36783839996508882</v>
      </c>
      <c r="W3276" s="59">
        <f t="shared" si="818"/>
        <v>5.1577494142830839E-2</v>
      </c>
      <c r="Y3276" s="7">
        <f t="shared" si="814"/>
        <v>0</v>
      </c>
      <c r="Z3276" s="40"/>
      <c r="AA3276" s="40"/>
      <c r="AB3276" s="40"/>
      <c r="AC3276" s="40"/>
      <c r="AD3276" s="40"/>
      <c r="AE3276" s="40"/>
      <c r="AF3276" s="40"/>
      <c r="AG3276" s="41"/>
      <c r="AH3276" s="40"/>
      <c r="AI3276" s="40"/>
      <c r="AJ3276" s="40"/>
      <c r="AK3276" s="40"/>
      <c r="AL3276" s="40"/>
      <c r="AM3276" s="41"/>
      <c r="AN3276" s="36">
        <f>Y3276*(IF(AND(AH3276&gt;0,AI3276&lt;0),AH3276,0)+IF(AND(AJ3276&lt;0,AK3276&gt;0),AJ3276,0)+IF(AND(AL3276&gt;0,AM3276&gt;0),AL3276,0))</f>
        <v>0</v>
      </c>
      <c r="AO3276" s="37">
        <f>Y3276*(IF(AND(AH3276&gt;0,AI3276&lt;0),AI3276,0)+IF(AND(AJ3276&lt;0,AK3276&gt;0),AK3276,0)+IF(AND(AL3276&gt;0,AM3276&gt;0),AM3276,0))</f>
        <v>0</v>
      </c>
      <c r="AQ3276" s="40">
        <f>AU3276*D3276</f>
        <v>64479.188031025886</v>
      </c>
      <c r="AR3276" s="40">
        <f>AV3276*E3276</f>
        <v>40851.826833835825</v>
      </c>
      <c r="AS3276" s="40">
        <f>IF(AND(Y3276&lt;&gt;0,AN3276&lt;&gt;0),0,Q3276)</f>
        <v>5728.1536116024954</v>
      </c>
      <c r="AT3276" s="41">
        <f t="shared" si="820"/>
        <v>111059.1684764642</v>
      </c>
      <c r="AU3276" s="42">
        <f>S3276+AN3276</f>
        <v>662.13994691955111</v>
      </c>
      <c r="AV3276" s="37">
        <f>T3276+AO3276</f>
        <v>686.46995183726813</v>
      </c>
      <c r="AW3276" s="58">
        <f t="shared" si="805"/>
        <v>0.58058410589208043</v>
      </c>
      <c r="AX3276" s="58">
        <f t="shared" si="806"/>
        <v>0.36783839996508882</v>
      </c>
      <c r="AY3276" s="59">
        <f t="shared" si="807"/>
        <v>5.1577494142830839E-2</v>
      </c>
      <c r="AZ3276" s="54">
        <f t="shared" si="815"/>
        <v>-2.1937641893847726E-3</v>
      </c>
    </row>
    <row r="3277" spans="3:52" x14ac:dyDescent="0.25">
      <c r="C3277" s="35">
        <v>39422</v>
      </c>
      <c r="D3277" s="36">
        <v>98.49</v>
      </c>
      <c r="E3277" s="37">
        <v>60.28</v>
      </c>
      <c r="F3277" s="38">
        <v>0</v>
      </c>
      <c r="G3277" s="7">
        <v>0</v>
      </c>
      <c r="H3277" s="38">
        <v>1</v>
      </c>
      <c r="I3277" s="7">
        <v>1</v>
      </c>
      <c r="J3277" s="36">
        <f t="shared" si="808"/>
        <v>98.440754999999996</v>
      </c>
      <c r="K3277" s="37">
        <f t="shared" si="809"/>
        <v>60.249860000000005</v>
      </c>
      <c r="L3277" s="36">
        <f t="shared" si="810"/>
        <v>98.539244999999994</v>
      </c>
      <c r="M3277" s="37">
        <f t="shared" si="811"/>
        <v>60.310139999999997</v>
      </c>
      <c r="O3277" s="39">
        <f t="shared" si="812"/>
        <v>65214.163372106588</v>
      </c>
      <c r="P3277" s="40">
        <f t="shared" si="813"/>
        <v>41380.408696750521</v>
      </c>
      <c r="Q3277" s="40">
        <f>S3277*F3277+T3277*G3277+AS3276*(1+$G$9/252)</f>
        <v>5728.3809192854951</v>
      </c>
      <c r="R3277" s="41">
        <f t="shared" si="816"/>
        <v>112322.95298814261</v>
      </c>
      <c r="S3277" s="36">
        <f>AU3276*H3276</f>
        <v>662.13994691955111</v>
      </c>
      <c r="T3277" s="37">
        <f>AV3276*I3276</f>
        <v>686.46995183726813</v>
      </c>
      <c r="U3277" s="57">
        <f t="shared" si="819"/>
        <v>0.58059516454300242</v>
      </c>
      <c r="V3277" s="58">
        <f t="shared" si="817"/>
        <v>0.36840563389674102</v>
      </c>
      <c r="W3277" s="59">
        <f t="shared" si="818"/>
        <v>5.0999201560256453E-2</v>
      </c>
      <c r="Y3277" s="7">
        <f t="shared" si="814"/>
        <v>0</v>
      </c>
      <c r="Z3277" s="40"/>
      <c r="AA3277" s="40"/>
      <c r="AB3277" s="40"/>
      <c r="AC3277" s="40"/>
      <c r="AD3277" s="40"/>
      <c r="AE3277" s="40"/>
      <c r="AF3277" s="40"/>
      <c r="AG3277" s="41"/>
      <c r="AH3277" s="40"/>
      <c r="AI3277" s="40"/>
      <c r="AJ3277" s="40"/>
      <c r="AK3277" s="40"/>
      <c r="AL3277" s="40"/>
      <c r="AM3277" s="41"/>
      <c r="AN3277" s="36">
        <f>Y3277*(IF(AND(AH3277&gt;0,AI3277&lt;0),AH3277,0)+IF(AND(AJ3277&lt;0,AK3277&gt;0),AJ3277,0)+IF(AND(AL3277&gt;0,AM3277&gt;0),AL3277,0))</f>
        <v>0</v>
      </c>
      <c r="AO3277" s="37">
        <f>Y3277*(IF(AND(AH3277&gt;0,AI3277&lt;0),AI3277,0)+IF(AND(AJ3277&lt;0,AK3277&gt;0),AK3277,0)+IF(AND(AL3277&gt;0,AM3277&gt;0),AM3277,0))</f>
        <v>0</v>
      </c>
      <c r="AQ3277" s="40">
        <f>AU3277*D3277</f>
        <v>65214.163372106588</v>
      </c>
      <c r="AR3277" s="40">
        <f>AV3277*E3277</f>
        <v>41380.408696750521</v>
      </c>
      <c r="AS3277" s="40">
        <f>IF(AND(Y3277&lt;&gt;0,AN3277&lt;&gt;0),0,Q3277)</f>
        <v>5728.3809192854951</v>
      </c>
      <c r="AT3277" s="41">
        <f t="shared" si="820"/>
        <v>112322.95298814261</v>
      </c>
      <c r="AU3277" s="42">
        <f>S3277+AN3277</f>
        <v>662.13994691955111</v>
      </c>
      <c r="AV3277" s="37">
        <f>T3277+AO3277</f>
        <v>686.46995183726813</v>
      </c>
      <c r="AW3277" s="58">
        <f t="shared" si="805"/>
        <v>0.58059516454300242</v>
      </c>
      <c r="AX3277" s="58">
        <f t="shared" si="806"/>
        <v>0.36840563389674102</v>
      </c>
      <c r="AY3277" s="59">
        <f t="shared" si="807"/>
        <v>5.0999201560256453E-2</v>
      </c>
      <c r="AZ3277" s="54">
        <f t="shared" si="815"/>
        <v>1.1379380280037266E-2</v>
      </c>
    </row>
    <row r="3278" spans="3:52" x14ac:dyDescent="0.25">
      <c r="C3278" s="35">
        <v>39423</v>
      </c>
      <c r="D3278" s="36">
        <v>100.22</v>
      </c>
      <c r="E3278" s="37">
        <v>60.16</v>
      </c>
      <c r="F3278" s="38">
        <v>0</v>
      </c>
      <c r="G3278" s="7">
        <v>0</v>
      </c>
      <c r="H3278" s="38">
        <v>1</v>
      </c>
      <c r="I3278" s="7">
        <v>1</v>
      </c>
      <c r="J3278" s="36">
        <f t="shared" si="808"/>
        <v>100.16989000000001</v>
      </c>
      <c r="K3278" s="37">
        <f t="shared" si="809"/>
        <v>60.129919999999998</v>
      </c>
      <c r="L3278" s="36">
        <f t="shared" si="810"/>
        <v>100.27010999999999</v>
      </c>
      <c r="M3278" s="37">
        <f t="shared" si="811"/>
        <v>60.190079999999995</v>
      </c>
      <c r="O3278" s="39">
        <f t="shared" si="812"/>
        <v>66359.665480277414</v>
      </c>
      <c r="P3278" s="40">
        <f t="shared" si="813"/>
        <v>41298.032302530046</v>
      </c>
      <c r="Q3278" s="40">
        <f>S3278*F3278+T3278*G3278+AS3277*(1+$G$9/252)</f>
        <v>5728.6082359886404</v>
      </c>
      <c r="R3278" s="41">
        <f t="shared" si="816"/>
        <v>113386.30601879609</v>
      </c>
      <c r="S3278" s="36">
        <f>AU3277*H3277</f>
        <v>662.13994691955111</v>
      </c>
      <c r="T3278" s="37">
        <f>AV3277*I3277</f>
        <v>686.46995183726813</v>
      </c>
      <c r="U3278" s="57">
        <f t="shared" si="819"/>
        <v>0.58525290937052787</v>
      </c>
      <c r="V3278" s="58">
        <f t="shared" si="817"/>
        <v>0.36422416209311953</v>
      </c>
      <c r="W3278" s="59">
        <f t="shared" si="818"/>
        <v>5.0522928536352589E-2</v>
      </c>
      <c r="Y3278" s="7">
        <f t="shared" si="814"/>
        <v>0</v>
      </c>
      <c r="Z3278" s="40"/>
      <c r="AA3278" s="40"/>
      <c r="AB3278" s="40"/>
      <c r="AC3278" s="40"/>
      <c r="AD3278" s="40"/>
      <c r="AE3278" s="40"/>
      <c r="AF3278" s="40"/>
      <c r="AG3278" s="41"/>
      <c r="AH3278" s="40"/>
      <c r="AI3278" s="40"/>
      <c r="AJ3278" s="40"/>
      <c r="AK3278" s="40"/>
      <c r="AL3278" s="40"/>
      <c r="AM3278" s="41"/>
      <c r="AN3278" s="36">
        <f>Y3278*(IF(AND(AH3278&gt;0,AI3278&lt;0),AH3278,0)+IF(AND(AJ3278&lt;0,AK3278&gt;0),AJ3278,0)+IF(AND(AL3278&gt;0,AM3278&gt;0),AL3278,0))</f>
        <v>0</v>
      </c>
      <c r="AO3278" s="37">
        <f>Y3278*(IF(AND(AH3278&gt;0,AI3278&lt;0),AI3278,0)+IF(AND(AJ3278&lt;0,AK3278&gt;0),AK3278,0)+IF(AND(AL3278&gt;0,AM3278&gt;0),AM3278,0))</f>
        <v>0</v>
      </c>
      <c r="AQ3278" s="40">
        <f>AU3278*D3278</f>
        <v>66359.665480277414</v>
      </c>
      <c r="AR3278" s="40">
        <f>AV3278*E3278</f>
        <v>41298.032302530046</v>
      </c>
      <c r="AS3278" s="40">
        <f>IF(AND(Y3278&lt;&gt;0,AN3278&lt;&gt;0),0,Q3278)</f>
        <v>5728.6082359886404</v>
      </c>
      <c r="AT3278" s="41">
        <f t="shared" si="820"/>
        <v>113386.30601879609</v>
      </c>
      <c r="AU3278" s="42">
        <f>S3278+AN3278</f>
        <v>662.13994691955111</v>
      </c>
      <c r="AV3278" s="37">
        <f>T3278+AO3278</f>
        <v>686.46995183726813</v>
      </c>
      <c r="AW3278" s="58">
        <f t="shared" si="805"/>
        <v>0.58525290937052787</v>
      </c>
      <c r="AX3278" s="58">
        <f t="shared" si="806"/>
        <v>0.36422416209311953</v>
      </c>
      <c r="AY3278" s="59">
        <f t="shared" si="807"/>
        <v>5.0522928536352589E-2</v>
      </c>
      <c r="AZ3278" s="54">
        <f t="shared" si="815"/>
        <v>9.4669255247030737E-3</v>
      </c>
    </row>
    <row r="3279" spans="3:52" x14ac:dyDescent="0.25">
      <c r="C3279" s="35">
        <v>39426</v>
      </c>
      <c r="D3279" s="36">
        <v>100.87</v>
      </c>
      <c r="E3279" s="37">
        <v>61.9</v>
      </c>
      <c r="F3279" s="38">
        <v>0.1</v>
      </c>
      <c r="G3279" s="7">
        <v>0</v>
      </c>
      <c r="H3279" s="38">
        <v>1</v>
      </c>
      <c r="I3279" s="7">
        <v>1</v>
      </c>
      <c r="J3279" s="36">
        <f t="shared" si="808"/>
        <v>100.81956500000001</v>
      </c>
      <c r="K3279" s="37">
        <f t="shared" si="809"/>
        <v>61.869050000000001</v>
      </c>
      <c r="L3279" s="36">
        <f t="shared" si="810"/>
        <v>100.920435</v>
      </c>
      <c r="M3279" s="37">
        <f t="shared" si="811"/>
        <v>61.930949999999996</v>
      </c>
      <c r="O3279" s="39">
        <f t="shared" si="812"/>
        <v>66790.056445775117</v>
      </c>
      <c r="P3279" s="40">
        <f t="shared" si="813"/>
        <v>42492.490018726894</v>
      </c>
      <c r="Q3279" s="40">
        <f>S3279*F3279+T3279*G3279+AS3278*(1+$G$9/252)</f>
        <v>5795.0495564042458</v>
      </c>
      <c r="R3279" s="41">
        <f t="shared" si="816"/>
        <v>115077.59602090626</v>
      </c>
      <c r="S3279" s="36">
        <f>AU3278*H3278</f>
        <v>662.13994691955111</v>
      </c>
      <c r="T3279" s="37">
        <f>AV3278*I3278</f>
        <v>686.46995183726813</v>
      </c>
      <c r="U3279" s="57">
        <f t="shared" si="819"/>
        <v>0.5803914815325244</v>
      </c>
      <c r="V3279" s="58">
        <f t="shared" si="817"/>
        <v>0.36925076199025952</v>
      </c>
      <c r="W3279" s="59">
        <f t="shared" si="818"/>
        <v>5.0357756477216062E-2</v>
      </c>
      <c r="Y3279" s="7">
        <f t="shared" si="814"/>
        <v>0</v>
      </c>
      <c r="Z3279" s="40"/>
      <c r="AA3279" s="40"/>
      <c r="AB3279" s="40"/>
      <c r="AC3279" s="40"/>
      <c r="AD3279" s="40"/>
      <c r="AE3279" s="40"/>
      <c r="AF3279" s="40"/>
      <c r="AG3279" s="41"/>
      <c r="AH3279" s="40"/>
      <c r="AI3279" s="40"/>
      <c r="AJ3279" s="40"/>
      <c r="AK3279" s="40"/>
      <c r="AL3279" s="40"/>
      <c r="AM3279" s="41"/>
      <c r="AN3279" s="36">
        <f>Y3279*(IF(AND(AH3279&gt;0,AI3279&lt;0),AH3279,0)+IF(AND(AJ3279&lt;0,AK3279&gt;0),AJ3279,0)+IF(AND(AL3279&gt;0,AM3279&gt;0),AL3279,0))</f>
        <v>0</v>
      </c>
      <c r="AO3279" s="37">
        <f>Y3279*(IF(AND(AH3279&gt;0,AI3279&lt;0),AI3279,0)+IF(AND(AJ3279&lt;0,AK3279&gt;0),AK3279,0)+IF(AND(AL3279&gt;0,AM3279&gt;0),AM3279,0))</f>
        <v>0</v>
      </c>
      <c r="AQ3279" s="40">
        <f>AU3279*D3279</f>
        <v>66790.056445775117</v>
      </c>
      <c r="AR3279" s="40">
        <f>AV3279*E3279</f>
        <v>42492.490018726894</v>
      </c>
      <c r="AS3279" s="40">
        <f>IF(AND(Y3279&lt;&gt;0,AN3279&lt;&gt;0),0,Q3279)</f>
        <v>5795.0495564042458</v>
      </c>
      <c r="AT3279" s="41">
        <f t="shared" si="820"/>
        <v>115077.59602090626</v>
      </c>
      <c r="AU3279" s="42">
        <f>S3279+AN3279</f>
        <v>662.13994691955111</v>
      </c>
      <c r="AV3279" s="37">
        <f>T3279+AO3279</f>
        <v>686.46995183726813</v>
      </c>
      <c r="AW3279" s="58">
        <f t="shared" si="805"/>
        <v>0.5803914815325244</v>
      </c>
      <c r="AX3279" s="58">
        <f t="shared" si="806"/>
        <v>0.36925076199025952</v>
      </c>
      <c r="AY3279" s="59">
        <f t="shared" si="807"/>
        <v>5.0357756477216062E-2</v>
      </c>
      <c r="AZ3279" s="54">
        <f t="shared" si="815"/>
        <v>1.4916175166953538E-2</v>
      </c>
    </row>
    <row r="3280" spans="3:52" x14ac:dyDescent="0.25">
      <c r="C3280" s="35">
        <v>39427</v>
      </c>
      <c r="D3280" s="36">
        <v>97.67</v>
      </c>
      <c r="E3280" s="37">
        <v>63.13</v>
      </c>
      <c r="F3280" s="38">
        <v>0</v>
      </c>
      <c r="G3280" s="7">
        <v>0</v>
      </c>
      <c r="H3280" s="38">
        <v>1</v>
      </c>
      <c r="I3280" s="7">
        <v>1</v>
      </c>
      <c r="J3280" s="36">
        <f t="shared" si="808"/>
        <v>97.621165000000005</v>
      </c>
      <c r="K3280" s="37">
        <f t="shared" si="809"/>
        <v>63.098435000000009</v>
      </c>
      <c r="L3280" s="36">
        <f t="shared" si="810"/>
        <v>97.718834999999999</v>
      </c>
      <c r="M3280" s="37">
        <f t="shared" si="811"/>
        <v>63.161564999999996</v>
      </c>
      <c r="O3280" s="39">
        <f t="shared" si="812"/>
        <v>64671.20861563256</v>
      </c>
      <c r="P3280" s="40">
        <f t="shared" si="813"/>
        <v>43336.848059486736</v>
      </c>
      <c r="Q3280" s="40">
        <f>S3280*F3280+T3280*G3280+AS3279*(1+$G$9/252)</f>
        <v>5795.2795186882295</v>
      </c>
      <c r="R3280" s="41">
        <f t="shared" si="816"/>
        <v>113803.33619380752</v>
      </c>
      <c r="S3280" s="36">
        <f>AU3279*H3279</f>
        <v>662.13994691955111</v>
      </c>
      <c r="T3280" s="37">
        <f>AV3279*I3279</f>
        <v>686.46995183726813</v>
      </c>
      <c r="U3280" s="57">
        <f t="shared" si="819"/>
        <v>0.56827164104835415</v>
      </c>
      <c r="V3280" s="58">
        <f t="shared" si="817"/>
        <v>0.38080472426295053</v>
      </c>
      <c r="W3280" s="59">
        <f t="shared" si="818"/>
        <v>5.0923634688695291E-2</v>
      </c>
      <c r="Y3280" s="7">
        <f t="shared" si="814"/>
        <v>0</v>
      </c>
      <c r="Z3280" s="40"/>
      <c r="AA3280" s="40"/>
      <c r="AB3280" s="40"/>
      <c r="AC3280" s="40"/>
      <c r="AD3280" s="40"/>
      <c r="AE3280" s="40"/>
      <c r="AF3280" s="40"/>
      <c r="AG3280" s="41"/>
      <c r="AH3280" s="40"/>
      <c r="AI3280" s="40"/>
      <c r="AJ3280" s="40"/>
      <c r="AK3280" s="40"/>
      <c r="AL3280" s="40"/>
      <c r="AM3280" s="41"/>
      <c r="AN3280" s="36">
        <f>Y3280*(IF(AND(AH3280&gt;0,AI3280&lt;0),AH3280,0)+IF(AND(AJ3280&lt;0,AK3280&gt;0),AJ3280,0)+IF(AND(AL3280&gt;0,AM3280&gt;0),AL3280,0))</f>
        <v>0</v>
      </c>
      <c r="AO3280" s="37">
        <f>Y3280*(IF(AND(AH3280&gt;0,AI3280&lt;0),AI3280,0)+IF(AND(AJ3280&lt;0,AK3280&gt;0),AK3280,0)+IF(AND(AL3280&gt;0,AM3280&gt;0),AM3280,0))</f>
        <v>0</v>
      </c>
      <c r="AQ3280" s="40">
        <f>AU3280*D3280</f>
        <v>64671.20861563256</v>
      </c>
      <c r="AR3280" s="40">
        <f>AV3280*E3280</f>
        <v>43336.848059486736</v>
      </c>
      <c r="AS3280" s="40">
        <f>IF(AND(Y3280&lt;&gt;0,AN3280&lt;&gt;0),0,Q3280)</f>
        <v>5795.2795186882295</v>
      </c>
      <c r="AT3280" s="41">
        <f t="shared" si="820"/>
        <v>113803.33619380752</v>
      </c>
      <c r="AU3280" s="42">
        <f>S3280+AN3280</f>
        <v>662.13994691955111</v>
      </c>
      <c r="AV3280" s="37">
        <f>T3280+AO3280</f>
        <v>686.46995183726813</v>
      </c>
      <c r="AW3280" s="58">
        <f t="shared" si="805"/>
        <v>0.56827164104835415</v>
      </c>
      <c r="AX3280" s="58">
        <f t="shared" si="806"/>
        <v>0.38080472426295053</v>
      </c>
      <c r="AY3280" s="59">
        <f t="shared" si="807"/>
        <v>5.0923634688695291E-2</v>
      </c>
      <c r="AZ3280" s="54">
        <f t="shared" si="815"/>
        <v>-1.1073048718077461E-2</v>
      </c>
    </row>
    <row r="3281" spans="3:52" x14ac:dyDescent="0.25">
      <c r="C3281" s="35">
        <v>39428</v>
      </c>
      <c r="D3281" s="36">
        <v>97.97</v>
      </c>
      <c r="E3281" s="37">
        <v>61.66</v>
      </c>
      <c r="F3281" s="38">
        <v>0</v>
      </c>
      <c r="G3281" s="7">
        <v>0</v>
      </c>
      <c r="H3281" s="38">
        <v>1</v>
      </c>
      <c r="I3281" s="7">
        <v>1</v>
      </c>
      <c r="J3281" s="36">
        <f t="shared" si="808"/>
        <v>97.921015000000011</v>
      </c>
      <c r="K3281" s="37">
        <f t="shared" si="809"/>
        <v>61.629170000000002</v>
      </c>
      <c r="L3281" s="36">
        <f t="shared" si="810"/>
        <v>98.018984999999986</v>
      </c>
      <c r="M3281" s="37">
        <f t="shared" si="811"/>
        <v>61.690829999999991</v>
      </c>
      <c r="O3281" s="39">
        <f t="shared" si="812"/>
        <v>64869.850599708421</v>
      </c>
      <c r="P3281" s="40">
        <f t="shared" si="813"/>
        <v>42327.737230285951</v>
      </c>
      <c r="Q3281" s="40">
        <f>S3281*F3281+T3281*G3281+AS3280*(1+$G$9/252)</f>
        <v>5795.509490097701</v>
      </c>
      <c r="R3281" s="41">
        <f t="shared" si="816"/>
        <v>112993.09732009207</v>
      </c>
      <c r="S3281" s="36">
        <f>AU3280*H3280</f>
        <v>662.13994691955111</v>
      </c>
      <c r="T3281" s="37">
        <f>AV3280*I3280</f>
        <v>686.46995183726813</v>
      </c>
      <c r="U3281" s="57">
        <f t="shared" si="819"/>
        <v>0.57410454389034149</v>
      </c>
      <c r="V3281" s="58">
        <f t="shared" si="817"/>
        <v>0.37460462837281094</v>
      </c>
      <c r="W3281" s="59">
        <f t="shared" si="818"/>
        <v>5.1290827736847622E-2</v>
      </c>
      <c r="Y3281" s="7">
        <f t="shared" si="814"/>
        <v>0</v>
      </c>
      <c r="Z3281" s="40"/>
      <c r="AA3281" s="40"/>
      <c r="AB3281" s="40"/>
      <c r="AC3281" s="40"/>
      <c r="AD3281" s="40"/>
      <c r="AE3281" s="40"/>
      <c r="AF3281" s="40"/>
      <c r="AG3281" s="41"/>
      <c r="AH3281" s="40"/>
      <c r="AI3281" s="40"/>
      <c r="AJ3281" s="40"/>
      <c r="AK3281" s="40"/>
      <c r="AL3281" s="40"/>
      <c r="AM3281" s="41"/>
      <c r="AN3281" s="36">
        <f>Y3281*(IF(AND(AH3281&gt;0,AI3281&lt;0),AH3281,0)+IF(AND(AJ3281&lt;0,AK3281&gt;0),AJ3281,0)+IF(AND(AL3281&gt;0,AM3281&gt;0),AL3281,0))</f>
        <v>0</v>
      </c>
      <c r="AO3281" s="37">
        <f>Y3281*(IF(AND(AH3281&gt;0,AI3281&lt;0),AI3281,0)+IF(AND(AJ3281&lt;0,AK3281&gt;0),AK3281,0)+IF(AND(AL3281&gt;0,AM3281&gt;0),AM3281,0))</f>
        <v>0</v>
      </c>
      <c r="AQ3281" s="40">
        <f>AU3281*D3281</f>
        <v>64869.850599708421</v>
      </c>
      <c r="AR3281" s="40">
        <f>AV3281*E3281</f>
        <v>42327.737230285951</v>
      </c>
      <c r="AS3281" s="40">
        <f>IF(AND(Y3281&lt;&gt;0,AN3281&lt;&gt;0),0,Q3281)</f>
        <v>5795.509490097701</v>
      </c>
      <c r="AT3281" s="41">
        <f t="shared" si="820"/>
        <v>112993.09732009207</v>
      </c>
      <c r="AU3281" s="42">
        <f>S3281+AN3281</f>
        <v>662.13994691955111</v>
      </c>
      <c r="AV3281" s="37">
        <f>T3281+AO3281</f>
        <v>686.46995183726813</v>
      </c>
      <c r="AW3281" s="58">
        <f t="shared" si="805"/>
        <v>0.57410454389034149</v>
      </c>
      <c r="AX3281" s="58">
        <f t="shared" si="806"/>
        <v>0.37460462837281094</v>
      </c>
      <c r="AY3281" s="59">
        <f t="shared" si="807"/>
        <v>5.1290827736847622E-2</v>
      </c>
      <c r="AZ3281" s="54">
        <f t="shared" si="815"/>
        <v>-7.1196407839539955E-3</v>
      </c>
    </row>
    <row r="3282" spans="3:52" x14ac:dyDescent="0.25">
      <c r="C3282" s="35">
        <v>39429</v>
      </c>
      <c r="D3282" s="36">
        <v>97.19</v>
      </c>
      <c r="E3282" s="37">
        <v>61.51</v>
      </c>
      <c r="F3282" s="38">
        <v>0</v>
      </c>
      <c r="G3282" s="7">
        <v>0</v>
      </c>
      <c r="H3282" s="38">
        <v>1</v>
      </c>
      <c r="I3282" s="7">
        <v>1</v>
      </c>
      <c r="J3282" s="36">
        <f t="shared" si="808"/>
        <v>97.141405000000006</v>
      </c>
      <c r="K3282" s="37">
        <f t="shared" si="809"/>
        <v>61.479244999999999</v>
      </c>
      <c r="L3282" s="36">
        <f t="shared" si="810"/>
        <v>97.238594999999989</v>
      </c>
      <c r="M3282" s="37">
        <f t="shared" si="811"/>
        <v>61.540754999999997</v>
      </c>
      <c r="O3282" s="39">
        <f t="shared" si="812"/>
        <v>64353.381441111167</v>
      </c>
      <c r="P3282" s="40">
        <f t="shared" si="813"/>
        <v>42224.766737510363</v>
      </c>
      <c r="Q3282" s="40">
        <f>S3282*F3282+T3282*G3282+AS3281*(1+$G$9/252)</f>
        <v>5795.7394706330215</v>
      </c>
      <c r="R3282" s="41">
        <f t="shared" si="816"/>
        <v>112373.88764925455</v>
      </c>
      <c r="S3282" s="36">
        <f>AU3281*H3281</f>
        <v>662.13994691955111</v>
      </c>
      <c r="T3282" s="37">
        <f>AV3281*I3281</f>
        <v>686.46995183726813</v>
      </c>
      <c r="U3282" s="57">
        <f t="shared" si="819"/>
        <v>0.57267202183102606</v>
      </c>
      <c r="V3282" s="58">
        <f t="shared" si="817"/>
        <v>0.37575247791821381</v>
      </c>
      <c r="W3282" s="59">
        <f t="shared" si="818"/>
        <v>5.1575500250760152E-2</v>
      </c>
      <c r="Y3282" s="7">
        <f t="shared" si="814"/>
        <v>0</v>
      </c>
      <c r="Z3282" s="40"/>
      <c r="AA3282" s="40"/>
      <c r="AB3282" s="40"/>
      <c r="AC3282" s="40"/>
      <c r="AD3282" s="40"/>
      <c r="AE3282" s="40"/>
      <c r="AF3282" s="40"/>
      <c r="AG3282" s="41"/>
      <c r="AH3282" s="40"/>
      <c r="AI3282" s="40"/>
      <c r="AJ3282" s="40"/>
      <c r="AK3282" s="40"/>
      <c r="AL3282" s="40"/>
      <c r="AM3282" s="41"/>
      <c r="AN3282" s="36">
        <f>Y3282*(IF(AND(AH3282&gt;0,AI3282&lt;0),AH3282,0)+IF(AND(AJ3282&lt;0,AK3282&gt;0),AJ3282,0)+IF(AND(AL3282&gt;0,AM3282&gt;0),AL3282,0))</f>
        <v>0</v>
      </c>
      <c r="AO3282" s="37">
        <f>Y3282*(IF(AND(AH3282&gt;0,AI3282&lt;0),AI3282,0)+IF(AND(AJ3282&lt;0,AK3282&gt;0),AK3282,0)+IF(AND(AL3282&gt;0,AM3282&gt;0),AM3282,0))</f>
        <v>0</v>
      </c>
      <c r="AQ3282" s="40">
        <f>AU3282*D3282</f>
        <v>64353.381441111167</v>
      </c>
      <c r="AR3282" s="40">
        <f>AV3282*E3282</f>
        <v>42224.766737510363</v>
      </c>
      <c r="AS3282" s="40">
        <f>IF(AND(Y3282&lt;&gt;0,AN3282&lt;&gt;0),0,Q3282)</f>
        <v>5795.7394706330215</v>
      </c>
      <c r="AT3282" s="41">
        <f t="shared" si="820"/>
        <v>112373.88764925455</v>
      </c>
      <c r="AU3282" s="42">
        <f>S3282+AN3282</f>
        <v>662.13994691955111</v>
      </c>
      <c r="AV3282" s="37">
        <f>T3282+AO3282</f>
        <v>686.46995183726813</v>
      </c>
      <c r="AW3282" s="58">
        <f t="shared" si="805"/>
        <v>0.57267202183102606</v>
      </c>
      <c r="AX3282" s="58">
        <f t="shared" si="806"/>
        <v>0.37575247791821381</v>
      </c>
      <c r="AY3282" s="59">
        <f t="shared" si="807"/>
        <v>5.1575500250760152E-2</v>
      </c>
      <c r="AZ3282" s="54">
        <f t="shared" si="815"/>
        <v>-5.4800663538180361E-3</v>
      </c>
    </row>
    <row r="3283" spans="3:52" x14ac:dyDescent="0.25">
      <c r="C3283" s="35">
        <v>39430</v>
      </c>
      <c r="D3283" s="36">
        <v>95.92</v>
      </c>
      <c r="E3283" s="37">
        <v>61.16</v>
      </c>
      <c r="F3283" s="38">
        <v>0</v>
      </c>
      <c r="G3283" s="7">
        <v>0</v>
      </c>
      <c r="H3283" s="38">
        <v>1</v>
      </c>
      <c r="I3283" s="7">
        <v>1</v>
      </c>
      <c r="J3283" s="36">
        <f t="shared" si="808"/>
        <v>95.872040000000013</v>
      </c>
      <c r="K3283" s="37">
        <f t="shared" si="809"/>
        <v>61.129420000000003</v>
      </c>
      <c r="L3283" s="36">
        <f t="shared" si="810"/>
        <v>95.967959999999991</v>
      </c>
      <c r="M3283" s="37">
        <f t="shared" si="811"/>
        <v>61.19057999999999</v>
      </c>
      <c r="O3283" s="39">
        <f t="shared" si="812"/>
        <v>63512.463708523341</v>
      </c>
      <c r="P3283" s="40">
        <f t="shared" si="813"/>
        <v>41984.502254367319</v>
      </c>
      <c r="Q3283" s="40">
        <f>S3283*F3283+T3283*G3283+AS3282*(1+$G$9/252)</f>
        <v>5795.9694602945538</v>
      </c>
      <c r="R3283" s="41">
        <f t="shared" si="816"/>
        <v>111292.9354231852</v>
      </c>
      <c r="S3283" s="36">
        <f>AU3282*H3282</f>
        <v>662.13994691955111</v>
      </c>
      <c r="T3283" s="37">
        <f>AV3282*I3282</f>
        <v>686.46995183726813</v>
      </c>
      <c r="U3283" s="57">
        <f t="shared" si="819"/>
        <v>0.57067830466525771</v>
      </c>
      <c r="V3283" s="58">
        <f t="shared" si="817"/>
        <v>0.37724319243376575</v>
      </c>
      <c r="W3283" s="59">
        <f t="shared" si="818"/>
        <v>5.2078502900976612E-2</v>
      </c>
      <c r="Y3283" s="7">
        <f t="shared" si="814"/>
        <v>0</v>
      </c>
      <c r="Z3283" s="40"/>
      <c r="AA3283" s="40"/>
      <c r="AB3283" s="40"/>
      <c r="AC3283" s="40"/>
      <c r="AD3283" s="40"/>
      <c r="AE3283" s="40"/>
      <c r="AF3283" s="40"/>
      <c r="AG3283" s="41"/>
      <c r="AH3283" s="40"/>
      <c r="AI3283" s="40"/>
      <c r="AJ3283" s="40"/>
      <c r="AK3283" s="40"/>
      <c r="AL3283" s="40"/>
      <c r="AM3283" s="41"/>
      <c r="AN3283" s="36">
        <f>Y3283*(IF(AND(AH3283&gt;0,AI3283&lt;0),AH3283,0)+IF(AND(AJ3283&lt;0,AK3283&gt;0),AJ3283,0)+IF(AND(AL3283&gt;0,AM3283&gt;0),AL3283,0))</f>
        <v>0</v>
      </c>
      <c r="AO3283" s="37">
        <f>Y3283*(IF(AND(AH3283&gt;0,AI3283&lt;0),AI3283,0)+IF(AND(AJ3283&lt;0,AK3283&gt;0),AK3283,0)+IF(AND(AL3283&gt;0,AM3283&gt;0),AM3283,0))</f>
        <v>0</v>
      </c>
      <c r="AQ3283" s="40">
        <f>AU3283*D3283</f>
        <v>63512.463708523341</v>
      </c>
      <c r="AR3283" s="40">
        <f>AV3283*E3283</f>
        <v>41984.502254367319</v>
      </c>
      <c r="AS3283" s="40">
        <f>IF(AND(Y3283&lt;&gt;0,AN3283&lt;&gt;0),0,Q3283)</f>
        <v>5795.9694602945538</v>
      </c>
      <c r="AT3283" s="41">
        <f t="shared" si="820"/>
        <v>111292.9354231852</v>
      </c>
      <c r="AU3283" s="42">
        <f>S3283+AN3283</f>
        <v>662.13994691955111</v>
      </c>
      <c r="AV3283" s="37">
        <f>T3283+AO3283</f>
        <v>686.46995183726813</v>
      </c>
      <c r="AW3283" s="58">
        <f t="shared" si="805"/>
        <v>0.57067830466525771</v>
      </c>
      <c r="AX3283" s="58">
        <f t="shared" si="806"/>
        <v>0.37724319243376575</v>
      </c>
      <c r="AY3283" s="59">
        <f t="shared" si="807"/>
        <v>5.2078502900976612E-2</v>
      </c>
      <c r="AZ3283" s="54">
        <f t="shared" si="815"/>
        <v>-9.619247395295738E-3</v>
      </c>
    </row>
    <row r="3284" spans="3:52" x14ac:dyDescent="0.25">
      <c r="C3284" s="35">
        <v>39433</v>
      </c>
      <c r="D3284" s="36">
        <v>95.9</v>
      </c>
      <c r="E3284" s="37">
        <v>59.76</v>
      </c>
      <c r="F3284" s="38">
        <v>0</v>
      </c>
      <c r="G3284" s="7">
        <v>0</v>
      </c>
      <c r="H3284" s="38">
        <v>1</v>
      </c>
      <c r="I3284" s="7">
        <v>1</v>
      </c>
      <c r="J3284" s="36">
        <f t="shared" si="808"/>
        <v>95.852050000000006</v>
      </c>
      <c r="K3284" s="37">
        <f t="shared" si="809"/>
        <v>59.730119999999999</v>
      </c>
      <c r="L3284" s="36">
        <f t="shared" si="810"/>
        <v>95.947950000000006</v>
      </c>
      <c r="M3284" s="37">
        <f t="shared" si="811"/>
        <v>59.789879999999997</v>
      </c>
      <c r="O3284" s="39">
        <f t="shared" si="812"/>
        <v>63499.220909584954</v>
      </c>
      <c r="P3284" s="40">
        <f t="shared" si="813"/>
        <v>41023.444321795141</v>
      </c>
      <c r="Q3284" s="40">
        <f>S3284*F3284+T3284*G3284+AS3283*(1+$G$9/252)</f>
        <v>5796.1994590826598</v>
      </c>
      <c r="R3284" s="41">
        <f t="shared" si="816"/>
        <v>110318.86469046275</v>
      </c>
      <c r="S3284" s="36">
        <f>AU3283*H3283</f>
        <v>662.13994691955111</v>
      </c>
      <c r="T3284" s="37">
        <f>AV3283*I3283</f>
        <v>686.46995183726813</v>
      </c>
      <c r="U3284" s="57">
        <f t="shared" si="819"/>
        <v>0.57559712101600846</v>
      </c>
      <c r="V3284" s="58">
        <f t="shared" si="817"/>
        <v>0.37186245921674793</v>
      </c>
      <c r="W3284" s="59">
        <f t="shared" si="818"/>
        <v>5.2540419767243586E-2</v>
      </c>
      <c r="Y3284" s="7">
        <f t="shared" si="814"/>
        <v>0</v>
      </c>
      <c r="Z3284" s="40"/>
      <c r="AA3284" s="40"/>
      <c r="AB3284" s="40"/>
      <c r="AC3284" s="40"/>
      <c r="AD3284" s="40"/>
      <c r="AE3284" s="40"/>
      <c r="AF3284" s="40"/>
      <c r="AG3284" s="41"/>
      <c r="AH3284" s="40"/>
      <c r="AI3284" s="40"/>
      <c r="AJ3284" s="40"/>
      <c r="AK3284" s="40"/>
      <c r="AL3284" s="40"/>
      <c r="AM3284" s="41"/>
      <c r="AN3284" s="36">
        <f>Y3284*(IF(AND(AH3284&gt;0,AI3284&lt;0),AH3284,0)+IF(AND(AJ3284&lt;0,AK3284&gt;0),AJ3284,0)+IF(AND(AL3284&gt;0,AM3284&gt;0),AL3284,0))</f>
        <v>0</v>
      </c>
      <c r="AO3284" s="37">
        <f>Y3284*(IF(AND(AH3284&gt;0,AI3284&lt;0),AI3284,0)+IF(AND(AJ3284&lt;0,AK3284&gt;0),AK3284,0)+IF(AND(AL3284&gt;0,AM3284&gt;0),AM3284,0))</f>
        <v>0</v>
      </c>
      <c r="AQ3284" s="40">
        <f>AU3284*D3284</f>
        <v>63499.220909584954</v>
      </c>
      <c r="AR3284" s="40">
        <f>AV3284*E3284</f>
        <v>41023.444321795141</v>
      </c>
      <c r="AS3284" s="40">
        <f>IF(AND(Y3284&lt;&gt;0,AN3284&lt;&gt;0),0,Q3284)</f>
        <v>5796.1994590826598</v>
      </c>
      <c r="AT3284" s="41">
        <f t="shared" si="820"/>
        <v>110318.86469046275</v>
      </c>
      <c r="AU3284" s="42">
        <f>S3284+AN3284</f>
        <v>662.13994691955111</v>
      </c>
      <c r="AV3284" s="37">
        <f>T3284+AO3284</f>
        <v>686.46995183726813</v>
      </c>
      <c r="AW3284" s="58">
        <f t="shared" si="805"/>
        <v>0.57559712101600846</v>
      </c>
      <c r="AX3284" s="58">
        <f t="shared" si="806"/>
        <v>0.37186245921674793</v>
      </c>
      <c r="AY3284" s="59">
        <f t="shared" si="807"/>
        <v>5.2540419767243586E-2</v>
      </c>
      <c r="AZ3284" s="54">
        <f t="shared" si="815"/>
        <v>-8.7523141430190243E-3</v>
      </c>
    </row>
    <row r="3285" spans="3:52" x14ac:dyDescent="0.25">
      <c r="C3285" s="35">
        <v>39434</v>
      </c>
      <c r="D3285" s="36">
        <v>96.76</v>
      </c>
      <c r="E3285" s="37">
        <v>59.83</v>
      </c>
      <c r="F3285" s="38">
        <v>0</v>
      </c>
      <c r="G3285" s="7">
        <v>0</v>
      </c>
      <c r="H3285" s="38">
        <v>1</v>
      </c>
      <c r="I3285" s="7">
        <v>1</v>
      </c>
      <c r="J3285" s="36">
        <f t="shared" si="808"/>
        <v>96.711620000000011</v>
      </c>
      <c r="K3285" s="37">
        <f t="shared" si="809"/>
        <v>59.800085000000003</v>
      </c>
      <c r="L3285" s="36">
        <f t="shared" si="810"/>
        <v>96.80838</v>
      </c>
      <c r="M3285" s="37">
        <f t="shared" si="811"/>
        <v>59.859914999999994</v>
      </c>
      <c r="O3285" s="39">
        <f t="shared" si="812"/>
        <v>64068.66126393577</v>
      </c>
      <c r="P3285" s="40">
        <f t="shared" si="813"/>
        <v>41071.497218423749</v>
      </c>
      <c r="Q3285" s="40">
        <f>S3285*F3285+T3285*G3285+AS3284*(1+$G$9/252)</f>
        <v>5796.4294669977025</v>
      </c>
      <c r="R3285" s="41">
        <f t="shared" si="816"/>
        <v>110936.58794935723</v>
      </c>
      <c r="S3285" s="36">
        <f>AU3284*H3284</f>
        <v>662.13994691955111</v>
      </c>
      <c r="T3285" s="37">
        <f>AV3284*I3284</f>
        <v>686.46995183726813</v>
      </c>
      <c r="U3285" s="57">
        <f t="shared" si="819"/>
        <v>0.57752507489398575</v>
      </c>
      <c r="V3285" s="58">
        <f t="shared" si="817"/>
        <v>0.3702249904889176</v>
      </c>
      <c r="W3285" s="59">
        <f t="shared" si="818"/>
        <v>5.2249934617096608E-2</v>
      </c>
      <c r="Y3285" s="7">
        <f t="shared" si="814"/>
        <v>0</v>
      </c>
      <c r="Z3285" s="40"/>
      <c r="AA3285" s="40"/>
      <c r="AB3285" s="40"/>
      <c r="AC3285" s="40"/>
      <c r="AD3285" s="40"/>
      <c r="AE3285" s="40"/>
      <c r="AF3285" s="40"/>
      <c r="AG3285" s="41"/>
      <c r="AH3285" s="40"/>
      <c r="AI3285" s="40"/>
      <c r="AJ3285" s="40"/>
      <c r="AK3285" s="40"/>
      <c r="AL3285" s="40"/>
      <c r="AM3285" s="41"/>
      <c r="AN3285" s="36">
        <f>Y3285*(IF(AND(AH3285&gt;0,AI3285&lt;0),AH3285,0)+IF(AND(AJ3285&lt;0,AK3285&gt;0),AJ3285,0)+IF(AND(AL3285&gt;0,AM3285&gt;0),AL3285,0))</f>
        <v>0</v>
      </c>
      <c r="AO3285" s="37">
        <f>Y3285*(IF(AND(AH3285&gt;0,AI3285&lt;0),AI3285,0)+IF(AND(AJ3285&lt;0,AK3285&gt;0),AK3285,0)+IF(AND(AL3285&gt;0,AM3285&gt;0),AM3285,0))</f>
        <v>0</v>
      </c>
      <c r="AQ3285" s="40">
        <f>AU3285*D3285</f>
        <v>64068.66126393577</v>
      </c>
      <c r="AR3285" s="40">
        <f>AV3285*E3285</f>
        <v>41071.497218423749</v>
      </c>
      <c r="AS3285" s="40">
        <f>IF(AND(Y3285&lt;&gt;0,AN3285&lt;&gt;0),0,Q3285)</f>
        <v>5796.4294669977025</v>
      </c>
      <c r="AT3285" s="41">
        <f t="shared" si="820"/>
        <v>110936.58794935723</v>
      </c>
      <c r="AU3285" s="42">
        <f>S3285+AN3285</f>
        <v>662.13994691955111</v>
      </c>
      <c r="AV3285" s="37">
        <f>T3285+AO3285</f>
        <v>686.46995183726813</v>
      </c>
      <c r="AW3285" s="58">
        <f t="shared" ref="AW3285:AW3348" si="821">AQ3285/AT3285</f>
        <v>0.57752507489398575</v>
      </c>
      <c r="AX3285" s="58">
        <f t="shared" ref="AX3285:AX3348" si="822">AR3285/AT3285</f>
        <v>0.3702249904889176</v>
      </c>
      <c r="AY3285" s="59">
        <f t="shared" ref="AY3285:AY3348" si="823">AS3285/AT3285</f>
        <v>5.2249934617096608E-2</v>
      </c>
      <c r="AZ3285" s="54">
        <f t="shared" si="815"/>
        <v>5.5994345176386684E-3</v>
      </c>
    </row>
    <row r="3286" spans="3:52" x14ac:dyDescent="0.25">
      <c r="C3286" s="35">
        <v>39435</v>
      </c>
      <c r="D3286" s="36">
        <v>94.63</v>
      </c>
      <c r="E3286" s="37">
        <v>58.85</v>
      </c>
      <c r="F3286" s="38">
        <v>0</v>
      </c>
      <c r="G3286" s="7">
        <v>0</v>
      </c>
      <c r="H3286" s="38">
        <v>1</v>
      </c>
      <c r="I3286" s="7">
        <v>1</v>
      </c>
      <c r="J3286" s="36">
        <f t="shared" ref="J3286:J3349" si="824">D3286*(1-$F$8/20000)</f>
        <v>94.582684999999998</v>
      </c>
      <c r="K3286" s="37">
        <f t="shared" ref="K3286:K3349" si="825">E3286*(1-$F$8/20000)</f>
        <v>58.820575000000005</v>
      </c>
      <c r="L3286" s="36">
        <f t="shared" ref="L3286:L3349" si="826">D3286*(1+$F$8/20000)</f>
        <v>94.677314999999993</v>
      </c>
      <c r="M3286" s="37">
        <f t="shared" ref="M3286:M3349" si="827">E3286*(1+$F$8/20000)</f>
        <v>58.879424999999998</v>
      </c>
      <c r="O3286" s="39">
        <f t="shared" si="812"/>
        <v>62658.30317699712</v>
      </c>
      <c r="P3286" s="40">
        <f t="shared" si="813"/>
        <v>40398.75666562323</v>
      </c>
      <c r="Q3286" s="40">
        <f>S3286*F3286+T3286*G3286+AS3285*(1+$G$9/252)</f>
        <v>5796.659484040043</v>
      </c>
      <c r="R3286" s="41">
        <f t="shared" si="816"/>
        <v>108853.71932666039</v>
      </c>
      <c r="S3286" s="36">
        <f>AU3285*H3285</f>
        <v>662.13994691955111</v>
      </c>
      <c r="T3286" s="37">
        <f>AV3285*I3285</f>
        <v>686.46995183726813</v>
      </c>
      <c r="U3286" s="57">
        <f t="shared" si="819"/>
        <v>0.57561931337380479</v>
      </c>
      <c r="V3286" s="58">
        <f t="shared" si="817"/>
        <v>0.37112885912873711</v>
      </c>
      <c r="W3286" s="59">
        <f t="shared" si="818"/>
        <v>5.3251827497458132E-2</v>
      </c>
      <c r="Y3286" s="7">
        <f t="shared" si="814"/>
        <v>0</v>
      </c>
      <c r="Z3286" s="40"/>
      <c r="AA3286" s="40"/>
      <c r="AB3286" s="40"/>
      <c r="AC3286" s="40"/>
      <c r="AD3286" s="40"/>
      <c r="AE3286" s="40"/>
      <c r="AF3286" s="40"/>
      <c r="AG3286" s="41"/>
      <c r="AH3286" s="40"/>
      <c r="AI3286" s="40"/>
      <c r="AJ3286" s="40"/>
      <c r="AK3286" s="40"/>
      <c r="AL3286" s="40"/>
      <c r="AM3286" s="41"/>
      <c r="AN3286" s="36">
        <f>Y3286*(IF(AND(AH3286&gt;0,AI3286&lt;0),AH3286,0)+IF(AND(AJ3286&lt;0,AK3286&gt;0),AJ3286,0)+IF(AND(AL3286&gt;0,AM3286&gt;0),AL3286,0))</f>
        <v>0</v>
      </c>
      <c r="AO3286" s="37">
        <f>Y3286*(IF(AND(AH3286&gt;0,AI3286&lt;0),AI3286,0)+IF(AND(AJ3286&lt;0,AK3286&gt;0),AK3286,0)+IF(AND(AL3286&gt;0,AM3286&gt;0),AM3286,0))</f>
        <v>0</v>
      </c>
      <c r="AQ3286" s="40">
        <f>AU3286*D3286</f>
        <v>62658.30317699712</v>
      </c>
      <c r="AR3286" s="40">
        <f>AV3286*E3286</f>
        <v>40398.75666562323</v>
      </c>
      <c r="AS3286" s="40">
        <f>IF(AND(Y3286&lt;&gt;0,AN3286&lt;&gt;0),0,Q3286)</f>
        <v>5796.659484040043</v>
      </c>
      <c r="AT3286" s="41">
        <f t="shared" si="820"/>
        <v>108853.71932666039</v>
      </c>
      <c r="AU3286" s="42">
        <f>S3286+AN3286</f>
        <v>662.13994691955111</v>
      </c>
      <c r="AV3286" s="37">
        <f>T3286+AO3286</f>
        <v>686.46995183726813</v>
      </c>
      <c r="AW3286" s="58">
        <f t="shared" si="821"/>
        <v>0.57561931337380479</v>
      </c>
      <c r="AX3286" s="58">
        <f t="shared" si="822"/>
        <v>0.37112885912873711</v>
      </c>
      <c r="AY3286" s="59">
        <f t="shared" si="823"/>
        <v>5.3251827497458132E-2</v>
      </c>
      <c r="AZ3286" s="54">
        <f t="shared" si="815"/>
        <v>-1.8775308139526325E-2</v>
      </c>
    </row>
    <row r="3287" spans="3:52" x14ac:dyDescent="0.25">
      <c r="C3287" s="35">
        <v>39436</v>
      </c>
      <c r="D3287" s="36">
        <v>93.63</v>
      </c>
      <c r="E3287" s="37">
        <v>58.79</v>
      </c>
      <c r="F3287" s="38">
        <v>0</v>
      </c>
      <c r="G3287" s="7">
        <v>0</v>
      </c>
      <c r="H3287" s="38">
        <v>1</v>
      </c>
      <c r="I3287" s="7">
        <v>1</v>
      </c>
      <c r="J3287" s="36">
        <f t="shared" si="824"/>
        <v>93.583185</v>
      </c>
      <c r="K3287" s="37">
        <f t="shared" si="825"/>
        <v>58.760605000000005</v>
      </c>
      <c r="L3287" s="36">
        <f t="shared" si="826"/>
        <v>93.676814999999991</v>
      </c>
      <c r="M3287" s="37">
        <f t="shared" si="827"/>
        <v>58.819394999999993</v>
      </c>
      <c r="O3287" s="39">
        <f t="shared" ref="O3287:O3350" si="828">S3287*D3287</f>
        <v>61996.163230077567</v>
      </c>
      <c r="P3287" s="40">
        <f t="shared" ref="P3287:P3350" si="829">T3287*E3287</f>
        <v>40357.568468512989</v>
      </c>
      <c r="Q3287" s="40">
        <f>S3287*F3287+T3287*G3287+AS3286*(1+$G$9/252)</f>
        <v>5796.8895102100441</v>
      </c>
      <c r="R3287" s="41">
        <f t="shared" si="816"/>
        <v>108150.62120880061</v>
      </c>
      <c r="S3287" s="36">
        <f>AU3286*H3286</f>
        <v>662.13994691955111</v>
      </c>
      <c r="T3287" s="37">
        <f>AV3286*I3286</f>
        <v>686.46995183726813</v>
      </c>
      <c r="U3287" s="57">
        <f t="shared" si="819"/>
        <v>0.57323908579669547</v>
      </c>
      <c r="V3287" s="58">
        <f t="shared" si="817"/>
        <v>0.37316076428813844</v>
      </c>
      <c r="W3287" s="59">
        <f t="shared" si="818"/>
        <v>5.3600149915165998E-2</v>
      </c>
      <c r="Y3287" s="7">
        <f t="shared" ref="Y3287:Y3350" si="830">IF(AND(ABS(U3287-0.5)&gt;$G$5,ABS(V3287-0.5)&gt;$G$5),1,0)*IF(AND(OR(AH3287&lt;=0,AI3287&gt;=0),OR(AJ3287&gt;=0,AK3287&lt;=0),OR(AL3287&lt;=0,AM3287&lt;=0)),0,1)</f>
        <v>0</v>
      </c>
      <c r="Z3287" s="40"/>
      <c r="AA3287" s="40"/>
      <c r="AB3287" s="40"/>
      <c r="AC3287" s="40"/>
      <c r="AD3287" s="40"/>
      <c r="AE3287" s="40"/>
      <c r="AF3287" s="40"/>
      <c r="AG3287" s="41"/>
      <c r="AH3287" s="40"/>
      <c r="AI3287" s="40"/>
      <c r="AJ3287" s="40"/>
      <c r="AK3287" s="40"/>
      <c r="AL3287" s="40"/>
      <c r="AM3287" s="41"/>
      <c r="AN3287" s="36">
        <f>Y3287*(IF(AND(AH3287&gt;0,AI3287&lt;0),AH3287,0)+IF(AND(AJ3287&lt;0,AK3287&gt;0),AJ3287,0)+IF(AND(AL3287&gt;0,AM3287&gt;0),AL3287,0))</f>
        <v>0</v>
      </c>
      <c r="AO3287" s="37">
        <f>Y3287*(IF(AND(AH3287&gt;0,AI3287&lt;0),AI3287,0)+IF(AND(AJ3287&lt;0,AK3287&gt;0),AK3287,0)+IF(AND(AL3287&gt;0,AM3287&gt;0),AM3287,0))</f>
        <v>0</v>
      </c>
      <c r="AQ3287" s="40">
        <f>AU3287*D3287</f>
        <v>61996.163230077567</v>
      </c>
      <c r="AR3287" s="40">
        <f>AV3287*E3287</f>
        <v>40357.568468512989</v>
      </c>
      <c r="AS3287" s="40">
        <f>IF(AND(Y3287&lt;&gt;0,AN3287&lt;&gt;0),0,Q3287)</f>
        <v>5796.8895102100441</v>
      </c>
      <c r="AT3287" s="41">
        <f t="shared" si="820"/>
        <v>108150.62120880061</v>
      </c>
      <c r="AU3287" s="42">
        <f>S3287+AN3287</f>
        <v>662.13994691955111</v>
      </c>
      <c r="AV3287" s="37">
        <f>T3287+AO3287</f>
        <v>686.46995183726813</v>
      </c>
      <c r="AW3287" s="58">
        <f t="shared" si="821"/>
        <v>0.57323908579669547</v>
      </c>
      <c r="AX3287" s="58">
        <f t="shared" si="822"/>
        <v>0.37316076428813844</v>
      </c>
      <c r="AY3287" s="59">
        <f t="shared" si="823"/>
        <v>5.3600149915165998E-2</v>
      </c>
      <c r="AZ3287" s="54">
        <f t="shared" ref="AZ3287:AZ3350" si="831">AT3287/AT3286-1</f>
        <v>-6.4591097319315338E-3</v>
      </c>
    </row>
    <row r="3288" spans="3:52" x14ac:dyDescent="0.25">
      <c r="C3288" s="35">
        <v>39437</v>
      </c>
      <c r="D3288" s="36">
        <v>94.29</v>
      </c>
      <c r="E3288" s="37">
        <v>60.03</v>
      </c>
      <c r="F3288" s="38">
        <v>0</v>
      </c>
      <c r="G3288" s="7">
        <v>0</v>
      </c>
      <c r="H3288" s="38">
        <v>1</v>
      </c>
      <c r="I3288" s="7">
        <v>1</v>
      </c>
      <c r="J3288" s="36">
        <f t="shared" si="824"/>
        <v>94.242855000000006</v>
      </c>
      <c r="K3288" s="37">
        <f t="shared" si="825"/>
        <v>59.999985000000002</v>
      </c>
      <c r="L3288" s="36">
        <f t="shared" si="826"/>
        <v>94.337145000000007</v>
      </c>
      <c r="M3288" s="37">
        <f t="shared" si="827"/>
        <v>60.060015</v>
      </c>
      <c r="O3288" s="39">
        <f t="shared" si="828"/>
        <v>62433.175595044479</v>
      </c>
      <c r="P3288" s="40">
        <f t="shared" si="829"/>
        <v>41208.791208791205</v>
      </c>
      <c r="Q3288" s="40">
        <f>S3288*F3288+T3288*G3288+AS3287*(1+$G$9/252)</f>
        <v>5797.1195455080679</v>
      </c>
      <c r="R3288" s="41">
        <f t="shared" si="816"/>
        <v>109439.08634934375</v>
      </c>
      <c r="S3288" s="36">
        <f>AU3287*H3287</f>
        <v>662.13994691955111</v>
      </c>
      <c r="T3288" s="37">
        <f>AV3287*I3287</f>
        <v>686.46995183726813</v>
      </c>
      <c r="U3288" s="57">
        <f t="shared" si="819"/>
        <v>0.57048334080339169</v>
      </c>
      <c r="V3288" s="58">
        <f t="shared" si="817"/>
        <v>0.37654546088997309</v>
      </c>
      <c r="W3288" s="59">
        <f t="shared" si="818"/>
        <v>5.2971198306635263E-2</v>
      </c>
      <c r="Y3288" s="7">
        <f t="shared" si="830"/>
        <v>0</v>
      </c>
      <c r="Z3288" s="40"/>
      <c r="AA3288" s="40"/>
      <c r="AB3288" s="40"/>
      <c r="AC3288" s="40"/>
      <c r="AD3288" s="40"/>
      <c r="AE3288" s="40"/>
      <c r="AF3288" s="40"/>
      <c r="AG3288" s="41"/>
      <c r="AH3288" s="40"/>
      <c r="AI3288" s="40"/>
      <c r="AJ3288" s="40"/>
      <c r="AK3288" s="40"/>
      <c r="AL3288" s="40"/>
      <c r="AM3288" s="41"/>
      <c r="AN3288" s="36">
        <f>Y3288*(IF(AND(AH3288&gt;0,AI3288&lt;0),AH3288,0)+IF(AND(AJ3288&lt;0,AK3288&gt;0),AJ3288,0)+IF(AND(AL3288&gt;0,AM3288&gt;0),AL3288,0))</f>
        <v>0</v>
      </c>
      <c r="AO3288" s="37">
        <f>Y3288*(IF(AND(AH3288&gt;0,AI3288&lt;0),AI3288,0)+IF(AND(AJ3288&lt;0,AK3288&gt;0),AK3288,0)+IF(AND(AL3288&gt;0,AM3288&gt;0),AM3288,0))</f>
        <v>0</v>
      </c>
      <c r="AQ3288" s="40">
        <f>AU3288*D3288</f>
        <v>62433.175595044479</v>
      </c>
      <c r="AR3288" s="40">
        <f>AV3288*E3288</f>
        <v>41208.791208791205</v>
      </c>
      <c r="AS3288" s="40">
        <f>IF(AND(Y3288&lt;&gt;0,AN3288&lt;&gt;0),0,Q3288)</f>
        <v>5797.1195455080679</v>
      </c>
      <c r="AT3288" s="41">
        <f t="shared" si="820"/>
        <v>109439.08634934375</v>
      </c>
      <c r="AU3288" s="42">
        <f>S3288+AN3288</f>
        <v>662.13994691955111</v>
      </c>
      <c r="AV3288" s="37">
        <f>T3288+AO3288</f>
        <v>686.46995183726813</v>
      </c>
      <c r="AW3288" s="58">
        <f t="shared" si="821"/>
        <v>0.57048334080339169</v>
      </c>
      <c r="AX3288" s="58">
        <f t="shared" si="822"/>
        <v>0.37654546088997309</v>
      </c>
      <c r="AY3288" s="59">
        <f t="shared" si="823"/>
        <v>5.2971198306635263E-2</v>
      </c>
      <c r="AZ3288" s="54">
        <f t="shared" si="831"/>
        <v>1.1913617565409762E-2</v>
      </c>
    </row>
    <row r="3289" spans="3:52" x14ac:dyDescent="0.25">
      <c r="C3289" s="35">
        <v>39440</v>
      </c>
      <c r="D3289" s="36">
        <v>92.13</v>
      </c>
      <c r="E3289" s="37">
        <v>60.31</v>
      </c>
      <c r="F3289" s="38">
        <v>0</v>
      </c>
      <c r="G3289" s="7">
        <v>0</v>
      </c>
      <c r="H3289" s="38">
        <v>1</v>
      </c>
      <c r="I3289" s="7">
        <v>1</v>
      </c>
      <c r="J3289" s="36">
        <f t="shared" si="824"/>
        <v>92.083934999999997</v>
      </c>
      <c r="K3289" s="37">
        <f t="shared" si="825"/>
        <v>60.279845000000009</v>
      </c>
      <c r="L3289" s="36">
        <f t="shared" si="826"/>
        <v>92.176064999999994</v>
      </c>
      <c r="M3289" s="37">
        <f t="shared" si="827"/>
        <v>60.340154999999996</v>
      </c>
      <c r="O3289" s="39">
        <f t="shared" si="828"/>
        <v>61002.953309698241</v>
      </c>
      <c r="P3289" s="40">
        <f t="shared" si="829"/>
        <v>41401.002795305641</v>
      </c>
      <c r="Q3289" s="40">
        <f>S3289*F3289+T3289*G3289+AS3288*(1+$G$9/252)</f>
        <v>5797.3495899344762</v>
      </c>
      <c r="R3289" s="41">
        <f t="shared" si="816"/>
        <v>108201.30569493836</v>
      </c>
      <c r="S3289" s="36">
        <f>AU3288*H3288</f>
        <v>662.13994691955111</v>
      </c>
      <c r="T3289" s="37">
        <f>AV3288*I3288</f>
        <v>686.46995183726813</v>
      </c>
      <c r="U3289" s="57">
        <f t="shared" si="819"/>
        <v>0.56379128623169605</v>
      </c>
      <c r="V3289" s="58">
        <f t="shared" si="817"/>
        <v>0.38262941957494673</v>
      </c>
      <c r="W3289" s="59">
        <f t="shared" si="818"/>
        <v>5.3579294193357184E-2</v>
      </c>
      <c r="Y3289" s="7">
        <f t="shared" si="830"/>
        <v>0</v>
      </c>
      <c r="Z3289" s="40"/>
      <c r="AA3289" s="40"/>
      <c r="AB3289" s="40"/>
      <c r="AC3289" s="40"/>
      <c r="AD3289" s="40"/>
      <c r="AE3289" s="40"/>
      <c r="AF3289" s="40"/>
      <c r="AG3289" s="41"/>
      <c r="AH3289" s="40"/>
      <c r="AI3289" s="40"/>
      <c r="AJ3289" s="40"/>
      <c r="AK3289" s="40"/>
      <c r="AL3289" s="40"/>
      <c r="AM3289" s="41"/>
      <c r="AN3289" s="36">
        <f>Y3289*(IF(AND(AH3289&gt;0,AI3289&lt;0),AH3289,0)+IF(AND(AJ3289&lt;0,AK3289&gt;0),AJ3289,0)+IF(AND(AL3289&gt;0,AM3289&gt;0),AL3289,0))</f>
        <v>0</v>
      </c>
      <c r="AO3289" s="37">
        <f>Y3289*(IF(AND(AH3289&gt;0,AI3289&lt;0),AI3289,0)+IF(AND(AJ3289&lt;0,AK3289&gt;0),AK3289,0)+IF(AND(AL3289&gt;0,AM3289&gt;0),AM3289,0))</f>
        <v>0</v>
      </c>
      <c r="AQ3289" s="40">
        <f>AU3289*D3289</f>
        <v>61002.953309698241</v>
      </c>
      <c r="AR3289" s="40">
        <f>AV3289*E3289</f>
        <v>41401.002795305641</v>
      </c>
      <c r="AS3289" s="40">
        <f>IF(AND(Y3289&lt;&gt;0,AN3289&lt;&gt;0),0,Q3289)</f>
        <v>5797.3495899344762</v>
      </c>
      <c r="AT3289" s="41">
        <f t="shared" si="820"/>
        <v>108201.30569493836</v>
      </c>
      <c r="AU3289" s="42">
        <f>S3289+AN3289</f>
        <v>662.13994691955111</v>
      </c>
      <c r="AV3289" s="37">
        <f>T3289+AO3289</f>
        <v>686.46995183726813</v>
      </c>
      <c r="AW3289" s="58">
        <f t="shared" si="821"/>
        <v>0.56379128623169605</v>
      </c>
      <c r="AX3289" s="58">
        <f t="shared" si="822"/>
        <v>0.38262941957494673</v>
      </c>
      <c r="AY3289" s="59">
        <f t="shared" si="823"/>
        <v>5.3579294193357184E-2</v>
      </c>
      <c r="AZ3289" s="54">
        <f t="shared" si="831"/>
        <v>-1.1310224671048807E-2</v>
      </c>
    </row>
    <row r="3290" spans="3:52" x14ac:dyDescent="0.25">
      <c r="C3290" s="35">
        <v>39442</v>
      </c>
      <c r="D3290" s="36">
        <v>92.91</v>
      </c>
      <c r="E3290" s="37">
        <v>59.88</v>
      </c>
      <c r="F3290" s="38">
        <v>0</v>
      </c>
      <c r="G3290" s="7">
        <v>0</v>
      </c>
      <c r="H3290" s="38">
        <v>1</v>
      </c>
      <c r="I3290" s="7">
        <v>1</v>
      </c>
      <c r="J3290" s="36">
        <f t="shared" si="824"/>
        <v>92.863545000000002</v>
      </c>
      <c r="K3290" s="37">
        <f t="shared" si="825"/>
        <v>59.850060000000006</v>
      </c>
      <c r="L3290" s="36">
        <f t="shared" si="826"/>
        <v>92.956454999999991</v>
      </c>
      <c r="M3290" s="37">
        <f t="shared" si="827"/>
        <v>59.909939999999999</v>
      </c>
      <c r="O3290" s="39">
        <f t="shared" si="828"/>
        <v>61519.422468295488</v>
      </c>
      <c r="P3290" s="40">
        <f t="shared" si="829"/>
        <v>41105.820716015616</v>
      </c>
      <c r="Q3290" s="40">
        <f>S3290*F3290+T3290*G3290+AS3289*(1+$G$9/252)</f>
        <v>5797.579643489632</v>
      </c>
      <c r="R3290" s="41">
        <f t="shared" si="816"/>
        <v>108422.82282780074</v>
      </c>
      <c r="S3290" s="36">
        <f>AU3289*H3289</f>
        <v>662.13994691955111</v>
      </c>
      <c r="T3290" s="37">
        <f>AV3289*I3289</f>
        <v>686.46995183726813</v>
      </c>
      <c r="U3290" s="57">
        <f t="shared" si="819"/>
        <v>0.56740288496271529</v>
      </c>
      <c r="V3290" s="58">
        <f t="shared" si="817"/>
        <v>0.37912516612208746</v>
      </c>
      <c r="W3290" s="59">
        <f t="shared" si="818"/>
        <v>5.3471948915197146E-2</v>
      </c>
      <c r="Y3290" s="7">
        <f t="shared" si="830"/>
        <v>0</v>
      </c>
      <c r="Z3290" s="40"/>
      <c r="AA3290" s="40"/>
      <c r="AB3290" s="40"/>
      <c r="AC3290" s="40"/>
      <c r="AD3290" s="40"/>
      <c r="AE3290" s="40"/>
      <c r="AF3290" s="40"/>
      <c r="AG3290" s="41"/>
      <c r="AH3290" s="40"/>
      <c r="AI3290" s="40"/>
      <c r="AJ3290" s="40"/>
      <c r="AK3290" s="40"/>
      <c r="AL3290" s="40"/>
      <c r="AM3290" s="41"/>
      <c r="AN3290" s="36">
        <f>Y3290*(IF(AND(AH3290&gt;0,AI3290&lt;0),AH3290,0)+IF(AND(AJ3290&lt;0,AK3290&gt;0),AJ3290,0)+IF(AND(AL3290&gt;0,AM3290&gt;0),AL3290,0))</f>
        <v>0</v>
      </c>
      <c r="AO3290" s="37">
        <f>Y3290*(IF(AND(AH3290&gt;0,AI3290&lt;0),AI3290,0)+IF(AND(AJ3290&lt;0,AK3290&gt;0),AK3290,0)+IF(AND(AL3290&gt;0,AM3290&gt;0),AM3290,0))</f>
        <v>0</v>
      </c>
      <c r="AQ3290" s="40">
        <f>AU3290*D3290</f>
        <v>61519.422468295488</v>
      </c>
      <c r="AR3290" s="40">
        <f>AV3290*E3290</f>
        <v>41105.820716015616</v>
      </c>
      <c r="AS3290" s="40">
        <f>IF(AND(Y3290&lt;&gt;0,AN3290&lt;&gt;0),0,Q3290)</f>
        <v>5797.579643489632</v>
      </c>
      <c r="AT3290" s="41">
        <f t="shared" si="820"/>
        <v>108422.82282780074</v>
      </c>
      <c r="AU3290" s="42">
        <f>S3290+AN3290</f>
        <v>662.13994691955111</v>
      </c>
      <c r="AV3290" s="37">
        <f>T3290+AO3290</f>
        <v>686.46995183726813</v>
      </c>
      <c r="AW3290" s="58">
        <f t="shared" si="821"/>
        <v>0.56740288496271529</v>
      </c>
      <c r="AX3290" s="58">
        <f t="shared" si="822"/>
        <v>0.37912516612208746</v>
      </c>
      <c r="AY3290" s="59">
        <f t="shared" si="823"/>
        <v>5.3471948915197146E-2</v>
      </c>
      <c r="AZ3290" s="54">
        <f t="shared" si="831"/>
        <v>2.0472685744377106E-3</v>
      </c>
    </row>
    <row r="3291" spans="3:52" x14ac:dyDescent="0.25">
      <c r="C3291" s="35">
        <v>39443</v>
      </c>
      <c r="D3291" s="36">
        <v>91.9</v>
      </c>
      <c r="E3291" s="37">
        <v>59.19</v>
      </c>
      <c r="F3291" s="38">
        <v>0</v>
      </c>
      <c r="G3291" s="7">
        <v>0</v>
      </c>
      <c r="H3291" s="38">
        <v>1</v>
      </c>
      <c r="I3291" s="7">
        <v>1</v>
      </c>
      <c r="J3291" s="36">
        <f t="shared" si="824"/>
        <v>91.854050000000015</v>
      </c>
      <c r="K3291" s="37">
        <f t="shared" si="825"/>
        <v>59.160405000000004</v>
      </c>
      <c r="L3291" s="36">
        <f t="shared" si="826"/>
        <v>91.945949999999996</v>
      </c>
      <c r="M3291" s="37">
        <f t="shared" si="827"/>
        <v>59.219594999999991</v>
      </c>
      <c r="O3291" s="39">
        <f t="shared" si="828"/>
        <v>60850.661121906749</v>
      </c>
      <c r="P3291" s="40">
        <f t="shared" si="829"/>
        <v>40632.156449247901</v>
      </c>
      <c r="Q3291" s="40">
        <f>S3291*F3291+T3291*G3291+AS3290*(1+$G$9/252)</f>
        <v>5797.8097061738972</v>
      </c>
      <c r="R3291" s="41">
        <f t="shared" si="816"/>
        <v>107280.62727732855</v>
      </c>
      <c r="S3291" s="36">
        <f>AU3290*H3290</f>
        <v>662.13994691955111</v>
      </c>
      <c r="T3291" s="37">
        <f>AV3290*I3290</f>
        <v>686.46995183726813</v>
      </c>
      <c r="U3291" s="57">
        <f t="shared" si="819"/>
        <v>0.5672101540253226</v>
      </c>
      <c r="V3291" s="58">
        <f t="shared" si="817"/>
        <v>0.37874644733583351</v>
      </c>
      <c r="W3291" s="59">
        <f t="shared" si="818"/>
        <v>5.4043398638843901E-2</v>
      </c>
      <c r="Y3291" s="7">
        <f t="shared" si="830"/>
        <v>0</v>
      </c>
      <c r="Z3291" s="40"/>
      <c r="AA3291" s="40"/>
      <c r="AB3291" s="40"/>
      <c r="AC3291" s="40"/>
      <c r="AD3291" s="40"/>
      <c r="AE3291" s="40"/>
      <c r="AF3291" s="40"/>
      <c r="AG3291" s="41"/>
      <c r="AH3291" s="40"/>
      <c r="AI3291" s="40"/>
      <c r="AJ3291" s="40"/>
      <c r="AK3291" s="40"/>
      <c r="AL3291" s="40"/>
      <c r="AM3291" s="41"/>
      <c r="AN3291" s="36">
        <f>Y3291*(IF(AND(AH3291&gt;0,AI3291&lt;0),AH3291,0)+IF(AND(AJ3291&lt;0,AK3291&gt;0),AJ3291,0)+IF(AND(AL3291&gt;0,AM3291&gt;0),AL3291,0))</f>
        <v>0</v>
      </c>
      <c r="AO3291" s="37">
        <f>Y3291*(IF(AND(AH3291&gt;0,AI3291&lt;0),AI3291,0)+IF(AND(AJ3291&lt;0,AK3291&gt;0),AK3291,0)+IF(AND(AL3291&gt;0,AM3291&gt;0),AM3291,0))</f>
        <v>0</v>
      </c>
      <c r="AQ3291" s="40">
        <f>AU3291*D3291</f>
        <v>60850.661121906749</v>
      </c>
      <c r="AR3291" s="40">
        <f>AV3291*E3291</f>
        <v>40632.156449247901</v>
      </c>
      <c r="AS3291" s="40">
        <f>IF(AND(Y3291&lt;&gt;0,AN3291&lt;&gt;0),0,Q3291)</f>
        <v>5797.8097061738972</v>
      </c>
      <c r="AT3291" s="41">
        <f t="shared" si="820"/>
        <v>107280.62727732855</v>
      </c>
      <c r="AU3291" s="42">
        <f>S3291+AN3291</f>
        <v>662.13994691955111</v>
      </c>
      <c r="AV3291" s="37">
        <f>T3291+AO3291</f>
        <v>686.46995183726813</v>
      </c>
      <c r="AW3291" s="58">
        <f t="shared" si="821"/>
        <v>0.5672101540253226</v>
      </c>
      <c r="AX3291" s="58">
        <f t="shared" si="822"/>
        <v>0.37874644733583351</v>
      </c>
      <c r="AY3291" s="59">
        <f t="shared" si="823"/>
        <v>5.4043398638843901E-2</v>
      </c>
      <c r="AZ3291" s="54">
        <f t="shared" si="831"/>
        <v>-1.0534641329955519E-2</v>
      </c>
    </row>
    <row r="3292" spans="3:52" x14ac:dyDescent="0.25">
      <c r="C3292" s="35">
        <v>39444</v>
      </c>
      <c r="D3292" s="36">
        <v>90.62</v>
      </c>
      <c r="E3292" s="37">
        <v>59.5</v>
      </c>
      <c r="F3292" s="38">
        <v>0</v>
      </c>
      <c r="G3292" s="7">
        <v>0</v>
      </c>
      <c r="H3292" s="38">
        <v>1</v>
      </c>
      <c r="I3292" s="7">
        <v>1</v>
      </c>
      <c r="J3292" s="36">
        <f t="shared" si="824"/>
        <v>90.574690000000004</v>
      </c>
      <c r="K3292" s="37">
        <f t="shared" si="825"/>
        <v>59.47025</v>
      </c>
      <c r="L3292" s="36">
        <f t="shared" si="826"/>
        <v>90.665310000000005</v>
      </c>
      <c r="M3292" s="37">
        <f t="shared" si="827"/>
        <v>59.52975</v>
      </c>
      <c r="O3292" s="39">
        <f t="shared" si="828"/>
        <v>60003.121989849722</v>
      </c>
      <c r="P3292" s="40">
        <f t="shared" si="829"/>
        <v>40844.962134317451</v>
      </c>
      <c r="Q3292" s="40">
        <f>S3292*F3292+T3292*G3292+AS3291*(1+$G$9/252)</f>
        <v>5798.0397779876339</v>
      </c>
      <c r="R3292" s="41">
        <f t="shared" ref="R3292:R3355" si="832">SUM(O3292:Q3292)</f>
        <v>106646.12390215481</v>
      </c>
      <c r="S3292" s="36">
        <f>AU3291*H3291</f>
        <v>662.13994691955111</v>
      </c>
      <c r="T3292" s="37">
        <f>AV3291*I3291</f>
        <v>686.46995183726813</v>
      </c>
      <c r="U3292" s="57">
        <f t="shared" si="819"/>
        <v>0.56263762614477308</v>
      </c>
      <c r="V3292" s="58">
        <f t="shared" ref="V3292:V3355" si="833">P3292/R3292</f>
        <v>0.38299528046412357</v>
      </c>
      <c r="W3292" s="59">
        <f t="shared" ref="W3292:W3355" si="834">Q3292/R3292</f>
        <v>5.4367093391103391E-2</v>
      </c>
      <c r="Y3292" s="7">
        <f t="shared" si="830"/>
        <v>0</v>
      </c>
      <c r="Z3292" s="40"/>
      <c r="AA3292" s="40"/>
      <c r="AB3292" s="40"/>
      <c r="AC3292" s="40"/>
      <c r="AD3292" s="40"/>
      <c r="AE3292" s="40"/>
      <c r="AF3292" s="40"/>
      <c r="AG3292" s="41"/>
      <c r="AH3292" s="40"/>
      <c r="AI3292" s="40"/>
      <c r="AJ3292" s="40"/>
      <c r="AK3292" s="40"/>
      <c r="AL3292" s="40"/>
      <c r="AM3292" s="41"/>
      <c r="AN3292" s="36">
        <f>Y3292*(IF(AND(AH3292&gt;0,AI3292&lt;0),AH3292,0)+IF(AND(AJ3292&lt;0,AK3292&gt;0),AJ3292,0)+IF(AND(AL3292&gt;0,AM3292&gt;0),AL3292,0))</f>
        <v>0</v>
      </c>
      <c r="AO3292" s="37">
        <f>Y3292*(IF(AND(AH3292&gt;0,AI3292&lt;0),AI3292,0)+IF(AND(AJ3292&lt;0,AK3292&gt;0),AK3292,0)+IF(AND(AL3292&gt;0,AM3292&gt;0),AM3292,0))</f>
        <v>0</v>
      </c>
      <c r="AQ3292" s="40">
        <f>AU3292*D3292</f>
        <v>60003.121989849722</v>
      </c>
      <c r="AR3292" s="40">
        <f>AV3292*E3292</f>
        <v>40844.962134317451</v>
      </c>
      <c r="AS3292" s="40">
        <f>IF(AND(Y3292&lt;&gt;0,AN3292&lt;&gt;0),0,Q3292)</f>
        <v>5798.0397779876339</v>
      </c>
      <c r="AT3292" s="41">
        <f t="shared" si="820"/>
        <v>106646.12390215481</v>
      </c>
      <c r="AU3292" s="42">
        <f>S3292+AN3292</f>
        <v>662.13994691955111</v>
      </c>
      <c r="AV3292" s="37">
        <f>T3292+AO3292</f>
        <v>686.46995183726813</v>
      </c>
      <c r="AW3292" s="58">
        <f t="shared" si="821"/>
        <v>0.56263762614477308</v>
      </c>
      <c r="AX3292" s="58">
        <f t="shared" si="822"/>
        <v>0.38299528046412357</v>
      </c>
      <c r="AY3292" s="59">
        <f t="shared" si="823"/>
        <v>5.4367093391103391E-2</v>
      </c>
      <c r="AZ3292" s="54">
        <f t="shared" si="831"/>
        <v>-5.9144264092854115E-3</v>
      </c>
    </row>
    <row r="3293" spans="3:52" x14ac:dyDescent="0.25">
      <c r="C3293" s="35">
        <v>39447</v>
      </c>
      <c r="D3293" s="36">
        <v>89.17</v>
      </c>
      <c r="E3293" s="37">
        <v>58.91</v>
      </c>
      <c r="F3293" s="38">
        <v>0</v>
      </c>
      <c r="G3293" s="7">
        <v>0</v>
      </c>
      <c r="H3293" s="38">
        <v>1</v>
      </c>
      <c r="I3293" s="7">
        <v>1</v>
      </c>
      <c r="J3293" s="36">
        <f t="shared" si="824"/>
        <v>89.125415000000004</v>
      </c>
      <c r="K3293" s="37">
        <f t="shared" si="825"/>
        <v>58.880544999999998</v>
      </c>
      <c r="L3293" s="36">
        <f t="shared" si="826"/>
        <v>89.214585</v>
      </c>
      <c r="M3293" s="37">
        <f t="shared" si="827"/>
        <v>58.939454999999995</v>
      </c>
      <c r="O3293" s="39">
        <f t="shared" si="828"/>
        <v>59043.01906681637</v>
      </c>
      <c r="P3293" s="40">
        <f t="shared" si="829"/>
        <v>40439.944862733464</v>
      </c>
      <c r="Q3293" s="40">
        <f>S3293*F3293+T3293*G3293+AS3292*(1+$G$9/252)</f>
        <v>5798.269858931204</v>
      </c>
      <c r="R3293" s="41">
        <f t="shared" si="832"/>
        <v>105281.23378848104</v>
      </c>
      <c r="S3293" s="36">
        <f>AU3292*H3292</f>
        <v>662.13994691955111</v>
      </c>
      <c r="T3293" s="37">
        <f>AV3292*I3292</f>
        <v>686.46995183726813</v>
      </c>
      <c r="U3293" s="57">
        <f t="shared" ref="U3293:U3356" si="835">O3293/R3293</f>
        <v>0.56081237787770255</v>
      </c>
      <c r="V3293" s="58">
        <f t="shared" si="833"/>
        <v>0.38411351584253617</v>
      </c>
      <c r="W3293" s="59">
        <f t="shared" si="834"/>
        <v>5.5074106279761323E-2</v>
      </c>
      <c r="Y3293" s="7">
        <f t="shared" si="830"/>
        <v>0</v>
      </c>
      <c r="Z3293" s="40"/>
      <c r="AA3293" s="40"/>
      <c r="AB3293" s="40"/>
      <c r="AC3293" s="40"/>
      <c r="AD3293" s="40"/>
      <c r="AE3293" s="40"/>
      <c r="AF3293" s="40"/>
      <c r="AG3293" s="41"/>
      <c r="AH3293" s="40"/>
      <c r="AI3293" s="40"/>
      <c r="AJ3293" s="40"/>
      <c r="AK3293" s="40"/>
      <c r="AL3293" s="40"/>
      <c r="AM3293" s="41"/>
      <c r="AN3293" s="36">
        <f>Y3293*(IF(AND(AH3293&gt;0,AI3293&lt;0),AH3293,0)+IF(AND(AJ3293&lt;0,AK3293&gt;0),AJ3293,0)+IF(AND(AL3293&gt;0,AM3293&gt;0),AL3293,0))</f>
        <v>0</v>
      </c>
      <c r="AO3293" s="37">
        <f>Y3293*(IF(AND(AH3293&gt;0,AI3293&lt;0),AI3293,0)+IF(AND(AJ3293&lt;0,AK3293&gt;0),AK3293,0)+IF(AND(AL3293&gt;0,AM3293&gt;0),AM3293,0))</f>
        <v>0</v>
      </c>
      <c r="AQ3293" s="40">
        <f>AU3293*D3293</f>
        <v>59043.01906681637</v>
      </c>
      <c r="AR3293" s="40">
        <f>AV3293*E3293</f>
        <v>40439.944862733464</v>
      </c>
      <c r="AS3293" s="40">
        <f>IF(AND(Y3293&lt;&gt;0,AN3293&lt;&gt;0),0,Q3293)</f>
        <v>5798.269858931204</v>
      </c>
      <c r="AT3293" s="41">
        <f t="shared" ref="AT3293:AT3356" si="836">SUM(AQ3293:AS3293)</f>
        <v>105281.23378848104</v>
      </c>
      <c r="AU3293" s="42">
        <f>S3293+AN3293</f>
        <v>662.13994691955111</v>
      </c>
      <c r="AV3293" s="37">
        <f>T3293+AO3293</f>
        <v>686.46995183726813</v>
      </c>
      <c r="AW3293" s="58">
        <f t="shared" si="821"/>
        <v>0.56081237787770255</v>
      </c>
      <c r="AX3293" s="58">
        <f t="shared" si="822"/>
        <v>0.38411351584253617</v>
      </c>
      <c r="AY3293" s="59">
        <f t="shared" si="823"/>
        <v>5.5074106279761323E-2</v>
      </c>
      <c r="AZ3293" s="54">
        <f t="shared" si="831"/>
        <v>-1.2798309621885773E-2</v>
      </c>
    </row>
    <row r="3294" spans="3:52" x14ac:dyDescent="0.25">
      <c r="C3294" s="35">
        <v>39449</v>
      </c>
      <c r="D3294" s="36">
        <v>86.16</v>
      </c>
      <c r="E3294" s="37">
        <v>58.1</v>
      </c>
      <c r="F3294" s="38">
        <v>0</v>
      </c>
      <c r="G3294" s="7">
        <v>0</v>
      </c>
      <c r="H3294" s="38">
        <v>1</v>
      </c>
      <c r="I3294" s="7">
        <v>1</v>
      </c>
      <c r="J3294" s="36">
        <f t="shared" si="824"/>
        <v>86.116920000000007</v>
      </c>
      <c r="K3294" s="37">
        <f t="shared" si="825"/>
        <v>58.070950000000003</v>
      </c>
      <c r="L3294" s="36">
        <f t="shared" si="826"/>
        <v>86.203079999999986</v>
      </c>
      <c r="M3294" s="37">
        <f t="shared" si="827"/>
        <v>58.129049999999999</v>
      </c>
      <c r="O3294" s="39">
        <f t="shared" si="828"/>
        <v>57049.977826588518</v>
      </c>
      <c r="P3294" s="40">
        <f t="shared" si="829"/>
        <v>39883.904201745281</v>
      </c>
      <c r="Q3294" s="40">
        <f>S3294*F3294+T3294*G3294+AS3293*(1+$G$9/252)</f>
        <v>5798.4999490049704</v>
      </c>
      <c r="R3294" s="41">
        <f t="shared" si="832"/>
        <v>102732.38197733877</v>
      </c>
      <c r="S3294" s="36">
        <f>AU3293*H3293</f>
        <v>662.13994691955111</v>
      </c>
      <c r="T3294" s="37">
        <f>AV3293*I3293</f>
        <v>686.46995183726813</v>
      </c>
      <c r="U3294" s="57">
        <f t="shared" si="835"/>
        <v>0.55532614671752567</v>
      </c>
      <c r="V3294" s="58">
        <f t="shared" si="833"/>
        <v>0.38823108579866356</v>
      </c>
      <c r="W3294" s="59">
        <f t="shared" si="834"/>
        <v>5.644276748381083E-2</v>
      </c>
      <c r="Y3294" s="7">
        <f t="shared" si="830"/>
        <v>0</v>
      </c>
      <c r="Z3294" s="40"/>
      <c r="AA3294" s="40"/>
      <c r="AB3294" s="40"/>
      <c r="AC3294" s="40"/>
      <c r="AD3294" s="40"/>
      <c r="AE3294" s="40"/>
      <c r="AF3294" s="40"/>
      <c r="AG3294" s="41"/>
      <c r="AH3294" s="40"/>
      <c r="AI3294" s="40"/>
      <c r="AJ3294" s="40"/>
      <c r="AK3294" s="40"/>
      <c r="AL3294" s="40"/>
      <c r="AM3294" s="41"/>
      <c r="AN3294" s="36">
        <f>Y3294*(IF(AND(AH3294&gt;0,AI3294&lt;0),AH3294,0)+IF(AND(AJ3294&lt;0,AK3294&gt;0),AJ3294,0)+IF(AND(AL3294&gt;0,AM3294&gt;0),AL3294,0))</f>
        <v>0</v>
      </c>
      <c r="AO3294" s="37">
        <f>Y3294*(IF(AND(AH3294&gt;0,AI3294&lt;0),AI3294,0)+IF(AND(AJ3294&lt;0,AK3294&gt;0),AK3294,0)+IF(AND(AL3294&gt;0,AM3294&gt;0),AM3294,0))</f>
        <v>0</v>
      </c>
      <c r="AQ3294" s="40">
        <f>AU3294*D3294</f>
        <v>57049.977826588518</v>
      </c>
      <c r="AR3294" s="40">
        <f>AV3294*E3294</f>
        <v>39883.904201745281</v>
      </c>
      <c r="AS3294" s="40">
        <f>IF(AND(Y3294&lt;&gt;0,AN3294&lt;&gt;0),0,Q3294)</f>
        <v>5798.4999490049704</v>
      </c>
      <c r="AT3294" s="41">
        <f t="shared" si="836"/>
        <v>102732.38197733877</v>
      </c>
      <c r="AU3294" s="42">
        <f>S3294+AN3294</f>
        <v>662.13994691955111</v>
      </c>
      <c r="AV3294" s="37">
        <f>T3294+AO3294</f>
        <v>686.46995183726813</v>
      </c>
      <c r="AW3294" s="58">
        <f t="shared" si="821"/>
        <v>0.55532614671752567</v>
      </c>
      <c r="AX3294" s="58">
        <f t="shared" si="822"/>
        <v>0.38823108579866356</v>
      </c>
      <c r="AY3294" s="59">
        <f t="shared" si="823"/>
        <v>5.644276748381083E-2</v>
      </c>
      <c r="AZ3294" s="54">
        <f t="shared" si="831"/>
        <v>-2.4209934851857184E-2</v>
      </c>
    </row>
    <row r="3295" spans="3:52" x14ac:dyDescent="0.25">
      <c r="C3295" s="35">
        <v>39450</v>
      </c>
      <c r="D3295" s="36">
        <v>87.31</v>
      </c>
      <c r="E3295" s="37">
        <v>57.93</v>
      </c>
      <c r="F3295" s="38">
        <v>0</v>
      </c>
      <c r="G3295" s="7">
        <v>0</v>
      </c>
      <c r="H3295" s="38">
        <v>1</v>
      </c>
      <c r="I3295" s="7">
        <v>1</v>
      </c>
      <c r="J3295" s="36">
        <f t="shared" si="824"/>
        <v>87.266345000000001</v>
      </c>
      <c r="K3295" s="37">
        <f t="shared" si="825"/>
        <v>57.901035</v>
      </c>
      <c r="L3295" s="36">
        <f t="shared" si="826"/>
        <v>87.353655000000003</v>
      </c>
      <c r="M3295" s="37">
        <f t="shared" si="827"/>
        <v>57.958964999999999</v>
      </c>
      <c r="O3295" s="39">
        <f t="shared" si="828"/>
        <v>57811.438765546009</v>
      </c>
      <c r="P3295" s="40">
        <f t="shared" si="829"/>
        <v>39767.204309932946</v>
      </c>
      <c r="Q3295" s="40">
        <f>S3295*F3295+T3295*G3295+AS3294*(1+$G$9/252)</f>
        <v>5798.7300482092951</v>
      </c>
      <c r="R3295" s="41">
        <f t="shared" si="832"/>
        <v>103377.37312368826</v>
      </c>
      <c r="S3295" s="36">
        <f>AU3294*H3294</f>
        <v>662.13994691955111</v>
      </c>
      <c r="T3295" s="37">
        <f>AV3294*I3294</f>
        <v>686.46995183726813</v>
      </c>
      <c r="U3295" s="57">
        <f t="shared" si="835"/>
        <v>0.55922719855123582</v>
      </c>
      <c r="V3295" s="58">
        <f t="shared" si="833"/>
        <v>0.38467996533779736</v>
      </c>
      <c r="W3295" s="59">
        <f t="shared" si="834"/>
        <v>5.609283611096666E-2</v>
      </c>
      <c r="Y3295" s="7">
        <f t="shared" si="830"/>
        <v>0</v>
      </c>
      <c r="Z3295" s="40"/>
      <c r="AA3295" s="40"/>
      <c r="AB3295" s="40"/>
      <c r="AC3295" s="40"/>
      <c r="AD3295" s="40"/>
      <c r="AE3295" s="40"/>
      <c r="AF3295" s="40"/>
      <c r="AG3295" s="41"/>
      <c r="AH3295" s="40"/>
      <c r="AI3295" s="40"/>
      <c r="AJ3295" s="40"/>
      <c r="AK3295" s="40"/>
      <c r="AL3295" s="40"/>
      <c r="AM3295" s="41"/>
      <c r="AN3295" s="36">
        <f>Y3295*(IF(AND(AH3295&gt;0,AI3295&lt;0),AH3295,0)+IF(AND(AJ3295&lt;0,AK3295&gt;0),AJ3295,0)+IF(AND(AL3295&gt;0,AM3295&gt;0),AL3295,0))</f>
        <v>0</v>
      </c>
      <c r="AO3295" s="37">
        <f>Y3295*(IF(AND(AH3295&gt;0,AI3295&lt;0),AI3295,0)+IF(AND(AJ3295&lt;0,AK3295&gt;0),AK3295,0)+IF(AND(AL3295&gt;0,AM3295&gt;0),AM3295,0))</f>
        <v>0</v>
      </c>
      <c r="AQ3295" s="40">
        <f>AU3295*D3295</f>
        <v>57811.438765546009</v>
      </c>
      <c r="AR3295" s="40">
        <f>AV3295*E3295</f>
        <v>39767.204309932946</v>
      </c>
      <c r="AS3295" s="40">
        <f>IF(AND(Y3295&lt;&gt;0,AN3295&lt;&gt;0),0,Q3295)</f>
        <v>5798.7300482092951</v>
      </c>
      <c r="AT3295" s="41">
        <f t="shared" si="836"/>
        <v>103377.37312368826</v>
      </c>
      <c r="AU3295" s="42">
        <f>S3295+AN3295</f>
        <v>662.13994691955111</v>
      </c>
      <c r="AV3295" s="37">
        <f>T3295+AO3295</f>
        <v>686.46995183726813</v>
      </c>
      <c r="AW3295" s="58">
        <f t="shared" si="821"/>
        <v>0.55922719855123582</v>
      </c>
      <c r="AX3295" s="58">
        <f t="shared" si="822"/>
        <v>0.38467996533779736</v>
      </c>
      <c r="AY3295" s="59">
        <f t="shared" si="823"/>
        <v>5.609283611096666E-2</v>
      </c>
      <c r="AZ3295" s="54">
        <f t="shared" si="831"/>
        <v>6.2783626149325311E-3</v>
      </c>
    </row>
    <row r="3296" spans="3:52" x14ac:dyDescent="0.25">
      <c r="C3296" s="35">
        <v>39451</v>
      </c>
      <c r="D3296" s="36">
        <v>84.1</v>
      </c>
      <c r="E3296" s="37">
        <v>57.05</v>
      </c>
      <c r="F3296" s="38">
        <v>0</v>
      </c>
      <c r="G3296" s="7">
        <v>0</v>
      </c>
      <c r="H3296" s="38">
        <v>1</v>
      </c>
      <c r="I3296" s="7">
        <v>1</v>
      </c>
      <c r="J3296" s="36">
        <f t="shared" si="824"/>
        <v>84.057950000000005</v>
      </c>
      <c r="K3296" s="37">
        <f t="shared" si="825"/>
        <v>57.021475000000002</v>
      </c>
      <c r="L3296" s="36">
        <f t="shared" si="826"/>
        <v>84.142049999999983</v>
      </c>
      <c r="M3296" s="37">
        <f t="shared" si="827"/>
        <v>57.078524999999992</v>
      </c>
      <c r="O3296" s="39">
        <f t="shared" si="828"/>
        <v>55685.969535934244</v>
      </c>
      <c r="P3296" s="40">
        <f t="shared" si="829"/>
        <v>39163.110752316148</v>
      </c>
      <c r="Q3296" s="40">
        <f>S3296*F3296+T3296*G3296+AS3295*(1+$G$9/252)</f>
        <v>5798.960156544541</v>
      </c>
      <c r="R3296" s="41">
        <f t="shared" si="832"/>
        <v>100648.04044479493</v>
      </c>
      <c r="S3296" s="36">
        <f>AU3295*H3295</f>
        <v>662.13994691955111</v>
      </c>
      <c r="T3296" s="37">
        <f>AV3295*I3295</f>
        <v>686.46995183726813</v>
      </c>
      <c r="U3296" s="57">
        <f t="shared" si="835"/>
        <v>0.55327425442006284</v>
      </c>
      <c r="V3296" s="58">
        <f t="shared" si="833"/>
        <v>0.38910952045605862</v>
      </c>
      <c r="W3296" s="59">
        <f t="shared" si="834"/>
        <v>5.7616225123878581E-2</v>
      </c>
      <c r="Y3296" s="7">
        <f t="shared" si="830"/>
        <v>0</v>
      </c>
      <c r="Z3296" s="40"/>
      <c r="AA3296" s="40"/>
      <c r="AB3296" s="40"/>
      <c r="AC3296" s="40"/>
      <c r="AD3296" s="40"/>
      <c r="AE3296" s="40"/>
      <c r="AF3296" s="40"/>
      <c r="AG3296" s="41"/>
      <c r="AH3296" s="40"/>
      <c r="AI3296" s="40"/>
      <c r="AJ3296" s="40"/>
      <c r="AK3296" s="40"/>
      <c r="AL3296" s="40"/>
      <c r="AM3296" s="41"/>
      <c r="AN3296" s="36">
        <f>Y3296*(IF(AND(AH3296&gt;0,AI3296&lt;0),AH3296,0)+IF(AND(AJ3296&lt;0,AK3296&gt;0),AJ3296,0)+IF(AND(AL3296&gt;0,AM3296&gt;0),AL3296,0))</f>
        <v>0</v>
      </c>
      <c r="AO3296" s="37">
        <f>Y3296*(IF(AND(AH3296&gt;0,AI3296&lt;0),AI3296,0)+IF(AND(AJ3296&lt;0,AK3296&gt;0),AK3296,0)+IF(AND(AL3296&gt;0,AM3296&gt;0),AM3296,0))</f>
        <v>0</v>
      </c>
      <c r="AQ3296" s="40">
        <f>AU3296*D3296</f>
        <v>55685.969535934244</v>
      </c>
      <c r="AR3296" s="40">
        <f>AV3296*E3296</f>
        <v>39163.110752316148</v>
      </c>
      <c r="AS3296" s="40">
        <f>IF(AND(Y3296&lt;&gt;0,AN3296&lt;&gt;0),0,Q3296)</f>
        <v>5798.960156544541</v>
      </c>
      <c r="AT3296" s="41">
        <f t="shared" si="836"/>
        <v>100648.04044479493</v>
      </c>
      <c r="AU3296" s="42">
        <f>S3296+AN3296</f>
        <v>662.13994691955111</v>
      </c>
      <c r="AV3296" s="37">
        <f>T3296+AO3296</f>
        <v>686.46995183726813</v>
      </c>
      <c r="AW3296" s="58">
        <f t="shared" si="821"/>
        <v>0.55327425442006284</v>
      </c>
      <c r="AX3296" s="58">
        <f t="shared" si="822"/>
        <v>0.38910952045605862</v>
      </c>
      <c r="AY3296" s="59">
        <f t="shared" si="823"/>
        <v>5.7616225123878581E-2</v>
      </c>
      <c r="AZ3296" s="54">
        <f t="shared" si="831"/>
        <v>-2.6401644735427388E-2</v>
      </c>
    </row>
    <row r="3297" spans="3:52" x14ac:dyDescent="0.25">
      <c r="C3297" s="35">
        <v>39454</v>
      </c>
      <c r="D3297" s="36">
        <v>83.49</v>
      </c>
      <c r="E3297" s="37">
        <v>58.03</v>
      </c>
      <c r="F3297" s="38">
        <v>0</v>
      </c>
      <c r="G3297" s="7">
        <v>0</v>
      </c>
      <c r="H3297" s="38">
        <v>1</v>
      </c>
      <c r="I3297" s="7">
        <v>1</v>
      </c>
      <c r="J3297" s="36">
        <f t="shared" si="824"/>
        <v>83.448255000000003</v>
      </c>
      <c r="K3297" s="37">
        <f t="shared" si="825"/>
        <v>58.000985000000007</v>
      </c>
      <c r="L3297" s="36">
        <f t="shared" si="826"/>
        <v>83.531744999999987</v>
      </c>
      <c r="M3297" s="37">
        <f t="shared" si="827"/>
        <v>58.059014999999995</v>
      </c>
      <c r="O3297" s="39">
        <f t="shared" si="828"/>
        <v>55282.064168313322</v>
      </c>
      <c r="P3297" s="40">
        <f t="shared" si="829"/>
        <v>39835.851305116674</v>
      </c>
      <c r="Q3297" s="40">
        <f>S3297*F3297+T3297*G3297+AS3296*(1+$G$9/252)</f>
        <v>5799.19027401107</v>
      </c>
      <c r="R3297" s="41">
        <f t="shared" si="832"/>
        <v>100917.10574744106</v>
      </c>
      <c r="S3297" s="36">
        <f>AU3296*H3296</f>
        <v>662.13994691955111</v>
      </c>
      <c r="T3297" s="37">
        <f>AV3296*I3296</f>
        <v>686.46995183726813</v>
      </c>
      <c r="U3297" s="57">
        <f t="shared" si="835"/>
        <v>0.54779676605732519</v>
      </c>
      <c r="V3297" s="58">
        <f t="shared" si="833"/>
        <v>0.39473834500180149</v>
      </c>
      <c r="W3297" s="59">
        <f t="shared" si="834"/>
        <v>5.7464888940873329E-2</v>
      </c>
      <c r="Y3297" s="7">
        <f t="shared" si="830"/>
        <v>0</v>
      </c>
      <c r="Z3297" s="40"/>
      <c r="AA3297" s="40"/>
      <c r="AB3297" s="40"/>
      <c r="AC3297" s="40"/>
      <c r="AD3297" s="40"/>
      <c r="AE3297" s="40"/>
      <c r="AF3297" s="40"/>
      <c r="AG3297" s="41"/>
      <c r="AH3297" s="40"/>
      <c r="AI3297" s="40"/>
      <c r="AJ3297" s="40"/>
      <c r="AK3297" s="40"/>
      <c r="AL3297" s="40"/>
      <c r="AM3297" s="41"/>
      <c r="AN3297" s="36">
        <f>Y3297*(IF(AND(AH3297&gt;0,AI3297&lt;0),AH3297,0)+IF(AND(AJ3297&lt;0,AK3297&gt;0),AJ3297,0)+IF(AND(AL3297&gt;0,AM3297&gt;0),AL3297,0))</f>
        <v>0</v>
      </c>
      <c r="AO3297" s="37">
        <f>Y3297*(IF(AND(AH3297&gt;0,AI3297&lt;0),AI3297,0)+IF(AND(AJ3297&lt;0,AK3297&gt;0),AK3297,0)+IF(AND(AL3297&gt;0,AM3297&gt;0),AM3297,0))</f>
        <v>0</v>
      </c>
      <c r="AQ3297" s="40">
        <f>AU3297*D3297</f>
        <v>55282.064168313322</v>
      </c>
      <c r="AR3297" s="40">
        <f>AV3297*E3297</f>
        <v>39835.851305116674</v>
      </c>
      <c r="AS3297" s="40">
        <f>IF(AND(Y3297&lt;&gt;0,AN3297&lt;&gt;0),0,Q3297)</f>
        <v>5799.19027401107</v>
      </c>
      <c r="AT3297" s="41">
        <f t="shared" si="836"/>
        <v>100917.10574744106</v>
      </c>
      <c r="AU3297" s="42">
        <f>S3297+AN3297</f>
        <v>662.13994691955111</v>
      </c>
      <c r="AV3297" s="37">
        <f>T3297+AO3297</f>
        <v>686.46995183726813</v>
      </c>
      <c r="AW3297" s="58">
        <f t="shared" si="821"/>
        <v>0.54779676605732519</v>
      </c>
      <c r="AX3297" s="58">
        <f t="shared" si="822"/>
        <v>0.39473834500180149</v>
      </c>
      <c r="AY3297" s="59">
        <f t="shared" si="823"/>
        <v>5.7464888940873329E-2</v>
      </c>
      <c r="AZ3297" s="54">
        <f t="shared" si="831"/>
        <v>2.6733287747784384E-3</v>
      </c>
    </row>
    <row r="3298" spans="3:52" x14ac:dyDescent="0.25">
      <c r="C3298" s="35">
        <v>39455</v>
      </c>
      <c r="D3298" s="36">
        <v>82.78</v>
      </c>
      <c r="E3298" s="37">
        <v>57.08</v>
      </c>
      <c r="F3298" s="38">
        <v>0</v>
      </c>
      <c r="G3298" s="7">
        <v>0</v>
      </c>
      <c r="H3298" s="38">
        <v>1</v>
      </c>
      <c r="I3298" s="7">
        <v>1</v>
      </c>
      <c r="J3298" s="36">
        <f t="shared" si="824"/>
        <v>82.738610000000008</v>
      </c>
      <c r="K3298" s="37">
        <f t="shared" si="825"/>
        <v>57.051459999999999</v>
      </c>
      <c r="L3298" s="36">
        <f t="shared" si="826"/>
        <v>82.821389999999994</v>
      </c>
      <c r="M3298" s="37">
        <f t="shared" si="827"/>
        <v>57.108539999999998</v>
      </c>
      <c r="O3298" s="39">
        <f t="shared" si="828"/>
        <v>54811.944806000443</v>
      </c>
      <c r="P3298" s="40">
        <f t="shared" si="829"/>
        <v>39183.704850871261</v>
      </c>
      <c r="Q3298" s="40">
        <f>S3298*F3298+T3298*G3298+AS3297*(1+$G$9/252)</f>
        <v>5799.4204006092441</v>
      </c>
      <c r="R3298" s="41">
        <f t="shared" si="832"/>
        <v>99795.07005748096</v>
      </c>
      <c r="S3298" s="36">
        <f>AU3297*H3297</f>
        <v>662.13994691955111</v>
      </c>
      <c r="T3298" s="37">
        <f>AV3297*I3297</f>
        <v>686.46995183726813</v>
      </c>
      <c r="U3298" s="57">
        <f t="shared" si="835"/>
        <v>0.54924501555466931</v>
      </c>
      <c r="V3298" s="58">
        <f t="shared" si="833"/>
        <v>0.39264168889607315</v>
      </c>
      <c r="W3298" s="59">
        <f t="shared" si="834"/>
        <v>5.8113295549257454E-2</v>
      </c>
      <c r="Y3298" s="7">
        <f t="shared" si="830"/>
        <v>0</v>
      </c>
      <c r="Z3298" s="40"/>
      <c r="AA3298" s="40"/>
      <c r="AB3298" s="40"/>
      <c r="AC3298" s="40"/>
      <c r="AD3298" s="40"/>
      <c r="AE3298" s="40"/>
      <c r="AF3298" s="40"/>
      <c r="AG3298" s="41"/>
      <c r="AH3298" s="40"/>
      <c r="AI3298" s="40"/>
      <c r="AJ3298" s="40"/>
      <c r="AK3298" s="40"/>
      <c r="AL3298" s="40"/>
      <c r="AM3298" s="41"/>
      <c r="AN3298" s="36">
        <f>Y3298*(IF(AND(AH3298&gt;0,AI3298&lt;0),AH3298,0)+IF(AND(AJ3298&lt;0,AK3298&gt;0),AJ3298,0)+IF(AND(AL3298&gt;0,AM3298&gt;0),AL3298,0))</f>
        <v>0</v>
      </c>
      <c r="AO3298" s="37">
        <f>Y3298*(IF(AND(AH3298&gt;0,AI3298&lt;0),AI3298,0)+IF(AND(AJ3298&lt;0,AK3298&gt;0),AK3298,0)+IF(AND(AL3298&gt;0,AM3298&gt;0),AM3298,0))</f>
        <v>0</v>
      </c>
      <c r="AQ3298" s="40">
        <f>AU3298*D3298</f>
        <v>54811.944806000443</v>
      </c>
      <c r="AR3298" s="40">
        <f>AV3298*E3298</f>
        <v>39183.704850871261</v>
      </c>
      <c r="AS3298" s="40">
        <f>IF(AND(Y3298&lt;&gt;0,AN3298&lt;&gt;0),0,Q3298)</f>
        <v>5799.4204006092441</v>
      </c>
      <c r="AT3298" s="41">
        <f t="shared" si="836"/>
        <v>99795.07005748096</v>
      </c>
      <c r="AU3298" s="42">
        <f>S3298+AN3298</f>
        <v>662.13994691955111</v>
      </c>
      <c r="AV3298" s="37">
        <f>T3298+AO3298</f>
        <v>686.46995183726813</v>
      </c>
      <c r="AW3298" s="58">
        <f t="shared" si="821"/>
        <v>0.54924501555466931</v>
      </c>
      <c r="AX3298" s="58">
        <f t="shared" si="822"/>
        <v>0.39264168889607315</v>
      </c>
      <c r="AY3298" s="59">
        <f t="shared" si="823"/>
        <v>5.8113295549257454E-2</v>
      </c>
      <c r="AZ3298" s="54">
        <f t="shared" si="831"/>
        <v>-1.1118389510378468E-2</v>
      </c>
    </row>
    <row r="3299" spans="3:52" x14ac:dyDescent="0.25">
      <c r="C3299" s="35">
        <v>39456</v>
      </c>
      <c r="D3299" s="36">
        <v>82.78</v>
      </c>
      <c r="E3299" s="37">
        <v>57.47</v>
      </c>
      <c r="F3299" s="38">
        <v>0</v>
      </c>
      <c r="G3299" s="7">
        <v>0</v>
      </c>
      <c r="H3299" s="38">
        <v>1</v>
      </c>
      <c r="I3299" s="7">
        <v>1</v>
      </c>
      <c r="J3299" s="36">
        <f t="shared" si="824"/>
        <v>82.738610000000008</v>
      </c>
      <c r="K3299" s="37">
        <f t="shared" si="825"/>
        <v>57.441265000000001</v>
      </c>
      <c r="L3299" s="36">
        <f t="shared" si="826"/>
        <v>82.821389999999994</v>
      </c>
      <c r="M3299" s="37">
        <f t="shared" si="827"/>
        <v>57.498734999999996</v>
      </c>
      <c r="O3299" s="39">
        <f t="shared" si="828"/>
        <v>54811.944806000443</v>
      </c>
      <c r="P3299" s="40">
        <f t="shared" si="829"/>
        <v>39451.4281320878</v>
      </c>
      <c r="Q3299" s="40">
        <f>S3299*F3299+T3299*G3299+AS3298*(1+$G$9/252)</f>
        <v>5799.6505363394263</v>
      </c>
      <c r="R3299" s="41">
        <f t="shared" si="832"/>
        <v>100063.02347442767</v>
      </c>
      <c r="S3299" s="36">
        <f>AU3298*H3298</f>
        <v>662.13994691955111</v>
      </c>
      <c r="T3299" s="37">
        <f>AV3298*I3298</f>
        <v>686.46995183726813</v>
      </c>
      <c r="U3299" s="57">
        <f t="shared" si="835"/>
        <v>0.54777422171346146</v>
      </c>
      <c r="V3299" s="58">
        <f t="shared" si="833"/>
        <v>0.39426580131440958</v>
      </c>
      <c r="W3299" s="59">
        <f t="shared" si="834"/>
        <v>5.795997697212895E-2</v>
      </c>
      <c r="Y3299" s="7">
        <f t="shared" si="830"/>
        <v>0</v>
      </c>
      <c r="Z3299" s="40"/>
      <c r="AA3299" s="40"/>
      <c r="AB3299" s="40"/>
      <c r="AC3299" s="40"/>
      <c r="AD3299" s="40"/>
      <c r="AE3299" s="40"/>
      <c r="AF3299" s="40"/>
      <c r="AG3299" s="41"/>
      <c r="AH3299" s="40"/>
      <c r="AI3299" s="40"/>
      <c r="AJ3299" s="40"/>
      <c r="AK3299" s="40"/>
      <c r="AL3299" s="40"/>
      <c r="AM3299" s="41"/>
      <c r="AN3299" s="36">
        <f>Y3299*(IF(AND(AH3299&gt;0,AI3299&lt;0),AH3299,0)+IF(AND(AJ3299&lt;0,AK3299&gt;0),AJ3299,0)+IF(AND(AL3299&gt;0,AM3299&gt;0),AL3299,0))</f>
        <v>0</v>
      </c>
      <c r="AO3299" s="37">
        <f>Y3299*(IF(AND(AH3299&gt;0,AI3299&lt;0),AI3299,0)+IF(AND(AJ3299&lt;0,AK3299&gt;0),AK3299,0)+IF(AND(AL3299&gt;0,AM3299&gt;0),AM3299,0))</f>
        <v>0</v>
      </c>
      <c r="AQ3299" s="40">
        <f>AU3299*D3299</f>
        <v>54811.944806000443</v>
      </c>
      <c r="AR3299" s="40">
        <f>AV3299*E3299</f>
        <v>39451.4281320878</v>
      </c>
      <c r="AS3299" s="40">
        <f>IF(AND(Y3299&lt;&gt;0,AN3299&lt;&gt;0),0,Q3299)</f>
        <v>5799.6505363394263</v>
      </c>
      <c r="AT3299" s="41">
        <f t="shared" si="836"/>
        <v>100063.02347442767</v>
      </c>
      <c r="AU3299" s="42">
        <f>S3299+AN3299</f>
        <v>662.13994691955111</v>
      </c>
      <c r="AV3299" s="37">
        <f>T3299+AO3299</f>
        <v>686.46995183726813</v>
      </c>
      <c r="AW3299" s="58">
        <f t="shared" si="821"/>
        <v>0.54777422171346146</v>
      </c>
      <c r="AX3299" s="58">
        <f t="shared" si="822"/>
        <v>0.39426580131440958</v>
      </c>
      <c r="AY3299" s="59">
        <f t="shared" si="823"/>
        <v>5.795997697212895E-2</v>
      </c>
      <c r="AZ3299" s="54">
        <f t="shared" si="831"/>
        <v>2.6850366134556491E-3</v>
      </c>
    </row>
    <row r="3300" spans="3:52" x14ac:dyDescent="0.25">
      <c r="C3300" s="35">
        <v>39457</v>
      </c>
      <c r="D3300" s="36">
        <v>85.02</v>
      </c>
      <c r="E3300" s="37">
        <v>58.17</v>
      </c>
      <c r="F3300" s="38">
        <v>0</v>
      </c>
      <c r="G3300" s="7">
        <v>0</v>
      </c>
      <c r="H3300" s="38">
        <v>1</v>
      </c>
      <c r="I3300" s="7">
        <v>1</v>
      </c>
      <c r="J3300" s="36">
        <f t="shared" si="824"/>
        <v>84.977490000000003</v>
      </c>
      <c r="K3300" s="37">
        <f t="shared" si="825"/>
        <v>58.140915000000007</v>
      </c>
      <c r="L3300" s="36">
        <f t="shared" si="826"/>
        <v>85.062509999999989</v>
      </c>
      <c r="M3300" s="37">
        <f t="shared" si="827"/>
        <v>58.199084999999997</v>
      </c>
      <c r="O3300" s="39">
        <f t="shared" si="828"/>
        <v>56295.138287100235</v>
      </c>
      <c r="P3300" s="40">
        <f t="shared" si="829"/>
        <v>39931.957098373889</v>
      </c>
      <c r="Q3300" s="40">
        <f>S3300*F3300+T3300*G3300+AS3299*(1+$G$9/252)</f>
        <v>5799.8806812019793</v>
      </c>
      <c r="R3300" s="41">
        <f t="shared" si="832"/>
        <v>102026.9760666761</v>
      </c>
      <c r="S3300" s="36">
        <f>AU3299*H3299</f>
        <v>662.13994691955111</v>
      </c>
      <c r="T3300" s="37">
        <f>AV3299*I3299</f>
        <v>686.46995183726813</v>
      </c>
      <c r="U3300" s="57">
        <f t="shared" si="835"/>
        <v>0.55176719390674234</v>
      </c>
      <c r="V3300" s="58">
        <f t="shared" si="833"/>
        <v>0.39138626506266128</v>
      </c>
      <c r="W3300" s="59">
        <f t="shared" si="834"/>
        <v>5.6846541030596394E-2</v>
      </c>
      <c r="Y3300" s="7">
        <f t="shared" si="830"/>
        <v>0</v>
      </c>
      <c r="Z3300" s="40"/>
      <c r="AA3300" s="40"/>
      <c r="AB3300" s="40"/>
      <c r="AC3300" s="40"/>
      <c r="AD3300" s="40"/>
      <c r="AE3300" s="40"/>
      <c r="AF3300" s="40"/>
      <c r="AG3300" s="41"/>
      <c r="AH3300" s="40"/>
      <c r="AI3300" s="40"/>
      <c r="AJ3300" s="40"/>
      <c r="AK3300" s="40"/>
      <c r="AL3300" s="40"/>
      <c r="AM3300" s="41"/>
      <c r="AN3300" s="36">
        <f>Y3300*(IF(AND(AH3300&gt;0,AI3300&lt;0),AH3300,0)+IF(AND(AJ3300&lt;0,AK3300&gt;0),AJ3300,0)+IF(AND(AL3300&gt;0,AM3300&gt;0),AL3300,0))</f>
        <v>0</v>
      </c>
      <c r="AO3300" s="37">
        <f>Y3300*(IF(AND(AH3300&gt;0,AI3300&lt;0),AI3300,0)+IF(AND(AJ3300&lt;0,AK3300&gt;0),AK3300,0)+IF(AND(AL3300&gt;0,AM3300&gt;0),AM3300,0))</f>
        <v>0</v>
      </c>
      <c r="AQ3300" s="40">
        <f>AU3300*D3300</f>
        <v>56295.138287100235</v>
      </c>
      <c r="AR3300" s="40">
        <f>AV3300*E3300</f>
        <v>39931.957098373889</v>
      </c>
      <c r="AS3300" s="40">
        <f>IF(AND(Y3300&lt;&gt;0,AN3300&lt;&gt;0),0,Q3300)</f>
        <v>5799.8806812019793</v>
      </c>
      <c r="AT3300" s="41">
        <f t="shared" si="836"/>
        <v>102026.9760666761</v>
      </c>
      <c r="AU3300" s="42">
        <f>S3300+AN3300</f>
        <v>662.13994691955111</v>
      </c>
      <c r="AV3300" s="37">
        <f>T3300+AO3300</f>
        <v>686.46995183726813</v>
      </c>
      <c r="AW3300" s="58">
        <f t="shared" si="821"/>
        <v>0.55176719390674234</v>
      </c>
      <c r="AX3300" s="58">
        <f t="shared" si="822"/>
        <v>0.39138626506266128</v>
      </c>
      <c r="AY3300" s="59">
        <f t="shared" si="823"/>
        <v>5.6846541030596394E-2</v>
      </c>
      <c r="AZ3300" s="54">
        <f t="shared" si="831"/>
        <v>1.9627156206711405E-2</v>
      </c>
    </row>
    <row r="3301" spans="3:52" x14ac:dyDescent="0.25">
      <c r="C3301" s="35">
        <v>39458</v>
      </c>
      <c r="D3301" s="36">
        <v>84.04</v>
      </c>
      <c r="E3301" s="37">
        <v>54.32</v>
      </c>
      <c r="F3301" s="38">
        <v>0</v>
      </c>
      <c r="G3301" s="7">
        <v>0</v>
      </c>
      <c r="H3301" s="38">
        <v>1</v>
      </c>
      <c r="I3301" s="7">
        <v>1</v>
      </c>
      <c r="J3301" s="36">
        <f t="shared" si="824"/>
        <v>83.997980000000013</v>
      </c>
      <c r="K3301" s="37">
        <f t="shared" si="825"/>
        <v>54.292840000000005</v>
      </c>
      <c r="L3301" s="36">
        <f t="shared" si="826"/>
        <v>84.08202</v>
      </c>
      <c r="M3301" s="37">
        <f t="shared" si="827"/>
        <v>54.347159999999995</v>
      </c>
      <c r="O3301" s="39">
        <f t="shared" si="828"/>
        <v>55646.241139119076</v>
      </c>
      <c r="P3301" s="40">
        <f t="shared" si="829"/>
        <v>37289.047783800408</v>
      </c>
      <c r="Q3301" s="40">
        <f>S3301*F3301+T3301*G3301+AS3300*(1+$G$9/252)</f>
        <v>5800.1108351972644</v>
      </c>
      <c r="R3301" s="41">
        <f t="shared" si="832"/>
        <v>98735.39975811675</v>
      </c>
      <c r="S3301" s="36">
        <f>AU3300*H3300</f>
        <v>662.13994691955111</v>
      </c>
      <c r="T3301" s="37">
        <f>AV3300*I3300</f>
        <v>686.46995183726813</v>
      </c>
      <c r="U3301" s="57">
        <f t="shared" si="835"/>
        <v>0.56358956641125624</v>
      </c>
      <c r="V3301" s="58">
        <f t="shared" si="833"/>
        <v>0.37766644866128657</v>
      </c>
      <c r="W3301" s="59">
        <f t="shared" si="834"/>
        <v>5.8743984927457124E-2</v>
      </c>
      <c r="Y3301" s="7">
        <f t="shared" si="830"/>
        <v>0</v>
      </c>
      <c r="Z3301" s="40"/>
      <c r="AA3301" s="40"/>
      <c r="AB3301" s="40"/>
      <c r="AC3301" s="40"/>
      <c r="AD3301" s="40"/>
      <c r="AE3301" s="40"/>
      <c r="AF3301" s="40"/>
      <c r="AG3301" s="41"/>
      <c r="AH3301" s="40"/>
      <c r="AI3301" s="40"/>
      <c r="AJ3301" s="40"/>
      <c r="AK3301" s="40"/>
      <c r="AL3301" s="40"/>
      <c r="AM3301" s="41"/>
      <c r="AN3301" s="36">
        <f>Y3301*(IF(AND(AH3301&gt;0,AI3301&lt;0),AH3301,0)+IF(AND(AJ3301&lt;0,AK3301&gt;0),AJ3301,0)+IF(AND(AL3301&gt;0,AM3301&gt;0),AL3301,0))</f>
        <v>0</v>
      </c>
      <c r="AO3301" s="37">
        <f>Y3301*(IF(AND(AH3301&gt;0,AI3301&lt;0),AI3301,0)+IF(AND(AJ3301&lt;0,AK3301&gt;0),AK3301,0)+IF(AND(AL3301&gt;0,AM3301&gt;0),AM3301,0))</f>
        <v>0</v>
      </c>
      <c r="AQ3301" s="40">
        <f>AU3301*D3301</f>
        <v>55646.241139119076</v>
      </c>
      <c r="AR3301" s="40">
        <f>AV3301*E3301</f>
        <v>37289.047783800408</v>
      </c>
      <c r="AS3301" s="40">
        <f>IF(AND(Y3301&lt;&gt;0,AN3301&lt;&gt;0),0,Q3301)</f>
        <v>5800.1108351972644</v>
      </c>
      <c r="AT3301" s="41">
        <f t="shared" si="836"/>
        <v>98735.39975811675</v>
      </c>
      <c r="AU3301" s="42">
        <f>S3301+AN3301</f>
        <v>662.13994691955111</v>
      </c>
      <c r="AV3301" s="37">
        <f>T3301+AO3301</f>
        <v>686.46995183726813</v>
      </c>
      <c r="AW3301" s="58">
        <f t="shared" si="821"/>
        <v>0.56358956641125624</v>
      </c>
      <c r="AX3301" s="58">
        <f t="shared" si="822"/>
        <v>0.37766644866128657</v>
      </c>
      <c r="AY3301" s="59">
        <f t="shared" si="823"/>
        <v>5.8743984927457124E-2</v>
      </c>
      <c r="AZ3301" s="54">
        <f t="shared" si="831"/>
        <v>-3.2261823641702936E-2</v>
      </c>
    </row>
    <row r="3302" spans="3:52" x14ac:dyDescent="0.25">
      <c r="C3302" s="35">
        <v>39461</v>
      </c>
      <c r="D3302" s="36">
        <v>84.64</v>
      </c>
      <c r="E3302" s="37">
        <v>54.96</v>
      </c>
      <c r="F3302" s="38">
        <v>0</v>
      </c>
      <c r="G3302" s="7">
        <v>0</v>
      </c>
      <c r="H3302" s="38">
        <v>1</v>
      </c>
      <c r="I3302" s="7">
        <v>1</v>
      </c>
      <c r="J3302" s="36">
        <f t="shared" si="824"/>
        <v>84.597680000000011</v>
      </c>
      <c r="K3302" s="37">
        <f t="shared" si="825"/>
        <v>54.932520000000004</v>
      </c>
      <c r="L3302" s="36">
        <f t="shared" si="826"/>
        <v>84.68231999999999</v>
      </c>
      <c r="M3302" s="37">
        <f t="shared" si="827"/>
        <v>54.987479999999998</v>
      </c>
      <c r="O3302" s="39">
        <f t="shared" si="828"/>
        <v>56043.525107270805</v>
      </c>
      <c r="P3302" s="40">
        <f t="shared" si="829"/>
        <v>37728.388552976256</v>
      </c>
      <c r="Q3302" s="40">
        <f>S3302*F3302+T3302*G3302+AS3301*(1+$G$9/252)</f>
        <v>5800.3409983256443</v>
      </c>
      <c r="R3302" s="41">
        <f t="shared" si="832"/>
        <v>99572.254658572696</v>
      </c>
      <c r="S3302" s="36">
        <f>AU3301*H3301</f>
        <v>662.13994691955111</v>
      </c>
      <c r="T3302" s="37">
        <f>AV3301*I3301</f>
        <v>686.46995183726813</v>
      </c>
      <c r="U3302" s="57">
        <f t="shared" si="835"/>
        <v>0.56284278486452577</v>
      </c>
      <c r="V3302" s="58">
        <f t="shared" si="833"/>
        <v>0.37890463244349182</v>
      </c>
      <c r="W3302" s="59">
        <f t="shared" si="834"/>
        <v>5.8252582691982482E-2</v>
      </c>
      <c r="Y3302" s="7">
        <f t="shared" si="830"/>
        <v>0</v>
      </c>
      <c r="Z3302" s="40"/>
      <c r="AA3302" s="40"/>
      <c r="AB3302" s="40"/>
      <c r="AC3302" s="40"/>
      <c r="AD3302" s="40"/>
      <c r="AE3302" s="40"/>
      <c r="AF3302" s="40"/>
      <c r="AG3302" s="41"/>
      <c r="AH3302" s="40"/>
      <c r="AI3302" s="40"/>
      <c r="AJ3302" s="40"/>
      <c r="AK3302" s="40"/>
      <c r="AL3302" s="40"/>
      <c r="AM3302" s="41"/>
      <c r="AN3302" s="36">
        <f>Y3302*(IF(AND(AH3302&gt;0,AI3302&lt;0),AH3302,0)+IF(AND(AJ3302&lt;0,AK3302&gt;0),AJ3302,0)+IF(AND(AL3302&gt;0,AM3302&gt;0),AL3302,0))</f>
        <v>0</v>
      </c>
      <c r="AO3302" s="37">
        <f>Y3302*(IF(AND(AH3302&gt;0,AI3302&lt;0),AI3302,0)+IF(AND(AJ3302&lt;0,AK3302&gt;0),AK3302,0)+IF(AND(AL3302&gt;0,AM3302&gt;0),AM3302,0))</f>
        <v>0</v>
      </c>
      <c r="AQ3302" s="40">
        <f>AU3302*D3302</f>
        <v>56043.525107270805</v>
      </c>
      <c r="AR3302" s="40">
        <f>AV3302*E3302</f>
        <v>37728.388552976256</v>
      </c>
      <c r="AS3302" s="40">
        <f>IF(AND(Y3302&lt;&gt;0,AN3302&lt;&gt;0),0,Q3302)</f>
        <v>5800.3409983256443</v>
      </c>
      <c r="AT3302" s="41">
        <f t="shared" si="836"/>
        <v>99572.254658572696</v>
      </c>
      <c r="AU3302" s="42">
        <f>S3302+AN3302</f>
        <v>662.13994691955111</v>
      </c>
      <c r="AV3302" s="37">
        <f>T3302+AO3302</f>
        <v>686.46995183726813</v>
      </c>
      <c r="AW3302" s="58">
        <f t="shared" si="821"/>
        <v>0.56284278486452577</v>
      </c>
      <c r="AX3302" s="58">
        <f t="shared" si="822"/>
        <v>0.37890463244349182</v>
      </c>
      <c r="AY3302" s="59">
        <f t="shared" si="823"/>
        <v>5.8252582691982482E-2</v>
      </c>
      <c r="AZ3302" s="54">
        <f t="shared" si="831"/>
        <v>8.4757331464306862E-3</v>
      </c>
    </row>
    <row r="3303" spans="3:52" x14ac:dyDescent="0.25">
      <c r="C3303" s="35">
        <v>39462</v>
      </c>
      <c r="D3303" s="36">
        <v>83.27</v>
      </c>
      <c r="E3303" s="37">
        <v>53.76</v>
      </c>
      <c r="F3303" s="38">
        <v>0</v>
      </c>
      <c r="G3303" s="7">
        <v>0</v>
      </c>
      <c r="H3303" s="38">
        <v>1</v>
      </c>
      <c r="I3303" s="7">
        <v>1</v>
      </c>
      <c r="J3303" s="36">
        <f t="shared" si="824"/>
        <v>83.228364999999997</v>
      </c>
      <c r="K3303" s="37">
        <f t="shared" si="825"/>
        <v>53.73312</v>
      </c>
      <c r="L3303" s="36">
        <f t="shared" si="826"/>
        <v>83.311634999999995</v>
      </c>
      <c r="M3303" s="37">
        <f t="shared" si="827"/>
        <v>53.786879999999996</v>
      </c>
      <c r="O3303" s="39">
        <f t="shared" si="828"/>
        <v>55136.393379991016</v>
      </c>
      <c r="P3303" s="40">
        <f t="shared" si="829"/>
        <v>36904.624610771534</v>
      </c>
      <c r="Q3303" s="40">
        <f>S3303*F3303+T3303*G3303+AS3302*(1+$G$9/252)</f>
        <v>5800.5711705874819</v>
      </c>
      <c r="R3303" s="41">
        <f t="shared" si="832"/>
        <v>97841.589161350028</v>
      </c>
      <c r="S3303" s="36">
        <f>AU3302*H3302</f>
        <v>662.13994691955111</v>
      </c>
      <c r="T3303" s="37">
        <f>AV3302*I3302</f>
        <v>686.46995183726813</v>
      </c>
      <c r="U3303" s="57">
        <f t="shared" si="835"/>
        <v>0.56352716521259572</v>
      </c>
      <c r="V3303" s="58">
        <f t="shared" si="833"/>
        <v>0.37718750203364254</v>
      </c>
      <c r="W3303" s="59">
        <f t="shared" si="834"/>
        <v>5.9285332753761716E-2</v>
      </c>
      <c r="Y3303" s="7">
        <f t="shared" si="830"/>
        <v>0</v>
      </c>
      <c r="Z3303" s="40"/>
      <c r="AA3303" s="40"/>
      <c r="AB3303" s="40"/>
      <c r="AC3303" s="40"/>
      <c r="AD3303" s="40"/>
      <c r="AE3303" s="40"/>
      <c r="AF3303" s="40"/>
      <c r="AG3303" s="41"/>
      <c r="AH3303" s="40"/>
      <c r="AI3303" s="40"/>
      <c r="AJ3303" s="40"/>
      <c r="AK3303" s="40"/>
      <c r="AL3303" s="40"/>
      <c r="AM3303" s="41"/>
      <c r="AN3303" s="36">
        <f>Y3303*(IF(AND(AH3303&gt;0,AI3303&lt;0),AH3303,0)+IF(AND(AJ3303&lt;0,AK3303&gt;0),AJ3303,0)+IF(AND(AL3303&gt;0,AM3303&gt;0),AL3303,0))</f>
        <v>0</v>
      </c>
      <c r="AO3303" s="37">
        <f>Y3303*(IF(AND(AH3303&gt;0,AI3303&lt;0),AI3303,0)+IF(AND(AJ3303&lt;0,AK3303&gt;0),AK3303,0)+IF(AND(AL3303&gt;0,AM3303&gt;0),AM3303,0))</f>
        <v>0</v>
      </c>
      <c r="AQ3303" s="40">
        <f>AU3303*D3303</f>
        <v>55136.393379991016</v>
      </c>
      <c r="AR3303" s="40">
        <f>AV3303*E3303</f>
        <v>36904.624610771534</v>
      </c>
      <c r="AS3303" s="40">
        <f>IF(AND(Y3303&lt;&gt;0,AN3303&lt;&gt;0),0,Q3303)</f>
        <v>5800.5711705874819</v>
      </c>
      <c r="AT3303" s="41">
        <f t="shared" si="836"/>
        <v>97841.589161350028</v>
      </c>
      <c r="AU3303" s="42">
        <f>S3303+AN3303</f>
        <v>662.13994691955111</v>
      </c>
      <c r="AV3303" s="37">
        <f>T3303+AO3303</f>
        <v>686.46995183726813</v>
      </c>
      <c r="AW3303" s="58">
        <f t="shared" si="821"/>
        <v>0.56352716521259572</v>
      </c>
      <c r="AX3303" s="58">
        <f t="shared" si="822"/>
        <v>0.37718750203364254</v>
      </c>
      <c r="AY3303" s="59">
        <f t="shared" si="823"/>
        <v>5.9285332753761716E-2</v>
      </c>
      <c r="AZ3303" s="54">
        <f t="shared" si="831"/>
        <v>-1.7381001395991413E-2</v>
      </c>
    </row>
    <row r="3304" spans="3:52" x14ac:dyDescent="0.25">
      <c r="C3304" s="35">
        <v>39463</v>
      </c>
      <c r="D3304" s="36">
        <v>84.41</v>
      </c>
      <c r="E3304" s="37">
        <v>52.41</v>
      </c>
      <c r="F3304" s="38">
        <v>0</v>
      </c>
      <c r="G3304" s="7">
        <v>0</v>
      </c>
      <c r="H3304" s="38">
        <v>1</v>
      </c>
      <c r="I3304" s="7">
        <v>1</v>
      </c>
      <c r="J3304" s="36">
        <f t="shared" si="824"/>
        <v>84.367795000000001</v>
      </c>
      <c r="K3304" s="37">
        <f t="shared" si="825"/>
        <v>52.383794999999999</v>
      </c>
      <c r="L3304" s="36">
        <f t="shared" si="826"/>
        <v>84.452204999999992</v>
      </c>
      <c r="M3304" s="37">
        <f t="shared" si="827"/>
        <v>52.436204999999994</v>
      </c>
      <c r="O3304" s="39">
        <f t="shared" si="828"/>
        <v>55891.232919479306</v>
      </c>
      <c r="P3304" s="40">
        <f t="shared" si="829"/>
        <v>35977.890175791217</v>
      </c>
      <c r="Q3304" s="40">
        <f>S3304*F3304+T3304*G3304+AS3303*(1+$G$9/252)</f>
        <v>5800.8013519831393</v>
      </c>
      <c r="R3304" s="41">
        <f t="shared" si="832"/>
        <v>97669.924447253667</v>
      </c>
      <c r="S3304" s="36">
        <f>AU3303*H3303</f>
        <v>662.13994691955111</v>
      </c>
      <c r="T3304" s="37">
        <f>AV3303*I3303</f>
        <v>686.46995183726813</v>
      </c>
      <c r="U3304" s="57">
        <f t="shared" si="835"/>
        <v>0.57224609556919637</v>
      </c>
      <c r="V3304" s="58">
        <f t="shared" si="833"/>
        <v>0.36836201501538957</v>
      </c>
      <c r="W3304" s="59">
        <f t="shared" si="834"/>
        <v>5.9391889415414095E-2</v>
      </c>
      <c r="Y3304" s="7">
        <f t="shared" si="830"/>
        <v>0</v>
      </c>
      <c r="Z3304" s="40"/>
      <c r="AA3304" s="40"/>
      <c r="AB3304" s="40"/>
      <c r="AC3304" s="40"/>
      <c r="AD3304" s="40"/>
      <c r="AE3304" s="40"/>
      <c r="AF3304" s="40"/>
      <c r="AG3304" s="41"/>
      <c r="AH3304" s="40"/>
      <c r="AI3304" s="40"/>
      <c r="AJ3304" s="40"/>
      <c r="AK3304" s="40"/>
      <c r="AL3304" s="40"/>
      <c r="AM3304" s="41"/>
      <c r="AN3304" s="36">
        <f>Y3304*(IF(AND(AH3304&gt;0,AI3304&lt;0),AH3304,0)+IF(AND(AJ3304&lt;0,AK3304&gt;0),AJ3304,0)+IF(AND(AL3304&gt;0,AM3304&gt;0),AL3304,0))</f>
        <v>0</v>
      </c>
      <c r="AO3304" s="37">
        <f>Y3304*(IF(AND(AH3304&gt;0,AI3304&lt;0),AI3304,0)+IF(AND(AJ3304&lt;0,AK3304&gt;0),AK3304,0)+IF(AND(AL3304&gt;0,AM3304&gt;0),AM3304,0))</f>
        <v>0</v>
      </c>
      <c r="AQ3304" s="40">
        <f>AU3304*D3304</f>
        <v>55891.232919479306</v>
      </c>
      <c r="AR3304" s="40">
        <f>AV3304*E3304</f>
        <v>35977.890175791217</v>
      </c>
      <c r="AS3304" s="40">
        <f>IF(AND(Y3304&lt;&gt;0,AN3304&lt;&gt;0),0,Q3304)</f>
        <v>5800.8013519831393</v>
      </c>
      <c r="AT3304" s="41">
        <f t="shared" si="836"/>
        <v>97669.924447253667</v>
      </c>
      <c r="AU3304" s="42">
        <f>S3304+AN3304</f>
        <v>662.13994691955111</v>
      </c>
      <c r="AV3304" s="37">
        <f>T3304+AO3304</f>
        <v>686.46995183726813</v>
      </c>
      <c r="AW3304" s="58">
        <f t="shared" si="821"/>
        <v>0.57224609556919637</v>
      </c>
      <c r="AX3304" s="58">
        <f t="shared" si="822"/>
        <v>0.36836201501538957</v>
      </c>
      <c r="AY3304" s="59">
        <f t="shared" si="823"/>
        <v>5.9391889415414095E-2</v>
      </c>
      <c r="AZ3304" s="54">
        <f t="shared" si="831"/>
        <v>-1.7545168222203866E-3</v>
      </c>
    </row>
    <row r="3305" spans="3:52" x14ac:dyDescent="0.25">
      <c r="C3305" s="35">
        <v>39464</v>
      </c>
      <c r="D3305" s="36">
        <v>82.78</v>
      </c>
      <c r="E3305" s="37">
        <v>51.98</v>
      </c>
      <c r="F3305" s="38">
        <v>0</v>
      </c>
      <c r="G3305" s="7">
        <v>0</v>
      </c>
      <c r="H3305" s="38">
        <v>1</v>
      </c>
      <c r="I3305" s="7">
        <v>1</v>
      </c>
      <c r="J3305" s="36">
        <f t="shared" si="824"/>
        <v>82.738610000000008</v>
      </c>
      <c r="K3305" s="37">
        <f t="shared" si="825"/>
        <v>51.954009999999997</v>
      </c>
      <c r="L3305" s="36">
        <f t="shared" si="826"/>
        <v>82.821389999999994</v>
      </c>
      <c r="M3305" s="37">
        <f t="shared" si="827"/>
        <v>52.005989999999997</v>
      </c>
      <c r="O3305" s="39">
        <f t="shared" si="828"/>
        <v>54811.944806000443</v>
      </c>
      <c r="P3305" s="40">
        <f t="shared" si="829"/>
        <v>35682.708096501192</v>
      </c>
      <c r="Q3305" s="40">
        <f>S3305*F3305+T3305*G3305+AS3304*(1+$G$9/252)</f>
        <v>5801.0315425129793</v>
      </c>
      <c r="R3305" s="41">
        <f t="shared" si="832"/>
        <v>96295.684445014616</v>
      </c>
      <c r="S3305" s="36">
        <f>AU3304*H3304</f>
        <v>662.13994691955111</v>
      </c>
      <c r="T3305" s="37">
        <f>AV3304*I3304</f>
        <v>686.46995183726813</v>
      </c>
      <c r="U3305" s="57">
        <f t="shared" si="835"/>
        <v>0.5692045819280549</v>
      </c>
      <c r="V3305" s="58">
        <f t="shared" si="833"/>
        <v>0.37055355390174544</v>
      </c>
      <c r="W3305" s="59">
        <f t="shared" si="834"/>
        <v>6.0241864170199666E-2</v>
      </c>
      <c r="Y3305" s="7">
        <f t="shared" si="830"/>
        <v>0</v>
      </c>
      <c r="Z3305" s="40"/>
      <c r="AA3305" s="40"/>
      <c r="AB3305" s="40"/>
      <c r="AC3305" s="40"/>
      <c r="AD3305" s="40"/>
      <c r="AE3305" s="40"/>
      <c r="AF3305" s="40"/>
      <c r="AG3305" s="41"/>
      <c r="AH3305" s="40"/>
      <c r="AI3305" s="40"/>
      <c r="AJ3305" s="40"/>
      <c r="AK3305" s="40"/>
      <c r="AL3305" s="40"/>
      <c r="AM3305" s="41"/>
      <c r="AN3305" s="36">
        <f>Y3305*(IF(AND(AH3305&gt;0,AI3305&lt;0),AH3305,0)+IF(AND(AJ3305&lt;0,AK3305&gt;0),AJ3305,0)+IF(AND(AL3305&gt;0,AM3305&gt;0),AL3305,0))</f>
        <v>0</v>
      </c>
      <c r="AO3305" s="37">
        <f>Y3305*(IF(AND(AH3305&gt;0,AI3305&lt;0),AI3305,0)+IF(AND(AJ3305&lt;0,AK3305&gt;0),AK3305,0)+IF(AND(AL3305&gt;0,AM3305&gt;0),AM3305,0))</f>
        <v>0</v>
      </c>
      <c r="AQ3305" s="40">
        <f>AU3305*D3305</f>
        <v>54811.944806000443</v>
      </c>
      <c r="AR3305" s="40">
        <f>AV3305*E3305</f>
        <v>35682.708096501192</v>
      </c>
      <c r="AS3305" s="40">
        <f>IF(AND(Y3305&lt;&gt;0,AN3305&lt;&gt;0),0,Q3305)</f>
        <v>5801.0315425129793</v>
      </c>
      <c r="AT3305" s="41">
        <f t="shared" si="836"/>
        <v>96295.684445014616</v>
      </c>
      <c r="AU3305" s="42">
        <f>S3305+AN3305</f>
        <v>662.13994691955111</v>
      </c>
      <c r="AV3305" s="37">
        <f>T3305+AO3305</f>
        <v>686.46995183726813</v>
      </c>
      <c r="AW3305" s="58">
        <f t="shared" si="821"/>
        <v>0.5692045819280549</v>
      </c>
      <c r="AX3305" s="58">
        <f t="shared" si="822"/>
        <v>0.37055355390174544</v>
      </c>
      <c r="AY3305" s="59">
        <f t="shared" si="823"/>
        <v>6.0241864170199666E-2</v>
      </c>
      <c r="AZ3305" s="54">
        <f t="shared" si="831"/>
        <v>-1.4070247417680815E-2</v>
      </c>
    </row>
    <row r="3306" spans="3:52" x14ac:dyDescent="0.25">
      <c r="C3306" s="35">
        <v>39465</v>
      </c>
      <c r="D3306" s="36">
        <v>84.01</v>
      </c>
      <c r="E3306" s="37">
        <v>52.4</v>
      </c>
      <c r="F3306" s="38">
        <v>0</v>
      </c>
      <c r="G3306" s="7">
        <v>0</v>
      </c>
      <c r="H3306" s="38">
        <v>1</v>
      </c>
      <c r="I3306" s="7">
        <v>1</v>
      </c>
      <c r="J3306" s="36">
        <f t="shared" si="824"/>
        <v>83.967995000000016</v>
      </c>
      <c r="K3306" s="37">
        <f t="shared" si="825"/>
        <v>52.373800000000003</v>
      </c>
      <c r="L3306" s="36">
        <f t="shared" si="826"/>
        <v>84.052004999999994</v>
      </c>
      <c r="M3306" s="37">
        <f t="shared" si="827"/>
        <v>52.426199999999994</v>
      </c>
      <c r="O3306" s="39">
        <f t="shared" si="828"/>
        <v>55626.376940711489</v>
      </c>
      <c r="P3306" s="40">
        <f t="shared" si="829"/>
        <v>35971.025476272851</v>
      </c>
      <c r="Q3306" s="40">
        <f>S3306*F3306+T3306*G3306+AS3305*(1+$G$9/252)</f>
        <v>5801.2617421773639</v>
      </c>
      <c r="R3306" s="41">
        <f t="shared" si="832"/>
        <v>97398.664159161708</v>
      </c>
      <c r="S3306" s="36">
        <f>AU3305*H3305</f>
        <v>662.13994691955111</v>
      </c>
      <c r="T3306" s="37">
        <f>AV3305*I3305</f>
        <v>686.46995183726813</v>
      </c>
      <c r="U3306" s="57">
        <f t="shared" si="835"/>
        <v>0.57112053251378236</v>
      </c>
      <c r="V3306" s="58">
        <f t="shared" si="833"/>
        <v>0.36931744174120967</v>
      </c>
      <c r="W3306" s="59">
        <f t="shared" si="834"/>
        <v>5.9562025745007859E-2</v>
      </c>
      <c r="Y3306" s="7">
        <f t="shared" si="830"/>
        <v>0</v>
      </c>
      <c r="Z3306" s="40"/>
      <c r="AA3306" s="40"/>
      <c r="AB3306" s="40"/>
      <c r="AC3306" s="40"/>
      <c r="AD3306" s="40"/>
      <c r="AE3306" s="40"/>
      <c r="AF3306" s="40"/>
      <c r="AG3306" s="41"/>
      <c r="AH3306" s="40"/>
      <c r="AI3306" s="40"/>
      <c r="AJ3306" s="40"/>
      <c r="AK3306" s="40"/>
      <c r="AL3306" s="40"/>
      <c r="AM3306" s="41"/>
      <c r="AN3306" s="36">
        <f>Y3306*(IF(AND(AH3306&gt;0,AI3306&lt;0),AH3306,0)+IF(AND(AJ3306&lt;0,AK3306&gt;0),AJ3306,0)+IF(AND(AL3306&gt;0,AM3306&gt;0),AL3306,0))</f>
        <v>0</v>
      </c>
      <c r="AO3306" s="37">
        <f>Y3306*(IF(AND(AH3306&gt;0,AI3306&lt;0),AI3306,0)+IF(AND(AJ3306&lt;0,AK3306&gt;0),AK3306,0)+IF(AND(AL3306&gt;0,AM3306&gt;0),AM3306,0))</f>
        <v>0</v>
      </c>
      <c r="AQ3306" s="40">
        <f>AU3306*D3306</f>
        <v>55626.376940711489</v>
      </c>
      <c r="AR3306" s="40">
        <f>AV3306*E3306</f>
        <v>35971.025476272851</v>
      </c>
      <c r="AS3306" s="40">
        <f>IF(AND(Y3306&lt;&gt;0,AN3306&lt;&gt;0),0,Q3306)</f>
        <v>5801.2617421773639</v>
      </c>
      <c r="AT3306" s="41">
        <f t="shared" si="836"/>
        <v>97398.664159161708</v>
      </c>
      <c r="AU3306" s="42">
        <f>S3306+AN3306</f>
        <v>662.13994691955111</v>
      </c>
      <c r="AV3306" s="37">
        <f>T3306+AO3306</f>
        <v>686.46995183726813</v>
      </c>
      <c r="AW3306" s="58">
        <f t="shared" si="821"/>
        <v>0.57112053251378236</v>
      </c>
      <c r="AX3306" s="58">
        <f t="shared" si="822"/>
        <v>0.36931744174120967</v>
      </c>
      <c r="AY3306" s="59">
        <f t="shared" si="823"/>
        <v>5.9562025745007859E-2</v>
      </c>
      <c r="AZ3306" s="54">
        <f t="shared" si="831"/>
        <v>1.1454092885926803E-2</v>
      </c>
    </row>
    <row r="3307" spans="3:52" x14ac:dyDescent="0.25">
      <c r="C3307" s="35">
        <v>39469</v>
      </c>
      <c r="D3307" s="36">
        <v>84.17</v>
      </c>
      <c r="E3307" s="37">
        <v>52.45</v>
      </c>
      <c r="F3307" s="38">
        <v>0</v>
      </c>
      <c r="G3307" s="7">
        <v>0</v>
      </c>
      <c r="H3307" s="38">
        <v>1</v>
      </c>
      <c r="I3307" s="7">
        <v>1</v>
      </c>
      <c r="J3307" s="36">
        <f t="shared" si="824"/>
        <v>84.127915000000002</v>
      </c>
      <c r="K3307" s="37">
        <f t="shared" si="825"/>
        <v>52.423775000000006</v>
      </c>
      <c r="L3307" s="36">
        <f t="shared" si="826"/>
        <v>84.212085000000002</v>
      </c>
      <c r="M3307" s="37">
        <f t="shared" si="827"/>
        <v>52.476224999999999</v>
      </c>
      <c r="O3307" s="39">
        <f t="shared" si="828"/>
        <v>55732.31933221862</v>
      </c>
      <c r="P3307" s="40">
        <f t="shared" si="829"/>
        <v>36005.348973864719</v>
      </c>
      <c r="Q3307" s="40">
        <f>S3307*F3307+T3307*G3307+AS3306*(1+$G$9/252)</f>
        <v>5801.491950976656</v>
      </c>
      <c r="R3307" s="41">
        <f t="shared" si="832"/>
        <v>97539.160257059993</v>
      </c>
      <c r="S3307" s="36">
        <f>AU3306*H3306</f>
        <v>662.13994691955111</v>
      </c>
      <c r="T3307" s="37">
        <f>AV3306*I3306</f>
        <v>686.46995183726813</v>
      </c>
      <c r="U3307" s="57">
        <f t="shared" si="835"/>
        <v>0.57138403883464495</v>
      </c>
      <c r="V3307" s="58">
        <f t="shared" si="833"/>
        <v>0.36913736881652731</v>
      </c>
      <c r="W3307" s="59">
        <f t="shared" si="834"/>
        <v>5.947859234882779E-2</v>
      </c>
      <c r="Y3307" s="7">
        <f t="shared" si="830"/>
        <v>0</v>
      </c>
      <c r="Z3307" s="40"/>
      <c r="AA3307" s="40"/>
      <c r="AB3307" s="40"/>
      <c r="AC3307" s="40"/>
      <c r="AD3307" s="40"/>
      <c r="AE3307" s="40"/>
      <c r="AF3307" s="40"/>
      <c r="AG3307" s="41"/>
      <c r="AH3307" s="40"/>
      <c r="AI3307" s="40"/>
      <c r="AJ3307" s="40"/>
      <c r="AK3307" s="40"/>
      <c r="AL3307" s="40"/>
      <c r="AM3307" s="41"/>
      <c r="AN3307" s="36">
        <f>Y3307*(IF(AND(AH3307&gt;0,AI3307&lt;0),AH3307,0)+IF(AND(AJ3307&lt;0,AK3307&gt;0),AJ3307,0)+IF(AND(AL3307&gt;0,AM3307&gt;0),AL3307,0))</f>
        <v>0</v>
      </c>
      <c r="AO3307" s="37">
        <f>Y3307*(IF(AND(AH3307&gt;0,AI3307&lt;0),AI3307,0)+IF(AND(AJ3307&lt;0,AK3307&gt;0),AK3307,0)+IF(AND(AL3307&gt;0,AM3307&gt;0),AM3307,0))</f>
        <v>0</v>
      </c>
      <c r="AQ3307" s="40">
        <f>AU3307*D3307</f>
        <v>55732.31933221862</v>
      </c>
      <c r="AR3307" s="40">
        <f>AV3307*E3307</f>
        <v>36005.348973864719</v>
      </c>
      <c r="AS3307" s="40">
        <f>IF(AND(Y3307&lt;&gt;0,AN3307&lt;&gt;0),0,Q3307)</f>
        <v>5801.491950976656</v>
      </c>
      <c r="AT3307" s="41">
        <f t="shared" si="836"/>
        <v>97539.160257059993</v>
      </c>
      <c r="AU3307" s="42">
        <f>S3307+AN3307</f>
        <v>662.13994691955111</v>
      </c>
      <c r="AV3307" s="37">
        <f>T3307+AO3307</f>
        <v>686.46995183726813</v>
      </c>
      <c r="AW3307" s="58">
        <f t="shared" si="821"/>
        <v>0.57138403883464495</v>
      </c>
      <c r="AX3307" s="58">
        <f t="shared" si="822"/>
        <v>0.36913736881652731</v>
      </c>
      <c r="AY3307" s="59">
        <f t="shared" si="823"/>
        <v>5.947859234882779E-2</v>
      </c>
      <c r="AZ3307" s="54">
        <f t="shared" si="831"/>
        <v>1.4424848545016022E-3</v>
      </c>
    </row>
    <row r="3308" spans="3:52" x14ac:dyDescent="0.25">
      <c r="C3308" s="35">
        <v>39470</v>
      </c>
      <c r="D3308" s="36">
        <v>88.99</v>
      </c>
      <c r="E3308" s="37">
        <v>53.01</v>
      </c>
      <c r="F3308" s="38">
        <v>0</v>
      </c>
      <c r="G3308" s="7">
        <v>0</v>
      </c>
      <c r="H3308" s="38">
        <v>1</v>
      </c>
      <c r="I3308" s="7">
        <v>1</v>
      </c>
      <c r="J3308" s="36">
        <f t="shared" si="824"/>
        <v>88.945504999999997</v>
      </c>
      <c r="K3308" s="37">
        <f t="shared" si="825"/>
        <v>52.983494999999998</v>
      </c>
      <c r="L3308" s="36">
        <f t="shared" si="826"/>
        <v>89.034494999999993</v>
      </c>
      <c r="M3308" s="37">
        <f t="shared" si="827"/>
        <v>53.036504999999998</v>
      </c>
      <c r="O3308" s="39">
        <f t="shared" si="828"/>
        <v>58923.833876370853</v>
      </c>
      <c r="P3308" s="40">
        <f t="shared" si="829"/>
        <v>36389.772146893585</v>
      </c>
      <c r="Q3308" s="40">
        <f>S3308*F3308+T3308*G3308+AS3307*(1+$G$9/252)</f>
        <v>5801.7221689112184</v>
      </c>
      <c r="R3308" s="41">
        <f t="shared" si="832"/>
        <v>101115.32819217566</v>
      </c>
      <c r="S3308" s="36">
        <f>AU3307*H3307</f>
        <v>662.13994691955111</v>
      </c>
      <c r="T3308" s="37">
        <f>AV3307*I3307</f>
        <v>686.46995183726813</v>
      </c>
      <c r="U3308" s="57">
        <f t="shared" si="835"/>
        <v>0.5827388876628341</v>
      </c>
      <c r="V3308" s="58">
        <f t="shared" si="833"/>
        <v>0.35988383559150078</v>
      </c>
      <c r="W3308" s="59">
        <f t="shared" si="834"/>
        <v>5.7377276745665132E-2</v>
      </c>
      <c r="Y3308" s="7">
        <f t="shared" si="830"/>
        <v>0</v>
      </c>
      <c r="Z3308" s="40"/>
      <c r="AA3308" s="40"/>
      <c r="AB3308" s="40"/>
      <c r="AC3308" s="40"/>
      <c r="AD3308" s="40"/>
      <c r="AE3308" s="40"/>
      <c r="AF3308" s="40"/>
      <c r="AG3308" s="41"/>
      <c r="AH3308" s="40"/>
      <c r="AI3308" s="40"/>
      <c r="AJ3308" s="40"/>
      <c r="AK3308" s="40"/>
      <c r="AL3308" s="40"/>
      <c r="AM3308" s="41"/>
      <c r="AN3308" s="36">
        <f>Y3308*(IF(AND(AH3308&gt;0,AI3308&lt;0),AH3308,0)+IF(AND(AJ3308&lt;0,AK3308&gt;0),AJ3308,0)+IF(AND(AL3308&gt;0,AM3308&gt;0),AL3308,0))</f>
        <v>0</v>
      </c>
      <c r="AO3308" s="37">
        <f>Y3308*(IF(AND(AH3308&gt;0,AI3308&lt;0),AI3308,0)+IF(AND(AJ3308&lt;0,AK3308&gt;0),AK3308,0)+IF(AND(AL3308&gt;0,AM3308&gt;0),AM3308,0))</f>
        <v>0</v>
      </c>
      <c r="AQ3308" s="40">
        <f>AU3308*D3308</f>
        <v>58923.833876370853</v>
      </c>
      <c r="AR3308" s="40">
        <f>AV3308*E3308</f>
        <v>36389.772146893585</v>
      </c>
      <c r="AS3308" s="40">
        <f>IF(AND(Y3308&lt;&gt;0,AN3308&lt;&gt;0),0,Q3308)</f>
        <v>5801.7221689112184</v>
      </c>
      <c r="AT3308" s="41">
        <f t="shared" si="836"/>
        <v>101115.32819217566</v>
      </c>
      <c r="AU3308" s="42">
        <f>S3308+AN3308</f>
        <v>662.13994691955111</v>
      </c>
      <c r="AV3308" s="37">
        <f>T3308+AO3308</f>
        <v>686.46995183726813</v>
      </c>
      <c r="AW3308" s="58">
        <f t="shared" si="821"/>
        <v>0.5827388876628341</v>
      </c>
      <c r="AX3308" s="58">
        <f t="shared" si="822"/>
        <v>0.35988383559150078</v>
      </c>
      <c r="AY3308" s="59">
        <f t="shared" si="823"/>
        <v>5.7377276745665132E-2</v>
      </c>
      <c r="AZ3308" s="54">
        <f t="shared" si="831"/>
        <v>3.6663919657405675E-2</v>
      </c>
    </row>
    <row r="3309" spans="3:52" x14ac:dyDescent="0.25">
      <c r="C3309" s="35">
        <v>39471</v>
      </c>
      <c r="D3309" s="36">
        <v>88.51</v>
      </c>
      <c r="E3309" s="37">
        <v>54</v>
      </c>
      <c r="F3309" s="38">
        <v>0</v>
      </c>
      <c r="G3309" s="7">
        <v>0</v>
      </c>
      <c r="H3309" s="38">
        <v>1</v>
      </c>
      <c r="I3309" s="7">
        <v>1</v>
      </c>
      <c r="J3309" s="36">
        <f t="shared" si="824"/>
        <v>88.465745000000013</v>
      </c>
      <c r="K3309" s="37">
        <f t="shared" si="825"/>
        <v>53.973000000000006</v>
      </c>
      <c r="L3309" s="36">
        <f t="shared" si="826"/>
        <v>88.554254999999998</v>
      </c>
      <c r="M3309" s="37">
        <f t="shared" si="827"/>
        <v>54.026999999999994</v>
      </c>
      <c r="O3309" s="39">
        <f t="shared" si="828"/>
        <v>58606.006701849474</v>
      </c>
      <c r="P3309" s="40">
        <f t="shared" si="829"/>
        <v>37069.377399212477</v>
      </c>
      <c r="Q3309" s="40">
        <f>S3309*F3309+T3309*G3309+AS3308*(1+$G$9/252)</f>
        <v>5801.9523959814132</v>
      </c>
      <c r="R3309" s="41">
        <f t="shared" si="832"/>
        <v>101477.33649704336</v>
      </c>
      <c r="S3309" s="36">
        <f>AU3308*H3308</f>
        <v>662.13994691955111</v>
      </c>
      <c r="T3309" s="37">
        <f>AV3308*I3308</f>
        <v>686.46995183726813</v>
      </c>
      <c r="U3309" s="57">
        <f t="shared" si="835"/>
        <v>0.57752803458294366</v>
      </c>
      <c r="V3309" s="58">
        <f t="shared" si="833"/>
        <v>0.36529710651493624</v>
      </c>
      <c r="W3309" s="59">
        <f t="shared" si="834"/>
        <v>5.7174858902120068E-2</v>
      </c>
      <c r="Y3309" s="7">
        <f t="shared" si="830"/>
        <v>0</v>
      </c>
      <c r="Z3309" s="40"/>
      <c r="AA3309" s="40"/>
      <c r="AB3309" s="40"/>
      <c r="AC3309" s="40"/>
      <c r="AD3309" s="40"/>
      <c r="AE3309" s="40"/>
      <c r="AF3309" s="40"/>
      <c r="AG3309" s="41"/>
      <c r="AH3309" s="40"/>
      <c r="AI3309" s="40"/>
      <c r="AJ3309" s="40"/>
      <c r="AK3309" s="40"/>
      <c r="AL3309" s="40"/>
      <c r="AM3309" s="41"/>
      <c r="AN3309" s="36">
        <f>Y3309*(IF(AND(AH3309&gt;0,AI3309&lt;0),AH3309,0)+IF(AND(AJ3309&lt;0,AK3309&gt;0),AJ3309,0)+IF(AND(AL3309&gt;0,AM3309&gt;0),AL3309,0))</f>
        <v>0</v>
      </c>
      <c r="AO3309" s="37">
        <f>Y3309*(IF(AND(AH3309&gt;0,AI3309&lt;0),AI3309,0)+IF(AND(AJ3309&lt;0,AK3309&gt;0),AK3309,0)+IF(AND(AL3309&gt;0,AM3309&gt;0),AM3309,0))</f>
        <v>0</v>
      </c>
      <c r="AQ3309" s="40">
        <f>AU3309*D3309</f>
        <v>58606.006701849474</v>
      </c>
      <c r="AR3309" s="40">
        <f>AV3309*E3309</f>
        <v>37069.377399212477</v>
      </c>
      <c r="AS3309" s="40">
        <f>IF(AND(Y3309&lt;&gt;0,AN3309&lt;&gt;0),0,Q3309)</f>
        <v>5801.9523959814132</v>
      </c>
      <c r="AT3309" s="41">
        <f t="shared" si="836"/>
        <v>101477.33649704336</v>
      </c>
      <c r="AU3309" s="42">
        <f>S3309+AN3309</f>
        <v>662.13994691955111</v>
      </c>
      <c r="AV3309" s="37">
        <f>T3309+AO3309</f>
        <v>686.46995183726813</v>
      </c>
      <c r="AW3309" s="58">
        <f t="shared" si="821"/>
        <v>0.57752803458294366</v>
      </c>
      <c r="AX3309" s="58">
        <f t="shared" si="822"/>
        <v>0.36529710651493624</v>
      </c>
      <c r="AY3309" s="59">
        <f t="shared" si="823"/>
        <v>5.7174858902120068E-2</v>
      </c>
      <c r="AZ3309" s="54">
        <f t="shared" si="831"/>
        <v>3.580152597435049E-3</v>
      </c>
    </row>
    <row r="3310" spans="3:52" x14ac:dyDescent="0.25">
      <c r="C3310" s="35">
        <v>39472</v>
      </c>
      <c r="D3310" s="36">
        <v>89.96</v>
      </c>
      <c r="E3310" s="37">
        <v>54.1</v>
      </c>
      <c r="F3310" s="38">
        <v>0</v>
      </c>
      <c r="G3310" s="7">
        <v>0</v>
      </c>
      <c r="H3310" s="38">
        <v>1</v>
      </c>
      <c r="I3310" s="7">
        <v>1</v>
      </c>
      <c r="J3310" s="36">
        <f t="shared" si="824"/>
        <v>89.915019999999998</v>
      </c>
      <c r="K3310" s="37">
        <f t="shared" si="825"/>
        <v>54.072950000000006</v>
      </c>
      <c r="L3310" s="36">
        <f t="shared" si="826"/>
        <v>90.004979999999989</v>
      </c>
      <c r="M3310" s="37">
        <f t="shared" si="827"/>
        <v>54.127049999999997</v>
      </c>
      <c r="O3310" s="39">
        <f t="shared" si="828"/>
        <v>59566.109624882811</v>
      </c>
      <c r="P3310" s="40">
        <f t="shared" si="829"/>
        <v>37138.024394396205</v>
      </c>
      <c r="Q3310" s="40">
        <f>S3310*F3310+T3310*G3310+AS3309*(1+$G$9/252)</f>
        <v>5802.1826321876024</v>
      </c>
      <c r="R3310" s="41">
        <f t="shared" si="832"/>
        <v>102506.31665146661</v>
      </c>
      <c r="S3310" s="36">
        <f>AU3309*H3309</f>
        <v>662.13994691955111</v>
      </c>
      <c r="T3310" s="37">
        <f>AV3309*I3309</f>
        <v>686.46995183726813</v>
      </c>
      <c r="U3310" s="57">
        <f t="shared" si="835"/>
        <v>0.5810969662232085</v>
      </c>
      <c r="V3310" s="58">
        <f t="shared" si="833"/>
        <v>0.36229986217015098</v>
      </c>
      <c r="W3310" s="59">
        <f t="shared" si="834"/>
        <v>5.6603171606640572E-2</v>
      </c>
      <c r="Y3310" s="7">
        <f t="shared" si="830"/>
        <v>0</v>
      </c>
      <c r="Z3310" s="40"/>
      <c r="AA3310" s="40"/>
      <c r="AB3310" s="40"/>
      <c r="AC3310" s="40"/>
      <c r="AD3310" s="40"/>
      <c r="AE3310" s="40"/>
      <c r="AF3310" s="40"/>
      <c r="AG3310" s="41"/>
      <c r="AH3310" s="40"/>
      <c r="AI3310" s="40"/>
      <c r="AJ3310" s="40"/>
      <c r="AK3310" s="40"/>
      <c r="AL3310" s="40"/>
      <c r="AM3310" s="41"/>
      <c r="AN3310" s="36">
        <f>Y3310*(IF(AND(AH3310&gt;0,AI3310&lt;0),AH3310,0)+IF(AND(AJ3310&lt;0,AK3310&gt;0),AJ3310,0)+IF(AND(AL3310&gt;0,AM3310&gt;0),AL3310,0))</f>
        <v>0</v>
      </c>
      <c r="AO3310" s="37">
        <f>Y3310*(IF(AND(AH3310&gt;0,AI3310&lt;0),AI3310,0)+IF(AND(AJ3310&lt;0,AK3310&gt;0),AK3310,0)+IF(AND(AL3310&gt;0,AM3310&gt;0),AM3310,0))</f>
        <v>0</v>
      </c>
      <c r="AQ3310" s="40">
        <f>AU3310*D3310</f>
        <v>59566.109624882811</v>
      </c>
      <c r="AR3310" s="40">
        <f>AV3310*E3310</f>
        <v>37138.024394396205</v>
      </c>
      <c r="AS3310" s="40">
        <f>IF(AND(Y3310&lt;&gt;0,AN3310&lt;&gt;0),0,Q3310)</f>
        <v>5802.1826321876024</v>
      </c>
      <c r="AT3310" s="41">
        <f t="shared" si="836"/>
        <v>102506.31665146661</v>
      </c>
      <c r="AU3310" s="42">
        <f>S3310+AN3310</f>
        <v>662.13994691955111</v>
      </c>
      <c r="AV3310" s="37">
        <f>T3310+AO3310</f>
        <v>686.46995183726813</v>
      </c>
      <c r="AW3310" s="58">
        <f t="shared" si="821"/>
        <v>0.5810969662232085</v>
      </c>
      <c r="AX3310" s="58">
        <f t="shared" si="822"/>
        <v>0.36229986217015098</v>
      </c>
      <c r="AY3310" s="59">
        <f t="shared" si="823"/>
        <v>5.6603171606640572E-2</v>
      </c>
      <c r="AZ3310" s="54">
        <f t="shared" si="831"/>
        <v>1.0139999628914431E-2</v>
      </c>
    </row>
    <row r="3311" spans="3:52" x14ac:dyDescent="0.25">
      <c r="C3311" s="35">
        <v>39475</v>
      </c>
      <c r="D3311" s="36">
        <v>91.95</v>
      </c>
      <c r="E3311" s="37">
        <v>51.07</v>
      </c>
      <c r="F3311" s="38">
        <v>0</v>
      </c>
      <c r="G3311" s="7">
        <v>0</v>
      </c>
      <c r="H3311" s="38">
        <v>1</v>
      </c>
      <c r="I3311" s="7">
        <v>1</v>
      </c>
      <c r="J3311" s="36">
        <f t="shared" si="824"/>
        <v>91.904025000000004</v>
      </c>
      <c r="K3311" s="37">
        <f t="shared" si="825"/>
        <v>51.044465000000002</v>
      </c>
      <c r="L3311" s="36">
        <f t="shared" si="826"/>
        <v>91.995975000000001</v>
      </c>
      <c r="M3311" s="37">
        <f t="shared" si="827"/>
        <v>51.095534999999998</v>
      </c>
      <c r="O3311" s="39">
        <f t="shared" si="828"/>
        <v>60883.768119252723</v>
      </c>
      <c r="P3311" s="40">
        <f t="shared" si="829"/>
        <v>35058.020440329281</v>
      </c>
      <c r="Q3311" s="40">
        <f>S3311*F3311+T3311*G3311+AS3310*(1+$G$9/252)</f>
        <v>5802.4128775301488</v>
      </c>
      <c r="R3311" s="41">
        <f t="shared" si="832"/>
        <v>101744.20143711215</v>
      </c>
      <c r="S3311" s="36">
        <f>AU3310*H3310</f>
        <v>662.13994691955111</v>
      </c>
      <c r="T3311" s="37">
        <f>AV3310*I3310</f>
        <v>686.46995183726813</v>
      </c>
      <c r="U3311" s="57">
        <f t="shared" si="835"/>
        <v>0.59840037328205709</v>
      </c>
      <c r="V3311" s="58">
        <f t="shared" si="833"/>
        <v>0.34457020591977972</v>
      </c>
      <c r="W3311" s="59">
        <f t="shared" si="834"/>
        <v>5.7029420798163193E-2</v>
      </c>
      <c r="Y3311" s="7">
        <f t="shared" si="830"/>
        <v>0</v>
      </c>
      <c r="Z3311" s="40"/>
      <c r="AA3311" s="40"/>
      <c r="AB3311" s="40"/>
      <c r="AC3311" s="40"/>
      <c r="AD3311" s="40"/>
      <c r="AE3311" s="40"/>
      <c r="AF3311" s="40"/>
      <c r="AG3311" s="41"/>
      <c r="AH3311" s="40"/>
      <c r="AI3311" s="40"/>
      <c r="AJ3311" s="40"/>
      <c r="AK3311" s="40"/>
      <c r="AL3311" s="40"/>
      <c r="AM3311" s="41"/>
      <c r="AN3311" s="36">
        <f>Y3311*(IF(AND(AH3311&gt;0,AI3311&lt;0),AH3311,0)+IF(AND(AJ3311&lt;0,AK3311&gt;0),AJ3311,0)+IF(AND(AL3311&gt;0,AM3311&gt;0),AL3311,0))</f>
        <v>0</v>
      </c>
      <c r="AO3311" s="37">
        <f>Y3311*(IF(AND(AH3311&gt;0,AI3311&lt;0),AI3311,0)+IF(AND(AJ3311&lt;0,AK3311&gt;0),AK3311,0)+IF(AND(AL3311&gt;0,AM3311&gt;0),AM3311,0))</f>
        <v>0</v>
      </c>
      <c r="AQ3311" s="40">
        <f>AU3311*D3311</f>
        <v>60883.768119252723</v>
      </c>
      <c r="AR3311" s="40">
        <f>AV3311*E3311</f>
        <v>35058.020440329281</v>
      </c>
      <c r="AS3311" s="40">
        <f>IF(AND(Y3311&lt;&gt;0,AN3311&lt;&gt;0),0,Q3311)</f>
        <v>5802.4128775301488</v>
      </c>
      <c r="AT3311" s="41">
        <f t="shared" si="836"/>
        <v>101744.20143711215</v>
      </c>
      <c r="AU3311" s="42">
        <f>S3311+AN3311</f>
        <v>662.13994691955111</v>
      </c>
      <c r="AV3311" s="37">
        <f>T3311+AO3311</f>
        <v>686.46995183726813</v>
      </c>
      <c r="AW3311" s="58">
        <f t="shared" si="821"/>
        <v>0.59840037328205709</v>
      </c>
      <c r="AX3311" s="58">
        <f t="shared" si="822"/>
        <v>0.34457020591977972</v>
      </c>
      <c r="AY3311" s="59">
        <f t="shared" si="823"/>
        <v>5.7029420798163193E-2</v>
      </c>
      <c r="AZ3311" s="54">
        <f t="shared" si="831"/>
        <v>-7.4348122071905554E-3</v>
      </c>
    </row>
    <row r="3312" spans="3:52" x14ac:dyDescent="0.25">
      <c r="C3312" s="35">
        <v>39476</v>
      </c>
      <c r="D3312" s="36">
        <v>92.83</v>
      </c>
      <c r="E3312" s="37">
        <v>50.75</v>
      </c>
      <c r="F3312" s="38">
        <v>0</v>
      </c>
      <c r="G3312" s="7">
        <v>0</v>
      </c>
      <c r="H3312" s="38">
        <v>1</v>
      </c>
      <c r="I3312" s="7">
        <v>1</v>
      </c>
      <c r="J3312" s="36">
        <f t="shared" si="824"/>
        <v>92.783585000000002</v>
      </c>
      <c r="K3312" s="37">
        <f t="shared" si="825"/>
        <v>50.724625000000003</v>
      </c>
      <c r="L3312" s="36">
        <f t="shared" si="826"/>
        <v>92.876414999999994</v>
      </c>
      <c r="M3312" s="37">
        <f t="shared" si="827"/>
        <v>50.775374999999997</v>
      </c>
      <c r="O3312" s="39">
        <f t="shared" si="828"/>
        <v>61466.451272541926</v>
      </c>
      <c r="P3312" s="40">
        <f t="shared" si="829"/>
        <v>34838.350055741357</v>
      </c>
      <c r="Q3312" s="40">
        <f>S3312*F3312+T3312*G3312+AS3311*(1+$G$9/252)</f>
        <v>5802.6431320094152</v>
      </c>
      <c r="R3312" s="41">
        <f t="shared" si="832"/>
        <v>102107.4444602927</v>
      </c>
      <c r="S3312" s="36">
        <f>AU3311*H3311</f>
        <v>662.13994691955111</v>
      </c>
      <c r="T3312" s="37">
        <f>AV3311*I3311</f>
        <v>686.46995183726813</v>
      </c>
      <c r="U3312" s="57">
        <f t="shared" si="835"/>
        <v>0.60197815739522165</v>
      </c>
      <c r="V3312" s="58">
        <f t="shared" si="833"/>
        <v>0.34119304659798055</v>
      </c>
      <c r="W3312" s="59">
        <f t="shared" si="834"/>
        <v>5.6828796006797855E-2</v>
      </c>
      <c r="Y3312" s="7">
        <f t="shared" si="830"/>
        <v>0</v>
      </c>
      <c r="Z3312" s="40"/>
      <c r="AA3312" s="40"/>
      <c r="AB3312" s="40"/>
      <c r="AC3312" s="40"/>
      <c r="AD3312" s="40"/>
      <c r="AE3312" s="40"/>
      <c r="AF3312" s="40"/>
      <c r="AG3312" s="41"/>
      <c r="AH3312" s="40"/>
      <c r="AI3312" s="40"/>
      <c r="AJ3312" s="40"/>
      <c r="AK3312" s="40"/>
      <c r="AL3312" s="40"/>
      <c r="AM3312" s="41"/>
      <c r="AN3312" s="36">
        <f>Y3312*(IF(AND(AH3312&gt;0,AI3312&lt;0),AH3312,0)+IF(AND(AJ3312&lt;0,AK3312&gt;0),AJ3312,0)+IF(AND(AL3312&gt;0,AM3312&gt;0),AL3312,0))</f>
        <v>0</v>
      </c>
      <c r="AO3312" s="37">
        <f>Y3312*(IF(AND(AH3312&gt;0,AI3312&lt;0),AI3312,0)+IF(AND(AJ3312&lt;0,AK3312&gt;0),AK3312,0)+IF(AND(AL3312&gt;0,AM3312&gt;0),AM3312,0))</f>
        <v>0</v>
      </c>
      <c r="AQ3312" s="40">
        <f>AU3312*D3312</f>
        <v>61466.451272541926</v>
      </c>
      <c r="AR3312" s="40">
        <f>AV3312*E3312</f>
        <v>34838.350055741357</v>
      </c>
      <c r="AS3312" s="40">
        <f>IF(AND(Y3312&lt;&gt;0,AN3312&lt;&gt;0),0,Q3312)</f>
        <v>5802.6431320094152</v>
      </c>
      <c r="AT3312" s="41">
        <f t="shared" si="836"/>
        <v>102107.4444602927</v>
      </c>
      <c r="AU3312" s="42">
        <f>S3312+AN3312</f>
        <v>662.13994691955111</v>
      </c>
      <c r="AV3312" s="37">
        <f>T3312+AO3312</f>
        <v>686.46995183726813</v>
      </c>
      <c r="AW3312" s="58">
        <f t="shared" si="821"/>
        <v>0.60197815739522165</v>
      </c>
      <c r="AX3312" s="58">
        <f t="shared" si="822"/>
        <v>0.34119304659798055</v>
      </c>
      <c r="AY3312" s="59">
        <f t="shared" si="823"/>
        <v>5.6828796006797855E-2</v>
      </c>
      <c r="AZ3312" s="54">
        <f t="shared" si="831"/>
        <v>3.5701594592107977E-3</v>
      </c>
    </row>
    <row r="3313" spans="3:52" x14ac:dyDescent="0.25">
      <c r="C3313" s="35">
        <v>39477</v>
      </c>
      <c r="D3313" s="36">
        <v>92.04</v>
      </c>
      <c r="E3313" s="37">
        <v>51.01</v>
      </c>
      <c r="F3313" s="38">
        <v>0</v>
      </c>
      <c r="G3313" s="7">
        <v>0</v>
      </c>
      <c r="H3313" s="38">
        <v>1</v>
      </c>
      <c r="I3313" s="7">
        <v>1</v>
      </c>
      <c r="J3313" s="36">
        <f t="shared" si="824"/>
        <v>91.993980000000008</v>
      </c>
      <c r="K3313" s="37">
        <f t="shared" si="825"/>
        <v>50.984495000000003</v>
      </c>
      <c r="L3313" s="36">
        <f t="shared" si="826"/>
        <v>92.086020000000005</v>
      </c>
      <c r="M3313" s="37">
        <f t="shared" si="827"/>
        <v>51.035504999999993</v>
      </c>
      <c r="O3313" s="39">
        <f t="shared" si="828"/>
        <v>60943.360714475486</v>
      </c>
      <c r="P3313" s="40">
        <f t="shared" si="829"/>
        <v>35016.832243219047</v>
      </c>
      <c r="Q3313" s="40">
        <f>S3313*F3313+T3313*G3313+AS3312*(1+$G$9/252)</f>
        <v>5802.8733956257647</v>
      </c>
      <c r="R3313" s="41">
        <f t="shared" si="832"/>
        <v>101763.06635332029</v>
      </c>
      <c r="S3313" s="36">
        <f>AU3312*H3312</f>
        <v>662.13994691955111</v>
      </c>
      <c r="T3313" s="37">
        <f>AV3312*I3312</f>
        <v>686.46995183726813</v>
      </c>
      <c r="U3313" s="57">
        <f t="shared" si="835"/>
        <v>0.5988750427672922</v>
      </c>
      <c r="V3313" s="58">
        <f t="shared" si="833"/>
        <v>0.34410158319759132</v>
      </c>
      <c r="W3313" s="59">
        <f t="shared" si="834"/>
        <v>5.7023374035116529E-2</v>
      </c>
      <c r="Y3313" s="7">
        <f t="shared" si="830"/>
        <v>0</v>
      </c>
      <c r="Z3313" s="40"/>
      <c r="AA3313" s="40"/>
      <c r="AB3313" s="40"/>
      <c r="AC3313" s="40"/>
      <c r="AD3313" s="40"/>
      <c r="AE3313" s="40"/>
      <c r="AF3313" s="40"/>
      <c r="AG3313" s="41"/>
      <c r="AH3313" s="40"/>
      <c r="AI3313" s="40"/>
      <c r="AJ3313" s="40"/>
      <c r="AK3313" s="40"/>
      <c r="AL3313" s="40"/>
      <c r="AM3313" s="41"/>
      <c r="AN3313" s="36">
        <f>Y3313*(IF(AND(AH3313&gt;0,AI3313&lt;0),AH3313,0)+IF(AND(AJ3313&lt;0,AK3313&gt;0),AJ3313,0)+IF(AND(AL3313&gt;0,AM3313&gt;0),AL3313,0))</f>
        <v>0</v>
      </c>
      <c r="AO3313" s="37">
        <f>Y3313*(IF(AND(AH3313&gt;0,AI3313&lt;0),AI3313,0)+IF(AND(AJ3313&lt;0,AK3313&gt;0),AK3313,0)+IF(AND(AL3313&gt;0,AM3313&gt;0),AM3313,0))</f>
        <v>0</v>
      </c>
      <c r="AQ3313" s="40">
        <f>AU3313*D3313</f>
        <v>60943.360714475486</v>
      </c>
      <c r="AR3313" s="40">
        <f>AV3313*E3313</f>
        <v>35016.832243219047</v>
      </c>
      <c r="AS3313" s="40">
        <f>IF(AND(Y3313&lt;&gt;0,AN3313&lt;&gt;0),0,Q3313)</f>
        <v>5802.8733956257647</v>
      </c>
      <c r="AT3313" s="41">
        <f t="shared" si="836"/>
        <v>101763.06635332029</v>
      </c>
      <c r="AU3313" s="42">
        <f>S3313+AN3313</f>
        <v>662.13994691955111</v>
      </c>
      <c r="AV3313" s="37">
        <f>T3313+AO3313</f>
        <v>686.46995183726813</v>
      </c>
      <c r="AW3313" s="58">
        <f t="shared" si="821"/>
        <v>0.5988750427672922</v>
      </c>
      <c r="AX3313" s="58">
        <f t="shared" si="822"/>
        <v>0.34410158319759132</v>
      </c>
      <c r="AY3313" s="59">
        <f t="shared" si="823"/>
        <v>5.7023374035116529E-2</v>
      </c>
      <c r="AZ3313" s="54">
        <f t="shared" si="831"/>
        <v>-3.3727032224993847E-3</v>
      </c>
    </row>
    <row r="3314" spans="3:52" x14ac:dyDescent="0.25">
      <c r="C3314" s="35">
        <v>39478</v>
      </c>
      <c r="D3314" s="36">
        <v>93.32</v>
      </c>
      <c r="E3314" s="37">
        <v>53.58</v>
      </c>
      <c r="F3314" s="38">
        <v>0</v>
      </c>
      <c r="G3314" s="7">
        <v>0</v>
      </c>
      <c r="H3314" s="38">
        <v>1</v>
      </c>
      <c r="I3314" s="7">
        <v>1</v>
      </c>
      <c r="J3314" s="36">
        <f t="shared" si="824"/>
        <v>93.273340000000005</v>
      </c>
      <c r="K3314" s="37">
        <f t="shared" si="825"/>
        <v>53.55321</v>
      </c>
      <c r="L3314" s="36">
        <f t="shared" si="826"/>
        <v>93.366659999999982</v>
      </c>
      <c r="M3314" s="37">
        <f t="shared" si="827"/>
        <v>53.606789999999997</v>
      </c>
      <c r="O3314" s="39">
        <f t="shared" si="828"/>
        <v>61790.899846532506</v>
      </c>
      <c r="P3314" s="40">
        <f t="shared" si="829"/>
        <v>36781.060019440825</v>
      </c>
      <c r="Q3314" s="40">
        <f>S3314*F3314+T3314*G3314+AS3313*(1+$G$9/252)</f>
        <v>5803.1036683795592</v>
      </c>
      <c r="R3314" s="41">
        <f t="shared" si="832"/>
        <v>104375.06353435288</v>
      </c>
      <c r="S3314" s="36">
        <f>AU3313*H3313</f>
        <v>662.13994691955111</v>
      </c>
      <c r="T3314" s="37">
        <f>AV3313*I3313</f>
        <v>686.46995183726813</v>
      </c>
      <c r="U3314" s="57">
        <f t="shared" si="835"/>
        <v>0.59200826092139636</v>
      </c>
      <c r="V3314" s="58">
        <f t="shared" si="833"/>
        <v>0.35239317490173411</v>
      </c>
      <c r="W3314" s="59">
        <f t="shared" si="834"/>
        <v>5.5598564176869585E-2</v>
      </c>
      <c r="Y3314" s="7">
        <f t="shared" si="830"/>
        <v>0</v>
      </c>
      <c r="Z3314" s="40"/>
      <c r="AA3314" s="40"/>
      <c r="AB3314" s="40"/>
      <c r="AC3314" s="40"/>
      <c r="AD3314" s="40"/>
      <c r="AE3314" s="40"/>
      <c r="AF3314" s="40"/>
      <c r="AG3314" s="41"/>
      <c r="AH3314" s="40"/>
      <c r="AI3314" s="40"/>
      <c r="AJ3314" s="40"/>
      <c r="AK3314" s="40"/>
      <c r="AL3314" s="40"/>
      <c r="AM3314" s="41"/>
      <c r="AN3314" s="36">
        <f>Y3314*(IF(AND(AH3314&gt;0,AI3314&lt;0),AH3314,0)+IF(AND(AJ3314&lt;0,AK3314&gt;0),AJ3314,0)+IF(AND(AL3314&gt;0,AM3314&gt;0),AL3314,0))</f>
        <v>0</v>
      </c>
      <c r="AO3314" s="37">
        <f>Y3314*(IF(AND(AH3314&gt;0,AI3314&lt;0),AI3314,0)+IF(AND(AJ3314&lt;0,AK3314&gt;0),AK3314,0)+IF(AND(AL3314&gt;0,AM3314&gt;0),AM3314,0))</f>
        <v>0</v>
      </c>
      <c r="AQ3314" s="40">
        <f>AU3314*D3314</f>
        <v>61790.899846532506</v>
      </c>
      <c r="AR3314" s="40">
        <f>AV3314*E3314</f>
        <v>36781.060019440825</v>
      </c>
      <c r="AS3314" s="40">
        <f>IF(AND(Y3314&lt;&gt;0,AN3314&lt;&gt;0),0,Q3314)</f>
        <v>5803.1036683795592</v>
      </c>
      <c r="AT3314" s="41">
        <f t="shared" si="836"/>
        <v>104375.06353435288</v>
      </c>
      <c r="AU3314" s="42">
        <f>S3314+AN3314</f>
        <v>662.13994691955111</v>
      </c>
      <c r="AV3314" s="37">
        <f>T3314+AO3314</f>
        <v>686.46995183726813</v>
      </c>
      <c r="AW3314" s="58">
        <f t="shared" si="821"/>
        <v>0.59200826092139636</v>
      </c>
      <c r="AX3314" s="58">
        <f t="shared" si="822"/>
        <v>0.35239317490173411</v>
      </c>
      <c r="AY3314" s="59">
        <f t="shared" si="823"/>
        <v>5.5598564176869585E-2</v>
      </c>
      <c r="AZ3314" s="54">
        <f t="shared" si="831"/>
        <v>2.566743784983605E-2</v>
      </c>
    </row>
    <row r="3315" spans="3:52" x14ac:dyDescent="0.25">
      <c r="C3315" s="35">
        <v>39479</v>
      </c>
      <c r="D3315" s="36">
        <v>93.42</v>
      </c>
      <c r="E3315" s="37">
        <v>54.22</v>
      </c>
      <c r="F3315" s="38">
        <v>0</v>
      </c>
      <c r="G3315" s="7">
        <v>0</v>
      </c>
      <c r="H3315" s="38">
        <v>1</v>
      </c>
      <c r="I3315" s="7">
        <v>1</v>
      </c>
      <c r="J3315" s="36">
        <f t="shared" si="824"/>
        <v>93.373290000000011</v>
      </c>
      <c r="K3315" s="37">
        <f t="shared" si="825"/>
        <v>54.192889999999998</v>
      </c>
      <c r="L3315" s="36">
        <f t="shared" si="826"/>
        <v>93.466709999999992</v>
      </c>
      <c r="M3315" s="37">
        <f t="shared" si="827"/>
        <v>54.247109999999999</v>
      </c>
      <c r="O3315" s="39">
        <f t="shared" si="828"/>
        <v>61857.113841224469</v>
      </c>
      <c r="P3315" s="40">
        <f t="shared" si="829"/>
        <v>37220.40078861668</v>
      </c>
      <c r="Q3315" s="40">
        <f>S3315*F3315+T3315*G3315+AS3314*(1+$G$9/252)</f>
        <v>5803.3339502711606</v>
      </c>
      <c r="R3315" s="41">
        <f t="shared" si="832"/>
        <v>104880.8485801123</v>
      </c>
      <c r="S3315" s="36">
        <f>AU3314*H3314</f>
        <v>662.13994691955111</v>
      </c>
      <c r="T3315" s="37">
        <f>AV3314*I3314</f>
        <v>686.46995183726813</v>
      </c>
      <c r="U3315" s="57">
        <f t="shared" si="835"/>
        <v>0.58978464303685973</v>
      </c>
      <c r="V3315" s="58">
        <f t="shared" si="833"/>
        <v>0.35488271970059632</v>
      </c>
      <c r="W3315" s="59">
        <f t="shared" si="834"/>
        <v>5.5332637262544032E-2</v>
      </c>
      <c r="Y3315" s="7">
        <f t="shared" si="830"/>
        <v>0</v>
      </c>
      <c r="Z3315" s="40"/>
      <c r="AA3315" s="40"/>
      <c r="AB3315" s="40"/>
      <c r="AC3315" s="40"/>
      <c r="AD3315" s="40"/>
      <c r="AE3315" s="40"/>
      <c r="AF3315" s="40"/>
      <c r="AG3315" s="41"/>
      <c r="AH3315" s="40"/>
      <c r="AI3315" s="40"/>
      <c r="AJ3315" s="40"/>
      <c r="AK3315" s="40"/>
      <c r="AL3315" s="40"/>
      <c r="AM3315" s="41"/>
      <c r="AN3315" s="36">
        <f>Y3315*(IF(AND(AH3315&gt;0,AI3315&lt;0),AH3315,0)+IF(AND(AJ3315&lt;0,AK3315&gt;0),AJ3315,0)+IF(AND(AL3315&gt;0,AM3315&gt;0),AL3315,0))</f>
        <v>0</v>
      </c>
      <c r="AO3315" s="37">
        <f>Y3315*(IF(AND(AH3315&gt;0,AI3315&lt;0),AI3315,0)+IF(AND(AJ3315&lt;0,AK3315&gt;0),AK3315,0)+IF(AND(AL3315&gt;0,AM3315&gt;0),AM3315,0))</f>
        <v>0</v>
      </c>
      <c r="AQ3315" s="40">
        <f>AU3315*D3315</f>
        <v>61857.113841224469</v>
      </c>
      <c r="AR3315" s="40">
        <f>AV3315*E3315</f>
        <v>37220.40078861668</v>
      </c>
      <c r="AS3315" s="40">
        <f>IF(AND(Y3315&lt;&gt;0,AN3315&lt;&gt;0),0,Q3315)</f>
        <v>5803.3339502711606</v>
      </c>
      <c r="AT3315" s="41">
        <f t="shared" si="836"/>
        <v>104880.8485801123</v>
      </c>
      <c r="AU3315" s="42">
        <f>S3315+AN3315</f>
        <v>662.13994691955111</v>
      </c>
      <c r="AV3315" s="37">
        <f>T3315+AO3315</f>
        <v>686.46995183726813</v>
      </c>
      <c r="AW3315" s="58">
        <f t="shared" si="821"/>
        <v>0.58978464303685973</v>
      </c>
      <c r="AX3315" s="58">
        <f t="shared" si="822"/>
        <v>0.35488271970059632</v>
      </c>
      <c r="AY3315" s="59">
        <f t="shared" si="823"/>
        <v>5.5332637262544032E-2</v>
      </c>
      <c r="AZ3315" s="54">
        <f t="shared" si="831"/>
        <v>4.8458418000669745E-3</v>
      </c>
    </row>
    <row r="3316" spans="3:52" x14ac:dyDescent="0.25">
      <c r="C3316" s="35">
        <v>39482</v>
      </c>
      <c r="D3316" s="36">
        <v>91.75</v>
      </c>
      <c r="E3316" s="37">
        <v>53.88</v>
      </c>
      <c r="F3316" s="38">
        <v>0</v>
      </c>
      <c r="G3316" s="7">
        <v>0</v>
      </c>
      <c r="H3316" s="38">
        <v>1</v>
      </c>
      <c r="I3316" s="7">
        <v>1</v>
      </c>
      <c r="J3316" s="36">
        <f t="shared" si="824"/>
        <v>91.704125000000005</v>
      </c>
      <c r="K3316" s="37">
        <f t="shared" si="825"/>
        <v>53.853060000000006</v>
      </c>
      <c r="L3316" s="36">
        <f t="shared" si="826"/>
        <v>91.795874999999995</v>
      </c>
      <c r="M3316" s="37">
        <f t="shared" si="827"/>
        <v>53.906939999999999</v>
      </c>
      <c r="O3316" s="39">
        <f t="shared" si="828"/>
        <v>60751.340129868811</v>
      </c>
      <c r="P3316" s="40">
        <f t="shared" si="829"/>
        <v>36987.001004992009</v>
      </c>
      <c r="Q3316" s="40">
        <f>S3316*F3316+T3316*G3316+AS3315*(1+$G$9/252)</f>
        <v>5803.5642413009327</v>
      </c>
      <c r="R3316" s="41">
        <f t="shared" si="832"/>
        <v>103541.90537616175</v>
      </c>
      <c r="S3316" s="36">
        <f>AU3315*H3315</f>
        <v>662.13994691955111</v>
      </c>
      <c r="T3316" s="37">
        <f>AV3315*I3315</f>
        <v>686.46995183726813</v>
      </c>
      <c r="U3316" s="57">
        <f t="shared" si="835"/>
        <v>0.58673191215829679</v>
      </c>
      <c r="V3316" s="58">
        <f t="shared" si="833"/>
        <v>0.35721769722722768</v>
      </c>
      <c r="W3316" s="59">
        <f t="shared" si="834"/>
        <v>5.6050390614475552E-2</v>
      </c>
      <c r="Y3316" s="7">
        <f t="shared" si="830"/>
        <v>0</v>
      </c>
      <c r="Z3316" s="40"/>
      <c r="AA3316" s="40"/>
      <c r="AB3316" s="40"/>
      <c r="AC3316" s="40"/>
      <c r="AD3316" s="40"/>
      <c r="AE3316" s="40"/>
      <c r="AF3316" s="40"/>
      <c r="AG3316" s="41"/>
      <c r="AH3316" s="40"/>
      <c r="AI3316" s="40"/>
      <c r="AJ3316" s="40"/>
      <c r="AK3316" s="40"/>
      <c r="AL3316" s="40"/>
      <c r="AM3316" s="41"/>
      <c r="AN3316" s="36">
        <f>Y3316*(IF(AND(AH3316&gt;0,AI3316&lt;0),AH3316,0)+IF(AND(AJ3316&lt;0,AK3316&gt;0),AJ3316,0)+IF(AND(AL3316&gt;0,AM3316&gt;0),AL3316,0))</f>
        <v>0</v>
      </c>
      <c r="AO3316" s="37">
        <f>Y3316*(IF(AND(AH3316&gt;0,AI3316&lt;0),AI3316,0)+IF(AND(AJ3316&lt;0,AK3316&gt;0),AK3316,0)+IF(AND(AL3316&gt;0,AM3316&gt;0),AM3316,0))</f>
        <v>0</v>
      </c>
      <c r="AQ3316" s="40">
        <f>AU3316*D3316</f>
        <v>60751.340129868811</v>
      </c>
      <c r="AR3316" s="40">
        <f>AV3316*E3316</f>
        <v>36987.001004992009</v>
      </c>
      <c r="AS3316" s="40">
        <f>IF(AND(Y3316&lt;&gt;0,AN3316&lt;&gt;0),0,Q3316)</f>
        <v>5803.5642413009327</v>
      </c>
      <c r="AT3316" s="41">
        <f t="shared" si="836"/>
        <v>103541.90537616175</v>
      </c>
      <c r="AU3316" s="42">
        <f>S3316+AN3316</f>
        <v>662.13994691955111</v>
      </c>
      <c r="AV3316" s="37">
        <f>T3316+AO3316</f>
        <v>686.46995183726813</v>
      </c>
      <c r="AW3316" s="58">
        <f t="shared" si="821"/>
        <v>0.58673191215829679</v>
      </c>
      <c r="AX3316" s="58">
        <f t="shared" si="822"/>
        <v>0.35721769722722768</v>
      </c>
      <c r="AY3316" s="59">
        <f t="shared" si="823"/>
        <v>5.6050390614475552E-2</v>
      </c>
      <c r="AZ3316" s="54">
        <f t="shared" si="831"/>
        <v>-1.2766326951748619E-2</v>
      </c>
    </row>
    <row r="3317" spans="3:52" x14ac:dyDescent="0.25">
      <c r="C3317" s="35">
        <v>39483</v>
      </c>
      <c r="D3317" s="36">
        <v>89</v>
      </c>
      <c r="E3317" s="37">
        <v>53.84</v>
      </c>
      <c r="F3317" s="38">
        <v>0</v>
      </c>
      <c r="G3317" s="7">
        <v>0</v>
      </c>
      <c r="H3317" s="38">
        <v>1</v>
      </c>
      <c r="I3317" s="7">
        <v>1</v>
      </c>
      <c r="J3317" s="36">
        <f t="shared" si="824"/>
        <v>88.955500000000001</v>
      </c>
      <c r="K3317" s="37">
        <f t="shared" si="825"/>
        <v>53.813080000000006</v>
      </c>
      <c r="L3317" s="36">
        <f t="shared" si="826"/>
        <v>89.044499999999999</v>
      </c>
      <c r="M3317" s="37">
        <f t="shared" si="827"/>
        <v>53.86692</v>
      </c>
      <c r="O3317" s="39">
        <f t="shared" si="828"/>
        <v>58930.455275840046</v>
      </c>
      <c r="P3317" s="40">
        <f t="shared" si="829"/>
        <v>36959.542206918515</v>
      </c>
      <c r="Q3317" s="40">
        <f>S3317*F3317+T3317*G3317+AS3316*(1+$G$9/252)</f>
        <v>5803.7945414692376</v>
      </c>
      <c r="R3317" s="41">
        <f t="shared" si="832"/>
        <v>101693.79202422781</v>
      </c>
      <c r="S3317" s="36">
        <f>AU3316*H3316</f>
        <v>662.13994691955111</v>
      </c>
      <c r="T3317" s="37">
        <f>AV3316*I3316</f>
        <v>686.46995183726813</v>
      </c>
      <c r="U3317" s="57">
        <f t="shared" si="835"/>
        <v>0.57948921072586512</v>
      </c>
      <c r="V3317" s="58">
        <f t="shared" si="833"/>
        <v>0.3634395125920093</v>
      </c>
      <c r="W3317" s="59">
        <f t="shared" si="834"/>
        <v>5.7071276682125548E-2</v>
      </c>
      <c r="Y3317" s="7">
        <f t="shared" si="830"/>
        <v>0</v>
      </c>
      <c r="Z3317" s="40"/>
      <c r="AA3317" s="40"/>
      <c r="AB3317" s="40"/>
      <c r="AC3317" s="40"/>
      <c r="AD3317" s="40"/>
      <c r="AE3317" s="40"/>
      <c r="AF3317" s="40"/>
      <c r="AG3317" s="41"/>
      <c r="AH3317" s="40"/>
      <c r="AI3317" s="40"/>
      <c r="AJ3317" s="40"/>
      <c r="AK3317" s="40"/>
      <c r="AL3317" s="40"/>
      <c r="AM3317" s="41"/>
      <c r="AN3317" s="36">
        <f>Y3317*(IF(AND(AH3317&gt;0,AI3317&lt;0),AH3317,0)+IF(AND(AJ3317&lt;0,AK3317&gt;0),AJ3317,0)+IF(AND(AL3317&gt;0,AM3317&gt;0),AL3317,0))</f>
        <v>0</v>
      </c>
      <c r="AO3317" s="37">
        <f>Y3317*(IF(AND(AH3317&gt;0,AI3317&lt;0),AI3317,0)+IF(AND(AJ3317&lt;0,AK3317&gt;0),AK3317,0)+IF(AND(AL3317&gt;0,AM3317&gt;0),AM3317,0))</f>
        <v>0</v>
      </c>
      <c r="AQ3317" s="40">
        <f>AU3317*D3317</f>
        <v>58930.455275840046</v>
      </c>
      <c r="AR3317" s="40">
        <f>AV3317*E3317</f>
        <v>36959.542206918515</v>
      </c>
      <c r="AS3317" s="40">
        <f>IF(AND(Y3317&lt;&gt;0,AN3317&lt;&gt;0),0,Q3317)</f>
        <v>5803.7945414692376</v>
      </c>
      <c r="AT3317" s="41">
        <f t="shared" si="836"/>
        <v>101693.79202422781</v>
      </c>
      <c r="AU3317" s="42">
        <f>S3317+AN3317</f>
        <v>662.13994691955111</v>
      </c>
      <c r="AV3317" s="37">
        <f>T3317+AO3317</f>
        <v>686.46995183726813</v>
      </c>
      <c r="AW3317" s="58">
        <f t="shared" si="821"/>
        <v>0.57948921072586512</v>
      </c>
      <c r="AX3317" s="58">
        <f t="shared" si="822"/>
        <v>0.3634395125920093</v>
      </c>
      <c r="AY3317" s="59">
        <f t="shared" si="823"/>
        <v>5.7071276682125548E-2</v>
      </c>
      <c r="AZ3317" s="54">
        <f t="shared" si="831"/>
        <v>-1.7848940921261436E-2</v>
      </c>
    </row>
    <row r="3318" spans="3:52" x14ac:dyDescent="0.25">
      <c r="C3318" s="35">
        <v>39484</v>
      </c>
      <c r="D3318" s="36">
        <v>89.57</v>
      </c>
      <c r="E3318" s="37">
        <v>53.73</v>
      </c>
      <c r="F3318" s="38">
        <v>0</v>
      </c>
      <c r="G3318" s="7">
        <v>0</v>
      </c>
      <c r="H3318" s="38">
        <v>1</v>
      </c>
      <c r="I3318" s="7">
        <v>1</v>
      </c>
      <c r="J3318" s="36">
        <f t="shared" si="824"/>
        <v>89.525215000000003</v>
      </c>
      <c r="K3318" s="37">
        <f t="shared" si="825"/>
        <v>53.703135000000003</v>
      </c>
      <c r="L3318" s="36">
        <f t="shared" si="826"/>
        <v>89.614784999999983</v>
      </c>
      <c r="M3318" s="37">
        <f t="shared" si="827"/>
        <v>53.756864999999991</v>
      </c>
      <c r="O3318" s="39">
        <f t="shared" si="828"/>
        <v>59307.875045584187</v>
      </c>
      <c r="P3318" s="40">
        <f t="shared" si="829"/>
        <v>36884.030512216414</v>
      </c>
      <c r="Q3318" s="40">
        <f>S3318*F3318+T3318*G3318+AS3317*(1+$G$9/252)</f>
        <v>5804.0248507764381</v>
      </c>
      <c r="R3318" s="41">
        <f t="shared" si="832"/>
        <v>101995.93040857704</v>
      </c>
      <c r="S3318" s="36">
        <f>AU3317*H3317</f>
        <v>662.13994691955111</v>
      </c>
      <c r="T3318" s="37">
        <f>AV3317*I3317</f>
        <v>686.46995183726813</v>
      </c>
      <c r="U3318" s="57">
        <f t="shared" si="835"/>
        <v>0.58147295493072804</v>
      </c>
      <c r="V3318" s="58">
        <f t="shared" si="833"/>
        <v>0.36162257027771338</v>
      </c>
      <c r="W3318" s="59">
        <f t="shared" si="834"/>
        <v>5.6904474791558607E-2</v>
      </c>
      <c r="Y3318" s="7">
        <f t="shared" si="830"/>
        <v>0</v>
      </c>
      <c r="Z3318" s="40"/>
      <c r="AA3318" s="40"/>
      <c r="AB3318" s="40"/>
      <c r="AC3318" s="40"/>
      <c r="AD3318" s="40"/>
      <c r="AE3318" s="40"/>
      <c r="AF3318" s="40"/>
      <c r="AG3318" s="41"/>
      <c r="AH3318" s="40"/>
      <c r="AI3318" s="40"/>
      <c r="AJ3318" s="40"/>
      <c r="AK3318" s="40"/>
      <c r="AL3318" s="40"/>
      <c r="AM3318" s="41"/>
      <c r="AN3318" s="36">
        <f>Y3318*(IF(AND(AH3318&gt;0,AI3318&lt;0),AH3318,0)+IF(AND(AJ3318&lt;0,AK3318&gt;0),AJ3318,0)+IF(AND(AL3318&gt;0,AM3318&gt;0),AL3318,0))</f>
        <v>0</v>
      </c>
      <c r="AO3318" s="37">
        <f>Y3318*(IF(AND(AH3318&gt;0,AI3318&lt;0),AI3318,0)+IF(AND(AJ3318&lt;0,AK3318&gt;0),AK3318,0)+IF(AND(AL3318&gt;0,AM3318&gt;0),AM3318,0))</f>
        <v>0</v>
      </c>
      <c r="AQ3318" s="40">
        <f>AU3318*D3318</f>
        <v>59307.875045584187</v>
      </c>
      <c r="AR3318" s="40">
        <f>AV3318*E3318</f>
        <v>36884.030512216414</v>
      </c>
      <c r="AS3318" s="40">
        <f>IF(AND(Y3318&lt;&gt;0,AN3318&lt;&gt;0),0,Q3318)</f>
        <v>5804.0248507764381</v>
      </c>
      <c r="AT3318" s="41">
        <f t="shared" si="836"/>
        <v>101995.93040857704</v>
      </c>
      <c r="AU3318" s="42">
        <f>S3318+AN3318</f>
        <v>662.13994691955111</v>
      </c>
      <c r="AV3318" s="37">
        <f>T3318+AO3318</f>
        <v>686.46995183726813</v>
      </c>
      <c r="AW3318" s="58">
        <f t="shared" si="821"/>
        <v>0.58147295493072804</v>
      </c>
      <c r="AX3318" s="58">
        <f t="shared" si="822"/>
        <v>0.36162257027771338</v>
      </c>
      <c r="AY3318" s="59">
        <f t="shared" si="823"/>
        <v>5.6904474791558607E-2</v>
      </c>
      <c r="AZ3318" s="54">
        <f t="shared" si="831"/>
        <v>2.9710602617438742E-3</v>
      </c>
    </row>
    <row r="3319" spans="3:52" x14ac:dyDescent="0.25">
      <c r="C3319" s="35">
        <v>39485</v>
      </c>
      <c r="D3319" s="36">
        <v>90.16</v>
      </c>
      <c r="E3319" s="37">
        <v>54.46</v>
      </c>
      <c r="F3319" s="38">
        <v>0</v>
      </c>
      <c r="G3319" s="7">
        <v>0</v>
      </c>
      <c r="H3319" s="38">
        <v>1</v>
      </c>
      <c r="I3319" s="7">
        <v>1</v>
      </c>
      <c r="J3319" s="36">
        <f t="shared" si="824"/>
        <v>90.114919999999998</v>
      </c>
      <c r="K3319" s="37">
        <f t="shared" si="825"/>
        <v>54.432770000000005</v>
      </c>
      <c r="L3319" s="36">
        <f t="shared" si="826"/>
        <v>90.205079999999995</v>
      </c>
      <c r="M3319" s="37">
        <f t="shared" si="827"/>
        <v>54.487229999999997</v>
      </c>
      <c r="O3319" s="39">
        <f t="shared" si="828"/>
        <v>59698.537614266723</v>
      </c>
      <c r="P3319" s="40">
        <f t="shared" si="829"/>
        <v>37385.153577057623</v>
      </c>
      <c r="Q3319" s="40">
        <f>S3319*F3319+T3319*G3319+AS3318*(1+$G$9/252)</f>
        <v>5804.2551692228972</v>
      </c>
      <c r="R3319" s="41">
        <f t="shared" si="832"/>
        <v>102887.94636054726</v>
      </c>
      <c r="S3319" s="36">
        <f>AU3318*H3318</f>
        <v>662.13994691955111</v>
      </c>
      <c r="T3319" s="37">
        <f>AV3318*I3318</f>
        <v>686.46995183726813</v>
      </c>
      <c r="U3319" s="57">
        <f t="shared" si="835"/>
        <v>0.58022868300886155</v>
      </c>
      <c r="V3319" s="58">
        <f t="shared" si="833"/>
        <v>0.363357952991402</v>
      </c>
      <c r="W3319" s="59">
        <f t="shared" si="834"/>
        <v>5.6413363999736309E-2</v>
      </c>
      <c r="Y3319" s="7">
        <f t="shared" si="830"/>
        <v>0</v>
      </c>
      <c r="Z3319" s="40"/>
      <c r="AA3319" s="40"/>
      <c r="AB3319" s="40"/>
      <c r="AC3319" s="40"/>
      <c r="AD3319" s="40"/>
      <c r="AE3319" s="40"/>
      <c r="AF3319" s="40"/>
      <c r="AG3319" s="41"/>
      <c r="AH3319" s="40"/>
      <c r="AI3319" s="40"/>
      <c r="AJ3319" s="40"/>
      <c r="AK3319" s="40"/>
      <c r="AL3319" s="40"/>
      <c r="AM3319" s="41"/>
      <c r="AN3319" s="36">
        <f>Y3319*(IF(AND(AH3319&gt;0,AI3319&lt;0),AH3319,0)+IF(AND(AJ3319&lt;0,AK3319&gt;0),AJ3319,0)+IF(AND(AL3319&gt;0,AM3319&gt;0),AL3319,0))</f>
        <v>0</v>
      </c>
      <c r="AO3319" s="37">
        <f>Y3319*(IF(AND(AH3319&gt;0,AI3319&lt;0),AI3319,0)+IF(AND(AJ3319&lt;0,AK3319&gt;0),AK3319,0)+IF(AND(AL3319&gt;0,AM3319&gt;0),AM3319,0))</f>
        <v>0</v>
      </c>
      <c r="AQ3319" s="40">
        <f>AU3319*D3319</f>
        <v>59698.537614266723</v>
      </c>
      <c r="AR3319" s="40">
        <f>AV3319*E3319</f>
        <v>37385.153577057623</v>
      </c>
      <c r="AS3319" s="40">
        <f>IF(AND(Y3319&lt;&gt;0,AN3319&lt;&gt;0),0,Q3319)</f>
        <v>5804.2551692228972</v>
      </c>
      <c r="AT3319" s="41">
        <f t="shared" si="836"/>
        <v>102887.94636054726</v>
      </c>
      <c r="AU3319" s="42">
        <f>S3319+AN3319</f>
        <v>662.13994691955111</v>
      </c>
      <c r="AV3319" s="37">
        <f>T3319+AO3319</f>
        <v>686.46995183726813</v>
      </c>
      <c r="AW3319" s="58">
        <f t="shared" si="821"/>
        <v>0.58022868300886155</v>
      </c>
      <c r="AX3319" s="58">
        <f t="shared" si="822"/>
        <v>0.363357952991402</v>
      </c>
      <c r="AY3319" s="59">
        <f t="shared" si="823"/>
        <v>5.6413363999736309E-2</v>
      </c>
      <c r="AZ3319" s="54">
        <f t="shared" si="831"/>
        <v>8.7456033627710816E-3</v>
      </c>
    </row>
    <row r="3320" spans="3:52" x14ac:dyDescent="0.25">
      <c r="C3320" s="35">
        <v>39486</v>
      </c>
      <c r="D3320" s="36">
        <v>88</v>
      </c>
      <c r="E3320" s="37">
        <v>55.64</v>
      </c>
      <c r="F3320" s="38">
        <v>0</v>
      </c>
      <c r="G3320" s="7">
        <v>0</v>
      </c>
      <c r="H3320" s="38">
        <v>1</v>
      </c>
      <c r="I3320" s="7">
        <v>1</v>
      </c>
      <c r="J3320" s="36">
        <f t="shared" si="824"/>
        <v>87.956000000000003</v>
      </c>
      <c r="K3320" s="37">
        <f t="shared" si="825"/>
        <v>55.612180000000002</v>
      </c>
      <c r="L3320" s="36">
        <f t="shared" si="826"/>
        <v>88.043999999999997</v>
      </c>
      <c r="M3320" s="37">
        <f t="shared" si="827"/>
        <v>55.667819999999999</v>
      </c>
      <c r="O3320" s="39">
        <f t="shared" si="828"/>
        <v>58268.3153289205</v>
      </c>
      <c r="P3320" s="40">
        <f t="shared" si="829"/>
        <v>38195.188120225597</v>
      </c>
      <c r="Q3320" s="40">
        <f>S3320*F3320+T3320*G3320+AS3319*(1+$G$9/252)</f>
        <v>5804.4854968089767</v>
      </c>
      <c r="R3320" s="41">
        <f t="shared" si="832"/>
        <v>102267.98894595508</v>
      </c>
      <c r="S3320" s="36">
        <f>AU3319*H3319</f>
        <v>662.13994691955111</v>
      </c>
      <c r="T3320" s="37">
        <f>AV3319*I3319</f>
        <v>686.46995183726813</v>
      </c>
      <c r="U3320" s="57">
        <f t="shared" si="835"/>
        <v>0.56976103597493433</v>
      </c>
      <c r="V3320" s="58">
        <f t="shared" si="833"/>
        <v>0.37348136512599628</v>
      </c>
      <c r="W3320" s="59">
        <f t="shared" si="834"/>
        <v>5.6757598899069353E-2</v>
      </c>
      <c r="Y3320" s="7">
        <f t="shared" si="830"/>
        <v>0</v>
      </c>
      <c r="Z3320" s="40"/>
      <c r="AA3320" s="40"/>
      <c r="AB3320" s="40"/>
      <c r="AC3320" s="40"/>
      <c r="AD3320" s="40"/>
      <c r="AE3320" s="40"/>
      <c r="AF3320" s="40"/>
      <c r="AG3320" s="41"/>
      <c r="AH3320" s="40"/>
      <c r="AI3320" s="40"/>
      <c r="AJ3320" s="40"/>
      <c r="AK3320" s="40"/>
      <c r="AL3320" s="40"/>
      <c r="AM3320" s="41"/>
      <c r="AN3320" s="36">
        <f>Y3320*(IF(AND(AH3320&gt;0,AI3320&lt;0),AH3320,0)+IF(AND(AJ3320&lt;0,AK3320&gt;0),AJ3320,0)+IF(AND(AL3320&gt;0,AM3320&gt;0),AL3320,0))</f>
        <v>0</v>
      </c>
      <c r="AO3320" s="37">
        <f>Y3320*(IF(AND(AH3320&gt;0,AI3320&lt;0),AI3320,0)+IF(AND(AJ3320&lt;0,AK3320&gt;0),AK3320,0)+IF(AND(AL3320&gt;0,AM3320&gt;0),AM3320,0))</f>
        <v>0</v>
      </c>
      <c r="AQ3320" s="40">
        <f>AU3320*D3320</f>
        <v>58268.3153289205</v>
      </c>
      <c r="AR3320" s="40">
        <f>AV3320*E3320</f>
        <v>38195.188120225597</v>
      </c>
      <c r="AS3320" s="40">
        <f>IF(AND(Y3320&lt;&gt;0,AN3320&lt;&gt;0),0,Q3320)</f>
        <v>5804.4854968089767</v>
      </c>
      <c r="AT3320" s="41">
        <f t="shared" si="836"/>
        <v>102267.98894595508</v>
      </c>
      <c r="AU3320" s="42">
        <f>S3320+AN3320</f>
        <v>662.13994691955111</v>
      </c>
      <c r="AV3320" s="37">
        <f>T3320+AO3320</f>
        <v>686.46995183726813</v>
      </c>
      <c r="AW3320" s="58">
        <f t="shared" si="821"/>
        <v>0.56976103597493433</v>
      </c>
      <c r="AX3320" s="58">
        <f t="shared" si="822"/>
        <v>0.37348136512599628</v>
      </c>
      <c r="AY3320" s="59">
        <f t="shared" si="823"/>
        <v>5.6757598899069353E-2</v>
      </c>
      <c r="AZ3320" s="54">
        <f t="shared" si="831"/>
        <v>-6.0255592275083592E-3</v>
      </c>
    </row>
    <row r="3321" spans="3:52" x14ac:dyDescent="0.25">
      <c r="C3321" s="35">
        <v>39489</v>
      </c>
      <c r="D3321" s="36">
        <v>88.45</v>
      </c>
      <c r="E3321" s="37">
        <v>55.98</v>
      </c>
      <c r="F3321" s="38">
        <v>0</v>
      </c>
      <c r="G3321" s="7">
        <v>0</v>
      </c>
      <c r="H3321" s="38">
        <v>1</v>
      </c>
      <c r="I3321" s="7">
        <v>1</v>
      </c>
      <c r="J3321" s="36">
        <f t="shared" si="824"/>
        <v>88.405775000000006</v>
      </c>
      <c r="K3321" s="37">
        <f t="shared" si="825"/>
        <v>55.952010000000001</v>
      </c>
      <c r="L3321" s="36">
        <f t="shared" si="826"/>
        <v>88.494225</v>
      </c>
      <c r="M3321" s="37">
        <f t="shared" si="827"/>
        <v>56.007989999999992</v>
      </c>
      <c r="O3321" s="39">
        <f t="shared" si="828"/>
        <v>58566.278305034299</v>
      </c>
      <c r="P3321" s="40">
        <f t="shared" si="829"/>
        <v>38428.587903850268</v>
      </c>
      <c r="Q3321" s="40">
        <f>S3321*F3321+T3321*G3321+AS3320*(1+$G$9/252)</f>
        <v>5804.7158335350396</v>
      </c>
      <c r="R3321" s="41">
        <f t="shared" si="832"/>
        <v>102799.58204241961</v>
      </c>
      <c r="S3321" s="36">
        <f>AU3320*H3320</f>
        <v>662.13994691955111</v>
      </c>
      <c r="T3321" s="37">
        <f>AV3320*I3320</f>
        <v>686.46995183726813</v>
      </c>
      <c r="U3321" s="57">
        <f t="shared" si="835"/>
        <v>0.56971319475664095</v>
      </c>
      <c r="V3321" s="58">
        <f t="shared" si="833"/>
        <v>0.37382046833607696</v>
      </c>
      <c r="W3321" s="59">
        <f t="shared" si="834"/>
        <v>5.6466336907281971E-2</v>
      </c>
      <c r="Y3321" s="7">
        <f t="shared" si="830"/>
        <v>0</v>
      </c>
      <c r="Z3321" s="40"/>
      <c r="AA3321" s="40"/>
      <c r="AB3321" s="40"/>
      <c r="AC3321" s="40"/>
      <c r="AD3321" s="40"/>
      <c r="AE3321" s="40"/>
      <c r="AF3321" s="40"/>
      <c r="AG3321" s="41"/>
      <c r="AH3321" s="40"/>
      <c r="AI3321" s="40"/>
      <c r="AJ3321" s="40"/>
      <c r="AK3321" s="40"/>
      <c r="AL3321" s="40"/>
      <c r="AM3321" s="41"/>
      <c r="AN3321" s="36">
        <f>Y3321*(IF(AND(AH3321&gt;0,AI3321&lt;0),AH3321,0)+IF(AND(AJ3321&lt;0,AK3321&gt;0),AJ3321,0)+IF(AND(AL3321&gt;0,AM3321&gt;0),AL3321,0))</f>
        <v>0</v>
      </c>
      <c r="AO3321" s="37">
        <f>Y3321*(IF(AND(AH3321&gt;0,AI3321&lt;0),AI3321,0)+IF(AND(AJ3321&lt;0,AK3321&gt;0),AK3321,0)+IF(AND(AL3321&gt;0,AM3321&gt;0),AM3321,0))</f>
        <v>0</v>
      </c>
      <c r="AQ3321" s="40">
        <f>AU3321*D3321</f>
        <v>58566.278305034299</v>
      </c>
      <c r="AR3321" s="40">
        <f>AV3321*E3321</f>
        <v>38428.587903850268</v>
      </c>
      <c r="AS3321" s="40">
        <f>IF(AND(Y3321&lt;&gt;0,AN3321&lt;&gt;0),0,Q3321)</f>
        <v>5804.7158335350396</v>
      </c>
      <c r="AT3321" s="41">
        <f t="shared" si="836"/>
        <v>102799.58204241961</v>
      </c>
      <c r="AU3321" s="42">
        <f>S3321+AN3321</f>
        <v>662.13994691955111</v>
      </c>
      <c r="AV3321" s="37">
        <f>T3321+AO3321</f>
        <v>686.46995183726813</v>
      </c>
      <c r="AW3321" s="58">
        <f t="shared" si="821"/>
        <v>0.56971319475664095</v>
      </c>
      <c r="AX3321" s="58">
        <f t="shared" si="822"/>
        <v>0.37382046833607696</v>
      </c>
      <c r="AY3321" s="59">
        <f t="shared" si="823"/>
        <v>5.6466336907281971E-2</v>
      </c>
      <c r="AZ3321" s="54">
        <f t="shared" si="831"/>
        <v>5.1980399922155751E-3</v>
      </c>
    </row>
    <row r="3322" spans="3:52" x14ac:dyDescent="0.25">
      <c r="C3322" s="35">
        <v>39490</v>
      </c>
      <c r="D3322" s="36">
        <v>88.1</v>
      </c>
      <c r="E3322" s="37">
        <v>56.37</v>
      </c>
      <c r="F3322" s="38">
        <v>0</v>
      </c>
      <c r="G3322" s="7">
        <v>0</v>
      </c>
      <c r="H3322" s="38">
        <v>1</v>
      </c>
      <c r="I3322" s="7">
        <v>1</v>
      </c>
      <c r="J3322" s="36">
        <f t="shared" si="824"/>
        <v>88.055949999999996</v>
      </c>
      <c r="K3322" s="37">
        <f t="shared" si="825"/>
        <v>56.341815000000004</v>
      </c>
      <c r="L3322" s="36">
        <f t="shared" si="826"/>
        <v>88.144049999999993</v>
      </c>
      <c r="M3322" s="37">
        <f t="shared" si="827"/>
        <v>56.398184999999991</v>
      </c>
      <c r="O3322" s="39">
        <f t="shared" si="828"/>
        <v>58334.529323612449</v>
      </c>
      <c r="P3322" s="40">
        <f t="shared" si="829"/>
        <v>38696.311185066799</v>
      </c>
      <c r="Q3322" s="40">
        <f>S3322*F3322+T3322*G3322+AS3321*(1+$G$9/252)</f>
        <v>5804.9461794014487</v>
      </c>
      <c r="R3322" s="41">
        <f t="shared" si="832"/>
        <v>102835.7866880807</v>
      </c>
      <c r="S3322" s="36">
        <f>AU3321*H3321</f>
        <v>662.13994691955111</v>
      </c>
      <c r="T3322" s="37">
        <f>AV3321*I3321</f>
        <v>686.46995183726813</v>
      </c>
      <c r="U3322" s="57">
        <f t="shared" si="835"/>
        <v>0.56725903697855196</v>
      </c>
      <c r="V3322" s="58">
        <f t="shared" si="833"/>
        <v>0.3762922658669362</v>
      </c>
      <c r="W3322" s="59">
        <f t="shared" si="834"/>
        <v>5.6448697154511854E-2</v>
      </c>
      <c r="Y3322" s="7">
        <f t="shared" si="830"/>
        <v>0</v>
      </c>
      <c r="Z3322" s="40"/>
      <c r="AA3322" s="40"/>
      <c r="AB3322" s="40"/>
      <c r="AC3322" s="40"/>
      <c r="AD3322" s="40"/>
      <c r="AE3322" s="40"/>
      <c r="AF3322" s="40"/>
      <c r="AG3322" s="41"/>
      <c r="AH3322" s="40"/>
      <c r="AI3322" s="40"/>
      <c r="AJ3322" s="40"/>
      <c r="AK3322" s="40"/>
      <c r="AL3322" s="40"/>
      <c r="AM3322" s="41"/>
      <c r="AN3322" s="36">
        <f>Y3322*(IF(AND(AH3322&gt;0,AI3322&lt;0),AH3322,0)+IF(AND(AJ3322&lt;0,AK3322&gt;0),AJ3322,0)+IF(AND(AL3322&gt;0,AM3322&gt;0),AL3322,0))</f>
        <v>0</v>
      </c>
      <c r="AO3322" s="37">
        <f>Y3322*(IF(AND(AH3322&gt;0,AI3322&lt;0),AI3322,0)+IF(AND(AJ3322&lt;0,AK3322&gt;0),AK3322,0)+IF(AND(AL3322&gt;0,AM3322&gt;0),AM3322,0))</f>
        <v>0</v>
      </c>
      <c r="AQ3322" s="40">
        <f>AU3322*D3322</f>
        <v>58334.529323612449</v>
      </c>
      <c r="AR3322" s="40">
        <f>AV3322*E3322</f>
        <v>38696.311185066799</v>
      </c>
      <c r="AS3322" s="40">
        <f>IF(AND(Y3322&lt;&gt;0,AN3322&lt;&gt;0),0,Q3322)</f>
        <v>5804.9461794014487</v>
      </c>
      <c r="AT3322" s="41">
        <f t="shared" si="836"/>
        <v>102835.7866880807</v>
      </c>
      <c r="AU3322" s="42">
        <f>S3322+AN3322</f>
        <v>662.13994691955111</v>
      </c>
      <c r="AV3322" s="37">
        <f>T3322+AO3322</f>
        <v>686.46995183726813</v>
      </c>
      <c r="AW3322" s="58">
        <f t="shared" si="821"/>
        <v>0.56725903697855196</v>
      </c>
      <c r="AX3322" s="58">
        <f t="shared" si="822"/>
        <v>0.3762922658669362</v>
      </c>
      <c r="AY3322" s="59">
        <f t="shared" si="823"/>
        <v>5.6448697154511854E-2</v>
      </c>
      <c r="AZ3322" s="54">
        <f t="shared" si="831"/>
        <v>3.5218670097458826E-4</v>
      </c>
    </row>
    <row r="3323" spans="3:52" x14ac:dyDescent="0.25">
      <c r="C3323" s="35">
        <v>39491</v>
      </c>
      <c r="D3323" s="36">
        <v>89.18</v>
      </c>
      <c r="E3323" s="37">
        <v>56.64</v>
      </c>
      <c r="F3323" s="38">
        <v>0</v>
      </c>
      <c r="G3323" s="7">
        <v>0</v>
      </c>
      <c r="H3323" s="38">
        <v>1</v>
      </c>
      <c r="I3323" s="7">
        <v>1</v>
      </c>
      <c r="J3323" s="36">
        <f t="shared" si="824"/>
        <v>89.135410000000007</v>
      </c>
      <c r="K3323" s="37">
        <f t="shared" si="825"/>
        <v>56.611680000000007</v>
      </c>
      <c r="L3323" s="36">
        <f t="shared" si="826"/>
        <v>89.224590000000006</v>
      </c>
      <c r="M3323" s="37">
        <f t="shared" si="827"/>
        <v>56.668319999999994</v>
      </c>
      <c r="O3323" s="39">
        <f t="shared" si="828"/>
        <v>59049.640466285571</v>
      </c>
      <c r="P3323" s="40">
        <f t="shared" si="829"/>
        <v>38881.65807206287</v>
      </c>
      <c r="Q3323" s="40">
        <f>S3323*F3323+T3323*G3323+AS3322*(1+$G$9/252)</f>
        <v>5805.176534408567</v>
      </c>
      <c r="R3323" s="41">
        <f t="shared" si="832"/>
        <v>103736.47507275701</v>
      </c>
      <c r="S3323" s="36">
        <f>AU3322*H3322</f>
        <v>662.13994691955111</v>
      </c>
      <c r="T3323" s="37">
        <f>AV3322*I3322</f>
        <v>686.46995183726813</v>
      </c>
      <c r="U3323" s="57">
        <f t="shared" si="835"/>
        <v>0.56922736602405555</v>
      </c>
      <c r="V3323" s="58">
        <f t="shared" si="833"/>
        <v>0.37481183011850638</v>
      </c>
      <c r="W3323" s="59">
        <f t="shared" si="834"/>
        <v>5.5960803857438055E-2</v>
      </c>
      <c r="Y3323" s="7">
        <f t="shared" si="830"/>
        <v>0</v>
      </c>
      <c r="Z3323" s="40"/>
      <c r="AA3323" s="40"/>
      <c r="AB3323" s="40"/>
      <c r="AC3323" s="40"/>
      <c r="AD3323" s="40"/>
      <c r="AE3323" s="40"/>
      <c r="AF3323" s="40"/>
      <c r="AG3323" s="41"/>
      <c r="AH3323" s="40"/>
      <c r="AI3323" s="40"/>
      <c r="AJ3323" s="40"/>
      <c r="AK3323" s="40"/>
      <c r="AL3323" s="40"/>
      <c r="AM3323" s="41"/>
      <c r="AN3323" s="36">
        <f>Y3323*(IF(AND(AH3323&gt;0,AI3323&lt;0),AH3323,0)+IF(AND(AJ3323&lt;0,AK3323&gt;0),AJ3323,0)+IF(AND(AL3323&gt;0,AM3323&gt;0),AL3323,0))</f>
        <v>0</v>
      </c>
      <c r="AO3323" s="37">
        <f>Y3323*(IF(AND(AH3323&gt;0,AI3323&lt;0),AI3323,0)+IF(AND(AJ3323&lt;0,AK3323&gt;0),AK3323,0)+IF(AND(AL3323&gt;0,AM3323&gt;0),AM3323,0))</f>
        <v>0</v>
      </c>
      <c r="AQ3323" s="40">
        <f>AU3323*D3323</f>
        <v>59049.640466285571</v>
      </c>
      <c r="AR3323" s="40">
        <f>AV3323*E3323</f>
        <v>38881.65807206287</v>
      </c>
      <c r="AS3323" s="40">
        <f>IF(AND(Y3323&lt;&gt;0,AN3323&lt;&gt;0),0,Q3323)</f>
        <v>5805.176534408567</v>
      </c>
      <c r="AT3323" s="41">
        <f t="shared" si="836"/>
        <v>103736.47507275701</v>
      </c>
      <c r="AU3323" s="42">
        <f>S3323+AN3323</f>
        <v>662.13994691955111</v>
      </c>
      <c r="AV3323" s="37">
        <f>T3323+AO3323</f>
        <v>686.46995183726813</v>
      </c>
      <c r="AW3323" s="58">
        <f t="shared" si="821"/>
        <v>0.56922736602405555</v>
      </c>
      <c r="AX3323" s="58">
        <f t="shared" si="822"/>
        <v>0.37481183011850638</v>
      </c>
      <c r="AY3323" s="59">
        <f t="shared" si="823"/>
        <v>5.5960803857438055E-2</v>
      </c>
      <c r="AZ3323" s="54">
        <f t="shared" si="831"/>
        <v>8.758511153400983E-3</v>
      </c>
    </row>
    <row r="3324" spans="3:52" x14ac:dyDescent="0.25">
      <c r="C3324" s="35">
        <v>39492</v>
      </c>
      <c r="D3324" s="36">
        <v>88.01</v>
      </c>
      <c r="E3324" s="37">
        <v>55.58</v>
      </c>
      <c r="F3324" s="38">
        <v>0</v>
      </c>
      <c r="G3324" s="7">
        <v>0</v>
      </c>
      <c r="H3324" s="38">
        <v>1</v>
      </c>
      <c r="I3324" s="7">
        <v>1</v>
      </c>
      <c r="J3324" s="36">
        <f t="shared" si="824"/>
        <v>87.965995000000007</v>
      </c>
      <c r="K3324" s="37">
        <f t="shared" si="825"/>
        <v>55.552210000000002</v>
      </c>
      <c r="L3324" s="36">
        <f t="shared" si="826"/>
        <v>88.054005000000004</v>
      </c>
      <c r="M3324" s="37">
        <f t="shared" si="827"/>
        <v>55.607789999999994</v>
      </c>
      <c r="O3324" s="39">
        <f t="shared" si="828"/>
        <v>58274.936728389694</v>
      </c>
      <c r="P3324" s="40">
        <f t="shared" si="829"/>
        <v>38153.999923115363</v>
      </c>
      <c r="Q3324" s="40">
        <f>S3324*F3324+T3324*G3324+AS3323*(1+$G$9/252)</f>
        <v>5805.4068985567574</v>
      </c>
      <c r="R3324" s="41">
        <f t="shared" si="832"/>
        <v>102234.34355006182</v>
      </c>
      <c r="S3324" s="36">
        <f>AU3323*H3323</f>
        <v>662.13994691955111</v>
      </c>
      <c r="T3324" s="37">
        <f>AV3323*I3323</f>
        <v>686.46995183726813</v>
      </c>
      <c r="U3324" s="57">
        <f t="shared" si="835"/>
        <v>0.57001331162119495</v>
      </c>
      <c r="V3324" s="58">
        <f t="shared" si="833"/>
        <v>0.37320139786912432</v>
      </c>
      <c r="W3324" s="59">
        <f t="shared" si="834"/>
        <v>5.6785290509680654E-2</v>
      </c>
      <c r="Y3324" s="7">
        <f t="shared" si="830"/>
        <v>0</v>
      </c>
      <c r="Z3324" s="40"/>
      <c r="AA3324" s="40"/>
      <c r="AB3324" s="40"/>
      <c r="AC3324" s="40"/>
      <c r="AD3324" s="40"/>
      <c r="AE3324" s="40"/>
      <c r="AF3324" s="40"/>
      <c r="AG3324" s="41"/>
      <c r="AH3324" s="40"/>
      <c r="AI3324" s="40"/>
      <c r="AJ3324" s="40"/>
      <c r="AK3324" s="40"/>
      <c r="AL3324" s="40"/>
      <c r="AM3324" s="41"/>
      <c r="AN3324" s="36">
        <f>Y3324*(IF(AND(AH3324&gt;0,AI3324&lt;0),AH3324,0)+IF(AND(AJ3324&lt;0,AK3324&gt;0),AJ3324,0)+IF(AND(AL3324&gt;0,AM3324&gt;0),AL3324,0))</f>
        <v>0</v>
      </c>
      <c r="AO3324" s="37">
        <f>Y3324*(IF(AND(AH3324&gt;0,AI3324&lt;0),AI3324,0)+IF(AND(AJ3324&lt;0,AK3324&gt;0),AK3324,0)+IF(AND(AL3324&gt;0,AM3324&gt;0),AM3324,0))</f>
        <v>0</v>
      </c>
      <c r="AQ3324" s="40">
        <f>AU3324*D3324</f>
        <v>58274.936728389694</v>
      </c>
      <c r="AR3324" s="40">
        <f>AV3324*E3324</f>
        <v>38153.999923115363</v>
      </c>
      <c r="AS3324" s="40">
        <f>IF(AND(Y3324&lt;&gt;0,AN3324&lt;&gt;0),0,Q3324)</f>
        <v>5805.4068985567574</v>
      </c>
      <c r="AT3324" s="41">
        <f t="shared" si="836"/>
        <v>102234.34355006182</v>
      </c>
      <c r="AU3324" s="42">
        <f>S3324+AN3324</f>
        <v>662.13994691955111</v>
      </c>
      <c r="AV3324" s="37">
        <f>T3324+AO3324</f>
        <v>686.46995183726813</v>
      </c>
      <c r="AW3324" s="58">
        <f t="shared" si="821"/>
        <v>0.57001331162119495</v>
      </c>
      <c r="AX3324" s="58">
        <f t="shared" si="822"/>
        <v>0.37320139786912432</v>
      </c>
      <c r="AY3324" s="59">
        <f t="shared" si="823"/>
        <v>5.6785290509680654E-2</v>
      </c>
      <c r="AZ3324" s="54">
        <f t="shared" si="831"/>
        <v>-1.4480263780330294E-2</v>
      </c>
    </row>
    <row r="3325" spans="3:52" x14ac:dyDescent="0.25">
      <c r="C3325" s="35">
        <v>39493</v>
      </c>
      <c r="D3325" s="36">
        <v>87.92</v>
      </c>
      <c r="E3325" s="37">
        <v>55.3</v>
      </c>
      <c r="F3325" s="38">
        <v>0</v>
      </c>
      <c r="G3325" s="7">
        <v>0</v>
      </c>
      <c r="H3325" s="38">
        <v>1</v>
      </c>
      <c r="I3325" s="7">
        <v>1</v>
      </c>
      <c r="J3325" s="36">
        <f t="shared" si="824"/>
        <v>87.876040000000003</v>
      </c>
      <c r="K3325" s="37">
        <f t="shared" si="825"/>
        <v>55.272350000000003</v>
      </c>
      <c r="L3325" s="36">
        <f t="shared" si="826"/>
        <v>87.96396</v>
      </c>
      <c r="M3325" s="37">
        <f t="shared" si="827"/>
        <v>55.327649999999991</v>
      </c>
      <c r="O3325" s="39">
        <f t="shared" si="828"/>
        <v>58215.344133166931</v>
      </c>
      <c r="P3325" s="40">
        <f t="shared" si="829"/>
        <v>37961.788336600926</v>
      </c>
      <c r="Q3325" s="40">
        <f>S3325*F3325+T3325*G3325+AS3324*(1+$G$9/252)</f>
        <v>5805.6372718463817</v>
      </c>
      <c r="R3325" s="41">
        <f t="shared" si="832"/>
        <v>101982.76974161423</v>
      </c>
      <c r="S3325" s="36">
        <f>AU3324*H3324</f>
        <v>662.13994691955111</v>
      </c>
      <c r="T3325" s="37">
        <f>AV3324*I3324</f>
        <v>686.46995183726813</v>
      </c>
      <c r="U3325" s="57">
        <f t="shared" si="835"/>
        <v>0.57083509577806713</v>
      </c>
      <c r="V3325" s="58">
        <f t="shared" si="833"/>
        <v>0.37223727530426698</v>
      </c>
      <c r="W3325" s="59">
        <f t="shared" si="834"/>
        <v>5.6927628917665903E-2</v>
      </c>
      <c r="Y3325" s="7">
        <f t="shared" si="830"/>
        <v>0</v>
      </c>
      <c r="Z3325" s="40"/>
      <c r="AA3325" s="40"/>
      <c r="AB3325" s="40"/>
      <c r="AC3325" s="40"/>
      <c r="AD3325" s="40"/>
      <c r="AE3325" s="40"/>
      <c r="AF3325" s="40"/>
      <c r="AG3325" s="41"/>
      <c r="AH3325" s="40"/>
      <c r="AI3325" s="40"/>
      <c r="AJ3325" s="40"/>
      <c r="AK3325" s="40"/>
      <c r="AL3325" s="40"/>
      <c r="AM3325" s="41"/>
      <c r="AN3325" s="36">
        <f>Y3325*(IF(AND(AH3325&gt;0,AI3325&lt;0),AH3325,0)+IF(AND(AJ3325&lt;0,AK3325&gt;0),AJ3325,0)+IF(AND(AL3325&gt;0,AM3325&gt;0),AL3325,0))</f>
        <v>0</v>
      </c>
      <c r="AO3325" s="37">
        <f>Y3325*(IF(AND(AH3325&gt;0,AI3325&lt;0),AI3325,0)+IF(AND(AJ3325&lt;0,AK3325&gt;0),AK3325,0)+IF(AND(AL3325&gt;0,AM3325&gt;0),AM3325,0))</f>
        <v>0</v>
      </c>
      <c r="AQ3325" s="40">
        <f>AU3325*D3325</f>
        <v>58215.344133166931</v>
      </c>
      <c r="AR3325" s="40">
        <f>AV3325*E3325</f>
        <v>37961.788336600926</v>
      </c>
      <c r="AS3325" s="40">
        <f>IF(AND(Y3325&lt;&gt;0,AN3325&lt;&gt;0),0,Q3325)</f>
        <v>5805.6372718463817</v>
      </c>
      <c r="AT3325" s="41">
        <f t="shared" si="836"/>
        <v>101982.76974161423</v>
      </c>
      <c r="AU3325" s="42">
        <f>S3325+AN3325</f>
        <v>662.13994691955111</v>
      </c>
      <c r="AV3325" s="37">
        <f>T3325+AO3325</f>
        <v>686.46995183726813</v>
      </c>
      <c r="AW3325" s="58">
        <f t="shared" si="821"/>
        <v>0.57083509577806713</v>
      </c>
      <c r="AX3325" s="58">
        <f t="shared" si="822"/>
        <v>0.37223727530426698</v>
      </c>
      <c r="AY3325" s="59">
        <f t="shared" si="823"/>
        <v>5.6927628917665903E-2</v>
      </c>
      <c r="AZ3325" s="54">
        <f t="shared" si="831"/>
        <v>-2.4607563340434124E-3</v>
      </c>
    </row>
    <row r="3326" spans="3:52" x14ac:dyDescent="0.25">
      <c r="C3326" s="35">
        <v>39497</v>
      </c>
      <c r="D3326" s="36">
        <v>89.25</v>
      </c>
      <c r="E3326" s="37">
        <v>55.67</v>
      </c>
      <c r="F3326" s="38">
        <v>0</v>
      </c>
      <c r="G3326" s="7">
        <v>0</v>
      </c>
      <c r="H3326" s="38">
        <v>1</v>
      </c>
      <c r="I3326" s="7">
        <v>1</v>
      </c>
      <c r="J3326" s="36">
        <f t="shared" si="824"/>
        <v>89.205375000000004</v>
      </c>
      <c r="K3326" s="37">
        <f t="shared" si="825"/>
        <v>55.642165000000006</v>
      </c>
      <c r="L3326" s="36">
        <f t="shared" si="826"/>
        <v>89.294624999999996</v>
      </c>
      <c r="M3326" s="37">
        <f t="shared" si="827"/>
        <v>55.697834999999998</v>
      </c>
      <c r="O3326" s="39">
        <f t="shared" si="828"/>
        <v>59095.99026256994</v>
      </c>
      <c r="P3326" s="40">
        <f t="shared" si="829"/>
        <v>38215.782218780718</v>
      </c>
      <c r="Q3326" s="40">
        <f>S3326*F3326+T3326*G3326+AS3325*(1+$G$9/252)</f>
        <v>5805.8676542778039</v>
      </c>
      <c r="R3326" s="41">
        <f t="shared" si="832"/>
        <v>103117.64013562846</v>
      </c>
      <c r="S3326" s="36">
        <f>AU3325*H3325</f>
        <v>662.13994691955111</v>
      </c>
      <c r="T3326" s="37">
        <f>AV3325*I3325</f>
        <v>686.46995183726813</v>
      </c>
      <c r="U3326" s="57">
        <f t="shared" si="835"/>
        <v>0.57309292750340513</v>
      </c>
      <c r="V3326" s="58">
        <f t="shared" si="833"/>
        <v>0.37060373151011122</v>
      </c>
      <c r="W3326" s="59">
        <f t="shared" si="834"/>
        <v>5.6303340986483673E-2</v>
      </c>
      <c r="Y3326" s="7">
        <f t="shared" si="830"/>
        <v>0</v>
      </c>
      <c r="Z3326" s="40"/>
      <c r="AA3326" s="40"/>
      <c r="AB3326" s="40"/>
      <c r="AC3326" s="40"/>
      <c r="AD3326" s="40"/>
      <c r="AE3326" s="40"/>
      <c r="AF3326" s="40"/>
      <c r="AG3326" s="41"/>
      <c r="AH3326" s="40"/>
      <c r="AI3326" s="40"/>
      <c r="AJ3326" s="40"/>
      <c r="AK3326" s="40"/>
      <c r="AL3326" s="40"/>
      <c r="AM3326" s="41"/>
      <c r="AN3326" s="36">
        <f>Y3326*(IF(AND(AH3326&gt;0,AI3326&lt;0),AH3326,0)+IF(AND(AJ3326&lt;0,AK3326&gt;0),AJ3326,0)+IF(AND(AL3326&gt;0,AM3326&gt;0),AL3326,0))</f>
        <v>0</v>
      </c>
      <c r="AO3326" s="37">
        <f>Y3326*(IF(AND(AH3326&gt;0,AI3326&lt;0),AI3326,0)+IF(AND(AJ3326&lt;0,AK3326&gt;0),AK3326,0)+IF(AND(AL3326&gt;0,AM3326&gt;0),AM3326,0))</f>
        <v>0</v>
      </c>
      <c r="AQ3326" s="40">
        <f>AU3326*D3326</f>
        <v>59095.99026256994</v>
      </c>
      <c r="AR3326" s="40">
        <f>AV3326*E3326</f>
        <v>38215.782218780718</v>
      </c>
      <c r="AS3326" s="40">
        <f>IF(AND(Y3326&lt;&gt;0,AN3326&lt;&gt;0),0,Q3326)</f>
        <v>5805.8676542778039</v>
      </c>
      <c r="AT3326" s="41">
        <f t="shared" si="836"/>
        <v>103117.64013562846</v>
      </c>
      <c r="AU3326" s="42">
        <f>S3326+AN3326</f>
        <v>662.13994691955111</v>
      </c>
      <c r="AV3326" s="37">
        <f>T3326+AO3326</f>
        <v>686.46995183726813</v>
      </c>
      <c r="AW3326" s="58">
        <f t="shared" si="821"/>
        <v>0.57309292750340513</v>
      </c>
      <c r="AX3326" s="58">
        <f t="shared" si="822"/>
        <v>0.37060373151011122</v>
      </c>
      <c r="AY3326" s="59">
        <f t="shared" si="823"/>
        <v>5.6303340986483673E-2</v>
      </c>
      <c r="AZ3326" s="54">
        <f t="shared" si="831"/>
        <v>1.1128060131035511E-2</v>
      </c>
    </row>
    <row r="3327" spans="3:52" x14ac:dyDescent="0.25">
      <c r="C3327" s="35">
        <v>39498</v>
      </c>
      <c r="D3327" s="36">
        <v>89.94</v>
      </c>
      <c r="E3327" s="37">
        <v>56.2</v>
      </c>
      <c r="F3327" s="38">
        <v>0</v>
      </c>
      <c r="G3327" s="7">
        <v>0</v>
      </c>
      <c r="H3327" s="38">
        <v>1</v>
      </c>
      <c r="I3327" s="7">
        <v>1</v>
      </c>
      <c r="J3327" s="36">
        <f t="shared" si="824"/>
        <v>89.895030000000006</v>
      </c>
      <c r="K3327" s="37">
        <f t="shared" si="825"/>
        <v>56.171900000000008</v>
      </c>
      <c r="L3327" s="36">
        <f t="shared" si="826"/>
        <v>89.98496999999999</v>
      </c>
      <c r="M3327" s="37">
        <f t="shared" si="827"/>
        <v>56.228099999999998</v>
      </c>
      <c r="O3327" s="39">
        <f t="shared" si="828"/>
        <v>59552.866825944424</v>
      </c>
      <c r="P3327" s="40">
        <f t="shared" si="829"/>
        <v>38579.611293254471</v>
      </c>
      <c r="Q3327" s="40">
        <f>S3327*F3327+T3327*G3327+AS3326*(1+$G$9/252)</f>
        <v>5806.0980458513859</v>
      </c>
      <c r="R3327" s="41">
        <f t="shared" si="832"/>
        <v>103938.57616505028</v>
      </c>
      <c r="S3327" s="36">
        <f>AU3326*H3326</f>
        <v>662.13994691955111</v>
      </c>
      <c r="T3327" s="37">
        <f>AV3326*I3326</f>
        <v>686.46995183726813</v>
      </c>
      <c r="U3327" s="57">
        <f t="shared" si="835"/>
        <v>0.57296211881310422</v>
      </c>
      <c r="V3327" s="58">
        <f t="shared" si="833"/>
        <v>0.37117702316791024</v>
      </c>
      <c r="W3327" s="59">
        <f t="shared" si="834"/>
        <v>5.5860858018985514E-2</v>
      </c>
      <c r="Y3327" s="7">
        <f t="shared" si="830"/>
        <v>0</v>
      </c>
      <c r="Z3327" s="40"/>
      <c r="AA3327" s="40"/>
      <c r="AB3327" s="40"/>
      <c r="AC3327" s="40"/>
      <c r="AD3327" s="40"/>
      <c r="AE3327" s="40"/>
      <c r="AF3327" s="40"/>
      <c r="AG3327" s="41"/>
      <c r="AH3327" s="40"/>
      <c r="AI3327" s="40"/>
      <c r="AJ3327" s="40"/>
      <c r="AK3327" s="40"/>
      <c r="AL3327" s="40"/>
      <c r="AM3327" s="41"/>
      <c r="AN3327" s="36">
        <f>Y3327*(IF(AND(AH3327&gt;0,AI3327&lt;0),AH3327,0)+IF(AND(AJ3327&lt;0,AK3327&gt;0),AJ3327,0)+IF(AND(AL3327&gt;0,AM3327&gt;0),AL3327,0))</f>
        <v>0</v>
      </c>
      <c r="AO3327" s="37">
        <f>Y3327*(IF(AND(AH3327&gt;0,AI3327&lt;0),AI3327,0)+IF(AND(AJ3327&lt;0,AK3327&gt;0),AK3327,0)+IF(AND(AL3327&gt;0,AM3327&gt;0),AM3327,0))</f>
        <v>0</v>
      </c>
      <c r="AQ3327" s="40">
        <f>AU3327*D3327</f>
        <v>59552.866825944424</v>
      </c>
      <c r="AR3327" s="40">
        <f>AV3327*E3327</f>
        <v>38579.611293254471</v>
      </c>
      <c r="AS3327" s="40">
        <f>IF(AND(Y3327&lt;&gt;0,AN3327&lt;&gt;0),0,Q3327)</f>
        <v>5806.0980458513859</v>
      </c>
      <c r="AT3327" s="41">
        <f t="shared" si="836"/>
        <v>103938.57616505028</v>
      </c>
      <c r="AU3327" s="42">
        <f>S3327+AN3327</f>
        <v>662.13994691955111</v>
      </c>
      <c r="AV3327" s="37">
        <f>T3327+AO3327</f>
        <v>686.46995183726813</v>
      </c>
      <c r="AW3327" s="58">
        <f t="shared" si="821"/>
        <v>0.57296211881310422</v>
      </c>
      <c r="AX3327" s="58">
        <f t="shared" si="822"/>
        <v>0.37117702316791024</v>
      </c>
      <c r="AY3327" s="59">
        <f t="shared" si="823"/>
        <v>5.5860858018985514E-2</v>
      </c>
      <c r="AZ3327" s="54">
        <f t="shared" si="831"/>
        <v>7.9611599755586848E-3</v>
      </c>
    </row>
    <row r="3328" spans="3:52" x14ac:dyDescent="0.25">
      <c r="C3328" s="35">
        <v>39499</v>
      </c>
      <c r="D3328" s="36">
        <v>89.32</v>
      </c>
      <c r="E3328" s="37">
        <v>55.23</v>
      </c>
      <c r="F3328" s="38">
        <v>0</v>
      </c>
      <c r="G3328" s="7">
        <v>0</v>
      </c>
      <c r="H3328" s="38">
        <v>1</v>
      </c>
      <c r="I3328" s="7">
        <v>1</v>
      </c>
      <c r="J3328" s="36">
        <f t="shared" si="824"/>
        <v>89.27534</v>
      </c>
      <c r="K3328" s="37">
        <f t="shared" si="825"/>
        <v>55.202385</v>
      </c>
      <c r="L3328" s="36">
        <f t="shared" si="826"/>
        <v>89.364659999999986</v>
      </c>
      <c r="M3328" s="37">
        <f t="shared" si="827"/>
        <v>55.257614999999994</v>
      </c>
      <c r="O3328" s="39">
        <f t="shared" si="828"/>
        <v>59142.340058854301</v>
      </c>
      <c r="P3328" s="40">
        <f t="shared" si="829"/>
        <v>37913.735439972319</v>
      </c>
      <c r="Q3328" s="40">
        <f>S3328*F3328+T3328*G3328+AS3327*(1+$G$9/252)</f>
        <v>5806.3284465674906</v>
      </c>
      <c r="R3328" s="41">
        <f t="shared" si="832"/>
        <v>102862.40394539412</v>
      </c>
      <c r="S3328" s="36">
        <f>AU3327*H3327</f>
        <v>662.13994691955111</v>
      </c>
      <c r="T3328" s="37">
        <f>AV3327*I3327</f>
        <v>686.46995183726813</v>
      </c>
      <c r="U3328" s="57">
        <f t="shared" si="835"/>
        <v>0.57496556361108186</v>
      </c>
      <c r="V3328" s="58">
        <f t="shared" si="833"/>
        <v>0.36858690819727807</v>
      </c>
      <c r="W3328" s="59">
        <f t="shared" si="834"/>
        <v>5.6447528191639944E-2</v>
      </c>
      <c r="Y3328" s="7">
        <f t="shared" si="830"/>
        <v>0</v>
      </c>
      <c r="Z3328" s="40"/>
      <c r="AA3328" s="40"/>
      <c r="AB3328" s="40"/>
      <c r="AC3328" s="40"/>
      <c r="AD3328" s="40"/>
      <c r="AE3328" s="40"/>
      <c r="AF3328" s="40"/>
      <c r="AG3328" s="41"/>
      <c r="AH3328" s="40"/>
      <c r="AI3328" s="40"/>
      <c r="AJ3328" s="40"/>
      <c r="AK3328" s="40"/>
      <c r="AL3328" s="40"/>
      <c r="AM3328" s="41"/>
      <c r="AN3328" s="36">
        <f>Y3328*(IF(AND(AH3328&gt;0,AI3328&lt;0),AH3328,0)+IF(AND(AJ3328&lt;0,AK3328&gt;0),AJ3328,0)+IF(AND(AL3328&gt;0,AM3328&gt;0),AL3328,0))</f>
        <v>0</v>
      </c>
      <c r="AO3328" s="37">
        <f>Y3328*(IF(AND(AH3328&gt;0,AI3328&lt;0),AI3328,0)+IF(AND(AJ3328&lt;0,AK3328&gt;0),AK3328,0)+IF(AND(AL3328&gt;0,AM3328&gt;0),AM3328,0))</f>
        <v>0</v>
      </c>
      <c r="AQ3328" s="40">
        <f>AU3328*D3328</f>
        <v>59142.340058854301</v>
      </c>
      <c r="AR3328" s="40">
        <f>AV3328*E3328</f>
        <v>37913.735439972319</v>
      </c>
      <c r="AS3328" s="40">
        <f>IF(AND(Y3328&lt;&gt;0,AN3328&lt;&gt;0),0,Q3328)</f>
        <v>5806.3284465674906</v>
      </c>
      <c r="AT3328" s="41">
        <f t="shared" si="836"/>
        <v>102862.40394539412</v>
      </c>
      <c r="AU3328" s="42">
        <f>S3328+AN3328</f>
        <v>662.13994691955111</v>
      </c>
      <c r="AV3328" s="37">
        <f>T3328+AO3328</f>
        <v>686.46995183726813</v>
      </c>
      <c r="AW3328" s="58">
        <f t="shared" si="821"/>
        <v>0.57496556361108186</v>
      </c>
      <c r="AX3328" s="58">
        <f t="shared" si="822"/>
        <v>0.36858690819727807</v>
      </c>
      <c r="AY3328" s="59">
        <f t="shared" si="823"/>
        <v>5.6447528191639944E-2</v>
      </c>
      <c r="AZ3328" s="54">
        <f t="shared" si="831"/>
        <v>-1.0353924975335826E-2</v>
      </c>
    </row>
    <row r="3329" spans="3:52" x14ac:dyDescent="0.25">
      <c r="C3329" s="35">
        <v>39500</v>
      </c>
      <c r="D3329" s="36">
        <v>89.09</v>
      </c>
      <c r="E3329" s="37">
        <v>55.69</v>
      </c>
      <c r="F3329" s="38">
        <v>0</v>
      </c>
      <c r="G3329" s="7">
        <v>0</v>
      </c>
      <c r="H3329" s="38">
        <v>1</v>
      </c>
      <c r="I3329" s="7">
        <v>1</v>
      </c>
      <c r="J3329" s="36">
        <f t="shared" si="824"/>
        <v>89.045455000000004</v>
      </c>
      <c r="K3329" s="37">
        <f t="shared" si="825"/>
        <v>55.662154999999998</v>
      </c>
      <c r="L3329" s="36">
        <f t="shared" si="826"/>
        <v>89.134545000000003</v>
      </c>
      <c r="M3329" s="37">
        <f t="shared" si="827"/>
        <v>55.717844999999997</v>
      </c>
      <c r="O3329" s="39">
        <f t="shared" si="828"/>
        <v>58990.047871062809</v>
      </c>
      <c r="P3329" s="40">
        <f t="shared" si="829"/>
        <v>38229.511617817458</v>
      </c>
      <c r="Q3329" s="40">
        <f>S3329*F3329+T3329*G3329+AS3328*(1+$G$9/252)</f>
        <v>5806.5588564264808</v>
      </c>
      <c r="R3329" s="41">
        <f t="shared" si="832"/>
        <v>103026.11834530675</v>
      </c>
      <c r="S3329" s="36">
        <f>AU3328*H3328</f>
        <v>662.13994691955111</v>
      </c>
      <c r="T3329" s="37">
        <f>AV3328*I3328</f>
        <v>686.46995183726813</v>
      </c>
      <c r="U3329" s="57">
        <f t="shared" si="835"/>
        <v>0.57257372031963039</v>
      </c>
      <c r="V3329" s="58">
        <f t="shared" si="833"/>
        <v>0.37106621342061813</v>
      </c>
      <c r="W3329" s="59">
        <f t="shared" si="834"/>
        <v>5.6360066259751429E-2</v>
      </c>
      <c r="Y3329" s="7">
        <f t="shared" si="830"/>
        <v>0</v>
      </c>
      <c r="Z3329" s="40"/>
      <c r="AA3329" s="40"/>
      <c r="AB3329" s="40"/>
      <c r="AC3329" s="40"/>
      <c r="AD3329" s="40"/>
      <c r="AE3329" s="40"/>
      <c r="AF3329" s="40"/>
      <c r="AG3329" s="41"/>
      <c r="AH3329" s="40"/>
      <c r="AI3329" s="40"/>
      <c r="AJ3329" s="40"/>
      <c r="AK3329" s="40"/>
      <c r="AL3329" s="40"/>
      <c r="AM3329" s="41"/>
      <c r="AN3329" s="36">
        <f>Y3329*(IF(AND(AH3329&gt;0,AI3329&lt;0),AH3329,0)+IF(AND(AJ3329&lt;0,AK3329&gt;0),AJ3329,0)+IF(AND(AL3329&gt;0,AM3329&gt;0),AL3329,0))</f>
        <v>0</v>
      </c>
      <c r="AO3329" s="37">
        <f>Y3329*(IF(AND(AH3329&gt;0,AI3329&lt;0),AI3329,0)+IF(AND(AJ3329&lt;0,AK3329&gt;0),AK3329,0)+IF(AND(AL3329&gt;0,AM3329&gt;0),AM3329,0))</f>
        <v>0</v>
      </c>
      <c r="AQ3329" s="40">
        <f>AU3329*D3329</f>
        <v>58990.047871062809</v>
      </c>
      <c r="AR3329" s="40">
        <f>AV3329*E3329</f>
        <v>38229.511617817458</v>
      </c>
      <c r="AS3329" s="40">
        <f>IF(AND(Y3329&lt;&gt;0,AN3329&lt;&gt;0),0,Q3329)</f>
        <v>5806.5588564264808</v>
      </c>
      <c r="AT3329" s="41">
        <f t="shared" si="836"/>
        <v>103026.11834530675</v>
      </c>
      <c r="AU3329" s="42">
        <f>S3329+AN3329</f>
        <v>662.13994691955111</v>
      </c>
      <c r="AV3329" s="37">
        <f>T3329+AO3329</f>
        <v>686.46995183726813</v>
      </c>
      <c r="AW3329" s="58">
        <f t="shared" si="821"/>
        <v>0.57257372031963039</v>
      </c>
      <c r="AX3329" s="58">
        <f t="shared" si="822"/>
        <v>0.37106621342061813</v>
      </c>
      <c r="AY3329" s="59">
        <f t="shared" si="823"/>
        <v>5.6360066259751429E-2</v>
      </c>
      <c r="AZ3329" s="54">
        <f t="shared" si="831"/>
        <v>1.5915863681306153E-3</v>
      </c>
    </row>
    <row r="3330" spans="3:52" x14ac:dyDescent="0.25">
      <c r="C3330" s="35">
        <v>39503</v>
      </c>
      <c r="D3330" s="36">
        <v>89.72</v>
      </c>
      <c r="E3330" s="37">
        <v>56.05</v>
      </c>
      <c r="F3330" s="38">
        <v>0</v>
      </c>
      <c r="G3330" s="7">
        <v>0</v>
      </c>
      <c r="H3330" s="38">
        <v>1</v>
      </c>
      <c r="I3330" s="7">
        <v>1</v>
      </c>
      <c r="J3330" s="36">
        <f t="shared" si="824"/>
        <v>89.675139999999999</v>
      </c>
      <c r="K3330" s="37">
        <f t="shared" si="825"/>
        <v>56.021974999999998</v>
      </c>
      <c r="L3330" s="36">
        <f t="shared" si="826"/>
        <v>89.764859999999999</v>
      </c>
      <c r="M3330" s="37">
        <f t="shared" si="827"/>
        <v>56.078024999999997</v>
      </c>
      <c r="O3330" s="39">
        <f t="shared" si="828"/>
        <v>59407.196037622125</v>
      </c>
      <c r="P3330" s="40">
        <f t="shared" si="829"/>
        <v>38476.640800478875</v>
      </c>
      <c r="Q3330" s="40">
        <f>S3330*F3330+T3330*G3330+AS3329*(1+$G$9/252)</f>
        <v>5806.7892754287195</v>
      </c>
      <c r="R3330" s="41">
        <f t="shared" si="832"/>
        <v>103690.62611352972</v>
      </c>
      <c r="S3330" s="36">
        <f>AU3329*H3329</f>
        <v>662.13994691955111</v>
      </c>
      <c r="T3330" s="37">
        <f>AV3329*I3329</f>
        <v>686.46995183726813</v>
      </c>
      <c r="U3330" s="57">
        <f t="shared" si="835"/>
        <v>0.57292735384371041</v>
      </c>
      <c r="V3330" s="58">
        <f t="shared" si="833"/>
        <v>0.37107154467705911</v>
      </c>
      <c r="W3330" s="59">
        <f t="shared" si="834"/>
        <v>5.6001101479230438E-2</v>
      </c>
      <c r="Y3330" s="7">
        <f t="shared" si="830"/>
        <v>0</v>
      </c>
      <c r="Z3330" s="40"/>
      <c r="AA3330" s="40"/>
      <c r="AB3330" s="40"/>
      <c r="AC3330" s="40"/>
      <c r="AD3330" s="40"/>
      <c r="AE3330" s="40"/>
      <c r="AF3330" s="40"/>
      <c r="AG3330" s="41"/>
      <c r="AH3330" s="40"/>
      <c r="AI3330" s="40"/>
      <c r="AJ3330" s="40"/>
      <c r="AK3330" s="40"/>
      <c r="AL3330" s="40"/>
      <c r="AM3330" s="41"/>
      <c r="AN3330" s="36">
        <f>Y3330*(IF(AND(AH3330&gt;0,AI3330&lt;0),AH3330,0)+IF(AND(AJ3330&lt;0,AK3330&gt;0),AJ3330,0)+IF(AND(AL3330&gt;0,AM3330&gt;0),AL3330,0))</f>
        <v>0</v>
      </c>
      <c r="AO3330" s="37">
        <f>Y3330*(IF(AND(AH3330&gt;0,AI3330&lt;0),AI3330,0)+IF(AND(AJ3330&lt;0,AK3330&gt;0),AK3330,0)+IF(AND(AL3330&gt;0,AM3330&gt;0),AM3330,0))</f>
        <v>0</v>
      </c>
      <c r="AQ3330" s="40">
        <f>AU3330*D3330</f>
        <v>59407.196037622125</v>
      </c>
      <c r="AR3330" s="40">
        <f>AV3330*E3330</f>
        <v>38476.640800478875</v>
      </c>
      <c r="AS3330" s="40">
        <f>IF(AND(Y3330&lt;&gt;0,AN3330&lt;&gt;0),0,Q3330)</f>
        <v>5806.7892754287195</v>
      </c>
      <c r="AT3330" s="41">
        <f t="shared" si="836"/>
        <v>103690.62611352972</v>
      </c>
      <c r="AU3330" s="42">
        <f>S3330+AN3330</f>
        <v>662.13994691955111</v>
      </c>
      <c r="AV3330" s="37">
        <f>T3330+AO3330</f>
        <v>686.46995183726813</v>
      </c>
      <c r="AW3330" s="58">
        <f t="shared" si="821"/>
        <v>0.57292735384371041</v>
      </c>
      <c r="AX3330" s="58">
        <f t="shared" si="822"/>
        <v>0.37107154467705911</v>
      </c>
      <c r="AY3330" s="59">
        <f t="shared" si="823"/>
        <v>5.6001101479230438E-2</v>
      </c>
      <c r="AZ3330" s="54">
        <f t="shared" si="831"/>
        <v>6.4498961903600716E-3</v>
      </c>
    </row>
    <row r="3331" spans="3:52" x14ac:dyDescent="0.25">
      <c r="C3331" s="35">
        <v>39504</v>
      </c>
      <c r="D3331" s="36">
        <v>90.97</v>
      </c>
      <c r="E3331" s="37">
        <v>56.45</v>
      </c>
      <c r="F3331" s="38">
        <v>0</v>
      </c>
      <c r="G3331" s="7">
        <v>0</v>
      </c>
      <c r="H3331" s="38">
        <v>1</v>
      </c>
      <c r="I3331" s="7">
        <v>1</v>
      </c>
      <c r="J3331" s="36">
        <f t="shared" si="824"/>
        <v>90.924515</v>
      </c>
      <c r="K3331" s="37">
        <f t="shared" si="825"/>
        <v>56.421775000000004</v>
      </c>
      <c r="L3331" s="36">
        <f t="shared" si="826"/>
        <v>91.015484999999998</v>
      </c>
      <c r="M3331" s="37">
        <f t="shared" si="827"/>
        <v>56.478225000000002</v>
      </c>
      <c r="O3331" s="39">
        <f t="shared" si="828"/>
        <v>60234.870971271564</v>
      </c>
      <c r="P3331" s="40">
        <f t="shared" si="829"/>
        <v>38751.228781213787</v>
      </c>
      <c r="Q3331" s="40">
        <f>S3331*F3331+T3331*G3331+AS3330*(1+$G$9/252)</f>
        <v>5807.0197035745696</v>
      </c>
      <c r="R3331" s="41">
        <f t="shared" si="832"/>
        <v>104793.11945605991</v>
      </c>
      <c r="S3331" s="36">
        <f>AU3330*H3330</f>
        <v>662.13994691955111</v>
      </c>
      <c r="T3331" s="37">
        <f>AV3330*I3330</f>
        <v>686.46995183726813</v>
      </c>
      <c r="U3331" s="57">
        <f t="shared" si="835"/>
        <v>0.57479795700258962</v>
      </c>
      <c r="V3331" s="58">
        <f t="shared" si="833"/>
        <v>0.36978791148079432</v>
      </c>
      <c r="W3331" s="59">
        <f t="shared" si="834"/>
        <v>5.5414131516616144E-2</v>
      </c>
      <c r="Y3331" s="7">
        <f t="shared" si="830"/>
        <v>0</v>
      </c>
      <c r="Z3331" s="40"/>
      <c r="AA3331" s="40"/>
      <c r="AB3331" s="40"/>
      <c r="AC3331" s="40"/>
      <c r="AD3331" s="40"/>
      <c r="AE3331" s="40"/>
      <c r="AF3331" s="40"/>
      <c r="AG3331" s="41"/>
      <c r="AH3331" s="40"/>
      <c r="AI3331" s="40"/>
      <c r="AJ3331" s="40"/>
      <c r="AK3331" s="40"/>
      <c r="AL3331" s="40"/>
      <c r="AM3331" s="41"/>
      <c r="AN3331" s="36">
        <f>Y3331*(IF(AND(AH3331&gt;0,AI3331&lt;0),AH3331,0)+IF(AND(AJ3331&lt;0,AK3331&gt;0),AJ3331,0)+IF(AND(AL3331&gt;0,AM3331&gt;0),AL3331,0))</f>
        <v>0</v>
      </c>
      <c r="AO3331" s="37">
        <f>Y3331*(IF(AND(AH3331&gt;0,AI3331&lt;0),AI3331,0)+IF(AND(AJ3331&lt;0,AK3331&gt;0),AK3331,0)+IF(AND(AL3331&gt;0,AM3331&gt;0),AM3331,0))</f>
        <v>0</v>
      </c>
      <c r="AQ3331" s="40">
        <f>AU3331*D3331</f>
        <v>60234.870971271564</v>
      </c>
      <c r="AR3331" s="40">
        <f>AV3331*E3331</f>
        <v>38751.228781213787</v>
      </c>
      <c r="AS3331" s="40">
        <f>IF(AND(Y3331&lt;&gt;0,AN3331&lt;&gt;0),0,Q3331)</f>
        <v>5807.0197035745696</v>
      </c>
      <c r="AT3331" s="41">
        <f t="shared" si="836"/>
        <v>104793.11945605991</v>
      </c>
      <c r="AU3331" s="42">
        <f>S3331+AN3331</f>
        <v>662.13994691955111</v>
      </c>
      <c r="AV3331" s="37">
        <f>T3331+AO3331</f>
        <v>686.46995183726813</v>
      </c>
      <c r="AW3331" s="58">
        <f t="shared" si="821"/>
        <v>0.57479795700258962</v>
      </c>
      <c r="AX3331" s="58">
        <f t="shared" si="822"/>
        <v>0.36978791148079432</v>
      </c>
      <c r="AY3331" s="59">
        <f t="shared" si="823"/>
        <v>5.5414131516616144E-2</v>
      </c>
      <c r="AZ3331" s="54">
        <f t="shared" si="831"/>
        <v>1.0632526621288552E-2</v>
      </c>
    </row>
    <row r="3332" spans="3:52" x14ac:dyDescent="0.25">
      <c r="C3332" s="35">
        <v>39505</v>
      </c>
      <c r="D3332" s="36">
        <v>90.83</v>
      </c>
      <c r="E3332" s="37">
        <v>55.33</v>
      </c>
      <c r="F3332" s="38">
        <v>0</v>
      </c>
      <c r="G3332" s="7">
        <v>0</v>
      </c>
      <c r="H3332" s="38">
        <v>1</v>
      </c>
      <c r="I3332" s="7">
        <v>1</v>
      </c>
      <c r="J3332" s="36">
        <f t="shared" si="824"/>
        <v>90.784585000000007</v>
      </c>
      <c r="K3332" s="37">
        <f t="shared" si="825"/>
        <v>55.302334999999999</v>
      </c>
      <c r="L3332" s="36">
        <f t="shared" si="826"/>
        <v>90.87541499999999</v>
      </c>
      <c r="M3332" s="37">
        <f t="shared" si="827"/>
        <v>55.357664999999997</v>
      </c>
      <c r="O3332" s="39">
        <f t="shared" si="828"/>
        <v>60142.171378702827</v>
      </c>
      <c r="P3332" s="40">
        <f t="shared" si="829"/>
        <v>37982.382435156047</v>
      </c>
      <c r="Q3332" s="40">
        <f>S3332*F3332+T3332*G3332+AS3331*(1+$G$9/252)</f>
        <v>5807.2501408643939</v>
      </c>
      <c r="R3332" s="41">
        <f t="shared" si="832"/>
        <v>103931.80395472326</v>
      </c>
      <c r="S3332" s="36">
        <f>AU3331*H3331</f>
        <v>662.13994691955111</v>
      </c>
      <c r="T3332" s="37">
        <f>AV3331*I3331</f>
        <v>686.46995183726813</v>
      </c>
      <c r="U3332" s="57">
        <f t="shared" si="835"/>
        <v>0.57866956109895962</v>
      </c>
      <c r="V3332" s="58">
        <f t="shared" si="833"/>
        <v>0.36545485587551862</v>
      </c>
      <c r="W3332" s="59">
        <f t="shared" si="834"/>
        <v>5.5875583025521793E-2</v>
      </c>
      <c r="Y3332" s="7">
        <f t="shared" si="830"/>
        <v>0</v>
      </c>
      <c r="Z3332" s="40"/>
      <c r="AA3332" s="40"/>
      <c r="AB3332" s="40"/>
      <c r="AC3332" s="40"/>
      <c r="AD3332" s="40"/>
      <c r="AE3332" s="40"/>
      <c r="AF3332" s="40"/>
      <c r="AG3332" s="41"/>
      <c r="AH3332" s="40"/>
      <c r="AI3332" s="40"/>
      <c r="AJ3332" s="40"/>
      <c r="AK3332" s="40"/>
      <c r="AL3332" s="40"/>
      <c r="AM3332" s="41"/>
      <c r="AN3332" s="36">
        <f>Y3332*(IF(AND(AH3332&gt;0,AI3332&lt;0),AH3332,0)+IF(AND(AJ3332&lt;0,AK3332&gt;0),AJ3332,0)+IF(AND(AL3332&gt;0,AM3332&gt;0),AL3332,0))</f>
        <v>0</v>
      </c>
      <c r="AO3332" s="37">
        <f>Y3332*(IF(AND(AH3332&gt;0,AI3332&lt;0),AI3332,0)+IF(AND(AJ3332&lt;0,AK3332&gt;0),AK3332,0)+IF(AND(AL3332&gt;0,AM3332&gt;0),AM3332,0))</f>
        <v>0</v>
      </c>
      <c r="AQ3332" s="40">
        <f>AU3332*D3332</f>
        <v>60142.171378702827</v>
      </c>
      <c r="AR3332" s="40">
        <f>AV3332*E3332</f>
        <v>37982.382435156047</v>
      </c>
      <c r="AS3332" s="40">
        <f>IF(AND(Y3332&lt;&gt;0,AN3332&lt;&gt;0),0,Q3332)</f>
        <v>5807.2501408643939</v>
      </c>
      <c r="AT3332" s="41">
        <f t="shared" si="836"/>
        <v>103931.80395472326</v>
      </c>
      <c r="AU3332" s="42">
        <f>S3332+AN3332</f>
        <v>662.13994691955111</v>
      </c>
      <c r="AV3332" s="37">
        <f>T3332+AO3332</f>
        <v>686.46995183726813</v>
      </c>
      <c r="AW3332" s="58">
        <f t="shared" si="821"/>
        <v>0.57866956109895962</v>
      </c>
      <c r="AX3332" s="58">
        <f t="shared" si="822"/>
        <v>0.36545485587551862</v>
      </c>
      <c r="AY3332" s="59">
        <f t="shared" si="823"/>
        <v>5.5875583025521793E-2</v>
      </c>
      <c r="AZ3332" s="54">
        <f t="shared" si="831"/>
        <v>-8.2191989875614047E-3</v>
      </c>
    </row>
    <row r="3333" spans="3:52" x14ac:dyDescent="0.25">
      <c r="C3333" s="35">
        <v>39506</v>
      </c>
      <c r="D3333" s="36">
        <v>89.19</v>
      </c>
      <c r="E3333" s="37">
        <v>54.62</v>
      </c>
      <c r="F3333" s="38">
        <v>0</v>
      </c>
      <c r="G3333" s="7">
        <v>0.375</v>
      </c>
      <c r="H3333" s="38">
        <v>1</v>
      </c>
      <c r="I3333" s="7">
        <v>1</v>
      </c>
      <c r="J3333" s="36">
        <f t="shared" si="824"/>
        <v>89.145404999999997</v>
      </c>
      <c r="K3333" s="37">
        <f t="shared" si="825"/>
        <v>54.592689999999997</v>
      </c>
      <c r="L3333" s="36">
        <f t="shared" si="826"/>
        <v>89.234594999999999</v>
      </c>
      <c r="M3333" s="37">
        <f t="shared" si="827"/>
        <v>54.647309999999997</v>
      </c>
      <c r="O3333" s="39">
        <f t="shared" si="828"/>
        <v>59056.261865754765</v>
      </c>
      <c r="P3333" s="40">
        <f t="shared" si="829"/>
        <v>37494.988769351585</v>
      </c>
      <c r="Q3333" s="40">
        <f>S3333*F3333+T3333*G3333+AS3332*(1+$G$9/252)</f>
        <v>6064.9068192375298</v>
      </c>
      <c r="R3333" s="41">
        <f t="shared" si="832"/>
        <v>102616.15745434388</v>
      </c>
      <c r="S3333" s="36">
        <f>AU3332*H3332</f>
        <v>662.13994691955111</v>
      </c>
      <c r="T3333" s="37">
        <f>AV3332*I3332</f>
        <v>686.46995183726813</v>
      </c>
      <c r="U3333" s="57">
        <f t="shared" si="835"/>
        <v>0.57550646341469336</v>
      </c>
      <c r="V3333" s="58">
        <f t="shared" si="833"/>
        <v>0.36539069187066286</v>
      </c>
      <c r="W3333" s="59">
        <f t="shared" si="834"/>
        <v>5.910284471464386E-2</v>
      </c>
      <c r="Y3333" s="7">
        <f t="shared" si="830"/>
        <v>0</v>
      </c>
      <c r="Z3333" s="40"/>
      <c r="AA3333" s="40"/>
      <c r="AB3333" s="40"/>
      <c r="AC3333" s="40"/>
      <c r="AD3333" s="40"/>
      <c r="AE3333" s="40"/>
      <c r="AF3333" s="40"/>
      <c r="AG3333" s="41"/>
      <c r="AH3333" s="40"/>
      <c r="AI3333" s="40"/>
      <c r="AJ3333" s="40"/>
      <c r="AK3333" s="40"/>
      <c r="AL3333" s="40"/>
      <c r="AM3333" s="41"/>
      <c r="AN3333" s="36">
        <f>Y3333*(IF(AND(AH3333&gt;0,AI3333&lt;0),AH3333,0)+IF(AND(AJ3333&lt;0,AK3333&gt;0),AJ3333,0)+IF(AND(AL3333&gt;0,AM3333&gt;0),AL3333,0))</f>
        <v>0</v>
      </c>
      <c r="AO3333" s="37">
        <f>Y3333*(IF(AND(AH3333&gt;0,AI3333&lt;0),AI3333,0)+IF(AND(AJ3333&lt;0,AK3333&gt;0),AK3333,0)+IF(AND(AL3333&gt;0,AM3333&gt;0),AM3333,0))</f>
        <v>0</v>
      </c>
      <c r="AQ3333" s="40">
        <f>AU3333*D3333</f>
        <v>59056.261865754765</v>
      </c>
      <c r="AR3333" s="40">
        <f>AV3333*E3333</f>
        <v>37494.988769351585</v>
      </c>
      <c r="AS3333" s="40">
        <f>IF(AND(Y3333&lt;&gt;0,AN3333&lt;&gt;0),0,Q3333)</f>
        <v>6064.9068192375298</v>
      </c>
      <c r="AT3333" s="41">
        <f t="shared" si="836"/>
        <v>102616.15745434388</v>
      </c>
      <c r="AU3333" s="42">
        <f>S3333+AN3333</f>
        <v>662.13994691955111</v>
      </c>
      <c r="AV3333" s="37">
        <f>T3333+AO3333</f>
        <v>686.46995183726813</v>
      </c>
      <c r="AW3333" s="58">
        <f t="shared" si="821"/>
        <v>0.57550646341469336</v>
      </c>
      <c r="AX3333" s="58">
        <f t="shared" si="822"/>
        <v>0.36539069187066286</v>
      </c>
      <c r="AY3333" s="59">
        <f t="shared" si="823"/>
        <v>5.910284471464386E-2</v>
      </c>
      <c r="AZ3333" s="54">
        <f t="shared" si="831"/>
        <v>-1.2658747855012087E-2</v>
      </c>
    </row>
    <row r="3334" spans="3:52" x14ac:dyDescent="0.25">
      <c r="C3334" s="35">
        <v>39507</v>
      </c>
      <c r="D3334" s="36">
        <v>88.13</v>
      </c>
      <c r="E3334" s="37">
        <v>54.11</v>
      </c>
      <c r="F3334" s="38">
        <v>0</v>
      </c>
      <c r="G3334" s="7">
        <v>0</v>
      </c>
      <c r="H3334" s="38">
        <v>1</v>
      </c>
      <c r="I3334" s="7">
        <v>1</v>
      </c>
      <c r="J3334" s="36">
        <f t="shared" si="824"/>
        <v>88.085935000000006</v>
      </c>
      <c r="K3334" s="37">
        <f t="shared" si="825"/>
        <v>54.082945000000002</v>
      </c>
      <c r="L3334" s="36">
        <f t="shared" si="826"/>
        <v>88.174064999999985</v>
      </c>
      <c r="M3334" s="37">
        <f t="shared" si="827"/>
        <v>54.137054999999997</v>
      </c>
      <c r="O3334" s="39">
        <f t="shared" si="828"/>
        <v>58354.393522020036</v>
      </c>
      <c r="P3334" s="40">
        <f t="shared" si="829"/>
        <v>37144.889093914579</v>
      </c>
      <c r="Q3334" s="40">
        <f>S3334*F3334+T3334*G3334+AS3333*(1+$G$9/252)</f>
        <v>6065.1474901430547</v>
      </c>
      <c r="R3334" s="41">
        <f t="shared" si="832"/>
        <v>101564.43010607766</v>
      </c>
      <c r="S3334" s="36">
        <f>AU3333*H3333</f>
        <v>662.13994691955111</v>
      </c>
      <c r="T3334" s="37">
        <f>AV3333*I3333</f>
        <v>686.46995183726813</v>
      </c>
      <c r="U3334" s="57">
        <f t="shared" si="835"/>
        <v>0.57455541729592274</v>
      </c>
      <c r="V3334" s="58">
        <f t="shared" si="833"/>
        <v>0.36572734229020021</v>
      </c>
      <c r="W3334" s="59">
        <f t="shared" si="834"/>
        <v>5.9717240413877076E-2</v>
      </c>
      <c r="Y3334" s="7">
        <f t="shared" si="830"/>
        <v>0</v>
      </c>
      <c r="Z3334" s="40"/>
      <c r="AA3334" s="40"/>
      <c r="AB3334" s="40"/>
      <c r="AC3334" s="40"/>
      <c r="AD3334" s="40"/>
      <c r="AE3334" s="40"/>
      <c r="AF3334" s="40"/>
      <c r="AG3334" s="41"/>
      <c r="AH3334" s="40"/>
      <c r="AI3334" s="40"/>
      <c r="AJ3334" s="40"/>
      <c r="AK3334" s="40"/>
      <c r="AL3334" s="40"/>
      <c r="AM3334" s="41"/>
      <c r="AN3334" s="36">
        <f>Y3334*(IF(AND(AH3334&gt;0,AI3334&lt;0),AH3334,0)+IF(AND(AJ3334&lt;0,AK3334&gt;0),AJ3334,0)+IF(AND(AL3334&gt;0,AM3334&gt;0),AL3334,0))</f>
        <v>0</v>
      </c>
      <c r="AO3334" s="37">
        <f>Y3334*(IF(AND(AH3334&gt;0,AI3334&lt;0),AI3334,0)+IF(AND(AJ3334&lt;0,AK3334&gt;0),AK3334,0)+IF(AND(AL3334&gt;0,AM3334&gt;0),AM3334,0))</f>
        <v>0</v>
      </c>
      <c r="AQ3334" s="40">
        <f>AU3334*D3334</f>
        <v>58354.393522020036</v>
      </c>
      <c r="AR3334" s="40">
        <f>AV3334*E3334</f>
        <v>37144.889093914579</v>
      </c>
      <c r="AS3334" s="40">
        <f>IF(AND(Y3334&lt;&gt;0,AN3334&lt;&gt;0),0,Q3334)</f>
        <v>6065.1474901430547</v>
      </c>
      <c r="AT3334" s="41">
        <f t="shared" si="836"/>
        <v>101564.43010607766</v>
      </c>
      <c r="AU3334" s="42">
        <f>S3334+AN3334</f>
        <v>662.13994691955111</v>
      </c>
      <c r="AV3334" s="37">
        <f>T3334+AO3334</f>
        <v>686.46995183726813</v>
      </c>
      <c r="AW3334" s="58">
        <f t="shared" si="821"/>
        <v>0.57455541729592274</v>
      </c>
      <c r="AX3334" s="58">
        <f t="shared" si="822"/>
        <v>0.36572734229020021</v>
      </c>
      <c r="AY3334" s="59">
        <f t="shared" si="823"/>
        <v>5.9717240413877076E-2</v>
      </c>
      <c r="AZ3334" s="54">
        <f t="shared" si="831"/>
        <v>-1.0249139846560174E-2</v>
      </c>
    </row>
    <row r="3335" spans="3:52" x14ac:dyDescent="0.25">
      <c r="C3335" s="35">
        <v>39510</v>
      </c>
      <c r="D3335" s="36">
        <v>89.22</v>
      </c>
      <c r="E3335" s="37">
        <v>53.16</v>
      </c>
      <c r="F3335" s="38">
        <v>0</v>
      </c>
      <c r="G3335" s="7">
        <v>0</v>
      </c>
      <c r="H3335" s="38">
        <v>1</v>
      </c>
      <c r="I3335" s="7">
        <v>1</v>
      </c>
      <c r="J3335" s="36">
        <f t="shared" si="824"/>
        <v>89.175390000000007</v>
      </c>
      <c r="K3335" s="37">
        <f t="shared" si="825"/>
        <v>53.133420000000001</v>
      </c>
      <c r="L3335" s="36">
        <f t="shared" si="826"/>
        <v>89.26460999999999</v>
      </c>
      <c r="M3335" s="37">
        <f t="shared" si="827"/>
        <v>53.186579999999992</v>
      </c>
      <c r="O3335" s="39">
        <f t="shared" si="828"/>
        <v>59076.126064162352</v>
      </c>
      <c r="P3335" s="40">
        <f t="shared" si="829"/>
        <v>36492.742639669174</v>
      </c>
      <c r="Q3335" s="40">
        <f>S3335*F3335+T3335*G3335+AS3334*(1+$G$9/252)</f>
        <v>6065.3881705990125</v>
      </c>
      <c r="R3335" s="41">
        <f t="shared" si="832"/>
        <v>101634.25687443053</v>
      </c>
      <c r="S3335" s="36">
        <f>AU3334*H3334</f>
        <v>662.13994691955111</v>
      </c>
      <c r="T3335" s="37">
        <f>AV3334*I3334</f>
        <v>686.46995183726813</v>
      </c>
      <c r="U3335" s="57">
        <f t="shared" si="835"/>
        <v>0.58126194730927294</v>
      </c>
      <c r="V3335" s="58">
        <f t="shared" si="833"/>
        <v>0.35905947228753865</v>
      </c>
      <c r="W3335" s="59">
        <f t="shared" si="834"/>
        <v>5.9678580403188464E-2</v>
      </c>
      <c r="Y3335" s="7">
        <f t="shared" si="830"/>
        <v>0</v>
      </c>
      <c r="Z3335" s="40"/>
      <c r="AA3335" s="40"/>
      <c r="AB3335" s="40"/>
      <c r="AC3335" s="40"/>
      <c r="AD3335" s="40"/>
      <c r="AE3335" s="40"/>
      <c r="AF3335" s="40"/>
      <c r="AG3335" s="41"/>
      <c r="AH3335" s="40"/>
      <c r="AI3335" s="40"/>
      <c r="AJ3335" s="40"/>
      <c r="AK3335" s="40"/>
      <c r="AL3335" s="40"/>
      <c r="AM3335" s="41"/>
      <c r="AN3335" s="36">
        <f>Y3335*(IF(AND(AH3335&gt;0,AI3335&lt;0),AH3335,0)+IF(AND(AJ3335&lt;0,AK3335&gt;0),AJ3335,0)+IF(AND(AL3335&gt;0,AM3335&gt;0),AL3335,0))</f>
        <v>0</v>
      </c>
      <c r="AO3335" s="37">
        <f>Y3335*(IF(AND(AH3335&gt;0,AI3335&lt;0),AI3335,0)+IF(AND(AJ3335&lt;0,AK3335&gt;0),AK3335,0)+IF(AND(AL3335&gt;0,AM3335&gt;0),AM3335,0))</f>
        <v>0</v>
      </c>
      <c r="AQ3335" s="40">
        <f>AU3335*D3335</f>
        <v>59076.126064162352</v>
      </c>
      <c r="AR3335" s="40">
        <f>AV3335*E3335</f>
        <v>36492.742639669174</v>
      </c>
      <c r="AS3335" s="40">
        <f>IF(AND(Y3335&lt;&gt;0,AN3335&lt;&gt;0),0,Q3335)</f>
        <v>6065.3881705990125</v>
      </c>
      <c r="AT3335" s="41">
        <f t="shared" si="836"/>
        <v>101634.25687443053</v>
      </c>
      <c r="AU3335" s="42">
        <f>S3335+AN3335</f>
        <v>662.13994691955111</v>
      </c>
      <c r="AV3335" s="37">
        <f>T3335+AO3335</f>
        <v>686.46995183726813</v>
      </c>
      <c r="AW3335" s="58">
        <f t="shared" si="821"/>
        <v>0.58126194730927294</v>
      </c>
      <c r="AX3335" s="58">
        <f t="shared" si="822"/>
        <v>0.35905947228753865</v>
      </c>
      <c r="AY3335" s="59">
        <f t="shared" si="823"/>
        <v>5.9678580403188464E-2</v>
      </c>
      <c r="AZ3335" s="54">
        <f t="shared" si="831"/>
        <v>6.8751203821992846E-4</v>
      </c>
    </row>
    <row r="3336" spans="3:52" x14ac:dyDescent="0.25">
      <c r="C3336" s="35">
        <v>39511</v>
      </c>
      <c r="D3336" s="36">
        <v>90.31</v>
      </c>
      <c r="E3336" s="37">
        <v>53.63</v>
      </c>
      <c r="F3336" s="38">
        <v>0</v>
      </c>
      <c r="G3336" s="7">
        <v>0</v>
      </c>
      <c r="H3336" s="38">
        <v>1</v>
      </c>
      <c r="I3336" s="7">
        <v>1</v>
      </c>
      <c r="J3336" s="36">
        <f t="shared" si="824"/>
        <v>90.264845000000008</v>
      </c>
      <c r="K3336" s="37">
        <f t="shared" si="825"/>
        <v>53.603185000000003</v>
      </c>
      <c r="L3336" s="36">
        <f t="shared" si="826"/>
        <v>90.355154999999996</v>
      </c>
      <c r="M3336" s="37">
        <f t="shared" si="827"/>
        <v>53.656815000000002</v>
      </c>
      <c r="O3336" s="39">
        <f t="shared" si="828"/>
        <v>59797.85860630466</v>
      </c>
      <c r="P3336" s="40">
        <f t="shared" si="829"/>
        <v>36815.383517032693</v>
      </c>
      <c r="Q3336" s="40">
        <f>S3336*F3336+T3336*G3336+AS3335*(1+$G$9/252)</f>
        <v>6065.6288606057815</v>
      </c>
      <c r="R3336" s="41">
        <f t="shared" si="832"/>
        <v>102678.87098394312</v>
      </c>
      <c r="S3336" s="36">
        <f>AU3335*H3335</f>
        <v>662.13994691955111</v>
      </c>
      <c r="T3336" s="37">
        <f>AV3335*I3335</f>
        <v>686.46995183726813</v>
      </c>
      <c r="U3336" s="57">
        <f t="shared" si="835"/>
        <v>0.58237744565438221</v>
      </c>
      <c r="V3336" s="58">
        <f t="shared" si="833"/>
        <v>0.35854877604555924</v>
      </c>
      <c r="W3336" s="59">
        <f t="shared" si="834"/>
        <v>5.9073778300058652E-2</v>
      </c>
      <c r="Y3336" s="7">
        <f t="shared" si="830"/>
        <v>0</v>
      </c>
      <c r="Z3336" s="40"/>
      <c r="AA3336" s="40"/>
      <c r="AB3336" s="40"/>
      <c r="AC3336" s="40"/>
      <c r="AD3336" s="40"/>
      <c r="AE3336" s="40"/>
      <c r="AF3336" s="40"/>
      <c r="AG3336" s="41"/>
      <c r="AH3336" s="40"/>
      <c r="AI3336" s="40"/>
      <c r="AJ3336" s="40"/>
      <c r="AK3336" s="40"/>
      <c r="AL3336" s="40"/>
      <c r="AM3336" s="41"/>
      <c r="AN3336" s="36">
        <f>Y3336*(IF(AND(AH3336&gt;0,AI3336&lt;0),AH3336,0)+IF(AND(AJ3336&lt;0,AK3336&gt;0),AJ3336,0)+IF(AND(AL3336&gt;0,AM3336&gt;0),AL3336,0))</f>
        <v>0</v>
      </c>
      <c r="AO3336" s="37">
        <f>Y3336*(IF(AND(AH3336&gt;0,AI3336&lt;0),AI3336,0)+IF(AND(AJ3336&lt;0,AK3336&gt;0),AK3336,0)+IF(AND(AL3336&gt;0,AM3336&gt;0),AM3336,0))</f>
        <v>0</v>
      </c>
      <c r="AQ3336" s="40">
        <f>AU3336*D3336</f>
        <v>59797.85860630466</v>
      </c>
      <c r="AR3336" s="40">
        <f>AV3336*E3336</f>
        <v>36815.383517032693</v>
      </c>
      <c r="AS3336" s="40">
        <f>IF(AND(Y3336&lt;&gt;0,AN3336&lt;&gt;0),0,Q3336)</f>
        <v>6065.6288606057815</v>
      </c>
      <c r="AT3336" s="41">
        <f t="shared" si="836"/>
        <v>102678.87098394312</v>
      </c>
      <c r="AU3336" s="42">
        <f>S3336+AN3336</f>
        <v>662.13994691955111</v>
      </c>
      <c r="AV3336" s="37">
        <f>T3336+AO3336</f>
        <v>686.46995183726813</v>
      </c>
      <c r="AW3336" s="58">
        <f t="shared" si="821"/>
        <v>0.58237744565438221</v>
      </c>
      <c r="AX3336" s="58">
        <f t="shared" si="822"/>
        <v>0.35854877604555924</v>
      </c>
      <c r="AY3336" s="59">
        <f t="shared" si="823"/>
        <v>5.9073778300058652E-2</v>
      </c>
      <c r="AZ3336" s="54">
        <f t="shared" si="831"/>
        <v>1.0278169405058213E-2</v>
      </c>
    </row>
    <row r="3337" spans="3:52" x14ac:dyDescent="0.25">
      <c r="C3337" s="35">
        <v>39512</v>
      </c>
      <c r="D3337" s="36">
        <v>90.35</v>
      </c>
      <c r="E3337" s="37">
        <v>53.94</v>
      </c>
      <c r="F3337" s="38">
        <v>0</v>
      </c>
      <c r="G3337" s="7">
        <v>0</v>
      </c>
      <c r="H3337" s="38">
        <v>1</v>
      </c>
      <c r="I3337" s="7">
        <v>1</v>
      </c>
      <c r="J3337" s="36">
        <f t="shared" si="824"/>
        <v>90.304824999999994</v>
      </c>
      <c r="K3337" s="37">
        <f t="shared" si="825"/>
        <v>53.913029999999999</v>
      </c>
      <c r="L3337" s="36">
        <f t="shared" si="826"/>
        <v>90.395174999999995</v>
      </c>
      <c r="M3337" s="37">
        <f t="shared" si="827"/>
        <v>53.966969999999996</v>
      </c>
      <c r="O3337" s="39">
        <f t="shared" si="828"/>
        <v>59824.344204181441</v>
      </c>
      <c r="P3337" s="40">
        <f t="shared" si="829"/>
        <v>37028.189202102243</v>
      </c>
      <c r="Q3337" s="40">
        <f>S3337*F3337+T3337*G3337+AS3336*(1+$G$9/252)</f>
        <v>6065.8695601637419</v>
      </c>
      <c r="R3337" s="41">
        <f t="shared" si="832"/>
        <v>102918.40296644742</v>
      </c>
      <c r="S3337" s="36">
        <f>AU3336*H3336</f>
        <v>662.13994691955111</v>
      </c>
      <c r="T3337" s="37">
        <f>AV3336*I3336</f>
        <v>686.46995183726813</v>
      </c>
      <c r="U3337" s="57">
        <f t="shared" si="835"/>
        <v>0.58127936773061728</v>
      </c>
      <c r="V3337" s="58">
        <f t="shared" si="833"/>
        <v>0.35978200336215727</v>
      </c>
      <c r="W3337" s="59">
        <f t="shared" si="834"/>
        <v>5.893862890722551E-2</v>
      </c>
      <c r="Y3337" s="7">
        <f t="shared" si="830"/>
        <v>0</v>
      </c>
      <c r="Z3337" s="40"/>
      <c r="AA3337" s="40"/>
      <c r="AB3337" s="40"/>
      <c r="AC3337" s="40"/>
      <c r="AD3337" s="40"/>
      <c r="AE3337" s="40"/>
      <c r="AF3337" s="40"/>
      <c r="AG3337" s="41"/>
      <c r="AH3337" s="40"/>
      <c r="AI3337" s="40"/>
      <c r="AJ3337" s="40"/>
      <c r="AK3337" s="40"/>
      <c r="AL3337" s="40"/>
      <c r="AM3337" s="41"/>
      <c r="AN3337" s="36">
        <f>Y3337*(IF(AND(AH3337&gt;0,AI3337&lt;0),AH3337,0)+IF(AND(AJ3337&lt;0,AK3337&gt;0),AJ3337,0)+IF(AND(AL3337&gt;0,AM3337&gt;0),AL3337,0))</f>
        <v>0</v>
      </c>
      <c r="AO3337" s="37">
        <f>Y3337*(IF(AND(AH3337&gt;0,AI3337&lt;0),AI3337,0)+IF(AND(AJ3337&lt;0,AK3337&gt;0),AK3337,0)+IF(AND(AL3337&gt;0,AM3337&gt;0),AM3337,0))</f>
        <v>0</v>
      </c>
      <c r="AQ3337" s="40">
        <f>AU3337*D3337</f>
        <v>59824.344204181441</v>
      </c>
      <c r="AR3337" s="40">
        <f>AV3337*E3337</f>
        <v>37028.189202102243</v>
      </c>
      <c r="AS3337" s="40">
        <f>IF(AND(Y3337&lt;&gt;0,AN3337&lt;&gt;0),0,Q3337)</f>
        <v>6065.8695601637419</v>
      </c>
      <c r="AT3337" s="41">
        <f t="shared" si="836"/>
        <v>102918.40296644742</v>
      </c>
      <c r="AU3337" s="42">
        <f>S3337+AN3337</f>
        <v>662.13994691955111</v>
      </c>
      <c r="AV3337" s="37">
        <f>T3337+AO3337</f>
        <v>686.46995183726813</v>
      </c>
      <c r="AW3337" s="58">
        <f t="shared" si="821"/>
        <v>0.58127936773061728</v>
      </c>
      <c r="AX3337" s="58">
        <f t="shared" si="822"/>
        <v>0.35978200336215727</v>
      </c>
      <c r="AY3337" s="59">
        <f t="shared" si="823"/>
        <v>5.893862890722551E-2</v>
      </c>
      <c r="AZ3337" s="54">
        <f t="shared" si="831"/>
        <v>2.3328264151030176E-3</v>
      </c>
    </row>
    <row r="3338" spans="3:52" x14ac:dyDescent="0.25">
      <c r="C3338" s="35">
        <v>39513</v>
      </c>
      <c r="D3338" s="36">
        <v>88.85</v>
      </c>
      <c r="E3338" s="37">
        <v>53.04</v>
      </c>
      <c r="F3338" s="38">
        <v>0</v>
      </c>
      <c r="G3338" s="7">
        <v>0</v>
      </c>
      <c r="H3338" s="38">
        <v>1</v>
      </c>
      <c r="I3338" s="7">
        <v>1</v>
      </c>
      <c r="J3338" s="36">
        <f t="shared" si="824"/>
        <v>88.805575000000005</v>
      </c>
      <c r="K3338" s="37">
        <f t="shared" si="825"/>
        <v>53.013480000000001</v>
      </c>
      <c r="L3338" s="36">
        <f t="shared" si="826"/>
        <v>88.894424999999984</v>
      </c>
      <c r="M3338" s="37">
        <f t="shared" si="827"/>
        <v>53.066519999999997</v>
      </c>
      <c r="O3338" s="39">
        <f t="shared" si="828"/>
        <v>58831.134283802116</v>
      </c>
      <c r="P3338" s="40">
        <f t="shared" si="829"/>
        <v>36410.366245448698</v>
      </c>
      <c r="Q3338" s="40">
        <f>S3338*F3338+T3338*G3338+AS3337*(1+$G$9/252)</f>
        <v>6066.110269273272</v>
      </c>
      <c r="R3338" s="41">
        <f t="shared" si="832"/>
        <v>101307.61079852408</v>
      </c>
      <c r="S3338" s="36">
        <f>AU3337*H3337</f>
        <v>662.13994691955111</v>
      </c>
      <c r="T3338" s="37">
        <f>AV3337*I3337</f>
        <v>686.46995183726813</v>
      </c>
      <c r="U3338" s="57">
        <f t="shared" si="835"/>
        <v>0.58071781399329192</v>
      </c>
      <c r="V3338" s="58">
        <f t="shared" si="833"/>
        <v>0.35940405620521404</v>
      </c>
      <c r="W3338" s="59">
        <f t="shared" si="834"/>
        <v>5.9878129801494116E-2</v>
      </c>
      <c r="Y3338" s="7">
        <f t="shared" si="830"/>
        <v>0</v>
      </c>
      <c r="Z3338" s="40"/>
      <c r="AA3338" s="40"/>
      <c r="AB3338" s="40"/>
      <c r="AC3338" s="40"/>
      <c r="AD3338" s="40"/>
      <c r="AE3338" s="40"/>
      <c r="AF3338" s="40"/>
      <c r="AG3338" s="41"/>
      <c r="AH3338" s="40"/>
      <c r="AI3338" s="40"/>
      <c r="AJ3338" s="40"/>
      <c r="AK3338" s="40"/>
      <c r="AL3338" s="40"/>
      <c r="AM3338" s="41"/>
      <c r="AN3338" s="36">
        <f>Y3338*(IF(AND(AH3338&gt;0,AI3338&lt;0),AH3338,0)+IF(AND(AJ3338&lt;0,AK3338&gt;0),AJ3338,0)+IF(AND(AL3338&gt;0,AM3338&gt;0),AL3338,0))</f>
        <v>0</v>
      </c>
      <c r="AO3338" s="37">
        <f>Y3338*(IF(AND(AH3338&gt;0,AI3338&lt;0),AI3338,0)+IF(AND(AJ3338&lt;0,AK3338&gt;0),AK3338,0)+IF(AND(AL3338&gt;0,AM3338&gt;0),AM3338,0))</f>
        <v>0</v>
      </c>
      <c r="AQ3338" s="40">
        <f>AU3338*D3338</f>
        <v>58831.134283802116</v>
      </c>
      <c r="AR3338" s="40">
        <f>AV3338*E3338</f>
        <v>36410.366245448698</v>
      </c>
      <c r="AS3338" s="40">
        <f>IF(AND(Y3338&lt;&gt;0,AN3338&lt;&gt;0),0,Q3338)</f>
        <v>6066.110269273272</v>
      </c>
      <c r="AT3338" s="41">
        <f t="shared" si="836"/>
        <v>101307.61079852408</v>
      </c>
      <c r="AU3338" s="42">
        <f>S3338+AN3338</f>
        <v>662.13994691955111</v>
      </c>
      <c r="AV3338" s="37">
        <f>T3338+AO3338</f>
        <v>686.46995183726813</v>
      </c>
      <c r="AW3338" s="58">
        <f t="shared" si="821"/>
        <v>0.58071781399329192</v>
      </c>
      <c r="AX3338" s="58">
        <f t="shared" si="822"/>
        <v>0.35940405620521404</v>
      </c>
      <c r="AY3338" s="59">
        <f t="shared" si="823"/>
        <v>5.9878129801494116E-2</v>
      </c>
      <c r="AZ3338" s="54">
        <f t="shared" si="831"/>
        <v>-1.5651157824985606E-2</v>
      </c>
    </row>
    <row r="3339" spans="3:52" x14ac:dyDescent="0.25">
      <c r="C3339" s="35">
        <v>39514</v>
      </c>
      <c r="D3339" s="36">
        <v>86.7</v>
      </c>
      <c r="E3339" s="37">
        <v>52.27</v>
      </c>
      <c r="F3339" s="38">
        <v>0.1</v>
      </c>
      <c r="G3339" s="7">
        <v>0</v>
      </c>
      <c r="H3339" s="38">
        <v>1</v>
      </c>
      <c r="I3339" s="7">
        <v>1</v>
      </c>
      <c r="J3339" s="36">
        <f t="shared" si="824"/>
        <v>86.656650000000013</v>
      </c>
      <c r="K3339" s="37">
        <f t="shared" si="825"/>
        <v>52.243865000000007</v>
      </c>
      <c r="L3339" s="36">
        <f t="shared" si="826"/>
        <v>86.743349999999992</v>
      </c>
      <c r="M3339" s="37">
        <f t="shared" si="827"/>
        <v>52.296135</v>
      </c>
      <c r="O3339" s="39">
        <f t="shared" si="828"/>
        <v>57407.533397925086</v>
      </c>
      <c r="P3339" s="40">
        <f t="shared" si="829"/>
        <v>35881.78438253401</v>
      </c>
      <c r="Q3339" s="40">
        <f>S3339*F3339+T3339*G3339+AS3338*(1+$G$9/252)</f>
        <v>6132.5649826267054</v>
      </c>
      <c r="R3339" s="41">
        <f t="shared" si="832"/>
        <v>99421.8827630858</v>
      </c>
      <c r="S3339" s="36">
        <f>AU3338*H3338</f>
        <v>662.13994691955111</v>
      </c>
      <c r="T3339" s="37">
        <f>AV3338*I3338</f>
        <v>686.46995183726813</v>
      </c>
      <c r="U3339" s="57">
        <f t="shared" si="835"/>
        <v>0.57741346072395883</v>
      </c>
      <c r="V3339" s="58">
        <f t="shared" si="833"/>
        <v>0.36090429375630878</v>
      </c>
      <c r="W3339" s="59">
        <f t="shared" si="834"/>
        <v>6.1682245519732365E-2</v>
      </c>
      <c r="Y3339" s="7">
        <f t="shared" si="830"/>
        <v>0</v>
      </c>
      <c r="Z3339" s="40"/>
      <c r="AA3339" s="40"/>
      <c r="AB3339" s="40"/>
      <c r="AC3339" s="40"/>
      <c r="AD3339" s="40"/>
      <c r="AE3339" s="40"/>
      <c r="AF3339" s="40"/>
      <c r="AG3339" s="41"/>
      <c r="AH3339" s="40"/>
      <c r="AI3339" s="40"/>
      <c r="AJ3339" s="40"/>
      <c r="AK3339" s="40"/>
      <c r="AL3339" s="40"/>
      <c r="AM3339" s="41"/>
      <c r="AN3339" s="36">
        <f>Y3339*(IF(AND(AH3339&gt;0,AI3339&lt;0),AH3339,0)+IF(AND(AJ3339&lt;0,AK3339&gt;0),AJ3339,0)+IF(AND(AL3339&gt;0,AM3339&gt;0),AL3339,0))</f>
        <v>0</v>
      </c>
      <c r="AO3339" s="37">
        <f>Y3339*(IF(AND(AH3339&gt;0,AI3339&lt;0),AI3339,0)+IF(AND(AJ3339&lt;0,AK3339&gt;0),AK3339,0)+IF(AND(AL3339&gt;0,AM3339&gt;0),AM3339,0))</f>
        <v>0</v>
      </c>
      <c r="AQ3339" s="40">
        <f>AU3339*D3339</f>
        <v>57407.533397925086</v>
      </c>
      <c r="AR3339" s="40">
        <f>AV3339*E3339</f>
        <v>35881.78438253401</v>
      </c>
      <c r="AS3339" s="40">
        <f>IF(AND(Y3339&lt;&gt;0,AN3339&lt;&gt;0),0,Q3339)</f>
        <v>6132.5649826267054</v>
      </c>
      <c r="AT3339" s="41">
        <f t="shared" si="836"/>
        <v>99421.8827630858</v>
      </c>
      <c r="AU3339" s="42">
        <f>S3339+AN3339</f>
        <v>662.13994691955111</v>
      </c>
      <c r="AV3339" s="37">
        <f>T3339+AO3339</f>
        <v>686.46995183726813</v>
      </c>
      <c r="AW3339" s="58">
        <f t="shared" si="821"/>
        <v>0.57741346072395883</v>
      </c>
      <c r="AX3339" s="58">
        <f t="shared" si="822"/>
        <v>0.36090429375630878</v>
      </c>
      <c r="AY3339" s="59">
        <f t="shared" si="823"/>
        <v>6.1682245519732365E-2</v>
      </c>
      <c r="AZ3339" s="54">
        <f t="shared" si="831"/>
        <v>-1.861388320753643E-2</v>
      </c>
    </row>
    <row r="3340" spans="3:52" x14ac:dyDescent="0.25">
      <c r="C3340" s="35">
        <v>39517</v>
      </c>
      <c r="D3340" s="36">
        <v>84.97</v>
      </c>
      <c r="E3340" s="37">
        <v>53.8</v>
      </c>
      <c r="F3340" s="38">
        <v>0</v>
      </c>
      <c r="G3340" s="7">
        <v>0</v>
      </c>
      <c r="H3340" s="38">
        <v>1</v>
      </c>
      <c r="I3340" s="7">
        <v>1</v>
      </c>
      <c r="J3340" s="36">
        <f t="shared" si="824"/>
        <v>84.927515</v>
      </c>
      <c r="K3340" s="37">
        <f t="shared" si="825"/>
        <v>53.773099999999999</v>
      </c>
      <c r="L3340" s="36">
        <f t="shared" si="826"/>
        <v>85.012484999999998</v>
      </c>
      <c r="M3340" s="37">
        <f t="shared" si="827"/>
        <v>53.826899999999995</v>
      </c>
      <c r="O3340" s="39">
        <f t="shared" si="828"/>
        <v>56262.031289754254</v>
      </c>
      <c r="P3340" s="40">
        <f t="shared" si="829"/>
        <v>36932.083408845021</v>
      </c>
      <c r="Q3340" s="40">
        <f>S3340*F3340+T3340*G3340+AS3339*(1+$G$9/252)</f>
        <v>6132.808338379984</v>
      </c>
      <c r="R3340" s="41">
        <f t="shared" si="832"/>
        <v>99326.923036979249</v>
      </c>
      <c r="S3340" s="36">
        <f>AU3339*H3339</f>
        <v>662.13994691955111</v>
      </c>
      <c r="T3340" s="37">
        <f>AV3339*I3339</f>
        <v>686.46995183726813</v>
      </c>
      <c r="U3340" s="57">
        <f t="shared" si="835"/>
        <v>0.56643284186713394</v>
      </c>
      <c r="V3340" s="58">
        <f t="shared" si="833"/>
        <v>0.37182349235861528</v>
      </c>
      <c r="W3340" s="59">
        <f t="shared" si="834"/>
        <v>6.1743665774250847E-2</v>
      </c>
      <c r="Y3340" s="7">
        <f t="shared" si="830"/>
        <v>0</v>
      </c>
      <c r="Z3340" s="40"/>
      <c r="AA3340" s="40"/>
      <c r="AB3340" s="40"/>
      <c r="AC3340" s="40"/>
      <c r="AD3340" s="40"/>
      <c r="AE3340" s="40"/>
      <c r="AF3340" s="40"/>
      <c r="AG3340" s="41"/>
      <c r="AH3340" s="40"/>
      <c r="AI3340" s="40"/>
      <c r="AJ3340" s="40"/>
      <c r="AK3340" s="40"/>
      <c r="AL3340" s="40"/>
      <c r="AM3340" s="41"/>
      <c r="AN3340" s="36">
        <f>Y3340*(IF(AND(AH3340&gt;0,AI3340&lt;0),AH3340,0)+IF(AND(AJ3340&lt;0,AK3340&gt;0),AJ3340,0)+IF(AND(AL3340&gt;0,AM3340&gt;0),AL3340,0))</f>
        <v>0</v>
      </c>
      <c r="AO3340" s="37">
        <f>Y3340*(IF(AND(AH3340&gt;0,AI3340&lt;0),AI3340,0)+IF(AND(AJ3340&lt;0,AK3340&gt;0),AK3340,0)+IF(AND(AL3340&gt;0,AM3340&gt;0),AM3340,0))</f>
        <v>0</v>
      </c>
      <c r="AQ3340" s="40">
        <f>AU3340*D3340</f>
        <v>56262.031289754254</v>
      </c>
      <c r="AR3340" s="40">
        <f>AV3340*E3340</f>
        <v>36932.083408845021</v>
      </c>
      <c r="AS3340" s="40">
        <f>IF(AND(Y3340&lt;&gt;0,AN3340&lt;&gt;0),0,Q3340)</f>
        <v>6132.808338379984</v>
      </c>
      <c r="AT3340" s="41">
        <f t="shared" si="836"/>
        <v>99326.923036979249</v>
      </c>
      <c r="AU3340" s="42">
        <f>S3340+AN3340</f>
        <v>662.13994691955111</v>
      </c>
      <c r="AV3340" s="37">
        <f>T3340+AO3340</f>
        <v>686.46995183726813</v>
      </c>
      <c r="AW3340" s="58">
        <f t="shared" si="821"/>
        <v>0.56643284186713394</v>
      </c>
      <c r="AX3340" s="58">
        <f t="shared" si="822"/>
        <v>0.37182349235861528</v>
      </c>
      <c r="AY3340" s="59">
        <f t="shared" si="823"/>
        <v>6.1743665774250847E-2</v>
      </c>
      <c r="AZ3340" s="54">
        <f t="shared" si="831"/>
        <v>-9.5511896845512645E-4</v>
      </c>
    </row>
    <row r="3341" spans="3:52" x14ac:dyDescent="0.25">
      <c r="C3341" s="35">
        <v>39518</v>
      </c>
      <c r="D3341" s="36">
        <v>88.16</v>
      </c>
      <c r="E3341" s="37">
        <v>54.25</v>
      </c>
      <c r="F3341" s="38">
        <v>0</v>
      </c>
      <c r="G3341" s="7">
        <v>0</v>
      </c>
      <c r="H3341" s="38">
        <v>1</v>
      </c>
      <c r="I3341" s="7">
        <v>1</v>
      </c>
      <c r="J3341" s="36">
        <f t="shared" si="824"/>
        <v>88.115920000000003</v>
      </c>
      <c r="K3341" s="37">
        <f t="shared" si="825"/>
        <v>54.222875000000002</v>
      </c>
      <c r="L3341" s="36">
        <f t="shared" si="826"/>
        <v>88.20407999999999</v>
      </c>
      <c r="M3341" s="37">
        <f t="shared" si="827"/>
        <v>54.277124999999998</v>
      </c>
      <c r="O3341" s="39">
        <f t="shared" si="828"/>
        <v>58374.257720427624</v>
      </c>
      <c r="P3341" s="40">
        <f t="shared" si="829"/>
        <v>37240.994887171793</v>
      </c>
      <c r="Q3341" s="40">
        <f>S3341*F3341+T3341*G3341+AS3340*(1+$G$9/252)</f>
        <v>6133.0517037902364</v>
      </c>
      <c r="R3341" s="41">
        <f t="shared" si="832"/>
        <v>101748.30431138966</v>
      </c>
      <c r="S3341" s="36">
        <f>AU3340*H3340</f>
        <v>662.13994691955111</v>
      </c>
      <c r="T3341" s="37">
        <f>AV3340*I3340</f>
        <v>686.46995183726813</v>
      </c>
      <c r="U3341" s="57">
        <f t="shared" si="835"/>
        <v>0.57371233963545509</v>
      </c>
      <c r="V3341" s="58">
        <f t="shared" si="833"/>
        <v>0.36601096341812012</v>
      </c>
      <c r="W3341" s="59">
        <f t="shared" si="834"/>
        <v>6.0276696946424742E-2</v>
      </c>
      <c r="Y3341" s="7">
        <f t="shared" si="830"/>
        <v>0</v>
      </c>
      <c r="Z3341" s="40"/>
      <c r="AA3341" s="40"/>
      <c r="AB3341" s="40"/>
      <c r="AC3341" s="40"/>
      <c r="AD3341" s="40"/>
      <c r="AE3341" s="40"/>
      <c r="AF3341" s="40"/>
      <c r="AG3341" s="41"/>
      <c r="AH3341" s="40"/>
      <c r="AI3341" s="40"/>
      <c r="AJ3341" s="40"/>
      <c r="AK3341" s="40"/>
      <c r="AL3341" s="40"/>
      <c r="AM3341" s="41"/>
      <c r="AN3341" s="36">
        <f>Y3341*(IF(AND(AH3341&gt;0,AI3341&lt;0),AH3341,0)+IF(AND(AJ3341&lt;0,AK3341&gt;0),AJ3341,0)+IF(AND(AL3341&gt;0,AM3341&gt;0),AL3341,0))</f>
        <v>0</v>
      </c>
      <c r="AO3341" s="37">
        <f>Y3341*(IF(AND(AH3341&gt;0,AI3341&lt;0),AI3341,0)+IF(AND(AJ3341&lt;0,AK3341&gt;0),AK3341,0)+IF(AND(AL3341&gt;0,AM3341&gt;0),AM3341,0))</f>
        <v>0</v>
      </c>
      <c r="AQ3341" s="40">
        <f>AU3341*D3341</f>
        <v>58374.257720427624</v>
      </c>
      <c r="AR3341" s="40">
        <f>AV3341*E3341</f>
        <v>37240.994887171793</v>
      </c>
      <c r="AS3341" s="40">
        <f>IF(AND(Y3341&lt;&gt;0,AN3341&lt;&gt;0),0,Q3341)</f>
        <v>6133.0517037902364</v>
      </c>
      <c r="AT3341" s="41">
        <f t="shared" si="836"/>
        <v>101748.30431138966</v>
      </c>
      <c r="AU3341" s="42">
        <f>S3341+AN3341</f>
        <v>662.13994691955111</v>
      </c>
      <c r="AV3341" s="37">
        <f>T3341+AO3341</f>
        <v>686.46995183726813</v>
      </c>
      <c r="AW3341" s="58">
        <f t="shared" si="821"/>
        <v>0.57371233963545509</v>
      </c>
      <c r="AX3341" s="58">
        <f t="shared" si="822"/>
        <v>0.36601096341812012</v>
      </c>
      <c r="AY3341" s="59">
        <f t="shared" si="823"/>
        <v>6.0276696946424742E-2</v>
      </c>
      <c r="AZ3341" s="54">
        <f t="shared" si="831"/>
        <v>2.4377894737652728E-2</v>
      </c>
    </row>
    <row r="3342" spans="3:52" x14ac:dyDescent="0.25">
      <c r="C3342" s="35">
        <v>39519</v>
      </c>
      <c r="D3342" s="36">
        <v>87.06</v>
      </c>
      <c r="E3342" s="37">
        <v>53.7</v>
      </c>
      <c r="F3342" s="38">
        <v>0</v>
      </c>
      <c r="G3342" s="7">
        <v>0</v>
      </c>
      <c r="H3342" s="38">
        <v>1</v>
      </c>
      <c r="I3342" s="7">
        <v>1</v>
      </c>
      <c r="J3342" s="36">
        <f t="shared" si="824"/>
        <v>87.016470000000012</v>
      </c>
      <c r="K3342" s="37">
        <f t="shared" si="825"/>
        <v>53.673150000000007</v>
      </c>
      <c r="L3342" s="36">
        <f t="shared" si="826"/>
        <v>87.103529999999992</v>
      </c>
      <c r="M3342" s="37">
        <f t="shared" si="827"/>
        <v>53.726849999999999</v>
      </c>
      <c r="O3342" s="39">
        <f t="shared" si="828"/>
        <v>57645.903778816122</v>
      </c>
      <c r="P3342" s="40">
        <f t="shared" si="829"/>
        <v>36863.4364136613</v>
      </c>
      <c r="Q3342" s="40">
        <f>S3342*F3342+T3342*G3342+AS3341*(1+$G$9/252)</f>
        <v>6133.2950788578464</v>
      </c>
      <c r="R3342" s="41">
        <f t="shared" si="832"/>
        <v>100642.63527133527</v>
      </c>
      <c r="S3342" s="36">
        <f>AU3341*H3341</f>
        <v>662.13994691955111</v>
      </c>
      <c r="T3342" s="37">
        <f>AV3341*I3341</f>
        <v>686.46995183726813</v>
      </c>
      <c r="U3342" s="57">
        <f t="shared" si="835"/>
        <v>0.57277816328438946</v>
      </c>
      <c r="V3342" s="58">
        <f t="shared" si="833"/>
        <v>0.36628051634654119</v>
      </c>
      <c r="W3342" s="59">
        <f t="shared" si="834"/>
        <v>6.09413203690694E-2</v>
      </c>
      <c r="Y3342" s="7">
        <f t="shared" si="830"/>
        <v>0</v>
      </c>
      <c r="Z3342" s="40"/>
      <c r="AA3342" s="40"/>
      <c r="AB3342" s="40"/>
      <c r="AC3342" s="40"/>
      <c r="AD3342" s="40"/>
      <c r="AE3342" s="40"/>
      <c r="AF3342" s="40"/>
      <c r="AG3342" s="41"/>
      <c r="AH3342" s="40"/>
      <c r="AI3342" s="40"/>
      <c r="AJ3342" s="40"/>
      <c r="AK3342" s="40"/>
      <c r="AL3342" s="40"/>
      <c r="AM3342" s="41"/>
      <c r="AN3342" s="36">
        <f>Y3342*(IF(AND(AH3342&gt;0,AI3342&lt;0),AH3342,0)+IF(AND(AJ3342&lt;0,AK3342&gt;0),AJ3342,0)+IF(AND(AL3342&gt;0,AM3342&gt;0),AL3342,0))</f>
        <v>0</v>
      </c>
      <c r="AO3342" s="37">
        <f>Y3342*(IF(AND(AH3342&gt;0,AI3342&lt;0),AI3342,0)+IF(AND(AJ3342&lt;0,AK3342&gt;0),AK3342,0)+IF(AND(AL3342&gt;0,AM3342&gt;0),AM3342,0))</f>
        <v>0</v>
      </c>
      <c r="AQ3342" s="40">
        <f>AU3342*D3342</f>
        <v>57645.903778816122</v>
      </c>
      <c r="AR3342" s="40">
        <f>AV3342*E3342</f>
        <v>36863.4364136613</v>
      </c>
      <c r="AS3342" s="40">
        <f>IF(AND(Y3342&lt;&gt;0,AN3342&lt;&gt;0),0,Q3342)</f>
        <v>6133.2950788578464</v>
      </c>
      <c r="AT3342" s="41">
        <f t="shared" si="836"/>
        <v>100642.63527133527</v>
      </c>
      <c r="AU3342" s="42">
        <f>S3342+AN3342</f>
        <v>662.13994691955111</v>
      </c>
      <c r="AV3342" s="37">
        <f>T3342+AO3342</f>
        <v>686.46995183726813</v>
      </c>
      <c r="AW3342" s="58">
        <f t="shared" si="821"/>
        <v>0.57277816328438946</v>
      </c>
      <c r="AX3342" s="58">
        <f t="shared" si="822"/>
        <v>0.36628051634654119</v>
      </c>
      <c r="AY3342" s="59">
        <f t="shared" si="823"/>
        <v>6.09413203690694E-2</v>
      </c>
      <c r="AZ3342" s="54">
        <f t="shared" si="831"/>
        <v>-1.0866707288512689E-2</v>
      </c>
    </row>
    <row r="3343" spans="3:52" x14ac:dyDescent="0.25">
      <c r="C3343" s="35">
        <v>39520</v>
      </c>
      <c r="D3343" s="36">
        <v>87.07</v>
      </c>
      <c r="E3343" s="37">
        <v>54.89</v>
      </c>
      <c r="F3343" s="38">
        <v>0</v>
      </c>
      <c r="G3343" s="7">
        <v>0</v>
      </c>
      <c r="H3343" s="38">
        <v>1</v>
      </c>
      <c r="I3343" s="7">
        <v>1</v>
      </c>
      <c r="J3343" s="36">
        <f t="shared" si="824"/>
        <v>87.026465000000002</v>
      </c>
      <c r="K3343" s="37">
        <f t="shared" si="825"/>
        <v>54.862555</v>
      </c>
      <c r="L3343" s="36">
        <f t="shared" si="826"/>
        <v>87.113534999999985</v>
      </c>
      <c r="M3343" s="37">
        <f t="shared" si="827"/>
        <v>54.917445000000001</v>
      </c>
      <c r="O3343" s="39">
        <f t="shared" si="828"/>
        <v>57652.525178285308</v>
      </c>
      <c r="P3343" s="40">
        <f t="shared" si="829"/>
        <v>37680.335656347648</v>
      </c>
      <c r="Q3343" s="40">
        <f>S3343*F3343+T3343*G3343+AS3342*(1+$G$9/252)</f>
        <v>6133.538463583197</v>
      </c>
      <c r="R3343" s="41">
        <f t="shared" si="832"/>
        <v>101466.39929821616</v>
      </c>
      <c r="S3343" s="36">
        <f>AU3342*H3342</f>
        <v>662.13994691955111</v>
      </c>
      <c r="T3343" s="37">
        <f>AV3342*I3342</f>
        <v>686.46995183726813</v>
      </c>
      <c r="U3343" s="57">
        <f t="shared" si="835"/>
        <v>0.56819326966398886</v>
      </c>
      <c r="V3343" s="58">
        <f t="shared" si="833"/>
        <v>0.37135776884722954</v>
      </c>
      <c r="W3343" s="59">
        <f t="shared" si="834"/>
        <v>6.0448961488781525E-2</v>
      </c>
      <c r="Y3343" s="7">
        <f t="shared" si="830"/>
        <v>0</v>
      </c>
      <c r="Z3343" s="40"/>
      <c r="AA3343" s="40"/>
      <c r="AB3343" s="40"/>
      <c r="AC3343" s="40"/>
      <c r="AD3343" s="40"/>
      <c r="AE3343" s="40"/>
      <c r="AF3343" s="40"/>
      <c r="AG3343" s="41"/>
      <c r="AH3343" s="40"/>
      <c r="AI3343" s="40"/>
      <c r="AJ3343" s="40"/>
      <c r="AK3343" s="40"/>
      <c r="AL3343" s="40"/>
      <c r="AM3343" s="41"/>
      <c r="AN3343" s="36">
        <f>Y3343*(IF(AND(AH3343&gt;0,AI3343&lt;0),AH3343,0)+IF(AND(AJ3343&lt;0,AK3343&gt;0),AJ3343,0)+IF(AND(AL3343&gt;0,AM3343&gt;0),AL3343,0))</f>
        <v>0</v>
      </c>
      <c r="AO3343" s="37">
        <f>Y3343*(IF(AND(AH3343&gt;0,AI3343&lt;0),AI3343,0)+IF(AND(AJ3343&lt;0,AK3343&gt;0),AK3343,0)+IF(AND(AL3343&gt;0,AM3343&gt;0),AM3343,0))</f>
        <v>0</v>
      </c>
      <c r="AQ3343" s="40">
        <f>AU3343*D3343</f>
        <v>57652.525178285308</v>
      </c>
      <c r="AR3343" s="40">
        <f>AV3343*E3343</f>
        <v>37680.335656347648</v>
      </c>
      <c r="AS3343" s="40">
        <f>IF(AND(Y3343&lt;&gt;0,AN3343&lt;&gt;0),0,Q3343)</f>
        <v>6133.538463583197</v>
      </c>
      <c r="AT3343" s="41">
        <f t="shared" si="836"/>
        <v>101466.39929821616</v>
      </c>
      <c r="AU3343" s="42">
        <f>S3343+AN3343</f>
        <v>662.13994691955111</v>
      </c>
      <c r="AV3343" s="37">
        <f>T3343+AO3343</f>
        <v>686.46995183726813</v>
      </c>
      <c r="AW3343" s="58">
        <f t="shared" si="821"/>
        <v>0.56819326966398886</v>
      </c>
      <c r="AX3343" s="58">
        <f t="shared" si="822"/>
        <v>0.37135776884722954</v>
      </c>
      <c r="AY3343" s="59">
        <f t="shared" si="823"/>
        <v>6.0448961488781525E-2</v>
      </c>
      <c r="AZ3343" s="54">
        <f t="shared" si="831"/>
        <v>8.1850403127858851E-3</v>
      </c>
    </row>
    <row r="3344" spans="3:52" x14ac:dyDescent="0.25">
      <c r="C3344" s="35">
        <v>39521</v>
      </c>
      <c r="D3344" s="36">
        <v>84.8</v>
      </c>
      <c r="E3344" s="37">
        <v>54.78</v>
      </c>
      <c r="F3344" s="38">
        <v>0</v>
      </c>
      <c r="G3344" s="7">
        <v>0</v>
      </c>
      <c r="H3344" s="38">
        <v>1</v>
      </c>
      <c r="I3344" s="7">
        <v>1</v>
      </c>
      <c r="J3344" s="36">
        <f t="shared" si="824"/>
        <v>84.757599999999996</v>
      </c>
      <c r="K3344" s="37">
        <f t="shared" si="825"/>
        <v>54.752610000000004</v>
      </c>
      <c r="L3344" s="36">
        <f t="shared" si="826"/>
        <v>84.842399999999998</v>
      </c>
      <c r="M3344" s="37">
        <f t="shared" si="827"/>
        <v>54.807389999999998</v>
      </c>
      <c r="O3344" s="39">
        <f t="shared" si="828"/>
        <v>56149.467498777929</v>
      </c>
      <c r="P3344" s="40">
        <f t="shared" si="829"/>
        <v>37604.823961645547</v>
      </c>
      <c r="Q3344" s="40">
        <f>S3344*F3344+T3344*G3344+AS3343*(1+$G$9/252)</f>
        <v>6133.7818579666719</v>
      </c>
      <c r="R3344" s="41">
        <f t="shared" si="832"/>
        <v>99888.073318390147</v>
      </c>
      <c r="S3344" s="36">
        <f>AU3343*H3343</f>
        <v>662.13994691955111</v>
      </c>
      <c r="T3344" s="37">
        <f>AV3343*I3343</f>
        <v>686.46995183726813</v>
      </c>
      <c r="U3344" s="57">
        <f t="shared" si="835"/>
        <v>0.56212384155016426</v>
      </c>
      <c r="V3344" s="58">
        <f t="shared" si="833"/>
        <v>0.37646960955770298</v>
      </c>
      <c r="W3344" s="59">
        <f t="shared" si="834"/>
        <v>6.1406548892132817E-2</v>
      </c>
      <c r="Y3344" s="7">
        <f t="shared" si="830"/>
        <v>0</v>
      </c>
      <c r="Z3344" s="40"/>
      <c r="AA3344" s="40"/>
      <c r="AB3344" s="40"/>
      <c r="AC3344" s="40"/>
      <c r="AD3344" s="40"/>
      <c r="AE3344" s="40"/>
      <c r="AF3344" s="40"/>
      <c r="AG3344" s="41"/>
      <c r="AH3344" s="40"/>
      <c r="AI3344" s="40"/>
      <c r="AJ3344" s="40"/>
      <c r="AK3344" s="40"/>
      <c r="AL3344" s="40"/>
      <c r="AM3344" s="41"/>
      <c r="AN3344" s="36">
        <f>Y3344*(IF(AND(AH3344&gt;0,AI3344&lt;0),AH3344,0)+IF(AND(AJ3344&lt;0,AK3344&gt;0),AJ3344,0)+IF(AND(AL3344&gt;0,AM3344&gt;0),AL3344,0))</f>
        <v>0</v>
      </c>
      <c r="AO3344" s="37">
        <f>Y3344*(IF(AND(AH3344&gt;0,AI3344&lt;0),AI3344,0)+IF(AND(AJ3344&lt;0,AK3344&gt;0),AK3344,0)+IF(AND(AL3344&gt;0,AM3344&gt;0),AM3344,0))</f>
        <v>0</v>
      </c>
      <c r="AQ3344" s="40">
        <f>AU3344*D3344</f>
        <v>56149.467498777929</v>
      </c>
      <c r="AR3344" s="40">
        <f>AV3344*E3344</f>
        <v>37604.823961645547</v>
      </c>
      <c r="AS3344" s="40">
        <f>IF(AND(Y3344&lt;&gt;0,AN3344&lt;&gt;0),0,Q3344)</f>
        <v>6133.7818579666719</v>
      </c>
      <c r="AT3344" s="41">
        <f t="shared" si="836"/>
        <v>99888.073318390147</v>
      </c>
      <c r="AU3344" s="42">
        <f>S3344+AN3344</f>
        <v>662.13994691955111</v>
      </c>
      <c r="AV3344" s="37">
        <f>T3344+AO3344</f>
        <v>686.46995183726813</v>
      </c>
      <c r="AW3344" s="58">
        <f t="shared" si="821"/>
        <v>0.56212384155016426</v>
      </c>
      <c r="AX3344" s="58">
        <f t="shared" si="822"/>
        <v>0.37646960955770298</v>
      </c>
      <c r="AY3344" s="59">
        <f t="shared" si="823"/>
        <v>6.1406548892132817E-2</v>
      </c>
      <c r="AZ3344" s="54">
        <f t="shared" si="831"/>
        <v>-1.5555159055040568E-2</v>
      </c>
    </row>
    <row r="3345" spans="3:52" x14ac:dyDescent="0.25">
      <c r="C3345" s="35">
        <v>39524</v>
      </c>
      <c r="D3345" s="36">
        <v>82.55</v>
      </c>
      <c r="E3345" s="37">
        <v>54.28</v>
      </c>
      <c r="F3345" s="38">
        <v>0</v>
      </c>
      <c r="G3345" s="7">
        <v>0</v>
      </c>
      <c r="H3345" s="38">
        <v>1</v>
      </c>
      <c r="I3345" s="7">
        <v>1</v>
      </c>
      <c r="J3345" s="36">
        <f t="shared" si="824"/>
        <v>82.508724999999998</v>
      </c>
      <c r="K3345" s="37">
        <f t="shared" si="825"/>
        <v>54.252860000000005</v>
      </c>
      <c r="L3345" s="36">
        <f t="shared" si="826"/>
        <v>82.591274999999996</v>
      </c>
      <c r="M3345" s="37">
        <f t="shared" si="827"/>
        <v>54.307139999999997</v>
      </c>
      <c r="O3345" s="39">
        <f t="shared" si="828"/>
        <v>54659.652618208944</v>
      </c>
      <c r="P3345" s="40">
        <f t="shared" si="829"/>
        <v>37261.588985726914</v>
      </c>
      <c r="Q3345" s="40">
        <f>S3345*F3345+T3345*G3345+AS3344*(1+$G$9/252)</f>
        <v>6134.025262008654</v>
      </c>
      <c r="R3345" s="41">
        <f t="shared" si="832"/>
        <v>98055.266865944519</v>
      </c>
      <c r="S3345" s="36">
        <f>AU3344*H3344</f>
        <v>662.13994691955111</v>
      </c>
      <c r="T3345" s="37">
        <f>AV3344*I3344</f>
        <v>686.46995183726813</v>
      </c>
      <c r="U3345" s="57">
        <f t="shared" si="835"/>
        <v>0.55743719195559838</v>
      </c>
      <c r="V3345" s="58">
        <f t="shared" si="833"/>
        <v>0.3800059923009419</v>
      </c>
      <c r="W3345" s="59">
        <f t="shared" si="834"/>
        <v>6.2556815743459629E-2</v>
      </c>
      <c r="Y3345" s="7">
        <f t="shared" si="830"/>
        <v>0</v>
      </c>
      <c r="Z3345" s="40"/>
      <c r="AA3345" s="40"/>
      <c r="AB3345" s="40"/>
      <c r="AC3345" s="40"/>
      <c r="AD3345" s="40"/>
      <c r="AE3345" s="40"/>
      <c r="AF3345" s="40"/>
      <c r="AG3345" s="41"/>
      <c r="AH3345" s="40"/>
      <c r="AI3345" s="40"/>
      <c r="AJ3345" s="40"/>
      <c r="AK3345" s="40"/>
      <c r="AL3345" s="40"/>
      <c r="AM3345" s="41"/>
      <c r="AN3345" s="36">
        <f>Y3345*(IF(AND(AH3345&gt;0,AI3345&lt;0),AH3345,0)+IF(AND(AJ3345&lt;0,AK3345&gt;0),AJ3345,0)+IF(AND(AL3345&gt;0,AM3345&gt;0),AL3345,0))</f>
        <v>0</v>
      </c>
      <c r="AO3345" s="37">
        <f>Y3345*(IF(AND(AH3345&gt;0,AI3345&lt;0),AI3345,0)+IF(AND(AJ3345&lt;0,AK3345&gt;0),AK3345,0)+IF(AND(AL3345&gt;0,AM3345&gt;0),AM3345,0))</f>
        <v>0</v>
      </c>
      <c r="AQ3345" s="40">
        <f>AU3345*D3345</f>
        <v>54659.652618208944</v>
      </c>
      <c r="AR3345" s="40">
        <f>AV3345*E3345</f>
        <v>37261.588985726914</v>
      </c>
      <c r="AS3345" s="40">
        <f>IF(AND(Y3345&lt;&gt;0,AN3345&lt;&gt;0),0,Q3345)</f>
        <v>6134.025262008654</v>
      </c>
      <c r="AT3345" s="41">
        <f t="shared" si="836"/>
        <v>98055.266865944519</v>
      </c>
      <c r="AU3345" s="42">
        <f>S3345+AN3345</f>
        <v>662.13994691955111</v>
      </c>
      <c r="AV3345" s="37">
        <f>T3345+AO3345</f>
        <v>686.46995183726813</v>
      </c>
      <c r="AW3345" s="58">
        <f t="shared" si="821"/>
        <v>0.55743719195559838</v>
      </c>
      <c r="AX3345" s="58">
        <f t="shared" si="822"/>
        <v>0.3800059923009419</v>
      </c>
      <c r="AY3345" s="59">
        <f t="shared" si="823"/>
        <v>6.2556815743459629E-2</v>
      </c>
      <c r="AZ3345" s="54">
        <f t="shared" si="831"/>
        <v>-1.8348601505242867E-2</v>
      </c>
    </row>
    <row r="3346" spans="3:52" x14ac:dyDescent="0.25">
      <c r="C3346" s="35">
        <v>39525</v>
      </c>
      <c r="D3346" s="36">
        <v>86.92</v>
      </c>
      <c r="E3346" s="37">
        <v>54.85</v>
      </c>
      <c r="F3346" s="38">
        <v>0</v>
      </c>
      <c r="G3346" s="7">
        <v>0</v>
      </c>
      <c r="H3346" s="38">
        <v>1</v>
      </c>
      <c r="I3346" s="7">
        <v>1</v>
      </c>
      <c r="J3346" s="36">
        <f t="shared" si="824"/>
        <v>86.876540000000006</v>
      </c>
      <c r="K3346" s="37">
        <f t="shared" si="825"/>
        <v>54.822575000000008</v>
      </c>
      <c r="L3346" s="36">
        <f t="shared" si="826"/>
        <v>86.963459999999998</v>
      </c>
      <c r="M3346" s="37">
        <f t="shared" si="827"/>
        <v>54.877424999999995</v>
      </c>
      <c r="O3346" s="39">
        <f t="shared" si="828"/>
        <v>57553.204186247385</v>
      </c>
      <c r="P3346" s="40">
        <f t="shared" si="829"/>
        <v>37652.876858274161</v>
      </c>
      <c r="Q3346" s="40">
        <f>S3346*F3346+T3346*G3346+AS3345*(1+$G$9/252)</f>
        <v>6134.2686757095271</v>
      </c>
      <c r="R3346" s="41">
        <f t="shared" si="832"/>
        <v>101340.34972023107</v>
      </c>
      <c r="S3346" s="36">
        <f>AU3345*H3345</f>
        <v>662.13994691955111</v>
      </c>
      <c r="T3346" s="37">
        <f>AV3345*I3345</f>
        <v>686.46995183726813</v>
      </c>
      <c r="U3346" s="57">
        <f t="shared" si="835"/>
        <v>0.56791992868717878</v>
      </c>
      <c r="V3346" s="58">
        <f t="shared" si="833"/>
        <v>0.37154871640192627</v>
      </c>
      <c r="W3346" s="59">
        <f t="shared" si="834"/>
        <v>6.0531354910895015E-2</v>
      </c>
      <c r="Y3346" s="7">
        <f t="shared" si="830"/>
        <v>0</v>
      </c>
      <c r="Z3346" s="40"/>
      <c r="AA3346" s="40"/>
      <c r="AB3346" s="40"/>
      <c r="AC3346" s="40"/>
      <c r="AD3346" s="40"/>
      <c r="AE3346" s="40"/>
      <c r="AF3346" s="40"/>
      <c r="AG3346" s="41"/>
      <c r="AH3346" s="40"/>
      <c r="AI3346" s="40"/>
      <c r="AJ3346" s="40"/>
      <c r="AK3346" s="40"/>
      <c r="AL3346" s="40"/>
      <c r="AM3346" s="41"/>
      <c r="AN3346" s="36">
        <f>Y3346*(IF(AND(AH3346&gt;0,AI3346&lt;0),AH3346,0)+IF(AND(AJ3346&lt;0,AK3346&gt;0),AJ3346,0)+IF(AND(AL3346&gt;0,AM3346&gt;0),AL3346,0))</f>
        <v>0</v>
      </c>
      <c r="AO3346" s="37">
        <f>Y3346*(IF(AND(AH3346&gt;0,AI3346&lt;0),AI3346,0)+IF(AND(AJ3346&lt;0,AK3346&gt;0),AK3346,0)+IF(AND(AL3346&gt;0,AM3346&gt;0),AM3346,0))</f>
        <v>0</v>
      </c>
      <c r="AQ3346" s="40">
        <f>AU3346*D3346</f>
        <v>57553.204186247385</v>
      </c>
      <c r="AR3346" s="40">
        <f>AV3346*E3346</f>
        <v>37652.876858274161</v>
      </c>
      <c r="AS3346" s="40">
        <f>IF(AND(Y3346&lt;&gt;0,AN3346&lt;&gt;0),0,Q3346)</f>
        <v>6134.2686757095271</v>
      </c>
      <c r="AT3346" s="41">
        <f t="shared" si="836"/>
        <v>101340.34972023107</v>
      </c>
      <c r="AU3346" s="42">
        <f>S3346+AN3346</f>
        <v>662.13994691955111</v>
      </c>
      <c r="AV3346" s="37">
        <f>T3346+AO3346</f>
        <v>686.46995183726813</v>
      </c>
      <c r="AW3346" s="58">
        <f t="shared" si="821"/>
        <v>0.56791992868717878</v>
      </c>
      <c r="AX3346" s="58">
        <f t="shared" si="822"/>
        <v>0.37154871640192627</v>
      </c>
      <c r="AY3346" s="59">
        <f t="shared" si="823"/>
        <v>6.0531354910895015E-2</v>
      </c>
      <c r="AZ3346" s="54">
        <f t="shared" si="831"/>
        <v>3.3502360039239232E-2</v>
      </c>
    </row>
    <row r="3347" spans="3:52" x14ac:dyDescent="0.25">
      <c r="C3347" s="35">
        <v>39526</v>
      </c>
      <c r="D3347" s="36">
        <v>86.23</v>
      </c>
      <c r="E3347" s="37">
        <v>53.66</v>
      </c>
      <c r="F3347" s="38">
        <v>0</v>
      </c>
      <c r="G3347" s="7">
        <v>0</v>
      </c>
      <c r="H3347" s="38">
        <v>1</v>
      </c>
      <c r="I3347" s="7">
        <v>1</v>
      </c>
      <c r="J3347" s="36">
        <f t="shared" si="824"/>
        <v>86.186885000000004</v>
      </c>
      <c r="K3347" s="37">
        <f t="shared" si="825"/>
        <v>53.63317</v>
      </c>
      <c r="L3347" s="36">
        <f t="shared" si="826"/>
        <v>86.273115000000004</v>
      </c>
      <c r="M3347" s="37">
        <f t="shared" si="827"/>
        <v>53.686829999999993</v>
      </c>
      <c r="O3347" s="39">
        <f t="shared" si="828"/>
        <v>57096.327622872894</v>
      </c>
      <c r="P3347" s="40">
        <f t="shared" si="829"/>
        <v>36835.977615587806</v>
      </c>
      <c r="Q3347" s="40">
        <f>S3347*F3347+T3347*G3347+AS3346*(1+$G$9/252)</f>
        <v>6134.5120990696742</v>
      </c>
      <c r="R3347" s="41">
        <f t="shared" si="832"/>
        <v>100066.81733753037</v>
      </c>
      <c r="S3347" s="36">
        <f>AU3346*H3346</f>
        <v>662.13994691955111</v>
      </c>
      <c r="T3347" s="37">
        <f>AV3346*I3346</f>
        <v>686.46995183726813</v>
      </c>
      <c r="U3347" s="57">
        <f t="shared" si="835"/>
        <v>0.57058202850885253</v>
      </c>
      <c r="V3347" s="58">
        <f t="shared" si="833"/>
        <v>0.36811381230741269</v>
      </c>
      <c r="W3347" s="59">
        <f t="shared" si="834"/>
        <v>6.1304159183734788E-2</v>
      </c>
      <c r="Y3347" s="7">
        <f t="shared" si="830"/>
        <v>0</v>
      </c>
      <c r="Z3347" s="40"/>
      <c r="AA3347" s="40"/>
      <c r="AB3347" s="40"/>
      <c r="AC3347" s="40"/>
      <c r="AD3347" s="40"/>
      <c r="AE3347" s="40"/>
      <c r="AF3347" s="40"/>
      <c r="AG3347" s="41"/>
      <c r="AH3347" s="40"/>
      <c r="AI3347" s="40"/>
      <c r="AJ3347" s="40"/>
      <c r="AK3347" s="40"/>
      <c r="AL3347" s="40"/>
      <c r="AM3347" s="41"/>
      <c r="AN3347" s="36">
        <f>Y3347*(IF(AND(AH3347&gt;0,AI3347&lt;0),AH3347,0)+IF(AND(AJ3347&lt;0,AK3347&gt;0),AJ3347,0)+IF(AND(AL3347&gt;0,AM3347&gt;0),AL3347,0))</f>
        <v>0</v>
      </c>
      <c r="AO3347" s="37">
        <f>Y3347*(IF(AND(AH3347&gt;0,AI3347&lt;0),AI3347,0)+IF(AND(AJ3347&lt;0,AK3347&gt;0),AK3347,0)+IF(AND(AL3347&gt;0,AM3347&gt;0),AM3347,0))</f>
        <v>0</v>
      </c>
      <c r="AQ3347" s="40">
        <f>AU3347*D3347</f>
        <v>57096.327622872894</v>
      </c>
      <c r="AR3347" s="40">
        <f>AV3347*E3347</f>
        <v>36835.977615587806</v>
      </c>
      <c r="AS3347" s="40">
        <f>IF(AND(Y3347&lt;&gt;0,AN3347&lt;&gt;0),0,Q3347)</f>
        <v>6134.5120990696742</v>
      </c>
      <c r="AT3347" s="41">
        <f t="shared" si="836"/>
        <v>100066.81733753037</v>
      </c>
      <c r="AU3347" s="42">
        <f>S3347+AN3347</f>
        <v>662.13994691955111</v>
      </c>
      <c r="AV3347" s="37">
        <f>T3347+AO3347</f>
        <v>686.46995183726813</v>
      </c>
      <c r="AW3347" s="58">
        <f t="shared" si="821"/>
        <v>0.57058202850885253</v>
      </c>
      <c r="AX3347" s="58">
        <f t="shared" si="822"/>
        <v>0.36811381230741269</v>
      </c>
      <c r="AY3347" s="59">
        <f t="shared" si="823"/>
        <v>6.1304159183734788E-2</v>
      </c>
      <c r="AZ3347" s="54">
        <f t="shared" si="831"/>
        <v>-1.256688363733216E-2</v>
      </c>
    </row>
    <row r="3348" spans="3:52" x14ac:dyDescent="0.25">
      <c r="C3348" s="35">
        <v>39527</v>
      </c>
      <c r="D3348" s="36">
        <v>87.02</v>
      </c>
      <c r="E3348" s="37">
        <v>54.42</v>
      </c>
      <c r="F3348" s="38">
        <v>0</v>
      </c>
      <c r="G3348" s="7">
        <v>0</v>
      </c>
      <c r="H3348" s="38">
        <v>1</v>
      </c>
      <c r="I3348" s="7">
        <v>1</v>
      </c>
      <c r="J3348" s="36">
        <f t="shared" si="824"/>
        <v>86.976489999999998</v>
      </c>
      <c r="K3348" s="37">
        <f t="shared" si="825"/>
        <v>54.392790000000005</v>
      </c>
      <c r="L3348" s="36">
        <f t="shared" si="826"/>
        <v>87.063509999999994</v>
      </c>
      <c r="M3348" s="37">
        <f t="shared" si="827"/>
        <v>54.447209999999998</v>
      </c>
      <c r="O3348" s="39">
        <f t="shared" si="828"/>
        <v>57619.418180939334</v>
      </c>
      <c r="P3348" s="40">
        <f t="shared" si="829"/>
        <v>37357.694778984136</v>
      </c>
      <c r="Q3348" s="40">
        <f>S3348*F3348+T3348*G3348+AS3347*(1+$G$9/252)</f>
        <v>6134.755532089478</v>
      </c>
      <c r="R3348" s="41">
        <f t="shared" si="832"/>
        <v>101111.86849201295</v>
      </c>
      <c r="S3348" s="36">
        <f>AU3347*H3347</f>
        <v>662.13994691955111</v>
      </c>
      <c r="T3348" s="37">
        <f>AV3347*I3347</f>
        <v>686.46995183726813</v>
      </c>
      <c r="U3348" s="57">
        <f t="shared" si="835"/>
        <v>0.56985810904573309</v>
      </c>
      <c r="V3348" s="58">
        <f t="shared" si="833"/>
        <v>0.36946893906856348</v>
      </c>
      <c r="W3348" s="59">
        <f t="shared" si="834"/>
        <v>6.0672951885703472E-2</v>
      </c>
      <c r="Y3348" s="7">
        <f t="shared" si="830"/>
        <v>0</v>
      </c>
      <c r="Z3348" s="40"/>
      <c r="AA3348" s="40"/>
      <c r="AB3348" s="40"/>
      <c r="AC3348" s="40"/>
      <c r="AD3348" s="40"/>
      <c r="AE3348" s="40"/>
      <c r="AF3348" s="40"/>
      <c r="AG3348" s="41"/>
      <c r="AH3348" s="40"/>
      <c r="AI3348" s="40"/>
      <c r="AJ3348" s="40"/>
      <c r="AK3348" s="40"/>
      <c r="AL3348" s="40"/>
      <c r="AM3348" s="41"/>
      <c r="AN3348" s="36">
        <f>Y3348*(IF(AND(AH3348&gt;0,AI3348&lt;0),AH3348,0)+IF(AND(AJ3348&lt;0,AK3348&gt;0),AJ3348,0)+IF(AND(AL3348&gt;0,AM3348&gt;0),AL3348,0))</f>
        <v>0</v>
      </c>
      <c r="AO3348" s="37">
        <f>Y3348*(IF(AND(AH3348&gt;0,AI3348&lt;0),AI3348,0)+IF(AND(AJ3348&lt;0,AK3348&gt;0),AK3348,0)+IF(AND(AL3348&gt;0,AM3348&gt;0),AM3348,0))</f>
        <v>0</v>
      </c>
      <c r="AQ3348" s="40">
        <f>AU3348*D3348</f>
        <v>57619.418180939334</v>
      </c>
      <c r="AR3348" s="40">
        <f>AV3348*E3348</f>
        <v>37357.694778984136</v>
      </c>
      <c r="AS3348" s="40">
        <f>IF(AND(Y3348&lt;&gt;0,AN3348&lt;&gt;0),0,Q3348)</f>
        <v>6134.755532089478</v>
      </c>
      <c r="AT3348" s="41">
        <f t="shared" si="836"/>
        <v>101111.86849201295</v>
      </c>
      <c r="AU3348" s="42">
        <f>S3348+AN3348</f>
        <v>662.13994691955111</v>
      </c>
      <c r="AV3348" s="37">
        <f>T3348+AO3348</f>
        <v>686.46995183726813</v>
      </c>
      <c r="AW3348" s="58">
        <f t="shared" si="821"/>
        <v>0.56985810904573309</v>
      </c>
      <c r="AX3348" s="58">
        <f t="shared" si="822"/>
        <v>0.36946893906856348</v>
      </c>
      <c r="AY3348" s="59">
        <f t="shared" si="823"/>
        <v>6.0672951885703472E-2</v>
      </c>
      <c r="AZ3348" s="54">
        <f t="shared" si="831"/>
        <v>1.0443533453827758E-2</v>
      </c>
    </row>
    <row r="3349" spans="3:52" x14ac:dyDescent="0.25">
      <c r="C3349" s="35">
        <v>39531</v>
      </c>
      <c r="D3349" s="36">
        <v>90.77</v>
      </c>
      <c r="E3349" s="37">
        <v>55.77</v>
      </c>
      <c r="F3349" s="38">
        <v>0</v>
      </c>
      <c r="G3349" s="7">
        <v>0</v>
      </c>
      <c r="H3349" s="38">
        <v>1</v>
      </c>
      <c r="I3349" s="7">
        <v>1</v>
      </c>
      <c r="J3349" s="36">
        <f t="shared" si="824"/>
        <v>90.724615</v>
      </c>
      <c r="K3349" s="37">
        <f t="shared" si="825"/>
        <v>55.742115000000005</v>
      </c>
      <c r="L3349" s="36">
        <f t="shared" si="826"/>
        <v>90.815384999999992</v>
      </c>
      <c r="M3349" s="37">
        <f t="shared" si="827"/>
        <v>55.797885000000001</v>
      </c>
      <c r="O3349" s="39">
        <f t="shared" si="828"/>
        <v>60102.442981887652</v>
      </c>
      <c r="P3349" s="40">
        <f t="shared" si="829"/>
        <v>38284.429213964446</v>
      </c>
      <c r="Q3349" s="40">
        <f>S3349*F3349+T3349*G3349+AS3348*(1+$G$9/252)</f>
        <v>6134.9989747693226</v>
      </c>
      <c r="R3349" s="41">
        <f t="shared" si="832"/>
        <v>104521.87117062142</v>
      </c>
      <c r="S3349" s="36">
        <f>AU3348*H3348</f>
        <v>662.13994691955111</v>
      </c>
      <c r="T3349" s="37">
        <f>AV3348*I3348</f>
        <v>686.46995183726813</v>
      </c>
      <c r="U3349" s="57">
        <f t="shared" si="835"/>
        <v>0.5750226465404209</v>
      </c>
      <c r="V3349" s="58">
        <f t="shared" si="833"/>
        <v>0.36628151395671987</v>
      </c>
      <c r="W3349" s="59">
        <f t="shared" si="834"/>
        <v>5.8695839502859212E-2</v>
      </c>
      <c r="Y3349" s="7">
        <f t="shared" si="830"/>
        <v>0</v>
      </c>
      <c r="Z3349" s="40"/>
      <c r="AA3349" s="40"/>
      <c r="AB3349" s="40"/>
      <c r="AC3349" s="40"/>
      <c r="AD3349" s="40"/>
      <c r="AE3349" s="40"/>
      <c r="AF3349" s="40"/>
      <c r="AG3349" s="41"/>
      <c r="AH3349" s="40"/>
      <c r="AI3349" s="40"/>
      <c r="AJ3349" s="40"/>
      <c r="AK3349" s="40"/>
      <c r="AL3349" s="40"/>
      <c r="AM3349" s="41"/>
      <c r="AN3349" s="36">
        <f>Y3349*(IF(AND(AH3349&gt;0,AI3349&lt;0),AH3349,0)+IF(AND(AJ3349&lt;0,AK3349&gt;0),AJ3349,0)+IF(AND(AL3349&gt;0,AM3349&gt;0),AL3349,0))</f>
        <v>0</v>
      </c>
      <c r="AO3349" s="37">
        <f>Y3349*(IF(AND(AH3349&gt;0,AI3349&lt;0),AI3349,0)+IF(AND(AJ3349&lt;0,AK3349&gt;0),AK3349,0)+IF(AND(AL3349&gt;0,AM3349&gt;0),AM3349,0))</f>
        <v>0</v>
      </c>
      <c r="AQ3349" s="40">
        <f>AU3349*D3349</f>
        <v>60102.442981887652</v>
      </c>
      <c r="AR3349" s="40">
        <f>AV3349*E3349</f>
        <v>38284.429213964446</v>
      </c>
      <c r="AS3349" s="40">
        <f>IF(AND(Y3349&lt;&gt;0,AN3349&lt;&gt;0),0,Q3349)</f>
        <v>6134.9989747693226</v>
      </c>
      <c r="AT3349" s="41">
        <f t="shared" si="836"/>
        <v>104521.87117062142</v>
      </c>
      <c r="AU3349" s="42">
        <f>S3349+AN3349</f>
        <v>662.13994691955111</v>
      </c>
      <c r="AV3349" s="37">
        <f>T3349+AO3349</f>
        <v>686.46995183726813</v>
      </c>
      <c r="AW3349" s="58">
        <f t="shared" ref="AW3349:AW3412" si="837">AQ3349/AT3349</f>
        <v>0.5750226465404209</v>
      </c>
      <c r="AX3349" s="58">
        <f t="shared" ref="AX3349:AX3412" si="838">AR3349/AT3349</f>
        <v>0.36628151395671987</v>
      </c>
      <c r="AY3349" s="59">
        <f t="shared" ref="AY3349:AY3412" si="839">AS3349/AT3349</f>
        <v>5.8695839502859212E-2</v>
      </c>
      <c r="AZ3349" s="54">
        <f t="shared" si="831"/>
        <v>3.3725048596820573E-2</v>
      </c>
    </row>
    <row r="3350" spans="3:52" x14ac:dyDescent="0.25">
      <c r="C3350" s="35">
        <v>39532</v>
      </c>
      <c r="D3350" s="36">
        <v>91.45</v>
      </c>
      <c r="E3350" s="37">
        <v>56.2</v>
      </c>
      <c r="F3350" s="38">
        <v>0</v>
      </c>
      <c r="G3350" s="7">
        <v>0</v>
      </c>
      <c r="H3350" s="38">
        <v>1</v>
      </c>
      <c r="I3350" s="7">
        <v>1</v>
      </c>
      <c r="J3350" s="36">
        <f t="shared" ref="J3350:J3413" si="840">D3350*(1-$F$8/20000)</f>
        <v>91.404275000000013</v>
      </c>
      <c r="K3350" s="37">
        <f t="shared" ref="K3350:K3413" si="841">E3350*(1-$F$8/20000)</f>
        <v>56.171900000000008</v>
      </c>
      <c r="L3350" s="36">
        <f t="shared" ref="L3350:L3413" si="842">D3350*(1+$F$8/20000)</f>
        <v>91.495724999999993</v>
      </c>
      <c r="M3350" s="37">
        <f t="shared" ref="M3350:M3413" si="843">E3350*(1+$F$8/20000)</f>
        <v>56.228099999999998</v>
      </c>
      <c r="O3350" s="39">
        <f t="shared" si="828"/>
        <v>60552.698145792951</v>
      </c>
      <c r="P3350" s="40">
        <f t="shared" si="829"/>
        <v>38579.611293254471</v>
      </c>
      <c r="Q3350" s="40">
        <f>S3350*F3350+T3350*G3350+AS3349*(1+$G$9/252)</f>
        <v>6135.2424271095906</v>
      </c>
      <c r="R3350" s="41">
        <f t="shared" si="832"/>
        <v>105267.55186615701</v>
      </c>
      <c r="S3350" s="36">
        <f>AU3349*H3349</f>
        <v>662.13994691955111</v>
      </c>
      <c r="T3350" s="37">
        <f>AV3349*I3349</f>
        <v>686.46995183726813</v>
      </c>
      <c r="U3350" s="57">
        <f t="shared" si="835"/>
        <v>0.57522662085637744</v>
      </c>
      <c r="V3350" s="58">
        <f t="shared" si="833"/>
        <v>0.36649100895123621</v>
      </c>
      <c r="W3350" s="59">
        <f t="shared" si="834"/>
        <v>5.8282370192386322E-2</v>
      </c>
      <c r="Y3350" s="7">
        <f t="shared" si="830"/>
        <v>0</v>
      </c>
      <c r="Z3350" s="40"/>
      <c r="AA3350" s="40"/>
      <c r="AB3350" s="40"/>
      <c r="AC3350" s="40"/>
      <c r="AD3350" s="40"/>
      <c r="AE3350" s="40"/>
      <c r="AF3350" s="40"/>
      <c r="AG3350" s="41"/>
      <c r="AH3350" s="40"/>
      <c r="AI3350" s="40"/>
      <c r="AJ3350" s="40"/>
      <c r="AK3350" s="40"/>
      <c r="AL3350" s="40"/>
      <c r="AM3350" s="41"/>
      <c r="AN3350" s="36">
        <f>Y3350*(IF(AND(AH3350&gt;0,AI3350&lt;0),AH3350,0)+IF(AND(AJ3350&lt;0,AK3350&gt;0),AJ3350,0)+IF(AND(AL3350&gt;0,AM3350&gt;0),AL3350,0))</f>
        <v>0</v>
      </c>
      <c r="AO3350" s="37">
        <f>Y3350*(IF(AND(AH3350&gt;0,AI3350&lt;0),AI3350,0)+IF(AND(AJ3350&lt;0,AK3350&gt;0),AK3350,0)+IF(AND(AL3350&gt;0,AM3350&gt;0),AM3350,0))</f>
        <v>0</v>
      </c>
      <c r="AQ3350" s="40">
        <f>AU3350*D3350</f>
        <v>60552.698145792951</v>
      </c>
      <c r="AR3350" s="40">
        <f>AV3350*E3350</f>
        <v>38579.611293254471</v>
      </c>
      <c r="AS3350" s="40">
        <f>IF(AND(Y3350&lt;&gt;0,AN3350&lt;&gt;0),0,Q3350)</f>
        <v>6135.2424271095906</v>
      </c>
      <c r="AT3350" s="41">
        <f t="shared" si="836"/>
        <v>105267.55186615701</v>
      </c>
      <c r="AU3350" s="42">
        <f>S3350+AN3350</f>
        <v>662.13994691955111</v>
      </c>
      <c r="AV3350" s="37">
        <f>T3350+AO3350</f>
        <v>686.46995183726813</v>
      </c>
      <c r="AW3350" s="58">
        <f t="shared" si="837"/>
        <v>0.57522662085637744</v>
      </c>
      <c r="AX3350" s="58">
        <f t="shared" si="838"/>
        <v>0.36649100895123621</v>
      </c>
      <c r="AY3350" s="59">
        <f t="shared" si="839"/>
        <v>5.8282370192386322E-2</v>
      </c>
      <c r="AZ3350" s="54">
        <f t="shared" si="831"/>
        <v>7.1342072925419941E-3</v>
      </c>
    </row>
    <row r="3351" spans="3:52" x14ac:dyDescent="0.25">
      <c r="C3351" s="35">
        <v>39533</v>
      </c>
      <c r="D3351" s="36">
        <v>91.25</v>
      </c>
      <c r="E3351" s="37">
        <v>55.6</v>
      </c>
      <c r="F3351" s="38">
        <v>0</v>
      </c>
      <c r="G3351" s="7">
        <v>0</v>
      </c>
      <c r="H3351" s="38">
        <v>1</v>
      </c>
      <c r="I3351" s="7">
        <v>1</v>
      </c>
      <c r="J3351" s="36">
        <f t="shared" si="840"/>
        <v>91.204374999999999</v>
      </c>
      <c r="K3351" s="37">
        <f t="shared" si="841"/>
        <v>55.572200000000002</v>
      </c>
      <c r="L3351" s="36">
        <f t="shared" si="842"/>
        <v>91.295625000000001</v>
      </c>
      <c r="M3351" s="37">
        <f t="shared" si="843"/>
        <v>55.627800000000001</v>
      </c>
      <c r="O3351" s="39">
        <f t="shared" ref="O3351:O3414" si="844">S3351*D3351</f>
        <v>60420.270156409038</v>
      </c>
      <c r="P3351" s="40">
        <f t="shared" ref="P3351:P3414" si="845">T3351*E3351</f>
        <v>38167.72932215211</v>
      </c>
      <c r="Q3351" s="40">
        <f>S3351*F3351+T3351*G3351+AS3350*(1+$G$9/252)</f>
        <v>6135.485889110666</v>
      </c>
      <c r="R3351" s="41">
        <f t="shared" si="832"/>
        <v>104723.48536767182</v>
      </c>
      <c r="S3351" s="36">
        <f>AU3350*H3350</f>
        <v>662.13994691955111</v>
      </c>
      <c r="T3351" s="37">
        <f>AV3350*I3350</f>
        <v>686.46995183726813</v>
      </c>
      <c r="U3351" s="57">
        <f t="shared" si="835"/>
        <v>0.57695052780453771</v>
      </c>
      <c r="V3351" s="58">
        <f t="shared" si="833"/>
        <v>0.36446198470333285</v>
      </c>
      <c r="W3351" s="59">
        <f t="shared" si="834"/>
        <v>5.8587487492129373E-2</v>
      </c>
      <c r="Y3351" s="7">
        <f t="shared" ref="Y3351:Y3414" si="846">IF(AND(ABS(U3351-0.5)&gt;$G$5,ABS(V3351-0.5)&gt;$G$5),1,0)*IF(AND(OR(AH3351&lt;=0,AI3351&gt;=0),OR(AJ3351&gt;=0,AK3351&lt;=0),OR(AL3351&lt;=0,AM3351&lt;=0)),0,1)</f>
        <v>0</v>
      </c>
      <c r="Z3351" s="40"/>
      <c r="AA3351" s="40"/>
      <c r="AB3351" s="40"/>
      <c r="AC3351" s="40"/>
      <c r="AD3351" s="40"/>
      <c r="AE3351" s="40"/>
      <c r="AF3351" s="40"/>
      <c r="AG3351" s="41"/>
      <c r="AH3351" s="40"/>
      <c r="AI3351" s="40"/>
      <c r="AJ3351" s="40"/>
      <c r="AK3351" s="40"/>
      <c r="AL3351" s="40"/>
      <c r="AM3351" s="41"/>
      <c r="AN3351" s="36">
        <f>Y3351*(IF(AND(AH3351&gt;0,AI3351&lt;0),AH3351,0)+IF(AND(AJ3351&lt;0,AK3351&gt;0),AJ3351,0)+IF(AND(AL3351&gt;0,AM3351&gt;0),AL3351,0))</f>
        <v>0</v>
      </c>
      <c r="AO3351" s="37">
        <f>Y3351*(IF(AND(AH3351&gt;0,AI3351&lt;0),AI3351,0)+IF(AND(AJ3351&lt;0,AK3351&gt;0),AK3351,0)+IF(AND(AL3351&gt;0,AM3351&gt;0),AM3351,0))</f>
        <v>0</v>
      </c>
      <c r="AQ3351" s="40">
        <f>AU3351*D3351</f>
        <v>60420.270156409038</v>
      </c>
      <c r="AR3351" s="40">
        <f>AV3351*E3351</f>
        <v>38167.72932215211</v>
      </c>
      <c r="AS3351" s="40">
        <f>IF(AND(Y3351&lt;&gt;0,AN3351&lt;&gt;0),0,Q3351)</f>
        <v>6135.485889110666</v>
      </c>
      <c r="AT3351" s="41">
        <f t="shared" si="836"/>
        <v>104723.48536767182</v>
      </c>
      <c r="AU3351" s="42">
        <f>S3351+AN3351</f>
        <v>662.13994691955111</v>
      </c>
      <c r="AV3351" s="37">
        <f>T3351+AO3351</f>
        <v>686.46995183726813</v>
      </c>
      <c r="AW3351" s="58">
        <f t="shared" si="837"/>
        <v>0.57695052780453771</v>
      </c>
      <c r="AX3351" s="58">
        <f t="shared" si="838"/>
        <v>0.36446198470333285</v>
      </c>
      <c r="AY3351" s="59">
        <f t="shared" si="839"/>
        <v>5.8587487492129373E-2</v>
      </c>
      <c r="AZ3351" s="54">
        <f t="shared" ref="AZ3351:AZ3414" si="847">AT3351/AT3350-1</f>
        <v>-5.168415991823827E-3</v>
      </c>
    </row>
    <row r="3352" spans="3:52" x14ac:dyDescent="0.25">
      <c r="C3352" s="35">
        <v>39534</v>
      </c>
      <c r="D3352" s="36">
        <v>91.72</v>
      </c>
      <c r="E3352" s="37">
        <v>55.45</v>
      </c>
      <c r="F3352" s="38">
        <v>0</v>
      </c>
      <c r="G3352" s="7">
        <v>0</v>
      </c>
      <c r="H3352" s="38">
        <v>1</v>
      </c>
      <c r="I3352" s="7">
        <v>1</v>
      </c>
      <c r="J3352" s="36">
        <f t="shared" si="840"/>
        <v>91.674140000000008</v>
      </c>
      <c r="K3352" s="37">
        <f t="shared" si="841"/>
        <v>55.422275000000006</v>
      </c>
      <c r="L3352" s="36">
        <f t="shared" si="842"/>
        <v>91.765859999999989</v>
      </c>
      <c r="M3352" s="37">
        <f t="shared" si="843"/>
        <v>55.477725</v>
      </c>
      <c r="O3352" s="39">
        <f t="shared" si="844"/>
        <v>60731.475931461224</v>
      </c>
      <c r="P3352" s="40">
        <f t="shared" si="845"/>
        <v>38064.758829376522</v>
      </c>
      <c r="Q3352" s="40">
        <f>S3352*F3352+T3352*G3352+AS3351*(1+$G$9/252)</f>
        <v>6135.7293607729316</v>
      </c>
      <c r="R3352" s="41">
        <f t="shared" si="832"/>
        <v>104931.96412161068</v>
      </c>
      <c r="S3352" s="36">
        <f>AU3351*H3351</f>
        <v>662.13994691955111</v>
      </c>
      <c r="T3352" s="37">
        <f>AV3351*I3351</f>
        <v>686.46995183726813</v>
      </c>
      <c r="U3352" s="57">
        <f t="shared" si="835"/>
        <v>0.57877002913122455</v>
      </c>
      <c r="V3352" s="58">
        <f t="shared" si="833"/>
        <v>0.36275656467519707</v>
      </c>
      <c r="W3352" s="59">
        <f t="shared" si="834"/>
        <v>5.8473406193578353E-2</v>
      </c>
      <c r="Y3352" s="7">
        <f t="shared" si="846"/>
        <v>0</v>
      </c>
      <c r="Z3352" s="40"/>
      <c r="AA3352" s="40"/>
      <c r="AB3352" s="40"/>
      <c r="AC3352" s="40"/>
      <c r="AD3352" s="40"/>
      <c r="AE3352" s="40"/>
      <c r="AF3352" s="40"/>
      <c r="AG3352" s="41"/>
      <c r="AH3352" s="40"/>
      <c r="AI3352" s="40"/>
      <c r="AJ3352" s="40"/>
      <c r="AK3352" s="40"/>
      <c r="AL3352" s="40"/>
      <c r="AM3352" s="41"/>
      <c r="AN3352" s="36">
        <f>Y3352*(IF(AND(AH3352&gt;0,AI3352&lt;0),AH3352,0)+IF(AND(AJ3352&lt;0,AK3352&gt;0),AJ3352,0)+IF(AND(AL3352&gt;0,AM3352&gt;0),AL3352,0))</f>
        <v>0</v>
      </c>
      <c r="AO3352" s="37">
        <f>Y3352*(IF(AND(AH3352&gt;0,AI3352&lt;0),AI3352,0)+IF(AND(AJ3352&lt;0,AK3352&gt;0),AK3352,0)+IF(AND(AL3352&gt;0,AM3352&gt;0),AM3352,0))</f>
        <v>0</v>
      </c>
      <c r="AQ3352" s="40">
        <f>AU3352*D3352</f>
        <v>60731.475931461224</v>
      </c>
      <c r="AR3352" s="40">
        <f>AV3352*E3352</f>
        <v>38064.758829376522</v>
      </c>
      <c r="AS3352" s="40">
        <f>IF(AND(Y3352&lt;&gt;0,AN3352&lt;&gt;0),0,Q3352)</f>
        <v>6135.7293607729316</v>
      </c>
      <c r="AT3352" s="41">
        <f t="shared" si="836"/>
        <v>104931.96412161068</v>
      </c>
      <c r="AU3352" s="42">
        <f>S3352+AN3352</f>
        <v>662.13994691955111</v>
      </c>
      <c r="AV3352" s="37">
        <f>T3352+AO3352</f>
        <v>686.46995183726813</v>
      </c>
      <c r="AW3352" s="58">
        <f t="shared" si="837"/>
        <v>0.57877002913122455</v>
      </c>
      <c r="AX3352" s="58">
        <f t="shared" si="838"/>
        <v>0.36275656467519707</v>
      </c>
      <c r="AY3352" s="59">
        <f t="shared" si="839"/>
        <v>5.8473406193578353E-2</v>
      </c>
      <c r="AZ3352" s="54">
        <f t="shared" si="847"/>
        <v>1.9907545399862059E-3</v>
      </c>
    </row>
    <row r="3353" spans="3:52" x14ac:dyDescent="0.25">
      <c r="C3353" s="35">
        <v>39535</v>
      </c>
      <c r="D3353" s="36">
        <v>91.27</v>
      </c>
      <c r="E3353" s="37">
        <v>55.48</v>
      </c>
      <c r="F3353" s="38">
        <v>0</v>
      </c>
      <c r="G3353" s="7">
        <v>0</v>
      </c>
      <c r="H3353" s="38">
        <v>1</v>
      </c>
      <c r="I3353" s="7">
        <v>1</v>
      </c>
      <c r="J3353" s="36">
        <f t="shared" si="840"/>
        <v>91.224365000000006</v>
      </c>
      <c r="K3353" s="37">
        <f t="shared" si="841"/>
        <v>55.452260000000003</v>
      </c>
      <c r="L3353" s="36">
        <f t="shared" si="842"/>
        <v>91.315634999999986</v>
      </c>
      <c r="M3353" s="37">
        <f t="shared" si="843"/>
        <v>55.507739999999991</v>
      </c>
      <c r="O3353" s="39">
        <f t="shared" si="844"/>
        <v>60433.512955347425</v>
      </c>
      <c r="P3353" s="40">
        <f t="shared" si="845"/>
        <v>38085.352927931635</v>
      </c>
      <c r="Q3353" s="40">
        <f>S3353*F3353+T3353*G3353+AS3352*(1+$G$9/252)</f>
        <v>6135.9728420967713</v>
      </c>
      <c r="R3353" s="41">
        <f t="shared" si="832"/>
        <v>104654.83872537584</v>
      </c>
      <c r="S3353" s="36">
        <f>AU3352*H3352</f>
        <v>662.13994691955111</v>
      </c>
      <c r="T3353" s="37">
        <f>AV3352*I3352</f>
        <v>686.46995183726813</v>
      </c>
      <c r="U3353" s="57">
        <f t="shared" si="835"/>
        <v>0.57745550699218651</v>
      </c>
      <c r="V3353" s="58">
        <f t="shared" si="833"/>
        <v>0.36391392306161008</v>
      </c>
      <c r="W3353" s="59">
        <f t="shared" si="834"/>
        <v>5.8630569946203276E-2</v>
      </c>
      <c r="Y3353" s="7">
        <f t="shared" si="846"/>
        <v>0</v>
      </c>
      <c r="Z3353" s="40"/>
      <c r="AA3353" s="40"/>
      <c r="AB3353" s="40"/>
      <c r="AC3353" s="40"/>
      <c r="AD3353" s="40"/>
      <c r="AE3353" s="40"/>
      <c r="AF3353" s="40"/>
      <c r="AG3353" s="41"/>
      <c r="AH3353" s="40"/>
      <c r="AI3353" s="40"/>
      <c r="AJ3353" s="40"/>
      <c r="AK3353" s="40"/>
      <c r="AL3353" s="40"/>
      <c r="AM3353" s="41"/>
      <c r="AN3353" s="36">
        <f>Y3353*(IF(AND(AH3353&gt;0,AI3353&lt;0),AH3353,0)+IF(AND(AJ3353&lt;0,AK3353&gt;0),AJ3353,0)+IF(AND(AL3353&gt;0,AM3353&gt;0),AL3353,0))</f>
        <v>0</v>
      </c>
      <c r="AO3353" s="37">
        <f>Y3353*(IF(AND(AH3353&gt;0,AI3353&lt;0),AI3353,0)+IF(AND(AJ3353&lt;0,AK3353&gt;0),AK3353,0)+IF(AND(AL3353&gt;0,AM3353&gt;0),AM3353,0))</f>
        <v>0</v>
      </c>
      <c r="AQ3353" s="40">
        <f>AU3353*D3353</f>
        <v>60433.512955347425</v>
      </c>
      <c r="AR3353" s="40">
        <f>AV3353*E3353</f>
        <v>38085.352927931635</v>
      </c>
      <c r="AS3353" s="40">
        <f>IF(AND(Y3353&lt;&gt;0,AN3353&lt;&gt;0),0,Q3353)</f>
        <v>6135.9728420967713</v>
      </c>
      <c r="AT3353" s="41">
        <f t="shared" si="836"/>
        <v>104654.83872537584</v>
      </c>
      <c r="AU3353" s="42">
        <f>S3353+AN3353</f>
        <v>662.13994691955111</v>
      </c>
      <c r="AV3353" s="37">
        <f>T3353+AO3353</f>
        <v>686.46995183726813</v>
      </c>
      <c r="AW3353" s="58">
        <f t="shared" si="837"/>
        <v>0.57745550699218651</v>
      </c>
      <c r="AX3353" s="58">
        <f t="shared" si="838"/>
        <v>0.36391392306161008</v>
      </c>
      <c r="AY3353" s="59">
        <f t="shared" si="839"/>
        <v>5.8630569946203276E-2</v>
      </c>
      <c r="AZ3353" s="54">
        <f t="shared" si="847"/>
        <v>-2.641000752770295E-3</v>
      </c>
    </row>
    <row r="3354" spans="3:52" x14ac:dyDescent="0.25">
      <c r="C3354" s="35">
        <v>39538</v>
      </c>
      <c r="D3354" s="36">
        <v>92.67</v>
      </c>
      <c r="E3354" s="37">
        <v>55.77</v>
      </c>
      <c r="F3354" s="38">
        <v>0</v>
      </c>
      <c r="G3354" s="7">
        <v>0</v>
      </c>
      <c r="H3354" s="38">
        <v>1</v>
      </c>
      <c r="I3354" s="7">
        <v>1</v>
      </c>
      <c r="J3354" s="36">
        <f t="shared" si="840"/>
        <v>92.623665000000003</v>
      </c>
      <c r="K3354" s="37">
        <f t="shared" si="841"/>
        <v>55.742115000000005</v>
      </c>
      <c r="L3354" s="36">
        <f t="shared" si="842"/>
        <v>92.716335000000001</v>
      </c>
      <c r="M3354" s="37">
        <f t="shared" si="843"/>
        <v>55.797885000000001</v>
      </c>
      <c r="O3354" s="39">
        <f t="shared" si="844"/>
        <v>61360.508881034802</v>
      </c>
      <c r="P3354" s="40">
        <f t="shared" si="845"/>
        <v>38284.429213964446</v>
      </c>
      <c r="Q3354" s="40">
        <f>S3354*F3354+T3354*G3354+AS3353*(1+$G$9/252)</f>
        <v>6136.2163330825679</v>
      </c>
      <c r="R3354" s="41">
        <f t="shared" si="832"/>
        <v>105781.15442808182</v>
      </c>
      <c r="S3354" s="36">
        <f>AU3353*H3353</f>
        <v>662.13994691955111</v>
      </c>
      <c r="T3354" s="37">
        <f>AV3353*I3353</f>
        <v>686.46995183726813</v>
      </c>
      <c r="U3354" s="57">
        <f t="shared" si="835"/>
        <v>0.58007032739231834</v>
      </c>
      <c r="V3354" s="58">
        <f t="shared" si="833"/>
        <v>0.36192107583769234</v>
      </c>
      <c r="W3354" s="59">
        <f t="shared" si="834"/>
        <v>5.8008596769989311E-2</v>
      </c>
      <c r="Y3354" s="7">
        <f t="shared" si="846"/>
        <v>0</v>
      </c>
      <c r="Z3354" s="40"/>
      <c r="AA3354" s="40"/>
      <c r="AB3354" s="40"/>
      <c r="AC3354" s="40"/>
      <c r="AD3354" s="40"/>
      <c r="AE3354" s="40"/>
      <c r="AF3354" s="40"/>
      <c r="AG3354" s="41"/>
      <c r="AH3354" s="40"/>
      <c r="AI3354" s="40"/>
      <c r="AJ3354" s="40"/>
      <c r="AK3354" s="40"/>
      <c r="AL3354" s="40"/>
      <c r="AM3354" s="41"/>
      <c r="AN3354" s="36">
        <f>Y3354*(IF(AND(AH3354&gt;0,AI3354&lt;0),AH3354,0)+IF(AND(AJ3354&lt;0,AK3354&gt;0),AJ3354,0)+IF(AND(AL3354&gt;0,AM3354&gt;0),AL3354,0))</f>
        <v>0</v>
      </c>
      <c r="AO3354" s="37">
        <f>Y3354*(IF(AND(AH3354&gt;0,AI3354&lt;0),AI3354,0)+IF(AND(AJ3354&lt;0,AK3354&gt;0),AK3354,0)+IF(AND(AL3354&gt;0,AM3354&gt;0),AM3354,0))</f>
        <v>0</v>
      </c>
      <c r="AQ3354" s="40">
        <f>AU3354*D3354</f>
        <v>61360.508881034802</v>
      </c>
      <c r="AR3354" s="40">
        <f>AV3354*E3354</f>
        <v>38284.429213964446</v>
      </c>
      <c r="AS3354" s="40">
        <f>IF(AND(Y3354&lt;&gt;0,AN3354&lt;&gt;0),0,Q3354)</f>
        <v>6136.2163330825679</v>
      </c>
      <c r="AT3354" s="41">
        <f t="shared" si="836"/>
        <v>105781.15442808182</v>
      </c>
      <c r="AU3354" s="42">
        <f>S3354+AN3354</f>
        <v>662.13994691955111</v>
      </c>
      <c r="AV3354" s="37">
        <f>T3354+AO3354</f>
        <v>686.46995183726813</v>
      </c>
      <c r="AW3354" s="58">
        <f t="shared" si="837"/>
        <v>0.58007032739231834</v>
      </c>
      <c r="AX3354" s="58">
        <f t="shared" si="838"/>
        <v>0.36192107583769234</v>
      </c>
      <c r="AY3354" s="59">
        <f t="shared" si="839"/>
        <v>5.8008596769989311E-2</v>
      </c>
      <c r="AZ3354" s="54">
        <f t="shared" si="847"/>
        <v>1.0762194241792589E-2</v>
      </c>
    </row>
    <row r="3355" spans="3:52" x14ac:dyDescent="0.25">
      <c r="C3355" s="35">
        <v>39539</v>
      </c>
      <c r="D3355" s="36">
        <v>97.71</v>
      </c>
      <c r="E3355" s="37">
        <v>56.91</v>
      </c>
      <c r="F3355" s="38">
        <v>0</v>
      </c>
      <c r="G3355" s="7">
        <v>0</v>
      </c>
      <c r="H3355" s="38">
        <v>1</v>
      </c>
      <c r="I3355" s="7">
        <v>1</v>
      </c>
      <c r="J3355" s="36">
        <f t="shared" si="840"/>
        <v>97.661145000000005</v>
      </c>
      <c r="K3355" s="37">
        <f t="shared" si="841"/>
        <v>56.881545000000003</v>
      </c>
      <c r="L3355" s="36">
        <f t="shared" si="842"/>
        <v>97.758854999999983</v>
      </c>
      <c r="M3355" s="37">
        <f t="shared" si="843"/>
        <v>56.93845499999999</v>
      </c>
      <c r="O3355" s="39">
        <f t="shared" si="844"/>
        <v>64697.694213509334</v>
      </c>
      <c r="P3355" s="40">
        <f t="shared" si="845"/>
        <v>39067.004959058926</v>
      </c>
      <c r="Q3355" s="40">
        <f>S3355*F3355+T3355*G3355+AS3354*(1+$G$9/252)</f>
        <v>6136.4598337307052</v>
      </c>
      <c r="R3355" s="41">
        <f t="shared" si="832"/>
        <v>109901.15900629897</v>
      </c>
      <c r="S3355" s="36">
        <f>AU3354*H3354</f>
        <v>662.13994691955111</v>
      </c>
      <c r="T3355" s="37">
        <f>AV3354*I3354</f>
        <v>686.46995183726813</v>
      </c>
      <c r="U3355" s="57">
        <f t="shared" si="835"/>
        <v>0.58868982637208767</v>
      </c>
      <c r="V3355" s="58">
        <f t="shared" si="833"/>
        <v>0.35547400329799805</v>
      </c>
      <c r="W3355" s="59">
        <f t="shared" si="834"/>
        <v>5.5836170329914309E-2</v>
      </c>
      <c r="Y3355" s="7">
        <f t="shared" si="846"/>
        <v>0</v>
      </c>
      <c r="Z3355" s="40"/>
      <c r="AA3355" s="40"/>
      <c r="AB3355" s="40"/>
      <c r="AC3355" s="40"/>
      <c r="AD3355" s="40"/>
      <c r="AE3355" s="40"/>
      <c r="AF3355" s="40"/>
      <c r="AG3355" s="41"/>
      <c r="AH3355" s="40"/>
      <c r="AI3355" s="40"/>
      <c r="AJ3355" s="40"/>
      <c r="AK3355" s="40"/>
      <c r="AL3355" s="40"/>
      <c r="AM3355" s="41"/>
      <c r="AN3355" s="36">
        <f>Y3355*(IF(AND(AH3355&gt;0,AI3355&lt;0),AH3355,0)+IF(AND(AJ3355&lt;0,AK3355&gt;0),AJ3355,0)+IF(AND(AL3355&gt;0,AM3355&gt;0),AL3355,0))</f>
        <v>0</v>
      </c>
      <c r="AO3355" s="37">
        <f>Y3355*(IF(AND(AH3355&gt;0,AI3355&lt;0),AI3355,0)+IF(AND(AJ3355&lt;0,AK3355&gt;0),AK3355,0)+IF(AND(AL3355&gt;0,AM3355&gt;0),AM3355,0))</f>
        <v>0</v>
      </c>
      <c r="AQ3355" s="40">
        <f>AU3355*D3355</f>
        <v>64697.694213509334</v>
      </c>
      <c r="AR3355" s="40">
        <f>AV3355*E3355</f>
        <v>39067.004959058926</v>
      </c>
      <c r="AS3355" s="40">
        <f>IF(AND(Y3355&lt;&gt;0,AN3355&lt;&gt;0),0,Q3355)</f>
        <v>6136.4598337307052</v>
      </c>
      <c r="AT3355" s="41">
        <f t="shared" si="836"/>
        <v>109901.15900629897</v>
      </c>
      <c r="AU3355" s="42">
        <f>S3355+AN3355</f>
        <v>662.13994691955111</v>
      </c>
      <c r="AV3355" s="37">
        <f>T3355+AO3355</f>
        <v>686.46995183726813</v>
      </c>
      <c r="AW3355" s="58">
        <f t="shared" si="837"/>
        <v>0.58868982637208767</v>
      </c>
      <c r="AX3355" s="58">
        <f t="shared" si="838"/>
        <v>0.35547400329799805</v>
      </c>
      <c r="AY3355" s="59">
        <f t="shared" si="839"/>
        <v>5.5836170329914309E-2</v>
      </c>
      <c r="AZ3355" s="54">
        <f t="shared" si="847"/>
        <v>3.8948379798768862E-2</v>
      </c>
    </row>
    <row r="3356" spans="3:52" x14ac:dyDescent="0.25">
      <c r="C3356" s="35">
        <v>39540</v>
      </c>
      <c r="D3356" s="36">
        <v>97.33</v>
      </c>
      <c r="E3356" s="37">
        <v>56.66</v>
      </c>
      <c r="F3356" s="38">
        <v>0</v>
      </c>
      <c r="G3356" s="7">
        <v>0</v>
      </c>
      <c r="H3356" s="38">
        <v>1</v>
      </c>
      <c r="I3356" s="7">
        <v>1</v>
      </c>
      <c r="J3356" s="36">
        <f t="shared" si="840"/>
        <v>97.281334999999999</v>
      </c>
      <c r="K3356" s="37">
        <f t="shared" si="841"/>
        <v>56.63167</v>
      </c>
      <c r="L3356" s="36">
        <f t="shared" si="842"/>
        <v>97.378664999999998</v>
      </c>
      <c r="M3356" s="37">
        <f t="shared" si="843"/>
        <v>56.688329999999993</v>
      </c>
      <c r="O3356" s="39">
        <f t="shared" si="844"/>
        <v>64446.081033679911</v>
      </c>
      <c r="P3356" s="40">
        <f t="shared" si="845"/>
        <v>38895.38747109961</v>
      </c>
      <c r="Q3356" s="40">
        <f>S3356*F3356+T3356*G3356+AS3355*(1+$G$9/252)</f>
        <v>6136.7033440415671</v>
      </c>
      <c r="R3356" s="41">
        <f t="shared" ref="R3356:R3419" si="848">SUM(O3356:Q3356)</f>
        <v>109478.17184882109</v>
      </c>
      <c r="S3356" s="36">
        <f>AU3355*H3355</f>
        <v>662.13994691955111</v>
      </c>
      <c r="T3356" s="37">
        <f>AV3355*I3355</f>
        <v>686.46995183726813</v>
      </c>
      <c r="U3356" s="57">
        <f t="shared" si="835"/>
        <v>0.58866603219017766</v>
      </c>
      <c r="V3356" s="58">
        <f t="shared" ref="V3356:V3419" si="849">P3356/R3356</f>
        <v>0.35527984085092718</v>
      </c>
      <c r="W3356" s="59">
        <f t="shared" ref="W3356:W3419" si="850">Q3356/R3356</f>
        <v>5.605412695889523E-2</v>
      </c>
      <c r="Y3356" s="7">
        <f t="shared" si="846"/>
        <v>0</v>
      </c>
      <c r="Z3356" s="40"/>
      <c r="AA3356" s="40"/>
      <c r="AB3356" s="40"/>
      <c r="AC3356" s="40"/>
      <c r="AD3356" s="40"/>
      <c r="AE3356" s="40"/>
      <c r="AF3356" s="40"/>
      <c r="AG3356" s="41"/>
      <c r="AH3356" s="40"/>
      <c r="AI3356" s="40"/>
      <c r="AJ3356" s="40"/>
      <c r="AK3356" s="40"/>
      <c r="AL3356" s="40"/>
      <c r="AM3356" s="41"/>
      <c r="AN3356" s="36">
        <f>Y3356*(IF(AND(AH3356&gt;0,AI3356&lt;0),AH3356,0)+IF(AND(AJ3356&lt;0,AK3356&gt;0),AJ3356,0)+IF(AND(AL3356&gt;0,AM3356&gt;0),AL3356,0))</f>
        <v>0</v>
      </c>
      <c r="AO3356" s="37">
        <f>Y3356*(IF(AND(AH3356&gt;0,AI3356&lt;0),AI3356,0)+IF(AND(AJ3356&lt;0,AK3356&gt;0),AK3356,0)+IF(AND(AL3356&gt;0,AM3356&gt;0),AM3356,0))</f>
        <v>0</v>
      </c>
      <c r="AQ3356" s="40">
        <f>AU3356*D3356</f>
        <v>64446.081033679911</v>
      </c>
      <c r="AR3356" s="40">
        <f>AV3356*E3356</f>
        <v>38895.38747109961</v>
      </c>
      <c r="AS3356" s="40">
        <f>IF(AND(Y3356&lt;&gt;0,AN3356&lt;&gt;0),0,Q3356)</f>
        <v>6136.7033440415671</v>
      </c>
      <c r="AT3356" s="41">
        <f t="shared" si="836"/>
        <v>109478.17184882109</v>
      </c>
      <c r="AU3356" s="42">
        <f>S3356+AN3356</f>
        <v>662.13994691955111</v>
      </c>
      <c r="AV3356" s="37">
        <f>T3356+AO3356</f>
        <v>686.46995183726813</v>
      </c>
      <c r="AW3356" s="58">
        <f t="shared" si="837"/>
        <v>0.58866603219017766</v>
      </c>
      <c r="AX3356" s="58">
        <f t="shared" si="838"/>
        <v>0.35527984085092718</v>
      </c>
      <c r="AY3356" s="59">
        <f t="shared" si="839"/>
        <v>5.605412695889523E-2</v>
      </c>
      <c r="AZ3356" s="54">
        <f t="shared" si="847"/>
        <v>-3.8487961483066879E-3</v>
      </c>
    </row>
    <row r="3357" spans="3:52" x14ac:dyDescent="0.25">
      <c r="C3357" s="35">
        <v>39541</v>
      </c>
      <c r="D3357" s="36">
        <v>97.67</v>
      </c>
      <c r="E3357" s="37">
        <v>56.24</v>
      </c>
      <c r="F3357" s="38">
        <v>0</v>
      </c>
      <c r="G3357" s="7">
        <v>0</v>
      </c>
      <c r="H3357" s="38">
        <v>1</v>
      </c>
      <c r="I3357" s="7">
        <v>1</v>
      </c>
      <c r="J3357" s="36">
        <f t="shared" si="840"/>
        <v>97.621165000000005</v>
      </c>
      <c r="K3357" s="37">
        <f t="shared" si="841"/>
        <v>56.211880000000008</v>
      </c>
      <c r="L3357" s="36">
        <f t="shared" si="842"/>
        <v>97.718834999999999</v>
      </c>
      <c r="M3357" s="37">
        <f t="shared" si="843"/>
        <v>56.268119999999996</v>
      </c>
      <c r="O3357" s="39">
        <f t="shared" si="844"/>
        <v>64671.20861563256</v>
      </c>
      <c r="P3357" s="40">
        <f t="shared" si="845"/>
        <v>38607.070091327958</v>
      </c>
      <c r="Q3357" s="40">
        <f>S3357*F3357+T3357*G3357+AS3356*(1+$G$9/252)</f>
        <v>6136.9468640155364</v>
      </c>
      <c r="R3357" s="41">
        <f t="shared" si="848"/>
        <v>109415.22557097606</v>
      </c>
      <c r="S3357" s="36">
        <f>AU3356*H3356</f>
        <v>662.13994691955111</v>
      </c>
      <c r="T3357" s="37">
        <f>AV3356*I3356</f>
        <v>686.46995183726813</v>
      </c>
      <c r="U3357" s="57">
        <f t="shared" ref="U3357:U3420" si="851">O3357/R3357</f>
        <v>0.59106224273770092</v>
      </c>
      <c r="V3357" s="58">
        <f t="shared" si="849"/>
        <v>0.35284915686879531</v>
      </c>
      <c r="W3357" s="59">
        <f t="shared" si="850"/>
        <v>5.6088600393503628E-2</v>
      </c>
      <c r="Y3357" s="7">
        <f t="shared" si="846"/>
        <v>0</v>
      </c>
      <c r="Z3357" s="40"/>
      <c r="AA3357" s="40"/>
      <c r="AB3357" s="40"/>
      <c r="AC3357" s="40"/>
      <c r="AD3357" s="40"/>
      <c r="AE3357" s="40"/>
      <c r="AF3357" s="40"/>
      <c r="AG3357" s="41"/>
      <c r="AH3357" s="40"/>
      <c r="AI3357" s="40"/>
      <c r="AJ3357" s="40"/>
      <c r="AK3357" s="40"/>
      <c r="AL3357" s="40"/>
      <c r="AM3357" s="41"/>
      <c r="AN3357" s="36">
        <f>Y3357*(IF(AND(AH3357&gt;0,AI3357&lt;0),AH3357,0)+IF(AND(AJ3357&lt;0,AK3357&gt;0),AJ3357,0)+IF(AND(AL3357&gt;0,AM3357&gt;0),AL3357,0))</f>
        <v>0</v>
      </c>
      <c r="AO3357" s="37">
        <f>Y3357*(IF(AND(AH3357&gt;0,AI3357&lt;0),AI3357,0)+IF(AND(AJ3357&lt;0,AK3357&gt;0),AK3357,0)+IF(AND(AL3357&gt;0,AM3357&gt;0),AM3357,0))</f>
        <v>0</v>
      </c>
      <c r="AQ3357" s="40">
        <f>AU3357*D3357</f>
        <v>64671.20861563256</v>
      </c>
      <c r="AR3357" s="40">
        <f>AV3357*E3357</f>
        <v>38607.070091327958</v>
      </c>
      <c r="AS3357" s="40">
        <f>IF(AND(Y3357&lt;&gt;0,AN3357&lt;&gt;0),0,Q3357)</f>
        <v>6136.9468640155364</v>
      </c>
      <c r="AT3357" s="41">
        <f t="shared" ref="AT3357:AT3420" si="852">SUM(AQ3357:AS3357)</f>
        <v>109415.22557097606</v>
      </c>
      <c r="AU3357" s="42">
        <f>S3357+AN3357</f>
        <v>662.13994691955111</v>
      </c>
      <c r="AV3357" s="37">
        <f>T3357+AO3357</f>
        <v>686.46995183726813</v>
      </c>
      <c r="AW3357" s="58">
        <f t="shared" si="837"/>
        <v>0.59106224273770092</v>
      </c>
      <c r="AX3357" s="58">
        <f t="shared" si="838"/>
        <v>0.35284915686879531</v>
      </c>
      <c r="AY3357" s="59">
        <f t="shared" si="839"/>
        <v>5.6088600393503628E-2</v>
      </c>
      <c r="AZ3357" s="54">
        <f t="shared" si="847"/>
        <v>-5.7496646849330979E-4</v>
      </c>
    </row>
    <row r="3358" spans="3:52" x14ac:dyDescent="0.25">
      <c r="C3358" s="35">
        <v>39542</v>
      </c>
      <c r="D3358" s="36">
        <v>96.87</v>
      </c>
      <c r="E3358" s="37">
        <v>55.72</v>
      </c>
      <c r="F3358" s="38">
        <v>0</v>
      </c>
      <c r="G3358" s="7">
        <v>0</v>
      </c>
      <c r="H3358" s="38">
        <v>1</v>
      </c>
      <c r="I3358" s="7">
        <v>1</v>
      </c>
      <c r="J3358" s="36">
        <f t="shared" si="840"/>
        <v>96.821565000000007</v>
      </c>
      <c r="K3358" s="37">
        <f t="shared" si="841"/>
        <v>55.692140000000002</v>
      </c>
      <c r="L3358" s="36">
        <f t="shared" si="842"/>
        <v>96.918435000000002</v>
      </c>
      <c r="M3358" s="37">
        <f t="shared" si="843"/>
        <v>55.747859999999996</v>
      </c>
      <c r="O3358" s="39">
        <f t="shared" si="844"/>
        <v>64141.496658096919</v>
      </c>
      <c r="P3358" s="40">
        <f t="shared" si="845"/>
        <v>38250.105716372578</v>
      </c>
      <c r="Q3358" s="40">
        <f>S3358*F3358+T3358*G3358+AS3357*(1+$G$9/252)</f>
        <v>6137.190393652997</v>
      </c>
      <c r="R3358" s="41">
        <f t="shared" si="848"/>
        <v>108528.7927681225</v>
      </c>
      <c r="S3358" s="36">
        <f>AU3357*H3357</f>
        <v>662.13994691955111</v>
      </c>
      <c r="T3358" s="37">
        <f>AV3357*I3357</f>
        <v>686.46995183726813</v>
      </c>
      <c r="U3358" s="57">
        <f t="shared" si="851"/>
        <v>0.5910090310793249</v>
      </c>
      <c r="V3358" s="58">
        <f t="shared" si="849"/>
        <v>0.35244200862066116</v>
      </c>
      <c r="W3358" s="59">
        <f t="shared" si="850"/>
        <v>5.6548960300013919E-2</v>
      </c>
      <c r="Y3358" s="7">
        <f t="shared" si="846"/>
        <v>0</v>
      </c>
      <c r="Z3358" s="40"/>
      <c r="AA3358" s="40"/>
      <c r="AB3358" s="40"/>
      <c r="AC3358" s="40"/>
      <c r="AD3358" s="40"/>
      <c r="AE3358" s="40"/>
      <c r="AF3358" s="40"/>
      <c r="AG3358" s="41"/>
      <c r="AH3358" s="40"/>
      <c r="AI3358" s="40"/>
      <c r="AJ3358" s="40"/>
      <c r="AK3358" s="40"/>
      <c r="AL3358" s="40"/>
      <c r="AM3358" s="41"/>
      <c r="AN3358" s="36">
        <f>Y3358*(IF(AND(AH3358&gt;0,AI3358&lt;0),AH3358,0)+IF(AND(AJ3358&lt;0,AK3358&gt;0),AJ3358,0)+IF(AND(AL3358&gt;0,AM3358&gt;0),AL3358,0))</f>
        <v>0</v>
      </c>
      <c r="AO3358" s="37">
        <f>Y3358*(IF(AND(AH3358&gt;0,AI3358&lt;0),AI3358,0)+IF(AND(AJ3358&lt;0,AK3358&gt;0),AK3358,0)+IF(AND(AL3358&gt;0,AM3358&gt;0),AM3358,0))</f>
        <v>0</v>
      </c>
      <c r="AQ3358" s="40">
        <f>AU3358*D3358</f>
        <v>64141.496658096919</v>
      </c>
      <c r="AR3358" s="40">
        <f>AV3358*E3358</f>
        <v>38250.105716372578</v>
      </c>
      <c r="AS3358" s="40">
        <f>IF(AND(Y3358&lt;&gt;0,AN3358&lt;&gt;0),0,Q3358)</f>
        <v>6137.190393652997</v>
      </c>
      <c r="AT3358" s="41">
        <f t="shared" si="852"/>
        <v>108528.7927681225</v>
      </c>
      <c r="AU3358" s="42">
        <f>S3358+AN3358</f>
        <v>662.13994691955111</v>
      </c>
      <c r="AV3358" s="37">
        <f>T3358+AO3358</f>
        <v>686.46995183726813</v>
      </c>
      <c r="AW3358" s="58">
        <f t="shared" si="837"/>
        <v>0.5910090310793249</v>
      </c>
      <c r="AX3358" s="58">
        <f t="shared" si="838"/>
        <v>0.35244200862066116</v>
      </c>
      <c r="AY3358" s="59">
        <f t="shared" si="839"/>
        <v>5.6548960300013919E-2</v>
      </c>
      <c r="AZ3358" s="54">
        <f t="shared" si="847"/>
        <v>-8.1015489227187487E-3</v>
      </c>
    </row>
    <row r="3359" spans="3:52" x14ac:dyDescent="0.25">
      <c r="C3359" s="35">
        <v>39545</v>
      </c>
      <c r="D3359" s="36">
        <v>96.48</v>
      </c>
      <c r="E3359" s="37">
        <v>55.65</v>
      </c>
      <c r="F3359" s="38">
        <v>0</v>
      </c>
      <c r="G3359" s="7">
        <v>0</v>
      </c>
      <c r="H3359" s="38">
        <v>1</v>
      </c>
      <c r="I3359" s="7">
        <v>1</v>
      </c>
      <c r="J3359" s="36">
        <f t="shared" si="840"/>
        <v>96.431760000000011</v>
      </c>
      <c r="K3359" s="37">
        <f t="shared" si="841"/>
        <v>55.622174999999999</v>
      </c>
      <c r="L3359" s="36">
        <f t="shared" si="842"/>
        <v>96.528239999999997</v>
      </c>
      <c r="M3359" s="37">
        <f t="shared" si="843"/>
        <v>55.677824999999999</v>
      </c>
      <c r="O3359" s="39">
        <f t="shared" si="844"/>
        <v>63883.262078798296</v>
      </c>
      <c r="P3359" s="40">
        <f t="shared" si="845"/>
        <v>38202.052819743971</v>
      </c>
      <c r="Q3359" s="40">
        <f>S3359*F3359+T3359*G3359+AS3358*(1+$G$9/252)</f>
        <v>6137.4339329543318</v>
      </c>
      <c r="R3359" s="41">
        <f t="shared" si="848"/>
        <v>108222.7488314966</v>
      </c>
      <c r="S3359" s="36">
        <f>AU3358*H3358</f>
        <v>662.13994691955111</v>
      </c>
      <c r="T3359" s="37">
        <f>AV3358*I3358</f>
        <v>686.46995183726813</v>
      </c>
      <c r="U3359" s="57">
        <f t="shared" si="851"/>
        <v>0.59029421049233255</v>
      </c>
      <c r="V3359" s="58">
        <f t="shared" si="849"/>
        <v>0.35299466361942783</v>
      </c>
      <c r="W3359" s="59">
        <f t="shared" si="850"/>
        <v>5.6711125888239532E-2</v>
      </c>
      <c r="Y3359" s="7">
        <f t="shared" si="846"/>
        <v>0</v>
      </c>
      <c r="Z3359" s="40"/>
      <c r="AA3359" s="40"/>
      <c r="AB3359" s="40"/>
      <c r="AC3359" s="40"/>
      <c r="AD3359" s="40"/>
      <c r="AE3359" s="40"/>
      <c r="AF3359" s="40"/>
      <c r="AG3359" s="41"/>
      <c r="AH3359" s="40"/>
      <c r="AI3359" s="40"/>
      <c r="AJ3359" s="40"/>
      <c r="AK3359" s="40"/>
      <c r="AL3359" s="40"/>
      <c r="AM3359" s="41"/>
      <c r="AN3359" s="36">
        <f>Y3359*(IF(AND(AH3359&gt;0,AI3359&lt;0),AH3359,0)+IF(AND(AJ3359&lt;0,AK3359&gt;0),AJ3359,0)+IF(AND(AL3359&gt;0,AM3359&gt;0),AL3359,0))</f>
        <v>0</v>
      </c>
      <c r="AO3359" s="37">
        <f>Y3359*(IF(AND(AH3359&gt;0,AI3359&lt;0),AI3359,0)+IF(AND(AJ3359&lt;0,AK3359&gt;0),AK3359,0)+IF(AND(AL3359&gt;0,AM3359&gt;0),AM3359,0))</f>
        <v>0</v>
      </c>
      <c r="AQ3359" s="40">
        <f>AU3359*D3359</f>
        <v>63883.262078798296</v>
      </c>
      <c r="AR3359" s="40">
        <f>AV3359*E3359</f>
        <v>38202.052819743971</v>
      </c>
      <c r="AS3359" s="40">
        <f>IF(AND(Y3359&lt;&gt;0,AN3359&lt;&gt;0),0,Q3359)</f>
        <v>6137.4339329543318</v>
      </c>
      <c r="AT3359" s="41">
        <f t="shared" si="852"/>
        <v>108222.7488314966</v>
      </c>
      <c r="AU3359" s="42">
        <f>S3359+AN3359</f>
        <v>662.13994691955111</v>
      </c>
      <c r="AV3359" s="37">
        <f>T3359+AO3359</f>
        <v>686.46995183726813</v>
      </c>
      <c r="AW3359" s="58">
        <f t="shared" si="837"/>
        <v>0.59029421049233255</v>
      </c>
      <c r="AX3359" s="58">
        <f t="shared" si="838"/>
        <v>0.35299466361942783</v>
      </c>
      <c r="AY3359" s="59">
        <f t="shared" si="839"/>
        <v>5.6711125888239532E-2</v>
      </c>
      <c r="AZ3359" s="54">
        <f t="shared" si="847"/>
        <v>-2.8199331147059636E-3</v>
      </c>
    </row>
    <row r="3360" spans="3:52" x14ac:dyDescent="0.25">
      <c r="C3360" s="35">
        <v>39546</v>
      </c>
      <c r="D3360" s="36">
        <v>96.05</v>
      </c>
      <c r="E3360" s="37">
        <v>55.87</v>
      </c>
      <c r="F3360" s="38">
        <v>0</v>
      </c>
      <c r="G3360" s="7">
        <v>0</v>
      </c>
      <c r="H3360" s="38">
        <v>1</v>
      </c>
      <c r="I3360" s="7">
        <v>1</v>
      </c>
      <c r="J3360" s="36">
        <f t="shared" si="840"/>
        <v>96.001975000000002</v>
      </c>
      <c r="K3360" s="37">
        <f t="shared" si="841"/>
        <v>55.842064999999998</v>
      </c>
      <c r="L3360" s="36">
        <f t="shared" si="842"/>
        <v>96.098024999999993</v>
      </c>
      <c r="M3360" s="37">
        <f t="shared" si="843"/>
        <v>55.897934999999997</v>
      </c>
      <c r="O3360" s="39">
        <f t="shared" si="844"/>
        <v>63598.541901622884</v>
      </c>
      <c r="P3360" s="40">
        <f t="shared" si="845"/>
        <v>38353.076209148167</v>
      </c>
      <c r="Q3360" s="40">
        <f>S3360*F3360+T3360*G3360+AS3359*(1+$G$9/252)</f>
        <v>6137.6774819199245</v>
      </c>
      <c r="R3360" s="41">
        <f t="shared" si="848"/>
        <v>108089.29559269098</v>
      </c>
      <c r="S3360" s="36">
        <f>AU3359*H3359</f>
        <v>662.13994691955111</v>
      </c>
      <c r="T3360" s="37">
        <f>AV3359*I3359</f>
        <v>686.46995183726813</v>
      </c>
      <c r="U3360" s="57">
        <f t="shared" si="851"/>
        <v>0.58838890153636481</v>
      </c>
      <c r="V3360" s="58">
        <f t="shared" si="849"/>
        <v>0.35482770054930035</v>
      </c>
      <c r="W3360" s="59">
        <f t="shared" si="850"/>
        <v>5.6783397914334781E-2</v>
      </c>
      <c r="Y3360" s="7">
        <f t="shared" si="846"/>
        <v>0</v>
      </c>
      <c r="Z3360" s="40"/>
      <c r="AA3360" s="40"/>
      <c r="AB3360" s="40"/>
      <c r="AC3360" s="40"/>
      <c r="AD3360" s="40"/>
      <c r="AE3360" s="40"/>
      <c r="AF3360" s="40"/>
      <c r="AG3360" s="41"/>
      <c r="AH3360" s="40"/>
      <c r="AI3360" s="40"/>
      <c r="AJ3360" s="40"/>
      <c r="AK3360" s="40"/>
      <c r="AL3360" s="40"/>
      <c r="AM3360" s="41"/>
      <c r="AN3360" s="36">
        <f>Y3360*(IF(AND(AH3360&gt;0,AI3360&lt;0),AH3360,0)+IF(AND(AJ3360&lt;0,AK3360&gt;0),AJ3360,0)+IF(AND(AL3360&gt;0,AM3360&gt;0),AL3360,0))</f>
        <v>0</v>
      </c>
      <c r="AO3360" s="37">
        <f>Y3360*(IF(AND(AH3360&gt;0,AI3360&lt;0),AI3360,0)+IF(AND(AJ3360&lt;0,AK3360&gt;0),AK3360,0)+IF(AND(AL3360&gt;0,AM3360&gt;0),AM3360,0))</f>
        <v>0</v>
      </c>
      <c r="AQ3360" s="40">
        <f>AU3360*D3360</f>
        <v>63598.541901622884</v>
      </c>
      <c r="AR3360" s="40">
        <f>AV3360*E3360</f>
        <v>38353.076209148167</v>
      </c>
      <c r="AS3360" s="40">
        <f>IF(AND(Y3360&lt;&gt;0,AN3360&lt;&gt;0),0,Q3360)</f>
        <v>6137.6774819199245</v>
      </c>
      <c r="AT3360" s="41">
        <f t="shared" si="852"/>
        <v>108089.29559269098</v>
      </c>
      <c r="AU3360" s="42">
        <f>S3360+AN3360</f>
        <v>662.13994691955111</v>
      </c>
      <c r="AV3360" s="37">
        <f>T3360+AO3360</f>
        <v>686.46995183726813</v>
      </c>
      <c r="AW3360" s="58">
        <f t="shared" si="837"/>
        <v>0.58838890153636481</v>
      </c>
      <c r="AX3360" s="58">
        <f t="shared" si="838"/>
        <v>0.35482770054930035</v>
      </c>
      <c r="AY3360" s="59">
        <f t="shared" si="839"/>
        <v>5.6783397914334781E-2</v>
      </c>
      <c r="AZ3360" s="54">
        <f t="shared" si="847"/>
        <v>-1.2331348098856276E-3</v>
      </c>
    </row>
    <row r="3361" spans="3:52" x14ac:dyDescent="0.25">
      <c r="C3361" s="35">
        <v>39547</v>
      </c>
      <c r="D3361" s="36">
        <v>93.11</v>
      </c>
      <c r="E3361" s="37">
        <v>55.74</v>
      </c>
      <c r="F3361" s="38">
        <v>0</v>
      </c>
      <c r="G3361" s="7">
        <v>0</v>
      </c>
      <c r="H3361" s="38">
        <v>1</v>
      </c>
      <c r="I3361" s="7">
        <v>1</v>
      </c>
      <c r="J3361" s="36">
        <f t="shared" si="840"/>
        <v>93.063445000000002</v>
      </c>
      <c r="K3361" s="37">
        <f t="shared" si="841"/>
        <v>55.712130000000002</v>
      </c>
      <c r="L3361" s="36">
        <f t="shared" si="842"/>
        <v>93.156554999999997</v>
      </c>
      <c r="M3361" s="37">
        <f t="shared" si="843"/>
        <v>55.767870000000002</v>
      </c>
      <c r="O3361" s="39">
        <f t="shared" si="844"/>
        <v>61651.8504576794</v>
      </c>
      <c r="P3361" s="40">
        <f t="shared" si="845"/>
        <v>38263.835115409325</v>
      </c>
      <c r="Q3361" s="40">
        <f>S3361*F3361+T3361*G3361+AS3360*(1+$G$9/252)</f>
        <v>6137.921040550159</v>
      </c>
      <c r="R3361" s="41">
        <f t="shared" si="848"/>
        <v>106053.6066136389</v>
      </c>
      <c r="S3361" s="36">
        <f>AU3360*H3360</f>
        <v>662.13994691955111</v>
      </c>
      <c r="T3361" s="37">
        <f>AV3360*I3360</f>
        <v>686.46995183726813</v>
      </c>
      <c r="U3361" s="57">
        <f t="shared" si="851"/>
        <v>0.58132724031047467</v>
      </c>
      <c r="V3361" s="58">
        <f t="shared" si="849"/>
        <v>0.36079711324488278</v>
      </c>
      <c r="W3361" s="59">
        <f t="shared" si="850"/>
        <v>5.7875646444642451E-2</v>
      </c>
      <c r="Y3361" s="7">
        <f t="shared" si="846"/>
        <v>0</v>
      </c>
      <c r="Z3361" s="40"/>
      <c r="AA3361" s="40"/>
      <c r="AB3361" s="40"/>
      <c r="AC3361" s="40"/>
      <c r="AD3361" s="40"/>
      <c r="AE3361" s="40"/>
      <c r="AF3361" s="40"/>
      <c r="AG3361" s="41"/>
      <c r="AH3361" s="40"/>
      <c r="AI3361" s="40"/>
      <c r="AJ3361" s="40"/>
      <c r="AK3361" s="40"/>
      <c r="AL3361" s="40"/>
      <c r="AM3361" s="41"/>
      <c r="AN3361" s="36">
        <f>Y3361*(IF(AND(AH3361&gt;0,AI3361&lt;0),AH3361,0)+IF(AND(AJ3361&lt;0,AK3361&gt;0),AJ3361,0)+IF(AND(AL3361&gt;0,AM3361&gt;0),AL3361,0))</f>
        <v>0</v>
      </c>
      <c r="AO3361" s="37">
        <f>Y3361*(IF(AND(AH3361&gt;0,AI3361&lt;0),AI3361,0)+IF(AND(AJ3361&lt;0,AK3361&gt;0),AK3361,0)+IF(AND(AL3361&gt;0,AM3361&gt;0),AM3361,0))</f>
        <v>0</v>
      </c>
      <c r="AQ3361" s="40">
        <f>AU3361*D3361</f>
        <v>61651.8504576794</v>
      </c>
      <c r="AR3361" s="40">
        <f>AV3361*E3361</f>
        <v>38263.835115409325</v>
      </c>
      <c r="AS3361" s="40">
        <f>IF(AND(Y3361&lt;&gt;0,AN3361&lt;&gt;0),0,Q3361)</f>
        <v>6137.921040550159</v>
      </c>
      <c r="AT3361" s="41">
        <f t="shared" si="852"/>
        <v>106053.6066136389</v>
      </c>
      <c r="AU3361" s="42">
        <f>S3361+AN3361</f>
        <v>662.13994691955111</v>
      </c>
      <c r="AV3361" s="37">
        <f>T3361+AO3361</f>
        <v>686.46995183726813</v>
      </c>
      <c r="AW3361" s="58">
        <f t="shared" si="837"/>
        <v>0.58132724031047467</v>
      </c>
      <c r="AX3361" s="58">
        <f t="shared" si="838"/>
        <v>0.36079711324488278</v>
      </c>
      <c r="AY3361" s="59">
        <f t="shared" si="839"/>
        <v>5.7875646444642451E-2</v>
      </c>
      <c r="AZ3361" s="54">
        <f t="shared" si="847"/>
        <v>-1.8833400364852926E-2</v>
      </c>
    </row>
    <row r="3362" spans="3:52" x14ac:dyDescent="0.25">
      <c r="C3362" s="35">
        <v>39548</v>
      </c>
      <c r="D3362" s="36">
        <v>94.34</v>
      </c>
      <c r="E3362" s="37">
        <v>55.85</v>
      </c>
      <c r="F3362" s="38">
        <v>0</v>
      </c>
      <c r="G3362" s="7">
        <v>0</v>
      </c>
      <c r="H3362" s="38">
        <v>1</v>
      </c>
      <c r="I3362" s="7">
        <v>1</v>
      </c>
      <c r="J3362" s="36">
        <f t="shared" si="840"/>
        <v>94.292830000000009</v>
      </c>
      <c r="K3362" s="37">
        <f t="shared" si="841"/>
        <v>55.822075000000005</v>
      </c>
      <c r="L3362" s="36">
        <f t="shared" si="842"/>
        <v>94.387169999999998</v>
      </c>
      <c r="M3362" s="37">
        <f t="shared" si="843"/>
        <v>55.877924999999998</v>
      </c>
      <c r="O3362" s="39">
        <f t="shared" si="844"/>
        <v>62466.282592390453</v>
      </c>
      <c r="P3362" s="40">
        <f t="shared" si="845"/>
        <v>38339.346810111427</v>
      </c>
      <c r="Q3362" s="40">
        <f>S3362*F3362+T3362*G3362+AS3361*(1+$G$9/252)</f>
        <v>6138.1646088454181</v>
      </c>
      <c r="R3362" s="41">
        <f t="shared" si="848"/>
        <v>106943.7940113473</v>
      </c>
      <c r="S3362" s="36">
        <f>AU3361*H3361</f>
        <v>662.13994691955111</v>
      </c>
      <c r="T3362" s="37">
        <f>AV3361*I3361</f>
        <v>686.46995183726813</v>
      </c>
      <c r="U3362" s="57">
        <f t="shared" si="851"/>
        <v>0.58410385726321301</v>
      </c>
      <c r="V3362" s="58">
        <f t="shared" si="849"/>
        <v>0.3584999687409951</v>
      </c>
      <c r="W3362" s="59">
        <f t="shared" si="850"/>
        <v>5.7396173995791909E-2</v>
      </c>
      <c r="Y3362" s="7">
        <f t="shared" si="846"/>
        <v>0</v>
      </c>
      <c r="Z3362" s="40"/>
      <c r="AA3362" s="40"/>
      <c r="AB3362" s="40"/>
      <c r="AC3362" s="40"/>
      <c r="AD3362" s="40"/>
      <c r="AE3362" s="40"/>
      <c r="AF3362" s="40"/>
      <c r="AG3362" s="41"/>
      <c r="AH3362" s="40"/>
      <c r="AI3362" s="40"/>
      <c r="AJ3362" s="40"/>
      <c r="AK3362" s="40"/>
      <c r="AL3362" s="40"/>
      <c r="AM3362" s="41"/>
      <c r="AN3362" s="36">
        <f>Y3362*(IF(AND(AH3362&gt;0,AI3362&lt;0),AH3362,0)+IF(AND(AJ3362&lt;0,AK3362&gt;0),AJ3362,0)+IF(AND(AL3362&gt;0,AM3362&gt;0),AL3362,0))</f>
        <v>0</v>
      </c>
      <c r="AO3362" s="37">
        <f>Y3362*(IF(AND(AH3362&gt;0,AI3362&lt;0),AI3362,0)+IF(AND(AJ3362&lt;0,AK3362&gt;0),AK3362,0)+IF(AND(AL3362&gt;0,AM3362&gt;0),AM3362,0))</f>
        <v>0</v>
      </c>
      <c r="AQ3362" s="40">
        <f>AU3362*D3362</f>
        <v>62466.282592390453</v>
      </c>
      <c r="AR3362" s="40">
        <f>AV3362*E3362</f>
        <v>38339.346810111427</v>
      </c>
      <c r="AS3362" s="40">
        <f>IF(AND(Y3362&lt;&gt;0,AN3362&lt;&gt;0),0,Q3362)</f>
        <v>6138.1646088454181</v>
      </c>
      <c r="AT3362" s="41">
        <f t="shared" si="852"/>
        <v>106943.7940113473</v>
      </c>
      <c r="AU3362" s="42">
        <f>S3362+AN3362</f>
        <v>662.13994691955111</v>
      </c>
      <c r="AV3362" s="37">
        <f>T3362+AO3362</f>
        <v>686.46995183726813</v>
      </c>
      <c r="AW3362" s="58">
        <f t="shared" si="837"/>
        <v>0.58410385726321301</v>
      </c>
      <c r="AX3362" s="58">
        <f t="shared" si="838"/>
        <v>0.3584999687409951</v>
      </c>
      <c r="AY3362" s="59">
        <f t="shared" si="839"/>
        <v>5.7396173995791909E-2</v>
      </c>
      <c r="AZ3362" s="54">
        <f t="shared" si="847"/>
        <v>8.3937494078010211E-3</v>
      </c>
    </row>
    <row r="3363" spans="3:52" x14ac:dyDescent="0.25">
      <c r="C3363" s="35">
        <v>39549</v>
      </c>
      <c r="D3363" s="36">
        <v>92.9</v>
      </c>
      <c r="E3363" s="37">
        <v>55.4</v>
      </c>
      <c r="F3363" s="38">
        <v>0</v>
      </c>
      <c r="G3363" s="7">
        <v>0</v>
      </c>
      <c r="H3363" s="38">
        <v>1</v>
      </c>
      <c r="I3363" s="7">
        <v>1</v>
      </c>
      <c r="J3363" s="36">
        <f t="shared" si="840"/>
        <v>92.853550000000013</v>
      </c>
      <c r="K3363" s="37">
        <f t="shared" si="841"/>
        <v>55.372300000000003</v>
      </c>
      <c r="L3363" s="36">
        <f t="shared" si="842"/>
        <v>92.946449999999999</v>
      </c>
      <c r="M3363" s="37">
        <f t="shared" si="843"/>
        <v>55.427699999999994</v>
      </c>
      <c r="O3363" s="39">
        <f t="shared" si="844"/>
        <v>61512.801068826302</v>
      </c>
      <c r="P3363" s="40">
        <f t="shared" si="845"/>
        <v>38030.435331784654</v>
      </c>
      <c r="Q3363" s="40">
        <f>S3363*F3363+T3363*G3363+AS3362*(1+$G$9/252)</f>
        <v>6138.4081868060857</v>
      </c>
      <c r="R3363" s="41">
        <f t="shared" si="848"/>
        <v>105681.64458741705</v>
      </c>
      <c r="S3363" s="36">
        <f>AU3362*H3362</f>
        <v>662.13994691955111</v>
      </c>
      <c r="T3363" s="37">
        <f>AV3362*I3362</f>
        <v>686.46995183726813</v>
      </c>
      <c r="U3363" s="57">
        <f t="shared" si="851"/>
        <v>0.58205756835989197</v>
      </c>
      <c r="V3363" s="58">
        <f t="shared" si="849"/>
        <v>0.35985847381781505</v>
      </c>
      <c r="W3363" s="59">
        <f t="shared" si="850"/>
        <v>5.8083957822292948E-2</v>
      </c>
      <c r="Y3363" s="7">
        <f t="shared" si="846"/>
        <v>0</v>
      </c>
      <c r="Z3363" s="40"/>
      <c r="AA3363" s="40"/>
      <c r="AB3363" s="40"/>
      <c r="AC3363" s="40"/>
      <c r="AD3363" s="40"/>
      <c r="AE3363" s="40"/>
      <c r="AF3363" s="40"/>
      <c r="AG3363" s="41"/>
      <c r="AH3363" s="40"/>
      <c r="AI3363" s="40"/>
      <c r="AJ3363" s="40"/>
      <c r="AK3363" s="40"/>
      <c r="AL3363" s="40"/>
      <c r="AM3363" s="41"/>
      <c r="AN3363" s="36">
        <f>Y3363*(IF(AND(AH3363&gt;0,AI3363&lt;0),AH3363,0)+IF(AND(AJ3363&lt;0,AK3363&gt;0),AJ3363,0)+IF(AND(AL3363&gt;0,AM3363&gt;0),AL3363,0))</f>
        <v>0</v>
      </c>
      <c r="AO3363" s="37">
        <f>Y3363*(IF(AND(AH3363&gt;0,AI3363&lt;0),AI3363,0)+IF(AND(AJ3363&lt;0,AK3363&gt;0),AK3363,0)+IF(AND(AL3363&gt;0,AM3363&gt;0),AM3363,0))</f>
        <v>0</v>
      </c>
      <c r="AQ3363" s="40">
        <f>AU3363*D3363</f>
        <v>61512.801068826302</v>
      </c>
      <c r="AR3363" s="40">
        <f>AV3363*E3363</f>
        <v>38030.435331784654</v>
      </c>
      <c r="AS3363" s="40">
        <f>IF(AND(Y3363&lt;&gt;0,AN3363&lt;&gt;0),0,Q3363)</f>
        <v>6138.4081868060857</v>
      </c>
      <c r="AT3363" s="41">
        <f t="shared" si="852"/>
        <v>105681.64458741705</v>
      </c>
      <c r="AU3363" s="42">
        <f>S3363+AN3363</f>
        <v>662.13994691955111</v>
      </c>
      <c r="AV3363" s="37">
        <f>T3363+AO3363</f>
        <v>686.46995183726813</v>
      </c>
      <c r="AW3363" s="58">
        <f t="shared" si="837"/>
        <v>0.58205756835989197</v>
      </c>
      <c r="AX3363" s="58">
        <f t="shared" si="838"/>
        <v>0.35985847381781505</v>
      </c>
      <c r="AY3363" s="59">
        <f t="shared" si="839"/>
        <v>5.8083957822292948E-2</v>
      </c>
      <c r="AZ3363" s="54">
        <f t="shared" si="847"/>
        <v>-1.1801988470657165E-2</v>
      </c>
    </row>
    <row r="3364" spans="3:52" x14ac:dyDescent="0.25">
      <c r="C3364" s="35">
        <v>39552</v>
      </c>
      <c r="D3364" s="36">
        <v>92.82</v>
      </c>
      <c r="E3364" s="37">
        <v>55.54</v>
      </c>
      <c r="F3364" s="38">
        <v>0</v>
      </c>
      <c r="G3364" s="7">
        <v>0</v>
      </c>
      <c r="H3364" s="38">
        <v>1</v>
      </c>
      <c r="I3364" s="7">
        <v>1</v>
      </c>
      <c r="J3364" s="36">
        <f t="shared" si="840"/>
        <v>92.773589999999999</v>
      </c>
      <c r="K3364" s="37">
        <f t="shared" si="841"/>
        <v>55.512230000000002</v>
      </c>
      <c r="L3364" s="36">
        <f t="shared" si="842"/>
        <v>92.866409999999988</v>
      </c>
      <c r="M3364" s="37">
        <f t="shared" si="843"/>
        <v>55.567769999999996</v>
      </c>
      <c r="O3364" s="39">
        <f t="shared" si="844"/>
        <v>61459.829873072733</v>
      </c>
      <c r="P3364" s="40">
        <f t="shared" si="845"/>
        <v>38126.541125041869</v>
      </c>
      <c r="Q3364" s="40">
        <f>S3364*F3364+T3364*G3364+AS3363*(1+$G$9/252)</f>
        <v>6138.6517744325456</v>
      </c>
      <c r="R3364" s="41">
        <f t="shared" si="848"/>
        <v>105725.02277254715</v>
      </c>
      <c r="S3364" s="36">
        <f>AU3363*H3363</f>
        <v>662.13994691955111</v>
      </c>
      <c r="T3364" s="37">
        <f>AV3363*I3363</f>
        <v>686.46995183726813</v>
      </c>
      <c r="U3364" s="57">
        <f t="shared" si="851"/>
        <v>0.58131772650732938</v>
      </c>
      <c r="V3364" s="58">
        <f t="shared" si="849"/>
        <v>0.3606198431100448</v>
      </c>
      <c r="W3364" s="59">
        <f t="shared" si="850"/>
        <v>5.8062430382625797E-2</v>
      </c>
      <c r="Y3364" s="7">
        <f t="shared" si="846"/>
        <v>0</v>
      </c>
      <c r="Z3364" s="40"/>
      <c r="AA3364" s="40"/>
      <c r="AB3364" s="40"/>
      <c r="AC3364" s="40"/>
      <c r="AD3364" s="40"/>
      <c r="AE3364" s="40"/>
      <c r="AF3364" s="40"/>
      <c r="AG3364" s="41"/>
      <c r="AH3364" s="40"/>
      <c r="AI3364" s="40"/>
      <c r="AJ3364" s="40"/>
      <c r="AK3364" s="40"/>
      <c r="AL3364" s="40"/>
      <c r="AM3364" s="41"/>
      <c r="AN3364" s="36">
        <f>Y3364*(IF(AND(AH3364&gt;0,AI3364&lt;0),AH3364,0)+IF(AND(AJ3364&lt;0,AK3364&gt;0),AJ3364,0)+IF(AND(AL3364&gt;0,AM3364&gt;0),AL3364,0))</f>
        <v>0</v>
      </c>
      <c r="AO3364" s="37">
        <f>Y3364*(IF(AND(AH3364&gt;0,AI3364&lt;0),AI3364,0)+IF(AND(AJ3364&lt;0,AK3364&gt;0),AK3364,0)+IF(AND(AL3364&gt;0,AM3364&gt;0),AM3364,0))</f>
        <v>0</v>
      </c>
      <c r="AQ3364" s="40">
        <f>AU3364*D3364</f>
        <v>61459.829873072733</v>
      </c>
      <c r="AR3364" s="40">
        <f>AV3364*E3364</f>
        <v>38126.541125041869</v>
      </c>
      <c r="AS3364" s="40">
        <f>IF(AND(Y3364&lt;&gt;0,AN3364&lt;&gt;0),0,Q3364)</f>
        <v>6138.6517744325456</v>
      </c>
      <c r="AT3364" s="41">
        <f t="shared" si="852"/>
        <v>105725.02277254715</v>
      </c>
      <c r="AU3364" s="42">
        <f>S3364+AN3364</f>
        <v>662.13994691955111</v>
      </c>
      <c r="AV3364" s="37">
        <f>T3364+AO3364</f>
        <v>686.46995183726813</v>
      </c>
      <c r="AW3364" s="58">
        <f t="shared" si="837"/>
        <v>0.58131772650732938</v>
      </c>
      <c r="AX3364" s="58">
        <f t="shared" si="838"/>
        <v>0.3606198431100448</v>
      </c>
      <c r="AY3364" s="59">
        <f t="shared" si="839"/>
        <v>5.8062430382625797E-2</v>
      </c>
      <c r="AZ3364" s="54">
        <f t="shared" si="847"/>
        <v>4.1046092062102524E-4</v>
      </c>
    </row>
    <row r="3365" spans="3:52" x14ac:dyDescent="0.25">
      <c r="C3365" s="35">
        <v>39553</v>
      </c>
      <c r="D3365" s="36">
        <v>93.67</v>
      </c>
      <c r="E3365" s="37">
        <v>55.96</v>
      </c>
      <c r="F3365" s="38">
        <v>0</v>
      </c>
      <c r="G3365" s="7">
        <v>0</v>
      </c>
      <c r="H3365" s="38">
        <v>1</v>
      </c>
      <c r="I3365" s="7">
        <v>1</v>
      </c>
      <c r="J3365" s="36">
        <f t="shared" si="840"/>
        <v>93.623165</v>
      </c>
      <c r="K3365" s="37">
        <f t="shared" si="841"/>
        <v>55.932020000000001</v>
      </c>
      <c r="L3365" s="36">
        <f t="shared" si="842"/>
        <v>93.716835000000003</v>
      </c>
      <c r="M3365" s="37">
        <f t="shared" si="843"/>
        <v>55.98798</v>
      </c>
      <c r="O3365" s="39">
        <f t="shared" si="844"/>
        <v>62022.648827954356</v>
      </c>
      <c r="P3365" s="40">
        <f t="shared" si="845"/>
        <v>38414.858504813528</v>
      </c>
      <c r="Q3365" s="40">
        <f>S3365*F3365+T3365*G3365+AS3364*(1+$G$9/252)</f>
        <v>6138.8953717251816</v>
      </c>
      <c r="R3365" s="41">
        <f t="shared" si="848"/>
        <v>106576.40270449307</v>
      </c>
      <c r="S3365" s="36">
        <f>AU3364*H3364</f>
        <v>662.13994691955111</v>
      </c>
      <c r="T3365" s="37">
        <f>AV3364*I3364</f>
        <v>686.46995183726813</v>
      </c>
      <c r="U3365" s="57">
        <f t="shared" si="851"/>
        <v>0.58195479725400412</v>
      </c>
      <c r="V3365" s="58">
        <f t="shared" si="849"/>
        <v>0.36044431534555843</v>
      </c>
      <c r="W3365" s="59">
        <f t="shared" si="850"/>
        <v>5.7600887400437437E-2</v>
      </c>
      <c r="Y3365" s="7">
        <f t="shared" si="846"/>
        <v>0</v>
      </c>
      <c r="Z3365" s="40"/>
      <c r="AA3365" s="40"/>
      <c r="AB3365" s="40"/>
      <c r="AC3365" s="40"/>
      <c r="AD3365" s="40"/>
      <c r="AE3365" s="40"/>
      <c r="AF3365" s="40"/>
      <c r="AG3365" s="41"/>
      <c r="AH3365" s="40"/>
      <c r="AI3365" s="40"/>
      <c r="AJ3365" s="40"/>
      <c r="AK3365" s="40"/>
      <c r="AL3365" s="40"/>
      <c r="AM3365" s="41"/>
      <c r="AN3365" s="36">
        <f>Y3365*(IF(AND(AH3365&gt;0,AI3365&lt;0),AH3365,0)+IF(AND(AJ3365&lt;0,AK3365&gt;0),AJ3365,0)+IF(AND(AL3365&gt;0,AM3365&gt;0),AL3365,0))</f>
        <v>0</v>
      </c>
      <c r="AO3365" s="37">
        <f>Y3365*(IF(AND(AH3365&gt;0,AI3365&lt;0),AI3365,0)+IF(AND(AJ3365&lt;0,AK3365&gt;0),AK3365,0)+IF(AND(AL3365&gt;0,AM3365&gt;0),AM3365,0))</f>
        <v>0</v>
      </c>
      <c r="AQ3365" s="40">
        <f>AU3365*D3365</f>
        <v>62022.648827954356</v>
      </c>
      <c r="AR3365" s="40">
        <f>AV3365*E3365</f>
        <v>38414.858504813528</v>
      </c>
      <c r="AS3365" s="40">
        <f>IF(AND(Y3365&lt;&gt;0,AN3365&lt;&gt;0),0,Q3365)</f>
        <v>6138.8953717251816</v>
      </c>
      <c r="AT3365" s="41">
        <f t="shared" si="852"/>
        <v>106576.40270449307</v>
      </c>
      <c r="AU3365" s="42">
        <f>S3365+AN3365</f>
        <v>662.13994691955111</v>
      </c>
      <c r="AV3365" s="37">
        <f>T3365+AO3365</f>
        <v>686.46995183726813</v>
      </c>
      <c r="AW3365" s="58">
        <f t="shared" si="837"/>
        <v>0.58195479725400412</v>
      </c>
      <c r="AX3365" s="58">
        <f t="shared" si="838"/>
        <v>0.36044431534555843</v>
      </c>
      <c r="AY3365" s="59">
        <f t="shared" si="839"/>
        <v>5.7600887400437437E-2</v>
      </c>
      <c r="AZ3365" s="54">
        <f t="shared" si="847"/>
        <v>8.0527760564077511E-3</v>
      </c>
    </row>
    <row r="3366" spans="3:52" x14ac:dyDescent="0.25">
      <c r="C3366" s="35">
        <v>39554</v>
      </c>
      <c r="D3366" s="36">
        <v>97.03</v>
      </c>
      <c r="E3366" s="37">
        <v>57.18</v>
      </c>
      <c r="F3366" s="38">
        <v>0</v>
      </c>
      <c r="G3366" s="7">
        <v>0</v>
      </c>
      <c r="H3366" s="38">
        <v>1</v>
      </c>
      <c r="I3366" s="7">
        <v>1</v>
      </c>
      <c r="J3366" s="36">
        <f t="shared" si="840"/>
        <v>96.981485000000006</v>
      </c>
      <c r="K3366" s="37">
        <f t="shared" si="841"/>
        <v>57.151410000000006</v>
      </c>
      <c r="L3366" s="36">
        <f t="shared" si="842"/>
        <v>97.078514999999996</v>
      </c>
      <c r="M3366" s="37">
        <f t="shared" si="843"/>
        <v>57.208589999999994</v>
      </c>
      <c r="O3366" s="39">
        <f t="shared" si="844"/>
        <v>64247.439049604043</v>
      </c>
      <c r="P3366" s="40">
        <f t="shared" si="845"/>
        <v>39252.351846054989</v>
      </c>
      <c r="Q3366" s="40">
        <f>S3366*F3366+T3366*G3366+AS3365*(1+$G$9/252)</f>
        <v>6139.1389786843765</v>
      </c>
      <c r="R3366" s="41">
        <f t="shared" si="848"/>
        <v>109638.92987434342</v>
      </c>
      <c r="S3366" s="36">
        <f>AU3365*H3365</f>
        <v>662.13994691955111</v>
      </c>
      <c r="T3366" s="37">
        <f>AV3365*I3365</f>
        <v>686.46995183726813</v>
      </c>
      <c r="U3366" s="57">
        <f t="shared" si="851"/>
        <v>0.58599111760063405</v>
      </c>
      <c r="V3366" s="58">
        <f t="shared" si="849"/>
        <v>0.35801472972275356</v>
      </c>
      <c r="W3366" s="59">
        <f t="shared" si="850"/>
        <v>5.5994152676612313E-2</v>
      </c>
      <c r="Y3366" s="7">
        <f t="shared" si="846"/>
        <v>0</v>
      </c>
      <c r="Z3366" s="40"/>
      <c r="AA3366" s="40"/>
      <c r="AB3366" s="40"/>
      <c r="AC3366" s="40"/>
      <c r="AD3366" s="40"/>
      <c r="AE3366" s="40"/>
      <c r="AF3366" s="40"/>
      <c r="AG3366" s="41"/>
      <c r="AH3366" s="40"/>
      <c r="AI3366" s="40"/>
      <c r="AJ3366" s="40"/>
      <c r="AK3366" s="40"/>
      <c r="AL3366" s="40"/>
      <c r="AM3366" s="41"/>
      <c r="AN3366" s="36">
        <f>Y3366*(IF(AND(AH3366&gt;0,AI3366&lt;0),AH3366,0)+IF(AND(AJ3366&lt;0,AK3366&gt;0),AJ3366,0)+IF(AND(AL3366&gt;0,AM3366&gt;0),AL3366,0))</f>
        <v>0</v>
      </c>
      <c r="AO3366" s="37">
        <f>Y3366*(IF(AND(AH3366&gt;0,AI3366&lt;0),AI3366,0)+IF(AND(AJ3366&lt;0,AK3366&gt;0),AK3366,0)+IF(AND(AL3366&gt;0,AM3366&gt;0),AM3366,0))</f>
        <v>0</v>
      </c>
      <c r="AQ3366" s="40">
        <f>AU3366*D3366</f>
        <v>64247.439049604043</v>
      </c>
      <c r="AR3366" s="40">
        <f>AV3366*E3366</f>
        <v>39252.351846054989</v>
      </c>
      <c r="AS3366" s="40">
        <f>IF(AND(Y3366&lt;&gt;0,AN3366&lt;&gt;0),0,Q3366)</f>
        <v>6139.1389786843765</v>
      </c>
      <c r="AT3366" s="41">
        <f t="shared" si="852"/>
        <v>109638.92987434342</v>
      </c>
      <c r="AU3366" s="42">
        <f>S3366+AN3366</f>
        <v>662.13994691955111</v>
      </c>
      <c r="AV3366" s="37">
        <f>T3366+AO3366</f>
        <v>686.46995183726813</v>
      </c>
      <c r="AW3366" s="58">
        <f t="shared" si="837"/>
        <v>0.58599111760063405</v>
      </c>
      <c r="AX3366" s="58">
        <f t="shared" si="838"/>
        <v>0.35801472972275356</v>
      </c>
      <c r="AY3366" s="59">
        <f t="shared" si="839"/>
        <v>5.5994152676612313E-2</v>
      </c>
      <c r="AZ3366" s="54">
        <f t="shared" si="847"/>
        <v>2.873550891318688E-2</v>
      </c>
    </row>
    <row r="3367" spans="3:52" x14ac:dyDescent="0.25">
      <c r="C3367" s="35">
        <v>39555</v>
      </c>
      <c r="D3367" s="36">
        <v>94.96</v>
      </c>
      <c r="E3367" s="37">
        <v>57.33</v>
      </c>
      <c r="F3367" s="38">
        <v>0</v>
      </c>
      <c r="G3367" s="7">
        <v>0</v>
      </c>
      <c r="H3367" s="38">
        <v>1</v>
      </c>
      <c r="I3367" s="7">
        <v>1</v>
      </c>
      <c r="J3367" s="36">
        <f t="shared" si="840"/>
        <v>94.912520000000001</v>
      </c>
      <c r="K3367" s="37">
        <f t="shared" si="841"/>
        <v>57.301335000000002</v>
      </c>
      <c r="L3367" s="36">
        <f t="shared" si="842"/>
        <v>95.007479999999987</v>
      </c>
      <c r="M3367" s="37">
        <f t="shared" si="843"/>
        <v>57.358664999999995</v>
      </c>
      <c r="O3367" s="39">
        <f t="shared" si="844"/>
        <v>62876.809359480569</v>
      </c>
      <c r="P3367" s="40">
        <f t="shared" si="845"/>
        <v>39355.322338830578</v>
      </c>
      <c r="Q3367" s="40">
        <f>S3367*F3367+T3367*G3367+AS3366*(1+$G$9/252)</f>
        <v>6139.3825953105143</v>
      </c>
      <c r="R3367" s="41">
        <f t="shared" si="848"/>
        <v>108371.51429362166</v>
      </c>
      <c r="S3367" s="36">
        <f>AU3366*H3366</f>
        <v>662.13994691955111</v>
      </c>
      <c r="T3367" s="37">
        <f>AV3366*I3366</f>
        <v>686.46995183726813</v>
      </c>
      <c r="U3367" s="57">
        <f t="shared" si="851"/>
        <v>0.58019683280536449</v>
      </c>
      <c r="V3367" s="58">
        <f t="shared" si="849"/>
        <v>0.36315190938645842</v>
      </c>
      <c r="W3367" s="59">
        <f t="shared" si="850"/>
        <v>5.665125780817714E-2</v>
      </c>
      <c r="Y3367" s="7">
        <f t="shared" si="846"/>
        <v>0</v>
      </c>
      <c r="Z3367" s="40"/>
      <c r="AA3367" s="40"/>
      <c r="AB3367" s="40"/>
      <c r="AC3367" s="40"/>
      <c r="AD3367" s="40"/>
      <c r="AE3367" s="40"/>
      <c r="AF3367" s="40"/>
      <c r="AG3367" s="41"/>
      <c r="AH3367" s="40"/>
      <c r="AI3367" s="40"/>
      <c r="AJ3367" s="40"/>
      <c r="AK3367" s="40"/>
      <c r="AL3367" s="40"/>
      <c r="AM3367" s="41"/>
      <c r="AN3367" s="36">
        <f>Y3367*(IF(AND(AH3367&gt;0,AI3367&lt;0),AH3367,0)+IF(AND(AJ3367&lt;0,AK3367&gt;0),AJ3367,0)+IF(AND(AL3367&gt;0,AM3367&gt;0),AL3367,0))</f>
        <v>0</v>
      </c>
      <c r="AO3367" s="37">
        <f>Y3367*(IF(AND(AH3367&gt;0,AI3367&lt;0),AI3367,0)+IF(AND(AJ3367&lt;0,AK3367&gt;0),AK3367,0)+IF(AND(AL3367&gt;0,AM3367&gt;0),AM3367,0))</f>
        <v>0</v>
      </c>
      <c r="AQ3367" s="40">
        <f>AU3367*D3367</f>
        <v>62876.809359480569</v>
      </c>
      <c r="AR3367" s="40">
        <f>AV3367*E3367</f>
        <v>39355.322338830578</v>
      </c>
      <c r="AS3367" s="40">
        <f>IF(AND(Y3367&lt;&gt;0,AN3367&lt;&gt;0),0,Q3367)</f>
        <v>6139.3825953105143</v>
      </c>
      <c r="AT3367" s="41">
        <f t="shared" si="852"/>
        <v>108371.51429362166</v>
      </c>
      <c r="AU3367" s="42">
        <f>S3367+AN3367</f>
        <v>662.13994691955111</v>
      </c>
      <c r="AV3367" s="37">
        <f>T3367+AO3367</f>
        <v>686.46995183726813</v>
      </c>
      <c r="AW3367" s="58">
        <f t="shared" si="837"/>
        <v>0.58019683280536449</v>
      </c>
      <c r="AX3367" s="58">
        <f t="shared" si="838"/>
        <v>0.36315190938645842</v>
      </c>
      <c r="AY3367" s="59">
        <f t="shared" si="839"/>
        <v>5.665125780817714E-2</v>
      </c>
      <c r="AZ3367" s="54">
        <f t="shared" si="847"/>
        <v>-1.155990469967505E-2</v>
      </c>
    </row>
    <row r="3368" spans="3:52" x14ac:dyDescent="0.25">
      <c r="C3368" s="35">
        <v>39556</v>
      </c>
      <c r="D3368" s="36">
        <v>96.71</v>
      </c>
      <c r="E3368" s="37">
        <v>58.3</v>
      </c>
      <c r="F3368" s="38">
        <v>0</v>
      </c>
      <c r="G3368" s="7">
        <v>0</v>
      </c>
      <c r="H3368" s="38">
        <v>1</v>
      </c>
      <c r="I3368" s="7">
        <v>1</v>
      </c>
      <c r="J3368" s="36">
        <f t="shared" si="840"/>
        <v>96.661644999999993</v>
      </c>
      <c r="K3368" s="37">
        <f t="shared" si="841"/>
        <v>58.270850000000003</v>
      </c>
      <c r="L3368" s="36">
        <f t="shared" si="842"/>
        <v>96.758354999999995</v>
      </c>
      <c r="M3368" s="37">
        <f t="shared" si="843"/>
        <v>58.329149999999991</v>
      </c>
      <c r="O3368" s="39">
        <f t="shared" si="844"/>
        <v>64035.554266589781</v>
      </c>
      <c r="P3368" s="40">
        <f t="shared" si="845"/>
        <v>40021.19819211273</v>
      </c>
      <c r="Q3368" s="40">
        <f>S3368*F3368+T3368*G3368+AS3367*(1+$G$9/252)</f>
        <v>6139.6262216039786</v>
      </c>
      <c r="R3368" s="41">
        <f t="shared" si="848"/>
        <v>110196.37868030649</v>
      </c>
      <c r="S3368" s="36">
        <f>AU3367*H3367</f>
        <v>662.13994691955111</v>
      </c>
      <c r="T3368" s="37">
        <f>AV3367*I3367</f>
        <v>686.46995183726813</v>
      </c>
      <c r="U3368" s="57">
        <f t="shared" si="851"/>
        <v>0.58110398030741972</v>
      </c>
      <c r="V3368" s="58">
        <f t="shared" si="849"/>
        <v>0.36318070222814891</v>
      </c>
      <c r="W3368" s="59">
        <f t="shared" si="850"/>
        <v>5.5715317464431424E-2</v>
      </c>
      <c r="Y3368" s="7">
        <f t="shared" si="846"/>
        <v>0</v>
      </c>
      <c r="Z3368" s="40"/>
      <c r="AA3368" s="40"/>
      <c r="AB3368" s="40"/>
      <c r="AC3368" s="40"/>
      <c r="AD3368" s="40"/>
      <c r="AE3368" s="40"/>
      <c r="AF3368" s="40"/>
      <c r="AG3368" s="41"/>
      <c r="AH3368" s="40"/>
      <c r="AI3368" s="40"/>
      <c r="AJ3368" s="40"/>
      <c r="AK3368" s="40"/>
      <c r="AL3368" s="40"/>
      <c r="AM3368" s="41"/>
      <c r="AN3368" s="36">
        <f>Y3368*(IF(AND(AH3368&gt;0,AI3368&lt;0),AH3368,0)+IF(AND(AJ3368&lt;0,AK3368&gt;0),AJ3368,0)+IF(AND(AL3368&gt;0,AM3368&gt;0),AL3368,0))</f>
        <v>0</v>
      </c>
      <c r="AO3368" s="37">
        <f>Y3368*(IF(AND(AH3368&gt;0,AI3368&lt;0),AI3368,0)+IF(AND(AJ3368&lt;0,AK3368&gt;0),AK3368,0)+IF(AND(AL3368&gt;0,AM3368&gt;0),AM3368,0))</f>
        <v>0</v>
      </c>
      <c r="AQ3368" s="40">
        <f>AU3368*D3368</f>
        <v>64035.554266589781</v>
      </c>
      <c r="AR3368" s="40">
        <f>AV3368*E3368</f>
        <v>40021.19819211273</v>
      </c>
      <c r="AS3368" s="40">
        <f>IF(AND(Y3368&lt;&gt;0,AN3368&lt;&gt;0),0,Q3368)</f>
        <v>6139.6262216039786</v>
      </c>
      <c r="AT3368" s="41">
        <f t="shared" si="852"/>
        <v>110196.37868030649</v>
      </c>
      <c r="AU3368" s="42">
        <f>S3368+AN3368</f>
        <v>662.13994691955111</v>
      </c>
      <c r="AV3368" s="37">
        <f>T3368+AO3368</f>
        <v>686.46995183726813</v>
      </c>
      <c r="AW3368" s="58">
        <f t="shared" si="837"/>
        <v>0.58110398030741972</v>
      </c>
      <c r="AX3368" s="58">
        <f t="shared" si="838"/>
        <v>0.36318070222814891</v>
      </c>
      <c r="AY3368" s="59">
        <f t="shared" si="839"/>
        <v>5.5715317464431424E-2</v>
      </c>
      <c r="AZ3368" s="54">
        <f t="shared" si="847"/>
        <v>1.6838967311470165E-2</v>
      </c>
    </row>
    <row r="3369" spans="3:52" x14ac:dyDescent="0.25">
      <c r="C3369" s="35">
        <v>39559</v>
      </c>
      <c r="D3369" s="36">
        <v>95.45</v>
      </c>
      <c r="E3369" s="37">
        <v>58.67</v>
      </c>
      <c r="F3369" s="38">
        <v>0</v>
      </c>
      <c r="G3369" s="7">
        <v>0</v>
      </c>
      <c r="H3369" s="38">
        <v>1</v>
      </c>
      <c r="I3369" s="7">
        <v>1</v>
      </c>
      <c r="J3369" s="36">
        <f t="shared" si="840"/>
        <v>95.402275000000003</v>
      </c>
      <c r="K3369" s="37">
        <f t="shared" si="841"/>
        <v>58.640665000000006</v>
      </c>
      <c r="L3369" s="36">
        <f t="shared" si="842"/>
        <v>95.497725000000003</v>
      </c>
      <c r="M3369" s="37">
        <f t="shared" si="843"/>
        <v>58.699334999999998</v>
      </c>
      <c r="O3369" s="39">
        <f t="shared" si="844"/>
        <v>63201.257933471155</v>
      </c>
      <c r="P3369" s="40">
        <f t="shared" si="845"/>
        <v>40275.192074292521</v>
      </c>
      <c r="Q3369" s="40">
        <f>S3369*F3369+T3369*G3369+AS3368*(1+$G$9/252)</f>
        <v>6139.8698575651524</v>
      </c>
      <c r="R3369" s="41">
        <f t="shared" si="848"/>
        <v>109616.31986532883</v>
      </c>
      <c r="S3369" s="36">
        <f>AU3368*H3368</f>
        <v>662.13994691955111</v>
      </c>
      <c r="T3369" s="37">
        <f>AV3368*I3368</f>
        <v>686.46995183726813</v>
      </c>
      <c r="U3369" s="57">
        <f t="shared" si="851"/>
        <v>0.57656796005483713</v>
      </c>
      <c r="V3369" s="58">
        <f t="shared" si="849"/>
        <v>0.36741967002516923</v>
      </c>
      <c r="W3369" s="59">
        <f t="shared" si="850"/>
        <v>5.6012369919993699E-2</v>
      </c>
      <c r="Y3369" s="7">
        <f t="shared" si="846"/>
        <v>0</v>
      </c>
      <c r="Z3369" s="40"/>
      <c r="AA3369" s="40"/>
      <c r="AB3369" s="40"/>
      <c r="AC3369" s="40"/>
      <c r="AD3369" s="40"/>
      <c r="AE3369" s="40"/>
      <c r="AF3369" s="40"/>
      <c r="AG3369" s="41"/>
      <c r="AH3369" s="40"/>
      <c r="AI3369" s="40"/>
      <c r="AJ3369" s="40"/>
      <c r="AK3369" s="40"/>
      <c r="AL3369" s="40"/>
      <c r="AM3369" s="41"/>
      <c r="AN3369" s="36">
        <f>Y3369*(IF(AND(AH3369&gt;0,AI3369&lt;0),AH3369,0)+IF(AND(AJ3369&lt;0,AK3369&gt;0),AJ3369,0)+IF(AND(AL3369&gt;0,AM3369&gt;0),AL3369,0))</f>
        <v>0</v>
      </c>
      <c r="AO3369" s="37">
        <f>Y3369*(IF(AND(AH3369&gt;0,AI3369&lt;0),AI3369,0)+IF(AND(AJ3369&lt;0,AK3369&gt;0),AK3369,0)+IF(AND(AL3369&gt;0,AM3369&gt;0),AM3369,0))</f>
        <v>0</v>
      </c>
      <c r="AQ3369" s="40">
        <f>AU3369*D3369</f>
        <v>63201.257933471155</v>
      </c>
      <c r="AR3369" s="40">
        <f>AV3369*E3369</f>
        <v>40275.192074292521</v>
      </c>
      <c r="AS3369" s="40">
        <f>IF(AND(Y3369&lt;&gt;0,AN3369&lt;&gt;0),0,Q3369)</f>
        <v>6139.8698575651524</v>
      </c>
      <c r="AT3369" s="41">
        <f t="shared" si="852"/>
        <v>109616.31986532883</v>
      </c>
      <c r="AU3369" s="42">
        <f>S3369+AN3369</f>
        <v>662.13994691955111</v>
      </c>
      <c r="AV3369" s="37">
        <f>T3369+AO3369</f>
        <v>686.46995183726813</v>
      </c>
      <c r="AW3369" s="58">
        <f t="shared" si="837"/>
        <v>0.57656796005483713</v>
      </c>
      <c r="AX3369" s="58">
        <f t="shared" si="838"/>
        <v>0.36741967002516923</v>
      </c>
      <c r="AY3369" s="59">
        <f t="shared" si="839"/>
        <v>5.6012369919993699E-2</v>
      </c>
      <c r="AZ3369" s="54">
        <f t="shared" si="847"/>
        <v>-5.2638645836128317E-3</v>
      </c>
    </row>
    <row r="3370" spans="3:52" x14ac:dyDescent="0.25">
      <c r="C3370" s="35">
        <v>39560</v>
      </c>
      <c r="D3370" s="36">
        <v>93.57</v>
      </c>
      <c r="E3370" s="37">
        <v>58.35</v>
      </c>
      <c r="F3370" s="38">
        <v>0</v>
      </c>
      <c r="G3370" s="7">
        <v>0</v>
      </c>
      <c r="H3370" s="38">
        <v>1</v>
      </c>
      <c r="I3370" s="7">
        <v>1</v>
      </c>
      <c r="J3370" s="36">
        <f t="shared" si="840"/>
        <v>93.523214999999993</v>
      </c>
      <c r="K3370" s="37">
        <f t="shared" si="841"/>
        <v>58.320825000000006</v>
      </c>
      <c r="L3370" s="36">
        <f t="shared" si="842"/>
        <v>93.616784999999993</v>
      </c>
      <c r="M3370" s="37">
        <f t="shared" si="843"/>
        <v>58.379174999999996</v>
      </c>
      <c r="O3370" s="39">
        <f t="shared" si="844"/>
        <v>61956.434833262392</v>
      </c>
      <c r="P3370" s="40">
        <f t="shared" si="845"/>
        <v>40055.521689704598</v>
      </c>
      <c r="Q3370" s="40">
        <f>S3370*F3370+T3370*G3370+AS3369*(1+$G$9/252)</f>
        <v>6140.1135031944204</v>
      </c>
      <c r="R3370" s="41">
        <f t="shared" si="848"/>
        <v>108152.07002616141</v>
      </c>
      <c r="S3370" s="36">
        <f>AU3369*H3369</f>
        <v>662.13994691955111</v>
      </c>
      <c r="T3370" s="37">
        <f>AV3369*I3369</f>
        <v>686.46995183726813</v>
      </c>
      <c r="U3370" s="57">
        <f t="shared" si="851"/>
        <v>0.57286406832782266</v>
      </c>
      <c r="V3370" s="58">
        <f t="shared" si="849"/>
        <v>0.37036296836496407</v>
      </c>
      <c r="W3370" s="59">
        <f t="shared" si="850"/>
        <v>5.6772963307213258E-2</v>
      </c>
      <c r="Y3370" s="7">
        <f t="shared" si="846"/>
        <v>0</v>
      </c>
      <c r="Z3370" s="40"/>
      <c r="AA3370" s="40"/>
      <c r="AB3370" s="40"/>
      <c r="AC3370" s="40"/>
      <c r="AD3370" s="40"/>
      <c r="AE3370" s="40"/>
      <c r="AF3370" s="40"/>
      <c r="AG3370" s="41"/>
      <c r="AH3370" s="40"/>
      <c r="AI3370" s="40"/>
      <c r="AJ3370" s="40"/>
      <c r="AK3370" s="40"/>
      <c r="AL3370" s="40"/>
      <c r="AM3370" s="41"/>
      <c r="AN3370" s="36">
        <f>Y3370*(IF(AND(AH3370&gt;0,AI3370&lt;0),AH3370,0)+IF(AND(AJ3370&lt;0,AK3370&gt;0),AJ3370,0)+IF(AND(AL3370&gt;0,AM3370&gt;0),AL3370,0))</f>
        <v>0</v>
      </c>
      <c r="AO3370" s="37">
        <f>Y3370*(IF(AND(AH3370&gt;0,AI3370&lt;0),AI3370,0)+IF(AND(AJ3370&lt;0,AK3370&gt;0),AK3370,0)+IF(AND(AL3370&gt;0,AM3370&gt;0),AM3370,0))</f>
        <v>0</v>
      </c>
      <c r="AQ3370" s="40">
        <f>AU3370*D3370</f>
        <v>61956.434833262392</v>
      </c>
      <c r="AR3370" s="40">
        <f>AV3370*E3370</f>
        <v>40055.521689704598</v>
      </c>
      <c r="AS3370" s="40">
        <f>IF(AND(Y3370&lt;&gt;0,AN3370&lt;&gt;0),0,Q3370)</f>
        <v>6140.1135031944204</v>
      </c>
      <c r="AT3370" s="41">
        <f t="shared" si="852"/>
        <v>108152.07002616141</v>
      </c>
      <c r="AU3370" s="42">
        <f>S3370+AN3370</f>
        <v>662.13994691955111</v>
      </c>
      <c r="AV3370" s="37">
        <f>T3370+AO3370</f>
        <v>686.46995183726813</v>
      </c>
      <c r="AW3370" s="58">
        <f t="shared" si="837"/>
        <v>0.57286406832782266</v>
      </c>
      <c r="AX3370" s="58">
        <f t="shared" si="838"/>
        <v>0.37036296836496407</v>
      </c>
      <c r="AY3370" s="59">
        <f t="shared" si="839"/>
        <v>5.6772963307213258E-2</v>
      </c>
      <c r="AZ3370" s="54">
        <f t="shared" si="847"/>
        <v>-1.3357954736724853E-2</v>
      </c>
    </row>
    <row r="3371" spans="3:52" x14ac:dyDescent="0.25">
      <c r="C3371" s="35">
        <v>39561</v>
      </c>
      <c r="D3371" s="36">
        <v>93.11</v>
      </c>
      <c r="E3371" s="37">
        <v>58.69</v>
      </c>
      <c r="F3371" s="38">
        <v>0</v>
      </c>
      <c r="G3371" s="7">
        <v>0</v>
      </c>
      <c r="H3371" s="38">
        <v>1</v>
      </c>
      <c r="I3371" s="7">
        <v>1</v>
      </c>
      <c r="J3371" s="36">
        <f t="shared" si="840"/>
        <v>93.063445000000002</v>
      </c>
      <c r="K3371" s="37">
        <f t="shared" si="841"/>
        <v>58.660654999999998</v>
      </c>
      <c r="L3371" s="36">
        <f t="shared" si="842"/>
        <v>93.156554999999997</v>
      </c>
      <c r="M3371" s="37">
        <f t="shared" si="843"/>
        <v>58.719344999999997</v>
      </c>
      <c r="O3371" s="39">
        <f t="shared" si="844"/>
        <v>61651.8504576794</v>
      </c>
      <c r="P3371" s="40">
        <f t="shared" si="845"/>
        <v>40288.921473329268</v>
      </c>
      <c r="Q3371" s="40">
        <f>S3371*F3371+T3371*G3371+AS3370*(1+$G$9/252)</f>
        <v>6140.3571584921656</v>
      </c>
      <c r="R3371" s="41">
        <f t="shared" si="848"/>
        <v>108081.12908950083</v>
      </c>
      <c r="S3371" s="36">
        <f>AU3370*H3370</f>
        <v>662.13994691955111</v>
      </c>
      <c r="T3371" s="37">
        <f>AV3370*I3370</f>
        <v>686.46995183726813</v>
      </c>
      <c r="U3371" s="57">
        <f t="shared" si="851"/>
        <v>0.57042196891398278</v>
      </c>
      <c r="V3371" s="58">
        <f t="shared" si="849"/>
        <v>0.37276554947872947</v>
      </c>
      <c r="W3371" s="59">
        <f t="shared" si="850"/>
        <v>5.6812481607287815E-2</v>
      </c>
      <c r="Y3371" s="7">
        <f t="shared" si="846"/>
        <v>0</v>
      </c>
      <c r="Z3371" s="40"/>
      <c r="AA3371" s="40"/>
      <c r="AB3371" s="40"/>
      <c r="AC3371" s="40"/>
      <c r="AD3371" s="40"/>
      <c r="AE3371" s="40"/>
      <c r="AF3371" s="40"/>
      <c r="AG3371" s="41"/>
      <c r="AH3371" s="40"/>
      <c r="AI3371" s="40"/>
      <c r="AJ3371" s="40"/>
      <c r="AK3371" s="40"/>
      <c r="AL3371" s="40"/>
      <c r="AM3371" s="41"/>
      <c r="AN3371" s="36">
        <f>Y3371*(IF(AND(AH3371&gt;0,AI3371&lt;0),AH3371,0)+IF(AND(AJ3371&lt;0,AK3371&gt;0),AJ3371,0)+IF(AND(AL3371&gt;0,AM3371&gt;0),AL3371,0))</f>
        <v>0</v>
      </c>
      <c r="AO3371" s="37">
        <f>Y3371*(IF(AND(AH3371&gt;0,AI3371&lt;0),AI3371,0)+IF(AND(AJ3371&lt;0,AK3371&gt;0),AK3371,0)+IF(AND(AL3371&gt;0,AM3371&gt;0),AM3371,0))</f>
        <v>0</v>
      </c>
      <c r="AQ3371" s="40">
        <f>AU3371*D3371</f>
        <v>61651.8504576794</v>
      </c>
      <c r="AR3371" s="40">
        <f>AV3371*E3371</f>
        <v>40288.921473329268</v>
      </c>
      <c r="AS3371" s="40">
        <f>IF(AND(Y3371&lt;&gt;0,AN3371&lt;&gt;0),0,Q3371)</f>
        <v>6140.3571584921656</v>
      </c>
      <c r="AT3371" s="41">
        <f t="shared" si="852"/>
        <v>108081.12908950083</v>
      </c>
      <c r="AU3371" s="42">
        <f>S3371+AN3371</f>
        <v>662.13994691955111</v>
      </c>
      <c r="AV3371" s="37">
        <f>T3371+AO3371</f>
        <v>686.46995183726813</v>
      </c>
      <c r="AW3371" s="58">
        <f t="shared" si="837"/>
        <v>0.57042196891398278</v>
      </c>
      <c r="AX3371" s="58">
        <f t="shared" si="838"/>
        <v>0.37276554947872947</v>
      </c>
      <c r="AY3371" s="59">
        <f t="shared" si="839"/>
        <v>5.6812481607287815E-2</v>
      </c>
      <c r="AZ3371" s="54">
        <f t="shared" si="847"/>
        <v>-6.5593692883936239E-4</v>
      </c>
    </row>
    <row r="3372" spans="3:52" x14ac:dyDescent="0.25">
      <c r="C3372" s="35">
        <v>39562</v>
      </c>
      <c r="D3372" s="36">
        <v>94.75</v>
      </c>
      <c r="E3372" s="37">
        <v>59.58</v>
      </c>
      <c r="F3372" s="38">
        <v>0</v>
      </c>
      <c r="G3372" s="7">
        <v>0</v>
      </c>
      <c r="H3372" s="38">
        <v>1</v>
      </c>
      <c r="I3372" s="7">
        <v>1</v>
      </c>
      <c r="J3372" s="36">
        <f t="shared" si="840"/>
        <v>94.702625000000012</v>
      </c>
      <c r="K3372" s="37">
        <f t="shared" si="841"/>
        <v>59.55021</v>
      </c>
      <c r="L3372" s="36">
        <f t="shared" si="842"/>
        <v>94.797374999999988</v>
      </c>
      <c r="M3372" s="37">
        <f t="shared" si="843"/>
        <v>59.609789999999997</v>
      </c>
      <c r="O3372" s="39">
        <f t="shared" si="844"/>
        <v>62737.75997062747</v>
      </c>
      <c r="P3372" s="40">
        <f t="shared" si="845"/>
        <v>40899.879730464432</v>
      </c>
      <c r="Q3372" s="40">
        <f>S3372*F3372+T3372*G3372+AS3371*(1+$G$9/252)</f>
        <v>6140.6008234587716</v>
      </c>
      <c r="R3372" s="41">
        <f t="shared" si="848"/>
        <v>109778.24052455067</v>
      </c>
      <c r="S3372" s="36">
        <f>AU3371*H3371</f>
        <v>662.13994691955111</v>
      </c>
      <c r="T3372" s="37">
        <f>AV3371*I3371</f>
        <v>686.46995183726813</v>
      </c>
      <c r="U3372" s="57">
        <f t="shared" si="851"/>
        <v>0.57149540447040481</v>
      </c>
      <c r="V3372" s="58">
        <f t="shared" si="849"/>
        <v>0.37256818414135207</v>
      </c>
      <c r="W3372" s="59">
        <f t="shared" si="850"/>
        <v>5.5936411388243151E-2</v>
      </c>
      <c r="Y3372" s="7">
        <f t="shared" si="846"/>
        <v>0</v>
      </c>
      <c r="Z3372" s="40"/>
      <c r="AA3372" s="40"/>
      <c r="AB3372" s="40"/>
      <c r="AC3372" s="40"/>
      <c r="AD3372" s="40"/>
      <c r="AE3372" s="40"/>
      <c r="AF3372" s="40"/>
      <c r="AG3372" s="41"/>
      <c r="AH3372" s="40"/>
      <c r="AI3372" s="40"/>
      <c r="AJ3372" s="40"/>
      <c r="AK3372" s="40"/>
      <c r="AL3372" s="40"/>
      <c r="AM3372" s="41"/>
      <c r="AN3372" s="36">
        <f>Y3372*(IF(AND(AH3372&gt;0,AI3372&lt;0),AH3372,0)+IF(AND(AJ3372&lt;0,AK3372&gt;0),AJ3372,0)+IF(AND(AL3372&gt;0,AM3372&gt;0),AL3372,0))</f>
        <v>0</v>
      </c>
      <c r="AO3372" s="37">
        <f>Y3372*(IF(AND(AH3372&gt;0,AI3372&lt;0),AI3372,0)+IF(AND(AJ3372&lt;0,AK3372&gt;0),AK3372,0)+IF(AND(AL3372&gt;0,AM3372&gt;0),AM3372,0))</f>
        <v>0</v>
      </c>
      <c r="AQ3372" s="40">
        <f>AU3372*D3372</f>
        <v>62737.75997062747</v>
      </c>
      <c r="AR3372" s="40">
        <f>AV3372*E3372</f>
        <v>40899.879730464432</v>
      </c>
      <c r="AS3372" s="40">
        <f>IF(AND(Y3372&lt;&gt;0,AN3372&lt;&gt;0),0,Q3372)</f>
        <v>6140.6008234587716</v>
      </c>
      <c r="AT3372" s="41">
        <f t="shared" si="852"/>
        <v>109778.24052455067</v>
      </c>
      <c r="AU3372" s="42">
        <f>S3372+AN3372</f>
        <v>662.13994691955111</v>
      </c>
      <c r="AV3372" s="37">
        <f>T3372+AO3372</f>
        <v>686.46995183726813</v>
      </c>
      <c r="AW3372" s="58">
        <f t="shared" si="837"/>
        <v>0.57149540447040481</v>
      </c>
      <c r="AX3372" s="58">
        <f t="shared" si="838"/>
        <v>0.37256818414135207</v>
      </c>
      <c r="AY3372" s="59">
        <f t="shared" si="839"/>
        <v>5.5936411388243151E-2</v>
      </c>
      <c r="AZ3372" s="54">
        <f t="shared" si="847"/>
        <v>1.5702199351049329E-2</v>
      </c>
    </row>
    <row r="3373" spans="3:52" x14ac:dyDescent="0.25">
      <c r="C3373" s="35">
        <v>39563</v>
      </c>
      <c r="D3373" s="36">
        <v>94.46</v>
      </c>
      <c r="E3373" s="37">
        <v>59.67</v>
      </c>
      <c r="F3373" s="38">
        <v>0</v>
      </c>
      <c r="G3373" s="7">
        <v>0</v>
      </c>
      <c r="H3373" s="38">
        <v>1</v>
      </c>
      <c r="I3373" s="7">
        <v>1</v>
      </c>
      <c r="J3373" s="36">
        <f t="shared" si="840"/>
        <v>94.412769999999995</v>
      </c>
      <c r="K3373" s="37">
        <f t="shared" si="841"/>
        <v>59.640165000000003</v>
      </c>
      <c r="L3373" s="36">
        <f t="shared" si="842"/>
        <v>94.507229999999993</v>
      </c>
      <c r="M3373" s="37">
        <f t="shared" si="843"/>
        <v>59.699835</v>
      </c>
      <c r="O3373" s="39">
        <f t="shared" si="844"/>
        <v>62545.739386020796</v>
      </c>
      <c r="P3373" s="40">
        <f t="shared" si="845"/>
        <v>40961.662026129787</v>
      </c>
      <c r="Q3373" s="40">
        <f>S3373*F3373+T3373*G3373+AS3372*(1+$G$9/252)</f>
        <v>6140.8444980946224</v>
      </c>
      <c r="R3373" s="41">
        <f t="shared" si="848"/>
        <v>109648.24591024521</v>
      </c>
      <c r="S3373" s="36">
        <f>AU3372*H3372</f>
        <v>662.13994691955111</v>
      </c>
      <c r="T3373" s="37">
        <f>AV3372*I3372</f>
        <v>686.46995183726813</v>
      </c>
      <c r="U3373" s="57">
        <f t="shared" si="851"/>
        <v>0.57042170503319201</v>
      </c>
      <c r="V3373" s="58">
        <f t="shared" si="849"/>
        <v>0.3735733452558811</v>
      </c>
      <c r="W3373" s="59">
        <f t="shared" si="850"/>
        <v>5.6004949710926837E-2</v>
      </c>
      <c r="Y3373" s="7">
        <f t="shared" si="846"/>
        <v>0</v>
      </c>
      <c r="Z3373" s="40"/>
      <c r="AA3373" s="40"/>
      <c r="AB3373" s="40"/>
      <c r="AC3373" s="40"/>
      <c r="AD3373" s="40"/>
      <c r="AE3373" s="40"/>
      <c r="AF3373" s="40"/>
      <c r="AG3373" s="41"/>
      <c r="AH3373" s="40"/>
      <c r="AI3373" s="40"/>
      <c r="AJ3373" s="40"/>
      <c r="AK3373" s="40"/>
      <c r="AL3373" s="40"/>
      <c r="AM3373" s="41"/>
      <c r="AN3373" s="36">
        <f>Y3373*(IF(AND(AH3373&gt;0,AI3373&lt;0),AH3373,0)+IF(AND(AJ3373&lt;0,AK3373&gt;0),AJ3373,0)+IF(AND(AL3373&gt;0,AM3373&gt;0),AL3373,0))</f>
        <v>0</v>
      </c>
      <c r="AO3373" s="37">
        <f>Y3373*(IF(AND(AH3373&gt;0,AI3373&lt;0),AI3373,0)+IF(AND(AJ3373&lt;0,AK3373&gt;0),AK3373,0)+IF(AND(AL3373&gt;0,AM3373&gt;0),AM3373,0))</f>
        <v>0</v>
      </c>
      <c r="AQ3373" s="40">
        <f>AU3373*D3373</f>
        <v>62545.739386020796</v>
      </c>
      <c r="AR3373" s="40">
        <f>AV3373*E3373</f>
        <v>40961.662026129787</v>
      </c>
      <c r="AS3373" s="40">
        <f>IF(AND(Y3373&lt;&gt;0,AN3373&lt;&gt;0),0,Q3373)</f>
        <v>6140.8444980946224</v>
      </c>
      <c r="AT3373" s="41">
        <f t="shared" si="852"/>
        <v>109648.24591024521</v>
      </c>
      <c r="AU3373" s="42">
        <f>S3373+AN3373</f>
        <v>662.13994691955111</v>
      </c>
      <c r="AV3373" s="37">
        <f>T3373+AO3373</f>
        <v>686.46995183726813</v>
      </c>
      <c r="AW3373" s="58">
        <f t="shared" si="837"/>
        <v>0.57042170503319201</v>
      </c>
      <c r="AX3373" s="58">
        <f t="shared" si="838"/>
        <v>0.3735733452558811</v>
      </c>
      <c r="AY3373" s="59">
        <f t="shared" si="839"/>
        <v>5.6004949710926837E-2</v>
      </c>
      <c r="AZ3373" s="54">
        <f t="shared" si="847"/>
        <v>-1.1841564747649969E-3</v>
      </c>
    </row>
    <row r="3374" spans="3:52" x14ac:dyDescent="0.25">
      <c r="C3374" s="35">
        <v>39566</v>
      </c>
      <c r="D3374" s="36">
        <v>95.56</v>
      </c>
      <c r="E3374" s="37">
        <v>59.59</v>
      </c>
      <c r="F3374" s="38">
        <v>0</v>
      </c>
      <c r="G3374" s="7">
        <v>0</v>
      </c>
      <c r="H3374" s="38">
        <v>1</v>
      </c>
      <c r="I3374" s="7">
        <v>1</v>
      </c>
      <c r="J3374" s="36">
        <f t="shared" si="840"/>
        <v>95.512220000000013</v>
      </c>
      <c r="K3374" s="37">
        <f t="shared" si="841"/>
        <v>59.560205000000003</v>
      </c>
      <c r="L3374" s="36">
        <f t="shared" si="842"/>
        <v>95.607779999999991</v>
      </c>
      <c r="M3374" s="37">
        <f t="shared" si="843"/>
        <v>59.619795000000003</v>
      </c>
      <c r="O3374" s="39">
        <f t="shared" si="844"/>
        <v>63274.093327632305</v>
      </c>
      <c r="P3374" s="40">
        <f t="shared" si="845"/>
        <v>40906.744429982813</v>
      </c>
      <c r="Q3374" s="40">
        <f>S3374*F3374+T3374*G3374+AS3373*(1+$G$9/252)</f>
        <v>6141.0881824001017</v>
      </c>
      <c r="R3374" s="41">
        <f t="shared" si="848"/>
        <v>110321.92594001521</v>
      </c>
      <c r="S3374" s="36">
        <f>AU3373*H3373</f>
        <v>662.13994691955111</v>
      </c>
      <c r="T3374" s="37">
        <f>AV3373*I3373</f>
        <v>686.46995183726813</v>
      </c>
      <c r="U3374" s="57">
        <f t="shared" si="851"/>
        <v>0.57354050691642211</v>
      </c>
      <c r="V3374" s="58">
        <f t="shared" si="849"/>
        <v>0.37079432833890913</v>
      </c>
      <c r="W3374" s="59">
        <f t="shared" si="850"/>
        <v>5.5665164744668844E-2</v>
      </c>
      <c r="Y3374" s="7">
        <f t="shared" si="846"/>
        <v>0</v>
      </c>
      <c r="Z3374" s="40"/>
      <c r="AA3374" s="40"/>
      <c r="AB3374" s="40"/>
      <c r="AC3374" s="40"/>
      <c r="AD3374" s="40"/>
      <c r="AE3374" s="40"/>
      <c r="AF3374" s="40"/>
      <c r="AG3374" s="41"/>
      <c r="AH3374" s="40"/>
      <c r="AI3374" s="40"/>
      <c r="AJ3374" s="40"/>
      <c r="AK3374" s="40"/>
      <c r="AL3374" s="40"/>
      <c r="AM3374" s="41"/>
      <c r="AN3374" s="36">
        <f>Y3374*(IF(AND(AH3374&gt;0,AI3374&lt;0),AH3374,0)+IF(AND(AJ3374&lt;0,AK3374&gt;0),AJ3374,0)+IF(AND(AL3374&gt;0,AM3374&gt;0),AL3374,0))</f>
        <v>0</v>
      </c>
      <c r="AO3374" s="37">
        <f>Y3374*(IF(AND(AH3374&gt;0,AI3374&lt;0),AI3374,0)+IF(AND(AJ3374&lt;0,AK3374&gt;0),AK3374,0)+IF(AND(AL3374&gt;0,AM3374&gt;0),AM3374,0))</f>
        <v>0</v>
      </c>
      <c r="AQ3374" s="40">
        <f>AU3374*D3374</f>
        <v>63274.093327632305</v>
      </c>
      <c r="AR3374" s="40">
        <f>AV3374*E3374</f>
        <v>40906.744429982813</v>
      </c>
      <c r="AS3374" s="40">
        <f>IF(AND(Y3374&lt;&gt;0,AN3374&lt;&gt;0),0,Q3374)</f>
        <v>6141.0881824001017</v>
      </c>
      <c r="AT3374" s="41">
        <f t="shared" si="852"/>
        <v>110321.92594001521</v>
      </c>
      <c r="AU3374" s="42">
        <f>S3374+AN3374</f>
        <v>662.13994691955111</v>
      </c>
      <c r="AV3374" s="37">
        <f>T3374+AO3374</f>
        <v>686.46995183726813</v>
      </c>
      <c r="AW3374" s="58">
        <f t="shared" si="837"/>
        <v>0.57354050691642211</v>
      </c>
      <c r="AX3374" s="58">
        <f t="shared" si="838"/>
        <v>0.37079432833890913</v>
      </c>
      <c r="AY3374" s="59">
        <f t="shared" si="839"/>
        <v>5.5665164744668844E-2</v>
      </c>
      <c r="AZ3374" s="54">
        <f t="shared" si="847"/>
        <v>6.1440110069928E-3</v>
      </c>
    </row>
    <row r="3375" spans="3:52" x14ac:dyDescent="0.25">
      <c r="C3375" s="35">
        <v>39567</v>
      </c>
      <c r="D3375" s="36">
        <v>97.36</v>
      </c>
      <c r="E3375" s="37">
        <v>60.2</v>
      </c>
      <c r="F3375" s="38">
        <v>0</v>
      </c>
      <c r="G3375" s="7">
        <v>0</v>
      </c>
      <c r="H3375" s="38">
        <v>1</v>
      </c>
      <c r="I3375" s="7">
        <v>1</v>
      </c>
      <c r="J3375" s="36">
        <f t="shared" si="840"/>
        <v>97.311320000000009</v>
      </c>
      <c r="K3375" s="37">
        <f t="shared" si="841"/>
        <v>60.169900000000005</v>
      </c>
      <c r="L3375" s="36">
        <f t="shared" si="842"/>
        <v>97.40867999999999</v>
      </c>
      <c r="M3375" s="37">
        <f t="shared" si="843"/>
        <v>60.2301</v>
      </c>
      <c r="O3375" s="39">
        <f t="shared" si="844"/>
        <v>64465.945232087499</v>
      </c>
      <c r="P3375" s="40">
        <f t="shared" si="845"/>
        <v>41325.49110060354</v>
      </c>
      <c r="Q3375" s="40">
        <f>S3375*F3375+T3375*G3375+AS3374*(1+$G$9/252)</f>
        <v>6141.3318763755933</v>
      </c>
      <c r="R3375" s="41">
        <f t="shared" si="848"/>
        <v>111932.76820906663</v>
      </c>
      <c r="S3375" s="36">
        <f>AU3374*H3374</f>
        <v>662.13994691955111</v>
      </c>
      <c r="T3375" s="37">
        <f>AV3374*I3374</f>
        <v>686.46995183726813</v>
      </c>
      <c r="U3375" s="57">
        <f t="shared" si="851"/>
        <v>0.57593452090525277</v>
      </c>
      <c r="V3375" s="58">
        <f t="shared" si="849"/>
        <v>0.369199223442918</v>
      </c>
      <c r="W3375" s="59">
        <f t="shared" si="850"/>
        <v>5.4866255651829232E-2</v>
      </c>
      <c r="Y3375" s="7">
        <f t="shared" si="846"/>
        <v>0</v>
      </c>
      <c r="Z3375" s="40"/>
      <c r="AA3375" s="40"/>
      <c r="AB3375" s="40"/>
      <c r="AC3375" s="40"/>
      <c r="AD3375" s="40"/>
      <c r="AE3375" s="40"/>
      <c r="AF3375" s="40"/>
      <c r="AG3375" s="41"/>
      <c r="AH3375" s="40"/>
      <c r="AI3375" s="40"/>
      <c r="AJ3375" s="40"/>
      <c r="AK3375" s="40"/>
      <c r="AL3375" s="40"/>
      <c r="AM3375" s="41"/>
      <c r="AN3375" s="36">
        <f>Y3375*(IF(AND(AH3375&gt;0,AI3375&lt;0),AH3375,0)+IF(AND(AJ3375&lt;0,AK3375&gt;0),AJ3375,0)+IF(AND(AL3375&gt;0,AM3375&gt;0),AL3375,0))</f>
        <v>0</v>
      </c>
      <c r="AO3375" s="37">
        <f>Y3375*(IF(AND(AH3375&gt;0,AI3375&lt;0),AI3375,0)+IF(AND(AJ3375&lt;0,AK3375&gt;0),AK3375,0)+IF(AND(AL3375&gt;0,AM3375&gt;0),AM3375,0))</f>
        <v>0</v>
      </c>
      <c r="AQ3375" s="40">
        <f>AU3375*D3375</f>
        <v>64465.945232087499</v>
      </c>
      <c r="AR3375" s="40">
        <f>AV3375*E3375</f>
        <v>41325.49110060354</v>
      </c>
      <c r="AS3375" s="40">
        <f>IF(AND(Y3375&lt;&gt;0,AN3375&lt;&gt;0),0,Q3375)</f>
        <v>6141.3318763755933</v>
      </c>
      <c r="AT3375" s="41">
        <f t="shared" si="852"/>
        <v>111932.76820906663</v>
      </c>
      <c r="AU3375" s="42">
        <f>S3375+AN3375</f>
        <v>662.13994691955111</v>
      </c>
      <c r="AV3375" s="37">
        <f>T3375+AO3375</f>
        <v>686.46995183726813</v>
      </c>
      <c r="AW3375" s="58">
        <f t="shared" si="837"/>
        <v>0.57593452090525277</v>
      </c>
      <c r="AX3375" s="58">
        <f t="shared" si="838"/>
        <v>0.369199223442918</v>
      </c>
      <c r="AY3375" s="59">
        <f t="shared" si="839"/>
        <v>5.4866255651829232E-2</v>
      </c>
      <c r="AZ3375" s="54">
        <f t="shared" si="847"/>
        <v>1.4601288504764609E-2</v>
      </c>
    </row>
    <row r="3376" spans="3:52" x14ac:dyDescent="0.25">
      <c r="C3376" s="35">
        <v>39568</v>
      </c>
      <c r="D3376" s="36">
        <v>95.87</v>
      </c>
      <c r="E3376" s="37">
        <v>59.58</v>
      </c>
      <c r="F3376" s="38">
        <v>0</v>
      </c>
      <c r="G3376" s="7">
        <v>0</v>
      </c>
      <c r="H3376" s="38">
        <v>1</v>
      </c>
      <c r="I3376" s="7">
        <v>1</v>
      </c>
      <c r="J3376" s="36">
        <f t="shared" si="840"/>
        <v>95.822065000000009</v>
      </c>
      <c r="K3376" s="37">
        <f t="shared" si="841"/>
        <v>59.55021</v>
      </c>
      <c r="L3376" s="36">
        <f t="shared" si="842"/>
        <v>95.917935</v>
      </c>
      <c r="M3376" s="37">
        <f t="shared" si="843"/>
        <v>59.609789999999997</v>
      </c>
      <c r="O3376" s="39">
        <f t="shared" si="844"/>
        <v>63479.356711177366</v>
      </c>
      <c r="P3376" s="40">
        <f t="shared" si="845"/>
        <v>40899.879730464432</v>
      </c>
      <c r="Q3376" s="40">
        <f>S3376*F3376+T3376*G3376+AS3375*(1+$G$9/252)</f>
        <v>6141.5755800214811</v>
      </c>
      <c r="R3376" s="41">
        <f t="shared" si="848"/>
        <v>110520.81202166328</v>
      </c>
      <c r="S3376" s="36">
        <f>AU3375*H3375</f>
        <v>662.13994691955111</v>
      </c>
      <c r="T3376" s="37">
        <f>AV3375*I3375</f>
        <v>686.46995183726813</v>
      </c>
      <c r="U3376" s="57">
        <f t="shared" si="851"/>
        <v>0.57436563801878981</v>
      </c>
      <c r="V3376" s="58">
        <f t="shared" si="849"/>
        <v>0.37006495864731442</v>
      </c>
      <c r="W3376" s="59">
        <f t="shared" si="850"/>
        <v>5.5569403333895748E-2</v>
      </c>
      <c r="Y3376" s="7">
        <f t="shared" si="846"/>
        <v>0</v>
      </c>
      <c r="Z3376" s="40"/>
      <c r="AA3376" s="40"/>
      <c r="AB3376" s="40"/>
      <c r="AC3376" s="40"/>
      <c r="AD3376" s="40"/>
      <c r="AE3376" s="40"/>
      <c r="AF3376" s="40"/>
      <c r="AG3376" s="41"/>
      <c r="AH3376" s="40"/>
      <c r="AI3376" s="40"/>
      <c r="AJ3376" s="40"/>
      <c r="AK3376" s="40"/>
      <c r="AL3376" s="40"/>
      <c r="AM3376" s="41"/>
      <c r="AN3376" s="36">
        <f>Y3376*(IF(AND(AH3376&gt;0,AI3376&lt;0),AH3376,0)+IF(AND(AJ3376&lt;0,AK3376&gt;0),AJ3376,0)+IF(AND(AL3376&gt;0,AM3376&gt;0),AL3376,0))</f>
        <v>0</v>
      </c>
      <c r="AO3376" s="37">
        <f>Y3376*(IF(AND(AH3376&gt;0,AI3376&lt;0),AI3376,0)+IF(AND(AJ3376&lt;0,AK3376&gt;0),AK3376,0)+IF(AND(AL3376&gt;0,AM3376&gt;0),AM3376,0))</f>
        <v>0</v>
      </c>
      <c r="AQ3376" s="40">
        <f>AU3376*D3376</f>
        <v>63479.356711177366</v>
      </c>
      <c r="AR3376" s="40">
        <f>AV3376*E3376</f>
        <v>40899.879730464432</v>
      </c>
      <c r="AS3376" s="40">
        <f>IF(AND(Y3376&lt;&gt;0,AN3376&lt;&gt;0),0,Q3376)</f>
        <v>6141.5755800214811</v>
      </c>
      <c r="AT3376" s="41">
        <f t="shared" si="852"/>
        <v>110520.81202166328</v>
      </c>
      <c r="AU3376" s="42">
        <f>S3376+AN3376</f>
        <v>662.13994691955111</v>
      </c>
      <c r="AV3376" s="37">
        <f>T3376+AO3376</f>
        <v>686.46995183726813</v>
      </c>
      <c r="AW3376" s="58">
        <f t="shared" si="837"/>
        <v>0.57436563801878981</v>
      </c>
      <c r="AX3376" s="58">
        <f t="shared" si="838"/>
        <v>0.37006495864731442</v>
      </c>
      <c r="AY3376" s="59">
        <f t="shared" si="839"/>
        <v>5.5569403333895748E-2</v>
      </c>
      <c r="AZ3376" s="54">
        <f t="shared" si="847"/>
        <v>-1.2614323848098907E-2</v>
      </c>
    </row>
    <row r="3377" spans="3:52" x14ac:dyDescent="0.25">
      <c r="C3377" s="35">
        <v>39569</v>
      </c>
      <c r="D3377" s="36">
        <v>98.65</v>
      </c>
      <c r="E3377" s="37">
        <v>60.92</v>
      </c>
      <c r="F3377" s="38">
        <v>0</v>
      </c>
      <c r="G3377" s="7">
        <v>0</v>
      </c>
      <c r="H3377" s="38">
        <v>1</v>
      </c>
      <c r="I3377" s="7">
        <v>1</v>
      </c>
      <c r="J3377" s="36">
        <f t="shared" si="840"/>
        <v>98.60067500000001</v>
      </c>
      <c r="K3377" s="37">
        <f t="shared" si="841"/>
        <v>60.889540000000004</v>
      </c>
      <c r="L3377" s="36">
        <f t="shared" si="842"/>
        <v>98.699325000000002</v>
      </c>
      <c r="M3377" s="37">
        <f t="shared" si="843"/>
        <v>60.95046</v>
      </c>
      <c r="O3377" s="39">
        <f t="shared" si="844"/>
        <v>65320.105763613719</v>
      </c>
      <c r="P3377" s="40">
        <f t="shared" si="845"/>
        <v>41819.749465926376</v>
      </c>
      <c r="Q3377" s="40">
        <f>S3377*F3377+T3377*G3377+AS3376*(1+$G$9/252)</f>
        <v>6141.8192933381479</v>
      </c>
      <c r="R3377" s="41">
        <f t="shared" si="848"/>
        <v>113281.67452287824</v>
      </c>
      <c r="S3377" s="36">
        <f>AU3376*H3376</f>
        <v>662.13994691955111</v>
      </c>
      <c r="T3377" s="37">
        <f>AV3376*I3376</f>
        <v>686.46995183726813</v>
      </c>
      <c r="U3377" s="57">
        <f t="shared" si="851"/>
        <v>0.576616703793708</v>
      </c>
      <c r="V3377" s="58">
        <f t="shared" si="849"/>
        <v>0.36916606010692848</v>
      </c>
      <c r="W3377" s="59">
        <f t="shared" si="850"/>
        <v>5.4217236099363568E-2</v>
      </c>
      <c r="Y3377" s="7">
        <f t="shared" si="846"/>
        <v>0</v>
      </c>
      <c r="Z3377" s="40"/>
      <c r="AA3377" s="40"/>
      <c r="AB3377" s="40"/>
      <c r="AC3377" s="40"/>
      <c r="AD3377" s="40"/>
      <c r="AE3377" s="40"/>
      <c r="AF3377" s="40"/>
      <c r="AG3377" s="41"/>
      <c r="AH3377" s="40"/>
      <c r="AI3377" s="40"/>
      <c r="AJ3377" s="40"/>
      <c r="AK3377" s="40"/>
      <c r="AL3377" s="40"/>
      <c r="AM3377" s="41"/>
      <c r="AN3377" s="36">
        <f>Y3377*(IF(AND(AH3377&gt;0,AI3377&lt;0),AH3377,0)+IF(AND(AJ3377&lt;0,AK3377&gt;0),AJ3377,0)+IF(AND(AL3377&gt;0,AM3377&gt;0),AL3377,0))</f>
        <v>0</v>
      </c>
      <c r="AO3377" s="37">
        <f>Y3377*(IF(AND(AH3377&gt;0,AI3377&lt;0),AI3377,0)+IF(AND(AJ3377&lt;0,AK3377&gt;0),AK3377,0)+IF(AND(AL3377&gt;0,AM3377&gt;0),AM3377,0))</f>
        <v>0</v>
      </c>
      <c r="AQ3377" s="40">
        <f>AU3377*D3377</f>
        <v>65320.105763613719</v>
      </c>
      <c r="AR3377" s="40">
        <f>AV3377*E3377</f>
        <v>41819.749465926376</v>
      </c>
      <c r="AS3377" s="40">
        <f>IF(AND(Y3377&lt;&gt;0,AN3377&lt;&gt;0),0,Q3377)</f>
        <v>6141.8192933381479</v>
      </c>
      <c r="AT3377" s="41">
        <f t="shared" si="852"/>
        <v>113281.67452287824</v>
      </c>
      <c r="AU3377" s="42">
        <f>S3377+AN3377</f>
        <v>662.13994691955111</v>
      </c>
      <c r="AV3377" s="37">
        <f>T3377+AO3377</f>
        <v>686.46995183726813</v>
      </c>
      <c r="AW3377" s="58">
        <f t="shared" si="837"/>
        <v>0.576616703793708</v>
      </c>
      <c r="AX3377" s="58">
        <f t="shared" si="838"/>
        <v>0.36916606010692848</v>
      </c>
      <c r="AY3377" s="59">
        <f t="shared" si="839"/>
        <v>5.4217236099363568E-2</v>
      </c>
      <c r="AZ3377" s="54">
        <f t="shared" si="847"/>
        <v>2.4980476081498448E-2</v>
      </c>
    </row>
    <row r="3378" spans="3:52" x14ac:dyDescent="0.25">
      <c r="C3378" s="35">
        <v>39570</v>
      </c>
      <c r="D3378" s="36">
        <v>96.86</v>
      </c>
      <c r="E3378" s="37">
        <v>60.95</v>
      </c>
      <c r="F3378" s="38">
        <v>0</v>
      </c>
      <c r="G3378" s="7">
        <v>0</v>
      </c>
      <c r="H3378" s="38">
        <v>1</v>
      </c>
      <c r="I3378" s="7">
        <v>1</v>
      </c>
      <c r="J3378" s="36">
        <f t="shared" si="840"/>
        <v>96.811570000000003</v>
      </c>
      <c r="K3378" s="37">
        <f t="shared" si="841"/>
        <v>60.919525000000007</v>
      </c>
      <c r="L3378" s="36">
        <f t="shared" si="842"/>
        <v>96.908429999999996</v>
      </c>
      <c r="M3378" s="37">
        <f t="shared" si="843"/>
        <v>60.980474999999998</v>
      </c>
      <c r="O3378" s="39">
        <f t="shared" si="844"/>
        <v>64134.875258627719</v>
      </c>
      <c r="P3378" s="40">
        <f t="shared" si="845"/>
        <v>41840.343564481496</v>
      </c>
      <c r="Q3378" s="40">
        <f>S3378*F3378+T3378*G3378+AS3377*(1+$G$9/252)</f>
        <v>6142.0630163259784</v>
      </c>
      <c r="R3378" s="41">
        <f t="shared" si="848"/>
        <v>112117.28183943519</v>
      </c>
      <c r="S3378" s="36">
        <f>AU3377*H3377</f>
        <v>662.13994691955111</v>
      </c>
      <c r="T3378" s="37">
        <f>AV3377*I3377</f>
        <v>686.46995183726813</v>
      </c>
      <c r="U3378" s="57">
        <f t="shared" si="851"/>
        <v>0.57203380430214334</v>
      </c>
      <c r="V3378" s="58">
        <f t="shared" si="849"/>
        <v>0.37318371332264072</v>
      </c>
      <c r="W3378" s="59">
        <f t="shared" si="850"/>
        <v>5.4782482375215956E-2</v>
      </c>
      <c r="Y3378" s="7">
        <f t="shared" si="846"/>
        <v>0</v>
      </c>
      <c r="Z3378" s="40"/>
      <c r="AA3378" s="40"/>
      <c r="AB3378" s="40"/>
      <c r="AC3378" s="40"/>
      <c r="AD3378" s="40"/>
      <c r="AE3378" s="40"/>
      <c r="AF3378" s="40"/>
      <c r="AG3378" s="41"/>
      <c r="AH3378" s="40"/>
      <c r="AI3378" s="40"/>
      <c r="AJ3378" s="40"/>
      <c r="AK3378" s="40"/>
      <c r="AL3378" s="40"/>
      <c r="AM3378" s="41"/>
      <c r="AN3378" s="36">
        <f>Y3378*(IF(AND(AH3378&gt;0,AI3378&lt;0),AH3378,0)+IF(AND(AJ3378&lt;0,AK3378&gt;0),AJ3378,0)+IF(AND(AL3378&gt;0,AM3378&gt;0),AL3378,0))</f>
        <v>0</v>
      </c>
      <c r="AO3378" s="37">
        <f>Y3378*(IF(AND(AH3378&gt;0,AI3378&lt;0),AI3378,0)+IF(AND(AJ3378&lt;0,AK3378&gt;0),AK3378,0)+IF(AND(AL3378&gt;0,AM3378&gt;0),AM3378,0))</f>
        <v>0</v>
      </c>
      <c r="AQ3378" s="40">
        <f>AU3378*D3378</f>
        <v>64134.875258627719</v>
      </c>
      <c r="AR3378" s="40">
        <f>AV3378*E3378</f>
        <v>41840.343564481496</v>
      </c>
      <c r="AS3378" s="40">
        <f>IF(AND(Y3378&lt;&gt;0,AN3378&lt;&gt;0),0,Q3378)</f>
        <v>6142.0630163259784</v>
      </c>
      <c r="AT3378" s="41">
        <f t="shared" si="852"/>
        <v>112117.28183943519</v>
      </c>
      <c r="AU3378" s="42">
        <f>S3378+AN3378</f>
        <v>662.13994691955111</v>
      </c>
      <c r="AV3378" s="37">
        <f>T3378+AO3378</f>
        <v>686.46995183726813</v>
      </c>
      <c r="AW3378" s="58">
        <f t="shared" si="837"/>
        <v>0.57203380430214334</v>
      </c>
      <c r="AX3378" s="58">
        <f t="shared" si="838"/>
        <v>0.37318371332264072</v>
      </c>
      <c r="AY3378" s="59">
        <f t="shared" si="839"/>
        <v>5.4782482375215956E-2</v>
      </c>
      <c r="AZ3378" s="54">
        <f t="shared" si="847"/>
        <v>-1.0278738272074928E-2</v>
      </c>
    </row>
    <row r="3379" spans="3:52" x14ac:dyDescent="0.25">
      <c r="C3379" s="35">
        <v>39573</v>
      </c>
      <c r="D3379" s="36">
        <v>95.46</v>
      </c>
      <c r="E3379" s="37">
        <v>60.87</v>
      </c>
      <c r="F3379" s="38">
        <v>0</v>
      </c>
      <c r="G3379" s="7">
        <v>0</v>
      </c>
      <c r="H3379" s="38">
        <v>1</v>
      </c>
      <c r="I3379" s="7">
        <v>1</v>
      </c>
      <c r="J3379" s="36">
        <f t="shared" si="840"/>
        <v>95.412269999999992</v>
      </c>
      <c r="K3379" s="37">
        <f t="shared" si="841"/>
        <v>60.839565</v>
      </c>
      <c r="L3379" s="36">
        <f t="shared" si="842"/>
        <v>95.507729999999995</v>
      </c>
      <c r="M3379" s="37">
        <f t="shared" si="843"/>
        <v>60.900434999999995</v>
      </c>
      <c r="O3379" s="39">
        <f t="shared" si="844"/>
        <v>63207.879332940342</v>
      </c>
      <c r="P3379" s="40">
        <f t="shared" si="845"/>
        <v>41785.425968334508</v>
      </c>
      <c r="Q3379" s="40">
        <f>S3379*F3379+T3379*G3379+AS3378*(1+$G$9/252)</f>
        <v>6142.3067489853556</v>
      </c>
      <c r="R3379" s="41">
        <f t="shared" si="848"/>
        <v>111135.6120502602</v>
      </c>
      <c r="S3379" s="36">
        <f>AU3378*H3378</f>
        <v>662.13994691955111</v>
      </c>
      <c r="T3379" s="37">
        <f>AV3378*I3378</f>
        <v>686.46995183726813</v>
      </c>
      <c r="U3379" s="57">
        <f t="shared" si="851"/>
        <v>0.56874550080630393</v>
      </c>
      <c r="V3379" s="58">
        <f t="shared" si="849"/>
        <v>0.37598592564044531</v>
      </c>
      <c r="W3379" s="59">
        <f t="shared" si="850"/>
        <v>5.5268573553250835E-2</v>
      </c>
      <c r="Y3379" s="7">
        <f t="shared" si="846"/>
        <v>0</v>
      </c>
      <c r="Z3379" s="40"/>
      <c r="AA3379" s="40"/>
      <c r="AB3379" s="40"/>
      <c r="AC3379" s="40"/>
      <c r="AD3379" s="40"/>
      <c r="AE3379" s="40"/>
      <c r="AF3379" s="40"/>
      <c r="AG3379" s="41"/>
      <c r="AH3379" s="40"/>
      <c r="AI3379" s="40"/>
      <c r="AJ3379" s="40"/>
      <c r="AK3379" s="40"/>
      <c r="AL3379" s="40"/>
      <c r="AM3379" s="41"/>
      <c r="AN3379" s="36">
        <f>Y3379*(IF(AND(AH3379&gt;0,AI3379&lt;0),AH3379,0)+IF(AND(AJ3379&lt;0,AK3379&gt;0),AJ3379,0)+IF(AND(AL3379&gt;0,AM3379&gt;0),AL3379,0))</f>
        <v>0</v>
      </c>
      <c r="AO3379" s="37">
        <f>Y3379*(IF(AND(AH3379&gt;0,AI3379&lt;0),AI3379,0)+IF(AND(AJ3379&lt;0,AK3379&gt;0),AK3379,0)+IF(AND(AL3379&gt;0,AM3379&gt;0),AM3379,0))</f>
        <v>0</v>
      </c>
      <c r="AQ3379" s="40">
        <f>AU3379*D3379</f>
        <v>63207.879332940342</v>
      </c>
      <c r="AR3379" s="40">
        <f>AV3379*E3379</f>
        <v>41785.425968334508</v>
      </c>
      <c r="AS3379" s="40">
        <f>IF(AND(Y3379&lt;&gt;0,AN3379&lt;&gt;0),0,Q3379)</f>
        <v>6142.3067489853556</v>
      </c>
      <c r="AT3379" s="41">
        <f t="shared" si="852"/>
        <v>111135.6120502602</v>
      </c>
      <c r="AU3379" s="42">
        <f>S3379+AN3379</f>
        <v>662.13994691955111</v>
      </c>
      <c r="AV3379" s="37">
        <f>T3379+AO3379</f>
        <v>686.46995183726813</v>
      </c>
      <c r="AW3379" s="58">
        <f t="shared" si="837"/>
        <v>0.56874550080630393</v>
      </c>
      <c r="AX3379" s="58">
        <f t="shared" si="838"/>
        <v>0.37598592564044531</v>
      </c>
      <c r="AY3379" s="59">
        <f t="shared" si="839"/>
        <v>5.5268573553250835E-2</v>
      </c>
      <c r="AZ3379" s="54">
        <f t="shared" si="847"/>
        <v>-8.7557401773337151E-3</v>
      </c>
    </row>
    <row r="3380" spans="3:52" x14ac:dyDescent="0.25">
      <c r="C3380" s="35">
        <v>39574</v>
      </c>
      <c r="D3380" s="36">
        <v>97.67</v>
      </c>
      <c r="E3380" s="37">
        <v>60.49</v>
      </c>
      <c r="F3380" s="38">
        <v>0</v>
      </c>
      <c r="G3380" s="7">
        <v>0</v>
      </c>
      <c r="H3380" s="38">
        <v>1</v>
      </c>
      <c r="I3380" s="7">
        <v>1</v>
      </c>
      <c r="J3380" s="36">
        <f t="shared" si="840"/>
        <v>97.621165000000005</v>
      </c>
      <c r="K3380" s="37">
        <f t="shared" si="841"/>
        <v>60.459755000000008</v>
      </c>
      <c r="L3380" s="36">
        <f t="shared" si="842"/>
        <v>97.718834999999999</v>
      </c>
      <c r="M3380" s="37">
        <f t="shared" si="843"/>
        <v>60.520244999999996</v>
      </c>
      <c r="O3380" s="39">
        <f t="shared" si="844"/>
        <v>64671.20861563256</v>
      </c>
      <c r="P3380" s="40">
        <f t="shared" si="845"/>
        <v>41524.56738663635</v>
      </c>
      <c r="Q3380" s="40">
        <f>S3380*F3380+T3380*G3380+AS3379*(1+$G$9/252)</f>
        <v>6142.5504913166642</v>
      </c>
      <c r="R3380" s="41">
        <f t="shared" si="848"/>
        <v>112338.32649358558</v>
      </c>
      <c r="S3380" s="36">
        <f>AU3379*H3379</f>
        <v>662.13994691955111</v>
      </c>
      <c r="T3380" s="37">
        <f>AV3379*I3379</f>
        <v>686.46995183726813</v>
      </c>
      <c r="U3380" s="57">
        <f t="shared" si="851"/>
        <v>0.5756824997684582</v>
      </c>
      <c r="V3380" s="58">
        <f t="shared" si="849"/>
        <v>0.36963847230719932</v>
      </c>
      <c r="W3380" s="59">
        <f t="shared" si="850"/>
        <v>5.4679027924342441E-2</v>
      </c>
      <c r="Y3380" s="7">
        <f t="shared" si="846"/>
        <v>0</v>
      </c>
      <c r="Z3380" s="40"/>
      <c r="AA3380" s="40"/>
      <c r="AB3380" s="40"/>
      <c r="AC3380" s="40"/>
      <c r="AD3380" s="40"/>
      <c r="AE3380" s="40"/>
      <c r="AF3380" s="40"/>
      <c r="AG3380" s="41"/>
      <c r="AH3380" s="40"/>
      <c r="AI3380" s="40"/>
      <c r="AJ3380" s="40"/>
      <c r="AK3380" s="40"/>
      <c r="AL3380" s="40"/>
      <c r="AM3380" s="41"/>
      <c r="AN3380" s="36">
        <f>Y3380*(IF(AND(AH3380&gt;0,AI3380&lt;0),AH3380,0)+IF(AND(AJ3380&lt;0,AK3380&gt;0),AJ3380,0)+IF(AND(AL3380&gt;0,AM3380&gt;0),AL3380,0))</f>
        <v>0</v>
      </c>
      <c r="AO3380" s="37">
        <f>Y3380*(IF(AND(AH3380&gt;0,AI3380&lt;0),AI3380,0)+IF(AND(AJ3380&lt;0,AK3380&gt;0),AK3380,0)+IF(AND(AL3380&gt;0,AM3380&gt;0),AM3380,0))</f>
        <v>0</v>
      </c>
      <c r="AQ3380" s="40">
        <f>AU3380*D3380</f>
        <v>64671.20861563256</v>
      </c>
      <c r="AR3380" s="40">
        <f>AV3380*E3380</f>
        <v>41524.56738663635</v>
      </c>
      <c r="AS3380" s="40">
        <f>IF(AND(Y3380&lt;&gt;0,AN3380&lt;&gt;0),0,Q3380)</f>
        <v>6142.5504913166642</v>
      </c>
      <c r="AT3380" s="41">
        <f t="shared" si="852"/>
        <v>112338.32649358558</v>
      </c>
      <c r="AU3380" s="42">
        <f>S3380+AN3380</f>
        <v>662.13994691955111</v>
      </c>
      <c r="AV3380" s="37">
        <f>T3380+AO3380</f>
        <v>686.46995183726813</v>
      </c>
      <c r="AW3380" s="58">
        <f t="shared" si="837"/>
        <v>0.5756824997684582</v>
      </c>
      <c r="AX3380" s="58">
        <f t="shared" si="838"/>
        <v>0.36963847230719932</v>
      </c>
      <c r="AY3380" s="59">
        <f t="shared" si="839"/>
        <v>5.4679027924342441E-2</v>
      </c>
      <c r="AZ3380" s="54">
        <f t="shared" si="847"/>
        <v>1.0822043637834788E-2</v>
      </c>
    </row>
    <row r="3381" spans="3:52" x14ac:dyDescent="0.25">
      <c r="C3381" s="35">
        <v>39575</v>
      </c>
      <c r="D3381" s="36">
        <v>93.75</v>
      </c>
      <c r="E3381" s="37">
        <v>59.38</v>
      </c>
      <c r="F3381" s="38">
        <v>0</v>
      </c>
      <c r="G3381" s="7">
        <v>0</v>
      </c>
      <c r="H3381" s="38">
        <v>1</v>
      </c>
      <c r="I3381" s="7">
        <v>1</v>
      </c>
      <c r="J3381" s="36">
        <f t="shared" si="840"/>
        <v>93.703125</v>
      </c>
      <c r="K3381" s="37">
        <f t="shared" si="841"/>
        <v>59.350310000000007</v>
      </c>
      <c r="L3381" s="36">
        <f t="shared" si="842"/>
        <v>93.796875</v>
      </c>
      <c r="M3381" s="37">
        <f t="shared" si="843"/>
        <v>59.409689999999998</v>
      </c>
      <c r="O3381" s="39">
        <f t="shared" si="844"/>
        <v>62075.620023707917</v>
      </c>
      <c r="P3381" s="40">
        <f t="shared" si="845"/>
        <v>40762.585740096983</v>
      </c>
      <c r="Q3381" s="40">
        <f>S3381*F3381+T3381*G3381+AS3380*(1+$G$9/252)</f>
        <v>6142.794243320287</v>
      </c>
      <c r="R3381" s="41">
        <f t="shared" si="848"/>
        <v>108981.00000712519</v>
      </c>
      <c r="S3381" s="36">
        <f>AU3380*H3380</f>
        <v>662.13994691955111</v>
      </c>
      <c r="T3381" s="37">
        <f>AV3380*I3380</f>
        <v>686.46995183726813</v>
      </c>
      <c r="U3381" s="57">
        <f t="shared" si="851"/>
        <v>0.56960038923894452</v>
      </c>
      <c r="V3381" s="58">
        <f t="shared" si="849"/>
        <v>0.37403387505557778</v>
      </c>
      <c r="W3381" s="59">
        <f t="shared" si="850"/>
        <v>5.6365735705477753E-2</v>
      </c>
      <c r="Y3381" s="7">
        <f t="shared" si="846"/>
        <v>0</v>
      </c>
      <c r="Z3381" s="40"/>
      <c r="AA3381" s="40"/>
      <c r="AB3381" s="40"/>
      <c r="AC3381" s="40"/>
      <c r="AD3381" s="40"/>
      <c r="AE3381" s="40"/>
      <c r="AF3381" s="40"/>
      <c r="AG3381" s="41"/>
      <c r="AH3381" s="40"/>
      <c r="AI3381" s="40"/>
      <c r="AJ3381" s="40"/>
      <c r="AK3381" s="40"/>
      <c r="AL3381" s="40"/>
      <c r="AM3381" s="41"/>
      <c r="AN3381" s="36">
        <f>Y3381*(IF(AND(AH3381&gt;0,AI3381&lt;0),AH3381,0)+IF(AND(AJ3381&lt;0,AK3381&gt;0),AJ3381,0)+IF(AND(AL3381&gt;0,AM3381&gt;0),AL3381,0))</f>
        <v>0</v>
      </c>
      <c r="AO3381" s="37">
        <f>Y3381*(IF(AND(AH3381&gt;0,AI3381&lt;0),AI3381,0)+IF(AND(AJ3381&lt;0,AK3381&gt;0),AK3381,0)+IF(AND(AL3381&gt;0,AM3381&gt;0),AM3381,0))</f>
        <v>0</v>
      </c>
      <c r="AQ3381" s="40">
        <f>AU3381*D3381</f>
        <v>62075.620023707917</v>
      </c>
      <c r="AR3381" s="40">
        <f>AV3381*E3381</f>
        <v>40762.585740096983</v>
      </c>
      <c r="AS3381" s="40">
        <f>IF(AND(Y3381&lt;&gt;0,AN3381&lt;&gt;0),0,Q3381)</f>
        <v>6142.794243320287</v>
      </c>
      <c r="AT3381" s="41">
        <f t="shared" si="852"/>
        <v>108981.00000712519</v>
      </c>
      <c r="AU3381" s="42">
        <f>S3381+AN3381</f>
        <v>662.13994691955111</v>
      </c>
      <c r="AV3381" s="37">
        <f>T3381+AO3381</f>
        <v>686.46995183726813</v>
      </c>
      <c r="AW3381" s="58">
        <f t="shared" si="837"/>
        <v>0.56960038923894452</v>
      </c>
      <c r="AX3381" s="58">
        <f t="shared" si="838"/>
        <v>0.37403387505557778</v>
      </c>
      <c r="AY3381" s="59">
        <f t="shared" si="839"/>
        <v>5.6365735705477753E-2</v>
      </c>
      <c r="AZ3381" s="54">
        <f t="shared" si="847"/>
        <v>-2.9885850993624175E-2</v>
      </c>
    </row>
    <row r="3382" spans="3:52" x14ac:dyDescent="0.25">
      <c r="C3382" s="35">
        <v>39576</v>
      </c>
      <c r="D3382" s="36">
        <v>93.21</v>
      </c>
      <c r="E3382" s="37">
        <v>59.77</v>
      </c>
      <c r="F3382" s="38">
        <v>0</v>
      </c>
      <c r="G3382" s="7">
        <v>0</v>
      </c>
      <c r="H3382" s="38">
        <v>1</v>
      </c>
      <c r="I3382" s="7">
        <v>1</v>
      </c>
      <c r="J3382" s="36">
        <f t="shared" si="840"/>
        <v>93.163394999999994</v>
      </c>
      <c r="K3382" s="37">
        <f t="shared" si="841"/>
        <v>59.740115000000003</v>
      </c>
      <c r="L3382" s="36">
        <f t="shared" si="842"/>
        <v>93.256604999999993</v>
      </c>
      <c r="M3382" s="37">
        <f t="shared" si="843"/>
        <v>59.799885000000003</v>
      </c>
      <c r="O3382" s="39">
        <f t="shared" si="844"/>
        <v>61718.064452371356</v>
      </c>
      <c r="P3382" s="40">
        <f t="shared" si="845"/>
        <v>41030.309021313515</v>
      </c>
      <c r="Q3382" s="40">
        <f>S3382*F3382+T3382*G3382+AS3381*(1+$G$9/252)</f>
        <v>6143.0380049966088</v>
      </c>
      <c r="R3382" s="41">
        <f t="shared" si="848"/>
        <v>108891.41147868148</v>
      </c>
      <c r="S3382" s="36">
        <f>AU3381*H3381</f>
        <v>662.13994691955111</v>
      </c>
      <c r="T3382" s="37">
        <f>AV3381*I3381</f>
        <v>686.46995183726813</v>
      </c>
      <c r="U3382" s="57">
        <f t="shared" si="851"/>
        <v>0.56678542057887082</v>
      </c>
      <c r="V3382" s="58">
        <f t="shared" si="849"/>
        <v>0.37680023120415096</v>
      </c>
      <c r="W3382" s="59">
        <f t="shared" si="850"/>
        <v>5.6414348216978341E-2</v>
      </c>
      <c r="Y3382" s="7">
        <f t="shared" si="846"/>
        <v>0</v>
      </c>
      <c r="Z3382" s="40"/>
      <c r="AA3382" s="40"/>
      <c r="AB3382" s="40"/>
      <c r="AC3382" s="40"/>
      <c r="AD3382" s="40"/>
      <c r="AE3382" s="40"/>
      <c r="AF3382" s="40"/>
      <c r="AG3382" s="41"/>
      <c r="AH3382" s="40"/>
      <c r="AI3382" s="40"/>
      <c r="AJ3382" s="40"/>
      <c r="AK3382" s="40"/>
      <c r="AL3382" s="40"/>
      <c r="AM3382" s="41"/>
      <c r="AN3382" s="36">
        <f>Y3382*(IF(AND(AH3382&gt;0,AI3382&lt;0),AH3382,0)+IF(AND(AJ3382&lt;0,AK3382&gt;0),AJ3382,0)+IF(AND(AL3382&gt;0,AM3382&gt;0),AL3382,0))</f>
        <v>0</v>
      </c>
      <c r="AO3382" s="37">
        <f>Y3382*(IF(AND(AH3382&gt;0,AI3382&lt;0),AI3382,0)+IF(AND(AJ3382&lt;0,AK3382&gt;0),AK3382,0)+IF(AND(AL3382&gt;0,AM3382&gt;0),AM3382,0))</f>
        <v>0</v>
      </c>
      <c r="AQ3382" s="40">
        <f>AU3382*D3382</f>
        <v>61718.064452371356</v>
      </c>
      <c r="AR3382" s="40">
        <f>AV3382*E3382</f>
        <v>41030.309021313515</v>
      </c>
      <c r="AS3382" s="40">
        <f>IF(AND(Y3382&lt;&gt;0,AN3382&lt;&gt;0),0,Q3382)</f>
        <v>6143.0380049966088</v>
      </c>
      <c r="AT3382" s="41">
        <f t="shared" si="852"/>
        <v>108891.41147868148</v>
      </c>
      <c r="AU3382" s="42">
        <f>S3382+AN3382</f>
        <v>662.13994691955111</v>
      </c>
      <c r="AV3382" s="37">
        <f>T3382+AO3382</f>
        <v>686.46995183726813</v>
      </c>
      <c r="AW3382" s="58">
        <f t="shared" si="837"/>
        <v>0.56678542057887082</v>
      </c>
      <c r="AX3382" s="58">
        <f t="shared" si="838"/>
        <v>0.37680023120415096</v>
      </c>
      <c r="AY3382" s="59">
        <f t="shared" si="839"/>
        <v>5.6414348216978341E-2</v>
      </c>
      <c r="AZ3382" s="54">
        <f t="shared" si="847"/>
        <v>-8.2205639916910211E-4</v>
      </c>
    </row>
    <row r="3383" spans="3:52" x14ac:dyDescent="0.25">
      <c r="C3383" s="35">
        <v>39577</v>
      </c>
      <c r="D3383" s="36">
        <v>90.37</v>
      </c>
      <c r="E3383" s="37">
        <v>59.24</v>
      </c>
      <c r="F3383" s="38">
        <v>0</v>
      </c>
      <c r="G3383" s="7">
        <v>0</v>
      </c>
      <c r="H3383" s="38">
        <v>1</v>
      </c>
      <c r="I3383" s="7">
        <v>1</v>
      </c>
      <c r="J3383" s="36">
        <f t="shared" si="840"/>
        <v>90.324815000000015</v>
      </c>
      <c r="K3383" s="37">
        <f t="shared" si="841"/>
        <v>59.210380000000008</v>
      </c>
      <c r="L3383" s="36">
        <f t="shared" si="842"/>
        <v>90.415184999999994</v>
      </c>
      <c r="M3383" s="37">
        <f t="shared" si="843"/>
        <v>59.269619999999996</v>
      </c>
      <c r="O3383" s="39">
        <f t="shared" si="844"/>
        <v>59837.587003119836</v>
      </c>
      <c r="P3383" s="40">
        <f t="shared" si="845"/>
        <v>40666.479946839769</v>
      </c>
      <c r="Q3383" s="40">
        <f>S3383*F3383+T3383*G3383+AS3382*(1+$G$9/252)</f>
        <v>6143.2817763460125</v>
      </c>
      <c r="R3383" s="41">
        <f t="shared" si="848"/>
        <v>106647.34872630563</v>
      </c>
      <c r="S3383" s="36">
        <f>AU3382*H3382</f>
        <v>662.13994691955111</v>
      </c>
      <c r="T3383" s="37">
        <f>AV3382*I3382</f>
        <v>686.46995183726813</v>
      </c>
      <c r="U3383" s="57">
        <f t="shared" si="851"/>
        <v>0.56107899275287187</v>
      </c>
      <c r="V3383" s="58">
        <f t="shared" si="849"/>
        <v>0.38131730823617727</v>
      </c>
      <c r="W3383" s="59">
        <f t="shared" si="850"/>
        <v>5.7603699010950762E-2</v>
      </c>
      <c r="Y3383" s="7">
        <f t="shared" si="846"/>
        <v>0</v>
      </c>
      <c r="Z3383" s="40"/>
      <c r="AA3383" s="40"/>
      <c r="AB3383" s="40"/>
      <c r="AC3383" s="40"/>
      <c r="AD3383" s="40"/>
      <c r="AE3383" s="40"/>
      <c r="AF3383" s="40"/>
      <c r="AG3383" s="41"/>
      <c r="AH3383" s="40"/>
      <c r="AI3383" s="40"/>
      <c r="AJ3383" s="40"/>
      <c r="AK3383" s="40"/>
      <c r="AL3383" s="40"/>
      <c r="AM3383" s="41"/>
      <c r="AN3383" s="36">
        <f>Y3383*(IF(AND(AH3383&gt;0,AI3383&lt;0),AH3383,0)+IF(AND(AJ3383&lt;0,AK3383&gt;0),AJ3383,0)+IF(AND(AL3383&gt;0,AM3383&gt;0),AL3383,0))</f>
        <v>0</v>
      </c>
      <c r="AO3383" s="37">
        <f>Y3383*(IF(AND(AH3383&gt;0,AI3383&lt;0),AI3383,0)+IF(AND(AJ3383&lt;0,AK3383&gt;0),AK3383,0)+IF(AND(AL3383&gt;0,AM3383&gt;0),AM3383,0))</f>
        <v>0</v>
      </c>
      <c r="AQ3383" s="40">
        <f>AU3383*D3383</f>
        <v>59837.587003119836</v>
      </c>
      <c r="AR3383" s="40">
        <f>AV3383*E3383</f>
        <v>40666.479946839769</v>
      </c>
      <c r="AS3383" s="40">
        <f>IF(AND(Y3383&lt;&gt;0,AN3383&lt;&gt;0),0,Q3383)</f>
        <v>6143.2817763460125</v>
      </c>
      <c r="AT3383" s="41">
        <f t="shared" si="852"/>
        <v>106647.34872630563</v>
      </c>
      <c r="AU3383" s="42">
        <f>S3383+AN3383</f>
        <v>662.13994691955111</v>
      </c>
      <c r="AV3383" s="37">
        <f>T3383+AO3383</f>
        <v>686.46995183726813</v>
      </c>
      <c r="AW3383" s="58">
        <f t="shared" si="837"/>
        <v>0.56107899275287187</v>
      </c>
      <c r="AX3383" s="58">
        <f t="shared" si="838"/>
        <v>0.38131730823617727</v>
      </c>
      <c r="AY3383" s="59">
        <f t="shared" si="839"/>
        <v>5.7603699010950762E-2</v>
      </c>
      <c r="AZ3383" s="54">
        <f t="shared" si="847"/>
        <v>-2.0608262138425704E-2</v>
      </c>
    </row>
    <row r="3384" spans="3:52" x14ac:dyDescent="0.25">
      <c r="C3384" s="35">
        <v>39580</v>
      </c>
      <c r="D3384" s="36">
        <v>90.5</v>
      </c>
      <c r="E3384" s="37">
        <v>60.87</v>
      </c>
      <c r="F3384" s="38">
        <v>0</v>
      </c>
      <c r="G3384" s="7">
        <v>0</v>
      </c>
      <c r="H3384" s="38">
        <v>1</v>
      </c>
      <c r="I3384" s="7">
        <v>1</v>
      </c>
      <c r="J3384" s="36">
        <f t="shared" si="840"/>
        <v>90.454750000000004</v>
      </c>
      <c r="K3384" s="37">
        <f t="shared" si="841"/>
        <v>60.839565</v>
      </c>
      <c r="L3384" s="36">
        <f t="shared" si="842"/>
        <v>90.545249999999996</v>
      </c>
      <c r="M3384" s="37">
        <f t="shared" si="843"/>
        <v>60.900434999999995</v>
      </c>
      <c r="O3384" s="39">
        <f t="shared" si="844"/>
        <v>59923.665196219372</v>
      </c>
      <c r="P3384" s="40">
        <f t="shared" si="845"/>
        <v>41785.425968334508</v>
      </c>
      <c r="Q3384" s="40">
        <f>S3384*F3384+T3384*G3384+AS3383*(1+$G$9/252)</f>
        <v>6143.5255573688828</v>
      </c>
      <c r="R3384" s="41">
        <f t="shared" si="848"/>
        <v>107852.61672192276</v>
      </c>
      <c r="S3384" s="36">
        <f>AU3383*H3383</f>
        <v>662.13994691955111</v>
      </c>
      <c r="T3384" s="37">
        <f>AV3383*I3383</f>
        <v>686.46995183726813</v>
      </c>
      <c r="U3384" s="57">
        <f t="shared" si="851"/>
        <v>0.55560696640973506</v>
      </c>
      <c r="V3384" s="58">
        <f t="shared" si="849"/>
        <v>0.38743080361295446</v>
      </c>
      <c r="W3384" s="59">
        <f t="shared" si="850"/>
        <v>5.6962229977310444E-2</v>
      </c>
      <c r="Y3384" s="7">
        <f t="shared" si="846"/>
        <v>0</v>
      </c>
      <c r="Z3384" s="40"/>
      <c r="AA3384" s="40"/>
      <c r="AB3384" s="40"/>
      <c r="AC3384" s="40"/>
      <c r="AD3384" s="40"/>
      <c r="AE3384" s="40"/>
      <c r="AF3384" s="40"/>
      <c r="AG3384" s="41"/>
      <c r="AH3384" s="40"/>
      <c r="AI3384" s="40"/>
      <c r="AJ3384" s="40"/>
      <c r="AK3384" s="40"/>
      <c r="AL3384" s="40"/>
      <c r="AM3384" s="41"/>
      <c r="AN3384" s="36">
        <f>Y3384*(IF(AND(AH3384&gt;0,AI3384&lt;0),AH3384,0)+IF(AND(AJ3384&lt;0,AK3384&gt;0),AJ3384,0)+IF(AND(AL3384&gt;0,AM3384&gt;0),AL3384,0))</f>
        <v>0</v>
      </c>
      <c r="AO3384" s="37">
        <f>Y3384*(IF(AND(AH3384&gt;0,AI3384&lt;0),AI3384,0)+IF(AND(AJ3384&lt;0,AK3384&gt;0),AK3384,0)+IF(AND(AL3384&gt;0,AM3384&gt;0),AM3384,0))</f>
        <v>0</v>
      </c>
      <c r="AQ3384" s="40">
        <f>AU3384*D3384</f>
        <v>59923.665196219372</v>
      </c>
      <c r="AR3384" s="40">
        <f>AV3384*E3384</f>
        <v>41785.425968334508</v>
      </c>
      <c r="AS3384" s="40">
        <f>IF(AND(Y3384&lt;&gt;0,AN3384&lt;&gt;0),0,Q3384)</f>
        <v>6143.5255573688828</v>
      </c>
      <c r="AT3384" s="41">
        <f t="shared" si="852"/>
        <v>107852.61672192276</v>
      </c>
      <c r="AU3384" s="42">
        <f>S3384+AN3384</f>
        <v>662.13994691955111</v>
      </c>
      <c r="AV3384" s="37">
        <f>T3384+AO3384</f>
        <v>686.46995183726813</v>
      </c>
      <c r="AW3384" s="58">
        <f t="shared" si="837"/>
        <v>0.55560696640973506</v>
      </c>
      <c r="AX3384" s="58">
        <f t="shared" si="838"/>
        <v>0.38743080361295446</v>
      </c>
      <c r="AY3384" s="59">
        <f t="shared" si="839"/>
        <v>5.6962229977310444E-2</v>
      </c>
      <c r="AZ3384" s="54">
        <f t="shared" si="847"/>
        <v>1.1301434212961814E-2</v>
      </c>
    </row>
    <row r="3385" spans="3:52" x14ac:dyDescent="0.25">
      <c r="C3385" s="35">
        <v>39581</v>
      </c>
      <c r="D3385" s="36">
        <v>89.61</v>
      </c>
      <c r="E3385" s="37">
        <v>61.17</v>
      </c>
      <c r="F3385" s="38">
        <v>0</v>
      </c>
      <c r="G3385" s="7">
        <v>0</v>
      </c>
      <c r="H3385" s="38">
        <v>1</v>
      </c>
      <c r="I3385" s="7">
        <v>1</v>
      </c>
      <c r="J3385" s="36">
        <f t="shared" si="840"/>
        <v>89.565195000000003</v>
      </c>
      <c r="K3385" s="37">
        <f t="shared" si="841"/>
        <v>61.139415000000007</v>
      </c>
      <c r="L3385" s="36">
        <f t="shared" si="842"/>
        <v>89.654804999999996</v>
      </c>
      <c r="M3385" s="37">
        <f t="shared" si="843"/>
        <v>61.200584999999997</v>
      </c>
      <c r="O3385" s="39">
        <f t="shared" si="844"/>
        <v>59334.360643460976</v>
      </c>
      <c r="P3385" s="40">
        <f t="shared" si="845"/>
        <v>41991.366953885692</v>
      </c>
      <c r="Q3385" s="40">
        <f>S3385*F3385+T3385*G3385+AS3384*(1+$G$9/252)</f>
        <v>6143.7693480656035</v>
      </c>
      <c r="R3385" s="41">
        <f t="shared" si="848"/>
        <v>107469.49694541228</v>
      </c>
      <c r="S3385" s="36">
        <f>AU3384*H3384</f>
        <v>662.13994691955111</v>
      </c>
      <c r="T3385" s="37">
        <f>AV3384*I3384</f>
        <v>686.46995183726813</v>
      </c>
      <c r="U3385" s="57">
        <f t="shared" si="851"/>
        <v>0.55210420007454852</v>
      </c>
      <c r="V3385" s="58">
        <f t="shared" si="849"/>
        <v>0.39072823589389888</v>
      </c>
      <c r="W3385" s="59">
        <f t="shared" si="850"/>
        <v>5.7167564031552605E-2</v>
      </c>
      <c r="Y3385" s="7">
        <f t="shared" si="846"/>
        <v>0</v>
      </c>
      <c r="Z3385" s="40"/>
      <c r="AA3385" s="40"/>
      <c r="AB3385" s="40"/>
      <c r="AC3385" s="40"/>
      <c r="AD3385" s="40"/>
      <c r="AE3385" s="40"/>
      <c r="AF3385" s="40"/>
      <c r="AG3385" s="41"/>
      <c r="AH3385" s="40"/>
      <c r="AI3385" s="40"/>
      <c r="AJ3385" s="40"/>
      <c r="AK3385" s="40"/>
      <c r="AL3385" s="40"/>
      <c r="AM3385" s="41"/>
      <c r="AN3385" s="36">
        <f>Y3385*(IF(AND(AH3385&gt;0,AI3385&lt;0),AH3385,0)+IF(AND(AJ3385&lt;0,AK3385&gt;0),AJ3385,0)+IF(AND(AL3385&gt;0,AM3385&gt;0),AL3385,0))</f>
        <v>0</v>
      </c>
      <c r="AO3385" s="37">
        <f>Y3385*(IF(AND(AH3385&gt;0,AI3385&lt;0),AI3385,0)+IF(AND(AJ3385&lt;0,AK3385&gt;0),AK3385,0)+IF(AND(AL3385&gt;0,AM3385&gt;0),AM3385,0))</f>
        <v>0</v>
      </c>
      <c r="AQ3385" s="40">
        <f>AU3385*D3385</f>
        <v>59334.360643460976</v>
      </c>
      <c r="AR3385" s="40">
        <f>AV3385*E3385</f>
        <v>41991.366953885692</v>
      </c>
      <c r="AS3385" s="40">
        <f>IF(AND(Y3385&lt;&gt;0,AN3385&lt;&gt;0),0,Q3385)</f>
        <v>6143.7693480656035</v>
      </c>
      <c r="AT3385" s="41">
        <f t="shared" si="852"/>
        <v>107469.49694541228</v>
      </c>
      <c r="AU3385" s="42">
        <f>S3385+AN3385</f>
        <v>662.13994691955111</v>
      </c>
      <c r="AV3385" s="37">
        <f>T3385+AO3385</f>
        <v>686.46995183726813</v>
      </c>
      <c r="AW3385" s="58">
        <f t="shared" si="837"/>
        <v>0.55210420007454852</v>
      </c>
      <c r="AX3385" s="58">
        <f t="shared" si="838"/>
        <v>0.39072823589389888</v>
      </c>
      <c r="AY3385" s="59">
        <f t="shared" si="839"/>
        <v>5.7167564031552605E-2</v>
      </c>
      <c r="AZ3385" s="54">
        <f t="shared" si="847"/>
        <v>-3.5522529555150895E-3</v>
      </c>
    </row>
    <row r="3386" spans="3:52" x14ac:dyDescent="0.25">
      <c r="C3386" s="35">
        <v>39582</v>
      </c>
      <c r="D3386" s="36">
        <v>91.07</v>
      </c>
      <c r="E3386" s="37">
        <v>60.44</v>
      </c>
      <c r="F3386" s="38">
        <v>0</v>
      </c>
      <c r="G3386" s="7">
        <v>0</v>
      </c>
      <c r="H3386" s="38">
        <v>1</v>
      </c>
      <c r="I3386" s="7">
        <v>1</v>
      </c>
      <c r="J3386" s="36">
        <f t="shared" si="840"/>
        <v>91.024464999999992</v>
      </c>
      <c r="K3386" s="37">
        <f t="shared" si="841"/>
        <v>60.409779999999998</v>
      </c>
      <c r="L3386" s="36">
        <f t="shared" si="842"/>
        <v>91.115534999999994</v>
      </c>
      <c r="M3386" s="37">
        <f t="shared" si="843"/>
        <v>60.470219999999998</v>
      </c>
      <c r="O3386" s="39">
        <f t="shared" si="844"/>
        <v>60301.084965963513</v>
      </c>
      <c r="P3386" s="40">
        <f t="shared" si="845"/>
        <v>41490.243889044483</v>
      </c>
      <c r="Q3386" s="40">
        <f>S3386*F3386+T3386*G3386+AS3385*(1+$G$9/252)</f>
        <v>6144.0131484365584</v>
      </c>
      <c r="R3386" s="41">
        <f t="shared" si="848"/>
        <v>107935.34200344456</v>
      </c>
      <c r="S3386" s="36">
        <f>AU3385*H3385</f>
        <v>662.13994691955111</v>
      </c>
      <c r="T3386" s="37">
        <f>AV3385*I3385</f>
        <v>686.46995183726813</v>
      </c>
      <c r="U3386" s="57">
        <f t="shared" si="851"/>
        <v>0.55867785144961246</v>
      </c>
      <c r="V3386" s="58">
        <f t="shared" si="849"/>
        <v>0.38439905890806736</v>
      </c>
      <c r="W3386" s="59">
        <f t="shared" si="850"/>
        <v>5.6923089642320152E-2</v>
      </c>
      <c r="Y3386" s="7">
        <f t="shared" si="846"/>
        <v>0</v>
      </c>
      <c r="Z3386" s="40"/>
      <c r="AA3386" s="40"/>
      <c r="AB3386" s="40"/>
      <c r="AC3386" s="40"/>
      <c r="AD3386" s="40"/>
      <c r="AE3386" s="40"/>
      <c r="AF3386" s="40"/>
      <c r="AG3386" s="41"/>
      <c r="AH3386" s="40"/>
      <c r="AI3386" s="40"/>
      <c r="AJ3386" s="40"/>
      <c r="AK3386" s="40"/>
      <c r="AL3386" s="40"/>
      <c r="AM3386" s="41"/>
      <c r="AN3386" s="36">
        <f>Y3386*(IF(AND(AH3386&gt;0,AI3386&lt;0),AH3386,0)+IF(AND(AJ3386&lt;0,AK3386&gt;0),AJ3386,0)+IF(AND(AL3386&gt;0,AM3386&gt;0),AL3386,0))</f>
        <v>0</v>
      </c>
      <c r="AO3386" s="37">
        <f>Y3386*(IF(AND(AH3386&gt;0,AI3386&lt;0),AI3386,0)+IF(AND(AJ3386&lt;0,AK3386&gt;0),AK3386,0)+IF(AND(AL3386&gt;0,AM3386&gt;0),AM3386,0))</f>
        <v>0</v>
      </c>
      <c r="AQ3386" s="40">
        <f>AU3386*D3386</f>
        <v>60301.084965963513</v>
      </c>
      <c r="AR3386" s="40">
        <f>AV3386*E3386</f>
        <v>41490.243889044483</v>
      </c>
      <c r="AS3386" s="40">
        <f>IF(AND(Y3386&lt;&gt;0,AN3386&lt;&gt;0),0,Q3386)</f>
        <v>6144.0131484365584</v>
      </c>
      <c r="AT3386" s="41">
        <f t="shared" si="852"/>
        <v>107935.34200344456</v>
      </c>
      <c r="AU3386" s="42">
        <f>S3386+AN3386</f>
        <v>662.13994691955111</v>
      </c>
      <c r="AV3386" s="37">
        <f>T3386+AO3386</f>
        <v>686.46995183726813</v>
      </c>
      <c r="AW3386" s="58">
        <f t="shared" si="837"/>
        <v>0.55867785144961246</v>
      </c>
      <c r="AX3386" s="58">
        <f t="shared" si="838"/>
        <v>0.38439905890806736</v>
      </c>
      <c r="AY3386" s="59">
        <f t="shared" si="839"/>
        <v>5.6923089642320152E-2</v>
      </c>
      <c r="AZ3386" s="54">
        <f t="shared" si="847"/>
        <v>4.3346723607433635E-3</v>
      </c>
    </row>
    <row r="3387" spans="3:52" x14ac:dyDescent="0.25">
      <c r="C3387" s="35">
        <v>39583</v>
      </c>
      <c r="D3387" s="36">
        <v>90.86</v>
      </c>
      <c r="E3387" s="37">
        <v>60.86</v>
      </c>
      <c r="F3387" s="38">
        <v>0</v>
      </c>
      <c r="G3387" s="7">
        <v>0</v>
      </c>
      <c r="H3387" s="38">
        <v>1</v>
      </c>
      <c r="I3387" s="7">
        <v>1</v>
      </c>
      <c r="J3387" s="36">
        <f t="shared" si="840"/>
        <v>90.814570000000003</v>
      </c>
      <c r="K3387" s="37">
        <f t="shared" si="841"/>
        <v>60.829570000000004</v>
      </c>
      <c r="L3387" s="36">
        <f t="shared" si="842"/>
        <v>90.905429999999996</v>
      </c>
      <c r="M3387" s="37">
        <f t="shared" si="843"/>
        <v>60.890429999999995</v>
      </c>
      <c r="O3387" s="39">
        <f t="shared" si="844"/>
        <v>60162.035577110415</v>
      </c>
      <c r="P3387" s="40">
        <f t="shared" si="845"/>
        <v>41778.561268816135</v>
      </c>
      <c r="Q3387" s="40">
        <f>S3387*F3387+T3387*G3387+AS3386*(1+$G$9/252)</f>
        <v>6144.2569584821304</v>
      </c>
      <c r="R3387" s="41">
        <f t="shared" si="848"/>
        <v>108084.85380440867</v>
      </c>
      <c r="S3387" s="36">
        <f>AU3386*H3386</f>
        <v>662.13994691955111</v>
      </c>
      <c r="T3387" s="37">
        <f>AV3386*I3386</f>
        <v>686.46995183726813</v>
      </c>
      <c r="U3387" s="57">
        <f t="shared" si="851"/>
        <v>0.55661855902567237</v>
      </c>
      <c r="V3387" s="58">
        <f t="shared" si="849"/>
        <v>0.38653483627242535</v>
      </c>
      <c r="W3387" s="59">
        <f t="shared" si="850"/>
        <v>5.6846604701902385E-2</v>
      </c>
      <c r="Y3387" s="7">
        <f t="shared" si="846"/>
        <v>0</v>
      </c>
      <c r="Z3387" s="40"/>
      <c r="AA3387" s="40"/>
      <c r="AB3387" s="40"/>
      <c r="AC3387" s="40"/>
      <c r="AD3387" s="40"/>
      <c r="AE3387" s="40"/>
      <c r="AF3387" s="40"/>
      <c r="AG3387" s="41"/>
      <c r="AH3387" s="40"/>
      <c r="AI3387" s="40"/>
      <c r="AJ3387" s="40"/>
      <c r="AK3387" s="40"/>
      <c r="AL3387" s="40"/>
      <c r="AM3387" s="41"/>
      <c r="AN3387" s="36">
        <f>Y3387*(IF(AND(AH3387&gt;0,AI3387&lt;0),AH3387,0)+IF(AND(AJ3387&lt;0,AK3387&gt;0),AJ3387,0)+IF(AND(AL3387&gt;0,AM3387&gt;0),AL3387,0))</f>
        <v>0</v>
      </c>
      <c r="AO3387" s="37">
        <f>Y3387*(IF(AND(AH3387&gt;0,AI3387&lt;0),AI3387,0)+IF(AND(AJ3387&lt;0,AK3387&gt;0),AK3387,0)+IF(AND(AL3387&gt;0,AM3387&gt;0),AM3387,0))</f>
        <v>0</v>
      </c>
      <c r="AQ3387" s="40">
        <f>AU3387*D3387</f>
        <v>60162.035577110415</v>
      </c>
      <c r="AR3387" s="40">
        <f>AV3387*E3387</f>
        <v>41778.561268816135</v>
      </c>
      <c r="AS3387" s="40">
        <f>IF(AND(Y3387&lt;&gt;0,AN3387&lt;&gt;0),0,Q3387)</f>
        <v>6144.2569584821304</v>
      </c>
      <c r="AT3387" s="41">
        <f t="shared" si="852"/>
        <v>108084.85380440867</v>
      </c>
      <c r="AU3387" s="42">
        <f>S3387+AN3387</f>
        <v>662.13994691955111</v>
      </c>
      <c r="AV3387" s="37">
        <f>T3387+AO3387</f>
        <v>686.46995183726813</v>
      </c>
      <c r="AW3387" s="58">
        <f t="shared" si="837"/>
        <v>0.55661855902567237</v>
      </c>
      <c r="AX3387" s="58">
        <f t="shared" si="838"/>
        <v>0.38653483627242535</v>
      </c>
      <c r="AY3387" s="59">
        <f t="shared" si="839"/>
        <v>5.6846604701902385E-2</v>
      </c>
      <c r="AZ3387" s="54">
        <f t="shared" si="847"/>
        <v>1.3851978248176078E-3</v>
      </c>
    </row>
    <row r="3388" spans="3:52" x14ac:dyDescent="0.25">
      <c r="C3388" s="35">
        <v>39584</v>
      </c>
      <c r="D3388" s="36">
        <v>90.95</v>
      </c>
      <c r="E3388" s="37">
        <v>60.53</v>
      </c>
      <c r="F3388" s="38">
        <v>0</v>
      </c>
      <c r="G3388" s="7">
        <v>0</v>
      </c>
      <c r="H3388" s="38">
        <v>1</v>
      </c>
      <c r="I3388" s="7">
        <v>1</v>
      </c>
      <c r="J3388" s="36">
        <f t="shared" si="840"/>
        <v>90.904525000000007</v>
      </c>
      <c r="K3388" s="37">
        <f t="shared" si="841"/>
        <v>60.499735000000001</v>
      </c>
      <c r="L3388" s="36">
        <f t="shared" si="842"/>
        <v>90.995474999999999</v>
      </c>
      <c r="M3388" s="37">
        <f t="shared" si="843"/>
        <v>60.560265000000001</v>
      </c>
      <c r="O3388" s="39">
        <f t="shared" si="844"/>
        <v>60221.628172333178</v>
      </c>
      <c r="P3388" s="40">
        <f t="shared" si="845"/>
        <v>41552.026184709837</v>
      </c>
      <c r="Q3388" s="40">
        <f>S3388*F3388+T3388*G3388+AS3387*(1+$G$9/252)</f>
        <v>6144.5007782027042</v>
      </c>
      <c r="R3388" s="41">
        <f t="shared" si="848"/>
        <v>107918.15513524572</v>
      </c>
      <c r="S3388" s="36">
        <f>AU3387*H3387</f>
        <v>662.13994691955111</v>
      </c>
      <c r="T3388" s="37">
        <f>AV3387*I3387</f>
        <v>686.46995183726813</v>
      </c>
      <c r="U3388" s="57">
        <f t="shared" si="851"/>
        <v>0.55803055655336153</v>
      </c>
      <c r="V3388" s="58">
        <f t="shared" si="849"/>
        <v>0.38503276981186163</v>
      </c>
      <c r="W3388" s="59">
        <f t="shared" si="850"/>
        <v>5.6936673634776863E-2</v>
      </c>
      <c r="Y3388" s="7">
        <f t="shared" si="846"/>
        <v>0</v>
      </c>
      <c r="Z3388" s="40"/>
      <c r="AA3388" s="40"/>
      <c r="AB3388" s="40"/>
      <c r="AC3388" s="40"/>
      <c r="AD3388" s="40"/>
      <c r="AE3388" s="40"/>
      <c r="AF3388" s="40"/>
      <c r="AG3388" s="41"/>
      <c r="AH3388" s="40"/>
      <c r="AI3388" s="40"/>
      <c r="AJ3388" s="40"/>
      <c r="AK3388" s="40"/>
      <c r="AL3388" s="40"/>
      <c r="AM3388" s="41"/>
      <c r="AN3388" s="36">
        <f>Y3388*(IF(AND(AH3388&gt;0,AI3388&lt;0),AH3388,0)+IF(AND(AJ3388&lt;0,AK3388&gt;0),AJ3388,0)+IF(AND(AL3388&gt;0,AM3388&gt;0),AL3388,0))</f>
        <v>0</v>
      </c>
      <c r="AO3388" s="37">
        <f>Y3388*(IF(AND(AH3388&gt;0,AI3388&lt;0),AI3388,0)+IF(AND(AJ3388&lt;0,AK3388&gt;0),AK3388,0)+IF(AND(AL3388&gt;0,AM3388&gt;0),AM3388,0))</f>
        <v>0</v>
      </c>
      <c r="AQ3388" s="40">
        <f>AU3388*D3388</f>
        <v>60221.628172333178</v>
      </c>
      <c r="AR3388" s="40">
        <f>AV3388*E3388</f>
        <v>41552.026184709837</v>
      </c>
      <c r="AS3388" s="40">
        <f>IF(AND(Y3388&lt;&gt;0,AN3388&lt;&gt;0),0,Q3388)</f>
        <v>6144.5007782027042</v>
      </c>
      <c r="AT3388" s="41">
        <f t="shared" si="852"/>
        <v>107918.15513524572</v>
      </c>
      <c r="AU3388" s="42">
        <f>S3388+AN3388</f>
        <v>662.13994691955111</v>
      </c>
      <c r="AV3388" s="37">
        <f>T3388+AO3388</f>
        <v>686.46995183726813</v>
      </c>
      <c r="AW3388" s="58">
        <f t="shared" si="837"/>
        <v>0.55803055655336153</v>
      </c>
      <c r="AX3388" s="58">
        <f t="shared" si="838"/>
        <v>0.38503276981186163</v>
      </c>
      <c r="AY3388" s="59">
        <f t="shared" si="839"/>
        <v>5.6936673634776863E-2</v>
      </c>
      <c r="AZ3388" s="54">
        <f t="shared" si="847"/>
        <v>-1.5422944408530759E-3</v>
      </c>
    </row>
    <row r="3389" spans="3:52" x14ac:dyDescent="0.25">
      <c r="C3389" s="35">
        <v>39587</v>
      </c>
      <c r="D3389" s="36">
        <v>91.07</v>
      </c>
      <c r="E3389" s="37">
        <v>60.45</v>
      </c>
      <c r="F3389" s="38">
        <v>0</v>
      </c>
      <c r="G3389" s="7">
        <v>0</v>
      </c>
      <c r="H3389" s="38">
        <v>1</v>
      </c>
      <c r="I3389" s="7">
        <v>1</v>
      </c>
      <c r="J3389" s="36">
        <f t="shared" si="840"/>
        <v>91.024464999999992</v>
      </c>
      <c r="K3389" s="37">
        <f t="shared" si="841"/>
        <v>60.419775000000008</v>
      </c>
      <c r="L3389" s="36">
        <f t="shared" si="842"/>
        <v>91.115534999999994</v>
      </c>
      <c r="M3389" s="37">
        <f t="shared" si="843"/>
        <v>60.480224999999997</v>
      </c>
      <c r="O3389" s="39">
        <f t="shared" si="844"/>
        <v>60301.084965963513</v>
      </c>
      <c r="P3389" s="40">
        <f t="shared" si="845"/>
        <v>41497.108588562864</v>
      </c>
      <c r="Q3389" s="40">
        <f>S3389*F3389+T3389*G3389+AS3388*(1+$G$9/252)</f>
        <v>6144.7446075986636</v>
      </c>
      <c r="R3389" s="41">
        <f t="shared" si="848"/>
        <v>107942.93816212504</v>
      </c>
      <c r="S3389" s="36">
        <f>AU3388*H3388</f>
        <v>662.13994691955111</v>
      </c>
      <c r="T3389" s="37">
        <f>AV3388*I3388</f>
        <v>686.46995183726813</v>
      </c>
      <c r="U3389" s="57">
        <f t="shared" si="851"/>
        <v>0.55863853618097947</v>
      </c>
      <c r="V3389" s="58">
        <f t="shared" si="849"/>
        <v>0.38443560361712803</v>
      </c>
      <c r="W3389" s="59">
        <f t="shared" si="850"/>
        <v>5.6925860201892567E-2</v>
      </c>
      <c r="Y3389" s="7">
        <f t="shared" si="846"/>
        <v>0</v>
      </c>
      <c r="Z3389" s="40"/>
      <c r="AA3389" s="40"/>
      <c r="AB3389" s="40"/>
      <c r="AC3389" s="40"/>
      <c r="AD3389" s="40"/>
      <c r="AE3389" s="40"/>
      <c r="AF3389" s="40"/>
      <c r="AG3389" s="41"/>
      <c r="AH3389" s="40"/>
      <c r="AI3389" s="40"/>
      <c r="AJ3389" s="40"/>
      <c r="AK3389" s="40"/>
      <c r="AL3389" s="40"/>
      <c r="AM3389" s="41"/>
      <c r="AN3389" s="36">
        <f>Y3389*(IF(AND(AH3389&gt;0,AI3389&lt;0),AH3389,0)+IF(AND(AJ3389&lt;0,AK3389&gt;0),AJ3389,0)+IF(AND(AL3389&gt;0,AM3389&gt;0),AL3389,0))</f>
        <v>0</v>
      </c>
      <c r="AO3389" s="37">
        <f>Y3389*(IF(AND(AH3389&gt;0,AI3389&lt;0),AI3389,0)+IF(AND(AJ3389&lt;0,AK3389&gt;0),AK3389,0)+IF(AND(AL3389&gt;0,AM3389&gt;0),AM3389,0))</f>
        <v>0</v>
      </c>
      <c r="AQ3389" s="40">
        <f>AU3389*D3389</f>
        <v>60301.084965963513</v>
      </c>
      <c r="AR3389" s="40">
        <f>AV3389*E3389</f>
        <v>41497.108588562864</v>
      </c>
      <c r="AS3389" s="40">
        <f>IF(AND(Y3389&lt;&gt;0,AN3389&lt;&gt;0),0,Q3389)</f>
        <v>6144.7446075986636</v>
      </c>
      <c r="AT3389" s="41">
        <f t="shared" si="852"/>
        <v>107942.93816212504</v>
      </c>
      <c r="AU3389" s="42">
        <f>S3389+AN3389</f>
        <v>662.13994691955111</v>
      </c>
      <c r="AV3389" s="37">
        <f>T3389+AO3389</f>
        <v>686.46995183726813</v>
      </c>
      <c r="AW3389" s="58">
        <f t="shared" si="837"/>
        <v>0.55863853618097947</v>
      </c>
      <c r="AX3389" s="58">
        <f t="shared" si="838"/>
        <v>0.38443560361712803</v>
      </c>
      <c r="AY3389" s="59">
        <f t="shared" si="839"/>
        <v>5.6925860201892567E-2</v>
      </c>
      <c r="AZ3389" s="54">
        <f t="shared" si="847"/>
        <v>2.2964650246537488E-4</v>
      </c>
    </row>
    <row r="3390" spans="3:52" x14ac:dyDescent="0.25">
      <c r="C3390" s="35">
        <v>39588</v>
      </c>
      <c r="D3390" s="36">
        <v>89.82</v>
      </c>
      <c r="E3390" s="37">
        <v>59.68</v>
      </c>
      <c r="F3390" s="38">
        <v>0</v>
      </c>
      <c r="G3390" s="7">
        <v>0</v>
      </c>
      <c r="H3390" s="38">
        <v>1</v>
      </c>
      <c r="I3390" s="7">
        <v>1</v>
      </c>
      <c r="J3390" s="36">
        <f t="shared" si="840"/>
        <v>89.775089999999992</v>
      </c>
      <c r="K3390" s="37">
        <f t="shared" si="841"/>
        <v>59.65016</v>
      </c>
      <c r="L3390" s="36">
        <f t="shared" si="842"/>
        <v>89.864909999999995</v>
      </c>
      <c r="M3390" s="37">
        <f t="shared" si="843"/>
        <v>59.70984</v>
      </c>
      <c r="O3390" s="39">
        <f t="shared" si="844"/>
        <v>59473.410032314074</v>
      </c>
      <c r="P3390" s="40">
        <f t="shared" si="845"/>
        <v>40968.52672564816</v>
      </c>
      <c r="Q3390" s="40">
        <f>S3390*F3390+T3390*G3390+AS3389*(1+$G$9/252)</f>
        <v>6144.9884466703934</v>
      </c>
      <c r="R3390" s="41">
        <f t="shared" si="848"/>
        <v>106586.92520463263</v>
      </c>
      <c r="S3390" s="36">
        <f>AU3389*H3389</f>
        <v>662.13994691955111</v>
      </c>
      <c r="T3390" s="37">
        <f>AV3389*I3389</f>
        <v>686.46995183726813</v>
      </c>
      <c r="U3390" s="57">
        <f t="shared" si="851"/>
        <v>0.55798035188774875</v>
      </c>
      <c r="V3390" s="58">
        <f t="shared" si="849"/>
        <v>0.38436728188747421</v>
      </c>
      <c r="W3390" s="59">
        <f t="shared" si="850"/>
        <v>5.7652366224776992E-2</v>
      </c>
      <c r="Y3390" s="7">
        <f t="shared" si="846"/>
        <v>0</v>
      </c>
      <c r="Z3390" s="40"/>
      <c r="AA3390" s="40"/>
      <c r="AB3390" s="40"/>
      <c r="AC3390" s="40"/>
      <c r="AD3390" s="40"/>
      <c r="AE3390" s="40"/>
      <c r="AF3390" s="40"/>
      <c r="AG3390" s="41"/>
      <c r="AH3390" s="40"/>
      <c r="AI3390" s="40"/>
      <c r="AJ3390" s="40"/>
      <c r="AK3390" s="40"/>
      <c r="AL3390" s="40"/>
      <c r="AM3390" s="41"/>
      <c r="AN3390" s="36">
        <f>Y3390*(IF(AND(AH3390&gt;0,AI3390&lt;0),AH3390,0)+IF(AND(AJ3390&lt;0,AK3390&gt;0),AJ3390,0)+IF(AND(AL3390&gt;0,AM3390&gt;0),AL3390,0))</f>
        <v>0</v>
      </c>
      <c r="AO3390" s="37">
        <f>Y3390*(IF(AND(AH3390&gt;0,AI3390&lt;0),AI3390,0)+IF(AND(AJ3390&lt;0,AK3390&gt;0),AK3390,0)+IF(AND(AL3390&gt;0,AM3390&gt;0),AM3390,0))</f>
        <v>0</v>
      </c>
      <c r="AQ3390" s="40">
        <f>AU3390*D3390</f>
        <v>59473.410032314074</v>
      </c>
      <c r="AR3390" s="40">
        <f>AV3390*E3390</f>
        <v>40968.52672564816</v>
      </c>
      <c r="AS3390" s="40">
        <f>IF(AND(Y3390&lt;&gt;0,AN3390&lt;&gt;0),0,Q3390)</f>
        <v>6144.9884466703934</v>
      </c>
      <c r="AT3390" s="41">
        <f t="shared" si="852"/>
        <v>106586.92520463263</v>
      </c>
      <c r="AU3390" s="42">
        <f>S3390+AN3390</f>
        <v>662.13994691955111</v>
      </c>
      <c r="AV3390" s="37">
        <f>T3390+AO3390</f>
        <v>686.46995183726813</v>
      </c>
      <c r="AW3390" s="58">
        <f t="shared" si="837"/>
        <v>0.55798035188774875</v>
      </c>
      <c r="AX3390" s="58">
        <f t="shared" si="838"/>
        <v>0.38436728188747421</v>
      </c>
      <c r="AY3390" s="59">
        <f t="shared" si="839"/>
        <v>5.7652366224776992E-2</v>
      </c>
      <c r="AZ3390" s="54">
        <f t="shared" si="847"/>
        <v>-1.2562312834728862E-2</v>
      </c>
    </row>
    <row r="3391" spans="3:52" x14ac:dyDescent="0.25">
      <c r="C3391" s="35">
        <v>39589</v>
      </c>
      <c r="D3391" s="36">
        <v>88.31</v>
      </c>
      <c r="E3391" s="37">
        <v>58.78</v>
      </c>
      <c r="F3391" s="38">
        <v>0</v>
      </c>
      <c r="G3391" s="7">
        <v>0</v>
      </c>
      <c r="H3391" s="38">
        <v>1</v>
      </c>
      <c r="I3391" s="7">
        <v>1</v>
      </c>
      <c r="J3391" s="36">
        <f t="shared" si="840"/>
        <v>88.265845000000013</v>
      </c>
      <c r="K3391" s="37">
        <f t="shared" si="841"/>
        <v>58.750610000000002</v>
      </c>
      <c r="L3391" s="36">
        <f t="shared" si="842"/>
        <v>88.354154999999992</v>
      </c>
      <c r="M3391" s="37">
        <f t="shared" si="843"/>
        <v>58.80939</v>
      </c>
      <c r="O3391" s="39">
        <f t="shared" si="844"/>
        <v>58473.578712465562</v>
      </c>
      <c r="P3391" s="40">
        <f t="shared" si="845"/>
        <v>40350.703768994623</v>
      </c>
      <c r="Q3391" s="40">
        <f>S3391*F3391+T3391*G3391+AS3390*(1+$G$9/252)</f>
        <v>6145.2322954182764</v>
      </c>
      <c r="R3391" s="41">
        <f t="shared" si="848"/>
        <v>104969.51477687847</v>
      </c>
      <c r="S3391" s="36">
        <f>AU3390*H3390</f>
        <v>662.13994691955111</v>
      </c>
      <c r="T3391" s="37">
        <f>AV3390*I3390</f>
        <v>686.46995183726813</v>
      </c>
      <c r="U3391" s="57">
        <f t="shared" si="851"/>
        <v>0.55705295805888089</v>
      </c>
      <c r="V3391" s="58">
        <f t="shared" si="849"/>
        <v>0.3844040229657481</v>
      </c>
      <c r="W3391" s="59">
        <f t="shared" si="850"/>
        <v>5.8543018975370939E-2</v>
      </c>
      <c r="Y3391" s="7">
        <f t="shared" si="846"/>
        <v>0</v>
      </c>
      <c r="Z3391" s="40"/>
      <c r="AA3391" s="40"/>
      <c r="AB3391" s="40"/>
      <c r="AC3391" s="40"/>
      <c r="AD3391" s="40"/>
      <c r="AE3391" s="40"/>
      <c r="AF3391" s="40"/>
      <c r="AG3391" s="41"/>
      <c r="AH3391" s="40"/>
      <c r="AI3391" s="40"/>
      <c r="AJ3391" s="40"/>
      <c r="AK3391" s="40"/>
      <c r="AL3391" s="40"/>
      <c r="AM3391" s="41"/>
      <c r="AN3391" s="36">
        <f>Y3391*(IF(AND(AH3391&gt;0,AI3391&lt;0),AH3391,0)+IF(AND(AJ3391&lt;0,AK3391&gt;0),AJ3391,0)+IF(AND(AL3391&gt;0,AM3391&gt;0),AL3391,0))</f>
        <v>0</v>
      </c>
      <c r="AO3391" s="37">
        <f>Y3391*(IF(AND(AH3391&gt;0,AI3391&lt;0),AI3391,0)+IF(AND(AJ3391&lt;0,AK3391&gt;0),AK3391,0)+IF(AND(AL3391&gt;0,AM3391&gt;0),AM3391,0))</f>
        <v>0</v>
      </c>
      <c r="AQ3391" s="40">
        <f>AU3391*D3391</f>
        <v>58473.578712465562</v>
      </c>
      <c r="AR3391" s="40">
        <f>AV3391*E3391</f>
        <v>40350.703768994623</v>
      </c>
      <c r="AS3391" s="40">
        <f>IF(AND(Y3391&lt;&gt;0,AN3391&lt;&gt;0),0,Q3391)</f>
        <v>6145.2322954182764</v>
      </c>
      <c r="AT3391" s="41">
        <f t="shared" si="852"/>
        <v>104969.51477687847</v>
      </c>
      <c r="AU3391" s="42">
        <f>S3391+AN3391</f>
        <v>662.13994691955111</v>
      </c>
      <c r="AV3391" s="37">
        <f>T3391+AO3391</f>
        <v>686.46995183726813</v>
      </c>
      <c r="AW3391" s="58">
        <f t="shared" si="837"/>
        <v>0.55705295805888089</v>
      </c>
      <c r="AX3391" s="58">
        <f t="shared" si="838"/>
        <v>0.3844040229657481</v>
      </c>
      <c r="AY3391" s="59">
        <f t="shared" si="839"/>
        <v>5.8543018975370939E-2</v>
      </c>
      <c r="AZ3391" s="54">
        <f t="shared" si="847"/>
        <v>-1.5174566905358677E-2</v>
      </c>
    </row>
    <row r="3392" spans="3:52" x14ac:dyDescent="0.25">
      <c r="C3392" s="35">
        <v>39590</v>
      </c>
      <c r="D3392" s="36">
        <v>88.83</v>
      </c>
      <c r="E3392" s="37">
        <v>58.53</v>
      </c>
      <c r="F3392" s="38">
        <v>0</v>
      </c>
      <c r="G3392" s="7">
        <v>0</v>
      </c>
      <c r="H3392" s="38">
        <v>1</v>
      </c>
      <c r="I3392" s="7">
        <v>1</v>
      </c>
      <c r="J3392" s="36">
        <f t="shared" si="840"/>
        <v>88.785584999999998</v>
      </c>
      <c r="K3392" s="37">
        <f t="shared" si="841"/>
        <v>58.500735000000006</v>
      </c>
      <c r="L3392" s="36">
        <f t="shared" si="842"/>
        <v>88.874414999999999</v>
      </c>
      <c r="M3392" s="37">
        <f t="shared" si="843"/>
        <v>58.559264999999996</v>
      </c>
      <c r="O3392" s="39">
        <f t="shared" si="844"/>
        <v>58817.891484863721</v>
      </c>
      <c r="P3392" s="40">
        <f t="shared" si="845"/>
        <v>40179.086281035306</v>
      </c>
      <c r="Q3392" s="40">
        <f>S3392*F3392+T3392*G3392+AS3391*(1+$G$9/252)</f>
        <v>6145.4761538426974</v>
      </c>
      <c r="R3392" s="41">
        <f t="shared" si="848"/>
        <v>105142.45391974173</v>
      </c>
      <c r="S3392" s="36">
        <f>AU3391*H3391</f>
        <v>662.13994691955111</v>
      </c>
      <c r="T3392" s="37">
        <f>AV3391*I3391</f>
        <v>686.46995183726813</v>
      </c>
      <c r="U3392" s="57">
        <f t="shared" si="851"/>
        <v>0.55941143935789361</v>
      </c>
      <c r="V3392" s="58">
        <f t="shared" si="849"/>
        <v>0.3821395143745186</v>
      </c>
      <c r="W3392" s="59">
        <f t="shared" si="850"/>
        <v>5.8449046267587748E-2</v>
      </c>
      <c r="Y3392" s="7">
        <f t="shared" si="846"/>
        <v>0</v>
      </c>
      <c r="Z3392" s="40"/>
      <c r="AA3392" s="40"/>
      <c r="AB3392" s="40"/>
      <c r="AC3392" s="40"/>
      <c r="AD3392" s="40"/>
      <c r="AE3392" s="40"/>
      <c r="AF3392" s="40"/>
      <c r="AG3392" s="41"/>
      <c r="AH3392" s="40"/>
      <c r="AI3392" s="40"/>
      <c r="AJ3392" s="40"/>
      <c r="AK3392" s="40"/>
      <c r="AL3392" s="40"/>
      <c r="AM3392" s="41"/>
      <c r="AN3392" s="36">
        <f>Y3392*(IF(AND(AH3392&gt;0,AI3392&lt;0),AH3392,0)+IF(AND(AJ3392&lt;0,AK3392&gt;0),AJ3392,0)+IF(AND(AL3392&gt;0,AM3392&gt;0),AL3392,0))</f>
        <v>0</v>
      </c>
      <c r="AO3392" s="37">
        <f>Y3392*(IF(AND(AH3392&gt;0,AI3392&lt;0),AI3392,0)+IF(AND(AJ3392&lt;0,AK3392&gt;0),AK3392,0)+IF(AND(AL3392&gt;0,AM3392&gt;0),AM3392,0))</f>
        <v>0</v>
      </c>
      <c r="AQ3392" s="40">
        <f>AU3392*D3392</f>
        <v>58817.891484863721</v>
      </c>
      <c r="AR3392" s="40">
        <f>AV3392*E3392</f>
        <v>40179.086281035306</v>
      </c>
      <c r="AS3392" s="40">
        <f>IF(AND(Y3392&lt;&gt;0,AN3392&lt;&gt;0),0,Q3392)</f>
        <v>6145.4761538426974</v>
      </c>
      <c r="AT3392" s="41">
        <f t="shared" si="852"/>
        <v>105142.45391974173</v>
      </c>
      <c r="AU3392" s="42">
        <f>S3392+AN3392</f>
        <v>662.13994691955111</v>
      </c>
      <c r="AV3392" s="37">
        <f>T3392+AO3392</f>
        <v>686.46995183726813</v>
      </c>
      <c r="AW3392" s="58">
        <f t="shared" si="837"/>
        <v>0.55941143935789361</v>
      </c>
      <c r="AX3392" s="58">
        <f t="shared" si="838"/>
        <v>0.3821395143745186</v>
      </c>
      <c r="AY3392" s="59">
        <f t="shared" si="839"/>
        <v>5.8449046267587748E-2</v>
      </c>
      <c r="AZ3392" s="54">
        <f t="shared" si="847"/>
        <v>1.647517788672781E-3</v>
      </c>
    </row>
    <row r="3393" spans="3:52" x14ac:dyDescent="0.25">
      <c r="C3393" s="35">
        <v>39591</v>
      </c>
      <c r="D3393" s="36">
        <v>86.83</v>
      </c>
      <c r="E3393" s="37">
        <v>57.73</v>
      </c>
      <c r="F3393" s="38">
        <v>0</v>
      </c>
      <c r="G3393" s="7">
        <v>0</v>
      </c>
      <c r="H3393" s="38">
        <v>1</v>
      </c>
      <c r="I3393" s="7">
        <v>1</v>
      </c>
      <c r="J3393" s="36">
        <f t="shared" si="840"/>
        <v>86.786585000000002</v>
      </c>
      <c r="K3393" s="37">
        <f t="shared" si="841"/>
        <v>57.701135000000001</v>
      </c>
      <c r="L3393" s="36">
        <f t="shared" si="842"/>
        <v>86.873414999999994</v>
      </c>
      <c r="M3393" s="37">
        <f t="shared" si="843"/>
        <v>57.758864999999993</v>
      </c>
      <c r="O3393" s="39">
        <f t="shared" si="844"/>
        <v>57493.611591024623</v>
      </c>
      <c r="P3393" s="40">
        <f t="shared" si="845"/>
        <v>39629.91031956549</v>
      </c>
      <c r="Q3393" s="40">
        <f>S3393*F3393+T3393*G3393+AS3392*(1+$G$9/252)</f>
        <v>6145.7200219440401</v>
      </c>
      <c r="R3393" s="41">
        <f t="shared" si="848"/>
        <v>103269.24193253416</v>
      </c>
      <c r="S3393" s="36">
        <f>AU3392*H3392</f>
        <v>662.13994691955111</v>
      </c>
      <c r="T3393" s="37">
        <f>AV3392*I3392</f>
        <v>686.46995183726813</v>
      </c>
      <c r="U3393" s="57">
        <f t="shared" si="851"/>
        <v>0.55673509861324655</v>
      </c>
      <c r="V3393" s="58">
        <f t="shared" si="849"/>
        <v>0.3837532800468868</v>
      </c>
      <c r="W3393" s="59">
        <f t="shared" si="850"/>
        <v>5.9511621339866538E-2</v>
      </c>
      <c r="Y3393" s="7">
        <f t="shared" si="846"/>
        <v>0</v>
      </c>
      <c r="Z3393" s="40"/>
      <c r="AA3393" s="40"/>
      <c r="AB3393" s="40"/>
      <c r="AC3393" s="40"/>
      <c r="AD3393" s="40"/>
      <c r="AE3393" s="40"/>
      <c r="AF3393" s="40"/>
      <c r="AG3393" s="41"/>
      <c r="AH3393" s="40"/>
      <c r="AI3393" s="40"/>
      <c r="AJ3393" s="40"/>
      <c r="AK3393" s="40"/>
      <c r="AL3393" s="40"/>
      <c r="AM3393" s="41"/>
      <c r="AN3393" s="36">
        <f>Y3393*(IF(AND(AH3393&gt;0,AI3393&lt;0),AH3393,0)+IF(AND(AJ3393&lt;0,AK3393&gt;0),AJ3393,0)+IF(AND(AL3393&gt;0,AM3393&gt;0),AL3393,0))</f>
        <v>0</v>
      </c>
      <c r="AO3393" s="37">
        <f>Y3393*(IF(AND(AH3393&gt;0,AI3393&lt;0),AI3393,0)+IF(AND(AJ3393&lt;0,AK3393&gt;0),AK3393,0)+IF(AND(AL3393&gt;0,AM3393&gt;0),AM3393,0))</f>
        <v>0</v>
      </c>
      <c r="AQ3393" s="40">
        <f>AU3393*D3393</f>
        <v>57493.611591024623</v>
      </c>
      <c r="AR3393" s="40">
        <f>AV3393*E3393</f>
        <v>39629.91031956549</v>
      </c>
      <c r="AS3393" s="40">
        <f>IF(AND(Y3393&lt;&gt;0,AN3393&lt;&gt;0),0,Q3393)</f>
        <v>6145.7200219440401</v>
      </c>
      <c r="AT3393" s="41">
        <f t="shared" si="852"/>
        <v>103269.24193253416</v>
      </c>
      <c r="AU3393" s="42">
        <f>S3393+AN3393</f>
        <v>662.13994691955111</v>
      </c>
      <c r="AV3393" s="37">
        <f>T3393+AO3393</f>
        <v>686.46995183726813</v>
      </c>
      <c r="AW3393" s="58">
        <f t="shared" si="837"/>
        <v>0.55673509861324655</v>
      </c>
      <c r="AX3393" s="58">
        <f t="shared" si="838"/>
        <v>0.3837532800468868</v>
      </c>
      <c r="AY3393" s="59">
        <f t="shared" si="839"/>
        <v>5.9511621339866538E-2</v>
      </c>
      <c r="AZ3393" s="54">
        <f t="shared" si="847"/>
        <v>-1.781594320251878E-2</v>
      </c>
    </row>
    <row r="3394" spans="3:52" x14ac:dyDescent="0.25">
      <c r="C3394" s="35">
        <v>39595</v>
      </c>
      <c r="D3394" s="36">
        <v>89.67</v>
      </c>
      <c r="E3394" s="37">
        <v>58.11</v>
      </c>
      <c r="F3394" s="38">
        <v>0</v>
      </c>
      <c r="G3394" s="7">
        <v>0</v>
      </c>
      <c r="H3394" s="38">
        <v>1</v>
      </c>
      <c r="I3394" s="7">
        <v>1</v>
      </c>
      <c r="J3394" s="36">
        <f t="shared" si="840"/>
        <v>89.62516500000001</v>
      </c>
      <c r="K3394" s="37">
        <f t="shared" si="841"/>
        <v>58.080945</v>
      </c>
      <c r="L3394" s="36">
        <f t="shared" si="842"/>
        <v>89.714834999999994</v>
      </c>
      <c r="M3394" s="37">
        <f t="shared" si="843"/>
        <v>58.139054999999999</v>
      </c>
      <c r="O3394" s="39">
        <f t="shared" si="844"/>
        <v>59374.089040276151</v>
      </c>
      <c r="P3394" s="40">
        <f t="shared" si="845"/>
        <v>39890.768901263647</v>
      </c>
      <c r="Q3394" s="40">
        <f>S3394*F3394+T3394*G3394+AS3393*(1+$G$9/252)</f>
        <v>6145.9638997226884</v>
      </c>
      <c r="R3394" s="41">
        <f t="shared" si="848"/>
        <v>105410.82184126248</v>
      </c>
      <c r="S3394" s="36">
        <f>AU3393*H3393</f>
        <v>662.13994691955111</v>
      </c>
      <c r="T3394" s="37">
        <f>AV3393*I3393</f>
        <v>686.46995183726813</v>
      </c>
      <c r="U3394" s="57">
        <f t="shared" si="851"/>
        <v>0.56326369535081733</v>
      </c>
      <c r="V3394" s="58">
        <f t="shared" si="849"/>
        <v>0.37843143810542446</v>
      </c>
      <c r="W3394" s="59">
        <f t="shared" si="850"/>
        <v>5.8304866543758271E-2</v>
      </c>
      <c r="Y3394" s="7">
        <f t="shared" si="846"/>
        <v>0</v>
      </c>
      <c r="Z3394" s="40"/>
      <c r="AA3394" s="40"/>
      <c r="AB3394" s="40"/>
      <c r="AC3394" s="40"/>
      <c r="AD3394" s="40"/>
      <c r="AE3394" s="40"/>
      <c r="AF3394" s="40"/>
      <c r="AG3394" s="41"/>
      <c r="AH3394" s="40"/>
      <c r="AI3394" s="40"/>
      <c r="AJ3394" s="40"/>
      <c r="AK3394" s="40"/>
      <c r="AL3394" s="40"/>
      <c r="AM3394" s="41"/>
      <c r="AN3394" s="36">
        <f>Y3394*(IF(AND(AH3394&gt;0,AI3394&lt;0),AH3394,0)+IF(AND(AJ3394&lt;0,AK3394&gt;0),AJ3394,0)+IF(AND(AL3394&gt;0,AM3394&gt;0),AL3394,0))</f>
        <v>0</v>
      </c>
      <c r="AO3394" s="37">
        <f>Y3394*(IF(AND(AH3394&gt;0,AI3394&lt;0),AI3394,0)+IF(AND(AJ3394&lt;0,AK3394&gt;0),AK3394,0)+IF(AND(AL3394&gt;0,AM3394&gt;0),AM3394,0))</f>
        <v>0</v>
      </c>
      <c r="AQ3394" s="40">
        <f>AU3394*D3394</f>
        <v>59374.089040276151</v>
      </c>
      <c r="AR3394" s="40">
        <f>AV3394*E3394</f>
        <v>39890.768901263647</v>
      </c>
      <c r="AS3394" s="40">
        <f>IF(AND(Y3394&lt;&gt;0,AN3394&lt;&gt;0),0,Q3394)</f>
        <v>6145.9638997226884</v>
      </c>
      <c r="AT3394" s="41">
        <f t="shared" si="852"/>
        <v>105410.82184126248</v>
      </c>
      <c r="AU3394" s="42">
        <f>S3394+AN3394</f>
        <v>662.13994691955111</v>
      </c>
      <c r="AV3394" s="37">
        <f>T3394+AO3394</f>
        <v>686.46995183726813</v>
      </c>
      <c r="AW3394" s="58">
        <f t="shared" si="837"/>
        <v>0.56326369535081733</v>
      </c>
      <c r="AX3394" s="58">
        <f t="shared" si="838"/>
        <v>0.37843143810542446</v>
      </c>
      <c r="AY3394" s="59">
        <f t="shared" si="839"/>
        <v>5.8304866543758271E-2</v>
      </c>
      <c r="AZ3394" s="54">
        <f t="shared" si="847"/>
        <v>2.0737829276672892E-2</v>
      </c>
    </row>
    <row r="3395" spans="3:52" x14ac:dyDescent="0.25">
      <c r="C3395" s="35">
        <v>39596</v>
      </c>
      <c r="D3395" s="36">
        <v>90.82</v>
      </c>
      <c r="E3395" s="37">
        <v>58.69</v>
      </c>
      <c r="F3395" s="38">
        <v>0</v>
      </c>
      <c r="G3395" s="7">
        <v>0</v>
      </c>
      <c r="H3395" s="38">
        <v>1</v>
      </c>
      <c r="I3395" s="7">
        <v>1</v>
      </c>
      <c r="J3395" s="36">
        <f t="shared" si="840"/>
        <v>90.774590000000003</v>
      </c>
      <c r="K3395" s="37">
        <f t="shared" si="841"/>
        <v>58.660654999999998</v>
      </c>
      <c r="L3395" s="36">
        <f t="shared" si="842"/>
        <v>90.865409999999983</v>
      </c>
      <c r="M3395" s="37">
        <f t="shared" si="843"/>
        <v>58.719344999999997</v>
      </c>
      <c r="O3395" s="39">
        <f t="shared" si="844"/>
        <v>60135.549979233627</v>
      </c>
      <c r="P3395" s="40">
        <f t="shared" si="845"/>
        <v>40288.921473329268</v>
      </c>
      <c r="Q3395" s="40">
        <f>S3395*F3395+T3395*G3395+AS3394*(1+$G$9/252)</f>
        <v>6146.2077871790261</v>
      </c>
      <c r="R3395" s="41">
        <f t="shared" si="848"/>
        <v>106570.67923974192</v>
      </c>
      <c r="S3395" s="36">
        <f>AU3394*H3394</f>
        <v>662.13994691955111</v>
      </c>
      <c r="T3395" s="37">
        <f>AV3394*I3394</f>
        <v>686.46995183726813</v>
      </c>
      <c r="U3395" s="57">
        <f t="shared" si="851"/>
        <v>0.56427856525107056</v>
      </c>
      <c r="V3395" s="58">
        <f t="shared" si="849"/>
        <v>0.37804883820525453</v>
      </c>
      <c r="W3395" s="59">
        <f t="shared" si="850"/>
        <v>5.7672596543674896E-2</v>
      </c>
      <c r="Y3395" s="7">
        <f t="shared" si="846"/>
        <v>0</v>
      </c>
      <c r="Z3395" s="40"/>
      <c r="AA3395" s="40"/>
      <c r="AB3395" s="40"/>
      <c r="AC3395" s="40"/>
      <c r="AD3395" s="40"/>
      <c r="AE3395" s="40"/>
      <c r="AF3395" s="40"/>
      <c r="AG3395" s="41"/>
      <c r="AH3395" s="40"/>
      <c r="AI3395" s="40"/>
      <c r="AJ3395" s="40"/>
      <c r="AK3395" s="40"/>
      <c r="AL3395" s="40"/>
      <c r="AM3395" s="41"/>
      <c r="AN3395" s="36">
        <f>Y3395*(IF(AND(AH3395&gt;0,AI3395&lt;0),AH3395,0)+IF(AND(AJ3395&lt;0,AK3395&gt;0),AJ3395,0)+IF(AND(AL3395&gt;0,AM3395&gt;0),AL3395,0))</f>
        <v>0</v>
      </c>
      <c r="AO3395" s="37">
        <f>Y3395*(IF(AND(AH3395&gt;0,AI3395&lt;0),AI3395,0)+IF(AND(AJ3395&lt;0,AK3395&gt;0),AK3395,0)+IF(AND(AL3395&gt;0,AM3395&gt;0),AM3395,0))</f>
        <v>0</v>
      </c>
      <c r="AQ3395" s="40">
        <f>AU3395*D3395</f>
        <v>60135.549979233627</v>
      </c>
      <c r="AR3395" s="40">
        <f>AV3395*E3395</f>
        <v>40288.921473329268</v>
      </c>
      <c r="AS3395" s="40">
        <f>IF(AND(Y3395&lt;&gt;0,AN3395&lt;&gt;0),0,Q3395)</f>
        <v>6146.2077871790261</v>
      </c>
      <c r="AT3395" s="41">
        <f t="shared" si="852"/>
        <v>106570.67923974192</v>
      </c>
      <c r="AU3395" s="42">
        <f>S3395+AN3395</f>
        <v>662.13994691955111</v>
      </c>
      <c r="AV3395" s="37">
        <f>T3395+AO3395</f>
        <v>686.46995183726813</v>
      </c>
      <c r="AW3395" s="58">
        <f t="shared" si="837"/>
        <v>0.56427856525107056</v>
      </c>
      <c r="AX3395" s="58">
        <f t="shared" si="838"/>
        <v>0.37804883820525453</v>
      </c>
      <c r="AY3395" s="59">
        <f t="shared" si="839"/>
        <v>5.7672596543674896E-2</v>
      </c>
      <c r="AZ3395" s="54">
        <f t="shared" si="847"/>
        <v>1.1003209900270594E-2</v>
      </c>
    </row>
    <row r="3396" spans="3:52" x14ac:dyDescent="0.25">
      <c r="C3396" s="35">
        <v>39597</v>
      </c>
      <c r="D3396" s="36">
        <v>92.17</v>
      </c>
      <c r="E3396" s="37">
        <v>59.48</v>
      </c>
      <c r="F3396" s="38">
        <v>0</v>
      </c>
      <c r="G3396" s="7">
        <v>0</v>
      </c>
      <c r="H3396" s="38">
        <v>1</v>
      </c>
      <c r="I3396" s="7">
        <v>1</v>
      </c>
      <c r="J3396" s="36">
        <f t="shared" si="840"/>
        <v>92.123915000000011</v>
      </c>
      <c r="K3396" s="37">
        <f t="shared" si="841"/>
        <v>59.45026</v>
      </c>
      <c r="L3396" s="36">
        <f t="shared" si="842"/>
        <v>92.216084999999993</v>
      </c>
      <c r="M3396" s="37">
        <f t="shared" si="843"/>
        <v>59.509739999999994</v>
      </c>
      <c r="O3396" s="39">
        <f t="shared" si="844"/>
        <v>61029.43890757503</v>
      </c>
      <c r="P3396" s="40">
        <f t="shared" si="845"/>
        <v>40831.232735280704</v>
      </c>
      <c r="Q3396" s="40">
        <f>S3396*F3396+T3396*G3396+AS3395*(1+$G$9/252)</f>
        <v>6146.451684313437</v>
      </c>
      <c r="R3396" s="41">
        <f t="shared" si="848"/>
        <v>108007.12332716917</v>
      </c>
      <c r="S3396" s="36">
        <f>AU3395*H3395</f>
        <v>662.13994691955111</v>
      </c>
      <c r="T3396" s="37">
        <f>AV3395*I3395</f>
        <v>686.46995183726813</v>
      </c>
      <c r="U3396" s="57">
        <f t="shared" si="851"/>
        <v>0.56505012843188174</v>
      </c>
      <c r="V3396" s="58">
        <f t="shared" si="849"/>
        <v>0.37804203535351094</v>
      </c>
      <c r="W3396" s="59">
        <f t="shared" si="850"/>
        <v>5.6907836214607321E-2</v>
      </c>
      <c r="Y3396" s="7">
        <f t="shared" si="846"/>
        <v>0</v>
      </c>
      <c r="Z3396" s="40"/>
      <c r="AA3396" s="40"/>
      <c r="AB3396" s="40"/>
      <c r="AC3396" s="40"/>
      <c r="AD3396" s="40"/>
      <c r="AE3396" s="40"/>
      <c r="AF3396" s="40"/>
      <c r="AG3396" s="41"/>
      <c r="AH3396" s="40"/>
      <c r="AI3396" s="40"/>
      <c r="AJ3396" s="40"/>
      <c r="AK3396" s="40"/>
      <c r="AL3396" s="40"/>
      <c r="AM3396" s="41"/>
      <c r="AN3396" s="36">
        <f>Y3396*(IF(AND(AH3396&gt;0,AI3396&lt;0),AH3396,0)+IF(AND(AJ3396&lt;0,AK3396&gt;0),AJ3396,0)+IF(AND(AL3396&gt;0,AM3396&gt;0),AL3396,0))</f>
        <v>0</v>
      </c>
      <c r="AO3396" s="37">
        <f>Y3396*(IF(AND(AH3396&gt;0,AI3396&lt;0),AI3396,0)+IF(AND(AJ3396&lt;0,AK3396&gt;0),AK3396,0)+IF(AND(AL3396&gt;0,AM3396&gt;0),AM3396,0))</f>
        <v>0</v>
      </c>
      <c r="AQ3396" s="40">
        <f>AU3396*D3396</f>
        <v>61029.43890757503</v>
      </c>
      <c r="AR3396" s="40">
        <f>AV3396*E3396</f>
        <v>40831.232735280704</v>
      </c>
      <c r="AS3396" s="40">
        <f>IF(AND(Y3396&lt;&gt;0,AN3396&lt;&gt;0),0,Q3396)</f>
        <v>6146.451684313437</v>
      </c>
      <c r="AT3396" s="41">
        <f t="shared" si="852"/>
        <v>108007.12332716917</v>
      </c>
      <c r="AU3396" s="42">
        <f>S3396+AN3396</f>
        <v>662.13994691955111</v>
      </c>
      <c r="AV3396" s="37">
        <f>T3396+AO3396</f>
        <v>686.46995183726813</v>
      </c>
      <c r="AW3396" s="58">
        <f t="shared" si="837"/>
        <v>0.56505012843188174</v>
      </c>
      <c r="AX3396" s="58">
        <f t="shared" si="838"/>
        <v>0.37804203535351094</v>
      </c>
      <c r="AY3396" s="59">
        <f t="shared" si="839"/>
        <v>5.6907836214607321E-2</v>
      </c>
      <c r="AZ3396" s="54">
        <f t="shared" si="847"/>
        <v>1.3478792644230353E-2</v>
      </c>
    </row>
    <row r="3397" spans="3:52" x14ac:dyDescent="0.25">
      <c r="C3397" s="35">
        <v>39598</v>
      </c>
      <c r="D3397" s="36">
        <v>91.71</v>
      </c>
      <c r="E3397" s="37">
        <v>59.32</v>
      </c>
      <c r="F3397" s="38">
        <v>0</v>
      </c>
      <c r="G3397" s="7">
        <v>0</v>
      </c>
      <c r="H3397" s="38">
        <v>1</v>
      </c>
      <c r="I3397" s="7">
        <v>1</v>
      </c>
      <c r="J3397" s="36">
        <f t="shared" si="840"/>
        <v>91.664145000000005</v>
      </c>
      <c r="K3397" s="37">
        <f t="shared" si="841"/>
        <v>59.29034</v>
      </c>
      <c r="L3397" s="36">
        <f t="shared" si="842"/>
        <v>91.755854999999983</v>
      </c>
      <c r="M3397" s="37">
        <f t="shared" si="843"/>
        <v>59.34966</v>
      </c>
      <c r="O3397" s="39">
        <f t="shared" si="844"/>
        <v>60724.85453199203</v>
      </c>
      <c r="P3397" s="40">
        <f t="shared" si="845"/>
        <v>40721.397542986742</v>
      </c>
      <c r="Q3397" s="40">
        <f>S3397*F3397+T3397*G3397+AS3396*(1+$G$9/252)</f>
        <v>6146.6955911263058</v>
      </c>
      <c r="R3397" s="41">
        <f t="shared" si="848"/>
        <v>107592.94766610509</v>
      </c>
      <c r="S3397" s="36">
        <f>AU3396*H3396</f>
        <v>662.13994691955111</v>
      </c>
      <c r="T3397" s="37">
        <f>AV3396*I3396</f>
        <v>686.46995183726813</v>
      </c>
      <c r="U3397" s="57">
        <f t="shared" si="851"/>
        <v>0.56439437573957396</v>
      </c>
      <c r="V3397" s="58">
        <f t="shared" si="849"/>
        <v>0.37847645618333747</v>
      </c>
      <c r="W3397" s="59">
        <f t="shared" si="850"/>
        <v>5.712916807708851E-2</v>
      </c>
      <c r="Y3397" s="7">
        <f t="shared" si="846"/>
        <v>0</v>
      </c>
      <c r="Z3397" s="40"/>
      <c r="AA3397" s="40"/>
      <c r="AB3397" s="40"/>
      <c r="AC3397" s="40"/>
      <c r="AD3397" s="40"/>
      <c r="AE3397" s="40"/>
      <c r="AF3397" s="40"/>
      <c r="AG3397" s="41"/>
      <c r="AH3397" s="40"/>
      <c r="AI3397" s="40"/>
      <c r="AJ3397" s="40"/>
      <c r="AK3397" s="40"/>
      <c r="AL3397" s="40"/>
      <c r="AM3397" s="41"/>
      <c r="AN3397" s="36">
        <f>Y3397*(IF(AND(AH3397&gt;0,AI3397&lt;0),AH3397,0)+IF(AND(AJ3397&lt;0,AK3397&gt;0),AJ3397,0)+IF(AND(AL3397&gt;0,AM3397&gt;0),AL3397,0))</f>
        <v>0</v>
      </c>
      <c r="AO3397" s="37">
        <f>Y3397*(IF(AND(AH3397&gt;0,AI3397&lt;0),AI3397,0)+IF(AND(AJ3397&lt;0,AK3397&gt;0),AK3397,0)+IF(AND(AL3397&gt;0,AM3397&gt;0),AM3397,0))</f>
        <v>0</v>
      </c>
      <c r="AQ3397" s="40">
        <f>AU3397*D3397</f>
        <v>60724.85453199203</v>
      </c>
      <c r="AR3397" s="40">
        <f>AV3397*E3397</f>
        <v>40721.397542986742</v>
      </c>
      <c r="AS3397" s="40">
        <f>IF(AND(Y3397&lt;&gt;0,AN3397&lt;&gt;0),0,Q3397)</f>
        <v>6146.6955911263058</v>
      </c>
      <c r="AT3397" s="41">
        <f t="shared" si="852"/>
        <v>107592.94766610509</v>
      </c>
      <c r="AU3397" s="42">
        <f>S3397+AN3397</f>
        <v>662.13994691955111</v>
      </c>
      <c r="AV3397" s="37">
        <f>T3397+AO3397</f>
        <v>686.46995183726813</v>
      </c>
      <c r="AW3397" s="58">
        <f t="shared" si="837"/>
        <v>0.56439437573957396</v>
      </c>
      <c r="AX3397" s="58">
        <f t="shared" si="838"/>
        <v>0.37847645618333747</v>
      </c>
      <c r="AY3397" s="59">
        <f t="shared" si="839"/>
        <v>5.712916807708851E-2</v>
      </c>
      <c r="AZ3397" s="54">
        <f t="shared" si="847"/>
        <v>-3.8347068999281531E-3</v>
      </c>
    </row>
    <row r="3398" spans="3:52" x14ac:dyDescent="0.25">
      <c r="C3398" s="35">
        <v>39601</v>
      </c>
      <c r="D3398" s="36">
        <v>90.65</v>
      </c>
      <c r="E3398" s="37">
        <v>58.55</v>
      </c>
      <c r="F3398" s="38">
        <v>0</v>
      </c>
      <c r="G3398" s="7">
        <v>0</v>
      </c>
      <c r="H3398" s="38">
        <v>1</v>
      </c>
      <c r="I3398" s="7">
        <v>1</v>
      </c>
      <c r="J3398" s="36">
        <f t="shared" si="840"/>
        <v>90.604675000000015</v>
      </c>
      <c r="K3398" s="37">
        <f t="shared" si="841"/>
        <v>58.520724999999999</v>
      </c>
      <c r="L3398" s="36">
        <f t="shared" si="842"/>
        <v>90.695324999999997</v>
      </c>
      <c r="M3398" s="37">
        <f t="shared" si="843"/>
        <v>58.579274999999996</v>
      </c>
      <c r="O3398" s="39">
        <f t="shared" si="844"/>
        <v>60022.98618825731</v>
      </c>
      <c r="P3398" s="40">
        <f t="shared" si="845"/>
        <v>40192.815680072046</v>
      </c>
      <c r="Q3398" s="40">
        <f>S3398*F3398+T3398*G3398+AS3397*(1+$G$9/252)</f>
        <v>6146.9395076180163</v>
      </c>
      <c r="R3398" s="41">
        <f t="shared" si="848"/>
        <v>106362.74137594737</v>
      </c>
      <c r="S3398" s="36">
        <f>AU3397*H3397</f>
        <v>662.13994691955111</v>
      </c>
      <c r="T3398" s="37">
        <f>AV3397*I3397</f>
        <v>686.46995183726813</v>
      </c>
      <c r="U3398" s="57">
        <f t="shared" si="851"/>
        <v>0.56432342201581098</v>
      </c>
      <c r="V3398" s="58">
        <f t="shared" si="849"/>
        <v>0.37788435273595872</v>
      </c>
      <c r="W3398" s="59">
        <f t="shared" si="850"/>
        <v>5.7792225248230307E-2</v>
      </c>
      <c r="Y3398" s="7">
        <f t="shared" si="846"/>
        <v>0</v>
      </c>
      <c r="Z3398" s="40"/>
      <c r="AA3398" s="40"/>
      <c r="AB3398" s="40"/>
      <c r="AC3398" s="40"/>
      <c r="AD3398" s="40"/>
      <c r="AE3398" s="40"/>
      <c r="AF3398" s="40"/>
      <c r="AG3398" s="41"/>
      <c r="AH3398" s="40"/>
      <c r="AI3398" s="40"/>
      <c r="AJ3398" s="40"/>
      <c r="AK3398" s="40"/>
      <c r="AL3398" s="40"/>
      <c r="AM3398" s="41"/>
      <c r="AN3398" s="36">
        <f>Y3398*(IF(AND(AH3398&gt;0,AI3398&lt;0),AH3398,0)+IF(AND(AJ3398&lt;0,AK3398&gt;0),AJ3398,0)+IF(AND(AL3398&gt;0,AM3398&gt;0),AL3398,0))</f>
        <v>0</v>
      </c>
      <c r="AO3398" s="37">
        <f>Y3398*(IF(AND(AH3398&gt;0,AI3398&lt;0),AI3398,0)+IF(AND(AJ3398&lt;0,AK3398&gt;0),AK3398,0)+IF(AND(AL3398&gt;0,AM3398&gt;0),AM3398,0))</f>
        <v>0</v>
      </c>
      <c r="AQ3398" s="40">
        <f>AU3398*D3398</f>
        <v>60022.98618825731</v>
      </c>
      <c r="AR3398" s="40">
        <f>AV3398*E3398</f>
        <v>40192.815680072046</v>
      </c>
      <c r="AS3398" s="40">
        <f>IF(AND(Y3398&lt;&gt;0,AN3398&lt;&gt;0),0,Q3398)</f>
        <v>6146.9395076180163</v>
      </c>
      <c r="AT3398" s="41">
        <f t="shared" si="852"/>
        <v>106362.74137594737</v>
      </c>
      <c r="AU3398" s="42">
        <f>S3398+AN3398</f>
        <v>662.13994691955111</v>
      </c>
      <c r="AV3398" s="37">
        <f>T3398+AO3398</f>
        <v>686.46995183726813</v>
      </c>
      <c r="AW3398" s="58">
        <f t="shared" si="837"/>
        <v>0.56432342201581098</v>
      </c>
      <c r="AX3398" s="58">
        <f t="shared" si="838"/>
        <v>0.37788435273595872</v>
      </c>
      <c r="AY3398" s="59">
        <f t="shared" si="839"/>
        <v>5.7792225248230307E-2</v>
      </c>
      <c r="AZ3398" s="54">
        <f t="shared" si="847"/>
        <v>-1.1433893362373881E-2</v>
      </c>
    </row>
    <row r="3399" spans="3:52" x14ac:dyDescent="0.25">
      <c r="C3399" s="35">
        <v>39602</v>
      </c>
      <c r="D3399" s="36">
        <v>89.94</v>
      </c>
      <c r="E3399" s="37">
        <v>57.56</v>
      </c>
      <c r="F3399" s="38">
        <v>0</v>
      </c>
      <c r="G3399" s="7">
        <v>0</v>
      </c>
      <c r="H3399" s="38">
        <v>1</v>
      </c>
      <c r="I3399" s="7">
        <v>1</v>
      </c>
      <c r="J3399" s="36">
        <f t="shared" si="840"/>
        <v>89.895030000000006</v>
      </c>
      <c r="K3399" s="37">
        <f t="shared" si="841"/>
        <v>57.531220000000005</v>
      </c>
      <c r="L3399" s="36">
        <f t="shared" si="842"/>
        <v>89.98496999999999</v>
      </c>
      <c r="M3399" s="37">
        <f t="shared" si="843"/>
        <v>57.58878</v>
      </c>
      <c r="O3399" s="39">
        <f t="shared" si="844"/>
        <v>59552.866825944424</v>
      </c>
      <c r="P3399" s="40">
        <f t="shared" si="845"/>
        <v>39513.210427753154</v>
      </c>
      <c r="Q3399" s="40">
        <f>S3399*F3399+T3399*G3399+AS3398*(1+$G$9/252)</f>
        <v>6147.1834337889532</v>
      </c>
      <c r="R3399" s="41">
        <f t="shared" si="848"/>
        <v>105213.26068748655</v>
      </c>
      <c r="S3399" s="36">
        <f>AU3398*H3398</f>
        <v>662.13994691955111</v>
      </c>
      <c r="T3399" s="37">
        <f>AV3398*I3398</f>
        <v>686.46995183726813</v>
      </c>
      <c r="U3399" s="57">
        <f t="shared" si="851"/>
        <v>0.56602054186718398</v>
      </c>
      <c r="V3399" s="58">
        <f t="shared" si="849"/>
        <v>0.3755535202460713</v>
      </c>
      <c r="W3399" s="59">
        <f t="shared" si="850"/>
        <v>5.8425937886744571E-2</v>
      </c>
      <c r="Y3399" s="7">
        <f t="shared" si="846"/>
        <v>0</v>
      </c>
      <c r="Z3399" s="40"/>
      <c r="AA3399" s="40"/>
      <c r="AB3399" s="40"/>
      <c r="AC3399" s="40"/>
      <c r="AD3399" s="40"/>
      <c r="AE3399" s="40"/>
      <c r="AF3399" s="40"/>
      <c r="AG3399" s="41"/>
      <c r="AH3399" s="40"/>
      <c r="AI3399" s="40"/>
      <c r="AJ3399" s="40"/>
      <c r="AK3399" s="40"/>
      <c r="AL3399" s="40"/>
      <c r="AM3399" s="41"/>
      <c r="AN3399" s="36">
        <f>Y3399*(IF(AND(AH3399&gt;0,AI3399&lt;0),AH3399,0)+IF(AND(AJ3399&lt;0,AK3399&gt;0),AJ3399,0)+IF(AND(AL3399&gt;0,AM3399&gt;0),AL3399,0))</f>
        <v>0</v>
      </c>
      <c r="AO3399" s="37">
        <f>Y3399*(IF(AND(AH3399&gt;0,AI3399&lt;0),AI3399,0)+IF(AND(AJ3399&lt;0,AK3399&gt;0),AK3399,0)+IF(AND(AL3399&gt;0,AM3399&gt;0),AM3399,0))</f>
        <v>0</v>
      </c>
      <c r="AQ3399" s="40">
        <f>AU3399*D3399</f>
        <v>59552.866825944424</v>
      </c>
      <c r="AR3399" s="40">
        <f>AV3399*E3399</f>
        <v>39513.210427753154</v>
      </c>
      <c r="AS3399" s="40">
        <f>IF(AND(Y3399&lt;&gt;0,AN3399&lt;&gt;0),0,Q3399)</f>
        <v>6147.1834337889532</v>
      </c>
      <c r="AT3399" s="41">
        <f t="shared" si="852"/>
        <v>105213.26068748655</v>
      </c>
      <c r="AU3399" s="42">
        <f>S3399+AN3399</f>
        <v>662.13994691955111</v>
      </c>
      <c r="AV3399" s="37">
        <f>T3399+AO3399</f>
        <v>686.46995183726813</v>
      </c>
      <c r="AW3399" s="58">
        <f t="shared" si="837"/>
        <v>0.56602054186718398</v>
      </c>
      <c r="AX3399" s="58">
        <f t="shared" si="838"/>
        <v>0.3755535202460713</v>
      </c>
      <c r="AY3399" s="59">
        <f t="shared" si="839"/>
        <v>5.8425937886744571E-2</v>
      </c>
      <c r="AZ3399" s="54">
        <f t="shared" si="847"/>
        <v>-1.080717433182643E-2</v>
      </c>
    </row>
    <row r="3400" spans="3:52" x14ac:dyDescent="0.25">
      <c r="C3400" s="35">
        <v>39603</v>
      </c>
      <c r="D3400" s="36">
        <v>91.55</v>
      </c>
      <c r="E3400" s="37">
        <v>57.98</v>
      </c>
      <c r="F3400" s="38">
        <v>0</v>
      </c>
      <c r="G3400" s="7">
        <v>0</v>
      </c>
      <c r="H3400" s="38">
        <v>1</v>
      </c>
      <c r="I3400" s="7">
        <v>1</v>
      </c>
      <c r="J3400" s="36">
        <f t="shared" si="840"/>
        <v>91.504225000000005</v>
      </c>
      <c r="K3400" s="37">
        <f t="shared" si="841"/>
        <v>57.951009999999997</v>
      </c>
      <c r="L3400" s="36">
        <f t="shared" si="842"/>
        <v>91.595774999999989</v>
      </c>
      <c r="M3400" s="37">
        <f t="shared" si="843"/>
        <v>58.008989999999997</v>
      </c>
      <c r="O3400" s="39">
        <f t="shared" si="844"/>
        <v>60618.912140484899</v>
      </c>
      <c r="P3400" s="40">
        <f t="shared" si="845"/>
        <v>39801.527807524806</v>
      </c>
      <c r="Q3400" s="40">
        <f>S3400*F3400+T3400*G3400+AS3399*(1+$G$9/252)</f>
        <v>6147.4273696394994</v>
      </c>
      <c r="R3400" s="41">
        <f t="shared" si="848"/>
        <v>106567.8673176492</v>
      </c>
      <c r="S3400" s="36">
        <f>AU3399*H3399</f>
        <v>662.13994691955111</v>
      </c>
      <c r="T3400" s="37">
        <f>AV3399*I3399</f>
        <v>686.46995183726813</v>
      </c>
      <c r="U3400" s="57">
        <f t="shared" si="851"/>
        <v>0.56882917586965276</v>
      </c>
      <c r="V3400" s="58">
        <f t="shared" si="849"/>
        <v>0.3734852616397728</v>
      </c>
      <c r="W3400" s="59">
        <f t="shared" si="850"/>
        <v>5.7685562490574445E-2</v>
      </c>
      <c r="Y3400" s="7">
        <f t="shared" si="846"/>
        <v>0</v>
      </c>
      <c r="Z3400" s="40"/>
      <c r="AA3400" s="40"/>
      <c r="AB3400" s="40"/>
      <c r="AC3400" s="40"/>
      <c r="AD3400" s="40"/>
      <c r="AE3400" s="40"/>
      <c r="AF3400" s="40"/>
      <c r="AG3400" s="41"/>
      <c r="AH3400" s="40"/>
      <c r="AI3400" s="40"/>
      <c r="AJ3400" s="40"/>
      <c r="AK3400" s="40"/>
      <c r="AL3400" s="40"/>
      <c r="AM3400" s="41"/>
      <c r="AN3400" s="36">
        <f>Y3400*(IF(AND(AH3400&gt;0,AI3400&lt;0),AH3400,0)+IF(AND(AJ3400&lt;0,AK3400&gt;0),AJ3400,0)+IF(AND(AL3400&gt;0,AM3400&gt;0),AL3400,0))</f>
        <v>0</v>
      </c>
      <c r="AO3400" s="37">
        <f>Y3400*(IF(AND(AH3400&gt;0,AI3400&lt;0),AI3400,0)+IF(AND(AJ3400&lt;0,AK3400&gt;0),AK3400,0)+IF(AND(AL3400&gt;0,AM3400&gt;0),AM3400,0))</f>
        <v>0</v>
      </c>
      <c r="AQ3400" s="40">
        <f>AU3400*D3400</f>
        <v>60618.912140484899</v>
      </c>
      <c r="AR3400" s="40">
        <f>AV3400*E3400</f>
        <v>39801.527807524806</v>
      </c>
      <c r="AS3400" s="40">
        <f>IF(AND(Y3400&lt;&gt;0,AN3400&lt;&gt;0),0,Q3400)</f>
        <v>6147.4273696394994</v>
      </c>
      <c r="AT3400" s="41">
        <f t="shared" si="852"/>
        <v>106567.8673176492</v>
      </c>
      <c r="AU3400" s="42">
        <f>S3400+AN3400</f>
        <v>662.13994691955111</v>
      </c>
      <c r="AV3400" s="37">
        <f>T3400+AO3400</f>
        <v>686.46995183726813</v>
      </c>
      <c r="AW3400" s="58">
        <f t="shared" si="837"/>
        <v>0.56882917586965276</v>
      </c>
      <c r="AX3400" s="58">
        <f t="shared" si="838"/>
        <v>0.3734852616397728</v>
      </c>
      <c r="AY3400" s="59">
        <f t="shared" si="839"/>
        <v>5.7685562490574445E-2</v>
      </c>
      <c r="AZ3400" s="54">
        <f t="shared" si="847"/>
        <v>1.2874865975176064E-2</v>
      </c>
    </row>
    <row r="3401" spans="3:52" x14ac:dyDescent="0.25">
      <c r="C3401" s="35">
        <v>39604</v>
      </c>
      <c r="D3401" s="36">
        <v>93.69</v>
      </c>
      <c r="E3401" s="37">
        <v>58.05</v>
      </c>
      <c r="F3401" s="38">
        <v>0</v>
      </c>
      <c r="G3401" s="7">
        <v>0.375</v>
      </c>
      <c r="H3401" s="38">
        <v>1</v>
      </c>
      <c r="I3401" s="7">
        <v>1</v>
      </c>
      <c r="J3401" s="36">
        <f t="shared" si="840"/>
        <v>93.643155000000007</v>
      </c>
      <c r="K3401" s="37">
        <f t="shared" si="841"/>
        <v>58.020975</v>
      </c>
      <c r="L3401" s="36">
        <f t="shared" si="842"/>
        <v>93.736844999999988</v>
      </c>
      <c r="M3401" s="37">
        <f t="shared" si="843"/>
        <v>58.079024999999994</v>
      </c>
      <c r="O3401" s="39">
        <f t="shared" si="844"/>
        <v>62035.891626892742</v>
      </c>
      <c r="P3401" s="40">
        <f t="shared" si="845"/>
        <v>39849.580704153414</v>
      </c>
      <c r="Q3401" s="40">
        <f>S3401*F3401+T3401*G3401+AS3400*(1+$G$9/252)</f>
        <v>6405.0975471090151</v>
      </c>
      <c r="R3401" s="41">
        <f t="shared" si="848"/>
        <v>108290.56987815518</v>
      </c>
      <c r="S3401" s="36">
        <f>AU3400*H3400</f>
        <v>662.13994691955111</v>
      </c>
      <c r="T3401" s="37">
        <f>AV3400*I3400</f>
        <v>686.46995183726813</v>
      </c>
      <c r="U3401" s="57">
        <f t="shared" si="851"/>
        <v>0.57286513217811486</v>
      </c>
      <c r="V3401" s="58">
        <f t="shared" si="849"/>
        <v>0.36798754267329825</v>
      </c>
      <c r="W3401" s="59">
        <f t="shared" si="850"/>
        <v>5.91473251485869E-2</v>
      </c>
      <c r="Y3401" s="7">
        <f t="shared" si="846"/>
        <v>0</v>
      </c>
      <c r="Z3401" s="40"/>
      <c r="AA3401" s="40"/>
      <c r="AB3401" s="40"/>
      <c r="AC3401" s="40"/>
      <c r="AD3401" s="40"/>
      <c r="AE3401" s="40"/>
      <c r="AF3401" s="40"/>
      <c r="AG3401" s="41"/>
      <c r="AH3401" s="40"/>
      <c r="AI3401" s="40"/>
      <c r="AJ3401" s="40"/>
      <c r="AK3401" s="40"/>
      <c r="AL3401" s="40"/>
      <c r="AM3401" s="41"/>
      <c r="AN3401" s="36">
        <f>Y3401*(IF(AND(AH3401&gt;0,AI3401&lt;0),AH3401,0)+IF(AND(AJ3401&lt;0,AK3401&gt;0),AJ3401,0)+IF(AND(AL3401&gt;0,AM3401&gt;0),AL3401,0))</f>
        <v>0</v>
      </c>
      <c r="AO3401" s="37">
        <f>Y3401*(IF(AND(AH3401&gt;0,AI3401&lt;0),AI3401,0)+IF(AND(AJ3401&lt;0,AK3401&gt;0),AK3401,0)+IF(AND(AL3401&gt;0,AM3401&gt;0),AM3401,0))</f>
        <v>0</v>
      </c>
      <c r="AQ3401" s="40">
        <f>AU3401*D3401</f>
        <v>62035.891626892742</v>
      </c>
      <c r="AR3401" s="40">
        <f>AV3401*E3401</f>
        <v>39849.580704153414</v>
      </c>
      <c r="AS3401" s="40">
        <f>IF(AND(Y3401&lt;&gt;0,AN3401&lt;&gt;0),0,Q3401)</f>
        <v>6405.0975471090151</v>
      </c>
      <c r="AT3401" s="41">
        <f t="shared" si="852"/>
        <v>108290.56987815518</v>
      </c>
      <c r="AU3401" s="42">
        <f>S3401+AN3401</f>
        <v>662.13994691955111</v>
      </c>
      <c r="AV3401" s="37">
        <f>T3401+AO3401</f>
        <v>686.46995183726813</v>
      </c>
      <c r="AW3401" s="58">
        <f t="shared" si="837"/>
        <v>0.57286513217811486</v>
      </c>
      <c r="AX3401" s="58">
        <f t="shared" si="838"/>
        <v>0.36798754267329825</v>
      </c>
      <c r="AY3401" s="59">
        <f t="shared" si="839"/>
        <v>5.91473251485869E-2</v>
      </c>
      <c r="AZ3401" s="54">
        <f t="shared" si="847"/>
        <v>1.6165309524033944E-2</v>
      </c>
    </row>
    <row r="3402" spans="3:52" x14ac:dyDescent="0.25">
      <c r="C3402" s="35">
        <v>39605</v>
      </c>
      <c r="D3402" s="36">
        <v>88.86</v>
      </c>
      <c r="E3402" s="37">
        <v>56.95</v>
      </c>
      <c r="F3402" s="38">
        <v>0</v>
      </c>
      <c r="G3402" s="7">
        <v>0</v>
      </c>
      <c r="H3402" s="38">
        <v>1</v>
      </c>
      <c r="I3402" s="7">
        <v>1</v>
      </c>
      <c r="J3402" s="36">
        <f t="shared" si="840"/>
        <v>88.815570000000008</v>
      </c>
      <c r="K3402" s="37">
        <f t="shared" si="841"/>
        <v>56.921525000000003</v>
      </c>
      <c r="L3402" s="36">
        <f t="shared" si="842"/>
        <v>88.904429999999991</v>
      </c>
      <c r="M3402" s="37">
        <f t="shared" si="843"/>
        <v>56.978475000000003</v>
      </c>
      <c r="O3402" s="39">
        <f t="shared" si="844"/>
        <v>58837.755683271309</v>
      </c>
      <c r="P3402" s="40">
        <f t="shared" si="845"/>
        <v>39094.46375713242</v>
      </c>
      <c r="Q3402" s="40">
        <f>S3402*F3402+T3402*G3402+AS3401*(1+$G$9/252)</f>
        <v>6405.3517176465984</v>
      </c>
      <c r="R3402" s="41">
        <f t="shared" si="848"/>
        <v>104337.57115805033</v>
      </c>
      <c r="S3402" s="36">
        <f>AU3401*H3401</f>
        <v>662.13994691955111</v>
      </c>
      <c r="T3402" s="37">
        <f>AV3401*I3401</f>
        <v>686.46995183726813</v>
      </c>
      <c r="U3402" s="57">
        <f t="shared" si="851"/>
        <v>0.56391724505589658</v>
      </c>
      <c r="V3402" s="58">
        <f t="shared" si="849"/>
        <v>0.37469210106407608</v>
      </c>
      <c r="W3402" s="59">
        <f t="shared" si="850"/>
        <v>6.1390653880027408E-2</v>
      </c>
      <c r="Y3402" s="7">
        <f t="shared" si="846"/>
        <v>0</v>
      </c>
      <c r="Z3402" s="40"/>
      <c r="AA3402" s="40"/>
      <c r="AB3402" s="40"/>
      <c r="AC3402" s="40"/>
      <c r="AD3402" s="40"/>
      <c r="AE3402" s="40"/>
      <c r="AF3402" s="40"/>
      <c r="AG3402" s="41"/>
      <c r="AH3402" s="40"/>
      <c r="AI3402" s="40"/>
      <c r="AJ3402" s="40"/>
      <c r="AK3402" s="40"/>
      <c r="AL3402" s="40"/>
      <c r="AM3402" s="41"/>
      <c r="AN3402" s="36">
        <f>Y3402*(IF(AND(AH3402&gt;0,AI3402&lt;0),AH3402,0)+IF(AND(AJ3402&lt;0,AK3402&gt;0),AJ3402,0)+IF(AND(AL3402&gt;0,AM3402&gt;0),AL3402,0))</f>
        <v>0</v>
      </c>
      <c r="AO3402" s="37">
        <f>Y3402*(IF(AND(AH3402&gt;0,AI3402&lt;0),AI3402,0)+IF(AND(AJ3402&lt;0,AK3402&gt;0),AK3402,0)+IF(AND(AL3402&gt;0,AM3402&gt;0),AM3402,0))</f>
        <v>0</v>
      </c>
      <c r="AQ3402" s="40">
        <f>AU3402*D3402</f>
        <v>58837.755683271309</v>
      </c>
      <c r="AR3402" s="40">
        <f>AV3402*E3402</f>
        <v>39094.46375713242</v>
      </c>
      <c r="AS3402" s="40">
        <f>IF(AND(Y3402&lt;&gt;0,AN3402&lt;&gt;0),0,Q3402)</f>
        <v>6405.3517176465984</v>
      </c>
      <c r="AT3402" s="41">
        <f t="shared" si="852"/>
        <v>104337.57115805033</v>
      </c>
      <c r="AU3402" s="42">
        <f>S3402+AN3402</f>
        <v>662.13994691955111</v>
      </c>
      <c r="AV3402" s="37">
        <f>T3402+AO3402</f>
        <v>686.46995183726813</v>
      </c>
      <c r="AW3402" s="58">
        <f t="shared" si="837"/>
        <v>0.56391724505589658</v>
      </c>
      <c r="AX3402" s="58">
        <f t="shared" si="838"/>
        <v>0.37469210106407608</v>
      </c>
      <c r="AY3402" s="59">
        <f t="shared" si="839"/>
        <v>6.1390653880027408E-2</v>
      </c>
      <c r="AZ3402" s="54">
        <f t="shared" si="847"/>
        <v>-3.6503628381978515E-2</v>
      </c>
    </row>
    <row r="3403" spans="3:52" x14ac:dyDescent="0.25">
      <c r="C3403" s="35">
        <v>39608</v>
      </c>
      <c r="D3403" s="36">
        <v>89.13</v>
      </c>
      <c r="E3403" s="37">
        <v>59.31</v>
      </c>
      <c r="F3403" s="38">
        <v>0</v>
      </c>
      <c r="G3403" s="7">
        <v>0</v>
      </c>
      <c r="H3403" s="38">
        <v>1</v>
      </c>
      <c r="I3403" s="7">
        <v>1</v>
      </c>
      <c r="J3403" s="36">
        <f t="shared" si="840"/>
        <v>89.085435000000004</v>
      </c>
      <c r="K3403" s="37">
        <f t="shared" si="841"/>
        <v>59.280345000000004</v>
      </c>
      <c r="L3403" s="36">
        <f t="shared" si="842"/>
        <v>89.174564999999987</v>
      </c>
      <c r="M3403" s="37">
        <f t="shared" si="843"/>
        <v>59.339655</v>
      </c>
      <c r="O3403" s="39">
        <f t="shared" si="844"/>
        <v>59016.53346893959</v>
      </c>
      <c r="P3403" s="40">
        <f t="shared" si="845"/>
        <v>40714.532843468376</v>
      </c>
      <c r="Q3403" s="40">
        <f>S3403*F3403+T3403*G3403+AS3402*(1+$G$9/252)</f>
        <v>6405.6058982703144</v>
      </c>
      <c r="R3403" s="41">
        <f t="shared" si="848"/>
        <v>106136.67221067827</v>
      </c>
      <c r="S3403" s="36">
        <f>AU3402*H3402</f>
        <v>662.13994691955111</v>
      </c>
      <c r="T3403" s="37">
        <f>AV3402*I3402</f>
        <v>686.46995183726813</v>
      </c>
      <c r="U3403" s="57">
        <f t="shared" si="851"/>
        <v>0.55604281008352563</v>
      </c>
      <c r="V3403" s="58">
        <f t="shared" si="849"/>
        <v>0.38360476162896073</v>
      </c>
      <c r="W3403" s="59">
        <f t="shared" si="850"/>
        <v>6.0352428287513755E-2</v>
      </c>
      <c r="Y3403" s="7">
        <f t="shared" si="846"/>
        <v>0</v>
      </c>
      <c r="Z3403" s="40"/>
      <c r="AA3403" s="40"/>
      <c r="AB3403" s="40"/>
      <c r="AC3403" s="40"/>
      <c r="AD3403" s="40"/>
      <c r="AE3403" s="40"/>
      <c r="AF3403" s="40"/>
      <c r="AG3403" s="41"/>
      <c r="AH3403" s="40"/>
      <c r="AI3403" s="40"/>
      <c r="AJ3403" s="40"/>
      <c r="AK3403" s="40"/>
      <c r="AL3403" s="40"/>
      <c r="AM3403" s="41"/>
      <c r="AN3403" s="36">
        <f>Y3403*(IF(AND(AH3403&gt;0,AI3403&lt;0),AH3403,0)+IF(AND(AJ3403&lt;0,AK3403&gt;0),AJ3403,0)+IF(AND(AL3403&gt;0,AM3403&gt;0),AL3403,0))</f>
        <v>0</v>
      </c>
      <c r="AO3403" s="37">
        <f>Y3403*(IF(AND(AH3403&gt;0,AI3403&lt;0),AI3403,0)+IF(AND(AJ3403&lt;0,AK3403&gt;0),AK3403,0)+IF(AND(AL3403&gt;0,AM3403&gt;0),AM3403,0))</f>
        <v>0</v>
      </c>
      <c r="AQ3403" s="40">
        <f>AU3403*D3403</f>
        <v>59016.53346893959</v>
      </c>
      <c r="AR3403" s="40">
        <f>AV3403*E3403</f>
        <v>40714.532843468376</v>
      </c>
      <c r="AS3403" s="40">
        <f>IF(AND(Y3403&lt;&gt;0,AN3403&lt;&gt;0),0,Q3403)</f>
        <v>6405.6058982703144</v>
      </c>
      <c r="AT3403" s="41">
        <f t="shared" si="852"/>
        <v>106136.67221067827</v>
      </c>
      <c r="AU3403" s="42">
        <f>S3403+AN3403</f>
        <v>662.13994691955111</v>
      </c>
      <c r="AV3403" s="37">
        <f>T3403+AO3403</f>
        <v>686.46995183726813</v>
      </c>
      <c r="AW3403" s="58">
        <f t="shared" si="837"/>
        <v>0.55604281008352563</v>
      </c>
      <c r="AX3403" s="58">
        <f t="shared" si="838"/>
        <v>0.38360476162896073</v>
      </c>
      <c r="AY3403" s="59">
        <f t="shared" si="839"/>
        <v>6.0352428287513755E-2</v>
      </c>
      <c r="AZ3403" s="54">
        <f t="shared" si="847"/>
        <v>1.724307967551475E-2</v>
      </c>
    </row>
    <row r="3404" spans="3:52" x14ac:dyDescent="0.25">
      <c r="C3404" s="35">
        <v>39609</v>
      </c>
      <c r="D3404" s="36">
        <v>90.28</v>
      </c>
      <c r="E3404" s="37">
        <v>59.77</v>
      </c>
      <c r="F3404" s="38">
        <v>0</v>
      </c>
      <c r="G3404" s="7">
        <v>0</v>
      </c>
      <c r="H3404" s="38">
        <v>1</v>
      </c>
      <c r="I3404" s="7">
        <v>1</v>
      </c>
      <c r="J3404" s="36">
        <f t="shared" si="840"/>
        <v>90.234860000000012</v>
      </c>
      <c r="K3404" s="37">
        <f t="shared" si="841"/>
        <v>59.740115000000003</v>
      </c>
      <c r="L3404" s="36">
        <f t="shared" si="842"/>
        <v>90.32513999999999</v>
      </c>
      <c r="M3404" s="37">
        <f t="shared" si="843"/>
        <v>59.799885000000003</v>
      </c>
      <c r="O3404" s="39">
        <f t="shared" si="844"/>
        <v>59777.994407897073</v>
      </c>
      <c r="P3404" s="40">
        <f t="shared" si="845"/>
        <v>41030.309021313515</v>
      </c>
      <c r="Q3404" s="40">
        <f>S3404*F3404+T3404*G3404+AS3403*(1+$G$9/252)</f>
        <v>6405.860088980563</v>
      </c>
      <c r="R3404" s="41">
        <f t="shared" si="848"/>
        <v>107214.16351819116</v>
      </c>
      <c r="S3404" s="36">
        <f>AU3403*H3403</f>
        <v>662.13994691955111</v>
      </c>
      <c r="T3404" s="37">
        <f>AV3403*I3403</f>
        <v>686.46995183726813</v>
      </c>
      <c r="U3404" s="57">
        <f t="shared" si="851"/>
        <v>0.55755687911284657</v>
      </c>
      <c r="V3404" s="58">
        <f t="shared" si="849"/>
        <v>0.38269485742293602</v>
      </c>
      <c r="W3404" s="59">
        <f t="shared" si="850"/>
        <v>5.9748263464217327E-2</v>
      </c>
      <c r="Y3404" s="7">
        <f t="shared" si="846"/>
        <v>0</v>
      </c>
      <c r="Z3404" s="40"/>
      <c r="AA3404" s="40"/>
      <c r="AB3404" s="40"/>
      <c r="AC3404" s="40"/>
      <c r="AD3404" s="40"/>
      <c r="AE3404" s="40"/>
      <c r="AF3404" s="40"/>
      <c r="AG3404" s="41"/>
      <c r="AH3404" s="40"/>
      <c r="AI3404" s="40"/>
      <c r="AJ3404" s="40"/>
      <c r="AK3404" s="40"/>
      <c r="AL3404" s="40"/>
      <c r="AM3404" s="41"/>
      <c r="AN3404" s="36">
        <f>Y3404*(IF(AND(AH3404&gt;0,AI3404&lt;0),AH3404,0)+IF(AND(AJ3404&lt;0,AK3404&gt;0),AJ3404,0)+IF(AND(AL3404&gt;0,AM3404&gt;0),AL3404,0))</f>
        <v>0</v>
      </c>
      <c r="AO3404" s="37">
        <f>Y3404*(IF(AND(AH3404&gt;0,AI3404&lt;0),AI3404,0)+IF(AND(AJ3404&lt;0,AK3404&gt;0),AK3404,0)+IF(AND(AL3404&gt;0,AM3404&gt;0),AM3404,0))</f>
        <v>0</v>
      </c>
      <c r="AQ3404" s="40">
        <f>AU3404*D3404</f>
        <v>59777.994407897073</v>
      </c>
      <c r="AR3404" s="40">
        <f>AV3404*E3404</f>
        <v>41030.309021313515</v>
      </c>
      <c r="AS3404" s="40">
        <f>IF(AND(Y3404&lt;&gt;0,AN3404&lt;&gt;0),0,Q3404)</f>
        <v>6405.860088980563</v>
      </c>
      <c r="AT3404" s="41">
        <f t="shared" si="852"/>
        <v>107214.16351819116</v>
      </c>
      <c r="AU3404" s="42">
        <f>S3404+AN3404</f>
        <v>662.13994691955111</v>
      </c>
      <c r="AV3404" s="37">
        <f>T3404+AO3404</f>
        <v>686.46995183726813</v>
      </c>
      <c r="AW3404" s="58">
        <f t="shared" si="837"/>
        <v>0.55755687911284657</v>
      </c>
      <c r="AX3404" s="58">
        <f t="shared" si="838"/>
        <v>0.38269485742293602</v>
      </c>
      <c r="AY3404" s="59">
        <f t="shared" si="839"/>
        <v>5.9748263464217327E-2</v>
      </c>
      <c r="AZ3404" s="54">
        <f t="shared" si="847"/>
        <v>1.0151922846931782E-2</v>
      </c>
    </row>
    <row r="3405" spans="3:52" x14ac:dyDescent="0.25">
      <c r="C3405" s="35">
        <v>39610</v>
      </c>
      <c r="D3405" s="36">
        <v>86.57</v>
      </c>
      <c r="E3405" s="37">
        <v>58.75</v>
      </c>
      <c r="F3405" s="38">
        <v>0.11</v>
      </c>
      <c r="G3405" s="7">
        <v>0</v>
      </c>
      <c r="H3405" s="38">
        <v>1</v>
      </c>
      <c r="I3405" s="7">
        <v>1</v>
      </c>
      <c r="J3405" s="36">
        <f t="shared" si="840"/>
        <v>86.526714999999996</v>
      </c>
      <c r="K3405" s="37">
        <f t="shared" si="841"/>
        <v>58.720625000000005</v>
      </c>
      <c r="L3405" s="36">
        <f t="shared" si="842"/>
        <v>86.613284999999991</v>
      </c>
      <c r="M3405" s="37">
        <f t="shared" si="843"/>
        <v>58.779374999999995</v>
      </c>
      <c r="O3405" s="39">
        <f t="shared" si="844"/>
        <v>57321.455204825535</v>
      </c>
      <c r="P3405" s="40">
        <f t="shared" si="845"/>
        <v>40330.109670439502</v>
      </c>
      <c r="Q3405" s="40">
        <f>S3405*F3405+T3405*G3405+AS3404*(1+$G$9/252)</f>
        <v>6478.9496839388949</v>
      </c>
      <c r="R3405" s="41">
        <f t="shared" si="848"/>
        <v>104130.51455920392</v>
      </c>
      <c r="S3405" s="36">
        <f>AU3404*H3404</f>
        <v>662.13994691955111</v>
      </c>
      <c r="T3405" s="37">
        <f>AV3404*I3404</f>
        <v>686.46995183726813</v>
      </c>
      <c r="U3405" s="57">
        <f t="shared" si="851"/>
        <v>0.55047701864793086</v>
      </c>
      <c r="V3405" s="58">
        <f t="shared" si="849"/>
        <v>0.38730347046839586</v>
      </c>
      <c r="W3405" s="59">
        <f t="shared" si="850"/>
        <v>6.2219510883673355E-2</v>
      </c>
      <c r="Y3405" s="7">
        <f t="shared" si="846"/>
        <v>0</v>
      </c>
      <c r="Z3405" s="40"/>
      <c r="AA3405" s="40"/>
      <c r="AB3405" s="40"/>
      <c r="AC3405" s="40"/>
      <c r="AD3405" s="40"/>
      <c r="AE3405" s="40"/>
      <c r="AF3405" s="40"/>
      <c r="AG3405" s="41"/>
      <c r="AH3405" s="40"/>
      <c r="AI3405" s="40"/>
      <c r="AJ3405" s="40"/>
      <c r="AK3405" s="40"/>
      <c r="AL3405" s="40"/>
      <c r="AM3405" s="41"/>
      <c r="AN3405" s="36">
        <f>Y3405*(IF(AND(AH3405&gt;0,AI3405&lt;0),AH3405,0)+IF(AND(AJ3405&lt;0,AK3405&gt;0),AJ3405,0)+IF(AND(AL3405&gt;0,AM3405&gt;0),AL3405,0))</f>
        <v>0</v>
      </c>
      <c r="AO3405" s="37">
        <f>Y3405*(IF(AND(AH3405&gt;0,AI3405&lt;0),AI3405,0)+IF(AND(AJ3405&lt;0,AK3405&gt;0),AK3405,0)+IF(AND(AL3405&gt;0,AM3405&gt;0),AM3405,0))</f>
        <v>0</v>
      </c>
      <c r="AQ3405" s="40">
        <f>AU3405*D3405</f>
        <v>57321.455204825535</v>
      </c>
      <c r="AR3405" s="40">
        <f>AV3405*E3405</f>
        <v>40330.109670439502</v>
      </c>
      <c r="AS3405" s="40">
        <f>IF(AND(Y3405&lt;&gt;0,AN3405&lt;&gt;0),0,Q3405)</f>
        <v>6478.9496839388949</v>
      </c>
      <c r="AT3405" s="41">
        <f t="shared" si="852"/>
        <v>104130.51455920392</v>
      </c>
      <c r="AU3405" s="42">
        <f>S3405+AN3405</f>
        <v>662.13994691955111</v>
      </c>
      <c r="AV3405" s="37">
        <f>T3405+AO3405</f>
        <v>686.46995183726813</v>
      </c>
      <c r="AW3405" s="58">
        <f t="shared" si="837"/>
        <v>0.55047701864793086</v>
      </c>
      <c r="AX3405" s="58">
        <f t="shared" si="838"/>
        <v>0.38730347046839586</v>
      </c>
      <c r="AY3405" s="59">
        <f t="shared" si="839"/>
        <v>6.2219510883673355E-2</v>
      </c>
      <c r="AZ3405" s="54">
        <f t="shared" si="847"/>
        <v>-2.8761582031687771E-2</v>
      </c>
    </row>
    <row r="3406" spans="3:52" x14ac:dyDescent="0.25">
      <c r="C3406" s="35">
        <v>39611</v>
      </c>
      <c r="D3406" s="36">
        <v>87.44</v>
      </c>
      <c r="E3406" s="37">
        <v>59.34</v>
      </c>
      <c r="F3406" s="38">
        <v>0</v>
      </c>
      <c r="G3406" s="7">
        <v>0</v>
      </c>
      <c r="H3406" s="38">
        <v>1</v>
      </c>
      <c r="I3406" s="7">
        <v>1</v>
      </c>
      <c r="J3406" s="36">
        <f t="shared" si="840"/>
        <v>87.396280000000004</v>
      </c>
      <c r="K3406" s="37">
        <f t="shared" si="841"/>
        <v>59.310330000000008</v>
      </c>
      <c r="L3406" s="36">
        <f t="shared" si="842"/>
        <v>87.483719999999991</v>
      </c>
      <c r="M3406" s="37">
        <f t="shared" si="843"/>
        <v>59.369669999999999</v>
      </c>
      <c r="O3406" s="39">
        <f t="shared" si="844"/>
        <v>57897.516958645545</v>
      </c>
      <c r="P3406" s="40">
        <f t="shared" si="845"/>
        <v>40735.126942023489</v>
      </c>
      <c r="Q3406" s="40">
        <f>S3406*F3406+T3406*G3406+AS3405*(1+$G$9/252)</f>
        <v>6479.2067851168285</v>
      </c>
      <c r="R3406" s="41">
        <f t="shared" si="848"/>
        <v>105111.85068578586</v>
      </c>
      <c r="S3406" s="36">
        <f>AU3405*H3405</f>
        <v>662.13994691955111</v>
      </c>
      <c r="T3406" s="37">
        <f>AV3405*I3405</f>
        <v>686.46995183726813</v>
      </c>
      <c r="U3406" s="57">
        <f t="shared" si="851"/>
        <v>0.55081816732273514</v>
      </c>
      <c r="V3406" s="58">
        <f t="shared" si="849"/>
        <v>0.38754076420739919</v>
      </c>
      <c r="W3406" s="59">
        <f t="shared" si="850"/>
        <v>6.1641068469865723E-2</v>
      </c>
      <c r="Y3406" s="7">
        <f t="shared" si="846"/>
        <v>0</v>
      </c>
      <c r="Z3406" s="40"/>
      <c r="AA3406" s="40"/>
      <c r="AB3406" s="40"/>
      <c r="AC3406" s="40"/>
      <c r="AD3406" s="40"/>
      <c r="AE3406" s="40"/>
      <c r="AF3406" s="40"/>
      <c r="AG3406" s="41"/>
      <c r="AH3406" s="40"/>
      <c r="AI3406" s="40"/>
      <c r="AJ3406" s="40"/>
      <c r="AK3406" s="40"/>
      <c r="AL3406" s="40"/>
      <c r="AM3406" s="41"/>
      <c r="AN3406" s="36">
        <f>Y3406*(IF(AND(AH3406&gt;0,AI3406&lt;0),AH3406,0)+IF(AND(AJ3406&lt;0,AK3406&gt;0),AJ3406,0)+IF(AND(AL3406&gt;0,AM3406&gt;0),AL3406,0))</f>
        <v>0</v>
      </c>
      <c r="AO3406" s="37">
        <f>Y3406*(IF(AND(AH3406&gt;0,AI3406&lt;0),AI3406,0)+IF(AND(AJ3406&lt;0,AK3406&gt;0),AK3406,0)+IF(AND(AL3406&gt;0,AM3406&gt;0),AM3406,0))</f>
        <v>0</v>
      </c>
      <c r="AQ3406" s="40">
        <f>AU3406*D3406</f>
        <v>57897.516958645545</v>
      </c>
      <c r="AR3406" s="40">
        <f>AV3406*E3406</f>
        <v>40735.126942023489</v>
      </c>
      <c r="AS3406" s="40">
        <f>IF(AND(Y3406&lt;&gt;0,AN3406&lt;&gt;0),0,Q3406)</f>
        <v>6479.2067851168285</v>
      </c>
      <c r="AT3406" s="41">
        <f t="shared" si="852"/>
        <v>105111.85068578586</v>
      </c>
      <c r="AU3406" s="42">
        <f>S3406+AN3406</f>
        <v>662.13994691955111</v>
      </c>
      <c r="AV3406" s="37">
        <f>T3406+AO3406</f>
        <v>686.46995183726813</v>
      </c>
      <c r="AW3406" s="58">
        <f t="shared" si="837"/>
        <v>0.55081816732273514</v>
      </c>
      <c r="AX3406" s="58">
        <f t="shared" si="838"/>
        <v>0.38754076420739919</v>
      </c>
      <c r="AY3406" s="59">
        <f t="shared" si="839"/>
        <v>6.1641068469865723E-2</v>
      </c>
      <c r="AZ3406" s="54">
        <f t="shared" si="847"/>
        <v>9.4240975446635566E-3</v>
      </c>
    </row>
    <row r="3407" spans="3:52" x14ac:dyDescent="0.25">
      <c r="C3407" s="35">
        <v>39612</v>
      </c>
      <c r="D3407" s="36">
        <v>85.98</v>
      </c>
      <c r="E3407" s="37">
        <v>59.95</v>
      </c>
      <c r="F3407" s="38">
        <v>0</v>
      </c>
      <c r="G3407" s="7">
        <v>0</v>
      </c>
      <c r="H3407" s="38">
        <v>1</v>
      </c>
      <c r="I3407" s="7">
        <v>1</v>
      </c>
      <c r="J3407" s="36">
        <f t="shared" si="840"/>
        <v>85.937010000000015</v>
      </c>
      <c r="K3407" s="37">
        <f t="shared" si="841"/>
        <v>59.92002500000001</v>
      </c>
      <c r="L3407" s="36">
        <f t="shared" si="842"/>
        <v>86.022989999999993</v>
      </c>
      <c r="M3407" s="37">
        <f t="shared" si="843"/>
        <v>59.979974999999996</v>
      </c>
      <c r="O3407" s="39">
        <f t="shared" si="844"/>
        <v>56930.792636143007</v>
      </c>
      <c r="P3407" s="40">
        <f t="shared" si="845"/>
        <v>41153.873612644224</v>
      </c>
      <c r="Q3407" s="40">
        <f>S3407*F3407+T3407*G3407+AS3406*(1+$G$9/252)</f>
        <v>6479.46389649719</v>
      </c>
      <c r="R3407" s="41">
        <f t="shared" si="848"/>
        <v>104564.13014528442</v>
      </c>
      <c r="S3407" s="36">
        <f>AU3406*H3406</f>
        <v>662.13994691955111</v>
      </c>
      <c r="T3407" s="37">
        <f>AV3406*I3406</f>
        <v>686.46995183726813</v>
      </c>
      <c r="U3407" s="57">
        <f t="shared" si="851"/>
        <v>0.54445814790446512</v>
      </c>
      <c r="V3407" s="58">
        <f t="shared" si="849"/>
        <v>0.3935754407889574</v>
      </c>
      <c r="W3407" s="59">
        <f t="shared" si="850"/>
        <v>6.1966411306577464E-2</v>
      </c>
      <c r="Y3407" s="7">
        <f t="shared" si="846"/>
        <v>0</v>
      </c>
      <c r="Z3407" s="40"/>
      <c r="AA3407" s="40"/>
      <c r="AB3407" s="40"/>
      <c r="AC3407" s="40"/>
      <c r="AD3407" s="40"/>
      <c r="AE3407" s="40"/>
      <c r="AF3407" s="40"/>
      <c r="AG3407" s="41"/>
      <c r="AH3407" s="40"/>
      <c r="AI3407" s="40"/>
      <c r="AJ3407" s="40"/>
      <c r="AK3407" s="40"/>
      <c r="AL3407" s="40"/>
      <c r="AM3407" s="41"/>
      <c r="AN3407" s="36">
        <f>Y3407*(IF(AND(AH3407&gt;0,AI3407&lt;0),AH3407,0)+IF(AND(AJ3407&lt;0,AK3407&gt;0),AJ3407,0)+IF(AND(AL3407&gt;0,AM3407&gt;0),AL3407,0))</f>
        <v>0</v>
      </c>
      <c r="AO3407" s="37">
        <f>Y3407*(IF(AND(AH3407&gt;0,AI3407&lt;0),AI3407,0)+IF(AND(AJ3407&lt;0,AK3407&gt;0),AK3407,0)+IF(AND(AL3407&gt;0,AM3407&gt;0),AM3407,0))</f>
        <v>0</v>
      </c>
      <c r="AQ3407" s="40">
        <f>AU3407*D3407</f>
        <v>56930.792636143007</v>
      </c>
      <c r="AR3407" s="40">
        <f>AV3407*E3407</f>
        <v>41153.873612644224</v>
      </c>
      <c r="AS3407" s="40">
        <f>IF(AND(Y3407&lt;&gt;0,AN3407&lt;&gt;0),0,Q3407)</f>
        <v>6479.46389649719</v>
      </c>
      <c r="AT3407" s="41">
        <f t="shared" si="852"/>
        <v>104564.13014528442</v>
      </c>
      <c r="AU3407" s="42">
        <f>S3407+AN3407</f>
        <v>662.13994691955111</v>
      </c>
      <c r="AV3407" s="37">
        <f>T3407+AO3407</f>
        <v>686.46995183726813</v>
      </c>
      <c r="AW3407" s="58">
        <f t="shared" si="837"/>
        <v>0.54445814790446512</v>
      </c>
      <c r="AX3407" s="58">
        <f t="shared" si="838"/>
        <v>0.3935754407889574</v>
      </c>
      <c r="AY3407" s="59">
        <f t="shared" si="839"/>
        <v>6.1966411306577464E-2</v>
      </c>
      <c r="AZ3407" s="54">
        <f t="shared" si="847"/>
        <v>-5.2108352857258566E-3</v>
      </c>
    </row>
    <row r="3408" spans="3:52" x14ac:dyDescent="0.25">
      <c r="C3408" s="35">
        <v>39615</v>
      </c>
      <c r="D3408" s="36">
        <v>86.03</v>
      </c>
      <c r="E3408" s="37">
        <v>59.94</v>
      </c>
      <c r="F3408" s="38">
        <v>0</v>
      </c>
      <c r="G3408" s="7">
        <v>0</v>
      </c>
      <c r="H3408" s="38">
        <v>1</v>
      </c>
      <c r="I3408" s="7">
        <v>1</v>
      </c>
      <c r="J3408" s="36">
        <f t="shared" si="840"/>
        <v>85.986985000000004</v>
      </c>
      <c r="K3408" s="37">
        <f t="shared" si="841"/>
        <v>59.910029999999999</v>
      </c>
      <c r="L3408" s="36">
        <f t="shared" si="842"/>
        <v>86.073014999999998</v>
      </c>
      <c r="M3408" s="37">
        <f t="shared" si="843"/>
        <v>59.969969999999996</v>
      </c>
      <c r="O3408" s="39">
        <f t="shared" si="844"/>
        <v>56963.899633488982</v>
      </c>
      <c r="P3408" s="40">
        <f t="shared" si="845"/>
        <v>41147.00891312585</v>
      </c>
      <c r="Q3408" s="40">
        <f>S3408*F3408+T3408*G3408+AS3407*(1+$G$9/252)</f>
        <v>6479.7210180803841</v>
      </c>
      <c r="R3408" s="41">
        <f t="shared" si="848"/>
        <v>104590.62956469522</v>
      </c>
      <c r="S3408" s="36">
        <f>AU3407*H3407</f>
        <v>662.13994691955111</v>
      </c>
      <c r="T3408" s="37">
        <f>AV3407*I3407</f>
        <v>686.46995183726813</v>
      </c>
      <c r="U3408" s="57">
        <f t="shared" si="851"/>
        <v>0.54463674107873672</v>
      </c>
      <c r="V3408" s="58">
        <f t="shared" si="849"/>
        <v>0.39341008926305487</v>
      </c>
      <c r="W3408" s="59">
        <f t="shared" si="850"/>
        <v>6.1953169658208337E-2</v>
      </c>
      <c r="Y3408" s="7">
        <f t="shared" si="846"/>
        <v>0</v>
      </c>
      <c r="Z3408" s="40"/>
      <c r="AA3408" s="40"/>
      <c r="AB3408" s="40"/>
      <c r="AC3408" s="40"/>
      <c r="AD3408" s="40"/>
      <c r="AE3408" s="40"/>
      <c r="AF3408" s="40"/>
      <c r="AG3408" s="41"/>
      <c r="AH3408" s="40"/>
      <c r="AI3408" s="40"/>
      <c r="AJ3408" s="40"/>
      <c r="AK3408" s="40"/>
      <c r="AL3408" s="40"/>
      <c r="AM3408" s="41"/>
      <c r="AN3408" s="36">
        <f>Y3408*(IF(AND(AH3408&gt;0,AI3408&lt;0),AH3408,0)+IF(AND(AJ3408&lt;0,AK3408&gt;0),AJ3408,0)+IF(AND(AL3408&gt;0,AM3408&gt;0),AL3408,0))</f>
        <v>0</v>
      </c>
      <c r="AO3408" s="37">
        <f>Y3408*(IF(AND(AH3408&gt;0,AI3408&lt;0),AI3408,0)+IF(AND(AJ3408&lt;0,AK3408&gt;0),AK3408,0)+IF(AND(AL3408&gt;0,AM3408&gt;0),AM3408,0))</f>
        <v>0</v>
      </c>
      <c r="AQ3408" s="40">
        <f>AU3408*D3408</f>
        <v>56963.899633488982</v>
      </c>
      <c r="AR3408" s="40">
        <f>AV3408*E3408</f>
        <v>41147.00891312585</v>
      </c>
      <c r="AS3408" s="40">
        <f>IF(AND(Y3408&lt;&gt;0,AN3408&lt;&gt;0),0,Q3408)</f>
        <v>6479.7210180803841</v>
      </c>
      <c r="AT3408" s="41">
        <f t="shared" si="852"/>
        <v>104590.62956469522</v>
      </c>
      <c r="AU3408" s="42">
        <f>S3408+AN3408</f>
        <v>662.13994691955111</v>
      </c>
      <c r="AV3408" s="37">
        <f>T3408+AO3408</f>
        <v>686.46995183726813</v>
      </c>
      <c r="AW3408" s="58">
        <f t="shared" si="837"/>
        <v>0.54463674107873672</v>
      </c>
      <c r="AX3408" s="58">
        <f t="shared" si="838"/>
        <v>0.39341008926305487</v>
      </c>
      <c r="AY3408" s="59">
        <f t="shared" si="839"/>
        <v>6.1953169658208337E-2</v>
      </c>
      <c r="AZ3408" s="54">
        <f t="shared" si="847"/>
        <v>2.5342743610057283E-4</v>
      </c>
    </row>
    <row r="3409" spans="3:52" x14ac:dyDescent="0.25">
      <c r="C3409" s="35">
        <v>39616</v>
      </c>
      <c r="D3409" s="36">
        <v>84.33</v>
      </c>
      <c r="E3409" s="37">
        <v>59.21</v>
      </c>
      <c r="F3409" s="38">
        <v>0</v>
      </c>
      <c r="G3409" s="7">
        <v>0</v>
      </c>
      <c r="H3409" s="38">
        <v>1</v>
      </c>
      <c r="I3409" s="7">
        <v>1</v>
      </c>
      <c r="J3409" s="36">
        <f t="shared" si="840"/>
        <v>84.287835000000001</v>
      </c>
      <c r="K3409" s="37">
        <f t="shared" si="841"/>
        <v>59.180395000000004</v>
      </c>
      <c r="L3409" s="36">
        <f t="shared" si="842"/>
        <v>84.372164999999995</v>
      </c>
      <c r="M3409" s="37">
        <f t="shared" si="843"/>
        <v>59.239604999999997</v>
      </c>
      <c r="O3409" s="39">
        <f t="shared" si="844"/>
        <v>55838.261723725744</v>
      </c>
      <c r="P3409" s="40">
        <f t="shared" si="845"/>
        <v>40645.885848284648</v>
      </c>
      <c r="Q3409" s="40">
        <f>S3409*F3409+T3409*G3409+AS3408*(1+$G$9/252)</f>
        <v>6479.9781498668153</v>
      </c>
      <c r="R3409" s="41">
        <f t="shared" si="848"/>
        <v>102964.12572187721</v>
      </c>
      <c r="S3409" s="36">
        <f>AU3408*H3408</f>
        <v>662.13994691955111</v>
      </c>
      <c r="T3409" s="37">
        <f>AV3408*I3408</f>
        <v>686.46995183726813</v>
      </c>
      <c r="U3409" s="57">
        <f t="shared" si="851"/>
        <v>0.54230792843862863</v>
      </c>
      <c r="V3409" s="58">
        <f t="shared" si="849"/>
        <v>0.39475774269259345</v>
      </c>
      <c r="W3409" s="59">
        <f t="shared" si="850"/>
        <v>6.2934328868777908E-2</v>
      </c>
      <c r="Y3409" s="7">
        <f t="shared" si="846"/>
        <v>0</v>
      </c>
      <c r="Z3409" s="40"/>
      <c r="AA3409" s="40"/>
      <c r="AB3409" s="40"/>
      <c r="AC3409" s="40"/>
      <c r="AD3409" s="40"/>
      <c r="AE3409" s="40"/>
      <c r="AF3409" s="40"/>
      <c r="AG3409" s="41"/>
      <c r="AH3409" s="40"/>
      <c r="AI3409" s="40"/>
      <c r="AJ3409" s="40"/>
      <c r="AK3409" s="40"/>
      <c r="AL3409" s="40"/>
      <c r="AM3409" s="41"/>
      <c r="AN3409" s="36">
        <f>Y3409*(IF(AND(AH3409&gt;0,AI3409&lt;0),AH3409,0)+IF(AND(AJ3409&lt;0,AK3409&gt;0),AJ3409,0)+IF(AND(AL3409&gt;0,AM3409&gt;0),AL3409,0))</f>
        <v>0</v>
      </c>
      <c r="AO3409" s="37">
        <f>Y3409*(IF(AND(AH3409&gt;0,AI3409&lt;0),AI3409,0)+IF(AND(AJ3409&lt;0,AK3409&gt;0),AK3409,0)+IF(AND(AL3409&gt;0,AM3409&gt;0),AM3409,0))</f>
        <v>0</v>
      </c>
      <c r="AQ3409" s="40">
        <f>AU3409*D3409</f>
        <v>55838.261723725744</v>
      </c>
      <c r="AR3409" s="40">
        <f>AV3409*E3409</f>
        <v>40645.885848284648</v>
      </c>
      <c r="AS3409" s="40">
        <f>IF(AND(Y3409&lt;&gt;0,AN3409&lt;&gt;0),0,Q3409)</f>
        <v>6479.9781498668153</v>
      </c>
      <c r="AT3409" s="41">
        <f t="shared" si="852"/>
        <v>102964.12572187721</v>
      </c>
      <c r="AU3409" s="42">
        <f>S3409+AN3409</f>
        <v>662.13994691955111</v>
      </c>
      <c r="AV3409" s="37">
        <f>T3409+AO3409</f>
        <v>686.46995183726813</v>
      </c>
      <c r="AW3409" s="58">
        <f t="shared" si="837"/>
        <v>0.54230792843862863</v>
      </c>
      <c r="AX3409" s="58">
        <f t="shared" si="838"/>
        <v>0.39475774269259345</v>
      </c>
      <c r="AY3409" s="59">
        <f t="shared" si="839"/>
        <v>6.2934328868777908E-2</v>
      </c>
      <c r="AZ3409" s="54">
        <f t="shared" si="847"/>
        <v>-1.5551143057341732E-2</v>
      </c>
    </row>
    <row r="3410" spans="3:52" x14ac:dyDescent="0.25">
      <c r="C3410" s="35">
        <v>39617</v>
      </c>
      <c r="D3410" s="36">
        <v>82.6</v>
      </c>
      <c r="E3410" s="37">
        <v>58.21</v>
      </c>
      <c r="F3410" s="38">
        <v>0</v>
      </c>
      <c r="G3410" s="7">
        <v>0</v>
      </c>
      <c r="H3410" s="38">
        <v>1</v>
      </c>
      <c r="I3410" s="7">
        <v>1</v>
      </c>
      <c r="J3410" s="36">
        <f t="shared" si="840"/>
        <v>82.558700000000002</v>
      </c>
      <c r="K3410" s="37">
        <f t="shared" si="841"/>
        <v>58.180895000000007</v>
      </c>
      <c r="L3410" s="36">
        <f t="shared" si="842"/>
        <v>82.641299999999987</v>
      </c>
      <c r="M3410" s="37">
        <f t="shared" si="843"/>
        <v>58.239104999999995</v>
      </c>
      <c r="O3410" s="39">
        <f t="shared" si="844"/>
        <v>54692.759615554918</v>
      </c>
      <c r="P3410" s="40">
        <f t="shared" si="845"/>
        <v>39959.415896447375</v>
      </c>
      <c r="Q3410" s="40">
        <f>S3410*F3410+T3410*G3410+AS3409*(1+$G$9/252)</f>
        <v>6480.2352918568886</v>
      </c>
      <c r="R3410" s="41">
        <f t="shared" si="848"/>
        <v>101132.41080385918</v>
      </c>
      <c r="S3410" s="36">
        <f>AU3409*H3409</f>
        <v>662.13994691955111</v>
      </c>
      <c r="T3410" s="37">
        <f>AV3409*I3409</f>
        <v>686.46995183726813</v>
      </c>
      <c r="U3410" s="57">
        <f t="shared" si="851"/>
        <v>0.54080347913023208</v>
      </c>
      <c r="V3410" s="58">
        <f t="shared" si="849"/>
        <v>0.39511977988882807</v>
      </c>
      <c r="W3410" s="59">
        <f t="shared" si="850"/>
        <v>6.4076740980939864E-2</v>
      </c>
      <c r="Y3410" s="7">
        <f t="shared" si="846"/>
        <v>0</v>
      </c>
      <c r="Z3410" s="40"/>
      <c r="AA3410" s="40"/>
      <c r="AB3410" s="40"/>
      <c r="AC3410" s="40"/>
      <c r="AD3410" s="40"/>
      <c r="AE3410" s="40"/>
      <c r="AF3410" s="40"/>
      <c r="AG3410" s="41"/>
      <c r="AH3410" s="40"/>
      <c r="AI3410" s="40"/>
      <c r="AJ3410" s="40"/>
      <c r="AK3410" s="40"/>
      <c r="AL3410" s="40"/>
      <c r="AM3410" s="41"/>
      <c r="AN3410" s="36">
        <f>Y3410*(IF(AND(AH3410&gt;0,AI3410&lt;0),AH3410,0)+IF(AND(AJ3410&lt;0,AK3410&gt;0),AJ3410,0)+IF(AND(AL3410&gt;0,AM3410&gt;0),AL3410,0))</f>
        <v>0</v>
      </c>
      <c r="AO3410" s="37">
        <f>Y3410*(IF(AND(AH3410&gt;0,AI3410&lt;0),AI3410,0)+IF(AND(AJ3410&lt;0,AK3410&gt;0),AK3410,0)+IF(AND(AL3410&gt;0,AM3410&gt;0),AM3410,0))</f>
        <v>0</v>
      </c>
      <c r="AQ3410" s="40">
        <f>AU3410*D3410</f>
        <v>54692.759615554918</v>
      </c>
      <c r="AR3410" s="40">
        <f>AV3410*E3410</f>
        <v>39959.415896447375</v>
      </c>
      <c r="AS3410" s="40">
        <f>IF(AND(Y3410&lt;&gt;0,AN3410&lt;&gt;0),0,Q3410)</f>
        <v>6480.2352918568886</v>
      </c>
      <c r="AT3410" s="41">
        <f t="shared" si="852"/>
        <v>101132.41080385918</v>
      </c>
      <c r="AU3410" s="42">
        <f>S3410+AN3410</f>
        <v>662.13994691955111</v>
      </c>
      <c r="AV3410" s="37">
        <f>T3410+AO3410</f>
        <v>686.46995183726813</v>
      </c>
      <c r="AW3410" s="58">
        <f t="shared" si="837"/>
        <v>0.54080347913023208</v>
      </c>
      <c r="AX3410" s="58">
        <f t="shared" si="838"/>
        <v>0.39511977988882807</v>
      </c>
      <c r="AY3410" s="59">
        <f t="shared" si="839"/>
        <v>6.4076740980939864E-2</v>
      </c>
      <c r="AZ3410" s="54">
        <f t="shared" si="847"/>
        <v>-1.778983607325324E-2</v>
      </c>
    </row>
    <row r="3411" spans="3:52" x14ac:dyDescent="0.25">
      <c r="C3411" s="35">
        <v>39618</v>
      </c>
      <c r="D3411" s="36">
        <v>81.73</v>
      </c>
      <c r="E3411" s="37">
        <v>58.59</v>
      </c>
      <c r="F3411" s="38">
        <v>0</v>
      </c>
      <c r="G3411" s="7">
        <v>0</v>
      </c>
      <c r="H3411" s="38">
        <v>1</v>
      </c>
      <c r="I3411" s="7">
        <v>1</v>
      </c>
      <c r="J3411" s="36">
        <f t="shared" si="840"/>
        <v>81.689135000000007</v>
      </c>
      <c r="K3411" s="37">
        <f t="shared" si="841"/>
        <v>58.560705000000006</v>
      </c>
      <c r="L3411" s="36">
        <f t="shared" si="842"/>
        <v>81.770865000000001</v>
      </c>
      <c r="M3411" s="37">
        <f t="shared" si="843"/>
        <v>58.619295000000001</v>
      </c>
      <c r="O3411" s="39">
        <f t="shared" si="844"/>
        <v>54116.697861734916</v>
      </c>
      <c r="P3411" s="40">
        <f t="shared" si="845"/>
        <v>40220.27447814554</v>
      </c>
      <c r="Q3411" s="40">
        <f>S3411*F3411+T3411*G3411+AS3410*(1+$G$9/252)</f>
        <v>6480.4924440510094</v>
      </c>
      <c r="R3411" s="41">
        <f t="shared" si="848"/>
        <v>100817.46478393146</v>
      </c>
      <c r="S3411" s="36">
        <f>AU3410*H3410</f>
        <v>662.13994691955111</v>
      </c>
      <c r="T3411" s="37">
        <f>AV3410*I3410</f>
        <v>686.46995183726813</v>
      </c>
      <c r="U3411" s="57">
        <f t="shared" si="851"/>
        <v>0.53677899933028439</v>
      </c>
      <c r="V3411" s="58">
        <f t="shared" si="849"/>
        <v>0.3989415381982106</v>
      </c>
      <c r="W3411" s="59">
        <f t="shared" si="850"/>
        <v>6.4279462471505108E-2</v>
      </c>
      <c r="Y3411" s="7">
        <f t="shared" si="846"/>
        <v>0</v>
      </c>
      <c r="Z3411" s="40"/>
      <c r="AA3411" s="40"/>
      <c r="AB3411" s="40"/>
      <c r="AC3411" s="40"/>
      <c r="AD3411" s="40"/>
      <c r="AE3411" s="40"/>
      <c r="AF3411" s="40"/>
      <c r="AG3411" s="41"/>
      <c r="AH3411" s="40"/>
      <c r="AI3411" s="40"/>
      <c r="AJ3411" s="40"/>
      <c r="AK3411" s="40"/>
      <c r="AL3411" s="40"/>
      <c r="AM3411" s="41"/>
      <c r="AN3411" s="36">
        <f>Y3411*(IF(AND(AH3411&gt;0,AI3411&lt;0),AH3411,0)+IF(AND(AJ3411&lt;0,AK3411&gt;0),AJ3411,0)+IF(AND(AL3411&gt;0,AM3411&gt;0),AL3411,0))</f>
        <v>0</v>
      </c>
      <c r="AO3411" s="37">
        <f>Y3411*(IF(AND(AH3411&gt;0,AI3411&lt;0),AI3411,0)+IF(AND(AJ3411&lt;0,AK3411&gt;0),AK3411,0)+IF(AND(AL3411&gt;0,AM3411&gt;0),AM3411,0))</f>
        <v>0</v>
      </c>
      <c r="AQ3411" s="40">
        <f>AU3411*D3411</f>
        <v>54116.697861734916</v>
      </c>
      <c r="AR3411" s="40">
        <f>AV3411*E3411</f>
        <v>40220.27447814554</v>
      </c>
      <c r="AS3411" s="40">
        <f>IF(AND(Y3411&lt;&gt;0,AN3411&lt;&gt;0),0,Q3411)</f>
        <v>6480.4924440510094</v>
      </c>
      <c r="AT3411" s="41">
        <f t="shared" si="852"/>
        <v>100817.46478393146</v>
      </c>
      <c r="AU3411" s="42">
        <f>S3411+AN3411</f>
        <v>662.13994691955111</v>
      </c>
      <c r="AV3411" s="37">
        <f>T3411+AO3411</f>
        <v>686.46995183726813</v>
      </c>
      <c r="AW3411" s="58">
        <f t="shared" si="837"/>
        <v>0.53677899933028439</v>
      </c>
      <c r="AX3411" s="58">
        <f t="shared" si="838"/>
        <v>0.3989415381982106</v>
      </c>
      <c r="AY3411" s="59">
        <f t="shared" si="839"/>
        <v>6.4279462471505108E-2</v>
      </c>
      <c r="AZ3411" s="54">
        <f t="shared" si="847"/>
        <v>-3.1141947217944166E-3</v>
      </c>
    </row>
    <row r="3412" spans="3:52" x14ac:dyDescent="0.25">
      <c r="C3412" s="35">
        <v>39619</v>
      </c>
      <c r="D3412" s="36">
        <v>80.540000000000006</v>
      </c>
      <c r="E3412" s="37">
        <v>57.4</v>
      </c>
      <c r="F3412" s="38">
        <v>0</v>
      </c>
      <c r="G3412" s="7">
        <v>0</v>
      </c>
      <c r="H3412" s="38">
        <v>1</v>
      </c>
      <c r="I3412" s="7">
        <v>1</v>
      </c>
      <c r="J3412" s="36">
        <f t="shared" si="840"/>
        <v>80.499730000000014</v>
      </c>
      <c r="K3412" s="37">
        <f t="shared" si="841"/>
        <v>57.371300000000005</v>
      </c>
      <c r="L3412" s="36">
        <f t="shared" si="842"/>
        <v>80.580269999999999</v>
      </c>
      <c r="M3412" s="37">
        <f t="shared" si="843"/>
        <v>57.428699999999992</v>
      </c>
      <c r="O3412" s="39">
        <f t="shared" si="844"/>
        <v>53328.751324900652</v>
      </c>
      <c r="P3412" s="40">
        <f t="shared" si="845"/>
        <v>39403.375235459192</v>
      </c>
      <c r="Q3412" s="40">
        <f>S3412*F3412+T3412*G3412+AS3411*(1+$G$9/252)</f>
        <v>6480.7496064495826</v>
      </c>
      <c r="R3412" s="41">
        <f t="shared" si="848"/>
        <v>99212.876166809423</v>
      </c>
      <c r="S3412" s="36">
        <f>AU3411*H3411</f>
        <v>662.13994691955111</v>
      </c>
      <c r="T3412" s="37">
        <f>AV3411*I3411</f>
        <v>686.46995183726813</v>
      </c>
      <c r="U3412" s="57">
        <f t="shared" si="851"/>
        <v>0.53751844906942836</v>
      </c>
      <c r="V3412" s="58">
        <f t="shared" si="849"/>
        <v>0.39715989252452655</v>
      </c>
      <c r="W3412" s="59">
        <f t="shared" si="850"/>
        <v>6.5321658406045147E-2</v>
      </c>
      <c r="Y3412" s="7">
        <f t="shared" si="846"/>
        <v>0</v>
      </c>
      <c r="Z3412" s="40"/>
      <c r="AA3412" s="40"/>
      <c r="AB3412" s="40"/>
      <c r="AC3412" s="40"/>
      <c r="AD3412" s="40"/>
      <c r="AE3412" s="40"/>
      <c r="AF3412" s="40"/>
      <c r="AG3412" s="41"/>
      <c r="AH3412" s="40"/>
      <c r="AI3412" s="40"/>
      <c r="AJ3412" s="40"/>
      <c r="AK3412" s="40"/>
      <c r="AL3412" s="40"/>
      <c r="AM3412" s="41"/>
      <c r="AN3412" s="36">
        <f>Y3412*(IF(AND(AH3412&gt;0,AI3412&lt;0),AH3412,0)+IF(AND(AJ3412&lt;0,AK3412&gt;0),AJ3412,0)+IF(AND(AL3412&gt;0,AM3412&gt;0),AL3412,0))</f>
        <v>0</v>
      </c>
      <c r="AO3412" s="37">
        <f>Y3412*(IF(AND(AH3412&gt;0,AI3412&lt;0),AI3412,0)+IF(AND(AJ3412&lt;0,AK3412&gt;0),AK3412,0)+IF(AND(AL3412&gt;0,AM3412&gt;0),AM3412,0))</f>
        <v>0</v>
      </c>
      <c r="AQ3412" s="40">
        <f>AU3412*D3412</f>
        <v>53328.751324900652</v>
      </c>
      <c r="AR3412" s="40">
        <f>AV3412*E3412</f>
        <v>39403.375235459192</v>
      </c>
      <c r="AS3412" s="40">
        <f>IF(AND(Y3412&lt;&gt;0,AN3412&lt;&gt;0),0,Q3412)</f>
        <v>6480.7496064495826</v>
      </c>
      <c r="AT3412" s="41">
        <f t="shared" si="852"/>
        <v>99212.876166809423</v>
      </c>
      <c r="AU3412" s="42">
        <f>S3412+AN3412</f>
        <v>662.13994691955111</v>
      </c>
      <c r="AV3412" s="37">
        <f>T3412+AO3412</f>
        <v>686.46995183726813</v>
      </c>
      <c r="AW3412" s="58">
        <f t="shared" si="837"/>
        <v>0.53751844906942836</v>
      </c>
      <c r="AX3412" s="58">
        <f t="shared" si="838"/>
        <v>0.39715989252452655</v>
      </c>
      <c r="AY3412" s="59">
        <f t="shared" si="839"/>
        <v>6.5321658406045147E-2</v>
      </c>
      <c r="AZ3412" s="54">
        <f t="shared" si="847"/>
        <v>-1.5915780272405478E-2</v>
      </c>
    </row>
    <row r="3413" spans="3:52" x14ac:dyDescent="0.25">
      <c r="C3413" s="35">
        <v>39622</v>
      </c>
      <c r="D3413" s="36">
        <v>80.13</v>
      </c>
      <c r="E3413" s="37">
        <v>57.01</v>
      </c>
      <c r="F3413" s="38">
        <v>0</v>
      </c>
      <c r="G3413" s="7">
        <v>0</v>
      </c>
      <c r="H3413" s="38">
        <v>1</v>
      </c>
      <c r="I3413" s="7">
        <v>1</v>
      </c>
      <c r="J3413" s="36">
        <f t="shared" si="840"/>
        <v>80.089934999999997</v>
      </c>
      <c r="K3413" s="37">
        <f t="shared" si="841"/>
        <v>56.981495000000002</v>
      </c>
      <c r="L3413" s="36">
        <f t="shared" si="842"/>
        <v>80.170064999999994</v>
      </c>
      <c r="M3413" s="37">
        <f t="shared" si="843"/>
        <v>57.038504999999994</v>
      </c>
      <c r="O3413" s="39">
        <f t="shared" si="844"/>
        <v>53057.273946663627</v>
      </c>
      <c r="P3413" s="40">
        <f t="shared" si="845"/>
        <v>39135.651954242654</v>
      </c>
      <c r="Q3413" s="40">
        <f>S3413*F3413+T3413*G3413+AS3412*(1+$G$9/252)</f>
        <v>6481.0067790530129</v>
      </c>
      <c r="R3413" s="41">
        <f t="shared" si="848"/>
        <v>98673.932679959296</v>
      </c>
      <c r="S3413" s="36">
        <f>AU3412*H3412</f>
        <v>662.13994691955111</v>
      </c>
      <c r="T3413" s="37">
        <f>AV3412*I3412</f>
        <v>686.46995183726813</v>
      </c>
      <c r="U3413" s="57">
        <f t="shared" si="851"/>
        <v>0.53770304380945766</v>
      </c>
      <c r="V3413" s="58">
        <f t="shared" si="849"/>
        <v>0.39661591355820275</v>
      </c>
      <c r="W3413" s="59">
        <f t="shared" si="850"/>
        <v>6.5681042632339592E-2</v>
      </c>
      <c r="Y3413" s="7">
        <f t="shared" si="846"/>
        <v>0</v>
      </c>
      <c r="Z3413" s="40"/>
      <c r="AA3413" s="40"/>
      <c r="AB3413" s="40"/>
      <c r="AC3413" s="40"/>
      <c r="AD3413" s="40"/>
      <c r="AE3413" s="40"/>
      <c r="AF3413" s="40"/>
      <c r="AG3413" s="41"/>
      <c r="AH3413" s="40"/>
      <c r="AI3413" s="40"/>
      <c r="AJ3413" s="40"/>
      <c r="AK3413" s="40"/>
      <c r="AL3413" s="40"/>
      <c r="AM3413" s="41"/>
      <c r="AN3413" s="36">
        <f>Y3413*(IF(AND(AH3413&gt;0,AI3413&lt;0),AH3413,0)+IF(AND(AJ3413&lt;0,AK3413&gt;0),AJ3413,0)+IF(AND(AL3413&gt;0,AM3413&gt;0),AL3413,0))</f>
        <v>0</v>
      </c>
      <c r="AO3413" s="37">
        <f>Y3413*(IF(AND(AH3413&gt;0,AI3413&lt;0),AI3413,0)+IF(AND(AJ3413&lt;0,AK3413&gt;0),AK3413,0)+IF(AND(AL3413&gt;0,AM3413&gt;0),AM3413,0))</f>
        <v>0</v>
      </c>
      <c r="AQ3413" s="40">
        <f>AU3413*D3413</f>
        <v>53057.273946663627</v>
      </c>
      <c r="AR3413" s="40">
        <f>AV3413*E3413</f>
        <v>39135.651954242654</v>
      </c>
      <c r="AS3413" s="40">
        <f>IF(AND(Y3413&lt;&gt;0,AN3413&lt;&gt;0),0,Q3413)</f>
        <v>6481.0067790530129</v>
      </c>
      <c r="AT3413" s="41">
        <f t="shared" si="852"/>
        <v>98673.932679959296</v>
      </c>
      <c r="AU3413" s="42">
        <f>S3413+AN3413</f>
        <v>662.13994691955111</v>
      </c>
      <c r="AV3413" s="37">
        <f>T3413+AO3413</f>
        <v>686.46995183726813</v>
      </c>
      <c r="AW3413" s="58">
        <f t="shared" ref="AW3413:AW3476" si="853">AQ3413/AT3413</f>
        <v>0.53770304380945766</v>
      </c>
      <c r="AX3413" s="58">
        <f t="shared" ref="AX3413:AX3476" si="854">AR3413/AT3413</f>
        <v>0.39661591355820275</v>
      </c>
      <c r="AY3413" s="59">
        <f t="shared" ref="AY3413:AY3476" si="855">AS3413/AT3413</f>
        <v>6.5681042632339592E-2</v>
      </c>
      <c r="AZ3413" s="54">
        <f t="shared" si="847"/>
        <v>-5.4321929539064007E-3</v>
      </c>
    </row>
    <row r="3414" spans="3:52" x14ac:dyDescent="0.25">
      <c r="C3414" s="35">
        <v>39623</v>
      </c>
      <c r="D3414" s="36">
        <v>79.98</v>
      </c>
      <c r="E3414" s="37">
        <v>57.02</v>
      </c>
      <c r="F3414" s="38">
        <v>0</v>
      </c>
      <c r="G3414" s="7">
        <v>0</v>
      </c>
      <c r="H3414" s="38">
        <v>1</v>
      </c>
      <c r="I3414" s="7">
        <v>1</v>
      </c>
      <c r="J3414" s="36">
        <f t="shared" ref="J3414:J3477" si="856">D3414*(1-$F$8/20000)</f>
        <v>79.940010000000015</v>
      </c>
      <c r="K3414" s="37">
        <f t="shared" ref="K3414:K3477" si="857">E3414*(1-$F$8/20000)</f>
        <v>56.991490000000006</v>
      </c>
      <c r="L3414" s="36">
        <f t="shared" ref="L3414:L3477" si="858">D3414*(1+$F$8/20000)</f>
        <v>80.019989999999993</v>
      </c>
      <c r="M3414" s="37">
        <f t="shared" ref="M3414:M3477" si="859">E3414*(1+$F$8/20000)</f>
        <v>57.04851</v>
      </c>
      <c r="O3414" s="39">
        <f t="shared" si="844"/>
        <v>52957.952954625704</v>
      </c>
      <c r="P3414" s="40">
        <f t="shared" si="845"/>
        <v>39142.516653761028</v>
      </c>
      <c r="Q3414" s="40">
        <f>S3414*F3414+T3414*G3414+AS3413*(1+$G$9/252)</f>
        <v>6481.263961861705</v>
      </c>
      <c r="R3414" s="41">
        <f t="shared" si="848"/>
        <v>98581.733570248442</v>
      </c>
      <c r="S3414" s="36">
        <f>AU3413*H3413</f>
        <v>662.13994691955111</v>
      </c>
      <c r="T3414" s="37">
        <f>AV3413*I3413</f>
        <v>686.46995183726813</v>
      </c>
      <c r="U3414" s="57">
        <f t="shared" si="851"/>
        <v>0.5371984346054165</v>
      </c>
      <c r="V3414" s="58">
        <f t="shared" si="849"/>
        <v>0.39705648537686172</v>
      </c>
      <c r="W3414" s="59">
        <f t="shared" si="850"/>
        <v>6.5745080017721697E-2</v>
      </c>
      <c r="Y3414" s="7">
        <f t="shared" si="846"/>
        <v>0</v>
      </c>
      <c r="Z3414" s="40"/>
      <c r="AA3414" s="40"/>
      <c r="AB3414" s="40"/>
      <c r="AC3414" s="40"/>
      <c r="AD3414" s="40"/>
      <c r="AE3414" s="40"/>
      <c r="AF3414" s="40"/>
      <c r="AG3414" s="41"/>
      <c r="AH3414" s="40"/>
      <c r="AI3414" s="40"/>
      <c r="AJ3414" s="40"/>
      <c r="AK3414" s="40"/>
      <c r="AL3414" s="40"/>
      <c r="AM3414" s="41"/>
      <c r="AN3414" s="36">
        <f>Y3414*(IF(AND(AH3414&gt;0,AI3414&lt;0),AH3414,0)+IF(AND(AJ3414&lt;0,AK3414&gt;0),AJ3414,0)+IF(AND(AL3414&gt;0,AM3414&gt;0),AL3414,0))</f>
        <v>0</v>
      </c>
      <c r="AO3414" s="37">
        <f>Y3414*(IF(AND(AH3414&gt;0,AI3414&lt;0),AI3414,0)+IF(AND(AJ3414&lt;0,AK3414&gt;0),AK3414,0)+IF(AND(AL3414&gt;0,AM3414&gt;0),AM3414,0))</f>
        <v>0</v>
      </c>
      <c r="AQ3414" s="40">
        <f>AU3414*D3414</f>
        <v>52957.952954625704</v>
      </c>
      <c r="AR3414" s="40">
        <f>AV3414*E3414</f>
        <v>39142.516653761028</v>
      </c>
      <c r="AS3414" s="40">
        <f>IF(AND(Y3414&lt;&gt;0,AN3414&lt;&gt;0),0,Q3414)</f>
        <v>6481.263961861705</v>
      </c>
      <c r="AT3414" s="41">
        <f t="shared" si="852"/>
        <v>98581.733570248442</v>
      </c>
      <c r="AU3414" s="42">
        <f>S3414+AN3414</f>
        <v>662.13994691955111</v>
      </c>
      <c r="AV3414" s="37">
        <f>T3414+AO3414</f>
        <v>686.46995183726813</v>
      </c>
      <c r="AW3414" s="58">
        <f t="shared" si="853"/>
        <v>0.5371984346054165</v>
      </c>
      <c r="AX3414" s="58">
        <f t="shared" si="854"/>
        <v>0.39705648537686172</v>
      </c>
      <c r="AY3414" s="59">
        <f t="shared" si="855"/>
        <v>6.5745080017721697E-2</v>
      </c>
      <c r="AZ3414" s="54">
        <f t="shared" si="847"/>
        <v>-9.3438162650205658E-4</v>
      </c>
    </row>
    <row r="3415" spans="3:52" x14ac:dyDescent="0.25">
      <c r="C3415" s="35">
        <v>39624</v>
      </c>
      <c r="D3415" s="36">
        <v>79.77</v>
      </c>
      <c r="E3415" s="37">
        <v>58.05</v>
      </c>
      <c r="F3415" s="38">
        <v>0</v>
      </c>
      <c r="G3415" s="7">
        <v>0</v>
      </c>
      <c r="H3415" s="38">
        <v>1</v>
      </c>
      <c r="I3415" s="7">
        <v>1</v>
      </c>
      <c r="J3415" s="36">
        <f t="shared" si="856"/>
        <v>79.730114999999998</v>
      </c>
      <c r="K3415" s="37">
        <f t="shared" si="857"/>
        <v>58.020975</v>
      </c>
      <c r="L3415" s="36">
        <f t="shared" si="858"/>
        <v>79.809884999999994</v>
      </c>
      <c r="M3415" s="37">
        <f t="shared" si="859"/>
        <v>58.079024999999994</v>
      </c>
      <c r="O3415" s="39">
        <f t="shared" ref="O3415:O3478" si="860">S3415*D3415</f>
        <v>52818.903565772591</v>
      </c>
      <c r="P3415" s="40">
        <f t="shared" ref="P3415:P3478" si="861">T3415*E3415</f>
        <v>39849.580704153414</v>
      </c>
      <c r="Q3415" s="40">
        <f>S3415*F3415+T3415*G3415+AS3414*(1+$G$9/252)</f>
        <v>6481.5211548760635</v>
      </c>
      <c r="R3415" s="41">
        <f t="shared" si="848"/>
        <v>99150.005424802075</v>
      </c>
      <c r="S3415" s="36">
        <f>AU3414*H3414</f>
        <v>662.13994691955111</v>
      </c>
      <c r="T3415" s="37">
        <f>AV3414*I3414</f>
        <v>686.46995183726813</v>
      </c>
      <c r="U3415" s="57">
        <f t="shared" si="851"/>
        <v>0.53271710212695667</v>
      </c>
      <c r="V3415" s="58">
        <f t="shared" si="849"/>
        <v>0.40191203755784327</v>
      </c>
      <c r="W3415" s="59">
        <f t="shared" si="850"/>
        <v>6.5370860315200049E-2</v>
      </c>
      <c r="Y3415" s="7">
        <f t="shared" ref="Y3415:Y3478" si="862">IF(AND(ABS(U3415-0.5)&gt;$G$5,ABS(V3415-0.5)&gt;$G$5),1,0)*IF(AND(OR(AH3415&lt;=0,AI3415&gt;=0),OR(AJ3415&gt;=0,AK3415&lt;=0),OR(AL3415&lt;=0,AM3415&lt;=0)),0,1)</f>
        <v>0</v>
      </c>
      <c r="Z3415" s="40"/>
      <c r="AA3415" s="40"/>
      <c r="AB3415" s="40"/>
      <c r="AC3415" s="40"/>
      <c r="AD3415" s="40"/>
      <c r="AE3415" s="40"/>
      <c r="AF3415" s="40"/>
      <c r="AG3415" s="41"/>
      <c r="AH3415" s="40"/>
      <c r="AI3415" s="40"/>
      <c r="AJ3415" s="40"/>
      <c r="AK3415" s="40"/>
      <c r="AL3415" s="40"/>
      <c r="AM3415" s="41"/>
      <c r="AN3415" s="36">
        <f>Y3415*(IF(AND(AH3415&gt;0,AI3415&lt;0),AH3415,0)+IF(AND(AJ3415&lt;0,AK3415&gt;0),AJ3415,0)+IF(AND(AL3415&gt;0,AM3415&gt;0),AL3415,0))</f>
        <v>0</v>
      </c>
      <c r="AO3415" s="37">
        <f>Y3415*(IF(AND(AH3415&gt;0,AI3415&lt;0),AI3415,0)+IF(AND(AJ3415&lt;0,AK3415&gt;0),AK3415,0)+IF(AND(AL3415&gt;0,AM3415&gt;0),AM3415,0))</f>
        <v>0</v>
      </c>
      <c r="AQ3415" s="40">
        <f>AU3415*D3415</f>
        <v>52818.903565772591</v>
      </c>
      <c r="AR3415" s="40">
        <f>AV3415*E3415</f>
        <v>39849.580704153414</v>
      </c>
      <c r="AS3415" s="40">
        <f>IF(AND(Y3415&lt;&gt;0,AN3415&lt;&gt;0),0,Q3415)</f>
        <v>6481.5211548760635</v>
      </c>
      <c r="AT3415" s="41">
        <f t="shared" si="852"/>
        <v>99150.005424802075</v>
      </c>
      <c r="AU3415" s="42">
        <f>S3415+AN3415</f>
        <v>662.13994691955111</v>
      </c>
      <c r="AV3415" s="37">
        <f>T3415+AO3415</f>
        <v>686.46995183726813</v>
      </c>
      <c r="AW3415" s="58">
        <f t="shared" si="853"/>
        <v>0.53271710212695667</v>
      </c>
      <c r="AX3415" s="58">
        <f t="shared" si="854"/>
        <v>0.40191203755784327</v>
      </c>
      <c r="AY3415" s="59">
        <f t="shared" si="855"/>
        <v>6.5370860315200049E-2</v>
      </c>
      <c r="AZ3415" s="54">
        <f t="shared" ref="AZ3415:AZ3478" si="863">AT3415/AT3414-1</f>
        <v>5.764474147218035E-3</v>
      </c>
    </row>
    <row r="3416" spans="3:52" x14ac:dyDescent="0.25">
      <c r="C3416" s="35">
        <v>39625</v>
      </c>
      <c r="D3416" s="36">
        <v>78.09</v>
      </c>
      <c r="E3416" s="37">
        <v>56.45</v>
      </c>
      <c r="F3416" s="38">
        <v>0</v>
      </c>
      <c r="G3416" s="7">
        <v>0</v>
      </c>
      <c r="H3416" s="38">
        <v>1</v>
      </c>
      <c r="I3416" s="7">
        <v>1</v>
      </c>
      <c r="J3416" s="36">
        <f t="shared" si="856"/>
        <v>78.050955000000002</v>
      </c>
      <c r="K3416" s="37">
        <f t="shared" si="857"/>
        <v>56.421775000000004</v>
      </c>
      <c r="L3416" s="36">
        <f t="shared" si="858"/>
        <v>78.129045000000005</v>
      </c>
      <c r="M3416" s="37">
        <f t="shared" si="859"/>
        <v>56.478225000000002</v>
      </c>
      <c r="O3416" s="39">
        <f t="shared" si="860"/>
        <v>51706.508454947747</v>
      </c>
      <c r="P3416" s="40">
        <f t="shared" si="861"/>
        <v>38751.228781213787</v>
      </c>
      <c r="Q3416" s="40">
        <f>S3416*F3416+T3416*G3416+AS3415*(1+$G$9/252)</f>
        <v>6481.7783580964942</v>
      </c>
      <c r="R3416" s="41">
        <f t="shared" si="848"/>
        <v>96939.515594258031</v>
      </c>
      <c r="S3416" s="36">
        <f>AU3415*H3415</f>
        <v>662.13994691955111</v>
      </c>
      <c r="T3416" s="37">
        <f>AV3415*I3415</f>
        <v>686.46995183726813</v>
      </c>
      <c r="U3416" s="57">
        <f t="shared" si="851"/>
        <v>0.53338938345190634</v>
      </c>
      <c r="V3416" s="58">
        <f t="shared" si="849"/>
        <v>0.39974646606867426</v>
      </c>
      <c r="W3416" s="59">
        <f t="shared" si="850"/>
        <v>6.6864150479419418E-2</v>
      </c>
      <c r="Y3416" s="7">
        <f t="shared" si="862"/>
        <v>0</v>
      </c>
      <c r="Z3416" s="40"/>
      <c r="AA3416" s="40"/>
      <c r="AB3416" s="40"/>
      <c r="AC3416" s="40"/>
      <c r="AD3416" s="40"/>
      <c r="AE3416" s="40"/>
      <c r="AF3416" s="40"/>
      <c r="AG3416" s="41"/>
      <c r="AH3416" s="40"/>
      <c r="AI3416" s="40"/>
      <c r="AJ3416" s="40"/>
      <c r="AK3416" s="40"/>
      <c r="AL3416" s="40"/>
      <c r="AM3416" s="41"/>
      <c r="AN3416" s="36">
        <f>Y3416*(IF(AND(AH3416&gt;0,AI3416&lt;0),AH3416,0)+IF(AND(AJ3416&lt;0,AK3416&gt;0),AJ3416,0)+IF(AND(AL3416&gt;0,AM3416&gt;0),AL3416,0))</f>
        <v>0</v>
      </c>
      <c r="AO3416" s="37">
        <f>Y3416*(IF(AND(AH3416&gt;0,AI3416&lt;0),AI3416,0)+IF(AND(AJ3416&lt;0,AK3416&gt;0),AK3416,0)+IF(AND(AL3416&gt;0,AM3416&gt;0),AM3416,0))</f>
        <v>0</v>
      </c>
      <c r="AQ3416" s="40">
        <f>AU3416*D3416</f>
        <v>51706.508454947747</v>
      </c>
      <c r="AR3416" s="40">
        <f>AV3416*E3416</f>
        <v>38751.228781213787</v>
      </c>
      <c r="AS3416" s="40">
        <f>IF(AND(Y3416&lt;&gt;0,AN3416&lt;&gt;0),0,Q3416)</f>
        <v>6481.7783580964942</v>
      </c>
      <c r="AT3416" s="41">
        <f t="shared" si="852"/>
        <v>96939.515594258031</v>
      </c>
      <c r="AU3416" s="42">
        <f>S3416+AN3416</f>
        <v>662.13994691955111</v>
      </c>
      <c r="AV3416" s="37">
        <f>T3416+AO3416</f>
        <v>686.46995183726813</v>
      </c>
      <c r="AW3416" s="58">
        <f t="shared" si="853"/>
        <v>0.53338938345190634</v>
      </c>
      <c r="AX3416" s="58">
        <f t="shared" si="854"/>
        <v>0.39974646606867426</v>
      </c>
      <c r="AY3416" s="59">
        <f t="shared" si="855"/>
        <v>6.6864150479419418E-2</v>
      </c>
      <c r="AZ3416" s="54">
        <f t="shared" si="863"/>
        <v>-2.2294399491692762E-2</v>
      </c>
    </row>
    <row r="3417" spans="3:52" x14ac:dyDescent="0.25">
      <c r="C3417" s="35">
        <v>39626</v>
      </c>
      <c r="D3417" s="36">
        <v>77.25</v>
      </c>
      <c r="E3417" s="37">
        <v>56.5</v>
      </c>
      <c r="F3417" s="38">
        <v>0</v>
      </c>
      <c r="G3417" s="7">
        <v>0</v>
      </c>
      <c r="H3417" s="38">
        <v>1</v>
      </c>
      <c r="I3417" s="7">
        <v>1</v>
      </c>
      <c r="J3417" s="36">
        <f t="shared" si="856"/>
        <v>77.211375000000004</v>
      </c>
      <c r="K3417" s="37">
        <f t="shared" si="857"/>
        <v>56.47175</v>
      </c>
      <c r="L3417" s="36">
        <f t="shared" si="858"/>
        <v>77.288624999999996</v>
      </c>
      <c r="M3417" s="37">
        <f t="shared" si="859"/>
        <v>56.52825</v>
      </c>
      <c r="O3417" s="39">
        <f t="shared" si="860"/>
        <v>51150.310899535325</v>
      </c>
      <c r="P3417" s="40">
        <f t="shared" si="861"/>
        <v>38785.552278805648</v>
      </c>
      <c r="Q3417" s="40">
        <f>S3417*F3417+T3417*G3417+AS3416*(1+$G$9/252)</f>
        <v>6482.0355715234018</v>
      </c>
      <c r="R3417" s="41">
        <f t="shared" si="848"/>
        <v>96417.898749864384</v>
      </c>
      <c r="S3417" s="36">
        <f>AU3416*H3416</f>
        <v>662.13994691955111</v>
      </c>
      <c r="T3417" s="37">
        <f>AV3416*I3416</f>
        <v>686.46995183726813</v>
      </c>
      <c r="U3417" s="57">
        <f t="shared" si="851"/>
        <v>0.53050638483870993</v>
      </c>
      <c r="V3417" s="58">
        <f t="shared" si="849"/>
        <v>0.40226506469951673</v>
      </c>
      <c r="W3417" s="59">
        <f t="shared" si="850"/>
        <v>6.7228550461773257E-2</v>
      </c>
      <c r="Y3417" s="7">
        <f t="shared" si="862"/>
        <v>0</v>
      </c>
      <c r="Z3417" s="40"/>
      <c r="AA3417" s="40"/>
      <c r="AB3417" s="40"/>
      <c r="AC3417" s="40"/>
      <c r="AD3417" s="40"/>
      <c r="AE3417" s="40"/>
      <c r="AF3417" s="40"/>
      <c r="AG3417" s="41"/>
      <c r="AH3417" s="40"/>
      <c r="AI3417" s="40"/>
      <c r="AJ3417" s="40"/>
      <c r="AK3417" s="40"/>
      <c r="AL3417" s="40"/>
      <c r="AM3417" s="41"/>
      <c r="AN3417" s="36">
        <f>Y3417*(IF(AND(AH3417&gt;0,AI3417&lt;0),AH3417,0)+IF(AND(AJ3417&lt;0,AK3417&gt;0),AJ3417,0)+IF(AND(AL3417&gt;0,AM3417&gt;0),AL3417,0))</f>
        <v>0</v>
      </c>
      <c r="AO3417" s="37">
        <f>Y3417*(IF(AND(AH3417&gt;0,AI3417&lt;0),AI3417,0)+IF(AND(AJ3417&lt;0,AK3417&gt;0),AK3417,0)+IF(AND(AL3417&gt;0,AM3417&gt;0),AM3417,0))</f>
        <v>0</v>
      </c>
      <c r="AQ3417" s="40">
        <f>AU3417*D3417</f>
        <v>51150.310899535325</v>
      </c>
      <c r="AR3417" s="40">
        <f>AV3417*E3417</f>
        <v>38785.552278805648</v>
      </c>
      <c r="AS3417" s="40">
        <f>IF(AND(Y3417&lt;&gt;0,AN3417&lt;&gt;0),0,Q3417)</f>
        <v>6482.0355715234018</v>
      </c>
      <c r="AT3417" s="41">
        <f t="shared" si="852"/>
        <v>96417.898749864384</v>
      </c>
      <c r="AU3417" s="42">
        <f>S3417+AN3417</f>
        <v>662.13994691955111</v>
      </c>
      <c r="AV3417" s="37">
        <f>T3417+AO3417</f>
        <v>686.46995183726813</v>
      </c>
      <c r="AW3417" s="58">
        <f t="shared" si="853"/>
        <v>0.53050638483870993</v>
      </c>
      <c r="AX3417" s="58">
        <f t="shared" si="854"/>
        <v>0.40226506469951673</v>
      </c>
      <c r="AY3417" s="59">
        <f t="shared" si="855"/>
        <v>6.7228550461773257E-2</v>
      </c>
      <c r="AZ3417" s="54">
        <f t="shared" si="863"/>
        <v>-5.3808484723286698E-3</v>
      </c>
    </row>
    <row r="3418" spans="3:52" x14ac:dyDescent="0.25">
      <c r="C3418" s="35">
        <v>39629</v>
      </c>
      <c r="D3418" s="36">
        <v>78.790000000000006</v>
      </c>
      <c r="E3418" s="37">
        <v>56.22</v>
      </c>
      <c r="F3418" s="38">
        <v>0</v>
      </c>
      <c r="G3418" s="7">
        <v>0</v>
      </c>
      <c r="H3418" s="38">
        <v>1</v>
      </c>
      <c r="I3418" s="7">
        <v>1</v>
      </c>
      <c r="J3418" s="36">
        <f t="shared" si="856"/>
        <v>78.750605000000007</v>
      </c>
      <c r="K3418" s="37">
        <f t="shared" si="857"/>
        <v>56.191890000000001</v>
      </c>
      <c r="L3418" s="36">
        <f t="shared" si="858"/>
        <v>78.829395000000005</v>
      </c>
      <c r="M3418" s="37">
        <f t="shared" si="859"/>
        <v>56.248109999999997</v>
      </c>
      <c r="O3418" s="39">
        <f t="shared" si="860"/>
        <v>52170.006417791439</v>
      </c>
      <c r="P3418" s="40">
        <f t="shared" si="861"/>
        <v>38593.340692291211</v>
      </c>
      <c r="Q3418" s="40">
        <f>S3418*F3418+T3418*G3418+AS3417*(1+$G$9/252)</f>
        <v>6482.2927951571919</v>
      </c>
      <c r="R3418" s="41">
        <f t="shared" si="848"/>
        <v>97245.639905239848</v>
      </c>
      <c r="S3418" s="36">
        <f>AU3417*H3417</f>
        <v>662.13994691955111</v>
      </c>
      <c r="T3418" s="37">
        <f>AV3417*I3417</f>
        <v>686.46995183726813</v>
      </c>
      <c r="U3418" s="57">
        <f t="shared" si="851"/>
        <v>0.53647656047744696</v>
      </c>
      <c r="V3418" s="58">
        <f t="shared" si="849"/>
        <v>0.39686448389766521</v>
      </c>
      <c r="W3418" s="59">
        <f t="shared" si="850"/>
        <v>6.6658955624887703E-2</v>
      </c>
      <c r="Y3418" s="7">
        <f t="shared" si="862"/>
        <v>0</v>
      </c>
      <c r="Z3418" s="40"/>
      <c r="AA3418" s="40"/>
      <c r="AB3418" s="40"/>
      <c r="AC3418" s="40"/>
      <c r="AD3418" s="40"/>
      <c r="AE3418" s="40"/>
      <c r="AF3418" s="40"/>
      <c r="AG3418" s="41"/>
      <c r="AH3418" s="40"/>
      <c r="AI3418" s="40"/>
      <c r="AJ3418" s="40"/>
      <c r="AK3418" s="40"/>
      <c r="AL3418" s="40"/>
      <c r="AM3418" s="41"/>
      <c r="AN3418" s="36">
        <f>Y3418*(IF(AND(AH3418&gt;0,AI3418&lt;0),AH3418,0)+IF(AND(AJ3418&lt;0,AK3418&gt;0),AJ3418,0)+IF(AND(AL3418&gt;0,AM3418&gt;0),AL3418,0))</f>
        <v>0</v>
      </c>
      <c r="AO3418" s="37">
        <f>Y3418*(IF(AND(AH3418&gt;0,AI3418&lt;0),AI3418,0)+IF(AND(AJ3418&lt;0,AK3418&gt;0),AK3418,0)+IF(AND(AL3418&gt;0,AM3418&gt;0),AM3418,0))</f>
        <v>0</v>
      </c>
      <c r="AQ3418" s="40">
        <f>AU3418*D3418</f>
        <v>52170.006417791439</v>
      </c>
      <c r="AR3418" s="40">
        <f>AV3418*E3418</f>
        <v>38593.340692291211</v>
      </c>
      <c r="AS3418" s="40">
        <f>IF(AND(Y3418&lt;&gt;0,AN3418&lt;&gt;0),0,Q3418)</f>
        <v>6482.2927951571919</v>
      </c>
      <c r="AT3418" s="41">
        <f t="shared" si="852"/>
        <v>97245.639905239848</v>
      </c>
      <c r="AU3418" s="42">
        <f>S3418+AN3418</f>
        <v>662.13994691955111</v>
      </c>
      <c r="AV3418" s="37">
        <f>T3418+AO3418</f>
        <v>686.46995183726813</v>
      </c>
      <c r="AW3418" s="58">
        <f t="shared" si="853"/>
        <v>0.53647656047744696</v>
      </c>
      <c r="AX3418" s="58">
        <f t="shared" si="854"/>
        <v>0.39686448389766521</v>
      </c>
      <c r="AY3418" s="59">
        <f t="shared" si="855"/>
        <v>6.6658955624887703E-2</v>
      </c>
      <c r="AZ3418" s="54">
        <f t="shared" si="863"/>
        <v>8.5849325292066681E-3</v>
      </c>
    </row>
    <row r="3419" spans="3:52" x14ac:dyDescent="0.25">
      <c r="C3419" s="35">
        <v>39630</v>
      </c>
      <c r="D3419" s="36">
        <v>76.37</v>
      </c>
      <c r="E3419" s="37">
        <v>57.29</v>
      </c>
      <c r="F3419" s="38">
        <v>0</v>
      </c>
      <c r="G3419" s="7">
        <v>0</v>
      </c>
      <c r="H3419" s="38">
        <v>1</v>
      </c>
      <c r="I3419" s="7">
        <v>1</v>
      </c>
      <c r="J3419" s="36">
        <f t="shared" si="856"/>
        <v>76.331815000000006</v>
      </c>
      <c r="K3419" s="37">
        <f t="shared" si="857"/>
        <v>57.261355000000002</v>
      </c>
      <c r="L3419" s="36">
        <f t="shared" si="858"/>
        <v>76.408185000000003</v>
      </c>
      <c r="M3419" s="37">
        <f t="shared" si="859"/>
        <v>57.318644999999997</v>
      </c>
      <c r="O3419" s="39">
        <f t="shared" si="860"/>
        <v>50567.627746246122</v>
      </c>
      <c r="P3419" s="40">
        <f t="shared" si="861"/>
        <v>39327.863540757091</v>
      </c>
      <c r="Q3419" s="40">
        <f>S3419*F3419+T3419*G3419+AS3418*(1+$G$9/252)</f>
        <v>6482.5500289982692</v>
      </c>
      <c r="R3419" s="41">
        <f t="shared" si="848"/>
        <v>96378.041316001487</v>
      </c>
      <c r="S3419" s="36">
        <f>AU3418*H3418</f>
        <v>662.13994691955111</v>
      </c>
      <c r="T3419" s="37">
        <f>AV3418*I3418</f>
        <v>686.46995183726813</v>
      </c>
      <c r="U3419" s="57">
        <f t="shared" si="851"/>
        <v>0.52467996916897774</v>
      </c>
      <c r="V3419" s="58">
        <f t="shared" si="849"/>
        <v>0.40805833988480894</v>
      </c>
      <c r="W3419" s="59">
        <f t="shared" si="850"/>
        <v>6.7261690946213301E-2</v>
      </c>
      <c r="Y3419" s="7">
        <f t="shared" si="862"/>
        <v>0</v>
      </c>
      <c r="Z3419" s="40"/>
      <c r="AA3419" s="40"/>
      <c r="AB3419" s="40"/>
      <c r="AC3419" s="40"/>
      <c r="AD3419" s="40"/>
      <c r="AE3419" s="40"/>
      <c r="AF3419" s="40"/>
      <c r="AG3419" s="41"/>
      <c r="AH3419" s="40"/>
      <c r="AI3419" s="40"/>
      <c r="AJ3419" s="40"/>
      <c r="AK3419" s="40"/>
      <c r="AL3419" s="40"/>
      <c r="AM3419" s="41"/>
      <c r="AN3419" s="36">
        <f>Y3419*(IF(AND(AH3419&gt;0,AI3419&lt;0),AH3419,0)+IF(AND(AJ3419&lt;0,AK3419&gt;0),AJ3419,0)+IF(AND(AL3419&gt;0,AM3419&gt;0),AL3419,0))</f>
        <v>0</v>
      </c>
      <c r="AO3419" s="37">
        <f>Y3419*(IF(AND(AH3419&gt;0,AI3419&lt;0),AI3419,0)+IF(AND(AJ3419&lt;0,AK3419&gt;0),AK3419,0)+IF(AND(AL3419&gt;0,AM3419&gt;0),AM3419,0))</f>
        <v>0</v>
      </c>
      <c r="AQ3419" s="40">
        <f>AU3419*D3419</f>
        <v>50567.627746246122</v>
      </c>
      <c r="AR3419" s="40">
        <f>AV3419*E3419</f>
        <v>39327.863540757091</v>
      </c>
      <c r="AS3419" s="40">
        <f>IF(AND(Y3419&lt;&gt;0,AN3419&lt;&gt;0),0,Q3419)</f>
        <v>6482.5500289982692</v>
      </c>
      <c r="AT3419" s="41">
        <f t="shared" si="852"/>
        <v>96378.041316001487</v>
      </c>
      <c r="AU3419" s="42">
        <f>S3419+AN3419</f>
        <v>662.13994691955111</v>
      </c>
      <c r="AV3419" s="37">
        <f>T3419+AO3419</f>
        <v>686.46995183726813</v>
      </c>
      <c r="AW3419" s="58">
        <f t="shared" si="853"/>
        <v>0.52467996916897774</v>
      </c>
      <c r="AX3419" s="58">
        <f t="shared" si="854"/>
        <v>0.40805833988480894</v>
      </c>
      <c r="AY3419" s="59">
        <f t="shared" si="855"/>
        <v>6.7261690946213301E-2</v>
      </c>
      <c r="AZ3419" s="54">
        <f t="shared" si="863"/>
        <v>-8.9217222497973703E-3</v>
      </c>
    </row>
    <row r="3420" spans="3:52" x14ac:dyDescent="0.25">
      <c r="C3420" s="35">
        <v>39631</v>
      </c>
      <c r="D3420" s="36">
        <v>74.7</v>
      </c>
      <c r="E3420" s="37">
        <v>57.43</v>
      </c>
      <c r="F3420" s="38">
        <v>0</v>
      </c>
      <c r="G3420" s="7">
        <v>0</v>
      </c>
      <c r="H3420" s="38">
        <v>1</v>
      </c>
      <c r="I3420" s="7">
        <v>1</v>
      </c>
      <c r="J3420" s="36">
        <f t="shared" si="856"/>
        <v>74.662650000000014</v>
      </c>
      <c r="K3420" s="37">
        <f t="shared" si="857"/>
        <v>57.401285000000001</v>
      </c>
      <c r="L3420" s="36">
        <f t="shared" si="858"/>
        <v>74.737349999999992</v>
      </c>
      <c r="M3420" s="37">
        <f t="shared" si="859"/>
        <v>57.458714999999998</v>
      </c>
      <c r="O3420" s="39">
        <f t="shared" si="860"/>
        <v>49461.854034890472</v>
      </c>
      <c r="P3420" s="40">
        <f t="shared" si="861"/>
        <v>39423.969334014306</v>
      </c>
      <c r="Q3420" s="40">
        <f>S3420*F3420+T3420*G3420+AS3419*(1+$G$9/252)</f>
        <v>6482.8072730470385</v>
      </c>
      <c r="R3420" s="41">
        <f t="shared" ref="R3420:R3483" si="864">SUM(O3420:Q3420)</f>
        <v>95368.630641951822</v>
      </c>
      <c r="S3420" s="36">
        <f>AU3419*H3419</f>
        <v>662.13994691955111</v>
      </c>
      <c r="T3420" s="37">
        <f>AV3419*I3419</f>
        <v>686.46995183726813</v>
      </c>
      <c r="U3420" s="57">
        <f t="shared" si="851"/>
        <v>0.51863861001200784</v>
      </c>
      <c r="V3420" s="58">
        <f t="shared" ref="V3420:V3483" si="865">P3420/R3420</f>
        <v>0.41338508342461244</v>
      </c>
      <c r="W3420" s="59">
        <f t="shared" ref="W3420:W3483" si="866">Q3420/R3420</f>
        <v>6.7976306563379649E-2</v>
      </c>
      <c r="Y3420" s="7">
        <f t="shared" si="862"/>
        <v>0</v>
      </c>
      <c r="Z3420" s="40"/>
      <c r="AA3420" s="40"/>
      <c r="AB3420" s="40"/>
      <c r="AC3420" s="40"/>
      <c r="AD3420" s="40"/>
      <c r="AE3420" s="40"/>
      <c r="AF3420" s="40"/>
      <c r="AG3420" s="41"/>
      <c r="AH3420" s="40"/>
      <c r="AI3420" s="40"/>
      <c r="AJ3420" s="40"/>
      <c r="AK3420" s="40"/>
      <c r="AL3420" s="40"/>
      <c r="AM3420" s="41"/>
      <c r="AN3420" s="36">
        <f>Y3420*(IF(AND(AH3420&gt;0,AI3420&lt;0),AH3420,0)+IF(AND(AJ3420&lt;0,AK3420&gt;0),AJ3420,0)+IF(AND(AL3420&gt;0,AM3420&gt;0),AL3420,0))</f>
        <v>0</v>
      </c>
      <c r="AO3420" s="37">
        <f>Y3420*(IF(AND(AH3420&gt;0,AI3420&lt;0),AI3420,0)+IF(AND(AJ3420&lt;0,AK3420&gt;0),AK3420,0)+IF(AND(AL3420&gt;0,AM3420&gt;0),AM3420,0))</f>
        <v>0</v>
      </c>
      <c r="AQ3420" s="40">
        <f>AU3420*D3420</f>
        <v>49461.854034890472</v>
      </c>
      <c r="AR3420" s="40">
        <f>AV3420*E3420</f>
        <v>39423.969334014306</v>
      </c>
      <c r="AS3420" s="40">
        <f>IF(AND(Y3420&lt;&gt;0,AN3420&lt;&gt;0),0,Q3420)</f>
        <v>6482.8072730470385</v>
      </c>
      <c r="AT3420" s="41">
        <f t="shared" si="852"/>
        <v>95368.630641951822</v>
      </c>
      <c r="AU3420" s="42">
        <f>S3420+AN3420</f>
        <v>662.13994691955111</v>
      </c>
      <c r="AV3420" s="37">
        <f>T3420+AO3420</f>
        <v>686.46995183726813</v>
      </c>
      <c r="AW3420" s="58">
        <f t="shared" si="853"/>
        <v>0.51863861001200784</v>
      </c>
      <c r="AX3420" s="58">
        <f t="shared" si="854"/>
        <v>0.41338508342461244</v>
      </c>
      <c r="AY3420" s="59">
        <f t="shared" si="855"/>
        <v>6.7976306563379649E-2</v>
      </c>
      <c r="AZ3420" s="54">
        <f t="shared" si="863"/>
        <v>-1.0473450801309014E-2</v>
      </c>
    </row>
    <row r="3421" spans="3:52" x14ac:dyDescent="0.25">
      <c r="C3421" s="35">
        <v>39632</v>
      </c>
      <c r="D3421" s="36">
        <v>74.97</v>
      </c>
      <c r="E3421" s="37">
        <v>57.19</v>
      </c>
      <c r="F3421" s="38">
        <v>0</v>
      </c>
      <c r="G3421" s="7">
        <v>0</v>
      </c>
      <c r="H3421" s="38">
        <v>1</v>
      </c>
      <c r="I3421" s="7">
        <v>1</v>
      </c>
      <c r="J3421" s="36">
        <f t="shared" si="856"/>
        <v>74.932515000000009</v>
      </c>
      <c r="K3421" s="37">
        <f t="shared" si="857"/>
        <v>57.161405000000002</v>
      </c>
      <c r="L3421" s="36">
        <f t="shared" si="858"/>
        <v>75.007484999999988</v>
      </c>
      <c r="M3421" s="37">
        <f t="shared" si="859"/>
        <v>57.218594999999993</v>
      </c>
      <c r="O3421" s="39">
        <f t="shared" si="860"/>
        <v>49640.631820558745</v>
      </c>
      <c r="P3421" s="40">
        <f t="shared" si="861"/>
        <v>39259.216545573363</v>
      </c>
      <c r="Q3421" s="40">
        <f>S3421*F3421+T3421*G3421+AS3420*(1+$G$9/252)</f>
        <v>6483.0645273039045</v>
      </c>
      <c r="R3421" s="41">
        <f t="shared" si="864"/>
        <v>95382.912893436005</v>
      </c>
      <c r="S3421" s="36">
        <f>AU3420*H3420</f>
        <v>662.13994691955111</v>
      </c>
      <c r="T3421" s="37">
        <f>AV3420*I3420</f>
        <v>686.46995183726813</v>
      </c>
      <c r="U3421" s="57">
        <f t="shared" ref="U3421:U3484" si="867">O3421/R3421</f>
        <v>0.52043526785576788</v>
      </c>
      <c r="V3421" s="58">
        <f t="shared" si="865"/>
        <v>0.41159590700941023</v>
      </c>
      <c r="W3421" s="59">
        <f t="shared" si="866"/>
        <v>6.7968825134821942E-2</v>
      </c>
      <c r="Y3421" s="7">
        <f t="shared" si="862"/>
        <v>0</v>
      </c>
      <c r="Z3421" s="40"/>
      <c r="AA3421" s="40"/>
      <c r="AB3421" s="40"/>
      <c r="AC3421" s="40"/>
      <c r="AD3421" s="40"/>
      <c r="AE3421" s="40"/>
      <c r="AF3421" s="40"/>
      <c r="AG3421" s="41"/>
      <c r="AH3421" s="40"/>
      <c r="AI3421" s="40"/>
      <c r="AJ3421" s="40"/>
      <c r="AK3421" s="40"/>
      <c r="AL3421" s="40"/>
      <c r="AM3421" s="41"/>
      <c r="AN3421" s="36">
        <f>Y3421*(IF(AND(AH3421&gt;0,AI3421&lt;0),AH3421,0)+IF(AND(AJ3421&lt;0,AK3421&gt;0),AJ3421,0)+IF(AND(AL3421&gt;0,AM3421&gt;0),AL3421,0))</f>
        <v>0</v>
      </c>
      <c r="AO3421" s="37">
        <f>Y3421*(IF(AND(AH3421&gt;0,AI3421&lt;0),AI3421,0)+IF(AND(AJ3421&lt;0,AK3421&gt;0),AK3421,0)+IF(AND(AL3421&gt;0,AM3421&gt;0),AM3421,0))</f>
        <v>0</v>
      </c>
      <c r="AQ3421" s="40">
        <f>AU3421*D3421</f>
        <v>49640.631820558745</v>
      </c>
      <c r="AR3421" s="40">
        <f>AV3421*E3421</f>
        <v>39259.216545573363</v>
      </c>
      <c r="AS3421" s="40">
        <f>IF(AND(Y3421&lt;&gt;0,AN3421&lt;&gt;0),0,Q3421)</f>
        <v>6483.0645273039045</v>
      </c>
      <c r="AT3421" s="41">
        <f t="shared" ref="AT3421:AT3484" si="868">SUM(AQ3421:AS3421)</f>
        <v>95382.912893436005</v>
      </c>
      <c r="AU3421" s="42">
        <f>S3421+AN3421</f>
        <v>662.13994691955111</v>
      </c>
      <c r="AV3421" s="37">
        <f>T3421+AO3421</f>
        <v>686.46995183726813</v>
      </c>
      <c r="AW3421" s="58">
        <f t="shared" si="853"/>
        <v>0.52043526785576788</v>
      </c>
      <c r="AX3421" s="58">
        <f t="shared" si="854"/>
        <v>0.41159590700941023</v>
      </c>
      <c r="AY3421" s="59">
        <f t="shared" si="855"/>
        <v>6.7968825134821942E-2</v>
      </c>
      <c r="AZ3421" s="54">
        <f t="shared" si="863"/>
        <v>1.4975837849462437E-4</v>
      </c>
    </row>
    <row r="3422" spans="3:52" x14ac:dyDescent="0.25">
      <c r="C3422" s="35">
        <v>39636</v>
      </c>
      <c r="D3422" s="36">
        <v>75</v>
      </c>
      <c r="E3422" s="37">
        <v>57.36</v>
      </c>
      <c r="F3422" s="38">
        <v>0</v>
      </c>
      <c r="G3422" s="7">
        <v>0</v>
      </c>
      <c r="H3422" s="38">
        <v>1</v>
      </c>
      <c r="I3422" s="7">
        <v>1</v>
      </c>
      <c r="J3422" s="36">
        <f t="shared" si="856"/>
        <v>74.962500000000006</v>
      </c>
      <c r="K3422" s="37">
        <f t="shared" si="857"/>
        <v>57.331320000000005</v>
      </c>
      <c r="L3422" s="36">
        <f t="shared" si="858"/>
        <v>75.037499999999994</v>
      </c>
      <c r="M3422" s="37">
        <f t="shared" si="859"/>
        <v>57.388679999999994</v>
      </c>
      <c r="O3422" s="39">
        <f t="shared" si="860"/>
        <v>49660.496018966332</v>
      </c>
      <c r="P3422" s="40">
        <f t="shared" si="861"/>
        <v>39375.916437385698</v>
      </c>
      <c r="Q3422" s="40">
        <f>S3422*F3422+T3422*G3422+AS3421*(1+$G$9/252)</f>
        <v>6483.3217917692727</v>
      </c>
      <c r="R3422" s="41">
        <f t="shared" si="864"/>
        <v>95519.734248121298</v>
      </c>
      <c r="S3422" s="36">
        <f>AU3421*H3421</f>
        <v>662.13994691955111</v>
      </c>
      <c r="T3422" s="37">
        <f>AV3421*I3421</f>
        <v>686.46995183726813</v>
      </c>
      <c r="U3422" s="57">
        <f t="shared" si="867"/>
        <v>0.51989776154494549</v>
      </c>
      <c r="V3422" s="58">
        <f t="shared" si="865"/>
        <v>0.41222807776143022</v>
      </c>
      <c r="W3422" s="59">
        <f t="shared" si="866"/>
        <v>6.7874160693624286E-2</v>
      </c>
      <c r="Y3422" s="7">
        <f t="shared" si="862"/>
        <v>0</v>
      </c>
      <c r="Z3422" s="40"/>
      <c r="AA3422" s="40"/>
      <c r="AB3422" s="40"/>
      <c r="AC3422" s="40"/>
      <c r="AD3422" s="40"/>
      <c r="AE3422" s="40"/>
      <c r="AF3422" s="40"/>
      <c r="AG3422" s="41"/>
      <c r="AH3422" s="40"/>
      <c r="AI3422" s="40"/>
      <c r="AJ3422" s="40"/>
      <c r="AK3422" s="40"/>
      <c r="AL3422" s="40"/>
      <c r="AM3422" s="41"/>
      <c r="AN3422" s="36">
        <f>Y3422*(IF(AND(AH3422&gt;0,AI3422&lt;0),AH3422,0)+IF(AND(AJ3422&lt;0,AK3422&gt;0),AJ3422,0)+IF(AND(AL3422&gt;0,AM3422&gt;0),AL3422,0))</f>
        <v>0</v>
      </c>
      <c r="AO3422" s="37">
        <f>Y3422*(IF(AND(AH3422&gt;0,AI3422&lt;0),AI3422,0)+IF(AND(AJ3422&lt;0,AK3422&gt;0),AK3422,0)+IF(AND(AL3422&gt;0,AM3422&gt;0),AM3422,0))</f>
        <v>0</v>
      </c>
      <c r="AQ3422" s="40">
        <f>AU3422*D3422</f>
        <v>49660.496018966332</v>
      </c>
      <c r="AR3422" s="40">
        <f>AV3422*E3422</f>
        <v>39375.916437385698</v>
      </c>
      <c r="AS3422" s="40">
        <f>IF(AND(Y3422&lt;&gt;0,AN3422&lt;&gt;0),0,Q3422)</f>
        <v>6483.3217917692727</v>
      </c>
      <c r="AT3422" s="41">
        <f t="shared" si="868"/>
        <v>95519.734248121298</v>
      </c>
      <c r="AU3422" s="42">
        <f>S3422+AN3422</f>
        <v>662.13994691955111</v>
      </c>
      <c r="AV3422" s="37">
        <f>T3422+AO3422</f>
        <v>686.46995183726813</v>
      </c>
      <c r="AW3422" s="58">
        <f t="shared" si="853"/>
        <v>0.51989776154494549</v>
      </c>
      <c r="AX3422" s="58">
        <f t="shared" si="854"/>
        <v>0.41222807776143022</v>
      </c>
      <c r="AY3422" s="59">
        <f t="shared" si="855"/>
        <v>6.7874160693624286E-2</v>
      </c>
      <c r="AZ3422" s="54">
        <f t="shared" si="863"/>
        <v>1.4344430310924139E-3</v>
      </c>
    </row>
    <row r="3423" spans="3:52" x14ac:dyDescent="0.25">
      <c r="C3423" s="35">
        <v>39637</v>
      </c>
      <c r="D3423" s="36">
        <v>77.489999999999995</v>
      </c>
      <c r="E3423" s="37">
        <v>58.52</v>
      </c>
      <c r="F3423" s="38">
        <v>0</v>
      </c>
      <c r="G3423" s="7">
        <v>0</v>
      </c>
      <c r="H3423" s="38">
        <v>1</v>
      </c>
      <c r="I3423" s="7">
        <v>1</v>
      </c>
      <c r="J3423" s="36">
        <f t="shared" si="856"/>
        <v>77.451255000000003</v>
      </c>
      <c r="K3423" s="37">
        <f t="shared" si="857"/>
        <v>58.49074000000001</v>
      </c>
      <c r="L3423" s="36">
        <f t="shared" si="858"/>
        <v>77.528744999999986</v>
      </c>
      <c r="M3423" s="37">
        <f t="shared" si="859"/>
        <v>58.549259999999997</v>
      </c>
      <c r="O3423" s="39">
        <f t="shared" si="860"/>
        <v>51309.224486796011</v>
      </c>
      <c r="P3423" s="40">
        <f t="shared" si="861"/>
        <v>40172.221581516933</v>
      </c>
      <c r="Q3423" s="40">
        <f>S3423*F3423+T3423*G3423+AS3422*(1+$G$9/252)</f>
        <v>6483.579066443549</v>
      </c>
      <c r="R3423" s="41">
        <f t="shared" si="864"/>
        <v>97965.025134756492</v>
      </c>
      <c r="S3423" s="36">
        <f>AU3422*H3422</f>
        <v>662.13994691955111</v>
      </c>
      <c r="T3423" s="37">
        <f>AV3422*I3422</f>
        <v>686.46995183726813</v>
      </c>
      <c r="U3423" s="57">
        <f t="shared" si="867"/>
        <v>0.52375043456802306</v>
      </c>
      <c r="V3423" s="58">
        <f t="shared" si="865"/>
        <v>0.41006697570135614</v>
      </c>
      <c r="W3423" s="59">
        <f t="shared" si="866"/>
        <v>6.6182589730620855E-2</v>
      </c>
      <c r="Y3423" s="7">
        <f t="shared" si="862"/>
        <v>0</v>
      </c>
      <c r="Z3423" s="40"/>
      <c r="AA3423" s="40"/>
      <c r="AB3423" s="40"/>
      <c r="AC3423" s="40"/>
      <c r="AD3423" s="40"/>
      <c r="AE3423" s="40"/>
      <c r="AF3423" s="40"/>
      <c r="AG3423" s="41"/>
      <c r="AH3423" s="40"/>
      <c r="AI3423" s="40"/>
      <c r="AJ3423" s="40"/>
      <c r="AK3423" s="40"/>
      <c r="AL3423" s="40"/>
      <c r="AM3423" s="41"/>
      <c r="AN3423" s="36">
        <f>Y3423*(IF(AND(AH3423&gt;0,AI3423&lt;0),AH3423,0)+IF(AND(AJ3423&lt;0,AK3423&gt;0),AJ3423,0)+IF(AND(AL3423&gt;0,AM3423&gt;0),AL3423,0))</f>
        <v>0</v>
      </c>
      <c r="AO3423" s="37">
        <f>Y3423*(IF(AND(AH3423&gt;0,AI3423&lt;0),AI3423,0)+IF(AND(AJ3423&lt;0,AK3423&gt;0),AK3423,0)+IF(AND(AL3423&gt;0,AM3423&gt;0),AM3423,0))</f>
        <v>0</v>
      </c>
      <c r="AQ3423" s="40">
        <f>AU3423*D3423</f>
        <v>51309.224486796011</v>
      </c>
      <c r="AR3423" s="40">
        <f>AV3423*E3423</f>
        <v>40172.221581516933</v>
      </c>
      <c r="AS3423" s="40">
        <f>IF(AND(Y3423&lt;&gt;0,AN3423&lt;&gt;0),0,Q3423)</f>
        <v>6483.579066443549</v>
      </c>
      <c r="AT3423" s="41">
        <f t="shared" si="868"/>
        <v>97965.025134756492</v>
      </c>
      <c r="AU3423" s="42">
        <f>S3423+AN3423</f>
        <v>662.13994691955111</v>
      </c>
      <c r="AV3423" s="37">
        <f>T3423+AO3423</f>
        <v>686.46995183726813</v>
      </c>
      <c r="AW3423" s="58">
        <f t="shared" si="853"/>
        <v>0.52375043456802306</v>
      </c>
      <c r="AX3423" s="58">
        <f t="shared" si="854"/>
        <v>0.41006697570135614</v>
      </c>
      <c r="AY3423" s="59">
        <f t="shared" si="855"/>
        <v>6.6182589730620855E-2</v>
      </c>
      <c r="AZ3423" s="54">
        <f t="shared" si="863"/>
        <v>2.5599850186803552E-2</v>
      </c>
    </row>
    <row r="3424" spans="3:52" x14ac:dyDescent="0.25">
      <c r="C3424" s="35">
        <v>39638</v>
      </c>
      <c r="D3424" s="36">
        <v>75.63</v>
      </c>
      <c r="E3424" s="37">
        <v>59.25</v>
      </c>
      <c r="F3424" s="38">
        <v>0</v>
      </c>
      <c r="G3424" s="7">
        <v>0</v>
      </c>
      <c r="H3424" s="38">
        <v>1</v>
      </c>
      <c r="I3424" s="7">
        <v>1</v>
      </c>
      <c r="J3424" s="36">
        <f t="shared" si="856"/>
        <v>75.592185000000001</v>
      </c>
      <c r="K3424" s="37">
        <f t="shared" si="857"/>
        <v>59.220375000000004</v>
      </c>
      <c r="L3424" s="36">
        <f t="shared" si="858"/>
        <v>75.66781499999999</v>
      </c>
      <c r="M3424" s="37">
        <f t="shared" si="859"/>
        <v>59.279624999999996</v>
      </c>
      <c r="O3424" s="39">
        <f t="shared" si="860"/>
        <v>50077.644185525649</v>
      </c>
      <c r="P3424" s="40">
        <f t="shared" si="861"/>
        <v>40673.344646358135</v>
      </c>
      <c r="Q3424" s="40">
        <f>S3424*F3424+T3424*G3424+AS3423*(1+$G$9/252)</f>
        <v>6483.836351327137</v>
      </c>
      <c r="R3424" s="41">
        <f t="shared" si="864"/>
        <v>97234.825183210924</v>
      </c>
      <c r="S3424" s="36">
        <f>AU3423*H3423</f>
        <v>662.13994691955111</v>
      </c>
      <c r="T3424" s="37">
        <f>AV3423*I3423</f>
        <v>686.46995183726813</v>
      </c>
      <c r="U3424" s="57">
        <f t="shared" si="867"/>
        <v>0.51501757823052396</v>
      </c>
      <c r="V3424" s="58">
        <f t="shared" si="865"/>
        <v>0.41830017763410354</v>
      </c>
      <c r="W3424" s="59">
        <f t="shared" si="866"/>
        <v>6.6682244135372506E-2</v>
      </c>
      <c r="Y3424" s="7">
        <f t="shared" si="862"/>
        <v>0</v>
      </c>
      <c r="Z3424" s="40"/>
      <c r="AA3424" s="40"/>
      <c r="AB3424" s="40"/>
      <c r="AC3424" s="40"/>
      <c r="AD3424" s="40"/>
      <c r="AE3424" s="40"/>
      <c r="AF3424" s="40"/>
      <c r="AG3424" s="41"/>
      <c r="AH3424" s="40"/>
      <c r="AI3424" s="40"/>
      <c r="AJ3424" s="40"/>
      <c r="AK3424" s="40"/>
      <c r="AL3424" s="40"/>
      <c r="AM3424" s="41"/>
      <c r="AN3424" s="36">
        <f>Y3424*(IF(AND(AH3424&gt;0,AI3424&lt;0),AH3424,0)+IF(AND(AJ3424&lt;0,AK3424&gt;0),AJ3424,0)+IF(AND(AL3424&gt;0,AM3424&gt;0),AL3424,0))</f>
        <v>0</v>
      </c>
      <c r="AO3424" s="37">
        <f>Y3424*(IF(AND(AH3424&gt;0,AI3424&lt;0),AI3424,0)+IF(AND(AJ3424&lt;0,AK3424&gt;0),AK3424,0)+IF(AND(AL3424&gt;0,AM3424&gt;0),AM3424,0))</f>
        <v>0</v>
      </c>
      <c r="AQ3424" s="40">
        <f>AU3424*D3424</f>
        <v>50077.644185525649</v>
      </c>
      <c r="AR3424" s="40">
        <f>AV3424*E3424</f>
        <v>40673.344646358135</v>
      </c>
      <c r="AS3424" s="40">
        <f>IF(AND(Y3424&lt;&gt;0,AN3424&lt;&gt;0),0,Q3424)</f>
        <v>6483.836351327137</v>
      </c>
      <c r="AT3424" s="41">
        <f t="shared" si="868"/>
        <v>97234.825183210924</v>
      </c>
      <c r="AU3424" s="42">
        <f>S3424+AN3424</f>
        <v>662.13994691955111</v>
      </c>
      <c r="AV3424" s="37">
        <f>T3424+AO3424</f>
        <v>686.46995183726813</v>
      </c>
      <c r="AW3424" s="58">
        <f t="shared" si="853"/>
        <v>0.51501757823052396</v>
      </c>
      <c r="AX3424" s="58">
        <f t="shared" si="854"/>
        <v>0.41830017763410354</v>
      </c>
      <c r="AY3424" s="59">
        <f t="shared" si="855"/>
        <v>6.6682244135372506E-2</v>
      </c>
      <c r="AZ3424" s="54">
        <f t="shared" si="863"/>
        <v>-7.453680030614307E-3</v>
      </c>
    </row>
    <row r="3425" spans="3:52" x14ac:dyDescent="0.25">
      <c r="C3425" s="35">
        <v>39639</v>
      </c>
      <c r="D3425" s="36">
        <v>75.22</v>
      </c>
      <c r="E3425" s="37">
        <v>58.44</v>
      </c>
      <c r="F3425" s="38">
        <v>0</v>
      </c>
      <c r="G3425" s="7">
        <v>0</v>
      </c>
      <c r="H3425" s="38">
        <v>1</v>
      </c>
      <c r="I3425" s="7">
        <v>1</v>
      </c>
      <c r="J3425" s="36">
        <f t="shared" si="856"/>
        <v>75.182389999999998</v>
      </c>
      <c r="K3425" s="37">
        <f t="shared" si="857"/>
        <v>58.410780000000003</v>
      </c>
      <c r="L3425" s="36">
        <f t="shared" si="858"/>
        <v>75.25761</v>
      </c>
      <c r="M3425" s="37">
        <f t="shared" si="859"/>
        <v>58.469219999999993</v>
      </c>
      <c r="O3425" s="39">
        <f t="shared" si="860"/>
        <v>49806.166807288631</v>
      </c>
      <c r="P3425" s="40">
        <f t="shared" si="861"/>
        <v>40117.303985369945</v>
      </c>
      <c r="Q3425" s="40">
        <f>S3425*F3425+T3425*G3425+AS3424*(1+$G$9/252)</f>
        <v>6484.0936464204433</v>
      </c>
      <c r="R3425" s="41">
        <f t="shared" si="864"/>
        <v>96407.564439079011</v>
      </c>
      <c r="S3425" s="36">
        <f>AU3424*H3424</f>
        <v>662.13994691955111</v>
      </c>
      <c r="T3425" s="37">
        <f>AV3424*I3424</f>
        <v>686.46995183726813</v>
      </c>
      <c r="U3425" s="57">
        <f t="shared" si="867"/>
        <v>0.51662094252740598</v>
      </c>
      <c r="V3425" s="58">
        <f t="shared" si="865"/>
        <v>0.41612195286522879</v>
      </c>
      <c r="W3425" s="59">
        <f t="shared" si="866"/>
        <v>6.7257104607365253E-2</v>
      </c>
      <c r="Y3425" s="7">
        <f t="shared" si="862"/>
        <v>0</v>
      </c>
      <c r="Z3425" s="40"/>
      <c r="AA3425" s="40"/>
      <c r="AB3425" s="40"/>
      <c r="AC3425" s="40"/>
      <c r="AD3425" s="40"/>
      <c r="AE3425" s="40"/>
      <c r="AF3425" s="40"/>
      <c r="AG3425" s="41"/>
      <c r="AH3425" s="40"/>
      <c r="AI3425" s="40"/>
      <c r="AJ3425" s="40"/>
      <c r="AK3425" s="40"/>
      <c r="AL3425" s="40"/>
      <c r="AM3425" s="41"/>
      <c r="AN3425" s="36">
        <f>Y3425*(IF(AND(AH3425&gt;0,AI3425&lt;0),AH3425,0)+IF(AND(AJ3425&lt;0,AK3425&gt;0),AJ3425,0)+IF(AND(AL3425&gt;0,AM3425&gt;0),AL3425,0))</f>
        <v>0</v>
      </c>
      <c r="AO3425" s="37">
        <f>Y3425*(IF(AND(AH3425&gt;0,AI3425&lt;0),AI3425,0)+IF(AND(AJ3425&lt;0,AK3425&gt;0),AK3425,0)+IF(AND(AL3425&gt;0,AM3425&gt;0),AM3425,0))</f>
        <v>0</v>
      </c>
      <c r="AQ3425" s="40">
        <f>AU3425*D3425</f>
        <v>49806.166807288631</v>
      </c>
      <c r="AR3425" s="40">
        <f>AV3425*E3425</f>
        <v>40117.303985369945</v>
      </c>
      <c r="AS3425" s="40">
        <f>IF(AND(Y3425&lt;&gt;0,AN3425&lt;&gt;0),0,Q3425)</f>
        <v>6484.0936464204433</v>
      </c>
      <c r="AT3425" s="41">
        <f t="shared" si="868"/>
        <v>96407.564439079011</v>
      </c>
      <c r="AU3425" s="42">
        <f>S3425+AN3425</f>
        <v>662.13994691955111</v>
      </c>
      <c r="AV3425" s="37">
        <f>T3425+AO3425</f>
        <v>686.46995183726813</v>
      </c>
      <c r="AW3425" s="58">
        <f t="shared" si="853"/>
        <v>0.51662094252740598</v>
      </c>
      <c r="AX3425" s="58">
        <f t="shared" si="854"/>
        <v>0.41612195286522879</v>
      </c>
      <c r="AY3425" s="59">
        <f t="shared" si="855"/>
        <v>6.7257104607365253E-2</v>
      </c>
      <c r="AZ3425" s="54">
        <f t="shared" si="863"/>
        <v>-8.507864775538776E-3</v>
      </c>
    </row>
    <row r="3426" spans="3:52" x14ac:dyDescent="0.25">
      <c r="C3426" s="35">
        <v>39640</v>
      </c>
      <c r="D3426" s="36">
        <v>73.94</v>
      </c>
      <c r="E3426" s="37">
        <v>57.32</v>
      </c>
      <c r="F3426" s="38">
        <v>0</v>
      </c>
      <c r="G3426" s="7">
        <v>0</v>
      </c>
      <c r="H3426" s="38">
        <v>1</v>
      </c>
      <c r="I3426" s="7">
        <v>1</v>
      </c>
      <c r="J3426" s="36">
        <f t="shared" si="856"/>
        <v>73.903030000000001</v>
      </c>
      <c r="K3426" s="37">
        <f t="shared" si="857"/>
        <v>57.291340000000005</v>
      </c>
      <c r="L3426" s="36">
        <f t="shared" si="858"/>
        <v>73.976969999999994</v>
      </c>
      <c r="M3426" s="37">
        <f t="shared" si="859"/>
        <v>57.348659999999995</v>
      </c>
      <c r="O3426" s="39">
        <f t="shared" si="860"/>
        <v>48958.627675231604</v>
      </c>
      <c r="P3426" s="40">
        <f t="shared" si="861"/>
        <v>39348.457639312212</v>
      </c>
      <c r="Q3426" s="40">
        <f>S3426*F3426+T3426*G3426+AS3425*(1+$G$9/252)</f>
        <v>6484.3509517238717</v>
      </c>
      <c r="R3426" s="41">
        <f t="shared" si="864"/>
        <v>94791.436266267687</v>
      </c>
      <c r="S3426" s="36">
        <f>AU3425*H3425</f>
        <v>662.13994691955111</v>
      </c>
      <c r="T3426" s="37">
        <f>AV3425*I3425</f>
        <v>686.46995183726813</v>
      </c>
      <c r="U3426" s="57">
        <f t="shared" si="867"/>
        <v>0.51648787700301924</v>
      </c>
      <c r="V3426" s="58">
        <f t="shared" si="865"/>
        <v>0.41510561701779686</v>
      </c>
      <c r="W3426" s="59">
        <f t="shared" si="866"/>
        <v>6.8406505979183921E-2</v>
      </c>
      <c r="Y3426" s="7">
        <f t="shared" si="862"/>
        <v>0</v>
      </c>
      <c r="Z3426" s="40"/>
      <c r="AA3426" s="40"/>
      <c r="AB3426" s="40"/>
      <c r="AC3426" s="40"/>
      <c r="AD3426" s="40"/>
      <c r="AE3426" s="40"/>
      <c r="AF3426" s="40"/>
      <c r="AG3426" s="41"/>
      <c r="AH3426" s="40"/>
      <c r="AI3426" s="40"/>
      <c r="AJ3426" s="40"/>
      <c r="AK3426" s="40"/>
      <c r="AL3426" s="40"/>
      <c r="AM3426" s="41"/>
      <c r="AN3426" s="36">
        <f>Y3426*(IF(AND(AH3426&gt;0,AI3426&lt;0),AH3426,0)+IF(AND(AJ3426&lt;0,AK3426&gt;0),AJ3426,0)+IF(AND(AL3426&gt;0,AM3426&gt;0),AL3426,0))</f>
        <v>0</v>
      </c>
      <c r="AO3426" s="37">
        <f>Y3426*(IF(AND(AH3426&gt;0,AI3426&lt;0),AI3426,0)+IF(AND(AJ3426&lt;0,AK3426&gt;0),AK3426,0)+IF(AND(AL3426&gt;0,AM3426&gt;0),AM3426,0))</f>
        <v>0</v>
      </c>
      <c r="AQ3426" s="40">
        <f>AU3426*D3426</f>
        <v>48958.627675231604</v>
      </c>
      <c r="AR3426" s="40">
        <f>AV3426*E3426</f>
        <v>39348.457639312212</v>
      </c>
      <c r="AS3426" s="40">
        <f>IF(AND(Y3426&lt;&gt;0,AN3426&lt;&gt;0),0,Q3426)</f>
        <v>6484.3509517238717</v>
      </c>
      <c r="AT3426" s="41">
        <f t="shared" si="868"/>
        <v>94791.436266267687</v>
      </c>
      <c r="AU3426" s="42">
        <f>S3426+AN3426</f>
        <v>662.13994691955111</v>
      </c>
      <c r="AV3426" s="37">
        <f>T3426+AO3426</f>
        <v>686.46995183726813</v>
      </c>
      <c r="AW3426" s="58">
        <f t="shared" si="853"/>
        <v>0.51648787700301924</v>
      </c>
      <c r="AX3426" s="58">
        <f t="shared" si="854"/>
        <v>0.41510561701779686</v>
      </c>
      <c r="AY3426" s="59">
        <f t="shared" si="855"/>
        <v>6.8406505979183921E-2</v>
      </c>
      <c r="AZ3426" s="54">
        <f t="shared" si="863"/>
        <v>-1.6763499650824354E-2</v>
      </c>
    </row>
    <row r="3427" spans="3:52" x14ac:dyDescent="0.25">
      <c r="C3427" s="35">
        <v>39643</v>
      </c>
      <c r="D3427" s="36">
        <v>73.12</v>
      </c>
      <c r="E3427" s="37">
        <v>58.09</v>
      </c>
      <c r="F3427" s="38">
        <v>0</v>
      </c>
      <c r="G3427" s="7">
        <v>0</v>
      </c>
      <c r="H3427" s="38">
        <v>1</v>
      </c>
      <c r="I3427" s="7">
        <v>1</v>
      </c>
      <c r="J3427" s="36">
        <f t="shared" si="856"/>
        <v>73.08344000000001</v>
      </c>
      <c r="K3427" s="37">
        <f t="shared" si="857"/>
        <v>58.060955000000007</v>
      </c>
      <c r="L3427" s="36">
        <f t="shared" si="858"/>
        <v>73.156559999999999</v>
      </c>
      <c r="M3427" s="37">
        <f t="shared" si="859"/>
        <v>58.119045</v>
      </c>
      <c r="O3427" s="39">
        <f t="shared" si="860"/>
        <v>48415.672918757577</v>
      </c>
      <c r="P3427" s="40">
        <f t="shared" si="861"/>
        <v>39877.039502226908</v>
      </c>
      <c r="Q3427" s="40">
        <f>S3427*F3427+T3427*G3427+AS3426*(1+$G$9/252)</f>
        <v>6484.6082672378288</v>
      </c>
      <c r="R3427" s="41">
        <f t="shared" si="864"/>
        <v>94777.320688222317</v>
      </c>
      <c r="S3427" s="36">
        <f>AU3426*H3426</f>
        <v>662.13994691955111</v>
      </c>
      <c r="T3427" s="37">
        <f>AV3426*I3426</f>
        <v>686.46995183726813</v>
      </c>
      <c r="U3427" s="57">
        <f t="shared" si="867"/>
        <v>0.51083605832269574</v>
      </c>
      <c r="V3427" s="58">
        <f t="shared" si="865"/>
        <v>0.42074453268631284</v>
      </c>
      <c r="W3427" s="59">
        <f t="shared" si="866"/>
        <v>6.8419408990991359E-2</v>
      </c>
      <c r="Y3427" s="7">
        <f t="shared" si="862"/>
        <v>0</v>
      </c>
      <c r="Z3427" s="40"/>
      <c r="AA3427" s="40"/>
      <c r="AB3427" s="40"/>
      <c r="AC3427" s="40"/>
      <c r="AD3427" s="40"/>
      <c r="AE3427" s="40"/>
      <c r="AF3427" s="40"/>
      <c r="AG3427" s="41"/>
      <c r="AH3427" s="40"/>
      <c r="AI3427" s="40"/>
      <c r="AJ3427" s="40"/>
      <c r="AK3427" s="40"/>
      <c r="AL3427" s="40"/>
      <c r="AM3427" s="41"/>
      <c r="AN3427" s="36">
        <f>Y3427*(IF(AND(AH3427&gt;0,AI3427&lt;0),AH3427,0)+IF(AND(AJ3427&lt;0,AK3427&gt;0),AJ3427,0)+IF(AND(AL3427&gt;0,AM3427&gt;0),AL3427,0))</f>
        <v>0</v>
      </c>
      <c r="AO3427" s="37">
        <f>Y3427*(IF(AND(AH3427&gt;0,AI3427&lt;0),AI3427,0)+IF(AND(AJ3427&lt;0,AK3427&gt;0),AK3427,0)+IF(AND(AL3427&gt;0,AM3427&gt;0),AM3427,0))</f>
        <v>0</v>
      </c>
      <c r="AQ3427" s="40">
        <f>AU3427*D3427</f>
        <v>48415.672918757577</v>
      </c>
      <c r="AR3427" s="40">
        <f>AV3427*E3427</f>
        <v>39877.039502226908</v>
      </c>
      <c r="AS3427" s="40">
        <f>IF(AND(Y3427&lt;&gt;0,AN3427&lt;&gt;0),0,Q3427)</f>
        <v>6484.6082672378288</v>
      </c>
      <c r="AT3427" s="41">
        <f t="shared" si="868"/>
        <v>94777.320688222317</v>
      </c>
      <c r="AU3427" s="42">
        <f>S3427+AN3427</f>
        <v>662.13994691955111</v>
      </c>
      <c r="AV3427" s="37">
        <f>T3427+AO3427</f>
        <v>686.46995183726813</v>
      </c>
      <c r="AW3427" s="58">
        <f t="shared" si="853"/>
        <v>0.51083605832269574</v>
      </c>
      <c r="AX3427" s="58">
        <f t="shared" si="854"/>
        <v>0.42074453268631284</v>
      </c>
      <c r="AY3427" s="59">
        <f t="shared" si="855"/>
        <v>6.8419408990991359E-2</v>
      </c>
      <c r="AZ3427" s="54">
        <f t="shared" si="863"/>
        <v>-1.4891195451161021E-4</v>
      </c>
    </row>
    <row r="3428" spans="3:52" x14ac:dyDescent="0.25">
      <c r="C3428" s="35">
        <v>39644</v>
      </c>
      <c r="D3428" s="36">
        <v>73.010000000000005</v>
      </c>
      <c r="E3428" s="37">
        <v>58.56</v>
      </c>
      <c r="F3428" s="38">
        <v>0</v>
      </c>
      <c r="G3428" s="7">
        <v>0</v>
      </c>
      <c r="H3428" s="38">
        <v>1</v>
      </c>
      <c r="I3428" s="7">
        <v>1</v>
      </c>
      <c r="J3428" s="36">
        <f t="shared" si="856"/>
        <v>72.973495000000014</v>
      </c>
      <c r="K3428" s="37">
        <f t="shared" si="857"/>
        <v>58.530720000000002</v>
      </c>
      <c r="L3428" s="36">
        <f t="shared" si="858"/>
        <v>73.046504999999996</v>
      </c>
      <c r="M3428" s="37">
        <f t="shared" si="859"/>
        <v>58.589280000000002</v>
      </c>
      <c r="O3428" s="39">
        <f t="shared" si="860"/>
        <v>48342.837524596427</v>
      </c>
      <c r="P3428" s="40">
        <f t="shared" si="861"/>
        <v>40199.68037959042</v>
      </c>
      <c r="Q3428" s="40">
        <f>S3428*F3428+T3428*G3428+AS3427*(1+$G$9/252)</f>
        <v>6484.8655929627184</v>
      </c>
      <c r="R3428" s="41">
        <f t="shared" si="864"/>
        <v>95027.383497149567</v>
      </c>
      <c r="S3428" s="36">
        <f>AU3427*H3427</f>
        <v>662.13994691955111</v>
      </c>
      <c r="T3428" s="37">
        <f>AV3427*I3427</f>
        <v>686.46995183726813</v>
      </c>
      <c r="U3428" s="57">
        <f t="shared" si="867"/>
        <v>0.50872533521925833</v>
      </c>
      <c r="V3428" s="58">
        <f t="shared" si="865"/>
        <v>0.4230325922926863</v>
      </c>
      <c r="W3428" s="59">
        <f t="shared" si="866"/>
        <v>6.8242072488055375E-2</v>
      </c>
      <c r="Y3428" s="7">
        <f t="shared" si="862"/>
        <v>0</v>
      </c>
      <c r="Z3428" s="40"/>
      <c r="AA3428" s="40"/>
      <c r="AB3428" s="40"/>
      <c r="AC3428" s="40"/>
      <c r="AD3428" s="40"/>
      <c r="AE3428" s="40"/>
      <c r="AF3428" s="40"/>
      <c r="AG3428" s="41"/>
      <c r="AH3428" s="40"/>
      <c r="AI3428" s="40"/>
      <c r="AJ3428" s="40"/>
      <c r="AK3428" s="40"/>
      <c r="AL3428" s="40"/>
      <c r="AM3428" s="41"/>
      <c r="AN3428" s="36">
        <f>Y3428*(IF(AND(AH3428&gt;0,AI3428&lt;0),AH3428,0)+IF(AND(AJ3428&lt;0,AK3428&gt;0),AJ3428,0)+IF(AND(AL3428&gt;0,AM3428&gt;0),AL3428,0))</f>
        <v>0</v>
      </c>
      <c r="AO3428" s="37">
        <f>Y3428*(IF(AND(AH3428&gt;0,AI3428&lt;0),AI3428,0)+IF(AND(AJ3428&lt;0,AK3428&gt;0),AK3428,0)+IF(AND(AL3428&gt;0,AM3428&gt;0),AM3428,0))</f>
        <v>0</v>
      </c>
      <c r="AQ3428" s="40">
        <f>AU3428*D3428</f>
        <v>48342.837524596427</v>
      </c>
      <c r="AR3428" s="40">
        <f>AV3428*E3428</f>
        <v>40199.68037959042</v>
      </c>
      <c r="AS3428" s="40">
        <f>IF(AND(Y3428&lt;&gt;0,AN3428&lt;&gt;0),0,Q3428)</f>
        <v>6484.8655929627184</v>
      </c>
      <c r="AT3428" s="41">
        <f t="shared" si="868"/>
        <v>95027.383497149567</v>
      </c>
      <c r="AU3428" s="42">
        <f>S3428+AN3428</f>
        <v>662.13994691955111</v>
      </c>
      <c r="AV3428" s="37">
        <f>T3428+AO3428</f>
        <v>686.46995183726813</v>
      </c>
      <c r="AW3428" s="58">
        <f t="shared" si="853"/>
        <v>0.50872533521925833</v>
      </c>
      <c r="AX3428" s="58">
        <f t="shared" si="854"/>
        <v>0.4230325922926863</v>
      </c>
      <c r="AY3428" s="59">
        <f t="shared" si="855"/>
        <v>6.8242072488055375E-2</v>
      </c>
      <c r="AZ3428" s="54">
        <f t="shared" si="863"/>
        <v>2.6384245419834862E-3</v>
      </c>
    </row>
    <row r="3429" spans="3:52" x14ac:dyDescent="0.25">
      <c r="C3429" s="35">
        <v>39645</v>
      </c>
      <c r="D3429" s="36">
        <v>76.959999999999994</v>
      </c>
      <c r="E3429" s="37">
        <v>60.16</v>
      </c>
      <c r="F3429" s="38">
        <v>0</v>
      </c>
      <c r="G3429" s="7">
        <v>0</v>
      </c>
      <c r="H3429" s="38">
        <v>1</v>
      </c>
      <c r="I3429" s="7">
        <v>1</v>
      </c>
      <c r="J3429" s="36">
        <f t="shared" si="856"/>
        <v>76.921520000000001</v>
      </c>
      <c r="K3429" s="37">
        <f t="shared" si="857"/>
        <v>60.129919999999998</v>
      </c>
      <c r="L3429" s="36">
        <f t="shared" si="858"/>
        <v>76.998479999999986</v>
      </c>
      <c r="M3429" s="37">
        <f t="shared" si="859"/>
        <v>60.190079999999995</v>
      </c>
      <c r="O3429" s="39">
        <f t="shared" si="860"/>
        <v>50958.29031492865</v>
      </c>
      <c r="P3429" s="40">
        <f t="shared" si="861"/>
        <v>41298.032302530046</v>
      </c>
      <c r="Q3429" s="40">
        <f>S3429*F3429+T3429*G3429+AS3428*(1+$G$9/252)</f>
        <v>6485.1229288989462</v>
      </c>
      <c r="R3429" s="41">
        <f t="shared" si="864"/>
        <v>98741.445546357645</v>
      </c>
      <c r="S3429" s="36">
        <f>AU3428*H3428</f>
        <v>662.13994691955111</v>
      </c>
      <c r="T3429" s="37">
        <f>AV3428*I3428</f>
        <v>686.46995183726813</v>
      </c>
      <c r="U3429" s="57">
        <f t="shared" si="867"/>
        <v>0.51607802613143317</v>
      </c>
      <c r="V3429" s="58">
        <f t="shared" si="865"/>
        <v>0.41824415344558868</v>
      </c>
      <c r="W3429" s="59">
        <f t="shared" si="866"/>
        <v>6.5677820422978081E-2</v>
      </c>
      <c r="Y3429" s="7">
        <f t="shared" si="862"/>
        <v>0</v>
      </c>
      <c r="Z3429" s="40"/>
      <c r="AA3429" s="40"/>
      <c r="AB3429" s="40"/>
      <c r="AC3429" s="40"/>
      <c r="AD3429" s="40"/>
      <c r="AE3429" s="40"/>
      <c r="AF3429" s="40"/>
      <c r="AG3429" s="41"/>
      <c r="AH3429" s="40"/>
      <c r="AI3429" s="40"/>
      <c r="AJ3429" s="40"/>
      <c r="AK3429" s="40"/>
      <c r="AL3429" s="40"/>
      <c r="AM3429" s="41"/>
      <c r="AN3429" s="36">
        <f>Y3429*(IF(AND(AH3429&gt;0,AI3429&lt;0),AH3429,0)+IF(AND(AJ3429&lt;0,AK3429&gt;0),AJ3429,0)+IF(AND(AL3429&gt;0,AM3429&gt;0),AL3429,0))</f>
        <v>0</v>
      </c>
      <c r="AO3429" s="37">
        <f>Y3429*(IF(AND(AH3429&gt;0,AI3429&lt;0),AI3429,0)+IF(AND(AJ3429&lt;0,AK3429&gt;0),AK3429,0)+IF(AND(AL3429&gt;0,AM3429&gt;0),AM3429,0))</f>
        <v>0</v>
      </c>
      <c r="AQ3429" s="40">
        <f>AU3429*D3429</f>
        <v>50958.29031492865</v>
      </c>
      <c r="AR3429" s="40">
        <f>AV3429*E3429</f>
        <v>41298.032302530046</v>
      </c>
      <c r="AS3429" s="40">
        <f>IF(AND(Y3429&lt;&gt;0,AN3429&lt;&gt;0),0,Q3429)</f>
        <v>6485.1229288989462</v>
      </c>
      <c r="AT3429" s="41">
        <f t="shared" si="868"/>
        <v>98741.445546357645</v>
      </c>
      <c r="AU3429" s="42">
        <f>S3429+AN3429</f>
        <v>662.13994691955111</v>
      </c>
      <c r="AV3429" s="37">
        <f>T3429+AO3429</f>
        <v>686.46995183726813</v>
      </c>
      <c r="AW3429" s="58">
        <f t="shared" si="853"/>
        <v>0.51607802613143317</v>
      </c>
      <c r="AX3429" s="58">
        <f t="shared" si="854"/>
        <v>0.41824415344558868</v>
      </c>
      <c r="AY3429" s="59">
        <f t="shared" si="855"/>
        <v>6.5677820422978081E-2</v>
      </c>
      <c r="AZ3429" s="54">
        <f t="shared" si="863"/>
        <v>3.9084124096918638E-2</v>
      </c>
    </row>
    <row r="3430" spans="3:52" x14ac:dyDescent="0.25">
      <c r="C3430" s="35">
        <v>39646</v>
      </c>
      <c r="D3430" s="36">
        <v>79.05</v>
      </c>
      <c r="E3430" s="37">
        <v>60.37</v>
      </c>
      <c r="F3430" s="38">
        <v>0</v>
      </c>
      <c r="G3430" s="7">
        <v>0</v>
      </c>
      <c r="H3430" s="38">
        <v>1</v>
      </c>
      <c r="I3430" s="7">
        <v>1</v>
      </c>
      <c r="J3430" s="36">
        <f t="shared" si="856"/>
        <v>79.010475</v>
      </c>
      <c r="K3430" s="37">
        <f t="shared" si="857"/>
        <v>60.339815000000002</v>
      </c>
      <c r="L3430" s="36">
        <f t="shared" si="858"/>
        <v>79.089524999999995</v>
      </c>
      <c r="M3430" s="37">
        <f t="shared" si="859"/>
        <v>60.400184999999993</v>
      </c>
      <c r="O3430" s="39">
        <f t="shared" si="860"/>
        <v>52342.162803990512</v>
      </c>
      <c r="P3430" s="40">
        <f t="shared" si="861"/>
        <v>41442.190992415875</v>
      </c>
      <c r="Q3430" s="40">
        <f>S3430*F3430+T3430*G3430+AS3429*(1+$G$9/252)</f>
        <v>6485.3802750469176</v>
      </c>
      <c r="R3430" s="41">
        <f t="shared" si="864"/>
        <v>100269.73407145331</v>
      </c>
      <c r="S3430" s="36">
        <f>AU3429*H3429</f>
        <v>662.13994691955111</v>
      </c>
      <c r="T3430" s="37">
        <f>AV3429*I3429</f>
        <v>686.46995183726813</v>
      </c>
      <c r="U3430" s="57">
        <f t="shared" si="867"/>
        <v>0.52201357955822358</v>
      </c>
      <c r="V3430" s="58">
        <f t="shared" si="865"/>
        <v>0.413307079909913</v>
      </c>
      <c r="W3430" s="59">
        <f t="shared" si="866"/>
        <v>6.467934053186343E-2</v>
      </c>
      <c r="Y3430" s="7">
        <f t="shared" si="862"/>
        <v>0</v>
      </c>
      <c r="Z3430" s="40"/>
      <c r="AA3430" s="40"/>
      <c r="AB3430" s="40"/>
      <c r="AC3430" s="40"/>
      <c r="AD3430" s="40"/>
      <c r="AE3430" s="40"/>
      <c r="AF3430" s="40"/>
      <c r="AG3430" s="41"/>
      <c r="AH3430" s="40"/>
      <c r="AI3430" s="40"/>
      <c r="AJ3430" s="40"/>
      <c r="AK3430" s="40"/>
      <c r="AL3430" s="40"/>
      <c r="AM3430" s="41"/>
      <c r="AN3430" s="36">
        <f>Y3430*(IF(AND(AH3430&gt;0,AI3430&lt;0),AH3430,0)+IF(AND(AJ3430&lt;0,AK3430&gt;0),AJ3430,0)+IF(AND(AL3430&gt;0,AM3430&gt;0),AL3430,0))</f>
        <v>0</v>
      </c>
      <c r="AO3430" s="37">
        <f>Y3430*(IF(AND(AH3430&gt;0,AI3430&lt;0),AI3430,0)+IF(AND(AJ3430&lt;0,AK3430&gt;0),AK3430,0)+IF(AND(AL3430&gt;0,AM3430&gt;0),AM3430,0))</f>
        <v>0</v>
      </c>
      <c r="AQ3430" s="40">
        <f>AU3430*D3430</f>
        <v>52342.162803990512</v>
      </c>
      <c r="AR3430" s="40">
        <f>AV3430*E3430</f>
        <v>41442.190992415875</v>
      </c>
      <c r="AS3430" s="40">
        <f>IF(AND(Y3430&lt;&gt;0,AN3430&lt;&gt;0),0,Q3430)</f>
        <v>6485.3802750469176</v>
      </c>
      <c r="AT3430" s="41">
        <f t="shared" si="868"/>
        <v>100269.73407145331</v>
      </c>
      <c r="AU3430" s="42">
        <f>S3430+AN3430</f>
        <v>662.13994691955111</v>
      </c>
      <c r="AV3430" s="37">
        <f>T3430+AO3430</f>
        <v>686.46995183726813</v>
      </c>
      <c r="AW3430" s="58">
        <f t="shared" si="853"/>
        <v>0.52201357955822358</v>
      </c>
      <c r="AX3430" s="58">
        <f t="shared" si="854"/>
        <v>0.413307079909913</v>
      </c>
      <c r="AY3430" s="59">
        <f t="shared" si="855"/>
        <v>6.467934053186343E-2</v>
      </c>
      <c r="AZ3430" s="54">
        <f t="shared" si="863"/>
        <v>1.5477680285510331E-2</v>
      </c>
    </row>
    <row r="3431" spans="3:52" x14ac:dyDescent="0.25">
      <c r="C3431" s="35">
        <v>39647</v>
      </c>
      <c r="D3431" s="36">
        <v>79.52</v>
      </c>
      <c r="E3431" s="37">
        <v>60.44</v>
      </c>
      <c r="F3431" s="38">
        <v>0</v>
      </c>
      <c r="G3431" s="7">
        <v>0</v>
      </c>
      <c r="H3431" s="38">
        <v>1</v>
      </c>
      <c r="I3431" s="7">
        <v>1</v>
      </c>
      <c r="J3431" s="36">
        <f t="shared" si="856"/>
        <v>79.480239999999995</v>
      </c>
      <c r="K3431" s="37">
        <f t="shared" si="857"/>
        <v>60.409779999999998</v>
      </c>
      <c r="L3431" s="36">
        <f t="shared" si="858"/>
        <v>79.559759999999997</v>
      </c>
      <c r="M3431" s="37">
        <f t="shared" si="859"/>
        <v>60.470219999999998</v>
      </c>
      <c r="O3431" s="39">
        <f t="shared" si="860"/>
        <v>52653.368579042704</v>
      </c>
      <c r="P3431" s="40">
        <f t="shared" si="861"/>
        <v>41490.243889044483</v>
      </c>
      <c r="Q3431" s="40">
        <f>S3431*F3431+T3431*G3431+AS3430*(1+$G$9/252)</f>
        <v>6485.6376314070376</v>
      </c>
      <c r="R3431" s="41">
        <f t="shared" si="864"/>
        <v>100629.25009949422</v>
      </c>
      <c r="S3431" s="36">
        <f>AU3430*H3430</f>
        <v>662.13994691955111</v>
      </c>
      <c r="T3431" s="37">
        <f>AV3430*I3430</f>
        <v>686.46995183726813</v>
      </c>
      <c r="U3431" s="57">
        <f t="shared" si="867"/>
        <v>0.52324119008124603</v>
      </c>
      <c r="V3431" s="58">
        <f t="shared" si="865"/>
        <v>0.41230799045031358</v>
      </c>
      <c r="W3431" s="59">
        <f t="shared" si="866"/>
        <v>6.4450819468440376E-2</v>
      </c>
      <c r="Y3431" s="7">
        <f t="shared" si="862"/>
        <v>0</v>
      </c>
      <c r="Z3431" s="40"/>
      <c r="AA3431" s="40"/>
      <c r="AB3431" s="40"/>
      <c r="AC3431" s="40"/>
      <c r="AD3431" s="40"/>
      <c r="AE3431" s="40"/>
      <c r="AF3431" s="40"/>
      <c r="AG3431" s="41"/>
      <c r="AH3431" s="40"/>
      <c r="AI3431" s="40"/>
      <c r="AJ3431" s="40"/>
      <c r="AK3431" s="40"/>
      <c r="AL3431" s="40"/>
      <c r="AM3431" s="41"/>
      <c r="AN3431" s="36">
        <f>Y3431*(IF(AND(AH3431&gt;0,AI3431&lt;0),AH3431,0)+IF(AND(AJ3431&lt;0,AK3431&gt;0),AJ3431,0)+IF(AND(AL3431&gt;0,AM3431&gt;0),AL3431,0))</f>
        <v>0</v>
      </c>
      <c r="AO3431" s="37">
        <f>Y3431*(IF(AND(AH3431&gt;0,AI3431&lt;0),AI3431,0)+IF(AND(AJ3431&lt;0,AK3431&gt;0),AK3431,0)+IF(AND(AL3431&gt;0,AM3431&gt;0),AM3431,0))</f>
        <v>0</v>
      </c>
      <c r="AQ3431" s="40">
        <f>AU3431*D3431</f>
        <v>52653.368579042704</v>
      </c>
      <c r="AR3431" s="40">
        <f>AV3431*E3431</f>
        <v>41490.243889044483</v>
      </c>
      <c r="AS3431" s="40">
        <f>IF(AND(Y3431&lt;&gt;0,AN3431&lt;&gt;0),0,Q3431)</f>
        <v>6485.6376314070376</v>
      </c>
      <c r="AT3431" s="41">
        <f t="shared" si="868"/>
        <v>100629.25009949422</v>
      </c>
      <c r="AU3431" s="42">
        <f>S3431+AN3431</f>
        <v>662.13994691955111</v>
      </c>
      <c r="AV3431" s="37">
        <f>T3431+AO3431</f>
        <v>686.46995183726813</v>
      </c>
      <c r="AW3431" s="58">
        <f t="shared" si="853"/>
        <v>0.52324119008124603</v>
      </c>
      <c r="AX3431" s="58">
        <f t="shared" si="854"/>
        <v>0.41230799045031358</v>
      </c>
      <c r="AY3431" s="59">
        <f t="shared" si="855"/>
        <v>6.4450819468440376E-2</v>
      </c>
      <c r="AZ3431" s="54">
        <f t="shared" si="863"/>
        <v>3.5854889949615831E-3</v>
      </c>
    </row>
    <row r="3432" spans="3:52" x14ac:dyDescent="0.25">
      <c r="C3432" s="35">
        <v>39650</v>
      </c>
      <c r="D3432" s="36">
        <v>77.81</v>
      </c>
      <c r="E3432" s="37">
        <v>59.75</v>
      </c>
      <c r="F3432" s="38">
        <v>0</v>
      </c>
      <c r="G3432" s="7">
        <v>0</v>
      </c>
      <c r="H3432" s="38">
        <v>1</v>
      </c>
      <c r="I3432" s="7">
        <v>1</v>
      </c>
      <c r="J3432" s="36">
        <f t="shared" si="856"/>
        <v>77.771095000000003</v>
      </c>
      <c r="K3432" s="37">
        <f t="shared" si="857"/>
        <v>59.720125000000003</v>
      </c>
      <c r="L3432" s="36">
        <f t="shared" si="858"/>
        <v>77.848905000000002</v>
      </c>
      <c r="M3432" s="37">
        <f t="shared" si="859"/>
        <v>59.779874999999997</v>
      </c>
      <c r="O3432" s="39">
        <f t="shared" si="860"/>
        <v>51521.109269810273</v>
      </c>
      <c r="P3432" s="40">
        <f t="shared" si="861"/>
        <v>41016.579622276768</v>
      </c>
      <c r="Q3432" s="40">
        <f>S3432*F3432+T3432*G3432+AS3431*(1+$G$9/252)</f>
        <v>6485.8949979797117</v>
      </c>
      <c r="R3432" s="41">
        <f t="shared" si="864"/>
        <v>99023.583890066759</v>
      </c>
      <c r="S3432" s="36">
        <f>AU3431*H3431</f>
        <v>662.13994691955111</v>
      </c>
      <c r="T3432" s="37">
        <f>AV3431*I3431</f>
        <v>686.46995183726813</v>
      </c>
      <c r="U3432" s="57">
        <f t="shared" si="867"/>
        <v>0.52029130077747521</v>
      </c>
      <c r="V3432" s="58">
        <f t="shared" si="865"/>
        <v>0.41421021145641668</v>
      </c>
      <c r="W3432" s="59">
        <f t="shared" si="866"/>
        <v>6.5498487766108046E-2</v>
      </c>
      <c r="Y3432" s="7">
        <f t="shared" si="862"/>
        <v>0</v>
      </c>
      <c r="Z3432" s="40"/>
      <c r="AA3432" s="40"/>
      <c r="AB3432" s="40"/>
      <c r="AC3432" s="40"/>
      <c r="AD3432" s="40"/>
      <c r="AE3432" s="40"/>
      <c r="AF3432" s="40"/>
      <c r="AG3432" s="41"/>
      <c r="AH3432" s="40"/>
      <c r="AI3432" s="40"/>
      <c r="AJ3432" s="40"/>
      <c r="AK3432" s="40"/>
      <c r="AL3432" s="40"/>
      <c r="AM3432" s="41"/>
      <c r="AN3432" s="36">
        <f>Y3432*(IF(AND(AH3432&gt;0,AI3432&lt;0),AH3432,0)+IF(AND(AJ3432&lt;0,AK3432&gt;0),AJ3432,0)+IF(AND(AL3432&gt;0,AM3432&gt;0),AL3432,0))</f>
        <v>0</v>
      </c>
      <c r="AO3432" s="37">
        <f>Y3432*(IF(AND(AH3432&gt;0,AI3432&lt;0),AI3432,0)+IF(AND(AJ3432&lt;0,AK3432&gt;0),AK3432,0)+IF(AND(AL3432&gt;0,AM3432&gt;0),AM3432,0))</f>
        <v>0</v>
      </c>
      <c r="AQ3432" s="40">
        <f>AU3432*D3432</f>
        <v>51521.109269810273</v>
      </c>
      <c r="AR3432" s="40">
        <f>AV3432*E3432</f>
        <v>41016.579622276768</v>
      </c>
      <c r="AS3432" s="40">
        <f>IF(AND(Y3432&lt;&gt;0,AN3432&lt;&gt;0),0,Q3432)</f>
        <v>6485.8949979797117</v>
      </c>
      <c r="AT3432" s="41">
        <f t="shared" si="868"/>
        <v>99023.583890066759</v>
      </c>
      <c r="AU3432" s="42">
        <f>S3432+AN3432</f>
        <v>662.13994691955111</v>
      </c>
      <c r="AV3432" s="37">
        <f>T3432+AO3432</f>
        <v>686.46995183726813</v>
      </c>
      <c r="AW3432" s="58">
        <f t="shared" si="853"/>
        <v>0.52029130077747521</v>
      </c>
      <c r="AX3432" s="58">
        <f t="shared" si="854"/>
        <v>0.41421021145641668</v>
      </c>
      <c r="AY3432" s="59">
        <f t="shared" si="855"/>
        <v>6.5498487766108046E-2</v>
      </c>
      <c r="AZ3432" s="54">
        <f t="shared" si="863"/>
        <v>-1.5956257329155399E-2</v>
      </c>
    </row>
    <row r="3433" spans="3:52" x14ac:dyDescent="0.25">
      <c r="C3433" s="35">
        <v>39651</v>
      </c>
      <c r="D3433" s="36">
        <v>80.48</v>
      </c>
      <c r="E3433" s="37">
        <v>60.12</v>
      </c>
      <c r="F3433" s="38">
        <v>0</v>
      </c>
      <c r="G3433" s="7">
        <v>0</v>
      </c>
      <c r="H3433" s="38">
        <v>1</v>
      </c>
      <c r="I3433" s="7">
        <v>1</v>
      </c>
      <c r="J3433" s="36">
        <f t="shared" si="856"/>
        <v>80.439760000000007</v>
      </c>
      <c r="K3433" s="37">
        <f t="shared" si="857"/>
        <v>60.089939999999999</v>
      </c>
      <c r="L3433" s="36">
        <f t="shared" si="858"/>
        <v>80.520240000000001</v>
      </c>
      <c r="M3433" s="37">
        <f t="shared" si="859"/>
        <v>60.150059999999996</v>
      </c>
      <c r="O3433" s="39">
        <f t="shared" si="860"/>
        <v>53289.022928085476</v>
      </c>
      <c r="P3433" s="40">
        <f t="shared" si="861"/>
        <v>41270.573504456559</v>
      </c>
      <c r="Q3433" s="40">
        <f>S3433*F3433+T3433*G3433+AS3432*(1+$G$9/252)</f>
        <v>6486.1523747653455</v>
      </c>
      <c r="R3433" s="41">
        <f t="shared" si="864"/>
        <v>101045.74880730738</v>
      </c>
      <c r="S3433" s="36">
        <f>AU3432*H3432</f>
        <v>662.13994691955111</v>
      </c>
      <c r="T3433" s="37">
        <f>AV3432*I3432</f>
        <v>686.46995183726813</v>
      </c>
      <c r="U3433" s="57">
        <f t="shared" si="867"/>
        <v>0.52737520931936277</v>
      </c>
      <c r="V3433" s="58">
        <f t="shared" si="865"/>
        <v>0.40843453575824235</v>
      </c>
      <c r="W3433" s="59">
        <f t="shared" si="866"/>
        <v>6.419025492239494E-2</v>
      </c>
      <c r="Y3433" s="7">
        <f t="shared" si="862"/>
        <v>0</v>
      </c>
      <c r="Z3433" s="40"/>
      <c r="AA3433" s="40"/>
      <c r="AB3433" s="40"/>
      <c r="AC3433" s="40"/>
      <c r="AD3433" s="40"/>
      <c r="AE3433" s="40"/>
      <c r="AF3433" s="40"/>
      <c r="AG3433" s="41"/>
      <c r="AH3433" s="40"/>
      <c r="AI3433" s="40"/>
      <c r="AJ3433" s="40"/>
      <c r="AK3433" s="40"/>
      <c r="AL3433" s="40"/>
      <c r="AM3433" s="41"/>
      <c r="AN3433" s="36">
        <f>Y3433*(IF(AND(AH3433&gt;0,AI3433&lt;0),AH3433,0)+IF(AND(AJ3433&lt;0,AK3433&gt;0),AJ3433,0)+IF(AND(AL3433&gt;0,AM3433&gt;0),AL3433,0))</f>
        <v>0</v>
      </c>
      <c r="AO3433" s="37">
        <f>Y3433*(IF(AND(AH3433&gt;0,AI3433&lt;0),AI3433,0)+IF(AND(AJ3433&lt;0,AK3433&gt;0),AK3433,0)+IF(AND(AL3433&gt;0,AM3433&gt;0),AM3433,0))</f>
        <v>0</v>
      </c>
      <c r="AQ3433" s="40">
        <f>AU3433*D3433</f>
        <v>53289.022928085476</v>
      </c>
      <c r="AR3433" s="40">
        <f>AV3433*E3433</f>
        <v>41270.573504456559</v>
      </c>
      <c r="AS3433" s="40">
        <f>IF(AND(Y3433&lt;&gt;0,AN3433&lt;&gt;0),0,Q3433)</f>
        <v>6486.1523747653455</v>
      </c>
      <c r="AT3433" s="41">
        <f t="shared" si="868"/>
        <v>101045.74880730738</v>
      </c>
      <c r="AU3433" s="42">
        <f>S3433+AN3433</f>
        <v>662.13994691955111</v>
      </c>
      <c r="AV3433" s="37">
        <f>T3433+AO3433</f>
        <v>686.46995183726813</v>
      </c>
      <c r="AW3433" s="58">
        <f t="shared" si="853"/>
        <v>0.52737520931936277</v>
      </c>
      <c r="AX3433" s="58">
        <f t="shared" si="854"/>
        <v>0.40843453575824235</v>
      </c>
      <c r="AY3433" s="59">
        <f t="shared" si="855"/>
        <v>6.419025492239494E-2</v>
      </c>
      <c r="AZ3433" s="54">
        <f t="shared" si="863"/>
        <v>2.0421043531261951E-2</v>
      </c>
    </row>
    <row r="3434" spans="3:52" x14ac:dyDescent="0.25">
      <c r="C3434" s="35">
        <v>39652</v>
      </c>
      <c r="D3434" s="36">
        <v>83.04</v>
      </c>
      <c r="E3434" s="37">
        <v>59.66</v>
      </c>
      <c r="F3434" s="38">
        <v>0</v>
      </c>
      <c r="G3434" s="7">
        <v>0</v>
      </c>
      <c r="H3434" s="38">
        <v>1</v>
      </c>
      <c r="I3434" s="7">
        <v>1</v>
      </c>
      <c r="J3434" s="36">
        <f t="shared" si="856"/>
        <v>82.998480000000015</v>
      </c>
      <c r="K3434" s="37">
        <f t="shared" si="857"/>
        <v>59.63017</v>
      </c>
      <c r="L3434" s="36">
        <f t="shared" si="858"/>
        <v>83.081519999999998</v>
      </c>
      <c r="M3434" s="37">
        <f t="shared" si="859"/>
        <v>59.689829999999994</v>
      </c>
      <c r="O3434" s="39">
        <f t="shared" si="860"/>
        <v>54984.10119219953</v>
      </c>
      <c r="P3434" s="40">
        <f t="shared" si="861"/>
        <v>40954.797326611413</v>
      </c>
      <c r="Q3434" s="40">
        <f>S3434*F3434+T3434*G3434+AS3433*(1+$G$9/252)</f>
        <v>6486.4097617643438</v>
      </c>
      <c r="R3434" s="41">
        <f t="shared" si="864"/>
        <v>102425.30828057529</v>
      </c>
      <c r="S3434" s="36">
        <f>AU3433*H3433</f>
        <v>662.13994691955111</v>
      </c>
      <c r="T3434" s="37">
        <f>AV3433*I3433</f>
        <v>686.46995183726813</v>
      </c>
      <c r="U3434" s="57">
        <f t="shared" si="867"/>
        <v>0.53682143715477715</v>
      </c>
      <c r="V3434" s="58">
        <f t="shared" si="865"/>
        <v>0.39985036915313232</v>
      </c>
      <c r="W3434" s="59">
        <f t="shared" si="866"/>
        <v>6.3328193692090404E-2</v>
      </c>
      <c r="Y3434" s="7">
        <f t="shared" si="862"/>
        <v>0</v>
      </c>
      <c r="Z3434" s="40"/>
      <c r="AA3434" s="40"/>
      <c r="AB3434" s="40"/>
      <c r="AC3434" s="40"/>
      <c r="AD3434" s="40"/>
      <c r="AE3434" s="40"/>
      <c r="AF3434" s="40"/>
      <c r="AG3434" s="41"/>
      <c r="AH3434" s="40"/>
      <c r="AI3434" s="40"/>
      <c r="AJ3434" s="40"/>
      <c r="AK3434" s="40"/>
      <c r="AL3434" s="40"/>
      <c r="AM3434" s="41"/>
      <c r="AN3434" s="36">
        <f>Y3434*(IF(AND(AH3434&gt;0,AI3434&lt;0),AH3434,0)+IF(AND(AJ3434&lt;0,AK3434&gt;0),AJ3434,0)+IF(AND(AL3434&gt;0,AM3434&gt;0),AL3434,0))</f>
        <v>0</v>
      </c>
      <c r="AO3434" s="37">
        <f>Y3434*(IF(AND(AH3434&gt;0,AI3434&lt;0),AI3434,0)+IF(AND(AJ3434&lt;0,AK3434&gt;0),AK3434,0)+IF(AND(AL3434&gt;0,AM3434&gt;0),AM3434,0))</f>
        <v>0</v>
      </c>
      <c r="AQ3434" s="40">
        <f>AU3434*D3434</f>
        <v>54984.10119219953</v>
      </c>
      <c r="AR3434" s="40">
        <f>AV3434*E3434</f>
        <v>40954.797326611413</v>
      </c>
      <c r="AS3434" s="40">
        <f>IF(AND(Y3434&lt;&gt;0,AN3434&lt;&gt;0),0,Q3434)</f>
        <v>6486.4097617643438</v>
      </c>
      <c r="AT3434" s="41">
        <f t="shared" si="868"/>
        <v>102425.30828057529</v>
      </c>
      <c r="AU3434" s="42">
        <f>S3434+AN3434</f>
        <v>662.13994691955111</v>
      </c>
      <c r="AV3434" s="37">
        <f>T3434+AO3434</f>
        <v>686.46995183726813</v>
      </c>
      <c r="AW3434" s="58">
        <f t="shared" si="853"/>
        <v>0.53682143715477715</v>
      </c>
      <c r="AX3434" s="58">
        <f t="shared" si="854"/>
        <v>0.39985036915313232</v>
      </c>
      <c r="AY3434" s="59">
        <f t="shared" si="855"/>
        <v>6.3328193692090404E-2</v>
      </c>
      <c r="AZ3434" s="54">
        <f t="shared" si="863"/>
        <v>1.3652820524876486E-2</v>
      </c>
    </row>
    <row r="3435" spans="3:52" x14ac:dyDescent="0.25">
      <c r="C3435" s="35">
        <v>39653</v>
      </c>
      <c r="D3435" s="36">
        <v>79.790000000000006</v>
      </c>
      <c r="E3435" s="37">
        <v>58.37</v>
      </c>
      <c r="F3435" s="38">
        <v>0</v>
      </c>
      <c r="G3435" s="7">
        <v>0</v>
      </c>
      <c r="H3435" s="38">
        <v>1</v>
      </c>
      <c r="I3435" s="7">
        <v>1</v>
      </c>
      <c r="J3435" s="36">
        <f t="shared" si="856"/>
        <v>79.750105000000005</v>
      </c>
      <c r="K3435" s="37">
        <f t="shared" si="857"/>
        <v>58.340814999999999</v>
      </c>
      <c r="L3435" s="36">
        <f t="shared" si="858"/>
        <v>79.829895000000008</v>
      </c>
      <c r="M3435" s="37">
        <f t="shared" si="859"/>
        <v>58.399184999999996</v>
      </c>
      <c r="O3435" s="39">
        <f t="shared" si="860"/>
        <v>52832.146364710985</v>
      </c>
      <c r="P3435" s="40">
        <f t="shared" si="861"/>
        <v>40069.251088741337</v>
      </c>
      <c r="Q3435" s="40">
        <f>S3435*F3435+T3435*G3435+AS3434*(1+$G$9/252)</f>
        <v>6486.6671589771113</v>
      </c>
      <c r="R3435" s="41">
        <f t="shared" si="864"/>
        <v>99388.064612429429</v>
      </c>
      <c r="S3435" s="36">
        <f>AU3434*H3434</f>
        <v>662.13994691955111</v>
      </c>
      <c r="T3435" s="37">
        <f>AV3434*I3434</f>
        <v>686.46995183726813</v>
      </c>
      <c r="U3435" s="57">
        <f t="shared" si="867"/>
        <v>0.53157435523806162</v>
      </c>
      <c r="V3435" s="58">
        <f t="shared" si="865"/>
        <v>0.4031595870690724</v>
      </c>
      <c r="W3435" s="59">
        <f t="shared" si="866"/>
        <v>6.5266057692865989E-2</v>
      </c>
      <c r="Y3435" s="7">
        <f t="shared" si="862"/>
        <v>0</v>
      </c>
      <c r="Z3435" s="40"/>
      <c r="AA3435" s="40"/>
      <c r="AB3435" s="40"/>
      <c r="AC3435" s="40"/>
      <c r="AD3435" s="40"/>
      <c r="AE3435" s="40"/>
      <c r="AF3435" s="40"/>
      <c r="AG3435" s="41"/>
      <c r="AH3435" s="40"/>
      <c r="AI3435" s="40"/>
      <c r="AJ3435" s="40"/>
      <c r="AK3435" s="40"/>
      <c r="AL3435" s="40"/>
      <c r="AM3435" s="41"/>
      <c r="AN3435" s="36">
        <f>Y3435*(IF(AND(AH3435&gt;0,AI3435&lt;0),AH3435,0)+IF(AND(AJ3435&lt;0,AK3435&gt;0),AJ3435,0)+IF(AND(AL3435&gt;0,AM3435&gt;0),AL3435,0))</f>
        <v>0</v>
      </c>
      <c r="AO3435" s="37">
        <f>Y3435*(IF(AND(AH3435&gt;0,AI3435&lt;0),AI3435,0)+IF(AND(AJ3435&lt;0,AK3435&gt;0),AK3435,0)+IF(AND(AL3435&gt;0,AM3435&gt;0),AM3435,0))</f>
        <v>0</v>
      </c>
      <c r="AQ3435" s="40">
        <f>AU3435*D3435</f>
        <v>52832.146364710985</v>
      </c>
      <c r="AR3435" s="40">
        <f>AV3435*E3435</f>
        <v>40069.251088741337</v>
      </c>
      <c r="AS3435" s="40">
        <f>IF(AND(Y3435&lt;&gt;0,AN3435&lt;&gt;0),0,Q3435)</f>
        <v>6486.6671589771113</v>
      </c>
      <c r="AT3435" s="41">
        <f t="shared" si="868"/>
        <v>99388.064612429429</v>
      </c>
      <c r="AU3435" s="42">
        <f>S3435+AN3435</f>
        <v>662.13994691955111</v>
      </c>
      <c r="AV3435" s="37">
        <f>T3435+AO3435</f>
        <v>686.46995183726813</v>
      </c>
      <c r="AW3435" s="58">
        <f t="shared" si="853"/>
        <v>0.53157435523806162</v>
      </c>
      <c r="AX3435" s="58">
        <f t="shared" si="854"/>
        <v>0.4031595870690724</v>
      </c>
      <c r="AY3435" s="59">
        <f t="shared" si="855"/>
        <v>6.5266057692865989E-2</v>
      </c>
      <c r="AZ3435" s="54">
        <f t="shared" si="863"/>
        <v>-2.9653253860128959E-2</v>
      </c>
    </row>
    <row r="3436" spans="3:52" x14ac:dyDescent="0.25">
      <c r="C3436" s="35">
        <v>39654</v>
      </c>
      <c r="D3436" s="36">
        <v>79.489999999999995</v>
      </c>
      <c r="E3436" s="37">
        <v>58.65</v>
      </c>
      <c r="F3436" s="38">
        <v>0</v>
      </c>
      <c r="G3436" s="7">
        <v>0</v>
      </c>
      <c r="H3436" s="38">
        <v>1</v>
      </c>
      <c r="I3436" s="7">
        <v>1</v>
      </c>
      <c r="J3436" s="36">
        <f t="shared" si="856"/>
        <v>79.450254999999999</v>
      </c>
      <c r="K3436" s="37">
        <f t="shared" si="857"/>
        <v>58.620674999999999</v>
      </c>
      <c r="L3436" s="36">
        <f t="shared" si="858"/>
        <v>79.529744999999991</v>
      </c>
      <c r="M3436" s="37">
        <f t="shared" si="859"/>
        <v>58.679324999999999</v>
      </c>
      <c r="O3436" s="39">
        <f t="shared" si="860"/>
        <v>52633.504380635117</v>
      </c>
      <c r="P3436" s="40">
        <f t="shared" si="861"/>
        <v>40261.462675255774</v>
      </c>
      <c r="Q3436" s="40">
        <f>S3436*F3436+T3436*G3436+AS3435*(1+$G$9/252)</f>
        <v>6486.9245664040545</v>
      </c>
      <c r="R3436" s="41">
        <f t="shared" si="864"/>
        <v>99381.891622294934</v>
      </c>
      <c r="S3436" s="36">
        <f>AU3435*H3435</f>
        <v>662.13994691955111</v>
      </c>
      <c r="T3436" s="37">
        <f>AV3435*I3435</f>
        <v>686.46995183726813</v>
      </c>
      <c r="U3436" s="57">
        <f t="shared" si="867"/>
        <v>0.52960859892535517</v>
      </c>
      <c r="V3436" s="58">
        <f t="shared" si="865"/>
        <v>0.40511869937303224</v>
      </c>
      <c r="W3436" s="59">
        <f t="shared" si="866"/>
        <v>6.5272701701612645E-2</v>
      </c>
      <c r="Y3436" s="7">
        <f t="shared" si="862"/>
        <v>0</v>
      </c>
      <c r="Z3436" s="40"/>
      <c r="AA3436" s="40"/>
      <c r="AB3436" s="40"/>
      <c r="AC3436" s="40"/>
      <c r="AD3436" s="40"/>
      <c r="AE3436" s="40"/>
      <c r="AF3436" s="40"/>
      <c r="AG3436" s="41"/>
      <c r="AH3436" s="40"/>
      <c r="AI3436" s="40"/>
      <c r="AJ3436" s="40"/>
      <c r="AK3436" s="40"/>
      <c r="AL3436" s="40"/>
      <c r="AM3436" s="41"/>
      <c r="AN3436" s="36">
        <f>Y3436*(IF(AND(AH3436&gt;0,AI3436&lt;0),AH3436,0)+IF(AND(AJ3436&lt;0,AK3436&gt;0),AJ3436,0)+IF(AND(AL3436&gt;0,AM3436&gt;0),AL3436,0))</f>
        <v>0</v>
      </c>
      <c r="AO3436" s="37">
        <f>Y3436*(IF(AND(AH3436&gt;0,AI3436&lt;0),AI3436,0)+IF(AND(AJ3436&lt;0,AK3436&gt;0),AK3436,0)+IF(AND(AL3436&gt;0,AM3436&gt;0),AM3436,0))</f>
        <v>0</v>
      </c>
      <c r="AQ3436" s="40">
        <f>AU3436*D3436</f>
        <v>52633.504380635117</v>
      </c>
      <c r="AR3436" s="40">
        <f>AV3436*E3436</f>
        <v>40261.462675255774</v>
      </c>
      <c r="AS3436" s="40">
        <f>IF(AND(Y3436&lt;&gt;0,AN3436&lt;&gt;0),0,Q3436)</f>
        <v>6486.9245664040545</v>
      </c>
      <c r="AT3436" s="41">
        <f t="shared" si="868"/>
        <v>99381.891622294934</v>
      </c>
      <c r="AU3436" s="42">
        <f>S3436+AN3436</f>
        <v>662.13994691955111</v>
      </c>
      <c r="AV3436" s="37">
        <f>T3436+AO3436</f>
        <v>686.46995183726813</v>
      </c>
      <c r="AW3436" s="58">
        <f t="shared" si="853"/>
        <v>0.52960859892535517</v>
      </c>
      <c r="AX3436" s="58">
        <f t="shared" si="854"/>
        <v>0.40511869937303224</v>
      </c>
      <c r="AY3436" s="59">
        <f t="shared" si="855"/>
        <v>6.5272701701612645E-2</v>
      </c>
      <c r="AZ3436" s="54">
        <f t="shared" si="863"/>
        <v>-6.2109974256596701E-5</v>
      </c>
    </row>
    <row r="3437" spans="3:52" x14ac:dyDescent="0.25">
      <c r="C3437" s="35">
        <v>39657</v>
      </c>
      <c r="D3437" s="36">
        <v>78.040000000000006</v>
      </c>
      <c r="E3437" s="37">
        <v>57.79</v>
      </c>
      <c r="F3437" s="38">
        <v>0</v>
      </c>
      <c r="G3437" s="7">
        <v>0</v>
      </c>
      <c r="H3437" s="38">
        <v>1</v>
      </c>
      <c r="I3437" s="7">
        <v>1</v>
      </c>
      <c r="J3437" s="36">
        <f t="shared" si="856"/>
        <v>78.000980000000013</v>
      </c>
      <c r="K3437" s="37">
        <f t="shared" si="857"/>
        <v>57.761105000000001</v>
      </c>
      <c r="L3437" s="36">
        <f t="shared" si="858"/>
        <v>78.07902</v>
      </c>
      <c r="M3437" s="37">
        <f t="shared" si="859"/>
        <v>57.818894999999998</v>
      </c>
      <c r="O3437" s="39">
        <f t="shared" si="860"/>
        <v>51673.401457601773</v>
      </c>
      <c r="P3437" s="40">
        <f t="shared" si="861"/>
        <v>39671.098516675724</v>
      </c>
      <c r="Q3437" s="40">
        <f>S3437*F3437+T3437*G3437+AS3436*(1+$G$9/252)</f>
        <v>6487.1819840455782</v>
      </c>
      <c r="R3437" s="41">
        <f t="shared" si="864"/>
        <v>97831.681958323068</v>
      </c>
      <c r="S3437" s="36">
        <f>AU3436*H3436</f>
        <v>662.13994691955111</v>
      </c>
      <c r="T3437" s="37">
        <f>AV3436*I3436</f>
        <v>686.46995183726813</v>
      </c>
      <c r="U3437" s="57">
        <f t="shared" si="867"/>
        <v>0.52818678390518703</v>
      </c>
      <c r="V3437" s="58">
        <f t="shared" si="865"/>
        <v>0.40550359272751613</v>
      </c>
      <c r="W3437" s="59">
        <f t="shared" si="866"/>
        <v>6.6309623367296899E-2</v>
      </c>
      <c r="Y3437" s="7">
        <f t="shared" si="862"/>
        <v>0</v>
      </c>
      <c r="Z3437" s="40"/>
      <c r="AA3437" s="40"/>
      <c r="AB3437" s="40"/>
      <c r="AC3437" s="40"/>
      <c r="AD3437" s="40"/>
      <c r="AE3437" s="40"/>
      <c r="AF3437" s="40"/>
      <c r="AG3437" s="41"/>
      <c r="AH3437" s="40"/>
      <c r="AI3437" s="40"/>
      <c r="AJ3437" s="40"/>
      <c r="AK3437" s="40"/>
      <c r="AL3437" s="40"/>
      <c r="AM3437" s="41"/>
      <c r="AN3437" s="36">
        <f>Y3437*(IF(AND(AH3437&gt;0,AI3437&lt;0),AH3437,0)+IF(AND(AJ3437&lt;0,AK3437&gt;0),AJ3437,0)+IF(AND(AL3437&gt;0,AM3437&gt;0),AL3437,0))</f>
        <v>0</v>
      </c>
      <c r="AO3437" s="37">
        <f>Y3437*(IF(AND(AH3437&gt;0,AI3437&lt;0),AI3437,0)+IF(AND(AJ3437&lt;0,AK3437&gt;0),AK3437,0)+IF(AND(AL3437&gt;0,AM3437&gt;0),AM3437,0))</f>
        <v>0</v>
      </c>
      <c r="AQ3437" s="40">
        <f>AU3437*D3437</f>
        <v>51673.401457601773</v>
      </c>
      <c r="AR3437" s="40">
        <f>AV3437*E3437</f>
        <v>39671.098516675724</v>
      </c>
      <c r="AS3437" s="40">
        <f>IF(AND(Y3437&lt;&gt;0,AN3437&lt;&gt;0),0,Q3437)</f>
        <v>6487.1819840455782</v>
      </c>
      <c r="AT3437" s="41">
        <f t="shared" si="868"/>
        <v>97831.681958323068</v>
      </c>
      <c r="AU3437" s="42">
        <f>S3437+AN3437</f>
        <v>662.13994691955111</v>
      </c>
      <c r="AV3437" s="37">
        <f>T3437+AO3437</f>
        <v>686.46995183726813</v>
      </c>
      <c r="AW3437" s="58">
        <f t="shared" si="853"/>
        <v>0.52818678390518703</v>
      </c>
      <c r="AX3437" s="58">
        <f t="shared" si="854"/>
        <v>0.40550359272751613</v>
      </c>
      <c r="AY3437" s="59">
        <f t="shared" si="855"/>
        <v>6.6309623367296899E-2</v>
      </c>
      <c r="AZ3437" s="54">
        <f t="shared" si="863"/>
        <v>-1.5598512351359783E-2</v>
      </c>
    </row>
    <row r="3438" spans="3:52" x14ac:dyDescent="0.25">
      <c r="C3438" s="35">
        <v>39658</v>
      </c>
      <c r="D3438" s="36">
        <v>82.12</v>
      </c>
      <c r="E3438" s="37">
        <v>59.7</v>
      </c>
      <c r="F3438" s="38">
        <v>0</v>
      </c>
      <c r="G3438" s="7">
        <v>0</v>
      </c>
      <c r="H3438" s="38">
        <v>1</v>
      </c>
      <c r="I3438" s="7">
        <v>1</v>
      </c>
      <c r="J3438" s="36">
        <f t="shared" si="856"/>
        <v>82.078940000000003</v>
      </c>
      <c r="K3438" s="37">
        <f t="shared" si="857"/>
        <v>59.670150000000007</v>
      </c>
      <c r="L3438" s="36">
        <f t="shared" si="858"/>
        <v>82.161060000000006</v>
      </c>
      <c r="M3438" s="37">
        <f t="shared" si="859"/>
        <v>59.729849999999999</v>
      </c>
      <c r="O3438" s="39">
        <f t="shared" si="860"/>
        <v>54374.932441033539</v>
      </c>
      <c r="P3438" s="40">
        <f t="shared" si="861"/>
        <v>40982.256124684907</v>
      </c>
      <c r="Q3438" s="40">
        <f>S3438*F3438+T3438*G3438+AS3437*(1+$G$9/252)</f>
        <v>6487.4394119020872</v>
      </c>
      <c r="R3438" s="41">
        <f t="shared" si="864"/>
        <v>101844.62797762053</v>
      </c>
      <c r="S3438" s="36">
        <f>AU3437*H3437</f>
        <v>662.13994691955111</v>
      </c>
      <c r="T3438" s="37">
        <f>AV3437*I3437</f>
        <v>686.46995183726813</v>
      </c>
      <c r="U3438" s="57">
        <f t="shared" si="867"/>
        <v>0.53390084014035533</v>
      </c>
      <c r="V3438" s="58">
        <f t="shared" si="865"/>
        <v>0.40239978228100948</v>
      </c>
      <c r="W3438" s="59">
        <f t="shared" si="866"/>
        <v>6.3699377578635225E-2</v>
      </c>
      <c r="Y3438" s="7">
        <f t="shared" si="862"/>
        <v>0</v>
      </c>
      <c r="Z3438" s="40"/>
      <c r="AA3438" s="40"/>
      <c r="AB3438" s="40"/>
      <c r="AC3438" s="40"/>
      <c r="AD3438" s="40"/>
      <c r="AE3438" s="40"/>
      <c r="AF3438" s="40"/>
      <c r="AG3438" s="41"/>
      <c r="AH3438" s="40"/>
      <c r="AI3438" s="40"/>
      <c r="AJ3438" s="40"/>
      <c r="AK3438" s="40"/>
      <c r="AL3438" s="40"/>
      <c r="AM3438" s="41"/>
      <c r="AN3438" s="36">
        <f>Y3438*(IF(AND(AH3438&gt;0,AI3438&lt;0),AH3438,0)+IF(AND(AJ3438&lt;0,AK3438&gt;0),AJ3438,0)+IF(AND(AL3438&gt;0,AM3438&gt;0),AL3438,0))</f>
        <v>0</v>
      </c>
      <c r="AO3438" s="37">
        <f>Y3438*(IF(AND(AH3438&gt;0,AI3438&lt;0),AI3438,0)+IF(AND(AJ3438&lt;0,AK3438&gt;0),AK3438,0)+IF(AND(AL3438&gt;0,AM3438&gt;0),AM3438,0))</f>
        <v>0</v>
      </c>
      <c r="AQ3438" s="40">
        <f>AU3438*D3438</f>
        <v>54374.932441033539</v>
      </c>
      <c r="AR3438" s="40">
        <f>AV3438*E3438</f>
        <v>40982.256124684907</v>
      </c>
      <c r="AS3438" s="40">
        <f>IF(AND(Y3438&lt;&gt;0,AN3438&lt;&gt;0),0,Q3438)</f>
        <v>6487.4394119020872</v>
      </c>
      <c r="AT3438" s="41">
        <f t="shared" si="868"/>
        <v>101844.62797762053</v>
      </c>
      <c r="AU3438" s="42">
        <f>S3438+AN3438</f>
        <v>662.13994691955111</v>
      </c>
      <c r="AV3438" s="37">
        <f>T3438+AO3438</f>
        <v>686.46995183726813</v>
      </c>
      <c r="AW3438" s="58">
        <f t="shared" si="853"/>
        <v>0.53390084014035533</v>
      </c>
      <c r="AX3438" s="58">
        <f t="shared" si="854"/>
        <v>0.40239978228100948</v>
      </c>
      <c r="AY3438" s="59">
        <f t="shared" si="855"/>
        <v>6.3699377578635225E-2</v>
      </c>
      <c r="AZ3438" s="54">
        <f t="shared" si="863"/>
        <v>4.1018879967810395E-2</v>
      </c>
    </row>
    <row r="3439" spans="3:52" x14ac:dyDescent="0.25">
      <c r="C3439" s="35">
        <v>39659</v>
      </c>
      <c r="D3439" s="36">
        <v>79.66</v>
      </c>
      <c r="E3439" s="37">
        <v>60.45</v>
      </c>
      <c r="F3439" s="38">
        <v>0</v>
      </c>
      <c r="G3439" s="7">
        <v>0</v>
      </c>
      <c r="H3439" s="38">
        <v>1</v>
      </c>
      <c r="I3439" s="7">
        <v>1</v>
      </c>
      <c r="J3439" s="36">
        <f t="shared" si="856"/>
        <v>79.620170000000002</v>
      </c>
      <c r="K3439" s="37">
        <f t="shared" si="857"/>
        <v>60.419775000000008</v>
      </c>
      <c r="L3439" s="36">
        <f t="shared" si="858"/>
        <v>79.699829999999992</v>
      </c>
      <c r="M3439" s="37">
        <f t="shared" si="859"/>
        <v>60.480224999999997</v>
      </c>
      <c r="O3439" s="39">
        <f t="shared" si="860"/>
        <v>52746.068171611441</v>
      </c>
      <c r="P3439" s="40">
        <f t="shared" si="861"/>
        <v>41497.108588562864</v>
      </c>
      <c r="Q3439" s="40">
        <f>S3439*F3439+T3439*G3439+AS3438*(1+$G$9/252)</f>
        <v>6487.6968499739878</v>
      </c>
      <c r="R3439" s="41">
        <f t="shared" si="864"/>
        <v>100730.87361014829</v>
      </c>
      <c r="S3439" s="36">
        <f>AU3438*H3438</f>
        <v>662.13994691955111</v>
      </c>
      <c r="T3439" s="37">
        <f>AV3438*I3438</f>
        <v>686.46995183726813</v>
      </c>
      <c r="U3439" s="57">
        <f t="shared" si="867"/>
        <v>0.52363358205102928</v>
      </c>
      <c r="V3439" s="58">
        <f t="shared" si="865"/>
        <v>0.41196017766277143</v>
      </c>
      <c r="W3439" s="59">
        <f t="shared" si="866"/>
        <v>6.4406240286199345E-2</v>
      </c>
      <c r="Y3439" s="7">
        <f t="shared" si="862"/>
        <v>0</v>
      </c>
      <c r="Z3439" s="40"/>
      <c r="AA3439" s="40"/>
      <c r="AB3439" s="40"/>
      <c r="AC3439" s="40"/>
      <c r="AD3439" s="40"/>
      <c r="AE3439" s="40"/>
      <c r="AF3439" s="40"/>
      <c r="AG3439" s="41"/>
      <c r="AH3439" s="40"/>
      <c r="AI3439" s="40"/>
      <c r="AJ3439" s="40"/>
      <c r="AK3439" s="40"/>
      <c r="AL3439" s="40"/>
      <c r="AM3439" s="41"/>
      <c r="AN3439" s="36">
        <f>Y3439*(IF(AND(AH3439&gt;0,AI3439&lt;0),AH3439,0)+IF(AND(AJ3439&lt;0,AK3439&gt;0),AJ3439,0)+IF(AND(AL3439&gt;0,AM3439&gt;0),AL3439,0))</f>
        <v>0</v>
      </c>
      <c r="AO3439" s="37">
        <f>Y3439*(IF(AND(AH3439&gt;0,AI3439&lt;0),AI3439,0)+IF(AND(AJ3439&lt;0,AK3439&gt;0),AK3439,0)+IF(AND(AL3439&gt;0,AM3439&gt;0),AM3439,0))</f>
        <v>0</v>
      </c>
      <c r="AQ3439" s="40">
        <f>AU3439*D3439</f>
        <v>52746.068171611441</v>
      </c>
      <c r="AR3439" s="40">
        <f>AV3439*E3439</f>
        <v>41497.108588562864</v>
      </c>
      <c r="AS3439" s="40">
        <f>IF(AND(Y3439&lt;&gt;0,AN3439&lt;&gt;0),0,Q3439)</f>
        <v>6487.6968499739878</v>
      </c>
      <c r="AT3439" s="41">
        <f t="shared" si="868"/>
        <v>100730.87361014829</v>
      </c>
      <c r="AU3439" s="42">
        <f>S3439+AN3439</f>
        <v>662.13994691955111</v>
      </c>
      <c r="AV3439" s="37">
        <f>T3439+AO3439</f>
        <v>686.46995183726813</v>
      </c>
      <c r="AW3439" s="58">
        <f t="shared" si="853"/>
        <v>0.52363358205102928</v>
      </c>
      <c r="AX3439" s="58">
        <f t="shared" si="854"/>
        <v>0.41196017766277143</v>
      </c>
      <c r="AY3439" s="59">
        <f t="shared" si="855"/>
        <v>6.4406240286199345E-2</v>
      </c>
      <c r="AZ3439" s="54">
        <f t="shared" si="863"/>
        <v>-1.0935818506961237E-2</v>
      </c>
    </row>
    <row r="3440" spans="3:52" x14ac:dyDescent="0.25">
      <c r="C3440" s="35">
        <v>39660</v>
      </c>
      <c r="D3440" s="36">
        <v>78.84</v>
      </c>
      <c r="E3440" s="37">
        <v>59.79</v>
      </c>
      <c r="F3440" s="38">
        <v>0</v>
      </c>
      <c r="G3440" s="7">
        <v>0</v>
      </c>
      <c r="H3440" s="38">
        <v>1</v>
      </c>
      <c r="I3440" s="7">
        <v>1</v>
      </c>
      <c r="J3440" s="36">
        <f t="shared" si="856"/>
        <v>78.800580000000011</v>
      </c>
      <c r="K3440" s="37">
        <f t="shared" si="857"/>
        <v>59.760105000000003</v>
      </c>
      <c r="L3440" s="36">
        <f t="shared" si="858"/>
        <v>78.879419999999996</v>
      </c>
      <c r="M3440" s="37">
        <f t="shared" si="859"/>
        <v>59.819894999999995</v>
      </c>
      <c r="O3440" s="39">
        <f t="shared" si="860"/>
        <v>52203.113415137414</v>
      </c>
      <c r="P3440" s="40">
        <f t="shared" si="861"/>
        <v>41044.038420350262</v>
      </c>
      <c r="Q3440" s="40">
        <f>S3440*F3440+T3440*G3440+AS3439*(1+$G$9/252)</f>
        <v>6487.9542982616849</v>
      </c>
      <c r="R3440" s="41">
        <f t="shared" si="864"/>
        <v>99735.106133749359</v>
      </c>
      <c r="S3440" s="36">
        <f>AU3439*H3439</f>
        <v>662.13994691955111</v>
      </c>
      <c r="T3440" s="37">
        <f>AV3439*I3439</f>
        <v>686.46995183726813</v>
      </c>
      <c r="U3440" s="57">
        <f t="shared" si="867"/>
        <v>0.52341763536232311</v>
      </c>
      <c r="V3440" s="58">
        <f t="shared" si="865"/>
        <v>0.41153050326440038</v>
      </c>
      <c r="W3440" s="59">
        <f t="shared" si="866"/>
        <v>6.5051861373276523E-2</v>
      </c>
      <c r="Y3440" s="7">
        <f t="shared" si="862"/>
        <v>0</v>
      </c>
      <c r="Z3440" s="40"/>
      <c r="AA3440" s="40"/>
      <c r="AB3440" s="40"/>
      <c r="AC3440" s="40"/>
      <c r="AD3440" s="40"/>
      <c r="AE3440" s="40"/>
      <c r="AF3440" s="40"/>
      <c r="AG3440" s="41"/>
      <c r="AH3440" s="40"/>
      <c r="AI3440" s="40"/>
      <c r="AJ3440" s="40"/>
      <c r="AK3440" s="40"/>
      <c r="AL3440" s="40"/>
      <c r="AM3440" s="41"/>
      <c r="AN3440" s="36">
        <f>Y3440*(IF(AND(AH3440&gt;0,AI3440&lt;0),AH3440,0)+IF(AND(AJ3440&lt;0,AK3440&gt;0),AJ3440,0)+IF(AND(AL3440&gt;0,AM3440&gt;0),AL3440,0))</f>
        <v>0</v>
      </c>
      <c r="AO3440" s="37">
        <f>Y3440*(IF(AND(AH3440&gt;0,AI3440&lt;0),AI3440,0)+IF(AND(AJ3440&lt;0,AK3440&gt;0),AK3440,0)+IF(AND(AL3440&gt;0,AM3440&gt;0),AM3440,0))</f>
        <v>0</v>
      </c>
      <c r="AQ3440" s="40">
        <f>AU3440*D3440</f>
        <v>52203.113415137414</v>
      </c>
      <c r="AR3440" s="40">
        <f>AV3440*E3440</f>
        <v>41044.038420350262</v>
      </c>
      <c r="AS3440" s="40">
        <f>IF(AND(Y3440&lt;&gt;0,AN3440&lt;&gt;0),0,Q3440)</f>
        <v>6487.9542982616849</v>
      </c>
      <c r="AT3440" s="41">
        <f t="shared" si="868"/>
        <v>99735.106133749359</v>
      </c>
      <c r="AU3440" s="42">
        <f>S3440+AN3440</f>
        <v>662.13994691955111</v>
      </c>
      <c r="AV3440" s="37">
        <f>T3440+AO3440</f>
        <v>686.46995183726813</v>
      </c>
      <c r="AW3440" s="58">
        <f t="shared" si="853"/>
        <v>0.52341763536232311</v>
      </c>
      <c r="AX3440" s="58">
        <f t="shared" si="854"/>
        <v>0.41153050326440038</v>
      </c>
      <c r="AY3440" s="59">
        <f t="shared" si="855"/>
        <v>6.5051861373276523E-2</v>
      </c>
      <c r="AZ3440" s="54">
        <f t="shared" si="863"/>
        <v>-9.8854248028542591E-3</v>
      </c>
    </row>
    <row r="3441" spans="3:52" x14ac:dyDescent="0.25">
      <c r="C3441" s="35">
        <v>39661</v>
      </c>
      <c r="D3441" s="36">
        <v>77.34</v>
      </c>
      <c r="E3441" s="37">
        <v>59.77</v>
      </c>
      <c r="F3441" s="38">
        <v>0</v>
      </c>
      <c r="G3441" s="7">
        <v>0</v>
      </c>
      <c r="H3441" s="38">
        <v>1</v>
      </c>
      <c r="I3441" s="7">
        <v>1</v>
      </c>
      <c r="J3441" s="36">
        <f t="shared" si="856"/>
        <v>77.301330000000007</v>
      </c>
      <c r="K3441" s="37">
        <f t="shared" si="857"/>
        <v>59.740115000000003</v>
      </c>
      <c r="L3441" s="36">
        <f t="shared" si="858"/>
        <v>77.37867</v>
      </c>
      <c r="M3441" s="37">
        <f t="shared" si="859"/>
        <v>59.799885000000003</v>
      </c>
      <c r="O3441" s="39">
        <f t="shared" si="860"/>
        <v>51209.903494758088</v>
      </c>
      <c r="P3441" s="40">
        <f t="shared" si="861"/>
        <v>41030.309021313515</v>
      </c>
      <c r="Q3441" s="40">
        <f>S3441*F3441+T3441*G3441+AS3440*(1+$G$9/252)</f>
        <v>6488.2117567655832</v>
      </c>
      <c r="R3441" s="41">
        <f t="shared" si="864"/>
        <v>98728.424272837176</v>
      </c>
      <c r="S3441" s="36">
        <f>AU3440*H3440</f>
        <v>662.13994691955111</v>
      </c>
      <c r="T3441" s="37">
        <f>AV3440*I3440</f>
        <v>686.46995183726813</v>
      </c>
      <c r="U3441" s="57">
        <f t="shared" si="867"/>
        <v>0.51869462996025251</v>
      </c>
      <c r="V3441" s="58">
        <f t="shared" si="865"/>
        <v>0.41558760127605976</v>
      </c>
      <c r="W3441" s="59">
        <f t="shared" si="866"/>
        <v>6.5717768763687887E-2</v>
      </c>
      <c r="Y3441" s="7">
        <f t="shared" si="862"/>
        <v>0</v>
      </c>
      <c r="Z3441" s="40"/>
      <c r="AA3441" s="40"/>
      <c r="AB3441" s="40"/>
      <c r="AC3441" s="40"/>
      <c r="AD3441" s="40"/>
      <c r="AE3441" s="40"/>
      <c r="AF3441" s="40"/>
      <c r="AG3441" s="41"/>
      <c r="AH3441" s="40"/>
      <c r="AI3441" s="40"/>
      <c r="AJ3441" s="40"/>
      <c r="AK3441" s="40"/>
      <c r="AL3441" s="40"/>
      <c r="AM3441" s="41"/>
      <c r="AN3441" s="36">
        <f>Y3441*(IF(AND(AH3441&gt;0,AI3441&lt;0),AH3441,0)+IF(AND(AJ3441&lt;0,AK3441&gt;0),AJ3441,0)+IF(AND(AL3441&gt;0,AM3441&gt;0),AL3441,0))</f>
        <v>0</v>
      </c>
      <c r="AO3441" s="37">
        <f>Y3441*(IF(AND(AH3441&gt;0,AI3441&lt;0),AI3441,0)+IF(AND(AJ3441&lt;0,AK3441&gt;0),AK3441,0)+IF(AND(AL3441&gt;0,AM3441&gt;0),AM3441,0))</f>
        <v>0</v>
      </c>
      <c r="AQ3441" s="40">
        <f>AU3441*D3441</f>
        <v>51209.903494758088</v>
      </c>
      <c r="AR3441" s="40">
        <f>AV3441*E3441</f>
        <v>41030.309021313515</v>
      </c>
      <c r="AS3441" s="40">
        <f>IF(AND(Y3441&lt;&gt;0,AN3441&lt;&gt;0),0,Q3441)</f>
        <v>6488.2117567655832</v>
      </c>
      <c r="AT3441" s="41">
        <f t="shared" si="868"/>
        <v>98728.424272837176</v>
      </c>
      <c r="AU3441" s="42">
        <f>S3441+AN3441</f>
        <v>662.13994691955111</v>
      </c>
      <c r="AV3441" s="37">
        <f>T3441+AO3441</f>
        <v>686.46995183726813</v>
      </c>
      <c r="AW3441" s="58">
        <f t="shared" si="853"/>
        <v>0.51869462996025251</v>
      </c>
      <c r="AX3441" s="58">
        <f t="shared" si="854"/>
        <v>0.41558760127605976</v>
      </c>
      <c r="AY3441" s="59">
        <f t="shared" si="855"/>
        <v>6.5717768763687887E-2</v>
      </c>
      <c r="AZ3441" s="54">
        <f t="shared" si="863"/>
        <v>-1.0093555819373989E-2</v>
      </c>
    </row>
    <row r="3442" spans="3:52" x14ac:dyDescent="0.25">
      <c r="C3442" s="35">
        <v>39664</v>
      </c>
      <c r="D3442" s="36">
        <v>78.67</v>
      </c>
      <c r="E3442" s="37">
        <v>60.55</v>
      </c>
      <c r="F3442" s="38">
        <v>0</v>
      </c>
      <c r="G3442" s="7">
        <v>0</v>
      </c>
      <c r="H3442" s="38">
        <v>1</v>
      </c>
      <c r="I3442" s="7">
        <v>1</v>
      </c>
      <c r="J3442" s="36">
        <f t="shared" si="856"/>
        <v>78.630665000000008</v>
      </c>
      <c r="K3442" s="37">
        <f t="shared" si="857"/>
        <v>60.519725000000001</v>
      </c>
      <c r="L3442" s="36">
        <f t="shared" si="858"/>
        <v>78.709334999999996</v>
      </c>
      <c r="M3442" s="37">
        <f t="shared" si="859"/>
        <v>60.580274999999993</v>
      </c>
      <c r="O3442" s="39">
        <f t="shared" si="860"/>
        <v>52090.549624161089</v>
      </c>
      <c r="P3442" s="40">
        <f t="shared" si="861"/>
        <v>41565.755583746584</v>
      </c>
      <c r="Q3442" s="40">
        <f>S3442*F3442+T3442*G3442+AS3441*(1+$G$9/252)</f>
        <v>6488.4692254860893</v>
      </c>
      <c r="R3442" s="41">
        <f t="shared" si="864"/>
        <v>100144.77443339376</v>
      </c>
      <c r="S3442" s="36">
        <f>AU3441*H3441</f>
        <v>662.13994691955111</v>
      </c>
      <c r="T3442" s="37">
        <f>AV3441*I3441</f>
        <v>686.46995183726813</v>
      </c>
      <c r="U3442" s="57">
        <f t="shared" si="867"/>
        <v>0.52015244848153797</v>
      </c>
      <c r="V3442" s="58">
        <f t="shared" si="865"/>
        <v>0.41505665990981833</v>
      </c>
      <c r="W3442" s="59">
        <f t="shared" si="866"/>
        <v>6.4790891608643708E-2</v>
      </c>
      <c r="Y3442" s="7">
        <f t="shared" si="862"/>
        <v>0</v>
      </c>
      <c r="Z3442" s="40"/>
      <c r="AA3442" s="40"/>
      <c r="AB3442" s="40"/>
      <c r="AC3442" s="40"/>
      <c r="AD3442" s="40"/>
      <c r="AE3442" s="40"/>
      <c r="AF3442" s="40"/>
      <c r="AG3442" s="41"/>
      <c r="AH3442" s="40"/>
      <c r="AI3442" s="40"/>
      <c r="AJ3442" s="40"/>
      <c r="AK3442" s="40"/>
      <c r="AL3442" s="40"/>
      <c r="AM3442" s="41"/>
      <c r="AN3442" s="36">
        <f>Y3442*(IF(AND(AH3442&gt;0,AI3442&lt;0),AH3442,0)+IF(AND(AJ3442&lt;0,AK3442&gt;0),AJ3442,0)+IF(AND(AL3442&gt;0,AM3442&gt;0),AL3442,0))</f>
        <v>0</v>
      </c>
      <c r="AO3442" s="37">
        <f>Y3442*(IF(AND(AH3442&gt;0,AI3442&lt;0),AI3442,0)+IF(AND(AJ3442&lt;0,AK3442&gt;0),AK3442,0)+IF(AND(AL3442&gt;0,AM3442&gt;0),AM3442,0))</f>
        <v>0</v>
      </c>
      <c r="AQ3442" s="40">
        <f>AU3442*D3442</f>
        <v>52090.549624161089</v>
      </c>
      <c r="AR3442" s="40">
        <f>AV3442*E3442</f>
        <v>41565.755583746584</v>
      </c>
      <c r="AS3442" s="40">
        <f>IF(AND(Y3442&lt;&gt;0,AN3442&lt;&gt;0),0,Q3442)</f>
        <v>6488.4692254860893</v>
      </c>
      <c r="AT3442" s="41">
        <f t="shared" si="868"/>
        <v>100144.77443339376</v>
      </c>
      <c r="AU3442" s="42">
        <f>S3442+AN3442</f>
        <v>662.13994691955111</v>
      </c>
      <c r="AV3442" s="37">
        <f>T3442+AO3442</f>
        <v>686.46995183726813</v>
      </c>
      <c r="AW3442" s="58">
        <f t="shared" si="853"/>
        <v>0.52015244848153797</v>
      </c>
      <c r="AX3442" s="58">
        <f t="shared" si="854"/>
        <v>0.41505665990981833</v>
      </c>
      <c r="AY3442" s="59">
        <f t="shared" si="855"/>
        <v>6.4790891608643708E-2</v>
      </c>
      <c r="AZ3442" s="54">
        <f t="shared" si="863"/>
        <v>1.4345920852970151E-2</v>
      </c>
    </row>
    <row r="3443" spans="3:52" x14ac:dyDescent="0.25">
      <c r="C3443" s="35">
        <v>39665</v>
      </c>
      <c r="D3443" s="36">
        <v>83.99</v>
      </c>
      <c r="E3443" s="37">
        <v>62.33</v>
      </c>
      <c r="F3443" s="38">
        <v>0</v>
      </c>
      <c r="G3443" s="7">
        <v>0</v>
      </c>
      <c r="H3443" s="38">
        <v>1</v>
      </c>
      <c r="I3443" s="7">
        <v>1</v>
      </c>
      <c r="J3443" s="36">
        <f t="shared" si="856"/>
        <v>83.948004999999995</v>
      </c>
      <c r="K3443" s="37">
        <f t="shared" si="857"/>
        <v>62.298835000000004</v>
      </c>
      <c r="L3443" s="36">
        <f t="shared" si="858"/>
        <v>84.031994999999995</v>
      </c>
      <c r="M3443" s="37">
        <f t="shared" si="859"/>
        <v>62.361164999999993</v>
      </c>
      <c r="O3443" s="39">
        <f t="shared" si="860"/>
        <v>55613.134141773095</v>
      </c>
      <c r="P3443" s="40">
        <f t="shared" si="861"/>
        <v>42787.672098016919</v>
      </c>
      <c r="Q3443" s="40">
        <f>S3443*F3443+T3443*G3443+AS3442*(1+$G$9/252)</f>
        <v>6488.7267044236078</v>
      </c>
      <c r="R3443" s="41">
        <f t="shared" si="864"/>
        <v>104889.53294421363</v>
      </c>
      <c r="S3443" s="36">
        <f>AU3442*H3442</f>
        <v>662.13994691955111</v>
      </c>
      <c r="T3443" s="37">
        <f>AV3442*I3442</f>
        <v>686.46995183726813</v>
      </c>
      <c r="U3443" s="57">
        <f t="shared" si="867"/>
        <v>0.53020670967570616</v>
      </c>
      <c r="V3443" s="58">
        <f t="shared" si="865"/>
        <v>0.40793080965260758</v>
      </c>
      <c r="W3443" s="59">
        <f t="shared" si="866"/>
        <v>6.186248067168619E-2</v>
      </c>
      <c r="Y3443" s="7">
        <f t="shared" si="862"/>
        <v>0</v>
      </c>
      <c r="Z3443" s="40"/>
      <c r="AA3443" s="40"/>
      <c r="AB3443" s="40"/>
      <c r="AC3443" s="40"/>
      <c r="AD3443" s="40"/>
      <c r="AE3443" s="40"/>
      <c r="AF3443" s="40"/>
      <c r="AG3443" s="41"/>
      <c r="AH3443" s="40"/>
      <c r="AI3443" s="40"/>
      <c r="AJ3443" s="40"/>
      <c r="AK3443" s="40"/>
      <c r="AL3443" s="40"/>
      <c r="AM3443" s="41"/>
      <c r="AN3443" s="36">
        <f>Y3443*(IF(AND(AH3443&gt;0,AI3443&lt;0),AH3443,0)+IF(AND(AJ3443&lt;0,AK3443&gt;0),AJ3443,0)+IF(AND(AL3443&gt;0,AM3443&gt;0),AL3443,0))</f>
        <v>0</v>
      </c>
      <c r="AO3443" s="37">
        <f>Y3443*(IF(AND(AH3443&gt;0,AI3443&lt;0),AI3443,0)+IF(AND(AJ3443&lt;0,AK3443&gt;0),AK3443,0)+IF(AND(AL3443&gt;0,AM3443&gt;0),AM3443,0))</f>
        <v>0</v>
      </c>
      <c r="AQ3443" s="40">
        <f>AU3443*D3443</f>
        <v>55613.134141773095</v>
      </c>
      <c r="AR3443" s="40">
        <f>AV3443*E3443</f>
        <v>42787.672098016919</v>
      </c>
      <c r="AS3443" s="40">
        <f>IF(AND(Y3443&lt;&gt;0,AN3443&lt;&gt;0),0,Q3443)</f>
        <v>6488.7267044236078</v>
      </c>
      <c r="AT3443" s="41">
        <f t="shared" si="868"/>
        <v>104889.53294421363</v>
      </c>
      <c r="AU3443" s="42">
        <f>S3443+AN3443</f>
        <v>662.13994691955111</v>
      </c>
      <c r="AV3443" s="37">
        <f>T3443+AO3443</f>
        <v>686.46995183726813</v>
      </c>
      <c r="AW3443" s="58">
        <f t="shared" si="853"/>
        <v>0.53020670967570616</v>
      </c>
      <c r="AX3443" s="58">
        <f t="shared" si="854"/>
        <v>0.40793080965260758</v>
      </c>
      <c r="AY3443" s="59">
        <f t="shared" si="855"/>
        <v>6.186248067168619E-2</v>
      </c>
      <c r="AZ3443" s="54">
        <f t="shared" si="863"/>
        <v>4.7378992440345602E-2</v>
      </c>
    </row>
    <row r="3444" spans="3:52" x14ac:dyDescent="0.25">
      <c r="C3444" s="35">
        <v>39666</v>
      </c>
      <c r="D3444" s="36">
        <v>82.96</v>
      </c>
      <c r="E3444" s="37">
        <v>62.14</v>
      </c>
      <c r="F3444" s="38">
        <v>0</v>
      </c>
      <c r="G3444" s="7">
        <v>0</v>
      </c>
      <c r="H3444" s="38">
        <v>1</v>
      </c>
      <c r="I3444" s="7">
        <v>1</v>
      </c>
      <c r="J3444" s="36">
        <f t="shared" si="856"/>
        <v>82.918520000000001</v>
      </c>
      <c r="K3444" s="37">
        <f t="shared" si="857"/>
        <v>62.108930000000001</v>
      </c>
      <c r="L3444" s="36">
        <f t="shared" si="858"/>
        <v>83.001479999999987</v>
      </c>
      <c r="M3444" s="37">
        <f t="shared" si="859"/>
        <v>62.17107</v>
      </c>
      <c r="O3444" s="39">
        <f t="shared" si="860"/>
        <v>54931.129996445954</v>
      </c>
      <c r="P3444" s="40">
        <f t="shared" si="861"/>
        <v>42657.242807167844</v>
      </c>
      <c r="Q3444" s="40">
        <f>S3444*F3444+T3444*G3444+AS3443*(1+$G$9/252)</f>
        <v>6488.9841935785444</v>
      </c>
      <c r="R3444" s="41">
        <f t="shared" si="864"/>
        <v>104077.35699719234</v>
      </c>
      <c r="S3444" s="36">
        <f>AU3443*H3443</f>
        <v>662.13994691955111</v>
      </c>
      <c r="T3444" s="37">
        <f>AV3443*I3443</f>
        <v>686.46995183726813</v>
      </c>
      <c r="U3444" s="57">
        <f t="shared" si="867"/>
        <v>0.52779136193790754</v>
      </c>
      <c r="V3444" s="58">
        <f t="shared" si="865"/>
        <v>0.40986093457694733</v>
      </c>
      <c r="W3444" s="59">
        <f t="shared" si="866"/>
        <v>6.2347703485145144E-2</v>
      </c>
      <c r="Y3444" s="7">
        <f t="shared" si="862"/>
        <v>0</v>
      </c>
      <c r="Z3444" s="40"/>
      <c r="AA3444" s="40"/>
      <c r="AB3444" s="40"/>
      <c r="AC3444" s="40"/>
      <c r="AD3444" s="40"/>
      <c r="AE3444" s="40"/>
      <c r="AF3444" s="40"/>
      <c r="AG3444" s="41"/>
      <c r="AH3444" s="40"/>
      <c r="AI3444" s="40"/>
      <c r="AJ3444" s="40"/>
      <c r="AK3444" s="40"/>
      <c r="AL3444" s="40"/>
      <c r="AM3444" s="41"/>
      <c r="AN3444" s="36">
        <f>Y3444*(IF(AND(AH3444&gt;0,AI3444&lt;0),AH3444,0)+IF(AND(AJ3444&lt;0,AK3444&gt;0),AJ3444,0)+IF(AND(AL3444&gt;0,AM3444&gt;0),AL3444,0))</f>
        <v>0</v>
      </c>
      <c r="AO3444" s="37">
        <f>Y3444*(IF(AND(AH3444&gt;0,AI3444&lt;0),AI3444,0)+IF(AND(AJ3444&lt;0,AK3444&gt;0),AK3444,0)+IF(AND(AL3444&gt;0,AM3444&gt;0),AM3444,0))</f>
        <v>0</v>
      </c>
      <c r="AQ3444" s="40">
        <f>AU3444*D3444</f>
        <v>54931.129996445954</v>
      </c>
      <c r="AR3444" s="40">
        <f>AV3444*E3444</f>
        <v>42657.242807167844</v>
      </c>
      <c r="AS3444" s="40">
        <f>IF(AND(Y3444&lt;&gt;0,AN3444&lt;&gt;0),0,Q3444)</f>
        <v>6488.9841935785444</v>
      </c>
      <c r="AT3444" s="41">
        <f t="shared" si="868"/>
        <v>104077.35699719234</v>
      </c>
      <c r="AU3444" s="42">
        <f>S3444+AN3444</f>
        <v>662.13994691955111</v>
      </c>
      <c r="AV3444" s="37">
        <f>T3444+AO3444</f>
        <v>686.46995183726813</v>
      </c>
      <c r="AW3444" s="58">
        <f t="shared" si="853"/>
        <v>0.52779136193790754</v>
      </c>
      <c r="AX3444" s="58">
        <f t="shared" si="854"/>
        <v>0.40986093457694733</v>
      </c>
      <c r="AY3444" s="59">
        <f t="shared" si="855"/>
        <v>6.2347703485145144E-2</v>
      </c>
      <c r="AZ3444" s="54">
        <f t="shared" si="863"/>
        <v>-7.7431553389912811E-3</v>
      </c>
    </row>
    <row r="3445" spans="3:52" x14ac:dyDescent="0.25">
      <c r="C3445" s="35">
        <v>39667</v>
      </c>
      <c r="D3445" s="36">
        <v>83.22</v>
      </c>
      <c r="E3445" s="37">
        <v>61.86</v>
      </c>
      <c r="F3445" s="38">
        <v>0</v>
      </c>
      <c r="G3445" s="7">
        <v>0</v>
      </c>
      <c r="H3445" s="38">
        <v>1</v>
      </c>
      <c r="I3445" s="7">
        <v>1</v>
      </c>
      <c r="J3445" s="36">
        <f t="shared" si="856"/>
        <v>83.178390000000007</v>
      </c>
      <c r="K3445" s="37">
        <f t="shared" si="857"/>
        <v>61.829070000000002</v>
      </c>
      <c r="L3445" s="36">
        <f t="shared" si="858"/>
        <v>83.26160999999999</v>
      </c>
      <c r="M3445" s="37">
        <f t="shared" si="859"/>
        <v>61.890929999999997</v>
      </c>
      <c r="O3445" s="39">
        <f t="shared" si="860"/>
        <v>55103.286382645041</v>
      </c>
      <c r="P3445" s="40">
        <f t="shared" si="861"/>
        <v>42465.031220653407</v>
      </c>
      <c r="Q3445" s="40">
        <f>S3445*F3445+T3445*G3445+AS3444*(1+$G$9/252)</f>
        <v>6489.2416929513047</v>
      </c>
      <c r="R3445" s="41">
        <f t="shared" si="864"/>
        <v>104057.55929624975</v>
      </c>
      <c r="S3445" s="36">
        <f>AU3444*H3444</f>
        <v>662.13994691955111</v>
      </c>
      <c r="T3445" s="37">
        <f>AV3444*I3444</f>
        <v>686.46995183726813</v>
      </c>
      <c r="U3445" s="57">
        <f t="shared" si="867"/>
        <v>0.52954621226284104</v>
      </c>
      <c r="V3445" s="58">
        <f t="shared" si="865"/>
        <v>0.40809174756594407</v>
      </c>
      <c r="W3445" s="59">
        <f t="shared" si="866"/>
        <v>6.2362040171214918E-2</v>
      </c>
      <c r="Y3445" s="7">
        <f t="shared" si="862"/>
        <v>0</v>
      </c>
      <c r="Z3445" s="40"/>
      <c r="AA3445" s="40"/>
      <c r="AB3445" s="40"/>
      <c r="AC3445" s="40"/>
      <c r="AD3445" s="40"/>
      <c r="AE3445" s="40"/>
      <c r="AF3445" s="40"/>
      <c r="AG3445" s="41"/>
      <c r="AH3445" s="40"/>
      <c r="AI3445" s="40"/>
      <c r="AJ3445" s="40"/>
      <c r="AK3445" s="40"/>
      <c r="AL3445" s="40"/>
      <c r="AM3445" s="41"/>
      <c r="AN3445" s="36">
        <f>Y3445*(IF(AND(AH3445&gt;0,AI3445&lt;0),AH3445,0)+IF(AND(AJ3445&lt;0,AK3445&gt;0),AJ3445,0)+IF(AND(AL3445&gt;0,AM3445&gt;0),AL3445,0))</f>
        <v>0</v>
      </c>
      <c r="AO3445" s="37">
        <f>Y3445*(IF(AND(AH3445&gt;0,AI3445&lt;0),AI3445,0)+IF(AND(AJ3445&lt;0,AK3445&gt;0),AK3445,0)+IF(AND(AL3445&gt;0,AM3445&gt;0),AM3445,0))</f>
        <v>0</v>
      </c>
      <c r="AQ3445" s="40">
        <f>AU3445*D3445</f>
        <v>55103.286382645041</v>
      </c>
      <c r="AR3445" s="40">
        <f>AV3445*E3445</f>
        <v>42465.031220653407</v>
      </c>
      <c r="AS3445" s="40">
        <f>IF(AND(Y3445&lt;&gt;0,AN3445&lt;&gt;0),0,Q3445)</f>
        <v>6489.2416929513047</v>
      </c>
      <c r="AT3445" s="41">
        <f t="shared" si="868"/>
        <v>104057.55929624975</v>
      </c>
      <c r="AU3445" s="42">
        <f>S3445+AN3445</f>
        <v>662.13994691955111</v>
      </c>
      <c r="AV3445" s="37">
        <f>T3445+AO3445</f>
        <v>686.46995183726813</v>
      </c>
      <c r="AW3445" s="58">
        <f t="shared" si="853"/>
        <v>0.52954621226284104</v>
      </c>
      <c r="AX3445" s="58">
        <f t="shared" si="854"/>
        <v>0.40809174756594407</v>
      </c>
      <c r="AY3445" s="59">
        <f t="shared" si="855"/>
        <v>6.2362040171214918E-2</v>
      </c>
      <c r="AZ3445" s="54">
        <f t="shared" si="863"/>
        <v>-1.9022101938204194E-4</v>
      </c>
    </row>
    <row r="3446" spans="3:52" x14ac:dyDescent="0.25">
      <c r="C3446" s="35">
        <v>39668</v>
      </c>
      <c r="D3446" s="36">
        <v>88.16</v>
      </c>
      <c r="E3446" s="37">
        <v>65.67</v>
      </c>
      <c r="F3446" s="38">
        <v>0</v>
      </c>
      <c r="G3446" s="7">
        <v>0</v>
      </c>
      <c r="H3446" s="38">
        <v>1</v>
      </c>
      <c r="I3446" s="7">
        <v>1</v>
      </c>
      <c r="J3446" s="36">
        <f t="shared" si="856"/>
        <v>88.115920000000003</v>
      </c>
      <c r="K3446" s="37">
        <f t="shared" si="857"/>
        <v>65.63716500000001</v>
      </c>
      <c r="L3446" s="36">
        <f t="shared" si="858"/>
        <v>88.20407999999999</v>
      </c>
      <c r="M3446" s="37">
        <f t="shared" si="859"/>
        <v>65.702834999999993</v>
      </c>
      <c r="O3446" s="39">
        <f t="shared" si="860"/>
        <v>58374.257720427624</v>
      </c>
      <c r="P3446" s="40">
        <f t="shared" si="861"/>
        <v>45080.481737153401</v>
      </c>
      <c r="Q3446" s="40">
        <f>S3446*F3446+T3446*G3446+AS3445*(1+$G$9/252)</f>
        <v>6489.4992025422944</v>
      </c>
      <c r="R3446" s="41">
        <f t="shared" si="864"/>
        <v>109944.23866012332</v>
      </c>
      <c r="S3446" s="36">
        <f>AU3445*H3445</f>
        <v>662.13994691955111</v>
      </c>
      <c r="T3446" s="37">
        <f>AV3445*I3445</f>
        <v>686.46995183726813</v>
      </c>
      <c r="U3446" s="57">
        <f t="shared" si="867"/>
        <v>0.53094421710339168</v>
      </c>
      <c r="V3446" s="58">
        <f t="shared" si="865"/>
        <v>0.41003041438590682</v>
      </c>
      <c r="W3446" s="59">
        <f t="shared" si="866"/>
        <v>5.9025368510701511E-2</v>
      </c>
      <c r="Y3446" s="7">
        <f t="shared" si="862"/>
        <v>0</v>
      </c>
      <c r="Z3446" s="40"/>
      <c r="AA3446" s="40"/>
      <c r="AB3446" s="40"/>
      <c r="AC3446" s="40"/>
      <c r="AD3446" s="40"/>
      <c r="AE3446" s="40"/>
      <c r="AF3446" s="40"/>
      <c r="AG3446" s="41"/>
      <c r="AH3446" s="40"/>
      <c r="AI3446" s="40"/>
      <c r="AJ3446" s="40"/>
      <c r="AK3446" s="40"/>
      <c r="AL3446" s="40"/>
      <c r="AM3446" s="41"/>
      <c r="AN3446" s="36">
        <f>Y3446*(IF(AND(AH3446&gt;0,AI3446&lt;0),AH3446,0)+IF(AND(AJ3446&lt;0,AK3446&gt;0),AJ3446,0)+IF(AND(AL3446&gt;0,AM3446&gt;0),AL3446,0))</f>
        <v>0</v>
      </c>
      <c r="AO3446" s="37">
        <f>Y3446*(IF(AND(AH3446&gt;0,AI3446&lt;0),AI3446,0)+IF(AND(AJ3446&lt;0,AK3446&gt;0),AK3446,0)+IF(AND(AL3446&gt;0,AM3446&gt;0),AM3446,0))</f>
        <v>0</v>
      </c>
      <c r="AQ3446" s="40">
        <f>AU3446*D3446</f>
        <v>58374.257720427624</v>
      </c>
      <c r="AR3446" s="40">
        <f>AV3446*E3446</f>
        <v>45080.481737153401</v>
      </c>
      <c r="AS3446" s="40">
        <f>IF(AND(Y3446&lt;&gt;0,AN3446&lt;&gt;0),0,Q3446)</f>
        <v>6489.4992025422944</v>
      </c>
      <c r="AT3446" s="41">
        <f t="shared" si="868"/>
        <v>109944.23866012332</v>
      </c>
      <c r="AU3446" s="42">
        <f>S3446+AN3446</f>
        <v>662.13994691955111</v>
      </c>
      <c r="AV3446" s="37">
        <f>T3446+AO3446</f>
        <v>686.46995183726813</v>
      </c>
      <c r="AW3446" s="58">
        <f t="shared" si="853"/>
        <v>0.53094421710339168</v>
      </c>
      <c r="AX3446" s="58">
        <f t="shared" si="854"/>
        <v>0.41003041438590682</v>
      </c>
      <c r="AY3446" s="59">
        <f t="shared" si="855"/>
        <v>5.9025368510701511E-2</v>
      </c>
      <c r="AZ3446" s="54">
        <f t="shared" si="863"/>
        <v>5.6571376492834169E-2</v>
      </c>
    </row>
    <row r="3447" spans="3:52" x14ac:dyDescent="0.25">
      <c r="C3447" s="35">
        <v>39671</v>
      </c>
      <c r="D3447" s="36">
        <v>87.97</v>
      </c>
      <c r="E3447" s="37">
        <v>65.95</v>
      </c>
      <c r="F3447" s="38">
        <v>0</v>
      </c>
      <c r="G3447" s="7">
        <v>0</v>
      </c>
      <c r="H3447" s="38">
        <v>1</v>
      </c>
      <c r="I3447" s="7">
        <v>1</v>
      </c>
      <c r="J3447" s="36">
        <f t="shared" si="856"/>
        <v>87.926015000000007</v>
      </c>
      <c r="K3447" s="37">
        <f t="shared" si="857"/>
        <v>65.91702500000001</v>
      </c>
      <c r="L3447" s="36">
        <f t="shared" si="858"/>
        <v>88.013984999999991</v>
      </c>
      <c r="M3447" s="37">
        <f t="shared" si="859"/>
        <v>65.982974999999996</v>
      </c>
      <c r="O3447" s="39">
        <f t="shared" si="860"/>
        <v>58248.451130512913</v>
      </c>
      <c r="P3447" s="40">
        <f t="shared" si="861"/>
        <v>45272.693323667838</v>
      </c>
      <c r="Q3447" s="40">
        <f>S3447*F3447+T3447*G3447+AS3446*(1+$G$9/252)</f>
        <v>6489.7567223519181</v>
      </c>
      <c r="R3447" s="41">
        <f t="shared" si="864"/>
        <v>110010.90117653267</v>
      </c>
      <c r="S3447" s="36">
        <f>AU3446*H3446</f>
        <v>662.13994691955111</v>
      </c>
      <c r="T3447" s="37">
        <f>AV3446*I3446</f>
        <v>686.46995183726813</v>
      </c>
      <c r="U3447" s="57">
        <f t="shared" si="867"/>
        <v>0.52947890170486456</v>
      </c>
      <c r="V3447" s="58">
        <f t="shared" si="865"/>
        <v>0.41152915610626167</v>
      </c>
      <c r="W3447" s="59">
        <f t="shared" si="866"/>
        <v>5.8991942188873749E-2</v>
      </c>
      <c r="Y3447" s="7">
        <f t="shared" si="862"/>
        <v>0</v>
      </c>
      <c r="Z3447" s="40"/>
      <c r="AA3447" s="40"/>
      <c r="AB3447" s="40"/>
      <c r="AC3447" s="40"/>
      <c r="AD3447" s="40"/>
      <c r="AE3447" s="40"/>
      <c r="AF3447" s="40"/>
      <c r="AG3447" s="41"/>
      <c r="AH3447" s="40"/>
      <c r="AI3447" s="40"/>
      <c r="AJ3447" s="40"/>
      <c r="AK3447" s="40"/>
      <c r="AL3447" s="40"/>
      <c r="AM3447" s="41"/>
      <c r="AN3447" s="36">
        <f>Y3447*(IF(AND(AH3447&gt;0,AI3447&lt;0),AH3447,0)+IF(AND(AJ3447&lt;0,AK3447&gt;0),AJ3447,0)+IF(AND(AL3447&gt;0,AM3447&gt;0),AL3447,0))</f>
        <v>0</v>
      </c>
      <c r="AO3447" s="37">
        <f>Y3447*(IF(AND(AH3447&gt;0,AI3447&lt;0),AI3447,0)+IF(AND(AJ3447&lt;0,AK3447&gt;0),AK3447,0)+IF(AND(AL3447&gt;0,AM3447&gt;0),AM3447,0))</f>
        <v>0</v>
      </c>
      <c r="AQ3447" s="40">
        <f>AU3447*D3447</f>
        <v>58248.451130512913</v>
      </c>
      <c r="AR3447" s="40">
        <f>AV3447*E3447</f>
        <v>45272.693323667838</v>
      </c>
      <c r="AS3447" s="40">
        <f>IF(AND(Y3447&lt;&gt;0,AN3447&lt;&gt;0),0,Q3447)</f>
        <v>6489.7567223519181</v>
      </c>
      <c r="AT3447" s="41">
        <f t="shared" si="868"/>
        <v>110010.90117653267</v>
      </c>
      <c r="AU3447" s="42">
        <f>S3447+AN3447</f>
        <v>662.13994691955111</v>
      </c>
      <c r="AV3447" s="37">
        <f>T3447+AO3447</f>
        <v>686.46995183726813</v>
      </c>
      <c r="AW3447" s="58">
        <f t="shared" si="853"/>
        <v>0.52947890170486456</v>
      </c>
      <c r="AX3447" s="58">
        <f t="shared" si="854"/>
        <v>0.41152915610626167</v>
      </c>
      <c r="AY3447" s="59">
        <f t="shared" si="855"/>
        <v>5.8991942188873749E-2</v>
      </c>
      <c r="AZ3447" s="54">
        <f t="shared" si="863"/>
        <v>6.0633023814404829E-4</v>
      </c>
    </row>
    <row r="3448" spans="3:52" x14ac:dyDescent="0.25">
      <c r="C3448" s="35">
        <v>39672</v>
      </c>
      <c r="D3448" s="36">
        <v>87.63</v>
      </c>
      <c r="E3448" s="37">
        <v>63.94</v>
      </c>
      <c r="F3448" s="38">
        <v>0</v>
      </c>
      <c r="G3448" s="7">
        <v>0</v>
      </c>
      <c r="H3448" s="38">
        <v>1</v>
      </c>
      <c r="I3448" s="7">
        <v>1</v>
      </c>
      <c r="J3448" s="36">
        <f t="shared" si="856"/>
        <v>87.586185</v>
      </c>
      <c r="K3448" s="37">
        <f t="shared" si="857"/>
        <v>63.908030000000004</v>
      </c>
      <c r="L3448" s="36">
        <f t="shared" si="858"/>
        <v>87.673814999999991</v>
      </c>
      <c r="M3448" s="37">
        <f t="shared" si="859"/>
        <v>63.971969999999992</v>
      </c>
      <c r="O3448" s="39">
        <f t="shared" si="860"/>
        <v>58023.323548560264</v>
      </c>
      <c r="P3448" s="40">
        <f t="shared" si="861"/>
        <v>43892.888720474919</v>
      </c>
      <c r="Q3448" s="40">
        <f>S3448*F3448+T3448*G3448+AS3447*(1+$G$9/252)</f>
        <v>6490.0142523805825</v>
      </c>
      <c r="R3448" s="41">
        <f t="shared" si="864"/>
        <v>108406.22652141577</v>
      </c>
      <c r="S3448" s="36">
        <f>AU3447*H3447</f>
        <v>662.13994691955111</v>
      </c>
      <c r="T3448" s="37">
        <f>AV3447*I3447</f>
        <v>686.46995183726813</v>
      </c>
      <c r="U3448" s="57">
        <f t="shared" si="867"/>
        <v>0.53523976814281693</v>
      </c>
      <c r="V3448" s="58">
        <f t="shared" si="865"/>
        <v>0.40489269047478404</v>
      </c>
      <c r="W3448" s="59">
        <f t="shared" si="866"/>
        <v>5.9867541382399039E-2</v>
      </c>
      <c r="Y3448" s="7">
        <f t="shared" si="862"/>
        <v>0</v>
      </c>
      <c r="Z3448" s="40"/>
      <c r="AA3448" s="40"/>
      <c r="AB3448" s="40"/>
      <c r="AC3448" s="40"/>
      <c r="AD3448" s="40"/>
      <c r="AE3448" s="40"/>
      <c r="AF3448" s="40"/>
      <c r="AG3448" s="41"/>
      <c r="AH3448" s="40"/>
      <c r="AI3448" s="40"/>
      <c r="AJ3448" s="40"/>
      <c r="AK3448" s="40"/>
      <c r="AL3448" s="40"/>
      <c r="AM3448" s="41"/>
      <c r="AN3448" s="36">
        <f>Y3448*(IF(AND(AH3448&gt;0,AI3448&lt;0),AH3448,0)+IF(AND(AJ3448&lt;0,AK3448&gt;0),AJ3448,0)+IF(AND(AL3448&gt;0,AM3448&gt;0),AL3448,0))</f>
        <v>0</v>
      </c>
      <c r="AO3448" s="37">
        <f>Y3448*(IF(AND(AH3448&gt;0,AI3448&lt;0),AI3448,0)+IF(AND(AJ3448&lt;0,AK3448&gt;0),AK3448,0)+IF(AND(AL3448&gt;0,AM3448&gt;0),AM3448,0))</f>
        <v>0</v>
      </c>
      <c r="AQ3448" s="40">
        <f>AU3448*D3448</f>
        <v>58023.323548560264</v>
      </c>
      <c r="AR3448" s="40">
        <f>AV3448*E3448</f>
        <v>43892.888720474919</v>
      </c>
      <c r="AS3448" s="40">
        <f>IF(AND(Y3448&lt;&gt;0,AN3448&lt;&gt;0),0,Q3448)</f>
        <v>6490.0142523805825</v>
      </c>
      <c r="AT3448" s="41">
        <f t="shared" si="868"/>
        <v>108406.22652141577</v>
      </c>
      <c r="AU3448" s="42">
        <f>S3448+AN3448</f>
        <v>662.13994691955111</v>
      </c>
      <c r="AV3448" s="37">
        <f>T3448+AO3448</f>
        <v>686.46995183726813</v>
      </c>
      <c r="AW3448" s="58">
        <f t="shared" si="853"/>
        <v>0.53523976814281693</v>
      </c>
      <c r="AX3448" s="58">
        <f t="shared" si="854"/>
        <v>0.40489269047478404</v>
      </c>
      <c r="AY3448" s="59">
        <f t="shared" si="855"/>
        <v>5.9867541382399039E-2</v>
      </c>
      <c r="AZ3448" s="54">
        <f t="shared" si="863"/>
        <v>-1.4586505864013555E-2</v>
      </c>
    </row>
    <row r="3449" spans="3:52" x14ac:dyDescent="0.25">
      <c r="C3449" s="35">
        <v>39673</v>
      </c>
      <c r="D3449" s="36">
        <v>84.82</v>
      </c>
      <c r="E3449" s="37">
        <v>62.78</v>
      </c>
      <c r="F3449" s="38">
        <v>0</v>
      </c>
      <c r="G3449" s="7">
        <v>0</v>
      </c>
      <c r="H3449" s="38">
        <v>1</v>
      </c>
      <c r="I3449" s="7">
        <v>1</v>
      </c>
      <c r="J3449" s="36">
        <f t="shared" si="856"/>
        <v>84.777590000000004</v>
      </c>
      <c r="K3449" s="37">
        <f t="shared" si="857"/>
        <v>62.748610000000006</v>
      </c>
      <c r="L3449" s="36">
        <f t="shared" si="858"/>
        <v>84.862409999999983</v>
      </c>
      <c r="M3449" s="37">
        <f t="shared" si="859"/>
        <v>62.811389999999996</v>
      </c>
      <c r="O3449" s="39">
        <f t="shared" si="860"/>
        <v>56162.710297716323</v>
      </c>
      <c r="P3449" s="40">
        <f t="shared" si="861"/>
        <v>43096.583576343692</v>
      </c>
      <c r="Q3449" s="40">
        <f>S3449*F3449+T3449*G3449+AS3448*(1+$G$9/252)</f>
        <v>6490.2717926286923</v>
      </c>
      <c r="R3449" s="41">
        <f t="shared" si="864"/>
        <v>105749.56566668869</v>
      </c>
      <c r="S3449" s="36">
        <f>AU3448*H3448</f>
        <v>662.13994691955111</v>
      </c>
      <c r="T3449" s="37">
        <f>AV3448*I3448</f>
        <v>686.46995183726813</v>
      </c>
      <c r="U3449" s="57">
        <f t="shared" si="867"/>
        <v>0.53109164036413326</v>
      </c>
      <c r="V3449" s="58">
        <f t="shared" si="865"/>
        <v>0.40753437902695039</v>
      </c>
      <c r="W3449" s="59">
        <f t="shared" si="866"/>
        <v>6.1373980608916481E-2</v>
      </c>
      <c r="Y3449" s="7">
        <f t="shared" si="862"/>
        <v>0</v>
      </c>
      <c r="Z3449" s="40"/>
      <c r="AA3449" s="40"/>
      <c r="AB3449" s="40"/>
      <c r="AC3449" s="40"/>
      <c r="AD3449" s="40"/>
      <c r="AE3449" s="40"/>
      <c r="AF3449" s="40"/>
      <c r="AG3449" s="41"/>
      <c r="AH3449" s="40"/>
      <c r="AI3449" s="40"/>
      <c r="AJ3449" s="40"/>
      <c r="AK3449" s="40"/>
      <c r="AL3449" s="40"/>
      <c r="AM3449" s="41"/>
      <c r="AN3449" s="36">
        <f>Y3449*(IF(AND(AH3449&gt;0,AI3449&lt;0),AH3449,0)+IF(AND(AJ3449&lt;0,AK3449&gt;0),AJ3449,0)+IF(AND(AL3449&gt;0,AM3449&gt;0),AL3449,0))</f>
        <v>0</v>
      </c>
      <c r="AO3449" s="37">
        <f>Y3449*(IF(AND(AH3449&gt;0,AI3449&lt;0),AI3449,0)+IF(AND(AJ3449&lt;0,AK3449&gt;0),AK3449,0)+IF(AND(AL3449&gt;0,AM3449&gt;0),AM3449,0))</f>
        <v>0</v>
      </c>
      <c r="AQ3449" s="40">
        <f>AU3449*D3449</f>
        <v>56162.710297716323</v>
      </c>
      <c r="AR3449" s="40">
        <f>AV3449*E3449</f>
        <v>43096.583576343692</v>
      </c>
      <c r="AS3449" s="40">
        <f>IF(AND(Y3449&lt;&gt;0,AN3449&lt;&gt;0),0,Q3449)</f>
        <v>6490.2717926286923</v>
      </c>
      <c r="AT3449" s="41">
        <f t="shared" si="868"/>
        <v>105749.56566668869</v>
      </c>
      <c r="AU3449" s="42">
        <f>S3449+AN3449</f>
        <v>662.13994691955111</v>
      </c>
      <c r="AV3449" s="37">
        <f>T3449+AO3449</f>
        <v>686.46995183726813</v>
      </c>
      <c r="AW3449" s="58">
        <f t="shared" si="853"/>
        <v>0.53109164036413326</v>
      </c>
      <c r="AX3449" s="58">
        <f t="shared" si="854"/>
        <v>0.40753437902695039</v>
      </c>
      <c r="AY3449" s="59">
        <f t="shared" si="855"/>
        <v>6.1373980608916481E-2</v>
      </c>
      <c r="AZ3449" s="54">
        <f t="shared" si="863"/>
        <v>-2.4506533803224317E-2</v>
      </c>
    </row>
    <row r="3450" spans="3:52" x14ac:dyDescent="0.25">
      <c r="C3450" s="35">
        <v>39674</v>
      </c>
      <c r="D3450" s="36">
        <v>86.96</v>
      </c>
      <c r="E3450" s="37">
        <v>63.6</v>
      </c>
      <c r="F3450" s="38">
        <v>0</v>
      </c>
      <c r="G3450" s="7">
        <v>0</v>
      </c>
      <c r="H3450" s="38">
        <v>1</v>
      </c>
      <c r="I3450" s="7">
        <v>1</v>
      </c>
      <c r="J3450" s="36">
        <f t="shared" si="856"/>
        <v>86.916520000000006</v>
      </c>
      <c r="K3450" s="37">
        <f t="shared" si="857"/>
        <v>63.568200000000004</v>
      </c>
      <c r="L3450" s="36">
        <f t="shared" si="858"/>
        <v>87.003479999999982</v>
      </c>
      <c r="M3450" s="37">
        <f t="shared" si="859"/>
        <v>63.631799999999998</v>
      </c>
      <c r="O3450" s="39">
        <f t="shared" si="860"/>
        <v>57579.689784124159</v>
      </c>
      <c r="P3450" s="40">
        <f t="shared" si="861"/>
        <v>43659.488936850255</v>
      </c>
      <c r="Q3450" s="40">
        <f>S3450*F3450+T3450*G3450+AS3449*(1+$G$9/252)</f>
        <v>6490.5293430966531</v>
      </c>
      <c r="R3450" s="41">
        <f t="shared" si="864"/>
        <v>107729.70806407108</v>
      </c>
      <c r="S3450" s="36">
        <f>AU3449*H3449</f>
        <v>662.13994691955111</v>
      </c>
      <c r="T3450" s="37">
        <f>AV3449*I3449</f>
        <v>686.46995183726813</v>
      </c>
      <c r="U3450" s="57">
        <f t="shared" si="867"/>
        <v>0.53448292786497908</v>
      </c>
      <c r="V3450" s="58">
        <f t="shared" si="865"/>
        <v>0.40526879466603816</v>
      </c>
      <c r="W3450" s="59">
        <f t="shared" si="866"/>
        <v>6.0248277468982661E-2</v>
      </c>
      <c r="Y3450" s="7">
        <f t="shared" si="862"/>
        <v>0</v>
      </c>
      <c r="Z3450" s="40"/>
      <c r="AA3450" s="40"/>
      <c r="AB3450" s="40"/>
      <c r="AC3450" s="40"/>
      <c r="AD3450" s="40"/>
      <c r="AE3450" s="40"/>
      <c r="AF3450" s="40"/>
      <c r="AG3450" s="41"/>
      <c r="AH3450" s="40"/>
      <c r="AI3450" s="40"/>
      <c r="AJ3450" s="40"/>
      <c r="AK3450" s="40"/>
      <c r="AL3450" s="40"/>
      <c r="AM3450" s="41"/>
      <c r="AN3450" s="36">
        <f>Y3450*(IF(AND(AH3450&gt;0,AI3450&lt;0),AH3450,0)+IF(AND(AJ3450&lt;0,AK3450&gt;0),AJ3450,0)+IF(AND(AL3450&gt;0,AM3450&gt;0),AL3450,0))</f>
        <v>0</v>
      </c>
      <c r="AO3450" s="37">
        <f>Y3450*(IF(AND(AH3450&gt;0,AI3450&lt;0),AI3450,0)+IF(AND(AJ3450&lt;0,AK3450&gt;0),AK3450,0)+IF(AND(AL3450&gt;0,AM3450&gt;0),AM3450,0))</f>
        <v>0</v>
      </c>
      <c r="AQ3450" s="40">
        <f>AU3450*D3450</f>
        <v>57579.689784124159</v>
      </c>
      <c r="AR3450" s="40">
        <f>AV3450*E3450</f>
        <v>43659.488936850255</v>
      </c>
      <c r="AS3450" s="40">
        <f>IF(AND(Y3450&lt;&gt;0,AN3450&lt;&gt;0),0,Q3450)</f>
        <v>6490.5293430966531</v>
      </c>
      <c r="AT3450" s="41">
        <f t="shared" si="868"/>
        <v>107729.70806407108</v>
      </c>
      <c r="AU3450" s="42">
        <f>S3450+AN3450</f>
        <v>662.13994691955111</v>
      </c>
      <c r="AV3450" s="37">
        <f>T3450+AO3450</f>
        <v>686.46995183726813</v>
      </c>
      <c r="AW3450" s="58">
        <f t="shared" si="853"/>
        <v>0.53448292786497908</v>
      </c>
      <c r="AX3450" s="58">
        <f t="shared" si="854"/>
        <v>0.40526879466603816</v>
      </c>
      <c r="AY3450" s="59">
        <f t="shared" si="855"/>
        <v>6.0248277468982661E-2</v>
      </c>
      <c r="AZ3450" s="54">
        <f t="shared" si="863"/>
        <v>1.8724827708735736E-2</v>
      </c>
    </row>
    <row r="3451" spans="3:52" x14ac:dyDescent="0.25">
      <c r="C3451" s="35">
        <v>39675</v>
      </c>
      <c r="D3451" s="36">
        <v>87.85</v>
      </c>
      <c r="E3451" s="37">
        <v>63.63</v>
      </c>
      <c r="F3451" s="38">
        <v>0</v>
      </c>
      <c r="G3451" s="7">
        <v>0</v>
      </c>
      <c r="H3451" s="38">
        <v>1</v>
      </c>
      <c r="I3451" s="7">
        <v>1</v>
      </c>
      <c r="J3451" s="36">
        <f t="shared" si="856"/>
        <v>87.806074999999993</v>
      </c>
      <c r="K3451" s="37">
        <f t="shared" si="857"/>
        <v>63.598185000000008</v>
      </c>
      <c r="L3451" s="36">
        <f t="shared" si="858"/>
        <v>87.893924999999996</v>
      </c>
      <c r="M3451" s="37">
        <f t="shared" si="859"/>
        <v>63.661814999999997</v>
      </c>
      <c r="O3451" s="39">
        <f t="shared" si="860"/>
        <v>58168.994336882562</v>
      </c>
      <c r="P3451" s="40">
        <f t="shared" si="861"/>
        <v>43680.083035405376</v>
      </c>
      <c r="Q3451" s="40">
        <f>S3451*F3451+T3451*G3451+AS3450*(1+$G$9/252)</f>
        <v>6490.7869037848704</v>
      </c>
      <c r="R3451" s="41">
        <f t="shared" si="864"/>
        <v>108339.86427607281</v>
      </c>
      <c r="S3451" s="36">
        <f>AU3450*H3450</f>
        <v>662.13994691955111</v>
      </c>
      <c r="T3451" s="37">
        <f>AV3450*I3450</f>
        <v>686.46995183726813</v>
      </c>
      <c r="U3451" s="57">
        <f t="shared" si="867"/>
        <v>0.53691219502228382</v>
      </c>
      <c r="V3451" s="58">
        <f t="shared" si="865"/>
        <v>0.40317646073562835</v>
      </c>
      <c r="W3451" s="59">
        <f t="shared" si="866"/>
        <v>5.991134424208782E-2</v>
      </c>
      <c r="Y3451" s="7">
        <f t="shared" si="862"/>
        <v>0</v>
      </c>
      <c r="Z3451" s="40"/>
      <c r="AA3451" s="40"/>
      <c r="AB3451" s="40"/>
      <c r="AC3451" s="40"/>
      <c r="AD3451" s="40"/>
      <c r="AE3451" s="40"/>
      <c r="AF3451" s="40"/>
      <c r="AG3451" s="41"/>
      <c r="AH3451" s="40"/>
      <c r="AI3451" s="40"/>
      <c r="AJ3451" s="40"/>
      <c r="AK3451" s="40"/>
      <c r="AL3451" s="40"/>
      <c r="AM3451" s="41"/>
      <c r="AN3451" s="36">
        <f>Y3451*(IF(AND(AH3451&gt;0,AI3451&lt;0),AH3451,0)+IF(AND(AJ3451&lt;0,AK3451&gt;0),AJ3451,0)+IF(AND(AL3451&gt;0,AM3451&gt;0),AL3451,0))</f>
        <v>0</v>
      </c>
      <c r="AO3451" s="37">
        <f>Y3451*(IF(AND(AH3451&gt;0,AI3451&lt;0),AI3451,0)+IF(AND(AJ3451&lt;0,AK3451&gt;0),AK3451,0)+IF(AND(AL3451&gt;0,AM3451&gt;0),AM3451,0))</f>
        <v>0</v>
      </c>
      <c r="AQ3451" s="40">
        <f>AU3451*D3451</f>
        <v>58168.994336882562</v>
      </c>
      <c r="AR3451" s="40">
        <f>AV3451*E3451</f>
        <v>43680.083035405376</v>
      </c>
      <c r="AS3451" s="40">
        <f>IF(AND(Y3451&lt;&gt;0,AN3451&lt;&gt;0),0,Q3451)</f>
        <v>6490.7869037848704</v>
      </c>
      <c r="AT3451" s="41">
        <f t="shared" si="868"/>
        <v>108339.86427607281</v>
      </c>
      <c r="AU3451" s="42">
        <f>S3451+AN3451</f>
        <v>662.13994691955111</v>
      </c>
      <c r="AV3451" s="37">
        <f>T3451+AO3451</f>
        <v>686.46995183726813</v>
      </c>
      <c r="AW3451" s="58">
        <f t="shared" si="853"/>
        <v>0.53691219502228382</v>
      </c>
      <c r="AX3451" s="58">
        <f t="shared" si="854"/>
        <v>0.40317646073562835</v>
      </c>
      <c r="AY3451" s="59">
        <f t="shared" si="855"/>
        <v>5.991134424208782E-2</v>
      </c>
      <c r="AZ3451" s="54">
        <f t="shared" si="863"/>
        <v>5.6637692885870283E-3</v>
      </c>
    </row>
    <row r="3452" spans="3:52" x14ac:dyDescent="0.25">
      <c r="C3452" s="35">
        <v>39678</v>
      </c>
      <c r="D3452" s="36">
        <v>85.92</v>
      </c>
      <c r="E3452" s="37">
        <v>63.29</v>
      </c>
      <c r="F3452" s="38">
        <v>0</v>
      </c>
      <c r="G3452" s="7">
        <v>0</v>
      </c>
      <c r="H3452" s="38">
        <v>1</v>
      </c>
      <c r="I3452" s="7">
        <v>1</v>
      </c>
      <c r="J3452" s="36">
        <f t="shared" si="856"/>
        <v>85.877040000000008</v>
      </c>
      <c r="K3452" s="37">
        <f t="shared" si="857"/>
        <v>63.258355000000002</v>
      </c>
      <c r="L3452" s="36">
        <f t="shared" si="858"/>
        <v>85.962959999999995</v>
      </c>
      <c r="M3452" s="37">
        <f t="shared" si="859"/>
        <v>63.321644999999997</v>
      </c>
      <c r="O3452" s="39">
        <f t="shared" si="860"/>
        <v>56891.064239327832</v>
      </c>
      <c r="P3452" s="40">
        <f t="shared" si="861"/>
        <v>43446.683251780698</v>
      </c>
      <c r="Q3452" s="40">
        <f>S3452*F3452+T3452*G3452+AS3451*(1+$G$9/252)</f>
        <v>6491.0444746937501</v>
      </c>
      <c r="R3452" s="41">
        <f t="shared" si="864"/>
        <v>106828.79196580229</v>
      </c>
      <c r="S3452" s="36">
        <f>AU3451*H3451</f>
        <v>662.13994691955111</v>
      </c>
      <c r="T3452" s="37">
        <f>AV3451*I3451</f>
        <v>686.46995183726813</v>
      </c>
      <c r="U3452" s="57">
        <f t="shared" si="867"/>
        <v>0.53254430001922726</v>
      </c>
      <c r="V3452" s="58">
        <f t="shared" si="865"/>
        <v>0.40669451046201777</v>
      </c>
      <c r="W3452" s="59">
        <f t="shared" si="866"/>
        <v>6.0761189518754866E-2</v>
      </c>
      <c r="Y3452" s="7">
        <f t="shared" si="862"/>
        <v>0</v>
      </c>
      <c r="Z3452" s="40"/>
      <c r="AA3452" s="40"/>
      <c r="AB3452" s="40"/>
      <c r="AC3452" s="40"/>
      <c r="AD3452" s="40"/>
      <c r="AE3452" s="40"/>
      <c r="AF3452" s="40"/>
      <c r="AG3452" s="41"/>
      <c r="AH3452" s="40"/>
      <c r="AI3452" s="40"/>
      <c r="AJ3452" s="40"/>
      <c r="AK3452" s="40"/>
      <c r="AL3452" s="40"/>
      <c r="AM3452" s="41"/>
      <c r="AN3452" s="36">
        <f>Y3452*(IF(AND(AH3452&gt;0,AI3452&lt;0),AH3452,0)+IF(AND(AJ3452&lt;0,AK3452&gt;0),AJ3452,0)+IF(AND(AL3452&gt;0,AM3452&gt;0),AL3452,0))</f>
        <v>0</v>
      </c>
      <c r="AO3452" s="37">
        <f>Y3452*(IF(AND(AH3452&gt;0,AI3452&lt;0),AI3452,0)+IF(AND(AJ3452&lt;0,AK3452&gt;0),AK3452,0)+IF(AND(AL3452&gt;0,AM3452&gt;0),AM3452,0))</f>
        <v>0</v>
      </c>
      <c r="AQ3452" s="40">
        <f>AU3452*D3452</f>
        <v>56891.064239327832</v>
      </c>
      <c r="AR3452" s="40">
        <f>AV3452*E3452</f>
        <v>43446.683251780698</v>
      </c>
      <c r="AS3452" s="40">
        <f>IF(AND(Y3452&lt;&gt;0,AN3452&lt;&gt;0),0,Q3452)</f>
        <v>6491.0444746937501</v>
      </c>
      <c r="AT3452" s="41">
        <f t="shared" si="868"/>
        <v>106828.79196580229</v>
      </c>
      <c r="AU3452" s="42">
        <f>S3452+AN3452</f>
        <v>662.13994691955111</v>
      </c>
      <c r="AV3452" s="37">
        <f>T3452+AO3452</f>
        <v>686.46995183726813</v>
      </c>
      <c r="AW3452" s="58">
        <f t="shared" si="853"/>
        <v>0.53254430001922726</v>
      </c>
      <c r="AX3452" s="58">
        <f t="shared" si="854"/>
        <v>0.40669451046201777</v>
      </c>
      <c r="AY3452" s="59">
        <f t="shared" si="855"/>
        <v>6.0761189518754866E-2</v>
      </c>
      <c r="AZ3452" s="54">
        <f t="shared" si="863"/>
        <v>-1.3947518952211246E-2</v>
      </c>
    </row>
    <row r="3453" spans="3:52" x14ac:dyDescent="0.25">
      <c r="C3453" s="35">
        <v>39679</v>
      </c>
      <c r="D3453" s="36">
        <v>82.91</v>
      </c>
      <c r="E3453" s="37">
        <v>62.46</v>
      </c>
      <c r="F3453" s="38">
        <v>0</v>
      </c>
      <c r="G3453" s="7">
        <v>0</v>
      </c>
      <c r="H3453" s="38">
        <v>1</v>
      </c>
      <c r="I3453" s="7">
        <v>1</v>
      </c>
      <c r="J3453" s="36">
        <f t="shared" si="856"/>
        <v>82.868544999999997</v>
      </c>
      <c r="K3453" s="37">
        <f t="shared" si="857"/>
        <v>62.428770000000007</v>
      </c>
      <c r="L3453" s="36">
        <f t="shared" si="858"/>
        <v>82.951454999999996</v>
      </c>
      <c r="M3453" s="37">
        <f t="shared" si="859"/>
        <v>62.491229999999995</v>
      </c>
      <c r="O3453" s="39">
        <f t="shared" si="860"/>
        <v>54898.02299909998</v>
      </c>
      <c r="P3453" s="40">
        <f t="shared" si="861"/>
        <v>42876.913191755768</v>
      </c>
      <c r="Q3453" s="40">
        <f>S3453*F3453+T3453*G3453+AS3452*(1+$G$9/252)</f>
        <v>6491.3020558236976</v>
      </c>
      <c r="R3453" s="41">
        <f t="shared" si="864"/>
        <v>104266.23824667945</v>
      </c>
      <c r="S3453" s="36">
        <f>AU3452*H3452</f>
        <v>662.13994691955111</v>
      </c>
      <c r="T3453" s="37">
        <f>AV3452*I3452</f>
        <v>686.46995183726813</v>
      </c>
      <c r="U3453" s="57">
        <f t="shared" si="867"/>
        <v>0.52651772925018048</v>
      </c>
      <c r="V3453" s="58">
        <f t="shared" si="865"/>
        <v>0.4112252816708985</v>
      </c>
      <c r="W3453" s="59">
        <f t="shared" si="866"/>
        <v>6.2256989078921E-2</v>
      </c>
      <c r="Y3453" s="7">
        <f t="shared" si="862"/>
        <v>0</v>
      </c>
      <c r="Z3453" s="40"/>
      <c r="AA3453" s="40"/>
      <c r="AB3453" s="40"/>
      <c r="AC3453" s="40"/>
      <c r="AD3453" s="40"/>
      <c r="AE3453" s="40"/>
      <c r="AF3453" s="40"/>
      <c r="AG3453" s="41"/>
      <c r="AH3453" s="40"/>
      <c r="AI3453" s="40"/>
      <c r="AJ3453" s="40"/>
      <c r="AK3453" s="40"/>
      <c r="AL3453" s="40"/>
      <c r="AM3453" s="41"/>
      <c r="AN3453" s="36">
        <f>Y3453*(IF(AND(AH3453&gt;0,AI3453&lt;0),AH3453,0)+IF(AND(AJ3453&lt;0,AK3453&gt;0),AJ3453,0)+IF(AND(AL3453&gt;0,AM3453&gt;0),AL3453,0))</f>
        <v>0</v>
      </c>
      <c r="AO3453" s="37">
        <f>Y3453*(IF(AND(AH3453&gt;0,AI3453&lt;0),AI3453,0)+IF(AND(AJ3453&lt;0,AK3453&gt;0),AK3453,0)+IF(AND(AL3453&gt;0,AM3453&gt;0),AM3453,0))</f>
        <v>0</v>
      </c>
      <c r="AQ3453" s="40">
        <f>AU3453*D3453</f>
        <v>54898.02299909998</v>
      </c>
      <c r="AR3453" s="40">
        <f>AV3453*E3453</f>
        <v>42876.913191755768</v>
      </c>
      <c r="AS3453" s="40">
        <f>IF(AND(Y3453&lt;&gt;0,AN3453&lt;&gt;0),0,Q3453)</f>
        <v>6491.3020558236976</v>
      </c>
      <c r="AT3453" s="41">
        <f t="shared" si="868"/>
        <v>104266.23824667945</v>
      </c>
      <c r="AU3453" s="42">
        <f>S3453+AN3453</f>
        <v>662.13994691955111</v>
      </c>
      <c r="AV3453" s="37">
        <f>T3453+AO3453</f>
        <v>686.46995183726813</v>
      </c>
      <c r="AW3453" s="58">
        <f t="shared" si="853"/>
        <v>0.52651772925018048</v>
      </c>
      <c r="AX3453" s="58">
        <f t="shared" si="854"/>
        <v>0.4112252816708985</v>
      </c>
      <c r="AY3453" s="59">
        <f t="shared" si="855"/>
        <v>6.2256989078921E-2</v>
      </c>
      <c r="AZ3453" s="54">
        <f t="shared" si="863"/>
        <v>-2.3987481950962786E-2</v>
      </c>
    </row>
    <row r="3454" spans="3:52" x14ac:dyDescent="0.25">
      <c r="C3454" s="35">
        <v>39680</v>
      </c>
      <c r="D3454" s="36">
        <v>82.18</v>
      </c>
      <c r="E3454" s="37">
        <v>62.43</v>
      </c>
      <c r="F3454" s="38">
        <v>0</v>
      </c>
      <c r="G3454" s="7">
        <v>0</v>
      </c>
      <c r="H3454" s="38">
        <v>1</v>
      </c>
      <c r="I3454" s="7">
        <v>1</v>
      </c>
      <c r="J3454" s="36">
        <f t="shared" si="856"/>
        <v>82.13891000000001</v>
      </c>
      <c r="K3454" s="37">
        <f t="shared" si="857"/>
        <v>62.398785000000004</v>
      </c>
      <c r="L3454" s="36">
        <f t="shared" si="858"/>
        <v>82.221090000000004</v>
      </c>
      <c r="M3454" s="37">
        <f t="shared" si="859"/>
        <v>62.461214999999996</v>
      </c>
      <c r="O3454" s="39">
        <f t="shared" si="860"/>
        <v>54414.660837848714</v>
      </c>
      <c r="P3454" s="40">
        <f t="shared" si="861"/>
        <v>42856.319093200647</v>
      </c>
      <c r="Q3454" s="40">
        <f>S3454*F3454+T3454*G3454+AS3453*(1+$G$9/252)</f>
        <v>6491.5596471751187</v>
      </c>
      <c r="R3454" s="41">
        <f t="shared" si="864"/>
        <v>103762.53957822449</v>
      </c>
      <c r="S3454" s="36">
        <f>AU3453*H3453</f>
        <v>662.13994691955111</v>
      </c>
      <c r="T3454" s="37">
        <f>AV3453*I3453</f>
        <v>686.46995183726813</v>
      </c>
      <c r="U3454" s="57">
        <f t="shared" si="867"/>
        <v>0.52441527606238469</v>
      </c>
      <c r="V3454" s="58">
        <f t="shared" si="865"/>
        <v>0.41302303574491961</v>
      </c>
      <c r="W3454" s="59">
        <f t="shared" si="866"/>
        <v>6.2561688192695614E-2</v>
      </c>
      <c r="Y3454" s="7">
        <f t="shared" si="862"/>
        <v>0</v>
      </c>
      <c r="Z3454" s="40"/>
      <c r="AA3454" s="40"/>
      <c r="AB3454" s="40"/>
      <c r="AC3454" s="40"/>
      <c r="AD3454" s="40"/>
      <c r="AE3454" s="40"/>
      <c r="AF3454" s="40"/>
      <c r="AG3454" s="41"/>
      <c r="AH3454" s="40"/>
      <c r="AI3454" s="40"/>
      <c r="AJ3454" s="40"/>
      <c r="AK3454" s="40"/>
      <c r="AL3454" s="40"/>
      <c r="AM3454" s="41"/>
      <c r="AN3454" s="36">
        <f>Y3454*(IF(AND(AH3454&gt;0,AI3454&lt;0),AH3454,0)+IF(AND(AJ3454&lt;0,AK3454&gt;0),AJ3454,0)+IF(AND(AL3454&gt;0,AM3454&gt;0),AL3454,0))</f>
        <v>0</v>
      </c>
      <c r="AO3454" s="37">
        <f>Y3454*(IF(AND(AH3454&gt;0,AI3454&lt;0),AI3454,0)+IF(AND(AJ3454&lt;0,AK3454&gt;0),AK3454,0)+IF(AND(AL3454&gt;0,AM3454&gt;0),AM3454,0))</f>
        <v>0</v>
      </c>
      <c r="AQ3454" s="40">
        <f>AU3454*D3454</f>
        <v>54414.660837848714</v>
      </c>
      <c r="AR3454" s="40">
        <f>AV3454*E3454</f>
        <v>42856.319093200647</v>
      </c>
      <c r="AS3454" s="40">
        <f>IF(AND(Y3454&lt;&gt;0,AN3454&lt;&gt;0),0,Q3454)</f>
        <v>6491.5596471751187</v>
      </c>
      <c r="AT3454" s="41">
        <f t="shared" si="868"/>
        <v>103762.53957822449</v>
      </c>
      <c r="AU3454" s="42">
        <f>S3454+AN3454</f>
        <v>662.13994691955111</v>
      </c>
      <c r="AV3454" s="37">
        <f>T3454+AO3454</f>
        <v>686.46995183726813</v>
      </c>
      <c r="AW3454" s="58">
        <f t="shared" si="853"/>
        <v>0.52441527606238469</v>
      </c>
      <c r="AX3454" s="58">
        <f t="shared" si="854"/>
        <v>0.41302303574491961</v>
      </c>
      <c r="AY3454" s="59">
        <f t="shared" si="855"/>
        <v>6.2561688192695614E-2</v>
      </c>
      <c r="AZ3454" s="54">
        <f t="shared" si="863"/>
        <v>-4.8308894319489815E-3</v>
      </c>
    </row>
    <row r="3455" spans="3:52" x14ac:dyDescent="0.25">
      <c r="C3455" s="35">
        <v>39681</v>
      </c>
      <c r="D3455" s="36">
        <v>81.27</v>
      </c>
      <c r="E3455" s="37">
        <v>62.31</v>
      </c>
      <c r="F3455" s="38">
        <v>0</v>
      </c>
      <c r="G3455" s="7">
        <v>0</v>
      </c>
      <c r="H3455" s="38">
        <v>1</v>
      </c>
      <c r="I3455" s="7">
        <v>1</v>
      </c>
      <c r="J3455" s="36">
        <f t="shared" si="856"/>
        <v>81.229365000000001</v>
      </c>
      <c r="K3455" s="37">
        <f t="shared" si="857"/>
        <v>62.278845000000004</v>
      </c>
      <c r="L3455" s="36">
        <f t="shared" si="858"/>
        <v>81.310634999999991</v>
      </c>
      <c r="M3455" s="37">
        <f t="shared" si="859"/>
        <v>62.341155000000001</v>
      </c>
      <c r="O3455" s="39">
        <f t="shared" si="860"/>
        <v>53812.113486151917</v>
      </c>
      <c r="P3455" s="40">
        <f t="shared" si="861"/>
        <v>42773.94269898018</v>
      </c>
      <c r="Q3455" s="40">
        <f>S3455*F3455+T3455*G3455+AS3454*(1+$G$9/252)</f>
        <v>6491.8172487484189</v>
      </c>
      <c r="R3455" s="41">
        <f t="shared" si="864"/>
        <v>103077.87343388051</v>
      </c>
      <c r="S3455" s="36">
        <f>AU3454*H3454</f>
        <v>662.13994691955111</v>
      </c>
      <c r="T3455" s="37">
        <f>AV3454*I3454</f>
        <v>686.46995183726813</v>
      </c>
      <c r="U3455" s="57">
        <f t="shared" si="867"/>
        <v>0.52205300413642897</v>
      </c>
      <c r="V3455" s="58">
        <f t="shared" si="865"/>
        <v>0.41496725993690203</v>
      </c>
      <c r="W3455" s="59">
        <f t="shared" si="866"/>
        <v>6.2979735926669139E-2</v>
      </c>
      <c r="Y3455" s="7">
        <f t="shared" si="862"/>
        <v>0</v>
      </c>
      <c r="Z3455" s="40"/>
      <c r="AA3455" s="40"/>
      <c r="AB3455" s="40"/>
      <c r="AC3455" s="40"/>
      <c r="AD3455" s="40"/>
      <c r="AE3455" s="40"/>
      <c r="AF3455" s="40"/>
      <c r="AG3455" s="41"/>
      <c r="AH3455" s="40"/>
      <c r="AI3455" s="40"/>
      <c r="AJ3455" s="40"/>
      <c r="AK3455" s="40"/>
      <c r="AL3455" s="40"/>
      <c r="AM3455" s="41"/>
      <c r="AN3455" s="36">
        <f>Y3455*(IF(AND(AH3455&gt;0,AI3455&lt;0),AH3455,0)+IF(AND(AJ3455&lt;0,AK3455&gt;0),AJ3455,0)+IF(AND(AL3455&gt;0,AM3455&gt;0),AL3455,0))</f>
        <v>0</v>
      </c>
      <c r="AO3455" s="37">
        <f>Y3455*(IF(AND(AH3455&gt;0,AI3455&lt;0),AI3455,0)+IF(AND(AJ3455&lt;0,AK3455&gt;0),AK3455,0)+IF(AND(AL3455&gt;0,AM3455&gt;0),AM3455,0))</f>
        <v>0</v>
      </c>
      <c r="AQ3455" s="40">
        <f>AU3455*D3455</f>
        <v>53812.113486151917</v>
      </c>
      <c r="AR3455" s="40">
        <f>AV3455*E3455</f>
        <v>42773.94269898018</v>
      </c>
      <c r="AS3455" s="40">
        <f>IF(AND(Y3455&lt;&gt;0,AN3455&lt;&gt;0),0,Q3455)</f>
        <v>6491.8172487484189</v>
      </c>
      <c r="AT3455" s="41">
        <f t="shared" si="868"/>
        <v>103077.87343388051</v>
      </c>
      <c r="AU3455" s="42">
        <f>S3455+AN3455</f>
        <v>662.13994691955111</v>
      </c>
      <c r="AV3455" s="37">
        <f>T3455+AO3455</f>
        <v>686.46995183726813</v>
      </c>
      <c r="AW3455" s="58">
        <f t="shared" si="853"/>
        <v>0.52205300413642897</v>
      </c>
      <c r="AX3455" s="58">
        <f t="shared" si="854"/>
        <v>0.41496725993690203</v>
      </c>
      <c r="AY3455" s="59">
        <f t="shared" si="855"/>
        <v>6.2979735926669139E-2</v>
      </c>
      <c r="AZ3455" s="54">
        <f t="shared" si="863"/>
        <v>-6.598394248319539E-3</v>
      </c>
    </row>
    <row r="3456" spans="3:52" x14ac:dyDescent="0.25">
      <c r="C3456" s="35">
        <v>39682</v>
      </c>
      <c r="D3456" s="36">
        <v>82.68</v>
      </c>
      <c r="E3456" s="37">
        <v>63.42</v>
      </c>
      <c r="F3456" s="38">
        <v>0</v>
      </c>
      <c r="G3456" s="7">
        <v>0</v>
      </c>
      <c r="H3456" s="38">
        <v>1</v>
      </c>
      <c r="I3456" s="7">
        <v>1</v>
      </c>
      <c r="J3456" s="36">
        <f t="shared" si="856"/>
        <v>82.638660000000016</v>
      </c>
      <c r="K3456" s="37">
        <f t="shared" si="857"/>
        <v>63.388290000000005</v>
      </c>
      <c r="L3456" s="36">
        <f t="shared" si="858"/>
        <v>82.721339999999998</v>
      </c>
      <c r="M3456" s="37">
        <f t="shared" si="859"/>
        <v>63.451709999999999</v>
      </c>
      <c r="O3456" s="39">
        <f t="shared" si="860"/>
        <v>54745.730811308487</v>
      </c>
      <c r="P3456" s="40">
        <f t="shared" si="861"/>
        <v>43535.924345519546</v>
      </c>
      <c r="Q3456" s="40">
        <f>S3456*F3456+T3456*G3456+AS3455*(1+$G$9/252)</f>
        <v>6492.074860544004</v>
      </c>
      <c r="R3456" s="41">
        <f t="shared" si="864"/>
        <v>104773.73001737203</v>
      </c>
      <c r="S3456" s="36">
        <f>AU3455*H3455</f>
        <v>662.13994691955111</v>
      </c>
      <c r="T3456" s="37">
        <f>AV3455*I3455</f>
        <v>686.46995183726813</v>
      </c>
      <c r="U3456" s="57">
        <f t="shared" si="867"/>
        <v>0.52251390498583339</v>
      </c>
      <c r="V3456" s="58">
        <f t="shared" si="865"/>
        <v>0.4155232837305789</v>
      </c>
      <c r="W3456" s="59">
        <f t="shared" si="866"/>
        <v>6.1962811283587826E-2</v>
      </c>
      <c r="Y3456" s="7">
        <f t="shared" si="862"/>
        <v>0</v>
      </c>
      <c r="Z3456" s="40"/>
      <c r="AA3456" s="40"/>
      <c r="AB3456" s="40"/>
      <c r="AC3456" s="40"/>
      <c r="AD3456" s="40"/>
      <c r="AE3456" s="40"/>
      <c r="AF3456" s="40"/>
      <c r="AG3456" s="41"/>
      <c r="AH3456" s="40"/>
      <c r="AI3456" s="40"/>
      <c r="AJ3456" s="40"/>
      <c r="AK3456" s="40"/>
      <c r="AL3456" s="40"/>
      <c r="AM3456" s="41"/>
      <c r="AN3456" s="36">
        <f>Y3456*(IF(AND(AH3456&gt;0,AI3456&lt;0),AH3456,0)+IF(AND(AJ3456&lt;0,AK3456&gt;0),AJ3456,0)+IF(AND(AL3456&gt;0,AM3456&gt;0),AL3456,0))</f>
        <v>0</v>
      </c>
      <c r="AO3456" s="37">
        <f>Y3456*(IF(AND(AH3456&gt;0,AI3456&lt;0),AI3456,0)+IF(AND(AJ3456&lt;0,AK3456&gt;0),AK3456,0)+IF(AND(AL3456&gt;0,AM3456&gt;0),AM3456,0))</f>
        <v>0</v>
      </c>
      <c r="AQ3456" s="40">
        <f>AU3456*D3456</f>
        <v>54745.730811308487</v>
      </c>
      <c r="AR3456" s="40">
        <f>AV3456*E3456</f>
        <v>43535.924345519546</v>
      </c>
      <c r="AS3456" s="40">
        <f>IF(AND(Y3456&lt;&gt;0,AN3456&lt;&gt;0),0,Q3456)</f>
        <v>6492.074860544004</v>
      </c>
      <c r="AT3456" s="41">
        <f t="shared" si="868"/>
        <v>104773.73001737203</v>
      </c>
      <c r="AU3456" s="42">
        <f>S3456+AN3456</f>
        <v>662.13994691955111</v>
      </c>
      <c r="AV3456" s="37">
        <f>T3456+AO3456</f>
        <v>686.46995183726813</v>
      </c>
      <c r="AW3456" s="58">
        <f t="shared" si="853"/>
        <v>0.52251390498583339</v>
      </c>
      <c r="AX3456" s="58">
        <f t="shared" si="854"/>
        <v>0.4155232837305789</v>
      </c>
      <c r="AY3456" s="59">
        <f t="shared" si="855"/>
        <v>6.1962811283587826E-2</v>
      </c>
      <c r="AZ3456" s="54">
        <f t="shared" si="863"/>
        <v>1.6452188301879556E-2</v>
      </c>
    </row>
    <row r="3457" spans="3:52" x14ac:dyDescent="0.25">
      <c r="C3457" s="35">
        <v>39685</v>
      </c>
      <c r="D3457" s="36">
        <v>80.91</v>
      </c>
      <c r="E3457" s="37">
        <v>62.08</v>
      </c>
      <c r="F3457" s="38">
        <v>0</v>
      </c>
      <c r="G3457" s="7">
        <v>0</v>
      </c>
      <c r="H3457" s="38">
        <v>1</v>
      </c>
      <c r="I3457" s="7">
        <v>1</v>
      </c>
      <c r="J3457" s="36">
        <f t="shared" si="856"/>
        <v>80.869545000000002</v>
      </c>
      <c r="K3457" s="37">
        <f t="shared" si="857"/>
        <v>62.048960000000001</v>
      </c>
      <c r="L3457" s="36">
        <f t="shared" si="858"/>
        <v>80.950454999999991</v>
      </c>
      <c r="M3457" s="37">
        <f t="shared" si="859"/>
        <v>62.111039999999996</v>
      </c>
      <c r="O3457" s="39">
        <f t="shared" si="860"/>
        <v>53573.743105260881</v>
      </c>
      <c r="P3457" s="40">
        <f t="shared" si="861"/>
        <v>42616.054610057603</v>
      </c>
      <c r="Q3457" s="40">
        <f>S3457*F3457+T3457*G3457+AS3456*(1+$G$9/252)</f>
        <v>6492.3324825622785</v>
      </c>
      <c r="R3457" s="41">
        <f t="shared" si="864"/>
        <v>102682.13019788076</v>
      </c>
      <c r="S3457" s="36">
        <f>AU3456*H3456</f>
        <v>662.13994691955111</v>
      </c>
      <c r="T3457" s="37">
        <f>AV3456*I3456</f>
        <v>686.46995183726813</v>
      </c>
      <c r="U3457" s="57">
        <f t="shared" si="867"/>
        <v>0.52174358870445969</v>
      </c>
      <c r="V3457" s="58">
        <f t="shared" si="865"/>
        <v>0.4150289298433073</v>
      </c>
      <c r="W3457" s="59">
        <f t="shared" si="866"/>
        <v>6.3227481452232989E-2</v>
      </c>
      <c r="Y3457" s="7">
        <f t="shared" si="862"/>
        <v>0</v>
      </c>
      <c r="Z3457" s="40"/>
      <c r="AA3457" s="40"/>
      <c r="AB3457" s="40"/>
      <c r="AC3457" s="40"/>
      <c r="AD3457" s="40"/>
      <c r="AE3457" s="40"/>
      <c r="AF3457" s="40"/>
      <c r="AG3457" s="41"/>
      <c r="AH3457" s="40"/>
      <c r="AI3457" s="40"/>
      <c r="AJ3457" s="40"/>
      <c r="AK3457" s="40"/>
      <c r="AL3457" s="40"/>
      <c r="AM3457" s="41"/>
      <c r="AN3457" s="36">
        <f>Y3457*(IF(AND(AH3457&gt;0,AI3457&lt;0),AH3457,0)+IF(AND(AJ3457&lt;0,AK3457&gt;0),AJ3457,0)+IF(AND(AL3457&gt;0,AM3457&gt;0),AL3457,0))</f>
        <v>0</v>
      </c>
      <c r="AO3457" s="37">
        <f>Y3457*(IF(AND(AH3457&gt;0,AI3457&lt;0),AI3457,0)+IF(AND(AJ3457&lt;0,AK3457&gt;0),AK3457,0)+IF(AND(AL3457&gt;0,AM3457&gt;0),AM3457,0))</f>
        <v>0</v>
      </c>
      <c r="AQ3457" s="40">
        <f>AU3457*D3457</f>
        <v>53573.743105260881</v>
      </c>
      <c r="AR3457" s="40">
        <f>AV3457*E3457</f>
        <v>42616.054610057603</v>
      </c>
      <c r="AS3457" s="40">
        <f>IF(AND(Y3457&lt;&gt;0,AN3457&lt;&gt;0),0,Q3457)</f>
        <v>6492.3324825622785</v>
      </c>
      <c r="AT3457" s="41">
        <f t="shared" si="868"/>
        <v>102682.13019788076</v>
      </c>
      <c r="AU3457" s="42">
        <f>S3457+AN3457</f>
        <v>662.13994691955111</v>
      </c>
      <c r="AV3457" s="37">
        <f>T3457+AO3457</f>
        <v>686.46995183726813</v>
      </c>
      <c r="AW3457" s="58">
        <f t="shared" si="853"/>
        <v>0.52174358870445969</v>
      </c>
      <c r="AX3457" s="58">
        <f t="shared" si="854"/>
        <v>0.4150289298433073</v>
      </c>
      <c r="AY3457" s="59">
        <f t="shared" si="855"/>
        <v>6.3227481452232989E-2</v>
      </c>
      <c r="AZ3457" s="54">
        <f t="shared" si="863"/>
        <v>-1.9963017629939017E-2</v>
      </c>
    </row>
    <row r="3458" spans="3:52" x14ac:dyDescent="0.25">
      <c r="C3458" s="35">
        <v>39686</v>
      </c>
      <c r="D3458" s="36">
        <v>80.88</v>
      </c>
      <c r="E3458" s="37">
        <v>62.13</v>
      </c>
      <c r="F3458" s="38">
        <v>0</v>
      </c>
      <c r="G3458" s="7">
        <v>0</v>
      </c>
      <c r="H3458" s="38">
        <v>1</v>
      </c>
      <c r="I3458" s="7">
        <v>1</v>
      </c>
      <c r="J3458" s="36">
        <f t="shared" si="856"/>
        <v>80.839560000000006</v>
      </c>
      <c r="K3458" s="37">
        <f t="shared" si="857"/>
        <v>62.098935000000004</v>
      </c>
      <c r="L3458" s="36">
        <f t="shared" si="858"/>
        <v>80.920439999999985</v>
      </c>
      <c r="M3458" s="37">
        <f t="shared" si="859"/>
        <v>62.161065000000001</v>
      </c>
      <c r="O3458" s="39">
        <f t="shared" si="860"/>
        <v>53553.878906853293</v>
      </c>
      <c r="P3458" s="40">
        <f t="shared" si="861"/>
        <v>42650.378107649471</v>
      </c>
      <c r="Q3458" s="40">
        <f>S3458*F3458+T3458*G3458+AS3457*(1+$G$9/252)</f>
        <v>6492.5901148036492</v>
      </c>
      <c r="R3458" s="41">
        <f t="shared" si="864"/>
        <v>102696.84712930642</v>
      </c>
      <c r="S3458" s="36">
        <f>AU3457*H3457</f>
        <v>662.13994691955111</v>
      </c>
      <c r="T3458" s="37">
        <f>AV3457*I3457</f>
        <v>686.46995183726813</v>
      </c>
      <c r="U3458" s="57">
        <f t="shared" si="867"/>
        <v>0.52147539485241623</v>
      </c>
      <c r="V3458" s="58">
        <f t="shared" si="865"/>
        <v>0.41530367581731148</v>
      </c>
      <c r="W3458" s="59">
        <f t="shared" si="866"/>
        <v>6.3220929330272208E-2</v>
      </c>
      <c r="Y3458" s="7">
        <f t="shared" si="862"/>
        <v>0</v>
      </c>
      <c r="Z3458" s="40"/>
      <c r="AA3458" s="40"/>
      <c r="AB3458" s="40"/>
      <c r="AC3458" s="40"/>
      <c r="AD3458" s="40"/>
      <c r="AE3458" s="40"/>
      <c r="AF3458" s="40"/>
      <c r="AG3458" s="41"/>
      <c r="AH3458" s="40"/>
      <c r="AI3458" s="40"/>
      <c r="AJ3458" s="40"/>
      <c r="AK3458" s="40"/>
      <c r="AL3458" s="40"/>
      <c r="AM3458" s="41"/>
      <c r="AN3458" s="36">
        <f>Y3458*(IF(AND(AH3458&gt;0,AI3458&lt;0),AH3458,0)+IF(AND(AJ3458&lt;0,AK3458&gt;0),AJ3458,0)+IF(AND(AL3458&gt;0,AM3458&gt;0),AL3458,0))</f>
        <v>0</v>
      </c>
      <c r="AO3458" s="37">
        <f>Y3458*(IF(AND(AH3458&gt;0,AI3458&lt;0),AI3458,0)+IF(AND(AJ3458&lt;0,AK3458&gt;0),AK3458,0)+IF(AND(AL3458&gt;0,AM3458&gt;0),AM3458,0))</f>
        <v>0</v>
      </c>
      <c r="AQ3458" s="40">
        <f>AU3458*D3458</f>
        <v>53553.878906853293</v>
      </c>
      <c r="AR3458" s="40">
        <f>AV3458*E3458</f>
        <v>42650.378107649471</v>
      </c>
      <c r="AS3458" s="40">
        <f>IF(AND(Y3458&lt;&gt;0,AN3458&lt;&gt;0),0,Q3458)</f>
        <v>6492.5901148036492</v>
      </c>
      <c r="AT3458" s="41">
        <f t="shared" si="868"/>
        <v>102696.84712930642</v>
      </c>
      <c r="AU3458" s="42">
        <f>S3458+AN3458</f>
        <v>662.13994691955111</v>
      </c>
      <c r="AV3458" s="37">
        <f>T3458+AO3458</f>
        <v>686.46995183726813</v>
      </c>
      <c r="AW3458" s="58">
        <f t="shared" si="853"/>
        <v>0.52147539485241623</v>
      </c>
      <c r="AX3458" s="58">
        <f t="shared" si="854"/>
        <v>0.41530367581731148</v>
      </c>
      <c r="AY3458" s="59">
        <f t="shared" si="855"/>
        <v>6.3220929330272208E-2</v>
      </c>
      <c r="AZ3458" s="54">
        <f t="shared" si="863"/>
        <v>1.4332514720227785E-4</v>
      </c>
    </row>
    <row r="3459" spans="3:52" x14ac:dyDescent="0.25">
      <c r="C3459" s="35">
        <v>39687</v>
      </c>
      <c r="D3459" s="36">
        <v>81.52</v>
      </c>
      <c r="E3459" s="37">
        <v>62.08</v>
      </c>
      <c r="F3459" s="38">
        <v>0</v>
      </c>
      <c r="G3459" s="7">
        <v>0</v>
      </c>
      <c r="H3459" s="38">
        <v>1</v>
      </c>
      <c r="I3459" s="7">
        <v>1</v>
      </c>
      <c r="J3459" s="36">
        <f t="shared" si="856"/>
        <v>81.479240000000004</v>
      </c>
      <c r="K3459" s="37">
        <f t="shared" si="857"/>
        <v>62.048960000000001</v>
      </c>
      <c r="L3459" s="36">
        <f t="shared" si="858"/>
        <v>81.560759999999988</v>
      </c>
      <c r="M3459" s="37">
        <f t="shared" si="859"/>
        <v>62.111039999999996</v>
      </c>
      <c r="O3459" s="39">
        <f t="shared" si="860"/>
        <v>53977.648472881803</v>
      </c>
      <c r="P3459" s="40">
        <f t="shared" si="861"/>
        <v>42616.054610057603</v>
      </c>
      <c r="Q3459" s="40">
        <f>S3459*F3459+T3459*G3459+AS3458*(1+$G$9/252)</f>
        <v>6492.8477572685215</v>
      </c>
      <c r="R3459" s="41">
        <f t="shared" si="864"/>
        <v>103086.55084020793</v>
      </c>
      <c r="S3459" s="36">
        <f>AU3458*H3458</f>
        <v>662.13994691955111</v>
      </c>
      <c r="T3459" s="37">
        <f>AV3458*I3458</f>
        <v>686.46995183726813</v>
      </c>
      <c r="U3459" s="57">
        <f t="shared" si="867"/>
        <v>0.52361484629116462</v>
      </c>
      <c r="V3459" s="58">
        <f t="shared" si="865"/>
        <v>0.41340072262302929</v>
      </c>
      <c r="W3459" s="59">
        <f t="shared" si="866"/>
        <v>6.2984431085806078E-2</v>
      </c>
      <c r="Y3459" s="7">
        <f t="shared" si="862"/>
        <v>0</v>
      </c>
      <c r="Z3459" s="40"/>
      <c r="AA3459" s="40"/>
      <c r="AB3459" s="40"/>
      <c r="AC3459" s="40"/>
      <c r="AD3459" s="40"/>
      <c r="AE3459" s="40"/>
      <c r="AF3459" s="40"/>
      <c r="AG3459" s="41"/>
      <c r="AH3459" s="40"/>
      <c r="AI3459" s="40"/>
      <c r="AJ3459" s="40"/>
      <c r="AK3459" s="40"/>
      <c r="AL3459" s="40"/>
      <c r="AM3459" s="41"/>
      <c r="AN3459" s="36">
        <f>Y3459*(IF(AND(AH3459&gt;0,AI3459&lt;0),AH3459,0)+IF(AND(AJ3459&lt;0,AK3459&gt;0),AJ3459,0)+IF(AND(AL3459&gt;0,AM3459&gt;0),AL3459,0))</f>
        <v>0</v>
      </c>
      <c r="AO3459" s="37">
        <f>Y3459*(IF(AND(AH3459&gt;0,AI3459&lt;0),AI3459,0)+IF(AND(AJ3459&lt;0,AK3459&gt;0),AK3459,0)+IF(AND(AL3459&gt;0,AM3459&gt;0),AM3459,0))</f>
        <v>0</v>
      </c>
      <c r="AQ3459" s="40">
        <f>AU3459*D3459</f>
        <v>53977.648472881803</v>
      </c>
      <c r="AR3459" s="40">
        <f>AV3459*E3459</f>
        <v>42616.054610057603</v>
      </c>
      <c r="AS3459" s="40">
        <f>IF(AND(Y3459&lt;&gt;0,AN3459&lt;&gt;0),0,Q3459)</f>
        <v>6492.8477572685215</v>
      </c>
      <c r="AT3459" s="41">
        <f t="shared" si="868"/>
        <v>103086.55084020793</v>
      </c>
      <c r="AU3459" s="42">
        <f>S3459+AN3459</f>
        <v>662.13994691955111</v>
      </c>
      <c r="AV3459" s="37">
        <f>T3459+AO3459</f>
        <v>686.46995183726813</v>
      </c>
      <c r="AW3459" s="58">
        <f t="shared" si="853"/>
        <v>0.52361484629116462</v>
      </c>
      <c r="AX3459" s="58">
        <f t="shared" si="854"/>
        <v>0.41340072262302929</v>
      </c>
      <c r="AY3459" s="59">
        <f t="shared" si="855"/>
        <v>6.2984431085806078E-2</v>
      </c>
      <c r="AZ3459" s="54">
        <f t="shared" si="863"/>
        <v>3.794699854912098E-3</v>
      </c>
    </row>
    <row r="3460" spans="3:52" x14ac:dyDescent="0.25">
      <c r="C3460" s="35">
        <v>39688</v>
      </c>
      <c r="D3460" s="36">
        <v>83.93</v>
      </c>
      <c r="E3460" s="37">
        <v>62.89</v>
      </c>
      <c r="F3460" s="38">
        <v>0</v>
      </c>
      <c r="G3460" s="7">
        <v>0.375</v>
      </c>
      <c r="H3460" s="38">
        <v>1</v>
      </c>
      <c r="I3460" s="7">
        <v>1</v>
      </c>
      <c r="J3460" s="36">
        <f t="shared" si="856"/>
        <v>83.888035000000016</v>
      </c>
      <c r="K3460" s="37">
        <f t="shared" si="857"/>
        <v>62.858555000000003</v>
      </c>
      <c r="L3460" s="36">
        <f t="shared" si="858"/>
        <v>83.971964999999997</v>
      </c>
      <c r="M3460" s="37">
        <f t="shared" si="859"/>
        <v>62.921444999999999</v>
      </c>
      <c r="O3460" s="39">
        <f t="shared" si="860"/>
        <v>55573.405744957927</v>
      </c>
      <c r="P3460" s="40">
        <f t="shared" si="861"/>
        <v>43172.095271045793</v>
      </c>
      <c r="Q3460" s="40">
        <f>S3460*F3460+T3460*G3460+AS3459*(1+$G$9/252)</f>
        <v>6750.5316418962766</v>
      </c>
      <c r="R3460" s="41">
        <f t="shared" si="864"/>
        <v>105496.0326579</v>
      </c>
      <c r="S3460" s="36">
        <f>AU3459*H3459</f>
        <v>662.13994691955111</v>
      </c>
      <c r="T3460" s="37">
        <f>AV3459*I3459</f>
        <v>686.46995183726813</v>
      </c>
      <c r="U3460" s="57">
        <f t="shared" si="867"/>
        <v>0.52678194947074486</v>
      </c>
      <c r="V3460" s="58">
        <f t="shared" si="865"/>
        <v>0.40922956231959196</v>
      </c>
      <c r="W3460" s="59">
        <f t="shared" si="866"/>
        <v>6.3988488209663186E-2</v>
      </c>
      <c r="Y3460" s="7">
        <f t="shared" si="862"/>
        <v>0</v>
      </c>
      <c r="Z3460" s="40"/>
      <c r="AA3460" s="40"/>
      <c r="AB3460" s="40"/>
      <c r="AC3460" s="40"/>
      <c r="AD3460" s="40"/>
      <c r="AE3460" s="40"/>
      <c r="AF3460" s="40"/>
      <c r="AG3460" s="41"/>
      <c r="AH3460" s="40"/>
      <c r="AI3460" s="40"/>
      <c r="AJ3460" s="40"/>
      <c r="AK3460" s="40"/>
      <c r="AL3460" s="40"/>
      <c r="AM3460" s="41"/>
      <c r="AN3460" s="36">
        <f>Y3460*(IF(AND(AH3460&gt;0,AI3460&lt;0),AH3460,0)+IF(AND(AJ3460&lt;0,AK3460&gt;0),AJ3460,0)+IF(AND(AL3460&gt;0,AM3460&gt;0),AL3460,0))</f>
        <v>0</v>
      </c>
      <c r="AO3460" s="37">
        <f>Y3460*(IF(AND(AH3460&gt;0,AI3460&lt;0),AI3460,0)+IF(AND(AJ3460&lt;0,AK3460&gt;0),AK3460,0)+IF(AND(AL3460&gt;0,AM3460&gt;0),AM3460,0))</f>
        <v>0</v>
      </c>
      <c r="AQ3460" s="40">
        <f>AU3460*D3460</f>
        <v>55573.405744957927</v>
      </c>
      <c r="AR3460" s="40">
        <f>AV3460*E3460</f>
        <v>43172.095271045793</v>
      </c>
      <c r="AS3460" s="40">
        <f>IF(AND(Y3460&lt;&gt;0,AN3460&lt;&gt;0),0,Q3460)</f>
        <v>6750.5316418962766</v>
      </c>
      <c r="AT3460" s="41">
        <f t="shared" si="868"/>
        <v>105496.0326579</v>
      </c>
      <c r="AU3460" s="42">
        <f>S3460+AN3460</f>
        <v>662.13994691955111</v>
      </c>
      <c r="AV3460" s="37">
        <f>T3460+AO3460</f>
        <v>686.46995183726813</v>
      </c>
      <c r="AW3460" s="58">
        <f t="shared" si="853"/>
        <v>0.52678194947074486</v>
      </c>
      <c r="AX3460" s="58">
        <f t="shared" si="854"/>
        <v>0.40922956231959196</v>
      </c>
      <c r="AY3460" s="59">
        <f t="shared" si="855"/>
        <v>6.3988488209663186E-2</v>
      </c>
      <c r="AZ3460" s="54">
        <f t="shared" si="863"/>
        <v>2.3373386712947086E-2</v>
      </c>
    </row>
    <row r="3461" spans="3:52" x14ac:dyDescent="0.25">
      <c r="C3461" s="35">
        <v>39689</v>
      </c>
      <c r="D3461" s="36">
        <v>82.82</v>
      </c>
      <c r="E3461" s="37">
        <v>62</v>
      </c>
      <c r="F3461" s="38">
        <v>0</v>
      </c>
      <c r="G3461" s="7">
        <v>0</v>
      </c>
      <c r="H3461" s="38">
        <v>1</v>
      </c>
      <c r="I3461" s="7">
        <v>1</v>
      </c>
      <c r="J3461" s="36">
        <f t="shared" si="856"/>
        <v>82.778589999999994</v>
      </c>
      <c r="K3461" s="37">
        <f t="shared" si="857"/>
        <v>61.969000000000001</v>
      </c>
      <c r="L3461" s="36">
        <f t="shared" si="858"/>
        <v>82.861409999999992</v>
      </c>
      <c r="M3461" s="37">
        <f t="shared" si="859"/>
        <v>62.030999999999999</v>
      </c>
      <c r="O3461" s="39">
        <f t="shared" si="860"/>
        <v>54838.430403877217</v>
      </c>
      <c r="P3461" s="40">
        <f t="shared" si="861"/>
        <v>42561.137013910622</v>
      </c>
      <c r="Q3461" s="40">
        <f>S3461*F3461+T3461*G3461+AS3460*(1+$G$9/252)</f>
        <v>6750.7995201360336</v>
      </c>
      <c r="R3461" s="41">
        <f t="shared" si="864"/>
        <v>104150.36693792387</v>
      </c>
      <c r="S3461" s="36">
        <f>AU3460*H3460</f>
        <v>662.13994691955111</v>
      </c>
      <c r="T3461" s="37">
        <f>AV3460*I3460</f>
        <v>686.46995183726813</v>
      </c>
      <c r="U3461" s="57">
        <f t="shared" si="867"/>
        <v>0.52653132212738385</v>
      </c>
      <c r="V3461" s="58">
        <f t="shared" si="865"/>
        <v>0.40865085995595279</v>
      </c>
      <c r="W3461" s="59">
        <f t="shared" si="866"/>
        <v>6.4817817916663439E-2</v>
      </c>
      <c r="Y3461" s="7">
        <f t="shared" si="862"/>
        <v>0</v>
      </c>
      <c r="Z3461" s="40"/>
      <c r="AA3461" s="40"/>
      <c r="AB3461" s="40"/>
      <c r="AC3461" s="40"/>
      <c r="AD3461" s="40"/>
      <c r="AE3461" s="40"/>
      <c r="AF3461" s="40"/>
      <c r="AG3461" s="41"/>
      <c r="AH3461" s="40"/>
      <c r="AI3461" s="40"/>
      <c r="AJ3461" s="40"/>
      <c r="AK3461" s="40"/>
      <c r="AL3461" s="40"/>
      <c r="AM3461" s="41"/>
      <c r="AN3461" s="36">
        <f>Y3461*(IF(AND(AH3461&gt;0,AI3461&lt;0),AH3461,0)+IF(AND(AJ3461&lt;0,AK3461&gt;0),AJ3461,0)+IF(AND(AL3461&gt;0,AM3461&gt;0),AL3461,0))</f>
        <v>0</v>
      </c>
      <c r="AO3461" s="37">
        <f>Y3461*(IF(AND(AH3461&gt;0,AI3461&lt;0),AI3461,0)+IF(AND(AJ3461&lt;0,AK3461&gt;0),AK3461,0)+IF(AND(AL3461&gt;0,AM3461&gt;0),AM3461,0))</f>
        <v>0</v>
      </c>
      <c r="AQ3461" s="40">
        <f>AU3461*D3461</f>
        <v>54838.430403877217</v>
      </c>
      <c r="AR3461" s="40">
        <f>AV3461*E3461</f>
        <v>42561.137013910622</v>
      </c>
      <c r="AS3461" s="40">
        <f>IF(AND(Y3461&lt;&gt;0,AN3461&lt;&gt;0),0,Q3461)</f>
        <v>6750.7995201360336</v>
      </c>
      <c r="AT3461" s="41">
        <f t="shared" si="868"/>
        <v>104150.36693792387</v>
      </c>
      <c r="AU3461" s="42">
        <f>S3461+AN3461</f>
        <v>662.13994691955111</v>
      </c>
      <c r="AV3461" s="37">
        <f>T3461+AO3461</f>
        <v>686.46995183726813</v>
      </c>
      <c r="AW3461" s="58">
        <f t="shared" si="853"/>
        <v>0.52653132212738385</v>
      </c>
      <c r="AX3461" s="58">
        <f t="shared" si="854"/>
        <v>0.40865085995595279</v>
      </c>
      <c r="AY3461" s="59">
        <f t="shared" si="855"/>
        <v>6.4817817916663439E-2</v>
      </c>
      <c r="AZ3461" s="54">
        <f t="shared" si="863"/>
        <v>-1.2755604984121205E-2</v>
      </c>
    </row>
    <row r="3462" spans="3:52" x14ac:dyDescent="0.25">
      <c r="C3462" s="35">
        <v>39693</v>
      </c>
      <c r="D3462" s="36">
        <v>84.67</v>
      </c>
      <c r="E3462" s="37">
        <v>62.91</v>
      </c>
      <c r="F3462" s="38">
        <v>0</v>
      </c>
      <c r="G3462" s="7">
        <v>0</v>
      </c>
      <c r="H3462" s="38">
        <v>1</v>
      </c>
      <c r="I3462" s="7">
        <v>1</v>
      </c>
      <c r="J3462" s="36">
        <f t="shared" si="856"/>
        <v>84.627665000000007</v>
      </c>
      <c r="K3462" s="37">
        <f t="shared" si="857"/>
        <v>62.878545000000003</v>
      </c>
      <c r="L3462" s="36">
        <f t="shared" si="858"/>
        <v>84.712334999999996</v>
      </c>
      <c r="M3462" s="37">
        <f t="shared" si="859"/>
        <v>62.941454999999991</v>
      </c>
      <c r="O3462" s="39">
        <f t="shared" si="860"/>
        <v>56063.389305678393</v>
      </c>
      <c r="P3462" s="40">
        <f t="shared" si="861"/>
        <v>43185.824670082533</v>
      </c>
      <c r="Q3462" s="40">
        <f>S3462*F3462+T3462*G3462+AS3461*(1+$G$9/252)</f>
        <v>6751.0674090058801</v>
      </c>
      <c r="R3462" s="41">
        <f t="shared" si="864"/>
        <v>106000.2813847668</v>
      </c>
      <c r="S3462" s="36">
        <f>AU3461*H3461</f>
        <v>662.13994691955111</v>
      </c>
      <c r="T3462" s="37">
        <f>AV3461*I3461</f>
        <v>686.46995183726813</v>
      </c>
      <c r="U3462" s="57">
        <f t="shared" si="867"/>
        <v>0.52889849511036491</v>
      </c>
      <c r="V3462" s="58">
        <f t="shared" si="865"/>
        <v>0.40741235877783932</v>
      </c>
      <c r="W3462" s="59">
        <f t="shared" si="866"/>
        <v>6.3689146111795783E-2</v>
      </c>
      <c r="Y3462" s="7">
        <f t="shared" si="862"/>
        <v>0</v>
      </c>
      <c r="Z3462" s="40"/>
      <c r="AA3462" s="40"/>
      <c r="AB3462" s="40"/>
      <c r="AC3462" s="40"/>
      <c r="AD3462" s="40"/>
      <c r="AE3462" s="40"/>
      <c r="AF3462" s="40"/>
      <c r="AG3462" s="41"/>
      <c r="AH3462" s="40"/>
      <c r="AI3462" s="40"/>
      <c r="AJ3462" s="40"/>
      <c r="AK3462" s="40"/>
      <c r="AL3462" s="40"/>
      <c r="AM3462" s="41"/>
      <c r="AN3462" s="36">
        <f>Y3462*(IF(AND(AH3462&gt;0,AI3462&lt;0),AH3462,0)+IF(AND(AJ3462&lt;0,AK3462&gt;0),AJ3462,0)+IF(AND(AL3462&gt;0,AM3462&gt;0),AL3462,0))</f>
        <v>0</v>
      </c>
      <c r="AO3462" s="37">
        <f>Y3462*(IF(AND(AH3462&gt;0,AI3462&lt;0),AI3462,0)+IF(AND(AJ3462&lt;0,AK3462&gt;0),AK3462,0)+IF(AND(AL3462&gt;0,AM3462&gt;0),AM3462,0))</f>
        <v>0</v>
      </c>
      <c r="AQ3462" s="40">
        <f>AU3462*D3462</f>
        <v>56063.389305678393</v>
      </c>
      <c r="AR3462" s="40">
        <f>AV3462*E3462</f>
        <v>43185.824670082533</v>
      </c>
      <c r="AS3462" s="40">
        <f>IF(AND(Y3462&lt;&gt;0,AN3462&lt;&gt;0),0,Q3462)</f>
        <v>6751.0674090058801</v>
      </c>
      <c r="AT3462" s="41">
        <f t="shared" si="868"/>
        <v>106000.2813847668</v>
      </c>
      <c r="AU3462" s="42">
        <f>S3462+AN3462</f>
        <v>662.13994691955111</v>
      </c>
      <c r="AV3462" s="37">
        <f>T3462+AO3462</f>
        <v>686.46995183726813</v>
      </c>
      <c r="AW3462" s="58">
        <f t="shared" si="853"/>
        <v>0.52889849511036491</v>
      </c>
      <c r="AX3462" s="58">
        <f t="shared" si="854"/>
        <v>0.40741235877783932</v>
      </c>
      <c r="AY3462" s="59">
        <f t="shared" si="855"/>
        <v>6.3689146111795783E-2</v>
      </c>
      <c r="AZ3462" s="54">
        <f t="shared" si="863"/>
        <v>1.7761958034631986E-2</v>
      </c>
    </row>
    <row r="3463" spans="3:52" x14ac:dyDescent="0.25">
      <c r="C3463" s="35">
        <v>39694</v>
      </c>
      <c r="D3463" s="36">
        <v>85.01</v>
      </c>
      <c r="E3463" s="37">
        <v>61.72</v>
      </c>
      <c r="F3463" s="38">
        <v>0</v>
      </c>
      <c r="G3463" s="7">
        <v>0</v>
      </c>
      <c r="H3463" s="38">
        <v>1</v>
      </c>
      <c r="I3463" s="7">
        <v>1</v>
      </c>
      <c r="J3463" s="36">
        <f t="shared" si="856"/>
        <v>84.967495000000014</v>
      </c>
      <c r="K3463" s="37">
        <f t="shared" si="857"/>
        <v>61.689140000000002</v>
      </c>
      <c r="L3463" s="36">
        <f t="shared" si="858"/>
        <v>85.052504999999996</v>
      </c>
      <c r="M3463" s="37">
        <f t="shared" si="859"/>
        <v>61.750859999999996</v>
      </c>
      <c r="O3463" s="39">
        <f t="shared" si="860"/>
        <v>56288.516887631042</v>
      </c>
      <c r="P3463" s="40">
        <f t="shared" si="861"/>
        <v>42368.925427396185</v>
      </c>
      <c r="Q3463" s="40">
        <f>S3463*F3463+T3463*G3463+AS3462*(1+$G$9/252)</f>
        <v>6751.3353085062372</v>
      </c>
      <c r="R3463" s="41">
        <f t="shared" si="864"/>
        <v>105408.77762353347</v>
      </c>
      <c r="S3463" s="36">
        <f>AU3462*H3462</f>
        <v>662.13994691955111</v>
      </c>
      <c r="T3463" s="37">
        <f>AV3462*I3462</f>
        <v>686.46995183726813</v>
      </c>
      <c r="U3463" s="57">
        <f t="shared" si="867"/>
        <v>0.53400217853455223</v>
      </c>
      <c r="V3463" s="58">
        <f t="shared" si="865"/>
        <v>0.40194874072742243</v>
      </c>
      <c r="W3463" s="59">
        <f t="shared" si="866"/>
        <v>6.4049080738025177E-2</v>
      </c>
      <c r="Y3463" s="7">
        <f t="shared" si="862"/>
        <v>0</v>
      </c>
      <c r="Z3463" s="40"/>
      <c r="AA3463" s="40"/>
      <c r="AB3463" s="40"/>
      <c r="AC3463" s="40"/>
      <c r="AD3463" s="40"/>
      <c r="AE3463" s="40"/>
      <c r="AF3463" s="40"/>
      <c r="AG3463" s="41"/>
      <c r="AH3463" s="40"/>
      <c r="AI3463" s="40"/>
      <c r="AJ3463" s="40"/>
      <c r="AK3463" s="40"/>
      <c r="AL3463" s="40"/>
      <c r="AM3463" s="41"/>
      <c r="AN3463" s="36">
        <f>Y3463*(IF(AND(AH3463&gt;0,AI3463&lt;0),AH3463,0)+IF(AND(AJ3463&lt;0,AK3463&gt;0),AJ3463,0)+IF(AND(AL3463&gt;0,AM3463&gt;0),AL3463,0))</f>
        <v>0</v>
      </c>
      <c r="AO3463" s="37">
        <f>Y3463*(IF(AND(AH3463&gt;0,AI3463&lt;0),AI3463,0)+IF(AND(AJ3463&lt;0,AK3463&gt;0),AK3463,0)+IF(AND(AL3463&gt;0,AM3463&gt;0),AM3463,0))</f>
        <v>0</v>
      </c>
      <c r="AQ3463" s="40">
        <f>AU3463*D3463</f>
        <v>56288.516887631042</v>
      </c>
      <c r="AR3463" s="40">
        <f>AV3463*E3463</f>
        <v>42368.925427396185</v>
      </c>
      <c r="AS3463" s="40">
        <f>IF(AND(Y3463&lt;&gt;0,AN3463&lt;&gt;0),0,Q3463)</f>
        <v>6751.3353085062372</v>
      </c>
      <c r="AT3463" s="41">
        <f t="shared" si="868"/>
        <v>105408.77762353347</v>
      </c>
      <c r="AU3463" s="42">
        <f>S3463+AN3463</f>
        <v>662.13994691955111</v>
      </c>
      <c r="AV3463" s="37">
        <f>T3463+AO3463</f>
        <v>686.46995183726813</v>
      </c>
      <c r="AW3463" s="58">
        <f t="shared" si="853"/>
        <v>0.53400217853455223</v>
      </c>
      <c r="AX3463" s="58">
        <f t="shared" si="854"/>
        <v>0.40194874072742243</v>
      </c>
      <c r="AY3463" s="59">
        <f t="shared" si="855"/>
        <v>6.4049080738025177E-2</v>
      </c>
      <c r="AZ3463" s="54">
        <f t="shared" si="863"/>
        <v>-5.580209349503984E-3</v>
      </c>
    </row>
    <row r="3464" spans="3:52" x14ac:dyDescent="0.25">
      <c r="C3464" s="35">
        <v>39695</v>
      </c>
      <c r="D3464" s="36">
        <v>82.8</v>
      </c>
      <c r="E3464" s="37">
        <v>60.02</v>
      </c>
      <c r="F3464" s="38">
        <v>0</v>
      </c>
      <c r="G3464" s="7">
        <v>0</v>
      </c>
      <c r="H3464" s="38">
        <v>1</v>
      </c>
      <c r="I3464" s="7">
        <v>1</v>
      </c>
      <c r="J3464" s="36">
        <f t="shared" si="856"/>
        <v>82.758600000000001</v>
      </c>
      <c r="K3464" s="37">
        <f t="shared" si="857"/>
        <v>59.989990000000006</v>
      </c>
      <c r="L3464" s="36">
        <f t="shared" si="858"/>
        <v>82.841399999999993</v>
      </c>
      <c r="M3464" s="37">
        <f t="shared" si="859"/>
        <v>60.05001</v>
      </c>
      <c r="O3464" s="39">
        <f t="shared" si="860"/>
        <v>54825.18760493883</v>
      </c>
      <c r="P3464" s="40">
        <f t="shared" si="861"/>
        <v>41201.926509272838</v>
      </c>
      <c r="Q3464" s="40">
        <f>S3464*F3464+T3464*G3464+AS3463*(1+$G$9/252)</f>
        <v>6751.6032186375269</v>
      </c>
      <c r="R3464" s="41">
        <f t="shared" si="864"/>
        <v>102778.71733284919</v>
      </c>
      <c r="S3464" s="36">
        <f>AU3463*H3463</f>
        <v>662.13994691955111</v>
      </c>
      <c r="T3464" s="37">
        <f>AV3463*I3463</f>
        <v>686.46995183726813</v>
      </c>
      <c r="U3464" s="57">
        <f t="shared" si="867"/>
        <v>0.53342938137072959</v>
      </c>
      <c r="V3464" s="58">
        <f t="shared" si="865"/>
        <v>0.40087994458853066</v>
      </c>
      <c r="W3464" s="59">
        <f t="shared" si="866"/>
        <v>6.5690674040739763E-2</v>
      </c>
      <c r="Y3464" s="7">
        <f t="shared" si="862"/>
        <v>0</v>
      </c>
      <c r="Z3464" s="40"/>
      <c r="AA3464" s="40"/>
      <c r="AB3464" s="40"/>
      <c r="AC3464" s="40"/>
      <c r="AD3464" s="40"/>
      <c r="AE3464" s="40"/>
      <c r="AF3464" s="40"/>
      <c r="AG3464" s="41"/>
      <c r="AH3464" s="40"/>
      <c r="AI3464" s="40"/>
      <c r="AJ3464" s="40"/>
      <c r="AK3464" s="40"/>
      <c r="AL3464" s="40"/>
      <c r="AM3464" s="41"/>
      <c r="AN3464" s="36">
        <f>Y3464*(IF(AND(AH3464&gt;0,AI3464&lt;0),AH3464,0)+IF(AND(AJ3464&lt;0,AK3464&gt;0),AJ3464,0)+IF(AND(AL3464&gt;0,AM3464&gt;0),AL3464,0))</f>
        <v>0</v>
      </c>
      <c r="AO3464" s="37">
        <f>Y3464*(IF(AND(AH3464&gt;0,AI3464&lt;0),AI3464,0)+IF(AND(AJ3464&lt;0,AK3464&gt;0),AK3464,0)+IF(AND(AL3464&gt;0,AM3464&gt;0),AM3464,0))</f>
        <v>0</v>
      </c>
      <c r="AQ3464" s="40">
        <f>AU3464*D3464</f>
        <v>54825.18760493883</v>
      </c>
      <c r="AR3464" s="40">
        <f>AV3464*E3464</f>
        <v>41201.926509272838</v>
      </c>
      <c r="AS3464" s="40">
        <f>IF(AND(Y3464&lt;&gt;0,AN3464&lt;&gt;0),0,Q3464)</f>
        <v>6751.6032186375269</v>
      </c>
      <c r="AT3464" s="41">
        <f t="shared" si="868"/>
        <v>102778.71733284919</v>
      </c>
      <c r="AU3464" s="42">
        <f>S3464+AN3464</f>
        <v>662.13994691955111</v>
      </c>
      <c r="AV3464" s="37">
        <f>T3464+AO3464</f>
        <v>686.46995183726813</v>
      </c>
      <c r="AW3464" s="58">
        <f t="shared" si="853"/>
        <v>0.53342938137072959</v>
      </c>
      <c r="AX3464" s="58">
        <f t="shared" si="854"/>
        <v>0.40087994458853066</v>
      </c>
      <c r="AY3464" s="59">
        <f t="shared" si="855"/>
        <v>6.5690674040739763E-2</v>
      </c>
      <c r="AZ3464" s="54">
        <f t="shared" si="863"/>
        <v>-2.4951055784723342E-2</v>
      </c>
    </row>
    <row r="3465" spans="3:52" x14ac:dyDescent="0.25">
      <c r="C3465" s="35">
        <v>39696</v>
      </c>
      <c r="D3465" s="36">
        <v>82.28</v>
      </c>
      <c r="E3465" s="37">
        <v>60.3</v>
      </c>
      <c r="F3465" s="38">
        <v>0</v>
      </c>
      <c r="G3465" s="7">
        <v>0</v>
      </c>
      <c r="H3465" s="38">
        <v>1</v>
      </c>
      <c r="I3465" s="7">
        <v>1</v>
      </c>
      <c r="J3465" s="36">
        <f t="shared" si="856"/>
        <v>82.238860000000003</v>
      </c>
      <c r="K3465" s="37">
        <f t="shared" si="857"/>
        <v>60.269849999999998</v>
      </c>
      <c r="L3465" s="36">
        <f t="shared" si="858"/>
        <v>82.32114</v>
      </c>
      <c r="M3465" s="37">
        <f t="shared" si="859"/>
        <v>60.330149999999996</v>
      </c>
      <c r="O3465" s="39">
        <f t="shared" si="860"/>
        <v>54480.874832540663</v>
      </c>
      <c r="P3465" s="40">
        <f t="shared" si="861"/>
        <v>41394.138095787268</v>
      </c>
      <c r="Q3465" s="40">
        <f>S3465*F3465+T3465*G3465+AS3464*(1+$G$9/252)</f>
        <v>6751.8711394001703</v>
      </c>
      <c r="R3465" s="41">
        <f t="shared" si="864"/>
        <v>102626.8840677281</v>
      </c>
      <c r="S3465" s="36">
        <f>AU3464*H3464</f>
        <v>662.13994691955111</v>
      </c>
      <c r="T3465" s="37">
        <f>AV3464*I3464</f>
        <v>686.46995183726813</v>
      </c>
      <c r="U3465" s="57">
        <f t="shared" si="867"/>
        <v>0.53086357758446878</v>
      </c>
      <c r="V3465" s="58">
        <f t="shared" si="865"/>
        <v>0.40334595044773469</v>
      </c>
      <c r="W3465" s="59">
        <f t="shared" si="866"/>
        <v>6.579047196779654E-2</v>
      </c>
      <c r="Y3465" s="7">
        <f t="shared" si="862"/>
        <v>0</v>
      </c>
      <c r="Z3465" s="40"/>
      <c r="AA3465" s="40"/>
      <c r="AB3465" s="40"/>
      <c r="AC3465" s="40"/>
      <c r="AD3465" s="40"/>
      <c r="AE3465" s="40"/>
      <c r="AF3465" s="40"/>
      <c r="AG3465" s="41"/>
      <c r="AH3465" s="40"/>
      <c r="AI3465" s="40"/>
      <c r="AJ3465" s="40"/>
      <c r="AK3465" s="40"/>
      <c r="AL3465" s="40"/>
      <c r="AM3465" s="41"/>
      <c r="AN3465" s="36">
        <f>Y3465*(IF(AND(AH3465&gt;0,AI3465&lt;0),AH3465,0)+IF(AND(AJ3465&lt;0,AK3465&gt;0),AJ3465,0)+IF(AND(AL3465&gt;0,AM3465&gt;0),AL3465,0))</f>
        <v>0</v>
      </c>
      <c r="AO3465" s="37">
        <f>Y3465*(IF(AND(AH3465&gt;0,AI3465&lt;0),AI3465,0)+IF(AND(AJ3465&lt;0,AK3465&gt;0),AK3465,0)+IF(AND(AL3465&gt;0,AM3465&gt;0),AM3465,0))</f>
        <v>0</v>
      </c>
      <c r="AQ3465" s="40">
        <f>AU3465*D3465</f>
        <v>54480.874832540663</v>
      </c>
      <c r="AR3465" s="40">
        <f>AV3465*E3465</f>
        <v>41394.138095787268</v>
      </c>
      <c r="AS3465" s="40">
        <f>IF(AND(Y3465&lt;&gt;0,AN3465&lt;&gt;0),0,Q3465)</f>
        <v>6751.8711394001703</v>
      </c>
      <c r="AT3465" s="41">
        <f t="shared" si="868"/>
        <v>102626.8840677281</v>
      </c>
      <c r="AU3465" s="42">
        <f>S3465+AN3465</f>
        <v>662.13994691955111</v>
      </c>
      <c r="AV3465" s="37">
        <f>T3465+AO3465</f>
        <v>686.46995183726813</v>
      </c>
      <c r="AW3465" s="58">
        <f t="shared" si="853"/>
        <v>0.53086357758446878</v>
      </c>
      <c r="AX3465" s="58">
        <f t="shared" si="854"/>
        <v>0.40334595044773469</v>
      </c>
      <c r="AY3465" s="59">
        <f t="shared" si="855"/>
        <v>6.579047196779654E-2</v>
      </c>
      <c r="AZ3465" s="54">
        <f t="shared" si="863"/>
        <v>-1.477283128854201E-3</v>
      </c>
    </row>
    <row r="3466" spans="3:52" x14ac:dyDescent="0.25">
      <c r="C3466" s="35">
        <v>39699</v>
      </c>
      <c r="D3466" s="36">
        <v>84.86</v>
      </c>
      <c r="E3466" s="37">
        <v>62.42</v>
      </c>
      <c r="F3466" s="38">
        <v>0.11</v>
      </c>
      <c r="G3466" s="7">
        <v>0</v>
      </c>
      <c r="H3466" s="38">
        <v>1</v>
      </c>
      <c r="I3466" s="7">
        <v>1</v>
      </c>
      <c r="J3466" s="36">
        <f t="shared" si="856"/>
        <v>84.817570000000003</v>
      </c>
      <c r="K3466" s="37">
        <f t="shared" si="857"/>
        <v>62.388790000000007</v>
      </c>
      <c r="L3466" s="36">
        <f t="shared" si="858"/>
        <v>84.902429999999995</v>
      </c>
      <c r="M3466" s="37">
        <f t="shared" si="859"/>
        <v>62.451209999999996</v>
      </c>
      <c r="O3466" s="39">
        <f t="shared" si="860"/>
        <v>56189.195895593104</v>
      </c>
      <c r="P3466" s="40">
        <f t="shared" si="861"/>
        <v>42849.454393682281</v>
      </c>
      <c r="Q3466" s="40">
        <f>S3466*F3466+T3466*G3466+AS3465*(1+$G$9/252)</f>
        <v>6824.9744649557406</v>
      </c>
      <c r="R3466" s="41">
        <f t="shared" si="864"/>
        <v>105863.62475423113</v>
      </c>
      <c r="S3466" s="36">
        <f>AU3465*H3465</f>
        <v>662.13994691955111</v>
      </c>
      <c r="T3466" s="37">
        <f>AV3465*I3465</f>
        <v>686.46995183726813</v>
      </c>
      <c r="U3466" s="57">
        <f t="shared" si="867"/>
        <v>0.53076962012249018</v>
      </c>
      <c r="V3466" s="58">
        <f t="shared" si="865"/>
        <v>0.40476088451684805</v>
      </c>
      <c r="W3466" s="59">
        <f t="shared" si="866"/>
        <v>6.4469495360661752E-2</v>
      </c>
      <c r="Y3466" s="7">
        <f t="shared" si="862"/>
        <v>0</v>
      </c>
      <c r="Z3466" s="40"/>
      <c r="AA3466" s="40"/>
      <c r="AB3466" s="40"/>
      <c r="AC3466" s="40"/>
      <c r="AD3466" s="40"/>
      <c r="AE3466" s="40"/>
      <c r="AF3466" s="40"/>
      <c r="AG3466" s="41"/>
      <c r="AH3466" s="40"/>
      <c r="AI3466" s="40"/>
      <c r="AJ3466" s="40"/>
      <c r="AK3466" s="40"/>
      <c r="AL3466" s="40"/>
      <c r="AM3466" s="41"/>
      <c r="AN3466" s="36">
        <f>Y3466*(IF(AND(AH3466&gt;0,AI3466&lt;0),AH3466,0)+IF(AND(AJ3466&lt;0,AK3466&gt;0),AJ3466,0)+IF(AND(AL3466&gt;0,AM3466&gt;0),AL3466,0))</f>
        <v>0</v>
      </c>
      <c r="AO3466" s="37">
        <f>Y3466*(IF(AND(AH3466&gt;0,AI3466&lt;0),AI3466,0)+IF(AND(AJ3466&lt;0,AK3466&gt;0),AK3466,0)+IF(AND(AL3466&gt;0,AM3466&gt;0),AM3466,0))</f>
        <v>0</v>
      </c>
      <c r="AQ3466" s="40">
        <f>AU3466*D3466</f>
        <v>56189.195895593104</v>
      </c>
      <c r="AR3466" s="40">
        <f>AV3466*E3466</f>
        <v>42849.454393682281</v>
      </c>
      <c r="AS3466" s="40">
        <f>IF(AND(Y3466&lt;&gt;0,AN3466&lt;&gt;0),0,Q3466)</f>
        <v>6824.9744649557406</v>
      </c>
      <c r="AT3466" s="41">
        <f t="shared" si="868"/>
        <v>105863.62475423113</v>
      </c>
      <c r="AU3466" s="42">
        <f>S3466+AN3466</f>
        <v>662.13994691955111</v>
      </c>
      <c r="AV3466" s="37">
        <f>T3466+AO3466</f>
        <v>686.46995183726813</v>
      </c>
      <c r="AW3466" s="58">
        <f t="shared" si="853"/>
        <v>0.53076962012249018</v>
      </c>
      <c r="AX3466" s="58">
        <f t="shared" si="854"/>
        <v>0.40476088451684805</v>
      </c>
      <c r="AY3466" s="59">
        <f t="shared" si="855"/>
        <v>6.4469495360661752E-2</v>
      </c>
      <c r="AZ3466" s="54">
        <f t="shared" si="863"/>
        <v>3.1538916102791914E-2</v>
      </c>
    </row>
    <row r="3467" spans="3:52" x14ac:dyDescent="0.25">
      <c r="C3467" s="35">
        <v>39700</v>
      </c>
      <c r="D3467" s="36">
        <v>84.75</v>
      </c>
      <c r="E3467" s="37">
        <v>63.19</v>
      </c>
      <c r="F3467" s="38">
        <v>0</v>
      </c>
      <c r="G3467" s="7">
        <v>0</v>
      </c>
      <c r="H3467" s="38">
        <v>1</v>
      </c>
      <c r="I3467" s="7">
        <v>1</v>
      </c>
      <c r="J3467" s="36">
        <f t="shared" si="856"/>
        <v>84.707625000000007</v>
      </c>
      <c r="K3467" s="37">
        <f t="shared" si="857"/>
        <v>63.158405000000002</v>
      </c>
      <c r="L3467" s="36">
        <f t="shared" si="858"/>
        <v>84.792374999999993</v>
      </c>
      <c r="M3467" s="37">
        <f t="shared" si="859"/>
        <v>63.221594999999994</v>
      </c>
      <c r="O3467" s="39">
        <f t="shared" si="860"/>
        <v>56116.360501431955</v>
      </c>
      <c r="P3467" s="40">
        <f t="shared" si="861"/>
        <v>43378.03625659697</v>
      </c>
      <c r="Q3467" s="40">
        <f>S3467*F3467+T3467*G3467+AS3466*(1+$G$9/252)</f>
        <v>6825.2452972757783</v>
      </c>
      <c r="R3467" s="41">
        <f t="shared" si="864"/>
        <v>106319.64205530469</v>
      </c>
      <c r="S3467" s="36">
        <f>AU3466*H3466</f>
        <v>662.13994691955111</v>
      </c>
      <c r="T3467" s="37">
        <f>AV3466*I3466</f>
        <v>686.46995183726813</v>
      </c>
      <c r="U3467" s="57">
        <f t="shared" si="867"/>
        <v>0.52780802697061091</v>
      </c>
      <c r="V3467" s="58">
        <f t="shared" si="865"/>
        <v>0.40799644748646585</v>
      </c>
      <c r="W3467" s="59">
        <f t="shared" si="866"/>
        <v>6.4195525542923335E-2</v>
      </c>
      <c r="Y3467" s="7">
        <f t="shared" si="862"/>
        <v>0</v>
      </c>
      <c r="Z3467" s="40"/>
      <c r="AA3467" s="40"/>
      <c r="AB3467" s="40"/>
      <c r="AC3467" s="40"/>
      <c r="AD3467" s="40"/>
      <c r="AE3467" s="40"/>
      <c r="AF3467" s="40"/>
      <c r="AG3467" s="41"/>
      <c r="AH3467" s="40"/>
      <c r="AI3467" s="40"/>
      <c r="AJ3467" s="40"/>
      <c r="AK3467" s="40"/>
      <c r="AL3467" s="40"/>
      <c r="AM3467" s="41"/>
      <c r="AN3467" s="36">
        <f>Y3467*(IF(AND(AH3467&gt;0,AI3467&lt;0),AH3467,0)+IF(AND(AJ3467&lt;0,AK3467&gt;0),AJ3467,0)+IF(AND(AL3467&gt;0,AM3467&gt;0),AL3467,0))</f>
        <v>0</v>
      </c>
      <c r="AO3467" s="37">
        <f>Y3467*(IF(AND(AH3467&gt;0,AI3467&lt;0),AI3467,0)+IF(AND(AJ3467&lt;0,AK3467&gt;0),AK3467,0)+IF(AND(AL3467&gt;0,AM3467&gt;0),AM3467,0))</f>
        <v>0</v>
      </c>
      <c r="AQ3467" s="40">
        <f>AU3467*D3467</f>
        <v>56116.360501431955</v>
      </c>
      <c r="AR3467" s="40">
        <f>AV3467*E3467</f>
        <v>43378.03625659697</v>
      </c>
      <c r="AS3467" s="40">
        <f>IF(AND(Y3467&lt;&gt;0,AN3467&lt;&gt;0),0,Q3467)</f>
        <v>6825.2452972757783</v>
      </c>
      <c r="AT3467" s="41">
        <f t="shared" si="868"/>
        <v>106319.64205530469</v>
      </c>
      <c r="AU3467" s="42">
        <f>S3467+AN3467</f>
        <v>662.13994691955111</v>
      </c>
      <c r="AV3467" s="37">
        <f>T3467+AO3467</f>
        <v>686.46995183726813</v>
      </c>
      <c r="AW3467" s="58">
        <f t="shared" si="853"/>
        <v>0.52780802697061091</v>
      </c>
      <c r="AX3467" s="58">
        <f t="shared" si="854"/>
        <v>0.40799644748646585</v>
      </c>
      <c r="AY3467" s="59">
        <f t="shared" si="855"/>
        <v>6.4195525542923335E-2</v>
      </c>
      <c r="AZ3467" s="54">
        <f t="shared" si="863"/>
        <v>4.3075919810249275E-3</v>
      </c>
    </row>
    <row r="3468" spans="3:52" x14ac:dyDescent="0.25">
      <c r="C3468" s="35">
        <v>39701</v>
      </c>
      <c r="D3468" s="36">
        <v>87.86</v>
      </c>
      <c r="E3468" s="37">
        <v>63.2</v>
      </c>
      <c r="F3468" s="38">
        <v>0</v>
      </c>
      <c r="G3468" s="7">
        <v>0</v>
      </c>
      <c r="H3468" s="38">
        <v>1</v>
      </c>
      <c r="I3468" s="7">
        <v>1</v>
      </c>
      <c r="J3468" s="36">
        <f t="shared" si="856"/>
        <v>87.816070000000011</v>
      </c>
      <c r="K3468" s="37">
        <f t="shared" si="857"/>
        <v>63.168400000000005</v>
      </c>
      <c r="L3468" s="36">
        <f t="shared" si="858"/>
        <v>87.903929999999988</v>
      </c>
      <c r="M3468" s="37">
        <f t="shared" si="859"/>
        <v>63.2316</v>
      </c>
      <c r="O3468" s="39">
        <f t="shared" si="860"/>
        <v>58175.615736351763</v>
      </c>
      <c r="P3468" s="40">
        <f t="shared" si="861"/>
        <v>43384.900956115351</v>
      </c>
      <c r="Q3468" s="40">
        <f>S3468*F3468+T3468*G3468+AS3467*(1+$G$9/252)</f>
        <v>6825.5161403431302</v>
      </c>
      <c r="R3468" s="41">
        <f t="shared" si="864"/>
        <v>108386.03283281025</v>
      </c>
      <c r="S3468" s="36">
        <f>AU3467*H3467</f>
        <v>662.13994691955111</v>
      </c>
      <c r="T3468" s="37">
        <f>AV3467*I3467</f>
        <v>686.46995183726813</v>
      </c>
      <c r="U3468" s="57">
        <f t="shared" si="867"/>
        <v>0.53674458060560215</v>
      </c>
      <c r="V3468" s="58">
        <f t="shared" si="865"/>
        <v>0.40028128922329209</v>
      </c>
      <c r="W3468" s="59">
        <f t="shared" si="866"/>
        <v>6.2974130171105716E-2</v>
      </c>
      <c r="Y3468" s="7">
        <f t="shared" si="862"/>
        <v>0</v>
      </c>
      <c r="Z3468" s="40"/>
      <c r="AA3468" s="40"/>
      <c r="AB3468" s="40"/>
      <c r="AC3468" s="40"/>
      <c r="AD3468" s="40"/>
      <c r="AE3468" s="40"/>
      <c r="AF3468" s="40"/>
      <c r="AG3468" s="41"/>
      <c r="AH3468" s="40"/>
      <c r="AI3468" s="40"/>
      <c r="AJ3468" s="40"/>
      <c r="AK3468" s="40"/>
      <c r="AL3468" s="40"/>
      <c r="AM3468" s="41"/>
      <c r="AN3468" s="36">
        <f>Y3468*(IF(AND(AH3468&gt;0,AI3468&lt;0),AH3468,0)+IF(AND(AJ3468&lt;0,AK3468&gt;0),AJ3468,0)+IF(AND(AL3468&gt;0,AM3468&gt;0),AL3468,0))</f>
        <v>0</v>
      </c>
      <c r="AO3468" s="37">
        <f>Y3468*(IF(AND(AH3468&gt;0,AI3468&lt;0),AI3468,0)+IF(AND(AJ3468&lt;0,AK3468&gt;0),AK3468,0)+IF(AND(AL3468&gt;0,AM3468&gt;0),AM3468,0))</f>
        <v>0</v>
      </c>
      <c r="AQ3468" s="40">
        <f>AU3468*D3468</f>
        <v>58175.615736351763</v>
      </c>
      <c r="AR3468" s="40">
        <f>AV3468*E3468</f>
        <v>43384.900956115351</v>
      </c>
      <c r="AS3468" s="40">
        <f>IF(AND(Y3468&lt;&gt;0,AN3468&lt;&gt;0),0,Q3468)</f>
        <v>6825.5161403431302</v>
      </c>
      <c r="AT3468" s="41">
        <f t="shared" si="868"/>
        <v>108386.03283281025</v>
      </c>
      <c r="AU3468" s="42">
        <f>S3468+AN3468</f>
        <v>662.13994691955111</v>
      </c>
      <c r="AV3468" s="37">
        <f>T3468+AO3468</f>
        <v>686.46995183726813</v>
      </c>
      <c r="AW3468" s="58">
        <f t="shared" si="853"/>
        <v>0.53674458060560215</v>
      </c>
      <c r="AX3468" s="58">
        <f t="shared" si="854"/>
        <v>0.40028128922329209</v>
      </c>
      <c r="AY3468" s="59">
        <f t="shared" si="855"/>
        <v>6.2974130171105716E-2</v>
      </c>
      <c r="AZ3468" s="54">
        <f t="shared" si="863"/>
        <v>1.943564460488556E-2</v>
      </c>
    </row>
    <row r="3469" spans="3:52" x14ac:dyDescent="0.25">
      <c r="C3469" s="35">
        <v>39702</v>
      </c>
      <c r="D3469" s="36">
        <v>90.47</v>
      </c>
      <c r="E3469" s="37">
        <v>64.56</v>
      </c>
      <c r="F3469" s="38">
        <v>0</v>
      </c>
      <c r="G3469" s="7">
        <v>0</v>
      </c>
      <c r="H3469" s="38">
        <v>1</v>
      </c>
      <c r="I3469" s="7">
        <v>1</v>
      </c>
      <c r="J3469" s="36">
        <f t="shared" si="856"/>
        <v>90.424765000000008</v>
      </c>
      <c r="K3469" s="37">
        <f t="shared" si="857"/>
        <v>64.527720000000002</v>
      </c>
      <c r="L3469" s="36">
        <f t="shared" si="858"/>
        <v>90.51523499999999</v>
      </c>
      <c r="M3469" s="37">
        <f t="shared" si="859"/>
        <v>64.592280000000002</v>
      </c>
      <c r="O3469" s="39">
        <f t="shared" si="860"/>
        <v>59903.800997811784</v>
      </c>
      <c r="P3469" s="40">
        <f t="shared" si="861"/>
        <v>44318.500090614034</v>
      </c>
      <c r="Q3469" s="40">
        <f>S3469*F3469+T3469*G3469+AS3468*(1+$G$9/252)</f>
        <v>6825.786994158223</v>
      </c>
      <c r="R3469" s="41">
        <f t="shared" si="864"/>
        <v>111048.08808258404</v>
      </c>
      <c r="S3469" s="36">
        <f>AU3468*H3468</f>
        <v>662.13994691955111</v>
      </c>
      <c r="T3469" s="37">
        <f>AV3468*I3468</f>
        <v>686.46995183726813</v>
      </c>
      <c r="U3469" s="57">
        <f t="shared" si="867"/>
        <v>0.53944018336689081</v>
      </c>
      <c r="V3469" s="58">
        <f t="shared" si="865"/>
        <v>0.39909286918704384</v>
      </c>
      <c r="W3469" s="59">
        <f t="shared" si="866"/>
        <v>6.1466947446065297E-2</v>
      </c>
      <c r="Y3469" s="7">
        <f t="shared" si="862"/>
        <v>0</v>
      </c>
      <c r="Z3469" s="40"/>
      <c r="AA3469" s="40"/>
      <c r="AB3469" s="40"/>
      <c r="AC3469" s="40"/>
      <c r="AD3469" s="40"/>
      <c r="AE3469" s="40"/>
      <c r="AF3469" s="40"/>
      <c r="AG3469" s="41"/>
      <c r="AH3469" s="40"/>
      <c r="AI3469" s="40"/>
      <c r="AJ3469" s="40"/>
      <c r="AK3469" s="40"/>
      <c r="AL3469" s="40"/>
      <c r="AM3469" s="41"/>
      <c r="AN3469" s="36">
        <f>Y3469*(IF(AND(AH3469&gt;0,AI3469&lt;0),AH3469,0)+IF(AND(AJ3469&lt;0,AK3469&gt;0),AJ3469,0)+IF(AND(AL3469&gt;0,AM3469&gt;0),AL3469,0))</f>
        <v>0</v>
      </c>
      <c r="AO3469" s="37">
        <f>Y3469*(IF(AND(AH3469&gt;0,AI3469&lt;0),AI3469,0)+IF(AND(AJ3469&lt;0,AK3469&gt;0),AK3469,0)+IF(AND(AL3469&gt;0,AM3469&gt;0),AM3469,0))</f>
        <v>0</v>
      </c>
      <c r="AQ3469" s="40">
        <f>AU3469*D3469</f>
        <v>59903.800997811784</v>
      </c>
      <c r="AR3469" s="40">
        <f>AV3469*E3469</f>
        <v>44318.500090614034</v>
      </c>
      <c r="AS3469" s="40">
        <f>IF(AND(Y3469&lt;&gt;0,AN3469&lt;&gt;0),0,Q3469)</f>
        <v>6825.786994158223</v>
      </c>
      <c r="AT3469" s="41">
        <f t="shared" si="868"/>
        <v>111048.08808258404</v>
      </c>
      <c r="AU3469" s="42">
        <f>S3469+AN3469</f>
        <v>662.13994691955111</v>
      </c>
      <c r="AV3469" s="37">
        <f>T3469+AO3469</f>
        <v>686.46995183726813</v>
      </c>
      <c r="AW3469" s="58">
        <f t="shared" si="853"/>
        <v>0.53944018336689081</v>
      </c>
      <c r="AX3469" s="58">
        <f t="shared" si="854"/>
        <v>0.39909286918704384</v>
      </c>
      <c r="AY3469" s="59">
        <f t="shared" si="855"/>
        <v>6.1466947446065297E-2</v>
      </c>
      <c r="AZ3469" s="54">
        <f t="shared" si="863"/>
        <v>2.4560869885145831E-2</v>
      </c>
    </row>
    <row r="3470" spans="3:52" x14ac:dyDescent="0.25">
      <c r="C3470" s="35">
        <v>39703</v>
      </c>
      <c r="D3470" s="36">
        <v>90.84</v>
      </c>
      <c r="E3470" s="37">
        <v>64.06</v>
      </c>
      <c r="F3470" s="38">
        <v>0</v>
      </c>
      <c r="G3470" s="7">
        <v>0</v>
      </c>
      <c r="H3470" s="38">
        <v>1</v>
      </c>
      <c r="I3470" s="7">
        <v>1</v>
      </c>
      <c r="J3470" s="36">
        <f t="shared" si="856"/>
        <v>90.794580000000011</v>
      </c>
      <c r="K3470" s="37">
        <f t="shared" si="857"/>
        <v>64.02797000000001</v>
      </c>
      <c r="L3470" s="36">
        <f t="shared" si="858"/>
        <v>90.885419999999996</v>
      </c>
      <c r="M3470" s="37">
        <f t="shared" si="859"/>
        <v>64.092029999999994</v>
      </c>
      <c r="O3470" s="39">
        <f t="shared" si="860"/>
        <v>60148.792778172028</v>
      </c>
      <c r="P3470" s="40">
        <f t="shared" si="861"/>
        <v>43975.265114695401</v>
      </c>
      <c r="Q3470" s="40">
        <f>S3470*F3470+T3470*G3470+AS3469*(1+$G$9/252)</f>
        <v>6826.0578587214823</v>
      </c>
      <c r="R3470" s="41">
        <f t="shared" si="864"/>
        <v>110950.11575158891</v>
      </c>
      <c r="S3470" s="36">
        <f>AU3469*H3469</f>
        <v>662.13994691955111</v>
      </c>
      <c r="T3470" s="37">
        <f>AV3469*I3469</f>
        <v>686.46995183726813</v>
      </c>
      <c r="U3470" s="57">
        <f t="shared" si="867"/>
        <v>0.54212465098136364</v>
      </c>
      <c r="V3470" s="58">
        <f t="shared" si="865"/>
        <v>0.39635168306767299</v>
      </c>
      <c r="W3470" s="59">
        <f t="shared" si="866"/>
        <v>6.1523665950963438E-2</v>
      </c>
      <c r="Y3470" s="7">
        <f t="shared" si="862"/>
        <v>0</v>
      </c>
      <c r="Z3470" s="40"/>
      <c r="AA3470" s="40"/>
      <c r="AB3470" s="40"/>
      <c r="AC3470" s="40"/>
      <c r="AD3470" s="40"/>
      <c r="AE3470" s="40"/>
      <c r="AF3470" s="40"/>
      <c r="AG3470" s="41"/>
      <c r="AH3470" s="40"/>
      <c r="AI3470" s="40"/>
      <c r="AJ3470" s="40"/>
      <c r="AK3470" s="40"/>
      <c r="AL3470" s="40"/>
      <c r="AM3470" s="41"/>
      <c r="AN3470" s="36">
        <f>Y3470*(IF(AND(AH3470&gt;0,AI3470&lt;0),AH3470,0)+IF(AND(AJ3470&lt;0,AK3470&gt;0),AJ3470,0)+IF(AND(AL3470&gt;0,AM3470&gt;0),AL3470,0))</f>
        <v>0</v>
      </c>
      <c r="AO3470" s="37">
        <f>Y3470*(IF(AND(AH3470&gt;0,AI3470&lt;0),AI3470,0)+IF(AND(AJ3470&lt;0,AK3470&gt;0),AK3470,0)+IF(AND(AL3470&gt;0,AM3470&gt;0),AM3470,0))</f>
        <v>0</v>
      </c>
      <c r="AQ3470" s="40">
        <f>AU3470*D3470</f>
        <v>60148.792778172028</v>
      </c>
      <c r="AR3470" s="40">
        <f>AV3470*E3470</f>
        <v>43975.265114695401</v>
      </c>
      <c r="AS3470" s="40">
        <f>IF(AND(Y3470&lt;&gt;0,AN3470&lt;&gt;0),0,Q3470)</f>
        <v>6826.0578587214823</v>
      </c>
      <c r="AT3470" s="41">
        <f t="shared" si="868"/>
        <v>110950.11575158891</v>
      </c>
      <c r="AU3470" s="42">
        <f>S3470+AN3470</f>
        <v>662.13994691955111</v>
      </c>
      <c r="AV3470" s="37">
        <f>T3470+AO3470</f>
        <v>686.46995183726813</v>
      </c>
      <c r="AW3470" s="58">
        <f t="shared" si="853"/>
        <v>0.54212465098136364</v>
      </c>
      <c r="AX3470" s="58">
        <f t="shared" si="854"/>
        <v>0.39635168306767299</v>
      </c>
      <c r="AY3470" s="59">
        <f t="shared" si="855"/>
        <v>6.1523665950963438E-2</v>
      </c>
      <c r="AZ3470" s="54">
        <f t="shared" si="863"/>
        <v>-8.8225139835163002E-4</v>
      </c>
    </row>
    <row r="3471" spans="3:52" x14ac:dyDescent="0.25">
      <c r="C3471" s="35">
        <v>39706</v>
      </c>
      <c r="D3471" s="36">
        <v>90.5</v>
      </c>
      <c r="E3471" s="37">
        <v>63.72</v>
      </c>
      <c r="F3471" s="38">
        <v>0</v>
      </c>
      <c r="G3471" s="7">
        <v>0</v>
      </c>
      <c r="H3471" s="38">
        <v>1</v>
      </c>
      <c r="I3471" s="7">
        <v>1</v>
      </c>
      <c r="J3471" s="36">
        <f t="shared" si="856"/>
        <v>90.454750000000004</v>
      </c>
      <c r="K3471" s="37">
        <f t="shared" si="857"/>
        <v>63.688140000000004</v>
      </c>
      <c r="L3471" s="36">
        <f t="shared" si="858"/>
        <v>90.545249999999996</v>
      </c>
      <c r="M3471" s="37">
        <f t="shared" si="859"/>
        <v>63.751859999999994</v>
      </c>
      <c r="O3471" s="39">
        <f t="shared" si="860"/>
        <v>59923.665196219372</v>
      </c>
      <c r="P3471" s="40">
        <f t="shared" si="861"/>
        <v>43741.865331070723</v>
      </c>
      <c r="Q3471" s="40">
        <f>S3471*F3471+T3471*G3471+AS3470*(1+$G$9/252)</f>
        <v>6826.3287340333354</v>
      </c>
      <c r="R3471" s="41">
        <f t="shared" si="864"/>
        <v>110491.85926132344</v>
      </c>
      <c r="S3471" s="36">
        <f>AU3470*H3470</f>
        <v>662.13994691955111</v>
      </c>
      <c r="T3471" s="37">
        <f>AV3470*I3470</f>
        <v>686.46995183726813</v>
      </c>
      <c r="U3471" s="57">
        <f t="shared" si="867"/>
        <v>0.54233556749637435</v>
      </c>
      <c r="V3471" s="58">
        <f t="shared" si="865"/>
        <v>0.39588315033795546</v>
      </c>
      <c r="W3471" s="59">
        <f t="shared" si="866"/>
        <v>6.178128216567013E-2</v>
      </c>
      <c r="Y3471" s="7">
        <f t="shared" si="862"/>
        <v>0</v>
      </c>
      <c r="Z3471" s="40"/>
      <c r="AA3471" s="40"/>
      <c r="AB3471" s="40"/>
      <c r="AC3471" s="40"/>
      <c r="AD3471" s="40"/>
      <c r="AE3471" s="40"/>
      <c r="AF3471" s="40"/>
      <c r="AG3471" s="41"/>
      <c r="AH3471" s="40"/>
      <c r="AI3471" s="40"/>
      <c r="AJ3471" s="40"/>
      <c r="AK3471" s="40"/>
      <c r="AL3471" s="40"/>
      <c r="AM3471" s="41"/>
      <c r="AN3471" s="36">
        <f>Y3471*(IF(AND(AH3471&gt;0,AI3471&lt;0),AH3471,0)+IF(AND(AJ3471&lt;0,AK3471&gt;0),AJ3471,0)+IF(AND(AL3471&gt;0,AM3471&gt;0),AL3471,0))</f>
        <v>0</v>
      </c>
      <c r="AO3471" s="37">
        <f>Y3471*(IF(AND(AH3471&gt;0,AI3471&lt;0),AI3471,0)+IF(AND(AJ3471&lt;0,AK3471&gt;0),AK3471,0)+IF(AND(AL3471&gt;0,AM3471&gt;0),AM3471,0))</f>
        <v>0</v>
      </c>
      <c r="AQ3471" s="40">
        <f>AU3471*D3471</f>
        <v>59923.665196219372</v>
      </c>
      <c r="AR3471" s="40">
        <f>AV3471*E3471</f>
        <v>43741.865331070723</v>
      </c>
      <c r="AS3471" s="40">
        <f>IF(AND(Y3471&lt;&gt;0,AN3471&lt;&gt;0),0,Q3471)</f>
        <v>6826.3287340333354</v>
      </c>
      <c r="AT3471" s="41">
        <f t="shared" si="868"/>
        <v>110491.85926132344</v>
      </c>
      <c r="AU3471" s="42">
        <f>S3471+AN3471</f>
        <v>662.13994691955111</v>
      </c>
      <c r="AV3471" s="37">
        <f>T3471+AO3471</f>
        <v>686.46995183726813</v>
      </c>
      <c r="AW3471" s="58">
        <f t="shared" si="853"/>
        <v>0.54233556749637435</v>
      </c>
      <c r="AX3471" s="58">
        <f t="shared" si="854"/>
        <v>0.39588315033795546</v>
      </c>
      <c r="AY3471" s="59">
        <f t="shared" si="855"/>
        <v>6.178128216567013E-2</v>
      </c>
      <c r="AZ3471" s="54">
        <f t="shared" si="863"/>
        <v>-4.130293034497412E-3</v>
      </c>
    </row>
    <row r="3472" spans="3:52" x14ac:dyDescent="0.25">
      <c r="C3472" s="35">
        <v>39707</v>
      </c>
      <c r="D3472" s="36">
        <v>92</v>
      </c>
      <c r="E3472" s="37">
        <v>64.290000000000006</v>
      </c>
      <c r="F3472" s="38">
        <v>0</v>
      </c>
      <c r="G3472" s="7">
        <v>0</v>
      </c>
      <c r="H3472" s="38">
        <v>1</v>
      </c>
      <c r="I3472" s="7">
        <v>1</v>
      </c>
      <c r="J3472" s="36">
        <f t="shared" si="856"/>
        <v>91.954000000000008</v>
      </c>
      <c r="K3472" s="37">
        <f t="shared" si="857"/>
        <v>64.257855000000006</v>
      </c>
      <c r="L3472" s="36">
        <f t="shared" si="858"/>
        <v>92.045999999999992</v>
      </c>
      <c r="M3472" s="37">
        <f t="shared" si="859"/>
        <v>64.322145000000006</v>
      </c>
      <c r="O3472" s="39">
        <f t="shared" si="860"/>
        <v>60916.875116598705</v>
      </c>
      <c r="P3472" s="40">
        <f t="shared" si="861"/>
        <v>44133.153203617971</v>
      </c>
      <c r="Q3472" s="40">
        <f>S3472*F3472+T3472*G3472+AS3471*(1+$G$9/252)</f>
        <v>6826.5996200942091</v>
      </c>
      <c r="R3472" s="41">
        <f t="shared" si="864"/>
        <v>111876.62794031088</v>
      </c>
      <c r="S3472" s="36">
        <f>AU3471*H3471</f>
        <v>662.13994691955111</v>
      </c>
      <c r="T3472" s="37">
        <f>AV3471*I3471</f>
        <v>686.46995183726813</v>
      </c>
      <c r="U3472" s="57">
        <f t="shared" si="867"/>
        <v>0.54450045767467592</v>
      </c>
      <c r="V3472" s="58">
        <f t="shared" si="865"/>
        <v>0.39448054536613464</v>
      </c>
      <c r="W3472" s="59">
        <f t="shared" si="866"/>
        <v>6.1018996959189539E-2</v>
      </c>
      <c r="Y3472" s="7">
        <f t="shared" si="862"/>
        <v>0</v>
      </c>
      <c r="Z3472" s="40"/>
      <c r="AA3472" s="40"/>
      <c r="AB3472" s="40"/>
      <c r="AC3472" s="40"/>
      <c r="AD3472" s="40"/>
      <c r="AE3472" s="40"/>
      <c r="AF3472" s="40"/>
      <c r="AG3472" s="41"/>
      <c r="AH3472" s="40"/>
      <c r="AI3472" s="40"/>
      <c r="AJ3472" s="40"/>
      <c r="AK3472" s="40"/>
      <c r="AL3472" s="40"/>
      <c r="AM3472" s="41"/>
      <c r="AN3472" s="36">
        <f>Y3472*(IF(AND(AH3472&gt;0,AI3472&lt;0),AH3472,0)+IF(AND(AJ3472&lt;0,AK3472&gt;0),AJ3472,0)+IF(AND(AL3472&gt;0,AM3472&gt;0),AL3472,0))</f>
        <v>0</v>
      </c>
      <c r="AO3472" s="37">
        <f>Y3472*(IF(AND(AH3472&gt;0,AI3472&lt;0),AI3472,0)+IF(AND(AJ3472&lt;0,AK3472&gt;0),AK3472,0)+IF(AND(AL3472&gt;0,AM3472&gt;0),AM3472,0))</f>
        <v>0</v>
      </c>
      <c r="AQ3472" s="40">
        <f>AU3472*D3472</f>
        <v>60916.875116598705</v>
      </c>
      <c r="AR3472" s="40">
        <f>AV3472*E3472</f>
        <v>44133.153203617971</v>
      </c>
      <c r="AS3472" s="40">
        <f>IF(AND(Y3472&lt;&gt;0,AN3472&lt;&gt;0),0,Q3472)</f>
        <v>6826.5996200942091</v>
      </c>
      <c r="AT3472" s="41">
        <f t="shared" si="868"/>
        <v>111876.62794031088</v>
      </c>
      <c r="AU3472" s="42">
        <f>S3472+AN3472</f>
        <v>662.13994691955111</v>
      </c>
      <c r="AV3472" s="37">
        <f>T3472+AO3472</f>
        <v>686.46995183726813</v>
      </c>
      <c r="AW3472" s="58">
        <f t="shared" si="853"/>
        <v>0.54450045767467592</v>
      </c>
      <c r="AX3472" s="58">
        <f t="shared" si="854"/>
        <v>0.39448054536613464</v>
      </c>
      <c r="AY3472" s="59">
        <f t="shared" si="855"/>
        <v>6.1018996959189539E-2</v>
      </c>
      <c r="AZ3472" s="54">
        <f t="shared" si="863"/>
        <v>1.2532766560768405E-2</v>
      </c>
    </row>
    <row r="3473" spans="3:52" x14ac:dyDescent="0.25">
      <c r="C3473" s="35">
        <v>39708</v>
      </c>
      <c r="D3473" s="36">
        <v>88.07</v>
      </c>
      <c r="E3473" s="37">
        <v>62.52</v>
      </c>
      <c r="F3473" s="38">
        <v>0</v>
      </c>
      <c r="G3473" s="7">
        <v>0</v>
      </c>
      <c r="H3473" s="38">
        <v>1</v>
      </c>
      <c r="I3473" s="7">
        <v>1</v>
      </c>
      <c r="J3473" s="36">
        <f t="shared" si="856"/>
        <v>88.025964999999999</v>
      </c>
      <c r="K3473" s="37">
        <f t="shared" si="857"/>
        <v>62.488740000000007</v>
      </c>
      <c r="L3473" s="36">
        <f t="shared" si="858"/>
        <v>88.114034999999987</v>
      </c>
      <c r="M3473" s="37">
        <f t="shared" si="859"/>
        <v>62.551259999999999</v>
      </c>
      <c r="O3473" s="39">
        <f t="shared" si="860"/>
        <v>58314.665125204861</v>
      </c>
      <c r="P3473" s="40">
        <f t="shared" si="861"/>
        <v>42918.101388866009</v>
      </c>
      <c r="Q3473" s="40">
        <f>S3473*F3473+T3473*G3473+AS3472*(1+$G$9/252)</f>
        <v>6826.8705169045297</v>
      </c>
      <c r="R3473" s="41">
        <f t="shared" si="864"/>
        <v>108059.6370309754</v>
      </c>
      <c r="S3473" s="36">
        <f>AU3472*H3472</f>
        <v>662.13994691955111</v>
      </c>
      <c r="T3473" s="37">
        <f>AV3472*I3472</f>
        <v>686.46995183726813</v>
      </c>
      <c r="U3473" s="57">
        <f t="shared" si="867"/>
        <v>0.53965260968338169</v>
      </c>
      <c r="V3473" s="58">
        <f t="shared" si="865"/>
        <v>0.39717051221043331</v>
      </c>
      <c r="W3473" s="59">
        <f t="shared" si="866"/>
        <v>6.3176878106185025E-2</v>
      </c>
      <c r="Y3473" s="7">
        <f t="shared" si="862"/>
        <v>0</v>
      </c>
      <c r="Z3473" s="40"/>
      <c r="AA3473" s="40"/>
      <c r="AB3473" s="40"/>
      <c r="AC3473" s="40"/>
      <c r="AD3473" s="40"/>
      <c r="AE3473" s="40"/>
      <c r="AF3473" s="40"/>
      <c r="AG3473" s="41"/>
      <c r="AH3473" s="40"/>
      <c r="AI3473" s="40"/>
      <c r="AJ3473" s="40"/>
      <c r="AK3473" s="40"/>
      <c r="AL3473" s="40"/>
      <c r="AM3473" s="41"/>
      <c r="AN3473" s="36">
        <f>Y3473*(IF(AND(AH3473&gt;0,AI3473&lt;0),AH3473,0)+IF(AND(AJ3473&lt;0,AK3473&gt;0),AJ3473,0)+IF(AND(AL3473&gt;0,AM3473&gt;0),AL3473,0))</f>
        <v>0</v>
      </c>
      <c r="AO3473" s="37">
        <f>Y3473*(IF(AND(AH3473&gt;0,AI3473&lt;0),AI3473,0)+IF(AND(AJ3473&lt;0,AK3473&gt;0),AK3473,0)+IF(AND(AL3473&gt;0,AM3473&gt;0),AM3473,0))</f>
        <v>0</v>
      </c>
      <c r="AQ3473" s="40">
        <f>AU3473*D3473</f>
        <v>58314.665125204861</v>
      </c>
      <c r="AR3473" s="40">
        <f>AV3473*E3473</f>
        <v>42918.101388866009</v>
      </c>
      <c r="AS3473" s="40">
        <f>IF(AND(Y3473&lt;&gt;0,AN3473&lt;&gt;0),0,Q3473)</f>
        <v>6826.8705169045297</v>
      </c>
      <c r="AT3473" s="41">
        <f t="shared" si="868"/>
        <v>108059.6370309754</v>
      </c>
      <c r="AU3473" s="42">
        <f>S3473+AN3473</f>
        <v>662.13994691955111</v>
      </c>
      <c r="AV3473" s="37">
        <f>T3473+AO3473</f>
        <v>686.46995183726813</v>
      </c>
      <c r="AW3473" s="58">
        <f t="shared" si="853"/>
        <v>0.53965260968338169</v>
      </c>
      <c r="AX3473" s="58">
        <f t="shared" si="854"/>
        <v>0.39717051221043331</v>
      </c>
      <c r="AY3473" s="59">
        <f t="shared" si="855"/>
        <v>6.3176878106185025E-2</v>
      </c>
      <c r="AZ3473" s="54">
        <f t="shared" si="863"/>
        <v>-3.4117858033511195E-2</v>
      </c>
    </row>
    <row r="3474" spans="3:52" x14ac:dyDescent="0.25">
      <c r="C3474" s="35">
        <v>39709</v>
      </c>
      <c r="D3474" s="36">
        <v>91.13</v>
      </c>
      <c r="E3474" s="37">
        <v>63.96</v>
      </c>
      <c r="F3474" s="38">
        <v>0</v>
      </c>
      <c r="G3474" s="7">
        <v>0</v>
      </c>
      <c r="H3474" s="38">
        <v>1</v>
      </c>
      <c r="I3474" s="7">
        <v>1</v>
      </c>
      <c r="J3474" s="36">
        <f t="shared" si="856"/>
        <v>91.084434999999999</v>
      </c>
      <c r="K3474" s="37">
        <f t="shared" si="857"/>
        <v>63.928020000000004</v>
      </c>
      <c r="L3474" s="36">
        <f t="shared" si="858"/>
        <v>91.175564999999992</v>
      </c>
      <c r="M3474" s="37">
        <f t="shared" si="859"/>
        <v>63.991979999999998</v>
      </c>
      <c r="O3474" s="39">
        <f t="shared" si="860"/>
        <v>60340.813362778688</v>
      </c>
      <c r="P3474" s="40">
        <f t="shared" si="861"/>
        <v>43906.618119511673</v>
      </c>
      <c r="Q3474" s="40">
        <f>S3474*F3474+T3474*G3474+AS3473*(1+$G$9/252)</f>
        <v>6827.141424464724</v>
      </c>
      <c r="R3474" s="41">
        <f t="shared" si="864"/>
        <v>111074.57290675509</v>
      </c>
      <c r="S3474" s="36">
        <f>AU3473*H3473</f>
        <v>662.13994691955111</v>
      </c>
      <c r="T3474" s="37">
        <f>AV3473*I3473</f>
        <v>686.46995183726813</v>
      </c>
      <c r="U3474" s="57">
        <f t="shared" si="867"/>
        <v>0.5432459633532295</v>
      </c>
      <c r="V3474" s="58">
        <f t="shared" si="865"/>
        <v>0.39528955160935358</v>
      </c>
      <c r="W3474" s="59">
        <f t="shared" si="866"/>
        <v>6.146448503741693E-2</v>
      </c>
      <c r="Y3474" s="7">
        <f t="shared" si="862"/>
        <v>0</v>
      </c>
      <c r="Z3474" s="40"/>
      <c r="AA3474" s="40"/>
      <c r="AB3474" s="40"/>
      <c r="AC3474" s="40"/>
      <c r="AD3474" s="40"/>
      <c r="AE3474" s="40"/>
      <c r="AF3474" s="40"/>
      <c r="AG3474" s="41"/>
      <c r="AH3474" s="40"/>
      <c r="AI3474" s="40"/>
      <c r="AJ3474" s="40"/>
      <c r="AK3474" s="40"/>
      <c r="AL3474" s="40"/>
      <c r="AM3474" s="41"/>
      <c r="AN3474" s="36">
        <f>Y3474*(IF(AND(AH3474&gt;0,AI3474&lt;0),AH3474,0)+IF(AND(AJ3474&lt;0,AK3474&gt;0),AJ3474,0)+IF(AND(AL3474&gt;0,AM3474&gt;0),AL3474,0))</f>
        <v>0</v>
      </c>
      <c r="AO3474" s="37">
        <f>Y3474*(IF(AND(AH3474&gt;0,AI3474&lt;0),AI3474,0)+IF(AND(AJ3474&lt;0,AK3474&gt;0),AK3474,0)+IF(AND(AL3474&gt;0,AM3474&gt;0),AM3474,0))</f>
        <v>0</v>
      </c>
      <c r="AQ3474" s="40">
        <f>AU3474*D3474</f>
        <v>60340.813362778688</v>
      </c>
      <c r="AR3474" s="40">
        <f>AV3474*E3474</f>
        <v>43906.618119511673</v>
      </c>
      <c r="AS3474" s="40">
        <f>IF(AND(Y3474&lt;&gt;0,AN3474&lt;&gt;0),0,Q3474)</f>
        <v>6827.141424464724</v>
      </c>
      <c r="AT3474" s="41">
        <f t="shared" si="868"/>
        <v>111074.57290675509</v>
      </c>
      <c r="AU3474" s="42">
        <f>S3474+AN3474</f>
        <v>662.13994691955111</v>
      </c>
      <c r="AV3474" s="37">
        <f>T3474+AO3474</f>
        <v>686.46995183726813</v>
      </c>
      <c r="AW3474" s="58">
        <f t="shared" si="853"/>
        <v>0.5432459633532295</v>
      </c>
      <c r="AX3474" s="58">
        <f t="shared" si="854"/>
        <v>0.39528955160935358</v>
      </c>
      <c r="AY3474" s="59">
        <f t="shared" si="855"/>
        <v>6.146448503741693E-2</v>
      </c>
      <c r="AZ3474" s="54">
        <f t="shared" si="863"/>
        <v>2.7900666322943968E-2</v>
      </c>
    </row>
    <row r="3475" spans="3:52" x14ac:dyDescent="0.25">
      <c r="C3475" s="35">
        <v>39710</v>
      </c>
      <c r="D3475" s="36">
        <v>90.08</v>
      </c>
      <c r="E3475" s="37">
        <v>63.98</v>
      </c>
      <c r="F3475" s="38">
        <v>0</v>
      </c>
      <c r="G3475" s="7">
        <v>0</v>
      </c>
      <c r="H3475" s="38">
        <v>1</v>
      </c>
      <c r="I3475" s="7">
        <v>1</v>
      </c>
      <c r="J3475" s="36">
        <f t="shared" si="856"/>
        <v>90.034959999999998</v>
      </c>
      <c r="K3475" s="37">
        <f t="shared" si="857"/>
        <v>63.948010000000004</v>
      </c>
      <c r="L3475" s="36">
        <f t="shared" si="858"/>
        <v>90.125039999999998</v>
      </c>
      <c r="M3475" s="37">
        <f t="shared" si="859"/>
        <v>64.011989999999997</v>
      </c>
      <c r="O3475" s="39">
        <f t="shared" si="860"/>
        <v>59645.566418513161</v>
      </c>
      <c r="P3475" s="40">
        <f t="shared" si="861"/>
        <v>43920.347518548413</v>
      </c>
      <c r="Q3475" s="40">
        <f>S3475*F3475+T3475*G3475+AS3474*(1+$G$9/252)</f>
        <v>6827.4123427752183</v>
      </c>
      <c r="R3475" s="41">
        <f t="shared" si="864"/>
        <v>110393.32627983679</v>
      </c>
      <c r="S3475" s="36">
        <f>AU3474*H3474</f>
        <v>662.13994691955111</v>
      </c>
      <c r="T3475" s="37">
        <f>AV3474*I3474</f>
        <v>686.46995183726813</v>
      </c>
      <c r="U3475" s="57">
        <f t="shared" si="867"/>
        <v>0.54030047312205454</v>
      </c>
      <c r="V3475" s="58">
        <f t="shared" si="865"/>
        <v>0.39785328514528517</v>
      </c>
      <c r="W3475" s="59">
        <f t="shared" si="866"/>
        <v>6.184624173266022E-2</v>
      </c>
      <c r="Y3475" s="7">
        <f t="shared" si="862"/>
        <v>0</v>
      </c>
      <c r="Z3475" s="40"/>
      <c r="AA3475" s="40"/>
      <c r="AB3475" s="40"/>
      <c r="AC3475" s="40"/>
      <c r="AD3475" s="40"/>
      <c r="AE3475" s="40"/>
      <c r="AF3475" s="40"/>
      <c r="AG3475" s="41"/>
      <c r="AH3475" s="40"/>
      <c r="AI3475" s="40"/>
      <c r="AJ3475" s="40"/>
      <c r="AK3475" s="40"/>
      <c r="AL3475" s="40"/>
      <c r="AM3475" s="41"/>
      <c r="AN3475" s="36">
        <f>Y3475*(IF(AND(AH3475&gt;0,AI3475&lt;0),AH3475,0)+IF(AND(AJ3475&lt;0,AK3475&gt;0),AJ3475,0)+IF(AND(AL3475&gt;0,AM3475&gt;0),AL3475,0))</f>
        <v>0</v>
      </c>
      <c r="AO3475" s="37">
        <f>Y3475*(IF(AND(AH3475&gt;0,AI3475&lt;0),AI3475,0)+IF(AND(AJ3475&lt;0,AK3475&gt;0),AK3475,0)+IF(AND(AL3475&gt;0,AM3475&gt;0),AM3475,0))</f>
        <v>0</v>
      </c>
      <c r="AQ3475" s="40">
        <f>AU3475*D3475</f>
        <v>59645.566418513161</v>
      </c>
      <c r="AR3475" s="40">
        <f>AV3475*E3475</f>
        <v>43920.347518548413</v>
      </c>
      <c r="AS3475" s="40">
        <f>IF(AND(Y3475&lt;&gt;0,AN3475&lt;&gt;0),0,Q3475)</f>
        <v>6827.4123427752183</v>
      </c>
      <c r="AT3475" s="41">
        <f t="shared" si="868"/>
        <v>110393.32627983679</v>
      </c>
      <c r="AU3475" s="42">
        <f>S3475+AN3475</f>
        <v>662.13994691955111</v>
      </c>
      <c r="AV3475" s="37">
        <f>T3475+AO3475</f>
        <v>686.46995183726813</v>
      </c>
      <c r="AW3475" s="58">
        <f t="shared" si="853"/>
        <v>0.54030047312205454</v>
      </c>
      <c r="AX3475" s="58">
        <f t="shared" si="854"/>
        <v>0.39785328514528517</v>
      </c>
      <c r="AY3475" s="59">
        <f t="shared" si="855"/>
        <v>6.184624173266022E-2</v>
      </c>
      <c r="AZ3475" s="54">
        <f t="shared" si="863"/>
        <v>-6.133236519308416E-3</v>
      </c>
    </row>
    <row r="3476" spans="3:52" x14ac:dyDescent="0.25">
      <c r="C3476" s="35">
        <v>39713</v>
      </c>
      <c r="D3476" s="36">
        <v>85.68</v>
      </c>
      <c r="E3476" s="37">
        <v>62.57</v>
      </c>
      <c r="F3476" s="38">
        <v>0</v>
      </c>
      <c r="G3476" s="7">
        <v>0</v>
      </c>
      <c r="H3476" s="38">
        <v>1</v>
      </c>
      <c r="I3476" s="7">
        <v>1</v>
      </c>
      <c r="J3476" s="36">
        <f t="shared" si="856"/>
        <v>85.637160000000009</v>
      </c>
      <c r="K3476" s="37">
        <f t="shared" si="857"/>
        <v>62.538715000000003</v>
      </c>
      <c r="L3476" s="36">
        <f t="shared" si="858"/>
        <v>85.722840000000005</v>
      </c>
      <c r="M3476" s="37">
        <f t="shared" si="859"/>
        <v>62.601284999999997</v>
      </c>
      <c r="O3476" s="39">
        <f t="shared" si="860"/>
        <v>56732.150652067146</v>
      </c>
      <c r="P3476" s="40">
        <f t="shared" si="861"/>
        <v>42952.424886457869</v>
      </c>
      <c r="Q3476" s="40">
        <f>S3476*F3476+T3476*G3476+AS3475*(1+$G$9/252)</f>
        <v>6827.6832718364394</v>
      </c>
      <c r="R3476" s="41">
        <f t="shared" si="864"/>
        <v>106512.25881036145</v>
      </c>
      <c r="S3476" s="36">
        <f>AU3475*H3475</f>
        <v>662.13994691955111</v>
      </c>
      <c r="T3476" s="37">
        <f>AV3475*I3475</f>
        <v>686.46995183726813</v>
      </c>
      <c r="U3476" s="57">
        <f t="shared" si="867"/>
        <v>0.53263494066983652</v>
      </c>
      <c r="V3476" s="58">
        <f t="shared" si="865"/>
        <v>0.40326273582209937</v>
      </c>
      <c r="W3476" s="59">
        <f t="shared" si="866"/>
        <v>6.4102323508064094E-2</v>
      </c>
      <c r="Y3476" s="7">
        <f t="shared" si="862"/>
        <v>0</v>
      </c>
      <c r="Z3476" s="40"/>
      <c r="AA3476" s="40"/>
      <c r="AB3476" s="40"/>
      <c r="AC3476" s="40"/>
      <c r="AD3476" s="40"/>
      <c r="AE3476" s="40"/>
      <c r="AF3476" s="40"/>
      <c r="AG3476" s="41"/>
      <c r="AH3476" s="40"/>
      <c r="AI3476" s="40"/>
      <c r="AJ3476" s="40"/>
      <c r="AK3476" s="40"/>
      <c r="AL3476" s="40"/>
      <c r="AM3476" s="41"/>
      <c r="AN3476" s="36">
        <f>Y3476*(IF(AND(AH3476&gt;0,AI3476&lt;0),AH3476,0)+IF(AND(AJ3476&lt;0,AK3476&gt;0),AJ3476,0)+IF(AND(AL3476&gt;0,AM3476&gt;0),AL3476,0))</f>
        <v>0</v>
      </c>
      <c r="AO3476" s="37">
        <f>Y3476*(IF(AND(AH3476&gt;0,AI3476&lt;0),AI3476,0)+IF(AND(AJ3476&lt;0,AK3476&gt;0),AK3476,0)+IF(AND(AL3476&gt;0,AM3476&gt;0),AM3476,0))</f>
        <v>0</v>
      </c>
      <c r="AQ3476" s="40">
        <f>AU3476*D3476</f>
        <v>56732.150652067146</v>
      </c>
      <c r="AR3476" s="40">
        <f>AV3476*E3476</f>
        <v>42952.424886457869</v>
      </c>
      <c r="AS3476" s="40">
        <f>IF(AND(Y3476&lt;&gt;0,AN3476&lt;&gt;0),0,Q3476)</f>
        <v>6827.6832718364394</v>
      </c>
      <c r="AT3476" s="41">
        <f t="shared" si="868"/>
        <v>106512.25881036145</v>
      </c>
      <c r="AU3476" s="42">
        <f>S3476+AN3476</f>
        <v>662.13994691955111</v>
      </c>
      <c r="AV3476" s="37">
        <f>T3476+AO3476</f>
        <v>686.46995183726813</v>
      </c>
      <c r="AW3476" s="58">
        <f t="shared" si="853"/>
        <v>0.53263494066983652</v>
      </c>
      <c r="AX3476" s="58">
        <f t="shared" si="854"/>
        <v>0.40326273582209937</v>
      </c>
      <c r="AY3476" s="59">
        <f t="shared" si="855"/>
        <v>6.4102323508064094E-2</v>
      </c>
      <c r="AZ3476" s="54">
        <f t="shared" si="863"/>
        <v>-3.5156721880425956E-2</v>
      </c>
    </row>
    <row r="3477" spans="3:52" x14ac:dyDescent="0.25">
      <c r="C3477" s="35">
        <v>39714</v>
      </c>
      <c r="D3477" s="36">
        <v>84.79</v>
      </c>
      <c r="E3477" s="37">
        <v>61.78</v>
      </c>
      <c r="F3477" s="38">
        <v>0</v>
      </c>
      <c r="G3477" s="7">
        <v>0</v>
      </c>
      <c r="H3477" s="38">
        <v>1</v>
      </c>
      <c r="I3477" s="7">
        <v>1</v>
      </c>
      <c r="J3477" s="36">
        <f t="shared" si="856"/>
        <v>84.747605000000007</v>
      </c>
      <c r="K3477" s="37">
        <f t="shared" si="857"/>
        <v>61.749110000000002</v>
      </c>
      <c r="L3477" s="36">
        <f t="shared" si="858"/>
        <v>84.832395000000005</v>
      </c>
      <c r="M3477" s="37">
        <f t="shared" si="859"/>
        <v>61.810890000000001</v>
      </c>
      <c r="O3477" s="39">
        <f t="shared" si="860"/>
        <v>56142.846099308743</v>
      </c>
      <c r="P3477" s="40">
        <f t="shared" si="861"/>
        <v>42410.113624506426</v>
      </c>
      <c r="Q3477" s="40">
        <f>S3477*F3477+T3477*G3477+AS3476*(1+$G$9/252)</f>
        <v>6827.9542116488137</v>
      </c>
      <c r="R3477" s="41">
        <f t="shared" si="864"/>
        <v>105380.91393546399</v>
      </c>
      <c r="S3477" s="36">
        <f>AU3476*H3476</f>
        <v>662.13994691955111</v>
      </c>
      <c r="T3477" s="37">
        <f>AV3476*I3476</f>
        <v>686.46995183726813</v>
      </c>
      <c r="U3477" s="57">
        <f t="shared" si="867"/>
        <v>0.53276104754311593</v>
      </c>
      <c r="V3477" s="58">
        <f t="shared" si="865"/>
        <v>0.40244587032599355</v>
      </c>
      <c r="W3477" s="59">
        <f t="shared" si="866"/>
        <v>6.4793082130890425E-2</v>
      </c>
      <c r="Y3477" s="7">
        <f t="shared" si="862"/>
        <v>0</v>
      </c>
      <c r="Z3477" s="40"/>
      <c r="AA3477" s="40"/>
      <c r="AB3477" s="40"/>
      <c r="AC3477" s="40"/>
      <c r="AD3477" s="40"/>
      <c r="AE3477" s="40"/>
      <c r="AF3477" s="40"/>
      <c r="AG3477" s="41"/>
      <c r="AH3477" s="40"/>
      <c r="AI3477" s="40"/>
      <c r="AJ3477" s="40"/>
      <c r="AK3477" s="40"/>
      <c r="AL3477" s="40"/>
      <c r="AM3477" s="41"/>
      <c r="AN3477" s="36">
        <f>Y3477*(IF(AND(AH3477&gt;0,AI3477&lt;0),AH3477,0)+IF(AND(AJ3477&lt;0,AK3477&gt;0),AJ3477,0)+IF(AND(AL3477&gt;0,AM3477&gt;0),AL3477,0))</f>
        <v>0</v>
      </c>
      <c r="AO3477" s="37">
        <f>Y3477*(IF(AND(AH3477&gt;0,AI3477&lt;0),AI3477,0)+IF(AND(AJ3477&lt;0,AK3477&gt;0),AK3477,0)+IF(AND(AL3477&gt;0,AM3477&gt;0),AM3477,0))</f>
        <v>0</v>
      </c>
      <c r="AQ3477" s="40">
        <f>AU3477*D3477</f>
        <v>56142.846099308743</v>
      </c>
      <c r="AR3477" s="40">
        <f>AV3477*E3477</f>
        <v>42410.113624506426</v>
      </c>
      <c r="AS3477" s="40">
        <f>IF(AND(Y3477&lt;&gt;0,AN3477&lt;&gt;0),0,Q3477)</f>
        <v>6827.9542116488137</v>
      </c>
      <c r="AT3477" s="41">
        <f t="shared" si="868"/>
        <v>105380.91393546399</v>
      </c>
      <c r="AU3477" s="42">
        <f>S3477+AN3477</f>
        <v>662.13994691955111</v>
      </c>
      <c r="AV3477" s="37">
        <f>T3477+AO3477</f>
        <v>686.46995183726813</v>
      </c>
      <c r="AW3477" s="58">
        <f t="shared" ref="AW3477:AW3540" si="869">AQ3477/AT3477</f>
        <v>0.53276104754311593</v>
      </c>
      <c r="AX3477" s="58">
        <f t="shared" ref="AX3477:AX3540" si="870">AR3477/AT3477</f>
        <v>0.40244587032599355</v>
      </c>
      <c r="AY3477" s="59">
        <f t="shared" ref="AY3477:AY3540" si="871">AS3477/AT3477</f>
        <v>6.4793082130890425E-2</v>
      </c>
      <c r="AZ3477" s="54">
        <f t="shared" si="863"/>
        <v>-1.0621733944369272E-2</v>
      </c>
    </row>
    <row r="3478" spans="3:52" x14ac:dyDescent="0.25">
      <c r="C3478" s="35">
        <v>39715</v>
      </c>
      <c r="D3478" s="36">
        <v>82.5</v>
      </c>
      <c r="E3478" s="37">
        <v>61.43</v>
      </c>
      <c r="F3478" s="38">
        <v>0</v>
      </c>
      <c r="G3478" s="7">
        <v>0</v>
      </c>
      <c r="H3478" s="38">
        <v>1</v>
      </c>
      <c r="I3478" s="7">
        <v>1</v>
      </c>
      <c r="J3478" s="36">
        <f t="shared" ref="J3478:J3541" si="872">D3478*(1-$F$8/20000)</f>
        <v>82.458750000000009</v>
      </c>
      <c r="K3478" s="37">
        <f t="shared" ref="K3478:K3541" si="873">E3478*(1-$F$8/20000)</f>
        <v>61.399285000000006</v>
      </c>
      <c r="L3478" s="36">
        <f t="shared" ref="L3478:L3541" si="874">D3478*(1+$F$8/20000)</f>
        <v>82.541249999999991</v>
      </c>
      <c r="M3478" s="37">
        <f t="shared" ref="M3478:M3541" si="875">E3478*(1+$F$8/20000)</f>
        <v>61.460714999999993</v>
      </c>
      <c r="O3478" s="39">
        <f t="shared" si="860"/>
        <v>54626.545620862969</v>
      </c>
      <c r="P3478" s="40">
        <f t="shared" si="861"/>
        <v>42169.849141363382</v>
      </c>
      <c r="Q3478" s="40">
        <f>S3478*F3478+T3478*G3478+AS3477*(1+$G$9/252)</f>
        <v>6828.2251622127678</v>
      </c>
      <c r="R3478" s="41">
        <f t="shared" si="864"/>
        <v>103624.61992443912</v>
      </c>
      <c r="S3478" s="36">
        <f>AU3477*H3477</f>
        <v>662.13994691955111</v>
      </c>
      <c r="T3478" s="37">
        <f>AV3477*I3477</f>
        <v>686.46995183726813</v>
      </c>
      <c r="U3478" s="57">
        <f t="shared" si="867"/>
        <v>0.52715798292621474</v>
      </c>
      <c r="V3478" s="58">
        <f t="shared" si="865"/>
        <v>0.40694816706794917</v>
      </c>
      <c r="W3478" s="59">
        <f t="shared" si="866"/>
        <v>6.5893850005836113E-2</v>
      </c>
      <c r="Y3478" s="7">
        <f t="shared" si="862"/>
        <v>0</v>
      </c>
      <c r="Z3478" s="40"/>
      <c r="AA3478" s="40"/>
      <c r="AB3478" s="40"/>
      <c r="AC3478" s="40"/>
      <c r="AD3478" s="40"/>
      <c r="AE3478" s="40"/>
      <c r="AF3478" s="40"/>
      <c r="AG3478" s="41"/>
      <c r="AH3478" s="40"/>
      <c r="AI3478" s="40"/>
      <c r="AJ3478" s="40"/>
      <c r="AK3478" s="40"/>
      <c r="AL3478" s="40"/>
      <c r="AM3478" s="41"/>
      <c r="AN3478" s="36">
        <f>Y3478*(IF(AND(AH3478&gt;0,AI3478&lt;0),AH3478,0)+IF(AND(AJ3478&lt;0,AK3478&gt;0),AJ3478,0)+IF(AND(AL3478&gt;0,AM3478&gt;0),AL3478,0))</f>
        <v>0</v>
      </c>
      <c r="AO3478" s="37">
        <f>Y3478*(IF(AND(AH3478&gt;0,AI3478&lt;0),AI3478,0)+IF(AND(AJ3478&lt;0,AK3478&gt;0),AK3478,0)+IF(AND(AL3478&gt;0,AM3478&gt;0),AM3478,0))</f>
        <v>0</v>
      </c>
      <c r="AQ3478" s="40">
        <f>AU3478*D3478</f>
        <v>54626.545620862969</v>
      </c>
      <c r="AR3478" s="40">
        <f>AV3478*E3478</f>
        <v>42169.849141363382</v>
      </c>
      <c r="AS3478" s="40">
        <f>IF(AND(Y3478&lt;&gt;0,AN3478&lt;&gt;0),0,Q3478)</f>
        <v>6828.2251622127678</v>
      </c>
      <c r="AT3478" s="41">
        <f t="shared" si="868"/>
        <v>103624.61992443912</v>
      </c>
      <c r="AU3478" s="42">
        <f>S3478+AN3478</f>
        <v>662.13994691955111</v>
      </c>
      <c r="AV3478" s="37">
        <f>T3478+AO3478</f>
        <v>686.46995183726813</v>
      </c>
      <c r="AW3478" s="58">
        <f t="shared" si="869"/>
        <v>0.52715798292621474</v>
      </c>
      <c r="AX3478" s="58">
        <f t="shared" si="870"/>
        <v>0.40694816706794917</v>
      </c>
      <c r="AY3478" s="59">
        <f t="shared" si="871"/>
        <v>6.5893850005836113E-2</v>
      </c>
      <c r="AZ3478" s="54">
        <f t="shared" si="863"/>
        <v>-1.6666148977417694E-2</v>
      </c>
    </row>
    <row r="3479" spans="3:52" x14ac:dyDescent="0.25">
      <c r="C3479" s="35">
        <v>39716</v>
      </c>
      <c r="D3479" s="36">
        <v>81.88</v>
      </c>
      <c r="E3479" s="37">
        <v>62.27</v>
      </c>
      <c r="F3479" s="38">
        <v>0</v>
      </c>
      <c r="G3479" s="7">
        <v>0</v>
      </c>
      <c r="H3479" s="38">
        <v>1</v>
      </c>
      <c r="I3479" s="7">
        <v>1</v>
      </c>
      <c r="J3479" s="36">
        <f t="shared" si="872"/>
        <v>81.839060000000003</v>
      </c>
      <c r="K3479" s="37">
        <f t="shared" si="873"/>
        <v>62.238865000000004</v>
      </c>
      <c r="L3479" s="36">
        <f t="shared" si="874"/>
        <v>81.920939999999987</v>
      </c>
      <c r="M3479" s="37">
        <f t="shared" si="875"/>
        <v>62.301135000000002</v>
      </c>
      <c r="O3479" s="39">
        <f t="shared" ref="O3479:O3542" si="876">S3479*D3479</f>
        <v>54216.018853772839</v>
      </c>
      <c r="P3479" s="40">
        <f t="shared" ref="P3479:P3542" si="877">T3479*E3479</f>
        <v>42746.483900906685</v>
      </c>
      <c r="Q3479" s="40">
        <f>S3479*F3479+T3479*G3479+AS3478*(1+$G$9/252)</f>
        <v>6828.4961235287283</v>
      </c>
      <c r="R3479" s="41">
        <f t="shared" si="864"/>
        <v>103790.99887820827</v>
      </c>
      <c r="S3479" s="36">
        <f>AU3478*H3478</f>
        <v>662.13994691955111</v>
      </c>
      <c r="T3479" s="37">
        <f>AV3478*I3478</f>
        <v>686.46995183726813</v>
      </c>
      <c r="U3479" s="57">
        <f t="shared" si="867"/>
        <v>0.52235761713201811</v>
      </c>
      <c r="V3479" s="58">
        <f t="shared" si="865"/>
        <v>0.41185155131869189</v>
      </c>
      <c r="W3479" s="59">
        <f t="shared" si="866"/>
        <v>6.5790831549289816E-2</v>
      </c>
      <c r="Y3479" s="7">
        <f t="shared" ref="Y3479:Y3542" si="878">IF(AND(ABS(U3479-0.5)&gt;$G$5,ABS(V3479-0.5)&gt;$G$5),1,0)*IF(AND(OR(AH3479&lt;=0,AI3479&gt;=0),OR(AJ3479&gt;=0,AK3479&lt;=0),OR(AL3479&lt;=0,AM3479&lt;=0)),0,1)</f>
        <v>0</v>
      </c>
      <c r="Z3479" s="40"/>
      <c r="AA3479" s="40"/>
      <c r="AB3479" s="40"/>
      <c r="AC3479" s="40"/>
      <c r="AD3479" s="40"/>
      <c r="AE3479" s="40"/>
      <c r="AF3479" s="40"/>
      <c r="AG3479" s="41"/>
      <c r="AH3479" s="40"/>
      <c r="AI3479" s="40"/>
      <c r="AJ3479" s="40"/>
      <c r="AK3479" s="40"/>
      <c r="AL3479" s="40"/>
      <c r="AM3479" s="41"/>
      <c r="AN3479" s="36">
        <f>Y3479*(IF(AND(AH3479&gt;0,AI3479&lt;0),AH3479,0)+IF(AND(AJ3479&lt;0,AK3479&gt;0),AJ3479,0)+IF(AND(AL3479&gt;0,AM3479&gt;0),AL3479,0))</f>
        <v>0</v>
      </c>
      <c r="AO3479" s="37">
        <f>Y3479*(IF(AND(AH3479&gt;0,AI3479&lt;0),AI3479,0)+IF(AND(AJ3479&lt;0,AK3479&gt;0),AK3479,0)+IF(AND(AL3479&gt;0,AM3479&gt;0),AM3479,0))</f>
        <v>0</v>
      </c>
      <c r="AQ3479" s="40">
        <f>AU3479*D3479</f>
        <v>54216.018853772839</v>
      </c>
      <c r="AR3479" s="40">
        <f>AV3479*E3479</f>
        <v>42746.483900906685</v>
      </c>
      <c r="AS3479" s="40">
        <f>IF(AND(Y3479&lt;&gt;0,AN3479&lt;&gt;0),0,Q3479)</f>
        <v>6828.4961235287283</v>
      </c>
      <c r="AT3479" s="41">
        <f t="shared" si="868"/>
        <v>103790.99887820827</v>
      </c>
      <c r="AU3479" s="42">
        <f>S3479+AN3479</f>
        <v>662.13994691955111</v>
      </c>
      <c r="AV3479" s="37">
        <f>T3479+AO3479</f>
        <v>686.46995183726813</v>
      </c>
      <c r="AW3479" s="58">
        <f t="shared" si="869"/>
        <v>0.52235761713201811</v>
      </c>
      <c r="AX3479" s="58">
        <f t="shared" si="870"/>
        <v>0.41185155131869189</v>
      </c>
      <c r="AY3479" s="59">
        <f t="shared" si="871"/>
        <v>6.5790831549289816E-2</v>
      </c>
      <c r="AZ3479" s="54">
        <f t="shared" ref="AZ3479:AZ3542" si="879">AT3479/AT3478-1</f>
        <v>1.6055928976190792E-3</v>
      </c>
    </row>
    <row r="3480" spans="3:52" x14ac:dyDescent="0.25">
      <c r="C3480" s="35">
        <v>39717</v>
      </c>
      <c r="D3480" s="36">
        <v>81.56</v>
      </c>
      <c r="E3480" s="37">
        <v>63.2</v>
      </c>
      <c r="F3480" s="38">
        <v>0</v>
      </c>
      <c r="G3480" s="7">
        <v>0</v>
      </c>
      <c r="H3480" s="38">
        <v>1</v>
      </c>
      <c r="I3480" s="7">
        <v>1</v>
      </c>
      <c r="J3480" s="36">
        <f t="shared" si="872"/>
        <v>81.519220000000004</v>
      </c>
      <c r="K3480" s="37">
        <f t="shared" si="873"/>
        <v>63.168400000000005</v>
      </c>
      <c r="L3480" s="36">
        <f t="shared" si="874"/>
        <v>81.60078</v>
      </c>
      <c r="M3480" s="37">
        <f t="shared" si="875"/>
        <v>63.2316</v>
      </c>
      <c r="O3480" s="39">
        <f t="shared" si="876"/>
        <v>54004.134070758591</v>
      </c>
      <c r="P3480" s="40">
        <f t="shared" si="877"/>
        <v>43384.900956115351</v>
      </c>
      <c r="Q3480" s="40">
        <f>S3480*F3480+T3480*G3480+AS3479*(1+$G$9/252)</f>
        <v>6828.7670955971216</v>
      </c>
      <c r="R3480" s="41">
        <f t="shared" si="864"/>
        <v>104217.80212247107</v>
      </c>
      <c r="S3480" s="36">
        <f>AU3479*H3479</f>
        <v>662.13994691955111</v>
      </c>
      <c r="T3480" s="37">
        <f>AV3479*I3479</f>
        <v>686.46995183726813</v>
      </c>
      <c r="U3480" s="57">
        <f t="shared" si="867"/>
        <v>0.51818530971604915</v>
      </c>
      <c r="V3480" s="58">
        <f t="shared" si="865"/>
        <v>0.41629069192163337</v>
      </c>
      <c r="W3480" s="59">
        <f t="shared" si="866"/>
        <v>6.5523998362317482E-2</v>
      </c>
      <c r="Y3480" s="7">
        <f t="shared" si="878"/>
        <v>0</v>
      </c>
      <c r="Z3480" s="40"/>
      <c r="AA3480" s="40"/>
      <c r="AB3480" s="40"/>
      <c r="AC3480" s="40"/>
      <c r="AD3480" s="40"/>
      <c r="AE3480" s="40"/>
      <c r="AF3480" s="40"/>
      <c r="AG3480" s="41"/>
      <c r="AH3480" s="40"/>
      <c r="AI3480" s="40"/>
      <c r="AJ3480" s="40"/>
      <c r="AK3480" s="40"/>
      <c r="AL3480" s="40"/>
      <c r="AM3480" s="41"/>
      <c r="AN3480" s="36">
        <f>Y3480*(IF(AND(AH3480&gt;0,AI3480&lt;0),AH3480,0)+IF(AND(AJ3480&lt;0,AK3480&gt;0),AJ3480,0)+IF(AND(AL3480&gt;0,AM3480&gt;0),AL3480,0))</f>
        <v>0</v>
      </c>
      <c r="AO3480" s="37">
        <f>Y3480*(IF(AND(AH3480&gt;0,AI3480&lt;0),AI3480,0)+IF(AND(AJ3480&lt;0,AK3480&gt;0),AK3480,0)+IF(AND(AL3480&gt;0,AM3480&gt;0),AM3480,0))</f>
        <v>0</v>
      </c>
      <c r="AQ3480" s="40">
        <f>AU3480*D3480</f>
        <v>54004.134070758591</v>
      </c>
      <c r="AR3480" s="40">
        <f>AV3480*E3480</f>
        <v>43384.900956115351</v>
      </c>
      <c r="AS3480" s="40">
        <f>IF(AND(Y3480&lt;&gt;0,AN3480&lt;&gt;0),0,Q3480)</f>
        <v>6828.7670955971216</v>
      </c>
      <c r="AT3480" s="41">
        <f t="shared" si="868"/>
        <v>104217.80212247107</v>
      </c>
      <c r="AU3480" s="42">
        <f>S3480+AN3480</f>
        <v>662.13994691955111</v>
      </c>
      <c r="AV3480" s="37">
        <f>T3480+AO3480</f>
        <v>686.46995183726813</v>
      </c>
      <c r="AW3480" s="58">
        <f t="shared" si="869"/>
        <v>0.51818530971604915</v>
      </c>
      <c r="AX3480" s="58">
        <f t="shared" si="870"/>
        <v>0.41629069192163337</v>
      </c>
      <c r="AY3480" s="59">
        <f t="shared" si="871"/>
        <v>6.5523998362317482E-2</v>
      </c>
      <c r="AZ3480" s="54">
        <f t="shared" si="879"/>
        <v>4.1121412152862469E-3</v>
      </c>
    </row>
    <row r="3481" spans="3:52" x14ac:dyDescent="0.25">
      <c r="C3481" s="35">
        <v>39720</v>
      </c>
      <c r="D3481" s="36">
        <v>79.61</v>
      </c>
      <c r="E3481" s="37">
        <v>60.16</v>
      </c>
      <c r="F3481" s="38">
        <v>0</v>
      </c>
      <c r="G3481" s="7">
        <v>0</v>
      </c>
      <c r="H3481" s="38">
        <v>1</v>
      </c>
      <c r="I3481" s="7">
        <v>1</v>
      </c>
      <c r="J3481" s="36">
        <f t="shared" si="872"/>
        <v>79.570194999999998</v>
      </c>
      <c r="K3481" s="37">
        <f t="shared" si="873"/>
        <v>60.129919999999998</v>
      </c>
      <c r="L3481" s="36">
        <f t="shared" si="874"/>
        <v>79.649805000000001</v>
      </c>
      <c r="M3481" s="37">
        <f t="shared" si="875"/>
        <v>60.190079999999995</v>
      </c>
      <c r="O3481" s="39">
        <f t="shared" si="876"/>
        <v>52712.96117426546</v>
      </c>
      <c r="P3481" s="40">
        <f t="shared" si="877"/>
        <v>41298.032302530046</v>
      </c>
      <c r="Q3481" s="40">
        <f>S3481*F3481+T3481*G3481+AS3480*(1+$G$9/252)</f>
        <v>6829.0380784183744</v>
      </c>
      <c r="R3481" s="41">
        <f t="shared" si="864"/>
        <v>100840.03155521388</v>
      </c>
      <c r="S3481" s="36">
        <f>AU3480*H3480</f>
        <v>662.13994691955111</v>
      </c>
      <c r="T3481" s="37">
        <f>AV3480*I3480</f>
        <v>686.46995183726813</v>
      </c>
      <c r="U3481" s="57">
        <f t="shared" si="867"/>
        <v>0.52273844386297164</v>
      </c>
      <c r="V3481" s="58">
        <f t="shared" si="865"/>
        <v>0.40954005731263332</v>
      </c>
      <c r="W3481" s="59">
        <f t="shared" si="866"/>
        <v>6.7721498824395029E-2</v>
      </c>
      <c r="Y3481" s="7">
        <f t="shared" si="878"/>
        <v>0</v>
      </c>
      <c r="Z3481" s="40"/>
      <c r="AA3481" s="40"/>
      <c r="AB3481" s="40"/>
      <c r="AC3481" s="40"/>
      <c r="AD3481" s="40"/>
      <c r="AE3481" s="40"/>
      <c r="AF3481" s="40"/>
      <c r="AG3481" s="41"/>
      <c r="AH3481" s="40"/>
      <c r="AI3481" s="40"/>
      <c r="AJ3481" s="40"/>
      <c r="AK3481" s="40"/>
      <c r="AL3481" s="40"/>
      <c r="AM3481" s="41"/>
      <c r="AN3481" s="36">
        <f>Y3481*(IF(AND(AH3481&gt;0,AI3481&lt;0),AH3481,0)+IF(AND(AJ3481&lt;0,AK3481&gt;0),AJ3481,0)+IF(AND(AL3481&gt;0,AM3481&gt;0),AL3481,0))</f>
        <v>0</v>
      </c>
      <c r="AO3481" s="37">
        <f>Y3481*(IF(AND(AH3481&gt;0,AI3481&lt;0),AI3481,0)+IF(AND(AJ3481&lt;0,AK3481&gt;0),AK3481,0)+IF(AND(AL3481&gt;0,AM3481&gt;0),AM3481,0))</f>
        <v>0</v>
      </c>
      <c r="AQ3481" s="40">
        <f>AU3481*D3481</f>
        <v>52712.96117426546</v>
      </c>
      <c r="AR3481" s="40">
        <f>AV3481*E3481</f>
        <v>41298.032302530046</v>
      </c>
      <c r="AS3481" s="40">
        <f>IF(AND(Y3481&lt;&gt;0,AN3481&lt;&gt;0),0,Q3481)</f>
        <v>6829.0380784183744</v>
      </c>
      <c r="AT3481" s="41">
        <f t="shared" si="868"/>
        <v>100840.03155521388</v>
      </c>
      <c r="AU3481" s="42">
        <f>S3481+AN3481</f>
        <v>662.13994691955111</v>
      </c>
      <c r="AV3481" s="37">
        <f>T3481+AO3481</f>
        <v>686.46995183726813</v>
      </c>
      <c r="AW3481" s="58">
        <f t="shared" si="869"/>
        <v>0.52273844386297164</v>
      </c>
      <c r="AX3481" s="58">
        <f t="shared" si="870"/>
        <v>0.40954005731263332</v>
      </c>
      <c r="AY3481" s="59">
        <f t="shared" si="871"/>
        <v>6.7721498824395029E-2</v>
      </c>
      <c r="AZ3481" s="54">
        <f t="shared" si="879"/>
        <v>-3.2410687027229934E-2</v>
      </c>
    </row>
    <row r="3482" spans="3:52" x14ac:dyDescent="0.25">
      <c r="C3482" s="35">
        <v>39721</v>
      </c>
      <c r="D3482" s="36">
        <v>79.040000000000006</v>
      </c>
      <c r="E3482" s="37">
        <v>61.7</v>
      </c>
      <c r="F3482" s="38">
        <v>0</v>
      </c>
      <c r="G3482" s="7">
        <v>0</v>
      </c>
      <c r="H3482" s="38">
        <v>1</v>
      </c>
      <c r="I3482" s="7">
        <v>1</v>
      </c>
      <c r="J3482" s="36">
        <f t="shared" si="872"/>
        <v>79.00048000000001</v>
      </c>
      <c r="K3482" s="37">
        <f t="shared" si="873"/>
        <v>61.669150000000009</v>
      </c>
      <c r="L3482" s="36">
        <f t="shared" si="874"/>
        <v>79.079520000000002</v>
      </c>
      <c r="M3482" s="37">
        <f t="shared" si="875"/>
        <v>61.730849999999997</v>
      </c>
      <c r="O3482" s="39">
        <f t="shared" si="876"/>
        <v>52335.541404521326</v>
      </c>
      <c r="P3482" s="40">
        <f t="shared" si="877"/>
        <v>42355.196028359445</v>
      </c>
      <c r="Q3482" s="40">
        <f>S3482*F3482+T3482*G3482+AS3481*(1+$G$9/252)</f>
        <v>6829.3090719929141</v>
      </c>
      <c r="R3482" s="41">
        <f t="shared" si="864"/>
        <v>101520.04650487368</v>
      </c>
      <c r="S3482" s="36">
        <f>AU3481*H3481</f>
        <v>662.13994691955111</v>
      </c>
      <c r="T3482" s="37">
        <f>AV3481*I3481</f>
        <v>686.46995183726813</v>
      </c>
      <c r="U3482" s="57">
        <f t="shared" si="867"/>
        <v>0.51551928122894275</v>
      </c>
      <c r="V3482" s="58">
        <f t="shared" si="865"/>
        <v>0.41721017165142943</v>
      </c>
      <c r="W3482" s="59">
        <f t="shared" si="866"/>
        <v>6.7270547119627835E-2</v>
      </c>
      <c r="Y3482" s="7">
        <f t="shared" si="878"/>
        <v>0</v>
      </c>
      <c r="Z3482" s="40"/>
      <c r="AA3482" s="40"/>
      <c r="AB3482" s="40"/>
      <c r="AC3482" s="40"/>
      <c r="AD3482" s="40"/>
      <c r="AE3482" s="40"/>
      <c r="AF3482" s="40"/>
      <c r="AG3482" s="41"/>
      <c r="AH3482" s="40"/>
      <c r="AI3482" s="40"/>
      <c r="AJ3482" s="40"/>
      <c r="AK3482" s="40"/>
      <c r="AL3482" s="40"/>
      <c r="AM3482" s="41"/>
      <c r="AN3482" s="36">
        <f>Y3482*(IF(AND(AH3482&gt;0,AI3482&lt;0),AH3482,0)+IF(AND(AJ3482&lt;0,AK3482&gt;0),AJ3482,0)+IF(AND(AL3482&gt;0,AM3482&gt;0),AL3482,0))</f>
        <v>0</v>
      </c>
      <c r="AO3482" s="37">
        <f>Y3482*(IF(AND(AH3482&gt;0,AI3482&lt;0),AI3482,0)+IF(AND(AJ3482&lt;0,AK3482&gt;0),AK3482,0)+IF(AND(AL3482&gt;0,AM3482&gt;0),AM3482,0))</f>
        <v>0</v>
      </c>
      <c r="AQ3482" s="40">
        <f>AU3482*D3482</f>
        <v>52335.541404521326</v>
      </c>
      <c r="AR3482" s="40">
        <f>AV3482*E3482</f>
        <v>42355.196028359445</v>
      </c>
      <c r="AS3482" s="40">
        <f>IF(AND(Y3482&lt;&gt;0,AN3482&lt;&gt;0),0,Q3482)</f>
        <v>6829.3090719929141</v>
      </c>
      <c r="AT3482" s="41">
        <f t="shared" si="868"/>
        <v>101520.04650487368</v>
      </c>
      <c r="AU3482" s="42">
        <f>S3482+AN3482</f>
        <v>662.13994691955111</v>
      </c>
      <c r="AV3482" s="37">
        <f>T3482+AO3482</f>
        <v>686.46995183726813</v>
      </c>
      <c r="AW3482" s="58">
        <f t="shared" si="869"/>
        <v>0.51551928122894275</v>
      </c>
      <c r="AX3482" s="58">
        <f t="shared" si="870"/>
        <v>0.41721017165142943</v>
      </c>
      <c r="AY3482" s="59">
        <f t="shared" si="871"/>
        <v>6.7270547119627835E-2</v>
      </c>
      <c r="AZ3482" s="54">
        <f t="shared" si="879"/>
        <v>6.7435019522725792E-3</v>
      </c>
    </row>
    <row r="3483" spans="3:52" x14ac:dyDescent="0.25">
      <c r="C3483" s="35">
        <v>39722</v>
      </c>
      <c r="D3483" s="36">
        <v>80.739999999999995</v>
      </c>
      <c r="E3483" s="37">
        <v>63.66</v>
      </c>
      <c r="F3483" s="38">
        <v>0</v>
      </c>
      <c r="G3483" s="7">
        <v>0</v>
      </c>
      <c r="H3483" s="38">
        <v>1</v>
      </c>
      <c r="I3483" s="7">
        <v>1</v>
      </c>
      <c r="J3483" s="36">
        <f t="shared" si="872"/>
        <v>80.699629999999999</v>
      </c>
      <c r="K3483" s="37">
        <f t="shared" si="873"/>
        <v>63.628169999999997</v>
      </c>
      <c r="L3483" s="36">
        <f t="shared" si="874"/>
        <v>80.780369999999991</v>
      </c>
      <c r="M3483" s="37">
        <f t="shared" si="875"/>
        <v>63.691829999999996</v>
      </c>
      <c r="O3483" s="39">
        <f t="shared" si="876"/>
        <v>53461.179314284556</v>
      </c>
      <c r="P3483" s="40">
        <f t="shared" si="877"/>
        <v>43700.677133960489</v>
      </c>
      <c r="Q3483" s="40">
        <f>S3483*F3483+T3483*G3483+AS3482*(1+$G$9/252)</f>
        <v>6829.5800763211673</v>
      </c>
      <c r="R3483" s="41">
        <f t="shared" si="864"/>
        <v>103991.43652456622</v>
      </c>
      <c r="S3483" s="36">
        <f>AU3482*H3482</f>
        <v>662.13994691955111</v>
      </c>
      <c r="T3483" s="37">
        <f>AV3482*I3482</f>
        <v>686.46995183726813</v>
      </c>
      <c r="U3483" s="57">
        <f t="shared" si="867"/>
        <v>0.51409213201565163</v>
      </c>
      <c r="V3483" s="58">
        <f t="shared" si="865"/>
        <v>0.42023342108209982</v>
      </c>
      <c r="W3483" s="59">
        <f t="shared" si="866"/>
        <v>6.5674446902248482E-2</v>
      </c>
      <c r="Y3483" s="7">
        <f t="shared" si="878"/>
        <v>0</v>
      </c>
      <c r="Z3483" s="40"/>
      <c r="AA3483" s="40"/>
      <c r="AB3483" s="40"/>
      <c r="AC3483" s="40"/>
      <c r="AD3483" s="40"/>
      <c r="AE3483" s="40"/>
      <c r="AF3483" s="40"/>
      <c r="AG3483" s="41"/>
      <c r="AH3483" s="40"/>
      <c r="AI3483" s="40"/>
      <c r="AJ3483" s="40"/>
      <c r="AK3483" s="40"/>
      <c r="AL3483" s="40"/>
      <c r="AM3483" s="41"/>
      <c r="AN3483" s="36">
        <f>Y3483*(IF(AND(AH3483&gt;0,AI3483&lt;0),AH3483,0)+IF(AND(AJ3483&lt;0,AK3483&gt;0),AJ3483,0)+IF(AND(AL3483&gt;0,AM3483&gt;0),AL3483,0))</f>
        <v>0</v>
      </c>
      <c r="AO3483" s="37">
        <f>Y3483*(IF(AND(AH3483&gt;0,AI3483&lt;0),AI3483,0)+IF(AND(AJ3483&lt;0,AK3483&gt;0),AK3483,0)+IF(AND(AL3483&gt;0,AM3483&gt;0),AM3483,0))</f>
        <v>0</v>
      </c>
      <c r="AQ3483" s="40">
        <f>AU3483*D3483</f>
        <v>53461.179314284556</v>
      </c>
      <c r="AR3483" s="40">
        <f>AV3483*E3483</f>
        <v>43700.677133960489</v>
      </c>
      <c r="AS3483" s="40">
        <f>IF(AND(Y3483&lt;&gt;0,AN3483&lt;&gt;0),0,Q3483)</f>
        <v>6829.5800763211673</v>
      </c>
      <c r="AT3483" s="41">
        <f t="shared" si="868"/>
        <v>103991.43652456622</v>
      </c>
      <c r="AU3483" s="42">
        <f>S3483+AN3483</f>
        <v>662.13994691955111</v>
      </c>
      <c r="AV3483" s="37">
        <f>T3483+AO3483</f>
        <v>686.46995183726813</v>
      </c>
      <c r="AW3483" s="58">
        <f t="shared" si="869"/>
        <v>0.51409213201565163</v>
      </c>
      <c r="AX3483" s="58">
        <f t="shared" si="870"/>
        <v>0.42023342108209982</v>
      </c>
      <c r="AY3483" s="59">
        <f t="shared" si="871"/>
        <v>6.5674446902248482E-2</v>
      </c>
      <c r="AZ3483" s="54">
        <f t="shared" si="879"/>
        <v>2.4343862170846275E-2</v>
      </c>
    </row>
    <row r="3484" spans="3:52" x14ac:dyDescent="0.25">
      <c r="C3484" s="35">
        <v>39723</v>
      </c>
      <c r="D3484" s="36">
        <v>77.5</v>
      </c>
      <c r="E3484" s="37">
        <v>61.88</v>
      </c>
      <c r="F3484" s="38">
        <v>0</v>
      </c>
      <c r="G3484" s="7">
        <v>0</v>
      </c>
      <c r="H3484" s="38">
        <v>1</v>
      </c>
      <c r="I3484" s="7">
        <v>1</v>
      </c>
      <c r="J3484" s="36">
        <f t="shared" si="872"/>
        <v>77.461250000000007</v>
      </c>
      <c r="K3484" s="37">
        <f t="shared" si="873"/>
        <v>61.849060000000009</v>
      </c>
      <c r="L3484" s="36">
        <f t="shared" si="874"/>
        <v>77.538749999999993</v>
      </c>
      <c r="M3484" s="37">
        <f t="shared" si="875"/>
        <v>61.910939999999997</v>
      </c>
      <c r="O3484" s="39">
        <f t="shared" si="876"/>
        <v>51315.845886265211</v>
      </c>
      <c r="P3484" s="40">
        <f t="shared" si="877"/>
        <v>42478.760619690154</v>
      </c>
      <c r="Q3484" s="40">
        <f>S3484*F3484+T3484*G3484+AS3483*(1+$G$9/252)</f>
        <v>6829.8510914035605</v>
      </c>
      <c r="R3484" s="41">
        <f t="shared" ref="R3484:R3547" si="880">SUM(O3484:Q3484)</f>
        <v>100624.45759735892</v>
      </c>
      <c r="S3484" s="36">
        <f>AU3483*H3483</f>
        <v>662.13994691955111</v>
      </c>
      <c r="T3484" s="37">
        <f>AV3483*I3483</f>
        <v>686.46995183726813</v>
      </c>
      <c r="U3484" s="57">
        <f t="shared" si="867"/>
        <v>0.50997388817340661</v>
      </c>
      <c r="V3484" s="58">
        <f t="shared" ref="V3484:V3547" si="881">P3484/R3484</f>
        <v>0.42215144939877008</v>
      </c>
      <c r="W3484" s="59">
        <f t="shared" ref="W3484:W3547" si="882">Q3484/R3484</f>
        <v>6.7874662427823335E-2</v>
      </c>
      <c r="Y3484" s="7">
        <f t="shared" si="878"/>
        <v>0</v>
      </c>
      <c r="Z3484" s="40"/>
      <c r="AA3484" s="40"/>
      <c r="AB3484" s="40"/>
      <c r="AC3484" s="40"/>
      <c r="AD3484" s="40"/>
      <c r="AE3484" s="40"/>
      <c r="AF3484" s="40"/>
      <c r="AG3484" s="41"/>
      <c r="AH3484" s="40"/>
      <c r="AI3484" s="40"/>
      <c r="AJ3484" s="40"/>
      <c r="AK3484" s="40"/>
      <c r="AL3484" s="40"/>
      <c r="AM3484" s="41"/>
      <c r="AN3484" s="36">
        <f>Y3484*(IF(AND(AH3484&gt;0,AI3484&lt;0),AH3484,0)+IF(AND(AJ3484&lt;0,AK3484&gt;0),AJ3484,0)+IF(AND(AL3484&gt;0,AM3484&gt;0),AL3484,0))</f>
        <v>0</v>
      </c>
      <c r="AO3484" s="37">
        <f>Y3484*(IF(AND(AH3484&gt;0,AI3484&lt;0),AI3484,0)+IF(AND(AJ3484&lt;0,AK3484&gt;0),AK3484,0)+IF(AND(AL3484&gt;0,AM3484&gt;0),AM3484,0))</f>
        <v>0</v>
      </c>
      <c r="AQ3484" s="40">
        <f>AU3484*D3484</f>
        <v>51315.845886265211</v>
      </c>
      <c r="AR3484" s="40">
        <f>AV3484*E3484</f>
        <v>42478.760619690154</v>
      </c>
      <c r="AS3484" s="40">
        <f>IF(AND(Y3484&lt;&gt;0,AN3484&lt;&gt;0),0,Q3484)</f>
        <v>6829.8510914035605</v>
      </c>
      <c r="AT3484" s="41">
        <f t="shared" si="868"/>
        <v>100624.45759735892</v>
      </c>
      <c r="AU3484" s="42">
        <f>S3484+AN3484</f>
        <v>662.13994691955111</v>
      </c>
      <c r="AV3484" s="37">
        <f>T3484+AO3484</f>
        <v>686.46995183726813</v>
      </c>
      <c r="AW3484" s="58">
        <f t="shared" si="869"/>
        <v>0.50997388817340661</v>
      </c>
      <c r="AX3484" s="58">
        <f t="shared" si="870"/>
        <v>0.42215144939877008</v>
      </c>
      <c r="AY3484" s="59">
        <f t="shared" si="871"/>
        <v>6.7874662427823335E-2</v>
      </c>
      <c r="AZ3484" s="54">
        <f t="shared" si="879"/>
        <v>-3.2377463373264415E-2</v>
      </c>
    </row>
    <row r="3485" spans="3:52" x14ac:dyDescent="0.25">
      <c r="C3485" s="35">
        <v>39724</v>
      </c>
      <c r="D3485" s="36">
        <v>78</v>
      </c>
      <c r="E3485" s="37">
        <v>60.23</v>
      </c>
      <c r="F3485" s="38">
        <v>0</v>
      </c>
      <c r="G3485" s="7">
        <v>0</v>
      </c>
      <c r="H3485" s="38">
        <v>1</v>
      </c>
      <c r="I3485" s="7">
        <v>1</v>
      </c>
      <c r="J3485" s="36">
        <f t="shared" si="872"/>
        <v>77.960999999999999</v>
      </c>
      <c r="K3485" s="37">
        <f t="shared" si="873"/>
        <v>60.199885000000002</v>
      </c>
      <c r="L3485" s="36">
        <f t="shared" si="874"/>
        <v>78.039000000000001</v>
      </c>
      <c r="M3485" s="37">
        <f t="shared" si="875"/>
        <v>60.260114999999992</v>
      </c>
      <c r="O3485" s="39">
        <f t="shared" si="876"/>
        <v>51646.915859724984</v>
      </c>
      <c r="P3485" s="40">
        <f t="shared" si="877"/>
        <v>41346.085199158661</v>
      </c>
      <c r="Q3485" s="40">
        <f>S3485*F3485+T3485*G3485+AS3484*(1+$G$9/252)</f>
        <v>6830.1221172405203</v>
      </c>
      <c r="R3485" s="41">
        <f t="shared" si="880"/>
        <v>99823.123176124165</v>
      </c>
      <c r="S3485" s="36">
        <f>AU3484*H3484</f>
        <v>662.13994691955111</v>
      </c>
      <c r="T3485" s="37">
        <f>AV3484*I3484</f>
        <v>686.46995183726813</v>
      </c>
      <c r="U3485" s="57">
        <f t="shared" ref="U3485:U3548" si="883">O3485/R3485</f>
        <v>0.51738429149928622</v>
      </c>
      <c r="V3485" s="58">
        <f t="shared" si="881"/>
        <v>0.41419346423582826</v>
      </c>
      <c r="W3485" s="59">
        <f t="shared" si="882"/>
        <v>6.8422244264885496E-2</v>
      </c>
      <c r="Y3485" s="7">
        <f t="shared" si="878"/>
        <v>0</v>
      </c>
      <c r="Z3485" s="40"/>
      <c r="AA3485" s="40"/>
      <c r="AB3485" s="40"/>
      <c r="AC3485" s="40"/>
      <c r="AD3485" s="40"/>
      <c r="AE3485" s="40"/>
      <c r="AF3485" s="40"/>
      <c r="AG3485" s="41"/>
      <c r="AH3485" s="40"/>
      <c r="AI3485" s="40"/>
      <c r="AJ3485" s="40"/>
      <c r="AK3485" s="40"/>
      <c r="AL3485" s="40"/>
      <c r="AM3485" s="41"/>
      <c r="AN3485" s="36">
        <f>Y3485*(IF(AND(AH3485&gt;0,AI3485&lt;0),AH3485,0)+IF(AND(AJ3485&lt;0,AK3485&gt;0),AJ3485,0)+IF(AND(AL3485&gt;0,AM3485&gt;0),AL3485,0))</f>
        <v>0</v>
      </c>
      <c r="AO3485" s="37">
        <f>Y3485*(IF(AND(AH3485&gt;0,AI3485&lt;0),AI3485,0)+IF(AND(AJ3485&lt;0,AK3485&gt;0),AK3485,0)+IF(AND(AL3485&gt;0,AM3485&gt;0),AM3485,0))</f>
        <v>0</v>
      </c>
      <c r="AQ3485" s="40">
        <f>AU3485*D3485</f>
        <v>51646.915859724984</v>
      </c>
      <c r="AR3485" s="40">
        <f>AV3485*E3485</f>
        <v>41346.085199158661</v>
      </c>
      <c r="AS3485" s="40">
        <f>IF(AND(Y3485&lt;&gt;0,AN3485&lt;&gt;0),0,Q3485)</f>
        <v>6830.1221172405203</v>
      </c>
      <c r="AT3485" s="41">
        <f t="shared" ref="AT3485:AT3548" si="884">SUM(AQ3485:AS3485)</f>
        <v>99823.123176124165</v>
      </c>
      <c r="AU3485" s="42">
        <f>S3485+AN3485</f>
        <v>662.13994691955111</v>
      </c>
      <c r="AV3485" s="37">
        <f>T3485+AO3485</f>
        <v>686.46995183726813</v>
      </c>
      <c r="AW3485" s="58">
        <f t="shared" si="869"/>
        <v>0.51738429149928622</v>
      </c>
      <c r="AX3485" s="58">
        <f t="shared" si="870"/>
        <v>0.41419346423582826</v>
      </c>
      <c r="AY3485" s="59">
        <f t="shared" si="871"/>
        <v>6.8422244264885496E-2</v>
      </c>
      <c r="AZ3485" s="54">
        <f t="shared" si="879"/>
        <v>-7.9636148146133845E-3</v>
      </c>
    </row>
    <row r="3486" spans="3:52" x14ac:dyDescent="0.25">
      <c r="C3486" s="35">
        <v>39727</v>
      </c>
      <c r="D3486" s="36">
        <v>77.34</v>
      </c>
      <c r="E3486" s="37">
        <v>57.15</v>
      </c>
      <c r="F3486" s="38">
        <v>0</v>
      </c>
      <c r="G3486" s="7">
        <v>0</v>
      </c>
      <c r="H3486" s="38">
        <v>1</v>
      </c>
      <c r="I3486" s="7">
        <v>1</v>
      </c>
      <c r="J3486" s="36">
        <f t="shared" si="872"/>
        <v>77.301330000000007</v>
      </c>
      <c r="K3486" s="37">
        <f t="shared" si="873"/>
        <v>57.121425000000002</v>
      </c>
      <c r="L3486" s="36">
        <f t="shared" si="874"/>
        <v>77.37867</v>
      </c>
      <c r="M3486" s="37">
        <f t="shared" si="875"/>
        <v>57.178574999999995</v>
      </c>
      <c r="O3486" s="39">
        <f t="shared" si="876"/>
        <v>51209.903494758088</v>
      </c>
      <c r="P3486" s="40">
        <f t="shared" si="877"/>
        <v>39231.757747499869</v>
      </c>
      <c r="Q3486" s="40">
        <f>S3486*F3486+T3486*G3486+AS3485*(1+$G$9/252)</f>
        <v>6830.3931538324741</v>
      </c>
      <c r="R3486" s="41">
        <f t="shared" si="880"/>
        <v>97272.054396090418</v>
      </c>
      <c r="S3486" s="36">
        <f>AU3485*H3485</f>
        <v>662.13994691955111</v>
      </c>
      <c r="T3486" s="37">
        <f>AV3485*I3485</f>
        <v>686.46995183726813</v>
      </c>
      <c r="U3486" s="57">
        <f t="shared" si="883"/>
        <v>0.5264605935660831</v>
      </c>
      <c r="V3486" s="58">
        <f t="shared" si="881"/>
        <v>0.40331992565664043</v>
      </c>
      <c r="W3486" s="59">
        <f t="shared" si="882"/>
        <v>7.0219480777276591E-2</v>
      </c>
      <c r="Y3486" s="7">
        <f t="shared" si="878"/>
        <v>0</v>
      </c>
      <c r="Z3486" s="40"/>
      <c r="AA3486" s="40"/>
      <c r="AB3486" s="40"/>
      <c r="AC3486" s="40"/>
      <c r="AD3486" s="40"/>
      <c r="AE3486" s="40"/>
      <c r="AF3486" s="40"/>
      <c r="AG3486" s="41"/>
      <c r="AH3486" s="40"/>
      <c r="AI3486" s="40"/>
      <c r="AJ3486" s="40"/>
      <c r="AK3486" s="40"/>
      <c r="AL3486" s="40"/>
      <c r="AM3486" s="41"/>
      <c r="AN3486" s="36">
        <f>Y3486*(IF(AND(AH3486&gt;0,AI3486&lt;0),AH3486,0)+IF(AND(AJ3486&lt;0,AK3486&gt;0),AJ3486,0)+IF(AND(AL3486&gt;0,AM3486&gt;0),AL3486,0))</f>
        <v>0</v>
      </c>
      <c r="AO3486" s="37">
        <f>Y3486*(IF(AND(AH3486&gt;0,AI3486&lt;0),AI3486,0)+IF(AND(AJ3486&lt;0,AK3486&gt;0),AK3486,0)+IF(AND(AL3486&gt;0,AM3486&gt;0),AM3486,0))</f>
        <v>0</v>
      </c>
      <c r="AQ3486" s="40">
        <f>AU3486*D3486</f>
        <v>51209.903494758088</v>
      </c>
      <c r="AR3486" s="40">
        <f>AV3486*E3486</f>
        <v>39231.757747499869</v>
      </c>
      <c r="AS3486" s="40">
        <f>IF(AND(Y3486&lt;&gt;0,AN3486&lt;&gt;0),0,Q3486)</f>
        <v>6830.3931538324741</v>
      </c>
      <c r="AT3486" s="41">
        <f t="shared" si="884"/>
        <v>97272.054396090418</v>
      </c>
      <c r="AU3486" s="42">
        <f>S3486+AN3486</f>
        <v>662.13994691955111</v>
      </c>
      <c r="AV3486" s="37">
        <f>T3486+AO3486</f>
        <v>686.46995183726813</v>
      </c>
      <c r="AW3486" s="58">
        <f t="shared" si="869"/>
        <v>0.5264605935660831</v>
      </c>
      <c r="AX3486" s="58">
        <f t="shared" si="870"/>
        <v>0.40331992565664043</v>
      </c>
      <c r="AY3486" s="59">
        <f t="shared" si="871"/>
        <v>7.0219480777276591E-2</v>
      </c>
      <c r="AZ3486" s="54">
        <f t="shared" si="879"/>
        <v>-2.5555890247320079E-2</v>
      </c>
    </row>
    <row r="3487" spans="3:52" x14ac:dyDescent="0.25">
      <c r="C3487" s="35">
        <v>39728</v>
      </c>
      <c r="D3487" s="36">
        <v>74.66</v>
      </c>
      <c r="E3487" s="37">
        <v>54.97</v>
      </c>
      <c r="F3487" s="38">
        <v>0</v>
      </c>
      <c r="G3487" s="7">
        <v>0</v>
      </c>
      <c r="H3487" s="38">
        <v>1</v>
      </c>
      <c r="I3487" s="7">
        <v>1</v>
      </c>
      <c r="J3487" s="36">
        <f t="shared" si="872"/>
        <v>74.622669999999999</v>
      </c>
      <c r="K3487" s="37">
        <f t="shared" si="873"/>
        <v>54.942515</v>
      </c>
      <c r="L3487" s="36">
        <f t="shared" si="874"/>
        <v>74.697329999999994</v>
      </c>
      <c r="M3487" s="37">
        <f t="shared" si="875"/>
        <v>54.997484999999998</v>
      </c>
      <c r="O3487" s="39">
        <f t="shared" si="876"/>
        <v>49435.368437013683</v>
      </c>
      <c r="P3487" s="40">
        <f t="shared" si="877"/>
        <v>37735.253252494629</v>
      </c>
      <c r="Q3487" s="40">
        <f>S3487*F3487+T3487*G3487+AS3486*(1+$G$9/252)</f>
        <v>6830.6642011798476</v>
      </c>
      <c r="R3487" s="41">
        <f t="shared" si="880"/>
        <v>94001.285890688174</v>
      </c>
      <c r="S3487" s="36">
        <f>AU3486*H3486</f>
        <v>662.13994691955111</v>
      </c>
      <c r="T3487" s="37">
        <f>AV3486*I3486</f>
        <v>686.46995183726813</v>
      </c>
      <c r="U3487" s="57">
        <f t="shared" si="883"/>
        <v>0.52590098070042235</v>
      </c>
      <c r="V3487" s="58">
        <f t="shared" si="881"/>
        <v>0.40143337290487752</v>
      </c>
      <c r="W3487" s="59">
        <f t="shared" si="882"/>
        <v>7.2665646394699981E-2</v>
      </c>
      <c r="Y3487" s="7">
        <f t="shared" si="878"/>
        <v>0</v>
      </c>
      <c r="Z3487" s="40"/>
      <c r="AA3487" s="40"/>
      <c r="AB3487" s="40"/>
      <c r="AC3487" s="40"/>
      <c r="AD3487" s="40"/>
      <c r="AE3487" s="40"/>
      <c r="AF3487" s="40"/>
      <c r="AG3487" s="41"/>
      <c r="AH3487" s="40"/>
      <c r="AI3487" s="40"/>
      <c r="AJ3487" s="40"/>
      <c r="AK3487" s="40"/>
      <c r="AL3487" s="40"/>
      <c r="AM3487" s="41"/>
      <c r="AN3487" s="36">
        <f>Y3487*(IF(AND(AH3487&gt;0,AI3487&lt;0),AH3487,0)+IF(AND(AJ3487&lt;0,AK3487&gt;0),AJ3487,0)+IF(AND(AL3487&gt;0,AM3487&gt;0),AL3487,0))</f>
        <v>0</v>
      </c>
      <c r="AO3487" s="37">
        <f>Y3487*(IF(AND(AH3487&gt;0,AI3487&lt;0),AI3487,0)+IF(AND(AJ3487&lt;0,AK3487&gt;0),AK3487,0)+IF(AND(AL3487&gt;0,AM3487&gt;0),AM3487,0))</f>
        <v>0</v>
      </c>
      <c r="AQ3487" s="40">
        <f>AU3487*D3487</f>
        <v>49435.368437013683</v>
      </c>
      <c r="AR3487" s="40">
        <f>AV3487*E3487</f>
        <v>37735.253252494629</v>
      </c>
      <c r="AS3487" s="40">
        <f>IF(AND(Y3487&lt;&gt;0,AN3487&lt;&gt;0),0,Q3487)</f>
        <v>6830.6642011798476</v>
      </c>
      <c r="AT3487" s="41">
        <f t="shared" si="884"/>
        <v>94001.285890688174</v>
      </c>
      <c r="AU3487" s="42">
        <f>S3487+AN3487</f>
        <v>662.13994691955111</v>
      </c>
      <c r="AV3487" s="37">
        <f>T3487+AO3487</f>
        <v>686.46995183726813</v>
      </c>
      <c r="AW3487" s="58">
        <f t="shared" si="869"/>
        <v>0.52590098070042235</v>
      </c>
      <c r="AX3487" s="58">
        <f t="shared" si="870"/>
        <v>0.40143337290487752</v>
      </c>
      <c r="AY3487" s="59">
        <f t="shared" si="871"/>
        <v>7.2665646394699981E-2</v>
      </c>
      <c r="AZ3487" s="54">
        <f t="shared" si="879"/>
        <v>-3.3624955550786706E-2</v>
      </c>
    </row>
    <row r="3488" spans="3:52" x14ac:dyDescent="0.25">
      <c r="C3488" s="35">
        <v>39729</v>
      </c>
      <c r="D3488" s="36">
        <v>70.97</v>
      </c>
      <c r="E3488" s="37">
        <v>53.41</v>
      </c>
      <c r="F3488" s="38">
        <v>0</v>
      </c>
      <c r="G3488" s="7">
        <v>0</v>
      </c>
      <c r="H3488" s="38">
        <v>1</v>
      </c>
      <c r="I3488" s="7">
        <v>1</v>
      </c>
      <c r="J3488" s="36">
        <f t="shared" si="872"/>
        <v>70.934515000000005</v>
      </c>
      <c r="K3488" s="37">
        <f t="shared" si="873"/>
        <v>53.383294999999997</v>
      </c>
      <c r="L3488" s="36">
        <f t="shared" si="874"/>
        <v>71.005484999999993</v>
      </c>
      <c r="M3488" s="37">
        <f t="shared" si="875"/>
        <v>53.436704999999996</v>
      </c>
      <c r="O3488" s="39">
        <f t="shared" si="876"/>
        <v>46992.07203288054</v>
      </c>
      <c r="P3488" s="40">
        <f t="shared" si="877"/>
        <v>36664.36012762849</v>
      </c>
      <c r="Q3488" s="40">
        <f>S3488*F3488+T3488*G3488+AS3487*(1+$G$9/252)</f>
        <v>6830.9352592830683</v>
      </c>
      <c r="R3488" s="41">
        <f t="shared" si="880"/>
        <v>90487.367419792092</v>
      </c>
      <c r="S3488" s="36">
        <f>AU3487*H3487</f>
        <v>662.13994691955111</v>
      </c>
      <c r="T3488" s="37">
        <f>AV3487*I3487</f>
        <v>686.46995183726813</v>
      </c>
      <c r="U3488" s="57">
        <f t="shared" si="883"/>
        <v>0.51932190506629849</v>
      </c>
      <c r="V3488" s="58">
        <f t="shared" si="881"/>
        <v>0.40518760986308661</v>
      </c>
      <c r="W3488" s="59">
        <f t="shared" si="882"/>
        <v>7.5490485070614996E-2</v>
      </c>
      <c r="Y3488" s="7">
        <f t="shared" si="878"/>
        <v>0</v>
      </c>
      <c r="Z3488" s="40"/>
      <c r="AA3488" s="40"/>
      <c r="AB3488" s="40"/>
      <c r="AC3488" s="40"/>
      <c r="AD3488" s="40"/>
      <c r="AE3488" s="40"/>
      <c r="AF3488" s="40"/>
      <c r="AG3488" s="41"/>
      <c r="AH3488" s="40"/>
      <c r="AI3488" s="40"/>
      <c r="AJ3488" s="40"/>
      <c r="AK3488" s="40"/>
      <c r="AL3488" s="40"/>
      <c r="AM3488" s="41"/>
      <c r="AN3488" s="36">
        <f>Y3488*(IF(AND(AH3488&gt;0,AI3488&lt;0),AH3488,0)+IF(AND(AJ3488&lt;0,AK3488&gt;0),AJ3488,0)+IF(AND(AL3488&gt;0,AM3488&gt;0),AL3488,0))</f>
        <v>0</v>
      </c>
      <c r="AO3488" s="37">
        <f>Y3488*(IF(AND(AH3488&gt;0,AI3488&lt;0),AI3488,0)+IF(AND(AJ3488&lt;0,AK3488&gt;0),AK3488,0)+IF(AND(AL3488&gt;0,AM3488&gt;0),AM3488,0))</f>
        <v>0</v>
      </c>
      <c r="AQ3488" s="40">
        <f>AU3488*D3488</f>
        <v>46992.07203288054</v>
      </c>
      <c r="AR3488" s="40">
        <f>AV3488*E3488</f>
        <v>36664.36012762849</v>
      </c>
      <c r="AS3488" s="40">
        <f>IF(AND(Y3488&lt;&gt;0,AN3488&lt;&gt;0),0,Q3488)</f>
        <v>6830.9352592830683</v>
      </c>
      <c r="AT3488" s="41">
        <f t="shared" si="884"/>
        <v>90487.367419792092</v>
      </c>
      <c r="AU3488" s="42">
        <f>S3488+AN3488</f>
        <v>662.13994691955111</v>
      </c>
      <c r="AV3488" s="37">
        <f>T3488+AO3488</f>
        <v>686.46995183726813</v>
      </c>
      <c r="AW3488" s="58">
        <f t="shared" si="869"/>
        <v>0.51932190506629849</v>
      </c>
      <c r="AX3488" s="58">
        <f t="shared" si="870"/>
        <v>0.40518760986308661</v>
      </c>
      <c r="AY3488" s="59">
        <f t="shared" si="871"/>
        <v>7.5490485070614996E-2</v>
      </c>
      <c r="AZ3488" s="54">
        <f t="shared" si="879"/>
        <v>-3.7381600023879802E-2</v>
      </c>
    </row>
    <row r="3489" spans="3:52" x14ac:dyDescent="0.25">
      <c r="C3489" s="35">
        <v>39730</v>
      </c>
      <c r="D3489" s="36">
        <v>66.8</v>
      </c>
      <c r="E3489" s="37">
        <v>52.08</v>
      </c>
      <c r="F3489" s="38">
        <v>0</v>
      </c>
      <c r="G3489" s="7">
        <v>0</v>
      </c>
      <c r="H3489" s="38">
        <v>1</v>
      </c>
      <c r="I3489" s="7">
        <v>1</v>
      </c>
      <c r="J3489" s="36">
        <f t="shared" si="872"/>
        <v>66.766599999999997</v>
      </c>
      <c r="K3489" s="37">
        <f t="shared" si="873"/>
        <v>52.053960000000004</v>
      </c>
      <c r="L3489" s="36">
        <f t="shared" si="874"/>
        <v>66.833399999999997</v>
      </c>
      <c r="M3489" s="37">
        <f t="shared" si="875"/>
        <v>52.106039999999993</v>
      </c>
      <c r="O3489" s="39">
        <f t="shared" si="876"/>
        <v>44230.948454226011</v>
      </c>
      <c r="P3489" s="40">
        <f t="shared" si="877"/>
        <v>35751.35509168492</v>
      </c>
      <c r="Q3489" s="40">
        <f>S3489*F3489+T3489*G3489+AS3488*(1+$G$9/252)</f>
        <v>6831.2063281425626</v>
      </c>
      <c r="R3489" s="41">
        <f t="shared" si="880"/>
        <v>86813.509874053489</v>
      </c>
      <c r="S3489" s="36">
        <f>AU3488*H3488</f>
        <v>662.13994691955111</v>
      </c>
      <c r="T3489" s="37">
        <f>AV3488*I3488</f>
        <v>686.46995183726813</v>
      </c>
      <c r="U3489" s="57">
        <f t="shared" si="883"/>
        <v>0.50949383936204151</v>
      </c>
      <c r="V3489" s="58">
        <f t="shared" si="881"/>
        <v>0.4118178742404488</v>
      </c>
      <c r="W3489" s="59">
        <f t="shared" si="882"/>
        <v>7.8688286397509757E-2</v>
      </c>
      <c r="Y3489" s="7">
        <f t="shared" si="878"/>
        <v>0</v>
      </c>
      <c r="Z3489" s="40"/>
      <c r="AA3489" s="40"/>
      <c r="AB3489" s="40"/>
      <c r="AC3489" s="40"/>
      <c r="AD3489" s="40"/>
      <c r="AE3489" s="40"/>
      <c r="AF3489" s="40"/>
      <c r="AG3489" s="41"/>
      <c r="AH3489" s="40"/>
      <c r="AI3489" s="40"/>
      <c r="AJ3489" s="40"/>
      <c r="AK3489" s="40"/>
      <c r="AL3489" s="40"/>
      <c r="AM3489" s="41"/>
      <c r="AN3489" s="36">
        <f>Y3489*(IF(AND(AH3489&gt;0,AI3489&lt;0),AH3489,0)+IF(AND(AJ3489&lt;0,AK3489&gt;0),AJ3489,0)+IF(AND(AL3489&gt;0,AM3489&gt;0),AL3489,0))</f>
        <v>0</v>
      </c>
      <c r="AO3489" s="37">
        <f>Y3489*(IF(AND(AH3489&gt;0,AI3489&lt;0),AI3489,0)+IF(AND(AJ3489&lt;0,AK3489&gt;0),AK3489,0)+IF(AND(AL3489&gt;0,AM3489&gt;0),AM3489,0))</f>
        <v>0</v>
      </c>
      <c r="AQ3489" s="40">
        <f>AU3489*D3489</f>
        <v>44230.948454226011</v>
      </c>
      <c r="AR3489" s="40">
        <f>AV3489*E3489</f>
        <v>35751.35509168492</v>
      </c>
      <c r="AS3489" s="40">
        <f>IF(AND(Y3489&lt;&gt;0,AN3489&lt;&gt;0),0,Q3489)</f>
        <v>6831.2063281425626</v>
      </c>
      <c r="AT3489" s="41">
        <f t="shared" si="884"/>
        <v>86813.509874053489</v>
      </c>
      <c r="AU3489" s="42">
        <f>S3489+AN3489</f>
        <v>662.13994691955111</v>
      </c>
      <c r="AV3489" s="37">
        <f>T3489+AO3489</f>
        <v>686.46995183726813</v>
      </c>
      <c r="AW3489" s="58">
        <f t="shared" si="869"/>
        <v>0.50949383936204151</v>
      </c>
      <c r="AX3489" s="58">
        <f t="shared" si="870"/>
        <v>0.4118178742404488</v>
      </c>
      <c r="AY3489" s="59">
        <f t="shared" si="871"/>
        <v>7.8688286397509757E-2</v>
      </c>
      <c r="AZ3489" s="54">
        <f t="shared" si="879"/>
        <v>-4.0600778324058395E-2</v>
      </c>
    </row>
    <row r="3490" spans="3:52" x14ac:dyDescent="0.25">
      <c r="C3490" s="35">
        <v>39731</v>
      </c>
      <c r="D3490" s="36">
        <v>68.36</v>
      </c>
      <c r="E3490" s="37">
        <v>53.35</v>
      </c>
      <c r="F3490" s="38">
        <v>0</v>
      </c>
      <c r="G3490" s="7">
        <v>0</v>
      </c>
      <c r="H3490" s="38">
        <v>1</v>
      </c>
      <c r="I3490" s="7">
        <v>1</v>
      </c>
      <c r="J3490" s="36">
        <f t="shared" si="872"/>
        <v>68.325820000000007</v>
      </c>
      <c r="K3490" s="37">
        <f t="shared" si="873"/>
        <v>53.323325000000004</v>
      </c>
      <c r="L3490" s="36">
        <f t="shared" si="874"/>
        <v>68.394179999999992</v>
      </c>
      <c r="M3490" s="37">
        <f t="shared" si="875"/>
        <v>53.376674999999999</v>
      </c>
      <c r="O3490" s="39">
        <f t="shared" si="876"/>
        <v>45263.886771420512</v>
      </c>
      <c r="P3490" s="40">
        <f t="shared" si="877"/>
        <v>36623.171930518256</v>
      </c>
      <c r="Q3490" s="40">
        <f>S3490*F3490+T3490*G3490+AS3489*(1+$G$9/252)</f>
        <v>6831.4774077587581</v>
      </c>
      <c r="R3490" s="41">
        <f t="shared" si="880"/>
        <v>88718.536109697539</v>
      </c>
      <c r="S3490" s="36">
        <f>AU3489*H3489</f>
        <v>662.13994691955111</v>
      </c>
      <c r="T3490" s="37">
        <f>AV3489*I3489</f>
        <v>686.46995183726813</v>
      </c>
      <c r="U3490" s="57">
        <f t="shared" si="883"/>
        <v>0.51019650183872745</v>
      </c>
      <c r="V3490" s="58">
        <f t="shared" si="881"/>
        <v>0.41280180598601079</v>
      </c>
      <c r="W3490" s="59">
        <f t="shared" si="882"/>
        <v>7.7001692175261566E-2</v>
      </c>
      <c r="Y3490" s="7">
        <f t="shared" si="878"/>
        <v>0</v>
      </c>
      <c r="Z3490" s="40"/>
      <c r="AA3490" s="40"/>
      <c r="AB3490" s="40"/>
      <c r="AC3490" s="40"/>
      <c r="AD3490" s="40"/>
      <c r="AE3490" s="40"/>
      <c r="AF3490" s="40"/>
      <c r="AG3490" s="41"/>
      <c r="AH3490" s="40"/>
      <c r="AI3490" s="40"/>
      <c r="AJ3490" s="40"/>
      <c r="AK3490" s="40"/>
      <c r="AL3490" s="40"/>
      <c r="AM3490" s="41"/>
      <c r="AN3490" s="36">
        <f>Y3490*(IF(AND(AH3490&gt;0,AI3490&lt;0),AH3490,0)+IF(AND(AJ3490&lt;0,AK3490&gt;0),AJ3490,0)+IF(AND(AL3490&gt;0,AM3490&gt;0),AL3490,0))</f>
        <v>0</v>
      </c>
      <c r="AO3490" s="37">
        <f>Y3490*(IF(AND(AH3490&gt;0,AI3490&lt;0),AI3490,0)+IF(AND(AJ3490&lt;0,AK3490&gt;0),AK3490,0)+IF(AND(AL3490&gt;0,AM3490&gt;0),AM3490,0))</f>
        <v>0</v>
      </c>
      <c r="AQ3490" s="40">
        <f>AU3490*D3490</f>
        <v>45263.886771420512</v>
      </c>
      <c r="AR3490" s="40">
        <f>AV3490*E3490</f>
        <v>36623.171930518256</v>
      </c>
      <c r="AS3490" s="40">
        <f>IF(AND(Y3490&lt;&gt;0,AN3490&lt;&gt;0),0,Q3490)</f>
        <v>6831.4774077587581</v>
      </c>
      <c r="AT3490" s="41">
        <f t="shared" si="884"/>
        <v>88718.536109697539</v>
      </c>
      <c r="AU3490" s="42">
        <f>S3490+AN3490</f>
        <v>662.13994691955111</v>
      </c>
      <c r="AV3490" s="37">
        <f>T3490+AO3490</f>
        <v>686.46995183726813</v>
      </c>
      <c r="AW3490" s="58">
        <f t="shared" si="869"/>
        <v>0.51019650183872745</v>
      </c>
      <c r="AX3490" s="58">
        <f t="shared" si="870"/>
        <v>0.41280180598601079</v>
      </c>
      <c r="AY3490" s="59">
        <f t="shared" si="871"/>
        <v>7.7001692175261566E-2</v>
      </c>
      <c r="AZ3490" s="54">
        <f t="shared" si="879"/>
        <v>2.1943891433577667E-2</v>
      </c>
    </row>
    <row r="3491" spans="3:52" x14ac:dyDescent="0.25">
      <c r="C3491" s="35">
        <v>39734</v>
      </c>
      <c r="D3491" s="36">
        <v>73.7</v>
      </c>
      <c r="E3491" s="37">
        <v>57.25</v>
      </c>
      <c r="F3491" s="38">
        <v>0</v>
      </c>
      <c r="G3491" s="7">
        <v>0</v>
      </c>
      <c r="H3491" s="38">
        <v>1</v>
      </c>
      <c r="I3491" s="7">
        <v>1</v>
      </c>
      <c r="J3491" s="36">
        <f t="shared" si="872"/>
        <v>73.663150000000002</v>
      </c>
      <c r="K3491" s="37">
        <f t="shared" si="873"/>
        <v>57.221375000000002</v>
      </c>
      <c r="L3491" s="36">
        <f t="shared" si="874"/>
        <v>73.736850000000004</v>
      </c>
      <c r="M3491" s="37">
        <f t="shared" si="875"/>
        <v>57.278624999999998</v>
      </c>
      <c r="O3491" s="39">
        <f t="shared" si="876"/>
        <v>48799.714087970919</v>
      </c>
      <c r="P3491" s="40">
        <f t="shared" si="877"/>
        <v>39300.404742683597</v>
      </c>
      <c r="Q3491" s="40">
        <f>S3491*F3491+T3491*G3491+AS3490*(1+$G$9/252)</f>
        <v>6831.7484981320813</v>
      </c>
      <c r="R3491" s="41">
        <f t="shared" si="880"/>
        <v>94931.867328786582</v>
      </c>
      <c r="S3491" s="36">
        <f>AU3490*H3490</f>
        <v>662.13994691955111</v>
      </c>
      <c r="T3491" s="37">
        <f>AV3490*I3490</f>
        <v>686.46995183726813</v>
      </c>
      <c r="U3491" s="57">
        <f t="shared" si="883"/>
        <v>0.51404987030285854</v>
      </c>
      <c r="V3491" s="58">
        <f t="shared" si="881"/>
        <v>0.41398537549641534</v>
      </c>
      <c r="W3491" s="59">
        <f t="shared" si="882"/>
        <v>7.1964754200726247E-2</v>
      </c>
      <c r="Y3491" s="7">
        <f t="shared" si="878"/>
        <v>0</v>
      </c>
      <c r="Z3491" s="40"/>
      <c r="AA3491" s="40"/>
      <c r="AB3491" s="40"/>
      <c r="AC3491" s="40"/>
      <c r="AD3491" s="40"/>
      <c r="AE3491" s="40"/>
      <c r="AF3491" s="40"/>
      <c r="AG3491" s="41"/>
      <c r="AH3491" s="40"/>
      <c r="AI3491" s="40"/>
      <c r="AJ3491" s="40"/>
      <c r="AK3491" s="40"/>
      <c r="AL3491" s="40"/>
      <c r="AM3491" s="41"/>
      <c r="AN3491" s="36">
        <f>Y3491*(IF(AND(AH3491&gt;0,AI3491&lt;0),AH3491,0)+IF(AND(AJ3491&lt;0,AK3491&gt;0),AJ3491,0)+IF(AND(AL3491&gt;0,AM3491&gt;0),AL3491,0))</f>
        <v>0</v>
      </c>
      <c r="AO3491" s="37">
        <f>Y3491*(IF(AND(AH3491&gt;0,AI3491&lt;0),AI3491,0)+IF(AND(AJ3491&lt;0,AK3491&gt;0),AK3491,0)+IF(AND(AL3491&gt;0,AM3491&gt;0),AM3491,0))</f>
        <v>0</v>
      </c>
      <c r="AQ3491" s="40">
        <f>AU3491*D3491</f>
        <v>48799.714087970919</v>
      </c>
      <c r="AR3491" s="40">
        <f>AV3491*E3491</f>
        <v>39300.404742683597</v>
      </c>
      <c r="AS3491" s="40">
        <f>IF(AND(Y3491&lt;&gt;0,AN3491&lt;&gt;0),0,Q3491)</f>
        <v>6831.7484981320813</v>
      </c>
      <c r="AT3491" s="41">
        <f t="shared" si="884"/>
        <v>94931.867328786582</v>
      </c>
      <c r="AU3491" s="42">
        <f>S3491+AN3491</f>
        <v>662.13994691955111</v>
      </c>
      <c r="AV3491" s="37">
        <f>T3491+AO3491</f>
        <v>686.46995183726813</v>
      </c>
      <c r="AW3491" s="58">
        <f t="shared" si="869"/>
        <v>0.51404987030285854</v>
      </c>
      <c r="AX3491" s="58">
        <f t="shared" si="870"/>
        <v>0.41398537549641534</v>
      </c>
      <c r="AY3491" s="59">
        <f t="shared" si="871"/>
        <v>7.1964754200726247E-2</v>
      </c>
      <c r="AZ3491" s="54">
        <f t="shared" si="879"/>
        <v>7.0034194561173324E-2</v>
      </c>
    </row>
    <row r="3492" spans="3:52" x14ac:dyDescent="0.25">
      <c r="C3492" s="35">
        <v>39735</v>
      </c>
      <c r="D3492" s="36">
        <v>70.75</v>
      </c>
      <c r="E3492" s="37">
        <v>56.02</v>
      </c>
      <c r="F3492" s="38">
        <v>0</v>
      </c>
      <c r="G3492" s="7">
        <v>0</v>
      </c>
      <c r="H3492" s="38">
        <v>1</v>
      </c>
      <c r="I3492" s="7">
        <v>1</v>
      </c>
      <c r="J3492" s="36">
        <f t="shared" si="872"/>
        <v>70.714624999999998</v>
      </c>
      <c r="K3492" s="37">
        <f t="shared" si="873"/>
        <v>55.991990000000008</v>
      </c>
      <c r="L3492" s="36">
        <f t="shared" si="874"/>
        <v>70.785375000000002</v>
      </c>
      <c r="M3492" s="37">
        <f t="shared" si="875"/>
        <v>56.048009999999998</v>
      </c>
      <c r="O3492" s="39">
        <f t="shared" si="876"/>
        <v>46846.401244558241</v>
      </c>
      <c r="P3492" s="40">
        <f t="shared" si="877"/>
        <v>38456.046701923762</v>
      </c>
      <c r="Q3492" s="40">
        <f>S3492*F3492+T3492*G3492+AS3491*(1+$G$9/252)</f>
        <v>6832.0195992629588</v>
      </c>
      <c r="R3492" s="41">
        <f t="shared" si="880"/>
        <v>92134.467545744963</v>
      </c>
      <c r="S3492" s="36">
        <f>AU3491*H3491</f>
        <v>662.13994691955111</v>
      </c>
      <c r="T3492" s="37">
        <f>AV3491*I3491</f>
        <v>686.46995183726813</v>
      </c>
      <c r="U3492" s="57">
        <f t="shared" si="883"/>
        <v>0.50845685108343308</v>
      </c>
      <c r="V3492" s="58">
        <f t="shared" si="881"/>
        <v>0.41739044818194942</v>
      </c>
      <c r="W3492" s="59">
        <f t="shared" si="882"/>
        <v>7.4152700734617549E-2</v>
      </c>
      <c r="Y3492" s="7">
        <f t="shared" si="878"/>
        <v>0</v>
      </c>
      <c r="Z3492" s="40"/>
      <c r="AA3492" s="40"/>
      <c r="AB3492" s="40"/>
      <c r="AC3492" s="40"/>
      <c r="AD3492" s="40"/>
      <c r="AE3492" s="40"/>
      <c r="AF3492" s="40"/>
      <c r="AG3492" s="41"/>
      <c r="AH3492" s="40"/>
      <c r="AI3492" s="40"/>
      <c r="AJ3492" s="40"/>
      <c r="AK3492" s="40"/>
      <c r="AL3492" s="40"/>
      <c r="AM3492" s="41"/>
      <c r="AN3492" s="36">
        <f>Y3492*(IF(AND(AH3492&gt;0,AI3492&lt;0),AH3492,0)+IF(AND(AJ3492&lt;0,AK3492&gt;0),AJ3492,0)+IF(AND(AL3492&gt;0,AM3492&gt;0),AL3492,0))</f>
        <v>0</v>
      </c>
      <c r="AO3492" s="37">
        <f>Y3492*(IF(AND(AH3492&gt;0,AI3492&lt;0),AI3492,0)+IF(AND(AJ3492&lt;0,AK3492&gt;0),AK3492,0)+IF(AND(AL3492&gt;0,AM3492&gt;0),AM3492,0))</f>
        <v>0</v>
      </c>
      <c r="AQ3492" s="40">
        <f>AU3492*D3492</f>
        <v>46846.401244558241</v>
      </c>
      <c r="AR3492" s="40">
        <f>AV3492*E3492</f>
        <v>38456.046701923762</v>
      </c>
      <c r="AS3492" s="40">
        <f>IF(AND(Y3492&lt;&gt;0,AN3492&lt;&gt;0),0,Q3492)</f>
        <v>6832.0195992629588</v>
      </c>
      <c r="AT3492" s="41">
        <f t="shared" si="884"/>
        <v>92134.467545744963</v>
      </c>
      <c r="AU3492" s="42">
        <f>S3492+AN3492</f>
        <v>662.13994691955111</v>
      </c>
      <c r="AV3492" s="37">
        <f>T3492+AO3492</f>
        <v>686.46995183726813</v>
      </c>
      <c r="AW3492" s="58">
        <f t="shared" si="869"/>
        <v>0.50845685108343308</v>
      </c>
      <c r="AX3492" s="58">
        <f t="shared" si="870"/>
        <v>0.41739044818194942</v>
      </c>
      <c r="AY3492" s="59">
        <f t="shared" si="871"/>
        <v>7.4152700734617549E-2</v>
      </c>
      <c r="AZ3492" s="54">
        <f t="shared" si="879"/>
        <v>-2.9467447146626968E-2</v>
      </c>
    </row>
    <row r="3493" spans="3:52" x14ac:dyDescent="0.25">
      <c r="C3493" s="35">
        <v>39736</v>
      </c>
      <c r="D3493" s="36">
        <v>65.260000000000005</v>
      </c>
      <c r="E3493" s="37">
        <v>51.55</v>
      </c>
      <c r="F3493" s="38">
        <v>0</v>
      </c>
      <c r="G3493" s="7">
        <v>0</v>
      </c>
      <c r="H3493" s="38">
        <v>1</v>
      </c>
      <c r="I3493" s="7">
        <v>1</v>
      </c>
      <c r="J3493" s="36">
        <f t="shared" si="872"/>
        <v>65.227370000000008</v>
      </c>
      <c r="K3493" s="37">
        <f t="shared" si="873"/>
        <v>51.524225000000001</v>
      </c>
      <c r="L3493" s="36">
        <f t="shared" si="874"/>
        <v>65.292630000000003</v>
      </c>
      <c r="M3493" s="37">
        <f t="shared" si="875"/>
        <v>51.575774999999993</v>
      </c>
      <c r="O3493" s="39">
        <f t="shared" si="876"/>
        <v>43211.252935969911</v>
      </c>
      <c r="P3493" s="40">
        <f t="shared" si="877"/>
        <v>35387.526017211167</v>
      </c>
      <c r="Q3493" s="40">
        <f>S3493*F3493+T3493*G3493+AS3492*(1+$G$9/252)</f>
        <v>6832.290711151818</v>
      </c>
      <c r="R3493" s="41">
        <f t="shared" si="880"/>
        <v>85431.069664332899</v>
      </c>
      <c r="S3493" s="36">
        <f>AU3492*H3492</f>
        <v>662.13994691955111</v>
      </c>
      <c r="T3493" s="37">
        <f>AV3492*I3492</f>
        <v>686.46995183726813</v>
      </c>
      <c r="U3493" s="57">
        <f t="shared" si="883"/>
        <v>0.50580255059138535</v>
      </c>
      <c r="V3493" s="58">
        <f t="shared" si="881"/>
        <v>0.41422314102178809</v>
      </c>
      <c r="W3493" s="59">
        <f t="shared" si="882"/>
        <v>7.9974308386826509E-2</v>
      </c>
      <c r="Y3493" s="7">
        <f t="shared" si="878"/>
        <v>0</v>
      </c>
      <c r="Z3493" s="40"/>
      <c r="AA3493" s="40"/>
      <c r="AB3493" s="40"/>
      <c r="AC3493" s="40"/>
      <c r="AD3493" s="40"/>
      <c r="AE3493" s="40"/>
      <c r="AF3493" s="40"/>
      <c r="AG3493" s="41"/>
      <c r="AH3493" s="40"/>
      <c r="AI3493" s="40"/>
      <c r="AJ3493" s="40"/>
      <c r="AK3493" s="40"/>
      <c r="AL3493" s="40"/>
      <c r="AM3493" s="41"/>
      <c r="AN3493" s="36">
        <f>Y3493*(IF(AND(AH3493&gt;0,AI3493&lt;0),AH3493,0)+IF(AND(AJ3493&lt;0,AK3493&gt;0),AJ3493,0)+IF(AND(AL3493&gt;0,AM3493&gt;0),AL3493,0))</f>
        <v>0</v>
      </c>
      <c r="AO3493" s="37">
        <f>Y3493*(IF(AND(AH3493&gt;0,AI3493&lt;0),AI3493,0)+IF(AND(AJ3493&lt;0,AK3493&gt;0),AK3493,0)+IF(AND(AL3493&gt;0,AM3493&gt;0),AM3493,0))</f>
        <v>0</v>
      </c>
      <c r="AQ3493" s="40">
        <f>AU3493*D3493</f>
        <v>43211.252935969911</v>
      </c>
      <c r="AR3493" s="40">
        <f>AV3493*E3493</f>
        <v>35387.526017211167</v>
      </c>
      <c r="AS3493" s="40">
        <f>IF(AND(Y3493&lt;&gt;0,AN3493&lt;&gt;0),0,Q3493)</f>
        <v>6832.290711151818</v>
      </c>
      <c r="AT3493" s="41">
        <f t="shared" si="884"/>
        <v>85431.069664332899</v>
      </c>
      <c r="AU3493" s="42">
        <f>S3493+AN3493</f>
        <v>662.13994691955111</v>
      </c>
      <c r="AV3493" s="37">
        <f>T3493+AO3493</f>
        <v>686.46995183726813</v>
      </c>
      <c r="AW3493" s="58">
        <f t="shared" si="869"/>
        <v>0.50580255059138535</v>
      </c>
      <c r="AX3493" s="58">
        <f t="shared" si="870"/>
        <v>0.41422314102178809</v>
      </c>
      <c r="AY3493" s="59">
        <f t="shared" si="871"/>
        <v>7.9974308386826509E-2</v>
      </c>
      <c r="AZ3493" s="54">
        <f t="shared" si="879"/>
        <v>-7.2756679014656656E-2</v>
      </c>
    </row>
    <row r="3494" spans="3:52" x14ac:dyDescent="0.25">
      <c r="C3494" s="35">
        <v>39737</v>
      </c>
      <c r="D3494" s="36">
        <v>66.239999999999995</v>
      </c>
      <c r="E3494" s="37">
        <v>54.46</v>
      </c>
      <c r="F3494" s="38">
        <v>0</v>
      </c>
      <c r="G3494" s="7">
        <v>0</v>
      </c>
      <c r="H3494" s="38">
        <v>1</v>
      </c>
      <c r="I3494" s="7">
        <v>1</v>
      </c>
      <c r="J3494" s="36">
        <f t="shared" si="872"/>
        <v>66.206879999999998</v>
      </c>
      <c r="K3494" s="37">
        <f t="shared" si="873"/>
        <v>54.432770000000005</v>
      </c>
      <c r="L3494" s="36">
        <f t="shared" si="874"/>
        <v>66.273119999999992</v>
      </c>
      <c r="M3494" s="37">
        <f t="shared" si="875"/>
        <v>54.487229999999997</v>
      </c>
      <c r="O3494" s="39">
        <f t="shared" si="876"/>
        <v>43860.150083951063</v>
      </c>
      <c r="P3494" s="40">
        <f t="shared" si="877"/>
        <v>37385.153577057623</v>
      </c>
      <c r="Q3494" s="40">
        <f>S3494*F3494+T3494*G3494+AS3493*(1+$G$9/252)</f>
        <v>6832.5618337990854</v>
      </c>
      <c r="R3494" s="41">
        <f t="shared" si="880"/>
        <v>88077.865494807775</v>
      </c>
      <c r="S3494" s="36">
        <f>AU3493*H3493</f>
        <v>662.13994691955111</v>
      </c>
      <c r="T3494" s="37">
        <f>AV3493*I3493</f>
        <v>686.46995183726813</v>
      </c>
      <c r="U3494" s="57">
        <f t="shared" si="883"/>
        <v>0.49797017488504686</v>
      </c>
      <c r="V3494" s="58">
        <f t="shared" si="881"/>
        <v>0.42445571730233961</v>
      </c>
      <c r="W3494" s="59">
        <f t="shared" si="882"/>
        <v>7.7574107812613466E-2</v>
      </c>
      <c r="Y3494" s="7">
        <f t="shared" si="878"/>
        <v>0</v>
      </c>
      <c r="Z3494" s="40"/>
      <c r="AA3494" s="40"/>
      <c r="AB3494" s="40"/>
      <c r="AC3494" s="40"/>
      <c r="AD3494" s="40"/>
      <c r="AE3494" s="40"/>
      <c r="AF3494" s="40"/>
      <c r="AG3494" s="41"/>
      <c r="AH3494" s="40"/>
      <c r="AI3494" s="40"/>
      <c r="AJ3494" s="40"/>
      <c r="AK3494" s="40"/>
      <c r="AL3494" s="40"/>
      <c r="AM3494" s="41"/>
      <c r="AN3494" s="36">
        <f>Y3494*(IF(AND(AH3494&gt;0,AI3494&lt;0),AH3494,0)+IF(AND(AJ3494&lt;0,AK3494&gt;0),AJ3494,0)+IF(AND(AL3494&gt;0,AM3494&gt;0),AL3494,0))</f>
        <v>0</v>
      </c>
      <c r="AO3494" s="37">
        <f>Y3494*(IF(AND(AH3494&gt;0,AI3494&lt;0),AI3494,0)+IF(AND(AJ3494&lt;0,AK3494&gt;0),AK3494,0)+IF(AND(AL3494&gt;0,AM3494&gt;0),AM3494,0))</f>
        <v>0</v>
      </c>
      <c r="AQ3494" s="40">
        <f>AU3494*D3494</f>
        <v>43860.150083951063</v>
      </c>
      <c r="AR3494" s="40">
        <f>AV3494*E3494</f>
        <v>37385.153577057623</v>
      </c>
      <c r="AS3494" s="40">
        <f>IF(AND(Y3494&lt;&gt;0,AN3494&lt;&gt;0),0,Q3494)</f>
        <v>6832.5618337990854</v>
      </c>
      <c r="AT3494" s="41">
        <f t="shared" si="884"/>
        <v>88077.865494807775</v>
      </c>
      <c r="AU3494" s="42">
        <f>S3494+AN3494</f>
        <v>662.13994691955111</v>
      </c>
      <c r="AV3494" s="37">
        <f>T3494+AO3494</f>
        <v>686.46995183726813</v>
      </c>
      <c r="AW3494" s="58">
        <f t="shared" si="869"/>
        <v>0.49797017488504686</v>
      </c>
      <c r="AX3494" s="58">
        <f t="shared" si="870"/>
        <v>0.42445571730233961</v>
      </c>
      <c r="AY3494" s="59">
        <f t="shared" si="871"/>
        <v>7.7574107812613466E-2</v>
      </c>
      <c r="AZ3494" s="54">
        <f t="shared" si="879"/>
        <v>3.0981653874572856E-2</v>
      </c>
    </row>
    <row r="3495" spans="3:52" x14ac:dyDescent="0.25">
      <c r="C3495" s="35">
        <v>39738</v>
      </c>
      <c r="D3495" s="36">
        <v>62.55</v>
      </c>
      <c r="E3495" s="37">
        <v>53.8</v>
      </c>
      <c r="F3495" s="38">
        <v>0</v>
      </c>
      <c r="G3495" s="7">
        <v>0</v>
      </c>
      <c r="H3495" s="38">
        <v>1</v>
      </c>
      <c r="I3495" s="7">
        <v>1</v>
      </c>
      <c r="J3495" s="36">
        <f t="shared" si="872"/>
        <v>62.518725000000003</v>
      </c>
      <c r="K3495" s="37">
        <f t="shared" si="873"/>
        <v>53.773099999999999</v>
      </c>
      <c r="L3495" s="36">
        <f t="shared" si="874"/>
        <v>62.581274999999991</v>
      </c>
      <c r="M3495" s="37">
        <f t="shared" si="875"/>
        <v>53.826899999999995</v>
      </c>
      <c r="O3495" s="39">
        <f t="shared" si="876"/>
        <v>41416.853679817919</v>
      </c>
      <c r="P3495" s="40">
        <f t="shared" si="877"/>
        <v>36932.083408845021</v>
      </c>
      <c r="Q3495" s="40">
        <f>S3495*F3495+T3495*G3495+AS3494*(1+$G$9/252)</f>
        <v>6832.8329672051877</v>
      </c>
      <c r="R3495" s="41">
        <f t="shared" si="880"/>
        <v>85181.770055868124</v>
      </c>
      <c r="S3495" s="36">
        <f>AU3494*H3494</f>
        <v>662.13994691955111</v>
      </c>
      <c r="T3495" s="37">
        <f>AV3494*I3494</f>
        <v>686.46995183726813</v>
      </c>
      <c r="U3495" s="57">
        <f t="shared" si="883"/>
        <v>0.48621734031417602</v>
      </c>
      <c r="V3495" s="58">
        <f t="shared" si="881"/>
        <v>0.43356792638404196</v>
      </c>
      <c r="W3495" s="59">
        <f t="shared" si="882"/>
        <v>8.0214733301782068E-2</v>
      </c>
      <c r="Y3495" s="7">
        <f t="shared" si="878"/>
        <v>0</v>
      </c>
      <c r="Z3495" s="40"/>
      <c r="AA3495" s="40"/>
      <c r="AB3495" s="40"/>
      <c r="AC3495" s="40"/>
      <c r="AD3495" s="40"/>
      <c r="AE3495" s="40"/>
      <c r="AF3495" s="40"/>
      <c r="AG3495" s="41"/>
      <c r="AH3495" s="40"/>
      <c r="AI3495" s="40"/>
      <c r="AJ3495" s="40"/>
      <c r="AK3495" s="40"/>
      <c r="AL3495" s="40"/>
      <c r="AM3495" s="41"/>
      <c r="AN3495" s="36">
        <f>Y3495*(IF(AND(AH3495&gt;0,AI3495&lt;0),AH3495,0)+IF(AND(AJ3495&lt;0,AK3495&gt;0),AJ3495,0)+IF(AND(AL3495&gt;0,AM3495&gt;0),AL3495,0))</f>
        <v>0</v>
      </c>
      <c r="AO3495" s="37">
        <f>Y3495*(IF(AND(AH3495&gt;0,AI3495&lt;0),AI3495,0)+IF(AND(AJ3495&lt;0,AK3495&gt;0),AK3495,0)+IF(AND(AL3495&gt;0,AM3495&gt;0),AM3495,0))</f>
        <v>0</v>
      </c>
      <c r="AQ3495" s="40">
        <f>AU3495*D3495</f>
        <v>41416.853679817919</v>
      </c>
      <c r="AR3495" s="40">
        <f>AV3495*E3495</f>
        <v>36932.083408845021</v>
      </c>
      <c r="AS3495" s="40">
        <f>IF(AND(Y3495&lt;&gt;0,AN3495&lt;&gt;0),0,Q3495)</f>
        <v>6832.8329672051877</v>
      </c>
      <c r="AT3495" s="41">
        <f t="shared" si="884"/>
        <v>85181.770055868124</v>
      </c>
      <c r="AU3495" s="42">
        <f>S3495+AN3495</f>
        <v>662.13994691955111</v>
      </c>
      <c r="AV3495" s="37">
        <f>T3495+AO3495</f>
        <v>686.46995183726813</v>
      </c>
      <c r="AW3495" s="58">
        <f t="shared" si="869"/>
        <v>0.48621734031417602</v>
      </c>
      <c r="AX3495" s="58">
        <f t="shared" si="870"/>
        <v>0.43356792638404196</v>
      </c>
      <c r="AY3495" s="59">
        <f t="shared" si="871"/>
        <v>8.0214733301782068E-2</v>
      </c>
      <c r="AZ3495" s="54">
        <f t="shared" si="879"/>
        <v>-3.2881081105563092E-2</v>
      </c>
    </row>
    <row r="3496" spans="3:52" x14ac:dyDescent="0.25">
      <c r="C3496" s="35">
        <v>39741</v>
      </c>
      <c r="D3496" s="36">
        <v>64.16</v>
      </c>
      <c r="E3496" s="37">
        <v>56.84</v>
      </c>
      <c r="F3496" s="38">
        <v>0</v>
      </c>
      <c r="G3496" s="7">
        <v>0</v>
      </c>
      <c r="H3496" s="38">
        <v>1</v>
      </c>
      <c r="I3496" s="7">
        <v>1</v>
      </c>
      <c r="J3496" s="36">
        <f t="shared" si="872"/>
        <v>64.127920000000003</v>
      </c>
      <c r="K3496" s="37">
        <f t="shared" si="873"/>
        <v>56.811580000000006</v>
      </c>
      <c r="L3496" s="36">
        <f t="shared" si="874"/>
        <v>64.19207999999999</v>
      </c>
      <c r="M3496" s="37">
        <f t="shared" si="875"/>
        <v>56.86842</v>
      </c>
      <c r="O3496" s="39">
        <f t="shared" si="876"/>
        <v>42482.898994358395</v>
      </c>
      <c r="P3496" s="40">
        <f t="shared" si="877"/>
        <v>39018.952062430326</v>
      </c>
      <c r="Q3496" s="40">
        <f>S3496*F3496+T3496*G3496+AS3495*(1+$G$9/252)</f>
        <v>6833.1041113705523</v>
      </c>
      <c r="R3496" s="41">
        <f t="shared" si="880"/>
        <v>88334.955168159286</v>
      </c>
      <c r="S3496" s="36">
        <f>AU3495*H3495</f>
        <v>662.13994691955111</v>
      </c>
      <c r="T3496" s="37">
        <f>AV3495*I3495</f>
        <v>686.46995183726813</v>
      </c>
      <c r="U3496" s="57">
        <f t="shared" si="883"/>
        <v>0.48092964912344843</v>
      </c>
      <c r="V3496" s="58">
        <f t="shared" si="881"/>
        <v>0.4417158755347948</v>
      </c>
      <c r="W3496" s="59">
        <f t="shared" si="882"/>
        <v>7.7354475341756601E-2</v>
      </c>
      <c r="Y3496" s="7">
        <f t="shared" si="878"/>
        <v>0</v>
      </c>
      <c r="Z3496" s="40"/>
      <c r="AA3496" s="40"/>
      <c r="AB3496" s="40"/>
      <c r="AC3496" s="40"/>
      <c r="AD3496" s="40"/>
      <c r="AE3496" s="40"/>
      <c r="AF3496" s="40"/>
      <c r="AG3496" s="41"/>
      <c r="AH3496" s="40"/>
      <c r="AI3496" s="40"/>
      <c r="AJ3496" s="40"/>
      <c r="AK3496" s="40"/>
      <c r="AL3496" s="40"/>
      <c r="AM3496" s="41"/>
      <c r="AN3496" s="36">
        <f>Y3496*(IF(AND(AH3496&gt;0,AI3496&lt;0),AH3496,0)+IF(AND(AJ3496&lt;0,AK3496&gt;0),AJ3496,0)+IF(AND(AL3496&gt;0,AM3496&gt;0),AL3496,0))</f>
        <v>0</v>
      </c>
      <c r="AO3496" s="37">
        <f>Y3496*(IF(AND(AH3496&gt;0,AI3496&lt;0),AI3496,0)+IF(AND(AJ3496&lt;0,AK3496&gt;0),AK3496,0)+IF(AND(AL3496&gt;0,AM3496&gt;0),AM3496,0))</f>
        <v>0</v>
      </c>
      <c r="AQ3496" s="40">
        <f>AU3496*D3496</f>
        <v>42482.898994358395</v>
      </c>
      <c r="AR3496" s="40">
        <f>AV3496*E3496</f>
        <v>39018.952062430326</v>
      </c>
      <c r="AS3496" s="40">
        <f>IF(AND(Y3496&lt;&gt;0,AN3496&lt;&gt;0),0,Q3496)</f>
        <v>6833.1041113705523</v>
      </c>
      <c r="AT3496" s="41">
        <f t="shared" si="884"/>
        <v>88334.955168159286</v>
      </c>
      <c r="AU3496" s="42">
        <f>S3496+AN3496</f>
        <v>662.13994691955111</v>
      </c>
      <c r="AV3496" s="37">
        <f>T3496+AO3496</f>
        <v>686.46995183726813</v>
      </c>
      <c r="AW3496" s="58">
        <f t="shared" si="869"/>
        <v>0.48092964912344843</v>
      </c>
      <c r="AX3496" s="58">
        <f t="shared" si="870"/>
        <v>0.4417158755347948</v>
      </c>
      <c r="AY3496" s="59">
        <f t="shared" si="871"/>
        <v>7.7354475341756601E-2</v>
      </c>
      <c r="AZ3496" s="54">
        <f t="shared" si="879"/>
        <v>3.7017135359162845E-2</v>
      </c>
    </row>
    <row r="3497" spans="3:52" x14ac:dyDescent="0.25">
      <c r="C3497" s="35">
        <v>39742</v>
      </c>
      <c r="D3497" s="36">
        <v>62.44</v>
      </c>
      <c r="E3497" s="37">
        <v>55.13</v>
      </c>
      <c r="F3497" s="38">
        <v>0</v>
      </c>
      <c r="G3497" s="7">
        <v>0</v>
      </c>
      <c r="H3497" s="38">
        <v>1</v>
      </c>
      <c r="I3497" s="7">
        <v>1</v>
      </c>
      <c r="J3497" s="36">
        <f t="shared" si="872"/>
        <v>62.40878</v>
      </c>
      <c r="K3497" s="37">
        <f t="shared" si="873"/>
        <v>55.102435000000007</v>
      </c>
      <c r="L3497" s="36">
        <f t="shared" si="874"/>
        <v>62.471219999999995</v>
      </c>
      <c r="M3497" s="37">
        <f t="shared" si="875"/>
        <v>55.157564999999998</v>
      </c>
      <c r="O3497" s="39">
        <f t="shared" si="876"/>
        <v>41344.01828565677</v>
      </c>
      <c r="P3497" s="40">
        <f t="shared" si="877"/>
        <v>37845.088444788591</v>
      </c>
      <c r="Q3497" s="40">
        <f>S3497*F3497+T3497*G3497+AS3496*(1+$G$9/252)</f>
        <v>6833.3752662956058</v>
      </c>
      <c r="R3497" s="41">
        <f t="shared" si="880"/>
        <v>86022.481996740971</v>
      </c>
      <c r="S3497" s="36">
        <f>AU3496*H3496</f>
        <v>662.13994691955111</v>
      </c>
      <c r="T3497" s="37">
        <f>AV3496*I3496</f>
        <v>686.46995183726813</v>
      </c>
      <c r="U3497" s="57">
        <f t="shared" si="883"/>
        <v>0.48061875600407716</v>
      </c>
      <c r="V3497" s="58">
        <f t="shared" si="881"/>
        <v>0.43994415839131895</v>
      </c>
      <c r="W3497" s="59">
        <f t="shared" si="882"/>
        <v>7.9437085604603844E-2</v>
      </c>
      <c r="Y3497" s="7">
        <f t="shared" si="878"/>
        <v>0</v>
      </c>
      <c r="Z3497" s="40"/>
      <c r="AA3497" s="40"/>
      <c r="AB3497" s="40"/>
      <c r="AC3497" s="40"/>
      <c r="AD3497" s="40"/>
      <c r="AE3497" s="40"/>
      <c r="AF3497" s="40"/>
      <c r="AG3497" s="41"/>
      <c r="AH3497" s="40"/>
      <c r="AI3497" s="40"/>
      <c r="AJ3497" s="40"/>
      <c r="AK3497" s="40"/>
      <c r="AL3497" s="40"/>
      <c r="AM3497" s="41"/>
      <c r="AN3497" s="36">
        <f>Y3497*(IF(AND(AH3497&gt;0,AI3497&lt;0),AH3497,0)+IF(AND(AJ3497&lt;0,AK3497&gt;0),AJ3497,0)+IF(AND(AL3497&gt;0,AM3497&gt;0),AL3497,0))</f>
        <v>0</v>
      </c>
      <c r="AO3497" s="37">
        <f>Y3497*(IF(AND(AH3497&gt;0,AI3497&lt;0),AI3497,0)+IF(AND(AJ3497&lt;0,AK3497&gt;0),AK3497,0)+IF(AND(AL3497&gt;0,AM3497&gt;0),AM3497,0))</f>
        <v>0</v>
      </c>
      <c r="AQ3497" s="40">
        <f>AU3497*D3497</f>
        <v>41344.01828565677</v>
      </c>
      <c r="AR3497" s="40">
        <f>AV3497*E3497</f>
        <v>37845.088444788591</v>
      </c>
      <c r="AS3497" s="40">
        <f>IF(AND(Y3497&lt;&gt;0,AN3497&lt;&gt;0),0,Q3497)</f>
        <v>6833.3752662956058</v>
      </c>
      <c r="AT3497" s="41">
        <f t="shared" si="884"/>
        <v>86022.481996740971</v>
      </c>
      <c r="AU3497" s="42">
        <f>S3497+AN3497</f>
        <v>662.13994691955111</v>
      </c>
      <c r="AV3497" s="37">
        <f>T3497+AO3497</f>
        <v>686.46995183726813</v>
      </c>
      <c r="AW3497" s="58">
        <f t="shared" si="869"/>
        <v>0.48061875600407716</v>
      </c>
      <c r="AX3497" s="58">
        <f t="shared" si="870"/>
        <v>0.43994415839131895</v>
      </c>
      <c r="AY3497" s="59">
        <f t="shared" si="871"/>
        <v>7.9437085604603844E-2</v>
      </c>
      <c r="AZ3497" s="54">
        <f t="shared" si="879"/>
        <v>-2.6178460916362778E-2</v>
      </c>
    </row>
    <row r="3498" spans="3:52" x14ac:dyDescent="0.25">
      <c r="C3498" s="35">
        <v>39743</v>
      </c>
      <c r="D3498" s="36">
        <v>58</v>
      </c>
      <c r="E3498" s="37">
        <v>54.18</v>
      </c>
      <c r="F3498" s="38">
        <v>0</v>
      </c>
      <c r="G3498" s="7">
        <v>0</v>
      </c>
      <c r="H3498" s="38">
        <v>1</v>
      </c>
      <c r="I3498" s="7">
        <v>1</v>
      </c>
      <c r="J3498" s="36">
        <f t="shared" si="872"/>
        <v>57.971000000000004</v>
      </c>
      <c r="K3498" s="37">
        <f t="shared" si="873"/>
        <v>54.152910000000006</v>
      </c>
      <c r="L3498" s="36">
        <f t="shared" si="874"/>
        <v>58.028999999999996</v>
      </c>
      <c r="M3498" s="37">
        <f t="shared" si="875"/>
        <v>54.207089999999994</v>
      </c>
      <c r="O3498" s="39">
        <f t="shared" si="876"/>
        <v>38404.116921333967</v>
      </c>
      <c r="P3498" s="40">
        <f t="shared" si="877"/>
        <v>37192.941990543186</v>
      </c>
      <c r="Q3498" s="40">
        <f>S3498*F3498+T3498*G3498+AS3497*(1+$G$9/252)</f>
        <v>6833.6464319807756</v>
      </c>
      <c r="R3498" s="41">
        <f t="shared" si="880"/>
        <v>82430.705343857931</v>
      </c>
      <c r="S3498" s="36">
        <f>AU3497*H3497</f>
        <v>662.13994691955111</v>
      </c>
      <c r="T3498" s="37">
        <f>AV3497*I3497</f>
        <v>686.46995183726813</v>
      </c>
      <c r="U3498" s="57">
        <f t="shared" si="883"/>
        <v>0.46589576980000369</v>
      </c>
      <c r="V3498" s="58">
        <f t="shared" si="881"/>
        <v>0.45120252017004608</v>
      </c>
      <c r="W3498" s="59">
        <f t="shared" si="882"/>
        <v>8.2901710029950185E-2</v>
      </c>
      <c r="Y3498" s="7">
        <f t="shared" si="878"/>
        <v>0</v>
      </c>
      <c r="Z3498" s="40"/>
      <c r="AA3498" s="40"/>
      <c r="AB3498" s="40"/>
      <c r="AC3498" s="40"/>
      <c r="AD3498" s="40"/>
      <c r="AE3498" s="40"/>
      <c r="AF3498" s="40"/>
      <c r="AG3498" s="41"/>
      <c r="AH3498" s="40"/>
      <c r="AI3498" s="40"/>
      <c r="AJ3498" s="40"/>
      <c r="AK3498" s="40"/>
      <c r="AL3498" s="40"/>
      <c r="AM3498" s="41"/>
      <c r="AN3498" s="36">
        <f>Y3498*(IF(AND(AH3498&gt;0,AI3498&lt;0),AH3498,0)+IF(AND(AJ3498&lt;0,AK3498&gt;0),AJ3498,0)+IF(AND(AL3498&gt;0,AM3498&gt;0),AL3498,0))</f>
        <v>0</v>
      </c>
      <c r="AO3498" s="37">
        <f>Y3498*(IF(AND(AH3498&gt;0,AI3498&lt;0),AI3498,0)+IF(AND(AJ3498&lt;0,AK3498&gt;0),AK3498,0)+IF(AND(AL3498&gt;0,AM3498&gt;0),AM3498,0))</f>
        <v>0</v>
      </c>
      <c r="AQ3498" s="40">
        <f>AU3498*D3498</f>
        <v>38404.116921333967</v>
      </c>
      <c r="AR3498" s="40">
        <f>AV3498*E3498</f>
        <v>37192.941990543186</v>
      </c>
      <c r="AS3498" s="40">
        <f>IF(AND(Y3498&lt;&gt;0,AN3498&lt;&gt;0),0,Q3498)</f>
        <v>6833.6464319807756</v>
      </c>
      <c r="AT3498" s="41">
        <f t="shared" si="884"/>
        <v>82430.705343857931</v>
      </c>
      <c r="AU3498" s="42">
        <f>S3498+AN3498</f>
        <v>662.13994691955111</v>
      </c>
      <c r="AV3498" s="37">
        <f>T3498+AO3498</f>
        <v>686.46995183726813</v>
      </c>
      <c r="AW3498" s="58">
        <f t="shared" si="869"/>
        <v>0.46589576980000369</v>
      </c>
      <c r="AX3498" s="58">
        <f t="shared" si="870"/>
        <v>0.45120252017004608</v>
      </c>
      <c r="AY3498" s="59">
        <f t="shared" si="871"/>
        <v>8.2901710029950185E-2</v>
      </c>
      <c r="AZ3498" s="54">
        <f t="shared" si="879"/>
        <v>-4.175392954854662E-2</v>
      </c>
    </row>
    <row r="3499" spans="3:52" x14ac:dyDescent="0.25">
      <c r="C3499" s="35">
        <v>39744</v>
      </c>
      <c r="D3499" s="36">
        <v>60</v>
      </c>
      <c r="E3499" s="37">
        <v>55.58</v>
      </c>
      <c r="F3499" s="38">
        <v>0</v>
      </c>
      <c r="G3499" s="7">
        <v>0</v>
      </c>
      <c r="H3499" s="38">
        <v>1</v>
      </c>
      <c r="I3499" s="7">
        <v>1</v>
      </c>
      <c r="J3499" s="36">
        <f t="shared" si="872"/>
        <v>59.970000000000006</v>
      </c>
      <c r="K3499" s="37">
        <f t="shared" si="873"/>
        <v>55.552210000000002</v>
      </c>
      <c r="L3499" s="36">
        <f t="shared" si="874"/>
        <v>60.029999999999994</v>
      </c>
      <c r="M3499" s="37">
        <f t="shared" si="875"/>
        <v>55.607789999999994</v>
      </c>
      <c r="O3499" s="39">
        <f t="shared" si="876"/>
        <v>39728.396815173066</v>
      </c>
      <c r="P3499" s="40">
        <f t="shared" si="877"/>
        <v>38153.999923115363</v>
      </c>
      <c r="Q3499" s="40">
        <f>S3499*F3499+T3499*G3499+AS3498*(1+$G$9/252)</f>
        <v>6833.9176084264882</v>
      </c>
      <c r="R3499" s="41">
        <f t="shared" si="880"/>
        <v>84716.31434671492</v>
      </c>
      <c r="S3499" s="36">
        <f>AU3498*H3498</f>
        <v>662.13994691955111</v>
      </c>
      <c r="T3499" s="37">
        <f>AV3498*I3498</f>
        <v>686.46995183726813</v>
      </c>
      <c r="U3499" s="57">
        <f t="shared" si="883"/>
        <v>0.46895804098108324</v>
      </c>
      <c r="V3499" s="58">
        <f t="shared" si="881"/>
        <v>0.45037369976890262</v>
      </c>
      <c r="W3499" s="59">
        <f t="shared" si="882"/>
        <v>8.0668259250014099E-2</v>
      </c>
      <c r="Y3499" s="7">
        <f t="shared" si="878"/>
        <v>0</v>
      </c>
      <c r="Z3499" s="40"/>
      <c r="AA3499" s="40"/>
      <c r="AB3499" s="40"/>
      <c r="AC3499" s="40"/>
      <c r="AD3499" s="40"/>
      <c r="AE3499" s="40"/>
      <c r="AF3499" s="40"/>
      <c r="AG3499" s="41"/>
      <c r="AH3499" s="40"/>
      <c r="AI3499" s="40"/>
      <c r="AJ3499" s="40"/>
      <c r="AK3499" s="40"/>
      <c r="AL3499" s="40"/>
      <c r="AM3499" s="41"/>
      <c r="AN3499" s="36">
        <f>Y3499*(IF(AND(AH3499&gt;0,AI3499&lt;0),AH3499,0)+IF(AND(AJ3499&lt;0,AK3499&gt;0),AJ3499,0)+IF(AND(AL3499&gt;0,AM3499&gt;0),AL3499,0))</f>
        <v>0</v>
      </c>
      <c r="AO3499" s="37">
        <f>Y3499*(IF(AND(AH3499&gt;0,AI3499&lt;0),AI3499,0)+IF(AND(AJ3499&lt;0,AK3499&gt;0),AK3499,0)+IF(AND(AL3499&gt;0,AM3499&gt;0),AM3499,0))</f>
        <v>0</v>
      </c>
      <c r="AQ3499" s="40">
        <f>AU3499*D3499</f>
        <v>39728.396815173066</v>
      </c>
      <c r="AR3499" s="40">
        <f>AV3499*E3499</f>
        <v>38153.999923115363</v>
      </c>
      <c r="AS3499" s="40">
        <f>IF(AND(Y3499&lt;&gt;0,AN3499&lt;&gt;0),0,Q3499)</f>
        <v>6833.9176084264882</v>
      </c>
      <c r="AT3499" s="41">
        <f t="shared" si="884"/>
        <v>84716.31434671492</v>
      </c>
      <c r="AU3499" s="42">
        <f>S3499+AN3499</f>
        <v>662.13994691955111</v>
      </c>
      <c r="AV3499" s="37">
        <f>T3499+AO3499</f>
        <v>686.46995183726813</v>
      </c>
      <c r="AW3499" s="58">
        <f t="shared" si="869"/>
        <v>0.46895804098108324</v>
      </c>
      <c r="AX3499" s="58">
        <f t="shared" si="870"/>
        <v>0.45037369976890262</v>
      </c>
      <c r="AY3499" s="59">
        <f t="shared" si="871"/>
        <v>8.0668259250014099E-2</v>
      </c>
      <c r="AZ3499" s="54">
        <f t="shared" si="879"/>
        <v>2.7727640972167178E-2</v>
      </c>
    </row>
    <row r="3500" spans="3:52" x14ac:dyDescent="0.25">
      <c r="C3500" s="35">
        <v>39745</v>
      </c>
      <c r="D3500" s="36">
        <v>56.81</v>
      </c>
      <c r="E3500" s="37">
        <v>53.06</v>
      </c>
      <c r="F3500" s="38">
        <v>0</v>
      </c>
      <c r="G3500" s="7">
        <v>0</v>
      </c>
      <c r="H3500" s="38">
        <v>1</v>
      </c>
      <c r="I3500" s="7">
        <v>1</v>
      </c>
      <c r="J3500" s="36">
        <f t="shared" si="872"/>
        <v>56.781595000000003</v>
      </c>
      <c r="K3500" s="37">
        <f t="shared" si="873"/>
        <v>53.033470000000008</v>
      </c>
      <c r="L3500" s="36">
        <f t="shared" si="874"/>
        <v>56.838405000000002</v>
      </c>
      <c r="M3500" s="37">
        <f t="shared" si="875"/>
        <v>53.086529999999996</v>
      </c>
      <c r="O3500" s="39">
        <f t="shared" si="876"/>
        <v>37616.170384499703</v>
      </c>
      <c r="P3500" s="40">
        <f t="shared" si="877"/>
        <v>36424.095644485446</v>
      </c>
      <c r="Q3500" s="40">
        <f>S3500*F3500+T3500*G3500+AS3499*(1+$G$9/252)</f>
        <v>6834.1887956331711</v>
      </c>
      <c r="R3500" s="41">
        <f t="shared" si="880"/>
        <v>80874.454824618326</v>
      </c>
      <c r="S3500" s="36">
        <f>AU3499*H3499</f>
        <v>662.13994691955111</v>
      </c>
      <c r="T3500" s="37">
        <f>AV3499*I3499</f>
        <v>686.46995183726813</v>
      </c>
      <c r="U3500" s="57">
        <f t="shared" si="883"/>
        <v>0.46511807054616799</v>
      </c>
      <c r="V3500" s="58">
        <f t="shared" si="881"/>
        <v>0.45037825260737196</v>
      </c>
      <c r="W3500" s="59">
        <f t="shared" si="882"/>
        <v>8.4503676846459957E-2</v>
      </c>
      <c r="Y3500" s="7">
        <f t="shared" si="878"/>
        <v>0</v>
      </c>
      <c r="Z3500" s="40"/>
      <c r="AA3500" s="40"/>
      <c r="AB3500" s="40"/>
      <c r="AC3500" s="40"/>
      <c r="AD3500" s="40"/>
      <c r="AE3500" s="40"/>
      <c r="AF3500" s="40"/>
      <c r="AG3500" s="41"/>
      <c r="AH3500" s="40"/>
      <c r="AI3500" s="40"/>
      <c r="AJ3500" s="40"/>
      <c r="AK3500" s="40"/>
      <c r="AL3500" s="40"/>
      <c r="AM3500" s="41"/>
      <c r="AN3500" s="36">
        <f>Y3500*(IF(AND(AH3500&gt;0,AI3500&lt;0),AH3500,0)+IF(AND(AJ3500&lt;0,AK3500&gt;0),AJ3500,0)+IF(AND(AL3500&gt;0,AM3500&gt;0),AL3500,0))</f>
        <v>0</v>
      </c>
      <c r="AO3500" s="37">
        <f>Y3500*(IF(AND(AH3500&gt;0,AI3500&lt;0),AI3500,0)+IF(AND(AJ3500&lt;0,AK3500&gt;0),AK3500,0)+IF(AND(AL3500&gt;0,AM3500&gt;0),AM3500,0))</f>
        <v>0</v>
      </c>
      <c r="AQ3500" s="40">
        <f>AU3500*D3500</f>
        <v>37616.170384499703</v>
      </c>
      <c r="AR3500" s="40">
        <f>AV3500*E3500</f>
        <v>36424.095644485446</v>
      </c>
      <c r="AS3500" s="40">
        <f>IF(AND(Y3500&lt;&gt;0,AN3500&lt;&gt;0),0,Q3500)</f>
        <v>6834.1887956331711</v>
      </c>
      <c r="AT3500" s="41">
        <f t="shared" si="884"/>
        <v>80874.454824618326</v>
      </c>
      <c r="AU3500" s="42">
        <f>S3500+AN3500</f>
        <v>662.13994691955111</v>
      </c>
      <c r="AV3500" s="37">
        <f>T3500+AO3500</f>
        <v>686.46995183726813</v>
      </c>
      <c r="AW3500" s="58">
        <f t="shared" si="869"/>
        <v>0.46511807054616799</v>
      </c>
      <c r="AX3500" s="58">
        <f t="shared" si="870"/>
        <v>0.45037825260737196</v>
      </c>
      <c r="AY3500" s="59">
        <f t="shared" si="871"/>
        <v>8.4503676846459957E-2</v>
      </c>
      <c r="AZ3500" s="54">
        <f t="shared" si="879"/>
        <v>-4.5349700960468753E-2</v>
      </c>
    </row>
    <row r="3501" spans="3:52" x14ac:dyDescent="0.25">
      <c r="C3501" s="35">
        <v>39748</v>
      </c>
      <c r="D3501" s="36">
        <v>54.94</v>
      </c>
      <c r="E3501" s="37">
        <v>51.76</v>
      </c>
      <c r="F3501" s="38">
        <v>0</v>
      </c>
      <c r="G3501" s="7">
        <v>0</v>
      </c>
      <c r="H3501" s="38">
        <v>1</v>
      </c>
      <c r="I3501" s="7">
        <v>1</v>
      </c>
      <c r="J3501" s="36">
        <f t="shared" si="872"/>
        <v>54.912530000000004</v>
      </c>
      <c r="K3501" s="37">
        <f t="shared" si="873"/>
        <v>51.734120000000004</v>
      </c>
      <c r="L3501" s="36">
        <f t="shared" si="874"/>
        <v>54.967469999999992</v>
      </c>
      <c r="M3501" s="37">
        <f t="shared" si="875"/>
        <v>51.785879999999992</v>
      </c>
      <c r="O3501" s="39">
        <f t="shared" si="876"/>
        <v>36377.968683760133</v>
      </c>
      <c r="P3501" s="40">
        <f t="shared" si="877"/>
        <v>35531.684707096996</v>
      </c>
      <c r="Q3501" s="40">
        <f>S3501*F3501+T3501*G3501+AS3500*(1+$G$9/252)</f>
        <v>6834.459993601251</v>
      </c>
      <c r="R3501" s="41">
        <f t="shared" si="880"/>
        <v>78744.113384458382</v>
      </c>
      <c r="S3501" s="36">
        <f>AU3500*H3500</f>
        <v>662.13994691955111</v>
      </c>
      <c r="T3501" s="37">
        <f>AV3500*I3500</f>
        <v>686.46995183726813</v>
      </c>
      <c r="U3501" s="57">
        <f t="shared" si="883"/>
        <v>0.4619769925676756</v>
      </c>
      <c r="V3501" s="58">
        <f t="shared" si="881"/>
        <v>0.45122972600653899</v>
      </c>
      <c r="W3501" s="59">
        <f t="shared" si="882"/>
        <v>8.6793281425785393E-2</v>
      </c>
      <c r="Y3501" s="7">
        <f t="shared" si="878"/>
        <v>0</v>
      </c>
      <c r="Z3501" s="40"/>
      <c r="AA3501" s="40"/>
      <c r="AB3501" s="40"/>
      <c r="AC3501" s="40"/>
      <c r="AD3501" s="40"/>
      <c r="AE3501" s="40"/>
      <c r="AF3501" s="40"/>
      <c r="AG3501" s="41"/>
      <c r="AH3501" s="40"/>
      <c r="AI3501" s="40"/>
      <c r="AJ3501" s="40"/>
      <c r="AK3501" s="40"/>
      <c r="AL3501" s="40"/>
      <c r="AM3501" s="41"/>
      <c r="AN3501" s="36">
        <f>Y3501*(IF(AND(AH3501&gt;0,AI3501&lt;0),AH3501,0)+IF(AND(AJ3501&lt;0,AK3501&gt;0),AJ3501,0)+IF(AND(AL3501&gt;0,AM3501&gt;0),AL3501,0))</f>
        <v>0</v>
      </c>
      <c r="AO3501" s="37">
        <f>Y3501*(IF(AND(AH3501&gt;0,AI3501&lt;0),AI3501,0)+IF(AND(AJ3501&lt;0,AK3501&gt;0),AK3501,0)+IF(AND(AL3501&gt;0,AM3501&gt;0),AM3501,0))</f>
        <v>0</v>
      </c>
      <c r="AQ3501" s="40">
        <f>AU3501*D3501</f>
        <v>36377.968683760133</v>
      </c>
      <c r="AR3501" s="40">
        <f>AV3501*E3501</f>
        <v>35531.684707096996</v>
      </c>
      <c r="AS3501" s="40">
        <f>IF(AND(Y3501&lt;&gt;0,AN3501&lt;&gt;0),0,Q3501)</f>
        <v>6834.459993601251</v>
      </c>
      <c r="AT3501" s="41">
        <f t="shared" si="884"/>
        <v>78744.113384458382</v>
      </c>
      <c r="AU3501" s="42">
        <f>S3501+AN3501</f>
        <v>662.13994691955111</v>
      </c>
      <c r="AV3501" s="37">
        <f>T3501+AO3501</f>
        <v>686.46995183726813</v>
      </c>
      <c r="AW3501" s="58">
        <f t="shared" si="869"/>
        <v>0.4619769925676756</v>
      </c>
      <c r="AX3501" s="58">
        <f t="shared" si="870"/>
        <v>0.45122972600653899</v>
      </c>
      <c r="AY3501" s="59">
        <f t="shared" si="871"/>
        <v>8.6793281425785393E-2</v>
      </c>
      <c r="AZ3501" s="54">
        <f t="shared" si="879"/>
        <v>-2.6341339113564732E-2</v>
      </c>
    </row>
    <row r="3502" spans="3:52" x14ac:dyDescent="0.25">
      <c r="C3502" s="35">
        <v>39749</v>
      </c>
      <c r="D3502" s="36">
        <v>58.16</v>
      </c>
      <c r="E3502" s="37">
        <v>56.62</v>
      </c>
      <c r="F3502" s="38">
        <v>0</v>
      </c>
      <c r="G3502" s="7">
        <v>0</v>
      </c>
      <c r="H3502" s="38">
        <v>1</v>
      </c>
      <c r="I3502" s="7">
        <v>1</v>
      </c>
      <c r="J3502" s="36">
        <f t="shared" si="872"/>
        <v>58.130920000000003</v>
      </c>
      <c r="K3502" s="37">
        <f t="shared" si="873"/>
        <v>56.59169</v>
      </c>
      <c r="L3502" s="36">
        <f t="shared" si="874"/>
        <v>58.18907999999999</v>
      </c>
      <c r="M3502" s="37">
        <f t="shared" si="875"/>
        <v>56.648309999999995</v>
      </c>
      <c r="O3502" s="39">
        <f t="shared" si="876"/>
        <v>38510.059312841091</v>
      </c>
      <c r="P3502" s="40">
        <f t="shared" si="877"/>
        <v>38867.928673026123</v>
      </c>
      <c r="Q3502" s="40">
        <f>S3502*F3502+T3502*G3502+AS3501*(1+$G$9/252)</f>
        <v>6834.7312023311551</v>
      </c>
      <c r="R3502" s="41">
        <f t="shared" si="880"/>
        <v>84212.719188198374</v>
      </c>
      <c r="S3502" s="36">
        <f>AU3501*H3501</f>
        <v>662.13994691955111</v>
      </c>
      <c r="T3502" s="37">
        <f>AV3501*I3501</f>
        <v>686.46995183726813</v>
      </c>
      <c r="U3502" s="57">
        <f t="shared" si="883"/>
        <v>0.45729504621242434</v>
      </c>
      <c r="V3502" s="58">
        <f t="shared" si="881"/>
        <v>0.46154463420382108</v>
      </c>
      <c r="W3502" s="59">
        <f t="shared" si="882"/>
        <v>8.1160319583754498E-2</v>
      </c>
      <c r="Y3502" s="7">
        <f t="shared" si="878"/>
        <v>0</v>
      </c>
      <c r="Z3502" s="40"/>
      <c r="AA3502" s="40"/>
      <c r="AB3502" s="40"/>
      <c r="AC3502" s="40"/>
      <c r="AD3502" s="40"/>
      <c r="AE3502" s="40"/>
      <c r="AF3502" s="40"/>
      <c r="AG3502" s="41"/>
      <c r="AH3502" s="40"/>
      <c r="AI3502" s="40"/>
      <c r="AJ3502" s="40"/>
      <c r="AK3502" s="40"/>
      <c r="AL3502" s="40"/>
      <c r="AM3502" s="41"/>
      <c r="AN3502" s="36">
        <f>Y3502*(IF(AND(AH3502&gt;0,AI3502&lt;0),AH3502,0)+IF(AND(AJ3502&lt;0,AK3502&gt;0),AJ3502,0)+IF(AND(AL3502&gt;0,AM3502&gt;0),AL3502,0))</f>
        <v>0</v>
      </c>
      <c r="AO3502" s="37">
        <f>Y3502*(IF(AND(AH3502&gt;0,AI3502&lt;0),AI3502,0)+IF(AND(AJ3502&lt;0,AK3502&gt;0),AK3502,0)+IF(AND(AL3502&gt;0,AM3502&gt;0),AM3502,0))</f>
        <v>0</v>
      </c>
      <c r="AQ3502" s="40">
        <f>AU3502*D3502</f>
        <v>38510.059312841091</v>
      </c>
      <c r="AR3502" s="40">
        <f>AV3502*E3502</f>
        <v>38867.928673026123</v>
      </c>
      <c r="AS3502" s="40">
        <f>IF(AND(Y3502&lt;&gt;0,AN3502&lt;&gt;0),0,Q3502)</f>
        <v>6834.7312023311551</v>
      </c>
      <c r="AT3502" s="41">
        <f t="shared" si="884"/>
        <v>84212.719188198374</v>
      </c>
      <c r="AU3502" s="42">
        <f>S3502+AN3502</f>
        <v>662.13994691955111</v>
      </c>
      <c r="AV3502" s="37">
        <f>T3502+AO3502</f>
        <v>686.46995183726813</v>
      </c>
      <c r="AW3502" s="58">
        <f t="shared" si="869"/>
        <v>0.45729504621242434</v>
      </c>
      <c r="AX3502" s="58">
        <f t="shared" si="870"/>
        <v>0.46154463420382108</v>
      </c>
      <c r="AY3502" s="59">
        <f t="shared" si="871"/>
        <v>8.1160319583754498E-2</v>
      </c>
      <c r="AZ3502" s="54">
        <f t="shared" si="879"/>
        <v>6.9447804650999201E-2</v>
      </c>
    </row>
    <row r="3503" spans="3:52" x14ac:dyDescent="0.25">
      <c r="C3503" s="35">
        <v>39750</v>
      </c>
      <c r="D3503" s="36">
        <v>58.08</v>
      </c>
      <c r="E3503" s="37">
        <v>57.18</v>
      </c>
      <c r="F3503" s="38">
        <v>0</v>
      </c>
      <c r="G3503" s="7">
        <v>0</v>
      </c>
      <c r="H3503" s="38">
        <v>1</v>
      </c>
      <c r="I3503" s="7">
        <v>1</v>
      </c>
      <c r="J3503" s="36">
        <f t="shared" si="872"/>
        <v>58.050960000000003</v>
      </c>
      <c r="K3503" s="37">
        <f t="shared" si="873"/>
        <v>57.151410000000006</v>
      </c>
      <c r="L3503" s="36">
        <f t="shared" si="874"/>
        <v>58.109039999999993</v>
      </c>
      <c r="M3503" s="37">
        <f t="shared" si="875"/>
        <v>57.208589999999994</v>
      </c>
      <c r="O3503" s="39">
        <f t="shared" si="876"/>
        <v>38457.088117087529</v>
      </c>
      <c r="P3503" s="40">
        <f t="shared" si="877"/>
        <v>39252.351846054989</v>
      </c>
      <c r="Q3503" s="40">
        <f>S3503*F3503+T3503*G3503+AS3502*(1+$G$9/252)</f>
        <v>6835.0024218233102</v>
      </c>
      <c r="R3503" s="41">
        <f t="shared" si="880"/>
        <v>84544.442384965834</v>
      </c>
      <c r="S3503" s="36">
        <f>AU3502*H3502</f>
        <v>662.13994691955111</v>
      </c>
      <c r="T3503" s="37">
        <f>AV3502*I3502</f>
        <v>686.46995183726813</v>
      </c>
      <c r="U3503" s="57">
        <f t="shared" si="883"/>
        <v>0.45487422983969178</v>
      </c>
      <c r="V3503" s="58">
        <f t="shared" si="881"/>
        <v>0.46428068763317154</v>
      </c>
      <c r="W3503" s="59">
        <f t="shared" si="882"/>
        <v>8.0845082527136625E-2</v>
      </c>
      <c r="Y3503" s="7">
        <f t="shared" si="878"/>
        <v>0</v>
      </c>
      <c r="Z3503" s="40"/>
      <c r="AA3503" s="40"/>
      <c r="AB3503" s="40"/>
      <c r="AC3503" s="40"/>
      <c r="AD3503" s="40"/>
      <c r="AE3503" s="40"/>
      <c r="AF3503" s="40"/>
      <c r="AG3503" s="41"/>
      <c r="AH3503" s="40"/>
      <c r="AI3503" s="40"/>
      <c r="AJ3503" s="40"/>
      <c r="AK3503" s="40"/>
      <c r="AL3503" s="40"/>
      <c r="AM3503" s="41"/>
      <c r="AN3503" s="36">
        <f>Y3503*(IF(AND(AH3503&gt;0,AI3503&lt;0),AH3503,0)+IF(AND(AJ3503&lt;0,AK3503&gt;0),AJ3503,0)+IF(AND(AL3503&gt;0,AM3503&gt;0),AL3503,0))</f>
        <v>0</v>
      </c>
      <c r="AO3503" s="37">
        <f>Y3503*(IF(AND(AH3503&gt;0,AI3503&lt;0),AI3503,0)+IF(AND(AJ3503&lt;0,AK3503&gt;0),AK3503,0)+IF(AND(AL3503&gt;0,AM3503&gt;0),AM3503,0))</f>
        <v>0</v>
      </c>
      <c r="AQ3503" s="40">
        <f>AU3503*D3503</f>
        <v>38457.088117087529</v>
      </c>
      <c r="AR3503" s="40">
        <f>AV3503*E3503</f>
        <v>39252.351846054989</v>
      </c>
      <c r="AS3503" s="40">
        <f>IF(AND(Y3503&lt;&gt;0,AN3503&lt;&gt;0),0,Q3503)</f>
        <v>6835.0024218233102</v>
      </c>
      <c r="AT3503" s="41">
        <f t="shared" si="884"/>
        <v>84544.442384965834</v>
      </c>
      <c r="AU3503" s="42">
        <f>S3503+AN3503</f>
        <v>662.13994691955111</v>
      </c>
      <c r="AV3503" s="37">
        <f>T3503+AO3503</f>
        <v>686.46995183726813</v>
      </c>
      <c r="AW3503" s="58">
        <f t="shared" si="869"/>
        <v>0.45487422983969178</v>
      </c>
      <c r="AX3503" s="58">
        <f t="shared" si="870"/>
        <v>0.46428068763317154</v>
      </c>
      <c r="AY3503" s="59">
        <f t="shared" si="871"/>
        <v>8.0845082527136625E-2</v>
      </c>
      <c r="AZ3503" s="54">
        <f t="shared" si="879"/>
        <v>3.9391103857615573E-3</v>
      </c>
    </row>
    <row r="3504" spans="3:52" x14ac:dyDescent="0.25">
      <c r="C3504" s="35">
        <v>39751</v>
      </c>
      <c r="D3504" s="36">
        <v>61.01</v>
      </c>
      <c r="E3504" s="37">
        <v>57.87</v>
      </c>
      <c r="F3504" s="38">
        <v>0</v>
      </c>
      <c r="G3504" s="7">
        <v>0</v>
      </c>
      <c r="H3504" s="38">
        <v>1</v>
      </c>
      <c r="I3504" s="7">
        <v>1</v>
      </c>
      <c r="J3504" s="36">
        <f t="shared" si="872"/>
        <v>60.979495</v>
      </c>
      <c r="K3504" s="37">
        <f t="shared" si="873"/>
        <v>57.841065</v>
      </c>
      <c r="L3504" s="36">
        <f t="shared" si="874"/>
        <v>61.040504999999996</v>
      </c>
      <c r="M3504" s="37">
        <f t="shared" si="875"/>
        <v>57.898934999999994</v>
      </c>
      <c r="O3504" s="39">
        <f t="shared" si="876"/>
        <v>40397.158161561812</v>
      </c>
      <c r="P3504" s="40">
        <f t="shared" si="877"/>
        <v>39726.016112822705</v>
      </c>
      <c r="Q3504" s="40">
        <f>S3504*F3504+T3504*G3504+AS3503*(1+$G$9/252)</f>
        <v>6835.2736520781436</v>
      </c>
      <c r="R3504" s="41">
        <f t="shared" si="880"/>
        <v>86958.447926462657</v>
      </c>
      <c r="S3504" s="36">
        <f>AU3503*H3503</f>
        <v>662.13994691955111</v>
      </c>
      <c r="T3504" s="37">
        <f>AV3503*I3503</f>
        <v>686.46995183726813</v>
      </c>
      <c r="U3504" s="57">
        <f t="shared" si="883"/>
        <v>0.46455702838353441</v>
      </c>
      <c r="V3504" s="58">
        <f t="shared" si="881"/>
        <v>0.45683906578481526</v>
      </c>
      <c r="W3504" s="59">
        <f t="shared" si="882"/>
        <v>7.8603905831650375E-2</v>
      </c>
      <c r="Y3504" s="7">
        <f t="shared" si="878"/>
        <v>0</v>
      </c>
      <c r="Z3504" s="40"/>
      <c r="AA3504" s="40"/>
      <c r="AB3504" s="40"/>
      <c r="AC3504" s="40"/>
      <c r="AD3504" s="40"/>
      <c r="AE3504" s="40"/>
      <c r="AF3504" s="40"/>
      <c r="AG3504" s="41"/>
      <c r="AH3504" s="40"/>
      <c r="AI3504" s="40"/>
      <c r="AJ3504" s="40"/>
      <c r="AK3504" s="40"/>
      <c r="AL3504" s="40"/>
      <c r="AM3504" s="41"/>
      <c r="AN3504" s="36">
        <f>Y3504*(IF(AND(AH3504&gt;0,AI3504&lt;0),AH3504,0)+IF(AND(AJ3504&lt;0,AK3504&gt;0),AJ3504,0)+IF(AND(AL3504&gt;0,AM3504&gt;0),AL3504,0))</f>
        <v>0</v>
      </c>
      <c r="AO3504" s="37">
        <f>Y3504*(IF(AND(AH3504&gt;0,AI3504&lt;0),AI3504,0)+IF(AND(AJ3504&lt;0,AK3504&gt;0),AK3504,0)+IF(AND(AL3504&gt;0,AM3504&gt;0),AM3504,0))</f>
        <v>0</v>
      </c>
      <c r="AQ3504" s="40">
        <f>AU3504*D3504</f>
        <v>40397.158161561812</v>
      </c>
      <c r="AR3504" s="40">
        <f>AV3504*E3504</f>
        <v>39726.016112822705</v>
      </c>
      <c r="AS3504" s="40">
        <f>IF(AND(Y3504&lt;&gt;0,AN3504&lt;&gt;0),0,Q3504)</f>
        <v>6835.2736520781436</v>
      </c>
      <c r="AT3504" s="41">
        <f t="shared" si="884"/>
        <v>86958.447926462657</v>
      </c>
      <c r="AU3504" s="42">
        <f>S3504+AN3504</f>
        <v>662.13994691955111</v>
      </c>
      <c r="AV3504" s="37">
        <f>T3504+AO3504</f>
        <v>686.46995183726813</v>
      </c>
      <c r="AW3504" s="58">
        <f t="shared" si="869"/>
        <v>0.46455702838353441</v>
      </c>
      <c r="AX3504" s="58">
        <f t="shared" si="870"/>
        <v>0.45683906578481526</v>
      </c>
      <c r="AY3504" s="59">
        <f t="shared" si="871"/>
        <v>7.8603905831650375E-2</v>
      </c>
      <c r="AZ3504" s="54">
        <f t="shared" si="879"/>
        <v>2.8553095548313534E-2</v>
      </c>
    </row>
    <row r="3505" spans="3:52" x14ac:dyDescent="0.25">
      <c r="C3505" s="35">
        <v>39752</v>
      </c>
      <c r="D3505" s="36">
        <v>65.37</v>
      </c>
      <c r="E3505" s="37">
        <v>57.93</v>
      </c>
      <c r="F3505" s="38">
        <v>0</v>
      </c>
      <c r="G3505" s="7">
        <v>0</v>
      </c>
      <c r="H3505" s="38">
        <v>1</v>
      </c>
      <c r="I3505" s="7">
        <v>1</v>
      </c>
      <c r="J3505" s="36">
        <f t="shared" si="872"/>
        <v>65.337315000000004</v>
      </c>
      <c r="K3505" s="37">
        <f t="shared" si="873"/>
        <v>57.901035</v>
      </c>
      <c r="L3505" s="36">
        <f t="shared" si="874"/>
        <v>65.402685000000005</v>
      </c>
      <c r="M3505" s="37">
        <f t="shared" si="875"/>
        <v>57.958964999999999</v>
      </c>
      <c r="O3505" s="39">
        <f t="shared" si="876"/>
        <v>43284.088330131061</v>
      </c>
      <c r="P3505" s="40">
        <f t="shared" si="877"/>
        <v>39767.204309932946</v>
      </c>
      <c r="Q3505" s="40">
        <f>S3505*F3505+T3505*G3505+AS3504*(1+$G$9/252)</f>
        <v>6835.5448930960829</v>
      </c>
      <c r="R3505" s="41">
        <f t="shared" si="880"/>
        <v>89886.837533160084</v>
      </c>
      <c r="S3505" s="36">
        <f>AU3504*H3504</f>
        <v>662.13994691955111</v>
      </c>
      <c r="T3505" s="37">
        <f>AV3504*I3504</f>
        <v>686.46995183726813</v>
      </c>
      <c r="U3505" s="57">
        <f t="shared" si="883"/>
        <v>0.4815397839996669</v>
      </c>
      <c r="V3505" s="58">
        <f t="shared" si="881"/>
        <v>0.44241409978699558</v>
      </c>
      <c r="W3505" s="59">
        <f t="shared" si="882"/>
        <v>7.6046116213337539E-2</v>
      </c>
      <c r="Y3505" s="7">
        <f t="shared" si="878"/>
        <v>0</v>
      </c>
      <c r="Z3505" s="40"/>
      <c r="AA3505" s="40"/>
      <c r="AB3505" s="40"/>
      <c r="AC3505" s="40"/>
      <c r="AD3505" s="40"/>
      <c r="AE3505" s="40"/>
      <c r="AF3505" s="40"/>
      <c r="AG3505" s="41"/>
      <c r="AH3505" s="40"/>
      <c r="AI3505" s="40"/>
      <c r="AJ3505" s="40"/>
      <c r="AK3505" s="40"/>
      <c r="AL3505" s="40"/>
      <c r="AM3505" s="41"/>
      <c r="AN3505" s="36">
        <f>Y3505*(IF(AND(AH3505&gt;0,AI3505&lt;0),AH3505,0)+IF(AND(AJ3505&lt;0,AK3505&gt;0),AJ3505,0)+IF(AND(AL3505&gt;0,AM3505&gt;0),AL3505,0))</f>
        <v>0</v>
      </c>
      <c r="AO3505" s="37">
        <f>Y3505*(IF(AND(AH3505&gt;0,AI3505&lt;0),AI3505,0)+IF(AND(AJ3505&lt;0,AK3505&gt;0),AK3505,0)+IF(AND(AL3505&gt;0,AM3505&gt;0),AM3505,0))</f>
        <v>0</v>
      </c>
      <c r="AQ3505" s="40">
        <f>AU3505*D3505</f>
        <v>43284.088330131061</v>
      </c>
      <c r="AR3505" s="40">
        <f>AV3505*E3505</f>
        <v>39767.204309932946</v>
      </c>
      <c r="AS3505" s="40">
        <f>IF(AND(Y3505&lt;&gt;0,AN3505&lt;&gt;0),0,Q3505)</f>
        <v>6835.5448930960829</v>
      </c>
      <c r="AT3505" s="41">
        <f t="shared" si="884"/>
        <v>89886.837533160084</v>
      </c>
      <c r="AU3505" s="42">
        <f>S3505+AN3505</f>
        <v>662.13994691955111</v>
      </c>
      <c r="AV3505" s="37">
        <f>T3505+AO3505</f>
        <v>686.46995183726813</v>
      </c>
      <c r="AW3505" s="58">
        <f t="shared" si="869"/>
        <v>0.4815397839996669</v>
      </c>
      <c r="AX3505" s="58">
        <f t="shared" si="870"/>
        <v>0.44241409978699558</v>
      </c>
      <c r="AY3505" s="59">
        <f t="shared" si="871"/>
        <v>7.6046116213337539E-2</v>
      </c>
      <c r="AZ3505" s="54">
        <f t="shared" si="879"/>
        <v>3.367573452062822E-2</v>
      </c>
    </row>
    <row r="3506" spans="3:52" x14ac:dyDescent="0.25">
      <c r="C3506" s="35">
        <v>39755</v>
      </c>
      <c r="D3506" s="36">
        <v>66</v>
      </c>
      <c r="E3506" s="37">
        <v>57.03</v>
      </c>
      <c r="F3506" s="38">
        <v>0</v>
      </c>
      <c r="G3506" s="7">
        <v>0</v>
      </c>
      <c r="H3506" s="38">
        <v>1</v>
      </c>
      <c r="I3506" s="7">
        <v>1</v>
      </c>
      <c r="J3506" s="36">
        <f t="shared" si="872"/>
        <v>65.966999999999999</v>
      </c>
      <c r="K3506" s="37">
        <f t="shared" si="873"/>
        <v>57.001485000000002</v>
      </c>
      <c r="L3506" s="36">
        <f t="shared" si="874"/>
        <v>66.033000000000001</v>
      </c>
      <c r="M3506" s="37">
        <f t="shared" si="875"/>
        <v>57.058515</v>
      </c>
      <c r="O3506" s="39">
        <f t="shared" si="876"/>
        <v>43701.23649669037</v>
      </c>
      <c r="P3506" s="40">
        <f t="shared" si="877"/>
        <v>39149.381353279401</v>
      </c>
      <c r="Q3506" s="40">
        <f>S3506*F3506+T3506*G3506+AS3505*(1+$G$9/252)</f>
        <v>6835.8161448775545</v>
      </c>
      <c r="R3506" s="41">
        <f t="shared" si="880"/>
        <v>89686.433994847321</v>
      </c>
      <c r="S3506" s="36">
        <f>AU3505*H3505</f>
        <v>662.13994691955111</v>
      </c>
      <c r="T3506" s="37">
        <f>AV3505*I3505</f>
        <v>686.46995183726813</v>
      </c>
      <c r="U3506" s="57">
        <f t="shared" si="883"/>
        <v>0.48726696502618333</v>
      </c>
      <c r="V3506" s="58">
        <f t="shared" si="881"/>
        <v>0.43651396994475905</v>
      </c>
      <c r="W3506" s="59">
        <f t="shared" si="882"/>
        <v>7.6219065029057648E-2</v>
      </c>
      <c r="Y3506" s="7">
        <f t="shared" si="878"/>
        <v>0</v>
      </c>
      <c r="Z3506" s="40"/>
      <c r="AA3506" s="40"/>
      <c r="AB3506" s="40"/>
      <c r="AC3506" s="40"/>
      <c r="AD3506" s="40"/>
      <c r="AE3506" s="40"/>
      <c r="AF3506" s="40"/>
      <c r="AG3506" s="41"/>
      <c r="AH3506" s="40"/>
      <c r="AI3506" s="40"/>
      <c r="AJ3506" s="40"/>
      <c r="AK3506" s="40"/>
      <c r="AL3506" s="40"/>
      <c r="AM3506" s="41"/>
      <c r="AN3506" s="36">
        <f>Y3506*(IF(AND(AH3506&gt;0,AI3506&lt;0),AH3506,0)+IF(AND(AJ3506&lt;0,AK3506&gt;0),AJ3506,0)+IF(AND(AL3506&gt;0,AM3506&gt;0),AL3506,0))</f>
        <v>0</v>
      </c>
      <c r="AO3506" s="37">
        <f>Y3506*(IF(AND(AH3506&gt;0,AI3506&lt;0),AI3506,0)+IF(AND(AJ3506&lt;0,AK3506&gt;0),AK3506,0)+IF(AND(AL3506&gt;0,AM3506&gt;0),AM3506,0))</f>
        <v>0</v>
      </c>
      <c r="AQ3506" s="40">
        <f>AU3506*D3506</f>
        <v>43701.23649669037</v>
      </c>
      <c r="AR3506" s="40">
        <f>AV3506*E3506</f>
        <v>39149.381353279401</v>
      </c>
      <c r="AS3506" s="40">
        <f>IF(AND(Y3506&lt;&gt;0,AN3506&lt;&gt;0),0,Q3506)</f>
        <v>6835.8161448775545</v>
      </c>
      <c r="AT3506" s="41">
        <f t="shared" si="884"/>
        <v>89686.433994847321</v>
      </c>
      <c r="AU3506" s="42">
        <f>S3506+AN3506</f>
        <v>662.13994691955111</v>
      </c>
      <c r="AV3506" s="37">
        <f>T3506+AO3506</f>
        <v>686.46995183726813</v>
      </c>
      <c r="AW3506" s="58">
        <f t="shared" si="869"/>
        <v>0.48726696502618333</v>
      </c>
      <c r="AX3506" s="58">
        <f t="shared" si="870"/>
        <v>0.43651396994475905</v>
      </c>
      <c r="AY3506" s="59">
        <f t="shared" si="871"/>
        <v>7.6219065029057648E-2</v>
      </c>
      <c r="AZ3506" s="54">
        <f t="shared" si="879"/>
        <v>-2.229509278695363E-3</v>
      </c>
    </row>
    <row r="3507" spans="3:52" x14ac:dyDescent="0.25">
      <c r="C3507" s="35">
        <v>39756</v>
      </c>
      <c r="D3507" s="36">
        <v>68.819999999999993</v>
      </c>
      <c r="E3507" s="37">
        <v>57.78</v>
      </c>
      <c r="F3507" s="38">
        <v>0</v>
      </c>
      <c r="G3507" s="7">
        <v>0</v>
      </c>
      <c r="H3507" s="38">
        <v>1</v>
      </c>
      <c r="I3507" s="7">
        <v>1</v>
      </c>
      <c r="J3507" s="36">
        <f t="shared" si="872"/>
        <v>68.785589999999999</v>
      </c>
      <c r="K3507" s="37">
        <f t="shared" si="873"/>
        <v>57.751110000000004</v>
      </c>
      <c r="L3507" s="36">
        <f t="shared" si="874"/>
        <v>68.854409999999987</v>
      </c>
      <c r="M3507" s="37">
        <f t="shared" si="875"/>
        <v>57.808889999999998</v>
      </c>
      <c r="O3507" s="39">
        <f t="shared" si="876"/>
        <v>45568.471147003504</v>
      </c>
      <c r="P3507" s="40">
        <f t="shared" si="877"/>
        <v>39664.23381715735</v>
      </c>
      <c r="Q3507" s="40">
        <f>S3507*F3507+T3507*G3507+AS3506*(1+$G$9/252)</f>
        <v>6836.087407422986</v>
      </c>
      <c r="R3507" s="41">
        <f t="shared" si="880"/>
        <v>92068.792371583841</v>
      </c>
      <c r="S3507" s="36">
        <f>AU3506*H3506</f>
        <v>662.13994691955111</v>
      </c>
      <c r="T3507" s="37">
        <f>AV3506*I3506</f>
        <v>686.46995183726813</v>
      </c>
      <c r="U3507" s="57">
        <f t="shared" si="883"/>
        <v>0.49493938144742933</v>
      </c>
      <c r="V3507" s="58">
        <f t="shared" si="881"/>
        <v>0.43081084041023371</v>
      </c>
      <c r="W3507" s="59">
        <f t="shared" si="882"/>
        <v>7.4249778142336964E-2</v>
      </c>
      <c r="Y3507" s="7">
        <f t="shared" si="878"/>
        <v>0</v>
      </c>
      <c r="Z3507" s="40"/>
      <c r="AA3507" s="40"/>
      <c r="AB3507" s="40"/>
      <c r="AC3507" s="40"/>
      <c r="AD3507" s="40"/>
      <c r="AE3507" s="40"/>
      <c r="AF3507" s="40"/>
      <c r="AG3507" s="41"/>
      <c r="AH3507" s="40"/>
      <c r="AI3507" s="40"/>
      <c r="AJ3507" s="40"/>
      <c r="AK3507" s="40"/>
      <c r="AL3507" s="40"/>
      <c r="AM3507" s="41"/>
      <c r="AN3507" s="36">
        <f>Y3507*(IF(AND(AH3507&gt;0,AI3507&lt;0),AH3507,0)+IF(AND(AJ3507&lt;0,AK3507&gt;0),AJ3507,0)+IF(AND(AL3507&gt;0,AM3507&gt;0),AL3507,0))</f>
        <v>0</v>
      </c>
      <c r="AO3507" s="37">
        <f>Y3507*(IF(AND(AH3507&gt;0,AI3507&lt;0),AI3507,0)+IF(AND(AJ3507&lt;0,AK3507&gt;0),AK3507,0)+IF(AND(AL3507&gt;0,AM3507&gt;0),AM3507,0))</f>
        <v>0</v>
      </c>
      <c r="AQ3507" s="40">
        <f>AU3507*D3507</f>
        <v>45568.471147003504</v>
      </c>
      <c r="AR3507" s="40">
        <f>AV3507*E3507</f>
        <v>39664.23381715735</v>
      </c>
      <c r="AS3507" s="40">
        <f>IF(AND(Y3507&lt;&gt;0,AN3507&lt;&gt;0),0,Q3507)</f>
        <v>6836.087407422986</v>
      </c>
      <c r="AT3507" s="41">
        <f t="shared" si="884"/>
        <v>92068.792371583841</v>
      </c>
      <c r="AU3507" s="42">
        <f>S3507+AN3507</f>
        <v>662.13994691955111</v>
      </c>
      <c r="AV3507" s="37">
        <f>T3507+AO3507</f>
        <v>686.46995183726813</v>
      </c>
      <c r="AW3507" s="58">
        <f t="shared" si="869"/>
        <v>0.49493938144742933</v>
      </c>
      <c r="AX3507" s="58">
        <f t="shared" si="870"/>
        <v>0.43081084041023371</v>
      </c>
      <c r="AY3507" s="59">
        <f t="shared" si="871"/>
        <v>7.4249778142336964E-2</v>
      </c>
      <c r="AZ3507" s="54">
        <f t="shared" si="879"/>
        <v>2.6563196579689974E-2</v>
      </c>
    </row>
    <row r="3508" spans="3:52" x14ac:dyDescent="0.25">
      <c r="C3508" s="35">
        <v>39757</v>
      </c>
      <c r="D3508" s="36">
        <v>63.92</v>
      </c>
      <c r="E3508" s="37">
        <v>56</v>
      </c>
      <c r="F3508" s="38">
        <v>0</v>
      </c>
      <c r="G3508" s="7">
        <v>0</v>
      </c>
      <c r="H3508" s="38">
        <v>1</v>
      </c>
      <c r="I3508" s="7">
        <v>1</v>
      </c>
      <c r="J3508" s="36">
        <f t="shared" si="872"/>
        <v>63.888040000000004</v>
      </c>
      <c r="K3508" s="37">
        <f t="shared" si="873"/>
        <v>55.972000000000001</v>
      </c>
      <c r="L3508" s="36">
        <f t="shared" si="874"/>
        <v>63.95196</v>
      </c>
      <c r="M3508" s="37">
        <f t="shared" si="875"/>
        <v>56.027999999999999</v>
      </c>
      <c r="O3508" s="39">
        <f t="shared" si="876"/>
        <v>42323.985407097709</v>
      </c>
      <c r="P3508" s="40">
        <f t="shared" si="877"/>
        <v>38442.317302887015</v>
      </c>
      <c r="Q3508" s="40">
        <f>S3508*F3508+T3508*G3508+AS3507*(1+$G$9/252)</f>
        <v>6836.3586807328038</v>
      </c>
      <c r="R3508" s="41">
        <f t="shared" si="880"/>
        <v>87602.661390717534</v>
      </c>
      <c r="S3508" s="36">
        <f>AU3507*H3507</f>
        <v>662.13994691955111</v>
      </c>
      <c r="T3508" s="37">
        <f>AV3507*I3507</f>
        <v>686.46995183726813</v>
      </c>
      <c r="U3508" s="57">
        <f t="shared" si="883"/>
        <v>0.4831358401125288</v>
      </c>
      <c r="V3508" s="58">
        <f t="shared" si="881"/>
        <v>0.4388259065718339</v>
      </c>
      <c r="W3508" s="59">
        <f t="shared" si="882"/>
        <v>7.8038253315637185E-2</v>
      </c>
      <c r="Y3508" s="7">
        <f t="shared" si="878"/>
        <v>0</v>
      </c>
      <c r="Z3508" s="40"/>
      <c r="AA3508" s="40"/>
      <c r="AB3508" s="40"/>
      <c r="AC3508" s="40"/>
      <c r="AD3508" s="40"/>
      <c r="AE3508" s="40"/>
      <c r="AF3508" s="40"/>
      <c r="AG3508" s="41"/>
      <c r="AH3508" s="40"/>
      <c r="AI3508" s="40"/>
      <c r="AJ3508" s="40"/>
      <c r="AK3508" s="40"/>
      <c r="AL3508" s="40"/>
      <c r="AM3508" s="41"/>
      <c r="AN3508" s="36">
        <f>Y3508*(IF(AND(AH3508&gt;0,AI3508&lt;0),AH3508,0)+IF(AND(AJ3508&lt;0,AK3508&gt;0),AJ3508,0)+IF(AND(AL3508&gt;0,AM3508&gt;0),AL3508,0))</f>
        <v>0</v>
      </c>
      <c r="AO3508" s="37">
        <f>Y3508*(IF(AND(AH3508&gt;0,AI3508&lt;0),AI3508,0)+IF(AND(AJ3508&lt;0,AK3508&gt;0),AK3508,0)+IF(AND(AL3508&gt;0,AM3508&gt;0),AM3508,0))</f>
        <v>0</v>
      </c>
      <c r="AQ3508" s="40">
        <f>AU3508*D3508</f>
        <v>42323.985407097709</v>
      </c>
      <c r="AR3508" s="40">
        <f>AV3508*E3508</f>
        <v>38442.317302887015</v>
      </c>
      <c r="AS3508" s="40">
        <f>IF(AND(Y3508&lt;&gt;0,AN3508&lt;&gt;0),0,Q3508)</f>
        <v>6836.3586807328038</v>
      </c>
      <c r="AT3508" s="41">
        <f t="shared" si="884"/>
        <v>87602.661390717534</v>
      </c>
      <c r="AU3508" s="42">
        <f>S3508+AN3508</f>
        <v>662.13994691955111</v>
      </c>
      <c r="AV3508" s="37">
        <f>T3508+AO3508</f>
        <v>686.46995183726813</v>
      </c>
      <c r="AW3508" s="58">
        <f t="shared" si="869"/>
        <v>0.4831358401125288</v>
      </c>
      <c r="AX3508" s="58">
        <f t="shared" si="870"/>
        <v>0.4388259065718339</v>
      </c>
      <c r="AY3508" s="59">
        <f t="shared" si="871"/>
        <v>7.8038253315637185E-2</v>
      </c>
      <c r="AZ3508" s="54">
        <f t="shared" si="879"/>
        <v>-4.8508629969222228E-2</v>
      </c>
    </row>
    <row r="3509" spans="3:52" x14ac:dyDescent="0.25">
      <c r="C3509" s="35">
        <v>39758</v>
      </c>
      <c r="D3509" s="36">
        <v>62.54</v>
      </c>
      <c r="E3509" s="37">
        <v>54.17</v>
      </c>
      <c r="F3509" s="38">
        <v>0</v>
      </c>
      <c r="G3509" s="7">
        <v>0</v>
      </c>
      <c r="H3509" s="38">
        <v>1</v>
      </c>
      <c r="I3509" s="7">
        <v>1</v>
      </c>
      <c r="J3509" s="36">
        <f t="shared" si="872"/>
        <v>62.50873</v>
      </c>
      <c r="K3509" s="37">
        <f t="shared" si="873"/>
        <v>54.142915000000002</v>
      </c>
      <c r="L3509" s="36">
        <f t="shared" si="874"/>
        <v>62.571269999999998</v>
      </c>
      <c r="M3509" s="37">
        <f t="shared" si="875"/>
        <v>54.197085000000001</v>
      </c>
      <c r="O3509" s="39">
        <f t="shared" si="876"/>
        <v>41410.232280348726</v>
      </c>
      <c r="P3509" s="40">
        <f t="shared" si="877"/>
        <v>37186.077291024812</v>
      </c>
      <c r="Q3509" s="40">
        <f>S3509*F3509+T3509*G3509+AS3508*(1+$G$9/252)</f>
        <v>6836.6299648074355</v>
      </c>
      <c r="R3509" s="41">
        <f t="shared" si="880"/>
        <v>85432.939536180973</v>
      </c>
      <c r="S3509" s="36">
        <f>AU3508*H3508</f>
        <v>662.13994691955111</v>
      </c>
      <c r="T3509" s="37">
        <f>AV3508*I3508</f>
        <v>686.46995183726813</v>
      </c>
      <c r="U3509" s="57">
        <f t="shared" si="883"/>
        <v>0.48471037640945774</v>
      </c>
      <c r="V3509" s="58">
        <f t="shared" si="881"/>
        <v>0.43526627426036835</v>
      </c>
      <c r="W3509" s="59">
        <f t="shared" si="882"/>
        <v>8.002334933017391E-2</v>
      </c>
      <c r="Y3509" s="7">
        <f t="shared" si="878"/>
        <v>0</v>
      </c>
      <c r="Z3509" s="40"/>
      <c r="AA3509" s="40"/>
      <c r="AB3509" s="40"/>
      <c r="AC3509" s="40"/>
      <c r="AD3509" s="40"/>
      <c r="AE3509" s="40"/>
      <c r="AF3509" s="40"/>
      <c r="AG3509" s="41"/>
      <c r="AH3509" s="40"/>
      <c r="AI3509" s="40"/>
      <c r="AJ3509" s="40"/>
      <c r="AK3509" s="40"/>
      <c r="AL3509" s="40"/>
      <c r="AM3509" s="41"/>
      <c r="AN3509" s="36">
        <f>Y3509*(IF(AND(AH3509&gt;0,AI3509&lt;0),AH3509,0)+IF(AND(AJ3509&lt;0,AK3509&gt;0),AJ3509,0)+IF(AND(AL3509&gt;0,AM3509&gt;0),AL3509,0))</f>
        <v>0</v>
      </c>
      <c r="AO3509" s="37">
        <f>Y3509*(IF(AND(AH3509&gt;0,AI3509&lt;0),AI3509,0)+IF(AND(AJ3509&lt;0,AK3509&gt;0),AK3509,0)+IF(AND(AL3509&gt;0,AM3509&gt;0),AM3509,0))</f>
        <v>0</v>
      </c>
      <c r="AQ3509" s="40">
        <f>AU3509*D3509</f>
        <v>41410.232280348726</v>
      </c>
      <c r="AR3509" s="40">
        <f>AV3509*E3509</f>
        <v>37186.077291024812</v>
      </c>
      <c r="AS3509" s="40">
        <f>IF(AND(Y3509&lt;&gt;0,AN3509&lt;&gt;0),0,Q3509)</f>
        <v>6836.6299648074355</v>
      </c>
      <c r="AT3509" s="41">
        <f t="shared" si="884"/>
        <v>85432.939536180973</v>
      </c>
      <c r="AU3509" s="42">
        <f>S3509+AN3509</f>
        <v>662.13994691955111</v>
      </c>
      <c r="AV3509" s="37">
        <f>T3509+AO3509</f>
        <v>686.46995183726813</v>
      </c>
      <c r="AW3509" s="58">
        <f t="shared" si="869"/>
        <v>0.48471037640945774</v>
      </c>
      <c r="AX3509" s="58">
        <f t="shared" si="870"/>
        <v>0.43526627426036835</v>
      </c>
      <c r="AY3509" s="59">
        <f t="shared" si="871"/>
        <v>8.002334933017391E-2</v>
      </c>
      <c r="AZ3509" s="54">
        <f t="shared" si="879"/>
        <v>-2.4767761847546699E-2</v>
      </c>
    </row>
    <row r="3510" spans="3:52" x14ac:dyDescent="0.25">
      <c r="C3510" s="35">
        <v>39759</v>
      </c>
      <c r="D3510" s="36">
        <v>64.58</v>
      </c>
      <c r="E3510" s="37">
        <v>55.47</v>
      </c>
      <c r="F3510" s="38">
        <v>0</v>
      </c>
      <c r="G3510" s="7">
        <v>0</v>
      </c>
      <c r="H3510" s="38">
        <v>1</v>
      </c>
      <c r="I3510" s="7">
        <v>1</v>
      </c>
      <c r="J3510" s="36">
        <f t="shared" si="872"/>
        <v>64.547709999999995</v>
      </c>
      <c r="K3510" s="37">
        <f t="shared" si="873"/>
        <v>55.442264999999999</v>
      </c>
      <c r="L3510" s="36">
        <f t="shared" si="874"/>
        <v>64.612290000000002</v>
      </c>
      <c r="M3510" s="37">
        <f t="shared" si="875"/>
        <v>55.497734999999999</v>
      </c>
      <c r="O3510" s="39">
        <f t="shared" si="876"/>
        <v>42760.997772064613</v>
      </c>
      <c r="P3510" s="40">
        <f t="shared" si="877"/>
        <v>38078.488228413262</v>
      </c>
      <c r="Q3510" s="40">
        <f>S3510*F3510+T3510*G3510+AS3509*(1+$G$9/252)</f>
        <v>6836.9012596473085</v>
      </c>
      <c r="R3510" s="41">
        <f t="shared" si="880"/>
        <v>87676.387260125179</v>
      </c>
      <c r="S3510" s="36">
        <f>AU3509*H3509</f>
        <v>662.13994691955111</v>
      </c>
      <c r="T3510" s="37">
        <f>AV3509*I3509</f>
        <v>686.46995183726813</v>
      </c>
      <c r="U3510" s="57">
        <f t="shared" si="883"/>
        <v>0.48771395706802945</v>
      </c>
      <c r="V3510" s="58">
        <f t="shared" si="881"/>
        <v>0.43430722248441894</v>
      </c>
      <c r="W3510" s="59">
        <f t="shared" si="882"/>
        <v>7.7978820447551681E-2</v>
      </c>
      <c r="Y3510" s="7">
        <f t="shared" si="878"/>
        <v>0</v>
      </c>
      <c r="Z3510" s="40"/>
      <c r="AA3510" s="40"/>
      <c r="AB3510" s="40"/>
      <c r="AC3510" s="40"/>
      <c r="AD3510" s="40"/>
      <c r="AE3510" s="40"/>
      <c r="AF3510" s="40"/>
      <c r="AG3510" s="41"/>
      <c r="AH3510" s="40"/>
      <c r="AI3510" s="40"/>
      <c r="AJ3510" s="40"/>
      <c r="AK3510" s="40"/>
      <c r="AL3510" s="40"/>
      <c r="AM3510" s="41"/>
      <c r="AN3510" s="36">
        <f>Y3510*(IF(AND(AH3510&gt;0,AI3510&lt;0),AH3510,0)+IF(AND(AJ3510&lt;0,AK3510&gt;0),AJ3510,0)+IF(AND(AL3510&gt;0,AM3510&gt;0),AL3510,0))</f>
        <v>0</v>
      </c>
      <c r="AO3510" s="37">
        <f>Y3510*(IF(AND(AH3510&gt;0,AI3510&lt;0),AI3510,0)+IF(AND(AJ3510&lt;0,AK3510&gt;0),AK3510,0)+IF(AND(AL3510&gt;0,AM3510&gt;0),AM3510,0))</f>
        <v>0</v>
      </c>
      <c r="AQ3510" s="40">
        <f>AU3510*D3510</f>
        <v>42760.997772064613</v>
      </c>
      <c r="AR3510" s="40">
        <f>AV3510*E3510</f>
        <v>38078.488228413262</v>
      </c>
      <c r="AS3510" s="40">
        <f>IF(AND(Y3510&lt;&gt;0,AN3510&lt;&gt;0),0,Q3510)</f>
        <v>6836.9012596473085</v>
      </c>
      <c r="AT3510" s="41">
        <f t="shared" si="884"/>
        <v>87676.387260125179</v>
      </c>
      <c r="AU3510" s="42">
        <f>S3510+AN3510</f>
        <v>662.13994691955111</v>
      </c>
      <c r="AV3510" s="37">
        <f>T3510+AO3510</f>
        <v>686.46995183726813</v>
      </c>
      <c r="AW3510" s="58">
        <f t="shared" si="869"/>
        <v>0.48771395706802945</v>
      </c>
      <c r="AX3510" s="58">
        <f t="shared" si="870"/>
        <v>0.43430722248441894</v>
      </c>
      <c r="AY3510" s="59">
        <f t="shared" si="871"/>
        <v>7.7978820447551681E-2</v>
      </c>
      <c r="AZ3510" s="54">
        <f t="shared" si="879"/>
        <v>2.625975105297762E-2</v>
      </c>
    </row>
    <row r="3511" spans="3:52" x14ac:dyDescent="0.25">
      <c r="C3511" s="35">
        <v>39762</v>
      </c>
      <c r="D3511" s="36">
        <v>66.290000000000006</v>
      </c>
      <c r="E3511" s="37">
        <v>56.48</v>
      </c>
      <c r="F3511" s="38">
        <v>0</v>
      </c>
      <c r="G3511" s="7">
        <v>0</v>
      </c>
      <c r="H3511" s="38">
        <v>1</v>
      </c>
      <c r="I3511" s="7">
        <v>1</v>
      </c>
      <c r="J3511" s="36">
        <f t="shared" si="872"/>
        <v>66.256855000000016</v>
      </c>
      <c r="K3511" s="37">
        <f t="shared" si="873"/>
        <v>56.45176</v>
      </c>
      <c r="L3511" s="36">
        <f t="shared" si="874"/>
        <v>66.323144999999997</v>
      </c>
      <c r="M3511" s="37">
        <f t="shared" si="875"/>
        <v>56.508239999999994</v>
      </c>
      <c r="O3511" s="39">
        <f t="shared" si="876"/>
        <v>43893.257081297044</v>
      </c>
      <c r="P3511" s="40">
        <f t="shared" si="877"/>
        <v>38771.822879768901</v>
      </c>
      <c r="Q3511" s="40">
        <f>S3511*F3511+T3511*G3511+AS3510*(1+$G$9/252)</f>
        <v>6837.1725652528494</v>
      </c>
      <c r="R3511" s="41">
        <f t="shared" si="880"/>
        <v>89502.2525263188</v>
      </c>
      <c r="S3511" s="36">
        <f>AU3510*H3510</f>
        <v>662.13994691955111</v>
      </c>
      <c r="T3511" s="37">
        <f>AV3510*I3510</f>
        <v>686.46995183726813</v>
      </c>
      <c r="U3511" s="57">
        <f t="shared" si="883"/>
        <v>0.49041511070785515</v>
      </c>
      <c r="V3511" s="58">
        <f t="shared" si="881"/>
        <v>0.4331938223383569</v>
      </c>
      <c r="W3511" s="59">
        <f t="shared" si="882"/>
        <v>7.6391066953787876E-2</v>
      </c>
      <c r="Y3511" s="7">
        <f t="shared" si="878"/>
        <v>0</v>
      </c>
      <c r="Z3511" s="40"/>
      <c r="AA3511" s="40"/>
      <c r="AB3511" s="40"/>
      <c r="AC3511" s="40"/>
      <c r="AD3511" s="40"/>
      <c r="AE3511" s="40"/>
      <c r="AF3511" s="40"/>
      <c r="AG3511" s="41"/>
      <c r="AH3511" s="40"/>
      <c r="AI3511" s="40"/>
      <c r="AJ3511" s="40"/>
      <c r="AK3511" s="40"/>
      <c r="AL3511" s="40"/>
      <c r="AM3511" s="41"/>
      <c r="AN3511" s="36">
        <f>Y3511*(IF(AND(AH3511&gt;0,AI3511&lt;0),AH3511,0)+IF(AND(AJ3511&lt;0,AK3511&gt;0),AJ3511,0)+IF(AND(AL3511&gt;0,AM3511&gt;0),AL3511,0))</f>
        <v>0</v>
      </c>
      <c r="AO3511" s="37">
        <f>Y3511*(IF(AND(AH3511&gt;0,AI3511&lt;0),AI3511,0)+IF(AND(AJ3511&lt;0,AK3511&gt;0),AK3511,0)+IF(AND(AL3511&gt;0,AM3511&gt;0),AM3511,0))</f>
        <v>0</v>
      </c>
      <c r="AQ3511" s="40">
        <f>AU3511*D3511</f>
        <v>43893.257081297044</v>
      </c>
      <c r="AR3511" s="40">
        <f>AV3511*E3511</f>
        <v>38771.822879768901</v>
      </c>
      <c r="AS3511" s="40">
        <f>IF(AND(Y3511&lt;&gt;0,AN3511&lt;&gt;0),0,Q3511)</f>
        <v>6837.1725652528494</v>
      </c>
      <c r="AT3511" s="41">
        <f t="shared" si="884"/>
        <v>89502.2525263188</v>
      </c>
      <c r="AU3511" s="42">
        <f>S3511+AN3511</f>
        <v>662.13994691955111</v>
      </c>
      <c r="AV3511" s="37">
        <f>T3511+AO3511</f>
        <v>686.46995183726813</v>
      </c>
      <c r="AW3511" s="58">
        <f t="shared" si="869"/>
        <v>0.49041511070785515</v>
      </c>
      <c r="AX3511" s="58">
        <f t="shared" si="870"/>
        <v>0.4331938223383569</v>
      </c>
      <c r="AY3511" s="59">
        <f t="shared" si="871"/>
        <v>7.6391066953787876E-2</v>
      </c>
      <c r="AZ3511" s="54">
        <f t="shared" si="879"/>
        <v>2.0825051342233225E-2</v>
      </c>
    </row>
    <row r="3512" spans="3:52" x14ac:dyDescent="0.25">
      <c r="C3512" s="35">
        <v>39763</v>
      </c>
      <c r="D3512" s="36">
        <v>66.5</v>
      </c>
      <c r="E3512" s="37">
        <v>56.29</v>
      </c>
      <c r="F3512" s="38">
        <v>0</v>
      </c>
      <c r="G3512" s="7">
        <v>0</v>
      </c>
      <c r="H3512" s="38">
        <v>1</v>
      </c>
      <c r="I3512" s="7">
        <v>1</v>
      </c>
      <c r="J3512" s="36">
        <f t="shared" si="872"/>
        <v>66.466750000000005</v>
      </c>
      <c r="K3512" s="37">
        <f t="shared" si="873"/>
        <v>56.261855000000004</v>
      </c>
      <c r="L3512" s="36">
        <f t="shared" si="874"/>
        <v>66.533249999999995</v>
      </c>
      <c r="M3512" s="37">
        <f t="shared" si="875"/>
        <v>56.318144999999994</v>
      </c>
      <c r="O3512" s="39">
        <f t="shared" si="876"/>
        <v>44032.30647015015</v>
      </c>
      <c r="P3512" s="40">
        <f t="shared" si="877"/>
        <v>38641.393588919826</v>
      </c>
      <c r="Q3512" s="40">
        <f>S3512*F3512+T3512*G3512+AS3511*(1+$G$9/252)</f>
        <v>6837.4438816244856</v>
      </c>
      <c r="R3512" s="41">
        <f t="shared" si="880"/>
        <v>89511.143940694456</v>
      </c>
      <c r="S3512" s="36">
        <f>AU3511*H3511</f>
        <v>662.13994691955111</v>
      </c>
      <c r="T3512" s="37">
        <f>AV3511*I3511</f>
        <v>686.46995183726813</v>
      </c>
      <c r="U3512" s="57">
        <f t="shared" si="883"/>
        <v>0.49191982731584488</v>
      </c>
      <c r="V3512" s="58">
        <f t="shared" si="881"/>
        <v>0.43169366279713345</v>
      </c>
      <c r="W3512" s="59">
        <f t="shared" si="882"/>
        <v>7.6386509887021767E-2</v>
      </c>
      <c r="Y3512" s="7">
        <f t="shared" si="878"/>
        <v>0</v>
      </c>
      <c r="Z3512" s="40"/>
      <c r="AA3512" s="40"/>
      <c r="AB3512" s="40"/>
      <c r="AC3512" s="40"/>
      <c r="AD3512" s="40"/>
      <c r="AE3512" s="40"/>
      <c r="AF3512" s="40"/>
      <c r="AG3512" s="41"/>
      <c r="AH3512" s="40"/>
      <c r="AI3512" s="40"/>
      <c r="AJ3512" s="40"/>
      <c r="AK3512" s="40"/>
      <c r="AL3512" s="40"/>
      <c r="AM3512" s="41"/>
      <c r="AN3512" s="36">
        <f>Y3512*(IF(AND(AH3512&gt;0,AI3512&lt;0),AH3512,0)+IF(AND(AJ3512&lt;0,AK3512&gt;0),AJ3512,0)+IF(AND(AL3512&gt;0,AM3512&gt;0),AL3512,0))</f>
        <v>0</v>
      </c>
      <c r="AO3512" s="37">
        <f>Y3512*(IF(AND(AH3512&gt;0,AI3512&lt;0),AI3512,0)+IF(AND(AJ3512&lt;0,AK3512&gt;0),AK3512,0)+IF(AND(AL3512&gt;0,AM3512&gt;0),AM3512,0))</f>
        <v>0</v>
      </c>
      <c r="AQ3512" s="40">
        <f>AU3512*D3512</f>
        <v>44032.30647015015</v>
      </c>
      <c r="AR3512" s="40">
        <f>AV3512*E3512</f>
        <v>38641.393588919826</v>
      </c>
      <c r="AS3512" s="40">
        <f>IF(AND(Y3512&lt;&gt;0,AN3512&lt;&gt;0),0,Q3512)</f>
        <v>6837.4438816244856</v>
      </c>
      <c r="AT3512" s="41">
        <f t="shared" si="884"/>
        <v>89511.143940694456</v>
      </c>
      <c r="AU3512" s="42">
        <f>S3512+AN3512</f>
        <v>662.13994691955111</v>
      </c>
      <c r="AV3512" s="37">
        <f>T3512+AO3512</f>
        <v>686.46995183726813</v>
      </c>
      <c r="AW3512" s="58">
        <f t="shared" si="869"/>
        <v>0.49191982731584488</v>
      </c>
      <c r="AX3512" s="58">
        <f t="shared" si="870"/>
        <v>0.43169366279713345</v>
      </c>
      <c r="AY3512" s="59">
        <f t="shared" si="871"/>
        <v>7.6386509887021767E-2</v>
      </c>
      <c r="AZ3512" s="54">
        <f t="shared" si="879"/>
        <v>9.9342911766830966E-5</v>
      </c>
    </row>
    <row r="3513" spans="3:52" x14ac:dyDescent="0.25">
      <c r="C3513" s="35">
        <v>39764</v>
      </c>
      <c r="D3513" s="36">
        <v>63.1</v>
      </c>
      <c r="E3513" s="37">
        <v>54.02</v>
      </c>
      <c r="F3513" s="38">
        <v>0</v>
      </c>
      <c r="G3513" s="7">
        <v>0</v>
      </c>
      <c r="H3513" s="38">
        <v>1</v>
      </c>
      <c r="I3513" s="7">
        <v>1</v>
      </c>
      <c r="J3513" s="36">
        <f t="shared" si="872"/>
        <v>63.068450000000006</v>
      </c>
      <c r="K3513" s="37">
        <f t="shared" si="873"/>
        <v>53.992990000000006</v>
      </c>
      <c r="L3513" s="36">
        <f t="shared" si="874"/>
        <v>63.131549999999997</v>
      </c>
      <c r="M3513" s="37">
        <f t="shared" si="875"/>
        <v>54.04701</v>
      </c>
      <c r="O3513" s="39">
        <f t="shared" si="876"/>
        <v>41781.030650623674</v>
      </c>
      <c r="P3513" s="40">
        <f t="shared" si="877"/>
        <v>37083.106798249224</v>
      </c>
      <c r="Q3513" s="40">
        <f>S3513*F3513+T3513*G3513+AS3512*(1+$G$9/252)</f>
        <v>6837.7152087626446</v>
      </c>
      <c r="R3513" s="41">
        <f t="shared" si="880"/>
        <v>85701.852657635551</v>
      </c>
      <c r="S3513" s="36">
        <f>AU3512*H3512</f>
        <v>662.13994691955111</v>
      </c>
      <c r="T3513" s="37">
        <f>AV3512*I3512</f>
        <v>686.46995183726813</v>
      </c>
      <c r="U3513" s="57">
        <f t="shared" si="883"/>
        <v>0.4875160729317235</v>
      </c>
      <c r="V3513" s="58">
        <f t="shared" si="881"/>
        <v>0.43269900997811545</v>
      </c>
      <c r="W3513" s="59">
        <f t="shared" si="882"/>
        <v>7.9784917090160973E-2</v>
      </c>
      <c r="Y3513" s="7">
        <f t="shared" si="878"/>
        <v>0</v>
      </c>
      <c r="Z3513" s="40"/>
      <c r="AA3513" s="40"/>
      <c r="AB3513" s="40"/>
      <c r="AC3513" s="40"/>
      <c r="AD3513" s="40"/>
      <c r="AE3513" s="40"/>
      <c r="AF3513" s="40"/>
      <c r="AG3513" s="41"/>
      <c r="AH3513" s="40"/>
      <c r="AI3513" s="40"/>
      <c r="AJ3513" s="40"/>
      <c r="AK3513" s="40"/>
      <c r="AL3513" s="40"/>
      <c r="AM3513" s="41"/>
      <c r="AN3513" s="36">
        <f>Y3513*(IF(AND(AH3513&gt;0,AI3513&lt;0),AH3513,0)+IF(AND(AJ3513&lt;0,AK3513&gt;0),AJ3513,0)+IF(AND(AL3513&gt;0,AM3513&gt;0),AL3513,0))</f>
        <v>0</v>
      </c>
      <c r="AO3513" s="37">
        <f>Y3513*(IF(AND(AH3513&gt;0,AI3513&lt;0),AI3513,0)+IF(AND(AJ3513&lt;0,AK3513&gt;0),AK3513,0)+IF(AND(AL3513&gt;0,AM3513&gt;0),AM3513,0))</f>
        <v>0</v>
      </c>
      <c r="AQ3513" s="40">
        <f>AU3513*D3513</f>
        <v>41781.030650623674</v>
      </c>
      <c r="AR3513" s="40">
        <f>AV3513*E3513</f>
        <v>37083.106798249224</v>
      </c>
      <c r="AS3513" s="40">
        <f>IF(AND(Y3513&lt;&gt;0,AN3513&lt;&gt;0),0,Q3513)</f>
        <v>6837.7152087626446</v>
      </c>
      <c r="AT3513" s="41">
        <f t="shared" si="884"/>
        <v>85701.852657635551</v>
      </c>
      <c r="AU3513" s="42">
        <f>S3513+AN3513</f>
        <v>662.13994691955111</v>
      </c>
      <c r="AV3513" s="37">
        <f>T3513+AO3513</f>
        <v>686.46995183726813</v>
      </c>
      <c r="AW3513" s="58">
        <f t="shared" si="869"/>
        <v>0.4875160729317235</v>
      </c>
      <c r="AX3513" s="58">
        <f t="shared" si="870"/>
        <v>0.43269900997811545</v>
      </c>
      <c r="AY3513" s="59">
        <f t="shared" si="871"/>
        <v>7.9784917090160973E-2</v>
      </c>
      <c r="AZ3513" s="54">
        <f t="shared" si="879"/>
        <v>-4.2556614912471091E-2</v>
      </c>
    </row>
    <row r="3514" spans="3:52" x14ac:dyDescent="0.25">
      <c r="C3514" s="35">
        <v>39765</v>
      </c>
      <c r="D3514" s="36">
        <v>67.14</v>
      </c>
      <c r="E3514" s="37">
        <v>56.25</v>
      </c>
      <c r="F3514" s="38">
        <v>0</v>
      </c>
      <c r="G3514" s="7">
        <v>0</v>
      </c>
      <c r="H3514" s="38">
        <v>1</v>
      </c>
      <c r="I3514" s="7">
        <v>1</v>
      </c>
      <c r="J3514" s="36">
        <f t="shared" si="872"/>
        <v>67.106430000000003</v>
      </c>
      <c r="K3514" s="37">
        <f t="shared" si="873"/>
        <v>56.221875000000004</v>
      </c>
      <c r="L3514" s="36">
        <f t="shared" si="874"/>
        <v>67.173569999999998</v>
      </c>
      <c r="M3514" s="37">
        <f t="shared" si="875"/>
        <v>56.278124999999996</v>
      </c>
      <c r="O3514" s="39">
        <f t="shared" si="876"/>
        <v>44456.07603617866</v>
      </c>
      <c r="P3514" s="40">
        <f t="shared" si="877"/>
        <v>38613.934790846331</v>
      </c>
      <c r="Q3514" s="40">
        <f>S3514*F3514+T3514*G3514+AS3513*(1+$G$9/252)</f>
        <v>6837.9865466677538</v>
      </c>
      <c r="R3514" s="41">
        <f t="shared" si="880"/>
        <v>89907.99737369275</v>
      </c>
      <c r="S3514" s="36">
        <f>AU3513*H3513</f>
        <v>662.13994691955111</v>
      </c>
      <c r="T3514" s="37">
        <f>AV3513*I3513</f>
        <v>686.46995183726813</v>
      </c>
      <c r="U3514" s="57">
        <f t="shared" si="883"/>
        <v>0.49446186473714732</v>
      </c>
      <c r="V3514" s="58">
        <f t="shared" si="881"/>
        <v>0.42948275925167967</v>
      </c>
      <c r="W3514" s="59">
        <f t="shared" si="882"/>
        <v>7.6055376011172973E-2</v>
      </c>
      <c r="Y3514" s="7">
        <f t="shared" si="878"/>
        <v>0</v>
      </c>
      <c r="Z3514" s="40"/>
      <c r="AA3514" s="40"/>
      <c r="AB3514" s="40"/>
      <c r="AC3514" s="40"/>
      <c r="AD3514" s="40"/>
      <c r="AE3514" s="40"/>
      <c r="AF3514" s="40"/>
      <c r="AG3514" s="41"/>
      <c r="AH3514" s="40"/>
      <c r="AI3514" s="40"/>
      <c r="AJ3514" s="40"/>
      <c r="AK3514" s="40"/>
      <c r="AL3514" s="40"/>
      <c r="AM3514" s="41"/>
      <c r="AN3514" s="36">
        <f>Y3514*(IF(AND(AH3514&gt;0,AI3514&lt;0),AH3514,0)+IF(AND(AJ3514&lt;0,AK3514&gt;0),AJ3514,0)+IF(AND(AL3514&gt;0,AM3514&gt;0),AL3514,0))</f>
        <v>0</v>
      </c>
      <c r="AO3514" s="37">
        <f>Y3514*(IF(AND(AH3514&gt;0,AI3514&lt;0),AI3514,0)+IF(AND(AJ3514&lt;0,AK3514&gt;0),AK3514,0)+IF(AND(AL3514&gt;0,AM3514&gt;0),AM3514,0))</f>
        <v>0</v>
      </c>
      <c r="AQ3514" s="40">
        <f>AU3514*D3514</f>
        <v>44456.07603617866</v>
      </c>
      <c r="AR3514" s="40">
        <f>AV3514*E3514</f>
        <v>38613.934790846331</v>
      </c>
      <c r="AS3514" s="40">
        <f>IF(AND(Y3514&lt;&gt;0,AN3514&lt;&gt;0),0,Q3514)</f>
        <v>6837.9865466677538</v>
      </c>
      <c r="AT3514" s="41">
        <f t="shared" si="884"/>
        <v>89907.99737369275</v>
      </c>
      <c r="AU3514" s="42">
        <f>S3514+AN3514</f>
        <v>662.13994691955111</v>
      </c>
      <c r="AV3514" s="37">
        <f>T3514+AO3514</f>
        <v>686.46995183726813</v>
      </c>
      <c r="AW3514" s="58">
        <f t="shared" si="869"/>
        <v>0.49446186473714732</v>
      </c>
      <c r="AX3514" s="58">
        <f t="shared" si="870"/>
        <v>0.42948275925167967</v>
      </c>
      <c r="AY3514" s="59">
        <f t="shared" si="871"/>
        <v>7.6055376011172973E-2</v>
      </c>
      <c r="AZ3514" s="54">
        <f t="shared" si="879"/>
        <v>4.907880734924186E-2</v>
      </c>
    </row>
    <row r="3515" spans="3:52" x14ac:dyDescent="0.25">
      <c r="C3515" s="35">
        <v>39766</v>
      </c>
      <c r="D3515" s="36">
        <v>64.37</v>
      </c>
      <c r="E3515" s="37">
        <v>56.13</v>
      </c>
      <c r="F3515" s="38">
        <v>0</v>
      </c>
      <c r="G3515" s="7">
        <v>0</v>
      </c>
      <c r="H3515" s="38">
        <v>1</v>
      </c>
      <c r="I3515" s="7">
        <v>1</v>
      </c>
      <c r="J3515" s="36">
        <f t="shared" si="872"/>
        <v>64.337815000000006</v>
      </c>
      <c r="K3515" s="37">
        <f t="shared" si="873"/>
        <v>56.101935000000005</v>
      </c>
      <c r="L3515" s="36">
        <f t="shared" si="874"/>
        <v>64.402185000000003</v>
      </c>
      <c r="M3515" s="37">
        <f t="shared" si="875"/>
        <v>56.158065000000001</v>
      </c>
      <c r="O3515" s="39">
        <f t="shared" si="876"/>
        <v>42621.948383211507</v>
      </c>
      <c r="P3515" s="40">
        <f t="shared" si="877"/>
        <v>38531.558396625864</v>
      </c>
      <c r="Q3515" s="40">
        <f>S3515*F3515+T3515*G3515+AS3514*(1+$G$9/252)</f>
        <v>6838.2578953402399</v>
      </c>
      <c r="R3515" s="41">
        <f t="shared" si="880"/>
        <v>87991.764675177605</v>
      </c>
      <c r="S3515" s="36">
        <f>AU3514*H3514</f>
        <v>662.13994691955111</v>
      </c>
      <c r="T3515" s="37">
        <f>AV3514*I3514</f>
        <v>686.46995183726813</v>
      </c>
      <c r="U3515" s="57">
        <f t="shared" si="883"/>
        <v>0.48438565291366548</v>
      </c>
      <c r="V3515" s="58">
        <f t="shared" si="881"/>
        <v>0.43789959820518953</v>
      </c>
      <c r="W3515" s="59">
        <f t="shared" si="882"/>
        <v>7.7714748881145074E-2</v>
      </c>
      <c r="Y3515" s="7">
        <f t="shared" si="878"/>
        <v>0</v>
      </c>
      <c r="Z3515" s="40"/>
      <c r="AA3515" s="40"/>
      <c r="AB3515" s="40"/>
      <c r="AC3515" s="40"/>
      <c r="AD3515" s="40"/>
      <c r="AE3515" s="40"/>
      <c r="AF3515" s="40"/>
      <c r="AG3515" s="41"/>
      <c r="AH3515" s="40"/>
      <c r="AI3515" s="40"/>
      <c r="AJ3515" s="40"/>
      <c r="AK3515" s="40"/>
      <c r="AL3515" s="40"/>
      <c r="AM3515" s="41"/>
      <c r="AN3515" s="36">
        <f>Y3515*(IF(AND(AH3515&gt;0,AI3515&lt;0),AH3515,0)+IF(AND(AJ3515&lt;0,AK3515&gt;0),AJ3515,0)+IF(AND(AL3515&gt;0,AM3515&gt;0),AL3515,0))</f>
        <v>0</v>
      </c>
      <c r="AO3515" s="37">
        <f>Y3515*(IF(AND(AH3515&gt;0,AI3515&lt;0),AI3515,0)+IF(AND(AJ3515&lt;0,AK3515&gt;0),AK3515,0)+IF(AND(AL3515&gt;0,AM3515&gt;0),AM3515,0))</f>
        <v>0</v>
      </c>
      <c r="AQ3515" s="40">
        <f>AU3515*D3515</f>
        <v>42621.948383211507</v>
      </c>
      <c r="AR3515" s="40">
        <f>AV3515*E3515</f>
        <v>38531.558396625864</v>
      </c>
      <c r="AS3515" s="40">
        <f>IF(AND(Y3515&lt;&gt;0,AN3515&lt;&gt;0),0,Q3515)</f>
        <v>6838.2578953402399</v>
      </c>
      <c r="AT3515" s="41">
        <f t="shared" si="884"/>
        <v>87991.764675177605</v>
      </c>
      <c r="AU3515" s="42">
        <f>S3515+AN3515</f>
        <v>662.13994691955111</v>
      </c>
      <c r="AV3515" s="37">
        <f>T3515+AO3515</f>
        <v>686.46995183726813</v>
      </c>
      <c r="AW3515" s="58">
        <f t="shared" si="869"/>
        <v>0.48438565291366548</v>
      </c>
      <c r="AX3515" s="58">
        <f t="shared" si="870"/>
        <v>0.43789959820518953</v>
      </c>
      <c r="AY3515" s="59">
        <f t="shared" si="871"/>
        <v>7.7714748881145074E-2</v>
      </c>
      <c r="AZ3515" s="54">
        <f t="shared" si="879"/>
        <v>-2.1313261939875372E-2</v>
      </c>
    </row>
    <row r="3516" spans="3:52" x14ac:dyDescent="0.25">
      <c r="C3516" s="35">
        <v>39769</v>
      </c>
      <c r="D3516" s="36">
        <v>62.76</v>
      </c>
      <c r="E3516" s="37">
        <v>55.61</v>
      </c>
      <c r="F3516" s="38">
        <v>0</v>
      </c>
      <c r="G3516" s="7">
        <v>0</v>
      </c>
      <c r="H3516" s="38">
        <v>1</v>
      </c>
      <c r="I3516" s="7">
        <v>1</v>
      </c>
      <c r="J3516" s="36">
        <f t="shared" si="872"/>
        <v>62.728619999999999</v>
      </c>
      <c r="K3516" s="37">
        <f t="shared" si="873"/>
        <v>55.582195000000006</v>
      </c>
      <c r="L3516" s="36">
        <f t="shared" si="874"/>
        <v>62.791379999999997</v>
      </c>
      <c r="M3516" s="37">
        <f t="shared" si="875"/>
        <v>55.637804999999993</v>
      </c>
      <c r="O3516" s="39">
        <f t="shared" si="876"/>
        <v>41555.903068671025</v>
      </c>
      <c r="P3516" s="40">
        <f t="shared" si="877"/>
        <v>38174.594021670477</v>
      </c>
      <c r="Q3516" s="40">
        <f>S3516*F3516+T3516*G3516+AS3515*(1+$G$9/252)</f>
        <v>6838.5292547805302</v>
      </c>
      <c r="R3516" s="41">
        <f t="shared" si="880"/>
        <v>86569.026345122023</v>
      </c>
      <c r="S3516" s="36">
        <f>AU3515*H3515</f>
        <v>662.13994691955111</v>
      </c>
      <c r="T3516" s="37">
        <f>AV3515*I3515</f>
        <v>686.46995183726813</v>
      </c>
      <c r="U3516" s="57">
        <f t="shared" si="883"/>
        <v>0.48003200247397271</v>
      </c>
      <c r="V3516" s="58">
        <f t="shared" si="881"/>
        <v>0.44097289334733902</v>
      </c>
      <c r="W3516" s="59">
        <f t="shared" si="882"/>
        <v>7.8995104178688338E-2</v>
      </c>
      <c r="Y3516" s="7">
        <f t="shared" si="878"/>
        <v>0</v>
      </c>
      <c r="Z3516" s="40"/>
      <c r="AA3516" s="40"/>
      <c r="AB3516" s="40"/>
      <c r="AC3516" s="40"/>
      <c r="AD3516" s="40"/>
      <c r="AE3516" s="40"/>
      <c r="AF3516" s="40"/>
      <c r="AG3516" s="41"/>
      <c r="AH3516" s="40"/>
      <c r="AI3516" s="40"/>
      <c r="AJ3516" s="40"/>
      <c r="AK3516" s="40"/>
      <c r="AL3516" s="40"/>
      <c r="AM3516" s="41"/>
      <c r="AN3516" s="36">
        <f>Y3516*(IF(AND(AH3516&gt;0,AI3516&lt;0),AH3516,0)+IF(AND(AJ3516&lt;0,AK3516&gt;0),AJ3516,0)+IF(AND(AL3516&gt;0,AM3516&gt;0),AL3516,0))</f>
        <v>0</v>
      </c>
      <c r="AO3516" s="37">
        <f>Y3516*(IF(AND(AH3516&gt;0,AI3516&lt;0),AI3516,0)+IF(AND(AJ3516&lt;0,AK3516&gt;0),AK3516,0)+IF(AND(AL3516&gt;0,AM3516&gt;0),AM3516,0))</f>
        <v>0</v>
      </c>
      <c r="AQ3516" s="40">
        <f>AU3516*D3516</f>
        <v>41555.903068671025</v>
      </c>
      <c r="AR3516" s="40">
        <f>AV3516*E3516</f>
        <v>38174.594021670477</v>
      </c>
      <c r="AS3516" s="40">
        <f>IF(AND(Y3516&lt;&gt;0,AN3516&lt;&gt;0),0,Q3516)</f>
        <v>6838.5292547805302</v>
      </c>
      <c r="AT3516" s="41">
        <f t="shared" si="884"/>
        <v>86569.026345122023</v>
      </c>
      <c r="AU3516" s="42">
        <f>S3516+AN3516</f>
        <v>662.13994691955111</v>
      </c>
      <c r="AV3516" s="37">
        <f>T3516+AO3516</f>
        <v>686.46995183726813</v>
      </c>
      <c r="AW3516" s="58">
        <f t="shared" si="869"/>
        <v>0.48003200247397271</v>
      </c>
      <c r="AX3516" s="58">
        <f t="shared" si="870"/>
        <v>0.44097289334733902</v>
      </c>
      <c r="AY3516" s="59">
        <f t="shared" si="871"/>
        <v>7.8995104178688338E-2</v>
      </c>
      <c r="AZ3516" s="54">
        <f t="shared" si="879"/>
        <v>-1.6168994170166151E-2</v>
      </c>
    </row>
    <row r="3517" spans="3:52" x14ac:dyDescent="0.25">
      <c r="C3517" s="35">
        <v>39770</v>
      </c>
      <c r="D3517" s="36">
        <v>64.790000000000006</v>
      </c>
      <c r="E3517" s="37">
        <v>56.51</v>
      </c>
      <c r="F3517" s="38">
        <v>0</v>
      </c>
      <c r="G3517" s="7">
        <v>0</v>
      </c>
      <c r="H3517" s="38">
        <v>1</v>
      </c>
      <c r="I3517" s="7">
        <v>1</v>
      </c>
      <c r="J3517" s="36">
        <f t="shared" si="872"/>
        <v>64.757605000000012</v>
      </c>
      <c r="K3517" s="37">
        <f t="shared" si="873"/>
        <v>56.481745000000004</v>
      </c>
      <c r="L3517" s="36">
        <f t="shared" si="874"/>
        <v>64.822395</v>
      </c>
      <c r="M3517" s="37">
        <f t="shared" si="875"/>
        <v>56.538254999999992</v>
      </c>
      <c r="O3517" s="39">
        <f t="shared" si="876"/>
        <v>42900.047160917718</v>
      </c>
      <c r="P3517" s="40">
        <f t="shared" si="877"/>
        <v>38792.416978324021</v>
      </c>
      <c r="Q3517" s="40">
        <f>S3517*F3517+T3517*G3517+AS3516*(1+$G$9/252)</f>
        <v>6838.8006249890523</v>
      </c>
      <c r="R3517" s="41">
        <f t="shared" si="880"/>
        <v>88531.264764230786</v>
      </c>
      <c r="S3517" s="36">
        <f>AU3516*H3516</f>
        <v>662.13994691955111</v>
      </c>
      <c r="T3517" s="37">
        <f>AV3516*I3516</f>
        <v>686.46995183726813</v>
      </c>
      <c r="U3517" s="57">
        <f t="shared" si="883"/>
        <v>0.48457510773358553</v>
      </c>
      <c r="V3517" s="58">
        <f t="shared" si="881"/>
        <v>0.43817759840699</v>
      </c>
      <c r="W3517" s="59">
        <f t="shared" si="882"/>
        <v>7.7247293859424526E-2</v>
      </c>
      <c r="Y3517" s="7">
        <f t="shared" si="878"/>
        <v>0</v>
      </c>
      <c r="Z3517" s="40"/>
      <c r="AA3517" s="40"/>
      <c r="AB3517" s="40"/>
      <c r="AC3517" s="40"/>
      <c r="AD3517" s="40"/>
      <c r="AE3517" s="40"/>
      <c r="AF3517" s="40"/>
      <c r="AG3517" s="41"/>
      <c r="AH3517" s="40"/>
      <c r="AI3517" s="40"/>
      <c r="AJ3517" s="40"/>
      <c r="AK3517" s="40"/>
      <c r="AL3517" s="40"/>
      <c r="AM3517" s="41"/>
      <c r="AN3517" s="36">
        <f>Y3517*(IF(AND(AH3517&gt;0,AI3517&lt;0),AH3517,0)+IF(AND(AJ3517&lt;0,AK3517&gt;0),AJ3517,0)+IF(AND(AL3517&gt;0,AM3517&gt;0),AL3517,0))</f>
        <v>0</v>
      </c>
      <c r="AO3517" s="37">
        <f>Y3517*(IF(AND(AH3517&gt;0,AI3517&lt;0),AI3517,0)+IF(AND(AJ3517&lt;0,AK3517&gt;0),AK3517,0)+IF(AND(AL3517&gt;0,AM3517&gt;0),AM3517,0))</f>
        <v>0</v>
      </c>
      <c r="AQ3517" s="40">
        <f>AU3517*D3517</f>
        <v>42900.047160917718</v>
      </c>
      <c r="AR3517" s="40">
        <f>AV3517*E3517</f>
        <v>38792.416978324021</v>
      </c>
      <c r="AS3517" s="40">
        <f>IF(AND(Y3517&lt;&gt;0,AN3517&lt;&gt;0),0,Q3517)</f>
        <v>6838.8006249890523</v>
      </c>
      <c r="AT3517" s="41">
        <f t="shared" si="884"/>
        <v>88531.264764230786</v>
      </c>
      <c r="AU3517" s="42">
        <f>S3517+AN3517</f>
        <v>662.13994691955111</v>
      </c>
      <c r="AV3517" s="37">
        <f>T3517+AO3517</f>
        <v>686.46995183726813</v>
      </c>
      <c r="AW3517" s="58">
        <f t="shared" si="869"/>
        <v>0.48457510773358553</v>
      </c>
      <c r="AX3517" s="58">
        <f t="shared" si="870"/>
        <v>0.43817759840699</v>
      </c>
      <c r="AY3517" s="59">
        <f t="shared" si="871"/>
        <v>7.7247293859424526E-2</v>
      </c>
      <c r="AZ3517" s="54">
        <f t="shared" si="879"/>
        <v>2.2666749320778612E-2</v>
      </c>
    </row>
    <row r="3518" spans="3:52" x14ac:dyDescent="0.25">
      <c r="C3518" s="35">
        <v>39771</v>
      </c>
      <c r="D3518" s="36">
        <v>60.58</v>
      </c>
      <c r="E3518" s="37">
        <v>55.44</v>
      </c>
      <c r="F3518" s="38">
        <v>0</v>
      </c>
      <c r="G3518" s="7">
        <v>0</v>
      </c>
      <c r="H3518" s="38">
        <v>1</v>
      </c>
      <c r="I3518" s="7">
        <v>1</v>
      </c>
      <c r="J3518" s="36">
        <f t="shared" si="872"/>
        <v>60.549710000000005</v>
      </c>
      <c r="K3518" s="37">
        <f t="shared" si="873"/>
        <v>55.412280000000003</v>
      </c>
      <c r="L3518" s="36">
        <f t="shared" si="874"/>
        <v>60.610289999999992</v>
      </c>
      <c r="M3518" s="37">
        <f t="shared" si="875"/>
        <v>55.467719999999993</v>
      </c>
      <c r="O3518" s="39">
        <f t="shared" si="876"/>
        <v>40112.437984386408</v>
      </c>
      <c r="P3518" s="40">
        <f t="shared" si="877"/>
        <v>38057.894129858141</v>
      </c>
      <c r="Q3518" s="40">
        <f>S3518*F3518+T3518*G3518+AS3517*(1+$G$9/252)</f>
        <v>6839.0720059662335</v>
      </c>
      <c r="R3518" s="41">
        <f t="shared" si="880"/>
        <v>85009.404120210776</v>
      </c>
      <c r="S3518" s="36">
        <f>AU3517*H3517</f>
        <v>662.13994691955111</v>
      </c>
      <c r="T3518" s="37">
        <f>AV3517*I3517</f>
        <v>686.46995183726813</v>
      </c>
      <c r="U3518" s="57">
        <f t="shared" si="883"/>
        <v>0.47185883020264313</v>
      </c>
      <c r="V3518" s="58">
        <f t="shared" si="881"/>
        <v>0.44769039994729209</v>
      </c>
      <c r="W3518" s="59">
        <f t="shared" si="882"/>
        <v>8.0450769850064871E-2</v>
      </c>
      <c r="Y3518" s="7">
        <f t="shared" si="878"/>
        <v>0</v>
      </c>
      <c r="Z3518" s="40"/>
      <c r="AA3518" s="40"/>
      <c r="AB3518" s="40"/>
      <c r="AC3518" s="40"/>
      <c r="AD3518" s="40"/>
      <c r="AE3518" s="40"/>
      <c r="AF3518" s="40"/>
      <c r="AG3518" s="41"/>
      <c r="AH3518" s="40"/>
      <c r="AI3518" s="40"/>
      <c r="AJ3518" s="40"/>
      <c r="AK3518" s="40"/>
      <c r="AL3518" s="40"/>
      <c r="AM3518" s="41"/>
      <c r="AN3518" s="36">
        <f>Y3518*(IF(AND(AH3518&gt;0,AI3518&lt;0),AH3518,0)+IF(AND(AJ3518&lt;0,AK3518&gt;0),AJ3518,0)+IF(AND(AL3518&gt;0,AM3518&gt;0),AL3518,0))</f>
        <v>0</v>
      </c>
      <c r="AO3518" s="37">
        <f>Y3518*(IF(AND(AH3518&gt;0,AI3518&lt;0),AI3518,0)+IF(AND(AJ3518&lt;0,AK3518&gt;0),AK3518,0)+IF(AND(AL3518&gt;0,AM3518&gt;0),AM3518,0))</f>
        <v>0</v>
      </c>
      <c r="AQ3518" s="40">
        <f>AU3518*D3518</f>
        <v>40112.437984386408</v>
      </c>
      <c r="AR3518" s="40">
        <f>AV3518*E3518</f>
        <v>38057.894129858141</v>
      </c>
      <c r="AS3518" s="40">
        <f>IF(AND(Y3518&lt;&gt;0,AN3518&lt;&gt;0),0,Q3518)</f>
        <v>6839.0720059662335</v>
      </c>
      <c r="AT3518" s="41">
        <f t="shared" si="884"/>
        <v>85009.404120210776</v>
      </c>
      <c r="AU3518" s="42">
        <f>S3518+AN3518</f>
        <v>662.13994691955111</v>
      </c>
      <c r="AV3518" s="37">
        <f>T3518+AO3518</f>
        <v>686.46995183726813</v>
      </c>
      <c r="AW3518" s="58">
        <f t="shared" si="869"/>
        <v>0.47185883020264313</v>
      </c>
      <c r="AX3518" s="58">
        <f t="shared" si="870"/>
        <v>0.44769039994729209</v>
      </c>
      <c r="AY3518" s="59">
        <f t="shared" si="871"/>
        <v>8.0450769850064871E-2</v>
      </c>
      <c r="AZ3518" s="54">
        <f t="shared" si="879"/>
        <v>-3.9780981932192483E-2</v>
      </c>
    </row>
    <row r="3519" spans="3:52" x14ac:dyDescent="0.25">
      <c r="C3519" s="35">
        <v>39772</v>
      </c>
      <c r="D3519" s="36">
        <v>56.75</v>
      </c>
      <c r="E3519" s="37">
        <v>52.91</v>
      </c>
      <c r="F3519" s="38">
        <v>0</v>
      </c>
      <c r="G3519" s="7">
        <v>0</v>
      </c>
      <c r="H3519" s="38">
        <v>1</v>
      </c>
      <c r="I3519" s="7">
        <v>1</v>
      </c>
      <c r="J3519" s="36">
        <f t="shared" si="872"/>
        <v>56.721625000000003</v>
      </c>
      <c r="K3519" s="37">
        <f t="shared" si="873"/>
        <v>52.883544999999998</v>
      </c>
      <c r="L3519" s="36">
        <f t="shared" si="874"/>
        <v>56.778374999999997</v>
      </c>
      <c r="M3519" s="37">
        <f t="shared" si="875"/>
        <v>52.936454999999995</v>
      </c>
      <c r="O3519" s="39">
        <f t="shared" si="876"/>
        <v>37576.441987684528</v>
      </c>
      <c r="P3519" s="40">
        <f t="shared" si="877"/>
        <v>36321.125151709857</v>
      </c>
      <c r="Q3519" s="40">
        <f>S3519*F3519+T3519*G3519+AS3518*(1+$G$9/252)</f>
        <v>6839.3433977125014</v>
      </c>
      <c r="R3519" s="41">
        <f t="shared" si="880"/>
        <v>80736.910537106873</v>
      </c>
      <c r="S3519" s="36">
        <f>AU3518*H3518</f>
        <v>662.13994691955111</v>
      </c>
      <c r="T3519" s="37">
        <f>AV3518*I3518</f>
        <v>686.46995183726813</v>
      </c>
      <c r="U3519" s="57">
        <f t="shared" si="883"/>
        <v>0.46541837850501239</v>
      </c>
      <c r="V3519" s="58">
        <f t="shared" si="881"/>
        <v>0.44987013882599064</v>
      </c>
      <c r="W3519" s="59">
        <f t="shared" si="882"/>
        <v>8.471148266899714E-2</v>
      </c>
      <c r="Y3519" s="7">
        <f t="shared" si="878"/>
        <v>0</v>
      </c>
      <c r="Z3519" s="40"/>
      <c r="AA3519" s="40"/>
      <c r="AB3519" s="40"/>
      <c r="AC3519" s="40"/>
      <c r="AD3519" s="40"/>
      <c r="AE3519" s="40"/>
      <c r="AF3519" s="40"/>
      <c r="AG3519" s="41"/>
      <c r="AH3519" s="40"/>
      <c r="AI3519" s="40"/>
      <c r="AJ3519" s="40"/>
      <c r="AK3519" s="40"/>
      <c r="AL3519" s="40"/>
      <c r="AM3519" s="41"/>
      <c r="AN3519" s="36">
        <f>Y3519*(IF(AND(AH3519&gt;0,AI3519&lt;0),AH3519,0)+IF(AND(AJ3519&lt;0,AK3519&gt;0),AJ3519,0)+IF(AND(AL3519&gt;0,AM3519&gt;0),AL3519,0))</f>
        <v>0</v>
      </c>
      <c r="AO3519" s="37">
        <f>Y3519*(IF(AND(AH3519&gt;0,AI3519&lt;0),AI3519,0)+IF(AND(AJ3519&lt;0,AK3519&gt;0),AK3519,0)+IF(AND(AL3519&gt;0,AM3519&gt;0),AM3519,0))</f>
        <v>0</v>
      </c>
      <c r="AQ3519" s="40">
        <f>AU3519*D3519</f>
        <v>37576.441987684528</v>
      </c>
      <c r="AR3519" s="40">
        <f>AV3519*E3519</f>
        <v>36321.125151709857</v>
      </c>
      <c r="AS3519" s="40">
        <f>IF(AND(Y3519&lt;&gt;0,AN3519&lt;&gt;0),0,Q3519)</f>
        <v>6839.3433977125014</v>
      </c>
      <c r="AT3519" s="41">
        <f t="shared" si="884"/>
        <v>80736.910537106873</v>
      </c>
      <c r="AU3519" s="42">
        <f>S3519+AN3519</f>
        <v>662.13994691955111</v>
      </c>
      <c r="AV3519" s="37">
        <f>T3519+AO3519</f>
        <v>686.46995183726813</v>
      </c>
      <c r="AW3519" s="58">
        <f t="shared" si="869"/>
        <v>0.46541837850501239</v>
      </c>
      <c r="AX3519" s="58">
        <f t="shared" si="870"/>
        <v>0.44987013882599064</v>
      </c>
      <c r="AY3519" s="59">
        <f t="shared" si="871"/>
        <v>8.471148266899714E-2</v>
      </c>
      <c r="AZ3519" s="54">
        <f t="shared" si="879"/>
        <v>-5.025906989139961E-2</v>
      </c>
    </row>
    <row r="3520" spans="3:52" x14ac:dyDescent="0.25">
      <c r="C3520" s="35">
        <v>39773</v>
      </c>
      <c r="D3520" s="36">
        <v>60.91</v>
      </c>
      <c r="E3520" s="37">
        <v>55.15</v>
      </c>
      <c r="F3520" s="38">
        <v>0</v>
      </c>
      <c r="G3520" s="7">
        <v>0</v>
      </c>
      <c r="H3520" s="38">
        <v>1</v>
      </c>
      <c r="I3520" s="7">
        <v>1</v>
      </c>
      <c r="J3520" s="36">
        <f t="shared" si="872"/>
        <v>60.879545</v>
      </c>
      <c r="K3520" s="37">
        <f t="shared" si="873"/>
        <v>55.122425</v>
      </c>
      <c r="L3520" s="36">
        <f t="shared" si="874"/>
        <v>60.940454999999993</v>
      </c>
      <c r="M3520" s="37">
        <f t="shared" si="875"/>
        <v>55.177574999999997</v>
      </c>
      <c r="O3520" s="39">
        <f t="shared" si="876"/>
        <v>40330.944166869856</v>
      </c>
      <c r="P3520" s="40">
        <f t="shared" si="877"/>
        <v>37858.817843825338</v>
      </c>
      <c r="Q3520" s="40">
        <f>S3520*F3520+T3520*G3520+AS3519*(1+$G$9/252)</f>
        <v>6839.6148002282835</v>
      </c>
      <c r="R3520" s="41">
        <f t="shared" si="880"/>
        <v>85029.376810923481</v>
      </c>
      <c r="S3520" s="36">
        <f>AU3519*H3519</f>
        <v>662.13994691955111</v>
      </c>
      <c r="T3520" s="37">
        <f>AV3519*I3519</f>
        <v>686.46995183726813</v>
      </c>
      <c r="U3520" s="57">
        <f t="shared" si="883"/>
        <v>0.47431776733530823</v>
      </c>
      <c r="V3520" s="58">
        <f t="shared" si="881"/>
        <v>0.4452439764201791</v>
      </c>
      <c r="W3520" s="59">
        <f t="shared" si="882"/>
        <v>8.0438256244512632E-2</v>
      </c>
      <c r="Y3520" s="7">
        <f t="shared" si="878"/>
        <v>0</v>
      </c>
      <c r="Z3520" s="40"/>
      <c r="AA3520" s="40"/>
      <c r="AB3520" s="40"/>
      <c r="AC3520" s="40"/>
      <c r="AD3520" s="40"/>
      <c r="AE3520" s="40"/>
      <c r="AF3520" s="40"/>
      <c r="AG3520" s="41"/>
      <c r="AH3520" s="40"/>
      <c r="AI3520" s="40"/>
      <c r="AJ3520" s="40"/>
      <c r="AK3520" s="40"/>
      <c r="AL3520" s="40"/>
      <c r="AM3520" s="41"/>
      <c r="AN3520" s="36">
        <f>Y3520*(IF(AND(AH3520&gt;0,AI3520&lt;0),AH3520,0)+IF(AND(AJ3520&lt;0,AK3520&gt;0),AJ3520,0)+IF(AND(AL3520&gt;0,AM3520&gt;0),AL3520,0))</f>
        <v>0</v>
      </c>
      <c r="AO3520" s="37">
        <f>Y3520*(IF(AND(AH3520&gt;0,AI3520&lt;0),AI3520,0)+IF(AND(AJ3520&lt;0,AK3520&gt;0),AK3520,0)+IF(AND(AL3520&gt;0,AM3520&gt;0),AM3520,0))</f>
        <v>0</v>
      </c>
      <c r="AQ3520" s="40">
        <f>AU3520*D3520</f>
        <v>40330.944166869856</v>
      </c>
      <c r="AR3520" s="40">
        <f>AV3520*E3520</f>
        <v>37858.817843825338</v>
      </c>
      <c r="AS3520" s="40">
        <f>IF(AND(Y3520&lt;&gt;0,AN3520&lt;&gt;0),0,Q3520)</f>
        <v>6839.6148002282835</v>
      </c>
      <c r="AT3520" s="41">
        <f t="shared" si="884"/>
        <v>85029.376810923481</v>
      </c>
      <c r="AU3520" s="42">
        <f>S3520+AN3520</f>
        <v>662.13994691955111</v>
      </c>
      <c r="AV3520" s="37">
        <f>T3520+AO3520</f>
        <v>686.46995183726813</v>
      </c>
      <c r="AW3520" s="58">
        <f t="shared" si="869"/>
        <v>0.47431776733530823</v>
      </c>
      <c r="AX3520" s="58">
        <f t="shared" si="870"/>
        <v>0.4452439764201791</v>
      </c>
      <c r="AY3520" s="59">
        <f t="shared" si="871"/>
        <v>8.0438256244512632E-2</v>
      </c>
      <c r="AZ3520" s="54">
        <f t="shared" si="879"/>
        <v>5.3166095225352761E-2</v>
      </c>
    </row>
    <row r="3521" spans="3:52" x14ac:dyDescent="0.25">
      <c r="C3521" s="35">
        <v>39776</v>
      </c>
      <c r="D3521" s="36">
        <v>66.430000000000007</v>
      </c>
      <c r="E3521" s="37">
        <v>55.51</v>
      </c>
      <c r="F3521" s="38">
        <v>0</v>
      </c>
      <c r="G3521" s="7">
        <v>0</v>
      </c>
      <c r="H3521" s="38">
        <v>1</v>
      </c>
      <c r="I3521" s="7">
        <v>1</v>
      </c>
      <c r="J3521" s="36">
        <f t="shared" si="872"/>
        <v>66.396785000000008</v>
      </c>
      <c r="K3521" s="37">
        <f t="shared" si="873"/>
        <v>55.482244999999999</v>
      </c>
      <c r="L3521" s="36">
        <f t="shared" si="874"/>
        <v>66.463215000000005</v>
      </c>
      <c r="M3521" s="37">
        <f t="shared" si="875"/>
        <v>55.537754999999997</v>
      </c>
      <c r="O3521" s="39">
        <f t="shared" si="876"/>
        <v>43985.956673865781</v>
      </c>
      <c r="P3521" s="40">
        <f t="shared" si="877"/>
        <v>38105.947026486756</v>
      </c>
      <c r="Q3521" s="40">
        <f>S3521*F3521+T3521*G3521+AS3520*(1+$G$9/252)</f>
        <v>6839.8862135140062</v>
      </c>
      <c r="R3521" s="41">
        <f t="shared" si="880"/>
        <v>88931.789913866538</v>
      </c>
      <c r="S3521" s="36">
        <f>AU3520*H3520</f>
        <v>662.13994691955111</v>
      </c>
      <c r="T3521" s="37">
        <f>AV3520*I3520</f>
        <v>686.46995183726813</v>
      </c>
      <c r="U3521" s="57">
        <f t="shared" si="883"/>
        <v>0.49460329896055927</v>
      </c>
      <c r="V3521" s="58">
        <f t="shared" si="881"/>
        <v>0.42848510148501073</v>
      </c>
      <c r="W3521" s="59">
        <f t="shared" si="882"/>
        <v>7.6911599554430068E-2</v>
      </c>
      <c r="Y3521" s="7">
        <f t="shared" si="878"/>
        <v>0</v>
      </c>
      <c r="Z3521" s="40"/>
      <c r="AA3521" s="40"/>
      <c r="AB3521" s="40"/>
      <c r="AC3521" s="40"/>
      <c r="AD3521" s="40"/>
      <c r="AE3521" s="40"/>
      <c r="AF3521" s="40"/>
      <c r="AG3521" s="41"/>
      <c r="AH3521" s="40"/>
      <c r="AI3521" s="40"/>
      <c r="AJ3521" s="40"/>
      <c r="AK3521" s="40"/>
      <c r="AL3521" s="40"/>
      <c r="AM3521" s="41"/>
      <c r="AN3521" s="36">
        <f>Y3521*(IF(AND(AH3521&gt;0,AI3521&lt;0),AH3521,0)+IF(AND(AJ3521&lt;0,AK3521&gt;0),AJ3521,0)+IF(AND(AL3521&gt;0,AM3521&gt;0),AL3521,0))</f>
        <v>0</v>
      </c>
      <c r="AO3521" s="37">
        <f>Y3521*(IF(AND(AH3521&gt;0,AI3521&lt;0),AI3521,0)+IF(AND(AJ3521&lt;0,AK3521&gt;0),AK3521,0)+IF(AND(AL3521&gt;0,AM3521&gt;0),AM3521,0))</f>
        <v>0</v>
      </c>
      <c r="AQ3521" s="40">
        <f>AU3521*D3521</f>
        <v>43985.956673865781</v>
      </c>
      <c r="AR3521" s="40">
        <f>AV3521*E3521</f>
        <v>38105.947026486756</v>
      </c>
      <c r="AS3521" s="40">
        <f>IF(AND(Y3521&lt;&gt;0,AN3521&lt;&gt;0),0,Q3521)</f>
        <v>6839.8862135140062</v>
      </c>
      <c r="AT3521" s="41">
        <f t="shared" si="884"/>
        <v>88931.789913866538</v>
      </c>
      <c r="AU3521" s="42">
        <f>S3521+AN3521</f>
        <v>662.13994691955111</v>
      </c>
      <c r="AV3521" s="37">
        <f>T3521+AO3521</f>
        <v>686.46995183726813</v>
      </c>
      <c r="AW3521" s="58">
        <f t="shared" si="869"/>
        <v>0.49460329896055927</v>
      </c>
      <c r="AX3521" s="58">
        <f t="shared" si="870"/>
        <v>0.42848510148501073</v>
      </c>
      <c r="AY3521" s="59">
        <f t="shared" si="871"/>
        <v>7.6911599554430068E-2</v>
      </c>
      <c r="AZ3521" s="54">
        <f t="shared" si="879"/>
        <v>4.5894880678952976E-2</v>
      </c>
    </row>
    <row r="3522" spans="3:52" x14ac:dyDescent="0.25">
      <c r="C3522" s="35">
        <v>39777</v>
      </c>
      <c r="D3522" s="36">
        <v>67.12</v>
      </c>
      <c r="E3522" s="37">
        <v>56.81</v>
      </c>
      <c r="F3522" s="38">
        <v>0</v>
      </c>
      <c r="G3522" s="7">
        <v>0</v>
      </c>
      <c r="H3522" s="38">
        <v>1</v>
      </c>
      <c r="I3522" s="7">
        <v>1</v>
      </c>
      <c r="J3522" s="36">
        <f t="shared" si="872"/>
        <v>67.08644000000001</v>
      </c>
      <c r="K3522" s="37">
        <f t="shared" si="873"/>
        <v>56.781595000000003</v>
      </c>
      <c r="L3522" s="36">
        <f t="shared" si="874"/>
        <v>67.153559999999999</v>
      </c>
      <c r="M3522" s="37">
        <f t="shared" si="875"/>
        <v>56.838405000000002</v>
      </c>
      <c r="O3522" s="39">
        <f t="shared" si="876"/>
        <v>44442.833237240273</v>
      </c>
      <c r="P3522" s="40">
        <f t="shared" si="877"/>
        <v>38998.357963875205</v>
      </c>
      <c r="Q3522" s="40">
        <f>S3522*F3522+T3522*G3522+AS3521*(1+$G$9/252)</f>
        <v>6840.157637570097</v>
      </c>
      <c r="R3522" s="41">
        <f t="shared" si="880"/>
        <v>90281.348838685575</v>
      </c>
      <c r="S3522" s="36">
        <f>AU3521*H3521</f>
        <v>662.13994691955111</v>
      </c>
      <c r="T3522" s="37">
        <f>AV3521*I3521</f>
        <v>686.46995183726813</v>
      </c>
      <c r="U3522" s="57">
        <f t="shared" si="883"/>
        <v>0.49227037266191698</v>
      </c>
      <c r="V3522" s="58">
        <f t="shared" si="881"/>
        <v>0.4319647243369984</v>
      </c>
      <c r="W3522" s="59">
        <f t="shared" si="882"/>
        <v>7.5764903001084627E-2</v>
      </c>
      <c r="Y3522" s="7">
        <f t="shared" si="878"/>
        <v>0</v>
      </c>
      <c r="Z3522" s="40"/>
      <c r="AA3522" s="40"/>
      <c r="AB3522" s="40"/>
      <c r="AC3522" s="40"/>
      <c r="AD3522" s="40"/>
      <c r="AE3522" s="40"/>
      <c r="AF3522" s="40"/>
      <c r="AG3522" s="41"/>
      <c r="AH3522" s="40"/>
      <c r="AI3522" s="40"/>
      <c r="AJ3522" s="40"/>
      <c r="AK3522" s="40"/>
      <c r="AL3522" s="40"/>
      <c r="AM3522" s="41"/>
      <c r="AN3522" s="36">
        <f>Y3522*(IF(AND(AH3522&gt;0,AI3522&lt;0),AH3522,0)+IF(AND(AJ3522&lt;0,AK3522&gt;0),AJ3522,0)+IF(AND(AL3522&gt;0,AM3522&gt;0),AL3522,0))</f>
        <v>0</v>
      </c>
      <c r="AO3522" s="37">
        <f>Y3522*(IF(AND(AH3522&gt;0,AI3522&lt;0),AI3522,0)+IF(AND(AJ3522&lt;0,AK3522&gt;0),AK3522,0)+IF(AND(AL3522&gt;0,AM3522&gt;0),AM3522,0))</f>
        <v>0</v>
      </c>
      <c r="AQ3522" s="40">
        <f>AU3522*D3522</f>
        <v>44442.833237240273</v>
      </c>
      <c r="AR3522" s="40">
        <f>AV3522*E3522</f>
        <v>38998.357963875205</v>
      </c>
      <c r="AS3522" s="40">
        <f>IF(AND(Y3522&lt;&gt;0,AN3522&lt;&gt;0),0,Q3522)</f>
        <v>6840.157637570097</v>
      </c>
      <c r="AT3522" s="41">
        <f t="shared" si="884"/>
        <v>90281.348838685575</v>
      </c>
      <c r="AU3522" s="42">
        <f>S3522+AN3522</f>
        <v>662.13994691955111</v>
      </c>
      <c r="AV3522" s="37">
        <f>T3522+AO3522</f>
        <v>686.46995183726813</v>
      </c>
      <c r="AW3522" s="58">
        <f t="shared" si="869"/>
        <v>0.49227037266191698</v>
      </c>
      <c r="AX3522" s="58">
        <f t="shared" si="870"/>
        <v>0.4319647243369984</v>
      </c>
      <c r="AY3522" s="59">
        <f t="shared" si="871"/>
        <v>7.5764903001084627E-2</v>
      </c>
      <c r="AZ3522" s="54">
        <f t="shared" si="879"/>
        <v>1.5175213791672526E-2</v>
      </c>
    </row>
    <row r="3523" spans="3:52" x14ac:dyDescent="0.25">
      <c r="C3523" s="35">
        <v>39778</v>
      </c>
      <c r="D3523" s="36">
        <v>69.23</v>
      </c>
      <c r="E3523" s="37">
        <v>57.9</v>
      </c>
      <c r="F3523" s="38">
        <v>0</v>
      </c>
      <c r="G3523" s="7">
        <v>0.5</v>
      </c>
      <c r="H3523" s="38">
        <v>1</v>
      </c>
      <c r="I3523" s="7">
        <v>1</v>
      </c>
      <c r="J3523" s="36">
        <f t="shared" si="872"/>
        <v>69.195385000000002</v>
      </c>
      <c r="K3523" s="37">
        <f t="shared" si="873"/>
        <v>57.871050000000004</v>
      </c>
      <c r="L3523" s="36">
        <f t="shared" si="874"/>
        <v>69.264615000000006</v>
      </c>
      <c r="M3523" s="37">
        <f t="shared" si="875"/>
        <v>57.928949999999993</v>
      </c>
      <c r="O3523" s="39">
        <f t="shared" si="876"/>
        <v>45839.948525240528</v>
      </c>
      <c r="P3523" s="40">
        <f t="shared" si="877"/>
        <v>39746.610211377825</v>
      </c>
      <c r="Q3523" s="40">
        <f>S3523*F3523+T3523*G3523+AS3522*(1+$G$9/252)</f>
        <v>7183.6640483156189</v>
      </c>
      <c r="R3523" s="41">
        <f t="shared" si="880"/>
        <v>92770.222784933969</v>
      </c>
      <c r="S3523" s="36">
        <f>AU3522*H3522</f>
        <v>662.13994691955111</v>
      </c>
      <c r="T3523" s="37">
        <f>AV3522*I3522</f>
        <v>686.46995183726813</v>
      </c>
      <c r="U3523" s="57">
        <f t="shared" si="883"/>
        <v>0.49412351451941333</v>
      </c>
      <c r="V3523" s="58">
        <f t="shared" si="881"/>
        <v>0.42844146557156632</v>
      </c>
      <c r="W3523" s="59">
        <f t="shared" si="882"/>
        <v>7.7435019909020394E-2</v>
      </c>
      <c r="Y3523" s="7">
        <f t="shared" si="878"/>
        <v>0</v>
      </c>
      <c r="Z3523" s="40"/>
      <c r="AA3523" s="40"/>
      <c r="AB3523" s="40"/>
      <c r="AC3523" s="40"/>
      <c r="AD3523" s="40"/>
      <c r="AE3523" s="40"/>
      <c r="AF3523" s="40"/>
      <c r="AG3523" s="41"/>
      <c r="AH3523" s="40"/>
      <c r="AI3523" s="40"/>
      <c r="AJ3523" s="40"/>
      <c r="AK3523" s="40"/>
      <c r="AL3523" s="40"/>
      <c r="AM3523" s="41"/>
      <c r="AN3523" s="36">
        <f>Y3523*(IF(AND(AH3523&gt;0,AI3523&lt;0),AH3523,0)+IF(AND(AJ3523&lt;0,AK3523&gt;0),AJ3523,0)+IF(AND(AL3523&gt;0,AM3523&gt;0),AL3523,0))</f>
        <v>0</v>
      </c>
      <c r="AO3523" s="37">
        <f>Y3523*(IF(AND(AH3523&gt;0,AI3523&lt;0),AI3523,0)+IF(AND(AJ3523&lt;0,AK3523&gt;0),AK3523,0)+IF(AND(AL3523&gt;0,AM3523&gt;0),AM3523,0))</f>
        <v>0</v>
      </c>
      <c r="AQ3523" s="40">
        <f>AU3523*D3523</f>
        <v>45839.948525240528</v>
      </c>
      <c r="AR3523" s="40">
        <f>AV3523*E3523</f>
        <v>39746.610211377825</v>
      </c>
      <c r="AS3523" s="40">
        <f>IF(AND(Y3523&lt;&gt;0,AN3523&lt;&gt;0),0,Q3523)</f>
        <v>7183.6640483156189</v>
      </c>
      <c r="AT3523" s="41">
        <f t="shared" si="884"/>
        <v>92770.222784933969</v>
      </c>
      <c r="AU3523" s="42">
        <f>S3523+AN3523</f>
        <v>662.13994691955111</v>
      </c>
      <c r="AV3523" s="37">
        <f>T3523+AO3523</f>
        <v>686.46995183726813</v>
      </c>
      <c r="AW3523" s="58">
        <f t="shared" si="869"/>
        <v>0.49412351451941333</v>
      </c>
      <c r="AX3523" s="58">
        <f t="shared" si="870"/>
        <v>0.42844146557156632</v>
      </c>
      <c r="AY3523" s="59">
        <f t="shared" si="871"/>
        <v>7.7435019909020394E-2</v>
      </c>
      <c r="AZ3523" s="54">
        <f t="shared" si="879"/>
        <v>2.7567974761824932E-2</v>
      </c>
    </row>
    <row r="3524" spans="3:52" x14ac:dyDescent="0.25">
      <c r="C3524" s="35">
        <v>39780</v>
      </c>
      <c r="D3524" s="36">
        <v>70.650000000000006</v>
      </c>
      <c r="E3524" s="37">
        <v>58.75</v>
      </c>
      <c r="F3524" s="38">
        <v>0</v>
      </c>
      <c r="G3524" s="7">
        <v>0</v>
      </c>
      <c r="H3524" s="38">
        <v>1</v>
      </c>
      <c r="I3524" s="7">
        <v>1</v>
      </c>
      <c r="J3524" s="36">
        <f t="shared" si="872"/>
        <v>70.614675000000005</v>
      </c>
      <c r="K3524" s="37">
        <f t="shared" si="873"/>
        <v>58.720625000000005</v>
      </c>
      <c r="L3524" s="36">
        <f t="shared" si="874"/>
        <v>70.685325000000006</v>
      </c>
      <c r="M3524" s="37">
        <f t="shared" si="875"/>
        <v>58.779374999999995</v>
      </c>
      <c r="O3524" s="39">
        <f t="shared" si="876"/>
        <v>46780.187249866292</v>
      </c>
      <c r="P3524" s="40">
        <f t="shared" si="877"/>
        <v>40330.109670439502</v>
      </c>
      <c r="Q3524" s="40">
        <f>S3524*F3524+T3524*G3524+AS3523*(1+$G$9/252)</f>
        <v>7183.9491143492814</v>
      </c>
      <c r="R3524" s="41">
        <f t="shared" si="880"/>
        <v>94294.246034655065</v>
      </c>
      <c r="S3524" s="36">
        <f>AU3523*H3523</f>
        <v>662.13994691955111</v>
      </c>
      <c r="T3524" s="37">
        <f>AV3523*I3523</f>
        <v>686.46995183726813</v>
      </c>
      <c r="U3524" s="57">
        <f t="shared" si="883"/>
        <v>0.49610860913690974</v>
      </c>
      <c r="V3524" s="58">
        <f t="shared" si="881"/>
        <v>0.42770488514874344</v>
      </c>
      <c r="W3524" s="59">
        <f t="shared" si="882"/>
        <v>7.6186505714346903E-2</v>
      </c>
      <c r="Y3524" s="7">
        <f t="shared" si="878"/>
        <v>0</v>
      </c>
      <c r="Z3524" s="40"/>
      <c r="AA3524" s="40"/>
      <c r="AB3524" s="40"/>
      <c r="AC3524" s="40"/>
      <c r="AD3524" s="40"/>
      <c r="AE3524" s="40"/>
      <c r="AF3524" s="40"/>
      <c r="AG3524" s="41"/>
      <c r="AH3524" s="40"/>
      <c r="AI3524" s="40"/>
      <c r="AJ3524" s="40"/>
      <c r="AK3524" s="40"/>
      <c r="AL3524" s="40"/>
      <c r="AM3524" s="41"/>
      <c r="AN3524" s="36">
        <f>Y3524*(IF(AND(AH3524&gt;0,AI3524&lt;0),AH3524,0)+IF(AND(AJ3524&lt;0,AK3524&gt;0),AJ3524,0)+IF(AND(AL3524&gt;0,AM3524&gt;0),AL3524,0))</f>
        <v>0</v>
      </c>
      <c r="AO3524" s="37">
        <f>Y3524*(IF(AND(AH3524&gt;0,AI3524&lt;0),AI3524,0)+IF(AND(AJ3524&lt;0,AK3524&gt;0),AK3524,0)+IF(AND(AL3524&gt;0,AM3524&gt;0),AM3524,0))</f>
        <v>0</v>
      </c>
      <c r="AQ3524" s="40">
        <f>AU3524*D3524</f>
        <v>46780.187249866292</v>
      </c>
      <c r="AR3524" s="40">
        <f>AV3524*E3524</f>
        <v>40330.109670439502</v>
      </c>
      <c r="AS3524" s="40">
        <f>IF(AND(Y3524&lt;&gt;0,AN3524&lt;&gt;0),0,Q3524)</f>
        <v>7183.9491143492814</v>
      </c>
      <c r="AT3524" s="41">
        <f t="shared" si="884"/>
        <v>94294.246034655065</v>
      </c>
      <c r="AU3524" s="42">
        <f>S3524+AN3524</f>
        <v>662.13994691955111</v>
      </c>
      <c r="AV3524" s="37">
        <f>T3524+AO3524</f>
        <v>686.46995183726813</v>
      </c>
      <c r="AW3524" s="58">
        <f t="shared" si="869"/>
        <v>0.49610860913690974</v>
      </c>
      <c r="AX3524" s="58">
        <f t="shared" si="870"/>
        <v>0.42770488514874344</v>
      </c>
      <c r="AY3524" s="59">
        <f t="shared" si="871"/>
        <v>7.6186505714346903E-2</v>
      </c>
      <c r="AZ3524" s="54">
        <f t="shared" si="879"/>
        <v>1.6427935645408454E-2</v>
      </c>
    </row>
    <row r="3525" spans="3:52" x14ac:dyDescent="0.25">
      <c r="C3525" s="35">
        <v>39783</v>
      </c>
      <c r="D3525" s="36">
        <v>63.45</v>
      </c>
      <c r="E3525" s="37">
        <v>56.17</v>
      </c>
      <c r="F3525" s="38">
        <v>0</v>
      </c>
      <c r="G3525" s="7">
        <v>0</v>
      </c>
      <c r="H3525" s="38">
        <v>1</v>
      </c>
      <c r="I3525" s="7">
        <v>1</v>
      </c>
      <c r="J3525" s="36">
        <f t="shared" si="872"/>
        <v>63.418275000000008</v>
      </c>
      <c r="K3525" s="37">
        <f t="shared" si="873"/>
        <v>56.141915000000004</v>
      </c>
      <c r="L3525" s="36">
        <f t="shared" si="874"/>
        <v>63.481724999999997</v>
      </c>
      <c r="M3525" s="37">
        <f t="shared" si="875"/>
        <v>56.198084999999999</v>
      </c>
      <c r="O3525" s="39">
        <f t="shared" si="876"/>
        <v>42012.779632045516</v>
      </c>
      <c r="P3525" s="40">
        <f t="shared" si="877"/>
        <v>38559.017194699351</v>
      </c>
      <c r="Q3525" s="40">
        <f>S3525*F3525+T3525*G3525+AS3524*(1+$G$9/252)</f>
        <v>7184.2341916950882</v>
      </c>
      <c r="R3525" s="41">
        <f t="shared" si="880"/>
        <v>87756.031018439942</v>
      </c>
      <c r="S3525" s="36">
        <f>AU3524*H3524</f>
        <v>662.13994691955111</v>
      </c>
      <c r="T3525" s="37">
        <f>AV3524*I3524</f>
        <v>686.46995183726813</v>
      </c>
      <c r="U3525" s="57">
        <f t="shared" si="883"/>
        <v>0.47874521151962174</v>
      </c>
      <c r="V3525" s="58">
        <f t="shared" si="881"/>
        <v>0.43938880037312816</v>
      </c>
      <c r="W3525" s="59">
        <f t="shared" si="882"/>
        <v>8.1865988107250251E-2</v>
      </c>
      <c r="Y3525" s="7">
        <f t="shared" si="878"/>
        <v>0</v>
      </c>
      <c r="Z3525" s="40"/>
      <c r="AA3525" s="40"/>
      <c r="AB3525" s="40"/>
      <c r="AC3525" s="40"/>
      <c r="AD3525" s="40"/>
      <c r="AE3525" s="40"/>
      <c r="AF3525" s="40"/>
      <c r="AG3525" s="41"/>
      <c r="AH3525" s="40"/>
      <c r="AI3525" s="40"/>
      <c r="AJ3525" s="40"/>
      <c r="AK3525" s="40"/>
      <c r="AL3525" s="40"/>
      <c r="AM3525" s="41"/>
      <c r="AN3525" s="36">
        <f>Y3525*(IF(AND(AH3525&gt;0,AI3525&lt;0),AH3525,0)+IF(AND(AJ3525&lt;0,AK3525&gt;0),AJ3525,0)+IF(AND(AL3525&gt;0,AM3525&gt;0),AL3525,0))</f>
        <v>0</v>
      </c>
      <c r="AO3525" s="37">
        <f>Y3525*(IF(AND(AH3525&gt;0,AI3525&lt;0),AI3525,0)+IF(AND(AJ3525&lt;0,AK3525&gt;0),AK3525,0)+IF(AND(AL3525&gt;0,AM3525&gt;0),AM3525,0))</f>
        <v>0</v>
      </c>
      <c r="AQ3525" s="40">
        <f>AU3525*D3525</f>
        <v>42012.779632045516</v>
      </c>
      <c r="AR3525" s="40">
        <f>AV3525*E3525</f>
        <v>38559.017194699351</v>
      </c>
      <c r="AS3525" s="40">
        <f>IF(AND(Y3525&lt;&gt;0,AN3525&lt;&gt;0),0,Q3525)</f>
        <v>7184.2341916950882</v>
      </c>
      <c r="AT3525" s="41">
        <f t="shared" si="884"/>
        <v>87756.031018439942</v>
      </c>
      <c r="AU3525" s="42">
        <f>S3525+AN3525</f>
        <v>662.13994691955111</v>
      </c>
      <c r="AV3525" s="37">
        <f>T3525+AO3525</f>
        <v>686.46995183726813</v>
      </c>
      <c r="AW3525" s="58">
        <f t="shared" si="869"/>
        <v>0.47874521151962174</v>
      </c>
      <c r="AX3525" s="58">
        <f t="shared" si="870"/>
        <v>0.43938880037312816</v>
      </c>
      <c r="AY3525" s="59">
        <f t="shared" si="871"/>
        <v>8.1865988107250251E-2</v>
      </c>
      <c r="AZ3525" s="54">
        <f t="shared" si="879"/>
        <v>-6.9338430404461748E-2</v>
      </c>
    </row>
    <row r="3526" spans="3:52" x14ac:dyDescent="0.25">
      <c r="C3526" s="35">
        <v>39784</v>
      </c>
      <c r="D3526" s="36">
        <v>67.08</v>
      </c>
      <c r="E3526" s="37">
        <v>57.05</v>
      </c>
      <c r="F3526" s="38">
        <v>0</v>
      </c>
      <c r="G3526" s="7">
        <v>0</v>
      </c>
      <c r="H3526" s="38">
        <v>1</v>
      </c>
      <c r="I3526" s="7">
        <v>1</v>
      </c>
      <c r="J3526" s="36">
        <f t="shared" si="872"/>
        <v>67.046459999999996</v>
      </c>
      <c r="K3526" s="37">
        <f t="shared" si="873"/>
        <v>57.021475000000002</v>
      </c>
      <c r="L3526" s="36">
        <f t="shared" si="874"/>
        <v>67.11354</v>
      </c>
      <c r="M3526" s="37">
        <f t="shared" si="875"/>
        <v>57.078524999999992</v>
      </c>
      <c r="O3526" s="39">
        <f t="shared" si="876"/>
        <v>44416.347639363485</v>
      </c>
      <c r="P3526" s="40">
        <f t="shared" si="877"/>
        <v>39163.110752316148</v>
      </c>
      <c r="Q3526" s="40">
        <f>S3526*F3526+T3526*G3526+AS3525*(1+$G$9/252)</f>
        <v>7184.5192803534883</v>
      </c>
      <c r="R3526" s="41">
        <f t="shared" si="880"/>
        <v>90763.977672033114</v>
      </c>
      <c r="S3526" s="36">
        <f>AU3525*H3525</f>
        <v>662.13994691955111</v>
      </c>
      <c r="T3526" s="37">
        <f>AV3525*I3525</f>
        <v>686.46995183726813</v>
      </c>
      <c r="U3526" s="57">
        <f t="shared" si="883"/>
        <v>0.48936096432284709</v>
      </c>
      <c r="V3526" s="58">
        <f t="shared" si="881"/>
        <v>0.43148297107282224</v>
      </c>
      <c r="W3526" s="59">
        <f t="shared" si="882"/>
        <v>7.9156064604330764E-2</v>
      </c>
      <c r="Y3526" s="7">
        <f t="shared" si="878"/>
        <v>0</v>
      </c>
      <c r="Z3526" s="40"/>
      <c r="AA3526" s="40"/>
      <c r="AB3526" s="40"/>
      <c r="AC3526" s="40"/>
      <c r="AD3526" s="40"/>
      <c r="AE3526" s="40"/>
      <c r="AF3526" s="40"/>
      <c r="AG3526" s="41"/>
      <c r="AH3526" s="40"/>
      <c r="AI3526" s="40"/>
      <c r="AJ3526" s="40"/>
      <c r="AK3526" s="40"/>
      <c r="AL3526" s="40"/>
      <c r="AM3526" s="41"/>
      <c r="AN3526" s="36">
        <f>Y3526*(IF(AND(AH3526&gt;0,AI3526&lt;0),AH3526,0)+IF(AND(AJ3526&lt;0,AK3526&gt;0),AJ3526,0)+IF(AND(AL3526&gt;0,AM3526&gt;0),AL3526,0))</f>
        <v>0</v>
      </c>
      <c r="AO3526" s="37">
        <f>Y3526*(IF(AND(AH3526&gt;0,AI3526&lt;0),AI3526,0)+IF(AND(AJ3526&lt;0,AK3526&gt;0),AK3526,0)+IF(AND(AL3526&gt;0,AM3526&gt;0),AM3526,0))</f>
        <v>0</v>
      </c>
      <c r="AQ3526" s="40">
        <f>AU3526*D3526</f>
        <v>44416.347639363485</v>
      </c>
      <c r="AR3526" s="40">
        <f>AV3526*E3526</f>
        <v>39163.110752316148</v>
      </c>
      <c r="AS3526" s="40">
        <f>IF(AND(Y3526&lt;&gt;0,AN3526&lt;&gt;0),0,Q3526)</f>
        <v>7184.5192803534883</v>
      </c>
      <c r="AT3526" s="41">
        <f t="shared" si="884"/>
        <v>90763.977672033114</v>
      </c>
      <c r="AU3526" s="42">
        <f>S3526+AN3526</f>
        <v>662.13994691955111</v>
      </c>
      <c r="AV3526" s="37">
        <f>T3526+AO3526</f>
        <v>686.46995183726813</v>
      </c>
      <c r="AW3526" s="58">
        <f t="shared" si="869"/>
        <v>0.48936096432284709</v>
      </c>
      <c r="AX3526" s="58">
        <f t="shared" si="870"/>
        <v>0.43148297107282224</v>
      </c>
      <c r="AY3526" s="59">
        <f t="shared" si="871"/>
        <v>7.9156064604330764E-2</v>
      </c>
      <c r="AZ3526" s="54">
        <f t="shared" si="879"/>
        <v>3.4276238552323868E-2</v>
      </c>
    </row>
    <row r="3527" spans="3:52" x14ac:dyDescent="0.25">
      <c r="C3527" s="35">
        <v>39785</v>
      </c>
      <c r="D3527" s="36">
        <v>70.08</v>
      </c>
      <c r="E3527" s="37">
        <v>59.55</v>
      </c>
      <c r="F3527" s="38">
        <v>0</v>
      </c>
      <c r="G3527" s="7">
        <v>0</v>
      </c>
      <c r="H3527" s="38">
        <v>1</v>
      </c>
      <c r="I3527" s="7">
        <v>1</v>
      </c>
      <c r="J3527" s="36">
        <f t="shared" si="872"/>
        <v>70.044960000000003</v>
      </c>
      <c r="K3527" s="37">
        <f t="shared" si="873"/>
        <v>59.520225000000003</v>
      </c>
      <c r="L3527" s="36">
        <f t="shared" si="874"/>
        <v>70.115039999999993</v>
      </c>
      <c r="M3527" s="37">
        <f t="shared" si="875"/>
        <v>59.579774999999991</v>
      </c>
      <c r="O3527" s="39">
        <f t="shared" si="876"/>
        <v>46402.767480122144</v>
      </c>
      <c r="P3527" s="40">
        <f t="shared" si="877"/>
        <v>40879.285631909312</v>
      </c>
      <c r="Q3527" s="40">
        <f>S3527*F3527+T3527*G3527+AS3526*(1+$G$9/252)</f>
        <v>7184.8043803249302</v>
      </c>
      <c r="R3527" s="41">
        <f t="shared" si="880"/>
        <v>94466.857492356387</v>
      </c>
      <c r="S3527" s="36">
        <f>AU3526*H3526</f>
        <v>662.13994691955111</v>
      </c>
      <c r="T3527" s="37">
        <f>AV3526*I3526</f>
        <v>686.46995183726813</v>
      </c>
      <c r="U3527" s="57">
        <f t="shared" si="883"/>
        <v>0.49120684980842871</v>
      </c>
      <c r="V3527" s="58">
        <f t="shared" si="881"/>
        <v>0.43273680015466781</v>
      </c>
      <c r="W3527" s="59">
        <f t="shared" si="882"/>
        <v>7.605635003690342E-2</v>
      </c>
      <c r="Y3527" s="7">
        <f t="shared" si="878"/>
        <v>0</v>
      </c>
      <c r="Z3527" s="40"/>
      <c r="AA3527" s="40"/>
      <c r="AB3527" s="40"/>
      <c r="AC3527" s="40"/>
      <c r="AD3527" s="40"/>
      <c r="AE3527" s="40"/>
      <c r="AF3527" s="40"/>
      <c r="AG3527" s="41"/>
      <c r="AH3527" s="40"/>
      <c r="AI3527" s="40"/>
      <c r="AJ3527" s="40"/>
      <c r="AK3527" s="40"/>
      <c r="AL3527" s="40"/>
      <c r="AM3527" s="41"/>
      <c r="AN3527" s="36">
        <f>Y3527*(IF(AND(AH3527&gt;0,AI3527&lt;0),AH3527,0)+IF(AND(AJ3527&lt;0,AK3527&gt;0),AJ3527,0)+IF(AND(AL3527&gt;0,AM3527&gt;0),AL3527,0))</f>
        <v>0</v>
      </c>
      <c r="AO3527" s="37">
        <f>Y3527*(IF(AND(AH3527&gt;0,AI3527&lt;0),AI3527,0)+IF(AND(AJ3527&lt;0,AK3527&gt;0),AK3527,0)+IF(AND(AL3527&gt;0,AM3527&gt;0),AM3527,0))</f>
        <v>0</v>
      </c>
      <c r="AQ3527" s="40">
        <f>AU3527*D3527</f>
        <v>46402.767480122144</v>
      </c>
      <c r="AR3527" s="40">
        <f>AV3527*E3527</f>
        <v>40879.285631909312</v>
      </c>
      <c r="AS3527" s="40">
        <f>IF(AND(Y3527&lt;&gt;0,AN3527&lt;&gt;0),0,Q3527)</f>
        <v>7184.8043803249302</v>
      </c>
      <c r="AT3527" s="41">
        <f t="shared" si="884"/>
        <v>94466.857492356387</v>
      </c>
      <c r="AU3527" s="42">
        <f>S3527+AN3527</f>
        <v>662.13994691955111</v>
      </c>
      <c r="AV3527" s="37">
        <f>T3527+AO3527</f>
        <v>686.46995183726813</v>
      </c>
      <c r="AW3527" s="58">
        <f t="shared" si="869"/>
        <v>0.49120684980842871</v>
      </c>
      <c r="AX3527" s="58">
        <f t="shared" si="870"/>
        <v>0.43273680015466781</v>
      </c>
      <c r="AY3527" s="59">
        <f t="shared" si="871"/>
        <v>7.605635003690342E-2</v>
      </c>
      <c r="AZ3527" s="54">
        <f t="shared" si="879"/>
        <v>4.0796799735940192E-2</v>
      </c>
    </row>
    <row r="3528" spans="3:52" x14ac:dyDescent="0.25">
      <c r="C3528" s="35">
        <v>39786</v>
      </c>
      <c r="D3528" s="36">
        <v>70.930000000000007</v>
      </c>
      <c r="E3528" s="37">
        <v>60.84</v>
      </c>
      <c r="F3528" s="38">
        <v>0</v>
      </c>
      <c r="G3528" s="7">
        <v>0</v>
      </c>
      <c r="H3528" s="38">
        <v>1</v>
      </c>
      <c r="I3528" s="7">
        <v>1</v>
      </c>
      <c r="J3528" s="36">
        <f t="shared" si="872"/>
        <v>70.894535000000005</v>
      </c>
      <c r="K3528" s="37">
        <f t="shared" si="873"/>
        <v>60.809580000000004</v>
      </c>
      <c r="L3528" s="36">
        <f t="shared" si="874"/>
        <v>70.965465000000009</v>
      </c>
      <c r="M3528" s="37">
        <f t="shared" si="875"/>
        <v>60.870420000000003</v>
      </c>
      <c r="O3528" s="39">
        <f t="shared" si="876"/>
        <v>46965.586435003766</v>
      </c>
      <c r="P3528" s="40">
        <f t="shared" si="877"/>
        <v>41764.831869779395</v>
      </c>
      <c r="Q3528" s="40">
        <f>S3528*F3528+T3528*G3528+AS3527*(1+$G$9/252)</f>
        <v>7185.0894916098632</v>
      </c>
      <c r="R3528" s="41">
        <f t="shared" si="880"/>
        <v>95915.507796393023</v>
      </c>
      <c r="S3528" s="36">
        <f>AU3527*H3527</f>
        <v>662.13994691955111</v>
      </c>
      <c r="T3528" s="37">
        <f>AV3527*I3527</f>
        <v>686.46995183726813</v>
      </c>
      <c r="U3528" s="57">
        <f t="shared" si="883"/>
        <v>0.48965581806334285</v>
      </c>
      <c r="V3528" s="58">
        <f t="shared" si="881"/>
        <v>0.43543356887018425</v>
      </c>
      <c r="W3528" s="59">
        <f t="shared" si="882"/>
        <v>7.4910613066472911E-2</v>
      </c>
      <c r="Y3528" s="7">
        <f t="shared" si="878"/>
        <v>0</v>
      </c>
      <c r="Z3528" s="40"/>
      <c r="AA3528" s="40"/>
      <c r="AB3528" s="40"/>
      <c r="AC3528" s="40"/>
      <c r="AD3528" s="40"/>
      <c r="AE3528" s="40"/>
      <c r="AF3528" s="40"/>
      <c r="AG3528" s="41"/>
      <c r="AH3528" s="40"/>
      <c r="AI3528" s="40"/>
      <c r="AJ3528" s="40"/>
      <c r="AK3528" s="40"/>
      <c r="AL3528" s="40"/>
      <c r="AM3528" s="41"/>
      <c r="AN3528" s="36">
        <f>Y3528*(IF(AND(AH3528&gt;0,AI3528&lt;0),AH3528,0)+IF(AND(AJ3528&lt;0,AK3528&gt;0),AJ3528,0)+IF(AND(AL3528&gt;0,AM3528&gt;0),AL3528,0))</f>
        <v>0</v>
      </c>
      <c r="AO3528" s="37">
        <f>Y3528*(IF(AND(AH3528&gt;0,AI3528&lt;0),AI3528,0)+IF(AND(AJ3528&lt;0,AK3528&gt;0),AK3528,0)+IF(AND(AL3528&gt;0,AM3528&gt;0),AM3528,0))</f>
        <v>0</v>
      </c>
      <c r="AQ3528" s="40">
        <f>AU3528*D3528</f>
        <v>46965.586435003766</v>
      </c>
      <c r="AR3528" s="40">
        <f>AV3528*E3528</f>
        <v>41764.831869779395</v>
      </c>
      <c r="AS3528" s="40">
        <f>IF(AND(Y3528&lt;&gt;0,AN3528&lt;&gt;0),0,Q3528)</f>
        <v>7185.0894916098632</v>
      </c>
      <c r="AT3528" s="41">
        <f t="shared" si="884"/>
        <v>95915.507796393023</v>
      </c>
      <c r="AU3528" s="42">
        <f>S3528+AN3528</f>
        <v>662.13994691955111</v>
      </c>
      <c r="AV3528" s="37">
        <f>T3528+AO3528</f>
        <v>686.46995183726813</v>
      </c>
      <c r="AW3528" s="58">
        <f t="shared" si="869"/>
        <v>0.48965581806334285</v>
      </c>
      <c r="AX3528" s="58">
        <f t="shared" si="870"/>
        <v>0.43543356887018425</v>
      </c>
      <c r="AY3528" s="59">
        <f t="shared" si="871"/>
        <v>7.4910613066472911E-2</v>
      </c>
      <c r="AZ3528" s="54">
        <f t="shared" si="879"/>
        <v>1.5335011055637615E-2</v>
      </c>
    </row>
    <row r="3529" spans="3:52" x14ac:dyDescent="0.25">
      <c r="C3529" s="35">
        <v>39787</v>
      </c>
      <c r="D3529" s="36">
        <v>73.709999999999994</v>
      </c>
      <c r="E3529" s="37">
        <v>62.72</v>
      </c>
      <c r="F3529" s="38">
        <v>0</v>
      </c>
      <c r="G3529" s="7">
        <v>0</v>
      </c>
      <c r="H3529" s="38">
        <v>1</v>
      </c>
      <c r="I3529" s="7">
        <v>1</v>
      </c>
      <c r="J3529" s="36">
        <f t="shared" si="872"/>
        <v>73.673144999999991</v>
      </c>
      <c r="K3529" s="37">
        <f t="shared" si="873"/>
        <v>62.688639999999999</v>
      </c>
      <c r="L3529" s="36">
        <f t="shared" si="874"/>
        <v>73.746854999999996</v>
      </c>
      <c r="M3529" s="37">
        <f t="shared" si="875"/>
        <v>62.751359999999998</v>
      </c>
      <c r="O3529" s="39">
        <f t="shared" si="876"/>
        <v>48806.335487440105</v>
      </c>
      <c r="P3529" s="40">
        <f t="shared" si="877"/>
        <v>43055.395379233458</v>
      </c>
      <c r="Q3529" s="40">
        <f>S3529*F3529+T3529*G3529+AS3528*(1+$G$9/252)</f>
        <v>7185.3746142087357</v>
      </c>
      <c r="R3529" s="41">
        <f t="shared" si="880"/>
        <v>99047.105480882296</v>
      </c>
      <c r="S3529" s="36">
        <f>AU3528*H3528</f>
        <v>662.13994691955111</v>
      </c>
      <c r="T3529" s="37">
        <f>AV3528*I3528</f>
        <v>686.46995183726813</v>
      </c>
      <c r="U3529" s="57">
        <f t="shared" si="883"/>
        <v>0.49275882672674892</v>
      </c>
      <c r="V3529" s="58">
        <f t="shared" si="881"/>
        <v>0.43469614957646441</v>
      </c>
      <c r="W3529" s="59">
        <f t="shared" si="882"/>
        <v>7.254502369678667E-2</v>
      </c>
      <c r="Y3529" s="7">
        <f t="shared" si="878"/>
        <v>0</v>
      </c>
      <c r="Z3529" s="40"/>
      <c r="AA3529" s="40"/>
      <c r="AB3529" s="40"/>
      <c r="AC3529" s="40"/>
      <c r="AD3529" s="40"/>
      <c r="AE3529" s="40"/>
      <c r="AF3529" s="40"/>
      <c r="AG3529" s="41"/>
      <c r="AH3529" s="40"/>
      <c r="AI3529" s="40"/>
      <c r="AJ3529" s="40"/>
      <c r="AK3529" s="40"/>
      <c r="AL3529" s="40"/>
      <c r="AM3529" s="41"/>
      <c r="AN3529" s="36">
        <f>Y3529*(IF(AND(AH3529&gt;0,AI3529&lt;0),AH3529,0)+IF(AND(AJ3529&lt;0,AK3529&gt;0),AJ3529,0)+IF(AND(AL3529&gt;0,AM3529&gt;0),AL3529,0))</f>
        <v>0</v>
      </c>
      <c r="AO3529" s="37">
        <f>Y3529*(IF(AND(AH3529&gt;0,AI3529&lt;0),AI3529,0)+IF(AND(AJ3529&lt;0,AK3529&gt;0),AK3529,0)+IF(AND(AL3529&gt;0,AM3529&gt;0),AM3529,0))</f>
        <v>0</v>
      </c>
      <c r="AQ3529" s="40">
        <f>AU3529*D3529</f>
        <v>48806.335487440105</v>
      </c>
      <c r="AR3529" s="40">
        <f>AV3529*E3529</f>
        <v>43055.395379233458</v>
      </c>
      <c r="AS3529" s="40">
        <f>IF(AND(Y3529&lt;&gt;0,AN3529&lt;&gt;0),0,Q3529)</f>
        <v>7185.3746142087357</v>
      </c>
      <c r="AT3529" s="41">
        <f t="shared" si="884"/>
        <v>99047.105480882296</v>
      </c>
      <c r="AU3529" s="42">
        <f>S3529+AN3529</f>
        <v>662.13994691955111</v>
      </c>
      <c r="AV3529" s="37">
        <f>T3529+AO3529</f>
        <v>686.46995183726813</v>
      </c>
      <c r="AW3529" s="58">
        <f t="shared" si="869"/>
        <v>0.49275882672674892</v>
      </c>
      <c r="AX3529" s="58">
        <f t="shared" si="870"/>
        <v>0.43469614957646441</v>
      </c>
      <c r="AY3529" s="59">
        <f t="shared" si="871"/>
        <v>7.254502369678667E-2</v>
      </c>
      <c r="AZ3529" s="54">
        <f t="shared" si="879"/>
        <v>3.2649544963437416E-2</v>
      </c>
    </row>
    <row r="3530" spans="3:52" x14ac:dyDescent="0.25">
      <c r="C3530" s="35">
        <v>39790</v>
      </c>
      <c r="D3530" s="36">
        <v>74.430000000000007</v>
      </c>
      <c r="E3530" s="37">
        <v>60.92</v>
      </c>
      <c r="F3530" s="38">
        <v>0</v>
      </c>
      <c r="G3530" s="7">
        <v>0</v>
      </c>
      <c r="H3530" s="38">
        <v>1</v>
      </c>
      <c r="I3530" s="7">
        <v>1</v>
      </c>
      <c r="J3530" s="36">
        <f t="shared" si="872"/>
        <v>74.392785000000018</v>
      </c>
      <c r="K3530" s="37">
        <f t="shared" si="873"/>
        <v>60.889540000000004</v>
      </c>
      <c r="L3530" s="36">
        <f t="shared" si="874"/>
        <v>74.467214999999996</v>
      </c>
      <c r="M3530" s="37">
        <f t="shared" si="875"/>
        <v>60.95046</v>
      </c>
      <c r="O3530" s="39">
        <f t="shared" si="876"/>
        <v>49283.076249222191</v>
      </c>
      <c r="P3530" s="40">
        <f t="shared" si="877"/>
        <v>41819.749465926376</v>
      </c>
      <c r="Q3530" s="40">
        <f>S3530*F3530+T3530*G3530+AS3529*(1+$G$9/252)</f>
        <v>7185.6597481219969</v>
      </c>
      <c r="R3530" s="41">
        <f t="shared" si="880"/>
        <v>98288.485463270554</v>
      </c>
      <c r="S3530" s="36">
        <f>AU3529*H3529</f>
        <v>662.13994691955111</v>
      </c>
      <c r="T3530" s="37">
        <f>AV3529*I3529</f>
        <v>686.46995183726813</v>
      </c>
      <c r="U3530" s="57">
        <f t="shared" si="883"/>
        <v>0.50141251049838176</v>
      </c>
      <c r="V3530" s="58">
        <f t="shared" si="881"/>
        <v>0.42547964055824228</v>
      </c>
      <c r="W3530" s="59">
        <f t="shared" si="882"/>
        <v>7.3107848943376061E-2</v>
      </c>
      <c r="Y3530" s="7">
        <f t="shared" si="878"/>
        <v>0</v>
      </c>
      <c r="Z3530" s="40"/>
      <c r="AA3530" s="40"/>
      <c r="AB3530" s="40"/>
      <c r="AC3530" s="40"/>
      <c r="AD3530" s="40"/>
      <c r="AE3530" s="40"/>
      <c r="AF3530" s="40"/>
      <c r="AG3530" s="41"/>
      <c r="AH3530" s="40"/>
      <c r="AI3530" s="40"/>
      <c r="AJ3530" s="40"/>
      <c r="AK3530" s="40"/>
      <c r="AL3530" s="40"/>
      <c r="AM3530" s="41"/>
      <c r="AN3530" s="36">
        <f>Y3530*(IF(AND(AH3530&gt;0,AI3530&lt;0),AH3530,0)+IF(AND(AJ3530&lt;0,AK3530&gt;0),AJ3530,0)+IF(AND(AL3530&gt;0,AM3530&gt;0),AL3530,0))</f>
        <v>0</v>
      </c>
      <c r="AO3530" s="37">
        <f>Y3530*(IF(AND(AH3530&gt;0,AI3530&lt;0),AI3530,0)+IF(AND(AJ3530&lt;0,AK3530&gt;0),AK3530,0)+IF(AND(AL3530&gt;0,AM3530&gt;0),AM3530,0))</f>
        <v>0</v>
      </c>
      <c r="AQ3530" s="40">
        <f>AU3530*D3530</f>
        <v>49283.076249222191</v>
      </c>
      <c r="AR3530" s="40">
        <f>AV3530*E3530</f>
        <v>41819.749465926376</v>
      </c>
      <c r="AS3530" s="40">
        <f>IF(AND(Y3530&lt;&gt;0,AN3530&lt;&gt;0),0,Q3530)</f>
        <v>7185.6597481219969</v>
      </c>
      <c r="AT3530" s="41">
        <f t="shared" si="884"/>
        <v>98288.485463270554</v>
      </c>
      <c r="AU3530" s="42">
        <f>S3530+AN3530</f>
        <v>662.13994691955111</v>
      </c>
      <c r="AV3530" s="37">
        <f>T3530+AO3530</f>
        <v>686.46995183726813</v>
      </c>
      <c r="AW3530" s="58">
        <f t="shared" si="869"/>
        <v>0.50141251049838176</v>
      </c>
      <c r="AX3530" s="58">
        <f t="shared" si="870"/>
        <v>0.42547964055824228</v>
      </c>
      <c r="AY3530" s="59">
        <f t="shared" si="871"/>
        <v>7.3107848943376061E-2</v>
      </c>
      <c r="AZ3530" s="54">
        <f t="shared" si="879"/>
        <v>-7.6591841218234258E-3</v>
      </c>
    </row>
    <row r="3531" spans="3:52" x14ac:dyDescent="0.25">
      <c r="C3531" s="35">
        <v>39791</v>
      </c>
      <c r="D3531" s="36">
        <v>63.65</v>
      </c>
      <c r="E3531" s="37">
        <v>59.68</v>
      </c>
      <c r="F3531" s="38">
        <v>0</v>
      </c>
      <c r="G3531" s="7">
        <v>0</v>
      </c>
      <c r="H3531" s="38">
        <v>1</v>
      </c>
      <c r="I3531" s="7">
        <v>1</v>
      </c>
      <c r="J3531" s="36">
        <f t="shared" si="872"/>
        <v>63.618175000000001</v>
      </c>
      <c r="K3531" s="37">
        <f t="shared" si="873"/>
        <v>59.65016</v>
      </c>
      <c r="L3531" s="36">
        <f t="shared" si="874"/>
        <v>63.681824999999996</v>
      </c>
      <c r="M3531" s="37">
        <f t="shared" si="875"/>
        <v>59.70984</v>
      </c>
      <c r="O3531" s="39">
        <f t="shared" si="876"/>
        <v>42145.207621429428</v>
      </c>
      <c r="P3531" s="40">
        <f t="shared" si="877"/>
        <v>40968.52672564816</v>
      </c>
      <c r="Q3531" s="40">
        <f>S3531*F3531+T3531*G3531+AS3530*(1+$G$9/252)</f>
        <v>7185.9448933500962</v>
      </c>
      <c r="R3531" s="41">
        <f t="shared" si="880"/>
        <v>90299.679240427678</v>
      </c>
      <c r="S3531" s="36">
        <f>AU3530*H3530</f>
        <v>662.13994691955111</v>
      </c>
      <c r="T3531" s="37">
        <f>AV3530*I3530</f>
        <v>686.46995183726813</v>
      </c>
      <c r="U3531" s="57">
        <f t="shared" si="883"/>
        <v>0.46672599477585719</v>
      </c>
      <c r="V3531" s="58">
        <f t="shared" si="881"/>
        <v>0.45369515230023449</v>
      </c>
      <c r="W3531" s="59">
        <f t="shared" si="882"/>
        <v>7.9578852923908372E-2</v>
      </c>
      <c r="Y3531" s="7">
        <f t="shared" si="878"/>
        <v>0</v>
      </c>
      <c r="Z3531" s="40"/>
      <c r="AA3531" s="40"/>
      <c r="AB3531" s="40"/>
      <c r="AC3531" s="40"/>
      <c r="AD3531" s="40"/>
      <c r="AE3531" s="40"/>
      <c r="AF3531" s="40"/>
      <c r="AG3531" s="41"/>
      <c r="AH3531" s="40"/>
      <c r="AI3531" s="40"/>
      <c r="AJ3531" s="40"/>
      <c r="AK3531" s="40"/>
      <c r="AL3531" s="40"/>
      <c r="AM3531" s="41"/>
      <c r="AN3531" s="36">
        <f>Y3531*(IF(AND(AH3531&gt;0,AI3531&lt;0),AH3531,0)+IF(AND(AJ3531&lt;0,AK3531&gt;0),AJ3531,0)+IF(AND(AL3531&gt;0,AM3531&gt;0),AL3531,0))</f>
        <v>0</v>
      </c>
      <c r="AO3531" s="37">
        <f>Y3531*(IF(AND(AH3531&gt;0,AI3531&lt;0),AI3531,0)+IF(AND(AJ3531&lt;0,AK3531&gt;0),AK3531,0)+IF(AND(AL3531&gt;0,AM3531&gt;0),AM3531,0))</f>
        <v>0</v>
      </c>
      <c r="AQ3531" s="40">
        <f>AU3531*D3531</f>
        <v>42145.207621429428</v>
      </c>
      <c r="AR3531" s="40">
        <f>AV3531*E3531</f>
        <v>40968.52672564816</v>
      </c>
      <c r="AS3531" s="40">
        <f>IF(AND(Y3531&lt;&gt;0,AN3531&lt;&gt;0),0,Q3531)</f>
        <v>7185.9448933500962</v>
      </c>
      <c r="AT3531" s="41">
        <f t="shared" si="884"/>
        <v>90299.679240427678</v>
      </c>
      <c r="AU3531" s="42">
        <f>S3531+AN3531</f>
        <v>662.13994691955111</v>
      </c>
      <c r="AV3531" s="37">
        <f>T3531+AO3531</f>
        <v>686.46995183726813</v>
      </c>
      <c r="AW3531" s="58">
        <f t="shared" si="869"/>
        <v>0.46672599477585719</v>
      </c>
      <c r="AX3531" s="58">
        <f t="shared" si="870"/>
        <v>0.45369515230023449</v>
      </c>
      <c r="AY3531" s="59">
        <f t="shared" si="871"/>
        <v>7.9578852923908372E-2</v>
      </c>
      <c r="AZ3531" s="54">
        <f t="shared" si="879"/>
        <v>-8.1279166986739426E-2</v>
      </c>
    </row>
    <row r="3532" spans="3:52" x14ac:dyDescent="0.25">
      <c r="C3532" s="35">
        <v>39792</v>
      </c>
      <c r="D3532" s="36">
        <v>61.02</v>
      </c>
      <c r="E3532" s="37">
        <v>61.66</v>
      </c>
      <c r="F3532" s="38">
        <v>0.11</v>
      </c>
      <c r="G3532" s="7">
        <v>0</v>
      </c>
      <c r="H3532" s="38">
        <v>1</v>
      </c>
      <c r="I3532" s="7">
        <v>1</v>
      </c>
      <c r="J3532" s="36">
        <f t="shared" si="872"/>
        <v>60.989490000000004</v>
      </c>
      <c r="K3532" s="37">
        <f t="shared" si="873"/>
        <v>61.629170000000002</v>
      </c>
      <c r="L3532" s="36">
        <f t="shared" si="874"/>
        <v>61.050510000000003</v>
      </c>
      <c r="M3532" s="37">
        <f t="shared" si="875"/>
        <v>61.690829999999991</v>
      </c>
      <c r="O3532" s="39">
        <f t="shared" si="876"/>
        <v>40403.779561031013</v>
      </c>
      <c r="P3532" s="40">
        <f t="shared" si="877"/>
        <v>42327.737230285951</v>
      </c>
      <c r="Q3532" s="40">
        <f>S3532*F3532+T3532*G3532+AS3531*(1+$G$9/252)</f>
        <v>7259.0654440546332</v>
      </c>
      <c r="R3532" s="41">
        <f t="shared" si="880"/>
        <v>89990.582235371607</v>
      </c>
      <c r="S3532" s="36">
        <f>AU3531*H3531</f>
        <v>662.13994691955111</v>
      </c>
      <c r="T3532" s="37">
        <f>AV3531*I3531</f>
        <v>686.46995183726813</v>
      </c>
      <c r="U3532" s="57">
        <f t="shared" si="883"/>
        <v>0.44897786587661331</v>
      </c>
      <c r="V3532" s="58">
        <f t="shared" si="881"/>
        <v>0.47035741050743701</v>
      </c>
      <c r="W3532" s="59">
        <f t="shared" si="882"/>
        <v>8.0664723615949591E-2</v>
      </c>
      <c r="Y3532" s="7">
        <f t="shared" si="878"/>
        <v>0</v>
      </c>
      <c r="Z3532" s="40"/>
      <c r="AA3532" s="40"/>
      <c r="AB3532" s="40"/>
      <c r="AC3532" s="40"/>
      <c r="AD3532" s="40"/>
      <c r="AE3532" s="40"/>
      <c r="AF3532" s="40"/>
      <c r="AG3532" s="41"/>
      <c r="AH3532" s="40"/>
      <c r="AI3532" s="40"/>
      <c r="AJ3532" s="40"/>
      <c r="AK3532" s="40"/>
      <c r="AL3532" s="40"/>
      <c r="AM3532" s="41"/>
      <c r="AN3532" s="36">
        <f>Y3532*(IF(AND(AH3532&gt;0,AI3532&lt;0),AH3532,0)+IF(AND(AJ3532&lt;0,AK3532&gt;0),AJ3532,0)+IF(AND(AL3532&gt;0,AM3532&gt;0),AL3532,0))</f>
        <v>0</v>
      </c>
      <c r="AO3532" s="37">
        <f>Y3532*(IF(AND(AH3532&gt;0,AI3532&lt;0),AI3532,0)+IF(AND(AJ3532&lt;0,AK3532&gt;0),AK3532,0)+IF(AND(AL3532&gt;0,AM3532&gt;0),AM3532,0))</f>
        <v>0</v>
      </c>
      <c r="AQ3532" s="40">
        <f>AU3532*D3532</f>
        <v>40403.779561031013</v>
      </c>
      <c r="AR3532" s="40">
        <f>AV3532*E3532</f>
        <v>42327.737230285951</v>
      </c>
      <c r="AS3532" s="40">
        <f>IF(AND(Y3532&lt;&gt;0,AN3532&lt;&gt;0),0,Q3532)</f>
        <v>7259.0654440546332</v>
      </c>
      <c r="AT3532" s="41">
        <f t="shared" si="884"/>
        <v>89990.582235371607</v>
      </c>
      <c r="AU3532" s="42">
        <f>S3532+AN3532</f>
        <v>662.13994691955111</v>
      </c>
      <c r="AV3532" s="37">
        <f>T3532+AO3532</f>
        <v>686.46995183726813</v>
      </c>
      <c r="AW3532" s="58">
        <f t="shared" si="869"/>
        <v>0.44897786587661331</v>
      </c>
      <c r="AX3532" s="58">
        <f t="shared" si="870"/>
        <v>0.47035741050743701</v>
      </c>
      <c r="AY3532" s="59">
        <f t="shared" si="871"/>
        <v>8.0664723615949591E-2</v>
      </c>
      <c r="AZ3532" s="54">
        <f t="shared" si="879"/>
        <v>-3.4230133224846249E-3</v>
      </c>
    </row>
    <row r="3533" spans="3:52" x14ac:dyDescent="0.25">
      <c r="C3533" s="35">
        <v>39793</v>
      </c>
      <c r="D3533" s="36">
        <v>58.61</v>
      </c>
      <c r="E3533" s="37">
        <v>60.87</v>
      </c>
      <c r="F3533" s="38">
        <v>0</v>
      </c>
      <c r="G3533" s="7">
        <v>0</v>
      </c>
      <c r="H3533" s="38">
        <v>1</v>
      </c>
      <c r="I3533" s="7">
        <v>1</v>
      </c>
      <c r="J3533" s="36">
        <f t="shared" si="872"/>
        <v>58.580695000000006</v>
      </c>
      <c r="K3533" s="37">
        <f t="shared" si="873"/>
        <v>60.839565</v>
      </c>
      <c r="L3533" s="36">
        <f t="shared" si="874"/>
        <v>58.639304999999993</v>
      </c>
      <c r="M3533" s="37">
        <f t="shared" si="875"/>
        <v>60.900434999999995</v>
      </c>
      <c r="O3533" s="39">
        <f t="shared" si="876"/>
        <v>38808.02228895489</v>
      </c>
      <c r="P3533" s="40">
        <f t="shared" si="877"/>
        <v>41785.425968334508</v>
      </c>
      <c r="Q3533" s="40">
        <f>S3533*F3533+T3533*G3533+AS3532*(1+$G$9/252)</f>
        <v>7259.3535022071746</v>
      </c>
      <c r="R3533" s="41">
        <f t="shared" si="880"/>
        <v>87852.801759496564</v>
      </c>
      <c r="S3533" s="36">
        <f>AU3532*H3532</f>
        <v>662.13994691955111</v>
      </c>
      <c r="T3533" s="37">
        <f>AV3532*I3532</f>
        <v>686.46995183726813</v>
      </c>
      <c r="U3533" s="57">
        <f t="shared" si="883"/>
        <v>0.44173915358094867</v>
      </c>
      <c r="V3533" s="58">
        <f t="shared" si="881"/>
        <v>0.47562997572604632</v>
      </c>
      <c r="W3533" s="59">
        <f t="shared" si="882"/>
        <v>8.2630870693005135E-2</v>
      </c>
      <c r="Y3533" s="7">
        <f t="shared" si="878"/>
        <v>0</v>
      </c>
      <c r="Z3533" s="40"/>
      <c r="AA3533" s="40"/>
      <c r="AB3533" s="40"/>
      <c r="AC3533" s="40"/>
      <c r="AD3533" s="40"/>
      <c r="AE3533" s="40"/>
      <c r="AF3533" s="40"/>
      <c r="AG3533" s="41"/>
      <c r="AH3533" s="40"/>
      <c r="AI3533" s="40"/>
      <c r="AJ3533" s="40"/>
      <c r="AK3533" s="40"/>
      <c r="AL3533" s="40"/>
      <c r="AM3533" s="41"/>
      <c r="AN3533" s="36">
        <f>Y3533*(IF(AND(AH3533&gt;0,AI3533&lt;0),AH3533,0)+IF(AND(AJ3533&lt;0,AK3533&gt;0),AJ3533,0)+IF(AND(AL3533&gt;0,AM3533&gt;0),AL3533,0))</f>
        <v>0</v>
      </c>
      <c r="AO3533" s="37">
        <f>Y3533*(IF(AND(AH3533&gt;0,AI3533&lt;0),AI3533,0)+IF(AND(AJ3533&lt;0,AK3533&gt;0),AK3533,0)+IF(AND(AL3533&gt;0,AM3533&gt;0),AM3533,0))</f>
        <v>0</v>
      </c>
      <c r="AQ3533" s="40">
        <f>AU3533*D3533</f>
        <v>38808.02228895489</v>
      </c>
      <c r="AR3533" s="40">
        <f>AV3533*E3533</f>
        <v>41785.425968334508</v>
      </c>
      <c r="AS3533" s="40">
        <f>IF(AND(Y3533&lt;&gt;0,AN3533&lt;&gt;0),0,Q3533)</f>
        <v>7259.3535022071746</v>
      </c>
      <c r="AT3533" s="41">
        <f t="shared" si="884"/>
        <v>87852.801759496564</v>
      </c>
      <c r="AU3533" s="42">
        <f>S3533+AN3533</f>
        <v>662.13994691955111</v>
      </c>
      <c r="AV3533" s="37">
        <f>T3533+AO3533</f>
        <v>686.46995183726813</v>
      </c>
      <c r="AW3533" s="58">
        <f t="shared" si="869"/>
        <v>0.44173915358094867</v>
      </c>
      <c r="AX3533" s="58">
        <f t="shared" si="870"/>
        <v>0.47562997572604632</v>
      </c>
      <c r="AY3533" s="59">
        <f t="shared" si="871"/>
        <v>8.2630870693005135E-2</v>
      </c>
      <c r="AZ3533" s="54">
        <f t="shared" si="879"/>
        <v>-2.3755602228282657E-2</v>
      </c>
    </row>
    <row r="3534" spans="3:52" x14ac:dyDescent="0.25">
      <c r="C3534" s="35">
        <v>39794</v>
      </c>
      <c r="D3534" s="36">
        <v>61.34</v>
      </c>
      <c r="E3534" s="37">
        <v>60.59</v>
      </c>
      <c r="F3534" s="38">
        <v>0</v>
      </c>
      <c r="G3534" s="7">
        <v>0</v>
      </c>
      <c r="H3534" s="38">
        <v>1</v>
      </c>
      <c r="I3534" s="7">
        <v>1</v>
      </c>
      <c r="J3534" s="36">
        <f t="shared" si="872"/>
        <v>61.30933000000001</v>
      </c>
      <c r="K3534" s="37">
        <f t="shared" si="873"/>
        <v>60.559705000000008</v>
      </c>
      <c r="L3534" s="36">
        <f t="shared" si="874"/>
        <v>61.370669999999997</v>
      </c>
      <c r="M3534" s="37">
        <f t="shared" si="875"/>
        <v>60.620294999999999</v>
      </c>
      <c r="O3534" s="39">
        <f t="shared" si="876"/>
        <v>40615.664344045268</v>
      </c>
      <c r="P3534" s="40">
        <f t="shared" si="877"/>
        <v>41593.214381820078</v>
      </c>
      <c r="Q3534" s="40">
        <f>S3534*F3534+T3534*G3534+AS3533*(1+$G$9/252)</f>
        <v>7259.6415717905948</v>
      </c>
      <c r="R3534" s="41">
        <f t="shared" si="880"/>
        <v>89468.520297655938</v>
      </c>
      <c r="S3534" s="36">
        <f>AU3533*H3533</f>
        <v>662.13994691955111</v>
      </c>
      <c r="T3534" s="37">
        <f>AV3533*I3533</f>
        <v>686.46995183726813</v>
      </c>
      <c r="U3534" s="57">
        <f t="shared" si="883"/>
        <v>0.45396597830074309</v>
      </c>
      <c r="V3534" s="58">
        <f t="shared" si="881"/>
        <v>0.46489216814408202</v>
      </c>
      <c r="W3534" s="59">
        <f t="shared" si="882"/>
        <v>8.1141853555174934E-2</v>
      </c>
      <c r="Y3534" s="7">
        <f t="shared" si="878"/>
        <v>0</v>
      </c>
      <c r="Z3534" s="40"/>
      <c r="AA3534" s="40"/>
      <c r="AB3534" s="40"/>
      <c r="AC3534" s="40"/>
      <c r="AD3534" s="40"/>
      <c r="AE3534" s="40"/>
      <c r="AF3534" s="40"/>
      <c r="AG3534" s="41"/>
      <c r="AH3534" s="40"/>
      <c r="AI3534" s="40"/>
      <c r="AJ3534" s="40"/>
      <c r="AK3534" s="40"/>
      <c r="AL3534" s="40"/>
      <c r="AM3534" s="41"/>
      <c r="AN3534" s="36">
        <f>Y3534*(IF(AND(AH3534&gt;0,AI3534&lt;0),AH3534,0)+IF(AND(AJ3534&lt;0,AK3534&gt;0),AJ3534,0)+IF(AND(AL3534&gt;0,AM3534&gt;0),AL3534,0))</f>
        <v>0</v>
      </c>
      <c r="AO3534" s="37">
        <f>Y3534*(IF(AND(AH3534&gt;0,AI3534&lt;0),AI3534,0)+IF(AND(AJ3534&lt;0,AK3534&gt;0),AK3534,0)+IF(AND(AL3534&gt;0,AM3534&gt;0),AM3534,0))</f>
        <v>0</v>
      </c>
      <c r="AQ3534" s="40">
        <f>AU3534*D3534</f>
        <v>40615.664344045268</v>
      </c>
      <c r="AR3534" s="40">
        <f>AV3534*E3534</f>
        <v>41593.214381820078</v>
      </c>
      <c r="AS3534" s="40">
        <f>IF(AND(Y3534&lt;&gt;0,AN3534&lt;&gt;0),0,Q3534)</f>
        <v>7259.6415717905948</v>
      </c>
      <c r="AT3534" s="41">
        <f t="shared" si="884"/>
        <v>89468.520297655938</v>
      </c>
      <c r="AU3534" s="42">
        <f>S3534+AN3534</f>
        <v>662.13994691955111</v>
      </c>
      <c r="AV3534" s="37">
        <f>T3534+AO3534</f>
        <v>686.46995183726813</v>
      </c>
      <c r="AW3534" s="58">
        <f t="shared" si="869"/>
        <v>0.45396597830074309</v>
      </c>
      <c r="AX3534" s="58">
        <f t="shared" si="870"/>
        <v>0.46489216814408202</v>
      </c>
      <c r="AY3534" s="59">
        <f t="shared" si="871"/>
        <v>8.1141853555174934E-2</v>
      </c>
      <c r="AZ3534" s="54">
        <f t="shared" si="879"/>
        <v>1.8391201029450688E-2</v>
      </c>
    </row>
    <row r="3535" spans="3:52" x14ac:dyDescent="0.25">
      <c r="C3535" s="35">
        <v>39797</v>
      </c>
      <c r="D3535" s="36">
        <v>60.21</v>
      </c>
      <c r="E3535" s="37">
        <v>60.69</v>
      </c>
      <c r="F3535" s="38">
        <v>0</v>
      </c>
      <c r="G3535" s="7">
        <v>0</v>
      </c>
      <c r="H3535" s="38">
        <v>1</v>
      </c>
      <c r="I3535" s="7">
        <v>1</v>
      </c>
      <c r="J3535" s="36">
        <f t="shared" si="872"/>
        <v>60.179895000000002</v>
      </c>
      <c r="K3535" s="37">
        <f t="shared" si="873"/>
        <v>60.659655000000001</v>
      </c>
      <c r="L3535" s="36">
        <f t="shared" si="874"/>
        <v>60.240105</v>
      </c>
      <c r="M3535" s="37">
        <f t="shared" si="875"/>
        <v>60.720344999999995</v>
      </c>
      <c r="O3535" s="39">
        <f t="shared" si="876"/>
        <v>39867.446204026171</v>
      </c>
      <c r="P3535" s="40">
        <f t="shared" si="877"/>
        <v>41661.861377003799</v>
      </c>
      <c r="Q3535" s="40">
        <f>S3535*F3535+T3535*G3535+AS3534*(1+$G$9/252)</f>
        <v>7259.9296528053474</v>
      </c>
      <c r="R3535" s="41">
        <f t="shared" si="880"/>
        <v>88789.237233835331</v>
      </c>
      <c r="S3535" s="36">
        <f>AU3534*H3534</f>
        <v>662.13994691955111</v>
      </c>
      <c r="T3535" s="37">
        <f>AV3534*I3534</f>
        <v>686.46995183726813</v>
      </c>
      <c r="U3535" s="57">
        <f t="shared" si="883"/>
        <v>0.44901214883771629</v>
      </c>
      <c r="V3535" s="58">
        <f t="shared" si="881"/>
        <v>0.46922197638980861</v>
      </c>
      <c r="W3535" s="59">
        <f t="shared" si="882"/>
        <v>8.176587477247492E-2</v>
      </c>
      <c r="Y3535" s="7">
        <f t="shared" si="878"/>
        <v>0</v>
      </c>
      <c r="Z3535" s="40"/>
      <c r="AA3535" s="40"/>
      <c r="AB3535" s="40"/>
      <c r="AC3535" s="40"/>
      <c r="AD3535" s="40"/>
      <c r="AE3535" s="40"/>
      <c r="AF3535" s="40"/>
      <c r="AG3535" s="41"/>
      <c r="AH3535" s="40"/>
      <c r="AI3535" s="40"/>
      <c r="AJ3535" s="40"/>
      <c r="AK3535" s="40"/>
      <c r="AL3535" s="40"/>
      <c r="AM3535" s="41"/>
      <c r="AN3535" s="36">
        <f>Y3535*(IF(AND(AH3535&gt;0,AI3535&lt;0),AH3535,0)+IF(AND(AJ3535&lt;0,AK3535&gt;0),AJ3535,0)+IF(AND(AL3535&gt;0,AM3535&gt;0),AL3535,0))</f>
        <v>0</v>
      </c>
      <c r="AO3535" s="37">
        <f>Y3535*(IF(AND(AH3535&gt;0,AI3535&lt;0),AI3535,0)+IF(AND(AJ3535&lt;0,AK3535&gt;0),AK3535,0)+IF(AND(AL3535&gt;0,AM3535&gt;0),AM3535,0))</f>
        <v>0</v>
      </c>
      <c r="AQ3535" s="40">
        <f>AU3535*D3535</f>
        <v>39867.446204026171</v>
      </c>
      <c r="AR3535" s="40">
        <f>AV3535*E3535</f>
        <v>41661.861377003799</v>
      </c>
      <c r="AS3535" s="40">
        <f>IF(AND(Y3535&lt;&gt;0,AN3535&lt;&gt;0),0,Q3535)</f>
        <v>7259.9296528053474</v>
      </c>
      <c r="AT3535" s="41">
        <f t="shared" si="884"/>
        <v>88789.237233835331</v>
      </c>
      <c r="AU3535" s="42">
        <f>S3535+AN3535</f>
        <v>662.13994691955111</v>
      </c>
      <c r="AV3535" s="37">
        <f>T3535+AO3535</f>
        <v>686.46995183726813</v>
      </c>
      <c r="AW3535" s="58">
        <f t="shared" si="869"/>
        <v>0.44901214883771629</v>
      </c>
      <c r="AX3535" s="58">
        <f t="shared" si="870"/>
        <v>0.46922197638980861</v>
      </c>
      <c r="AY3535" s="59">
        <f t="shared" si="871"/>
        <v>8.176587477247492E-2</v>
      </c>
      <c r="AZ3535" s="54">
        <f t="shared" si="879"/>
        <v>-7.5924253755474957E-3</v>
      </c>
    </row>
    <row r="3536" spans="3:52" x14ac:dyDescent="0.25">
      <c r="C3536" s="35">
        <v>39798</v>
      </c>
      <c r="D3536" s="36">
        <v>63.39</v>
      </c>
      <c r="E3536" s="37">
        <v>62.92</v>
      </c>
      <c r="F3536" s="38">
        <v>0</v>
      </c>
      <c r="G3536" s="7">
        <v>0</v>
      </c>
      <c r="H3536" s="38">
        <v>1</v>
      </c>
      <c r="I3536" s="7">
        <v>1</v>
      </c>
      <c r="J3536" s="36">
        <f t="shared" si="872"/>
        <v>63.358305000000001</v>
      </c>
      <c r="K3536" s="37">
        <f t="shared" si="873"/>
        <v>62.888540000000006</v>
      </c>
      <c r="L3536" s="36">
        <f t="shared" si="874"/>
        <v>63.421695</v>
      </c>
      <c r="M3536" s="37">
        <f t="shared" si="875"/>
        <v>62.951459999999997</v>
      </c>
      <c r="O3536" s="39">
        <f t="shared" si="876"/>
        <v>41973.051235230349</v>
      </c>
      <c r="P3536" s="40">
        <f t="shared" si="877"/>
        <v>43192.689369600914</v>
      </c>
      <c r="Q3536" s="40">
        <f>S3536*F3536+T3536*G3536+AS3535*(1+$G$9/252)</f>
        <v>7260.2177452518863</v>
      </c>
      <c r="R3536" s="41">
        <f t="shared" si="880"/>
        <v>92425.958350083136</v>
      </c>
      <c r="S3536" s="36">
        <f>AU3535*H3535</f>
        <v>662.13994691955111</v>
      </c>
      <c r="T3536" s="37">
        <f>AV3535*I3535</f>
        <v>686.46995183726813</v>
      </c>
      <c r="U3536" s="57">
        <f t="shared" si="883"/>
        <v>0.45412622151288295</v>
      </c>
      <c r="V3536" s="58">
        <f t="shared" si="881"/>
        <v>0.46732206125468928</v>
      </c>
      <c r="W3536" s="59">
        <f t="shared" si="882"/>
        <v>7.8551717232427876E-2</v>
      </c>
      <c r="Y3536" s="7">
        <f t="shared" si="878"/>
        <v>0</v>
      </c>
      <c r="Z3536" s="40"/>
      <c r="AA3536" s="40"/>
      <c r="AB3536" s="40"/>
      <c r="AC3536" s="40"/>
      <c r="AD3536" s="40"/>
      <c r="AE3536" s="40"/>
      <c r="AF3536" s="40"/>
      <c r="AG3536" s="41"/>
      <c r="AH3536" s="40"/>
      <c r="AI3536" s="40"/>
      <c r="AJ3536" s="40"/>
      <c r="AK3536" s="40"/>
      <c r="AL3536" s="40"/>
      <c r="AM3536" s="41"/>
      <c r="AN3536" s="36">
        <f>Y3536*(IF(AND(AH3536&gt;0,AI3536&lt;0),AH3536,0)+IF(AND(AJ3536&lt;0,AK3536&gt;0),AJ3536,0)+IF(AND(AL3536&gt;0,AM3536&gt;0),AL3536,0))</f>
        <v>0</v>
      </c>
      <c r="AO3536" s="37">
        <f>Y3536*(IF(AND(AH3536&gt;0,AI3536&lt;0),AI3536,0)+IF(AND(AJ3536&lt;0,AK3536&gt;0),AK3536,0)+IF(AND(AL3536&gt;0,AM3536&gt;0),AM3536,0))</f>
        <v>0</v>
      </c>
      <c r="AQ3536" s="40">
        <f>AU3536*D3536</f>
        <v>41973.051235230349</v>
      </c>
      <c r="AR3536" s="40">
        <f>AV3536*E3536</f>
        <v>43192.689369600914</v>
      </c>
      <c r="AS3536" s="40">
        <f>IF(AND(Y3536&lt;&gt;0,AN3536&lt;&gt;0),0,Q3536)</f>
        <v>7260.2177452518863</v>
      </c>
      <c r="AT3536" s="41">
        <f t="shared" si="884"/>
        <v>92425.958350083136</v>
      </c>
      <c r="AU3536" s="42">
        <f>S3536+AN3536</f>
        <v>662.13994691955111</v>
      </c>
      <c r="AV3536" s="37">
        <f>T3536+AO3536</f>
        <v>686.46995183726813</v>
      </c>
      <c r="AW3536" s="58">
        <f t="shared" si="869"/>
        <v>0.45412622151288295</v>
      </c>
      <c r="AX3536" s="58">
        <f t="shared" si="870"/>
        <v>0.46732206125468928</v>
      </c>
      <c r="AY3536" s="59">
        <f t="shared" si="871"/>
        <v>7.8551717232427876E-2</v>
      </c>
      <c r="AZ3536" s="54">
        <f t="shared" si="879"/>
        <v>4.0959030954057285E-2</v>
      </c>
    </row>
    <row r="3537" spans="3:52" x14ac:dyDescent="0.25">
      <c r="C3537" s="35">
        <v>39799</v>
      </c>
      <c r="D3537" s="36">
        <v>63.97</v>
      </c>
      <c r="E3537" s="37">
        <v>62.63</v>
      </c>
      <c r="F3537" s="38">
        <v>0</v>
      </c>
      <c r="G3537" s="7">
        <v>0</v>
      </c>
      <c r="H3537" s="38">
        <v>1</v>
      </c>
      <c r="I3537" s="7">
        <v>1</v>
      </c>
      <c r="J3537" s="36">
        <f t="shared" si="872"/>
        <v>63.938015</v>
      </c>
      <c r="K3537" s="37">
        <f t="shared" si="873"/>
        <v>62.598685000000003</v>
      </c>
      <c r="L3537" s="36">
        <f t="shared" si="874"/>
        <v>64.001984999999991</v>
      </c>
      <c r="M3537" s="37">
        <f t="shared" si="875"/>
        <v>62.661315000000002</v>
      </c>
      <c r="O3537" s="39">
        <f t="shared" si="876"/>
        <v>42357.092404443683</v>
      </c>
      <c r="P3537" s="40">
        <f t="shared" si="877"/>
        <v>42993.613083568103</v>
      </c>
      <c r="Q3537" s="40">
        <f>S3537*F3537+T3537*G3537+AS3536*(1+$G$9/252)</f>
        <v>7260.5058491306654</v>
      </c>
      <c r="R3537" s="41">
        <f t="shared" si="880"/>
        <v>92611.211337142464</v>
      </c>
      <c r="S3537" s="36">
        <f>AU3536*H3536</f>
        <v>662.13994691955111</v>
      </c>
      <c r="T3537" s="37">
        <f>AV3536*I3536</f>
        <v>686.46995183726813</v>
      </c>
      <c r="U3537" s="57">
        <f t="shared" si="883"/>
        <v>0.45736462997170663</v>
      </c>
      <c r="V3537" s="58">
        <f t="shared" si="881"/>
        <v>0.46423767125833038</v>
      </c>
      <c r="W3537" s="59">
        <f t="shared" si="882"/>
        <v>7.8397698769962873E-2</v>
      </c>
      <c r="Y3537" s="7">
        <f t="shared" si="878"/>
        <v>0</v>
      </c>
      <c r="Z3537" s="40"/>
      <c r="AA3537" s="40"/>
      <c r="AB3537" s="40"/>
      <c r="AC3537" s="40"/>
      <c r="AD3537" s="40"/>
      <c r="AE3537" s="40"/>
      <c r="AF3537" s="40"/>
      <c r="AG3537" s="41"/>
      <c r="AH3537" s="40"/>
      <c r="AI3537" s="40"/>
      <c r="AJ3537" s="40"/>
      <c r="AK3537" s="40"/>
      <c r="AL3537" s="40"/>
      <c r="AM3537" s="41"/>
      <c r="AN3537" s="36">
        <f>Y3537*(IF(AND(AH3537&gt;0,AI3537&lt;0),AH3537,0)+IF(AND(AJ3537&lt;0,AK3537&gt;0),AJ3537,0)+IF(AND(AL3537&gt;0,AM3537&gt;0),AL3537,0))</f>
        <v>0</v>
      </c>
      <c r="AO3537" s="37">
        <f>Y3537*(IF(AND(AH3537&gt;0,AI3537&lt;0),AI3537,0)+IF(AND(AJ3537&lt;0,AK3537&gt;0),AK3537,0)+IF(AND(AL3537&gt;0,AM3537&gt;0),AM3537,0))</f>
        <v>0</v>
      </c>
      <c r="AQ3537" s="40">
        <f>AU3537*D3537</f>
        <v>42357.092404443683</v>
      </c>
      <c r="AR3537" s="40">
        <f>AV3537*E3537</f>
        <v>42993.613083568103</v>
      </c>
      <c r="AS3537" s="40">
        <f>IF(AND(Y3537&lt;&gt;0,AN3537&lt;&gt;0),0,Q3537)</f>
        <v>7260.5058491306654</v>
      </c>
      <c r="AT3537" s="41">
        <f t="shared" si="884"/>
        <v>92611.211337142464</v>
      </c>
      <c r="AU3537" s="42">
        <f>S3537+AN3537</f>
        <v>662.13994691955111</v>
      </c>
      <c r="AV3537" s="37">
        <f>T3537+AO3537</f>
        <v>686.46995183726813</v>
      </c>
      <c r="AW3537" s="58">
        <f t="shared" si="869"/>
        <v>0.45736462997170663</v>
      </c>
      <c r="AX3537" s="58">
        <f t="shared" si="870"/>
        <v>0.46423767125833038</v>
      </c>
      <c r="AY3537" s="59">
        <f t="shared" si="871"/>
        <v>7.8397698769962873E-2</v>
      </c>
      <c r="AZ3537" s="54">
        <f t="shared" si="879"/>
        <v>2.0043393692239508E-3</v>
      </c>
    </row>
    <row r="3538" spans="3:52" x14ac:dyDescent="0.25">
      <c r="C3538" s="35">
        <v>39800</v>
      </c>
      <c r="D3538" s="36">
        <v>62.6</v>
      </c>
      <c r="E3538" s="37">
        <v>61.29</v>
      </c>
      <c r="F3538" s="38">
        <v>0</v>
      </c>
      <c r="G3538" s="7">
        <v>0</v>
      </c>
      <c r="H3538" s="38">
        <v>1</v>
      </c>
      <c r="I3538" s="7">
        <v>1</v>
      </c>
      <c r="J3538" s="36">
        <f t="shared" si="872"/>
        <v>62.568700000000007</v>
      </c>
      <c r="K3538" s="37">
        <f t="shared" si="873"/>
        <v>61.259354999999999</v>
      </c>
      <c r="L3538" s="36">
        <f t="shared" si="874"/>
        <v>62.631299999999996</v>
      </c>
      <c r="M3538" s="37">
        <f t="shared" si="875"/>
        <v>61.320644999999999</v>
      </c>
      <c r="O3538" s="39">
        <f t="shared" si="876"/>
        <v>41449.960677163901</v>
      </c>
      <c r="P3538" s="40">
        <f t="shared" si="877"/>
        <v>42073.74334810616</v>
      </c>
      <c r="Q3538" s="40">
        <f>S3538*F3538+T3538*G3538+AS3537*(1+$G$9/252)</f>
        <v>7260.7939644421385</v>
      </c>
      <c r="R3538" s="41">
        <f t="shared" si="880"/>
        <v>90784.49798971221</v>
      </c>
      <c r="S3538" s="36">
        <f>AU3537*H3537</f>
        <v>662.13994691955111</v>
      </c>
      <c r="T3538" s="37">
        <f>AV3537*I3537</f>
        <v>686.46995183726813</v>
      </c>
      <c r="U3538" s="57">
        <f t="shared" si="883"/>
        <v>0.45657531401298329</v>
      </c>
      <c r="V3538" s="58">
        <f t="shared" si="881"/>
        <v>0.46344634028679654</v>
      </c>
      <c r="W3538" s="59">
        <f t="shared" si="882"/>
        <v>7.9978345700220083E-2</v>
      </c>
      <c r="Y3538" s="7">
        <f t="shared" si="878"/>
        <v>0</v>
      </c>
      <c r="Z3538" s="40"/>
      <c r="AA3538" s="40"/>
      <c r="AB3538" s="40"/>
      <c r="AC3538" s="40"/>
      <c r="AD3538" s="40"/>
      <c r="AE3538" s="40"/>
      <c r="AF3538" s="40"/>
      <c r="AG3538" s="41"/>
      <c r="AH3538" s="40"/>
      <c r="AI3538" s="40"/>
      <c r="AJ3538" s="40"/>
      <c r="AK3538" s="40"/>
      <c r="AL3538" s="40"/>
      <c r="AM3538" s="41"/>
      <c r="AN3538" s="36">
        <f>Y3538*(IF(AND(AH3538&gt;0,AI3538&lt;0),AH3538,0)+IF(AND(AJ3538&lt;0,AK3538&gt;0),AJ3538,0)+IF(AND(AL3538&gt;0,AM3538&gt;0),AL3538,0))</f>
        <v>0</v>
      </c>
      <c r="AO3538" s="37">
        <f>Y3538*(IF(AND(AH3538&gt;0,AI3538&lt;0),AI3538,0)+IF(AND(AJ3538&lt;0,AK3538&gt;0),AK3538,0)+IF(AND(AL3538&gt;0,AM3538&gt;0),AM3538,0))</f>
        <v>0</v>
      </c>
      <c r="AQ3538" s="40">
        <f>AU3538*D3538</f>
        <v>41449.960677163901</v>
      </c>
      <c r="AR3538" s="40">
        <f>AV3538*E3538</f>
        <v>42073.74334810616</v>
      </c>
      <c r="AS3538" s="40">
        <f>IF(AND(Y3538&lt;&gt;0,AN3538&lt;&gt;0),0,Q3538)</f>
        <v>7260.7939644421385</v>
      </c>
      <c r="AT3538" s="41">
        <f t="shared" si="884"/>
        <v>90784.49798971221</v>
      </c>
      <c r="AU3538" s="42">
        <f>S3538+AN3538</f>
        <v>662.13994691955111</v>
      </c>
      <c r="AV3538" s="37">
        <f>T3538+AO3538</f>
        <v>686.46995183726813</v>
      </c>
      <c r="AW3538" s="58">
        <f t="shared" si="869"/>
        <v>0.45657531401298329</v>
      </c>
      <c r="AX3538" s="58">
        <f t="shared" si="870"/>
        <v>0.46344634028679654</v>
      </c>
      <c r="AY3538" s="59">
        <f t="shared" si="871"/>
        <v>7.9978345700220083E-2</v>
      </c>
      <c r="AZ3538" s="54">
        <f t="shared" si="879"/>
        <v>-1.9724537894016625E-2</v>
      </c>
    </row>
    <row r="3539" spans="3:52" x14ac:dyDescent="0.25">
      <c r="C3539" s="35">
        <v>39801</v>
      </c>
      <c r="D3539" s="36">
        <v>63.59</v>
      </c>
      <c r="E3539" s="37">
        <v>60.32</v>
      </c>
      <c r="F3539" s="38">
        <v>0</v>
      </c>
      <c r="G3539" s="7">
        <v>0</v>
      </c>
      <c r="H3539" s="38">
        <v>1</v>
      </c>
      <c r="I3539" s="7">
        <v>1</v>
      </c>
      <c r="J3539" s="36">
        <f t="shared" si="872"/>
        <v>63.558205000000008</v>
      </c>
      <c r="K3539" s="37">
        <f t="shared" si="873"/>
        <v>60.289840000000005</v>
      </c>
      <c r="L3539" s="36">
        <f t="shared" si="874"/>
        <v>63.621794999999999</v>
      </c>
      <c r="M3539" s="37">
        <f t="shared" si="875"/>
        <v>60.350159999999995</v>
      </c>
      <c r="O3539" s="39">
        <f t="shared" si="876"/>
        <v>42105.479224614261</v>
      </c>
      <c r="P3539" s="40">
        <f t="shared" si="877"/>
        <v>41407.867494824015</v>
      </c>
      <c r="Q3539" s="40">
        <f>S3539*F3539+T3539*G3539+AS3538*(1+$G$9/252)</f>
        <v>7261.0820911867586</v>
      </c>
      <c r="R3539" s="41">
        <f t="shared" si="880"/>
        <v>90774.428810625031</v>
      </c>
      <c r="S3539" s="36">
        <f>AU3538*H3538</f>
        <v>662.13994691955111</v>
      </c>
      <c r="T3539" s="37">
        <f>AV3538*I3538</f>
        <v>686.46995183726813</v>
      </c>
      <c r="U3539" s="57">
        <f t="shared" si="883"/>
        <v>0.46384736071934246</v>
      </c>
      <c r="V3539" s="58">
        <f t="shared" si="881"/>
        <v>0.45616224786398518</v>
      </c>
      <c r="W3539" s="59">
        <f t="shared" si="882"/>
        <v>7.9990391416672385E-2</v>
      </c>
      <c r="Y3539" s="7">
        <f t="shared" si="878"/>
        <v>0</v>
      </c>
      <c r="Z3539" s="40"/>
      <c r="AA3539" s="40"/>
      <c r="AB3539" s="40"/>
      <c r="AC3539" s="40"/>
      <c r="AD3539" s="40"/>
      <c r="AE3539" s="40"/>
      <c r="AF3539" s="40"/>
      <c r="AG3539" s="41"/>
      <c r="AH3539" s="40"/>
      <c r="AI3539" s="40"/>
      <c r="AJ3539" s="40"/>
      <c r="AK3539" s="40"/>
      <c r="AL3539" s="40"/>
      <c r="AM3539" s="41"/>
      <c r="AN3539" s="36">
        <f>Y3539*(IF(AND(AH3539&gt;0,AI3539&lt;0),AH3539,0)+IF(AND(AJ3539&lt;0,AK3539&gt;0),AJ3539,0)+IF(AND(AL3539&gt;0,AM3539&gt;0),AL3539,0))</f>
        <v>0</v>
      </c>
      <c r="AO3539" s="37">
        <f>Y3539*(IF(AND(AH3539&gt;0,AI3539&lt;0),AI3539,0)+IF(AND(AJ3539&lt;0,AK3539&gt;0),AK3539,0)+IF(AND(AL3539&gt;0,AM3539&gt;0),AM3539,0))</f>
        <v>0</v>
      </c>
      <c r="AQ3539" s="40">
        <f>AU3539*D3539</f>
        <v>42105.479224614261</v>
      </c>
      <c r="AR3539" s="40">
        <f>AV3539*E3539</f>
        <v>41407.867494824015</v>
      </c>
      <c r="AS3539" s="40">
        <f>IF(AND(Y3539&lt;&gt;0,AN3539&lt;&gt;0),0,Q3539)</f>
        <v>7261.0820911867586</v>
      </c>
      <c r="AT3539" s="41">
        <f t="shared" si="884"/>
        <v>90774.428810625031</v>
      </c>
      <c r="AU3539" s="42">
        <f>S3539+AN3539</f>
        <v>662.13994691955111</v>
      </c>
      <c r="AV3539" s="37">
        <f>T3539+AO3539</f>
        <v>686.46995183726813</v>
      </c>
      <c r="AW3539" s="58">
        <f t="shared" si="869"/>
        <v>0.46384736071934246</v>
      </c>
      <c r="AX3539" s="58">
        <f t="shared" si="870"/>
        <v>0.45616224786398518</v>
      </c>
      <c r="AY3539" s="59">
        <f t="shared" si="871"/>
        <v>7.9990391416672385E-2</v>
      </c>
      <c r="AZ3539" s="54">
        <f t="shared" si="879"/>
        <v>-1.1091297864884719E-4</v>
      </c>
    </row>
    <row r="3540" spans="3:52" x14ac:dyDescent="0.25">
      <c r="C3540" s="35">
        <v>39804</v>
      </c>
      <c r="D3540" s="36">
        <v>62.96</v>
      </c>
      <c r="E3540" s="37">
        <v>61.4</v>
      </c>
      <c r="F3540" s="38">
        <v>0</v>
      </c>
      <c r="G3540" s="7">
        <v>0</v>
      </c>
      <c r="H3540" s="38">
        <v>1</v>
      </c>
      <c r="I3540" s="7">
        <v>1</v>
      </c>
      <c r="J3540" s="36">
        <f t="shared" si="872"/>
        <v>62.928520000000006</v>
      </c>
      <c r="K3540" s="37">
        <f t="shared" si="873"/>
        <v>61.369300000000003</v>
      </c>
      <c r="L3540" s="36">
        <f t="shared" si="874"/>
        <v>62.991479999999996</v>
      </c>
      <c r="M3540" s="37">
        <f t="shared" si="875"/>
        <v>61.430699999999995</v>
      </c>
      <c r="O3540" s="39">
        <f t="shared" si="876"/>
        <v>41688.331058054937</v>
      </c>
      <c r="P3540" s="40">
        <f t="shared" si="877"/>
        <v>42149.255042808261</v>
      </c>
      <c r="Q3540" s="40">
        <f>S3540*F3540+T3540*G3540+AS3539*(1+$G$9/252)</f>
        <v>7261.3702293649794</v>
      </c>
      <c r="R3540" s="41">
        <f t="shared" si="880"/>
        <v>91098.956330228189</v>
      </c>
      <c r="S3540" s="36">
        <f>AU3539*H3539</f>
        <v>662.13994691955111</v>
      </c>
      <c r="T3540" s="37">
        <f>AV3539*I3539</f>
        <v>686.46995183726813</v>
      </c>
      <c r="U3540" s="57">
        <f t="shared" si="883"/>
        <v>0.45761590184345546</v>
      </c>
      <c r="V3540" s="58">
        <f t="shared" si="881"/>
        <v>0.46267549860856549</v>
      </c>
      <c r="W3540" s="59">
        <f t="shared" si="882"/>
        <v>7.9708599547978931E-2</v>
      </c>
      <c r="Y3540" s="7">
        <f t="shared" si="878"/>
        <v>0</v>
      </c>
      <c r="Z3540" s="40"/>
      <c r="AA3540" s="40"/>
      <c r="AB3540" s="40"/>
      <c r="AC3540" s="40"/>
      <c r="AD3540" s="40"/>
      <c r="AE3540" s="40"/>
      <c r="AF3540" s="40"/>
      <c r="AG3540" s="41"/>
      <c r="AH3540" s="40"/>
      <c r="AI3540" s="40"/>
      <c r="AJ3540" s="40"/>
      <c r="AK3540" s="40"/>
      <c r="AL3540" s="40"/>
      <c r="AM3540" s="41"/>
      <c r="AN3540" s="36">
        <f>Y3540*(IF(AND(AH3540&gt;0,AI3540&lt;0),AH3540,0)+IF(AND(AJ3540&lt;0,AK3540&gt;0),AJ3540,0)+IF(AND(AL3540&gt;0,AM3540&gt;0),AL3540,0))</f>
        <v>0</v>
      </c>
      <c r="AO3540" s="37">
        <f>Y3540*(IF(AND(AH3540&gt;0,AI3540&lt;0),AI3540,0)+IF(AND(AJ3540&lt;0,AK3540&gt;0),AK3540,0)+IF(AND(AL3540&gt;0,AM3540&gt;0),AM3540,0))</f>
        <v>0</v>
      </c>
      <c r="AQ3540" s="40">
        <f>AU3540*D3540</f>
        <v>41688.331058054937</v>
      </c>
      <c r="AR3540" s="40">
        <f>AV3540*E3540</f>
        <v>42149.255042808261</v>
      </c>
      <c r="AS3540" s="40">
        <f>IF(AND(Y3540&lt;&gt;0,AN3540&lt;&gt;0),0,Q3540)</f>
        <v>7261.3702293649794</v>
      </c>
      <c r="AT3540" s="41">
        <f t="shared" si="884"/>
        <v>91098.956330228189</v>
      </c>
      <c r="AU3540" s="42">
        <f>S3540+AN3540</f>
        <v>662.13994691955111</v>
      </c>
      <c r="AV3540" s="37">
        <f>T3540+AO3540</f>
        <v>686.46995183726813</v>
      </c>
      <c r="AW3540" s="58">
        <f t="shared" si="869"/>
        <v>0.45761590184345546</v>
      </c>
      <c r="AX3540" s="58">
        <f t="shared" si="870"/>
        <v>0.46267549860856549</v>
      </c>
      <c r="AY3540" s="59">
        <f t="shared" si="871"/>
        <v>7.9708599547978931E-2</v>
      </c>
      <c r="AZ3540" s="54">
        <f t="shared" si="879"/>
        <v>3.5750984484870241E-3</v>
      </c>
    </row>
    <row r="3541" spans="3:52" x14ac:dyDescent="0.25">
      <c r="C3541" s="35">
        <v>39805</v>
      </c>
      <c r="D3541" s="36">
        <v>60.86</v>
      </c>
      <c r="E3541" s="37">
        <v>60.65</v>
      </c>
      <c r="F3541" s="38">
        <v>0</v>
      </c>
      <c r="G3541" s="7">
        <v>0</v>
      </c>
      <c r="H3541" s="38">
        <v>1</v>
      </c>
      <c r="I3541" s="7">
        <v>1</v>
      </c>
      <c r="J3541" s="36">
        <f t="shared" si="872"/>
        <v>60.829570000000004</v>
      </c>
      <c r="K3541" s="37">
        <f t="shared" si="873"/>
        <v>60.619675000000001</v>
      </c>
      <c r="L3541" s="36">
        <f t="shared" si="874"/>
        <v>60.890429999999995</v>
      </c>
      <c r="M3541" s="37">
        <f t="shared" si="875"/>
        <v>60.680324999999996</v>
      </c>
      <c r="O3541" s="39">
        <f t="shared" si="876"/>
        <v>40297.837169523882</v>
      </c>
      <c r="P3541" s="40">
        <f t="shared" si="877"/>
        <v>41634.402578930312</v>
      </c>
      <c r="Q3541" s="40">
        <f>S3541*F3541+T3541*G3541+AS3540*(1+$G$9/252)</f>
        <v>7261.6583789772549</v>
      </c>
      <c r="R3541" s="41">
        <f t="shared" si="880"/>
        <v>89193.898127431443</v>
      </c>
      <c r="S3541" s="36">
        <f>AU3540*H3540</f>
        <v>662.13994691955111</v>
      </c>
      <c r="T3541" s="37">
        <f>AV3540*I3540</f>
        <v>686.46995183726813</v>
      </c>
      <c r="U3541" s="57">
        <f t="shared" si="883"/>
        <v>0.45180038114210802</v>
      </c>
      <c r="V3541" s="58">
        <f t="shared" si="881"/>
        <v>0.46678532335751471</v>
      </c>
      <c r="W3541" s="59">
        <f t="shared" si="882"/>
        <v>8.1414295500377321E-2</v>
      </c>
      <c r="Y3541" s="7">
        <f t="shared" si="878"/>
        <v>0</v>
      </c>
      <c r="Z3541" s="40"/>
      <c r="AA3541" s="40"/>
      <c r="AB3541" s="40"/>
      <c r="AC3541" s="40"/>
      <c r="AD3541" s="40"/>
      <c r="AE3541" s="40"/>
      <c r="AF3541" s="40"/>
      <c r="AG3541" s="41"/>
      <c r="AH3541" s="40"/>
      <c r="AI3541" s="40"/>
      <c r="AJ3541" s="40"/>
      <c r="AK3541" s="40"/>
      <c r="AL3541" s="40"/>
      <c r="AM3541" s="41"/>
      <c r="AN3541" s="36">
        <f>Y3541*(IF(AND(AH3541&gt;0,AI3541&lt;0),AH3541,0)+IF(AND(AJ3541&lt;0,AK3541&gt;0),AJ3541,0)+IF(AND(AL3541&gt;0,AM3541&gt;0),AL3541,0))</f>
        <v>0</v>
      </c>
      <c r="AO3541" s="37">
        <f>Y3541*(IF(AND(AH3541&gt;0,AI3541&lt;0),AI3541,0)+IF(AND(AJ3541&lt;0,AK3541&gt;0),AK3541,0)+IF(AND(AL3541&gt;0,AM3541&gt;0),AM3541,0))</f>
        <v>0</v>
      </c>
      <c r="AQ3541" s="40">
        <f>AU3541*D3541</f>
        <v>40297.837169523882</v>
      </c>
      <c r="AR3541" s="40">
        <f>AV3541*E3541</f>
        <v>41634.402578930312</v>
      </c>
      <c r="AS3541" s="40">
        <f>IF(AND(Y3541&lt;&gt;0,AN3541&lt;&gt;0),0,Q3541)</f>
        <v>7261.6583789772549</v>
      </c>
      <c r="AT3541" s="41">
        <f t="shared" si="884"/>
        <v>89193.898127431443</v>
      </c>
      <c r="AU3541" s="42">
        <f>S3541+AN3541</f>
        <v>662.13994691955111</v>
      </c>
      <c r="AV3541" s="37">
        <f>T3541+AO3541</f>
        <v>686.46995183726813</v>
      </c>
      <c r="AW3541" s="58">
        <f t="shared" ref="AW3541:AW3604" si="885">AQ3541/AT3541</f>
        <v>0.45180038114210802</v>
      </c>
      <c r="AX3541" s="58">
        <f t="shared" ref="AX3541:AX3604" si="886">AR3541/AT3541</f>
        <v>0.46678532335751471</v>
      </c>
      <c r="AY3541" s="59">
        <f t="shared" ref="AY3541:AY3604" si="887">AS3541/AT3541</f>
        <v>8.1414295500377321E-2</v>
      </c>
      <c r="AZ3541" s="54">
        <f t="shared" si="879"/>
        <v>-2.0911965180929526E-2</v>
      </c>
    </row>
    <row r="3542" spans="3:52" x14ac:dyDescent="0.25">
      <c r="C3542" s="35">
        <v>39806</v>
      </c>
      <c r="D3542" s="36">
        <v>61.2</v>
      </c>
      <c r="E3542" s="37">
        <v>61.28</v>
      </c>
      <c r="F3542" s="38">
        <v>0</v>
      </c>
      <c r="G3542" s="7">
        <v>0</v>
      </c>
      <c r="H3542" s="38">
        <v>1</v>
      </c>
      <c r="I3542" s="7">
        <v>1</v>
      </c>
      <c r="J3542" s="36">
        <f t="shared" ref="J3542:J3605" si="888">D3542*(1-$F$8/20000)</f>
        <v>61.169400000000003</v>
      </c>
      <c r="K3542" s="37">
        <f t="shared" ref="K3542:K3605" si="889">E3542*(1-$F$8/20000)</f>
        <v>61.249360000000003</v>
      </c>
      <c r="L3542" s="36">
        <f t="shared" ref="L3542:L3605" si="890">D3542*(1+$F$8/20000)</f>
        <v>61.230600000000003</v>
      </c>
      <c r="M3542" s="37">
        <f t="shared" ref="M3542:M3605" si="891">E3542*(1+$F$8/20000)</f>
        <v>61.310639999999999</v>
      </c>
      <c r="O3542" s="39">
        <f t="shared" si="876"/>
        <v>40522.964751476531</v>
      </c>
      <c r="P3542" s="40">
        <f t="shared" si="877"/>
        <v>42066.878648587794</v>
      </c>
      <c r="Q3542" s="40">
        <f>S3542*F3542+T3542*G3542+AS3541*(1+$G$9/252)</f>
        <v>7261.9465400240388</v>
      </c>
      <c r="R3542" s="41">
        <f t="shared" si="880"/>
        <v>89851.789940088376</v>
      </c>
      <c r="S3542" s="36">
        <f>AU3541*H3541</f>
        <v>662.13994691955111</v>
      </c>
      <c r="T3542" s="37">
        <f>AV3541*I3541</f>
        <v>686.46995183726813</v>
      </c>
      <c r="U3542" s="57">
        <f t="shared" si="883"/>
        <v>0.45099785745499943</v>
      </c>
      <c r="V3542" s="58">
        <f t="shared" si="881"/>
        <v>0.46818075273333187</v>
      </c>
      <c r="W3542" s="59">
        <f t="shared" si="882"/>
        <v>8.0821389811668518E-2</v>
      </c>
      <c r="Y3542" s="7">
        <f t="shared" si="878"/>
        <v>0</v>
      </c>
      <c r="Z3542" s="40"/>
      <c r="AA3542" s="40"/>
      <c r="AB3542" s="40"/>
      <c r="AC3542" s="40"/>
      <c r="AD3542" s="40"/>
      <c r="AE3542" s="40"/>
      <c r="AF3542" s="40"/>
      <c r="AG3542" s="41"/>
      <c r="AH3542" s="40"/>
      <c r="AI3542" s="40"/>
      <c r="AJ3542" s="40"/>
      <c r="AK3542" s="40"/>
      <c r="AL3542" s="40"/>
      <c r="AM3542" s="41"/>
      <c r="AN3542" s="36">
        <f>Y3542*(IF(AND(AH3542&gt;0,AI3542&lt;0),AH3542,0)+IF(AND(AJ3542&lt;0,AK3542&gt;0),AJ3542,0)+IF(AND(AL3542&gt;0,AM3542&gt;0),AL3542,0))</f>
        <v>0</v>
      </c>
      <c r="AO3542" s="37">
        <f>Y3542*(IF(AND(AH3542&gt;0,AI3542&lt;0),AI3542,0)+IF(AND(AJ3542&lt;0,AK3542&gt;0),AK3542,0)+IF(AND(AL3542&gt;0,AM3542&gt;0),AM3542,0))</f>
        <v>0</v>
      </c>
      <c r="AQ3542" s="40">
        <f>AU3542*D3542</f>
        <v>40522.964751476531</v>
      </c>
      <c r="AR3542" s="40">
        <f>AV3542*E3542</f>
        <v>42066.878648587794</v>
      </c>
      <c r="AS3542" s="40">
        <f>IF(AND(Y3542&lt;&gt;0,AN3542&lt;&gt;0),0,Q3542)</f>
        <v>7261.9465400240388</v>
      </c>
      <c r="AT3542" s="41">
        <f t="shared" si="884"/>
        <v>89851.789940088376</v>
      </c>
      <c r="AU3542" s="42">
        <f>S3542+AN3542</f>
        <v>662.13994691955111</v>
      </c>
      <c r="AV3542" s="37">
        <f>T3542+AO3542</f>
        <v>686.46995183726813</v>
      </c>
      <c r="AW3542" s="58">
        <f t="shared" si="885"/>
        <v>0.45099785745499943</v>
      </c>
      <c r="AX3542" s="58">
        <f t="shared" si="886"/>
        <v>0.46818075273333187</v>
      </c>
      <c r="AY3542" s="59">
        <f t="shared" si="887"/>
        <v>8.0821389811668518E-2</v>
      </c>
      <c r="AZ3542" s="54">
        <f t="shared" si="879"/>
        <v>7.3759733173339725E-3</v>
      </c>
    </row>
    <row r="3543" spans="3:52" x14ac:dyDescent="0.25">
      <c r="C3543" s="35">
        <v>39808</v>
      </c>
      <c r="D3543" s="36">
        <v>60.97</v>
      </c>
      <c r="E3543" s="37">
        <v>61.06</v>
      </c>
      <c r="F3543" s="38">
        <v>0</v>
      </c>
      <c r="G3543" s="7">
        <v>0</v>
      </c>
      <c r="H3543" s="38">
        <v>1</v>
      </c>
      <c r="I3543" s="7">
        <v>1</v>
      </c>
      <c r="J3543" s="36">
        <f t="shared" si="888"/>
        <v>60.939515</v>
      </c>
      <c r="K3543" s="37">
        <f t="shared" si="889"/>
        <v>61.029470000000003</v>
      </c>
      <c r="L3543" s="36">
        <f t="shared" si="890"/>
        <v>61.000484999999998</v>
      </c>
      <c r="M3543" s="37">
        <f t="shared" si="891"/>
        <v>61.090530000000001</v>
      </c>
      <c r="O3543" s="39">
        <f t="shared" ref="O3543:O3606" si="892">S3543*D3543</f>
        <v>40370.672563685031</v>
      </c>
      <c r="P3543" s="40">
        <f t="shared" ref="P3543:P3606" si="893">T3543*E3543</f>
        <v>41915.855259183591</v>
      </c>
      <c r="Q3543" s="40">
        <f>S3543*F3543+T3543*G3543+AS3542*(1+$G$9/252)</f>
        <v>7262.234712505785</v>
      </c>
      <c r="R3543" s="41">
        <f t="shared" si="880"/>
        <v>89548.762535374408</v>
      </c>
      <c r="S3543" s="36">
        <f>AU3542*H3542</f>
        <v>662.13994691955111</v>
      </c>
      <c r="T3543" s="37">
        <f>AV3542*I3542</f>
        <v>686.46995183726813</v>
      </c>
      <c r="U3543" s="57">
        <f t="shared" si="883"/>
        <v>0.45082334384841355</v>
      </c>
      <c r="V3543" s="58">
        <f t="shared" si="881"/>
        <v>0.46807855376701146</v>
      </c>
      <c r="W3543" s="59">
        <f t="shared" si="882"/>
        <v>8.1098102384574974E-2</v>
      </c>
      <c r="Y3543" s="7">
        <f t="shared" ref="Y3543:Y3606" si="894">IF(AND(ABS(U3543-0.5)&gt;$G$5,ABS(V3543-0.5)&gt;$G$5),1,0)*IF(AND(OR(AH3543&lt;=0,AI3543&gt;=0),OR(AJ3543&gt;=0,AK3543&lt;=0),OR(AL3543&lt;=0,AM3543&lt;=0)),0,1)</f>
        <v>0</v>
      </c>
      <c r="Z3543" s="40"/>
      <c r="AA3543" s="40"/>
      <c r="AB3543" s="40"/>
      <c r="AC3543" s="40"/>
      <c r="AD3543" s="40"/>
      <c r="AE3543" s="40"/>
      <c r="AF3543" s="40"/>
      <c r="AG3543" s="41"/>
      <c r="AH3543" s="40"/>
      <c r="AI3543" s="40"/>
      <c r="AJ3543" s="40"/>
      <c r="AK3543" s="40"/>
      <c r="AL3543" s="40"/>
      <c r="AM3543" s="41"/>
      <c r="AN3543" s="36">
        <f>Y3543*(IF(AND(AH3543&gt;0,AI3543&lt;0),AH3543,0)+IF(AND(AJ3543&lt;0,AK3543&gt;0),AJ3543,0)+IF(AND(AL3543&gt;0,AM3543&gt;0),AL3543,0))</f>
        <v>0</v>
      </c>
      <c r="AO3543" s="37">
        <f>Y3543*(IF(AND(AH3543&gt;0,AI3543&lt;0),AI3543,0)+IF(AND(AJ3543&lt;0,AK3543&gt;0),AK3543,0)+IF(AND(AL3543&gt;0,AM3543&gt;0),AM3543,0))</f>
        <v>0</v>
      </c>
      <c r="AQ3543" s="40">
        <f>AU3543*D3543</f>
        <v>40370.672563685031</v>
      </c>
      <c r="AR3543" s="40">
        <f>AV3543*E3543</f>
        <v>41915.855259183591</v>
      </c>
      <c r="AS3543" s="40">
        <f>IF(AND(Y3543&lt;&gt;0,AN3543&lt;&gt;0),0,Q3543)</f>
        <v>7262.234712505785</v>
      </c>
      <c r="AT3543" s="41">
        <f t="shared" si="884"/>
        <v>89548.762535374408</v>
      </c>
      <c r="AU3543" s="42">
        <f>S3543+AN3543</f>
        <v>662.13994691955111</v>
      </c>
      <c r="AV3543" s="37">
        <f>T3543+AO3543</f>
        <v>686.46995183726813</v>
      </c>
      <c r="AW3543" s="58">
        <f t="shared" si="885"/>
        <v>0.45082334384841355</v>
      </c>
      <c r="AX3543" s="58">
        <f t="shared" si="886"/>
        <v>0.46807855376701146</v>
      </c>
      <c r="AY3543" s="59">
        <f t="shared" si="887"/>
        <v>8.1098102384574974E-2</v>
      </c>
      <c r="AZ3543" s="54">
        <f t="shared" ref="AZ3543:AZ3606" si="895">AT3543/AT3542-1</f>
        <v>-3.3725249649008138E-3</v>
      </c>
    </row>
    <row r="3544" spans="3:52" x14ac:dyDescent="0.25">
      <c r="C3544" s="35">
        <v>39811</v>
      </c>
      <c r="D3544" s="36">
        <v>60.14</v>
      </c>
      <c r="E3544" s="37">
        <v>60.38</v>
      </c>
      <c r="F3544" s="38">
        <v>0</v>
      </c>
      <c r="G3544" s="7">
        <v>0</v>
      </c>
      <c r="H3544" s="38">
        <v>1</v>
      </c>
      <c r="I3544" s="7">
        <v>1</v>
      </c>
      <c r="J3544" s="36">
        <f t="shared" si="888"/>
        <v>60.109930000000006</v>
      </c>
      <c r="K3544" s="37">
        <f t="shared" si="889"/>
        <v>60.349810000000005</v>
      </c>
      <c r="L3544" s="36">
        <f t="shared" si="890"/>
        <v>60.170069999999996</v>
      </c>
      <c r="M3544" s="37">
        <f t="shared" si="891"/>
        <v>60.41019</v>
      </c>
      <c r="O3544" s="39">
        <f t="shared" si="892"/>
        <v>39821.096407741803</v>
      </c>
      <c r="P3544" s="40">
        <f t="shared" si="893"/>
        <v>41449.055691934249</v>
      </c>
      <c r="Q3544" s="40">
        <f>S3544*F3544+T3544*G3544+AS3543*(1+$G$9/252)</f>
        <v>7262.5228964229473</v>
      </c>
      <c r="R3544" s="41">
        <f t="shared" si="880"/>
        <v>88532.674996098998</v>
      </c>
      <c r="S3544" s="36">
        <f>AU3543*H3543</f>
        <v>662.13994691955111</v>
      </c>
      <c r="T3544" s="37">
        <f>AV3543*I3543</f>
        <v>686.46995183726813</v>
      </c>
      <c r="U3544" s="57">
        <f t="shared" si="883"/>
        <v>0.44978982516338101</v>
      </c>
      <c r="V3544" s="58">
        <f t="shared" si="881"/>
        <v>0.46817805622342951</v>
      </c>
      <c r="W3544" s="59">
        <f t="shared" si="882"/>
        <v>8.2032118613189473E-2</v>
      </c>
      <c r="Y3544" s="7">
        <f t="shared" si="894"/>
        <v>0</v>
      </c>
      <c r="Z3544" s="40"/>
      <c r="AA3544" s="40"/>
      <c r="AB3544" s="40"/>
      <c r="AC3544" s="40"/>
      <c r="AD3544" s="40"/>
      <c r="AE3544" s="40"/>
      <c r="AF3544" s="40"/>
      <c r="AG3544" s="41"/>
      <c r="AH3544" s="40"/>
      <c r="AI3544" s="40"/>
      <c r="AJ3544" s="40"/>
      <c r="AK3544" s="40"/>
      <c r="AL3544" s="40"/>
      <c r="AM3544" s="41"/>
      <c r="AN3544" s="36">
        <f>Y3544*(IF(AND(AH3544&gt;0,AI3544&lt;0),AH3544,0)+IF(AND(AJ3544&lt;0,AK3544&gt;0),AJ3544,0)+IF(AND(AL3544&gt;0,AM3544&gt;0),AL3544,0))</f>
        <v>0</v>
      </c>
      <c r="AO3544" s="37">
        <f>Y3544*(IF(AND(AH3544&gt;0,AI3544&lt;0),AI3544,0)+IF(AND(AJ3544&lt;0,AK3544&gt;0),AK3544,0)+IF(AND(AL3544&gt;0,AM3544&gt;0),AM3544,0))</f>
        <v>0</v>
      </c>
      <c r="AQ3544" s="40">
        <f>AU3544*D3544</f>
        <v>39821.096407741803</v>
      </c>
      <c r="AR3544" s="40">
        <f>AV3544*E3544</f>
        <v>41449.055691934249</v>
      </c>
      <c r="AS3544" s="40">
        <f>IF(AND(Y3544&lt;&gt;0,AN3544&lt;&gt;0),0,Q3544)</f>
        <v>7262.5228964229473</v>
      </c>
      <c r="AT3544" s="41">
        <f t="shared" si="884"/>
        <v>88532.674996098998</v>
      </c>
      <c r="AU3544" s="42">
        <f>S3544+AN3544</f>
        <v>662.13994691955111</v>
      </c>
      <c r="AV3544" s="37">
        <f>T3544+AO3544</f>
        <v>686.46995183726813</v>
      </c>
      <c r="AW3544" s="58">
        <f t="shared" si="885"/>
        <v>0.44978982516338101</v>
      </c>
      <c r="AX3544" s="58">
        <f t="shared" si="886"/>
        <v>0.46817805622342951</v>
      </c>
      <c r="AY3544" s="59">
        <f t="shared" si="887"/>
        <v>8.2032118613189473E-2</v>
      </c>
      <c r="AZ3544" s="54">
        <f t="shared" si="895"/>
        <v>-1.1346751317462656E-2</v>
      </c>
    </row>
    <row r="3545" spans="3:52" x14ac:dyDescent="0.25">
      <c r="C3545" s="35">
        <v>39812</v>
      </c>
      <c r="D3545" s="36">
        <v>62.22</v>
      </c>
      <c r="E3545" s="37">
        <v>61.74</v>
      </c>
      <c r="F3545" s="38">
        <v>0</v>
      </c>
      <c r="G3545" s="7">
        <v>0</v>
      </c>
      <c r="H3545" s="38">
        <v>1</v>
      </c>
      <c r="I3545" s="7">
        <v>1</v>
      </c>
      <c r="J3545" s="36">
        <f t="shared" si="888"/>
        <v>62.188890000000001</v>
      </c>
      <c r="K3545" s="37">
        <f t="shared" si="889"/>
        <v>61.709130000000009</v>
      </c>
      <c r="L3545" s="36">
        <f t="shared" si="890"/>
        <v>62.251109999999997</v>
      </c>
      <c r="M3545" s="37">
        <f t="shared" si="891"/>
        <v>61.770869999999995</v>
      </c>
      <c r="O3545" s="39">
        <f t="shared" si="892"/>
        <v>41198.347497334471</v>
      </c>
      <c r="P3545" s="40">
        <f t="shared" si="893"/>
        <v>42382.654826432932</v>
      </c>
      <c r="Q3545" s="40">
        <f>S3545*F3545+T3545*G3545+AS3544*(1+$G$9/252)</f>
        <v>7262.8110917759795</v>
      </c>
      <c r="R3545" s="41">
        <f t="shared" si="880"/>
        <v>90843.81341554338</v>
      </c>
      <c r="S3545" s="36">
        <f>AU3544*H3544</f>
        <v>662.13994691955111</v>
      </c>
      <c r="T3545" s="37">
        <f>AV3544*I3544</f>
        <v>686.46995183726813</v>
      </c>
      <c r="U3545" s="57">
        <f t="shared" si="883"/>
        <v>0.45350746460722036</v>
      </c>
      <c r="V3545" s="58">
        <f t="shared" si="881"/>
        <v>0.46654420629133625</v>
      </c>
      <c r="W3545" s="59">
        <f t="shared" si="882"/>
        <v>7.994832910144338E-2</v>
      </c>
      <c r="Y3545" s="7">
        <f t="shared" si="894"/>
        <v>0</v>
      </c>
      <c r="Z3545" s="40"/>
      <c r="AA3545" s="40"/>
      <c r="AB3545" s="40"/>
      <c r="AC3545" s="40"/>
      <c r="AD3545" s="40"/>
      <c r="AE3545" s="40"/>
      <c r="AF3545" s="40"/>
      <c r="AG3545" s="41"/>
      <c r="AH3545" s="40"/>
      <c r="AI3545" s="40"/>
      <c r="AJ3545" s="40"/>
      <c r="AK3545" s="40"/>
      <c r="AL3545" s="40"/>
      <c r="AM3545" s="41"/>
      <c r="AN3545" s="36">
        <f>Y3545*(IF(AND(AH3545&gt;0,AI3545&lt;0),AH3545,0)+IF(AND(AJ3545&lt;0,AK3545&gt;0),AJ3545,0)+IF(AND(AL3545&gt;0,AM3545&gt;0),AL3545,0))</f>
        <v>0</v>
      </c>
      <c r="AO3545" s="37">
        <f>Y3545*(IF(AND(AH3545&gt;0,AI3545&lt;0),AI3545,0)+IF(AND(AJ3545&lt;0,AK3545&gt;0),AK3545,0)+IF(AND(AL3545&gt;0,AM3545&gt;0),AM3545,0))</f>
        <v>0</v>
      </c>
      <c r="AQ3545" s="40">
        <f>AU3545*D3545</f>
        <v>41198.347497334471</v>
      </c>
      <c r="AR3545" s="40">
        <f>AV3545*E3545</f>
        <v>42382.654826432932</v>
      </c>
      <c r="AS3545" s="40">
        <f>IF(AND(Y3545&lt;&gt;0,AN3545&lt;&gt;0),0,Q3545)</f>
        <v>7262.8110917759795</v>
      </c>
      <c r="AT3545" s="41">
        <f t="shared" si="884"/>
        <v>90843.81341554338</v>
      </c>
      <c r="AU3545" s="42">
        <f>S3545+AN3545</f>
        <v>662.13994691955111</v>
      </c>
      <c r="AV3545" s="37">
        <f>T3545+AO3545</f>
        <v>686.46995183726813</v>
      </c>
      <c r="AW3545" s="58">
        <f t="shared" si="885"/>
        <v>0.45350746460722036</v>
      </c>
      <c r="AX3545" s="58">
        <f t="shared" si="886"/>
        <v>0.46654420629133625</v>
      </c>
      <c r="AY3545" s="59">
        <f t="shared" si="887"/>
        <v>7.994832910144338E-2</v>
      </c>
      <c r="AZ3545" s="54">
        <f t="shared" si="895"/>
        <v>2.6104920240422214E-2</v>
      </c>
    </row>
    <row r="3546" spans="3:52" x14ac:dyDescent="0.25">
      <c r="C3546" s="35">
        <v>39813</v>
      </c>
      <c r="D3546" s="36">
        <v>64.150000000000006</v>
      </c>
      <c r="E3546" s="37">
        <v>62.19</v>
      </c>
      <c r="F3546" s="38">
        <v>0</v>
      </c>
      <c r="G3546" s="7">
        <v>0</v>
      </c>
      <c r="H3546" s="38">
        <v>1</v>
      </c>
      <c r="I3546" s="7">
        <v>1</v>
      </c>
      <c r="J3546" s="36">
        <f t="shared" si="888"/>
        <v>64.117925000000014</v>
      </c>
      <c r="K3546" s="37">
        <f t="shared" si="889"/>
        <v>62.158905000000004</v>
      </c>
      <c r="L3546" s="36">
        <f t="shared" si="890"/>
        <v>64.182074999999998</v>
      </c>
      <c r="M3546" s="37">
        <f t="shared" si="891"/>
        <v>62.221094999999991</v>
      </c>
      <c r="O3546" s="39">
        <f t="shared" si="892"/>
        <v>42476.277594889209</v>
      </c>
      <c r="P3546" s="40">
        <f t="shared" si="893"/>
        <v>42691.566304759705</v>
      </c>
      <c r="Q3546" s="40">
        <f>S3546*F3546+T3546*G3546+AS3545*(1+$G$9/252)</f>
        <v>7263.0992985653347</v>
      </c>
      <c r="R3546" s="41">
        <f t="shared" si="880"/>
        <v>92430.943198214241</v>
      </c>
      <c r="S3546" s="36">
        <f>AU3545*H3545</f>
        <v>662.13994691955111</v>
      </c>
      <c r="T3546" s="37">
        <f>AV3545*I3545</f>
        <v>686.46995183726813</v>
      </c>
      <c r="U3546" s="57">
        <f t="shared" si="883"/>
        <v>0.4595460797560037</v>
      </c>
      <c r="V3546" s="58">
        <f t="shared" si="881"/>
        <v>0.46187526414405888</v>
      </c>
      <c r="W3546" s="59">
        <f t="shared" si="882"/>
        <v>7.8578656099937513E-2</v>
      </c>
      <c r="Y3546" s="7">
        <f t="shared" si="894"/>
        <v>0</v>
      </c>
      <c r="Z3546" s="40"/>
      <c r="AA3546" s="40"/>
      <c r="AB3546" s="40"/>
      <c r="AC3546" s="40"/>
      <c r="AD3546" s="40"/>
      <c r="AE3546" s="40"/>
      <c r="AF3546" s="40"/>
      <c r="AG3546" s="41"/>
      <c r="AH3546" s="40"/>
      <c r="AI3546" s="40"/>
      <c r="AJ3546" s="40"/>
      <c r="AK3546" s="40"/>
      <c r="AL3546" s="40"/>
      <c r="AM3546" s="41"/>
      <c r="AN3546" s="36">
        <f>Y3546*(IF(AND(AH3546&gt;0,AI3546&lt;0),AH3546,0)+IF(AND(AJ3546&lt;0,AK3546&gt;0),AJ3546,0)+IF(AND(AL3546&gt;0,AM3546&gt;0),AL3546,0))</f>
        <v>0</v>
      </c>
      <c r="AO3546" s="37">
        <f>Y3546*(IF(AND(AH3546&gt;0,AI3546&lt;0),AI3546,0)+IF(AND(AJ3546&lt;0,AK3546&gt;0),AK3546,0)+IF(AND(AL3546&gt;0,AM3546&gt;0),AM3546,0))</f>
        <v>0</v>
      </c>
      <c r="AQ3546" s="40">
        <f>AU3546*D3546</f>
        <v>42476.277594889209</v>
      </c>
      <c r="AR3546" s="40">
        <f>AV3546*E3546</f>
        <v>42691.566304759705</v>
      </c>
      <c r="AS3546" s="40">
        <f>IF(AND(Y3546&lt;&gt;0,AN3546&lt;&gt;0),0,Q3546)</f>
        <v>7263.0992985653347</v>
      </c>
      <c r="AT3546" s="41">
        <f t="shared" si="884"/>
        <v>92430.943198214241</v>
      </c>
      <c r="AU3546" s="42">
        <f>S3546+AN3546</f>
        <v>662.13994691955111</v>
      </c>
      <c r="AV3546" s="37">
        <f>T3546+AO3546</f>
        <v>686.46995183726813</v>
      </c>
      <c r="AW3546" s="58">
        <f t="shared" si="885"/>
        <v>0.4595460797560037</v>
      </c>
      <c r="AX3546" s="58">
        <f t="shared" si="886"/>
        <v>0.46187526414405888</v>
      </c>
      <c r="AY3546" s="59">
        <f t="shared" si="887"/>
        <v>7.8578656099937513E-2</v>
      </c>
      <c r="AZ3546" s="54">
        <f t="shared" si="895"/>
        <v>1.7470972683752528E-2</v>
      </c>
    </row>
    <row r="3547" spans="3:52" x14ac:dyDescent="0.25">
      <c r="C3547" s="35">
        <v>39815</v>
      </c>
      <c r="D3547" s="36">
        <v>64.44</v>
      </c>
      <c r="E3547" s="37">
        <v>63.75</v>
      </c>
      <c r="F3547" s="38">
        <v>0</v>
      </c>
      <c r="G3547" s="7">
        <v>0</v>
      </c>
      <c r="H3547" s="38">
        <v>1</v>
      </c>
      <c r="I3547" s="7">
        <v>1</v>
      </c>
      <c r="J3547" s="36">
        <f t="shared" si="888"/>
        <v>64.407780000000002</v>
      </c>
      <c r="K3547" s="37">
        <f t="shared" si="889"/>
        <v>63.718125000000001</v>
      </c>
      <c r="L3547" s="36">
        <f t="shared" si="890"/>
        <v>64.472219999999993</v>
      </c>
      <c r="M3547" s="37">
        <f t="shared" si="891"/>
        <v>63.781874999999999</v>
      </c>
      <c r="O3547" s="39">
        <f t="shared" si="892"/>
        <v>42668.298179495869</v>
      </c>
      <c r="P3547" s="40">
        <f t="shared" si="893"/>
        <v>43762.459429625844</v>
      </c>
      <c r="Q3547" s="40">
        <f>S3547*F3547+T3547*G3547+AS3546*(1+$G$9/252)</f>
        <v>7263.3875167914675</v>
      </c>
      <c r="R3547" s="41">
        <f t="shared" si="880"/>
        <v>93694.145125913172</v>
      </c>
      <c r="S3547" s="36">
        <f>AU3546*H3546</f>
        <v>662.13994691955111</v>
      </c>
      <c r="T3547" s="37">
        <f>AV3546*I3546</f>
        <v>686.46995183726813</v>
      </c>
      <c r="U3547" s="57">
        <f t="shared" si="883"/>
        <v>0.45539983445235593</v>
      </c>
      <c r="V3547" s="58">
        <f t="shared" si="881"/>
        <v>0.4670778453745919</v>
      </c>
      <c r="W3547" s="59">
        <f t="shared" si="882"/>
        <v>7.7522320173052287E-2</v>
      </c>
      <c r="Y3547" s="7">
        <f t="shared" si="894"/>
        <v>0</v>
      </c>
      <c r="Z3547" s="40"/>
      <c r="AA3547" s="40"/>
      <c r="AB3547" s="40"/>
      <c r="AC3547" s="40"/>
      <c r="AD3547" s="40"/>
      <c r="AE3547" s="40"/>
      <c r="AF3547" s="40"/>
      <c r="AG3547" s="41"/>
      <c r="AH3547" s="40"/>
      <c r="AI3547" s="40"/>
      <c r="AJ3547" s="40"/>
      <c r="AK3547" s="40"/>
      <c r="AL3547" s="40"/>
      <c r="AM3547" s="41"/>
      <c r="AN3547" s="36">
        <f>Y3547*(IF(AND(AH3547&gt;0,AI3547&lt;0),AH3547,0)+IF(AND(AJ3547&lt;0,AK3547&gt;0),AJ3547,0)+IF(AND(AL3547&gt;0,AM3547&gt;0),AL3547,0))</f>
        <v>0</v>
      </c>
      <c r="AO3547" s="37">
        <f>Y3547*(IF(AND(AH3547&gt;0,AI3547&lt;0),AI3547,0)+IF(AND(AJ3547&lt;0,AK3547&gt;0),AK3547,0)+IF(AND(AL3547&gt;0,AM3547&gt;0),AM3547,0))</f>
        <v>0</v>
      </c>
      <c r="AQ3547" s="40">
        <f>AU3547*D3547</f>
        <v>42668.298179495869</v>
      </c>
      <c r="AR3547" s="40">
        <f>AV3547*E3547</f>
        <v>43762.459429625844</v>
      </c>
      <c r="AS3547" s="40">
        <f>IF(AND(Y3547&lt;&gt;0,AN3547&lt;&gt;0),0,Q3547)</f>
        <v>7263.3875167914675</v>
      </c>
      <c r="AT3547" s="41">
        <f t="shared" si="884"/>
        <v>93694.145125913172</v>
      </c>
      <c r="AU3547" s="42">
        <f>S3547+AN3547</f>
        <v>662.13994691955111</v>
      </c>
      <c r="AV3547" s="37">
        <f>T3547+AO3547</f>
        <v>686.46995183726813</v>
      </c>
      <c r="AW3547" s="58">
        <f t="shared" si="885"/>
        <v>0.45539983445235593</v>
      </c>
      <c r="AX3547" s="58">
        <f t="shared" si="886"/>
        <v>0.4670778453745919</v>
      </c>
      <c r="AY3547" s="59">
        <f t="shared" si="887"/>
        <v>7.7522320173052287E-2</v>
      </c>
      <c r="AZ3547" s="54">
        <f t="shared" si="895"/>
        <v>1.3666439873820657E-2</v>
      </c>
    </row>
    <row r="3548" spans="3:52" x14ac:dyDescent="0.25">
      <c r="C3548" s="35">
        <v>39818</v>
      </c>
      <c r="D3548" s="36">
        <v>63.95</v>
      </c>
      <c r="E3548" s="37">
        <v>63.56</v>
      </c>
      <c r="F3548" s="38">
        <v>0</v>
      </c>
      <c r="G3548" s="7">
        <v>0</v>
      </c>
      <c r="H3548" s="38">
        <v>1</v>
      </c>
      <c r="I3548" s="7">
        <v>1</v>
      </c>
      <c r="J3548" s="36">
        <f t="shared" si="888"/>
        <v>63.918025000000007</v>
      </c>
      <c r="K3548" s="37">
        <f t="shared" si="889"/>
        <v>63.528220000000005</v>
      </c>
      <c r="L3548" s="36">
        <f t="shared" si="890"/>
        <v>63.981974999999998</v>
      </c>
      <c r="M3548" s="37">
        <f t="shared" si="891"/>
        <v>63.59178</v>
      </c>
      <c r="O3548" s="39">
        <f t="shared" si="892"/>
        <v>42343.849605505296</v>
      </c>
      <c r="P3548" s="40">
        <f t="shared" si="893"/>
        <v>43632.030138776761</v>
      </c>
      <c r="Q3548" s="40">
        <f>S3548*F3548+T3548*G3548+AS3547*(1+$G$9/252)</f>
        <v>7263.6757464548318</v>
      </c>
      <c r="R3548" s="41">
        <f t="shared" ref="R3548:R3611" si="896">SUM(O3548:Q3548)</f>
        <v>93239.555490736879</v>
      </c>
      <c r="S3548" s="36">
        <f>AU3547*H3547</f>
        <v>662.13994691955111</v>
      </c>
      <c r="T3548" s="37">
        <f>AV3547*I3547</f>
        <v>686.46995183726813</v>
      </c>
      <c r="U3548" s="57">
        <f t="shared" si="883"/>
        <v>0.45414040621109625</v>
      </c>
      <c r="V3548" s="58">
        <f t="shared" ref="V3548:V3611" si="897">P3548/R3548</f>
        <v>0.46795622211124221</v>
      </c>
      <c r="W3548" s="59">
        <f t="shared" ref="W3548:W3611" si="898">Q3548/R3548</f>
        <v>7.7903371677661634E-2</v>
      </c>
      <c r="Y3548" s="7">
        <f t="shared" si="894"/>
        <v>0</v>
      </c>
      <c r="Z3548" s="40"/>
      <c r="AA3548" s="40"/>
      <c r="AB3548" s="40"/>
      <c r="AC3548" s="40"/>
      <c r="AD3548" s="40"/>
      <c r="AE3548" s="40"/>
      <c r="AF3548" s="40"/>
      <c r="AG3548" s="41"/>
      <c r="AH3548" s="40"/>
      <c r="AI3548" s="40"/>
      <c r="AJ3548" s="40"/>
      <c r="AK3548" s="40"/>
      <c r="AL3548" s="40"/>
      <c r="AM3548" s="41"/>
      <c r="AN3548" s="36">
        <f>Y3548*(IF(AND(AH3548&gt;0,AI3548&lt;0),AH3548,0)+IF(AND(AJ3548&lt;0,AK3548&gt;0),AJ3548,0)+IF(AND(AL3548&gt;0,AM3548&gt;0),AL3548,0))</f>
        <v>0</v>
      </c>
      <c r="AO3548" s="37">
        <f>Y3548*(IF(AND(AH3548&gt;0,AI3548&lt;0),AI3548,0)+IF(AND(AJ3548&lt;0,AK3548&gt;0),AK3548,0)+IF(AND(AL3548&gt;0,AM3548&gt;0),AM3548,0))</f>
        <v>0</v>
      </c>
      <c r="AQ3548" s="40">
        <f>AU3548*D3548</f>
        <v>42343.849605505296</v>
      </c>
      <c r="AR3548" s="40">
        <f>AV3548*E3548</f>
        <v>43632.030138776761</v>
      </c>
      <c r="AS3548" s="40">
        <f>IF(AND(Y3548&lt;&gt;0,AN3548&lt;&gt;0),0,Q3548)</f>
        <v>7263.6757464548318</v>
      </c>
      <c r="AT3548" s="41">
        <f t="shared" si="884"/>
        <v>93239.555490736879</v>
      </c>
      <c r="AU3548" s="42">
        <f>S3548+AN3548</f>
        <v>662.13994691955111</v>
      </c>
      <c r="AV3548" s="37">
        <f>T3548+AO3548</f>
        <v>686.46995183726813</v>
      </c>
      <c r="AW3548" s="58">
        <f t="shared" si="885"/>
        <v>0.45414040621109625</v>
      </c>
      <c r="AX3548" s="58">
        <f t="shared" si="886"/>
        <v>0.46795622211124221</v>
      </c>
      <c r="AY3548" s="59">
        <f t="shared" si="887"/>
        <v>7.7903371677661634E-2</v>
      </c>
      <c r="AZ3548" s="54">
        <f t="shared" si="895"/>
        <v>-4.8518467676436083E-3</v>
      </c>
    </row>
    <row r="3549" spans="3:52" x14ac:dyDescent="0.25">
      <c r="C3549" s="35">
        <v>39819</v>
      </c>
      <c r="D3549" s="36">
        <v>64.08</v>
      </c>
      <c r="E3549" s="37">
        <v>62.14</v>
      </c>
      <c r="F3549" s="38">
        <v>0</v>
      </c>
      <c r="G3549" s="7">
        <v>0</v>
      </c>
      <c r="H3549" s="38">
        <v>1</v>
      </c>
      <c r="I3549" s="7">
        <v>1</v>
      </c>
      <c r="J3549" s="36">
        <f t="shared" si="888"/>
        <v>64.047960000000003</v>
      </c>
      <c r="K3549" s="37">
        <f t="shared" si="889"/>
        <v>62.108930000000001</v>
      </c>
      <c r="L3549" s="36">
        <f t="shared" si="890"/>
        <v>64.112039999999993</v>
      </c>
      <c r="M3549" s="37">
        <f t="shared" si="891"/>
        <v>62.17107</v>
      </c>
      <c r="O3549" s="39">
        <f t="shared" si="892"/>
        <v>42429.927798604833</v>
      </c>
      <c r="P3549" s="40">
        <f t="shared" si="893"/>
        <v>42657.242807167844</v>
      </c>
      <c r="Q3549" s="40">
        <f>S3549*F3549+T3549*G3549+AS3548*(1+$G$9/252)</f>
        <v>7263.9639875558805</v>
      </c>
      <c r="R3549" s="41">
        <f t="shared" si="896"/>
        <v>92351.134593328548</v>
      </c>
      <c r="S3549" s="36">
        <f>AU3548*H3548</f>
        <v>662.13994691955111</v>
      </c>
      <c r="T3549" s="37">
        <f>AV3548*I3548</f>
        <v>686.46995183726813</v>
      </c>
      <c r="U3549" s="57">
        <f t="shared" ref="U3549:U3612" si="899">O3549/R3549</f>
        <v>0.45944132668695953</v>
      </c>
      <c r="V3549" s="58">
        <f t="shared" si="897"/>
        <v>0.46190274754079097</v>
      </c>
      <c r="W3549" s="59">
        <f t="shared" si="898"/>
        <v>7.8655925772249571E-2</v>
      </c>
      <c r="Y3549" s="7">
        <f t="shared" si="894"/>
        <v>0</v>
      </c>
      <c r="Z3549" s="40"/>
      <c r="AA3549" s="40"/>
      <c r="AB3549" s="40"/>
      <c r="AC3549" s="40"/>
      <c r="AD3549" s="40"/>
      <c r="AE3549" s="40"/>
      <c r="AF3549" s="40"/>
      <c r="AG3549" s="41"/>
      <c r="AH3549" s="40"/>
      <c r="AI3549" s="40"/>
      <c r="AJ3549" s="40"/>
      <c r="AK3549" s="40"/>
      <c r="AL3549" s="40"/>
      <c r="AM3549" s="41"/>
      <c r="AN3549" s="36">
        <f>Y3549*(IF(AND(AH3549&gt;0,AI3549&lt;0),AH3549,0)+IF(AND(AJ3549&lt;0,AK3549&gt;0),AJ3549,0)+IF(AND(AL3549&gt;0,AM3549&gt;0),AL3549,0))</f>
        <v>0</v>
      </c>
      <c r="AO3549" s="37">
        <f>Y3549*(IF(AND(AH3549&gt;0,AI3549&lt;0),AI3549,0)+IF(AND(AJ3549&lt;0,AK3549&gt;0),AK3549,0)+IF(AND(AL3549&gt;0,AM3549&gt;0),AM3549,0))</f>
        <v>0</v>
      </c>
      <c r="AQ3549" s="40">
        <f>AU3549*D3549</f>
        <v>42429.927798604833</v>
      </c>
      <c r="AR3549" s="40">
        <f>AV3549*E3549</f>
        <v>42657.242807167844</v>
      </c>
      <c r="AS3549" s="40">
        <f>IF(AND(Y3549&lt;&gt;0,AN3549&lt;&gt;0),0,Q3549)</f>
        <v>7263.9639875558805</v>
      </c>
      <c r="AT3549" s="41">
        <f t="shared" ref="AT3549:AT3612" si="900">SUM(AQ3549:AS3549)</f>
        <v>92351.134593328548</v>
      </c>
      <c r="AU3549" s="42">
        <f>S3549+AN3549</f>
        <v>662.13994691955111</v>
      </c>
      <c r="AV3549" s="37">
        <f>T3549+AO3549</f>
        <v>686.46995183726813</v>
      </c>
      <c r="AW3549" s="58">
        <f t="shared" si="885"/>
        <v>0.45944132668695953</v>
      </c>
      <c r="AX3549" s="58">
        <f t="shared" si="886"/>
        <v>0.46190274754079097</v>
      </c>
      <c r="AY3549" s="59">
        <f t="shared" si="887"/>
        <v>7.8655925772249571E-2</v>
      </c>
      <c r="AZ3549" s="54">
        <f t="shared" si="895"/>
        <v>-9.5283690782566044E-3</v>
      </c>
    </row>
    <row r="3550" spans="3:52" x14ac:dyDescent="0.25">
      <c r="C3550" s="35">
        <v>39820</v>
      </c>
      <c r="D3550" s="36">
        <v>62.65</v>
      </c>
      <c r="E3550" s="37">
        <v>61.24</v>
      </c>
      <c r="F3550" s="38">
        <v>0</v>
      </c>
      <c r="G3550" s="7">
        <v>0</v>
      </c>
      <c r="H3550" s="38">
        <v>1</v>
      </c>
      <c r="I3550" s="7">
        <v>1</v>
      </c>
      <c r="J3550" s="36">
        <f t="shared" si="888"/>
        <v>62.618675000000003</v>
      </c>
      <c r="K3550" s="37">
        <f t="shared" si="889"/>
        <v>61.209380000000003</v>
      </c>
      <c r="L3550" s="36">
        <f t="shared" si="890"/>
        <v>62.681324999999994</v>
      </c>
      <c r="M3550" s="37">
        <f t="shared" si="891"/>
        <v>61.270620000000001</v>
      </c>
      <c r="O3550" s="39">
        <f t="shared" si="892"/>
        <v>41483.067674509875</v>
      </c>
      <c r="P3550" s="40">
        <f t="shared" si="893"/>
        <v>42039.419850514299</v>
      </c>
      <c r="Q3550" s="40">
        <f>S3550*F3550+T3550*G3550+AS3549*(1+$G$9/252)</f>
        <v>7264.2522400950684</v>
      </c>
      <c r="R3550" s="41">
        <f t="shared" si="896"/>
        <v>90786.739765119244</v>
      </c>
      <c r="S3550" s="36">
        <f>AU3549*H3549</f>
        <v>662.13994691955111</v>
      </c>
      <c r="T3550" s="37">
        <f>AV3549*I3549</f>
        <v>686.46995183726813</v>
      </c>
      <c r="U3550" s="57">
        <f t="shared" si="899"/>
        <v>0.45692870767067567</v>
      </c>
      <c r="V3550" s="58">
        <f t="shared" si="897"/>
        <v>0.46305682921622077</v>
      </c>
      <c r="W3550" s="59">
        <f t="shared" si="898"/>
        <v>8.001446311310359E-2</v>
      </c>
      <c r="Y3550" s="7">
        <f t="shared" si="894"/>
        <v>0</v>
      </c>
      <c r="Z3550" s="40"/>
      <c r="AA3550" s="40"/>
      <c r="AB3550" s="40"/>
      <c r="AC3550" s="40"/>
      <c r="AD3550" s="40"/>
      <c r="AE3550" s="40"/>
      <c r="AF3550" s="40"/>
      <c r="AG3550" s="41"/>
      <c r="AH3550" s="40"/>
      <c r="AI3550" s="40"/>
      <c r="AJ3550" s="40"/>
      <c r="AK3550" s="40"/>
      <c r="AL3550" s="40"/>
      <c r="AM3550" s="41"/>
      <c r="AN3550" s="36">
        <f>Y3550*(IF(AND(AH3550&gt;0,AI3550&lt;0),AH3550,0)+IF(AND(AJ3550&lt;0,AK3550&gt;0),AJ3550,0)+IF(AND(AL3550&gt;0,AM3550&gt;0),AL3550,0))</f>
        <v>0</v>
      </c>
      <c r="AO3550" s="37">
        <f>Y3550*(IF(AND(AH3550&gt;0,AI3550&lt;0),AI3550,0)+IF(AND(AJ3550&lt;0,AK3550&gt;0),AK3550,0)+IF(AND(AL3550&gt;0,AM3550&gt;0),AM3550,0))</f>
        <v>0</v>
      </c>
      <c r="AQ3550" s="40">
        <f>AU3550*D3550</f>
        <v>41483.067674509875</v>
      </c>
      <c r="AR3550" s="40">
        <f>AV3550*E3550</f>
        <v>42039.419850514299</v>
      </c>
      <c r="AS3550" s="40">
        <f>IF(AND(Y3550&lt;&gt;0,AN3550&lt;&gt;0),0,Q3550)</f>
        <v>7264.2522400950684</v>
      </c>
      <c r="AT3550" s="41">
        <f t="shared" si="900"/>
        <v>90786.739765119244</v>
      </c>
      <c r="AU3550" s="42">
        <f>S3550+AN3550</f>
        <v>662.13994691955111</v>
      </c>
      <c r="AV3550" s="37">
        <f>T3550+AO3550</f>
        <v>686.46995183726813</v>
      </c>
      <c r="AW3550" s="58">
        <f t="shared" si="885"/>
        <v>0.45692870767067567</v>
      </c>
      <c r="AX3550" s="58">
        <f t="shared" si="886"/>
        <v>0.46305682921622077</v>
      </c>
      <c r="AY3550" s="59">
        <f t="shared" si="887"/>
        <v>8.001446311310359E-2</v>
      </c>
      <c r="AZ3550" s="54">
        <f t="shared" si="895"/>
        <v>-1.6939638425647607E-2</v>
      </c>
    </row>
    <row r="3551" spans="3:52" x14ac:dyDescent="0.25">
      <c r="C3551" s="35">
        <v>39821</v>
      </c>
      <c r="D3551" s="36">
        <v>62.09</v>
      </c>
      <c r="E3551" s="37">
        <v>60.52</v>
      </c>
      <c r="F3551" s="38">
        <v>0</v>
      </c>
      <c r="G3551" s="7">
        <v>0</v>
      </c>
      <c r="H3551" s="38">
        <v>1</v>
      </c>
      <c r="I3551" s="7">
        <v>1</v>
      </c>
      <c r="J3551" s="36">
        <f t="shared" si="888"/>
        <v>62.058955000000005</v>
      </c>
      <c r="K3551" s="37">
        <f t="shared" si="889"/>
        <v>60.489740000000005</v>
      </c>
      <c r="L3551" s="36">
        <f t="shared" si="890"/>
        <v>62.121045000000002</v>
      </c>
      <c r="M3551" s="37">
        <f t="shared" si="891"/>
        <v>60.550260000000002</v>
      </c>
      <c r="O3551" s="39">
        <f t="shared" si="892"/>
        <v>41112.269304234927</v>
      </c>
      <c r="P3551" s="40">
        <f t="shared" si="893"/>
        <v>41545.161485191471</v>
      </c>
      <c r="Q3551" s="40">
        <f>S3551*F3551+T3551*G3551+AS3550*(1+$G$9/252)</f>
        <v>7264.5405040728492</v>
      </c>
      <c r="R3551" s="41">
        <f t="shared" si="896"/>
        <v>89921.971293499257</v>
      </c>
      <c r="S3551" s="36">
        <f>AU3550*H3550</f>
        <v>662.13994691955111</v>
      </c>
      <c r="T3551" s="37">
        <f>AV3550*I3550</f>
        <v>686.46995183726813</v>
      </c>
      <c r="U3551" s="57">
        <f t="shared" si="899"/>
        <v>0.45719937755865303</v>
      </c>
      <c r="V3551" s="58">
        <f t="shared" si="897"/>
        <v>0.46201346442451602</v>
      </c>
      <c r="W3551" s="59">
        <f t="shared" si="898"/>
        <v>8.0787158016830812E-2</v>
      </c>
      <c r="Y3551" s="7">
        <f t="shared" si="894"/>
        <v>0</v>
      </c>
      <c r="Z3551" s="40"/>
      <c r="AA3551" s="40"/>
      <c r="AB3551" s="40"/>
      <c r="AC3551" s="40"/>
      <c r="AD3551" s="40"/>
      <c r="AE3551" s="40"/>
      <c r="AF3551" s="40"/>
      <c r="AG3551" s="41"/>
      <c r="AH3551" s="40"/>
      <c r="AI3551" s="40"/>
      <c r="AJ3551" s="40"/>
      <c r="AK3551" s="40"/>
      <c r="AL3551" s="40"/>
      <c r="AM3551" s="41"/>
      <c r="AN3551" s="36">
        <f>Y3551*(IF(AND(AH3551&gt;0,AI3551&lt;0),AH3551,0)+IF(AND(AJ3551&lt;0,AK3551&gt;0),AJ3551,0)+IF(AND(AL3551&gt;0,AM3551&gt;0),AL3551,0))</f>
        <v>0</v>
      </c>
      <c r="AO3551" s="37">
        <f>Y3551*(IF(AND(AH3551&gt;0,AI3551&lt;0),AI3551,0)+IF(AND(AJ3551&lt;0,AK3551&gt;0),AK3551,0)+IF(AND(AL3551&gt;0,AM3551&gt;0),AM3551,0))</f>
        <v>0</v>
      </c>
      <c r="AQ3551" s="40">
        <f>AU3551*D3551</f>
        <v>41112.269304234927</v>
      </c>
      <c r="AR3551" s="40">
        <f>AV3551*E3551</f>
        <v>41545.161485191471</v>
      </c>
      <c r="AS3551" s="40">
        <f>IF(AND(Y3551&lt;&gt;0,AN3551&lt;&gt;0),0,Q3551)</f>
        <v>7264.5405040728492</v>
      </c>
      <c r="AT3551" s="41">
        <f t="shared" si="900"/>
        <v>89921.971293499257</v>
      </c>
      <c r="AU3551" s="42">
        <f>S3551+AN3551</f>
        <v>662.13994691955111</v>
      </c>
      <c r="AV3551" s="37">
        <f>T3551+AO3551</f>
        <v>686.46995183726813</v>
      </c>
      <c r="AW3551" s="58">
        <f t="shared" si="885"/>
        <v>0.45719937755865303</v>
      </c>
      <c r="AX3551" s="58">
        <f t="shared" si="886"/>
        <v>0.46201346442451602</v>
      </c>
      <c r="AY3551" s="59">
        <f t="shared" si="887"/>
        <v>8.0787158016830812E-2</v>
      </c>
      <c r="AZ3551" s="54">
        <f t="shared" si="895"/>
        <v>-9.5252728962103017E-3</v>
      </c>
    </row>
    <row r="3552" spans="3:52" x14ac:dyDescent="0.25">
      <c r="C3552" s="35">
        <v>39822</v>
      </c>
      <c r="D3552" s="36">
        <v>60.32</v>
      </c>
      <c r="E3552" s="37">
        <v>60.07</v>
      </c>
      <c r="F3552" s="38">
        <v>0</v>
      </c>
      <c r="G3552" s="7">
        <v>0</v>
      </c>
      <c r="H3552" s="38">
        <v>1</v>
      </c>
      <c r="I3552" s="7">
        <v>1</v>
      </c>
      <c r="J3552" s="36">
        <f t="shared" si="888"/>
        <v>60.289840000000005</v>
      </c>
      <c r="K3552" s="37">
        <f t="shared" si="889"/>
        <v>60.039965000000002</v>
      </c>
      <c r="L3552" s="36">
        <f t="shared" si="890"/>
        <v>60.350159999999995</v>
      </c>
      <c r="M3552" s="37">
        <f t="shared" si="891"/>
        <v>60.100034999999998</v>
      </c>
      <c r="O3552" s="39">
        <f t="shared" si="892"/>
        <v>39940.281598187321</v>
      </c>
      <c r="P3552" s="40">
        <f t="shared" si="893"/>
        <v>41236.250006864699</v>
      </c>
      <c r="Q3552" s="40">
        <f>S3552*F3552+T3552*G3552+AS3551*(1+$G$9/252)</f>
        <v>7264.8287794896769</v>
      </c>
      <c r="R3552" s="41">
        <f t="shared" si="896"/>
        <v>88441.360384541695</v>
      </c>
      <c r="S3552" s="36">
        <f>AU3551*H3551</f>
        <v>662.13994691955111</v>
      </c>
      <c r="T3552" s="37">
        <f>AV3551*I3551</f>
        <v>686.46995183726813</v>
      </c>
      <c r="U3552" s="57">
        <f t="shared" si="899"/>
        <v>0.45160184583918184</v>
      </c>
      <c r="V3552" s="58">
        <f t="shared" si="897"/>
        <v>0.46625526594763028</v>
      </c>
      <c r="W3552" s="59">
        <f t="shared" si="898"/>
        <v>8.2142888213187937E-2</v>
      </c>
      <c r="Y3552" s="7">
        <f t="shared" si="894"/>
        <v>0</v>
      </c>
      <c r="Z3552" s="40"/>
      <c r="AA3552" s="40"/>
      <c r="AB3552" s="40"/>
      <c r="AC3552" s="40"/>
      <c r="AD3552" s="40"/>
      <c r="AE3552" s="40"/>
      <c r="AF3552" s="40"/>
      <c r="AG3552" s="41"/>
      <c r="AH3552" s="40"/>
      <c r="AI3552" s="40"/>
      <c r="AJ3552" s="40"/>
      <c r="AK3552" s="40"/>
      <c r="AL3552" s="40"/>
      <c r="AM3552" s="41"/>
      <c r="AN3552" s="36">
        <f>Y3552*(IF(AND(AH3552&gt;0,AI3552&lt;0),AH3552,0)+IF(AND(AJ3552&lt;0,AK3552&gt;0),AJ3552,0)+IF(AND(AL3552&gt;0,AM3552&gt;0),AL3552,0))</f>
        <v>0</v>
      </c>
      <c r="AO3552" s="37">
        <f>Y3552*(IF(AND(AH3552&gt;0,AI3552&lt;0),AI3552,0)+IF(AND(AJ3552&lt;0,AK3552&gt;0),AK3552,0)+IF(AND(AL3552&gt;0,AM3552&gt;0),AM3552,0))</f>
        <v>0</v>
      </c>
      <c r="AQ3552" s="40">
        <f>AU3552*D3552</f>
        <v>39940.281598187321</v>
      </c>
      <c r="AR3552" s="40">
        <f>AV3552*E3552</f>
        <v>41236.250006864699</v>
      </c>
      <c r="AS3552" s="40">
        <f>IF(AND(Y3552&lt;&gt;0,AN3552&lt;&gt;0),0,Q3552)</f>
        <v>7264.8287794896769</v>
      </c>
      <c r="AT3552" s="41">
        <f t="shared" si="900"/>
        <v>88441.360384541695</v>
      </c>
      <c r="AU3552" s="42">
        <f>S3552+AN3552</f>
        <v>662.13994691955111</v>
      </c>
      <c r="AV3552" s="37">
        <f>T3552+AO3552</f>
        <v>686.46995183726813</v>
      </c>
      <c r="AW3552" s="58">
        <f t="shared" si="885"/>
        <v>0.45160184583918184</v>
      </c>
      <c r="AX3552" s="58">
        <f t="shared" si="886"/>
        <v>0.46625526594763028</v>
      </c>
      <c r="AY3552" s="59">
        <f t="shared" si="887"/>
        <v>8.2142888213187937E-2</v>
      </c>
      <c r="AZ3552" s="54">
        <f t="shared" si="895"/>
        <v>-1.6465507680263669E-2</v>
      </c>
    </row>
    <row r="3553" spans="3:52" x14ac:dyDescent="0.25">
      <c r="C3553" s="35">
        <v>39825</v>
      </c>
      <c r="D3553" s="36">
        <v>60.31</v>
      </c>
      <c r="E3553" s="37">
        <v>60.16</v>
      </c>
      <c r="F3553" s="38">
        <v>0</v>
      </c>
      <c r="G3553" s="7">
        <v>0</v>
      </c>
      <c r="H3553" s="38">
        <v>1</v>
      </c>
      <c r="I3553" s="7">
        <v>1</v>
      </c>
      <c r="J3553" s="36">
        <f t="shared" si="888"/>
        <v>60.279845000000009</v>
      </c>
      <c r="K3553" s="37">
        <f t="shared" si="889"/>
        <v>60.129919999999998</v>
      </c>
      <c r="L3553" s="36">
        <f t="shared" si="890"/>
        <v>60.340154999999996</v>
      </c>
      <c r="M3553" s="37">
        <f t="shared" si="891"/>
        <v>60.190079999999995</v>
      </c>
      <c r="O3553" s="39">
        <f t="shared" si="892"/>
        <v>39933.660198718128</v>
      </c>
      <c r="P3553" s="40">
        <f t="shared" si="893"/>
        <v>41298.032302530046</v>
      </c>
      <c r="Q3553" s="40">
        <f>S3553*F3553+T3553*G3553+AS3552*(1+$G$9/252)</f>
        <v>7265.1170663460052</v>
      </c>
      <c r="R3553" s="41">
        <f t="shared" si="896"/>
        <v>88496.809567594188</v>
      </c>
      <c r="S3553" s="36">
        <f>AU3552*H3552</f>
        <v>662.13994691955111</v>
      </c>
      <c r="T3553" s="37">
        <f>AV3552*I3552</f>
        <v>686.46995183726813</v>
      </c>
      <c r="U3553" s="57">
        <f t="shared" si="899"/>
        <v>0.45124406624192087</v>
      </c>
      <c r="V3553" s="58">
        <f t="shared" si="897"/>
        <v>0.46666125597427843</v>
      </c>
      <c r="W3553" s="59">
        <f t="shared" si="898"/>
        <v>8.2094677783800585E-2</v>
      </c>
      <c r="Y3553" s="7">
        <f t="shared" si="894"/>
        <v>0</v>
      </c>
      <c r="Z3553" s="40"/>
      <c r="AA3553" s="40"/>
      <c r="AB3553" s="40"/>
      <c r="AC3553" s="40"/>
      <c r="AD3553" s="40"/>
      <c r="AE3553" s="40"/>
      <c r="AF3553" s="40"/>
      <c r="AG3553" s="41"/>
      <c r="AH3553" s="40"/>
      <c r="AI3553" s="40"/>
      <c r="AJ3553" s="40"/>
      <c r="AK3553" s="40"/>
      <c r="AL3553" s="40"/>
      <c r="AM3553" s="41"/>
      <c r="AN3553" s="36">
        <f>Y3553*(IF(AND(AH3553&gt;0,AI3553&lt;0),AH3553,0)+IF(AND(AJ3553&lt;0,AK3553&gt;0),AJ3553,0)+IF(AND(AL3553&gt;0,AM3553&gt;0),AL3553,0))</f>
        <v>0</v>
      </c>
      <c r="AO3553" s="37">
        <f>Y3553*(IF(AND(AH3553&gt;0,AI3553&lt;0),AI3553,0)+IF(AND(AJ3553&lt;0,AK3553&gt;0),AK3553,0)+IF(AND(AL3553&gt;0,AM3553&gt;0),AM3553,0))</f>
        <v>0</v>
      </c>
      <c r="AQ3553" s="40">
        <f>AU3553*D3553</f>
        <v>39933.660198718128</v>
      </c>
      <c r="AR3553" s="40">
        <f>AV3553*E3553</f>
        <v>41298.032302530046</v>
      </c>
      <c r="AS3553" s="40">
        <f>IF(AND(Y3553&lt;&gt;0,AN3553&lt;&gt;0),0,Q3553)</f>
        <v>7265.1170663460052</v>
      </c>
      <c r="AT3553" s="41">
        <f t="shared" si="900"/>
        <v>88496.809567594188</v>
      </c>
      <c r="AU3553" s="42">
        <f>S3553+AN3553</f>
        <v>662.13994691955111</v>
      </c>
      <c r="AV3553" s="37">
        <f>T3553+AO3553</f>
        <v>686.46995183726813</v>
      </c>
      <c r="AW3553" s="58">
        <f t="shared" si="885"/>
        <v>0.45124406624192087</v>
      </c>
      <c r="AX3553" s="58">
        <f t="shared" si="886"/>
        <v>0.46666125597427843</v>
      </c>
      <c r="AY3553" s="59">
        <f t="shared" si="887"/>
        <v>8.2094677783800585E-2</v>
      </c>
      <c r="AZ3553" s="54">
        <f t="shared" si="895"/>
        <v>6.2695986144256644E-4</v>
      </c>
    </row>
    <row r="3554" spans="3:52" x14ac:dyDescent="0.25">
      <c r="C3554" s="35">
        <v>39826</v>
      </c>
      <c r="D3554" s="36">
        <v>60.47</v>
      </c>
      <c r="E3554" s="37">
        <v>59.32</v>
      </c>
      <c r="F3554" s="38">
        <v>0</v>
      </c>
      <c r="G3554" s="7">
        <v>0</v>
      </c>
      <c r="H3554" s="38">
        <v>1</v>
      </c>
      <c r="I3554" s="7">
        <v>1</v>
      </c>
      <c r="J3554" s="36">
        <f t="shared" si="888"/>
        <v>60.439765000000001</v>
      </c>
      <c r="K3554" s="37">
        <f t="shared" si="889"/>
        <v>59.29034</v>
      </c>
      <c r="L3554" s="36">
        <f t="shared" si="890"/>
        <v>60.500234999999996</v>
      </c>
      <c r="M3554" s="37">
        <f t="shared" si="891"/>
        <v>59.34966</v>
      </c>
      <c r="O3554" s="39">
        <f t="shared" si="892"/>
        <v>40039.602590225251</v>
      </c>
      <c r="P3554" s="40">
        <f t="shared" si="893"/>
        <v>40721.397542986742</v>
      </c>
      <c r="Q3554" s="40">
        <f>S3554*F3554+T3554*G3554+AS3553*(1+$G$9/252)</f>
        <v>7265.4053646422881</v>
      </c>
      <c r="R3554" s="41">
        <f t="shared" si="896"/>
        <v>88026.40549785427</v>
      </c>
      <c r="S3554" s="36">
        <f>AU3553*H3553</f>
        <v>662.13994691955111</v>
      </c>
      <c r="T3554" s="37">
        <f>AV3553*I3553</f>
        <v>686.46995183726813</v>
      </c>
      <c r="U3554" s="57">
        <f t="shared" si="899"/>
        <v>0.45485899786287715</v>
      </c>
      <c r="V3554" s="58">
        <f t="shared" si="897"/>
        <v>0.46260434369297704</v>
      </c>
      <c r="W3554" s="59">
        <f t="shared" si="898"/>
        <v>8.2536658444145941E-2</v>
      </c>
      <c r="Y3554" s="7">
        <f t="shared" si="894"/>
        <v>0</v>
      </c>
      <c r="Z3554" s="40"/>
      <c r="AA3554" s="40"/>
      <c r="AB3554" s="40"/>
      <c r="AC3554" s="40"/>
      <c r="AD3554" s="40"/>
      <c r="AE3554" s="40"/>
      <c r="AF3554" s="40"/>
      <c r="AG3554" s="41"/>
      <c r="AH3554" s="40"/>
      <c r="AI3554" s="40"/>
      <c r="AJ3554" s="40"/>
      <c r="AK3554" s="40"/>
      <c r="AL3554" s="40"/>
      <c r="AM3554" s="41"/>
      <c r="AN3554" s="36">
        <f>Y3554*(IF(AND(AH3554&gt;0,AI3554&lt;0),AH3554,0)+IF(AND(AJ3554&lt;0,AK3554&gt;0),AJ3554,0)+IF(AND(AL3554&gt;0,AM3554&gt;0),AL3554,0))</f>
        <v>0</v>
      </c>
      <c r="AO3554" s="37">
        <f>Y3554*(IF(AND(AH3554&gt;0,AI3554&lt;0),AI3554,0)+IF(AND(AJ3554&lt;0,AK3554&gt;0),AK3554,0)+IF(AND(AL3554&gt;0,AM3554&gt;0),AM3554,0))</f>
        <v>0</v>
      </c>
      <c r="AQ3554" s="40">
        <f>AU3554*D3554</f>
        <v>40039.602590225251</v>
      </c>
      <c r="AR3554" s="40">
        <f>AV3554*E3554</f>
        <v>40721.397542986742</v>
      </c>
      <c r="AS3554" s="40">
        <f>IF(AND(Y3554&lt;&gt;0,AN3554&lt;&gt;0),0,Q3554)</f>
        <v>7265.4053646422881</v>
      </c>
      <c r="AT3554" s="41">
        <f t="shared" si="900"/>
        <v>88026.40549785427</v>
      </c>
      <c r="AU3554" s="42">
        <f>S3554+AN3554</f>
        <v>662.13994691955111</v>
      </c>
      <c r="AV3554" s="37">
        <f>T3554+AO3554</f>
        <v>686.46995183726813</v>
      </c>
      <c r="AW3554" s="58">
        <f t="shared" si="885"/>
        <v>0.45485899786287715</v>
      </c>
      <c r="AX3554" s="58">
        <f t="shared" si="886"/>
        <v>0.46260434369297704</v>
      </c>
      <c r="AY3554" s="59">
        <f t="shared" si="887"/>
        <v>8.2536658444145941E-2</v>
      </c>
      <c r="AZ3554" s="54">
        <f t="shared" si="895"/>
        <v>-5.3154918469757728E-3</v>
      </c>
    </row>
    <row r="3555" spans="3:52" x14ac:dyDescent="0.25">
      <c r="C3555" s="35">
        <v>39827</v>
      </c>
      <c r="D3555" s="36">
        <v>57.9</v>
      </c>
      <c r="E3555" s="37">
        <v>57.33</v>
      </c>
      <c r="F3555" s="38">
        <v>0</v>
      </c>
      <c r="G3555" s="7">
        <v>0</v>
      </c>
      <c r="H3555" s="38">
        <v>1</v>
      </c>
      <c r="I3555" s="7">
        <v>1</v>
      </c>
      <c r="J3555" s="36">
        <f t="shared" si="888"/>
        <v>57.871050000000004</v>
      </c>
      <c r="K3555" s="37">
        <f t="shared" si="889"/>
        <v>57.301335000000002</v>
      </c>
      <c r="L3555" s="36">
        <f t="shared" si="890"/>
        <v>57.928949999999993</v>
      </c>
      <c r="M3555" s="37">
        <f t="shared" si="891"/>
        <v>57.358664999999995</v>
      </c>
      <c r="O3555" s="39">
        <f t="shared" si="892"/>
        <v>38337.902926642011</v>
      </c>
      <c r="P3555" s="40">
        <f t="shared" si="893"/>
        <v>39355.322338830578</v>
      </c>
      <c r="Q3555" s="40">
        <f>S3555*F3555+T3555*G3555+AS3554*(1+$G$9/252)</f>
        <v>7265.6936743789793</v>
      </c>
      <c r="R3555" s="41">
        <f t="shared" si="896"/>
        <v>84958.918939851574</v>
      </c>
      <c r="S3555" s="36">
        <f>AU3554*H3554</f>
        <v>662.13994691955111</v>
      </c>
      <c r="T3555" s="37">
        <f>AV3554*I3554</f>
        <v>686.46995183726813</v>
      </c>
      <c r="U3555" s="57">
        <f t="shared" si="899"/>
        <v>0.4512522452620204</v>
      </c>
      <c r="V3555" s="58">
        <f t="shared" si="897"/>
        <v>0.46322767320865976</v>
      </c>
      <c r="W3555" s="59">
        <f t="shared" si="898"/>
        <v>8.5520081529319808E-2</v>
      </c>
      <c r="Y3555" s="7">
        <f t="shared" si="894"/>
        <v>0</v>
      </c>
      <c r="Z3555" s="40"/>
      <c r="AA3555" s="40"/>
      <c r="AB3555" s="40"/>
      <c r="AC3555" s="40"/>
      <c r="AD3555" s="40"/>
      <c r="AE3555" s="40"/>
      <c r="AF3555" s="40"/>
      <c r="AG3555" s="41"/>
      <c r="AH3555" s="40"/>
      <c r="AI3555" s="40"/>
      <c r="AJ3555" s="40"/>
      <c r="AK3555" s="40"/>
      <c r="AL3555" s="40"/>
      <c r="AM3555" s="41"/>
      <c r="AN3555" s="36">
        <f>Y3555*(IF(AND(AH3555&gt;0,AI3555&lt;0),AH3555,0)+IF(AND(AJ3555&lt;0,AK3555&gt;0),AJ3555,0)+IF(AND(AL3555&gt;0,AM3555&gt;0),AL3555,0))</f>
        <v>0</v>
      </c>
      <c r="AO3555" s="37">
        <f>Y3555*(IF(AND(AH3555&gt;0,AI3555&lt;0),AI3555,0)+IF(AND(AJ3555&lt;0,AK3555&gt;0),AK3555,0)+IF(AND(AL3555&gt;0,AM3555&gt;0),AM3555,0))</f>
        <v>0</v>
      </c>
      <c r="AQ3555" s="40">
        <f>AU3555*D3555</f>
        <v>38337.902926642011</v>
      </c>
      <c r="AR3555" s="40">
        <f>AV3555*E3555</f>
        <v>39355.322338830578</v>
      </c>
      <c r="AS3555" s="40">
        <f>IF(AND(Y3555&lt;&gt;0,AN3555&lt;&gt;0),0,Q3555)</f>
        <v>7265.6936743789793</v>
      </c>
      <c r="AT3555" s="41">
        <f t="shared" si="900"/>
        <v>84958.918939851574</v>
      </c>
      <c r="AU3555" s="42">
        <f>S3555+AN3555</f>
        <v>662.13994691955111</v>
      </c>
      <c r="AV3555" s="37">
        <f>T3555+AO3555</f>
        <v>686.46995183726813</v>
      </c>
      <c r="AW3555" s="58">
        <f t="shared" si="885"/>
        <v>0.4512522452620204</v>
      </c>
      <c r="AX3555" s="58">
        <f t="shared" si="886"/>
        <v>0.46322767320865976</v>
      </c>
      <c r="AY3555" s="59">
        <f t="shared" si="887"/>
        <v>8.5520081529319808E-2</v>
      </c>
      <c r="AZ3555" s="54">
        <f t="shared" si="895"/>
        <v>-3.4847345414751318E-2</v>
      </c>
    </row>
    <row r="3556" spans="3:52" x14ac:dyDescent="0.25">
      <c r="C3556" s="35">
        <v>39828</v>
      </c>
      <c r="D3556" s="36">
        <v>58.56</v>
      </c>
      <c r="E3556" s="37">
        <v>57.98</v>
      </c>
      <c r="F3556" s="38">
        <v>0</v>
      </c>
      <c r="G3556" s="7">
        <v>0</v>
      </c>
      <c r="H3556" s="38">
        <v>1</v>
      </c>
      <c r="I3556" s="7">
        <v>1</v>
      </c>
      <c r="J3556" s="36">
        <f t="shared" si="888"/>
        <v>58.530720000000002</v>
      </c>
      <c r="K3556" s="37">
        <f t="shared" si="889"/>
        <v>57.951009999999997</v>
      </c>
      <c r="L3556" s="36">
        <f t="shared" si="890"/>
        <v>58.589280000000002</v>
      </c>
      <c r="M3556" s="37">
        <f t="shared" si="891"/>
        <v>58.008989999999997</v>
      </c>
      <c r="O3556" s="39">
        <f t="shared" si="892"/>
        <v>38774.915291608915</v>
      </c>
      <c r="P3556" s="40">
        <f t="shared" si="893"/>
        <v>39801.527807524806</v>
      </c>
      <c r="Q3556" s="40">
        <f>S3556*F3556+T3556*G3556+AS3555*(1+$G$9/252)</f>
        <v>7265.9819955565335</v>
      </c>
      <c r="R3556" s="41">
        <f t="shared" si="896"/>
        <v>85842.425094690261</v>
      </c>
      <c r="S3556" s="36">
        <f>AU3555*H3555</f>
        <v>662.13994691955111</v>
      </c>
      <c r="T3556" s="37">
        <f>AV3555*I3555</f>
        <v>686.46995183726813</v>
      </c>
      <c r="U3556" s="57">
        <f t="shared" si="899"/>
        <v>0.45169874044025948</v>
      </c>
      <c r="V3556" s="58">
        <f t="shared" si="897"/>
        <v>0.46365800783960737</v>
      </c>
      <c r="W3556" s="59">
        <f t="shared" si="898"/>
        <v>8.4643251720133039E-2</v>
      </c>
      <c r="Y3556" s="7">
        <f t="shared" si="894"/>
        <v>0</v>
      </c>
      <c r="Z3556" s="40"/>
      <c r="AA3556" s="40"/>
      <c r="AB3556" s="40"/>
      <c r="AC3556" s="40"/>
      <c r="AD3556" s="40"/>
      <c r="AE3556" s="40"/>
      <c r="AF3556" s="40"/>
      <c r="AG3556" s="41"/>
      <c r="AH3556" s="40"/>
      <c r="AI3556" s="40"/>
      <c r="AJ3556" s="40"/>
      <c r="AK3556" s="40"/>
      <c r="AL3556" s="40"/>
      <c r="AM3556" s="41"/>
      <c r="AN3556" s="36">
        <f>Y3556*(IF(AND(AH3556&gt;0,AI3556&lt;0),AH3556,0)+IF(AND(AJ3556&lt;0,AK3556&gt;0),AJ3556,0)+IF(AND(AL3556&gt;0,AM3556&gt;0),AL3556,0))</f>
        <v>0</v>
      </c>
      <c r="AO3556" s="37">
        <f>Y3556*(IF(AND(AH3556&gt;0,AI3556&lt;0),AI3556,0)+IF(AND(AJ3556&lt;0,AK3556&gt;0),AK3556,0)+IF(AND(AL3556&gt;0,AM3556&gt;0),AM3556,0))</f>
        <v>0</v>
      </c>
      <c r="AQ3556" s="40">
        <f>AU3556*D3556</f>
        <v>38774.915291608915</v>
      </c>
      <c r="AR3556" s="40">
        <f>AV3556*E3556</f>
        <v>39801.527807524806</v>
      </c>
      <c r="AS3556" s="40">
        <f>IF(AND(Y3556&lt;&gt;0,AN3556&lt;&gt;0),0,Q3556)</f>
        <v>7265.9819955565335</v>
      </c>
      <c r="AT3556" s="41">
        <f t="shared" si="900"/>
        <v>85842.425094690261</v>
      </c>
      <c r="AU3556" s="42">
        <f>S3556+AN3556</f>
        <v>662.13994691955111</v>
      </c>
      <c r="AV3556" s="37">
        <f>T3556+AO3556</f>
        <v>686.46995183726813</v>
      </c>
      <c r="AW3556" s="58">
        <f t="shared" si="885"/>
        <v>0.45169874044025948</v>
      </c>
      <c r="AX3556" s="58">
        <f t="shared" si="886"/>
        <v>0.46365800783960737</v>
      </c>
      <c r="AY3556" s="59">
        <f t="shared" si="887"/>
        <v>8.4643251720133039E-2</v>
      </c>
      <c r="AZ3556" s="54">
        <f t="shared" si="895"/>
        <v>1.039921606658134E-2</v>
      </c>
    </row>
    <row r="3557" spans="3:52" x14ac:dyDescent="0.25">
      <c r="C3557" s="35">
        <v>39829</v>
      </c>
      <c r="D3557" s="36">
        <v>58.58</v>
      </c>
      <c r="E3557" s="37">
        <v>59.67</v>
      </c>
      <c r="F3557" s="38">
        <v>0</v>
      </c>
      <c r="G3557" s="7">
        <v>0</v>
      </c>
      <c r="H3557" s="38">
        <v>1</v>
      </c>
      <c r="I3557" s="7">
        <v>1</v>
      </c>
      <c r="J3557" s="36">
        <f t="shared" si="888"/>
        <v>58.550710000000002</v>
      </c>
      <c r="K3557" s="37">
        <f t="shared" si="889"/>
        <v>59.640165000000003</v>
      </c>
      <c r="L3557" s="36">
        <f t="shared" si="890"/>
        <v>58.609289999999994</v>
      </c>
      <c r="M3557" s="37">
        <f t="shared" si="891"/>
        <v>59.699835</v>
      </c>
      <c r="O3557" s="39">
        <f t="shared" si="892"/>
        <v>38788.158090547302</v>
      </c>
      <c r="P3557" s="40">
        <f t="shared" si="893"/>
        <v>40961.662026129787</v>
      </c>
      <c r="Q3557" s="40">
        <f>S3557*F3557+T3557*G3557+AS3556*(1+$G$9/252)</f>
        <v>7266.2703281754038</v>
      </c>
      <c r="R3557" s="41">
        <f t="shared" si="896"/>
        <v>87016.090444852496</v>
      </c>
      <c r="S3557" s="36">
        <f>AU3556*H3556</f>
        <v>662.13994691955111</v>
      </c>
      <c r="T3557" s="37">
        <f>AV3556*I3556</f>
        <v>686.46995183726813</v>
      </c>
      <c r="U3557" s="57">
        <f t="shared" si="899"/>
        <v>0.44575845561723748</v>
      </c>
      <c r="V3557" s="58">
        <f t="shared" si="897"/>
        <v>0.47073663981823843</v>
      </c>
      <c r="W3557" s="59">
        <f t="shared" si="898"/>
        <v>8.3504904564524085E-2</v>
      </c>
      <c r="Y3557" s="7">
        <f t="shared" si="894"/>
        <v>0</v>
      </c>
      <c r="Z3557" s="40"/>
      <c r="AA3557" s="40"/>
      <c r="AB3557" s="40"/>
      <c r="AC3557" s="40"/>
      <c r="AD3557" s="40"/>
      <c r="AE3557" s="40"/>
      <c r="AF3557" s="40"/>
      <c r="AG3557" s="41"/>
      <c r="AH3557" s="40"/>
      <c r="AI3557" s="40"/>
      <c r="AJ3557" s="40"/>
      <c r="AK3557" s="40"/>
      <c r="AL3557" s="40"/>
      <c r="AM3557" s="41"/>
      <c r="AN3557" s="36">
        <f>Y3557*(IF(AND(AH3557&gt;0,AI3557&lt;0),AH3557,0)+IF(AND(AJ3557&lt;0,AK3557&gt;0),AJ3557,0)+IF(AND(AL3557&gt;0,AM3557&gt;0),AL3557,0))</f>
        <v>0</v>
      </c>
      <c r="AO3557" s="37">
        <f>Y3557*(IF(AND(AH3557&gt;0,AI3557&lt;0),AI3557,0)+IF(AND(AJ3557&lt;0,AK3557&gt;0),AK3557,0)+IF(AND(AL3557&gt;0,AM3557&gt;0),AM3557,0))</f>
        <v>0</v>
      </c>
      <c r="AQ3557" s="40">
        <f>AU3557*D3557</f>
        <v>38788.158090547302</v>
      </c>
      <c r="AR3557" s="40">
        <f>AV3557*E3557</f>
        <v>40961.662026129787</v>
      </c>
      <c r="AS3557" s="40">
        <f>IF(AND(Y3557&lt;&gt;0,AN3557&lt;&gt;0),0,Q3557)</f>
        <v>7266.2703281754038</v>
      </c>
      <c r="AT3557" s="41">
        <f t="shared" si="900"/>
        <v>87016.090444852496</v>
      </c>
      <c r="AU3557" s="42">
        <f>S3557+AN3557</f>
        <v>662.13994691955111</v>
      </c>
      <c r="AV3557" s="37">
        <f>T3557+AO3557</f>
        <v>686.46995183726813</v>
      </c>
      <c r="AW3557" s="58">
        <f t="shared" si="885"/>
        <v>0.44575845561723748</v>
      </c>
      <c r="AX3557" s="58">
        <f t="shared" si="886"/>
        <v>0.47073663981823843</v>
      </c>
      <c r="AY3557" s="59">
        <f t="shared" si="887"/>
        <v>8.3504904564524085E-2</v>
      </c>
      <c r="AZ3557" s="54">
        <f t="shared" si="895"/>
        <v>1.3672322850474039E-2</v>
      </c>
    </row>
    <row r="3558" spans="3:52" x14ac:dyDescent="0.25">
      <c r="C3558" s="35">
        <v>39833</v>
      </c>
      <c r="D3558" s="36">
        <v>54.98</v>
      </c>
      <c r="E3558" s="37">
        <v>57.07</v>
      </c>
      <c r="F3558" s="38">
        <v>0</v>
      </c>
      <c r="G3558" s="7">
        <v>0</v>
      </c>
      <c r="H3558" s="38">
        <v>1</v>
      </c>
      <c r="I3558" s="7">
        <v>1</v>
      </c>
      <c r="J3558" s="36">
        <f t="shared" si="888"/>
        <v>54.952509999999997</v>
      </c>
      <c r="K3558" s="37">
        <f t="shared" si="889"/>
        <v>57.041465000000002</v>
      </c>
      <c r="L3558" s="36">
        <f t="shared" si="890"/>
        <v>55.007489999999997</v>
      </c>
      <c r="M3558" s="37">
        <f t="shared" si="891"/>
        <v>57.098534999999998</v>
      </c>
      <c r="O3558" s="39">
        <f t="shared" si="892"/>
        <v>36404.454281636921</v>
      </c>
      <c r="P3558" s="40">
        <f t="shared" si="893"/>
        <v>39176.840151352895</v>
      </c>
      <c r="Q3558" s="40">
        <f>S3558*F3558+T3558*G3558+AS3557*(1+$G$9/252)</f>
        <v>7266.5586722360449</v>
      </c>
      <c r="R3558" s="41">
        <f t="shared" si="896"/>
        <v>82847.853105225862</v>
      </c>
      <c r="S3558" s="36">
        <f>AU3557*H3557</f>
        <v>662.13994691955111</v>
      </c>
      <c r="T3558" s="37">
        <f>AV3557*I3557</f>
        <v>686.46995183726813</v>
      </c>
      <c r="U3558" s="57">
        <f t="shared" si="899"/>
        <v>0.43941336941343878</v>
      </c>
      <c r="V3558" s="58">
        <f t="shared" si="897"/>
        <v>0.47287695073515074</v>
      </c>
      <c r="W3558" s="59">
        <f t="shared" si="898"/>
        <v>8.7709679851410496E-2</v>
      </c>
      <c r="Y3558" s="7">
        <f t="shared" si="894"/>
        <v>0</v>
      </c>
      <c r="Z3558" s="40"/>
      <c r="AA3558" s="40"/>
      <c r="AB3558" s="40"/>
      <c r="AC3558" s="40"/>
      <c r="AD3558" s="40"/>
      <c r="AE3558" s="40"/>
      <c r="AF3558" s="40"/>
      <c r="AG3558" s="41"/>
      <c r="AH3558" s="40"/>
      <c r="AI3558" s="40"/>
      <c r="AJ3558" s="40"/>
      <c r="AK3558" s="40"/>
      <c r="AL3558" s="40"/>
      <c r="AM3558" s="41"/>
      <c r="AN3558" s="36">
        <f>Y3558*(IF(AND(AH3558&gt;0,AI3558&lt;0),AH3558,0)+IF(AND(AJ3558&lt;0,AK3558&gt;0),AJ3558,0)+IF(AND(AL3558&gt;0,AM3558&gt;0),AL3558,0))</f>
        <v>0</v>
      </c>
      <c r="AO3558" s="37">
        <f>Y3558*(IF(AND(AH3558&gt;0,AI3558&lt;0),AI3558,0)+IF(AND(AJ3558&lt;0,AK3558&gt;0),AK3558,0)+IF(AND(AL3558&gt;0,AM3558&gt;0),AM3558,0))</f>
        <v>0</v>
      </c>
      <c r="AQ3558" s="40">
        <f>AU3558*D3558</f>
        <v>36404.454281636921</v>
      </c>
      <c r="AR3558" s="40">
        <f>AV3558*E3558</f>
        <v>39176.840151352895</v>
      </c>
      <c r="AS3558" s="40">
        <f>IF(AND(Y3558&lt;&gt;0,AN3558&lt;&gt;0),0,Q3558)</f>
        <v>7266.5586722360449</v>
      </c>
      <c r="AT3558" s="41">
        <f t="shared" si="900"/>
        <v>82847.853105225862</v>
      </c>
      <c r="AU3558" s="42">
        <f>S3558+AN3558</f>
        <v>662.13994691955111</v>
      </c>
      <c r="AV3558" s="37">
        <f>T3558+AO3558</f>
        <v>686.46995183726813</v>
      </c>
      <c r="AW3558" s="58">
        <f t="shared" si="885"/>
        <v>0.43941336941343878</v>
      </c>
      <c r="AX3558" s="58">
        <f t="shared" si="886"/>
        <v>0.47287695073515074</v>
      </c>
      <c r="AY3558" s="59">
        <f t="shared" si="887"/>
        <v>8.7709679851410496E-2</v>
      </c>
      <c r="AZ3558" s="54">
        <f t="shared" si="895"/>
        <v>-4.7901914672531798E-2</v>
      </c>
    </row>
    <row r="3559" spans="3:52" x14ac:dyDescent="0.25">
      <c r="C3559" s="35">
        <v>39834</v>
      </c>
      <c r="D3559" s="36">
        <v>56.88</v>
      </c>
      <c r="E3559" s="37">
        <v>58.7</v>
      </c>
      <c r="F3559" s="38">
        <v>0</v>
      </c>
      <c r="G3559" s="7">
        <v>0</v>
      </c>
      <c r="H3559" s="38">
        <v>1</v>
      </c>
      <c r="I3559" s="7">
        <v>1</v>
      </c>
      <c r="J3559" s="36">
        <f t="shared" si="888"/>
        <v>56.851560000000006</v>
      </c>
      <c r="K3559" s="37">
        <f t="shared" si="889"/>
        <v>58.670650000000009</v>
      </c>
      <c r="L3559" s="36">
        <f t="shared" si="890"/>
        <v>56.908439999999999</v>
      </c>
      <c r="M3559" s="37">
        <f t="shared" si="891"/>
        <v>58.729349999999997</v>
      </c>
      <c r="O3559" s="39">
        <f t="shared" si="892"/>
        <v>37662.520180784071</v>
      </c>
      <c r="P3559" s="40">
        <f t="shared" si="893"/>
        <v>40295.786172847642</v>
      </c>
      <c r="Q3559" s="40">
        <f>S3559*F3559+T3559*G3559+AS3558*(1+$G$9/252)</f>
        <v>7266.8470277389106</v>
      </c>
      <c r="R3559" s="41">
        <f t="shared" si="896"/>
        <v>85225.153381370634</v>
      </c>
      <c r="S3559" s="36">
        <f>AU3558*H3558</f>
        <v>662.13994691955111</v>
      </c>
      <c r="T3559" s="37">
        <f>AV3558*I3558</f>
        <v>686.46995183726813</v>
      </c>
      <c r="U3559" s="57">
        <f t="shared" si="899"/>
        <v>0.44191789262319736</v>
      </c>
      <c r="V3559" s="58">
        <f t="shared" si="897"/>
        <v>0.47281564859765801</v>
      </c>
      <c r="W3559" s="59">
        <f t="shared" si="898"/>
        <v>8.5266458779144544E-2</v>
      </c>
      <c r="Y3559" s="7">
        <f t="shared" si="894"/>
        <v>0</v>
      </c>
      <c r="Z3559" s="40"/>
      <c r="AA3559" s="40"/>
      <c r="AB3559" s="40"/>
      <c r="AC3559" s="40"/>
      <c r="AD3559" s="40"/>
      <c r="AE3559" s="40"/>
      <c r="AF3559" s="40"/>
      <c r="AG3559" s="41"/>
      <c r="AH3559" s="40"/>
      <c r="AI3559" s="40"/>
      <c r="AJ3559" s="40"/>
      <c r="AK3559" s="40"/>
      <c r="AL3559" s="40"/>
      <c r="AM3559" s="41"/>
      <c r="AN3559" s="36">
        <f>Y3559*(IF(AND(AH3559&gt;0,AI3559&lt;0),AH3559,0)+IF(AND(AJ3559&lt;0,AK3559&gt;0),AJ3559,0)+IF(AND(AL3559&gt;0,AM3559&gt;0),AL3559,0))</f>
        <v>0</v>
      </c>
      <c r="AO3559" s="37">
        <f>Y3559*(IF(AND(AH3559&gt;0,AI3559&lt;0),AI3559,0)+IF(AND(AJ3559&lt;0,AK3559&gt;0),AK3559,0)+IF(AND(AL3559&gt;0,AM3559&gt;0),AM3559,0))</f>
        <v>0</v>
      </c>
      <c r="AQ3559" s="40">
        <f>AU3559*D3559</f>
        <v>37662.520180784071</v>
      </c>
      <c r="AR3559" s="40">
        <f>AV3559*E3559</f>
        <v>40295.786172847642</v>
      </c>
      <c r="AS3559" s="40">
        <f>IF(AND(Y3559&lt;&gt;0,AN3559&lt;&gt;0),0,Q3559)</f>
        <v>7266.8470277389106</v>
      </c>
      <c r="AT3559" s="41">
        <f t="shared" si="900"/>
        <v>85225.153381370634</v>
      </c>
      <c r="AU3559" s="42">
        <f>S3559+AN3559</f>
        <v>662.13994691955111</v>
      </c>
      <c r="AV3559" s="37">
        <f>T3559+AO3559</f>
        <v>686.46995183726813</v>
      </c>
      <c r="AW3559" s="58">
        <f t="shared" si="885"/>
        <v>0.44191789262319736</v>
      </c>
      <c r="AX3559" s="58">
        <f t="shared" si="886"/>
        <v>0.47281564859765801</v>
      </c>
      <c r="AY3559" s="59">
        <f t="shared" si="887"/>
        <v>8.5266458779144544E-2</v>
      </c>
      <c r="AZ3559" s="54">
        <f t="shared" si="895"/>
        <v>2.8694772248658573E-2</v>
      </c>
    </row>
    <row r="3560" spans="3:52" x14ac:dyDescent="0.25">
      <c r="C3560" s="35">
        <v>39835</v>
      </c>
      <c r="D3560" s="36">
        <v>56.33</v>
      </c>
      <c r="E3560" s="37">
        <v>58.72</v>
      </c>
      <c r="F3560" s="38">
        <v>0</v>
      </c>
      <c r="G3560" s="7">
        <v>0</v>
      </c>
      <c r="H3560" s="38">
        <v>1</v>
      </c>
      <c r="I3560" s="7">
        <v>1</v>
      </c>
      <c r="J3560" s="36">
        <f t="shared" si="888"/>
        <v>56.301835000000004</v>
      </c>
      <c r="K3560" s="37">
        <f t="shared" si="889"/>
        <v>58.690640000000002</v>
      </c>
      <c r="L3560" s="36">
        <f t="shared" si="890"/>
        <v>56.358164999999993</v>
      </c>
      <c r="M3560" s="37">
        <f t="shared" si="891"/>
        <v>58.749359999999996</v>
      </c>
      <c r="O3560" s="39">
        <f t="shared" si="892"/>
        <v>37298.343209978309</v>
      </c>
      <c r="P3560" s="40">
        <f t="shared" si="893"/>
        <v>40309.515571884382</v>
      </c>
      <c r="Q3560" s="40">
        <f>S3560*F3560+T3560*G3560+AS3559*(1+$G$9/252)</f>
        <v>7267.1353946844547</v>
      </c>
      <c r="R3560" s="41">
        <f t="shared" si="896"/>
        <v>84874.994176547145</v>
      </c>
      <c r="S3560" s="36">
        <f>AU3559*H3559</f>
        <v>662.13994691955111</v>
      </c>
      <c r="T3560" s="37">
        <f>AV3559*I3559</f>
        <v>686.46995183726813</v>
      </c>
      <c r="U3560" s="57">
        <f t="shared" si="899"/>
        <v>0.43945031833987064</v>
      </c>
      <c r="V3560" s="58">
        <f t="shared" si="897"/>
        <v>0.47492805110580849</v>
      </c>
      <c r="W3560" s="59">
        <f t="shared" si="898"/>
        <v>8.5621630554320871E-2</v>
      </c>
      <c r="Y3560" s="7">
        <f t="shared" si="894"/>
        <v>0</v>
      </c>
      <c r="Z3560" s="40"/>
      <c r="AA3560" s="40"/>
      <c r="AB3560" s="40"/>
      <c r="AC3560" s="40"/>
      <c r="AD3560" s="40"/>
      <c r="AE3560" s="40"/>
      <c r="AF3560" s="40"/>
      <c r="AG3560" s="41"/>
      <c r="AH3560" s="40"/>
      <c r="AI3560" s="40"/>
      <c r="AJ3560" s="40"/>
      <c r="AK3560" s="40"/>
      <c r="AL3560" s="40"/>
      <c r="AM3560" s="41"/>
      <c r="AN3560" s="36">
        <f>Y3560*(IF(AND(AH3560&gt;0,AI3560&lt;0),AH3560,0)+IF(AND(AJ3560&lt;0,AK3560&gt;0),AJ3560,0)+IF(AND(AL3560&gt;0,AM3560&gt;0),AL3560,0))</f>
        <v>0</v>
      </c>
      <c r="AO3560" s="37">
        <f>Y3560*(IF(AND(AH3560&gt;0,AI3560&lt;0),AI3560,0)+IF(AND(AJ3560&lt;0,AK3560&gt;0),AK3560,0)+IF(AND(AL3560&gt;0,AM3560&gt;0),AM3560,0))</f>
        <v>0</v>
      </c>
      <c r="AQ3560" s="40">
        <f>AU3560*D3560</f>
        <v>37298.343209978309</v>
      </c>
      <c r="AR3560" s="40">
        <f>AV3560*E3560</f>
        <v>40309.515571884382</v>
      </c>
      <c r="AS3560" s="40">
        <f>IF(AND(Y3560&lt;&gt;0,AN3560&lt;&gt;0),0,Q3560)</f>
        <v>7267.1353946844547</v>
      </c>
      <c r="AT3560" s="41">
        <f t="shared" si="900"/>
        <v>84874.994176547145</v>
      </c>
      <c r="AU3560" s="42">
        <f>S3560+AN3560</f>
        <v>662.13994691955111</v>
      </c>
      <c r="AV3560" s="37">
        <f>T3560+AO3560</f>
        <v>686.46995183726813</v>
      </c>
      <c r="AW3560" s="58">
        <f t="shared" si="885"/>
        <v>0.43945031833987064</v>
      </c>
      <c r="AX3560" s="58">
        <f t="shared" si="886"/>
        <v>0.47492805110580849</v>
      </c>
      <c r="AY3560" s="59">
        <f t="shared" si="887"/>
        <v>8.5621630554320871E-2</v>
      </c>
      <c r="AZ3560" s="54">
        <f t="shared" si="895"/>
        <v>-4.1086368393680184E-3</v>
      </c>
    </row>
    <row r="3561" spans="3:52" x14ac:dyDescent="0.25">
      <c r="C3561" s="35">
        <v>39836</v>
      </c>
      <c r="D3561" s="36">
        <v>54.12</v>
      </c>
      <c r="E3561" s="37">
        <v>58.02</v>
      </c>
      <c r="F3561" s="38">
        <v>0</v>
      </c>
      <c r="G3561" s="7">
        <v>0</v>
      </c>
      <c r="H3561" s="38">
        <v>1</v>
      </c>
      <c r="I3561" s="7">
        <v>1</v>
      </c>
      <c r="J3561" s="36">
        <f t="shared" si="888"/>
        <v>54.092939999999999</v>
      </c>
      <c r="K3561" s="37">
        <f t="shared" si="889"/>
        <v>57.990990000000004</v>
      </c>
      <c r="L3561" s="36">
        <f t="shared" si="890"/>
        <v>54.147059999999996</v>
      </c>
      <c r="M3561" s="37">
        <f t="shared" si="891"/>
        <v>58.049010000000003</v>
      </c>
      <c r="O3561" s="39">
        <f t="shared" si="892"/>
        <v>35835.013927286105</v>
      </c>
      <c r="P3561" s="40">
        <f t="shared" si="893"/>
        <v>39828.9866055983</v>
      </c>
      <c r="Q3561" s="40">
        <f>S3561*F3561+T3561*G3561+AS3560*(1+$G$9/252)</f>
        <v>7267.423773073132</v>
      </c>
      <c r="R3561" s="41">
        <f t="shared" si="896"/>
        <v>82931.424305957538</v>
      </c>
      <c r="S3561" s="36">
        <f>AU3560*H3560</f>
        <v>662.13994691955111</v>
      </c>
      <c r="T3561" s="37">
        <f>AV3560*I3560</f>
        <v>686.46995183726813</v>
      </c>
      <c r="U3561" s="57">
        <f t="shared" si="899"/>
        <v>0.43210416590797451</v>
      </c>
      <c r="V3561" s="58">
        <f t="shared" si="897"/>
        <v>0.48026410903854583</v>
      </c>
      <c r="W3561" s="59">
        <f t="shared" si="898"/>
        <v>8.7631725053479673E-2</v>
      </c>
      <c r="Y3561" s="7">
        <f t="shared" si="894"/>
        <v>0</v>
      </c>
      <c r="Z3561" s="40"/>
      <c r="AA3561" s="40"/>
      <c r="AB3561" s="40"/>
      <c r="AC3561" s="40"/>
      <c r="AD3561" s="40"/>
      <c r="AE3561" s="40"/>
      <c r="AF3561" s="40"/>
      <c r="AG3561" s="41"/>
      <c r="AH3561" s="40"/>
      <c r="AI3561" s="40"/>
      <c r="AJ3561" s="40"/>
      <c r="AK3561" s="40"/>
      <c r="AL3561" s="40"/>
      <c r="AM3561" s="41"/>
      <c r="AN3561" s="36">
        <f>Y3561*(IF(AND(AH3561&gt;0,AI3561&lt;0),AH3561,0)+IF(AND(AJ3561&lt;0,AK3561&gt;0),AJ3561,0)+IF(AND(AL3561&gt;0,AM3561&gt;0),AL3561,0))</f>
        <v>0</v>
      </c>
      <c r="AO3561" s="37">
        <f>Y3561*(IF(AND(AH3561&gt;0,AI3561&lt;0),AI3561,0)+IF(AND(AJ3561&lt;0,AK3561&gt;0),AK3561,0)+IF(AND(AL3561&gt;0,AM3561&gt;0),AM3561,0))</f>
        <v>0</v>
      </c>
      <c r="AQ3561" s="40">
        <f>AU3561*D3561</f>
        <v>35835.013927286105</v>
      </c>
      <c r="AR3561" s="40">
        <f>AV3561*E3561</f>
        <v>39828.9866055983</v>
      </c>
      <c r="AS3561" s="40">
        <f>IF(AND(Y3561&lt;&gt;0,AN3561&lt;&gt;0),0,Q3561)</f>
        <v>7267.423773073132</v>
      </c>
      <c r="AT3561" s="41">
        <f t="shared" si="900"/>
        <v>82931.424305957538</v>
      </c>
      <c r="AU3561" s="42">
        <f>S3561+AN3561</f>
        <v>662.13994691955111</v>
      </c>
      <c r="AV3561" s="37">
        <f>T3561+AO3561</f>
        <v>686.46995183726813</v>
      </c>
      <c r="AW3561" s="58">
        <f t="shared" si="885"/>
        <v>0.43210416590797451</v>
      </c>
      <c r="AX3561" s="58">
        <f t="shared" si="886"/>
        <v>0.48026410903854583</v>
      </c>
      <c r="AY3561" s="59">
        <f t="shared" si="887"/>
        <v>8.7631725053479673E-2</v>
      </c>
      <c r="AZ3561" s="54">
        <f t="shared" si="895"/>
        <v>-2.2899204759258218E-2</v>
      </c>
    </row>
    <row r="3562" spans="3:52" x14ac:dyDescent="0.25">
      <c r="C3562" s="35">
        <v>39839</v>
      </c>
      <c r="D3562" s="36">
        <v>54.57</v>
      </c>
      <c r="E3562" s="37">
        <v>58.4</v>
      </c>
      <c r="F3562" s="38">
        <v>0</v>
      </c>
      <c r="G3562" s="7">
        <v>0</v>
      </c>
      <c r="H3562" s="38">
        <v>1</v>
      </c>
      <c r="I3562" s="7">
        <v>1</v>
      </c>
      <c r="J3562" s="36">
        <f t="shared" si="888"/>
        <v>54.542715000000001</v>
      </c>
      <c r="K3562" s="37">
        <f t="shared" si="889"/>
        <v>58.370800000000003</v>
      </c>
      <c r="L3562" s="36">
        <f t="shared" si="890"/>
        <v>54.597284999999999</v>
      </c>
      <c r="M3562" s="37">
        <f t="shared" si="891"/>
        <v>58.429199999999994</v>
      </c>
      <c r="O3562" s="39">
        <f t="shared" si="892"/>
        <v>36132.976903399904</v>
      </c>
      <c r="P3562" s="40">
        <f t="shared" si="893"/>
        <v>40089.845187296458</v>
      </c>
      <c r="Q3562" s="40">
        <f>S3562*F3562+T3562*G3562+AS3561*(1+$G$9/252)</f>
        <v>7267.7121629053963</v>
      </c>
      <c r="R3562" s="41">
        <f t="shared" si="896"/>
        <v>83490.534253601771</v>
      </c>
      <c r="S3562" s="36">
        <f>AU3561*H3561</f>
        <v>662.13994691955111</v>
      </c>
      <c r="T3562" s="37">
        <f>AV3561*I3561</f>
        <v>686.46995183726813</v>
      </c>
      <c r="U3562" s="57">
        <f t="shared" si="899"/>
        <v>0.43277932314633777</v>
      </c>
      <c r="V3562" s="58">
        <f t="shared" si="897"/>
        <v>0.48017233984302821</v>
      </c>
      <c r="W3562" s="59">
        <f t="shared" si="898"/>
        <v>8.7048337010633858E-2</v>
      </c>
      <c r="Y3562" s="7">
        <f t="shared" si="894"/>
        <v>0</v>
      </c>
      <c r="Z3562" s="40"/>
      <c r="AA3562" s="40"/>
      <c r="AB3562" s="40"/>
      <c r="AC3562" s="40"/>
      <c r="AD3562" s="40"/>
      <c r="AE3562" s="40"/>
      <c r="AF3562" s="40"/>
      <c r="AG3562" s="41"/>
      <c r="AH3562" s="40"/>
      <c r="AI3562" s="40"/>
      <c r="AJ3562" s="40"/>
      <c r="AK3562" s="40"/>
      <c r="AL3562" s="40"/>
      <c r="AM3562" s="41"/>
      <c r="AN3562" s="36">
        <f>Y3562*(IF(AND(AH3562&gt;0,AI3562&lt;0),AH3562,0)+IF(AND(AJ3562&lt;0,AK3562&gt;0),AJ3562,0)+IF(AND(AL3562&gt;0,AM3562&gt;0),AL3562,0))</f>
        <v>0</v>
      </c>
      <c r="AO3562" s="37">
        <f>Y3562*(IF(AND(AH3562&gt;0,AI3562&lt;0),AI3562,0)+IF(AND(AJ3562&lt;0,AK3562&gt;0),AK3562,0)+IF(AND(AL3562&gt;0,AM3562&gt;0),AM3562,0))</f>
        <v>0</v>
      </c>
      <c r="AQ3562" s="40">
        <f>AU3562*D3562</f>
        <v>36132.976903399904</v>
      </c>
      <c r="AR3562" s="40">
        <f>AV3562*E3562</f>
        <v>40089.845187296458</v>
      </c>
      <c r="AS3562" s="40">
        <f>IF(AND(Y3562&lt;&gt;0,AN3562&lt;&gt;0),0,Q3562)</f>
        <v>7267.7121629053963</v>
      </c>
      <c r="AT3562" s="41">
        <f t="shared" si="900"/>
        <v>83490.534253601771</v>
      </c>
      <c r="AU3562" s="42">
        <f>S3562+AN3562</f>
        <v>662.13994691955111</v>
      </c>
      <c r="AV3562" s="37">
        <f>T3562+AO3562</f>
        <v>686.46995183726813</v>
      </c>
      <c r="AW3562" s="58">
        <f t="shared" si="885"/>
        <v>0.43277932314633777</v>
      </c>
      <c r="AX3562" s="58">
        <f t="shared" si="886"/>
        <v>0.48017233984302821</v>
      </c>
      <c r="AY3562" s="59">
        <f t="shared" si="887"/>
        <v>8.7048337010633858E-2</v>
      </c>
      <c r="AZ3562" s="54">
        <f t="shared" si="895"/>
        <v>6.7418346220791125E-3</v>
      </c>
    </row>
    <row r="3563" spans="3:52" x14ac:dyDescent="0.25">
      <c r="C3563" s="35">
        <v>39840</v>
      </c>
      <c r="D3563" s="36">
        <v>55.57</v>
      </c>
      <c r="E3563" s="37">
        <v>58.52</v>
      </c>
      <c r="F3563" s="38">
        <v>0</v>
      </c>
      <c r="G3563" s="7">
        <v>0</v>
      </c>
      <c r="H3563" s="38">
        <v>1</v>
      </c>
      <c r="I3563" s="7">
        <v>1</v>
      </c>
      <c r="J3563" s="36">
        <f t="shared" si="888"/>
        <v>55.542215000000006</v>
      </c>
      <c r="K3563" s="37">
        <f t="shared" si="889"/>
        <v>58.49074000000001</v>
      </c>
      <c r="L3563" s="36">
        <f t="shared" si="890"/>
        <v>55.597784999999995</v>
      </c>
      <c r="M3563" s="37">
        <f t="shared" si="891"/>
        <v>58.549259999999997</v>
      </c>
      <c r="O3563" s="39">
        <f t="shared" si="892"/>
        <v>36795.116850319457</v>
      </c>
      <c r="P3563" s="40">
        <f t="shared" si="893"/>
        <v>40172.221581516933</v>
      </c>
      <c r="Q3563" s="40">
        <f>S3563*F3563+T3563*G3563+AS3562*(1+$G$9/252)</f>
        <v>7268.0005641817015</v>
      </c>
      <c r="R3563" s="41">
        <f t="shared" si="896"/>
        <v>84235.338996018094</v>
      </c>
      <c r="S3563" s="36">
        <f>AU3562*H3562</f>
        <v>662.13994691955111</v>
      </c>
      <c r="T3563" s="37">
        <f>AV3562*I3562</f>
        <v>686.46995183726813</v>
      </c>
      <c r="U3563" s="57">
        <f t="shared" si="899"/>
        <v>0.43681330530478196</v>
      </c>
      <c r="V3563" s="58">
        <f t="shared" si="897"/>
        <v>0.47690461106134946</v>
      </c>
      <c r="W3563" s="59">
        <f t="shared" si="898"/>
        <v>8.628208363386855E-2</v>
      </c>
      <c r="Y3563" s="7">
        <f t="shared" si="894"/>
        <v>0</v>
      </c>
      <c r="Z3563" s="40"/>
      <c r="AA3563" s="40"/>
      <c r="AB3563" s="40"/>
      <c r="AC3563" s="40"/>
      <c r="AD3563" s="40"/>
      <c r="AE3563" s="40"/>
      <c r="AF3563" s="40"/>
      <c r="AG3563" s="41"/>
      <c r="AH3563" s="40"/>
      <c r="AI3563" s="40"/>
      <c r="AJ3563" s="40"/>
      <c r="AK3563" s="40"/>
      <c r="AL3563" s="40"/>
      <c r="AM3563" s="41"/>
      <c r="AN3563" s="36">
        <f>Y3563*(IF(AND(AH3563&gt;0,AI3563&lt;0),AH3563,0)+IF(AND(AJ3563&lt;0,AK3563&gt;0),AJ3563,0)+IF(AND(AL3563&gt;0,AM3563&gt;0),AL3563,0))</f>
        <v>0</v>
      </c>
      <c r="AO3563" s="37">
        <f>Y3563*(IF(AND(AH3563&gt;0,AI3563&lt;0),AI3563,0)+IF(AND(AJ3563&lt;0,AK3563&gt;0),AK3563,0)+IF(AND(AL3563&gt;0,AM3563&gt;0),AM3563,0))</f>
        <v>0</v>
      </c>
      <c r="AQ3563" s="40">
        <f>AU3563*D3563</f>
        <v>36795.116850319457</v>
      </c>
      <c r="AR3563" s="40">
        <f>AV3563*E3563</f>
        <v>40172.221581516933</v>
      </c>
      <c r="AS3563" s="40">
        <f>IF(AND(Y3563&lt;&gt;0,AN3563&lt;&gt;0),0,Q3563)</f>
        <v>7268.0005641817015</v>
      </c>
      <c r="AT3563" s="41">
        <f t="shared" si="900"/>
        <v>84235.338996018094</v>
      </c>
      <c r="AU3563" s="42">
        <f>S3563+AN3563</f>
        <v>662.13994691955111</v>
      </c>
      <c r="AV3563" s="37">
        <f>T3563+AO3563</f>
        <v>686.46995183726813</v>
      </c>
      <c r="AW3563" s="58">
        <f t="shared" si="885"/>
        <v>0.43681330530478196</v>
      </c>
      <c r="AX3563" s="58">
        <f t="shared" si="886"/>
        <v>0.47690461106134946</v>
      </c>
      <c r="AY3563" s="59">
        <f t="shared" si="887"/>
        <v>8.628208363386855E-2</v>
      </c>
      <c r="AZ3563" s="54">
        <f t="shared" si="895"/>
        <v>8.9208285594866155E-3</v>
      </c>
    </row>
    <row r="3564" spans="3:52" x14ac:dyDescent="0.25">
      <c r="C3564" s="35">
        <v>39841</v>
      </c>
      <c r="D3564" s="36">
        <v>56.75</v>
      </c>
      <c r="E3564" s="37">
        <v>59.2</v>
      </c>
      <c r="F3564" s="38">
        <v>0</v>
      </c>
      <c r="G3564" s="7">
        <v>0</v>
      </c>
      <c r="H3564" s="38">
        <v>1</v>
      </c>
      <c r="I3564" s="7">
        <v>1</v>
      </c>
      <c r="J3564" s="36">
        <f t="shared" si="888"/>
        <v>56.721625000000003</v>
      </c>
      <c r="K3564" s="37">
        <f t="shared" si="889"/>
        <v>59.170400000000008</v>
      </c>
      <c r="L3564" s="36">
        <f t="shared" si="890"/>
        <v>56.778374999999997</v>
      </c>
      <c r="M3564" s="37">
        <f t="shared" si="891"/>
        <v>59.229599999999998</v>
      </c>
      <c r="O3564" s="39">
        <f t="shared" si="892"/>
        <v>37576.441987684528</v>
      </c>
      <c r="P3564" s="40">
        <f t="shared" si="893"/>
        <v>40639.021148766275</v>
      </c>
      <c r="Q3564" s="40">
        <f>S3564*F3564+T3564*G3564+AS3563*(1+$G$9/252)</f>
        <v>7268.2889769025014</v>
      </c>
      <c r="R3564" s="41">
        <f t="shared" si="896"/>
        <v>85483.752113353301</v>
      </c>
      <c r="S3564" s="36">
        <f>AU3563*H3563</f>
        <v>662.13994691955111</v>
      </c>
      <c r="T3564" s="37">
        <f>AV3563*I3563</f>
        <v>686.46995183726813</v>
      </c>
      <c r="U3564" s="57">
        <f t="shared" si="899"/>
        <v>0.43957408348030108</v>
      </c>
      <c r="V3564" s="58">
        <f t="shared" si="897"/>
        <v>0.47540053102580304</v>
      </c>
      <c r="W3564" s="59">
        <f t="shared" si="898"/>
        <v>8.5025385493895891E-2</v>
      </c>
      <c r="Y3564" s="7">
        <f t="shared" si="894"/>
        <v>0</v>
      </c>
      <c r="Z3564" s="40"/>
      <c r="AA3564" s="40"/>
      <c r="AB3564" s="40"/>
      <c r="AC3564" s="40"/>
      <c r="AD3564" s="40"/>
      <c r="AE3564" s="40"/>
      <c r="AF3564" s="40"/>
      <c r="AG3564" s="41"/>
      <c r="AH3564" s="40"/>
      <c r="AI3564" s="40"/>
      <c r="AJ3564" s="40"/>
      <c r="AK3564" s="40"/>
      <c r="AL3564" s="40"/>
      <c r="AM3564" s="41"/>
      <c r="AN3564" s="36">
        <f>Y3564*(IF(AND(AH3564&gt;0,AI3564&lt;0),AH3564,0)+IF(AND(AJ3564&lt;0,AK3564&gt;0),AJ3564,0)+IF(AND(AL3564&gt;0,AM3564&gt;0),AL3564,0))</f>
        <v>0</v>
      </c>
      <c r="AO3564" s="37">
        <f>Y3564*(IF(AND(AH3564&gt;0,AI3564&lt;0),AI3564,0)+IF(AND(AJ3564&lt;0,AK3564&gt;0),AK3564,0)+IF(AND(AL3564&gt;0,AM3564&gt;0),AM3564,0))</f>
        <v>0</v>
      </c>
      <c r="AQ3564" s="40">
        <f>AU3564*D3564</f>
        <v>37576.441987684528</v>
      </c>
      <c r="AR3564" s="40">
        <f>AV3564*E3564</f>
        <v>40639.021148766275</v>
      </c>
      <c r="AS3564" s="40">
        <f>IF(AND(Y3564&lt;&gt;0,AN3564&lt;&gt;0),0,Q3564)</f>
        <v>7268.2889769025014</v>
      </c>
      <c r="AT3564" s="41">
        <f t="shared" si="900"/>
        <v>85483.752113353301</v>
      </c>
      <c r="AU3564" s="42">
        <f>S3564+AN3564</f>
        <v>662.13994691955111</v>
      </c>
      <c r="AV3564" s="37">
        <f>T3564+AO3564</f>
        <v>686.46995183726813</v>
      </c>
      <c r="AW3564" s="58">
        <f t="shared" si="885"/>
        <v>0.43957408348030108</v>
      </c>
      <c r="AX3564" s="58">
        <f t="shared" si="886"/>
        <v>0.47540053102580304</v>
      </c>
      <c r="AY3564" s="59">
        <f t="shared" si="887"/>
        <v>8.5025385493895891E-2</v>
      </c>
      <c r="AZ3564" s="54">
        <f t="shared" si="895"/>
        <v>1.4820538888010271E-2</v>
      </c>
    </row>
    <row r="3565" spans="3:52" x14ac:dyDescent="0.25">
      <c r="C3565" s="35">
        <v>39842</v>
      </c>
      <c r="D3565" s="36">
        <v>54.53</v>
      </c>
      <c r="E3565" s="37">
        <v>58.14</v>
      </c>
      <c r="F3565" s="38">
        <v>0</v>
      </c>
      <c r="G3565" s="7">
        <v>0</v>
      </c>
      <c r="H3565" s="38">
        <v>1</v>
      </c>
      <c r="I3565" s="7">
        <v>1</v>
      </c>
      <c r="J3565" s="36">
        <f t="shared" si="888"/>
        <v>54.502735000000001</v>
      </c>
      <c r="K3565" s="37">
        <f t="shared" si="889"/>
        <v>58.110930000000003</v>
      </c>
      <c r="L3565" s="36">
        <f t="shared" si="890"/>
        <v>54.557265000000001</v>
      </c>
      <c r="M3565" s="37">
        <f t="shared" si="891"/>
        <v>58.169069999999998</v>
      </c>
      <c r="O3565" s="39">
        <f t="shared" si="892"/>
        <v>36106.491305523123</v>
      </c>
      <c r="P3565" s="40">
        <f t="shared" si="893"/>
        <v>39911.362999818768</v>
      </c>
      <c r="Q3565" s="40">
        <f>S3565*F3565+T3565*G3565+AS3564*(1+$G$9/252)</f>
        <v>7268.5774010682508</v>
      </c>
      <c r="R3565" s="41">
        <f t="shared" si="896"/>
        <v>83286.431706410149</v>
      </c>
      <c r="S3565" s="36">
        <f>AU3564*H3564</f>
        <v>662.13994691955111</v>
      </c>
      <c r="T3565" s="37">
        <f>AV3564*I3564</f>
        <v>686.46995183726813</v>
      </c>
      <c r="U3565" s="57">
        <f t="shared" si="899"/>
        <v>0.43352189024979182</v>
      </c>
      <c r="V3565" s="58">
        <f t="shared" si="897"/>
        <v>0.47920606252539194</v>
      </c>
      <c r="W3565" s="59">
        <f t="shared" si="898"/>
        <v>8.7272047224816143E-2</v>
      </c>
      <c r="Y3565" s="7">
        <f t="shared" si="894"/>
        <v>0</v>
      </c>
      <c r="Z3565" s="40"/>
      <c r="AA3565" s="40"/>
      <c r="AB3565" s="40"/>
      <c r="AC3565" s="40"/>
      <c r="AD3565" s="40"/>
      <c r="AE3565" s="40"/>
      <c r="AF3565" s="40"/>
      <c r="AG3565" s="41"/>
      <c r="AH3565" s="40"/>
      <c r="AI3565" s="40"/>
      <c r="AJ3565" s="40"/>
      <c r="AK3565" s="40"/>
      <c r="AL3565" s="40"/>
      <c r="AM3565" s="41"/>
      <c r="AN3565" s="36">
        <f>Y3565*(IF(AND(AH3565&gt;0,AI3565&lt;0),AH3565,0)+IF(AND(AJ3565&lt;0,AK3565&gt;0),AJ3565,0)+IF(AND(AL3565&gt;0,AM3565&gt;0),AL3565,0))</f>
        <v>0</v>
      </c>
      <c r="AO3565" s="37">
        <f>Y3565*(IF(AND(AH3565&gt;0,AI3565&lt;0),AI3565,0)+IF(AND(AJ3565&lt;0,AK3565&gt;0),AK3565,0)+IF(AND(AL3565&gt;0,AM3565&gt;0),AM3565,0))</f>
        <v>0</v>
      </c>
      <c r="AQ3565" s="40">
        <f>AU3565*D3565</f>
        <v>36106.491305523123</v>
      </c>
      <c r="AR3565" s="40">
        <f>AV3565*E3565</f>
        <v>39911.362999818768</v>
      </c>
      <c r="AS3565" s="40">
        <f>IF(AND(Y3565&lt;&gt;0,AN3565&lt;&gt;0),0,Q3565)</f>
        <v>7268.5774010682508</v>
      </c>
      <c r="AT3565" s="41">
        <f t="shared" si="900"/>
        <v>83286.431706410149</v>
      </c>
      <c r="AU3565" s="42">
        <f>S3565+AN3565</f>
        <v>662.13994691955111</v>
      </c>
      <c r="AV3565" s="37">
        <f>T3565+AO3565</f>
        <v>686.46995183726813</v>
      </c>
      <c r="AW3565" s="58">
        <f t="shared" si="885"/>
        <v>0.43352189024979182</v>
      </c>
      <c r="AX3565" s="58">
        <f t="shared" si="886"/>
        <v>0.47920606252539194</v>
      </c>
      <c r="AY3565" s="59">
        <f t="shared" si="887"/>
        <v>8.7272047224816143E-2</v>
      </c>
      <c r="AZ3565" s="54">
        <f t="shared" si="895"/>
        <v>-2.5704538612547734E-2</v>
      </c>
    </row>
    <row r="3566" spans="3:52" x14ac:dyDescent="0.25">
      <c r="C3566" s="35">
        <v>39843</v>
      </c>
      <c r="D3566" s="36">
        <v>50.94</v>
      </c>
      <c r="E3566" s="37">
        <v>58.02</v>
      </c>
      <c r="F3566" s="38">
        <v>0</v>
      </c>
      <c r="G3566" s="7">
        <v>0</v>
      </c>
      <c r="H3566" s="38">
        <v>1</v>
      </c>
      <c r="I3566" s="7">
        <v>1</v>
      </c>
      <c r="J3566" s="36">
        <f t="shared" si="888"/>
        <v>50.914529999999999</v>
      </c>
      <c r="K3566" s="37">
        <f t="shared" si="889"/>
        <v>57.990990000000004</v>
      </c>
      <c r="L3566" s="36">
        <f t="shared" si="890"/>
        <v>50.965469999999996</v>
      </c>
      <c r="M3566" s="37">
        <f t="shared" si="891"/>
        <v>58.049010000000003</v>
      </c>
      <c r="O3566" s="39">
        <f t="shared" si="892"/>
        <v>33729.408896081935</v>
      </c>
      <c r="P3566" s="40">
        <f t="shared" si="893"/>
        <v>39828.9866055983</v>
      </c>
      <c r="Q3566" s="40">
        <f>S3566*F3566+T3566*G3566+AS3565*(1+$G$9/252)</f>
        <v>7268.8658366794034</v>
      </c>
      <c r="R3566" s="41">
        <f t="shared" si="896"/>
        <v>80827.261338359633</v>
      </c>
      <c r="S3566" s="36">
        <f>AU3565*H3565</f>
        <v>662.13994691955111</v>
      </c>
      <c r="T3566" s="37">
        <f>AV3565*I3565</f>
        <v>686.46995183726813</v>
      </c>
      <c r="U3566" s="57">
        <f t="shared" si="899"/>
        <v>0.41730238458635455</v>
      </c>
      <c r="V3566" s="58">
        <f t="shared" si="897"/>
        <v>0.49276674659142444</v>
      </c>
      <c r="W3566" s="59">
        <f t="shared" si="898"/>
        <v>8.9930868822221108E-2</v>
      </c>
      <c r="Y3566" s="7">
        <f t="shared" si="894"/>
        <v>0</v>
      </c>
      <c r="Z3566" s="40"/>
      <c r="AA3566" s="40"/>
      <c r="AB3566" s="40"/>
      <c r="AC3566" s="40"/>
      <c r="AD3566" s="40"/>
      <c r="AE3566" s="40"/>
      <c r="AF3566" s="40"/>
      <c r="AG3566" s="41"/>
      <c r="AH3566" s="40"/>
      <c r="AI3566" s="40"/>
      <c r="AJ3566" s="40"/>
      <c r="AK3566" s="40"/>
      <c r="AL3566" s="40"/>
      <c r="AM3566" s="41"/>
      <c r="AN3566" s="36">
        <f>Y3566*(IF(AND(AH3566&gt;0,AI3566&lt;0),AH3566,0)+IF(AND(AJ3566&lt;0,AK3566&gt;0),AJ3566,0)+IF(AND(AL3566&gt;0,AM3566&gt;0),AL3566,0))</f>
        <v>0</v>
      </c>
      <c r="AO3566" s="37">
        <f>Y3566*(IF(AND(AH3566&gt;0,AI3566&lt;0),AI3566,0)+IF(AND(AJ3566&lt;0,AK3566&gt;0),AK3566,0)+IF(AND(AL3566&gt;0,AM3566&gt;0),AM3566,0))</f>
        <v>0</v>
      </c>
      <c r="AQ3566" s="40">
        <f>AU3566*D3566</f>
        <v>33729.408896081935</v>
      </c>
      <c r="AR3566" s="40">
        <f>AV3566*E3566</f>
        <v>39828.9866055983</v>
      </c>
      <c r="AS3566" s="40">
        <f>IF(AND(Y3566&lt;&gt;0,AN3566&lt;&gt;0),0,Q3566)</f>
        <v>7268.8658366794034</v>
      </c>
      <c r="AT3566" s="41">
        <f t="shared" si="900"/>
        <v>80827.261338359633</v>
      </c>
      <c r="AU3566" s="42">
        <f>S3566+AN3566</f>
        <v>662.13994691955111</v>
      </c>
      <c r="AV3566" s="37">
        <f>T3566+AO3566</f>
        <v>686.46995183726813</v>
      </c>
      <c r="AW3566" s="58">
        <f t="shared" si="885"/>
        <v>0.41730238458635455</v>
      </c>
      <c r="AX3566" s="58">
        <f t="shared" si="886"/>
        <v>0.49276674659142444</v>
      </c>
      <c r="AY3566" s="59">
        <f t="shared" si="887"/>
        <v>8.9930868822221108E-2</v>
      </c>
      <c r="AZ3566" s="54">
        <f t="shared" si="895"/>
        <v>-2.9526662598768127E-2</v>
      </c>
    </row>
    <row r="3567" spans="3:52" x14ac:dyDescent="0.25">
      <c r="C3567" s="35">
        <v>39846</v>
      </c>
      <c r="D3567" s="36">
        <v>49.15</v>
      </c>
      <c r="E3567" s="37">
        <v>57.9</v>
      </c>
      <c r="F3567" s="38">
        <v>0</v>
      </c>
      <c r="G3567" s="7">
        <v>0</v>
      </c>
      <c r="H3567" s="38">
        <v>1</v>
      </c>
      <c r="I3567" s="7">
        <v>1</v>
      </c>
      <c r="J3567" s="36">
        <f t="shared" si="888"/>
        <v>49.125425</v>
      </c>
      <c r="K3567" s="37">
        <f t="shared" si="889"/>
        <v>57.871050000000004</v>
      </c>
      <c r="L3567" s="36">
        <f t="shared" si="890"/>
        <v>49.174574999999997</v>
      </c>
      <c r="M3567" s="37">
        <f t="shared" si="891"/>
        <v>57.928949999999993</v>
      </c>
      <c r="O3567" s="39">
        <f t="shared" si="892"/>
        <v>32544.178391095935</v>
      </c>
      <c r="P3567" s="40">
        <f t="shared" si="893"/>
        <v>39746.610211377825</v>
      </c>
      <c r="Q3567" s="40">
        <f>S3567*F3567+T3567*G3567+AS3566*(1+$G$9/252)</f>
        <v>7269.1542837364141</v>
      </c>
      <c r="R3567" s="41">
        <f t="shared" si="896"/>
        <v>79559.942886210178</v>
      </c>
      <c r="S3567" s="36">
        <f>AU3566*H3566</f>
        <v>662.13994691955111</v>
      </c>
      <c r="T3567" s="37">
        <f>AV3566*I3566</f>
        <v>686.46995183726813</v>
      </c>
      <c r="U3567" s="57">
        <f t="shared" si="899"/>
        <v>0.40905230962322237</v>
      </c>
      <c r="V3567" s="58">
        <f t="shared" si="897"/>
        <v>0.49958067803322864</v>
      </c>
      <c r="W3567" s="59">
        <f t="shared" si="898"/>
        <v>9.1367012343548937E-2</v>
      </c>
      <c r="Y3567" s="7">
        <f t="shared" si="894"/>
        <v>0</v>
      </c>
      <c r="Z3567" s="40"/>
      <c r="AA3567" s="40"/>
      <c r="AB3567" s="40"/>
      <c r="AC3567" s="40"/>
      <c r="AD3567" s="40"/>
      <c r="AE3567" s="40"/>
      <c r="AF3567" s="40"/>
      <c r="AG3567" s="41"/>
      <c r="AH3567" s="40"/>
      <c r="AI3567" s="40"/>
      <c r="AJ3567" s="40"/>
      <c r="AK3567" s="40"/>
      <c r="AL3567" s="40"/>
      <c r="AM3567" s="41"/>
      <c r="AN3567" s="36">
        <f>Y3567*(IF(AND(AH3567&gt;0,AI3567&lt;0),AH3567,0)+IF(AND(AJ3567&lt;0,AK3567&gt;0),AJ3567,0)+IF(AND(AL3567&gt;0,AM3567&gt;0),AL3567,0))</f>
        <v>0</v>
      </c>
      <c r="AO3567" s="37">
        <f>Y3567*(IF(AND(AH3567&gt;0,AI3567&lt;0),AI3567,0)+IF(AND(AJ3567&lt;0,AK3567&gt;0),AK3567,0)+IF(AND(AL3567&gt;0,AM3567&gt;0),AM3567,0))</f>
        <v>0</v>
      </c>
      <c r="AQ3567" s="40">
        <f>AU3567*D3567</f>
        <v>32544.178391095935</v>
      </c>
      <c r="AR3567" s="40">
        <f>AV3567*E3567</f>
        <v>39746.610211377825</v>
      </c>
      <c r="AS3567" s="40">
        <f>IF(AND(Y3567&lt;&gt;0,AN3567&lt;&gt;0),0,Q3567)</f>
        <v>7269.1542837364141</v>
      </c>
      <c r="AT3567" s="41">
        <f t="shared" si="900"/>
        <v>79559.942886210178</v>
      </c>
      <c r="AU3567" s="42">
        <f>S3567+AN3567</f>
        <v>662.13994691955111</v>
      </c>
      <c r="AV3567" s="37">
        <f>T3567+AO3567</f>
        <v>686.46995183726813</v>
      </c>
      <c r="AW3567" s="58">
        <f t="shared" si="885"/>
        <v>0.40905230962322237</v>
      </c>
      <c r="AX3567" s="58">
        <f t="shared" si="886"/>
        <v>0.49958067803322864</v>
      </c>
      <c r="AY3567" s="59">
        <f t="shared" si="887"/>
        <v>9.1367012343548937E-2</v>
      </c>
      <c r="AZ3567" s="54">
        <f t="shared" si="895"/>
        <v>-1.5679344210911661E-2</v>
      </c>
    </row>
    <row r="3568" spans="3:52" x14ac:dyDescent="0.25">
      <c r="C3568" s="35">
        <v>39847</v>
      </c>
      <c r="D3568" s="36">
        <v>52.83</v>
      </c>
      <c r="E3568" s="37">
        <v>58.88</v>
      </c>
      <c r="F3568" s="38">
        <v>0</v>
      </c>
      <c r="G3568" s="7">
        <v>0</v>
      </c>
      <c r="H3568" s="38">
        <v>1</v>
      </c>
      <c r="I3568" s="7">
        <v>1</v>
      </c>
      <c r="J3568" s="36">
        <f t="shared" si="888"/>
        <v>52.803584999999998</v>
      </c>
      <c r="K3568" s="37">
        <f t="shared" si="889"/>
        <v>58.850560000000009</v>
      </c>
      <c r="L3568" s="36">
        <f t="shared" si="890"/>
        <v>52.856414999999998</v>
      </c>
      <c r="M3568" s="37">
        <f t="shared" si="891"/>
        <v>58.909439999999996</v>
      </c>
      <c r="O3568" s="39">
        <f t="shared" si="892"/>
        <v>34980.853395759885</v>
      </c>
      <c r="P3568" s="40">
        <f t="shared" si="893"/>
        <v>40419.350764178351</v>
      </c>
      <c r="Q3568" s="40">
        <f>S3568*F3568+T3568*G3568+AS3567*(1+$G$9/252)</f>
        <v>7269.4427422397366</v>
      </c>
      <c r="R3568" s="41">
        <f t="shared" si="896"/>
        <v>82669.646902177978</v>
      </c>
      <c r="S3568" s="36">
        <f>AU3567*H3567</f>
        <v>662.13994691955111</v>
      </c>
      <c r="T3568" s="37">
        <f>AV3567*I3567</f>
        <v>686.46995183726813</v>
      </c>
      <c r="U3568" s="57">
        <f t="shared" si="899"/>
        <v>0.4231402298978284</v>
      </c>
      <c r="V3568" s="58">
        <f t="shared" si="897"/>
        <v>0.48892613285267922</v>
      </c>
      <c r="W3568" s="59">
        <f t="shared" si="898"/>
        <v>8.7933637249492339E-2</v>
      </c>
      <c r="Y3568" s="7">
        <f t="shared" si="894"/>
        <v>0</v>
      </c>
      <c r="Z3568" s="40"/>
      <c r="AA3568" s="40"/>
      <c r="AB3568" s="40"/>
      <c r="AC3568" s="40"/>
      <c r="AD3568" s="40"/>
      <c r="AE3568" s="40"/>
      <c r="AF3568" s="40"/>
      <c r="AG3568" s="41"/>
      <c r="AH3568" s="40"/>
      <c r="AI3568" s="40"/>
      <c r="AJ3568" s="40"/>
      <c r="AK3568" s="40"/>
      <c r="AL3568" s="40"/>
      <c r="AM3568" s="41"/>
      <c r="AN3568" s="36">
        <f>Y3568*(IF(AND(AH3568&gt;0,AI3568&lt;0),AH3568,0)+IF(AND(AJ3568&lt;0,AK3568&gt;0),AJ3568,0)+IF(AND(AL3568&gt;0,AM3568&gt;0),AL3568,0))</f>
        <v>0</v>
      </c>
      <c r="AO3568" s="37">
        <f>Y3568*(IF(AND(AH3568&gt;0,AI3568&lt;0),AI3568,0)+IF(AND(AJ3568&lt;0,AK3568&gt;0),AK3568,0)+IF(AND(AL3568&gt;0,AM3568&gt;0),AM3568,0))</f>
        <v>0</v>
      </c>
      <c r="AQ3568" s="40">
        <f>AU3568*D3568</f>
        <v>34980.853395759885</v>
      </c>
      <c r="AR3568" s="40">
        <f>AV3568*E3568</f>
        <v>40419.350764178351</v>
      </c>
      <c r="AS3568" s="40">
        <f>IF(AND(Y3568&lt;&gt;0,AN3568&lt;&gt;0),0,Q3568)</f>
        <v>7269.4427422397366</v>
      </c>
      <c r="AT3568" s="41">
        <f t="shared" si="900"/>
        <v>82669.646902177978</v>
      </c>
      <c r="AU3568" s="42">
        <f>S3568+AN3568</f>
        <v>662.13994691955111</v>
      </c>
      <c r="AV3568" s="37">
        <f>T3568+AO3568</f>
        <v>686.46995183726813</v>
      </c>
      <c r="AW3568" s="58">
        <f t="shared" si="885"/>
        <v>0.4231402298978284</v>
      </c>
      <c r="AX3568" s="58">
        <f t="shared" si="886"/>
        <v>0.48892613285267922</v>
      </c>
      <c r="AY3568" s="59">
        <f t="shared" si="887"/>
        <v>8.7933637249492339E-2</v>
      </c>
      <c r="AZ3568" s="54">
        <f t="shared" si="895"/>
        <v>3.9086302769415271E-2</v>
      </c>
    </row>
    <row r="3569" spans="3:52" x14ac:dyDescent="0.25">
      <c r="C3569" s="35">
        <v>39848</v>
      </c>
      <c r="D3569" s="36">
        <v>51.25</v>
      </c>
      <c r="E3569" s="37">
        <v>57.86</v>
      </c>
      <c r="F3569" s="38">
        <v>0</v>
      </c>
      <c r="G3569" s="7">
        <v>0</v>
      </c>
      <c r="H3569" s="38">
        <v>1</v>
      </c>
      <c r="I3569" s="7">
        <v>1</v>
      </c>
      <c r="J3569" s="36">
        <f t="shared" si="888"/>
        <v>51.224375000000002</v>
      </c>
      <c r="K3569" s="37">
        <f t="shared" si="889"/>
        <v>57.831070000000004</v>
      </c>
      <c r="L3569" s="36">
        <f t="shared" si="890"/>
        <v>51.275624999999998</v>
      </c>
      <c r="M3569" s="37">
        <f t="shared" si="891"/>
        <v>57.888929999999995</v>
      </c>
      <c r="O3569" s="39">
        <f t="shared" si="892"/>
        <v>33934.672279626997</v>
      </c>
      <c r="P3569" s="40">
        <f t="shared" si="893"/>
        <v>39719.151413304331</v>
      </c>
      <c r="Q3569" s="40">
        <f>S3569*F3569+T3569*G3569+AS3568*(1+$G$9/252)</f>
        <v>7269.7312121898249</v>
      </c>
      <c r="R3569" s="41">
        <f t="shared" si="896"/>
        <v>80923.554905121156</v>
      </c>
      <c r="S3569" s="36">
        <f>AU3568*H3568</f>
        <v>662.13994691955111</v>
      </c>
      <c r="T3569" s="37">
        <f>AV3568*I3568</f>
        <v>686.46995183726813</v>
      </c>
      <c r="U3569" s="57">
        <f t="shared" si="899"/>
        <v>0.41934233264237725</v>
      </c>
      <c r="V3569" s="58">
        <f t="shared" si="897"/>
        <v>0.49082311645692112</v>
      </c>
      <c r="W3569" s="59">
        <f t="shared" si="898"/>
        <v>8.9834550900701568E-2</v>
      </c>
      <c r="Y3569" s="7">
        <f t="shared" si="894"/>
        <v>0</v>
      </c>
      <c r="Z3569" s="40"/>
      <c r="AA3569" s="40"/>
      <c r="AB3569" s="40"/>
      <c r="AC3569" s="40"/>
      <c r="AD3569" s="40"/>
      <c r="AE3569" s="40"/>
      <c r="AF3569" s="40"/>
      <c r="AG3569" s="41"/>
      <c r="AH3569" s="40"/>
      <c r="AI3569" s="40"/>
      <c r="AJ3569" s="40"/>
      <c r="AK3569" s="40"/>
      <c r="AL3569" s="40"/>
      <c r="AM3569" s="41"/>
      <c r="AN3569" s="36">
        <f>Y3569*(IF(AND(AH3569&gt;0,AI3569&lt;0),AH3569,0)+IF(AND(AJ3569&lt;0,AK3569&gt;0),AJ3569,0)+IF(AND(AL3569&gt;0,AM3569&gt;0),AL3569,0))</f>
        <v>0</v>
      </c>
      <c r="AO3569" s="37">
        <f>Y3569*(IF(AND(AH3569&gt;0,AI3569&lt;0),AI3569,0)+IF(AND(AJ3569&lt;0,AK3569&gt;0),AK3569,0)+IF(AND(AL3569&gt;0,AM3569&gt;0),AM3569,0))</f>
        <v>0</v>
      </c>
      <c r="AQ3569" s="40">
        <f>AU3569*D3569</f>
        <v>33934.672279626997</v>
      </c>
      <c r="AR3569" s="40">
        <f>AV3569*E3569</f>
        <v>39719.151413304331</v>
      </c>
      <c r="AS3569" s="40">
        <f>IF(AND(Y3569&lt;&gt;0,AN3569&lt;&gt;0),0,Q3569)</f>
        <v>7269.7312121898249</v>
      </c>
      <c r="AT3569" s="41">
        <f t="shared" si="900"/>
        <v>80923.554905121156</v>
      </c>
      <c r="AU3569" s="42">
        <f>S3569+AN3569</f>
        <v>662.13994691955111</v>
      </c>
      <c r="AV3569" s="37">
        <f>T3569+AO3569</f>
        <v>686.46995183726813</v>
      </c>
      <c r="AW3569" s="58">
        <f t="shared" si="885"/>
        <v>0.41934233264237725</v>
      </c>
      <c r="AX3569" s="58">
        <f t="shared" si="886"/>
        <v>0.49082311645692112</v>
      </c>
      <c r="AY3569" s="59">
        <f t="shared" si="887"/>
        <v>8.9834550900701568E-2</v>
      </c>
      <c r="AZ3569" s="54">
        <f t="shared" si="895"/>
        <v>-2.1121319159896124E-2</v>
      </c>
    </row>
    <row r="3570" spans="3:52" x14ac:dyDescent="0.25">
      <c r="C3570" s="35">
        <v>39849</v>
      </c>
      <c r="D3570" s="36">
        <v>52.58</v>
      </c>
      <c r="E3570" s="37">
        <v>58.36</v>
      </c>
      <c r="F3570" s="38">
        <v>0</v>
      </c>
      <c r="G3570" s="7">
        <v>0</v>
      </c>
      <c r="H3570" s="38">
        <v>1</v>
      </c>
      <c r="I3570" s="7">
        <v>1</v>
      </c>
      <c r="J3570" s="36">
        <f t="shared" si="888"/>
        <v>52.553710000000002</v>
      </c>
      <c r="K3570" s="37">
        <f t="shared" si="889"/>
        <v>58.330820000000003</v>
      </c>
      <c r="L3570" s="36">
        <f t="shared" si="890"/>
        <v>52.606289999999994</v>
      </c>
      <c r="M3570" s="37">
        <f t="shared" si="891"/>
        <v>58.389179999999996</v>
      </c>
      <c r="O3570" s="39">
        <f t="shared" si="892"/>
        <v>34815.318409029998</v>
      </c>
      <c r="P3570" s="40">
        <f t="shared" si="893"/>
        <v>40062.386389222971</v>
      </c>
      <c r="Q3570" s="40">
        <f>S3570*F3570+T3570*G3570+AS3569*(1+$G$9/252)</f>
        <v>7270.0196935871336</v>
      </c>
      <c r="R3570" s="41">
        <f t="shared" si="896"/>
        <v>82147.724491840097</v>
      </c>
      <c r="S3570" s="36">
        <f>AU3569*H3569</f>
        <v>662.13994691955111</v>
      </c>
      <c r="T3570" s="37">
        <f>AV3569*I3569</f>
        <v>686.46995183726813</v>
      </c>
      <c r="U3570" s="57">
        <f t="shared" si="899"/>
        <v>0.42381354595510767</v>
      </c>
      <c r="V3570" s="58">
        <f t="shared" si="897"/>
        <v>0.48768711047136126</v>
      </c>
      <c r="W3570" s="59">
        <f t="shared" si="898"/>
        <v>8.849934357353112E-2</v>
      </c>
      <c r="Y3570" s="7">
        <f t="shared" si="894"/>
        <v>0</v>
      </c>
      <c r="Z3570" s="40"/>
      <c r="AA3570" s="40"/>
      <c r="AB3570" s="40"/>
      <c r="AC3570" s="40"/>
      <c r="AD3570" s="40"/>
      <c r="AE3570" s="40"/>
      <c r="AF3570" s="40"/>
      <c r="AG3570" s="41"/>
      <c r="AH3570" s="40"/>
      <c r="AI3570" s="40"/>
      <c r="AJ3570" s="40"/>
      <c r="AK3570" s="40"/>
      <c r="AL3570" s="40"/>
      <c r="AM3570" s="41"/>
      <c r="AN3570" s="36">
        <f>Y3570*(IF(AND(AH3570&gt;0,AI3570&lt;0),AH3570,0)+IF(AND(AJ3570&lt;0,AK3570&gt;0),AJ3570,0)+IF(AND(AL3570&gt;0,AM3570&gt;0),AL3570,0))</f>
        <v>0</v>
      </c>
      <c r="AO3570" s="37">
        <f>Y3570*(IF(AND(AH3570&gt;0,AI3570&lt;0),AI3570,0)+IF(AND(AJ3570&lt;0,AK3570&gt;0),AK3570,0)+IF(AND(AL3570&gt;0,AM3570&gt;0),AM3570,0))</f>
        <v>0</v>
      </c>
      <c r="AQ3570" s="40">
        <f>AU3570*D3570</f>
        <v>34815.318409029998</v>
      </c>
      <c r="AR3570" s="40">
        <f>AV3570*E3570</f>
        <v>40062.386389222971</v>
      </c>
      <c r="AS3570" s="40">
        <f>IF(AND(Y3570&lt;&gt;0,AN3570&lt;&gt;0),0,Q3570)</f>
        <v>7270.0196935871336</v>
      </c>
      <c r="AT3570" s="41">
        <f t="shared" si="900"/>
        <v>82147.724491840097</v>
      </c>
      <c r="AU3570" s="42">
        <f>S3570+AN3570</f>
        <v>662.13994691955111</v>
      </c>
      <c r="AV3570" s="37">
        <f>T3570+AO3570</f>
        <v>686.46995183726813</v>
      </c>
      <c r="AW3570" s="58">
        <f t="shared" si="885"/>
        <v>0.42381354595510767</v>
      </c>
      <c r="AX3570" s="58">
        <f t="shared" si="886"/>
        <v>0.48768711047136126</v>
      </c>
      <c r="AY3570" s="59">
        <f t="shared" si="887"/>
        <v>8.849934357353112E-2</v>
      </c>
      <c r="AZ3570" s="54">
        <f t="shared" si="895"/>
        <v>1.5127481586223235E-2</v>
      </c>
    </row>
    <row r="3571" spans="3:52" x14ac:dyDescent="0.25">
      <c r="C3571" s="35">
        <v>39850</v>
      </c>
      <c r="D3571" s="36">
        <v>55.27</v>
      </c>
      <c r="E3571" s="37">
        <v>58.46</v>
      </c>
      <c r="F3571" s="38">
        <v>0</v>
      </c>
      <c r="G3571" s="7">
        <v>0</v>
      </c>
      <c r="H3571" s="38">
        <v>1</v>
      </c>
      <c r="I3571" s="7">
        <v>1</v>
      </c>
      <c r="J3571" s="36">
        <f t="shared" si="888"/>
        <v>55.242365000000007</v>
      </c>
      <c r="K3571" s="37">
        <f t="shared" si="889"/>
        <v>58.430770000000003</v>
      </c>
      <c r="L3571" s="36">
        <f t="shared" si="890"/>
        <v>55.297635</v>
      </c>
      <c r="M3571" s="37">
        <f t="shared" si="891"/>
        <v>58.489229999999999</v>
      </c>
      <c r="O3571" s="39">
        <f t="shared" si="892"/>
        <v>36596.474866243589</v>
      </c>
      <c r="P3571" s="40">
        <f t="shared" si="893"/>
        <v>40131.033384406692</v>
      </c>
      <c r="Q3571" s="40">
        <f>S3571*F3571+T3571*G3571+AS3570*(1+$G$9/252)</f>
        <v>7270.3081864321166</v>
      </c>
      <c r="R3571" s="41">
        <f t="shared" si="896"/>
        <v>83997.816437082394</v>
      </c>
      <c r="S3571" s="36">
        <f>AU3570*H3570</f>
        <v>662.13994691955111</v>
      </c>
      <c r="T3571" s="37">
        <f>AV3570*I3570</f>
        <v>686.46995183726813</v>
      </c>
      <c r="U3571" s="57">
        <f t="shared" si="899"/>
        <v>0.43568364534399251</v>
      </c>
      <c r="V3571" s="58">
        <f t="shared" si="897"/>
        <v>0.4777628167806765</v>
      </c>
      <c r="W3571" s="59">
        <f t="shared" si="898"/>
        <v>8.6553537875331057E-2</v>
      </c>
      <c r="Y3571" s="7">
        <f t="shared" si="894"/>
        <v>0</v>
      </c>
      <c r="Z3571" s="40"/>
      <c r="AA3571" s="40"/>
      <c r="AB3571" s="40"/>
      <c r="AC3571" s="40"/>
      <c r="AD3571" s="40"/>
      <c r="AE3571" s="40"/>
      <c r="AF3571" s="40"/>
      <c r="AG3571" s="41"/>
      <c r="AH3571" s="40"/>
      <c r="AI3571" s="40"/>
      <c r="AJ3571" s="40"/>
      <c r="AK3571" s="40"/>
      <c r="AL3571" s="40"/>
      <c r="AM3571" s="41"/>
      <c r="AN3571" s="36">
        <f>Y3571*(IF(AND(AH3571&gt;0,AI3571&lt;0),AH3571,0)+IF(AND(AJ3571&lt;0,AK3571&gt;0),AJ3571,0)+IF(AND(AL3571&gt;0,AM3571&gt;0),AL3571,0))</f>
        <v>0</v>
      </c>
      <c r="AO3571" s="37">
        <f>Y3571*(IF(AND(AH3571&gt;0,AI3571&lt;0),AI3571,0)+IF(AND(AJ3571&lt;0,AK3571&gt;0),AK3571,0)+IF(AND(AL3571&gt;0,AM3571&gt;0),AM3571,0))</f>
        <v>0</v>
      </c>
      <c r="AQ3571" s="40">
        <f>AU3571*D3571</f>
        <v>36596.474866243589</v>
      </c>
      <c r="AR3571" s="40">
        <f>AV3571*E3571</f>
        <v>40131.033384406692</v>
      </c>
      <c r="AS3571" s="40">
        <f>IF(AND(Y3571&lt;&gt;0,AN3571&lt;&gt;0),0,Q3571)</f>
        <v>7270.3081864321166</v>
      </c>
      <c r="AT3571" s="41">
        <f t="shared" si="900"/>
        <v>83997.816437082394</v>
      </c>
      <c r="AU3571" s="42">
        <f>S3571+AN3571</f>
        <v>662.13994691955111</v>
      </c>
      <c r="AV3571" s="37">
        <f>T3571+AO3571</f>
        <v>686.46995183726813</v>
      </c>
      <c r="AW3571" s="58">
        <f t="shared" si="885"/>
        <v>0.43568364534399251</v>
      </c>
      <c r="AX3571" s="58">
        <f t="shared" si="886"/>
        <v>0.4777628167806765</v>
      </c>
      <c r="AY3571" s="59">
        <f t="shared" si="887"/>
        <v>8.6553537875331057E-2</v>
      </c>
      <c r="AZ3571" s="54">
        <f t="shared" si="895"/>
        <v>2.2521523958050294E-2</v>
      </c>
    </row>
    <row r="3572" spans="3:52" x14ac:dyDescent="0.25">
      <c r="C3572" s="35">
        <v>39853</v>
      </c>
      <c r="D3572" s="36">
        <v>55.66</v>
      </c>
      <c r="E3572" s="37">
        <v>59.02</v>
      </c>
      <c r="F3572" s="38">
        <v>0</v>
      </c>
      <c r="G3572" s="7">
        <v>0</v>
      </c>
      <c r="H3572" s="38">
        <v>1</v>
      </c>
      <c r="I3572" s="7">
        <v>1</v>
      </c>
      <c r="J3572" s="36">
        <f t="shared" si="888"/>
        <v>55.632170000000002</v>
      </c>
      <c r="K3572" s="37">
        <f t="shared" si="889"/>
        <v>58.990490000000008</v>
      </c>
      <c r="L3572" s="36">
        <f t="shared" si="890"/>
        <v>55.687829999999991</v>
      </c>
      <c r="M3572" s="37">
        <f t="shared" si="891"/>
        <v>59.049509999999998</v>
      </c>
      <c r="O3572" s="39">
        <f t="shared" si="892"/>
        <v>36854.709445542212</v>
      </c>
      <c r="P3572" s="40">
        <f t="shared" si="893"/>
        <v>40515.456557435566</v>
      </c>
      <c r="Q3572" s="40">
        <f>S3572*F3572+T3572*G3572+AS3571*(1+$G$9/252)</f>
        <v>7270.5966907252287</v>
      </c>
      <c r="R3572" s="41">
        <f t="shared" si="896"/>
        <v>84640.762693703015</v>
      </c>
      <c r="S3572" s="36">
        <f>AU3571*H3571</f>
        <v>662.13994691955111</v>
      </c>
      <c r="T3572" s="37">
        <f>AV3571*I3571</f>
        <v>686.46995183726813</v>
      </c>
      <c r="U3572" s="57">
        <f t="shared" si="899"/>
        <v>0.43542506320402141</v>
      </c>
      <c r="V3572" s="58">
        <f t="shared" si="897"/>
        <v>0.47867546638317071</v>
      </c>
      <c r="W3572" s="59">
        <f t="shared" si="898"/>
        <v>8.5899470412807807E-2</v>
      </c>
      <c r="Y3572" s="7">
        <f t="shared" si="894"/>
        <v>0</v>
      </c>
      <c r="Z3572" s="40"/>
      <c r="AA3572" s="40"/>
      <c r="AB3572" s="40"/>
      <c r="AC3572" s="40"/>
      <c r="AD3572" s="40"/>
      <c r="AE3572" s="40"/>
      <c r="AF3572" s="40"/>
      <c r="AG3572" s="41"/>
      <c r="AH3572" s="40"/>
      <c r="AI3572" s="40"/>
      <c r="AJ3572" s="40"/>
      <c r="AK3572" s="40"/>
      <c r="AL3572" s="40"/>
      <c r="AM3572" s="41"/>
      <c r="AN3572" s="36">
        <f>Y3572*(IF(AND(AH3572&gt;0,AI3572&lt;0),AH3572,0)+IF(AND(AJ3572&lt;0,AK3572&gt;0),AJ3572,0)+IF(AND(AL3572&gt;0,AM3572&gt;0),AL3572,0))</f>
        <v>0</v>
      </c>
      <c r="AO3572" s="37">
        <f>Y3572*(IF(AND(AH3572&gt;0,AI3572&lt;0),AI3572,0)+IF(AND(AJ3572&lt;0,AK3572&gt;0),AK3572,0)+IF(AND(AL3572&gt;0,AM3572&gt;0),AM3572,0))</f>
        <v>0</v>
      </c>
      <c r="AQ3572" s="40">
        <f>AU3572*D3572</f>
        <v>36854.709445542212</v>
      </c>
      <c r="AR3572" s="40">
        <f>AV3572*E3572</f>
        <v>40515.456557435566</v>
      </c>
      <c r="AS3572" s="40">
        <f>IF(AND(Y3572&lt;&gt;0,AN3572&lt;&gt;0),0,Q3572)</f>
        <v>7270.5966907252287</v>
      </c>
      <c r="AT3572" s="41">
        <f t="shared" si="900"/>
        <v>84640.762693703015</v>
      </c>
      <c r="AU3572" s="42">
        <f>S3572+AN3572</f>
        <v>662.13994691955111</v>
      </c>
      <c r="AV3572" s="37">
        <f>T3572+AO3572</f>
        <v>686.46995183726813</v>
      </c>
      <c r="AW3572" s="58">
        <f t="shared" si="885"/>
        <v>0.43542506320402141</v>
      </c>
      <c r="AX3572" s="58">
        <f t="shared" si="886"/>
        <v>0.47867546638317071</v>
      </c>
      <c r="AY3572" s="59">
        <f t="shared" si="887"/>
        <v>8.5899470412807807E-2</v>
      </c>
      <c r="AZ3572" s="54">
        <f t="shared" si="895"/>
        <v>7.6543210751460755E-3</v>
      </c>
    </row>
    <row r="3573" spans="3:52" x14ac:dyDescent="0.25">
      <c r="C3573" s="35">
        <v>39854</v>
      </c>
      <c r="D3573" s="36">
        <v>52.03</v>
      </c>
      <c r="E3573" s="37">
        <v>57.28</v>
      </c>
      <c r="F3573" s="38">
        <v>0</v>
      </c>
      <c r="G3573" s="7">
        <v>0</v>
      </c>
      <c r="H3573" s="38">
        <v>1</v>
      </c>
      <c r="I3573" s="7">
        <v>1</v>
      </c>
      <c r="J3573" s="36">
        <f t="shared" si="888"/>
        <v>52.003985000000007</v>
      </c>
      <c r="K3573" s="37">
        <f t="shared" si="889"/>
        <v>57.251360000000005</v>
      </c>
      <c r="L3573" s="36">
        <f t="shared" si="890"/>
        <v>52.056014999999995</v>
      </c>
      <c r="M3573" s="37">
        <f t="shared" si="891"/>
        <v>57.308639999999997</v>
      </c>
      <c r="O3573" s="39">
        <f t="shared" si="892"/>
        <v>34451.141438224244</v>
      </c>
      <c r="P3573" s="40">
        <f t="shared" si="893"/>
        <v>39320.998841238717</v>
      </c>
      <c r="Q3573" s="40">
        <f>S3573*F3573+T3573*G3573+AS3572*(1+$G$9/252)</f>
        <v>7270.8852064669236</v>
      </c>
      <c r="R3573" s="41">
        <f t="shared" si="896"/>
        <v>81043.025485929888</v>
      </c>
      <c r="S3573" s="36">
        <f>AU3572*H3572</f>
        <v>662.13994691955111</v>
      </c>
      <c r="T3573" s="37">
        <f>AV3572*I3572</f>
        <v>686.46995183726813</v>
      </c>
      <c r="U3573" s="57">
        <f t="shared" si="899"/>
        <v>0.42509693131095416</v>
      </c>
      <c r="V3573" s="58">
        <f t="shared" si="897"/>
        <v>0.48518670922601909</v>
      </c>
      <c r="W3573" s="59">
        <f t="shared" si="898"/>
        <v>8.9716359463026751E-2</v>
      </c>
      <c r="Y3573" s="7">
        <f t="shared" si="894"/>
        <v>0</v>
      </c>
      <c r="Z3573" s="40"/>
      <c r="AA3573" s="40"/>
      <c r="AB3573" s="40"/>
      <c r="AC3573" s="40"/>
      <c r="AD3573" s="40"/>
      <c r="AE3573" s="40"/>
      <c r="AF3573" s="40"/>
      <c r="AG3573" s="41"/>
      <c r="AH3573" s="40"/>
      <c r="AI3573" s="40"/>
      <c r="AJ3573" s="40"/>
      <c r="AK3573" s="40"/>
      <c r="AL3573" s="40"/>
      <c r="AM3573" s="41"/>
      <c r="AN3573" s="36">
        <f>Y3573*(IF(AND(AH3573&gt;0,AI3573&lt;0),AH3573,0)+IF(AND(AJ3573&lt;0,AK3573&gt;0),AJ3573,0)+IF(AND(AL3573&gt;0,AM3573&gt;0),AL3573,0))</f>
        <v>0</v>
      </c>
      <c r="AO3573" s="37">
        <f>Y3573*(IF(AND(AH3573&gt;0,AI3573&lt;0),AI3573,0)+IF(AND(AJ3573&lt;0,AK3573&gt;0),AK3573,0)+IF(AND(AL3573&gt;0,AM3573&gt;0),AM3573,0))</f>
        <v>0</v>
      </c>
      <c r="AQ3573" s="40">
        <f>AU3573*D3573</f>
        <v>34451.141438224244</v>
      </c>
      <c r="AR3573" s="40">
        <f>AV3573*E3573</f>
        <v>39320.998841238717</v>
      </c>
      <c r="AS3573" s="40">
        <f>IF(AND(Y3573&lt;&gt;0,AN3573&lt;&gt;0),0,Q3573)</f>
        <v>7270.8852064669236</v>
      </c>
      <c r="AT3573" s="41">
        <f t="shared" si="900"/>
        <v>81043.025485929888</v>
      </c>
      <c r="AU3573" s="42">
        <f>S3573+AN3573</f>
        <v>662.13994691955111</v>
      </c>
      <c r="AV3573" s="37">
        <f>T3573+AO3573</f>
        <v>686.46995183726813</v>
      </c>
      <c r="AW3573" s="58">
        <f t="shared" si="885"/>
        <v>0.42509693131095416</v>
      </c>
      <c r="AX3573" s="58">
        <f t="shared" si="886"/>
        <v>0.48518670922601909</v>
      </c>
      <c r="AY3573" s="59">
        <f t="shared" si="887"/>
        <v>8.9716359463026751E-2</v>
      </c>
      <c r="AZ3573" s="54">
        <f t="shared" si="895"/>
        <v>-4.250596395016637E-2</v>
      </c>
    </row>
    <row r="3574" spans="3:52" x14ac:dyDescent="0.25">
      <c r="C3574" s="35">
        <v>39855</v>
      </c>
      <c r="D3574" s="36">
        <v>52.54</v>
      </c>
      <c r="E3574" s="37">
        <v>57.08</v>
      </c>
      <c r="F3574" s="38">
        <v>0</v>
      </c>
      <c r="G3574" s="7">
        <v>0</v>
      </c>
      <c r="H3574" s="38">
        <v>1</v>
      </c>
      <c r="I3574" s="7">
        <v>1</v>
      </c>
      <c r="J3574" s="36">
        <f t="shared" si="888"/>
        <v>52.513730000000002</v>
      </c>
      <c r="K3574" s="37">
        <f t="shared" si="889"/>
        <v>57.051459999999999</v>
      </c>
      <c r="L3574" s="36">
        <f t="shared" si="890"/>
        <v>52.566269999999996</v>
      </c>
      <c r="M3574" s="37">
        <f t="shared" si="891"/>
        <v>57.108539999999998</v>
      </c>
      <c r="O3574" s="39">
        <f t="shared" si="892"/>
        <v>34788.832811153217</v>
      </c>
      <c r="P3574" s="40">
        <f t="shared" si="893"/>
        <v>39183.704850871261</v>
      </c>
      <c r="Q3574" s="40">
        <f>S3574*F3574+T3574*G3574+AS3573*(1+$G$9/252)</f>
        <v>7271.1737336576562</v>
      </c>
      <c r="R3574" s="41">
        <f t="shared" si="896"/>
        <v>81243.711395682141</v>
      </c>
      <c r="S3574" s="36">
        <f>AU3573*H3573</f>
        <v>662.13994691955111</v>
      </c>
      <c r="T3574" s="37">
        <f>AV3573*I3573</f>
        <v>686.46995183726813</v>
      </c>
      <c r="U3574" s="57">
        <f t="shared" si="899"/>
        <v>0.42820339215820385</v>
      </c>
      <c r="V3574" s="58">
        <f t="shared" si="897"/>
        <v>0.48229831180452148</v>
      </c>
      <c r="W3574" s="59">
        <f t="shared" si="898"/>
        <v>8.949829603727455E-2</v>
      </c>
      <c r="Y3574" s="7">
        <f t="shared" si="894"/>
        <v>0</v>
      </c>
      <c r="Z3574" s="40"/>
      <c r="AA3574" s="40"/>
      <c r="AB3574" s="40"/>
      <c r="AC3574" s="40"/>
      <c r="AD3574" s="40"/>
      <c r="AE3574" s="40"/>
      <c r="AF3574" s="40"/>
      <c r="AG3574" s="41"/>
      <c r="AH3574" s="40"/>
      <c r="AI3574" s="40"/>
      <c r="AJ3574" s="40"/>
      <c r="AK3574" s="40"/>
      <c r="AL3574" s="40"/>
      <c r="AM3574" s="41"/>
      <c r="AN3574" s="36">
        <f>Y3574*(IF(AND(AH3574&gt;0,AI3574&lt;0),AH3574,0)+IF(AND(AJ3574&lt;0,AK3574&gt;0),AJ3574,0)+IF(AND(AL3574&gt;0,AM3574&gt;0),AL3574,0))</f>
        <v>0</v>
      </c>
      <c r="AO3574" s="37">
        <f>Y3574*(IF(AND(AH3574&gt;0,AI3574&lt;0),AI3574,0)+IF(AND(AJ3574&lt;0,AK3574&gt;0),AK3574,0)+IF(AND(AL3574&gt;0,AM3574&gt;0),AM3574,0))</f>
        <v>0</v>
      </c>
      <c r="AQ3574" s="40">
        <f>AU3574*D3574</f>
        <v>34788.832811153217</v>
      </c>
      <c r="AR3574" s="40">
        <f>AV3574*E3574</f>
        <v>39183.704850871261</v>
      </c>
      <c r="AS3574" s="40">
        <f>IF(AND(Y3574&lt;&gt;0,AN3574&lt;&gt;0),0,Q3574)</f>
        <v>7271.1737336576562</v>
      </c>
      <c r="AT3574" s="41">
        <f t="shared" si="900"/>
        <v>81243.711395682141</v>
      </c>
      <c r="AU3574" s="42">
        <f>S3574+AN3574</f>
        <v>662.13994691955111</v>
      </c>
      <c r="AV3574" s="37">
        <f>T3574+AO3574</f>
        <v>686.46995183726813</v>
      </c>
      <c r="AW3574" s="58">
        <f t="shared" si="885"/>
        <v>0.42820339215820385</v>
      </c>
      <c r="AX3574" s="58">
        <f t="shared" si="886"/>
        <v>0.48229831180452148</v>
      </c>
      <c r="AY3574" s="59">
        <f t="shared" si="887"/>
        <v>8.949829603727455E-2</v>
      </c>
      <c r="AZ3574" s="54">
        <f t="shared" si="895"/>
        <v>2.4762884720672673E-3</v>
      </c>
    </row>
    <row r="3575" spans="3:52" x14ac:dyDescent="0.25">
      <c r="C3575" s="35">
        <v>39856</v>
      </c>
      <c r="D3575" s="36">
        <v>52.23</v>
      </c>
      <c r="E3575" s="37">
        <v>56.96</v>
      </c>
      <c r="F3575" s="38">
        <v>0</v>
      </c>
      <c r="G3575" s="7">
        <v>0</v>
      </c>
      <c r="H3575" s="38">
        <v>1</v>
      </c>
      <c r="I3575" s="7">
        <v>1</v>
      </c>
      <c r="J3575" s="36">
        <f t="shared" si="888"/>
        <v>52.203885</v>
      </c>
      <c r="K3575" s="37">
        <f t="shared" si="889"/>
        <v>56.931520000000006</v>
      </c>
      <c r="L3575" s="36">
        <f t="shared" si="890"/>
        <v>52.256114999999994</v>
      </c>
      <c r="M3575" s="37">
        <f t="shared" si="891"/>
        <v>56.988479999999996</v>
      </c>
      <c r="O3575" s="39">
        <f t="shared" si="892"/>
        <v>34583.569427608156</v>
      </c>
      <c r="P3575" s="40">
        <f t="shared" si="893"/>
        <v>39101.328456650794</v>
      </c>
      <c r="Q3575" s="40">
        <f>S3575*F3575+T3575*G3575+AS3574*(1+$G$9/252)</f>
        <v>7271.4622722978802</v>
      </c>
      <c r="R3575" s="41">
        <f t="shared" si="896"/>
        <v>80956.360156556824</v>
      </c>
      <c r="S3575" s="36">
        <f>AU3574*H3574</f>
        <v>662.13994691955111</v>
      </c>
      <c r="T3575" s="37">
        <f>AV3574*I3574</f>
        <v>686.46995183726813</v>
      </c>
      <c r="U3575" s="57">
        <f t="shared" si="899"/>
        <v>0.42718780044864901</v>
      </c>
      <c r="V3575" s="58">
        <f t="shared" si="897"/>
        <v>0.482992668902542</v>
      </c>
      <c r="W3575" s="59">
        <f t="shared" si="898"/>
        <v>8.9819530648809057E-2</v>
      </c>
      <c r="Y3575" s="7">
        <f t="shared" si="894"/>
        <v>0</v>
      </c>
      <c r="Z3575" s="40"/>
      <c r="AA3575" s="40"/>
      <c r="AB3575" s="40"/>
      <c r="AC3575" s="40"/>
      <c r="AD3575" s="40"/>
      <c r="AE3575" s="40"/>
      <c r="AF3575" s="40"/>
      <c r="AG3575" s="41"/>
      <c r="AH3575" s="40"/>
      <c r="AI3575" s="40"/>
      <c r="AJ3575" s="40"/>
      <c r="AK3575" s="40"/>
      <c r="AL3575" s="40"/>
      <c r="AM3575" s="41"/>
      <c r="AN3575" s="36">
        <f>Y3575*(IF(AND(AH3575&gt;0,AI3575&lt;0),AH3575,0)+IF(AND(AJ3575&lt;0,AK3575&gt;0),AJ3575,0)+IF(AND(AL3575&gt;0,AM3575&gt;0),AL3575,0))</f>
        <v>0</v>
      </c>
      <c r="AO3575" s="37">
        <f>Y3575*(IF(AND(AH3575&gt;0,AI3575&lt;0),AI3575,0)+IF(AND(AJ3575&lt;0,AK3575&gt;0),AK3575,0)+IF(AND(AL3575&gt;0,AM3575&gt;0),AM3575,0))</f>
        <v>0</v>
      </c>
      <c r="AQ3575" s="40">
        <f>AU3575*D3575</f>
        <v>34583.569427608156</v>
      </c>
      <c r="AR3575" s="40">
        <f>AV3575*E3575</f>
        <v>39101.328456650794</v>
      </c>
      <c r="AS3575" s="40">
        <f>IF(AND(Y3575&lt;&gt;0,AN3575&lt;&gt;0),0,Q3575)</f>
        <v>7271.4622722978802</v>
      </c>
      <c r="AT3575" s="41">
        <f t="shared" si="900"/>
        <v>80956.360156556824</v>
      </c>
      <c r="AU3575" s="42">
        <f>S3575+AN3575</f>
        <v>662.13994691955111</v>
      </c>
      <c r="AV3575" s="37">
        <f>T3575+AO3575</f>
        <v>686.46995183726813</v>
      </c>
      <c r="AW3575" s="58">
        <f t="shared" si="885"/>
        <v>0.42718780044864901</v>
      </c>
      <c r="AX3575" s="58">
        <f t="shared" si="886"/>
        <v>0.482992668902542</v>
      </c>
      <c r="AY3575" s="59">
        <f t="shared" si="887"/>
        <v>8.9819530648809057E-2</v>
      </c>
      <c r="AZ3575" s="54">
        <f t="shared" si="895"/>
        <v>-3.5369043854462934E-3</v>
      </c>
    </row>
    <row r="3576" spans="3:52" x14ac:dyDescent="0.25">
      <c r="C3576" s="35">
        <v>39857</v>
      </c>
      <c r="D3576" s="36">
        <v>51.81</v>
      </c>
      <c r="E3576" s="37">
        <v>56.81</v>
      </c>
      <c r="F3576" s="38">
        <v>0</v>
      </c>
      <c r="G3576" s="7">
        <v>0</v>
      </c>
      <c r="H3576" s="38">
        <v>1</v>
      </c>
      <c r="I3576" s="7">
        <v>1</v>
      </c>
      <c r="J3576" s="36">
        <f t="shared" si="888"/>
        <v>51.784095000000008</v>
      </c>
      <c r="K3576" s="37">
        <f t="shared" si="889"/>
        <v>56.781595000000003</v>
      </c>
      <c r="L3576" s="36">
        <f t="shared" si="890"/>
        <v>51.835904999999997</v>
      </c>
      <c r="M3576" s="37">
        <f t="shared" si="891"/>
        <v>56.838405000000002</v>
      </c>
      <c r="O3576" s="39">
        <f t="shared" si="892"/>
        <v>34305.470649901945</v>
      </c>
      <c r="P3576" s="40">
        <f t="shared" si="893"/>
        <v>38998.357963875205</v>
      </c>
      <c r="Q3576" s="40">
        <f>S3576*F3576+T3576*G3576+AS3575*(1+$G$9/252)</f>
        <v>7271.7508223880504</v>
      </c>
      <c r="R3576" s="41">
        <f t="shared" si="896"/>
        <v>80575.579436165193</v>
      </c>
      <c r="S3576" s="36">
        <f>AU3575*H3575</f>
        <v>662.13994691955111</v>
      </c>
      <c r="T3576" s="37">
        <f>AV3575*I3575</f>
        <v>686.46995183726813</v>
      </c>
      <c r="U3576" s="57">
        <f t="shared" si="899"/>
        <v>0.42575518401428247</v>
      </c>
      <c r="V3576" s="58">
        <f t="shared" si="897"/>
        <v>0.48399723882558082</v>
      </c>
      <c r="W3576" s="59">
        <f t="shared" si="898"/>
        <v>9.0247577160136802E-2</v>
      </c>
      <c r="Y3576" s="7">
        <f t="shared" si="894"/>
        <v>0</v>
      </c>
      <c r="Z3576" s="40"/>
      <c r="AA3576" s="40"/>
      <c r="AB3576" s="40"/>
      <c r="AC3576" s="40"/>
      <c r="AD3576" s="40"/>
      <c r="AE3576" s="40"/>
      <c r="AF3576" s="40"/>
      <c r="AG3576" s="41"/>
      <c r="AH3576" s="40"/>
      <c r="AI3576" s="40"/>
      <c r="AJ3576" s="40"/>
      <c r="AK3576" s="40"/>
      <c r="AL3576" s="40"/>
      <c r="AM3576" s="41"/>
      <c r="AN3576" s="36">
        <f>Y3576*(IF(AND(AH3576&gt;0,AI3576&lt;0),AH3576,0)+IF(AND(AJ3576&lt;0,AK3576&gt;0),AJ3576,0)+IF(AND(AL3576&gt;0,AM3576&gt;0),AL3576,0))</f>
        <v>0</v>
      </c>
      <c r="AO3576" s="37">
        <f>Y3576*(IF(AND(AH3576&gt;0,AI3576&lt;0),AI3576,0)+IF(AND(AJ3576&lt;0,AK3576&gt;0),AK3576,0)+IF(AND(AL3576&gt;0,AM3576&gt;0),AM3576,0))</f>
        <v>0</v>
      </c>
      <c r="AQ3576" s="40">
        <f>AU3576*D3576</f>
        <v>34305.470649901945</v>
      </c>
      <c r="AR3576" s="40">
        <f>AV3576*E3576</f>
        <v>38998.357963875205</v>
      </c>
      <c r="AS3576" s="40">
        <f>IF(AND(Y3576&lt;&gt;0,AN3576&lt;&gt;0),0,Q3576)</f>
        <v>7271.7508223880504</v>
      </c>
      <c r="AT3576" s="41">
        <f t="shared" si="900"/>
        <v>80575.579436165193</v>
      </c>
      <c r="AU3576" s="42">
        <f>S3576+AN3576</f>
        <v>662.13994691955111</v>
      </c>
      <c r="AV3576" s="37">
        <f>T3576+AO3576</f>
        <v>686.46995183726813</v>
      </c>
      <c r="AW3576" s="58">
        <f t="shared" si="885"/>
        <v>0.42575518401428247</v>
      </c>
      <c r="AX3576" s="58">
        <f t="shared" si="886"/>
        <v>0.48399723882558082</v>
      </c>
      <c r="AY3576" s="59">
        <f t="shared" si="887"/>
        <v>9.0247577160136802E-2</v>
      </c>
      <c r="AZ3576" s="54">
        <f t="shared" si="895"/>
        <v>-4.7035306386707942E-3</v>
      </c>
    </row>
    <row r="3577" spans="3:52" x14ac:dyDescent="0.25">
      <c r="C3577" s="35">
        <v>39861</v>
      </c>
      <c r="D3577" s="36">
        <v>49.2</v>
      </c>
      <c r="E3577" s="37">
        <v>55.68</v>
      </c>
      <c r="F3577" s="38">
        <v>0</v>
      </c>
      <c r="G3577" s="7">
        <v>0</v>
      </c>
      <c r="H3577" s="38">
        <v>1</v>
      </c>
      <c r="I3577" s="7">
        <v>1</v>
      </c>
      <c r="J3577" s="36">
        <f t="shared" si="888"/>
        <v>49.175400000000003</v>
      </c>
      <c r="K3577" s="37">
        <f t="shared" si="889"/>
        <v>55.652160000000002</v>
      </c>
      <c r="L3577" s="36">
        <f t="shared" si="890"/>
        <v>49.224600000000002</v>
      </c>
      <c r="M3577" s="37">
        <f t="shared" si="891"/>
        <v>55.707839999999997</v>
      </c>
      <c r="O3577" s="39">
        <f t="shared" si="892"/>
        <v>32577.285388441916</v>
      </c>
      <c r="P3577" s="40">
        <f t="shared" si="893"/>
        <v>38222.646918299091</v>
      </c>
      <c r="Q3577" s="40">
        <f>S3577*F3577+T3577*G3577+AS3576*(1+$G$9/252)</f>
        <v>7272.0393839286207</v>
      </c>
      <c r="R3577" s="41">
        <f t="shared" si="896"/>
        <v>78071.971690669641</v>
      </c>
      <c r="S3577" s="36">
        <f>AU3576*H3576</f>
        <v>662.13994691955111</v>
      </c>
      <c r="T3577" s="37">
        <f>AV3576*I3576</f>
        <v>686.46995183726813</v>
      </c>
      <c r="U3577" s="57">
        <f t="shared" si="899"/>
        <v>0.41727248182634563</v>
      </c>
      <c r="V3577" s="58">
        <f t="shared" si="897"/>
        <v>0.48958219051699792</v>
      </c>
      <c r="W3577" s="59">
        <f t="shared" si="898"/>
        <v>9.3145327656656327E-2</v>
      </c>
      <c r="Y3577" s="7">
        <f t="shared" si="894"/>
        <v>0</v>
      </c>
      <c r="Z3577" s="40"/>
      <c r="AA3577" s="40"/>
      <c r="AB3577" s="40"/>
      <c r="AC3577" s="40"/>
      <c r="AD3577" s="40"/>
      <c r="AE3577" s="40"/>
      <c r="AF3577" s="40"/>
      <c r="AG3577" s="41"/>
      <c r="AH3577" s="40"/>
      <c r="AI3577" s="40"/>
      <c r="AJ3577" s="40"/>
      <c r="AK3577" s="40"/>
      <c r="AL3577" s="40"/>
      <c r="AM3577" s="41"/>
      <c r="AN3577" s="36">
        <f>Y3577*(IF(AND(AH3577&gt;0,AI3577&lt;0),AH3577,0)+IF(AND(AJ3577&lt;0,AK3577&gt;0),AJ3577,0)+IF(AND(AL3577&gt;0,AM3577&gt;0),AL3577,0))</f>
        <v>0</v>
      </c>
      <c r="AO3577" s="37">
        <f>Y3577*(IF(AND(AH3577&gt;0,AI3577&lt;0),AI3577,0)+IF(AND(AJ3577&lt;0,AK3577&gt;0),AK3577,0)+IF(AND(AL3577&gt;0,AM3577&gt;0),AM3577,0))</f>
        <v>0</v>
      </c>
      <c r="AQ3577" s="40">
        <f>AU3577*D3577</f>
        <v>32577.285388441916</v>
      </c>
      <c r="AR3577" s="40">
        <f>AV3577*E3577</f>
        <v>38222.646918299091</v>
      </c>
      <c r="AS3577" s="40">
        <f>IF(AND(Y3577&lt;&gt;0,AN3577&lt;&gt;0),0,Q3577)</f>
        <v>7272.0393839286207</v>
      </c>
      <c r="AT3577" s="41">
        <f t="shared" si="900"/>
        <v>78071.971690669641</v>
      </c>
      <c r="AU3577" s="42">
        <f>S3577+AN3577</f>
        <v>662.13994691955111</v>
      </c>
      <c r="AV3577" s="37">
        <f>T3577+AO3577</f>
        <v>686.46995183726813</v>
      </c>
      <c r="AW3577" s="58">
        <f t="shared" si="885"/>
        <v>0.41727248182634563</v>
      </c>
      <c r="AX3577" s="58">
        <f t="shared" si="886"/>
        <v>0.48958219051699792</v>
      </c>
      <c r="AY3577" s="59">
        <f t="shared" si="887"/>
        <v>9.3145327656656327E-2</v>
      </c>
      <c r="AZ3577" s="54">
        <f t="shared" si="895"/>
        <v>-3.1071545039015214E-2</v>
      </c>
    </row>
    <row r="3578" spans="3:52" x14ac:dyDescent="0.25">
      <c r="C3578" s="35">
        <v>39862</v>
      </c>
      <c r="D3578" s="36">
        <v>48</v>
      </c>
      <c r="E3578" s="37">
        <v>56.41</v>
      </c>
      <c r="F3578" s="38">
        <v>0</v>
      </c>
      <c r="G3578" s="7">
        <v>0</v>
      </c>
      <c r="H3578" s="38">
        <v>1</v>
      </c>
      <c r="I3578" s="7">
        <v>1</v>
      </c>
      <c r="J3578" s="36">
        <f t="shared" si="888"/>
        <v>47.975999999999999</v>
      </c>
      <c r="K3578" s="37">
        <f t="shared" si="889"/>
        <v>56.381794999999997</v>
      </c>
      <c r="L3578" s="36">
        <f t="shared" si="890"/>
        <v>48.024000000000001</v>
      </c>
      <c r="M3578" s="37">
        <f t="shared" si="891"/>
        <v>56.438204999999996</v>
      </c>
      <c r="O3578" s="39">
        <f t="shared" si="892"/>
        <v>31782.717452138451</v>
      </c>
      <c r="P3578" s="40">
        <f t="shared" si="893"/>
        <v>38723.769983140293</v>
      </c>
      <c r="Q3578" s="40">
        <f>S3578*F3578+T3578*G3578+AS3577*(1+$G$9/252)</f>
        <v>7272.3279569200458</v>
      </c>
      <c r="R3578" s="41">
        <f t="shared" si="896"/>
        <v>77778.815392198798</v>
      </c>
      <c r="S3578" s="36">
        <f>AU3577*H3577</f>
        <v>662.13994691955111</v>
      </c>
      <c r="T3578" s="37">
        <f>AV3577*I3577</f>
        <v>686.46995183726813</v>
      </c>
      <c r="U3578" s="57">
        <f t="shared" si="899"/>
        <v>0.40862948724372383</v>
      </c>
      <c r="V3578" s="58">
        <f t="shared" si="897"/>
        <v>0.49787040067242117</v>
      </c>
      <c r="W3578" s="59">
        <f t="shared" si="898"/>
        <v>9.3500112083854892E-2</v>
      </c>
      <c r="Y3578" s="7">
        <f t="shared" si="894"/>
        <v>0</v>
      </c>
      <c r="Z3578" s="40"/>
      <c r="AA3578" s="40"/>
      <c r="AB3578" s="40"/>
      <c r="AC3578" s="40"/>
      <c r="AD3578" s="40"/>
      <c r="AE3578" s="40"/>
      <c r="AF3578" s="40"/>
      <c r="AG3578" s="41"/>
      <c r="AH3578" s="40"/>
      <c r="AI3578" s="40"/>
      <c r="AJ3578" s="40"/>
      <c r="AK3578" s="40"/>
      <c r="AL3578" s="40"/>
      <c r="AM3578" s="41"/>
      <c r="AN3578" s="36">
        <f>Y3578*(IF(AND(AH3578&gt;0,AI3578&lt;0),AH3578,0)+IF(AND(AJ3578&lt;0,AK3578&gt;0),AJ3578,0)+IF(AND(AL3578&gt;0,AM3578&gt;0),AL3578,0))</f>
        <v>0</v>
      </c>
      <c r="AO3578" s="37">
        <f>Y3578*(IF(AND(AH3578&gt;0,AI3578&lt;0),AI3578,0)+IF(AND(AJ3578&lt;0,AK3578&gt;0),AK3578,0)+IF(AND(AL3578&gt;0,AM3578&gt;0),AM3578,0))</f>
        <v>0</v>
      </c>
      <c r="AQ3578" s="40">
        <f>AU3578*D3578</f>
        <v>31782.717452138451</v>
      </c>
      <c r="AR3578" s="40">
        <f>AV3578*E3578</f>
        <v>38723.769983140293</v>
      </c>
      <c r="AS3578" s="40">
        <f>IF(AND(Y3578&lt;&gt;0,AN3578&lt;&gt;0),0,Q3578)</f>
        <v>7272.3279569200458</v>
      </c>
      <c r="AT3578" s="41">
        <f t="shared" si="900"/>
        <v>77778.815392198798</v>
      </c>
      <c r="AU3578" s="42">
        <f>S3578+AN3578</f>
        <v>662.13994691955111</v>
      </c>
      <c r="AV3578" s="37">
        <f>T3578+AO3578</f>
        <v>686.46995183726813</v>
      </c>
      <c r="AW3578" s="58">
        <f t="shared" si="885"/>
        <v>0.40862948724372383</v>
      </c>
      <c r="AX3578" s="58">
        <f t="shared" si="886"/>
        <v>0.49787040067242117</v>
      </c>
      <c r="AY3578" s="59">
        <f t="shared" si="887"/>
        <v>9.3500112083854892E-2</v>
      </c>
      <c r="AZ3578" s="54">
        <f t="shared" si="895"/>
        <v>-3.7549493386994648E-3</v>
      </c>
    </row>
    <row r="3579" spans="3:52" x14ac:dyDescent="0.25">
      <c r="C3579" s="35">
        <v>39863</v>
      </c>
      <c r="D3579" s="36">
        <v>47.67</v>
      </c>
      <c r="E3579" s="37">
        <v>55.31</v>
      </c>
      <c r="F3579" s="38">
        <v>0</v>
      </c>
      <c r="G3579" s="7">
        <v>0</v>
      </c>
      <c r="H3579" s="38">
        <v>1</v>
      </c>
      <c r="I3579" s="7">
        <v>1</v>
      </c>
      <c r="J3579" s="36">
        <f t="shared" si="888"/>
        <v>47.646165000000003</v>
      </c>
      <c r="K3579" s="37">
        <f t="shared" si="889"/>
        <v>55.282345000000007</v>
      </c>
      <c r="L3579" s="36">
        <f t="shared" si="890"/>
        <v>47.693835</v>
      </c>
      <c r="M3579" s="37">
        <f t="shared" si="891"/>
        <v>55.337654999999998</v>
      </c>
      <c r="O3579" s="39">
        <f t="shared" si="892"/>
        <v>31564.211269655003</v>
      </c>
      <c r="P3579" s="40">
        <f t="shared" si="893"/>
        <v>37968.6530361193</v>
      </c>
      <c r="Q3579" s="40">
        <f>S3579*F3579+T3579*G3579+AS3578*(1+$G$9/252)</f>
        <v>7272.6165413627805</v>
      </c>
      <c r="R3579" s="41">
        <f t="shared" si="896"/>
        <v>76805.480847137078</v>
      </c>
      <c r="S3579" s="36">
        <f>AU3578*H3578</f>
        <v>662.13994691955111</v>
      </c>
      <c r="T3579" s="37">
        <f>AV3578*I3578</f>
        <v>686.46995183726813</v>
      </c>
      <c r="U3579" s="57">
        <f t="shared" si="899"/>
        <v>0.41096300578439199</v>
      </c>
      <c r="V3579" s="58">
        <f t="shared" si="897"/>
        <v>0.49434822381604271</v>
      </c>
      <c r="W3579" s="59">
        <f t="shared" si="898"/>
        <v>9.46887703995654E-2</v>
      </c>
      <c r="Y3579" s="7">
        <f t="shared" si="894"/>
        <v>0</v>
      </c>
      <c r="Z3579" s="40"/>
      <c r="AA3579" s="40"/>
      <c r="AB3579" s="40"/>
      <c r="AC3579" s="40"/>
      <c r="AD3579" s="40"/>
      <c r="AE3579" s="40"/>
      <c r="AF3579" s="40"/>
      <c r="AG3579" s="41"/>
      <c r="AH3579" s="40"/>
      <c r="AI3579" s="40"/>
      <c r="AJ3579" s="40"/>
      <c r="AK3579" s="40"/>
      <c r="AL3579" s="40"/>
      <c r="AM3579" s="41"/>
      <c r="AN3579" s="36">
        <f>Y3579*(IF(AND(AH3579&gt;0,AI3579&lt;0),AH3579,0)+IF(AND(AJ3579&lt;0,AK3579&gt;0),AJ3579,0)+IF(AND(AL3579&gt;0,AM3579&gt;0),AL3579,0))</f>
        <v>0</v>
      </c>
      <c r="AO3579" s="37">
        <f>Y3579*(IF(AND(AH3579&gt;0,AI3579&lt;0),AI3579,0)+IF(AND(AJ3579&lt;0,AK3579&gt;0),AK3579,0)+IF(AND(AL3579&gt;0,AM3579&gt;0),AM3579,0))</f>
        <v>0</v>
      </c>
      <c r="AQ3579" s="40">
        <f>AU3579*D3579</f>
        <v>31564.211269655003</v>
      </c>
      <c r="AR3579" s="40">
        <f>AV3579*E3579</f>
        <v>37968.6530361193</v>
      </c>
      <c r="AS3579" s="40">
        <f>IF(AND(Y3579&lt;&gt;0,AN3579&lt;&gt;0),0,Q3579)</f>
        <v>7272.6165413627805</v>
      </c>
      <c r="AT3579" s="41">
        <f t="shared" si="900"/>
        <v>76805.480847137078</v>
      </c>
      <c r="AU3579" s="42">
        <f>S3579+AN3579</f>
        <v>662.13994691955111</v>
      </c>
      <c r="AV3579" s="37">
        <f>T3579+AO3579</f>
        <v>686.46995183726813</v>
      </c>
      <c r="AW3579" s="58">
        <f t="shared" si="885"/>
        <v>0.41096300578439199</v>
      </c>
      <c r="AX3579" s="58">
        <f t="shared" si="886"/>
        <v>0.49434822381604271</v>
      </c>
      <c r="AY3579" s="59">
        <f t="shared" si="887"/>
        <v>9.46887703995654E-2</v>
      </c>
      <c r="AZ3579" s="54">
        <f t="shared" si="895"/>
        <v>-1.2514134345627315E-2</v>
      </c>
    </row>
    <row r="3580" spans="3:52" x14ac:dyDescent="0.25">
      <c r="C3580" s="35">
        <v>39864</v>
      </c>
      <c r="D3580" s="36">
        <v>46.96</v>
      </c>
      <c r="E3580" s="37">
        <v>54.57</v>
      </c>
      <c r="F3580" s="38">
        <v>0</v>
      </c>
      <c r="G3580" s="7">
        <v>0</v>
      </c>
      <c r="H3580" s="38">
        <v>1</v>
      </c>
      <c r="I3580" s="7">
        <v>1</v>
      </c>
      <c r="J3580" s="36">
        <f t="shared" si="888"/>
        <v>46.936520000000002</v>
      </c>
      <c r="K3580" s="37">
        <f t="shared" si="889"/>
        <v>54.542715000000001</v>
      </c>
      <c r="L3580" s="36">
        <f t="shared" si="890"/>
        <v>46.98348</v>
      </c>
      <c r="M3580" s="37">
        <f t="shared" si="891"/>
        <v>54.597284999999999</v>
      </c>
      <c r="O3580" s="39">
        <f t="shared" si="892"/>
        <v>31094.091907342121</v>
      </c>
      <c r="P3580" s="40">
        <f t="shared" si="893"/>
        <v>37460.665271759724</v>
      </c>
      <c r="Q3580" s="40">
        <f>S3580*F3580+T3580*G3580+AS3579*(1+$G$9/252)</f>
        <v>7272.9051372572785</v>
      </c>
      <c r="R3580" s="41">
        <f t="shared" si="896"/>
        <v>75827.662316359114</v>
      </c>
      <c r="S3580" s="36">
        <f>AU3579*H3579</f>
        <v>662.13994691955111</v>
      </c>
      <c r="T3580" s="37">
        <f>AV3579*I3579</f>
        <v>686.46995183726813</v>
      </c>
      <c r="U3580" s="57">
        <f t="shared" si="899"/>
        <v>0.41006264676359222</v>
      </c>
      <c r="V3580" s="58">
        <f t="shared" si="897"/>
        <v>0.49402373919257608</v>
      </c>
      <c r="W3580" s="59">
        <f t="shared" si="898"/>
        <v>9.5913614043831821E-2</v>
      </c>
      <c r="Y3580" s="7">
        <f t="shared" si="894"/>
        <v>0</v>
      </c>
      <c r="Z3580" s="40"/>
      <c r="AA3580" s="40"/>
      <c r="AB3580" s="40"/>
      <c r="AC3580" s="40"/>
      <c r="AD3580" s="40"/>
      <c r="AE3580" s="40"/>
      <c r="AF3580" s="40"/>
      <c r="AG3580" s="41"/>
      <c r="AH3580" s="40"/>
      <c r="AI3580" s="40"/>
      <c r="AJ3580" s="40"/>
      <c r="AK3580" s="40"/>
      <c r="AL3580" s="40"/>
      <c r="AM3580" s="41"/>
      <c r="AN3580" s="36">
        <f>Y3580*(IF(AND(AH3580&gt;0,AI3580&lt;0),AH3580,0)+IF(AND(AJ3580&lt;0,AK3580&gt;0),AJ3580,0)+IF(AND(AL3580&gt;0,AM3580&gt;0),AL3580,0))</f>
        <v>0</v>
      </c>
      <c r="AO3580" s="37">
        <f>Y3580*(IF(AND(AH3580&gt;0,AI3580&lt;0),AI3580,0)+IF(AND(AJ3580&lt;0,AK3580&gt;0),AK3580,0)+IF(AND(AL3580&gt;0,AM3580&gt;0),AM3580,0))</f>
        <v>0</v>
      </c>
      <c r="AQ3580" s="40">
        <f>AU3580*D3580</f>
        <v>31094.091907342121</v>
      </c>
      <c r="AR3580" s="40">
        <f>AV3580*E3580</f>
        <v>37460.665271759724</v>
      </c>
      <c r="AS3580" s="40">
        <f>IF(AND(Y3580&lt;&gt;0,AN3580&lt;&gt;0),0,Q3580)</f>
        <v>7272.9051372572785</v>
      </c>
      <c r="AT3580" s="41">
        <f t="shared" si="900"/>
        <v>75827.662316359114</v>
      </c>
      <c r="AU3580" s="42">
        <f>S3580+AN3580</f>
        <v>662.13994691955111</v>
      </c>
      <c r="AV3580" s="37">
        <f>T3580+AO3580</f>
        <v>686.46995183726813</v>
      </c>
      <c r="AW3580" s="58">
        <f t="shared" si="885"/>
        <v>0.41006264676359222</v>
      </c>
      <c r="AX3580" s="58">
        <f t="shared" si="886"/>
        <v>0.49402373919257608</v>
      </c>
      <c r="AY3580" s="59">
        <f t="shared" si="887"/>
        <v>9.5913614043831821E-2</v>
      </c>
      <c r="AZ3580" s="54">
        <f t="shared" si="895"/>
        <v>-1.2731103561789747E-2</v>
      </c>
    </row>
    <row r="3581" spans="3:52" x14ac:dyDescent="0.25">
      <c r="C3581" s="35">
        <v>39867</v>
      </c>
      <c r="D3581" s="36">
        <v>44.55</v>
      </c>
      <c r="E3581" s="37">
        <v>53.87</v>
      </c>
      <c r="F3581" s="38">
        <v>0</v>
      </c>
      <c r="G3581" s="7">
        <v>0</v>
      </c>
      <c r="H3581" s="38">
        <v>1</v>
      </c>
      <c r="I3581" s="7">
        <v>1</v>
      </c>
      <c r="J3581" s="36">
        <f t="shared" si="888"/>
        <v>44.527724999999997</v>
      </c>
      <c r="K3581" s="37">
        <f t="shared" si="889"/>
        <v>53.843065000000003</v>
      </c>
      <c r="L3581" s="36">
        <f t="shared" si="890"/>
        <v>44.572274999999998</v>
      </c>
      <c r="M3581" s="37">
        <f t="shared" si="891"/>
        <v>53.896934999999992</v>
      </c>
      <c r="O3581" s="39">
        <f t="shared" si="892"/>
        <v>29498.334635266001</v>
      </c>
      <c r="P3581" s="40">
        <f t="shared" si="893"/>
        <v>36980.136305473636</v>
      </c>
      <c r="Q3581" s="40">
        <f>S3581*F3581+T3581*G3581+AS3580*(1+$G$9/252)</f>
        <v>7273.1937446039947</v>
      </c>
      <c r="R3581" s="41">
        <f t="shared" si="896"/>
        <v>73751.66468534364</v>
      </c>
      <c r="S3581" s="36">
        <f>AU3580*H3580</f>
        <v>662.13994691955111</v>
      </c>
      <c r="T3581" s="37">
        <f>AV3580*I3580</f>
        <v>686.46995183726813</v>
      </c>
      <c r="U3581" s="57">
        <f t="shared" si="899"/>
        <v>0.39996839069488938</v>
      </c>
      <c r="V3581" s="58">
        <f t="shared" si="897"/>
        <v>0.50141425909837867</v>
      </c>
      <c r="W3581" s="59">
        <f t="shared" si="898"/>
        <v>9.8617350206731888E-2</v>
      </c>
      <c r="Y3581" s="7">
        <f t="shared" si="894"/>
        <v>0</v>
      </c>
      <c r="Z3581" s="40"/>
      <c r="AA3581" s="40"/>
      <c r="AB3581" s="40"/>
      <c r="AC3581" s="40"/>
      <c r="AD3581" s="40"/>
      <c r="AE3581" s="40"/>
      <c r="AF3581" s="40"/>
      <c r="AG3581" s="41"/>
      <c r="AH3581" s="40"/>
      <c r="AI3581" s="40"/>
      <c r="AJ3581" s="40"/>
      <c r="AK3581" s="40"/>
      <c r="AL3581" s="40"/>
      <c r="AM3581" s="41"/>
      <c r="AN3581" s="36">
        <f>Y3581*(IF(AND(AH3581&gt;0,AI3581&lt;0),AH3581,0)+IF(AND(AJ3581&lt;0,AK3581&gt;0),AJ3581,0)+IF(AND(AL3581&gt;0,AM3581&gt;0),AL3581,0))</f>
        <v>0</v>
      </c>
      <c r="AO3581" s="37">
        <f>Y3581*(IF(AND(AH3581&gt;0,AI3581&lt;0),AI3581,0)+IF(AND(AJ3581&lt;0,AK3581&gt;0),AK3581,0)+IF(AND(AL3581&gt;0,AM3581&gt;0),AM3581,0))</f>
        <v>0</v>
      </c>
      <c r="AQ3581" s="40">
        <f>AU3581*D3581</f>
        <v>29498.334635266001</v>
      </c>
      <c r="AR3581" s="40">
        <f>AV3581*E3581</f>
        <v>36980.136305473636</v>
      </c>
      <c r="AS3581" s="40">
        <f>IF(AND(Y3581&lt;&gt;0,AN3581&lt;&gt;0),0,Q3581)</f>
        <v>7273.1937446039947</v>
      </c>
      <c r="AT3581" s="41">
        <f t="shared" si="900"/>
        <v>73751.66468534364</v>
      </c>
      <c r="AU3581" s="42">
        <f>S3581+AN3581</f>
        <v>662.13994691955111</v>
      </c>
      <c r="AV3581" s="37">
        <f>T3581+AO3581</f>
        <v>686.46995183726813</v>
      </c>
      <c r="AW3581" s="58">
        <f t="shared" si="885"/>
        <v>0.39996839069488938</v>
      </c>
      <c r="AX3581" s="58">
        <f t="shared" si="886"/>
        <v>0.50141425909837867</v>
      </c>
      <c r="AY3581" s="59">
        <f t="shared" si="887"/>
        <v>9.8617350206731888E-2</v>
      </c>
      <c r="AZ3581" s="54">
        <f t="shared" si="895"/>
        <v>-2.7377840323683511E-2</v>
      </c>
    </row>
    <row r="3582" spans="3:52" x14ac:dyDescent="0.25">
      <c r="C3582" s="35">
        <v>39868</v>
      </c>
      <c r="D3582" s="36">
        <v>46.87</v>
      </c>
      <c r="E3582" s="37">
        <v>54.76</v>
      </c>
      <c r="F3582" s="38">
        <v>0</v>
      </c>
      <c r="G3582" s="7">
        <v>0</v>
      </c>
      <c r="H3582" s="38">
        <v>1</v>
      </c>
      <c r="I3582" s="7">
        <v>1</v>
      </c>
      <c r="J3582" s="36">
        <f t="shared" si="888"/>
        <v>46.846564999999998</v>
      </c>
      <c r="K3582" s="37">
        <f t="shared" si="889"/>
        <v>54.732620000000004</v>
      </c>
      <c r="L3582" s="36">
        <f t="shared" si="890"/>
        <v>46.893434999999997</v>
      </c>
      <c r="M3582" s="37">
        <f t="shared" si="891"/>
        <v>54.787379999999992</v>
      </c>
      <c r="O3582" s="39">
        <f t="shared" si="892"/>
        <v>31034.499312119358</v>
      </c>
      <c r="P3582" s="40">
        <f t="shared" si="893"/>
        <v>37591.0945626088</v>
      </c>
      <c r="Q3582" s="40">
        <f>S3582*F3582+T3582*G3582+AS3581*(1+$G$9/252)</f>
        <v>7273.4823634033828</v>
      </c>
      <c r="R3582" s="41">
        <f t="shared" si="896"/>
        <v>75899.076238131544</v>
      </c>
      <c r="S3582" s="36">
        <f>AU3581*H3581</f>
        <v>662.13994691955111</v>
      </c>
      <c r="T3582" s="37">
        <f>AV3581*I3581</f>
        <v>686.46995183726813</v>
      </c>
      <c r="U3582" s="57">
        <f t="shared" si="899"/>
        <v>0.40889166048278841</v>
      </c>
      <c r="V3582" s="58">
        <f t="shared" si="897"/>
        <v>0.49527736602047218</v>
      </c>
      <c r="W3582" s="59">
        <f t="shared" si="898"/>
        <v>9.5830973496739344E-2</v>
      </c>
      <c r="Y3582" s="7">
        <f t="shared" si="894"/>
        <v>0</v>
      </c>
      <c r="Z3582" s="40"/>
      <c r="AA3582" s="40"/>
      <c r="AB3582" s="40"/>
      <c r="AC3582" s="40"/>
      <c r="AD3582" s="40"/>
      <c r="AE3582" s="40"/>
      <c r="AF3582" s="40"/>
      <c r="AG3582" s="41"/>
      <c r="AH3582" s="40"/>
      <c r="AI3582" s="40"/>
      <c r="AJ3582" s="40"/>
      <c r="AK3582" s="40"/>
      <c r="AL3582" s="40"/>
      <c r="AM3582" s="41"/>
      <c r="AN3582" s="36">
        <f>Y3582*(IF(AND(AH3582&gt;0,AI3582&lt;0),AH3582,0)+IF(AND(AJ3582&lt;0,AK3582&gt;0),AJ3582,0)+IF(AND(AL3582&gt;0,AM3582&gt;0),AL3582,0))</f>
        <v>0</v>
      </c>
      <c r="AO3582" s="37">
        <f>Y3582*(IF(AND(AH3582&gt;0,AI3582&lt;0),AI3582,0)+IF(AND(AJ3582&lt;0,AK3582&gt;0),AK3582,0)+IF(AND(AL3582&gt;0,AM3582&gt;0),AM3582,0))</f>
        <v>0</v>
      </c>
      <c r="AQ3582" s="40">
        <f>AU3582*D3582</f>
        <v>31034.499312119358</v>
      </c>
      <c r="AR3582" s="40">
        <f>AV3582*E3582</f>
        <v>37591.0945626088</v>
      </c>
      <c r="AS3582" s="40">
        <f>IF(AND(Y3582&lt;&gt;0,AN3582&lt;&gt;0),0,Q3582)</f>
        <v>7273.4823634033828</v>
      </c>
      <c r="AT3582" s="41">
        <f t="shared" si="900"/>
        <v>75899.076238131544</v>
      </c>
      <c r="AU3582" s="42">
        <f>S3582+AN3582</f>
        <v>662.13994691955111</v>
      </c>
      <c r="AV3582" s="37">
        <f>T3582+AO3582</f>
        <v>686.46995183726813</v>
      </c>
      <c r="AW3582" s="58">
        <f t="shared" si="885"/>
        <v>0.40889166048278841</v>
      </c>
      <c r="AX3582" s="58">
        <f t="shared" si="886"/>
        <v>0.49527736602047218</v>
      </c>
      <c r="AY3582" s="59">
        <f t="shared" si="887"/>
        <v>9.5830973496739344E-2</v>
      </c>
      <c r="AZ3582" s="54">
        <f t="shared" si="895"/>
        <v>2.9116787559300361E-2</v>
      </c>
    </row>
    <row r="3583" spans="3:52" x14ac:dyDescent="0.25">
      <c r="C3583" s="35">
        <v>39869</v>
      </c>
      <c r="D3583" s="36">
        <v>44.32</v>
      </c>
      <c r="E3583" s="37">
        <v>54.29</v>
      </c>
      <c r="F3583" s="38">
        <v>0</v>
      </c>
      <c r="G3583" s="7">
        <v>0</v>
      </c>
      <c r="H3583" s="38">
        <v>1</v>
      </c>
      <c r="I3583" s="7">
        <v>1</v>
      </c>
      <c r="J3583" s="36">
        <f t="shared" si="888"/>
        <v>44.297840000000001</v>
      </c>
      <c r="K3583" s="37">
        <f t="shared" si="889"/>
        <v>54.262855000000002</v>
      </c>
      <c r="L3583" s="36">
        <f t="shared" si="890"/>
        <v>44.34216</v>
      </c>
      <c r="M3583" s="37">
        <f t="shared" si="891"/>
        <v>54.317144999999996</v>
      </c>
      <c r="O3583" s="39">
        <f t="shared" si="892"/>
        <v>29346.042447474505</v>
      </c>
      <c r="P3583" s="40">
        <f t="shared" si="893"/>
        <v>37268.453685245287</v>
      </c>
      <c r="Q3583" s="40">
        <f>S3583*F3583+T3583*G3583+AS3582*(1+$G$9/252)</f>
        <v>7273.7709936558986</v>
      </c>
      <c r="R3583" s="41">
        <f t="shared" si="896"/>
        <v>73888.267126375693</v>
      </c>
      <c r="S3583" s="36">
        <f>AU3582*H3582</f>
        <v>662.13994691955111</v>
      </c>
      <c r="T3583" s="37">
        <f>AV3582*I3582</f>
        <v>686.46995183726813</v>
      </c>
      <c r="U3583" s="57">
        <f t="shared" si="899"/>
        <v>0.3971678263516743</v>
      </c>
      <c r="V3583" s="58">
        <f t="shared" si="897"/>
        <v>0.50438933182047341</v>
      </c>
      <c r="W3583" s="59">
        <f t="shared" si="898"/>
        <v>9.8442841827852262E-2</v>
      </c>
      <c r="Y3583" s="7">
        <f t="shared" si="894"/>
        <v>0</v>
      </c>
      <c r="Z3583" s="40"/>
      <c r="AA3583" s="40"/>
      <c r="AB3583" s="40"/>
      <c r="AC3583" s="40"/>
      <c r="AD3583" s="40"/>
      <c r="AE3583" s="40"/>
      <c r="AF3583" s="40"/>
      <c r="AG3583" s="41"/>
      <c r="AH3583" s="40"/>
      <c r="AI3583" s="40"/>
      <c r="AJ3583" s="40"/>
      <c r="AK3583" s="40"/>
      <c r="AL3583" s="40"/>
      <c r="AM3583" s="41"/>
      <c r="AN3583" s="36">
        <f>Y3583*(IF(AND(AH3583&gt;0,AI3583&lt;0),AH3583,0)+IF(AND(AJ3583&lt;0,AK3583&gt;0),AJ3583,0)+IF(AND(AL3583&gt;0,AM3583&gt;0),AL3583,0))</f>
        <v>0</v>
      </c>
      <c r="AO3583" s="37">
        <f>Y3583*(IF(AND(AH3583&gt;0,AI3583&lt;0),AI3583,0)+IF(AND(AJ3583&lt;0,AK3583&gt;0),AK3583,0)+IF(AND(AL3583&gt;0,AM3583&gt;0),AM3583,0))</f>
        <v>0</v>
      </c>
      <c r="AQ3583" s="40">
        <f>AU3583*D3583</f>
        <v>29346.042447474505</v>
      </c>
      <c r="AR3583" s="40">
        <f>AV3583*E3583</f>
        <v>37268.453685245287</v>
      </c>
      <c r="AS3583" s="40">
        <f>IF(AND(Y3583&lt;&gt;0,AN3583&lt;&gt;0),0,Q3583)</f>
        <v>7273.7709936558986</v>
      </c>
      <c r="AT3583" s="41">
        <f t="shared" si="900"/>
        <v>73888.267126375693</v>
      </c>
      <c r="AU3583" s="42">
        <f>S3583+AN3583</f>
        <v>662.13994691955111</v>
      </c>
      <c r="AV3583" s="37">
        <f>T3583+AO3583</f>
        <v>686.46995183726813</v>
      </c>
      <c r="AW3583" s="58">
        <f t="shared" si="885"/>
        <v>0.3971678263516743</v>
      </c>
      <c r="AX3583" s="58">
        <f t="shared" si="886"/>
        <v>0.50438933182047341</v>
      </c>
      <c r="AY3583" s="59">
        <f t="shared" si="887"/>
        <v>9.8442841827852262E-2</v>
      </c>
      <c r="AZ3583" s="54">
        <f t="shared" si="895"/>
        <v>-2.6493196115417561E-2</v>
      </c>
    </row>
    <row r="3584" spans="3:52" x14ac:dyDescent="0.25">
      <c r="C3584" s="35">
        <v>39870</v>
      </c>
      <c r="D3584" s="36">
        <v>43.33</v>
      </c>
      <c r="E3584" s="37">
        <v>52.2</v>
      </c>
      <c r="F3584" s="38">
        <v>0</v>
      </c>
      <c r="G3584" s="7">
        <v>0.5</v>
      </c>
      <c r="H3584" s="38">
        <v>1</v>
      </c>
      <c r="I3584" s="7">
        <v>1</v>
      </c>
      <c r="J3584" s="36">
        <f t="shared" si="888"/>
        <v>43.308335</v>
      </c>
      <c r="K3584" s="37">
        <f t="shared" si="889"/>
        <v>52.173900000000003</v>
      </c>
      <c r="L3584" s="36">
        <f t="shared" si="890"/>
        <v>43.351664999999997</v>
      </c>
      <c r="M3584" s="37">
        <f t="shared" si="891"/>
        <v>52.226100000000002</v>
      </c>
      <c r="O3584" s="39">
        <f t="shared" si="892"/>
        <v>28690.523900024149</v>
      </c>
      <c r="P3584" s="40">
        <f t="shared" si="893"/>
        <v>35833.731485905395</v>
      </c>
      <c r="Q3584" s="40">
        <f>S3584*F3584+T3584*G3584+AS3583*(1+$G$9/252)</f>
        <v>7617.2946112806294</v>
      </c>
      <c r="R3584" s="41">
        <f t="shared" si="896"/>
        <v>72141.549997210168</v>
      </c>
      <c r="S3584" s="36">
        <f>AU3583*H3583</f>
        <v>662.13994691955111</v>
      </c>
      <c r="T3584" s="37">
        <f>AV3583*I3583</f>
        <v>686.46995183726813</v>
      </c>
      <c r="U3584" s="57">
        <f t="shared" si="899"/>
        <v>0.39769763612139825</v>
      </c>
      <c r="V3584" s="58">
        <f t="shared" si="897"/>
        <v>0.49671418880369417</v>
      </c>
      <c r="W3584" s="59">
        <f t="shared" si="898"/>
        <v>0.10558817507490763</v>
      </c>
      <c r="Y3584" s="7">
        <f t="shared" si="894"/>
        <v>0</v>
      </c>
      <c r="Z3584" s="40"/>
      <c r="AA3584" s="40"/>
      <c r="AB3584" s="40"/>
      <c r="AC3584" s="40"/>
      <c r="AD3584" s="40"/>
      <c r="AE3584" s="40"/>
      <c r="AF3584" s="40"/>
      <c r="AG3584" s="41"/>
      <c r="AH3584" s="40"/>
      <c r="AI3584" s="40"/>
      <c r="AJ3584" s="40"/>
      <c r="AK3584" s="40"/>
      <c r="AL3584" s="40"/>
      <c r="AM3584" s="41"/>
      <c r="AN3584" s="36">
        <f>Y3584*(IF(AND(AH3584&gt;0,AI3584&lt;0),AH3584,0)+IF(AND(AJ3584&lt;0,AK3584&gt;0),AJ3584,0)+IF(AND(AL3584&gt;0,AM3584&gt;0),AL3584,0))</f>
        <v>0</v>
      </c>
      <c r="AO3584" s="37">
        <f>Y3584*(IF(AND(AH3584&gt;0,AI3584&lt;0),AI3584,0)+IF(AND(AJ3584&lt;0,AK3584&gt;0),AK3584,0)+IF(AND(AL3584&gt;0,AM3584&gt;0),AM3584,0))</f>
        <v>0</v>
      </c>
      <c r="AQ3584" s="40">
        <f>AU3584*D3584</f>
        <v>28690.523900024149</v>
      </c>
      <c r="AR3584" s="40">
        <f>AV3584*E3584</f>
        <v>35833.731485905395</v>
      </c>
      <c r="AS3584" s="40">
        <f>IF(AND(Y3584&lt;&gt;0,AN3584&lt;&gt;0),0,Q3584)</f>
        <v>7617.2946112806294</v>
      </c>
      <c r="AT3584" s="41">
        <f t="shared" si="900"/>
        <v>72141.549997210168</v>
      </c>
      <c r="AU3584" s="42">
        <f>S3584+AN3584</f>
        <v>662.13994691955111</v>
      </c>
      <c r="AV3584" s="37">
        <f>T3584+AO3584</f>
        <v>686.46995183726813</v>
      </c>
      <c r="AW3584" s="58">
        <f t="shared" si="885"/>
        <v>0.39769763612139825</v>
      </c>
      <c r="AX3584" s="58">
        <f t="shared" si="886"/>
        <v>0.49671418880369417</v>
      </c>
      <c r="AY3584" s="59">
        <f t="shared" si="887"/>
        <v>0.10558817507490763</v>
      </c>
      <c r="AZ3584" s="54">
        <f t="shared" si="895"/>
        <v>-2.3639979621906781E-2</v>
      </c>
    </row>
    <row r="3585" spans="3:52" x14ac:dyDescent="0.25">
      <c r="C3585" s="35">
        <v>39871</v>
      </c>
      <c r="D3585" s="36">
        <v>43.21</v>
      </c>
      <c r="E3585" s="37">
        <v>52.25</v>
      </c>
      <c r="F3585" s="38">
        <v>0</v>
      </c>
      <c r="G3585" s="7">
        <v>0</v>
      </c>
      <c r="H3585" s="38">
        <v>1</v>
      </c>
      <c r="I3585" s="7">
        <v>1</v>
      </c>
      <c r="J3585" s="36">
        <f t="shared" si="888"/>
        <v>43.188395</v>
      </c>
      <c r="K3585" s="37">
        <f t="shared" si="889"/>
        <v>52.223875</v>
      </c>
      <c r="L3585" s="36">
        <f t="shared" si="890"/>
        <v>43.231605000000002</v>
      </c>
      <c r="M3585" s="37">
        <f t="shared" si="891"/>
        <v>52.276125</v>
      </c>
      <c r="O3585" s="39">
        <f t="shared" si="892"/>
        <v>28611.067106393803</v>
      </c>
      <c r="P3585" s="40">
        <f t="shared" si="893"/>
        <v>35868.054983497263</v>
      </c>
      <c r="Q3585" s="40">
        <f>S3585*F3585+T3585*G3585+AS3584*(1+$G$9/252)</f>
        <v>7617.5968848763141</v>
      </c>
      <c r="R3585" s="41">
        <f t="shared" si="896"/>
        <v>72096.718974767384</v>
      </c>
      <c r="S3585" s="36">
        <f>AU3584*H3584</f>
        <v>662.13994691955111</v>
      </c>
      <c r="T3585" s="37">
        <f>AV3584*I3584</f>
        <v>686.46995183726813</v>
      </c>
      <c r="U3585" s="57">
        <f t="shared" si="899"/>
        <v>0.39684284546162474</v>
      </c>
      <c r="V3585" s="58">
        <f t="shared" si="897"/>
        <v>0.49749913024544801</v>
      </c>
      <c r="W3585" s="59">
        <f t="shared" si="898"/>
        <v>0.10565802429292714</v>
      </c>
      <c r="Y3585" s="7">
        <f t="shared" si="894"/>
        <v>0</v>
      </c>
      <c r="Z3585" s="40"/>
      <c r="AA3585" s="40"/>
      <c r="AB3585" s="40"/>
      <c r="AC3585" s="40"/>
      <c r="AD3585" s="40"/>
      <c r="AE3585" s="40"/>
      <c r="AF3585" s="40"/>
      <c r="AG3585" s="41"/>
      <c r="AH3585" s="40"/>
      <c r="AI3585" s="40"/>
      <c r="AJ3585" s="40"/>
      <c r="AK3585" s="40"/>
      <c r="AL3585" s="40"/>
      <c r="AM3585" s="41"/>
      <c r="AN3585" s="36">
        <f>Y3585*(IF(AND(AH3585&gt;0,AI3585&lt;0),AH3585,0)+IF(AND(AJ3585&lt;0,AK3585&gt;0),AJ3585,0)+IF(AND(AL3585&gt;0,AM3585&gt;0),AL3585,0))</f>
        <v>0</v>
      </c>
      <c r="AO3585" s="37">
        <f>Y3585*(IF(AND(AH3585&gt;0,AI3585&lt;0),AI3585,0)+IF(AND(AJ3585&lt;0,AK3585&gt;0),AK3585,0)+IF(AND(AL3585&gt;0,AM3585&gt;0),AM3585,0))</f>
        <v>0</v>
      </c>
      <c r="AQ3585" s="40">
        <f>AU3585*D3585</f>
        <v>28611.067106393803</v>
      </c>
      <c r="AR3585" s="40">
        <f>AV3585*E3585</f>
        <v>35868.054983497263</v>
      </c>
      <c r="AS3585" s="40">
        <f>IF(AND(Y3585&lt;&gt;0,AN3585&lt;&gt;0),0,Q3585)</f>
        <v>7617.5968848763141</v>
      </c>
      <c r="AT3585" s="41">
        <f t="shared" si="900"/>
        <v>72096.718974767384</v>
      </c>
      <c r="AU3585" s="42">
        <f>S3585+AN3585</f>
        <v>662.13994691955111</v>
      </c>
      <c r="AV3585" s="37">
        <f>T3585+AO3585</f>
        <v>686.46995183726813</v>
      </c>
      <c r="AW3585" s="58">
        <f t="shared" si="885"/>
        <v>0.39684284546162474</v>
      </c>
      <c r="AX3585" s="58">
        <f t="shared" si="886"/>
        <v>0.49749913024544801</v>
      </c>
      <c r="AY3585" s="59">
        <f t="shared" si="887"/>
        <v>0.10565802429292714</v>
      </c>
      <c r="AZ3585" s="54">
        <f t="shared" si="895"/>
        <v>-6.2143137269043969E-4</v>
      </c>
    </row>
    <row r="3586" spans="3:52" x14ac:dyDescent="0.25">
      <c r="C3586" s="35">
        <v>39874</v>
      </c>
      <c r="D3586" s="36">
        <v>40.299999999999997</v>
      </c>
      <c r="E3586" s="37">
        <v>51.85</v>
      </c>
      <c r="F3586" s="38">
        <v>0</v>
      </c>
      <c r="G3586" s="7">
        <v>0</v>
      </c>
      <c r="H3586" s="38">
        <v>1</v>
      </c>
      <c r="I3586" s="7">
        <v>1</v>
      </c>
      <c r="J3586" s="36">
        <f t="shared" si="888"/>
        <v>40.279849999999996</v>
      </c>
      <c r="K3586" s="37">
        <f t="shared" si="889"/>
        <v>51.824075000000008</v>
      </c>
      <c r="L3586" s="36">
        <f t="shared" si="890"/>
        <v>40.320149999999998</v>
      </c>
      <c r="M3586" s="37">
        <f t="shared" si="891"/>
        <v>51.875924999999995</v>
      </c>
      <c r="O3586" s="39">
        <f t="shared" si="892"/>
        <v>26684.239860857906</v>
      </c>
      <c r="P3586" s="40">
        <f t="shared" si="893"/>
        <v>35593.467002762351</v>
      </c>
      <c r="Q3586" s="40">
        <f>S3586*F3586+T3586*G3586+AS3585*(1+$G$9/252)</f>
        <v>7617.8991704669834</v>
      </c>
      <c r="R3586" s="41">
        <f t="shared" si="896"/>
        <v>69895.60603408725</v>
      </c>
      <c r="S3586" s="36">
        <f>AU3585*H3585</f>
        <v>662.13994691955111</v>
      </c>
      <c r="T3586" s="37">
        <f>AV3585*I3585</f>
        <v>686.46995183726813</v>
      </c>
      <c r="U3586" s="57">
        <f t="shared" si="899"/>
        <v>0.38177278050703678</v>
      </c>
      <c r="V3586" s="58">
        <f t="shared" si="897"/>
        <v>0.50923754757064188</v>
      </c>
      <c r="W3586" s="59">
        <f t="shared" si="898"/>
        <v>0.1089896719223212</v>
      </c>
      <c r="Y3586" s="7">
        <f t="shared" si="894"/>
        <v>0</v>
      </c>
      <c r="Z3586" s="40"/>
      <c r="AA3586" s="40"/>
      <c r="AB3586" s="40"/>
      <c r="AC3586" s="40"/>
      <c r="AD3586" s="40"/>
      <c r="AE3586" s="40"/>
      <c r="AF3586" s="40"/>
      <c r="AG3586" s="41"/>
      <c r="AH3586" s="40"/>
      <c r="AI3586" s="40"/>
      <c r="AJ3586" s="40"/>
      <c r="AK3586" s="40"/>
      <c r="AL3586" s="40"/>
      <c r="AM3586" s="41"/>
      <c r="AN3586" s="36">
        <f>Y3586*(IF(AND(AH3586&gt;0,AI3586&lt;0),AH3586,0)+IF(AND(AJ3586&lt;0,AK3586&gt;0),AJ3586,0)+IF(AND(AL3586&gt;0,AM3586&gt;0),AL3586,0))</f>
        <v>0</v>
      </c>
      <c r="AO3586" s="37">
        <f>Y3586*(IF(AND(AH3586&gt;0,AI3586&lt;0),AI3586,0)+IF(AND(AJ3586&lt;0,AK3586&gt;0),AK3586,0)+IF(AND(AL3586&gt;0,AM3586&gt;0),AM3586,0))</f>
        <v>0</v>
      </c>
      <c r="AQ3586" s="40">
        <f>AU3586*D3586</f>
        <v>26684.239860857906</v>
      </c>
      <c r="AR3586" s="40">
        <f>AV3586*E3586</f>
        <v>35593.467002762351</v>
      </c>
      <c r="AS3586" s="40">
        <f>IF(AND(Y3586&lt;&gt;0,AN3586&lt;&gt;0),0,Q3586)</f>
        <v>7617.8991704669834</v>
      </c>
      <c r="AT3586" s="41">
        <f t="shared" si="900"/>
        <v>69895.60603408725</v>
      </c>
      <c r="AU3586" s="42">
        <f>S3586+AN3586</f>
        <v>662.13994691955111</v>
      </c>
      <c r="AV3586" s="37">
        <f>T3586+AO3586</f>
        <v>686.46995183726813</v>
      </c>
      <c r="AW3586" s="58">
        <f t="shared" si="885"/>
        <v>0.38177278050703678</v>
      </c>
      <c r="AX3586" s="58">
        <f t="shared" si="886"/>
        <v>0.50923754757064188</v>
      </c>
      <c r="AY3586" s="59">
        <f t="shared" si="887"/>
        <v>0.1089896719223212</v>
      </c>
      <c r="AZ3586" s="54">
        <f t="shared" si="895"/>
        <v>-3.0530001531005713E-2</v>
      </c>
    </row>
    <row r="3587" spans="3:52" x14ac:dyDescent="0.25">
      <c r="C3587" s="35">
        <v>39875</v>
      </c>
      <c r="D3587" s="36">
        <v>40.08</v>
      </c>
      <c r="E3587" s="37">
        <v>52.43</v>
      </c>
      <c r="F3587" s="38">
        <v>0</v>
      </c>
      <c r="G3587" s="7">
        <v>0</v>
      </c>
      <c r="H3587" s="38">
        <v>1</v>
      </c>
      <c r="I3587" s="7">
        <v>1</v>
      </c>
      <c r="J3587" s="36">
        <f t="shared" si="888"/>
        <v>40.059960000000004</v>
      </c>
      <c r="K3587" s="37">
        <f t="shared" si="889"/>
        <v>52.403784999999999</v>
      </c>
      <c r="L3587" s="36">
        <f t="shared" si="890"/>
        <v>40.100039999999993</v>
      </c>
      <c r="M3587" s="37">
        <f t="shared" si="891"/>
        <v>52.456215</v>
      </c>
      <c r="O3587" s="39">
        <f t="shared" si="892"/>
        <v>26538.569072535607</v>
      </c>
      <c r="P3587" s="40">
        <f t="shared" si="893"/>
        <v>35991.619574827964</v>
      </c>
      <c r="Q3587" s="40">
        <f>S3587*F3587+T3587*G3587+AS3586*(1+$G$9/252)</f>
        <v>7618.201468053112</v>
      </c>
      <c r="R3587" s="41">
        <f t="shared" si="896"/>
        <v>70148.390115416682</v>
      </c>
      <c r="S3587" s="36">
        <f>AU3586*H3586</f>
        <v>662.13994691955111</v>
      </c>
      <c r="T3587" s="37">
        <f>AV3586*I3586</f>
        <v>686.46995183726813</v>
      </c>
      <c r="U3587" s="57">
        <f t="shared" si="899"/>
        <v>0.37832042943353539</v>
      </c>
      <c r="V3587" s="58">
        <f t="shared" si="897"/>
        <v>0.51307834029562427</v>
      </c>
      <c r="W3587" s="59">
        <f t="shared" si="898"/>
        <v>0.1086012302708404</v>
      </c>
      <c r="Y3587" s="7">
        <f t="shared" si="894"/>
        <v>0</v>
      </c>
      <c r="Z3587" s="40"/>
      <c r="AA3587" s="40"/>
      <c r="AB3587" s="40"/>
      <c r="AC3587" s="40"/>
      <c r="AD3587" s="40"/>
      <c r="AE3587" s="40"/>
      <c r="AF3587" s="40"/>
      <c r="AG3587" s="41"/>
      <c r="AH3587" s="40"/>
      <c r="AI3587" s="40"/>
      <c r="AJ3587" s="40"/>
      <c r="AK3587" s="40"/>
      <c r="AL3587" s="40"/>
      <c r="AM3587" s="41"/>
      <c r="AN3587" s="36">
        <f>Y3587*(IF(AND(AH3587&gt;0,AI3587&lt;0),AH3587,0)+IF(AND(AJ3587&lt;0,AK3587&gt;0),AJ3587,0)+IF(AND(AL3587&gt;0,AM3587&gt;0),AL3587,0))</f>
        <v>0</v>
      </c>
      <c r="AO3587" s="37">
        <f>Y3587*(IF(AND(AH3587&gt;0,AI3587&lt;0),AI3587,0)+IF(AND(AJ3587&lt;0,AK3587&gt;0),AK3587,0)+IF(AND(AL3587&gt;0,AM3587&gt;0),AM3587,0))</f>
        <v>0</v>
      </c>
      <c r="AQ3587" s="40">
        <f>AU3587*D3587</f>
        <v>26538.569072535607</v>
      </c>
      <c r="AR3587" s="40">
        <f>AV3587*E3587</f>
        <v>35991.619574827964</v>
      </c>
      <c r="AS3587" s="40">
        <f>IF(AND(Y3587&lt;&gt;0,AN3587&lt;&gt;0),0,Q3587)</f>
        <v>7618.201468053112</v>
      </c>
      <c r="AT3587" s="41">
        <f t="shared" si="900"/>
        <v>70148.390115416682</v>
      </c>
      <c r="AU3587" s="42">
        <f>S3587+AN3587</f>
        <v>662.13994691955111</v>
      </c>
      <c r="AV3587" s="37">
        <f>T3587+AO3587</f>
        <v>686.46995183726813</v>
      </c>
      <c r="AW3587" s="58">
        <f t="shared" si="885"/>
        <v>0.37832042943353539</v>
      </c>
      <c r="AX3587" s="58">
        <f t="shared" si="886"/>
        <v>0.51307834029562427</v>
      </c>
      <c r="AY3587" s="59">
        <f t="shared" si="887"/>
        <v>0.1086012302708404</v>
      </c>
      <c r="AZ3587" s="54">
        <f t="shared" si="895"/>
        <v>3.6165947428248302E-3</v>
      </c>
    </row>
    <row r="3588" spans="3:52" x14ac:dyDescent="0.25">
      <c r="C3588" s="35">
        <v>39876</v>
      </c>
      <c r="D3588" s="36">
        <v>42.58</v>
      </c>
      <c r="E3588" s="37">
        <v>53.15</v>
      </c>
      <c r="F3588" s="38">
        <v>0</v>
      </c>
      <c r="G3588" s="7">
        <v>0</v>
      </c>
      <c r="H3588" s="38">
        <v>1</v>
      </c>
      <c r="I3588" s="7">
        <v>1</v>
      </c>
      <c r="J3588" s="36">
        <f t="shared" si="888"/>
        <v>42.558709999999998</v>
      </c>
      <c r="K3588" s="37">
        <f t="shared" si="889"/>
        <v>53.123425000000005</v>
      </c>
      <c r="L3588" s="36">
        <f t="shared" si="890"/>
        <v>42.601289999999999</v>
      </c>
      <c r="M3588" s="37">
        <f t="shared" si="891"/>
        <v>53.176574999999993</v>
      </c>
      <c r="O3588" s="39">
        <f t="shared" si="892"/>
        <v>28193.918939834486</v>
      </c>
      <c r="P3588" s="40">
        <f t="shared" si="893"/>
        <v>36485.8779401508</v>
      </c>
      <c r="Q3588" s="40">
        <f>S3588*F3588+T3588*G3588+AS3587*(1+$G$9/252)</f>
        <v>7618.5037776351764</v>
      </c>
      <c r="R3588" s="41">
        <f t="shared" si="896"/>
        <v>72298.300657620464</v>
      </c>
      <c r="S3588" s="36">
        <f>AU3587*H3587</f>
        <v>662.13994691955111</v>
      </c>
      <c r="T3588" s="37">
        <f>AV3587*I3587</f>
        <v>686.46995183726813</v>
      </c>
      <c r="U3588" s="57">
        <f t="shared" si="899"/>
        <v>0.38996655085091214</v>
      </c>
      <c r="V3588" s="58">
        <f t="shared" si="897"/>
        <v>0.50465747615473278</v>
      </c>
      <c r="W3588" s="59">
        <f t="shared" si="898"/>
        <v>0.10537597299435505</v>
      </c>
      <c r="Y3588" s="7">
        <f t="shared" si="894"/>
        <v>0</v>
      </c>
      <c r="Z3588" s="40"/>
      <c r="AA3588" s="40"/>
      <c r="AB3588" s="40"/>
      <c r="AC3588" s="40"/>
      <c r="AD3588" s="40"/>
      <c r="AE3588" s="40"/>
      <c r="AF3588" s="40"/>
      <c r="AG3588" s="41"/>
      <c r="AH3588" s="40"/>
      <c r="AI3588" s="40"/>
      <c r="AJ3588" s="40"/>
      <c r="AK3588" s="40"/>
      <c r="AL3588" s="40"/>
      <c r="AM3588" s="41"/>
      <c r="AN3588" s="36">
        <f>Y3588*(IF(AND(AH3588&gt;0,AI3588&lt;0),AH3588,0)+IF(AND(AJ3588&lt;0,AK3588&gt;0),AJ3588,0)+IF(AND(AL3588&gt;0,AM3588&gt;0),AL3588,0))</f>
        <v>0</v>
      </c>
      <c r="AO3588" s="37">
        <f>Y3588*(IF(AND(AH3588&gt;0,AI3588&lt;0),AI3588,0)+IF(AND(AJ3588&lt;0,AK3588&gt;0),AK3588,0)+IF(AND(AL3588&gt;0,AM3588&gt;0),AM3588,0))</f>
        <v>0</v>
      </c>
      <c r="AQ3588" s="40">
        <f>AU3588*D3588</f>
        <v>28193.918939834486</v>
      </c>
      <c r="AR3588" s="40">
        <f>AV3588*E3588</f>
        <v>36485.8779401508</v>
      </c>
      <c r="AS3588" s="40">
        <f>IF(AND(Y3588&lt;&gt;0,AN3588&lt;&gt;0),0,Q3588)</f>
        <v>7618.5037776351764</v>
      </c>
      <c r="AT3588" s="41">
        <f t="shared" si="900"/>
        <v>72298.300657620464</v>
      </c>
      <c r="AU3588" s="42">
        <f>S3588+AN3588</f>
        <v>662.13994691955111</v>
      </c>
      <c r="AV3588" s="37">
        <f>T3588+AO3588</f>
        <v>686.46995183726813</v>
      </c>
      <c r="AW3588" s="58">
        <f t="shared" si="885"/>
        <v>0.38996655085091214</v>
      </c>
      <c r="AX3588" s="58">
        <f t="shared" si="886"/>
        <v>0.50465747615473278</v>
      </c>
      <c r="AY3588" s="59">
        <f t="shared" si="887"/>
        <v>0.10537597299435505</v>
      </c>
      <c r="AZ3588" s="54">
        <f t="shared" si="895"/>
        <v>3.0648038232473862E-2</v>
      </c>
    </row>
    <row r="3589" spans="3:52" x14ac:dyDescent="0.25">
      <c r="C3589" s="35">
        <v>39877</v>
      </c>
      <c r="D3589" s="36">
        <v>39</v>
      </c>
      <c r="E3589" s="37">
        <v>50.86</v>
      </c>
      <c r="F3589" s="38">
        <v>0</v>
      </c>
      <c r="G3589" s="7">
        <v>0</v>
      </c>
      <c r="H3589" s="38">
        <v>1</v>
      </c>
      <c r="I3589" s="7">
        <v>1</v>
      </c>
      <c r="J3589" s="36">
        <f t="shared" si="888"/>
        <v>38.980499999999999</v>
      </c>
      <c r="K3589" s="37">
        <f t="shared" si="889"/>
        <v>50.834569999999999</v>
      </c>
      <c r="L3589" s="36">
        <f t="shared" si="890"/>
        <v>39.019500000000001</v>
      </c>
      <c r="M3589" s="37">
        <f t="shared" si="891"/>
        <v>50.885429999999999</v>
      </c>
      <c r="O3589" s="39">
        <f t="shared" si="892"/>
        <v>25823.457929862492</v>
      </c>
      <c r="P3589" s="40">
        <f t="shared" si="893"/>
        <v>34913.861750443459</v>
      </c>
      <c r="Q3589" s="40">
        <f>S3589*F3589+T3589*G3589+AS3588*(1+$G$9/252)</f>
        <v>7618.8060992136534</v>
      </c>
      <c r="R3589" s="41">
        <f t="shared" si="896"/>
        <v>68356.125779519614</v>
      </c>
      <c r="S3589" s="36">
        <f>AU3588*H3588</f>
        <v>662.13994691955111</v>
      </c>
      <c r="T3589" s="37">
        <f>AV3588*I3588</f>
        <v>686.46995183726813</v>
      </c>
      <c r="U3589" s="57">
        <f t="shared" si="899"/>
        <v>0.37777825520941882</v>
      </c>
      <c r="V3589" s="58">
        <f t="shared" si="897"/>
        <v>0.51076419782854499</v>
      </c>
      <c r="W3589" s="59">
        <f t="shared" si="898"/>
        <v>0.11145754696203609</v>
      </c>
      <c r="Y3589" s="7">
        <f t="shared" si="894"/>
        <v>0</v>
      </c>
      <c r="Z3589" s="40"/>
      <c r="AA3589" s="40"/>
      <c r="AB3589" s="40"/>
      <c r="AC3589" s="40"/>
      <c r="AD3589" s="40"/>
      <c r="AE3589" s="40"/>
      <c r="AF3589" s="40"/>
      <c r="AG3589" s="41"/>
      <c r="AH3589" s="40"/>
      <c r="AI3589" s="40"/>
      <c r="AJ3589" s="40"/>
      <c r="AK3589" s="40"/>
      <c r="AL3589" s="40"/>
      <c r="AM3589" s="41"/>
      <c r="AN3589" s="36">
        <f>Y3589*(IF(AND(AH3589&gt;0,AI3589&lt;0),AH3589,0)+IF(AND(AJ3589&lt;0,AK3589&gt;0),AJ3589,0)+IF(AND(AL3589&gt;0,AM3589&gt;0),AL3589,0))</f>
        <v>0</v>
      </c>
      <c r="AO3589" s="37">
        <f>Y3589*(IF(AND(AH3589&gt;0,AI3589&lt;0),AI3589,0)+IF(AND(AJ3589&lt;0,AK3589&gt;0),AK3589,0)+IF(AND(AL3589&gt;0,AM3589&gt;0),AM3589,0))</f>
        <v>0</v>
      </c>
      <c r="AQ3589" s="40">
        <f>AU3589*D3589</f>
        <v>25823.457929862492</v>
      </c>
      <c r="AR3589" s="40">
        <f>AV3589*E3589</f>
        <v>34913.861750443459</v>
      </c>
      <c r="AS3589" s="40">
        <f>IF(AND(Y3589&lt;&gt;0,AN3589&lt;&gt;0),0,Q3589)</f>
        <v>7618.8060992136534</v>
      </c>
      <c r="AT3589" s="41">
        <f t="shared" si="900"/>
        <v>68356.125779519614</v>
      </c>
      <c r="AU3589" s="42">
        <f>S3589+AN3589</f>
        <v>662.13994691955111</v>
      </c>
      <c r="AV3589" s="37">
        <f>T3589+AO3589</f>
        <v>686.46995183726813</v>
      </c>
      <c r="AW3589" s="58">
        <f t="shared" si="885"/>
        <v>0.37777825520941882</v>
      </c>
      <c r="AX3589" s="58">
        <f t="shared" si="886"/>
        <v>0.51076419782854499</v>
      </c>
      <c r="AY3589" s="59">
        <f t="shared" si="887"/>
        <v>0.11145754696203609</v>
      </c>
      <c r="AZ3589" s="54">
        <f t="shared" si="895"/>
        <v>-5.4526521954777585E-2</v>
      </c>
    </row>
    <row r="3590" spans="3:52" x14ac:dyDescent="0.25">
      <c r="C3590" s="35">
        <v>39878</v>
      </c>
      <c r="D3590" s="36">
        <v>35.76</v>
      </c>
      <c r="E3590" s="37">
        <v>52.12</v>
      </c>
      <c r="F3590" s="38">
        <v>0</v>
      </c>
      <c r="G3590" s="7">
        <v>0</v>
      </c>
      <c r="H3590" s="38">
        <v>1</v>
      </c>
      <c r="I3590" s="7">
        <v>1</v>
      </c>
      <c r="J3590" s="36">
        <f t="shared" si="888"/>
        <v>35.74212</v>
      </c>
      <c r="K3590" s="37">
        <f t="shared" si="889"/>
        <v>52.093940000000003</v>
      </c>
      <c r="L3590" s="36">
        <f t="shared" si="890"/>
        <v>35.777879999999996</v>
      </c>
      <c r="M3590" s="37">
        <f t="shared" si="891"/>
        <v>52.146059999999991</v>
      </c>
      <c r="O3590" s="39">
        <f t="shared" si="892"/>
        <v>23678.124501843147</v>
      </c>
      <c r="P3590" s="40">
        <f t="shared" si="893"/>
        <v>35778.813889758414</v>
      </c>
      <c r="Q3590" s="40">
        <f>S3590*F3590+T3590*G3590+AS3589*(1+$G$9/252)</f>
        <v>7619.1084327890185</v>
      </c>
      <c r="R3590" s="41">
        <f t="shared" si="896"/>
        <v>67076.046824390578</v>
      </c>
      <c r="S3590" s="36">
        <f>AU3589*H3589</f>
        <v>662.13994691955111</v>
      </c>
      <c r="T3590" s="37">
        <f>AV3589*I3589</f>
        <v>686.46995183726813</v>
      </c>
      <c r="U3590" s="57">
        <f t="shared" si="899"/>
        <v>0.35300417396144418</v>
      </c>
      <c r="V3590" s="58">
        <f t="shared" si="897"/>
        <v>0.53340671646064142</v>
      </c>
      <c r="W3590" s="59">
        <f t="shared" si="898"/>
        <v>0.1135891095779144</v>
      </c>
      <c r="Y3590" s="7">
        <f t="shared" si="894"/>
        <v>0</v>
      </c>
      <c r="Z3590" s="40"/>
      <c r="AA3590" s="40"/>
      <c r="AB3590" s="40"/>
      <c r="AC3590" s="40"/>
      <c r="AD3590" s="40"/>
      <c r="AE3590" s="40"/>
      <c r="AF3590" s="40"/>
      <c r="AG3590" s="41"/>
      <c r="AH3590" s="40"/>
      <c r="AI3590" s="40"/>
      <c r="AJ3590" s="40"/>
      <c r="AK3590" s="40"/>
      <c r="AL3590" s="40"/>
      <c r="AM3590" s="41"/>
      <c r="AN3590" s="36">
        <f>Y3590*(IF(AND(AH3590&gt;0,AI3590&lt;0),AH3590,0)+IF(AND(AJ3590&lt;0,AK3590&gt;0),AJ3590,0)+IF(AND(AL3590&gt;0,AM3590&gt;0),AL3590,0))</f>
        <v>0</v>
      </c>
      <c r="AO3590" s="37">
        <f>Y3590*(IF(AND(AH3590&gt;0,AI3590&lt;0),AI3590,0)+IF(AND(AJ3590&lt;0,AK3590&gt;0),AK3590,0)+IF(AND(AL3590&gt;0,AM3590&gt;0),AM3590,0))</f>
        <v>0</v>
      </c>
      <c r="AQ3590" s="40">
        <f>AU3590*D3590</f>
        <v>23678.124501843147</v>
      </c>
      <c r="AR3590" s="40">
        <f>AV3590*E3590</f>
        <v>35778.813889758414</v>
      </c>
      <c r="AS3590" s="40">
        <f>IF(AND(Y3590&lt;&gt;0,AN3590&lt;&gt;0),0,Q3590)</f>
        <v>7619.1084327890185</v>
      </c>
      <c r="AT3590" s="41">
        <f t="shared" si="900"/>
        <v>67076.046824390578</v>
      </c>
      <c r="AU3590" s="42">
        <f>S3590+AN3590</f>
        <v>662.13994691955111</v>
      </c>
      <c r="AV3590" s="37">
        <f>T3590+AO3590</f>
        <v>686.46995183726813</v>
      </c>
      <c r="AW3590" s="58">
        <f t="shared" si="885"/>
        <v>0.35300417396144418</v>
      </c>
      <c r="AX3590" s="58">
        <f t="shared" si="886"/>
        <v>0.53340671646064142</v>
      </c>
      <c r="AY3590" s="59">
        <f t="shared" si="887"/>
        <v>0.1135891095779144</v>
      </c>
      <c r="AZ3590" s="54">
        <f t="shared" si="895"/>
        <v>-1.8726616532626306E-2</v>
      </c>
    </row>
    <row r="3591" spans="3:52" x14ac:dyDescent="0.25">
      <c r="C3591" s="35">
        <v>39881</v>
      </c>
      <c r="D3591" s="36">
        <v>34.28</v>
      </c>
      <c r="E3591" s="37">
        <v>52.32</v>
      </c>
      <c r="F3591" s="38">
        <v>0.11</v>
      </c>
      <c r="G3591" s="7">
        <v>0</v>
      </c>
      <c r="H3591" s="38">
        <v>1</v>
      </c>
      <c r="I3591" s="7">
        <v>1</v>
      </c>
      <c r="J3591" s="36">
        <f t="shared" si="888"/>
        <v>34.262860000000003</v>
      </c>
      <c r="K3591" s="37">
        <f t="shared" si="889"/>
        <v>52.293840000000003</v>
      </c>
      <c r="L3591" s="36">
        <f t="shared" si="890"/>
        <v>34.297139999999999</v>
      </c>
      <c r="M3591" s="37">
        <f t="shared" si="891"/>
        <v>52.346159999999998</v>
      </c>
      <c r="O3591" s="39">
        <f t="shared" si="892"/>
        <v>22698.157380402212</v>
      </c>
      <c r="P3591" s="40">
        <f t="shared" si="893"/>
        <v>35916.10788012587</v>
      </c>
      <c r="Q3591" s="40">
        <f>S3591*F3591+T3591*G3591+AS3590*(1+$G$9/252)</f>
        <v>7692.2461725228977</v>
      </c>
      <c r="R3591" s="41">
        <f t="shared" si="896"/>
        <v>66306.511433050982</v>
      </c>
      <c r="S3591" s="36">
        <f>AU3590*H3590</f>
        <v>662.13994691955111</v>
      </c>
      <c r="T3591" s="37">
        <f>AV3590*I3590</f>
        <v>686.46995183726813</v>
      </c>
      <c r="U3591" s="57">
        <f t="shared" si="899"/>
        <v>0.34232169495631382</v>
      </c>
      <c r="V3591" s="58">
        <f t="shared" si="897"/>
        <v>0.54166788606259286</v>
      </c>
      <c r="W3591" s="59">
        <f t="shared" si="898"/>
        <v>0.11601041898109331</v>
      </c>
      <c r="Y3591" s="7">
        <f t="shared" si="894"/>
        <v>0</v>
      </c>
      <c r="Z3591" s="40"/>
      <c r="AA3591" s="40"/>
      <c r="AB3591" s="40"/>
      <c r="AC3591" s="40"/>
      <c r="AD3591" s="40"/>
      <c r="AE3591" s="40"/>
      <c r="AF3591" s="40"/>
      <c r="AG3591" s="41"/>
      <c r="AH3591" s="40"/>
      <c r="AI3591" s="40"/>
      <c r="AJ3591" s="40"/>
      <c r="AK3591" s="40"/>
      <c r="AL3591" s="40"/>
      <c r="AM3591" s="41"/>
      <c r="AN3591" s="36">
        <f>Y3591*(IF(AND(AH3591&gt;0,AI3591&lt;0),AH3591,0)+IF(AND(AJ3591&lt;0,AK3591&gt;0),AJ3591,0)+IF(AND(AL3591&gt;0,AM3591&gt;0),AL3591,0))</f>
        <v>0</v>
      </c>
      <c r="AO3591" s="37">
        <f>Y3591*(IF(AND(AH3591&gt;0,AI3591&lt;0),AI3591,0)+IF(AND(AJ3591&lt;0,AK3591&gt;0),AK3591,0)+IF(AND(AL3591&gt;0,AM3591&gt;0),AM3591,0))</f>
        <v>0</v>
      </c>
      <c r="AQ3591" s="40">
        <f>AU3591*D3591</f>
        <v>22698.157380402212</v>
      </c>
      <c r="AR3591" s="40">
        <f>AV3591*E3591</f>
        <v>35916.10788012587</v>
      </c>
      <c r="AS3591" s="40">
        <f>IF(AND(Y3591&lt;&gt;0,AN3591&lt;&gt;0),0,Q3591)</f>
        <v>7692.2461725228977</v>
      </c>
      <c r="AT3591" s="41">
        <f t="shared" si="900"/>
        <v>66306.511433050982</v>
      </c>
      <c r="AU3591" s="42">
        <f>S3591+AN3591</f>
        <v>662.13994691955111</v>
      </c>
      <c r="AV3591" s="37">
        <f>T3591+AO3591</f>
        <v>686.46995183726813</v>
      </c>
      <c r="AW3591" s="58">
        <f t="shared" si="885"/>
        <v>0.34232169495631382</v>
      </c>
      <c r="AX3591" s="58">
        <f t="shared" si="886"/>
        <v>0.54166788606259286</v>
      </c>
      <c r="AY3591" s="59">
        <f t="shared" si="887"/>
        <v>0.11601041898109331</v>
      </c>
      <c r="AZ3591" s="54">
        <f t="shared" si="895"/>
        <v>-1.1472581163798901E-2</v>
      </c>
    </row>
    <row r="3592" spans="3:52" x14ac:dyDescent="0.25">
      <c r="C3592" s="35">
        <v>39882</v>
      </c>
      <c r="D3592" s="36">
        <v>37.090000000000003</v>
      </c>
      <c r="E3592" s="37">
        <v>52.6</v>
      </c>
      <c r="F3592" s="38">
        <v>0</v>
      </c>
      <c r="G3592" s="7">
        <v>0</v>
      </c>
      <c r="H3592" s="38">
        <v>1</v>
      </c>
      <c r="I3592" s="7">
        <v>1</v>
      </c>
      <c r="J3592" s="36">
        <f t="shared" si="888"/>
        <v>37.071455000000007</v>
      </c>
      <c r="K3592" s="37">
        <f t="shared" si="889"/>
        <v>52.573700000000002</v>
      </c>
      <c r="L3592" s="36">
        <f t="shared" si="890"/>
        <v>37.108544999999999</v>
      </c>
      <c r="M3592" s="37">
        <f t="shared" si="891"/>
        <v>52.626300000000001</v>
      </c>
      <c r="O3592" s="39">
        <f t="shared" si="892"/>
        <v>24558.770631246152</v>
      </c>
      <c r="P3592" s="40">
        <f t="shared" si="893"/>
        <v>36108.319466640307</v>
      </c>
      <c r="Q3592" s="40">
        <f>S3592*F3592+T3592*G3592+AS3591*(1+$G$9/252)</f>
        <v>7692.5514203868861</v>
      </c>
      <c r="R3592" s="41">
        <f t="shared" si="896"/>
        <v>68359.641518273347</v>
      </c>
      <c r="S3592" s="36">
        <f>AU3591*H3591</f>
        <v>662.13994691955111</v>
      </c>
      <c r="T3592" s="37">
        <f>AV3591*I3591</f>
        <v>686.46995183726813</v>
      </c>
      <c r="U3592" s="57">
        <f t="shared" si="899"/>
        <v>0.35925832970732152</v>
      </c>
      <c r="V3592" s="58">
        <f t="shared" si="897"/>
        <v>0.52821107110381971</v>
      </c>
      <c r="W3592" s="59">
        <f t="shared" si="898"/>
        <v>0.11253059918885876</v>
      </c>
      <c r="Y3592" s="7">
        <f t="shared" si="894"/>
        <v>0</v>
      </c>
      <c r="Z3592" s="40"/>
      <c r="AA3592" s="40"/>
      <c r="AB3592" s="40"/>
      <c r="AC3592" s="40"/>
      <c r="AD3592" s="40"/>
      <c r="AE3592" s="40"/>
      <c r="AF3592" s="40"/>
      <c r="AG3592" s="41"/>
      <c r="AH3592" s="40"/>
      <c r="AI3592" s="40"/>
      <c r="AJ3592" s="40"/>
      <c r="AK3592" s="40"/>
      <c r="AL3592" s="40"/>
      <c r="AM3592" s="41"/>
      <c r="AN3592" s="36">
        <f>Y3592*(IF(AND(AH3592&gt;0,AI3592&lt;0),AH3592,0)+IF(AND(AJ3592&lt;0,AK3592&gt;0),AJ3592,0)+IF(AND(AL3592&gt;0,AM3592&gt;0),AL3592,0))</f>
        <v>0</v>
      </c>
      <c r="AO3592" s="37">
        <f>Y3592*(IF(AND(AH3592&gt;0,AI3592&lt;0),AI3592,0)+IF(AND(AJ3592&lt;0,AK3592&gt;0),AK3592,0)+IF(AND(AL3592&gt;0,AM3592&gt;0),AM3592,0))</f>
        <v>0</v>
      </c>
      <c r="AQ3592" s="40">
        <f>AU3592*D3592</f>
        <v>24558.770631246152</v>
      </c>
      <c r="AR3592" s="40">
        <f>AV3592*E3592</f>
        <v>36108.319466640307</v>
      </c>
      <c r="AS3592" s="40">
        <f>IF(AND(Y3592&lt;&gt;0,AN3592&lt;&gt;0),0,Q3592)</f>
        <v>7692.5514203868861</v>
      </c>
      <c r="AT3592" s="41">
        <f t="shared" si="900"/>
        <v>68359.641518273347</v>
      </c>
      <c r="AU3592" s="42">
        <f>S3592+AN3592</f>
        <v>662.13994691955111</v>
      </c>
      <c r="AV3592" s="37">
        <f>T3592+AO3592</f>
        <v>686.46995183726813</v>
      </c>
      <c r="AW3592" s="58">
        <f t="shared" si="885"/>
        <v>0.35925832970732152</v>
      </c>
      <c r="AX3592" s="58">
        <f t="shared" si="886"/>
        <v>0.52821107110381971</v>
      </c>
      <c r="AY3592" s="59">
        <f t="shared" si="887"/>
        <v>0.11253059918885876</v>
      </c>
      <c r="AZ3592" s="54">
        <f t="shared" si="895"/>
        <v>3.0964230221874889E-2</v>
      </c>
    </row>
    <row r="3593" spans="3:52" x14ac:dyDescent="0.25">
      <c r="C3593" s="35">
        <v>39883</v>
      </c>
      <c r="D3593" s="36">
        <v>37.56</v>
      </c>
      <c r="E3593" s="37">
        <v>51.03</v>
      </c>
      <c r="F3593" s="38">
        <v>0</v>
      </c>
      <c r="G3593" s="7">
        <v>0</v>
      </c>
      <c r="H3593" s="38">
        <v>1</v>
      </c>
      <c r="I3593" s="7">
        <v>1</v>
      </c>
      <c r="J3593" s="36">
        <f t="shared" si="888"/>
        <v>37.541220000000003</v>
      </c>
      <c r="K3593" s="37">
        <f t="shared" si="889"/>
        <v>51.004485000000003</v>
      </c>
      <c r="L3593" s="36">
        <f t="shared" si="890"/>
        <v>37.578780000000002</v>
      </c>
      <c r="M3593" s="37">
        <f t="shared" si="891"/>
        <v>51.055515</v>
      </c>
      <c r="O3593" s="39">
        <f t="shared" si="892"/>
        <v>24869.976406298341</v>
      </c>
      <c r="P3593" s="40">
        <f t="shared" si="893"/>
        <v>35030.561642255794</v>
      </c>
      <c r="Q3593" s="40">
        <f>S3593*F3593+T3593*G3593+AS3592*(1+$G$9/252)</f>
        <v>7692.8566803638851</v>
      </c>
      <c r="R3593" s="41">
        <f t="shared" si="896"/>
        <v>67593.394728918021</v>
      </c>
      <c r="S3593" s="36">
        <f>AU3592*H3592</f>
        <v>662.13994691955111</v>
      </c>
      <c r="T3593" s="37">
        <f>AV3592*I3592</f>
        <v>686.46995183726813</v>
      </c>
      <c r="U3593" s="57">
        <f t="shared" si="899"/>
        <v>0.36793501060331252</v>
      </c>
      <c r="V3593" s="58">
        <f t="shared" si="897"/>
        <v>0.51825421378442627</v>
      </c>
      <c r="W3593" s="59">
        <f t="shared" si="898"/>
        <v>0.11381077561226116</v>
      </c>
      <c r="Y3593" s="7">
        <f t="shared" si="894"/>
        <v>0</v>
      </c>
      <c r="Z3593" s="40"/>
      <c r="AA3593" s="40"/>
      <c r="AB3593" s="40"/>
      <c r="AC3593" s="40"/>
      <c r="AD3593" s="40"/>
      <c r="AE3593" s="40"/>
      <c r="AF3593" s="40"/>
      <c r="AG3593" s="41"/>
      <c r="AH3593" s="40"/>
      <c r="AI3593" s="40"/>
      <c r="AJ3593" s="40"/>
      <c r="AK3593" s="40"/>
      <c r="AL3593" s="40"/>
      <c r="AM3593" s="41"/>
      <c r="AN3593" s="36">
        <f>Y3593*(IF(AND(AH3593&gt;0,AI3593&lt;0),AH3593,0)+IF(AND(AJ3593&lt;0,AK3593&gt;0),AJ3593,0)+IF(AND(AL3593&gt;0,AM3593&gt;0),AL3593,0))</f>
        <v>0</v>
      </c>
      <c r="AO3593" s="37">
        <f>Y3593*(IF(AND(AH3593&gt;0,AI3593&lt;0),AI3593,0)+IF(AND(AJ3593&lt;0,AK3593&gt;0),AK3593,0)+IF(AND(AL3593&gt;0,AM3593&gt;0),AM3593,0))</f>
        <v>0</v>
      </c>
      <c r="AQ3593" s="40">
        <f>AU3593*D3593</f>
        <v>24869.976406298341</v>
      </c>
      <c r="AR3593" s="40">
        <f>AV3593*E3593</f>
        <v>35030.561642255794</v>
      </c>
      <c r="AS3593" s="40">
        <f>IF(AND(Y3593&lt;&gt;0,AN3593&lt;&gt;0),0,Q3593)</f>
        <v>7692.8566803638851</v>
      </c>
      <c r="AT3593" s="41">
        <f t="shared" si="900"/>
        <v>67593.394728918021</v>
      </c>
      <c r="AU3593" s="42">
        <f>S3593+AN3593</f>
        <v>662.13994691955111</v>
      </c>
      <c r="AV3593" s="37">
        <f>T3593+AO3593</f>
        <v>686.46995183726813</v>
      </c>
      <c r="AW3593" s="58">
        <f t="shared" si="885"/>
        <v>0.36793501060331252</v>
      </c>
      <c r="AX3593" s="58">
        <f t="shared" si="886"/>
        <v>0.51825421378442627</v>
      </c>
      <c r="AY3593" s="59">
        <f t="shared" si="887"/>
        <v>0.11381077561226116</v>
      </c>
      <c r="AZ3593" s="54">
        <f t="shared" si="895"/>
        <v>-1.1209052188351443E-2</v>
      </c>
    </row>
    <row r="3594" spans="3:52" x14ac:dyDescent="0.25">
      <c r="C3594" s="35">
        <v>39884</v>
      </c>
      <c r="D3594" s="36">
        <v>38.56</v>
      </c>
      <c r="E3594" s="37">
        <v>52.17</v>
      </c>
      <c r="F3594" s="38">
        <v>0</v>
      </c>
      <c r="G3594" s="7">
        <v>0</v>
      </c>
      <c r="H3594" s="38">
        <v>1</v>
      </c>
      <c r="I3594" s="7">
        <v>1</v>
      </c>
      <c r="J3594" s="36">
        <f t="shared" si="888"/>
        <v>38.540720000000007</v>
      </c>
      <c r="K3594" s="37">
        <f t="shared" si="889"/>
        <v>52.143915000000007</v>
      </c>
      <c r="L3594" s="36">
        <f t="shared" si="890"/>
        <v>38.579279999999997</v>
      </c>
      <c r="M3594" s="37">
        <f t="shared" si="891"/>
        <v>52.196084999999997</v>
      </c>
      <c r="O3594" s="39">
        <f t="shared" si="892"/>
        <v>25532.116353217891</v>
      </c>
      <c r="P3594" s="40">
        <f t="shared" si="893"/>
        <v>35813.137387350282</v>
      </c>
      <c r="Q3594" s="40">
        <f>S3594*F3594+T3594*G3594+AS3593*(1+$G$9/252)</f>
        <v>7693.1619524543748</v>
      </c>
      <c r="R3594" s="41">
        <f t="shared" si="896"/>
        <v>69038.415693022544</v>
      </c>
      <c r="S3594" s="36">
        <f>AU3593*H3593</f>
        <v>662.13994691955111</v>
      </c>
      <c r="T3594" s="37">
        <f>AV3593*I3593</f>
        <v>686.46995183726813</v>
      </c>
      <c r="U3594" s="57">
        <f t="shared" si="899"/>
        <v>0.36982477214925902</v>
      </c>
      <c r="V3594" s="58">
        <f t="shared" si="897"/>
        <v>0.51874216735494671</v>
      </c>
      <c r="W3594" s="59">
        <f t="shared" si="898"/>
        <v>0.11143306049579429</v>
      </c>
      <c r="Y3594" s="7">
        <f t="shared" si="894"/>
        <v>0</v>
      </c>
      <c r="Z3594" s="40"/>
      <c r="AA3594" s="40"/>
      <c r="AB3594" s="40"/>
      <c r="AC3594" s="40"/>
      <c r="AD3594" s="40"/>
      <c r="AE3594" s="40"/>
      <c r="AF3594" s="40"/>
      <c r="AG3594" s="41"/>
      <c r="AH3594" s="40"/>
      <c r="AI3594" s="40"/>
      <c r="AJ3594" s="40"/>
      <c r="AK3594" s="40"/>
      <c r="AL3594" s="40"/>
      <c r="AM3594" s="41"/>
      <c r="AN3594" s="36">
        <f>Y3594*(IF(AND(AH3594&gt;0,AI3594&lt;0),AH3594,0)+IF(AND(AJ3594&lt;0,AK3594&gt;0),AJ3594,0)+IF(AND(AL3594&gt;0,AM3594&gt;0),AL3594,0))</f>
        <v>0</v>
      </c>
      <c r="AO3594" s="37">
        <f>Y3594*(IF(AND(AH3594&gt;0,AI3594&lt;0),AI3594,0)+IF(AND(AJ3594&lt;0,AK3594&gt;0),AK3594,0)+IF(AND(AL3594&gt;0,AM3594&gt;0),AM3594,0))</f>
        <v>0</v>
      </c>
      <c r="AQ3594" s="40">
        <f>AU3594*D3594</f>
        <v>25532.116353217891</v>
      </c>
      <c r="AR3594" s="40">
        <f>AV3594*E3594</f>
        <v>35813.137387350282</v>
      </c>
      <c r="AS3594" s="40">
        <f>IF(AND(Y3594&lt;&gt;0,AN3594&lt;&gt;0),0,Q3594)</f>
        <v>7693.1619524543748</v>
      </c>
      <c r="AT3594" s="41">
        <f t="shared" si="900"/>
        <v>69038.415693022544</v>
      </c>
      <c r="AU3594" s="42">
        <f>S3594+AN3594</f>
        <v>662.13994691955111</v>
      </c>
      <c r="AV3594" s="37">
        <f>T3594+AO3594</f>
        <v>686.46995183726813</v>
      </c>
      <c r="AW3594" s="58">
        <f t="shared" si="885"/>
        <v>0.36982477214925902</v>
      </c>
      <c r="AX3594" s="58">
        <f t="shared" si="886"/>
        <v>0.51874216735494671</v>
      </c>
      <c r="AY3594" s="59">
        <f t="shared" si="887"/>
        <v>0.11143306049579429</v>
      </c>
      <c r="AZ3594" s="54">
        <f t="shared" si="895"/>
        <v>2.1378138646531264E-2</v>
      </c>
    </row>
    <row r="3595" spans="3:52" x14ac:dyDescent="0.25">
      <c r="C3595" s="35">
        <v>39885</v>
      </c>
      <c r="D3595" s="36">
        <v>38</v>
      </c>
      <c r="E3595" s="37">
        <v>52.38</v>
      </c>
      <c r="F3595" s="38">
        <v>0</v>
      </c>
      <c r="G3595" s="7">
        <v>0</v>
      </c>
      <c r="H3595" s="38">
        <v>1</v>
      </c>
      <c r="I3595" s="7">
        <v>1</v>
      </c>
      <c r="J3595" s="36">
        <f t="shared" si="888"/>
        <v>37.981000000000002</v>
      </c>
      <c r="K3595" s="37">
        <f t="shared" si="889"/>
        <v>52.353810000000003</v>
      </c>
      <c r="L3595" s="36">
        <f t="shared" si="890"/>
        <v>38.018999999999998</v>
      </c>
      <c r="M3595" s="37">
        <f t="shared" si="891"/>
        <v>52.406190000000002</v>
      </c>
      <c r="O3595" s="39">
        <f t="shared" si="892"/>
        <v>25161.317982942943</v>
      </c>
      <c r="P3595" s="40">
        <f t="shared" si="893"/>
        <v>35957.296077236104</v>
      </c>
      <c r="Q3595" s="40">
        <f>S3595*F3595+T3595*G3595+AS3594*(1+$G$9/252)</f>
        <v>7693.4672366588366</v>
      </c>
      <c r="R3595" s="41">
        <f t="shared" si="896"/>
        <v>68812.081296837889</v>
      </c>
      <c r="S3595" s="36">
        <f>AU3594*H3594</f>
        <v>662.13994691955111</v>
      </c>
      <c r="T3595" s="37">
        <f>AV3594*I3594</f>
        <v>686.46995183726813</v>
      </c>
      <c r="U3595" s="57">
        <f t="shared" si="899"/>
        <v>0.36565262245743435</v>
      </c>
      <c r="V3595" s="58">
        <f t="shared" si="897"/>
        <v>0.52254335866002133</v>
      </c>
      <c r="W3595" s="59">
        <f t="shared" si="898"/>
        <v>0.11180401888254429</v>
      </c>
      <c r="Y3595" s="7">
        <f t="shared" si="894"/>
        <v>0</v>
      </c>
      <c r="Z3595" s="40"/>
      <c r="AA3595" s="40"/>
      <c r="AB3595" s="40"/>
      <c r="AC3595" s="40"/>
      <c r="AD3595" s="40"/>
      <c r="AE3595" s="40"/>
      <c r="AF3595" s="40"/>
      <c r="AG3595" s="41"/>
      <c r="AH3595" s="40"/>
      <c r="AI3595" s="40"/>
      <c r="AJ3595" s="40"/>
      <c r="AK3595" s="40"/>
      <c r="AL3595" s="40"/>
      <c r="AM3595" s="41"/>
      <c r="AN3595" s="36">
        <f>Y3595*(IF(AND(AH3595&gt;0,AI3595&lt;0),AH3595,0)+IF(AND(AJ3595&lt;0,AK3595&gt;0),AJ3595,0)+IF(AND(AL3595&gt;0,AM3595&gt;0),AL3595,0))</f>
        <v>0</v>
      </c>
      <c r="AO3595" s="37">
        <f>Y3595*(IF(AND(AH3595&gt;0,AI3595&lt;0),AI3595,0)+IF(AND(AJ3595&lt;0,AK3595&gt;0),AK3595,0)+IF(AND(AL3595&gt;0,AM3595&gt;0),AM3595,0))</f>
        <v>0</v>
      </c>
      <c r="AQ3595" s="40">
        <f>AU3595*D3595</f>
        <v>25161.317982942943</v>
      </c>
      <c r="AR3595" s="40">
        <f>AV3595*E3595</f>
        <v>35957.296077236104</v>
      </c>
      <c r="AS3595" s="40">
        <f>IF(AND(Y3595&lt;&gt;0,AN3595&lt;&gt;0),0,Q3595)</f>
        <v>7693.4672366588366</v>
      </c>
      <c r="AT3595" s="41">
        <f t="shared" si="900"/>
        <v>68812.081296837889</v>
      </c>
      <c r="AU3595" s="42">
        <f>S3595+AN3595</f>
        <v>662.13994691955111</v>
      </c>
      <c r="AV3595" s="37">
        <f>T3595+AO3595</f>
        <v>686.46995183726813</v>
      </c>
      <c r="AW3595" s="58">
        <f t="shared" si="885"/>
        <v>0.36565262245743435</v>
      </c>
      <c r="AX3595" s="58">
        <f t="shared" si="886"/>
        <v>0.52254335866002133</v>
      </c>
      <c r="AY3595" s="59">
        <f t="shared" si="887"/>
        <v>0.11180401888254429</v>
      </c>
      <c r="AZ3595" s="54">
        <f t="shared" si="895"/>
        <v>-3.2783834031048231E-3</v>
      </c>
    </row>
    <row r="3596" spans="3:52" x14ac:dyDescent="0.25">
      <c r="C3596" s="35">
        <v>39888</v>
      </c>
      <c r="D3596" s="36">
        <v>40.159999999999997</v>
      </c>
      <c r="E3596" s="37">
        <v>51.69</v>
      </c>
      <c r="F3596" s="38">
        <v>0</v>
      </c>
      <c r="G3596" s="7">
        <v>0</v>
      </c>
      <c r="H3596" s="38">
        <v>1</v>
      </c>
      <c r="I3596" s="7">
        <v>1</v>
      </c>
      <c r="J3596" s="36">
        <f t="shared" si="888"/>
        <v>40.139919999999996</v>
      </c>
      <c r="K3596" s="37">
        <f t="shared" si="889"/>
        <v>51.664155000000001</v>
      </c>
      <c r="L3596" s="36">
        <f t="shared" si="890"/>
        <v>40.180079999999997</v>
      </c>
      <c r="M3596" s="37">
        <f t="shared" si="891"/>
        <v>51.715844999999995</v>
      </c>
      <c r="O3596" s="39">
        <f t="shared" si="892"/>
        <v>26591.540268289169</v>
      </c>
      <c r="P3596" s="40">
        <f t="shared" si="893"/>
        <v>35483.631810468389</v>
      </c>
      <c r="Q3596" s="40">
        <f>S3596*F3596+T3596*G3596+AS3595*(1+$G$9/252)</f>
        <v>7693.7725329777513</v>
      </c>
      <c r="R3596" s="41">
        <f t="shared" si="896"/>
        <v>69768.944611735307</v>
      </c>
      <c r="S3596" s="36">
        <f>AU3595*H3595</f>
        <v>662.13994691955111</v>
      </c>
      <c r="T3596" s="37">
        <f>AV3595*I3595</f>
        <v>686.46995183726813</v>
      </c>
      <c r="U3596" s="57">
        <f t="shared" si="899"/>
        <v>0.38113720103222554</v>
      </c>
      <c r="V3596" s="58">
        <f t="shared" si="897"/>
        <v>0.50858776792360927</v>
      </c>
      <c r="W3596" s="59">
        <f t="shared" si="898"/>
        <v>0.11027503104416517</v>
      </c>
      <c r="Y3596" s="7">
        <f t="shared" si="894"/>
        <v>0</v>
      </c>
      <c r="Z3596" s="40"/>
      <c r="AA3596" s="40"/>
      <c r="AB3596" s="40"/>
      <c r="AC3596" s="40"/>
      <c r="AD3596" s="40"/>
      <c r="AE3596" s="40"/>
      <c r="AF3596" s="40"/>
      <c r="AG3596" s="41"/>
      <c r="AH3596" s="40"/>
      <c r="AI3596" s="40"/>
      <c r="AJ3596" s="40"/>
      <c r="AK3596" s="40"/>
      <c r="AL3596" s="40"/>
      <c r="AM3596" s="41"/>
      <c r="AN3596" s="36">
        <f>Y3596*(IF(AND(AH3596&gt;0,AI3596&lt;0),AH3596,0)+IF(AND(AJ3596&lt;0,AK3596&gt;0),AJ3596,0)+IF(AND(AL3596&gt;0,AM3596&gt;0),AL3596,0))</f>
        <v>0</v>
      </c>
      <c r="AO3596" s="37">
        <f>Y3596*(IF(AND(AH3596&gt;0,AI3596&lt;0),AI3596,0)+IF(AND(AJ3596&lt;0,AK3596&gt;0),AK3596,0)+IF(AND(AL3596&gt;0,AM3596&gt;0),AM3596,0))</f>
        <v>0</v>
      </c>
      <c r="AQ3596" s="40">
        <f>AU3596*D3596</f>
        <v>26591.540268289169</v>
      </c>
      <c r="AR3596" s="40">
        <f>AV3596*E3596</f>
        <v>35483.631810468389</v>
      </c>
      <c r="AS3596" s="40">
        <f>IF(AND(Y3596&lt;&gt;0,AN3596&lt;&gt;0),0,Q3596)</f>
        <v>7693.7725329777513</v>
      </c>
      <c r="AT3596" s="41">
        <f t="shared" si="900"/>
        <v>69768.944611735307</v>
      </c>
      <c r="AU3596" s="42">
        <f>S3596+AN3596</f>
        <v>662.13994691955111</v>
      </c>
      <c r="AV3596" s="37">
        <f>T3596+AO3596</f>
        <v>686.46995183726813</v>
      </c>
      <c r="AW3596" s="58">
        <f t="shared" si="885"/>
        <v>0.38113720103222554</v>
      </c>
      <c r="AX3596" s="58">
        <f t="shared" si="886"/>
        <v>0.50858776792360927</v>
      </c>
      <c r="AY3596" s="59">
        <f t="shared" si="887"/>
        <v>0.11027503104416517</v>
      </c>
      <c r="AZ3596" s="54">
        <f t="shared" si="895"/>
        <v>1.3905455217518403E-2</v>
      </c>
    </row>
    <row r="3597" spans="3:52" x14ac:dyDescent="0.25">
      <c r="C3597" s="35">
        <v>39889</v>
      </c>
      <c r="D3597" s="36">
        <v>41.98</v>
      </c>
      <c r="E3597" s="37">
        <v>53.64</v>
      </c>
      <c r="F3597" s="38">
        <v>0</v>
      </c>
      <c r="G3597" s="7">
        <v>0</v>
      </c>
      <c r="H3597" s="38">
        <v>1</v>
      </c>
      <c r="I3597" s="7">
        <v>1</v>
      </c>
      <c r="J3597" s="36">
        <f t="shared" si="888"/>
        <v>41.959009999999999</v>
      </c>
      <c r="K3597" s="37">
        <f t="shared" si="889"/>
        <v>53.613180000000007</v>
      </c>
      <c r="L3597" s="36">
        <f t="shared" si="890"/>
        <v>42.000989999999994</v>
      </c>
      <c r="M3597" s="37">
        <f t="shared" si="891"/>
        <v>53.666819999999994</v>
      </c>
      <c r="O3597" s="39">
        <f t="shared" si="892"/>
        <v>27796.634971682754</v>
      </c>
      <c r="P3597" s="40">
        <f t="shared" si="893"/>
        <v>36822.248216551059</v>
      </c>
      <c r="Q3597" s="40">
        <f>S3597*F3597+T3597*G3597+AS3596*(1+$G$9/252)</f>
        <v>7694.0778414115994</v>
      </c>
      <c r="R3597" s="41">
        <f t="shared" si="896"/>
        <v>72312.961029645405</v>
      </c>
      <c r="S3597" s="36">
        <f>AU3596*H3596</f>
        <v>662.13994691955111</v>
      </c>
      <c r="T3597" s="37">
        <f>AV3596*I3596</f>
        <v>686.46995183726813</v>
      </c>
      <c r="U3597" s="57">
        <f t="shared" si="899"/>
        <v>0.38439353852882957</v>
      </c>
      <c r="V3597" s="58">
        <f t="shared" si="897"/>
        <v>0.50920675480921629</v>
      </c>
      <c r="W3597" s="59">
        <f t="shared" si="898"/>
        <v>0.10639970666195424</v>
      </c>
      <c r="Y3597" s="7">
        <f t="shared" si="894"/>
        <v>0</v>
      </c>
      <c r="Z3597" s="40"/>
      <c r="AA3597" s="40"/>
      <c r="AB3597" s="40"/>
      <c r="AC3597" s="40"/>
      <c r="AD3597" s="40"/>
      <c r="AE3597" s="40"/>
      <c r="AF3597" s="40"/>
      <c r="AG3597" s="41"/>
      <c r="AH3597" s="40"/>
      <c r="AI3597" s="40"/>
      <c r="AJ3597" s="40"/>
      <c r="AK3597" s="40"/>
      <c r="AL3597" s="40"/>
      <c r="AM3597" s="41"/>
      <c r="AN3597" s="36">
        <f>Y3597*(IF(AND(AH3597&gt;0,AI3597&lt;0),AH3597,0)+IF(AND(AJ3597&lt;0,AK3597&gt;0),AJ3597,0)+IF(AND(AL3597&gt;0,AM3597&gt;0),AL3597,0))</f>
        <v>0</v>
      </c>
      <c r="AO3597" s="37">
        <f>Y3597*(IF(AND(AH3597&gt;0,AI3597&lt;0),AI3597,0)+IF(AND(AJ3597&lt;0,AK3597&gt;0),AK3597,0)+IF(AND(AL3597&gt;0,AM3597&gt;0),AM3597,0))</f>
        <v>0</v>
      </c>
      <c r="AQ3597" s="40">
        <f>AU3597*D3597</f>
        <v>27796.634971682754</v>
      </c>
      <c r="AR3597" s="40">
        <f>AV3597*E3597</f>
        <v>36822.248216551059</v>
      </c>
      <c r="AS3597" s="40">
        <f>IF(AND(Y3597&lt;&gt;0,AN3597&lt;&gt;0),0,Q3597)</f>
        <v>7694.0778414115994</v>
      </c>
      <c r="AT3597" s="41">
        <f t="shared" si="900"/>
        <v>72312.961029645405</v>
      </c>
      <c r="AU3597" s="42">
        <f>S3597+AN3597</f>
        <v>662.13994691955111</v>
      </c>
      <c r="AV3597" s="37">
        <f>T3597+AO3597</f>
        <v>686.46995183726813</v>
      </c>
      <c r="AW3597" s="58">
        <f t="shared" si="885"/>
        <v>0.38439353852882957</v>
      </c>
      <c r="AX3597" s="58">
        <f t="shared" si="886"/>
        <v>0.50920675480921629</v>
      </c>
      <c r="AY3597" s="59">
        <f t="shared" si="887"/>
        <v>0.10639970666195424</v>
      </c>
      <c r="AZ3597" s="54">
        <f t="shared" si="895"/>
        <v>3.6463449921273261E-2</v>
      </c>
    </row>
    <row r="3598" spans="3:52" x14ac:dyDescent="0.25">
      <c r="C3598" s="35">
        <v>39890</v>
      </c>
      <c r="D3598" s="36">
        <v>43.05</v>
      </c>
      <c r="E3598" s="37">
        <v>55.42</v>
      </c>
      <c r="F3598" s="38">
        <v>0</v>
      </c>
      <c r="G3598" s="7">
        <v>0</v>
      </c>
      <c r="H3598" s="38">
        <v>1</v>
      </c>
      <c r="I3598" s="7">
        <v>1</v>
      </c>
      <c r="J3598" s="36">
        <f t="shared" si="888"/>
        <v>43.028475</v>
      </c>
      <c r="K3598" s="37">
        <f t="shared" si="889"/>
        <v>55.392290000000003</v>
      </c>
      <c r="L3598" s="36">
        <f t="shared" si="890"/>
        <v>43.071524999999994</v>
      </c>
      <c r="M3598" s="37">
        <f t="shared" si="891"/>
        <v>55.447710000000001</v>
      </c>
      <c r="O3598" s="39">
        <f t="shared" si="892"/>
        <v>28505.124714886675</v>
      </c>
      <c r="P3598" s="40">
        <f t="shared" si="893"/>
        <v>38044.164730821401</v>
      </c>
      <c r="Q3598" s="40">
        <f>S3598*F3598+T3598*G3598+AS3597*(1+$G$9/252)</f>
        <v>7694.3831619608609</v>
      </c>
      <c r="R3598" s="41">
        <f t="shared" si="896"/>
        <v>74243.672607668937</v>
      </c>
      <c r="S3598" s="36">
        <f>AU3597*H3597</f>
        <v>662.13994691955111</v>
      </c>
      <c r="T3598" s="37">
        <f>AV3597*I3597</f>
        <v>686.46995183726813</v>
      </c>
      <c r="U3598" s="57">
        <f t="shared" si="899"/>
        <v>0.38394012194841587</v>
      </c>
      <c r="V3598" s="58">
        <f t="shared" si="897"/>
        <v>0.51242299033159178</v>
      </c>
      <c r="W3598" s="59">
        <f t="shared" si="898"/>
        <v>0.1036368877199924</v>
      </c>
      <c r="Y3598" s="7">
        <f t="shared" si="894"/>
        <v>0</v>
      </c>
      <c r="Z3598" s="40"/>
      <c r="AA3598" s="40"/>
      <c r="AB3598" s="40"/>
      <c r="AC3598" s="40"/>
      <c r="AD3598" s="40"/>
      <c r="AE3598" s="40"/>
      <c r="AF3598" s="40"/>
      <c r="AG3598" s="41"/>
      <c r="AH3598" s="40"/>
      <c r="AI3598" s="40"/>
      <c r="AJ3598" s="40"/>
      <c r="AK3598" s="40"/>
      <c r="AL3598" s="40"/>
      <c r="AM3598" s="41"/>
      <c r="AN3598" s="36">
        <f>Y3598*(IF(AND(AH3598&gt;0,AI3598&lt;0),AH3598,0)+IF(AND(AJ3598&lt;0,AK3598&gt;0),AJ3598,0)+IF(AND(AL3598&gt;0,AM3598&gt;0),AL3598,0))</f>
        <v>0</v>
      </c>
      <c r="AO3598" s="37">
        <f>Y3598*(IF(AND(AH3598&gt;0,AI3598&lt;0),AI3598,0)+IF(AND(AJ3598&lt;0,AK3598&gt;0),AK3598,0)+IF(AND(AL3598&gt;0,AM3598&gt;0),AM3598,0))</f>
        <v>0</v>
      </c>
      <c r="AQ3598" s="40">
        <f>AU3598*D3598</f>
        <v>28505.124714886675</v>
      </c>
      <c r="AR3598" s="40">
        <f>AV3598*E3598</f>
        <v>38044.164730821401</v>
      </c>
      <c r="AS3598" s="40">
        <f>IF(AND(Y3598&lt;&gt;0,AN3598&lt;&gt;0),0,Q3598)</f>
        <v>7694.3831619608609</v>
      </c>
      <c r="AT3598" s="41">
        <f t="shared" si="900"/>
        <v>74243.672607668937</v>
      </c>
      <c r="AU3598" s="42">
        <f>S3598+AN3598</f>
        <v>662.13994691955111</v>
      </c>
      <c r="AV3598" s="37">
        <f>T3598+AO3598</f>
        <v>686.46995183726813</v>
      </c>
      <c r="AW3598" s="58">
        <f t="shared" si="885"/>
        <v>0.38394012194841587</v>
      </c>
      <c r="AX3598" s="58">
        <f t="shared" si="886"/>
        <v>0.51242299033159178</v>
      </c>
      <c r="AY3598" s="59">
        <f t="shared" si="887"/>
        <v>0.1036368877199924</v>
      </c>
      <c r="AZ3598" s="54">
        <f t="shared" si="895"/>
        <v>2.6699384875582988E-2</v>
      </c>
    </row>
    <row r="3599" spans="3:52" x14ac:dyDescent="0.25">
      <c r="C3599" s="35">
        <v>39891</v>
      </c>
      <c r="D3599" s="36">
        <v>45.1</v>
      </c>
      <c r="E3599" s="37">
        <v>54.71</v>
      </c>
      <c r="F3599" s="38">
        <v>0</v>
      </c>
      <c r="G3599" s="7">
        <v>0</v>
      </c>
      <c r="H3599" s="38">
        <v>1</v>
      </c>
      <c r="I3599" s="7">
        <v>1</v>
      </c>
      <c r="J3599" s="36">
        <f t="shared" si="888"/>
        <v>45.077450000000006</v>
      </c>
      <c r="K3599" s="37">
        <f t="shared" si="889"/>
        <v>54.682645000000001</v>
      </c>
      <c r="L3599" s="36">
        <f t="shared" si="890"/>
        <v>45.122549999999997</v>
      </c>
      <c r="M3599" s="37">
        <f t="shared" si="891"/>
        <v>54.737355000000001</v>
      </c>
      <c r="O3599" s="39">
        <f t="shared" si="892"/>
        <v>29862.511606071756</v>
      </c>
      <c r="P3599" s="40">
        <f t="shared" si="893"/>
        <v>37556.771065016939</v>
      </c>
      <c r="Q3599" s="40">
        <f>S3599*F3599+T3599*G3599+AS3598*(1+$G$9/252)</f>
        <v>7694.688494626017</v>
      </c>
      <c r="R3599" s="41">
        <f t="shared" si="896"/>
        <v>75113.971165714713</v>
      </c>
      <c r="S3599" s="36">
        <f>AU3598*H3598</f>
        <v>662.13994691955111</v>
      </c>
      <c r="T3599" s="37">
        <f>AV3598*I3598</f>
        <v>686.46995183726813</v>
      </c>
      <c r="U3599" s="57">
        <f t="shared" si="899"/>
        <v>0.39756267898803765</v>
      </c>
      <c r="V3599" s="58">
        <f t="shared" si="897"/>
        <v>0.49999714410199475</v>
      </c>
      <c r="W3599" s="59">
        <f t="shared" si="898"/>
        <v>0.10244017690996755</v>
      </c>
      <c r="Y3599" s="7">
        <f t="shared" si="894"/>
        <v>0</v>
      </c>
      <c r="Z3599" s="40"/>
      <c r="AA3599" s="40"/>
      <c r="AB3599" s="40"/>
      <c r="AC3599" s="40"/>
      <c r="AD3599" s="40"/>
      <c r="AE3599" s="40"/>
      <c r="AF3599" s="40"/>
      <c r="AG3599" s="41"/>
      <c r="AH3599" s="40"/>
      <c r="AI3599" s="40"/>
      <c r="AJ3599" s="40"/>
      <c r="AK3599" s="40"/>
      <c r="AL3599" s="40"/>
      <c r="AM3599" s="41"/>
      <c r="AN3599" s="36">
        <f>Y3599*(IF(AND(AH3599&gt;0,AI3599&lt;0),AH3599,0)+IF(AND(AJ3599&lt;0,AK3599&gt;0),AJ3599,0)+IF(AND(AL3599&gt;0,AM3599&gt;0),AL3599,0))</f>
        <v>0</v>
      </c>
      <c r="AO3599" s="37">
        <f>Y3599*(IF(AND(AH3599&gt;0,AI3599&lt;0),AI3599,0)+IF(AND(AJ3599&lt;0,AK3599&gt;0),AK3599,0)+IF(AND(AL3599&gt;0,AM3599&gt;0),AM3599,0))</f>
        <v>0</v>
      </c>
      <c r="AQ3599" s="40">
        <f>AU3599*D3599</f>
        <v>29862.511606071756</v>
      </c>
      <c r="AR3599" s="40">
        <f>AV3599*E3599</f>
        <v>37556.771065016939</v>
      </c>
      <c r="AS3599" s="40">
        <f>IF(AND(Y3599&lt;&gt;0,AN3599&lt;&gt;0),0,Q3599)</f>
        <v>7694.688494626017</v>
      </c>
      <c r="AT3599" s="41">
        <f t="shared" si="900"/>
        <v>75113.971165714713</v>
      </c>
      <c r="AU3599" s="42">
        <f>S3599+AN3599</f>
        <v>662.13994691955111</v>
      </c>
      <c r="AV3599" s="37">
        <f>T3599+AO3599</f>
        <v>686.46995183726813</v>
      </c>
      <c r="AW3599" s="58">
        <f t="shared" si="885"/>
        <v>0.39756267898803765</v>
      </c>
      <c r="AX3599" s="58">
        <f t="shared" si="886"/>
        <v>0.49999714410199475</v>
      </c>
      <c r="AY3599" s="59">
        <f t="shared" si="887"/>
        <v>0.10244017690996755</v>
      </c>
      <c r="AZ3599" s="54">
        <f t="shared" si="895"/>
        <v>1.1722191635706869E-2</v>
      </c>
    </row>
    <row r="3600" spans="3:52" x14ac:dyDescent="0.25">
      <c r="C3600" s="35">
        <v>39892</v>
      </c>
      <c r="D3600" s="36">
        <v>41.9</v>
      </c>
      <c r="E3600" s="37">
        <v>53.2</v>
      </c>
      <c r="F3600" s="38">
        <v>0</v>
      </c>
      <c r="G3600" s="7">
        <v>0</v>
      </c>
      <c r="H3600" s="38">
        <v>1</v>
      </c>
      <c r="I3600" s="7">
        <v>1</v>
      </c>
      <c r="J3600" s="36">
        <f t="shared" si="888"/>
        <v>41.879049999999999</v>
      </c>
      <c r="K3600" s="37">
        <f t="shared" si="889"/>
        <v>53.173400000000008</v>
      </c>
      <c r="L3600" s="36">
        <f t="shared" si="890"/>
        <v>41.920949999999998</v>
      </c>
      <c r="M3600" s="37">
        <f t="shared" si="891"/>
        <v>53.226599999999998</v>
      </c>
      <c r="O3600" s="39">
        <f t="shared" si="892"/>
        <v>27743.663775929192</v>
      </c>
      <c r="P3600" s="40">
        <f t="shared" si="893"/>
        <v>36520.201437742668</v>
      </c>
      <c r="Q3600" s="40">
        <f>S3600*F3600+T3600*G3600+AS3599*(1+$G$9/252)</f>
        <v>7694.9938394075489</v>
      </c>
      <c r="R3600" s="41">
        <f t="shared" si="896"/>
        <v>71958.859053079403</v>
      </c>
      <c r="S3600" s="36">
        <f>AU3599*H3599</f>
        <v>662.13994691955111</v>
      </c>
      <c r="T3600" s="37">
        <f>AV3599*I3599</f>
        <v>686.46995183726813</v>
      </c>
      <c r="U3600" s="57">
        <f t="shared" si="899"/>
        <v>0.38554896702106523</v>
      </c>
      <c r="V3600" s="58">
        <f t="shared" si="897"/>
        <v>0.50751501508388386</v>
      </c>
      <c r="W3600" s="59">
        <f t="shared" si="898"/>
        <v>0.10693601789505096</v>
      </c>
      <c r="Y3600" s="7">
        <f t="shared" si="894"/>
        <v>0</v>
      </c>
      <c r="Z3600" s="40"/>
      <c r="AA3600" s="40"/>
      <c r="AB3600" s="40"/>
      <c r="AC3600" s="40"/>
      <c r="AD3600" s="40"/>
      <c r="AE3600" s="40"/>
      <c r="AF3600" s="40"/>
      <c r="AG3600" s="41"/>
      <c r="AH3600" s="40"/>
      <c r="AI3600" s="40"/>
      <c r="AJ3600" s="40"/>
      <c r="AK3600" s="40"/>
      <c r="AL3600" s="40"/>
      <c r="AM3600" s="41"/>
      <c r="AN3600" s="36">
        <f>Y3600*(IF(AND(AH3600&gt;0,AI3600&lt;0),AH3600,0)+IF(AND(AJ3600&lt;0,AK3600&gt;0),AJ3600,0)+IF(AND(AL3600&gt;0,AM3600&gt;0),AL3600,0))</f>
        <v>0</v>
      </c>
      <c r="AO3600" s="37">
        <f>Y3600*(IF(AND(AH3600&gt;0,AI3600&lt;0),AI3600,0)+IF(AND(AJ3600&lt;0,AK3600&gt;0),AK3600,0)+IF(AND(AL3600&gt;0,AM3600&gt;0),AM3600,0))</f>
        <v>0</v>
      </c>
      <c r="AQ3600" s="40">
        <f>AU3600*D3600</f>
        <v>27743.663775929192</v>
      </c>
      <c r="AR3600" s="40">
        <f>AV3600*E3600</f>
        <v>36520.201437742668</v>
      </c>
      <c r="AS3600" s="40">
        <f>IF(AND(Y3600&lt;&gt;0,AN3600&lt;&gt;0),0,Q3600)</f>
        <v>7694.9938394075489</v>
      </c>
      <c r="AT3600" s="41">
        <f t="shared" si="900"/>
        <v>71958.859053079403</v>
      </c>
      <c r="AU3600" s="42">
        <f>S3600+AN3600</f>
        <v>662.13994691955111</v>
      </c>
      <c r="AV3600" s="37">
        <f>T3600+AO3600</f>
        <v>686.46995183726813</v>
      </c>
      <c r="AW3600" s="58">
        <f t="shared" si="885"/>
        <v>0.38554896702106523</v>
      </c>
      <c r="AX3600" s="58">
        <f t="shared" si="886"/>
        <v>0.50751501508388386</v>
      </c>
      <c r="AY3600" s="59">
        <f t="shared" si="887"/>
        <v>0.10693601789505096</v>
      </c>
      <c r="AZ3600" s="54">
        <f t="shared" si="895"/>
        <v>-4.2004331067446499E-2</v>
      </c>
    </row>
    <row r="3601" spans="3:52" x14ac:dyDescent="0.25">
      <c r="C3601" s="35">
        <v>39895</v>
      </c>
      <c r="D3601" s="36">
        <v>44.54</v>
      </c>
      <c r="E3601" s="37">
        <v>55.16</v>
      </c>
      <c r="F3601" s="38">
        <v>0</v>
      </c>
      <c r="G3601" s="7">
        <v>0</v>
      </c>
      <c r="H3601" s="38">
        <v>1</v>
      </c>
      <c r="I3601" s="7">
        <v>1</v>
      </c>
      <c r="J3601" s="36">
        <f t="shared" si="888"/>
        <v>44.51773</v>
      </c>
      <c r="K3601" s="37">
        <f t="shared" si="889"/>
        <v>55.132419999999996</v>
      </c>
      <c r="L3601" s="36">
        <f t="shared" si="890"/>
        <v>44.562269999999998</v>
      </c>
      <c r="M3601" s="37">
        <f t="shared" si="891"/>
        <v>55.187579999999997</v>
      </c>
      <c r="O3601" s="39">
        <f t="shared" si="892"/>
        <v>29491.713235796808</v>
      </c>
      <c r="P3601" s="40">
        <f t="shared" si="893"/>
        <v>37865.682543343704</v>
      </c>
      <c r="Q3601" s="40">
        <f>S3601*F3601+T3601*G3601+AS3600*(1+$G$9/252)</f>
        <v>7695.2991963059376</v>
      </c>
      <c r="R3601" s="41">
        <f t="shared" si="896"/>
        <v>75052.694975446444</v>
      </c>
      <c r="S3601" s="36">
        <f>AU3600*H3600</f>
        <v>662.13994691955111</v>
      </c>
      <c r="T3601" s="37">
        <f>AV3600*I3600</f>
        <v>686.46995183726813</v>
      </c>
      <c r="U3601" s="57">
        <f t="shared" si="899"/>
        <v>0.39294675887981168</v>
      </c>
      <c r="V3601" s="58">
        <f t="shared" si="897"/>
        <v>0.50452129075087171</v>
      </c>
      <c r="W3601" s="59">
        <f t="shared" si="898"/>
        <v>0.10253195036931667</v>
      </c>
      <c r="Y3601" s="7">
        <f t="shared" si="894"/>
        <v>0</v>
      </c>
      <c r="Z3601" s="40"/>
      <c r="AA3601" s="40"/>
      <c r="AB3601" s="40"/>
      <c r="AC3601" s="40"/>
      <c r="AD3601" s="40"/>
      <c r="AE3601" s="40"/>
      <c r="AF3601" s="40"/>
      <c r="AG3601" s="41"/>
      <c r="AH3601" s="40"/>
      <c r="AI3601" s="40"/>
      <c r="AJ3601" s="40"/>
      <c r="AK3601" s="40"/>
      <c r="AL3601" s="40"/>
      <c r="AM3601" s="41"/>
      <c r="AN3601" s="36">
        <f>Y3601*(IF(AND(AH3601&gt;0,AI3601&lt;0),AH3601,0)+IF(AND(AJ3601&lt;0,AK3601&gt;0),AJ3601,0)+IF(AND(AL3601&gt;0,AM3601&gt;0),AL3601,0))</f>
        <v>0</v>
      </c>
      <c r="AO3601" s="37">
        <f>Y3601*(IF(AND(AH3601&gt;0,AI3601&lt;0),AI3601,0)+IF(AND(AJ3601&lt;0,AK3601&gt;0),AK3601,0)+IF(AND(AL3601&gt;0,AM3601&gt;0),AM3601,0))</f>
        <v>0</v>
      </c>
      <c r="AQ3601" s="40">
        <f>AU3601*D3601</f>
        <v>29491.713235796808</v>
      </c>
      <c r="AR3601" s="40">
        <f>AV3601*E3601</f>
        <v>37865.682543343704</v>
      </c>
      <c r="AS3601" s="40">
        <f>IF(AND(Y3601&lt;&gt;0,AN3601&lt;&gt;0),0,Q3601)</f>
        <v>7695.2991963059376</v>
      </c>
      <c r="AT3601" s="41">
        <f t="shared" si="900"/>
        <v>75052.694975446444</v>
      </c>
      <c r="AU3601" s="42">
        <f>S3601+AN3601</f>
        <v>662.13994691955111</v>
      </c>
      <c r="AV3601" s="37">
        <f>T3601+AO3601</f>
        <v>686.46995183726813</v>
      </c>
      <c r="AW3601" s="58">
        <f t="shared" si="885"/>
        <v>0.39294675887981168</v>
      </c>
      <c r="AX3601" s="58">
        <f t="shared" si="886"/>
        <v>0.50452129075087171</v>
      </c>
      <c r="AY3601" s="59">
        <f t="shared" si="887"/>
        <v>0.10253195036931667</v>
      </c>
      <c r="AZ3601" s="54">
        <f t="shared" si="895"/>
        <v>4.2994510517251561E-2</v>
      </c>
    </row>
    <row r="3602" spans="3:52" x14ac:dyDescent="0.25">
      <c r="C3602" s="35">
        <v>39896</v>
      </c>
      <c r="D3602" s="36">
        <v>43.57</v>
      </c>
      <c r="E3602" s="37">
        <v>53.56</v>
      </c>
      <c r="F3602" s="38">
        <v>0</v>
      </c>
      <c r="G3602" s="7">
        <v>0</v>
      </c>
      <c r="H3602" s="38">
        <v>1</v>
      </c>
      <c r="I3602" s="7">
        <v>1</v>
      </c>
      <c r="J3602" s="36">
        <f t="shared" si="888"/>
        <v>43.548215000000006</v>
      </c>
      <c r="K3602" s="37">
        <f t="shared" si="889"/>
        <v>53.533220000000007</v>
      </c>
      <c r="L3602" s="36">
        <f t="shared" si="890"/>
        <v>43.591784999999994</v>
      </c>
      <c r="M3602" s="37">
        <f t="shared" si="891"/>
        <v>53.586779999999997</v>
      </c>
      <c r="O3602" s="39">
        <f t="shared" si="892"/>
        <v>28849.437487284842</v>
      </c>
      <c r="P3602" s="40">
        <f t="shared" si="893"/>
        <v>36767.330620404085</v>
      </c>
      <c r="Q3602" s="40">
        <f>S3602*F3602+T3602*G3602+AS3601*(1+$G$9/252)</f>
        <v>7695.6045653216634</v>
      </c>
      <c r="R3602" s="41">
        <f t="shared" si="896"/>
        <v>73312.372673010585</v>
      </c>
      <c r="S3602" s="36">
        <f>AU3601*H3601</f>
        <v>662.13994691955111</v>
      </c>
      <c r="T3602" s="37">
        <f>AV3601*I3601</f>
        <v>686.46995183726813</v>
      </c>
      <c r="U3602" s="57">
        <f t="shared" si="899"/>
        <v>0.39351389725114644</v>
      </c>
      <c r="V3602" s="58">
        <f t="shared" si="897"/>
        <v>0.50151603719599314</v>
      </c>
      <c r="W3602" s="59">
        <f t="shared" si="898"/>
        <v>0.10497006555286055</v>
      </c>
      <c r="Y3602" s="7">
        <f t="shared" si="894"/>
        <v>0</v>
      </c>
      <c r="Z3602" s="40"/>
      <c r="AA3602" s="40"/>
      <c r="AB3602" s="40"/>
      <c r="AC3602" s="40"/>
      <c r="AD3602" s="40"/>
      <c r="AE3602" s="40"/>
      <c r="AF3602" s="40"/>
      <c r="AG3602" s="41"/>
      <c r="AH3602" s="40"/>
      <c r="AI3602" s="40"/>
      <c r="AJ3602" s="40"/>
      <c r="AK3602" s="40"/>
      <c r="AL3602" s="40"/>
      <c r="AM3602" s="41"/>
      <c r="AN3602" s="36">
        <f>Y3602*(IF(AND(AH3602&gt;0,AI3602&lt;0),AH3602,0)+IF(AND(AJ3602&lt;0,AK3602&gt;0),AJ3602,0)+IF(AND(AL3602&gt;0,AM3602&gt;0),AL3602,0))</f>
        <v>0</v>
      </c>
      <c r="AO3602" s="37">
        <f>Y3602*(IF(AND(AH3602&gt;0,AI3602&lt;0),AI3602,0)+IF(AND(AJ3602&lt;0,AK3602&gt;0),AK3602,0)+IF(AND(AL3602&gt;0,AM3602&gt;0),AM3602,0))</f>
        <v>0</v>
      </c>
      <c r="AQ3602" s="40">
        <f>AU3602*D3602</f>
        <v>28849.437487284842</v>
      </c>
      <c r="AR3602" s="40">
        <f>AV3602*E3602</f>
        <v>36767.330620404085</v>
      </c>
      <c r="AS3602" s="40">
        <f>IF(AND(Y3602&lt;&gt;0,AN3602&lt;&gt;0),0,Q3602)</f>
        <v>7695.6045653216634</v>
      </c>
      <c r="AT3602" s="41">
        <f t="shared" si="900"/>
        <v>73312.372673010585</v>
      </c>
      <c r="AU3602" s="42">
        <f>S3602+AN3602</f>
        <v>662.13994691955111</v>
      </c>
      <c r="AV3602" s="37">
        <f>T3602+AO3602</f>
        <v>686.46995183726813</v>
      </c>
      <c r="AW3602" s="58">
        <f t="shared" si="885"/>
        <v>0.39351389725114644</v>
      </c>
      <c r="AX3602" s="58">
        <f t="shared" si="886"/>
        <v>0.50151603719599314</v>
      </c>
      <c r="AY3602" s="59">
        <f t="shared" si="887"/>
        <v>0.10497006555286055</v>
      </c>
      <c r="AZ3602" s="54">
        <f t="shared" si="895"/>
        <v>-2.318800548075195E-2</v>
      </c>
    </row>
    <row r="3603" spans="3:52" x14ac:dyDescent="0.25">
      <c r="C3603" s="35">
        <v>39897</v>
      </c>
      <c r="D3603" s="36">
        <v>43.27</v>
      </c>
      <c r="E3603" s="37">
        <v>55.01</v>
      </c>
      <c r="F3603" s="38">
        <v>0</v>
      </c>
      <c r="G3603" s="7">
        <v>0</v>
      </c>
      <c r="H3603" s="38">
        <v>1</v>
      </c>
      <c r="I3603" s="7">
        <v>1</v>
      </c>
      <c r="J3603" s="36">
        <f t="shared" si="888"/>
        <v>43.248365000000007</v>
      </c>
      <c r="K3603" s="37">
        <f t="shared" si="889"/>
        <v>54.982495</v>
      </c>
      <c r="L3603" s="36">
        <f t="shared" si="890"/>
        <v>43.291634999999999</v>
      </c>
      <c r="M3603" s="37">
        <f t="shared" si="891"/>
        <v>55.037504999999996</v>
      </c>
      <c r="O3603" s="39">
        <f t="shared" si="892"/>
        <v>28650.795503208978</v>
      </c>
      <c r="P3603" s="40">
        <f t="shared" si="893"/>
        <v>37762.712050568116</v>
      </c>
      <c r="Q3603" s="40">
        <f>S3603*F3603+T3603*G3603+AS3602*(1+$G$9/252)</f>
        <v>7695.9099464552073</v>
      </c>
      <c r="R3603" s="41">
        <f t="shared" si="896"/>
        <v>74109.417500232303</v>
      </c>
      <c r="S3603" s="36">
        <f>AU3602*H3602</f>
        <v>662.13994691955111</v>
      </c>
      <c r="T3603" s="37">
        <f>AV3602*I3602</f>
        <v>686.46995183726813</v>
      </c>
      <c r="U3603" s="57">
        <f t="shared" si="899"/>
        <v>0.38660127780817016</v>
      </c>
      <c r="V3603" s="58">
        <f t="shared" si="897"/>
        <v>0.5095534862414719</v>
      </c>
      <c r="W3603" s="59">
        <f t="shared" si="898"/>
        <v>0.10384523595035791</v>
      </c>
      <c r="Y3603" s="7">
        <f t="shared" si="894"/>
        <v>0</v>
      </c>
      <c r="Z3603" s="40"/>
      <c r="AA3603" s="40"/>
      <c r="AB3603" s="40"/>
      <c r="AC3603" s="40"/>
      <c r="AD3603" s="40"/>
      <c r="AE3603" s="40"/>
      <c r="AF3603" s="40"/>
      <c r="AG3603" s="41"/>
      <c r="AH3603" s="40"/>
      <c r="AI3603" s="40"/>
      <c r="AJ3603" s="40"/>
      <c r="AK3603" s="40"/>
      <c r="AL3603" s="40"/>
      <c r="AM3603" s="41"/>
      <c r="AN3603" s="36">
        <f>Y3603*(IF(AND(AH3603&gt;0,AI3603&lt;0),AH3603,0)+IF(AND(AJ3603&lt;0,AK3603&gt;0),AJ3603,0)+IF(AND(AL3603&gt;0,AM3603&gt;0),AL3603,0))</f>
        <v>0</v>
      </c>
      <c r="AO3603" s="37">
        <f>Y3603*(IF(AND(AH3603&gt;0,AI3603&lt;0),AI3603,0)+IF(AND(AJ3603&lt;0,AK3603&gt;0),AK3603,0)+IF(AND(AL3603&gt;0,AM3603&gt;0),AM3603,0))</f>
        <v>0</v>
      </c>
      <c r="AQ3603" s="40">
        <f>AU3603*D3603</f>
        <v>28650.795503208978</v>
      </c>
      <c r="AR3603" s="40">
        <f>AV3603*E3603</f>
        <v>37762.712050568116</v>
      </c>
      <c r="AS3603" s="40">
        <f>IF(AND(Y3603&lt;&gt;0,AN3603&lt;&gt;0),0,Q3603)</f>
        <v>7695.9099464552073</v>
      </c>
      <c r="AT3603" s="41">
        <f t="shared" si="900"/>
        <v>74109.417500232303</v>
      </c>
      <c r="AU3603" s="42">
        <f>S3603+AN3603</f>
        <v>662.13994691955111</v>
      </c>
      <c r="AV3603" s="37">
        <f>T3603+AO3603</f>
        <v>686.46995183726813</v>
      </c>
      <c r="AW3603" s="58">
        <f t="shared" si="885"/>
        <v>0.38660127780817016</v>
      </c>
      <c r="AX3603" s="58">
        <f t="shared" si="886"/>
        <v>0.5095534862414719</v>
      </c>
      <c r="AY3603" s="59">
        <f t="shared" si="887"/>
        <v>0.10384523595035791</v>
      </c>
      <c r="AZ3603" s="54">
        <f t="shared" si="895"/>
        <v>1.0871900583230509E-2</v>
      </c>
    </row>
    <row r="3604" spans="3:52" x14ac:dyDescent="0.25">
      <c r="C3604" s="35">
        <v>39898</v>
      </c>
      <c r="D3604" s="36">
        <v>46.98</v>
      </c>
      <c r="E3604" s="37">
        <v>56.06</v>
      </c>
      <c r="F3604" s="38">
        <v>0</v>
      </c>
      <c r="G3604" s="7">
        <v>0</v>
      </c>
      <c r="H3604" s="38">
        <v>1</v>
      </c>
      <c r="I3604" s="7">
        <v>1</v>
      </c>
      <c r="J3604" s="36">
        <f t="shared" si="888"/>
        <v>46.956510000000002</v>
      </c>
      <c r="K3604" s="37">
        <f t="shared" si="889"/>
        <v>56.031970000000008</v>
      </c>
      <c r="L3604" s="36">
        <f t="shared" si="890"/>
        <v>47.003489999999992</v>
      </c>
      <c r="M3604" s="37">
        <f t="shared" si="891"/>
        <v>56.088029999999996</v>
      </c>
      <c r="O3604" s="39">
        <f t="shared" si="892"/>
        <v>31107.334706280508</v>
      </c>
      <c r="P3604" s="40">
        <f t="shared" si="893"/>
        <v>38483.505499997256</v>
      </c>
      <c r="Q3604" s="40">
        <f>S3604*F3604+T3604*G3604+AS3603*(1+$G$9/252)</f>
        <v>7696.2153397070497</v>
      </c>
      <c r="R3604" s="41">
        <f t="shared" si="896"/>
        <v>77287.055545984811</v>
      </c>
      <c r="S3604" s="36">
        <f>AU3603*H3603</f>
        <v>662.13994691955111</v>
      </c>
      <c r="T3604" s="37">
        <f>AV3603*I3603</f>
        <v>686.46995183726813</v>
      </c>
      <c r="U3604" s="57">
        <f t="shared" si="899"/>
        <v>0.4024908762085268</v>
      </c>
      <c r="V3604" s="58">
        <f t="shared" si="897"/>
        <v>0.49792950744643211</v>
      </c>
      <c r="W3604" s="59">
        <f t="shared" si="898"/>
        <v>9.9579616345041116E-2</v>
      </c>
      <c r="Y3604" s="7">
        <f t="shared" si="894"/>
        <v>0</v>
      </c>
      <c r="Z3604" s="40"/>
      <c r="AA3604" s="40"/>
      <c r="AB3604" s="40"/>
      <c r="AC3604" s="40"/>
      <c r="AD3604" s="40"/>
      <c r="AE3604" s="40"/>
      <c r="AF3604" s="40"/>
      <c r="AG3604" s="41"/>
      <c r="AH3604" s="40"/>
      <c r="AI3604" s="40"/>
      <c r="AJ3604" s="40"/>
      <c r="AK3604" s="40"/>
      <c r="AL3604" s="40"/>
      <c r="AM3604" s="41"/>
      <c r="AN3604" s="36">
        <f>Y3604*(IF(AND(AH3604&gt;0,AI3604&lt;0),AH3604,0)+IF(AND(AJ3604&lt;0,AK3604&gt;0),AJ3604,0)+IF(AND(AL3604&gt;0,AM3604&gt;0),AL3604,0))</f>
        <v>0</v>
      </c>
      <c r="AO3604" s="37">
        <f>Y3604*(IF(AND(AH3604&gt;0,AI3604&lt;0),AI3604,0)+IF(AND(AJ3604&lt;0,AK3604&gt;0),AK3604,0)+IF(AND(AL3604&gt;0,AM3604&gt;0),AM3604,0))</f>
        <v>0</v>
      </c>
      <c r="AQ3604" s="40">
        <f>AU3604*D3604</f>
        <v>31107.334706280508</v>
      </c>
      <c r="AR3604" s="40">
        <f>AV3604*E3604</f>
        <v>38483.505499997256</v>
      </c>
      <c r="AS3604" s="40">
        <f>IF(AND(Y3604&lt;&gt;0,AN3604&lt;&gt;0),0,Q3604)</f>
        <v>7696.2153397070497</v>
      </c>
      <c r="AT3604" s="41">
        <f t="shared" si="900"/>
        <v>77287.055545984811</v>
      </c>
      <c r="AU3604" s="42">
        <f>S3604+AN3604</f>
        <v>662.13994691955111</v>
      </c>
      <c r="AV3604" s="37">
        <f>T3604+AO3604</f>
        <v>686.46995183726813</v>
      </c>
      <c r="AW3604" s="58">
        <f t="shared" si="885"/>
        <v>0.4024908762085268</v>
      </c>
      <c r="AX3604" s="58">
        <f t="shared" si="886"/>
        <v>0.49792950744643211</v>
      </c>
      <c r="AY3604" s="59">
        <f t="shared" si="887"/>
        <v>9.9579616345041116E-2</v>
      </c>
      <c r="AZ3604" s="54">
        <f t="shared" si="895"/>
        <v>4.2877655133944925E-2</v>
      </c>
    </row>
    <row r="3605" spans="3:52" x14ac:dyDescent="0.25">
      <c r="C3605" s="35">
        <v>39899</v>
      </c>
      <c r="D3605" s="36">
        <v>45.68</v>
      </c>
      <c r="E3605" s="37">
        <v>55.01</v>
      </c>
      <c r="F3605" s="38">
        <v>0</v>
      </c>
      <c r="G3605" s="7">
        <v>0</v>
      </c>
      <c r="H3605" s="38">
        <v>1</v>
      </c>
      <c r="I3605" s="7">
        <v>1</v>
      </c>
      <c r="J3605" s="36">
        <f t="shared" si="888"/>
        <v>45.657160000000005</v>
      </c>
      <c r="K3605" s="37">
        <f t="shared" si="889"/>
        <v>54.982495</v>
      </c>
      <c r="L3605" s="36">
        <f t="shared" si="890"/>
        <v>45.702839999999995</v>
      </c>
      <c r="M3605" s="37">
        <f t="shared" si="891"/>
        <v>55.037504999999996</v>
      </c>
      <c r="O3605" s="39">
        <f t="shared" si="892"/>
        <v>30246.552775285094</v>
      </c>
      <c r="P3605" s="40">
        <f t="shared" si="893"/>
        <v>37762.712050568116</v>
      </c>
      <c r="Q3605" s="40">
        <f>S3605*F3605+T3605*G3605+AS3604*(1+$G$9/252)</f>
        <v>7696.5207450776725</v>
      </c>
      <c r="R3605" s="41">
        <f t="shared" si="896"/>
        <v>75705.785570930893</v>
      </c>
      <c r="S3605" s="36">
        <f>AU3604*H3604</f>
        <v>662.13994691955111</v>
      </c>
      <c r="T3605" s="37">
        <f>AV3604*I3604</f>
        <v>686.46995183726813</v>
      </c>
      <c r="U3605" s="57">
        <f t="shared" si="899"/>
        <v>0.39952762588991619</v>
      </c>
      <c r="V3605" s="58">
        <f t="shared" si="897"/>
        <v>0.49880879995871863</v>
      </c>
      <c r="W3605" s="59">
        <f t="shared" si="898"/>
        <v>0.10166357415136501</v>
      </c>
      <c r="Y3605" s="7">
        <f t="shared" si="894"/>
        <v>0</v>
      </c>
      <c r="Z3605" s="40"/>
      <c r="AA3605" s="40"/>
      <c r="AB3605" s="40"/>
      <c r="AC3605" s="40"/>
      <c r="AD3605" s="40"/>
      <c r="AE3605" s="40"/>
      <c r="AF3605" s="40"/>
      <c r="AG3605" s="41"/>
      <c r="AH3605" s="40"/>
      <c r="AI3605" s="40"/>
      <c r="AJ3605" s="40"/>
      <c r="AK3605" s="40"/>
      <c r="AL3605" s="40"/>
      <c r="AM3605" s="41"/>
      <c r="AN3605" s="36">
        <f>Y3605*(IF(AND(AH3605&gt;0,AI3605&lt;0),AH3605,0)+IF(AND(AJ3605&lt;0,AK3605&gt;0),AJ3605,0)+IF(AND(AL3605&gt;0,AM3605&gt;0),AL3605,0))</f>
        <v>0</v>
      </c>
      <c r="AO3605" s="37">
        <f>Y3605*(IF(AND(AH3605&gt;0,AI3605&lt;0),AI3605,0)+IF(AND(AJ3605&lt;0,AK3605&gt;0),AK3605,0)+IF(AND(AL3605&gt;0,AM3605&gt;0),AM3605,0))</f>
        <v>0</v>
      </c>
      <c r="AQ3605" s="40">
        <f>AU3605*D3605</f>
        <v>30246.552775285094</v>
      </c>
      <c r="AR3605" s="40">
        <f>AV3605*E3605</f>
        <v>37762.712050568116</v>
      </c>
      <c r="AS3605" s="40">
        <f>IF(AND(Y3605&lt;&gt;0,AN3605&lt;&gt;0),0,Q3605)</f>
        <v>7696.5207450776725</v>
      </c>
      <c r="AT3605" s="41">
        <f t="shared" si="900"/>
        <v>75705.785570930893</v>
      </c>
      <c r="AU3605" s="42">
        <f>S3605+AN3605</f>
        <v>662.13994691955111</v>
      </c>
      <c r="AV3605" s="37">
        <f>T3605+AO3605</f>
        <v>686.46995183726813</v>
      </c>
      <c r="AW3605" s="58">
        <f t="shared" ref="AW3605:AW3668" si="901">AQ3605/AT3605</f>
        <v>0.39952762588991619</v>
      </c>
      <c r="AX3605" s="58">
        <f t="shared" ref="AX3605:AX3668" si="902">AR3605/AT3605</f>
        <v>0.49880879995871863</v>
      </c>
      <c r="AY3605" s="59">
        <f t="shared" ref="AY3605:AY3668" si="903">AS3605/AT3605</f>
        <v>0.10166357415136501</v>
      </c>
      <c r="AZ3605" s="54">
        <f t="shared" si="895"/>
        <v>-2.0459700060808772E-2</v>
      </c>
    </row>
    <row r="3606" spans="3:52" x14ac:dyDescent="0.25">
      <c r="C3606" s="35">
        <v>39902</v>
      </c>
      <c r="D3606" s="36">
        <v>44.08</v>
      </c>
      <c r="E3606" s="37">
        <v>53.92</v>
      </c>
      <c r="F3606" s="38">
        <v>0</v>
      </c>
      <c r="G3606" s="7">
        <v>0</v>
      </c>
      <c r="H3606" s="38">
        <v>1</v>
      </c>
      <c r="I3606" s="7">
        <v>1</v>
      </c>
      <c r="J3606" s="36">
        <f t="shared" ref="J3606:J3669" si="904">D3606*(1-$F$8/20000)</f>
        <v>44.057960000000001</v>
      </c>
      <c r="K3606" s="37">
        <f t="shared" ref="K3606:K3669" si="905">E3606*(1-$F$8/20000)</f>
        <v>53.893040000000006</v>
      </c>
      <c r="L3606" s="36">
        <f t="shared" ref="L3606:L3669" si="906">D3606*(1+$F$8/20000)</f>
        <v>44.102039999999995</v>
      </c>
      <c r="M3606" s="37">
        <f t="shared" ref="M3606:M3669" si="907">E3606*(1+$F$8/20000)</f>
        <v>53.946959999999997</v>
      </c>
      <c r="O3606" s="39">
        <f t="shared" si="892"/>
        <v>29187.128860213812</v>
      </c>
      <c r="P3606" s="40">
        <f t="shared" si="893"/>
        <v>37014.459803065496</v>
      </c>
      <c r="Q3606" s="40">
        <f>S3606*F3606+T3606*G3606+AS3605*(1+$G$9/252)</f>
        <v>7696.8261625675559</v>
      </c>
      <c r="R3606" s="41">
        <f t="shared" si="896"/>
        <v>73898.414825846863</v>
      </c>
      <c r="S3606" s="36">
        <f>AU3605*H3605</f>
        <v>662.13994691955111</v>
      </c>
      <c r="T3606" s="37">
        <f>AV3605*I3605</f>
        <v>686.46995183726813</v>
      </c>
      <c r="U3606" s="57">
        <f t="shared" si="899"/>
        <v>0.39496285446714696</v>
      </c>
      <c r="V3606" s="58">
        <f t="shared" si="897"/>
        <v>0.50088300121586971</v>
      </c>
      <c r="W3606" s="59">
        <f t="shared" si="898"/>
        <v>0.10415414431698335</v>
      </c>
      <c r="Y3606" s="7">
        <f t="shared" si="894"/>
        <v>0</v>
      </c>
      <c r="Z3606" s="40"/>
      <c r="AA3606" s="40"/>
      <c r="AB3606" s="40"/>
      <c r="AC3606" s="40"/>
      <c r="AD3606" s="40"/>
      <c r="AE3606" s="40"/>
      <c r="AF3606" s="40"/>
      <c r="AG3606" s="41"/>
      <c r="AH3606" s="40"/>
      <c r="AI3606" s="40"/>
      <c r="AJ3606" s="40"/>
      <c r="AK3606" s="40"/>
      <c r="AL3606" s="40"/>
      <c r="AM3606" s="41"/>
      <c r="AN3606" s="36">
        <f>Y3606*(IF(AND(AH3606&gt;0,AI3606&lt;0),AH3606,0)+IF(AND(AJ3606&lt;0,AK3606&gt;0),AJ3606,0)+IF(AND(AL3606&gt;0,AM3606&gt;0),AL3606,0))</f>
        <v>0</v>
      </c>
      <c r="AO3606" s="37">
        <f>Y3606*(IF(AND(AH3606&gt;0,AI3606&lt;0),AI3606,0)+IF(AND(AJ3606&lt;0,AK3606&gt;0),AK3606,0)+IF(AND(AL3606&gt;0,AM3606&gt;0),AM3606,0))</f>
        <v>0</v>
      </c>
      <c r="AQ3606" s="40">
        <f>AU3606*D3606</f>
        <v>29187.128860213812</v>
      </c>
      <c r="AR3606" s="40">
        <f>AV3606*E3606</f>
        <v>37014.459803065496</v>
      </c>
      <c r="AS3606" s="40">
        <f>IF(AND(Y3606&lt;&gt;0,AN3606&lt;&gt;0),0,Q3606)</f>
        <v>7696.8261625675559</v>
      </c>
      <c r="AT3606" s="41">
        <f t="shared" si="900"/>
        <v>73898.414825846863</v>
      </c>
      <c r="AU3606" s="42">
        <f>S3606+AN3606</f>
        <v>662.13994691955111</v>
      </c>
      <c r="AV3606" s="37">
        <f>T3606+AO3606</f>
        <v>686.46995183726813</v>
      </c>
      <c r="AW3606" s="58">
        <f t="shared" si="901"/>
        <v>0.39496285446714696</v>
      </c>
      <c r="AX3606" s="58">
        <f t="shared" si="902"/>
        <v>0.50088300121586971</v>
      </c>
      <c r="AY3606" s="59">
        <f t="shared" si="903"/>
        <v>0.10415414431698335</v>
      </c>
      <c r="AZ3606" s="54">
        <f t="shared" si="895"/>
        <v>-2.3873614565305012E-2</v>
      </c>
    </row>
    <row r="3607" spans="3:52" x14ac:dyDescent="0.25">
      <c r="C3607" s="35">
        <v>39903</v>
      </c>
      <c r="D3607" s="36">
        <v>44.49</v>
      </c>
      <c r="E3607" s="37">
        <v>54.57</v>
      </c>
      <c r="F3607" s="38">
        <v>0</v>
      </c>
      <c r="G3607" s="7">
        <v>0</v>
      </c>
      <c r="H3607" s="38">
        <v>1</v>
      </c>
      <c r="I3607" s="7">
        <v>1</v>
      </c>
      <c r="J3607" s="36">
        <f t="shared" si="904"/>
        <v>44.467755000000004</v>
      </c>
      <c r="K3607" s="37">
        <f t="shared" si="905"/>
        <v>54.542715000000001</v>
      </c>
      <c r="L3607" s="36">
        <f t="shared" si="906"/>
        <v>44.512245</v>
      </c>
      <c r="M3607" s="37">
        <f t="shared" si="907"/>
        <v>54.597284999999999</v>
      </c>
      <c r="O3607" s="39">
        <f t="shared" ref="O3607:O3670" si="908">S3607*D3607</f>
        <v>29458.60623845083</v>
      </c>
      <c r="P3607" s="40">
        <f t="shared" ref="P3607:P3670" si="909">T3607*E3607</f>
        <v>37460.665271759724</v>
      </c>
      <c r="Q3607" s="40">
        <f>S3607*F3607+T3607*G3607+AS3606*(1+$G$9/252)</f>
        <v>7697.1315921771811</v>
      </c>
      <c r="R3607" s="41">
        <f t="shared" si="896"/>
        <v>74616.403102387732</v>
      </c>
      <c r="S3607" s="36">
        <f>AU3606*H3606</f>
        <v>662.13994691955111</v>
      </c>
      <c r="T3607" s="37">
        <f>AV3606*I3606</f>
        <v>686.46995183726813</v>
      </c>
      <c r="U3607" s="57">
        <f t="shared" si="899"/>
        <v>0.39480067402911506</v>
      </c>
      <c r="V3607" s="58">
        <f t="shared" si="897"/>
        <v>0.50204330032307576</v>
      </c>
      <c r="W3607" s="59">
        <f t="shared" si="898"/>
        <v>0.10315602564780924</v>
      </c>
      <c r="Y3607" s="7">
        <f t="shared" ref="Y3607:Y3670" si="910">IF(AND(ABS(U3607-0.5)&gt;$G$5,ABS(V3607-0.5)&gt;$G$5),1,0)*IF(AND(OR(AH3607&lt;=0,AI3607&gt;=0),OR(AJ3607&gt;=0,AK3607&lt;=0),OR(AL3607&lt;=0,AM3607&lt;=0)),0,1)</f>
        <v>0</v>
      </c>
      <c r="Z3607" s="40"/>
      <c r="AA3607" s="40"/>
      <c r="AB3607" s="40"/>
      <c r="AC3607" s="40"/>
      <c r="AD3607" s="40"/>
      <c r="AE3607" s="40"/>
      <c r="AF3607" s="40"/>
      <c r="AG3607" s="41"/>
      <c r="AH3607" s="40"/>
      <c r="AI3607" s="40"/>
      <c r="AJ3607" s="40"/>
      <c r="AK3607" s="40"/>
      <c r="AL3607" s="40"/>
      <c r="AM3607" s="41"/>
      <c r="AN3607" s="36">
        <f>Y3607*(IF(AND(AH3607&gt;0,AI3607&lt;0),AH3607,0)+IF(AND(AJ3607&lt;0,AK3607&gt;0),AJ3607,0)+IF(AND(AL3607&gt;0,AM3607&gt;0),AL3607,0))</f>
        <v>0</v>
      </c>
      <c r="AO3607" s="37">
        <f>Y3607*(IF(AND(AH3607&gt;0,AI3607&lt;0),AI3607,0)+IF(AND(AJ3607&lt;0,AK3607&gt;0),AK3607,0)+IF(AND(AL3607&gt;0,AM3607&gt;0),AM3607,0))</f>
        <v>0</v>
      </c>
      <c r="AQ3607" s="40">
        <f>AU3607*D3607</f>
        <v>29458.60623845083</v>
      </c>
      <c r="AR3607" s="40">
        <f>AV3607*E3607</f>
        <v>37460.665271759724</v>
      </c>
      <c r="AS3607" s="40">
        <f>IF(AND(Y3607&lt;&gt;0,AN3607&lt;&gt;0),0,Q3607)</f>
        <v>7697.1315921771811</v>
      </c>
      <c r="AT3607" s="41">
        <f t="shared" si="900"/>
        <v>74616.403102387732</v>
      </c>
      <c r="AU3607" s="42">
        <f>S3607+AN3607</f>
        <v>662.13994691955111</v>
      </c>
      <c r="AV3607" s="37">
        <f>T3607+AO3607</f>
        <v>686.46995183726813</v>
      </c>
      <c r="AW3607" s="58">
        <f t="shared" si="901"/>
        <v>0.39480067402911506</v>
      </c>
      <c r="AX3607" s="58">
        <f t="shared" si="902"/>
        <v>0.50204330032307576</v>
      </c>
      <c r="AY3607" s="59">
        <f t="shared" si="903"/>
        <v>0.10315602564780924</v>
      </c>
      <c r="AZ3607" s="54">
        <f t="shared" ref="AZ3607:AZ3670" si="911">AT3607/AT3606-1</f>
        <v>9.7158819743687896E-3</v>
      </c>
    </row>
    <row r="3608" spans="3:52" x14ac:dyDescent="0.25">
      <c r="C3608" s="35">
        <v>39904</v>
      </c>
      <c r="D3608" s="36">
        <v>44.96</v>
      </c>
      <c r="E3608" s="37">
        <v>55.24</v>
      </c>
      <c r="F3608" s="38">
        <v>0</v>
      </c>
      <c r="G3608" s="7">
        <v>0</v>
      </c>
      <c r="H3608" s="38">
        <v>1</v>
      </c>
      <c r="I3608" s="7">
        <v>1</v>
      </c>
      <c r="J3608" s="36">
        <f t="shared" si="904"/>
        <v>44.937520000000006</v>
      </c>
      <c r="K3608" s="37">
        <f t="shared" si="905"/>
        <v>55.212380000000003</v>
      </c>
      <c r="L3608" s="36">
        <f t="shared" si="906"/>
        <v>44.982479999999995</v>
      </c>
      <c r="M3608" s="37">
        <f t="shared" si="907"/>
        <v>55.267620000000001</v>
      </c>
      <c r="O3608" s="39">
        <f t="shared" si="908"/>
        <v>29769.812013503019</v>
      </c>
      <c r="P3608" s="40">
        <f t="shared" si="909"/>
        <v>37920.600139490693</v>
      </c>
      <c r="Q3608" s="40">
        <f>S3608*F3608+T3608*G3608+AS3607*(1+$G$9/252)</f>
        <v>7697.4370339070283</v>
      </c>
      <c r="R3608" s="41">
        <f t="shared" si="896"/>
        <v>75387.849186900741</v>
      </c>
      <c r="S3608" s="36">
        <f>AU3607*H3607</f>
        <v>662.13994691955111</v>
      </c>
      <c r="T3608" s="37">
        <f>AV3607*I3607</f>
        <v>686.46995183726813</v>
      </c>
      <c r="U3608" s="57">
        <f t="shared" si="899"/>
        <v>0.39488872987605766</v>
      </c>
      <c r="V3608" s="58">
        <f t="shared" si="897"/>
        <v>0.50300679152522776</v>
      </c>
      <c r="W3608" s="59">
        <f t="shared" si="898"/>
        <v>0.10210447859871458</v>
      </c>
      <c r="Y3608" s="7">
        <f t="shared" si="910"/>
        <v>0</v>
      </c>
      <c r="Z3608" s="40"/>
      <c r="AA3608" s="40"/>
      <c r="AB3608" s="40"/>
      <c r="AC3608" s="40"/>
      <c r="AD3608" s="40"/>
      <c r="AE3608" s="40"/>
      <c r="AF3608" s="40"/>
      <c r="AG3608" s="41"/>
      <c r="AH3608" s="40"/>
      <c r="AI3608" s="40"/>
      <c r="AJ3608" s="40"/>
      <c r="AK3608" s="40"/>
      <c r="AL3608" s="40"/>
      <c r="AM3608" s="41"/>
      <c r="AN3608" s="36">
        <f>Y3608*(IF(AND(AH3608&gt;0,AI3608&lt;0),AH3608,0)+IF(AND(AJ3608&lt;0,AK3608&gt;0),AJ3608,0)+IF(AND(AL3608&gt;0,AM3608&gt;0),AL3608,0))</f>
        <v>0</v>
      </c>
      <c r="AO3608" s="37">
        <f>Y3608*(IF(AND(AH3608&gt;0,AI3608&lt;0),AI3608,0)+IF(AND(AJ3608&lt;0,AK3608&gt;0),AK3608,0)+IF(AND(AL3608&gt;0,AM3608&gt;0),AM3608,0))</f>
        <v>0</v>
      </c>
      <c r="AQ3608" s="40">
        <f>AU3608*D3608</f>
        <v>29769.812013503019</v>
      </c>
      <c r="AR3608" s="40">
        <f>AV3608*E3608</f>
        <v>37920.600139490693</v>
      </c>
      <c r="AS3608" s="40">
        <f>IF(AND(Y3608&lt;&gt;0,AN3608&lt;&gt;0),0,Q3608)</f>
        <v>7697.4370339070283</v>
      </c>
      <c r="AT3608" s="41">
        <f t="shared" si="900"/>
        <v>75387.849186900741</v>
      </c>
      <c r="AU3608" s="42">
        <f>S3608+AN3608</f>
        <v>662.13994691955111</v>
      </c>
      <c r="AV3608" s="37">
        <f>T3608+AO3608</f>
        <v>686.46995183726813</v>
      </c>
      <c r="AW3608" s="58">
        <f t="shared" si="901"/>
        <v>0.39488872987605766</v>
      </c>
      <c r="AX3608" s="58">
        <f t="shared" si="902"/>
        <v>0.50300679152522776</v>
      </c>
      <c r="AY3608" s="59">
        <f t="shared" si="903"/>
        <v>0.10210447859871458</v>
      </c>
      <c r="AZ3608" s="54">
        <f t="shared" si="911"/>
        <v>1.0338827019769958E-2</v>
      </c>
    </row>
    <row r="3609" spans="3:52" x14ac:dyDescent="0.25">
      <c r="C3609" s="35">
        <v>39905</v>
      </c>
      <c r="D3609" s="36">
        <v>49.08</v>
      </c>
      <c r="E3609" s="37">
        <v>56.35</v>
      </c>
      <c r="F3609" s="38">
        <v>0</v>
      </c>
      <c r="G3609" s="7">
        <v>0</v>
      </c>
      <c r="H3609" s="38">
        <v>1</v>
      </c>
      <c r="I3609" s="7">
        <v>1</v>
      </c>
      <c r="J3609" s="36">
        <f t="shared" si="904"/>
        <v>49.055460000000004</v>
      </c>
      <c r="K3609" s="37">
        <f t="shared" si="905"/>
        <v>56.321825000000004</v>
      </c>
      <c r="L3609" s="36">
        <f t="shared" si="906"/>
        <v>49.104539999999993</v>
      </c>
      <c r="M3609" s="37">
        <f t="shared" si="907"/>
        <v>56.378174999999999</v>
      </c>
      <c r="O3609" s="39">
        <f t="shared" si="908"/>
        <v>32497.828594811566</v>
      </c>
      <c r="P3609" s="40">
        <f t="shared" si="909"/>
        <v>38682.581786030059</v>
      </c>
      <c r="Q3609" s="40">
        <f>S3609*F3609+T3609*G3609+AS3608*(1+$G$9/252)</f>
        <v>7697.7424877575795</v>
      </c>
      <c r="R3609" s="41">
        <f t="shared" si="896"/>
        <v>78878.152868599209</v>
      </c>
      <c r="S3609" s="36">
        <f>AU3608*H3608</f>
        <v>662.13994691955111</v>
      </c>
      <c r="T3609" s="37">
        <f>AV3608*I3608</f>
        <v>686.46995183726813</v>
      </c>
      <c r="U3609" s="57">
        <f t="shared" si="899"/>
        <v>0.41200037542649792</v>
      </c>
      <c r="V3609" s="58">
        <f t="shared" si="897"/>
        <v>0.4904093260204791</v>
      </c>
      <c r="W3609" s="59">
        <f t="shared" si="898"/>
        <v>9.7590298553022939E-2</v>
      </c>
      <c r="Y3609" s="7">
        <f t="shared" si="910"/>
        <v>0</v>
      </c>
      <c r="Z3609" s="40"/>
      <c r="AA3609" s="40"/>
      <c r="AB3609" s="40"/>
      <c r="AC3609" s="40"/>
      <c r="AD3609" s="40"/>
      <c r="AE3609" s="40"/>
      <c r="AF3609" s="40"/>
      <c r="AG3609" s="41"/>
      <c r="AH3609" s="40"/>
      <c r="AI3609" s="40"/>
      <c r="AJ3609" s="40"/>
      <c r="AK3609" s="40"/>
      <c r="AL3609" s="40"/>
      <c r="AM3609" s="41"/>
      <c r="AN3609" s="36">
        <f>Y3609*(IF(AND(AH3609&gt;0,AI3609&lt;0),AH3609,0)+IF(AND(AJ3609&lt;0,AK3609&gt;0),AJ3609,0)+IF(AND(AL3609&gt;0,AM3609&gt;0),AL3609,0))</f>
        <v>0</v>
      </c>
      <c r="AO3609" s="37">
        <f>Y3609*(IF(AND(AH3609&gt;0,AI3609&lt;0),AI3609,0)+IF(AND(AJ3609&lt;0,AK3609&gt;0),AK3609,0)+IF(AND(AL3609&gt;0,AM3609&gt;0),AM3609,0))</f>
        <v>0</v>
      </c>
      <c r="AQ3609" s="40">
        <f>AU3609*D3609</f>
        <v>32497.828594811566</v>
      </c>
      <c r="AR3609" s="40">
        <f>AV3609*E3609</f>
        <v>38682.581786030059</v>
      </c>
      <c r="AS3609" s="40">
        <f>IF(AND(Y3609&lt;&gt;0,AN3609&lt;&gt;0),0,Q3609)</f>
        <v>7697.7424877575795</v>
      </c>
      <c r="AT3609" s="41">
        <f t="shared" si="900"/>
        <v>78878.152868599209</v>
      </c>
      <c r="AU3609" s="42">
        <f>S3609+AN3609</f>
        <v>662.13994691955111</v>
      </c>
      <c r="AV3609" s="37">
        <f>T3609+AO3609</f>
        <v>686.46995183726813</v>
      </c>
      <c r="AW3609" s="58">
        <f t="shared" si="901"/>
        <v>0.41200037542649792</v>
      </c>
      <c r="AX3609" s="58">
        <f t="shared" si="902"/>
        <v>0.4904093260204791</v>
      </c>
      <c r="AY3609" s="59">
        <f t="shared" si="903"/>
        <v>9.7590298553022939E-2</v>
      </c>
      <c r="AZ3609" s="54">
        <f t="shared" si="911"/>
        <v>4.6297960736953137E-2</v>
      </c>
    </row>
    <row r="3610" spans="3:52" x14ac:dyDescent="0.25">
      <c r="C3610" s="35">
        <v>39906</v>
      </c>
      <c r="D3610" s="36">
        <v>50.02</v>
      </c>
      <c r="E3610" s="37">
        <v>56.64</v>
      </c>
      <c r="F3610" s="38">
        <v>0</v>
      </c>
      <c r="G3610" s="7">
        <v>0</v>
      </c>
      <c r="H3610" s="38">
        <v>1</v>
      </c>
      <c r="I3610" s="7">
        <v>1</v>
      </c>
      <c r="J3610" s="36">
        <f t="shared" si="904"/>
        <v>49.994990000000008</v>
      </c>
      <c r="K3610" s="37">
        <f t="shared" si="905"/>
        <v>56.611680000000007</v>
      </c>
      <c r="L3610" s="36">
        <f t="shared" si="906"/>
        <v>50.045009999999998</v>
      </c>
      <c r="M3610" s="37">
        <f t="shared" si="907"/>
        <v>56.668319999999994</v>
      </c>
      <c r="O3610" s="39">
        <f t="shared" si="908"/>
        <v>33120.240144915952</v>
      </c>
      <c r="P3610" s="40">
        <f t="shared" si="909"/>
        <v>38881.65807206287</v>
      </c>
      <c r="Q3610" s="40">
        <f>S3610*F3610+T3610*G3610+AS3609*(1+$G$9/252)</f>
        <v>7698.0479537293149</v>
      </c>
      <c r="R3610" s="41">
        <f t="shared" si="896"/>
        <v>79699.946170708135</v>
      </c>
      <c r="S3610" s="36">
        <f>AU3609*H3609</f>
        <v>662.13994691955111</v>
      </c>
      <c r="T3610" s="37">
        <f>AV3609*I3609</f>
        <v>686.46995183726813</v>
      </c>
      <c r="U3610" s="57">
        <f t="shared" si="899"/>
        <v>0.41556163756969422</v>
      </c>
      <c r="V3610" s="58">
        <f t="shared" si="897"/>
        <v>0.48785049350952914</v>
      </c>
      <c r="W3610" s="59">
        <f t="shared" si="898"/>
        <v>9.6587868920776684E-2</v>
      </c>
      <c r="Y3610" s="7">
        <f t="shared" si="910"/>
        <v>0</v>
      </c>
      <c r="Z3610" s="40"/>
      <c r="AA3610" s="40"/>
      <c r="AB3610" s="40"/>
      <c r="AC3610" s="40"/>
      <c r="AD3610" s="40"/>
      <c r="AE3610" s="40"/>
      <c r="AF3610" s="40"/>
      <c r="AG3610" s="41"/>
      <c r="AH3610" s="40"/>
      <c r="AI3610" s="40"/>
      <c r="AJ3610" s="40"/>
      <c r="AK3610" s="40"/>
      <c r="AL3610" s="40"/>
      <c r="AM3610" s="41"/>
      <c r="AN3610" s="36">
        <f>Y3610*(IF(AND(AH3610&gt;0,AI3610&lt;0),AH3610,0)+IF(AND(AJ3610&lt;0,AK3610&gt;0),AJ3610,0)+IF(AND(AL3610&gt;0,AM3610&gt;0),AL3610,0))</f>
        <v>0</v>
      </c>
      <c r="AO3610" s="37">
        <f>Y3610*(IF(AND(AH3610&gt;0,AI3610&lt;0),AI3610,0)+IF(AND(AJ3610&lt;0,AK3610&gt;0),AK3610,0)+IF(AND(AL3610&gt;0,AM3610&gt;0),AM3610,0))</f>
        <v>0</v>
      </c>
      <c r="AQ3610" s="40">
        <f>AU3610*D3610</f>
        <v>33120.240144915952</v>
      </c>
      <c r="AR3610" s="40">
        <f>AV3610*E3610</f>
        <v>38881.65807206287</v>
      </c>
      <c r="AS3610" s="40">
        <f>IF(AND(Y3610&lt;&gt;0,AN3610&lt;&gt;0),0,Q3610)</f>
        <v>7698.0479537293149</v>
      </c>
      <c r="AT3610" s="41">
        <f t="shared" si="900"/>
        <v>79699.946170708135</v>
      </c>
      <c r="AU3610" s="42">
        <f>S3610+AN3610</f>
        <v>662.13994691955111</v>
      </c>
      <c r="AV3610" s="37">
        <f>T3610+AO3610</f>
        <v>686.46995183726813</v>
      </c>
      <c r="AW3610" s="58">
        <f t="shared" si="901"/>
        <v>0.41556163756969422</v>
      </c>
      <c r="AX3610" s="58">
        <f t="shared" si="902"/>
        <v>0.48785049350952914</v>
      </c>
      <c r="AY3610" s="59">
        <f t="shared" si="903"/>
        <v>9.6587868920776684E-2</v>
      </c>
      <c r="AZ3610" s="54">
        <f t="shared" si="911"/>
        <v>1.0418516055743954E-2</v>
      </c>
    </row>
    <row r="3611" spans="3:52" x14ac:dyDescent="0.25">
      <c r="C3611" s="35">
        <v>39909</v>
      </c>
      <c r="D3611" s="36">
        <v>48.31</v>
      </c>
      <c r="E3611" s="37">
        <v>55.94</v>
      </c>
      <c r="F3611" s="38">
        <v>0</v>
      </c>
      <c r="G3611" s="7">
        <v>0</v>
      </c>
      <c r="H3611" s="38">
        <v>1</v>
      </c>
      <c r="I3611" s="7">
        <v>1</v>
      </c>
      <c r="J3611" s="36">
        <f t="shared" si="904"/>
        <v>48.285845000000002</v>
      </c>
      <c r="K3611" s="37">
        <f t="shared" si="905"/>
        <v>55.912030000000001</v>
      </c>
      <c r="L3611" s="36">
        <f t="shared" si="906"/>
        <v>48.334155000000003</v>
      </c>
      <c r="M3611" s="37">
        <f t="shared" si="907"/>
        <v>55.967969999999994</v>
      </c>
      <c r="O3611" s="39">
        <f t="shared" si="908"/>
        <v>31987.980835683516</v>
      </c>
      <c r="P3611" s="40">
        <f t="shared" si="909"/>
        <v>38401.129105776774</v>
      </c>
      <c r="Q3611" s="40">
        <f>S3611*F3611+T3611*G3611+AS3610*(1+$G$9/252)</f>
        <v>7698.3534318227166</v>
      </c>
      <c r="R3611" s="41">
        <f t="shared" si="896"/>
        <v>78087.463373283012</v>
      </c>
      <c r="S3611" s="36">
        <f>AU3610*H3610</f>
        <v>662.13994691955111</v>
      </c>
      <c r="T3611" s="37">
        <f>AV3610*I3610</f>
        <v>686.46995183726813</v>
      </c>
      <c r="U3611" s="57">
        <f t="shared" si="899"/>
        <v>0.40964297537455857</v>
      </c>
      <c r="V3611" s="58">
        <f t="shared" si="897"/>
        <v>0.49177073305873842</v>
      </c>
      <c r="W3611" s="59">
        <f t="shared" si="898"/>
        <v>9.8586291566702955E-2</v>
      </c>
      <c r="Y3611" s="7">
        <f t="shared" si="910"/>
        <v>0</v>
      </c>
      <c r="Z3611" s="40"/>
      <c r="AA3611" s="40"/>
      <c r="AB3611" s="40"/>
      <c r="AC3611" s="40"/>
      <c r="AD3611" s="40"/>
      <c r="AE3611" s="40"/>
      <c r="AF3611" s="40"/>
      <c r="AG3611" s="41"/>
      <c r="AH3611" s="40"/>
      <c r="AI3611" s="40"/>
      <c r="AJ3611" s="40"/>
      <c r="AK3611" s="40"/>
      <c r="AL3611" s="40"/>
      <c r="AM3611" s="41"/>
      <c r="AN3611" s="36">
        <f>Y3611*(IF(AND(AH3611&gt;0,AI3611&lt;0),AH3611,0)+IF(AND(AJ3611&lt;0,AK3611&gt;0),AJ3611,0)+IF(AND(AL3611&gt;0,AM3611&gt;0),AL3611,0))</f>
        <v>0</v>
      </c>
      <c r="AO3611" s="37">
        <f>Y3611*(IF(AND(AH3611&gt;0,AI3611&lt;0),AI3611,0)+IF(AND(AJ3611&lt;0,AK3611&gt;0),AK3611,0)+IF(AND(AL3611&gt;0,AM3611&gt;0),AM3611,0))</f>
        <v>0</v>
      </c>
      <c r="AQ3611" s="40">
        <f>AU3611*D3611</f>
        <v>31987.980835683516</v>
      </c>
      <c r="AR3611" s="40">
        <f>AV3611*E3611</f>
        <v>38401.129105776774</v>
      </c>
      <c r="AS3611" s="40">
        <f>IF(AND(Y3611&lt;&gt;0,AN3611&lt;&gt;0),0,Q3611)</f>
        <v>7698.3534318227166</v>
      </c>
      <c r="AT3611" s="41">
        <f t="shared" si="900"/>
        <v>78087.463373283012</v>
      </c>
      <c r="AU3611" s="42">
        <f>S3611+AN3611</f>
        <v>662.13994691955111</v>
      </c>
      <c r="AV3611" s="37">
        <f>T3611+AO3611</f>
        <v>686.46995183726813</v>
      </c>
      <c r="AW3611" s="58">
        <f t="shared" si="901"/>
        <v>0.40964297537455857</v>
      </c>
      <c r="AX3611" s="58">
        <f t="shared" si="902"/>
        <v>0.49177073305873842</v>
      </c>
      <c r="AY3611" s="59">
        <f t="shared" si="903"/>
        <v>9.8586291566702955E-2</v>
      </c>
      <c r="AZ3611" s="54">
        <f t="shared" si="911"/>
        <v>-2.0231918274717153E-2</v>
      </c>
    </row>
    <row r="3612" spans="3:52" x14ac:dyDescent="0.25">
      <c r="C3612" s="35">
        <v>39910</v>
      </c>
      <c r="D3612" s="36">
        <v>46.49</v>
      </c>
      <c r="E3612" s="37">
        <v>55.4</v>
      </c>
      <c r="F3612" s="38">
        <v>0</v>
      </c>
      <c r="G3612" s="7">
        <v>0</v>
      </c>
      <c r="H3612" s="38">
        <v>1</v>
      </c>
      <c r="I3612" s="7">
        <v>1</v>
      </c>
      <c r="J3612" s="36">
        <f t="shared" si="904"/>
        <v>46.466755000000006</v>
      </c>
      <c r="K3612" s="37">
        <f t="shared" si="905"/>
        <v>55.372300000000003</v>
      </c>
      <c r="L3612" s="36">
        <f t="shared" si="906"/>
        <v>46.513244999999998</v>
      </c>
      <c r="M3612" s="37">
        <f t="shared" si="907"/>
        <v>55.427699999999994</v>
      </c>
      <c r="O3612" s="39">
        <f t="shared" si="908"/>
        <v>30782.886132289932</v>
      </c>
      <c r="P3612" s="40">
        <f t="shared" si="909"/>
        <v>38030.435331784654</v>
      </c>
      <c r="Q3612" s="40">
        <f>S3612*F3612+T3612*G3612+AS3611*(1+$G$9/252)</f>
        <v>7698.6589220382648</v>
      </c>
      <c r="R3612" s="41">
        <f t="shared" ref="R3612:R3675" si="912">SUM(O3612:Q3612)</f>
        <v>76511.980386112846</v>
      </c>
      <c r="S3612" s="36">
        <f>AU3611*H3611</f>
        <v>662.13994691955111</v>
      </c>
      <c r="T3612" s="37">
        <f>AV3611*I3611</f>
        <v>686.46995183726813</v>
      </c>
      <c r="U3612" s="57">
        <f t="shared" si="899"/>
        <v>0.40232766132762549</v>
      </c>
      <c r="V3612" s="58">
        <f t="shared" ref="V3612:V3675" si="913">P3612/R3612</f>
        <v>0.49705203211139587</v>
      </c>
      <c r="W3612" s="59">
        <f t="shared" ref="W3612:W3675" si="914">Q3612/R3612</f>
        <v>0.10062030656097871</v>
      </c>
      <c r="Y3612" s="7">
        <f t="shared" si="910"/>
        <v>0</v>
      </c>
      <c r="Z3612" s="40"/>
      <c r="AA3612" s="40"/>
      <c r="AB3612" s="40"/>
      <c r="AC3612" s="40"/>
      <c r="AD3612" s="40"/>
      <c r="AE3612" s="40"/>
      <c r="AF3612" s="40"/>
      <c r="AG3612" s="41"/>
      <c r="AH3612" s="40"/>
      <c r="AI3612" s="40"/>
      <c r="AJ3612" s="40"/>
      <c r="AK3612" s="40"/>
      <c r="AL3612" s="40"/>
      <c r="AM3612" s="41"/>
      <c r="AN3612" s="36">
        <f>Y3612*(IF(AND(AH3612&gt;0,AI3612&lt;0),AH3612,0)+IF(AND(AJ3612&lt;0,AK3612&gt;0),AJ3612,0)+IF(AND(AL3612&gt;0,AM3612&gt;0),AL3612,0))</f>
        <v>0</v>
      </c>
      <c r="AO3612" s="37">
        <f>Y3612*(IF(AND(AH3612&gt;0,AI3612&lt;0),AI3612,0)+IF(AND(AJ3612&lt;0,AK3612&gt;0),AK3612,0)+IF(AND(AL3612&gt;0,AM3612&gt;0),AM3612,0))</f>
        <v>0</v>
      </c>
      <c r="AQ3612" s="40">
        <f>AU3612*D3612</f>
        <v>30782.886132289932</v>
      </c>
      <c r="AR3612" s="40">
        <f>AV3612*E3612</f>
        <v>38030.435331784654</v>
      </c>
      <c r="AS3612" s="40">
        <f>IF(AND(Y3612&lt;&gt;0,AN3612&lt;&gt;0),0,Q3612)</f>
        <v>7698.6589220382648</v>
      </c>
      <c r="AT3612" s="41">
        <f t="shared" si="900"/>
        <v>76511.980386112846</v>
      </c>
      <c r="AU3612" s="42">
        <f>S3612+AN3612</f>
        <v>662.13994691955111</v>
      </c>
      <c r="AV3612" s="37">
        <f>T3612+AO3612</f>
        <v>686.46995183726813</v>
      </c>
      <c r="AW3612" s="58">
        <f t="shared" si="901"/>
        <v>0.40232766132762549</v>
      </c>
      <c r="AX3612" s="58">
        <f t="shared" si="902"/>
        <v>0.49705203211139587</v>
      </c>
      <c r="AY3612" s="59">
        <f t="shared" si="903"/>
        <v>0.10062030656097871</v>
      </c>
      <c r="AZ3612" s="54">
        <f t="shared" si="911"/>
        <v>-2.0175876115207547E-2</v>
      </c>
    </row>
    <row r="3613" spans="3:52" x14ac:dyDescent="0.25">
      <c r="C3613" s="35">
        <v>39911</v>
      </c>
      <c r="D3613" s="36">
        <v>47.97</v>
      </c>
      <c r="E3613" s="37">
        <v>55.56</v>
      </c>
      <c r="F3613" s="38">
        <v>0</v>
      </c>
      <c r="G3613" s="7">
        <v>0</v>
      </c>
      <c r="H3613" s="38">
        <v>1</v>
      </c>
      <c r="I3613" s="7">
        <v>1</v>
      </c>
      <c r="J3613" s="36">
        <f t="shared" si="904"/>
        <v>47.946015000000003</v>
      </c>
      <c r="K3613" s="37">
        <f t="shared" si="905"/>
        <v>55.532220000000002</v>
      </c>
      <c r="L3613" s="36">
        <f t="shared" si="906"/>
        <v>47.993984999999995</v>
      </c>
      <c r="M3613" s="37">
        <f t="shared" si="907"/>
        <v>55.587780000000002</v>
      </c>
      <c r="O3613" s="39">
        <f t="shared" si="908"/>
        <v>31762.853253730867</v>
      </c>
      <c r="P3613" s="40">
        <f t="shared" si="909"/>
        <v>38140.270524078616</v>
      </c>
      <c r="Q3613" s="40">
        <f>S3613*F3613+T3613*G3613+AS3612*(1+$G$9/252)</f>
        <v>7698.9644243764405</v>
      </c>
      <c r="R3613" s="41">
        <f t="shared" si="912"/>
        <v>77602.088202185914</v>
      </c>
      <c r="S3613" s="36">
        <f>AU3612*H3612</f>
        <v>662.13994691955111</v>
      </c>
      <c r="T3613" s="37">
        <f>AV3612*I3612</f>
        <v>686.46995183726813</v>
      </c>
      <c r="U3613" s="57">
        <f t="shared" ref="U3613:U3676" si="915">O3613/R3613</f>
        <v>0.40930410494850789</v>
      </c>
      <c r="V3613" s="58">
        <f t="shared" si="913"/>
        <v>0.49148510571915605</v>
      </c>
      <c r="W3613" s="59">
        <f t="shared" si="914"/>
        <v>9.9210789332336222E-2</v>
      </c>
      <c r="Y3613" s="7">
        <f t="shared" si="910"/>
        <v>0</v>
      </c>
      <c r="Z3613" s="40"/>
      <c r="AA3613" s="40"/>
      <c r="AB3613" s="40"/>
      <c r="AC3613" s="40"/>
      <c r="AD3613" s="40"/>
      <c r="AE3613" s="40"/>
      <c r="AF3613" s="40"/>
      <c r="AG3613" s="41"/>
      <c r="AH3613" s="40"/>
      <c r="AI3613" s="40"/>
      <c r="AJ3613" s="40"/>
      <c r="AK3613" s="40"/>
      <c r="AL3613" s="40"/>
      <c r="AM3613" s="41"/>
      <c r="AN3613" s="36">
        <f>Y3613*(IF(AND(AH3613&gt;0,AI3613&lt;0),AH3613,0)+IF(AND(AJ3613&lt;0,AK3613&gt;0),AJ3613,0)+IF(AND(AL3613&gt;0,AM3613&gt;0),AL3613,0))</f>
        <v>0</v>
      </c>
      <c r="AO3613" s="37">
        <f>Y3613*(IF(AND(AH3613&gt;0,AI3613&lt;0),AI3613,0)+IF(AND(AJ3613&lt;0,AK3613&gt;0),AK3613,0)+IF(AND(AL3613&gt;0,AM3613&gt;0),AM3613,0))</f>
        <v>0</v>
      </c>
      <c r="AQ3613" s="40">
        <f>AU3613*D3613</f>
        <v>31762.853253730867</v>
      </c>
      <c r="AR3613" s="40">
        <f>AV3613*E3613</f>
        <v>38140.270524078616</v>
      </c>
      <c r="AS3613" s="40">
        <f>IF(AND(Y3613&lt;&gt;0,AN3613&lt;&gt;0),0,Q3613)</f>
        <v>7698.9644243764405</v>
      </c>
      <c r="AT3613" s="41">
        <f t="shared" ref="AT3613:AT3676" si="916">SUM(AQ3613:AS3613)</f>
        <v>77602.088202185914</v>
      </c>
      <c r="AU3613" s="42">
        <f>S3613+AN3613</f>
        <v>662.13994691955111</v>
      </c>
      <c r="AV3613" s="37">
        <f>T3613+AO3613</f>
        <v>686.46995183726813</v>
      </c>
      <c r="AW3613" s="58">
        <f t="shared" si="901"/>
        <v>0.40930410494850789</v>
      </c>
      <c r="AX3613" s="58">
        <f t="shared" si="902"/>
        <v>0.49148510571915605</v>
      </c>
      <c r="AY3613" s="59">
        <f t="shared" si="903"/>
        <v>9.9210789332336222E-2</v>
      </c>
      <c r="AZ3613" s="54">
        <f t="shared" si="911"/>
        <v>1.4247544117560462E-2</v>
      </c>
    </row>
    <row r="3614" spans="3:52" x14ac:dyDescent="0.25">
      <c r="C3614" s="35">
        <v>39912</v>
      </c>
      <c r="D3614" s="36">
        <v>50.92</v>
      </c>
      <c r="E3614" s="37">
        <v>56.67</v>
      </c>
      <c r="F3614" s="38">
        <v>0</v>
      </c>
      <c r="G3614" s="7">
        <v>0</v>
      </c>
      <c r="H3614" s="38">
        <v>1</v>
      </c>
      <c r="I3614" s="7">
        <v>1</v>
      </c>
      <c r="J3614" s="36">
        <f t="shared" si="904"/>
        <v>50.894540000000006</v>
      </c>
      <c r="K3614" s="37">
        <f t="shared" si="905"/>
        <v>56.641665000000003</v>
      </c>
      <c r="L3614" s="36">
        <f t="shared" si="906"/>
        <v>50.945459999999997</v>
      </c>
      <c r="M3614" s="37">
        <f t="shared" si="907"/>
        <v>56.698335</v>
      </c>
      <c r="O3614" s="39">
        <f t="shared" si="908"/>
        <v>33716.166097143541</v>
      </c>
      <c r="P3614" s="40">
        <f t="shared" si="909"/>
        <v>38902.252170617983</v>
      </c>
      <c r="Q3614" s="40">
        <f>S3614*F3614+T3614*G3614+AS3613*(1+$G$9/252)</f>
        <v>7699.269938837725</v>
      </c>
      <c r="R3614" s="41">
        <f t="shared" si="912"/>
        <v>80317.688206599254</v>
      </c>
      <c r="S3614" s="36">
        <f>AU3613*H3613</f>
        <v>662.13994691955111</v>
      </c>
      <c r="T3614" s="37">
        <f>AV3613*I3613</f>
        <v>686.46995183726813</v>
      </c>
      <c r="U3614" s="57">
        <f t="shared" si="915"/>
        <v>0.41978506665202142</v>
      </c>
      <c r="V3614" s="58">
        <f t="shared" si="913"/>
        <v>0.4843547298143176</v>
      </c>
      <c r="W3614" s="59">
        <f t="shared" si="914"/>
        <v>9.5860203533660954E-2</v>
      </c>
      <c r="Y3614" s="7">
        <f t="shared" si="910"/>
        <v>0</v>
      </c>
      <c r="Z3614" s="40"/>
      <c r="AA3614" s="40"/>
      <c r="AB3614" s="40"/>
      <c r="AC3614" s="40"/>
      <c r="AD3614" s="40"/>
      <c r="AE3614" s="40"/>
      <c r="AF3614" s="40"/>
      <c r="AG3614" s="41"/>
      <c r="AH3614" s="40"/>
      <c r="AI3614" s="40"/>
      <c r="AJ3614" s="40"/>
      <c r="AK3614" s="40"/>
      <c r="AL3614" s="40"/>
      <c r="AM3614" s="41"/>
      <c r="AN3614" s="36">
        <f>Y3614*(IF(AND(AH3614&gt;0,AI3614&lt;0),AH3614,0)+IF(AND(AJ3614&lt;0,AK3614&gt;0),AJ3614,0)+IF(AND(AL3614&gt;0,AM3614&gt;0),AL3614,0))</f>
        <v>0</v>
      </c>
      <c r="AO3614" s="37">
        <f>Y3614*(IF(AND(AH3614&gt;0,AI3614&lt;0),AI3614,0)+IF(AND(AJ3614&lt;0,AK3614&gt;0),AK3614,0)+IF(AND(AL3614&gt;0,AM3614&gt;0),AM3614,0))</f>
        <v>0</v>
      </c>
      <c r="AQ3614" s="40">
        <f>AU3614*D3614</f>
        <v>33716.166097143541</v>
      </c>
      <c r="AR3614" s="40">
        <f>AV3614*E3614</f>
        <v>38902.252170617983</v>
      </c>
      <c r="AS3614" s="40">
        <f>IF(AND(Y3614&lt;&gt;0,AN3614&lt;&gt;0),0,Q3614)</f>
        <v>7699.269938837725</v>
      </c>
      <c r="AT3614" s="41">
        <f t="shared" si="916"/>
        <v>80317.688206599254</v>
      </c>
      <c r="AU3614" s="42">
        <f>S3614+AN3614</f>
        <v>662.13994691955111</v>
      </c>
      <c r="AV3614" s="37">
        <f>T3614+AO3614</f>
        <v>686.46995183726813</v>
      </c>
      <c r="AW3614" s="58">
        <f t="shared" si="901"/>
        <v>0.41978506665202142</v>
      </c>
      <c r="AX3614" s="58">
        <f t="shared" si="902"/>
        <v>0.4843547298143176</v>
      </c>
      <c r="AY3614" s="59">
        <f t="shared" si="903"/>
        <v>9.5860203533660954E-2</v>
      </c>
      <c r="AZ3614" s="54">
        <f t="shared" si="911"/>
        <v>3.4993903737977616E-2</v>
      </c>
    </row>
    <row r="3615" spans="3:52" x14ac:dyDescent="0.25">
      <c r="C3615" s="35">
        <v>39916</v>
      </c>
      <c r="D3615" s="36">
        <v>50.98</v>
      </c>
      <c r="E3615" s="37">
        <v>56.11</v>
      </c>
      <c r="F3615" s="38">
        <v>0</v>
      </c>
      <c r="G3615" s="7">
        <v>0</v>
      </c>
      <c r="H3615" s="38">
        <v>1</v>
      </c>
      <c r="I3615" s="7">
        <v>1</v>
      </c>
      <c r="J3615" s="36">
        <f t="shared" si="904"/>
        <v>50.954509999999999</v>
      </c>
      <c r="K3615" s="37">
        <f t="shared" si="905"/>
        <v>56.081945000000005</v>
      </c>
      <c r="L3615" s="36">
        <f t="shared" si="906"/>
        <v>51.005489999999995</v>
      </c>
      <c r="M3615" s="37">
        <f t="shared" si="907"/>
        <v>56.138054999999994</v>
      </c>
      <c r="O3615" s="39">
        <f t="shared" si="908"/>
        <v>33755.894493958716</v>
      </c>
      <c r="P3615" s="40">
        <f t="shared" si="909"/>
        <v>38517.828997589117</v>
      </c>
      <c r="Q3615" s="40">
        <f>S3615*F3615+T3615*G3615+AS3614*(1+$G$9/252)</f>
        <v>7699.5754654225984</v>
      </c>
      <c r="R3615" s="41">
        <f t="shared" si="912"/>
        <v>79973.298956970437</v>
      </c>
      <c r="S3615" s="36">
        <f>AU3614*H3614</f>
        <v>662.13994691955111</v>
      </c>
      <c r="T3615" s="37">
        <f>AV3614*I3614</f>
        <v>686.46995183726813</v>
      </c>
      <c r="U3615" s="57">
        <f t="shared" si="915"/>
        <v>0.42208955906797152</v>
      </c>
      <c r="V3615" s="58">
        <f t="shared" si="913"/>
        <v>0.48163361396800203</v>
      </c>
      <c r="W3615" s="59">
        <f t="shared" si="914"/>
        <v>9.6276826964026438E-2</v>
      </c>
      <c r="Y3615" s="7">
        <f t="shared" si="910"/>
        <v>0</v>
      </c>
      <c r="Z3615" s="40"/>
      <c r="AA3615" s="40"/>
      <c r="AB3615" s="40"/>
      <c r="AC3615" s="40"/>
      <c r="AD3615" s="40"/>
      <c r="AE3615" s="40"/>
      <c r="AF3615" s="40"/>
      <c r="AG3615" s="41"/>
      <c r="AH3615" s="40"/>
      <c r="AI3615" s="40"/>
      <c r="AJ3615" s="40"/>
      <c r="AK3615" s="40"/>
      <c r="AL3615" s="40"/>
      <c r="AM3615" s="41"/>
      <c r="AN3615" s="36">
        <f>Y3615*(IF(AND(AH3615&gt;0,AI3615&lt;0),AH3615,0)+IF(AND(AJ3615&lt;0,AK3615&gt;0),AJ3615,0)+IF(AND(AL3615&gt;0,AM3615&gt;0),AL3615,0))</f>
        <v>0</v>
      </c>
      <c r="AO3615" s="37">
        <f>Y3615*(IF(AND(AH3615&gt;0,AI3615&lt;0),AI3615,0)+IF(AND(AJ3615&lt;0,AK3615&gt;0),AK3615,0)+IF(AND(AL3615&gt;0,AM3615&gt;0),AM3615,0))</f>
        <v>0</v>
      </c>
      <c r="AQ3615" s="40">
        <f>AU3615*D3615</f>
        <v>33755.894493958716</v>
      </c>
      <c r="AR3615" s="40">
        <f>AV3615*E3615</f>
        <v>38517.828997589117</v>
      </c>
      <c r="AS3615" s="40">
        <f>IF(AND(Y3615&lt;&gt;0,AN3615&lt;&gt;0),0,Q3615)</f>
        <v>7699.5754654225984</v>
      </c>
      <c r="AT3615" s="41">
        <f t="shared" si="916"/>
        <v>79973.298956970437</v>
      </c>
      <c r="AU3615" s="42">
        <f>S3615+AN3615</f>
        <v>662.13994691955111</v>
      </c>
      <c r="AV3615" s="37">
        <f>T3615+AO3615</f>
        <v>686.46995183726813</v>
      </c>
      <c r="AW3615" s="58">
        <f t="shared" si="901"/>
        <v>0.42208955906797152</v>
      </c>
      <c r="AX3615" s="58">
        <f t="shared" si="902"/>
        <v>0.48163361396800203</v>
      </c>
      <c r="AY3615" s="59">
        <f t="shared" si="903"/>
        <v>9.6276826964026438E-2</v>
      </c>
      <c r="AZ3615" s="54">
        <f t="shared" si="911"/>
        <v>-4.2878381751096928E-3</v>
      </c>
    </row>
    <row r="3616" spans="3:52" x14ac:dyDescent="0.25">
      <c r="C3616" s="35">
        <v>39917</v>
      </c>
      <c r="D3616" s="36">
        <v>50.67</v>
      </c>
      <c r="E3616" s="37">
        <v>54.82</v>
      </c>
      <c r="F3616" s="38">
        <v>0</v>
      </c>
      <c r="G3616" s="7">
        <v>0</v>
      </c>
      <c r="H3616" s="38">
        <v>1</v>
      </c>
      <c r="I3616" s="7">
        <v>1</v>
      </c>
      <c r="J3616" s="36">
        <f t="shared" si="904"/>
        <v>50.644665000000003</v>
      </c>
      <c r="K3616" s="37">
        <f t="shared" si="905"/>
        <v>54.792590000000004</v>
      </c>
      <c r="L3616" s="36">
        <f t="shared" si="906"/>
        <v>50.695335</v>
      </c>
      <c r="M3616" s="37">
        <f t="shared" si="907"/>
        <v>54.847409999999996</v>
      </c>
      <c r="O3616" s="39">
        <f t="shared" si="908"/>
        <v>33550.631110413655</v>
      </c>
      <c r="P3616" s="40">
        <f t="shared" si="909"/>
        <v>37632.282759719041</v>
      </c>
      <c r="Q3616" s="40">
        <f>S3616*F3616+T3616*G3616+AS3615*(1+$G$9/252)</f>
        <v>7699.8810041315428</v>
      </c>
      <c r="R3616" s="41">
        <f t="shared" si="912"/>
        <v>78882.794874264247</v>
      </c>
      <c r="S3616" s="36">
        <f>AU3615*H3615</f>
        <v>662.13994691955111</v>
      </c>
      <c r="T3616" s="37">
        <f>AV3615*I3615</f>
        <v>686.46995183726813</v>
      </c>
      <c r="U3616" s="57">
        <f t="shared" si="915"/>
        <v>0.42532254547892107</v>
      </c>
      <c r="V3616" s="58">
        <f t="shared" si="913"/>
        <v>0.47706578880354411</v>
      </c>
      <c r="W3616" s="59">
        <f t="shared" si="914"/>
        <v>9.7611665717534712E-2</v>
      </c>
      <c r="Y3616" s="7">
        <f t="shared" si="910"/>
        <v>0</v>
      </c>
      <c r="Z3616" s="40"/>
      <c r="AA3616" s="40"/>
      <c r="AB3616" s="40"/>
      <c r="AC3616" s="40"/>
      <c r="AD3616" s="40"/>
      <c r="AE3616" s="40"/>
      <c r="AF3616" s="40"/>
      <c r="AG3616" s="41"/>
      <c r="AH3616" s="40"/>
      <c r="AI3616" s="40"/>
      <c r="AJ3616" s="40"/>
      <c r="AK3616" s="40"/>
      <c r="AL3616" s="40"/>
      <c r="AM3616" s="41"/>
      <c r="AN3616" s="36">
        <f>Y3616*(IF(AND(AH3616&gt;0,AI3616&lt;0),AH3616,0)+IF(AND(AJ3616&lt;0,AK3616&gt;0),AJ3616,0)+IF(AND(AL3616&gt;0,AM3616&gt;0),AL3616,0))</f>
        <v>0</v>
      </c>
      <c r="AO3616" s="37">
        <f>Y3616*(IF(AND(AH3616&gt;0,AI3616&lt;0),AI3616,0)+IF(AND(AJ3616&lt;0,AK3616&gt;0),AK3616,0)+IF(AND(AL3616&gt;0,AM3616&gt;0),AM3616,0))</f>
        <v>0</v>
      </c>
      <c r="AQ3616" s="40">
        <f>AU3616*D3616</f>
        <v>33550.631110413655</v>
      </c>
      <c r="AR3616" s="40">
        <f>AV3616*E3616</f>
        <v>37632.282759719041</v>
      </c>
      <c r="AS3616" s="40">
        <f>IF(AND(Y3616&lt;&gt;0,AN3616&lt;&gt;0),0,Q3616)</f>
        <v>7699.8810041315428</v>
      </c>
      <c r="AT3616" s="41">
        <f t="shared" si="916"/>
        <v>78882.794874264247</v>
      </c>
      <c r="AU3616" s="42">
        <f>S3616+AN3616</f>
        <v>662.13994691955111</v>
      </c>
      <c r="AV3616" s="37">
        <f>T3616+AO3616</f>
        <v>686.46995183726813</v>
      </c>
      <c r="AW3616" s="58">
        <f t="shared" si="901"/>
        <v>0.42532254547892107</v>
      </c>
      <c r="AX3616" s="58">
        <f t="shared" si="902"/>
        <v>0.47706578880354411</v>
      </c>
      <c r="AY3616" s="59">
        <f t="shared" si="903"/>
        <v>9.7611665717534712E-2</v>
      </c>
      <c r="AZ3616" s="54">
        <f t="shared" si="911"/>
        <v>-1.3635852177274033E-2</v>
      </c>
    </row>
    <row r="3617" spans="3:52" x14ac:dyDescent="0.25">
      <c r="C3617" s="35">
        <v>39918</v>
      </c>
      <c r="D3617" s="36">
        <v>50.04</v>
      </c>
      <c r="E3617" s="37">
        <v>53.95</v>
      </c>
      <c r="F3617" s="38">
        <v>0</v>
      </c>
      <c r="G3617" s="7">
        <v>0</v>
      </c>
      <c r="H3617" s="38">
        <v>1</v>
      </c>
      <c r="I3617" s="7">
        <v>1</v>
      </c>
      <c r="J3617" s="36">
        <f t="shared" si="904"/>
        <v>50.014980000000001</v>
      </c>
      <c r="K3617" s="37">
        <f t="shared" si="905"/>
        <v>53.923025000000003</v>
      </c>
      <c r="L3617" s="36">
        <f t="shared" si="906"/>
        <v>50.065019999999997</v>
      </c>
      <c r="M3617" s="37">
        <f t="shared" si="907"/>
        <v>53.976975000000003</v>
      </c>
      <c r="O3617" s="39">
        <f t="shared" si="908"/>
        <v>33133.482943854338</v>
      </c>
      <c r="P3617" s="40">
        <f t="shared" si="909"/>
        <v>37035.053901620617</v>
      </c>
      <c r="Q3617" s="40">
        <f>S3617*F3617+T3617*G3617+AS3616*(1+$G$9/252)</f>
        <v>7700.1865549650392</v>
      </c>
      <c r="R3617" s="41">
        <f t="shared" si="912"/>
        <v>77868.723400439994</v>
      </c>
      <c r="S3617" s="36">
        <f>AU3616*H3616</f>
        <v>662.13994691955111</v>
      </c>
      <c r="T3617" s="37">
        <f>AV3616*I3616</f>
        <v>686.46995183726813</v>
      </c>
      <c r="U3617" s="57">
        <f t="shared" si="915"/>
        <v>0.42550438092410181</v>
      </c>
      <c r="V3617" s="58">
        <f t="shared" si="913"/>
        <v>0.47560884889775079</v>
      </c>
      <c r="W3617" s="59">
        <f t="shared" si="914"/>
        <v>9.8886770178147412E-2</v>
      </c>
      <c r="Y3617" s="7">
        <f t="shared" si="910"/>
        <v>0</v>
      </c>
      <c r="Z3617" s="40"/>
      <c r="AA3617" s="40"/>
      <c r="AB3617" s="40"/>
      <c r="AC3617" s="40"/>
      <c r="AD3617" s="40"/>
      <c r="AE3617" s="40"/>
      <c r="AF3617" s="40"/>
      <c r="AG3617" s="41"/>
      <c r="AH3617" s="40"/>
      <c r="AI3617" s="40"/>
      <c r="AJ3617" s="40"/>
      <c r="AK3617" s="40"/>
      <c r="AL3617" s="40"/>
      <c r="AM3617" s="41"/>
      <c r="AN3617" s="36">
        <f>Y3617*(IF(AND(AH3617&gt;0,AI3617&lt;0),AH3617,0)+IF(AND(AJ3617&lt;0,AK3617&gt;0),AJ3617,0)+IF(AND(AL3617&gt;0,AM3617&gt;0),AL3617,0))</f>
        <v>0</v>
      </c>
      <c r="AO3617" s="37">
        <f>Y3617*(IF(AND(AH3617&gt;0,AI3617&lt;0),AI3617,0)+IF(AND(AJ3617&lt;0,AK3617&gt;0),AK3617,0)+IF(AND(AL3617&gt;0,AM3617&gt;0),AM3617,0))</f>
        <v>0</v>
      </c>
      <c r="AQ3617" s="40">
        <f>AU3617*D3617</f>
        <v>33133.482943854338</v>
      </c>
      <c r="AR3617" s="40">
        <f>AV3617*E3617</f>
        <v>37035.053901620617</v>
      </c>
      <c r="AS3617" s="40">
        <f>IF(AND(Y3617&lt;&gt;0,AN3617&lt;&gt;0),0,Q3617)</f>
        <v>7700.1865549650392</v>
      </c>
      <c r="AT3617" s="41">
        <f t="shared" si="916"/>
        <v>77868.723400439994</v>
      </c>
      <c r="AU3617" s="42">
        <f>S3617+AN3617</f>
        <v>662.13994691955111</v>
      </c>
      <c r="AV3617" s="37">
        <f>T3617+AO3617</f>
        <v>686.46995183726813</v>
      </c>
      <c r="AW3617" s="58">
        <f t="shared" si="901"/>
        <v>0.42550438092410181</v>
      </c>
      <c r="AX3617" s="58">
        <f t="shared" si="902"/>
        <v>0.47560884889775079</v>
      </c>
      <c r="AY3617" s="59">
        <f t="shared" si="903"/>
        <v>9.8886770178147412E-2</v>
      </c>
      <c r="AZ3617" s="54">
        <f t="shared" si="911"/>
        <v>-1.2855420189416988E-2</v>
      </c>
    </row>
    <row r="3618" spans="3:52" x14ac:dyDescent="0.25">
      <c r="C3618" s="35">
        <v>39919</v>
      </c>
      <c r="D3618" s="36">
        <v>54.24</v>
      </c>
      <c r="E3618" s="37">
        <v>54.7</v>
      </c>
      <c r="F3618" s="38">
        <v>0</v>
      </c>
      <c r="G3618" s="7">
        <v>0</v>
      </c>
      <c r="H3618" s="38">
        <v>1</v>
      </c>
      <c r="I3618" s="7">
        <v>1</v>
      </c>
      <c r="J3618" s="36">
        <f t="shared" si="904"/>
        <v>54.212880000000006</v>
      </c>
      <c r="K3618" s="37">
        <f t="shared" si="905"/>
        <v>54.672650000000004</v>
      </c>
      <c r="L3618" s="36">
        <f t="shared" si="906"/>
        <v>54.267119999999998</v>
      </c>
      <c r="M3618" s="37">
        <f t="shared" si="907"/>
        <v>54.727350000000001</v>
      </c>
      <c r="O3618" s="39">
        <f t="shared" si="908"/>
        <v>35914.470720916455</v>
      </c>
      <c r="P3618" s="40">
        <f t="shared" si="909"/>
        <v>37549.906365498566</v>
      </c>
      <c r="Q3618" s="40">
        <f>S3618*F3618+T3618*G3618+AS3617*(1+$G$9/252)</f>
        <v>7700.4921179235689</v>
      </c>
      <c r="R3618" s="41">
        <f t="shared" si="912"/>
        <v>81164.869204338582</v>
      </c>
      <c r="S3618" s="36">
        <f>AU3617*H3617</f>
        <v>662.13994691955111</v>
      </c>
      <c r="T3618" s="37">
        <f>AV3617*I3617</f>
        <v>686.46995183726813</v>
      </c>
      <c r="U3618" s="57">
        <f t="shared" si="915"/>
        <v>0.44248787773561377</v>
      </c>
      <c r="V3618" s="58">
        <f t="shared" si="913"/>
        <v>0.4626374284046943</v>
      </c>
      <c r="W3618" s="59">
        <f t="shared" si="914"/>
        <v>9.4874693859692036E-2</v>
      </c>
      <c r="Y3618" s="7">
        <f t="shared" si="910"/>
        <v>0</v>
      </c>
      <c r="Z3618" s="40"/>
      <c r="AA3618" s="40"/>
      <c r="AB3618" s="40"/>
      <c r="AC3618" s="40"/>
      <c r="AD3618" s="40"/>
      <c r="AE3618" s="40"/>
      <c r="AF3618" s="40"/>
      <c r="AG3618" s="41"/>
      <c r="AH3618" s="40"/>
      <c r="AI3618" s="40"/>
      <c r="AJ3618" s="40"/>
      <c r="AK3618" s="40"/>
      <c r="AL3618" s="40"/>
      <c r="AM3618" s="41"/>
      <c r="AN3618" s="36">
        <f>Y3618*(IF(AND(AH3618&gt;0,AI3618&lt;0),AH3618,0)+IF(AND(AJ3618&lt;0,AK3618&gt;0),AJ3618,0)+IF(AND(AL3618&gt;0,AM3618&gt;0),AL3618,0))</f>
        <v>0</v>
      </c>
      <c r="AO3618" s="37">
        <f>Y3618*(IF(AND(AH3618&gt;0,AI3618&lt;0),AI3618,0)+IF(AND(AJ3618&lt;0,AK3618&gt;0),AK3618,0)+IF(AND(AL3618&gt;0,AM3618&gt;0),AM3618,0))</f>
        <v>0</v>
      </c>
      <c r="AQ3618" s="40">
        <f>AU3618*D3618</f>
        <v>35914.470720916455</v>
      </c>
      <c r="AR3618" s="40">
        <f>AV3618*E3618</f>
        <v>37549.906365498566</v>
      </c>
      <c r="AS3618" s="40">
        <f>IF(AND(Y3618&lt;&gt;0,AN3618&lt;&gt;0),0,Q3618)</f>
        <v>7700.4921179235689</v>
      </c>
      <c r="AT3618" s="41">
        <f t="shared" si="916"/>
        <v>81164.869204338582</v>
      </c>
      <c r="AU3618" s="42">
        <f>S3618+AN3618</f>
        <v>662.13994691955111</v>
      </c>
      <c r="AV3618" s="37">
        <f>T3618+AO3618</f>
        <v>686.46995183726813</v>
      </c>
      <c r="AW3618" s="58">
        <f t="shared" si="901"/>
        <v>0.44248787773561377</v>
      </c>
      <c r="AX3618" s="58">
        <f t="shared" si="902"/>
        <v>0.4626374284046943</v>
      </c>
      <c r="AY3618" s="59">
        <f t="shared" si="903"/>
        <v>9.4874693859692036E-2</v>
      </c>
      <c r="AZ3618" s="54">
        <f t="shared" si="911"/>
        <v>4.2329521532646019E-2</v>
      </c>
    </row>
    <row r="3619" spans="3:52" x14ac:dyDescent="0.25">
      <c r="C3619" s="35">
        <v>39920</v>
      </c>
      <c r="D3619" s="36">
        <v>53.25</v>
      </c>
      <c r="E3619" s="37">
        <v>56.09</v>
      </c>
      <c r="F3619" s="38">
        <v>0</v>
      </c>
      <c r="G3619" s="7">
        <v>0</v>
      </c>
      <c r="H3619" s="38">
        <v>1</v>
      </c>
      <c r="I3619" s="7">
        <v>1</v>
      </c>
      <c r="J3619" s="36">
        <f t="shared" si="904"/>
        <v>53.223375000000004</v>
      </c>
      <c r="K3619" s="37">
        <f t="shared" si="905"/>
        <v>56.061955000000005</v>
      </c>
      <c r="L3619" s="36">
        <f t="shared" si="906"/>
        <v>53.276624999999996</v>
      </c>
      <c r="M3619" s="37">
        <f t="shared" si="907"/>
        <v>56.118045000000002</v>
      </c>
      <c r="O3619" s="39">
        <f t="shared" si="908"/>
        <v>35258.952173466096</v>
      </c>
      <c r="P3619" s="40">
        <f t="shared" si="909"/>
        <v>38504.09959855237</v>
      </c>
      <c r="Q3619" s="40">
        <f>S3619*F3619+T3619*G3619+AS3618*(1+$G$9/252)</f>
        <v>7700.7976930076129</v>
      </c>
      <c r="R3619" s="41">
        <f t="shared" si="912"/>
        <v>81463.849465026069</v>
      </c>
      <c r="S3619" s="36">
        <f>AU3618*H3618</f>
        <v>662.13994691955111</v>
      </c>
      <c r="T3619" s="37">
        <f>AV3618*I3618</f>
        <v>686.46995183726813</v>
      </c>
      <c r="U3619" s="57">
        <f t="shared" si="915"/>
        <v>0.43281716252070085</v>
      </c>
      <c r="V3619" s="58">
        <f t="shared" si="913"/>
        <v>0.47265259193383552</v>
      </c>
      <c r="W3619" s="59">
        <f t="shared" si="914"/>
        <v>9.4530245545463784E-2</v>
      </c>
      <c r="Y3619" s="7">
        <f t="shared" si="910"/>
        <v>0</v>
      </c>
      <c r="Z3619" s="40"/>
      <c r="AA3619" s="40"/>
      <c r="AB3619" s="40"/>
      <c r="AC3619" s="40"/>
      <c r="AD3619" s="40"/>
      <c r="AE3619" s="40"/>
      <c r="AF3619" s="40"/>
      <c r="AG3619" s="41"/>
      <c r="AH3619" s="40"/>
      <c r="AI3619" s="40"/>
      <c r="AJ3619" s="40"/>
      <c r="AK3619" s="40"/>
      <c r="AL3619" s="40"/>
      <c r="AM3619" s="41"/>
      <c r="AN3619" s="36">
        <f>Y3619*(IF(AND(AH3619&gt;0,AI3619&lt;0),AH3619,0)+IF(AND(AJ3619&lt;0,AK3619&gt;0),AJ3619,0)+IF(AND(AL3619&gt;0,AM3619&gt;0),AL3619,0))</f>
        <v>0</v>
      </c>
      <c r="AO3619" s="37">
        <f>Y3619*(IF(AND(AH3619&gt;0,AI3619&lt;0),AI3619,0)+IF(AND(AJ3619&lt;0,AK3619&gt;0),AK3619,0)+IF(AND(AL3619&gt;0,AM3619&gt;0),AM3619,0))</f>
        <v>0</v>
      </c>
      <c r="AQ3619" s="40">
        <f>AU3619*D3619</f>
        <v>35258.952173466096</v>
      </c>
      <c r="AR3619" s="40">
        <f>AV3619*E3619</f>
        <v>38504.09959855237</v>
      </c>
      <c r="AS3619" s="40">
        <f>IF(AND(Y3619&lt;&gt;0,AN3619&lt;&gt;0),0,Q3619)</f>
        <v>7700.7976930076129</v>
      </c>
      <c r="AT3619" s="41">
        <f t="shared" si="916"/>
        <v>81463.849465026069</v>
      </c>
      <c r="AU3619" s="42">
        <f>S3619+AN3619</f>
        <v>662.13994691955111</v>
      </c>
      <c r="AV3619" s="37">
        <f>T3619+AO3619</f>
        <v>686.46995183726813</v>
      </c>
      <c r="AW3619" s="58">
        <f t="shared" si="901"/>
        <v>0.43281716252070085</v>
      </c>
      <c r="AX3619" s="58">
        <f t="shared" si="902"/>
        <v>0.47265259193383552</v>
      </c>
      <c r="AY3619" s="59">
        <f t="shared" si="903"/>
        <v>9.4530245545463784E-2</v>
      </c>
      <c r="AZ3619" s="54">
        <f t="shared" si="911"/>
        <v>3.6836166141631654E-3</v>
      </c>
    </row>
    <row r="3620" spans="3:52" x14ac:dyDescent="0.25">
      <c r="C3620" s="35">
        <v>39923</v>
      </c>
      <c r="D3620" s="36">
        <v>51.08</v>
      </c>
      <c r="E3620" s="37">
        <v>55.33</v>
      </c>
      <c r="F3620" s="38">
        <v>0</v>
      </c>
      <c r="G3620" s="7">
        <v>0</v>
      </c>
      <c r="H3620" s="38">
        <v>1</v>
      </c>
      <c r="I3620" s="7">
        <v>1</v>
      </c>
      <c r="J3620" s="36">
        <f t="shared" si="904"/>
        <v>51.054459999999999</v>
      </c>
      <c r="K3620" s="37">
        <f t="shared" si="905"/>
        <v>55.302334999999999</v>
      </c>
      <c r="L3620" s="36">
        <f t="shared" si="906"/>
        <v>51.105539999999998</v>
      </c>
      <c r="M3620" s="37">
        <f t="shared" si="907"/>
        <v>55.357664999999997</v>
      </c>
      <c r="O3620" s="39">
        <f t="shared" si="908"/>
        <v>33822.108488650672</v>
      </c>
      <c r="P3620" s="40">
        <f t="shared" si="909"/>
        <v>37982.382435156047</v>
      </c>
      <c r="Q3620" s="40">
        <f>S3620*F3620+T3620*G3620+AS3619*(1+$G$9/252)</f>
        <v>7701.1032802176524</v>
      </c>
      <c r="R3620" s="41">
        <f t="shared" si="912"/>
        <v>79505.594204024368</v>
      </c>
      <c r="S3620" s="36">
        <f>AU3619*H3619</f>
        <v>662.13994691955111</v>
      </c>
      <c r="T3620" s="37">
        <f>AV3619*I3619</f>
        <v>686.46995183726813</v>
      </c>
      <c r="U3620" s="57">
        <f t="shared" si="915"/>
        <v>0.42540539225274648</v>
      </c>
      <c r="V3620" s="58">
        <f t="shared" si="913"/>
        <v>0.47773220004729527</v>
      </c>
      <c r="W3620" s="59">
        <f t="shared" si="914"/>
        <v>9.6862407699958325E-2</v>
      </c>
      <c r="Y3620" s="7">
        <f t="shared" si="910"/>
        <v>0</v>
      </c>
      <c r="Z3620" s="40"/>
      <c r="AA3620" s="40"/>
      <c r="AB3620" s="40"/>
      <c r="AC3620" s="40"/>
      <c r="AD3620" s="40"/>
      <c r="AE3620" s="40"/>
      <c r="AF3620" s="40"/>
      <c r="AG3620" s="41"/>
      <c r="AH3620" s="40"/>
      <c r="AI3620" s="40"/>
      <c r="AJ3620" s="40"/>
      <c r="AK3620" s="40"/>
      <c r="AL3620" s="40"/>
      <c r="AM3620" s="41"/>
      <c r="AN3620" s="36">
        <f>Y3620*(IF(AND(AH3620&gt;0,AI3620&lt;0),AH3620,0)+IF(AND(AJ3620&lt;0,AK3620&gt;0),AJ3620,0)+IF(AND(AL3620&gt;0,AM3620&gt;0),AL3620,0))</f>
        <v>0</v>
      </c>
      <c r="AO3620" s="37">
        <f>Y3620*(IF(AND(AH3620&gt;0,AI3620&lt;0),AI3620,0)+IF(AND(AJ3620&lt;0,AK3620&gt;0),AK3620,0)+IF(AND(AL3620&gt;0,AM3620&gt;0),AM3620,0))</f>
        <v>0</v>
      </c>
      <c r="AQ3620" s="40">
        <f>AU3620*D3620</f>
        <v>33822.108488650672</v>
      </c>
      <c r="AR3620" s="40">
        <f>AV3620*E3620</f>
        <v>37982.382435156047</v>
      </c>
      <c r="AS3620" s="40">
        <f>IF(AND(Y3620&lt;&gt;0,AN3620&lt;&gt;0),0,Q3620)</f>
        <v>7701.1032802176524</v>
      </c>
      <c r="AT3620" s="41">
        <f t="shared" si="916"/>
        <v>79505.594204024368</v>
      </c>
      <c r="AU3620" s="42">
        <f>S3620+AN3620</f>
        <v>662.13994691955111</v>
      </c>
      <c r="AV3620" s="37">
        <f>T3620+AO3620</f>
        <v>686.46995183726813</v>
      </c>
      <c r="AW3620" s="58">
        <f t="shared" si="901"/>
        <v>0.42540539225274648</v>
      </c>
      <c r="AX3620" s="58">
        <f t="shared" si="902"/>
        <v>0.47773220004729527</v>
      </c>
      <c r="AY3620" s="59">
        <f t="shared" si="903"/>
        <v>9.6862407699958325E-2</v>
      </c>
      <c r="AZ3620" s="54">
        <f t="shared" si="911"/>
        <v>-2.4038334474267842E-2</v>
      </c>
    </row>
    <row r="3621" spans="3:52" x14ac:dyDescent="0.25">
      <c r="C3621" s="35">
        <v>39924</v>
      </c>
      <c r="D3621" s="36">
        <v>52.53</v>
      </c>
      <c r="E3621" s="37">
        <v>55.63</v>
      </c>
      <c r="F3621" s="38">
        <v>0</v>
      </c>
      <c r="G3621" s="7">
        <v>0</v>
      </c>
      <c r="H3621" s="38">
        <v>1</v>
      </c>
      <c r="I3621" s="7">
        <v>1</v>
      </c>
      <c r="J3621" s="36">
        <f t="shared" si="904"/>
        <v>52.503735000000006</v>
      </c>
      <c r="K3621" s="37">
        <f t="shared" si="905"/>
        <v>55.602185000000006</v>
      </c>
      <c r="L3621" s="36">
        <f t="shared" si="906"/>
        <v>52.556264999999996</v>
      </c>
      <c r="M3621" s="37">
        <f t="shared" si="907"/>
        <v>55.657814999999999</v>
      </c>
      <c r="O3621" s="39">
        <f t="shared" si="908"/>
        <v>34782.211411684024</v>
      </c>
      <c r="P3621" s="40">
        <f t="shared" si="909"/>
        <v>38188.323420707231</v>
      </c>
      <c r="Q3621" s="40">
        <f>S3621*F3621+T3621*G3621+AS3620*(1+$G$9/252)</f>
        <v>7701.4088795541684</v>
      </c>
      <c r="R3621" s="41">
        <f t="shared" si="912"/>
        <v>80671.943711945409</v>
      </c>
      <c r="S3621" s="36">
        <f>AU3620*H3620</f>
        <v>662.13994691955111</v>
      </c>
      <c r="T3621" s="37">
        <f>AV3620*I3620</f>
        <v>686.46995183726813</v>
      </c>
      <c r="U3621" s="57">
        <f t="shared" si="915"/>
        <v>0.43115623364525041</v>
      </c>
      <c r="V3621" s="58">
        <f t="shared" si="913"/>
        <v>0.47337800062269403</v>
      </c>
      <c r="W3621" s="59">
        <f t="shared" si="914"/>
        <v>9.5465765732055757E-2</v>
      </c>
      <c r="Y3621" s="7">
        <f t="shared" si="910"/>
        <v>0</v>
      </c>
      <c r="Z3621" s="40"/>
      <c r="AA3621" s="40"/>
      <c r="AB3621" s="40"/>
      <c r="AC3621" s="40"/>
      <c r="AD3621" s="40"/>
      <c r="AE3621" s="40"/>
      <c r="AF3621" s="40"/>
      <c r="AG3621" s="41"/>
      <c r="AH3621" s="40"/>
      <c r="AI3621" s="40"/>
      <c r="AJ3621" s="40"/>
      <c r="AK3621" s="40"/>
      <c r="AL3621" s="40"/>
      <c r="AM3621" s="41"/>
      <c r="AN3621" s="36">
        <f>Y3621*(IF(AND(AH3621&gt;0,AI3621&lt;0),AH3621,0)+IF(AND(AJ3621&lt;0,AK3621&gt;0),AJ3621,0)+IF(AND(AL3621&gt;0,AM3621&gt;0),AL3621,0))</f>
        <v>0</v>
      </c>
      <c r="AO3621" s="37">
        <f>Y3621*(IF(AND(AH3621&gt;0,AI3621&lt;0),AI3621,0)+IF(AND(AJ3621&lt;0,AK3621&gt;0),AK3621,0)+IF(AND(AL3621&gt;0,AM3621&gt;0),AM3621,0))</f>
        <v>0</v>
      </c>
      <c r="AQ3621" s="40">
        <f>AU3621*D3621</f>
        <v>34782.211411684024</v>
      </c>
      <c r="AR3621" s="40">
        <f>AV3621*E3621</f>
        <v>38188.323420707231</v>
      </c>
      <c r="AS3621" s="40">
        <f>IF(AND(Y3621&lt;&gt;0,AN3621&lt;&gt;0),0,Q3621)</f>
        <v>7701.4088795541684</v>
      </c>
      <c r="AT3621" s="41">
        <f t="shared" si="916"/>
        <v>80671.943711945409</v>
      </c>
      <c r="AU3621" s="42">
        <f>S3621+AN3621</f>
        <v>662.13994691955111</v>
      </c>
      <c r="AV3621" s="37">
        <f>T3621+AO3621</f>
        <v>686.46995183726813</v>
      </c>
      <c r="AW3621" s="58">
        <f t="shared" si="901"/>
        <v>0.43115623364525041</v>
      </c>
      <c r="AX3621" s="58">
        <f t="shared" si="902"/>
        <v>0.47337800062269403</v>
      </c>
      <c r="AY3621" s="59">
        <f t="shared" si="903"/>
        <v>9.5465765732055757E-2</v>
      </c>
      <c r="AZ3621" s="54">
        <f t="shared" si="911"/>
        <v>1.4670030701588122E-2</v>
      </c>
    </row>
    <row r="3622" spans="3:52" x14ac:dyDescent="0.25">
      <c r="C3622" s="35">
        <v>39925</v>
      </c>
      <c r="D3622" s="36">
        <v>53.24</v>
      </c>
      <c r="E3622" s="37">
        <v>54.25</v>
      </c>
      <c r="F3622" s="38">
        <v>0</v>
      </c>
      <c r="G3622" s="7">
        <v>0</v>
      </c>
      <c r="H3622" s="38">
        <v>1</v>
      </c>
      <c r="I3622" s="7">
        <v>1</v>
      </c>
      <c r="J3622" s="36">
        <f t="shared" si="904"/>
        <v>53.213380000000008</v>
      </c>
      <c r="K3622" s="37">
        <f t="shared" si="905"/>
        <v>54.222875000000002</v>
      </c>
      <c r="L3622" s="36">
        <f t="shared" si="906"/>
        <v>53.266619999999996</v>
      </c>
      <c r="M3622" s="37">
        <f t="shared" si="907"/>
        <v>54.277124999999998</v>
      </c>
      <c r="O3622" s="39">
        <f t="shared" si="908"/>
        <v>35252.330773996902</v>
      </c>
      <c r="P3622" s="40">
        <f t="shared" si="909"/>
        <v>37240.994887171793</v>
      </c>
      <c r="Q3622" s="40">
        <f>S3622*F3622+T3622*G3622+AS3621*(1+$G$9/252)</f>
        <v>7701.7144910176421</v>
      </c>
      <c r="R3622" s="41">
        <f t="shared" si="912"/>
        <v>80195.040152186339</v>
      </c>
      <c r="S3622" s="36">
        <f>AU3621*H3621</f>
        <v>662.13994691955111</v>
      </c>
      <c r="T3622" s="37">
        <f>AV3621*I3621</f>
        <v>686.46995183726813</v>
      </c>
      <c r="U3622" s="57">
        <f t="shared" si="915"/>
        <v>0.43958243186983209</v>
      </c>
      <c r="V3622" s="58">
        <f t="shared" si="913"/>
        <v>0.46438027609312821</v>
      </c>
      <c r="W3622" s="59">
        <f t="shared" si="914"/>
        <v>9.6037292037039673E-2</v>
      </c>
      <c r="Y3622" s="7">
        <f t="shared" si="910"/>
        <v>0</v>
      </c>
      <c r="Z3622" s="40"/>
      <c r="AA3622" s="40"/>
      <c r="AB3622" s="40"/>
      <c r="AC3622" s="40"/>
      <c r="AD3622" s="40"/>
      <c r="AE3622" s="40"/>
      <c r="AF3622" s="40"/>
      <c r="AG3622" s="41"/>
      <c r="AH3622" s="40"/>
      <c r="AI3622" s="40"/>
      <c r="AJ3622" s="40"/>
      <c r="AK3622" s="40"/>
      <c r="AL3622" s="40"/>
      <c r="AM3622" s="41"/>
      <c r="AN3622" s="36">
        <f>Y3622*(IF(AND(AH3622&gt;0,AI3622&lt;0),AH3622,0)+IF(AND(AJ3622&lt;0,AK3622&gt;0),AJ3622,0)+IF(AND(AL3622&gt;0,AM3622&gt;0),AL3622,0))</f>
        <v>0</v>
      </c>
      <c r="AO3622" s="37">
        <f>Y3622*(IF(AND(AH3622&gt;0,AI3622&lt;0),AI3622,0)+IF(AND(AJ3622&lt;0,AK3622&gt;0),AK3622,0)+IF(AND(AL3622&gt;0,AM3622&gt;0),AM3622,0))</f>
        <v>0</v>
      </c>
      <c r="AQ3622" s="40">
        <f>AU3622*D3622</f>
        <v>35252.330773996902</v>
      </c>
      <c r="AR3622" s="40">
        <f>AV3622*E3622</f>
        <v>37240.994887171793</v>
      </c>
      <c r="AS3622" s="40">
        <f>IF(AND(Y3622&lt;&gt;0,AN3622&lt;&gt;0),0,Q3622)</f>
        <v>7701.7144910176421</v>
      </c>
      <c r="AT3622" s="41">
        <f t="shared" si="916"/>
        <v>80195.040152186339</v>
      </c>
      <c r="AU3622" s="42">
        <f>S3622+AN3622</f>
        <v>662.13994691955111</v>
      </c>
      <c r="AV3622" s="37">
        <f>T3622+AO3622</f>
        <v>686.46995183726813</v>
      </c>
      <c r="AW3622" s="58">
        <f t="shared" si="901"/>
        <v>0.43958243186983209</v>
      </c>
      <c r="AX3622" s="58">
        <f t="shared" si="902"/>
        <v>0.46438027609312821</v>
      </c>
      <c r="AY3622" s="59">
        <f t="shared" si="903"/>
        <v>9.6037292037039673E-2</v>
      </c>
      <c r="AZ3622" s="54">
        <f t="shared" si="911"/>
        <v>-5.9116408730889303E-3</v>
      </c>
    </row>
    <row r="3623" spans="3:52" x14ac:dyDescent="0.25">
      <c r="C3623" s="35">
        <v>39926</v>
      </c>
      <c r="D3623" s="36">
        <v>55.04</v>
      </c>
      <c r="E3623" s="37">
        <v>55.3</v>
      </c>
      <c r="F3623" s="38">
        <v>0</v>
      </c>
      <c r="G3623" s="7">
        <v>0</v>
      </c>
      <c r="H3623" s="38">
        <v>1</v>
      </c>
      <c r="I3623" s="7">
        <v>1</v>
      </c>
      <c r="J3623" s="36">
        <f t="shared" si="904"/>
        <v>55.012480000000004</v>
      </c>
      <c r="K3623" s="37">
        <f t="shared" si="905"/>
        <v>55.272350000000003</v>
      </c>
      <c r="L3623" s="36">
        <f t="shared" si="906"/>
        <v>55.067519999999995</v>
      </c>
      <c r="M3623" s="37">
        <f t="shared" si="907"/>
        <v>55.327649999999991</v>
      </c>
      <c r="O3623" s="39">
        <f t="shared" si="908"/>
        <v>36444.182678452089</v>
      </c>
      <c r="P3623" s="40">
        <f t="shared" si="909"/>
        <v>37961.788336600926</v>
      </c>
      <c r="Q3623" s="40">
        <f>S3623*F3623+T3623*G3623+AS3622*(1+$G$9/252)</f>
        <v>7702.0201146085546</v>
      </c>
      <c r="R3623" s="41">
        <f t="shared" si="912"/>
        <v>82107.991129661576</v>
      </c>
      <c r="S3623" s="36">
        <f>AU3622*H3622</f>
        <v>662.13994691955111</v>
      </c>
      <c r="T3623" s="37">
        <f>AV3622*I3622</f>
        <v>686.46995183726813</v>
      </c>
      <c r="U3623" s="57">
        <f t="shared" si="915"/>
        <v>0.44385670842806185</v>
      </c>
      <c r="V3623" s="58">
        <f t="shared" si="913"/>
        <v>0.46233975298035518</v>
      </c>
      <c r="W3623" s="59">
        <f t="shared" si="914"/>
        <v>9.3803538591582886E-2</v>
      </c>
      <c r="Y3623" s="7">
        <f t="shared" si="910"/>
        <v>0</v>
      </c>
      <c r="Z3623" s="40"/>
      <c r="AA3623" s="40"/>
      <c r="AB3623" s="40"/>
      <c r="AC3623" s="40"/>
      <c r="AD3623" s="40"/>
      <c r="AE3623" s="40"/>
      <c r="AF3623" s="40"/>
      <c r="AG3623" s="41"/>
      <c r="AH3623" s="40"/>
      <c r="AI3623" s="40"/>
      <c r="AJ3623" s="40"/>
      <c r="AK3623" s="40"/>
      <c r="AL3623" s="40"/>
      <c r="AM3623" s="41"/>
      <c r="AN3623" s="36">
        <f>Y3623*(IF(AND(AH3623&gt;0,AI3623&lt;0),AH3623,0)+IF(AND(AJ3623&lt;0,AK3623&gt;0),AJ3623,0)+IF(AND(AL3623&gt;0,AM3623&gt;0),AL3623,0))</f>
        <v>0</v>
      </c>
      <c r="AO3623" s="37">
        <f>Y3623*(IF(AND(AH3623&gt;0,AI3623&lt;0),AI3623,0)+IF(AND(AJ3623&lt;0,AK3623&gt;0),AK3623,0)+IF(AND(AL3623&gt;0,AM3623&gt;0),AM3623,0))</f>
        <v>0</v>
      </c>
      <c r="AQ3623" s="40">
        <f>AU3623*D3623</f>
        <v>36444.182678452089</v>
      </c>
      <c r="AR3623" s="40">
        <f>AV3623*E3623</f>
        <v>37961.788336600926</v>
      </c>
      <c r="AS3623" s="40">
        <f>IF(AND(Y3623&lt;&gt;0,AN3623&lt;&gt;0),0,Q3623)</f>
        <v>7702.0201146085546</v>
      </c>
      <c r="AT3623" s="41">
        <f t="shared" si="916"/>
        <v>82107.991129661576</v>
      </c>
      <c r="AU3623" s="42">
        <f>S3623+AN3623</f>
        <v>662.13994691955111</v>
      </c>
      <c r="AV3623" s="37">
        <f>T3623+AO3623</f>
        <v>686.46995183726813</v>
      </c>
      <c r="AW3623" s="58">
        <f t="shared" si="901"/>
        <v>0.44385670842806185</v>
      </c>
      <c r="AX3623" s="58">
        <f t="shared" si="902"/>
        <v>0.46233975298035518</v>
      </c>
      <c r="AY3623" s="59">
        <f t="shared" si="903"/>
        <v>9.3803538591582886E-2</v>
      </c>
      <c r="AZ3623" s="54">
        <f t="shared" si="911"/>
        <v>2.385373177499539E-2</v>
      </c>
    </row>
    <row r="3624" spans="3:52" x14ac:dyDescent="0.25">
      <c r="C3624" s="35">
        <v>39927</v>
      </c>
      <c r="D3624" s="36">
        <v>56.06</v>
      </c>
      <c r="E3624" s="37">
        <v>54.31</v>
      </c>
      <c r="F3624" s="38">
        <v>0</v>
      </c>
      <c r="G3624" s="7">
        <v>0</v>
      </c>
      <c r="H3624" s="38">
        <v>1</v>
      </c>
      <c r="I3624" s="7">
        <v>1</v>
      </c>
      <c r="J3624" s="36">
        <f t="shared" si="904"/>
        <v>56.031970000000008</v>
      </c>
      <c r="K3624" s="37">
        <f t="shared" si="905"/>
        <v>54.282845000000002</v>
      </c>
      <c r="L3624" s="36">
        <f t="shared" si="906"/>
        <v>56.088029999999996</v>
      </c>
      <c r="M3624" s="37">
        <f t="shared" si="907"/>
        <v>54.337155000000003</v>
      </c>
      <c r="O3624" s="39">
        <f t="shared" si="908"/>
        <v>37119.565424310036</v>
      </c>
      <c r="P3624" s="40">
        <f t="shared" si="909"/>
        <v>37282.183084282035</v>
      </c>
      <c r="Q3624" s="40">
        <f>S3624*F3624+T3624*G3624+AS3623*(1+$G$9/252)</f>
        <v>7702.3257503273881</v>
      </c>
      <c r="R3624" s="41">
        <f t="shared" si="912"/>
        <v>82104.074258919471</v>
      </c>
      <c r="S3624" s="36">
        <f>AU3623*H3623</f>
        <v>662.13994691955111</v>
      </c>
      <c r="T3624" s="37">
        <f>AV3623*I3623</f>
        <v>686.46995183726813</v>
      </c>
      <c r="U3624" s="57">
        <f t="shared" si="915"/>
        <v>0.45210381773810099</v>
      </c>
      <c r="V3624" s="58">
        <f t="shared" si="913"/>
        <v>0.45408444612274329</v>
      </c>
      <c r="W3624" s="59">
        <f t="shared" si="914"/>
        <v>9.3811736139155569E-2</v>
      </c>
      <c r="Y3624" s="7">
        <f t="shared" si="910"/>
        <v>0</v>
      </c>
      <c r="Z3624" s="40"/>
      <c r="AA3624" s="40"/>
      <c r="AB3624" s="40"/>
      <c r="AC3624" s="40"/>
      <c r="AD3624" s="40"/>
      <c r="AE3624" s="40"/>
      <c r="AF3624" s="40"/>
      <c r="AG3624" s="41"/>
      <c r="AH3624" s="40"/>
      <c r="AI3624" s="40"/>
      <c r="AJ3624" s="40"/>
      <c r="AK3624" s="40"/>
      <c r="AL3624" s="40"/>
      <c r="AM3624" s="41"/>
      <c r="AN3624" s="36">
        <f>Y3624*(IF(AND(AH3624&gt;0,AI3624&lt;0),AH3624,0)+IF(AND(AJ3624&lt;0,AK3624&gt;0),AJ3624,0)+IF(AND(AL3624&gt;0,AM3624&gt;0),AL3624,0))</f>
        <v>0</v>
      </c>
      <c r="AO3624" s="37">
        <f>Y3624*(IF(AND(AH3624&gt;0,AI3624&lt;0),AI3624,0)+IF(AND(AJ3624&lt;0,AK3624&gt;0),AK3624,0)+IF(AND(AL3624&gt;0,AM3624&gt;0),AM3624,0))</f>
        <v>0</v>
      </c>
      <c r="AQ3624" s="40">
        <f>AU3624*D3624</f>
        <v>37119.565424310036</v>
      </c>
      <c r="AR3624" s="40">
        <f>AV3624*E3624</f>
        <v>37282.183084282035</v>
      </c>
      <c r="AS3624" s="40">
        <f>IF(AND(Y3624&lt;&gt;0,AN3624&lt;&gt;0),0,Q3624)</f>
        <v>7702.3257503273881</v>
      </c>
      <c r="AT3624" s="41">
        <f t="shared" si="916"/>
        <v>82104.074258919471</v>
      </c>
      <c r="AU3624" s="42">
        <f>S3624+AN3624</f>
        <v>662.13994691955111</v>
      </c>
      <c r="AV3624" s="37">
        <f>T3624+AO3624</f>
        <v>686.46995183726813</v>
      </c>
      <c r="AW3624" s="58">
        <f t="shared" si="901"/>
        <v>0.45210381773810099</v>
      </c>
      <c r="AX3624" s="58">
        <f t="shared" si="902"/>
        <v>0.45408444612274329</v>
      </c>
      <c r="AY3624" s="59">
        <f t="shared" si="903"/>
        <v>9.3811736139155569E-2</v>
      </c>
      <c r="AZ3624" s="54">
        <f t="shared" si="911"/>
        <v>-4.7703892011141669E-5</v>
      </c>
    </row>
    <row r="3625" spans="3:52" x14ac:dyDescent="0.25">
      <c r="C3625" s="35">
        <v>39930</v>
      </c>
      <c r="D3625" s="36">
        <v>52.82</v>
      </c>
      <c r="E3625" s="37">
        <v>54.49</v>
      </c>
      <c r="F3625" s="38">
        <v>0</v>
      </c>
      <c r="G3625" s="7">
        <v>0</v>
      </c>
      <c r="H3625" s="38">
        <v>1</v>
      </c>
      <c r="I3625" s="7">
        <v>1</v>
      </c>
      <c r="J3625" s="36">
        <f t="shared" si="904"/>
        <v>52.793590000000002</v>
      </c>
      <c r="K3625" s="37">
        <f t="shared" si="905"/>
        <v>54.462755000000008</v>
      </c>
      <c r="L3625" s="36">
        <f t="shared" si="906"/>
        <v>52.846409999999999</v>
      </c>
      <c r="M3625" s="37">
        <f t="shared" si="907"/>
        <v>54.517244999999996</v>
      </c>
      <c r="O3625" s="39">
        <f t="shared" si="908"/>
        <v>34974.231996290691</v>
      </c>
      <c r="P3625" s="40">
        <f t="shared" si="909"/>
        <v>37405.747675612743</v>
      </c>
      <c r="Q3625" s="40">
        <f>S3625*F3625+T3625*G3625+AS3624*(1+$G$9/252)</f>
        <v>7702.6313981746225</v>
      </c>
      <c r="R3625" s="41">
        <f t="shared" si="912"/>
        <v>80082.611070078055</v>
      </c>
      <c r="S3625" s="36">
        <f>AU3624*H3624</f>
        <v>662.13994691955111</v>
      </c>
      <c r="T3625" s="37">
        <f>AV3624*I3624</f>
        <v>686.46995183726813</v>
      </c>
      <c r="U3625" s="57">
        <f t="shared" si="915"/>
        <v>0.43672691897727606</v>
      </c>
      <c r="V3625" s="58">
        <f t="shared" si="913"/>
        <v>0.46708951139068156</v>
      </c>
      <c r="W3625" s="59">
        <f t="shared" si="914"/>
        <v>9.6183569632042401E-2</v>
      </c>
      <c r="Y3625" s="7">
        <f t="shared" si="910"/>
        <v>0</v>
      </c>
      <c r="Z3625" s="40"/>
      <c r="AA3625" s="40"/>
      <c r="AB3625" s="40"/>
      <c r="AC3625" s="40"/>
      <c r="AD3625" s="40"/>
      <c r="AE3625" s="40"/>
      <c r="AF3625" s="40"/>
      <c r="AG3625" s="41"/>
      <c r="AH3625" s="40"/>
      <c r="AI3625" s="40"/>
      <c r="AJ3625" s="40"/>
      <c r="AK3625" s="40"/>
      <c r="AL3625" s="40"/>
      <c r="AM3625" s="41"/>
      <c r="AN3625" s="36">
        <f>Y3625*(IF(AND(AH3625&gt;0,AI3625&lt;0),AH3625,0)+IF(AND(AJ3625&lt;0,AK3625&gt;0),AJ3625,0)+IF(AND(AL3625&gt;0,AM3625&gt;0),AL3625,0))</f>
        <v>0</v>
      </c>
      <c r="AO3625" s="37">
        <f>Y3625*(IF(AND(AH3625&gt;0,AI3625&lt;0),AI3625,0)+IF(AND(AJ3625&lt;0,AK3625&gt;0),AK3625,0)+IF(AND(AL3625&gt;0,AM3625&gt;0),AM3625,0))</f>
        <v>0</v>
      </c>
      <c r="AQ3625" s="40">
        <f>AU3625*D3625</f>
        <v>34974.231996290691</v>
      </c>
      <c r="AR3625" s="40">
        <f>AV3625*E3625</f>
        <v>37405.747675612743</v>
      </c>
      <c r="AS3625" s="40">
        <f>IF(AND(Y3625&lt;&gt;0,AN3625&lt;&gt;0),0,Q3625)</f>
        <v>7702.6313981746225</v>
      </c>
      <c r="AT3625" s="41">
        <f t="shared" si="916"/>
        <v>80082.611070078055</v>
      </c>
      <c r="AU3625" s="42">
        <f>S3625+AN3625</f>
        <v>662.13994691955111</v>
      </c>
      <c r="AV3625" s="37">
        <f>T3625+AO3625</f>
        <v>686.46995183726813</v>
      </c>
      <c r="AW3625" s="58">
        <f t="shared" si="901"/>
        <v>0.43672691897727606</v>
      </c>
      <c r="AX3625" s="58">
        <f t="shared" si="902"/>
        <v>0.46708951139068156</v>
      </c>
      <c r="AY3625" s="59">
        <f t="shared" si="903"/>
        <v>9.6183569632042401E-2</v>
      </c>
      <c r="AZ3625" s="54">
        <f t="shared" si="911"/>
        <v>-2.462074150506377E-2</v>
      </c>
    </row>
    <row r="3626" spans="3:52" x14ac:dyDescent="0.25">
      <c r="C3626" s="35">
        <v>39931</v>
      </c>
      <c r="D3626" s="36">
        <v>53.31</v>
      </c>
      <c r="E3626" s="37">
        <v>54.53</v>
      </c>
      <c r="F3626" s="38">
        <v>0</v>
      </c>
      <c r="G3626" s="7">
        <v>0</v>
      </c>
      <c r="H3626" s="38">
        <v>1</v>
      </c>
      <c r="I3626" s="7">
        <v>1</v>
      </c>
      <c r="J3626" s="36">
        <f t="shared" si="904"/>
        <v>53.283345000000004</v>
      </c>
      <c r="K3626" s="37">
        <f t="shared" si="905"/>
        <v>54.502735000000001</v>
      </c>
      <c r="L3626" s="36">
        <f t="shared" si="906"/>
        <v>53.336655</v>
      </c>
      <c r="M3626" s="37">
        <f t="shared" si="907"/>
        <v>54.557265000000001</v>
      </c>
      <c r="O3626" s="39">
        <f t="shared" si="908"/>
        <v>35298.680570281271</v>
      </c>
      <c r="P3626" s="40">
        <f t="shared" si="909"/>
        <v>37433.20647368623</v>
      </c>
      <c r="Q3626" s="40">
        <f>S3626*F3626+T3626*G3626+AS3625*(1+$G$9/252)</f>
        <v>7702.9370581507401</v>
      </c>
      <c r="R3626" s="41">
        <f t="shared" si="912"/>
        <v>80434.824102118233</v>
      </c>
      <c r="S3626" s="36">
        <f>AU3625*H3625</f>
        <v>662.13994691955111</v>
      </c>
      <c r="T3626" s="37">
        <f>AV3625*I3625</f>
        <v>686.46995183726813</v>
      </c>
      <c r="U3626" s="57">
        <f t="shared" si="915"/>
        <v>0.43884823475795587</v>
      </c>
      <c r="V3626" s="58">
        <f t="shared" si="913"/>
        <v>0.4653855701376543</v>
      </c>
      <c r="W3626" s="59">
        <f t="shared" si="914"/>
        <v>9.5766195104389926E-2</v>
      </c>
      <c r="Y3626" s="7">
        <f t="shared" si="910"/>
        <v>0</v>
      </c>
      <c r="Z3626" s="40"/>
      <c r="AA3626" s="40"/>
      <c r="AB3626" s="40"/>
      <c r="AC3626" s="40"/>
      <c r="AD3626" s="40"/>
      <c r="AE3626" s="40"/>
      <c r="AF3626" s="40"/>
      <c r="AG3626" s="41"/>
      <c r="AH3626" s="40"/>
      <c r="AI3626" s="40"/>
      <c r="AJ3626" s="40"/>
      <c r="AK3626" s="40"/>
      <c r="AL3626" s="40"/>
      <c r="AM3626" s="41"/>
      <c r="AN3626" s="36">
        <f>Y3626*(IF(AND(AH3626&gt;0,AI3626&lt;0),AH3626,0)+IF(AND(AJ3626&lt;0,AK3626&gt;0),AJ3626,0)+IF(AND(AL3626&gt;0,AM3626&gt;0),AL3626,0))</f>
        <v>0</v>
      </c>
      <c r="AO3626" s="37">
        <f>Y3626*(IF(AND(AH3626&gt;0,AI3626&lt;0),AI3626,0)+IF(AND(AJ3626&lt;0,AK3626&gt;0),AK3626,0)+IF(AND(AL3626&gt;0,AM3626&gt;0),AM3626,0))</f>
        <v>0</v>
      </c>
      <c r="AQ3626" s="40">
        <f>AU3626*D3626</f>
        <v>35298.680570281271</v>
      </c>
      <c r="AR3626" s="40">
        <f>AV3626*E3626</f>
        <v>37433.20647368623</v>
      </c>
      <c r="AS3626" s="40">
        <f>IF(AND(Y3626&lt;&gt;0,AN3626&lt;&gt;0),0,Q3626)</f>
        <v>7702.9370581507401</v>
      </c>
      <c r="AT3626" s="41">
        <f t="shared" si="916"/>
        <v>80434.824102118233</v>
      </c>
      <c r="AU3626" s="42">
        <f>S3626+AN3626</f>
        <v>662.13994691955111</v>
      </c>
      <c r="AV3626" s="37">
        <f>T3626+AO3626</f>
        <v>686.46995183726813</v>
      </c>
      <c r="AW3626" s="58">
        <f t="shared" si="901"/>
        <v>0.43884823475795587</v>
      </c>
      <c r="AX3626" s="58">
        <f t="shared" si="902"/>
        <v>0.4653855701376543</v>
      </c>
      <c r="AY3626" s="59">
        <f t="shared" si="903"/>
        <v>9.5766195104389926E-2</v>
      </c>
      <c r="AZ3626" s="54">
        <f t="shared" si="911"/>
        <v>4.3981212317361074E-3</v>
      </c>
    </row>
    <row r="3627" spans="3:52" x14ac:dyDescent="0.25">
      <c r="C3627" s="35">
        <v>39932</v>
      </c>
      <c r="D3627" s="36">
        <v>55.27</v>
      </c>
      <c r="E3627" s="37">
        <v>54.41</v>
      </c>
      <c r="F3627" s="38">
        <v>0</v>
      </c>
      <c r="G3627" s="7">
        <v>0</v>
      </c>
      <c r="H3627" s="38">
        <v>1</v>
      </c>
      <c r="I3627" s="7">
        <v>1</v>
      </c>
      <c r="J3627" s="36">
        <f t="shared" si="904"/>
        <v>55.242365000000007</v>
      </c>
      <c r="K3627" s="37">
        <f t="shared" si="905"/>
        <v>54.382795000000002</v>
      </c>
      <c r="L3627" s="36">
        <f t="shared" si="906"/>
        <v>55.297635</v>
      </c>
      <c r="M3627" s="37">
        <f t="shared" si="907"/>
        <v>54.437204999999992</v>
      </c>
      <c r="O3627" s="39">
        <f t="shared" si="908"/>
        <v>36596.474866243589</v>
      </c>
      <c r="P3627" s="40">
        <f t="shared" si="909"/>
        <v>37350.830079465755</v>
      </c>
      <c r="Q3627" s="40">
        <f>S3627*F3627+T3627*G3627+AS3626*(1+$G$9/252)</f>
        <v>7703.2427302562219</v>
      </c>
      <c r="R3627" s="41">
        <f t="shared" si="912"/>
        <v>81650.547675965572</v>
      </c>
      <c r="S3627" s="36">
        <f>AU3626*H3626</f>
        <v>662.13994691955111</v>
      </c>
      <c r="T3627" s="37">
        <f>AV3626*I3626</f>
        <v>686.46995183726813</v>
      </c>
      <c r="U3627" s="57">
        <f t="shared" si="915"/>
        <v>0.44820856574628987</v>
      </c>
      <c r="V3627" s="58">
        <f t="shared" si="913"/>
        <v>0.45744739187414224</v>
      </c>
      <c r="W3627" s="59">
        <f t="shared" si="914"/>
        <v>9.4344042379567852E-2</v>
      </c>
      <c r="Y3627" s="7">
        <f t="shared" si="910"/>
        <v>0</v>
      </c>
      <c r="Z3627" s="40"/>
      <c r="AA3627" s="40"/>
      <c r="AB3627" s="40"/>
      <c r="AC3627" s="40"/>
      <c r="AD3627" s="40"/>
      <c r="AE3627" s="40"/>
      <c r="AF3627" s="40"/>
      <c r="AG3627" s="41"/>
      <c r="AH3627" s="40"/>
      <c r="AI3627" s="40"/>
      <c r="AJ3627" s="40"/>
      <c r="AK3627" s="40"/>
      <c r="AL3627" s="40"/>
      <c r="AM3627" s="41"/>
      <c r="AN3627" s="36">
        <f>Y3627*(IF(AND(AH3627&gt;0,AI3627&lt;0),AH3627,0)+IF(AND(AJ3627&lt;0,AK3627&gt;0),AJ3627,0)+IF(AND(AL3627&gt;0,AM3627&gt;0),AL3627,0))</f>
        <v>0</v>
      </c>
      <c r="AO3627" s="37">
        <f>Y3627*(IF(AND(AH3627&gt;0,AI3627&lt;0),AI3627,0)+IF(AND(AJ3627&lt;0,AK3627&gt;0),AK3627,0)+IF(AND(AL3627&gt;0,AM3627&gt;0),AM3627,0))</f>
        <v>0</v>
      </c>
      <c r="AQ3627" s="40">
        <f>AU3627*D3627</f>
        <v>36596.474866243589</v>
      </c>
      <c r="AR3627" s="40">
        <f>AV3627*E3627</f>
        <v>37350.830079465755</v>
      </c>
      <c r="AS3627" s="40">
        <f>IF(AND(Y3627&lt;&gt;0,AN3627&lt;&gt;0),0,Q3627)</f>
        <v>7703.2427302562219</v>
      </c>
      <c r="AT3627" s="41">
        <f t="shared" si="916"/>
        <v>81650.547675965572</v>
      </c>
      <c r="AU3627" s="42">
        <f>S3627+AN3627</f>
        <v>662.13994691955111</v>
      </c>
      <c r="AV3627" s="37">
        <f>T3627+AO3627</f>
        <v>686.46995183726813</v>
      </c>
      <c r="AW3627" s="58">
        <f t="shared" si="901"/>
        <v>0.44820856574628987</v>
      </c>
      <c r="AX3627" s="58">
        <f t="shared" si="902"/>
        <v>0.45744739187414224</v>
      </c>
      <c r="AY3627" s="59">
        <f t="shared" si="903"/>
        <v>9.4344042379567852E-2</v>
      </c>
      <c r="AZ3627" s="54">
        <f t="shared" si="911"/>
        <v>1.5114393391398195E-2</v>
      </c>
    </row>
    <row r="3628" spans="3:52" x14ac:dyDescent="0.25">
      <c r="C3628" s="35">
        <v>39933</v>
      </c>
      <c r="D3628" s="36">
        <v>55.96</v>
      </c>
      <c r="E3628" s="37">
        <v>53.29</v>
      </c>
      <c r="F3628" s="38">
        <v>0</v>
      </c>
      <c r="G3628" s="7">
        <v>0</v>
      </c>
      <c r="H3628" s="38">
        <v>1</v>
      </c>
      <c r="I3628" s="7">
        <v>1</v>
      </c>
      <c r="J3628" s="36">
        <f t="shared" si="904"/>
        <v>55.932020000000001</v>
      </c>
      <c r="K3628" s="37">
        <f t="shared" si="905"/>
        <v>53.263355000000004</v>
      </c>
      <c r="L3628" s="36">
        <f t="shared" si="906"/>
        <v>55.98798</v>
      </c>
      <c r="M3628" s="37">
        <f t="shared" si="907"/>
        <v>53.316644999999994</v>
      </c>
      <c r="O3628" s="39">
        <f t="shared" si="908"/>
        <v>37053.35142961808</v>
      </c>
      <c r="P3628" s="40">
        <f t="shared" si="909"/>
        <v>36581.983733408015</v>
      </c>
      <c r="Q3628" s="40">
        <f>S3628*F3628+T3628*G3628+AS3627*(1+$G$9/252)</f>
        <v>7703.548414491549</v>
      </c>
      <c r="R3628" s="41">
        <f t="shared" si="912"/>
        <v>81338.883577517641</v>
      </c>
      <c r="S3628" s="36">
        <f>AU3627*H3627</f>
        <v>662.13994691955111</v>
      </c>
      <c r="T3628" s="37">
        <f>AV3627*I3627</f>
        <v>686.46995183726813</v>
      </c>
      <c r="U3628" s="57">
        <f t="shared" si="915"/>
        <v>0.45554290641702094</v>
      </c>
      <c r="V3628" s="58">
        <f t="shared" si="913"/>
        <v>0.44974779741775811</v>
      </c>
      <c r="W3628" s="59">
        <f t="shared" si="914"/>
        <v>9.4709296165221002E-2</v>
      </c>
      <c r="Y3628" s="7">
        <f t="shared" si="910"/>
        <v>0</v>
      </c>
      <c r="Z3628" s="40"/>
      <c r="AA3628" s="40"/>
      <c r="AB3628" s="40"/>
      <c r="AC3628" s="40"/>
      <c r="AD3628" s="40"/>
      <c r="AE3628" s="40"/>
      <c r="AF3628" s="40"/>
      <c r="AG3628" s="41"/>
      <c r="AH3628" s="40"/>
      <c r="AI3628" s="40"/>
      <c r="AJ3628" s="40"/>
      <c r="AK3628" s="40"/>
      <c r="AL3628" s="40"/>
      <c r="AM3628" s="41"/>
      <c r="AN3628" s="36">
        <f>Y3628*(IF(AND(AH3628&gt;0,AI3628&lt;0),AH3628,0)+IF(AND(AJ3628&lt;0,AK3628&gt;0),AJ3628,0)+IF(AND(AL3628&gt;0,AM3628&gt;0),AL3628,0))</f>
        <v>0</v>
      </c>
      <c r="AO3628" s="37">
        <f>Y3628*(IF(AND(AH3628&gt;0,AI3628&lt;0),AI3628,0)+IF(AND(AJ3628&lt;0,AK3628&gt;0),AK3628,0)+IF(AND(AL3628&gt;0,AM3628&gt;0),AM3628,0))</f>
        <v>0</v>
      </c>
      <c r="AQ3628" s="40">
        <f>AU3628*D3628</f>
        <v>37053.35142961808</v>
      </c>
      <c r="AR3628" s="40">
        <f>AV3628*E3628</f>
        <v>36581.983733408015</v>
      </c>
      <c r="AS3628" s="40">
        <f>IF(AND(Y3628&lt;&gt;0,AN3628&lt;&gt;0),0,Q3628)</f>
        <v>7703.548414491549</v>
      </c>
      <c r="AT3628" s="41">
        <f t="shared" si="916"/>
        <v>81338.883577517641</v>
      </c>
      <c r="AU3628" s="42">
        <f>S3628+AN3628</f>
        <v>662.13994691955111</v>
      </c>
      <c r="AV3628" s="37">
        <f>T3628+AO3628</f>
        <v>686.46995183726813</v>
      </c>
      <c r="AW3628" s="58">
        <f t="shared" si="901"/>
        <v>0.45554290641702094</v>
      </c>
      <c r="AX3628" s="58">
        <f t="shared" si="902"/>
        <v>0.44974779741775811</v>
      </c>
      <c r="AY3628" s="59">
        <f t="shared" si="903"/>
        <v>9.4709296165221002E-2</v>
      </c>
      <c r="AZ3628" s="54">
        <f t="shared" si="911"/>
        <v>-3.8170484744913802E-3</v>
      </c>
    </row>
    <row r="3629" spans="3:52" x14ac:dyDescent="0.25">
      <c r="C3629" s="35">
        <v>39934</v>
      </c>
      <c r="D3629" s="36">
        <v>55.13</v>
      </c>
      <c r="E3629" s="37">
        <v>52.4</v>
      </c>
      <c r="F3629" s="38">
        <v>0</v>
      </c>
      <c r="G3629" s="7">
        <v>0</v>
      </c>
      <c r="H3629" s="38">
        <v>1</v>
      </c>
      <c r="I3629" s="7">
        <v>1</v>
      </c>
      <c r="J3629" s="36">
        <f t="shared" si="904"/>
        <v>55.102435000000007</v>
      </c>
      <c r="K3629" s="37">
        <f t="shared" si="905"/>
        <v>52.373800000000003</v>
      </c>
      <c r="L3629" s="36">
        <f t="shared" si="906"/>
        <v>55.157564999999998</v>
      </c>
      <c r="M3629" s="37">
        <f t="shared" si="907"/>
        <v>52.426199999999994</v>
      </c>
      <c r="O3629" s="39">
        <f t="shared" si="908"/>
        <v>36503.775273674852</v>
      </c>
      <c r="P3629" s="40">
        <f t="shared" si="909"/>
        <v>35971.025476272851</v>
      </c>
      <c r="Q3629" s="40">
        <f>S3629*F3629+T3629*G3629+AS3628*(1+$G$9/252)</f>
        <v>7703.8541108572026</v>
      </c>
      <c r="R3629" s="41">
        <f t="shared" si="912"/>
        <v>80178.654860804905</v>
      </c>
      <c r="S3629" s="36">
        <f>AU3628*H3628</f>
        <v>662.13994691955111</v>
      </c>
      <c r="T3629" s="37">
        <f>AV3628*I3628</f>
        <v>686.46995183726813</v>
      </c>
      <c r="U3629" s="57">
        <f t="shared" si="915"/>
        <v>0.45528046506950831</v>
      </c>
      <c r="V3629" s="58">
        <f t="shared" si="913"/>
        <v>0.44863593108066946</v>
      </c>
      <c r="W3629" s="59">
        <f t="shared" si="914"/>
        <v>9.6083603849822244E-2</v>
      </c>
      <c r="Y3629" s="7">
        <f t="shared" si="910"/>
        <v>0</v>
      </c>
      <c r="Z3629" s="40"/>
      <c r="AA3629" s="40"/>
      <c r="AB3629" s="40"/>
      <c r="AC3629" s="40"/>
      <c r="AD3629" s="40"/>
      <c r="AE3629" s="40"/>
      <c r="AF3629" s="40"/>
      <c r="AG3629" s="41"/>
      <c r="AH3629" s="40"/>
      <c r="AI3629" s="40"/>
      <c r="AJ3629" s="40"/>
      <c r="AK3629" s="40"/>
      <c r="AL3629" s="40"/>
      <c r="AM3629" s="41"/>
      <c r="AN3629" s="36">
        <f>Y3629*(IF(AND(AH3629&gt;0,AI3629&lt;0),AH3629,0)+IF(AND(AJ3629&lt;0,AK3629&gt;0),AJ3629,0)+IF(AND(AL3629&gt;0,AM3629&gt;0),AL3629,0))</f>
        <v>0</v>
      </c>
      <c r="AO3629" s="37">
        <f>Y3629*(IF(AND(AH3629&gt;0,AI3629&lt;0),AI3629,0)+IF(AND(AJ3629&lt;0,AK3629&gt;0),AK3629,0)+IF(AND(AL3629&gt;0,AM3629&gt;0),AM3629,0))</f>
        <v>0</v>
      </c>
      <c r="AQ3629" s="40">
        <f>AU3629*D3629</f>
        <v>36503.775273674852</v>
      </c>
      <c r="AR3629" s="40">
        <f>AV3629*E3629</f>
        <v>35971.025476272851</v>
      </c>
      <c r="AS3629" s="40">
        <f>IF(AND(Y3629&lt;&gt;0,AN3629&lt;&gt;0),0,Q3629)</f>
        <v>7703.8541108572026</v>
      </c>
      <c r="AT3629" s="41">
        <f t="shared" si="916"/>
        <v>80178.654860804905</v>
      </c>
      <c r="AU3629" s="42">
        <f>S3629+AN3629</f>
        <v>662.13994691955111</v>
      </c>
      <c r="AV3629" s="37">
        <f>T3629+AO3629</f>
        <v>686.46995183726813</v>
      </c>
      <c r="AW3629" s="58">
        <f t="shared" si="901"/>
        <v>0.45528046506950831</v>
      </c>
      <c r="AX3629" s="58">
        <f t="shared" si="902"/>
        <v>0.44863593108066946</v>
      </c>
      <c r="AY3629" s="59">
        <f t="shared" si="903"/>
        <v>9.6083603849822244E-2</v>
      </c>
      <c r="AZ3629" s="54">
        <f t="shared" si="911"/>
        <v>-1.4264133778121191E-2</v>
      </c>
    </row>
    <row r="3630" spans="3:52" x14ac:dyDescent="0.25">
      <c r="C3630" s="35">
        <v>39937</v>
      </c>
      <c r="D3630" s="36">
        <v>59.51</v>
      </c>
      <c r="E3630" s="37">
        <v>52.77</v>
      </c>
      <c r="F3630" s="38">
        <v>0</v>
      </c>
      <c r="G3630" s="7">
        <v>0</v>
      </c>
      <c r="H3630" s="38">
        <v>1</v>
      </c>
      <c r="I3630" s="7">
        <v>1</v>
      </c>
      <c r="J3630" s="36">
        <f t="shared" si="904"/>
        <v>59.480245000000004</v>
      </c>
      <c r="K3630" s="37">
        <f t="shared" si="905"/>
        <v>52.743615000000005</v>
      </c>
      <c r="L3630" s="36">
        <f t="shared" si="906"/>
        <v>59.539754999999992</v>
      </c>
      <c r="M3630" s="37">
        <f t="shared" si="907"/>
        <v>52.796385000000001</v>
      </c>
      <c r="O3630" s="39">
        <f t="shared" si="908"/>
        <v>39403.948241182487</v>
      </c>
      <c r="P3630" s="40">
        <f t="shared" si="909"/>
        <v>36225.019358452642</v>
      </c>
      <c r="Q3630" s="40">
        <f>S3630*F3630+T3630*G3630+AS3629*(1+$G$9/252)</f>
        <v>7704.1598193536647</v>
      </c>
      <c r="R3630" s="41">
        <f t="shared" si="912"/>
        <v>83333.127418988792</v>
      </c>
      <c r="S3630" s="36">
        <f>AU3629*H3629</f>
        <v>662.13994691955111</v>
      </c>
      <c r="T3630" s="37">
        <f>AV3629*I3629</f>
        <v>686.46995183726813</v>
      </c>
      <c r="U3630" s="57">
        <f t="shared" si="915"/>
        <v>0.47284854728977405</v>
      </c>
      <c r="V3630" s="58">
        <f t="shared" si="913"/>
        <v>0.43470130643624671</v>
      </c>
      <c r="W3630" s="59">
        <f t="shared" si="914"/>
        <v>9.2450146273979253E-2</v>
      </c>
      <c r="Y3630" s="7">
        <f t="shared" si="910"/>
        <v>0</v>
      </c>
      <c r="Z3630" s="40"/>
      <c r="AA3630" s="40"/>
      <c r="AB3630" s="40"/>
      <c r="AC3630" s="40"/>
      <c r="AD3630" s="40"/>
      <c r="AE3630" s="40"/>
      <c r="AF3630" s="40"/>
      <c r="AG3630" s="41"/>
      <c r="AH3630" s="40"/>
      <c r="AI3630" s="40"/>
      <c r="AJ3630" s="40"/>
      <c r="AK3630" s="40"/>
      <c r="AL3630" s="40"/>
      <c r="AM3630" s="41"/>
      <c r="AN3630" s="36">
        <f>Y3630*(IF(AND(AH3630&gt;0,AI3630&lt;0),AH3630,0)+IF(AND(AJ3630&lt;0,AK3630&gt;0),AJ3630,0)+IF(AND(AL3630&gt;0,AM3630&gt;0),AL3630,0))</f>
        <v>0</v>
      </c>
      <c r="AO3630" s="37">
        <f>Y3630*(IF(AND(AH3630&gt;0,AI3630&lt;0),AI3630,0)+IF(AND(AJ3630&lt;0,AK3630&gt;0),AK3630,0)+IF(AND(AL3630&gt;0,AM3630&gt;0),AM3630,0))</f>
        <v>0</v>
      </c>
      <c r="AQ3630" s="40">
        <f>AU3630*D3630</f>
        <v>39403.948241182487</v>
      </c>
      <c r="AR3630" s="40">
        <f>AV3630*E3630</f>
        <v>36225.019358452642</v>
      </c>
      <c r="AS3630" s="40">
        <f>IF(AND(Y3630&lt;&gt;0,AN3630&lt;&gt;0),0,Q3630)</f>
        <v>7704.1598193536647</v>
      </c>
      <c r="AT3630" s="41">
        <f t="shared" si="916"/>
        <v>83333.127418988792</v>
      </c>
      <c r="AU3630" s="42">
        <f>S3630+AN3630</f>
        <v>662.13994691955111</v>
      </c>
      <c r="AV3630" s="37">
        <f>T3630+AO3630</f>
        <v>686.46995183726813</v>
      </c>
      <c r="AW3630" s="58">
        <f t="shared" si="901"/>
        <v>0.47284854728977405</v>
      </c>
      <c r="AX3630" s="58">
        <f t="shared" si="902"/>
        <v>0.43470130643624671</v>
      </c>
      <c r="AY3630" s="59">
        <f t="shared" si="903"/>
        <v>9.2450146273979253E-2</v>
      </c>
      <c r="AZ3630" s="54">
        <f t="shared" si="911"/>
        <v>3.9343046645771818E-2</v>
      </c>
    </row>
    <row r="3631" spans="3:52" x14ac:dyDescent="0.25">
      <c r="C3631" s="35">
        <v>39938</v>
      </c>
      <c r="D3631" s="36">
        <v>60.76</v>
      </c>
      <c r="E3631" s="37">
        <v>53.16</v>
      </c>
      <c r="F3631" s="38">
        <v>0</v>
      </c>
      <c r="G3631" s="7">
        <v>0</v>
      </c>
      <c r="H3631" s="38">
        <v>1</v>
      </c>
      <c r="I3631" s="7">
        <v>1</v>
      </c>
      <c r="J3631" s="36">
        <f t="shared" si="904"/>
        <v>60.729620000000004</v>
      </c>
      <c r="K3631" s="37">
        <f t="shared" si="905"/>
        <v>53.133420000000001</v>
      </c>
      <c r="L3631" s="36">
        <f t="shared" si="906"/>
        <v>60.790379999999992</v>
      </c>
      <c r="M3631" s="37">
        <f t="shared" si="907"/>
        <v>53.186579999999992</v>
      </c>
      <c r="O3631" s="39">
        <f t="shared" si="908"/>
        <v>40231.623174831926</v>
      </c>
      <c r="P3631" s="40">
        <f t="shared" si="909"/>
        <v>36492.742639669174</v>
      </c>
      <c r="Q3631" s="40">
        <f>S3631*F3631+T3631*G3631+AS3630*(1+$G$9/252)</f>
        <v>7704.4655399814164</v>
      </c>
      <c r="R3631" s="41">
        <f t="shared" si="912"/>
        <v>84428.831354482521</v>
      </c>
      <c r="S3631" s="36">
        <f>AU3630*H3630</f>
        <v>662.13994691955111</v>
      </c>
      <c r="T3631" s="37">
        <f>AV3630*I3630</f>
        <v>686.46995183726813</v>
      </c>
      <c r="U3631" s="57">
        <f t="shared" si="915"/>
        <v>0.47651522032699478</v>
      </c>
      <c r="V3631" s="58">
        <f t="shared" si="913"/>
        <v>0.4322308156375031</v>
      </c>
      <c r="W3631" s="59">
        <f t="shared" si="914"/>
        <v>9.1253964035502053E-2</v>
      </c>
      <c r="Y3631" s="7">
        <f t="shared" si="910"/>
        <v>0</v>
      </c>
      <c r="Z3631" s="40"/>
      <c r="AA3631" s="40"/>
      <c r="AB3631" s="40"/>
      <c r="AC3631" s="40"/>
      <c r="AD3631" s="40"/>
      <c r="AE3631" s="40"/>
      <c r="AF3631" s="40"/>
      <c r="AG3631" s="41"/>
      <c r="AH3631" s="40"/>
      <c r="AI3631" s="40"/>
      <c r="AJ3631" s="40"/>
      <c r="AK3631" s="40"/>
      <c r="AL3631" s="40"/>
      <c r="AM3631" s="41"/>
      <c r="AN3631" s="36">
        <f>Y3631*(IF(AND(AH3631&gt;0,AI3631&lt;0),AH3631,0)+IF(AND(AJ3631&lt;0,AK3631&gt;0),AJ3631,0)+IF(AND(AL3631&gt;0,AM3631&gt;0),AL3631,0))</f>
        <v>0</v>
      </c>
      <c r="AO3631" s="37">
        <f>Y3631*(IF(AND(AH3631&gt;0,AI3631&lt;0),AI3631,0)+IF(AND(AJ3631&lt;0,AK3631&gt;0),AK3631,0)+IF(AND(AL3631&gt;0,AM3631&gt;0),AM3631,0))</f>
        <v>0</v>
      </c>
      <c r="AQ3631" s="40">
        <f>AU3631*D3631</f>
        <v>40231.623174831926</v>
      </c>
      <c r="AR3631" s="40">
        <f>AV3631*E3631</f>
        <v>36492.742639669174</v>
      </c>
      <c r="AS3631" s="40">
        <f>IF(AND(Y3631&lt;&gt;0,AN3631&lt;&gt;0),0,Q3631)</f>
        <v>7704.4655399814164</v>
      </c>
      <c r="AT3631" s="41">
        <f t="shared" si="916"/>
        <v>84428.831354482521</v>
      </c>
      <c r="AU3631" s="42">
        <f>S3631+AN3631</f>
        <v>662.13994691955111</v>
      </c>
      <c r="AV3631" s="37">
        <f>T3631+AO3631</f>
        <v>686.46995183726813</v>
      </c>
      <c r="AW3631" s="58">
        <f t="shared" si="901"/>
        <v>0.47651522032699478</v>
      </c>
      <c r="AX3631" s="58">
        <f t="shared" si="902"/>
        <v>0.4322308156375031</v>
      </c>
      <c r="AY3631" s="59">
        <f t="shared" si="903"/>
        <v>9.1253964035502053E-2</v>
      </c>
      <c r="AZ3631" s="54">
        <f t="shared" si="911"/>
        <v>1.3148479715451744E-2</v>
      </c>
    </row>
    <row r="3632" spans="3:52" x14ac:dyDescent="0.25">
      <c r="C3632" s="35">
        <v>39939</v>
      </c>
      <c r="D3632" s="36">
        <v>61.71</v>
      </c>
      <c r="E3632" s="37">
        <v>53.69</v>
      </c>
      <c r="F3632" s="38">
        <v>0</v>
      </c>
      <c r="G3632" s="7">
        <v>0</v>
      </c>
      <c r="H3632" s="38">
        <v>1</v>
      </c>
      <c r="I3632" s="7">
        <v>1</v>
      </c>
      <c r="J3632" s="36">
        <f t="shared" si="904"/>
        <v>61.679145000000005</v>
      </c>
      <c r="K3632" s="37">
        <f t="shared" si="905"/>
        <v>53.663155000000003</v>
      </c>
      <c r="L3632" s="36">
        <f t="shared" si="906"/>
        <v>61.740854999999996</v>
      </c>
      <c r="M3632" s="37">
        <f t="shared" si="907"/>
        <v>53.716844999999992</v>
      </c>
      <c r="O3632" s="39">
        <f t="shared" si="908"/>
        <v>40860.656124405497</v>
      </c>
      <c r="P3632" s="40">
        <f t="shared" si="909"/>
        <v>36856.571714142927</v>
      </c>
      <c r="Q3632" s="40">
        <f>S3632*F3632+T3632*G3632+AS3631*(1+$G$9/252)</f>
        <v>7704.7712727409389</v>
      </c>
      <c r="R3632" s="41">
        <f t="shared" si="912"/>
        <v>85421.999111289362</v>
      </c>
      <c r="S3632" s="36">
        <f>AU3631*H3631</f>
        <v>662.13994691955111</v>
      </c>
      <c r="T3632" s="37">
        <f>AV3631*I3631</f>
        <v>686.46995183726813</v>
      </c>
      <c r="U3632" s="57">
        <f t="shared" si="915"/>
        <v>0.47833879503535709</v>
      </c>
      <c r="V3632" s="58">
        <f t="shared" si="913"/>
        <v>0.43146463554576264</v>
      </c>
      <c r="W3632" s="59">
        <f t="shared" si="914"/>
        <v>9.0196569418880254E-2</v>
      </c>
      <c r="Y3632" s="7">
        <f t="shared" si="910"/>
        <v>0</v>
      </c>
      <c r="Z3632" s="40"/>
      <c r="AA3632" s="40"/>
      <c r="AB3632" s="40"/>
      <c r="AC3632" s="40"/>
      <c r="AD3632" s="40"/>
      <c r="AE3632" s="40"/>
      <c r="AF3632" s="40"/>
      <c r="AG3632" s="41"/>
      <c r="AH3632" s="40"/>
      <c r="AI3632" s="40"/>
      <c r="AJ3632" s="40"/>
      <c r="AK3632" s="40"/>
      <c r="AL3632" s="40"/>
      <c r="AM3632" s="41"/>
      <c r="AN3632" s="36">
        <f>Y3632*(IF(AND(AH3632&gt;0,AI3632&lt;0),AH3632,0)+IF(AND(AJ3632&lt;0,AK3632&gt;0),AJ3632,0)+IF(AND(AL3632&gt;0,AM3632&gt;0),AL3632,0))</f>
        <v>0</v>
      </c>
      <c r="AO3632" s="37">
        <f>Y3632*(IF(AND(AH3632&gt;0,AI3632&lt;0),AI3632,0)+IF(AND(AJ3632&lt;0,AK3632&gt;0),AK3632,0)+IF(AND(AL3632&gt;0,AM3632&gt;0),AM3632,0))</f>
        <v>0</v>
      </c>
      <c r="AQ3632" s="40">
        <f>AU3632*D3632</f>
        <v>40860.656124405497</v>
      </c>
      <c r="AR3632" s="40">
        <f>AV3632*E3632</f>
        <v>36856.571714142927</v>
      </c>
      <c r="AS3632" s="40">
        <f>IF(AND(Y3632&lt;&gt;0,AN3632&lt;&gt;0),0,Q3632)</f>
        <v>7704.7712727409389</v>
      </c>
      <c r="AT3632" s="41">
        <f t="shared" si="916"/>
        <v>85421.999111289362</v>
      </c>
      <c r="AU3632" s="42">
        <f>S3632+AN3632</f>
        <v>662.13994691955111</v>
      </c>
      <c r="AV3632" s="37">
        <f>T3632+AO3632</f>
        <v>686.46995183726813</v>
      </c>
      <c r="AW3632" s="58">
        <f t="shared" si="901"/>
        <v>0.47833879503535709</v>
      </c>
      <c r="AX3632" s="58">
        <f t="shared" si="902"/>
        <v>0.43146463554576264</v>
      </c>
      <c r="AY3632" s="59">
        <f t="shared" si="903"/>
        <v>9.0196569418880254E-2</v>
      </c>
      <c r="AZ3632" s="54">
        <f t="shared" si="911"/>
        <v>1.1763372071762257E-2</v>
      </c>
    </row>
    <row r="3633" spans="3:52" x14ac:dyDescent="0.25">
      <c r="C3633" s="35">
        <v>39940</v>
      </c>
      <c r="D3633" s="36">
        <v>59.32</v>
      </c>
      <c r="E3633" s="37">
        <v>53.39</v>
      </c>
      <c r="F3633" s="38">
        <v>0</v>
      </c>
      <c r="G3633" s="7">
        <v>0</v>
      </c>
      <c r="H3633" s="38">
        <v>1</v>
      </c>
      <c r="I3633" s="7">
        <v>1</v>
      </c>
      <c r="J3633" s="36">
        <f t="shared" si="904"/>
        <v>59.29034</v>
      </c>
      <c r="K3633" s="37">
        <f t="shared" si="905"/>
        <v>53.363305000000004</v>
      </c>
      <c r="L3633" s="36">
        <f t="shared" si="906"/>
        <v>59.34966</v>
      </c>
      <c r="M3633" s="37">
        <f t="shared" si="907"/>
        <v>53.416694999999997</v>
      </c>
      <c r="O3633" s="39">
        <f t="shared" si="908"/>
        <v>39278.141651267775</v>
      </c>
      <c r="P3633" s="40">
        <f t="shared" si="909"/>
        <v>36650.630728591743</v>
      </c>
      <c r="Q3633" s="40">
        <f>S3633*F3633+T3633*G3633+AS3632*(1+$G$9/252)</f>
        <v>7705.0770176327133</v>
      </c>
      <c r="R3633" s="41">
        <f t="shared" si="912"/>
        <v>83633.849397492246</v>
      </c>
      <c r="S3633" s="36">
        <f>AU3632*H3632</f>
        <v>662.13994691955111</v>
      </c>
      <c r="T3633" s="37">
        <f>AV3632*I3632</f>
        <v>686.46995183726813</v>
      </c>
      <c r="U3633" s="57">
        <f t="shared" si="915"/>
        <v>0.46964407275561237</v>
      </c>
      <c r="V3633" s="58">
        <f t="shared" si="913"/>
        <v>0.43822723684999615</v>
      </c>
      <c r="W3633" s="59">
        <f t="shared" si="914"/>
        <v>9.212869039439131E-2</v>
      </c>
      <c r="Y3633" s="7">
        <f t="shared" si="910"/>
        <v>0</v>
      </c>
      <c r="Z3633" s="40"/>
      <c r="AA3633" s="40"/>
      <c r="AB3633" s="40"/>
      <c r="AC3633" s="40"/>
      <c r="AD3633" s="40"/>
      <c r="AE3633" s="40"/>
      <c r="AF3633" s="40"/>
      <c r="AG3633" s="41"/>
      <c r="AH3633" s="40"/>
      <c r="AI3633" s="40"/>
      <c r="AJ3633" s="40"/>
      <c r="AK3633" s="40"/>
      <c r="AL3633" s="40"/>
      <c r="AM3633" s="41"/>
      <c r="AN3633" s="36">
        <f>Y3633*(IF(AND(AH3633&gt;0,AI3633&lt;0),AH3633,0)+IF(AND(AJ3633&lt;0,AK3633&gt;0),AJ3633,0)+IF(AND(AL3633&gt;0,AM3633&gt;0),AL3633,0))</f>
        <v>0</v>
      </c>
      <c r="AO3633" s="37">
        <f>Y3633*(IF(AND(AH3633&gt;0,AI3633&lt;0),AI3633,0)+IF(AND(AJ3633&lt;0,AK3633&gt;0),AK3633,0)+IF(AND(AL3633&gt;0,AM3633&gt;0),AM3633,0))</f>
        <v>0</v>
      </c>
      <c r="AQ3633" s="40">
        <f>AU3633*D3633</f>
        <v>39278.141651267775</v>
      </c>
      <c r="AR3633" s="40">
        <f>AV3633*E3633</f>
        <v>36650.630728591743</v>
      </c>
      <c r="AS3633" s="40">
        <f>IF(AND(Y3633&lt;&gt;0,AN3633&lt;&gt;0),0,Q3633)</f>
        <v>7705.0770176327133</v>
      </c>
      <c r="AT3633" s="41">
        <f t="shared" si="916"/>
        <v>83633.849397492246</v>
      </c>
      <c r="AU3633" s="42">
        <f>S3633+AN3633</f>
        <v>662.13994691955111</v>
      </c>
      <c r="AV3633" s="37">
        <f>T3633+AO3633</f>
        <v>686.46995183726813</v>
      </c>
      <c r="AW3633" s="58">
        <f t="shared" si="901"/>
        <v>0.46964407275561237</v>
      </c>
      <c r="AX3633" s="58">
        <f t="shared" si="902"/>
        <v>0.43822723684999615</v>
      </c>
      <c r="AY3633" s="59">
        <f t="shared" si="903"/>
        <v>9.212869039439131E-2</v>
      </c>
      <c r="AZ3633" s="54">
        <f t="shared" si="911"/>
        <v>-2.0933128847376636E-2</v>
      </c>
    </row>
    <row r="3634" spans="3:52" x14ac:dyDescent="0.25">
      <c r="C3634" s="35">
        <v>39941</v>
      </c>
      <c r="D3634" s="36">
        <v>60.06</v>
      </c>
      <c r="E3634" s="37">
        <v>54.92</v>
      </c>
      <c r="F3634" s="38">
        <v>0</v>
      </c>
      <c r="G3634" s="7">
        <v>0</v>
      </c>
      <c r="H3634" s="38">
        <v>1</v>
      </c>
      <c r="I3634" s="7">
        <v>1</v>
      </c>
      <c r="J3634" s="36">
        <f t="shared" si="904"/>
        <v>60.029970000000006</v>
      </c>
      <c r="K3634" s="37">
        <f t="shared" si="905"/>
        <v>54.892540000000004</v>
      </c>
      <c r="L3634" s="36">
        <f t="shared" si="906"/>
        <v>60.090029999999999</v>
      </c>
      <c r="M3634" s="37">
        <f t="shared" si="907"/>
        <v>54.94746</v>
      </c>
      <c r="O3634" s="39">
        <f t="shared" si="908"/>
        <v>39768.125211988241</v>
      </c>
      <c r="P3634" s="40">
        <f t="shared" si="909"/>
        <v>37700.929754902769</v>
      </c>
      <c r="Q3634" s="40">
        <f>S3634*F3634+T3634*G3634+AS3633*(1+$G$9/252)</f>
        <v>7705.3827746572215</v>
      </c>
      <c r="R3634" s="41">
        <f t="shared" si="912"/>
        <v>85174.43774154823</v>
      </c>
      <c r="S3634" s="36">
        <f>AU3633*H3633</f>
        <v>662.13994691955111</v>
      </c>
      <c r="T3634" s="37">
        <f>AV3633*I3633</f>
        <v>686.46995183726813</v>
      </c>
      <c r="U3634" s="57">
        <f t="shared" si="915"/>
        <v>0.46690211601583936</v>
      </c>
      <c r="V3634" s="58">
        <f t="shared" si="913"/>
        <v>0.44263197685321726</v>
      </c>
      <c r="W3634" s="59">
        <f t="shared" si="914"/>
        <v>9.0465907130943379E-2</v>
      </c>
      <c r="Y3634" s="7">
        <f t="shared" si="910"/>
        <v>0</v>
      </c>
      <c r="Z3634" s="40"/>
      <c r="AA3634" s="40"/>
      <c r="AB3634" s="40"/>
      <c r="AC3634" s="40"/>
      <c r="AD3634" s="40"/>
      <c r="AE3634" s="40"/>
      <c r="AF3634" s="40"/>
      <c r="AG3634" s="41"/>
      <c r="AH3634" s="40"/>
      <c r="AI3634" s="40"/>
      <c r="AJ3634" s="40"/>
      <c r="AK3634" s="40"/>
      <c r="AL3634" s="40"/>
      <c r="AM3634" s="41"/>
      <c r="AN3634" s="36">
        <f>Y3634*(IF(AND(AH3634&gt;0,AI3634&lt;0),AH3634,0)+IF(AND(AJ3634&lt;0,AK3634&gt;0),AJ3634,0)+IF(AND(AL3634&gt;0,AM3634&gt;0),AL3634,0))</f>
        <v>0</v>
      </c>
      <c r="AO3634" s="37">
        <f>Y3634*(IF(AND(AH3634&gt;0,AI3634&lt;0),AI3634,0)+IF(AND(AJ3634&lt;0,AK3634&gt;0),AK3634,0)+IF(AND(AL3634&gt;0,AM3634&gt;0),AM3634,0))</f>
        <v>0</v>
      </c>
      <c r="AQ3634" s="40">
        <f>AU3634*D3634</f>
        <v>39768.125211988241</v>
      </c>
      <c r="AR3634" s="40">
        <f>AV3634*E3634</f>
        <v>37700.929754902769</v>
      </c>
      <c r="AS3634" s="40">
        <f>IF(AND(Y3634&lt;&gt;0,AN3634&lt;&gt;0),0,Q3634)</f>
        <v>7705.3827746572215</v>
      </c>
      <c r="AT3634" s="41">
        <f t="shared" si="916"/>
        <v>85174.43774154823</v>
      </c>
      <c r="AU3634" s="42">
        <f>S3634+AN3634</f>
        <v>662.13994691955111</v>
      </c>
      <c r="AV3634" s="37">
        <f>T3634+AO3634</f>
        <v>686.46995183726813</v>
      </c>
      <c r="AW3634" s="58">
        <f t="shared" si="901"/>
        <v>0.46690211601583936</v>
      </c>
      <c r="AX3634" s="58">
        <f t="shared" si="902"/>
        <v>0.44263197685321726</v>
      </c>
      <c r="AY3634" s="59">
        <f t="shared" si="903"/>
        <v>9.0465907130943379E-2</v>
      </c>
      <c r="AZ3634" s="54">
        <f t="shared" si="911"/>
        <v>1.842063177953146E-2</v>
      </c>
    </row>
    <row r="3635" spans="3:52" x14ac:dyDescent="0.25">
      <c r="C3635" s="35">
        <v>39944</v>
      </c>
      <c r="D3635" s="36">
        <v>57.17</v>
      </c>
      <c r="E3635" s="37">
        <v>54.4</v>
      </c>
      <c r="F3635" s="38">
        <v>0</v>
      </c>
      <c r="G3635" s="7">
        <v>0</v>
      </c>
      <c r="H3635" s="38">
        <v>1</v>
      </c>
      <c r="I3635" s="7">
        <v>1</v>
      </c>
      <c r="J3635" s="36">
        <f t="shared" si="904"/>
        <v>57.141415000000002</v>
      </c>
      <c r="K3635" s="37">
        <f t="shared" si="905"/>
        <v>54.372799999999998</v>
      </c>
      <c r="L3635" s="36">
        <f t="shared" si="906"/>
        <v>57.198585000000001</v>
      </c>
      <c r="M3635" s="37">
        <f t="shared" si="907"/>
        <v>54.427199999999999</v>
      </c>
      <c r="O3635" s="39">
        <f t="shared" si="908"/>
        <v>37854.540765390739</v>
      </c>
      <c r="P3635" s="40">
        <f t="shared" si="909"/>
        <v>37343.965379947382</v>
      </c>
      <c r="Q3635" s="40">
        <f>S3635*F3635+T3635*G3635+AS3634*(1+$G$9/252)</f>
        <v>7705.6885438149457</v>
      </c>
      <c r="R3635" s="41">
        <f t="shared" si="912"/>
        <v>82904.194689153068</v>
      </c>
      <c r="S3635" s="36">
        <f>AU3634*H3634</f>
        <v>662.13994691955111</v>
      </c>
      <c r="T3635" s="37">
        <f>AV3634*I3634</f>
        <v>686.46995183726813</v>
      </c>
      <c r="U3635" s="57">
        <f t="shared" si="915"/>
        <v>0.45660585579927854</v>
      </c>
      <c r="V3635" s="58">
        <f t="shared" si="913"/>
        <v>0.45044723635477701</v>
      </c>
      <c r="W3635" s="59">
        <f t="shared" si="914"/>
        <v>9.2946907845944435E-2</v>
      </c>
      <c r="Y3635" s="7">
        <f t="shared" si="910"/>
        <v>0</v>
      </c>
      <c r="Z3635" s="40"/>
      <c r="AA3635" s="40"/>
      <c r="AB3635" s="40"/>
      <c r="AC3635" s="40"/>
      <c r="AD3635" s="40"/>
      <c r="AE3635" s="40"/>
      <c r="AF3635" s="40"/>
      <c r="AG3635" s="41"/>
      <c r="AH3635" s="40"/>
      <c r="AI3635" s="40"/>
      <c r="AJ3635" s="40"/>
      <c r="AK3635" s="40"/>
      <c r="AL3635" s="40"/>
      <c r="AM3635" s="41"/>
      <c r="AN3635" s="36">
        <f>Y3635*(IF(AND(AH3635&gt;0,AI3635&lt;0),AH3635,0)+IF(AND(AJ3635&lt;0,AK3635&gt;0),AJ3635,0)+IF(AND(AL3635&gt;0,AM3635&gt;0),AL3635,0))</f>
        <v>0</v>
      </c>
      <c r="AO3635" s="37">
        <f>Y3635*(IF(AND(AH3635&gt;0,AI3635&lt;0),AI3635,0)+IF(AND(AJ3635&lt;0,AK3635&gt;0),AK3635,0)+IF(AND(AL3635&gt;0,AM3635&gt;0),AM3635,0))</f>
        <v>0</v>
      </c>
      <c r="AQ3635" s="40">
        <f>AU3635*D3635</f>
        <v>37854.540765390739</v>
      </c>
      <c r="AR3635" s="40">
        <f>AV3635*E3635</f>
        <v>37343.965379947382</v>
      </c>
      <c r="AS3635" s="40">
        <f>IF(AND(Y3635&lt;&gt;0,AN3635&lt;&gt;0),0,Q3635)</f>
        <v>7705.6885438149457</v>
      </c>
      <c r="AT3635" s="41">
        <f t="shared" si="916"/>
        <v>82904.194689153068</v>
      </c>
      <c r="AU3635" s="42">
        <f>S3635+AN3635</f>
        <v>662.13994691955111</v>
      </c>
      <c r="AV3635" s="37">
        <f>T3635+AO3635</f>
        <v>686.46995183726813</v>
      </c>
      <c r="AW3635" s="58">
        <f t="shared" si="901"/>
        <v>0.45660585579927854</v>
      </c>
      <c r="AX3635" s="58">
        <f t="shared" si="902"/>
        <v>0.45044723635477701</v>
      </c>
      <c r="AY3635" s="59">
        <f t="shared" si="903"/>
        <v>9.2946907845944435E-2</v>
      </c>
      <c r="AZ3635" s="54">
        <f t="shared" si="911"/>
        <v>-2.6654042135082157E-2</v>
      </c>
    </row>
    <row r="3636" spans="3:52" x14ac:dyDescent="0.25">
      <c r="C3636" s="35">
        <v>39945</v>
      </c>
      <c r="D3636" s="36">
        <v>55.12</v>
      </c>
      <c r="E3636" s="37">
        <v>53.97</v>
      </c>
      <c r="F3636" s="38">
        <v>0</v>
      </c>
      <c r="G3636" s="7">
        <v>0</v>
      </c>
      <c r="H3636" s="38">
        <v>1</v>
      </c>
      <c r="I3636" s="7">
        <v>1</v>
      </c>
      <c r="J3636" s="36">
        <f t="shared" si="904"/>
        <v>55.092440000000003</v>
      </c>
      <c r="K3636" s="37">
        <f t="shared" si="905"/>
        <v>53.943015000000003</v>
      </c>
      <c r="L3636" s="36">
        <f t="shared" si="906"/>
        <v>55.147559999999991</v>
      </c>
      <c r="M3636" s="37">
        <f t="shared" si="907"/>
        <v>53.996984999999995</v>
      </c>
      <c r="O3636" s="39">
        <f t="shared" si="908"/>
        <v>36497.153874205658</v>
      </c>
      <c r="P3636" s="40">
        <f t="shared" si="909"/>
        <v>37048.783300657356</v>
      </c>
      <c r="Q3636" s="40">
        <f>S3636*F3636+T3636*G3636+AS3635*(1+$G$9/252)</f>
        <v>7705.994325106366</v>
      </c>
      <c r="R3636" s="41">
        <f t="shared" si="912"/>
        <v>81251.931499969374</v>
      </c>
      <c r="S3636" s="36">
        <f>AU3635*H3635</f>
        <v>662.13994691955111</v>
      </c>
      <c r="T3636" s="37">
        <f>AV3635*I3635</f>
        <v>686.46995183726813</v>
      </c>
      <c r="U3636" s="57">
        <f t="shared" si="915"/>
        <v>0.44918506182489232</v>
      </c>
      <c r="V3636" s="58">
        <f t="shared" si="913"/>
        <v>0.45597418568038989</v>
      </c>
      <c r="W3636" s="59">
        <f t="shared" si="914"/>
        <v>9.4840752494717864E-2</v>
      </c>
      <c r="Y3636" s="7">
        <f t="shared" si="910"/>
        <v>0</v>
      </c>
      <c r="Z3636" s="40"/>
      <c r="AA3636" s="40"/>
      <c r="AB3636" s="40"/>
      <c r="AC3636" s="40"/>
      <c r="AD3636" s="40"/>
      <c r="AE3636" s="40"/>
      <c r="AF3636" s="40"/>
      <c r="AG3636" s="41"/>
      <c r="AH3636" s="40"/>
      <c r="AI3636" s="40"/>
      <c r="AJ3636" s="40"/>
      <c r="AK3636" s="40"/>
      <c r="AL3636" s="40"/>
      <c r="AM3636" s="41"/>
      <c r="AN3636" s="36">
        <f>Y3636*(IF(AND(AH3636&gt;0,AI3636&lt;0),AH3636,0)+IF(AND(AJ3636&lt;0,AK3636&gt;0),AJ3636,0)+IF(AND(AL3636&gt;0,AM3636&gt;0),AL3636,0))</f>
        <v>0</v>
      </c>
      <c r="AO3636" s="37">
        <f>Y3636*(IF(AND(AH3636&gt;0,AI3636&lt;0),AI3636,0)+IF(AND(AJ3636&lt;0,AK3636&gt;0),AK3636,0)+IF(AND(AL3636&gt;0,AM3636&gt;0),AM3636,0))</f>
        <v>0</v>
      </c>
      <c r="AQ3636" s="40">
        <f>AU3636*D3636</f>
        <v>36497.153874205658</v>
      </c>
      <c r="AR3636" s="40">
        <f>AV3636*E3636</f>
        <v>37048.783300657356</v>
      </c>
      <c r="AS3636" s="40">
        <f>IF(AND(Y3636&lt;&gt;0,AN3636&lt;&gt;0),0,Q3636)</f>
        <v>7705.994325106366</v>
      </c>
      <c r="AT3636" s="41">
        <f t="shared" si="916"/>
        <v>81251.931499969374</v>
      </c>
      <c r="AU3636" s="42">
        <f>S3636+AN3636</f>
        <v>662.13994691955111</v>
      </c>
      <c r="AV3636" s="37">
        <f>T3636+AO3636</f>
        <v>686.46995183726813</v>
      </c>
      <c r="AW3636" s="58">
        <f t="shared" si="901"/>
        <v>0.44918506182489232</v>
      </c>
      <c r="AX3636" s="58">
        <f t="shared" si="902"/>
        <v>0.45597418568038989</v>
      </c>
      <c r="AY3636" s="59">
        <f t="shared" si="903"/>
        <v>9.4840752494717864E-2</v>
      </c>
      <c r="AZ3636" s="54">
        <f t="shared" si="911"/>
        <v>-1.9929789986849356E-2</v>
      </c>
    </row>
    <row r="3637" spans="3:52" x14ac:dyDescent="0.25">
      <c r="C3637" s="35">
        <v>39946</v>
      </c>
      <c r="D3637" s="36">
        <v>52.71</v>
      </c>
      <c r="E3637" s="37">
        <v>53.49</v>
      </c>
      <c r="F3637" s="38">
        <v>0</v>
      </c>
      <c r="G3637" s="7">
        <v>0</v>
      </c>
      <c r="H3637" s="38">
        <v>1</v>
      </c>
      <c r="I3637" s="7">
        <v>1</v>
      </c>
      <c r="J3637" s="36">
        <f t="shared" si="904"/>
        <v>52.683645000000006</v>
      </c>
      <c r="K3637" s="37">
        <f t="shared" si="905"/>
        <v>53.463255000000004</v>
      </c>
      <c r="L3637" s="36">
        <f t="shared" si="906"/>
        <v>52.736354999999996</v>
      </c>
      <c r="M3637" s="37">
        <f t="shared" si="907"/>
        <v>53.516745</v>
      </c>
      <c r="O3637" s="39">
        <f t="shared" si="908"/>
        <v>34901.396602129542</v>
      </c>
      <c r="P3637" s="40">
        <f t="shared" si="909"/>
        <v>36719.277723775471</v>
      </c>
      <c r="Q3637" s="40">
        <f>S3637*F3637+T3637*G3637+AS3636*(1+$G$9/252)</f>
        <v>7706.3001185319645</v>
      </c>
      <c r="R3637" s="41">
        <f t="shared" si="912"/>
        <v>79326.974444436972</v>
      </c>
      <c r="S3637" s="36">
        <f>AU3636*H3636</f>
        <v>662.13994691955111</v>
      </c>
      <c r="T3637" s="37">
        <f>AV3636*I3636</f>
        <v>686.46995183726813</v>
      </c>
      <c r="U3637" s="57">
        <f t="shared" si="915"/>
        <v>0.43996883590430569</v>
      </c>
      <c r="V3637" s="58">
        <f t="shared" si="913"/>
        <v>0.46288514065911807</v>
      </c>
      <c r="W3637" s="59">
        <f t="shared" si="914"/>
        <v>9.7146023436576315E-2</v>
      </c>
      <c r="Y3637" s="7">
        <f t="shared" si="910"/>
        <v>0</v>
      </c>
      <c r="Z3637" s="40"/>
      <c r="AA3637" s="40"/>
      <c r="AB3637" s="40"/>
      <c r="AC3637" s="40"/>
      <c r="AD3637" s="40"/>
      <c r="AE3637" s="40"/>
      <c r="AF3637" s="40"/>
      <c r="AG3637" s="41"/>
      <c r="AH3637" s="40"/>
      <c r="AI3637" s="40"/>
      <c r="AJ3637" s="40"/>
      <c r="AK3637" s="40"/>
      <c r="AL3637" s="40"/>
      <c r="AM3637" s="41"/>
      <c r="AN3637" s="36">
        <f>Y3637*(IF(AND(AH3637&gt;0,AI3637&lt;0),AH3637,0)+IF(AND(AJ3637&lt;0,AK3637&gt;0),AJ3637,0)+IF(AND(AL3637&gt;0,AM3637&gt;0),AL3637,0))</f>
        <v>0</v>
      </c>
      <c r="AO3637" s="37">
        <f>Y3637*(IF(AND(AH3637&gt;0,AI3637&lt;0),AI3637,0)+IF(AND(AJ3637&lt;0,AK3637&gt;0),AK3637,0)+IF(AND(AL3637&gt;0,AM3637&gt;0),AM3637,0))</f>
        <v>0</v>
      </c>
      <c r="AQ3637" s="40">
        <f>AU3637*D3637</f>
        <v>34901.396602129542</v>
      </c>
      <c r="AR3637" s="40">
        <f>AV3637*E3637</f>
        <v>36719.277723775471</v>
      </c>
      <c r="AS3637" s="40">
        <f>IF(AND(Y3637&lt;&gt;0,AN3637&lt;&gt;0),0,Q3637)</f>
        <v>7706.3001185319645</v>
      </c>
      <c r="AT3637" s="41">
        <f t="shared" si="916"/>
        <v>79326.974444436972</v>
      </c>
      <c r="AU3637" s="42">
        <f>S3637+AN3637</f>
        <v>662.13994691955111</v>
      </c>
      <c r="AV3637" s="37">
        <f>T3637+AO3637</f>
        <v>686.46995183726813</v>
      </c>
      <c r="AW3637" s="58">
        <f t="shared" si="901"/>
        <v>0.43996883590430569</v>
      </c>
      <c r="AX3637" s="58">
        <f t="shared" si="902"/>
        <v>0.46288514065911807</v>
      </c>
      <c r="AY3637" s="59">
        <f t="shared" si="903"/>
        <v>9.7146023436576315E-2</v>
      </c>
      <c r="AZ3637" s="54">
        <f t="shared" si="911"/>
        <v>-2.3691215950147892E-2</v>
      </c>
    </row>
    <row r="3638" spans="3:52" x14ac:dyDescent="0.25">
      <c r="C3638" s="35">
        <v>39947</v>
      </c>
      <c r="D3638" s="36">
        <v>53.41</v>
      </c>
      <c r="E3638" s="37">
        <v>53.57</v>
      </c>
      <c r="F3638" s="38">
        <v>0</v>
      </c>
      <c r="G3638" s="7">
        <v>0</v>
      </c>
      <c r="H3638" s="38">
        <v>1</v>
      </c>
      <c r="I3638" s="7">
        <v>1</v>
      </c>
      <c r="J3638" s="36">
        <f t="shared" si="904"/>
        <v>53.383294999999997</v>
      </c>
      <c r="K3638" s="37">
        <f t="shared" si="905"/>
        <v>53.543215000000004</v>
      </c>
      <c r="L3638" s="36">
        <f t="shared" si="906"/>
        <v>53.436704999999996</v>
      </c>
      <c r="M3638" s="37">
        <f t="shared" si="907"/>
        <v>53.596784999999997</v>
      </c>
      <c r="O3638" s="39">
        <f t="shared" si="908"/>
        <v>35364.89456497322</v>
      </c>
      <c r="P3638" s="40">
        <f t="shared" si="909"/>
        <v>36774.195319922452</v>
      </c>
      <c r="Q3638" s="40">
        <f>S3638*F3638+T3638*G3638+AS3637*(1+$G$9/252)</f>
        <v>7706.6059240922232</v>
      </c>
      <c r="R3638" s="41">
        <f t="shared" si="912"/>
        <v>79845.69580898789</v>
      </c>
      <c r="S3638" s="36">
        <f>AU3637*H3637</f>
        <v>662.13994691955111</v>
      </c>
      <c r="T3638" s="37">
        <f>AV3637*I3637</f>
        <v>686.46995183726813</v>
      </c>
      <c r="U3638" s="57">
        <f t="shared" si="915"/>
        <v>0.44291547849461338</v>
      </c>
      <c r="V3638" s="58">
        <f t="shared" si="913"/>
        <v>0.46056578187878899</v>
      </c>
      <c r="W3638" s="59">
        <f t="shared" si="914"/>
        <v>9.6518739626597669E-2</v>
      </c>
      <c r="Y3638" s="7">
        <f t="shared" si="910"/>
        <v>0</v>
      </c>
      <c r="Z3638" s="40"/>
      <c r="AA3638" s="40"/>
      <c r="AB3638" s="40"/>
      <c r="AC3638" s="40"/>
      <c r="AD3638" s="40"/>
      <c r="AE3638" s="40"/>
      <c r="AF3638" s="40"/>
      <c r="AG3638" s="41"/>
      <c r="AH3638" s="40"/>
      <c r="AI3638" s="40"/>
      <c r="AJ3638" s="40"/>
      <c r="AK3638" s="40"/>
      <c r="AL3638" s="40"/>
      <c r="AM3638" s="41"/>
      <c r="AN3638" s="36">
        <f>Y3638*(IF(AND(AH3638&gt;0,AI3638&lt;0),AH3638,0)+IF(AND(AJ3638&lt;0,AK3638&gt;0),AJ3638,0)+IF(AND(AL3638&gt;0,AM3638&gt;0),AL3638,0))</f>
        <v>0</v>
      </c>
      <c r="AO3638" s="37">
        <f>Y3638*(IF(AND(AH3638&gt;0,AI3638&lt;0),AI3638,0)+IF(AND(AJ3638&lt;0,AK3638&gt;0),AK3638,0)+IF(AND(AL3638&gt;0,AM3638&gt;0),AM3638,0))</f>
        <v>0</v>
      </c>
      <c r="AQ3638" s="40">
        <f>AU3638*D3638</f>
        <v>35364.89456497322</v>
      </c>
      <c r="AR3638" s="40">
        <f>AV3638*E3638</f>
        <v>36774.195319922452</v>
      </c>
      <c r="AS3638" s="40">
        <f>IF(AND(Y3638&lt;&gt;0,AN3638&lt;&gt;0),0,Q3638)</f>
        <v>7706.6059240922232</v>
      </c>
      <c r="AT3638" s="41">
        <f t="shared" si="916"/>
        <v>79845.69580898789</v>
      </c>
      <c r="AU3638" s="42">
        <f>S3638+AN3638</f>
        <v>662.13994691955111</v>
      </c>
      <c r="AV3638" s="37">
        <f>T3638+AO3638</f>
        <v>686.46995183726813</v>
      </c>
      <c r="AW3638" s="58">
        <f t="shared" si="901"/>
        <v>0.44291547849461338</v>
      </c>
      <c r="AX3638" s="58">
        <f t="shared" si="902"/>
        <v>0.46056578187878899</v>
      </c>
      <c r="AY3638" s="59">
        <f t="shared" si="903"/>
        <v>9.6518739626597669E-2</v>
      </c>
      <c r="AZ3638" s="54">
        <f t="shared" si="911"/>
        <v>6.539028724891649E-3</v>
      </c>
    </row>
    <row r="3639" spans="3:52" x14ac:dyDescent="0.25">
      <c r="C3639" s="35">
        <v>39948</v>
      </c>
      <c r="D3639" s="36">
        <v>52.98</v>
      </c>
      <c r="E3639" s="37">
        <v>53.46</v>
      </c>
      <c r="F3639" s="38">
        <v>0</v>
      </c>
      <c r="G3639" s="7">
        <v>0</v>
      </c>
      <c r="H3639" s="38">
        <v>1</v>
      </c>
      <c r="I3639" s="7">
        <v>1</v>
      </c>
      <c r="J3639" s="36">
        <f t="shared" si="904"/>
        <v>52.953510000000001</v>
      </c>
      <c r="K3639" s="37">
        <f t="shared" si="905"/>
        <v>53.43327</v>
      </c>
      <c r="L3639" s="36">
        <f t="shared" si="906"/>
        <v>53.006489999999992</v>
      </c>
      <c r="M3639" s="37">
        <f t="shared" si="907"/>
        <v>53.486730000000001</v>
      </c>
      <c r="O3639" s="39">
        <f t="shared" si="908"/>
        <v>35080.174387797815</v>
      </c>
      <c r="P3639" s="40">
        <f t="shared" si="909"/>
        <v>36698.683625220357</v>
      </c>
      <c r="Q3639" s="40">
        <f>S3639*F3639+T3639*G3639+AS3638*(1+$G$9/252)</f>
        <v>7706.9117417876232</v>
      </c>
      <c r="R3639" s="41">
        <f t="shared" si="912"/>
        <v>79485.769754805806</v>
      </c>
      <c r="S3639" s="36">
        <f>AU3638*H3638</f>
        <v>662.13994691955111</v>
      </c>
      <c r="T3639" s="37">
        <f>AV3638*I3638</f>
        <v>686.46995183726813</v>
      </c>
      <c r="U3639" s="57">
        <f t="shared" si="915"/>
        <v>0.44133905346845842</v>
      </c>
      <c r="V3639" s="58">
        <f t="shared" si="913"/>
        <v>0.4617013050062525</v>
      </c>
      <c r="W3639" s="59">
        <f t="shared" si="914"/>
        <v>9.6959641525288923E-2</v>
      </c>
      <c r="Y3639" s="7">
        <f t="shared" si="910"/>
        <v>0</v>
      </c>
      <c r="Z3639" s="40"/>
      <c r="AA3639" s="40"/>
      <c r="AB3639" s="40"/>
      <c r="AC3639" s="40"/>
      <c r="AD3639" s="40"/>
      <c r="AE3639" s="40"/>
      <c r="AF3639" s="40"/>
      <c r="AG3639" s="41"/>
      <c r="AH3639" s="40"/>
      <c r="AI3639" s="40"/>
      <c r="AJ3639" s="40"/>
      <c r="AK3639" s="40"/>
      <c r="AL3639" s="40"/>
      <c r="AM3639" s="41"/>
      <c r="AN3639" s="36">
        <f>Y3639*(IF(AND(AH3639&gt;0,AI3639&lt;0),AH3639,0)+IF(AND(AJ3639&lt;0,AK3639&gt;0),AJ3639,0)+IF(AND(AL3639&gt;0,AM3639&gt;0),AL3639,0))</f>
        <v>0</v>
      </c>
      <c r="AO3639" s="37">
        <f>Y3639*(IF(AND(AH3639&gt;0,AI3639&lt;0),AI3639,0)+IF(AND(AJ3639&lt;0,AK3639&gt;0),AK3639,0)+IF(AND(AL3639&gt;0,AM3639&gt;0),AM3639,0))</f>
        <v>0</v>
      </c>
      <c r="AQ3639" s="40">
        <f>AU3639*D3639</f>
        <v>35080.174387797815</v>
      </c>
      <c r="AR3639" s="40">
        <f>AV3639*E3639</f>
        <v>36698.683625220357</v>
      </c>
      <c r="AS3639" s="40">
        <f>IF(AND(Y3639&lt;&gt;0,AN3639&lt;&gt;0),0,Q3639)</f>
        <v>7706.9117417876232</v>
      </c>
      <c r="AT3639" s="41">
        <f t="shared" si="916"/>
        <v>79485.769754805806</v>
      </c>
      <c r="AU3639" s="42">
        <f>S3639+AN3639</f>
        <v>662.13994691955111</v>
      </c>
      <c r="AV3639" s="37">
        <f>T3639+AO3639</f>
        <v>686.46995183726813</v>
      </c>
      <c r="AW3639" s="58">
        <f t="shared" si="901"/>
        <v>0.44133905346845842</v>
      </c>
      <c r="AX3639" s="58">
        <f t="shared" si="902"/>
        <v>0.4617013050062525</v>
      </c>
      <c r="AY3639" s="59">
        <f t="shared" si="903"/>
        <v>9.6959641525288923E-2</v>
      </c>
      <c r="AZ3639" s="54">
        <f t="shared" si="911"/>
        <v>-4.5077702753461013E-3</v>
      </c>
    </row>
    <row r="3640" spans="3:52" x14ac:dyDescent="0.25">
      <c r="C3640" s="35">
        <v>39951</v>
      </c>
      <c r="D3640" s="36">
        <v>54.06</v>
      </c>
      <c r="E3640" s="37">
        <v>54.2</v>
      </c>
      <c r="F3640" s="38">
        <v>0</v>
      </c>
      <c r="G3640" s="7">
        <v>0</v>
      </c>
      <c r="H3640" s="38">
        <v>1</v>
      </c>
      <c r="I3640" s="7">
        <v>1</v>
      </c>
      <c r="J3640" s="36">
        <f t="shared" si="904"/>
        <v>54.032970000000006</v>
      </c>
      <c r="K3640" s="37">
        <f t="shared" si="905"/>
        <v>54.172900000000006</v>
      </c>
      <c r="L3640" s="36">
        <f t="shared" si="906"/>
        <v>54.087029999999999</v>
      </c>
      <c r="M3640" s="37">
        <f t="shared" si="907"/>
        <v>54.2271</v>
      </c>
      <c r="O3640" s="39">
        <f t="shared" si="908"/>
        <v>35795.285530470937</v>
      </c>
      <c r="P3640" s="40">
        <f t="shared" si="909"/>
        <v>37206.671389579933</v>
      </c>
      <c r="Q3640" s="40">
        <f>S3640*F3640+T3640*G3640+AS3639*(1+$G$9/252)</f>
        <v>7707.2175716186457</v>
      </c>
      <c r="R3640" s="41">
        <f t="shared" si="912"/>
        <v>80709.174491669517</v>
      </c>
      <c r="S3640" s="36">
        <f>AU3639*H3639</f>
        <v>662.13994691955111</v>
      </c>
      <c r="T3640" s="37">
        <f>AV3639*I3639</f>
        <v>686.46995183726813</v>
      </c>
      <c r="U3640" s="57">
        <f t="shared" si="915"/>
        <v>0.44350949883851909</v>
      </c>
      <c r="V3640" s="58">
        <f t="shared" si="913"/>
        <v>0.46099680270450866</v>
      </c>
      <c r="W3640" s="59">
        <f t="shared" si="914"/>
        <v>9.5493698456972254E-2</v>
      </c>
      <c r="Y3640" s="7">
        <f t="shared" si="910"/>
        <v>0</v>
      </c>
      <c r="Z3640" s="40"/>
      <c r="AA3640" s="40"/>
      <c r="AB3640" s="40"/>
      <c r="AC3640" s="40"/>
      <c r="AD3640" s="40"/>
      <c r="AE3640" s="40"/>
      <c r="AF3640" s="40"/>
      <c r="AG3640" s="41"/>
      <c r="AH3640" s="40"/>
      <c r="AI3640" s="40"/>
      <c r="AJ3640" s="40"/>
      <c r="AK3640" s="40"/>
      <c r="AL3640" s="40"/>
      <c r="AM3640" s="41"/>
      <c r="AN3640" s="36">
        <f>Y3640*(IF(AND(AH3640&gt;0,AI3640&lt;0),AH3640,0)+IF(AND(AJ3640&lt;0,AK3640&gt;0),AJ3640,0)+IF(AND(AL3640&gt;0,AM3640&gt;0),AL3640,0))</f>
        <v>0</v>
      </c>
      <c r="AO3640" s="37">
        <f>Y3640*(IF(AND(AH3640&gt;0,AI3640&lt;0),AI3640,0)+IF(AND(AJ3640&lt;0,AK3640&gt;0),AK3640,0)+IF(AND(AL3640&gt;0,AM3640&gt;0),AM3640,0))</f>
        <v>0</v>
      </c>
      <c r="AQ3640" s="40">
        <f>AU3640*D3640</f>
        <v>35795.285530470937</v>
      </c>
      <c r="AR3640" s="40">
        <f>AV3640*E3640</f>
        <v>37206.671389579933</v>
      </c>
      <c r="AS3640" s="40">
        <f>IF(AND(Y3640&lt;&gt;0,AN3640&lt;&gt;0),0,Q3640)</f>
        <v>7707.2175716186457</v>
      </c>
      <c r="AT3640" s="41">
        <f t="shared" si="916"/>
        <v>80709.174491669517</v>
      </c>
      <c r="AU3640" s="42">
        <f>S3640+AN3640</f>
        <v>662.13994691955111</v>
      </c>
      <c r="AV3640" s="37">
        <f>T3640+AO3640</f>
        <v>686.46995183726813</v>
      </c>
      <c r="AW3640" s="58">
        <f t="shared" si="901"/>
        <v>0.44350949883851909</v>
      </c>
      <c r="AX3640" s="58">
        <f t="shared" si="902"/>
        <v>0.46099680270450866</v>
      </c>
      <c r="AY3640" s="59">
        <f t="shared" si="903"/>
        <v>9.5493698456972254E-2</v>
      </c>
      <c r="AZ3640" s="54">
        <f t="shared" si="911"/>
        <v>1.539149385654337E-2</v>
      </c>
    </row>
    <row r="3641" spans="3:52" x14ac:dyDescent="0.25">
      <c r="C3641" s="35">
        <v>39952</v>
      </c>
      <c r="D3641" s="36">
        <v>54.64</v>
      </c>
      <c r="E3641" s="37">
        <v>53.87</v>
      </c>
      <c r="F3641" s="38">
        <v>0</v>
      </c>
      <c r="G3641" s="7">
        <v>0</v>
      </c>
      <c r="H3641" s="38">
        <v>1</v>
      </c>
      <c r="I3641" s="7">
        <v>1</v>
      </c>
      <c r="J3641" s="36">
        <f t="shared" si="904"/>
        <v>54.612680000000005</v>
      </c>
      <c r="K3641" s="37">
        <f t="shared" si="905"/>
        <v>53.843065000000003</v>
      </c>
      <c r="L3641" s="36">
        <f t="shared" si="906"/>
        <v>54.667319999999997</v>
      </c>
      <c r="M3641" s="37">
        <f t="shared" si="907"/>
        <v>53.896934999999992</v>
      </c>
      <c r="O3641" s="39">
        <f t="shared" si="908"/>
        <v>36179.326699684272</v>
      </c>
      <c r="P3641" s="40">
        <f t="shared" si="909"/>
        <v>36980.136305473636</v>
      </c>
      <c r="Q3641" s="40">
        <f>S3641*F3641+T3641*G3641+AS3640*(1+$G$9/252)</f>
        <v>7707.5234135857727</v>
      </c>
      <c r="R3641" s="41">
        <f t="shared" si="912"/>
        <v>80866.986418743691</v>
      </c>
      <c r="S3641" s="36">
        <f>AU3640*H3640</f>
        <v>662.13994691955111</v>
      </c>
      <c r="T3641" s="37">
        <f>AV3640*I3640</f>
        <v>686.46995183726813</v>
      </c>
      <c r="U3641" s="57">
        <f t="shared" si="915"/>
        <v>0.4473930376524885</v>
      </c>
      <c r="V3641" s="58">
        <f t="shared" si="913"/>
        <v>0.45729583780931182</v>
      </c>
      <c r="W3641" s="59">
        <f t="shared" si="914"/>
        <v>9.5311124538199565E-2</v>
      </c>
      <c r="Y3641" s="7">
        <f t="shared" si="910"/>
        <v>0</v>
      </c>
      <c r="Z3641" s="40"/>
      <c r="AA3641" s="40"/>
      <c r="AB3641" s="40"/>
      <c r="AC3641" s="40"/>
      <c r="AD3641" s="40"/>
      <c r="AE3641" s="40"/>
      <c r="AF3641" s="40"/>
      <c r="AG3641" s="41"/>
      <c r="AH3641" s="40"/>
      <c r="AI3641" s="40"/>
      <c r="AJ3641" s="40"/>
      <c r="AK3641" s="40"/>
      <c r="AL3641" s="40"/>
      <c r="AM3641" s="41"/>
      <c r="AN3641" s="36">
        <f>Y3641*(IF(AND(AH3641&gt;0,AI3641&lt;0),AH3641,0)+IF(AND(AJ3641&lt;0,AK3641&gt;0),AJ3641,0)+IF(AND(AL3641&gt;0,AM3641&gt;0),AL3641,0))</f>
        <v>0</v>
      </c>
      <c r="AO3641" s="37">
        <f>Y3641*(IF(AND(AH3641&gt;0,AI3641&lt;0),AI3641,0)+IF(AND(AJ3641&lt;0,AK3641&gt;0),AK3641,0)+IF(AND(AL3641&gt;0,AM3641&gt;0),AM3641,0))</f>
        <v>0</v>
      </c>
      <c r="AQ3641" s="40">
        <f>AU3641*D3641</f>
        <v>36179.326699684272</v>
      </c>
      <c r="AR3641" s="40">
        <f>AV3641*E3641</f>
        <v>36980.136305473636</v>
      </c>
      <c r="AS3641" s="40">
        <f>IF(AND(Y3641&lt;&gt;0,AN3641&lt;&gt;0),0,Q3641)</f>
        <v>7707.5234135857727</v>
      </c>
      <c r="AT3641" s="41">
        <f t="shared" si="916"/>
        <v>80866.986418743691</v>
      </c>
      <c r="AU3641" s="42">
        <f>S3641+AN3641</f>
        <v>662.13994691955111</v>
      </c>
      <c r="AV3641" s="37">
        <f>T3641+AO3641</f>
        <v>686.46995183726813</v>
      </c>
      <c r="AW3641" s="58">
        <f t="shared" si="901"/>
        <v>0.4473930376524885</v>
      </c>
      <c r="AX3641" s="58">
        <f t="shared" si="902"/>
        <v>0.45729583780931182</v>
      </c>
      <c r="AY3641" s="59">
        <f t="shared" si="903"/>
        <v>9.5311124538199565E-2</v>
      </c>
      <c r="AZ3641" s="54">
        <f t="shared" si="911"/>
        <v>1.9553158369927104E-3</v>
      </c>
    </row>
    <row r="3642" spans="3:52" x14ac:dyDescent="0.25">
      <c r="C3642" s="35">
        <v>39953</v>
      </c>
      <c r="D3642" s="36">
        <v>55.68</v>
      </c>
      <c r="E3642" s="37">
        <v>56.25</v>
      </c>
      <c r="F3642" s="38">
        <v>0</v>
      </c>
      <c r="G3642" s="7">
        <v>0</v>
      </c>
      <c r="H3642" s="38">
        <v>1</v>
      </c>
      <c r="I3642" s="7">
        <v>1</v>
      </c>
      <c r="J3642" s="36">
        <f t="shared" si="904"/>
        <v>55.652160000000002</v>
      </c>
      <c r="K3642" s="37">
        <f t="shared" si="905"/>
        <v>56.221875000000004</v>
      </c>
      <c r="L3642" s="36">
        <f t="shared" si="906"/>
        <v>55.707839999999997</v>
      </c>
      <c r="M3642" s="37">
        <f t="shared" si="907"/>
        <v>56.278124999999996</v>
      </c>
      <c r="O3642" s="39">
        <f t="shared" si="908"/>
        <v>36867.952244480606</v>
      </c>
      <c r="P3642" s="40">
        <f t="shared" si="909"/>
        <v>38613.934790846331</v>
      </c>
      <c r="Q3642" s="40">
        <f>S3642*F3642+T3642*G3642+AS3641*(1+$G$9/252)</f>
        <v>7707.8292676894853</v>
      </c>
      <c r="R3642" s="41">
        <f t="shared" si="912"/>
        <v>83189.716303016437</v>
      </c>
      <c r="S3642" s="36">
        <f>AU3641*H3641</f>
        <v>662.13994691955111</v>
      </c>
      <c r="T3642" s="37">
        <f>AV3641*I3641</f>
        <v>686.46995183726813</v>
      </c>
      <c r="U3642" s="57">
        <f t="shared" si="915"/>
        <v>0.44317920390772847</v>
      </c>
      <c r="V3642" s="58">
        <f t="shared" si="913"/>
        <v>0.46416716520820978</v>
      </c>
      <c r="W3642" s="59">
        <f t="shared" si="914"/>
        <v>9.2653630884061589E-2</v>
      </c>
      <c r="Y3642" s="7">
        <f t="shared" si="910"/>
        <v>0</v>
      </c>
      <c r="Z3642" s="40"/>
      <c r="AA3642" s="40"/>
      <c r="AB3642" s="40"/>
      <c r="AC3642" s="40"/>
      <c r="AD3642" s="40"/>
      <c r="AE3642" s="40"/>
      <c r="AF3642" s="40"/>
      <c r="AG3642" s="41"/>
      <c r="AH3642" s="40"/>
      <c r="AI3642" s="40"/>
      <c r="AJ3642" s="40"/>
      <c r="AK3642" s="40"/>
      <c r="AL3642" s="40"/>
      <c r="AM3642" s="41"/>
      <c r="AN3642" s="36">
        <f>Y3642*(IF(AND(AH3642&gt;0,AI3642&lt;0),AH3642,0)+IF(AND(AJ3642&lt;0,AK3642&gt;0),AJ3642,0)+IF(AND(AL3642&gt;0,AM3642&gt;0),AL3642,0))</f>
        <v>0</v>
      </c>
      <c r="AO3642" s="37">
        <f>Y3642*(IF(AND(AH3642&gt;0,AI3642&lt;0),AI3642,0)+IF(AND(AJ3642&lt;0,AK3642&gt;0),AK3642,0)+IF(AND(AL3642&gt;0,AM3642&gt;0),AM3642,0))</f>
        <v>0</v>
      </c>
      <c r="AQ3642" s="40">
        <f>AU3642*D3642</f>
        <v>36867.952244480606</v>
      </c>
      <c r="AR3642" s="40">
        <f>AV3642*E3642</f>
        <v>38613.934790846331</v>
      </c>
      <c r="AS3642" s="40">
        <f>IF(AND(Y3642&lt;&gt;0,AN3642&lt;&gt;0),0,Q3642)</f>
        <v>7707.8292676894853</v>
      </c>
      <c r="AT3642" s="41">
        <f t="shared" si="916"/>
        <v>83189.716303016437</v>
      </c>
      <c r="AU3642" s="42">
        <f>S3642+AN3642</f>
        <v>662.13994691955111</v>
      </c>
      <c r="AV3642" s="37">
        <f>T3642+AO3642</f>
        <v>686.46995183726813</v>
      </c>
      <c r="AW3642" s="58">
        <f t="shared" si="901"/>
        <v>0.44317920390772847</v>
      </c>
      <c r="AX3642" s="58">
        <f t="shared" si="902"/>
        <v>0.46416716520820978</v>
      </c>
      <c r="AY3642" s="59">
        <f t="shared" si="903"/>
        <v>9.2653630884061589E-2</v>
      </c>
      <c r="AZ3642" s="54">
        <f t="shared" si="911"/>
        <v>2.8722844601197783E-2</v>
      </c>
    </row>
    <row r="3643" spans="3:52" x14ac:dyDescent="0.25">
      <c r="C3643" s="35">
        <v>39954</v>
      </c>
      <c r="D3643" s="36">
        <v>53.43</v>
      </c>
      <c r="E3643" s="37">
        <v>55.69</v>
      </c>
      <c r="F3643" s="38">
        <v>0</v>
      </c>
      <c r="G3643" s="7">
        <v>0</v>
      </c>
      <c r="H3643" s="38">
        <v>1</v>
      </c>
      <c r="I3643" s="7">
        <v>1</v>
      </c>
      <c r="J3643" s="36">
        <f t="shared" si="904"/>
        <v>53.403285000000004</v>
      </c>
      <c r="K3643" s="37">
        <f t="shared" si="905"/>
        <v>55.662154999999998</v>
      </c>
      <c r="L3643" s="36">
        <f t="shared" si="906"/>
        <v>53.456714999999996</v>
      </c>
      <c r="M3643" s="37">
        <f t="shared" si="907"/>
        <v>55.717844999999997</v>
      </c>
      <c r="O3643" s="39">
        <f t="shared" si="908"/>
        <v>35378.137363911614</v>
      </c>
      <c r="P3643" s="40">
        <f t="shared" si="909"/>
        <v>38229.511617817458</v>
      </c>
      <c r="Q3643" s="40">
        <f>S3643*F3643+T3643*G3643+AS3642*(1+$G$9/252)</f>
        <v>7708.1351339302655</v>
      </c>
      <c r="R3643" s="41">
        <f t="shared" si="912"/>
        <v>81315.784115659335</v>
      </c>
      <c r="S3643" s="36">
        <f>AU3642*H3642</f>
        <v>662.13994691955111</v>
      </c>
      <c r="T3643" s="37">
        <f>AV3642*I3642</f>
        <v>686.46995183726813</v>
      </c>
      <c r="U3643" s="57">
        <f t="shared" si="915"/>
        <v>0.43507097359587155</v>
      </c>
      <c r="V3643" s="58">
        <f t="shared" si="913"/>
        <v>0.47013641980555448</v>
      </c>
      <c r="W3643" s="59">
        <f t="shared" si="914"/>
        <v>9.479260659857397E-2</v>
      </c>
      <c r="Y3643" s="7">
        <f t="shared" si="910"/>
        <v>0</v>
      </c>
      <c r="Z3643" s="40"/>
      <c r="AA3643" s="40"/>
      <c r="AB3643" s="40"/>
      <c r="AC3643" s="40"/>
      <c r="AD3643" s="40"/>
      <c r="AE3643" s="40"/>
      <c r="AF3643" s="40"/>
      <c r="AG3643" s="41"/>
      <c r="AH3643" s="40"/>
      <c r="AI3643" s="40"/>
      <c r="AJ3643" s="40"/>
      <c r="AK3643" s="40"/>
      <c r="AL3643" s="40"/>
      <c r="AM3643" s="41"/>
      <c r="AN3643" s="36">
        <f>Y3643*(IF(AND(AH3643&gt;0,AI3643&lt;0),AH3643,0)+IF(AND(AJ3643&lt;0,AK3643&gt;0),AJ3643,0)+IF(AND(AL3643&gt;0,AM3643&gt;0),AL3643,0))</f>
        <v>0</v>
      </c>
      <c r="AO3643" s="37">
        <f>Y3643*(IF(AND(AH3643&gt;0,AI3643&lt;0),AI3643,0)+IF(AND(AJ3643&lt;0,AK3643&gt;0),AK3643,0)+IF(AND(AL3643&gt;0,AM3643&gt;0),AM3643,0))</f>
        <v>0</v>
      </c>
      <c r="AQ3643" s="40">
        <f>AU3643*D3643</f>
        <v>35378.137363911614</v>
      </c>
      <c r="AR3643" s="40">
        <f>AV3643*E3643</f>
        <v>38229.511617817458</v>
      </c>
      <c r="AS3643" s="40">
        <f>IF(AND(Y3643&lt;&gt;0,AN3643&lt;&gt;0),0,Q3643)</f>
        <v>7708.1351339302655</v>
      </c>
      <c r="AT3643" s="41">
        <f t="shared" si="916"/>
        <v>81315.784115659335</v>
      </c>
      <c r="AU3643" s="42">
        <f>S3643+AN3643</f>
        <v>662.13994691955111</v>
      </c>
      <c r="AV3643" s="37">
        <f>T3643+AO3643</f>
        <v>686.46995183726813</v>
      </c>
      <c r="AW3643" s="58">
        <f t="shared" si="901"/>
        <v>0.43507097359587155</v>
      </c>
      <c r="AX3643" s="58">
        <f t="shared" si="902"/>
        <v>0.47013641980555448</v>
      </c>
      <c r="AY3643" s="59">
        <f t="shared" si="903"/>
        <v>9.479260659857397E-2</v>
      </c>
      <c r="AZ3643" s="54">
        <f t="shared" si="911"/>
        <v>-2.2526007668199677E-2</v>
      </c>
    </row>
    <row r="3644" spans="3:52" x14ac:dyDescent="0.25">
      <c r="C3644" s="35">
        <v>39955</v>
      </c>
      <c r="D3644" s="36">
        <v>52.84</v>
      </c>
      <c r="E3644" s="37">
        <v>57.08</v>
      </c>
      <c r="F3644" s="38">
        <v>0</v>
      </c>
      <c r="G3644" s="7">
        <v>0</v>
      </c>
      <c r="H3644" s="38">
        <v>1</v>
      </c>
      <c r="I3644" s="7">
        <v>1</v>
      </c>
      <c r="J3644" s="36">
        <f t="shared" si="904"/>
        <v>52.813580000000009</v>
      </c>
      <c r="K3644" s="37">
        <f t="shared" si="905"/>
        <v>57.051459999999999</v>
      </c>
      <c r="L3644" s="36">
        <f t="shared" si="906"/>
        <v>52.866419999999998</v>
      </c>
      <c r="M3644" s="37">
        <f t="shared" si="907"/>
        <v>57.108539999999998</v>
      </c>
      <c r="O3644" s="39">
        <f t="shared" si="908"/>
        <v>34987.474795229085</v>
      </c>
      <c r="P3644" s="40">
        <f t="shared" si="909"/>
        <v>39183.704850871261</v>
      </c>
      <c r="Q3644" s="40">
        <f>S3644*F3644+T3644*G3644+AS3643*(1+$G$9/252)</f>
        <v>7708.4410123085954</v>
      </c>
      <c r="R3644" s="41">
        <f t="shared" si="912"/>
        <v>81879.620658408952</v>
      </c>
      <c r="S3644" s="36">
        <f>AU3643*H3643</f>
        <v>662.13994691955111</v>
      </c>
      <c r="T3644" s="37">
        <f>AV3643*I3643</f>
        <v>686.46995183726813</v>
      </c>
      <c r="U3644" s="57">
        <f t="shared" si="915"/>
        <v>0.42730382131583444</v>
      </c>
      <c r="V3644" s="58">
        <f t="shared" si="913"/>
        <v>0.47855259386631188</v>
      </c>
      <c r="W3644" s="59">
        <f t="shared" si="914"/>
        <v>9.4143584817853537E-2</v>
      </c>
      <c r="Y3644" s="7">
        <f t="shared" si="910"/>
        <v>0</v>
      </c>
      <c r="Z3644" s="40"/>
      <c r="AA3644" s="40"/>
      <c r="AB3644" s="40"/>
      <c r="AC3644" s="40"/>
      <c r="AD3644" s="40"/>
      <c r="AE3644" s="40"/>
      <c r="AF3644" s="40"/>
      <c r="AG3644" s="41"/>
      <c r="AH3644" s="40"/>
      <c r="AI3644" s="40"/>
      <c r="AJ3644" s="40"/>
      <c r="AK3644" s="40"/>
      <c r="AL3644" s="40"/>
      <c r="AM3644" s="41"/>
      <c r="AN3644" s="36">
        <f>Y3644*(IF(AND(AH3644&gt;0,AI3644&lt;0),AH3644,0)+IF(AND(AJ3644&lt;0,AK3644&gt;0),AJ3644,0)+IF(AND(AL3644&gt;0,AM3644&gt;0),AL3644,0))</f>
        <v>0</v>
      </c>
      <c r="AO3644" s="37">
        <f>Y3644*(IF(AND(AH3644&gt;0,AI3644&lt;0),AI3644,0)+IF(AND(AJ3644&lt;0,AK3644&gt;0),AK3644,0)+IF(AND(AL3644&gt;0,AM3644&gt;0),AM3644,0))</f>
        <v>0</v>
      </c>
      <c r="AQ3644" s="40">
        <f>AU3644*D3644</f>
        <v>34987.474795229085</v>
      </c>
      <c r="AR3644" s="40">
        <f>AV3644*E3644</f>
        <v>39183.704850871261</v>
      </c>
      <c r="AS3644" s="40">
        <f>IF(AND(Y3644&lt;&gt;0,AN3644&lt;&gt;0),0,Q3644)</f>
        <v>7708.4410123085954</v>
      </c>
      <c r="AT3644" s="41">
        <f t="shared" si="916"/>
        <v>81879.620658408952</v>
      </c>
      <c r="AU3644" s="42">
        <f>S3644+AN3644</f>
        <v>662.13994691955111</v>
      </c>
      <c r="AV3644" s="37">
        <f>T3644+AO3644</f>
        <v>686.46995183726813</v>
      </c>
      <c r="AW3644" s="58">
        <f t="shared" si="901"/>
        <v>0.42730382131583444</v>
      </c>
      <c r="AX3644" s="58">
        <f t="shared" si="902"/>
        <v>0.47855259386631188</v>
      </c>
      <c r="AY3644" s="59">
        <f t="shared" si="903"/>
        <v>9.4143584817853537E-2</v>
      </c>
      <c r="AZ3644" s="54">
        <f t="shared" si="911"/>
        <v>6.9339126330951739E-3</v>
      </c>
    </row>
    <row r="3645" spans="3:52" x14ac:dyDescent="0.25">
      <c r="C3645" s="35">
        <v>39959</v>
      </c>
      <c r="D3645" s="36">
        <v>55.35</v>
      </c>
      <c r="E3645" s="37">
        <v>58.84</v>
      </c>
      <c r="F3645" s="38">
        <v>0</v>
      </c>
      <c r="G3645" s="7">
        <v>0</v>
      </c>
      <c r="H3645" s="38">
        <v>1</v>
      </c>
      <c r="I3645" s="7">
        <v>1</v>
      </c>
      <c r="J3645" s="36">
        <f t="shared" si="904"/>
        <v>55.322325000000006</v>
      </c>
      <c r="K3645" s="37">
        <f t="shared" si="905"/>
        <v>58.810580000000009</v>
      </c>
      <c r="L3645" s="36">
        <f t="shared" si="906"/>
        <v>55.377674999999996</v>
      </c>
      <c r="M3645" s="37">
        <f t="shared" si="907"/>
        <v>58.869419999999998</v>
      </c>
      <c r="O3645" s="39">
        <f t="shared" si="908"/>
        <v>36649.446061997158</v>
      </c>
      <c r="P3645" s="40">
        <f t="shared" si="909"/>
        <v>40391.891966104857</v>
      </c>
      <c r="Q3645" s="40">
        <f>S3645*F3645+T3645*G3645+AS3644*(1+$G$9/252)</f>
        <v>7708.7469028249561</v>
      </c>
      <c r="R3645" s="41">
        <f t="shared" si="912"/>
        <v>84750.084930926969</v>
      </c>
      <c r="S3645" s="36">
        <f>AU3644*H3644</f>
        <v>662.13994691955111</v>
      </c>
      <c r="T3645" s="37">
        <f>AV3644*I3644</f>
        <v>686.46995183726813</v>
      </c>
      <c r="U3645" s="57">
        <f t="shared" si="915"/>
        <v>0.43244140807489689</v>
      </c>
      <c r="V3645" s="58">
        <f t="shared" si="913"/>
        <v>0.47660001755780024</v>
      </c>
      <c r="W3645" s="59">
        <f t="shared" si="914"/>
        <v>9.0958574367302883E-2</v>
      </c>
      <c r="Y3645" s="7">
        <f t="shared" si="910"/>
        <v>0</v>
      </c>
      <c r="Z3645" s="40"/>
      <c r="AA3645" s="40"/>
      <c r="AB3645" s="40"/>
      <c r="AC3645" s="40"/>
      <c r="AD3645" s="40"/>
      <c r="AE3645" s="40"/>
      <c r="AF3645" s="40"/>
      <c r="AG3645" s="41"/>
      <c r="AH3645" s="40"/>
      <c r="AI3645" s="40"/>
      <c r="AJ3645" s="40"/>
      <c r="AK3645" s="40"/>
      <c r="AL3645" s="40"/>
      <c r="AM3645" s="41"/>
      <c r="AN3645" s="36">
        <f>Y3645*(IF(AND(AH3645&gt;0,AI3645&lt;0),AH3645,0)+IF(AND(AJ3645&lt;0,AK3645&gt;0),AJ3645,0)+IF(AND(AL3645&gt;0,AM3645&gt;0),AL3645,0))</f>
        <v>0</v>
      </c>
      <c r="AO3645" s="37">
        <f>Y3645*(IF(AND(AH3645&gt;0,AI3645&lt;0),AI3645,0)+IF(AND(AJ3645&lt;0,AK3645&gt;0),AK3645,0)+IF(AND(AL3645&gt;0,AM3645&gt;0),AM3645,0))</f>
        <v>0</v>
      </c>
      <c r="AQ3645" s="40">
        <f>AU3645*D3645</f>
        <v>36649.446061997158</v>
      </c>
      <c r="AR3645" s="40">
        <f>AV3645*E3645</f>
        <v>40391.891966104857</v>
      </c>
      <c r="AS3645" s="40">
        <f>IF(AND(Y3645&lt;&gt;0,AN3645&lt;&gt;0),0,Q3645)</f>
        <v>7708.7469028249561</v>
      </c>
      <c r="AT3645" s="41">
        <f t="shared" si="916"/>
        <v>84750.084930926969</v>
      </c>
      <c r="AU3645" s="42">
        <f>S3645+AN3645</f>
        <v>662.13994691955111</v>
      </c>
      <c r="AV3645" s="37">
        <f>T3645+AO3645</f>
        <v>686.46995183726813</v>
      </c>
      <c r="AW3645" s="58">
        <f t="shared" si="901"/>
        <v>0.43244140807489689</v>
      </c>
      <c r="AX3645" s="58">
        <f t="shared" si="902"/>
        <v>0.47660001755780024</v>
      </c>
      <c r="AY3645" s="59">
        <f t="shared" si="903"/>
        <v>9.0958574367302883E-2</v>
      </c>
      <c r="AZ3645" s="54">
        <f t="shared" si="911"/>
        <v>3.5057127151250755E-2</v>
      </c>
    </row>
    <row r="3646" spans="3:52" x14ac:dyDescent="0.25">
      <c r="C3646" s="35">
        <v>39960</v>
      </c>
      <c r="D3646" s="36">
        <v>53.36</v>
      </c>
      <c r="E3646" s="37">
        <v>57.82</v>
      </c>
      <c r="F3646" s="38">
        <v>0</v>
      </c>
      <c r="G3646" s="7">
        <v>0</v>
      </c>
      <c r="H3646" s="38">
        <v>1</v>
      </c>
      <c r="I3646" s="7">
        <v>1</v>
      </c>
      <c r="J3646" s="36">
        <f t="shared" si="904"/>
        <v>53.333320000000001</v>
      </c>
      <c r="K3646" s="37">
        <f t="shared" si="905"/>
        <v>57.791090000000004</v>
      </c>
      <c r="L3646" s="36">
        <f t="shared" si="906"/>
        <v>53.386679999999998</v>
      </c>
      <c r="M3646" s="37">
        <f t="shared" si="907"/>
        <v>57.848909999999997</v>
      </c>
      <c r="O3646" s="39">
        <f t="shared" si="908"/>
        <v>35331.787567627245</v>
      </c>
      <c r="P3646" s="40">
        <f t="shared" si="909"/>
        <v>39691.692615230844</v>
      </c>
      <c r="Q3646" s="40">
        <f>S3646*F3646+T3646*G3646+AS3645*(1+$G$9/252)</f>
        <v>7709.0528054798297</v>
      </c>
      <c r="R3646" s="41">
        <f t="shared" si="912"/>
        <v>82732.532988337931</v>
      </c>
      <c r="S3646" s="36">
        <f>AU3645*H3645</f>
        <v>662.13994691955111</v>
      </c>
      <c r="T3646" s="37">
        <f>AV3645*I3645</f>
        <v>686.46995183726813</v>
      </c>
      <c r="U3646" s="57">
        <f t="shared" si="915"/>
        <v>0.4270603871467063</v>
      </c>
      <c r="V3646" s="58">
        <f t="shared" si="913"/>
        <v>0.4797591851904961</v>
      </c>
      <c r="W3646" s="59">
        <f t="shared" si="914"/>
        <v>9.3180427662797494E-2</v>
      </c>
      <c r="Y3646" s="7">
        <f t="shared" si="910"/>
        <v>0</v>
      </c>
      <c r="Z3646" s="40"/>
      <c r="AA3646" s="40"/>
      <c r="AB3646" s="40"/>
      <c r="AC3646" s="40"/>
      <c r="AD3646" s="40"/>
      <c r="AE3646" s="40"/>
      <c r="AF3646" s="40"/>
      <c r="AG3646" s="41"/>
      <c r="AH3646" s="40"/>
      <c r="AI3646" s="40"/>
      <c r="AJ3646" s="40"/>
      <c r="AK3646" s="40"/>
      <c r="AL3646" s="40"/>
      <c r="AM3646" s="41"/>
      <c r="AN3646" s="36">
        <f>Y3646*(IF(AND(AH3646&gt;0,AI3646&lt;0),AH3646,0)+IF(AND(AJ3646&lt;0,AK3646&gt;0),AJ3646,0)+IF(AND(AL3646&gt;0,AM3646&gt;0),AL3646,0))</f>
        <v>0</v>
      </c>
      <c r="AO3646" s="37">
        <f>Y3646*(IF(AND(AH3646&gt;0,AI3646&lt;0),AI3646,0)+IF(AND(AJ3646&lt;0,AK3646&gt;0),AK3646,0)+IF(AND(AL3646&gt;0,AM3646&gt;0),AM3646,0))</f>
        <v>0</v>
      </c>
      <c r="AQ3646" s="40">
        <f>AU3646*D3646</f>
        <v>35331.787567627245</v>
      </c>
      <c r="AR3646" s="40">
        <f>AV3646*E3646</f>
        <v>39691.692615230844</v>
      </c>
      <c r="AS3646" s="40">
        <f>IF(AND(Y3646&lt;&gt;0,AN3646&lt;&gt;0),0,Q3646)</f>
        <v>7709.0528054798297</v>
      </c>
      <c r="AT3646" s="41">
        <f t="shared" si="916"/>
        <v>82732.532988337931</v>
      </c>
      <c r="AU3646" s="42">
        <f>S3646+AN3646</f>
        <v>662.13994691955111</v>
      </c>
      <c r="AV3646" s="37">
        <f>T3646+AO3646</f>
        <v>686.46995183726813</v>
      </c>
      <c r="AW3646" s="58">
        <f t="shared" si="901"/>
        <v>0.4270603871467063</v>
      </c>
      <c r="AX3646" s="58">
        <f t="shared" si="902"/>
        <v>0.4797591851904961</v>
      </c>
      <c r="AY3646" s="59">
        <f t="shared" si="903"/>
        <v>9.3180427662797494E-2</v>
      </c>
      <c r="AZ3646" s="54">
        <f t="shared" si="911"/>
        <v>-2.3805898769698963E-2</v>
      </c>
    </row>
    <row r="3647" spans="3:52" x14ac:dyDescent="0.25">
      <c r="C3647" s="35">
        <v>39961</v>
      </c>
      <c r="D3647" s="36">
        <v>53.58</v>
      </c>
      <c r="E3647" s="37">
        <v>58.13</v>
      </c>
      <c r="F3647" s="38">
        <v>0</v>
      </c>
      <c r="G3647" s="7">
        <v>0</v>
      </c>
      <c r="H3647" s="38">
        <v>1</v>
      </c>
      <c r="I3647" s="7">
        <v>1</v>
      </c>
      <c r="J3647" s="36">
        <f t="shared" si="904"/>
        <v>53.55321</v>
      </c>
      <c r="K3647" s="37">
        <f t="shared" si="905"/>
        <v>58.100935000000007</v>
      </c>
      <c r="L3647" s="36">
        <f t="shared" si="906"/>
        <v>53.606789999999997</v>
      </c>
      <c r="M3647" s="37">
        <f t="shared" si="907"/>
        <v>58.159064999999998</v>
      </c>
      <c r="O3647" s="39">
        <f t="shared" si="908"/>
        <v>35477.458355949544</v>
      </c>
      <c r="P3647" s="40">
        <f t="shared" si="909"/>
        <v>39904.498300300394</v>
      </c>
      <c r="Q3647" s="40">
        <f>S3647*F3647+T3647*G3647+AS3646*(1+$G$9/252)</f>
        <v>7709.3587202736971</v>
      </c>
      <c r="R3647" s="41">
        <f t="shared" si="912"/>
        <v>83091.315376523635</v>
      </c>
      <c r="S3647" s="36">
        <f>AU3646*H3646</f>
        <v>662.13994691955111</v>
      </c>
      <c r="T3647" s="37">
        <f>AV3646*I3646</f>
        <v>686.46995183726813</v>
      </c>
      <c r="U3647" s="57">
        <f t="shared" si="915"/>
        <v>0.42696951173760378</v>
      </c>
      <c r="V3647" s="58">
        <f t="shared" si="913"/>
        <v>0.48024872538694807</v>
      </c>
      <c r="W3647" s="59">
        <f t="shared" si="914"/>
        <v>9.2781762875448176E-2</v>
      </c>
      <c r="Y3647" s="7">
        <f t="shared" si="910"/>
        <v>0</v>
      </c>
      <c r="Z3647" s="40"/>
      <c r="AA3647" s="40"/>
      <c r="AB3647" s="40"/>
      <c r="AC3647" s="40"/>
      <c r="AD3647" s="40"/>
      <c r="AE3647" s="40"/>
      <c r="AF3647" s="40"/>
      <c r="AG3647" s="41"/>
      <c r="AH3647" s="40"/>
      <c r="AI3647" s="40"/>
      <c r="AJ3647" s="40"/>
      <c r="AK3647" s="40"/>
      <c r="AL3647" s="40"/>
      <c r="AM3647" s="41"/>
      <c r="AN3647" s="36">
        <f>Y3647*(IF(AND(AH3647&gt;0,AI3647&lt;0),AH3647,0)+IF(AND(AJ3647&lt;0,AK3647&gt;0),AJ3647,0)+IF(AND(AL3647&gt;0,AM3647&gt;0),AL3647,0))</f>
        <v>0</v>
      </c>
      <c r="AO3647" s="37">
        <f>Y3647*(IF(AND(AH3647&gt;0,AI3647&lt;0),AI3647,0)+IF(AND(AJ3647&lt;0,AK3647&gt;0),AK3647,0)+IF(AND(AL3647&gt;0,AM3647&gt;0),AM3647,0))</f>
        <v>0</v>
      </c>
      <c r="AQ3647" s="40">
        <f>AU3647*D3647</f>
        <v>35477.458355949544</v>
      </c>
      <c r="AR3647" s="40">
        <f>AV3647*E3647</f>
        <v>39904.498300300394</v>
      </c>
      <c r="AS3647" s="40">
        <f>IF(AND(Y3647&lt;&gt;0,AN3647&lt;&gt;0),0,Q3647)</f>
        <v>7709.3587202736971</v>
      </c>
      <c r="AT3647" s="41">
        <f t="shared" si="916"/>
        <v>83091.315376523635</v>
      </c>
      <c r="AU3647" s="42">
        <f>S3647+AN3647</f>
        <v>662.13994691955111</v>
      </c>
      <c r="AV3647" s="37">
        <f>T3647+AO3647</f>
        <v>686.46995183726813</v>
      </c>
      <c r="AW3647" s="58">
        <f t="shared" si="901"/>
        <v>0.42696951173760378</v>
      </c>
      <c r="AX3647" s="58">
        <f t="shared" si="902"/>
        <v>0.48024872538694807</v>
      </c>
      <c r="AY3647" s="59">
        <f t="shared" si="903"/>
        <v>9.2781762875448176E-2</v>
      </c>
      <c r="AZ3647" s="54">
        <f t="shared" si="911"/>
        <v>4.3366542184350987E-3</v>
      </c>
    </row>
    <row r="3648" spans="3:52" x14ac:dyDescent="0.25">
      <c r="C3648" s="35">
        <v>39962</v>
      </c>
      <c r="D3648" s="36">
        <v>55.43</v>
      </c>
      <c r="E3648" s="37">
        <v>58.99</v>
      </c>
      <c r="F3648" s="38">
        <v>0</v>
      </c>
      <c r="G3648" s="7">
        <v>0</v>
      </c>
      <c r="H3648" s="38">
        <v>1</v>
      </c>
      <c r="I3648" s="7">
        <v>1</v>
      </c>
      <c r="J3648" s="36">
        <f t="shared" si="904"/>
        <v>55.402285000000006</v>
      </c>
      <c r="K3648" s="37">
        <f t="shared" si="905"/>
        <v>58.960505000000005</v>
      </c>
      <c r="L3648" s="36">
        <f t="shared" si="906"/>
        <v>55.457714999999993</v>
      </c>
      <c r="M3648" s="37">
        <f t="shared" si="907"/>
        <v>59.019494999999999</v>
      </c>
      <c r="O3648" s="39">
        <f t="shared" si="908"/>
        <v>36702.41725775072</v>
      </c>
      <c r="P3648" s="40">
        <f t="shared" si="909"/>
        <v>40494.862458880445</v>
      </c>
      <c r="Q3648" s="40">
        <f>S3648*F3648+T3648*G3648+AS3647*(1+$G$9/252)</f>
        <v>7709.6646472070406</v>
      </c>
      <c r="R3648" s="41">
        <f t="shared" si="912"/>
        <v>84906.944363838207</v>
      </c>
      <c r="S3648" s="36">
        <f>AU3647*H3647</f>
        <v>662.13994691955111</v>
      </c>
      <c r="T3648" s="37">
        <f>AV3647*I3647</f>
        <v>686.46995183726813</v>
      </c>
      <c r="U3648" s="57">
        <f t="shared" si="915"/>
        <v>0.43226637741756074</v>
      </c>
      <c r="V3648" s="58">
        <f t="shared" si="913"/>
        <v>0.47693227877044142</v>
      </c>
      <c r="W3648" s="59">
        <f t="shared" si="914"/>
        <v>9.0801343811997781E-2</v>
      </c>
      <c r="Y3648" s="7">
        <f t="shared" si="910"/>
        <v>0</v>
      </c>
      <c r="Z3648" s="40"/>
      <c r="AA3648" s="40"/>
      <c r="AB3648" s="40"/>
      <c r="AC3648" s="40"/>
      <c r="AD3648" s="40"/>
      <c r="AE3648" s="40"/>
      <c r="AF3648" s="40"/>
      <c r="AG3648" s="41"/>
      <c r="AH3648" s="40"/>
      <c r="AI3648" s="40"/>
      <c r="AJ3648" s="40"/>
      <c r="AK3648" s="40"/>
      <c r="AL3648" s="40"/>
      <c r="AM3648" s="41"/>
      <c r="AN3648" s="36">
        <f>Y3648*(IF(AND(AH3648&gt;0,AI3648&lt;0),AH3648,0)+IF(AND(AJ3648&lt;0,AK3648&gt;0),AJ3648,0)+IF(AND(AL3648&gt;0,AM3648&gt;0),AL3648,0))</f>
        <v>0</v>
      </c>
      <c r="AO3648" s="37">
        <f>Y3648*(IF(AND(AH3648&gt;0,AI3648&lt;0),AI3648,0)+IF(AND(AJ3648&lt;0,AK3648&gt;0),AK3648,0)+IF(AND(AL3648&gt;0,AM3648&gt;0),AM3648,0))</f>
        <v>0</v>
      </c>
      <c r="AQ3648" s="40">
        <f>AU3648*D3648</f>
        <v>36702.41725775072</v>
      </c>
      <c r="AR3648" s="40">
        <f>AV3648*E3648</f>
        <v>40494.862458880445</v>
      </c>
      <c r="AS3648" s="40">
        <f>IF(AND(Y3648&lt;&gt;0,AN3648&lt;&gt;0),0,Q3648)</f>
        <v>7709.6646472070406</v>
      </c>
      <c r="AT3648" s="41">
        <f t="shared" si="916"/>
        <v>84906.944363838207</v>
      </c>
      <c r="AU3648" s="42">
        <f>S3648+AN3648</f>
        <v>662.13994691955111</v>
      </c>
      <c r="AV3648" s="37">
        <f>T3648+AO3648</f>
        <v>686.46995183726813</v>
      </c>
      <c r="AW3648" s="58">
        <f t="shared" si="901"/>
        <v>0.43226637741756074</v>
      </c>
      <c r="AX3648" s="58">
        <f t="shared" si="902"/>
        <v>0.47693227877044142</v>
      </c>
      <c r="AY3648" s="59">
        <f t="shared" si="903"/>
        <v>9.0801343811997781E-2</v>
      </c>
      <c r="AZ3648" s="54">
        <f t="shared" si="911"/>
        <v>2.1851007883160189E-2</v>
      </c>
    </row>
    <row r="3649" spans="3:52" x14ac:dyDescent="0.25">
      <c r="C3649" s="35">
        <v>39965</v>
      </c>
      <c r="D3649" s="36">
        <v>57.88</v>
      </c>
      <c r="E3649" s="37">
        <v>59.85</v>
      </c>
      <c r="F3649" s="38">
        <v>0</v>
      </c>
      <c r="G3649" s="7">
        <v>0</v>
      </c>
      <c r="H3649" s="38">
        <v>1</v>
      </c>
      <c r="I3649" s="7">
        <v>1</v>
      </c>
      <c r="J3649" s="36">
        <f t="shared" si="904"/>
        <v>57.851060000000004</v>
      </c>
      <c r="K3649" s="37">
        <f t="shared" si="905"/>
        <v>59.820075000000003</v>
      </c>
      <c r="L3649" s="36">
        <f t="shared" si="906"/>
        <v>57.908940000000001</v>
      </c>
      <c r="M3649" s="37">
        <f t="shared" si="907"/>
        <v>59.879925</v>
      </c>
      <c r="O3649" s="39">
        <f t="shared" si="908"/>
        <v>38324.660127703617</v>
      </c>
      <c r="P3649" s="40">
        <f t="shared" si="909"/>
        <v>41085.226617460496</v>
      </c>
      <c r="Q3649" s="40">
        <f>S3649*F3649+T3649*G3649+AS3648*(1+$G$9/252)</f>
        <v>7709.9705862803421</v>
      </c>
      <c r="R3649" s="41">
        <f t="shared" si="912"/>
        <v>87119.857331444451</v>
      </c>
      <c r="S3649" s="36">
        <f>AU3648*H3648</f>
        <v>662.13994691955111</v>
      </c>
      <c r="T3649" s="37">
        <f>AV3648*I3648</f>
        <v>686.46995183726813</v>
      </c>
      <c r="U3649" s="57">
        <f t="shared" si="915"/>
        <v>0.43990728751883496</v>
      </c>
      <c r="V3649" s="58">
        <f t="shared" si="913"/>
        <v>0.47159428258879244</v>
      </c>
      <c r="W3649" s="59">
        <f t="shared" si="914"/>
        <v>8.8498429892372624E-2</v>
      </c>
      <c r="Y3649" s="7">
        <f t="shared" si="910"/>
        <v>0</v>
      </c>
      <c r="Z3649" s="40"/>
      <c r="AA3649" s="40"/>
      <c r="AB3649" s="40"/>
      <c r="AC3649" s="40"/>
      <c r="AD3649" s="40"/>
      <c r="AE3649" s="40"/>
      <c r="AF3649" s="40"/>
      <c r="AG3649" s="41"/>
      <c r="AH3649" s="40"/>
      <c r="AI3649" s="40"/>
      <c r="AJ3649" s="40"/>
      <c r="AK3649" s="40"/>
      <c r="AL3649" s="40"/>
      <c r="AM3649" s="41"/>
      <c r="AN3649" s="36">
        <f>Y3649*(IF(AND(AH3649&gt;0,AI3649&lt;0),AH3649,0)+IF(AND(AJ3649&lt;0,AK3649&gt;0),AJ3649,0)+IF(AND(AL3649&gt;0,AM3649&gt;0),AL3649,0))</f>
        <v>0</v>
      </c>
      <c r="AO3649" s="37">
        <f>Y3649*(IF(AND(AH3649&gt;0,AI3649&lt;0),AI3649,0)+IF(AND(AJ3649&lt;0,AK3649&gt;0),AK3649,0)+IF(AND(AL3649&gt;0,AM3649&gt;0),AM3649,0))</f>
        <v>0</v>
      </c>
      <c r="AQ3649" s="40">
        <f>AU3649*D3649</f>
        <v>38324.660127703617</v>
      </c>
      <c r="AR3649" s="40">
        <f>AV3649*E3649</f>
        <v>41085.226617460496</v>
      </c>
      <c r="AS3649" s="40">
        <f>IF(AND(Y3649&lt;&gt;0,AN3649&lt;&gt;0),0,Q3649)</f>
        <v>7709.9705862803421</v>
      </c>
      <c r="AT3649" s="41">
        <f t="shared" si="916"/>
        <v>87119.857331444451</v>
      </c>
      <c r="AU3649" s="42">
        <f>S3649+AN3649</f>
        <v>662.13994691955111</v>
      </c>
      <c r="AV3649" s="37">
        <f>T3649+AO3649</f>
        <v>686.46995183726813</v>
      </c>
      <c r="AW3649" s="58">
        <f t="shared" si="901"/>
        <v>0.43990728751883496</v>
      </c>
      <c r="AX3649" s="58">
        <f t="shared" si="902"/>
        <v>0.47159428258879244</v>
      </c>
      <c r="AY3649" s="59">
        <f t="shared" si="903"/>
        <v>8.8498429892372624E-2</v>
      </c>
      <c r="AZ3649" s="54">
        <f t="shared" si="911"/>
        <v>2.6062803039096583E-2</v>
      </c>
    </row>
    <row r="3650" spans="3:52" x14ac:dyDescent="0.25">
      <c r="C3650" s="35">
        <v>39966</v>
      </c>
      <c r="D3650" s="36">
        <v>57.65</v>
      </c>
      <c r="E3650" s="37">
        <v>60.38</v>
      </c>
      <c r="F3650" s="38">
        <v>0</v>
      </c>
      <c r="G3650" s="7">
        <v>0</v>
      </c>
      <c r="H3650" s="38">
        <v>1</v>
      </c>
      <c r="I3650" s="7">
        <v>1</v>
      </c>
      <c r="J3650" s="36">
        <f t="shared" si="904"/>
        <v>57.621175000000001</v>
      </c>
      <c r="K3650" s="37">
        <f t="shared" si="905"/>
        <v>60.349810000000005</v>
      </c>
      <c r="L3650" s="36">
        <f t="shared" si="906"/>
        <v>57.678824999999996</v>
      </c>
      <c r="M3650" s="37">
        <f t="shared" si="907"/>
        <v>60.41019</v>
      </c>
      <c r="O3650" s="39">
        <f t="shared" si="908"/>
        <v>38172.367939912117</v>
      </c>
      <c r="P3650" s="40">
        <f t="shared" si="909"/>
        <v>41449.055691934249</v>
      </c>
      <c r="Q3650" s="40">
        <f>S3650*F3650+T3650*G3650+AS3649*(1+$G$9/252)</f>
        <v>7710.2765374940827</v>
      </c>
      <c r="R3650" s="41">
        <f t="shared" si="912"/>
        <v>87331.700169340445</v>
      </c>
      <c r="S3650" s="36">
        <f>AU3649*H3649</f>
        <v>662.13994691955111</v>
      </c>
      <c r="T3650" s="37">
        <f>AV3649*I3649</f>
        <v>686.46995183726813</v>
      </c>
      <c r="U3650" s="57">
        <f t="shared" si="915"/>
        <v>0.4370963563733905</v>
      </c>
      <c r="V3650" s="58">
        <f t="shared" si="913"/>
        <v>0.47461638341590168</v>
      </c>
      <c r="W3650" s="59">
        <f t="shared" si="914"/>
        <v>8.8287260210707902E-2</v>
      </c>
      <c r="Y3650" s="7">
        <f t="shared" si="910"/>
        <v>0</v>
      </c>
      <c r="Z3650" s="40"/>
      <c r="AA3650" s="40"/>
      <c r="AB3650" s="40"/>
      <c r="AC3650" s="40"/>
      <c r="AD3650" s="40"/>
      <c r="AE3650" s="40"/>
      <c r="AF3650" s="40"/>
      <c r="AG3650" s="41"/>
      <c r="AH3650" s="40"/>
      <c r="AI3650" s="40"/>
      <c r="AJ3650" s="40"/>
      <c r="AK3650" s="40"/>
      <c r="AL3650" s="40"/>
      <c r="AM3650" s="41"/>
      <c r="AN3650" s="36">
        <f>Y3650*(IF(AND(AH3650&gt;0,AI3650&lt;0),AH3650,0)+IF(AND(AJ3650&lt;0,AK3650&gt;0),AJ3650,0)+IF(AND(AL3650&gt;0,AM3650&gt;0),AL3650,0))</f>
        <v>0</v>
      </c>
      <c r="AO3650" s="37">
        <f>Y3650*(IF(AND(AH3650&gt;0,AI3650&lt;0),AI3650,0)+IF(AND(AJ3650&lt;0,AK3650&gt;0),AK3650,0)+IF(AND(AL3650&gt;0,AM3650&gt;0),AM3650,0))</f>
        <v>0</v>
      </c>
      <c r="AQ3650" s="40">
        <f>AU3650*D3650</f>
        <v>38172.367939912117</v>
      </c>
      <c r="AR3650" s="40">
        <f>AV3650*E3650</f>
        <v>41449.055691934249</v>
      </c>
      <c r="AS3650" s="40">
        <f>IF(AND(Y3650&lt;&gt;0,AN3650&lt;&gt;0),0,Q3650)</f>
        <v>7710.2765374940827</v>
      </c>
      <c r="AT3650" s="41">
        <f t="shared" si="916"/>
        <v>87331.700169340445</v>
      </c>
      <c r="AU3650" s="42">
        <f>S3650+AN3650</f>
        <v>662.13994691955111</v>
      </c>
      <c r="AV3650" s="37">
        <f>T3650+AO3650</f>
        <v>686.46995183726813</v>
      </c>
      <c r="AW3650" s="58">
        <f t="shared" si="901"/>
        <v>0.4370963563733905</v>
      </c>
      <c r="AX3650" s="58">
        <f t="shared" si="902"/>
        <v>0.47461638341590168</v>
      </c>
      <c r="AY3650" s="59">
        <f t="shared" si="903"/>
        <v>8.8287260210707902E-2</v>
      </c>
      <c r="AZ3650" s="54">
        <f t="shared" si="911"/>
        <v>2.4316251700233771E-3</v>
      </c>
    </row>
    <row r="3651" spans="3:52" x14ac:dyDescent="0.25">
      <c r="C3651" s="35">
        <v>39967</v>
      </c>
      <c r="D3651" s="36">
        <v>56.3</v>
      </c>
      <c r="E3651" s="37">
        <v>60.99</v>
      </c>
      <c r="F3651" s="38">
        <v>0</v>
      </c>
      <c r="G3651" s="7">
        <v>0</v>
      </c>
      <c r="H3651" s="38">
        <v>1</v>
      </c>
      <c r="I3651" s="7">
        <v>1</v>
      </c>
      <c r="J3651" s="36">
        <f t="shared" si="904"/>
        <v>56.271850000000001</v>
      </c>
      <c r="K3651" s="37">
        <f t="shared" si="905"/>
        <v>60.959505000000007</v>
      </c>
      <c r="L3651" s="36">
        <f t="shared" si="906"/>
        <v>56.328149999999994</v>
      </c>
      <c r="M3651" s="37">
        <f t="shared" si="907"/>
        <v>61.020494999999997</v>
      </c>
      <c r="O3651" s="39">
        <f t="shared" si="908"/>
        <v>37278.479011570722</v>
      </c>
      <c r="P3651" s="40">
        <f t="shared" si="909"/>
        <v>41867.802362554983</v>
      </c>
      <c r="Q3651" s="40">
        <f>S3651*F3651+T3651*G3651+AS3650*(1+$G$9/252)</f>
        <v>7710.5825008487445</v>
      </c>
      <c r="R3651" s="41">
        <f t="shared" si="912"/>
        <v>86856.863874974457</v>
      </c>
      <c r="S3651" s="36">
        <f>AU3650*H3650</f>
        <v>662.13994691955111</v>
      </c>
      <c r="T3651" s="37">
        <f>AV3650*I3650</f>
        <v>686.46995183726813</v>
      </c>
      <c r="U3651" s="57">
        <f t="shared" si="915"/>
        <v>0.4291943934935411</v>
      </c>
      <c r="V3651" s="58">
        <f t="shared" si="913"/>
        <v>0.4820321675765466</v>
      </c>
      <c r="W3651" s="59">
        <f t="shared" si="914"/>
        <v>8.8773438929912227E-2</v>
      </c>
      <c r="Y3651" s="7">
        <f t="shared" si="910"/>
        <v>0</v>
      </c>
      <c r="Z3651" s="40"/>
      <c r="AA3651" s="40"/>
      <c r="AB3651" s="40"/>
      <c r="AC3651" s="40"/>
      <c r="AD3651" s="40"/>
      <c r="AE3651" s="40"/>
      <c r="AF3651" s="40"/>
      <c r="AG3651" s="41"/>
      <c r="AH3651" s="40"/>
      <c r="AI3651" s="40"/>
      <c r="AJ3651" s="40"/>
      <c r="AK3651" s="40"/>
      <c r="AL3651" s="40"/>
      <c r="AM3651" s="41"/>
      <c r="AN3651" s="36">
        <f>Y3651*(IF(AND(AH3651&gt;0,AI3651&lt;0),AH3651,0)+IF(AND(AJ3651&lt;0,AK3651&gt;0),AJ3651,0)+IF(AND(AL3651&gt;0,AM3651&gt;0),AL3651,0))</f>
        <v>0</v>
      </c>
      <c r="AO3651" s="37">
        <f>Y3651*(IF(AND(AH3651&gt;0,AI3651&lt;0),AI3651,0)+IF(AND(AJ3651&lt;0,AK3651&gt;0),AK3651,0)+IF(AND(AL3651&gt;0,AM3651&gt;0),AM3651,0))</f>
        <v>0</v>
      </c>
      <c r="AQ3651" s="40">
        <f>AU3651*D3651</f>
        <v>37278.479011570722</v>
      </c>
      <c r="AR3651" s="40">
        <f>AV3651*E3651</f>
        <v>41867.802362554983</v>
      </c>
      <c r="AS3651" s="40">
        <f>IF(AND(Y3651&lt;&gt;0,AN3651&lt;&gt;0),0,Q3651)</f>
        <v>7710.5825008487445</v>
      </c>
      <c r="AT3651" s="41">
        <f t="shared" si="916"/>
        <v>86856.863874974457</v>
      </c>
      <c r="AU3651" s="42">
        <f>S3651+AN3651</f>
        <v>662.13994691955111</v>
      </c>
      <c r="AV3651" s="37">
        <f>T3651+AO3651</f>
        <v>686.46995183726813</v>
      </c>
      <c r="AW3651" s="58">
        <f t="shared" si="901"/>
        <v>0.4291943934935411</v>
      </c>
      <c r="AX3651" s="58">
        <f t="shared" si="902"/>
        <v>0.4820321675765466</v>
      </c>
      <c r="AY3651" s="59">
        <f t="shared" si="903"/>
        <v>8.8773438929912227E-2</v>
      </c>
      <c r="AZ3651" s="54">
        <f t="shared" si="911"/>
        <v>-5.4371584824898234E-3</v>
      </c>
    </row>
    <row r="3652" spans="3:52" x14ac:dyDescent="0.25">
      <c r="C3652" s="35">
        <v>39968</v>
      </c>
      <c r="D3652" s="36">
        <v>57</v>
      </c>
      <c r="E3652" s="37">
        <v>60.24</v>
      </c>
      <c r="F3652" s="38">
        <v>0</v>
      </c>
      <c r="G3652" s="7">
        <v>0.5</v>
      </c>
      <c r="H3652" s="38">
        <v>1</v>
      </c>
      <c r="I3652" s="7">
        <v>1</v>
      </c>
      <c r="J3652" s="36">
        <f t="shared" si="904"/>
        <v>56.971500000000006</v>
      </c>
      <c r="K3652" s="37">
        <f t="shared" si="905"/>
        <v>60.209880000000005</v>
      </c>
      <c r="L3652" s="36">
        <f t="shared" si="906"/>
        <v>57.028499999999994</v>
      </c>
      <c r="M3652" s="37">
        <f t="shared" si="907"/>
        <v>60.270119999999999</v>
      </c>
      <c r="O3652" s="39">
        <f t="shared" si="908"/>
        <v>37741.976974414414</v>
      </c>
      <c r="P3652" s="40">
        <f t="shared" si="909"/>
        <v>41352.949898677034</v>
      </c>
      <c r="Q3652" s="40">
        <f>S3652*F3652+T3652*G3652+AS3651*(1+$G$9/252)</f>
        <v>8054.1234522634441</v>
      </c>
      <c r="R3652" s="41">
        <f t="shared" si="912"/>
        <v>87149.050325354896</v>
      </c>
      <c r="S3652" s="36">
        <f>AU3651*H3651</f>
        <v>662.13994691955111</v>
      </c>
      <c r="T3652" s="37">
        <f>AV3651*I3651</f>
        <v>686.46995183726813</v>
      </c>
      <c r="U3652" s="57">
        <f t="shared" si="915"/>
        <v>0.4330738755443887</v>
      </c>
      <c r="V3652" s="58">
        <f t="shared" si="913"/>
        <v>0.47450832503961232</v>
      </c>
      <c r="W3652" s="59">
        <f t="shared" si="914"/>
        <v>9.2417799415998925E-2</v>
      </c>
      <c r="Y3652" s="7">
        <f t="shared" si="910"/>
        <v>0</v>
      </c>
      <c r="Z3652" s="40"/>
      <c r="AA3652" s="40"/>
      <c r="AB3652" s="40"/>
      <c r="AC3652" s="40"/>
      <c r="AD3652" s="40"/>
      <c r="AE3652" s="40"/>
      <c r="AF3652" s="40"/>
      <c r="AG3652" s="41"/>
      <c r="AH3652" s="40"/>
      <c r="AI3652" s="40"/>
      <c r="AJ3652" s="40"/>
      <c r="AK3652" s="40"/>
      <c r="AL3652" s="40"/>
      <c r="AM3652" s="41"/>
      <c r="AN3652" s="36">
        <f>Y3652*(IF(AND(AH3652&gt;0,AI3652&lt;0),AH3652,0)+IF(AND(AJ3652&lt;0,AK3652&gt;0),AJ3652,0)+IF(AND(AL3652&gt;0,AM3652&gt;0),AL3652,0))</f>
        <v>0</v>
      </c>
      <c r="AO3652" s="37">
        <f>Y3652*(IF(AND(AH3652&gt;0,AI3652&lt;0),AI3652,0)+IF(AND(AJ3652&lt;0,AK3652&gt;0),AK3652,0)+IF(AND(AL3652&gt;0,AM3652&gt;0),AM3652,0))</f>
        <v>0</v>
      </c>
      <c r="AQ3652" s="40">
        <f>AU3652*D3652</f>
        <v>37741.976974414414</v>
      </c>
      <c r="AR3652" s="40">
        <f>AV3652*E3652</f>
        <v>41352.949898677034</v>
      </c>
      <c r="AS3652" s="40">
        <f>IF(AND(Y3652&lt;&gt;0,AN3652&lt;&gt;0),0,Q3652)</f>
        <v>8054.1234522634441</v>
      </c>
      <c r="AT3652" s="41">
        <f t="shared" si="916"/>
        <v>87149.050325354896</v>
      </c>
      <c r="AU3652" s="42">
        <f>S3652+AN3652</f>
        <v>662.13994691955111</v>
      </c>
      <c r="AV3652" s="37">
        <f>T3652+AO3652</f>
        <v>686.46995183726813</v>
      </c>
      <c r="AW3652" s="58">
        <f t="shared" si="901"/>
        <v>0.4330738755443887</v>
      </c>
      <c r="AX3652" s="58">
        <f t="shared" si="902"/>
        <v>0.47450832503961232</v>
      </c>
      <c r="AY3652" s="59">
        <f t="shared" si="903"/>
        <v>9.2417799415998925E-2</v>
      </c>
      <c r="AZ3652" s="54">
        <f t="shared" si="911"/>
        <v>3.363999542983942E-3</v>
      </c>
    </row>
    <row r="3653" spans="3:52" x14ac:dyDescent="0.25">
      <c r="C3653" s="35">
        <v>39969</v>
      </c>
      <c r="D3653" s="36">
        <v>57.11</v>
      </c>
      <c r="E3653" s="37">
        <v>59.87</v>
      </c>
      <c r="F3653" s="38">
        <v>0</v>
      </c>
      <c r="G3653" s="7">
        <v>0</v>
      </c>
      <c r="H3653" s="38">
        <v>1</v>
      </c>
      <c r="I3653" s="7">
        <v>1</v>
      </c>
      <c r="J3653" s="36">
        <f t="shared" si="904"/>
        <v>57.081445000000002</v>
      </c>
      <c r="K3653" s="37">
        <f t="shared" si="905"/>
        <v>59.840065000000003</v>
      </c>
      <c r="L3653" s="36">
        <f t="shared" si="906"/>
        <v>57.138554999999997</v>
      </c>
      <c r="M3653" s="37">
        <f t="shared" si="907"/>
        <v>59.899934999999992</v>
      </c>
      <c r="O3653" s="39">
        <f t="shared" si="908"/>
        <v>37814.812368575564</v>
      </c>
      <c r="P3653" s="40">
        <f t="shared" si="909"/>
        <v>41098.956016497243</v>
      </c>
      <c r="Q3653" s="40">
        <f>S3653*F3653+T3653*G3653+AS3652*(1+$G$9/252)</f>
        <v>8054.4430603369456</v>
      </c>
      <c r="R3653" s="41">
        <f t="shared" si="912"/>
        <v>86968.211445409746</v>
      </c>
      <c r="S3653" s="36">
        <f>AU3652*H3652</f>
        <v>662.13994691955111</v>
      </c>
      <c r="T3653" s="37">
        <f>AV3652*I3652</f>
        <v>686.46995183726813</v>
      </c>
      <c r="U3653" s="57">
        <f t="shared" si="915"/>
        <v>0.43481188977092</v>
      </c>
      <c r="V3653" s="58">
        <f t="shared" si="913"/>
        <v>0.47257446523774038</v>
      </c>
      <c r="W3653" s="59">
        <f t="shared" si="914"/>
        <v>9.2613644991339714E-2</v>
      </c>
      <c r="Y3653" s="7">
        <f t="shared" si="910"/>
        <v>0</v>
      </c>
      <c r="Z3653" s="40"/>
      <c r="AA3653" s="40"/>
      <c r="AB3653" s="40"/>
      <c r="AC3653" s="40"/>
      <c r="AD3653" s="40"/>
      <c r="AE3653" s="40"/>
      <c r="AF3653" s="40"/>
      <c r="AG3653" s="41"/>
      <c r="AH3653" s="40"/>
      <c r="AI3653" s="40"/>
      <c r="AJ3653" s="40"/>
      <c r="AK3653" s="40"/>
      <c r="AL3653" s="40"/>
      <c r="AM3653" s="41"/>
      <c r="AN3653" s="36">
        <f>Y3653*(IF(AND(AH3653&gt;0,AI3653&lt;0),AH3653,0)+IF(AND(AJ3653&lt;0,AK3653&gt;0),AJ3653,0)+IF(AND(AL3653&gt;0,AM3653&gt;0),AL3653,0))</f>
        <v>0</v>
      </c>
      <c r="AO3653" s="37">
        <f>Y3653*(IF(AND(AH3653&gt;0,AI3653&lt;0),AI3653,0)+IF(AND(AJ3653&lt;0,AK3653&gt;0),AK3653,0)+IF(AND(AL3653&gt;0,AM3653&gt;0),AM3653,0))</f>
        <v>0</v>
      </c>
      <c r="AQ3653" s="40">
        <f>AU3653*D3653</f>
        <v>37814.812368575564</v>
      </c>
      <c r="AR3653" s="40">
        <f>AV3653*E3653</f>
        <v>41098.956016497243</v>
      </c>
      <c r="AS3653" s="40">
        <f>IF(AND(Y3653&lt;&gt;0,AN3653&lt;&gt;0),0,Q3653)</f>
        <v>8054.4430603369456</v>
      </c>
      <c r="AT3653" s="41">
        <f t="shared" si="916"/>
        <v>86968.211445409746</v>
      </c>
      <c r="AU3653" s="42">
        <f>S3653+AN3653</f>
        <v>662.13994691955111</v>
      </c>
      <c r="AV3653" s="37">
        <f>T3653+AO3653</f>
        <v>686.46995183726813</v>
      </c>
      <c r="AW3653" s="58">
        <f t="shared" si="901"/>
        <v>0.43481188977092</v>
      </c>
      <c r="AX3653" s="58">
        <f t="shared" si="902"/>
        <v>0.47257446523774038</v>
      </c>
      <c r="AY3653" s="59">
        <f t="shared" si="903"/>
        <v>9.2613644991339714E-2</v>
      </c>
      <c r="AZ3653" s="54">
        <f t="shared" si="911"/>
        <v>-2.0750527891012505E-3</v>
      </c>
    </row>
    <row r="3654" spans="3:52" x14ac:dyDescent="0.25">
      <c r="C3654" s="35">
        <v>39972</v>
      </c>
      <c r="D3654" s="36">
        <v>56.46</v>
      </c>
      <c r="E3654" s="37">
        <v>58.72</v>
      </c>
      <c r="F3654" s="38">
        <v>0</v>
      </c>
      <c r="G3654" s="7">
        <v>0</v>
      </c>
      <c r="H3654" s="38">
        <v>1</v>
      </c>
      <c r="I3654" s="7">
        <v>1</v>
      </c>
      <c r="J3654" s="36">
        <f t="shared" si="904"/>
        <v>56.431770000000007</v>
      </c>
      <c r="K3654" s="37">
        <f t="shared" si="905"/>
        <v>58.690640000000002</v>
      </c>
      <c r="L3654" s="36">
        <f t="shared" si="906"/>
        <v>56.488229999999994</v>
      </c>
      <c r="M3654" s="37">
        <f t="shared" si="907"/>
        <v>58.749359999999996</v>
      </c>
      <c r="O3654" s="39">
        <f t="shared" si="908"/>
        <v>37384.421403077853</v>
      </c>
      <c r="P3654" s="40">
        <f t="shared" si="909"/>
        <v>40309.515571884382</v>
      </c>
      <c r="Q3654" s="40">
        <f>S3654*F3654+T3654*G3654+AS3653*(1+$G$9/252)</f>
        <v>8054.762681093307</v>
      </c>
      <c r="R3654" s="41">
        <f t="shared" si="912"/>
        <v>85748.699656055542</v>
      </c>
      <c r="S3654" s="36">
        <f>AU3653*H3653</f>
        <v>662.13994691955111</v>
      </c>
      <c r="T3654" s="37">
        <f>AV3653*I3653</f>
        <v>686.46995183726813</v>
      </c>
      <c r="U3654" s="57">
        <f t="shared" si="915"/>
        <v>0.43597654020445287</v>
      </c>
      <c r="V3654" s="58">
        <f t="shared" si="913"/>
        <v>0.4700889428477501</v>
      </c>
      <c r="W3654" s="59">
        <f t="shared" si="914"/>
        <v>9.3934516947797031E-2</v>
      </c>
      <c r="Y3654" s="7">
        <f t="shared" si="910"/>
        <v>0</v>
      </c>
      <c r="Z3654" s="40"/>
      <c r="AA3654" s="40"/>
      <c r="AB3654" s="40"/>
      <c r="AC3654" s="40"/>
      <c r="AD3654" s="40"/>
      <c r="AE3654" s="40"/>
      <c r="AF3654" s="40"/>
      <c r="AG3654" s="41"/>
      <c r="AH3654" s="40"/>
      <c r="AI3654" s="40"/>
      <c r="AJ3654" s="40"/>
      <c r="AK3654" s="40"/>
      <c r="AL3654" s="40"/>
      <c r="AM3654" s="41"/>
      <c r="AN3654" s="36">
        <f>Y3654*(IF(AND(AH3654&gt;0,AI3654&lt;0),AH3654,0)+IF(AND(AJ3654&lt;0,AK3654&gt;0),AJ3654,0)+IF(AND(AL3654&gt;0,AM3654&gt;0),AL3654,0))</f>
        <v>0</v>
      </c>
      <c r="AO3654" s="37">
        <f>Y3654*(IF(AND(AH3654&gt;0,AI3654&lt;0),AI3654,0)+IF(AND(AJ3654&lt;0,AK3654&gt;0),AK3654,0)+IF(AND(AL3654&gt;0,AM3654&gt;0),AM3654,0))</f>
        <v>0</v>
      </c>
      <c r="AQ3654" s="40">
        <f>AU3654*D3654</f>
        <v>37384.421403077853</v>
      </c>
      <c r="AR3654" s="40">
        <f>AV3654*E3654</f>
        <v>40309.515571884382</v>
      </c>
      <c r="AS3654" s="40">
        <f>IF(AND(Y3654&lt;&gt;0,AN3654&lt;&gt;0),0,Q3654)</f>
        <v>8054.762681093307</v>
      </c>
      <c r="AT3654" s="41">
        <f t="shared" si="916"/>
        <v>85748.699656055542</v>
      </c>
      <c r="AU3654" s="42">
        <f>S3654+AN3654</f>
        <v>662.13994691955111</v>
      </c>
      <c r="AV3654" s="37">
        <f>T3654+AO3654</f>
        <v>686.46995183726813</v>
      </c>
      <c r="AW3654" s="58">
        <f t="shared" si="901"/>
        <v>0.43597654020445287</v>
      </c>
      <c r="AX3654" s="58">
        <f t="shared" si="902"/>
        <v>0.4700889428477501</v>
      </c>
      <c r="AY3654" s="59">
        <f t="shared" si="903"/>
        <v>9.3934516947797031E-2</v>
      </c>
      <c r="AZ3654" s="54">
        <f t="shared" si="911"/>
        <v>-1.4022500510082359E-2</v>
      </c>
    </row>
    <row r="3655" spans="3:52" x14ac:dyDescent="0.25">
      <c r="C3655" s="35">
        <v>39973</v>
      </c>
      <c r="D3655" s="36">
        <v>57.06</v>
      </c>
      <c r="E3655" s="37">
        <v>59.08</v>
      </c>
      <c r="F3655" s="38">
        <v>0</v>
      </c>
      <c r="G3655" s="7">
        <v>0</v>
      </c>
      <c r="H3655" s="38">
        <v>1</v>
      </c>
      <c r="I3655" s="7">
        <v>1</v>
      </c>
      <c r="J3655" s="36">
        <f t="shared" si="904"/>
        <v>57.031470000000006</v>
      </c>
      <c r="K3655" s="37">
        <f t="shared" si="905"/>
        <v>59.050460000000001</v>
      </c>
      <c r="L3655" s="36">
        <f t="shared" si="906"/>
        <v>57.088529999999999</v>
      </c>
      <c r="M3655" s="37">
        <f t="shared" si="907"/>
        <v>59.109539999999996</v>
      </c>
      <c r="O3655" s="39">
        <f t="shared" si="908"/>
        <v>37781.705371229589</v>
      </c>
      <c r="P3655" s="40">
        <f t="shared" si="909"/>
        <v>40556.6447545458</v>
      </c>
      <c r="Q3655" s="40">
        <f>S3655*F3655+T3655*G3655+AS3654*(1+$G$9/252)</f>
        <v>8055.0823145330323</v>
      </c>
      <c r="R3655" s="41">
        <f t="shared" si="912"/>
        <v>86393.432440308417</v>
      </c>
      <c r="S3655" s="36">
        <f>AU3654*H3654</f>
        <v>662.13994691955111</v>
      </c>
      <c r="T3655" s="37">
        <f>AV3654*I3654</f>
        <v>686.46995183726813</v>
      </c>
      <c r="U3655" s="57">
        <f t="shared" si="915"/>
        <v>0.43732149891525612</v>
      </c>
      <c r="V3655" s="58">
        <f t="shared" si="913"/>
        <v>0.46944129442440541</v>
      </c>
      <c r="W3655" s="59">
        <f t="shared" si="914"/>
        <v>9.3237206660338551E-2</v>
      </c>
      <c r="Y3655" s="7">
        <f t="shared" si="910"/>
        <v>0</v>
      </c>
      <c r="Z3655" s="40"/>
      <c r="AA3655" s="40"/>
      <c r="AB3655" s="40"/>
      <c r="AC3655" s="40"/>
      <c r="AD3655" s="40"/>
      <c r="AE3655" s="40"/>
      <c r="AF3655" s="40"/>
      <c r="AG3655" s="41"/>
      <c r="AH3655" s="40"/>
      <c r="AI3655" s="40"/>
      <c r="AJ3655" s="40"/>
      <c r="AK3655" s="40"/>
      <c r="AL3655" s="40"/>
      <c r="AM3655" s="41"/>
      <c r="AN3655" s="36">
        <f>Y3655*(IF(AND(AH3655&gt;0,AI3655&lt;0),AH3655,0)+IF(AND(AJ3655&lt;0,AK3655&gt;0),AJ3655,0)+IF(AND(AL3655&gt;0,AM3655&gt;0),AL3655,0))</f>
        <v>0</v>
      </c>
      <c r="AO3655" s="37">
        <f>Y3655*(IF(AND(AH3655&gt;0,AI3655&lt;0),AI3655,0)+IF(AND(AJ3655&lt;0,AK3655&gt;0),AK3655,0)+IF(AND(AL3655&gt;0,AM3655&gt;0),AM3655,0))</f>
        <v>0</v>
      </c>
      <c r="AQ3655" s="40">
        <f>AU3655*D3655</f>
        <v>37781.705371229589</v>
      </c>
      <c r="AR3655" s="40">
        <f>AV3655*E3655</f>
        <v>40556.6447545458</v>
      </c>
      <c r="AS3655" s="40">
        <f>IF(AND(Y3655&lt;&gt;0,AN3655&lt;&gt;0),0,Q3655)</f>
        <v>8055.0823145330323</v>
      </c>
      <c r="AT3655" s="41">
        <f t="shared" si="916"/>
        <v>86393.432440308417</v>
      </c>
      <c r="AU3655" s="42">
        <f>S3655+AN3655</f>
        <v>662.13994691955111</v>
      </c>
      <c r="AV3655" s="37">
        <f>T3655+AO3655</f>
        <v>686.46995183726813</v>
      </c>
      <c r="AW3655" s="58">
        <f t="shared" si="901"/>
        <v>0.43732149891525612</v>
      </c>
      <c r="AX3655" s="58">
        <f t="shared" si="902"/>
        <v>0.46944129442440541</v>
      </c>
      <c r="AY3655" s="59">
        <f t="shared" si="903"/>
        <v>9.3237206660338551E-2</v>
      </c>
      <c r="AZ3655" s="54">
        <f t="shared" si="911"/>
        <v>7.5188636893497307E-3</v>
      </c>
    </row>
    <row r="3656" spans="3:52" x14ac:dyDescent="0.25">
      <c r="C3656" s="35">
        <v>39974</v>
      </c>
      <c r="D3656" s="36">
        <v>57.25</v>
      </c>
      <c r="E3656" s="37">
        <v>58.36</v>
      </c>
      <c r="F3656" s="38">
        <v>0</v>
      </c>
      <c r="G3656" s="7">
        <v>0</v>
      </c>
      <c r="H3656" s="38">
        <v>1</v>
      </c>
      <c r="I3656" s="7">
        <v>1</v>
      </c>
      <c r="J3656" s="36">
        <f t="shared" si="904"/>
        <v>57.221375000000002</v>
      </c>
      <c r="K3656" s="37">
        <f t="shared" si="905"/>
        <v>58.330820000000003</v>
      </c>
      <c r="L3656" s="36">
        <f t="shared" si="906"/>
        <v>57.278624999999998</v>
      </c>
      <c r="M3656" s="37">
        <f t="shared" si="907"/>
        <v>58.389179999999996</v>
      </c>
      <c r="O3656" s="39">
        <f t="shared" si="908"/>
        <v>37907.511961144301</v>
      </c>
      <c r="P3656" s="40">
        <f t="shared" si="909"/>
        <v>40062.386389222971</v>
      </c>
      <c r="Q3656" s="40">
        <f>S3656*F3656+T3656*G3656+AS3655*(1+$G$9/252)</f>
        <v>8055.4019606566244</v>
      </c>
      <c r="R3656" s="41">
        <f t="shared" si="912"/>
        <v>86025.300311023893</v>
      </c>
      <c r="S3656" s="36">
        <f>AU3655*H3655</f>
        <v>662.13994691955111</v>
      </c>
      <c r="T3656" s="37">
        <f>AV3655*I3655</f>
        <v>686.46995183726813</v>
      </c>
      <c r="U3656" s="57">
        <f t="shared" si="915"/>
        <v>0.44065538654430669</v>
      </c>
      <c r="V3656" s="58">
        <f t="shared" si="913"/>
        <v>0.46570469669245773</v>
      </c>
      <c r="W3656" s="59">
        <f t="shared" si="914"/>
        <v>9.3639916763235617E-2</v>
      </c>
      <c r="Y3656" s="7">
        <f t="shared" si="910"/>
        <v>0</v>
      </c>
      <c r="Z3656" s="40"/>
      <c r="AA3656" s="40"/>
      <c r="AB3656" s="40"/>
      <c r="AC3656" s="40"/>
      <c r="AD3656" s="40"/>
      <c r="AE3656" s="40"/>
      <c r="AF3656" s="40"/>
      <c r="AG3656" s="41"/>
      <c r="AH3656" s="40"/>
      <c r="AI3656" s="40"/>
      <c r="AJ3656" s="40"/>
      <c r="AK3656" s="40"/>
      <c r="AL3656" s="40"/>
      <c r="AM3656" s="41"/>
      <c r="AN3656" s="36">
        <f>Y3656*(IF(AND(AH3656&gt;0,AI3656&lt;0),AH3656,0)+IF(AND(AJ3656&lt;0,AK3656&gt;0),AJ3656,0)+IF(AND(AL3656&gt;0,AM3656&gt;0),AL3656,0))</f>
        <v>0</v>
      </c>
      <c r="AO3656" s="37">
        <f>Y3656*(IF(AND(AH3656&gt;0,AI3656&lt;0),AI3656,0)+IF(AND(AJ3656&lt;0,AK3656&gt;0),AK3656,0)+IF(AND(AL3656&gt;0,AM3656&gt;0),AM3656,0))</f>
        <v>0</v>
      </c>
      <c r="AQ3656" s="40">
        <f>AU3656*D3656</f>
        <v>37907.511961144301</v>
      </c>
      <c r="AR3656" s="40">
        <f>AV3656*E3656</f>
        <v>40062.386389222971</v>
      </c>
      <c r="AS3656" s="40">
        <f>IF(AND(Y3656&lt;&gt;0,AN3656&lt;&gt;0),0,Q3656)</f>
        <v>8055.4019606566244</v>
      </c>
      <c r="AT3656" s="41">
        <f t="shared" si="916"/>
        <v>86025.300311023893</v>
      </c>
      <c r="AU3656" s="42">
        <f>S3656+AN3656</f>
        <v>662.13994691955111</v>
      </c>
      <c r="AV3656" s="37">
        <f>T3656+AO3656</f>
        <v>686.46995183726813</v>
      </c>
      <c r="AW3656" s="58">
        <f t="shared" si="901"/>
        <v>0.44065538654430669</v>
      </c>
      <c r="AX3656" s="58">
        <f t="shared" si="902"/>
        <v>0.46570469669245773</v>
      </c>
      <c r="AY3656" s="59">
        <f t="shared" si="903"/>
        <v>9.3639916763235617E-2</v>
      </c>
      <c r="AZ3656" s="54">
        <f t="shared" si="911"/>
        <v>-4.2611124351249474E-3</v>
      </c>
    </row>
    <row r="3657" spans="3:52" x14ac:dyDescent="0.25">
      <c r="C3657" s="35">
        <v>39975</v>
      </c>
      <c r="D3657" s="36">
        <v>56.16</v>
      </c>
      <c r="E3657" s="37">
        <v>57.67</v>
      </c>
      <c r="F3657" s="38">
        <v>0</v>
      </c>
      <c r="G3657" s="7">
        <v>0</v>
      </c>
      <c r="H3657" s="38">
        <v>1</v>
      </c>
      <c r="I3657" s="7">
        <v>1</v>
      </c>
      <c r="J3657" s="36">
        <f t="shared" si="904"/>
        <v>56.131920000000001</v>
      </c>
      <c r="K3657" s="37">
        <f t="shared" si="905"/>
        <v>57.641165000000008</v>
      </c>
      <c r="L3657" s="36">
        <f t="shared" si="906"/>
        <v>56.188079999999992</v>
      </c>
      <c r="M3657" s="37">
        <f t="shared" si="907"/>
        <v>57.698834999999995</v>
      </c>
      <c r="O3657" s="39">
        <f t="shared" si="908"/>
        <v>37185.779419001985</v>
      </c>
      <c r="P3657" s="40">
        <f t="shared" si="909"/>
        <v>39588.722122455256</v>
      </c>
      <c r="Q3657" s="40">
        <f>S3657*F3657+T3657*G3657+AS3656*(1+$G$9/252)</f>
        <v>8055.7216194645862</v>
      </c>
      <c r="R3657" s="41">
        <f t="shared" si="912"/>
        <v>84830.223160921829</v>
      </c>
      <c r="S3657" s="36">
        <f>AU3656*H3656</f>
        <v>662.13994691955111</v>
      </c>
      <c r="T3657" s="37">
        <f>AV3656*I3656</f>
        <v>686.46995183726813</v>
      </c>
      <c r="U3657" s="57">
        <f t="shared" si="915"/>
        <v>0.4383553176379254</v>
      </c>
      <c r="V3657" s="58">
        <f t="shared" si="913"/>
        <v>0.46668181041273421</v>
      </c>
      <c r="W3657" s="59">
        <f t="shared" si="914"/>
        <v>9.4962871949340361E-2</v>
      </c>
      <c r="Y3657" s="7">
        <f t="shared" si="910"/>
        <v>0</v>
      </c>
      <c r="Z3657" s="40"/>
      <c r="AA3657" s="40"/>
      <c r="AB3657" s="40"/>
      <c r="AC3657" s="40"/>
      <c r="AD3657" s="40"/>
      <c r="AE3657" s="40"/>
      <c r="AF3657" s="40"/>
      <c r="AG3657" s="41"/>
      <c r="AH3657" s="40"/>
      <c r="AI3657" s="40"/>
      <c r="AJ3657" s="40"/>
      <c r="AK3657" s="40"/>
      <c r="AL3657" s="40"/>
      <c r="AM3657" s="41"/>
      <c r="AN3657" s="36">
        <f>Y3657*(IF(AND(AH3657&gt;0,AI3657&lt;0),AH3657,0)+IF(AND(AJ3657&lt;0,AK3657&gt;0),AJ3657,0)+IF(AND(AL3657&gt;0,AM3657&gt;0),AL3657,0))</f>
        <v>0</v>
      </c>
      <c r="AO3657" s="37">
        <f>Y3657*(IF(AND(AH3657&gt;0,AI3657&lt;0),AI3657,0)+IF(AND(AJ3657&lt;0,AK3657&gt;0),AK3657,0)+IF(AND(AL3657&gt;0,AM3657&gt;0),AM3657,0))</f>
        <v>0</v>
      </c>
      <c r="AQ3657" s="40">
        <f>AU3657*D3657</f>
        <v>37185.779419001985</v>
      </c>
      <c r="AR3657" s="40">
        <f>AV3657*E3657</f>
        <v>39588.722122455256</v>
      </c>
      <c r="AS3657" s="40">
        <f>IF(AND(Y3657&lt;&gt;0,AN3657&lt;&gt;0),0,Q3657)</f>
        <v>8055.7216194645862</v>
      </c>
      <c r="AT3657" s="41">
        <f t="shared" si="916"/>
        <v>84830.223160921829</v>
      </c>
      <c r="AU3657" s="42">
        <f>S3657+AN3657</f>
        <v>662.13994691955111</v>
      </c>
      <c r="AV3657" s="37">
        <f>T3657+AO3657</f>
        <v>686.46995183726813</v>
      </c>
      <c r="AW3657" s="58">
        <f t="shared" si="901"/>
        <v>0.4383553176379254</v>
      </c>
      <c r="AX3657" s="58">
        <f t="shared" si="902"/>
        <v>0.46668181041273421</v>
      </c>
      <c r="AY3657" s="59">
        <f t="shared" si="903"/>
        <v>9.4962871949340361E-2</v>
      </c>
      <c r="AZ3657" s="54">
        <f t="shared" si="911"/>
        <v>-1.3892159001843263E-2</v>
      </c>
    </row>
    <row r="3658" spans="3:52" x14ac:dyDescent="0.25">
      <c r="C3658" s="35">
        <v>39976</v>
      </c>
      <c r="D3658" s="36">
        <v>54.39</v>
      </c>
      <c r="E3658" s="37">
        <v>58.36</v>
      </c>
      <c r="F3658" s="38">
        <v>0</v>
      </c>
      <c r="G3658" s="7">
        <v>0</v>
      </c>
      <c r="H3658" s="38">
        <v>1</v>
      </c>
      <c r="I3658" s="7">
        <v>1</v>
      </c>
      <c r="J3658" s="36">
        <f t="shared" si="904"/>
        <v>54.362805000000002</v>
      </c>
      <c r="K3658" s="37">
        <f t="shared" si="905"/>
        <v>58.330820000000003</v>
      </c>
      <c r="L3658" s="36">
        <f t="shared" si="906"/>
        <v>54.417195</v>
      </c>
      <c r="M3658" s="37">
        <f t="shared" si="907"/>
        <v>58.389179999999996</v>
      </c>
      <c r="O3658" s="39">
        <f t="shared" si="908"/>
        <v>36013.791712954386</v>
      </c>
      <c r="P3658" s="40">
        <f t="shared" si="909"/>
        <v>40062.386389222971</v>
      </c>
      <c r="Q3658" s="40">
        <f>S3658*F3658+T3658*G3658+AS3657*(1+$G$9/252)</f>
        <v>8056.0412909574216</v>
      </c>
      <c r="R3658" s="41">
        <f t="shared" si="912"/>
        <v>84132.219393134787</v>
      </c>
      <c r="S3658" s="36">
        <f>AU3657*H3657</f>
        <v>662.13994691955111</v>
      </c>
      <c r="T3658" s="37">
        <f>AV3657*I3657</f>
        <v>686.46995183726813</v>
      </c>
      <c r="U3658" s="57">
        <f t="shared" si="915"/>
        <v>0.4280618290202044</v>
      </c>
      <c r="V3658" s="58">
        <f t="shared" si="913"/>
        <v>0.4761836390172785</v>
      </c>
      <c r="W3658" s="59">
        <f t="shared" si="914"/>
        <v>9.5754531962517042E-2</v>
      </c>
      <c r="Y3658" s="7">
        <f t="shared" si="910"/>
        <v>0</v>
      </c>
      <c r="Z3658" s="40"/>
      <c r="AA3658" s="40"/>
      <c r="AB3658" s="40"/>
      <c r="AC3658" s="40"/>
      <c r="AD3658" s="40"/>
      <c r="AE3658" s="40"/>
      <c r="AF3658" s="40"/>
      <c r="AG3658" s="41"/>
      <c r="AH3658" s="40"/>
      <c r="AI3658" s="40"/>
      <c r="AJ3658" s="40"/>
      <c r="AK3658" s="40"/>
      <c r="AL3658" s="40"/>
      <c r="AM3658" s="41"/>
      <c r="AN3658" s="36">
        <f>Y3658*(IF(AND(AH3658&gt;0,AI3658&lt;0),AH3658,0)+IF(AND(AJ3658&lt;0,AK3658&gt;0),AJ3658,0)+IF(AND(AL3658&gt;0,AM3658&gt;0),AL3658,0))</f>
        <v>0</v>
      </c>
      <c r="AO3658" s="37">
        <f>Y3658*(IF(AND(AH3658&gt;0,AI3658&lt;0),AI3658,0)+IF(AND(AJ3658&lt;0,AK3658&gt;0),AK3658,0)+IF(AND(AL3658&gt;0,AM3658&gt;0),AM3658,0))</f>
        <v>0</v>
      </c>
      <c r="AQ3658" s="40">
        <f>AU3658*D3658</f>
        <v>36013.791712954386</v>
      </c>
      <c r="AR3658" s="40">
        <f>AV3658*E3658</f>
        <v>40062.386389222971</v>
      </c>
      <c r="AS3658" s="40">
        <f>IF(AND(Y3658&lt;&gt;0,AN3658&lt;&gt;0),0,Q3658)</f>
        <v>8056.0412909574216</v>
      </c>
      <c r="AT3658" s="41">
        <f t="shared" si="916"/>
        <v>84132.219393134787</v>
      </c>
      <c r="AU3658" s="42">
        <f>S3658+AN3658</f>
        <v>662.13994691955111</v>
      </c>
      <c r="AV3658" s="37">
        <f>T3658+AO3658</f>
        <v>686.46995183726813</v>
      </c>
      <c r="AW3658" s="58">
        <f t="shared" si="901"/>
        <v>0.4280618290202044</v>
      </c>
      <c r="AX3658" s="58">
        <f t="shared" si="902"/>
        <v>0.4761836390172785</v>
      </c>
      <c r="AY3658" s="59">
        <f t="shared" si="903"/>
        <v>9.5754531962517042E-2</v>
      </c>
      <c r="AZ3658" s="54">
        <f t="shared" si="911"/>
        <v>-8.2282439180071387E-3</v>
      </c>
    </row>
    <row r="3659" spans="3:52" x14ac:dyDescent="0.25">
      <c r="C3659" s="35">
        <v>39979</v>
      </c>
      <c r="D3659" s="36">
        <v>52.01</v>
      </c>
      <c r="E3659" s="37">
        <v>57.78</v>
      </c>
      <c r="F3659" s="38">
        <v>0</v>
      </c>
      <c r="G3659" s="7">
        <v>0</v>
      </c>
      <c r="H3659" s="38">
        <v>1</v>
      </c>
      <c r="I3659" s="7">
        <v>1</v>
      </c>
      <c r="J3659" s="36">
        <f t="shared" si="904"/>
        <v>51.983995</v>
      </c>
      <c r="K3659" s="37">
        <f t="shared" si="905"/>
        <v>57.751110000000004</v>
      </c>
      <c r="L3659" s="36">
        <f t="shared" si="906"/>
        <v>52.036004999999996</v>
      </c>
      <c r="M3659" s="37">
        <f t="shared" si="907"/>
        <v>57.808889999999998</v>
      </c>
      <c r="O3659" s="39">
        <f t="shared" si="908"/>
        <v>34437.89863928585</v>
      </c>
      <c r="P3659" s="40">
        <f t="shared" si="909"/>
        <v>39664.23381715735</v>
      </c>
      <c r="Q3659" s="40">
        <f>S3659*F3659+T3659*G3659+AS3658*(1+$G$9/252)</f>
        <v>8056.3609751356335</v>
      </c>
      <c r="R3659" s="41">
        <f t="shared" si="912"/>
        <v>82158.493431578827</v>
      </c>
      <c r="S3659" s="36">
        <f>AU3658*H3658</f>
        <v>662.13994691955111</v>
      </c>
      <c r="T3659" s="37">
        <f>AV3658*I3658</f>
        <v>686.46995183726813</v>
      </c>
      <c r="U3659" s="57">
        <f t="shared" si="915"/>
        <v>0.41916419351050488</v>
      </c>
      <c r="V3659" s="58">
        <f t="shared" si="913"/>
        <v>0.48277703449113901</v>
      </c>
      <c r="W3659" s="59">
        <f t="shared" si="914"/>
        <v>9.8058771998356192E-2</v>
      </c>
      <c r="Y3659" s="7">
        <f t="shared" si="910"/>
        <v>0</v>
      </c>
      <c r="Z3659" s="40"/>
      <c r="AA3659" s="40"/>
      <c r="AB3659" s="40"/>
      <c r="AC3659" s="40"/>
      <c r="AD3659" s="40"/>
      <c r="AE3659" s="40"/>
      <c r="AF3659" s="40"/>
      <c r="AG3659" s="41"/>
      <c r="AH3659" s="40"/>
      <c r="AI3659" s="40"/>
      <c r="AJ3659" s="40"/>
      <c r="AK3659" s="40"/>
      <c r="AL3659" s="40"/>
      <c r="AM3659" s="41"/>
      <c r="AN3659" s="36">
        <f>Y3659*(IF(AND(AH3659&gt;0,AI3659&lt;0),AH3659,0)+IF(AND(AJ3659&lt;0,AK3659&gt;0),AJ3659,0)+IF(AND(AL3659&gt;0,AM3659&gt;0),AL3659,0))</f>
        <v>0</v>
      </c>
      <c r="AO3659" s="37">
        <f>Y3659*(IF(AND(AH3659&gt;0,AI3659&lt;0),AI3659,0)+IF(AND(AJ3659&lt;0,AK3659&gt;0),AK3659,0)+IF(AND(AL3659&gt;0,AM3659&gt;0),AM3659,0))</f>
        <v>0</v>
      </c>
      <c r="AQ3659" s="40">
        <f>AU3659*D3659</f>
        <v>34437.89863928585</v>
      </c>
      <c r="AR3659" s="40">
        <f>AV3659*E3659</f>
        <v>39664.23381715735</v>
      </c>
      <c r="AS3659" s="40">
        <f>IF(AND(Y3659&lt;&gt;0,AN3659&lt;&gt;0),0,Q3659)</f>
        <v>8056.3609751356335</v>
      </c>
      <c r="AT3659" s="41">
        <f t="shared" si="916"/>
        <v>82158.493431578827</v>
      </c>
      <c r="AU3659" s="42">
        <f>S3659+AN3659</f>
        <v>662.13994691955111</v>
      </c>
      <c r="AV3659" s="37">
        <f>T3659+AO3659</f>
        <v>686.46995183726813</v>
      </c>
      <c r="AW3659" s="58">
        <f t="shared" si="901"/>
        <v>0.41916419351050488</v>
      </c>
      <c r="AX3659" s="58">
        <f t="shared" si="902"/>
        <v>0.48277703449113901</v>
      </c>
      <c r="AY3659" s="59">
        <f t="shared" si="903"/>
        <v>9.8058771998356192E-2</v>
      </c>
      <c r="AZ3659" s="54">
        <f t="shared" si="911"/>
        <v>-2.3459810947493165E-2</v>
      </c>
    </row>
    <row r="3660" spans="3:52" x14ac:dyDescent="0.25">
      <c r="C3660" s="35">
        <v>39980</v>
      </c>
      <c r="D3660" s="36">
        <v>51.42</v>
      </c>
      <c r="E3660" s="37">
        <v>57.07</v>
      </c>
      <c r="F3660" s="38">
        <v>0.11</v>
      </c>
      <c r="G3660" s="7">
        <v>0</v>
      </c>
      <c r="H3660" s="38">
        <v>1</v>
      </c>
      <c r="I3660" s="7">
        <v>1</v>
      </c>
      <c r="J3660" s="36">
        <f t="shared" si="904"/>
        <v>51.394290000000005</v>
      </c>
      <c r="K3660" s="37">
        <f t="shared" si="905"/>
        <v>57.041465000000002</v>
      </c>
      <c r="L3660" s="36">
        <f t="shared" si="906"/>
        <v>51.445709999999998</v>
      </c>
      <c r="M3660" s="37">
        <f t="shared" si="907"/>
        <v>57.098534999999998</v>
      </c>
      <c r="O3660" s="39">
        <f t="shared" si="908"/>
        <v>34047.236070603321</v>
      </c>
      <c r="P3660" s="40">
        <f t="shared" si="909"/>
        <v>39176.840151352895</v>
      </c>
      <c r="Q3660" s="40">
        <f>S3660*F3660+T3660*G3660+AS3659*(1+$G$9/252)</f>
        <v>8129.5160661608761</v>
      </c>
      <c r="R3660" s="41">
        <f t="shared" si="912"/>
        <v>81353.592288117099</v>
      </c>
      <c r="S3660" s="36">
        <f>AU3659*H3659</f>
        <v>662.13994691955111</v>
      </c>
      <c r="T3660" s="37">
        <f>AV3659*I3659</f>
        <v>686.46995183726813</v>
      </c>
      <c r="U3660" s="57">
        <f t="shared" si="915"/>
        <v>0.41850931363944732</v>
      </c>
      <c r="V3660" s="58">
        <f t="shared" si="913"/>
        <v>0.48156251063390665</v>
      </c>
      <c r="W3660" s="59">
        <f t="shared" si="914"/>
        <v>9.9928175726645974E-2</v>
      </c>
      <c r="Y3660" s="7">
        <f t="shared" si="910"/>
        <v>0</v>
      </c>
      <c r="Z3660" s="40"/>
      <c r="AA3660" s="40"/>
      <c r="AB3660" s="40"/>
      <c r="AC3660" s="40"/>
      <c r="AD3660" s="40"/>
      <c r="AE3660" s="40"/>
      <c r="AF3660" s="40"/>
      <c r="AG3660" s="41"/>
      <c r="AH3660" s="40"/>
      <c r="AI3660" s="40"/>
      <c r="AJ3660" s="40"/>
      <c r="AK3660" s="40"/>
      <c r="AL3660" s="40"/>
      <c r="AM3660" s="41"/>
      <c r="AN3660" s="36">
        <f>Y3660*(IF(AND(AH3660&gt;0,AI3660&lt;0),AH3660,0)+IF(AND(AJ3660&lt;0,AK3660&gt;0),AJ3660,0)+IF(AND(AL3660&gt;0,AM3660&gt;0),AL3660,0))</f>
        <v>0</v>
      </c>
      <c r="AO3660" s="37">
        <f>Y3660*(IF(AND(AH3660&gt;0,AI3660&lt;0),AI3660,0)+IF(AND(AJ3660&lt;0,AK3660&gt;0),AK3660,0)+IF(AND(AL3660&gt;0,AM3660&gt;0),AM3660,0))</f>
        <v>0</v>
      </c>
      <c r="AQ3660" s="40">
        <f>AU3660*D3660</f>
        <v>34047.236070603321</v>
      </c>
      <c r="AR3660" s="40">
        <f>AV3660*E3660</f>
        <v>39176.840151352895</v>
      </c>
      <c r="AS3660" s="40">
        <f>IF(AND(Y3660&lt;&gt;0,AN3660&lt;&gt;0),0,Q3660)</f>
        <v>8129.5160661608761</v>
      </c>
      <c r="AT3660" s="41">
        <f t="shared" si="916"/>
        <v>81353.592288117099</v>
      </c>
      <c r="AU3660" s="42">
        <f>S3660+AN3660</f>
        <v>662.13994691955111</v>
      </c>
      <c r="AV3660" s="37">
        <f>T3660+AO3660</f>
        <v>686.46995183726813</v>
      </c>
      <c r="AW3660" s="58">
        <f t="shared" si="901"/>
        <v>0.41850931363944732</v>
      </c>
      <c r="AX3660" s="58">
        <f t="shared" si="902"/>
        <v>0.48156251063390665</v>
      </c>
      <c r="AY3660" s="59">
        <f t="shared" si="903"/>
        <v>9.9928175726645974E-2</v>
      </c>
      <c r="AZ3660" s="54">
        <f t="shared" si="911"/>
        <v>-9.7969316359488579E-3</v>
      </c>
    </row>
    <row r="3661" spans="3:52" x14ac:dyDescent="0.25">
      <c r="C3661" s="35">
        <v>39981</v>
      </c>
      <c r="D3661" s="36">
        <v>50.7</v>
      </c>
      <c r="E3661" s="37">
        <v>57.37</v>
      </c>
      <c r="F3661" s="38">
        <v>0</v>
      </c>
      <c r="G3661" s="7">
        <v>0</v>
      </c>
      <c r="H3661" s="38">
        <v>1</v>
      </c>
      <c r="I3661" s="7">
        <v>1</v>
      </c>
      <c r="J3661" s="36">
        <f t="shared" si="904"/>
        <v>50.674650000000007</v>
      </c>
      <c r="K3661" s="37">
        <f t="shared" si="905"/>
        <v>57.341315000000002</v>
      </c>
      <c r="L3661" s="36">
        <f t="shared" si="906"/>
        <v>50.725349999999999</v>
      </c>
      <c r="M3661" s="37">
        <f t="shared" si="907"/>
        <v>57.398684999999993</v>
      </c>
      <c r="O3661" s="39">
        <f t="shared" si="908"/>
        <v>33570.495308821242</v>
      </c>
      <c r="P3661" s="40">
        <f t="shared" si="909"/>
        <v>39382.781136904072</v>
      </c>
      <c r="Q3661" s="40">
        <f>S3661*F3661+T3661*G3661+AS3660*(1+$G$9/252)</f>
        <v>8129.8386660047709</v>
      </c>
      <c r="R3661" s="41">
        <f t="shared" si="912"/>
        <v>81083.115111730091</v>
      </c>
      <c r="S3661" s="36">
        <f>AU3660*H3660</f>
        <v>662.13994691955111</v>
      </c>
      <c r="T3661" s="37">
        <f>AV3660*I3660</f>
        <v>686.46995183726813</v>
      </c>
      <c r="U3661" s="57">
        <f t="shared" si="915"/>
        <v>0.41402572240301955</v>
      </c>
      <c r="V3661" s="58">
        <f t="shared" si="913"/>
        <v>0.4857087826810278</v>
      </c>
      <c r="W3661" s="59">
        <f t="shared" si="914"/>
        <v>0.10026549491595257</v>
      </c>
      <c r="Y3661" s="7">
        <f t="shared" si="910"/>
        <v>0</v>
      </c>
      <c r="Z3661" s="40"/>
      <c r="AA3661" s="40"/>
      <c r="AB3661" s="40"/>
      <c r="AC3661" s="40"/>
      <c r="AD3661" s="40"/>
      <c r="AE3661" s="40"/>
      <c r="AF3661" s="40"/>
      <c r="AG3661" s="41"/>
      <c r="AH3661" s="40"/>
      <c r="AI3661" s="40"/>
      <c r="AJ3661" s="40"/>
      <c r="AK3661" s="40"/>
      <c r="AL3661" s="40"/>
      <c r="AM3661" s="41"/>
      <c r="AN3661" s="36">
        <f>Y3661*(IF(AND(AH3661&gt;0,AI3661&lt;0),AH3661,0)+IF(AND(AJ3661&lt;0,AK3661&gt;0),AJ3661,0)+IF(AND(AL3661&gt;0,AM3661&gt;0),AL3661,0))</f>
        <v>0</v>
      </c>
      <c r="AO3661" s="37">
        <f>Y3661*(IF(AND(AH3661&gt;0,AI3661&lt;0),AI3661,0)+IF(AND(AJ3661&lt;0,AK3661&gt;0),AK3661,0)+IF(AND(AL3661&gt;0,AM3661&gt;0),AM3661,0))</f>
        <v>0</v>
      </c>
      <c r="AQ3661" s="40">
        <f>AU3661*D3661</f>
        <v>33570.495308821242</v>
      </c>
      <c r="AR3661" s="40">
        <f>AV3661*E3661</f>
        <v>39382.781136904072</v>
      </c>
      <c r="AS3661" s="40">
        <f>IF(AND(Y3661&lt;&gt;0,AN3661&lt;&gt;0),0,Q3661)</f>
        <v>8129.8386660047709</v>
      </c>
      <c r="AT3661" s="41">
        <f t="shared" si="916"/>
        <v>81083.115111730091</v>
      </c>
      <c r="AU3661" s="42">
        <f>S3661+AN3661</f>
        <v>662.13994691955111</v>
      </c>
      <c r="AV3661" s="37">
        <f>T3661+AO3661</f>
        <v>686.46995183726813</v>
      </c>
      <c r="AW3661" s="58">
        <f t="shared" si="901"/>
        <v>0.41402572240301955</v>
      </c>
      <c r="AX3661" s="58">
        <f t="shared" si="902"/>
        <v>0.4857087826810278</v>
      </c>
      <c r="AY3661" s="59">
        <f t="shared" si="903"/>
        <v>0.10026549491595257</v>
      </c>
      <c r="AZ3661" s="54">
        <f t="shared" si="911"/>
        <v>-3.3247109166255617E-3</v>
      </c>
    </row>
    <row r="3662" spans="3:52" x14ac:dyDescent="0.25">
      <c r="C3662" s="35">
        <v>39982</v>
      </c>
      <c r="D3662" s="36">
        <v>51.96</v>
      </c>
      <c r="E3662" s="37">
        <v>58.16</v>
      </c>
      <c r="F3662" s="38">
        <v>0</v>
      </c>
      <c r="G3662" s="7">
        <v>0</v>
      </c>
      <c r="H3662" s="38">
        <v>1</v>
      </c>
      <c r="I3662" s="7">
        <v>1</v>
      </c>
      <c r="J3662" s="36">
        <f t="shared" si="904"/>
        <v>51.934020000000004</v>
      </c>
      <c r="K3662" s="37">
        <f t="shared" si="905"/>
        <v>58.130920000000003</v>
      </c>
      <c r="L3662" s="36">
        <f t="shared" si="906"/>
        <v>51.985979999999998</v>
      </c>
      <c r="M3662" s="37">
        <f t="shared" si="907"/>
        <v>58.18907999999999</v>
      </c>
      <c r="O3662" s="39">
        <f t="shared" si="908"/>
        <v>34404.791641939875</v>
      </c>
      <c r="P3662" s="40">
        <f t="shared" si="909"/>
        <v>39925.092398855515</v>
      </c>
      <c r="Q3662" s="40">
        <f>S3662*F3662+T3662*G3662+AS3661*(1+$G$9/252)</f>
        <v>8130.1612786502465</v>
      </c>
      <c r="R3662" s="41">
        <f t="shared" si="912"/>
        <v>82460.045319445635</v>
      </c>
      <c r="S3662" s="36">
        <f>AU3661*H3661</f>
        <v>662.13994691955111</v>
      </c>
      <c r="T3662" s="37">
        <f>AV3661*I3661</f>
        <v>686.46995183726813</v>
      </c>
      <c r="U3662" s="57">
        <f t="shared" si="915"/>
        <v>0.41722984153910692</v>
      </c>
      <c r="V3662" s="58">
        <f t="shared" si="913"/>
        <v>0.48417499947020309</v>
      </c>
      <c r="W3662" s="59">
        <f t="shared" si="914"/>
        <v>9.8595158990690018E-2</v>
      </c>
      <c r="Y3662" s="7">
        <f t="shared" si="910"/>
        <v>0</v>
      </c>
      <c r="Z3662" s="40"/>
      <c r="AA3662" s="40"/>
      <c r="AB3662" s="40"/>
      <c r="AC3662" s="40"/>
      <c r="AD3662" s="40"/>
      <c r="AE3662" s="40"/>
      <c r="AF3662" s="40"/>
      <c r="AG3662" s="41"/>
      <c r="AH3662" s="40"/>
      <c r="AI3662" s="40"/>
      <c r="AJ3662" s="40"/>
      <c r="AK3662" s="40"/>
      <c r="AL3662" s="40"/>
      <c r="AM3662" s="41"/>
      <c r="AN3662" s="36">
        <f>Y3662*(IF(AND(AH3662&gt;0,AI3662&lt;0),AH3662,0)+IF(AND(AJ3662&lt;0,AK3662&gt;0),AJ3662,0)+IF(AND(AL3662&gt;0,AM3662&gt;0),AL3662,0))</f>
        <v>0</v>
      </c>
      <c r="AO3662" s="37">
        <f>Y3662*(IF(AND(AH3662&gt;0,AI3662&lt;0),AI3662,0)+IF(AND(AJ3662&lt;0,AK3662&gt;0),AK3662,0)+IF(AND(AL3662&gt;0,AM3662&gt;0),AM3662,0))</f>
        <v>0</v>
      </c>
      <c r="AQ3662" s="40">
        <f>AU3662*D3662</f>
        <v>34404.791641939875</v>
      </c>
      <c r="AR3662" s="40">
        <f>AV3662*E3662</f>
        <v>39925.092398855515</v>
      </c>
      <c r="AS3662" s="40">
        <f>IF(AND(Y3662&lt;&gt;0,AN3662&lt;&gt;0),0,Q3662)</f>
        <v>8130.1612786502465</v>
      </c>
      <c r="AT3662" s="41">
        <f t="shared" si="916"/>
        <v>82460.045319445635</v>
      </c>
      <c r="AU3662" s="42">
        <f>S3662+AN3662</f>
        <v>662.13994691955111</v>
      </c>
      <c r="AV3662" s="37">
        <f>T3662+AO3662</f>
        <v>686.46995183726813</v>
      </c>
      <c r="AW3662" s="58">
        <f t="shared" si="901"/>
        <v>0.41722984153910692</v>
      </c>
      <c r="AX3662" s="58">
        <f t="shared" si="902"/>
        <v>0.48417499947020309</v>
      </c>
      <c r="AY3662" s="59">
        <f t="shared" si="903"/>
        <v>9.8595158990690018E-2</v>
      </c>
      <c r="AZ3662" s="54">
        <f t="shared" si="911"/>
        <v>1.6981713218814809E-2</v>
      </c>
    </row>
    <row r="3663" spans="3:52" x14ac:dyDescent="0.25">
      <c r="C3663" s="35">
        <v>39983</v>
      </c>
      <c r="D3663" s="36">
        <v>51.45</v>
      </c>
      <c r="E3663" s="37">
        <v>58.17</v>
      </c>
      <c r="F3663" s="38">
        <v>0</v>
      </c>
      <c r="G3663" s="7">
        <v>0</v>
      </c>
      <c r="H3663" s="38">
        <v>1</v>
      </c>
      <c r="I3663" s="7">
        <v>1</v>
      </c>
      <c r="J3663" s="36">
        <f t="shared" si="904"/>
        <v>51.424275000000009</v>
      </c>
      <c r="K3663" s="37">
        <f t="shared" si="905"/>
        <v>58.140915000000007</v>
      </c>
      <c r="L3663" s="36">
        <f t="shared" si="906"/>
        <v>51.475724999999997</v>
      </c>
      <c r="M3663" s="37">
        <f t="shared" si="907"/>
        <v>58.199084999999997</v>
      </c>
      <c r="O3663" s="39">
        <f t="shared" si="908"/>
        <v>34067.100269010909</v>
      </c>
      <c r="P3663" s="40">
        <f t="shared" si="909"/>
        <v>39931.957098373889</v>
      </c>
      <c r="Q3663" s="40">
        <f>S3663*F3663+T3663*G3663+AS3662*(1+$G$9/252)</f>
        <v>8130.4839040978113</v>
      </c>
      <c r="R3663" s="41">
        <f t="shared" si="912"/>
        <v>82129.541271482609</v>
      </c>
      <c r="S3663" s="36">
        <f>AU3662*H3662</f>
        <v>662.13994691955111</v>
      </c>
      <c r="T3663" s="37">
        <f>AV3662*I3662</f>
        <v>686.46995183726813</v>
      </c>
      <c r="U3663" s="57">
        <f t="shared" si="915"/>
        <v>0.41479715753434804</v>
      </c>
      <c r="V3663" s="58">
        <f t="shared" si="913"/>
        <v>0.48620699056843808</v>
      </c>
      <c r="W3663" s="59">
        <f t="shared" si="914"/>
        <v>9.8995851897213924E-2</v>
      </c>
      <c r="Y3663" s="7">
        <f t="shared" si="910"/>
        <v>0</v>
      </c>
      <c r="Z3663" s="40"/>
      <c r="AA3663" s="40"/>
      <c r="AB3663" s="40"/>
      <c r="AC3663" s="40"/>
      <c r="AD3663" s="40"/>
      <c r="AE3663" s="40"/>
      <c r="AF3663" s="40"/>
      <c r="AG3663" s="41"/>
      <c r="AH3663" s="40"/>
      <c r="AI3663" s="40"/>
      <c r="AJ3663" s="40"/>
      <c r="AK3663" s="40"/>
      <c r="AL3663" s="40"/>
      <c r="AM3663" s="41"/>
      <c r="AN3663" s="36">
        <f>Y3663*(IF(AND(AH3663&gt;0,AI3663&lt;0),AH3663,0)+IF(AND(AJ3663&lt;0,AK3663&gt;0),AJ3663,0)+IF(AND(AL3663&gt;0,AM3663&gt;0),AL3663,0))</f>
        <v>0</v>
      </c>
      <c r="AO3663" s="37">
        <f>Y3663*(IF(AND(AH3663&gt;0,AI3663&lt;0),AI3663,0)+IF(AND(AJ3663&lt;0,AK3663&gt;0),AK3663,0)+IF(AND(AL3663&gt;0,AM3663&gt;0),AM3663,0))</f>
        <v>0</v>
      </c>
      <c r="AQ3663" s="40">
        <f>AU3663*D3663</f>
        <v>34067.100269010909</v>
      </c>
      <c r="AR3663" s="40">
        <f>AV3663*E3663</f>
        <v>39931.957098373889</v>
      </c>
      <c r="AS3663" s="40">
        <f>IF(AND(Y3663&lt;&gt;0,AN3663&lt;&gt;0),0,Q3663)</f>
        <v>8130.4839040978113</v>
      </c>
      <c r="AT3663" s="41">
        <f t="shared" si="916"/>
        <v>82129.541271482609</v>
      </c>
      <c r="AU3663" s="42">
        <f>S3663+AN3663</f>
        <v>662.13994691955111</v>
      </c>
      <c r="AV3663" s="37">
        <f>T3663+AO3663</f>
        <v>686.46995183726813</v>
      </c>
      <c r="AW3663" s="58">
        <f t="shared" si="901"/>
        <v>0.41479715753434804</v>
      </c>
      <c r="AX3663" s="58">
        <f t="shared" si="902"/>
        <v>0.48620699056843808</v>
      </c>
      <c r="AY3663" s="59">
        <f t="shared" si="903"/>
        <v>9.8995851897213924E-2</v>
      </c>
      <c r="AZ3663" s="54">
        <f t="shared" si="911"/>
        <v>-4.008050767892124E-3</v>
      </c>
    </row>
    <row r="3664" spans="3:52" x14ac:dyDescent="0.25">
      <c r="C3664" s="35">
        <v>39986</v>
      </c>
      <c r="D3664" s="36">
        <v>50.05</v>
      </c>
      <c r="E3664" s="37">
        <v>57.2</v>
      </c>
      <c r="F3664" s="38">
        <v>0</v>
      </c>
      <c r="G3664" s="7">
        <v>0</v>
      </c>
      <c r="H3664" s="38">
        <v>1</v>
      </c>
      <c r="I3664" s="7">
        <v>1</v>
      </c>
      <c r="J3664" s="36">
        <f t="shared" si="904"/>
        <v>50.024974999999998</v>
      </c>
      <c r="K3664" s="37">
        <f t="shared" si="905"/>
        <v>57.171400000000006</v>
      </c>
      <c r="L3664" s="36">
        <f t="shared" si="906"/>
        <v>50.075024999999997</v>
      </c>
      <c r="M3664" s="37">
        <f t="shared" si="907"/>
        <v>57.2286</v>
      </c>
      <c r="O3664" s="39">
        <f t="shared" si="908"/>
        <v>33140.104343323532</v>
      </c>
      <c r="P3664" s="40">
        <f t="shared" si="909"/>
        <v>39266.081245091736</v>
      </c>
      <c r="Q3664" s="40">
        <f>S3664*F3664+T3664*G3664+AS3663*(1+$G$9/252)</f>
        <v>8130.8065423479729</v>
      </c>
      <c r="R3664" s="41">
        <f t="shared" si="912"/>
        <v>80536.992130763247</v>
      </c>
      <c r="S3664" s="36">
        <f>AU3663*H3663</f>
        <v>662.13994691955111</v>
      </c>
      <c r="T3664" s="37">
        <f>AV3663*I3663</f>
        <v>686.46995183726813</v>
      </c>
      <c r="U3664" s="57">
        <f t="shared" si="915"/>
        <v>0.41148922335609289</v>
      </c>
      <c r="V3664" s="58">
        <f t="shared" si="913"/>
        <v>0.48755336158243501</v>
      </c>
      <c r="W3664" s="59">
        <f t="shared" si="914"/>
        <v>0.10095741506147204</v>
      </c>
      <c r="Y3664" s="7">
        <f t="shared" si="910"/>
        <v>0</v>
      </c>
      <c r="Z3664" s="40"/>
      <c r="AA3664" s="40"/>
      <c r="AB3664" s="40"/>
      <c r="AC3664" s="40"/>
      <c r="AD3664" s="40"/>
      <c r="AE3664" s="40"/>
      <c r="AF3664" s="40"/>
      <c r="AG3664" s="41"/>
      <c r="AH3664" s="40"/>
      <c r="AI3664" s="40"/>
      <c r="AJ3664" s="40"/>
      <c r="AK3664" s="40"/>
      <c r="AL3664" s="40"/>
      <c r="AM3664" s="41"/>
      <c r="AN3664" s="36">
        <f>Y3664*(IF(AND(AH3664&gt;0,AI3664&lt;0),AH3664,0)+IF(AND(AJ3664&lt;0,AK3664&gt;0),AJ3664,0)+IF(AND(AL3664&gt;0,AM3664&gt;0),AL3664,0))</f>
        <v>0</v>
      </c>
      <c r="AO3664" s="37">
        <f>Y3664*(IF(AND(AH3664&gt;0,AI3664&lt;0),AI3664,0)+IF(AND(AJ3664&lt;0,AK3664&gt;0),AK3664,0)+IF(AND(AL3664&gt;0,AM3664&gt;0),AM3664,0))</f>
        <v>0</v>
      </c>
      <c r="AQ3664" s="40">
        <f>AU3664*D3664</f>
        <v>33140.104343323532</v>
      </c>
      <c r="AR3664" s="40">
        <f>AV3664*E3664</f>
        <v>39266.081245091736</v>
      </c>
      <c r="AS3664" s="40">
        <f>IF(AND(Y3664&lt;&gt;0,AN3664&lt;&gt;0),0,Q3664)</f>
        <v>8130.8065423479729</v>
      </c>
      <c r="AT3664" s="41">
        <f t="shared" si="916"/>
        <v>80536.992130763247</v>
      </c>
      <c r="AU3664" s="42">
        <f>S3664+AN3664</f>
        <v>662.13994691955111</v>
      </c>
      <c r="AV3664" s="37">
        <f>T3664+AO3664</f>
        <v>686.46995183726813</v>
      </c>
      <c r="AW3664" s="58">
        <f t="shared" si="901"/>
        <v>0.41148922335609289</v>
      </c>
      <c r="AX3664" s="58">
        <f t="shared" si="902"/>
        <v>0.48755336158243501</v>
      </c>
      <c r="AY3664" s="59">
        <f t="shared" si="903"/>
        <v>0.10095741506147204</v>
      </c>
      <c r="AZ3664" s="54">
        <f t="shared" si="911"/>
        <v>-1.939069811013705E-2</v>
      </c>
    </row>
    <row r="3665" spans="3:52" x14ac:dyDescent="0.25">
      <c r="C3665" s="35">
        <v>39987</v>
      </c>
      <c r="D3665" s="36">
        <v>50.75</v>
      </c>
      <c r="E3665" s="37">
        <v>56.76</v>
      </c>
      <c r="F3665" s="38">
        <v>0</v>
      </c>
      <c r="G3665" s="7">
        <v>0</v>
      </c>
      <c r="H3665" s="38">
        <v>1</v>
      </c>
      <c r="I3665" s="7">
        <v>1</v>
      </c>
      <c r="J3665" s="36">
        <f t="shared" si="904"/>
        <v>50.724625000000003</v>
      </c>
      <c r="K3665" s="37">
        <f t="shared" si="905"/>
        <v>56.731619999999999</v>
      </c>
      <c r="L3665" s="36">
        <f t="shared" si="906"/>
        <v>50.775374999999997</v>
      </c>
      <c r="M3665" s="37">
        <f t="shared" si="907"/>
        <v>56.788379999999997</v>
      </c>
      <c r="O3665" s="39">
        <f t="shared" si="908"/>
        <v>33603.602306167217</v>
      </c>
      <c r="P3665" s="40">
        <f t="shared" si="909"/>
        <v>38964.034466283338</v>
      </c>
      <c r="Q3665" s="40">
        <f>S3665*F3665+T3665*G3665+AS3664*(1+$G$9/252)</f>
        <v>8131.1291934012397</v>
      </c>
      <c r="R3665" s="41">
        <f t="shared" si="912"/>
        <v>80698.765965851795</v>
      </c>
      <c r="S3665" s="36">
        <f>AU3664*H3664</f>
        <v>662.13994691955111</v>
      </c>
      <c r="T3665" s="37">
        <f>AV3664*I3664</f>
        <v>686.46995183726813</v>
      </c>
      <c r="U3665" s="57">
        <f t="shared" si="915"/>
        <v>0.41640788311913962</v>
      </c>
      <c r="V3665" s="58">
        <f t="shared" si="913"/>
        <v>0.48283308920450185</v>
      </c>
      <c r="W3665" s="59">
        <f t="shared" si="914"/>
        <v>0.10075902767635851</v>
      </c>
      <c r="Y3665" s="7">
        <f t="shared" si="910"/>
        <v>0</v>
      </c>
      <c r="Z3665" s="40"/>
      <c r="AA3665" s="40"/>
      <c r="AB3665" s="40"/>
      <c r="AC3665" s="40"/>
      <c r="AD3665" s="40"/>
      <c r="AE3665" s="40"/>
      <c r="AF3665" s="40"/>
      <c r="AG3665" s="41"/>
      <c r="AH3665" s="40"/>
      <c r="AI3665" s="40"/>
      <c r="AJ3665" s="40"/>
      <c r="AK3665" s="40"/>
      <c r="AL3665" s="40"/>
      <c r="AM3665" s="41"/>
      <c r="AN3665" s="36">
        <f>Y3665*(IF(AND(AH3665&gt;0,AI3665&lt;0),AH3665,0)+IF(AND(AJ3665&lt;0,AK3665&gt;0),AJ3665,0)+IF(AND(AL3665&gt;0,AM3665&gt;0),AL3665,0))</f>
        <v>0</v>
      </c>
      <c r="AO3665" s="37">
        <f>Y3665*(IF(AND(AH3665&gt;0,AI3665&lt;0),AI3665,0)+IF(AND(AJ3665&lt;0,AK3665&gt;0),AK3665,0)+IF(AND(AL3665&gt;0,AM3665&gt;0),AM3665,0))</f>
        <v>0</v>
      </c>
      <c r="AQ3665" s="40">
        <f>AU3665*D3665</f>
        <v>33603.602306167217</v>
      </c>
      <c r="AR3665" s="40">
        <f>AV3665*E3665</f>
        <v>38964.034466283338</v>
      </c>
      <c r="AS3665" s="40">
        <f>IF(AND(Y3665&lt;&gt;0,AN3665&lt;&gt;0),0,Q3665)</f>
        <v>8131.1291934012397</v>
      </c>
      <c r="AT3665" s="41">
        <f t="shared" si="916"/>
        <v>80698.765965851795</v>
      </c>
      <c r="AU3665" s="42">
        <f>S3665+AN3665</f>
        <v>662.13994691955111</v>
      </c>
      <c r="AV3665" s="37">
        <f>T3665+AO3665</f>
        <v>686.46995183726813</v>
      </c>
      <c r="AW3665" s="58">
        <f t="shared" si="901"/>
        <v>0.41640788311913962</v>
      </c>
      <c r="AX3665" s="58">
        <f t="shared" si="902"/>
        <v>0.48283308920450185</v>
      </c>
      <c r="AY3665" s="59">
        <f t="shared" si="903"/>
        <v>0.10075902767635851</v>
      </c>
      <c r="AZ3665" s="54">
        <f t="shared" si="911"/>
        <v>2.0086898058706559E-3</v>
      </c>
    </row>
    <row r="3666" spans="3:52" x14ac:dyDescent="0.25">
      <c r="C3666" s="35">
        <v>39988</v>
      </c>
      <c r="D3666" s="36">
        <v>52.89</v>
      </c>
      <c r="E3666" s="37">
        <v>56.3</v>
      </c>
      <c r="F3666" s="38">
        <v>0</v>
      </c>
      <c r="G3666" s="7">
        <v>0</v>
      </c>
      <c r="H3666" s="38">
        <v>1</v>
      </c>
      <c r="I3666" s="7">
        <v>1</v>
      </c>
      <c r="J3666" s="36">
        <f t="shared" si="904"/>
        <v>52.863555000000005</v>
      </c>
      <c r="K3666" s="37">
        <f t="shared" si="905"/>
        <v>56.271850000000001</v>
      </c>
      <c r="L3666" s="36">
        <f t="shared" si="906"/>
        <v>52.916444999999996</v>
      </c>
      <c r="M3666" s="37">
        <f t="shared" si="907"/>
        <v>56.328149999999994</v>
      </c>
      <c r="O3666" s="39">
        <f t="shared" si="908"/>
        <v>35020.58179257506</v>
      </c>
      <c r="P3666" s="40">
        <f t="shared" si="909"/>
        <v>38648.258288438192</v>
      </c>
      <c r="Q3666" s="40">
        <f>S3666*F3666+T3666*G3666+AS3665*(1+$G$9/252)</f>
        <v>8131.4518572581201</v>
      </c>
      <c r="R3666" s="41">
        <f t="shared" si="912"/>
        <v>81800.291938271359</v>
      </c>
      <c r="S3666" s="36">
        <f>AU3665*H3665</f>
        <v>662.13994691955111</v>
      </c>
      <c r="T3666" s="37">
        <f>AV3665*I3665</f>
        <v>686.46995183726813</v>
      </c>
      <c r="U3666" s="57">
        <f t="shared" si="915"/>
        <v>0.42812294385211375</v>
      </c>
      <c r="V3666" s="58">
        <f t="shared" si="913"/>
        <v>0.47247090899874999</v>
      </c>
      <c r="W3666" s="59">
        <f t="shared" si="914"/>
        <v>9.9406147149136412E-2</v>
      </c>
      <c r="Y3666" s="7">
        <f t="shared" si="910"/>
        <v>0</v>
      </c>
      <c r="Z3666" s="40"/>
      <c r="AA3666" s="40"/>
      <c r="AB3666" s="40"/>
      <c r="AC3666" s="40"/>
      <c r="AD3666" s="40"/>
      <c r="AE3666" s="40"/>
      <c r="AF3666" s="40"/>
      <c r="AG3666" s="41"/>
      <c r="AH3666" s="40"/>
      <c r="AI3666" s="40"/>
      <c r="AJ3666" s="40"/>
      <c r="AK3666" s="40"/>
      <c r="AL3666" s="40"/>
      <c r="AM3666" s="41"/>
      <c r="AN3666" s="36">
        <f>Y3666*(IF(AND(AH3666&gt;0,AI3666&lt;0),AH3666,0)+IF(AND(AJ3666&lt;0,AK3666&gt;0),AJ3666,0)+IF(AND(AL3666&gt;0,AM3666&gt;0),AL3666,0))</f>
        <v>0</v>
      </c>
      <c r="AO3666" s="37">
        <f>Y3666*(IF(AND(AH3666&gt;0,AI3666&lt;0),AI3666,0)+IF(AND(AJ3666&lt;0,AK3666&gt;0),AK3666,0)+IF(AND(AL3666&gt;0,AM3666&gt;0),AM3666,0))</f>
        <v>0</v>
      </c>
      <c r="AQ3666" s="40">
        <f>AU3666*D3666</f>
        <v>35020.58179257506</v>
      </c>
      <c r="AR3666" s="40">
        <f>AV3666*E3666</f>
        <v>38648.258288438192</v>
      </c>
      <c r="AS3666" s="40">
        <f>IF(AND(Y3666&lt;&gt;0,AN3666&lt;&gt;0),0,Q3666)</f>
        <v>8131.4518572581201</v>
      </c>
      <c r="AT3666" s="41">
        <f t="shared" si="916"/>
        <v>81800.291938271359</v>
      </c>
      <c r="AU3666" s="42">
        <f>S3666+AN3666</f>
        <v>662.13994691955111</v>
      </c>
      <c r="AV3666" s="37">
        <f>T3666+AO3666</f>
        <v>686.46995183726813</v>
      </c>
      <c r="AW3666" s="58">
        <f t="shared" si="901"/>
        <v>0.42812294385211375</v>
      </c>
      <c r="AX3666" s="58">
        <f t="shared" si="902"/>
        <v>0.47247090899874999</v>
      </c>
      <c r="AY3666" s="59">
        <f t="shared" si="903"/>
        <v>9.9406147149136412E-2</v>
      </c>
      <c r="AZ3666" s="54">
        <f t="shared" si="911"/>
        <v>1.3649849030971328E-2</v>
      </c>
    </row>
    <row r="3667" spans="3:52" x14ac:dyDescent="0.25">
      <c r="C3667" s="35">
        <v>39989</v>
      </c>
      <c r="D3667" s="36">
        <v>56.29</v>
      </c>
      <c r="E3667" s="37">
        <v>57.46</v>
      </c>
      <c r="F3667" s="38">
        <v>0</v>
      </c>
      <c r="G3667" s="7">
        <v>0</v>
      </c>
      <c r="H3667" s="38">
        <v>1</v>
      </c>
      <c r="I3667" s="7">
        <v>1</v>
      </c>
      <c r="J3667" s="36">
        <f t="shared" si="904"/>
        <v>56.261855000000004</v>
      </c>
      <c r="K3667" s="37">
        <f t="shared" si="905"/>
        <v>57.431270000000005</v>
      </c>
      <c r="L3667" s="36">
        <f t="shared" si="906"/>
        <v>56.318144999999994</v>
      </c>
      <c r="M3667" s="37">
        <f t="shared" si="907"/>
        <v>57.488729999999997</v>
      </c>
      <c r="O3667" s="39">
        <f t="shared" si="908"/>
        <v>37271.857612101529</v>
      </c>
      <c r="P3667" s="40">
        <f t="shared" si="909"/>
        <v>39444.563432569426</v>
      </c>
      <c r="Q3667" s="40">
        <f>S3667*F3667+T3667*G3667+AS3666*(1+$G$9/252)</f>
        <v>8131.7745339191215</v>
      </c>
      <c r="R3667" s="41">
        <f t="shared" si="912"/>
        <v>84848.195578590065</v>
      </c>
      <c r="S3667" s="36">
        <f>AU3666*H3666</f>
        <v>662.13994691955111</v>
      </c>
      <c r="T3667" s="37">
        <f>AV3666*I3666</f>
        <v>686.46995183726813</v>
      </c>
      <c r="U3667" s="57">
        <f t="shared" si="915"/>
        <v>0.43927696232006164</v>
      </c>
      <c r="V3667" s="58">
        <f t="shared" si="913"/>
        <v>0.4648839396476519</v>
      </c>
      <c r="W3667" s="59">
        <f t="shared" si="914"/>
        <v>9.5839098032286615E-2</v>
      </c>
      <c r="Y3667" s="7">
        <f t="shared" si="910"/>
        <v>0</v>
      </c>
      <c r="Z3667" s="40"/>
      <c r="AA3667" s="40"/>
      <c r="AB3667" s="40"/>
      <c r="AC3667" s="40"/>
      <c r="AD3667" s="40"/>
      <c r="AE3667" s="40"/>
      <c r="AF3667" s="40"/>
      <c r="AG3667" s="41"/>
      <c r="AH3667" s="40"/>
      <c r="AI3667" s="40"/>
      <c r="AJ3667" s="40"/>
      <c r="AK3667" s="40"/>
      <c r="AL3667" s="40"/>
      <c r="AM3667" s="41"/>
      <c r="AN3667" s="36">
        <f>Y3667*(IF(AND(AH3667&gt;0,AI3667&lt;0),AH3667,0)+IF(AND(AJ3667&lt;0,AK3667&gt;0),AJ3667,0)+IF(AND(AL3667&gt;0,AM3667&gt;0),AL3667,0))</f>
        <v>0</v>
      </c>
      <c r="AO3667" s="37">
        <f>Y3667*(IF(AND(AH3667&gt;0,AI3667&lt;0),AI3667,0)+IF(AND(AJ3667&lt;0,AK3667&gt;0),AK3667,0)+IF(AND(AL3667&gt;0,AM3667&gt;0),AM3667,0))</f>
        <v>0</v>
      </c>
      <c r="AQ3667" s="40">
        <f>AU3667*D3667</f>
        <v>37271.857612101529</v>
      </c>
      <c r="AR3667" s="40">
        <f>AV3667*E3667</f>
        <v>39444.563432569426</v>
      </c>
      <c r="AS3667" s="40">
        <f>IF(AND(Y3667&lt;&gt;0,AN3667&lt;&gt;0),0,Q3667)</f>
        <v>8131.7745339191215</v>
      </c>
      <c r="AT3667" s="41">
        <f t="shared" si="916"/>
        <v>84848.195578590065</v>
      </c>
      <c r="AU3667" s="42">
        <f>S3667+AN3667</f>
        <v>662.13994691955111</v>
      </c>
      <c r="AV3667" s="37">
        <f>T3667+AO3667</f>
        <v>686.46995183726813</v>
      </c>
      <c r="AW3667" s="58">
        <f t="shared" si="901"/>
        <v>0.43927696232006164</v>
      </c>
      <c r="AX3667" s="58">
        <f t="shared" si="902"/>
        <v>0.4648839396476519</v>
      </c>
      <c r="AY3667" s="59">
        <f t="shared" si="903"/>
        <v>9.5839098032286615E-2</v>
      </c>
      <c r="AZ3667" s="54">
        <f t="shared" si="911"/>
        <v>3.7260302721397798E-2</v>
      </c>
    </row>
    <row r="3668" spans="3:52" x14ac:dyDescent="0.25">
      <c r="C3668" s="35">
        <v>39990</v>
      </c>
      <c r="D3668" s="36">
        <v>55.41</v>
      </c>
      <c r="E3668" s="37">
        <v>57</v>
      </c>
      <c r="F3668" s="38">
        <v>0</v>
      </c>
      <c r="G3668" s="7">
        <v>0</v>
      </c>
      <c r="H3668" s="38">
        <v>1</v>
      </c>
      <c r="I3668" s="7">
        <v>1</v>
      </c>
      <c r="J3668" s="36">
        <f t="shared" si="904"/>
        <v>55.382294999999999</v>
      </c>
      <c r="K3668" s="37">
        <f t="shared" si="905"/>
        <v>56.971500000000006</v>
      </c>
      <c r="L3668" s="36">
        <f t="shared" si="906"/>
        <v>55.437704999999994</v>
      </c>
      <c r="M3668" s="37">
        <f t="shared" si="907"/>
        <v>57.028499999999994</v>
      </c>
      <c r="O3668" s="39">
        <f t="shared" si="908"/>
        <v>36689.174458812326</v>
      </c>
      <c r="P3668" s="40">
        <f t="shared" si="909"/>
        <v>39128.787254724281</v>
      </c>
      <c r="Q3668" s="40">
        <f>S3668*F3668+T3668*G3668+AS3667*(1+$G$9/252)</f>
        <v>8132.0972233847524</v>
      </c>
      <c r="R3668" s="41">
        <f t="shared" si="912"/>
        <v>83950.05893692137</v>
      </c>
      <c r="S3668" s="36">
        <f>AU3667*H3667</f>
        <v>662.13994691955111</v>
      </c>
      <c r="T3668" s="37">
        <f>AV3667*I3667</f>
        <v>686.46995183726813</v>
      </c>
      <c r="U3668" s="57">
        <f t="shared" si="915"/>
        <v>0.43703572008662839</v>
      </c>
      <c r="V3668" s="58">
        <f t="shared" si="913"/>
        <v>0.46609600696200792</v>
      </c>
      <c r="W3668" s="59">
        <f t="shared" si="914"/>
        <v>9.6868272951363507E-2</v>
      </c>
      <c r="Y3668" s="7">
        <f t="shared" si="910"/>
        <v>0</v>
      </c>
      <c r="Z3668" s="40"/>
      <c r="AA3668" s="40"/>
      <c r="AB3668" s="40"/>
      <c r="AC3668" s="40"/>
      <c r="AD3668" s="40"/>
      <c r="AE3668" s="40"/>
      <c r="AF3668" s="40"/>
      <c r="AG3668" s="41"/>
      <c r="AH3668" s="40"/>
      <c r="AI3668" s="40"/>
      <c r="AJ3668" s="40"/>
      <c r="AK3668" s="40"/>
      <c r="AL3668" s="40"/>
      <c r="AM3668" s="41"/>
      <c r="AN3668" s="36">
        <f>Y3668*(IF(AND(AH3668&gt;0,AI3668&lt;0),AH3668,0)+IF(AND(AJ3668&lt;0,AK3668&gt;0),AJ3668,0)+IF(AND(AL3668&gt;0,AM3668&gt;0),AL3668,0))</f>
        <v>0</v>
      </c>
      <c r="AO3668" s="37">
        <f>Y3668*(IF(AND(AH3668&gt;0,AI3668&lt;0),AI3668,0)+IF(AND(AJ3668&lt;0,AK3668&gt;0),AK3668,0)+IF(AND(AL3668&gt;0,AM3668&gt;0),AM3668,0))</f>
        <v>0</v>
      </c>
      <c r="AQ3668" s="40">
        <f>AU3668*D3668</f>
        <v>36689.174458812326</v>
      </c>
      <c r="AR3668" s="40">
        <f>AV3668*E3668</f>
        <v>39128.787254724281</v>
      </c>
      <c r="AS3668" s="40">
        <f>IF(AND(Y3668&lt;&gt;0,AN3668&lt;&gt;0),0,Q3668)</f>
        <v>8132.0972233847524</v>
      </c>
      <c r="AT3668" s="41">
        <f t="shared" si="916"/>
        <v>83950.05893692137</v>
      </c>
      <c r="AU3668" s="42">
        <f>S3668+AN3668</f>
        <v>662.13994691955111</v>
      </c>
      <c r="AV3668" s="37">
        <f>T3668+AO3668</f>
        <v>686.46995183726813</v>
      </c>
      <c r="AW3668" s="58">
        <f t="shared" si="901"/>
        <v>0.43703572008662839</v>
      </c>
      <c r="AX3668" s="58">
        <f t="shared" si="902"/>
        <v>0.46609600696200792</v>
      </c>
      <c r="AY3668" s="59">
        <f t="shared" si="903"/>
        <v>9.6868272951363507E-2</v>
      </c>
      <c r="AZ3668" s="54">
        <f t="shared" si="911"/>
        <v>-1.0585217935917157E-2</v>
      </c>
    </row>
    <row r="3669" spans="3:52" x14ac:dyDescent="0.25">
      <c r="C3669" s="35">
        <v>39993</v>
      </c>
      <c r="D3669" s="36">
        <v>55.63</v>
      </c>
      <c r="E3669" s="37">
        <v>57.23</v>
      </c>
      <c r="F3669" s="38">
        <v>0</v>
      </c>
      <c r="G3669" s="7">
        <v>0</v>
      </c>
      <c r="H3669" s="38">
        <v>1</v>
      </c>
      <c r="I3669" s="7">
        <v>1</v>
      </c>
      <c r="J3669" s="36">
        <f t="shared" si="904"/>
        <v>55.602185000000006</v>
      </c>
      <c r="K3669" s="37">
        <f t="shared" si="905"/>
        <v>57.201385000000002</v>
      </c>
      <c r="L3669" s="36">
        <f t="shared" si="906"/>
        <v>55.657814999999999</v>
      </c>
      <c r="M3669" s="37">
        <f t="shared" si="907"/>
        <v>57.258614999999992</v>
      </c>
      <c r="O3669" s="39">
        <f t="shared" si="908"/>
        <v>36834.845247134632</v>
      </c>
      <c r="P3669" s="40">
        <f t="shared" si="909"/>
        <v>39286.67534364685</v>
      </c>
      <c r="Q3669" s="40">
        <f>S3669*F3669+T3669*G3669+AS3668*(1+$G$9/252)</f>
        <v>8132.4199256555212</v>
      </c>
      <c r="R3669" s="41">
        <f t="shared" si="912"/>
        <v>84253.940516436996</v>
      </c>
      <c r="S3669" s="36">
        <f>AU3668*H3668</f>
        <v>662.13994691955111</v>
      </c>
      <c r="T3669" s="37">
        <f>AV3668*I3668</f>
        <v>686.46995183726813</v>
      </c>
      <c r="U3669" s="57">
        <f t="shared" si="915"/>
        <v>0.43718839761504769</v>
      </c>
      <c r="V3669" s="58">
        <f t="shared" si="913"/>
        <v>0.46628887744404618</v>
      </c>
      <c r="W3669" s="59">
        <f t="shared" si="914"/>
        <v>9.6522724940906204E-2</v>
      </c>
      <c r="Y3669" s="7">
        <f t="shared" si="910"/>
        <v>0</v>
      </c>
      <c r="Z3669" s="40"/>
      <c r="AA3669" s="40"/>
      <c r="AB3669" s="40"/>
      <c r="AC3669" s="40"/>
      <c r="AD3669" s="40"/>
      <c r="AE3669" s="40"/>
      <c r="AF3669" s="40"/>
      <c r="AG3669" s="41"/>
      <c r="AH3669" s="40"/>
      <c r="AI3669" s="40"/>
      <c r="AJ3669" s="40"/>
      <c r="AK3669" s="40"/>
      <c r="AL3669" s="40"/>
      <c r="AM3669" s="41"/>
      <c r="AN3669" s="36">
        <f>Y3669*(IF(AND(AH3669&gt;0,AI3669&lt;0),AH3669,0)+IF(AND(AJ3669&lt;0,AK3669&gt;0),AJ3669,0)+IF(AND(AL3669&gt;0,AM3669&gt;0),AL3669,0))</f>
        <v>0</v>
      </c>
      <c r="AO3669" s="37">
        <f>Y3669*(IF(AND(AH3669&gt;0,AI3669&lt;0),AI3669,0)+IF(AND(AJ3669&lt;0,AK3669&gt;0),AK3669,0)+IF(AND(AL3669&gt;0,AM3669&gt;0),AM3669,0))</f>
        <v>0</v>
      </c>
      <c r="AQ3669" s="40">
        <f>AU3669*D3669</f>
        <v>36834.845247134632</v>
      </c>
      <c r="AR3669" s="40">
        <f>AV3669*E3669</f>
        <v>39286.67534364685</v>
      </c>
      <c r="AS3669" s="40">
        <f>IF(AND(Y3669&lt;&gt;0,AN3669&lt;&gt;0),0,Q3669)</f>
        <v>8132.4199256555212</v>
      </c>
      <c r="AT3669" s="41">
        <f t="shared" si="916"/>
        <v>84253.940516436996</v>
      </c>
      <c r="AU3669" s="42">
        <f>S3669+AN3669</f>
        <v>662.13994691955111</v>
      </c>
      <c r="AV3669" s="37">
        <f>T3669+AO3669</f>
        <v>686.46995183726813</v>
      </c>
      <c r="AW3669" s="58">
        <f t="shared" ref="AW3669:AW3732" si="917">AQ3669/AT3669</f>
        <v>0.43718839761504769</v>
      </c>
      <c r="AX3669" s="58">
        <f t="shared" ref="AX3669:AX3732" si="918">AR3669/AT3669</f>
        <v>0.46628887744404618</v>
      </c>
      <c r="AY3669" s="59">
        <f t="shared" ref="AY3669:AY3732" si="919">AS3669/AT3669</f>
        <v>9.6522724940906204E-2</v>
      </c>
      <c r="AZ3669" s="54">
        <f t="shared" si="911"/>
        <v>3.6197899484973206E-3</v>
      </c>
    </row>
    <row r="3670" spans="3:52" x14ac:dyDescent="0.25">
      <c r="C3670" s="35">
        <v>39994</v>
      </c>
      <c r="D3670" s="36">
        <v>55.62</v>
      </c>
      <c r="E3670" s="37">
        <v>57.49</v>
      </c>
      <c r="F3670" s="38">
        <v>0</v>
      </c>
      <c r="G3670" s="7">
        <v>0</v>
      </c>
      <c r="H3670" s="38">
        <v>1</v>
      </c>
      <c r="I3670" s="7">
        <v>1</v>
      </c>
      <c r="J3670" s="36">
        <f t="shared" ref="J3670:J3733" si="920">D3670*(1-$F$8/20000)</f>
        <v>55.592190000000002</v>
      </c>
      <c r="K3670" s="37">
        <f t="shared" ref="K3670:K3733" si="921">E3670*(1-$F$8/20000)</f>
        <v>57.461255000000008</v>
      </c>
      <c r="L3670" s="36">
        <f t="shared" ref="L3670:L3733" si="922">D3670*(1+$F$8/20000)</f>
        <v>55.647809999999993</v>
      </c>
      <c r="M3670" s="37">
        <f t="shared" ref="M3670:M3733" si="923">E3670*(1+$F$8/20000)</f>
        <v>57.518744999999996</v>
      </c>
      <c r="O3670" s="39">
        <f t="shared" si="908"/>
        <v>36828.223847665431</v>
      </c>
      <c r="P3670" s="40">
        <f t="shared" si="909"/>
        <v>39465.157531124547</v>
      </c>
      <c r="Q3670" s="40">
        <f>S3670*F3670+T3670*G3670+AS3669*(1+$G$9/252)</f>
        <v>8132.7426407319354</v>
      </c>
      <c r="R3670" s="41">
        <f t="shared" si="912"/>
        <v>84426.124019521914</v>
      </c>
      <c r="S3670" s="36">
        <f>AU3669*H3669</f>
        <v>662.13994691955111</v>
      </c>
      <c r="T3670" s="37">
        <f>AV3669*I3669</f>
        <v>686.46995183726813</v>
      </c>
      <c r="U3670" s="57">
        <f t="shared" si="915"/>
        <v>0.436218342075607</v>
      </c>
      <c r="V3670" s="58">
        <f t="shared" si="913"/>
        <v>0.46745196453646254</v>
      </c>
      <c r="W3670" s="59">
        <f t="shared" si="914"/>
        <v>9.6329693387930446E-2</v>
      </c>
      <c r="Y3670" s="7">
        <f t="shared" si="910"/>
        <v>0</v>
      </c>
      <c r="Z3670" s="40"/>
      <c r="AA3670" s="40"/>
      <c r="AB3670" s="40"/>
      <c r="AC3670" s="40"/>
      <c r="AD3670" s="40"/>
      <c r="AE3670" s="40"/>
      <c r="AF3670" s="40"/>
      <c r="AG3670" s="41"/>
      <c r="AH3670" s="40"/>
      <c r="AI3670" s="40"/>
      <c r="AJ3670" s="40"/>
      <c r="AK3670" s="40"/>
      <c r="AL3670" s="40"/>
      <c r="AM3670" s="41"/>
      <c r="AN3670" s="36">
        <f>Y3670*(IF(AND(AH3670&gt;0,AI3670&lt;0),AH3670,0)+IF(AND(AJ3670&lt;0,AK3670&gt;0),AJ3670,0)+IF(AND(AL3670&gt;0,AM3670&gt;0),AL3670,0))</f>
        <v>0</v>
      </c>
      <c r="AO3670" s="37">
        <f>Y3670*(IF(AND(AH3670&gt;0,AI3670&lt;0),AI3670,0)+IF(AND(AJ3670&lt;0,AK3670&gt;0),AK3670,0)+IF(AND(AL3670&gt;0,AM3670&gt;0),AM3670,0))</f>
        <v>0</v>
      </c>
      <c r="AQ3670" s="40">
        <f>AU3670*D3670</f>
        <v>36828.223847665431</v>
      </c>
      <c r="AR3670" s="40">
        <f>AV3670*E3670</f>
        <v>39465.157531124547</v>
      </c>
      <c r="AS3670" s="40">
        <f>IF(AND(Y3670&lt;&gt;0,AN3670&lt;&gt;0),0,Q3670)</f>
        <v>8132.7426407319354</v>
      </c>
      <c r="AT3670" s="41">
        <f t="shared" si="916"/>
        <v>84426.124019521914</v>
      </c>
      <c r="AU3670" s="42">
        <f>S3670+AN3670</f>
        <v>662.13994691955111</v>
      </c>
      <c r="AV3670" s="37">
        <f>T3670+AO3670</f>
        <v>686.46995183726813</v>
      </c>
      <c r="AW3670" s="58">
        <f t="shared" si="917"/>
        <v>0.436218342075607</v>
      </c>
      <c r="AX3670" s="58">
        <f t="shared" si="918"/>
        <v>0.46745196453646254</v>
      </c>
      <c r="AY3670" s="59">
        <f t="shared" si="919"/>
        <v>9.6329693387930446E-2</v>
      </c>
      <c r="AZ3670" s="54">
        <f t="shared" si="911"/>
        <v>2.0436255210083409E-3</v>
      </c>
    </row>
    <row r="3671" spans="3:52" x14ac:dyDescent="0.25">
      <c r="C3671" s="35">
        <v>39995</v>
      </c>
      <c r="D3671" s="36">
        <v>56.18</v>
      </c>
      <c r="E3671" s="37">
        <v>58.22</v>
      </c>
      <c r="F3671" s="38">
        <v>0</v>
      </c>
      <c r="G3671" s="7">
        <v>0</v>
      </c>
      <c r="H3671" s="38">
        <v>1</v>
      </c>
      <c r="I3671" s="7">
        <v>1</v>
      </c>
      <c r="J3671" s="36">
        <f t="shared" si="920"/>
        <v>56.151910000000001</v>
      </c>
      <c r="K3671" s="37">
        <f t="shared" si="921"/>
        <v>58.190890000000003</v>
      </c>
      <c r="L3671" s="36">
        <f t="shared" si="922"/>
        <v>56.208089999999999</v>
      </c>
      <c r="M3671" s="37">
        <f t="shared" si="923"/>
        <v>58.249109999999995</v>
      </c>
      <c r="O3671" s="39">
        <f t="shared" ref="O3671:O3734" si="924">S3671*D3671</f>
        <v>37199.022217940379</v>
      </c>
      <c r="P3671" s="40">
        <f t="shared" ref="P3671:P3734" si="925">T3671*E3671</f>
        <v>39966.280595965749</v>
      </c>
      <c r="Q3671" s="40">
        <f>S3671*F3671+T3671*G3671+AS3670*(1+$G$9/252)</f>
        <v>8133.0653686145033</v>
      </c>
      <c r="R3671" s="41">
        <f t="shared" si="912"/>
        <v>85298.368182520644</v>
      </c>
      <c r="S3671" s="36">
        <f>AU3670*H3670</f>
        <v>662.13994691955111</v>
      </c>
      <c r="T3671" s="37">
        <f>AV3670*I3670</f>
        <v>686.46995183726813</v>
      </c>
      <c r="U3671" s="57">
        <f t="shared" si="915"/>
        <v>0.43610473459870019</v>
      </c>
      <c r="V3671" s="58">
        <f t="shared" si="913"/>
        <v>0.46854683679817039</v>
      </c>
      <c r="W3671" s="59">
        <f t="shared" si="914"/>
        <v>9.5348428603129268E-2</v>
      </c>
      <c r="Y3671" s="7">
        <f t="shared" ref="Y3671:Y3734" si="926">IF(AND(ABS(U3671-0.5)&gt;$G$5,ABS(V3671-0.5)&gt;$G$5),1,0)*IF(AND(OR(AH3671&lt;=0,AI3671&gt;=0),OR(AJ3671&gt;=0,AK3671&lt;=0),OR(AL3671&lt;=0,AM3671&lt;=0)),0,1)</f>
        <v>0</v>
      </c>
      <c r="Z3671" s="40"/>
      <c r="AA3671" s="40"/>
      <c r="AB3671" s="40"/>
      <c r="AC3671" s="40"/>
      <c r="AD3671" s="40"/>
      <c r="AE3671" s="40"/>
      <c r="AF3671" s="40"/>
      <c r="AG3671" s="41"/>
      <c r="AH3671" s="40"/>
      <c r="AI3671" s="40"/>
      <c r="AJ3671" s="40"/>
      <c r="AK3671" s="40"/>
      <c r="AL3671" s="40"/>
      <c r="AM3671" s="41"/>
      <c r="AN3671" s="36">
        <f>Y3671*(IF(AND(AH3671&gt;0,AI3671&lt;0),AH3671,0)+IF(AND(AJ3671&lt;0,AK3671&gt;0),AJ3671,0)+IF(AND(AL3671&gt;0,AM3671&gt;0),AL3671,0))</f>
        <v>0</v>
      </c>
      <c r="AO3671" s="37">
        <f>Y3671*(IF(AND(AH3671&gt;0,AI3671&lt;0),AI3671,0)+IF(AND(AJ3671&lt;0,AK3671&gt;0),AK3671,0)+IF(AND(AL3671&gt;0,AM3671&gt;0),AM3671,0))</f>
        <v>0</v>
      </c>
      <c r="AQ3671" s="40">
        <f>AU3671*D3671</f>
        <v>37199.022217940379</v>
      </c>
      <c r="AR3671" s="40">
        <f>AV3671*E3671</f>
        <v>39966.280595965749</v>
      </c>
      <c r="AS3671" s="40">
        <f>IF(AND(Y3671&lt;&gt;0,AN3671&lt;&gt;0),0,Q3671)</f>
        <v>8133.0653686145033</v>
      </c>
      <c r="AT3671" s="41">
        <f t="shared" si="916"/>
        <v>85298.368182520644</v>
      </c>
      <c r="AU3671" s="42">
        <f>S3671+AN3671</f>
        <v>662.13994691955111</v>
      </c>
      <c r="AV3671" s="37">
        <f>T3671+AO3671</f>
        <v>686.46995183726813</v>
      </c>
      <c r="AW3671" s="58">
        <f t="shared" si="917"/>
        <v>0.43610473459870019</v>
      </c>
      <c r="AX3671" s="58">
        <f t="shared" si="918"/>
        <v>0.46854683679817039</v>
      </c>
      <c r="AY3671" s="59">
        <f t="shared" si="919"/>
        <v>9.5348428603129268E-2</v>
      </c>
      <c r="AZ3671" s="54">
        <f t="shared" ref="AZ3671:AZ3734" si="927">AT3671/AT3670-1</f>
        <v>1.0331448625985118E-2</v>
      </c>
    </row>
    <row r="3672" spans="3:52" x14ac:dyDescent="0.25">
      <c r="C3672" s="35">
        <v>39996</v>
      </c>
      <c r="D3672" s="36">
        <v>54.32</v>
      </c>
      <c r="E3672" s="37">
        <v>57.45</v>
      </c>
      <c r="F3672" s="38">
        <v>0</v>
      </c>
      <c r="G3672" s="7">
        <v>0</v>
      </c>
      <c r="H3672" s="38">
        <v>1</v>
      </c>
      <c r="I3672" s="7">
        <v>1</v>
      </c>
      <c r="J3672" s="36">
        <f t="shared" si="920"/>
        <v>54.292840000000005</v>
      </c>
      <c r="K3672" s="37">
        <f t="shared" si="921"/>
        <v>57.421275000000009</v>
      </c>
      <c r="L3672" s="36">
        <f t="shared" si="922"/>
        <v>54.347159999999995</v>
      </c>
      <c r="M3672" s="37">
        <f t="shared" si="923"/>
        <v>57.478724999999997</v>
      </c>
      <c r="O3672" s="39">
        <f t="shared" si="924"/>
        <v>35967.441916670017</v>
      </c>
      <c r="P3672" s="40">
        <f t="shared" si="925"/>
        <v>39437.698733051053</v>
      </c>
      <c r="Q3672" s="40">
        <f>S3672*F3672+T3672*G3672+AS3671*(1+$G$9/252)</f>
        <v>8133.3881093037335</v>
      </c>
      <c r="R3672" s="41">
        <f t="shared" si="912"/>
        <v>83538.528759024804</v>
      </c>
      <c r="S3672" s="36">
        <f>AU3671*H3671</f>
        <v>662.13994691955111</v>
      </c>
      <c r="T3672" s="37">
        <f>AV3671*I3671</f>
        <v>686.46995183726813</v>
      </c>
      <c r="U3672" s="57">
        <f t="shared" si="915"/>
        <v>0.43054914242530751</v>
      </c>
      <c r="V3672" s="58">
        <f t="shared" si="913"/>
        <v>0.47208993645091618</v>
      </c>
      <c r="W3672" s="59">
        <f t="shared" si="914"/>
        <v>9.7360921123776312E-2</v>
      </c>
      <c r="Y3672" s="7">
        <f t="shared" si="926"/>
        <v>0</v>
      </c>
      <c r="Z3672" s="40"/>
      <c r="AA3672" s="40"/>
      <c r="AB3672" s="40"/>
      <c r="AC3672" s="40"/>
      <c r="AD3672" s="40"/>
      <c r="AE3672" s="40"/>
      <c r="AF3672" s="40"/>
      <c r="AG3672" s="41"/>
      <c r="AH3672" s="40"/>
      <c r="AI3672" s="40"/>
      <c r="AJ3672" s="40"/>
      <c r="AK3672" s="40"/>
      <c r="AL3672" s="40"/>
      <c r="AM3672" s="41"/>
      <c r="AN3672" s="36">
        <f>Y3672*(IF(AND(AH3672&gt;0,AI3672&lt;0),AH3672,0)+IF(AND(AJ3672&lt;0,AK3672&gt;0),AJ3672,0)+IF(AND(AL3672&gt;0,AM3672&gt;0),AL3672,0))</f>
        <v>0</v>
      </c>
      <c r="AO3672" s="37">
        <f>Y3672*(IF(AND(AH3672&gt;0,AI3672&lt;0),AI3672,0)+IF(AND(AJ3672&lt;0,AK3672&gt;0),AK3672,0)+IF(AND(AL3672&gt;0,AM3672&gt;0),AM3672,0))</f>
        <v>0</v>
      </c>
      <c r="AQ3672" s="40">
        <f>AU3672*D3672</f>
        <v>35967.441916670017</v>
      </c>
      <c r="AR3672" s="40">
        <f>AV3672*E3672</f>
        <v>39437.698733051053</v>
      </c>
      <c r="AS3672" s="40">
        <f>IF(AND(Y3672&lt;&gt;0,AN3672&lt;&gt;0),0,Q3672)</f>
        <v>8133.3881093037335</v>
      </c>
      <c r="AT3672" s="41">
        <f t="shared" si="916"/>
        <v>83538.528759024804</v>
      </c>
      <c r="AU3672" s="42">
        <f>S3672+AN3672</f>
        <v>662.13994691955111</v>
      </c>
      <c r="AV3672" s="37">
        <f>T3672+AO3672</f>
        <v>686.46995183726813</v>
      </c>
      <c r="AW3672" s="58">
        <f t="shared" si="917"/>
        <v>0.43054914242530751</v>
      </c>
      <c r="AX3672" s="58">
        <f t="shared" si="918"/>
        <v>0.47208993645091618</v>
      </c>
      <c r="AY3672" s="59">
        <f t="shared" si="919"/>
        <v>9.7360921123776312E-2</v>
      </c>
      <c r="AZ3672" s="54">
        <f t="shared" si="927"/>
        <v>-2.0631571986584274E-2</v>
      </c>
    </row>
    <row r="3673" spans="3:52" x14ac:dyDescent="0.25">
      <c r="C3673" s="35">
        <v>40000</v>
      </c>
      <c r="D3673" s="36">
        <v>56.04</v>
      </c>
      <c r="E3673" s="37">
        <v>57.99</v>
      </c>
      <c r="F3673" s="38">
        <v>0</v>
      </c>
      <c r="G3673" s="7">
        <v>0</v>
      </c>
      <c r="H3673" s="38">
        <v>1</v>
      </c>
      <c r="I3673" s="7">
        <v>1</v>
      </c>
      <c r="J3673" s="36">
        <f t="shared" si="920"/>
        <v>56.011980000000001</v>
      </c>
      <c r="K3673" s="37">
        <f t="shared" si="921"/>
        <v>57.961005000000007</v>
      </c>
      <c r="L3673" s="36">
        <f t="shared" si="922"/>
        <v>56.068019999999997</v>
      </c>
      <c r="M3673" s="37">
        <f t="shared" si="923"/>
        <v>58.018994999999997</v>
      </c>
      <c r="O3673" s="39">
        <f t="shared" si="924"/>
        <v>37106.322625371642</v>
      </c>
      <c r="P3673" s="40">
        <f t="shared" si="925"/>
        <v>39808.39250704318</v>
      </c>
      <c r="Q3673" s="40">
        <f>S3673*F3673+T3673*G3673+AS3672*(1+$G$9/252)</f>
        <v>8133.7108628001333</v>
      </c>
      <c r="R3673" s="41">
        <f t="shared" si="912"/>
        <v>85048.425995214959</v>
      </c>
      <c r="S3673" s="36">
        <f>AU3672*H3672</f>
        <v>662.13994691955111</v>
      </c>
      <c r="T3673" s="37">
        <f>AV3672*I3672</f>
        <v>686.46995183726813</v>
      </c>
      <c r="U3673" s="57">
        <f t="shared" si="915"/>
        <v>0.43629640632572481</v>
      </c>
      <c r="V3673" s="58">
        <f t="shared" si="913"/>
        <v>0.46806736328410009</v>
      </c>
      <c r="W3673" s="59">
        <f t="shared" si="914"/>
        <v>9.5636230390175089E-2</v>
      </c>
      <c r="Y3673" s="7">
        <f t="shared" si="926"/>
        <v>0</v>
      </c>
      <c r="Z3673" s="40"/>
      <c r="AA3673" s="40"/>
      <c r="AB3673" s="40"/>
      <c r="AC3673" s="40"/>
      <c r="AD3673" s="40"/>
      <c r="AE3673" s="40"/>
      <c r="AF3673" s="40"/>
      <c r="AG3673" s="41"/>
      <c r="AH3673" s="40"/>
      <c r="AI3673" s="40"/>
      <c r="AJ3673" s="40"/>
      <c r="AK3673" s="40"/>
      <c r="AL3673" s="40"/>
      <c r="AM3673" s="41"/>
      <c r="AN3673" s="36">
        <f>Y3673*(IF(AND(AH3673&gt;0,AI3673&lt;0),AH3673,0)+IF(AND(AJ3673&lt;0,AK3673&gt;0),AJ3673,0)+IF(AND(AL3673&gt;0,AM3673&gt;0),AL3673,0))</f>
        <v>0</v>
      </c>
      <c r="AO3673" s="37">
        <f>Y3673*(IF(AND(AH3673&gt;0,AI3673&lt;0),AI3673,0)+IF(AND(AJ3673&lt;0,AK3673&gt;0),AK3673,0)+IF(AND(AL3673&gt;0,AM3673&gt;0),AM3673,0))</f>
        <v>0</v>
      </c>
      <c r="AQ3673" s="40">
        <f>AU3673*D3673</f>
        <v>37106.322625371642</v>
      </c>
      <c r="AR3673" s="40">
        <f>AV3673*E3673</f>
        <v>39808.39250704318</v>
      </c>
      <c r="AS3673" s="40">
        <f>IF(AND(Y3673&lt;&gt;0,AN3673&lt;&gt;0),0,Q3673)</f>
        <v>8133.7108628001333</v>
      </c>
      <c r="AT3673" s="41">
        <f t="shared" si="916"/>
        <v>85048.425995214959</v>
      </c>
      <c r="AU3673" s="42">
        <f>S3673+AN3673</f>
        <v>662.13994691955111</v>
      </c>
      <c r="AV3673" s="37">
        <f>T3673+AO3673</f>
        <v>686.46995183726813</v>
      </c>
      <c r="AW3673" s="58">
        <f t="shared" si="917"/>
        <v>0.43629640632572481</v>
      </c>
      <c r="AX3673" s="58">
        <f t="shared" si="918"/>
        <v>0.46806736328410009</v>
      </c>
      <c r="AY3673" s="59">
        <f t="shared" si="919"/>
        <v>9.5636230390175089E-2</v>
      </c>
      <c r="AZ3673" s="54">
        <f t="shared" si="927"/>
        <v>1.8074261764240651E-2</v>
      </c>
    </row>
    <row r="3674" spans="3:52" x14ac:dyDescent="0.25">
      <c r="C3674" s="35">
        <v>40001</v>
      </c>
      <c r="D3674" s="36">
        <v>54.32</v>
      </c>
      <c r="E3674" s="37">
        <v>56.8</v>
      </c>
      <c r="F3674" s="38">
        <v>0</v>
      </c>
      <c r="G3674" s="7">
        <v>0</v>
      </c>
      <c r="H3674" s="38">
        <v>1</v>
      </c>
      <c r="I3674" s="7">
        <v>1</v>
      </c>
      <c r="J3674" s="36">
        <f t="shared" si="920"/>
        <v>54.292840000000005</v>
      </c>
      <c r="K3674" s="37">
        <f t="shared" si="921"/>
        <v>56.771599999999999</v>
      </c>
      <c r="L3674" s="36">
        <f t="shared" si="922"/>
        <v>54.347159999999995</v>
      </c>
      <c r="M3674" s="37">
        <f t="shared" si="923"/>
        <v>56.828399999999995</v>
      </c>
      <c r="O3674" s="39">
        <f t="shared" si="924"/>
        <v>35967.441916670017</v>
      </c>
      <c r="P3674" s="40">
        <f t="shared" si="925"/>
        <v>38991.493264356825</v>
      </c>
      <c r="Q3674" s="40">
        <f>S3674*F3674+T3674*G3674+AS3673*(1+$G$9/252)</f>
        <v>8134.0336291042122</v>
      </c>
      <c r="R3674" s="41">
        <f t="shared" si="912"/>
        <v>83092.96881013106</v>
      </c>
      <c r="S3674" s="36">
        <f>AU3673*H3673</f>
        <v>662.13994691955111</v>
      </c>
      <c r="T3674" s="37">
        <f>AV3673*I3673</f>
        <v>686.46995183726813</v>
      </c>
      <c r="U3674" s="57">
        <f t="shared" si="915"/>
        <v>0.43285782698240416</v>
      </c>
      <c r="V3674" s="58">
        <f t="shared" si="913"/>
        <v>0.46925141588638014</v>
      </c>
      <c r="W3674" s="59">
        <f t="shared" si="914"/>
        <v>9.7890757131215603E-2</v>
      </c>
      <c r="Y3674" s="7">
        <f t="shared" si="926"/>
        <v>0</v>
      </c>
      <c r="Z3674" s="40"/>
      <c r="AA3674" s="40"/>
      <c r="AB3674" s="40"/>
      <c r="AC3674" s="40"/>
      <c r="AD3674" s="40"/>
      <c r="AE3674" s="40"/>
      <c r="AF3674" s="40"/>
      <c r="AG3674" s="41"/>
      <c r="AH3674" s="40"/>
      <c r="AI3674" s="40"/>
      <c r="AJ3674" s="40"/>
      <c r="AK3674" s="40"/>
      <c r="AL3674" s="40"/>
      <c r="AM3674" s="41"/>
      <c r="AN3674" s="36">
        <f>Y3674*(IF(AND(AH3674&gt;0,AI3674&lt;0),AH3674,0)+IF(AND(AJ3674&lt;0,AK3674&gt;0),AJ3674,0)+IF(AND(AL3674&gt;0,AM3674&gt;0),AL3674,0))</f>
        <v>0</v>
      </c>
      <c r="AO3674" s="37">
        <f>Y3674*(IF(AND(AH3674&gt;0,AI3674&lt;0),AI3674,0)+IF(AND(AJ3674&lt;0,AK3674&gt;0),AK3674,0)+IF(AND(AL3674&gt;0,AM3674&gt;0),AM3674,0))</f>
        <v>0</v>
      </c>
      <c r="AQ3674" s="40">
        <f>AU3674*D3674</f>
        <v>35967.441916670017</v>
      </c>
      <c r="AR3674" s="40">
        <f>AV3674*E3674</f>
        <v>38991.493264356825</v>
      </c>
      <c r="AS3674" s="40">
        <f>IF(AND(Y3674&lt;&gt;0,AN3674&lt;&gt;0),0,Q3674)</f>
        <v>8134.0336291042122</v>
      </c>
      <c r="AT3674" s="41">
        <f t="shared" si="916"/>
        <v>83092.96881013106</v>
      </c>
      <c r="AU3674" s="42">
        <f>S3674+AN3674</f>
        <v>662.13994691955111</v>
      </c>
      <c r="AV3674" s="37">
        <f>T3674+AO3674</f>
        <v>686.46995183726813</v>
      </c>
      <c r="AW3674" s="58">
        <f t="shared" si="917"/>
        <v>0.43285782698240416</v>
      </c>
      <c r="AX3674" s="58">
        <f t="shared" si="918"/>
        <v>0.46925141588638014</v>
      </c>
      <c r="AY3674" s="59">
        <f t="shared" si="919"/>
        <v>9.7890757131215603E-2</v>
      </c>
      <c r="AZ3674" s="54">
        <f t="shared" si="927"/>
        <v>-2.2992279541939054E-2</v>
      </c>
    </row>
    <row r="3675" spans="3:52" x14ac:dyDescent="0.25">
      <c r="C3675" s="35">
        <v>40002</v>
      </c>
      <c r="D3675" s="36">
        <v>53.36</v>
      </c>
      <c r="E3675" s="37">
        <v>57.04</v>
      </c>
      <c r="F3675" s="38">
        <v>0</v>
      </c>
      <c r="G3675" s="7">
        <v>0</v>
      </c>
      <c r="H3675" s="38">
        <v>1</v>
      </c>
      <c r="I3675" s="7">
        <v>1</v>
      </c>
      <c r="J3675" s="36">
        <f t="shared" si="920"/>
        <v>53.333320000000001</v>
      </c>
      <c r="K3675" s="37">
        <f t="shared" si="921"/>
        <v>57.011479999999999</v>
      </c>
      <c r="L3675" s="36">
        <f t="shared" si="922"/>
        <v>53.386679999999998</v>
      </c>
      <c r="M3675" s="37">
        <f t="shared" si="923"/>
        <v>57.068519999999999</v>
      </c>
      <c r="O3675" s="39">
        <f t="shared" si="924"/>
        <v>35331.787567627245</v>
      </c>
      <c r="P3675" s="40">
        <f t="shared" si="925"/>
        <v>39156.246052797775</v>
      </c>
      <c r="Q3675" s="40">
        <f>S3675*F3675+T3675*G3675+AS3674*(1+$G$9/252)</f>
        <v>8134.3564082164776</v>
      </c>
      <c r="R3675" s="41">
        <f t="shared" si="912"/>
        <v>82622.390028641501</v>
      </c>
      <c r="S3675" s="36">
        <f>AU3674*H3674</f>
        <v>662.13994691955111</v>
      </c>
      <c r="T3675" s="37">
        <f>AV3674*I3674</f>
        <v>686.46995183726813</v>
      </c>
      <c r="U3675" s="57">
        <f t="shared" si="915"/>
        <v>0.42762969644643889</v>
      </c>
      <c r="V3675" s="58">
        <f t="shared" si="913"/>
        <v>0.47391809943072394</v>
      </c>
      <c r="W3675" s="59">
        <f t="shared" si="914"/>
        <v>9.8452204122837145E-2</v>
      </c>
      <c r="Y3675" s="7">
        <f t="shared" si="926"/>
        <v>0</v>
      </c>
      <c r="Z3675" s="40"/>
      <c r="AA3675" s="40"/>
      <c r="AB3675" s="40"/>
      <c r="AC3675" s="40"/>
      <c r="AD3675" s="40"/>
      <c r="AE3675" s="40"/>
      <c r="AF3675" s="40"/>
      <c r="AG3675" s="41"/>
      <c r="AH3675" s="40"/>
      <c r="AI3675" s="40"/>
      <c r="AJ3675" s="40"/>
      <c r="AK3675" s="40"/>
      <c r="AL3675" s="40"/>
      <c r="AM3675" s="41"/>
      <c r="AN3675" s="36">
        <f>Y3675*(IF(AND(AH3675&gt;0,AI3675&lt;0),AH3675,0)+IF(AND(AJ3675&lt;0,AK3675&gt;0),AJ3675,0)+IF(AND(AL3675&gt;0,AM3675&gt;0),AL3675,0))</f>
        <v>0</v>
      </c>
      <c r="AO3675" s="37">
        <f>Y3675*(IF(AND(AH3675&gt;0,AI3675&lt;0),AI3675,0)+IF(AND(AJ3675&lt;0,AK3675&gt;0),AK3675,0)+IF(AND(AL3675&gt;0,AM3675&gt;0),AM3675,0))</f>
        <v>0</v>
      </c>
      <c r="AQ3675" s="40">
        <f>AU3675*D3675</f>
        <v>35331.787567627245</v>
      </c>
      <c r="AR3675" s="40">
        <f>AV3675*E3675</f>
        <v>39156.246052797775</v>
      </c>
      <c r="AS3675" s="40">
        <f>IF(AND(Y3675&lt;&gt;0,AN3675&lt;&gt;0),0,Q3675)</f>
        <v>8134.3564082164776</v>
      </c>
      <c r="AT3675" s="41">
        <f t="shared" si="916"/>
        <v>82622.390028641501</v>
      </c>
      <c r="AU3675" s="42">
        <f>S3675+AN3675</f>
        <v>662.13994691955111</v>
      </c>
      <c r="AV3675" s="37">
        <f>T3675+AO3675</f>
        <v>686.46995183726813</v>
      </c>
      <c r="AW3675" s="58">
        <f t="shared" si="917"/>
        <v>0.42762969644643889</v>
      </c>
      <c r="AX3675" s="58">
        <f t="shared" si="918"/>
        <v>0.47391809943072394</v>
      </c>
      <c r="AY3675" s="59">
        <f t="shared" si="919"/>
        <v>9.8452204122837145E-2</v>
      </c>
      <c r="AZ3675" s="54">
        <f t="shared" si="927"/>
        <v>-5.6632803981867541E-3</v>
      </c>
    </row>
    <row r="3676" spans="3:52" x14ac:dyDescent="0.25">
      <c r="C3676" s="35">
        <v>40003</v>
      </c>
      <c r="D3676" s="36">
        <v>53.93</v>
      </c>
      <c r="E3676" s="37">
        <v>56.77</v>
      </c>
      <c r="F3676" s="38">
        <v>0</v>
      </c>
      <c r="G3676" s="7">
        <v>0</v>
      </c>
      <c r="H3676" s="38">
        <v>1</v>
      </c>
      <c r="I3676" s="7">
        <v>1</v>
      </c>
      <c r="J3676" s="36">
        <f t="shared" si="920"/>
        <v>53.903035000000003</v>
      </c>
      <c r="K3676" s="37">
        <f t="shared" si="921"/>
        <v>56.741615000000003</v>
      </c>
      <c r="L3676" s="36">
        <f t="shared" si="922"/>
        <v>53.956964999999997</v>
      </c>
      <c r="M3676" s="37">
        <f t="shared" si="923"/>
        <v>56.798385000000003</v>
      </c>
      <c r="O3676" s="39">
        <f t="shared" si="924"/>
        <v>35709.207337371394</v>
      </c>
      <c r="P3676" s="40">
        <f t="shared" si="925"/>
        <v>38970.899165801711</v>
      </c>
      <c r="Q3676" s="40">
        <f>S3676*F3676+T3676*G3676+AS3675*(1+$G$9/252)</f>
        <v>8134.6792001374379</v>
      </c>
      <c r="R3676" s="41">
        <f t="shared" ref="R3676:R3739" si="928">SUM(O3676:Q3676)</f>
        <v>82814.785703310539</v>
      </c>
      <c r="S3676" s="36">
        <f>AU3675*H3675</f>
        <v>662.13994691955111</v>
      </c>
      <c r="T3676" s="37">
        <f>AV3675*I3675</f>
        <v>686.46995183726813</v>
      </c>
      <c r="U3676" s="57">
        <f t="shared" si="915"/>
        <v>0.43119362121278676</v>
      </c>
      <c r="V3676" s="58">
        <f t="shared" ref="V3676:V3739" si="929">P3676/R3676</f>
        <v>0.47057900150122395</v>
      </c>
      <c r="W3676" s="59">
        <f t="shared" ref="W3676:W3739" si="930">Q3676/R3676</f>
        <v>9.8227377285989306E-2</v>
      </c>
      <c r="Y3676" s="7">
        <f t="shared" si="926"/>
        <v>0</v>
      </c>
      <c r="Z3676" s="40"/>
      <c r="AA3676" s="40"/>
      <c r="AB3676" s="40"/>
      <c r="AC3676" s="40"/>
      <c r="AD3676" s="40"/>
      <c r="AE3676" s="40"/>
      <c r="AF3676" s="40"/>
      <c r="AG3676" s="41"/>
      <c r="AH3676" s="40"/>
      <c r="AI3676" s="40"/>
      <c r="AJ3676" s="40"/>
      <c r="AK3676" s="40"/>
      <c r="AL3676" s="40"/>
      <c r="AM3676" s="41"/>
      <c r="AN3676" s="36">
        <f>Y3676*(IF(AND(AH3676&gt;0,AI3676&lt;0),AH3676,0)+IF(AND(AJ3676&lt;0,AK3676&gt;0),AJ3676,0)+IF(AND(AL3676&gt;0,AM3676&gt;0),AL3676,0))</f>
        <v>0</v>
      </c>
      <c r="AO3676" s="37">
        <f>Y3676*(IF(AND(AH3676&gt;0,AI3676&lt;0),AI3676,0)+IF(AND(AJ3676&lt;0,AK3676&gt;0),AK3676,0)+IF(AND(AL3676&gt;0,AM3676&gt;0),AM3676,0))</f>
        <v>0</v>
      </c>
      <c r="AQ3676" s="40">
        <f>AU3676*D3676</f>
        <v>35709.207337371394</v>
      </c>
      <c r="AR3676" s="40">
        <f>AV3676*E3676</f>
        <v>38970.899165801711</v>
      </c>
      <c r="AS3676" s="40">
        <f>IF(AND(Y3676&lt;&gt;0,AN3676&lt;&gt;0),0,Q3676)</f>
        <v>8134.6792001374379</v>
      </c>
      <c r="AT3676" s="41">
        <f t="shared" si="916"/>
        <v>82814.785703310539</v>
      </c>
      <c r="AU3676" s="42">
        <f>S3676+AN3676</f>
        <v>662.13994691955111</v>
      </c>
      <c r="AV3676" s="37">
        <f>T3676+AO3676</f>
        <v>686.46995183726813</v>
      </c>
      <c r="AW3676" s="58">
        <f t="shared" si="917"/>
        <v>0.43119362121278676</v>
      </c>
      <c r="AX3676" s="58">
        <f t="shared" si="918"/>
        <v>0.47057900150122395</v>
      </c>
      <c r="AY3676" s="59">
        <f t="shared" si="919"/>
        <v>9.8227377285989306E-2</v>
      </c>
      <c r="AZ3676" s="54">
        <f t="shared" si="927"/>
        <v>2.3286142485390293E-3</v>
      </c>
    </row>
    <row r="3677" spans="3:52" x14ac:dyDescent="0.25">
      <c r="C3677" s="35">
        <v>40004</v>
      </c>
      <c r="D3677" s="36">
        <v>54.88</v>
      </c>
      <c r="E3677" s="37">
        <v>57.05</v>
      </c>
      <c r="F3677" s="38">
        <v>0</v>
      </c>
      <c r="G3677" s="7">
        <v>0</v>
      </c>
      <c r="H3677" s="38">
        <v>1</v>
      </c>
      <c r="I3677" s="7">
        <v>1</v>
      </c>
      <c r="J3677" s="36">
        <f t="shared" si="920"/>
        <v>54.852560000000004</v>
      </c>
      <c r="K3677" s="37">
        <f t="shared" si="921"/>
        <v>57.021475000000002</v>
      </c>
      <c r="L3677" s="36">
        <f t="shared" si="922"/>
        <v>54.907440000000001</v>
      </c>
      <c r="M3677" s="37">
        <f t="shared" si="923"/>
        <v>57.078524999999992</v>
      </c>
      <c r="O3677" s="39">
        <f t="shared" si="924"/>
        <v>36338.240286944965</v>
      </c>
      <c r="P3677" s="40">
        <f t="shared" si="925"/>
        <v>39163.110752316148</v>
      </c>
      <c r="Q3677" s="40">
        <f>S3677*F3677+T3677*G3677+AS3676*(1+$G$9/252)</f>
        <v>8135.0020048676015</v>
      </c>
      <c r="R3677" s="41">
        <f t="shared" si="928"/>
        <v>83636.353044128715</v>
      </c>
      <c r="S3677" s="36">
        <f>AU3676*H3676</f>
        <v>662.13994691955111</v>
      </c>
      <c r="T3677" s="37">
        <f>AV3676*I3676</f>
        <v>686.46995183726813</v>
      </c>
      <c r="U3677" s="57">
        <f t="shared" ref="U3677:U3740" si="931">O3677/R3677</f>
        <v>0.43447901497775693</v>
      </c>
      <c r="V3677" s="58">
        <f t="shared" si="929"/>
        <v>0.46825464438475306</v>
      </c>
      <c r="W3677" s="59">
        <f t="shared" si="930"/>
        <v>9.7266340637490054E-2</v>
      </c>
      <c r="Y3677" s="7">
        <f t="shared" si="926"/>
        <v>0</v>
      </c>
      <c r="Z3677" s="40"/>
      <c r="AA3677" s="40"/>
      <c r="AB3677" s="40"/>
      <c r="AC3677" s="40"/>
      <c r="AD3677" s="40"/>
      <c r="AE3677" s="40"/>
      <c r="AF3677" s="40"/>
      <c r="AG3677" s="41"/>
      <c r="AH3677" s="40"/>
      <c r="AI3677" s="40"/>
      <c r="AJ3677" s="40"/>
      <c r="AK3677" s="40"/>
      <c r="AL3677" s="40"/>
      <c r="AM3677" s="41"/>
      <c r="AN3677" s="36">
        <f>Y3677*(IF(AND(AH3677&gt;0,AI3677&lt;0),AH3677,0)+IF(AND(AJ3677&lt;0,AK3677&gt;0),AJ3677,0)+IF(AND(AL3677&gt;0,AM3677&gt;0),AL3677,0))</f>
        <v>0</v>
      </c>
      <c r="AO3677" s="37">
        <f>Y3677*(IF(AND(AH3677&gt;0,AI3677&lt;0),AI3677,0)+IF(AND(AJ3677&lt;0,AK3677&gt;0),AK3677,0)+IF(AND(AL3677&gt;0,AM3677&gt;0),AM3677,0))</f>
        <v>0</v>
      </c>
      <c r="AQ3677" s="40">
        <f>AU3677*D3677</f>
        <v>36338.240286944965</v>
      </c>
      <c r="AR3677" s="40">
        <f>AV3677*E3677</f>
        <v>39163.110752316148</v>
      </c>
      <c r="AS3677" s="40">
        <f>IF(AND(Y3677&lt;&gt;0,AN3677&lt;&gt;0),0,Q3677)</f>
        <v>8135.0020048676015</v>
      </c>
      <c r="AT3677" s="41">
        <f t="shared" ref="AT3677:AT3740" si="932">SUM(AQ3677:AS3677)</f>
        <v>83636.353044128715</v>
      </c>
      <c r="AU3677" s="42">
        <f>S3677+AN3677</f>
        <v>662.13994691955111</v>
      </c>
      <c r="AV3677" s="37">
        <f>T3677+AO3677</f>
        <v>686.46995183726813</v>
      </c>
      <c r="AW3677" s="58">
        <f t="shared" si="917"/>
        <v>0.43447901497775693</v>
      </c>
      <c r="AX3677" s="58">
        <f t="shared" si="918"/>
        <v>0.46825464438475306</v>
      </c>
      <c r="AY3677" s="59">
        <f t="shared" si="919"/>
        <v>9.7266340637490054E-2</v>
      </c>
      <c r="AZ3677" s="54">
        <f t="shared" si="927"/>
        <v>9.9205393558765564E-3</v>
      </c>
    </row>
    <row r="3678" spans="3:52" x14ac:dyDescent="0.25">
      <c r="C3678" s="35">
        <v>40007</v>
      </c>
      <c r="D3678" s="36">
        <v>55.8</v>
      </c>
      <c r="E3678" s="37">
        <v>57.27</v>
      </c>
      <c r="F3678" s="38">
        <v>0</v>
      </c>
      <c r="G3678" s="7">
        <v>0</v>
      </c>
      <c r="H3678" s="38">
        <v>1</v>
      </c>
      <c r="I3678" s="7">
        <v>1</v>
      </c>
      <c r="J3678" s="36">
        <f t="shared" si="920"/>
        <v>55.772100000000002</v>
      </c>
      <c r="K3678" s="37">
        <f t="shared" si="921"/>
        <v>57.241365000000009</v>
      </c>
      <c r="L3678" s="36">
        <f t="shared" si="922"/>
        <v>55.827899999999993</v>
      </c>
      <c r="M3678" s="37">
        <f t="shared" si="923"/>
        <v>57.298634999999997</v>
      </c>
      <c r="O3678" s="39">
        <f t="shared" si="924"/>
        <v>36947.409038110949</v>
      </c>
      <c r="P3678" s="40">
        <f t="shared" si="925"/>
        <v>39314.134141720351</v>
      </c>
      <c r="Q3678" s="40">
        <f>S3678*F3678+T3678*G3678+AS3677*(1+$G$9/252)</f>
        <v>8135.3248224074769</v>
      </c>
      <c r="R3678" s="41">
        <f t="shared" si="928"/>
        <v>84396.868002238771</v>
      </c>
      <c r="S3678" s="36">
        <f>AU3677*H3677</f>
        <v>662.13994691955111</v>
      </c>
      <c r="T3678" s="37">
        <f>AV3677*I3677</f>
        <v>686.46995183726813</v>
      </c>
      <c r="U3678" s="57">
        <f t="shared" si="931"/>
        <v>0.43778175556385407</v>
      </c>
      <c r="V3678" s="58">
        <f t="shared" si="929"/>
        <v>0.46582456283422125</v>
      </c>
      <c r="W3678" s="59">
        <f t="shared" si="930"/>
        <v>9.6393681601924769E-2</v>
      </c>
      <c r="Y3678" s="7">
        <f t="shared" si="926"/>
        <v>0</v>
      </c>
      <c r="Z3678" s="40"/>
      <c r="AA3678" s="40"/>
      <c r="AB3678" s="40"/>
      <c r="AC3678" s="40"/>
      <c r="AD3678" s="40"/>
      <c r="AE3678" s="40"/>
      <c r="AF3678" s="40"/>
      <c r="AG3678" s="41"/>
      <c r="AH3678" s="40"/>
      <c r="AI3678" s="40"/>
      <c r="AJ3678" s="40"/>
      <c r="AK3678" s="40"/>
      <c r="AL3678" s="40"/>
      <c r="AM3678" s="41"/>
      <c r="AN3678" s="36">
        <f>Y3678*(IF(AND(AH3678&gt;0,AI3678&lt;0),AH3678,0)+IF(AND(AJ3678&lt;0,AK3678&gt;0),AJ3678,0)+IF(AND(AL3678&gt;0,AM3678&gt;0),AL3678,0))</f>
        <v>0</v>
      </c>
      <c r="AO3678" s="37">
        <f>Y3678*(IF(AND(AH3678&gt;0,AI3678&lt;0),AI3678,0)+IF(AND(AJ3678&lt;0,AK3678&gt;0),AK3678,0)+IF(AND(AL3678&gt;0,AM3678&gt;0),AM3678,0))</f>
        <v>0</v>
      </c>
      <c r="AQ3678" s="40">
        <f>AU3678*D3678</f>
        <v>36947.409038110949</v>
      </c>
      <c r="AR3678" s="40">
        <f>AV3678*E3678</f>
        <v>39314.134141720351</v>
      </c>
      <c r="AS3678" s="40">
        <f>IF(AND(Y3678&lt;&gt;0,AN3678&lt;&gt;0),0,Q3678)</f>
        <v>8135.3248224074769</v>
      </c>
      <c r="AT3678" s="41">
        <f t="shared" si="932"/>
        <v>84396.868002238771</v>
      </c>
      <c r="AU3678" s="42">
        <f>S3678+AN3678</f>
        <v>662.13994691955111</v>
      </c>
      <c r="AV3678" s="37">
        <f>T3678+AO3678</f>
        <v>686.46995183726813</v>
      </c>
      <c r="AW3678" s="58">
        <f t="shared" si="917"/>
        <v>0.43778175556385407</v>
      </c>
      <c r="AX3678" s="58">
        <f t="shared" si="918"/>
        <v>0.46582456283422125</v>
      </c>
      <c r="AY3678" s="59">
        <f t="shared" si="919"/>
        <v>9.6393681601924769E-2</v>
      </c>
      <c r="AZ3678" s="54">
        <f t="shared" si="927"/>
        <v>9.093114781185907E-3</v>
      </c>
    </row>
    <row r="3679" spans="3:52" x14ac:dyDescent="0.25">
      <c r="C3679" s="35">
        <v>40008</v>
      </c>
      <c r="D3679" s="36">
        <v>55.54</v>
      </c>
      <c r="E3679" s="37">
        <v>57.46</v>
      </c>
      <c r="F3679" s="38">
        <v>0</v>
      </c>
      <c r="G3679" s="7">
        <v>0</v>
      </c>
      <c r="H3679" s="38">
        <v>1</v>
      </c>
      <c r="I3679" s="7">
        <v>1</v>
      </c>
      <c r="J3679" s="36">
        <f t="shared" si="920"/>
        <v>55.512230000000002</v>
      </c>
      <c r="K3679" s="37">
        <f t="shared" si="921"/>
        <v>57.431270000000005</v>
      </c>
      <c r="L3679" s="36">
        <f t="shared" si="922"/>
        <v>55.567769999999996</v>
      </c>
      <c r="M3679" s="37">
        <f t="shared" si="923"/>
        <v>57.488729999999997</v>
      </c>
      <c r="O3679" s="39">
        <f t="shared" si="924"/>
        <v>36775.252651911869</v>
      </c>
      <c r="P3679" s="40">
        <f t="shared" si="925"/>
        <v>39444.563432569426</v>
      </c>
      <c r="Q3679" s="40">
        <f>S3679*F3679+T3679*G3679+AS3678*(1+$G$9/252)</f>
        <v>8135.6476527575714</v>
      </c>
      <c r="R3679" s="41">
        <f t="shared" si="928"/>
        <v>84355.463737238868</v>
      </c>
      <c r="S3679" s="36">
        <f>AU3678*H3678</f>
        <v>662.13994691955111</v>
      </c>
      <c r="T3679" s="37">
        <f>AV3678*I3678</f>
        <v>686.46995183726813</v>
      </c>
      <c r="U3679" s="57">
        <f t="shared" si="931"/>
        <v>0.43595578783686267</v>
      </c>
      <c r="V3679" s="58">
        <f t="shared" si="929"/>
        <v>0.46759939054376337</v>
      </c>
      <c r="W3679" s="59">
        <f t="shared" si="930"/>
        <v>9.6444821619373969E-2</v>
      </c>
      <c r="Y3679" s="7">
        <f t="shared" si="926"/>
        <v>0</v>
      </c>
      <c r="Z3679" s="40"/>
      <c r="AA3679" s="40"/>
      <c r="AB3679" s="40"/>
      <c r="AC3679" s="40"/>
      <c r="AD3679" s="40"/>
      <c r="AE3679" s="40"/>
      <c r="AF3679" s="40"/>
      <c r="AG3679" s="41"/>
      <c r="AH3679" s="40"/>
      <c r="AI3679" s="40"/>
      <c r="AJ3679" s="40"/>
      <c r="AK3679" s="40"/>
      <c r="AL3679" s="40"/>
      <c r="AM3679" s="41"/>
      <c r="AN3679" s="36">
        <f>Y3679*(IF(AND(AH3679&gt;0,AI3679&lt;0),AH3679,0)+IF(AND(AJ3679&lt;0,AK3679&gt;0),AJ3679,0)+IF(AND(AL3679&gt;0,AM3679&gt;0),AL3679,0))</f>
        <v>0</v>
      </c>
      <c r="AO3679" s="37">
        <f>Y3679*(IF(AND(AH3679&gt;0,AI3679&lt;0),AI3679,0)+IF(AND(AJ3679&lt;0,AK3679&gt;0),AK3679,0)+IF(AND(AL3679&gt;0,AM3679&gt;0),AM3679,0))</f>
        <v>0</v>
      </c>
      <c r="AQ3679" s="40">
        <f>AU3679*D3679</f>
        <v>36775.252651911869</v>
      </c>
      <c r="AR3679" s="40">
        <f>AV3679*E3679</f>
        <v>39444.563432569426</v>
      </c>
      <c r="AS3679" s="40">
        <f>IF(AND(Y3679&lt;&gt;0,AN3679&lt;&gt;0),0,Q3679)</f>
        <v>8135.6476527575714</v>
      </c>
      <c r="AT3679" s="41">
        <f t="shared" si="932"/>
        <v>84355.463737238868</v>
      </c>
      <c r="AU3679" s="42">
        <f>S3679+AN3679</f>
        <v>662.13994691955111</v>
      </c>
      <c r="AV3679" s="37">
        <f>T3679+AO3679</f>
        <v>686.46995183726813</v>
      </c>
      <c r="AW3679" s="58">
        <f t="shared" si="917"/>
        <v>0.43595578783686267</v>
      </c>
      <c r="AX3679" s="58">
        <f t="shared" si="918"/>
        <v>0.46759939054376337</v>
      </c>
      <c r="AY3679" s="59">
        <f t="shared" si="919"/>
        <v>9.6444821619373969E-2</v>
      </c>
      <c r="AZ3679" s="54">
        <f t="shared" si="927"/>
        <v>-4.9059006548446416E-4</v>
      </c>
    </row>
    <row r="3680" spans="3:52" x14ac:dyDescent="0.25">
      <c r="C3680" s="35">
        <v>40009</v>
      </c>
      <c r="D3680" s="36">
        <v>57.36</v>
      </c>
      <c r="E3680" s="37">
        <v>57.08</v>
      </c>
      <c r="F3680" s="38">
        <v>0</v>
      </c>
      <c r="G3680" s="7">
        <v>0</v>
      </c>
      <c r="H3680" s="38">
        <v>1</v>
      </c>
      <c r="I3680" s="7">
        <v>1</v>
      </c>
      <c r="J3680" s="36">
        <f t="shared" si="920"/>
        <v>57.331320000000005</v>
      </c>
      <c r="K3680" s="37">
        <f t="shared" si="921"/>
        <v>57.051459999999999</v>
      </c>
      <c r="L3680" s="36">
        <f t="shared" si="922"/>
        <v>57.388679999999994</v>
      </c>
      <c r="M3680" s="37">
        <f t="shared" si="923"/>
        <v>57.108539999999998</v>
      </c>
      <c r="O3680" s="39">
        <f t="shared" si="924"/>
        <v>37980.34735530545</v>
      </c>
      <c r="P3680" s="40">
        <f t="shared" si="925"/>
        <v>39183.704850871261</v>
      </c>
      <c r="Q3680" s="40">
        <f>S3680*F3680+T3680*G3680+AS3679*(1+$G$9/252)</f>
        <v>8135.9704959183946</v>
      </c>
      <c r="R3680" s="41">
        <f t="shared" si="928"/>
        <v>85300.022702095099</v>
      </c>
      <c r="S3680" s="36">
        <f>AU3679*H3679</f>
        <v>662.13994691955111</v>
      </c>
      <c r="T3680" s="37">
        <f>AV3679*I3679</f>
        <v>686.46995183726813</v>
      </c>
      <c r="U3680" s="57">
        <f t="shared" si="931"/>
        <v>0.44525600524104658</v>
      </c>
      <c r="V3680" s="58">
        <f t="shared" si="929"/>
        <v>0.45936335782368848</v>
      </c>
      <c r="W3680" s="59">
        <f t="shared" si="930"/>
        <v>9.5380636935264995E-2</v>
      </c>
      <c r="Y3680" s="7">
        <f t="shared" si="926"/>
        <v>0</v>
      </c>
      <c r="Z3680" s="40"/>
      <c r="AA3680" s="40"/>
      <c r="AB3680" s="40"/>
      <c r="AC3680" s="40"/>
      <c r="AD3680" s="40"/>
      <c r="AE3680" s="40"/>
      <c r="AF3680" s="40"/>
      <c r="AG3680" s="41"/>
      <c r="AH3680" s="40"/>
      <c r="AI3680" s="40"/>
      <c r="AJ3680" s="40"/>
      <c r="AK3680" s="40"/>
      <c r="AL3680" s="40"/>
      <c r="AM3680" s="41"/>
      <c r="AN3680" s="36">
        <f>Y3680*(IF(AND(AH3680&gt;0,AI3680&lt;0),AH3680,0)+IF(AND(AJ3680&lt;0,AK3680&gt;0),AJ3680,0)+IF(AND(AL3680&gt;0,AM3680&gt;0),AL3680,0))</f>
        <v>0</v>
      </c>
      <c r="AO3680" s="37">
        <f>Y3680*(IF(AND(AH3680&gt;0,AI3680&lt;0),AI3680,0)+IF(AND(AJ3680&lt;0,AK3680&gt;0),AK3680,0)+IF(AND(AL3680&gt;0,AM3680&gt;0),AM3680,0))</f>
        <v>0</v>
      </c>
      <c r="AQ3680" s="40">
        <f>AU3680*D3680</f>
        <v>37980.34735530545</v>
      </c>
      <c r="AR3680" s="40">
        <f>AV3680*E3680</f>
        <v>39183.704850871261</v>
      </c>
      <c r="AS3680" s="40">
        <f>IF(AND(Y3680&lt;&gt;0,AN3680&lt;&gt;0),0,Q3680)</f>
        <v>8135.9704959183946</v>
      </c>
      <c r="AT3680" s="41">
        <f t="shared" si="932"/>
        <v>85300.022702095099</v>
      </c>
      <c r="AU3680" s="42">
        <f>S3680+AN3680</f>
        <v>662.13994691955111</v>
      </c>
      <c r="AV3680" s="37">
        <f>T3680+AO3680</f>
        <v>686.46995183726813</v>
      </c>
      <c r="AW3680" s="58">
        <f t="shared" si="917"/>
        <v>0.44525600524104658</v>
      </c>
      <c r="AX3680" s="58">
        <f t="shared" si="918"/>
        <v>0.45936335782368848</v>
      </c>
      <c r="AY3680" s="59">
        <f t="shared" si="919"/>
        <v>9.5380636935264995E-2</v>
      </c>
      <c r="AZ3680" s="54">
        <f t="shared" si="927"/>
        <v>1.1197365564825423E-2</v>
      </c>
    </row>
    <row r="3681" spans="3:52" x14ac:dyDescent="0.25">
      <c r="C3681" s="35">
        <v>40010</v>
      </c>
      <c r="D3681" s="36">
        <v>61.79</v>
      </c>
      <c r="E3681" s="37">
        <v>57.22</v>
      </c>
      <c r="F3681" s="38">
        <v>0</v>
      </c>
      <c r="G3681" s="7">
        <v>0</v>
      </c>
      <c r="H3681" s="38">
        <v>1</v>
      </c>
      <c r="I3681" s="7">
        <v>1</v>
      </c>
      <c r="J3681" s="36">
        <f t="shared" si="920"/>
        <v>61.759105000000005</v>
      </c>
      <c r="K3681" s="37">
        <f t="shared" si="921"/>
        <v>57.191390000000006</v>
      </c>
      <c r="L3681" s="36">
        <f t="shared" si="922"/>
        <v>61.820894999999993</v>
      </c>
      <c r="M3681" s="37">
        <f t="shared" si="923"/>
        <v>57.248609999999992</v>
      </c>
      <c r="O3681" s="39">
        <f t="shared" si="924"/>
        <v>40913.627320159059</v>
      </c>
      <c r="P3681" s="40">
        <f t="shared" si="925"/>
        <v>39279.810644128484</v>
      </c>
      <c r="Q3681" s="40">
        <f>S3681*F3681+T3681*G3681+AS3680*(1+$G$9/252)</f>
        <v>8136.2933518904538</v>
      </c>
      <c r="R3681" s="41">
        <f t="shared" si="928"/>
        <v>88329.731316177989</v>
      </c>
      <c r="S3681" s="36">
        <f>AU3680*H3680</f>
        <v>662.13994691955111</v>
      </c>
      <c r="T3681" s="37">
        <f>AV3680*I3680</f>
        <v>686.46995183726813</v>
      </c>
      <c r="U3681" s="57">
        <f t="shared" si="931"/>
        <v>0.46319202731080361</v>
      </c>
      <c r="V3681" s="58">
        <f t="shared" si="929"/>
        <v>0.44469523521503351</v>
      </c>
      <c r="W3681" s="59">
        <f t="shared" si="930"/>
        <v>9.2112737474162959E-2</v>
      </c>
      <c r="Y3681" s="7">
        <f t="shared" si="926"/>
        <v>0</v>
      </c>
      <c r="Z3681" s="40"/>
      <c r="AA3681" s="40"/>
      <c r="AB3681" s="40"/>
      <c r="AC3681" s="40"/>
      <c r="AD3681" s="40"/>
      <c r="AE3681" s="40"/>
      <c r="AF3681" s="40"/>
      <c r="AG3681" s="41"/>
      <c r="AH3681" s="40"/>
      <c r="AI3681" s="40"/>
      <c r="AJ3681" s="40"/>
      <c r="AK3681" s="40"/>
      <c r="AL3681" s="40"/>
      <c r="AM3681" s="41"/>
      <c r="AN3681" s="36">
        <f>Y3681*(IF(AND(AH3681&gt;0,AI3681&lt;0),AH3681,0)+IF(AND(AJ3681&lt;0,AK3681&gt;0),AJ3681,0)+IF(AND(AL3681&gt;0,AM3681&gt;0),AL3681,0))</f>
        <v>0</v>
      </c>
      <c r="AO3681" s="37">
        <f>Y3681*(IF(AND(AH3681&gt;0,AI3681&lt;0),AI3681,0)+IF(AND(AJ3681&lt;0,AK3681&gt;0),AK3681,0)+IF(AND(AL3681&gt;0,AM3681&gt;0),AM3681,0))</f>
        <v>0</v>
      </c>
      <c r="AQ3681" s="40">
        <f>AU3681*D3681</f>
        <v>40913.627320159059</v>
      </c>
      <c r="AR3681" s="40">
        <f>AV3681*E3681</f>
        <v>39279.810644128484</v>
      </c>
      <c r="AS3681" s="40">
        <f>IF(AND(Y3681&lt;&gt;0,AN3681&lt;&gt;0),0,Q3681)</f>
        <v>8136.2933518904538</v>
      </c>
      <c r="AT3681" s="41">
        <f t="shared" si="932"/>
        <v>88329.731316177989</v>
      </c>
      <c r="AU3681" s="42">
        <f>S3681+AN3681</f>
        <v>662.13994691955111</v>
      </c>
      <c r="AV3681" s="37">
        <f>T3681+AO3681</f>
        <v>686.46995183726813</v>
      </c>
      <c r="AW3681" s="58">
        <f t="shared" si="917"/>
        <v>0.46319202731080361</v>
      </c>
      <c r="AX3681" s="58">
        <f t="shared" si="918"/>
        <v>0.44469523521503351</v>
      </c>
      <c r="AY3681" s="59">
        <f t="shared" si="919"/>
        <v>9.2112737474162959E-2</v>
      </c>
      <c r="AZ3681" s="54">
        <f t="shared" si="927"/>
        <v>3.5518262693363667E-2</v>
      </c>
    </row>
    <row r="3682" spans="3:52" x14ac:dyDescent="0.25">
      <c r="C3682" s="35">
        <v>40011</v>
      </c>
      <c r="D3682" s="36">
        <v>60.47</v>
      </c>
      <c r="E3682" s="37">
        <v>57.84</v>
      </c>
      <c r="F3682" s="38">
        <v>0</v>
      </c>
      <c r="G3682" s="7">
        <v>0</v>
      </c>
      <c r="H3682" s="38">
        <v>1</v>
      </c>
      <c r="I3682" s="7">
        <v>1</v>
      </c>
      <c r="J3682" s="36">
        <f t="shared" si="920"/>
        <v>60.439765000000001</v>
      </c>
      <c r="K3682" s="37">
        <f t="shared" si="921"/>
        <v>57.811080000000004</v>
      </c>
      <c r="L3682" s="36">
        <f t="shared" si="922"/>
        <v>60.500234999999996</v>
      </c>
      <c r="M3682" s="37">
        <f t="shared" si="923"/>
        <v>57.868920000000003</v>
      </c>
      <c r="O3682" s="39">
        <f t="shared" si="924"/>
        <v>40039.602590225251</v>
      </c>
      <c r="P3682" s="40">
        <f t="shared" si="925"/>
        <v>39705.422014267591</v>
      </c>
      <c r="Q3682" s="40">
        <f>S3682*F3682+T3682*G3682+AS3681*(1+$G$9/252)</f>
        <v>8136.6162206742583</v>
      </c>
      <c r="R3682" s="41">
        <f t="shared" si="928"/>
        <v>87881.640825167109</v>
      </c>
      <c r="S3682" s="36">
        <f>AU3681*H3681</f>
        <v>662.13994691955111</v>
      </c>
      <c r="T3682" s="37">
        <f>AV3681*I3681</f>
        <v>686.46995183726813</v>
      </c>
      <c r="U3682" s="57">
        <f t="shared" si="931"/>
        <v>0.4556082728346022</v>
      </c>
      <c r="V3682" s="58">
        <f t="shared" si="929"/>
        <v>0.45180565179999405</v>
      </c>
      <c r="W3682" s="59">
        <f t="shared" si="930"/>
        <v>9.2586075365403669E-2</v>
      </c>
      <c r="Y3682" s="7">
        <f t="shared" si="926"/>
        <v>0</v>
      </c>
      <c r="Z3682" s="40"/>
      <c r="AA3682" s="40"/>
      <c r="AB3682" s="40"/>
      <c r="AC3682" s="40"/>
      <c r="AD3682" s="40"/>
      <c r="AE3682" s="40"/>
      <c r="AF3682" s="40"/>
      <c r="AG3682" s="41"/>
      <c r="AH3682" s="40"/>
      <c r="AI3682" s="40"/>
      <c r="AJ3682" s="40"/>
      <c r="AK3682" s="40"/>
      <c r="AL3682" s="40"/>
      <c r="AM3682" s="41"/>
      <c r="AN3682" s="36">
        <f>Y3682*(IF(AND(AH3682&gt;0,AI3682&lt;0),AH3682,0)+IF(AND(AJ3682&lt;0,AK3682&gt;0),AJ3682,0)+IF(AND(AL3682&gt;0,AM3682&gt;0),AL3682,0))</f>
        <v>0</v>
      </c>
      <c r="AO3682" s="37">
        <f>Y3682*(IF(AND(AH3682&gt;0,AI3682&lt;0),AI3682,0)+IF(AND(AJ3682&lt;0,AK3682&gt;0),AK3682,0)+IF(AND(AL3682&gt;0,AM3682&gt;0),AM3682,0))</f>
        <v>0</v>
      </c>
      <c r="AQ3682" s="40">
        <f>AU3682*D3682</f>
        <v>40039.602590225251</v>
      </c>
      <c r="AR3682" s="40">
        <f>AV3682*E3682</f>
        <v>39705.422014267591</v>
      </c>
      <c r="AS3682" s="40">
        <f>IF(AND(Y3682&lt;&gt;0,AN3682&lt;&gt;0),0,Q3682)</f>
        <v>8136.6162206742583</v>
      </c>
      <c r="AT3682" s="41">
        <f t="shared" si="932"/>
        <v>87881.640825167109</v>
      </c>
      <c r="AU3682" s="42">
        <f>S3682+AN3682</f>
        <v>662.13994691955111</v>
      </c>
      <c r="AV3682" s="37">
        <f>T3682+AO3682</f>
        <v>686.46995183726813</v>
      </c>
      <c r="AW3682" s="58">
        <f t="shared" si="917"/>
        <v>0.4556082728346022</v>
      </c>
      <c r="AX3682" s="58">
        <f t="shared" si="918"/>
        <v>0.45180565179999405</v>
      </c>
      <c r="AY3682" s="59">
        <f t="shared" si="919"/>
        <v>9.2586075365403669E-2</v>
      </c>
      <c r="AZ3682" s="54">
        <f t="shared" si="927"/>
        <v>-5.0729294013918125E-3</v>
      </c>
    </row>
    <row r="3683" spans="3:52" x14ac:dyDescent="0.25">
      <c r="C3683" s="35">
        <v>40014</v>
      </c>
      <c r="D3683" s="36">
        <v>61.69</v>
      </c>
      <c r="E3683" s="37">
        <v>58.28</v>
      </c>
      <c r="F3683" s="38">
        <v>0</v>
      </c>
      <c r="G3683" s="7">
        <v>0</v>
      </c>
      <c r="H3683" s="38">
        <v>1</v>
      </c>
      <c r="I3683" s="7">
        <v>1</v>
      </c>
      <c r="J3683" s="36">
        <f t="shared" si="920"/>
        <v>61.659154999999998</v>
      </c>
      <c r="K3683" s="37">
        <f t="shared" si="921"/>
        <v>58.250860000000003</v>
      </c>
      <c r="L3683" s="36">
        <f t="shared" si="922"/>
        <v>61.720844999999997</v>
      </c>
      <c r="M3683" s="37">
        <f t="shared" si="923"/>
        <v>58.309139999999999</v>
      </c>
      <c r="O3683" s="39">
        <f t="shared" si="924"/>
        <v>40847.413325467103</v>
      </c>
      <c r="P3683" s="40">
        <f t="shared" si="925"/>
        <v>40007.46879307599</v>
      </c>
      <c r="Q3683" s="40">
        <f>S3683*F3683+T3683*G3683+AS3682*(1+$G$9/252)</f>
        <v>8136.9391022703157</v>
      </c>
      <c r="R3683" s="41">
        <f t="shared" si="928"/>
        <v>88991.821220813406</v>
      </c>
      <c r="S3683" s="36">
        <f>AU3682*H3682</f>
        <v>662.13994691955111</v>
      </c>
      <c r="T3683" s="37">
        <f>AV3682*I3682</f>
        <v>686.46995183726813</v>
      </c>
      <c r="U3683" s="57">
        <f t="shared" si="931"/>
        <v>0.45900188090446353</v>
      </c>
      <c r="V3683" s="58">
        <f t="shared" si="929"/>
        <v>0.44956343452963343</v>
      </c>
      <c r="W3683" s="59">
        <f t="shared" si="930"/>
        <v>9.1434684565903104E-2</v>
      </c>
      <c r="Y3683" s="7">
        <f t="shared" si="926"/>
        <v>0</v>
      </c>
      <c r="Z3683" s="40"/>
      <c r="AA3683" s="40"/>
      <c r="AB3683" s="40"/>
      <c r="AC3683" s="40"/>
      <c r="AD3683" s="40"/>
      <c r="AE3683" s="40"/>
      <c r="AF3683" s="40"/>
      <c r="AG3683" s="41"/>
      <c r="AH3683" s="40"/>
      <c r="AI3683" s="40"/>
      <c r="AJ3683" s="40"/>
      <c r="AK3683" s="40"/>
      <c r="AL3683" s="40"/>
      <c r="AM3683" s="41"/>
      <c r="AN3683" s="36">
        <f>Y3683*(IF(AND(AH3683&gt;0,AI3683&lt;0),AH3683,0)+IF(AND(AJ3683&lt;0,AK3683&gt;0),AJ3683,0)+IF(AND(AL3683&gt;0,AM3683&gt;0),AL3683,0))</f>
        <v>0</v>
      </c>
      <c r="AO3683" s="37">
        <f>Y3683*(IF(AND(AH3683&gt;0,AI3683&lt;0),AI3683,0)+IF(AND(AJ3683&lt;0,AK3683&gt;0),AK3683,0)+IF(AND(AL3683&gt;0,AM3683&gt;0),AM3683,0))</f>
        <v>0</v>
      </c>
      <c r="AQ3683" s="40">
        <f>AU3683*D3683</f>
        <v>40847.413325467103</v>
      </c>
      <c r="AR3683" s="40">
        <f>AV3683*E3683</f>
        <v>40007.46879307599</v>
      </c>
      <c r="AS3683" s="40">
        <f>IF(AND(Y3683&lt;&gt;0,AN3683&lt;&gt;0),0,Q3683)</f>
        <v>8136.9391022703157</v>
      </c>
      <c r="AT3683" s="41">
        <f t="shared" si="932"/>
        <v>88991.821220813406</v>
      </c>
      <c r="AU3683" s="42">
        <f>S3683+AN3683</f>
        <v>662.13994691955111</v>
      </c>
      <c r="AV3683" s="37">
        <f>T3683+AO3683</f>
        <v>686.46995183726813</v>
      </c>
      <c r="AW3683" s="58">
        <f t="shared" si="917"/>
        <v>0.45900188090446353</v>
      </c>
      <c r="AX3683" s="58">
        <f t="shared" si="918"/>
        <v>0.44956343452963343</v>
      </c>
      <c r="AY3683" s="59">
        <f t="shared" si="919"/>
        <v>9.1434684565903104E-2</v>
      </c>
      <c r="AZ3683" s="54">
        <f t="shared" si="927"/>
        <v>1.2632677146469096E-2</v>
      </c>
    </row>
    <row r="3684" spans="3:52" x14ac:dyDescent="0.25">
      <c r="C3684" s="35">
        <v>40015</v>
      </c>
      <c r="D3684" s="36">
        <v>60.47</v>
      </c>
      <c r="E3684" s="37">
        <v>58.63</v>
      </c>
      <c r="F3684" s="38">
        <v>0</v>
      </c>
      <c r="G3684" s="7">
        <v>0</v>
      </c>
      <c r="H3684" s="38">
        <v>1</v>
      </c>
      <c r="I3684" s="7">
        <v>1</v>
      </c>
      <c r="J3684" s="36">
        <f t="shared" si="920"/>
        <v>60.439765000000001</v>
      </c>
      <c r="K3684" s="37">
        <f t="shared" si="921"/>
        <v>58.600685000000006</v>
      </c>
      <c r="L3684" s="36">
        <f t="shared" si="922"/>
        <v>60.500234999999996</v>
      </c>
      <c r="M3684" s="37">
        <f t="shared" si="923"/>
        <v>58.659314999999999</v>
      </c>
      <c r="O3684" s="39">
        <f t="shared" si="924"/>
        <v>40039.602590225251</v>
      </c>
      <c r="P3684" s="40">
        <f t="shared" si="925"/>
        <v>40247.733276219034</v>
      </c>
      <c r="Q3684" s="40">
        <f>S3684*F3684+T3684*G3684+AS3683*(1+$G$9/252)</f>
        <v>8137.2619966791353</v>
      </c>
      <c r="R3684" s="41">
        <f t="shared" si="928"/>
        <v>88424.597863123417</v>
      </c>
      <c r="S3684" s="36">
        <f>AU3683*H3683</f>
        <v>662.13994691955111</v>
      </c>
      <c r="T3684" s="37">
        <f>AV3683*I3683</f>
        <v>686.46995183726813</v>
      </c>
      <c r="U3684" s="57">
        <f t="shared" si="931"/>
        <v>0.45281068342775421</v>
      </c>
      <c r="V3684" s="58">
        <f t="shared" si="929"/>
        <v>0.45516444800258393</v>
      </c>
      <c r="W3684" s="59">
        <f t="shared" si="930"/>
        <v>9.2024868569661855E-2</v>
      </c>
      <c r="Y3684" s="7">
        <f t="shared" si="926"/>
        <v>0</v>
      </c>
      <c r="Z3684" s="40"/>
      <c r="AA3684" s="40"/>
      <c r="AB3684" s="40"/>
      <c r="AC3684" s="40"/>
      <c r="AD3684" s="40"/>
      <c r="AE3684" s="40"/>
      <c r="AF3684" s="40"/>
      <c r="AG3684" s="41"/>
      <c r="AH3684" s="40"/>
      <c r="AI3684" s="40"/>
      <c r="AJ3684" s="40"/>
      <c r="AK3684" s="40"/>
      <c r="AL3684" s="40"/>
      <c r="AM3684" s="41"/>
      <c r="AN3684" s="36">
        <f>Y3684*(IF(AND(AH3684&gt;0,AI3684&lt;0),AH3684,0)+IF(AND(AJ3684&lt;0,AK3684&gt;0),AJ3684,0)+IF(AND(AL3684&gt;0,AM3684&gt;0),AL3684,0))</f>
        <v>0</v>
      </c>
      <c r="AO3684" s="37">
        <f>Y3684*(IF(AND(AH3684&gt;0,AI3684&lt;0),AI3684,0)+IF(AND(AJ3684&lt;0,AK3684&gt;0),AK3684,0)+IF(AND(AL3684&gt;0,AM3684&gt;0),AM3684,0))</f>
        <v>0</v>
      </c>
      <c r="AQ3684" s="40">
        <f>AU3684*D3684</f>
        <v>40039.602590225251</v>
      </c>
      <c r="AR3684" s="40">
        <f>AV3684*E3684</f>
        <v>40247.733276219034</v>
      </c>
      <c r="AS3684" s="40">
        <f>IF(AND(Y3684&lt;&gt;0,AN3684&lt;&gt;0),0,Q3684)</f>
        <v>8137.2619966791353</v>
      </c>
      <c r="AT3684" s="41">
        <f t="shared" si="932"/>
        <v>88424.597863123417</v>
      </c>
      <c r="AU3684" s="42">
        <f>S3684+AN3684</f>
        <v>662.13994691955111</v>
      </c>
      <c r="AV3684" s="37">
        <f>T3684+AO3684</f>
        <v>686.46995183726813</v>
      </c>
      <c r="AW3684" s="58">
        <f t="shared" si="917"/>
        <v>0.45281068342775421</v>
      </c>
      <c r="AX3684" s="58">
        <f t="shared" si="918"/>
        <v>0.45516444800258393</v>
      </c>
      <c r="AY3684" s="59">
        <f t="shared" si="919"/>
        <v>9.2024868569661855E-2</v>
      </c>
      <c r="AZ3684" s="54">
        <f t="shared" si="927"/>
        <v>-6.3738818905902939E-3</v>
      </c>
    </row>
    <row r="3685" spans="3:52" x14ac:dyDescent="0.25">
      <c r="C3685" s="35">
        <v>40016</v>
      </c>
      <c r="D3685" s="36">
        <v>61.8</v>
      </c>
      <c r="E3685" s="37">
        <v>58.82</v>
      </c>
      <c r="F3685" s="38">
        <v>0</v>
      </c>
      <c r="G3685" s="7">
        <v>0</v>
      </c>
      <c r="H3685" s="38">
        <v>1</v>
      </c>
      <c r="I3685" s="7">
        <v>1</v>
      </c>
      <c r="J3685" s="36">
        <f t="shared" si="920"/>
        <v>61.769100000000002</v>
      </c>
      <c r="K3685" s="37">
        <f t="shared" si="921"/>
        <v>58.790590000000002</v>
      </c>
      <c r="L3685" s="36">
        <f t="shared" si="922"/>
        <v>61.830899999999993</v>
      </c>
      <c r="M3685" s="37">
        <f t="shared" si="923"/>
        <v>58.849409999999999</v>
      </c>
      <c r="O3685" s="39">
        <f t="shared" si="924"/>
        <v>40920.24871962826</v>
      </c>
      <c r="P3685" s="40">
        <f t="shared" si="925"/>
        <v>40378.16256706811</v>
      </c>
      <c r="Q3685" s="40">
        <f>S3685*F3685+T3685*G3685+AS3684*(1+$G$9/252)</f>
        <v>8137.5849039012246</v>
      </c>
      <c r="R3685" s="41">
        <f t="shared" si="928"/>
        <v>89435.996190597594</v>
      </c>
      <c r="S3685" s="36">
        <f>AU3684*H3684</f>
        <v>662.13994691955111</v>
      </c>
      <c r="T3685" s="37">
        <f>AV3684*I3684</f>
        <v>686.46995183726813</v>
      </c>
      <c r="U3685" s="57">
        <f t="shared" si="931"/>
        <v>0.45753667944194271</v>
      </c>
      <c r="V3685" s="58">
        <f t="shared" si="929"/>
        <v>0.45147551642425898</v>
      </c>
      <c r="W3685" s="59">
        <f t="shared" si="930"/>
        <v>9.0987804133798297E-2</v>
      </c>
      <c r="Y3685" s="7">
        <f t="shared" si="926"/>
        <v>0</v>
      </c>
      <c r="Z3685" s="40"/>
      <c r="AA3685" s="40"/>
      <c r="AB3685" s="40"/>
      <c r="AC3685" s="40"/>
      <c r="AD3685" s="40"/>
      <c r="AE3685" s="40"/>
      <c r="AF3685" s="40"/>
      <c r="AG3685" s="41"/>
      <c r="AH3685" s="40"/>
      <c r="AI3685" s="40"/>
      <c r="AJ3685" s="40"/>
      <c r="AK3685" s="40"/>
      <c r="AL3685" s="40"/>
      <c r="AM3685" s="41"/>
      <c r="AN3685" s="36">
        <f>Y3685*(IF(AND(AH3685&gt;0,AI3685&lt;0),AH3685,0)+IF(AND(AJ3685&lt;0,AK3685&gt;0),AJ3685,0)+IF(AND(AL3685&gt;0,AM3685&gt;0),AL3685,0))</f>
        <v>0</v>
      </c>
      <c r="AO3685" s="37">
        <f>Y3685*(IF(AND(AH3685&gt;0,AI3685&lt;0),AI3685,0)+IF(AND(AJ3685&lt;0,AK3685&gt;0),AK3685,0)+IF(AND(AL3685&gt;0,AM3685&gt;0),AM3685,0))</f>
        <v>0</v>
      </c>
      <c r="AQ3685" s="40">
        <f>AU3685*D3685</f>
        <v>40920.24871962826</v>
      </c>
      <c r="AR3685" s="40">
        <f>AV3685*E3685</f>
        <v>40378.16256706811</v>
      </c>
      <c r="AS3685" s="40">
        <f>IF(AND(Y3685&lt;&gt;0,AN3685&lt;&gt;0),0,Q3685)</f>
        <v>8137.5849039012246</v>
      </c>
      <c r="AT3685" s="41">
        <f t="shared" si="932"/>
        <v>89435.996190597594</v>
      </c>
      <c r="AU3685" s="42">
        <f>S3685+AN3685</f>
        <v>662.13994691955111</v>
      </c>
      <c r="AV3685" s="37">
        <f>T3685+AO3685</f>
        <v>686.46995183726813</v>
      </c>
      <c r="AW3685" s="58">
        <f t="shared" si="917"/>
        <v>0.45753667944194271</v>
      </c>
      <c r="AX3685" s="58">
        <f t="shared" si="918"/>
        <v>0.45147551642425898</v>
      </c>
      <c r="AY3685" s="59">
        <f t="shared" si="919"/>
        <v>9.0987804133798297E-2</v>
      </c>
      <c r="AZ3685" s="54">
        <f t="shared" si="927"/>
        <v>1.143797486124587E-2</v>
      </c>
    </row>
    <row r="3686" spans="3:52" x14ac:dyDescent="0.25">
      <c r="C3686" s="35">
        <v>40017</v>
      </c>
      <c r="D3686" s="36">
        <v>64.239999999999995</v>
      </c>
      <c r="E3686" s="37">
        <v>56.09</v>
      </c>
      <c r="F3686" s="38">
        <v>0</v>
      </c>
      <c r="G3686" s="7">
        <v>0</v>
      </c>
      <c r="H3686" s="38">
        <v>1</v>
      </c>
      <c r="I3686" s="7">
        <v>1</v>
      </c>
      <c r="J3686" s="36">
        <f t="shared" si="920"/>
        <v>64.207880000000003</v>
      </c>
      <c r="K3686" s="37">
        <f t="shared" si="921"/>
        <v>56.061955000000005</v>
      </c>
      <c r="L3686" s="36">
        <f t="shared" si="922"/>
        <v>64.272119999999987</v>
      </c>
      <c r="M3686" s="37">
        <f t="shared" si="923"/>
        <v>56.118045000000002</v>
      </c>
      <c r="O3686" s="39">
        <f t="shared" si="924"/>
        <v>42535.870190111957</v>
      </c>
      <c r="P3686" s="40">
        <f t="shared" si="925"/>
        <v>38504.09959855237</v>
      </c>
      <c r="Q3686" s="40">
        <f>S3686*F3686+T3686*G3686+AS3685*(1+$G$9/252)</f>
        <v>8137.9078239370929</v>
      </c>
      <c r="R3686" s="41">
        <f t="shared" si="928"/>
        <v>89177.877612601413</v>
      </c>
      <c r="S3686" s="36">
        <f>AU3685*H3685</f>
        <v>662.13994691955111</v>
      </c>
      <c r="T3686" s="37">
        <f>AV3685*I3685</f>
        <v>686.46995183726813</v>
      </c>
      <c r="U3686" s="57">
        <f t="shared" si="931"/>
        <v>0.47697782599057237</v>
      </c>
      <c r="V3686" s="58">
        <f t="shared" si="929"/>
        <v>0.43176739152526644</v>
      </c>
      <c r="W3686" s="59">
        <f t="shared" si="930"/>
        <v>9.1254782484161232E-2</v>
      </c>
      <c r="Y3686" s="7">
        <f t="shared" si="926"/>
        <v>0</v>
      </c>
      <c r="Z3686" s="40"/>
      <c r="AA3686" s="40"/>
      <c r="AB3686" s="40"/>
      <c r="AC3686" s="40"/>
      <c r="AD3686" s="40"/>
      <c r="AE3686" s="40"/>
      <c r="AF3686" s="40"/>
      <c r="AG3686" s="41"/>
      <c r="AH3686" s="40"/>
      <c r="AI3686" s="40"/>
      <c r="AJ3686" s="40"/>
      <c r="AK3686" s="40"/>
      <c r="AL3686" s="40"/>
      <c r="AM3686" s="41"/>
      <c r="AN3686" s="36">
        <f>Y3686*(IF(AND(AH3686&gt;0,AI3686&lt;0),AH3686,0)+IF(AND(AJ3686&lt;0,AK3686&gt;0),AJ3686,0)+IF(AND(AL3686&gt;0,AM3686&gt;0),AL3686,0))</f>
        <v>0</v>
      </c>
      <c r="AO3686" s="37">
        <f>Y3686*(IF(AND(AH3686&gt;0,AI3686&lt;0),AI3686,0)+IF(AND(AJ3686&lt;0,AK3686&gt;0),AK3686,0)+IF(AND(AL3686&gt;0,AM3686&gt;0),AM3686,0))</f>
        <v>0</v>
      </c>
      <c r="AQ3686" s="40">
        <f>AU3686*D3686</f>
        <v>42535.870190111957</v>
      </c>
      <c r="AR3686" s="40">
        <f>AV3686*E3686</f>
        <v>38504.09959855237</v>
      </c>
      <c r="AS3686" s="40">
        <f>IF(AND(Y3686&lt;&gt;0,AN3686&lt;&gt;0),0,Q3686)</f>
        <v>8137.9078239370929</v>
      </c>
      <c r="AT3686" s="41">
        <f t="shared" si="932"/>
        <v>89177.877612601413</v>
      </c>
      <c r="AU3686" s="42">
        <f>S3686+AN3686</f>
        <v>662.13994691955111</v>
      </c>
      <c r="AV3686" s="37">
        <f>T3686+AO3686</f>
        <v>686.46995183726813</v>
      </c>
      <c r="AW3686" s="58">
        <f t="shared" si="917"/>
        <v>0.47697782599057237</v>
      </c>
      <c r="AX3686" s="58">
        <f t="shared" si="918"/>
        <v>0.43176739152526644</v>
      </c>
      <c r="AY3686" s="59">
        <f t="shared" si="919"/>
        <v>9.1254782484161232E-2</v>
      </c>
      <c r="AZ3686" s="54">
        <f t="shared" si="927"/>
        <v>-2.8860703630572138E-3</v>
      </c>
    </row>
    <row r="3687" spans="3:52" x14ac:dyDescent="0.25">
      <c r="C3687" s="35">
        <v>40018</v>
      </c>
      <c r="D3687" s="36">
        <v>64.98</v>
      </c>
      <c r="E3687" s="37">
        <v>56.08</v>
      </c>
      <c r="F3687" s="38">
        <v>0</v>
      </c>
      <c r="G3687" s="7">
        <v>0</v>
      </c>
      <c r="H3687" s="38">
        <v>1</v>
      </c>
      <c r="I3687" s="7">
        <v>1</v>
      </c>
      <c r="J3687" s="36">
        <f t="shared" si="920"/>
        <v>64.947510000000008</v>
      </c>
      <c r="K3687" s="37">
        <f t="shared" si="921"/>
        <v>56.051960000000001</v>
      </c>
      <c r="L3687" s="36">
        <f t="shared" si="922"/>
        <v>65.01249</v>
      </c>
      <c r="M3687" s="37">
        <f t="shared" si="923"/>
        <v>56.108039999999995</v>
      </c>
      <c r="O3687" s="39">
        <f t="shared" si="924"/>
        <v>43025.853750832437</v>
      </c>
      <c r="P3687" s="40">
        <f t="shared" si="925"/>
        <v>38497.234899033996</v>
      </c>
      <c r="Q3687" s="40">
        <f>S3687*F3687+T3687*G3687+AS3686*(1+$G$9/252)</f>
        <v>8138.2307567872485</v>
      </c>
      <c r="R3687" s="41">
        <f t="shared" si="928"/>
        <v>89661.319406653682</v>
      </c>
      <c r="S3687" s="36">
        <f>AU3686*H3686</f>
        <v>662.13994691955111</v>
      </c>
      <c r="T3687" s="37">
        <f>AV3686*I3686</f>
        <v>686.46995183726813</v>
      </c>
      <c r="U3687" s="57">
        <f t="shared" si="931"/>
        <v>0.47987085217529746</v>
      </c>
      <c r="V3687" s="58">
        <f t="shared" si="929"/>
        <v>0.42936279717714204</v>
      </c>
      <c r="W3687" s="59">
        <f t="shared" si="930"/>
        <v>9.0766350647560487E-2</v>
      </c>
      <c r="Y3687" s="7">
        <f t="shared" si="926"/>
        <v>0</v>
      </c>
      <c r="Z3687" s="40"/>
      <c r="AA3687" s="40"/>
      <c r="AB3687" s="40"/>
      <c r="AC3687" s="40"/>
      <c r="AD3687" s="40"/>
      <c r="AE3687" s="40"/>
      <c r="AF3687" s="40"/>
      <c r="AG3687" s="41"/>
      <c r="AH3687" s="40"/>
      <c r="AI3687" s="40"/>
      <c r="AJ3687" s="40"/>
      <c r="AK3687" s="40"/>
      <c r="AL3687" s="40"/>
      <c r="AM3687" s="41"/>
      <c r="AN3687" s="36">
        <f>Y3687*(IF(AND(AH3687&gt;0,AI3687&lt;0),AH3687,0)+IF(AND(AJ3687&lt;0,AK3687&gt;0),AJ3687,0)+IF(AND(AL3687&gt;0,AM3687&gt;0),AL3687,0))</f>
        <v>0</v>
      </c>
      <c r="AO3687" s="37">
        <f>Y3687*(IF(AND(AH3687&gt;0,AI3687&lt;0),AI3687,0)+IF(AND(AJ3687&lt;0,AK3687&gt;0),AK3687,0)+IF(AND(AL3687&gt;0,AM3687&gt;0),AM3687,0))</f>
        <v>0</v>
      </c>
      <c r="AQ3687" s="40">
        <f>AU3687*D3687</f>
        <v>43025.853750832437</v>
      </c>
      <c r="AR3687" s="40">
        <f>AV3687*E3687</f>
        <v>38497.234899033996</v>
      </c>
      <c r="AS3687" s="40">
        <f>IF(AND(Y3687&lt;&gt;0,AN3687&lt;&gt;0),0,Q3687)</f>
        <v>8138.2307567872485</v>
      </c>
      <c r="AT3687" s="41">
        <f t="shared" si="932"/>
        <v>89661.319406653682</v>
      </c>
      <c r="AU3687" s="42">
        <f>S3687+AN3687</f>
        <v>662.13994691955111</v>
      </c>
      <c r="AV3687" s="37">
        <f>T3687+AO3687</f>
        <v>686.46995183726813</v>
      </c>
      <c r="AW3687" s="58">
        <f t="shared" si="917"/>
        <v>0.47987085217529746</v>
      </c>
      <c r="AX3687" s="58">
        <f t="shared" si="918"/>
        <v>0.42936279717714204</v>
      </c>
      <c r="AY3687" s="59">
        <f t="shared" si="919"/>
        <v>9.0766350647560487E-2</v>
      </c>
      <c r="AZ3687" s="54">
        <f t="shared" si="927"/>
        <v>5.421095533943987E-3</v>
      </c>
    </row>
    <row r="3688" spans="3:52" x14ac:dyDescent="0.25">
      <c r="C3688" s="35">
        <v>40021</v>
      </c>
      <c r="D3688" s="36">
        <v>66.59</v>
      </c>
      <c r="E3688" s="37">
        <v>55.97</v>
      </c>
      <c r="F3688" s="38">
        <v>0</v>
      </c>
      <c r="G3688" s="7">
        <v>0</v>
      </c>
      <c r="H3688" s="38">
        <v>1</v>
      </c>
      <c r="I3688" s="7">
        <v>1</v>
      </c>
      <c r="J3688" s="36">
        <f t="shared" si="920"/>
        <v>66.556705000000008</v>
      </c>
      <c r="K3688" s="37">
        <f t="shared" si="921"/>
        <v>55.942015000000005</v>
      </c>
      <c r="L3688" s="36">
        <f t="shared" si="922"/>
        <v>66.623294999999999</v>
      </c>
      <c r="M3688" s="37">
        <f t="shared" si="923"/>
        <v>55.997984999999993</v>
      </c>
      <c r="O3688" s="39">
        <f t="shared" si="924"/>
        <v>44091.899065372912</v>
      </c>
      <c r="P3688" s="40">
        <f t="shared" si="925"/>
        <v>38421.723204331895</v>
      </c>
      <c r="Q3688" s="40">
        <f>S3688*F3688+T3688*G3688+AS3687*(1+$G$9/252)</f>
        <v>8138.5537024522</v>
      </c>
      <c r="R3688" s="41">
        <f t="shared" si="928"/>
        <v>90652.175972157012</v>
      </c>
      <c r="S3688" s="36">
        <f>AU3687*H3687</f>
        <v>662.13994691955111</v>
      </c>
      <c r="T3688" s="37">
        <f>AV3687*I3687</f>
        <v>686.46995183726813</v>
      </c>
      <c r="U3688" s="57">
        <f t="shared" si="931"/>
        <v>0.48638544626789032</v>
      </c>
      <c r="V3688" s="58">
        <f t="shared" si="929"/>
        <v>0.42383674514479142</v>
      </c>
      <c r="W3688" s="59">
        <f t="shared" si="930"/>
        <v>8.9777808587318222E-2</v>
      </c>
      <c r="Y3688" s="7">
        <f t="shared" si="926"/>
        <v>0</v>
      </c>
      <c r="Z3688" s="40"/>
      <c r="AA3688" s="40"/>
      <c r="AB3688" s="40"/>
      <c r="AC3688" s="40"/>
      <c r="AD3688" s="40"/>
      <c r="AE3688" s="40"/>
      <c r="AF3688" s="40"/>
      <c r="AG3688" s="41"/>
      <c r="AH3688" s="40"/>
      <c r="AI3688" s="40"/>
      <c r="AJ3688" s="40"/>
      <c r="AK3688" s="40"/>
      <c r="AL3688" s="40"/>
      <c r="AM3688" s="41"/>
      <c r="AN3688" s="36">
        <f>Y3688*(IF(AND(AH3688&gt;0,AI3688&lt;0),AH3688,0)+IF(AND(AJ3688&lt;0,AK3688&gt;0),AJ3688,0)+IF(AND(AL3688&gt;0,AM3688&gt;0),AL3688,0))</f>
        <v>0</v>
      </c>
      <c r="AO3688" s="37">
        <f>Y3688*(IF(AND(AH3688&gt;0,AI3688&lt;0),AI3688,0)+IF(AND(AJ3688&lt;0,AK3688&gt;0),AK3688,0)+IF(AND(AL3688&gt;0,AM3688&gt;0),AM3688,0))</f>
        <v>0</v>
      </c>
      <c r="AQ3688" s="40">
        <f>AU3688*D3688</f>
        <v>44091.899065372912</v>
      </c>
      <c r="AR3688" s="40">
        <f>AV3688*E3688</f>
        <v>38421.723204331895</v>
      </c>
      <c r="AS3688" s="40">
        <f>IF(AND(Y3688&lt;&gt;0,AN3688&lt;&gt;0),0,Q3688)</f>
        <v>8138.5537024522</v>
      </c>
      <c r="AT3688" s="41">
        <f t="shared" si="932"/>
        <v>90652.175972157012</v>
      </c>
      <c r="AU3688" s="42">
        <f>S3688+AN3688</f>
        <v>662.13994691955111</v>
      </c>
      <c r="AV3688" s="37">
        <f>T3688+AO3688</f>
        <v>686.46995183726813</v>
      </c>
      <c r="AW3688" s="58">
        <f t="shared" si="917"/>
        <v>0.48638544626789032</v>
      </c>
      <c r="AX3688" s="58">
        <f t="shared" si="918"/>
        <v>0.42383674514479142</v>
      </c>
      <c r="AY3688" s="59">
        <f t="shared" si="919"/>
        <v>8.9777808587318222E-2</v>
      </c>
      <c r="AZ3688" s="54">
        <f t="shared" si="927"/>
        <v>1.1051103999589307E-2</v>
      </c>
    </row>
    <row r="3689" spans="3:52" x14ac:dyDescent="0.25">
      <c r="C3689" s="35">
        <v>40022</v>
      </c>
      <c r="D3689" s="36">
        <v>65.61</v>
      </c>
      <c r="E3689" s="37">
        <v>56.47</v>
      </c>
      <c r="F3689" s="38">
        <v>0</v>
      </c>
      <c r="G3689" s="7">
        <v>0</v>
      </c>
      <c r="H3689" s="38">
        <v>1</v>
      </c>
      <c r="I3689" s="7">
        <v>1</v>
      </c>
      <c r="J3689" s="36">
        <f t="shared" si="920"/>
        <v>65.577195000000003</v>
      </c>
      <c r="K3689" s="37">
        <f t="shared" si="921"/>
        <v>56.441765000000004</v>
      </c>
      <c r="L3689" s="36">
        <f t="shared" si="922"/>
        <v>65.642804999999996</v>
      </c>
      <c r="M3689" s="37">
        <f t="shared" si="923"/>
        <v>56.498234999999994</v>
      </c>
      <c r="O3689" s="39">
        <f t="shared" si="924"/>
        <v>43443.001917391746</v>
      </c>
      <c r="P3689" s="40">
        <f t="shared" si="925"/>
        <v>38764.958180250527</v>
      </c>
      <c r="Q3689" s="40">
        <f>S3689*F3689+T3689*G3689+AS3688*(1+$G$9/252)</f>
        <v>8138.8766609324557</v>
      </c>
      <c r="R3689" s="41">
        <f t="shared" si="928"/>
        <v>90346.836758574718</v>
      </c>
      <c r="S3689" s="36">
        <f>AU3688*H3688</f>
        <v>662.13994691955111</v>
      </c>
      <c r="T3689" s="37">
        <f>AV3688*I3688</f>
        <v>686.46995183726813</v>
      </c>
      <c r="U3689" s="57">
        <f t="shared" si="931"/>
        <v>0.48084696128853255</v>
      </c>
      <c r="V3689" s="58">
        <f t="shared" si="929"/>
        <v>0.42906823936557342</v>
      </c>
      <c r="W3689" s="59">
        <f t="shared" si="930"/>
        <v>9.0084799345894126E-2</v>
      </c>
      <c r="Y3689" s="7">
        <f t="shared" si="926"/>
        <v>0</v>
      </c>
      <c r="Z3689" s="40"/>
      <c r="AA3689" s="40"/>
      <c r="AB3689" s="40"/>
      <c r="AC3689" s="40"/>
      <c r="AD3689" s="40"/>
      <c r="AE3689" s="40"/>
      <c r="AF3689" s="40"/>
      <c r="AG3689" s="41"/>
      <c r="AH3689" s="40"/>
      <c r="AI3689" s="40"/>
      <c r="AJ3689" s="40"/>
      <c r="AK3689" s="40"/>
      <c r="AL3689" s="40"/>
      <c r="AM3689" s="41"/>
      <c r="AN3689" s="36">
        <f>Y3689*(IF(AND(AH3689&gt;0,AI3689&lt;0),AH3689,0)+IF(AND(AJ3689&lt;0,AK3689&gt;0),AJ3689,0)+IF(AND(AL3689&gt;0,AM3689&gt;0),AL3689,0))</f>
        <v>0</v>
      </c>
      <c r="AO3689" s="37">
        <f>Y3689*(IF(AND(AH3689&gt;0,AI3689&lt;0),AI3689,0)+IF(AND(AJ3689&lt;0,AK3689&gt;0),AK3689,0)+IF(AND(AL3689&gt;0,AM3689&gt;0),AM3689,0))</f>
        <v>0</v>
      </c>
      <c r="AQ3689" s="40">
        <f>AU3689*D3689</f>
        <v>43443.001917391746</v>
      </c>
      <c r="AR3689" s="40">
        <f>AV3689*E3689</f>
        <v>38764.958180250527</v>
      </c>
      <c r="AS3689" s="40">
        <f>IF(AND(Y3689&lt;&gt;0,AN3689&lt;&gt;0),0,Q3689)</f>
        <v>8138.8766609324557</v>
      </c>
      <c r="AT3689" s="41">
        <f t="shared" si="932"/>
        <v>90346.836758574718</v>
      </c>
      <c r="AU3689" s="42">
        <f>S3689+AN3689</f>
        <v>662.13994691955111</v>
      </c>
      <c r="AV3689" s="37">
        <f>T3689+AO3689</f>
        <v>686.46995183726813</v>
      </c>
      <c r="AW3689" s="58">
        <f t="shared" si="917"/>
        <v>0.48084696128853255</v>
      </c>
      <c r="AX3689" s="58">
        <f t="shared" si="918"/>
        <v>0.42906823936557342</v>
      </c>
      <c r="AY3689" s="59">
        <f t="shared" si="919"/>
        <v>9.0084799345894126E-2</v>
      </c>
      <c r="AZ3689" s="54">
        <f t="shared" si="927"/>
        <v>-3.3682502411864768E-3</v>
      </c>
    </row>
    <row r="3690" spans="3:52" x14ac:dyDescent="0.25">
      <c r="C3690" s="35">
        <v>40023</v>
      </c>
      <c r="D3690" s="36">
        <v>65.75</v>
      </c>
      <c r="E3690" s="37">
        <v>56.41</v>
      </c>
      <c r="F3690" s="38">
        <v>0</v>
      </c>
      <c r="G3690" s="7">
        <v>0</v>
      </c>
      <c r="H3690" s="38">
        <v>1</v>
      </c>
      <c r="I3690" s="7">
        <v>1</v>
      </c>
      <c r="J3690" s="36">
        <f t="shared" si="920"/>
        <v>65.71712500000001</v>
      </c>
      <c r="K3690" s="37">
        <f t="shared" si="921"/>
        <v>56.381794999999997</v>
      </c>
      <c r="L3690" s="36">
        <f t="shared" si="922"/>
        <v>65.78287499999999</v>
      </c>
      <c r="M3690" s="37">
        <f t="shared" si="923"/>
        <v>56.438204999999996</v>
      </c>
      <c r="O3690" s="39">
        <f t="shared" si="924"/>
        <v>43535.701509960483</v>
      </c>
      <c r="P3690" s="40">
        <f t="shared" si="925"/>
        <v>38723.769983140293</v>
      </c>
      <c r="Q3690" s="40">
        <f>S3690*F3690+T3690*G3690+AS3689*(1+$G$9/252)</f>
        <v>8139.199632228524</v>
      </c>
      <c r="R3690" s="41">
        <f t="shared" si="928"/>
        <v>90398.671125329303</v>
      </c>
      <c r="S3690" s="36">
        <f>AU3689*H3689</f>
        <v>662.13994691955111</v>
      </c>
      <c r="T3690" s="37">
        <f>AV3689*I3689</f>
        <v>686.46995183726813</v>
      </c>
      <c r="U3690" s="57">
        <f t="shared" si="931"/>
        <v>0.48159669791608223</v>
      </c>
      <c r="V3690" s="58">
        <f t="shared" si="929"/>
        <v>0.42836658438765551</v>
      </c>
      <c r="W3690" s="59">
        <f t="shared" si="930"/>
        <v>9.0036717696262203E-2</v>
      </c>
      <c r="Y3690" s="7">
        <f t="shared" si="926"/>
        <v>0</v>
      </c>
      <c r="Z3690" s="40"/>
      <c r="AA3690" s="40"/>
      <c r="AB3690" s="40"/>
      <c r="AC3690" s="40"/>
      <c r="AD3690" s="40"/>
      <c r="AE3690" s="40"/>
      <c r="AF3690" s="40"/>
      <c r="AG3690" s="41"/>
      <c r="AH3690" s="40"/>
      <c r="AI3690" s="40"/>
      <c r="AJ3690" s="40"/>
      <c r="AK3690" s="40"/>
      <c r="AL3690" s="40"/>
      <c r="AM3690" s="41"/>
      <c r="AN3690" s="36">
        <f>Y3690*(IF(AND(AH3690&gt;0,AI3690&lt;0),AH3690,0)+IF(AND(AJ3690&lt;0,AK3690&gt;0),AJ3690,0)+IF(AND(AL3690&gt;0,AM3690&gt;0),AL3690,0))</f>
        <v>0</v>
      </c>
      <c r="AO3690" s="37">
        <f>Y3690*(IF(AND(AH3690&gt;0,AI3690&lt;0),AI3690,0)+IF(AND(AJ3690&lt;0,AK3690&gt;0),AK3690,0)+IF(AND(AL3690&gt;0,AM3690&gt;0),AM3690,0))</f>
        <v>0</v>
      </c>
      <c r="AQ3690" s="40">
        <f>AU3690*D3690</f>
        <v>43535.701509960483</v>
      </c>
      <c r="AR3690" s="40">
        <f>AV3690*E3690</f>
        <v>38723.769983140293</v>
      </c>
      <c r="AS3690" s="40">
        <f>IF(AND(Y3690&lt;&gt;0,AN3690&lt;&gt;0),0,Q3690)</f>
        <v>8139.199632228524</v>
      </c>
      <c r="AT3690" s="41">
        <f t="shared" si="932"/>
        <v>90398.671125329303</v>
      </c>
      <c r="AU3690" s="42">
        <f>S3690+AN3690</f>
        <v>662.13994691955111</v>
      </c>
      <c r="AV3690" s="37">
        <f>T3690+AO3690</f>
        <v>686.46995183726813</v>
      </c>
      <c r="AW3690" s="58">
        <f t="shared" si="917"/>
        <v>0.48159669791608223</v>
      </c>
      <c r="AX3690" s="58">
        <f t="shared" si="918"/>
        <v>0.42836658438765551</v>
      </c>
      <c r="AY3690" s="59">
        <f t="shared" si="919"/>
        <v>9.0036717696262203E-2</v>
      </c>
      <c r="AZ3690" s="54">
        <f t="shared" si="927"/>
        <v>5.7372641493902421E-4</v>
      </c>
    </row>
    <row r="3691" spans="3:52" x14ac:dyDescent="0.25">
      <c r="C3691" s="35">
        <v>40024</v>
      </c>
      <c r="D3691" s="36">
        <v>67.38</v>
      </c>
      <c r="E3691" s="37">
        <v>55.59</v>
      </c>
      <c r="F3691" s="38">
        <v>0</v>
      </c>
      <c r="G3691" s="7">
        <v>0</v>
      </c>
      <c r="H3691" s="38">
        <v>1</v>
      </c>
      <c r="I3691" s="7">
        <v>1</v>
      </c>
      <c r="J3691" s="36">
        <f t="shared" si="920"/>
        <v>67.346310000000003</v>
      </c>
      <c r="K3691" s="37">
        <f t="shared" si="921"/>
        <v>55.562205000000006</v>
      </c>
      <c r="L3691" s="36">
        <f t="shared" si="922"/>
        <v>67.413689999999988</v>
      </c>
      <c r="M3691" s="37">
        <f t="shared" si="923"/>
        <v>55.617795000000001</v>
      </c>
      <c r="O3691" s="39">
        <f t="shared" si="924"/>
        <v>44614.989623439353</v>
      </c>
      <c r="P3691" s="40">
        <f t="shared" si="925"/>
        <v>38160.864622633737</v>
      </c>
      <c r="Q3691" s="40">
        <f>S3691*F3691+T3691*G3691+AS3690*(1+$G$9/252)</f>
        <v>8139.5226163409134</v>
      </c>
      <c r="R3691" s="41">
        <f t="shared" si="928"/>
        <v>90915.376862413992</v>
      </c>
      <c r="S3691" s="36">
        <f>AU3690*H3690</f>
        <v>662.13994691955111</v>
      </c>
      <c r="T3691" s="37">
        <f>AV3690*I3690</f>
        <v>686.46995183726813</v>
      </c>
      <c r="U3691" s="57">
        <f t="shared" si="931"/>
        <v>0.49073095402724959</v>
      </c>
      <c r="V3691" s="58">
        <f t="shared" si="929"/>
        <v>0.41974048768872352</v>
      </c>
      <c r="W3691" s="59">
        <f t="shared" si="930"/>
        <v>8.9528558284027032E-2</v>
      </c>
      <c r="Y3691" s="7">
        <f t="shared" si="926"/>
        <v>0</v>
      </c>
      <c r="Z3691" s="40"/>
      <c r="AA3691" s="40"/>
      <c r="AB3691" s="40"/>
      <c r="AC3691" s="40"/>
      <c r="AD3691" s="40"/>
      <c r="AE3691" s="40"/>
      <c r="AF3691" s="40"/>
      <c r="AG3691" s="41"/>
      <c r="AH3691" s="40"/>
      <c r="AI3691" s="40"/>
      <c r="AJ3691" s="40"/>
      <c r="AK3691" s="40"/>
      <c r="AL3691" s="40"/>
      <c r="AM3691" s="41"/>
      <c r="AN3691" s="36">
        <f>Y3691*(IF(AND(AH3691&gt;0,AI3691&lt;0),AH3691,0)+IF(AND(AJ3691&lt;0,AK3691&gt;0),AJ3691,0)+IF(AND(AL3691&gt;0,AM3691&gt;0),AL3691,0))</f>
        <v>0</v>
      </c>
      <c r="AO3691" s="37">
        <f>Y3691*(IF(AND(AH3691&gt;0,AI3691&lt;0),AI3691,0)+IF(AND(AJ3691&lt;0,AK3691&gt;0),AK3691,0)+IF(AND(AL3691&gt;0,AM3691&gt;0),AM3691,0))</f>
        <v>0</v>
      </c>
      <c r="AQ3691" s="40">
        <f>AU3691*D3691</f>
        <v>44614.989623439353</v>
      </c>
      <c r="AR3691" s="40">
        <f>AV3691*E3691</f>
        <v>38160.864622633737</v>
      </c>
      <c r="AS3691" s="40">
        <f>IF(AND(Y3691&lt;&gt;0,AN3691&lt;&gt;0),0,Q3691)</f>
        <v>8139.5226163409134</v>
      </c>
      <c r="AT3691" s="41">
        <f t="shared" si="932"/>
        <v>90915.376862413992</v>
      </c>
      <c r="AU3691" s="42">
        <f>S3691+AN3691</f>
        <v>662.13994691955111</v>
      </c>
      <c r="AV3691" s="37">
        <f>T3691+AO3691</f>
        <v>686.46995183726813</v>
      </c>
      <c r="AW3691" s="58">
        <f t="shared" si="917"/>
        <v>0.49073095402724959</v>
      </c>
      <c r="AX3691" s="58">
        <f t="shared" si="918"/>
        <v>0.41974048768872352</v>
      </c>
      <c r="AY3691" s="59">
        <f t="shared" si="919"/>
        <v>8.9528558284027032E-2</v>
      </c>
      <c r="AZ3691" s="54">
        <f t="shared" si="927"/>
        <v>5.7158554506662185E-3</v>
      </c>
    </row>
    <row r="3692" spans="3:52" x14ac:dyDescent="0.25">
      <c r="C3692" s="35">
        <v>40025</v>
      </c>
      <c r="D3692" s="36">
        <v>67.84</v>
      </c>
      <c r="E3692" s="37">
        <v>55.06</v>
      </c>
      <c r="F3692" s="38">
        <v>0</v>
      </c>
      <c r="G3692" s="7">
        <v>0</v>
      </c>
      <c r="H3692" s="38">
        <v>1</v>
      </c>
      <c r="I3692" s="7">
        <v>1</v>
      </c>
      <c r="J3692" s="36">
        <f t="shared" si="920"/>
        <v>67.806080000000009</v>
      </c>
      <c r="K3692" s="37">
        <f t="shared" si="921"/>
        <v>55.032470000000004</v>
      </c>
      <c r="L3692" s="36">
        <f t="shared" si="922"/>
        <v>67.873919999999998</v>
      </c>
      <c r="M3692" s="37">
        <f t="shared" si="923"/>
        <v>55.087530000000001</v>
      </c>
      <c r="O3692" s="39">
        <f t="shared" si="924"/>
        <v>44919.573999022352</v>
      </c>
      <c r="P3692" s="40">
        <f t="shared" si="925"/>
        <v>37797.035548159984</v>
      </c>
      <c r="Q3692" s="40">
        <f>S3692*F3692+T3692*G3692+AS3691*(1+$G$9/252)</f>
        <v>8139.8456132701322</v>
      </c>
      <c r="R3692" s="41">
        <f t="shared" si="928"/>
        <v>90856.45516045246</v>
      </c>
      <c r="S3692" s="36">
        <f>AU3691*H3691</f>
        <v>662.13994691955111</v>
      </c>
      <c r="T3692" s="37">
        <f>AV3691*I3691</f>
        <v>686.46995183726813</v>
      </c>
      <c r="U3692" s="57">
        <f t="shared" si="931"/>
        <v>0.49440156915317029</v>
      </c>
      <c r="V3692" s="58">
        <f t="shared" si="929"/>
        <v>0.41600825699627436</v>
      </c>
      <c r="W3692" s="59">
        <f t="shared" si="930"/>
        <v>8.9590173850555455E-2</v>
      </c>
      <c r="Y3692" s="7">
        <f t="shared" si="926"/>
        <v>0</v>
      </c>
      <c r="Z3692" s="40"/>
      <c r="AA3692" s="40"/>
      <c r="AB3692" s="40"/>
      <c r="AC3692" s="40"/>
      <c r="AD3692" s="40"/>
      <c r="AE3692" s="40"/>
      <c r="AF3692" s="40"/>
      <c r="AG3692" s="41"/>
      <c r="AH3692" s="40"/>
      <c r="AI3692" s="40"/>
      <c r="AJ3692" s="40"/>
      <c r="AK3692" s="40"/>
      <c r="AL3692" s="40"/>
      <c r="AM3692" s="41"/>
      <c r="AN3692" s="36">
        <f>Y3692*(IF(AND(AH3692&gt;0,AI3692&lt;0),AH3692,0)+IF(AND(AJ3692&lt;0,AK3692&gt;0),AJ3692,0)+IF(AND(AL3692&gt;0,AM3692&gt;0),AL3692,0))</f>
        <v>0</v>
      </c>
      <c r="AO3692" s="37">
        <f>Y3692*(IF(AND(AH3692&gt;0,AI3692&lt;0),AI3692,0)+IF(AND(AJ3692&lt;0,AK3692&gt;0),AK3692,0)+IF(AND(AL3692&gt;0,AM3692&gt;0),AM3692,0))</f>
        <v>0</v>
      </c>
      <c r="AQ3692" s="40">
        <f>AU3692*D3692</f>
        <v>44919.573999022352</v>
      </c>
      <c r="AR3692" s="40">
        <f>AV3692*E3692</f>
        <v>37797.035548159984</v>
      </c>
      <c r="AS3692" s="40">
        <f>IF(AND(Y3692&lt;&gt;0,AN3692&lt;&gt;0),0,Q3692)</f>
        <v>8139.8456132701322</v>
      </c>
      <c r="AT3692" s="41">
        <f t="shared" si="932"/>
        <v>90856.45516045246</v>
      </c>
      <c r="AU3692" s="42">
        <f>S3692+AN3692</f>
        <v>662.13994691955111</v>
      </c>
      <c r="AV3692" s="37">
        <f>T3692+AO3692</f>
        <v>686.46995183726813</v>
      </c>
      <c r="AW3692" s="58">
        <f t="shared" si="917"/>
        <v>0.49440156915317029</v>
      </c>
      <c r="AX3692" s="58">
        <f t="shared" si="918"/>
        <v>0.41600825699627436</v>
      </c>
      <c r="AY3692" s="59">
        <f t="shared" si="919"/>
        <v>8.9590173850555455E-2</v>
      </c>
      <c r="AZ3692" s="54">
        <f t="shared" si="927"/>
        <v>-6.4809390880815609E-4</v>
      </c>
    </row>
    <row r="3693" spans="3:52" x14ac:dyDescent="0.25">
      <c r="C3693" s="35">
        <v>40028</v>
      </c>
      <c r="D3693" s="36">
        <v>68.94</v>
      </c>
      <c r="E3693" s="37">
        <v>55.13</v>
      </c>
      <c r="F3693" s="38">
        <v>0</v>
      </c>
      <c r="G3693" s="7">
        <v>0</v>
      </c>
      <c r="H3693" s="38">
        <v>1</v>
      </c>
      <c r="I3693" s="7">
        <v>1</v>
      </c>
      <c r="J3693" s="36">
        <f t="shared" si="920"/>
        <v>68.905529999999999</v>
      </c>
      <c r="K3693" s="37">
        <f t="shared" si="921"/>
        <v>55.102435000000007</v>
      </c>
      <c r="L3693" s="36">
        <f t="shared" si="922"/>
        <v>68.974469999999997</v>
      </c>
      <c r="M3693" s="37">
        <f t="shared" si="923"/>
        <v>55.157564999999998</v>
      </c>
      <c r="O3693" s="39">
        <f t="shared" si="924"/>
        <v>45647.927940633854</v>
      </c>
      <c r="P3693" s="40">
        <f t="shared" si="925"/>
        <v>37845.088444788591</v>
      </c>
      <c r="Q3693" s="40">
        <f>S3693*F3693+T3693*G3693+AS3692*(1+$G$9/252)</f>
        <v>8140.1686230166897</v>
      </c>
      <c r="R3693" s="41">
        <f t="shared" si="928"/>
        <v>91633.185008439134</v>
      </c>
      <c r="S3693" s="36">
        <f>AU3692*H3692</f>
        <v>662.13994691955111</v>
      </c>
      <c r="T3693" s="37">
        <f>AV3692*I3692</f>
        <v>686.46995183726813</v>
      </c>
      <c r="U3693" s="57">
        <f t="shared" si="931"/>
        <v>0.49815935063732447</v>
      </c>
      <c r="V3693" s="58">
        <f t="shared" si="929"/>
        <v>0.41300636272004704</v>
      </c>
      <c r="W3693" s="59">
        <f t="shared" si="930"/>
        <v>8.8834286642628491E-2</v>
      </c>
      <c r="Y3693" s="7">
        <f t="shared" si="926"/>
        <v>0</v>
      </c>
      <c r="Z3693" s="40"/>
      <c r="AA3693" s="40"/>
      <c r="AB3693" s="40"/>
      <c r="AC3693" s="40"/>
      <c r="AD3693" s="40"/>
      <c r="AE3693" s="40"/>
      <c r="AF3693" s="40"/>
      <c r="AG3693" s="41"/>
      <c r="AH3693" s="40"/>
      <c r="AI3693" s="40"/>
      <c r="AJ3693" s="40"/>
      <c r="AK3693" s="40"/>
      <c r="AL3693" s="40"/>
      <c r="AM3693" s="41"/>
      <c r="AN3693" s="36">
        <f>Y3693*(IF(AND(AH3693&gt;0,AI3693&lt;0),AH3693,0)+IF(AND(AJ3693&lt;0,AK3693&gt;0),AJ3693,0)+IF(AND(AL3693&gt;0,AM3693&gt;0),AL3693,0))</f>
        <v>0</v>
      </c>
      <c r="AO3693" s="37">
        <f>Y3693*(IF(AND(AH3693&gt;0,AI3693&lt;0),AI3693,0)+IF(AND(AJ3693&lt;0,AK3693&gt;0),AK3693,0)+IF(AND(AL3693&gt;0,AM3693&gt;0),AM3693,0))</f>
        <v>0</v>
      </c>
      <c r="AQ3693" s="40">
        <f>AU3693*D3693</f>
        <v>45647.927940633854</v>
      </c>
      <c r="AR3693" s="40">
        <f>AV3693*E3693</f>
        <v>37845.088444788591</v>
      </c>
      <c r="AS3693" s="40">
        <f>IF(AND(Y3693&lt;&gt;0,AN3693&lt;&gt;0),0,Q3693)</f>
        <v>8140.1686230166897</v>
      </c>
      <c r="AT3693" s="41">
        <f t="shared" si="932"/>
        <v>91633.185008439134</v>
      </c>
      <c r="AU3693" s="42">
        <f>S3693+AN3693</f>
        <v>662.13994691955111</v>
      </c>
      <c r="AV3693" s="37">
        <f>T3693+AO3693</f>
        <v>686.46995183726813</v>
      </c>
      <c r="AW3693" s="58">
        <f t="shared" si="917"/>
        <v>0.49815935063732447</v>
      </c>
      <c r="AX3693" s="58">
        <f t="shared" si="918"/>
        <v>0.41300636272004704</v>
      </c>
      <c r="AY3693" s="59">
        <f t="shared" si="919"/>
        <v>8.8834286642628491E-2</v>
      </c>
      <c r="AZ3693" s="54">
        <f t="shared" si="927"/>
        <v>8.5489781283560884E-3</v>
      </c>
    </row>
    <row r="3694" spans="3:52" x14ac:dyDescent="0.25">
      <c r="C3694" s="35">
        <v>40029</v>
      </c>
      <c r="D3694" s="36">
        <v>68.44</v>
      </c>
      <c r="E3694" s="37">
        <v>55.01</v>
      </c>
      <c r="F3694" s="38">
        <v>0</v>
      </c>
      <c r="G3694" s="7">
        <v>0</v>
      </c>
      <c r="H3694" s="38">
        <v>1</v>
      </c>
      <c r="I3694" s="7">
        <v>1</v>
      </c>
      <c r="J3694" s="36">
        <f t="shared" si="920"/>
        <v>68.405780000000007</v>
      </c>
      <c r="K3694" s="37">
        <f t="shared" si="921"/>
        <v>54.982495</v>
      </c>
      <c r="L3694" s="36">
        <f t="shared" si="922"/>
        <v>68.474219999999988</v>
      </c>
      <c r="M3694" s="37">
        <f t="shared" si="923"/>
        <v>55.037504999999996</v>
      </c>
      <c r="O3694" s="39">
        <f t="shared" si="924"/>
        <v>45316.857967174074</v>
      </c>
      <c r="P3694" s="40">
        <f t="shared" si="925"/>
        <v>37762.712050568116</v>
      </c>
      <c r="Q3694" s="40">
        <f>S3694*F3694+T3694*G3694+AS3693*(1+$G$9/252)</f>
        <v>8140.4916455810944</v>
      </c>
      <c r="R3694" s="41">
        <f t="shared" si="928"/>
        <v>91220.061663323286</v>
      </c>
      <c r="S3694" s="36">
        <f>AU3693*H3693</f>
        <v>662.13994691955111</v>
      </c>
      <c r="T3694" s="37">
        <f>AV3693*I3693</f>
        <v>686.46995183726813</v>
      </c>
      <c r="U3694" s="57">
        <f t="shared" si="931"/>
        <v>0.496786092235175</v>
      </c>
      <c r="V3694" s="58">
        <f t="shared" si="929"/>
        <v>0.41397376149495974</v>
      </c>
      <c r="W3694" s="59">
        <f t="shared" si="930"/>
        <v>8.924014626986522E-2</v>
      </c>
      <c r="Y3694" s="7">
        <f t="shared" si="926"/>
        <v>0</v>
      </c>
      <c r="Z3694" s="40"/>
      <c r="AA3694" s="40"/>
      <c r="AB3694" s="40"/>
      <c r="AC3694" s="40"/>
      <c r="AD3694" s="40"/>
      <c r="AE3694" s="40"/>
      <c r="AF3694" s="40"/>
      <c r="AG3694" s="41"/>
      <c r="AH3694" s="40"/>
      <c r="AI3694" s="40"/>
      <c r="AJ3694" s="40"/>
      <c r="AK3694" s="40"/>
      <c r="AL3694" s="40"/>
      <c r="AM3694" s="41"/>
      <c r="AN3694" s="36">
        <f>Y3694*(IF(AND(AH3694&gt;0,AI3694&lt;0),AH3694,0)+IF(AND(AJ3694&lt;0,AK3694&gt;0),AJ3694,0)+IF(AND(AL3694&gt;0,AM3694&gt;0),AL3694,0))</f>
        <v>0</v>
      </c>
      <c r="AO3694" s="37">
        <f>Y3694*(IF(AND(AH3694&gt;0,AI3694&lt;0),AI3694,0)+IF(AND(AJ3694&lt;0,AK3694&gt;0),AK3694,0)+IF(AND(AL3694&gt;0,AM3694&gt;0),AM3694,0))</f>
        <v>0</v>
      </c>
      <c r="AQ3694" s="40">
        <f>AU3694*D3694</f>
        <v>45316.857967174074</v>
      </c>
      <c r="AR3694" s="40">
        <f>AV3694*E3694</f>
        <v>37762.712050568116</v>
      </c>
      <c r="AS3694" s="40">
        <f>IF(AND(Y3694&lt;&gt;0,AN3694&lt;&gt;0),0,Q3694)</f>
        <v>8140.4916455810944</v>
      </c>
      <c r="AT3694" s="41">
        <f t="shared" si="932"/>
        <v>91220.061663323286</v>
      </c>
      <c r="AU3694" s="42">
        <f>S3694+AN3694</f>
        <v>662.13994691955111</v>
      </c>
      <c r="AV3694" s="37">
        <f>T3694+AO3694</f>
        <v>686.46995183726813</v>
      </c>
      <c r="AW3694" s="58">
        <f t="shared" si="917"/>
        <v>0.496786092235175</v>
      </c>
      <c r="AX3694" s="58">
        <f t="shared" si="918"/>
        <v>0.41397376149495974</v>
      </c>
      <c r="AY3694" s="59">
        <f t="shared" si="919"/>
        <v>8.924014626986522E-2</v>
      </c>
      <c r="AZ3694" s="54">
        <f t="shared" si="927"/>
        <v>-4.5084468588295623E-3</v>
      </c>
    </row>
    <row r="3695" spans="3:52" x14ac:dyDescent="0.25">
      <c r="C3695" s="35">
        <v>40030</v>
      </c>
      <c r="D3695" s="36">
        <v>67.38</v>
      </c>
      <c r="E3695" s="37">
        <v>55.09</v>
      </c>
      <c r="F3695" s="38">
        <v>0</v>
      </c>
      <c r="G3695" s="7">
        <v>0</v>
      </c>
      <c r="H3695" s="38">
        <v>1</v>
      </c>
      <c r="I3695" s="7">
        <v>1</v>
      </c>
      <c r="J3695" s="36">
        <f t="shared" si="920"/>
        <v>67.346310000000003</v>
      </c>
      <c r="K3695" s="37">
        <f t="shared" si="921"/>
        <v>55.062455000000007</v>
      </c>
      <c r="L3695" s="36">
        <f t="shared" si="922"/>
        <v>67.413689999999988</v>
      </c>
      <c r="M3695" s="37">
        <f t="shared" si="923"/>
        <v>55.117545</v>
      </c>
      <c r="O3695" s="39">
        <f t="shared" si="924"/>
        <v>44614.989623439353</v>
      </c>
      <c r="P3695" s="40">
        <f t="shared" si="925"/>
        <v>37817.629646715104</v>
      </c>
      <c r="Q3695" s="40">
        <f>S3695*F3695+T3695*G3695+AS3694*(1+$G$9/252)</f>
        <v>8140.8146809638547</v>
      </c>
      <c r="R3695" s="41">
        <f t="shared" si="928"/>
        <v>90573.433951118306</v>
      </c>
      <c r="S3695" s="36">
        <f>AU3694*H3694</f>
        <v>662.13994691955111</v>
      </c>
      <c r="T3695" s="37">
        <f>AV3694*I3694</f>
        <v>686.46995183726813</v>
      </c>
      <c r="U3695" s="57">
        <f t="shared" si="931"/>
        <v>0.49258361615744495</v>
      </c>
      <c r="V3695" s="58">
        <f t="shared" si="929"/>
        <v>0.41753556199630182</v>
      </c>
      <c r="W3695" s="59">
        <f t="shared" si="930"/>
        <v>8.9880821846253303E-2</v>
      </c>
      <c r="Y3695" s="7">
        <f t="shared" si="926"/>
        <v>0</v>
      </c>
      <c r="Z3695" s="40"/>
      <c r="AA3695" s="40"/>
      <c r="AB3695" s="40"/>
      <c r="AC3695" s="40"/>
      <c r="AD3695" s="40"/>
      <c r="AE3695" s="40"/>
      <c r="AF3695" s="40"/>
      <c r="AG3695" s="41"/>
      <c r="AH3695" s="40"/>
      <c r="AI3695" s="40"/>
      <c r="AJ3695" s="40"/>
      <c r="AK3695" s="40"/>
      <c r="AL3695" s="40"/>
      <c r="AM3695" s="41"/>
      <c r="AN3695" s="36">
        <f>Y3695*(IF(AND(AH3695&gt;0,AI3695&lt;0),AH3695,0)+IF(AND(AJ3695&lt;0,AK3695&gt;0),AJ3695,0)+IF(AND(AL3695&gt;0,AM3695&gt;0),AL3695,0))</f>
        <v>0</v>
      </c>
      <c r="AO3695" s="37">
        <f>Y3695*(IF(AND(AH3695&gt;0,AI3695&lt;0),AI3695,0)+IF(AND(AJ3695&lt;0,AK3695&gt;0),AK3695,0)+IF(AND(AL3695&gt;0,AM3695&gt;0),AM3695,0))</f>
        <v>0</v>
      </c>
      <c r="AQ3695" s="40">
        <f>AU3695*D3695</f>
        <v>44614.989623439353</v>
      </c>
      <c r="AR3695" s="40">
        <f>AV3695*E3695</f>
        <v>37817.629646715104</v>
      </c>
      <c r="AS3695" s="40">
        <f>IF(AND(Y3695&lt;&gt;0,AN3695&lt;&gt;0),0,Q3695)</f>
        <v>8140.8146809638547</v>
      </c>
      <c r="AT3695" s="41">
        <f t="shared" si="932"/>
        <v>90573.433951118306</v>
      </c>
      <c r="AU3695" s="42">
        <f>S3695+AN3695</f>
        <v>662.13994691955111</v>
      </c>
      <c r="AV3695" s="37">
        <f>T3695+AO3695</f>
        <v>686.46995183726813</v>
      </c>
      <c r="AW3695" s="58">
        <f t="shared" si="917"/>
        <v>0.49258361615744495</v>
      </c>
      <c r="AX3695" s="58">
        <f t="shared" si="918"/>
        <v>0.41753556199630182</v>
      </c>
      <c r="AY3695" s="59">
        <f t="shared" si="919"/>
        <v>8.9880821846253303E-2</v>
      </c>
      <c r="AZ3695" s="54">
        <f t="shared" si="927"/>
        <v>-7.0886568197198185E-3</v>
      </c>
    </row>
    <row r="3696" spans="3:52" x14ac:dyDescent="0.25">
      <c r="C3696" s="35">
        <v>40031</v>
      </c>
      <c r="D3696" s="36">
        <v>66.37</v>
      </c>
      <c r="E3696" s="37">
        <v>54.84</v>
      </c>
      <c r="F3696" s="38">
        <v>0</v>
      </c>
      <c r="G3696" s="7">
        <v>0</v>
      </c>
      <c r="H3696" s="38">
        <v>1</v>
      </c>
      <c r="I3696" s="7">
        <v>1</v>
      </c>
      <c r="J3696" s="36">
        <f t="shared" si="920"/>
        <v>66.336815000000001</v>
      </c>
      <c r="K3696" s="37">
        <f t="shared" si="921"/>
        <v>54.812580000000004</v>
      </c>
      <c r="L3696" s="36">
        <f t="shared" si="922"/>
        <v>66.403185000000008</v>
      </c>
      <c r="M3696" s="37">
        <f t="shared" si="923"/>
        <v>54.867420000000003</v>
      </c>
      <c r="O3696" s="39">
        <f t="shared" si="924"/>
        <v>43946.228277050614</v>
      </c>
      <c r="P3696" s="40">
        <f t="shared" si="925"/>
        <v>37646.012158755788</v>
      </c>
      <c r="Q3696" s="40">
        <f>S3696*F3696+T3696*G3696+AS3695*(1+$G$9/252)</f>
        <v>8141.1377291654799</v>
      </c>
      <c r="R3696" s="41">
        <f t="shared" si="928"/>
        <v>89733.378164971873</v>
      </c>
      <c r="S3696" s="36">
        <f>AU3695*H3695</f>
        <v>662.13994691955111</v>
      </c>
      <c r="T3696" s="37">
        <f>AV3695*I3695</f>
        <v>686.46995183726813</v>
      </c>
      <c r="U3696" s="57">
        <f t="shared" si="931"/>
        <v>0.48974226955165906</v>
      </c>
      <c r="V3696" s="58">
        <f t="shared" si="929"/>
        <v>0.41953187240476814</v>
      </c>
      <c r="W3696" s="59">
        <f t="shared" si="930"/>
        <v>9.0725858043572874E-2</v>
      </c>
      <c r="Y3696" s="7">
        <f t="shared" si="926"/>
        <v>0</v>
      </c>
      <c r="Z3696" s="40"/>
      <c r="AA3696" s="40"/>
      <c r="AB3696" s="40"/>
      <c r="AC3696" s="40"/>
      <c r="AD3696" s="40"/>
      <c r="AE3696" s="40"/>
      <c r="AF3696" s="40"/>
      <c r="AG3696" s="41"/>
      <c r="AH3696" s="40"/>
      <c r="AI3696" s="40"/>
      <c r="AJ3696" s="40"/>
      <c r="AK3696" s="40"/>
      <c r="AL3696" s="40"/>
      <c r="AM3696" s="41"/>
      <c r="AN3696" s="36">
        <f>Y3696*(IF(AND(AH3696&gt;0,AI3696&lt;0),AH3696,0)+IF(AND(AJ3696&lt;0,AK3696&gt;0),AJ3696,0)+IF(AND(AL3696&gt;0,AM3696&gt;0),AL3696,0))</f>
        <v>0</v>
      </c>
      <c r="AO3696" s="37">
        <f>Y3696*(IF(AND(AH3696&gt;0,AI3696&lt;0),AI3696,0)+IF(AND(AJ3696&lt;0,AK3696&gt;0),AK3696,0)+IF(AND(AL3696&gt;0,AM3696&gt;0),AM3696,0))</f>
        <v>0</v>
      </c>
      <c r="AQ3696" s="40">
        <f>AU3696*D3696</f>
        <v>43946.228277050614</v>
      </c>
      <c r="AR3696" s="40">
        <f>AV3696*E3696</f>
        <v>37646.012158755788</v>
      </c>
      <c r="AS3696" s="40">
        <f>IF(AND(Y3696&lt;&gt;0,AN3696&lt;&gt;0),0,Q3696)</f>
        <v>8141.1377291654799</v>
      </c>
      <c r="AT3696" s="41">
        <f t="shared" si="932"/>
        <v>89733.378164971873</v>
      </c>
      <c r="AU3696" s="42">
        <f>S3696+AN3696</f>
        <v>662.13994691955111</v>
      </c>
      <c r="AV3696" s="37">
        <f>T3696+AO3696</f>
        <v>686.46995183726813</v>
      </c>
      <c r="AW3696" s="58">
        <f t="shared" si="917"/>
        <v>0.48974226955165906</v>
      </c>
      <c r="AX3696" s="58">
        <f t="shared" si="918"/>
        <v>0.41953187240476814</v>
      </c>
      <c r="AY3696" s="59">
        <f t="shared" si="919"/>
        <v>9.0725858043572874E-2</v>
      </c>
      <c r="AZ3696" s="54">
        <f t="shared" si="927"/>
        <v>-9.2748585263953132E-3</v>
      </c>
    </row>
    <row r="3697" spans="3:52" x14ac:dyDescent="0.25">
      <c r="C3697" s="35">
        <v>40032</v>
      </c>
      <c r="D3697" s="36">
        <v>67.86</v>
      </c>
      <c r="E3697" s="37">
        <v>55.2</v>
      </c>
      <c r="F3697" s="38">
        <v>0</v>
      </c>
      <c r="G3697" s="7">
        <v>0</v>
      </c>
      <c r="H3697" s="38">
        <v>1</v>
      </c>
      <c r="I3697" s="7">
        <v>1</v>
      </c>
      <c r="J3697" s="36">
        <f t="shared" si="920"/>
        <v>67.826070000000001</v>
      </c>
      <c r="K3697" s="37">
        <f t="shared" si="921"/>
        <v>55.172400000000003</v>
      </c>
      <c r="L3697" s="36">
        <f t="shared" si="922"/>
        <v>67.893929999999997</v>
      </c>
      <c r="M3697" s="37">
        <f t="shared" si="923"/>
        <v>55.227600000000002</v>
      </c>
      <c r="O3697" s="39">
        <f t="shared" si="924"/>
        <v>44932.816797960739</v>
      </c>
      <c r="P3697" s="40">
        <f t="shared" si="925"/>
        <v>37893.141341417206</v>
      </c>
      <c r="Q3697" s="40">
        <f>S3697*F3697+T3697*G3697+AS3696*(1+$G$9/252)</f>
        <v>8141.4607901864774</v>
      </c>
      <c r="R3697" s="41">
        <f t="shared" si="928"/>
        <v>90967.418929564417</v>
      </c>
      <c r="S3697" s="36">
        <f>AU3696*H3696</f>
        <v>662.13994691955111</v>
      </c>
      <c r="T3697" s="37">
        <f>AV3696*I3696</f>
        <v>686.46995183726813</v>
      </c>
      <c r="U3697" s="57">
        <f t="shared" si="931"/>
        <v>0.49394406620190001</v>
      </c>
      <c r="V3697" s="58">
        <f t="shared" si="929"/>
        <v>0.41655728817322674</v>
      </c>
      <c r="W3697" s="59">
        <f t="shared" si="930"/>
        <v>8.9498645624873308E-2</v>
      </c>
      <c r="Y3697" s="7">
        <f t="shared" si="926"/>
        <v>0</v>
      </c>
      <c r="Z3697" s="40"/>
      <c r="AA3697" s="40"/>
      <c r="AB3697" s="40"/>
      <c r="AC3697" s="40"/>
      <c r="AD3697" s="40"/>
      <c r="AE3697" s="40"/>
      <c r="AF3697" s="40"/>
      <c r="AG3697" s="41"/>
      <c r="AH3697" s="40"/>
      <c r="AI3697" s="40"/>
      <c r="AJ3697" s="40"/>
      <c r="AK3697" s="40"/>
      <c r="AL3697" s="40"/>
      <c r="AM3697" s="41"/>
      <c r="AN3697" s="36">
        <f>Y3697*(IF(AND(AH3697&gt;0,AI3697&lt;0),AH3697,0)+IF(AND(AJ3697&lt;0,AK3697&gt;0),AJ3697,0)+IF(AND(AL3697&gt;0,AM3697&gt;0),AL3697,0))</f>
        <v>0</v>
      </c>
      <c r="AO3697" s="37">
        <f>Y3697*(IF(AND(AH3697&gt;0,AI3697&lt;0),AI3697,0)+IF(AND(AJ3697&lt;0,AK3697&gt;0),AK3697,0)+IF(AND(AL3697&gt;0,AM3697&gt;0),AM3697,0))</f>
        <v>0</v>
      </c>
      <c r="AQ3697" s="40">
        <f>AU3697*D3697</f>
        <v>44932.816797960739</v>
      </c>
      <c r="AR3697" s="40">
        <f>AV3697*E3697</f>
        <v>37893.141341417206</v>
      </c>
      <c r="AS3697" s="40">
        <f>IF(AND(Y3697&lt;&gt;0,AN3697&lt;&gt;0),0,Q3697)</f>
        <v>8141.4607901864774</v>
      </c>
      <c r="AT3697" s="41">
        <f t="shared" si="932"/>
        <v>90967.418929564417</v>
      </c>
      <c r="AU3697" s="42">
        <f>S3697+AN3697</f>
        <v>662.13994691955111</v>
      </c>
      <c r="AV3697" s="37">
        <f>T3697+AO3697</f>
        <v>686.46995183726813</v>
      </c>
      <c r="AW3697" s="58">
        <f t="shared" si="917"/>
        <v>0.49394406620190001</v>
      </c>
      <c r="AX3697" s="58">
        <f t="shared" si="918"/>
        <v>0.41655728817322674</v>
      </c>
      <c r="AY3697" s="59">
        <f t="shared" si="919"/>
        <v>8.9498645624873308E-2</v>
      </c>
      <c r="AZ3697" s="54">
        <f t="shared" si="927"/>
        <v>1.3752304770291879E-2</v>
      </c>
    </row>
    <row r="3698" spans="3:52" x14ac:dyDescent="0.25">
      <c r="C3698" s="35">
        <v>40035</v>
      </c>
      <c r="D3698" s="36">
        <v>67.12</v>
      </c>
      <c r="E3698" s="37">
        <v>56.27</v>
      </c>
      <c r="F3698" s="38">
        <v>0</v>
      </c>
      <c r="G3698" s="7">
        <v>0</v>
      </c>
      <c r="H3698" s="38">
        <v>1</v>
      </c>
      <c r="I3698" s="7">
        <v>1</v>
      </c>
      <c r="J3698" s="36">
        <f t="shared" si="920"/>
        <v>67.08644000000001</v>
      </c>
      <c r="K3698" s="37">
        <f t="shared" si="921"/>
        <v>56.241865000000004</v>
      </c>
      <c r="L3698" s="36">
        <f t="shared" si="922"/>
        <v>67.153559999999999</v>
      </c>
      <c r="M3698" s="37">
        <f t="shared" si="923"/>
        <v>56.298135000000002</v>
      </c>
      <c r="O3698" s="39">
        <f t="shared" si="924"/>
        <v>44442.833237240273</v>
      </c>
      <c r="P3698" s="40">
        <f t="shared" si="925"/>
        <v>38627.664189883079</v>
      </c>
      <c r="Q3698" s="40">
        <f>S3698*F3698+T3698*G3698+AS3697*(1+$G$9/252)</f>
        <v>8141.7838640273567</v>
      </c>
      <c r="R3698" s="41">
        <f t="shared" si="928"/>
        <v>91212.281291150706</v>
      </c>
      <c r="S3698" s="36">
        <f>AU3697*H3697</f>
        <v>662.13994691955111</v>
      </c>
      <c r="T3698" s="37">
        <f>AV3697*I3697</f>
        <v>686.46995183726813</v>
      </c>
      <c r="U3698" s="57">
        <f t="shared" si="931"/>
        <v>0.48724615378688108</v>
      </c>
      <c r="V3698" s="58">
        <f t="shared" si="929"/>
        <v>0.42349192063931729</v>
      </c>
      <c r="W3698" s="59">
        <f t="shared" si="930"/>
        <v>8.9261925573801665E-2</v>
      </c>
      <c r="Y3698" s="7">
        <f t="shared" si="926"/>
        <v>0</v>
      </c>
      <c r="Z3698" s="40"/>
      <c r="AA3698" s="40"/>
      <c r="AB3698" s="40"/>
      <c r="AC3698" s="40"/>
      <c r="AD3698" s="40"/>
      <c r="AE3698" s="40"/>
      <c r="AF3698" s="40"/>
      <c r="AG3698" s="41"/>
      <c r="AH3698" s="40"/>
      <c r="AI3698" s="40"/>
      <c r="AJ3698" s="40"/>
      <c r="AK3698" s="40"/>
      <c r="AL3698" s="40"/>
      <c r="AM3698" s="41"/>
      <c r="AN3698" s="36">
        <f>Y3698*(IF(AND(AH3698&gt;0,AI3698&lt;0),AH3698,0)+IF(AND(AJ3698&lt;0,AK3698&gt;0),AJ3698,0)+IF(AND(AL3698&gt;0,AM3698&gt;0),AL3698,0))</f>
        <v>0</v>
      </c>
      <c r="AO3698" s="37">
        <f>Y3698*(IF(AND(AH3698&gt;0,AI3698&lt;0),AI3698,0)+IF(AND(AJ3698&lt;0,AK3698&gt;0),AK3698,0)+IF(AND(AL3698&gt;0,AM3698&gt;0),AM3698,0))</f>
        <v>0</v>
      </c>
      <c r="AQ3698" s="40">
        <f>AU3698*D3698</f>
        <v>44442.833237240273</v>
      </c>
      <c r="AR3698" s="40">
        <f>AV3698*E3698</f>
        <v>38627.664189883079</v>
      </c>
      <c r="AS3698" s="40">
        <f>IF(AND(Y3698&lt;&gt;0,AN3698&lt;&gt;0),0,Q3698)</f>
        <v>8141.7838640273567</v>
      </c>
      <c r="AT3698" s="41">
        <f t="shared" si="932"/>
        <v>91212.281291150706</v>
      </c>
      <c r="AU3698" s="42">
        <f>S3698+AN3698</f>
        <v>662.13994691955111</v>
      </c>
      <c r="AV3698" s="37">
        <f>T3698+AO3698</f>
        <v>686.46995183726813</v>
      </c>
      <c r="AW3698" s="58">
        <f t="shared" si="917"/>
        <v>0.48724615378688108</v>
      </c>
      <c r="AX3698" s="58">
        <f t="shared" si="918"/>
        <v>0.42349192063931729</v>
      </c>
      <c r="AY3698" s="59">
        <f t="shared" si="919"/>
        <v>8.9261925573801665E-2</v>
      </c>
      <c r="AZ3698" s="54">
        <f t="shared" si="927"/>
        <v>2.6917589227839489E-3</v>
      </c>
    </row>
    <row r="3699" spans="3:52" x14ac:dyDescent="0.25">
      <c r="C3699" s="35">
        <v>40036</v>
      </c>
      <c r="D3699" s="36">
        <v>65.97</v>
      </c>
      <c r="E3699" s="37">
        <v>56.02</v>
      </c>
      <c r="F3699" s="38">
        <v>0</v>
      </c>
      <c r="G3699" s="7">
        <v>0</v>
      </c>
      <c r="H3699" s="38">
        <v>1</v>
      </c>
      <c r="I3699" s="7">
        <v>1</v>
      </c>
      <c r="J3699" s="36">
        <f t="shared" si="920"/>
        <v>65.937015000000002</v>
      </c>
      <c r="K3699" s="37">
        <f t="shared" si="921"/>
        <v>55.991990000000008</v>
      </c>
      <c r="L3699" s="36">
        <f t="shared" si="922"/>
        <v>66.002984999999995</v>
      </c>
      <c r="M3699" s="37">
        <f t="shared" si="923"/>
        <v>56.048009999999998</v>
      </c>
      <c r="O3699" s="39">
        <f t="shared" si="924"/>
        <v>43681.372298282789</v>
      </c>
      <c r="P3699" s="40">
        <f t="shared" si="925"/>
        <v>38456.046701923762</v>
      </c>
      <c r="Q3699" s="40">
        <f>S3699*F3699+T3699*G3699+AS3698*(1+$G$9/252)</f>
        <v>8142.106950688627</v>
      </c>
      <c r="R3699" s="41">
        <f t="shared" si="928"/>
        <v>90279.525950895171</v>
      </c>
      <c r="S3699" s="36">
        <f>AU3698*H3698</f>
        <v>662.13994691955111</v>
      </c>
      <c r="T3699" s="37">
        <f>AV3698*I3698</f>
        <v>686.46995183726813</v>
      </c>
      <c r="U3699" s="57">
        <f t="shared" si="931"/>
        <v>0.48384583146838805</v>
      </c>
      <c r="V3699" s="58">
        <f t="shared" si="929"/>
        <v>0.42596642258446027</v>
      </c>
      <c r="W3699" s="59">
        <f t="shared" si="930"/>
        <v>9.0187745947151746E-2</v>
      </c>
      <c r="Y3699" s="7">
        <f t="shared" si="926"/>
        <v>0</v>
      </c>
      <c r="Z3699" s="40"/>
      <c r="AA3699" s="40"/>
      <c r="AB3699" s="40"/>
      <c r="AC3699" s="40"/>
      <c r="AD3699" s="40"/>
      <c r="AE3699" s="40"/>
      <c r="AF3699" s="40"/>
      <c r="AG3699" s="41"/>
      <c r="AH3699" s="40"/>
      <c r="AI3699" s="40"/>
      <c r="AJ3699" s="40"/>
      <c r="AK3699" s="40"/>
      <c r="AL3699" s="40"/>
      <c r="AM3699" s="41"/>
      <c r="AN3699" s="36">
        <f>Y3699*(IF(AND(AH3699&gt;0,AI3699&lt;0),AH3699,0)+IF(AND(AJ3699&lt;0,AK3699&gt;0),AJ3699,0)+IF(AND(AL3699&gt;0,AM3699&gt;0),AL3699,0))</f>
        <v>0</v>
      </c>
      <c r="AO3699" s="37">
        <f>Y3699*(IF(AND(AH3699&gt;0,AI3699&lt;0),AI3699,0)+IF(AND(AJ3699&lt;0,AK3699&gt;0),AK3699,0)+IF(AND(AL3699&gt;0,AM3699&gt;0),AM3699,0))</f>
        <v>0</v>
      </c>
      <c r="AQ3699" s="40">
        <f>AU3699*D3699</f>
        <v>43681.372298282789</v>
      </c>
      <c r="AR3699" s="40">
        <f>AV3699*E3699</f>
        <v>38456.046701923762</v>
      </c>
      <c r="AS3699" s="40">
        <f>IF(AND(Y3699&lt;&gt;0,AN3699&lt;&gt;0),0,Q3699)</f>
        <v>8142.106950688627</v>
      </c>
      <c r="AT3699" s="41">
        <f t="shared" si="932"/>
        <v>90279.525950895171</v>
      </c>
      <c r="AU3699" s="42">
        <f>S3699+AN3699</f>
        <v>662.13994691955111</v>
      </c>
      <c r="AV3699" s="37">
        <f>T3699+AO3699</f>
        <v>686.46995183726813</v>
      </c>
      <c r="AW3699" s="58">
        <f t="shared" si="917"/>
        <v>0.48384583146838805</v>
      </c>
      <c r="AX3699" s="58">
        <f t="shared" si="918"/>
        <v>0.42596642258446027</v>
      </c>
      <c r="AY3699" s="59">
        <f t="shared" si="919"/>
        <v>9.0187745947151746E-2</v>
      </c>
      <c r="AZ3699" s="54">
        <f t="shared" si="927"/>
        <v>-1.0226203391165756E-2</v>
      </c>
    </row>
    <row r="3700" spans="3:52" x14ac:dyDescent="0.25">
      <c r="C3700" s="35">
        <v>40037</v>
      </c>
      <c r="D3700" s="36">
        <v>66.38</v>
      </c>
      <c r="E3700" s="37">
        <v>56.26</v>
      </c>
      <c r="F3700" s="38">
        <v>0</v>
      </c>
      <c r="G3700" s="7">
        <v>0</v>
      </c>
      <c r="H3700" s="38">
        <v>1</v>
      </c>
      <c r="I3700" s="7">
        <v>1</v>
      </c>
      <c r="J3700" s="36">
        <f t="shared" si="920"/>
        <v>66.346810000000005</v>
      </c>
      <c r="K3700" s="37">
        <f t="shared" si="921"/>
        <v>56.231870000000001</v>
      </c>
      <c r="L3700" s="36">
        <f t="shared" si="922"/>
        <v>66.413189999999986</v>
      </c>
      <c r="M3700" s="37">
        <f t="shared" si="923"/>
        <v>56.288129999999995</v>
      </c>
      <c r="O3700" s="39">
        <f t="shared" si="924"/>
        <v>43952.8496765198</v>
      </c>
      <c r="P3700" s="40">
        <f t="shared" si="925"/>
        <v>38620.799490364705</v>
      </c>
      <c r="Q3700" s="40">
        <f>S3700*F3700+T3700*G3700+AS3699*(1+$G$9/252)</f>
        <v>8142.4300501707967</v>
      </c>
      <c r="R3700" s="41">
        <f t="shared" si="928"/>
        <v>90716.079217055303</v>
      </c>
      <c r="S3700" s="36">
        <f>AU3699*H3699</f>
        <v>662.13994691955111</v>
      </c>
      <c r="T3700" s="37">
        <f>AV3699*I3699</f>
        <v>686.46995183726813</v>
      </c>
      <c r="U3700" s="57">
        <f t="shared" si="931"/>
        <v>0.48451002353567696</v>
      </c>
      <c r="V3700" s="58">
        <f t="shared" si="929"/>
        <v>0.42573267962735878</v>
      </c>
      <c r="W3700" s="59">
        <f t="shared" si="930"/>
        <v>8.9757296836964248E-2</v>
      </c>
      <c r="Y3700" s="7">
        <f t="shared" si="926"/>
        <v>0</v>
      </c>
      <c r="Z3700" s="40"/>
      <c r="AA3700" s="40"/>
      <c r="AB3700" s="40"/>
      <c r="AC3700" s="40"/>
      <c r="AD3700" s="40"/>
      <c r="AE3700" s="40"/>
      <c r="AF3700" s="40"/>
      <c r="AG3700" s="41"/>
      <c r="AH3700" s="40"/>
      <c r="AI3700" s="40"/>
      <c r="AJ3700" s="40"/>
      <c r="AK3700" s="40"/>
      <c r="AL3700" s="40"/>
      <c r="AM3700" s="41"/>
      <c r="AN3700" s="36">
        <f>Y3700*(IF(AND(AH3700&gt;0,AI3700&lt;0),AH3700,0)+IF(AND(AJ3700&lt;0,AK3700&gt;0),AJ3700,0)+IF(AND(AL3700&gt;0,AM3700&gt;0),AL3700,0))</f>
        <v>0</v>
      </c>
      <c r="AO3700" s="37">
        <f>Y3700*(IF(AND(AH3700&gt;0,AI3700&lt;0),AI3700,0)+IF(AND(AJ3700&lt;0,AK3700&gt;0),AK3700,0)+IF(AND(AL3700&gt;0,AM3700&gt;0),AM3700,0))</f>
        <v>0</v>
      </c>
      <c r="AQ3700" s="40">
        <f>AU3700*D3700</f>
        <v>43952.8496765198</v>
      </c>
      <c r="AR3700" s="40">
        <f>AV3700*E3700</f>
        <v>38620.799490364705</v>
      </c>
      <c r="AS3700" s="40">
        <f>IF(AND(Y3700&lt;&gt;0,AN3700&lt;&gt;0),0,Q3700)</f>
        <v>8142.4300501707967</v>
      </c>
      <c r="AT3700" s="41">
        <f t="shared" si="932"/>
        <v>90716.079217055303</v>
      </c>
      <c r="AU3700" s="42">
        <f>S3700+AN3700</f>
        <v>662.13994691955111</v>
      </c>
      <c r="AV3700" s="37">
        <f>T3700+AO3700</f>
        <v>686.46995183726813</v>
      </c>
      <c r="AW3700" s="58">
        <f t="shared" si="917"/>
        <v>0.48451002353567696</v>
      </c>
      <c r="AX3700" s="58">
        <f t="shared" si="918"/>
        <v>0.42573267962735878</v>
      </c>
      <c r="AY3700" s="59">
        <f t="shared" si="919"/>
        <v>8.9757296836964248E-2</v>
      </c>
      <c r="AZ3700" s="54">
        <f t="shared" si="927"/>
        <v>4.8355733103604415E-3</v>
      </c>
    </row>
    <row r="3701" spans="3:52" x14ac:dyDescent="0.25">
      <c r="C3701" s="35">
        <v>40038</v>
      </c>
      <c r="D3701" s="36">
        <v>66.91</v>
      </c>
      <c r="E3701" s="37">
        <v>55.78</v>
      </c>
      <c r="F3701" s="38">
        <v>0</v>
      </c>
      <c r="G3701" s="7">
        <v>0</v>
      </c>
      <c r="H3701" s="38">
        <v>1</v>
      </c>
      <c r="I3701" s="7">
        <v>1</v>
      </c>
      <c r="J3701" s="36">
        <f t="shared" si="920"/>
        <v>66.876545000000007</v>
      </c>
      <c r="K3701" s="37">
        <f t="shared" si="921"/>
        <v>55.752110000000002</v>
      </c>
      <c r="L3701" s="36">
        <f t="shared" si="922"/>
        <v>66.943454999999986</v>
      </c>
      <c r="M3701" s="37">
        <f t="shared" si="923"/>
        <v>55.80789</v>
      </c>
      <c r="O3701" s="39">
        <f t="shared" si="924"/>
        <v>44303.78384838716</v>
      </c>
      <c r="P3701" s="40">
        <f t="shared" si="925"/>
        <v>38291.293913482819</v>
      </c>
      <c r="Q3701" s="40">
        <f>S3701*F3701+T3701*G3701+AS3700*(1+$G$9/252)</f>
        <v>8142.7531624743742</v>
      </c>
      <c r="R3701" s="41">
        <f t="shared" si="928"/>
        <v>90737.830924344351</v>
      </c>
      <c r="S3701" s="36">
        <f>AU3700*H3700</f>
        <v>662.13994691955111</v>
      </c>
      <c r="T3701" s="37">
        <f>AV3700*I3700</f>
        <v>686.46995183726813</v>
      </c>
      <c r="U3701" s="57">
        <f t="shared" si="931"/>
        <v>0.48826143844376108</v>
      </c>
      <c r="V3701" s="58">
        <f t="shared" si="929"/>
        <v>0.42199922042890187</v>
      </c>
      <c r="W3701" s="59">
        <f t="shared" si="930"/>
        <v>8.9739341127337086E-2</v>
      </c>
      <c r="Y3701" s="7">
        <f t="shared" si="926"/>
        <v>0</v>
      </c>
      <c r="Z3701" s="40"/>
      <c r="AA3701" s="40"/>
      <c r="AB3701" s="40"/>
      <c r="AC3701" s="40"/>
      <c r="AD3701" s="40"/>
      <c r="AE3701" s="40"/>
      <c r="AF3701" s="40"/>
      <c r="AG3701" s="41"/>
      <c r="AH3701" s="40"/>
      <c r="AI3701" s="40"/>
      <c r="AJ3701" s="40"/>
      <c r="AK3701" s="40"/>
      <c r="AL3701" s="40"/>
      <c r="AM3701" s="41"/>
      <c r="AN3701" s="36">
        <f>Y3701*(IF(AND(AH3701&gt;0,AI3701&lt;0),AH3701,0)+IF(AND(AJ3701&lt;0,AK3701&gt;0),AJ3701,0)+IF(AND(AL3701&gt;0,AM3701&gt;0),AL3701,0))</f>
        <v>0</v>
      </c>
      <c r="AO3701" s="37">
        <f>Y3701*(IF(AND(AH3701&gt;0,AI3701&lt;0),AI3701,0)+IF(AND(AJ3701&lt;0,AK3701&gt;0),AK3701,0)+IF(AND(AL3701&gt;0,AM3701&gt;0),AM3701,0))</f>
        <v>0</v>
      </c>
      <c r="AQ3701" s="40">
        <f>AU3701*D3701</f>
        <v>44303.78384838716</v>
      </c>
      <c r="AR3701" s="40">
        <f>AV3701*E3701</f>
        <v>38291.293913482819</v>
      </c>
      <c r="AS3701" s="40">
        <f>IF(AND(Y3701&lt;&gt;0,AN3701&lt;&gt;0),0,Q3701)</f>
        <v>8142.7531624743742</v>
      </c>
      <c r="AT3701" s="41">
        <f t="shared" si="932"/>
        <v>90737.830924344351</v>
      </c>
      <c r="AU3701" s="42">
        <f>S3701+AN3701</f>
        <v>662.13994691955111</v>
      </c>
      <c r="AV3701" s="37">
        <f>T3701+AO3701</f>
        <v>686.46995183726813</v>
      </c>
      <c r="AW3701" s="58">
        <f t="shared" si="917"/>
        <v>0.48826143844376108</v>
      </c>
      <c r="AX3701" s="58">
        <f t="shared" si="918"/>
        <v>0.42199922042890187</v>
      </c>
      <c r="AY3701" s="59">
        <f t="shared" si="919"/>
        <v>8.9739341127337086E-2</v>
      </c>
      <c r="AZ3701" s="54">
        <f t="shared" si="927"/>
        <v>2.3977785941342589E-4</v>
      </c>
    </row>
    <row r="3702" spans="3:52" x14ac:dyDescent="0.25">
      <c r="C3702" s="35">
        <v>40039</v>
      </c>
      <c r="D3702" s="36">
        <v>66.010000000000005</v>
      </c>
      <c r="E3702" s="37">
        <v>55.27</v>
      </c>
      <c r="F3702" s="38">
        <v>0</v>
      </c>
      <c r="G3702" s="7">
        <v>0</v>
      </c>
      <c r="H3702" s="38">
        <v>1</v>
      </c>
      <c r="I3702" s="7">
        <v>1</v>
      </c>
      <c r="J3702" s="36">
        <f t="shared" si="920"/>
        <v>65.976995000000002</v>
      </c>
      <c r="K3702" s="37">
        <f t="shared" si="921"/>
        <v>55.242365000000007</v>
      </c>
      <c r="L3702" s="36">
        <f t="shared" si="922"/>
        <v>66.043005000000008</v>
      </c>
      <c r="M3702" s="37">
        <f t="shared" si="923"/>
        <v>55.297635</v>
      </c>
      <c r="O3702" s="39">
        <f t="shared" si="924"/>
        <v>43707.85789615957</v>
      </c>
      <c r="P3702" s="40">
        <f t="shared" si="925"/>
        <v>37941.194238045813</v>
      </c>
      <c r="Q3702" s="40">
        <f>S3702*F3702+T3702*G3702+AS3701*(1+$G$9/252)</f>
        <v>8143.0762875998689</v>
      </c>
      <c r="R3702" s="41">
        <f t="shared" si="928"/>
        <v>89792.128421805246</v>
      </c>
      <c r="S3702" s="36">
        <f>AU3701*H3701</f>
        <v>662.13994691955111</v>
      </c>
      <c r="T3702" s="37">
        <f>AV3701*I3701</f>
        <v>686.46995183726813</v>
      </c>
      <c r="U3702" s="57">
        <f t="shared" si="931"/>
        <v>0.48676714389527148</v>
      </c>
      <c r="V3702" s="58">
        <f t="shared" si="929"/>
        <v>0.42254476984679784</v>
      </c>
      <c r="W3702" s="59">
        <f t="shared" si="930"/>
        <v>9.0688086257930747E-2</v>
      </c>
      <c r="Y3702" s="7">
        <f t="shared" si="926"/>
        <v>0</v>
      </c>
      <c r="Z3702" s="40"/>
      <c r="AA3702" s="40"/>
      <c r="AB3702" s="40"/>
      <c r="AC3702" s="40"/>
      <c r="AD3702" s="40"/>
      <c r="AE3702" s="40"/>
      <c r="AF3702" s="40"/>
      <c r="AG3702" s="41"/>
      <c r="AH3702" s="40"/>
      <c r="AI3702" s="40"/>
      <c r="AJ3702" s="40"/>
      <c r="AK3702" s="40"/>
      <c r="AL3702" s="40"/>
      <c r="AM3702" s="41"/>
      <c r="AN3702" s="36">
        <f>Y3702*(IF(AND(AH3702&gt;0,AI3702&lt;0),AH3702,0)+IF(AND(AJ3702&lt;0,AK3702&gt;0),AJ3702,0)+IF(AND(AL3702&gt;0,AM3702&gt;0),AL3702,0))</f>
        <v>0</v>
      </c>
      <c r="AO3702" s="37">
        <f>Y3702*(IF(AND(AH3702&gt;0,AI3702&lt;0),AI3702,0)+IF(AND(AJ3702&lt;0,AK3702&gt;0),AK3702,0)+IF(AND(AL3702&gt;0,AM3702&gt;0),AM3702,0))</f>
        <v>0</v>
      </c>
      <c r="AQ3702" s="40">
        <f>AU3702*D3702</f>
        <v>43707.85789615957</v>
      </c>
      <c r="AR3702" s="40">
        <f>AV3702*E3702</f>
        <v>37941.194238045813</v>
      </c>
      <c r="AS3702" s="40">
        <f>IF(AND(Y3702&lt;&gt;0,AN3702&lt;&gt;0),0,Q3702)</f>
        <v>8143.0762875998689</v>
      </c>
      <c r="AT3702" s="41">
        <f t="shared" si="932"/>
        <v>89792.128421805246</v>
      </c>
      <c r="AU3702" s="42">
        <f>S3702+AN3702</f>
        <v>662.13994691955111</v>
      </c>
      <c r="AV3702" s="37">
        <f>T3702+AO3702</f>
        <v>686.46995183726813</v>
      </c>
      <c r="AW3702" s="58">
        <f t="shared" si="917"/>
        <v>0.48676714389527148</v>
      </c>
      <c r="AX3702" s="58">
        <f t="shared" si="918"/>
        <v>0.42254476984679784</v>
      </c>
      <c r="AY3702" s="59">
        <f t="shared" si="919"/>
        <v>9.0688086257930747E-2</v>
      </c>
      <c r="AZ3702" s="54">
        <f t="shared" si="927"/>
        <v>-1.0422361796675661E-2</v>
      </c>
    </row>
    <row r="3703" spans="3:52" x14ac:dyDescent="0.25">
      <c r="C3703" s="35">
        <v>40042</v>
      </c>
      <c r="D3703" s="36">
        <v>63.88</v>
      </c>
      <c r="E3703" s="37">
        <v>54.5</v>
      </c>
      <c r="F3703" s="38">
        <v>0</v>
      </c>
      <c r="G3703" s="7">
        <v>0</v>
      </c>
      <c r="H3703" s="38">
        <v>1</v>
      </c>
      <c r="I3703" s="7">
        <v>1</v>
      </c>
      <c r="J3703" s="36">
        <f t="shared" si="920"/>
        <v>63.848060000000004</v>
      </c>
      <c r="K3703" s="37">
        <f t="shared" si="921"/>
        <v>54.472750000000005</v>
      </c>
      <c r="L3703" s="36">
        <f t="shared" si="922"/>
        <v>63.911940000000001</v>
      </c>
      <c r="M3703" s="37">
        <f t="shared" si="923"/>
        <v>54.527249999999995</v>
      </c>
      <c r="O3703" s="39">
        <f t="shared" si="924"/>
        <v>42297.499809220928</v>
      </c>
      <c r="P3703" s="40">
        <f t="shared" si="925"/>
        <v>37412.61237513111</v>
      </c>
      <c r="Q3703" s="40">
        <f>S3703*F3703+T3703*G3703+AS3702*(1+$G$9/252)</f>
        <v>8143.3994255477892</v>
      </c>
      <c r="R3703" s="41">
        <f t="shared" si="928"/>
        <v>87853.511609899826</v>
      </c>
      <c r="S3703" s="36">
        <f>AU3702*H3702</f>
        <v>662.13994691955111</v>
      </c>
      <c r="T3703" s="37">
        <f>AV3702*I3702</f>
        <v>686.46995183726813</v>
      </c>
      <c r="U3703" s="57">
        <f t="shared" si="931"/>
        <v>0.48145485631851065</v>
      </c>
      <c r="V3703" s="58">
        <f t="shared" si="929"/>
        <v>0.42585221341243745</v>
      </c>
      <c r="W3703" s="59">
        <f t="shared" si="930"/>
        <v>9.269293026905194E-2</v>
      </c>
      <c r="Y3703" s="7">
        <f t="shared" si="926"/>
        <v>0</v>
      </c>
      <c r="Z3703" s="40"/>
      <c r="AA3703" s="40"/>
      <c r="AB3703" s="40"/>
      <c r="AC3703" s="40"/>
      <c r="AD3703" s="40"/>
      <c r="AE3703" s="40"/>
      <c r="AF3703" s="40"/>
      <c r="AG3703" s="41"/>
      <c r="AH3703" s="40"/>
      <c r="AI3703" s="40"/>
      <c r="AJ3703" s="40"/>
      <c r="AK3703" s="40"/>
      <c r="AL3703" s="40"/>
      <c r="AM3703" s="41"/>
      <c r="AN3703" s="36">
        <f>Y3703*(IF(AND(AH3703&gt;0,AI3703&lt;0),AH3703,0)+IF(AND(AJ3703&lt;0,AK3703&gt;0),AJ3703,0)+IF(AND(AL3703&gt;0,AM3703&gt;0),AL3703,0))</f>
        <v>0</v>
      </c>
      <c r="AO3703" s="37">
        <f>Y3703*(IF(AND(AH3703&gt;0,AI3703&lt;0),AI3703,0)+IF(AND(AJ3703&lt;0,AK3703&gt;0),AK3703,0)+IF(AND(AL3703&gt;0,AM3703&gt;0),AM3703,0))</f>
        <v>0</v>
      </c>
      <c r="AQ3703" s="40">
        <f>AU3703*D3703</f>
        <v>42297.499809220928</v>
      </c>
      <c r="AR3703" s="40">
        <f>AV3703*E3703</f>
        <v>37412.61237513111</v>
      </c>
      <c r="AS3703" s="40">
        <f>IF(AND(Y3703&lt;&gt;0,AN3703&lt;&gt;0),0,Q3703)</f>
        <v>8143.3994255477892</v>
      </c>
      <c r="AT3703" s="41">
        <f t="shared" si="932"/>
        <v>87853.511609899826</v>
      </c>
      <c r="AU3703" s="42">
        <f>S3703+AN3703</f>
        <v>662.13994691955111</v>
      </c>
      <c r="AV3703" s="37">
        <f>T3703+AO3703</f>
        <v>686.46995183726813</v>
      </c>
      <c r="AW3703" s="58">
        <f t="shared" si="917"/>
        <v>0.48145485631851065</v>
      </c>
      <c r="AX3703" s="58">
        <f t="shared" si="918"/>
        <v>0.42585221341243745</v>
      </c>
      <c r="AY3703" s="59">
        <f t="shared" si="919"/>
        <v>9.269293026905194E-2</v>
      </c>
      <c r="AZ3703" s="54">
        <f t="shared" si="927"/>
        <v>-2.1590053003294751E-2</v>
      </c>
    </row>
    <row r="3704" spans="3:52" x14ac:dyDescent="0.25">
      <c r="C3704" s="35">
        <v>40043</v>
      </c>
      <c r="D3704" s="36">
        <v>65.77</v>
      </c>
      <c r="E3704" s="37">
        <v>55.26</v>
      </c>
      <c r="F3704" s="38">
        <v>0</v>
      </c>
      <c r="G3704" s="7">
        <v>0</v>
      </c>
      <c r="H3704" s="38">
        <v>1</v>
      </c>
      <c r="I3704" s="7">
        <v>1</v>
      </c>
      <c r="J3704" s="36">
        <f t="shared" si="920"/>
        <v>65.737115000000003</v>
      </c>
      <c r="K3704" s="37">
        <f t="shared" si="921"/>
        <v>55.232370000000003</v>
      </c>
      <c r="L3704" s="36">
        <f t="shared" si="922"/>
        <v>65.802884999999989</v>
      </c>
      <c r="M3704" s="37">
        <f t="shared" si="923"/>
        <v>55.287629999999993</v>
      </c>
      <c r="O3704" s="39">
        <f t="shared" si="924"/>
        <v>43548.94430889887</v>
      </c>
      <c r="P3704" s="40">
        <f t="shared" si="925"/>
        <v>37934.329538527432</v>
      </c>
      <c r="Q3704" s="40">
        <f>S3704*F3704+T3704*G3704+AS3703*(1+$G$9/252)</f>
        <v>8143.7225763186434</v>
      </c>
      <c r="R3704" s="41">
        <f t="shared" si="928"/>
        <v>89626.996423744946</v>
      </c>
      <c r="S3704" s="36">
        <f>AU3703*H3703</f>
        <v>662.13994691955111</v>
      </c>
      <c r="T3704" s="37">
        <f>AV3703*I3703</f>
        <v>686.46995183726813</v>
      </c>
      <c r="U3704" s="57">
        <f t="shared" si="931"/>
        <v>0.48589092624509078</v>
      </c>
      <c r="V3704" s="58">
        <f t="shared" si="929"/>
        <v>0.42324668963778267</v>
      </c>
      <c r="W3704" s="59">
        <f t="shared" si="930"/>
        <v>9.0862384117126577E-2</v>
      </c>
      <c r="Y3704" s="7">
        <f t="shared" si="926"/>
        <v>0</v>
      </c>
      <c r="Z3704" s="40"/>
      <c r="AA3704" s="40"/>
      <c r="AB3704" s="40"/>
      <c r="AC3704" s="40"/>
      <c r="AD3704" s="40"/>
      <c r="AE3704" s="40"/>
      <c r="AF3704" s="40"/>
      <c r="AG3704" s="41"/>
      <c r="AH3704" s="40"/>
      <c r="AI3704" s="40"/>
      <c r="AJ3704" s="40"/>
      <c r="AK3704" s="40"/>
      <c r="AL3704" s="40"/>
      <c r="AM3704" s="41"/>
      <c r="AN3704" s="36">
        <f>Y3704*(IF(AND(AH3704&gt;0,AI3704&lt;0),AH3704,0)+IF(AND(AJ3704&lt;0,AK3704&gt;0),AJ3704,0)+IF(AND(AL3704&gt;0,AM3704&gt;0),AL3704,0))</f>
        <v>0</v>
      </c>
      <c r="AO3704" s="37">
        <f>Y3704*(IF(AND(AH3704&gt;0,AI3704&lt;0),AI3704,0)+IF(AND(AJ3704&lt;0,AK3704&gt;0),AK3704,0)+IF(AND(AL3704&gt;0,AM3704&gt;0),AM3704,0))</f>
        <v>0</v>
      </c>
      <c r="AQ3704" s="40">
        <f>AU3704*D3704</f>
        <v>43548.94430889887</v>
      </c>
      <c r="AR3704" s="40">
        <f>AV3704*E3704</f>
        <v>37934.329538527432</v>
      </c>
      <c r="AS3704" s="40">
        <f>IF(AND(Y3704&lt;&gt;0,AN3704&lt;&gt;0),0,Q3704)</f>
        <v>8143.7225763186434</v>
      </c>
      <c r="AT3704" s="41">
        <f t="shared" si="932"/>
        <v>89626.996423744946</v>
      </c>
      <c r="AU3704" s="42">
        <f>S3704+AN3704</f>
        <v>662.13994691955111</v>
      </c>
      <c r="AV3704" s="37">
        <f>T3704+AO3704</f>
        <v>686.46995183726813</v>
      </c>
      <c r="AW3704" s="58">
        <f t="shared" si="917"/>
        <v>0.48589092624509078</v>
      </c>
      <c r="AX3704" s="58">
        <f t="shared" si="918"/>
        <v>0.42324668963778267</v>
      </c>
      <c r="AY3704" s="59">
        <f t="shared" si="919"/>
        <v>9.0862384117126577E-2</v>
      </c>
      <c r="AZ3704" s="54">
        <f t="shared" si="927"/>
        <v>2.0186840358983105E-2</v>
      </c>
    </row>
    <row r="3705" spans="3:52" x14ac:dyDescent="0.25">
      <c r="C3705" s="35">
        <v>40044</v>
      </c>
      <c r="D3705" s="36">
        <v>65.650000000000006</v>
      </c>
      <c r="E3705" s="37">
        <v>55.65</v>
      </c>
      <c r="F3705" s="38">
        <v>0</v>
      </c>
      <c r="G3705" s="7">
        <v>0</v>
      </c>
      <c r="H3705" s="38">
        <v>1</v>
      </c>
      <c r="I3705" s="7">
        <v>1</v>
      </c>
      <c r="J3705" s="36">
        <f t="shared" si="920"/>
        <v>65.617175000000003</v>
      </c>
      <c r="K3705" s="37">
        <f t="shared" si="921"/>
        <v>55.622174999999999</v>
      </c>
      <c r="L3705" s="36">
        <f t="shared" si="922"/>
        <v>65.682825000000008</v>
      </c>
      <c r="M3705" s="37">
        <f t="shared" si="923"/>
        <v>55.677824999999999</v>
      </c>
      <c r="O3705" s="39">
        <f t="shared" si="924"/>
        <v>43469.487515268534</v>
      </c>
      <c r="P3705" s="40">
        <f t="shared" si="925"/>
        <v>38202.052819743971</v>
      </c>
      <c r="Q3705" s="40">
        <f>S3705*F3705+T3705*G3705+AS3704*(1+$G$9/252)</f>
        <v>8144.0457399129409</v>
      </c>
      <c r="R3705" s="41">
        <f t="shared" si="928"/>
        <v>89815.58607492545</v>
      </c>
      <c r="S3705" s="36">
        <f>AU3704*H3704</f>
        <v>662.13994691955111</v>
      </c>
      <c r="T3705" s="37">
        <f>AV3704*I3704</f>
        <v>686.46995183726813</v>
      </c>
      <c r="U3705" s="57">
        <f t="shared" si="931"/>
        <v>0.48398601417582093</v>
      </c>
      <c r="V3705" s="58">
        <f t="shared" si="929"/>
        <v>0.42533879128590524</v>
      </c>
      <c r="W3705" s="59">
        <f t="shared" si="930"/>
        <v>9.0675194538273801E-2</v>
      </c>
      <c r="Y3705" s="7">
        <f t="shared" si="926"/>
        <v>0</v>
      </c>
      <c r="Z3705" s="40"/>
      <c r="AA3705" s="40"/>
      <c r="AB3705" s="40"/>
      <c r="AC3705" s="40"/>
      <c r="AD3705" s="40"/>
      <c r="AE3705" s="40"/>
      <c r="AF3705" s="40"/>
      <c r="AG3705" s="41"/>
      <c r="AH3705" s="40"/>
      <c r="AI3705" s="40"/>
      <c r="AJ3705" s="40"/>
      <c r="AK3705" s="40"/>
      <c r="AL3705" s="40"/>
      <c r="AM3705" s="41"/>
      <c r="AN3705" s="36">
        <f>Y3705*(IF(AND(AH3705&gt;0,AI3705&lt;0),AH3705,0)+IF(AND(AJ3705&lt;0,AK3705&gt;0),AJ3705,0)+IF(AND(AL3705&gt;0,AM3705&gt;0),AL3705,0))</f>
        <v>0</v>
      </c>
      <c r="AO3705" s="37">
        <f>Y3705*(IF(AND(AH3705&gt;0,AI3705&lt;0),AI3705,0)+IF(AND(AJ3705&lt;0,AK3705&gt;0),AK3705,0)+IF(AND(AL3705&gt;0,AM3705&gt;0),AM3705,0))</f>
        <v>0</v>
      </c>
      <c r="AQ3705" s="40">
        <f>AU3705*D3705</f>
        <v>43469.487515268534</v>
      </c>
      <c r="AR3705" s="40">
        <f>AV3705*E3705</f>
        <v>38202.052819743971</v>
      </c>
      <c r="AS3705" s="40">
        <f>IF(AND(Y3705&lt;&gt;0,AN3705&lt;&gt;0),0,Q3705)</f>
        <v>8144.0457399129409</v>
      </c>
      <c r="AT3705" s="41">
        <f t="shared" si="932"/>
        <v>89815.58607492545</v>
      </c>
      <c r="AU3705" s="42">
        <f>S3705+AN3705</f>
        <v>662.13994691955111</v>
      </c>
      <c r="AV3705" s="37">
        <f>T3705+AO3705</f>
        <v>686.46995183726813</v>
      </c>
      <c r="AW3705" s="58">
        <f t="shared" si="917"/>
        <v>0.48398601417582093</v>
      </c>
      <c r="AX3705" s="58">
        <f t="shared" si="918"/>
        <v>0.42533879128590524</v>
      </c>
      <c r="AY3705" s="59">
        <f t="shared" si="919"/>
        <v>9.0675194538273801E-2</v>
      </c>
      <c r="AZ3705" s="54">
        <f t="shared" si="927"/>
        <v>2.1041612316101688E-3</v>
      </c>
    </row>
    <row r="3706" spans="3:52" x14ac:dyDescent="0.25">
      <c r="C3706" s="35">
        <v>40045</v>
      </c>
      <c r="D3706" s="36">
        <v>66.099999999999994</v>
      </c>
      <c r="E3706" s="37">
        <v>56.14</v>
      </c>
      <c r="F3706" s="38">
        <v>0</v>
      </c>
      <c r="G3706" s="7">
        <v>0</v>
      </c>
      <c r="H3706" s="38">
        <v>1</v>
      </c>
      <c r="I3706" s="7">
        <v>1</v>
      </c>
      <c r="J3706" s="36">
        <f t="shared" si="920"/>
        <v>66.066949999999991</v>
      </c>
      <c r="K3706" s="37">
        <f t="shared" si="921"/>
        <v>56.111930000000001</v>
      </c>
      <c r="L3706" s="36">
        <f t="shared" si="922"/>
        <v>66.133049999999997</v>
      </c>
      <c r="M3706" s="37">
        <f t="shared" si="923"/>
        <v>56.16807</v>
      </c>
      <c r="O3706" s="39">
        <f t="shared" si="924"/>
        <v>43767.450491382326</v>
      </c>
      <c r="P3706" s="40">
        <f t="shared" si="925"/>
        <v>38538.42309614423</v>
      </c>
      <c r="Q3706" s="40">
        <f>S3706*F3706+T3706*G3706+AS3705*(1+$G$9/252)</f>
        <v>8144.368916331191</v>
      </c>
      <c r="R3706" s="41">
        <f t="shared" si="928"/>
        <v>90450.242503857749</v>
      </c>
      <c r="S3706" s="36">
        <f>AU3705*H3705</f>
        <v>662.13994691955111</v>
      </c>
      <c r="T3706" s="37">
        <f>AV3705*I3705</f>
        <v>686.46995183726813</v>
      </c>
      <c r="U3706" s="57">
        <f t="shared" si="931"/>
        <v>0.48388428023855901</v>
      </c>
      <c r="V3706" s="58">
        <f t="shared" si="929"/>
        <v>0.42607318708405395</v>
      </c>
      <c r="W3706" s="59">
        <f t="shared" si="930"/>
        <v>9.0042532677387016E-2</v>
      </c>
      <c r="Y3706" s="7">
        <f t="shared" si="926"/>
        <v>0</v>
      </c>
      <c r="Z3706" s="40"/>
      <c r="AA3706" s="40"/>
      <c r="AB3706" s="40"/>
      <c r="AC3706" s="40"/>
      <c r="AD3706" s="40"/>
      <c r="AE3706" s="40"/>
      <c r="AF3706" s="40"/>
      <c r="AG3706" s="41"/>
      <c r="AH3706" s="40"/>
      <c r="AI3706" s="40"/>
      <c r="AJ3706" s="40"/>
      <c r="AK3706" s="40"/>
      <c r="AL3706" s="40"/>
      <c r="AM3706" s="41"/>
      <c r="AN3706" s="36">
        <f>Y3706*(IF(AND(AH3706&gt;0,AI3706&lt;0),AH3706,0)+IF(AND(AJ3706&lt;0,AK3706&gt;0),AJ3706,0)+IF(AND(AL3706&gt;0,AM3706&gt;0),AL3706,0))</f>
        <v>0</v>
      </c>
      <c r="AO3706" s="37">
        <f>Y3706*(IF(AND(AH3706&gt;0,AI3706&lt;0),AI3706,0)+IF(AND(AJ3706&lt;0,AK3706&gt;0),AK3706,0)+IF(AND(AL3706&gt;0,AM3706&gt;0),AM3706,0))</f>
        <v>0</v>
      </c>
      <c r="AQ3706" s="40">
        <f>AU3706*D3706</f>
        <v>43767.450491382326</v>
      </c>
      <c r="AR3706" s="40">
        <f>AV3706*E3706</f>
        <v>38538.42309614423</v>
      </c>
      <c r="AS3706" s="40">
        <f>IF(AND(Y3706&lt;&gt;0,AN3706&lt;&gt;0),0,Q3706)</f>
        <v>8144.368916331191</v>
      </c>
      <c r="AT3706" s="41">
        <f t="shared" si="932"/>
        <v>90450.242503857749</v>
      </c>
      <c r="AU3706" s="42">
        <f>S3706+AN3706</f>
        <v>662.13994691955111</v>
      </c>
      <c r="AV3706" s="37">
        <f>T3706+AO3706</f>
        <v>686.46995183726813</v>
      </c>
      <c r="AW3706" s="58">
        <f t="shared" si="917"/>
        <v>0.48388428023855901</v>
      </c>
      <c r="AX3706" s="58">
        <f t="shared" si="918"/>
        <v>0.42607318708405395</v>
      </c>
      <c r="AY3706" s="59">
        <f t="shared" si="919"/>
        <v>9.0042532677387016E-2</v>
      </c>
      <c r="AZ3706" s="54">
        <f t="shared" si="927"/>
        <v>7.0662170862287876E-3</v>
      </c>
    </row>
    <row r="3707" spans="3:52" x14ac:dyDescent="0.25">
      <c r="C3707" s="35">
        <v>40046</v>
      </c>
      <c r="D3707" s="36">
        <v>67.87</v>
      </c>
      <c r="E3707" s="37">
        <v>56.27</v>
      </c>
      <c r="F3707" s="38">
        <v>0</v>
      </c>
      <c r="G3707" s="7">
        <v>0</v>
      </c>
      <c r="H3707" s="38">
        <v>1</v>
      </c>
      <c r="I3707" s="7">
        <v>1</v>
      </c>
      <c r="J3707" s="36">
        <f t="shared" si="920"/>
        <v>67.836065000000005</v>
      </c>
      <c r="K3707" s="37">
        <f t="shared" si="921"/>
        <v>56.241865000000004</v>
      </c>
      <c r="L3707" s="36">
        <f t="shared" si="922"/>
        <v>67.903935000000004</v>
      </c>
      <c r="M3707" s="37">
        <f t="shared" si="923"/>
        <v>56.298135000000002</v>
      </c>
      <c r="O3707" s="39">
        <f t="shared" si="924"/>
        <v>44939.438197429939</v>
      </c>
      <c r="P3707" s="40">
        <f t="shared" si="925"/>
        <v>38627.664189883079</v>
      </c>
      <c r="Q3707" s="40">
        <f>S3707*F3707+T3707*G3707+AS3706*(1+$G$9/252)</f>
        <v>8144.6921055739022</v>
      </c>
      <c r="R3707" s="41">
        <f t="shared" si="928"/>
        <v>91711.794492886926</v>
      </c>
      <c r="S3707" s="36">
        <f>AU3706*H3706</f>
        <v>662.13994691955111</v>
      </c>
      <c r="T3707" s="37">
        <f>AV3706*I3706</f>
        <v>686.46995183726813</v>
      </c>
      <c r="U3707" s="57">
        <f t="shared" si="931"/>
        <v>0.49000718441852531</v>
      </c>
      <c r="V3707" s="58">
        <f t="shared" si="929"/>
        <v>0.42118534920695505</v>
      </c>
      <c r="W3707" s="59">
        <f t="shared" si="930"/>
        <v>8.8807466374519542E-2</v>
      </c>
      <c r="Y3707" s="7">
        <f t="shared" si="926"/>
        <v>0</v>
      </c>
      <c r="Z3707" s="40"/>
      <c r="AA3707" s="40"/>
      <c r="AB3707" s="40"/>
      <c r="AC3707" s="40"/>
      <c r="AD3707" s="40"/>
      <c r="AE3707" s="40"/>
      <c r="AF3707" s="40"/>
      <c r="AG3707" s="41"/>
      <c r="AH3707" s="40"/>
      <c r="AI3707" s="40"/>
      <c r="AJ3707" s="40"/>
      <c r="AK3707" s="40"/>
      <c r="AL3707" s="40"/>
      <c r="AM3707" s="41"/>
      <c r="AN3707" s="36">
        <f>Y3707*(IF(AND(AH3707&gt;0,AI3707&lt;0),AH3707,0)+IF(AND(AJ3707&lt;0,AK3707&gt;0),AJ3707,0)+IF(AND(AL3707&gt;0,AM3707&gt;0),AL3707,0))</f>
        <v>0</v>
      </c>
      <c r="AO3707" s="37">
        <f>Y3707*(IF(AND(AH3707&gt;0,AI3707&lt;0),AI3707,0)+IF(AND(AJ3707&lt;0,AK3707&gt;0),AK3707,0)+IF(AND(AL3707&gt;0,AM3707&gt;0),AM3707,0))</f>
        <v>0</v>
      </c>
      <c r="AQ3707" s="40">
        <f>AU3707*D3707</f>
        <v>44939.438197429939</v>
      </c>
      <c r="AR3707" s="40">
        <f>AV3707*E3707</f>
        <v>38627.664189883079</v>
      </c>
      <c r="AS3707" s="40">
        <f>IF(AND(Y3707&lt;&gt;0,AN3707&lt;&gt;0),0,Q3707)</f>
        <v>8144.6921055739022</v>
      </c>
      <c r="AT3707" s="41">
        <f t="shared" si="932"/>
        <v>91711.794492886926</v>
      </c>
      <c r="AU3707" s="42">
        <f>S3707+AN3707</f>
        <v>662.13994691955111</v>
      </c>
      <c r="AV3707" s="37">
        <f>T3707+AO3707</f>
        <v>686.46995183726813</v>
      </c>
      <c r="AW3707" s="58">
        <f t="shared" si="917"/>
        <v>0.49000718441852531</v>
      </c>
      <c r="AX3707" s="58">
        <f t="shared" si="918"/>
        <v>0.42118534920695505</v>
      </c>
      <c r="AY3707" s="59">
        <f t="shared" si="919"/>
        <v>8.8807466374519542E-2</v>
      </c>
      <c r="AZ3707" s="54">
        <f t="shared" si="927"/>
        <v>1.3947469394295586E-2</v>
      </c>
    </row>
    <row r="3708" spans="3:52" x14ac:dyDescent="0.25">
      <c r="C3708" s="35">
        <v>40049</v>
      </c>
      <c r="D3708" s="36">
        <v>67.84</v>
      </c>
      <c r="E3708" s="37">
        <v>55.91</v>
      </c>
      <c r="F3708" s="38">
        <v>0</v>
      </c>
      <c r="G3708" s="7">
        <v>0</v>
      </c>
      <c r="H3708" s="38">
        <v>1</v>
      </c>
      <c r="I3708" s="7">
        <v>1</v>
      </c>
      <c r="J3708" s="36">
        <f t="shared" si="920"/>
        <v>67.806080000000009</v>
      </c>
      <c r="K3708" s="37">
        <f t="shared" si="921"/>
        <v>55.882044999999998</v>
      </c>
      <c r="L3708" s="36">
        <f t="shared" si="922"/>
        <v>67.873919999999998</v>
      </c>
      <c r="M3708" s="37">
        <f t="shared" si="923"/>
        <v>55.937954999999995</v>
      </c>
      <c r="O3708" s="39">
        <f t="shared" si="924"/>
        <v>44919.573999022352</v>
      </c>
      <c r="P3708" s="40">
        <f t="shared" si="925"/>
        <v>38380.535007221661</v>
      </c>
      <c r="Q3708" s="40">
        <f>S3708*F3708+T3708*G3708+AS3707*(1+$G$9/252)</f>
        <v>8145.0153076415827</v>
      </c>
      <c r="R3708" s="41">
        <f t="shared" si="928"/>
        <v>91445.124313885608</v>
      </c>
      <c r="S3708" s="36">
        <f>AU3707*H3707</f>
        <v>662.13994691955111</v>
      </c>
      <c r="T3708" s="37">
        <f>AV3707*I3707</f>
        <v>686.46995183726813</v>
      </c>
      <c r="U3708" s="57">
        <f t="shared" si="931"/>
        <v>0.49121890681493097</v>
      </c>
      <c r="V3708" s="58">
        <f t="shared" si="929"/>
        <v>0.41971111412654855</v>
      </c>
      <c r="W3708" s="59">
        <f t="shared" si="930"/>
        <v>8.9069979058520363E-2</v>
      </c>
      <c r="Y3708" s="7">
        <f t="shared" si="926"/>
        <v>0</v>
      </c>
      <c r="Z3708" s="40"/>
      <c r="AA3708" s="40"/>
      <c r="AB3708" s="40"/>
      <c r="AC3708" s="40"/>
      <c r="AD3708" s="40"/>
      <c r="AE3708" s="40"/>
      <c r="AF3708" s="40"/>
      <c r="AG3708" s="41"/>
      <c r="AH3708" s="40"/>
      <c r="AI3708" s="40"/>
      <c r="AJ3708" s="40"/>
      <c r="AK3708" s="40"/>
      <c r="AL3708" s="40"/>
      <c r="AM3708" s="41"/>
      <c r="AN3708" s="36">
        <f>Y3708*(IF(AND(AH3708&gt;0,AI3708&lt;0),AH3708,0)+IF(AND(AJ3708&lt;0,AK3708&gt;0),AJ3708,0)+IF(AND(AL3708&gt;0,AM3708&gt;0),AL3708,0))</f>
        <v>0</v>
      </c>
      <c r="AO3708" s="37">
        <f>Y3708*(IF(AND(AH3708&gt;0,AI3708&lt;0),AI3708,0)+IF(AND(AJ3708&lt;0,AK3708&gt;0),AK3708,0)+IF(AND(AL3708&gt;0,AM3708&gt;0),AM3708,0))</f>
        <v>0</v>
      </c>
      <c r="AQ3708" s="40">
        <f>AU3708*D3708</f>
        <v>44919.573999022352</v>
      </c>
      <c r="AR3708" s="40">
        <f>AV3708*E3708</f>
        <v>38380.535007221661</v>
      </c>
      <c r="AS3708" s="40">
        <f>IF(AND(Y3708&lt;&gt;0,AN3708&lt;&gt;0),0,Q3708)</f>
        <v>8145.0153076415827</v>
      </c>
      <c r="AT3708" s="41">
        <f t="shared" si="932"/>
        <v>91445.124313885608</v>
      </c>
      <c r="AU3708" s="42">
        <f>S3708+AN3708</f>
        <v>662.13994691955111</v>
      </c>
      <c r="AV3708" s="37">
        <f>T3708+AO3708</f>
        <v>686.46995183726813</v>
      </c>
      <c r="AW3708" s="58">
        <f t="shared" si="917"/>
        <v>0.49121890681493097</v>
      </c>
      <c r="AX3708" s="58">
        <f t="shared" si="918"/>
        <v>0.41971111412654855</v>
      </c>
      <c r="AY3708" s="59">
        <f t="shared" si="919"/>
        <v>8.9069979058520363E-2</v>
      </c>
      <c r="AZ3708" s="54">
        <f t="shared" si="927"/>
        <v>-2.9076977555160255E-3</v>
      </c>
    </row>
    <row r="3709" spans="3:52" x14ac:dyDescent="0.25">
      <c r="C3709" s="35">
        <v>40050</v>
      </c>
      <c r="D3709" s="36">
        <v>68.260000000000005</v>
      </c>
      <c r="E3709" s="37">
        <v>56.45</v>
      </c>
      <c r="F3709" s="38">
        <v>0</v>
      </c>
      <c r="G3709" s="7">
        <v>0</v>
      </c>
      <c r="H3709" s="38">
        <v>1</v>
      </c>
      <c r="I3709" s="7">
        <v>1</v>
      </c>
      <c r="J3709" s="36">
        <f t="shared" si="920"/>
        <v>68.225870000000015</v>
      </c>
      <c r="K3709" s="37">
        <f t="shared" si="921"/>
        <v>56.421775000000004</v>
      </c>
      <c r="L3709" s="36">
        <f t="shared" si="922"/>
        <v>68.294129999999996</v>
      </c>
      <c r="M3709" s="37">
        <f t="shared" si="923"/>
        <v>56.478225000000002</v>
      </c>
      <c r="O3709" s="39">
        <f t="shared" si="924"/>
        <v>45197.672776728563</v>
      </c>
      <c r="P3709" s="40">
        <f t="shared" si="925"/>
        <v>38751.228781213787</v>
      </c>
      <c r="Q3709" s="40">
        <f>S3709*F3709+T3709*G3709+AS3708*(1+$G$9/252)</f>
        <v>8145.338522534742</v>
      </c>
      <c r="R3709" s="41">
        <f t="shared" si="928"/>
        <v>92094.240080477102</v>
      </c>
      <c r="S3709" s="36">
        <f>AU3708*H3708</f>
        <v>662.13994691955111</v>
      </c>
      <c r="T3709" s="37">
        <f>AV3708*I3708</f>
        <v>686.46995183726813</v>
      </c>
      <c r="U3709" s="57">
        <f t="shared" si="931"/>
        <v>0.49077632582919745</v>
      </c>
      <c r="V3709" s="58">
        <f t="shared" si="929"/>
        <v>0.4207779851090665</v>
      </c>
      <c r="W3709" s="59">
        <f t="shared" si="930"/>
        <v>8.8445689061735985E-2</v>
      </c>
      <c r="Y3709" s="7">
        <f t="shared" si="926"/>
        <v>0</v>
      </c>
      <c r="Z3709" s="40"/>
      <c r="AA3709" s="40"/>
      <c r="AB3709" s="40"/>
      <c r="AC3709" s="40"/>
      <c r="AD3709" s="40"/>
      <c r="AE3709" s="40"/>
      <c r="AF3709" s="40"/>
      <c r="AG3709" s="41"/>
      <c r="AH3709" s="40"/>
      <c r="AI3709" s="40"/>
      <c r="AJ3709" s="40"/>
      <c r="AK3709" s="40"/>
      <c r="AL3709" s="40"/>
      <c r="AM3709" s="41"/>
      <c r="AN3709" s="36">
        <f>Y3709*(IF(AND(AH3709&gt;0,AI3709&lt;0),AH3709,0)+IF(AND(AJ3709&lt;0,AK3709&gt;0),AJ3709,0)+IF(AND(AL3709&gt;0,AM3709&gt;0),AL3709,0))</f>
        <v>0</v>
      </c>
      <c r="AO3709" s="37">
        <f>Y3709*(IF(AND(AH3709&gt;0,AI3709&lt;0),AI3709,0)+IF(AND(AJ3709&lt;0,AK3709&gt;0),AK3709,0)+IF(AND(AL3709&gt;0,AM3709&gt;0),AM3709,0))</f>
        <v>0</v>
      </c>
      <c r="AQ3709" s="40">
        <f>AU3709*D3709</f>
        <v>45197.672776728563</v>
      </c>
      <c r="AR3709" s="40">
        <f>AV3709*E3709</f>
        <v>38751.228781213787</v>
      </c>
      <c r="AS3709" s="40">
        <f>IF(AND(Y3709&lt;&gt;0,AN3709&lt;&gt;0),0,Q3709)</f>
        <v>8145.338522534742</v>
      </c>
      <c r="AT3709" s="41">
        <f t="shared" si="932"/>
        <v>92094.240080477102</v>
      </c>
      <c r="AU3709" s="42">
        <f>S3709+AN3709</f>
        <v>662.13994691955111</v>
      </c>
      <c r="AV3709" s="37">
        <f>T3709+AO3709</f>
        <v>686.46995183726813</v>
      </c>
      <c r="AW3709" s="58">
        <f t="shared" si="917"/>
        <v>0.49077632582919745</v>
      </c>
      <c r="AX3709" s="58">
        <f t="shared" si="918"/>
        <v>0.4207779851090665</v>
      </c>
      <c r="AY3709" s="59">
        <f t="shared" si="919"/>
        <v>8.8445689061735985E-2</v>
      </c>
      <c r="AZ3709" s="54">
        <f t="shared" si="927"/>
        <v>7.0984185484117557E-3</v>
      </c>
    </row>
    <row r="3710" spans="3:52" x14ac:dyDescent="0.25">
      <c r="C3710" s="35">
        <v>40051</v>
      </c>
      <c r="D3710" s="36">
        <v>67.760000000000005</v>
      </c>
      <c r="E3710" s="37">
        <v>57</v>
      </c>
      <c r="F3710" s="38">
        <v>0</v>
      </c>
      <c r="G3710" s="7">
        <v>0</v>
      </c>
      <c r="H3710" s="38">
        <v>1</v>
      </c>
      <c r="I3710" s="7">
        <v>1</v>
      </c>
      <c r="J3710" s="36">
        <f t="shared" si="920"/>
        <v>67.726120000000009</v>
      </c>
      <c r="K3710" s="37">
        <f t="shared" si="921"/>
        <v>56.971500000000006</v>
      </c>
      <c r="L3710" s="36">
        <f t="shared" si="922"/>
        <v>67.793880000000001</v>
      </c>
      <c r="M3710" s="37">
        <f t="shared" si="923"/>
        <v>57.028499999999994</v>
      </c>
      <c r="O3710" s="39">
        <f t="shared" si="924"/>
        <v>44866.60280326879</v>
      </c>
      <c r="P3710" s="40">
        <f t="shared" si="925"/>
        <v>39128.787254724281</v>
      </c>
      <c r="Q3710" s="40">
        <f>S3710*F3710+T3710*G3710+AS3709*(1+$G$9/252)</f>
        <v>8145.6617502538893</v>
      </c>
      <c r="R3710" s="41">
        <f t="shared" si="928"/>
        <v>92141.05180824695</v>
      </c>
      <c r="S3710" s="36">
        <f>AU3709*H3709</f>
        <v>662.13994691955111</v>
      </c>
      <c r="T3710" s="37">
        <f>AV3709*I3709</f>
        <v>686.46995183726813</v>
      </c>
      <c r="U3710" s="57">
        <f t="shared" si="931"/>
        <v>0.48693391189672819</v>
      </c>
      <c r="V3710" s="58">
        <f t="shared" si="929"/>
        <v>0.42466182539520475</v>
      </c>
      <c r="W3710" s="59">
        <f t="shared" si="930"/>
        <v>8.8404262708067158E-2</v>
      </c>
      <c r="Y3710" s="7">
        <f t="shared" si="926"/>
        <v>0</v>
      </c>
      <c r="Z3710" s="40"/>
      <c r="AA3710" s="40"/>
      <c r="AB3710" s="40"/>
      <c r="AC3710" s="40"/>
      <c r="AD3710" s="40"/>
      <c r="AE3710" s="40"/>
      <c r="AF3710" s="40"/>
      <c r="AG3710" s="41"/>
      <c r="AH3710" s="40"/>
      <c r="AI3710" s="40"/>
      <c r="AJ3710" s="40"/>
      <c r="AK3710" s="40"/>
      <c r="AL3710" s="40"/>
      <c r="AM3710" s="41"/>
      <c r="AN3710" s="36">
        <f>Y3710*(IF(AND(AH3710&gt;0,AI3710&lt;0),AH3710,0)+IF(AND(AJ3710&lt;0,AK3710&gt;0),AJ3710,0)+IF(AND(AL3710&gt;0,AM3710&gt;0),AL3710,0))</f>
        <v>0</v>
      </c>
      <c r="AO3710" s="37">
        <f>Y3710*(IF(AND(AH3710&gt;0,AI3710&lt;0),AI3710,0)+IF(AND(AJ3710&lt;0,AK3710&gt;0),AK3710,0)+IF(AND(AL3710&gt;0,AM3710&gt;0),AM3710,0))</f>
        <v>0</v>
      </c>
      <c r="AQ3710" s="40">
        <f>AU3710*D3710</f>
        <v>44866.60280326879</v>
      </c>
      <c r="AR3710" s="40">
        <f>AV3710*E3710</f>
        <v>39128.787254724281</v>
      </c>
      <c r="AS3710" s="40">
        <f>IF(AND(Y3710&lt;&gt;0,AN3710&lt;&gt;0),0,Q3710)</f>
        <v>8145.6617502538893</v>
      </c>
      <c r="AT3710" s="41">
        <f t="shared" si="932"/>
        <v>92141.05180824695</v>
      </c>
      <c r="AU3710" s="42">
        <f>S3710+AN3710</f>
        <v>662.13994691955111</v>
      </c>
      <c r="AV3710" s="37">
        <f>T3710+AO3710</f>
        <v>686.46995183726813</v>
      </c>
      <c r="AW3710" s="58">
        <f t="shared" si="917"/>
        <v>0.48693391189672819</v>
      </c>
      <c r="AX3710" s="58">
        <f t="shared" si="918"/>
        <v>0.42466182539520475</v>
      </c>
      <c r="AY3710" s="59">
        <f t="shared" si="919"/>
        <v>8.8404262708067158E-2</v>
      </c>
      <c r="AZ3710" s="54">
        <f t="shared" si="927"/>
        <v>5.083024489798138E-4</v>
      </c>
    </row>
    <row r="3711" spans="3:52" x14ac:dyDescent="0.25">
      <c r="C3711" s="35">
        <v>40052</v>
      </c>
      <c r="D3711" s="36">
        <v>68.53</v>
      </c>
      <c r="E3711" s="37">
        <v>57.16</v>
      </c>
      <c r="F3711" s="38">
        <v>0</v>
      </c>
      <c r="G3711" s="7">
        <v>0</v>
      </c>
      <c r="H3711" s="38">
        <v>1</v>
      </c>
      <c r="I3711" s="7">
        <v>1</v>
      </c>
      <c r="J3711" s="36">
        <f t="shared" si="920"/>
        <v>68.49573500000001</v>
      </c>
      <c r="K3711" s="37">
        <f t="shared" si="921"/>
        <v>57.131419999999999</v>
      </c>
      <c r="L3711" s="36">
        <f t="shared" si="922"/>
        <v>68.564264999999992</v>
      </c>
      <c r="M3711" s="37">
        <f t="shared" si="923"/>
        <v>57.188579999999995</v>
      </c>
      <c r="O3711" s="39">
        <f t="shared" si="924"/>
        <v>45376.450562396836</v>
      </c>
      <c r="P3711" s="40">
        <f t="shared" si="925"/>
        <v>39238.622447018242</v>
      </c>
      <c r="Q3711" s="40">
        <f>S3711*F3711+T3711*G3711+AS3710*(1+$G$9/252)</f>
        <v>8145.984990799534</v>
      </c>
      <c r="R3711" s="41">
        <f t="shared" si="928"/>
        <v>92761.058000214616</v>
      </c>
      <c r="S3711" s="36">
        <f>AU3710*H3710</f>
        <v>662.13994691955111</v>
      </c>
      <c r="T3711" s="37">
        <f>AV3710*I3710</f>
        <v>686.46995183726813</v>
      </c>
      <c r="U3711" s="57">
        <f t="shared" si="931"/>
        <v>0.48917564698638788</v>
      </c>
      <c r="V3711" s="58">
        <f t="shared" si="929"/>
        <v>0.42300749142951194</v>
      </c>
      <c r="W3711" s="59">
        <f t="shared" si="930"/>
        <v>8.7816861584100167E-2</v>
      </c>
      <c r="Y3711" s="7">
        <f t="shared" si="926"/>
        <v>0</v>
      </c>
      <c r="Z3711" s="40"/>
      <c r="AA3711" s="40"/>
      <c r="AB3711" s="40"/>
      <c r="AC3711" s="40"/>
      <c r="AD3711" s="40"/>
      <c r="AE3711" s="40"/>
      <c r="AF3711" s="40"/>
      <c r="AG3711" s="41"/>
      <c r="AH3711" s="40"/>
      <c r="AI3711" s="40"/>
      <c r="AJ3711" s="40"/>
      <c r="AK3711" s="40"/>
      <c r="AL3711" s="40"/>
      <c r="AM3711" s="41"/>
      <c r="AN3711" s="36">
        <f>Y3711*(IF(AND(AH3711&gt;0,AI3711&lt;0),AH3711,0)+IF(AND(AJ3711&lt;0,AK3711&gt;0),AJ3711,0)+IF(AND(AL3711&gt;0,AM3711&gt;0),AL3711,0))</f>
        <v>0</v>
      </c>
      <c r="AO3711" s="37">
        <f>Y3711*(IF(AND(AH3711&gt;0,AI3711&lt;0),AI3711,0)+IF(AND(AJ3711&lt;0,AK3711&gt;0),AK3711,0)+IF(AND(AL3711&gt;0,AM3711&gt;0),AM3711,0))</f>
        <v>0</v>
      </c>
      <c r="AQ3711" s="40">
        <f>AU3711*D3711</f>
        <v>45376.450562396836</v>
      </c>
      <c r="AR3711" s="40">
        <f>AV3711*E3711</f>
        <v>39238.622447018242</v>
      </c>
      <c r="AS3711" s="40">
        <f>IF(AND(Y3711&lt;&gt;0,AN3711&lt;&gt;0),0,Q3711)</f>
        <v>8145.984990799534</v>
      </c>
      <c r="AT3711" s="41">
        <f t="shared" si="932"/>
        <v>92761.058000214616</v>
      </c>
      <c r="AU3711" s="42">
        <f>S3711+AN3711</f>
        <v>662.13994691955111</v>
      </c>
      <c r="AV3711" s="37">
        <f>T3711+AO3711</f>
        <v>686.46995183726813</v>
      </c>
      <c r="AW3711" s="58">
        <f t="shared" si="917"/>
        <v>0.48917564698638788</v>
      </c>
      <c r="AX3711" s="58">
        <f t="shared" si="918"/>
        <v>0.42300749142951194</v>
      </c>
      <c r="AY3711" s="59">
        <f t="shared" si="919"/>
        <v>8.7816861584100167E-2</v>
      </c>
      <c r="AZ3711" s="54">
        <f t="shared" si="927"/>
        <v>6.7288812076722326E-3</v>
      </c>
    </row>
    <row r="3712" spans="3:52" x14ac:dyDescent="0.25">
      <c r="C3712" s="35">
        <v>40053</v>
      </c>
      <c r="D3712" s="36">
        <v>69.86</v>
      </c>
      <c r="E3712" s="37">
        <v>56.07</v>
      </c>
      <c r="F3712" s="38">
        <v>0</v>
      </c>
      <c r="G3712" s="7">
        <v>0.5</v>
      </c>
      <c r="H3712" s="38">
        <v>1</v>
      </c>
      <c r="I3712" s="7">
        <v>1</v>
      </c>
      <c r="J3712" s="36">
        <f t="shared" si="920"/>
        <v>69.825069999999997</v>
      </c>
      <c r="K3712" s="37">
        <f t="shared" si="921"/>
        <v>56.041965000000005</v>
      </c>
      <c r="L3712" s="36">
        <f t="shared" si="922"/>
        <v>69.894930000000002</v>
      </c>
      <c r="M3712" s="37">
        <f t="shared" si="923"/>
        <v>56.098034999999996</v>
      </c>
      <c r="O3712" s="39">
        <f t="shared" si="924"/>
        <v>46257.096691799838</v>
      </c>
      <c r="P3712" s="40">
        <f t="shared" si="925"/>
        <v>38490.370199515623</v>
      </c>
      <c r="Q3712" s="40">
        <f>S3712*F3712+T3712*G3712+AS3711*(1+$G$9/252)</f>
        <v>8489.5432200908181</v>
      </c>
      <c r="R3712" s="41">
        <f t="shared" si="928"/>
        <v>93237.010111406271</v>
      </c>
      <c r="S3712" s="36">
        <f>AU3711*H3711</f>
        <v>662.13994691955111</v>
      </c>
      <c r="T3712" s="37">
        <f>AV3711*I3711</f>
        <v>686.46995183726813</v>
      </c>
      <c r="U3712" s="57">
        <f t="shared" si="931"/>
        <v>0.4961237671234689</v>
      </c>
      <c r="V3712" s="58">
        <f t="shared" si="929"/>
        <v>0.41282287102004417</v>
      </c>
      <c r="W3712" s="59">
        <f t="shared" si="930"/>
        <v>9.1053361856487061E-2</v>
      </c>
      <c r="Y3712" s="7">
        <f t="shared" si="926"/>
        <v>0</v>
      </c>
      <c r="Z3712" s="40"/>
      <c r="AA3712" s="40"/>
      <c r="AB3712" s="40"/>
      <c r="AC3712" s="40"/>
      <c r="AD3712" s="40"/>
      <c r="AE3712" s="40"/>
      <c r="AF3712" s="40"/>
      <c r="AG3712" s="41"/>
      <c r="AH3712" s="40"/>
      <c r="AI3712" s="40"/>
      <c r="AJ3712" s="40"/>
      <c r="AK3712" s="40"/>
      <c r="AL3712" s="40"/>
      <c r="AM3712" s="41"/>
      <c r="AN3712" s="36">
        <f>Y3712*(IF(AND(AH3712&gt;0,AI3712&lt;0),AH3712,0)+IF(AND(AJ3712&lt;0,AK3712&gt;0),AJ3712,0)+IF(AND(AL3712&gt;0,AM3712&gt;0),AL3712,0))</f>
        <v>0</v>
      </c>
      <c r="AO3712" s="37">
        <f>Y3712*(IF(AND(AH3712&gt;0,AI3712&lt;0),AI3712,0)+IF(AND(AJ3712&lt;0,AK3712&gt;0),AK3712,0)+IF(AND(AL3712&gt;0,AM3712&gt;0),AM3712,0))</f>
        <v>0</v>
      </c>
      <c r="AQ3712" s="40">
        <f>AU3712*D3712</f>
        <v>46257.096691799838</v>
      </c>
      <c r="AR3712" s="40">
        <f>AV3712*E3712</f>
        <v>38490.370199515623</v>
      </c>
      <c r="AS3712" s="40">
        <f>IF(AND(Y3712&lt;&gt;0,AN3712&lt;&gt;0),0,Q3712)</f>
        <v>8489.5432200908181</v>
      </c>
      <c r="AT3712" s="41">
        <f t="shared" si="932"/>
        <v>93237.010111406271</v>
      </c>
      <c r="AU3712" s="42">
        <f>S3712+AN3712</f>
        <v>662.13994691955111</v>
      </c>
      <c r="AV3712" s="37">
        <f>T3712+AO3712</f>
        <v>686.46995183726813</v>
      </c>
      <c r="AW3712" s="58">
        <f t="shared" si="917"/>
        <v>0.4961237671234689</v>
      </c>
      <c r="AX3712" s="58">
        <f t="shared" si="918"/>
        <v>0.41282287102004417</v>
      </c>
      <c r="AY3712" s="59">
        <f t="shared" si="919"/>
        <v>9.1053361856487061E-2</v>
      </c>
      <c r="AZ3712" s="54">
        <f t="shared" si="927"/>
        <v>5.1309474196656879E-3</v>
      </c>
    </row>
    <row r="3713" spans="3:52" x14ac:dyDescent="0.25">
      <c r="C3713" s="35">
        <v>40056</v>
      </c>
      <c r="D3713" s="36">
        <v>68.709999999999994</v>
      </c>
      <c r="E3713" s="37">
        <v>56.24</v>
      </c>
      <c r="F3713" s="38">
        <v>0</v>
      </c>
      <c r="G3713" s="7">
        <v>0</v>
      </c>
      <c r="H3713" s="38">
        <v>1</v>
      </c>
      <c r="I3713" s="7">
        <v>1</v>
      </c>
      <c r="J3713" s="36">
        <f t="shared" si="920"/>
        <v>68.675645000000003</v>
      </c>
      <c r="K3713" s="37">
        <f t="shared" si="921"/>
        <v>56.211880000000008</v>
      </c>
      <c r="L3713" s="36">
        <f t="shared" si="922"/>
        <v>68.744354999999985</v>
      </c>
      <c r="M3713" s="37">
        <f t="shared" si="923"/>
        <v>56.268119999999996</v>
      </c>
      <c r="O3713" s="39">
        <f t="shared" si="924"/>
        <v>45495.635752842354</v>
      </c>
      <c r="P3713" s="40">
        <f t="shared" si="925"/>
        <v>38607.070091327958</v>
      </c>
      <c r="Q3713" s="40">
        <f>S3713*F3713+T3713*G3713+AS3712*(1+$G$9/252)</f>
        <v>8489.8801067265358</v>
      </c>
      <c r="R3713" s="41">
        <f t="shared" si="928"/>
        <v>92592.585950896842</v>
      </c>
      <c r="S3713" s="36">
        <f>AU3712*H3712</f>
        <v>662.13994691955111</v>
      </c>
      <c r="T3713" s="37">
        <f>AV3712*I3712</f>
        <v>686.46995183726813</v>
      </c>
      <c r="U3713" s="57">
        <f t="shared" si="931"/>
        <v>0.4913529013755954</v>
      </c>
      <c r="V3713" s="58">
        <f t="shared" si="929"/>
        <v>0.41695638689475456</v>
      </c>
      <c r="W3713" s="59">
        <f t="shared" si="930"/>
        <v>9.169071172965014E-2</v>
      </c>
      <c r="Y3713" s="7">
        <f t="shared" si="926"/>
        <v>0</v>
      </c>
      <c r="Z3713" s="40"/>
      <c r="AA3713" s="40"/>
      <c r="AB3713" s="40"/>
      <c r="AC3713" s="40"/>
      <c r="AD3713" s="40"/>
      <c r="AE3713" s="40"/>
      <c r="AF3713" s="40"/>
      <c r="AG3713" s="41"/>
      <c r="AH3713" s="40"/>
      <c r="AI3713" s="40"/>
      <c r="AJ3713" s="40"/>
      <c r="AK3713" s="40"/>
      <c r="AL3713" s="40"/>
      <c r="AM3713" s="41"/>
      <c r="AN3713" s="36">
        <f>Y3713*(IF(AND(AH3713&gt;0,AI3713&lt;0),AH3713,0)+IF(AND(AJ3713&lt;0,AK3713&gt;0),AJ3713,0)+IF(AND(AL3713&gt;0,AM3713&gt;0),AL3713,0))</f>
        <v>0</v>
      </c>
      <c r="AO3713" s="37">
        <f>Y3713*(IF(AND(AH3713&gt;0,AI3713&lt;0),AI3713,0)+IF(AND(AJ3713&lt;0,AK3713&gt;0),AK3713,0)+IF(AND(AL3713&gt;0,AM3713&gt;0),AM3713,0))</f>
        <v>0</v>
      </c>
      <c r="AQ3713" s="40">
        <f>AU3713*D3713</f>
        <v>45495.635752842354</v>
      </c>
      <c r="AR3713" s="40">
        <f>AV3713*E3713</f>
        <v>38607.070091327958</v>
      </c>
      <c r="AS3713" s="40">
        <f>IF(AND(Y3713&lt;&gt;0,AN3713&lt;&gt;0),0,Q3713)</f>
        <v>8489.8801067265358</v>
      </c>
      <c r="AT3713" s="41">
        <f t="shared" si="932"/>
        <v>92592.585950896842</v>
      </c>
      <c r="AU3713" s="42">
        <f>S3713+AN3713</f>
        <v>662.13994691955111</v>
      </c>
      <c r="AV3713" s="37">
        <f>T3713+AO3713</f>
        <v>686.46995183726813</v>
      </c>
      <c r="AW3713" s="58">
        <f t="shared" si="917"/>
        <v>0.4913529013755954</v>
      </c>
      <c r="AX3713" s="58">
        <f t="shared" si="918"/>
        <v>0.41695638689475456</v>
      </c>
      <c r="AY3713" s="59">
        <f t="shared" si="919"/>
        <v>9.169071172965014E-2</v>
      </c>
      <c r="AZ3713" s="54">
        <f t="shared" si="927"/>
        <v>-6.911677666834537E-3</v>
      </c>
    </row>
    <row r="3714" spans="3:52" x14ac:dyDescent="0.25">
      <c r="C3714" s="35">
        <v>40057</v>
      </c>
      <c r="D3714" s="36">
        <v>69.040000000000006</v>
      </c>
      <c r="E3714" s="37">
        <v>55.64</v>
      </c>
      <c r="F3714" s="38">
        <v>0</v>
      </c>
      <c r="G3714" s="7">
        <v>0</v>
      </c>
      <c r="H3714" s="38">
        <v>1</v>
      </c>
      <c r="I3714" s="7">
        <v>1</v>
      </c>
      <c r="J3714" s="36">
        <f t="shared" si="920"/>
        <v>69.005480000000006</v>
      </c>
      <c r="K3714" s="37">
        <f t="shared" si="921"/>
        <v>55.612180000000002</v>
      </c>
      <c r="L3714" s="36">
        <f t="shared" si="922"/>
        <v>69.074520000000007</v>
      </c>
      <c r="M3714" s="37">
        <f t="shared" si="923"/>
        <v>55.667819999999999</v>
      </c>
      <c r="O3714" s="39">
        <f t="shared" si="924"/>
        <v>45714.14193532581</v>
      </c>
      <c r="P3714" s="40">
        <f t="shared" si="925"/>
        <v>38195.188120225597</v>
      </c>
      <c r="Q3714" s="40">
        <f>S3714*F3714+T3714*G3714+AS3713*(1+$G$9/252)</f>
        <v>8490.2170067307707</v>
      </c>
      <c r="R3714" s="41">
        <f t="shared" si="928"/>
        <v>92399.547062282174</v>
      </c>
      <c r="S3714" s="36">
        <f>AU3713*H3713</f>
        <v>662.13994691955111</v>
      </c>
      <c r="T3714" s="37">
        <f>AV3713*I3713</f>
        <v>686.46995183726813</v>
      </c>
      <c r="U3714" s="57">
        <f t="shared" si="931"/>
        <v>0.49474422103511029</v>
      </c>
      <c r="V3714" s="58">
        <f t="shared" si="929"/>
        <v>0.41336986310636376</v>
      </c>
      <c r="W3714" s="59">
        <f t="shared" si="930"/>
        <v>9.1885915858525971E-2</v>
      </c>
      <c r="Y3714" s="7">
        <f t="shared" si="926"/>
        <v>0</v>
      </c>
      <c r="Z3714" s="40"/>
      <c r="AA3714" s="40"/>
      <c r="AB3714" s="40"/>
      <c r="AC3714" s="40"/>
      <c r="AD3714" s="40"/>
      <c r="AE3714" s="40"/>
      <c r="AF3714" s="40"/>
      <c r="AG3714" s="41"/>
      <c r="AH3714" s="40"/>
      <c r="AI3714" s="40"/>
      <c r="AJ3714" s="40"/>
      <c r="AK3714" s="40"/>
      <c r="AL3714" s="40"/>
      <c r="AM3714" s="41"/>
      <c r="AN3714" s="36">
        <f>Y3714*(IF(AND(AH3714&gt;0,AI3714&lt;0),AH3714,0)+IF(AND(AJ3714&lt;0,AK3714&gt;0),AJ3714,0)+IF(AND(AL3714&gt;0,AM3714&gt;0),AL3714,0))</f>
        <v>0</v>
      </c>
      <c r="AO3714" s="37">
        <f>Y3714*(IF(AND(AH3714&gt;0,AI3714&lt;0),AI3714,0)+IF(AND(AJ3714&lt;0,AK3714&gt;0),AK3714,0)+IF(AND(AL3714&gt;0,AM3714&gt;0),AM3714,0))</f>
        <v>0</v>
      </c>
      <c r="AQ3714" s="40">
        <f>AU3714*D3714</f>
        <v>45714.14193532581</v>
      </c>
      <c r="AR3714" s="40">
        <f>AV3714*E3714</f>
        <v>38195.188120225597</v>
      </c>
      <c r="AS3714" s="40">
        <f>IF(AND(Y3714&lt;&gt;0,AN3714&lt;&gt;0),0,Q3714)</f>
        <v>8490.2170067307707</v>
      </c>
      <c r="AT3714" s="41">
        <f t="shared" si="932"/>
        <v>92399.547062282174</v>
      </c>
      <c r="AU3714" s="42">
        <f>S3714+AN3714</f>
        <v>662.13994691955111</v>
      </c>
      <c r="AV3714" s="37">
        <f>T3714+AO3714</f>
        <v>686.46995183726813</v>
      </c>
      <c r="AW3714" s="58">
        <f t="shared" si="917"/>
        <v>0.49474422103511029</v>
      </c>
      <c r="AX3714" s="58">
        <f t="shared" si="918"/>
        <v>0.41336986310636376</v>
      </c>
      <c r="AY3714" s="59">
        <f t="shared" si="919"/>
        <v>9.1885915858525971E-2</v>
      </c>
      <c r="AZ3714" s="54">
        <f t="shared" si="927"/>
        <v>-2.0848201465831773E-3</v>
      </c>
    </row>
    <row r="3715" spans="3:52" x14ac:dyDescent="0.25">
      <c r="C3715" s="35">
        <v>40058</v>
      </c>
      <c r="D3715" s="36">
        <v>68.510000000000005</v>
      </c>
      <c r="E3715" s="37">
        <v>55.37</v>
      </c>
      <c r="F3715" s="38">
        <v>0</v>
      </c>
      <c r="G3715" s="7">
        <v>0</v>
      </c>
      <c r="H3715" s="38">
        <v>1</v>
      </c>
      <c r="I3715" s="7">
        <v>1</v>
      </c>
      <c r="J3715" s="36">
        <f t="shared" si="920"/>
        <v>68.475745000000003</v>
      </c>
      <c r="K3715" s="37">
        <f t="shared" si="921"/>
        <v>55.342314999999999</v>
      </c>
      <c r="L3715" s="36">
        <f t="shared" si="922"/>
        <v>68.544255000000007</v>
      </c>
      <c r="M3715" s="37">
        <f t="shared" si="923"/>
        <v>55.397684999999996</v>
      </c>
      <c r="O3715" s="39">
        <f t="shared" si="924"/>
        <v>45363.207763458449</v>
      </c>
      <c r="P3715" s="40">
        <f t="shared" si="925"/>
        <v>38009.841233229534</v>
      </c>
      <c r="Q3715" s="40">
        <f>S3715*F3715+T3715*G3715+AS3714*(1+$G$9/252)</f>
        <v>8490.5539201040538</v>
      </c>
      <c r="R3715" s="41">
        <f t="shared" si="928"/>
        <v>91863.602916792035</v>
      </c>
      <c r="S3715" s="36">
        <f>AU3714*H3714</f>
        <v>662.13994691955111</v>
      </c>
      <c r="T3715" s="37">
        <f>AV3714*I3714</f>
        <v>686.46995183726813</v>
      </c>
      <c r="U3715" s="57">
        <f t="shared" si="931"/>
        <v>0.49381045727705031</v>
      </c>
      <c r="V3715" s="58">
        <f t="shared" si="929"/>
        <v>0.41376388500305161</v>
      </c>
      <c r="W3715" s="59">
        <f t="shared" si="930"/>
        <v>9.2425657719898108E-2</v>
      </c>
      <c r="Y3715" s="7">
        <f t="shared" si="926"/>
        <v>0</v>
      </c>
      <c r="Z3715" s="40"/>
      <c r="AA3715" s="40"/>
      <c r="AB3715" s="40"/>
      <c r="AC3715" s="40"/>
      <c r="AD3715" s="40"/>
      <c r="AE3715" s="40"/>
      <c r="AF3715" s="40"/>
      <c r="AG3715" s="41"/>
      <c r="AH3715" s="40"/>
      <c r="AI3715" s="40"/>
      <c r="AJ3715" s="40"/>
      <c r="AK3715" s="40"/>
      <c r="AL3715" s="40"/>
      <c r="AM3715" s="41"/>
      <c r="AN3715" s="36">
        <f>Y3715*(IF(AND(AH3715&gt;0,AI3715&lt;0),AH3715,0)+IF(AND(AJ3715&lt;0,AK3715&gt;0),AJ3715,0)+IF(AND(AL3715&gt;0,AM3715&gt;0),AL3715,0))</f>
        <v>0</v>
      </c>
      <c r="AO3715" s="37">
        <f>Y3715*(IF(AND(AH3715&gt;0,AI3715&lt;0),AI3715,0)+IF(AND(AJ3715&lt;0,AK3715&gt;0),AK3715,0)+IF(AND(AL3715&gt;0,AM3715&gt;0),AM3715,0))</f>
        <v>0</v>
      </c>
      <c r="AQ3715" s="40">
        <f>AU3715*D3715</f>
        <v>45363.207763458449</v>
      </c>
      <c r="AR3715" s="40">
        <f>AV3715*E3715</f>
        <v>38009.841233229534</v>
      </c>
      <c r="AS3715" s="40">
        <f>IF(AND(Y3715&lt;&gt;0,AN3715&lt;&gt;0),0,Q3715)</f>
        <v>8490.5539201040538</v>
      </c>
      <c r="AT3715" s="41">
        <f t="shared" si="932"/>
        <v>91863.602916792035</v>
      </c>
      <c r="AU3715" s="42">
        <f>S3715+AN3715</f>
        <v>662.13994691955111</v>
      </c>
      <c r="AV3715" s="37">
        <f>T3715+AO3715</f>
        <v>686.46995183726813</v>
      </c>
      <c r="AW3715" s="58">
        <f t="shared" si="917"/>
        <v>0.49381045727705031</v>
      </c>
      <c r="AX3715" s="58">
        <f t="shared" si="918"/>
        <v>0.41376388500305161</v>
      </c>
      <c r="AY3715" s="59">
        <f t="shared" si="919"/>
        <v>9.2425657719898108E-2</v>
      </c>
      <c r="AZ3715" s="54">
        <f t="shared" si="927"/>
        <v>-5.8002897474040971E-3</v>
      </c>
    </row>
    <row r="3716" spans="3:52" x14ac:dyDescent="0.25">
      <c r="C3716" s="35">
        <v>40059</v>
      </c>
      <c r="D3716" s="36">
        <v>69.739999999999995</v>
      </c>
      <c r="E3716" s="37">
        <v>55.57</v>
      </c>
      <c r="F3716" s="38">
        <v>0</v>
      </c>
      <c r="G3716" s="7">
        <v>0</v>
      </c>
      <c r="H3716" s="38">
        <v>1</v>
      </c>
      <c r="I3716" s="7">
        <v>1</v>
      </c>
      <c r="J3716" s="36">
        <f t="shared" si="920"/>
        <v>69.705129999999997</v>
      </c>
      <c r="K3716" s="37">
        <f t="shared" si="921"/>
        <v>55.542215000000006</v>
      </c>
      <c r="L3716" s="36">
        <f t="shared" si="922"/>
        <v>69.774869999999993</v>
      </c>
      <c r="M3716" s="37">
        <f t="shared" si="923"/>
        <v>55.597784999999995</v>
      </c>
      <c r="O3716" s="39">
        <f t="shared" si="924"/>
        <v>46177.639898169487</v>
      </c>
      <c r="P3716" s="40">
        <f t="shared" si="925"/>
        <v>38147.13522359699</v>
      </c>
      <c r="Q3716" s="40">
        <f>S3716*F3716+T3716*G3716+AS3715*(1+$G$9/252)</f>
        <v>8490.8908468469144</v>
      </c>
      <c r="R3716" s="41">
        <f t="shared" si="928"/>
        <v>92815.665968613393</v>
      </c>
      <c r="S3716" s="36">
        <f>AU3715*H3715</f>
        <v>662.13994691955111</v>
      </c>
      <c r="T3716" s="37">
        <f>AV3715*I3715</f>
        <v>686.46995183726813</v>
      </c>
      <c r="U3716" s="57">
        <f t="shared" si="931"/>
        <v>0.49751988973267669</v>
      </c>
      <c r="V3716" s="58">
        <f t="shared" si="929"/>
        <v>0.4109988849996169</v>
      </c>
      <c r="W3716" s="59">
        <f t="shared" si="930"/>
        <v>9.1481225267706426E-2</v>
      </c>
      <c r="Y3716" s="7">
        <f t="shared" si="926"/>
        <v>0</v>
      </c>
      <c r="Z3716" s="40"/>
      <c r="AA3716" s="40"/>
      <c r="AB3716" s="40"/>
      <c r="AC3716" s="40"/>
      <c r="AD3716" s="40"/>
      <c r="AE3716" s="40"/>
      <c r="AF3716" s="40"/>
      <c r="AG3716" s="41"/>
      <c r="AH3716" s="40"/>
      <c r="AI3716" s="40"/>
      <c r="AJ3716" s="40"/>
      <c r="AK3716" s="40"/>
      <c r="AL3716" s="40"/>
      <c r="AM3716" s="41"/>
      <c r="AN3716" s="36">
        <f>Y3716*(IF(AND(AH3716&gt;0,AI3716&lt;0),AH3716,0)+IF(AND(AJ3716&lt;0,AK3716&gt;0),AJ3716,0)+IF(AND(AL3716&gt;0,AM3716&gt;0),AL3716,0))</f>
        <v>0</v>
      </c>
      <c r="AO3716" s="37">
        <f>Y3716*(IF(AND(AH3716&gt;0,AI3716&lt;0),AI3716,0)+IF(AND(AJ3716&lt;0,AK3716&gt;0),AK3716,0)+IF(AND(AL3716&gt;0,AM3716&gt;0),AM3716,0))</f>
        <v>0</v>
      </c>
      <c r="AQ3716" s="40">
        <f>AU3716*D3716</f>
        <v>46177.639898169487</v>
      </c>
      <c r="AR3716" s="40">
        <f>AV3716*E3716</f>
        <v>38147.13522359699</v>
      </c>
      <c r="AS3716" s="40">
        <f>IF(AND(Y3716&lt;&gt;0,AN3716&lt;&gt;0),0,Q3716)</f>
        <v>8490.8908468469144</v>
      </c>
      <c r="AT3716" s="41">
        <f t="shared" si="932"/>
        <v>92815.665968613393</v>
      </c>
      <c r="AU3716" s="42">
        <f>S3716+AN3716</f>
        <v>662.13994691955111</v>
      </c>
      <c r="AV3716" s="37">
        <f>T3716+AO3716</f>
        <v>686.46995183726813</v>
      </c>
      <c r="AW3716" s="58">
        <f t="shared" si="917"/>
        <v>0.49751988973267669</v>
      </c>
      <c r="AX3716" s="58">
        <f t="shared" si="918"/>
        <v>0.4109988849996169</v>
      </c>
      <c r="AY3716" s="59">
        <f t="shared" si="919"/>
        <v>9.1481225267706426E-2</v>
      </c>
      <c r="AZ3716" s="54">
        <f t="shared" si="927"/>
        <v>1.036387667794525E-2</v>
      </c>
    </row>
    <row r="3717" spans="3:52" x14ac:dyDescent="0.25">
      <c r="C3717" s="35">
        <v>40060</v>
      </c>
      <c r="D3717" s="36">
        <v>70.86</v>
      </c>
      <c r="E3717" s="37">
        <v>56.14</v>
      </c>
      <c r="F3717" s="38">
        <v>0</v>
      </c>
      <c r="G3717" s="7">
        <v>0</v>
      </c>
      <c r="H3717" s="38">
        <v>1</v>
      </c>
      <c r="I3717" s="7">
        <v>1</v>
      </c>
      <c r="J3717" s="36">
        <f t="shared" si="920"/>
        <v>70.824570000000008</v>
      </c>
      <c r="K3717" s="37">
        <f t="shared" si="921"/>
        <v>56.111930000000001</v>
      </c>
      <c r="L3717" s="36">
        <f t="shared" si="922"/>
        <v>70.89542999999999</v>
      </c>
      <c r="M3717" s="37">
        <f t="shared" si="923"/>
        <v>56.16807</v>
      </c>
      <c r="O3717" s="39">
        <f t="shared" si="924"/>
        <v>46919.236638719391</v>
      </c>
      <c r="P3717" s="40">
        <f t="shared" si="925"/>
        <v>38538.42309614423</v>
      </c>
      <c r="Q3717" s="40">
        <f>S3717*F3717+T3717*G3717+AS3716*(1+$G$9/252)</f>
        <v>8491.2277869598838</v>
      </c>
      <c r="R3717" s="41">
        <f t="shared" si="928"/>
        <v>93948.88752182349</v>
      </c>
      <c r="S3717" s="36">
        <f>AU3716*H3716</f>
        <v>662.13994691955111</v>
      </c>
      <c r="T3717" s="37">
        <f>AV3716*I3716</f>
        <v>686.46995183726813</v>
      </c>
      <c r="U3717" s="57">
        <f t="shared" si="931"/>
        <v>0.4994123706661292</v>
      </c>
      <c r="V3717" s="58">
        <f t="shared" si="929"/>
        <v>0.41020627399331466</v>
      </c>
      <c r="W3717" s="59">
        <f t="shared" si="930"/>
        <v>9.0381355340556288E-2</v>
      </c>
      <c r="Y3717" s="7">
        <f t="shared" si="926"/>
        <v>0</v>
      </c>
      <c r="Z3717" s="40"/>
      <c r="AA3717" s="40"/>
      <c r="AB3717" s="40"/>
      <c r="AC3717" s="40"/>
      <c r="AD3717" s="40"/>
      <c r="AE3717" s="40"/>
      <c r="AF3717" s="40"/>
      <c r="AG3717" s="41"/>
      <c r="AH3717" s="40"/>
      <c r="AI3717" s="40"/>
      <c r="AJ3717" s="40"/>
      <c r="AK3717" s="40"/>
      <c r="AL3717" s="40"/>
      <c r="AM3717" s="41"/>
      <c r="AN3717" s="36">
        <f>Y3717*(IF(AND(AH3717&gt;0,AI3717&lt;0),AH3717,0)+IF(AND(AJ3717&lt;0,AK3717&gt;0),AJ3717,0)+IF(AND(AL3717&gt;0,AM3717&gt;0),AL3717,0))</f>
        <v>0</v>
      </c>
      <c r="AO3717" s="37">
        <f>Y3717*(IF(AND(AH3717&gt;0,AI3717&lt;0),AI3717,0)+IF(AND(AJ3717&lt;0,AK3717&gt;0),AK3717,0)+IF(AND(AL3717&gt;0,AM3717&gt;0),AM3717,0))</f>
        <v>0</v>
      </c>
      <c r="AQ3717" s="40">
        <f>AU3717*D3717</f>
        <v>46919.236638719391</v>
      </c>
      <c r="AR3717" s="40">
        <f>AV3717*E3717</f>
        <v>38538.42309614423</v>
      </c>
      <c r="AS3717" s="40">
        <f>IF(AND(Y3717&lt;&gt;0,AN3717&lt;&gt;0),0,Q3717)</f>
        <v>8491.2277869598838</v>
      </c>
      <c r="AT3717" s="41">
        <f t="shared" si="932"/>
        <v>93948.88752182349</v>
      </c>
      <c r="AU3717" s="42">
        <f>S3717+AN3717</f>
        <v>662.13994691955111</v>
      </c>
      <c r="AV3717" s="37">
        <f>T3717+AO3717</f>
        <v>686.46995183726813</v>
      </c>
      <c r="AW3717" s="58">
        <f t="shared" si="917"/>
        <v>0.4994123706661292</v>
      </c>
      <c r="AX3717" s="58">
        <f t="shared" si="918"/>
        <v>0.41020627399331466</v>
      </c>
      <c r="AY3717" s="59">
        <f t="shared" si="919"/>
        <v>9.0381355340556288E-2</v>
      </c>
      <c r="AZ3717" s="54">
        <f t="shared" si="927"/>
        <v>1.2209378033157803E-2</v>
      </c>
    </row>
    <row r="3718" spans="3:52" x14ac:dyDescent="0.25">
      <c r="C3718" s="35">
        <v>40064</v>
      </c>
      <c r="D3718" s="36">
        <v>70.930000000000007</v>
      </c>
      <c r="E3718" s="37">
        <v>56.22</v>
      </c>
      <c r="F3718" s="38">
        <v>0.11</v>
      </c>
      <c r="G3718" s="7">
        <v>0</v>
      </c>
      <c r="H3718" s="38">
        <v>1</v>
      </c>
      <c r="I3718" s="7">
        <v>1</v>
      </c>
      <c r="J3718" s="36">
        <f t="shared" si="920"/>
        <v>70.894535000000005</v>
      </c>
      <c r="K3718" s="37">
        <f t="shared" si="921"/>
        <v>56.191890000000001</v>
      </c>
      <c r="L3718" s="36">
        <f t="shared" si="922"/>
        <v>70.965465000000009</v>
      </c>
      <c r="M3718" s="37">
        <f t="shared" si="923"/>
        <v>56.248109999999997</v>
      </c>
      <c r="O3718" s="39">
        <f t="shared" si="924"/>
        <v>46965.586435003766</v>
      </c>
      <c r="P3718" s="40">
        <f t="shared" si="925"/>
        <v>38593.340692291211</v>
      </c>
      <c r="Q3718" s="40">
        <f>S3718*F3718+T3718*G3718+AS3717*(1+$G$9/252)</f>
        <v>8564.4001346046443</v>
      </c>
      <c r="R3718" s="41">
        <f t="shared" si="928"/>
        <v>94123.327261899612</v>
      </c>
      <c r="S3718" s="36">
        <f>AU3717*H3717</f>
        <v>662.13994691955111</v>
      </c>
      <c r="T3718" s="37">
        <f>AV3717*I3717</f>
        <v>686.46995183726813</v>
      </c>
      <c r="U3718" s="57">
        <f t="shared" si="931"/>
        <v>0.49897924139805744</v>
      </c>
      <c r="V3718" s="58">
        <f t="shared" si="929"/>
        <v>0.41002949869063432</v>
      </c>
      <c r="W3718" s="59">
        <f t="shared" si="930"/>
        <v>9.0991259911308367E-2</v>
      </c>
      <c r="Y3718" s="7">
        <f t="shared" si="926"/>
        <v>0</v>
      </c>
      <c r="Z3718" s="40"/>
      <c r="AA3718" s="40"/>
      <c r="AB3718" s="40"/>
      <c r="AC3718" s="40"/>
      <c r="AD3718" s="40"/>
      <c r="AE3718" s="40"/>
      <c r="AF3718" s="40"/>
      <c r="AG3718" s="41"/>
      <c r="AH3718" s="40"/>
      <c r="AI3718" s="40"/>
      <c r="AJ3718" s="40"/>
      <c r="AK3718" s="40"/>
      <c r="AL3718" s="40"/>
      <c r="AM3718" s="41"/>
      <c r="AN3718" s="36">
        <f>Y3718*(IF(AND(AH3718&gt;0,AI3718&lt;0),AH3718,0)+IF(AND(AJ3718&lt;0,AK3718&gt;0),AJ3718,0)+IF(AND(AL3718&gt;0,AM3718&gt;0),AL3718,0))</f>
        <v>0</v>
      </c>
      <c r="AO3718" s="37">
        <f>Y3718*(IF(AND(AH3718&gt;0,AI3718&lt;0),AI3718,0)+IF(AND(AJ3718&lt;0,AK3718&gt;0),AK3718,0)+IF(AND(AL3718&gt;0,AM3718&gt;0),AM3718,0))</f>
        <v>0</v>
      </c>
      <c r="AQ3718" s="40">
        <f>AU3718*D3718</f>
        <v>46965.586435003766</v>
      </c>
      <c r="AR3718" s="40">
        <f>AV3718*E3718</f>
        <v>38593.340692291211</v>
      </c>
      <c r="AS3718" s="40">
        <f>IF(AND(Y3718&lt;&gt;0,AN3718&lt;&gt;0),0,Q3718)</f>
        <v>8564.4001346046443</v>
      </c>
      <c r="AT3718" s="41">
        <f t="shared" si="932"/>
        <v>94123.327261899612</v>
      </c>
      <c r="AU3718" s="42">
        <f>S3718+AN3718</f>
        <v>662.13994691955111</v>
      </c>
      <c r="AV3718" s="37">
        <f>T3718+AO3718</f>
        <v>686.46995183726813</v>
      </c>
      <c r="AW3718" s="58">
        <f t="shared" si="917"/>
        <v>0.49897924139805744</v>
      </c>
      <c r="AX3718" s="58">
        <f t="shared" si="918"/>
        <v>0.41002949869063432</v>
      </c>
      <c r="AY3718" s="59">
        <f t="shared" si="919"/>
        <v>9.0991259911308367E-2</v>
      </c>
      <c r="AZ3718" s="54">
        <f t="shared" si="927"/>
        <v>1.8567515239134025E-3</v>
      </c>
    </row>
    <row r="3719" spans="3:52" x14ac:dyDescent="0.25">
      <c r="C3719" s="35">
        <v>40065</v>
      </c>
      <c r="D3719" s="36">
        <v>72.040000000000006</v>
      </c>
      <c r="E3719" s="37">
        <v>55.09</v>
      </c>
      <c r="F3719" s="38">
        <v>0</v>
      </c>
      <c r="G3719" s="7">
        <v>0</v>
      </c>
      <c r="H3719" s="38">
        <v>1</v>
      </c>
      <c r="I3719" s="7">
        <v>1</v>
      </c>
      <c r="J3719" s="36">
        <f t="shared" si="920"/>
        <v>72.003980000000013</v>
      </c>
      <c r="K3719" s="37">
        <f t="shared" si="921"/>
        <v>55.062455000000007</v>
      </c>
      <c r="L3719" s="36">
        <f t="shared" si="922"/>
        <v>72.07602</v>
      </c>
      <c r="M3719" s="37">
        <f t="shared" si="923"/>
        <v>55.117545</v>
      </c>
      <c r="O3719" s="39">
        <f t="shared" si="924"/>
        <v>47700.561776084469</v>
      </c>
      <c r="P3719" s="40">
        <f t="shared" si="925"/>
        <v>37817.629646715104</v>
      </c>
      <c r="Q3719" s="40">
        <f>S3719*F3719+T3719*G3719+AS3718*(1+$G$9/252)</f>
        <v>8564.7399917528419</v>
      </c>
      <c r="R3719" s="41">
        <f t="shared" si="928"/>
        <v>94082.931414552411</v>
      </c>
      <c r="S3719" s="36">
        <f>AU3718*H3718</f>
        <v>662.13994691955111</v>
      </c>
      <c r="T3719" s="37">
        <f>AV3718*I3718</f>
        <v>686.46995183726813</v>
      </c>
      <c r="U3719" s="57">
        <f t="shared" si="931"/>
        <v>0.50700547972834864</v>
      </c>
      <c r="V3719" s="58">
        <f t="shared" si="929"/>
        <v>0.40196057965159881</v>
      </c>
      <c r="W3719" s="59">
        <f t="shared" si="930"/>
        <v>9.1033940620052559E-2</v>
      </c>
      <c r="Y3719" s="7">
        <f t="shared" si="926"/>
        <v>0</v>
      </c>
      <c r="Z3719" s="40"/>
      <c r="AA3719" s="40"/>
      <c r="AB3719" s="40"/>
      <c r="AC3719" s="40"/>
      <c r="AD3719" s="40"/>
      <c r="AE3719" s="40"/>
      <c r="AF3719" s="40"/>
      <c r="AG3719" s="41"/>
      <c r="AH3719" s="40"/>
      <c r="AI3719" s="40"/>
      <c r="AJ3719" s="40"/>
      <c r="AK3719" s="40"/>
      <c r="AL3719" s="40"/>
      <c r="AM3719" s="41"/>
      <c r="AN3719" s="36">
        <f>Y3719*(IF(AND(AH3719&gt;0,AI3719&lt;0),AH3719,0)+IF(AND(AJ3719&lt;0,AK3719&gt;0),AJ3719,0)+IF(AND(AL3719&gt;0,AM3719&gt;0),AL3719,0))</f>
        <v>0</v>
      </c>
      <c r="AO3719" s="37">
        <f>Y3719*(IF(AND(AH3719&gt;0,AI3719&lt;0),AI3719,0)+IF(AND(AJ3719&lt;0,AK3719&gt;0),AK3719,0)+IF(AND(AL3719&gt;0,AM3719&gt;0),AM3719,0))</f>
        <v>0</v>
      </c>
      <c r="AQ3719" s="40">
        <f>AU3719*D3719</f>
        <v>47700.561776084469</v>
      </c>
      <c r="AR3719" s="40">
        <f>AV3719*E3719</f>
        <v>37817.629646715104</v>
      </c>
      <c r="AS3719" s="40">
        <f>IF(AND(Y3719&lt;&gt;0,AN3719&lt;&gt;0),0,Q3719)</f>
        <v>8564.7399917528419</v>
      </c>
      <c r="AT3719" s="41">
        <f t="shared" si="932"/>
        <v>94082.931414552411</v>
      </c>
      <c r="AU3719" s="42">
        <f>S3719+AN3719</f>
        <v>662.13994691955111</v>
      </c>
      <c r="AV3719" s="37">
        <f>T3719+AO3719</f>
        <v>686.46995183726813</v>
      </c>
      <c r="AW3719" s="58">
        <f t="shared" si="917"/>
        <v>0.50700547972834864</v>
      </c>
      <c r="AX3719" s="58">
        <f t="shared" si="918"/>
        <v>0.40196057965159881</v>
      </c>
      <c r="AY3719" s="59">
        <f t="shared" si="919"/>
        <v>9.1033940620052559E-2</v>
      </c>
      <c r="AZ3719" s="54">
        <f t="shared" si="927"/>
        <v>-4.291799761264592E-4</v>
      </c>
    </row>
    <row r="3720" spans="3:52" x14ac:dyDescent="0.25">
      <c r="C3720" s="35">
        <v>40066</v>
      </c>
      <c r="D3720" s="36">
        <v>72.66</v>
      </c>
      <c r="E3720" s="37">
        <v>54.85</v>
      </c>
      <c r="F3720" s="38">
        <v>0</v>
      </c>
      <c r="G3720" s="7">
        <v>0</v>
      </c>
      <c r="H3720" s="38">
        <v>1</v>
      </c>
      <c r="I3720" s="7">
        <v>1</v>
      </c>
      <c r="J3720" s="36">
        <f t="shared" si="920"/>
        <v>72.623670000000004</v>
      </c>
      <c r="K3720" s="37">
        <f t="shared" si="921"/>
        <v>54.822575000000008</v>
      </c>
      <c r="L3720" s="36">
        <f t="shared" si="922"/>
        <v>72.696329999999989</v>
      </c>
      <c r="M3720" s="37">
        <f t="shared" si="923"/>
        <v>54.877424999999995</v>
      </c>
      <c r="O3720" s="39">
        <f t="shared" si="924"/>
        <v>48111.088543174585</v>
      </c>
      <c r="P3720" s="40">
        <f t="shared" si="925"/>
        <v>37652.876858274161</v>
      </c>
      <c r="Q3720" s="40">
        <f>S3720*F3720+T3720*G3720+AS3719*(1+$G$9/252)</f>
        <v>8565.0798623874343</v>
      </c>
      <c r="R3720" s="41">
        <f t="shared" si="928"/>
        <v>94329.045263836175</v>
      </c>
      <c r="S3720" s="36">
        <f>AU3719*H3719</f>
        <v>662.13994691955111</v>
      </c>
      <c r="T3720" s="37">
        <f>AV3719*I3719</f>
        <v>686.46995183726813</v>
      </c>
      <c r="U3720" s="57">
        <f t="shared" si="931"/>
        <v>0.51003472375458669</v>
      </c>
      <c r="V3720" s="58">
        <f t="shared" si="929"/>
        <v>0.39916524918660978</v>
      </c>
      <c r="W3720" s="59">
        <f t="shared" si="930"/>
        <v>9.0800027058803606E-2</v>
      </c>
      <c r="Y3720" s="7">
        <f t="shared" si="926"/>
        <v>0</v>
      </c>
      <c r="Z3720" s="40"/>
      <c r="AA3720" s="40"/>
      <c r="AB3720" s="40"/>
      <c r="AC3720" s="40"/>
      <c r="AD3720" s="40"/>
      <c r="AE3720" s="40"/>
      <c r="AF3720" s="40"/>
      <c r="AG3720" s="41"/>
      <c r="AH3720" s="40"/>
      <c r="AI3720" s="40"/>
      <c r="AJ3720" s="40"/>
      <c r="AK3720" s="40"/>
      <c r="AL3720" s="40"/>
      <c r="AM3720" s="41"/>
      <c r="AN3720" s="36">
        <f>Y3720*(IF(AND(AH3720&gt;0,AI3720&lt;0),AH3720,0)+IF(AND(AJ3720&lt;0,AK3720&gt;0),AJ3720,0)+IF(AND(AL3720&gt;0,AM3720&gt;0),AL3720,0))</f>
        <v>0</v>
      </c>
      <c r="AO3720" s="37">
        <f>Y3720*(IF(AND(AH3720&gt;0,AI3720&lt;0),AI3720,0)+IF(AND(AJ3720&lt;0,AK3720&gt;0),AK3720,0)+IF(AND(AL3720&gt;0,AM3720&gt;0),AM3720,0))</f>
        <v>0</v>
      </c>
      <c r="AQ3720" s="40">
        <f>AU3720*D3720</f>
        <v>48111.088543174585</v>
      </c>
      <c r="AR3720" s="40">
        <f>AV3720*E3720</f>
        <v>37652.876858274161</v>
      </c>
      <c r="AS3720" s="40">
        <f>IF(AND(Y3720&lt;&gt;0,AN3720&lt;&gt;0),0,Q3720)</f>
        <v>8565.0798623874343</v>
      </c>
      <c r="AT3720" s="41">
        <f t="shared" si="932"/>
        <v>94329.045263836175</v>
      </c>
      <c r="AU3720" s="42">
        <f>S3720+AN3720</f>
        <v>662.13994691955111</v>
      </c>
      <c r="AV3720" s="37">
        <f>T3720+AO3720</f>
        <v>686.46995183726813</v>
      </c>
      <c r="AW3720" s="58">
        <f t="shared" si="917"/>
        <v>0.51003472375458669</v>
      </c>
      <c r="AX3720" s="58">
        <f t="shared" si="918"/>
        <v>0.39916524918660978</v>
      </c>
      <c r="AY3720" s="59">
        <f t="shared" si="919"/>
        <v>9.0800027058803606E-2</v>
      </c>
      <c r="AZ3720" s="54">
        <f t="shared" si="927"/>
        <v>2.6159245421395472E-3</v>
      </c>
    </row>
    <row r="3721" spans="3:52" x14ac:dyDescent="0.25">
      <c r="C3721" s="35">
        <v>40067</v>
      </c>
      <c r="D3721" s="36">
        <v>77.319999999999993</v>
      </c>
      <c r="E3721" s="37">
        <v>54.39</v>
      </c>
      <c r="F3721" s="38">
        <v>0</v>
      </c>
      <c r="G3721" s="7">
        <v>0</v>
      </c>
      <c r="H3721" s="38">
        <v>1</v>
      </c>
      <c r="I3721" s="7">
        <v>1</v>
      </c>
      <c r="J3721" s="36">
        <f t="shared" si="920"/>
        <v>77.28134</v>
      </c>
      <c r="K3721" s="37">
        <f t="shared" si="921"/>
        <v>54.362805000000002</v>
      </c>
      <c r="L3721" s="36">
        <f t="shared" si="922"/>
        <v>77.358659999999986</v>
      </c>
      <c r="M3721" s="37">
        <f t="shared" si="923"/>
        <v>54.417195</v>
      </c>
      <c r="O3721" s="39">
        <f t="shared" si="924"/>
        <v>51196.660695819686</v>
      </c>
      <c r="P3721" s="40">
        <f t="shared" si="925"/>
        <v>37337.100680429015</v>
      </c>
      <c r="Q3721" s="40">
        <f>S3721*F3721+T3721*G3721+AS3720*(1+$G$9/252)</f>
        <v>8565.4197465089565</v>
      </c>
      <c r="R3721" s="41">
        <f t="shared" si="928"/>
        <v>97099.181122757655</v>
      </c>
      <c r="S3721" s="36">
        <f>AU3720*H3720</f>
        <v>662.13994691955111</v>
      </c>
      <c r="T3721" s="37">
        <f>AV3720*I3720</f>
        <v>686.46995183726813</v>
      </c>
      <c r="U3721" s="57">
        <f t="shared" si="931"/>
        <v>0.52726150832409491</v>
      </c>
      <c r="V3721" s="58">
        <f t="shared" si="929"/>
        <v>0.38452539196211738</v>
      </c>
      <c r="W3721" s="59">
        <f t="shared" si="930"/>
        <v>8.8213099713787727E-2</v>
      </c>
      <c r="Y3721" s="7">
        <f t="shared" si="926"/>
        <v>0</v>
      </c>
      <c r="Z3721" s="40"/>
      <c r="AA3721" s="40"/>
      <c r="AB3721" s="40"/>
      <c r="AC3721" s="40"/>
      <c r="AD3721" s="40"/>
      <c r="AE3721" s="40"/>
      <c r="AF3721" s="40"/>
      <c r="AG3721" s="41"/>
      <c r="AH3721" s="40"/>
      <c r="AI3721" s="40"/>
      <c r="AJ3721" s="40"/>
      <c r="AK3721" s="40"/>
      <c r="AL3721" s="40"/>
      <c r="AM3721" s="41"/>
      <c r="AN3721" s="36">
        <f>Y3721*(IF(AND(AH3721&gt;0,AI3721&lt;0),AH3721,0)+IF(AND(AJ3721&lt;0,AK3721&gt;0),AJ3721,0)+IF(AND(AL3721&gt;0,AM3721&gt;0),AL3721,0))</f>
        <v>0</v>
      </c>
      <c r="AO3721" s="37">
        <f>Y3721*(IF(AND(AH3721&gt;0,AI3721&lt;0),AI3721,0)+IF(AND(AJ3721&lt;0,AK3721&gt;0),AK3721,0)+IF(AND(AL3721&gt;0,AM3721&gt;0),AM3721,0))</f>
        <v>0</v>
      </c>
      <c r="AQ3721" s="40">
        <f>AU3721*D3721</f>
        <v>51196.660695819686</v>
      </c>
      <c r="AR3721" s="40">
        <f>AV3721*E3721</f>
        <v>37337.100680429015</v>
      </c>
      <c r="AS3721" s="40">
        <f>IF(AND(Y3721&lt;&gt;0,AN3721&lt;&gt;0),0,Q3721)</f>
        <v>8565.4197465089565</v>
      </c>
      <c r="AT3721" s="41">
        <f t="shared" si="932"/>
        <v>97099.181122757655</v>
      </c>
      <c r="AU3721" s="42">
        <f>S3721+AN3721</f>
        <v>662.13994691955111</v>
      </c>
      <c r="AV3721" s="37">
        <f>T3721+AO3721</f>
        <v>686.46995183726813</v>
      </c>
      <c r="AW3721" s="58">
        <f t="shared" si="917"/>
        <v>0.52726150832409491</v>
      </c>
      <c r="AX3721" s="58">
        <f t="shared" si="918"/>
        <v>0.38452539196211738</v>
      </c>
      <c r="AY3721" s="59">
        <f t="shared" si="919"/>
        <v>8.8213099713787727E-2</v>
      </c>
      <c r="AZ3721" s="54">
        <f t="shared" si="927"/>
        <v>2.9366732708610233E-2</v>
      </c>
    </row>
    <row r="3722" spans="3:52" x14ac:dyDescent="0.25">
      <c r="C3722" s="35">
        <v>40070</v>
      </c>
      <c r="D3722" s="36">
        <v>78.88</v>
      </c>
      <c r="E3722" s="37">
        <v>54.23</v>
      </c>
      <c r="F3722" s="38">
        <v>0</v>
      </c>
      <c r="G3722" s="7">
        <v>0</v>
      </c>
      <c r="H3722" s="38">
        <v>1</v>
      </c>
      <c r="I3722" s="7">
        <v>1</v>
      </c>
      <c r="J3722" s="36">
        <f t="shared" si="920"/>
        <v>78.840559999999996</v>
      </c>
      <c r="K3722" s="37">
        <f t="shared" si="921"/>
        <v>54.202885000000002</v>
      </c>
      <c r="L3722" s="36">
        <f t="shared" si="922"/>
        <v>78.919439999999994</v>
      </c>
      <c r="M3722" s="37">
        <f t="shared" si="923"/>
        <v>54.257114999999992</v>
      </c>
      <c r="O3722" s="39">
        <f t="shared" si="924"/>
        <v>52229.599013014187</v>
      </c>
      <c r="P3722" s="40">
        <f t="shared" si="925"/>
        <v>37227.265488135046</v>
      </c>
      <c r="Q3722" s="40">
        <f>S3722*F3722+T3722*G3722+AS3721*(1+$G$9/252)</f>
        <v>8565.7596441179448</v>
      </c>
      <c r="R3722" s="41">
        <f t="shared" si="928"/>
        <v>98022.624145267182</v>
      </c>
      <c r="S3722" s="36">
        <f>AU3721*H3721</f>
        <v>662.13994691955111</v>
      </c>
      <c r="T3722" s="37">
        <f>AV3721*I3721</f>
        <v>686.46995183726813</v>
      </c>
      <c r="U3722" s="57">
        <f t="shared" si="931"/>
        <v>0.53283208308738161</v>
      </c>
      <c r="V3722" s="58">
        <f t="shared" si="929"/>
        <v>0.37978237996327391</v>
      </c>
      <c r="W3722" s="59">
        <f t="shared" si="930"/>
        <v>8.7385536949344408E-2</v>
      </c>
      <c r="Y3722" s="7">
        <f t="shared" si="926"/>
        <v>0</v>
      </c>
      <c r="Z3722" s="40"/>
      <c r="AA3722" s="40"/>
      <c r="AB3722" s="40"/>
      <c r="AC3722" s="40"/>
      <c r="AD3722" s="40"/>
      <c r="AE3722" s="40"/>
      <c r="AF3722" s="40"/>
      <c r="AG3722" s="41"/>
      <c r="AH3722" s="40"/>
      <c r="AI3722" s="40"/>
      <c r="AJ3722" s="40"/>
      <c r="AK3722" s="40"/>
      <c r="AL3722" s="40"/>
      <c r="AM3722" s="41"/>
      <c r="AN3722" s="36">
        <f>Y3722*(IF(AND(AH3722&gt;0,AI3722&lt;0),AH3722,0)+IF(AND(AJ3722&lt;0,AK3722&gt;0),AJ3722,0)+IF(AND(AL3722&gt;0,AM3722&gt;0),AL3722,0))</f>
        <v>0</v>
      </c>
      <c r="AO3722" s="37">
        <f>Y3722*(IF(AND(AH3722&gt;0,AI3722&lt;0),AI3722,0)+IF(AND(AJ3722&lt;0,AK3722&gt;0),AK3722,0)+IF(AND(AL3722&gt;0,AM3722&gt;0),AM3722,0))</f>
        <v>0</v>
      </c>
      <c r="AQ3722" s="40">
        <f>AU3722*D3722</f>
        <v>52229.599013014187</v>
      </c>
      <c r="AR3722" s="40">
        <f>AV3722*E3722</f>
        <v>37227.265488135046</v>
      </c>
      <c r="AS3722" s="40">
        <f>IF(AND(Y3722&lt;&gt;0,AN3722&lt;&gt;0),0,Q3722)</f>
        <v>8565.7596441179448</v>
      </c>
      <c r="AT3722" s="41">
        <f t="shared" si="932"/>
        <v>98022.624145267182</v>
      </c>
      <c r="AU3722" s="42">
        <f>S3722+AN3722</f>
        <v>662.13994691955111</v>
      </c>
      <c r="AV3722" s="37">
        <f>T3722+AO3722</f>
        <v>686.46995183726813</v>
      </c>
      <c r="AW3722" s="58">
        <f t="shared" si="917"/>
        <v>0.53283208308738161</v>
      </c>
      <c r="AX3722" s="58">
        <f t="shared" si="918"/>
        <v>0.37978237996327391</v>
      </c>
      <c r="AY3722" s="59">
        <f t="shared" si="919"/>
        <v>8.7385536949344408E-2</v>
      </c>
      <c r="AZ3722" s="54">
        <f t="shared" si="927"/>
        <v>9.5103070060091888E-3</v>
      </c>
    </row>
    <row r="3723" spans="3:52" x14ac:dyDescent="0.25">
      <c r="C3723" s="35">
        <v>40071</v>
      </c>
      <c r="D3723" s="36">
        <v>79.53</v>
      </c>
      <c r="E3723" s="37">
        <v>54.98</v>
      </c>
      <c r="F3723" s="38">
        <v>0</v>
      </c>
      <c r="G3723" s="7">
        <v>0</v>
      </c>
      <c r="H3723" s="38">
        <v>1</v>
      </c>
      <c r="I3723" s="7">
        <v>1</v>
      </c>
      <c r="J3723" s="36">
        <f t="shared" si="920"/>
        <v>79.490234999999998</v>
      </c>
      <c r="K3723" s="37">
        <f t="shared" si="921"/>
        <v>54.952509999999997</v>
      </c>
      <c r="L3723" s="36">
        <f t="shared" si="922"/>
        <v>79.569765000000004</v>
      </c>
      <c r="M3723" s="37">
        <f t="shared" si="923"/>
        <v>55.007489999999997</v>
      </c>
      <c r="O3723" s="39">
        <f t="shared" si="924"/>
        <v>52659.989978511898</v>
      </c>
      <c r="P3723" s="40">
        <f t="shared" si="925"/>
        <v>37742.117952013003</v>
      </c>
      <c r="Q3723" s="40">
        <f>S3723*F3723+T3723*G3723+AS3722*(1+$G$9/252)</f>
        <v>8566.0995552149325</v>
      </c>
      <c r="R3723" s="41">
        <f t="shared" si="928"/>
        <v>98968.20748573984</v>
      </c>
      <c r="S3723" s="36">
        <f>AU3722*H3722</f>
        <v>662.13994691955111</v>
      </c>
      <c r="T3723" s="37">
        <f>AV3722*I3722</f>
        <v>686.46995183726813</v>
      </c>
      <c r="U3723" s="57">
        <f t="shared" si="931"/>
        <v>0.53208996420491483</v>
      </c>
      <c r="V3723" s="58">
        <f t="shared" si="929"/>
        <v>0.38135598199503817</v>
      </c>
      <c r="W3723" s="59">
        <f t="shared" si="930"/>
        <v>8.6554053800046923E-2</v>
      </c>
      <c r="Y3723" s="7">
        <f t="shared" si="926"/>
        <v>0</v>
      </c>
      <c r="Z3723" s="40"/>
      <c r="AA3723" s="40"/>
      <c r="AB3723" s="40"/>
      <c r="AC3723" s="40"/>
      <c r="AD3723" s="40"/>
      <c r="AE3723" s="40"/>
      <c r="AF3723" s="40"/>
      <c r="AG3723" s="41"/>
      <c r="AH3723" s="40"/>
      <c r="AI3723" s="40"/>
      <c r="AJ3723" s="40"/>
      <c r="AK3723" s="40"/>
      <c r="AL3723" s="40"/>
      <c r="AM3723" s="41"/>
      <c r="AN3723" s="36">
        <f>Y3723*(IF(AND(AH3723&gt;0,AI3723&lt;0),AH3723,0)+IF(AND(AJ3723&lt;0,AK3723&gt;0),AJ3723,0)+IF(AND(AL3723&gt;0,AM3723&gt;0),AL3723,0))</f>
        <v>0</v>
      </c>
      <c r="AO3723" s="37">
        <f>Y3723*(IF(AND(AH3723&gt;0,AI3723&lt;0),AI3723,0)+IF(AND(AJ3723&lt;0,AK3723&gt;0),AK3723,0)+IF(AND(AL3723&gt;0,AM3723&gt;0),AM3723,0))</f>
        <v>0</v>
      </c>
      <c r="AQ3723" s="40">
        <f>AU3723*D3723</f>
        <v>52659.989978511898</v>
      </c>
      <c r="AR3723" s="40">
        <f>AV3723*E3723</f>
        <v>37742.117952013003</v>
      </c>
      <c r="AS3723" s="40">
        <f>IF(AND(Y3723&lt;&gt;0,AN3723&lt;&gt;0),0,Q3723)</f>
        <v>8566.0995552149325</v>
      </c>
      <c r="AT3723" s="41">
        <f t="shared" si="932"/>
        <v>98968.20748573984</v>
      </c>
      <c r="AU3723" s="42">
        <f>S3723+AN3723</f>
        <v>662.13994691955111</v>
      </c>
      <c r="AV3723" s="37">
        <f>T3723+AO3723</f>
        <v>686.46995183726813</v>
      </c>
      <c r="AW3723" s="58">
        <f t="shared" si="917"/>
        <v>0.53208996420491483</v>
      </c>
      <c r="AX3723" s="58">
        <f t="shared" si="918"/>
        <v>0.38135598199503817</v>
      </c>
      <c r="AY3723" s="59">
        <f t="shared" si="919"/>
        <v>8.6554053800046923E-2</v>
      </c>
      <c r="AZ3723" s="54">
        <f t="shared" si="927"/>
        <v>9.6465825998630628E-3</v>
      </c>
    </row>
    <row r="3724" spans="3:52" x14ac:dyDescent="0.25">
      <c r="C3724" s="35">
        <v>40072</v>
      </c>
      <c r="D3724" s="36">
        <v>78.2</v>
      </c>
      <c r="E3724" s="37">
        <v>56.47</v>
      </c>
      <c r="F3724" s="38">
        <v>0</v>
      </c>
      <c r="G3724" s="7">
        <v>0</v>
      </c>
      <c r="H3724" s="38">
        <v>1</v>
      </c>
      <c r="I3724" s="7">
        <v>1</v>
      </c>
      <c r="J3724" s="36">
        <f t="shared" si="920"/>
        <v>78.160900000000012</v>
      </c>
      <c r="K3724" s="37">
        <f t="shared" si="921"/>
        <v>56.441765000000004</v>
      </c>
      <c r="L3724" s="36">
        <f t="shared" si="922"/>
        <v>78.239099999999993</v>
      </c>
      <c r="M3724" s="37">
        <f t="shared" si="923"/>
        <v>56.498234999999994</v>
      </c>
      <c r="O3724" s="39">
        <f t="shared" si="924"/>
        <v>51779.343849108896</v>
      </c>
      <c r="P3724" s="40">
        <f t="shared" si="925"/>
        <v>38764.958180250527</v>
      </c>
      <c r="Q3724" s="40">
        <f>S3724*F3724+T3724*G3724+AS3723*(1+$G$9/252)</f>
        <v>8566.439479800456</v>
      </c>
      <c r="R3724" s="41">
        <f t="shared" si="928"/>
        <v>99110.741509159867</v>
      </c>
      <c r="S3724" s="36">
        <f>AU3723*H3723</f>
        <v>662.13994691955111</v>
      </c>
      <c r="T3724" s="37">
        <f>AV3723*I3723</f>
        <v>686.46995183726813</v>
      </c>
      <c r="U3724" s="57">
        <f t="shared" si="931"/>
        <v>0.52243927409546642</v>
      </c>
      <c r="V3724" s="58">
        <f t="shared" si="929"/>
        <v>0.3911277182470464</v>
      </c>
      <c r="W3724" s="59">
        <f t="shared" si="930"/>
        <v>8.6433007657487265E-2</v>
      </c>
      <c r="Y3724" s="7">
        <f t="shared" si="926"/>
        <v>0</v>
      </c>
      <c r="Z3724" s="40"/>
      <c r="AA3724" s="40"/>
      <c r="AB3724" s="40"/>
      <c r="AC3724" s="40"/>
      <c r="AD3724" s="40"/>
      <c r="AE3724" s="40"/>
      <c r="AF3724" s="40"/>
      <c r="AG3724" s="41"/>
      <c r="AH3724" s="40"/>
      <c r="AI3724" s="40"/>
      <c r="AJ3724" s="40"/>
      <c r="AK3724" s="40"/>
      <c r="AL3724" s="40"/>
      <c r="AM3724" s="41"/>
      <c r="AN3724" s="36">
        <f>Y3724*(IF(AND(AH3724&gt;0,AI3724&lt;0),AH3724,0)+IF(AND(AJ3724&lt;0,AK3724&gt;0),AJ3724,0)+IF(AND(AL3724&gt;0,AM3724&gt;0),AL3724,0))</f>
        <v>0</v>
      </c>
      <c r="AO3724" s="37">
        <f>Y3724*(IF(AND(AH3724&gt;0,AI3724&lt;0),AI3724,0)+IF(AND(AJ3724&lt;0,AK3724&gt;0),AK3724,0)+IF(AND(AL3724&gt;0,AM3724&gt;0),AM3724,0))</f>
        <v>0</v>
      </c>
      <c r="AQ3724" s="40">
        <f>AU3724*D3724</f>
        <v>51779.343849108896</v>
      </c>
      <c r="AR3724" s="40">
        <f>AV3724*E3724</f>
        <v>38764.958180250527</v>
      </c>
      <c r="AS3724" s="40">
        <f>IF(AND(Y3724&lt;&gt;0,AN3724&lt;&gt;0),0,Q3724)</f>
        <v>8566.439479800456</v>
      </c>
      <c r="AT3724" s="41">
        <f t="shared" si="932"/>
        <v>99110.741509159867</v>
      </c>
      <c r="AU3724" s="42">
        <f>S3724+AN3724</f>
        <v>662.13994691955111</v>
      </c>
      <c r="AV3724" s="37">
        <f>T3724+AO3724</f>
        <v>686.46995183726813</v>
      </c>
      <c r="AW3724" s="58">
        <f t="shared" si="917"/>
        <v>0.52243927409546642</v>
      </c>
      <c r="AX3724" s="58">
        <f t="shared" si="918"/>
        <v>0.3911277182470464</v>
      </c>
      <c r="AY3724" s="59">
        <f t="shared" si="919"/>
        <v>8.6433007657487265E-2</v>
      </c>
      <c r="AZ3724" s="54">
        <f t="shared" si="927"/>
        <v>1.4402001111373242E-3</v>
      </c>
    </row>
    <row r="3725" spans="3:52" x14ac:dyDescent="0.25">
      <c r="C3725" s="35">
        <v>40073</v>
      </c>
      <c r="D3725" s="36">
        <v>76.459999999999994</v>
      </c>
      <c r="E3725" s="37">
        <v>56.46</v>
      </c>
      <c r="F3725" s="38">
        <v>0</v>
      </c>
      <c r="G3725" s="7">
        <v>0</v>
      </c>
      <c r="H3725" s="38">
        <v>1</v>
      </c>
      <c r="I3725" s="7">
        <v>1</v>
      </c>
      <c r="J3725" s="36">
        <f t="shared" si="920"/>
        <v>76.421769999999995</v>
      </c>
      <c r="K3725" s="37">
        <f t="shared" si="921"/>
        <v>56.431770000000007</v>
      </c>
      <c r="L3725" s="36">
        <f t="shared" si="922"/>
        <v>76.498229999999992</v>
      </c>
      <c r="M3725" s="37">
        <f t="shared" si="923"/>
        <v>56.488229999999994</v>
      </c>
      <c r="O3725" s="39">
        <f t="shared" si="924"/>
        <v>50627.22034146887</v>
      </c>
      <c r="P3725" s="40">
        <f t="shared" si="925"/>
        <v>38758.093480732161</v>
      </c>
      <c r="Q3725" s="40">
        <f>S3725*F3725+T3725*G3725+AS3724*(1+$G$9/252)</f>
        <v>8566.7794178750501</v>
      </c>
      <c r="R3725" s="41">
        <f t="shared" si="928"/>
        <v>97952.093240076079</v>
      </c>
      <c r="S3725" s="36">
        <f>AU3724*H3724</f>
        <v>662.13994691955111</v>
      </c>
      <c r="T3725" s="37">
        <f>AV3724*I3724</f>
        <v>686.46995183726813</v>
      </c>
      <c r="U3725" s="57">
        <f t="shared" si="931"/>
        <v>0.51685695187119562</v>
      </c>
      <c r="V3725" s="58">
        <f t="shared" si="929"/>
        <v>0.39568417783311538</v>
      </c>
      <c r="W3725" s="59">
        <f t="shared" si="930"/>
        <v>8.7458870295689009E-2</v>
      </c>
      <c r="Y3725" s="7">
        <f t="shared" si="926"/>
        <v>0</v>
      </c>
      <c r="Z3725" s="40"/>
      <c r="AA3725" s="40"/>
      <c r="AB3725" s="40"/>
      <c r="AC3725" s="40"/>
      <c r="AD3725" s="40"/>
      <c r="AE3725" s="40"/>
      <c r="AF3725" s="40"/>
      <c r="AG3725" s="41"/>
      <c r="AH3725" s="40"/>
      <c r="AI3725" s="40"/>
      <c r="AJ3725" s="40"/>
      <c r="AK3725" s="40"/>
      <c r="AL3725" s="40"/>
      <c r="AM3725" s="41"/>
      <c r="AN3725" s="36">
        <f>Y3725*(IF(AND(AH3725&gt;0,AI3725&lt;0),AH3725,0)+IF(AND(AJ3725&lt;0,AK3725&gt;0),AJ3725,0)+IF(AND(AL3725&gt;0,AM3725&gt;0),AL3725,0))</f>
        <v>0</v>
      </c>
      <c r="AO3725" s="37">
        <f>Y3725*(IF(AND(AH3725&gt;0,AI3725&lt;0),AI3725,0)+IF(AND(AJ3725&lt;0,AK3725&gt;0),AK3725,0)+IF(AND(AL3725&gt;0,AM3725&gt;0),AM3725,0))</f>
        <v>0</v>
      </c>
      <c r="AQ3725" s="40">
        <f>AU3725*D3725</f>
        <v>50627.22034146887</v>
      </c>
      <c r="AR3725" s="40">
        <f>AV3725*E3725</f>
        <v>38758.093480732161</v>
      </c>
      <c r="AS3725" s="40">
        <f>IF(AND(Y3725&lt;&gt;0,AN3725&lt;&gt;0),0,Q3725)</f>
        <v>8566.7794178750501</v>
      </c>
      <c r="AT3725" s="41">
        <f t="shared" si="932"/>
        <v>97952.093240076079</v>
      </c>
      <c r="AU3725" s="42">
        <f>S3725+AN3725</f>
        <v>662.13994691955111</v>
      </c>
      <c r="AV3725" s="37">
        <f>T3725+AO3725</f>
        <v>686.46995183726813</v>
      </c>
      <c r="AW3725" s="58">
        <f t="shared" si="917"/>
        <v>0.51685695187119562</v>
      </c>
      <c r="AX3725" s="58">
        <f t="shared" si="918"/>
        <v>0.39568417783311538</v>
      </c>
      <c r="AY3725" s="59">
        <f t="shared" si="919"/>
        <v>8.7458870295689009E-2</v>
      </c>
      <c r="AZ3725" s="54">
        <f t="shared" si="927"/>
        <v>-1.1690440929419399E-2</v>
      </c>
    </row>
    <row r="3726" spans="3:52" x14ac:dyDescent="0.25">
      <c r="C3726" s="35">
        <v>40074</v>
      </c>
      <c r="D3726" s="36">
        <v>76.17</v>
      </c>
      <c r="E3726" s="37">
        <v>57</v>
      </c>
      <c r="F3726" s="38">
        <v>0</v>
      </c>
      <c r="G3726" s="7">
        <v>0</v>
      </c>
      <c r="H3726" s="38">
        <v>1</v>
      </c>
      <c r="I3726" s="7">
        <v>1</v>
      </c>
      <c r="J3726" s="36">
        <f t="shared" si="920"/>
        <v>76.131915000000006</v>
      </c>
      <c r="K3726" s="37">
        <f t="shared" si="921"/>
        <v>56.971500000000006</v>
      </c>
      <c r="L3726" s="36">
        <f t="shared" si="922"/>
        <v>76.208084999999997</v>
      </c>
      <c r="M3726" s="37">
        <f t="shared" si="923"/>
        <v>57.028499999999994</v>
      </c>
      <c r="O3726" s="39">
        <f t="shared" si="924"/>
        <v>50435.19975686221</v>
      </c>
      <c r="P3726" s="40">
        <f t="shared" si="925"/>
        <v>39128.787254724281</v>
      </c>
      <c r="Q3726" s="40">
        <f>S3726*F3726+T3726*G3726+AS3725*(1+$G$9/252)</f>
        <v>8567.1193694392514</v>
      </c>
      <c r="R3726" s="41">
        <f t="shared" si="928"/>
        <v>98131.106381025747</v>
      </c>
      <c r="S3726" s="36">
        <f>AU3725*H3725</f>
        <v>662.13994691955111</v>
      </c>
      <c r="T3726" s="37">
        <f>AV3725*I3725</f>
        <v>686.46995183726813</v>
      </c>
      <c r="U3726" s="57">
        <f t="shared" si="931"/>
        <v>0.51395731299544556</v>
      </c>
      <c r="V3726" s="58">
        <f t="shared" si="929"/>
        <v>0.39873989703931506</v>
      </c>
      <c r="W3726" s="59">
        <f t="shared" si="930"/>
        <v>8.7302789965239366E-2</v>
      </c>
      <c r="Y3726" s="7">
        <f t="shared" si="926"/>
        <v>0</v>
      </c>
      <c r="Z3726" s="40"/>
      <c r="AA3726" s="40"/>
      <c r="AB3726" s="40"/>
      <c r="AC3726" s="40"/>
      <c r="AD3726" s="40"/>
      <c r="AE3726" s="40"/>
      <c r="AF3726" s="40"/>
      <c r="AG3726" s="41"/>
      <c r="AH3726" s="40"/>
      <c r="AI3726" s="40"/>
      <c r="AJ3726" s="40"/>
      <c r="AK3726" s="40"/>
      <c r="AL3726" s="40"/>
      <c r="AM3726" s="41"/>
      <c r="AN3726" s="36">
        <f>Y3726*(IF(AND(AH3726&gt;0,AI3726&lt;0),AH3726,0)+IF(AND(AJ3726&lt;0,AK3726&gt;0),AJ3726,0)+IF(AND(AL3726&gt;0,AM3726&gt;0),AL3726,0))</f>
        <v>0</v>
      </c>
      <c r="AO3726" s="37">
        <f>Y3726*(IF(AND(AH3726&gt;0,AI3726&lt;0),AI3726,0)+IF(AND(AJ3726&lt;0,AK3726&gt;0),AK3726,0)+IF(AND(AL3726&gt;0,AM3726&gt;0),AM3726,0))</f>
        <v>0</v>
      </c>
      <c r="AQ3726" s="40">
        <f>AU3726*D3726</f>
        <v>50435.19975686221</v>
      </c>
      <c r="AR3726" s="40">
        <f>AV3726*E3726</f>
        <v>39128.787254724281</v>
      </c>
      <c r="AS3726" s="40">
        <f>IF(AND(Y3726&lt;&gt;0,AN3726&lt;&gt;0),0,Q3726)</f>
        <v>8567.1193694392514</v>
      </c>
      <c r="AT3726" s="41">
        <f t="shared" si="932"/>
        <v>98131.106381025747</v>
      </c>
      <c r="AU3726" s="42">
        <f>S3726+AN3726</f>
        <v>662.13994691955111</v>
      </c>
      <c r="AV3726" s="37">
        <f>T3726+AO3726</f>
        <v>686.46995183726813</v>
      </c>
      <c r="AW3726" s="58">
        <f t="shared" si="917"/>
        <v>0.51395731299544556</v>
      </c>
      <c r="AX3726" s="58">
        <f t="shared" si="918"/>
        <v>0.39873989703931506</v>
      </c>
      <c r="AY3726" s="59">
        <f t="shared" si="919"/>
        <v>8.7302789965239366E-2</v>
      </c>
      <c r="AZ3726" s="54">
        <f t="shared" si="927"/>
        <v>1.8275580952713533E-3</v>
      </c>
    </row>
    <row r="3727" spans="3:52" x14ac:dyDescent="0.25">
      <c r="C3727" s="35">
        <v>40077</v>
      </c>
      <c r="D3727" s="36">
        <v>75.59</v>
      </c>
      <c r="E3727" s="37">
        <v>56.14</v>
      </c>
      <c r="F3727" s="38">
        <v>0</v>
      </c>
      <c r="G3727" s="7">
        <v>0</v>
      </c>
      <c r="H3727" s="38">
        <v>1</v>
      </c>
      <c r="I3727" s="7">
        <v>1</v>
      </c>
      <c r="J3727" s="36">
        <f t="shared" si="920"/>
        <v>75.552205000000001</v>
      </c>
      <c r="K3727" s="37">
        <f t="shared" si="921"/>
        <v>56.111930000000001</v>
      </c>
      <c r="L3727" s="36">
        <f t="shared" si="922"/>
        <v>75.627795000000006</v>
      </c>
      <c r="M3727" s="37">
        <f t="shared" si="923"/>
        <v>56.16807</v>
      </c>
      <c r="O3727" s="39">
        <f t="shared" si="924"/>
        <v>50051.158587648868</v>
      </c>
      <c r="P3727" s="40">
        <f t="shared" si="925"/>
        <v>38538.42309614423</v>
      </c>
      <c r="Q3727" s="40">
        <f>S3727*F3727+T3727*G3727+AS3726*(1+$G$9/252)</f>
        <v>8567.4593344935929</v>
      </c>
      <c r="R3727" s="41">
        <f t="shared" si="928"/>
        <v>97157.041018286691</v>
      </c>
      <c r="S3727" s="36">
        <f>AU3726*H3726</f>
        <v>662.13994691955111</v>
      </c>
      <c r="T3727" s="37">
        <f>AV3726*I3726</f>
        <v>686.46995183726813</v>
      </c>
      <c r="U3727" s="57">
        <f t="shared" si="931"/>
        <v>0.51515729650750008</v>
      </c>
      <c r="V3727" s="58">
        <f t="shared" si="929"/>
        <v>0.39666114459878016</v>
      </c>
      <c r="W3727" s="59">
        <f t="shared" si="930"/>
        <v>8.8181558893719744E-2</v>
      </c>
      <c r="Y3727" s="7">
        <f t="shared" si="926"/>
        <v>0</v>
      </c>
      <c r="Z3727" s="40"/>
      <c r="AA3727" s="40"/>
      <c r="AB3727" s="40"/>
      <c r="AC3727" s="40"/>
      <c r="AD3727" s="40"/>
      <c r="AE3727" s="40"/>
      <c r="AF3727" s="40"/>
      <c r="AG3727" s="41"/>
      <c r="AH3727" s="40"/>
      <c r="AI3727" s="40"/>
      <c r="AJ3727" s="40"/>
      <c r="AK3727" s="40"/>
      <c r="AL3727" s="40"/>
      <c r="AM3727" s="41"/>
      <c r="AN3727" s="36">
        <f>Y3727*(IF(AND(AH3727&gt;0,AI3727&lt;0),AH3727,0)+IF(AND(AJ3727&lt;0,AK3727&gt;0),AJ3727,0)+IF(AND(AL3727&gt;0,AM3727&gt;0),AL3727,0))</f>
        <v>0</v>
      </c>
      <c r="AO3727" s="37">
        <f>Y3727*(IF(AND(AH3727&gt;0,AI3727&lt;0),AI3727,0)+IF(AND(AJ3727&lt;0,AK3727&gt;0),AK3727,0)+IF(AND(AL3727&gt;0,AM3727&gt;0),AM3727,0))</f>
        <v>0</v>
      </c>
      <c r="AQ3727" s="40">
        <f>AU3727*D3727</f>
        <v>50051.158587648868</v>
      </c>
      <c r="AR3727" s="40">
        <f>AV3727*E3727</f>
        <v>38538.42309614423</v>
      </c>
      <c r="AS3727" s="40">
        <f>IF(AND(Y3727&lt;&gt;0,AN3727&lt;&gt;0),0,Q3727)</f>
        <v>8567.4593344935929</v>
      </c>
      <c r="AT3727" s="41">
        <f t="shared" si="932"/>
        <v>97157.041018286691</v>
      </c>
      <c r="AU3727" s="42">
        <f>S3727+AN3727</f>
        <v>662.13994691955111</v>
      </c>
      <c r="AV3727" s="37">
        <f>T3727+AO3727</f>
        <v>686.46995183726813</v>
      </c>
      <c r="AW3727" s="58">
        <f t="shared" si="917"/>
        <v>0.51515729650750008</v>
      </c>
      <c r="AX3727" s="58">
        <f t="shared" si="918"/>
        <v>0.39666114459878016</v>
      </c>
      <c r="AY3727" s="59">
        <f t="shared" si="919"/>
        <v>8.8181558893719744E-2</v>
      </c>
      <c r="AZ3727" s="54">
        <f t="shared" si="927"/>
        <v>-9.9261630553407754E-3</v>
      </c>
    </row>
    <row r="3728" spans="3:52" x14ac:dyDescent="0.25">
      <c r="C3728" s="35">
        <v>40078</v>
      </c>
      <c r="D3728" s="36">
        <v>76.16</v>
      </c>
      <c r="E3728" s="37">
        <v>55.81</v>
      </c>
      <c r="F3728" s="38">
        <v>0</v>
      </c>
      <c r="G3728" s="7">
        <v>0</v>
      </c>
      <c r="H3728" s="38">
        <v>1</v>
      </c>
      <c r="I3728" s="7">
        <v>1</v>
      </c>
      <c r="J3728" s="36">
        <f t="shared" si="920"/>
        <v>76.121920000000003</v>
      </c>
      <c r="K3728" s="37">
        <f t="shared" si="921"/>
        <v>55.782095000000005</v>
      </c>
      <c r="L3728" s="36">
        <f t="shared" si="922"/>
        <v>76.19807999999999</v>
      </c>
      <c r="M3728" s="37">
        <f t="shared" si="923"/>
        <v>55.837904999999999</v>
      </c>
      <c r="O3728" s="39">
        <f t="shared" si="924"/>
        <v>50428.578357393009</v>
      </c>
      <c r="P3728" s="40">
        <f t="shared" si="925"/>
        <v>38311.888012037933</v>
      </c>
      <c r="Q3728" s="40">
        <f>S3728*F3728+T3728*G3728+AS3727*(1+$G$9/252)</f>
        <v>8567.7993130386112</v>
      </c>
      <c r="R3728" s="41">
        <f t="shared" si="928"/>
        <v>97308.265682469559</v>
      </c>
      <c r="S3728" s="36">
        <f>AU3727*H3727</f>
        <v>662.13994691955111</v>
      </c>
      <c r="T3728" s="37">
        <f>AV3727*I3727</f>
        <v>686.46995183726813</v>
      </c>
      <c r="U3728" s="57">
        <f t="shared" si="931"/>
        <v>0.5182353010169608</v>
      </c>
      <c r="V3728" s="58">
        <f t="shared" si="929"/>
        <v>0.3937166873064511</v>
      </c>
      <c r="W3728" s="59">
        <f t="shared" si="930"/>
        <v>8.8048011676588045E-2</v>
      </c>
      <c r="Y3728" s="7">
        <f t="shared" si="926"/>
        <v>0</v>
      </c>
      <c r="Z3728" s="40"/>
      <c r="AA3728" s="40"/>
      <c r="AB3728" s="40"/>
      <c r="AC3728" s="40"/>
      <c r="AD3728" s="40"/>
      <c r="AE3728" s="40"/>
      <c r="AF3728" s="40"/>
      <c r="AG3728" s="41"/>
      <c r="AH3728" s="40"/>
      <c r="AI3728" s="40"/>
      <c r="AJ3728" s="40"/>
      <c r="AK3728" s="40"/>
      <c r="AL3728" s="40"/>
      <c r="AM3728" s="41"/>
      <c r="AN3728" s="36">
        <f>Y3728*(IF(AND(AH3728&gt;0,AI3728&lt;0),AH3728,0)+IF(AND(AJ3728&lt;0,AK3728&gt;0),AJ3728,0)+IF(AND(AL3728&gt;0,AM3728&gt;0),AL3728,0))</f>
        <v>0</v>
      </c>
      <c r="AO3728" s="37">
        <f>Y3728*(IF(AND(AH3728&gt;0,AI3728&lt;0),AI3728,0)+IF(AND(AJ3728&lt;0,AK3728&gt;0),AK3728,0)+IF(AND(AL3728&gt;0,AM3728&gt;0),AM3728,0))</f>
        <v>0</v>
      </c>
      <c r="AQ3728" s="40">
        <f>AU3728*D3728</f>
        <v>50428.578357393009</v>
      </c>
      <c r="AR3728" s="40">
        <f>AV3728*E3728</f>
        <v>38311.888012037933</v>
      </c>
      <c r="AS3728" s="40">
        <f>IF(AND(Y3728&lt;&gt;0,AN3728&lt;&gt;0),0,Q3728)</f>
        <v>8567.7993130386112</v>
      </c>
      <c r="AT3728" s="41">
        <f t="shared" si="932"/>
        <v>97308.265682469559</v>
      </c>
      <c r="AU3728" s="42">
        <f>S3728+AN3728</f>
        <v>662.13994691955111</v>
      </c>
      <c r="AV3728" s="37">
        <f>T3728+AO3728</f>
        <v>686.46995183726813</v>
      </c>
      <c r="AW3728" s="58">
        <f t="shared" si="917"/>
        <v>0.5182353010169608</v>
      </c>
      <c r="AX3728" s="58">
        <f t="shared" si="918"/>
        <v>0.3937166873064511</v>
      </c>
      <c r="AY3728" s="59">
        <f t="shared" si="919"/>
        <v>8.8048011676588045E-2</v>
      </c>
      <c r="AZ3728" s="54">
        <f t="shared" si="927"/>
        <v>1.5564972193256033E-3</v>
      </c>
    </row>
    <row r="3729" spans="3:52" x14ac:dyDescent="0.25">
      <c r="C3729" s="35">
        <v>40079</v>
      </c>
      <c r="D3729" s="36">
        <v>75.28</v>
      </c>
      <c r="E3729" s="37">
        <v>55.54</v>
      </c>
      <c r="F3729" s="38">
        <v>0</v>
      </c>
      <c r="G3729" s="7">
        <v>0</v>
      </c>
      <c r="H3729" s="38">
        <v>1</v>
      </c>
      <c r="I3729" s="7">
        <v>1</v>
      </c>
      <c r="J3729" s="36">
        <f t="shared" si="920"/>
        <v>75.242360000000005</v>
      </c>
      <c r="K3729" s="37">
        <f t="shared" si="921"/>
        <v>55.512230000000002</v>
      </c>
      <c r="L3729" s="36">
        <f t="shared" si="922"/>
        <v>75.317639999999997</v>
      </c>
      <c r="M3729" s="37">
        <f t="shared" si="923"/>
        <v>55.567769999999996</v>
      </c>
      <c r="O3729" s="39">
        <f t="shared" si="924"/>
        <v>49845.895204103806</v>
      </c>
      <c r="P3729" s="40">
        <f t="shared" si="925"/>
        <v>38126.541125041869</v>
      </c>
      <c r="Q3729" s="40">
        <f>S3729*F3729+T3729*G3729+AS3728*(1+$G$9/252)</f>
        <v>8568.1393050748429</v>
      </c>
      <c r="R3729" s="41">
        <f t="shared" si="928"/>
        <v>96540.575634220528</v>
      </c>
      <c r="S3729" s="36">
        <f>AU3728*H3728</f>
        <v>662.13994691955111</v>
      </c>
      <c r="T3729" s="37">
        <f>AV3728*I3728</f>
        <v>686.46995183726813</v>
      </c>
      <c r="U3729" s="57">
        <f t="shared" si="931"/>
        <v>0.51632067528749059</v>
      </c>
      <c r="V3729" s="58">
        <f t="shared" si="929"/>
        <v>0.39492763404993864</v>
      </c>
      <c r="W3729" s="59">
        <f t="shared" si="930"/>
        <v>8.8751690662570618E-2</v>
      </c>
      <c r="Y3729" s="7">
        <f t="shared" si="926"/>
        <v>0</v>
      </c>
      <c r="Z3729" s="40"/>
      <c r="AA3729" s="40"/>
      <c r="AB3729" s="40"/>
      <c r="AC3729" s="40"/>
      <c r="AD3729" s="40"/>
      <c r="AE3729" s="40"/>
      <c r="AF3729" s="40"/>
      <c r="AG3729" s="41"/>
      <c r="AH3729" s="40"/>
      <c r="AI3729" s="40"/>
      <c r="AJ3729" s="40"/>
      <c r="AK3729" s="40"/>
      <c r="AL3729" s="40"/>
      <c r="AM3729" s="41"/>
      <c r="AN3729" s="36">
        <f>Y3729*(IF(AND(AH3729&gt;0,AI3729&lt;0),AH3729,0)+IF(AND(AJ3729&lt;0,AK3729&gt;0),AJ3729,0)+IF(AND(AL3729&gt;0,AM3729&gt;0),AL3729,0))</f>
        <v>0</v>
      </c>
      <c r="AO3729" s="37">
        <f>Y3729*(IF(AND(AH3729&gt;0,AI3729&lt;0),AI3729,0)+IF(AND(AJ3729&lt;0,AK3729&gt;0),AK3729,0)+IF(AND(AL3729&gt;0,AM3729&gt;0),AM3729,0))</f>
        <v>0</v>
      </c>
      <c r="AQ3729" s="40">
        <f>AU3729*D3729</f>
        <v>49845.895204103806</v>
      </c>
      <c r="AR3729" s="40">
        <f>AV3729*E3729</f>
        <v>38126.541125041869</v>
      </c>
      <c r="AS3729" s="40">
        <f>IF(AND(Y3729&lt;&gt;0,AN3729&lt;&gt;0),0,Q3729)</f>
        <v>8568.1393050748429</v>
      </c>
      <c r="AT3729" s="41">
        <f t="shared" si="932"/>
        <v>96540.575634220528</v>
      </c>
      <c r="AU3729" s="42">
        <f>S3729+AN3729</f>
        <v>662.13994691955111</v>
      </c>
      <c r="AV3729" s="37">
        <f>T3729+AO3729</f>
        <v>686.46995183726813</v>
      </c>
      <c r="AW3729" s="58">
        <f t="shared" si="917"/>
        <v>0.51632067528749059</v>
      </c>
      <c r="AX3729" s="58">
        <f t="shared" si="918"/>
        <v>0.39492763404993864</v>
      </c>
      <c r="AY3729" s="59">
        <f t="shared" si="919"/>
        <v>8.8751690662570618E-2</v>
      </c>
      <c r="AZ3729" s="54">
        <f t="shared" si="927"/>
        <v>-7.8892583570866481E-3</v>
      </c>
    </row>
    <row r="3730" spans="3:52" x14ac:dyDescent="0.25">
      <c r="C3730" s="35">
        <v>40080</v>
      </c>
      <c r="D3730" s="36">
        <v>75.39</v>
      </c>
      <c r="E3730" s="37">
        <v>56.12</v>
      </c>
      <c r="F3730" s="38">
        <v>0</v>
      </c>
      <c r="G3730" s="7">
        <v>0</v>
      </c>
      <c r="H3730" s="38">
        <v>1</v>
      </c>
      <c r="I3730" s="7">
        <v>1</v>
      </c>
      <c r="J3730" s="36">
        <f t="shared" si="920"/>
        <v>75.352305000000001</v>
      </c>
      <c r="K3730" s="37">
        <f t="shared" si="921"/>
        <v>56.091940000000001</v>
      </c>
      <c r="L3730" s="36">
        <f t="shared" si="922"/>
        <v>75.427695</v>
      </c>
      <c r="M3730" s="37">
        <f t="shared" si="923"/>
        <v>56.148059999999994</v>
      </c>
      <c r="O3730" s="39">
        <f t="shared" si="924"/>
        <v>49918.730598264956</v>
      </c>
      <c r="P3730" s="40">
        <f t="shared" si="925"/>
        <v>38524.693697107483</v>
      </c>
      <c r="Q3730" s="40">
        <f>S3730*F3730+T3730*G3730+AS3729*(1+$G$9/252)</f>
        <v>8568.479310602821</v>
      </c>
      <c r="R3730" s="41">
        <f t="shared" si="928"/>
        <v>97011.903605975269</v>
      </c>
      <c r="S3730" s="36">
        <f>AU3729*H3729</f>
        <v>662.13994691955111</v>
      </c>
      <c r="T3730" s="37">
        <f>AV3729*I3729</f>
        <v>686.46995183726813</v>
      </c>
      <c r="U3730" s="57">
        <f t="shared" si="931"/>
        <v>0.51456294271902425</v>
      </c>
      <c r="V3730" s="58">
        <f t="shared" si="929"/>
        <v>0.39711305793544521</v>
      </c>
      <c r="W3730" s="59">
        <f t="shared" si="930"/>
        <v>8.8323999345530438E-2</v>
      </c>
      <c r="Y3730" s="7">
        <f t="shared" si="926"/>
        <v>0</v>
      </c>
      <c r="Z3730" s="40"/>
      <c r="AA3730" s="40"/>
      <c r="AB3730" s="40"/>
      <c r="AC3730" s="40"/>
      <c r="AD3730" s="40"/>
      <c r="AE3730" s="40"/>
      <c r="AF3730" s="40"/>
      <c r="AG3730" s="41"/>
      <c r="AH3730" s="40"/>
      <c r="AI3730" s="40"/>
      <c r="AJ3730" s="40"/>
      <c r="AK3730" s="40"/>
      <c r="AL3730" s="40"/>
      <c r="AM3730" s="41"/>
      <c r="AN3730" s="36">
        <f>Y3730*(IF(AND(AH3730&gt;0,AI3730&lt;0),AH3730,0)+IF(AND(AJ3730&lt;0,AK3730&gt;0),AJ3730,0)+IF(AND(AL3730&gt;0,AM3730&gt;0),AL3730,0))</f>
        <v>0</v>
      </c>
      <c r="AO3730" s="37">
        <f>Y3730*(IF(AND(AH3730&gt;0,AI3730&lt;0),AI3730,0)+IF(AND(AJ3730&lt;0,AK3730&gt;0),AK3730,0)+IF(AND(AL3730&gt;0,AM3730&gt;0),AM3730,0))</f>
        <v>0</v>
      </c>
      <c r="AQ3730" s="40">
        <f>AU3730*D3730</f>
        <v>49918.730598264956</v>
      </c>
      <c r="AR3730" s="40">
        <f>AV3730*E3730</f>
        <v>38524.693697107483</v>
      </c>
      <c r="AS3730" s="40">
        <f>IF(AND(Y3730&lt;&gt;0,AN3730&lt;&gt;0),0,Q3730)</f>
        <v>8568.479310602821</v>
      </c>
      <c r="AT3730" s="41">
        <f t="shared" si="932"/>
        <v>97011.903605975269</v>
      </c>
      <c r="AU3730" s="42">
        <f>S3730+AN3730</f>
        <v>662.13994691955111</v>
      </c>
      <c r="AV3730" s="37">
        <f>T3730+AO3730</f>
        <v>686.46995183726813</v>
      </c>
      <c r="AW3730" s="58">
        <f t="shared" si="917"/>
        <v>0.51456294271902425</v>
      </c>
      <c r="AX3730" s="58">
        <f t="shared" si="918"/>
        <v>0.39711305793544521</v>
      </c>
      <c r="AY3730" s="59">
        <f t="shared" si="919"/>
        <v>8.8323999345530438E-2</v>
      </c>
      <c r="AZ3730" s="54">
        <f t="shared" si="927"/>
        <v>4.8821748643859131E-3</v>
      </c>
    </row>
    <row r="3731" spans="3:52" x14ac:dyDescent="0.25">
      <c r="C3731" s="35">
        <v>40081</v>
      </c>
      <c r="D3731" s="36">
        <v>73.38</v>
      </c>
      <c r="E3731" s="37">
        <v>56.95</v>
      </c>
      <c r="F3731" s="38">
        <v>0</v>
      </c>
      <c r="G3731" s="7">
        <v>0</v>
      </c>
      <c r="H3731" s="38">
        <v>1</v>
      </c>
      <c r="I3731" s="7">
        <v>1</v>
      </c>
      <c r="J3731" s="36">
        <f t="shared" si="920"/>
        <v>73.343310000000002</v>
      </c>
      <c r="K3731" s="37">
        <f t="shared" si="921"/>
        <v>56.921525000000003</v>
      </c>
      <c r="L3731" s="36">
        <f t="shared" si="922"/>
        <v>73.416689999999988</v>
      </c>
      <c r="M3731" s="37">
        <f t="shared" si="923"/>
        <v>56.978475000000003</v>
      </c>
      <c r="O3731" s="39">
        <f t="shared" si="924"/>
        <v>48587.829304956656</v>
      </c>
      <c r="P3731" s="40">
        <f t="shared" si="925"/>
        <v>39094.46375713242</v>
      </c>
      <c r="Q3731" s="40">
        <f>S3731*F3731+T3731*G3731+AS3730*(1+$G$9/252)</f>
        <v>8568.819329623082</v>
      </c>
      <c r="R3731" s="41">
        <f t="shared" si="928"/>
        <v>96251.112391712144</v>
      </c>
      <c r="S3731" s="36">
        <f>AU3730*H3730</f>
        <v>662.13994691955111</v>
      </c>
      <c r="T3731" s="37">
        <f>AV3730*I3730</f>
        <v>686.46995183726813</v>
      </c>
      <c r="U3731" s="57">
        <f t="shared" si="931"/>
        <v>0.50480278198987749</v>
      </c>
      <c r="V3731" s="58">
        <f t="shared" si="929"/>
        <v>0.40617155257416754</v>
      </c>
      <c r="W3731" s="59">
        <f t="shared" si="930"/>
        <v>8.9025665435955151E-2</v>
      </c>
      <c r="Y3731" s="7">
        <f t="shared" si="926"/>
        <v>0</v>
      </c>
      <c r="Z3731" s="40"/>
      <c r="AA3731" s="40"/>
      <c r="AB3731" s="40"/>
      <c r="AC3731" s="40"/>
      <c r="AD3731" s="40"/>
      <c r="AE3731" s="40"/>
      <c r="AF3731" s="40"/>
      <c r="AG3731" s="41"/>
      <c r="AH3731" s="40"/>
      <c r="AI3731" s="40"/>
      <c r="AJ3731" s="40"/>
      <c r="AK3731" s="40"/>
      <c r="AL3731" s="40"/>
      <c r="AM3731" s="41"/>
      <c r="AN3731" s="36">
        <f>Y3731*(IF(AND(AH3731&gt;0,AI3731&lt;0),AH3731,0)+IF(AND(AJ3731&lt;0,AK3731&gt;0),AJ3731,0)+IF(AND(AL3731&gt;0,AM3731&gt;0),AL3731,0))</f>
        <v>0</v>
      </c>
      <c r="AO3731" s="37">
        <f>Y3731*(IF(AND(AH3731&gt;0,AI3731&lt;0),AI3731,0)+IF(AND(AJ3731&lt;0,AK3731&gt;0),AK3731,0)+IF(AND(AL3731&gt;0,AM3731&gt;0),AM3731,0))</f>
        <v>0</v>
      </c>
      <c r="AQ3731" s="40">
        <f>AU3731*D3731</f>
        <v>48587.829304956656</v>
      </c>
      <c r="AR3731" s="40">
        <f>AV3731*E3731</f>
        <v>39094.46375713242</v>
      </c>
      <c r="AS3731" s="40">
        <f>IF(AND(Y3731&lt;&gt;0,AN3731&lt;&gt;0),0,Q3731)</f>
        <v>8568.819329623082</v>
      </c>
      <c r="AT3731" s="41">
        <f t="shared" si="932"/>
        <v>96251.112391712144</v>
      </c>
      <c r="AU3731" s="42">
        <f>S3731+AN3731</f>
        <v>662.13994691955111</v>
      </c>
      <c r="AV3731" s="37">
        <f>T3731+AO3731</f>
        <v>686.46995183726813</v>
      </c>
      <c r="AW3731" s="58">
        <f t="shared" si="917"/>
        <v>0.50480278198987749</v>
      </c>
      <c r="AX3731" s="58">
        <f t="shared" si="918"/>
        <v>0.40617155257416754</v>
      </c>
      <c r="AY3731" s="59">
        <f t="shared" si="919"/>
        <v>8.9025665435955151E-2</v>
      </c>
      <c r="AZ3731" s="54">
        <f t="shared" si="927"/>
        <v>-7.8422460129549121E-3</v>
      </c>
    </row>
    <row r="3732" spans="3:52" x14ac:dyDescent="0.25">
      <c r="C3732" s="35">
        <v>40084</v>
      </c>
      <c r="D3732" s="36">
        <v>75.87</v>
      </c>
      <c r="E3732" s="37">
        <v>57.17</v>
      </c>
      <c r="F3732" s="38">
        <v>0</v>
      </c>
      <c r="G3732" s="7">
        <v>0</v>
      </c>
      <c r="H3732" s="38">
        <v>1</v>
      </c>
      <c r="I3732" s="7">
        <v>1</v>
      </c>
      <c r="J3732" s="36">
        <f t="shared" si="920"/>
        <v>75.832065000000014</v>
      </c>
      <c r="K3732" s="37">
        <f t="shared" si="921"/>
        <v>57.141415000000002</v>
      </c>
      <c r="L3732" s="36">
        <f t="shared" si="922"/>
        <v>75.907934999999995</v>
      </c>
      <c r="M3732" s="37">
        <f t="shared" si="923"/>
        <v>57.198585000000001</v>
      </c>
      <c r="O3732" s="39">
        <f t="shared" si="924"/>
        <v>50236.557772786342</v>
      </c>
      <c r="P3732" s="40">
        <f t="shared" si="925"/>
        <v>39245.487146536623</v>
      </c>
      <c r="Q3732" s="40">
        <f>S3732*F3732+T3732*G3732+AS3731*(1+$G$9/252)</f>
        <v>8569.1593621361608</v>
      </c>
      <c r="R3732" s="41">
        <f t="shared" si="928"/>
        <v>98051.204281459126</v>
      </c>
      <c r="S3732" s="36">
        <f>AU3731*H3731</f>
        <v>662.13994691955111</v>
      </c>
      <c r="T3732" s="37">
        <f>AV3731*I3731</f>
        <v>686.46995183726813</v>
      </c>
      <c r="U3732" s="57">
        <f t="shared" si="931"/>
        <v>0.51235023721463624</v>
      </c>
      <c r="V3732" s="58">
        <f t="shared" si="929"/>
        <v>0.40025502424101994</v>
      </c>
      <c r="W3732" s="59">
        <f t="shared" si="930"/>
        <v>8.7394738544343764E-2</v>
      </c>
      <c r="Y3732" s="7">
        <f t="shared" si="926"/>
        <v>0</v>
      </c>
      <c r="Z3732" s="40"/>
      <c r="AA3732" s="40"/>
      <c r="AB3732" s="40"/>
      <c r="AC3732" s="40"/>
      <c r="AD3732" s="40"/>
      <c r="AE3732" s="40"/>
      <c r="AF3732" s="40"/>
      <c r="AG3732" s="41"/>
      <c r="AH3732" s="40"/>
      <c r="AI3732" s="40"/>
      <c r="AJ3732" s="40"/>
      <c r="AK3732" s="40"/>
      <c r="AL3732" s="40"/>
      <c r="AM3732" s="41"/>
      <c r="AN3732" s="36">
        <f>Y3732*(IF(AND(AH3732&gt;0,AI3732&lt;0),AH3732,0)+IF(AND(AJ3732&lt;0,AK3732&gt;0),AJ3732,0)+IF(AND(AL3732&gt;0,AM3732&gt;0),AL3732,0))</f>
        <v>0</v>
      </c>
      <c r="AO3732" s="37">
        <f>Y3732*(IF(AND(AH3732&gt;0,AI3732&lt;0),AI3732,0)+IF(AND(AJ3732&lt;0,AK3732&gt;0),AK3732,0)+IF(AND(AL3732&gt;0,AM3732&gt;0),AM3732,0))</f>
        <v>0</v>
      </c>
      <c r="AQ3732" s="40">
        <f>AU3732*D3732</f>
        <v>50236.557772786342</v>
      </c>
      <c r="AR3732" s="40">
        <f>AV3732*E3732</f>
        <v>39245.487146536623</v>
      </c>
      <c r="AS3732" s="40">
        <f>IF(AND(Y3732&lt;&gt;0,AN3732&lt;&gt;0),0,Q3732)</f>
        <v>8569.1593621361608</v>
      </c>
      <c r="AT3732" s="41">
        <f t="shared" si="932"/>
        <v>98051.204281459126</v>
      </c>
      <c r="AU3732" s="42">
        <f>S3732+AN3732</f>
        <v>662.13994691955111</v>
      </c>
      <c r="AV3732" s="37">
        <f>T3732+AO3732</f>
        <v>686.46995183726813</v>
      </c>
      <c r="AW3732" s="58">
        <f t="shared" si="917"/>
        <v>0.51235023721463624</v>
      </c>
      <c r="AX3732" s="58">
        <f t="shared" si="918"/>
        <v>0.40025502424101994</v>
      </c>
      <c r="AY3732" s="59">
        <f t="shared" si="919"/>
        <v>8.7394738544343764E-2</v>
      </c>
      <c r="AZ3732" s="54">
        <f t="shared" si="927"/>
        <v>1.8702037254605175E-2</v>
      </c>
    </row>
    <row r="3733" spans="3:52" x14ac:dyDescent="0.25">
      <c r="C3733" s="35">
        <v>40085</v>
      </c>
      <c r="D3733" s="36">
        <v>75.040000000000006</v>
      </c>
      <c r="E3733" s="37">
        <v>57.17</v>
      </c>
      <c r="F3733" s="38">
        <v>0</v>
      </c>
      <c r="G3733" s="7">
        <v>0</v>
      </c>
      <c r="H3733" s="38">
        <v>1</v>
      </c>
      <c r="I3733" s="7">
        <v>1</v>
      </c>
      <c r="J3733" s="36">
        <f t="shared" si="920"/>
        <v>75.002480000000006</v>
      </c>
      <c r="K3733" s="37">
        <f t="shared" si="921"/>
        <v>57.141415000000002</v>
      </c>
      <c r="L3733" s="36">
        <f t="shared" si="922"/>
        <v>75.077520000000007</v>
      </c>
      <c r="M3733" s="37">
        <f t="shared" si="923"/>
        <v>57.198585000000001</v>
      </c>
      <c r="O3733" s="39">
        <f t="shared" si="924"/>
        <v>49686.981616843121</v>
      </c>
      <c r="P3733" s="40">
        <f t="shared" si="925"/>
        <v>39245.487146536623</v>
      </c>
      <c r="Q3733" s="40">
        <f>S3733*F3733+T3733*G3733+AS3732*(1+$G$9/252)</f>
        <v>8569.4994081425939</v>
      </c>
      <c r="R3733" s="41">
        <f t="shared" si="928"/>
        <v>97501.968171522341</v>
      </c>
      <c r="S3733" s="36">
        <f>AU3732*H3732</f>
        <v>662.13994691955111</v>
      </c>
      <c r="T3733" s="37">
        <f>AV3732*I3732</f>
        <v>686.46995183726813</v>
      </c>
      <c r="U3733" s="57">
        <f t="shared" si="931"/>
        <v>0.50959978089299052</v>
      </c>
      <c r="V3733" s="58">
        <f t="shared" si="929"/>
        <v>0.40250969167614359</v>
      </c>
      <c r="W3733" s="59">
        <f t="shared" si="930"/>
        <v>8.7890527430865853E-2</v>
      </c>
      <c r="Y3733" s="7">
        <f t="shared" si="926"/>
        <v>0</v>
      </c>
      <c r="Z3733" s="40"/>
      <c r="AA3733" s="40"/>
      <c r="AB3733" s="40"/>
      <c r="AC3733" s="40"/>
      <c r="AD3733" s="40"/>
      <c r="AE3733" s="40"/>
      <c r="AF3733" s="40"/>
      <c r="AG3733" s="41"/>
      <c r="AH3733" s="40"/>
      <c r="AI3733" s="40"/>
      <c r="AJ3733" s="40"/>
      <c r="AK3733" s="40"/>
      <c r="AL3733" s="40"/>
      <c r="AM3733" s="41"/>
      <c r="AN3733" s="36">
        <f>Y3733*(IF(AND(AH3733&gt;0,AI3733&lt;0),AH3733,0)+IF(AND(AJ3733&lt;0,AK3733&gt;0),AJ3733,0)+IF(AND(AL3733&gt;0,AM3733&gt;0),AL3733,0))</f>
        <v>0</v>
      </c>
      <c r="AO3733" s="37">
        <f>Y3733*(IF(AND(AH3733&gt;0,AI3733&lt;0),AI3733,0)+IF(AND(AJ3733&lt;0,AK3733&gt;0),AK3733,0)+IF(AND(AL3733&gt;0,AM3733&gt;0),AM3733,0))</f>
        <v>0</v>
      </c>
      <c r="AQ3733" s="40">
        <f>AU3733*D3733</f>
        <v>49686.981616843121</v>
      </c>
      <c r="AR3733" s="40">
        <f>AV3733*E3733</f>
        <v>39245.487146536623</v>
      </c>
      <c r="AS3733" s="40">
        <f>IF(AND(Y3733&lt;&gt;0,AN3733&lt;&gt;0),0,Q3733)</f>
        <v>8569.4994081425939</v>
      </c>
      <c r="AT3733" s="41">
        <f t="shared" si="932"/>
        <v>97501.968171522341</v>
      </c>
      <c r="AU3733" s="42">
        <f>S3733+AN3733</f>
        <v>662.13994691955111</v>
      </c>
      <c r="AV3733" s="37">
        <f>T3733+AO3733</f>
        <v>686.46995183726813</v>
      </c>
      <c r="AW3733" s="58">
        <f t="shared" ref="AW3733:AW3796" si="933">AQ3733/AT3733</f>
        <v>0.50959978089299052</v>
      </c>
      <c r="AX3733" s="58">
        <f t="shared" ref="AX3733:AX3796" si="934">AR3733/AT3733</f>
        <v>0.40250969167614359</v>
      </c>
      <c r="AY3733" s="59">
        <f t="shared" ref="AY3733:AY3796" si="935">AS3733/AT3733</f>
        <v>8.7890527430865853E-2</v>
      </c>
      <c r="AZ3733" s="54">
        <f t="shared" si="927"/>
        <v>-5.6015233465178671E-3</v>
      </c>
    </row>
    <row r="3734" spans="3:52" x14ac:dyDescent="0.25">
      <c r="C3734" s="35">
        <v>40086</v>
      </c>
      <c r="D3734" s="36">
        <v>75.22</v>
      </c>
      <c r="E3734" s="37">
        <v>57.07</v>
      </c>
      <c r="F3734" s="38">
        <v>0</v>
      </c>
      <c r="G3734" s="7">
        <v>0</v>
      </c>
      <c r="H3734" s="38">
        <v>1</v>
      </c>
      <c r="I3734" s="7">
        <v>1</v>
      </c>
      <c r="J3734" s="36">
        <f t="shared" ref="J3734:J3797" si="936">D3734*(1-$F$8/20000)</f>
        <v>75.182389999999998</v>
      </c>
      <c r="K3734" s="37">
        <f t="shared" ref="K3734:K3797" si="937">E3734*(1-$F$8/20000)</f>
        <v>57.041465000000002</v>
      </c>
      <c r="L3734" s="36">
        <f t="shared" ref="L3734:L3797" si="938">D3734*(1+$F$8/20000)</f>
        <v>75.25761</v>
      </c>
      <c r="M3734" s="37">
        <f t="shared" ref="M3734:M3797" si="939">E3734*(1+$F$8/20000)</f>
        <v>57.098534999999998</v>
      </c>
      <c r="O3734" s="39">
        <f t="shared" si="924"/>
        <v>49806.166807288631</v>
      </c>
      <c r="P3734" s="40">
        <f t="shared" si="925"/>
        <v>39176.840151352895</v>
      </c>
      <c r="Q3734" s="40">
        <f>S3734*F3734+T3734*G3734+AS3733*(1+$G$9/252)</f>
        <v>8569.8394676429161</v>
      </c>
      <c r="R3734" s="41">
        <f t="shared" si="928"/>
        <v>97552.846426284435</v>
      </c>
      <c r="S3734" s="36">
        <f>AU3733*H3733</f>
        <v>662.13994691955111</v>
      </c>
      <c r="T3734" s="37">
        <f>AV3733*I3733</f>
        <v>686.46995183726813</v>
      </c>
      <c r="U3734" s="57">
        <f t="shared" si="931"/>
        <v>0.51055575138880793</v>
      </c>
      <c r="V3734" s="58">
        <f t="shared" si="929"/>
        <v>0.40159607419509563</v>
      </c>
      <c r="W3734" s="59">
        <f t="shared" si="930"/>
        <v>8.7848174416096547E-2</v>
      </c>
      <c r="Y3734" s="7">
        <f t="shared" si="926"/>
        <v>0</v>
      </c>
      <c r="Z3734" s="40"/>
      <c r="AA3734" s="40"/>
      <c r="AB3734" s="40"/>
      <c r="AC3734" s="40"/>
      <c r="AD3734" s="40"/>
      <c r="AE3734" s="40"/>
      <c r="AF3734" s="40"/>
      <c r="AG3734" s="41"/>
      <c r="AH3734" s="40"/>
      <c r="AI3734" s="40"/>
      <c r="AJ3734" s="40"/>
      <c r="AK3734" s="40"/>
      <c r="AL3734" s="40"/>
      <c r="AM3734" s="41"/>
      <c r="AN3734" s="36">
        <f>Y3734*(IF(AND(AH3734&gt;0,AI3734&lt;0),AH3734,0)+IF(AND(AJ3734&lt;0,AK3734&gt;0),AJ3734,0)+IF(AND(AL3734&gt;0,AM3734&gt;0),AL3734,0))</f>
        <v>0</v>
      </c>
      <c r="AO3734" s="37">
        <f>Y3734*(IF(AND(AH3734&gt;0,AI3734&lt;0),AI3734,0)+IF(AND(AJ3734&lt;0,AK3734&gt;0),AK3734,0)+IF(AND(AL3734&gt;0,AM3734&gt;0),AM3734,0))</f>
        <v>0</v>
      </c>
      <c r="AQ3734" s="40">
        <f>AU3734*D3734</f>
        <v>49806.166807288631</v>
      </c>
      <c r="AR3734" s="40">
        <f>AV3734*E3734</f>
        <v>39176.840151352895</v>
      </c>
      <c r="AS3734" s="40">
        <f>IF(AND(Y3734&lt;&gt;0,AN3734&lt;&gt;0),0,Q3734)</f>
        <v>8569.8394676429161</v>
      </c>
      <c r="AT3734" s="41">
        <f t="shared" si="932"/>
        <v>97552.846426284435</v>
      </c>
      <c r="AU3734" s="42">
        <f>S3734+AN3734</f>
        <v>662.13994691955111</v>
      </c>
      <c r="AV3734" s="37">
        <f>T3734+AO3734</f>
        <v>686.46995183726813</v>
      </c>
      <c r="AW3734" s="58">
        <f t="shared" si="933"/>
        <v>0.51055575138880793</v>
      </c>
      <c r="AX3734" s="58">
        <f t="shared" si="934"/>
        <v>0.40159607419509563</v>
      </c>
      <c r="AY3734" s="59">
        <f t="shared" si="935"/>
        <v>8.7848174416096547E-2</v>
      </c>
      <c r="AZ3734" s="54">
        <f t="shared" si="927"/>
        <v>5.2181772036230534E-4</v>
      </c>
    </row>
    <row r="3735" spans="3:52" x14ac:dyDescent="0.25">
      <c r="C3735" s="35">
        <v>40087</v>
      </c>
      <c r="D3735" s="36">
        <v>73.680000000000007</v>
      </c>
      <c r="E3735" s="37">
        <v>56.74</v>
      </c>
      <c r="F3735" s="38">
        <v>0</v>
      </c>
      <c r="G3735" s="7">
        <v>0</v>
      </c>
      <c r="H3735" s="38">
        <v>1</v>
      </c>
      <c r="I3735" s="7">
        <v>1</v>
      </c>
      <c r="J3735" s="36">
        <f t="shared" si="936"/>
        <v>73.643160000000009</v>
      </c>
      <c r="K3735" s="37">
        <f t="shared" si="937"/>
        <v>56.711630000000007</v>
      </c>
      <c r="L3735" s="36">
        <f t="shared" si="938"/>
        <v>73.716840000000005</v>
      </c>
      <c r="M3735" s="37">
        <f t="shared" si="939"/>
        <v>56.768369999999997</v>
      </c>
      <c r="O3735" s="39">
        <f t="shared" ref="O3735:O3798" si="940">S3735*D3735</f>
        <v>48786.471289032532</v>
      </c>
      <c r="P3735" s="40">
        <f t="shared" ref="P3735:P3798" si="941">T3735*E3735</f>
        <v>38950.305067246598</v>
      </c>
      <c r="Q3735" s="40">
        <f>S3735*F3735+T3735*G3735+AS3734*(1+$G$9/252)</f>
        <v>8570.1795406376623</v>
      </c>
      <c r="R3735" s="41">
        <f t="shared" si="928"/>
        <v>96306.955896916785</v>
      </c>
      <c r="S3735" s="36">
        <f>AU3734*H3734</f>
        <v>662.13994691955111</v>
      </c>
      <c r="T3735" s="37">
        <f>AV3734*I3734</f>
        <v>686.46995183726813</v>
      </c>
      <c r="U3735" s="57">
        <f t="shared" si="931"/>
        <v>0.5065726648161496</v>
      </c>
      <c r="V3735" s="58">
        <f t="shared" si="929"/>
        <v>0.40443916749832159</v>
      </c>
      <c r="W3735" s="59">
        <f t="shared" si="930"/>
        <v>8.8988167685528849E-2</v>
      </c>
      <c r="Y3735" s="7">
        <f t="shared" ref="Y3735:Y3798" si="942">IF(AND(ABS(U3735-0.5)&gt;$G$5,ABS(V3735-0.5)&gt;$G$5),1,0)*IF(AND(OR(AH3735&lt;=0,AI3735&gt;=0),OR(AJ3735&gt;=0,AK3735&lt;=0),OR(AL3735&lt;=0,AM3735&lt;=0)),0,1)</f>
        <v>0</v>
      </c>
      <c r="Z3735" s="40"/>
      <c r="AA3735" s="40"/>
      <c r="AB3735" s="40"/>
      <c r="AC3735" s="40"/>
      <c r="AD3735" s="40"/>
      <c r="AE3735" s="40"/>
      <c r="AF3735" s="40"/>
      <c r="AG3735" s="41"/>
      <c r="AH3735" s="40"/>
      <c r="AI3735" s="40"/>
      <c r="AJ3735" s="40"/>
      <c r="AK3735" s="40"/>
      <c r="AL3735" s="40"/>
      <c r="AM3735" s="41"/>
      <c r="AN3735" s="36">
        <f>Y3735*(IF(AND(AH3735&gt;0,AI3735&lt;0),AH3735,0)+IF(AND(AJ3735&lt;0,AK3735&gt;0),AJ3735,0)+IF(AND(AL3735&gt;0,AM3735&gt;0),AL3735,0))</f>
        <v>0</v>
      </c>
      <c r="AO3735" s="37">
        <f>Y3735*(IF(AND(AH3735&gt;0,AI3735&lt;0),AI3735,0)+IF(AND(AJ3735&lt;0,AK3735&gt;0),AK3735,0)+IF(AND(AL3735&gt;0,AM3735&gt;0),AM3735,0))</f>
        <v>0</v>
      </c>
      <c r="AQ3735" s="40">
        <f>AU3735*D3735</f>
        <v>48786.471289032532</v>
      </c>
      <c r="AR3735" s="40">
        <f>AV3735*E3735</f>
        <v>38950.305067246598</v>
      </c>
      <c r="AS3735" s="40">
        <f>IF(AND(Y3735&lt;&gt;0,AN3735&lt;&gt;0),0,Q3735)</f>
        <v>8570.1795406376623</v>
      </c>
      <c r="AT3735" s="41">
        <f t="shared" si="932"/>
        <v>96306.955896916785</v>
      </c>
      <c r="AU3735" s="42">
        <f>S3735+AN3735</f>
        <v>662.13994691955111</v>
      </c>
      <c r="AV3735" s="37">
        <f>T3735+AO3735</f>
        <v>686.46995183726813</v>
      </c>
      <c r="AW3735" s="58">
        <f t="shared" si="933"/>
        <v>0.5065726648161496</v>
      </c>
      <c r="AX3735" s="58">
        <f t="shared" si="934"/>
        <v>0.40443916749832159</v>
      </c>
      <c r="AY3735" s="59">
        <f t="shared" si="935"/>
        <v>8.8988167685528849E-2</v>
      </c>
      <c r="AZ3735" s="54">
        <f t="shared" ref="AZ3735:AZ3798" si="943">AT3735/AT3734-1</f>
        <v>-1.2771442095327323E-2</v>
      </c>
    </row>
    <row r="3736" spans="3:52" x14ac:dyDescent="0.25">
      <c r="C3736" s="35">
        <v>40088</v>
      </c>
      <c r="D3736" s="36">
        <v>73.58</v>
      </c>
      <c r="E3736" s="37">
        <v>56.71</v>
      </c>
      <c r="F3736" s="38">
        <v>0</v>
      </c>
      <c r="G3736" s="7">
        <v>0</v>
      </c>
      <c r="H3736" s="38">
        <v>1</v>
      </c>
      <c r="I3736" s="7">
        <v>1</v>
      </c>
      <c r="J3736" s="36">
        <f t="shared" si="936"/>
        <v>73.543210000000002</v>
      </c>
      <c r="K3736" s="37">
        <f t="shared" si="937"/>
        <v>56.681645000000003</v>
      </c>
      <c r="L3736" s="36">
        <f t="shared" si="938"/>
        <v>73.616789999999995</v>
      </c>
      <c r="M3736" s="37">
        <f t="shared" si="939"/>
        <v>56.738354999999999</v>
      </c>
      <c r="O3736" s="39">
        <f t="shared" si="940"/>
        <v>48720.257294340568</v>
      </c>
      <c r="P3736" s="40">
        <f t="shared" si="941"/>
        <v>38929.710968691477</v>
      </c>
      <c r="Q3736" s="40">
        <f>S3736*F3736+T3736*G3736+AS3735*(1+$G$9/252)</f>
        <v>8570.5196271273689</v>
      </c>
      <c r="R3736" s="41">
        <f t="shared" si="928"/>
        <v>96220.48789015942</v>
      </c>
      <c r="S3736" s="36">
        <f>AU3735*H3735</f>
        <v>662.13994691955111</v>
      </c>
      <c r="T3736" s="37">
        <f>AV3735*I3735</f>
        <v>686.46995183726813</v>
      </c>
      <c r="U3736" s="57">
        <f t="shared" si="931"/>
        <v>0.50633974491957701</v>
      </c>
      <c r="V3736" s="58">
        <f t="shared" si="929"/>
        <v>0.4045885842226421</v>
      </c>
      <c r="W3736" s="59">
        <f t="shared" si="930"/>
        <v>8.9071670857780866E-2</v>
      </c>
      <c r="Y3736" s="7">
        <f t="shared" si="942"/>
        <v>0</v>
      </c>
      <c r="Z3736" s="40"/>
      <c r="AA3736" s="40"/>
      <c r="AB3736" s="40"/>
      <c r="AC3736" s="40"/>
      <c r="AD3736" s="40"/>
      <c r="AE3736" s="40"/>
      <c r="AF3736" s="40"/>
      <c r="AG3736" s="41"/>
      <c r="AH3736" s="40"/>
      <c r="AI3736" s="40"/>
      <c r="AJ3736" s="40"/>
      <c r="AK3736" s="40"/>
      <c r="AL3736" s="40"/>
      <c r="AM3736" s="41"/>
      <c r="AN3736" s="36">
        <f>Y3736*(IF(AND(AH3736&gt;0,AI3736&lt;0),AH3736,0)+IF(AND(AJ3736&lt;0,AK3736&gt;0),AJ3736,0)+IF(AND(AL3736&gt;0,AM3736&gt;0),AL3736,0))</f>
        <v>0</v>
      </c>
      <c r="AO3736" s="37">
        <f>Y3736*(IF(AND(AH3736&gt;0,AI3736&lt;0),AI3736,0)+IF(AND(AJ3736&lt;0,AK3736&gt;0),AK3736,0)+IF(AND(AL3736&gt;0,AM3736&gt;0),AM3736,0))</f>
        <v>0</v>
      </c>
      <c r="AQ3736" s="40">
        <f>AU3736*D3736</f>
        <v>48720.257294340568</v>
      </c>
      <c r="AR3736" s="40">
        <f>AV3736*E3736</f>
        <v>38929.710968691477</v>
      </c>
      <c r="AS3736" s="40">
        <f>IF(AND(Y3736&lt;&gt;0,AN3736&lt;&gt;0),0,Q3736)</f>
        <v>8570.5196271273689</v>
      </c>
      <c r="AT3736" s="41">
        <f t="shared" si="932"/>
        <v>96220.48789015942</v>
      </c>
      <c r="AU3736" s="42">
        <f>S3736+AN3736</f>
        <v>662.13994691955111</v>
      </c>
      <c r="AV3736" s="37">
        <f>T3736+AO3736</f>
        <v>686.46995183726813</v>
      </c>
      <c r="AW3736" s="58">
        <f t="shared" si="933"/>
        <v>0.50633974491957701</v>
      </c>
      <c r="AX3736" s="58">
        <f t="shared" si="934"/>
        <v>0.4045885842226421</v>
      </c>
      <c r="AY3736" s="59">
        <f t="shared" si="935"/>
        <v>8.9071670857780866E-2</v>
      </c>
      <c r="AZ3736" s="54">
        <f t="shared" si="943"/>
        <v>-8.9783760635020471E-4</v>
      </c>
    </row>
    <row r="3737" spans="3:52" x14ac:dyDescent="0.25">
      <c r="C3737" s="35">
        <v>40091</v>
      </c>
      <c r="D3737" s="36">
        <v>75.45</v>
      </c>
      <c r="E3737" s="37">
        <v>56.61</v>
      </c>
      <c r="F3737" s="38">
        <v>0</v>
      </c>
      <c r="G3737" s="7">
        <v>0</v>
      </c>
      <c r="H3737" s="38">
        <v>1</v>
      </c>
      <c r="I3737" s="7">
        <v>1</v>
      </c>
      <c r="J3737" s="36">
        <f t="shared" si="936"/>
        <v>75.412275000000008</v>
      </c>
      <c r="K3737" s="37">
        <f t="shared" si="937"/>
        <v>56.581695000000003</v>
      </c>
      <c r="L3737" s="36">
        <f t="shared" si="938"/>
        <v>75.487724999999998</v>
      </c>
      <c r="M3737" s="37">
        <f t="shared" si="939"/>
        <v>56.638304999999995</v>
      </c>
      <c r="O3737" s="39">
        <f t="shared" si="940"/>
        <v>49958.458995080131</v>
      </c>
      <c r="P3737" s="40">
        <f t="shared" si="941"/>
        <v>38861.063973507749</v>
      </c>
      <c r="Q3737" s="40">
        <f>S3737*F3737+T3737*G3737+AS3736*(1+$G$9/252)</f>
        <v>8570.8597271125709</v>
      </c>
      <c r="R3737" s="41">
        <f t="shared" si="928"/>
        <v>97390.382695700449</v>
      </c>
      <c r="S3737" s="36">
        <f>AU3736*H3736</f>
        <v>662.13994691955111</v>
      </c>
      <c r="T3737" s="37">
        <f>AV3736*I3736</f>
        <v>686.46995183726813</v>
      </c>
      <c r="U3737" s="57">
        <f t="shared" si="931"/>
        <v>0.5129711744862635</v>
      </c>
      <c r="V3737" s="58">
        <f t="shared" si="929"/>
        <v>0.3990236294165766</v>
      </c>
      <c r="W3737" s="59">
        <f t="shared" si="930"/>
        <v>8.8005196097159955E-2</v>
      </c>
      <c r="Y3737" s="7">
        <f t="shared" si="942"/>
        <v>0</v>
      </c>
      <c r="Z3737" s="40"/>
      <c r="AA3737" s="40"/>
      <c r="AB3737" s="40"/>
      <c r="AC3737" s="40"/>
      <c r="AD3737" s="40"/>
      <c r="AE3737" s="40"/>
      <c r="AF3737" s="40"/>
      <c r="AG3737" s="41"/>
      <c r="AH3737" s="40"/>
      <c r="AI3737" s="40"/>
      <c r="AJ3737" s="40"/>
      <c r="AK3737" s="40"/>
      <c r="AL3737" s="40"/>
      <c r="AM3737" s="41"/>
      <c r="AN3737" s="36">
        <f>Y3737*(IF(AND(AH3737&gt;0,AI3737&lt;0),AH3737,0)+IF(AND(AJ3737&lt;0,AK3737&gt;0),AJ3737,0)+IF(AND(AL3737&gt;0,AM3737&gt;0),AL3737,0))</f>
        <v>0</v>
      </c>
      <c r="AO3737" s="37">
        <f>Y3737*(IF(AND(AH3737&gt;0,AI3737&lt;0),AI3737,0)+IF(AND(AJ3737&lt;0,AK3737&gt;0),AK3737,0)+IF(AND(AL3737&gt;0,AM3737&gt;0),AM3737,0))</f>
        <v>0</v>
      </c>
      <c r="AQ3737" s="40">
        <f>AU3737*D3737</f>
        <v>49958.458995080131</v>
      </c>
      <c r="AR3737" s="40">
        <f>AV3737*E3737</f>
        <v>38861.063973507749</v>
      </c>
      <c r="AS3737" s="40">
        <f>IF(AND(Y3737&lt;&gt;0,AN3737&lt;&gt;0),0,Q3737)</f>
        <v>8570.8597271125709</v>
      </c>
      <c r="AT3737" s="41">
        <f t="shared" si="932"/>
        <v>97390.382695700449</v>
      </c>
      <c r="AU3737" s="42">
        <f>S3737+AN3737</f>
        <v>662.13994691955111</v>
      </c>
      <c r="AV3737" s="37">
        <f>T3737+AO3737</f>
        <v>686.46995183726813</v>
      </c>
      <c r="AW3737" s="58">
        <f t="shared" si="933"/>
        <v>0.5129711744862635</v>
      </c>
      <c r="AX3737" s="58">
        <f t="shared" si="934"/>
        <v>0.3990236294165766</v>
      </c>
      <c r="AY3737" s="59">
        <f t="shared" si="935"/>
        <v>8.8005196097159955E-2</v>
      </c>
      <c r="AZ3737" s="54">
        <f t="shared" si="943"/>
        <v>1.2158479251077159E-2</v>
      </c>
    </row>
    <row r="3738" spans="3:52" x14ac:dyDescent="0.25">
      <c r="C3738" s="35">
        <v>40092</v>
      </c>
      <c r="D3738" s="36">
        <v>75.08</v>
      </c>
      <c r="E3738" s="37">
        <v>57.44</v>
      </c>
      <c r="F3738" s="38">
        <v>0</v>
      </c>
      <c r="G3738" s="7">
        <v>0</v>
      </c>
      <c r="H3738" s="38">
        <v>1</v>
      </c>
      <c r="I3738" s="7">
        <v>1</v>
      </c>
      <c r="J3738" s="36">
        <f t="shared" si="936"/>
        <v>75.042460000000005</v>
      </c>
      <c r="K3738" s="37">
        <f t="shared" si="937"/>
        <v>57.411279999999998</v>
      </c>
      <c r="L3738" s="36">
        <f t="shared" si="938"/>
        <v>75.117539999999991</v>
      </c>
      <c r="M3738" s="37">
        <f t="shared" si="939"/>
        <v>57.468719999999998</v>
      </c>
      <c r="O3738" s="39">
        <f t="shared" si="940"/>
        <v>49713.467214719894</v>
      </c>
      <c r="P3738" s="40">
        <f t="shared" si="941"/>
        <v>39430.834033532679</v>
      </c>
      <c r="Q3738" s="40">
        <f>S3738*F3738+T3738*G3738+AS3737*(1+$G$9/252)</f>
        <v>8571.1998405938048</v>
      </c>
      <c r="R3738" s="41">
        <f t="shared" si="928"/>
        <v>97715.501088846373</v>
      </c>
      <c r="S3738" s="36">
        <f>AU3737*H3737</f>
        <v>662.13994691955111</v>
      </c>
      <c r="T3738" s="37">
        <f>AV3737*I3737</f>
        <v>686.46995183726813</v>
      </c>
      <c r="U3738" s="57">
        <f t="shared" si="931"/>
        <v>0.50875722542238877</v>
      </c>
      <c r="V3738" s="58">
        <f t="shared" si="929"/>
        <v>0.40352690815841774</v>
      </c>
      <c r="W3738" s="59">
        <f t="shared" si="930"/>
        <v>8.7715866419193489E-2</v>
      </c>
      <c r="Y3738" s="7">
        <f t="shared" si="942"/>
        <v>0</v>
      </c>
      <c r="Z3738" s="40"/>
      <c r="AA3738" s="40"/>
      <c r="AB3738" s="40"/>
      <c r="AC3738" s="40"/>
      <c r="AD3738" s="40"/>
      <c r="AE3738" s="40"/>
      <c r="AF3738" s="40"/>
      <c r="AG3738" s="41"/>
      <c r="AH3738" s="40"/>
      <c r="AI3738" s="40"/>
      <c r="AJ3738" s="40"/>
      <c r="AK3738" s="40"/>
      <c r="AL3738" s="40"/>
      <c r="AM3738" s="41"/>
      <c r="AN3738" s="36">
        <f>Y3738*(IF(AND(AH3738&gt;0,AI3738&lt;0),AH3738,0)+IF(AND(AJ3738&lt;0,AK3738&gt;0),AJ3738,0)+IF(AND(AL3738&gt;0,AM3738&gt;0),AL3738,0))</f>
        <v>0</v>
      </c>
      <c r="AO3738" s="37">
        <f>Y3738*(IF(AND(AH3738&gt;0,AI3738&lt;0),AI3738,0)+IF(AND(AJ3738&lt;0,AK3738&gt;0),AK3738,0)+IF(AND(AL3738&gt;0,AM3738&gt;0),AM3738,0))</f>
        <v>0</v>
      </c>
      <c r="AQ3738" s="40">
        <f>AU3738*D3738</f>
        <v>49713.467214719894</v>
      </c>
      <c r="AR3738" s="40">
        <f>AV3738*E3738</f>
        <v>39430.834033532679</v>
      </c>
      <c r="AS3738" s="40">
        <f>IF(AND(Y3738&lt;&gt;0,AN3738&lt;&gt;0),0,Q3738)</f>
        <v>8571.1998405938048</v>
      </c>
      <c r="AT3738" s="41">
        <f t="shared" si="932"/>
        <v>97715.501088846373</v>
      </c>
      <c r="AU3738" s="42">
        <f>S3738+AN3738</f>
        <v>662.13994691955111</v>
      </c>
      <c r="AV3738" s="37">
        <f>T3738+AO3738</f>
        <v>686.46995183726813</v>
      </c>
      <c r="AW3738" s="58">
        <f t="shared" si="933"/>
        <v>0.50875722542238877</v>
      </c>
      <c r="AX3738" s="58">
        <f t="shared" si="934"/>
        <v>0.40352690815841774</v>
      </c>
      <c r="AY3738" s="59">
        <f t="shared" si="935"/>
        <v>8.7715866419193489E-2</v>
      </c>
      <c r="AZ3738" s="54">
        <f t="shared" si="943"/>
        <v>3.3383008069880482E-3</v>
      </c>
    </row>
    <row r="3739" spans="3:52" x14ac:dyDescent="0.25">
      <c r="C3739" s="35">
        <v>40093</v>
      </c>
      <c r="D3739" s="36">
        <v>76.209999999999994</v>
      </c>
      <c r="E3739" s="37">
        <v>57.14</v>
      </c>
      <c r="F3739" s="38">
        <v>0</v>
      </c>
      <c r="G3739" s="7">
        <v>0</v>
      </c>
      <c r="H3739" s="38">
        <v>1</v>
      </c>
      <c r="I3739" s="7">
        <v>1</v>
      </c>
      <c r="J3739" s="36">
        <f t="shared" si="936"/>
        <v>76.171894999999992</v>
      </c>
      <c r="K3739" s="37">
        <f t="shared" si="937"/>
        <v>57.111430000000006</v>
      </c>
      <c r="L3739" s="36">
        <f t="shared" si="938"/>
        <v>76.248104999999995</v>
      </c>
      <c r="M3739" s="37">
        <f t="shared" si="939"/>
        <v>57.168569999999995</v>
      </c>
      <c r="O3739" s="39">
        <f t="shared" si="940"/>
        <v>50461.685354738984</v>
      </c>
      <c r="P3739" s="40">
        <f t="shared" si="941"/>
        <v>39224.893047981503</v>
      </c>
      <c r="Q3739" s="40">
        <f>S3739*F3739+T3739*G3739+AS3738*(1+$G$9/252)</f>
        <v>8571.5399675716053</v>
      </c>
      <c r="R3739" s="41">
        <f t="shared" si="928"/>
        <v>98258.118370292083</v>
      </c>
      <c r="S3739" s="36">
        <f>AU3738*H3738</f>
        <v>662.13994691955111</v>
      </c>
      <c r="T3739" s="37">
        <f>AV3738*I3738</f>
        <v>686.46995183726813</v>
      </c>
      <c r="U3739" s="57">
        <f t="shared" si="931"/>
        <v>0.51356250446981744</v>
      </c>
      <c r="V3739" s="58">
        <f t="shared" si="929"/>
        <v>0.39920256665367793</v>
      </c>
      <c r="W3739" s="59">
        <f t="shared" si="930"/>
        <v>8.723492887650465E-2</v>
      </c>
      <c r="Y3739" s="7">
        <f t="shared" si="942"/>
        <v>0</v>
      </c>
      <c r="Z3739" s="40"/>
      <c r="AA3739" s="40"/>
      <c r="AB3739" s="40"/>
      <c r="AC3739" s="40"/>
      <c r="AD3739" s="40"/>
      <c r="AE3739" s="40"/>
      <c r="AF3739" s="40"/>
      <c r="AG3739" s="41"/>
      <c r="AH3739" s="40"/>
      <c r="AI3739" s="40"/>
      <c r="AJ3739" s="40"/>
      <c r="AK3739" s="40"/>
      <c r="AL3739" s="40"/>
      <c r="AM3739" s="41"/>
      <c r="AN3739" s="36">
        <f>Y3739*(IF(AND(AH3739&gt;0,AI3739&lt;0),AH3739,0)+IF(AND(AJ3739&lt;0,AK3739&gt;0),AJ3739,0)+IF(AND(AL3739&gt;0,AM3739&gt;0),AL3739,0))</f>
        <v>0</v>
      </c>
      <c r="AO3739" s="37">
        <f>Y3739*(IF(AND(AH3739&gt;0,AI3739&lt;0),AI3739,0)+IF(AND(AJ3739&lt;0,AK3739&gt;0),AK3739,0)+IF(AND(AL3739&gt;0,AM3739&gt;0),AM3739,0))</f>
        <v>0</v>
      </c>
      <c r="AQ3739" s="40">
        <f>AU3739*D3739</f>
        <v>50461.685354738984</v>
      </c>
      <c r="AR3739" s="40">
        <f>AV3739*E3739</f>
        <v>39224.893047981503</v>
      </c>
      <c r="AS3739" s="40">
        <f>IF(AND(Y3739&lt;&gt;0,AN3739&lt;&gt;0),0,Q3739)</f>
        <v>8571.5399675716053</v>
      </c>
      <c r="AT3739" s="41">
        <f t="shared" si="932"/>
        <v>98258.118370292083</v>
      </c>
      <c r="AU3739" s="42">
        <f>S3739+AN3739</f>
        <v>662.13994691955111</v>
      </c>
      <c r="AV3739" s="37">
        <f>T3739+AO3739</f>
        <v>686.46995183726813</v>
      </c>
      <c r="AW3739" s="58">
        <f t="shared" si="933"/>
        <v>0.51356250446981744</v>
      </c>
      <c r="AX3739" s="58">
        <f t="shared" si="934"/>
        <v>0.39920256665367793</v>
      </c>
      <c r="AY3739" s="59">
        <f t="shared" si="935"/>
        <v>8.723492887650465E-2</v>
      </c>
      <c r="AZ3739" s="54">
        <f t="shared" si="943"/>
        <v>5.5530317646566019E-3</v>
      </c>
    </row>
    <row r="3740" spans="3:52" x14ac:dyDescent="0.25">
      <c r="C3740" s="35">
        <v>40094</v>
      </c>
      <c r="D3740" s="36">
        <v>78.17</v>
      </c>
      <c r="E3740" s="37">
        <v>56.87</v>
      </c>
      <c r="F3740" s="38">
        <v>0</v>
      </c>
      <c r="G3740" s="7">
        <v>0</v>
      </c>
      <c r="H3740" s="38">
        <v>1</v>
      </c>
      <c r="I3740" s="7">
        <v>1</v>
      </c>
      <c r="J3740" s="36">
        <f t="shared" si="936"/>
        <v>78.130915000000002</v>
      </c>
      <c r="K3740" s="37">
        <f t="shared" si="937"/>
        <v>56.841565000000003</v>
      </c>
      <c r="L3740" s="36">
        <f t="shared" si="938"/>
        <v>78.209085000000002</v>
      </c>
      <c r="M3740" s="37">
        <f t="shared" si="939"/>
        <v>56.898434999999992</v>
      </c>
      <c r="O3740" s="39">
        <f t="shared" si="940"/>
        <v>51759.479650701309</v>
      </c>
      <c r="P3740" s="40">
        <f t="shared" si="941"/>
        <v>39039.546160985439</v>
      </c>
      <c r="Q3740" s="40">
        <f>S3740*F3740+T3740*G3740+AS3739*(1+$G$9/252)</f>
        <v>8571.8801080465073</v>
      </c>
      <c r="R3740" s="41">
        <f t="shared" ref="R3740:R3803" si="944">SUM(O3740:Q3740)</f>
        <v>99370.905919733254</v>
      </c>
      <c r="S3740" s="36">
        <f>AU3739*H3739</f>
        <v>662.13994691955111</v>
      </c>
      <c r="T3740" s="37">
        <f>AV3739*I3739</f>
        <v>686.46995183726813</v>
      </c>
      <c r="U3740" s="57">
        <f t="shared" si="931"/>
        <v>0.52087156871157014</v>
      </c>
      <c r="V3740" s="58">
        <f t="shared" ref="V3740:V3803" si="945">P3740/R3740</f>
        <v>0.39286696442638447</v>
      </c>
      <c r="W3740" s="59">
        <f t="shared" ref="W3740:W3803" si="946">Q3740/R3740</f>
        <v>8.6261466862045458E-2</v>
      </c>
      <c r="Y3740" s="7">
        <f t="shared" si="942"/>
        <v>0</v>
      </c>
      <c r="Z3740" s="40"/>
      <c r="AA3740" s="40"/>
      <c r="AB3740" s="40"/>
      <c r="AC3740" s="40"/>
      <c r="AD3740" s="40"/>
      <c r="AE3740" s="40"/>
      <c r="AF3740" s="40"/>
      <c r="AG3740" s="41"/>
      <c r="AH3740" s="40"/>
      <c r="AI3740" s="40"/>
      <c r="AJ3740" s="40"/>
      <c r="AK3740" s="40"/>
      <c r="AL3740" s="40"/>
      <c r="AM3740" s="41"/>
      <c r="AN3740" s="36">
        <f>Y3740*(IF(AND(AH3740&gt;0,AI3740&lt;0),AH3740,0)+IF(AND(AJ3740&lt;0,AK3740&gt;0),AJ3740,0)+IF(AND(AL3740&gt;0,AM3740&gt;0),AL3740,0))</f>
        <v>0</v>
      </c>
      <c r="AO3740" s="37">
        <f>Y3740*(IF(AND(AH3740&gt;0,AI3740&lt;0),AI3740,0)+IF(AND(AJ3740&lt;0,AK3740&gt;0),AK3740,0)+IF(AND(AL3740&gt;0,AM3740&gt;0),AM3740,0))</f>
        <v>0</v>
      </c>
      <c r="AQ3740" s="40">
        <f>AU3740*D3740</f>
        <v>51759.479650701309</v>
      </c>
      <c r="AR3740" s="40">
        <f>AV3740*E3740</f>
        <v>39039.546160985439</v>
      </c>
      <c r="AS3740" s="40">
        <f>IF(AND(Y3740&lt;&gt;0,AN3740&lt;&gt;0),0,Q3740)</f>
        <v>8571.8801080465073</v>
      </c>
      <c r="AT3740" s="41">
        <f t="shared" si="932"/>
        <v>99370.905919733254</v>
      </c>
      <c r="AU3740" s="42">
        <f>S3740+AN3740</f>
        <v>662.13994691955111</v>
      </c>
      <c r="AV3740" s="37">
        <f>T3740+AO3740</f>
        <v>686.46995183726813</v>
      </c>
      <c r="AW3740" s="58">
        <f t="shared" si="933"/>
        <v>0.52087156871157014</v>
      </c>
      <c r="AX3740" s="58">
        <f t="shared" si="934"/>
        <v>0.39286696442638447</v>
      </c>
      <c r="AY3740" s="59">
        <f t="shared" si="935"/>
        <v>8.6261466862045458E-2</v>
      </c>
      <c r="AZ3740" s="54">
        <f t="shared" si="943"/>
        <v>1.1325146134465447E-2</v>
      </c>
    </row>
    <row r="3741" spans="3:52" x14ac:dyDescent="0.25">
      <c r="C3741" s="35">
        <v>40095</v>
      </c>
      <c r="D3741" s="36">
        <v>77.48</v>
      </c>
      <c r="E3741" s="37">
        <v>56.7</v>
      </c>
      <c r="F3741" s="38">
        <v>0</v>
      </c>
      <c r="G3741" s="7">
        <v>0</v>
      </c>
      <c r="H3741" s="38">
        <v>1</v>
      </c>
      <c r="I3741" s="7">
        <v>1</v>
      </c>
      <c r="J3741" s="36">
        <f t="shared" si="936"/>
        <v>77.441260000000014</v>
      </c>
      <c r="K3741" s="37">
        <f t="shared" si="937"/>
        <v>56.671650000000007</v>
      </c>
      <c r="L3741" s="36">
        <f t="shared" si="938"/>
        <v>77.518739999999994</v>
      </c>
      <c r="M3741" s="37">
        <f t="shared" si="939"/>
        <v>56.728349999999999</v>
      </c>
      <c r="O3741" s="39">
        <f t="shared" si="940"/>
        <v>51302.603087326825</v>
      </c>
      <c r="P3741" s="40">
        <f t="shared" si="941"/>
        <v>38922.846269173104</v>
      </c>
      <c r="Q3741" s="40">
        <f>S3741*F3741+T3741*G3741+AS3740*(1+$G$9/252)</f>
        <v>8572.2202620190474</v>
      </c>
      <c r="R3741" s="41">
        <f t="shared" si="944"/>
        <v>98797.669618518979</v>
      </c>
      <c r="S3741" s="36">
        <f>AU3740*H3740</f>
        <v>662.13994691955111</v>
      </c>
      <c r="T3741" s="37">
        <f>AV3740*I3740</f>
        <v>686.46995183726813</v>
      </c>
      <c r="U3741" s="57">
        <f t="shared" ref="U3741:U3804" si="947">O3741/R3741</f>
        <v>0.51926936420077752</v>
      </c>
      <c r="V3741" s="58">
        <f t="shared" si="945"/>
        <v>0.39396522630000647</v>
      </c>
      <c r="W3741" s="59">
        <f t="shared" si="946"/>
        <v>8.6765409499215962E-2</v>
      </c>
      <c r="Y3741" s="7">
        <f t="shared" si="942"/>
        <v>0</v>
      </c>
      <c r="Z3741" s="40"/>
      <c r="AA3741" s="40"/>
      <c r="AB3741" s="40"/>
      <c r="AC3741" s="40"/>
      <c r="AD3741" s="40"/>
      <c r="AE3741" s="40"/>
      <c r="AF3741" s="40"/>
      <c r="AG3741" s="41"/>
      <c r="AH3741" s="40"/>
      <c r="AI3741" s="40"/>
      <c r="AJ3741" s="40"/>
      <c r="AK3741" s="40"/>
      <c r="AL3741" s="40"/>
      <c r="AM3741" s="41"/>
      <c r="AN3741" s="36">
        <f>Y3741*(IF(AND(AH3741&gt;0,AI3741&lt;0),AH3741,0)+IF(AND(AJ3741&lt;0,AK3741&gt;0),AJ3741,0)+IF(AND(AL3741&gt;0,AM3741&gt;0),AL3741,0))</f>
        <v>0</v>
      </c>
      <c r="AO3741" s="37">
        <f>Y3741*(IF(AND(AH3741&gt;0,AI3741&lt;0),AI3741,0)+IF(AND(AJ3741&lt;0,AK3741&gt;0),AK3741,0)+IF(AND(AL3741&gt;0,AM3741&gt;0),AM3741,0))</f>
        <v>0</v>
      </c>
      <c r="AQ3741" s="40">
        <f>AU3741*D3741</f>
        <v>51302.603087326825</v>
      </c>
      <c r="AR3741" s="40">
        <f>AV3741*E3741</f>
        <v>38922.846269173104</v>
      </c>
      <c r="AS3741" s="40">
        <f>IF(AND(Y3741&lt;&gt;0,AN3741&lt;&gt;0),0,Q3741)</f>
        <v>8572.2202620190474</v>
      </c>
      <c r="AT3741" s="41">
        <f t="shared" ref="AT3741:AT3804" si="948">SUM(AQ3741:AS3741)</f>
        <v>98797.669618518979</v>
      </c>
      <c r="AU3741" s="42">
        <f>S3741+AN3741</f>
        <v>662.13994691955111</v>
      </c>
      <c r="AV3741" s="37">
        <f>T3741+AO3741</f>
        <v>686.46995183726813</v>
      </c>
      <c r="AW3741" s="58">
        <f t="shared" si="933"/>
        <v>0.51926936420077752</v>
      </c>
      <c r="AX3741" s="58">
        <f t="shared" si="934"/>
        <v>0.39396522630000647</v>
      </c>
      <c r="AY3741" s="59">
        <f t="shared" si="935"/>
        <v>8.6765409499215962E-2</v>
      </c>
      <c r="AZ3741" s="54">
        <f t="shared" si="943"/>
        <v>-5.7686532683651759E-3</v>
      </c>
    </row>
    <row r="3742" spans="3:52" x14ac:dyDescent="0.25">
      <c r="C3742" s="35">
        <v>40098</v>
      </c>
      <c r="D3742" s="36">
        <v>77.62</v>
      </c>
      <c r="E3742" s="37">
        <v>56.68</v>
      </c>
      <c r="F3742" s="38">
        <v>0</v>
      </c>
      <c r="G3742" s="7">
        <v>0</v>
      </c>
      <c r="H3742" s="38">
        <v>1</v>
      </c>
      <c r="I3742" s="7">
        <v>1</v>
      </c>
      <c r="J3742" s="36">
        <f t="shared" si="936"/>
        <v>77.581190000000007</v>
      </c>
      <c r="K3742" s="37">
        <f t="shared" si="937"/>
        <v>56.65166</v>
      </c>
      <c r="L3742" s="36">
        <f t="shared" si="938"/>
        <v>77.658810000000003</v>
      </c>
      <c r="M3742" s="37">
        <f t="shared" si="939"/>
        <v>56.70834</v>
      </c>
      <c r="O3742" s="39">
        <f t="shared" si="940"/>
        <v>51395.302679895562</v>
      </c>
      <c r="P3742" s="40">
        <f t="shared" si="941"/>
        <v>38909.116870136357</v>
      </c>
      <c r="Q3742" s="40">
        <f>S3742*F3742+T3742*G3742+AS3741*(1+$G$9/252)</f>
        <v>8572.5604294897621</v>
      </c>
      <c r="R3742" s="41">
        <f t="shared" si="944"/>
        <v>98876.979979521682</v>
      </c>
      <c r="S3742" s="36">
        <f>AU3741*H3741</f>
        <v>662.13994691955111</v>
      </c>
      <c r="T3742" s="37">
        <f>AV3741*I3741</f>
        <v>686.46995183726813</v>
      </c>
      <c r="U3742" s="57">
        <f t="shared" si="947"/>
        <v>0.51979037679488183</v>
      </c>
      <c r="V3742" s="58">
        <f t="shared" si="945"/>
        <v>0.3935103689270727</v>
      </c>
      <c r="W3742" s="59">
        <f t="shared" si="946"/>
        <v>8.6699254278045479E-2</v>
      </c>
      <c r="Y3742" s="7">
        <f t="shared" si="942"/>
        <v>0</v>
      </c>
      <c r="Z3742" s="40"/>
      <c r="AA3742" s="40"/>
      <c r="AB3742" s="40"/>
      <c r="AC3742" s="40"/>
      <c r="AD3742" s="40"/>
      <c r="AE3742" s="40"/>
      <c r="AF3742" s="40"/>
      <c r="AG3742" s="41"/>
      <c r="AH3742" s="40"/>
      <c r="AI3742" s="40"/>
      <c r="AJ3742" s="40"/>
      <c r="AK3742" s="40"/>
      <c r="AL3742" s="40"/>
      <c r="AM3742" s="41"/>
      <c r="AN3742" s="36">
        <f>Y3742*(IF(AND(AH3742&gt;0,AI3742&lt;0),AH3742,0)+IF(AND(AJ3742&lt;0,AK3742&gt;0),AJ3742,0)+IF(AND(AL3742&gt;0,AM3742&gt;0),AL3742,0))</f>
        <v>0</v>
      </c>
      <c r="AO3742" s="37">
        <f>Y3742*(IF(AND(AH3742&gt;0,AI3742&lt;0),AI3742,0)+IF(AND(AJ3742&lt;0,AK3742&gt;0),AK3742,0)+IF(AND(AL3742&gt;0,AM3742&gt;0),AM3742,0))</f>
        <v>0</v>
      </c>
      <c r="AQ3742" s="40">
        <f>AU3742*D3742</f>
        <v>51395.302679895562</v>
      </c>
      <c r="AR3742" s="40">
        <f>AV3742*E3742</f>
        <v>38909.116870136357</v>
      </c>
      <c r="AS3742" s="40">
        <f>IF(AND(Y3742&lt;&gt;0,AN3742&lt;&gt;0),0,Q3742)</f>
        <v>8572.5604294897621</v>
      </c>
      <c r="AT3742" s="41">
        <f t="shared" si="948"/>
        <v>98876.979979521682</v>
      </c>
      <c r="AU3742" s="42">
        <f>S3742+AN3742</f>
        <v>662.13994691955111</v>
      </c>
      <c r="AV3742" s="37">
        <f>T3742+AO3742</f>
        <v>686.46995183726813</v>
      </c>
      <c r="AW3742" s="58">
        <f t="shared" si="933"/>
        <v>0.51979037679488183</v>
      </c>
      <c r="AX3742" s="58">
        <f t="shared" si="934"/>
        <v>0.3935103689270727</v>
      </c>
      <c r="AY3742" s="59">
        <f t="shared" si="935"/>
        <v>8.6699254278045479E-2</v>
      </c>
      <c r="AZ3742" s="54">
        <f t="shared" si="943"/>
        <v>8.027553818723554E-4</v>
      </c>
    </row>
    <row r="3743" spans="3:52" x14ac:dyDescent="0.25">
      <c r="C3743" s="35">
        <v>40099</v>
      </c>
      <c r="D3743" s="36">
        <v>78.19</v>
      </c>
      <c r="E3743" s="37">
        <v>57.05</v>
      </c>
      <c r="F3743" s="38">
        <v>0</v>
      </c>
      <c r="G3743" s="7">
        <v>0</v>
      </c>
      <c r="H3743" s="38">
        <v>1</v>
      </c>
      <c r="I3743" s="7">
        <v>1</v>
      </c>
      <c r="J3743" s="36">
        <f t="shared" si="936"/>
        <v>78.150905000000009</v>
      </c>
      <c r="K3743" s="37">
        <f t="shared" si="937"/>
        <v>57.021475000000002</v>
      </c>
      <c r="L3743" s="36">
        <f t="shared" si="938"/>
        <v>78.229094999999987</v>
      </c>
      <c r="M3743" s="37">
        <f t="shared" si="939"/>
        <v>57.078524999999992</v>
      </c>
      <c r="O3743" s="39">
        <f t="shared" si="940"/>
        <v>51772.722449639703</v>
      </c>
      <c r="P3743" s="40">
        <f t="shared" si="941"/>
        <v>39163.110752316148</v>
      </c>
      <c r="Q3743" s="40">
        <f>S3743*F3743+T3743*G3743+AS3742*(1+$G$9/252)</f>
        <v>8572.9006104591863</v>
      </c>
      <c r="R3743" s="41">
        <f t="shared" si="944"/>
        <v>99508.733812415041</v>
      </c>
      <c r="S3743" s="36">
        <f>AU3742*H3742</f>
        <v>662.13994691955111</v>
      </c>
      <c r="T3743" s="37">
        <f>AV3742*I3742</f>
        <v>686.46995183726813</v>
      </c>
      <c r="U3743" s="57">
        <f t="shared" si="947"/>
        <v>0.52028319993737437</v>
      </c>
      <c r="V3743" s="58">
        <f t="shared" si="945"/>
        <v>0.39356455711860366</v>
      </c>
      <c r="W3743" s="59">
        <f t="shared" si="946"/>
        <v>8.6152242944021892E-2</v>
      </c>
      <c r="Y3743" s="7">
        <f t="shared" si="942"/>
        <v>0</v>
      </c>
      <c r="Z3743" s="40"/>
      <c r="AA3743" s="40"/>
      <c r="AB3743" s="40"/>
      <c r="AC3743" s="40"/>
      <c r="AD3743" s="40"/>
      <c r="AE3743" s="40"/>
      <c r="AF3743" s="40"/>
      <c r="AG3743" s="41"/>
      <c r="AH3743" s="40"/>
      <c r="AI3743" s="40"/>
      <c r="AJ3743" s="40"/>
      <c r="AK3743" s="40"/>
      <c r="AL3743" s="40"/>
      <c r="AM3743" s="41"/>
      <c r="AN3743" s="36">
        <f>Y3743*(IF(AND(AH3743&gt;0,AI3743&lt;0),AH3743,0)+IF(AND(AJ3743&lt;0,AK3743&gt;0),AJ3743,0)+IF(AND(AL3743&gt;0,AM3743&gt;0),AL3743,0))</f>
        <v>0</v>
      </c>
      <c r="AO3743" s="37">
        <f>Y3743*(IF(AND(AH3743&gt;0,AI3743&lt;0),AI3743,0)+IF(AND(AJ3743&lt;0,AK3743&gt;0),AK3743,0)+IF(AND(AL3743&gt;0,AM3743&gt;0),AM3743,0))</f>
        <v>0</v>
      </c>
      <c r="AQ3743" s="40">
        <f>AU3743*D3743</f>
        <v>51772.722449639703</v>
      </c>
      <c r="AR3743" s="40">
        <f>AV3743*E3743</f>
        <v>39163.110752316148</v>
      </c>
      <c r="AS3743" s="40">
        <f>IF(AND(Y3743&lt;&gt;0,AN3743&lt;&gt;0),0,Q3743)</f>
        <v>8572.9006104591863</v>
      </c>
      <c r="AT3743" s="41">
        <f t="shared" si="948"/>
        <v>99508.733812415041</v>
      </c>
      <c r="AU3743" s="42">
        <f>S3743+AN3743</f>
        <v>662.13994691955111</v>
      </c>
      <c r="AV3743" s="37">
        <f>T3743+AO3743</f>
        <v>686.46995183726813</v>
      </c>
      <c r="AW3743" s="58">
        <f t="shared" si="933"/>
        <v>0.52028319993737437</v>
      </c>
      <c r="AX3743" s="58">
        <f t="shared" si="934"/>
        <v>0.39356455711860366</v>
      </c>
      <c r="AY3743" s="59">
        <f t="shared" si="935"/>
        <v>8.6152242944021892E-2</v>
      </c>
      <c r="AZ3743" s="54">
        <f t="shared" si="943"/>
        <v>6.3892913499603576E-3</v>
      </c>
    </row>
    <row r="3744" spans="3:52" x14ac:dyDescent="0.25">
      <c r="C3744" s="35">
        <v>40100</v>
      </c>
      <c r="D3744" s="36">
        <v>80.290000000000006</v>
      </c>
      <c r="E3744" s="37">
        <v>57.5</v>
      </c>
      <c r="F3744" s="38">
        <v>0</v>
      </c>
      <c r="G3744" s="7">
        <v>0</v>
      </c>
      <c r="H3744" s="38">
        <v>1</v>
      </c>
      <c r="I3744" s="7">
        <v>1</v>
      </c>
      <c r="J3744" s="36">
        <f t="shared" si="936"/>
        <v>80.249855000000011</v>
      </c>
      <c r="K3744" s="37">
        <f t="shared" si="937"/>
        <v>57.471250000000005</v>
      </c>
      <c r="L3744" s="36">
        <f t="shared" si="938"/>
        <v>80.330145000000002</v>
      </c>
      <c r="M3744" s="37">
        <f t="shared" si="939"/>
        <v>57.528749999999995</v>
      </c>
      <c r="O3744" s="39">
        <f t="shared" si="940"/>
        <v>53163.216338170765</v>
      </c>
      <c r="P3744" s="40">
        <f t="shared" si="941"/>
        <v>39472.02223064292</v>
      </c>
      <c r="Q3744" s="40">
        <f>S3744*F3744+T3744*G3744+AS3743*(1+$G$9/252)</f>
        <v>8573.2408049278547</v>
      </c>
      <c r="R3744" s="41">
        <f t="shared" si="944"/>
        <v>101208.47937374155</v>
      </c>
      <c r="S3744" s="36">
        <f>AU3743*H3743</f>
        <v>662.13994691955111</v>
      </c>
      <c r="T3744" s="37">
        <f>AV3743*I3743</f>
        <v>686.46995183726813</v>
      </c>
      <c r="U3744" s="57">
        <f t="shared" si="947"/>
        <v>0.5252842120258544</v>
      </c>
      <c r="V3744" s="58">
        <f t="shared" si="945"/>
        <v>0.39000706734147322</v>
      </c>
      <c r="W3744" s="59">
        <f t="shared" si="946"/>
        <v>8.4708720632672346E-2</v>
      </c>
      <c r="Y3744" s="7">
        <f t="shared" si="942"/>
        <v>0</v>
      </c>
      <c r="Z3744" s="40"/>
      <c r="AA3744" s="40"/>
      <c r="AB3744" s="40"/>
      <c r="AC3744" s="40"/>
      <c r="AD3744" s="40"/>
      <c r="AE3744" s="40"/>
      <c r="AF3744" s="40"/>
      <c r="AG3744" s="41"/>
      <c r="AH3744" s="40"/>
      <c r="AI3744" s="40"/>
      <c r="AJ3744" s="40"/>
      <c r="AK3744" s="40"/>
      <c r="AL3744" s="40"/>
      <c r="AM3744" s="41"/>
      <c r="AN3744" s="36">
        <f>Y3744*(IF(AND(AH3744&gt;0,AI3744&lt;0),AH3744,0)+IF(AND(AJ3744&lt;0,AK3744&gt;0),AJ3744,0)+IF(AND(AL3744&gt;0,AM3744&gt;0),AL3744,0))</f>
        <v>0</v>
      </c>
      <c r="AO3744" s="37">
        <f>Y3744*(IF(AND(AH3744&gt;0,AI3744&lt;0),AI3744,0)+IF(AND(AJ3744&lt;0,AK3744&gt;0),AK3744,0)+IF(AND(AL3744&gt;0,AM3744&gt;0),AM3744,0))</f>
        <v>0</v>
      </c>
      <c r="AQ3744" s="40">
        <f>AU3744*D3744</f>
        <v>53163.216338170765</v>
      </c>
      <c r="AR3744" s="40">
        <f>AV3744*E3744</f>
        <v>39472.02223064292</v>
      </c>
      <c r="AS3744" s="40">
        <f>IF(AND(Y3744&lt;&gt;0,AN3744&lt;&gt;0),0,Q3744)</f>
        <v>8573.2408049278547</v>
      </c>
      <c r="AT3744" s="41">
        <f t="shared" si="948"/>
        <v>101208.47937374155</v>
      </c>
      <c r="AU3744" s="42">
        <f>S3744+AN3744</f>
        <v>662.13994691955111</v>
      </c>
      <c r="AV3744" s="37">
        <f>T3744+AO3744</f>
        <v>686.46995183726813</v>
      </c>
      <c r="AW3744" s="58">
        <f t="shared" si="933"/>
        <v>0.5252842120258544</v>
      </c>
      <c r="AX3744" s="58">
        <f t="shared" si="934"/>
        <v>0.39000706734147322</v>
      </c>
      <c r="AY3744" s="59">
        <f t="shared" si="935"/>
        <v>8.4708720632672346E-2</v>
      </c>
      <c r="AZ3744" s="54">
        <f t="shared" si="943"/>
        <v>1.7081370611455204E-2</v>
      </c>
    </row>
    <row r="3745" spans="3:52" x14ac:dyDescent="0.25">
      <c r="C3745" s="35">
        <v>40101</v>
      </c>
      <c r="D3745" s="36">
        <v>80.92</v>
      </c>
      <c r="E3745" s="37">
        <v>58.2</v>
      </c>
      <c r="F3745" s="38">
        <v>0</v>
      </c>
      <c r="G3745" s="7">
        <v>0</v>
      </c>
      <c r="H3745" s="38">
        <v>1</v>
      </c>
      <c r="I3745" s="7">
        <v>1</v>
      </c>
      <c r="J3745" s="36">
        <f t="shared" si="936"/>
        <v>80.879540000000006</v>
      </c>
      <c r="K3745" s="37">
        <f t="shared" si="937"/>
        <v>58.170900000000003</v>
      </c>
      <c r="L3745" s="36">
        <f t="shared" si="938"/>
        <v>80.960459999999998</v>
      </c>
      <c r="M3745" s="37">
        <f t="shared" si="939"/>
        <v>58.229100000000003</v>
      </c>
      <c r="O3745" s="39">
        <f t="shared" si="940"/>
        <v>53580.364504730074</v>
      </c>
      <c r="P3745" s="40">
        <f t="shared" si="941"/>
        <v>39952.551196929009</v>
      </c>
      <c r="Q3745" s="40">
        <f>S3745*F3745+T3745*G3745+AS3744*(1+$G$9/252)</f>
        <v>8573.5810128963039</v>
      </c>
      <c r="R3745" s="41">
        <f t="shared" si="944"/>
        <v>102106.49671455538</v>
      </c>
      <c r="S3745" s="36">
        <f>AU3744*H3744</f>
        <v>662.13994691955111</v>
      </c>
      <c r="T3745" s="37">
        <f>AV3744*I3744</f>
        <v>686.46995183726813</v>
      </c>
      <c r="U3745" s="57">
        <f t="shared" si="947"/>
        <v>0.52474980759076562</v>
      </c>
      <c r="V3745" s="58">
        <f t="shared" si="945"/>
        <v>0.39128314536751446</v>
      </c>
      <c r="W3745" s="59">
        <f t="shared" si="946"/>
        <v>8.3967047041720033E-2</v>
      </c>
      <c r="Y3745" s="7">
        <f t="shared" si="942"/>
        <v>0</v>
      </c>
      <c r="Z3745" s="40"/>
      <c r="AA3745" s="40"/>
      <c r="AB3745" s="40"/>
      <c r="AC3745" s="40"/>
      <c r="AD3745" s="40"/>
      <c r="AE3745" s="40"/>
      <c r="AF3745" s="40"/>
      <c r="AG3745" s="41"/>
      <c r="AH3745" s="40"/>
      <c r="AI3745" s="40"/>
      <c r="AJ3745" s="40"/>
      <c r="AK3745" s="40"/>
      <c r="AL3745" s="40"/>
      <c r="AM3745" s="41"/>
      <c r="AN3745" s="36">
        <f>Y3745*(IF(AND(AH3745&gt;0,AI3745&lt;0),AH3745,0)+IF(AND(AJ3745&lt;0,AK3745&gt;0),AJ3745,0)+IF(AND(AL3745&gt;0,AM3745&gt;0),AL3745,0))</f>
        <v>0</v>
      </c>
      <c r="AO3745" s="37">
        <f>Y3745*(IF(AND(AH3745&gt;0,AI3745&lt;0),AI3745,0)+IF(AND(AJ3745&lt;0,AK3745&gt;0),AK3745,0)+IF(AND(AL3745&gt;0,AM3745&gt;0),AM3745,0))</f>
        <v>0</v>
      </c>
      <c r="AQ3745" s="40">
        <f>AU3745*D3745</f>
        <v>53580.364504730074</v>
      </c>
      <c r="AR3745" s="40">
        <f>AV3745*E3745</f>
        <v>39952.551196929009</v>
      </c>
      <c r="AS3745" s="40">
        <f>IF(AND(Y3745&lt;&gt;0,AN3745&lt;&gt;0),0,Q3745)</f>
        <v>8573.5810128963039</v>
      </c>
      <c r="AT3745" s="41">
        <f t="shared" si="948"/>
        <v>102106.49671455538</v>
      </c>
      <c r="AU3745" s="42">
        <f>S3745+AN3745</f>
        <v>662.13994691955111</v>
      </c>
      <c r="AV3745" s="37">
        <f>T3745+AO3745</f>
        <v>686.46995183726813</v>
      </c>
      <c r="AW3745" s="58">
        <f t="shared" si="933"/>
        <v>0.52474980759076562</v>
      </c>
      <c r="AX3745" s="58">
        <f t="shared" si="934"/>
        <v>0.39128314536751446</v>
      </c>
      <c r="AY3745" s="59">
        <f t="shared" si="935"/>
        <v>8.3967047041720033E-2</v>
      </c>
      <c r="AZ3745" s="54">
        <f t="shared" si="943"/>
        <v>8.8729456896359249E-3</v>
      </c>
    </row>
    <row r="3746" spans="3:52" x14ac:dyDescent="0.25">
      <c r="C3746" s="35">
        <v>40102</v>
      </c>
      <c r="D3746" s="36">
        <v>80.05</v>
      </c>
      <c r="E3746" s="37">
        <v>58.78</v>
      </c>
      <c r="F3746" s="38">
        <v>0</v>
      </c>
      <c r="G3746" s="7">
        <v>0</v>
      </c>
      <c r="H3746" s="38">
        <v>1</v>
      </c>
      <c r="I3746" s="7">
        <v>1</v>
      </c>
      <c r="J3746" s="36">
        <f t="shared" si="936"/>
        <v>80.009974999999997</v>
      </c>
      <c r="K3746" s="37">
        <f t="shared" si="937"/>
        <v>58.750610000000002</v>
      </c>
      <c r="L3746" s="36">
        <f t="shared" si="938"/>
        <v>80.090024999999997</v>
      </c>
      <c r="M3746" s="37">
        <f t="shared" si="939"/>
        <v>58.80939</v>
      </c>
      <c r="O3746" s="39">
        <f t="shared" si="940"/>
        <v>53004.302750910065</v>
      </c>
      <c r="P3746" s="40">
        <f t="shared" si="941"/>
        <v>40350.703768994623</v>
      </c>
      <c r="Q3746" s="40">
        <f>S3746*F3746+T3746*G3746+AS3745*(1+$G$9/252)</f>
        <v>8573.9212343650688</v>
      </c>
      <c r="R3746" s="41">
        <f t="shared" si="944"/>
        <v>101928.92775426975</v>
      </c>
      <c r="S3746" s="36">
        <f>AU3745*H3745</f>
        <v>662.13994691955111</v>
      </c>
      <c r="T3746" s="37">
        <f>AV3745*I3745</f>
        <v>686.46995183726813</v>
      </c>
      <c r="U3746" s="57">
        <f t="shared" si="947"/>
        <v>0.52001236468113188</v>
      </c>
      <c r="V3746" s="58">
        <f t="shared" si="945"/>
        <v>0.39587097262783039</v>
      </c>
      <c r="W3746" s="59">
        <f t="shared" si="946"/>
        <v>8.4116662691037791E-2</v>
      </c>
      <c r="Y3746" s="7">
        <f t="shared" si="942"/>
        <v>0</v>
      </c>
      <c r="Z3746" s="40"/>
      <c r="AA3746" s="40"/>
      <c r="AB3746" s="40"/>
      <c r="AC3746" s="40"/>
      <c r="AD3746" s="40"/>
      <c r="AE3746" s="40"/>
      <c r="AF3746" s="40"/>
      <c r="AG3746" s="41"/>
      <c r="AH3746" s="40"/>
      <c r="AI3746" s="40"/>
      <c r="AJ3746" s="40"/>
      <c r="AK3746" s="40"/>
      <c r="AL3746" s="40"/>
      <c r="AM3746" s="41"/>
      <c r="AN3746" s="36">
        <f>Y3746*(IF(AND(AH3746&gt;0,AI3746&lt;0),AH3746,0)+IF(AND(AJ3746&lt;0,AK3746&gt;0),AJ3746,0)+IF(AND(AL3746&gt;0,AM3746&gt;0),AL3746,0))</f>
        <v>0</v>
      </c>
      <c r="AO3746" s="37">
        <f>Y3746*(IF(AND(AH3746&gt;0,AI3746&lt;0),AI3746,0)+IF(AND(AJ3746&lt;0,AK3746&gt;0),AK3746,0)+IF(AND(AL3746&gt;0,AM3746&gt;0),AM3746,0))</f>
        <v>0</v>
      </c>
      <c r="AQ3746" s="40">
        <f>AU3746*D3746</f>
        <v>53004.302750910065</v>
      </c>
      <c r="AR3746" s="40">
        <f>AV3746*E3746</f>
        <v>40350.703768994623</v>
      </c>
      <c r="AS3746" s="40">
        <f>IF(AND(Y3746&lt;&gt;0,AN3746&lt;&gt;0),0,Q3746)</f>
        <v>8573.9212343650688</v>
      </c>
      <c r="AT3746" s="41">
        <f t="shared" si="948"/>
        <v>101928.92775426975</v>
      </c>
      <c r="AU3746" s="42">
        <f>S3746+AN3746</f>
        <v>662.13994691955111</v>
      </c>
      <c r="AV3746" s="37">
        <f>T3746+AO3746</f>
        <v>686.46995183726813</v>
      </c>
      <c r="AW3746" s="58">
        <f t="shared" si="933"/>
        <v>0.52001236468113188</v>
      </c>
      <c r="AX3746" s="58">
        <f t="shared" si="934"/>
        <v>0.39587097262783039</v>
      </c>
      <c r="AY3746" s="59">
        <f t="shared" si="935"/>
        <v>8.4116662691037791E-2</v>
      </c>
      <c r="AZ3746" s="54">
        <f t="shared" si="943"/>
        <v>-1.7390564361642324E-3</v>
      </c>
    </row>
    <row r="3747" spans="3:52" x14ac:dyDescent="0.25">
      <c r="C3747" s="35">
        <v>40105</v>
      </c>
      <c r="D3747" s="36">
        <v>79.989999999999995</v>
      </c>
      <c r="E3747" s="37">
        <v>59.28</v>
      </c>
      <c r="F3747" s="38">
        <v>0</v>
      </c>
      <c r="G3747" s="7">
        <v>0</v>
      </c>
      <c r="H3747" s="38">
        <v>1</v>
      </c>
      <c r="I3747" s="7">
        <v>1</v>
      </c>
      <c r="J3747" s="36">
        <f t="shared" si="936"/>
        <v>79.950005000000004</v>
      </c>
      <c r="K3747" s="37">
        <f t="shared" si="937"/>
        <v>59.250360000000008</v>
      </c>
      <c r="L3747" s="36">
        <f t="shared" si="938"/>
        <v>80.029994999999985</v>
      </c>
      <c r="M3747" s="37">
        <f t="shared" si="939"/>
        <v>59.309639999999995</v>
      </c>
      <c r="O3747" s="39">
        <f t="shared" si="940"/>
        <v>52964.57435409489</v>
      </c>
      <c r="P3747" s="40">
        <f t="shared" si="941"/>
        <v>40693.938744913256</v>
      </c>
      <c r="Q3747" s="40">
        <f>S3747*F3747+T3747*G3747+AS3746*(1+$G$9/252)</f>
        <v>8574.2614693346859</v>
      </c>
      <c r="R3747" s="41">
        <f t="shared" si="944"/>
        <v>102232.77456834284</v>
      </c>
      <c r="S3747" s="36">
        <f>AU3746*H3746</f>
        <v>662.13994691955111</v>
      </c>
      <c r="T3747" s="37">
        <f>AV3746*I3746</f>
        <v>686.46995183726813</v>
      </c>
      <c r="U3747" s="57">
        <f t="shared" si="947"/>
        <v>0.51807822469581866</v>
      </c>
      <c r="V3747" s="58">
        <f t="shared" si="945"/>
        <v>0.39805178835001948</v>
      </c>
      <c r="W3747" s="59">
        <f t="shared" si="946"/>
        <v>8.3869986954161882E-2</v>
      </c>
      <c r="Y3747" s="7">
        <f t="shared" si="942"/>
        <v>0</v>
      </c>
      <c r="Z3747" s="40"/>
      <c r="AA3747" s="40"/>
      <c r="AB3747" s="40"/>
      <c r="AC3747" s="40"/>
      <c r="AD3747" s="40"/>
      <c r="AE3747" s="40"/>
      <c r="AF3747" s="40"/>
      <c r="AG3747" s="41"/>
      <c r="AH3747" s="40"/>
      <c r="AI3747" s="40"/>
      <c r="AJ3747" s="40"/>
      <c r="AK3747" s="40"/>
      <c r="AL3747" s="40"/>
      <c r="AM3747" s="41"/>
      <c r="AN3747" s="36">
        <f>Y3747*(IF(AND(AH3747&gt;0,AI3747&lt;0),AH3747,0)+IF(AND(AJ3747&lt;0,AK3747&gt;0),AJ3747,0)+IF(AND(AL3747&gt;0,AM3747&gt;0),AL3747,0))</f>
        <v>0</v>
      </c>
      <c r="AO3747" s="37">
        <f>Y3747*(IF(AND(AH3747&gt;0,AI3747&lt;0),AI3747,0)+IF(AND(AJ3747&lt;0,AK3747&gt;0),AK3747,0)+IF(AND(AL3747&gt;0,AM3747&gt;0),AM3747,0))</f>
        <v>0</v>
      </c>
      <c r="AQ3747" s="40">
        <f>AU3747*D3747</f>
        <v>52964.57435409489</v>
      </c>
      <c r="AR3747" s="40">
        <f>AV3747*E3747</f>
        <v>40693.938744913256</v>
      </c>
      <c r="AS3747" s="40">
        <f>IF(AND(Y3747&lt;&gt;0,AN3747&lt;&gt;0),0,Q3747)</f>
        <v>8574.2614693346859</v>
      </c>
      <c r="AT3747" s="41">
        <f t="shared" si="948"/>
        <v>102232.77456834284</v>
      </c>
      <c r="AU3747" s="42">
        <f>S3747+AN3747</f>
        <v>662.13994691955111</v>
      </c>
      <c r="AV3747" s="37">
        <f>T3747+AO3747</f>
        <v>686.46995183726813</v>
      </c>
      <c r="AW3747" s="58">
        <f t="shared" si="933"/>
        <v>0.51807822469581866</v>
      </c>
      <c r="AX3747" s="58">
        <f t="shared" si="934"/>
        <v>0.39805178835001948</v>
      </c>
      <c r="AY3747" s="59">
        <f t="shared" si="935"/>
        <v>8.3869986954161882E-2</v>
      </c>
      <c r="AZ3747" s="54">
        <f t="shared" si="943"/>
        <v>2.98096743257803E-3</v>
      </c>
    </row>
    <row r="3748" spans="3:52" x14ac:dyDescent="0.25">
      <c r="C3748" s="35">
        <v>40106</v>
      </c>
      <c r="D3748" s="36">
        <v>81.680000000000007</v>
      </c>
      <c r="E3748" s="37">
        <v>58.92</v>
      </c>
      <c r="F3748" s="38">
        <v>0</v>
      </c>
      <c r="G3748" s="7">
        <v>0</v>
      </c>
      <c r="H3748" s="38">
        <v>1</v>
      </c>
      <c r="I3748" s="7">
        <v>1</v>
      </c>
      <c r="J3748" s="36">
        <f t="shared" si="936"/>
        <v>81.639160000000018</v>
      </c>
      <c r="K3748" s="37">
        <f t="shared" si="937"/>
        <v>58.890540000000001</v>
      </c>
      <c r="L3748" s="36">
        <f t="shared" si="938"/>
        <v>81.720839999999995</v>
      </c>
      <c r="M3748" s="37">
        <f t="shared" si="939"/>
        <v>58.949460000000002</v>
      </c>
      <c r="O3748" s="39">
        <f t="shared" si="940"/>
        <v>54083.590864388942</v>
      </c>
      <c r="P3748" s="40">
        <f t="shared" si="941"/>
        <v>40446.809562251838</v>
      </c>
      <c r="Q3748" s="40">
        <f>S3748*F3748+T3748*G3748+AS3747*(1+$G$9/252)</f>
        <v>8574.60171780569</v>
      </c>
      <c r="R3748" s="41">
        <f t="shared" si="944"/>
        <v>103105.00214444648</v>
      </c>
      <c r="S3748" s="36">
        <f>AU3747*H3747</f>
        <v>662.13994691955111</v>
      </c>
      <c r="T3748" s="37">
        <f>AV3747*I3747</f>
        <v>686.46995183726813</v>
      </c>
      <c r="U3748" s="57">
        <f t="shared" si="947"/>
        <v>0.52454866145698475</v>
      </c>
      <c r="V3748" s="58">
        <f t="shared" si="945"/>
        <v>0.39228755851813357</v>
      </c>
      <c r="W3748" s="59">
        <f t="shared" si="946"/>
        <v>8.3163780024881576E-2</v>
      </c>
      <c r="Y3748" s="7">
        <f t="shared" si="942"/>
        <v>0</v>
      </c>
      <c r="Z3748" s="40"/>
      <c r="AA3748" s="40"/>
      <c r="AB3748" s="40"/>
      <c r="AC3748" s="40"/>
      <c r="AD3748" s="40"/>
      <c r="AE3748" s="40"/>
      <c r="AF3748" s="40"/>
      <c r="AG3748" s="41"/>
      <c r="AH3748" s="40"/>
      <c r="AI3748" s="40"/>
      <c r="AJ3748" s="40"/>
      <c r="AK3748" s="40"/>
      <c r="AL3748" s="40"/>
      <c r="AM3748" s="41"/>
      <c r="AN3748" s="36">
        <f>Y3748*(IF(AND(AH3748&gt;0,AI3748&lt;0),AH3748,0)+IF(AND(AJ3748&lt;0,AK3748&gt;0),AJ3748,0)+IF(AND(AL3748&gt;0,AM3748&gt;0),AL3748,0))</f>
        <v>0</v>
      </c>
      <c r="AO3748" s="37">
        <f>Y3748*(IF(AND(AH3748&gt;0,AI3748&lt;0),AI3748,0)+IF(AND(AJ3748&lt;0,AK3748&gt;0),AK3748,0)+IF(AND(AL3748&gt;0,AM3748&gt;0),AM3748,0))</f>
        <v>0</v>
      </c>
      <c r="AQ3748" s="40">
        <f>AU3748*D3748</f>
        <v>54083.590864388942</v>
      </c>
      <c r="AR3748" s="40">
        <f>AV3748*E3748</f>
        <v>40446.809562251838</v>
      </c>
      <c r="AS3748" s="40">
        <f>IF(AND(Y3748&lt;&gt;0,AN3748&lt;&gt;0),0,Q3748)</f>
        <v>8574.60171780569</v>
      </c>
      <c r="AT3748" s="41">
        <f t="shared" si="948"/>
        <v>103105.00214444648</v>
      </c>
      <c r="AU3748" s="42">
        <f>S3748+AN3748</f>
        <v>662.13994691955111</v>
      </c>
      <c r="AV3748" s="37">
        <f>T3748+AO3748</f>
        <v>686.46995183726813</v>
      </c>
      <c r="AW3748" s="58">
        <f t="shared" si="933"/>
        <v>0.52454866145698475</v>
      </c>
      <c r="AX3748" s="58">
        <f t="shared" si="934"/>
        <v>0.39228755851813357</v>
      </c>
      <c r="AY3748" s="59">
        <f t="shared" si="935"/>
        <v>8.3163780024881576E-2</v>
      </c>
      <c r="AZ3748" s="54">
        <f t="shared" si="943"/>
        <v>8.5317803393916147E-3</v>
      </c>
    </row>
    <row r="3749" spans="3:52" x14ac:dyDescent="0.25">
      <c r="C3749" s="35">
        <v>40107</v>
      </c>
      <c r="D3749" s="36">
        <v>79.61</v>
      </c>
      <c r="E3749" s="37">
        <v>58.33</v>
      </c>
      <c r="F3749" s="38">
        <v>0</v>
      </c>
      <c r="G3749" s="7">
        <v>0</v>
      </c>
      <c r="H3749" s="38">
        <v>1</v>
      </c>
      <c r="I3749" s="7">
        <v>1</v>
      </c>
      <c r="J3749" s="36">
        <f t="shared" si="936"/>
        <v>79.570194999999998</v>
      </c>
      <c r="K3749" s="37">
        <f t="shared" si="937"/>
        <v>58.300834999999999</v>
      </c>
      <c r="L3749" s="36">
        <f t="shared" si="938"/>
        <v>79.649805000000001</v>
      </c>
      <c r="M3749" s="37">
        <f t="shared" si="939"/>
        <v>58.359164999999997</v>
      </c>
      <c r="O3749" s="39">
        <f t="shared" si="940"/>
        <v>52712.96117426546</v>
      </c>
      <c r="P3749" s="40">
        <f t="shared" si="941"/>
        <v>40041.79229066785</v>
      </c>
      <c r="Q3749" s="40">
        <f>S3749*F3749+T3749*G3749+AS3748*(1+$G$9/252)</f>
        <v>8574.9419797786177</v>
      </c>
      <c r="R3749" s="41">
        <f t="shared" si="944"/>
        <v>101329.69544471192</v>
      </c>
      <c r="S3749" s="36">
        <f>AU3748*H3748</f>
        <v>662.13994691955111</v>
      </c>
      <c r="T3749" s="37">
        <f>AV3748*I3748</f>
        <v>686.46995183726813</v>
      </c>
      <c r="U3749" s="57">
        <f t="shared" si="947"/>
        <v>0.52021237153551891</v>
      </c>
      <c r="V3749" s="58">
        <f t="shared" si="945"/>
        <v>0.3951634524798871</v>
      </c>
      <c r="W3749" s="59">
        <f t="shared" si="946"/>
        <v>8.4624175984594027E-2</v>
      </c>
      <c r="Y3749" s="7">
        <f t="shared" si="942"/>
        <v>0</v>
      </c>
      <c r="Z3749" s="40"/>
      <c r="AA3749" s="40"/>
      <c r="AB3749" s="40"/>
      <c r="AC3749" s="40"/>
      <c r="AD3749" s="40"/>
      <c r="AE3749" s="40"/>
      <c r="AF3749" s="40"/>
      <c r="AG3749" s="41"/>
      <c r="AH3749" s="40"/>
      <c r="AI3749" s="40"/>
      <c r="AJ3749" s="40"/>
      <c r="AK3749" s="40"/>
      <c r="AL3749" s="40"/>
      <c r="AM3749" s="41"/>
      <c r="AN3749" s="36">
        <f>Y3749*(IF(AND(AH3749&gt;0,AI3749&lt;0),AH3749,0)+IF(AND(AJ3749&lt;0,AK3749&gt;0),AJ3749,0)+IF(AND(AL3749&gt;0,AM3749&gt;0),AL3749,0))</f>
        <v>0</v>
      </c>
      <c r="AO3749" s="37">
        <f>Y3749*(IF(AND(AH3749&gt;0,AI3749&lt;0),AI3749,0)+IF(AND(AJ3749&lt;0,AK3749&gt;0),AK3749,0)+IF(AND(AL3749&gt;0,AM3749&gt;0),AM3749,0))</f>
        <v>0</v>
      </c>
      <c r="AQ3749" s="40">
        <f>AU3749*D3749</f>
        <v>52712.96117426546</v>
      </c>
      <c r="AR3749" s="40">
        <f>AV3749*E3749</f>
        <v>40041.79229066785</v>
      </c>
      <c r="AS3749" s="40">
        <f>IF(AND(Y3749&lt;&gt;0,AN3749&lt;&gt;0),0,Q3749)</f>
        <v>8574.9419797786177</v>
      </c>
      <c r="AT3749" s="41">
        <f t="shared" si="948"/>
        <v>101329.69544471192</v>
      </c>
      <c r="AU3749" s="42">
        <f>S3749+AN3749</f>
        <v>662.13994691955111</v>
      </c>
      <c r="AV3749" s="37">
        <f>T3749+AO3749</f>
        <v>686.46995183726813</v>
      </c>
      <c r="AW3749" s="58">
        <f t="shared" si="933"/>
        <v>0.52021237153551891</v>
      </c>
      <c r="AX3749" s="58">
        <f t="shared" si="934"/>
        <v>0.3951634524798871</v>
      </c>
      <c r="AY3749" s="59">
        <f t="shared" si="935"/>
        <v>8.4624175984594027E-2</v>
      </c>
      <c r="AZ3749" s="54">
        <f t="shared" si="943"/>
        <v>-1.7218434244804293E-2</v>
      </c>
    </row>
    <row r="3750" spans="3:52" x14ac:dyDescent="0.25">
      <c r="C3750" s="35">
        <v>40108</v>
      </c>
      <c r="D3750" s="36">
        <v>78.959999999999994</v>
      </c>
      <c r="E3750" s="37">
        <v>59.5</v>
      </c>
      <c r="F3750" s="38">
        <v>0</v>
      </c>
      <c r="G3750" s="7">
        <v>0</v>
      </c>
      <c r="H3750" s="38">
        <v>1</v>
      </c>
      <c r="I3750" s="7">
        <v>1</v>
      </c>
      <c r="J3750" s="36">
        <f t="shared" si="936"/>
        <v>78.920519999999996</v>
      </c>
      <c r="K3750" s="37">
        <f t="shared" si="937"/>
        <v>59.47025</v>
      </c>
      <c r="L3750" s="36">
        <f t="shared" si="938"/>
        <v>78.999479999999991</v>
      </c>
      <c r="M3750" s="37">
        <f t="shared" si="939"/>
        <v>59.52975</v>
      </c>
      <c r="O3750" s="39">
        <f t="shared" si="940"/>
        <v>52282.570208767749</v>
      </c>
      <c r="P3750" s="40">
        <f t="shared" si="941"/>
        <v>40844.962134317451</v>
      </c>
      <c r="Q3750" s="40">
        <f>S3750*F3750+T3750*G3750+AS3749*(1+$G$9/252)</f>
        <v>8575.2822552540056</v>
      </c>
      <c r="R3750" s="41">
        <f t="shared" si="944"/>
        <v>101702.8145983392</v>
      </c>
      <c r="S3750" s="36">
        <f>AU3749*H3749</f>
        <v>662.13994691955111</v>
      </c>
      <c r="T3750" s="37">
        <f>AV3749*I3749</f>
        <v>686.46995183726813</v>
      </c>
      <c r="U3750" s="57">
        <f t="shared" si="947"/>
        <v>0.51407200887458548</v>
      </c>
      <c r="V3750" s="58">
        <f t="shared" si="945"/>
        <v>0.40161093176849449</v>
      </c>
      <c r="W3750" s="59">
        <f t="shared" si="946"/>
        <v>8.431705935692009E-2</v>
      </c>
      <c r="Y3750" s="7">
        <f t="shared" si="942"/>
        <v>0</v>
      </c>
      <c r="Z3750" s="40"/>
      <c r="AA3750" s="40"/>
      <c r="AB3750" s="40"/>
      <c r="AC3750" s="40"/>
      <c r="AD3750" s="40"/>
      <c r="AE3750" s="40"/>
      <c r="AF3750" s="40"/>
      <c r="AG3750" s="41"/>
      <c r="AH3750" s="40"/>
      <c r="AI3750" s="40"/>
      <c r="AJ3750" s="40"/>
      <c r="AK3750" s="40"/>
      <c r="AL3750" s="40"/>
      <c r="AM3750" s="41"/>
      <c r="AN3750" s="36">
        <f>Y3750*(IF(AND(AH3750&gt;0,AI3750&lt;0),AH3750,0)+IF(AND(AJ3750&lt;0,AK3750&gt;0),AJ3750,0)+IF(AND(AL3750&gt;0,AM3750&gt;0),AL3750,0))</f>
        <v>0</v>
      </c>
      <c r="AO3750" s="37">
        <f>Y3750*(IF(AND(AH3750&gt;0,AI3750&lt;0),AI3750,0)+IF(AND(AJ3750&lt;0,AK3750&gt;0),AK3750,0)+IF(AND(AL3750&gt;0,AM3750&gt;0),AM3750,0))</f>
        <v>0</v>
      </c>
      <c r="AQ3750" s="40">
        <f>AU3750*D3750</f>
        <v>52282.570208767749</v>
      </c>
      <c r="AR3750" s="40">
        <f>AV3750*E3750</f>
        <v>40844.962134317451</v>
      </c>
      <c r="AS3750" s="40">
        <f>IF(AND(Y3750&lt;&gt;0,AN3750&lt;&gt;0),0,Q3750)</f>
        <v>8575.2822552540056</v>
      </c>
      <c r="AT3750" s="41">
        <f t="shared" si="948"/>
        <v>101702.8145983392</v>
      </c>
      <c r="AU3750" s="42">
        <f>S3750+AN3750</f>
        <v>662.13994691955111</v>
      </c>
      <c r="AV3750" s="37">
        <f>T3750+AO3750</f>
        <v>686.46995183726813</v>
      </c>
      <c r="AW3750" s="58">
        <f t="shared" si="933"/>
        <v>0.51407200887458548</v>
      </c>
      <c r="AX3750" s="58">
        <f t="shared" si="934"/>
        <v>0.40161093176849449</v>
      </c>
      <c r="AY3750" s="59">
        <f t="shared" si="935"/>
        <v>8.431705935692009E-2</v>
      </c>
      <c r="AZ3750" s="54">
        <f t="shared" si="943"/>
        <v>3.6822291036180399E-3</v>
      </c>
    </row>
    <row r="3751" spans="3:52" x14ac:dyDescent="0.25">
      <c r="C3751" s="35">
        <v>40109</v>
      </c>
      <c r="D3751" s="36">
        <v>77.099999999999994</v>
      </c>
      <c r="E3751" s="37">
        <v>59.43</v>
      </c>
      <c r="F3751" s="38">
        <v>0</v>
      </c>
      <c r="G3751" s="7">
        <v>0</v>
      </c>
      <c r="H3751" s="38">
        <v>1</v>
      </c>
      <c r="I3751" s="7">
        <v>1</v>
      </c>
      <c r="J3751" s="36">
        <f t="shared" si="936"/>
        <v>77.061449999999994</v>
      </c>
      <c r="K3751" s="37">
        <f t="shared" si="937"/>
        <v>59.400285000000004</v>
      </c>
      <c r="L3751" s="36">
        <f t="shared" si="938"/>
        <v>77.138549999999995</v>
      </c>
      <c r="M3751" s="37">
        <f t="shared" si="939"/>
        <v>59.459714999999996</v>
      </c>
      <c r="O3751" s="39">
        <f t="shared" si="940"/>
        <v>51050.989907497387</v>
      </c>
      <c r="P3751" s="40">
        <f t="shared" si="941"/>
        <v>40796.909237688844</v>
      </c>
      <c r="Q3751" s="40">
        <f>S3751*F3751+T3751*G3751+AS3750*(1+$G$9/252)</f>
        <v>8575.6225442323885</v>
      </c>
      <c r="R3751" s="41">
        <f t="shared" si="944"/>
        <v>100423.52168941863</v>
      </c>
      <c r="S3751" s="36">
        <f>AU3750*H3750</f>
        <v>662.13994691955111</v>
      </c>
      <c r="T3751" s="37">
        <f>AV3750*I3750</f>
        <v>686.46995183726813</v>
      </c>
      <c r="U3751" s="57">
        <f t="shared" si="947"/>
        <v>0.50835689735501977</v>
      </c>
      <c r="V3751" s="58">
        <f t="shared" si="945"/>
        <v>0.40624854168988489</v>
      </c>
      <c r="W3751" s="59">
        <f t="shared" si="946"/>
        <v>8.5394560955095247E-2</v>
      </c>
      <c r="Y3751" s="7">
        <f t="shared" si="942"/>
        <v>0</v>
      </c>
      <c r="Z3751" s="40"/>
      <c r="AA3751" s="40"/>
      <c r="AB3751" s="40"/>
      <c r="AC3751" s="40"/>
      <c r="AD3751" s="40"/>
      <c r="AE3751" s="40"/>
      <c r="AF3751" s="40"/>
      <c r="AG3751" s="41"/>
      <c r="AH3751" s="40"/>
      <c r="AI3751" s="40"/>
      <c r="AJ3751" s="40"/>
      <c r="AK3751" s="40"/>
      <c r="AL3751" s="40"/>
      <c r="AM3751" s="41"/>
      <c r="AN3751" s="36">
        <f>Y3751*(IF(AND(AH3751&gt;0,AI3751&lt;0),AH3751,0)+IF(AND(AJ3751&lt;0,AK3751&gt;0),AJ3751,0)+IF(AND(AL3751&gt;0,AM3751&gt;0),AL3751,0))</f>
        <v>0</v>
      </c>
      <c r="AO3751" s="37">
        <f>Y3751*(IF(AND(AH3751&gt;0,AI3751&lt;0),AI3751,0)+IF(AND(AJ3751&lt;0,AK3751&gt;0),AK3751,0)+IF(AND(AL3751&gt;0,AM3751&gt;0),AM3751,0))</f>
        <v>0</v>
      </c>
      <c r="AQ3751" s="40">
        <f>AU3751*D3751</f>
        <v>51050.989907497387</v>
      </c>
      <c r="AR3751" s="40">
        <f>AV3751*E3751</f>
        <v>40796.909237688844</v>
      </c>
      <c r="AS3751" s="40">
        <f>IF(AND(Y3751&lt;&gt;0,AN3751&lt;&gt;0),0,Q3751)</f>
        <v>8575.6225442323885</v>
      </c>
      <c r="AT3751" s="41">
        <f t="shared" si="948"/>
        <v>100423.52168941863</v>
      </c>
      <c r="AU3751" s="42">
        <f>S3751+AN3751</f>
        <v>662.13994691955111</v>
      </c>
      <c r="AV3751" s="37">
        <f>T3751+AO3751</f>
        <v>686.46995183726813</v>
      </c>
      <c r="AW3751" s="58">
        <f t="shared" si="933"/>
        <v>0.50835689735501977</v>
      </c>
      <c r="AX3751" s="58">
        <f t="shared" si="934"/>
        <v>0.40624854168988489</v>
      </c>
      <c r="AY3751" s="59">
        <f t="shared" si="935"/>
        <v>8.5394560955095247E-2</v>
      </c>
      <c r="AZ3751" s="54">
        <f t="shared" si="943"/>
        <v>-1.2578736527331658E-2</v>
      </c>
    </row>
    <row r="3752" spans="3:52" x14ac:dyDescent="0.25">
      <c r="C3752" s="35">
        <v>40112</v>
      </c>
      <c r="D3752" s="36">
        <v>76.86</v>
      </c>
      <c r="E3752" s="37">
        <v>59.2</v>
      </c>
      <c r="F3752" s="38">
        <v>0</v>
      </c>
      <c r="G3752" s="7">
        <v>0</v>
      </c>
      <c r="H3752" s="38">
        <v>1</v>
      </c>
      <c r="I3752" s="7">
        <v>1</v>
      </c>
      <c r="J3752" s="36">
        <f t="shared" si="936"/>
        <v>76.821570000000008</v>
      </c>
      <c r="K3752" s="37">
        <f t="shared" si="937"/>
        <v>59.170400000000008</v>
      </c>
      <c r="L3752" s="36">
        <f t="shared" si="938"/>
        <v>76.898429999999991</v>
      </c>
      <c r="M3752" s="37">
        <f t="shared" si="939"/>
        <v>59.229599999999998</v>
      </c>
      <c r="O3752" s="39">
        <f t="shared" si="940"/>
        <v>50892.076320236694</v>
      </c>
      <c r="P3752" s="40">
        <f t="shared" si="941"/>
        <v>40639.021148766275</v>
      </c>
      <c r="Q3752" s="40">
        <f>S3752*F3752+T3752*G3752+AS3751*(1+$G$9/252)</f>
        <v>8575.9628467143011</v>
      </c>
      <c r="R3752" s="41">
        <f t="shared" si="944"/>
        <v>100107.06031571727</v>
      </c>
      <c r="S3752" s="36">
        <f>AU3751*H3751</f>
        <v>662.13994691955111</v>
      </c>
      <c r="T3752" s="37">
        <f>AV3751*I3751</f>
        <v>686.46995183726813</v>
      </c>
      <c r="U3752" s="57">
        <f t="shared" si="947"/>
        <v>0.50837649372315452</v>
      </c>
      <c r="V3752" s="58">
        <f t="shared" si="945"/>
        <v>0.40595559414689714</v>
      </c>
      <c r="W3752" s="59">
        <f t="shared" si="946"/>
        <v>8.5667912129948287E-2</v>
      </c>
      <c r="Y3752" s="7">
        <f t="shared" si="942"/>
        <v>0</v>
      </c>
      <c r="Z3752" s="40"/>
      <c r="AA3752" s="40"/>
      <c r="AB3752" s="40"/>
      <c r="AC3752" s="40"/>
      <c r="AD3752" s="40"/>
      <c r="AE3752" s="40"/>
      <c r="AF3752" s="40"/>
      <c r="AG3752" s="41"/>
      <c r="AH3752" s="40"/>
      <c r="AI3752" s="40"/>
      <c r="AJ3752" s="40"/>
      <c r="AK3752" s="40"/>
      <c r="AL3752" s="40"/>
      <c r="AM3752" s="41"/>
      <c r="AN3752" s="36">
        <f>Y3752*(IF(AND(AH3752&gt;0,AI3752&lt;0),AH3752,0)+IF(AND(AJ3752&lt;0,AK3752&gt;0),AJ3752,0)+IF(AND(AL3752&gt;0,AM3752&gt;0),AL3752,0))</f>
        <v>0</v>
      </c>
      <c r="AO3752" s="37">
        <f>Y3752*(IF(AND(AH3752&gt;0,AI3752&lt;0),AI3752,0)+IF(AND(AJ3752&lt;0,AK3752&gt;0),AK3752,0)+IF(AND(AL3752&gt;0,AM3752&gt;0),AM3752,0))</f>
        <v>0</v>
      </c>
      <c r="AQ3752" s="40">
        <f>AU3752*D3752</f>
        <v>50892.076320236694</v>
      </c>
      <c r="AR3752" s="40">
        <f>AV3752*E3752</f>
        <v>40639.021148766275</v>
      </c>
      <c r="AS3752" s="40">
        <f>IF(AND(Y3752&lt;&gt;0,AN3752&lt;&gt;0),0,Q3752)</f>
        <v>8575.9628467143011</v>
      </c>
      <c r="AT3752" s="41">
        <f t="shared" si="948"/>
        <v>100107.06031571727</v>
      </c>
      <c r="AU3752" s="42">
        <f>S3752+AN3752</f>
        <v>662.13994691955111</v>
      </c>
      <c r="AV3752" s="37">
        <f>T3752+AO3752</f>
        <v>686.46995183726813</v>
      </c>
      <c r="AW3752" s="58">
        <f t="shared" si="933"/>
        <v>0.50837649372315452</v>
      </c>
      <c r="AX3752" s="58">
        <f t="shared" si="934"/>
        <v>0.40595559414689714</v>
      </c>
      <c r="AY3752" s="59">
        <f t="shared" si="935"/>
        <v>8.5667912129948287E-2</v>
      </c>
      <c r="AZ3752" s="54">
        <f t="shared" si="943"/>
        <v>-3.1512674359308601E-3</v>
      </c>
    </row>
    <row r="3753" spans="3:52" x14ac:dyDescent="0.25">
      <c r="C3753" s="35">
        <v>40113</v>
      </c>
      <c r="D3753" s="36">
        <v>74.78</v>
      </c>
      <c r="E3753" s="37">
        <v>59.02</v>
      </c>
      <c r="F3753" s="38">
        <v>0</v>
      </c>
      <c r="G3753" s="7">
        <v>0</v>
      </c>
      <c r="H3753" s="38">
        <v>1</v>
      </c>
      <c r="I3753" s="7">
        <v>1</v>
      </c>
      <c r="J3753" s="36">
        <f t="shared" si="936"/>
        <v>74.742609999999999</v>
      </c>
      <c r="K3753" s="37">
        <f t="shared" si="937"/>
        <v>58.990490000000008</v>
      </c>
      <c r="L3753" s="36">
        <f t="shared" si="938"/>
        <v>74.817390000000003</v>
      </c>
      <c r="M3753" s="37">
        <f t="shared" si="939"/>
        <v>59.049509999999998</v>
      </c>
      <c r="O3753" s="39">
        <f t="shared" si="940"/>
        <v>49514.825230644034</v>
      </c>
      <c r="P3753" s="40">
        <f t="shared" si="941"/>
        <v>40515.456557435566</v>
      </c>
      <c r="Q3753" s="40">
        <f>S3753*F3753+T3753*G3753+AS3752*(1+$G$9/252)</f>
        <v>8576.303162700282</v>
      </c>
      <c r="R3753" s="41">
        <f t="shared" si="944"/>
        <v>98606.58495077987</v>
      </c>
      <c r="S3753" s="36">
        <f>AU3752*H3752</f>
        <v>662.13994691955111</v>
      </c>
      <c r="T3753" s="37">
        <f>AV3752*I3752</f>
        <v>686.46995183726813</v>
      </c>
      <c r="U3753" s="57">
        <f t="shared" si="947"/>
        <v>0.50214521936196943</v>
      </c>
      <c r="V3753" s="58">
        <f t="shared" si="945"/>
        <v>0.41087982691682429</v>
      </c>
      <c r="W3753" s="59">
        <f t="shared" si="946"/>
        <v>8.6974953721206352E-2</v>
      </c>
      <c r="Y3753" s="7">
        <f t="shared" si="942"/>
        <v>0</v>
      </c>
      <c r="Z3753" s="40"/>
      <c r="AA3753" s="40"/>
      <c r="AB3753" s="40"/>
      <c r="AC3753" s="40"/>
      <c r="AD3753" s="40"/>
      <c r="AE3753" s="40"/>
      <c r="AF3753" s="40"/>
      <c r="AG3753" s="41"/>
      <c r="AH3753" s="40"/>
      <c r="AI3753" s="40"/>
      <c r="AJ3753" s="40"/>
      <c r="AK3753" s="40"/>
      <c r="AL3753" s="40"/>
      <c r="AM3753" s="41"/>
      <c r="AN3753" s="36">
        <f>Y3753*(IF(AND(AH3753&gt;0,AI3753&lt;0),AH3753,0)+IF(AND(AJ3753&lt;0,AK3753&gt;0),AJ3753,0)+IF(AND(AL3753&gt;0,AM3753&gt;0),AL3753,0))</f>
        <v>0</v>
      </c>
      <c r="AO3753" s="37">
        <f>Y3753*(IF(AND(AH3753&gt;0,AI3753&lt;0),AI3753,0)+IF(AND(AJ3753&lt;0,AK3753&gt;0),AK3753,0)+IF(AND(AL3753&gt;0,AM3753&gt;0),AM3753,0))</f>
        <v>0</v>
      </c>
      <c r="AQ3753" s="40">
        <f>AU3753*D3753</f>
        <v>49514.825230644034</v>
      </c>
      <c r="AR3753" s="40">
        <f>AV3753*E3753</f>
        <v>40515.456557435566</v>
      </c>
      <c r="AS3753" s="40">
        <f>IF(AND(Y3753&lt;&gt;0,AN3753&lt;&gt;0),0,Q3753)</f>
        <v>8576.303162700282</v>
      </c>
      <c r="AT3753" s="41">
        <f t="shared" si="948"/>
        <v>98606.58495077987</v>
      </c>
      <c r="AU3753" s="42">
        <f>S3753+AN3753</f>
        <v>662.13994691955111</v>
      </c>
      <c r="AV3753" s="37">
        <f>T3753+AO3753</f>
        <v>686.46995183726813</v>
      </c>
      <c r="AW3753" s="58">
        <f t="shared" si="933"/>
        <v>0.50214521936196943</v>
      </c>
      <c r="AX3753" s="58">
        <f t="shared" si="934"/>
        <v>0.41087982691682429</v>
      </c>
      <c r="AY3753" s="59">
        <f t="shared" si="935"/>
        <v>8.6974953721206352E-2</v>
      </c>
      <c r="AZ3753" s="54">
        <f t="shared" si="943"/>
        <v>-1.4988706692666942E-2</v>
      </c>
    </row>
    <row r="3754" spans="3:52" x14ac:dyDescent="0.25">
      <c r="C3754" s="35">
        <v>40114</v>
      </c>
      <c r="D3754" s="36">
        <v>73.540000000000006</v>
      </c>
      <c r="E3754" s="37">
        <v>58.64</v>
      </c>
      <c r="F3754" s="38">
        <v>0</v>
      </c>
      <c r="G3754" s="7">
        <v>0</v>
      </c>
      <c r="H3754" s="38">
        <v>1</v>
      </c>
      <c r="I3754" s="7">
        <v>1</v>
      </c>
      <c r="J3754" s="36">
        <f t="shared" si="936"/>
        <v>73.503230000000016</v>
      </c>
      <c r="K3754" s="37">
        <f t="shared" si="937"/>
        <v>58.610680000000002</v>
      </c>
      <c r="L3754" s="36">
        <f t="shared" si="938"/>
        <v>73.576769999999996</v>
      </c>
      <c r="M3754" s="37">
        <f t="shared" si="939"/>
        <v>58.669319999999999</v>
      </c>
      <c r="O3754" s="39">
        <f t="shared" si="940"/>
        <v>48693.771696463795</v>
      </c>
      <c r="P3754" s="40">
        <f t="shared" si="941"/>
        <v>40254.597975737401</v>
      </c>
      <c r="Q3754" s="40">
        <f>S3754*F3754+T3754*G3754+AS3753*(1+$G$9/252)</f>
        <v>8576.643492190864</v>
      </c>
      <c r="R3754" s="41">
        <f t="shared" si="944"/>
        <v>97525.013164392061</v>
      </c>
      <c r="S3754" s="36">
        <f>AU3753*H3753</f>
        <v>662.13994691955111</v>
      </c>
      <c r="T3754" s="37">
        <f>AV3753*I3753</f>
        <v>686.46995183726813</v>
      </c>
      <c r="U3754" s="57">
        <f t="shared" si="947"/>
        <v>0.49929520762415719</v>
      </c>
      <c r="V3754" s="58">
        <f t="shared" si="945"/>
        <v>0.41276177946146636</v>
      </c>
      <c r="W3754" s="59">
        <f t="shared" si="946"/>
        <v>8.7943012914376451E-2</v>
      </c>
      <c r="Y3754" s="7">
        <f t="shared" si="942"/>
        <v>0</v>
      </c>
      <c r="Z3754" s="40"/>
      <c r="AA3754" s="40"/>
      <c r="AB3754" s="40"/>
      <c r="AC3754" s="40"/>
      <c r="AD3754" s="40"/>
      <c r="AE3754" s="40"/>
      <c r="AF3754" s="40"/>
      <c r="AG3754" s="41"/>
      <c r="AH3754" s="40"/>
      <c r="AI3754" s="40"/>
      <c r="AJ3754" s="40"/>
      <c r="AK3754" s="40"/>
      <c r="AL3754" s="40"/>
      <c r="AM3754" s="41"/>
      <c r="AN3754" s="36">
        <f>Y3754*(IF(AND(AH3754&gt;0,AI3754&lt;0),AH3754,0)+IF(AND(AJ3754&lt;0,AK3754&gt;0),AJ3754,0)+IF(AND(AL3754&gt;0,AM3754&gt;0),AL3754,0))</f>
        <v>0</v>
      </c>
      <c r="AO3754" s="37">
        <f>Y3754*(IF(AND(AH3754&gt;0,AI3754&lt;0),AI3754,0)+IF(AND(AJ3754&lt;0,AK3754&gt;0),AK3754,0)+IF(AND(AL3754&gt;0,AM3754&gt;0),AM3754,0))</f>
        <v>0</v>
      </c>
      <c r="AQ3754" s="40">
        <f>AU3754*D3754</f>
        <v>48693.771696463795</v>
      </c>
      <c r="AR3754" s="40">
        <f>AV3754*E3754</f>
        <v>40254.597975737401</v>
      </c>
      <c r="AS3754" s="40">
        <f>IF(AND(Y3754&lt;&gt;0,AN3754&lt;&gt;0),0,Q3754)</f>
        <v>8576.643492190864</v>
      </c>
      <c r="AT3754" s="41">
        <f t="shared" si="948"/>
        <v>97525.013164392061</v>
      </c>
      <c r="AU3754" s="42">
        <f>S3754+AN3754</f>
        <v>662.13994691955111</v>
      </c>
      <c r="AV3754" s="37">
        <f>T3754+AO3754</f>
        <v>686.46995183726813</v>
      </c>
      <c r="AW3754" s="58">
        <f t="shared" si="933"/>
        <v>0.49929520762415719</v>
      </c>
      <c r="AX3754" s="58">
        <f t="shared" si="934"/>
        <v>0.41276177946146636</v>
      </c>
      <c r="AY3754" s="59">
        <f t="shared" si="935"/>
        <v>8.7943012914376451E-2</v>
      </c>
      <c r="AZ3754" s="54">
        <f t="shared" si="943"/>
        <v>-1.0968555365016286E-2</v>
      </c>
    </row>
    <row r="3755" spans="3:52" x14ac:dyDescent="0.25">
      <c r="C3755" s="35">
        <v>40115</v>
      </c>
      <c r="D3755" s="36">
        <v>74.95</v>
      </c>
      <c r="E3755" s="37">
        <v>59.14</v>
      </c>
      <c r="F3755" s="38">
        <v>0</v>
      </c>
      <c r="G3755" s="7">
        <v>0</v>
      </c>
      <c r="H3755" s="38">
        <v>1</v>
      </c>
      <c r="I3755" s="7">
        <v>1</v>
      </c>
      <c r="J3755" s="36">
        <f t="shared" si="936"/>
        <v>74.912525000000002</v>
      </c>
      <c r="K3755" s="37">
        <f t="shared" si="937"/>
        <v>59.110430000000001</v>
      </c>
      <c r="L3755" s="36">
        <f t="shared" si="938"/>
        <v>74.987475000000003</v>
      </c>
      <c r="M3755" s="37">
        <f t="shared" si="939"/>
        <v>59.16957</v>
      </c>
      <c r="O3755" s="39">
        <f t="shared" si="940"/>
        <v>49627.389021620358</v>
      </c>
      <c r="P3755" s="40">
        <f t="shared" si="941"/>
        <v>40597.832951656041</v>
      </c>
      <c r="Q3755" s="40">
        <f>S3755*F3755+T3755*G3755+AS3754*(1+$G$9/252)</f>
        <v>8576.9838351865856</v>
      </c>
      <c r="R3755" s="41">
        <f t="shared" si="944"/>
        <v>98802.205808462997</v>
      </c>
      <c r="S3755" s="36">
        <f>AU3754*H3754</f>
        <v>662.13994691955111</v>
      </c>
      <c r="T3755" s="37">
        <f>AV3754*I3754</f>
        <v>686.46995183726813</v>
      </c>
      <c r="U3755" s="57">
        <f t="shared" si="947"/>
        <v>0.50229029418460081</v>
      </c>
      <c r="V3755" s="58">
        <f t="shared" si="945"/>
        <v>0.41090006664789053</v>
      </c>
      <c r="W3755" s="59">
        <f t="shared" si="946"/>
        <v>8.6809639167508501E-2</v>
      </c>
      <c r="Y3755" s="7">
        <f t="shared" si="942"/>
        <v>0</v>
      </c>
      <c r="Z3755" s="40"/>
      <c r="AA3755" s="40"/>
      <c r="AB3755" s="40"/>
      <c r="AC3755" s="40"/>
      <c r="AD3755" s="40"/>
      <c r="AE3755" s="40"/>
      <c r="AF3755" s="40"/>
      <c r="AG3755" s="41"/>
      <c r="AH3755" s="40"/>
      <c r="AI3755" s="40"/>
      <c r="AJ3755" s="40"/>
      <c r="AK3755" s="40"/>
      <c r="AL3755" s="40"/>
      <c r="AM3755" s="41"/>
      <c r="AN3755" s="36">
        <f>Y3755*(IF(AND(AH3755&gt;0,AI3755&lt;0),AH3755,0)+IF(AND(AJ3755&lt;0,AK3755&gt;0),AJ3755,0)+IF(AND(AL3755&gt;0,AM3755&gt;0),AL3755,0))</f>
        <v>0</v>
      </c>
      <c r="AO3755" s="37">
        <f>Y3755*(IF(AND(AH3755&gt;0,AI3755&lt;0),AI3755,0)+IF(AND(AJ3755&lt;0,AK3755&gt;0),AK3755,0)+IF(AND(AL3755&gt;0,AM3755&gt;0),AM3755,0))</f>
        <v>0</v>
      </c>
      <c r="AQ3755" s="40">
        <f>AU3755*D3755</f>
        <v>49627.389021620358</v>
      </c>
      <c r="AR3755" s="40">
        <f>AV3755*E3755</f>
        <v>40597.832951656041</v>
      </c>
      <c r="AS3755" s="40">
        <f>IF(AND(Y3755&lt;&gt;0,AN3755&lt;&gt;0),0,Q3755)</f>
        <v>8576.9838351865856</v>
      </c>
      <c r="AT3755" s="41">
        <f t="shared" si="948"/>
        <v>98802.205808462997</v>
      </c>
      <c r="AU3755" s="42">
        <f>S3755+AN3755</f>
        <v>662.13994691955111</v>
      </c>
      <c r="AV3755" s="37">
        <f>T3755+AO3755</f>
        <v>686.46995183726813</v>
      </c>
      <c r="AW3755" s="58">
        <f t="shared" si="933"/>
        <v>0.50229029418460081</v>
      </c>
      <c r="AX3755" s="58">
        <f t="shared" si="934"/>
        <v>0.41090006664789053</v>
      </c>
      <c r="AY3755" s="59">
        <f t="shared" si="935"/>
        <v>8.6809639167508501E-2</v>
      </c>
      <c r="AZ3755" s="54">
        <f t="shared" si="943"/>
        <v>1.3096052003787495E-2</v>
      </c>
    </row>
    <row r="3756" spans="3:52" x14ac:dyDescent="0.25">
      <c r="C3756" s="35">
        <v>40116</v>
      </c>
      <c r="D3756" s="36">
        <v>72.69</v>
      </c>
      <c r="E3756" s="37">
        <v>58.61</v>
      </c>
      <c r="F3756" s="38">
        <v>0</v>
      </c>
      <c r="G3756" s="7">
        <v>0</v>
      </c>
      <c r="H3756" s="38">
        <v>1</v>
      </c>
      <c r="I3756" s="7">
        <v>1</v>
      </c>
      <c r="J3756" s="36">
        <f t="shared" si="936"/>
        <v>72.653655000000001</v>
      </c>
      <c r="K3756" s="37">
        <f t="shared" si="937"/>
        <v>58.580695000000006</v>
      </c>
      <c r="L3756" s="36">
        <f t="shared" si="938"/>
        <v>72.726344999999995</v>
      </c>
      <c r="M3756" s="37">
        <f t="shared" si="939"/>
        <v>58.639304999999993</v>
      </c>
      <c r="O3756" s="39">
        <f t="shared" si="940"/>
        <v>48130.952741582165</v>
      </c>
      <c r="P3756" s="40">
        <f t="shared" si="941"/>
        <v>40234.003877182287</v>
      </c>
      <c r="Q3756" s="40">
        <f>S3756*F3756+T3756*G3756+AS3755*(1+$G$9/252)</f>
        <v>8577.3241916879815</v>
      </c>
      <c r="R3756" s="41">
        <f t="shared" si="944"/>
        <v>96942.28081045243</v>
      </c>
      <c r="S3756" s="36">
        <f>AU3755*H3755</f>
        <v>662.13994691955111</v>
      </c>
      <c r="T3756" s="37">
        <f>AV3755*I3755</f>
        <v>686.46995183726813</v>
      </c>
      <c r="U3756" s="57">
        <f t="shared" si="947"/>
        <v>0.49649082257194666</v>
      </c>
      <c r="V3756" s="58">
        <f t="shared" si="945"/>
        <v>0.41503050620245163</v>
      </c>
      <c r="W3756" s="59">
        <f t="shared" si="946"/>
        <v>8.847867122560174E-2</v>
      </c>
      <c r="Y3756" s="7">
        <f t="shared" si="942"/>
        <v>0</v>
      </c>
      <c r="Z3756" s="40"/>
      <c r="AA3756" s="40"/>
      <c r="AB3756" s="40"/>
      <c r="AC3756" s="40"/>
      <c r="AD3756" s="40"/>
      <c r="AE3756" s="40"/>
      <c r="AF3756" s="40"/>
      <c r="AG3756" s="41"/>
      <c r="AH3756" s="40"/>
      <c r="AI3756" s="40"/>
      <c r="AJ3756" s="40"/>
      <c r="AK3756" s="40"/>
      <c r="AL3756" s="40"/>
      <c r="AM3756" s="41"/>
      <c r="AN3756" s="36">
        <f>Y3756*(IF(AND(AH3756&gt;0,AI3756&lt;0),AH3756,0)+IF(AND(AJ3756&lt;0,AK3756&gt;0),AJ3756,0)+IF(AND(AL3756&gt;0,AM3756&gt;0),AL3756,0))</f>
        <v>0</v>
      </c>
      <c r="AO3756" s="37">
        <f>Y3756*(IF(AND(AH3756&gt;0,AI3756&lt;0),AI3756,0)+IF(AND(AJ3756&lt;0,AK3756&gt;0),AK3756,0)+IF(AND(AL3756&gt;0,AM3756&gt;0),AM3756,0))</f>
        <v>0</v>
      </c>
      <c r="AQ3756" s="40">
        <f>AU3756*D3756</f>
        <v>48130.952741582165</v>
      </c>
      <c r="AR3756" s="40">
        <f>AV3756*E3756</f>
        <v>40234.003877182287</v>
      </c>
      <c r="AS3756" s="40">
        <f>IF(AND(Y3756&lt;&gt;0,AN3756&lt;&gt;0),0,Q3756)</f>
        <v>8577.3241916879815</v>
      </c>
      <c r="AT3756" s="41">
        <f t="shared" si="948"/>
        <v>96942.28081045243</v>
      </c>
      <c r="AU3756" s="42">
        <f>S3756+AN3756</f>
        <v>662.13994691955111</v>
      </c>
      <c r="AV3756" s="37">
        <f>T3756+AO3756</f>
        <v>686.46995183726813</v>
      </c>
      <c r="AW3756" s="58">
        <f t="shared" si="933"/>
        <v>0.49649082257194666</v>
      </c>
      <c r="AX3756" s="58">
        <f t="shared" si="934"/>
        <v>0.41503050620245163</v>
      </c>
      <c r="AY3756" s="59">
        <f t="shared" si="935"/>
        <v>8.847867122560174E-2</v>
      </c>
      <c r="AZ3756" s="54">
        <f t="shared" si="943"/>
        <v>-1.8824731520834637E-2</v>
      </c>
    </row>
    <row r="3757" spans="3:52" x14ac:dyDescent="0.25">
      <c r="C3757" s="35">
        <v>40119</v>
      </c>
      <c r="D3757" s="36">
        <v>72.87</v>
      </c>
      <c r="E3757" s="37">
        <v>59.16</v>
      </c>
      <c r="F3757" s="38">
        <v>0</v>
      </c>
      <c r="G3757" s="7">
        <v>0</v>
      </c>
      <c r="H3757" s="38">
        <v>1</v>
      </c>
      <c r="I3757" s="7">
        <v>1</v>
      </c>
      <c r="J3757" s="36">
        <f t="shared" si="936"/>
        <v>72.833565000000007</v>
      </c>
      <c r="K3757" s="37">
        <f t="shared" si="937"/>
        <v>59.130420000000001</v>
      </c>
      <c r="L3757" s="36">
        <f t="shared" si="938"/>
        <v>72.906435000000002</v>
      </c>
      <c r="M3757" s="37">
        <f t="shared" si="939"/>
        <v>59.189579999999992</v>
      </c>
      <c r="O3757" s="39">
        <f t="shared" si="940"/>
        <v>48250.13793202769</v>
      </c>
      <c r="P3757" s="40">
        <f t="shared" si="941"/>
        <v>40611.56235069278</v>
      </c>
      <c r="Q3757" s="40">
        <f>S3757*F3757+T3757*G3757+AS3756*(1+$G$9/252)</f>
        <v>8577.6645616955866</v>
      </c>
      <c r="R3757" s="41">
        <f t="shared" si="944"/>
        <v>97439.364844416064</v>
      </c>
      <c r="S3757" s="36">
        <f>AU3756*H3756</f>
        <v>662.13994691955111</v>
      </c>
      <c r="T3757" s="37">
        <f>AV3756*I3756</f>
        <v>686.46995183726813</v>
      </c>
      <c r="U3757" s="57">
        <f t="shared" si="947"/>
        <v>0.49518116224453973</v>
      </c>
      <c r="V3757" s="58">
        <f t="shared" si="945"/>
        <v>0.41678804470388642</v>
      </c>
      <c r="W3757" s="59">
        <f t="shared" si="946"/>
        <v>8.8030793051573811E-2</v>
      </c>
      <c r="Y3757" s="7">
        <f t="shared" si="942"/>
        <v>0</v>
      </c>
      <c r="Z3757" s="40"/>
      <c r="AA3757" s="40"/>
      <c r="AB3757" s="40"/>
      <c r="AC3757" s="40"/>
      <c r="AD3757" s="40"/>
      <c r="AE3757" s="40"/>
      <c r="AF3757" s="40"/>
      <c r="AG3757" s="41"/>
      <c r="AH3757" s="40"/>
      <c r="AI3757" s="40"/>
      <c r="AJ3757" s="40"/>
      <c r="AK3757" s="40"/>
      <c r="AL3757" s="40"/>
      <c r="AM3757" s="41"/>
      <c r="AN3757" s="36">
        <f>Y3757*(IF(AND(AH3757&gt;0,AI3757&lt;0),AH3757,0)+IF(AND(AJ3757&lt;0,AK3757&gt;0),AJ3757,0)+IF(AND(AL3757&gt;0,AM3757&gt;0),AL3757,0))</f>
        <v>0</v>
      </c>
      <c r="AO3757" s="37">
        <f>Y3757*(IF(AND(AH3757&gt;0,AI3757&lt;0),AI3757,0)+IF(AND(AJ3757&lt;0,AK3757&gt;0),AK3757,0)+IF(AND(AL3757&gt;0,AM3757&gt;0),AM3757,0))</f>
        <v>0</v>
      </c>
      <c r="AQ3757" s="40">
        <f>AU3757*D3757</f>
        <v>48250.13793202769</v>
      </c>
      <c r="AR3757" s="40">
        <f>AV3757*E3757</f>
        <v>40611.56235069278</v>
      </c>
      <c r="AS3757" s="40">
        <f>IF(AND(Y3757&lt;&gt;0,AN3757&lt;&gt;0),0,Q3757)</f>
        <v>8577.6645616955866</v>
      </c>
      <c r="AT3757" s="41">
        <f t="shared" si="948"/>
        <v>97439.364844416064</v>
      </c>
      <c r="AU3757" s="42">
        <f>S3757+AN3757</f>
        <v>662.13994691955111</v>
      </c>
      <c r="AV3757" s="37">
        <f>T3757+AO3757</f>
        <v>686.46995183726813</v>
      </c>
      <c r="AW3757" s="58">
        <f t="shared" si="933"/>
        <v>0.49518116224453973</v>
      </c>
      <c r="AX3757" s="58">
        <f t="shared" si="934"/>
        <v>0.41678804470388642</v>
      </c>
      <c r="AY3757" s="59">
        <f t="shared" si="935"/>
        <v>8.8030793051573811E-2</v>
      </c>
      <c r="AZ3757" s="54">
        <f t="shared" si="943"/>
        <v>5.1276288303507833E-3</v>
      </c>
    </row>
    <row r="3758" spans="3:52" x14ac:dyDescent="0.25">
      <c r="C3758" s="35">
        <v>40120</v>
      </c>
      <c r="D3758" s="36">
        <v>74.83</v>
      </c>
      <c r="E3758" s="37">
        <v>59.24</v>
      </c>
      <c r="F3758" s="38">
        <v>0</v>
      </c>
      <c r="G3758" s="7">
        <v>0</v>
      </c>
      <c r="H3758" s="38">
        <v>1</v>
      </c>
      <c r="I3758" s="7">
        <v>1</v>
      </c>
      <c r="J3758" s="36">
        <f t="shared" si="936"/>
        <v>74.792585000000003</v>
      </c>
      <c r="K3758" s="37">
        <f t="shared" si="937"/>
        <v>59.210380000000008</v>
      </c>
      <c r="L3758" s="36">
        <f t="shared" si="938"/>
        <v>74.867414999999994</v>
      </c>
      <c r="M3758" s="37">
        <f t="shared" si="939"/>
        <v>59.269619999999996</v>
      </c>
      <c r="O3758" s="39">
        <f t="shared" si="940"/>
        <v>49547.932227990008</v>
      </c>
      <c r="P3758" s="40">
        <f t="shared" si="941"/>
        <v>40666.479946839769</v>
      </c>
      <c r="Q3758" s="40">
        <f>S3758*F3758+T3758*G3758+AS3757*(1+$G$9/252)</f>
        <v>8578.0049452099393</v>
      </c>
      <c r="R3758" s="41">
        <f t="shared" si="944"/>
        <v>98792.41712003971</v>
      </c>
      <c r="S3758" s="36">
        <f>AU3757*H3757</f>
        <v>662.13994691955111</v>
      </c>
      <c r="T3758" s="37">
        <f>AV3757*I3757</f>
        <v>686.46995183726813</v>
      </c>
      <c r="U3758" s="57">
        <f t="shared" si="947"/>
        <v>0.50153578252656572</v>
      </c>
      <c r="V3758" s="58">
        <f t="shared" si="945"/>
        <v>0.41163564099689093</v>
      </c>
      <c r="W3758" s="59">
        <f t="shared" si="946"/>
        <v>8.6828576476543351E-2</v>
      </c>
      <c r="Y3758" s="7">
        <f t="shared" si="942"/>
        <v>0</v>
      </c>
      <c r="Z3758" s="40"/>
      <c r="AA3758" s="40"/>
      <c r="AB3758" s="40"/>
      <c r="AC3758" s="40"/>
      <c r="AD3758" s="40"/>
      <c r="AE3758" s="40"/>
      <c r="AF3758" s="40"/>
      <c r="AG3758" s="41"/>
      <c r="AH3758" s="40"/>
      <c r="AI3758" s="40"/>
      <c r="AJ3758" s="40"/>
      <c r="AK3758" s="40"/>
      <c r="AL3758" s="40"/>
      <c r="AM3758" s="41"/>
      <c r="AN3758" s="36">
        <f>Y3758*(IF(AND(AH3758&gt;0,AI3758&lt;0),AH3758,0)+IF(AND(AJ3758&lt;0,AK3758&gt;0),AJ3758,0)+IF(AND(AL3758&gt;0,AM3758&gt;0),AL3758,0))</f>
        <v>0</v>
      </c>
      <c r="AO3758" s="37">
        <f>Y3758*(IF(AND(AH3758&gt;0,AI3758&lt;0),AI3758,0)+IF(AND(AJ3758&lt;0,AK3758&gt;0),AK3758,0)+IF(AND(AL3758&gt;0,AM3758&gt;0),AM3758,0))</f>
        <v>0</v>
      </c>
      <c r="AQ3758" s="40">
        <f>AU3758*D3758</f>
        <v>49547.932227990008</v>
      </c>
      <c r="AR3758" s="40">
        <f>AV3758*E3758</f>
        <v>40666.479946839769</v>
      </c>
      <c r="AS3758" s="40">
        <f>IF(AND(Y3758&lt;&gt;0,AN3758&lt;&gt;0),0,Q3758)</f>
        <v>8578.0049452099393</v>
      </c>
      <c r="AT3758" s="41">
        <f t="shared" si="948"/>
        <v>98792.41712003971</v>
      </c>
      <c r="AU3758" s="42">
        <f>S3758+AN3758</f>
        <v>662.13994691955111</v>
      </c>
      <c r="AV3758" s="37">
        <f>T3758+AO3758</f>
        <v>686.46995183726813</v>
      </c>
      <c r="AW3758" s="58">
        <f t="shared" si="933"/>
        <v>0.50153578252656572</v>
      </c>
      <c r="AX3758" s="58">
        <f t="shared" si="934"/>
        <v>0.41163564099689093</v>
      </c>
      <c r="AY3758" s="59">
        <f t="shared" si="935"/>
        <v>8.6828576476543351E-2</v>
      </c>
      <c r="AZ3758" s="54">
        <f t="shared" si="943"/>
        <v>1.3886094986190534E-2</v>
      </c>
    </row>
    <row r="3759" spans="3:52" x14ac:dyDescent="0.25">
      <c r="C3759" s="35">
        <v>40121</v>
      </c>
      <c r="D3759" s="36">
        <v>72.92</v>
      </c>
      <c r="E3759" s="37">
        <v>60.29</v>
      </c>
      <c r="F3759" s="38">
        <v>0</v>
      </c>
      <c r="G3759" s="7">
        <v>0</v>
      </c>
      <c r="H3759" s="38">
        <v>1</v>
      </c>
      <c r="I3759" s="7">
        <v>1</v>
      </c>
      <c r="J3759" s="36">
        <f t="shared" si="936"/>
        <v>72.883540000000011</v>
      </c>
      <c r="K3759" s="37">
        <f t="shared" si="937"/>
        <v>60.259855000000002</v>
      </c>
      <c r="L3759" s="36">
        <f t="shared" si="938"/>
        <v>72.956459999999993</v>
      </c>
      <c r="M3759" s="37">
        <f t="shared" si="939"/>
        <v>60.320144999999997</v>
      </c>
      <c r="O3759" s="39">
        <f t="shared" si="940"/>
        <v>48283.244929373664</v>
      </c>
      <c r="P3759" s="40">
        <f t="shared" si="941"/>
        <v>41387.273396268894</v>
      </c>
      <c r="Q3759" s="40">
        <f>S3759*F3759+T3759*G3759+AS3758*(1+$G$9/252)</f>
        <v>8578.3453422315743</v>
      </c>
      <c r="R3759" s="41">
        <f t="shared" si="944"/>
        <v>98248.863667874146</v>
      </c>
      <c r="S3759" s="36">
        <f>AU3758*H3758</f>
        <v>662.13994691955111</v>
      </c>
      <c r="T3759" s="37">
        <f>AV3758*I3758</f>
        <v>686.46995183726813</v>
      </c>
      <c r="U3759" s="57">
        <f t="shared" si="947"/>
        <v>0.49143820220244988</v>
      </c>
      <c r="V3759" s="58">
        <f t="shared" si="945"/>
        <v>0.42124938499214309</v>
      </c>
      <c r="W3759" s="59">
        <f t="shared" si="946"/>
        <v>8.7312412805406928E-2</v>
      </c>
      <c r="Y3759" s="7">
        <f t="shared" si="942"/>
        <v>0</v>
      </c>
      <c r="Z3759" s="40"/>
      <c r="AA3759" s="40"/>
      <c r="AB3759" s="40"/>
      <c r="AC3759" s="40"/>
      <c r="AD3759" s="40"/>
      <c r="AE3759" s="40"/>
      <c r="AF3759" s="40"/>
      <c r="AG3759" s="41"/>
      <c r="AH3759" s="40"/>
      <c r="AI3759" s="40"/>
      <c r="AJ3759" s="40"/>
      <c r="AK3759" s="40"/>
      <c r="AL3759" s="40"/>
      <c r="AM3759" s="41"/>
      <c r="AN3759" s="36">
        <f>Y3759*(IF(AND(AH3759&gt;0,AI3759&lt;0),AH3759,0)+IF(AND(AJ3759&lt;0,AK3759&gt;0),AJ3759,0)+IF(AND(AL3759&gt;0,AM3759&gt;0),AL3759,0))</f>
        <v>0</v>
      </c>
      <c r="AO3759" s="37">
        <f>Y3759*(IF(AND(AH3759&gt;0,AI3759&lt;0),AI3759,0)+IF(AND(AJ3759&lt;0,AK3759&gt;0),AK3759,0)+IF(AND(AL3759&gt;0,AM3759&gt;0),AM3759,0))</f>
        <v>0</v>
      </c>
      <c r="AQ3759" s="40">
        <f>AU3759*D3759</f>
        <v>48283.244929373664</v>
      </c>
      <c r="AR3759" s="40">
        <f>AV3759*E3759</f>
        <v>41387.273396268894</v>
      </c>
      <c r="AS3759" s="40">
        <f>IF(AND(Y3759&lt;&gt;0,AN3759&lt;&gt;0),0,Q3759)</f>
        <v>8578.3453422315743</v>
      </c>
      <c r="AT3759" s="41">
        <f t="shared" si="948"/>
        <v>98248.863667874146</v>
      </c>
      <c r="AU3759" s="42">
        <f>S3759+AN3759</f>
        <v>662.13994691955111</v>
      </c>
      <c r="AV3759" s="37">
        <f>T3759+AO3759</f>
        <v>686.46995183726813</v>
      </c>
      <c r="AW3759" s="58">
        <f t="shared" si="933"/>
        <v>0.49143820220244988</v>
      </c>
      <c r="AX3759" s="58">
        <f t="shared" si="934"/>
        <v>0.42124938499214309</v>
      </c>
      <c r="AY3759" s="59">
        <f t="shared" si="935"/>
        <v>8.7312412805406928E-2</v>
      </c>
      <c r="AZ3759" s="54">
        <f t="shared" si="943"/>
        <v>-5.5019754350691397E-3</v>
      </c>
    </row>
    <row r="3760" spans="3:52" x14ac:dyDescent="0.25">
      <c r="C3760" s="35">
        <v>40122</v>
      </c>
      <c r="D3760" s="36">
        <v>75</v>
      </c>
      <c r="E3760" s="37">
        <v>61.48</v>
      </c>
      <c r="F3760" s="38">
        <v>0</v>
      </c>
      <c r="G3760" s="7">
        <v>0</v>
      </c>
      <c r="H3760" s="38">
        <v>1</v>
      </c>
      <c r="I3760" s="7">
        <v>1</v>
      </c>
      <c r="J3760" s="36">
        <f t="shared" si="936"/>
        <v>74.962500000000006</v>
      </c>
      <c r="K3760" s="37">
        <f t="shared" si="937"/>
        <v>61.449260000000002</v>
      </c>
      <c r="L3760" s="36">
        <f t="shared" si="938"/>
        <v>75.037499999999994</v>
      </c>
      <c r="M3760" s="37">
        <f t="shared" si="939"/>
        <v>61.510739999999991</v>
      </c>
      <c r="O3760" s="39">
        <f t="shared" si="940"/>
        <v>49660.496018966332</v>
      </c>
      <c r="P3760" s="40">
        <f t="shared" si="941"/>
        <v>42204.172638955242</v>
      </c>
      <c r="Q3760" s="40">
        <f>S3760*F3760+T3760*G3760+AS3759*(1+$G$9/252)</f>
        <v>8578.6857527610264</v>
      </c>
      <c r="R3760" s="41">
        <f t="shared" si="944"/>
        <v>100443.3544106826</v>
      </c>
      <c r="S3760" s="36">
        <f>AU3759*H3759</f>
        <v>662.13994691955111</v>
      </c>
      <c r="T3760" s="37">
        <f>AV3759*I3759</f>
        <v>686.46995183726813</v>
      </c>
      <c r="U3760" s="57">
        <f t="shared" si="947"/>
        <v>0.49441295853102968</v>
      </c>
      <c r="V3760" s="58">
        <f t="shared" si="945"/>
        <v>0.42017884494772151</v>
      </c>
      <c r="W3760" s="59">
        <f t="shared" si="946"/>
        <v>8.5408196521248841E-2</v>
      </c>
      <c r="Y3760" s="7">
        <f t="shared" si="942"/>
        <v>0</v>
      </c>
      <c r="Z3760" s="40"/>
      <c r="AA3760" s="40"/>
      <c r="AB3760" s="40"/>
      <c r="AC3760" s="40"/>
      <c r="AD3760" s="40"/>
      <c r="AE3760" s="40"/>
      <c r="AF3760" s="40"/>
      <c r="AG3760" s="41"/>
      <c r="AH3760" s="40"/>
      <c r="AI3760" s="40"/>
      <c r="AJ3760" s="40"/>
      <c r="AK3760" s="40"/>
      <c r="AL3760" s="40"/>
      <c r="AM3760" s="41"/>
      <c r="AN3760" s="36">
        <f>Y3760*(IF(AND(AH3760&gt;0,AI3760&lt;0),AH3760,0)+IF(AND(AJ3760&lt;0,AK3760&gt;0),AJ3760,0)+IF(AND(AL3760&gt;0,AM3760&gt;0),AL3760,0))</f>
        <v>0</v>
      </c>
      <c r="AO3760" s="37">
        <f>Y3760*(IF(AND(AH3760&gt;0,AI3760&lt;0),AI3760,0)+IF(AND(AJ3760&lt;0,AK3760&gt;0),AK3760,0)+IF(AND(AL3760&gt;0,AM3760&gt;0),AM3760,0))</f>
        <v>0</v>
      </c>
      <c r="AQ3760" s="40">
        <f>AU3760*D3760</f>
        <v>49660.496018966332</v>
      </c>
      <c r="AR3760" s="40">
        <f>AV3760*E3760</f>
        <v>42204.172638955242</v>
      </c>
      <c r="AS3760" s="40">
        <f>IF(AND(Y3760&lt;&gt;0,AN3760&lt;&gt;0),0,Q3760)</f>
        <v>8578.6857527610264</v>
      </c>
      <c r="AT3760" s="41">
        <f t="shared" si="948"/>
        <v>100443.3544106826</v>
      </c>
      <c r="AU3760" s="42">
        <f>S3760+AN3760</f>
        <v>662.13994691955111</v>
      </c>
      <c r="AV3760" s="37">
        <f>T3760+AO3760</f>
        <v>686.46995183726813</v>
      </c>
      <c r="AW3760" s="58">
        <f t="shared" si="933"/>
        <v>0.49441295853102968</v>
      </c>
      <c r="AX3760" s="58">
        <f t="shared" si="934"/>
        <v>0.42017884494772151</v>
      </c>
      <c r="AY3760" s="59">
        <f t="shared" si="935"/>
        <v>8.5408196521248841E-2</v>
      </c>
      <c r="AZ3760" s="54">
        <f t="shared" si="943"/>
        <v>2.233604197425465E-2</v>
      </c>
    </row>
    <row r="3761" spans="3:52" x14ac:dyDescent="0.25">
      <c r="C3761" s="35">
        <v>40123</v>
      </c>
      <c r="D3761" s="36">
        <v>77.12</v>
      </c>
      <c r="E3761" s="37">
        <v>61.72</v>
      </c>
      <c r="F3761" s="38">
        <v>0</v>
      </c>
      <c r="G3761" s="7">
        <v>0</v>
      </c>
      <c r="H3761" s="38">
        <v>1</v>
      </c>
      <c r="I3761" s="7">
        <v>1</v>
      </c>
      <c r="J3761" s="36">
        <f t="shared" si="936"/>
        <v>77.081440000000015</v>
      </c>
      <c r="K3761" s="37">
        <f t="shared" si="937"/>
        <v>61.689140000000002</v>
      </c>
      <c r="L3761" s="36">
        <f t="shared" si="938"/>
        <v>77.158559999999994</v>
      </c>
      <c r="M3761" s="37">
        <f t="shared" si="939"/>
        <v>61.750859999999996</v>
      </c>
      <c r="O3761" s="39">
        <f t="shared" si="940"/>
        <v>51064.232706435781</v>
      </c>
      <c r="P3761" s="40">
        <f t="shared" si="941"/>
        <v>42368.925427396185</v>
      </c>
      <c r="Q3761" s="40">
        <f>S3761*F3761+T3761*G3761+AS3760*(1+$G$9/252)</f>
        <v>8579.0261767988341</v>
      </c>
      <c r="R3761" s="41">
        <f t="shared" si="944"/>
        <v>102012.18431063081</v>
      </c>
      <c r="S3761" s="36">
        <f>AU3760*H3760</f>
        <v>662.13994691955111</v>
      </c>
      <c r="T3761" s="37">
        <f>AV3760*I3760</f>
        <v>686.46995183726813</v>
      </c>
      <c r="U3761" s="57">
        <f t="shared" si="947"/>
        <v>0.50056993732183341</v>
      </c>
      <c r="V3761" s="58">
        <f t="shared" si="945"/>
        <v>0.41533200875673115</v>
      </c>
      <c r="W3761" s="59">
        <f t="shared" si="946"/>
        <v>8.4098053921435378E-2</v>
      </c>
      <c r="Y3761" s="7">
        <f t="shared" si="942"/>
        <v>0</v>
      </c>
      <c r="Z3761" s="40"/>
      <c r="AA3761" s="40"/>
      <c r="AB3761" s="40"/>
      <c r="AC3761" s="40"/>
      <c r="AD3761" s="40"/>
      <c r="AE3761" s="40"/>
      <c r="AF3761" s="40"/>
      <c r="AG3761" s="41"/>
      <c r="AH3761" s="40"/>
      <c r="AI3761" s="40"/>
      <c r="AJ3761" s="40"/>
      <c r="AK3761" s="40"/>
      <c r="AL3761" s="40"/>
      <c r="AM3761" s="41"/>
      <c r="AN3761" s="36">
        <f>Y3761*(IF(AND(AH3761&gt;0,AI3761&lt;0),AH3761,0)+IF(AND(AJ3761&lt;0,AK3761&gt;0),AJ3761,0)+IF(AND(AL3761&gt;0,AM3761&gt;0),AL3761,0))</f>
        <v>0</v>
      </c>
      <c r="AO3761" s="37">
        <f>Y3761*(IF(AND(AH3761&gt;0,AI3761&lt;0),AI3761,0)+IF(AND(AJ3761&lt;0,AK3761&gt;0),AK3761,0)+IF(AND(AL3761&gt;0,AM3761&gt;0),AM3761,0))</f>
        <v>0</v>
      </c>
      <c r="AQ3761" s="40">
        <f>AU3761*D3761</f>
        <v>51064.232706435781</v>
      </c>
      <c r="AR3761" s="40">
        <f>AV3761*E3761</f>
        <v>42368.925427396185</v>
      </c>
      <c r="AS3761" s="40">
        <f>IF(AND(Y3761&lt;&gt;0,AN3761&lt;&gt;0),0,Q3761)</f>
        <v>8579.0261767988341</v>
      </c>
      <c r="AT3761" s="41">
        <f t="shared" si="948"/>
        <v>102012.18431063081</v>
      </c>
      <c r="AU3761" s="42">
        <f>S3761+AN3761</f>
        <v>662.13994691955111</v>
      </c>
      <c r="AV3761" s="37">
        <f>T3761+AO3761</f>
        <v>686.46995183726813</v>
      </c>
      <c r="AW3761" s="58">
        <f t="shared" si="933"/>
        <v>0.50056993732183341</v>
      </c>
      <c r="AX3761" s="58">
        <f t="shared" si="934"/>
        <v>0.41533200875673115</v>
      </c>
      <c r="AY3761" s="59">
        <f t="shared" si="935"/>
        <v>8.4098053921435378E-2</v>
      </c>
      <c r="AZ3761" s="54">
        <f t="shared" si="943"/>
        <v>1.5619051246872351E-2</v>
      </c>
    </row>
    <row r="3762" spans="3:52" x14ac:dyDescent="0.25">
      <c r="C3762" s="35">
        <v>40126</v>
      </c>
      <c r="D3762" s="36">
        <v>81.22</v>
      </c>
      <c r="E3762" s="37">
        <v>62.64</v>
      </c>
      <c r="F3762" s="38">
        <v>0</v>
      </c>
      <c r="G3762" s="7">
        <v>0</v>
      </c>
      <c r="H3762" s="38">
        <v>1</v>
      </c>
      <c r="I3762" s="7">
        <v>1</v>
      </c>
      <c r="J3762" s="36">
        <f t="shared" si="936"/>
        <v>81.179389999999998</v>
      </c>
      <c r="K3762" s="37">
        <f t="shared" si="937"/>
        <v>62.608680000000007</v>
      </c>
      <c r="L3762" s="36">
        <f t="shared" si="938"/>
        <v>81.26061</v>
      </c>
      <c r="M3762" s="37">
        <f t="shared" si="939"/>
        <v>62.671319999999994</v>
      </c>
      <c r="O3762" s="39">
        <f t="shared" si="940"/>
        <v>53779.006488805942</v>
      </c>
      <c r="P3762" s="40">
        <f t="shared" si="941"/>
        <v>43000.477783086477</v>
      </c>
      <c r="Q3762" s="40">
        <f>S3762*F3762+T3762*G3762+AS3761*(1+$G$9/252)</f>
        <v>8579.3666143455321</v>
      </c>
      <c r="R3762" s="41">
        <f t="shared" si="944"/>
        <v>105358.85088623795</v>
      </c>
      <c r="S3762" s="36">
        <f>AU3761*H3761</f>
        <v>662.13994691955111</v>
      </c>
      <c r="T3762" s="37">
        <f>AV3761*I3761</f>
        <v>686.46995183726813</v>
      </c>
      <c r="U3762" s="57">
        <f t="shared" si="947"/>
        <v>0.51043653225559804</v>
      </c>
      <c r="V3762" s="58">
        <f t="shared" si="945"/>
        <v>0.40813351153114397</v>
      </c>
      <c r="W3762" s="59">
        <f t="shared" si="946"/>
        <v>8.1429956213257965E-2</v>
      </c>
      <c r="Y3762" s="7">
        <f t="shared" si="942"/>
        <v>0</v>
      </c>
      <c r="Z3762" s="40"/>
      <c r="AA3762" s="40"/>
      <c r="AB3762" s="40"/>
      <c r="AC3762" s="40"/>
      <c r="AD3762" s="40"/>
      <c r="AE3762" s="40"/>
      <c r="AF3762" s="40"/>
      <c r="AG3762" s="41"/>
      <c r="AH3762" s="40"/>
      <c r="AI3762" s="40"/>
      <c r="AJ3762" s="40"/>
      <c r="AK3762" s="40"/>
      <c r="AL3762" s="40"/>
      <c r="AM3762" s="41"/>
      <c r="AN3762" s="36">
        <f>Y3762*(IF(AND(AH3762&gt;0,AI3762&lt;0),AH3762,0)+IF(AND(AJ3762&lt;0,AK3762&gt;0),AJ3762,0)+IF(AND(AL3762&gt;0,AM3762&gt;0),AL3762,0))</f>
        <v>0</v>
      </c>
      <c r="AO3762" s="37">
        <f>Y3762*(IF(AND(AH3762&gt;0,AI3762&lt;0),AI3762,0)+IF(AND(AJ3762&lt;0,AK3762&gt;0),AK3762,0)+IF(AND(AL3762&gt;0,AM3762&gt;0),AM3762,0))</f>
        <v>0</v>
      </c>
      <c r="AQ3762" s="40">
        <f>AU3762*D3762</f>
        <v>53779.006488805942</v>
      </c>
      <c r="AR3762" s="40">
        <f>AV3762*E3762</f>
        <v>43000.477783086477</v>
      </c>
      <c r="AS3762" s="40">
        <f>IF(AND(Y3762&lt;&gt;0,AN3762&lt;&gt;0),0,Q3762)</f>
        <v>8579.3666143455321</v>
      </c>
      <c r="AT3762" s="41">
        <f t="shared" si="948"/>
        <v>105358.85088623795</v>
      </c>
      <c r="AU3762" s="42">
        <f>S3762+AN3762</f>
        <v>662.13994691955111</v>
      </c>
      <c r="AV3762" s="37">
        <f>T3762+AO3762</f>
        <v>686.46995183726813</v>
      </c>
      <c r="AW3762" s="58">
        <f t="shared" si="933"/>
        <v>0.51043653225559804</v>
      </c>
      <c r="AX3762" s="58">
        <f t="shared" si="934"/>
        <v>0.40813351153114397</v>
      </c>
      <c r="AY3762" s="59">
        <f t="shared" si="935"/>
        <v>8.1429956213257965E-2</v>
      </c>
      <c r="AZ3762" s="54">
        <f t="shared" si="943"/>
        <v>3.2806537750592835E-2</v>
      </c>
    </row>
    <row r="3763" spans="3:52" x14ac:dyDescent="0.25">
      <c r="C3763" s="35">
        <v>40127</v>
      </c>
      <c r="D3763" s="36">
        <v>82.13</v>
      </c>
      <c r="E3763" s="37">
        <v>62.28</v>
      </c>
      <c r="F3763" s="38">
        <v>0</v>
      </c>
      <c r="G3763" s="7">
        <v>0</v>
      </c>
      <c r="H3763" s="38">
        <v>1</v>
      </c>
      <c r="I3763" s="7">
        <v>1</v>
      </c>
      <c r="J3763" s="36">
        <f t="shared" si="936"/>
        <v>82.088935000000006</v>
      </c>
      <c r="K3763" s="37">
        <f t="shared" si="937"/>
        <v>62.248860000000008</v>
      </c>
      <c r="L3763" s="36">
        <f t="shared" si="938"/>
        <v>82.171064999999984</v>
      </c>
      <c r="M3763" s="37">
        <f t="shared" si="939"/>
        <v>62.311139999999995</v>
      </c>
      <c r="O3763" s="39">
        <f t="shared" si="940"/>
        <v>54381.553840502733</v>
      </c>
      <c r="P3763" s="40">
        <f t="shared" si="941"/>
        <v>42753.348600425059</v>
      </c>
      <c r="Q3763" s="40">
        <f>S3763*F3763+T3763*G3763+AS3762*(1+$G$9/252)</f>
        <v>8579.707065401657</v>
      </c>
      <c r="R3763" s="41">
        <f t="shared" si="944"/>
        <v>105714.60950632945</v>
      </c>
      <c r="S3763" s="36">
        <f>AU3762*H3762</f>
        <v>662.13994691955111</v>
      </c>
      <c r="T3763" s="37">
        <f>AV3762*I3762</f>
        <v>686.46995183726813</v>
      </c>
      <c r="U3763" s="57">
        <f t="shared" si="947"/>
        <v>0.51441852828531465</v>
      </c>
      <c r="V3763" s="58">
        <f t="shared" si="945"/>
        <v>0.40442232913763249</v>
      </c>
      <c r="W3763" s="59">
        <f t="shared" si="946"/>
        <v>8.115914257705284E-2</v>
      </c>
      <c r="Y3763" s="7">
        <f t="shared" si="942"/>
        <v>0</v>
      </c>
      <c r="Z3763" s="40"/>
      <c r="AA3763" s="40"/>
      <c r="AB3763" s="40"/>
      <c r="AC3763" s="40"/>
      <c r="AD3763" s="40"/>
      <c r="AE3763" s="40"/>
      <c r="AF3763" s="40"/>
      <c r="AG3763" s="41"/>
      <c r="AH3763" s="40"/>
      <c r="AI3763" s="40"/>
      <c r="AJ3763" s="40"/>
      <c r="AK3763" s="40"/>
      <c r="AL3763" s="40"/>
      <c r="AM3763" s="41"/>
      <c r="AN3763" s="36">
        <f>Y3763*(IF(AND(AH3763&gt;0,AI3763&lt;0),AH3763,0)+IF(AND(AJ3763&lt;0,AK3763&gt;0),AJ3763,0)+IF(AND(AL3763&gt;0,AM3763&gt;0),AL3763,0))</f>
        <v>0</v>
      </c>
      <c r="AO3763" s="37">
        <f>Y3763*(IF(AND(AH3763&gt;0,AI3763&lt;0),AI3763,0)+IF(AND(AJ3763&lt;0,AK3763&gt;0),AK3763,0)+IF(AND(AL3763&gt;0,AM3763&gt;0),AM3763,0))</f>
        <v>0</v>
      </c>
      <c r="AQ3763" s="40">
        <f>AU3763*D3763</f>
        <v>54381.553840502733</v>
      </c>
      <c r="AR3763" s="40">
        <f>AV3763*E3763</f>
        <v>42753.348600425059</v>
      </c>
      <c r="AS3763" s="40">
        <f>IF(AND(Y3763&lt;&gt;0,AN3763&lt;&gt;0),0,Q3763)</f>
        <v>8579.707065401657</v>
      </c>
      <c r="AT3763" s="41">
        <f t="shared" si="948"/>
        <v>105714.60950632945</v>
      </c>
      <c r="AU3763" s="42">
        <f>S3763+AN3763</f>
        <v>662.13994691955111</v>
      </c>
      <c r="AV3763" s="37">
        <f>T3763+AO3763</f>
        <v>686.46995183726813</v>
      </c>
      <c r="AW3763" s="58">
        <f t="shared" si="933"/>
        <v>0.51441852828531465</v>
      </c>
      <c r="AX3763" s="58">
        <f t="shared" si="934"/>
        <v>0.40442232913763249</v>
      </c>
      <c r="AY3763" s="59">
        <f t="shared" si="935"/>
        <v>8.115914257705284E-2</v>
      </c>
      <c r="AZ3763" s="54">
        <f t="shared" si="943"/>
        <v>3.376637245936065E-3</v>
      </c>
    </row>
    <row r="3764" spans="3:52" x14ac:dyDescent="0.25">
      <c r="C3764" s="35">
        <v>40128</v>
      </c>
      <c r="D3764" s="36">
        <v>82.5</v>
      </c>
      <c r="E3764" s="37">
        <v>62.83</v>
      </c>
      <c r="F3764" s="38">
        <v>0</v>
      </c>
      <c r="G3764" s="7">
        <v>0</v>
      </c>
      <c r="H3764" s="38">
        <v>1</v>
      </c>
      <c r="I3764" s="7">
        <v>1</v>
      </c>
      <c r="J3764" s="36">
        <f t="shared" si="936"/>
        <v>82.458750000000009</v>
      </c>
      <c r="K3764" s="37">
        <f t="shared" si="937"/>
        <v>62.798585000000003</v>
      </c>
      <c r="L3764" s="36">
        <f t="shared" si="938"/>
        <v>82.541249999999991</v>
      </c>
      <c r="M3764" s="37">
        <f t="shared" si="939"/>
        <v>62.861414999999994</v>
      </c>
      <c r="O3764" s="39">
        <f t="shared" si="940"/>
        <v>54626.545620862969</v>
      </c>
      <c r="P3764" s="40">
        <f t="shared" si="941"/>
        <v>43130.907073935552</v>
      </c>
      <c r="Q3764" s="40">
        <f>S3764*F3764+T3764*G3764+AS3763*(1+$G$9/252)</f>
        <v>8580.0475299677437</v>
      </c>
      <c r="R3764" s="41">
        <f t="shared" si="944"/>
        <v>106337.50022476628</v>
      </c>
      <c r="S3764" s="36">
        <f>AU3763*H3763</f>
        <v>662.13994691955111</v>
      </c>
      <c r="T3764" s="37">
        <f>AV3763*I3763</f>
        <v>686.46995183726813</v>
      </c>
      <c r="U3764" s="57">
        <f t="shared" si="947"/>
        <v>0.51370913840741483</v>
      </c>
      <c r="V3764" s="58">
        <f t="shared" si="945"/>
        <v>0.40560392131439493</v>
      </c>
      <c r="W3764" s="59">
        <f t="shared" si="946"/>
        <v>8.0686940278190108E-2</v>
      </c>
      <c r="Y3764" s="7">
        <f t="shared" si="942"/>
        <v>0</v>
      </c>
      <c r="Z3764" s="40"/>
      <c r="AA3764" s="40"/>
      <c r="AB3764" s="40"/>
      <c r="AC3764" s="40"/>
      <c r="AD3764" s="40"/>
      <c r="AE3764" s="40"/>
      <c r="AF3764" s="40"/>
      <c r="AG3764" s="41"/>
      <c r="AH3764" s="40"/>
      <c r="AI3764" s="40"/>
      <c r="AJ3764" s="40"/>
      <c r="AK3764" s="40"/>
      <c r="AL3764" s="40"/>
      <c r="AM3764" s="41"/>
      <c r="AN3764" s="36">
        <f>Y3764*(IF(AND(AH3764&gt;0,AI3764&lt;0),AH3764,0)+IF(AND(AJ3764&lt;0,AK3764&gt;0),AJ3764,0)+IF(AND(AL3764&gt;0,AM3764&gt;0),AL3764,0))</f>
        <v>0</v>
      </c>
      <c r="AO3764" s="37">
        <f>Y3764*(IF(AND(AH3764&gt;0,AI3764&lt;0),AI3764,0)+IF(AND(AJ3764&lt;0,AK3764&gt;0),AK3764,0)+IF(AND(AL3764&gt;0,AM3764&gt;0),AM3764,0))</f>
        <v>0</v>
      </c>
      <c r="AQ3764" s="40">
        <f>AU3764*D3764</f>
        <v>54626.545620862969</v>
      </c>
      <c r="AR3764" s="40">
        <f>AV3764*E3764</f>
        <v>43130.907073935552</v>
      </c>
      <c r="AS3764" s="40">
        <f>IF(AND(Y3764&lt;&gt;0,AN3764&lt;&gt;0),0,Q3764)</f>
        <v>8580.0475299677437</v>
      </c>
      <c r="AT3764" s="41">
        <f t="shared" si="948"/>
        <v>106337.50022476628</v>
      </c>
      <c r="AU3764" s="42">
        <f>S3764+AN3764</f>
        <v>662.13994691955111</v>
      </c>
      <c r="AV3764" s="37">
        <f>T3764+AO3764</f>
        <v>686.46995183726813</v>
      </c>
      <c r="AW3764" s="58">
        <f t="shared" si="933"/>
        <v>0.51370913840741483</v>
      </c>
      <c r="AX3764" s="58">
        <f t="shared" si="934"/>
        <v>0.40560392131439493</v>
      </c>
      <c r="AY3764" s="59">
        <f t="shared" si="935"/>
        <v>8.0686940278190108E-2</v>
      </c>
      <c r="AZ3764" s="54">
        <f t="shared" si="943"/>
        <v>5.8921914515470686E-3</v>
      </c>
    </row>
    <row r="3765" spans="3:52" x14ac:dyDescent="0.25">
      <c r="C3765" s="35">
        <v>40129</v>
      </c>
      <c r="D3765" s="36">
        <v>80.760000000000005</v>
      </c>
      <c r="E3765" s="37">
        <v>62.17</v>
      </c>
      <c r="F3765" s="38">
        <v>0</v>
      </c>
      <c r="G3765" s="7">
        <v>0</v>
      </c>
      <c r="H3765" s="38">
        <v>1</v>
      </c>
      <c r="I3765" s="7">
        <v>1</v>
      </c>
      <c r="J3765" s="36">
        <f t="shared" si="936"/>
        <v>80.719620000000006</v>
      </c>
      <c r="K3765" s="37">
        <f t="shared" si="937"/>
        <v>62.138915000000004</v>
      </c>
      <c r="L3765" s="36">
        <f t="shared" si="938"/>
        <v>80.800380000000004</v>
      </c>
      <c r="M3765" s="37">
        <f t="shared" si="939"/>
        <v>62.201084999999999</v>
      </c>
      <c r="O3765" s="39">
        <f t="shared" si="940"/>
        <v>53474.42211322295</v>
      </c>
      <c r="P3765" s="40">
        <f t="shared" si="941"/>
        <v>42677.836905722957</v>
      </c>
      <c r="Q3765" s="40">
        <f>S3765*F3765+T3765*G3765+AS3764*(1+$G$9/252)</f>
        <v>8580.3880080443287</v>
      </c>
      <c r="R3765" s="41">
        <f t="shared" si="944"/>
        <v>104732.64702699025</v>
      </c>
      <c r="S3765" s="36">
        <f>AU3764*H3764</f>
        <v>662.13994691955111</v>
      </c>
      <c r="T3765" s="37">
        <f>AV3764*I3764</f>
        <v>686.46995183726813</v>
      </c>
      <c r="U3765" s="57">
        <f t="shared" si="947"/>
        <v>0.5105802596533463</v>
      </c>
      <c r="V3765" s="58">
        <f t="shared" si="945"/>
        <v>0.40749315630993854</v>
      </c>
      <c r="W3765" s="59">
        <f t="shared" si="946"/>
        <v>8.1926584036715031E-2</v>
      </c>
      <c r="Y3765" s="7">
        <f t="shared" si="942"/>
        <v>0</v>
      </c>
      <c r="Z3765" s="40"/>
      <c r="AA3765" s="40"/>
      <c r="AB3765" s="40"/>
      <c r="AC3765" s="40"/>
      <c r="AD3765" s="40"/>
      <c r="AE3765" s="40"/>
      <c r="AF3765" s="40"/>
      <c r="AG3765" s="41"/>
      <c r="AH3765" s="40"/>
      <c r="AI3765" s="40"/>
      <c r="AJ3765" s="40"/>
      <c r="AK3765" s="40"/>
      <c r="AL3765" s="40"/>
      <c r="AM3765" s="41"/>
      <c r="AN3765" s="36">
        <f>Y3765*(IF(AND(AH3765&gt;0,AI3765&lt;0),AH3765,0)+IF(AND(AJ3765&lt;0,AK3765&gt;0),AJ3765,0)+IF(AND(AL3765&gt;0,AM3765&gt;0),AL3765,0))</f>
        <v>0</v>
      </c>
      <c r="AO3765" s="37">
        <f>Y3765*(IF(AND(AH3765&gt;0,AI3765&lt;0),AI3765,0)+IF(AND(AJ3765&lt;0,AK3765&gt;0),AK3765,0)+IF(AND(AL3765&gt;0,AM3765&gt;0),AM3765,0))</f>
        <v>0</v>
      </c>
      <c r="AQ3765" s="40">
        <f>AU3765*D3765</f>
        <v>53474.42211322295</v>
      </c>
      <c r="AR3765" s="40">
        <f>AV3765*E3765</f>
        <v>42677.836905722957</v>
      </c>
      <c r="AS3765" s="40">
        <f>IF(AND(Y3765&lt;&gt;0,AN3765&lt;&gt;0),0,Q3765)</f>
        <v>8580.3880080443287</v>
      </c>
      <c r="AT3765" s="41">
        <f t="shared" si="948"/>
        <v>104732.64702699025</v>
      </c>
      <c r="AU3765" s="42">
        <f>S3765+AN3765</f>
        <v>662.13994691955111</v>
      </c>
      <c r="AV3765" s="37">
        <f>T3765+AO3765</f>
        <v>686.46995183726813</v>
      </c>
      <c r="AW3765" s="58">
        <f t="shared" si="933"/>
        <v>0.5105802596533463</v>
      </c>
      <c r="AX3765" s="58">
        <f t="shared" si="934"/>
        <v>0.40749315630993854</v>
      </c>
      <c r="AY3765" s="59">
        <f t="shared" si="935"/>
        <v>8.1926584036715031E-2</v>
      </c>
      <c r="AZ3765" s="54">
        <f t="shared" si="943"/>
        <v>-1.5092071887940151E-2</v>
      </c>
    </row>
    <row r="3766" spans="3:52" x14ac:dyDescent="0.25">
      <c r="C3766" s="35">
        <v>40130</v>
      </c>
      <c r="D3766" s="36">
        <v>81.97</v>
      </c>
      <c r="E3766" s="37">
        <v>63.58</v>
      </c>
      <c r="F3766" s="38">
        <v>0</v>
      </c>
      <c r="G3766" s="7">
        <v>0</v>
      </c>
      <c r="H3766" s="38">
        <v>1</v>
      </c>
      <c r="I3766" s="7">
        <v>1</v>
      </c>
      <c r="J3766" s="36">
        <f t="shared" si="936"/>
        <v>81.929015000000007</v>
      </c>
      <c r="K3766" s="37">
        <f t="shared" si="937"/>
        <v>63.548210000000005</v>
      </c>
      <c r="L3766" s="36">
        <f t="shared" si="938"/>
        <v>82.010984999999991</v>
      </c>
      <c r="M3766" s="37">
        <f t="shared" si="939"/>
        <v>63.611789999999992</v>
      </c>
      <c r="O3766" s="39">
        <f t="shared" si="940"/>
        <v>54275.611448995602</v>
      </c>
      <c r="P3766" s="40">
        <f t="shared" si="941"/>
        <v>43645.759537813508</v>
      </c>
      <c r="Q3766" s="40">
        <f>S3766*F3766+T3766*G3766+AS3765*(1+$G$9/252)</f>
        <v>8580.7284996319486</v>
      </c>
      <c r="R3766" s="41">
        <f t="shared" si="944"/>
        <v>106502.09948644106</v>
      </c>
      <c r="S3766" s="36">
        <f>AU3765*H3765</f>
        <v>662.13994691955111</v>
      </c>
      <c r="T3766" s="37">
        <f>AV3765*I3765</f>
        <v>686.46995183726813</v>
      </c>
      <c r="U3766" s="57">
        <f t="shared" si="947"/>
        <v>0.50962010806092617</v>
      </c>
      <c r="V3766" s="58">
        <f t="shared" si="945"/>
        <v>0.40981125957399661</v>
      </c>
      <c r="W3766" s="59">
        <f t="shared" si="946"/>
        <v>8.056863236507722E-2</v>
      </c>
      <c r="Y3766" s="7">
        <f t="shared" si="942"/>
        <v>0</v>
      </c>
      <c r="Z3766" s="40"/>
      <c r="AA3766" s="40"/>
      <c r="AB3766" s="40"/>
      <c r="AC3766" s="40"/>
      <c r="AD3766" s="40"/>
      <c r="AE3766" s="40"/>
      <c r="AF3766" s="40"/>
      <c r="AG3766" s="41"/>
      <c r="AH3766" s="40"/>
      <c r="AI3766" s="40"/>
      <c r="AJ3766" s="40"/>
      <c r="AK3766" s="40"/>
      <c r="AL3766" s="40"/>
      <c r="AM3766" s="41"/>
      <c r="AN3766" s="36">
        <f>Y3766*(IF(AND(AH3766&gt;0,AI3766&lt;0),AH3766,0)+IF(AND(AJ3766&lt;0,AK3766&gt;0),AJ3766,0)+IF(AND(AL3766&gt;0,AM3766&gt;0),AL3766,0))</f>
        <v>0</v>
      </c>
      <c r="AO3766" s="37">
        <f>Y3766*(IF(AND(AH3766&gt;0,AI3766&lt;0),AI3766,0)+IF(AND(AJ3766&lt;0,AK3766&gt;0),AK3766,0)+IF(AND(AL3766&gt;0,AM3766&gt;0),AM3766,0))</f>
        <v>0</v>
      </c>
      <c r="AQ3766" s="40">
        <f>AU3766*D3766</f>
        <v>54275.611448995602</v>
      </c>
      <c r="AR3766" s="40">
        <f>AV3766*E3766</f>
        <v>43645.759537813508</v>
      </c>
      <c r="AS3766" s="40">
        <f>IF(AND(Y3766&lt;&gt;0,AN3766&lt;&gt;0),0,Q3766)</f>
        <v>8580.7284996319486</v>
      </c>
      <c r="AT3766" s="41">
        <f t="shared" si="948"/>
        <v>106502.09948644106</v>
      </c>
      <c r="AU3766" s="42">
        <f>S3766+AN3766</f>
        <v>662.13994691955111</v>
      </c>
      <c r="AV3766" s="37">
        <f>T3766+AO3766</f>
        <v>686.46995183726813</v>
      </c>
      <c r="AW3766" s="58">
        <f t="shared" si="933"/>
        <v>0.50962010806092617</v>
      </c>
      <c r="AX3766" s="58">
        <f t="shared" si="934"/>
        <v>0.40981125957399661</v>
      </c>
      <c r="AY3766" s="59">
        <f t="shared" si="935"/>
        <v>8.056863236507722E-2</v>
      </c>
      <c r="AZ3766" s="54">
        <f t="shared" si="943"/>
        <v>1.6894946415274115E-2</v>
      </c>
    </row>
    <row r="3767" spans="3:52" x14ac:dyDescent="0.25">
      <c r="C3767" s="35">
        <v>40133</v>
      </c>
      <c r="D3767" s="36">
        <v>84.8</v>
      </c>
      <c r="E3767" s="37">
        <v>64.53</v>
      </c>
      <c r="F3767" s="38">
        <v>0</v>
      </c>
      <c r="G3767" s="7">
        <v>0</v>
      </c>
      <c r="H3767" s="38">
        <v>1</v>
      </c>
      <c r="I3767" s="7">
        <v>1</v>
      </c>
      <c r="J3767" s="36">
        <f t="shared" si="936"/>
        <v>84.757599999999996</v>
      </c>
      <c r="K3767" s="37">
        <f t="shared" si="937"/>
        <v>64.497735000000006</v>
      </c>
      <c r="L3767" s="36">
        <f t="shared" si="938"/>
        <v>84.842399999999998</v>
      </c>
      <c r="M3767" s="37">
        <f t="shared" si="939"/>
        <v>64.562264999999996</v>
      </c>
      <c r="O3767" s="39">
        <f t="shared" si="940"/>
        <v>56149.467498777929</v>
      </c>
      <c r="P3767" s="40">
        <f t="shared" si="941"/>
        <v>44297.905992058913</v>
      </c>
      <c r="Q3767" s="40">
        <f>S3767*F3767+T3767*G3767+AS3766*(1+$G$9/252)</f>
        <v>8581.06900473114</v>
      </c>
      <c r="R3767" s="41">
        <f t="shared" si="944"/>
        <v>109028.44249556799</v>
      </c>
      <c r="S3767" s="36">
        <f>AU3766*H3766</f>
        <v>662.13994691955111</v>
      </c>
      <c r="T3767" s="37">
        <f>AV3766*I3766</f>
        <v>686.46995183726813</v>
      </c>
      <c r="U3767" s="57">
        <f t="shared" si="947"/>
        <v>0.51499834551025903</v>
      </c>
      <c r="V3767" s="58">
        <f t="shared" si="945"/>
        <v>0.4062967880501423</v>
      </c>
      <c r="W3767" s="59">
        <f t="shared" si="946"/>
        <v>7.8704866439598647E-2</v>
      </c>
      <c r="Y3767" s="7">
        <f t="shared" si="942"/>
        <v>0</v>
      </c>
      <c r="Z3767" s="40"/>
      <c r="AA3767" s="40"/>
      <c r="AB3767" s="40"/>
      <c r="AC3767" s="40"/>
      <c r="AD3767" s="40"/>
      <c r="AE3767" s="40"/>
      <c r="AF3767" s="40"/>
      <c r="AG3767" s="41"/>
      <c r="AH3767" s="40"/>
      <c r="AI3767" s="40"/>
      <c r="AJ3767" s="40"/>
      <c r="AK3767" s="40"/>
      <c r="AL3767" s="40"/>
      <c r="AM3767" s="41"/>
      <c r="AN3767" s="36">
        <f>Y3767*(IF(AND(AH3767&gt;0,AI3767&lt;0),AH3767,0)+IF(AND(AJ3767&lt;0,AK3767&gt;0),AJ3767,0)+IF(AND(AL3767&gt;0,AM3767&gt;0),AL3767,0))</f>
        <v>0</v>
      </c>
      <c r="AO3767" s="37">
        <f>Y3767*(IF(AND(AH3767&gt;0,AI3767&lt;0),AI3767,0)+IF(AND(AJ3767&lt;0,AK3767&gt;0),AK3767,0)+IF(AND(AL3767&gt;0,AM3767&gt;0),AM3767,0))</f>
        <v>0</v>
      </c>
      <c r="AQ3767" s="40">
        <f>AU3767*D3767</f>
        <v>56149.467498777929</v>
      </c>
      <c r="AR3767" s="40">
        <f>AV3767*E3767</f>
        <v>44297.905992058913</v>
      </c>
      <c r="AS3767" s="40">
        <f>IF(AND(Y3767&lt;&gt;0,AN3767&lt;&gt;0),0,Q3767)</f>
        <v>8581.06900473114</v>
      </c>
      <c r="AT3767" s="41">
        <f t="shared" si="948"/>
        <v>109028.44249556799</v>
      </c>
      <c r="AU3767" s="42">
        <f>S3767+AN3767</f>
        <v>662.13994691955111</v>
      </c>
      <c r="AV3767" s="37">
        <f>T3767+AO3767</f>
        <v>686.46995183726813</v>
      </c>
      <c r="AW3767" s="58">
        <f t="shared" si="933"/>
        <v>0.51499834551025903</v>
      </c>
      <c r="AX3767" s="58">
        <f t="shared" si="934"/>
        <v>0.4062967880501423</v>
      </c>
      <c r="AY3767" s="59">
        <f t="shared" si="935"/>
        <v>7.8704866439598647E-2</v>
      </c>
      <c r="AZ3767" s="54">
        <f t="shared" si="943"/>
        <v>2.3721062977247298E-2</v>
      </c>
    </row>
    <row r="3768" spans="3:52" x14ac:dyDescent="0.25">
      <c r="C3768" s="35">
        <v>40134</v>
      </c>
      <c r="D3768" s="36">
        <v>85.26</v>
      </c>
      <c r="E3768" s="37">
        <v>63.57</v>
      </c>
      <c r="F3768" s="38">
        <v>0</v>
      </c>
      <c r="G3768" s="7">
        <v>0</v>
      </c>
      <c r="H3768" s="38">
        <v>1</v>
      </c>
      <c r="I3768" s="7">
        <v>1</v>
      </c>
      <c r="J3768" s="36">
        <f t="shared" si="936"/>
        <v>85.217370000000017</v>
      </c>
      <c r="K3768" s="37">
        <f t="shared" si="937"/>
        <v>63.538215000000001</v>
      </c>
      <c r="L3768" s="36">
        <f t="shared" si="938"/>
        <v>85.302629999999994</v>
      </c>
      <c r="M3768" s="37">
        <f t="shared" si="939"/>
        <v>63.601785</v>
      </c>
      <c r="O3768" s="39">
        <f t="shared" si="940"/>
        <v>56454.051874360928</v>
      </c>
      <c r="P3768" s="40">
        <f t="shared" si="941"/>
        <v>43638.894838295135</v>
      </c>
      <c r="Q3768" s="40">
        <f>S3768*F3768+T3768*G3768+AS3767*(1+$G$9/252)</f>
        <v>8581.4095233424378</v>
      </c>
      <c r="R3768" s="41">
        <f t="shared" si="944"/>
        <v>108674.35623599851</v>
      </c>
      <c r="S3768" s="36">
        <f>AU3767*H3767</f>
        <v>662.13994691955111</v>
      </c>
      <c r="T3768" s="37">
        <f>AV3767*I3767</f>
        <v>686.46995183726813</v>
      </c>
      <c r="U3768" s="57">
        <f t="shared" si="947"/>
        <v>0.5194790549461793</v>
      </c>
      <c r="V3768" s="58">
        <f t="shared" si="945"/>
        <v>0.40155650651868963</v>
      </c>
      <c r="W3768" s="59">
        <f t="shared" si="946"/>
        <v>7.8964438535131035E-2</v>
      </c>
      <c r="Y3768" s="7">
        <f t="shared" si="942"/>
        <v>0</v>
      </c>
      <c r="Z3768" s="40"/>
      <c r="AA3768" s="40"/>
      <c r="AB3768" s="40"/>
      <c r="AC3768" s="40"/>
      <c r="AD3768" s="40"/>
      <c r="AE3768" s="40"/>
      <c r="AF3768" s="40"/>
      <c r="AG3768" s="41"/>
      <c r="AH3768" s="40"/>
      <c r="AI3768" s="40"/>
      <c r="AJ3768" s="40"/>
      <c r="AK3768" s="40"/>
      <c r="AL3768" s="40"/>
      <c r="AM3768" s="41"/>
      <c r="AN3768" s="36">
        <f>Y3768*(IF(AND(AH3768&gt;0,AI3768&lt;0),AH3768,0)+IF(AND(AJ3768&lt;0,AK3768&gt;0),AJ3768,0)+IF(AND(AL3768&gt;0,AM3768&gt;0),AL3768,0))</f>
        <v>0</v>
      </c>
      <c r="AO3768" s="37">
        <f>Y3768*(IF(AND(AH3768&gt;0,AI3768&lt;0),AI3768,0)+IF(AND(AJ3768&lt;0,AK3768&gt;0),AK3768,0)+IF(AND(AL3768&gt;0,AM3768&gt;0),AM3768,0))</f>
        <v>0</v>
      </c>
      <c r="AQ3768" s="40">
        <f>AU3768*D3768</f>
        <v>56454.051874360928</v>
      </c>
      <c r="AR3768" s="40">
        <f>AV3768*E3768</f>
        <v>43638.894838295135</v>
      </c>
      <c r="AS3768" s="40">
        <f>IF(AND(Y3768&lt;&gt;0,AN3768&lt;&gt;0),0,Q3768)</f>
        <v>8581.4095233424378</v>
      </c>
      <c r="AT3768" s="41">
        <f t="shared" si="948"/>
        <v>108674.35623599851</v>
      </c>
      <c r="AU3768" s="42">
        <f>S3768+AN3768</f>
        <v>662.13994691955111</v>
      </c>
      <c r="AV3768" s="37">
        <f>T3768+AO3768</f>
        <v>686.46995183726813</v>
      </c>
      <c r="AW3768" s="58">
        <f t="shared" si="933"/>
        <v>0.5194790549461793</v>
      </c>
      <c r="AX3768" s="58">
        <f t="shared" si="934"/>
        <v>0.40155650651868963</v>
      </c>
      <c r="AY3768" s="59">
        <f t="shared" si="935"/>
        <v>7.8964438535131035E-2</v>
      </c>
      <c r="AZ3768" s="54">
        <f t="shared" si="943"/>
        <v>-3.247650351272946E-3</v>
      </c>
    </row>
    <row r="3769" spans="3:52" x14ac:dyDescent="0.25">
      <c r="C3769" s="35">
        <v>40135</v>
      </c>
      <c r="D3769" s="36">
        <v>83.71</v>
      </c>
      <c r="E3769" s="37">
        <v>63.98</v>
      </c>
      <c r="F3769" s="38">
        <v>0</v>
      </c>
      <c r="G3769" s="7">
        <v>0</v>
      </c>
      <c r="H3769" s="38">
        <v>1</v>
      </c>
      <c r="I3769" s="7">
        <v>1</v>
      </c>
      <c r="J3769" s="36">
        <f t="shared" si="936"/>
        <v>83.668144999999996</v>
      </c>
      <c r="K3769" s="37">
        <f t="shared" si="937"/>
        <v>63.948010000000004</v>
      </c>
      <c r="L3769" s="36">
        <f t="shared" si="938"/>
        <v>83.751854999999992</v>
      </c>
      <c r="M3769" s="37">
        <f t="shared" si="939"/>
        <v>64.011989999999997</v>
      </c>
      <c r="O3769" s="39">
        <f t="shared" si="940"/>
        <v>55427.734956635621</v>
      </c>
      <c r="P3769" s="40">
        <f t="shared" si="941"/>
        <v>43920.347518548413</v>
      </c>
      <c r="Q3769" s="40">
        <f>S3769*F3769+T3769*G3769+AS3768*(1+$G$9/252)</f>
        <v>8581.7500554663784</v>
      </c>
      <c r="R3769" s="41">
        <f t="shared" si="944"/>
        <v>107929.8325306504</v>
      </c>
      <c r="S3769" s="36">
        <f>AU3768*H3768</f>
        <v>662.13994691955111</v>
      </c>
      <c r="T3769" s="37">
        <f>AV3768*I3768</f>
        <v>686.46995183726813</v>
      </c>
      <c r="U3769" s="57">
        <f t="shared" si="947"/>
        <v>0.51355342315476127</v>
      </c>
      <c r="V3769" s="58">
        <f t="shared" si="945"/>
        <v>0.40693426913338088</v>
      </c>
      <c r="W3769" s="59">
        <f t="shared" si="946"/>
        <v>7.9512307711858021E-2</v>
      </c>
      <c r="Y3769" s="7">
        <f t="shared" si="942"/>
        <v>0</v>
      </c>
      <c r="Z3769" s="40"/>
      <c r="AA3769" s="40"/>
      <c r="AB3769" s="40"/>
      <c r="AC3769" s="40"/>
      <c r="AD3769" s="40"/>
      <c r="AE3769" s="40"/>
      <c r="AF3769" s="40"/>
      <c r="AG3769" s="41"/>
      <c r="AH3769" s="40"/>
      <c r="AI3769" s="40"/>
      <c r="AJ3769" s="40"/>
      <c r="AK3769" s="40"/>
      <c r="AL3769" s="40"/>
      <c r="AM3769" s="41"/>
      <c r="AN3769" s="36">
        <f>Y3769*(IF(AND(AH3769&gt;0,AI3769&lt;0),AH3769,0)+IF(AND(AJ3769&lt;0,AK3769&gt;0),AJ3769,0)+IF(AND(AL3769&gt;0,AM3769&gt;0),AL3769,0))</f>
        <v>0</v>
      </c>
      <c r="AO3769" s="37">
        <f>Y3769*(IF(AND(AH3769&gt;0,AI3769&lt;0),AI3769,0)+IF(AND(AJ3769&lt;0,AK3769&gt;0),AK3769,0)+IF(AND(AL3769&gt;0,AM3769&gt;0),AM3769,0))</f>
        <v>0</v>
      </c>
      <c r="AQ3769" s="40">
        <f>AU3769*D3769</f>
        <v>55427.734956635621</v>
      </c>
      <c r="AR3769" s="40">
        <f>AV3769*E3769</f>
        <v>43920.347518548413</v>
      </c>
      <c r="AS3769" s="40">
        <f>IF(AND(Y3769&lt;&gt;0,AN3769&lt;&gt;0),0,Q3769)</f>
        <v>8581.7500554663784</v>
      </c>
      <c r="AT3769" s="41">
        <f t="shared" si="948"/>
        <v>107929.8325306504</v>
      </c>
      <c r="AU3769" s="42">
        <f>S3769+AN3769</f>
        <v>662.13994691955111</v>
      </c>
      <c r="AV3769" s="37">
        <f>T3769+AO3769</f>
        <v>686.46995183726813</v>
      </c>
      <c r="AW3769" s="58">
        <f t="shared" si="933"/>
        <v>0.51355342315476127</v>
      </c>
      <c r="AX3769" s="58">
        <f t="shared" si="934"/>
        <v>0.40693426913338088</v>
      </c>
      <c r="AY3769" s="59">
        <f t="shared" si="935"/>
        <v>7.9512307711858021E-2</v>
      </c>
      <c r="AZ3769" s="54">
        <f t="shared" si="943"/>
        <v>-6.8509603473637659E-3</v>
      </c>
    </row>
    <row r="3770" spans="3:52" x14ac:dyDescent="0.25">
      <c r="C3770" s="35">
        <v>40136</v>
      </c>
      <c r="D3770" s="36">
        <v>82.48</v>
      </c>
      <c r="E3770" s="37">
        <v>63.41</v>
      </c>
      <c r="F3770" s="38">
        <v>0</v>
      </c>
      <c r="G3770" s="7">
        <v>0</v>
      </c>
      <c r="H3770" s="38">
        <v>1</v>
      </c>
      <c r="I3770" s="7">
        <v>1</v>
      </c>
      <c r="J3770" s="36">
        <f t="shared" si="936"/>
        <v>82.438760000000002</v>
      </c>
      <c r="K3770" s="37">
        <f t="shared" si="937"/>
        <v>63.378295000000001</v>
      </c>
      <c r="L3770" s="36">
        <f t="shared" si="938"/>
        <v>82.521240000000006</v>
      </c>
      <c r="M3770" s="37">
        <f t="shared" si="939"/>
        <v>63.441704999999992</v>
      </c>
      <c r="O3770" s="39">
        <f t="shared" si="940"/>
        <v>54613.302821924575</v>
      </c>
      <c r="P3770" s="40">
        <f t="shared" si="941"/>
        <v>43529.059646001173</v>
      </c>
      <c r="Q3770" s="40">
        <f>S3770*F3770+T3770*G3770+AS3769*(1+$G$9/252)</f>
        <v>8582.0906011034986</v>
      </c>
      <c r="R3770" s="41">
        <f t="shared" si="944"/>
        <v>106724.45306902924</v>
      </c>
      <c r="S3770" s="36">
        <f>AU3769*H3769</f>
        <v>662.13994691955111</v>
      </c>
      <c r="T3770" s="37">
        <f>AV3769*I3769</f>
        <v>686.46995183726813</v>
      </c>
      <c r="U3770" s="57">
        <f t="shared" si="947"/>
        <v>0.51172248956479316</v>
      </c>
      <c r="V3770" s="58">
        <f t="shared" si="945"/>
        <v>0.40786397488349396</v>
      </c>
      <c r="W3770" s="59">
        <f t="shared" si="946"/>
        <v>8.0413535551712906E-2</v>
      </c>
      <c r="Y3770" s="7">
        <f t="shared" si="942"/>
        <v>0</v>
      </c>
      <c r="Z3770" s="40"/>
      <c r="AA3770" s="40"/>
      <c r="AB3770" s="40"/>
      <c r="AC3770" s="40"/>
      <c r="AD3770" s="40"/>
      <c r="AE3770" s="40"/>
      <c r="AF3770" s="40"/>
      <c r="AG3770" s="41"/>
      <c r="AH3770" s="40"/>
      <c r="AI3770" s="40"/>
      <c r="AJ3770" s="40"/>
      <c r="AK3770" s="40"/>
      <c r="AL3770" s="40"/>
      <c r="AM3770" s="41"/>
      <c r="AN3770" s="36">
        <f>Y3770*(IF(AND(AH3770&gt;0,AI3770&lt;0),AH3770,0)+IF(AND(AJ3770&lt;0,AK3770&gt;0),AJ3770,0)+IF(AND(AL3770&gt;0,AM3770&gt;0),AL3770,0))</f>
        <v>0</v>
      </c>
      <c r="AO3770" s="37">
        <f>Y3770*(IF(AND(AH3770&gt;0,AI3770&lt;0),AI3770,0)+IF(AND(AJ3770&lt;0,AK3770&gt;0),AK3770,0)+IF(AND(AL3770&gt;0,AM3770&gt;0),AM3770,0))</f>
        <v>0</v>
      </c>
      <c r="AQ3770" s="40">
        <f>AU3770*D3770</f>
        <v>54613.302821924575</v>
      </c>
      <c r="AR3770" s="40">
        <f>AV3770*E3770</f>
        <v>43529.059646001173</v>
      </c>
      <c r="AS3770" s="40">
        <f>IF(AND(Y3770&lt;&gt;0,AN3770&lt;&gt;0),0,Q3770)</f>
        <v>8582.0906011034986</v>
      </c>
      <c r="AT3770" s="41">
        <f t="shared" si="948"/>
        <v>106724.45306902924</v>
      </c>
      <c r="AU3770" s="42">
        <f>S3770+AN3770</f>
        <v>662.13994691955111</v>
      </c>
      <c r="AV3770" s="37">
        <f>T3770+AO3770</f>
        <v>686.46995183726813</v>
      </c>
      <c r="AW3770" s="58">
        <f t="shared" si="933"/>
        <v>0.51172248956479316</v>
      </c>
      <c r="AX3770" s="58">
        <f t="shared" si="934"/>
        <v>0.40786397488349396</v>
      </c>
      <c r="AY3770" s="59">
        <f t="shared" si="935"/>
        <v>8.0413535551712906E-2</v>
      </c>
      <c r="AZ3770" s="54">
        <f t="shared" si="943"/>
        <v>-1.1168176891952819E-2</v>
      </c>
    </row>
    <row r="3771" spans="3:52" x14ac:dyDescent="0.25">
      <c r="C3771" s="35">
        <v>40137</v>
      </c>
      <c r="D3771" s="36">
        <v>81.78</v>
      </c>
      <c r="E3771" s="37">
        <v>63.97</v>
      </c>
      <c r="F3771" s="38">
        <v>0</v>
      </c>
      <c r="G3771" s="7">
        <v>0</v>
      </c>
      <c r="H3771" s="38">
        <v>1</v>
      </c>
      <c r="I3771" s="7">
        <v>1</v>
      </c>
      <c r="J3771" s="36">
        <f t="shared" si="936"/>
        <v>81.739110000000011</v>
      </c>
      <c r="K3771" s="37">
        <f t="shared" si="937"/>
        <v>63.938015</v>
      </c>
      <c r="L3771" s="36">
        <f t="shared" si="938"/>
        <v>81.820889999999991</v>
      </c>
      <c r="M3771" s="37">
        <f t="shared" si="939"/>
        <v>64.001984999999991</v>
      </c>
      <c r="O3771" s="39">
        <f t="shared" si="940"/>
        <v>54149.80485908089</v>
      </c>
      <c r="P3771" s="40">
        <f t="shared" si="941"/>
        <v>43913.48281903004</v>
      </c>
      <c r="Q3771" s="40">
        <f>S3771*F3771+T3771*G3771+AS3770*(1+$G$9/252)</f>
        <v>8582.4311602543348</v>
      </c>
      <c r="R3771" s="41">
        <f t="shared" si="944"/>
        <v>106645.71883836527</v>
      </c>
      <c r="S3771" s="36">
        <f>AU3770*H3770</f>
        <v>662.13994691955111</v>
      </c>
      <c r="T3771" s="37">
        <f>AV3770*I3770</f>
        <v>686.46995183726813</v>
      </c>
      <c r="U3771" s="57">
        <f t="shared" si="947"/>
        <v>0.5077541363020075</v>
      </c>
      <c r="V3771" s="58">
        <f t="shared" si="945"/>
        <v>0.41176976720074748</v>
      </c>
      <c r="W3771" s="59">
        <f t="shared" si="946"/>
        <v>8.0476096497244937E-2</v>
      </c>
      <c r="Y3771" s="7">
        <f t="shared" si="942"/>
        <v>0</v>
      </c>
      <c r="Z3771" s="40"/>
      <c r="AA3771" s="40"/>
      <c r="AB3771" s="40"/>
      <c r="AC3771" s="40"/>
      <c r="AD3771" s="40"/>
      <c r="AE3771" s="40"/>
      <c r="AF3771" s="40"/>
      <c r="AG3771" s="41"/>
      <c r="AH3771" s="40"/>
      <c r="AI3771" s="40"/>
      <c r="AJ3771" s="40"/>
      <c r="AK3771" s="40"/>
      <c r="AL3771" s="40"/>
      <c r="AM3771" s="41"/>
      <c r="AN3771" s="36">
        <f>Y3771*(IF(AND(AH3771&gt;0,AI3771&lt;0),AH3771,0)+IF(AND(AJ3771&lt;0,AK3771&gt;0),AJ3771,0)+IF(AND(AL3771&gt;0,AM3771&gt;0),AL3771,0))</f>
        <v>0</v>
      </c>
      <c r="AO3771" s="37">
        <f>Y3771*(IF(AND(AH3771&gt;0,AI3771&lt;0),AI3771,0)+IF(AND(AJ3771&lt;0,AK3771&gt;0),AK3771,0)+IF(AND(AL3771&gt;0,AM3771&gt;0),AM3771,0))</f>
        <v>0</v>
      </c>
      <c r="AQ3771" s="40">
        <f>AU3771*D3771</f>
        <v>54149.80485908089</v>
      </c>
      <c r="AR3771" s="40">
        <f>AV3771*E3771</f>
        <v>43913.48281903004</v>
      </c>
      <c r="AS3771" s="40">
        <f>IF(AND(Y3771&lt;&gt;0,AN3771&lt;&gt;0),0,Q3771)</f>
        <v>8582.4311602543348</v>
      </c>
      <c r="AT3771" s="41">
        <f t="shared" si="948"/>
        <v>106645.71883836527</v>
      </c>
      <c r="AU3771" s="42">
        <f>S3771+AN3771</f>
        <v>662.13994691955111</v>
      </c>
      <c r="AV3771" s="37">
        <f>T3771+AO3771</f>
        <v>686.46995183726813</v>
      </c>
      <c r="AW3771" s="58">
        <f t="shared" si="933"/>
        <v>0.5077541363020075</v>
      </c>
      <c r="AX3771" s="58">
        <f t="shared" si="934"/>
        <v>0.41176976720074748</v>
      </c>
      <c r="AY3771" s="59">
        <f t="shared" si="935"/>
        <v>8.0476096497244937E-2</v>
      </c>
      <c r="AZ3771" s="54">
        <f t="shared" si="943"/>
        <v>-7.3773374704533268E-4</v>
      </c>
    </row>
    <row r="3772" spans="3:52" x14ac:dyDescent="0.25">
      <c r="C3772" s="35">
        <v>40140</v>
      </c>
      <c r="D3772" s="36">
        <v>82.61</v>
      </c>
      <c r="E3772" s="37">
        <v>63.99</v>
      </c>
      <c r="F3772" s="38">
        <v>0</v>
      </c>
      <c r="G3772" s="7">
        <v>0</v>
      </c>
      <c r="H3772" s="38">
        <v>1</v>
      </c>
      <c r="I3772" s="7">
        <v>1</v>
      </c>
      <c r="J3772" s="36">
        <f t="shared" si="936"/>
        <v>82.568695000000005</v>
      </c>
      <c r="K3772" s="37">
        <f t="shared" si="937"/>
        <v>63.958005000000007</v>
      </c>
      <c r="L3772" s="36">
        <f t="shared" si="938"/>
        <v>82.651304999999994</v>
      </c>
      <c r="M3772" s="37">
        <f t="shared" si="939"/>
        <v>64.021995000000004</v>
      </c>
      <c r="O3772" s="39">
        <f t="shared" si="940"/>
        <v>54699.381015024119</v>
      </c>
      <c r="P3772" s="40">
        <f t="shared" si="941"/>
        <v>43927.212218066787</v>
      </c>
      <c r="Q3772" s="40">
        <f>S3772*F3772+T3772*G3772+AS3771*(1+$G$9/252)</f>
        <v>8582.7717329194238</v>
      </c>
      <c r="R3772" s="41">
        <f t="shared" si="944"/>
        <v>107209.36496601034</v>
      </c>
      <c r="S3772" s="36">
        <f>AU3771*H3771</f>
        <v>662.13994691955111</v>
      </c>
      <c r="T3772" s="37">
        <f>AV3771*I3771</f>
        <v>686.46995183726813</v>
      </c>
      <c r="U3772" s="57">
        <f t="shared" si="947"/>
        <v>0.51021084802028271</v>
      </c>
      <c r="V3772" s="58">
        <f t="shared" si="945"/>
        <v>0.40973297651742896</v>
      </c>
      <c r="W3772" s="59">
        <f t="shared" si="946"/>
        <v>8.0056175462288257E-2</v>
      </c>
      <c r="Y3772" s="7">
        <f t="shared" si="942"/>
        <v>0</v>
      </c>
      <c r="Z3772" s="40"/>
      <c r="AA3772" s="40"/>
      <c r="AB3772" s="40"/>
      <c r="AC3772" s="40"/>
      <c r="AD3772" s="40"/>
      <c r="AE3772" s="40"/>
      <c r="AF3772" s="40"/>
      <c r="AG3772" s="41"/>
      <c r="AH3772" s="40"/>
      <c r="AI3772" s="40"/>
      <c r="AJ3772" s="40"/>
      <c r="AK3772" s="40"/>
      <c r="AL3772" s="40"/>
      <c r="AM3772" s="41"/>
      <c r="AN3772" s="36">
        <f>Y3772*(IF(AND(AH3772&gt;0,AI3772&lt;0),AH3772,0)+IF(AND(AJ3772&lt;0,AK3772&gt;0),AJ3772,0)+IF(AND(AL3772&gt;0,AM3772&gt;0),AL3772,0))</f>
        <v>0</v>
      </c>
      <c r="AO3772" s="37">
        <f>Y3772*(IF(AND(AH3772&gt;0,AI3772&lt;0),AI3772,0)+IF(AND(AJ3772&lt;0,AK3772&gt;0),AK3772,0)+IF(AND(AL3772&gt;0,AM3772&gt;0),AM3772,0))</f>
        <v>0</v>
      </c>
      <c r="AQ3772" s="40">
        <f>AU3772*D3772</f>
        <v>54699.381015024119</v>
      </c>
      <c r="AR3772" s="40">
        <f>AV3772*E3772</f>
        <v>43927.212218066787</v>
      </c>
      <c r="AS3772" s="40">
        <f>IF(AND(Y3772&lt;&gt;0,AN3772&lt;&gt;0),0,Q3772)</f>
        <v>8582.7717329194238</v>
      </c>
      <c r="AT3772" s="41">
        <f t="shared" si="948"/>
        <v>107209.36496601034</v>
      </c>
      <c r="AU3772" s="42">
        <f>S3772+AN3772</f>
        <v>662.13994691955111</v>
      </c>
      <c r="AV3772" s="37">
        <f>T3772+AO3772</f>
        <v>686.46995183726813</v>
      </c>
      <c r="AW3772" s="58">
        <f t="shared" si="933"/>
        <v>0.51021084802028271</v>
      </c>
      <c r="AX3772" s="58">
        <f t="shared" si="934"/>
        <v>0.40973297651742896</v>
      </c>
      <c r="AY3772" s="59">
        <f t="shared" si="935"/>
        <v>8.0056175462288257E-2</v>
      </c>
      <c r="AZ3772" s="54">
        <f t="shared" si="943"/>
        <v>5.285220389384282E-3</v>
      </c>
    </row>
    <row r="3773" spans="3:52" x14ac:dyDescent="0.25">
      <c r="C3773" s="35">
        <v>40141</v>
      </c>
      <c r="D3773" s="36">
        <v>81.790000000000006</v>
      </c>
      <c r="E3773" s="37">
        <v>64.22</v>
      </c>
      <c r="F3773" s="38">
        <v>0</v>
      </c>
      <c r="G3773" s="7">
        <v>0</v>
      </c>
      <c r="H3773" s="38">
        <v>1</v>
      </c>
      <c r="I3773" s="7">
        <v>1</v>
      </c>
      <c r="J3773" s="36">
        <f t="shared" si="936"/>
        <v>81.749105000000014</v>
      </c>
      <c r="K3773" s="37">
        <f t="shared" si="937"/>
        <v>64.187889999999996</v>
      </c>
      <c r="L3773" s="36">
        <f t="shared" si="938"/>
        <v>81.830894999999998</v>
      </c>
      <c r="M3773" s="37">
        <f t="shared" si="939"/>
        <v>64.252110000000002</v>
      </c>
      <c r="O3773" s="39">
        <f t="shared" si="940"/>
        <v>54156.426258550091</v>
      </c>
      <c r="P3773" s="40">
        <f t="shared" si="941"/>
        <v>44085.100306989356</v>
      </c>
      <c r="Q3773" s="40">
        <f>S3773*F3773+T3773*G3773+AS3772*(1+$G$9/252)</f>
        <v>8583.1123190993003</v>
      </c>
      <c r="R3773" s="41">
        <f t="shared" si="944"/>
        <v>106824.63888463874</v>
      </c>
      <c r="S3773" s="36">
        <f>AU3772*H3772</f>
        <v>662.13994691955111</v>
      </c>
      <c r="T3773" s="37">
        <f>AV3772*I3772</f>
        <v>686.46995183726813</v>
      </c>
      <c r="U3773" s="57">
        <f t="shared" si="947"/>
        <v>0.50696568529507779</v>
      </c>
      <c r="V3773" s="58">
        <f t="shared" si="945"/>
        <v>0.41268663079308326</v>
      </c>
      <c r="W3773" s="59">
        <f t="shared" si="946"/>
        <v>8.034768391183901E-2</v>
      </c>
      <c r="Y3773" s="7">
        <f t="shared" si="942"/>
        <v>0</v>
      </c>
      <c r="Z3773" s="40"/>
      <c r="AA3773" s="40"/>
      <c r="AB3773" s="40"/>
      <c r="AC3773" s="40"/>
      <c r="AD3773" s="40"/>
      <c r="AE3773" s="40"/>
      <c r="AF3773" s="40"/>
      <c r="AG3773" s="41"/>
      <c r="AH3773" s="40"/>
      <c r="AI3773" s="40"/>
      <c r="AJ3773" s="40"/>
      <c r="AK3773" s="40"/>
      <c r="AL3773" s="40"/>
      <c r="AM3773" s="41"/>
      <c r="AN3773" s="36">
        <f>Y3773*(IF(AND(AH3773&gt;0,AI3773&lt;0),AH3773,0)+IF(AND(AJ3773&lt;0,AK3773&gt;0),AJ3773,0)+IF(AND(AL3773&gt;0,AM3773&gt;0),AL3773,0))</f>
        <v>0</v>
      </c>
      <c r="AO3773" s="37">
        <f>Y3773*(IF(AND(AH3773&gt;0,AI3773&lt;0),AI3773,0)+IF(AND(AJ3773&lt;0,AK3773&gt;0),AK3773,0)+IF(AND(AL3773&gt;0,AM3773&gt;0),AM3773,0))</f>
        <v>0</v>
      </c>
      <c r="AQ3773" s="40">
        <f>AU3773*D3773</f>
        <v>54156.426258550091</v>
      </c>
      <c r="AR3773" s="40">
        <f>AV3773*E3773</f>
        <v>44085.100306989356</v>
      </c>
      <c r="AS3773" s="40">
        <f>IF(AND(Y3773&lt;&gt;0,AN3773&lt;&gt;0),0,Q3773)</f>
        <v>8583.1123190993003</v>
      </c>
      <c r="AT3773" s="41">
        <f t="shared" si="948"/>
        <v>106824.63888463874</v>
      </c>
      <c r="AU3773" s="42">
        <f>S3773+AN3773</f>
        <v>662.13994691955111</v>
      </c>
      <c r="AV3773" s="37">
        <f>T3773+AO3773</f>
        <v>686.46995183726813</v>
      </c>
      <c r="AW3773" s="58">
        <f t="shared" si="933"/>
        <v>0.50696568529507779</v>
      </c>
      <c r="AX3773" s="58">
        <f t="shared" si="934"/>
        <v>0.41268663079308326</v>
      </c>
      <c r="AY3773" s="59">
        <f t="shared" si="935"/>
        <v>8.034768391183901E-2</v>
      </c>
      <c r="AZ3773" s="54">
        <f t="shared" si="943"/>
        <v>-3.5885492045734102E-3</v>
      </c>
    </row>
    <row r="3774" spans="3:52" x14ac:dyDescent="0.25">
      <c r="C3774" s="35">
        <v>40142</v>
      </c>
      <c r="D3774" s="36">
        <v>83.5</v>
      </c>
      <c r="E3774" s="37">
        <v>64.45</v>
      </c>
      <c r="F3774" s="38">
        <v>0</v>
      </c>
      <c r="G3774" s="7">
        <v>0</v>
      </c>
      <c r="H3774" s="38">
        <v>1</v>
      </c>
      <c r="I3774" s="7">
        <v>1</v>
      </c>
      <c r="J3774" s="36">
        <f t="shared" si="936"/>
        <v>83.458250000000007</v>
      </c>
      <c r="K3774" s="37">
        <f t="shared" si="937"/>
        <v>64.417775000000006</v>
      </c>
      <c r="L3774" s="36">
        <f t="shared" si="938"/>
        <v>83.541749999999993</v>
      </c>
      <c r="M3774" s="37">
        <f t="shared" si="939"/>
        <v>64.482225</v>
      </c>
      <c r="O3774" s="39">
        <f t="shared" si="940"/>
        <v>55288.685567782515</v>
      </c>
      <c r="P3774" s="40">
        <f t="shared" si="941"/>
        <v>44242.988395911932</v>
      </c>
      <c r="Q3774" s="40">
        <f>S3774*F3774+T3774*G3774+AS3773*(1+$G$9/252)</f>
        <v>8583.4529187945027</v>
      </c>
      <c r="R3774" s="41">
        <f t="shared" si="944"/>
        <v>108115.12688248896</v>
      </c>
      <c r="S3774" s="36">
        <f>AU3773*H3773</f>
        <v>662.13994691955111</v>
      </c>
      <c r="T3774" s="37">
        <f>AV3773*I3773</f>
        <v>686.46995183726813</v>
      </c>
      <c r="U3774" s="57">
        <f t="shared" si="947"/>
        <v>0.51138714037561228</v>
      </c>
      <c r="V3774" s="58">
        <f t="shared" si="945"/>
        <v>0.40922107453104067</v>
      </c>
      <c r="W3774" s="59">
        <f t="shared" si="946"/>
        <v>7.9391785093346962E-2</v>
      </c>
      <c r="Y3774" s="7">
        <f t="shared" si="942"/>
        <v>0</v>
      </c>
      <c r="Z3774" s="40"/>
      <c r="AA3774" s="40"/>
      <c r="AB3774" s="40"/>
      <c r="AC3774" s="40"/>
      <c r="AD3774" s="40"/>
      <c r="AE3774" s="40"/>
      <c r="AF3774" s="40"/>
      <c r="AG3774" s="41"/>
      <c r="AH3774" s="40"/>
      <c r="AI3774" s="40"/>
      <c r="AJ3774" s="40"/>
      <c r="AK3774" s="40"/>
      <c r="AL3774" s="40"/>
      <c r="AM3774" s="41"/>
      <c r="AN3774" s="36">
        <f>Y3774*(IF(AND(AH3774&gt;0,AI3774&lt;0),AH3774,0)+IF(AND(AJ3774&lt;0,AK3774&gt;0),AJ3774,0)+IF(AND(AL3774&gt;0,AM3774&gt;0),AL3774,0))</f>
        <v>0</v>
      </c>
      <c r="AO3774" s="37">
        <f>Y3774*(IF(AND(AH3774&gt;0,AI3774&lt;0),AI3774,0)+IF(AND(AJ3774&lt;0,AK3774&gt;0),AK3774,0)+IF(AND(AL3774&gt;0,AM3774&gt;0),AM3774,0))</f>
        <v>0</v>
      </c>
      <c r="AQ3774" s="40">
        <f>AU3774*D3774</f>
        <v>55288.685567782515</v>
      </c>
      <c r="AR3774" s="40">
        <f>AV3774*E3774</f>
        <v>44242.988395911932</v>
      </c>
      <c r="AS3774" s="40">
        <f>IF(AND(Y3774&lt;&gt;0,AN3774&lt;&gt;0),0,Q3774)</f>
        <v>8583.4529187945027</v>
      </c>
      <c r="AT3774" s="41">
        <f t="shared" si="948"/>
        <v>108115.12688248896</v>
      </c>
      <c r="AU3774" s="42">
        <f>S3774+AN3774</f>
        <v>662.13994691955111</v>
      </c>
      <c r="AV3774" s="37">
        <f>T3774+AO3774</f>
        <v>686.46995183726813</v>
      </c>
      <c r="AW3774" s="58">
        <f t="shared" si="933"/>
        <v>0.51138714037561228</v>
      </c>
      <c r="AX3774" s="58">
        <f t="shared" si="934"/>
        <v>0.40922107453104067</v>
      </c>
      <c r="AY3774" s="59">
        <f t="shared" si="935"/>
        <v>7.9391785093346962E-2</v>
      </c>
      <c r="AZ3774" s="54">
        <f t="shared" si="943"/>
        <v>1.2080433983435501E-2</v>
      </c>
    </row>
    <row r="3775" spans="3:52" x14ac:dyDescent="0.25">
      <c r="C3775" s="35">
        <v>40144</v>
      </c>
      <c r="D3775" s="36">
        <v>82.65</v>
      </c>
      <c r="E3775" s="37">
        <v>63.6</v>
      </c>
      <c r="F3775" s="38">
        <v>0</v>
      </c>
      <c r="G3775" s="7">
        <v>0.55000000000000004</v>
      </c>
      <c r="H3775" s="38">
        <v>1</v>
      </c>
      <c r="I3775" s="7">
        <v>1</v>
      </c>
      <c r="J3775" s="36">
        <f t="shared" si="936"/>
        <v>82.608675000000005</v>
      </c>
      <c r="K3775" s="37">
        <f t="shared" si="937"/>
        <v>63.568200000000004</v>
      </c>
      <c r="L3775" s="36">
        <f t="shared" si="938"/>
        <v>82.691325000000006</v>
      </c>
      <c r="M3775" s="37">
        <f t="shared" si="939"/>
        <v>63.631799999999998</v>
      </c>
      <c r="O3775" s="39">
        <f t="shared" si="940"/>
        <v>54725.8666129009</v>
      </c>
      <c r="P3775" s="40">
        <f t="shared" si="941"/>
        <v>43659.488936850255</v>
      </c>
      <c r="Q3775" s="40">
        <f>S3775*F3775+T3775*G3775+AS3774*(1+$G$9/252)</f>
        <v>8961.3520055160625</v>
      </c>
      <c r="R3775" s="41">
        <f t="shared" si="944"/>
        <v>107346.70755526722</v>
      </c>
      <c r="S3775" s="36">
        <f>AU3774*H3774</f>
        <v>662.13994691955111</v>
      </c>
      <c r="T3775" s="37">
        <f>AV3774*I3774</f>
        <v>686.46995183726813</v>
      </c>
      <c r="U3775" s="57">
        <f t="shared" si="947"/>
        <v>0.50980479848182958</v>
      </c>
      <c r="V3775" s="58">
        <f t="shared" si="945"/>
        <v>0.40671474636865096</v>
      </c>
      <c r="W3775" s="59">
        <f t="shared" si="946"/>
        <v>8.348045514951942E-2</v>
      </c>
      <c r="Y3775" s="7">
        <f t="shared" si="942"/>
        <v>0</v>
      </c>
      <c r="Z3775" s="40"/>
      <c r="AA3775" s="40"/>
      <c r="AB3775" s="40"/>
      <c r="AC3775" s="40"/>
      <c r="AD3775" s="40"/>
      <c r="AE3775" s="40"/>
      <c r="AF3775" s="40"/>
      <c r="AG3775" s="41"/>
      <c r="AH3775" s="40"/>
      <c r="AI3775" s="40"/>
      <c r="AJ3775" s="40"/>
      <c r="AK3775" s="40"/>
      <c r="AL3775" s="40"/>
      <c r="AM3775" s="41"/>
      <c r="AN3775" s="36">
        <f>Y3775*(IF(AND(AH3775&gt;0,AI3775&lt;0),AH3775,0)+IF(AND(AJ3775&lt;0,AK3775&gt;0),AJ3775,0)+IF(AND(AL3775&gt;0,AM3775&gt;0),AL3775,0))</f>
        <v>0</v>
      </c>
      <c r="AO3775" s="37">
        <f>Y3775*(IF(AND(AH3775&gt;0,AI3775&lt;0),AI3775,0)+IF(AND(AJ3775&lt;0,AK3775&gt;0),AK3775,0)+IF(AND(AL3775&gt;0,AM3775&gt;0),AM3775,0))</f>
        <v>0</v>
      </c>
      <c r="AQ3775" s="40">
        <f>AU3775*D3775</f>
        <v>54725.8666129009</v>
      </c>
      <c r="AR3775" s="40">
        <f>AV3775*E3775</f>
        <v>43659.488936850255</v>
      </c>
      <c r="AS3775" s="40">
        <f>IF(AND(Y3775&lt;&gt;0,AN3775&lt;&gt;0),0,Q3775)</f>
        <v>8961.3520055160625</v>
      </c>
      <c r="AT3775" s="41">
        <f t="shared" si="948"/>
        <v>107346.70755526722</v>
      </c>
      <c r="AU3775" s="42">
        <f>S3775+AN3775</f>
        <v>662.13994691955111</v>
      </c>
      <c r="AV3775" s="37">
        <f>T3775+AO3775</f>
        <v>686.46995183726813</v>
      </c>
      <c r="AW3775" s="58">
        <f t="shared" si="933"/>
        <v>0.50980479848182958</v>
      </c>
      <c r="AX3775" s="58">
        <f t="shared" si="934"/>
        <v>0.40671474636865096</v>
      </c>
      <c r="AY3775" s="59">
        <f t="shared" si="935"/>
        <v>8.348045514951942E-2</v>
      </c>
      <c r="AZ3775" s="54">
        <f t="shared" si="943"/>
        <v>-7.1074173372328575E-3</v>
      </c>
    </row>
    <row r="3776" spans="3:52" x14ac:dyDescent="0.25">
      <c r="C3776" s="35">
        <v>40147</v>
      </c>
      <c r="D3776" s="36">
        <v>84.45</v>
      </c>
      <c r="E3776" s="37">
        <v>63.25</v>
      </c>
      <c r="F3776" s="38">
        <v>0</v>
      </c>
      <c r="G3776" s="7">
        <v>0</v>
      </c>
      <c r="H3776" s="38">
        <v>1</v>
      </c>
      <c r="I3776" s="7">
        <v>1</v>
      </c>
      <c r="J3776" s="36">
        <f t="shared" si="936"/>
        <v>84.407775000000001</v>
      </c>
      <c r="K3776" s="37">
        <f t="shared" si="937"/>
        <v>63.218375000000002</v>
      </c>
      <c r="L3776" s="36">
        <f t="shared" si="938"/>
        <v>84.492225000000005</v>
      </c>
      <c r="M3776" s="37">
        <f t="shared" si="939"/>
        <v>63.281624999999998</v>
      </c>
      <c r="O3776" s="39">
        <f t="shared" si="940"/>
        <v>55917.718517356094</v>
      </c>
      <c r="P3776" s="40">
        <f t="shared" si="941"/>
        <v>43419.224453707211</v>
      </c>
      <c r="Q3776" s="40">
        <f>S3776*F3776+T3776*G3776+AS3775*(1+$G$9/252)</f>
        <v>8961.7076147226289</v>
      </c>
      <c r="R3776" s="41">
        <f t="shared" si="944"/>
        <v>108298.65058578594</v>
      </c>
      <c r="S3776" s="36">
        <f>AU3775*H3775</f>
        <v>662.13994691955111</v>
      </c>
      <c r="T3776" s="37">
        <f>AV3775*I3775</f>
        <v>686.46995183726813</v>
      </c>
      <c r="U3776" s="57">
        <f t="shared" si="947"/>
        <v>0.5163288574224878</v>
      </c>
      <c r="V3776" s="58">
        <f t="shared" si="945"/>
        <v>0.40092119540597421</v>
      </c>
      <c r="W3776" s="59">
        <f t="shared" si="946"/>
        <v>8.2749947171537899E-2</v>
      </c>
      <c r="Y3776" s="7">
        <f t="shared" si="942"/>
        <v>0</v>
      </c>
      <c r="Z3776" s="40"/>
      <c r="AA3776" s="40"/>
      <c r="AB3776" s="40"/>
      <c r="AC3776" s="40"/>
      <c r="AD3776" s="40"/>
      <c r="AE3776" s="40"/>
      <c r="AF3776" s="40"/>
      <c r="AG3776" s="41"/>
      <c r="AH3776" s="40"/>
      <c r="AI3776" s="40"/>
      <c r="AJ3776" s="40"/>
      <c r="AK3776" s="40"/>
      <c r="AL3776" s="40"/>
      <c r="AM3776" s="41"/>
      <c r="AN3776" s="36">
        <f>Y3776*(IF(AND(AH3776&gt;0,AI3776&lt;0),AH3776,0)+IF(AND(AJ3776&lt;0,AK3776&gt;0),AJ3776,0)+IF(AND(AL3776&gt;0,AM3776&gt;0),AL3776,0))</f>
        <v>0</v>
      </c>
      <c r="AO3776" s="37">
        <f>Y3776*(IF(AND(AH3776&gt;0,AI3776&lt;0),AI3776,0)+IF(AND(AJ3776&lt;0,AK3776&gt;0),AK3776,0)+IF(AND(AL3776&gt;0,AM3776&gt;0),AM3776,0))</f>
        <v>0</v>
      </c>
      <c r="AQ3776" s="40">
        <f>AU3776*D3776</f>
        <v>55917.718517356094</v>
      </c>
      <c r="AR3776" s="40">
        <f>AV3776*E3776</f>
        <v>43419.224453707211</v>
      </c>
      <c r="AS3776" s="40">
        <f>IF(AND(Y3776&lt;&gt;0,AN3776&lt;&gt;0),0,Q3776)</f>
        <v>8961.7076147226289</v>
      </c>
      <c r="AT3776" s="41">
        <f t="shared" si="948"/>
        <v>108298.65058578594</v>
      </c>
      <c r="AU3776" s="42">
        <f>S3776+AN3776</f>
        <v>662.13994691955111</v>
      </c>
      <c r="AV3776" s="37">
        <f>T3776+AO3776</f>
        <v>686.46995183726813</v>
      </c>
      <c r="AW3776" s="58">
        <f t="shared" si="933"/>
        <v>0.5163288574224878</v>
      </c>
      <c r="AX3776" s="58">
        <f t="shared" si="934"/>
        <v>0.40092119540597421</v>
      </c>
      <c r="AY3776" s="59">
        <f t="shared" si="935"/>
        <v>8.2749947171537899E-2</v>
      </c>
      <c r="AZ3776" s="54">
        <f t="shared" si="943"/>
        <v>8.8679294614473214E-3</v>
      </c>
    </row>
    <row r="3777" spans="3:52" x14ac:dyDescent="0.25">
      <c r="C3777" s="35">
        <v>40148</v>
      </c>
      <c r="D3777" s="36">
        <v>85.88</v>
      </c>
      <c r="E3777" s="37">
        <v>63.54</v>
      </c>
      <c r="F3777" s="38">
        <v>0</v>
      </c>
      <c r="G3777" s="7">
        <v>0</v>
      </c>
      <c r="H3777" s="38">
        <v>1</v>
      </c>
      <c r="I3777" s="7">
        <v>1</v>
      </c>
      <c r="J3777" s="36">
        <f t="shared" si="936"/>
        <v>85.837059999999994</v>
      </c>
      <c r="K3777" s="37">
        <f t="shared" si="937"/>
        <v>63.508230000000005</v>
      </c>
      <c r="L3777" s="36">
        <f t="shared" si="938"/>
        <v>85.922939999999997</v>
      </c>
      <c r="M3777" s="37">
        <f t="shared" si="939"/>
        <v>63.571769999999994</v>
      </c>
      <c r="O3777" s="39">
        <f t="shared" si="940"/>
        <v>56864.578641451044</v>
      </c>
      <c r="P3777" s="40">
        <f t="shared" si="941"/>
        <v>43618.300739740014</v>
      </c>
      <c r="Q3777" s="40">
        <f>S3777*F3777+T3777*G3777+AS3776*(1+$G$9/252)</f>
        <v>8962.0632380406732</v>
      </c>
      <c r="R3777" s="41">
        <f t="shared" si="944"/>
        <v>109444.94261923173</v>
      </c>
      <c r="S3777" s="36">
        <f>AU3776*H3776</f>
        <v>662.13994691955111</v>
      </c>
      <c r="T3777" s="37">
        <f>AV3776*I3776</f>
        <v>686.46995183726813</v>
      </c>
      <c r="U3777" s="57">
        <f t="shared" si="947"/>
        <v>0.51957246521008971</v>
      </c>
      <c r="V3777" s="58">
        <f t="shared" si="945"/>
        <v>0.39854103529929008</v>
      </c>
      <c r="W3777" s="59">
        <f t="shared" si="946"/>
        <v>8.1886499490620171E-2</v>
      </c>
      <c r="Y3777" s="7">
        <f t="shared" si="942"/>
        <v>0</v>
      </c>
      <c r="Z3777" s="40"/>
      <c r="AA3777" s="40"/>
      <c r="AB3777" s="40"/>
      <c r="AC3777" s="40"/>
      <c r="AD3777" s="40"/>
      <c r="AE3777" s="40"/>
      <c r="AF3777" s="40"/>
      <c r="AG3777" s="41"/>
      <c r="AH3777" s="40"/>
      <c r="AI3777" s="40"/>
      <c r="AJ3777" s="40"/>
      <c r="AK3777" s="40"/>
      <c r="AL3777" s="40"/>
      <c r="AM3777" s="41"/>
      <c r="AN3777" s="36">
        <f>Y3777*(IF(AND(AH3777&gt;0,AI3777&lt;0),AH3777,0)+IF(AND(AJ3777&lt;0,AK3777&gt;0),AJ3777,0)+IF(AND(AL3777&gt;0,AM3777&gt;0),AL3777,0))</f>
        <v>0</v>
      </c>
      <c r="AO3777" s="37">
        <f>Y3777*(IF(AND(AH3777&gt;0,AI3777&lt;0),AI3777,0)+IF(AND(AJ3777&lt;0,AK3777&gt;0),AK3777,0)+IF(AND(AL3777&gt;0,AM3777&gt;0),AM3777,0))</f>
        <v>0</v>
      </c>
      <c r="AQ3777" s="40">
        <f>AU3777*D3777</f>
        <v>56864.578641451044</v>
      </c>
      <c r="AR3777" s="40">
        <f>AV3777*E3777</f>
        <v>43618.300739740014</v>
      </c>
      <c r="AS3777" s="40">
        <f>IF(AND(Y3777&lt;&gt;0,AN3777&lt;&gt;0),0,Q3777)</f>
        <v>8962.0632380406732</v>
      </c>
      <c r="AT3777" s="41">
        <f t="shared" si="948"/>
        <v>109444.94261923173</v>
      </c>
      <c r="AU3777" s="42">
        <f>S3777+AN3777</f>
        <v>662.13994691955111</v>
      </c>
      <c r="AV3777" s="37">
        <f>T3777+AO3777</f>
        <v>686.46995183726813</v>
      </c>
      <c r="AW3777" s="58">
        <f t="shared" si="933"/>
        <v>0.51957246521008971</v>
      </c>
      <c r="AX3777" s="58">
        <f t="shared" si="934"/>
        <v>0.39854103529929008</v>
      </c>
      <c r="AY3777" s="59">
        <f t="shared" si="935"/>
        <v>8.1886499490620171E-2</v>
      </c>
      <c r="AZ3777" s="54">
        <f t="shared" si="943"/>
        <v>1.0584545857640126E-2</v>
      </c>
    </row>
    <row r="3778" spans="3:52" x14ac:dyDescent="0.25">
      <c r="C3778" s="35">
        <v>40149</v>
      </c>
      <c r="D3778" s="36">
        <v>87.1</v>
      </c>
      <c r="E3778" s="37">
        <v>62.5</v>
      </c>
      <c r="F3778" s="38">
        <v>0</v>
      </c>
      <c r="G3778" s="7">
        <v>0</v>
      </c>
      <c r="H3778" s="38">
        <v>1</v>
      </c>
      <c r="I3778" s="7">
        <v>1</v>
      </c>
      <c r="J3778" s="36">
        <f t="shared" si="936"/>
        <v>87.056449999999998</v>
      </c>
      <c r="K3778" s="37">
        <f t="shared" si="937"/>
        <v>62.46875</v>
      </c>
      <c r="L3778" s="36">
        <f t="shared" si="938"/>
        <v>87.143549999999991</v>
      </c>
      <c r="M3778" s="37">
        <f t="shared" si="939"/>
        <v>62.53125</v>
      </c>
      <c r="O3778" s="39">
        <f t="shared" si="940"/>
        <v>57672.389376692896</v>
      </c>
      <c r="P3778" s="40">
        <f t="shared" si="941"/>
        <v>42904.371989829255</v>
      </c>
      <c r="Q3778" s="40">
        <f>S3778*F3778+T3778*G3778+AS3777*(1+$G$9/252)</f>
        <v>8962.4188754707538</v>
      </c>
      <c r="R3778" s="41">
        <f t="shared" si="944"/>
        <v>109539.1802419929</v>
      </c>
      <c r="S3778" s="36">
        <f>AU3777*H3777</f>
        <v>662.13994691955111</v>
      </c>
      <c r="T3778" s="37">
        <f>AV3777*I3777</f>
        <v>686.46995183726813</v>
      </c>
      <c r="U3778" s="57">
        <f t="shared" si="947"/>
        <v>0.52650010023156657</v>
      </c>
      <c r="V3778" s="58">
        <f t="shared" si="945"/>
        <v>0.39168060136149757</v>
      </c>
      <c r="W3778" s="59">
        <f t="shared" si="946"/>
        <v>8.18192984069359E-2</v>
      </c>
      <c r="Y3778" s="7">
        <f t="shared" si="942"/>
        <v>0</v>
      </c>
      <c r="Z3778" s="40"/>
      <c r="AA3778" s="40"/>
      <c r="AB3778" s="40"/>
      <c r="AC3778" s="40"/>
      <c r="AD3778" s="40"/>
      <c r="AE3778" s="40"/>
      <c r="AF3778" s="40"/>
      <c r="AG3778" s="41"/>
      <c r="AH3778" s="40"/>
      <c r="AI3778" s="40"/>
      <c r="AJ3778" s="40"/>
      <c r="AK3778" s="40"/>
      <c r="AL3778" s="40"/>
      <c r="AM3778" s="41"/>
      <c r="AN3778" s="36">
        <f>Y3778*(IF(AND(AH3778&gt;0,AI3778&lt;0),AH3778,0)+IF(AND(AJ3778&lt;0,AK3778&gt;0),AJ3778,0)+IF(AND(AL3778&gt;0,AM3778&gt;0),AL3778,0))</f>
        <v>0</v>
      </c>
      <c r="AO3778" s="37">
        <f>Y3778*(IF(AND(AH3778&gt;0,AI3778&lt;0),AI3778,0)+IF(AND(AJ3778&lt;0,AK3778&gt;0),AK3778,0)+IF(AND(AL3778&gt;0,AM3778&gt;0),AM3778,0))</f>
        <v>0</v>
      </c>
      <c r="AQ3778" s="40">
        <f>AU3778*D3778</f>
        <v>57672.389376692896</v>
      </c>
      <c r="AR3778" s="40">
        <f>AV3778*E3778</f>
        <v>42904.371989829255</v>
      </c>
      <c r="AS3778" s="40">
        <f>IF(AND(Y3778&lt;&gt;0,AN3778&lt;&gt;0),0,Q3778)</f>
        <v>8962.4188754707538</v>
      </c>
      <c r="AT3778" s="41">
        <f t="shared" si="948"/>
        <v>109539.1802419929</v>
      </c>
      <c r="AU3778" s="42">
        <f>S3778+AN3778</f>
        <v>662.13994691955111</v>
      </c>
      <c r="AV3778" s="37">
        <f>T3778+AO3778</f>
        <v>686.46995183726813</v>
      </c>
      <c r="AW3778" s="58">
        <f t="shared" si="933"/>
        <v>0.52650010023156657</v>
      </c>
      <c r="AX3778" s="58">
        <f t="shared" si="934"/>
        <v>0.39168060136149757</v>
      </c>
      <c r="AY3778" s="59">
        <f t="shared" si="935"/>
        <v>8.18192984069359E-2</v>
      </c>
      <c r="AZ3778" s="54">
        <f t="shared" si="943"/>
        <v>8.6105050179452469E-4</v>
      </c>
    </row>
    <row r="3779" spans="3:52" x14ac:dyDescent="0.25">
      <c r="C3779" s="35">
        <v>40150</v>
      </c>
      <c r="D3779" s="36">
        <v>85.94</v>
      </c>
      <c r="E3779" s="37">
        <v>61.97</v>
      </c>
      <c r="F3779" s="38">
        <v>0</v>
      </c>
      <c r="G3779" s="7">
        <v>0</v>
      </c>
      <c r="H3779" s="38">
        <v>1</v>
      </c>
      <c r="I3779" s="7">
        <v>1</v>
      </c>
      <c r="J3779" s="36">
        <f t="shared" si="936"/>
        <v>85.897030000000001</v>
      </c>
      <c r="K3779" s="37">
        <f t="shared" si="937"/>
        <v>61.939015000000005</v>
      </c>
      <c r="L3779" s="36">
        <f t="shared" si="938"/>
        <v>85.982969999999995</v>
      </c>
      <c r="M3779" s="37">
        <f t="shared" si="939"/>
        <v>62.000984999999993</v>
      </c>
      <c r="O3779" s="39">
        <f t="shared" si="940"/>
        <v>56904.307038266219</v>
      </c>
      <c r="P3779" s="40">
        <f t="shared" si="941"/>
        <v>42540.542915355501</v>
      </c>
      <c r="Q3779" s="40">
        <f>S3779*F3779+T3779*G3779+AS3778*(1+$G$9/252)</f>
        <v>8962.774527013431</v>
      </c>
      <c r="R3779" s="41">
        <f t="shared" si="944"/>
        <v>108407.62448063515</v>
      </c>
      <c r="S3779" s="36">
        <f>AU3778*H3778</f>
        <v>662.13994691955111</v>
      </c>
      <c r="T3779" s="37">
        <f>AV3778*I3778</f>
        <v>686.46995183726813</v>
      </c>
      <c r="U3779" s="57">
        <f t="shared" si="947"/>
        <v>0.52491056151157556</v>
      </c>
      <c r="V3779" s="58">
        <f t="shared" si="945"/>
        <v>0.39241283183872844</v>
      </c>
      <c r="W3779" s="59">
        <f t="shared" si="946"/>
        <v>8.2676606649696047E-2</v>
      </c>
      <c r="Y3779" s="7">
        <f t="shared" si="942"/>
        <v>0</v>
      </c>
      <c r="Z3779" s="40"/>
      <c r="AA3779" s="40"/>
      <c r="AB3779" s="40"/>
      <c r="AC3779" s="40"/>
      <c r="AD3779" s="40"/>
      <c r="AE3779" s="40"/>
      <c r="AF3779" s="40"/>
      <c r="AG3779" s="41"/>
      <c r="AH3779" s="40"/>
      <c r="AI3779" s="40"/>
      <c r="AJ3779" s="40"/>
      <c r="AK3779" s="40"/>
      <c r="AL3779" s="40"/>
      <c r="AM3779" s="41"/>
      <c r="AN3779" s="36">
        <f>Y3779*(IF(AND(AH3779&gt;0,AI3779&lt;0),AH3779,0)+IF(AND(AJ3779&lt;0,AK3779&gt;0),AJ3779,0)+IF(AND(AL3779&gt;0,AM3779&gt;0),AL3779,0))</f>
        <v>0</v>
      </c>
      <c r="AO3779" s="37">
        <f>Y3779*(IF(AND(AH3779&gt;0,AI3779&lt;0),AI3779,0)+IF(AND(AJ3779&lt;0,AK3779&gt;0),AK3779,0)+IF(AND(AL3779&gt;0,AM3779&gt;0),AM3779,0))</f>
        <v>0</v>
      </c>
      <c r="AQ3779" s="40">
        <f>AU3779*D3779</f>
        <v>56904.307038266219</v>
      </c>
      <c r="AR3779" s="40">
        <f>AV3779*E3779</f>
        <v>42540.542915355501</v>
      </c>
      <c r="AS3779" s="40">
        <f>IF(AND(Y3779&lt;&gt;0,AN3779&lt;&gt;0),0,Q3779)</f>
        <v>8962.774527013431</v>
      </c>
      <c r="AT3779" s="41">
        <f t="shared" si="948"/>
        <v>108407.62448063515</v>
      </c>
      <c r="AU3779" s="42">
        <f>S3779+AN3779</f>
        <v>662.13994691955111</v>
      </c>
      <c r="AV3779" s="37">
        <f>T3779+AO3779</f>
        <v>686.46995183726813</v>
      </c>
      <c r="AW3779" s="58">
        <f t="shared" si="933"/>
        <v>0.52491056151157556</v>
      </c>
      <c r="AX3779" s="58">
        <f t="shared" si="934"/>
        <v>0.39241283183872844</v>
      </c>
      <c r="AY3779" s="59">
        <f t="shared" si="935"/>
        <v>8.2676606649696047E-2</v>
      </c>
      <c r="AZ3779" s="54">
        <f t="shared" si="943"/>
        <v>-1.033014633538365E-2</v>
      </c>
    </row>
    <row r="3780" spans="3:52" x14ac:dyDescent="0.25">
      <c r="C3780" s="35">
        <v>40151</v>
      </c>
      <c r="D3780" s="36">
        <v>87.93</v>
      </c>
      <c r="E3780" s="37">
        <v>61.59</v>
      </c>
      <c r="F3780" s="38">
        <v>0</v>
      </c>
      <c r="G3780" s="7">
        <v>0</v>
      </c>
      <c r="H3780" s="38">
        <v>1</v>
      </c>
      <c r="I3780" s="7">
        <v>1</v>
      </c>
      <c r="J3780" s="36">
        <f t="shared" si="936"/>
        <v>87.886035000000007</v>
      </c>
      <c r="K3780" s="37">
        <f t="shared" si="937"/>
        <v>61.559205000000006</v>
      </c>
      <c r="L3780" s="36">
        <f t="shared" si="938"/>
        <v>87.973965000000007</v>
      </c>
      <c r="M3780" s="37">
        <f t="shared" si="939"/>
        <v>61.620795000000001</v>
      </c>
      <c r="O3780" s="39">
        <f t="shared" si="940"/>
        <v>58221.965532636132</v>
      </c>
      <c r="P3780" s="40">
        <f t="shared" si="941"/>
        <v>42279.684333657344</v>
      </c>
      <c r="Q3780" s="40">
        <f>S3780*F3780+T3780*G3780+AS3779*(1+$G$9/252)</f>
        <v>8963.1301926692649</v>
      </c>
      <c r="R3780" s="41">
        <f t="shared" si="944"/>
        <v>109464.78005896274</v>
      </c>
      <c r="S3780" s="36">
        <f>AU3779*H3779</f>
        <v>662.13994691955111</v>
      </c>
      <c r="T3780" s="37">
        <f>AV3779*I3779</f>
        <v>686.46995183726813</v>
      </c>
      <c r="U3780" s="57">
        <f t="shared" si="947"/>
        <v>0.53187852294843252</v>
      </c>
      <c r="V3780" s="58">
        <f t="shared" si="945"/>
        <v>0.38624007019320339</v>
      </c>
      <c r="W3780" s="59">
        <f t="shared" si="946"/>
        <v>8.188140685836405E-2</v>
      </c>
      <c r="Y3780" s="7">
        <f t="shared" si="942"/>
        <v>0</v>
      </c>
      <c r="Z3780" s="40"/>
      <c r="AA3780" s="40"/>
      <c r="AB3780" s="40"/>
      <c r="AC3780" s="40"/>
      <c r="AD3780" s="40"/>
      <c r="AE3780" s="40"/>
      <c r="AF3780" s="40"/>
      <c r="AG3780" s="41"/>
      <c r="AH3780" s="40"/>
      <c r="AI3780" s="40"/>
      <c r="AJ3780" s="40"/>
      <c r="AK3780" s="40"/>
      <c r="AL3780" s="40"/>
      <c r="AM3780" s="41"/>
      <c r="AN3780" s="36">
        <f>Y3780*(IF(AND(AH3780&gt;0,AI3780&lt;0),AH3780,0)+IF(AND(AJ3780&lt;0,AK3780&gt;0),AJ3780,0)+IF(AND(AL3780&gt;0,AM3780&gt;0),AL3780,0))</f>
        <v>0</v>
      </c>
      <c r="AO3780" s="37">
        <f>Y3780*(IF(AND(AH3780&gt;0,AI3780&lt;0),AI3780,0)+IF(AND(AJ3780&lt;0,AK3780&gt;0),AK3780,0)+IF(AND(AL3780&gt;0,AM3780&gt;0),AM3780,0))</f>
        <v>0</v>
      </c>
      <c r="AQ3780" s="40">
        <f>AU3780*D3780</f>
        <v>58221.965532636132</v>
      </c>
      <c r="AR3780" s="40">
        <f>AV3780*E3780</f>
        <v>42279.684333657344</v>
      </c>
      <c r="AS3780" s="40">
        <f>IF(AND(Y3780&lt;&gt;0,AN3780&lt;&gt;0),0,Q3780)</f>
        <v>8963.1301926692649</v>
      </c>
      <c r="AT3780" s="41">
        <f t="shared" si="948"/>
        <v>109464.78005896274</v>
      </c>
      <c r="AU3780" s="42">
        <f>S3780+AN3780</f>
        <v>662.13994691955111</v>
      </c>
      <c r="AV3780" s="37">
        <f>T3780+AO3780</f>
        <v>686.46995183726813</v>
      </c>
      <c r="AW3780" s="58">
        <f t="shared" si="933"/>
        <v>0.53187852294843252</v>
      </c>
      <c r="AX3780" s="58">
        <f t="shared" si="934"/>
        <v>0.38624007019320339</v>
      </c>
      <c r="AY3780" s="59">
        <f t="shared" si="935"/>
        <v>8.188140685836405E-2</v>
      </c>
      <c r="AZ3780" s="54">
        <f t="shared" si="943"/>
        <v>9.7516718348205078E-3</v>
      </c>
    </row>
    <row r="3781" spans="3:52" x14ac:dyDescent="0.25">
      <c r="C3781" s="35">
        <v>40154</v>
      </c>
      <c r="D3781" s="36">
        <v>87.52</v>
      </c>
      <c r="E3781" s="37">
        <v>61.93</v>
      </c>
      <c r="F3781" s="38">
        <v>0</v>
      </c>
      <c r="G3781" s="7">
        <v>0</v>
      </c>
      <c r="H3781" s="38">
        <v>1</v>
      </c>
      <c r="I3781" s="7">
        <v>1</v>
      </c>
      <c r="J3781" s="36">
        <f t="shared" si="936"/>
        <v>87.476240000000004</v>
      </c>
      <c r="K3781" s="37">
        <f t="shared" si="937"/>
        <v>61.899035000000005</v>
      </c>
      <c r="L3781" s="36">
        <f t="shared" si="938"/>
        <v>87.563759999999988</v>
      </c>
      <c r="M3781" s="37">
        <f t="shared" si="939"/>
        <v>61.960964999999995</v>
      </c>
      <c r="O3781" s="39">
        <f t="shared" si="940"/>
        <v>57950.488154399107</v>
      </c>
      <c r="P3781" s="40">
        <f t="shared" si="941"/>
        <v>42513.084117282015</v>
      </c>
      <c r="Q3781" s="40">
        <f>S3781*F3781+T3781*G3781+AS3780*(1+$G$9/252)</f>
        <v>8963.4858724388141</v>
      </c>
      <c r="R3781" s="41">
        <f t="shared" si="944"/>
        <v>109427.05814411995</v>
      </c>
      <c r="S3781" s="36">
        <f>AU3780*H3780</f>
        <v>662.13994691955111</v>
      </c>
      <c r="T3781" s="37">
        <f>AV3780*I3780</f>
        <v>686.46995183726813</v>
      </c>
      <c r="U3781" s="57">
        <f t="shared" si="947"/>
        <v>0.52958097510102053</v>
      </c>
      <c r="V3781" s="58">
        <f t="shared" si="945"/>
        <v>0.38850614133563321</v>
      </c>
      <c r="W3781" s="59">
        <f t="shared" si="946"/>
        <v>8.1912883563346223E-2</v>
      </c>
      <c r="Y3781" s="7">
        <f t="shared" si="942"/>
        <v>0</v>
      </c>
      <c r="Z3781" s="40"/>
      <c r="AA3781" s="40"/>
      <c r="AB3781" s="40"/>
      <c r="AC3781" s="40"/>
      <c r="AD3781" s="40"/>
      <c r="AE3781" s="40"/>
      <c r="AF3781" s="40"/>
      <c r="AG3781" s="41"/>
      <c r="AH3781" s="40"/>
      <c r="AI3781" s="40"/>
      <c r="AJ3781" s="40"/>
      <c r="AK3781" s="40"/>
      <c r="AL3781" s="40"/>
      <c r="AM3781" s="41"/>
      <c r="AN3781" s="36">
        <f>Y3781*(IF(AND(AH3781&gt;0,AI3781&lt;0),AH3781,0)+IF(AND(AJ3781&lt;0,AK3781&gt;0),AJ3781,0)+IF(AND(AL3781&gt;0,AM3781&gt;0),AL3781,0))</f>
        <v>0</v>
      </c>
      <c r="AO3781" s="37">
        <f>Y3781*(IF(AND(AH3781&gt;0,AI3781&lt;0),AI3781,0)+IF(AND(AJ3781&lt;0,AK3781&gt;0),AK3781,0)+IF(AND(AL3781&gt;0,AM3781&gt;0),AM3781,0))</f>
        <v>0</v>
      </c>
      <c r="AQ3781" s="40">
        <f>AU3781*D3781</f>
        <v>57950.488154399107</v>
      </c>
      <c r="AR3781" s="40">
        <f>AV3781*E3781</f>
        <v>42513.084117282015</v>
      </c>
      <c r="AS3781" s="40">
        <f>IF(AND(Y3781&lt;&gt;0,AN3781&lt;&gt;0),0,Q3781)</f>
        <v>8963.4858724388141</v>
      </c>
      <c r="AT3781" s="41">
        <f t="shared" si="948"/>
        <v>109427.05814411995</v>
      </c>
      <c r="AU3781" s="42">
        <f>S3781+AN3781</f>
        <v>662.13994691955111</v>
      </c>
      <c r="AV3781" s="37">
        <f>T3781+AO3781</f>
        <v>686.46995183726813</v>
      </c>
      <c r="AW3781" s="58">
        <f t="shared" si="933"/>
        <v>0.52958097510102053</v>
      </c>
      <c r="AX3781" s="58">
        <f t="shared" si="934"/>
        <v>0.38850614133563321</v>
      </c>
      <c r="AY3781" s="59">
        <f t="shared" si="935"/>
        <v>8.1912883563346223E-2</v>
      </c>
      <c r="AZ3781" s="54">
        <f t="shared" si="943"/>
        <v>-3.4460321230700419E-4</v>
      </c>
    </row>
    <row r="3782" spans="3:52" x14ac:dyDescent="0.25">
      <c r="C3782" s="35">
        <v>40155</v>
      </c>
      <c r="D3782" s="36">
        <v>89.88</v>
      </c>
      <c r="E3782" s="37">
        <v>60.61</v>
      </c>
      <c r="F3782" s="38">
        <v>0</v>
      </c>
      <c r="G3782" s="7">
        <v>0</v>
      </c>
      <c r="H3782" s="38">
        <v>1</v>
      </c>
      <c r="I3782" s="7">
        <v>1</v>
      </c>
      <c r="J3782" s="36">
        <f t="shared" si="936"/>
        <v>89.835059999999999</v>
      </c>
      <c r="K3782" s="37">
        <f t="shared" si="937"/>
        <v>60.579695000000001</v>
      </c>
      <c r="L3782" s="36">
        <f t="shared" si="938"/>
        <v>89.924939999999992</v>
      </c>
      <c r="M3782" s="37">
        <f t="shared" si="939"/>
        <v>60.640304999999998</v>
      </c>
      <c r="O3782" s="39">
        <f t="shared" si="940"/>
        <v>59513.138429129249</v>
      </c>
      <c r="P3782" s="40">
        <f t="shared" si="941"/>
        <v>41606.943780856818</v>
      </c>
      <c r="Q3782" s="40">
        <f>S3782*F3782+T3782*G3782+AS3781*(1+$G$9/252)</f>
        <v>8963.8415663226406</v>
      </c>
      <c r="R3782" s="41">
        <f t="shared" si="944"/>
        <v>110083.92377630871</v>
      </c>
      <c r="S3782" s="36">
        <f>AU3781*H3781</f>
        <v>662.13994691955111</v>
      </c>
      <c r="T3782" s="37">
        <f>AV3781*I3781</f>
        <v>686.46995183726813</v>
      </c>
      <c r="U3782" s="57">
        <f t="shared" si="947"/>
        <v>0.54061607169871917</v>
      </c>
      <c r="V3782" s="58">
        <f t="shared" si="945"/>
        <v>0.37795658397317317</v>
      </c>
      <c r="W3782" s="59">
        <f t="shared" si="946"/>
        <v>8.1427344328107595E-2</v>
      </c>
      <c r="Y3782" s="7">
        <f t="shared" si="942"/>
        <v>0</v>
      </c>
      <c r="Z3782" s="40"/>
      <c r="AA3782" s="40"/>
      <c r="AB3782" s="40"/>
      <c r="AC3782" s="40"/>
      <c r="AD3782" s="40"/>
      <c r="AE3782" s="40"/>
      <c r="AF3782" s="40"/>
      <c r="AG3782" s="41"/>
      <c r="AH3782" s="40"/>
      <c r="AI3782" s="40"/>
      <c r="AJ3782" s="40"/>
      <c r="AK3782" s="40"/>
      <c r="AL3782" s="40"/>
      <c r="AM3782" s="41"/>
      <c r="AN3782" s="36">
        <f>Y3782*(IF(AND(AH3782&gt;0,AI3782&lt;0),AH3782,0)+IF(AND(AJ3782&lt;0,AK3782&gt;0),AJ3782,0)+IF(AND(AL3782&gt;0,AM3782&gt;0),AL3782,0))</f>
        <v>0</v>
      </c>
      <c r="AO3782" s="37">
        <f>Y3782*(IF(AND(AH3782&gt;0,AI3782&lt;0),AI3782,0)+IF(AND(AJ3782&lt;0,AK3782&gt;0),AK3782,0)+IF(AND(AL3782&gt;0,AM3782&gt;0),AM3782,0))</f>
        <v>0</v>
      </c>
      <c r="AQ3782" s="40">
        <f>AU3782*D3782</f>
        <v>59513.138429129249</v>
      </c>
      <c r="AR3782" s="40">
        <f>AV3782*E3782</f>
        <v>41606.943780856818</v>
      </c>
      <c r="AS3782" s="40">
        <f>IF(AND(Y3782&lt;&gt;0,AN3782&lt;&gt;0),0,Q3782)</f>
        <v>8963.8415663226406</v>
      </c>
      <c r="AT3782" s="41">
        <f t="shared" si="948"/>
        <v>110083.92377630871</v>
      </c>
      <c r="AU3782" s="42">
        <f>S3782+AN3782</f>
        <v>662.13994691955111</v>
      </c>
      <c r="AV3782" s="37">
        <f>T3782+AO3782</f>
        <v>686.46995183726813</v>
      </c>
      <c r="AW3782" s="58">
        <f t="shared" si="933"/>
        <v>0.54061607169871917</v>
      </c>
      <c r="AX3782" s="58">
        <f t="shared" si="934"/>
        <v>0.37795658397317317</v>
      </c>
      <c r="AY3782" s="59">
        <f t="shared" si="935"/>
        <v>8.1427344328107595E-2</v>
      </c>
      <c r="AZ3782" s="54">
        <f t="shared" si="943"/>
        <v>6.0027715569548334E-3</v>
      </c>
    </row>
    <row r="3783" spans="3:52" x14ac:dyDescent="0.25">
      <c r="C3783" s="35">
        <v>40156</v>
      </c>
      <c r="D3783" s="36">
        <v>89</v>
      </c>
      <c r="E3783" s="37">
        <v>60.6</v>
      </c>
      <c r="F3783" s="38">
        <v>0</v>
      </c>
      <c r="G3783" s="7">
        <v>0</v>
      </c>
      <c r="H3783" s="38">
        <v>1</v>
      </c>
      <c r="I3783" s="7">
        <v>1</v>
      </c>
      <c r="J3783" s="36">
        <f t="shared" si="936"/>
        <v>88.955500000000001</v>
      </c>
      <c r="K3783" s="37">
        <f t="shared" si="937"/>
        <v>60.569700000000005</v>
      </c>
      <c r="L3783" s="36">
        <f t="shared" si="938"/>
        <v>89.044499999999999</v>
      </c>
      <c r="M3783" s="37">
        <f t="shared" si="939"/>
        <v>60.630299999999998</v>
      </c>
      <c r="O3783" s="39">
        <f t="shared" si="940"/>
        <v>58930.455275840046</v>
      </c>
      <c r="P3783" s="40">
        <f t="shared" si="941"/>
        <v>41600.079081338452</v>
      </c>
      <c r="Q3783" s="40">
        <f>S3783*F3783+T3783*G3783+AS3782*(1+$G$9/252)</f>
        <v>8964.1972743213028</v>
      </c>
      <c r="R3783" s="41">
        <f t="shared" si="944"/>
        <v>109494.73163149979</v>
      </c>
      <c r="S3783" s="36">
        <f>AU3782*H3782</f>
        <v>662.13994691955111</v>
      </c>
      <c r="T3783" s="37">
        <f>AV3782*I3782</f>
        <v>686.46995183726813</v>
      </c>
      <c r="U3783" s="57">
        <f t="shared" si="947"/>
        <v>0.53820356831567184</v>
      </c>
      <c r="V3783" s="58">
        <f t="shared" si="945"/>
        <v>0.3799276774460883</v>
      </c>
      <c r="W3783" s="59">
        <f t="shared" si="946"/>
        <v>8.1868754238240027E-2</v>
      </c>
      <c r="Y3783" s="7">
        <f t="shared" si="942"/>
        <v>0</v>
      </c>
      <c r="Z3783" s="40"/>
      <c r="AA3783" s="40"/>
      <c r="AB3783" s="40"/>
      <c r="AC3783" s="40"/>
      <c r="AD3783" s="40"/>
      <c r="AE3783" s="40"/>
      <c r="AF3783" s="40"/>
      <c r="AG3783" s="41"/>
      <c r="AH3783" s="40"/>
      <c r="AI3783" s="40"/>
      <c r="AJ3783" s="40"/>
      <c r="AK3783" s="40"/>
      <c r="AL3783" s="40"/>
      <c r="AM3783" s="41"/>
      <c r="AN3783" s="36">
        <f>Y3783*(IF(AND(AH3783&gt;0,AI3783&lt;0),AH3783,0)+IF(AND(AJ3783&lt;0,AK3783&gt;0),AJ3783,0)+IF(AND(AL3783&gt;0,AM3783&gt;0),AL3783,0))</f>
        <v>0</v>
      </c>
      <c r="AO3783" s="37">
        <f>Y3783*(IF(AND(AH3783&gt;0,AI3783&lt;0),AI3783,0)+IF(AND(AJ3783&lt;0,AK3783&gt;0),AK3783,0)+IF(AND(AL3783&gt;0,AM3783&gt;0),AM3783,0))</f>
        <v>0</v>
      </c>
      <c r="AQ3783" s="40">
        <f>AU3783*D3783</f>
        <v>58930.455275840046</v>
      </c>
      <c r="AR3783" s="40">
        <f>AV3783*E3783</f>
        <v>41600.079081338452</v>
      </c>
      <c r="AS3783" s="40">
        <f>IF(AND(Y3783&lt;&gt;0,AN3783&lt;&gt;0),0,Q3783)</f>
        <v>8964.1972743213028</v>
      </c>
      <c r="AT3783" s="41">
        <f t="shared" si="948"/>
        <v>109494.73163149979</v>
      </c>
      <c r="AU3783" s="42">
        <f>S3783+AN3783</f>
        <v>662.13994691955111</v>
      </c>
      <c r="AV3783" s="37">
        <f>T3783+AO3783</f>
        <v>686.46995183726813</v>
      </c>
      <c r="AW3783" s="58">
        <f t="shared" si="933"/>
        <v>0.53820356831567184</v>
      </c>
      <c r="AX3783" s="58">
        <f t="shared" si="934"/>
        <v>0.3799276774460883</v>
      </c>
      <c r="AY3783" s="59">
        <f t="shared" si="935"/>
        <v>8.1868754238240027E-2</v>
      </c>
      <c r="AZ3783" s="54">
        <f t="shared" si="943"/>
        <v>-5.3522087930493178E-3</v>
      </c>
    </row>
    <row r="3784" spans="3:52" x14ac:dyDescent="0.25">
      <c r="C3784" s="35">
        <v>40157</v>
      </c>
      <c r="D3784" s="36">
        <v>88.04</v>
      </c>
      <c r="E3784" s="37">
        <v>61.05</v>
      </c>
      <c r="F3784" s="38">
        <v>0.11</v>
      </c>
      <c r="G3784" s="7">
        <v>0</v>
      </c>
      <c r="H3784" s="38">
        <v>1</v>
      </c>
      <c r="I3784" s="7">
        <v>1</v>
      </c>
      <c r="J3784" s="36">
        <f t="shared" si="936"/>
        <v>87.995980000000017</v>
      </c>
      <c r="K3784" s="37">
        <f t="shared" si="937"/>
        <v>61.019475</v>
      </c>
      <c r="L3784" s="36">
        <f t="shared" si="938"/>
        <v>88.084019999999995</v>
      </c>
      <c r="M3784" s="37">
        <f t="shared" si="939"/>
        <v>61.080524999999994</v>
      </c>
      <c r="O3784" s="39">
        <f t="shared" si="940"/>
        <v>58294.800926797281</v>
      </c>
      <c r="P3784" s="40">
        <f t="shared" si="941"/>
        <v>41908.990559665217</v>
      </c>
      <c r="Q3784" s="40">
        <f>S3784*F3784+T3784*G3784+AS3783*(1+$G$9/252)</f>
        <v>9037.388390596514</v>
      </c>
      <c r="R3784" s="41">
        <f t="shared" si="944"/>
        <v>109241.17987705901</v>
      </c>
      <c r="S3784" s="36">
        <f>AU3783*H3783</f>
        <v>662.13994691955111</v>
      </c>
      <c r="T3784" s="37">
        <f>AV3783*I3783</f>
        <v>686.46995183726813</v>
      </c>
      <c r="U3784" s="57">
        <f t="shared" si="947"/>
        <v>0.53363393724237296</v>
      </c>
      <c r="V3784" s="58">
        <f t="shared" si="945"/>
        <v>0.38363729325177526</v>
      </c>
      <c r="W3784" s="59">
        <f t="shared" si="946"/>
        <v>8.2728769505851826E-2</v>
      </c>
      <c r="Y3784" s="7">
        <f t="shared" si="942"/>
        <v>0</v>
      </c>
      <c r="Z3784" s="40"/>
      <c r="AA3784" s="40"/>
      <c r="AB3784" s="40"/>
      <c r="AC3784" s="40"/>
      <c r="AD3784" s="40"/>
      <c r="AE3784" s="40"/>
      <c r="AF3784" s="40"/>
      <c r="AG3784" s="41"/>
      <c r="AH3784" s="40"/>
      <c r="AI3784" s="40"/>
      <c r="AJ3784" s="40"/>
      <c r="AK3784" s="40"/>
      <c r="AL3784" s="40"/>
      <c r="AM3784" s="41"/>
      <c r="AN3784" s="36">
        <f>Y3784*(IF(AND(AH3784&gt;0,AI3784&lt;0),AH3784,0)+IF(AND(AJ3784&lt;0,AK3784&gt;0),AJ3784,0)+IF(AND(AL3784&gt;0,AM3784&gt;0),AL3784,0))</f>
        <v>0</v>
      </c>
      <c r="AO3784" s="37">
        <f>Y3784*(IF(AND(AH3784&gt;0,AI3784&lt;0),AI3784,0)+IF(AND(AJ3784&lt;0,AK3784&gt;0),AK3784,0)+IF(AND(AL3784&gt;0,AM3784&gt;0),AM3784,0))</f>
        <v>0</v>
      </c>
      <c r="AQ3784" s="40">
        <f>AU3784*D3784</f>
        <v>58294.800926797281</v>
      </c>
      <c r="AR3784" s="40">
        <f>AV3784*E3784</f>
        <v>41908.990559665217</v>
      </c>
      <c r="AS3784" s="40">
        <f>IF(AND(Y3784&lt;&gt;0,AN3784&lt;&gt;0),0,Q3784)</f>
        <v>9037.388390596514</v>
      </c>
      <c r="AT3784" s="41">
        <f t="shared" si="948"/>
        <v>109241.17987705901</v>
      </c>
      <c r="AU3784" s="42">
        <f>S3784+AN3784</f>
        <v>662.13994691955111</v>
      </c>
      <c r="AV3784" s="37">
        <f>T3784+AO3784</f>
        <v>686.46995183726813</v>
      </c>
      <c r="AW3784" s="58">
        <f t="shared" si="933"/>
        <v>0.53363393724237296</v>
      </c>
      <c r="AX3784" s="58">
        <f t="shared" si="934"/>
        <v>0.38363729325177526</v>
      </c>
      <c r="AY3784" s="59">
        <f t="shared" si="935"/>
        <v>8.2728769505851826E-2</v>
      </c>
      <c r="AZ3784" s="54">
        <f t="shared" si="943"/>
        <v>-2.31565254933086E-3</v>
      </c>
    </row>
    <row r="3785" spans="3:52" x14ac:dyDescent="0.25">
      <c r="C3785" s="35">
        <v>40158</v>
      </c>
      <c r="D3785" s="36">
        <v>87.94</v>
      </c>
      <c r="E3785" s="37">
        <v>61.66</v>
      </c>
      <c r="F3785" s="38">
        <v>0</v>
      </c>
      <c r="G3785" s="7">
        <v>0</v>
      </c>
      <c r="H3785" s="38">
        <v>1</v>
      </c>
      <c r="I3785" s="7">
        <v>1</v>
      </c>
      <c r="J3785" s="36">
        <f t="shared" si="936"/>
        <v>87.896029999999996</v>
      </c>
      <c r="K3785" s="37">
        <f t="shared" si="937"/>
        <v>61.629170000000002</v>
      </c>
      <c r="L3785" s="36">
        <f t="shared" si="938"/>
        <v>87.983969999999999</v>
      </c>
      <c r="M3785" s="37">
        <f t="shared" si="939"/>
        <v>61.690829999999991</v>
      </c>
      <c r="O3785" s="39">
        <f t="shared" si="940"/>
        <v>58228.586932105325</v>
      </c>
      <c r="P3785" s="40">
        <f t="shared" si="941"/>
        <v>42327.737230285951</v>
      </c>
      <c r="Q3785" s="40">
        <f>S3785*F3785+T3785*G3785+AS3784*(1+$G$9/252)</f>
        <v>9037.7470171199493</v>
      </c>
      <c r="R3785" s="41">
        <f t="shared" si="944"/>
        <v>109594.07117951123</v>
      </c>
      <c r="S3785" s="36">
        <f>AU3784*H3784</f>
        <v>662.13994691955111</v>
      </c>
      <c r="T3785" s="37">
        <f>AV3784*I3784</f>
        <v>686.46995183726813</v>
      </c>
      <c r="U3785" s="57">
        <f t="shared" si="947"/>
        <v>0.53131146881776981</v>
      </c>
      <c r="V3785" s="58">
        <f t="shared" si="945"/>
        <v>0.38622287478448181</v>
      </c>
      <c r="W3785" s="59">
        <f t="shared" si="946"/>
        <v>8.246565639774836E-2</v>
      </c>
      <c r="Y3785" s="7">
        <f t="shared" si="942"/>
        <v>0</v>
      </c>
      <c r="Z3785" s="40"/>
      <c r="AA3785" s="40"/>
      <c r="AB3785" s="40"/>
      <c r="AC3785" s="40"/>
      <c r="AD3785" s="40"/>
      <c r="AE3785" s="40"/>
      <c r="AF3785" s="40"/>
      <c r="AG3785" s="41"/>
      <c r="AH3785" s="40"/>
      <c r="AI3785" s="40"/>
      <c r="AJ3785" s="40"/>
      <c r="AK3785" s="40"/>
      <c r="AL3785" s="40"/>
      <c r="AM3785" s="41"/>
      <c r="AN3785" s="36">
        <f>Y3785*(IF(AND(AH3785&gt;0,AI3785&lt;0),AH3785,0)+IF(AND(AJ3785&lt;0,AK3785&gt;0),AJ3785,0)+IF(AND(AL3785&gt;0,AM3785&gt;0),AL3785,0))</f>
        <v>0</v>
      </c>
      <c r="AO3785" s="37">
        <f>Y3785*(IF(AND(AH3785&gt;0,AI3785&lt;0),AI3785,0)+IF(AND(AJ3785&lt;0,AK3785&gt;0),AK3785,0)+IF(AND(AL3785&gt;0,AM3785&gt;0),AM3785,0))</f>
        <v>0</v>
      </c>
      <c r="AQ3785" s="40">
        <f>AU3785*D3785</f>
        <v>58228.586932105325</v>
      </c>
      <c r="AR3785" s="40">
        <f>AV3785*E3785</f>
        <v>42327.737230285951</v>
      </c>
      <c r="AS3785" s="40">
        <f>IF(AND(Y3785&lt;&gt;0,AN3785&lt;&gt;0),0,Q3785)</f>
        <v>9037.7470171199493</v>
      </c>
      <c r="AT3785" s="41">
        <f t="shared" si="948"/>
        <v>109594.07117951123</v>
      </c>
      <c r="AU3785" s="42">
        <f>S3785+AN3785</f>
        <v>662.13994691955111</v>
      </c>
      <c r="AV3785" s="37">
        <f>T3785+AO3785</f>
        <v>686.46995183726813</v>
      </c>
      <c r="AW3785" s="58">
        <f t="shared" si="933"/>
        <v>0.53131146881776981</v>
      </c>
      <c r="AX3785" s="58">
        <f t="shared" si="934"/>
        <v>0.38622287478448181</v>
      </c>
      <c r="AY3785" s="59">
        <f t="shared" si="935"/>
        <v>8.246565639774836E-2</v>
      </c>
      <c r="AZ3785" s="54">
        <f t="shared" si="943"/>
        <v>3.2303871383425609E-3</v>
      </c>
    </row>
    <row r="3786" spans="3:52" x14ac:dyDescent="0.25">
      <c r="C3786" s="35">
        <v>40161</v>
      </c>
      <c r="D3786" s="36">
        <v>90.56</v>
      </c>
      <c r="E3786" s="37">
        <v>62.14</v>
      </c>
      <c r="F3786" s="38">
        <v>0</v>
      </c>
      <c r="G3786" s="7">
        <v>0</v>
      </c>
      <c r="H3786" s="38">
        <v>1</v>
      </c>
      <c r="I3786" s="7">
        <v>1</v>
      </c>
      <c r="J3786" s="36">
        <f t="shared" si="936"/>
        <v>90.514720000000011</v>
      </c>
      <c r="K3786" s="37">
        <f t="shared" si="937"/>
        <v>62.108930000000001</v>
      </c>
      <c r="L3786" s="36">
        <f t="shared" si="938"/>
        <v>90.605279999999993</v>
      </c>
      <c r="M3786" s="37">
        <f t="shared" si="939"/>
        <v>62.17107</v>
      </c>
      <c r="O3786" s="39">
        <f t="shared" si="940"/>
        <v>59963.393593034547</v>
      </c>
      <c r="P3786" s="40">
        <f t="shared" si="941"/>
        <v>42657.242807167844</v>
      </c>
      <c r="Q3786" s="40">
        <f>S3786*F3786+T3786*G3786+AS3785*(1+$G$9/252)</f>
        <v>9038.1056578745956</v>
      </c>
      <c r="R3786" s="41">
        <f t="shared" si="944"/>
        <v>111658.74205807698</v>
      </c>
      <c r="S3786" s="36">
        <f>AU3785*H3785</f>
        <v>662.13994691955111</v>
      </c>
      <c r="T3786" s="37">
        <f>AV3785*I3785</f>
        <v>686.46995183726813</v>
      </c>
      <c r="U3786" s="57">
        <f t="shared" si="947"/>
        <v>0.53702372503754192</v>
      </c>
      <c r="V3786" s="58">
        <f t="shared" si="945"/>
        <v>0.38203227101538151</v>
      </c>
      <c r="W3786" s="59">
        <f t="shared" si="946"/>
        <v>8.094400394707664E-2</v>
      </c>
      <c r="Y3786" s="7">
        <f t="shared" si="942"/>
        <v>0</v>
      </c>
      <c r="Z3786" s="40"/>
      <c r="AA3786" s="40"/>
      <c r="AB3786" s="40"/>
      <c r="AC3786" s="40"/>
      <c r="AD3786" s="40"/>
      <c r="AE3786" s="40"/>
      <c r="AF3786" s="40"/>
      <c r="AG3786" s="41"/>
      <c r="AH3786" s="40"/>
      <c r="AI3786" s="40"/>
      <c r="AJ3786" s="40"/>
      <c r="AK3786" s="40"/>
      <c r="AL3786" s="40"/>
      <c r="AM3786" s="41"/>
      <c r="AN3786" s="36">
        <f>Y3786*(IF(AND(AH3786&gt;0,AI3786&lt;0),AH3786,0)+IF(AND(AJ3786&lt;0,AK3786&gt;0),AJ3786,0)+IF(AND(AL3786&gt;0,AM3786&gt;0),AL3786,0))</f>
        <v>0</v>
      </c>
      <c r="AO3786" s="37">
        <f>Y3786*(IF(AND(AH3786&gt;0,AI3786&lt;0),AI3786,0)+IF(AND(AJ3786&lt;0,AK3786&gt;0),AK3786,0)+IF(AND(AL3786&gt;0,AM3786&gt;0),AM3786,0))</f>
        <v>0</v>
      </c>
      <c r="AQ3786" s="40">
        <f>AU3786*D3786</f>
        <v>59963.393593034547</v>
      </c>
      <c r="AR3786" s="40">
        <f>AV3786*E3786</f>
        <v>42657.242807167844</v>
      </c>
      <c r="AS3786" s="40">
        <f>IF(AND(Y3786&lt;&gt;0,AN3786&lt;&gt;0),0,Q3786)</f>
        <v>9038.1056578745956</v>
      </c>
      <c r="AT3786" s="41">
        <f t="shared" si="948"/>
        <v>111658.74205807698</v>
      </c>
      <c r="AU3786" s="42">
        <f>S3786+AN3786</f>
        <v>662.13994691955111</v>
      </c>
      <c r="AV3786" s="37">
        <f>T3786+AO3786</f>
        <v>686.46995183726813</v>
      </c>
      <c r="AW3786" s="58">
        <f t="shared" si="933"/>
        <v>0.53702372503754192</v>
      </c>
      <c r="AX3786" s="58">
        <f t="shared" si="934"/>
        <v>0.38203227101538151</v>
      </c>
      <c r="AY3786" s="59">
        <f t="shared" si="935"/>
        <v>8.094400394707664E-2</v>
      </c>
      <c r="AZ3786" s="54">
        <f t="shared" si="943"/>
        <v>1.8839257054187764E-2</v>
      </c>
    </row>
    <row r="3787" spans="3:52" x14ac:dyDescent="0.25">
      <c r="C3787" s="35">
        <v>40162</v>
      </c>
      <c r="D3787" s="36">
        <v>91.36</v>
      </c>
      <c r="E3787" s="37">
        <v>62</v>
      </c>
      <c r="F3787" s="38">
        <v>0</v>
      </c>
      <c r="G3787" s="7">
        <v>0</v>
      </c>
      <c r="H3787" s="38">
        <v>1</v>
      </c>
      <c r="I3787" s="7">
        <v>1</v>
      </c>
      <c r="J3787" s="36">
        <f t="shared" si="936"/>
        <v>91.314320000000009</v>
      </c>
      <c r="K3787" s="37">
        <f t="shared" si="937"/>
        <v>61.969000000000001</v>
      </c>
      <c r="L3787" s="36">
        <f t="shared" si="938"/>
        <v>91.40567999999999</v>
      </c>
      <c r="M3787" s="37">
        <f t="shared" si="939"/>
        <v>62.030999999999999</v>
      </c>
      <c r="O3787" s="39">
        <f t="shared" si="940"/>
        <v>60493.105550570188</v>
      </c>
      <c r="P3787" s="40">
        <f t="shared" si="941"/>
        <v>42561.137013910622</v>
      </c>
      <c r="Q3787" s="40">
        <f>S3787*F3787+T3787*G3787+AS3786*(1+$G$9/252)</f>
        <v>9038.4643128610187</v>
      </c>
      <c r="R3787" s="41">
        <f t="shared" si="944"/>
        <v>112092.70687734183</v>
      </c>
      <c r="S3787" s="36">
        <f>AU3786*H3786</f>
        <v>662.13994691955111</v>
      </c>
      <c r="T3787" s="37">
        <f>AV3786*I3786</f>
        <v>686.46995183726813</v>
      </c>
      <c r="U3787" s="57">
        <f t="shared" si="947"/>
        <v>0.53967030715713882</v>
      </c>
      <c r="V3787" s="58">
        <f t="shared" si="945"/>
        <v>0.37969586246573045</v>
      </c>
      <c r="W3787" s="59">
        <f t="shared" si="946"/>
        <v>8.0633830377130747E-2</v>
      </c>
      <c r="Y3787" s="7">
        <f t="shared" si="942"/>
        <v>0</v>
      </c>
      <c r="Z3787" s="40"/>
      <c r="AA3787" s="40"/>
      <c r="AB3787" s="40"/>
      <c r="AC3787" s="40"/>
      <c r="AD3787" s="40"/>
      <c r="AE3787" s="40"/>
      <c r="AF3787" s="40"/>
      <c r="AG3787" s="41"/>
      <c r="AH3787" s="40"/>
      <c r="AI3787" s="40"/>
      <c r="AJ3787" s="40"/>
      <c r="AK3787" s="40"/>
      <c r="AL3787" s="40"/>
      <c r="AM3787" s="41"/>
      <c r="AN3787" s="36">
        <f>Y3787*(IF(AND(AH3787&gt;0,AI3787&lt;0),AH3787,0)+IF(AND(AJ3787&lt;0,AK3787&gt;0),AJ3787,0)+IF(AND(AL3787&gt;0,AM3787&gt;0),AL3787,0))</f>
        <v>0</v>
      </c>
      <c r="AO3787" s="37">
        <f>Y3787*(IF(AND(AH3787&gt;0,AI3787&lt;0),AI3787,0)+IF(AND(AJ3787&lt;0,AK3787&gt;0),AK3787,0)+IF(AND(AL3787&gt;0,AM3787&gt;0),AM3787,0))</f>
        <v>0</v>
      </c>
      <c r="AQ3787" s="40">
        <f>AU3787*D3787</f>
        <v>60493.105550570188</v>
      </c>
      <c r="AR3787" s="40">
        <f>AV3787*E3787</f>
        <v>42561.137013910622</v>
      </c>
      <c r="AS3787" s="40">
        <f>IF(AND(Y3787&lt;&gt;0,AN3787&lt;&gt;0),0,Q3787)</f>
        <v>9038.4643128610187</v>
      </c>
      <c r="AT3787" s="41">
        <f t="shared" si="948"/>
        <v>112092.70687734183</v>
      </c>
      <c r="AU3787" s="42">
        <f>S3787+AN3787</f>
        <v>662.13994691955111</v>
      </c>
      <c r="AV3787" s="37">
        <f>T3787+AO3787</f>
        <v>686.46995183726813</v>
      </c>
      <c r="AW3787" s="58">
        <f t="shared" si="933"/>
        <v>0.53967030715713882</v>
      </c>
      <c r="AX3787" s="58">
        <f t="shared" si="934"/>
        <v>0.37969586246573045</v>
      </c>
      <c r="AY3787" s="59">
        <f t="shared" si="935"/>
        <v>8.0633830377130747E-2</v>
      </c>
      <c r="AZ3787" s="54">
        <f t="shared" si="943"/>
        <v>3.8865279266635522E-3</v>
      </c>
    </row>
    <row r="3788" spans="3:52" x14ac:dyDescent="0.25">
      <c r="C3788" s="35">
        <v>40163</v>
      </c>
      <c r="D3788" s="36">
        <v>89.95</v>
      </c>
      <c r="E3788" s="37">
        <v>62.42</v>
      </c>
      <c r="F3788" s="38">
        <v>0</v>
      </c>
      <c r="G3788" s="7">
        <v>0</v>
      </c>
      <c r="H3788" s="38">
        <v>1</v>
      </c>
      <c r="I3788" s="7">
        <v>1</v>
      </c>
      <c r="J3788" s="36">
        <f t="shared" si="936"/>
        <v>89.905025000000009</v>
      </c>
      <c r="K3788" s="37">
        <f t="shared" si="937"/>
        <v>62.388790000000007</v>
      </c>
      <c r="L3788" s="36">
        <f t="shared" si="938"/>
        <v>89.994974999999997</v>
      </c>
      <c r="M3788" s="37">
        <f t="shared" si="939"/>
        <v>62.451209999999996</v>
      </c>
      <c r="O3788" s="39">
        <f t="shared" si="940"/>
        <v>59559.488225413625</v>
      </c>
      <c r="P3788" s="40">
        <f t="shared" si="941"/>
        <v>42849.454393682281</v>
      </c>
      <c r="Q3788" s="40">
        <f>S3788*F3788+T3788*G3788+AS3787*(1+$G$9/252)</f>
        <v>9038.8229820797824</v>
      </c>
      <c r="R3788" s="41">
        <f t="shared" si="944"/>
        <v>111447.76560117569</v>
      </c>
      <c r="S3788" s="36">
        <f>AU3787*H3787</f>
        <v>662.13994691955111</v>
      </c>
      <c r="T3788" s="37">
        <f>AV3787*I3787</f>
        <v>686.46995183726813</v>
      </c>
      <c r="U3788" s="57">
        <f t="shared" si="947"/>
        <v>0.53441617159514698</v>
      </c>
      <c r="V3788" s="58">
        <f t="shared" si="945"/>
        <v>0.38448015680298442</v>
      </c>
      <c r="W3788" s="59">
        <f t="shared" si="946"/>
        <v>8.1103671601868613E-2</v>
      </c>
      <c r="Y3788" s="7">
        <f t="shared" si="942"/>
        <v>0</v>
      </c>
      <c r="Z3788" s="40"/>
      <c r="AA3788" s="40"/>
      <c r="AB3788" s="40"/>
      <c r="AC3788" s="40"/>
      <c r="AD3788" s="40"/>
      <c r="AE3788" s="40"/>
      <c r="AF3788" s="40"/>
      <c r="AG3788" s="41"/>
      <c r="AH3788" s="40"/>
      <c r="AI3788" s="40"/>
      <c r="AJ3788" s="40"/>
      <c r="AK3788" s="40"/>
      <c r="AL3788" s="40"/>
      <c r="AM3788" s="41"/>
      <c r="AN3788" s="36">
        <f>Y3788*(IF(AND(AH3788&gt;0,AI3788&lt;0),AH3788,0)+IF(AND(AJ3788&lt;0,AK3788&gt;0),AJ3788,0)+IF(AND(AL3788&gt;0,AM3788&gt;0),AL3788,0))</f>
        <v>0</v>
      </c>
      <c r="AO3788" s="37">
        <f>Y3788*(IF(AND(AH3788&gt;0,AI3788&lt;0),AI3788,0)+IF(AND(AJ3788&lt;0,AK3788&gt;0),AK3788,0)+IF(AND(AL3788&gt;0,AM3788&gt;0),AM3788,0))</f>
        <v>0</v>
      </c>
      <c r="AQ3788" s="40">
        <f>AU3788*D3788</f>
        <v>59559.488225413625</v>
      </c>
      <c r="AR3788" s="40">
        <f>AV3788*E3788</f>
        <v>42849.454393682281</v>
      </c>
      <c r="AS3788" s="40">
        <f>IF(AND(Y3788&lt;&gt;0,AN3788&lt;&gt;0),0,Q3788)</f>
        <v>9038.8229820797824</v>
      </c>
      <c r="AT3788" s="41">
        <f t="shared" si="948"/>
        <v>111447.76560117569</v>
      </c>
      <c r="AU3788" s="42">
        <f>S3788+AN3788</f>
        <v>662.13994691955111</v>
      </c>
      <c r="AV3788" s="37">
        <f>T3788+AO3788</f>
        <v>686.46995183726813</v>
      </c>
      <c r="AW3788" s="58">
        <f t="shared" si="933"/>
        <v>0.53441617159514698</v>
      </c>
      <c r="AX3788" s="58">
        <f t="shared" si="934"/>
        <v>0.38448015680298442</v>
      </c>
      <c r="AY3788" s="59">
        <f t="shared" si="935"/>
        <v>8.1103671601868613E-2</v>
      </c>
      <c r="AZ3788" s="54">
        <f t="shared" si="943"/>
        <v>-5.7536417322124889E-3</v>
      </c>
    </row>
    <row r="3789" spans="3:52" x14ac:dyDescent="0.25">
      <c r="C3789" s="35">
        <v>40164</v>
      </c>
      <c r="D3789" s="36">
        <v>84.47</v>
      </c>
      <c r="E3789" s="37">
        <v>61.92</v>
      </c>
      <c r="F3789" s="38">
        <v>0</v>
      </c>
      <c r="G3789" s="7">
        <v>0</v>
      </c>
      <c r="H3789" s="38">
        <v>1</v>
      </c>
      <c r="I3789" s="7">
        <v>1</v>
      </c>
      <c r="J3789" s="36">
        <f t="shared" si="936"/>
        <v>84.427765000000008</v>
      </c>
      <c r="K3789" s="37">
        <f t="shared" si="937"/>
        <v>61.889040000000008</v>
      </c>
      <c r="L3789" s="36">
        <f t="shared" si="938"/>
        <v>84.51223499999999</v>
      </c>
      <c r="M3789" s="37">
        <f t="shared" si="939"/>
        <v>61.950959999999995</v>
      </c>
      <c r="O3789" s="39">
        <f t="shared" si="940"/>
        <v>55930.961316294481</v>
      </c>
      <c r="P3789" s="40">
        <f t="shared" si="941"/>
        <v>42506.219417763641</v>
      </c>
      <c r="Q3789" s="40">
        <f>S3789*F3789+T3789*G3789+AS3788*(1+$G$9/252)</f>
        <v>9039.1816655314506</v>
      </c>
      <c r="R3789" s="41">
        <f t="shared" si="944"/>
        <v>107476.36239958956</v>
      </c>
      <c r="S3789" s="36">
        <f>AU3788*H3788</f>
        <v>662.13994691955111</v>
      </c>
      <c r="T3789" s="37">
        <f>AV3788*I3788</f>
        <v>686.46995183726813</v>
      </c>
      <c r="U3789" s="57">
        <f t="shared" si="947"/>
        <v>0.52040244075573661</v>
      </c>
      <c r="V3789" s="58">
        <f t="shared" si="945"/>
        <v>0.39549365524419688</v>
      </c>
      <c r="W3789" s="59">
        <f t="shared" si="946"/>
        <v>8.410390400006662E-2</v>
      </c>
      <c r="Y3789" s="7">
        <f t="shared" si="942"/>
        <v>0</v>
      </c>
      <c r="Z3789" s="40"/>
      <c r="AA3789" s="40"/>
      <c r="AB3789" s="40"/>
      <c r="AC3789" s="40"/>
      <c r="AD3789" s="40"/>
      <c r="AE3789" s="40"/>
      <c r="AF3789" s="40"/>
      <c r="AG3789" s="41"/>
      <c r="AH3789" s="40"/>
      <c r="AI3789" s="40"/>
      <c r="AJ3789" s="40"/>
      <c r="AK3789" s="40"/>
      <c r="AL3789" s="40"/>
      <c r="AM3789" s="41"/>
      <c r="AN3789" s="36">
        <f>Y3789*(IF(AND(AH3789&gt;0,AI3789&lt;0),AH3789,0)+IF(AND(AJ3789&lt;0,AK3789&gt;0),AJ3789,0)+IF(AND(AL3789&gt;0,AM3789&gt;0),AL3789,0))</f>
        <v>0</v>
      </c>
      <c r="AO3789" s="37">
        <f>Y3789*(IF(AND(AH3789&gt;0,AI3789&lt;0),AI3789,0)+IF(AND(AJ3789&lt;0,AK3789&gt;0),AK3789,0)+IF(AND(AL3789&gt;0,AM3789&gt;0),AM3789,0))</f>
        <v>0</v>
      </c>
      <c r="AQ3789" s="40">
        <f>AU3789*D3789</f>
        <v>55930.961316294481</v>
      </c>
      <c r="AR3789" s="40">
        <f>AV3789*E3789</f>
        <v>42506.219417763641</v>
      </c>
      <c r="AS3789" s="40">
        <f>IF(AND(Y3789&lt;&gt;0,AN3789&lt;&gt;0),0,Q3789)</f>
        <v>9039.1816655314506</v>
      </c>
      <c r="AT3789" s="41">
        <f t="shared" si="948"/>
        <v>107476.36239958956</v>
      </c>
      <c r="AU3789" s="42">
        <f>S3789+AN3789</f>
        <v>662.13994691955111</v>
      </c>
      <c r="AV3789" s="37">
        <f>T3789+AO3789</f>
        <v>686.46995183726813</v>
      </c>
      <c r="AW3789" s="58">
        <f t="shared" si="933"/>
        <v>0.52040244075573661</v>
      </c>
      <c r="AX3789" s="58">
        <f t="shared" si="934"/>
        <v>0.39549365524419688</v>
      </c>
      <c r="AY3789" s="59">
        <f t="shared" si="935"/>
        <v>8.410390400006662E-2</v>
      </c>
      <c r="AZ3789" s="54">
        <f t="shared" si="943"/>
        <v>-3.563465970056412E-2</v>
      </c>
    </row>
    <row r="3790" spans="3:52" x14ac:dyDescent="0.25">
      <c r="C3790" s="35">
        <v>40165</v>
      </c>
      <c r="D3790" s="36">
        <v>84.95</v>
      </c>
      <c r="E3790" s="37">
        <v>62.17</v>
      </c>
      <c r="F3790" s="38">
        <v>0</v>
      </c>
      <c r="G3790" s="7">
        <v>0</v>
      </c>
      <c r="H3790" s="38">
        <v>1</v>
      </c>
      <c r="I3790" s="7">
        <v>1</v>
      </c>
      <c r="J3790" s="36">
        <f t="shared" si="936"/>
        <v>84.907525000000007</v>
      </c>
      <c r="K3790" s="37">
        <f t="shared" si="937"/>
        <v>62.138915000000004</v>
      </c>
      <c r="L3790" s="36">
        <f t="shared" si="938"/>
        <v>84.992474999999999</v>
      </c>
      <c r="M3790" s="37">
        <f t="shared" si="939"/>
        <v>62.201084999999999</v>
      </c>
      <c r="O3790" s="39">
        <f t="shared" si="940"/>
        <v>56248.788490815867</v>
      </c>
      <c r="P3790" s="40">
        <f t="shared" si="941"/>
        <v>42677.836905722957</v>
      </c>
      <c r="Q3790" s="40">
        <f>S3790*F3790+T3790*G3790+AS3789*(1+$G$9/252)</f>
        <v>9039.5403632165908</v>
      </c>
      <c r="R3790" s="41">
        <f t="shared" si="944"/>
        <v>107966.16575975541</v>
      </c>
      <c r="S3790" s="36">
        <f>AU3789*H3789</f>
        <v>662.13994691955111</v>
      </c>
      <c r="T3790" s="37">
        <f>AV3789*I3789</f>
        <v>686.46995183726813</v>
      </c>
      <c r="U3790" s="57">
        <f t="shared" si="947"/>
        <v>0.52098532994104629</v>
      </c>
      <c r="V3790" s="58">
        <f t="shared" si="945"/>
        <v>0.39528899267099099</v>
      </c>
      <c r="W3790" s="59">
        <f t="shared" si="946"/>
        <v>8.3725677387962744E-2</v>
      </c>
      <c r="Y3790" s="7">
        <f t="shared" si="942"/>
        <v>0</v>
      </c>
      <c r="Z3790" s="40"/>
      <c r="AA3790" s="40"/>
      <c r="AB3790" s="40"/>
      <c r="AC3790" s="40"/>
      <c r="AD3790" s="40"/>
      <c r="AE3790" s="40"/>
      <c r="AF3790" s="40"/>
      <c r="AG3790" s="41"/>
      <c r="AH3790" s="40"/>
      <c r="AI3790" s="40"/>
      <c r="AJ3790" s="40"/>
      <c r="AK3790" s="40"/>
      <c r="AL3790" s="40"/>
      <c r="AM3790" s="41"/>
      <c r="AN3790" s="36">
        <f>Y3790*(IF(AND(AH3790&gt;0,AI3790&lt;0),AH3790,0)+IF(AND(AJ3790&lt;0,AK3790&gt;0),AJ3790,0)+IF(AND(AL3790&gt;0,AM3790&gt;0),AL3790,0))</f>
        <v>0</v>
      </c>
      <c r="AO3790" s="37">
        <f>Y3790*(IF(AND(AH3790&gt;0,AI3790&lt;0),AI3790,0)+IF(AND(AJ3790&lt;0,AK3790&gt;0),AK3790,0)+IF(AND(AL3790&gt;0,AM3790&gt;0),AM3790,0))</f>
        <v>0</v>
      </c>
      <c r="AQ3790" s="40">
        <f>AU3790*D3790</f>
        <v>56248.788490815867</v>
      </c>
      <c r="AR3790" s="40">
        <f>AV3790*E3790</f>
        <v>42677.836905722957</v>
      </c>
      <c r="AS3790" s="40">
        <f>IF(AND(Y3790&lt;&gt;0,AN3790&lt;&gt;0),0,Q3790)</f>
        <v>9039.5403632165908</v>
      </c>
      <c r="AT3790" s="41">
        <f t="shared" si="948"/>
        <v>107966.16575975541</v>
      </c>
      <c r="AU3790" s="42">
        <f>S3790+AN3790</f>
        <v>662.13994691955111</v>
      </c>
      <c r="AV3790" s="37">
        <f>T3790+AO3790</f>
        <v>686.46995183726813</v>
      </c>
      <c r="AW3790" s="58">
        <f t="shared" si="933"/>
        <v>0.52098532994104629</v>
      </c>
      <c r="AX3790" s="58">
        <f t="shared" si="934"/>
        <v>0.39528899267099099</v>
      </c>
      <c r="AY3790" s="59">
        <f t="shared" si="935"/>
        <v>8.3725677387962744E-2</v>
      </c>
      <c r="AZ3790" s="54">
        <f t="shared" si="943"/>
        <v>4.5573124101911944E-3</v>
      </c>
    </row>
    <row r="3791" spans="3:52" x14ac:dyDescent="0.25">
      <c r="C3791" s="35">
        <v>40168</v>
      </c>
      <c r="D3791" s="36">
        <v>84.72</v>
      </c>
      <c r="E3791" s="37">
        <v>62.66</v>
      </c>
      <c r="F3791" s="38">
        <v>0</v>
      </c>
      <c r="G3791" s="7">
        <v>0</v>
      </c>
      <c r="H3791" s="38">
        <v>1</v>
      </c>
      <c r="I3791" s="7">
        <v>1</v>
      </c>
      <c r="J3791" s="36">
        <f t="shared" si="936"/>
        <v>84.677639999999997</v>
      </c>
      <c r="K3791" s="37">
        <f t="shared" si="937"/>
        <v>62.62867</v>
      </c>
      <c r="L3791" s="36">
        <f t="shared" si="938"/>
        <v>84.762360000000001</v>
      </c>
      <c r="M3791" s="37">
        <f t="shared" si="939"/>
        <v>62.691329999999994</v>
      </c>
      <c r="O3791" s="39">
        <f t="shared" si="940"/>
        <v>56096.496303024367</v>
      </c>
      <c r="P3791" s="40">
        <f t="shared" si="941"/>
        <v>43014.207182123217</v>
      </c>
      <c r="Q3791" s="40">
        <f>S3791*F3791+T3791*G3791+AS3790*(1+$G$9/252)</f>
        <v>9039.8990751357651</v>
      </c>
      <c r="R3791" s="41">
        <f t="shared" si="944"/>
        <v>108150.60256028335</v>
      </c>
      <c r="S3791" s="36">
        <f>AU3790*H3790</f>
        <v>662.13994691955111</v>
      </c>
      <c r="T3791" s="37">
        <f>AV3790*I3790</f>
        <v>686.46995183726813</v>
      </c>
      <c r="U3791" s="57">
        <f t="shared" si="947"/>
        <v>0.51868870792241839</v>
      </c>
      <c r="V3791" s="58">
        <f t="shared" si="945"/>
        <v>0.39772508117231259</v>
      </c>
      <c r="W3791" s="59">
        <f t="shared" si="946"/>
        <v>8.3586210905268951E-2</v>
      </c>
      <c r="Y3791" s="7">
        <f t="shared" si="942"/>
        <v>0</v>
      </c>
      <c r="Z3791" s="40"/>
      <c r="AA3791" s="40"/>
      <c r="AB3791" s="40"/>
      <c r="AC3791" s="40"/>
      <c r="AD3791" s="40"/>
      <c r="AE3791" s="40"/>
      <c r="AF3791" s="40"/>
      <c r="AG3791" s="41"/>
      <c r="AH3791" s="40"/>
      <c r="AI3791" s="40"/>
      <c r="AJ3791" s="40"/>
      <c r="AK3791" s="40"/>
      <c r="AL3791" s="40"/>
      <c r="AM3791" s="41"/>
      <c r="AN3791" s="36">
        <f>Y3791*(IF(AND(AH3791&gt;0,AI3791&lt;0),AH3791,0)+IF(AND(AJ3791&lt;0,AK3791&gt;0),AJ3791,0)+IF(AND(AL3791&gt;0,AM3791&gt;0),AL3791,0))</f>
        <v>0</v>
      </c>
      <c r="AO3791" s="37">
        <f>Y3791*(IF(AND(AH3791&gt;0,AI3791&lt;0),AI3791,0)+IF(AND(AJ3791&lt;0,AK3791&gt;0),AK3791,0)+IF(AND(AL3791&gt;0,AM3791&gt;0),AM3791,0))</f>
        <v>0</v>
      </c>
      <c r="AQ3791" s="40">
        <f>AU3791*D3791</f>
        <v>56096.496303024367</v>
      </c>
      <c r="AR3791" s="40">
        <f>AV3791*E3791</f>
        <v>43014.207182123217</v>
      </c>
      <c r="AS3791" s="40">
        <f>IF(AND(Y3791&lt;&gt;0,AN3791&lt;&gt;0),0,Q3791)</f>
        <v>9039.8990751357651</v>
      </c>
      <c r="AT3791" s="41">
        <f t="shared" si="948"/>
        <v>108150.60256028335</v>
      </c>
      <c r="AU3791" s="42">
        <f>S3791+AN3791</f>
        <v>662.13994691955111</v>
      </c>
      <c r="AV3791" s="37">
        <f>T3791+AO3791</f>
        <v>686.46995183726813</v>
      </c>
      <c r="AW3791" s="58">
        <f t="shared" si="933"/>
        <v>0.51868870792241839</v>
      </c>
      <c r="AX3791" s="58">
        <f t="shared" si="934"/>
        <v>0.39772508117231259</v>
      </c>
      <c r="AY3791" s="59">
        <f t="shared" si="935"/>
        <v>8.3586210905268951E-2</v>
      </c>
      <c r="AZ3791" s="54">
        <f t="shared" si="943"/>
        <v>1.7082833240400497E-3</v>
      </c>
    </row>
    <row r="3792" spans="3:52" x14ac:dyDescent="0.25">
      <c r="C3792" s="35">
        <v>40169</v>
      </c>
      <c r="D3792" s="36">
        <v>83.5</v>
      </c>
      <c r="E3792" s="37">
        <v>62.97</v>
      </c>
      <c r="F3792" s="38">
        <v>0</v>
      </c>
      <c r="G3792" s="7">
        <v>0</v>
      </c>
      <c r="H3792" s="38">
        <v>1</v>
      </c>
      <c r="I3792" s="7">
        <v>1</v>
      </c>
      <c r="J3792" s="36">
        <f t="shared" si="936"/>
        <v>83.458250000000007</v>
      </c>
      <c r="K3792" s="37">
        <f t="shared" si="937"/>
        <v>62.938515000000002</v>
      </c>
      <c r="L3792" s="36">
        <f t="shared" si="938"/>
        <v>83.541749999999993</v>
      </c>
      <c r="M3792" s="37">
        <f t="shared" si="939"/>
        <v>63.001484999999995</v>
      </c>
      <c r="O3792" s="39">
        <f t="shared" si="940"/>
        <v>55288.685567782515</v>
      </c>
      <c r="P3792" s="40">
        <f t="shared" si="941"/>
        <v>43227.012867192774</v>
      </c>
      <c r="Q3792" s="40">
        <f>S3792*F3792+T3792*G3792+AS3791*(1+$G$9/252)</f>
        <v>9040.2578012895392</v>
      </c>
      <c r="R3792" s="41">
        <f t="shared" si="944"/>
        <v>107555.95623626483</v>
      </c>
      <c r="S3792" s="36">
        <f>AU3791*H3791</f>
        <v>662.13994691955111</v>
      </c>
      <c r="T3792" s="37">
        <f>AV3791*I3791</f>
        <v>686.46995183726813</v>
      </c>
      <c r="U3792" s="57">
        <f t="shared" si="947"/>
        <v>0.51404578140081403</v>
      </c>
      <c r="V3792" s="58">
        <f t="shared" si="945"/>
        <v>0.40190254803032327</v>
      </c>
      <c r="W3792" s="59">
        <f t="shared" si="946"/>
        <v>8.4051670568862646E-2</v>
      </c>
      <c r="Y3792" s="7">
        <f t="shared" si="942"/>
        <v>0</v>
      </c>
      <c r="Z3792" s="40"/>
      <c r="AA3792" s="40"/>
      <c r="AB3792" s="40"/>
      <c r="AC3792" s="40"/>
      <c r="AD3792" s="40"/>
      <c r="AE3792" s="40"/>
      <c r="AF3792" s="40"/>
      <c r="AG3792" s="41"/>
      <c r="AH3792" s="40"/>
      <c r="AI3792" s="40"/>
      <c r="AJ3792" s="40"/>
      <c r="AK3792" s="40"/>
      <c r="AL3792" s="40"/>
      <c r="AM3792" s="41"/>
      <c r="AN3792" s="36">
        <f>Y3792*(IF(AND(AH3792&gt;0,AI3792&lt;0),AH3792,0)+IF(AND(AJ3792&lt;0,AK3792&gt;0),AJ3792,0)+IF(AND(AL3792&gt;0,AM3792&gt;0),AL3792,0))</f>
        <v>0</v>
      </c>
      <c r="AO3792" s="37">
        <f>Y3792*(IF(AND(AH3792&gt;0,AI3792&lt;0),AI3792,0)+IF(AND(AJ3792&lt;0,AK3792&gt;0),AK3792,0)+IF(AND(AL3792&gt;0,AM3792&gt;0),AM3792,0))</f>
        <v>0</v>
      </c>
      <c r="AQ3792" s="40">
        <f>AU3792*D3792</f>
        <v>55288.685567782515</v>
      </c>
      <c r="AR3792" s="40">
        <f>AV3792*E3792</f>
        <v>43227.012867192774</v>
      </c>
      <c r="AS3792" s="40">
        <f>IF(AND(Y3792&lt;&gt;0,AN3792&lt;&gt;0),0,Q3792)</f>
        <v>9040.2578012895392</v>
      </c>
      <c r="AT3792" s="41">
        <f t="shared" si="948"/>
        <v>107555.95623626483</v>
      </c>
      <c r="AU3792" s="42">
        <f>S3792+AN3792</f>
        <v>662.13994691955111</v>
      </c>
      <c r="AV3792" s="37">
        <f>T3792+AO3792</f>
        <v>686.46995183726813</v>
      </c>
      <c r="AW3792" s="58">
        <f t="shared" si="933"/>
        <v>0.51404578140081403</v>
      </c>
      <c r="AX3792" s="58">
        <f t="shared" si="934"/>
        <v>0.40190254803032327</v>
      </c>
      <c r="AY3792" s="59">
        <f t="shared" si="935"/>
        <v>8.4051670568862646E-2</v>
      </c>
      <c r="AZ3792" s="54">
        <f t="shared" si="943"/>
        <v>-5.498317253360363E-3</v>
      </c>
    </row>
    <row r="3793" spans="3:52" x14ac:dyDescent="0.25">
      <c r="C3793" s="35">
        <v>40170</v>
      </c>
      <c r="D3793" s="36">
        <v>83.76</v>
      </c>
      <c r="E3793" s="37">
        <v>63.36</v>
      </c>
      <c r="F3793" s="38">
        <v>0</v>
      </c>
      <c r="G3793" s="7">
        <v>0</v>
      </c>
      <c r="H3793" s="38">
        <v>1</v>
      </c>
      <c r="I3793" s="7">
        <v>1</v>
      </c>
      <c r="J3793" s="36">
        <f t="shared" si="936"/>
        <v>83.718120000000013</v>
      </c>
      <c r="K3793" s="37">
        <f t="shared" si="937"/>
        <v>63.328320000000005</v>
      </c>
      <c r="L3793" s="36">
        <f t="shared" si="938"/>
        <v>83.801879999999997</v>
      </c>
      <c r="M3793" s="37">
        <f t="shared" si="939"/>
        <v>63.391679999999994</v>
      </c>
      <c r="O3793" s="39">
        <f t="shared" si="940"/>
        <v>55460.841953981602</v>
      </c>
      <c r="P3793" s="40">
        <f t="shared" si="941"/>
        <v>43494.736148409305</v>
      </c>
      <c r="Q3793" s="40">
        <f>S3793*F3793+T3793*G3793+AS3792*(1+$G$9/252)</f>
        <v>9040.6165416784788</v>
      </c>
      <c r="R3793" s="41">
        <f t="shared" si="944"/>
        <v>107996.19464406939</v>
      </c>
      <c r="S3793" s="36">
        <f>AU3792*H3792</f>
        <v>662.13994691955111</v>
      </c>
      <c r="T3793" s="37">
        <f>AV3792*I3792</f>
        <v>686.46995183726813</v>
      </c>
      <c r="U3793" s="57">
        <f t="shared" si="947"/>
        <v>0.5135444090115191</v>
      </c>
      <c r="V3793" s="58">
        <f t="shared" si="945"/>
        <v>0.40274322897911313</v>
      </c>
      <c r="W3793" s="59">
        <f t="shared" si="946"/>
        <v>8.3712362009367755E-2</v>
      </c>
      <c r="Y3793" s="7">
        <f t="shared" si="942"/>
        <v>0</v>
      </c>
      <c r="Z3793" s="40"/>
      <c r="AA3793" s="40"/>
      <c r="AB3793" s="40"/>
      <c r="AC3793" s="40"/>
      <c r="AD3793" s="40"/>
      <c r="AE3793" s="40"/>
      <c r="AF3793" s="40"/>
      <c r="AG3793" s="41"/>
      <c r="AH3793" s="40"/>
      <c r="AI3793" s="40"/>
      <c r="AJ3793" s="40"/>
      <c r="AK3793" s="40"/>
      <c r="AL3793" s="40"/>
      <c r="AM3793" s="41"/>
      <c r="AN3793" s="36">
        <f>Y3793*(IF(AND(AH3793&gt;0,AI3793&lt;0),AH3793,0)+IF(AND(AJ3793&lt;0,AK3793&gt;0),AJ3793,0)+IF(AND(AL3793&gt;0,AM3793&gt;0),AL3793,0))</f>
        <v>0</v>
      </c>
      <c r="AO3793" s="37">
        <f>Y3793*(IF(AND(AH3793&gt;0,AI3793&lt;0),AI3793,0)+IF(AND(AJ3793&lt;0,AK3793&gt;0),AK3793,0)+IF(AND(AL3793&gt;0,AM3793&gt;0),AM3793,0))</f>
        <v>0</v>
      </c>
      <c r="AQ3793" s="40">
        <f>AU3793*D3793</f>
        <v>55460.841953981602</v>
      </c>
      <c r="AR3793" s="40">
        <f>AV3793*E3793</f>
        <v>43494.736148409305</v>
      </c>
      <c r="AS3793" s="40">
        <f>IF(AND(Y3793&lt;&gt;0,AN3793&lt;&gt;0),0,Q3793)</f>
        <v>9040.6165416784788</v>
      </c>
      <c r="AT3793" s="41">
        <f t="shared" si="948"/>
        <v>107996.19464406939</v>
      </c>
      <c r="AU3793" s="42">
        <f>S3793+AN3793</f>
        <v>662.13994691955111</v>
      </c>
      <c r="AV3793" s="37">
        <f>T3793+AO3793</f>
        <v>686.46995183726813</v>
      </c>
      <c r="AW3793" s="58">
        <f t="shared" si="933"/>
        <v>0.5135444090115191</v>
      </c>
      <c r="AX3793" s="58">
        <f t="shared" si="934"/>
        <v>0.40274322897911313</v>
      </c>
      <c r="AY3793" s="59">
        <f t="shared" si="935"/>
        <v>8.3712362009367755E-2</v>
      </c>
      <c r="AZ3793" s="54">
        <f t="shared" si="943"/>
        <v>4.0931104441812582E-3</v>
      </c>
    </row>
    <row r="3794" spans="3:52" x14ac:dyDescent="0.25">
      <c r="C3794" s="35">
        <v>40171</v>
      </c>
      <c r="D3794" s="36">
        <v>82.57</v>
      </c>
      <c r="E3794" s="37">
        <v>63.42</v>
      </c>
      <c r="F3794" s="38">
        <v>0</v>
      </c>
      <c r="G3794" s="7">
        <v>0</v>
      </c>
      <c r="H3794" s="38">
        <v>1</v>
      </c>
      <c r="I3794" s="7">
        <v>1</v>
      </c>
      <c r="J3794" s="36">
        <f t="shared" si="936"/>
        <v>82.528714999999991</v>
      </c>
      <c r="K3794" s="37">
        <f t="shared" si="937"/>
        <v>63.388290000000005</v>
      </c>
      <c r="L3794" s="36">
        <f t="shared" si="938"/>
        <v>82.611284999999995</v>
      </c>
      <c r="M3794" s="37">
        <f t="shared" si="939"/>
        <v>63.451709999999999</v>
      </c>
      <c r="O3794" s="39">
        <f t="shared" si="940"/>
        <v>54672.895417147331</v>
      </c>
      <c r="P3794" s="40">
        <f t="shared" si="941"/>
        <v>43535.924345519546</v>
      </c>
      <c r="Q3794" s="40">
        <f>S3794*F3794+T3794*G3794+AS3793*(1+$G$9/252)</f>
        <v>9040.9752963031478</v>
      </c>
      <c r="R3794" s="41">
        <f t="shared" si="944"/>
        <v>107249.79505897003</v>
      </c>
      <c r="S3794" s="36">
        <f>AU3793*H3793</f>
        <v>662.13994691955111</v>
      </c>
      <c r="T3794" s="37">
        <f>AV3793*I3793</f>
        <v>686.46995183726813</v>
      </c>
      <c r="U3794" s="57">
        <f t="shared" si="947"/>
        <v>0.50977156074830809</v>
      </c>
      <c r="V3794" s="58">
        <f t="shared" si="945"/>
        <v>0.4059301402075578</v>
      </c>
      <c r="W3794" s="59">
        <f t="shared" si="946"/>
        <v>8.4298299044134065E-2</v>
      </c>
      <c r="Y3794" s="7">
        <f t="shared" si="942"/>
        <v>0</v>
      </c>
      <c r="Z3794" s="40"/>
      <c r="AA3794" s="40"/>
      <c r="AB3794" s="40"/>
      <c r="AC3794" s="40"/>
      <c r="AD3794" s="40"/>
      <c r="AE3794" s="40"/>
      <c r="AF3794" s="40"/>
      <c r="AG3794" s="41"/>
      <c r="AH3794" s="40"/>
      <c r="AI3794" s="40"/>
      <c r="AJ3794" s="40"/>
      <c r="AK3794" s="40"/>
      <c r="AL3794" s="40"/>
      <c r="AM3794" s="41"/>
      <c r="AN3794" s="36">
        <f>Y3794*(IF(AND(AH3794&gt;0,AI3794&lt;0),AH3794,0)+IF(AND(AJ3794&lt;0,AK3794&gt;0),AJ3794,0)+IF(AND(AL3794&gt;0,AM3794&gt;0),AL3794,0))</f>
        <v>0</v>
      </c>
      <c r="AO3794" s="37">
        <f>Y3794*(IF(AND(AH3794&gt;0,AI3794&lt;0),AI3794,0)+IF(AND(AJ3794&lt;0,AK3794&gt;0),AK3794,0)+IF(AND(AL3794&gt;0,AM3794&gt;0),AM3794,0))</f>
        <v>0</v>
      </c>
      <c r="AQ3794" s="40">
        <f>AU3794*D3794</f>
        <v>54672.895417147331</v>
      </c>
      <c r="AR3794" s="40">
        <f>AV3794*E3794</f>
        <v>43535.924345519546</v>
      </c>
      <c r="AS3794" s="40">
        <f>IF(AND(Y3794&lt;&gt;0,AN3794&lt;&gt;0),0,Q3794)</f>
        <v>9040.9752963031478</v>
      </c>
      <c r="AT3794" s="41">
        <f t="shared" si="948"/>
        <v>107249.79505897003</v>
      </c>
      <c r="AU3794" s="42">
        <f>S3794+AN3794</f>
        <v>662.13994691955111</v>
      </c>
      <c r="AV3794" s="37">
        <f>T3794+AO3794</f>
        <v>686.46995183726813</v>
      </c>
      <c r="AW3794" s="58">
        <f t="shared" si="933"/>
        <v>0.50977156074830809</v>
      </c>
      <c r="AX3794" s="58">
        <f t="shared" si="934"/>
        <v>0.4059301402075578</v>
      </c>
      <c r="AY3794" s="59">
        <f t="shared" si="935"/>
        <v>8.4298299044134065E-2</v>
      </c>
      <c r="AZ3794" s="54">
        <f t="shared" si="943"/>
        <v>-6.9113507893432402E-3</v>
      </c>
    </row>
    <row r="3795" spans="3:52" x14ac:dyDescent="0.25">
      <c r="C3795" s="35">
        <v>40175</v>
      </c>
      <c r="D3795" s="36">
        <v>83.02</v>
      </c>
      <c r="E3795" s="37">
        <v>63.61</v>
      </c>
      <c r="F3795" s="38">
        <v>0</v>
      </c>
      <c r="G3795" s="7">
        <v>0</v>
      </c>
      <c r="H3795" s="38">
        <v>1</v>
      </c>
      <c r="I3795" s="7">
        <v>1</v>
      </c>
      <c r="J3795" s="36">
        <f t="shared" si="936"/>
        <v>82.978489999999994</v>
      </c>
      <c r="K3795" s="37">
        <f t="shared" si="937"/>
        <v>63.578195000000001</v>
      </c>
      <c r="L3795" s="36">
        <f t="shared" si="938"/>
        <v>83.061509999999998</v>
      </c>
      <c r="M3795" s="37">
        <f t="shared" si="939"/>
        <v>63.641804999999998</v>
      </c>
      <c r="O3795" s="39">
        <f t="shared" si="940"/>
        <v>54970.858393261129</v>
      </c>
      <c r="P3795" s="40">
        <f t="shared" si="941"/>
        <v>43666.353636368622</v>
      </c>
      <c r="Q3795" s="40">
        <f>S3795*F3795+T3795*G3795+AS3794*(1+$G$9/252)</f>
        <v>9041.334065164112</v>
      </c>
      <c r="R3795" s="41">
        <f t="shared" si="944"/>
        <v>107678.54609479386</v>
      </c>
      <c r="S3795" s="36">
        <f>AU3794*H3794</f>
        <v>662.13994691955111</v>
      </c>
      <c r="T3795" s="37">
        <f>AV3794*I3794</f>
        <v>686.46995183726813</v>
      </c>
      <c r="U3795" s="57">
        <f t="shared" si="947"/>
        <v>0.51050892110734869</v>
      </c>
      <c r="V3795" s="58">
        <f t="shared" si="945"/>
        <v>0.40552510430376104</v>
      </c>
      <c r="W3795" s="59">
        <f t="shared" si="946"/>
        <v>8.3965974588890283E-2</v>
      </c>
      <c r="Y3795" s="7">
        <f t="shared" si="942"/>
        <v>0</v>
      </c>
      <c r="Z3795" s="40"/>
      <c r="AA3795" s="40"/>
      <c r="AB3795" s="40"/>
      <c r="AC3795" s="40"/>
      <c r="AD3795" s="40"/>
      <c r="AE3795" s="40"/>
      <c r="AF3795" s="40"/>
      <c r="AG3795" s="41"/>
      <c r="AH3795" s="40"/>
      <c r="AI3795" s="40"/>
      <c r="AJ3795" s="40"/>
      <c r="AK3795" s="40"/>
      <c r="AL3795" s="40"/>
      <c r="AM3795" s="41"/>
      <c r="AN3795" s="36">
        <f>Y3795*(IF(AND(AH3795&gt;0,AI3795&lt;0),AH3795,0)+IF(AND(AJ3795&lt;0,AK3795&gt;0),AJ3795,0)+IF(AND(AL3795&gt;0,AM3795&gt;0),AL3795,0))</f>
        <v>0</v>
      </c>
      <c r="AO3795" s="37">
        <f>Y3795*(IF(AND(AH3795&gt;0,AI3795&lt;0),AI3795,0)+IF(AND(AJ3795&lt;0,AK3795&gt;0),AK3795,0)+IF(AND(AL3795&gt;0,AM3795&gt;0),AM3795,0))</f>
        <v>0</v>
      </c>
      <c r="AQ3795" s="40">
        <f>AU3795*D3795</f>
        <v>54970.858393261129</v>
      </c>
      <c r="AR3795" s="40">
        <f>AV3795*E3795</f>
        <v>43666.353636368622</v>
      </c>
      <c r="AS3795" s="40">
        <f>IF(AND(Y3795&lt;&gt;0,AN3795&lt;&gt;0),0,Q3795)</f>
        <v>9041.334065164112</v>
      </c>
      <c r="AT3795" s="41">
        <f t="shared" si="948"/>
        <v>107678.54609479386</v>
      </c>
      <c r="AU3795" s="42">
        <f>S3795+AN3795</f>
        <v>662.13994691955111</v>
      </c>
      <c r="AV3795" s="37">
        <f>T3795+AO3795</f>
        <v>686.46995183726813</v>
      </c>
      <c r="AW3795" s="58">
        <f t="shared" si="933"/>
        <v>0.51050892110734869</v>
      </c>
      <c r="AX3795" s="58">
        <f t="shared" si="934"/>
        <v>0.40552510430376104</v>
      </c>
      <c r="AY3795" s="59">
        <f t="shared" si="935"/>
        <v>8.3965974588890283E-2</v>
      </c>
      <c r="AZ3795" s="54">
        <f t="shared" si="943"/>
        <v>3.9976862947670444E-3</v>
      </c>
    </row>
    <row r="3796" spans="3:52" x14ac:dyDescent="0.25">
      <c r="C3796" s="35">
        <v>40176</v>
      </c>
      <c r="D3796" s="36">
        <v>85.16</v>
      </c>
      <c r="E3796" s="37">
        <v>63.59</v>
      </c>
      <c r="F3796" s="38">
        <v>0</v>
      </c>
      <c r="G3796" s="7">
        <v>0</v>
      </c>
      <c r="H3796" s="38">
        <v>1</v>
      </c>
      <c r="I3796" s="7">
        <v>1</v>
      </c>
      <c r="J3796" s="36">
        <f t="shared" si="936"/>
        <v>85.117419999999996</v>
      </c>
      <c r="K3796" s="37">
        <f t="shared" si="937"/>
        <v>63.558205000000008</v>
      </c>
      <c r="L3796" s="36">
        <f t="shared" si="938"/>
        <v>85.202579999999998</v>
      </c>
      <c r="M3796" s="37">
        <f t="shared" si="939"/>
        <v>63.621794999999999</v>
      </c>
      <c r="O3796" s="39">
        <f t="shared" si="940"/>
        <v>56387.837879668972</v>
      </c>
      <c r="P3796" s="40">
        <f t="shared" si="941"/>
        <v>43652.624237331882</v>
      </c>
      <c r="Q3796" s="40">
        <f>S3796*F3796+T3796*G3796+AS3795*(1+$G$9/252)</f>
        <v>9041.6928482619351</v>
      </c>
      <c r="R3796" s="41">
        <f t="shared" si="944"/>
        <v>109082.1549652628</v>
      </c>
      <c r="S3796" s="36">
        <f>AU3795*H3795</f>
        <v>662.13994691955111</v>
      </c>
      <c r="T3796" s="37">
        <f>AV3795*I3795</f>
        <v>686.46995183726813</v>
      </c>
      <c r="U3796" s="57">
        <f t="shared" si="947"/>
        <v>0.51692999553983576</v>
      </c>
      <c r="V3796" s="58">
        <f t="shared" si="945"/>
        <v>0.40018116850765423</v>
      </c>
      <c r="W3796" s="59">
        <f t="shared" si="946"/>
        <v>8.2888835952509926E-2</v>
      </c>
      <c r="Y3796" s="7">
        <f t="shared" si="942"/>
        <v>0</v>
      </c>
      <c r="Z3796" s="40"/>
      <c r="AA3796" s="40"/>
      <c r="AB3796" s="40"/>
      <c r="AC3796" s="40"/>
      <c r="AD3796" s="40"/>
      <c r="AE3796" s="40"/>
      <c r="AF3796" s="40"/>
      <c r="AG3796" s="41"/>
      <c r="AH3796" s="40"/>
      <c r="AI3796" s="40"/>
      <c r="AJ3796" s="40"/>
      <c r="AK3796" s="40"/>
      <c r="AL3796" s="40"/>
      <c r="AM3796" s="41"/>
      <c r="AN3796" s="36">
        <f>Y3796*(IF(AND(AH3796&gt;0,AI3796&lt;0),AH3796,0)+IF(AND(AJ3796&lt;0,AK3796&gt;0),AJ3796,0)+IF(AND(AL3796&gt;0,AM3796&gt;0),AL3796,0))</f>
        <v>0</v>
      </c>
      <c r="AO3796" s="37">
        <f>Y3796*(IF(AND(AH3796&gt;0,AI3796&lt;0),AI3796,0)+IF(AND(AJ3796&lt;0,AK3796&gt;0),AK3796,0)+IF(AND(AL3796&gt;0,AM3796&gt;0),AM3796,0))</f>
        <v>0</v>
      </c>
      <c r="AQ3796" s="40">
        <f>AU3796*D3796</f>
        <v>56387.837879668972</v>
      </c>
      <c r="AR3796" s="40">
        <f>AV3796*E3796</f>
        <v>43652.624237331882</v>
      </c>
      <c r="AS3796" s="40">
        <f>IF(AND(Y3796&lt;&gt;0,AN3796&lt;&gt;0),0,Q3796)</f>
        <v>9041.6928482619351</v>
      </c>
      <c r="AT3796" s="41">
        <f t="shared" si="948"/>
        <v>109082.1549652628</v>
      </c>
      <c r="AU3796" s="42">
        <f>S3796+AN3796</f>
        <v>662.13994691955111</v>
      </c>
      <c r="AV3796" s="37">
        <f>T3796+AO3796</f>
        <v>686.46995183726813</v>
      </c>
      <c r="AW3796" s="58">
        <f t="shared" si="933"/>
        <v>0.51692999553983576</v>
      </c>
      <c r="AX3796" s="58">
        <f t="shared" si="934"/>
        <v>0.40018116850765423</v>
      </c>
      <c r="AY3796" s="59">
        <f t="shared" si="935"/>
        <v>8.2888835952509926E-2</v>
      </c>
      <c r="AZ3796" s="54">
        <f t="shared" si="943"/>
        <v>1.3035176656576386E-2</v>
      </c>
    </row>
    <row r="3797" spans="3:52" x14ac:dyDescent="0.25">
      <c r="C3797" s="35">
        <v>40177</v>
      </c>
      <c r="D3797" s="36">
        <v>85.17</v>
      </c>
      <c r="E3797" s="37">
        <v>62.89</v>
      </c>
      <c r="F3797" s="38">
        <v>0</v>
      </c>
      <c r="G3797" s="7">
        <v>0</v>
      </c>
      <c r="H3797" s="38">
        <v>1</v>
      </c>
      <c r="I3797" s="7">
        <v>1</v>
      </c>
      <c r="J3797" s="36">
        <f t="shared" si="936"/>
        <v>85.127415000000013</v>
      </c>
      <c r="K3797" s="37">
        <f t="shared" si="937"/>
        <v>62.858555000000003</v>
      </c>
      <c r="L3797" s="36">
        <f t="shared" si="938"/>
        <v>85.21258499999999</v>
      </c>
      <c r="M3797" s="37">
        <f t="shared" si="939"/>
        <v>62.921444999999999</v>
      </c>
      <c r="O3797" s="39">
        <f t="shared" si="940"/>
        <v>56394.459279138166</v>
      </c>
      <c r="P3797" s="40">
        <f t="shared" si="941"/>
        <v>43172.095271045793</v>
      </c>
      <c r="Q3797" s="40">
        <f>S3797*F3797+T3797*G3797+AS3796*(1+$G$9/252)</f>
        <v>9042.0516455971829</v>
      </c>
      <c r="R3797" s="41">
        <f t="shared" si="944"/>
        <v>108608.60619578115</v>
      </c>
      <c r="S3797" s="36">
        <f>AU3796*H3796</f>
        <v>662.13994691955111</v>
      </c>
      <c r="T3797" s="37">
        <f>AV3796*I3796</f>
        <v>686.46995183726813</v>
      </c>
      <c r="U3797" s="57">
        <f t="shared" si="947"/>
        <v>0.51924484858483322</v>
      </c>
      <c r="V3797" s="58">
        <f t="shared" si="945"/>
        <v>0.39750160492090719</v>
      </c>
      <c r="W3797" s="59">
        <f t="shared" si="946"/>
        <v>8.3253546494259464E-2</v>
      </c>
      <c r="Y3797" s="7">
        <f t="shared" si="942"/>
        <v>0</v>
      </c>
      <c r="Z3797" s="40"/>
      <c r="AA3797" s="40"/>
      <c r="AB3797" s="40"/>
      <c r="AC3797" s="40"/>
      <c r="AD3797" s="40"/>
      <c r="AE3797" s="40"/>
      <c r="AF3797" s="40"/>
      <c r="AG3797" s="41"/>
      <c r="AH3797" s="40"/>
      <c r="AI3797" s="40"/>
      <c r="AJ3797" s="40"/>
      <c r="AK3797" s="40"/>
      <c r="AL3797" s="40"/>
      <c r="AM3797" s="41"/>
      <c r="AN3797" s="36">
        <f>Y3797*(IF(AND(AH3797&gt;0,AI3797&lt;0),AH3797,0)+IF(AND(AJ3797&lt;0,AK3797&gt;0),AJ3797,0)+IF(AND(AL3797&gt;0,AM3797&gt;0),AL3797,0))</f>
        <v>0</v>
      </c>
      <c r="AO3797" s="37">
        <f>Y3797*(IF(AND(AH3797&gt;0,AI3797&lt;0),AI3797,0)+IF(AND(AJ3797&lt;0,AK3797&gt;0),AK3797,0)+IF(AND(AL3797&gt;0,AM3797&gt;0),AM3797,0))</f>
        <v>0</v>
      </c>
      <c r="AQ3797" s="40">
        <f>AU3797*D3797</f>
        <v>56394.459279138166</v>
      </c>
      <c r="AR3797" s="40">
        <f>AV3797*E3797</f>
        <v>43172.095271045793</v>
      </c>
      <c r="AS3797" s="40">
        <f>IF(AND(Y3797&lt;&gt;0,AN3797&lt;&gt;0),0,Q3797)</f>
        <v>9042.0516455971829</v>
      </c>
      <c r="AT3797" s="41">
        <f t="shared" si="948"/>
        <v>108608.60619578115</v>
      </c>
      <c r="AU3797" s="42">
        <f>S3797+AN3797</f>
        <v>662.13994691955111</v>
      </c>
      <c r="AV3797" s="37">
        <f>T3797+AO3797</f>
        <v>686.46995183726813</v>
      </c>
      <c r="AW3797" s="58">
        <f t="shared" ref="AW3797:AW3860" si="949">AQ3797/AT3797</f>
        <v>0.51924484858483322</v>
      </c>
      <c r="AX3797" s="58">
        <f t="shared" ref="AX3797:AX3860" si="950">AR3797/AT3797</f>
        <v>0.39750160492090719</v>
      </c>
      <c r="AY3797" s="59">
        <f t="shared" ref="AY3797:AY3860" si="951">AS3797/AT3797</f>
        <v>8.3253546494259464E-2</v>
      </c>
      <c r="AZ3797" s="54">
        <f t="shared" si="943"/>
        <v>-4.3412120858123959E-3</v>
      </c>
    </row>
    <row r="3798" spans="3:52" x14ac:dyDescent="0.25">
      <c r="C3798" s="35">
        <v>40178</v>
      </c>
      <c r="D3798" s="36">
        <v>83.45</v>
      </c>
      <c r="E3798" s="37">
        <v>62.44</v>
      </c>
      <c r="F3798" s="38">
        <v>0</v>
      </c>
      <c r="G3798" s="7">
        <v>0</v>
      </c>
      <c r="H3798" s="38">
        <v>1</v>
      </c>
      <c r="I3798" s="7">
        <v>1</v>
      </c>
      <c r="J3798" s="36">
        <f t="shared" ref="J3798:J3861" si="952">D3798*(1-$F$8/20000)</f>
        <v>83.408275000000003</v>
      </c>
      <c r="K3798" s="37">
        <f t="shared" ref="K3798:K3861" si="953">E3798*(1-$F$8/20000)</f>
        <v>62.40878</v>
      </c>
      <c r="L3798" s="36">
        <f t="shared" ref="L3798:L3861" si="954">D3798*(1+$F$8/20000)</f>
        <v>83.491725000000002</v>
      </c>
      <c r="M3798" s="37">
        <f t="shared" ref="M3798:M3861" si="955">E3798*(1+$F$8/20000)</f>
        <v>62.471219999999995</v>
      </c>
      <c r="O3798" s="39">
        <f t="shared" si="940"/>
        <v>55255.578570436541</v>
      </c>
      <c r="P3798" s="40">
        <f t="shared" si="941"/>
        <v>42863.183792719021</v>
      </c>
      <c r="Q3798" s="40">
        <f>S3798*F3798+T3798*G3798+AS3797*(1+$G$9/252)</f>
        <v>9042.4104571704192</v>
      </c>
      <c r="R3798" s="41">
        <f t="shared" si="944"/>
        <v>107161.17282032598</v>
      </c>
      <c r="S3798" s="36">
        <f>AU3797*H3797</f>
        <v>662.13994691955111</v>
      </c>
      <c r="T3798" s="37">
        <f>AV3797*I3797</f>
        <v>686.46995183726813</v>
      </c>
      <c r="U3798" s="57">
        <f t="shared" si="947"/>
        <v>0.51563058817097829</v>
      </c>
      <c r="V3798" s="58">
        <f t="shared" si="945"/>
        <v>0.39998800558656139</v>
      </c>
      <c r="W3798" s="59">
        <f t="shared" si="946"/>
        <v>8.438140624246028E-2</v>
      </c>
      <c r="Y3798" s="7">
        <f t="shared" si="942"/>
        <v>0</v>
      </c>
      <c r="Z3798" s="40"/>
      <c r="AA3798" s="40"/>
      <c r="AB3798" s="40"/>
      <c r="AC3798" s="40"/>
      <c r="AD3798" s="40"/>
      <c r="AE3798" s="40"/>
      <c r="AF3798" s="40"/>
      <c r="AG3798" s="41"/>
      <c r="AH3798" s="40"/>
      <c r="AI3798" s="40"/>
      <c r="AJ3798" s="40"/>
      <c r="AK3798" s="40"/>
      <c r="AL3798" s="40"/>
      <c r="AM3798" s="41"/>
      <c r="AN3798" s="36">
        <f>Y3798*(IF(AND(AH3798&gt;0,AI3798&lt;0),AH3798,0)+IF(AND(AJ3798&lt;0,AK3798&gt;0),AJ3798,0)+IF(AND(AL3798&gt;0,AM3798&gt;0),AL3798,0))</f>
        <v>0</v>
      </c>
      <c r="AO3798" s="37">
        <f>Y3798*(IF(AND(AH3798&gt;0,AI3798&lt;0),AI3798,0)+IF(AND(AJ3798&lt;0,AK3798&gt;0),AK3798,0)+IF(AND(AL3798&gt;0,AM3798&gt;0),AM3798,0))</f>
        <v>0</v>
      </c>
      <c r="AQ3798" s="40">
        <f>AU3798*D3798</f>
        <v>55255.578570436541</v>
      </c>
      <c r="AR3798" s="40">
        <f>AV3798*E3798</f>
        <v>42863.183792719021</v>
      </c>
      <c r="AS3798" s="40">
        <f>IF(AND(Y3798&lt;&gt;0,AN3798&lt;&gt;0),0,Q3798)</f>
        <v>9042.4104571704192</v>
      </c>
      <c r="AT3798" s="41">
        <f t="shared" si="948"/>
        <v>107161.17282032598</v>
      </c>
      <c r="AU3798" s="42">
        <f>S3798+AN3798</f>
        <v>662.13994691955111</v>
      </c>
      <c r="AV3798" s="37">
        <f>T3798+AO3798</f>
        <v>686.46995183726813</v>
      </c>
      <c r="AW3798" s="58">
        <f t="shared" si="949"/>
        <v>0.51563058817097829</v>
      </c>
      <c r="AX3798" s="58">
        <f t="shared" si="950"/>
        <v>0.39998800558656139</v>
      </c>
      <c r="AY3798" s="59">
        <f t="shared" si="951"/>
        <v>8.438140624246028E-2</v>
      </c>
      <c r="AZ3798" s="54">
        <f t="shared" si="943"/>
        <v>-1.3327059670077857E-2</v>
      </c>
    </row>
    <row r="3799" spans="3:52" x14ac:dyDescent="0.25">
      <c r="C3799" s="35">
        <v>40182</v>
      </c>
      <c r="D3799" s="36">
        <v>83.45</v>
      </c>
      <c r="E3799" s="37">
        <v>62.78</v>
      </c>
      <c r="F3799" s="38">
        <v>0</v>
      </c>
      <c r="G3799" s="7">
        <v>0</v>
      </c>
      <c r="H3799" s="38">
        <v>1</v>
      </c>
      <c r="I3799" s="7">
        <v>1</v>
      </c>
      <c r="J3799" s="36">
        <f t="shared" si="952"/>
        <v>83.408275000000003</v>
      </c>
      <c r="K3799" s="37">
        <f t="shared" si="953"/>
        <v>62.748610000000006</v>
      </c>
      <c r="L3799" s="36">
        <f t="shared" si="954"/>
        <v>83.491725000000002</v>
      </c>
      <c r="M3799" s="37">
        <f t="shared" si="955"/>
        <v>62.811389999999996</v>
      </c>
      <c r="O3799" s="39">
        <f t="shared" ref="O3799:O3862" si="956">S3799*D3799</f>
        <v>55255.578570436541</v>
      </c>
      <c r="P3799" s="40">
        <f t="shared" ref="P3799:P3862" si="957">T3799*E3799</f>
        <v>43096.583576343692</v>
      </c>
      <c r="Q3799" s="40">
        <f>S3799*F3799+T3799*G3799+AS3798*(1+$G$9/252)</f>
        <v>9042.7692829822117</v>
      </c>
      <c r="R3799" s="41">
        <f t="shared" si="944"/>
        <v>107394.93142976245</v>
      </c>
      <c r="S3799" s="36">
        <f>AU3798*H3798</f>
        <v>662.13994691955111</v>
      </c>
      <c r="T3799" s="37">
        <f>AV3798*I3798</f>
        <v>686.46995183726813</v>
      </c>
      <c r="U3799" s="57">
        <f t="shared" si="947"/>
        <v>0.51450825318115068</v>
      </c>
      <c r="V3799" s="58">
        <f t="shared" si="945"/>
        <v>0.40129066616639503</v>
      </c>
      <c r="W3799" s="59">
        <f t="shared" si="946"/>
        <v>8.4201080652454158E-2</v>
      </c>
      <c r="Y3799" s="7">
        <f t="shared" ref="Y3799:Y3862" si="958">IF(AND(ABS(U3799-0.5)&gt;$G$5,ABS(V3799-0.5)&gt;$G$5),1,0)*IF(AND(OR(AH3799&lt;=0,AI3799&gt;=0),OR(AJ3799&gt;=0,AK3799&lt;=0),OR(AL3799&lt;=0,AM3799&lt;=0)),0,1)</f>
        <v>0</v>
      </c>
      <c r="Z3799" s="40"/>
      <c r="AA3799" s="40"/>
      <c r="AB3799" s="40"/>
      <c r="AC3799" s="40"/>
      <c r="AD3799" s="40"/>
      <c r="AE3799" s="40"/>
      <c r="AF3799" s="40"/>
      <c r="AG3799" s="41"/>
      <c r="AH3799" s="40"/>
      <c r="AI3799" s="40"/>
      <c r="AJ3799" s="40"/>
      <c r="AK3799" s="40"/>
      <c r="AL3799" s="40"/>
      <c r="AM3799" s="41"/>
      <c r="AN3799" s="36">
        <f>Y3799*(IF(AND(AH3799&gt;0,AI3799&lt;0),AH3799,0)+IF(AND(AJ3799&lt;0,AK3799&gt;0),AJ3799,0)+IF(AND(AL3799&gt;0,AM3799&gt;0),AL3799,0))</f>
        <v>0</v>
      </c>
      <c r="AO3799" s="37">
        <f>Y3799*(IF(AND(AH3799&gt;0,AI3799&lt;0),AI3799,0)+IF(AND(AJ3799&lt;0,AK3799&gt;0),AK3799,0)+IF(AND(AL3799&gt;0,AM3799&gt;0),AM3799,0))</f>
        <v>0</v>
      </c>
      <c r="AQ3799" s="40">
        <f>AU3799*D3799</f>
        <v>55255.578570436541</v>
      </c>
      <c r="AR3799" s="40">
        <f>AV3799*E3799</f>
        <v>43096.583576343692</v>
      </c>
      <c r="AS3799" s="40">
        <f>IF(AND(Y3799&lt;&gt;0,AN3799&lt;&gt;0),0,Q3799)</f>
        <v>9042.7692829822117</v>
      </c>
      <c r="AT3799" s="41">
        <f t="shared" si="948"/>
        <v>107394.93142976245</v>
      </c>
      <c r="AU3799" s="42">
        <f>S3799+AN3799</f>
        <v>662.13994691955111</v>
      </c>
      <c r="AV3799" s="37">
        <f>T3799+AO3799</f>
        <v>686.46995183726813</v>
      </c>
      <c r="AW3799" s="58">
        <f t="shared" si="949"/>
        <v>0.51450825318115068</v>
      </c>
      <c r="AX3799" s="58">
        <f t="shared" si="950"/>
        <v>0.40129066616639503</v>
      </c>
      <c r="AY3799" s="59">
        <f t="shared" si="951"/>
        <v>8.4201080652454158E-2</v>
      </c>
      <c r="AZ3799" s="54">
        <f t="shared" ref="AZ3799:AZ3862" si="959">AT3799/AT3798-1</f>
        <v>2.1813741235214845E-3</v>
      </c>
    </row>
    <row r="3800" spans="3:52" x14ac:dyDescent="0.25">
      <c r="C3800" s="35">
        <v>40183</v>
      </c>
      <c r="D3800" s="36">
        <v>84.54</v>
      </c>
      <c r="E3800" s="37">
        <v>62.3</v>
      </c>
      <c r="F3800" s="38">
        <v>0</v>
      </c>
      <c r="G3800" s="7">
        <v>0</v>
      </c>
      <c r="H3800" s="38">
        <v>1</v>
      </c>
      <c r="I3800" s="7">
        <v>1</v>
      </c>
      <c r="J3800" s="36">
        <f t="shared" si="952"/>
        <v>84.497730000000004</v>
      </c>
      <c r="K3800" s="37">
        <f t="shared" si="953"/>
        <v>62.26885</v>
      </c>
      <c r="L3800" s="36">
        <f t="shared" si="954"/>
        <v>84.582270000000008</v>
      </c>
      <c r="M3800" s="37">
        <f t="shared" si="955"/>
        <v>62.331149999999994</v>
      </c>
      <c r="O3800" s="39">
        <f t="shared" si="956"/>
        <v>55977.311112578856</v>
      </c>
      <c r="P3800" s="40">
        <f t="shared" si="957"/>
        <v>42767.077999461799</v>
      </c>
      <c r="Q3800" s="40">
        <f>S3800*F3800+T3800*G3800+AS3799*(1+$G$9/252)</f>
        <v>9043.1281230331224</v>
      </c>
      <c r="R3800" s="41">
        <f t="shared" si="944"/>
        <v>107787.51723507378</v>
      </c>
      <c r="S3800" s="36">
        <f>AU3799*H3799</f>
        <v>662.13994691955111</v>
      </c>
      <c r="T3800" s="37">
        <f>AV3799*I3799</f>
        <v>686.46995183726813</v>
      </c>
      <c r="U3800" s="57">
        <f t="shared" si="947"/>
        <v>0.51933018357309357</v>
      </c>
      <c r="V3800" s="58">
        <f t="shared" si="945"/>
        <v>0.3967720854557869</v>
      </c>
      <c r="W3800" s="59">
        <f t="shared" si="946"/>
        <v>8.3897730971119452E-2</v>
      </c>
      <c r="Y3800" s="7">
        <f t="shared" si="958"/>
        <v>0</v>
      </c>
      <c r="Z3800" s="40"/>
      <c r="AA3800" s="40"/>
      <c r="AB3800" s="40"/>
      <c r="AC3800" s="40"/>
      <c r="AD3800" s="40"/>
      <c r="AE3800" s="40"/>
      <c r="AF3800" s="40"/>
      <c r="AG3800" s="41"/>
      <c r="AH3800" s="40"/>
      <c r="AI3800" s="40"/>
      <c r="AJ3800" s="40"/>
      <c r="AK3800" s="40"/>
      <c r="AL3800" s="40"/>
      <c r="AM3800" s="41"/>
      <c r="AN3800" s="36">
        <f>Y3800*(IF(AND(AH3800&gt;0,AI3800&lt;0),AH3800,0)+IF(AND(AJ3800&lt;0,AK3800&gt;0),AJ3800,0)+IF(AND(AL3800&gt;0,AM3800&gt;0),AL3800,0))</f>
        <v>0</v>
      </c>
      <c r="AO3800" s="37">
        <f>Y3800*(IF(AND(AH3800&gt;0,AI3800&lt;0),AI3800,0)+IF(AND(AJ3800&lt;0,AK3800&gt;0),AK3800,0)+IF(AND(AL3800&gt;0,AM3800&gt;0),AM3800,0))</f>
        <v>0</v>
      </c>
      <c r="AQ3800" s="40">
        <f>AU3800*D3800</f>
        <v>55977.311112578856</v>
      </c>
      <c r="AR3800" s="40">
        <f>AV3800*E3800</f>
        <v>42767.077999461799</v>
      </c>
      <c r="AS3800" s="40">
        <f>IF(AND(Y3800&lt;&gt;0,AN3800&lt;&gt;0),0,Q3800)</f>
        <v>9043.1281230331224</v>
      </c>
      <c r="AT3800" s="41">
        <f t="shared" si="948"/>
        <v>107787.51723507378</v>
      </c>
      <c r="AU3800" s="42">
        <f>S3800+AN3800</f>
        <v>662.13994691955111</v>
      </c>
      <c r="AV3800" s="37">
        <f>T3800+AO3800</f>
        <v>686.46995183726813</v>
      </c>
      <c r="AW3800" s="58">
        <f t="shared" si="949"/>
        <v>0.51933018357309357</v>
      </c>
      <c r="AX3800" s="58">
        <f t="shared" si="950"/>
        <v>0.3967720854557869</v>
      </c>
      <c r="AY3800" s="59">
        <f t="shared" si="951"/>
        <v>8.3897730971119452E-2</v>
      </c>
      <c r="AZ3800" s="54">
        <f t="shared" si="959"/>
        <v>3.6555338327870501E-3</v>
      </c>
    </row>
    <row r="3801" spans="3:52" x14ac:dyDescent="0.25">
      <c r="C3801" s="35">
        <v>40184</v>
      </c>
      <c r="D3801" s="36">
        <v>83.84</v>
      </c>
      <c r="E3801" s="37">
        <v>61.45</v>
      </c>
      <c r="F3801" s="38">
        <v>0</v>
      </c>
      <c r="G3801" s="7">
        <v>0</v>
      </c>
      <c r="H3801" s="38">
        <v>1</v>
      </c>
      <c r="I3801" s="7">
        <v>1</v>
      </c>
      <c r="J3801" s="36">
        <f t="shared" si="952"/>
        <v>83.798080000000013</v>
      </c>
      <c r="K3801" s="37">
        <f t="shared" si="953"/>
        <v>61.419275000000006</v>
      </c>
      <c r="L3801" s="36">
        <f t="shared" si="954"/>
        <v>83.881919999999994</v>
      </c>
      <c r="M3801" s="37">
        <f t="shared" si="955"/>
        <v>61.480725</v>
      </c>
      <c r="O3801" s="39">
        <f t="shared" si="956"/>
        <v>55513.813149735164</v>
      </c>
      <c r="P3801" s="40">
        <f t="shared" si="957"/>
        <v>42183.578540400129</v>
      </c>
      <c r="Q3801" s="40">
        <f>S3801*F3801+T3801*G3801+AS3800*(1+$G$9/252)</f>
        <v>9043.4869773237187</v>
      </c>
      <c r="R3801" s="41">
        <f t="shared" si="944"/>
        <v>106740.87866745901</v>
      </c>
      <c r="S3801" s="36">
        <f>AU3800*H3800</f>
        <v>662.13994691955111</v>
      </c>
      <c r="T3801" s="37">
        <f>AV3800*I3800</f>
        <v>686.46995183726813</v>
      </c>
      <c r="U3801" s="57">
        <f t="shared" si="947"/>
        <v>0.52008015900527793</v>
      </c>
      <c r="V3801" s="58">
        <f t="shared" si="945"/>
        <v>0.39519609606942652</v>
      </c>
      <c r="W3801" s="59">
        <f t="shared" si="946"/>
        <v>8.4723744925295552E-2</v>
      </c>
      <c r="Y3801" s="7">
        <f t="shared" si="958"/>
        <v>0</v>
      </c>
      <c r="Z3801" s="40"/>
      <c r="AA3801" s="40"/>
      <c r="AB3801" s="40"/>
      <c r="AC3801" s="40"/>
      <c r="AD3801" s="40"/>
      <c r="AE3801" s="40"/>
      <c r="AF3801" s="40"/>
      <c r="AG3801" s="41"/>
      <c r="AH3801" s="40"/>
      <c r="AI3801" s="40"/>
      <c r="AJ3801" s="40"/>
      <c r="AK3801" s="40"/>
      <c r="AL3801" s="40"/>
      <c r="AM3801" s="41"/>
      <c r="AN3801" s="36">
        <f>Y3801*(IF(AND(AH3801&gt;0,AI3801&lt;0),AH3801,0)+IF(AND(AJ3801&lt;0,AK3801&gt;0),AJ3801,0)+IF(AND(AL3801&gt;0,AM3801&gt;0),AL3801,0))</f>
        <v>0</v>
      </c>
      <c r="AO3801" s="37">
        <f>Y3801*(IF(AND(AH3801&gt;0,AI3801&lt;0),AI3801,0)+IF(AND(AJ3801&lt;0,AK3801&gt;0),AK3801,0)+IF(AND(AL3801&gt;0,AM3801&gt;0),AM3801,0))</f>
        <v>0</v>
      </c>
      <c r="AQ3801" s="40">
        <f>AU3801*D3801</f>
        <v>55513.813149735164</v>
      </c>
      <c r="AR3801" s="40">
        <f>AV3801*E3801</f>
        <v>42183.578540400129</v>
      </c>
      <c r="AS3801" s="40">
        <f>IF(AND(Y3801&lt;&gt;0,AN3801&lt;&gt;0),0,Q3801)</f>
        <v>9043.4869773237187</v>
      </c>
      <c r="AT3801" s="41">
        <f t="shared" si="948"/>
        <v>106740.87866745901</v>
      </c>
      <c r="AU3801" s="42">
        <f>S3801+AN3801</f>
        <v>662.13994691955111</v>
      </c>
      <c r="AV3801" s="37">
        <f>T3801+AO3801</f>
        <v>686.46995183726813</v>
      </c>
      <c r="AW3801" s="58">
        <f t="shared" si="949"/>
        <v>0.52008015900527793</v>
      </c>
      <c r="AX3801" s="58">
        <f t="shared" si="950"/>
        <v>0.39519609606942652</v>
      </c>
      <c r="AY3801" s="59">
        <f t="shared" si="951"/>
        <v>8.4723744925295552E-2</v>
      </c>
      <c r="AZ3801" s="54">
        <f t="shared" si="959"/>
        <v>-9.7102020202595174E-3</v>
      </c>
    </row>
    <row r="3802" spans="3:52" x14ac:dyDescent="0.25">
      <c r="C3802" s="35">
        <v>40185</v>
      </c>
      <c r="D3802" s="36">
        <v>82.93</v>
      </c>
      <c r="E3802" s="37">
        <v>61.9</v>
      </c>
      <c r="F3802" s="38">
        <v>0</v>
      </c>
      <c r="G3802" s="7">
        <v>0</v>
      </c>
      <c r="H3802" s="38">
        <v>1</v>
      </c>
      <c r="I3802" s="7">
        <v>1</v>
      </c>
      <c r="J3802" s="36">
        <f t="shared" si="952"/>
        <v>82.888535000000005</v>
      </c>
      <c r="K3802" s="37">
        <f t="shared" si="953"/>
        <v>61.869050000000001</v>
      </c>
      <c r="L3802" s="36">
        <f t="shared" si="954"/>
        <v>82.971465000000009</v>
      </c>
      <c r="M3802" s="37">
        <f t="shared" si="955"/>
        <v>61.930949999999996</v>
      </c>
      <c r="O3802" s="39">
        <f t="shared" si="956"/>
        <v>54911.265798038381</v>
      </c>
      <c r="P3802" s="40">
        <f t="shared" si="957"/>
        <v>42492.490018726894</v>
      </c>
      <c r="Q3802" s="40">
        <f>S3802*F3802+T3802*G3802+AS3801*(1+$G$9/252)</f>
        <v>9043.8458458545647</v>
      </c>
      <c r="R3802" s="41">
        <f t="shared" si="944"/>
        <v>106447.60166261984</v>
      </c>
      <c r="S3802" s="36">
        <f>AU3801*H3801</f>
        <v>662.13994691955111</v>
      </c>
      <c r="T3802" s="37">
        <f>AV3801*I3801</f>
        <v>686.46995183726813</v>
      </c>
      <c r="U3802" s="57">
        <f t="shared" si="947"/>
        <v>0.51585254097200606</v>
      </c>
      <c r="V3802" s="58">
        <f t="shared" si="945"/>
        <v>0.39918691783591931</v>
      </c>
      <c r="W3802" s="59">
        <f t="shared" si="946"/>
        <v>8.4960541192074635E-2</v>
      </c>
      <c r="Y3802" s="7">
        <f t="shared" si="958"/>
        <v>0</v>
      </c>
      <c r="Z3802" s="40"/>
      <c r="AA3802" s="40"/>
      <c r="AB3802" s="40"/>
      <c r="AC3802" s="40"/>
      <c r="AD3802" s="40"/>
      <c r="AE3802" s="40"/>
      <c r="AF3802" s="40"/>
      <c r="AG3802" s="41"/>
      <c r="AH3802" s="40"/>
      <c r="AI3802" s="40"/>
      <c r="AJ3802" s="40"/>
      <c r="AK3802" s="40"/>
      <c r="AL3802" s="40"/>
      <c r="AM3802" s="41"/>
      <c r="AN3802" s="36">
        <f>Y3802*(IF(AND(AH3802&gt;0,AI3802&lt;0),AH3802,0)+IF(AND(AJ3802&lt;0,AK3802&gt;0),AJ3802,0)+IF(AND(AL3802&gt;0,AM3802&gt;0),AL3802,0))</f>
        <v>0</v>
      </c>
      <c r="AO3802" s="37">
        <f>Y3802*(IF(AND(AH3802&gt;0,AI3802&lt;0),AI3802,0)+IF(AND(AJ3802&lt;0,AK3802&gt;0),AK3802,0)+IF(AND(AL3802&gt;0,AM3802&gt;0),AM3802,0))</f>
        <v>0</v>
      </c>
      <c r="AQ3802" s="40">
        <f>AU3802*D3802</f>
        <v>54911.265798038381</v>
      </c>
      <c r="AR3802" s="40">
        <f>AV3802*E3802</f>
        <v>42492.490018726894</v>
      </c>
      <c r="AS3802" s="40">
        <f>IF(AND(Y3802&lt;&gt;0,AN3802&lt;&gt;0),0,Q3802)</f>
        <v>9043.8458458545647</v>
      </c>
      <c r="AT3802" s="41">
        <f t="shared" si="948"/>
        <v>106447.60166261984</v>
      </c>
      <c r="AU3802" s="42">
        <f>S3802+AN3802</f>
        <v>662.13994691955111</v>
      </c>
      <c r="AV3802" s="37">
        <f>T3802+AO3802</f>
        <v>686.46995183726813</v>
      </c>
      <c r="AW3802" s="58">
        <f t="shared" si="949"/>
        <v>0.51585254097200606</v>
      </c>
      <c r="AX3802" s="58">
        <f t="shared" si="950"/>
        <v>0.39918691783591931</v>
      </c>
      <c r="AY3802" s="59">
        <f t="shared" si="951"/>
        <v>8.4960541192074635E-2</v>
      </c>
      <c r="AZ3802" s="54">
        <f t="shared" si="959"/>
        <v>-2.747560339585009E-3</v>
      </c>
    </row>
    <row r="3803" spans="3:52" x14ac:dyDescent="0.25">
      <c r="C3803" s="35">
        <v>40186</v>
      </c>
      <c r="D3803" s="36">
        <v>84.99</v>
      </c>
      <c r="E3803" s="37">
        <v>61.84</v>
      </c>
      <c r="F3803" s="38">
        <v>0</v>
      </c>
      <c r="G3803" s="7">
        <v>0</v>
      </c>
      <c r="H3803" s="38">
        <v>1</v>
      </c>
      <c r="I3803" s="7">
        <v>1</v>
      </c>
      <c r="J3803" s="36">
        <f t="shared" si="952"/>
        <v>84.947504999999992</v>
      </c>
      <c r="K3803" s="37">
        <f t="shared" si="953"/>
        <v>61.809080000000009</v>
      </c>
      <c r="L3803" s="36">
        <f t="shared" si="954"/>
        <v>85.032494999999997</v>
      </c>
      <c r="M3803" s="37">
        <f t="shared" si="955"/>
        <v>61.870919999999998</v>
      </c>
      <c r="O3803" s="39">
        <f t="shared" si="956"/>
        <v>56275.274088692648</v>
      </c>
      <c r="P3803" s="40">
        <f t="shared" si="957"/>
        <v>42451.30182161666</v>
      </c>
      <c r="Q3803" s="40">
        <f>S3803*F3803+T3803*G3803+AS3802*(1+$G$9/252)</f>
        <v>9044.2047286262241</v>
      </c>
      <c r="R3803" s="41">
        <f t="shared" si="944"/>
        <v>107770.78063893552</v>
      </c>
      <c r="S3803" s="36">
        <f>AU3802*H3802</f>
        <v>662.13994691955111</v>
      </c>
      <c r="T3803" s="37">
        <f>AV3802*I3802</f>
        <v>686.46995183726813</v>
      </c>
      <c r="U3803" s="57">
        <f t="shared" si="947"/>
        <v>0.5221756189855552</v>
      </c>
      <c r="V3803" s="58">
        <f t="shared" si="945"/>
        <v>0.39390363111353222</v>
      </c>
      <c r="W3803" s="59">
        <f t="shared" si="946"/>
        <v>8.3920749900912625E-2</v>
      </c>
      <c r="Y3803" s="7">
        <f t="shared" si="958"/>
        <v>0</v>
      </c>
      <c r="Z3803" s="40"/>
      <c r="AA3803" s="40"/>
      <c r="AB3803" s="40"/>
      <c r="AC3803" s="40"/>
      <c r="AD3803" s="40"/>
      <c r="AE3803" s="40"/>
      <c r="AF3803" s="40"/>
      <c r="AG3803" s="41"/>
      <c r="AH3803" s="40"/>
      <c r="AI3803" s="40"/>
      <c r="AJ3803" s="40"/>
      <c r="AK3803" s="40"/>
      <c r="AL3803" s="40"/>
      <c r="AM3803" s="41"/>
      <c r="AN3803" s="36">
        <f>Y3803*(IF(AND(AH3803&gt;0,AI3803&lt;0),AH3803,0)+IF(AND(AJ3803&lt;0,AK3803&gt;0),AJ3803,0)+IF(AND(AL3803&gt;0,AM3803&gt;0),AL3803,0))</f>
        <v>0</v>
      </c>
      <c r="AO3803" s="37">
        <f>Y3803*(IF(AND(AH3803&gt;0,AI3803&lt;0),AI3803,0)+IF(AND(AJ3803&lt;0,AK3803&gt;0),AK3803,0)+IF(AND(AL3803&gt;0,AM3803&gt;0),AM3803,0))</f>
        <v>0</v>
      </c>
      <c r="AQ3803" s="40">
        <f>AU3803*D3803</f>
        <v>56275.274088692648</v>
      </c>
      <c r="AR3803" s="40">
        <f>AV3803*E3803</f>
        <v>42451.30182161666</v>
      </c>
      <c r="AS3803" s="40">
        <f>IF(AND(Y3803&lt;&gt;0,AN3803&lt;&gt;0),0,Q3803)</f>
        <v>9044.2047286262241</v>
      </c>
      <c r="AT3803" s="41">
        <f t="shared" si="948"/>
        <v>107770.78063893552</v>
      </c>
      <c r="AU3803" s="42">
        <f>S3803+AN3803</f>
        <v>662.13994691955111</v>
      </c>
      <c r="AV3803" s="37">
        <f>T3803+AO3803</f>
        <v>686.46995183726813</v>
      </c>
      <c r="AW3803" s="58">
        <f t="shared" si="949"/>
        <v>0.5221756189855552</v>
      </c>
      <c r="AX3803" s="58">
        <f t="shared" si="950"/>
        <v>0.39390363111353222</v>
      </c>
      <c r="AY3803" s="59">
        <f t="shared" si="951"/>
        <v>8.3920749900912625E-2</v>
      </c>
      <c r="AZ3803" s="54">
        <f t="shared" si="959"/>
        <v>1.2430331502530478E-2</v>
      </c>
    </row>
    <row r="3804" spans="3:52" x14ac:dyDescent="0.25">
      <c r="C3804" s="35">
        <v>40189</v>
      </c>
      <c r="D3804" s="36">
        <v>87.25</v>
      </c>
      <c r="E3804" s="37">
        <v>62.32</v>
      </c>
      <c r="F3804" s="38">
        <v>0</v>
      </c>
      <c r="G3804" s="7">
        <v>0</v>
      </c>
      <c r="H3804" s="38">
        <v>1</v>
      </c>
      <c r="I3804" s="7">
        <v>1</v>
      </c>
      <c r="J3804" s="36">
        <f t="shared" si="952"/>
        <v>87.206375000000008</v>
      </c>
      <c r="K3804" s="37">
        <f t="shared" si="953"/>
        <v>62.28884</v>
      </c>
      <c r="L3804" s="36">
        <f t="shared" si="954"/>
        <v>87.293624999999992</v>
      </c>
      <c r="M3804" s="37">
        <f t="shared" si="955"/>
        <v>62.35116</v>
      </c>
      <c r="O3804" s="39">
        <f t="shared" si="956"/>
        <v>57771.710368730834</v>
      </c>
      <c r="P3804" s="40">
        <f t="shared" si="957"/>
        <v>42780.807398498553</v>
      </c>
      <c r="Q3804" s="40">
        <f>S3804*F3804+T3804*G3804+AS3803*(1+$G$9/252)</f>
        <v>9044.5636256392645</v>
      </c>
      <c r="R3804" s="41">
        <f t="shared" ref="R3804:R3867" si="960">SUM(O3804:Q3804)</f>
        <v>109597.08139286864</v>
      </c>
      <c r="S3804" s="36">
        <f>AU3803*H3803</f>
        <v>662.13994691955111</v>
      </c>
      <c r="T3804" s="37">
        <f>AV3803*I3803</f>
        <v>686.46995183726813</v>
      </c>
      <c r="U3804" s="57">
        <f t="shared" si="947"/>
        <v>0.52712818292704988</v>
      </c>
      <c r="V3804" s="58">
        <f t="shared" ref="V3804:V3867" si="961">P3804/R3804</f>
        <v>0.39034622870242103</v>
      </c>
      <c r="W3804" s="59">
        <f t="shared" ref="W3804:W3867" si="962">Q3804/R3804</f>
        <v>8.2525588370529215E-2</v>
      </c>
      <c r="Y3804" s="7">
        <f t="shared" si="958"/>
        <v>0</v>
      </c>
      <c r="Z3804" s="40"/>
      <c r="AA3804" s="40"/>
      <c r="AB3804" s="40"/>
      <c r="AC3804" s="40"/>
      <c r="AD3804" s="40"/>
      <c r="AE3804" s="40"/>
      <c r="AF3804" s="40"/>
      <c r="AG3804" s="41"/>
      <c r="AH3804" s="40"/>
      <c r="AI3804" s="40"/>
      <c r="AJ3804" s="40"/>
      <c r="AK3804" s="40"/>
      <c r="AL3804" s="40"/>
      <c r="AM3804" s="41"/>
      <c r="AN3804" s="36">
        <f>Y3804*(IF(AND(AH3804&gt;0,AI3804&lt;0),AH3804,0)+IF(AND(AJ3804&lt;0,AK3804&gt;0),AJ3804,0)+IF(AND(AL3804&gt;0,AM3804&gt;0),AL3804,0))</f>
        <v>0</v>
      </c>
      <c r="AO3804" s="37">
        <f>Y3804*(IF(AND(AH3804&gt;0,AI3804&lt;0),AI3804,0)+IF(AND(AJ3804&lt;0,AK3804&gt;0),AK3804,0)+IF(AND(AL3804&gt;0,AM3804&gt;0),AM3804,0))</f>
        <v>0</v>
      </c>
      <c r="AQ3804" s="40">
        <f>AU3804*D3804</f>
        <v>57771.710368730834</v>
      </c>
      <c r="AR3804" s="40">
        <f>AV3804*E3804</f>
        <v>42780.807398498553</v>
      </c>
      <c r="AS3804" s="40">
        <f>IF(AND(Y3804&lt;&gt;0,AN3804&lt;&gt;0),0,Q3804)</f>
        <v>9044.5636256392645</v>
      </c>
      <c r="AT3804" s="41">
        <f t="shared" si="948"/>
        <v>109597.08139286864</v>
      </c>
      <c r="AU3804" s="42">
        <f>S3804+AN3804</f>
        <v>662.13994691955111</v>
      </c>
      <c r="AV3804" s="37">
        <f>T3804+AO3804</f>
        <v>686.46995183726813</v>
      </c>
      <c r="AW3804" s="58">
        <f t="shared" si="949"/>
        <v>0.52712818292704988</v>
      </c>
      <c r="AX3804" s="58">
        <f t="shared" si="950"/>
        <v>0.39034622870242103</v>
      </c>
      <c r="AY3804" s="59">
        <f t="shared" si="951"/>
        <v>8.2525588370529215E-2</v>
      </c>
      <c r="AZ3804" s="54">
        <f t="shared" si="959"/>
        <v>1.6946158718584181E-2</v>
      </c>
    </row>
    <row r="3805" spans="3:52" x14ac:dyDescent="0.25">
      <c r="C3805" s="35">
        <v>40190</v>
      </c>
      <c r="D3805" s="36">
        <v>86.58</v>
      </c>
      <c r="E3805" s="37">
        <v>62.66</v>
      </c>
      <c r="F3805" s="38">
        <v>0</v>
      </c>
      <c r="G3805" s="7">
        <v>0</v>
      </c>
      <c r="H3805" s="38">
        <v>1</v>
      </c>
      <c r="I3805" s="7">
        <v>1</v>
      </c>
      <c r="J3805" s="36">
        <f t="shared" si="952"/>
        <v>86.536709999999999</v>
      </c>
      <c r="K3805" s="37">
        <f t="shared" si="953"/>
        <v>62.62867</v>
      </c>
      <c r="L3805" s="36">
        <f t="shared" si="954"/>
        <v>86.623289999999997</v>
      </c>
      <c r="M3805" s="37">
        <f t="shared" si="955"/>
        <v>62.691329999999994</v>
      </c>
      <c r="O3805" s="39">
        <f t="shared" si="956"/>
        <v>57328.076604294736</v>
      </c>
      <c r="P3805" s="40">
        <f t="shared" si="957"/>
        <v>43014.207182123217</v>
      </c>
      <c r="Q3805" s="40">
        <f>S3805*F3805+T3805*G3805+AS3804*(1+$G$9/252)</f>
        <v>9044.9225368942498</v>
      </c>
      <c r="R3805" s="41">
        <f t="shared" si="960"/>
        <v>109387.20632331219</v>
      </c>
      <c r="S3805" s="36">
        <f>AU3804*H3804</f>
        <v>662.13994691955111</v>
      </c>
      <c r="T3805" s="37">
        <f>AV3804*I3804</f>
        <v>686.46995183726813</v>
      </c>
      <c r="U3805" s="57">
        <f t="shared" ref="U3805:U3868" si="963">O3805/R3805</f>
        <v>0.52408392655035008</v>
      </c>
      <c r="V3805" s="58">
        <f t="shared" si="961"/>
        <v>0.39322886677430569</v>
      </c>
      <c r="W3805" s="59">
        <f t="shared" si="962"/>
        <v>8.2687206675344349E-2</v>
      </c>
      <c r="Y3805" s="7">
        <f t="shared" si="958"/>
        <v>0</v>
      </c>
      <c r="Z3805" s="40"/>
      <c r="AA3805" s="40"/>
      <c r="AB3805" s="40"/>
      <c r="AC3805" s="40"/>
      <c r="AD3805" s="40"/>
      <c r="AE3805" s="40"/>
      <c r="AF3805" s="40"/>
      <c r="AG3805" s="41"/>
      <c r="AH3805" s="40"/>
      <c r="AI3805" s="40"/>
      <c r="AJ3805" s="40"/>
      <c r="AK3805" s="40"/>
      <c r="AL3805" s="40"/>
      <c r="AM3805" s="41"/>
      <c r="AN3805" s="36">
        <f>Y3805*(IF(AND(AH3805&gt;0,AI3805&lt;0),AH3805,0)+IF(AND(AJ3805&lt;0,AK3805&gt;0),AJ3805,0)+IF(AND(AL3805&gt;0,AM3805&gt;0),AL3805,0))</f>
        <v>0</v>
      </c>
      <c r="AO3805" s="37">
        <f>Y3805*(IF(AND(AH3805&gt;0,AI3805&lt;0),AI3805,0)+IF(AND(AJ3805&lt;0,AK3805&gt;0),AK3805,0)+IF(AND(AL3805&gt;0,AM3805&gt;0),AM3805,0))</f>
        <v>0</v>
      </c>
      <c r="AQ3805" s="40">
        <f>AU3805*D3805</f>
        <v>57328.076604294736</v>
      </c>
      <c r="AR3805" s="40">
        <f>AV3805*E3805</f>
        <v>43014.207182123217</v>
      </c>
      <c r="AS3805" s="40">
        <f>IF(AND(Y3805&lt;&gt;0,AN3805&lt;&gt;0),0,Q3805)</f>
        <v>9044.9225368942498</v>
      </c>
      <c r="AT3805" s="41">
        <f t="shared" ref="AT3805:AT3868" si="964">SUM(AQ3805:AS3805)</f>
        <v>109387.20632331219</v>
      </c>
      <c r="AU3805" s="42">
        <f>S3805+AN3805</f>
        <v>662.13994691955111</v>
      </c>
      <c r="AV3805" s="37">
        <f>T3805+AO3805</f>
        <v>686.46995183726813</v>
      </c>
      <c r="AW3805" s="58">
        <f t="shared" si="949"/>
        <v>0.52408392655035008</v>
      </c>
      <c r="AX3805" s="58">
        <f t="shared" si="950"/>
        <v>0.39322886677430569</v>
      </c>
      <c r="AY3805" s="59">
        <f t="shared" si="951"/>
        <v>8.2687206675344349E-2</v>
      </c>
      <c r="AZ3805" s="54">
        <f t="shared" si="959"/>
        <v>-1.9149695127749222E-3</v>
      </c>
    </row>
    <row r="3806" spans="3:52" x14ac:dyDescent="0.25">
      <c r="C3806" s="35">
        <v>40191</v>
      </c>
      <c r="D3806" s="36">
        <v>85.82</v>
      </c>
      <c r="E3806" s="37">
        <v>62.59</v>
      </c>
      <c r="F3806" s="38">
        <v>0</v>
      </c>
      <c r="G3806" s="7">
        <v>0</v>
      </c>
      <c r="H3806" s="38">
        <v>1</v>
      </c>
      <c r="I3806" s="7">
        <v>1</v>
      </c>
      <c r="J3806" s="36">
        <f t="shared" si="952"/>
        <v>85.777090000000001</v>
      </c>
      <c r="K3806" s="37">
        <f t="shared" si="953"/>
        <v>62.558705000000003</v>
      </c>
      <c r="L3806" s="36">
        <f t="shared" si="954"/>
        <v>85.862909999999985</v>
      </c>
      <c r="M3806" s="37">
        <f t="shared" si="955"/>
        <v>62.621295000000003</v>
      </c>
      <c r="O3806" s="39">
        <f t="shared" si="956"/>
        <v>56824.850244635869</v>
      </c>
      <c r="P3806" s="40">
        <f t="shared" si="957"/>
        <v>42966.154285494616</v>
      </c>
      <c r="Q3806" s="40">
        <f>S3806*F3806+T3806*G3806+AS3805*(1+$G$9/252)</f>
        <v>9045.2814623917457</v>
      </c>
      <c r="R3806" s="41">
        <f t="shared" si="960"/>
        <v>108836.28599252223</v>
      </c>
      <c r="S3806" s="36">
        <f>AU3805*H3805</f>
        <v>662.13994691955111</v>
      </c>
      <c r="T3806" s="37">
        <f>AV3805*I3805</f>
        <v>686.46995183726813</v>
      </c>
      <c r="U3806" s="57">
        <f t="shared" si="963"/>
        <v>0.52211309607294121</v>
      </c>
      <c r="V3806" s="58">
        <f t="shared" si="961"/>
        <v>0.39477784356263934</v>
      </c>
      <c r="W3806" s="59">
        <f t="shared" si="962"/>
        <v>8.3109060364419424E-2</v>
      </c>
      <c r="Y3806" s="7">
        <f t="shared" si="958"/>
        <v>0</v>
      </c>
      <c r="Z3806" s="40"/>
      <c r="AA3806" s="40"/>
      <c r="AB3806" s="40"/>
      <c r="AC3806" s="40"/>
      <c r="AD3806" s="40"/>
      <c r="AE3806" s="40"/>
      <c r="AF3806" s="40"/>
      <c r="AG3806" s="41"/>
      <c r="AH3806" s="40"/>
      <c r="AI3806" s="40"/>
      <c r="AJ3806" s="40"/>
      <c r="AK3806" s="40"/>
      <c r="AL3806" s="40"/>
      <c r="AM3806" s="41"/>
      <c r="AN3806" s="36">
        <f>Y3806*(IF(AND(AH3806&gt;0,AI3806&lt;0),AH3806,0)+IF(AND(AJ3806&lt;0,AK3806&gt;0),AJ3806,0)+IF(AND(AL3806&gt;0,AM3806&gt;0),AL3806,0))</f>
        <v>0</v>
      </c>
      <c r="AO3806" s="37">
        <f>Y3806*(IF(AND(AH3806&gt;0,AI3806&lt;0),AI3806,0)+IF(AND(AJ3806&lt;0,AK3806&gt;0),AK3806,0)+IF(AND(AL3806&gt;0,AM3806&gt;0),AM3806,0))</f>
        <v>0</v>
      </c>
      <c r="AQ3806" s="40">
        <f>AU3806*D3806</f>
        <v>56824.850244635869</v>
      </c>
      <c r="AR3806" s="40">
        <f>AV3806*E3806</f>
        <v>42966.154285494616</v>
      </c>
      <c r="AS3806" s="40">
        <f>IF(AND(Y3806&lt;&gt;0,AN3806&lt;&gt;0),0,Q3806)</f>
        <v>9045.2814623917457</v>
      </c>
      <c r="AT3806" s="41">
        <f t="shared" si="964"/>
        <v>108836.28599252223</v>
      </c>
      <c r="AU3806" s="42">
        <f>S3806+AN3806</f>
        <v>662.13994691955111</v>
      </c>
      <c r="AV3806" s="37">
        <f>T3806+AO3806</f>
        <v>686.46995183726813</v>
      </c>
      <c r="AW3806" s="58">
        <f t="shared" si="949"/>
        <v>0.52211309607294121</v>
      </c>
      <c r="AX3806" s="58">
        <f t="shared" si="950"/>
        <v>0.39477784356263934</v>
      </c>
      <c r="AY3806" s="59">
        <f t="shared" si="951"/>
        <v>8.3109060364419424E-2</v>
      </c>
      <c r="AZ3806" s="54">
        <f t="shared" si="959"/>
        <v>-5.0364238132347694E-3</v>
      </c>
    </row>
    <row r="3807" spans="3:52" x14ac:dyDescent="0.25">
      <c r="C3807" s="35">
        <v>40192</v>
      </c>
      <c r="D3807" s="36">
        <v>86.29</v>
      </c>
      <c r="E3807" s="37">
        <v>62.65</v>
      </c>
      <c r="F3807" s="38">
        <v>0</v>
      </c>
      <c r="G3807" s="7">
        <v>0</v>
      </c>
      <c r="H3807" s="38">
        <v>1</v>
      </c>
      <c r="I3807" s="7">
        <v>1</v>
      </c>
      <c r="J3807" s="36">
        <f t="shared" si="952"/>
        <v>86.246855000000011</v>
      </c>
      <c r="K3807" s="37">
        <f t="shared" si="953"/>
        <v>62.618675000000003</v>
      </c>
      <c r="L3807" s="36">
        <f t="shared" si="954"/>
        <v>86.333145000000002</v>
      </c>
      <c r="M3807" s="37">
        <f t="shared" si="955"/>
        <v>62.681324999999994</v>
      </c>
      <c r="O3807" s="39">
        <f t="shared" si="956"/>
        <v>57136.056019688069</v>
      </c>
      <c r="P3807" s="40">
        <f t="shared" si="957"/>
        <v>43007.34248260485</v>
      </c>
      <c r="Q3807" s="40">
        <f>S3807*F3807+T3807*G3807+AS3806*(1+$G$9/252)</f>
        <v>9045.640402132316</v>
      </c>
      <c r="R3807" s="41">
        <f t="shared" si="960"/>
        <v>109189.03890442524</v>
      </c>
      <c r="S3807" s="36">
        <f>AU3806*H3806</f>
        <v>662.13994691955111</v>
      </c>
      <c r="T3807" s="37">
        <f>AV3806*I3806</f>
        <v>686.46995183726813</v>
      </c>
      <c r="U3807" s="57">
        <f t="shared" si="963"/>
        <v>0.5232764807985909</v>
      </c>
      <c r="V3807" s="58">
        <f t="shared" si="961"/>
        <v>0.39387966882142633</v>
      </c>
      <c r="W3807" s="59">
        <f t="shared" si="962"/>
        <v>8.2843850379982709E-2</v>
      </c>
      <c r="Y3807" s="7">
        <f t="shared" si="958"/>
        <v>0</v>
      </c>
      <c r="Z3807" s="40"/>
      <c r="AA3807" s="40"/>
      <c r="AB3807" s="40"/>
      <c r="AC3807" s="40"/>
      <c r="AD3807" s="40"/>
      <c r="AE3807" s="40"/>
      <c r="AF3807" s="40"/>
      <c r="AG3807" s="41"/>
      <c r="AH3807" s="40"/>
      <c r="AI3807" s="40"/>
      <c r="AJ3807" s="40"/>
      <c r="AK3807" s="40"/>
      <c r="AL3807" s="40"/>
      <c r="AM3807" s="41"/>
      <c r="AN3807" s="36">
        <f>Y3807*(IF(AND(AH3807&gt;0,AI3807&lt;0),AH3807,0)+IF(AND(AJ3807&lt;0,AK3807&gt;0),AJ3807,0)+IF(AND(AL3807&gt;0,AM3807&gt;0),AL3807,0))</f>
        <v>0</v>
      </c>
      <c r="AO3807" s="37">
        <f>Y3807*(IF(AND(AH3807&gt;0,AI3807&lt;0),AI3807,0)+IF(AND(AJ3807&lt;0,AK3807&gt;0),AK3807,0)+IF(AND(AL3807&gt;0,AM3807&gt;0),AM3807,0))</f>
        <v>0</v>
      </c>
      <c r="AQ3807" s="40">
        <f>AU3807*D3807</f>
        <v>57136.056019688069</v>
      </c>
      <c r="AR3807" s="40">
        <f>AV3807*E3807</f>
        <v>43007.34248260485</v>
      </c>
      <c r="AS3807" s="40">
        <f>IF(AND(Y3807&lt;&gt;0,AN3807&lt;&gt;0),0,Q3807)</f>
        <v>9045.640402132316</v>
      </c>
      <c r="AT3807" s="41">
        <f t="shared" si="964"/>
        <v>109189.03890442524</v>
      </c>
      <c r="AU3807" s="42">
        <f>S3807+AN3807</f>
        <v>662.13994691955111</v>
      </c>
      <c r="AV3807" s="37">
        <f>T3807+AO3807</f>
        <v>686.46995183726813</v>
      </c>
      <c r="AW3807" s="58">
        <f t="shared" si="949"/>
        <v>0.5232764807985909</v>
      </c>
      <c r="AX3807" s="58">
        <f t="shared" si="950"/>
        <v>0.39387966882142633</v>
      </c>
      <c r="AY3807" s="59">
        <f t="shared" si="951"/>
        <v>8.2843850379982709E-2</v>
      </c>
      <c r="AZ3807" s="54">
        <f t="shared" si="959"/>
        <v>3.2411333103303797E-3</v>
      </c>
    </row>
    <row r="3808" spans="3:52" x14ac:dyDescent="0.25">
      <c r="C3808" s="35">
        <v>40193</v>
      </c>
      <c r="D3808" s="36">
        <v>85.11</v>
      </c>
      <c r="E3808" s="37">
        <v>62.28</v>
      </c>
      <c r="F3808" s="38">
        <v>0</v>
      </c>
      <c r="G3808" s="7">
        <v>0</v>
      </c>
      <c r="H3808" s="38">
        <v>1</v>
      </c>
      <c r="I3808" s="7">
        <v>1</v>
      </c>
      <c r="J3808" s="36">
        <f t="shared" si="952"/>
        <v>85.067445000000006</v>
      </c>
      <c r="K3808" s="37">
        <f t="shared" si="953"/>
        <v>62.248860000000008</v>
      </c>
      <c r="L3808" s="36">
        <f t="shared" si="954"/>
        <v>85.152554999999992</v>
      </c>
      <c r="M3808" s="37">
        <f t="shared" si="955"/>
        <v>62.311139999999995</v>
      </c>
      <c r="O3808" s="39">
        <f t="shared" si="956"/>
        <v>56354.730882322998</v>
      </c>
      <c r="P3808" s="40">
        <f t="shared" si="957"/>
        <v>42753.348600425059</v>
      </c>
      <c r="Q3808" s="40">
        <f>S3808*F3808+T3808*G3808+AS3807*(1+$G$9/252)</f>
        <v>9045.9993561165265</v>
      </c>
      <c r="R3808" s="41">
        <f t="shared" si="960"/>
        <v>108154.07883886459</v>
      </c>
      <c r="S3808" s="36">
        <f>AU3807*H3807</f>
        <v>662.13994691955111</v>
      </c>
      <c r="T3808" s="37">
        <f>AV3807*I3807</f>
        <v>686.46995183726813</v>
      </c>
      <c r="U3808" s="57">
        <f t="shared" si="963"/>
        <v>0.52105969083500003</v>
      </c>
      <c r="V3808" s="58">
        <f t="shared" si="961"/>
        <v>0.39530038126552719</v>
      </c>
      <c r="W3808" s="59">
        <f t="shared" si="962"/>
        <v>8.3639927899472763E-2</v>
      </c>
      <c r="Y3808" s="7">
        <f t="shared" si="958"/>
        <v>0</v>
      </c>
      <c r="Z3808" s="40"/>
      <c r="AA3808" s="40"/>
      <c r="AB3808" s="40"/>
      <c r="AC3808" s="40"/>
      <c r="AD3808" s="40"/>
      <c r="AE3808" s="40"/>
      <c r="AF3808" s="40"/>
      <c r="AG3808" s="41"/>
      <c r="AH3808" s="40"/>
      <c r="AI3808" s="40"/>
      <c r="AJ3808" s="40"/>
      <c r="AK3808" s="40"/>
      <c r="AL3808" s="40"/>
      <c r="AM3808" s="41"/>
      <c r="AN3808" s="36">
        <f>Y3808*(IF(AND(AH3808&gt;0,AI3808&lt;0),AH3808,0)+IF(AND(AJ3808&lt;0,AK3808&gt;0),AJ3808,0)+IF(AND(AL3808&gt;0,AM3808&gt;0),AL3808,0))</f>
        <v>0</v>
      </c>
      <c r="AO3808" s="37">
        <f>Y3808*(IF(AND(AH3808&gt;0,AI3808&lt;0),AI3808,0)+IF(AND(AJ3808&lt;0,AK3808&gt;0),AK3808,0)+IF(AND(AL3808&gt;0,AM3808&gt;0),AM3808,0))</f>
        <v>0</v>
      </c>
      <c r="AQ3808" s="40">
        <f>AU3808*D3808</f>
        <v>56354.730882322998</v>
      </c>
      <c r="AR3808" s="40">
        <f>AV3808*E3808</f>
        <v>42753.348600425059</v>
      </c>
      <c r="AS3808" s="40">
        <f>IF(AND(Y3808&lt;&gt;0,AN3808&lt;&gt;0),0,Q3808)</f>
        <v>9045.9993561165265</v>
      </c>
      <c r="AT3808" s="41">
        <f t="shared" si="964"/>
        <v>108154.07883886459</v>
      </c>
      <c r="AU3808" s="42">
        <f>S3808+AN3808</f>
        <v>662.13994691955111</v>
      </c>
      <c r="AV3808" s="37">
        <f>T3808+AO3808</f>
        <v>686.46995183726813</v>
      </c>
      <c r="AW3808" s="58">
        <f t="shared" si="949"/>
        <v>0.52105969083500003</v>
      </c>
      <c r="AX3808" s="58">
        <f t="shared" si="950"/>
        <v>0.39530038126552719</v>
      </c>
      <c r="AY3808" s="59">
        <f t="shared" si="951"/>
        <v>8.3639927899472763E-2</v>
      </c>
      <c r="AZ3808" s="54">
        <f t="shared" si="959"/>
        <v>-9.4786077059123564E-3</v>
      </c>
    </row>
    <row r="3809" spans="3:52" x14ac:dyDescent="0.25">
      <c r="C3809" s="35">
        <v>40197</v>
      </c>
      <c r="D3809" s="36">
        <v>85.9</v>
      </c>
      <c r="E3809" s="37">
        <v>63.48</v>
      </c>
      <c r="F3809" s="38">
        <v>0</v>
      </c>
      <c r="G3809" s="7">
        <v>0</v>
      </c>
      <c r="H3809" s="38">
        <v>1</v>
      </c>
      <c r="I3809" s="7">
        <v>1</v>
      </c>
      <c r="J3809" s="36">
        <f t="shared" si="952"/>
        <v>85.857050000000015</v>
      </c>
      <c r="K3809" s="37">
        <f t="shared" si="953"/>
        <v>63.448259999999998</v>
      </c>
      <c r="L3809" s="36">
        <f t="shared" si="954"/>
        <v>85.942949999999996</v>
      </c>
      <c r="M3809" s="37">
        <f t="shared" si="955"/>
        <v>63.511739999999996</v>
      </c>
      <c r="O3809" s="39">
        <f t="shared" si="956"/>
        <v>56877.821440389445</v>
      </c>
      <c r="P3809" s="40">
        <f t="shared" si="957"/>
        <v>43577.11254262978</v>
      </c>
      <c r="Q3809" s="40">
        <f>S3809*F3809+T3809*G3809+AS3808*(1+$G$9/252)</f>
        <v>9046.358324344943</v>
      </c>
      <c r="R3809" s="41">
        <f t="shared" si="960"/>
        <v>109501.29230736417</v>
      </c>
      <c r="S3809" s="36">
        <f>AU3808*H3808</f>
        <v>662.13994691955111</v>
      </c>
      <c r="T3809" s="37">
        <f>AV3808*I3808</f>
        <v>686.46995183726813</v>
      </c>
      <c r="U3809" s="57">
        <f t="shared" si="963"/>
        <v>0.51942602906216384</v>
      </c>
      <c r="V3809" s="58">
        <f t="shared" si="961"/>
        <v>0.39795980142692011</v>
      </c>
      <c r="W3809" s="59">
        <f t="shared" si="962"/>
        <v>8.2614169510915977E-2</v>
      </c>
      <c r="Y3809" s="7">
        <f t="shared" si="958"/>
        <v>0</v>
      </c>
      <c r="Z3809" s="40"/>
      <c r="AA3809" s="40"/>
      <c r="AB3809" s="40"/>
      <c r="AC3809" s="40"/>
      <c r="AD3809" s="40"/>
      <c r="AE3809" s="40"/>
      <c r="AF3809" s="40"/>
      <c r="AG3809" s="41"/>
      <c r="AH3809" s="40"/>
      <c r="AI3809" s="40"/>
      <c r="AJ3809" s="40"/>
      <c r="AK3809" s="40"/>
      <c r="AL3809" s="40"/>
      <c r="AM3809" s="41"/>
      <c r="AN3809" s="36">
        <f>Y3809*(IF(AND(AH3809&gt;0,AI3809&lt;0),AH3809,0)+IF(AND(AJ3809&lt;0,AK3809&gt;0),AJ3809,0)+IF(AND(AL3809&gt;0,AM3809&gt;0),AL3809,0))</f>
        <v>0</v>
      </c>
      <c r="AO3809" s="37">
        <f>Y3809*(IF(AND(AH3809&gt;0,AI3809&lt;0),AI3809,0)+IF(AND(AJ3809&lt;0,AK3809&gt;0),AK3809,0)+IF(AND(AL3809&gt;0,AM3809&gt;0),AM3809,0))</f>
        <v>0</v>
      </c>
      <c r="AQ3809" s="40">
        <f>AU3809*D3809</f>
        <v>56877.821440389445</v>
      </c>
      <c r="AR3809" s="40">
        <f>AV3809*E3809</f>
        <v>43577.11254262978</v>
      </c>
      <c r="AS3809" s="40">
        <f>IF(AND(Y3809&lt;&gt;0,AN3809&lt;&gt;0),0,Q3809)</f>
        <v>9046.358324344943</v>
      </c>
      <c r="AT3809" s="41">
        <f t="shared" si="964"/>
        <v>109501.29230736417</v>
      </c>
      <c r="AU3809" s="42">
        <f>S3809+AN3809</f>
        <v>662.13994691955111</v>
      </c>
      <c r="AV3809" s="37">
        <f>T3809+AO3809</f>
        <v>686.46995183726813</v>
      </c>
      <c r="AW3809" s="58">
        <f t="shared" si="949"/>
        <v>0.51942602906216384</v>
      </c>
      <c r="AX3809" s="58">
        <f t="shared" si="950"/>
        <v>0.39795980142692011</v>
      </c>
      <c r="AY3809" s="59">
        <f t="shared" si="951"/>
        <v>8.2614169510915977E-2</v>
      </c>
      <c r="AZ3809" s="54">
        <f t="shared" si="959"/>
        <v>1.2456427746074805E-2</v>
      </c>
    </row>
    <row r="3810" spans="3:52" x14ac:dyDescent="0.25">
      <c r="C3810" s="35">
        <v>40198</v>
      </c>
      <c r="D3810" s="36">
        <v>84.06</v>
      </c>
      <c r="E3810" s="37">
        <v>63.01</v>
      </c>
      <c r="F3810" s="38">
        <v>0</v>
      </c>
      <c r="G3810" s="7">
        <v>0</v>
      </c>
      <c r="H3810" s="38">
        <v>1</v>
      </c>
      <c r="I3810" s="7">
        <v>1</v>
      </c>
      <c r="J3810" s="36">
        <f t="shared" si="952"/>
        <v>84.017970000000005</v>
      </c>
      <c r="K3810" s="37">
        <f t="shared" si="953"/>
        <v>62.978495000000002</v>
      </c>
      <c r="L3810" s="36">
        <f t="shared" si="954"/>
        <v>84.102029999999999</v>
      </c>
      <c r="M3810" s="37">
        <f t="shared" si="955"/>
        <v>63.041504999999994</v>
      </c>
      <c r="O3810" s="39">
        <f t="shared" si="956"/>
        <v>55659.48393805747</v>
      </c>
      <c r="P3810" s="40">
        <f t="shared" si="957"/>
        <v>43254.471665266261</v>
      </c>
      <c r="Q3810" s="40">
        <f>S3810*F3810+T3810*G3810+AS3809*(1+$G$9/252)</f>
        <v>9046.717306818131</v>
      </c>
      <c r="R3810" s="41">
        <f t="shared" si="960"/>
        <v>107960.67291014186</v>
      </c>
      <c r="S3810" s="36">
        <f>AU3809*H3809</f>
        <v>662.13994691955111</v>
      </c>
      <c r="T3810" s="37">
        <f>AV3809*I3809</f>
        <v>686.46995183726813</v>
      </c>
      <c r="U3810" s="57">
        <f t="shared" si="963"/>
        <v>0.51555332546309829</v>
      </c>
      <c r="V3810" s="58">
        <f t="shared" si="961"/>
        <v>0.40065025994482223</v>
      </c>
      <c r="W3810" s="59">
        <f t="shared" si="962"/>
        <v>8.3796414592079482E-2</v>
      </c>
      <c r="Y3810" s="7">
        <f t="shared" si="958"/>
        <v>0</v>
      </c>
      <c r="Z3810" s="40"/>
      <c r="AA3810" s="40"/>
      <c r="AB3810" s="40"/>
      <c r="AC3810" s="40"/>
      <c r="AD3810" s="40"/>
      <c r="AE3810" s="40"/>
      <c r="AF3810" s="40"/>
      <c r="AG3810" s="41"/>
      <c r="AH3810" s="40"/>
      <c r="AI3810" s="40"/>
      <c r="AJ3810" s="40"/>
      <c r="AK3810" s="40"/>
      <c r="AL3810" s="40"/>
      <c r="AM3810" s="41"/>
      <c r="AN3810" s="36">
        <f>Y3810*(IF(AND(AH3810&gt;0,AI3810&lt;0),AH3810,0)+IF(AND(AJ3810&lt;0,AK3810&gt;0),AJ3810,0)+IF(AND(AL3810&gt;0,AM3810&gt;0),AL3810,0))</f>
        <v>0</v>
      </c>
      <c r="AO3810" s="37">
        <f>Y3810*(IF(AND(AH3810&gt;0,AI3810&lt;0),AI3810,0)+IF(AND(AJ3810&lt;0,AK3810&gt;0),AK3810,0)+IF(AND(AL3810&gt;0,AM3810&gt;0),AM3810,0))</f>
        <v>0</v>
      </c>
      <c r="AQ3810" s="40">
        <f>AU3810*D3810</f>
        <v>55659.48393805747</v>
      </c>
      <c r="AR3810" s="40">
        <f>AV3810*E3810</f>
        <v>43254.471665266261</v>
      </c>
      <c r="AS3810" s="40">
        <f>IF(AND(Y3810&lt;&gt;0,AN3810&lt;&gt;0),0,Q3810)</f>
        <v>9046.717306818131</v>
      </c>
      <c r="AT3810" s="41">
        <f t="shared" si="964"/>
        <v>107960.67291014186</v>
      </c>
      <c r="AU3810" s="42">
        <f>S3810+AN3810</f>
        <v>662.13994691955111</v>
      </c>
      <c r="AV3810" s="37">
        <f>T3810+AO3810</f>
        <v>686.46995183726813</v>
      </c>
      <c r="AW3810" s="58">
        <f t="shared" si="949"/>
        <v>0.51555332546309829</v>
      </c>
      <c r="AX3810" s="58">
        <f t="shared" si="950"/>
        <v>0.40065025994482223</v>
      </c>
      <c r="AY3810" s="59">
        <f t="shared" si="951"/>
        <v>8.3796414592079482E-2</v>
      </c>
      <c r="AZ3810" s="54">
        <f t="shared" si="959"/>
        <v>-1.4069417490506608E-2</v>
      </c>
    </row>
    <row r="3811" spans="3:52" x14ac:dyDescent="0.25">
      <c r="C3811" s="35">
        <v>40199</v>
      </c>
      <c r="D3811" s="36">
        <v>81.599999999999994</v>
      </c>
      <c r="E3811" s="37">
        <v>63.2</v>
      </c>
      <c r="F3811" s="38">
        <v>0</v>
      </c>
      <c r="G3811" s="7">
        <v>0</v>
      </c>
      <c r="H3811" s="38">
        <v>1</v>
      </c>
      <c r="I3811" s="7">
        <v>1</v>
      </c>
      <c r="J3811" s="36">
        <f t="shared" si="952"/>
        <v>81.559200000000004</v>
      </c>
      <c r="K3811" s="37">
        <f t="shared" si="953"/>
        <v>63.168400000000005</v>
      </c>
      <c r="L3811" s="36">
        <f t="shared" si="954"/>
        <v>81.640799999999984</v>
      </c>
      <c r="M3811" s="37">
        <f t="shared" si="955"/>
        <v>63.2316</v>
      </c>
      <c r="O3811" s="39">
        <f t="shared" si="956"/>
        <v>54030.619668635365</v>
      </c>
      <c r="P3811" s="40">
        <f t="shared" si="957"/>
        <v>43384.900956115351</v>
      </c>
      <c r="Q3811" s="40">
        <f>S3811*F3811+T3811*G3811+AS3810*(1+$G$9/252)</f>
        <v>9047.0763035366544</v>
      </c>
      <c r="R3811" s="41">
        <f t="shared" si="960"/>
        <v>106462.59692828737</v>
      </c>
      <c r="S3811" s="36">
        <f>AU3810*H3810</f>
        <v>662.13994691955111</v>
      </c>
      <c r="T3811" s="37">
        <f>AV3810*I3810</f>
        <v>686.46995183726813</v>
      </c>
      <c r="U3811" s="57">
        <f t="shared" si="963"/>
        <v>0.5075080002513005</v>
      </c>
      <c r="V3811" s="58">
        <f t="shared" si="961"/>
        <v>0.4075130816632172</v>
      </c>
      <c r="W3811" s="59">
        <f t="shared" si="962"/>
        <v>8.497891808548233E-2</v>
      </c>
      <c r="Y3811" s="7">
        <f t="shared" si="958"/>
        <v>0</v>
      </c>
      <c r="Z3811" s="40"/>
      <c r="AA3811" s="40"/>
      <c r="AB3811" s="40"/>
      <c r="AC3811" s="40"/>
      <c r="AD3811" s="40"/>
      <c r="AE3811" s="40"/>
      <c r="AF3811" s="40"/>
      <c r="AG3811" s="41"/>
      <c r="AH3811" s="40"/>
      <c r="AI3811" s="40"/>
      <c r="AJ3811" s="40"/>
      <c r="AK3811" s="40"/>
      <c r="AL3811" s="40"/>
      <c r="AM3811" s="41"/>
      <c r="AN3811" s="36">
        <f>Y3811*(IF(AND(AH3811&gt;0,AI3811&lt;0),AH3811,0)+IF(AND(AJ3811&lt;0,AK3811&gt;0),AJ3811,0)+IF(AND(AL3811&gt;0,AM3811&gt;0),AL3811,0))</f>
        <v>0</v>
      </c>
      <c r="AO3811" s="37">
        <f>Y3811*(IF(AND(AH3811&gt;0,AI3811&lt;0),AI3811,0)+IF(AND(AJ3811&lt;0,AK3811&gt;0),AK3811,0)+IF(AND(AL3811&gt;0,AM3811&gt;0),AM3811,0))</f>
        <v>0</v>
      </c>
      <c r="AQ3811" s="40">
        <f>AU3811*D3811</f>
        <v>54030.619668635365</v>
      </c>
      <c r="AR3811" s="40">
        <f>AV3811*E3811</f>
        <v>43384.900956115351</v>
      </c>
      <c r="AS3811" s="40">
        <f>IF(AND(Y3811&lt;&gt;0,AN3811&lt;&gt;0),0,Q3811)</f>
        <v>9047.0763035366544</v>
      </c>
      <c r="AT3811" s="41">
        <f t="shared" si="964"/>
        <v>106462.59692828737</v>
      </c>
      <c r="AU3811" s="42">
        <f>S3811+AN3811</f>
        <v>662.13994691955111</v>
      </c>
      <c r="AV3811" s="37">
        <f>T3811+AO3811</f>
        <v>686.46995183726813</v>
      </c>
      <c r="AW3811" s="58">
        <f t="shared" si="949"/>
        <v>0.5075080002513005</v>
      </c>
      <c r="AX3811" s="58">
        <f t="shared" si="950"/>
        <v>0.4075130816632172</v>
      </c>
      <c r="AY3811" s="59">
        <f t="shared" si="951"/>
        <v>8.497891808548233E-2</v>
      </c>
      <c r="AZ3811" s="54">
        <f t="shared" si="959"/>
        <v>-1.3876126754983953E-2</v>
      </c>
    </row>
    <row r="3812" spans="3:52" x14ac:dyDescent="0.25">
      <c r="C3812" s="35">
        <v>40200</v>
      </c>
      <c r="D3812" s="36">
        <v>80.290000000000006</v>
      </c>
      <c r="E3812" s="37">
        <v>63.39</v>
      </c>
      <c r="F3812" s="38">
        <v>0</v>
      </c>
      <c r="G3812" s="7">
        <v>0</v>
      </c>
      <c r="H3812" s="38">
        <v>1</v>
      </c>
      <c r="I3812" s="7">
        <v>1</v>
      </c>
      <c r="J3812" s="36">
        <f t="shared" si="952"/>
        <v>80.249855000000011</v>
      </c>
      <c r="K3812" s="37">
        <f t="shared" si="953"/>
        <v>63.358305000000001</v>
      </c>
      <c r="L3812" s="36">
        <f t="shared" si="954"/>
        <v>80.330145000000002</v>
      </c>
      <c r="M3812" s="37">
        <f t="shared" si="955"/>
        <v>63.421695</v>
      </c>
      <c r="O3812" s="39">
        <f t="shared" si="956"/>
        <v>53163.216338170765</v>
      </c>
      <c r="P3812" s="40">
        <f t="shared" si="957"/>
        <v>43515.330246964426</v>
      </c>
      <c r="Q3812" s="40">
        <f>S3812*F3812+T3812*G3812+AS3811*(1+$G$9/252)</f>
        <v>9047.4353145010791</v>
      </c>
      <c r="R3812" s="41">
        <f t="shared" si="960"/>
        <v>105725.98189963627</v>
      </c>
      <c r="S3812" s="36">
        <f>AU3811*H3811</f>
        <v>662.13994691955111</v>
      </c>
      <c r="T3812" s="37">
        <f>AV3811*I3811</f>
        <v>686.46995183726813</v>
      </c>
      <c r="U3812" s="57">
        <f t="shared" si="963"/>
        <v>0.50283965571147526</v>
      </c>
      <c r="V3812" s="58">
        <f t="shared" si="961"/>
        <v>0.41158596463329827</v>
      </c>
      <c r="W3812" s="59">
        <f t="shared" si="962"/>
        <v>8.557437965522649E-2</v>
      </c>
      <c r="Y3812" s="7">
        <f t="shared" si="958"/>
        <v>0</v>
      </c>
      <c r="Z3812" s="40"/>
      <c r="AA3812" s="40"/>
      <c r="AB3812" s="40"/>
      <c r="AC3812" s="40"/>
      <c r="AD3812" s="40"/>
      <c r="AE3812" s="40"/>
      <c r="AF3812" s="40"/>
      <c r="AG3812" s="41"/>
      <c r="AH3812" s="40"/>
      <c r="AI3812" s="40"/>
      <c r="AJ3812" s="40"/>
      <c r="AK3812" s="40"/>
      <c r="AL3812" s="40"/>
      <c r="AM3812" s="41"/>
      <c r="AN3812" s="36">
        <f>Y3812*(IF(AND(AH3812&gt;0,AI3812&lt;0),AH3812,0)+IF(AND(AJ3812&lt;0,AK3812&gt;0),AJ3812,0)+IF(AND(AL3812&gt;0,AM3812&gt;0),AL3812,0))</f>
        <v>0</v>
      </c>
      <c r="AO3812" s="37">
        <f>Y3812*(IF(AND(AH3812&gt;0,AI3812&lt;0),AI3812,0)+IF(AND(AJ3812&lt;0,AK3812&gt;0),AK3812,0)+IF(AND(AL3812&gt;0,AM3812&gt;0),AM3812,0))</f>
        <v>0</v>
      </c>
      <c r="AQ3812" s="40">
        <f>AU3812*D3812</f>
        <v>53163.216338170765</v>
      </c>
      <c r="AR3812" s="40">
        <f>AV3812*E3812</f>
        <v>43515.330246964426</v>
      </c>
      <c r="AS3812" s="40">
        <f>IF(AND(Y3812&lt;&gt;0,AN3812&lt;&gt;0),0,Q3812)</f>
        <v>9047.4353145010791</v>
      </c>
      <c r="AT3812" s="41">
        <f t="shared" si="964"/>
        <v>105725.98189963627</v>
      </c>
      <c r="AU3812" s="42">
        <f>S3812+AN3812</f>
        <v>662.13994691955111</v>
      </c>
      <c r="AV3812" s="37">
        <f>T3812+AO3812</f>
        <v>686.46995183726813</v>
      </c>
      <c r="AW3812" s="58">
        <f t="shared" si="949"/>
        <v>0.50283965571147526</v>
      </c>
      <c r="AX3812" s="58">
        <f t="shared" si="950"/>
        <v>0.41158596463329827</v>
      </c>
      <c r="AY3812" s="59">
        <f t="shared" si="951"/>
        <v>8.557437965522649E-2</v>
      </c>
      <c r="AZ3812" s="54">
        <f t="shared" si="959"/>
        <v>-6.9190030104870903E-3</v>
      </c>
    </row>
    <row r="3813" spans="3:52" x14ac:dyDescent="0.25">
      <c r="C3813" s="35">
        <v>40203</v>
      </c>
      <c r="D3813" s="36">
        <v>80.69</v>
      </c>
      <c r="E3813" s="37">
        <v>63.09</v>
      </c>
      <c r="F3813" s="38">
        <v>0</v>
      </c>
      <c r="G3813" s="7">
        <v>0</v>
      </c>
      <c r="H3813" s="38">
        <v>1</v>
      </c>
      <c r="I3813" s="7">
        <v>1</v>
      </c>
      <c r="J3813" s="36">
        <f t="shared" si="952"/>
        <v>80.649654999999996</v>
      </c>
      <c r="K3813" s="37">
        <f t="shared" si="953"/>
        <v>63.058455000000009</v>
      </c>
      <c r="L3813" s="36">
        <f t="shared" si="954"/>
        <v>80.730345</v>
      </c>
      <c r="M3813" s="37">
        <f t="shared" si="955"/>
        <v>63.121544999999998</v>
      </c>
      <c r="O3813" s="39">
        <f t="shared" si="956"/>
        <v>53428.072316938575</v>
      </c>
      <c r="P3813" s="40">
        <f t="shared" si="957"/>
        <v>43309.389261413249</v>
      </c>
      <c r="Q3813" s="40">
        <f>S3813*F3813+T3813*G3813+AS3812*(1+$G$9/252)</f>
        <v>9047.7943397119707</v>
      </c>
      <c r="R3813" s="41">
        <f t="shared" si="960"/>
        <v>105785.25591806379</v>
      </c>
      <c r="S3813" s="36">
        <f>AU3812*H3812</f>
        <v>662.13994691955111</v>
      </c>
      <c r="T3813" s="37">
        <f>AV3812*I3812</f>
        <v>686.46995183726813</v>
      </c>
      <c r="U3813" s="57">
        <f t="shared" si="963"/>
        <v>0.50506161613222744</v>
      </c>
      <c r="V3813" s="58">
        <f t="shared" si="961"/>
        <v>0.40940855968584727</v>
      </c>
      <c r="W3813" s="59">
        <f t="shared" si="962"/>
        <v>8.5529824181925312E-2</v>
      </c>
      <c r="Y3813" s="7">
        <f t="shared" si="958"/>
        <v>0</v>
      </c>
      <c r="Z3813" s="40"/>
      <c r="AA3813" s="40"/>
      <c r="AB3813" s="40"/>
      <c r="AC3813" s="40"/>
      <c r="AD3813" s="40"/>
      <c r="AE3813" s="40"/>
      <c r="AF3813" s="40"/>
      <c r="AG3813" s="41"/>
      <c r="AH3813" s="40"/>
      <c r="AI3813" s="40"/>
      <c r="AJ3813" s="40"/>
      <c r="AK3813" s="40"/>
      <c r="AL3813" s="40"/>
      <c r="AM3813" s="41"/>
      <c r="AN3813" s="36">
        <f>Y3813*(IF(AND(AH3813&gt;0,AI3813&lt;0),AH3813,0)+IF(AND(AJ3813&lt;0,AK3813&gt;0),AJ3813,0)+IF(AND(AL3813&gt;0,AM3813&gt;0),AL3813,0))</f>
        <v>0</v>
      </c>
      <c r="AO3813" s="37">
        <f>Y3813*(IF(AND(AH3813&gt;0,AI3813&lt;0),AI3813,0)+IF(AND(AJ3813&lt;0,AK3813&gt;0),AK3813,0)+IF(AND(AL3813&gt;0,AM3813&gt;0),AM3813,0))</f>
        <v>0</v>
      </c>
      <c r="AQ3813" s="40">
        <f>AU3813*D3813</f>
        <v>53428.072316938575</v>
      </c>
      <c r="AR3813" s="40">
        <f>AV3813*E3813</f>
        <v>43309.389261413249</v>
      </c>
      <c r="AS3813" s="40">
        <f>IF(AND(Y3813&lt;&gt;0,AN3813&lt;&gt;0),0,Q3813)</f>
        <v>9047.7943397119707</v>
      </c>
      <c r="AT3813" s="41">
        <f t="shared" si="964"/>
        <v>105785.25591806379</v>
      </c>
      <c r="AU3813" s="42">
        <f>S3813+AN3813</f>
        <v>662.13994691955111</v>
      </c>
      <c r="AV3813" s="37">
        <f>T3813+AO3813</f>
        <v>686.46995183726813</v>
      </c>
      <c r="AW3813" s="58">
        <f t="shared" si="949"/>
        <v>0.50506161613222744</v>
      </c>
      <c r="AX3813" s="58">
        <f t="shared" si="950"/>
        <v>0.40940855968584727</v>
      </c>
      <c r="AY3813" s="59">
        <f t="shared" si="951"/>
        <v>8.5529824181925312E-2</v>
      </c>
      <c r="AZ3813" s="54">
        <f t="shared" si="959"/>
        <v>5.60638145539194E-4</v>
      </c>
    </row>
    <row r="3814" spans="3:52" x14ac:dyDescent="0.25">
      <c r="C3814" s="35">
        <v>40204</v>
      </c>
      <c r="D3814" s="36">
        <v>80.760000000000005</v>
      </c>
      <c r="E3814" s="37">
        <v>63.81</v>
      </c>
      <c r="F3814" s="38">
        <v>0</v>
      </c>
      <c r="G3814" s="7">
        <v>0</v>
      </c>
      <c r="H3814" s="38">
        <v>1</v>
      </c>
      <c r="I3814" s="7">
        <v>1</v>
      </c>
      <c r="J3814" s="36">
        <f t="shared" si="952"/>
        <v>80.719620000000006</v>
      </c>
      <c r="K3814" s="37">
        <f t="shared" si="953"/>
        <v>63.778095000000008</v>
      </c>
      <c r="L3814" s="36">
        <f t="shared" si="954"/>
        <v>80.800380000000004</v>
      </c>
      <c r="M3814" s="37">
        <f t="shared" si="955"/>
        <v>63.841904999999997</v>
      </c>
      <c r="O3814" s="39">
        <f t="shared" si="956"/>
        <v>53474.42211322295</v>
      </c>
      <c r="P3814" s="40">
        <f t="shared" si="957"/>
        <v>43803.647626736078</v>
      </c>
      <c r="Q3814" s="40">
        <f>S3814*F3814+T3814*G3814+AS3813*(1+$G$9/252)</f>
        <v>9048.1533791698948</v>
      </c>
      <c r="R3814" s="41">
        <f t="shared" si="960"/>
        <v>106326.22311912892</v>
      </c>
      <c r="S3814" s="36">
        <f>AU3813*H3813</f>
        <v>662.13994691955111</v>
      </c>
      <c r="T3814" s="37">
        <f>AV3813*I3813</f>
        <v>686.46995183726813</v>
      </c>
      <c r="U3814" s="57">
        <f t="shared" si="963"/>
        <v>0.50292788123687693</v>
      </c>
      <c r="V3814" s="58">
        <f t="shared" si="961"/>
        <v>0.41197407696554827</v>
      </c>
      <c r="W3814" s="59">
        <f t="shared" si="962"/>
        <v>8.5098041797574783E-2</v>
      </c>
      <c r="Y3814" s="7">
        <f t="shared" si="958"/>
        <v>0</v>
      </c>
      <c r="Z3814" s="40"/>
      <c r="AA3814" s="40"/>
      <c r="AB3814" s="40"/>
      <c r="AC3814" s="40"/>
      <c r="AD3814" s="40"/>
      <c r="AE3814" s="40"/>
      <c r="AF3814" s="40"/>
      <c r="AG3814" s="41"/>
      <c r="AH3814" s="40"/>
      <c r="AI3814" s="40"/>
      <c r="AJ3814" s="40"/>
      <c r="AK3814" s="40"/>
      <c r="AL3814" s="40"/>
      <c r="AM3814" s="41"/>
      <c r="AN3814" s="36">
        <f>Y3814*(IF(AND(AH3814&gt;0,AI3814&lt;0),AH3814,0)+IF(AND(AJ3814&lt;0,AK3814&gt;0),AJ3814,0)+IF(AND(AL3814&gt;0,AM3814&gt;0),AL3814,0))</f>
        <v>0</v>
      </c>
      <c r="AO3814" s="37">
        <f>Y3814*(IF(AND(AH3814&gt;0,AI3814&lt;0),AI3814,0)+IF(AND(AJ3814&lt;0,AK3814&gt;0),AK3814,0)+IF(AND(AL3814&gt;0,AM3814&gt;0),AM3814,0))</f>
        <v>0</v>
      </c>
      <c r="AQ3814" s="40">
        <f>AU3814*D3814</f>
        <v>53474.42211322295</v>
      </c>
      <c r="AR3814" s="40">
        <f>AV3814*E3814</f>
        <v>43803.647626736078</v>
      </c>
      <c r="AS3814" s="40">
        <f>IF(AND(Y3814&lt;&gt;0,AN3814&lt;&gt;0),0,Q3814)</f>
        <v>9048.1533791698948</v>
      </c>
      <c r="AT3814" s="41">
        <f t="shared" si="964"/>
        <v>106326.22311912892</v>
      </c>
      <c r="AU3814" s="42">
        <f>S3814+AN3814</f>
        <v>662.13994691955111</v>
      </c>
      <c r="AV3814" s="37">
        <f>T3814+AO3814</f>
        <v>686.46995183726813</v>
      </c>
      <c r="AW3814" s="58">
        <f t="shared" si="949"/>
        <v>0.50292788123687693</v>
      </c>
      <c r="AX3814" s="58">
        <f t="shared" si="950"/>
        <v>0.41197407696554827</v>
      </c>
      <c r="AY3814" s="59">
        <f t="shared" si="951"/>
        <v>8.5098041797574783E-2</v>
      </c>
      <c r="AZ3814" s="54">
        <f t="shared" si="959"/>
        <v>5.1138241938379903E-3</v>
      </c>
    </row>
    <row r="3815" spans="3:52" x14ac:dyDescent="0.25">
      <c r="C3815" s="35">
        <v>40205</v>
      </c>
      <c r="D3815" s="36">
        <v>80.42</v>
      </c>
      <c r="E3815" s="37">
        <v>63.73</v>
      </c>
      <c r="F3815" s="38">
        <v>0</v>
      </c>
      <c r="G3815" s="7">
        <v>0</v>
      </c>
      <c r="H3815" s="38">
        <v>1</v>
      </c>
      <c r="I3815" s="7">
        <v>1</v>
      </c>
      <c r="J3815" s="36">
        <f t="shared" si="952"/>
        <v>80.37979</v>
      </c>
      <c r="K3815" s="37">
        <f t="shared" si="953"/>
        <v>63.698135000000001</v>
      </c>
      <c r="L3815" s="36">
        <f t="shared" si="954"/>
        <v>80.460210000000004</v>
      </c>
      <c r="M3815" s="37">
        <f t="shared" si="955"/>
        <v>63.761864999999993</v>
      </c>
      <c r="O3815" s="39">
        <f t="shared" si="956"/>
        <v>53249.294531270301</v>
      </c>
      <c r="P3815" s="40">
        <f t="shared" si="957"/>
        <v>43748.730030589097</v>
      </c>
      <c r="Q3815" s="40">
        <f>S3815*F3815+T3815*G3815+AS3814*(1+$G$9/252)</f>
        <v>9048.5124328754173</v>
      </c>
      <c r="R3815" s="41">
        <f t="shared" si="960"/>
        <v>106046.53699473482</v>
      </c>
      <c r="S3815" s="36">
        <f>AU3814*H3814</f>
        <v>662.13994691955111</v>
      </c>
      <c r="T3815" s="37">
        <f>AV3814*I3814</f>
        <v>686.46995183726813</v>
      </c>
      <c r="U3815" s="57">
        <f t="shared" si="963"/>
        <v>0.50213138533617663</v>
      </c>
      <c r="V3815" s="58">
        <f t="shared" si="961"/>
        <v>0.41254275029048054</v>
      </c>
      <c r="W3815" s="59">
        <f t="shared" si="962"/>
        <v>8.5325864373342747E-2</v>
      </c>
      <c r="Y3815" s="7">
        <f t="shared" si="958"/>
        <v>0</v>
      </c>
      <c r="Z3815" s="40"/>
      <c r="AA3815" s="40"/>
      <c r="AB3815" s="40"/>
      <c r="AC3815" s="40"/>
      <c r="AD3815" s="40"/>
      <c r="AE3815" s="40"/>
      <c r="AF3815" s="40"/>
      <c r="AG3815" s="41"/>
      <c r="AH3815" s="40"/>
      <c r="AI3815" s="40"/>
      <c r="AJ3815" s="40"/>
      <c r="AK3815" s="40"/>
      <c r="AL3815" s="40"/>
      <c r="AM3815" s="41"/>
      <c r="AN3815" s="36">
        <f>Y3815*(IF(AND(AH3815&gt;0,AI3815&lt;0),AH3815,0)+IF(AND(AJ3815&lt;0,AK3815&gt;0),AJ3815,0)+IF(AND(AL3815&gt;0,AM3815&gt;0),AL3815,0))</f>
        <v>0</v>
      </c>
      <c r="AO3815" s="37">
        <f>Y3815*(IF(AND(AH3815&gt;0,AI3815&lt;0),AI3815,0)+IF(AND(AJ3815&lt;0,AK3815&gt;0),AK3815,0)+IF(AND(AL3815&gt;0,AM3815&gt;0),AM3815,0))</f>
        <v>0</v>
      </c>
      <c r="AQ3815" s="40">
        <f>AU3815*D3815</f>
        <v>53249.294531270301</v>
      </c>
      <c r="AR3815" s="40">
        <f>AV3815*E3815</f>
        <v>43748.730030589097</v>
      </c>
      <c r="AS3815" s="40">
        <f>IF(AND(Y3815&lt;&gt;0,AN3815&lt;&gt;0),0,Q3815)</f>
        <v>9048.5124328754173</v>
      </c>
      <c r="AT3815" s="41">
        <f t="shared" si="964"/>
        <v>106046.53699473482</v>
      </c>
      <c r="AU3815" s="42">
        <f>S3815+AN3815</f>
        <v>662.13994691955111</v>
      </c>
      <c r="AV3815" s="37">
        <f>T3815+AO3815</f>
        <v>686.46995183726813</v>
      </c>
      <c r="AW3815" s="58">
        <f t="shared" si="949"/>
        <v>0.50213138533617663</v>
      </c>
      <c r="AX3815" s="58">
        <f t="shared" si="950"/>
        <v>0.41254275029048054</v>
      </c>
      <c r="AY3815" s="59">
        <f t="shared" si="951"/>
        <v>8.5325864373342747E-2</v>
      </c>
      <c r="AZ3815" s="54">
        <f t="shared" si="959"/>
        <v>-2.6304529229890239E-3</v>
      </c>
    </row>
    <row r="3816" spans="3:52" x14ac:dyDescent="0.25">
      <c r="C3816" s="35">
        <v>40206</v>
      </c>
      <c r="D3816" s="36">
        <v>79.069999999999993</v>
      </c>
      <c r="E3816" s="37">
        <v>62.83</v>
      </c>
      <c r="F3816" s="38">
        <v>0</v>
      </c>
      <c r="G3816" s="7">
        <v>0</v>
      </c>
      <c r="H3816" s="38">
        <v>1</v>
      </c>
      <c r="I3816" s="7">
        <v>1</v>
      </c>
      <c r="J3816" s="36">
        <f t="shared" si="952"/>
        <v>79.030464999999992</v>
      </c>
      <c r="K3816" s="37">
        <f t="shared" si="953"/>
        <v>62.798585000000003</v>
      </c>
      <c r="L3816" s="36">
        <f t="shared" si="954"/>
        <v>79.109534999999994</v>
      </c>
      <c r="M3816" s="37">
        <f t="shared" si="955"/>
        <v>62.861414999999994</v>
      </c>
      <c r="O3816" s="39">
        <f t="shared" si="956"/>
        <v>52355.405602928899</v>
      </c>
      <c r="P3816" s="40">
        <f t="shared" si="957"/>
        <v>43130.907073935552</v>
      </c>
      <c r="Q3816" s="40">
        <f>S3816*F3816+T3816*G3816+AS3815*(1+$G$9/252)</f>
        <v>9048.8715008291019</v>
      </c>
      <c r="R3816" s="41">
        <f t="shared" si="960"/>
        <v>104535.18417769355</v>
      </c>
      <c r="S3816" s="36">
        <f>AU3815*H3815</f>
        <v>662.13994691955111</v>
      </c>
      <c r="T3816" s="37">
        <f>AV3815*I3815</f>
        <v>686.46995183726813</v>
      </c>
      <c r="U3816" s="57">
        <f t="shared" si="963"/>
        <v>0.50084003787598308</v>
      </c>
      <c r="V3816" s="58">
        <f t="shared" si="961"/>
        <v>0.41259703527780389</v>
      </c>
      <c r="W3816" s="59">
        <f t="shared" si="962"/>
        <v>8.6562926846213126E-2</v>
      </c>
      <c r="Y3816" s="7">
        <f t="shared" si="958"/>
        <v>0</v>
      </c>
      <c r="Z3816" s="40"/>
      <c r="AA3816" s="40"/>
      <c r="AB3816" s="40"/>
      <c r="AC3816" s="40"/>
      <c r="AD3816" s="40"/>
      <c r="AE3816" s="40"/>
      <c r="AF3816" s="40"/>
      <c r="AG3816" s="41"/>
      <c r="AH3816" s="40"/>
      <c r="AI3816" s="40"/>
      <c r="AJ3816" s="40"/>
      <c r="AK3816" s="40"/>
      <c r="AL3816" s="40"/>
      <c r="AM3816" s="41"/>
      <c r="AN3816" s="36">
        <f>Y3816*(IF(AND(AH3816&gt;0,AI3816&lt;0),AH3816,0)+IF(AND(AJ3816&lt;0,AK3816&gt;0),AJ3816,0)+IF(AND(AL3816&gt;0,AM3816&gt;0),AL3816,0))</f>
        <v>0</v>
      </c>
      <c r="AO3816" s="37">
        <f>Y3816*(IF(AND(AH3816&gt;0,AI3816&lt;0),AI3816,0)+IF(AND(AJ3816&lt;0,AK3816&gt;0),AK3816,0)+IF(AND(AL3816&gt;0,AM3816&gt;0),AM3816,0))</f>
        <v>0</v>
      </c>
      <c r="AQ3816" s="40">
        <f>AU3816*D3816</f>
        <v>52355.405602928899</v>
      </c>
      <c r="AR3816" s="40">
        <f>AV3816*E3816</f>
        <v>43130.907073935552</v>
      </c>
      <c r="AS3816" s="40">
        <f>IF(AND(Y3816&lt;&gt;0,AN3816&lt;&gt;0),0,Q3816)</f>
        <v>9048.8715008291019</v>
      </c>
      <c r="AT3816" s="41">
        <f t="shared" si="964"/>
        <v>104535.18417769355</v>
      </c>
      <c r="AU3816" s="42">
        <f>S3816+AN3816</f>
        <v>662.13994691955111</v>
      </c>
      <c r="AV3816" s="37">
        <f>T3816+AO3816</f>
        <v>686.46995183726813</v>
      </c>
      <c r="AW3816" s="58">
        <f t="shared" si="949"/>
        <v>0.50084003787598308</v>
      </c>
      <c r="AX3816" s="58">
        <f t="shared" si="950"/>
        <v>0.41259703527780389</v>
      </c>
      <c r="AY3816" s="59">
        <f t="shared" si="951"/>
        <v>8.6562926846213126E-2</v>
      </c>
      <c r="AZ3816" s="54">
        <f t="shared" si="959"/>
        <v>-1.4251788505986851E-2</v>
      </c>
    </row>
    <row r="3817" spans="3:52" x14ac:dyDescent="0.25">
      <c r="C3817" s="35">
        <v>40207</v>
      </c>
      <c r="D3817" s="36">
        <v>78.349999999999994</v>
      </c>
      <c r="E3817" s="37">
        <v>62.43</v>
      </c>
      <c r="F3817" s="38">
        <v>0</v>
      </c>
      <c r="G3817" s="7">
        <v>0</v>
      </c>
      <c r="H3817" s="38">
        <v>1</v>
      </c>
      <c r="I3817" s="7">
        <v>1</v>
      </c>
      <c r="J3817" s="36">
        <f t="shared" si="952"/>
        <v>78.310824999999994</v>
      </c>
      <c r="K3817" s="37">
        <f t="shared" si="953"/>
        <v>62.398785000000004</v>
      </c>
      <c r="L3817" s="36">
        <f t="shared" si="954"/>
        <v>78.389174999999994</v>
      </c>
      <c r="M3817" s="37">
        <f t="shared" si="955"/>
        <v>62.461214999999996</v>
      </c>
      <c r="O3817" s="39">
        <f t="shared" si="956"/>
        <v>51878.664841146827</v>
      </c>
      <c r="P3817" s="40">
        <f t="shared" si="957"/>
        <v>42856.319093200647</v>
      </c>
      <c r="Q3817" s="40">
        <f>S3817*F3817+T3817*G3817+AS3816*(1+$G$9/252)</f>
        <v>9049.2305830315145</v>
      </c>
      <c r="R3817" s="41">
        <f t="shared" si="960"/>
        <v>103784.21451737899</v>
      </c>
      <c r="S3817" s="36">
        <f>AU3816*H3816</f>
        <v>662.13994691955111</v>
      </c>
      <c r="T3817" s="37">
        <f>AV3816*I3816</f>
        <v>686.46995183726813</v>
      </c>
      <c r="U3817" s="57">
        <f t="shared" si="963"/>
        <v>0.49987047724352707</v>
      </c>
      <c r="V3817" s="58">
        <f t="shared" si="961"/>
        <v>0.4129367774520683</v>
      </c>
      <c r="W3817" s="59">
        <f t="shared" si="962"/>
        <v>8.7192745304404573E-2</v>
      </c>
      <c r="Y3817" s="7">
        <f t="shared" si="958"/>
        <v>0</v>
      </c>
      <c r="Z3817" s="40"/>
      <c r="AA3817" s="40"/>
      <c r="AB3817" s="40"/>
      <c r="AC3817" s="40"/>
      <c r="AD3817" s="40"/>
      <c r="AE3817" s="40"/>
      <c r="AF3817" s="40"/>
      <c r="AG3817" s="41"/>
      <c r="AH3817" s="40"/>
      <c r="AI3817" s="40"/>
      <c r="AJ3817" s="40"/>
      <c r="AK3817" s="40"/>
      <c r="AL3817" s="40"/>
      <c r="AM3817" s="41"/>
      <c r="AN3817" s="36">
        <f>Y3817*(IF(AND(AH3817&gt;0,AI3817&lt;0),AH3817,0)+IF(AND(AJ3817&lt;0,AK3817&gt;0),AJ3817,0)+IF(AND(AL3817&gt;0,AM3817&gt;0),AL3817,0))</f>
        <v>0</v>
      </c>
      <c r="AO3817" s="37">
        <f>Y3817*(IF(AND(AH3817&gt;0,AI3817&lt;0),AI3817,0)+IF(AND(AJ3817&lt;0,AK3817&gt;0),AK3817,0)+IF(AND(AL3817&gt;0,AM3817&gt;0),AM3817,0))</f>
        <v>0</v>
      </c>
      <c r="AQ3817" s="40">
        <f>AU3817*D3817</f>
        <v>51878.664841146827</v>
      </c>
      <c r="AR3817" s="40">
        <f>AV3817*E3817</f>
        <v>42856.319093200647</v>
      </c>
      <c r="AS3817" s="40">
        <f>IF(AND(Y3817&lt;&gt;0,AN3817&lt;&gt;0),0,Q3817)</f>
        <v>9049.2305830315145</v>
      </c>
      <c r="AT3817" s="41">
        <f t="shared" si="964"/>
        <v>103784.21451737899</v>
      </c>
      <c r="AU3817" s="42">
        <f>S3817+AN3817</f>
        <v>662.13994691955111</v>
      </c>
      <c r="AV3817" s="37">
        <f>T3817+AO3817</f>
        <v>686.46995183726813</v>
      </c>
      <c r="AW3817" s="58">
        <f t="shared" si="949"/>
        <v>0.49987047724352707</v>
      </c>
      <c r="AX3817" s="58">
        <f t="shared" si="950"/>
        <v>0.4129367774520683</v>
      </c>
      <c r="AY3817" s="59">
        <f t="shared" si="951"/>
        <v>8.7192745304404573E-2</v>
      </c>
      <c r="AZ3817" s="54">
        <f t="shared" si="959"/>
        <v>-7.1838937886982146E-3</v>
      </c>
    </row>
    <row r="3818" spans="3:52" x14ac:dyDescent="0.25">
      <c r="C3818" s="35">
        <v>40210</v>
      </c>
      <c r="D3818" s="36">
        <v>80.67</v>
      </c>
      <c r="E3818" s="37">
        <v>63.89</v>
      </c>
      <c r="F3818" s="38">
        <v>0</v>
      </c>
      <c r="G3818" s="7">
        <v>0</v>
      </c>
      <c r="H3818" s="38">
        <v>1</v>
      </c>
      <c r="I3818" s="7">
        <v>1</v>
      </c>
      <c r="J3818" s="36">
        <f t="shared" si="952"/>
        <v>80.629665000000003</v>
      </c>
      <c r="K3818" s="37">
        <f t="shared" si="953"/>
        <v>63.858055000000007</v>
      </c>
      <c r="L3818" s="36">
        <f t="shared" si="954"/>
        <v>80.710335000000001</v>
      </c>
      <c r="M3818" s="37">
        <f t="shared" si="955"/>
        <v>63.921944999999994</v>
      </c>
      <c r="O3818" s="39">
        <f t="shared" si="956"/>
        <v>53414.829518000188</v>
      </c>
      <c r="P3818" s="40">
        <f t="shared" si="957"/>
        <v>43858.565222883059</v>
      </c>
      <c r="Q3818" s="40">
        <f>S3818*F3818+T3818*G3818+AS3817*(1+$G$9/252)</f>
        <v>9049.5896794832206</v>
      </c>
      <c r="R3818" s="41">
        <f t="shared" si="960"/>
        <v>106322.98442036647</v>
      </c>
      <c r="S3818" s="36">
        <f>AU3817*H3817</f>
        <v>662.13994691955111</v>
      </c>
      <c r="T3818" s="37">
        <f>AV3817*I3817</f>
        <v>686.46995183726813</v>
      </c>
      <c r="U3818" s="57">
        <f t="shared" si="963"/>
        <v>0.50238271441681259</v>
      </c>
      <c r="V3818" s="58">
        <f t="shared" si="961"/>
        <v>0.41250314277748795</v>
      </c>
      <c r="W3818" s="59">
        <f t="shared" si="962"/>
        <v>8.5114142805699372E-2</v>
      </c>
      <c r="Y3818" s="7">
        <f t="shared" si="958"/>
        <v>0</v>
      </c>
      <c r="Z3818" s="40"/>
      <c r="AA3818" s="40"/>
      <c r="AB3818" s="40"/>
      <c r="AC3818" s="40"/>
      <c r="AD3818" s="40"/>
      <c r="AE3818" s="40"/>
      <c r="AF3818" s="40"/>
      <c r="AG3818" s="41"/>
      <c r="AH3818" s="40"/>
      <c r="AI3818" s="40"/>
      <c r="AJ3818" s="40"/>
      <c r="AK3818" s="40"/>
      <c r="AL3818" s="40"/>
      <c r="AM3818" s="41"/>
      <c r="AN3818" s="36">
        <f>Y3818*(IF(AND(AH3818&gt;0,AI3818&lt;0),AH3818,0)+IF(AND(AJ3818&lt;0,AK3818&gt;0),AJ3818,0)+IF(AND(AL3818&gt;0,AM3818&gt;0),AL3818,0))</f>
        <v>0</v>
      </c>
      <c r="AO3818" s="37">
        <f>Y3818*(IF(AND(AH3818&gt;0,AI3818&lt;0),AI3818,0)+IF(AND(AJ3818&lt;0,AK3818&gt;0),AK3818,0)+IF(AND(AL3818&gt;0,AM3818&gt;0),AM3818,0))</f>
        <v>0</v>
      </c>
      <c r="AQ3818" s="40">
        <f>AU3818*D3818</f>
        <v>53414.829518000188</v>
      </c>
      <c r="AR3818" s="40">
        <f>AV3818*E3818</f>
        <v>43858.565222883059</v>
      </c>
      <c r="AS3818" s="40">
        <f>IF(AND(Y3818&lt;&gt;0,AN3818&lt;&gt;0),0,Q3818)</f>
        <v>9049.5896794832206</v>
      </c>
      <c r="AT3818" s="41">
        <f t="shared" si="964"/>
        <v>106322.98442036647</v>
      </c>
      <c r="AU3818" s="42">
        <f>S3818+AN3818</f>
        <v>662.13994691955111</v>
      </c>
      <c r="AV3818" s="37">
        <f>T3818+AO3818</f>
        <v>686.46995183726813</v>
      </c>
      <c r="AW3818" s="58">
        <f t="shared" si="949"/>
        <v>0.50238271441681259</v>
      </c>
      <c r="AX3818" s="58">
        <f t="shared" si="950"/>
        <v>0.41250314277748795</v>
      </c>
      <c r="AY3818" s="59">
        <f t="shared" si="951"/>
        <v>8.5114142805699372E-2</v>
      </c>
      <c r="AZ3818" s="54">
        <f t="shared" si="959"/>
        <v>2.4462004311478047E-2</v>
      </c>
    </row>
    <row r="3819" spans="3:52" x14ac:dyDescent="0.25">
      <c r="C3819" s="35">
        <v>40211</v>
      </c>
      <c r="D3819" s="36">
        <v>82.33</v>
      </c>
      <c r="E3819" s="37">
        <v>64.03</v>
      </c>
      <c r="F3819" s="38">
        <v>0</v>
      </c>
      <c r="G3819" s="7">
        <v>0</v>
      </c>
      <c r="H3819" s="38">
        <v>1</v>
      </c>
      <c r="I3819" s="7">
        <v>1</v>
      </c>
      <c r="J3819" s="36">
        <f t="shared" si="952"/>
        <v>82.288835000000006</v>
      </c>
      <c r="K3819" s="37">
        <f t="shared" si="953"/>
        <v>63.997985000000007</v>
      </c>
      <c r="L3819" s="36">
        <f t="shared" si="954"/>
        <v>82.371164999999991</v>
      </c>
      <c r="M3819" s="37">
        <f t="shared" si="955"/>
        <v>64.062015000000002</v>
      </c>
      <c r="O3819" s="39">
        <f t="shared" si="956"/>
        <v>54513.981829886645</v>
      </c>
      <c r="P3819" s="40">
        <f t="shared" si="957"/>
        <v>43954.671016140281</v>
      </c>
      <c r="Q3819" s="40">
        <f>S3819*F3819+T3819*G3819+AS3818*(1+$G$9/252)</f>
        <v>9049.948790184786</v>
      </c>
      <c r="R3819" s="41">
        <f t="shared" si="960"/>
        <v>107518.60163621172</v>
      </c>
      <c r="S3819" s="36">
        <f>AU3818*H3818</f>
        <v>662.13994691955111</v>
      </c>
      <c r="T3819" s="37">
        <f>AV3818*I3818</f>
        <v>686.46995183726813</v>
      </c>
      <c r="U3819" s="57">
        <f t="shared" si="963"/>
        <v>0.50701907391182632</v>
      </c>
      <c r="V3819" s="58">
        <f t="shared" si="961"/>
        <v>0.40880992076943612</v>
      </c>
      <c r="W3819" s="59">
        <f t="shared" si="962"/>
        <v>8.4171005318737419E-2</v>
      </c>
      <c r="Y3819" s="7">
        <f t="shared" si="958"/>
        <v>0</v>
      </c>
      <c r="Z3819" s="40"/>
      <c r="AA3819" s="40"/>
      <c r="AB3819" s="40"/>
      <c r="AC3819" s="40"/>
      <c r="AD3819" s="40"/>
      <c r="AE3819" s="40"/>
      <c r="AF3819" s="40"/>
      <c r="AG3819" s="41"/>
      <c r="AH3819" s="40"/>
      <c r="AI3819" s="40"/>
      <c r="AJ3819" s="40"/>
      <c r="AK3819" s="40"/>
      <c r="AL3819" s="40"/>
      <c r="AM3819" s="41"/>
      <c r="AN3819" s="36">
        <f>Y3819*(IF(AND(AH3819&gt;0,AI3819&lt;0),AH3819,0)+IF(AND(AJ3819&lt;0,AK3819&gt;0),AJ3819,0)+IF(AND(AL3819&gt;0,AM3819&gt;0),AL3819,0))</f>
        <v>0</v>
      </c>
      <c r="AO3819" s="37">
        <f>Y3819*(IF(AND(AH3819&gt;0,AI3819&lt;0),AI3819,0)+IF(AND(AJ3819&lt;0,AK3819&gt;0),AK3819,0)+IF(AND(AL3819&gt;0,AM3819&gt;0),AM3819,0))</f>
        <v>0</v>
      </c>
      <c r="AQ3819" s="40">
        <f>AU3819*D3819</f>
        <v>54513.981829886645</v>
      </c>
      <c r="AR3819" s="40">
        <f>AV3819*E3819</f>
        <v>43954.671016140281</v>
      </c>
      <c r="AS3819" s="40">
        <f>IF(AND(Y3819&lt;&gt;0,AN3819&lt;&gt;0),0,Q3819)</f>
        <v>9049.948790184786</v>
      </c>
      <c r="AT3819" s="41">
        <f t="shared" si="964"/>
        <v>107518.60163621172</v>
      </c>
      <c r="AU3819" s="42">
        <f>S3819+AN3819</f>
        <v>662.13994691955111</v>
      </c>
      <c r="AV3819" s="37">
        <f>T3819+AO3819</f>
        <v>686.46995183726813</v>
      </c>
      <c r="AW3819" s="58">
        <f t="shared" si="949"/>
        <v>0.50701907391182632</v>
      </c>
      <c r="AX3819" s="58">
        <f t="shared" si="950"/>
        <v>0.40880992076943612</v>
      </c>
      <c r="AY3819" s="59">
        <f t="shared" si="951"/>
        <v>8.4171005318737419E-2</v>
      </c>
      <c r="AZ3819" s="54">
        <f t="shared" si="959"/>
        <v>1.1245143487678799E-2</v>
      </c>
    </row>
    <row r="3820" spans="3:52" x14ac:dyDescent="0.25">
      <c r="C3820" s="35">
        <v>40212</v>
      </c>
      <c r="D3820" s="36">
        <v>82.12</v>
      </c>
      <c r="E3820" s="37">
        <v>65.209999999999994</v>
      </c>
      <c r="F3820" s="38">
        <v>0</v>
      </c>
      <c r="G3820" s="7">
        <v>0</v>
      </c>
      <c r="H3820" s="38">
        <v>1</v>
      </c>
      <c r="I3820" s="7">
        <v>1</v>
      </c>
      <c r="J3820" s="36">
        <f t="shared" si="952"/>
        <v>82.078940000000003</v>
      </c>
      <c r="K3820" s="37">
        <f t="shared" si="953"/>
        <v>65.177395000000004</v>
      </c>
      <c r="L3820" s="36">
        <f t="shared" si="954"/>
        <v>82.161060000000006</v>
      </c>
      <c r="M3820" s="37">
        <f t="shared" si="955"/>
        <v>65.242604999999983</v>
      </c>
      <c r="O3820" s="39">
        <f t="shared" si="956"/>
        <v>54374.932441033539</v>
      </c>
      <c r="P3820" s="40">
        <f t="shared" si="957"/>
        <v>44764.705559308248</v>
      </c>
      <c r="Q3820" s="40">
        <f>S3820*F3820+T3820*G3820+AS3819*(1+$G$9/252)</f>
        <v>9050.3079151367765</v>
      </c>
      <c r="R3820" s="41">
        <f t="shared" si="960"/>
        <v>108189.94591547856</v>
      </c>
      <c r="S3820" s="36">
        <f>AU3819*H3819</f>
        <v>662.13994691955111</v>
      </c>
      <c r="T3820" s="37">
        <f>AV3819*I3819</f>
        <v>686.46995183726813</v>
      </c>
      <c r="U3820" s="57">
        <f t="shared" si="963"/>
        <v>0.5025876663577683</v>
      </c>
      <c r="V3820" s="58">
        <f t="shared" si="961"/>
        <v>0.41376030998554952</v>
      </c>
      <c r="W3820" s="59">
        <f t="shared" si="962"/>
        <v>8.3652023656682173E-2</v>
      </c>
      <c r="Y3820" s="7">
        <f t="shared" si="958"/>
        <v>0</v>
      </c>
      <c r="Z3820" s="40"/>
      <c r="AA3820" s="40"/>
      <c r="AB3820" s="40"/>
      <c r="AC3820" s="40"/>
      <c r="AD3820" s="40"/>
      <c r="AE3820" s="40"/>
      <c r="AF3820" s="40"/>
      <c r="AG3820" s="41"/>
      <c r="AH3820" s="40"/>
      <c r="AI3820" s="40"/>
      <c r="AJ3820" s="40"/>
      <c r="AK3820" s="40"/>
      <c r="AL3820" s="40"/>
      <c r="AM3820" s="41"/>
      <c r="AN3820" s="36">
        <f>Y3820*(IF(AND(AH3820&gt;0,AI3820&lt;0),AH3820,0)+IF(AND(AJ3820&lt;0,AK3820&gt;0),AJ3820,0)+IF(AND(AL3820&gt;0,AM3820&gt;0),AL3820,0))</f>
        <v>0</v>
      </c>
      <c r="AO3820" s="37">
        <f>Y3820*(IF(AND(AH3820&gt;0,AI3820&lt;0),AI3820,0)+IF(AND(AJ3820&lt;0,AK3820&gt;0),AK3820,0)+IF(AND(AL3820&gt;0,AM3820&gt;0),AM3820,0))</f>
        <v>0</v>
      </c>
      <c r="AQ3820" s="40">
        <f>AU3820*D3820</f>
        <v>54374.932441033539</v>
      </c>
      <c r="AR3820" s="40">
        <f>AV3820*E3820</f>
        <v>44764.705559308248</v>
      </c>
      <c r="AS3820" s="40">
        <f>IF(AND(Y3820&lt;&gt;0,AN3820&lt;&gt;0),0,Q3820)</f>
        <v>9050.3079151367765</v>
      </c>
      <c r="AT3820" s="41">
        <f t="shared" si="964"/>
        <v>108189.94591547856</v>
      </c>
      <c r="AU3820" s="42">
        <f>S3820+AN3820</f>
        <v>662.13994691955111</v>
      </c>
      <c r="AV3820" s="37">
        <f>T3820+AO3820</f>
        <v>686.46995183726813</v>
      </c>
      <c r="AW3820" s="58">
        <f t="shared" si="949"/>
        <v>0.5025876663577683</v>
      </c>
      <c r="AX3820" s="58">
        <f t="shared" si="950"/>
        <v>0.41376030998554952</v>
      </c>
      <c r="AY3820" s="59">
        <f t="shared" si="951"/>
        <v>8.3652023656682173E-2</v>
      </c>
      <c r="AZ3820" s="54">
        <f t="shared" si="959"/>
        <v>6.2439826137092869E-3</v>
      </c>
    </row>
    <row r="3821" spans="3:52" x14ac:dyDescent="0.25">
      <c r="C3821" s="35">
        <v>40213</v>
      </c>
      <c r="D3821" s="36">
        <v>78.849999999999994</v>
      </c>
      <c r="E3821" s="37">
        <v>64.06</v>
      </c>
      <c r="F3821" s="38">
        <v>0</v>
      </c>
      <c r="G3821" s="7">
        <v>0</v>
      </c>
      <c r="H3821" s="38">
        <v>1</v>
      </c>
      <c r="I3821" s="7">
        <v>1</v>
      </c>
      <c r="J3821" s="36">
        <f t="shared" si="952"/>
        <v>78.810575</v>
      </c>
      <c r="K3821" s="37">
        <f t="shared" si="953"/>
        <v>64.02797000000001</v>
      </c>
      <c r="L3821" s="36">
        <f t="shared" si="954"/>
        <v>78.889424999999989</v>
      </c>
      <c r="M3821" s="37">
        <f t="shared" si="955"/>
        <v>64.092029999999994</v>
      </c>
      <c r="O3821" s="39">
        <f t="shared" si="956"/>
        <v>52209.7348146066</v>
      </c>
      <c r="P3821" s="40">
        <f t="shared" si="957"/>
        <v>43975.265114695401</v>
      </c>
      <c r="Q3821" s="40">
        <f>S3821*F3821+T3821*G3821+AS3820*(1+$G$9/252)</f>
        <v>9050.6670543397577</v>
      </c>
      <c r="R3821" s="41">
        <f t="shared" si="960"/>
        <v>105235.66698364176</v>
      </c>
      <c r="S3821" s="36">
        <f>AU3820*H3820</f>
        <v>662.13994691955111</v>
      </c>
      <c r="T3821" s="37">
        <f>AV3820*I3820</f>
        <v>686.46995183726813</v>
      </c>
      <c r="U3821" s="57">
        <f t="shared" si="963"/>
        <v>0.49612204978681118</v>
      </c>
      <c r="V3821" s="58">
        <f t="shared" si="961"/>
        <v>0.4178741521306753</v>
      </c>
      <c r="W3821" s="59">
        <f t="shared" si="962"/>
        <v>8.6003798082513488E-2</v>
      </c>
      <c r="Y3821" s="7">
        <f t="shared" si="958"/>
        <v>0</v>
      </c>
      <c r="Z3821" s="40"/>
      <c r="AA3821" s="40"/>
      <c r="AB3821" s="40"/>
      <c r="AC3821" s="40"/>
      <c r="AD3821" s="40"/>
      <c r="AE3821" s="40"/>
      <c r="AF3821" s="40"/>
      <c r="AG3821" s="41"/>
      <c r="AH3821" s="40"/>
      <c r="AI3821" s="40"/>
      <c r="AJ3821" s="40"/>
      <c r="AK3821" s="40"/>
      <c r="AL3821" s="40"/>
      <c r="AM3821" s="41"/>
      <c r="AN3821" s="36">
        <f>Y3821*(IF(AND(AH3821&gt;0,AI3821&lt;0),AH3821,0)+IF(AND(AJ3821&lt;0,AK3821&gt;0),AJ3821,0)+IF(AND(AL3821&gt;0,AM3821&gt;0),AL3821,0))</f>
        <v>0</v>
      </c>
      <c r="AO3821" s="37">
        <f>Y3821*(IF(AND(AH3821&gt;0,AI3821&lt;0),AI3821,0)+IF(AND(AJ3821&lt;0,AK3821&gt;0),AK3821,0)+IF(AND(AL3821&gt;0,AM3821&gt;0),AM3821,0))</f>
        <v>0</v>
      </c>
      <c r="AQ3821" s="40">
        <f>AU3821*D3821</f>
        <v>52209.7348146066</v>
      </c>
      <c r="AR3821" s="40">
        <f>AV3821*E3821</f>
        <v>43975.265114695401</v>
      </c>
      <c r="AS3821" s="40">
        <f>IF(AND(Y3821&lt;&gt;0,AN3821&lt;&gt;0),0,Q3821)</f>
        <v>9050.6670543397577</v>
      </c>
      <c r="AT3821" s="41">
        <f t="shared" si="964"/>
        <v>105235.66698364176</v>
      </c>
      <c r="AU3821" s="42">
        <f>S3821+AN3821</f>
        <v>662.13994691955111</v>
      </c>
      <c r="AV3821" s="37">
        <f>T3821+AO3821</f>
        <v>686.46995183726813</v>
      </c>
      <c r="AW3821" s="58">
        <f t="shared" si="949"/>
        <v>0.49612204978681118</v>
      </c>
      <c r="AX3821" s="58">
        <f t="shared" si="950"/>
        <v>0.4178741521306753</v>
      </c>
      <c r="AY3821" s="59">
        <f t="shared" si="951"/>
        <v>8.6003798082513488E-2</v>
      </c>
      <c r="AZ3821" s="54">
        <f t="shared" si="959"/>
        <v>-2.7306409175440138E-2</v>
      </c>
    </row>
    <row r="3822" spans="3:52" x14ac:dyDescent="0.25">
      <c r="C3822" s="35">
        <v>40214</v>
      </c>
      <c r="D3822" s="36">
        <v>76.69</v>
      </c>
      <c r="E3822" s="37">
        <v>63.37</v>
      </c>
      <c r="F3822" s="38">
        <v>0</v>
      </c>
      <c r="G3822" s="7">
        <v>0</v>
      </c>
      <c r="H3822" s="38">
        <v>1</v>
      </c>
      <c r="I3822" s="7">
        <v>1</v>
      </c>
      <c r="J3822" s="36">
        <f t="shared" si="952"/>
        <v>76.651655000000005</v>
      </c>
      <c r="K3822" s="37">
        <f t="shared" si="953"/>
        <v>63.338315000000001</v>
      </c>
      <c r="L3822" s="36">
        <f t="shared" si="954"/>
        <v>76.72834499999999</v>
      </c>
      <c r="M3822" s="37">
        <f t="shared" si="955"/>
        <v>63.401684999999993</v>
      </c>
      <c r="O3822" s="39">
        <f t="shared" si="956"/>
        <v>50779.51252926037</v>
      </c>
      <c r="P3822" s="40">
        <f t="shared" si="957"/>
        <v>43501.600847927679</v>
      </c>
      <c r="Q3822" s="40">
        <f>S3822*F3822+T3822*G3822+AS3821*(1+$G$9/252)</f>
        <v>9051.0262077942934</v>
      </c>
      <c r="R3822" s="41">
        <f t="shared" si="960"/>
        <v>103332.13958498233</v>
      </c>
      <c r="S3822" s="36">
        <f>AU3821*H3821</f>
        <v>662.13994691955111</v>
      </c>
      <c r="T3822" s="37">
        <f>AV3821*I3821</f>
        <v>686.46995183726813</v>
      </c>
      <c r="U3822" s="57">
        <f t="shared" si="963"/>
        <v>0.49142031446564916</v>
      </c>
      <c r="V3822" s="58">
        <f t="shared" si="961"/>
        <v>0.42098809743653021</v>
      </c>
      <c r="W3822" s="59">
        <f t="shared" si="962"/>
        <v>8.7591588097820777E-2</v>
      </c>
      <c r="Y3822" s="7">
        <f t="shared" si="958"/>
        <v>0</v>
      </c>
      <c r="Z3822" s="40"/>
      <c r="AA3822" s="40"/>
      <c r="AB3822" s="40"/>
      <c r="AC3822" s="40"/>
      <c r="AD3822" s="40"/>
      <c r="AE3822" s="40"/>
      <c r="AF3822" s="40"/>
      <c r="AG3822" s="41"/>
      <c r="AH3822" s="40"/>
      <c r="AI3822" s="40"/>
      <c r="AJ3822" s="40"/>
      <c r="AK3822" s="40"/>
      <c r="AL3822" s="40"/>
      <c r="AM3822" s="41"/>
      <c r="AN3822" s="36">
        <f>Y3822*(IF(AND(AH3822&gt;0,AI3822&lt;0),AH3822,0)+IF(AND(AJ3822&lt;0,AK3822&gt;0),AJ3822,0)+IF(AND(AL3822&gt;0,AM3822&gt;0),AL3822,0))</f>
        <v>0</v>
      </c>
      <c r="AO3822" s="37">
        <f>Y3822*(IF(AND(AH3822&gt;0,AI3822&lt;0),AI3822,0)+IF(AND(AJ3822&lt;0,AK3822&gt;0),AK3822,0)+IF(AND(AL3822&gt;0,AM3822&gt;0),AM3822,0))</f>
        <v>0</v>
      </c>
      <c r="AQ3822" s="40">
        <f>AU3822*D3822</f>
        <v>50779.51252926037</v>
      </c>
      <c r="AR3822" s="40">
        <f>AV3822*E3822</f>
        <v>43501.600847927679</v>
      </c>
      <c r="AS3822" s="40">
        <f>IF(AND(Y3822&lt;&gt;0,AN3822&lt;&gt;0),0,Q3822)</f>
        <v>9051.0262077942934</v>
      </c>
      <c r="AT3822" s="41">
        <f t="shared" si="964"/>
        <v>103332.13958498233</v>
      </c>
      <c r="AU3822" s="42">
        <f>S3822+AN3822</f>
        <v>662.13994691955111</v>
      </c>
      <c r="AV3822" s="37">
        <f>T3822+AO3822</f>
        <v>686.46995183726813</v>
      </c>
      <c r="AW3822" s="58">
        <f t="shared" si="949"/>
        <v>0.49142031446564916</v>
      </c>
      <c r="AX3822" s="58">
        <f t="shared" si="950"/>
        <v>0.42098809743653021</v>
      </c>
      <c r="AY3822" s="59">
        <f t="shared" si="951"/>
        <v>8.7591588097820777E-2</v>
      </c>
      <c r="AZ3822" s="54">
        <f t="shared" si="959"/>
        <v>-1.8088234276648074E-2</v>
      </c>
    </row>
    <row r="3823" spans="3:52" x14ac:dyDescent="0.25">
      <c r="C3823" s="35">
        <v>40217</v>
      </c>
      <c r="D3823" s="36">
        <v>76.69</v>
      </c>
      <c r="E3823" s="37">
        <v>62.92</v>
      </c>
      <c r="F3823" s="38">
        <v>0</v>
      </c>
      <c r="G3823" s="7">
        <v>0</v>
      </c>
      <c r="H3823" s="38">
        <v>1</v>
      </c>
      <c r="I3823" s="7">
        <v>1</v>
      </c>
      <c r="J3823" s="36">
        <f t="shared" si="952"/>
        <v>76.651655000000005</v>
      </c>
      <c r="K3823" s="37">
        <f t="shared" si="953"/>
        <v>62.888540000000006</v>
      </c>
      <c r="L3823" s="36">
        <f t="shared" si="954"/>
        <v>76.72834499999999</v>
      </c>
      <c r="M3823" s="37">
        <f t="shared" si="955"/>
        <v>62.951459999999997</v>
      </c>
      <c r="O3823" s="39">
        <f t="shared" si="956"/>
        <v>50779.51252926037</v>
      </c>
      <c r="P3823" s="40">
        <f t="shared" si="957"/>
        <v>43192.689369600914</v>
      </c>
      <c r="Q3823" s="40">
        <f>S3823*F3823+T3823*G3823+AS3822*(1+$G$9/252)</f>
        <v>9051.3853755009513</v>
      </c>
      <c r="R3823" s="41">
        <f t="shared" si="960"/>
        <v>103023.58727436223</v>
      </c>
      <c r="S3823" s="36">
        <f>AU3822*H3822</f>
        <v>662.13994691955111</v>
      </c>
      <c r="T3823" s="37">
        <f>AV3822*I3822</f>
        <v>686.46995183726813</v>
      </c>
      <c r="U3823" s="57">
        <f t="shared" si="963"/>
        <v>0.49289210240786308</v>
      </c>
      <c r="V3823" s="58">
        <f t="shared" si="961"/>
        <v>0.41925048925518787</v>
      </c>
      <c r="W3823" s="59">
        <f t="shared" si="962"/>
        <v>8.7857408336949064E-2</v>
      </c>
      <c r="Y3823" s="7">
        <f t="shared" si="958"/>
        <v>0</v>
      </c>
      <c r="Z3823" s="40"/>
      <c r="AA3823" s="40"/>
      <c r="AB3823" s="40"/>
      <c r="AC3823" s="40"/>
      <c r="AD3823" s="40"/>
      <c r="AE3823" s="40"/>
      <c r="AF3823" s="40"/>
      <c r="AG3823" s="41"/>
      <c r="AH3823" s="40"/>
      <c r="AI3823" s="40"/>
      <c r="AJ3823" s="40"/>
      <c r="AK3823" s="40"/>
      <c r="AL3823" s="40"/>
      <c r="AM3823" s="41"/>
      <c r="AN3823" s="36">
        <f>Y3823*(IF(AND(AH3823&gt;0,AI3823&lt;0),AH3823,0)+IF(AND(AJ3823&lt;0,AK3823&gt;0),AJ3823,0)+IF(AND(AL3823&gt;0,AM3823&gt;0),AL3823,0))</f>
        <v>0</v>
      </c>
      <c r="AO3823" s="37">
        <f>Y3823*(IF(AND(AH3823&gt;0,AI3823&lt;0),AI3823,0)+IF(AND(AJ3823&lt;0,AK3823&gt;0),AK3823,0)+IF(AND(AL3823&gt;0,AM3823&gt;0),AM3823,0))</f>
        <v>0</v>
      </c>
      <c r="AQ3823" s="40">
        <f>AU3823*D3823</f>
        <v>50779.51252926037</v>
      </c>
      <c r="AR3823" s="40">
        <f>AV3823*E3823</f>
        <v>43192.689369600914</v>
      </c>
      <c r="AS3823" s="40">
        <f>IF(AND(Y3823&lt;&gt;0,AN3823&lt;&gt;0),0,Q3823)</f>
        <v>9051.3853755009513</v>
      </c>
      <c r="AT3823" s="41">
        <f t="shared" si="964"/>
        <v>103023.58727436223</v>
      </c>
      <c r="AU3823" s="42">
        <f>S3823+AN3823</f>
        <v>662.13994691955111</v>
      </c>
      <c r="AV3823" s="37">
        <f>T3823+AO3823</f>
        <v>686.46995183726813</v>
      </c>
      <c r="AW3823" s="58">
        <f t="shared" si="949"/>
        <v>0.49289210240786308</v>
      </c>
      <c r="AX3823" s="58">
        <f t="shared" si="950"/>
        <v>0.41925048925518787</v>
      </c>
      <c r="AY3823" s="59">
        <f t="shared" si="951"/>
        <v>8.7857408336949064E-2</v>
      </c>
      <c r="AZ3823" s="54">
        <f t="shared" si="959"/>
        <v>-2.9860245985359191E-3</v>
      </c>
    </row>
    <row r="3824" spans="3:52" x14ac:dyDescent="0.25">
      <c r="C3824" s="35">
        <v>40218</v>
      </c>
      <c r="D3824" s="36">
        <v>79.22</v>
      </c>
      <c r="E3824" s="37">
        <v>63.57</v>
      </c>
      <c r="F3824" s="38">
        <v>0</v>
      </c>
      <c r="G3824" s="7">
        <v>0</v>
      </c>
      <c r="H3824" s="38">
        <v>1</v>
      </c>
      <c r="I3824" s="7">
        <v>1</v>
      </c>
      <c r="J3824" s="36">
        <f t="shared" si="952"/>
        <v>79.180390000000003</v>
      </c>
      <c r="K3824" s="37">
        <f t="shared" si="953"/>
        <v>63.538215000000001</v>
      </c>
      <c r="L3824" s="36">
        <f t="shared" si="954"/>
        <v>79.259609999999995</v>
      </c>
      <c r="M3824" s="37">
        <f t="shared" si="955"/>
        <v>63.601785</v>
      </c>
      <c r="O3824" s="39">
        <f t="shared" si="956"/>
        <v>52454.726594966836</v>
      </c>
      <c r="P3824" s="40">
        <f t="shared" si="957"/>
        <v>43638.894838295135</v>
      </c>
      <c r="Q3824" s="40">
        <f>S3824*F3824+T3824*G3824+AS3823*(1+$G$9/252)</f>
        <v>9051.7445574602953</v>
      </c>
      <c r="R3824" s="41">
        <f t="shared" si="960"/>
        <v>105145.36599072226</v>
      </c>
      <c r="S3824" s="36">
        <f>AU3823*H3823</f>
        <v>662.13994691955111</v>
      </c>
      <c r="T3824" s="37">
        <f>AV3823*I3823</f>
        <v>686.46995183726813</v>
      </c>
      <c r="U3824" s="57">
        <f t="shared" si="963"/>
        <v>0.49887815883008385</v>
      </c>
      <c r="V3824" s="58">
        <f t="shared" si="961"/>
        <v>0.41503393351777113</v>
      </c>
      <c r="W3824" s="59">
        <f t="shared" si="962"/>
        <v>8.6087907652145093E-2</v>
      </c>
      <c r="Y3824" s="7">
        <f t="shared" si="958"/>
        <v>0</v>
      </c>
      <c r="Z3824" s="40"/>
      <c r="AA3824" s="40"/>
      <c r="AB3824" s="40"/>
      <c r="AC3824" s="40"/>
      <c r="AD3824" s="40"/>
      <c r="AE3824" s="40"/>
      <c r="AF3824" s="40"/>
      <c r="AG3824" s="41"/>
      <c r="AH3824" s="40"/>
      <c r="AI3824" s="40"/>
      <c r="AJ3824" s="40"/>
      <c r="AK3824" s="40"/>
      <c r="AL3824" s="40"/>
      <c r="AM3824" s="41"/>
      <c r="AN3824" s="36">
        <f>Y3824*(IF(AND(AH3824&gt;0,AI3824&lt;0),AH3824,0)+IF(AND(AJ3824&lt;0,AK3824&gt;0),AJ3824,0)+IF(AND(AL3824&gt;0,AM3824&gt;0),AL3824,0))</f>
        <v>0</v>
      </c>
      <c r="AO3824" s="37">
        <f>Y3824*(IF(AND(AH3824&gt;0,AI3824&lt;0),AI3824,0)+IF(AND(AJ3824&lt;0,AK3824&gt;0),AK3824,0)+IF(AND(AL3824&gt;0,AM3824&gt;0),AM3824,0))</f>
        <v>0</v>
      </c>
      <c r="AQ3824" s="40">
        <f>AU3824*D3824</f>
        <v>52454.726594966836</v>
      </c>
      <c r="AR3824" s="40">
        <f>AV3824*E3824</f>
        <v>43638.894838295135</v>
      </c>
      <c r="AS3824" s="40">
        <f>IF(AND(Y3824&lt;&gt;0,AN3824&lt;&gt;0),0,Q3824)</f>
        <v>9051.7445574602953</v>
      </c>
      <c r="AT3824" s="41">
        <f t="shared" si="964"/>
        <v>105145.36599072226</v>
      </c>
      <c r="AU3824" s="42">
        <f>S3824+AN3824</f>
        <v>662.13994691955111</v>
      </c>
      <c r="AV3824" s="37">
        <f>T3824+AO3824</f>
        <v>686.46995183726813</v>
      </c>
      <c r="AW3824" s="58">
        <f t="shared" si="949"/>
        <v>0.49887815883008385</v>
      </c>
      <c r="AX3824" s="58">
        <f t="shared" si="950"/>
        <v>0.41503393351777113</v>
      </c>
      <c r="AY3824" s="59">
        <f t="shared" si="951"/>
        <v>8.6087907652145093E-2</v>
      </c>
      <c r="AZ3824" s="54">
        <f t="shared" si="959"/>
        <v>2.0595077035218345E-2</v>
      </c>
    </row>
    <row r="3825" spans="3:52" x14ac:dyDescent="0.25">
      <c r="C3825" s="35">
        <v>40219</v>
      </c>
      <c r="D3825" s="36">
        <v>78.290000000000006</v>
      </c>
      <c r="E3825" s="37">
        <v>63.25</v>
      </c>
      <c r="F3825" s="38">
        <v>0</v>
      </c>
      <c r="G3825" s="7">
        <v>0</v>
      </c>
      <c r="H3825" s="38">
        <v>1</v>
      </c>
      <c r="I3825" s="7">
        <v>1</v>
      </c>
      <c r="J3825" s="36">
        <f t="shared" si="952"/>
        <v>78.250855000000016</v>
      </c>
      <c r="K3825" s="37">
        <f t="shared" si="953"/>
        <v>63.218375000000002</v>
      </c>
      <c r="L3825" s="36">
        <f t="shared" si="954"/>
        <v>78.329144999999997</v>
      </c>
      <c r="M3825" s="37">
        <f t="shared" si="955"/>
        <v>63.281624999999998</v>
      </c>
      <c r="O3825" s="39">
        <f t="shared" si="956"/>
        <v>51838.936444331659</v>
      </c>
      <c r="P3825" s="40">
        <f t="shared" si="957"/>
        <v>43419.224453707211</v>
      </c>
      <c r="Q3825" s="40">
        <f>S3825*F3825+T3825*G3825+AS3824*(1+$G$9/252)</f>
        <v>9052.1037536728927</v>
      </c>
      <c r="R3825" s="41">
        <f t="shared" si="960"/>
        <v>104310.26465171177</v>
      </c>
      <c r="S3825" s="36">
        <f>AU3824*H3824</f>
        <v>662.13994691955111</v>
      </c>
      <c r="T3825" s="37">
        <f>AV3824*I3824</f>
        <v>686.46995183726813</v>
      </c>
      <c r="U3825" s="57">
        <f t="shared" si="963"/>
        <v>0.49696869830998902</v>
      </c>
      <c r="V3825" s="58">
        <f t="shared" si="961"/>
        <v>0.41625073619247777</v>
      </c>
      <c r="W3825" s="59">
        <f t="shared" si="962"/>
        <v>8.6780565497533171E-2</v>
      </c>
      <c r="Y3825" s="7">
        <f t="shared" si="958"/>
        <v>0</v>
      </c>
      <c r="Z3825" s="40"/>
      <c r="AA3825" s="40"/>
      <c r="AB3825" s="40"/>
      <c r="AC3825" s="40"/>
      <c r="AD3825" s="40"/>
      <c r="AE3825" s="40"/>
      <c r="AF3825" s="40"/>
      <c r="AG3825" s="41"/>
      <c r="AH3825" s="40"/>
      <c r="AI3825" s="40"/>
      <c r="AJ3825" s="40"/>
      <c r="AK3825" s="40"/>
      <c r="AL3825" s="40"/>
      <c r="AM3825" s="41"/>
      <c r="AN3825" s="36">
        <f>Y3825*(IF(AND(AH3825&gt;0,AI3825&lt;0),AH3825,0)+IF(AND(AJ3825&lt;0,AK3825&gt;0),AJ3825,0)+IF(AND(AL3825&gt;0,AM3825&gt;0),AL3825,0))</f>
        <v>0</v>
      </c>
      <c r="AO3825" s="37">
        <f>Y3825*(IF(AND(AH3825&gt;0,AI3825&lt;0),AI3825,0)+IF(AND(AJ3825&lt;0,AK3825&gt;0),AK3825,0)+IF(AND(AL3825&gt;0,AM3825&gt;0),AM3825,0))</f>
        <v>0</v>
      </c>
      <c r="AQ3825" s="40">
        <f>AU3825*D3825</f>
        <v>51838.936444331659</v>
      </c>
      <c r="AR3825" s="40">
        <f>AV3825*E3825</f>
        <v>43419.224453707211</v>
      </c>
      <c r="AS3825" s="40">
        <f>IF(AND(Y3825&lt;&gt;0,AN3825&lt;&gt;0),0,Q3825)</f>
        <v>9052.1037536728927</v>
      </c>
      <c r="AT3825" s="41">
        <f t="shared" si="964"/>
        <v>104310.26465171177</v>
      </c>
      <c r="AU3825" s="42">
        <f>S3825+AN3825</f>
        <v>662.13994691955111</v>
      </c>
      <c r="AV3825" s="37">
        <f>T3825+AO3825</f>
        <v>686.46995183726813</v>
      </c>
      <c r="AW3825" s="58">
        <f t="shared" si="949"/>
        <v>0.49696869830998902</v>
      </c>
      <c r="AX3825" s="58">
        <f t="shared" si="950"/>
        <v>0.41625073619247777</v>
      </c>
      <c r="AY3825" s="59">
        <f t="shared" si="951"/>
        <v>8.6780565497533171E-2</v>
      </c>
      <c r="AZ3825" s="54">
        <f t="shared" si="959"/>
        <v>-7.9423503940647677E-3</v>
      </c>
    </row>
    <row r="3826" spans="3:52" x14ac:dyDescent="0.25">
      <c r="C3826" s="35">
        <v>40220</v>
      </c>
      <c r="D3826" s="36">
        <v>79.53</v>
      </c>
      <c r="E3826" s="37">
        <v>63.79</v>
      </c>
      <c r="F3826" s="38">
        <v>0</v>
      </c>
      <c r="G3826" s="7">
        <v>0</v>
      </c>
      <c r="H3826" s="38">
        <v>1</v>
      </c>
      <c r="I3826" s="7">
        <v>1</v>
      </c>
      <c r="J3826" s="36">
        <f t="shared" si="952"/>
        <v>79.490234999999998</v>
      </c>
      <c r="K3826" s="37">
        <f t="shared" si="953"/>
        <v>63.758105</v>
      </c>
      <c r="L3826" s="36">
        <f t="shared" si="954"/>
        <v>79.569765000000004</v>
      </c>
      <c r="M3826" s="37">
        <f t="shared" si="955"/>
        <v>63.821894999999998</v>
      </c>
      <c r="O3826" s="39">
        <f t="shared" si="956"/>
        <v>52659.989978511898</v>
      </c>
      <c r="P3826" s="40">
        <f t="shared" si="957"/>
        <v>43789.918227699331</v>
      </c>
      <c r="Q3826" s="40">
        <f>S3826*F3826+T3826*G3826+AS3825*(1+$G$9/252)</f>
        <v>9052.4629641393076</v>
      </c>
      <c r="R3826" s="41">
        <f t="shared" si="960"/>
        <v>105502.37117035054</v>
      </c>
      <c r="S3826" s="36">
        <f>AU3825*H3825</f>
        <v>662.13994691955111</v>
      </c>
      <c r="T3826" s="37">
        <f>AV3825*I3825</f>
        <v>686.46995183726813</v>
      </c>
      <c r="U3826" s="57">
        <f t="shared" si="963"/>
        <v>0.49913560609442492</v>
      </c>
      <c r="V3826" s="58">
        <f t="shared" si="961"/>
        <v>0.41506098623123328</v>
      </c>
      <c r="W3826" s="59">
        <f t="shared" si="962"/>
        <v>8.5803407674341747E-2</v>
      </c>
      <c r="Y3826" s="7">
        <f t="shared" si="958"/>
        <v>0</v>
      </c>
      <c r="Z3826" s="40"/>
      <c r="AA3826" s="40"/>
      <c r="AB3826" s="40"/>
      <c r="AC3826" s="40"/>
      <c r="AD3826" s="40"/>
      <c r="AE3826" s="40"/>
      <c r="AF3826" s="40"/>
      <c r="AG3826" s="41"/>
      <c r="AH3826" s="40"/>
      <c r="AI3826" s="40"/>
      <c r="AJ3826" s="40"/>
      <c r="AK3826" s="40"/>
      <c r="AL3826" s="40"/>
      <c r="AM3826" s="41"/>
      <c r="AN3826" s="36">
        <f>Y3826*(IF(AND(AH3826&gt;0,AI3826&lt;0),AH3826,0)+IF(AND(AJ3826&lt;0,AK3826&gt;0),AJ3826,0)+IF(AND(AL3826&gt;0,AM3826&gt;0),AL3826,0))</f>
        <v>0</v>
      </c>
      <c r="AO3826" s="37">
        <f>Y3826*(IF(AND(AH3826&gt;0,AI3826&lt;0),AI3826,0)+IF(AND(AJ3826&lt;0,AK3826&gt;0),AK3826,0)+IF(AND(AL3826&gt;0,AM3826&gt;0),AM3826,0))</f>
        <v>0</v>
      </c>
      <c r="AQ3826" s="40">
        <f>AU3826*D3826</f>
        <v>52659.989978511898</v>
      </c>
      <c r="AR3826" s="40">
        <f>AV3826*E3826</f>
        <v>43789.918227699331</v>
      </c>
      <c r="AS3826" s="40">
        <f>IF(AND(Y3826&lt;&gt;0,AN3826&lt;&gt;0),0,Q3826)</f>
        <v>9052.4629641393076</v>
      </c>
      <c r="AT3826" s="41">
        <f t="shared" si="964"/>
        <v>105502.37117035054</v>
      </c>
      <c r="AU3826" s="42">
        <f>S3826+AN3826</f>
        <v>662.13994691955111</v>
      </c>
      <c r="AV3826" s="37">
        <f>T3826+AO3826</f>
        <v>686.46995183726813</v>
      </c>
      <c r="AW3826" s="58">
        <f t="shared" si="949"/>
        <v>0.49913560609442492</v>
      </c>
      <c r="AX3826" s="58">
        <f t="shared" si="950"/>
        <v>0.41506098623123328</v>
      </c>
      <c r="AY3826" s="59">
        <f t="shared" si="951"/>
        <v>8.5803407674341747E-2</v>
      </c>
      <c r="AZ3826" s="54">
        <f t="shared" si="959"/>
        <v>1.1428467971193124E-2</v>
      </c>
    </row>
    <row r="3827" spans="3:52" x14ac:dyDescent="0.25">
      <c r="C3827" s="35">
        <v>40221</v>
      </c>
      <c r="D3827" s="36">
        <v>78.55</v>
      </c>
      <c r="E3827" s="37">
        <v>63.59</v>
      </c>
      <c r="F3827" s="38">
        <v>0</v>
      </c>
      <c r="G3827" s="7">
        <v>0</v>
      </c>
      <c r="H3827" s="38">
        <v>1</v>
      </c>
      <c r="I3827" s="7">
        <v>1</v>
      </c>
      <c r="J3827" s="36">
        <f t="shared" si="952"/>
        <v>78.510725000000008</v>
      </c>
      <c r="K3827" s="37">
        <f t="shared" si="953"/>
        <v>63.558205000000008</v>
      </c>
      <c r="L3827" s="36">
        <f t="shared" si="954"/>
        <v>78.589274999999986</v>
      </c>
      <c r="M3827" s="37">
        <f t="shared" si="955"/>
        <v>63.621794999999999</v>
      </c>
      <c r="O3827" s="39">
        <f t="shared" si="956"/>
        <v>52011.092830530739</v>
      </c>
      <c r="P3827" s="40">
        <f t="shared" si="957"/>
        <v>43652.624237331882</v>
      </c>
      <c r="Q3827" s="40">
        <f>S3827*F3827+T3827*G3827+AS3826*(1+$G$9/252)</f>
        <v>9052.8221888601056</v>
      </c>
      <c r="R3827" s="41">
        <f t="shared" si="960"/>
        <v>104716.53925672274</v>
      </c>
      <c r="S3827" s="36">
        <f>AU3826*H3826</f>
        <v>662.13994691955111</v>
      </c>
      <c r="T3827" s="37">
        <f>AV3826*I3826</f>
        <v>686.46995183726813</v>
      </c>
      <c r="U3827" s="57">
        <f t="shared" si="963"/>
        <v>0.49668460397665076</v>
      </c>
      <c r="V3827" s="58">
        <f t="shared" si="961"/>
        <v>0.41686465717047089</v>
      </c>
      <c r="W3827" s="59">
        <f t="shared" si="962"/>
        <v>8.6450738852878198E-2</v>
      </c>
      <c r="Y3827" s="7">
        <f t="shared" si="958"/>
        <v>0</v>
      </c>
      <c r="Z3827" s="40"/>
      <c r="AA3827" s="40"/>
      <c r="AB3827" s="40"/>
      <c r="AC3827" s="40"/>
      <c r="AD3827" s="40"/>
      <c r="AE3827" s="40"/>
      <c r="AF3827" s="40"/>
      <c r="AG3827" s="41"/>
      <c r="AH3827" s="40"/>
      <c r="AI3827" s="40"/>
      <c r="AJ3827" s="40"/>
      <c r="AK3827" s="40"/>
      <c r="AL3827" s="40"/>
      <c r="AM3827" s="41"/>
      <c r="AN3827" s="36">
        <f>Y3827*(IF(AND(AH3827&gt;0,AI3827&lt;0),AH3827,0)+IF(AND(AJ3827&lt;0,AK3827&gt;0),AJ3827,0)+IF(AND(AL3827&gt;0,AM3827&gt;0),AL3827,0))</f>
        <v>0</v>
      </c>
      <c r="AO3827" s="37">
        <f>Y3827*(IF(AND(AH3827&gt;0,AI3827&lt;0),AI3827,0)+IF(AND(AJ3827&lt;0,AK3827&gt;0),AK3827,0)+IF(AND(AL3827&gt;0,AM3827&gt;0),AM3827,0))</f>
        <v>0</v>
      </c>
      <c r="AQ3827" s="40">
        <f>AU3827*D3827</f>
        <v>52011.092830530739</v>
      </c>
      <c r="AR3827" s="40">
        <f>AV3827*E3827</f>
        <v>43652.624237331882</v>
      </c>
      <c r="AS3827" s="40">
        <f>IF(AND(Y3827&lt;&gt;0,AN3827&lt;&gt;0),0,Q3827)</f>
        <v>9052.8221888601056</v>
      </c>
      <c r="AT3827" s="41">
        <f t="shared" si="964"/>
        <v>104716.53925672274</v>
      </c>
      <c r="AU3827" s="42">
        <f>S3827+AN3827</f>
        <v>662.13994691955111</v>
      </c>
      <c r="AV3827" s="37">
        <f>T3827+AO3827</f>
        <v>686.46995183726813</v>
      </c>
      <c r="AW3827" s="58">
        <f t="shared" si="949"/>
        <v>0.49668460397665076</v>
      </c>
      <c r="AX3827" s="58">
        <f t="shared" si="950"/>
        <v>0.41686465717047089</v>
      </c>
      <c r="AY3827" s="59">
        <f t="shared" si="951"/>
        <v>8.6450738852878198E-2</v>
      </c>
      <c r="AZ3827" s="54">
        <f t="shared" si="959"/>
        <v>-7.4484763224794692E-3</v>
      </c>
    </row>
    <row r="3828" spans="3:52" x14ac:dyDescent="0.25">
      <c r="C3828" s="35">
        <v>40225</v>
      </c>
      <c r="D3828" s="36">
        <v>79.97</v>
      </c>
      <c r="E3828" s="37">
        <v>64.010000000000005</v>
      </c>
      <c r="F3828" s="38">
        <v>0</v>
      </c>
      <c r="G3828" s="7">
        <v>0</v>
      </c>
      <c r="H3828" s="38">
        <v>1</v>
      </c>
      <c r="I3828" s="7">
        <v>1</v>
      </c>
      <c r="J3828" s="36">
        <f t="shared" si="952"/>
        <v>79.930014999999997</v>
      </c>
      <c r="K3828" s="37">
        <f t="shared" si="953"/>
        <v>63.977995000000007</v>
      </c>
      <c r="L3828" s="36">
        <f t="shared" si="954"/>
        <v>80.009985</v>
      </c>
      <c r="M3828" s="37">
        <f t="shared" si="955"/>
        <v>64.042005000000003</v>
      </c>
      <c r="O3828" s="39">
        <f t="shared" si="956"/>
        <v>52951.331555156503</v>
      </c>
      <c r="P3828" s="40">
        <f t="shared" si="957"/>
        <v>43940.941617103534</v>
      </c>
      <c r="Q3828" s="40">
        <f>S3828*F3828+T3828*G3828+AS3827*(1+$G$9/252)</f>
        <v>9053.1814278358524</v>
      </c>
      <c r="R3828" s="41">
        <f t="shared" si="960"/>
        <v>105945.45460009588</v>
      </c>
      <c r="S3828" s="36">
        <f>AU3827*H3827</f>
        <v>662.13994691955111</v>
      </c>
      <c r="T3828" s="37">
        <f>AV3827*I3827</f>
        <v>686.46995183726813</v>
      </c>
      <c r="U3828" s="57">
        <f t="shared" si="963"/>
        <v>0.49979804943050932</v>
      </c>
      <c r="V3828" s="58">
        <f t="shared" si="961"/>
        <v>0.41475060712103234</v>
      </c>
      <c r="W3828" s="59">
        <f t="shared" si="962"/>
        <v>8.5451343448458422E-2</v>
      </c>
      <c r="Y3828" s="7">
        <f t="shared" si="958"/>
        <v>0</v>
      </c>
      <c r="Z3828" s="40"/>
      <c r="AA3828" s="40"/>
      <c r="AB3828" s="40"/>
      <c r="AC3828" s="40"/>
      <c r="AD3828" s="40"/>
      <c r="AE3828" s="40"/>
      <c r="AF3828" s="40"/>
      <c r="AG3828" s="41"/>
      <c r="AH3828" s="40"/>
      <c r="AI3828" s="40"/>
      <c r="AJ3828" s="40"/>
      <c r="AK3828" s="40"/>
      <c r="AL3828" s="40"/>
      <c r="AM3828" s="41"/>
      <c r="AN3828" s="36">
        <f>Y3828*(IF(AND(AH3828&gt;0,AI3828&lt;0),AH3828,0)+IF(AND(AJ3828&lt;0,AK3828&gt;0),AJ3828,0)+IF(AND(AL3828&gt;0,AM3828&gt;0),AL3828,0))</f>
        <v>0</v>
      </c>
      <c r="AO3828" s="37">
        <f>Y3828*(IF(AND(AH3828&gt;0,AI3828&lt;0),AI3828,0)+IF(AND(AJ3828&lt;0,AK3828&gt;0),AK3828,0)+IF(AND(AL3828&gt;0,AM3828&gt;0),AM3828,0))</f>
        <v>0</v>
      </c>
      <c r="AQ3828" s="40">
        <f>AU3828*D3828</f>
        <v>52951.331555156503</v>
      </c>
      <c r="AR3828" s="40">
        <f>AV3828*E3828</f>
        <v>43940.941617103534</v>
      </c>
      <c r="AS3828" s="40">
        <f>IF(AND(Y3828&lt;&gt;0,AN3828&lt;&gt;0),0,Q3828)</f>
        <v>9053.1814278358524</v>
      </c>
      <c r="AT3828" s="41">
        <f t="shared" si="964"/>
        <v>105945.45460009588</v>
      </c>
      <c r="AU3828" s="42">
        <f>S3828+AN3828</f>
        <v>662.13994691955111</v>
      </c>
      <c r="AV3828" s="37">
        <f>T3828+AO3828</f>
        <v>686.46995183726813</v>
      </c>
      <c r="AW3828" s="58">
        <f t="shared" si="949"/>
        <v>0.49979804943050932</v>
      </c>
      <c r="AX3828" s="58">
        <f t="shared" si="950"/>
        <v>0.41475060712103234</v>
      </c>
      <c r="AY3828" s="59">
        <f t="shared" si="951"/>
        <v>8.5451343448458422E-2</v>
      </c>
      <c r="AZ3828" s="54">
        <f t="shared" si="959"/>
        <v>1.1735637484737049E-2</v>
      </c>
    </row>
    <row r="3829" spans="3:52" x14ac:dyDescent="0.25">
      <c r="C3829" s="35">
        <v>40226</v>
      </c>
      <c r="D3829" s="36">
        <v>79.94</v>
      </c>
      <c r="E3829" s="37">
        <v>64.260000000000005</v>
      </c>
      <c r="F3829" s="38">
        <v>0</v>
      </c>
      <c r="G3829" s="7">
        <v>0</v>
      </c>
      <c r="H3829" s="38">
        <v>1</v>
      </c>
      <c r="I3829" s="7">
        <v>1</v>
      </c>
      <c r="J3829" s="36">
        <f t="shared" si="952"/>
        <v>79.900030000000001</v>
      </c>
      <c r="K3829" s="37">
        <f t="shared" si="953"/>
        <v>64.22787000000001</v>
      </c>
      <c r="L3829" s="36">
        <f t="shared" si="954"/>
        <v>79.979969999999994</v>
      </c>
      <c r="M3829" s="37">
        <f t="shared" si="955"/>
        <v>64.29213</v>
      </c>
      <c r="O3829" s="39">
        <f t="shared" si="956"/>
        <v>52931.467356748915</v>
      </c>
      <c r="P3829" s="40">
        <f t="shared" si="957"/>
        <v>44112.55910506285</v>
      </c>
      <c r="Q3829" s="40">
        <f>S3829*F3829+T3829*G3829+AS3828*(1+$G$9/252)</f>
        <v>9053.5406810671157</v>
      </c>
      <c r="R3829" s="41">
        <f t="shared" si="960"/>
        <v>106097.56714287888</v>
      </c>
      <c r="S3829" s="36">
        <f>AU3828*H3828</f>
        <v>662.13994691955111</v>
      </c>
      <c r="T3829" s="37">
        <f>AV3828*I3828</f>
        <v>686.46995183726813</v>
      </c>
      <c r="U3829" s="57">
        <f t="shared" si="963"/>
        <v>0.4988942610292606</v>
      </c>
      <c r="V3829" s="58">
        <f t="shared" si="961"/>
        <v>0.41577352141974749</v>
      </c>
      <c r="W3829" s="59">
        <f t="shared" si="962"/>
        <v>8.5332217550991948E-2</v>
      </c>
      <c r="Y3829" s="7">
        <f t="shared" si="958"/>
        <v>0</v>
      </c>
      <c r="Z3829" s="40"/>
      <c r="AA3829" s="40"/>
      <c r="AB3829" s="40"/>
      <c r="AC3829" s="40"/>
      <c r="AD3829" s="40"/>
      <c r="AE3829" s="40"/>
      <c r="AF3829" s="40"/>
      <c r="AG3829" s="41"/>
      <c r="AH3829" s="40"/>
      <c r="AI3829" s="40"/>
      <c r="AJ3829" s="40"/>
      <c r="AK3829" s="40"/>
      <c r="AL3829" s="40"/>
      <c r="AM3829" s="41"/>
      <c r="AN3829" s="36">
        <f>Y3829*(IF(AND(AH3829&gt;0,AI3829&lt;0),AH3829,0)+IF(AND(AJ3829&lt;0,AK3829&gt;0),AJ3829,0)+IF(AND(AL3829&gt;0,AM3829&gt;0),AL3829,0))</f>
        <v>0</v>
      </c>
      <c r="AO3829" s="37">
        <f>Y3829*(IF(AND(AH3829&gt;0,AI3829&lt;0),AI3829,0)+IF(AND(AJ3829&lt;0,AK3829&gt;0),AK3829,0)+IF(AND(AL3829&gt;0,AM3829&gt;0),AM3829,0))</f>
        <v>0</v>
      </c>
      <c r="AQ3829" s="40">
        <f>AU3829*D3829</f>
        <v>52931.467356748915</v>
      </c>
      <c r="AR3829" s="40">
        <f>AV3829*E3829</f>
        <v>44112.55910506285</v>
      </c>
      <c r="AS3829" s="40">
        <f>IF(AND(Y3829&lt;&gt;0,AN3829&lt;&gt;0),0,Q3829)</f>
        <v>9053.5406810671157</v>
      </c>
      <c r="AT3829" s="41">
        <f t="shared" si="964"/>
        <v>106097.56714287888</v>
      </c>
      <c r="AU3829" s="42">
        <f>S3829+AN3829</f>
        <v>662.13994691955111</v>
      </c>
      <c r="AV3829" s="37">
        <f>T3829+AO3829</f>
        <v>686.46995183726813</v>
      </c>
      <c r="AW3829" s="58">
        <f t="shared" si="949"/>
        <v>0.4988942610292606</v>
      </c>
      <c r="AX3829" s="58">
        <f t="shared" si="950"/>
        <v>0.41577352141974749</v>
      </c>
      <c r="AY3829" s="59">
        <f t="shared" si="951"/>
        <v>8.5332217550991948E-2</v>
      </c>
      <c r="AZ3829" s="54">
        <f t="shared" si="959"/>
        <v>1.4357628022567681E-3</v>
      </c>
    </row>
    <row r="3830" spans="3:52" x14ac:dyDescent="0.25">
      <c r="C3830" s="35">
        <v>40227</v>
      </c>
      <c r="D3830" s="36">
        <v>80.099999999999994</v>
      </c>
      <c r="E3830" s="37">
        <v>64.48</v>
      </c>
      <c r="F3830" s="38">
        <v>0</v>
      </c>
      <c r="G3830" s="7">
        <v>0</v>
      </c>
      <c r="H3830" s="38">
        <v>1</v>
      </c>
      <c r="I3830" s="7">
        <v>1</v>
      </c>
      <c r="J3830" s="36">
        <f t="shared" si="952"/>
        <v>80.059950000000001</v>
      </c>
      <c r="K3830" s="37">
        <f t="shared" si="953"/>
        <v>64.447760000000002</v>
      </c>
      <c r="L3830" s="36">
        <f t="shared" si="954"/>
        <v>80.140049999999988</v>
      </c>
      <c r="M3830" s="37">
        <f t="shared" si="955"/>
        <v>64.512240000000006</v>
      </c>
      <c r="O3830" s="39">
        <f t="shared" si="956"/>
        <v>53037.409748256039</v>
      </c>
      <c r="P3830" s="40">
        <f t="shared" si="957"/>
        <v>44263.582494467053</v>
      </c>
      <c r="Q3830" s="40">
        <f>S3830*F3830+T3830*G3830+AS3829*(1+$G$9/252)</f>
        <v>9053.8999485544591</v>
      </c>
      <c r="R3830" s="41">
        <f t="shared" si="960"/>
        <v>106354.89219127755</v>
      </c>
      <c r="S3830" s="36">
        <f>AU3829*H3829</f>
        <v>662.13994691955111</v>
      </c>
      <c r="T3830" s="37">
        <f>AV3829*I3829</f>
        <v>686.46995183726813</v>
      </c>
      <c r="U3830" s="57">
        <f t="shared" si="963"/>
        <v>0.49868331071098371</v>
      </c>
      <c r="V3830" s="58">
        <f t="shared" si="961"/>
        <v>0.41618755454013073</v>
      </c>
      <c r="W3830" s="59">
        <f t="shared" si="962"/>
        <v>8.5129134748885518E-2</v>
      </c>
      <c r="Y3830" s="7">
        <f t="shared" si="958"/>
        <v>0</v>
      </c>
      <c r="Z3830" s="40"/>
      <c r="AA3830" s="40"/>
      <c r="AB3830" s="40"/>
      <c r="AC3830" s="40"/>
      <c r="AD3830" s="40"/>
      <c r="AE3830" s="40"/>
      <c r="AF3830" s="40"/>
      <c r="AG3830" s="41"/>
      <c r="AH3830" s="40"/>
      <c r="AI3830" s="40"/>
      <c r="AJ3830" s="40"/>
      <c r="AK3830" s="40"/>
      <c r="AL3830" s="40"/>
      <c r="AM3830" s="41"/>
      <c r="AN3830" s="36">
        <f>Y3830*(IF(AND(AH3830&gt;0,AI3830&lt;0),AH3830,0)+IF(AND(AJ3830&lt;0,AK3830&gt;0),AJ3830,0)+IF(AND(AL3830&gt;0,AM3830&gt;0),AL3830,0))</f>
        <v>0</v>
      </c>
      <c r="AO3830" s="37">
        <f>Y3830*(IF(AND(AH3830&gt;0,AI3830&lt;0),AI3830,0)+IF(AND(AJ3830&lt;0,AK3830&gt;0),AK3830,0)+IF(AND(AL3830&gt;0,AM3830&gt;0),AM3830,0))</f>
        <v>0</v>
      </c>
      <c r="AQ3830" s="40">
        <f>AU3830*D3830</f>
        <v>53037.409748256039</v>
      </c>
      <c r="AR3830" s="40">
        <f>AV3830*E3830</f>
        <v>44263.582494467053</v>
      </c>
      <c r="AS3830" s="40">
        <f>IF(AND(Y3830&lt;&gt;0,AN3830&lt;&gt;0),0,Q3830)</f>
        <v>9053.8999485544591</v>
      </c>
      <c r="AT3830" s="41">
        <f t="shared" si="964"/>
        <v>106354.89219127755</v>
      </c>
      <c r="AU3830" s="42">
        <f>S3830+AN3830</f>
        <v>662.13994691955111</v>
      </c>
      <c r="AV3830" s="37">
        <f>T3830+AO3830</f>
        <v>686.46995183726813</v>
      </c>
      <c r="AW3830" s="58">
        <f t="shared" si="949"/>
        <v>0.49868331071098371</v>
      </c>
      <c r="AX3830" s="58">
        <f t="shared" si="950"/>
        <v>0.41618755454013073</v>
      </c>
      <c r="AY3830" s="59">
        <f t="shared" si="951"/>
        <v>8.5129134748885518E-2</v>
      </c>
      <c r="AZ3830" s="54">
        <f t="shared" si="959"/>
        <v>2.4253623841548055E-3</v>
      </c>
    </row>
    <row r="3831" spans="3:52" x14ac:dyDescent="0.25">
      <c r="C3831" s="35">
        <v>40228</v>
      </c>
      <c r="D3831" s="36">
        <v>81.760000000000005</v>
      </c>
      <c r="E3831" s="37">
        <v>64.739999999999995</v>
      </c>
      <c r="F3831" s="38">
        <v>0</v>
      </c>
      <c r="G3831" s="7">
        <v>0</v>
      </c>
      <c r="H3831" s="38">
        <v>1</v>
      </c>
      <c r="I3831" s="7">
        <v>1</v>
      </c>
      <c r="J3831" s="36">
        <f t="shared" si="952"/>
        <v>81.719120000000004</v>
      </c>
      <c r="K3831" s="37">
        <f t="shared" si="953"/>
        <v>64.707629999999995</v>
      </c>
      <c r="L3831" s="36">
        <f t="shared" si="954"/>
        <v>81.800880000000006</v>
      </c>
      <c r="M3831" s="37">
        <f t="shared" si="955"/>
        <v>64.772369999999995</v>
      </c>
      <c r="O3831" s="39">
        <f t="shared" si="956"/>
        <v>54136.562060142503</v>
      </c>
      <c r="P3831" s="40">
        <f t="shared" si="957"/>
        <v>44442.064681944736</v>
      </c>
      <c r="Q3831" s="40">
        <f>S3831*F3831+T3831*G3831+AS3830*(1+$G$9/252)</f>
        <v>9054.2592302984485</v>
      </c>
      <c r="R3831" s="41">
        <f t="shared" si="960"/>
        <v>107632.8859723857</v>
      </c>
      <c r="S3831" s="36">
        <f>AU3830*H3830</f>
        <v>662.13994691955111</v>
      </c>
      <c r="T3831" s="37">
        <f>AV3830*I3830</f>
        <v>686.46995183726813</v>
      </c>
      <c r="U3831" s="57">
        <f t="shared" si="963"/>
        <v>0.50297417532808497</v>
      </c>
      <c r="V3831" s="58">
        <f t="shared" si="961"/>
        <v>0.41290414430908035</v>
      </c>
      <c r="W3831" s="59">
        <f t="shared" si="962"/>
        <v>8.4121680362834544E-2</v>
      </c>
      <c r="Y3831" s="7">
        <f t="shared" si="958"/>
        <v>0</v>
      </c>
      <c r="Z3831" s="40"/>
      <c r="AA3831" s="40"/>
      <c r="AB3831" s="40"/>
      <c r="AC3831" s="40"/>
      <c r="AD3831" s="40"/>
      <c r="AE3831" s="40"/>
      <c r="AF3831" s="40"/>
      <c r="AG3831" s="41"/>
      <c r="AH3831" s="40"/>
      <c r="AI3831" s="40"/>
      <c r="AJ3831" s="40"/>
      <c r="AK3831" s="40"/>
      <c r="AL3831" s="40"/>
      <c r="AM3831" s="41"/>
      <c r="AN3831" s="36">
        <f>Y3831*(IF(AND(AH3831&gt;0,AI3831&lt;0),AH3831,0)+IF(AND(AJ3831&lt;0,AK3831&gt;0),AJ3831,0)+IF(AND(AL3831&gt;0,AM3831&gt;0),AL3831,0))</f>
        <v>0</v>
      </c>
      <c r="AO3831" s="37">
        <f>Y3831*(IF(AND(AH3831&gt;0,AI3831&lt;0),AI3831,0)+IF(AND(AJ3831&lt;0,AK3831&gt;0),AK3831,0)+IF(AND(AL3831&gt;0,AM3831&gt;0),AM3831,0))</f>
        <v>0</v>
      </c>
      <c r="AQ3831" s="40">
        <f>AU3831*D3831</f>
        <v>54136.562060142503</v>
      </c>
      <c r="AR3831" s="40">
        <f>AV3831*E3831</f>
        <v>44442.064681944736</v>
      </c>
      <c r="AS3831" s="40">
        <f>IF(AND(Y3831&lt;&gt;0,AN3831&lt;&gt;0),0,Q3831)</f>
        <v>9054.2592302984485</v>
      </c>
      <c r="AT3831" s="41">
        <f t="shared" si="964"/>
        <v>107632.8859723857</v>
      </c>
      <c r="AU3831" s="42">
        <f>S3831+AN3831</f>
        <v>662.13994691955111</v>
      </c>
      <c r="AV3831" s="37">
        <f>T3831+AO3831</f>
        <v>686.46995183726813</v>
      </c>
      <c r="AW3831" s="58">
        <f t="shared" si="949"/>
        <v>0.50297417532808497</v>
      </c>
      <c r="AX3831" s="58">
        <f t="shared" si="950"/>
        <v>0.41290414430908035</v>
      </c>
      <c r="AY3831" s="59">
        <f t="shared" si="951"/>
        <v>8.4121680362834544E-2</v>
      </c>
      <c r="AZ3831" s="54">
        <f t="shared" si="959"/>
        <v>1.2016314010357743E-2</v>
      </c>
    </row>
    <row r="3832" spans="3:52" x14ac:dyDescent="0.25">
      <c r="C3832" s="35">
        <v>40231</v>
      </c>
      <c r="D3832" s="36">
        <v>82.36</v>
      </c>
      <c r="E3832" s="37">
        <v>64.77</v>
      </c>
      <c r="F3832" s="38">
        <v>0</v>
      </c>
      <c r="G3832" s="7">
        <v>0</v>
      </c>
      <c r="H3832" s="38">
        <v>1</v>
      </c>
      <c r="I3832" s="7">
        <v>1</v>
      </c>
      <c r="J3832" s="36">
        <f t="shared" si="952"/>
        <v>82.318820000000002</v>
      </c>
      <c r="K3832" s="37">
        <f t="shared" si="953"/>
        <v>64.737615000000005</v>
      </c>
      <c r="L3832" s="36">
        <f t="shared" si="954"/>
        <v>82.401179999999997</v>
      </c>
      <c r="M3832" s="37">
        <f t="shared" si="955"/>
        <v>64.802384999999987</v>
      </c>
      <c r="O3832" s="39">
        <f t="shared" si="956"/>
        <v>54533.846028294232</v>
      </c>
      <c r="P3832" s="40">
        <f t="shared" si="957"/>
        <v>44462.658780499856</v>
      </c>
      <c r="Q3832" s="40">
        <f>S3832*F3832+T3832*G3832+AS3831*(1+$G$9/252)</f>
        <v>9054.6185262996496</v>
      </c>
      <c r="R3832" s="41">
        <f t="shared" si="960"/>
        <v>108051.12333509374</v>
      </c>
      <c r="S3832" s="36">
        <f>AU3831*H3831</f>
        <v>662.13994691955111</v>
      </c>
      <c r="T3832" s="37">
        <f>AV3831*I3831</f>
        <v>686.46995183726813</v>
      </c>
      <c r="U3832" s="57">
        <f t="shared" si="963"/>
        <v>0.50470410991629444</v>
      </c>
      <c r="V3832" s="58">
        <f t="shared" si="961"/>
        <v>0.41149649728869503</v>
      </c>
      <c r="W3832" s="59">
        <f t="shared" si="962"/>
        <v>8.3799392795010544E-2</v>
      </c>
      <c r="Y3832" s="7">
        <f t="shared" si="958"/>
        <v>0</v>
      </c>
      <c r="Z3832" s="40"/>
      <c r="AA3832" s="40"/>
      <c r="AB3832" s="40"/>
      <c r="AC3832" s="40"/>
      <c r="AD3832" s="40"/>
      <c r="AE3832" s="40"/>
      <c r="AF3832" s="40"/>
      <c r="AG3832" s="41"/>
      <c r="AH3832" s="40"/>
      <c r="AI3832" s="40"/>
      <c r="AJ3832" s="40"/>
      <c r="AK3832" s="40"/>
      <c r="AL3832" s="40"/>
      <c r="AM3832" s="41"/>
      <c r="AN3832" s="36">
        <f>Y3832*(IF(AND(AH3832&gt;0,AI3832&lt;0),AH3832,0)+IF(AND(AJ3832&lt;0,AK3832&gt;0),AJ3832,0)+IF(AND(AL3832&gt;0,AM3832&gt;0),AL3832,0))</f>
        <v>0</v>
      </c>
      <c r="AO3832" s="37">
        <f>Y3832*(IF(AND(AH3832&gt;0,AI3832&lt;0),AI3832,0)+IF(AND(AJ3832&lt;0,AK3832&gt;0),AK3832,0)+IF(AND(AL3832&gt;0,AM3832&gt;0),AM3832,0))</f>
        <v>0</v>
      </c>
      <c r="AQ3832" s="40">
        <f>AU3832*D3832</f>
        <v>54533.846028294232</v>
      </c>
      <c r="AR3832" s="40">
        <f>AV3832*E3832</f>
        <v>44462.658780499856</v>
      </c>
      <c r="AS3832" s="40">
        <f>IF(AND(Y3832&lt;&gt;0,AN3832&lt;&gt;0),0,Q3832)</f>
        <v>9054.6185262996496</v>
      </c>
      <c r="AT3832" s="41">
        <f t="shared" si="964"/>
        <v>108051.12333509374</v>
      </c>
      <c r="AU3832" s="42">
        <f>S3832+AN3832</f>
        <v>662.13994691955111</v>
      </c>
      <c r="AV3832" s="37">
        <f>T3832+AO3832</f>
        <v>686.46995183726813</v>
      </c>
      <c r="AW3832" s="58">
        <f t="shared" si="949"/>
        <v>0.50470410991629444</v>
      </c>
      <c r="AX3832" s="58">
        <f t="shared" si="950"/>
        <v>0.41149649728869503</v>
      </c>
      <c r="AY3832" s="59">
        <f t="shared" si="951"/>
        <v>8.3799392795010544E-2</v>
      </c>
      <c r="AZ3832" s="54">
        <f t="shared" si="959"/>
        <v>3.8857767208373417E-3</v>
      </c>
    </row>
    <row r="3833" spans="3:52" x14ac:dyDescent="0.25">
      <c r="C3833" s="35">
        <v>40232</v>
      </c>
      <c r="D3833" s="36">
        <v>81.489999999999995</v>
      </c>
      <c r="E3833" s="37">
        <v>64.87</v>
      </c>
      <c r="F3833" s="38">
        <v>0</v>
      </c>
      <c r="G3833" s="7">
        <v>0</v>
      </c>
      <c r="H3833" s="38">
        <v>1</v>
      </c>
      <c r="I3833" s="7">
        <v>1</v>
      </c>
      <c r="J3833" s="36">
        <f t="shared" si="952"/>
        <v>81.449254999999994</v>
      </c>
      <c r="K3833" s="37">
        <f t="shared" si="953"/>
        <v>64.837565000000012</v>
      </c>
      <c r="L3833" s="36">
        <f t="shared" si="954"/>
        <v>81.530744999999996</v>
      </c>
      <c r="M3833" s="37">
        <f t="shared" si="955"/>
        <v>64.902434999999997</v>
      </c>
      <c r="O3833" s="39">
        <f t="shared" si="956"/>
        <v>53957.784274474216</v>
      </c>
      <c r="P3833" s="40">
        <f t="shared" si="957"/>
        <v>44531.305775683584</v>
      </c>
      <c r="Q3833" s="40">
        <f>S3833*F3833+T3833*G3833+AS3832*(1+$G$9/252)</f>
        <v>9054.977836558628</v>
      </c>
      <c r="R3833" s="41">
        <f t="shared" si="960"/>
        <v>107544.06788671642</v>
      </c>
      <c r="S3833" s="36">
        <f>AU3832*H3832</f>
        <v>662.13994691955111</v>
      </c>
      <c r="T3833" s="37">
        <f>AV3832*I3832</f>
        <v>686.46995183726813</v>
      </c>
      <c r="U3833" s="57">
        <f t="shared" si="963"/>
        <v>0.50172720201835463</v>
      </c>
      <c r="V3833" s="58">
        <f t="shared" si="961"/>
        <v>0.41407496155521545</v>
      </c>
      <c r="W3833" s="59">
        <f t="shared" si="962"/>
        <v>8.4197836426429959E-2</v>
      </c>
      <c r="Y3833" s="7">
        <f t="shared" si="958"/>
        <v>0</v>
      </c>
      <c r="Z3833" s="40"/>
      <c r="AA3833" s="40"/>
      <c r="AB3833" s="40"/>
      <c r="AC3833" s="40"/>
      <c r="AD3833" s="40"/>
      <c r="AE3833" s="40"/>
      <c r="AF3833" s="40"/>
      <c r="AG3833" s="41"/>
      <c r="AH3833" s="40"/>
      <c r="AI3833" s="40"/>
      <c r="AJ3833" s="40"/>
      <c r="AK3833" s="40"/>
      <c r="AL3833" s="40"/>
      <c r="AM3833" s="41"/>
      <c r="AN3833" s="36">
        <f>Y3833*(IF(AND(AH3833&gt;0,AI3833&lt;0),AH3833,0)+IF(AND(AJ3833&lt;0,AK3833&gt;0),AJ3833,0)+IF(AND(AL3833&gt;0,AM3833&gt;0),AL3833,0))</f>
        <v>0</v>
      </c>
      <c r="AO3833" s="37">
        <f>Y3833*(IF(AND(AH3833&gt;0,AI3833&lt;0),AI3833,0)+IF(AND(AJ3833&lt;0,AK3833&gt;0),AK3833,0)+IF(AND(AL3833&gt;0,AM3833&gt;0),AM3833,0))</f>
        <v>0</v>
      </c>
      <c r="AQ3833" s="40">
        <f>AU3833*D3833</f>
        <v>53957.784274474216</v>
      </c>
      <c r="AR3833" s="40">
        <f>AV3833*E3833</f>
        <v>44531.305775683584</v>
      </c>
      <c r="AS3833" s="40">
        <f>IF(AND(Y3833&lt;&gt;0,AN3833&lt;&gt;0),0,Q3833)</f>
        <v>9054.977836558628</v>
      </c>
      <c r="AT3833" s="41">
        <f t="shared" si="964"/>
        <v>107544.06788671642</v>
      </c>
      <c r="AU3833" s="42">
        <f>S3833+AN3833</f>
        <v>662.13994691955111</v>
      </c>
      <c r="AV3833" s="37">
        <f>T3833+AO3833</f>
        <v>686.46995183726813</v>
      </c>
      <c r="AW3833" s="58">
        <f t="shared" si="949"/>
        <v>0.50172720201835463</v>
      </c>
      <c r="AX3833" s="58">
        <f t="shared" si="950"/>
        <v>0.41407496155521545</v>
      </c>
      <c r="AY3833" s="59">
        <f t="shared" si="951"/>
        <v>8.4197836426429959E-2</v>
      </c>
      <c r="AZ3833" s="54">
        <f t="shared" si="959"/>
        <v>-4.6927364818301065E-3</v>
      </c>
    </row>
    <row r="3834" spans="3:52" x14ac:dyDescent="0.25">
      <c r="C3834" s="35">
        <v>40233</v>
      </c>
      <c r="D3834" s="36">
        <v>83.08</v>
      </c>
      <c r="E3834" s="37">
        <v>65.260000000000005</v>
      </c>
      <c r="F3834" s="38">
        <v>0</v>
      </c>
      <c r="G3834" s="7">
        <v>0</v>
      </c>
      <c r="H3834" s="38">
        <v>1</v>
      </c>
      <c r="I3834" s="7">
        <v>1</v>
      </c>
      <c r="J3834" s="36">
        <f t="shared" si="952"/>
        <v>83.038460000000001</v>
      </c>
      <c r="K3834" s="37">
        <f t="shared" si="953"/>
        <v>65.227370000000008</v>
      </c>
      <c r="L3834" s="36">
        <f t="shared" si="954"/>
        <v>83.121539999999996</v>
      </c>
      <c r="M3834" s="37">
        <f t="shared" si="955"/>
        <v>65.292630000000003</v>
      </c>
      <c r="O3834" s="39">
        <f t="shared" si="956"/>
        <v>55010.586790076304</v>
      </c>
      <c r="P3834" s="40">
        <f t="shared" si="957"/>
        <v>44799.029056900123</v>
      </c>
      <c r="Q3834" s="40">
        <f>S3834*F3834+T3834*G3834+AS3833*(1+$G$9/252)</f>
        <v>9055.3371610759514</v>
      </c>
      <c r="R3834" s="41">
        <f t="shared" si="960"/>
        <v>108864.95300805238</v>
      </c>
      <c r="S3834" s="36">
        <f>AU3833*H3833</f>
        <v>662.13994691955111</v>
      </c>
      <c r="T3834" s="37">
        <f>AV3833*I3833</f>
        <v>686.46995183726813</v>
      </c>
      <c r="U3834" s="57">
        <f t="shared" si="963"/>
        <v>0.50531034341242353</v>
      </c>
      <c r="V3834" s="58">
        <f t="shared" si="961"/>
        <v>0.41151011247473268</v>
      </c>
      <c r="W3834" s="59">
        <f t="shared" si="962"/>
        <v>8.3179544112843715E-2</v>
      </c>
      <c r="Y3834" s="7">
        <f t="shared" si="958"/>
        <v>0</v>
      </c>
      <c r="Z3834" s="40"/>
      <c r="AA3834" s="40"/>
      <c r="AB3834" s="40"/>
      <c r="AC3834" s="40"/>
      <c r="AD3834" s="40"/>
      <c r="AE3834" s="40"/>
      <c r="AF3834" s="40"/>
      <c r="AG3834" s="41"/>
      <c r="AH3834" s="40"/>
      <c r="AI3834" s="40"/>
      <c r="AJ3834" s="40"/>
      <c r="AK3834" s="40"/>
      <c r="AL3834" s="40"/>
      <c r="AM3834" s="41"/>
      <c r="AN3834" s="36">
        <f>Y3834*(IF(AND(AH3834&gt;0,AI3834&lt;0),AH3834,0)+IF(AND(AJ3834&lt;0,AK3834&gt;0),AJ3834,0)+IF(AND(AL3834&gt;0,AM3834&gt;0),AL3834,0))</f>
        <v>0</v>
      </c>
      <c r="AO3834" s="37">
        <f>Y3834*(IF(AND(AH3834&gt;0,AI3834&lt;0),AI3834,0)+IF(AND(AJ3834&lt;0,AK3834&gt;0),AK3834,0)+IF(AND(AL3834&gt;0,AM3834&gt;0),AM3834,0))</f>
        <v>0</v>
      </c>
      <c r="AQ3834" s="40">
        <f>AU3834*D3834</f>
        <v>55010.586790076304</v>
      </c>
      <c r="AR3834" s="40">
        <f>AV3834*E3834</f>
        <v>44799.029056900123</v>
      </c>
      <c r="AS3834" s="40">
        <f>IF(AND(Y3834&lt;&gt;0,AN3834&lt;&gt;0),0,Q3834)</f>
        <v>9055.3371610759514</v>
      </c>
      <c r="AT3834" s="41">
        <f t="shared" si="964"/>
        <v>108864.95300805238</v>
      </c>
      <c r="AU3834" s="42">
        <f>S3834+AN3834</f>
        <v>662.13994691955111</v>
      </c>
      <c r="AV3834" s="37">
        <f>T3834+AO3834</f>
        <v>686.46995183726813</v>
      </c>
      <c r="AW3834" s="58">
        <f t="shared" si="949"/>
        <v>0.50531034341242353</v>
      </c>
      <c r="AX3834" s="58">
        <f t="shared" si="950"/>
        <v>0.41151011247473268</v>
      </c>
      <c r="AY3834" s="59">
        <f t="shared" si="951"/>
        <v>8.3179544112843715E-2</v>
      </c>
      <c r="AZ3834" s="54">
        <f t="shared" si="959"/>
        <v>1.2282268536906615E-2</v>
      </c>
    </row>
    <row r="3835" spans="3:52" x14ac:dyDescent="0.25">
      <c r="C3835" s="35">
        <v>40234</v>
      </c>
      <c r="D3835" s="36">
        <v>83.18</v>
      </c>
      <c r="E3835" s="37">
        <v>64.38</v>
      </c>
      <c r="F3835" s="38">
        <v>0</v>
      </c>
      <c r="G3835" s="7">
        <v>0.55000000000000004</v>
      </c>
      <c r="H3835" s="38">
        <v>1</v>
      </c>
      <c r="I3835" s="7">
        <v>1</v>
      </c>
      <c r="J3835" s="36">
        <f t="shared" si="952"/>
        <v>83.138410000000007</v>
      </c>
      <c r="K3835" s="37">
        <f t="shared" si="953"/>
        <v>64.347809999999996</v>
      </c>
      <c r="L3835" s="36">
        <f t="shared" si="954"/>
        <v>83.221590000000006</v>
      </c>
      <c r="M3835" s="37">
        <f t="shared" si="955"/>
        <v>64.412189999999995</v>
      </c>
      <c r="O3835" s="39">
        <f t="shared" si="956"/>
        <v>55076.800784768267</v>
      </c>
      <c r="P3835" s="40">
        <f t="shared" si="957"/>
        <v>44194.935499283318</v>
      </c>
      <c r="Q3835" s="40">
        <f>S3835*F3835+T3835*G3835+AS3834*(1+$G$9/252)</f>
        <v>9433.2549733626802</v>
      </c>
      <c r="R3835" s="41">
        <f t="shared" si="960"/>
        <v>108704.99125741427</v>
      </c>
      <c r="S3835" s="36">
        <f>AU3834*H3834</f>
        <v>662.13994691955111</v>
      </c>
      <c r="T3835" s="37">
        <f>AV3834*I3834</f>
        <v>686.46995183726813</v>
      </c>
      <c r="U3835" s="57">
        <f t="shared" si="963"/>
        <v>0.50666303495067655</v>
      </c>
      <c r="V3835" s="58">
        <f t="shared" si="961"/>
        <v>0.40655847526475913</v>
      </c>
      <c r="W3835" s="59">
        <f t="shared" si="962"/>
        <v>8.6778489784564344E-2</v>
      </c>
      <c r="Y3835" s="7">
        <f t="shared" si="958"/>
        <v>0</v>
      </c>
      <c r="Z3835" s="40"/>
      <c r="AA3835" s="40"/>
      <c r="AB3835" s="40"/>
      <c r="AC3835" s="40"/>
      <c r="AD3835" s="40"/>
      <c r="AE3835" s="40"/>
      <c r="AF3835" s="40"/>
      <c r="AG3835" s="41"/>
      <c r="AH3835" s="40"/>
      <c r="AI3835" s="40"/>
      <c r="AJ3835" s="40"/>
      <c r="AK3835" s="40"/>
      <c r="AL3835" s="40"/>
      <c r="AM3835" s="41"/>
      <c r="AN3835" s="36">
        <f>Y3835*(IF(AND(AH3835&gt;0,AI3835&lt;0),AH3835,0)+IF(AND(AJ3835&lt;0,AK3835&gt;0),AJ3835,0)+IF(AND(AL3835&gt;0,AM3835&gt;0),AL3835,0))</f>
        <v>0</v>
      </c>
      <c r="AO3835" s="37">
        <f>Y3835*(IF(AND(AH3835&gt;0,AI3835&lt;0),AI3835,0)+IF(AND(AJ3835&lt;0,AK3835&gt;0),AK3835,0)+IF(AND(AL3835&gt;0,AM3835&gt;0),AM3835,0))</f>
        <v>0</v>
      </c>
      <c r="AQ3835" s="40">
        <f>AU3835*D3835</f>
        <v>55076.800784768267</v>
      </c>
      <c r="AR3835" s="40">
        <f>AV3835*E3835</f>
        <v>44194.935499283318</v>
      </c>
      <c r="AS3835" s="40">
        <f>IF(AND(Y3835&lt;&gt;0,AN3835&lt;&gt;0),0,Q3835)</f>
        <v>9433.2549733626802</v>
      </c>
      <c r="AT3835" s="41">
        <f t="shared" si="964"/>
        <v>108704.99125741427</v>
      </c>
      <c r="AU3835" s="42">
        <f>S3835+AN3835</f>
        <v>662.13994691955111</v>
      </c>
      <c r="AV3835" s="37">
        <f>T3835+AO3835</f>
        <v>686.46995183726813</v>
      </c>
      <c r="AW3835" s="58">
        <f t="shared" si="949"/>
        <v>0.50666303495067655</v>
      </c>
      <c r="AX3835" s="58">
        <f t="shared" si="950"/>
        <v>0.40655847526475913</v>
      </c>
      <c r="AY3835" s="59">
        <f t="shared" si="951"/>
        <v>8.6778489784564344E-2</v>
      </c>
      <c r="AZ3835" s="54">
        <f t="shared" si="959"/>
        <v>-1.4693594790444742E-3</v>
      </c>
    </row>
    <row r="3836" spans="3:52" x14ac:dyDescent="0.25">
      <c r="C3836" s="35">
        <v>40235</v>
      </c>
      <c r="D3836" s="36">
        <v>84.76</v>
      </c>
      <c r="E3836" s="37">
        <v>63.85</v>
      </c>
      <c r="F3836" s="38">
        <v>0</v>
      </c>
      <c r="G3836" s="7">
        <v>0</v>
      </c>
      <c r="H3836" s="38">
        <v>1</v>
      </c>
      <c r="I3836" s="7">
        <v>1</v>
      </c>
      <c r="J3836" s="36">
        <f t="shared" si="952"/>
        <v>84.717620000000011</v>
      </c>
      <c r="K3836" s="37">
        <f t="shared" si="953"/>
        <v>63.818075000000007</v>
      </c>
      <c r="L3836" s="36">
        <f t="shared" si="954"/>
        <v>84.802379999999999</v>
      </c>
      <c r="M3836" s="37">
        <f t="shared" si="955"/>
        <v>63.881924999999995</v>
      </c>
      <c r="O3836" s="39">
        <f t="shared" si="956"/>
        <v>56122.981900901155</v>
      </c>
      <c r="P3836" s="40">
        <f t="shared" si="957"/>
        <v>43831.106424809572</v>
      </c>
      <c r="Q3836" s="40">
        <f>S3836*F3836+T3836*G3836+AS3835*(1+$G$9/252)</f>
        <v>9433.6293088774946</v>
      </c>
      <c r="R3836" s="41">
        <f t="shared" si="960"/>
        <v>109387.71763458823</v>
      </c>
      <c r="S3836" s="36">
        <f>AU3835*H3835</f>
        <v>662.13994691955111</v>
      </c>
      <c r="T3836" s="37">
        <f>AV3835*I3835</f>
        <v>686.46995183726813</v>
      </c>
      <c r="U3836" s="57">
        <f t="shared" si="963"/>
        <v>0.51306474908253463</v>
      </c>
      <c r="V3836" s="58">
        <f t="shared" si="961"/>
        <v>0.40069495344283734</v>
      </c>
      <c r="W3836" s="59">
        <f t="shared" si="962"/>
        <v>8.6240297474627942E-2</v>
      </c>
      <c r="Y3836" s="7">
        <f t="shared" si="958"/>
        <v>0</v>
      </c>
      <c r="Z3836" s="40"/>
      <c r="AA3836" s="40"/>
      <c r="AB3836" s="40"/>
      <c r="AC3836" s="40"/>
      <c r="AD3836" s="40"/>
      <c r="AE3836" s="40"/>
      <c r="AF3836" s="40"/>
      <c r="AG3836" s="41"/>
      <c r="AH3836" s="40"/>
      <c r="AI3836" s="40"/>
      <c r="AJ3836" s="40"/>
      <c r="AK3836" s="40"/>
      <c r="AL3836" s="40"/>
      <c r="AM3836" s="41"/>
      <c r="AN3836" s="36">
        <f>Y3836*(IF(AND(AH3836&gt;0,AI3836&lt;0),AH3836,0)+IF(AND(AJ3836&lt;0,AK3836&gt;0),AJ3836,0)+IF(AND(AL3836&gt;0,AM3836&gt;0),AL3836,0))</f>
        <v>0</v>
      </c>
      <c r="AO3836" s="37">
        <f>Y3836*(IF(AND(AH3836&gt;0,AI3836&lt;0),AI3836,0)+IF(AND(AJ3836&lt;0,AK3836&gt;0),AK3836,0)+IF(AND(AL3836&gt;0,AM3836&gt;0),AM3836,0))</f>
        <v>0</v>
      </c>
      <c r="AQ3836" s="40">
        <f>AU3836*D3836</f>
        <v>56122.981900901155</v>
      </c>
      <c r="AR3836" s="40">
        <f>AV3836*E3836</f>
        <v>43831.106424809572</v>
      </c>
      <c r="AS3836" s="40">
        <f>IF(AND(Y3836&lt;&gt;0,AN3836&lt;&gt;0),0,Q3836)</f>
        <v>9433.6293088774946</v>
      </c>
      <c r="AT3836" s="41">
        <f t="shared" si="964"/>
        <v>109387.71763458823</v>
      </c>
      <c r="AU3836" s="42">
        <f>S3836+AN3836</f>
        <v>662.13994691955111</v>
      </c>
      <c r="AV3836" s="37">
        <f>T3836+AO3836</f>
        <v>686.46995183726813</v>
      </c>
      <c r="AW3836" s="58">
        <f t="shared" si="949"/>
        <v>0.51306474908253463</v>
      </c>
      <c r="AX3836" s="58">
        <f t="shared" si="950"/>
        <v>0.40069495344283734</v>
      </c>
      <c r="AY3836" s="59">
        <f t="shared" si="951"/>
        <v>8.6240297474627942E-2</v>
      </c>
      <c r="AZ3836" s="54">
        <f t="shared" si="959"/>
        <v>6.2805430484536018E-3</v>
      </c>
    </row>
    <row r="3837" spans="3:52" x14ac:dyDescent="0.25">
      <c r="C3837" s="35">
        <v>40238</v>
      </c>
      <c r="D3837" s="36">
        <v>85.81</v>
      </c>
      <c r="E3837" s="37">
        <v>63.98</v>
      </c>
      <c r="F3837" s="38">
        <v>0</v>
      </c>
      <c r="G3837" s="7">
        <v>0</v>
      </c>
      <c r="H3837" s="38">
        <v>1</v>
      </c>
      <c r="I3837" s="7">
        <v>1</v>
      </c>
      <c r="J3837" s="36">
        <f t="shared" si="952"/>
        <v>85.767095000000012</v>
      </c>
      <c r="K3837" s="37">
        <f t="shared" si="953"/>
        <v>63.948010000000004</v>
      </c>
      <c r="L3837" s="36">
        <f t="shared" si="954"/>
        <v>85.852904999999993</v>
      </c>
      <c r="M3837" s="37">
        <f t="shared" si="955"/>
        <v>64.011989999999997</v>
      </c>
      <c r="O3837" s="39">
        <f t="shared" si="956"/>
        <v>56818.228845166683</v>
      </c>
      <c r="P3837" s="40">
        <f t="shared" si="957"/>
        <v>43920.347518548413</v>
      </c>
      <c r="Q3837" s="40">
        <f>S3837*F3837+T3837*G3837+AS3836*(1+$G$9/252)</f>
        <v>9434.0036592468932</v>
      </c>
      <c r="R3837" s="41">
        <f t="shared" si="960"/>
        <v>110172.58002296199</v>
      </c>
      <c r="S3837" s="36">
        <f>AU3836*H3836</f>
        <v>662.13994691955111</v>
      </c>
      <c r="T3837" s="37">
        <f>AV3836*I3836</f>
        <v>686.46995183726813</v>
      </c>
      <c r="U3837" s="57">
        <f t="shared" si="963"/>
        <v>0.51572023486537866</v>
      </c>
      <c r="V3837" s="58">
        <f t="shared" si="961"/>
        <v>0.39865044014939655</v>
      </c>
      <c r="W3837" s="59">
        <f t="shared" si="962"/>
        <v>8.5629324985224756E-2</v>
      </c>
      <c r="Y3837" s="7">
        <f t="shared" si="958"/>
        <v>0</v>
      </c>
      <c r="Z3837" s="40"/>
      <c r="AA3837" s="40"/>
      <c r="AB3837" s="40"/>
      <c r="AC3837" s="40"/>
      <c r="AD3837" s="40"/>
      <c r="AE3837" s="40"/>
      <c r="AF3837" s="40"/>
      <c r="AG3837" s="41"/>
      <c r="AH3837" s="40"/>
      <c r="AI3837" s="40"/>
      <c r="AJ3837" s="40"/>
      <c r="AK3837" s="40"/>
      <c r="AL3837" s="40"/>
      <c r="AM3837" s="41"/>
      <c r="AN3837" s="36">
        <f>Y3837*(IF(AND(AH3837&gt;0,AI3837&lt;0),AH3837,0)+IF(AND(AJ3837&lt;0,AK3837&gt;0),AJ3837,0)+IF(AND(AL3837&gt;0,AM3837&gt;0),AL3837,0))</f>
        <v>0</v>
      </c>
      <c r="AO3837" s="37">
        <f>Y3837*(IF(AND(AH3837&gt;0,AI3837&lt;0),AI3837,0)+IF(AND(AJ3837&lt;0,AK3837&gt;0),AK3837,0)+IF(AND(AL3837&gt;0,AM3837&gt;0),AM3837,0))</f>
        <v>0</v>
      </c>
      <c r="AQ3837" s="40">
        <f>AU3837*D3837</f>
        <v>56818.228845166683</v>
      </c>
      <c r="AR3837" s="40">
        <f>AV3837*E3837</f>
        <v>43920.347518548413</v>
      </c>
      <c r="AS3837" s="40">
        <f>IF(AND(Y3837&lt;&gt;0,AN3837&lt;&gt;0),0,Q3837)</f>
        <v>9434.0036592468932</v>
      </c>
      <c r="AT3837" s="41">
        <f t="shared" si="964"/>
        <v>110172.58002296199</v>
      </c>
      <c r="AU3837" s="42">
        <f>S3837+AN3837</f>
        <v>662.13994691955111</v>
      </c>
      <c r="AV3837" s="37">
        <f>T3837+AO3837</f>
        <v>686.46995183726813</v>
      </c>
      <c r="AW3837" s="58">
        <f t="shared" si="949"/>
        <v>0.51572023486537866</v>
      </c>
      <c r="AX3837" s="58">
        <f t="shared" si="950"/>
        <v>0.39865044014939655</v>
      </c>
      <c r="AY3837" s="59">
        <f t="shared" si="951"/>
        <v>8.5629324985224756E-2</v>
      </c>
      <c r="AZ3837" s="54">
        <f t="shared" si="959"/>
        <v>7.1750504110124069E-3</v>
      </c>
    </row>
    <row r="3838" spans="3:52" x14ac:dyDescent="0.25">
      <c r="C3838" s="35">
        <v>40239</v>
      </c>
      <c r="D3838" s="36">
        <v>85.41</v>
      </c>
      <c r="E3838" s="37">
        <v>64.069999999999993</v>
      </c>
      <c r="F3838" s="38">
        <v>0</v>
      </c>
      <c r="G3838" s="7">
        <v>0</v>
      </c>
      <c r="H3838" s="38">
        <v>1</v>
      </c>
      <c r="I3838" s="7">
        <v>1</v>
      </c>
      <c r="J3838" s="36">
        <f t="shared" si="952"/>
        <v>85.367294999999999</v>
      </c>
      <c r="K3838" s="37">
        <f t="shared" si="953"/>
        <v>64.037965</v>
      </c>
      <c r="L3838" s="36">
        <f t="shared" si="954"/>
        <v>85.452704999999995</v>
      </c>
      <c r="M3838" s="37">
        <f t="shared" si="955"/>
        <v>64.102034999999987</v>
      </c>
      <c r="O3838" s="39">
        <f t="shared" si="956"/>
        <v>56553.372866398859</v>
      </c>
      <c r="P3838" s="40">
        <f t="shared" si="957"/>
        <v>43982.129814213768</v>
      </c>
      <c r="Q3838" s="40">
        <f>S3838*F3838+T3838*G3838+AS3837*(1+$G$9/252)</f>
        <v>9434.3780244714653</v>
      </c>
      <c r="R3838" s="41">
        <f t="shared" si="960"/>
        <v>109969.8807050841</v>
      </c>
      <c r="S3838" s="36">
        <f>AU3837*H3837</f>
        <v>662.13994691955111</v>
      </c>
      <c r="T3838" s="37">
        <f>AV3837*I3837</f>
        <v>686.46995183726813</v>
      </c>
      <c r="U3838" s="57">
        <f t="shared" si="963"/>
        <v>0.51426238260695234</v>
      </c>
      <c r="V3838" s="58">
        <f t="shared" si="961"/>
        <v>0.39994705397712044</v>
      </c>
      <c r="W3838" s="59">
        <f t="shared" si="962"/>
        <v>8.5790563415927196E-2</v>
      </c>
      <c r="Y3838" s="7">
        <f t="shared" si="958"/>
        <v>0</v>
      </c>
      <c r="Z3838" s="40"/>
      <c r="AA3838" s="40"/>
      <c r="AB3838" s="40"/>
      <c r="AC3838" s="40"/>
      <c r="AD3838" s="40"/>
      <c r="AE3838" s="40"/>
      <c r="AF3838" s="40"/>
      <c r="AG3838" s="41"/>
      <c r="AH3838" s="40"/>
      <c r="AI3838" s="40"/>
      <c r="AJ3838" s="40"/>
      <c r="AK3838" s="40"/>
      <c r="AL3838" s="40"/>
      <c r="AM3838" s="41"/>
      <c r="AN3838" s="36">
        <f>Y3838*(IF(AND(AH3838&gt;0,AI3838&lt;0),AH3838,0)+IF(AND(AJ3838&lt;0,AK3838&gt;0),AJ3838,0)+IF(AND(AL3838&gt;0,AM3838&gt;0),AL3838,0))</f>
        <v>0</v>
      </c>
      <c r="AO3838" s="37">
        <f>Y3838*(IF(AND(AH3838&gt;0,AI3838&lt;0),AI3838,0)+IF(AND(AJ3838&lt;0,AK3838&gt;0),AK3838,0)+IF(AND(AL3838&gt;0,AM3838&gt;0),AM3838,0))</f>
        <v>0</v>
      </c>
      <c r="AQ3838" s="40">
        <f>AU3838*D3838</f>
        <v>56553.372866398859</v>
      </c>
      <c r="AR3838" s="40">
        <f>AV3838*E3838</f>
        <v>43982.129814213768</v>
      </c>
      <c r="AS3838" s="40">
        <f>IF(AND(Y3838&lt;&gt;0,AN3838&lt;&gt;0),0,Q3838)</f>
        <v>9434.3780244714653</v>
      </c>
      <c r="AT3838" s="41">
        <f t="shared" si="964"/>
        <v>109969.8807050841</v>
      </c>
      <c r="AU3838" s="42">
        <f>S3838+AN3838</f>
        <v>662.13994691955111</v>
      </c>
      <c r="AV3838" s="37">
        <f>T3838+AO3838</f>
        <v>686.46995183726813</v>
      </c>
      <c r="AW3838" s="58">
        <f t="shared" si="949"/>
        <v>0.51426238260695234</v>
      </c>
      <c r="AX3838" s="58">
        <f t="shared" si="950"/>
        <v>0.39994705397712044</v>
      </c>
      <c r="AY3838" s="59">
        <f t="shared" si="951"/>
        <v>8.5790563415927196E-2</v>
      </c>
      <c r="AZ3838" s="54">
        <f t="shared" si="959"/>
        <v>-1.8398345381005488E-3</v>
      </c>
    </row>
    <row r="3839" spans="3:52" x14ac:dyDescent="0.25">
      <c r="C3839" s="35">
        <v>40240</v>
      </c>
      <c r="D3839" s="36">
        <v>86.14</v>
      </c>
      <c r="E3839" s="37">
        <v>63.63</v>
      </c>
      <c r="F3839" s="38">
        <v>0</v>
      </c>
      <c r="G3839" s="7">
        <v>0</v>
      </c>
      <c r="H3839" s="38">
        <v>1</v>
      </c>
      <c r="I3839" s="7">
        <v>1</v>
      </c>
      <c r="J3839" s="36">
        <f t="shared" si="952"/>
        <v>86.09693</v>
      </c>
      <c r="K3839" s="37">
        <f t="shared" si="953"/>
        <v>63.598185000000008</v>
      </c>
      <c r="L3839" s="36">
        <f t="shared" si="954"/>
        <v>86.183070000000001</v>
      </c>
      <c r="M3839" s="37">
        <f t="shared" si="955"/>
        <v>63.661814999999997</v>
      </c>
      <c r="O3839" s="39">
        <f t="shared" si="956"/>
        <v>57036.735027650131</v>
      </c>
      <c r="P3839" s="40">
        <f t="shared" si="957"/>
        <v>43680.083035405376</v>
      </c>
      <c r="Q3839" s="40">
        <f>S3839*F3839+T3839*G3839+AS3838*(1+$G$9/252)</f>
        <v>9434.7524045518003</v>
      </c>
      <c r="R3839" s="41">
        <f t="shared" si="960"/>
        <v>110151.57046760732</v>
      </c>
      <c r="S3839" s="36">
        <f>AU3838*H3838</f>
        <v>662.13994691955111</v>
      </c>
      <c r="T3839" s="37">
        <f>AV3838*I3838</f>
        <v>686.46995183726813</v>
      </c>
      <c r="U3839" s="57">
        <f t="shared" si="963"/>
        <v>0.51780228629988656</v>
      </c>
      <c r="V3839" s="58">
        <f t="shared" si="961"/>
        <v>0.39654525895525511</v>
      </c>
      <c r="W3839" s="59">
        <f t="shared" si="962"/>
        <v>8.5652454744858247E-2</v>
      </c>
      <c r="Y3839" s="7">
        <f t="shared" si="958"/>
        <v>0</v>
      </c>
      <c r="Z3839" s="40"/>
      <c r="AA3839" s="40"/>
      <c r="AB3839" s="40"/>
      <c r="AC3839" s="40"/>
      <c r="AD3839" s="40"/>
      <c r="AE3839" s="40"/>
      <c r="AF3839" s="40"/>
      <c r="AG3839" s="41"/>
      <c r="AH3839" s="40"/>
      <c r="AI3839" s="40"/>
      <c r="AJ3839" s="40"/>
      <c r="AK3839" s="40"/>
      <c r="AL3839" s="40"/>
      <c r="AM3839" s="41"/>
      <c r="AN3839" s="36">
        <f>Y3839*(IF(AND(AH3839&gt;0,AI3839&lt;0),AH3839,0)+IF(AND(AJ3839&lt;0,AK3839&gt;0),AJ3839,0)+IF(AND(AL3839&gt;0,AM3839&gt;0),AL3839,0))</f>
        <v>0</v>
      </c>
      <c r="AO3839" s="37">
        <f>Y3839*(IF(AND(AH3839&gt;0,AI3839&lt;0),AI3839,0)+IF(AND(AJ3839&lt;0,AK3839&gt;0),AK3839,0)+IF(AND(AL3839&gt;0,AM3839&gt;0),AM3839,0))</f>
        <v>0</v>
      </c>
      <c r="AQ3839" s="40">
        <f>AU3839*D3839</f>
        <v>57036.735027650131</v>
      </c>
      <c r="AR3839" s="40">
        <f>AV3839*E3839</f>
        <v>43680.083035405376</v>
      </c>
      <c r="AS3839" s="40">
        <f>IF(AND(Y3839&lt;&gt;0,AN3839&lt;&gt;0),0,Q3839)</f>
        <v>9434.7524045518003</v>
      </c>
      <c r="AT3839" s="41">
        <f t="shared" si="964"/>
        <v>110151.57046760732</v>
      </c>
      <c r="AU3839" s="42">
        <f>S3839+AN3839</f>
        <v>662.13994691955111</v>
      </c>
      <c r="AV3839" s="37">
        <f>T3839+AO3839</f>
        <v>686.46995183726813</v>
      </c>
      <c r="AW3839" s="58">
        <f t="shared" si="949"/>
        <v>0.51780228629988656</v>
      </c>
      <c r="AX3839" s="58">
        <f t="shared" si="950"/>
        <v>0.39654525895525511</v>
      </c>
      <c r="AY3839" s="59">
        <f t="shared" si="951"/>
        <v>8.5652454744858247E-2</v>
      </c>
      <c r="AZ3839" s="54">
        <f t="shared" si="959"/>
        <v>1.6521774994961991E-3</v>
      </c>
    </row>
    <row r="3840" spans="3:52" x14ac:dyDescent="0.25">
      <c r="C3840" s="35">
        <v>40241</v>
      </c>
      <c r="D3840" s="36">
        <v>86.36</v>
      </c>
      <c r="E3840" s="37">
        <v>63.43</v>
      </c>
      <c r="F3840" s="38">
        <v>0</v>
      </c>
      <c r="G3840" s="7">
        <v>0</v>
      </c>
      <c r="H3840" s="38">
        <v>1</v>
      </c>
      <c r="I3840" s="7">
        <v>1</v>
      </c>
      <c r="J3840" s="36">
        <f t="shared" si="952"/>
        <v>86.316820000000007</v>
      </c>
      <c r="K3840" s="37">
        <f t="shared" si="953"/>
        <v>63.398285000000001</v>
      </c>
      <c r="L3840" s="36">
        <f t="shared" si="954"/>
        <v>86.403179999999992</v>
      </c>
      <c r="M3840" s="37">
        <f t="shared" si="955"/>
        <v>63.461714999999998</v>
      </c>
      <c r="O3840" s="39">
        <f t="shared" si="956"/>
        <v>57182.40581597243</v>
      </c>
      <c r="P3840" s="40">
        <f t="shared" si="957"/>
        <v>43542.78904503792</v>
      </c>
      <c r="Q3840" s="40">
        <f>S3840*F3840+T3840*G3840+AS3839*(1+$G$9/252)</f>
        <v>9435.1267994884874</v>
      </c>
      <c r="R3840" s="41">
        <f t="shared" si="960"/>
        <v>110160.32166049884</v>
      </c>
      <c r="S3840" s="36">
        <f>AU3839*H3839</f>
        <v>662.13994691955111</v>
      </c>
      <c r="T3840" s="37">
        <f>AV3839*I3839</f>
        <v>686.46995183726813</v>
      </c>
      <c r="U3840" s="57">
        <f t="shared" si="963"/>
        <v>0.51908350442368789</v>
      </c>
      <c r="V3840" s="58">
        <f t="shared" si="961"/>
        <v>0.39526744646980677</v>
      </c>
      <c r="W3840" s="59">
        <f t="shared" si="962"/>
        <v>8.5649049106505323E-2</v>
      </c>
      <c r="Y3840" s="7">
        <f t="shared" si="958"/>
        <v>0</v>
      </c>
      <c r="Z3840" s="40"/>
      <c r="AA3840" s="40"/>
      <c r="AB3840" s="40"/>
      <c r="AC3840" s="40"/>
      <c r="AD3840" s="40"/>
      <c r="AE3840" s="40"/>
      <c r="AF3840" s="40"/>
      <c r="AG3840" s="41"/>
      <c r="AH3840" s="40"/>
      <c r="AI3840" s="40"/>
      <c r="AJ3840" s="40"/>
      <c r="AK3840" s="40"/>
      <c r="AL3840" s="40"/>
      <c r="AM3840" s="41"/>
      <c r="AN3840" s="36">
        <f>Y3840*(IF(AND(AH3840&gt;0,AI3840&lt;0),AH3840,0)+IF(AND(AJ3840&lt;0,AK3840&gt;0),AJ3840,0)+IF(AND(AL3840&gt;0,AM3840&gt;0),AL3840,0))</f>
        <v>0</v>
      </c>
      <c r="AO3840" s="37">
        <f>Y3840*(IF(AND(AH3840&gt;0,AI3840&lt;0),AI3840,0)+IF(AND(AJ3840&lt;0,AK3840&gt;0),AK3840,0)+IF(AND(AL3840&gt;0,AM3840&gt;0),AM3840,0))</f>
        <v>0</v>
      </c>
      <c r="AQ3840" s="40">
        <f>AU3840*D3840</f>
        <v>57182.40581597243</v>
      </c>
      <c r="AR3840" s="40">
        <f>AV3840*E3840</f>
        <v>43542.78904503792</v>
      </c>
      <c r="AS3840" s="40">
        <f>IF(AND(Y3840&lt;&gt;0,AN3840&lt;&gt;0),0,Q3840)</f>
        <v>9435.1267994884874</v>
      </c>
      <c r="AT3840" s="41">
        <f t="shared" si="964"/>
        <v>110160.32166049884</v>
      </c>
      <c r="AU3840" s="42">
        <f>S3840+AN3840</f>
        <v>662.13994691955111</v>
      </c>
      <c r="AV3840" s="37">
        <f>T3840+AO3840</f>
        <v>686.46995183726813</v>
      </c>
      <c r="AW3840" s="58">
        <f t="shared" si="949"/>
        <v>0.51908350442368789</v>
      </c>
      <c r="AX3840" s="58">
        <f t="shared" si="950"/>
        <v>0.39526744646980677</v>
      </c>
      <c r="AY3840" s="59">
        <f t="shared" si="951"/>
        <v>8.5649049106505323E-2</v>
      </c>
      <c r="AZ3840" s="54">
        <f t="shared" si="959"/>
        <v>7.9446828169293937E-5</v>
      </c>
    </row>
    <row r="3841" spans="3:52" x14ac:dyDescent="0.25">
      <c r="C3841" s="35">
        <v>40242</v>
      </c>
      <c r="D3841" s="36">
        <v>86.95</v>
      </c>
      <c r="E3841" s="37">
        <v>63.67</v>
      </c>
      <c r="F3841" s="38">
        <v>0</v>
      </c>
      <c r="G3841" s="7">
        <v>0</v>
      </c>
      <c r="H3841" s="38">
        <v>1</v>
      </c>
      <c r="I3841" s="7">
        <v>1</v>
      </c>
      <c r="J3841" s="36">
        <f t="shared" si="952"/>
        <v>86.906525000000002</v>
      </c>
      <c r="K3841" s="37">
        <f t="shared" si="953"/>
        <v>63.638165000000008</v>
      </c>
      <c r="L3841" s="36">
        <f t="shared" si="954"/>
        <v>86.993475000000004</v>
      </c>
      <c r="M3841" s="37">
        <f t="shared" si="955"/>
        <v>63.701834999999996</v>
      </c>
      <c r="O3841" s="39">
        <f t="shared" si="956"/>
        <v>57573.068384654973</v>
      </c>
      <c r="P3841" s="40">
        <f t="shared" si="957"/>
        <v>43707.541833478863</v>
      </c>
      <c r="Q3841" s="40">
        <f>S3841*F3841+T3841*G3841+AS3840*(1+$G$9/252)</f>
        <v>9435.501209282118</v>
      </c>
      <c r="R3841" s="41">
        <f t="shared" si="960"/>
        <v>110716.11142741595</v>
      </c>
      <c r="S3841" s="36">
        <f>AU3840*H3840</f>
        <v>662.13994691955111</v>
      </c>
      <c r="T3841" s="37">
        <f>AV3840*I3840</f>
        <v>686.46995183726813</v>
      </c>
      <c r="U3841" s="57">
        <f t="shared" si="963"/>
        <v>0.52000623615108743</v>
      </c>
      <c r="V3841" s="58">
        <f t="shared" si="961"/>
        <v>0.39477128730386241</v>
      </c>
      <c r="W3841" s="59">
        <f t="shared" si="962"/>
        <v>8.5222476545050177E-2</v>
      </c>
      <c r="Y3841" s="7">
        <f t="shared" si="958"/>
        <v>0</v>
      </c>
      <c r="Z3841" s="40"/>
      <c r="AA3841" s="40"/>
      <c r="AB3841" s="40"/>
      <c r="AC3841" s="40"/>
      <c r="AD3841" s="40"/>
      <c r="AE3841" s="40"/>
      <c r="AF3841" s="40"/>
      <c r="AG3841" s="41"/>
      <c r="AH3841" s="40"/>
      <c r="AI3841" s="40"/>
      <c r="AJ3841" s="40"/>
      <c r="AK3841" s="40"/>
      <c r="AL3841" s="40"/>
      <c r="AM3841" s="41"/>
      <c r="AN3841" s="36">
        <f>Y3841*(IF(AND(AH3841&gt;0,AI3841&lt;0),AH3841,0)+IF(AND(AJ3841&lt;0,AK3841&gt;0),AJ3841,0)+IF(AND(AL3841&gt;0,AM3841&gt;0),AL3841,0))</f>
        <v>0</v>
      </c>
      <c r="AO3841" s="37">
        <f>Y3841*(IF(AND(AH3841&gt;0,AI3841&lt;0),AI3841,0)+IF(AND(AJ3841&lt;0,AK3841&gt;0),AK3841,0)+IF(AND(AL3841&gt;0,AM3841&gt;0),AM3841,0))</f>
        <v>0</v>
      </c>
      <c r="AQ3841" s="40">
        <f>AU3841*D3841</f>
        <v>57573.068384654973</v>
      </c>
      <c r="AR3841" s="40">
        <f>AV3841*E3841</f>
        <v>43707.541833478863</v>
      </c>
      <c r="AS3841" s="40">
        <f>IF(AND(Y3841&lt;&gt;0,AN3841&lt;&gt;0),0,Q3841)</f>
        <v>9435.501209282118</v>
      </c>
      <c r="AT3841" s="41">
        <f t="shared" si="964"/>
        <v>110716.11142741595</v>
      </c>
      <c r="AU3841" s="42">
        <f>S3841+AN3841</f>
        <v>662.13994691955111</v>
      </c>
      <c r="AV3841" s="37">
        <f>T3841+AO3841</f>
        <v>686.46995183726813</v>
      </c>
      <c r="AW3841" s="58">
        <f t="shared" si="949"/>
        <v>0.52000623615108743</v>
      </c>
      <c r="AX3841" s="58">
        <f t="shared" si="950"/>
        <v>0.39477128730386241</v>
      </c>
      <c r="AY3841" s="59">
        <f t="shared" si="951"/>
        <v>8.5222476545050177E-2</v>
      </c>
      <c r="AZ3841" s="54">
        <f t="shared" si="959"/>
        <v>5.0452809009580157E-3</v>
      </c>
    </row>
    <row r="3842" spans="3:52" x14ac:dyDescent="0.25">
      <c r="C3842" s="35">
        <v>40245</v>
      </c>
      <c r="D3842" s="36">
        <v>86.67</v>
      </c>
      <c r="E3842" s="37">
        <v>65.12</v>
      </c>
      <c r="F3842" s="38">
        <v>0</v>
      </c>
      <c r="G3842" s="7">
        <v>0</v>
      </c>
      <c r="H3842" s="38">
        <v>1</v>
      </c>
      <c r="I3842" s="7">
        <v>1</v>
      </c>
      <c r="J3842" s="36">
        <f t="shared" si="952"/>
        <v>86.626665000000003</v>
      </c>
      <c r="K3842" s="37">
        <f t="shared" si="953"/>
        <v>65.087440000000015</v>
      </c>
      <c r="L3842" s="36">
        <f t="shared" si="954"/>
        <v>86.713335000000001</v>
      </c>
      <c r="M3842" s="37">
        <f t="shared" si="955"/>
        <v>65.152559999999994</v>
      </c>
      <c r="O3842" s="39">
        <f t="shared" si="956"/>
        <v>57387.669199517499</v>
      </c>
      <c r="P3842" s="40">
        <f t="shared" si="957"/>
        <v>44702.923263642901</v>
      </c>
      <c r="Q3842" s="40">
        <f>S3842*F3842+T3842*G3842+AS3841*(1+$G$9/252)</f>
        <v>9435.8756339332795</v>
      </c>
      <c r="R3842" s="41">
        <f t="shared" si="960"/>
        <v>111526.46809709368</v>
      </c>
      <c r="S3842" s="36">
        <f>AU3841*H3841</f>
        <v>662.13994691955111</v>
      </c>
      <c r="T3842" s="37">
        <f>AV3841*I3841</f>
        <v>686.46995183726813</v>
      </c>
      <c r="U3842" s="57">
        <f t="shared" si="963"/>
        <v>0.51456546754046262</v>
      </c>
      <c r="V3842" s="58">
        <f t="shared" si="961"/>
        <v>0.40082792924747734</v>
      </c>
      <c r="W3842" s="59">
        <f t="shared" si="962"/>
        <v>8.4606603212060053E-2</v>
      </c>
      <c r="Y3842" s="7">
        <f t="shared" si="958"/>
        <v>0</v>
      </c>
      <c r="Z3842" s="40"/>
      <c r="AA3842" s="40"/>
      <c r="AB3842" s="40"/>
      <c r="AC3842" s="40"/>
      <c r="AD3842" s="40"/>
      <c r="AE3842" s="40"/>
      <c r="AF3842" s="40"/>
      <c r="AG3842" s="41"/>
      <c r="AH3842" s="40"/>
      <c r="AI3842" s="40"/>
      <c r="AJ3842" s="40"/>
      <c r="AK3842" s="40"/>
      <c r="AL3842" s="40"/>
      <c r="AM3842" s="41"/>
      <c r="AN3842" s="36">
        <f>Y3842*(IF(AND(AH3842&gt;0,AI3842&lt;0),AH3842,0)+IF(AND(AJ3842&lt;0,AK3842&gt;0),AJ3842,0)+IF(AND(AL3842&gt;0,AM3842&gt;0),AL3842,0))</f>
        <v>0</v>
      </c>
      <c r="AO3842" s="37">
        <f>Y3842*(IF(AND(AH3842&gt;0,AI3842&lt;0),AI3842,0)+IF(AND(AJ3842&lt;0,AK3842&gt;0),AK3842,0)+IF(AND(AL3842&gt;0,AM3842&gt;0),AM3842,0))</f>
        <v>0</v>
      </c>
      <c r="AQ3842" s="40">
        <f>AU3842*D3842</f>
        <v>57387.669199517499</v>
      </c>
      <c r="AR3842" s="40">
        <f>AV3842*E3842</f>
        <v>44702.923263642901</v>
      </c>
      <c r="AS3842" s="40">
        <f>IF(AND(Y3842&lt;&gt;0,AN3842&lt;&gt;0),0,Q3842)</f>
        <v>9435.8756339332795</v>
      </c>
      <c r="AT3842" s="41">
        <f t="shared" si="964"/>
        <v>111526.46809709368</v>
      </c>
      <c r="AU3842" s="42">
        <f>S3842+AN3842</f>
        <v>662.13994691955111</v>
      </c>
      <c r="AV3842" s="37">
        <f>T3842+AO3842</f>
        <v>686.46995183726813</v>
      </c>
      <c r="AW3842" s="58">
        <f t="shared" si="949"/>
        <v>0.51456546754046262</v>
      </c>
      <c r="AX3842" s="58">
        <f t="shared" si="950"/>
        <v>0.40082792924747734</v>
      </c>
      <c r="AY3842" s="59">
        <f t="shared" si="951"/>
        <v>8.4606603212060053E-2</v>
      </c>
      <c r="AZ3842" s="54">
        <f t="shared" si="959"/>
        <v>7.3192298684459089E-3</v>
      </c>
    </row>
    <row r="3843" spans="3:52" x14ac:dyDescent="0.25">
      <c r="C3843" s="35">
        <v>40246</v>
      </c>
      <c r="D3843" s="36">
        <v>86.85</v>
      </c>
      <c r="E3843" s="37">
        <v>65.099999999999994</v>
      </c>
      <c r="F3843" s="38">
        <v>0.11</v>
      </c>
      <c r="G3843" s="7">
        <v>0</v>
      </c>
      <c r="H3843" s="38">
        <v>1</v>
      </c>
      <c r="I3843" s="7">
        <v>1</v>
      </c>
      <c r="J3843" s="36">
        <f t="shared" si="952"/>
        <v>86.806574999999995</v>
      </c>
      <c r="K3843" s="37">
        <f t="shared" si="953"/>
        <v>65.067449999999994</v>
      </c>
      <c r="L3843" s="36">
        <f t="shared" si="954"/>
        <v>86.893424999999993</v>
      </c>
      <c r="M3843" s="37">
        <f t="shared" si="955"/>
        <v>65.132549999999995</v>
      </c>
      <c r="O3843" s="39">
        <f t="shared" si="956"/>
        <v>57506.854389963009</v>
      </c>
      <c r="P3843" s="40">
        <f t="shared" si="957"/>
        <v>44689.193864606154</v>
      </c>
      <c r="Q3843" s="40">
        <f>S3843*F3843+T3843*G3843+AS3842*(1+$G$9/252)</f>
        <v>9509.0854676037125</v>
      </c>
      <c r="R3843" s="41">
        <f t="shared" si="960"/>
        <v>111705.13372217288</v>
      </c>
      <c r="S3843" s="36">
        <f>AU3842*H3842</f>
        <v>662.13994691955111</v>
      </c>
      <c r="T3843" s="37">
        <f>AV3842*I3842</f>
        <v>686.46995183726813</v>
      </c>
      <c r="U3843" s="57">
        <f t="shared" si="963"/>
        <v>0.51480941362096233</v>
      </c>
      <c r="V3843" s="58">
        <f t="shared" si="961"/>
        <v>0.40006392164351873</v>
      </c>
      <c r="W3843" s="59">
        <f t="shared" si="962"/>
        <v>8.5126664735518859E-2</v>
      </c>
      <c r="Y3843" s="7">
        <f t="shared" si="958"/>
        <v>0</v>
      </c>
      <c r="Z3843" s="40"/>
      <c r="AA3843" s="40"/>
      <c r="AB3843" s="40"/>
      <c r="AC3843" s="40"/>
      <c r="AD3843" s="40"/>
      <c r="AE3843" s="40"/>
      <c r="AF3843" s="40"/>
      <c r="AG3843" s="41"/>
      <c r="AH3843" s="40"/>
      <c r="AI3843" s="40"/>
      <c r="AJ3843" s="40"/>
      <c r="AK3843" s="40"/>
      <c r="AL3843" s="40"/>
      <c r="AM3843" s="41"/>
      <c r="AN3843" s="36">
        <f>Y3843*(IF(AND(AH3843&gt;0,AI3843&lt;0),AH3843,0)+IF(AND(AJ3843&lt;0,AK3843&gt;0),AJ3843,0)+IF(AND(AL3843&gt;0,AM3843&gt;0),AL3843,0))</f>
        <v>0</v>
      </c>
      <c r="AO3843" s="37">
        <f>Y3843*(IF(AND(AH3843&gt;0,AI3843&lt;0),AI3843,0)+IF(AND(AJ3843&lt;0,AK3843&gt;0),AK3843,0)+IF(AND(AL3843&gt;0,AM3843&gt;0),AM3843,0))</f>
        <v>0</v>
      </c>
      <c r="AQ3843" s="40">
        <f>AU3843*D3843</f>
        <v>57506.854389963009</v>
      </c>
      <c r="AR3843" s="40">
        <f>AV3843*E3843</f>
        <v>44689.193864606154</v>
      </c>
      <c r="AS3843" s="40">
        <f>IF(AND(Y3843&lt;&gt;0,AN3843&lt;&gt;0),0,Q3843)</f>
        <v>9509.0854676037125</v>
      </c>
      <c r="AT3843" s="41">
        <f t="shared" si="964"/>
        <v>111705.13372217288</v>
      </c>
      <c r="AU3843" s="42">
        <f>S3843+AN3843</f>
        <v>662.13994691955111</v>
      </c>
      <c r="AV3843" s="37">
        <f>T3843+AO3843</f>
        <v>686.46995183726813</v>
      </c>
      <c r="AW3843" s="58">
        <f t="shared" si="949"/>
        <v>0.51480941362096233</v>
      </c>
      <c r="AX3843" s="58">
        <f t="shared" si="950"/>
        <v>0.40006392164351873</v>
      </c>
      <c r="AY3843" s="59">
        <f t="shared" si="951"/>
        <v>8.5126664735518859E-2</v>
      </c>
      <c r="AZ3843" s="54">
        <f t="shared" si="959"/>
        <v>1.6020020012079694E-3</v>
      </c>
    </row>
    <row r="3844" spans="3:52" x14ac:dyDescent="0.25">
      <c r="C3844" s="35">
        <v>40247</v>
      </c>
      <c r="D3844" s="36">
        <v>87.26</v>
      </c>
      <c r="E3844" s="37">
        <v>64.94</v>
      </c>
      <c r="F3844" s="38">
        <v>0</v>
      </c>
      <c r="G3844" s="7">
        <v>0</v>
      </c>
      <c r="H3844" s="38">
        <v>1</v>
      </c>
      <c r="I3844" s="7">
        <v>1</v>
      </c>
      <c r="J3844" s="36">
        <f t="shared" si="952"/>
        <v>87.216370000000012</v>
      </c>
      <c r="K3844" s="37">
        <f t="shared" si="953"/>
        <v>64.907530000000008</v>
      </c>
      <c r="L3844" s="36">
        <f t="shared" si="954"/>
        <v>87.303629999999998</v>
      </c>
      <c r="M3844" s="37">
        <f t="shared" si="955"/>
        <v>64.972469999999987</v>
      </c>
      <c r="O3844" s="39">
        <f t="shared" si="956"/>
        <v>57778.331768200034</v>
      </c>
      <c r="P3844" s="40">
        <f t="shared" si="957"/>
        <v>44579.358672312192</v>
      </c>
      <c r="Q3844" s="40">
        <f>S3844*F3844+T3844*G3844+AS3843*(1+$G$9/252)</f>
        <v>9509.4628122651247</v>
      </c>
      <c r="R3844" s="41">
        <f t="shared" si="960"/>
        <v>111867.15325277735</v>
      </c>
      <c r="S3844" s="36">
        <f>AU3843*H3843</f>
        <v>662.13994691955111</v>
      </c>
      <c r="T3844" s="37">
        <f>AV3843*I3843</f>
        <v>686.46995183726813</v>
      </c>
      <c r="U3844" s="57">
        <f t="shared" si="963"/>
        <v>0.51649058806066972</v>
      </c>
      <c r="V3844" s="58">
        <f t="shared" si="961"/>
        <v>0.39850266477756652</v>
      </c>
      <c r="W3844" s="59">
        <f t="shared" si="962"/>
        <v>8.5006747161763777E-2</v>
      </c>
      <c r="Y3844" s="7">
        <f t="shared" si="958"/>
        <v>0</v>
      </c>
      <c r="Z3844" s="40"/>
      <c r="AA3844" s="40"/>
      <c r="AB3844" s="40"/>
      <c r="AC3844" s="40"/>
      <c r="AD3844" s="40"/>
      <c r="AE3844" s="40"/>
      <c r="AF3844" s="40"/>
      <c r="AG3844" s="41"/>
      <c r="AH3844" s="40"/>
      <c r="AI3844" s="40"/>
      <c r="AJ3844" s="40"/>
      <c r="AK3844" s="40"/>
      <c r="AL3844" s="40"/>
      <c r="AM3844" s="41"/>
      <c r="AN3844" s="36">
        <f>Y3844*(IF(AND(AH3844&gt;0,AI3844&lt;0),AH3844,0)+IF(AND(AJ3844&lt;0,AK3844&gt;0),AJ3844,0)+IF(AND(AL3844&gt;0,AM3844&gt;0),AL3844,0))</f>
        <v>0</v>
      </c>
      <c r="AO3844" s="37">
        <f>Y3844*(IF(AND(AH3844&gt;0,AI3844&lt;0),AI3844,0)+IF(AND(AJ3844&lt;0,AK3844&gt;0),AK3844,0)+IF(AND(AL3844&gt;0,AM3844&gt;0),AM3844,0))</f>
        <v>0</v>
      </c>
      <c r="AQ3844" s="40">
        <f>AU3844*D3844</f>
        <v>57778.331768200034</v>
      </c>
      <c r="AR3844" s="40">
        <f>AV3844*E3844</f>
        <v>44579.358672312192</v>
      </c>
      <c r="AS3844" s="40">
        <f>IF(AND(Y3844&lt;&gt;0,AN3844&lt;&gt;0),0,Q3844)</f>
        <v>9509.4628122651247</v>
      </c>
      <c r="AT3844" s="41">
        <f t="shared" si="964"/>
        <v>111867.15325277735</v>
      </c>
      <c r="AU3844" s="42">
        <f>S3844+AN3844</f>
        <v>662.13994691955111</v>
      </c>
      <c r="AV3844" s="37">
        <f>T3844+AO3844</f>
        <v>686.46995183726813</v>
      </c>
      <c r="AW3844" s="58">
        <f t="shared" si="949"/>
        <v>0.51649058806066972</v>
      </c>
      <c r="AX3844" s="58">
        <f t="shared" si="950"/>
        <v>0.39850266477756652</v>
      </c>
      <c r="AY3844" s="59">
        <f t="shared" si="951"/>
        <v>8.5006747161763777E-2</v>
      </c>
      <c r="AZ3844" s="54">
        <f t="shared" si="959"/>
        <v>1.4504215267978626E-3</v>
      </c>
    </row>
    <row r="3845" spans="3:52" x14ac:dyDescent="0.25">
      <c r="C3845" s="35">
        <v>40248</v>
      </c>
      <c r="D3845" s="36">
        <v>86.49</v>
      </c>
      <c r="E3845" s="37">
        <v>65.209999999999994</v>
      </c>
      <c r="F3845" s="38">
        <v>0</v>
      </c>
      <c r="G3845" s="7">
        <v>0</v>
      </c>
      <c r="H3845" s="38">
        <v>1</v>
      </c>
      <c r="I3845" s="7">
        <v>1</v>
      </c>
      <c r="J3845" s="36">
        <f t="shared" si="952"/>
        <v>86.446754999999996</v>
      </c>
      <c r="K3845" s="37">
        <f t="shared" si="953"/>
        <v>65.177395000000004</v>
      </c>
      <c r="L3845" s="36">
        <f t="shared" si="954"/>
        <v>86.533244999999994</v>
      </c>
      <c r="M3845" s="37">
        <f t="shared" si="955"/>
        <v>65.242604999999983</v>
      </c>
      <c r="O3845" s="39">
        <f t="shared" si="956"/>
        <v>57268.484009071974</v>
      </c>
      <c r="P3845" s="40">
        <f t="shared" si="957"/>
        <v>44764.705559308248</v>
      </c>
      <c r="Q3845" s="40">
        <f>S3845*F3845+T3845*G3845+AS3844*(1+$G$9/252)</f>
        <v>9509.8401719005305</v>
      </c>
      <c r="R3845" s="41">
        <f t="shared" si="960"/>
        <v>111543.02974028075</v>
      </c>
      <c r="S3845" s="36">
        <f>AU3844*H3844</f>
        <v>662.13994691955111</v>
      </c>
      <c r="T3845" s="37">
        <f>AV3844*I3844</f>
        <v>686.46995183726813</v>
      </c>
      <c r="U3845" s="57">
        <f t="shared" si="963"/>
        <v>0.5134205529688155</v>
      </c>
      <c r="V3845" s="58">
        <f t="shared" si="961"/>
        <v>0.40132230282375669</v>
      </c>
      <c r="W3845" s="59">
        <f t="shared" si="962"/>
        <v>8.525714420742786E-2</v>
      </c>
      <c r="Y3845" s="7">
        <f t="shared" si="958"/>
        <v>0</v>
      </c>
      <c r="Z3845" s="40"/>
      <c r="AA3845" s="40"/>
      <c r="AB3845" s="40"/>
      <c r="AC3845" s="40"/>
      <c r="AD3845" s="40"/>
      <c r="AE3845" s="40"/>
      <c r="AF3845" s="40"/>
      <c r="AG3845" s="41"/>
      <c r="AH3845" s="40"/>
      <c r="AI3845" s="40"/>
      <c r="AJ3845" s="40"/>
      <c r="AK3845" s="40"/>
      <c r="AL3845" s="40"/>
      <c r="AM3845" s="41"/>
      <c r="AN3845" s="36">
        <f>Y3845*(IF(AND(AH3845&gt;0,AI3845&lt;0),AH3845,0)+IF(AND(AJ3845&lt;0,AK3845&gt;0),AJ3845,0)+IF(AND(AL3845&gt;0,AM3845&gt;0),AL3845,0))</f>
        <v>0</v>
      </c>
      <c r="AO3845" s="37">
        <f>Y3845*(IF(AND(AH3845&gt;0,AI3845&lt;0),AI3845,0)+IF(AND(AJ3845&lt;0,AK3845&gt;0),AK3845,0)+IF(AND(AL3845&gt;0,AM3845&gt;0),AM3845,0))</f>
        <v>0</v>
      </c>
      <c r="AQ3845" s="40">
        <f>AU3845*D3845</f>
        <v>57268.484009071974</v>
      </c>
      <c r="AR3845" s="40">
        <f>AV3845*E3845</f>
        <v>44764.705559308248</v>
      </c>
      <c r="AS3845" s="40">
        <f>IF(AND(Y3845&lt;&gt;0,AN3845&lt;&gt;0),0,Q3845)</f>
        <v>9509.8401719005305</v>
      </c>
      <c r="AT3845" s="41">
        <f t="shared" si="964"/>
        <v>111543.02974028075</v>
      </c>
      <c r="AU3845" s="42">
        <f>S3845+AN3845</f>
        <v>662.13994691955111</v>
      </c>
      <c r="AV3845" s="37">
        <f>T3845+AO3845</f>
        <v>686.46995183726813</v>
      </c>
      <c r="AW3845" s="58">
        <f t="shared" si="949"/>
        <v>0.5134205529688155</v>
      </c>
      <c r="AX3845" s="58">
        <f t="shared" si="950"/>
        <v>0.40132230282375669</v>
      </c>
      <c r="AY3845" s="59">
        <f t="shared" si="951"/>
        <v>8.525714420742786E-2</v>
      </c>
      <c r="AZ3845" s="54">
        <f t="shared" si="959"/>
        <v>-2.8973966269097984E-3</v>
      </c>
    </row>
    <row r="3846" spans="3:52" x14ac:dyDescent="0.25">
      <c r="C3846" s="35">
        <v>40249</v>
      </c>
      <c r="D3846" s="36">
        <v>86.18</v>
      </c>
      <c r="E3846" s="37">
        <v>65.53</v>
      </c>
      <c r="F3846" s="38">
        <v>0</v>
      </c>
      <c r="G3846" s="7">
        <v>0</v>
      </c>
      <c r="H3846" s="38">
        <v>1</v>
      </c>
      <c r="I3846" s="7">
        <v>1</v>
      </c>
      <c r="J3846" s="36">
        <f t="shared" si="952"/>
        <v>86.136910000000015</v>
      </c>
      <c r="K3846" s="37">
        <f t="shared" si="953"/>
        <v>65.497235000000003</v>
      </c>
      <c r="L3846" s="36">
        <f t="shared" si="954"/>
        <v>86.223089999999999</v>
      </c>
      <c r="M3846" s="37">
        <f t="shared" si="955"/>
        <v>65.562764999999999</v>
      </c>
      <c r="O3846" s="39">
        <f t="shared" si="956"/>
        <v>57063.220625526919</v>
      </c>
      <c r="P3846" s="40">
        <f t="shared" si="957"/>
        <v>44984.375943896179</v>
      </c>
      <c r="Q3846" s="40">
        <f>S3846*F3846+T3846*G3846+AS3845*(1+$G$9/252)</f>
        <v>9510.2175465105265</v>
      </c>
      <c r="R3846" s="41">
        <f t="shared" si="960"/>
        <v>111557.81411593362</v>
      </c>
      <c r="S3846" s="36">
        <f>AU3845*H3845</f>
        <v>662.13994691955111</v>
      </c>
      <c r="T3846" s="37">
        <f>AV3845*I3845</f>
        <v>686.46995183726813</v>
      </c>
      <c r="U3846" s="57">
        <f t="shared" si="963"/>
        <v>0.51151253794042095</v>
      </c>
      <c r="V3846" s="58">
        <f t="shared" si="961"/>
        <v>0.40323823391830993</v>
      </c>
      <c r="W3846" s="59">
        <f t="shared" si="962"/>
        <v>8.5249228141269201E-2</v>
      </c>
      <c r="Y3846" s="7">
        <f t="shared" si="958"/>
        <v>0</v>
      </c>
      <c r="Z3846" s="40"/>
      <c r="AA3846" s="40"/>
      <c r="AB3846" s="40"/>
      <c r="AC3846" s="40"/>
      <c r="AD3846" s="40"/>
      <c r="AE3846" s="40"/>
      <c r="AF3846" s="40"/>
      <c r="AG3846" s="41"/>
      <c r="AH3846" s="40"/>
      <c r="AI3846" s="40"/>
      <c r="AJ3846" s="40"/>
      <c r="AK3846" s="40"/>
      <c r="AL3846" s="40"/>
      <c r="AM3846" s="41"/>
      <c r="AN3846" s="36">
        <f>Y3846*(IF(AND(AH3846&gt;0,AI3846&lt;0),AH3846,0)+IF(AND(AJ3846&lt;0,AK3846&gt;0),AJ3846,0)+IF(AND(AL3846&gt;0,AM3846&gt;0),AL3846,0))</f>
        <v>0</v>
      </c>
      <c r="AO3846" s="37">
        <f>Y3846*(IF(AND(AH3846&gt;0,AI3846&lt;0),AI3846,0)+IF(AND(AJ3846&lt;0,AK3846&gt;0),AK3846,0)+IF(AND(AL3846&gt;0,AM3846&gt;0),AM3846,0))</f>
        <v>0</v>
      </c>
      <c r="AQ3846" s="40">
        <f>AU3846*D3846</f>
        <v>57063.220625526919</v>
      </c>
      <c r="AR3846" s="40">
        <f>AV3846*E3846</f>
        <v>44984.375943896179</v>
      </c>
      <c r="AS3846" s="40">
        <f>IF(AND(Y3846&lt;&gt;0,AN3846&lt;&gt;0),0,Q3846)</f>
        <v>9510.2175465105265</v>
      </c>
      <c r="AT3846" s="41">
        <f t="shared" si="964"/>
        <v>111557.81411593362</v>
      </c>
      <c r="AU3846" s="42">
        <f>S3846+AN3846</f>
        <v>662.13994691955111</v>
      </c>
      <c r="AV3846" s="37">
        <f>T3846+AO3846</f>
        <v>686.46995183726813</v>
      </c>
      <c r="AW3846" s="58">
        <f t="shared" si="949"/>
        <v>0.51151253794042095</v>
      </c>
      <c r="AX3846" s="58">
        <f t="shared" si="950"/>
        <v>0.40323823391830993</v>
      </c>
      <c r="AY3846" s="59">
        <f t="shared" si="951"/>
        <v>8.5249228141269201E-2</v>
      </c>
      <c r="AZ3846" s="54">
        <f t="shared" si="959"/>
        <v>1.3254414630203826E-4</v>
      </c>
    </row>
    <row r="3847" spans="3:52" x14ac:dyDescent="0.25">
      <c r="C3847" s="35">
        <v>40252</v>
      </c>
      <c r="D3847" s="36">
        <v>87.83</v>
      </c>
      <c r="E3847" s="37">
        <v>65.930000000000007</v>
      </c>
      <c r="F3847" s="38">
        <v>0</v>
      </c>
      <c r="G3847" s="7">
        <v>0</v>
      </c>
      <c r="H3847" s="38">
        <v>1</v>
      </c>
      <c r="I3847" s="7">
        <v>1</v>
      </c>
      <c r="J3847" s="36">
        <f t="shared" si="952"/>
        <v>87.786085</v>
      </c>
      <c r="K3847" s="37">
        <f t="shared" si="953"/>
        <v>65.897035000000017</v>
      </c>
      <c r="L3847" s="36">
        <f t="shared" si="954"/>
        <v>87.873914999999997</v>
      </c>
      <c r="M3847" s="37">
        <f t="shared" si="955"/>
        <v>65.962964999999997</v>
      </c>
      <c r="O3847" s="39">
        <f t="shared" si="956"/>
        <v>58155.751537944176</v>
      </c>
      <c r="P3847" s="40">
        <f t="shared" si="957"/>
        <v>45258.963924631091</v>
      </c>
      <c r="Q3847" s="40">
        <f>S3847*F3847+T3847*G3847+AS3846*(1+$G$9/252)</f>
        <v>9510.5949360957038</v>
      </c>
      <c r="R3847" s="41">
        <f t="shared" si="960"/>
        <v>112925.31039867096</v>
      </c>
      <c r="S3847" s="36">
        <f>AU3846*H3846</f>
        <v>662.13994691955111</v>
      </c>
      <c r="T3847" s="37">
        <f>AV3846*I3846</f>
        <v>686.46995183726813</v>
      </c>
      <c r="U3847" s="57">
        <f t="shared" si="963"/>
        <v>0.51499306340298201</v>
      </c>
      <c r="V3847" s="58">
        <f t="shared" si="961"/>
        <v>0.40078671260542981</v>
      </c>
      <c r="W3847" s="59">
        <f t="shared" si="962"/>
        <v>8.4220223991588294E-2</v>
      </c>
      <c r="Y3847" s="7">
        <f t="shared" si="958"/>
        <v>0</v>
      </c>
      <c r="Z3847" s="40"/>
      <c r="AA3847" s="40"/>
      <c r="AB3847" s="40"/>
      <c r="AC3847" s="40"/>
      <c r="AD3847" s="40"/>
      <c r="AE3847" s="40"/>
      <c r="AF3847" s="40"/>
      <c r="AG3847" s="41"/>
      <c r="AH3847" s="40"/>
      <c r="AI3847" s="40"/>
      <c r="AJ3847" s="40"/>
      <c r="AK3847" s="40"/>
      <c r="AL3847" s="40"/>
      <c r="AM3847" s="41"/>
      <c r="AN3847" s="36">
        <f>Y3847*(IF(AND(AH3847&gt;0,AI3847&lt;0),AH3847,0)+IF(AND(AJ3847&lt;0,AK3847&gt;0),AJ3847,0)+IF(AND(AL3847&gt;0,AM3847&gt;0),AL3847,0))</f>
        <v>0</v>
      </c>
      <c r="AO3847" s="37">
        <f>Y3847*(IF(AND(AH3847&gt;0,AI3847&lt;0),AI3847,0)+IF(AND(AJ3847&lt;0,AK3847&gt;0),AK3847,0)+IF(AND(AL3847&gt;0,AM3847&gt;0),AM3847,0))</f>
        <v>0</v>
      </c>
      <c r="AQ3847" s="40">
        <f>AU3847*D3847</f>
        <v>58155.751537944176</v>
      </c>
      <c r="AR3847" s="40">
        <f>AV3847*E3847</f>
        <v>45258.963924631091</v>
      </c>
      <c r="AS3847" s="40">
        <f>IF(AND(Y3847&lt;&gt;0,AN3847&lt;&gt;0),0,Q3847)</f>
        <v>9510.5949360957038</v>
      </c>
      <c r="AT3847" s="41">
        <f t="shared" si="964"/>
        <v>112925.31039867096</v>
      </c>
      <c r="AU3847" s="42">
        <f>S3847+AN3847</f>
        <v>662.13994691955111</v>
      </c>
      <c r="AV3847" s="37">
        <f>T3847+AO3847</f>
        <v>686.46995183726813</v>
      </c>
      <c r="AW3847" s="58">
        <f t="shared" si="949"/>
        <v>0.51499306340298201</v>
      </c>
      <c r="AX3847" s="58">
        <f t="shared" si="950"/>
        <v>0.40078671260542981</v>
      </c>
      <c r="AY3847" s="59">
        <f t="shared" si="951"/>
        <v>8.4220223991588294E-2</v>
      </c>
      <c r="AZ3847" s="54">
        <f t="shared" si="959"/>
        <v>1.2258184633451075E-2</v>
      </c>
    </row>
    <row r="3848" spans="3:52" x14ac:dyDescent="0.25">
      <c r="C3848" s="35">
        <v>40253</v>
      </c>
      <c r="D3848" s="36">
        <v>88.63</v>
      </c>
      <c r="E3848" s="37">
        <v>66.069999999999993</v>
      </c>
      <c r="F3848" s="38">
        <v>0</v>
      </c>
      <c r="G3848" s="7">
        <v>0</v>
      </c>
      <c r="H3848" s="38">
        <v>1</v>
      </c>
      <c r="I3848" s="7">
        <v>1</v>
      </c>
      <c r="J3848" s="36">
        <f t="shared" si="952"/>
        <v>88.585684999999998</v>
      </c>
      <c r="K3848" s="37">
        <f t="shared" si="953"/>
        <v>66.036964999999995</v>
      </c>
      <c r="L3848" s="36">
        <f t="shared" si="954"/>
        <v>88.674314999999993</v>
      </c>
      <c r="M3848" s="37">
        <f t="shared" si="955"/>
        <v>66.103034999999991</v>
      </c>
      <c r="O3848" s="39">
        <f t="shared" si="956"/>
        <v>58685.463495479809</v>
      </c>
      <c r="P3848" s="40">
        <f t="shared" si="957"/>
        <v>45355.069717888298</v>
      </c>
      <c r="Q3848" s="40">
        <f>S3848*F3848+T3848*G3848+AS3847*(1+$G$9/252)</f>
        <v>9510.9723406566591</v>
      </c>
      <c r="R3848" s="41">
        <f t="shared" si="960"/>
        <v>113551.50555402477</v>
      </c>
      <c r="S3848" s="36">
        <f>AU3847*H3847</f>
        <v>662.13994691955111</v>
      </c>
      <c r="T3848" s="37">
        <f>AV3847*I3847</f>
        <v>686.46995183726813</v>
      </c>
      <c r="U3848" s="57">
        <f t="shared" si="963"/>
        <v>0.51681801319277831</v>
      </c>
      <c r="V3848" s="58">
        <f t="shared" si="961"/>
        <v>0.39942288300448442</v>
      </c>
      <c r="W3848" s="59">
        <f t="shared" si="962"/>
        <v>8.3759103802737281E-2</v>
      </c>
      <c r="Y3848" s="7">
        <f t="shared" si="958"/>
        <v>0</v>
      </c>
      <c r="Z3848" s="40"/>
      <c r="AA3848" s="40"/>
      <c r="AB3848" s="40"/>
      <c r="AC3848" s="40"/>
      <c r="AD3848" s="40"/>
      <c r="AE3848" s="40"/>
      <c r="AF3848" s="40"/>
      <c r="AG3848" s="41"/>
      <c r="AH3848" s="40"/>
      <c r="AI3848" s="40"/>
      <c r="AJ3848" s="40"/>
      <c r="AK3848" s="40"/>
      <c r="AL3848" s="40"/>
      <c r="AM3848" s="41"/>
      <c r="AN3848" s="36">
        <f>Y3848*(IF(AND(AH3848&gt;0,AI3848&lt;0),AH3848,0)+IF(AND(AJ3848&lt;0,AK3848&gt;0),AJ3848,0)+IF(AND(AL3848&gt;0,AM3848&gt;0),AL3848,0))</f>
        <v>0</v>
      </c>
      <c r="AO3848" s="37">
        <f>Y3848*(IF(AND(AH3848&gt;0,AI3848&lt;0),AI3848,0)+IF(AND(AJ3848&lt;0,AK3848&gt;0),AK3848,0)+IF(AND(AL3848&gt;0,AM3848&gt;0),AM3848,0))</f>
        <v>0</v>
      </c>
      <c r="AQ3848" s="40">
        <f>AU3848*D3848</f>
        <v>58685.463495479809</v>
      </c>
      <c r="AR3848" s="40">
        <f>AV3848*E3848</f>
        <v>45355.069717888298</v>
      </c>
      <c r="AS3848" s="40">
        <f>IF(AND(Y3848&lt;&gt;0,AN3848&lt;&gt;0),0,Q3848)</f>
        <v>9510.9723406566591</v>
      </c>
      <c r="AT3848" s="41">
        <f t="shared" si="964"/>
        <v>113551.50555402477</v>
      </c>
      <c r="AU3848" s="42">
        <f>S3848+AN3848</f>
        <v>662.13994691955111</v>
      </c>
      <c r="AV3848" s="37">
        <f>T3848+AO3848</f>
        <v>686.46995183726813</v>
      </c>
      <c r="AW3848" s="58">
        <f t="shared" si="949"/>
        <v>0.51681801319277831</v>
      </c>
      <c r="AX3848" s="58">
        <f t="shared" si="950"/>
        <v>0.39942288300448442</v>
      </c>
      <c r="AY3848" s="59">
        <f t="shared" si="951"/>
        <v>8.3759103802737281E-2</v>
      </c>
      <c r="AZ3848" s="54">
        <f t="shared" si="959"/>
        <v>5.545215267888981E-3</v>
      </c>
    </row>
    <row r="3849" spans="3:52" x14ac:dyDescent="0.25">
      <c r="C3849" s="35">
        <v>40254</v>
      </c>
      <c r="D3849" s="36">
        <v>89.8</v>
      </c>
      <c r="E3849" s="37">
        <v>66.38</v>
      </c>
      <c r="F3849" s="38">
        <v>0</v>
      </c>
      <c r="G3849" s="7">
        <v>0</v>
      </c>
      <c r="H3849" s="38">
        <v>1</v>
      </c>
      <c r="I3849" s="7">
        <v>1</v>
      </c>
      <c r="J3849" s="36">
        <f t="shared" si="952"/>
        <v>89.755099999999999</v>
      </c>
      <c r="K3849" s="37">
        <f t="shared" si="953"/>
        <v>66.346810000000005</v>
      </c>
      <c r="L3849" s="36">
        <f t="shared" si="954"/>
        <v>89.844899999999996</v>
      </c>
      <c r="M3849" s="37">
        <f t="shared" si="955"/>
        <v>66.413189999999986</v>
      </c>
      <c r="O3849" s="39">
        <f t="shared" si="956"/>
        <v>59460.167233375687</v>
      </c>
      <c r="P3849" s="40">
        <f t="shared" si="957"/>
        <v>45567.875402957856</v>
      </c>
      <c r="Q3849" s="40">
        <f>S3849*F3849+T3849*G3849+AS3848*(1+$G$9/252)</f>
        <v>9511.3497601939853</v>
      </c>
      <c r="R3849" s="41">
        <f t="shared" si="960"/>
        <v>114539.39239652753</v>
      </c>
      <c r="S3849" s="36">
        <f>AU3848*H3848</f>
        <v>662.13994691955111</v>
      </c>
      <c r="T3849" s="37">
        <f>AV3848*I3848</f>
        <v>686.46995183726813</v>
      </c>
      <c r="U3849" s="57">
        <f t="shared" si="963"/>
        <v>0.51912417194888427</v>
      </c>
      <c r="V3849" s="58">
        <f t="shared" si="961"/>
        <v>0.39783584013790635</v>
      </c>
      <c r="W3849" s="59">
        <f t="shared" si="962"/>
        <v>8.3039987913209309E-2</v>
      </c>
      <c r="Y3849" s="7">
        <f t="shared" si="958"/>
        <v>0</v>
      </c>
      <c r="Z3849" s="40"/>
      <c r="AA3849" s="40"/>
      <c r="AB3849" s="40"/>
      <c r="AC3849" s="40"/>
      <c r="AD3849" s="40"/>
      <c r="AE3849" s="40"/>
      <c r="AF3849" s="40"/>
      <c r="AG3849" s="41"/>
      <c r="AH3849" s="40"/>
      <c r="AI3849" s="40"/>
      <c r="AJ3849" s="40"/>
      <c r="AK3849" s="40"/>
      <c r="AL3849" s="40"/>
      <c r="AM3849" s="41"/>
      <c r="AN3849" s="36">
        <f>Y3849*(IF(AND(AH3849&gt;0,AI3849&lt;0),AH3849,0)+IF(AND(AJ3849&lt;0,AK3849&gt;0),AJ3849,0)+IF(AND(AL3849&gt;0,AM3849&gt;0),AL3849,0))</f>
        <v>0</v>
      </c>
      <c r="AO3849" s="37">
        <f>Y3849*(IF(AND(AH3849&gt;0,AI3849&lt;0),AI3849,0)+IF(AND(AJ3849&lt;0,AK3849&gt;0),AK3849,0)+IF(AND(AL3849&gt;0,AM3849&gt;0),AM3849,0))</f>
        <v>0</v>
      </c>
      <c r="AQ3849" s="40">
        <f>AU3849*D3849</f>
        <v>59460.167233375687</v>
      </c>
      <c r="AR3849" s="40">
        <f>AV3849*E3849</f>
        <v>45567.875402957856</v>
      </c>
      <c r="AS3849" s="40">
        <f>IF(AND(Y3849&lt;&gt;0,AN3849&lt;&gt;0),0,Q3849)</f>
        <v>9511.3497601939853</v>
      </c>
      <c r="AT3849" s="41">
        <f t="shared" si="964"/>
        <v>114539.39239652753</v>
      </c>
      <c r="AU3849" s="42">
        <f>S3849+AN3849</f>
        <v>662.13994691955111</v>
      </c>
      <c r="AV3849" s="37">
        <f>T3849+AO3849</f>
        <v>686.46995183726813</v>
      </c>
      <c r="AW3849" s="58">
        <f t="shared" si="949"/>
        <v>0.51912417194888427</v>
      </c>
      <c r="AX3849" s="58">
        <f t="shared" si="950"/>
        <v>0.39783584013790635</v>
      </c>
      <c r="AY3849" s="59">
        <f t="shared" si="951"/>
        <v>8.3039987913209309E-2</v>
      </c>
      <c r="AZ3849" s="54">
        <f t="shared" si="959"/>
        <v>8.6999008747863371E-3</v>
      </c>
    </row>
    <row r="3850" spans="3:52" x14ac:dyDescent="0.25">
      <c r="C3850" s="35">
        <v>40255</v>
      </c>
      <c r="D3850" s="36">
        <v>92.67</v>
      </c>
      <c r="E3850" s="37">
        <v>66.680000000000007</v>
      </c>
      <c r="F3850" s="38">
        <v>0</v>
      </c>
      <c r="G3850" s="7">
        <v>0</v>
      </c>
      <c r="H3850" s="38">
        <v>1</v>
      </c>
      <c r="I3850" s="7">
        <v>1</v>
      </c>
      <c r="J3850" s="36">
        <f t="shared" si="952"/>
        <v>92.623665000000003</v>
      </c>
      <c r="K3850" s="37">
        <f t="shared" si="953"/>
        <v>66.646660000000011</v>
      </c>
      <c r="L3850" s="36">
        <f t="shared" si="954"/>
        <v>92.716335000000001</v>
      </c>
      <c r="M3850" s="37">
        <f t="shared" si="955"/>
        <v>66.713340000000002</v>
      </c>
      <c r="O3850" s="39">
        <f t="shared" si="956"/>
        <v>61360.508881034802</v>
      </c>
      <c r="P3850" s="40">
        <f t="shared" si="957"/>
        <v>45773.81638850904</v>
      </c>
      <c r="Q3850" s="40">
        <f>S3850*F3850+T3850*G3850+AS3849*(1+$G$9/252)</f>
        <v>9511.7271947082772</v>
      </c>
      <c r="R3850" s="41">
        <f t="shared" si="960"/>
        <v>116646.05246425212</v>
      </c>
      <c r="S3850" s="36">
        <f>AU3849*H3849</f>
        <v>662.13994691955111</v>
      </c>
      <c r="T3850" s="37">
        <f>AV3849*I3849</f>
        <v>686.46995183726813</v>
      </c>
      <c r="U3850" s="57">
        <f t="shared" si="963"/>
        <v>0.52604016668150533</v>
      </c>
      <c r="V3850" s="58">
        <f t="shared" si="961"/>
        <v>0.39241633489943512</v>
      </c>
      <c r="W3850" s="59">
        <f t="shared" si="962"/>
        <v>8.1543498419059529E-2</v>
      </c>
      <c r="Y3850" s="7">
        <f t="shared" si="958"/>
        <v>0</v>
      </c>
      <c r="Z3850" s="40"/>
      <c r="AA3850" s="40"/>
      <c r="AB3850" s="40"/>
      <c r="AC3850" s="40"/>
      <c r="AD3850" s="40"/>
      <c r="AE3850" s="40"/>
      <c r="AF3850" s="40"/>
      <c r="AG3850" s="41"/>
      <c r="AH3850" s="40"/>
      <c r="AI3850" s="40"/>
      <c r="AJ3850" s="40"/>
      <c r="AK3850" s="40"/>
      <c r="AL3850" s="40"/>
      <c r="AM3850" s="41"/>
      <c r="AN3850" s="36">
        <f>Y3850*(IF(AND(AH3850&gt;0,AI3850&lt;0),AH3850,0)+IF(AND(AJ3850&lt;0,AK3850&gt;0),AJ3850,0)+IF(AND(AL3850&gt;0,AM3850&gt;0),AL3850,0))</f>
        <v>0</v>
      </c>
      <c r="AO3850" s="37">
        <f>Y3850*(IF(AND(AH3850&gt;0,AI3850&lt;0),AI3850,0)+IF(AND(AJ3850&lt;0,AK3850&gt;0),AK3850,0)+IF(AND(AL3850&gt;0,AM3850&gt;0),AM3850,0))</f>
        <v>0</v>
      </c>
      <c r="AQ3850" s="40">
        <f>AU3850*D3850</f>
        <v>61360.508881034802</v>
      </c>
      <c r="AR3850" s="40">
        <f>AV3850*E3850</f>
        <v>45773.81638850904</v>
      </c>
      <c r="AS3850" s="40">
        <f>IF(AND(Y3850&lt;&gt;0,AN3850&lt;&gt;0),0,Q3850)</f>
        <v>9511.7271947082772</v>
      </c>
      <c r="AT3850" s="41">
        <f t="shared" si="964"/>
        <v>116646.05246425212</v>
      </c>
      <c r="AU3850" s="42">
        <f>S3850+AN3850</f>
        <v>662.13994691955111</v>
      </c>
      <c r="AV3850" s="37">
        <f>T3850+AO3850</f>
        <v>686.46995183726813</v>
      </c>
      <c r="AW3850" s="58">
        <f t="shared" si="949"/>
        <v>0.52604016668150533</v>
      </c>
      <c r="AX3850" s="58">
        <f t="shared" si="950"/>
        <v>0.39241633489943512</v>
      </c>
      <c r="AY3850" s="59">
        <f t="shared" si="951"/>
        <v>8.1543498419059529E-2</v>
      </c>
      <c r="AZ3850" s="54">
        <f t="shared" si="959"/>
        <v>1.8392450174971042E-2</v>
      </c>
    </row>
    <row r="3851" spans="3:52" x14ac:dyDescent="0.25">
      <c r="C3851" s="35">
        <v>40256</v>
      </c>
      <c r="D3851" s="36">
        <v>91.05</v>
      </c>
      <c r="E3851" s="37">
        <v>66.53</v>
      </c>
      <c r="F3851" s="38">
        <v>0</v>
      </c>
      <c r="G3851" s="7">
        <v>0</v>
      </c>
      <c r="H3851" s="38">
        <v>1</v>
      </c>
      <c r="I3851" s="7">
        <v>1</v>
      </c>
      <c r="J3851" s="36">
        <f t="shared" si="952"/>
        <v>91.004474999999999</v>
      </c>
      <c r="K3851" s="37">
        <f t="shared" si="953"/>
        <v>66.496735000000001</v>
      </c>
      <c r="L3851" s="36">
        <f t="shared" si="954"/>
        <v>91.095524999999995</v>
      </c>
      <c r="M3851" s="37">
        <f t="shared" si="955"/>
        <v>66.563265000000001</v>
      </c>
      <c r="O3851" s="39">
        <f t="shared" si="956"/>
        <v>60287.842167025126</v>
      </c>
      <c r="P3851" s="40">
        <f t="shared" si="957"/>
        <v>45670.845895733451</v>
      </c>
      <c r="Q3851" s="40">
        <f>S3851*F3851+T3851*G3851+AS3850*(1+$G$9/252)</f>
        <v>9512.1046442001298</v>
      </c>
      <c r="R3851" s="41">
        <f t="shared" si="960"/>
        <v>115470.7927069587</v>
      </c>
      <c r="S3851" s="36">
        <f>AU3850*H3850</f>
        <v>662.13994691955111</v>
      </c>
      <c r="T3851" s="37">
        <f>AV3850*I3850</f>
        <v>686.46995183726813</v>
      </c>
      <c r="U3851" s="57">
        <f t="shared" si="963"/>
        <v>0.522104687719806</v>
      </c>
      <c r="V3851" s="58">
        <f t="shared" si="961"/>
        <v>0.39551859673845607</v>
      </c>
      <c r="W3851" s="59">
        <f t="shared" si="962"/>
        <v>8.2376715541737977E-2</v>
      </c>
      <c r="Y3851" s="7">
        <f t="shared" si="958"/>
        <v>0</v>
      </c>
      <c r="Z3851" s="40"/>
      <c r="AA3851" s="40"/>
      <c r="AB3851" s="40"/>
      <c r="AC3851" s="40"/>
      <c r="AD3851" s="40"/>
      <c r="AE3851" s="40"/>
      <c r="AF3851" s="40"/>
      <c r="AG3851" s="41"/>
      <c r="AH3851" s="40"/>
      <c r="AI3851" s="40"/>
      <c r="AJ3851" s="40"/>
      <c r="AK3851" s="40"/>
      <c r="AL3851" s="40"/>
      <c r="AM3851" s="41"/>
      <c r="AN3851" s="36">
        <f>Y3851*(IF(AND(AH3851&gt;0,AI3851&lt;0),AH3851,0)+IF(AND(AJ3851&lt;0,AK3851&gt;0),AJ3851,0)+IF(AND(AL3851&gt;0,AM3851&gt;0),AL3851,0))</f>
        <v>0</v>
      </c>
      <c r="AO3851" s="37">
        <f>Y3851*(IF(AND(AH3851&gt;0,AI3851&lt;0),AI3851,0)+IF(AND(AJ3851&lt;0,AK3851&gt;0),AK3851,0)+IF(AND(AL3851&gt;0,AM3851&gt;0),AM3851,0))</f>
        <v>0</v>
      </c>
      <c r="AQ3851" s="40">
        <f>AU3851*D3851</f>
        <v>60287.842167025126</v>
      </c>
      <c r="AR3851" s="40">
        <f>AV3851*E3851</f>
        <v>45670.845895733451</v>
      </c>
      <c r="AS3851" s="40">
        <f>IF(AND(Y3851&lt;&gt;0,AN3851&lt;&gt;0),0,Q3851)</f>
        <v>9512.1046442001298</v>
      </c>
      <c r="AT3851" s="41">
        <f t="shared" si="964"/>
        <v>115470.7927069587</v>
      </c>
      <c r="AU3851" s="42">
        <f>S3851+AN3851</f>
        <v>662.13994691955111</v>
      </c>
      <c r="AV3851" s="37">
        <f>T3851+AO3851</f>
        <v>686.46995183726813</v>
      </c>
      <c r="AW3851" s="58">
        <f t="shared" si="949"/>
        <v>0.522104687719806</v>
      </c>
      <c r="AX3851" s="58">
        <f t="shared" si="950"/>
        <v>0.39551859673845607</v>
      </c>
      <c r="AY3851" s="59">
        <f t="shared" si="951"/>
        <v>8.2376715541737977E-2</v>
      </c>
      <c r="AZ3851" s="54">
        <f t="shared" si="959"/>
        <v>-1.0075435323056436E-2</v>
      </c>
    </row>
    <row r="3852" spans="3:52" x14ac:dyDescent="0.25">
      <c r="C3852" s="35">
        <v>40259</v>
      </c>
      <c r="D3852" s="36">
        <v>89.68</v>
      </c>
      <c r="E3852" s="37">
        <v>67.010000000000005</v>
      </c>
      <c r="F3852" s="38">
        <v>0</v>
      </c>
      <c r="G3852" s="7">
        <v>0</v>
      </c>
      <c r="H3852" s="38">
        <v>1</v>
      </c>
      <c r="I3852" s="7">
        <v>1</v>
      </c>
      <c r="J3852" s="36">
        <f t="shared" si="952"/>
        <v>89.635160000000013</v>
      </c>
      <c r="K3852" s="37">
        <f t="shared" si="953"/>
        <v>66.976495000000014</v>
      </c>
      <c r="L3852" s="36">
        <f t="shared" si="954"/>
        <v>89.72484</v>
      </c>
      <c r="M3852" s="37">
        <f t="shared" si="955"/>
        <v>67.043504999999996</v>
      </c>
      <c r="O3852" s="39">
        <f t="shared" si="956"/>
        <v>59380.710439745351</v>
      </c>
      <c r="P3852" s="40">
        <f t="shared" si="957"/>
        <v>46000.351472615337</v>
      </c>
      <c r="Q3852" s="40">
        <f>S3852*F3852+T3852*G3852+AS3851*(1+$G$9/252)</f>
        <v>9512.4821086701377</v>
      </c>
      <c r="R3852" s="41">
        <f t="shared" si="960"/>
        <v>114893.54402103083</v>
      </c>
      <c r="S3852" s="36">
        <f>AU3851*H3851</f>
        <v>662.13994691955111</v>
      </c>
      <c r="T3852" s="37">
        <f>AV3851*I3851</f>
        <v>686.46995183726813</v>
      </c>
      <c r="U3852" s="57">
        <f t="shared" si="963"/>
        <v>0.51683243776409171</v>
      </c>
      <c r="V3852" s="58">
        <f t="shared" si="961"/>
        <v>0.40037368387030647</v>
      </c>
      <c r="W3852" s="59">
        <f t="shared" si="962"/>
        <v>8.2793878365601759E-2</v>
      </c>
      <c r="Y3852" s="7">
        <f t="shared" si="958"/>
        <v>0</v>
      </c>
      <c r="Z3852" s="40"/>
      <c r="AA3852" s="40"/>
      <c r="AB3852" s="40"/>
      <c r="AC3852" s="40"/>
      <c r="AD3852" s="40"/>
      <c r="AE3852" s="40"/>
      <c r="AF3852" s="40"/>
      <c r="AG3852" s="41"/>
      <c r="AH3852" s="40"/>
      <c r="AI3852" s="40"/>
      <c r="AJ3852" s="40"/>
      <c r="AK3852" s="40"/>
      <c r="AL3852" s="40"/>
      <c r="AM3852" s="41"/>
      <c r="AN3852" s="36">
        <f>Y3852*(IF(AND(AH3852&gt;0,AI3852&lt;0),AH3852,0)+IF(AND(AJ3852&lt;0,AK3852&gt;0),AJ3852,0)+IF(AND(AL3852&gt;0,AM3852&gt;0),AL3852,0))</f>
        <v>0</v>
      </c>
      <c r="AO3852" s="37">
        <f>Y3852*(IF(AND(AH3852&gt;0,AI3852&lt;0),AI3852,0)+IF(AND(AJ3852&lt;0,AK3852&gt;0),AK3852,0)+IF(AND(AL3852&gt;0,AM3852&gt;0),AM3852,0))</f>
        <v>0</v>
      </c>
      <c r="AQ3852" s="40">
        <f>AU3852*D3852</f>
        <v>59380.710439745351</v>
      </c>
      <c r="AR3852" s="40">
        <f>AV3852*E3852</f>
        <v>46000.351472615337</v>
      </c>
      <c r="AS3852" s="40">
        <f>IF(AND(Y3852&lt;&gt;0,AN3852&lt;&gt;0),0,Q3852)</f>
        <v>9512.4821086701377</v>
      </c>
      <c r="AT3852" s="41">
        <f t="shared" si="964"/>
        <v>114893.54402103083</v>
      </c>
      <c r="AU3852" s="42">
        <f>S3852+AN3852</f>
        <v>662.13994691955111</v>
      </c>
      <c r="AV3852" s="37">
        <f>T3852+AO3852</f>
        <v>686.46995183726813</v>
      </c>
      <c r="AW3852" s="58">
        <f t="shared" si="949"/>
        <v>0.51683243776409171</v>
      </c>
      <c r="AX3852" s="58">
        <f t="shared" si="950"/>
        <v>0.40037368387030647</v>
      </c>
      <c r="AY3852" s="59">
        <f t="shared" si="951"/>
        <v>8.2793878365601759E-2</v>
      </c>
      <c r="AZ3852" s="54">
        <f t="shared" si="959"/>
        <v>-4.9990882750134968E-3</v>
      </c>
    </row>
    <row r="3853" spans="3:52" x14ac:dyDescent="0.25">
      <c r="C3853" s="35">
        <v>40260</v>
      </c>
      <c r="D3853" s="36">
        <v>91.63</v>
      </c>
      <c r="E3853" s="37">
        <v>67.349999999999994</v>
      </c>
      <c r="F3853" s="38">
        <v>0</v>
      </c>
      <c r="G3853" s="7">
        <v>0</v>
      </c>
      <c r="H3853" s="38">
        <v>1</v>
      </c>
      <c r="I3853" s="7">
        <v>1</v>
      </c>
      <c r="J3853" s="36">
        <f t="shared" si="952"/>
        <v>91.584185000000005</v>
      </c>
      <c r="K3853" s="37">
        <f t="shared" si="953"/>
        <v>67.316324999999992</v>
      </c>
      <c r="L3853" s="36">
        <f t="shared" si="954"/>
        <v>91.675814999999986</v>
      </c>
      <c r="M3853" s="37">
        <f t="shared" si="955"/>
        <v>67.383674999999997</v>
      </c>
      <c r="O3853" s="39">
        <f t="shared" si="956"/>
        <v>60671.883336238468</v>
      </c>
      <c r="P3853" s="40">
        <f t="shared" si="957"/>
        <v>46233.751256240008</v>
      </c>
      <c r="Q3853" s="40">
        <f>S3853*F3853+T3853*G3853+AS3852*(1+$G$9/252)</f>
        <v>9512.859588118894</v>
      </c>
      <c r="R3853" s="41">
        <f t="shared" si="960"/>
        <v>116418.49418059738</v>
      </c>
      <c r="S3853" s="36">
        <f>AU3852*H3852</f>
        <v>662.13994691955111</v>
      </c>
      <c r="T3853" s="37">
        <f>AV3852*I3852</f>
        <v>686.46995183726813</v>
      </c>
      <c r="U3853" s="57">
        <f t="shared" si="963"/>
        <v>0.52115330784230507</v>
      </c>
      <c r="V3853" s="58">
        <f t="shared" si="961"/>
        <v>0.39713407720699972</v>
      </c>
      <c r="W3853" s="59">
        <f t="shared" si="962"/>
        <v>8.1712614950695123E-2</v>
      </c>
      <c r="Y3853" s="7">
        <f t="shared" si="958"/>
        <v>0</v>
      </c>
      <c r="Z3853" s="40"/>
      <c r="AA3853" s="40"/>
      <c r="AB3853" s="40"/>
      <c r="AC3853" s="40"/>
      <c r="AD3853" s="40"/>
      <c r="AE3853" s="40"/>
      <c r="AF3853" s="40"/>
      <c r="AG3853" s="41"/>
      <c r="AH3853" s="40"/>
      <c r="AI3853" s="40"/>
      <c r="AJ3853" s="40"/>
      <c r="AK3853" s="40"/>
      <c r="AL3853" s="40"/>
      <c r="AM3853" s="41"/>
      <c r="AN3853" s="36">
        <f>Y3853*(IF(AND(AH3853&gt;0,AI3853&lt;0),AH3853,0)+IF(AND(AJ3853&lt;0,AK3853&gt;0),AJ3853,0)+IF(AND(AL3853&gt;0,AM3853&gt;0),AL3853,0))</f>
        <v>0</v>
      </c>
      <c r="AO3853" s="37">
        <f>Y3853*(IF(AND(AH3853&gt;0,AI3853&lt;0),AI3853,0)+IF(AND(AJ3853&lt;0,AK3853&gt;0),AK3853,0)+IF(AND(AL3853&gt;0,AM3853&gt;0),AM3853,0))</f>
        <v>0</v>
      </c>
      <c r="AQ3853" s="40">
        <f>AU3853*D3853</f>
        <v>60671.883336238468</v>
      </c>
      <c r="AR3853" s="40">
        <f>AV3853*E3853</f>
        <v>46233.751256240008</v>
      </c>
      <c r="AS3853" s="40">
        <f>IF(AND(Y3853&lt;&gt;0,AN3853&lt;&gt;0),0,Q3853)</f>
        <v>9512.859588118894</v>
      </c>
      <c r="AT3853" s="41">
        <f t="shared" si="964"/>
        <v>116418.49418059738</v>
      </c>
      <c r="AU3853" s="42">
        <f>S3853+AN3853</f>
        <v>662.13994691955111</v>
      </c>
      <c r="AV3853" s="37">
        <f>T3853+AO3853</f>
        <v>686.46995183726813</v>
      </c>
      <c r="AW3853" s="58">
        <f t="shared" si="949"/>
        <v>0.52115330784230507</v>
      </c>
      <c r="AX3853" s="58">
        <f t="shared" si="950"/>
        <v>0.39713407720699972</v>
      </c>
      <c r="AY3853" s="59">
        <f t="shared" si="951"/>
        <v>8.1712614950695123E-2</v>
      </c>
      <c r="AZ3853" s="54">
        <f t="shared" si="959"/>
        <v>1.3272722784906099E-2</v>
      </c>
    </row>
    <row r="3854" spans="3:52" x14ac:dyDescent="0.25">
      <c r="C3854" s="35">
        <v>40261</v>
      </c>
      <c r="D3854" s="36">
        <v>90.24</v>
      </c>
      <c r="E3854" s="37">
        <v>66.8</v>
      </c>
      <c r="F3854" s="38">
        <v>0</v>
      </c>
      <c r="G3854" s="7">
        <v>0</v>
      </c>
      <c r="H3854" s="38">
        <v>1</v>
      </c>
      <c r="I3854" s="7">
        <v>1</v>
      </c>
      <c r="J3854" s="36">
        <f t="shared" si="952"/>
        <v>90.194879999999998</v>
      </c>
      <c r="K3854" s="37">
        <f t="shared" si="953"/>
        <v>66.766599999999997</v>
      </c>
      <c r="L3854" s="36">
        <f t="shared" si="954"/>
        <v>90.285119999999992</v>
      </c>
      <c r="M3854" s="37">
        <f t="shared" si="955"/>
        <v>66.833399999999997</v>
      </c>
      <c r="O3854" s="39">
        <f t="shared" si="956"/>
        <v>59751.508810020292</v>
      </c>
      <c r="P3854" s="40">
        <f t="shared" si="957"/>
        <v>45856.192782729508</v>
      </c>
      <c r="Q3854" s="40">
        <f>S3854*F3854+T3854*G3854+AS3853*(1+$G$9/252)</f>
        <v>9513.2370825469934</v>
      </c>
      <c r="R3854" s="41">
        <f t="shared" si="960"/>
        <v>115120.9386752968</v>
      </c>
      <c r="S3854" s="36">
        <f>AU3853*H3853</f>
        <v>662.13994691955111</v>
      </c>
      <c r="T3854" s="37">
        <f>AV3853*I3853</f>
        <v>686.46995183726813</v>
      </c>
      <c r="U3854" s="57">
        <f t="shared" si="963"/>
        <v>0.51903250179840699</v>
      </c>
      <c r="V3854" s="58">
        <f t="shared" si="961"/>
        <v>0.39833060180362784</v>
      </c>
      <c r="W3854" s="59">
        <f t="shared" si="962"/>
        <v>8.2636896397965079E-2</v>
      </c>
      <c r="Y3854" s="7">
        <f t="shared" si="958"/>
        <v>0</v>
      </c>
      <c r="Z3854" s="40"/>
      <c r="AA3854" s="40"/>
      <c r="AB3854" s="40"/>
      <c r="AC3854" s="40"/>
      <c r="AD3854" s="40"/>
      <c r="AE3854" s="40"/>
      <c r="AF3854" s="40"/>
      <c r="AG3854" s="41"/>
      <c r="AH3854" s="40"/>
      <c r="AI3854" s="40"/>
      <c r="AJ3854" s="40"/>
      <c r="AK3854" s="40"/>
      <c r="AL3854" s="40"/>
      <c r="AM3854" s="41"/>
      <c r="AN3854" s="36">
        <f>Y3854*(IF(AND(AH3854&gt;0,AI3854&lt;0),AH3854,0)+IF(AND(AJ3854&lt;0,AK3854&gt;0),AJ3854,0)+IF(AND(AL3854&gt;0,AM3854&gt;0),AL3854,0))</f>
        <v>0</v>
      </c>
      <c r="AO3854" s="37">
        <f>Y3854*(IF(AND(AH3854&gt;0,AI3854&lt;0),AI3854,0)+IF(AND(AJ3854&lt;0,AK3854&gt;0),AK3854,0)+IF(AND(AL3854&gt;0,AM3854&gt;0),AM3854,0))</f>
        <v>0</v>
      </c>
      <c r="AQ3854" s="40">
        <f>AU3854*D3854</f>
        <v>59751.508810020292</v>
      </c>
      <c r="AR3854" s="40">
        <f>AV3854*E3854</f>
        <v>45856.192782729508</v>
      </c>
      <c r="AS3854" s="40">
        <f>IF(AND(Y3854&lt;&gt;0,AN3854&lt;&gt;0),0,Q3854)</f>
        <v>9513.2370825469934</v>
      </c>
      <c r="AT3854" s="41">
        <f t="shared" si="964"/>
        <v>115120.9386752968</v>
      </c>
      <c r="AU3854" s="42">
        <f>S3854+AN3854</f>
        <v>662.13994691955111</v>
      </c>
      <c r="AV3854" s="37">
        <f>T3854+AO3854</f>
        <v>686.46995183726813</v>
      </c>
      <c r="AW3854" s="58">
        <f t="shared" si="949"/>
        <v>0.51903250179840699</v>
      </c>
      <c r="AX3854" s="58">
        <f t="shared" si="950"/>
        <v>0.39833060180362784</v>
      </c>
      <c r="AY3854" s="59">
        <f t="shared" si="951"/>
        <v>8.2636896397965079E-2</v>
      </c>
      <c r="AZ3854" s="54">
        <f t="shared" si="959"/>
        <v>-1.1145613198601523E-2</v>
      </c>
    </row>
    <row r="3855" spans="3:52" x14ac:dyDescent="0.25">
      <c r="C3855" s="35">
        <v>40262</v>
      </c>
      <c r="D3855" s="36">
        <v>90.94</v>
      </c>
      <c r="E3855" s="37">
        <v>66.900000000000006</v>
      </c>
      <c r="F3855" s="38">
        <v>0</v>
      </c>
      <c r="G3855" s="7">
        <v>0</v>
      </c>
      <c r="H3855" s="38">
        <v>1</v>
      </c>
      <c r="I3855" s="7">
        <v>1</v>
      </c>
      <c r="J3855" s="36">
        <f t="shared" si="952"/>
        <v>90.894530000000003</v>
      </c>
      <c r="K3855" s="37">
        <f t="shared" si="953"/>
        <v>66.866550000000004</v>
      </c>
      <c r="L3855" s="36">
        <f t="shared" si="954"/>
        <v>90.985469999999992</v>
      </c>
      <c r="M3855" s="37">
        <f t="shared" si="955"/>
        <v>66.933450000000008</v>
      </c>
      <c r="O3855" s="39">
        <f t="shared" si="956"/>
        <v>60215.006772863977</v>
      </c>
      <c r="P3855" s="40">
        <f t="shared" si="957"/>
        <v>45924.839777913243</v>
      </c>
      <c r="Q3855" s="40">
        <f>S3855*F3855+T3855*G3855+AS3854*(1+$G$9/252)</f>
        <v>9513.6145919550308</v>
      </c>
      <c r="R3855" s="41">
        <f t="shared" si="960"/>
        <v>115653.46114273225</v>
      </c>
      <c r="S3855" s="36">
        <f>AU3854*H3854</f>
        <v>662.13994691955111</v>
      </c>
      <c r="T3855" s="37">
        <f>AV3854*I3854</f>
        <v>686.46995183726813</v>
      </c>
      <c r="U3855" s="57">
        <f t="shared" si="963"/>
        <v>0.52065027866784197</v>
      </c>
      <c r="V3855" s="58">
        <f t="shared" si="961"/>
        <v>0.3970900595982656</v>
      </c>
      <c r="W3855" s="59">
        <f t="shared" si="962"/>
        <v>8.2259661733892459E-2</v>
      </c>
      <c r="Y3855" s="7">
        <f t="shared" si="958"/>
        <v>0</v>
      </c>
      <c r="Z3855" s="40"/>
      <c r="AA3855" s="40"/>
      <c r="AB3855" s="40"/>
      <c r="AC3855" s="40"/>
      <c r="AD3855" s="40"/>
      <c r="AE3855" s="40"/>
      <c r="AF3855" s="40"/>
      <c r="AG3855" s="41"/>
      <c r="AH3855" s="40"/>
      <c r="AI3855" s="40"/>
      <c r="AJ3855" s="40"/>
      <c r="AK3855" s="40"/>
      <c r="AL3855" s="40"/>
      <c r="AM3855" s="41"/>
      <c r="AN3855" s="36">
        <f>Y3855*(IF(AND(AH3855&gt;0,AI3855&lt;0),AH3855,0)+IF(AND(AJ3855&lt;0,AK3855&gt;0),AJ3855,0)+IF(AND(AL3855&gt;0,AM3855&gt;0),AL3855,0))</f>
        <v>0</v>
      </c>
      <c r="AO3855" s="37">
        <f>Y3855*(IF(AND(AH3855&gt;0,AI3855&lt;0),AI3855,0)+IF(AND(AJ3855&lt;0,AK3855&gt;0),AK3855,0)+IF(AND(AL3855&gt;0,AM3855&gt;0),AM3855,0))</f>
        <v>0</v>
      </c>
      <c r="AQ3855" s="40">
        <f>AU3855*D3855</f>
        <v>60215.006772863977</v>
      </c>
      <c r="AR3855" s="40">
        <f>AV3855*E3855</f>
        <v>45924.839777913243</v>
      </c>
      <c r="AS3855" s="40">
        <f>IF(AND(Y3855&lt;&gt;0,AN3855&lt;&gt;0),0,Q3855)</f>
        <v>9513.6145919550308</v>
      </c>
      <c r="AT3855" s="41">
        <f t="shared" si="964"/>
        <v>115653.46114273225</v>
      </c>
      <c r="AU3855" s="42">
        <f>S3855+AN3855</f>
        <v>662.13994691955111</v>
      </c>
      <c r="AV3855" s="37">
        <f>T3855+AO3855</f>
        <v>686.46995183726813</v>
      </c>
      <c r="AW3855" s="58">
        <f t="shared" si="949"/>
        <v>0.52065027866784197</v>
      </c>
      <c r="AX3855" s="58">
        <f t="shared" si="950"/>
        <v>0.3970900595982656</v>
      </c>
      <c r="AY3855" s="59">
        <f t="shared" si="951"/>
        <v>8.2259661733892459E-2</v>
      </c>
      <c r="AZ3855" s="54">
        <f t="shared" si="959"/>
        <v>4.6257655085444327E-3</v>
      </c>
    </row>
    <row r="3856" spans="3:52" x14ac:dyDescent="0.25">
      <c r="C3856" s="35">
        <v>40263</v>
      </c>
      <c r="D3856" s="36">
        <v>91.35</v>
      </c>
      <c r="E3856" s="37">
        <v>67.260000000000005</v>
      </c>
      <c r="F3856" s="38">
        <v>0</v>
      </c>
      <c r="G3856" s="7">
        <v>0</v>
      </c>
      <c r="H3856" s="38">
        <v>1</v>
      </c>
      <c r="I3856" s="7">
        <v>1</v>
      </c>
      <c r="J3856" s="36">
        <f t="shared" si="952"/>
        <v>91.304325000000006</v>
      </c>
      <c r="K3856" s="37">
        <f t="shared" si="953"/>
        <v>67.226370000000003</v>
      </c>
      <c r="L3856" s="36">
        <f t="shared" si="954"/>
        <v>91.395674999999983</v>
      </c>
      <c r="M3856" s="37">
        <f t="shared" si="955"/>
        <v>67.293630000000007</v>
      </c>
      <c r="O3856" s="39">
        <f t="shared" si="956"/>
        <v>60486.484151100987</v>
      </c>
      <c r="P3856" s="40">
        <f t="shared" si="957"/>
        <v>46171.968960574661</v>
      </c>
      <c r="Q3856" s="40">
        <f>S3856*F3856+T3856*G3856+AS3855*(1+$G$9/252)</f>
        <v>9513.9921163435993</v>
      </c>
      <c r="R3856" s="41">
        <f t="shared" si="960"/>
        <v>116172.44522801925</v>
      </c>
      <c r="S3856" s="36">
        <f>AU3855*H3855</f>
        <v>662.13994691955111</v>
      </c>
      <c r="T3856" s="37">
        <f>AV3855*I3855</f>
        <v>686.46995183726813</v>
      </c>
      <c r="U3856" s="57">
        <f t="shared" si="963"/>
        <v>0.52066119493637419</v>
      </c>
      <c r="V3856" s="58">
        <f t="shared" si="961"/>
        <v>0.397443377127424</v>
      </c>
      <c r="W3856" s="59">
        <f t="shared" si="962"/>
        <v>8.189542793620179E-2</v>
      </c>
      <c r="Y3856" s="7">
        <f t="shared" si="958"/>
        <v>0</v>
      </c>
      <c r="Z3856" s="40"/>
      <c r="AA3856" s="40"/>
      <c r="AB3856" s="40"/>
      <c r="AC3856" s="40"/>
      <c r="AD3856" s="40"/>
      <c r="AE3856" s="40"/>
      <c r="AF3856" s="40"/>
      <c r="AG3856" s="41"/>
      <c r="AH3856" s="40"/>
      <c r="AI3856" s="40"/>
      <c r="AJ3856" s="40"/>
      <c r="AK3856" s="40"/>
      <c r="AL3856" s="40"/>
      <c r="AM3856" s="41"/>
      <c r="AN3856" s="36">
        <f>Y3856*(IF(AND(AH3856&gt;0,AI3856&lt;0),AH3856,0)+IF(AND(AJ3856&lt;0,AK3856&gt;0),AJ3856,0)+IF(AND(AL3856&gt;0,AM3856&gt;0),AL3856,0))</f>
        <v>0</v>
      </c>
      <c r="AO3856" s="37">
        <f>Y3856*(IF(AND(AH3856&gt;0,AI3856&lt;0),AI3856,0)+IF(AND(AJ3856&lt;0,AK3856&gt;0),AK3856,0)+IF(AND(AL3856&gt;0,AM3856&gt;0),AM3856,0))</f>
        <v>0</v>
      </c>
      <c r="AQ3856" s="40">
        <f>AU3856*D3856</f>
        <v>60486.484151100987</v>
      </c>
      <c r="AR3856" s="40">
        <f>AV3856*E3856</f>
        <v>46171.968960574661</v>
      </c>
      <c r="AS3856" s="40">
        <f>IF(AND(Y3856&lt;&gt;0,AN3856&lt;&gt;0),0,Q3856)</f>
        <v>9513.9921163435993</v>
      </c>
      <c r="AT3856" s="41">
        <f t="shared" si="964"/>
        <v>116172.44522801925</v>
      </c>
      <c r="AU3856" s="42">
        <f>S3856+AN3856</f>
        <v>662.13994691955111</v>
      </c>
      <c r="AV3856" s="37">
        <f>T3856+AO3856</f>
        <v>686.46995183726813</v>
      </c>
      <c r="AW3856" s="58">
        <f t="shared" si="949"/>
        <v>0.52066119493637419</v>
      </c>
      <c r="AX3856" s="58">
        <f t="shared" si="950"/>
        <v>0.397443377127424</v>
      </c>
      <c r="AY3856" s="59">
        <f t="shared" si="951"/>
        <v>8.189542793620179E-2</v>
      </c>
      <c r="AZ3856" s="54">
        <f t="shared" si="959"/>
        <v>4.4874064308935147E-3</v>
      </c>
    </row>
    <row r="3857" spans="3:52" x14ac:dyDescent="0.25">
      <c r="C3857" s="35">
        <v>40266</v>
      </c>
      <c r="D3857" s="36">
        <v>92.23</v>
      </c>
      <c r="E3857" s="37">
        <v>67.069999999999993</v>
      </c>
      <c r="F3857" s="38">
        <v>0</v>
      </c>
      <c r="G3857" s="7">
        <v>0</v>
      </c>
      <c r="H3857" s="38">
        <v>1</v>
      </c>
      <c r="I3857" s="7">
        <v>1</v>
      </c>
      <c r="J3857" s="36">
        <f t="shared" si="952"/>
        <v>92.183885000000004</v>
      </c>
      <c r="K3857" s="37">
        <f t="shared" si="953"/>
        <v>67.036464999999993</v>
      </c>
      <c r="L3857" s="36">
        <f t="shared" si="954"/>
        <v>92.276115000000004</v>
      </c>
      <c r="M3857" s="37">
        <f t="shared" si="955"/>
        <v>67.103534999999994</v>
      </c>
      <c r="O3857" s="39">
        <f t="shared" si="956"/>
        <v>61069.167304390205</v>
      </c>
      <c r="P3857" s="40">
        <f t="shared" si="957"/>
        <v>46041.539669725571</v>
      </c>
      <c r="Q3857" s="40">
        <f>S3857*F3857+T3857*G3857+AS3856*(1+$G$9/252)</f>
        <v>9514.3696557132953</v>
      </c>
      <c r="R3857" s="41">
        <f t="shared" si="960"/>
        <v>116625.07662982907</v>
      </c>
      <c r="S3857" s="36">
        <f>AU3856*H3856</f>
        <v>662.13994691955111</v>
      </c>
      <c r="T3857" s="37">
        <f>AV3856*I3856</f>
        <v>686.46995183726813</v>
      </c>
      <c r="U3857" s="57">
        <f t="shared" si="963"/>
        <v>0.52363667462552055</v>
      </c>
      <c r="V3857" s="58">
        <f t="shared" si="961"/>
        <v>0.3947825030448861</v>
      </c>
      <c r="W3857" s="59">
        <f t="shared" si="962"/>
        <v>8.158082232959335E-2</v>
      </c>
      <c r="Y3857" s="7">
        <f t="shared" si="958"/>
        <v>0</v>
      </c>
      <c r="Z3857" s="40"/>
      <c r="AA3857" s="40"/>
      <c r="AB3857" s="40"/>
      <c r="AC3857" s="40"/>
      <c r="AD3857" s="40"/>
      <c r="AE3857" s="40"/>
      <c r="AF3857" s="40"/>
      <c r="AG3857" s="41"/>
      <c r="AH3857" s="40"/>
      <c r="AI3857" s="40"/>
      <c r="AJ3857" s="40"/>
      <c r="AK3857" s="40"/>
      <c r="AL3857" s="40"/>
      <c r="AM3857" s="41"/>
      <c r="AN3857" s="36">
        <f>Y3857*(IF(AND(AH3857&gt;0,AI3857&lt;0),AH3857,0)+IF(AND(AJ3857&lt;0,AK3857&gt;0),AJ3857,0)+IF(AND(AL3857&gt;0,AM3857&gt;0),AL3857,0))</f>
        <v>0</v>
      </c>
      <c r="AO3857" s="37">
        <f>Y3857*(IF(AND(AH3857&gt;0,AI3857&lt;0),AI3857,0)+IF(AND(AJ3857&lt;0,AK3857&gt;0),AK3857,0)+IF(AND(AL3857&gt;0,AM3857&gt;0),AM3857,0))</f>
        <v>0</v>
      </c>
      <c r="AQ3857" s="40">
        <f>AU3857*D3857</f>
        <v>61069.167304390205</v>
      </c>
      <c r="AR3857" s="40">
        <f>AV3857*E3857</f>
        <v>46041.539669725571</v>
      </c>
      <c r="AS3857" s="40">
        <f>IF(AND(Y3857&lt;&gt;0,AN3857&lt;&gt;0),0,Q3857)</f>
        <v>9514.3696557132953</v>
      </c>
      <c r="AT3857" s="41">
        <f t="shared" si="964"/>
        <v>116625.07662982907</v>
      </c>
      <c r="AU3857" s="42">
        <f>S3857+AN3857</f>
        <v>662.13994691955111</v>
      </c>
      <c r="AV3857" s="37">
        <f>T3857+AO3857</f>
        <v>686.46995183726813</v>
      </c>
      <c r="AW3857" s="58">
        <f t="shared" si="949"/>
        <v>0.52363667462552055</v>
      </c>
      <c r="AX3857" s="58">
        <f t="shared" si="950"/>
        <v>0.3947825030448861</v>
      </c>
      <c r="AY3857" s="59">
        <f t="shared" si="951"/>
        <v>8.158082232959335E-2</v>
      </c>
      <c r="AZ3857" s="54">
        <f t="shared" si="959"/>
        <v>3.8962027606581628E-3</v>
      </c>
    </row>
    <row r="3858" spans="3:52" x14ac:dyDescent="0.25">
      <c r="C3858" s="35">
        <v>40267</v>
      </c>
      <c r="D3858" s="36">
        <v>92.82</v>
      </c>
      <c r="E3858" s="37">
        <v>67.239999999999995</v>
      </c>
      <c r="F3858" s="38">
        <v>0</v>
      </c>
      <c r="G3858" s="7">
        <v>0</v>
      </c>
      <c r="H3858" s="38">
        <v>1</v>
      </c>
      <c r="I3858" s="7">
        <v>1</v>
      </c>
      <c r="J3858" s="36">
        <f t="shared" si="952"/>
        <v>92.773589999999999</v>
      </c>
      <c r="K3858" s="37">
        <f t="shared" si="953"/>
        <v>67.206379999999996</v>
      </c>
      <c r="L3858" s="36">
        <f t="shared" si="954"/>
        <v>92.866409999999988</v>
      </c>
      <c r="M3858" s="37">
        <f t="shared" si="955"/>
        <v>67.273619999999994</v>
      </c>
      <c r="O3858" s="39">
        <f t="shared" si="956"/>
        <v>61459.829873072733</v>
      </c>
      <c r="P3858" s="40">
        <f t="shared" si="957"/>
        <v>46158.239561537906</v>
      </c>
      <c r="Q3858" s="40">
        <f>S3858*F3858+T3858*G3858+AS3857*(1+$G$9/252)</f>
        <v>9514.7472100647119</v>
      </c>
      <c r="R3858" s="41">
        <f t="shared" si="960"/>
        <v>117132.81664467535</v>
      </c>
      <c r="S3858" s="36">
        <f>AU3857*H3857</f>
        <v>662.13994691955111</v>
      </c>
      <c r="T3858" s="37">
        <f>AV3857*I3857</f>
        <v>686.46995183726813</v>
      </c>
      <c r="U3858" s="57">
        <f t="shared" si="963"/>
        <v>0.5247020573193617</v>
      </c>
      <c r="V3858" s="58">
        <f t="shared" si="961"/>
        <v>0.39406752850108451</v>
      </c>
      <c r="W3858" s="59">
        <f t="shared" si="962"/>
        <v>8.1230414179553803E-2</v>
      </c>
      <c r="Y3858" s="7">
        <f t="shared" si="958"/>
        <v>0</v>
      </c>
      <c r="Z3858" s="40"/>
      <c r="AA3858" s="40"/>
      <c r="AB3858" s="40"/>
      <c r="AC3858" s="40"/>
      <c r="AD3858" s="40"/>
      <c r="AE3858" s="40"/>
      <c r="AF3858" s="40"/>
      <c r="AG3858" s="41"/>
      <c r="AH3858" s="40"/>
      <c r="AI3858" s="40"/>
      <c r="AJ3858" s="40"/>
      <c r="AK3858" s="40"/>
      <c r="AL3858" s="40"/>
      <c r="AM3858" s="41"/>
      <c r="AN3858" s="36">
        <f>Y3858*(IF(AND(AH3858&gt;0,AI3858&lt;0),AH3858,0)+IF(AND(AJ3858&lt;0,AK3858&gt;0),AJ3858,0)+IF(AND(AL3858&gt;0,AM3858&gt;0),AL3858,0))</f>
        <v>0</v>
      </c>
      <c r="AO3858" s="37">
        <f>Y3858*(IF(AND(AH3858&gt;0,AI3858&lt;0),AI3858,0)+IF(AND(AJ3858&lt;0,AK3858&gt;0),AK3858,0)+IF(AND(AL3858&gt;0,AM3858&gt;0),AM3858,0))</f>
        <v>0</v>
      </c>
      <c r="AQ3858" s="40">
        <f>AU3858*D3858</f>
        <v>61459.829873072733</v>
      </c>
      <c r="AR3858" s="40">
        <f>AV3858*E3858</f>
        <v>46158.239561537906</v>
      </c>
      <c r="AS3858" s="40">
        <f>IF(AND(Y3858&lt;&gt;0,AN3858&lt;&gt;0),0,Q3858)</f>
        <v>9514.7472100647119</v>
      </c>
      <c r="AT3858" s="41">
        <f t="shared" si="964"/>
        <v>117132.81664467535</v>
      </c>
      <c r="AU3858" s="42">
        <f>S3858+AN3858</f>
        <v>662.13994691955111</v>
      </c>
      <c r="AV3858" s="37">
        <f>T3858+AO3858</f>
        <v>686.46995183726813</v>
      </c>
      <c r="AW3858" s="58">
        <f t="shared" si="949"/>
        <v>0.5247020573193617</v>
      </c>
      <c r="AX3858" s="58">
        <f t="shared" si="950"/>
        <v>0.39406752850108451</v>
      </c>
      <c r="AY3858" s="59">
        <f t="shared" si="951"/>
        <v>8.1230414179553803E-2</v>
      </c>
      <c r="AZ3858" s="54">
        <f t="shared" si="959"/>
        <v>4.3536092709963725E-3</v>
      </c>
    </row>
    <row r="3859" spans="3:52" x14ac:dyDescent="0.25">
      <c r="C3859" s="35">
        <v>40268</v>
      </c>
      <c r="D3859" s="36">
        <v>93.4</v>
      </c>
      <c r="E3859" s="37">
        <v>66.72</v>
      </c>
      <c r="F3859" s="38">
        <v>0</v>
      </c>
      <c r="G3859" s="7">
        <v>0</v>
      </c>
      <c r="H3859" s="38">
        <v>1</v>
      </c>
      <c r="I3859" s="7">
        <v>1</v>
      </c>
      <c r="J3859" s="36">
        <f t="shared" si="952"/>
        <v>93.353300000000004</v>
      </c>
      <c r="K3859" s="37">
        <f t="shared" si="953"/>
        <v>66.686639999999997</v>
      </c>
      <c r="L3859" s="36">
        <f t="shared" si="954"/>
        <v>93.446700000000007</v>
      </c>
      <c r="M3859" s="37">
        <f t="shared" si="955"/>
        <v>66.753360000000001</v>
      </c>
      <c r="O3859" s="39">
        <f t="shared" si="956"/>
        <v>61843.871042286075</v>
      </c>
      <c r="P3859" s="40">
        <f t="shared" si="957"/>
        <v>45801.275186582527</v>
      </c>
      <c r="Q3859" s="40">
        <f>S3859*F3859+T3859*G3859+AS3858*(1+$G$9/252)</f>
        <v>9515.1247793984439</v>
      </c>
      <c r="R3859" s="41">
        <f t="shared" si="960"/>
        <v>117160.27100826704</v>
      </c>
      <c r="S3859" s="36">
        <f>AU3858*H3858</f>
        <v>662.13994691955111</v>
      </c>
      <c r="T3859" s="37">
        <f>AV3858*I3858</f>
        <v>686.46995183726813</v>
      </c>
      <c r="U3859" s="57">
        <f t="shared" si="963"/>
        <v>0.52785701594973489</v>
      </c>
      <c r="V3859" s="58">
        <f t="shared" si="961"/>
        <v>0.39092838205666752</v>
      </c>
      <c r="W3859" s="59">
        <f t="shared" si="962"/>
        <v>8.1214601993597646E-2</v>
      </c>
      <c r="Y3859" s="7">
        <f t="shared" si="958"/>
        <v>0</v>
      </c>
      <c r="Z3859" s="40"/>
      <c r="AA3859" s="40"/>
      <c r="AB3859" s="40"/>
      <c r="AC3859" s="40"/>
      <c r="AD3859" s="40"/>
      <c r="AE3859" s="40"/>
      <c r="AF3859" s="40"/>
      <c r="AG3859" s="41"/>
      <c r="AH3859" s="40"/>
      <c r="AI3859" s="40"/>
      <c r="AJ3859" s="40"/>
      <c r="AK3859" s="40"/>
      <c r="AL3859" s="40"/>
      <c r="AM3859" s="41"/>
      <c r="AN3859" s="36">
        <f>Y3859*(IF(AND(AH3859&gt;0,AI3859&lt;0),AH3859,0)+IF(AND(AJ3859&lt;0,AK3859&gt;0),AJ3859,0)+IF(AND(AL3859&gt;0,AM3859&gt;0),AL3859,0))</f>
        <v>0</v>
      </c>
      <c r="AO3859" s="37">
        <f>Y3859*(IF(AND(AH3859&gt;0,AI3859&lt;0),AI3859,0)+IF(AND(AJ3859&lt;0,AK3859&gt;0),AK3859,0)+IF(AND(AL3859&gt;0,AM3859&gt;0),AM3859,0))</f>
        <v>0</v>
      </c>
      <c r="AQ3859" s="40">
        <f>AU3859*D3859</f>
        <v>61843.871042286075</v>
      </c>
      <c r="AR3859" s="40">
        <f>AV3859*E3859</f>
        <v>45801.275186582527</v>
      </c>
      <c r="AS3859" s="40">
        <f>IF(AND(Y3859&lt;&gt;0,AN3859&lt;&gt;0),0,Q3859)</f>
        <v>9515.1247793984439</v>
      </c>
      <c r="AT3859" s="41">
        <f t="shared" si="964"/>
        <v>117160.27100826704</v>
      </c>
      <c r="AU3859" s="42">
        <f>S3859+AN3859</f>
        <v>662.13994691955111</v>
      </c>
      <c r="AV3859" s="37">
        <f>T3859+AO3859</f>
        <v>686.46995183726813</v>
      </c>
      <c r="AW3859" s="58">
        <f t="shared" si="949"/>
        <v>0.52785701594973489</v>
      </c>
      <c r="AX3859" s="58">
        <f t="shared" si="950"/>
        <v>0.39092838205666752</v>
      </c>
      <c r="AY3859" s="59">
        <f t="shared" si="951"/>
        <v>8.1214601993597646E-2</v>
      </c>
      <c r="AZ3859" s="54">
        <f t="shared" si="959"/>
        <v>2.343866081098156E-4</v>
      </c>
    </row>
    <row r="3860" spans="3:52" x14ac:dyDescent="0.25">
      <c r="C3860" s="35">
        <v>40269</v>
      </c>
      <c r="D3860" s="36">
        <v>92.17</v>
      </c>
      <c r="E3860" s="37">
        <v>67.58</v>
      </c>
      <c r="F3860" s="38">
        <v>0</v>
      </c>
      <c r="G3860" s="7">
        <v>0</v>
      </c>
      <c r="H3860" s="38">
        <v>1</v>
      </c>
      <c r="I3860" s="7">
        <v>1</v>
      </c>
      <c r="J3860" s="36">
        <f t="shared" si="952"/>
        <v>92.123915000000011</v>
      </c>
      <c r="K3860" s="37">
        <f t="shared" si="953"/>
        <v>67.546210000000002</v>
      </c>
      <c r="L3860" s="36">
        <f t="shared" si="954"/>
        <v>92.216084999999993</v>
      </c>
      <c r="M3860" s="37">
        <f t="shared" si="955"/>
        <v>67.613789999999995</v>
      </c>
      <c r="O3860" s="39">
        <f t="shared" si="956"/>
        <v>61029.43890757503</v>
      </c>
      <c r="P3860" s="40">
        <f t="shared" si="957"/>
        <v>46391.639345162577</v>
      </c>
      <c r="Q3860" s="40">
        <f>S3860*F3860+T3860*G3860+AS3859*(1+$G$9/252)</f>
        <v>9515.5023637150862</v>
      </c>
      <c r="R3860" s="41">
        <f t="shared" si="960"/>
        <v>116936.5806164527</v>
      </c>
      <c r="S3860" s="36">
        <f>AU3859*H3859</f>
        <v>662.13994691955111</v>
      </c>
      <c r="T3860" s="37">
        <f>AV3859*I3859</f>
        <v>686.46995183726813</v>
      </c>
      <c r="U3860" s="57">
        <f t="shared" si="963"/>
        <v>0.52190203087731069</v>
      </c>
      <c r="V3860" s="58">
        <f t="shared" si="961"/>
        <v>0.39672478107877374</v>
      </c>
      <c r="W3860" s="59">
        <f t="shared" si="962"/>
        <v>8.1373188043915468E-2</v>
      </c>
      <c r="Y3860" s="7">
        <f t="shared" si="958"/>
        <v>0</v>
      </c>
      <c r="Z3860" s="40"/>
      <c r="AA3860" s="40"/>
      <c r="AB3860" s="40"/>
      <c r="AC3860" s="40"/>
      <c r="AD3860" s="40"/>
      <c r="AE3860" s="40"/>
      <c r="AF3860" s="40"/>
      <c r="AG3860" s="41"/>
      <c r="AH3860" s="40"/>
      <c r="AI3860" s="40"/>
      <c r="AJ3860" s="40"/>
      <c r="AK3860" s="40"/>
      <c r="AL3860" s="40"/>
      <c r="AM3860" s="41"/>
      <c r="AN3860" s="36">
        <f>Y3860*(IF(AND(AH3860&gt;0,AI3860&lt;0),AH3860,0)+IF(AND(AJ3860&lt;0,AK3860&gt;0),AJ3860,0)+IF(AND(AL3860&gt;0,AM3860&gt;0),AL3860,0))</f>
        <v>0</v>
      </c>
      <c r="AO3860" s="37">
        <f>Y3860*(IF(AND(AH3860&gt;0,AI3860&lt;0),AI3860,0)+IF(AND(AJ3860&lt;0,AK3860&gt;0),AK3860,0)+IF(AND(AL3860&gt;0,AM3860&gt;0),AM3860,0))</f>
        <v>0</v>
      </c>
      <c r="AQ3860" s="40">
        <f>AU3860*D3860</f>
        <v>61029.43890757503</v>
      </c>
      <c r="AR3860" s="40">
        <f>AV3860*E3860</f>
        <v>46391.639345162577</v>
      </c>
      <c r="AS3860" s="40">
        <f>IF(AND(Y3860&lt;&gt;0,AN3860&lt;&gt;0),0,Q3860)</f>
        <v>9515.5023637150862</v>
      </c>
      <c r="AT3860" s="41">
        <f t="shared" si="964"/>
        <v>116936.5806164527</v>
      </c>
      <c r="AU3860" s="42">
        <f>S3860+AN3860</f>
        <v>662.13994691955111</v>
      </c>
      <c r="AV3860" s="37">
        <f>T3860+AO3860</f>
        <v>686.46995183726813</v>
      </c>
      <c r="AW3860" s="58">
        <f t="shared" si="949"/>
        <v>0.52190203087731069</v>
      </c>
      <c r="AX3860" s="58">
        <f t="shared" si="950"/>
        <v>0.39672478107877374</v>
      </c>
      <c r="AY3860" s="59">
        <f t="shared" si="951"/>
        <v>8.1373188043915468E-2</v>
      </c>
      <c r="AZ3860" s="54">
        <f t="shared" si="959"/>
        <v>-1.9092683030628166E-3</v>
      </c>
    </row>
    <row r="3861" spans="3:52" x14ac:dyDescent="0.25">
      <c r="C3861" s="35">
        <v>40273</v>
      </c>
      <c r="D3861" s="36">
        <v>92.46</v>
      </c>
      <c r="E3861" s="37">
        <v>68.03</v>
      </c>
      <c r="F3861" s="38">
        <v>0</v>
      </c>
      <c r="G3861" s="7">
        <v>0</v>
      </c>
      <c r="H3861" s="38">
        <v>1</v>
      </c>
      <c r="I3861" s="7">
        <v>1</v>
      </c>
      <c r="J3861" s="36">
        <f t="shared" si="952"/>
        <v>92.41377</v>
      </c>
      <c r="K3861" s="37">
        <f t="shared" si="953"/>
        <v>67.995985000000005</v>
      </c>
      <c r="L3861" s="36">
        <f t="shared" si="954"/>
        <v>92.506229999999988</v>
      </c>
      <c r="M3861" s="37">
        <f t="shared" si="955"/>
        <v>68.064014999999998</v>
      </c>
      <c r="O3861" s="39">
        <f t="shared" si="956"/>
        <v>61221.45949218169</v>
      </c>
      <c r="P3861" s="40">
        <f t="shared" si="957"/>
        <v>46700.55082348935</v>
      </c>
      <c r="Q3861" s="40">
        <f>S3861*F3861+T3861*G3861+AS3860*(1+$G$9/252)</f>
        <v>9515.8799630152334</v>
      </c>
      <c r="R3861" s="41">
        <f t="shared" si="960"/>
        <v>117437.89027868627</v>
      </c>
      <c r="S3861" s="36">
        <f>AU3860*H3860</f>
        <v>662.13994691955111</v>
      </c>
      <c r="T3861" s="37">
        <f>AV3860*I3860</f>
        <v>686.46995183726813</v>
      </c>
      <c r="U3861" s="57">
        <f t="shared" si="963"/>
        <v>0.52130925842502751</v>
      </c>
      <c r="V3861" s="58">
        <f t="shared" si="961"/>
        <v>0.39766169770818</v>
      </c>
      <c r="W3861" s="59">
        <f t="shared" si="962"/>
        <v>8.1029043866792494E-2</v>
      </c>
      <c r="Y3861" s="7">
        <f t="shared" si="958"/>
        <v>0</v>
      </c>
      <c r="Z3861" s="40"/>
      <c r="AA3861" s="40"/>
      <c r="AB3861" s="40"/>
      <c r="AC3861" s="40"/>
      <c r="AD3861" s="40"/>
      <c r="AE3861" s="40"/>
      <c r="AF3861" s="40"/>
      <c r="AG3861" s="41"/>
      <c r="AH3861" s="40"/>
      <c r="AI3861" s="40"/>
      <c r="AJ3861" s="40"/>
      <c r="AK3861" s="40"/>
      <c r="AL3861" s="40"/>
      <c r="AM3861" s="41"/>
      <c r="AN3861" s="36">
        <f>Y3861*(IF(AND(AH3861&gt;0,AI3861&lt;0),AH3861,0)+IF(AND(AJ3861&lt;0,AK3861&gt;0),AJ3861,0)+IF(AND(AL3861&gt;0,AM3861&gt;0),AL3861,0))</f>
        <v>0</v>
      </c>
      <c r="AO3861" s="37">
        <f>Y3861*(IF(AND(AH3861&gt;0,AI3861&lt;0),AI3861,0)+IF(AND(AJ3861&lt;0,AK3861&gt;0),AK3861,0)+IF(AND(AL3861&gt;0,AM3861&gt;0),AM3861,0))</f>
        <v>0</v>
      </c>
      <c r="AQ3861" s="40">
        <f>AU3861*D3861</f>
        <v>61221.45949218169</v>
      </c>
      <c r="AR3861" s="40">
        <f>AV3861*E3861</f>
        <v>46700.55082348935</v>
      </c>
      <c r="AS3861" s="40">
        <f>IF(AND(Y3861&lt;&gt;0,AN3861&lt;&gt;0),0,Q3861)</f>
        <v>9515.8799630152334</v>
      </c>
      <c r="AT3861" s="41">
        <f t="shared" si="964"/>
        <v>117437.89027868627</v>
      </c>
      <c r="AU3861" s="42">
        <f>S3861+AN3861</f>
        <v>662.13994691955111</v>
      </c>
      <c r="AV3861" s="37">
        <f>T3861+AO3861</f>
        <v>686.46995183726813</v>
      </c>
      <c r="AW3861" s="58">
        <f t="shared" ref="AW3861:AW3924" si="965">AQ3861/AT3861</f>
        <v>0.52130925842502751</v>
      </c>
      <c r="AX3861" s="58">
        <f t="shared" ref="AX3861:AX3924" si="966">AR3861/AT3861</f>
        <v>0.39766169770818</v>
      </c>
      <c r="AY3861" s="59">
        <f t="shared" ref="AY3861:AY3924" si="967">AS3861/AT3861</f>
        <v>8.1029043866792494E-2</v>
      </c>
      <c r="AZ3861" s="54">
        <f t="shared" si="959"/>
        <v>4.2870217308461633E-3</v>
      </c>
    </row>
    <row r="3862" spans="3:52" x14ac:dyDescent="0.25">
      <c r="C3862" s="35">
        <v>40274</v>
      </c>
      <c r="D3862" s="36">
        <v>92.37</v>
      </c>
      <c r="E3862" s="37">
        <v>67.81</v>
      </c>
      <c r="F3862" s="38">
        <v>0</v>
      </c>
      <c r="G3862" s="7">
        <v>0</v>
      </c>
      <c r="H3862" s="38">
        <v>1</v>
      </c>
      <c r="I3862" s="7">
        <v>1</v>
      </c>
      <c r="J3862" s="36">
        <f t="shared" ref="J3862:J3925" si="968">D3862*(1-$F$8/20000)</f>
        <v>92.32381500000001</v>
      </c>
      <c r="K3862" s="37">
        <f t="shared" ref="K3862:K3925" si="969">E3862*(1-$F$8/20000)</f>
        <v>67.776095000000012</v>
      </c>
      <c r="L3862" s="36">
        <f t="shared" ref="L3862:L3925" si="970">D3862*(1+$F$8/20000)</f>
        <v>92.416184999999999</v>
      </c>
      <c r="M3862" s="37">
        <f t="shared" ref="M3862:M3925" si="971">E3862*(1+$F$8/20000)</f>
        <v>67.843904999999992</v>
      </c>
      <c r="O3862" s="39">
        <f t="shared" si="956"/>
        <v>61161.866896958942</v>
      </c>
      <c r="P3862" s="40">
        <f t="shared" si="957"/>
        <v>46549.527434085154</v>
      </c>
      <c r="Q3862" s="40">
        <f>S3862*F3862+T3862*G3862+AS3861*(1+$G$9/252)</f>
        <v>9516.2575772994787</v>
      </c>
      <c r="R3862" s="41">
        <f t="shared" si="960"/>
        <v>117227.65190834357</v>
      </c>
      <c r="S3862" s="36">
        <f>AU3861*H3861</f>
        <v>662.13994691955111</v>
      </c>
      <c r="T3862" s="37">
        <f>AV3861*I3861</f>
        <v>686.46995183726813</v>
      </c>
      <c r="U3862" s="57">
        <f t="shared" si="963"/>
        <v>0.52173583537081669</v>
      </c>
      <c r="V3862" s="58">
        <f t="shared" si="961"/>
        <v>0.39708658048086376</v>
      </c>
      <c r="W3862" s="59">
        <f t="shared" si="962"/>
        <v>8.1177584148319604E-2</v>
      </c>
      <c r="Y3862" s="7">
        <f t="shared" si="958"/>
        <v>0</v>
      </c>
      <c r="Z3862" s="40"/>
      <c r="AA3862" s="40"/>
      <c r="AB3862" s="40"/>
      <c r="AC3862" s="40"/>
      <c r="AD3862" s="40"/>
      <c r="AE3862" s="40"/>
      <c r="AF3862" s="40"/>
      <c r="AG3862" s="41"/>
      <c r="AH3862" s="40"/>
      <c r="AI3862" s="40"/>
      <c r="AJ3862" s="40"/>
      <c r="AK3862" s="40"/>
      <c r="AL3862" s="40"/>
      <c r="AM3862" s="41"/>
      <c r="AN3862" s="36">
        <f>Y3862*(IF(AND(AH3862&gt;0,AI3862&lt;0),AH3862,0)+IF(AND(AJ3862&lt;0,AK3862&gt;0),AJ3862,0)+IF(AND(AL3862&gt;0,AM3862&gt;0),AL3862,0))</f>
        <v>0</v>
      </c>
      <c r="AO3862" s="37">
        <f>Y3862*(IF(AND(AH3862&gt;0,AI3862&lt;0),AI3862,0)+IF(AND(AJ3862&lt;0,AK3862&gt;0),AK3862,0)+IF(AND(AL3862&gt;0,AM3862&gt;0),AM3862,0))</f>
        <v>0</v>
      </c>
      <c r="AQ3862" s="40">
        <f>AU3862*D3862</f>
        <v>61161.866896958942</v>
      </c>
      <c r="AR3862" s="40">
        <f>AV3862*E3862</f>
        <v>46549.527434085154</v>
      </c>
      <c r="AS3862" s="40">
        <f>IF(AND(Y3862&lt;&gt;0,AN3862&lt;&gt;0),0,Q3862)</f>
        <v>9516.2575772994787</v>
      </c>
      <c r="AT3862" s="41">
        <f t="shared" si="964"/>
        <v>117227.65190834357</v>
      </c>
      <c r="AU3862" s="42">
        <f>S3862+AN3862</f>
        <v>662.13994691955111</v>
      </c>
      <c r="AV3862" s="37">
        <f>T3862+AO3862</f>
        <v>686.46995183726813</v>
      </c>
      <c r="AW3862" s="58">
        <f t="shared" si="965"/>
        <v>0.52173583537081669</v>
      </c>
      <c r="AX3862" s="58">
        <f t="shared" si="966"/>
        <v>0.39708658048086376</v>
      </c>
      <c r="AY3862" s="59">
        <f t="shared" si="967"/>
        <v>8.1177584148319604E-2</v>
      </c>
      <c r="AZ3862" s="54">
        <f t="shared" si="959"/>
        <v>-1.7902090189443332E-3</v>
      </c>
    </row>
    <row r="3863" spans="3:52" x14ac:dyDescent="0.25">
      <c r="C3863" s="35">
        <v>40275</v>
      </c>
      <c r="D3863" s="36">
        <v>90.67</v>
      </c>
      <c r="E3863" s="37">
        <v>67.7</v>
      </c>
      <c r="F3863" s="38">
        <v>0</v>
      </c>
      <c r="G3863" s="7">
        <v>0</v>
      </c>
      <c r="H3863" s="38">
        <v>1</v>
      </c>
      <c r="I3863" s="7">
        <v>1</v>
      </c>
      <c r="J3863" s="36">
        <f t="shared" si="968"/>
        <v>90.624665000000007</v>
      </c>
      <c r="K3863" s="37">
        <f t="shared" si="969"/>
        <v>67.666150000000002</v>
      </c>
      <c r="L3863" s="36">
        <f t="shared" si="970"/>
        <v>90.715334999999996</v>
      </c>
      <c r="M3863" s="37">
        <f t="shared" si="971"/>
        <v>67.733850000000004</v>
      </c>
      <c r="O3863" s="39">
        <f t="shared" ref="O3863:O3926" si="972">S3863*D3863</f>
        <v>60036.228987195704</v>
      </c>
      <c r="P3863" s="40">
        <f t="shared" ref="P3863:P3926" si="973">T3863*E3863</f>
        <v>46474.015739383052</v>
      </c>
      <c r="Q3863" s="40">
        <f>S3863*F3863+T3863*G3863+AS3862*(1+$G$9/252)</f>
        <v>9516.6352065684187</v>
      </c>
      <c r="R3863" s="41">
        <f t="shared" si="960"/>
        <v>116026.87993314718</v>
      </c>
      <c r="S3863" s="36">
        <f>AU3862*H3862</f>
        <v>662.13994691955111</v>
      </c>
      <c r="T3863" s="37">
        <f>AV3862*I3862</f>
        <v>686.46995183726813</v>
      </c>
      <c r="U3863" s="57">
        <f t="shared" si="963"/>
        <v>0.51743379656324129</v>
      </c>
      <c r="V3863" s="58">
        <f t="shared" si="961"/>
        <v>0.40054525094668264</v>
      </c>
      <c r="W3863" s="59">
        <f t="shared" si="962"/>
        <v>8.2020952490076016E-2</v>
      </c>
      <c r="Y3863" s="7">
        <f t="shared" ref="Y3863:Y3926" si="974">IF(AND(ABS(U3863-0.5)&gt;$G$5,ABS(V3863-0.5)&gt;$G$5),1,0)*IF(AND(OR(AH3863&lt;=0,AI3863&gt;=0),OR(AJ3863&gt;=0,AK3863&lt;=0),OR(AL3863&lt;=0,AM3863&lt;=0)),0,1)</f>
        <v>0</v>
      </c>
      <c r="Z3863" s="40"/>
      <c r="AA3863" s="40"/>
      <c r="AB3863" s="40"/>
      <c r="AC3863" s="40"/>
      <c r="AD3863" s="40"/>
      <c r="AE3863" s="40"/>
      <c r="AF3863" s="40"/>
      <c r="AG3863" s="41"/>
      <c r="AH3863" s="40"/>
      <c r="AI3863" s="40"/>
      <c r="AJ3863" s="40"/>
      <c r="AK3863" s="40"/>
      <c r="AL3863" s="40"/>
      <c r="AM3863" s="41"/>
      <c r="AN3863" s="36">
        <f>Y3863*(IF(AND(AH3863&gt;0,AI3863&lt;0),AH3863,0)+IF(AND(AJ3863&lt;0,AK3863&gt;0),AJ3863,0)+IF(AND(AL3863&gt;0,AM3863&gt;0),AL3863,0))</f>
        <v>0</v>
      </c>
      <c r="AO3863" s="37">
        <f>Y3863*(IF(AND(AH3863&gt;0,AI3863&lt;0),AI3863,0)+IF(AND(AJ3863&lt;0,AK3863&gt;0),AK3863,0)+IF(AND(AL3863&gt;0,AM3863&gt;0),AM3863,0))</f>
        <v>0</v>
      </c>
      <c r="AQ3863" s="40">
        <f>AU3863*D3863</f>
        <v>60036.228987195704</v>
      </c>
      <c r="AR3863" s="40">
        <f>AV3863*E3863</f>
        <v>46474.015739383052</v>
      </c>
      <c r="AS3863" s="40">
        <f>IF(AND(Y3863&lt;&gt;0,AN3863&lt;&gt;0),0,Q3863)</f>
        <v>9516.6352065684187</v>
      </c>
      <c r="AT3863" s="41">
        <f t="shared" si="964"/>
        <v>116026.87993314718</v>
      </c>
      <c r="AU3863" s="42">
        <f>S3863+AN3863</f>
        <v>662.13994691955111</v>
      </c>
      <c r="AV3863" s="37">
        <f>T3863+AO3863</f>
        <v>686.46995183726813</v>
      </c>
      <c r="AW3863" s="58">
        <f t="shared" si="965"/>
        <v>0.51743379656324129</v>
      </c>
      <c r="AX3863" s="58">
        <f t="shared" si="966"/>
        <v>0.40054525094668264</v>
      </c>
      <c r="AY3863" s="59">
        <f t="shared" si="967"/>
        <v>8.2020952490076016E-2</v>
      </c>
      <c r="AZ3863" s="54">
        <f t="shared" ref="AZ3863:AZ3926" si="975">AT3863/AT3862-1</f>
        <v>-1.024307793979562E-2</v>
      </c>
    </row>
    <row r="3864" spans="3:52" x14ac:dyDescent="0.25">
      <c r="C3864" s="35">
        <v>40276</v>
      </c>
      <c r="D3864" s="36">
        <v>90.72</v>
      </c>
      <c r="E3864" s="37">
        <v>68.760000000000005</v>
      </c>
      <c r="F3864" s="38">
        <v>0</v>
      </c>
      <c r="G3864" s="7">
        <v>0</v>
      </c>
      <c r="H3864" s="38">
        <v>1</v>
      </c>
      <c r="I3864" s="7">
        <v>1</v>
      </c>
      <c r="J3864" s="36">
        <f t="shared" si="968"/>
        <v>90.674640000000011</v>
      </c>
      <c r="K3864" s="37">
        <f t="shared" si="969"/>
        <v>68.725620000000006</v>
      </c>
      <c r="L3864" s="36">
        <f t="shared" si="970"/>
        <v>90.765359999999987</v>
      </c>
      <c r="M3864" s="37">
        <f t="shared" si="971"/>
        <v>68.794380000000004</v>
      </c>
      <c r="O3864" s="39">
        <f t="shared" si="972"/>
        <v>60069.335984541678</v>
      </c>
      <c r="P3864" s="40">
        <f t="shared" si="973"/>
        <v>47201.673888330559</v>
      </c>
      <c r="Q3864" s="40">
        <f>S3864*F3864+T3864*G3864+AS3863*(1+$G$9/252)</f>
        <v>9517.0128508226462</v>
      </c>
      <c r="R3864" s="41">
        <f t="shared" si="960"/>
        <v>116788.02272369488</v>
      </c>
      <c r="S3864" s="36">
        <f>AU3863*H3863</f>
        <v>662.13994691955111</v>
      </c>
      <c r="T3864" s="37">
        <f>AV3863*I3863</f>
        <v>686.46995183726813</v>
      </c>
      <c r="U3864" s="57">
        <f t="shared" si="963"/>
        <v>0.5143450037394488</v>
      </c>
      <c r="V3864" s="58">
        <f t="shared" si="961"/>
        <v>0.40416536548446852</v>
      </c>
      <c r="W3864" s="59">
        <f t="shared" si="962"/>
        <v>8.148963077608265E-2</v>
      </c>
      <c r="Y3864" s="7">
        <f t="shared" si="974"/>
        <v>0</v>
      </c>
      <c r="Z3864" s="40"/>
      <c r="AA3864" s="40"/>
      <c r="AB3864" s="40"/>
      <c r="AC3864" s="40"/>
      <c r="AD3864" s="40"/>
      <c r="AE3864" s="40"/>
      <c r="AF3864" s="40"/>
      <c r="AG3864" s="41"/>
      <c r="AH3864" s="40"/>
      <c r="AI3864" s="40"/>
      <c r="AJ3864" s="40"/>
      <c r="AK3864" s="40"/>
      <c r="AL3864" s="40"/>
      <c r="AM3864" s="41"/>
      <c r="AN3864" s="36">
        <f>Y3864*(IF(AND(AH3864&gt;0,AI3864&lt;0),AH3864,0)+IF(AND(AJ3864&lt;0,AK3864&gt;0),AJ3864,0)+IF(AND(AL3864&gt;0,AM3864&gt;0),AL3864,0))</f>
        <v>0</v>
      </c>
      <c r="AO3864" s="37">
        <f>Y3864*(IF(AND(AH3864&gt;0,AI3864&lt;0),AI3864,0)+IF(AND(AJ3864&lt;0,AK3864&gt;0),AK3864,0)+IF(AND(AL3864&gt;0,AM3864&gt;0),AM3864,0))</f>
        <v>0</v>
      </c>
      <c r="AQ3864" s="40">
        <f>AU3864*D3864</f>
        <v>60069.335984541678</v>
      </c>
      <c r="AR3864" s="40">
        <f>AV3864*E3864</f>
        <v>47201.673888330559</v>
      </c>
      <c r="AS3864" s="40">
        <f>IF(AND(Y3864&lt;&gt;0,AN3864&lt;&gt;0),0,Q3864)</f>
        <v>9517.0128508226462</v>
      </c>
      <c r="AT3864" s="41">
        <f t="shared" si="964"/>
        <v>116788.02272369488</v>
      </c>
      <c r="AU3864" s="42">
        <f>S3864+AN3864</f>
        <v>662.13994691955111</v>
      </c>
      <c r="AV3864" s="37">
        <f>T3864+AO3864</f>
        <v>686.46995183726813</v>
      </c>
      <c r="AW3864" s="58">
        <f t="shared" si="965"/>
        <v>0.5143450037394488</v>
      </c>
      <c r="AX3864" s="58">
        <f t="shared" si="966"/>
        <v>0.40416536548446852</v>
      </c>
      <c r="AY3864" s="59">
        <f t="shared" si="967"/>
        <v>8.148963077608265E-2</v>
      </c>
      <c r="AZ3864" s="54">
        <f t="shared" si="975"/>
        <v>6.5600556611213889E-3</v>
      </c>
    </row>
    <row r="3865" spans="3:52" x14ac:dyDescent="0.25">
      <c r="C3865" s="35">
        <v>40277</v>
      </c>
      <c r="D3865" s="36">
        <v>91.26</v>
      </c>
      <c r="E3865" s="37">
        <v>68.680000000000007</v>
      </c>
      <c r="F3865" s="38">
        <v>0</v>
      </c>
      <c r="G3865" s="7">
        <v>0</v>
      </c>
      <c r="H3865" s="38">
        <v>1</v>
      </c>
      <c r="I3865" s="7">
        <v>1</v>
      </c>
      <c r="J3865" s="36">
        <f t="shared" si="968"/>
        <v>91.214370000000017</v>
      </c>
      <c r="K3865" s="37">
        <f t="shared" si="969"/>
        <v>68.645660000000007</v>
      </c>
      <c r="L3865" s="36">
        <f t="shared" si="970"/>
        <v>91.305629999999994</v>
      </c>
      <c r="M3865" s="37">
        <f t="shared" si="971"/>
        <v>68.714340000000007</v>
      </c>
      <c r="O3865" s="39">
        <f t="shared" si="972"/>
        <v>60426.891555878239</v>
      </c>
      <c r="P3865" s="40">
        <f t="shared" si="973"/>
        <v>47146.756292183578</v>
      </c>
      <c r="Q3865" s="40">
        <f>S3865*F3865+T3865*G3865+AS3864*(1+$G$9/252)</f>
        <v>9517.390510062758</v>
      </c>
      <c r="R3865" s="41">
        <f t="shared" si="960"/>
        <v>117091.03835812457</v>
      </c>
      <c r="S3865" s="36">
        <f>AU3864*H3864</f>
        <v>662.13994691955111</v>
      </c>
      <c r="T3865" s="37">
        <f>AV3864*I3864</f>
        <v>686.46995183726813</v>
      </c>
      <c r="U3865" s="57">
        <f t="shared" si="963"/>
        <v>0.51606760349209435</v>
      </c>
      <c r="V3865" s="58">
        <f t="shared" si="961"/>
        <v>0.40265042443286364</v>
      </c>
      <c r="W3865" s="59">
        <f t="shared" si="962"/>
        <v>8.128197207504205E-2</v>
      </c>
      <c r="Y3865" s="7">
        <f t="shared" si="974"/>
        <v>0</v>
      </c>
      <c r="Z3865" s="40"/>
      <c r="AA3865" s="40"/>
      <c r="AB3865" s="40"/>
      <c r="AC3865" s="40"/>
      <c r="AD3865" s="40"/>
      <c r="AE3865" s="40"/>
      <c r="AF3865" s="40"/>
      <c r="AG3865" s="41"/>
      <c r="AH3865" s="40"/>
      <c r="AI3865" s="40"/>
      <c r="AJ3865" s="40"/>
      <c r="AK3865" s="40"/>
      <c r="AL3865" s="40"/>
      <c r="AM3865" s="41"/>
      <c r="AN3865" s="36">
        <f>Y3865*(IF(AND(AH3865&gt;0,AI3865&lt;0),AH3865,0)+IF(AND(AJ3865&lt;0,AK3865&gt;0),AJ3865,0)+IF(AND(AL3865&gt;0,AM3865&gt;0),AL3865,0))</f>
        <v>0</v>
      </c>
      <c r="AO3865" s="37">
        <f>Y3865*(IF(AND(AH3865&gt;0,AI3865&lt;0),AI3865,0)+IF(AND(AJ3865&lt;0,AK3865&gt;0),AK3865,0)+IF(AND(AL3865&gt;0,AM3865&gt;0),AM3865,0))</f>
        <v>0</v>
      </c>
      <c r="AQ3865" s="40">
        <f>AU3865*D3865</f>
        <v>60426.891555878239</v>
      </c>
      <c r="AR3865" s="40">
        <f>AV3865*E3865</f>
        <v>47146.756292183578</v>
      </c>
      <c r="AS3865" s="40">
        <f>IF(AND(Y3865&lt;&gt;0,AN3865&lt;&gt;0),0,Q3865)</f>
        <v>9517.390510062758</v>
      </c>
      <c r="AT3865" s="41">
        <f t="shared" si="964"/>
        <v>117091.03835812457</v>
      </c>
      <c r="AU3865" s="42">
        <f>S3865+AN3865</f>
        <v>662.13994691955111</v>
      </c>
      <c r="AV3865" s="37">
        <f>T3865+AO3865</f>
        <v>686.46995183726813</v>
      </c>
      <c r="AW3865" s="58">
        <f t="shared" si="965"/>
        <v>0.51606760349209435</v>
      </c>
      <c r="AX3865" s="58">
        <f t="shared" si="966"/>
        <v>0.40265042443286364</v>
      </c>
      <c r="AY3865" s="59">
        <f t="shared" si="967"/>
        <v>8.128197207504205E-2</v>
      </c>
      <c r="AZ3865" s="54">
        <f t="shared" si="975"/>
        <v>2.5945780000624641E-3</v>
      </c>
    </row>
    <row r="3866" spans="3:52" x14ac:dyDescent="0.25">
      <c r="C3866" s="35">
        <v>40280</v>
      </c>
      <c r="D3866" s="36">
        <v>90.82</v>
      </c>
      <c r="E3866" s="37">
        <v>68.53</v>
      </c>
      <c r="F3866" s="38">
        <v>0</v>
      </c>
      <c r="G3866" s="7">
        <v>0</v>
      </c>
      <c r="H3866" s="38">
        <v>1</v>
      </c>
      <c r="I3866" s="7">
        <v>1</v>
      </c>
      <c r="J3866" s="36">
        <f t="shared" si="968"/>
        <v>90.774590000000003</v>
      </c>
      <c r="K3866" s="37">
        <f t="shared" si="969"/>
        <v>68.49573500000001</v>
      </c>
      <c r="L3866" s="36">
        <f t="shared" si="970"/>
        <v>90.865409999999983</v>
      </c>
      <c r="M3866" s="37">
        <f t="shared" si="971"/>
        <v>68.564264999999992</v>
      </c>
      <c r="O3866" s="39">
        <f t="shared" si="972"/>
        <v>60135.549979233627</v>
      </c>
      <c r="P3866" s="40">
        <f t="shared" si="973"/>
        <v>47043.785799407982</v>
      </c>
      <c r="Q3866" s="40">
        <f>S3866*F3866+T3866*G3866+AS3865*(1+$G$9/252)</f>
        <v>9517.7681842893471</v>
      </c>
      <c r="R3866" s="41">
        <f t="shared" si="960"/>
        <v>116697.10396293095</v>
      </c>
      <c r="S3866" s="36">
        <f>AU3865*H3865</f>
        <v>662.13994691955111</v>
      </c>
      <c r="T3866" s="37">
        <f>AV3865*I3865</f>
        <v>686.46995183726813</v>
      </c>
      <c r="U3866" s="57">
        <f t="shared" si="963"/>
        <v>0.51531313063549367</v>
      </c>
      <c r="V3866" s="58">
        <f t="shared" si="961"/>
        <v>0.40312727738600546</v>
      </c>
      <c r="W3866" s="59">
        <f t="shared" si="962"/>
        <v>8.1559591978500878E-2</v>
      </c>
      <c r="Y3866" s="7">
        <f t="shared" si="974"/>
        <v>0</v>
      </c>
      <c r="Z3866" s="40"/>
      <c r="AA3866" s="40"/>
      <c r="AB3866" s="40"/>
      <c r="AC3866" s="40"/>
      <c r="AD3866" s="40"/>
      <c r="AE3866" s="40"/>
      <c r="AF3866" s="40"/>
      <c r="AG3866" s="41"/>
      <c r="AH3866" s="40"/>
      <c r="AI3866" s="40"/>
      <c r="AJ3866" s="40"/>
      <c r="AK3866" s="40"/>
      <c r="AL3866" s="40"/>
      <c r="AM3866" s="41"/>
      <c r="AN3866" s="36">
        <f>Y3866*(IF(AND(AH3866&gt;0,AI3866&lt;0),AH3866,0)+IF(AND(AJ3866&lt;0,AK3866&gt;0),AJ3866,0)+IF(AND(AL3866&gt;0,AM3866&gt;0),AL3866,0))</f>
        <v>0</v>
      </c>
      <c r="AO3866" s="37">
        <f>Y3866*(IF(AND(AH3866&gt;0,AI3866&lt;0),AI3866,0)+IF(AND(AJ3866&lt;0,AK3866&gt;0),AK3866,0)+IF(AND(AL3866&gt;0,AM3866&gt;0),AM3866,0))</f>
        <v>0</v>
      </c>
      <c r="AQ3866" s="40">
        <f>AU3866*D3866</f>
        <v>60135.549979233627</v>
      </c>
      <c r="AR3866" s="40">
        <f>AV3866*E3866</f>
        <v>47043.785799407982</v>
      </c>
      <c r="AS3866" s="40">
        <f>IF(AND(Y3866&lt;&gt;0,AN3866&lt;&gt;0),0,Q3866)</f>
        <v>9517.7681842893471</v>
      </c>
      <c r="AT3866" s="41">
        <f t="shared" si="964"/>
        <v>116697.10396293095</v>
      </c>
      <c r="AU3866" s="42">
        <f>S3866+AN3866</f>
        <v>662.13994691955111</v>
      </c>
      <c r="AV3866" s="37">
        <f>T3866+AO3866</f>
        <v>686.46995183726813</v>
      </c>
      <c r="AW3866" s="58">
        <f t="shared" si="965"/>
        <v>0.51531313063549367</v>
      </c>
      <c r="AX3866" s="58">
        <f t="shared" si="966"/>
        <v>0.40312727738600546</v>
      </c>
      <c r="AY3866" s="59">
        <f t="shared" si="967"/>
        <v>8.1559591978500878E-2</v>
      </c>
      <c r="AZ3866" s="54">
        <f t="shared" si="975"/>
        <v>-3.3643428286010968E-3</v>
      </c>
    </row>
    <row r="3867" spans="3:52" x14ac:dyDescent="0.25">
      <c r="C3867" s="35">
        <v>40281</v>
      </c>
      <c r="D3867" s="36">
        <v>90.72</v>
      </c>
      <c r="E3867" s="37">
        <v>68.92</v>
      </c>
      <c r="F3867" s="38">
        <v>0</v>
      </c>
      <c r="G3867" s="7">
        <v>0</v>
      </c>
      <c r="H3867" s="38">
        <v>1</v>
      </c>
      <c r="I3867" s="7">
        <v>1</v>
      </c>
      <c r="J3867" s="36">
        <f t="shared" si="968"/>
        <v>90.674640000000011</v>
      </c>
      <c r="K3867" s="37">
        <f t="shared" si="969"/>
        <v>68.885540000000006</v>
      </c>
      <c r="L3867" s="36">
        <f t="shared" si="970"/>
        <v>90.765359999999987</v>
      </c>
      <c r="M3867" s="37">
        <f t="shared" si="971"/>
        <v>68.954459999999997</v>
      </c>
      <c r="O3867" s="39">
        <f t="shared" si="972"/>
        <v>60069.335984541678</v>
      </c>
      <c r="P3867" s="40">
        <f t="shared" si="973"/>
        <v>47311.509080624521</v>
      </c>
      <c r="Q3867" s="40">
        <f>S3867*F3867+T3867*G3867+AS3866*(1+$G$9/252)</f>
        <v>9518.1458735030083</v>
      </c>
      <c r="R3867" s="41">
        <f t="shared" si="960"/>
        <v>116898.9909386692</v>
      </c>
      <c r="S3867" s="36">
        <f>AU3866*H3866</f>
        <v>662.13994691955111</v>
      </c>
      <c r="T3867" s="37">
        <f>AV3866*I3866</f>
        <v>686.46995183726813</v>
      </c>
      <c r="U3867" s="57">
        <f t="shared" si="963"/>
        <v>0.51385675361438254</v>
      </c>
      <c r="V3867" s="58">
        <f t="shared" si="961"/>
        <v>0.40472127860749801</v>
      </c>
      <c r="W3867" s="59">
        <f t="shared" si="962"/>
        <v>8.1421967778119511E-2</v>
      </c>
      <c r="Y3867" s="7">
        <f t="shared" si="974"/>
        <v>0</v>
      </c>
      <c r="Z3867" s="40"/>
      <c r="AA3867" s="40"/>
      <c r="AB3867" s="40"/>
      <c r="AC3867" s="40"/>
      <c r="AD3867" s="40"/>
      <c r="AE3867" s="40"/>
      <c r="AF3867" s="40"/>
      <c r="AG3867" s="41"/>
      <c r="AH3867" s="40"/>
      <c r="AI3867" s="40"/>
      <c r="AJ3867" s="40"/>
      <c r="AK3867" s="40"/>
      <c r="AL3867" s="40"/>
      <c r="AM3867" s="41"/>
      <c r="AN3867" s="36">
        <f>Y3867*(IF(AND(AH3867&gt;0,AI3867&lt;0),AH3867,0)+IF(AND(AJ3867&lt;0,AK3867&gt;0),AJ3867,0)+IF(AND(AL3867&gt;0,AM3867&gt;0),AL3867,0))</f>
        <v>0</v>
      </c>
      <c r="AO3867" s="37">
        <f>Y3867*(IF(AND(AH3867&gt;0,AI3867&lt;0),AI3867,0)+IF(AND(AJ3867&lt;0,AK3867&gt;0),AK3867,0)+IF(AND(AL3867&gt;0,AM3867&gt;0),AM3867,0))</f>
        <v>0</v>
      </c>
      <c r="AQ3867" s="40">
        <f>AU3867*D3867</f>
        <v>60069.335984541678</v>
      </c>
      <c r="AR3867" s="40">
        <f>AV3867*E3867</f>
        <v>47311.509080624521</v>
      </c>
      <c r="AS3867" s="40">
        <f>IF(AND(Y3867&lt;&gt;0,AN3867&lt;&gt;0),0,Q3867)</f>
        <v>9518.1458735030083</v>
      </c>
      <c r="AT3867" s="41">
        <f t="shared" si="964"/>
        <v>116898.9909386692</v>
      </c>
      <c r="AU3867" s="42">
        <f>S3867+AN3867</f>
        <v>662.13994691955111</v>
      </c>
      <c r="AV3867" s="37">
        <f>T3867+AO3867</f>
        <v>686.46995183726813</v>
      </c>
      <c r="AW3867" s="58">
        <f t="shared" si="965"/>
        <v>0.51385675361438254</v>
      </c>
      <c r="AX3867" s="58">
        <f t="shared" si="966"/>
        <v>0.40472127860749801</v>
      </c>
      <c r="AY3867" s="59">
        <f t="shared" si="967"/>
        <v>8.1421967778119511E-2</v>
      </c>
      <c r="AZ3867" s="54">
        <f t="shared" si="975"/>
        <v>1.730008448216358E-3</v>
      </c>
    </row>
    <row r="3868" spans="3:52" x14ac:dyDescent="0.25">
      <c r="C3868" s="35">
        <v>40282</v>
      </c>
      <c r="D3868" s="36">
        <v>94.01</v>
      </c>
      <c r="E3868" s="37">
        <v>69.42</v>
      </c>
      <c r="F3868" s="38">
        <v>0</v>
      </c>
      <c r="G3868" s="7">
        <v>0</v>
      </c>
      <c r="H3868" s="38">
        <v>1</v>
      </c>
      <c r="I3868" s="7">
        <v>1</v>
      </c>
      <c r="J3868" s="36">
        <f t="shared" si="968"/>
        <v>93.962995000000006</v>
      </c>
      <c r="K3868" s="37">
        <f t="shared" si="969"/>
        <v>69.385290000000012</v>
      </c>
      <c r="L3868" s="36">
        <f t="shared" si="970"/>
        <v>94.057005000000004</v>
      </c>
      <c r="M3868" s="37">
        <f t="shared" si="971"/>
        <v>69.454709999999992</v>
      </c>
      <c r="O3868" s="39">
        <f t="shared" si="972"/>
        <v>62247.776409907005</v>
      </c>
      <c r="P3868" s="40">
        <f t="shared" si="973"/>
        <v>47654.744056543153</v>
      </c>
      <c r="Q3868" s="40">
        <f>S3868*F3868+T3868*G3868+AS3867*(1+$G$9/252)</f>
        <v>9518.5235777043363</v>
      </c>
      <c r="R3868" s="41">
        <f t="shared" ref="R3868:R3931" si="976">SUM(O3868:Q3868)</f>
        <v>119421.04404415451</v>
      </c>
      <c r="S3868" s="36">
        <f>AU3867*H3867</f>
        <v>662.13994691955111</v>
      </c>
      <c r="T3868" s="37">
        <f>AV3867*I3867</f>
        <v>686.46995183726813</v>
      </c>
      <c r="U3868" s="57">
        <f t="shared" si="963"/>
        <v>0.5212462921266342</v>
      </c>
      <c r="V3868" s="58">
        <f t="shared" ref="V3868:V3931" si="977">P3868/R3868</f>
        <v>0.39904812789045269</v>
      </c>
      <c r="W3868" s="59">
        <f t="shared" ref="W3868:W3931" si="978">Q3868/R3868</f>
        <v>7.9705579982913027E-2</v>
      </c>
      <c r="Y3868" s="7">
        <f t="shared" si="974"/>
        <v>0</v>
      </c>
      <c r="Z3868" s="40"/>
      <c r="AA3868" s="40"/>
      <c r="AB3868" s="40"/>
      <c r="AC3868" s="40"/>
      <c r="AD3868" s="40"/>
      <c r="AE3868" s="40"/>
      <c r="AF3868" s="40"/>
      <c r="AG3868" s="41"/>
      <c r="AH3868" s="40"/>
      <c r="AI3868" s="40"/>
      <c r="AJ3868" s="40"/>
      <c r="AK3868" s="40"/>
      <c r="AL3868" s="40"/>
      <c r="AM3868" s="41"/>
      <c r="AN3868" s="36">
        <f>Y3868*(IF(AND(AH3868&gt;0,AI3868&lt;0),AH3868,0)+IF(AND(AJ3868&lt;0,AK3868&gt;0),AJ3868,0)+IF(AND(AL3868&gt;0,AM3868&gt;0),AL3868,0))</f>
        <v>0</v>
      </c>
      <c r="AO3868" s="37">
        <f>Y3868*(IF(AND(AH3868&gt;0,AI3868&lt;0),AI3868,0)+IF(AND(AJ3868&lt;0,AK3868&gt;0),AK3868,0)+IF(AND(AL3868&gt;0,AM3868&gt;0),AM3868,0))</f>
        <v>0</v>
      </c>
      <c r="AQ3868" s="40">
        <f>AU3868*D3868</f>
        <v>62247.776409907005</v>
      </c>
      <c r="AR3868" s="40">
        <f>AV3868*E3868</f>
        <v>47654.744056543153</v>
      </c>
      <c r="AS3868" s="40">
        <f>IF(AND(Y3868&lt;&gt;0,AN3868&lt;&gt;0),0,Q3868)</f>
        <v>9518.5235777043363</v>
      </c>
      <c r="AT3868" s="41">
        <f t="shared" si="964"/>
        <v>119421.04404415451</v>
      </c>
      <c r="AU3868" s="42">
        <f>S3868+AN3868</f>
        <v>662.13994691955111</v>
      </c>
      <c r="AV3868" s="37">
        <f>T3868+AO3868</f>
        <v>686.46995183726813</v>
      </c>
      <c r="AW3868" s="58">
        <f t="shared" si="965"/>
        <v>0.5212462921266342</v>
      </c>
      <c r="AX3868" s="58">
        <f t="shared" si="966"/>
        <v>0.39904812789045269</v>
      </c>
      <c r="AY3868" s="59">
        <f t="shared" si="967"/>
        <v>7.9705579982913027E-2</v>
      </c>
      <c r="AZ3868" s="54">
        <f t="shared" si="975"/>
        <v>2.1574635377378915E-2</v>
      </c>
    </row>
    <row r="3869" spans="3:52" x14ac:dyDescent="0.25">
      <c r="C3869" s="35">
        <v>40283</v>
      </c>
      <c r="D3869" s="36">
        <v>95.62</v>
      </c>
      <c r="E3869" s="37">
        <v>69.16</v>
      </c>
      <c r="F3869" s="38">
        <v>0</v>
      </c>
      <c r="G3869" s="7">
        <v>0</v>
      </c>
      <c r="H3869" s="38">
        <v>1</v>
      </c>
      <c r="I3869" s="7">
        <v>1</v>
      </c>
      <c r="J3869" s="36">
        <f t="shared" si="968"/>
        <v>95.572190000000006</v>
      </c>
      <c r="K3869" s="37">
        <f t="shared" si="969"/>
        <v>69.125420000000005</v>
      </c>
      <c r="L3869" s="36">
        <f t="shared" si="970"/>
        <v>95.667810000000003</v>
      </c>
      <c r="M3869" s="37">
        <f t="shared" si="971"/>
        <v>69.194579999999988</v>
      </c>
      <c r="O3869" s="39">
        <f t="shared" si="972"/>
        <v>63313.82172444748</v>
      </c>
      <c r="P3869" s="40">
        <f t="shared" si="973"/>
        <v>47476.261869065464</v>
      </c>
      <c r="Q3869" s="40">
        <f>S3869*F3869+T3869*G3869+AS3868*(1+$G$9/252)</f>
        <v>9518.901296893926</v>
      </c>
      <c r="R3869" s="41">
        <f t="shared" si="976"/>
        <v>120308.98489040686</v>
      </c>
      <c r="S3869" s="36">
        <f>AU3868*H3868</f>
        <v>662.13994691955111</v>
      </c>
      <c r="T3869" s="37">
        <f>AV3868*I3868</f>
        <v>686.46995183726813</v>
      </c>
      <c r="U3869" s="57">
        <f t="shared" ref="U3869:U3932" si="979">O3869/R3869</f>
        <v>0.52626012747195883</v>
      </c>
      <c r="V3869" s="58">
        <f t="shared" si="977"/>
        <v>0.39461942025620983</v>
      </c>
      <c r="W3869" s="59">
        <f t="shared" si="978"/>
        <v>7.912045227183144E-2</v>
      </c>
      <c r="Y3869" s="7">
        <f t="shared" si="974"/>
        <v>0</v>
      </c>
      <c r="Z3869" s="40"/>
      <c r="AA3869" s="40"/>
      <c r="AB3869" s="40"/>
      <c r="AC3869" s="40"/>
      <c r="AD3869" s="40"/>
      <c r="AE3869" s="40"/>
      <c r="AF3869" s="40"/>
      <c r="AG3869" s="41"/>
      <c r="AH3869" s="40"/>
      <c r="AI3869" s="40"/>
      <c r="AJ3869" s="40"/>
      <c r="AK3869" s="40"/>
      <c r="AL3869" s="40"/>
      <c r="AM3869" s="41"/>
      <c r="AN3869" s="36">
        <f>Y3869*(IF(AND(AH3869&gt;0,AI3869&lt;0),AH3869,0)+IF(AND(AJ3869&lt;0,AK3869&gt;0),AJ3869,0)+IF(AND(AL3869&gt;0,AM3869&gt;0),AL3869,0))</f>
        <v>0</v>
      </c>
      <c r="AO3869" s="37">
        <f>Y3869*(IF(AND(AH3869&gt;0,AI3869&lt;0),AI3869,0)+IF(AND(AJ3869&lt;0,AK3869&gt;0),AK3869,0)+IF(AND(AL3869&gt;0,AM3869&gt;0),AM3869,0))</f>
        <v>0</v>
      </c>
      <c r="AQ3869" s="40">
        <f>AU3869*D3869</f>
        <v>63313.82172444748</v>
      </c>
      <c r="AR3869" s="40">
        <f>AV3869*E3869</f>
        <v>47476.261869065464</v>
      </c>
      <c r="AS3869" s="40">
        <f>IF(AND(Y3869&lt;&gt;0,AN3869&lt;&gt;0),0,Q3869)</f>
        <v>9518.901296893926</v>
      </c>
      <c r="AT3869" s="41">
        <f t="shared" ref="AT3869:AT3932" si="980">SUM(AQ3869:AS3869)</f>
        <v>120308.98489040686</v>
      </c>
      <c r="AU3869" s="42">
        <f>S3869+AN3869</f>
        <v>662.13994691955111</v>
      </c>
      <c r="AV3869" s="37">
        <f>T3869+AO3869</f>
        <v>686.46995183726813</v>
      </c>
      <c r="AW3869" s="58">
        <f t="shared" si="965"/>
        <v>0.52626012747195883</v>
      </c>
      <c r="AX3869" s="58">
        <f t="shared" si="966"/>
        <v>0.39461942025620983</v>
      </c>
      <c r="AY3869" s="59">
        <f t="shared" si="967"/>
        <v>7.912045227183144E-2</v>
      </c>
      <c r="AZ3869" s="54">
        <f t="shared" si="975"/>
        <v>7.4353800317141783E-3</v>
      </c>
    </row>
    <row r="3870" spans="3:52" x14ac:dyDescent="0.25">
      <c r="C3870" s="35">
        <v>40284</v>
      </c>
      <c r="D3870" s="36">
        <v>93.87</v>
      </c>
      <c r="E3870" s="37">
        <v>69.03</v>
      </c>
      <c r="F3870" s="38">
        <v>0</v>
      </c>
      <c r="G3870" s="7">
        <v>0</v>
      </c>
      <c r="H3870" s="38">
        <v>1</v>
      </c>
      <c r="I3870" s="7">
        <v>1</v>
      </c>
      <c r="J3870" s="36">
        <f t="shared" si="968"/>
        <v>93.823065000000014</v>
      </c>
      <c r="K3870" s="37">
        <f t="shared" si="969"/>
        <v>68.995485000000002</v>
      </c>
      <c r="L3870" s="36">
        <f t="shared" si="970"/>
        <v>93.916934999999995</v>
      </c>
      <c r="M3870" s="37">
        <f t="shared" si="971"/>
        <v>69.064515</v>
      </c>
      <c r="O3870" s="39">
        <f t="shared" si="972"/>
        <v>62155.076817338268</v>
      </c>
      <c r="P3870" s="40">
        <f t="shared" si="973"/>
        <v>47387.020775326622</v>
      </c>
      <c r="Q3870" s="40">
        <f>S3870*F3870+T3870*G3870+AS3869*(1+$G$9/252)</f>
        <v>9519.279031072374</v>
      </c>
      <c r="R3870" s="41">
        <f t="shared" si="976"/>
        <v>119061.37662373726</v>
      </c>
      <c r="S3870" s="36">
        <f>AU3869*H3869</f>
        <v>662.13994691955111</v>
      </c>
      <c r="T3870" s="37">
        <f>AV3869*I3869</f>
        <v>686.46995183726813</v>
      </c>
      <c r="U3870" s="57">
        <f t="shared" si="979"/>
        <v>0.52204231615566932</v>
      </c>
      <c r="V3870" s="58">
        <f t="shared" si="977"/>
        <v>0.39800497960880349</v>
      </c>
      <c r="W3870" s="59">
        <f t="shared" si="978"/>
        <v>7.9952704235527167E-2</v>
      </c>
      <c r="Y3870" s="7">
        <f t="shared" si="974"/>
        <v>0</v>
      </c>
      <c r="Z3870" s="40"/>
      <c r="AA3870" s="40"/>
      <c r="AB3870" s="40"/>
      <c r="AC3870" s="40"/>
      <c r="AD3870" s="40"/>
      <c r="AE3870" s="40"/>
      <c r="AF3870" s="40"/>
      <c r="AG3870" s="41"/>
      <c r="AH3870" s="40"/>
      <c r="AI3870" s="40"/>
      <c r="AJ3870" s="40"/>
      <c r="AK3870" s="40"/>
      <c r="AL3870" s="40"/>
      <c r="AM3870" s="41"/>
      <c r="AN3870" s="36">
        <f>Y3870*(IF(AND(AH3870&gt;0,AI3870&lt;0),AH3870,0)+IF(AND(AJ3870&lt;0,AK3870&gt;0),AJ3870,0)+IF(AND(AL3870&gt;0,AM3870&gt;0),AL3870,0))</f>
        <v>0</v>
      </c>
      <c r="AO3870" s="37">
        <f>Y3870*(IF(AND(AH3870&gt;0,AI3870&lt;0),AI3870,0)+IF(AND(AJ3870&lt;0,AK3870&gt;0),AK3870,0)+IF(AND(AL3870&gt;0,AM3870&gt;0),AM3870,0))</f>
        <v>0</v>
      </c>
      <c r="AQ3870" s="40">
        <f>AU3870*D3870</f>
        <v>62155.076817338268</v>
      </c>
      <c r="AR3870" s="40">
        <f>AV3870*E3870</f>
        <v>47387.020775326622</v>
      </c>
      <c r="AS3870" s="40">
        <f>IF(AND(Y3870&lt;&gt;0,AN3870&lt;&gt;0),0,Q3870)</f>
        <v>9519.279031072374</v>
      </c>
      <c r="AT3870" s="41">
        <f t="shared" si="980"/>
        <v>119061.37662373726</v>
      </c>
      <c r="AU3870" s="42">
        <f>S3870+AN3870</f>
        <v>662.13994691955111</v>
      </c>
      <c r="AV3870" s="37">
        <f>T3870+AO3870</f>
        <v>686.46995183726813</v>
      </c>
      <c r="AW3870" s="58">
        <f t="shared" si="965"/>
        <v>0.52204231615566932</v>
      </c>
      <c r="AX3870" s="58">
        <f t="shared" si="966"/>
        <v>0.39800497960880349</v>
      </c>
      <c r="AY3870" s="59">
        <f t="shared" si="967"/>
        <v>7.9952704235527167E-2</v>
      </c>
      <c r="AZ3870" s="54">
        <f t="shared" si="975"/>
        <v>-1.0370034023693964E-2</v>
      </c>
    </row>
    <row r="3871" spans="3:52" x14ac:dyDescent="0.25">
      <c r="C3871" s="35">
        <v>40287</v>
      </c>
      <c r="D3871" s="36">
        <v>92.55</v>
      </c>
      <c r="E3871" s="37">
        <v>69.92</v>
      </c>
      <c r="F3871" s="38">
        <v>0</v>
      </c>
      <c r="G3871" s="7">
        <v>0</v>
      </c>
      <c r="H3871" s="38">
        <v>1</v>
      </c>
      <c r="I3871" s="7">
        <v>1</v>
      </c>
      <c r="J3871" s="36">
        <f t="shared" si="968"/>
        <v>92.503725000000003</v>
      </c>
      <c r="K3871" s="37">
        <f t="shared" si="969"/>
        <v>69.885040000000004</v>
      </c>
      <c r="L3871" s="36">
        <f t="shared" si="970"/>
        <v>92.596274999999991</v>
      </c>
      <c r="M3871" s="37">
        <f t="shared" si="971"/>
        <v>69.95496</v>
      </c>
      <c r="O3871" s="39">
        <f t="shared" si="972"/>
        <v>61281.052087404452</v>
      </c>
      <c r="P3871" s="40">
        <f t="shared" si="973"/>
        <v>47997.979032461786</v>
      </c>
      <c r="Q3871" s="40">
        <f>S3871*F3871+T3871*G3871+AS3870*(1+$G$9/252)</f>
        <v>9519.6567802402733</v>
      </c>
      <c r="R3871" s="41">
        <f t="shared" si="976"/>
        <v>118798.68790010651</v>
      </c>
      <c r="S3871" s="36">
        <f>AU3870*H3870</f>
        <v>662.13994691955111</v>
      </c>
      <c r="T3871" s="37">
        <f>AV3870*I3870</f>
        <v>686.46995183726813</v>
      </c>
      <c r="U3871" s="57">
        <f t="shared" si="979"/>
        <v>0.5158394690262359</v>
      </c>
      <c r="V3871" s="58">
        <f t="shared" si="977"/>
        <v>0.40402785485999254</v>
      </c>
      <c r="W3871" s="59">
        <f t="shared" si="978"/>
        <v>8.0132676113771603E-2</v>
      </c>
      <c r="Y3871" s="7">
        <f t="shared" si="974"/>
        <v>0</v>
      </c>
      <c r="Z3871" s="40"/>
      <c r="AA3871" s="40"/>
      <c r="AB3871" s="40"/>
      <c r="AC3871" s="40"/>
      <c r="AD3871" s="40"/>
      <c r="AE3871" s="40"/>
      <c r="AF3871" s="40"/>
      <c r="AG3871" s="41"/>
      <c r="AH3871" s="40"/>
      <c r="AI3871" s="40"/>
      <c r="AJ3871" s="40"/>
      <c r="AK3871" s="40"/>
      <c r="AL3871" s="40"/>
      <c r="AM3871" s="41"/>
      <c r="AN3871" s="36">
        <f>Y3871*(IF(AND(AH3871&gt;0,AI3871&lt;0),AH3871,0)+IF(AND(AJ3871&lt;0,AK3871&gt;0),AJ3871,0)+IF(AND(AL3871&gt;0,AM3871&gt;0),AL3871,0))</f>
        <v>0</v>
      </c>
      <c r="AO3871" s="37">
        <f>Y3871*(IF(AND(AH3871&gt;0,AI3871&lt;0),AI3871,0)+IF(AND(AJ3871&lt;0,AK3871&gt;0),AK3871,0)+IF(AND(AL3871&gt;0,AM3871&gt;0),AM3871,0))</f>
        <v>0</v>
      </c>
      <c r="AQ3871" s="40">
        <f>AU3871*D3871</f>
        <v>61281.052087404452</v>
      </c>
      <c r="AR3871" s="40">
        <f>AV3871*E3871</f>
        <v>47997.979032461786</v>
      </c>
      <c r="AS3871" s="40">
        <f>IF(AND(Y3871&lt;&gt;0,AN3871&lt;&gt;0),0,Q3871)</f>
        <v>9519.6567802402733</v>
      </c>
      <c r="AT3871" s="41">
        <f t="shared" si="980"/>
        <v>118798.68790010651</v>
      </c>
      <c r="AU3871" s="42">
        <f>S3871+AN3871</f>
        <v>662.13994691955111</v>
      </c>
      <c r="AV3871" s="37">
        <f>T3871+AO3871</f>
        <v>686.46995183726813</v>
      </c>
      <c r="AW3871" s="58">
        <f t="shared" si="965"/>
        <v>0.5158394690262359</v>
      </c>
      <c r="AX3871" s="58">
        <f t="shared" si="966"/>
        <v>0.40402785485999254</v>
      </c>
      <c r="AY3871" s="59">
        <f t="shared" si="967"/>
        <v>8.0132676113771603E-2</v>
      </c>
      <c r="AZ3871" s="54">
        <f t="shared" si="975"/>
        <v>-2.2063303069383977E-3</v>
      </c>
    </row>
    <row r="3872" spans="3:52" x14ac:dyDescent="0.25">
      <c r="C3872" s="35">
        <v>40288</v>
      </c>
      <c r="D3872" s="36">
        <v>92.04</v>
      </c>
      <c r="E3872" s="37">
        <v>70.34</v>
      </c>
      <c r="F3872" s="38">
        <v>0</v>
      </c>
      <c r="G3872" s="7">
        <v>0</v>
      </c>
      <c r="H3872" s="38">
        <v>1</v>
      </c>
      <c r="I3872" s="7">
        <v>1</v>
      </c>
      <c r="J3872" s="36">
        <f t="shared" si="968"/>
        <v>91.993980000000008</v>
      </c>
      <c r="K3872" s="37">
        <f t="shared" si="969"/>
        <v>70.30483000000001</v>
      </c>
      <c r="L3872" s="36">
        <f t="shared" si="970"/>
        <v>92.086020000000005</v>
      </c>
      <c r="M3872" s="37">
        <f t="shared" si="971"/>
        <v>70.375169999999997</v>
      </c>
      <c r="O3872" s="39">
        <f t="shared" si="972"/>
        <v>60943.360714475486</v>
      </c>
      <c r="P3872" s="40">
        <f t="shared" si="973"/>
        <v>48286.296412233445</v>
      </c>
      <c r="Q3872" s="40">
        <f>S3872*F3872+T3872*G3872+AS3871*(1+$G$9/252)</f>
        <v>9520.0345443982187</v>
      </c>
      <c r="R3872" s="41">
        <f t="shared" si="976"/>
        <v>118749.69167110715</v>
      </c>
      <c r="S3872" s="36">
        <f>AU3871*H3871</f>
        <v>662.13994691955111</v>
      </c>
      <c r="T3872" s="37">
        <f>AV3871*I3871</f>
        <v>686.46995183726813</v>
      </c>
      <c r="U3872" s="57">
        <f t="shared" si="979"/>
        <v>0.51320858064428598</v>
      </c>
      <c r="V3872" s="58">
        <f t="shared" si="977"/>
        <v>0.40662249924798688</v>
      </c>
      <c r="W3872" s="59">
        <f t="shared" si="978"/>
        <v>8.0168920107727124E-2</v>
      </c>
      <c r="Y3872" s="7">
        <f t="shared" si="974"/>
        <v>0</v>
      </c>
      <c r="Z3872" s="40"/>
      <c r="AA3872" s="40"/>
      <c r="AB3872" s="40"/>
      <c r="AC3872" s="40"/>
      <c r="AD3872" s="40"/>
      <c r="AE3872" s="40"/>
      <c r="AF3872" s="40"/>
      <c r="AG3872" s="41"/>
      <c r="AH3872" s="40"/>
      <c r="AI3872" s="40"/>
      <c r="AJ3872" s="40"/>
      <c r="AK3872" s="40"/>
      <c r="AL3872" s="40"/>
      <c r="AM3872" s="41"/>
      <c r="AN3872" s="36">
        <f>Y3872*(IF(AND(AH3872&gt;0,AI3872&lt;0),AH3872,0)+IF(AND(AJ3872&lt;0,AK3872&gt;0),AJ3872,0)+IF(AND(AL3872&gt;0,AM3872&gt;0),AL3872,0))</f>
        <v>0</v>
      </c>
      <c r="AO3872" s="37">
        <f>Y3872*(IF(AND(AH3872&gt;0,AI3872&lt;0),AI3872,0)+IF(AND(AJ3872&lt;0,AK3872&gt;0),AK3872,0)+IF(AND(AL3872&gt;0,AM3872&gt;0),AM3872,0))</f>
        <v>0</v>
      </c>
      <c r="AQ3872" s="40">
        <f>AU3872*D3872</f>
        <v>60943.360714475486</v>
      </c>
      <c r="AR3872" s="40">
        <f>AV3872*E3872</f>
        <v>48286.296412233445</v>
      </c>
      <c r="AS3872" s="40">
        <f>IF(AND(Y3872&lt;&gt;0,AN3872&lt;&gt;0),0,Q3872)</f>
        <v>9520.0345443982187</v>
      </c>
      <c r="AT3872" s="41">
        <f t="shared" si="980"/>
        <v>118749.69167110715</v>
      </c>
      <c r="AU3872" s="42">
        <f>S3872+AN3872</f>
        <v>662.13994691955111</v>
      </c>
      <c r="AV3872" s="37">
        <f>T3872+AO3872</f>
        <v>686.46995183726813</v>
      </c>
      <c r="AW3872" s="58">
        <f t="shared" si="965"/>
        <v>0.51320858064428598</v>
      </c>
      <c r="AX3872" s="58">
        <f t="shared" si="966"/>
        <v>0.40662249924798688</v>
      </c>
      <c r="AY3872" s="59">
        <f t="shared" si="967"/>
        <v>8.0168920107727124E-2</v>
      </c>
      <c r="AZ3872" s="54">
        <f t="shared" si="975"/>
        <v>-4.1243072516550239E-4</v>
      </c>
    </row>
    <row r="3873" spans="3:52" x14ac:dyDescent="0.25">
      <c r="C3873" s="35">
        <v>40289</v>
      </c>
      <c r="D3873" s="36">
        <v>91.5</v>
      </c>
      <c r="E3873" s="37">
        <v>70.36</v>
      </c>
      <c r="F3873" s="38">
        <v>0</v>
      </c>
      <c r="G3873" s="7">
        <v>0</v>
      </c>
      <c r="H3873" s="38">
        <v>1</v>
      </c>
      <c r="I3873" s="7">
        <v>1</v>
      </c>
      <c r="J3873" s="36">
        <f t="shared" si="968"/>
        <v>91.454250000000002</v>
      </c>
      <c r="K3873" s="37">
        <f t="shared" si="969"/>
        <v>70.324820000000003</v>
      </c>
      <c r="L3873" s="36">
        <f t="shared" si="970"/>
        <v>91.545749999999998</v>
      </c>
      <c r="M3873" s="37">
        <f t="shared" si="971"/>
        <v>70.395179999999996</v>
      </c>
      <c r="O3873" s="39">
        <f t="shared" si="972"/>
        <v>60585.805143138925</v>
      </c>
      <c r="P3873" s="40">
        <f t="shared" si="973"/>
        <v>48300.025811270185</v>
      </c>
      <c r="Q3873" s="40">
        <f>S3873*F3873+T3873*G3873+AS3872*(1+$G$9/252)</f>
        <v>9520.4123235468051</v>
      </c>
      <c r="R3873" s="41">
        <f t="shared" si="976"/>
        <v>118406.24327795592</v>
      </c>
      <c r="S3873" s="36">
        <f>AU3872*H3872</f>
        <v>662.13994691955111</v>
      </c>
      <c r="T3873" s="37">
        <f>AV3872*I3872</f>
        <v>686.46995183726813</v>
      </c>
      <c r="U3873" s="57">
        <f t="shared" si="979"/>
        <v>0.51167745437979273</v>
      </c>
      <c r="V3873" s="58">
        <f t="shared" si="977"/>
        <v>0.40791789752071594</v>
      </c>
      <c r="W3873" s="59">
        <f t="shared" si="978"/>
        <v>8.0404648099491313E-2</v>
      </c>
      <c r="Y3873" s="7">
        <f t="shared" si="974"/>
        <v>0</v>
      </c>
      <c r="Z3873" s="40"/>
      <c r="AA3873" s="40"/>
      <c r="AB3873" s="40"/>
      <c r="AC3873" s="40"/>
      <c r="AD3873" s="40"/>
      <c r="AE3873" s="40"/>
      <c r="AF3873" s="40"/>
      <c r="AG3873" s="41"/>
      <c r="AH3873" s="40"/>
      <c r="AI3873" s="40"/>
      <c r="AJ3873" s="40"/>
      <c r="AK3873" s="40"/>
      <c r="AL3873" s="40"/>
      <c r="AM3873" s="41"/>
      <c r="AN3873" s="36">
        <f>Y3873*(IF(AND(AH3873&gt;0,AI3873&lt;0),AH3873,0)+IF(AND(AJ3873&lt;0,AK3873&gt;0),AJ3873,0)+IF(AND(AL3873&gt;0,AM3873&gt;0),AL3873,0))</f>
        <v>0</v>
      </c>
      <c r="AO3873" s="37">
        <f>Y3873*(IF(AND(AH3873&gt;0,AI3873&lt;0),AI3873,0)+IF(AND(AJ3873&lt;0,AK3873&gt;0),AK3873,0)+IF(AND(AL3873&gt;0,AM3873&gt;0),AM3873,0))</f>
        <v>0</v>
      </c>
      <c r="AQ3873" s="40">
        <f>AU3873*D3873</f>
        <v>60585.805143138925</v>
      </c>
      <c r="AR3873" s="40">
        <f>AV3873*E3873</f>
        <v>48300.025811270185</v>
      </c>
      <c r="AS3873" s="40">
        <f>IF(AND(Y3873&lt;&gt;0,AN3873&lt;&gt;0),0,Q3873)</f>
        <v>9520.4123235468051</v>
      </c>
      <c r="AT3873" s="41">
        <f t="shared" si="980"/>
        <v>118406.24327795592</v>
      </c>
      <c r="AU3873" s="42">
        <f>S3873+AN3873</f>
        <v>662.13994691955111</v>
      </c>
      <c r="AV3873" s="37">
        <f>T3873+AO3873</f>
        <v>686.46995183726813</v>
      </c>
      <c r="AW3873" s="58">
        <f t="shared" si="965"/>
        <v>0.51167745437979273</v>
      </c>
      <c r="AX3873" s="58">
        <f t="shared" si="966"/>
        <v>0.40791789752071594</v>
      </c>
      <c r="AY3873" s="59">
        <f t="shared" si="967"/>
        <v>8.0404648099491313E-2</v>
      </c>
      <c r="AZ3873" s="54">
        <f t="shared" si="975"/>
        <v>-2.8922045044332823E-3</v>
      </c>
    </row>
    <row r="3874" spans="3:52" x14ac:dyDescent="0.25">
      <c r="C3874" s="35">
        <v>40290</v>
      </c>
      <c r="D3874" s="36">
        <v>91.71</v>
      </c>
      <c r="E3874" s="37">
        <v>71.03</v>
      </c>
      <c r="F3874" s="38">
        <v>0</v>
      </c>
      <c r="G3874" s="7">
        <v>0</v>
      </c>
      <c r="H3874" s="38">
        <v>1</v>
      </c>
      <c r="I3874" s="7">
        <v>1</v>
      </c>
      <c r="J3874" s="36">
        <f t="shared" si="968"/>
        <v>91.664145000000005</v>
      </c>
      <c r="K3874" s="37">
        <f t="shared" si="969"/>
        <v>70.994485000000012</v>
      </c>
      <c r="L3874" s="36">
        <f t="shared" si="970"/>
        <v>91.755854999999983</v>
      </c>
      <c r="M3874" s="37">
        <f t="shared" si="971"/>
        <v>71.065514999999991</v>
      </c>
      <c r="O3874" s="39">
        <f t="shared" si="972"/>
        <v>60724.85453199203</v>
      </c>
      <c r="P3874" s="40">
        <f t="shared" si="973"/>
        <v>48759.960679001153</v>
      </c>
      <c r="Q3874" s="40">
        <f>S3874*F3874+T3874*G3874+AS3873*(1+$G$9/252)</f>
        <v>9520.7901176866271</v>
      </c>
      <c r="R3874" s="41">
        <f t="shared" si="976"/>
        <v>119005.60532867981</v>
      </c>
      <c r="S3874" s="36">
        <f>AU3873*H3873</f>
        <v>662.13994691955111</v>
      </c>
      <c r="T3874" s="37">
        <f>AV3873*I3873</f>
        <v>686.46995183726813</v>
      </c>
      <c r="U3874" s="57">
        <f t="shared" si="979"/>
        <v>0.51026885972536296</v>
      </c>
      <c r="V3874" s="58">
        <f t="shared" si="977"/>
        <v>0.40972826905364451</v>
      </c>
      <c r="W3874" s="59">
        <f t="shared" si="978"/>
        <v>8.0002871220992477E-2</v>
      </c>
      <c r="Y3874" s="7">
        <f t="shared" si="974"/>
        <v>0</v>
      </c>
      <c r="Z3874" s="40"/>
      <c r="AA3874" s="40"/>
      <c r="AB3874" s="40"/>
      <c r="AC3874" s="40"/>
      <c r="AD3874" s="40"/>
      <c r="AE3874" s="40"/>
      <c r="AF3874" s="40"/>
      <c r="AG3874" s="41"/>
      <c r="AH3874" s="40"/>
      <c r="AI3874" s="40"/>
      <c r="AJ3874" s="40"/>
      <c r="AK3874" s="40"/>
      <c r="AL3874" s="40"/>
      <c r="AM3874" s="41"/>
      <c r="AN3874" s="36">
        <f>Y3874*(IF(AND(AH3874&gt;0,AI3874&lt;0),AH3874,0)+IF(AND(AJ3874&lt;0,AK3874&gt;0),AJ3874,0)+IF(AND(AL3874&gt;0,AM3874&gt;0),AL3874,0))</f>
        <v>0</v>
      </c>
      <c r="AO3874" s="37">
        <f>Y3874*(IF(AND(AH3874&gt;0,AI3874&lt;0),AI3874,0)+IF(AND(AJ3874&lt;0,AK3874&gt;0),AK3874,0)+IF(AND(AL3874&gt;0,AM3874&gt;0),AM3874,0))</f>
        <v>0</v>
      </c>
      <c r="AQ3874" s="40">
        <f>AU3874*D3874</f>
        <v>60724.85453199203</v>
      </c>
      <c r="AR3874" s="40">
        <f>AV3874*E3874</f>
        <v>48759.960679001153</v>
      </c>
      <c r="AS3874" s="40">
        <f>IF(AND(Y3874&lt;&gt;0,AN3874&lt;&gt;0),0,Q3874)</f>
        <v>9520.7901176866271</v>
      </c>
      <c r="AT3874" s="41">
        <f t="shared" si="980"/>
        <v>119005.60532867981</v>
      </c>
      <c r="AU3874" s="42">
        <f>S3874+AN3874</f>
        <v>662.13994691955111</v>
      </c>
      <c r="AV3874" s="37">
        <f>T3874+AO3874</f>
        <v>686.46995183726813</v>
      </c>
      <c r="AW3874" s="58">
        <f t="shared" si="965"/>
        <v>0.51026885972536296</v>
      </c>
      <c r="AX3874" s="58">
        <f t="shared" si="966"/>
        <v>0.40972826905364451</v>
      </c>
      <c r="AY3874" s="59">
        <f t="shared" si="967"/>
        <v>8.0002871220992477E-2</v>
      </c>
      <c r="AZ3874" s="54">
        <f t="shared" si="975"/>
        <v>5.06191256585109E-3</v>
      </c>
    </row>
    <row r="3875" spans="3:52" x14ac:dyDescent="0.25">
      <c r="C3875" s="35">
        <v>40291</v>
      </c>
      <c r="D3875" s="36">
        <v>92.81</v>
      </c>
      <c r="E3875" s="37">
        <v>71.150000000000006</v>
      </c>
      <c r="F3875" s="38">
        <v>0</v>
      </c>
      <c r="G3875" s="7">
        <v>0</v>
      </c>
      <c r="H3875" s="38">
        <v>1</v>
      </c>
      <c r="I3875" s="7">
        <v>1</v>
      </c>
      <c r="J3875" s="36">
        <f t="shared" si="968"/>
        <v>92.763595000000009</v>
      </c>
      <c r="K3875" s="37">
        <f t="shared" si="969"/>
        <v>71.114425000000011</v>
      </c>
      <c r="L3875" s="36">
        <f t="shared" si="970"/>
        <v>92.856404999999995</v>
      </c>
      <c r="M3875" s="37">
        <f t="shared" si="971"/>
        <v>71.185575</v>
      </c>
      <c r="O3875" s="39">
        <f t="shared" si="972"/>
        <v>61453.208473603539</v>
      </c>
      <c r="P3875" s="40">
        <f t="shared" si="973"/>
        <v>48842.337073221628</v>
      </c>
      <c r="Q3875" s="40">
        <f>S3875*F3875+T3875*G3875+AS3874*(1+$G$9/252)</f>
        <v>9521.1679268182797</v>
      </c>
      <c r="R3875" s="41">
        <f t="shared" si="976"/>
        <v>119816.71347364344</v>
      </c>
      <c r="S3875" s="36">
        <f>AU3874*H3874</f>
        <v>662.13994691955111</v>
      </c>
      <c r="T3875" s="37">
        <f>AV3874*I3874</f>
        <v>686.46995183726813</v>
      </c>
      <c r="U3875" s="57">
        <f t="shared" si="979"/>
        <v>0.51289345778226214</v>
      </c>
      <c r="V3875" s="58">
        <f t="shared" si="977"/>
        <v>0.40764210315254285</v>
      </c>
      <c r="W3875" s="59">
        <f t="shared" si="978"/>
        <v>7.9464439065195097E-2</v>
      </c>
      <c r="Y3875" s="7">
        <f t="shared" si="974"/>
        <v>0</v>
      </c>
      <c r="Z3875" s="40"/>
      <c r="AA3875" s="40"/>
      <c r="AB3875" s="40"/>
      <c r="AC3875" s="40"/>
      <c r="AD3875" s="40"/>
      <c r="AE3875" s="40"/>
      <c r="AF3875" s="40"/>
      <c r="AG3875" s="41"/>
      <c r="AH3875" s="40"/>
      <c r="AI3875" s="40"/>
      <c r="AJ3875" s="40"/>
      <c r="AK3875" s="40"/>
      <c r="AL3875" s="40"/>
      <c r="AM3875" s="41"/>
      <c r="AN3875" s="36">
        <f>Y3875*(IF(AND(AH3875&gt;0,AI3875&lt;0),AH3875,0)+IF(AND(AJ3875&lt;0,AK3875&gt;0),AJ3875,0)+IF(AND(AL3875&gt;0,AM3875&gt;0),AL3875,0))</f>
        <v>0</v>
      </c>
      <c r="AO3875" s="37">
        <f>Y3875*(IF(AND(AH3875&gt;0,AI3875&lt;0),AI3875,0)+IF(AND(AJ3875&lt;0,AK3875&gt;0),AK3875,0)+IF(AND(AL3875&gt;0,AM3875&gt;0),AM3875,0))</f>
        <v>0</v>
      </c>
      <c r="AQ3875" s="40">
        <f>AU3875*D3875</f>
        <v>61453.208473603539</v>
      </c>
      <c r="AR3875" s="40">
        <f>AV3875*E3875</f>
        <v>48842.337073221628</v>
      </c>
      <c r="AS3875" s="40">
        <f>IF(AND(Y3875&lt;&gt;0,AN3875&lt;&gt;0),0,Q3875)</f>
        <v>9521.1679268182797</v>
      </c>
      <c r="AT3875" s="41">
        <f t="shared" si="980"/>
        <v>119816.71347364344</v>
      </c>
      <c r="AU3875" s="42">
        <f>S3875+AN3875</f>
        <v>662.13994691955111</v>
      </c>
      <c r="AV3875" s="37">
        <f>T3875+AO3875</f>
        <v>686.46995183726813</v>
      </c>
      <c r="AW3875" s="58">
        <f t="shared" si="965"/>
        <v>0.51289345778226214</v>
      </c>
      <c r="AX3875" s="58">
        <f t="shared" si="966"/>
        <v>0.40764210315254285</v>
      </c>
      <c r="AY3875" s="59">
        <f t="shared" si="967"/>
        <v>7.9464439065195097E-2</v>
      </c>
      <c r="AZ3875" s="54">
        <f t="shared" si="975"/>
        <v>6.8157137869551132E-3</v>
      </c>
    </row>
    <row r="3876" spans="3:52" x14ac:dyDescent="0.25">
      <c r="C3876" s="35">
        <v>40294</v>
      </c>
      <c r="D3876" s="36">
        <v>92.5</v>
      </c>
      <c r="E3876" s="37">
        <v>71.02</v>
      </c>
      <c r="F3876" s="38">
        <v>0</v>
      </c>
      <c r="G3876" s="7">
        <v>0</v>
      </c>
      <c r="H3876" s="38">
        <v>1</v>
      </c>
      <c r="I3876" s="7">
        <v>1</v>
      </c>
      <c r="J3876" s="36">
        <f t="shared" si="968"/>
        <v>92.453749999999999</v>
      </c>
      <c r="K3876" s="37">
        <f t="shared" si="969"/>
        <v>70.984489999999994</v>
      </c>
      <c r="L3876" s="36">
        <f t="shared" si="970"/>
        <v>92.546250000000001</v>
      </c>
      <c r="M3876" s="37">
        <f t="shared" si="971"/>
        <v>71.055509999999998</v>
      </c>
      <c r="O3876" s="39">
        <f t="shared" si="972"/>
        <v>61247.945090058478</v>
      </c>
      <c r="P3876" s="40">
        <f t="shared" si="973"/>
        <v>48753.09597948278</v>
      </c>
      <c r="Q3876" s="40">
        <f>S3876*F3876+T3876*G3876+AS3875*(1+$G$9/252)</f>
        <v>9521.5457509423595</v>
      </c>
      <c r="R3876" s="41">
        <f t="shared" si="976"/>
        <v>119522.58682048362</v>
      </c>
      <c r="S3876" s="36">
        <f>AU3875*H3875</f>
        <v>662.13994691955111</v>
      </c>
      <c r="T3876" s="37">
        <f>AV3875*I3875</f>
        <v>686.46995183726813</v>
      </c>
      <c r="U3876" s="57">
        <f t="shared" si="979"/>
        <v>0.51243824886462286</v>
      </c>
      <c r="V3876" s="58">
        <f t="shared" si="977"/>
        <v>0.40789860123013622</v>
      </c>
      <c r="W3876" s="59">
        <f t="shared" si="978"/>
        <v>7.9663149905240926E-2</v>
      </c>
      <c r="Y3876" s="7">
        <f t="shared" si="974"/>
        <v>0</v>
      </c>
      <c r="Z3876" s="40"/>
      <c r="AA3876" s="40"/>
      <c r="AB3876" s="40"/>
      <c r="AC3876" s="40"/>
      <c r="AD3876" s="40"/>
      <c r="AE3876" s="40"/>
      <c r="AF3876" s="40"/>
      <c r="AG3876" s="41"/>
      <c r="AH3876" s="40"/>
      <c r="AI3876" s="40"/>
      <c r="AJ3876" s="40"/>
      <c r="AK3876" s="40"/>
      <c r="AL3876" s="40"/>
      <c r="AM3876" s="41"/>
      <c r="AN3876" s="36">
        <f>Y3876*(IF(AND(AH3876&gt;0,AI3876&lt;0),AH3876,0)+IF(AND(AJ3876&lt;0,AK3876&gt;0),AJ3876,0)+IF(AND(AL3876&gt;0,AM3876&gt;0),AL3876,0))</f>
        <v>0</v>
      </c>
      <c r="AO3876" s="37">
        <f>Y3876*(IF(AND(AH3876&gt;0,AI3876&lt;0),AI3876,0)+IF(AND(AJ3876&lt;0,AK3876&gt;0),AK3876,0)+IF(AND(AL3876&gt;0,AM3876&gt;0),AM3876,0))</f>
        <v>0</v>
      </c>
      <c r="AQ3876" s="40">
        <f>AU3876*D3876</f>
        <v>61247.945090058478</v>
      </c>
      <c r="AR3876" s="40">
        <f>AV3876*E3876</f>
        <v>48753.09597948278</v>
      </c>
      <c r="AS3876" s="40">
        <f>IF(AND(Y3876&lt;&gt;0,AN3876&lt;&gt;0),0,Q3876)</f>
        <v>9521.5457509423595</v>
      </c>
      <c r="AT3876" s="41">
        <f t="shared" si="980"/>
        <v>119522.58682048362</v>
      </c>
      <c r="AU3876" s="42">
        <f>S3876+AN3876</f>
        <v>662.13994691955111</v>
      </c>
      <c r="AV3876" s="37">
        <f>T3876+AO3876</f>
        <v>686.46995183726813</v>
      </c>
      <c r="AW3876" s="58">
        <f t="shared" si="965"/>
        <v>0.51243824886462286</v>
      </c>
      <c r="AX3876" s="58">
        <f t="shared" si="966"/>
        <v>0.40789860123013622</v>
      </c>
      <c r="AY3876" s="59">
        <f t="shared" si="967"/>
        <v>7.9663149905240926E-2</v>
      </c>
      <c r="AZ3876" s="54">
        <f t="shared" si="975"/>
        <v>-2.4548048818291424E-3</v>
      </c>
    </row>
    <row r="3877" spans="3:52" x14ac:dyDescent="0.25">
      <c r="C3877" s="35">
        <v>40295</v>
      </c>
      <c r="D3877" s="36">
        <v>89.72</v>
      </c>
      <c r="E3877" s="37">
        <v>70.53</v>
      </c>
      <c r="F3877" s="38">
        <v>0</v>
      </c>
      <c r="G3877" s="7">
        <v>0</v>
      </c>
      <c r="H3877" s="38">
        <v>1</v>
      </c>
      <c r="I3877" s="7">
        <v>1</v>
      </c>
      <c r="J3877" s="36">
        <f t="shared" si="968"/>
        <v>89.675139999999999</v>
      </c>
      <c r="K3877" s="37">
        <f t="shared" si="969"/>
        <v>70.494735000000006</v>
      </c>
      <c r="L3877" s="36">
        <f t="shared" si="970"/>
        <v>89.764859999999999</v>
      </c>
      <c r="M3877" s="37">
        <f t="shared" si="971"/>
        <v>70.565264999999997</v>
      </c>
      <c r="O3877" s="39">
        <f t="shared" si="972"/>
        <v>59407.196037622125</v>
      </c>
      <c r="P3877" s="40">
        <f t="shared" si="973"/>
        <v>48416.72570308252</v>
      </c>
      <c r="Q3877" s="40">
        <f>S3877*F3877+T3877*G3877+AS3876*(1+$G$9/252)</f>
        <v>9521.9235900594595</v>
      </c>
      <c r="R3877" s="41">
        <f t="shared" si="976"/>
        <v>117345.84533076412</v>
      </c>
      <c r="S3877" s="36">
        <f>AU3876*H3876</f>
        <v>662.13994691955111</v>
      </c>
      <c r="T3877" s="37">
        <f>AV3876*I3876</f>
        <v>686.46995183726813</v>
      </c>
      <c r="U3877" s="57">
        <f t="shared" si="979"/>
        <v>0.50625734443490833</v>
      </c>
      <c r="V3877" s="58">
        <f t="shared" si="977"/>
        <v>0.41259855060577327</v>
      </c>
      <c r="W3877" s="59">
        <f t="shared" si="978"/>
        <v>8.1144104959318342E-2</v>
      </c>
      <c r="Y3877" s="7">
        <f t="shared" si="974"/>
        <v>0</v>
      </c>
      <c r="Z3877" s="40"/>
      <c r="AA3877" s="40"/>
      <c r="AB3877" s="40"/>
      <c r="AC3877" s="40"/>
      <c r="AD3877" s="40"/>
      <c r="AE3877" s="40"/>
      <c r="AF3877" s="40"/>
      <c r="AG3877" s="41"/>
      <c r="AH3877" s="40"/>
      <c r="AI3877" s="40"/>
      <c r="AJ3877" s="40"/>
      <c r="AK3877" s="40"/>
      <c r="AL3877" s="40"/>
      <c r="AM3877" s="41"/>
      <c r="AN3877" s="36">
        <f>Y3877*(IF(AND(AH3877&gt;0,AI3877&lt;0),AH3877,0)+IF(AND(AJ3877&lt;0,AK3877&gt;0),AJ3877,0)+IF(AND(AL3877&gt;0,AM3877&gt;0),AL3877,0))</f>
        <v>0</v>
      </c>
      <c r="AO3877" s="37">
        <f>Y3877*(IF(AND(AH3877&gt;0,AI3877&lt;0),AI3877,0)+IF(AND(AJ3877&lt;0,AK3877&gt;0),AK3877,0)+IF(AND(AL3877&gt;0,AM3877&gt;0),AM3877,0))</f>
        <v>0</v>
      </c>
      <c r="AQ3877" s="40">
        <f>AU3877*D3877</f>
        <v>59407.196037622125</v>
      </c>
      <c r="AR3877" s="40">
        <f>AV3877*E3877</f>
        <v>48416.72570308252</v>
      </c>
      <c r="AS3877" s="40">
        <f>IF(AND(Y3877&lt;&gt;0,AN3877&lt;&gt;0),0,Q3877)</f>
        <v>9521.9235900594595</v>
      </c>
      <c r="AT3877" s="41">
        <f t="shared" si="980"/>
        <v>117345.84533076412</v>
      </c>
      <c r="AU3877" s="42">
        <f>S3877+AN3877</f>
        <v>662.13994691955111</v>
      </c>
      <c r="AV3877" s="37">
        <f>T3877+AO3877</f>
        <v>686.46995183726813</v>
      </c>
      <c r="AW3877" s="58">
        <f t="shared" si="965"/>
        <v>0.50625734443490833</v>
      </c>
      <c r="AX3877" s="58">
        <f t="shared" si="966"/>
        <v>0.41259855060577327</v>
      </c>
      <c r="AY3877" s="59">
        <f t="shared" si="967"/>
        <v>8.1144104959318342E-2</v>
      </c>
      <c r="AZ3877" s="54">
        <f t="shared" si="975"/>
        <v>-1.8211967692674191E-2</v>
      </c>
    </row>
    <row r="3878" spans="3:52" x14ac:dyDescent="0.25">
      <c r="C3878" s="35">
        <v>40296</v>
      </c>
      <c r="D3878" s="36">
        <v>90.84</v>
      </c>
      <c r="E3878" s="37">
        <v>70.34</v>
      </c>
      <c r="F3878" s="38">
        <v>0</v>
      </c>
      <c r="G3878" s="7">
        <v>0</v>
      </c>
      <c r="H3878" s="38">
        <v>1</v>
      </c>
      <c r="I3878" s="7">
        <v>1</v>
      </c>
      <c r="J3878" s="36">
        <f t="shared" si="968"/>
        <v>90.794580000000011</v>
      </c>
      <c r="K3878" s="37">
        <f t="shared" si="969"/>
        <v>70.30483000000001</v>
      </c>
      <c r="L3878" s="36">
        <f t="shared" si="970"/>
        <v>90.885419999999996</v>
      </c>
      <c r="M3878" s="37">
        <f t="shared" si="971"/>
        <v>70.375169999999997</v>
      </c>
      <c r="O3878" s="39">
        <f t="shared" si="972"/>
        <v>60148.792778172028</v>
      </c>
      <c r="P3878" s="40">
        <f t="shared" si="973"/>
        <v>48286.296412233445</v>
      </c>
      <c r="Q3878" s="40">
        <f>S3878*F3878+T3878*G3878+AS3877*(1+$G$9/252)</f>
        <v>9522.3014441701744</v>
      </c>
      <c r="R3878" s="41">
        <f t="shared" si="976"/>
        <v>117957.39063457565</v>
      </c>
      <c r="S3878" s="36">
        <f>AU3877*H3877</f>
        <v>662.13994691955111</v>
      </c>
      <c r="T3878" s="37">
        <f>AV3877*I3877</f>
        <v>686.46995183726813</v>
      </c>
      <c r="U3878" s="57">
        <f t="shared" si="979"/>
        <v>0.50991966213044748</v>
      </c>
      <c r="V3878" s="58">
        <f t="shared" si="977"/>
        <v>0.4093537179185428</v>
      </c>
      <c r="W3878" s="59">
        <f t="shared" si="978"/>
        <v>8.0726619951009659E-2</v>
      </c>
      <c r="Y3878" s="7">
        <f t="shared" si="974"/>
        <v>0</v>
      </c>
      <c r="Z3878" s="40"/>
      <c r="AA3878" s="40"/>
      <c r="AB3878" s="40"/>
      <c r="AC3878" s="40"/>
      <c r="AD3878" s="40"/>
      <c r="AE3878" s="40"/>
      <c r="AF3878" s="40"/>
      <c r="AG3878" s="41"/>
      <c r="AH3878" s="40"/>
      <c r="AI3878" s="40"/>
      <c r="AJ3878" s="40"/>
      <c r="AK3878" s="40"/>
      <c r="AL3878" s="40"/>
      <c r="AM3878" s="41"/>
      <c r="AN3878" s="36">
        <f>Y3878*(IF(AND(AH3878&gt;0,AI3878&lt;0),AH3878,0)+IF(AND(AJ3878&lt;0,AK3878&gt;0),AJ3878,0)+IF(AND(AL3878&gt;0,AM3878&gt;0),AL3878,0))</f>
        <v>0</v>
      </c>
      <c r="AO3878" s="37">
        <f>Y3878*(IF(AND(AH3878&gt;0,AI3878&lt;0),AI3878,0)+IF(AND(AJ3878&lt;0,AK3878&gt;0),AK3878,0)+IF(AND(AL3878&gt;0,AM3878&gt;0),AM3878,0))</f>
        <v>0</v>
      </c>
      <c r="AQ3878" s="40">
        <f>AU3878*D3878</f>
        <v>60148.792778172028</v>
      </c>
      <c r="AR3878" s="40">
        <f>AV3878*E3878</f>
        <v>48286.296412233445</v>
      </c>
      <c r="AS3878" s="40">
        <f>IF(AND(Y3878&lt;&gt;0,AN3878&lt;&gt;0),0,Q3878)</f>
        <v>9522.3014441701744</v>
      </c>
      <c r="AT3878" s="41">
        <f t="shared" si="980"/>
        <v>117957.39063457565</v>
      </c>
      <c r="AU3878" s="42">
        <f>S3878+AN3878</f>
        <v>662.13994691955111</v>
      </c>
      <c r="AV3878" s="37">
        <f>T3878+AO3878</f>
        <v>686.46995183726813</v>
      </c>
      <c r="AW3878" s="58">
        <f t="shared" si="965"/>
        <v>0.50991966213044748</v>
      </c>
      <c r="AX3878" s="58">
        <f t="shared" si="966"/>
        <v>0.4093537179185428</v>
      </c>
      <c r="AY3878" s="59">
        <f t="shared" si="967"/>
        <v>8.0726619951009659E-2</v>
      </c>
      <c r="AZ3878" s="54">
        <f t="shared" si="975"/>
        <v>5.211478106342593E-3</v>
      </c>
    </row>
    <row r="3879" spans="3:52" x14ac:dyDescent="0.25">
      <c r="C3879" s="35">
        <v>40297</v>
      </c>
      <c r="D3879" s="36">
        <v>92.58</v>
      </c>
      <c r="E3879" s="37">
        <v>71.52</v>
      </c>
      <c r="F3879" s="38">
        <v>0</v>
      </c>
      <c r="G3879" s="7">
        <v>0</v>
      </c>
      <c r="H3879" s="38">
        <v>1</v>
      </c>
      <c r="I3879" s="7">
        <v>1</v>
      </c>
      <c r="J3879" s="36">
        <f t="shared" si="968"/>
        <v>92.533709999999999</v>
      </c>
      <c r="K3879" s="37">
        <f t="shared" si="969"/>
        <v>71.48424</v>
      </c>
      <c r="L3879" s="36">
        <f t="shared" si="970"/>
        <v>92.626289999999997</v>
      </c>
      <c r="M3879" s="37">
        <f t="shared" si="971"/>
        <v>71.555759999999992</v>
      </c>
      <c r="O3879" s="39">
        <f t="shared" si="972"/>
        <v>61300.91628581204</v>
      </c>
      <c r="P3879" s="40">
        <f t="shared" si="973"/>
        <v>49096.330955401412</v>
      </c>
      <c r="Q3879" s="40">
        <f>S3879*F3879+T3879*G3879+AS3878*(1+$G$9/252)</f>
        <v>9522.6793132751009</v>
      </c>
      <c r="R3879" s="41">
        <f t="shared" si="976"/>
        <v>119919.92655448856</v>
      </c>
      <c r="S3879" s="36">
        <f>AU3878*H3878</f>
        <v>662.13994691955111</v>
      </c>
      <c r="T3879" s="37">
        <f>AV3878*I3878</f>
        <v>686.46995183726813</v>
      </c>
      <c r="U3879" s="57">
        <f t="shared" si="979"/>
        <v>0.51118206996197968</v>
      </c>
      <c r="V3879" s="58">
        <f t="shared" si="977"/>
        <v>0.40940928139322441</v>
      </c>
      <c r="W3879" s="59">
        <f t="shared" si="978"/>
        <v>7.9408648644795812E-2</v>
      </c>
      <c r="Y3879" s="7">
        <f t="shared" si="974"/>
        <v>0</v>
      </c>
      <c r="Z3879" s="40"/>
      <c r="AA3879" s="40"/>
      <c r="AB3879" s="40"/>
      <c r="AC3879" s="40"/>
      <c r="AD3879" s="40"/>
      <c r="AE3879" s="40"/>
      <c r="AF3879" s="40"/>
      <c r="AG3879" s="41"/>
      <c r="AH3879" s="40"/>
      <c r="AI3879" s="40"/>
      <c r="AJ3879" s="40"/>
      <c r="AK3879" s="40"/>
      <c r="AL3879" s="40"/>
      <c r="AM3879" s="41"/>
      <c r="AN3879" s="36">
        <f>Y3879*(IF(AND(AH3879&gt;0,AI3879&lt;0),AH3879,0)+IF(AND(AJ3879&lt;0,AK3879&gt;0),AJ3879,0)+IF(AND(AL3879&gt;0,AM3879&gt;0),AL3879,0))</f>
        <v>0</v>
      </c>
      <c r="AO3879" s="37">
        <f>Y3879*(IF(AND(AH3879&gt;0,AI3879&lt;0),AI3879,0)+IF(AND(AJ3879&lt;0,AK3879&gt;0),AK3879,0)+IF(AND(AL3879&gt;0,AM3879&gt;0),AM3879,0))</f>
        <v>0</v>
      </c>
      <c r="AQ3879" s="40">
        <f>AU3879*D3879</f>
        <v>61300.91628581204</v>
      </c>
      <c r="AR3879" s="40">
        <f>AV3879*E3879</f>
        <v>49096.330955401412</v>
      </c>
      <c r="AS3879" s="40">
        <f>IF(AND(Y3879&lt;&gt;0,AN3879&lt;&gt;0),0,Q3879)</f>
        <v>9522.6793132751009</v>
      </c>
      <c r="AT3879" s="41">
        <f t="shared" si="980"/>
        <v>119919.92655448856</v>
      </c>
      <c r="AU3879" s="42">
        <f>S3879+AN3879</f>
        <v>662.13994691955111</v>
      </c>
      <c r="AV3879" s="37">
        <f>T3879+AO3879</f>
        <v>686.46995183726813</v>
      </c>
      <c r="AW3879" s="58">
        <f t="shared" si="965"/>
        <v>0.51118206996197968</v>
      </c>
      <c r="AX3879" s="58">
        <f t="shared" si="966"/>
        <v>0.40940928139322441</v>
      </c>
      <c r="AY3879" s="59">
        <f t="shared" si="967"/>
        <v>7.9408648644795812E-2</v>
      </c>
      <c r="AZ3879" s="54">
        <f t="shared" si="975"/>
        <v>1.6637668138935968E-2</v>
      </c>
    </row>
    <row r="3880" spans="3:52" x14ac:dyDescent="0.25">
      <c r="C3880" s="35">
        <v>40298</v>
      </c>
      <c r="D3880" s="36">
        <v>90.01</v>
      </c>
      <c r="E3880" s="37">
        <v>70.59</v>
      </c>
      <c r="F3880" s="38">
        <v>0</v>
      </c>
      <c r="G3880" s="7">
        <v>0</v>
      </c>
      <c r="H3880" s="38">
        <v>1</v>
      </c>
      <c r="I3880" s="7">
        <v>1</v>
      </c>
      <c r="J3880" s="36">
        <f t="shared" si="968"/>
        <v>89.964995000000016</v>
      </c>
      <c r="K3880" s="37">
        <f t="shared" si="969"/>
        <v>70.554705000000013</v>
      </c>
      <c r="L3880" s="36">
        <f t="shared" si="970"/>
        <v>90.055004999999994</v>
      </c>
      <c r="M3880" s="37">
        <f t="shared" si="971"/>
        <v>70.625294999999994</v>
      </c>
      <c r="O3880" s="39">
        <f t="shared" si="972"/>
        <v>59599.2166222288</v>
      </c>
      <c r="P3880" s="40">
        <f t="shared" si="973"/>
        <v>48457.913900192762</v>
      </c>
      <c r="Q3880" s="40">
        <f>S3880*F3880+T3880*G3880+AS3879*(1+$G$9/252)</f>
        <v>9523.0571973748338</v>
      </c>
      <c r="R3880" s="41">
        <f t="shared" si="976"/>
        <v>117580.18771979639</v>
      </c>
      <c r="S3880" s="36">
        <f>AU3879*H3879</f>
        <v>662.13994691955111</v>
      </c>
      <c r="T3880" s="37">
        <f>AV3879*I3879</f>
        <v>686.46995183726813</v>
      </c>
      <c r="U3880" s="57">
        <f t="shared" si="979"/>
        <v>0.50688145492894443</v>
      </c>
      <c r="V3880" s="58">
        <f t="shared" si="977"/>
        <v>0.41212652267295319</v>
      </c>
      <c r="W3880" s="59">
        <f t="shared" si="978"/>
        <v>8.0992022398102395E-2</v>
      </c>
      <c r="Y3880" s="7">
        <f t="shared" si="974"/>
        <v>0</v>
      </c>
      <c r="Z3880" s="40"/>
      <c r="AA3880" s="40"/>
      <c r="AB3880" s="40"/>
      <c r="AC3880" s="40"/>
      <c r="AD3880" s="40"/>
      <c r="AE3880" s="40"/>
      <c r="AF3880" s="40"/>
      <c r="AG3880" s="41"/>
      <c r="AH3880" s="40"/>
      <c r="AI3880" s="40"/>
      <c r="AJ3880" s="40"/>
      <c r="AK3880" s="40"/>
      <c r="AL3880" s="40"/>
      <c r="AM3880" s="41"/>
      <c r="AN3880" s="36">
        <f>Y3880*(IF(AND(AH3880&gt;0,AI3880&lt;0),AH3880,0)+IF(AND(AJ3880&lt;0,AK3880&gt;0),AJ3880,0)+IF(AND(AL3880&gt;0,AM3880&gt;0),AL3880,0))</f>
        <v>0</v>
      </c>
      <c r="AO3880" s="37">
        <f>Y3880*(IF(AND(AH3880&gt;0,AI3880&lt;0),AI3880,0)+IF(AND(AJ3880&lt;0,AK3880&gt;0),AK3880,0)+IF(AND(AL3880&gt;0,AM3880&gt;0),AM3880,0))</f>
        <v>0</v>
      </c>
      <c r="AQ3880" s="40">
        <f>AU3880*D3880</f>
        <v>59599.2166222288</v>
      </c>
      <c r="AR3880" s="40">
        <f>AV3880*E3880</f>
        <v>48457.913900192762</v>
      </c>
      <c r="AS3880" s="40">
        <f>IF(AND(Y3880&lt;&gt;0,AN3880&lt;&gt;0),0,Q3880)</f>
        <v>9523.0571973748338</v>
      </c>
      <c r="AT3880" s="41">
        <f t="shared" si="980"/>
        <v>117580.18771979639</v>
      </c>
      <c r="AU3880" s="42">
        <f>S3880+AN3880</f>
        <v>662.13994691955111</v>
      </c>
      <c r="AV3880" s="37">
        <f>T3880+AO3880</f>
        <v>686.46995183726813</v>
      </c>
      <c r="AW3880" s="58">
        <f t="shared" si="965"/>
        <v>0.50688145492894443</v>
      </c>
      <c r="AX3880" s="58">
        <f t="shared" si="966"/>
        <v>0.41212652267295319</v>
      </c>
      <c r="AY3880" s="59">
        <f t="shared" si="967"/>
        <v>8.0992022398102395E-2</v>
      </c>
      <c r="AZ3880" s="54">
        <f t="shared" si="975"/>
        <v>-1.9510842792494931E-2</v>
      </c>
    </row>
    <row r="3881" spans="3:52" x14ac:dyDescent="0.25">
      <c r="C3881" s="35">
        <v>40301</v>
      </c>
      <c r="D3881" s="36">
        <v>92.47</v>
      </c>
      <c r="E3881" s="37">
        <v>71.42</v>
      </c>
      <c r="F3881" s="38">
        <v>0</v>
      </c>
      <c r="G3881" s="7">
        <v>0</v>
      </c>
      <c r="H3881" s="38">
        <v>1</v>
      </c>
      <c r="I3881" s="7">
        <v>1</v>
      </c>
      <c r="J3881" s="36">
        <f t="shared" si="968"/>
        <v>92.423765000000003</v>
      </c>
      <c r="K3881" s="37">
        <f t="shared" si="969"/>
        <v>71.384290000000007</v>
      </c>
      <c r="L3881" s="36">
        <f t="shared" si="970"/>
        <v>92.516234999999995</v>
      </c>
      <c r="M3881" s="37">
        <f t="shared" si="971"/>
        <v>71.455709999999996</v>
      </c>
      <c r="O3881" s="39">
        <f t="shared" si="972"/>
        <v>61228.08089165089</v>
      </c>
      <c r="P3881" s="40">
        <f t="shared" si="973"/>
        <v>49027.683960217691</v>
      </c>
      <c r="Q3881" s="40">
        <f>S3881*F3881+T3881*G3881+AS3880*(1+$G$9/252)</f>
        <v>9523.4350964699661</v>
      </c>
      <c r="R3881" s="41">
        <f t="shared" si="976"/>
        <v>119779.19994833856</v>
      </c>
      <c r="S3881" s="36">
        <f>AU3880*H3880</f>
        <v>662.13994691955111</v>
      </c>
      <c r="T3881" s="37">
        <f>AV3880*I3880</f>
        <v>686.46995183726813</v>
      </c>
      <c r="U3881" s="57">
        <f t="shared" si="979"/>
        <v>0.51117456885718815</v>
      </c>
      <c r="V3881" s="58">
        <f t="shared" si="977"/>
        <v>0.40931717678331137</v>
      </c>
      <c r="W3881" s="59">
        <f t="shared" si="978"/>
        <v>7.9508254359500458E-2</v>
      </c>
      <c r="Y3881" s="7">
        <f t="shared" si="974"/>
        <v>0</v>
      </c>
      <c r="Z3881" s="40"/>
      <c r="AA3881" s="40"/>
      <c r="AB3881" s="40"/>
      <c r="AC3881" s="40"/>
      <c r="AD3881" s="40"/>
      <c r="AE3881" s="40"/>
      <c r="AF3881" s="40"/>
      <c r="AG3881" s="41"/>
      <c r="AH3881" s="40"/>
      <c r="AI3881" s="40"/>
      <c r="AJ3881" s="40"/>
      <c r="AK3881" s="40"/>
      <c r="AL3881" s="40"/>
      <c r="AM3881" s="41"/>
      <c r="AN3881" s="36">
        <f>Y3881*(IF(AND(AH3881&gt;0,AI3881&lt;0),AH3881,0)+IF(AND(AJ3881&lt;0,AK3881&gt;0),AJ3881,0)+IF(AND(AL3881&gt;0,AM3881&gt;0),AL3881,0))</f>
        <v>0</v>
      </c>
      <c r="AO3881" s="37">
        <f>Y3881*(IF(AND(AH3881&gt;0,AI3881&lt;0),AI3881,0)+IF(AND(AJ3881&lt;0,AK3881&gt;0),AK3881,0)+IF(AND(AL3881&gt;0,AM3881&gt;0),AM3881,0))</f>
        <v>0</v>
      </c>
      <c r="AQ3881" s="40">
        <f>AU3881*D3881</f>
        <v>61228.08089165089</v>
      </c>
      <c r="AR3881" s="40">
        <f>AV3881*E3881</f>
        <v>49027.683960217691</v>
      </c>
      <c r="AS3881" s="40">
        <f>IF(AND(Y3881&lt;&gt;0,AN3881&lt;&gt;0),0,Q3881)</f>
        <v>9523.4350964699661</v>
      </c>
      <c r="AT3881" s="41">
        <f t="shared" si="980"/>
        <v>119779.19994833856</v>
      </c>
      <c r="AU3881" s="42">
        <f>S3881+AN3881</f>
        <v>662.13994691955111</v>
      </c>
      <c r="AV3881" s="37">
        <f>T3881+AO3881</f>
        <v>686.46995183726813</v>
      </c>
      <c r="AW3881" s="58">
        <f t="shared" si="965"/>
        <v>0.51117456885718815</v>
      </c>
      <c r="AX3881" s="58">
        <f t="shared" si="966"/>
        <v>0.40931717678331137</v>
      </c>
      <c r="AY3881" s="59">
        <f t="shared" si="967"/>
        <v>7.9508254359500458E-2</v>
      </c>
      <c r="AZ3881" s="54">
        <f t="shared" si="975"/>
        <v>1.8702234374575077E-2</v>
      </c>
    </row>
    <row r="3882" spans="3:52" x14ac:dyDescent="0.25">
      <c r="C3882" s="35">
        <v>40302</v>
      </c>
      <c r="D3882" s="36">
        <v>89.37</v>
      </c>
      <c r="E3882" s="37">
        <v>70.64</v>
      </c>
      <c r="F3882" s="38">
        <v>0</v>
      </c>
      <c r="G3882" s="7">
        <v>0</v>
      </c>
      <c r="H3882" s="38">
        <v>1</v>
      </c>
      <c r="I3882" s="7">
        <v>1</v>
      </c>
      <c r="J3882" s="36">
        <f t="shared" si="968"/>
        <v>89.325315000000003</v>
      </c>
      <c r="K3882" s="37">
        <f t="shared" si="969"/>
        <v>70.604680000000002</v>
      </c>
      <c r="L3882" s="36">
        <f t="shared" si="970"/>
        <v>89.414685000000006</v>
      </c>
      <c r="M3882" s="37">
        <f t="shared" si="971"/>
        <v>70.675319999999999</v>
      </c>
      <c r="O3882" s="39">
        <f t="shared" si="972"/>
        <v>59175.447056200283</v>
      </c>
      <c r="P3882" s="40">
        <f t="shared" si="973"/>
        <v>48492.237397784622</v>
      </c>
      <c r="Q3882" s="40">
        <f>S3882*F3882+T3882*G3882+AS3881*(1+$G$9/252)</f>
        <v>9523.8130105610944</v>
      </c>
      <c r="R3882" s="41">
        <f t="shared" si="976"/>
        <v>117191.49746454599</v>
      </c>
      <c r="S3882" s="36">
        <f>AU3881*H3881</f>
        <v>662.13994691955111</v>
      </c>
      <c r="T3882" s="37">
        <f>AV3881*I3881</f>
        <v>686.46995183726813</v>
      </c>
      <c r="U3882" s="57">
        <f t="shared" si="979"/>
        <v>0.50494659029425459</v>
      </c>
      <c r="V3882" s="58">
        <f t="shared" si="977"/>
        <v>0.41378631084098066</v>
      </c>
      <c r="W3882" s="59">
        <f t="shared" si="978"/>
        <v>8.1267098864764825E-2</v>
      </c>
      <c r="Y3882" s="7">
        <f t="shared" si="974"/>
        <v>0</v>
      </c>
      <c r="Z3882" s="40"/>
      <c r="AA3882" s="40"/>
      <c r="AB3882" s="40"/>
      <c r="AC3882" s="40"/>
      <c r="AD3882" s="40"/>
      <c r="AE3882" s="40"/>
      <c r="AF3882" s="40"/>
      <c r="AG3882" s="41"/>
      <c r="AH3882" s="40"/>
      <c r="AI3882" s="40"/>
      <c r="AJ3882" s="40"/>
      <c r="AK3882" s="40"/>
      <c r="AL3882" s="40"/>
      <c r="AM3882" s="41"/>
      <c r="AN3882" s="36">
        <f>Y3882*(IF(AND(AH3882&gt;0,AI3882&lt;0),AH3882,0)+IF(AND(AJ3882&lt;0,AK3882&gt;0),AJ3882,0)+IF(AND(AL3882&gt;0,AM3882&gt;0),AL3882,0))</f>
        <v>0</v>
      </c>
      <c r="AO3882" s="37">
        <f>Y3882*(IF(AND(AH3882&gt;0,AI3882&lt;0),AI3882,0)+IF(AND(AJ3882&lt;0,AK3882&gt;0),AK3882,0)+IF(AND(AL3882&gt;0,AM3882&gt;0),AM3882,0))</f>
        <v>0</v>
      </c>
      <c r="AQ3882" s="40">
        <f>AU3882*D3882</f>
        <v>59175.447056200283</v>
      </c>
      <c r="AR3882" s="40">
        <f>AV3882*E3882</f>
        <v>48492.237397784622</v>
      </c>
      <c r="AS3882" s="40">
        <f>IF(AND(Y3882&lt;&gt;0,AN3882&lt;&gt;0),0,Q3882)</f>
        <v>9523.8130105610944</v>
      </c>
      <c r="AT3882" s="41">
        <f t="shared" si="980"/>
        <v>117191.49746454599</v>
      </c>
      <c r="AU3882" s="42">
        <f>S3882+AN3882</f>
        <v>662.13994691955111</v>
      </c>
      <c r="AV3882" s="37">
        <f>T3882+AO3882</f>
        <v>686.46995183726813</v>
      </c>
      <c r="AW3882" s="58">
        <f t="shared" si="965"/>
        <v>0.50494659029425459</v>
      </c>
      <c r="AX3882" s="58">
        <f t="shared" si="966"/>
        <v>0.41378631084098066</v>
      </c>
      <c r="AY3882" s="59">
        <f t="shared" si="967"/>
        <v>8.1267098864764825E-2</v>
      </c>
      <c r="AZ3882" s="54">
        <f t="shared" si="975"/>
        <v>-2.1603938621302055E-2</v>
      </c>
    </row>
    <row r="3883" spans="3:52" x14ac:dyDescent="0.25">
      <c r="C3883" s="35">
        <v>40303</v>
      </c>
      <c r="D3883" s="36">
        <v>88.56</v>
      </c>
      <c r="E3883" s="37">
        <v>70.66</v>
      </c>
      <c r="F3883" s="38">
        <v>0</v>
      </c>
      <c r="G3883" s="7">
        <v>0</v>
      </c>
      <c r="H3883" s="38">
        <v>1</v>
      </c>
      <c r="I3883" s="7">
        <v>1</v>
      </c>
      <c r="J3883" s="36">
        <f t="shared" si="968"/>
        <v>88.515720000000002</v>
      </c>
      <c r="K3883" s="37">
        <f t="shared" si="969"/>
        <v>70.624669999999995</v>
      </c>
      <c r="L3883" s="36">
        <f t="shared" si="970"/>
        <v>88.604280000000003</v>
      </c>
      <c r="M3883" s="37">
        <f t="shared" si="971"/>
        <v>70.695329999999998</v>
      </c>
      <c r="O3883" s="39">
        <f t="shared" si="972"/>
        <v>58639.113699195448</v>
      </c>
      <c r="P3883" s="40">
        <f t="shared" si="973"/>
        <v>48505.966796821362</v>
      </c>
      <c r="Q3883" s="40">
        <f>S3883*F3883+T3883*G3883+AS3882*(1+$G$9/252)</f>
        <v>9524.1909396488136</v>
      </c>
      <c r="R3883" s="41">
        <f t="shared" si="976"/>
        <v>116669.27143566562</v>
      </c>
      <c r="S3883" s="36">
        <f>AU3882*H3882</f>
        <v>662.13994691955111</v>
      </c>
      <c r="T3883" s="37">
        <f>AV3882*I3882</f>
        <v>686.46995183726813</v>
      </c>
      <c r="U3883" s="57">
        <f t="shared" si="979"/>
        <v>0.50260975300193367</v>
      </c>
      <c r="V3883" s="58">
        <f t="shared" si="977"/>
        <v>0.41575614726940996</v>
      </c>
      <c r="W3883" s="59">
        <f t="shared" si="978"/>
        <v>8.1634099728656428E-2</v>
      </c>
      <c r="Y3883" s="7">
        <f t="shared" si="974"/>
        <v>0</v>
      </c>
      <c r="Z3883" s="40"/>
      <c r="AA3883" s="40"/>
      <c r="AB3883" s="40"/>
      <c r="AC3883" s="40"/>
      <c r="AD3883" s="40"/>
      <c r="AE3883" s="40"/>
      <c r="AF3883" s="40"/>
      <c r="AG3883" s="41"/>
      <c r="AH3883" s="40"/>
      <c r="AI3883" s="40"/>
      <c r="AJ3883" s="40"/>
      <c r="AK3883" s="40"/>
      <c r="AL3883" s="40"/>
      <c r="AM3883" s="41"/>
      <c r="AN3883" s="36">
        <f>Y3883*(IF(AND(AH3883&gt;0,AI3883&lt;0),AH3883,0)+IF(AND(AJ3883&lt;0,AK3883&gt;0),AJ3883,0)+IF(AND(AL3883&gt;0,AM3883&gt;0),AL3883,0))</f>
        <v>0</v>
      </c>
      <c r="AO3883" s="37">
        <f>Y3883*(IF(AND(AH3883&gt;0,AI3883&lt;0),AI3883,0)+IF(AND(AJ3883&lt;0,AK3883&gt;0),AK3883,0)+IF(AND(AL3883&gt;0,AM3883&gt;0),AM3883,0))</f>
        <v>0</v>
      </c>
      <c r="AQ3883" s="40">
        <f>AU3883*D3883</f>
        <v>58639.113699195448</v>
      </c>
      <c r="AR3883" s="40">
        <f>AV3883*E3883</f>
        <v>48505.966796821362</v>
      </c>
      <c r="AS3883" s="40">
        <f>IF(AND(Y3883&lt;&gt;0,AN3883&lt;&gt;0),0,Q3883)</f>
        <v>9524.1909396488136</v>
      </c>
      <c r="AT3883" s="41">
        <f t="shared" si="980"/>
        <v>116669.27143566562</v>
      </c>
      <c r="AU3883" s="42">
        <f>S3883+AN3883</f>
        <v>662.13994691955111</v>
      </c>
      <c r="AV3883" s="37">
        <f>T3883+AO3883</f>
        <v>686.46995183726813</v>
      </c>
      <c r="AW3883" s="58">
        <f t="shared" si="965"/>
        <v>0.50260975300193367</v>
      </c>
      <c r="AX3883" s="58">
        <f t="shared" si="966"/>
        <v>0.41575614726940996</v>
      </c>
      <c r="AY3883" s="59">
        <f t="shared" si="967"/>
        <v>8.1634099728656428E-2</v>
      </c>
      <c r="AZ3883" s="54">
        <f t="shared" si="975"/>
        <v>-4.4561767720252554E-3</v>
      </c>
    </row>
    <row r="3884" spans="3:52" x14ac:dyDescent="0.25">
      <c r="C3884" s="35">
        <v>40304</v>
      </c>
      <c r="D3884" s="36">
        <v>85.99</v>
      </c>
      <c r="E3884" s="37">
        <v>69.42</v>
      </c>
      <c r="F3884" s="38">
        <v>0</v>
      </c>
      <c r="G3884" s="7">
        <v>0</v>
      </c>
      <c r="H3884" s="38">
        <v>1</v>
      </c>
      <c r="I3884" s="7">
        <v>1</v>
      </c>
      <c r="J3884" s="36">
        <f t="shared" si="968"/>
        <v>85.947005000000004</v>
      </c>
      <c r="K3884" s="37">
        <f t="shared" si="969"/>
        <v>69.385290000000012</v>
      </c>
      <c r="L3884" s="36">
        <f t="shared" si="970"/>
        <v>86.032994999999985</v>
      </c>
      <c r="M3884" s="37">
        <f t="shared" si="971"/>
        <v>69.454709999999992</v>
      </c>
      <c r="O3884" s="39">
        <f t="shared" si="972"/>
        <v>56937.414035612193</v>
      </c>
      <c r="P3884" s="40">
        <f t="shared" si="973"/>
        <v>47654.744056543153</v>
      </c>
      <c r="Q3884" s="40">
        <f>S3884*F3884+T3884*G3884+AS3883*(1+$G$9/252)</f>
        <v>9524.5688837337202</v>
      </c>
      <c r="R3884" s="41">
        <f t="shared" si="976"/>
        <v>114116.72697588908</v>
      </c>
      <c r="S3884" s="36">
        <f>AU3883*H3883</f>
        <v>662.13994691955111</v>
      </c>
      <c r="T3884" s="37">
        <f>AV3883*I3883</f>
        <v>686.46995183726813</v>
      </c>
      <c r="U3884" s="57">
        <f t="shared" si="979"/>
        <v>0.49894012511980035</v>
      </c>
      <c r="V3884" s="58">
        <f t="shared" si="977"/>
        <v>0.41759648492733054</v>
      </c>
      <c r="W3884" s="59">
        <f t="shared" si="978"/>
        <v>8.3463389952869046E-2</v>
      </c>
      <c r="Y3884" s="7">
        <f t="shared" si="974"/>
        <v>0</v>
      </c>
      <c r="Z3884" s="40"/>
      <c r="AA3884" s="40"/>
      <c r="AB3884" s="40"/>
      <c r="AC3884" s="40"/>
      <c r="AD3884" s="40"/>
      <c r="AE3884" s="40"/>
      <c r="AF3884" s="40"/>
      <c r="AG3884" s="41"/>
      <c r="AH3884" s="40"/>
      <c r="AI3884" s="40"/>
      <c r="AJ3884" s="40"/>
      <c r="AK3884" s="40"/>
      <c r="AL3884" s="40"/>
      <c r="AM3884" s="41"/>
      <c r="AN3884" s="36">
        <f>Y3884*(IF(AND(AH3884&gt;0,AI3884&lt;0),AH3884,0)+IF(AND(AJ3884&lt;0,AK3884&gt;0),AJ3884,0)+IF(AND(AL3884&gt;0,AM3884&gt;0),AL3884,0))</f>
        <v>0</v>
      </c>
      <c r="AO3884" s="37">
        <f>Y3884*(IF(AND(AH3884&gt;0,AI3884&lt;0),AI3884,0)+IF(AND(AJ3884&lt;0,AK3884&gt;0),AK3884,0)+IF(AND(AL3884&gt;0,AM3884&gt;0),AM3884,0))</f>
        <v>0</v>
      </c>
      <c r="AQ3884" s="40">
        <f>AU3884*D3884</f>
        <v>56937.414035612193</v>
      </c>
      <c r="AR3884" s="40">
        <f>AV3884*E3884</f>
        <v>47654.744056543153</v>
      </c>
      <c r="AS3884" s="40">
        <f>IF(AND(Y3884&lt;&gt;0,AN3884&lt;&gt;0),0,Q3884)</f>
        <v>9524.5688837337202</v>
      </c>
      <c r="AT3884" s="41">
        <f t="shared" si="980"/>
        <v>114116.72697588908</v>
      </c>
      <c r="AU3884" s="42">
        <f>S3884+AN3884</f>
        <v>662.13994691955111</v>
      </c>
      <c r="AV3884" s="37">
        <f>T3884+AO3884</f>
        <v>686.46995183726813</v>
      </c>
      <c r="AW3884" s="58">
        <f t="shared" si="965"/>
        <v>0.49894012511980035</v>
      </c>
      <c r="AX3884" s="58">
        <f t="shared" si="966"/>
        <v>0.41759648492733054</v>
      </c>
      <c r="AY3884" s="59">
        <f t="shared" si="967"/>
        <v>8.3463389952869046E-2</v>
      </c>
      <c r="AZ3884" s="54">
        <f t="shared" si="975"/>
        <v>-2.1878464040842815E-2</v>
      </c>
    </row>
    <row r="3885" spans="3:52" x14ac:dyDescent="0.25">
      <c r="C3885" s="35">
        <v>40305</v>
      </c>
      <c r="D3885" s="36">
        <v>83.14</v>
      </c>
      <c r="E3885" s="37">
        <v>68.010000000000005</v>
      </c>
      <c r="F3885" s="38">
        <v>0</v>
      </c>
      <c r="G3885" s="7">
        <v>0</v>
      </c>
      <c r="H3885" s="38">
        <v>1</v>
      </c>
      <c r="I3885" s="7">
        <v>1</v>
      </c>
      <c r="J3885" s="36">
        <f t="shared" si="968"/>
        <v>83.098430000000008</v>
      </c>
      <c r="K3885" s="37">
        <f t="shared" si="969"/>
        <v>67.975995000000012</v>
      </c>
      <c r="L3885" s="36">
        <f t="shared" si="970"/>
        <v>83.181569999999994</v>
      </c>
      <c r="M3885" s="37">
        <f t="shared" si="971"/>
        <v>68.044004999999999</v>
      </c>
      <c r="O3885" s="39">
        <f t="shared" si="972"/>
        <v>55050.315186891479</v>
      </c>
      <c r="P3885" s="40">
        <f t="shared" si="973"/>
        <v>46686.82142445261</v>
      </c>
      <c r="Q3885" s="40">
        <f>S3885*F3885+T3885*G3885+AS3884*(1+$G$9/252)</f>
        <v>9524.9468428164073</v>
      </c>
      <c r="R3885" s="41">
        <f t="shared" si="976"/>
        <v>111262.0834541605</v>
      </c>
      <c r="S3885" s="36">
        <f>AU3884*H3884</f>
        <v>662.13994691955111</v>
      </c>
      <c r="T3885" s="37">
        <f>AV3884*I3884</f>
        <v>686.46995183726813</v>
      </c>
      <c r="U3885" s="57">
        <f t="shared" si="979"/>
        <v>0.49478055306749646</v>
      </c>
      <c r="V3885" s="58">
        <f t="shared" si="977"/>
        <v>0.4196112455838325</v>
      </c>
      <c r="W3885" s="59">
        <f t="shared" si="978"/>
        <v>8.560820134867099E-2</v>
      </c>
      <c r="Y3885" s="7">
        <f t="shared" si="974"/>
        <v>0</v>
      </c>
      <c r="Z3885" s="40"/>
      <c r="AA3885" s="40"/>
      <c r="AB3885" s="40"/>
      <c r="AC3885" s="40"/>
      <c r="AD3885" s="40"/>
      <c r="AE3885" s="40"/>
      <c r="AF3885" s="40"/>
      <c r="AG3885" s="41"/>
      <c r="AH3885" s="40"/>
      <c r="AI3885" s="40"/>
      <c r="AJ3885" s="40"/>
      <c r="AK3885" s="40"/>
      <c r="AL3885" s="40"/>
      <c r="AM3885" s="41"/>
      <c r="AN3885" s="36">
        <f>Y3885*(IF(AND(AH3885&gt;0,AI3885&lt;0),AH3885,0)+IF(AND(AJ3885&lt;0,AK3885&gt;0),AJ3885,0)+IF(AND(AL3885&gt;0,AM3885&gt;0),AL3885,0))</f>
        <v>0</v>
      </c>
      <c r="AO3885" s="37">
        <f>Y3885*(IF(AND(AH3885&gt;0,AI3885&lt;0),AI3885,0)+IF(AND(AJ3885&lt;0,AK3885&gt;0),AK3885,0)+IF(AND(AL3885&gt;0,AM3885&gt;0),AM3885,0))</f>
        <v>0</v>
      </c>
      <c r="AQ3885" s="40">
        <f>AU3885*D3885</f>
        <v>55050.315186891479</v>
      </c>
      <c r="AR3885" s="40">
        <f>AV3885*E3885</f>
        <v>46686.82142445261</v>
      </c>
      <c r="AS3885" s="40">
        <f>IF(AND(Y3885&lt;&gt;0,AN3885&lt;&gt;0),0,Q3885)</f>
        <v>9524.9468428164073</v>
      </c>
      <c r="AT3885" s="41">
        <f t="shared" si="980"/>
        <v>111262.0834541605</v>
      </c>
      <c r="AU3885" s="42">
        <f>S3885+AN3885</f>
        <v>662.13994691955111</v>
      </c>
      <c r="AV3885" s="37">
        <f>T3885+AO3885</f>
        <v>686.46995183726813</v>
      </c>
      <c r="AW3885" s="58">
        <f t="shared" si="965"/>
        <v>0.49478055306749646</v>
      </c>
      <c r="AX3885" s="58">
        <f t="shared" si="966"/>
        <v>0.4196112455838325</v>
      </c>
      <c r="AY3885" s="59">
        <f t="shared" si="967"/>
        <v>8.560820134867099E-2</v>
      </c>
      <c r="AZ3885" s="54">
        <f t="shared" si="975"/>
        <v>-2.5015119144906062E-2</v>
      </c>
    </row>
    <row r="3886" spans="3:52" x14ac:dyDescent="0.25">
      <c r="C3886" s="35">
        <v>40308</v>
      </c>
      <c r="D3886" s="36">
        <v>87.72</v>
      </c>
      <c r="E3886" s="37">
        <v>70.58</v>
      </c>
      <c r="F3886" s="38">
        <v>0</v>
      </c>
      <c r="G3886" s="7">
        <v>0</v>
      </c>
      <c r="H3886" s="38">
        <v>1</v>
      </c>
      <c r="I3886" s="7">
        <v>1</v>
      </c>
      <c r="J3886" s="36">
        <f t="shared" si="968"/>
        <v>87.676140000000004</v>
      </c>
      <c r="K3886" s="37">
        <f t="shared" si="969"/>
        <v>70.544710000000009</v>
      </c>
      <c r="L3886" s="36">
        <f t="shared" si="970"/>
        <v>87.763859999999994</v>
      </c>
      <c r="M3886" s="37">
        <f t="shared" si="971"/>
        <v>70.615289999999987</v>
      </c>
      <c r="O3886" s="39">
        <f t="shared" si="972"/>
        <v>58082.916143783019</v>
      </c>
      <c r="P3886" s="40">
        <f t="shared" si="973"/>
        <v>48451.049200674381</v>
      </c>
      <c r="Q3886" s="40">
        <f>S3886*F3886+T3886*G3886+AS3885*(1+$G$9/252)</f>
        <v>9525.3248168974715</v>
      </c>
      <c r="R3886" s="41">
        <f t="shared" si="976"/>
        <v>116059.29016135486</v>
      </c>
      <c r="S3886" s="36">
        <f>AU3885*H3885</f>
        <v>662.13994691955111</v>
      </c>
      <c r="T3886" s="37">
        <f>AV3885*I3885</f>
        <v>686.46995183726813</v>
      </c>
      <c r="U3886" s="57">
        <f t="shared" si="979"/>
        <v>0.50045899869826471</v>
      </c>
      <c r="V3886" s="58">
        <f t="shared" si="977"/>
        <v>0.41746808147209824</v>
      </c>
      <c r="W3886" s="59">
        <f t="shared" si="978"/>
        <v>8.2072919829637131E-2</v>
      </c>
      <c r="Y3886" s="7">
        <f t="shared" si="974"/>
        <v>0</v>
      </c>
      <c r="Z3886" s="40"/>
      <c r="AA3886" s="40"/>
      <c r="AB3886" s="40"/>
      <c r="AC3886" s="40"/>
      <c r="AD3886" s="40"/>
      <c r="AE3886" s="40"/>
      <c r="AF3886" s="40"/>
      <c r="AG3886" s="41"/>
      <c r="AH3886" s="40"/>
      <c r="AI3886" s="40"/>
      <c r="AJ3886" s="40"/>
      <c r="AK3886" s="40"/>
      <c r="AL3886" s="40"/>
      <c r="AM3886" s="41"/>
      <c r="AN3886" s="36">
        <f>Y3886*(IF(AND(AH3886&gt;0,AI3886&lt;0),AH3886,0)+IF(AND(AJ3886&lt;0,AK3886&gt;0),AJ3886,0)+IF(AND(AL3886&gt;0,AM3886&gt;0),AL3886,0))</f>
        <v>0</v>
      </c>
      <c r="AO3886" s="37">
        <f>Y3886*(IF(AND(AH3886&gt;0,AI3886&lt;0),AI3886,0)+IF(AND(AJ3886&lt;0,AK3886&gt;0),AK3886,0)+IF(AND(AL3886&gt;0,AM3886&gt;0),AM3886,0))</f>
        <v>0</v>
      </c>
      <c r="AQ3886" s="40">
        <f>AU3886*D3886</f>
        <v>58082.916143783019</v>
      </c>
      <c r="AR3886" s="40">
        <f>AV3886*E3886</f>
        <v>48451.049200674381</v>
      </c>
      <c r="AS3886" s="40">
        <f>IF(AND(Y3886&lt;&gt;0,AN3886&lt;&gt;0),0,Q3886)</f>
        <v>9525.3248168974715</v>
      </c>
      <c r="AT3886" s="41">
        <f t="shared" si="980"/>
        <v>116059.29016135486</v>
      </c>
      <c r="AU3886" s="42">
        <f>S3886+AN3886</f>
        <v>662.13994691955111</v>
      </c>
      <c r="AV3886" s="37">
        <f>T3886+AO3886</f>
        <v>686.46995183726813</v>
      </c>
      <c r="AW3886" s="58">
        <f t="shared" si="965"/>
        <v>0.50045899869826471</v>
      </c>
      <c r="AX3886" s="58">
        <f t="shared" si="966"/>
        <v>0.41746808147209824</v>
      </c>
      <c r="AY3886" s="59">
        <f t="shared" si="967"/>
        <v>8.2072919829637131E-2</v>
      </c>
      <c r="AZ3886" s="54">
        <f t="shared" si="975"/>
        <v>4.3116276077742155E-2</v>
      </c>
    </row>
    <row r="3887" spans="3:52" x14ac:dyDescent="0.25">
      <c r="C3887" s="35">
        <v>40309</v>
      </c>
      <c r="D3887" s="36">
        <v>88.11</v>
      </c>
      <c r="E3887" s="37">
        <v>70.48</v>
      </c>
      <c r="F3887" s="38">
        <v>0</v>
      </c>
      <c r="G3887" s="7">
        <v>0</v>
      </c>
      <c r="H3887" s="38">
        <v>1</v>
      </c>
      <c r="I3887" s="7">
        <v>1</v>
      </c>
      <c r="J3887" s="36">
        <f t="shared" si="968"/>
        <v>88.065944999999999</v>
      </c>
      <c r="K3887" s="37">
        <f t="shared" si="969"/>
        <v>70.444760000000002</v>
      </c>
      <c r="L3887" s="36">
        <f t="shared" si="970"/>
        <v>88.154055</v>
      </c>
      <c r="M3887" s="37">
        <f t="shared" si="971"/>
        <v>70.515240000000006</v>
      </c>
      <c r="O3887" s="39">
        <f t="shared" si="972"/>
        <v>58341.15072308165</v>
      </c>
      <c r="P3887" s="40">
        <f t="shared" si="973"/>
        <v>48382.40220549066</v>
      </c>
      <c r="Q3887" s="40">
        <f>S3887*F3887+T3887*G3887+AS3886*(1+$G$9/252)</f>
        <v>9525.7028059775057</v>
      </c>
      <c r="R3887" s="41">
        <f t="shared" si="976"/>
        <v>116249.25573454982</v>
      </c>
      <c r="S3887" s="36">
        <f>AU3886*H3886</f>
        <v>662.13994691955111</v>
      </c>
      <c r="T3887" s="37">
        <f>AV3886*I3886</f>
        <v>686.46995183726813</v>
      </c>
      <c r="U3887" s="57">
        <f t="shared" si="979"/>
        <v>0.50186257412521551</v>
      </c>
      <c r="V3887" s="58">
        <f t="shared" si="977"/>
        <v>0.41619537174474303</v>
      </c>
      <c r="W3887" s="59">
        <f t="shared" si="978"/>
        <v>8.1942054130041395E-2</v>
      </c>
      <c r="Y3887" s="7">
        <f t="shared" si="974"/>
        <v>0</v>
      </c>
      <c r="Z3887" s="40"/>
      <c r="AA3887" s="40"/>
      <c r="AB3887" s="40"/>
      <c r="AC3887" s="40"/>
      <c r="AD3887" s="40"/>
      <c r="AE3887" s="40"/>
      <c r="AF3887" s="40"/>
      <c r="AG3887" s="41"/>
      <c r="AH3887" s="40"/>
      <c r="AI3887" s="40"/>
      <c r="AJ3887" s="40"/>
      <c r="AK3887" s="40"/>
      <c r="AL3887" s="40"/>
      <c r="AM3887" s="41"/>
      <c r="AN3887" s="36">
        <f>Y3887*(IF(AND(AH3887&gt;0,AI3887&lt;0),AH3887,0)+IF(AND(AJ3887&lt;0,AK3887&gt;0),AJ3887,0)+IF(AND(AL3887&gt;0,AM3887&gt;0),AL3887,0))</f>
        <v>0</v>
      </c>
      <c r="AO3887" s="37">
        <f>Y3887*(IF(AND(AH3887&gt;0,AI3887&lt;0),AI3887,0)+IF(AND(AJ3887&lt;0,AK3887&gt;0),AK3887,0)+IF(AND(AL3887&gt;0,AM3887&gt;0),AM3887,0))</f>
        <v>0</v>
      </c>
      <c r="AQ3887" s="40">
        <f>AU3887*D3887</f>
        <v>58341.15072308165</v>
      </c>
      <c r="AR3887" s="40">
        <f>AV3887*E3887</f>
        <v>48382.40220549066</v>
      </c>
      <c r="AS3887" s="40">
        <f>IF(AND(Y3887&lt;&gt;0,AN3887&lt;&gt;0),0,Q3887)</f>
        <v>9525.7028059775057</v>
      </c>
      <c r="AT3887" s="41">
        <f t="shared" si="980"/>
        <v>116249.25573454982</v>
      </c>
      <c r="AU3887" s="42">
        <f>S3887+AN3887</f>
        <v>662.13994691955111</v>
      </c>
      <c r="AV3887" s="37">
        <f>T3887+AO3887</f>
        <v>686.46995183726813</v>
      </c>
      <c r="AW3887" s="58">
        <f t="shared" si="965"/>
        <v>0.50186257412521551</v>
      </c>
      <c r="AX3887" s="58">
        <f t="shared" si="966"/>
        <v>0.41619537174474303</v>
      </c>
      <c r="AY3887" s="59">
        <f t="shared" si="967"/>
        <v>8.1942054130041395E-2</v>
      </c>
      <c r="AZ3887" s="54">
        <f t="shared" si="975"/>
        <v>1.6367976482611901E-3</v>
      </c>
    </row>
    <row r="3888" spans="3:52" x14ac:dyDescent="0.25">
      <c r="C3888" s="35">
        <v>40310</v>
      </c>
      <c r="D3888" s="36">
        <v>89.76</v>
      </c>
      <c r="E3888" s="37">
        <v>70.67</v>
      </c>
      <c r="F3888" s="38">
        <v>0</v>
      </c>
      <c r="G3888" s="7">
        <v>0</v>
      </c>
      <c r="H3888" s="38">
        <v>1</v>
      </c>
      <c r="I3888" s="7">
        <v>1</v>
      </c>
      <c r="J3888" s="36">
        <f t="shared" si="968"/>
        <v>89.715120000000013</v>
      </c>
      <c r="K3888" s="37">
        <f t="shared" si="969"/>
        <v>70.634665000000012</v>
      </c>
      <c r="L3888" s="36">
        <f t="shared" si="970"/>
        <v>89.804879999999997</v>
      </c>
      <c r="M3888" s="37">
        <f t="shared" si="971"/>
        <v>70.705334999999991</v>
      </c>
      <c r="O3888" s="39">
        <f t="shared" si="972"/>
        <v>59433.681635498913</v>
      </c>
      <c r="P3888" s="40">
        <f t="shared" si="973"/>
        <v>48512.831496339742</v>
      </c>
      <c r="Q3888" s="40">
        <f>S3888*F3888+T3888*G3888+AS3887*(1+$G$9/252)</f>
        <v>9526.0808100571066</v>
      </c>
      <c r="R3888" s="41">
        <f t="shared" si="976"/>
        <v>117472.59394189576</v>
      </c>
      <c r="S3888" s="36">
        <f>AU3887*H3887</f>
        <v>662.13994691955111</v>
      </c>
      <c r="T3888" s="37">
        <f>AV3887*I3887</f>
        <v>686.46995183726813</v>
      </c>
      <c r="U3888" s="57">
        <f t="shared" si="979"/>
        <v>0.50593657329892605</v>
      </c>
      <c r="V3888" s="58">
        <f t="shared" si="977"/>
        <v>0.41297148439860909</v>
      </c>
      <c r="W3888" s="59">
        <f t="shared" si="978"/>
        <v>8.109194230246497E-2</v>
      </c>
      <c r="Y3888" s="7">
        <f t="shared" si="974"/>
        <v>0</v>
      </c>
      <c r="Z3888" s="40"/>
      <c r="AA3888" s="40"/>
      <c r="AB3888" s="40"/>
      <c r="AC3888" s="40"/>
      <c r="AD3888" s="40"/>
      <c r="AE3888" s="40"/>
      <c r="AF3888" s="40"/>
      <c r="AG3888" s="41"/>
      <c r="AH3888" s="40"/>
      <c r="AI3888" s="40"/>
      <c r="AJ3888" s="40"/>
      <c r="AK3888" s="40"/>
      <c r="AL3888" s="40"/>
      <c r="AM3888" s="41"/>
      <c r="AN3888" s="36">
        <f>Y3888*(IF(AND(AH3888&gt;0,AI3888&lt;0),AH3888,0)+IF(AND(AJ3888&lt;0,AK3888&gt;0),AJ3888,0)+IF(AND(AL3888&gt;0,AM3888&gt;0),AL3888,0))</f>
        <v>0</v>
      </c>
      <c r="AO3888" s="37">
        <f>Y3888*(IF(AND(AH3888&gt;0,AI3888&lt;0),AI3888,0)+IF(AND(AJ3888&lt;0,AK3888&gt;0),AK3888,0)+IF(AND(AL3888&gt;0,AM3888&gt;0),AM3888,0))</f>
        <v>0</v>
      </c>
      <c r="AQ3888" s="40">
        <f>AU3888*D3888</f>
        <v>59433.681635498913</v>
      </c>
      <c r="AR3888" s="40">
        <f>AV3888*E3888</f>
        <v>48512.831496339742</v>
      </c>
      <c r="AS3888" s="40">
        <f>IF(AND(Y3888&lt;&gt;0,AN3888&lt;&gt;0),0,Q3888)</f>
        <v>9526.0808100571066</v>
      </c>
      <c r="AT3888" s="41">
        <f t="shared" si="980"/>
        <v>117472.59394189576</v>
      </c>
      <c r="AU3888" s="42">
        <f>S3888+AN3888</f>
        <v>662.13994691955111</v>
      </c>
      <c r="AV3888" s="37">
        <f>T3888+AO3888</f>
        <v>686.46995183726813</v>
      </c>
      <c r="AW3888" s="58">
        <f t="shared" si="965"/>
        <v>0.50593657329892605</v>
      </c>
      <c r="AX3888" s="58">
        <f t="shared" si="966"/>
        <v>0.41297148439860909</v>
      </c>
      <c r="AY3888" s="59">
        <f t="shared" si="967"/>
        <v>8.109194230246497E-2</v>
      </c>
      <c r="AZ3888" s="54">
        <f t="shared" si="975"/>
        <v>1.0523406791862699E-2</v>
      </c>
    </row>
    <row r="3889" spans="3:52" x14ac:dyDescent="0.25">
      <c r="C3889" s="35">
        <v>40311</v>
      </c>
      <c r="D3889" s="36">
        <v>87.98</v>
      </c>
      <c r="E3889" s="37">
        <v>70.5</v>
      </c>
      <c r="F3889" s="38">
        <v>0</v>
      </c>
      <c r="G3889" s="7">
        <v>0</v>
      </c>
      <c r="H3889" s="38">
        <v>1</v>
      </c>
      <c r="I3889" s="7">
        <v>1</v>
      </c>
      <c r="J3889" s="36">
        <f t="shared" si="968"/>
        <v>87.93601000000001</v>
      </c>
      <c r="K3889" s="37">
        <f t="shared" si="969"/>
        <v>70.464750000000009</v>
      </c>
      <c r="L3889" s="36">
        <f t="shared" si="970"/>
        <v>88.023989999999998</v>
      </c>
      <c r="M3889" s="37">
        <f t="shared" si="971"/>
        <v>70.535249999999991</v>
      </c>
      <c r="O3889" s="39">
        <f t="shared" si="972"/>
        <v>58255.072529982106</v>
      </c>
      <c r="P3889" s="40">
        <f t="shared" si="973"/>
        <v>48396.1316045274</v>
      </c>
      <c r="Q3889" s="40">
        <f>S3889*F3889+T3889*G3889+AS3888*(1+$G$9/252)</f>
        <v>9526.4588291368691</v>
      </c>
      <c r="R3889" s="41">
        <f t="shared" si="976"/>
        <v>116177.66296364638</v>
      </c>
      <c r="S3889" s="36">
        <f>AU3888*H3888</f>
        <v>662.13994691955111</v>
      </c>
      <c r="T3889" s="37">
        <f>AV3888*I3888</f>
        <v>686.46995183726813</v>
      </c>
      <c r="U3889" s="57">
        <f t="shared" si="979"/>
        <v>0.5014309209181711</v>
      </c>
      <c r="V3889" s="58">
        <f t="shared" si="977"/>
        <v>0.41657002189544157</v>
      </c>
      <c r="W3889" s="59">
        <f t="shared" si="978"/>
        <v>8.1999057186387295E-2</v>
      </c>
      <c r="Y3889" s="7">
        <f t="shared" si="974"/>
        <v>0</v>
      </c>
      <c r="Z3889" s="40"/>
      <c r="AA3889" s="40"/>
      <c r="AB3889" s="40"/>
      <c r="AC3889" s="40"/>
      <c r="AD3889" s="40"/>
      <c r="AE3889" s="40"/>
      <c r="AF3889" s="40"/>
      <c r="AG3889" s="41"/>
      <c r="AH3889" s="40"/>
      <c r="AI3889" s="40"/>
      <c r="AJ3889" s="40"/>
      <c r="AK3889" s="40"/>
      <c r="AL3889" s="40"/>
      <c r="AM3889" s="41"/>
      <c r="AN3889" s="36">
        <f>Y3889*(IF(AND(AH3889&gt;0,AI3889&lt;0),AH3889,0)+IF(AND(AJ3889&lt;0,AK3889&gt;0),AJ3889,0)+IF(AND(AL3889&gt;0,AM3889&gt;0),AL3889,0))</f>
        <v>0</v>
      </c>
      <c r="AO3889" s="37">
        <f>Y3889*(IF(AND(AH3889&gt;0,AI3889&lt;0),AI3889,0)+IF(AND(AJ3889&lt;0,AK3889&gt;0),AK3889,0)+IF(AND(AL3889&gt;0,AM3889&gt;0),AM3889,0))</f>
        <v>0</v>
      </c>
      <c r="AQ3889" s="40">
        <f>AU3889*D3889</f>
        <v>58255.072529982106</v>
      </c>
      <c r="AR3889" s="40">
        <f>AV3889*E3889</f>
        <v>48396.1316045274</v>
      </c>
      <c r="AS3889" s="40">
        <f>IF(AND(Y3889&lt;&gt;0,AN3889&lt;&gt;0),0,Q3889)</f>
        <v>9526.4588291368691</v>
      </c>
      <c r="AT3889" s="41">
        <f t="shared" si="980"/>
        <v>116177.66296364638</v>
      </c>
      <c r="AU3889" s="42">
        <f>S3889+AN3889</f>
        <v>662.13994691955111</v>
      </c>
      <c r="AV3889" s="37">
        <f>T3889+AO3889</f>
        <v>686.46995183726813</v>
      </c>
      <c r="AW3889" s="58">
        <f t="shared" si="965"/>
        <v>0.5014309209181711</v>
      </c>
      <c r="AX3889" s="58">
        <f t="shared" si="966"/>
        <v>0.41657002189544157</v>
      </c>
      <c r="AY3889" s="59">
        <f t="shared" si="967"/>
        <v>8.1999057186387295E-2</v>
      </c>
      <c r="AZ3889" s="54">
        <f t="shared" si="975"/>
        <v>-1.1023260275412672E-2</v>
      </c>
    </row>
    <row r="3890" spans="3:52" x14ac:dyDescent="0.25">
      <c r="C3890" s="35">
        <v>40312</v>
      </c>
      <c r="D3890" s="36">
        <v>85.91</v>
      </c>
      <c r="E3890" s="37">
        <v>69.59</v>
      </c>
      <c r="F3890" s="38">
        <v>0</v>
      </c>
      <c r="G3890" s="7">
        <v>0</v>
      </c>
      <c r="H3890" s="38">
        <v>1</v>
      </c>
      <c r="I3890" s="7">
        <v>1</v>
      </c>
      <c r="J3890" s="36">
        <f t="shared" si="968"/>
        <v>85.867045000000005</v>
      </c>
      <c r="K3890" s="37">
        <f t="shared" si="969"/>
        <v>69.555205000000001</v>
      </c>
      <c r="L3890" s="36">
        <f t="shared" si="970"/>
        <v>85.952954999999989</v>
      </c>
      <c r="M3890" s="37">
        <f t="shared" si="971"/>
        <v>69.624795000000006</v>
      </c>
      <c r="O3890" s="39">
        <f t="shared" si="972"/>
        <v>56884.442839858631</v>
      </c>
      <c r="P3890" s="40">
        <f t="shared" si="973"/>
        <v>47771.443948355489</v>
      </c>
      <c r="Q3890" s="40">
        <f>S3890*F3890+T3890*G3890+AS3889*(1+$G$9/252)</f>
        <v>9526.8368632173897</v>
      </c>
      <c r="R3890" s="41">
        <f t="shared" si="976"/>
        <v>114182.72365143152</v>
      </c>
      <c r="S3890" s="36">
        <f>AU3889*H3889</f>
        <v>662.13994691955111</v>
      </c>
      <c r="T3890" s="37">
        <f>AV3889*I3889</f>
        <v>686.46995183726813</v>
      </c>
      <c r="U3890" s="57">
        <f t="shared" si="979"/>
        <v>0.49818782580026033</v>
      </c>
      <c r="V3890" s="58">
        <f t="shared" si="977"/>
        <v>0.41837716267995656</v>
      </c>
      <c r="W3890" s="59">
        <f t="shared" si="978"/>
        <v>8.3435011519783026E-2</v>
      </c>
      <c r="Y3890" s="7">
        <f t="shared" si="974"/>
        <v>0</v>
      </c>
      <c r="Z3890" s="40"/>
      <c r="AA3890" s="40"/>
      <c r="AB3890" s="40"/>
      <c r="AC3890" s="40"/>
      <c r="AD3890" s="40"/>
      <c r="AE3890" s="40"/>
      <c r="AF3890" s="40"/>
      <c r="AG3890" s="41"/>
      <c r="AH3890" s="40"/>
      <c r="AI3890" s="40"/>
      <c r="AJ3890" s="40"/>
      <c r="AK3890" s="40"/>
      <c r="AL3890" s="40"/>
      <c r="AM3890" s="41"/>
      <c r="AN3890" s="36">
        <f>Y3890*(IF(AND(AH3890&gt;0,AI3890&lt;0),AH3890,0)+IF(AND(AJ3890&lt;0,AK3890&gt;0),AJ3890,0)+IF(AND(AL3890&gt;0,AM3890&gt;0),AL3890,0))</f>
        <v>0</v>
      </c>
      <c r="AO3890" s="37">
        <f>Y3890*(IF(AND(AH3890&gt;0,AI3890&lt;0),AI3890,0)+IF(AND(AJ3890&lt;0,AK3890&gt;0),AK3890,0)+IF(AND(AL3890&gt;0,AM3890&gt;0),AM3890,0))</f>
        <v>0</v>
      </c>
      <c r="AQ3890" s="40">
        <f>AU3890*D3890</f>
        <v>56884.442839858631</v>
      </c>
      <c r="AR3890" s="40">
        <f>AV3890*E3890</f>
        <v>47771.443948355489</v>
      </c>
      <c r="AS3890" s="40">
        <f>IF(AND(Y3890&lt;&gt;0,AN3890&lt;&gt;0),0,Q3890)</f>
        <v>9526.8368632173897</v>
      </c>
      <c r="AT3890" s="41">
        <f t="shared" si="980"/>
        <v>114182.72365143152</v>
      </c>
      <c r="AU3890" s="42">
        <f>S3890+AN3890</f>
        <v>662.13994691955111</v>
      </c>
      <c r="AV3890" s="37">
        <f>T3890+AO3890</f>
        <v>686.46995183726813</v>
      </c>
      <c r="AW3890" s="58">
        <f t="shared" si="965"/>
        <v>0.49818782580026033</v>
      </c>
      <c r="AX3890" s="58">
        <f t="shared" si="966"/>
        <v>0.41837716267995656</v>
      </c>
      <c r="AY3890" s="59">
        <f t="shared" si="967"/>
        <v>8.3435011519783026E-2</v>
      </c>
      <c r="AZ3890" s="54">
        <f t="shared" si="975"/>
        <v>-1.717145328391656E-2</v>
      </c>
    </row>
    <row r="3891" spans="3:52" x14ac:dyDescent="0.25">
      <c r="C3891" s="35">
        <v>40315</v>
      </c>
      <c r="D3891" s="36">
        <v>85.89</v>
      </c>
      <c r="E3891" s="37">
        <v>70.14</v>
      </c>
      <c r="F3891" s="38">
        <v>0</v>
      </c>
      <c r="G3891" s="7">
        <v>0</v>
      </c>
      <c r="H3891" s="38">
        <v>1</v>
      </c>
      <c r="I3891" s="7">
        <v>1</v>
      </c>
      <c r="J3891" s="36">
        <f t="shared" si="968"/>
        <v>85.847055000000012</v>
      </c>
      <c r="K3891" s="37">
        <f t="shared" si="969"/>
        <v>70.10493000000001</v>
      </c>
      <c r="L3891" s="36">
        <f t="shared" si="970"/>
        <v>85.932944999999989</v>
      </c>
      <c r="M3891" s="37">
        <f t="shared" si="971"/>
        <v>70.175069999999991</v>
      </c>
      <c r="O3891" s="39">
        <f t="shared" si="972"/>
        <v>56871.200040920245</v>
      </c>
      <c r="P3891" s="40">
        <f t="shared" si="973"/>
        <v>48149.002421865989</v>
      </c>
      <c r="Q3891" s="40">
        <f>S3891*F3891+T3891*G3891+AS3890*(1+$G$9/252)</f>
        <v>9527.2149122992632</v>
      </c>
      <c r="R3891" s="41">
        <f t="shared" si="976"/>
        <v>114547.4173750855</v>
      </c>
      <c r="S3891" s="36">
        <f>AU3890*H3890</f>
        <v>662.13994691955111</v>
      </c>
      <c r="T3891" s="37">
        <f>AV3890*I3890</f>
        <v>686.46995183726813</v>
      </c>
      <c r="U3891" s="57">
        <f t="shared" si="979"/>
        <v>0.49648609583833314</v>
      </c>
      <c r="V3891" s="58">
        <f t="shared" si="977"/>
        <v>0.42034123095243686</v>
      </c>
      <c r="W3891" s="59">
        <f t="shared" si="978"/>
        <v>8.3172673209230025E-2</v>
      </c>
      <c r="Y3891" s="7">
        <f t="shared" si="974"/>
        <v>0</v>
      </c>
      <c r="Z3891" s="40"/>
      <c r="AA3891" s="40"/>
      <c r="AB3891" s="40"/>
      <c r="AC3891" s="40"/>
      <c r="AD3891" s="40"/>
      <c r="AE3891" s="40"/>
      <c r="AF3891" s="40"/>
      <c r="AG3891" s="41"/>
      <c r="AH3891" s="40"/>
      <c r="AI3891" s="40"/>
      <c r="AJ3891" s="40"/>
      <c r="AK3891" s="40"/>
      <c r="AL3891" s="40"/>
      <c r="AM3891" s="41"/>
      <c r="AN3891" s="36">
        <f>Y3891*(IF(AND(AH3891&gt;0,AI3891&lt;0),AH3891,0)+IF(AND(AJ3891&lt;0,AK3891&gt;0),AJ3891,0)+IF(AND(AL3891&gt;0,AM3891&gt;0),AL3891,0))</f>
        <v>0</v>
      </c>
      <c r="AO3891" s="37">
        <f>Y3891*(IF(AND(AH3891&gt;0,AI3891&lt;0),AI3891,0)+IF(AND(AJ3891&lt;0,AK3891&gt;0),AK3891,0)+IF(AND(AL3891&gt;0,AM3891&gt;0),AM3891,0))</f>
        <v>0</v>
      </c>
      <c r="AQ3891" s="40">
        <f>AU3891*D3891</f>
        <v>56871.200040920245</v>
      </c>
      <c r="AR3891" s="40">
        <f>AV3891*E3891</f>
        <v>48149.002421865989</v>
      </c>
      <c r="AS3891" s="40">
        <f>IF(AND(Y3891&lt;&gt;0,AN3891&lt;&gt;0),0,Q3891)</f>
        <v>9527.2149122992632</v>
      </c>
      <c r="AT3891" s="41">
        <f t="shared" si="980"/>
        <v>114547.4173750855</v>
      </c>
      <c r="AU3891" s="42">
        <f>S3891+AN3891</f>
        <v>662.13994691955111</v>
      </c>
      <c r="AV3891" s="37">
        <f>T3891+AO3891</f>
        <v>686.46995183726813</v>
      </c>
      <c r="AW3891" s="58">
        <f t="shared" si="965"/>
        <v>0.49648609583833314</v>
      </c>
      <c r="AX3891" s="58">
        <f t="shared" si="966"/>
        <v>0.42034123095243686</v>
      </c>
      <c r="AY3891" s="59">
        <f t="shared" si="967"/>
        <v>8.3172673209230025E-2</v>
      </c>
      <c r="AZ3891" s="54">
        <f t="shared" si="975"/>
        <v>3.1939483661931334E-3</v>
      </c>
    </row>
    <row r="3892" spans="3:52" x14ac:dyDescent="0.25">
      <c r="C3892" s="35">
        <v>40316</v>
      </c>
      <c r="D3892" s="36">
        <v>84.06</v>
      </c>
      <c r="E3892" s="37">
        <v>70.02</v>
      </c>
      <c r="F3892" s="38">
        <v>0</v>
      </c>
      <c r="G3892" s="7">
        <v>0</v>
      </c>
      <c r="H3892" s="38">
        <v>1</v>
      </c>
      <c r="I3892" s="7">
        <v>1</v>
      </c>
      <c r="J3892" s="36">
        <f t="shared" si="968"/>
        <v>84.017970000000005</v>
      </c>
      <c r="K3892" s="37">
        <f t="shared" si="969"/>
        <v>69.984989999999996</v>
      </c>
      <c r="L3892" s="36">
        <f t="shared" si="970"/>
        <v>84.102029999999999</v>
      </c>
      <c r="M3892" s="37">
        <f t="shared" si="971"/>
        <v>70.055009999999996</v>
      </c>
      <c r="O3892" s="39">
        <f t="shared" si="972"/>
        <v>55659.48393805747</v>
      </c>
      <c r="P3892" s="40">
        <f t="shared" si="973"/>
        <v>48066.626027645514</v>
      </c>
      <c r="Q3892" s="40">
        <f>S3892*F3892+T3892*G3892+AS3891*(1+$G$9/252)</f>
        <v>9527.5929763830845</v>
      </c>
      <c r="R3892" s="41">
        <f t="shared" si="976"/>
        <v>113253.70294208606</v>
      </c>
      <c r="S3892" s="36">
        <f>AU3891*H3891</f>
        <v>662.13994691955111</v>
      </c>
      <c r="T3892" s="37">
        <f>AV3891*I3891</f>
        <v>686.46995183726813</v>
      </c>
      <c r="U3892" s="57">
        <f t="shared" si="979"/>
        <v>0.49145840261417112</v>
      </c>
      <c r="V3892" s="58">
        <f t="shared" si="977"/>
        <v>0.42441549175857929</v>
      </c>
      <c r="W3892" s="59">
        <f t="shared" si="978"/>
        <v>8.4126105627249634E-2</v>
      </c>
      <c r="Y3892" s="7">
        <f t="shared" si="974"/>
        <v>0</v>
      </c>
      <c r="Z3892" s="40"/>
      <c r="AA3892" s="40"/>
      <c r="AB3892" s="40"/>
      <c r="AC3892" s="40"/>
      <c r="AD3892" s="40"/>
      <c r="AE3892" s="40"/>
      <c r="AF3892" s="40"/>
      <c r="AG3892" s="41"/>
      <c r="AH3892" s="40"/>
      <c r="AI3892" s="40"/>
      <c r="AJ3892" s="40"/>
      <c r="AK3892" s="40"/>
      <c r="AL3892" s="40"/>
      <c r="AM3892" s="41"/>
      <c r="AN3892" s="36">
        <f>Y3892*(IF(AND(AH3892&gt;0,AI3892&lt;0),AH3892,0)+IF(AND(AJ3892&lt;0,AK3892&gt;0),AJ3892,0)+IF(AND(AL3892&gt;0,AM3892&gt;0),AL3892,0))</f>
        <v>0</v>
      </c>
      <c r="AO3892" s="37">
        <f>Y3892*(IF(AND(AH3892&gt;0,AI3892&lt;0),AI3892,0)+IF(AND(AJ3892&lt;0,AK3892&gt;0),AK3892,0)+IF(AND(AL3892&gt;0,AM3892&gt;0),AM3892,0))</f>
        <v>0</v>
      </c>
      <c r="AQ3892" s="40">
        <f>AU3892*D3892</f>
        <v>55659.48393805747</v>
      </c>
      <c r="AR3892" s="40">
        <f>AV3892*E3892</f>
        <v>48066.626027645514</v>
      </c>
      <c r="AS3892" s="40">
        <f>IF(AND(Y3892&lt;&gt;0,AN3892&lt;&gt;0),0,Q3892)</f>
        <v>9527.5929763830845</v>
      </c>
      <c r="AT3892" s="41">
        <f t="shared" si="980"/>
        <v>113253.70294208606</v>
      </c>
      <c r="AU3892" s="42">
        <f>S3892+AN3892</f>
        <v>662.13994691955111</v>
      </c>
      <c r="AV3892" s="37">
        <f>T3892+AO3892</f>
        <v>686.46995183726813</v>
      </c>
      <c r="AW3892" s="58">
        <f t="shared" si="965"/>
        <v>0.49145840261417112</v>
      </c>
      <c r="AX3892" s="58">
        <f t="shared" si="966"/>
        <v>0.42441549175857929</v>
      </c>
      <c r="AY3892" s="59">
        <f t="shared" si="967"/>
        <v>8.4126105627249634E-2</v>
      </c>
      <c r="AZ3892" s="54">
        <f t="shared" si="975"/>
        <v>-1.1294138817317556E-2</v>
      </c>
    </row>
    <row r="3893" spans="3:52" x14ac:dyDescent="0.25">
      <c r="C3893" s="35">
        <v>40317</v>
      </c>
      <c r="D3893" s="36">
        <v>84.09</v>
      </c>
      <c r="E3893" s="37">
        <v>69.400000000000006</v>
      </c>
      <c r="F3893" s="38">
        <v>0</v>
      </c>
      <c r="G3893" s="7">
        <v>0</v>
      </c>
      <c r="H3893" s="38">
        <v>1</v>
      </c>
      <c r="I3893" s="7">
        <v>1</v>
      </c>
      <c r="J3893" s="36">
        <f t="shared" si="968"/>
        <v>84.047955000000002</v>
      </c>
      <c r="K3893" s="37">
        <f t="shared" si="969"/>
        <v>69.365300000000005</v>
      </c>
      <c r="L3893" s="36">
        <f t="shared" si="970"/>
        <v>84.132045000000005</v>
      </c>
      <c r="M3893" s="37">
        <f t="shared" si="971"/>
        <v>69.434700000000007</v>
      </c>
      <c r="O3893" s="39">
        <f t="shared" si="972"/>
        <v>55679.348136465058</v>
      </c>
      <c r="P3893" s="40">
        <f t="shared" si="973"/>
        <v>47641.014657506414</v>
      </c>
      <c r="Q3893" s="40">
        <f>S3893*F3893+T3893*G3893+AS3892*(1+$G$9/252)</f>
        <v>9527.9710554694484</v>
      </c>
      <c r="R3893" s="41">
        <f t="shared" si="976"/>
        <v>112848.33384944091</v>
      </c>
      <c r="S3893" s="36">
        <f>AU3892*H3892</f>
        <v>662.13994691955111</v>
      </c>
      <c r="T3893" s="37">
        <f>AV3892*I3892</f>
        <v>686.46995183726813</v>
      </c>
      <c r="U3893" s="57">
        <f t="shared" si="979"/>
        <v>0.49339982467752591</v>
      </c>
      <c r="V3893" s="58">
        <f t="shared" si="977"/>
        <v>0.42216852506717312</v>
      </c>
      <c r="W3893" s="59">
        <f t="shared" si="978"/>
        <v>8.4431650255301069E-2</v>
      </c>
      <c r="Y3893" s="7">
        <f t="shared" si="974"/>
        <v>0</v>
      </c>
      <c r="Z3893" s="40"/>
      <c r="AA3893" s="40"/>
      <c r="AB3893" s="40"/>
      <c r="AC3893" s="40"/>
      <c r="AD3893" s="40"/>
      <c r="AE3893" s="40"/>
      <c r="AF3893" s="40"/>
      <c r="AG3893" s="41"/>
      <c r="AH3893" s="40"/>
      <c r="AI3893" s="40"/>
      <c r="AJ3893" s="40"/>
      <c r="AK3893" s="40"/>
      <c r="AL3893" s="40"/>
      <c r="AM3893" s="41"/>
      <c r="AN3893" s="36">
        <f>Y3893*(IF(AND(AH3893&gt;0,AI3893&lt;0),AH3893,0)+IF(AND(AJ3893&lt;0,AK3893&gt;0),AJ3893,0)+IF(AND(AL3893&gt;0,AM3893&gt;0),AL3893,0))</f>
        <v>0</v>
      </c>
      <c r="AO3893" s="37">
        <f>Y3893*(IF(AND(AH3893&gt;0,AI3893&lt;0),AI3893,0)+IF(AND(AJ3893&lt;0,AK3893&gt;0),AK3893,0)+IF(AND(AL3893&gt;0,AM3893&gt;0),AM3893,0))</f>
        <v>0</v>
      </c>
      <c r="AQ3893" s="40">
        <f>AU3893*D3893</f>
        <v>55679.348136465058</v>
      </c>
      <c r="AR3893" s="40">
        <f>AV3893*E3893</f>
        <v>47641.014657506414</v>
      </c>
      <c r="AS3893" s="40">
        <f>IF(AND(Y3893&lt;&gt;0,AN3893&lt;&gt;0),0,Q3893)</f>
        <v>9527.9710554694484</v>
      </c>
      <c r="AT3893" s="41">
        <f t="shared" si="980"/>
        <v>112848.33384944091</v>
      </c>
      <c r="AU3893" s="42">
        <f>S3893+AN3893</f>
        <v>662.13994691955111</v>
      </c>
      <c r="AV3893" s="37">
        <f>T3893+AO3893</f>
        <v>686.46995183726813</v>
      </c>
      <c r="AW3893" s="58">
        <f t="shared" si="965"/>
        <v>0.49339982467752591</v>
      </c>
      <c r="AX3893" s="58">
        <f t="shared" si="966"/>
        <v>0.42216852506717312</v>
      </c>
      <c r="AY3893" s="59">
        <f t="shared" si="967"/>
        <v>8.4431650255301069E-2</v>
      </c>
      <c r="AZ3893" s="54">
        <f t="shared" si="975"/>
        <v>-3.5793010039808504E-3</v>
      </c>
    </row>
    <row r="3894" spans="3:52" x14ac:dyDescent="0.25">
      <c r="C3894" s="35">
        <v>40318</v>
      </c>
      <c r="D3894" s="36">
        <v>81.099999999999994</v>
      </c>
      <c r="E3894" s="37">
        <v>67.66</v>
      </c>
      <c r="F3894" s="38">
        <v>0</v>
      </c>
      <c r="G3894" s="7">
        <v>0</v>
      </c>
      <c r="H3894" s="38">
        <v>1</v>
      </c>
      <c r="I3894" s="7">
        <v>1</v>
      </c>
      <c r="J3894" s="36">
        <f t="shared" si="968"/>
        <v>81.059449999999998</v>
      </c>
      <c r="K3894" s="37">
        <f t="shared" si="969"/>
        <v>67.626170000000002</v>
      </c>
      <c r="L3894" s="36">
        <f t="shared" si="970"/>
        <v>81.14054999999999</v>
      </c>
      <c r="M3894" s="37">
        <f t="shared" si="971"/>
        <v>67.693829999999991</v>
      </c>
      <c r="O3894" s="39">
        <f t="shared" si="972"/>
        <v>53699.549695175592</v>
      </c>
      <c r="P3894" s="40">
        <f t="shared" si="973"/>
        <v>46446.556941309558</v>
      </c>
      <c r="Q3894" s="40">
        <f>S3894*F3894+T3894*G3894+AS3893*(1+$G$9/252)</f>
        <v>9528.3491495589496</v>
      </c>
      <c r="R3894" s="41">
        <f t="shared" si="976"/>
        <v>109674.4557860441</v>
      </c>
      <c r="S3894" s="36">
        <f>AU3893*H3893</f>
        <v>662.13994691955111</v>
      </c>
      <c r="T3894" s="37">
        <f>AV3893*I3893</f>
        <v>686.46995183726813</v>
      </c>
      <c r="U3894" s="57">
        <f t="shared" si="979"/>
        <v>0.48962677143284966</v>
      </c>
      <c r="V3894" s="58">
        <f t="shared" si="977"/>
        <v>0.42349475644464341</v>
      </c>
      <c r="W3894" s="59">
        <f t="shared" si="978"/>
        <v>8.687847212250692E-2</v>
      </c>
      <c r="Y3894" s="7">
        <f t="shared" si="974"/>
        <v>0</v>
      </c>
      <c r="Z3894" s="40"/>
      <c r="AA3894" s="40"/>
      <c r="AB3894" s="40"/>
      <c r="AC3894" s="40"/>
      <c r="AD3894" s="40"/>
      <c r="AE3894" s="40"/>
      <c r="AF3894" s="40"/>
      <c r="AG3894" s="41"/>
      <c r="AH3894" s="40"/>
      <c r="AI3894" s="40"/>
      <c r="AJ3894" s="40"/>
      <c r="AK3894" s="40"/>
      <c r="AL3894" s="40"/>
      <c r="AM3894" s="41"/>
      <c r="AN3894" s="36">
        <f>Y3894*(IF(AND(AH3894&gt;0,AI3894&lt;0),AH3894,0)+IF(AND(AJ3894&lt;0,AK3894&gt;0),AJ3894,0)+IF(AND(AL3894&gt;0,AM3894&gt;0),AL3894,0))</f>
        <v>0</v>
      </c>
      <c r="AO3894" s="37">
        <f>Y3894*(IF(AND(AH3894&gt;0,AI3894&lt;0),AI3894,0)+IF(AND(AJ3894&lt;0,AK3894&gt;0),AK3894,0)+IF(AND(AL3894&gt;0,AM3894&gt;0),AM3894,0))</f>
        <v>0</v>
      </c>
      <c r="AQ3894" s="40">
        <f>AU3894*D3894</f>
        <v>53699.549695175592</v>
      </c>
      <c r="AR3894" s="40">
        <f>AV3894*E3894</f>
        <v>46446.556941309558</v>
      </c>
      <c r="AS3894" s="40">
        <f>IF(AND(Y3894&lt;&gt;0,AN3894&lt;&gt;0),0,Q3894)</f>
        <v>9528.3491495589496</v>
      </c>
      <c r="AT3894" s="41">
        <f t="shared" si="980"/>
        <v>109674.4557860441</v>
      </c>
      <c r="AU3894" s="42">
        <f>S3894+AN3894</f>
        <v>662.13994691955111</v>
      </c>
      <c r="AV3894" s="37">
        <f>T3894+AO3894</f>
        <v>686.46995183726813</v>
      </c>
      <c r="AW3894" s="58">
        <f t="shared" si="965"/>
        <v>0.48962677143284966</v>
      </c>
      <c r="AX3894" s="58">
        <f t="shared" si="966"/>
        <v>0.42349475644464341</v>
      </c>
      <c r="AY3894" s="59">
        <f t="shared" si="967"/>
        <v>8.687847212250692E-2</v>
      </c>
      <c r="AZ3894" s="54">
        <f t="shared" si="975"/>
        <v>-2.8125165477687175E-2</v>
      </c>
    </row>
    <row r="3895" spans="3:52" x14ac:dyDescent="0.25">
      <c r="C3895" s="35">
        <v>40319</v>
      </c>
      <c r="D3895" s="36">
        <v>83.06</v>
      </c>
      <c r="E3895" s="37">
        <v>67.86</v>
      </c>
      <c r="F3895" s="38">
        <v>0</v>
      </c>
      <c r="G3895" s="7">
        <v>0</v>
      </c>
      <c r="H3895" s="38">
        <v>1</v>
      </c>
      <c r="I3895" s="7">
        <v>1</v>
      </c>
      <c r="J3895" s="36">
        <f t="shared" si="968"/>
        <v>83.018470000000008</v>
      </c>
      <c r="K3895" s="37">
        <f t="shared" si="969"/>
        <v>67.826070000000001</v>
      </c>
      <c r="L3895" s="36">
        <f t="shared" si="970"/>
        <v>83.101529999999997</v>
      </c>
      <c r="M3895" s="37">
        <f t="shared" si="971"/>
        <v>67.893929999999997</v>
      </c>
      <c r="O3895" s="39">
        <f t="shared" si="972"/>
        <v>54997.343991137917</v>
      </c>
      <c r="P3895" s="40">
        <f t="shared" si="973"/>
        <v>46583.850931677014</v>
      </c>
      <c r="Q3895" s="40">
        <f>S3895*F3895+T3895*G3895+AS3894*(1+$G$9/252)</f>
        <v>9528.7272586521849</v>
      </c>
      <c r="R3895" s="41">
        <f t="shared" si="976"/>
        <v>111109.92218146712</v>
      </c>
      <c r="S3895" s="36">
        <f>AU3894*H3894</f>
        <v>662.13994691955111</v>
      </c>
      <c r="T3895" s="37">
        <f>AV3894*I3894</f>
        <v>686.46995183726813</v>
      </c>
      <c r="U3895" s="57">
        <f t="shared" si="979"/>
        <v>0.49498139240269712</v>
      </c>
      <c r="V3895" s="58">
        <f t="shared" si="977"/>
        <v>0.41925914461172303</v>
      </c>
      <c r="W3895" s="59">
        <f t="shared" si="978"/>
        <v>8.5759462985579835E-2</v>
      </c>
      <c r="Y3895" s="7">
        <f t="shared" si="974"/>
        <v>0</v>
      </c>
      <c r="Z3895" s="40"/>
      <c r="AA3895" s="40"/>
      <c r="AB3895" s="40"/>
      <c r="AC3895" s="40"/>
      <c r="AD3895" s="40"/>
      <c r="AE3895" s="40"/>
      <c r="AF3895" s="40"/>
      <c r="AG3895" s="41"/>
      <c r="AH3895" s="40"/>
      <c r="AI3895" s="40"/>
      <c r="AJ3895" s="40"/>
      <c r="AK3895" s="40"/>
      <c r="AL3895" s="40"/>
      <c r="AM3895" s="41"/>
      <c r="AN3895" s="36">
        <f>Y3895*(IF(AND(AH3895&gt;0,AI3895&lt;0),AH3895,0)+IF(AND(AJ3895&lt;0,AK3895&gt;0),AJ3895,0)+IF(AND(AL3895&gt;0,AM3895&gt;0),AL3895,0))</f>
        <v>0</v>
      </c>
      <c r="AO3895" s="37">
        <f>Y3895*(IF(AND(AH3895&gt;0,AI3895&lt;0),AI3895,0)+IF(AND(AJ3895&lt;0,AK3895&gt;0),AK3895,0)+IF(AND(AL3895&gt;0,AM3895&gt;0),AM3895,0))</f>
        <v>0</v>
      </c>
      <c r="AQ3895" s="40">
        <f>AU3895*D3895</f>
        <v>54997.343991137917</v>
      </c>
      <c r="AR3895" s="40">
        <f>AV3895*E3895</f>
        <v>46583.850931677014</v>
      </c>
      <c r="AS3895" s="40">
        <f>IF(AND(Y3895&lt;&gt;0,AN3895&lt;&gt;0),0,Q3895)</f>
        <v>9528.7272586521849</v>
      </c>
      <c r="AT3895" s="41">
        <f t="shared" si="980"/>
        <v>111109.92218146712</v>
      </c>
      <c r="AU3895" s="42">
        <f>S3895+AN3895</f>
        <v>662.13994691955111</v>
      </c>
      <c r="AV3895" s="37">
        <f>T3895+AO3895</f>
        <v>686.46995183726813</v>
      </c>
      <c r="AW3895" s="58">
        <f t="shared" si="965"/>
        <v>0.49498139240269712</v>
      </c>
      <c r="AX3895" s="58">
        <f t="shared" si="966"/>
        <v>0.41925914461172303</v>
      </c>
      <c r="AY3895" s="59">
        <f t="shared" si="967"/>
        <v>8.5759462985579835E-2</v>
      </c>
      <c r="AZ3895" s="54">
        <f t="shared" si="975"/>
        <v>1.3088429617771347E-2</v>
      </c>
    </row>
    <row r="3896" spans="3:52" x14ac:dyDescent="0.25">
      <c r="C3896" s="35">
        <v>40322</v>
      </c>
      <c r="D3896" s="36">
        <v>81.47</v>
      </c>
      <c r="E3896" s="37">
        <v>67.66</v>
      </c>
      <c r="F3896" s="38">
        <v>0</v>
      </c>
      <c r="G3896" s="7">
        <v>0</v>
      </c>
      <c r="H3896" s="38">
        <v>1</v>
      </c>
      <c r="I3896" s="7">
        <v>1</v>
      </c>
      <c r="J3896" s="36">
        <f t="shared" si="968"/>
        <v>81.429265000000001</v>
      </c>
      <c r="K3896" s="37">
        <f t="shared" si="969"/>
        <v>67.626170000000002</v>
      </c>
      <c r="L3896" s="36">
        <f t="shared" si="970"/>
        <v>81.510734999999997</v>
      </c>
      <c r="M3896" s="37">
        <f t="shared" si="971"/>
        <v>67.693829999999991</v>
      </c>
      <c r="O3896" s="39">
        <f t="shared" si="972"/>
        <v>53944.541475535829</v>
      </c>
      <c r="P3896" s="40">
        <f t="shared" si="973"/>
        <v>46446.556941309558</v>
      </c>
      <c r="Q3896" s="40">
        <f>S3896*F3896+T3896*G3896+AS3895*(1+$G$9/252)</f>
        <v>9529.105382749749</v>
      </c>
      <c r="R3896" s="41">
        <f t="shared" si="976"/>
        <v>109920.20379959514</v>
      </c>
      <c r="S3896" s="36">
        <f>AU3895*H3895</f>
        <v>662.13994691955111</v>
      </c>
      <c r="T3896" s="37">
        <f>AV3895*I3895</f>
        <v>686.46995183726813</v>
      </c>
      <c r="U3896" s="57">
        <f t="shared" si="979"/>
        <v>0.4907609303007362</v>
      </c>
      <c r="V3896" s="58">
        <f t="shared" si="977"/>
        <v>0.42254795147569252</v>
      </c>
      <c r="W3896" s="59">
        <f t="shared" si="978"/>
        <v>8.6691118223571256E-2</v>
      </c>
      <c r="Y3896" s="7">
        <f t="shared" si="974"/>
        <v>0</v>
      </c>
      <c r="Z3896" s="40"/>
      <c r="AA3896" s="40"/>
      <c r="AB3896" s="40"/>
      <c r="AC3896" s="40"/>
      <c r="AD3896" s="40"/>
      <c r="AE3896" s="40"/>
      <c r="AF3896" s="40"/>
      <c r="AG3896" s="41"/>
      <c r="AH3896" s="40"/>
      <c r="AI3896" s="40"/>
      <c r="AJ3896" s="40"/>
      <c r="AK3896" s="40"/>
      <c r="AL3896" s="40"/>
      <c r="AM3896" s="41"/>
      <c r="AN3896" s="36">
        <f>Y3896*(IF(AND(AH3896&gt;0,AI3896&lt;0),AH3896,0)+IF(AND(AJ3896&lt;0,AK3896&gt;0),AJ3896,0)+IF(AND(AL3896&gt;0,AM3896&gt;0),AL3896,0))</f>
        <v>0</v>
      </c>
      <c r="AO3896" s="37">
        <f>Y3896*(IF(AND(AH3896&gt;0,AI3896&lt;0),AI3896,0)+IF(AND(AJ3896&lt;0,AK3896&gt;0),AK3896,0)+IF(AND(AL3896&gt;0,AM3896&gt;0),AM3896,0))</f>
        <v>0</v>
      </c>
      <c r="AQ3896" s="40">
        <f>AU3896*D3896</f>
        <v>53944.541475535829</v>
      </c>
      <c r="AR3896" s="40">
        <f>AV3896*E3896</f>
        <v>46446.556941309558</v>
      </c>
      <c r="AS3896" s="40">
        <f>IF(AND(Y3896&lt;&gt;0,AN3896&lt;&gt;0),0,Q3896)</f>
        <v>9529.105382749749</v>
      </c>
      <c r="AT3896" s="41">
        <f t="shared" si="980"/>
        <v>109920.20379959514</v>
      </c>
      <c r="AU3896" s="42">
        <f>S3896+AN3896</f>
        <v>662.13994691955111</v>
      </c>
      <c r="AV3896" s="37">
        <f>T3896+AO3896</f>
        <v>686.46995183726813</v>
      </c>
      <c r="AW3896" s="58">
        <f t="shared" si="965"/>
        <v>0.4907609303007362</v>
      </c>
      <c r="AX3896" s="58">
        <f t="shared" si="966"/>
        <v>0.42254795147569252</v>
      </c>
      <c r="AY3896" s="59">
        <f t="shared" si="967"/>
        <v>8.6691118223571256E-2</v>
      </c>
      <c r="AZ3896" s="54">
        <f t="shared" si="975"/>
        <v>-1.0707580011881435E-2</v>
      </c>
    </row>
    <row r="3897" spans="3:52" x14ac:dyDescent="0.25">
      <c r="C3897" s="35">
        <v>40323</v>
      </c>
      <c r="D3897" s="36">
        <v>80.709999999999994</v>
      </c>
      <c r="E3897" s="37">
        <v>67.84</v>
      </c>
      <c r="F3897" s="38">
        <v>0</v>
      </c>
      <c r="G3897" s="7">
        <v>0</v>
      </c>
      <c r="H3897" s="38">
        <v>1</v>
      </c>
      <c r="I3897" s="7">
        <v>1</v>
      </c>
      <c r="J3897" s="36">
        <f t="shared" si="968"/>
        <v>80.669645000000003</v>
      </c>
      <c r="K3897" s="37">
        <f t="shared" si="969"/>
        <v>67.806080000000009</v>
      </c>
      <c r="L3897" s="36">
        <f t="shared" si="970"/>
        <v>80.750354999999985</v>
      </c>
      <c r="M3897" s="37">
        <f t="shared" si="971"/>
        <v>67.873919999999998</v>
      </c>
      <c r="O3897" s="39">
        <f t="shared" si="972"/>
        <v>53441.315115876969</v>
      </c>
      <c r="P3897" s="40">
        <f t="shared" si="973"/>
        <v>46570.121532640274</v>
      </c>
      <c r="Q3897" s="40">
        <f>S3897*F3897+T3897*G3897+AS3896*(1+$G$9/252)</f>
        <v>9529.4835218522385</v>
      </c>
      <c r="R3897" s="41">
        <f t="shared" si="976"/>
        <v>109540.92017036947</v>
      </c>
      <c r="S3897" s="36">
        <f>AU3896*H3896</f>
        <v>662.13994691955111</v>
      </c>
      <c r="T3897" s="37">
        <f>AV3896*I3896</f>
        <v>686.46995183726813</v>
      </c>
      <c r="U3897" s="57">
        <f t="shared" si="979"/>
        <v>0.48786622417229525</v>
      </c>
      <c r="V3897" s="58">
        <f t="shared" si="977"/>
        <v>0.42513903900213329</v>
      </c>
      <c r="W3897" s="59">
        <f t="shared" si="978"/>
        <v>8.6994736825571586E-2</v>
      </c>
      <c r="Y3897" s="7">
        <f t="shared" si="974"/>
        <v>0</v>
      </c>
      <c r="Z3897" s="40"/>
      <c r="AA3897" s="40"/>
      <c r="AB3897" s="40"/>
      <c r="AC3897" s="40"/>
      <c r="AD3897" s="40"/>
      <c r="AE3897" s="40"/>
      <c r="AF3897" s="40"/>
      <c r="AG3897" s="41"/>
      <c r="AH3897" s="40"/>
      <c r="AI3897" s="40"/>
      <c r="AJ3897" s="40"/>
      <c r="AK3897" s="40"/>
      <c r="AL3897" s="40"/>
      <c r="AM3897" s="41"/>
      <c r="AN3897" s="36">
        <f>Y3897*(IF(AND(AH3897&gt;0,AI3897&lt;0),AH3897,0)+IF(AND(AJ3897&lt;0,AK3897&gt;0),AJ3897,0)+IF(AND(AL3897&gt;0,AM3897&gt;0),AL3897,0))</f>
        <v>0</v>
      </c>
      <c r="AO3897" s="37">
        <f>Y3897*(IF(AND(AH3897&gt;0,AI3897&lt;0),AI3897,0)+IF(AND(AJ3897&lt;0,AK3897&gt;0),AK3897,0)+IF(AND(AL3897&gt;0,AM3897&gt;0),AM3897,0))</f>
        <v>0</v>
      </c>
      <c r="AQ3897" s="40">
        <f>AU3897*D3897</f>
        <v>53441.315115876969</v>
      </c>
      <c r="AR3897" s="40">
        <f>AV3897*E3897</f>
        <v>46570.121532640274</v>
      </c>
      <c r="AS3897" s="40">
        <f>IF(AND(Y3897&lt;&gt;0,AN3897&lt;&gt;0),0,Q3897)</f>
        <v>9529.4835218522385</v>
      </c>
      <c r="AT3897" s="41">
        <f t="shared" si="980"/>
        <v>109540.92017036947</v>
      </c>
      <c r="AU3897" s="42">
        <f>S3897+AN3897</f>
        <v>662.13994691955111</v>
      </c>
      <c r="AV3897" s="37">
        <f>T3897+AO3897</f>
        <v>686.46995183726813</v>
      </c>
      <c r="AW3897" s="58">
        <f t="shared" si="965"/>
        <v>0.48786622417229525</v>
      </c>
      <c r="AX3897" s="58">
        <f t="shared" si="966"/>
        <v>0.42513903900213329</v>
      </c>
      <c r="AY3897" s="59">
        <f t="shared" si="967"/>
        <v>8.6994736825571586E-2</v>
      </c>
      <c r="AZ3897" s="54">
        <f t="shared" si="975"/>
        <v>-3.4505360808571028E-3</v>
      </c>
    </row>
    <row r="3898" spans="3:52" x14ac:dyDescent="0.25">
      <c r="C3898" s="35">
        <v>40324</v>
      </c>
      <c r="D3898" s="36">
        <v>81.64</v>
      </c>
      <c r="E3898" s="37">
        <v>66.010000000000005</v>
      </c>
      <c r="F3898" s="38">
        <v>0</v>
      </c>
      <c r="G3898" s="7">
        <v>0</v>
      </c>
      <c r="H3898" s="38">
        <v>1</v>
      </c>
      <c r="I3898" s="7">
        <v>1</v>
      </c>
      <c r="J3898" s="36">
        <f t="shared" si="968"/>
        <v>81.599180000000004</v>
      </c>
      <c r="K3898" s="37">
        <f t="shared" si="969"/>
        <v>65.976995000000002</v>
      </c>
      <c r="L3898" s="36">
        <f t="shared" si="970"/>
        <v>81.680819999999997</v>
      </c>
      <c r="M3898" s="37">
        <f t="shared" si="971"/>
        <v>66.043005000000008</v>
      </c>
      <c r="O3898" s="39">
        <f t="shared" si="972"/>
        <v>54057.105266512153</v>
      </c>
      <c r="P3898" s="40">
        <f t="shared" si="973"/>
        <v>45313.881520778072</v>
      </c>
      <c r="Q3898" s="40">
        <f>S3898*F3898+T3898*G3898+AS3897*(1+$G$9/252)</f>
        <v>9529.8616759602482</v>
      </c>
      <c r="R3898" s="41">
        <f t="shared" si="976"/>
        <v>108900.84846325047</v>
      </c>
      <c r="S3898" s="36">
        <f>AU3897*H3897</f>
        <v>662.13994691955111</v>
      </c>
      <c r="T3898" s="37">
        <f>AV3897*I3897</f>
        <v>686.46995183726813</v>
      </c>
      <c r="U3898" s="57">
        <f t="shared" si="979"/>
        <v>0.49638828374008664</v>
      </c>
      <c r="V3898" s="58">
        <f t="shared" si="977"/>
        <v>0.41610218983803082</v>
      </c>
      <c r="W3898" s="59">
        <f t="shared" si="978"/>
        <v>8.7509526421882589E-2</v>
      </c>
      <c r="Y3898" s="7">
        <f t="shared" si="974"/>
        <v>0</v>
      </c>
      <c r="Z3898" s="40"/>
      <c r="AA3898" s="40"/>
      <c r="AB3898" s="40"/>
      <c r="AC3898" s="40"/>
      <c r="AD3898" s="40"/>
      <c r="AE3898" s="40"/>
      <c r="AF3898" s="40"/>
      <c r="AG3898" s="41"/>
      <c r="AH3898" s="40"/>
      <c r="AI3898" s="40"/>
      <c r="AJ3898" s="40"/>
      <c r="AK3898" s="40"/>
      <c r="AL3898" s="40"/>
      <c r="AM3898" s="41"/>
      <c r="AN3898" s="36">
        <f>Y3898*(IF(AND(AH3898&gt;0,AI3898&lt;0),AH3898,0)+IF(AND(AJ3898&lt;0,AK3898&gt;0),AJ3898,0)+IF(AND(AL3898&gt;0,AM3898&gt;0),AL3898,0))</f>
        <v>0</v>
      </c>
      <c r="AO3898" s="37">
        <f>Y3898*(IF(AND(AH3898&gt;0,AI3898&lt;0),AI3898,0)+IF(AND(AJ3898&lt;0,AK3898&gt;0),AK3898,0)+IF(AND(AL3898&gt;0,AM3898&gt;0),AM3898,0))</f>
        <v>0</v>
      </c>
      <c r="AQ3898" s="40">
        <f>AU3898*D3898</f>
        <v>54057.105266512153</v>
      </c>
      <c r="AR3898" s="40">
        <f>AV3898*E3898</f>
        <v>45313.881520778072</v>
      </c>
      <c r="AS3898" s="40">
        <f>IF(AND(Y3898&lt;&gt;0,AN3898&lt;&gt;0),0,Q3898)</f>
        <v>9529.8616759602482</v>
      </c>
      <c r="AT3898" s="41">
        <f t="shared" si="980"/>
        <v>108900.84846325047</v>
      </c>
      <c r="AU3898" s="42">
        <f>S3898+AN3898</f>
        <v>662.13994691955111</v>
      </c>
      <c r="AV3898" s="37">
        <f>T3898+AO3898</f>
        <v>686.46995183726813</v>
      </c>
      <c r="AW3898" s="58">
        <f t="shared" si="965"/>
        <v>0.49638828374008664</v>
      </c>
      <c r="AX3898" s="58">
        <f t="shared" si="966"/>
        <v>0.41610218983803082</v>
      </c>
      <c r="AY3898" s="59">
        <f t="shared" si="967"/>
        <v>8.7509526421882589E-2</v>
      </c>
      <c r="AZ3898" s="54">
        <f t="shared" si="975"/>
        <v>-5.8432201055412802E-3</v>
      </c>
    </row>
    <row r="3899" spans="3:52" x14ac:dyDescent="0.25">
      <c r="C3899" s="35">
        <v>40325</v>
      </c>
      <c r="D3899" s="36">
        <v>84.16</v>
      </c>
      <c r="E3899" s="37">
        <v>67.2</v>
      </c>
      <c r="F3899" s="38">
        <v>0</v>
      </c>
      <c r="G3899" s="7">
        <v>0.55000000000000004</v>
      </c>
      <c r="H3899" s="38">
        <v>1</v>
      </c>
      <c r="I3899" s="7">
        <v>1</v>
      </c>
      <c r="J3899" s="36">
        <f t="shared" si="968"/>
        <v>84.117919999999998</v>
      </c>
      <c r="K3899" s="37">
        <f t="shared" si="969"/>
        <v>67.16640000000001</v>
      </c>
      <c r="L3899" s="36">
        <f t="shared" si="970"/>
        <v>84.202079999999995</v>
      </c>
      <c r="M3899" s="37">
        <f t="shared" si="971"/>
        <v>67.233599999999996</v>
      </c>
      <c r="O3899" s="39">
        <f t="shared" si="972"/>
        <v>55725.697932749419</v>
      </c>
      <c r="P3899" s="40">
        <f t="shared" si="973"/>
        <v>46130.78076346442</v>
      </c>
      <c r="Q3899" s="40">
        <f>S3899*F3899+T3899*G3899+AS3898*(1+$G$9/252)</f>
        <v>9907.7983185848698</v>
      </c>
      <c r="R3899" s="41">
        <f t="shared" si="976"/>
        <v>111764.2770147987</v>
      </c>
      <c r="S3899" s="36">
        <f>AU3898*H3898</f>
        <v>662.13994691955111</v>
      </c>
      <c r="T3899" s="37">
        <f>AV3898*I3898</f>
        <v>686.46995183726813</v>
      </c>
      <c r="U3899" s="57">
        <f t="shared" si="979"/>
        <v>0.49860026317148531</v>
      </c>
      <c r="V3899" s="58">
        <f t="shared" si="977"/>
        <v>0.41275067486327716</v>
      </c>
      <c r="W3899" s="59">
        <f t="shared" si="978"/>
        <v>8.8649061965237586E-2</v>
      </c>
      <c r="Y3899" s="7">
        <f t="shared" si="974"/>
        <v>0</v>
      </c>
      <c r="Z3899" s="40"/>
      <c r="AA3899" s="40"/>
      <c r="AB3899" s="40"/>
      <c r="AC3899" s="40"/>
      <c r="AD3899" s="40"/>
      <c r="AE3899" s="40"/>
      <c r="AF3899" s="40"/>
      <c r="AG3899" s="41"/>
      <c r="AH3899" s="40"/>
      <c r="AI3899" s="40"/>
      <c r="AJ3899" s="40"/>
      <c r="AK3899" s="40"/>
      <c r="AL3899" s="40"/>
      <c r="AM3899" s="41"/>
      <c r="AN3899" s="36">
        <f>Y3899*(IF(AND(AH3899&gt;0,AI3899&lt;0),AH3899,0)+IF(AND(AJ3899&lt;0,AK3899&gt;0),AJ3899,0)+IF(AND(AL3899&gt;0,AM3899&gt;0),AL3899,0))</f>
        <v>0</v>
      </c>
      <c r="AO3899" s="37">
        <f>Y3899*(IF(AND(AH3899&gt;0,AI3899&lt;0),AI3899,0)+IF(AND(AJ3899&lt;0,AK3899&gt;0),AK3899,0)+IF(AND(AL3899&gt;0,AM3899&gt;0),AM3899,0))</f>
        <v>0</v>
      </c>
      <c r="AQ3899" s="40">
        <f>AU3899*D3899</f>
        <v>55725.697932749419</v>
      </c>
      <c r="AR3899" s="40">
        <f>AV3899*E3899</f>
        <v>46130.78076346442</v>
      </c>
      <c r="AS3899" s="40">
        <f>IF(AND(Y3899&lt;&gt;0,AN3899&lt;&gt;0),0,Q3899)</f>
        <v>9907.7983185848698</v>
      </c>
      <c r="AT3899" s="41">
        <f t="shared" si="980"/>
        <v>111764.2770147987</v>
      </c>
      <c r="AU3899" s="42">
        <f>S3899+AN3899</f>
        <v>662.13994691955111</v>
      </c>
      <c r="AV3899" s="37">
        <f>T3899+AO3899</f>
        <v>686.46995183726813</v>
      </c>
      <c r="AW3899" s="58">
        <f t="shared" si="965"/>
        <v>0.49860026317148531</v>
      </c>
      <c r="AX3899" s="58">
        <f t="shared" si="966"/>
        <v>0.41275067486327716</v>
      </c>
      <c r="AY3899" s="59">
        <f t="shared" si="967"/>
        <v>8.8649061965237586E-2</v>
      </c>
      <c r="AZ3899" s="54">
        <f t="shared" si="975"/>
        <v>2.6293904886466768E-2</v>
      </c>
    </row>
    <row r="3900" spans="3:52" x14ac:dyDescent="0.25">
      <c r="C3900" s="35">
        <v>40326</v>
      </c>
      <c r="D3900" s="36">
        <v>83.49</v>
      </c>
      <c r="E3900" s="37">
        <v>66.87</v>
      </c>
      <c r="F3900" s="38">
        <v>0</v>
      </c>
      <c r="G3900" s="7">
        <v>0</v>
      </c>
      <c r="H3900" s="38">
        <v>1</v>
      </c>
      <c r="I3900" s="7">
        <v>1</v>
      </c>
      <c r="J3900" s="36">
        <f t="shared" si="968"/>
        <v>83.448255000000003</v>
      </c>
      <c r="K3900" s="37">
        <f t="shared" si="969"/>
        <v>66.836565000000007</v>
      </c>
      <c r="L3900" s="36">
        <f t="shared" si="970"/>
        <v>83.531744999999987</v>
      </c>
      <c r="M3900" s="37">
        <f t="shared" si="971"/>
        <v>66.903435000000002</v>
      </c>
      <c r="O3900" s="39">
        <f t="shared" si="972"/>
        <v>55282.064168313322</v>
      </c>
      <c r="P3900" s="40">
        <f t="shared" si="973"/>
        <v>45904.245679358122</v>
      </c>
      <c r="Q3900" s="40">
        <f>S3900*F3900+T3900*G3900+AS3899*(1+$G$9/252)</f>
        <v>9908.1914851848123</v>
      </c>
      <c r="R3900" s="41">
        <f t="shared" si="976"/>
        <v>111094.50133285626</v>
      </c>
      <c r="S3900" s="36">
        <f>AU3899*H3899</f>
        <v>662.13994691955111</v>
      </c>
      <c r="T3900" s="37">
        <f>AV3899*I3899</f>
        <v>686.46995183726813</v>
      </c>
      <c r="U3900" s="57">
        <f t="shared" si="979"/>
        <v>0.4976129646838211</v>
      </c>
      <c r="V3900" s="58">
        <f t="shared" si="977"/>
        <v>0.41319997955454085</v>
      </c>
      <c r="W3900" s="59">
        <f t="shared" si="978"/>
        <v>8.9187055761637948E-2</v>
      </c>
      <c r="Y3900" s="7">
        <f t="shared" si="974"/>
        <v>0</v>
      </c>
      <c r="Z3900" s="40"/>
      <c r="AA3900" s="40"/>
      <c r="AB3900" s="40"/>
      <c r="AC3900" s="40"/>
      <c r="AD3900" s="40"/>
      <c r="AE3900" s="40"/>
      <c r="AF3900" s="40"/>
      <c r="AG3900" s="41"/>
      <c r="AH3900" s="40"/>
      <c r="AI3900" s="40"/>
      <c r="AJ3900" s="40"/>
      <c r="AK3900" s="40"/>
      <c r="AL3900" s="40"/>
      <c r="AM3900" s="41"/>
      <c r="AN3900" s="36">
        <f>Y3900*(IF(AND(AH3900&gt;0,AI3900&lt;0),AH3900,0)+IF(AND(AJ3900&lt;0,AK3900&gt;0),AJ3900,0)+IF(AND(AL3900&gt;0,AM3900&gt;0),AL3900,0))</f>
        <v>0</v>
      </c>
      <c r="AO3900" s="37">
        <f>Y3900*(IF(AND(AH3900&gt;0,AI3900&lt;0),AI3900,0)+IF(AND(AJ3900&lt;0,AK3900&gt;0),AK3900,0)+IF(AND(AL3900&gt;0,AM3900&gt;0),AM3900,0))</f>
        <v>0</v>
      </c>
      <c r="AQ3900" s="40">
        <f>AU3900*D3900</f>
        <v>55282.064168313322</v>
      </c>
      <c r="AR3900" s="40">
        <f>AV3900*E3900</f>
        <v>45904.245679358122</v>
      </c>
      <c r="AS3900" s="40">
        <f>IF(AND(Y3900&lt;&gt;0,AN3900&lt;&gt;0),0,Q3900)</f>
        <v>9908.1914851848123</v>
      </c>
      <c r="AT3900" s="41">
        <f t="shared" si="980"/>
        <v>111094.50133285626</v>
      </c>
      <c r="AU3900" s="42">
        <f>S3900+AN3900</f>
        <v>662.13994691955111</v>
      </c>
      <c r="AV3900" s="37">
        <f>T3900+AO3900</f>
        <v>686.46995183726813</v>
      </c>
      <c r="AW3900" s="58">
        <f t="shared" si="965"/>
        <v>0.4976129646838211</v>
      </c>
      <c r="AX3900" s="58">
        <f t="shared" si="966"/>
        <v>0.41319997955454085</v>
      </c>
      <c r="AY3900" s="59">
        <f t="shared" si="967"/>
        <v>8.9187055761637948E-2</v>
      </c>
      <c r="AZ3900" s="54">
        <f t="shared" si="975"/>
        <v>-5.9927527814075399E-3</v>
      </c>
    </row>
    <row r="3901" spans="3:52" x14ac:dyDescent="0.25">
      <c r="C3901" s="35">
        <v>40330</v>
      </c>
      <c r="D3901" s="36">
        <v>81.290000000000006</v>
      </c>
      <c r="E3901" s="37">
        <v>66.36</v>
      </c>
      <c r="F3901" s="38">
        <v>0</v>
      </c>
      <c r="G3901" s="7">
        <v>0</v>
      </c>
      <c r="H3901" s="38">
        <v>1</v>
      </c>
      <c r="I3901" s="7">
        <v>1</v>
      </c>
      <c r="J3901" s="36">
        <f t="shared" si="968"/>
        <v>81.249355000000008</v>
      </c>
      <c r="K3901" s="37">
        <f t="shared" si="969"/>
        <v>66.326819999999998</v>
      </c>
      <c r="L3901" s="36">
        <f t="shared" si="970"/>
        <v>81.330645000000004</v>
      </c>
      <c r="M3901" s="37">
        <f t="shared" si="971"/>
        <v>66.393180000000001</v>
      </c>
      <c r="O3901" s="39">
        <f t="shared" si="972"/>
        <v>53825.356285090311</v>
      </c>
      <c r="P3901" s="40">
        <f t="shared" si="973"/>
        <v>45554.146003921116</v>
      </c>
      <c r="Q3901" s="40">
        <f>S3901*F3901+T3901*G3901+AS3900*(1+$G$9/252)</f>
        <v>9908.5846673866054</v>
      </c>
      <c r="R3901" s="41">
        <f t="shared" si="976"/>
        <v>109288.08695639804</v>
      </c>
      <c r="S3901" s="36">
        <f>AU3900*H3900</f>
        <v>662.13994691955111</v>
      </c>
      <c r="T3901" s="37">
        <f>AV3900*I3900</f>
        <v>686.46995183726813</v>
      </c>
      <c r="U3901" s="57">
        <f t="shared" si="979"/>
        <v>0.49250890727517871</v>
      </c>
      <c r="V3901" s="58">
        <f t="shared" si="977"/>
        <v>0.4168262733164646</v>
      </c>
      <c r="W3901" s="59">
        <f t="shared" si="978"/>
        <v>9.0664819408356648E-2</v>
      </c>
      <c r="Y3901" s="7">
        <f t="shared" si="974"/>
        <v>0</v>
      </c>
      <c r="Z3901" s="40"/>
      <c r="AA3901" s="40"/>
      <c r="AB3901" s="40"/>
      <c r="AC3901" s="40"/>
      <c r="AD3901" s="40"/>
      <c r="AE3901" s="40"/>
      <c r="AF3901" s="40"/>
      <c r="AG3901" s="41"/>
      <c r="AH3901" s="40"/>
      <c r="AI3901" s="40"/>
      <c r="AJ3901" s="40"/>
      <c r="AK3901" s="40"/>
      <c r="AL3901" s="40"/>
      <c r="AM3901" s="41"/>
      <c r="AN3901" s="36">
        <f>Y3901*(IF(AND(AH3901&gt;0,AI3901&lt;0),AH3901,0)+IF(AND(AJ3901&lt;0,AK3901&gt;0),AJ3901,0)+IF(AND(AL3901&gt;0,AM3901&gt;0),AL3901,0))</f>
        <v>0</v>
      </c>
      <c r="AO3901" s="37">
        <f>Y3901*(IF(AND(AH3901&gt;0,AI3901&lt;0),AI3901,0)+IF(AND(AJ3901&lt;0,AK3901&gt;0),AK3901,0)+IF(AND(AL3901&gt;0,AM3901&gt;0),AM3901,0))</f>
        <v>0</v>
      </c>
      <c r="AQ3901" s="40">
        <f>AU3901*D3901</f>
        <v>53825.356285090311</v>
      </c>
      <c r="AR3901" s="40">
        <f>AV3901*E3901</f>
        <v>45554.146003921116</v>
      </c>
      <c r="AS3901" s="40">
        <f>IF(AND(Y3901&lt;&gt;0,AN3901&lt;&gt;0),0,Q3901)</f>
        <v>9908.5846673866054</v>
      </c>
      <c r="AT3901" s="41">
        <f t="shared" si="980"/>
        <v>109288.08695639804</v>
      </c>
      <c r="AU3901" s="42">
        <f>S3901+AN3901</f>
        <v>662.13994691955111</v>
      </c>
      <c r="AV3901" s="37">
        <f>T3901+AO3901</f>
        <v>686.46995183726813</v>
      </c>
      <c r="AW3901" s="58">
        <f t="shared" si="965"/>
        <v>0.49250890727517871</v>
      </c>
      <c r="AX3901" s="58">
        <f t="shared" si="966"/>
        <v>0.4168262733164646</v>
      </c>
      <c r="AY3901" s="59">
        <f t="shared" si="967"/>
        <v>9.0664819408356648E-2</v>
      </c>
      <c r="AZ3901" s="54">
        <f t="shared" si="975"/>
        <v>-1.6260160087004927E-2</v>
      </c>
    </row>
    <row r="3902" spans="3:52" x14ac:dyDescent="0.25">
      <c r="C3902" s="35">
        <v>40331</v>
      </c>
      <c r="D3902" s="36">
        <v>83.32</v>
      </c>
      <c r="E3902" s="37">
        <v>67.77</v>
      </c>
      <c r="F3902" s="38">
        <v>0</v>
      </c>
      <c r="G3902" s="7">
        <v>0</v>
      </c>
      <c r="H3902" s="38">
        <v>1</v>
      </c>
      <c r="I3902" s="7">
        <v>1</v>
      </c>
      <c r="J3902" s="36">
        <f t="shared" si="968"/>
        <v>83.27834</v>
      </c>
      <c r="K3902" s="37">
        <f t="shared" si="969"/>
        <v>67.736114999999998</v>
      </c>
      <c r="L3902" s="36">
        <f t="shared" si="970"/>
        <v>83.361659999999986</v>
      </c>
      <c r="M3902" s="37">
        <f t="shared" si="971"/>
        <v>67.803884999999994</v>
      </c>
      <c r="O3902" s="39">
        <f t="shared" si="972"/>
        <v>55169.500377336997</v>
      </c>
      <c r="P3902" s="40">
        <f t="shared" si="973"/>
        <v>46522.06863601166</v>
      </c>
      <c r="Q3902" s="40">
        <f>S3902*F3902+T3902*G3902+AS3901*(1+$G$9/252)</f>
        <v>9908.9778651908655</v>
      </c>
      <c r="R3902" s="41">
        <f t="shared" si="976"/>
        <v>111600.54687853954</v>
      </c>
      <c r="S3902" s="36">
        <f>AU3901*H3901</f>
        <v>662.13994691955111</v>
      </c>
      <c r="T3902" s="37">
        <f>AV3901*I3901</f>
        <v>686.46995183726813</v>
      </c>
      <c r="U3902" s="57">
        <f t="shared" si="979"/>
        <v>0.49434793932847593</v>
      </c>
      <c r="V3902" s="58">
        <f t="shared" si="977"/>
        <v>0.41686237153160149</v>
      </c>
      <c r="W3902" s="59">
        <f t="shared" si="978"/>
        <v>8.8789689139922426E-2</v>
      </c>
      <c r="Y3902" s="7">
        <f t="shared" si="974"/>
        <v>0</v>
      </c>
      <c r="Z3902" s="40"/>
      <c r="AA3902" s="40"/>
      <c r="AB3902" s="40"/>
      <c r="AC3902" s="40"/>
      <c r="AD3902" s="40"/>
      <c r="AE3902" s="40"/>
      <c r="AF3902" s="40"/>
      <c r="AG3902" s="41"/>
      <c r="AH3902" s="40"/>
      <c r="AI3902" s="40"/>
      <c r="AJ3902" s="40"/>
      <c r="AK3902" s="40"/>
      <c r="AL3902" s="40"/>
      <c r="AM3902" s="41"/>
      <c r="AN3902" s="36">
        <f>Y3902*(IF(AND(AH3902&gt;0,AI3902&lt;0),AH3902,0)+IF(AND(AJ3902&lt;0,AK3902&gt;0),AJ3902,0)+IF(AND(AL3902&gt;0,AM3902&gt;0),AL3902,0))</f>
        <v>0</v>
      </c>
      <c r="AO3902" s="37">
        <f>Y3902*(IF(AND(AH3902&gt;0,AI3902&lt;0),AI3902,0)+IF(AND(AJ3902&lt;0,AK3902&gt;0),AK3902,0)+IF(AND(AL3902&gt;0,AM3902&gt;0),AM3902,0))</f>
        <v>0</v>
      </c>
      <c r="AQ3902" s="40">
        <f>AU3902*D3902</f>
        <v>55169.500377336997</v>
      </c>
      <c r="AR3902" s="40">
        <f>AV3902*E3902</f>
        <v>46522.06863601166</v>
      </c>
      <c r="AS3902" s="40">
        <f>IF(AND(Y3902&lt;&gt;0,AN3902&lt;&gt;0),0,Q3902)</f>
        <v>9908.9778651908655</v>
      </c>
      <c r="AT3902" s="41">
        <f t="shared" si="980"/>
        <v>111600.54687853954</v>
      </c>
      <c r="AU3902" s="42">
        <f>S3902+AN3902</f>
        <v>662.13994691955111</v>
      </c>
      <c r="AV3902" s="37">
        <f>T3902+AO3902</f>
        <v>686.46995183726813</v>
      </c>
      <c r="AW3902" s="58">
        <f t="shared" si="965"/>
        <v>0.49434793932847593</v>
      </c>
      <c r="AX3902" s="58">
        <f t="shared" si="966"/>
        <v>0.41686237153160149</v>
      </c>
      <c r="AY3902" s="59">
        <f t="shared" si="967"/>
        <v>8.8789689139922426E-2</v>
      </c>
      <c r="AZ3902" s="54">
        <f t="shared" si="975"/>
        <v>2.1159304609880136E-2</v>
      </c>
    </row>
    <row r="3903" spans="3:52" x14ac:dyDescent="0.25">
      <c r="C3903" s="35">
        <v>40332</v>
      </c>
      <c r="D3903" s="36">
        <v>83.98</v>
      </c>
      <c r="E3903" s="37">
        <v>67.849999999999994</v>
      </c>
      <c r="F3903" s="38">
        <v>0</v>
      </c>
      <c r="G3903" s="7">
        <v>0</v>
      </c>
      <c r="H3903" s="38">
        <v>1</v>
      </c>
      <c r="I3903" s="7">
        <v>1</v>
      </c>
      <c r="J3903" s="36">
        <f t="shared" si="968"/>
        <v>83.938010000000006</v>
      </c>
      <c r="K3903" s="37">
        <f t="shared" si="969"/>
        <v>67.816074999999998</v>
      </c>
      <c r="L3903" s="36">
        <f t="shared" si="970"/>
        <v>84.021990000000002</v>
      </c>
      <c r="M3903" s="37">
        <f t="shared" si="971"/>
        <v>67.883924999999991</v>
      </c>
      <c r="O3903" s="39">
        <f t="shared" si="972"/>
        <v>55606.512742303901</v>
      </c>
      <c r="P3903" s="40">
        <f t="shared" si="973"/>
        <v>46576.986232158641</v>
      </c>
      <c r="Q3903" s="40">
        <f>S3903*F3903+T3903*G3903+AS3902*(1+$G$9/252)</f>
        <v>9909.371078598213</v>
      </c>
      <c r="R3903" s="41">
        <f t="shared" si="976"/>
        <v>112092.87005306075</v>
      </c>
      <c r="S3903" s="36">
        <f>AU3902*H3902</f>
        <v>662.13994691955111</v>
      </c>
      <c r="T3903" s="37">
        <f>AV3902*I3902</f>
        <v>686.46995183726813</v>
      </c>
      <c r="U3903" s="57">
        <f t="shared" si="979"/>
        <v>0.49607537674770724</v>
      </c>
      <c r="V3903" s="58">
        <f t="shared" si="977"/>
        <v>0.41552139944414629</v>
      </c>
      <c r="W3903" s="59">
        <f t="shared" si="978"/>
        <v>8.8403223808146511E-2</v>
      </c>
      <c r="Y3903" s="7">
        <f t="shared" si="974"/>
        <v>0</v>
      </c>
      <c r="Z3903" s="40"/>
      <c r="AA3903" s="40"/>
      <c r="AB3903" s="40"/>
      <c r="AC3903" s="40"/>
      <c r="AD3903" s="40"/>
      <c r="AE3903" s="40"/>
      <c r="AF3903" s="40"/>
      <c r="AG3903" s="41"/>
      <c r="AH3903" s="40"/>
      <c r="AI3903" s="40"/>
      <c r="AJ3903" s="40"/>
      <c r="AK3903" s="40"/>
      <c r="AL3903" s="40"/>
      <c r="AM3903" s="41"/>
      <c r="AN3903" s="36">
        <f>Y3903*(IF(AND(AH3903&gt;0,AI3903&lt;0),AH3903,0)+IF(AND(AJ3903&lt;0,AK3903&gt;0),AJ3903,0)+IF(AND(AL3903&gt;0,AM3903&gt;0),AL3903,0))</f>
        <v>0</v>
      </c>
      <c r="AO3903" s="37">
        <f>Y3903*(IF(AND(AH3903&gt;0,AI3903&lt;0),AI3903,0)+IF(AND(AJ3903&lt;0,AK3903&gt;0),AK3903,0)+IF(AND(AL3903&gt;0,AM3903&gt;0),AM3903,0))</f>
        <v>0</v>
      </c>
      <c r="AQ3903" s="40">
        <f>AU3903*D3903</f>
        <v>55606.512742303901</v>
      </c>
      <c r="AR3903" s="40">
        <f>AV3903*E3903</f>
        <v>46576.986232158641</v>
      </c>
      <c r="AS3903" s="40">
        <f>IF(AND(Y3903&lt;&gt;0,AN3903&lt;&gt;0),0,Q3903)</f>
        <v>9909.371078598213</v>
      </c>
      <c r="AT3903" s="41">
        <f t="shared" si="980"/>
        <v>112092.87005306075</v>
      </c>
      <c r="AU3903" s="42">
        <f>S3903+AN3903</f>
        <v>662.13994691955111</v>
      </c>
      <c r="AV3903" s="37">
        <f>T3903+AO3903</f>
        <v>686.46995183726813</v>
      </c>
      <c r="AW3903" s="58">
        <f t="shared" si="965"/>
        <v>0.49607537674770724</v>
      </c>
      <c r="AX3903" s="58">
        <f t="shared" si="966"/>
        <v>0.41552139944414629</v>
      </c>
      <c r="AY3903" s="59">
        <f t="shared" si="967"/>
        <v>8.8403223808146511E-2</v>
      </c>
      <c r="AZ3903" s="54">
        <f t="shared" si="975"/>
        <v>4.4114763618230413E-3</v>
      </c>
    </row>
    <row r="3904" spans="3:52" x14ac:dyDescent="0.25">
      <c r="C3904" s="35">
        <v>40333</v>
      </c>
      <c r="D3904" s="36">
        <v>79.37</v>
      </c>
      <c r="E3904" s="37">
        <v>66.7</v>
      </c>
      <c r="F3904" s="38">
        <v>0</v>
      </c>
      <c r="G3904" s="7">
        <v>0</v>
      </c>
      <c r="H3904" s="38">
        <v>1</v>
      </c>
      <c r="I3904" s="7">
        <v>1</v>
      </c>
      <c r="J3904" s="36">
        <f t="shared" si="968"/>
        <v>79.330315000000013</v>
      </c>
      <c r="K3904" s="37">
        <f t="shared" si="969"/>
        <v>66.666650000000004</v>
      </c>
      <c r="L3904" s="36">
        <f t="shared" si="970"/>
        <v>79.409684999999996</v>
      </c>
      <c r="M3904" s="37">
        <f t="shared" si="971"/>
        <v>66.733350000000002</v>
      </c>
      <c r="O3904" s="39">
        <f t="shared" si="972"/>
        <v>52554.047587004774</v>
      </c>
      <c r="P3904" s="40">
        <f t="shared" si="973"/>
        <v>45787.545787545787</v>
      </c>
      <c r="Q3904" s="40">
        <f>S3904*F3904+T3904*G3904+AS3903*(1+$G$9/252)</f>
        <v>9909.7643076092681</v>
      </c>
      <c r="R3904" s="41">
        <f t="shared" si="976"/>
        <v>108251.35768215983</v>
      </c>
      <c r="S3904" s="36">
        <f>AU3903*H3903</f>
        <v>662.13994691955111</v>
      </c>
      <c r="T3904" s="37">
        <f>AV3903*I3903</f>
        <v>686.46995183726813</v>
      </c>
      <c r="U3904" s="57">
        <f t="shared" si="979"/>
        <v>0.48548164856564985</v>
      </c>
      <c r="V3904" s="58">
        <f t="shared" si="977"/>
        <v>0.42297433277450452</v>
      </c>
      <c r="W3904" s="59">
        <f t="shared" si="978"/>
        <v>9.1544018659845683E-2</v>
      </c>
      <c r="Y3904" s="7">
        <f t="shared" si="974"/>
        <v>0</v>
      </c>
      <c r="Z3904" s="40"/>
      <c r="AA3904" s="40"/>
      <c r="AB3904" s="40"/>
      <c r="AC3904" s="40"/>
      <c r="AD3904" s="40"/>
      <c r="AE3904" s="40"/>
      <c r="AF3904" s="40"/>
      <c r="AG3904" s="41"/>
      <c r="AH3904" s="40"/>
      <c r="AI3904" s="40"/>
      <c r="AJ3904" s="40"/>
      <c r="AK3904" s="40"/>
      <c r="AL3904" s="40"/>
      <c r="AM3904" s="41"/>
      <c r="AN3904" s="36">
        <f>Y3904*(IF(AND(AH3904&gt;0,AI3904&lt;0),AH3904,0)+IF(AND(AJ3904&lt;0,AK3904&gt;0),AJ3904,0)+IF(AND(AL3904&gt;0,AM3904&gt;0),AL3904,0))</f>
        <v>0</v>
      </c>
      <c r="AO3904" s="37">
        <f>Y3904*(IF(AND(AH3904&gt;0,AI3904&lt;0),AI3904,0)+IF(AND(AJ3904&lt;0,AK3904&gt;0),AK3904,0)+IF(AND(AL3904&gt;0,AM3904&gt;0),AM3904,0))</f>
        <v>0</v>
      </c>
      <c r="AQ3904" s="40">
        <f>AU3904*D3904</f>
        <v>52554.047587004774</v>
      </c>
      <c r="AR3904" s="40">
        <f>AV3904*E3904</f>
        <v>45787.545787545787</v>
      </c>
      <c r="AS3904" s="40">
        <f>IF(AND(Y3904&lt;&gt;0,AN3904&lt;&gt;0),0,Q3904)</f>
        <v>9909.7643076092681</v>
      </c>
      <c r="AT3904" s="41">
        <f t="shared" si="980"/>
        <v>108251.35768215983</v>
      </c>
      <c r="AU3904" s="42">
        <f>S3904+AN3904</f>
        <v>662.13994691955111</v>
      </c>
      <c r="AV3904" s="37">
        <f>T3904+AO3904</f>
        <v>686.46995183726813</v>
      </c>
      <c r="AW3904" s="58">
        <f t="shared" si="965"/>
        <v>0.48548164856564985</v>
      </c>
      <c r="AX3904" s="58">
        <f t="shared" si="966"/>
        <v>0.42297433277450452</v>
      </c>
      <c r="AY3904" s="59">
        <f t="shared" si="967"/>
        <v>9.1544018659845683E-2</v>
      </c>
      <c r="AZ3904" s="54">
        <f t="shared" si="975"/>
        <v>-3.4270800355834297E-2</v>
      </c>
    </row>
    <row r="3905" spans="3:52" x14ac:dyDescent="0.25">
      <c r="C3905" s="35">
        <v>40336</v>
      </c>
      <c r="D3905" s="36">
        <v>76.52</v>
      </c>
      <c r="E3905" s="37">
        <v>66.75</v>
      </c>
      <c r="F3905" s="38">
        <v>0</v>
      </c>
      <c r="G3905" s="7">
        <v>0</v>
      </c>
      <c r="H3905" s="38">
        <v>1</v>
      </c>
      <c r="I3905" s="7">
        <v>1</v>
      </c>
      <c r="J3905" s="36">
        <f t="shared" si="968"/>
        <v>76.481740000000002</v>
      </c>
      <c r="K3905" s="37">
        <f t="shared" si="969"/>
        <v>66.716625000000008</v>
      </c>
      <c r="L3905" s="36">
        <f t="shared" si="970"/>
        <v>76.55825999999999</v>
      </c>
      <c r="M3905" s="37">
        <f t="shared" si="971"/>
        <v>66.783374999999992</v>
      </c>
      <c r="O3905" s="39">
        <f t="shared" si="972"/>
        <v>50666.948738284045</v>
      </c>
      <c r="P3905" s="40">
        <f t="shared" si="973"/>
        <v>45821.869285137647</v>
      </c>
      <c r="Q3905" s="40">
        <f>S3905*F3905+T3905*G3905+AS3904*(1+$G$9/252)</f>
        <v>9910.1575522246494</v>
      </c>
      <c r="R3905" s="41">
        <f t="shared" si="976"/>
        <v>106398.97557564633</v>
      </c>
      <c r="S3905" s="36">
        <f>AU3904*H3904</f>
        <v>662.13994691955111</v>
      </c>
      <c r="T3905" s="37">
        <f>AV3904*I3904</f>
        <v>686.46995183726813</v>
      </c>
      <c r="U3905" s="57">
        <f t="shared" si="979"/>
        <v>0.47619771209414924</v>
      </c>
      <c r="V3905" s="58">
        <f t="shared" si="977"/>
        <v>0.43066081263686357</v>
      </c>
      <c r="W3905" s="59">
        <f t="shared" si="978"/>
        <v>9.3141475268987334E-2</v>
      </c>
      <c r="Y3905" s="7">
        <f t="shared" si="974"/>
        <v>0</v>
      </c>
      <c r="Z3905" s="40"/>
      <c r="AA3905" s="40"/>
      <c r="AB3905" s="40"/>
      <c r="AC3905" s="40"/>
      <c r="AD3905" s="40"/>
      <c r="AE3905" s="40"/>
      <c r="AF3905" s="40"/>
      <c r="AG3905" s="41"/>
      <c r="AH3905" s="40"/>
      <c r="AI3905" s="40"/>
      <c r="AJ3905" s="40"/>
      <c r="AK3905" s="40"/>
      <c r="AL3905" s="40"/>
      <c r="AM3905" s="41"/>
      <c r="AN3905" s="36">
        <f>Y3905*(IF(AND(AH3905&gt;0,AI3905&lt;0),AH3905,0)+IF(AND(AJ3905&lt;0,AK3905&gt;0),AJ3905,0)+IF(AND(AL3905&gt;0,AM3905&gt;0),AL3905,0))</f>
        <v>0</v>
      </c>
      <c r="AO3905" s="37">
        <f>Y3905*(IF(AND(AH3905&gt;0,AI3905&lt;0),AI3905,0)+IF(AND(AJ3905&lt;0,AK3905&gt;0),AK3905,0)+IF(AND(AL3905&gt;0,AM3905&gt;0),AM3905,0))</f>
        <v>0</v>
      </c>
      <c r="AQ3905" s="40">
        <f>AU3905*D3905</f>
        <v>50666.948738284045</v>
      </c>
      <c r="AR3905" s="40">
        <f>AV3905*E3905</f>
        <v>45821.869285137647</v>
      </c>
      <c r="AS3905" s="40">
        <f>IF(AND(Y3905&lt;&gt;0,AN3905&lt;&gt;0),0,Q3905)</f>
        <v>9910.1575522246494</v>
      </c>
      <c r="AT3905" s="41">
        <f t="shared" si="980"/>
        <v>106398.97557564633</v>
      </c>
      <c r="AU3905" s="42">
        <f>S3905+AN3905</f>
        <v>662.13994691955111</v>
      </c>
      <c r="AV3905" s="37">
        <f>T3905+AO3905</f>
        <v>686.46995183726813</v>
      </c>
      <c r="AW3905" s="58">
        <f t="shared" si="965"/>
        <v>0.47619771209414924</v>
      </c>
      <c r="AX3905" s="58">
        <f t="shared" si="966"/>
        <v>0.43066081263686357</v>
      </c>
      <c r="AY3905" s="59">
        <f t="shared" si="967"/>
        <v>9.3141475268987334E-2</v>
      </c>
      <c r="AZ3905" s="54">
        <f t="shared" si="975"/>
        <v>-1.7111860268324119E-2</v>
      </c>
    </row>
    <row r="3906" spans="3:52" x14ac:dyDescent="0.25">
      <c r="C3906" s="35">
        <v>40337</v>
      </c>
      <c r="D3906" s="36">
        <v>78.680000000000007</v>
      </c>
      <c r="E3906" s="37">
        <v>68.38</v>
      </c>
      <c r="F3906" s="38">
        <v>0</v>
      </c>
      <c r="G3906" s="7">
        <v>0</v>
      </c>
      <c r="H3906" s="38">
        <v>1</v>
      </c>
      <c r="I3906" s="7">
        <v>1</v>
      </c>
      <c r="J3906" s="36">
        <f t="shared" si="968"/>
        <v>78.640660000000011</v>
      </c>
      <c r="K3906" s="37">
        <f t="shared" si="969"/>
        <v>68.34581</v>
      </c>
      <c r="L3906" s="36">
        <f t="shared" si="970"/>
        <v>78.719340000000003</v>
      </c>
      <c r="M3906" s="37">
        <f t="shared" si="971"/>
        <v>68.414189999999991</v>
      </c>
      <c r="O3906" s="39">
        <f t="shared" si="972"/>
        <v>52097.171023630282</v>
      </c>
      <c r="P3906" s="40">
        <f t="shared" si="973"/>
        <v>46940.815306632394</v>
      </c>
      <c r="Q3906" s="40">
        <f>S3906*F3906+T3906*G3906+AS3905*(1+$G$9/252)</f>
        <v>9910.5508124449752</v>
      </c>
      <c r="R3906" s="41">
        <f t="shared" si="976"/>
        <v>108948.53714270765</v>
      </c>
      <c r="S3906" s="36">
        <f>AU3905*H3905</f>
        <v>662.13994691955111</v>
      </c>
      <c r="T3906" s="37">
        <f>AV3905*I3905</f>
        <v>686.46995183726813</v>
      </c>
      <c r="U3906" s="57">
        <f t="shared" si="979"/>
        <v>0.47818146429437719</v>
      </c>
      <c r="V3906" s="58">
        <f t="shared" si="977"/>
        <v>0.43085310310450853</v>
      </c>
      <c r="W3906" s="59">
        <f t="shared" si="978"/>
        <v>9.0965432601114352E-2</v>
      </c>
      <c r="Y3906" s="7">
        <f t="shared" si="974"/>
        <v>0</v>
      </c>
      <c r="Z3906" s="40"/>
      <c r="AA3906" s="40"/>
      <c r="AB3906" s="40"/>
      <c r="AC3906" s="40"/>
      <c r="AD3906" s="40"/>
      <c r="AE3906" s="40"/>
      <c r="AF3906" s="40"/>
      <c r="AG3906" s="41"/>
      <c r="AH3906" s="40"/>
      <c r="AI3906" s="40"/>
      <c r="AJ3906" s="40"/>
      <c r="AK3906" s="40"/>
      <c r="AL3906" s="40"/>
      <c r="AM3906" s="41"/>
      <c r="AN3906" s="36">
        <f>Y3906*(IF(AND(AH3906&gt;0,AI3906&lt;0),AH3906,0)+IF(AND(AJ3906&lt;0,AK3906&gt;0),AJ3906,0)+IF(AND(AL3906&gt;0,AM3906&gt;0),AL3906,0))</f>
        <v>0</v>
      </c>
      <c r="AO3906" s="37">
        <f>Y3906*(IF(AND(AH3906&gt;0,AI3906&lt;0),AI3906,0)+IF(AND(AJ3906&lt;0,AK3906&gt;0),AK3906,0)+IF(AND(AL3906&gt;0,AM3906&gt;0),AM3906,0))</f>
        <v>0</v>
      </c>
      <c r="AQ3906" s="40">
        <f>AU3906*D3906</f>
        <v>52097.171023630282</v>
      </c>
      <c r="AR3906" s="40">
        <f>AV3906*E3906</f>
        <v>46940.815306632394</v>
      </c>
      <c r="AS3906" s="40">
        <f>IF(AND(Y3906&lt;&gt;0,AN3906&lt;&gt;0),0,Q3906)</f>
        <v>9910.5508124449752</v>
      </c>
      <c r="AT3906" s="41">
        <f t="shared" si="980"/>
        <v>108948.53714270765</v>
      </c>
      <c r="AU3906" s="42">
        <f>S3906+AN3906</f>
        <v>662.13994691955111</v>
      </c>
      <c r="AV3906" s="37">
        <f>T3906+AO3906</f>
        <v>686.46995183726813</v>
      </c>
      <c r="AW3906" s="58">
        <f t="shared" si="965"/>
        <v>0.47818146429437719</v>
      </c>
      <c r="AX3906" s="58">
        <f t="shared" si="966"/>
        <v>0.43085310310450853</v>
      </c>
      <c r="AY3906" s="59">
        <f t="shared" si="967"/>
        <v>9.0965432601114352E-2</v>
      </c>
      <c r="AZ3906" s="54">
        <f t="shared" si="975"/>
        <v>2.3962275513157216E-2</v>
      </c>
    </row>
    <row r="3907" spans="3:52" x14ac:dyDescent="0.25">
      <c r="C3907" s="35">
        <v>40338</v>
      </c>
      <c r="D3907" s="36">
        <v>77.55</v>
      </c>
      <c r="E3907" s="37">
        <v>68.260000000000005</v>
      </c>
      <c r="F3907" s="38">
        <v>0</v>
      </c>
      <c r="G3907" s="7">
        <v>0</v>
      </c>
      <c r="H3907" s="38">
        <v>1</v>
      </c>
      <c r="I3907" s="7">
        <v>1</v>
      </c>
      <c r="J3907" s="36">
        <f t="shared" si="968"/>
        <v>77.511224999999996</v>
      </c>
      <c r="K3907" s="37">
        <f t="shared" si="969"/>
        <v>68.225870000000015</v>
      </c>
      <c r="L3907" s="36">
        <f t="shared" si="970"/>
        <v>77.588774999999998</v>
      </c>
      <c r="M3907" s="37">
        <f t="shared" si="971"/>
        <v>68.294129999999996</v>
      </c>
      <c r="O3907" s="39">
        <f t="shared" si="972"/>
        <v>51348.952883611186</v>
      </c>
      <c r="P3907" s="40">
        <f t="shared" si="973"/>
        <v>46858.438912411926</v>
      </c>
      <c r="Q3907" s="40">
        <f>S3907*F3907+T3907*G3907+AS3906*(1+$G$9/252)</f>
        <v>9910.9440882708659</v>
      </c>
      <c r="R3907" s="41">
        <f t="shared" si="976"/>
        <v>108118.33588429398</v>
      </c>
      <c r="S3907" s="36">
        <f>AU3906*H3906</f>
        <v>662.13994691955111</v>
      </c>
      <c r="T3907" s="37">
        <f>AV3906*I3906</f>
        <v>686.46995183726813</v>
      </c>
      <c r="U3907" s="57">
        <f t="shared" si="979"/>
        <v>0.4749328822315928</v>
      </c>
      <c r="V3907" s="58">
        <f t="shared" si="977"/>
        <v>0.43339955733834884</v>
      </c>
      <c r="W3907" s="59">
        <f t="shared" si="978"/>
        <v>9.1667560430058359E-2</v>
      </c>
      <c r="Y3907" s="7">
        <f t="shared" si="974"/>
        <v>0</v>
      </c>
      <c r="Z3907" s="40"/>
      <c r="AA3907" s="40"/>
      <c r="AB3907" s="40"/>
      <c r="AC3907" s="40"/>
      <c r="AD3907" s="40"/>
      <c r="AE3907" s="40"/>
      <c r="AF3907" s="40"/>
      <c r="AG3907" s="41"/>
      <c r="AH3907" s="40"/>
      <c r="AI3907" s="40"/>
      <c r="AJ3907" s="40"/>
      <c r="AK3907" s="40"/>
      <c r="AL3907" s="40"/>
      <c r="AM3907" s="41"/>
      <c r="AN3907" s="36">
        <f>Y3907*(IF(AND(AH3907&gt;0,AI3907&lt;0),AH3907,0)+IF(AND(AJ3907&lt;0,AK3907&gt;0),AJ3907,0)+IF(AND(AL3907&gt;0,AM3907&gt;0),AL3907,0))</f>
        <v>0</v>
      </c>
      <c r="AO3907" s="37">
        <f>Y3907*(IF(AND(AH3907&gt;0,AI3907&lt;0),AI3907,0)+IF(AND(AJ3907&lt;0,AK3907&gt;0),AK3907,0)+IF(AND(AL3907&gt;0,AM3907&gt;0),AM3907,0))</f>
        <v>0</v>
      </c>
      <c r="AQ3907" s="40">
        <f>AU3907*D3907</f>
        <v>51348.952883611186</v>
      </c>
      <c r="AR3907" s="40">
        <f>AV3907*E3907</f>
        <v>46858.438912411926</v>
      </c>
      <c r="AS3907" s="40">
        <f>IF(AND(Y3907&lt;&gt;0,AN3907&lt;&gt;0),0,Q3907)</f>
        <v>9910.9440882708659</v>
      </c>
      <c r="AT3907" s="41">
        <f t="shared" si="980"/>
        <v>108118.33588429398</v>
      </c>
      <c r="AU3907" s="42">
        <f>S3907+AN3907</f>
        <v>662.13994691955111</v>
      </c>
      <c r="AV3907" s="37">
        <f>T3907+AO3907</f>
        <v>686.46995183726813</v>
      </c>
      <c r="AW3907" s="58">
        <f t="shared" si="965"/>
        <v>0.4749328822315928</v>
      </c>
      <c r="AX3907" s="58">
        <f t="shared" si="966"/>
        <v>0.43339955733834884</v>
      </c>
      <c r="AY3907" s="59">
        <f t="shared" si="967"/>
        <v>9.1667560430058359E-2</v>
      </c>
      <c r="AZ3907" s="54">
        <f t="shared" si="975"/>
        <v>-7.620123043288074E-3</v>
      </c>
    </row>
    <row r="3908" spans="3:52" x14ac:dyDescent="0.25">
      <c r="C3908" s="35">
        <v>40339</v>
      </c>
      <c r="D3908" s="36">
        <v>80.260000000000005</v>
      </c>
      <c r="E3908" s="37">
        <v>69.37</v>
      </c>
      <c r="F3908" s="38">
        <v>0</v>
      </c>
      <c r="G3908" s="7">
        <v>0</v>
      </c>
      <c r="H3908" s="38">
        <v>1</v>
      </c>
      <c r="I3908" s="7">
        <v>1</v>
      </c>
      <c r="J3908" s="36">
        <f t="shared" si="968"/>
        <v>80.219870000000014</v>
      </c>
      <c r="K3908" s="37">
        <f t="shared" si="969"/>
        <v>69.335315000000008</v>
      </c>
      <c r="L3908" s="36">
        <f t="shared" si="970"/>
        <v>80.300129999999996</v>
      </c>
      <c r="M3908" s="37">
        <f t="shared" si="971"/>
        <v>69.404685000000001</v>
      </c>
      <c r="O3908" s="39">
        <f t="shared" si="972"/>
        <v>53143.352139763178</v>
      </c>
      <c r="P3908" s="40">
        <f t="shared" si="973"/>
        <v>47620.420558951293</v>
      </c>
      <c r="Q3908" s="40">
        <f>S3908*F3908+T3908*G3908+AS3907*(1+$G$9/252)</f>
        <v>9911.3373797029399</v>
      </c>
      <c r="R3908" s="41">
        <f t="shared" si="976"/>
        <v>110675.11007841741</v>
      </c>
      <c r="S3908" s="36">
        <f>AU3907*H3907</f>
        <v>662.13994691955111</v>
      </c>
      <c r="T3908" s="37">
        <f>AV3907*I3907</f>
        <v>686.46995183726813</v>
      </c>
      <c r="U3908" s="57">
        <f t="shared" si="979"/>
        <v>0.4801743779799193</v>
      </c>
      <c r="V3908" s="58">
        <f t="shared" si="977"/>
        <v>0.43027217705236948</v>
      </c>
      <c r="W3908" s="59">
        <f t="shared" si="978"/>
        <v>8.9553444967711268E-2</v>
      </c>
      <c r="Y3908" s="7">
        <f t="shared" si="974"/>
        <v>0</v>
      </c>
      <c r="Z3908" s="40"/>
      <c r="AA3908" s="40"/>
      <c r="AB3908" s="40"/>
      <c r="AC3908" s="40"/>
      <c r="AD3908" s="40"/>
      <c r="AE3908" s="40"/>
      <c r="AF3908" s="40"/>
      <c r="AG3908" s="41"/>
      <c r="AH3908" s="40"/>
      <c r="AI3908" s="40"/>
      <c r="AJ3908" s="40"/>
      <c r="AK3908" s="40"/>
      <c r="AL3908" s="40"/>
      <c r="AM3908" s="41"/>
      <c r="AN3908" s="36">
        <f>Y3908*(IF(AND(AH3908&gt;0,AI3908&lt;0),AH3908,0)+IF(AND(AJ3908&lt;0,AK3908&gt;0),AJ3908,0)+IF(AND(AL3908&gt;0,AM3908&gt;0),AL3908,0))</f>
        <v>0</v>
      </c>
      <c r="AO3908" s="37">
        <f>Y3908*(IF(AND(AH3908&gt;0,AI3908&lt;0),AI3908,0)+IF(AND(AJ3908&lt;0,AK3908&gt;0),AK3908,0)+IF(AND(AL3908&gt;0,AM3908&gt;0),AM3908,0))</f>
        <v>0</v>
      </c>
      <c r="AQ3908" s="40">
        <f>AU3908*D3908</f>
        <v>53143.352139763178</v>
      </c>
      <c r="AR3908" s="40">
        <f>AV3908*E3908</f>
        <v>47620.420558951293</v>
      </c>
      <c r="AS3908" s="40">
        <f>IF(AND(Y3908&lt;&gt;0,AN3908&lt;&gt;0),0,Q3908)</f>
        <v>9911.3373797029399</v>
      </c>
      <c r="AT3908" s="41">
        <f t="shared" si="980"/>
        <v>110675.11007841741</v>
      </c>
      <c r="AU3908" s="42">
        <f>S3908+AN3908</f>
        <v>662.13994691955111</v>
      </c>
      <c r="AV3908" s="37">
        <f>T3908+AO3908</f>
        <v>686.46995183726813</v>
      </c>
      <c r="AW3908" s="58">
        <f t="shared" si="965"/>
        <v>0.4801743779799193</v>
      </c>
      <c r="AX3908" s="58">
        <f t="shared" si="966"/>
        <v>0.43027217705236948</v>
      </c>
      <c r="AY3908" s="59">
        <f t="shared" si="967"/>
        <v>8.9553444967711268E-2</v>
      </c>
      <c r="AZ3908" s="54">
        <f t="shared" si="975"/>
        <v>2.3647924038154189E-2</v>
      </c>
    </row>
    <row r="3909" spans="3:52" x14ac:dyDescent="0.25">
      <c r="C3909" s="35">
        <v>40340</v>
      </c>
      <c r="D3909" s="36">
        <v>80.63</v>
      </c>
      <c r="E3909" s="37">
        <v>69.540000000000006</v>
      </c>
      <c r="F3909" s="38">
        <v>0</v>
      </c>
      <c r="G3909" s="7">
        <v>0</v>
      </c>
      <c r="H3909" s="38">
        <v>1</v>
      </c>
      <c r="I3909" s="7">
        <v>1</v>
      </c>
      <c r="J3909" s="36">
        <f t="shared" si="968"/>
        <v>80.589685000000003</v>
      </c>
      <c r="K3909" s="37">
        <f t="shared" si="969"/>
        <v>69.505230000000012</v>
      </c>
      <c r="L3909" s="36">
        <f t="shared" si="970"/>
        <v>80.670314999999988</v>
      </c>
      <c r="M3909" s="37">
        <f t="shared" si="971"/>
        <v>69.574770000000001</v>
      </c>
      <c r="O3909" s="39">
        <f t="shared" si="972"/>
        <v>53388.3439201234</v>
      </c>
      <c r="P3909" s="40">
        <f t="shared" si="973"/>
        <v>47737.120450763628</v>
      </c>
      <c r="Q3909" s="40">
        <f>S3909*F3909+T3909*G3909+AS3908*(1+$G$9/252)</f>
        <v>9911.7306867418156</v>
      </c>
      <c r="R3909" s="41">
        <f t="shared" si="976"/>
        <v>111037.19505762885</v>
      </c>
      <c r="S3909" s="36">
        <f>AU3908*H3908</f>
        <v>662.13994691955111</v>
      </c>
      <c r="T3909" s="37">
        <f>AV3908*I3908</f>
        <v>686.46995183726813</v>
      </c>
      <c r="U3909" s="57">
        <f t="shared" si="979"/>
        <v>0.48081495477632147</v>
      </c>
      <c r="V3909" s="58">
        <f t="shared" si="977"/>
        <v>0.42992008602151582</v>
      </c>
      <c r="W3909" s="59">
        <f t="shared" si="978"/>
        <v>8.9264959202162653E-2</v>
      </c>
      <c r="Y3909" s="7">
        <f t="shared" si="974"/>
        <v>0</v>
      </c>
      <c r="Z3909" s="40"/>
      <c r="AA3909" s="40"/>
      <c r="AB3909" s="40"/>
      <c r="AC3909" s="40"/>
      <c r="AD3909" s="40"/>
      <c r="AE3909" s="40"/>
      <c r="AF3909" s="40"/>
      <c r="AG3909" s="41"/>
      <c r="AH3909" s="40"/>
      <c r="AI3909" s="40"/>
      <c r="AJ3909" s="40"/>
      <c r="AK3909" s="40"/>
      <c r="AL3909" s="40"/>
      <c r="AM3909" s="41"/>
      <c r="AN3909" s="36">
        <f>Y3909*(IF(AND(AH3909&gt;0,AI3909&lt;0),AH3909,0)+IF(AND(AJ3909&lt;0,AK3909&gt;0),AJ3909,0)+IF(AND(AL3909&gt;0,AM3909&gt;0),AL3909,0))</f>
        <v>0</v>
      </c>
      <c r="AO3909" s="37">
        <f>Y3909*(IF(AND(AH3909&gt;0,AI3909&lt;0),AI3909,0)+IF(AND(AJ3909&lt;0,AK3909&gt;0),AK3909,0)+IF(AND(AL3909&gt;0,AM3909&gt;0),AM3909,0))</f>
        <v>0</v>
      </c>
      <c r="AQ3909" s="40">
        <f>AU3909*D3909</f>
        <v>53388.3439201234</v>
      </c>
      <c r="AR3909" s="40">
        <f>AV3909*E3909</f>
        <v>47737.120450763628</v>
      </c>
      <c r="AS3909" s="40">
        <f>IF(AND(Y3909&lt;&gt;0,AN3909&lt;&gt;0),0,Q3909)</f>
        <v>9911.7306867418156</v>
      </c>
      <c r="AT3909" s="41">
        <f t="shared" si="980"/>
        <v>111037.19505762885</v>
      </c>
      <c r="AU3909" s="42">
        <f>S3909+AN3909</f>
        <v>662.13994691955111</v>
      </c>
      <c r="AV3909" s="37">
        <f>T3909+AO3909</f>
        <v>686.46995183726813</v>
      </c>
      <c r="AW3909" s="58">
        <f t="shared" si="965"/>
        <v>0.48081495477632147</v>
      </c>
      <c r="AX3909" s="58">
        <f t="shared" si="966"/>
        <v>0.42992008602151582</v>
      </c>
      <c r="AY3909" s="59">
        <f t="shared" si="967"/>
        <v>8.9264959202162653E-2</v>
      </c>
      <c r="AZ3909" s="54">
        <f t="shared" si="975"/>
        <v>3.2716026119594677E-3</v>
      </c>
    </row>
    <row r="3910" spans="3:52" x14ac:dyDescent="0.25">
      <c r="C3910" s="35">
        <v>40343</v>
      </c>
      <c r="D3910" s="36">
        <v>81.47</v>
      </c>
      <c r="E3910" s="37">
        <v>69.3</v>
      </c>
      <c r="F3910" s="38">
        <v>0</v>
      </c>
      <c r="G3910" s="7">
        <v>0</v>
      </c>
      <c r="H3910" s="38">
        <v>1</v>
      </c>
      <c r="I3910" s="7">
        <v>1</v>
      </c>
      <c r="J3910" s="36">
        <f t="shared" si="968"/>
        <v>81.429265000000001</v>
      </c>
      <c r="K3910" s="37">
        <f t="shared" si="969"/>
        <v>69.265349999999998</v>
      </c>
      <c r="L3910" s="36">
        <f t="shared" si="970"/>
        <v>81.510734999999997</v>
      </c>
      <c r="M3910" s="37">
        <f t="shared" si="971"/>
        <v>69.334649999999996</v>
      </c>
      <c r="O3910" s="39">
        <f t="shared" si="972"/>
        <v>53944.541475535829</v>
      </c>
      <c r="P3910" s="40">
        <f t="shared" si="973"/>
        <v>47572.367662322678</v>
      </c>
      <c r="Q3910" s="40">
        <f>S3910*F3910+T3910*G3910+AS3909*(1+$G$9/252)</f>
        <v>9912.1240093881133</v>
      </c>
      <c r="R3910" s="41">
        <f t="shared" si="976"/>
        <v>111429.03314724664</v>
      </c>
      <c r="S3910" s="36">
        <f>AU3909*H3909</f>
        <v>662.13994691955111</v>
      </c>
      <c r="T3910" s="37">
        <f>AV3909*I3909</f>
        <v>686.46995183726813</v>
      </c>
      <c r="U3910" s="57">
        <f t="shared" si="979"/>
        <v>0.48411567391284305</v>
      </c>
      <c r="V3910" s="58">
        <f t="shared" si="977"/>
        <v>0.42692973562337844</v>
      </c>
      <c r="W3910" s="59">
        <f t="shared" si="978"/>
        <v>8.8954590463778405E-2</v>
      </c>
      <c r="Y3910" s="7">
        <f t="shared" si="974"/>
        <v>0</v>
      </c>
      <c r="Z3910" s="40"/>
      <c r="AA3910" s="40"/>
      <c r="AB3910" s="40"/>
      <c r="AC3910" s="40"/>
      <c r="AD3910" s="40"/>
      <c r="AE3910" s="40"/>
      <c r="AF3910" s="40"/>
      <c r="AG3910" s="41"/>
      <c r="AH3910" s="40"/>
      <c r="AI3910" s="40"/>
      <c r="AJ3910" s="40"/>
      <c r="AK3910" s="40"/>
      <c r="AL3910" s="40"/>
      <c r="AM3910" s="41"/>
      <c r="AN3910" s="36">
        <f>Y3910*(IF(AND(AH3910&gt;0,AI3910&lt;0),AH3910,0)+IF(AND(AJ3910&lt;0,AK3910&gt;0),AJ3910,0)+IF(AND(AL3910&gt;0,AM3910&gt;0),AL3910,0))</f>
        <v>0</v>
      </c>
      <c r="AO3910" s="37">
        <f>Y3910*(IF(AND(AH3910&gt;0,AI3910&lt;0),AI3910,0)+IF(AND(AJ3910&lt;0,AK3910&gt;0),AK3910,0)+IF(AND(AL3910&gt;0,AM3910&gt;0),AM3910,0))</f>
        <v>0</v>
      </c>
      <c r="AQ3910" s="40">
        <f>AU3910*D3910</f>
        <v>53944.541475535829</v>
      </c>
      <c r="AR3910" s="40">
        <f>AV3910*E3910</f>
        <v>47572.367662322678</v>
      </c>
      <c r="AS3910" s="40">
        <f>IF(AND(Y3910&lt;&gt;0,AN3910&lt;&gt;0),0,Q3910)</f>
        <v>9912.1240093881133</v>
      </c>
      <c r="AT3910" s="41">
        <f t="shared" si="980"/>
        <v>111429.03314724664</v>
      </c>
      <c r="AU3910" s="42">
        <f>S3910+AN3910</f>
        <v>662.13994691955111</v>
      </c>
      <c r="AV3910" s="37">
        <f>T3910+AO3910</f>
        <v>686.46995183726813</v>
      </c>
      <c r="AW3910" s="58">
        <f t="shared" si="965"/>
        <v>0.48411567391284305</v>
      </c>
      <c r="AX3910" s="58">
        <f t="shared" si="966"/>
        <v>0.42692973562337844</v>
      </c>
      <c r="AY3910" s="59">
        <f t="shared" si="967"/>
        <v>8.8954590463778405E-2</v>
      </c>
      <c r="AZ3910" s="54">
        <f t="shared" si="975"/>
        <v>3.5288903814114647E-3</v>
      </c>
    </row>
    <row r="3911" spans="3:52" x14ac:dyDescent="0.25">
      <c r="C3911" s="35">
        <v>40344</v>
      </c>
      <c r="D3911" s="36">
        <v>83.01</v>
      </c>
      <c r="E3911" s="37">
        <v>70.400000000000006</v>
      </c>
      <c r="F3911" s="38">
        <v>0.12</v>
      </c>
      <c r="G3911" s="7">
        <v>0</v>
      </c>
      <c r="H3911" s="38">
        <v>1</v>
      </c>
      <c r="I3911" s="7">
        <v>1</v>
      </c>
      <c r="J3911" s="36">
        <f t="shared" si="968"/>
        <v>82.968495000000004</v>
      </c>
      <c r="K3911" s="37">
        <f t="shared" si="969"/>
        <v>70.364800000000002</v>
      </c>
      <c r="L3911" s="36">
        <f t="shared" si="970"/>
        <v>83.051505000000006</v>
      </c>
      <c r="M3911" s="37">
        <f t="shared" si="971"/>
        <v>70.435200000000009</v>
      </c>
      <c r="O3911" s="39">
        <f t="shared" si="972"/>
        <v>54964.236993791943</v>
      </c>
      <c r="P3911" s="40">
        <f t="shared" si="973"/>
        <v>48327.484609343679</v>
      </c>
      <c r="Q3911" s="40">
        <f>S3911*F3911+T3911*G3911+AS3910*(1+$G$9/252)</f>
        <v>9991.9741412727999</v>
      </c>
      <c r="R3911" s="41">
        <f t="shared" si="976"/>
        <v>113283.69574440843</v>
      </c>
      <c r="S3911" s="36">
        <f>AU3910*H3910</f>
        <v>662.13994691955111</v>
      </c>
      <c r="T3911" s="37">
        <f>AV3910*I3910</f>
        <v>686.46995183726813</v>
      </c>
      <c r="U3911" s="57">
        <f t="shared" si="979"/>
        <v>0.48519106507438364</v>
      </c>
      <c r="V3911" s="58">
        <f t="shared" si="977"/>
        <v>0.42660582612329784</v>
      </c>
      <c r="W3911" s="59">
        <f t="shared" si="978"/>
        <v>8.8203108802318492E-2</v>
      </c>
      <c r="Y3911" s="7">
        <f t="shared" si="974"/>
        <v>0</v>
      </c>
      <c r="Z3911" s="40"/>
      <c r="AA3911" s="40"/>
      <c r="AB3911" s="40"/>
      <c r="AC3911" s="40"/>
      <c r="AD3911" s="40"/>
      <c r="AE3911" s="40"/>
      <c r="AF3911" s="40"/>
      <c r="AG3911" s="41"/>
      <c r="AH3911" s="40"/>
      <c r="AI3911" s="40"/>
      <c r="AJ3911" s="40"/>
      <c r="AK3911" s="40"/>
      <c r="AL3911" s="40"/>
      <c r="AM3911" s="41"/>
      <c r="AN3911" s="36">
        <f>Y3911*(IF(AND(AH3911&gt;0,AI3911&lt;0),AH3911,0)+IF(AND(AJ3911&lt;0,AK3911&gt;0),AJ3911,0)+IF(AND(AL3911&gt;0,AM3911&gt;0),AL3911,0))</f>
        <v>0</v>
      </c>
      <c r="AO3911" s="37">
        <f>Y3911*(IF(AND(AH3911&gt;0,AI3911&lt;0),AI3911,0)+IF(AND(AJ3911&lt;0,AK3911&gt;0),AK3911,0)+IF(AND(AL3911&gt;0,AM3911&gt;0),AM3911,0))</f>
        <v>0</v>
      </c>
      <c r="AQ3911" s="40">
        <f>AU3911*D3911</f>
        <v>54964.236993791943</v>
      </c>
      <c r="AR3911" s="40">
        <f>AV3911*E3911</f>
        <v>48327.484609343679</v>
      </c>
      <c r="AS3911" s="40">
        <f>IF(AND(Y3911&lt;&gt;0,AN3911&lt;&gt;0),0,Q3911)</f>
        <v>9991.9741412727999</v>
      </c>
      <c r="AT3911" s="41">
        <f t="shared" si="980"/>
        <v>113283.69574440843</v>
      </c>
      <c r="AU3911" s="42">
        <f>S3911+AN3911</f>
        <v>662.13994691955111</v>
      </c>
      <c r="AV3911" s="37">
        <f>T3911+AO3911</f>
        <v>686.46995183726813</v>
      </c>
      <c r="AW3911" s="58">
        <f t="shared" si="965"/>
        <v>0.48519106507438364</v>
      </c>
      <c r="AX3911" s="58">
        <f t="shared" si="966"/>
        <v>0.42660582612329784</v>
      </c>
      <c r="AY3911" s="59">
        <f t="shared" si="967"/>
        <v>8.8203108802318492E-2</v>
      </c>
      <c r="AZ3911" s="54">
        <f t="shared" si="975"/>
        <v>1.6644338955279059E-2</v>
      </c>
    </row>
    <row r="3912" spans="3:52" x14ac:dyDescent="0.25">
      <c r="C3912" s="35">
        <v>40345</v>
      </c>
      <c r="D3912" s="36">
        <v>78.069999999999993</v>
      </c>
      <c r="E3912" s="37">
        <v>70.290000000000006</v>
      </c>
      <c r="F3912" s="38">
        <v>0</v>
      </c>
      <c r="G3912" s="7">
        <v>0</v>
      </c>
      <c r="H3912" s="38">
        <v>1</v>
      </c>
      <c r="I3912" s="7">
        <v>1</v>
      </c>
      <c r="J3912" s="36">
        <f t="shared" si="968"/>
        <v>78.030964999999995</v>
      </c>
      <c r="K3912" s="37">
        <f t="shared" si="969"/>
        <v>70.254855000000006</v>
      </c>
      <c r="L3912" s="36">
        <f t="shared" si="970"/>
        <v>78.109034999999992</v>
      </c>
      <c r="M3912" s="37">
        <f t="shared" si="971"/>
        <v>70.325145000000006</v>
      </c>
      <c r="O3912" s="39">
        <f t="shared" si="972"/>
        <v>51693.265656009353</v>
      </c>
      <c r="P3912" s="40">
        <f t="shared" si="973"/>
        <v>48251.972914641578</v>
      </c>
      <c r="Q3912" s="40">
        <f>S3912*F3912+T3912*G3912+AS3911*(1+$G$9/252)</f>
        <v>9992.3706481831668</v>
      </c>
      <c r="R3912" s="41">
        <f t="shared" si="976"/>
        <v>109937.60921883408</v>
      </c>
      <c r="S3912" s="36">
        <f>AU3911*H3911</f>
        <v>662.13994691955111</v>
      </c>
      <c r="T3912" s="37">
        <f>AV3911*I3911</f>
        <v>686.46995183726813</v>
      </c>
      <c r="U3912" s="57">
        <f t="shared" si="979"/>
        <v>0.47020547402583923</v>
      </c>
      <c r="V3912" s="58">
        <f t="shared" si="977"/>
        <v>0.43890324027871652</v>
      </c>
      <c r="W3912" s="59">
        <f t="shared" si="978"/>
        <v>9.0891285695444357E-2</v>
      </c>
      <c r="Y3912" s="7">
        <f t="shared" si="974"/>
        <v>0</v>
      </c>
      <c r="Z3912" s="40"/>
      <c r="AA3912" s="40"/>
      <c r="AB3912" s="40"/>
      <c r="AC3912" s="40"/>
      <c r="AD3912" s="40"/>
      <c r="AE3912" s="40"/>
      <c r="AF3912" s="40"/>
      <c r="AG3912" s="41"/>
      <c r="AH3912" s="40"/>
      <c r="AI3912" s="40"/>
      <c r="AJ3912" s="40"/>
      <c r="AK3912" s="40"/>
      <c r="AL3912" s="40"/>
      <c r="AM3912" s="41"/>
      <c r="AN3912" s="36">
        <f>Y3912*(IF(AND(AH3912&gt;0,AI3912&lt;0),AH3912,0)+IF(AND(AJ3912&lt;0,AK3912&gt;0),AJ3912,0)+IF(AND(AL3912&gt;0,AM3912&gt;0),AL3912,0))</f>
        <v>0</v>
      </c>
      <c r="AO3912" s="37">
        <f>Y3912*(IF(AND(AH3912&gt;0,AI3912&lt;0),AI3912,0)+IF(AND(AJ3912&lt;0,AK3912&gt;0),AK3912,0)+IF(AND(AL3912&gt;0,AM3912&gt;0),AM3912,0))</f>
        <v>0</v>
      </c>
      <c r="AQ3912" s="40">
        <f>AU3912*D3912</f>
        <v>51693.265656009353</v>
      </c>
      <c r="AR3912" s="40">
        <f>AV3912*E3912</f>
        <v>48251.972914641578</v>
      </c>
      <c r="AS3912" s="40">
        <f>IF(AND(Y3912&lt;&gt;0,AN3912&lt;&gt;0),0,Q3912)</f>
        <v>9992.3706481831668</v>
      </c>
      <c r="AT3912" s="41">
        <f t="shared" si="980"/>
        <v>109937.60921883408</v>
      </c>
      <c r="AU3912" s="42">
        <f>S3912+AN3912</f>
        <v>662.13994691955111</v>
      </c>
      <c r="AV3912" s="37">
        <f>T3912+AO3912</f>
        <v>686.46995183726813</v>
      </c>
      <c r="AW3912" s="58">
        <f t="shared" si="965"/>
        <v>0.47020547402583923</v>
      </c>
      <c r="AX3912" s="58">
        <f t="shared" si="966"/>
        <v>0.43890324027871652</v>
      </c>
      <c r="AY3912" s="59">
        <f t="shared" si="967"/>
        <v>9.0891285695444357E-2</v>
      </c>
      <c r="AZ3912" s="54">
        <f t="shared" si="975"/>
        <v>-2.9537229550877342E-2</v>
      </c>
    </row>
    <row r="3913" spans="3:52" x14ac:dyDescent="0.25">
      <c r="C3913" s="35">
        <v>40346</v>
      </c>
      <c r="D3913" s="36">
        <v>78.11</v>
      </c>
      <c r="E3913" s="37">
        <v>70.05</v>
      </c>
      <c r="F3913" s="38">
        <v>0</v>
      </c>
      <c r="G3913" s="7">
        <v>0</v>
      </c>
      <c r="H3913" s="38">
        <v>1</v>
      </c>
      <c r="I3913" s="7">
        <v>1</v>
      </c>
      <c r="J3913" s="36">
        <f t="shared" si="968"/>
        <v>78.070945000000009</v>
      </c>
      <c r="K3913" s="37">
        <f t="shared" si="969"/>
        <v>70.014975000000007</v>
      </c>
      <c r="L3913" s="36">
        <f t="shared" si="970"/>
        <v>78.14905499999999</v>
      </c>
      <c r="M3913" s="37">
        <f t="shared" si="971"/>
        <v>70.085024999999987</v>
      </c>
      <c r="O3913" s="39">
        <f t="shared" si="972"/>
        <v>51719.751253886134</v>
      </c>
      <c r="P3913" s="40">
        <f t="shared" si="973"/>
        <v>48087.220126200627</v>
      </c>
      <c r="Q3913" s="40">
        <f>S3913*F3913+T3913*G3913+AS3912*(1+$G$9/252)</f>
        <v>9992.7671708279358</v>
      </c>
      <c r="R3913" s="41">
        <f t="shared" si="976"/>
        <v>109799.7385509147</v>
      </c>
      <c r="S3913" s="36">
        <f>AU3912*H3912</f>
        <v>662.13994691955111</v>
      </c>
      <c r="T3913" s="37">
        <f>AV3912*I3912</f>
        <v>686.46995183726813</v>
      </c>
      <c r="U3913" s="57">
        <f t="shared" si="979"/>
        <v>0.4710371075237435</v>
      </c>
      <c r="V3913" s="58">
        <f t="shared" si="977"/>
        <v>0.43795386729361235</v>
      </c>
      <c r="W3913" s="59">
        <f t="shared" si="978"/>
        <v>9.1009025182644115E-2</v>
      </c>
      <c r="Y3913" s="7">
        <f t="shared" si="974"/>
        <v>0</v>
      </c>
      <c r="Z3913" s="40"/>
      <c r="AA3913" s="40"/>
      <c r="AB3913" s="40"/>
      <c r="AC3913" s="40"/>
      <c r="AD3913" s="40"/>
      <c r="AE3913" s="40"/>
      <c r="AF3913" s="40"/>
      <c r="AG3913" s="41"/>
      <c r="AH3913" s="40"/>
      <c r="AI3913" s="40"/>
      <c r="AJ3913" s="40"/>
      <c r="AK3913" s="40"/>
      <c r="AL3913" s="40"/>
      <c r="AM3913" s="41"/>
      <c r="AN3913" s="36">
        <f>Y3913*(IF(AND(AH3913&gt;0,AI3913&lt;0),AH3913,0)+IF(AND(AJ3913&lt;0,AK3913&gt;0),AJ3913,0)+IF(AND(AL3913&gt;0,AM3913&gt;0),AL3913,0))</f>
        <v>0</v>
      </c>
      <c r="AO3913" s="37">
        <f>Y3913*(IF(AND(AH3913&gt;0,AI3913&lt;0),AI3913,0)+IF(AND(AJ3913&lt;0,AK3913&gt;0),AK3913,0)+IF(AND(AL3913&gt;0,AM3913&gt;0),AM3913,0))</f>
        <v>0</v>
      </c>
      <c r="AQ3913" s="40">
        <f>AU3913*D3913</f>
        <v>51719.751253886134</v>
      </c>
      <c r="AR3913" s="40">
        <f>AV3913*E3913</f>
        <v>48087.220126200627</v>
      </c>
      <c r="AS3913" s="40">
        <f>IF(AND(Y3913&lt;&gt;0,AN3913&lt;&gt;0),0,Q3913)</f>
        <v>9992.7671708279358</v>
      </c>
      <c r="AT3913" s="41">
        <f t="shared" si="980"/>
        <v>109799.7385509147</v>
      </c>
      <c r="AU3913" s="42">
        <f>S3913+AN3913</f>
        <v>662.13994691955111</v>
      </c>
      <c r="AV3913" s="37">
        <f>T3913+AO3913</f>
        <v>686.46995183726813</v>
      </c>
      <c r="AW3913" s="58">
        <f t="shared" si="965"/>
        <v>0.4710371075237435</v>
      </c>
      <c r="AX3913" s="58">
        <f t="shared" si="966"/>
        <v>0.43795386729361235</v>
      </c>
      <c r="AY3913" s="59">
        <f t="shared" si="967"/>
        <v>9.1009025182644115E-2</v>
      </c>
      <c r="AZ3913" s="54">
        <f t="shared" si="975"/>
        <v>-1.2540810092108723E-3</v>
      </c>
    </row>
    <row r="3914" spans="3:52" x14ac:dyDescent="0.25">
      <c r="C3914" s="35">
        <v>40347</v>
      </c>
      <c r="D3914" s="36">
        <v>78.7</v>
      </c>
      <c r="E3914" s="37">
        <v>69.88</v>
      </c>
      <c r="F3914" s="38">
        <v>0</v>
      </c>
      <c r="G3914" s="7">
        <v>0</v>
      </c>
      <c r="H3914" s="38">
        <v>1</v>
      </c>
      <c r="I3914" s="7">
        <v>1</v>
      </c>
      <c r="J3914" s="36">
        <f t="shared" si="968"/>
        <v>78.660650000000004</v>
      </c>
      <c r="K3914" s="37">
        <f t="shared" si="969"/>
        <v>69.845060000000004</v>
      </c>
      <c r="L3914" s="36">
        <f t="shared" si="970"/>
        <v>78.739350000000002</v>
      </c>
      <c r="M3914" s="37">
        <f t="shared" si="971"/>
        <v>69.914939999999987</v>
      </c>
      <c r="O3914" s="39">
        <f t="shared" si="972"/>
        <v>52110.413822568677</v>
      </c>
      <c r="P3914" s="40">
        <f t="shared" si="973"/>
        <v>47970.520234388292</v>
      </c>
      <c r="Q3914" s="40">
        <f>S3914*F3914+T3914*G3914+AS3913*(1+$G$9/252)</f>
        <v>9993.163709207729</v>
      </c>
      <c r="R3914" s="41">
        <f t="shared" si="976"/>
        <v>110074.09776616469</v>
      </c>
      <c r="S3914" s="36">
        <f>AU3913*H3913</f>
        <v>662.13994691955111</v>
      </c>
      <c r="T3914" s="37">
        <f>AV3913*I3913</f>
        <v>686.46995183726813</v>
      </c>
      <c r="U3914" s="57">
        <f t="shared" si="979"/>
        <v>0.47341213673419474</v>
      </c>
      <c r="V3914" s="58">
        <f t="shared" si="977"/>
        <v>0.43580207521931458</v>
      </c>
      <c r="W3914" s="59">
        <f t="shared" si="978"/>
        <v>9.0785788046490748E-2</v>
      </c>
      <c r="Y3914" s="7">
        <f t="shared" si="974"/>
        <v>0</v>
      </c>
      <c r="Z3914" s="40"/>
      <c r="AA3914" s="40"/>
      <c r="AB3914" s="40"/>
      <c r="AC3914" s="40"/>
      <c r="AD3914" s="40"/>
      <c r="AE3914" s="40"/>
      <c r="AF3914" s="40"/>
      <c r="AG3914" s="41"/>
      <c r="AH3914" s="40"/>
      <c r="AI3914" s="40"/>
      <c r="AJ3914" s="40"/>
      <c r="AK3914" s="40"/>
      <c r="AL3914" s="40"/>
      <c r="AM3914" s="41"/>
      <c r="AN3914" s="36">
        <f>Y3914*(IF(AND(AH3914&gt;0,AI3914&lt;0),AH3914,0)+IF(AND(AJ3914&lt;0,AK3914&gt;0),AJ3914,0)+IF(AND(AL3914&gt;0,AM3914&gt;0),AL3914,0))</f>
        <v>0</v>
      </c>
      <c r="AO3914" s="37">
        <f>Y3914*(IF(AND(AH3914&gt;0,AI3914&lt;0),AI3914,0)+IF(AND(AJ3914&lt;0,AK3914&gt;0),AK3914,0)+IF(AND(AL3914&gt;0,AM3914&gt;0),AM3914,0))</f>
        <v>0</v>
      </c>
      <c r="AQ3914" s="40">
        <f>AU3914*D3914</f>
        <v>52110.413822568677</v>
      </c>
      <c r="AR3914" s="40">
        <f>AV3914*E3914</f>
        <v>47970.520234388292</v>
      </c>
      <c r="AS3914" s="40">
        <f>IF(AND(Y3914&lt;&gt;0,AN3914&lt;&gt;0),0,Q3914)</f>
        <v>9993.163709207729</v>
      </c>
      <c r="AT3914" s="41">
        <f t="shared" si="980"/>
        <v>110074.09776616469</v>
      </c>
      <c r="AU3914" s="42">
        <f>S3914+AN3914</f>
        <v>662.13994691955111</v>
      </c>
      <c r="AV3914" s="37">
        <f>T3914+AO3914</f>
        <v>686.46995183726813</v>
      </c>
      <c r="AW3914" s="58">
        <f t="shared" si="965"/>
        <v>0.47341213673419474</v>
      </c>
      <c r="AX3914" s="58">
        <f t="shared" si="966"/>
        <v>0.43580207521931458</v>
      </c>
      <c r="AY3914" s="59">
        <f t="shared" si="967"/>
        <v>9.0785788046490748E-2</v>
      </c>
      <c r="AZ3914" s="54">
        <f t="shared" si="975"/>
        <v>2.4987237571860721E-3</v>
      </c>
    </row>
    <row r="3915" spans="3:52" x14ac:dyDescent="0.25">
      <c r="C3915" s="35">
        <v>40350</v>
      </c>
      <c r="D3915" s="36">
        <v>78.58</v>
      </c>
      <c r="E3915" s="37">
        <v>69.92</v>
      </c>
      <c r="F3915" s="38">
        <v>0</v>
      </c>
      <c r="G3915" s="7">
        <v>0</v>
      </c>
      <c r="H3915" s="38">
        <v>1</v>
      </c>
      <c r="I3915" s="7">
        <v>1</v>
      </c>
      <c r="J3915" s="36">
        <f t="shared" si="968"/>
        <v>78.540710000000004</v>
      </c>
      <c r="K3915" s="37">
        <f t="shared" si="969"/>
        <v>69.885040000000004</v>
      </c>
      <c r="L3915" s="36">
        <f t="shared" si="970"/>
        <v>78.619289999999992</v>
      </c>
      <c r="M3915" s="37">
        <f t="shared" si="971"/>
        <v>69.95496</v>
      </c>
      <c r="O3915" s="39">
        <f t="shared" si="972"/>
        <v>52030.957028938326</v>
      </c>
      <c r="P3915" s="40">
        <f t="shared" si="973"/>
        <v>47997.979032461786</v>
      </c>
      <c r="Q3915" s="40">
        <f>S3915*F3915+T3915*G3915+AS3914*(1+$G$9/252)</f>
        <v>9993.560263323172</v>
      </c>
      <c r="R3915" s="41">
        <f t="shared" si="976"/>
        <v>110022.49632472328</v>
      </c>
      <c r="S3915" s="36">
        <f>AU3914*H3914</f>
        <v>662.13994691955111</v>
      </c>
      <c r="T3915" s="37">
        <f>AV3914*I3914</f>
        <v>686.46995183726813</v>
      </c>
      <c r="U3915" s="57">
        <f t="shared" si="979"/>
        <v>0.47291198406708385</v>
      </c>
      <c r="V3915" s="58">
        <f t="shared" si="977"/>
        <v>0.43625604431660314</v>
      </c>
      <c r="W3915" s="59">
        <f t="shared" si="978"/>
        <v>9.0831971616313054E-2</v>
      </c>
      <c r="Y3915" s="7">
        <f t="shared" si="974"/>
        <v>0</v>
      </c>
      <c r="Z3915" s="40"/>
      <c r="AA3915" s="40"/>
      <c r="AB3915" s="40"/>
      <c r="AC3915" s="40"/>
      <c r="AD3915" s="40"/>
      <c r="AE3915" s="40"/>
      <c r="AF3915" s="40"/>
      <c r="AG3915" s="41"/>
      <c r="AH3915" s="40"/>
      <c r="AI3915" s="40"/>
      <c r="AJ3915" s="40"/>
      <c r="AK3915" s="40"/>
      <c r="AL3915" s="40"/>
      <c r="AM3915" s="41"/>
      <c r="AN3915" s="36">
        <f>Y3915*(IF(AND(AH3915&gt;0,AI3915&lt;0),AH3915,0)+IF(AND(AJ3915&lt;0,AK3915&gt;0),AJ3915,0)+IF(AND(AL3915&gt;0,AM3915&gt;0),AL3915,0))</f>
        <v>0</v>
      </c>
      <c r="AO3915" s="37">
        <f>Y3915*(IF(AND(AH3915&gt;0,AI3915&lt;0),AI3915,0)+IF(AND(AJ3915&lt;0,AK3915&gt;0),AK3915,0)+IF(AND(AL3915&gt;0,AM3915&gt;0),AM3915,0))</f>
        <v>0</v>
      </c>
      <c r="AQ3915" s="40">
        <f>AU3915*D3915</f>
        <v>52030.957028938326</v>
      </c>
      <c r="AR3915" s="40">
        <f>AV3915*E3915</f>
        <v>47997.979032461786</v>
      </c>
      <c r="AS3915" s="40">
        <f>IF(AND(Y3915&lt;&gt;0,AN3915&lt;&gt;0),0,Q3915)</f>
        <v>9993.560263323172</v>
      </c>
      <c r="AT3915" s="41">
        <f t="shared" si="980"/>
        <v>110022.49632472328</v>
      </c>
      <c r="AU3915" s="42">
        <f>S3915+AN3915</f>
        <v>662.13994691955111</v>
      </c>
      <c r="AV3915" s="37">
        <f>T3915+AO3915</f>
        <v>686.46995183726813</v>
      </c>
      <c r="AW3915" s="58">
        <f t="shared" si="965"/>
        <v>0.47291198406708385</v>
      </c>
      <c r="AX3915" s="58">
        <f t="shared" si="966"/>
        <v>0.43625604431660314</v>
      </c>
      <c r="AY3915" s="59">
        <f t="shared" si="967"/>
        <v>9.0831971616313054E-2</v>
      </c>
      <c r="AZ3915" s="54">
        <f t="shared" si="975"/>
        <v>-4.6878822982521218E-4</v>
      </c>
    </row>
    <row r="3916" spans="3:52" x14ac:dyDescent="0.25">
      <c r="C3916" s="35">
        <v>40351</v>
      </c>
      <c r="D3916" s="36">
        <v>76.2</v>
      </c>
      <c r="E3916" s="37">
        <v>68.64</v>
      </c>
      <c r="F3916" s="38">
        <v>0</v>
      </c>
      <c r="G3916" s="7">
        <v>0</v>
      </c>
      <c r="H3916" s="38">
        <v>1</v>
      </c>
      <c r="I3916" s="7">
        <v>1</v>
      </c>
      <c r="J3916" s="36">
        <f t="shared" si="968"/>
        <v>76.161900000000003</v>
      </c>
      <c r="K3916" s="37">
        <f t="shared" si="969"/>
        <v>68.605680000000007</v>
      </c>
      <c r="L3916" s="36">
        <f t="shared" si="970"/>
        <v>76.238100000000003</v>
      </c>
      <c r="M3916" s="37">
        <f t="shared" si="971"/>
        <v>68.674319999999994</v>
      </c>
      <c r="O3916" s="39">
        <f t="shared" si="972"/>
        <v>50455.063955269798</v>
      </c>
      <c r="P3916" s="40">
        <f t="shared" si="973"/>
        <v>47119.297494110084</v>
      </c>
      <c r="Q3916" s="40">
        <f>S3916*F3916+T3916*G3916+AS3915*(1+$G$9/252)</f>
        <v>9993.9568331748906</v>
      </c>
      <c r="R3916" s="41">
        <f t="shared" si="976"/>
        <v>107568.31828255477</v>
      </c>
      <c r="S3916" s="36">
        <f>AU3915*H3915</f>
        <v>662.13994691955111</v>
      </c>
      <c r="T3916" s="37">
        <f>AV3915*I3915</f>
        <v>686.46995183726813</v>
      </c>
      <c r="U3916" s="57">
        <f t="shared" si="979"/>
        <v>0.46905134114616448</v>
      </c>
      <c r="V3916" s="58">
        <f t="shared" si="977"/>
        <v>0.43804066333304204</v>
      </c>
      <c r="W3916" s="59">
        <f t="shared" si="978"/>
        <v>9.2907995520793527E-2</v>
      </c>
      <c r="Y3916" s="7">
        <f t="shared" si="974"/>
        <v>0</v>
      </c>
      <c r="Z3916" s="40"/>
      <c r="AA3916" s="40"/>
      <c r="AB3916" s="40"/>
      <c r="AC3916" s="40"/>
      <c r="AD3916" s="40"/>
      <c r="AE3916" s="40"/>
      <c r="AF3916" s="40"/>
      <c r="AG3916" s="41"/>
      <c r="AH3916" s="40"/>
      <c r="AI3916" s="40"/>
      <c r="AJ3916" s="40"/>
      <c r="AK3916" s="40"/>
      <c r="AL3916" s="40"/>
      <c r="AM3916" s="41"/>
      <c r="AN3916" s="36">
        <f>Y3916*(IF(AND(AH3916&gt;0,AI3916&lt;0),AH3916,0)+IF(AND(AJ3916&lt;0,AK3916&gt;0),AJ3916,0)+IF(AND(AL3916&gt;0,AM3916&gt;0),AL3916,0))</f>
        <v>0</v>
      </c>
      <c r="AO3916" s="37">
        <f>Y3916*(IF(AND(AH3916&gt;0,AI3916&lt;0),AI3916,0)+IF(AND(AJ3916&lt;0,AK3916&gt;0),AK3916,0)+IF(AND(AL3916&gt;0,AM3916&gt;0),AM3916,0))</f>
        <v>0</v>
      </c>
      <c r="AQ3916" s="40">
        <f>AU3916*D3916</f>
        <v>50455.063955269798</v>
      </c>
      <c r="AR3916" s="40">
        <f>AV3916*E3916</f>
        <v>47119.297494110084</v>
      </c>
      <c r="AS3916" s="40">
        <f>IF(AND(Y3916&lt;&gt;0,AN3916&lt;&gt;0),0,Q3916)</f>
        <v>9993.9568331748906</v>
      </c>
      <c r="AT3916" s="41">
        <f t="shared" si="980"/>
        <v>107568.31828255477</v>
      </c>
      <c r="AU3916" s="42">
        <f>S3916+AN3916</f>
        <v>662.13994691955111</v>
      </c>
      <c r="AV3916" s="37">
        <f>T3916+AO3916</f>
        <v>686.46995183726813</v>
      </c>
      <c r="AW3916" s="58">
        <f t="shared" si="965"/>
        <v>0.46905134114616448</v>
      </c>
      <c r="AX3916" s="58">
        <f t="shared" si="966"/>
        <v>0.43804066333304204</v>
      </c>
      <c r="AY3916" s="59">
        <f t="shared" si="967"/>
        <v>9.2907995520793527E-2</v>
      </c>
      <c r="AZ3916" s="54">
        <f t="shared" si="975"/>
        <v>-2.2306147598443737E-2</v>
      </c>
    </row>
    <row r="3917" spans="3:52" x14ac:dyDescent="0.25">
      <c r="C3917" s="35">
        <v>40352</v>
      </c>
      <c r="D3917" s="36">
        <v>76.59</v>
      </c>
      <c r="E3917" s="37">
        <v>68.63</v>
      </c>
      <c r="F3917" s="38">
        <v>0</v>
      </c>
      <c r="G3917" s="7">
        <v>0</v>
      </c>
      <c r="H3917" s="38">
        <v>1</v>
      </c>
      <c r="I3917" s="7">
        <v>1</v>
      </c>
      <c r="J3917" s="36">
        <f t="shared" si="968"/>
        <v>76.551705000000013</v>
      </c>
      <c r="K3917" s="37">
        <f t="shared" si="969"/>
        <v>68.595685000000003</v>
      </c>
      <c r="L3917" s="36">
        <f t="shared" si="970"/>
        <v>76.628294999999994</v>
      </c>
      <c r="M3917" s="37">
        <f t="shared" si="971"/>
        <v>68.664314999999988</v>
      </c>
      <c r="O3917" s="39">
        <f t="shared" si="972"/>
        <v>50713.298534568421</v>
      </c>
      <c r="P3917" s="40">
        <f t="shared" si="973"/>
        <v>47112.43279459171</v>
      </c>
      <c r="Q3917" s="40">
        <f>S3917*F3917+T3917*G3917+AS3916*(1+$G$9/252)</f>
        <v>9994.3534187635069</v>
      </c>
      <c r="R3917" s="41">
        <f t="shared" si="976"/>
        <v>107820.08474792364</v>
      </c>
      <c r="S3917" s="36">
        <f>AU3916*H3916</f>
        <v>662.13994691955111</v>
      </c>
      <c r="T3917" s="37">
        <f>AV3916*I3916</f>
        <v>686.46995183726813</v>
      </c>
      <c r="U3917" s="57">
        <f t="shared" si="979"/>
        <v>0.47035112848531718</v>
      </c>
      <c r="V3917" s="58">
        <f t="shared" si="977"/>
        <v>0.43695414360633755</v>
      </c>
      <c r="W3917" s="59">
        <f t="shared" si="978"/>
        <v>9.2694727908345251E-2</v>
      </c>
      <c r="Y3917" s="7">
        <f t="shared" si="974"/>
        <v>0</v>
      </c>
      <c r="Z3917" s="40"/>
      <c r="AA3917" s="40"/>
      <c r="AB3917" s="40"/>
      <c r="AC3917" s="40"/>
      <c r="AD3917" s="40"/>
      <c r="AE3917" s="40"/>
      <c r="AF3917" s="40"/>
      <c r="AG3917" s="41"/>
      <c r="AH3917" s="40"/>
      <c r="AI3917" s="40"/>
      <c r="AJ3917" s="40"/>
      <c r="AK3917" s="40"/>
      <c r="AL3917" s="40"/>
      <c r="AM3917" s="41"/>
      <c r="AN3917" s="36">
        <f>Y3917*(IF(AND(AH3917&gt;0,AI3917&lt;0),AH3917,0)+IF(AND(AJ3917&lt;0,AK3917&gt;0),AJ3917,0)+IF(AND(AL3917&gt;0,AM3917&gt;0),AL3917,0))</f>
        <v>0</v>
      </c>
      <c r="AO3917" s="37">
        <f>Y3917*(IF(AND(AH3917&gt;0,AI3917&lt;0),AI3917,0)+IF(AND(AJ3917&lt;0,AK3917&gt;0),AK3917,0)+IF(AND(AL3917&gt;0,AM3917&gt;0),AM3917,0))</f>
        <v>0</v>
      </c>
      <c r="AQ3917" s="40">
        <f>AU3917*D3917</f>
        <v>50713.298534568421</v>
      </c>
      <c r="AR3917" s="40">
        <f>AV3917*E3917</f>
        <v>47112.43279459171</v>
      </c>
      <c r="AS3917" s="40">
        <f>IF(AND(Y3917&lt;&gt;0,AN3917&lt;&gt;0),0,Q3917)</f>
        <v>9994.3534187635069</v>
      </c>
      <c r="AT3917" s="41">
        <f t="shared" si="980"/>
        <v>107820.08474792364</v>
      </c>
      <c r="AU3917" s="42">
        <f>S3917+AN3917</f>
        <v>662.13994691955111</v>
      </c>
      <c r="AV3917" s="37">
        <f>T3917+AO3917</f>
        <v>686.46995183726813</v>
      </c>
      <c r="AW3917" s="58">
        <f t="shared" si="965"/>
        <v>0.47035112848531718</v>
      </c>
      <c r="AX3917" s="58">
        <f t="shared" si="966"/>
        <v>0.43695414360633755</v>
      </c>
      <c r="AY3917" s="59">
        <f t="shared" si="967"/>
        <v>9.2694727908345251E-2</v>
      </c>
      <c r="AZ3917" s="54">
        <f t="shared" si="975"/>
        <v>2.3405261826956458E-3</v>
      </c>
    </row>
    <row r="3918" spans="3:52" x14ac:dyDescent="0.25">
      <c r="C3918" s="35">
        <v>40353</v>
      </c>
      <c r="D3918" s="36">
        <v>75.959999999999994</v>
      </c>
      <c r="E3918" s="37">
        <v>67.73</v>
      </c>
      <c r="F3918" s="38">
        <v>0</v>
      </c>
      <c r="G3918" s="7">
        <v>0</v>
      </c>
      <c r="H3918" s="38">
        <v>1</v>
      </c>
      <c r="I3918" s="7">
        <v>1</v>
      </c>
      <c r="J3918" s="36">
        <f t="shared" si="968"/>
        <v>75.922020000000003</v>
      </c>
      <c r="K3918" s="37">
        <f t="shared" si="969"/>
        <v>67.696135000000012</v>
      </c>
      <c r="L3918" s="36">
        <f t="shared" si="970"/>
        <v>75.997979999999984</v>
      </c>
      <c r="M3918" s="37">
        <f t="shared" si="971"/>
        <v>67.763864999999996</v>
      </c>
      <c r="O3918" s="39">
        <f t="shared" si="972"/>
        <v>50296.150368009097</v>
      </c>
      <c r="P3918" s="40">
        <f t="shared" si="973"/>
        <v>46494.609837938173</v>
      </c>
      <c r="Q3918" s="40">
        <f>S3918*F3918+T3918*G3918+AS3917*(1+$G$9/252)</f>
        <v>9994.7500200896466</v>
      </c>
      <c r="R3918" s="41">
        <f t="shared" si="976"/>
        <v>106785.51022603692</v>
      </c>
      <c r="S3918" s="36">
        <f>AU3917*H3917</f>
        <v>662.13994691955111</v>
      </c>
      <c r="T3918" s="37">
        <f>AV3917*I3917</f>
        <v>686.46995183726813</v>
      </c>
      <c r="U3918" s="57">
        <f t="shared" si="979"/>
        <v>0.47100163928182148</v>
      </c>
      <c r="V3918" s="58">
        <f t="shared" si="977"/>
        <v>0.43540186060375868</v>
      </c>
      <c r="W3918" s="59">
        <f t="shared" si="978"/>
        <v>9.3596500114419848E-2</v>
      </c>
      <c r="Y3918" s="7">
        <f t="shared" si="974"/>
        <v>0</v>
      </c>
      <c r="Z3918" s="40"/>
      <c r="AA3918" s="40"/>
      <c r="AB3918" s="40"/>
      <c r="AC3918" s="40"/>
      <c r="AD3918" s="40"/>
      <c r="AE3918" s="40"/>
      <c r="AF3918" s="40"/>
      <c r="AG3918" s="41"/>
      <c r="AH3918" s="40"/>
      <c r="AI3918" s="40"/>
      <c r="AJ3918" s="40"/>
      <c r="AK3918" s="40"/>
      <c r="AL3918" s="40"/>
      <c r="AM3918" s="41"/>
      <c r="AN3918" s="36">
        <f>Y3918*(IF(AND(AH3918&gt;0,AI3918&lt;0),AH3918,0)+IF(AND(AJ3918&lt;0,AK3918&gt;0),AJ3918,0)+IF(AND(AL3918&gt;0,AM3918&gt;0),AL3918,0))</f>
        <v>0</v>
      </c>
      <c r="AO3918" s="37">
        <f>Y3918*(IF(AND(AH3918&gt;0,AI3918&lt;0),AI3918,0)+IF(AND(AJ3918&lt;0,AK3918&gt;0),AK3918,0)+IF(AND(AL3918&gt;0,AM3918&gt;0),AM3918,0))</f>
        <v>0</v>
      </c>
      <c r="AQ3918" s="40">
        <f>AU3918*D3918</f>
        <v>50296.150368009097</v>
      </c>
      <c r="AR3918" s="40">
        <f>AV3918*E3918</f>
        <v>46494.609837938173</v>
      </c>
      <c r="AS3918" s="40">
        <f>IF(AND(Y3918&lt;&gt;0,AN3918&lt;&gt;0),0,Q3918)</f>
        <v>9994.7500200896466</v>
      </c>
      <c r="AT3918" s="41">
        <f t="shared" si="980"/>
        <v>106785.51022603692</v>
      </c>
      <c r="AU3918" s="42">
        <f>S3918+AN3918</f>
        <v>662.13994691955111</v>
      </c>
      <c r="AV3918" s="37">
        <f>T3918+AO3918</f>
        <v>686.46995183726813</v>
      </c>
      <c r="AW3918" s="58">
        <f t="shared" si="965"/>
        <v>0.47100163928182148</v>
      </c>
      <c r="AX3918" s="58">
        <f t="shared" si="966"/>
        <v>0.43540186060375868</v>
      </c>
      <c r="AY3918" s="59">
        <f t="shared" si="967"/>
        <v>9.3596500114419848E-2</v>
      </c>
      <c r="AZ3918" s="54">
        <f t="shared" si="975"/>
        <v>-9.5953784891329441E-3</v>
      </c>
    </row>
    <row r="3919" spans="3:52" x14ac:dyDescent="0.25">
      <c r="C3919" s="35">
        <v>40354</v>
      </c>
      <c r="D3919" s="36">
        <v>75.959999999999994</v>
      </c>
      <c r="E3919" s="37">
        <v>67.42</v>
      </c>
      <c r="F3919" s="38">
        <v>0</v>
      </c>
      <c r="G3919" s="7">
        <v>0</v>
      </c>
      <c r="H3919" s="38">
        <v>1</v>
      </c>
      <c r="I3919" s="7">
        <v>1</v>
      </c>
      <c r="J3919" s="36">
        <f t="shared" si="968"/>
        <v>75.922020000000003</v>
      </c>
      <c r="K3919" s="37">
        <f t="shared" si="969"/>
        <v>67.386290000000002</v>
      </c>
      <c r="L3919" s="36">
        <f t="shared" si="970"/>
        <v>75.997979999999984</v>
      </c>
      <c r="M3919" s="37">
        <f t="shared" si="971"/>
        <v>67.453710000000001</v>
      </c>
      <c r="O3919" s="39">
        <f t="shared" si="972"/>
        <v>50296.150368009097</v>
      </c>
      <c r="P3919" s="40">
        <f t="shared" si="973"/>
        <v>46281.804152868615</v>
      </c>
      <c r="Q3919" s="40">
        <f>S3919*F3919+T3919*G3919+AS3918*(1+$G$9/252)</f>
        <v>9995.1466371539354</v>
      </c>
      <c r="R3919" s="41">
        <f t="shared" si="976"/>
        <v>106573.10115803164</v>
      </c>
      <c r="S3919" s="36">
        <f>AU3918*H3918</f>
        <v>662.13994691955111</v>
      </c>
      <c r="T3919" s="37">
        <f>AV3918*I3918</f>
        <v>686.46995183726813</v>
      </c>
      <c r="U3919" s="57">
        <f t="shared" si="979"/>
        <v>0.4719403847827191</v>
      </c>
      <c r="V3919" s="58">
        <f t="shared" si="977"/>
        <v>0.43427284793223542</v>
      </c>
      <c r="W3919" s="59">
        <f t="shared" si="978"/>
        <v>9.3786767285045577E-2</v>
      </c>
      <c r="Y3919" s="7">
        <f t="shared" si="974"/>
        <v>0</v>
      </c>
      <c r="Z3919" s="40"/>
      <c r="AA3919" s="40"/>
      <c r="AB3919" s="40"/>
      <c r="AC3919" s="40"/>
      <c r="AD3919" s="40"/>
      <c r="AE3919" s="40"/>
      <c r="AF3919" s="40"/>
      <c r="AG3919" s="41"/>
      <c r="AH3919" s="40"/>
      <c r="AI3919" s="40"/>
      <c r="AJ3919" s="40"/>
      <c r="AK3919" s="40"/>
      <c r="AL3919" s="40"/>
      <c r="AM3919" s="41"/>
      <c r="AN3919" s="36">
        <f>Y3919*(IF(AND(AH3919&gt;0,AI3919&lt;0),AH3919,0)+IF(AND(AJ3919&lt;0,AK3919&gt;0),AJ3919,0)+IF(AND(AL3919&gt;0,AM3919&gt;0),AL3919,0))</f>
        <v>0</v>
      </c>
      <c r="AO3919" s="37">
        <f>Y3919*(IF(AND(AH3919&gt;0,AI3919&lt;0),AI3919,0)+IF(AND(AJ3919&lt;0,AK3919&gt;0),AK3919,0)+IF(AND(AL3919&gt;0,AM3919&gt;0),AM3919,0))</f>
        <v>0</v>
      </c>
      <c r="AQ3919" s="40">
        <f>AU3919*D3919</f>
        <v>50296.150368009097</v>
      </c>
      <c r="AR3919" s="40">
        <f>AV3919*E3919</f>
        <v>46281.804152868615</v>
      </c>
      <c r="AS3919" s="40">
        <f>IF(AND(Y3919&lt;&gt;0,AN3919&lt;&gt;0),0,Q3919)</f>
        <v>9995.1466371539354</v>
      </c>
      <c r="AT3919" s="41">
        <f t="shared" si="980"/>
        <v>106573.10115803164</v>
      </c>
      <c r="AU3919" s="42">
        <f>S3919+AN3919</f>
        <v>662.13994691955111</v>
      </c>
      <c r="AV3919" s="37">
        <f>T3919+AO3919</f>
        <v>686.46995183726813</v>
      </c>
      <c r="AW3919" s="58">
        <f t="shared" si="965"/>
        <v>0.4719403847827191</v>
      </c>
      <c r="AX3919" s="58">
        <f t="shared" si="966"/>
        <v>0.43427284793223542</v>
      </c>
      <c r="AY3919" s="59">
        <f t="shared" si="967"/>
        <v>9.3786767285045577E-2</v>
      </c>
      <c r="AZ3919" s="54">
        <f t="shared" si="975"/>
        <v>-1.989118819169966E-3</v>
      </c>
    </row>
    <row r="3920" spans="3:52" x14ac:dyDescent="0.25">
      <c r="C3920" s="35">
        <v>40357</v>
      </c>
      <c r="D3920" s="36">
        <v>75.13</v>
      </c>
      <c r="E3920" s="37">
        <v>67.33</v>
      </c>
      <c r="F3920" s="38">
        <v>0</v>
      </c>
      <c r="G3920" s="7">
        <v>0</v>
      </c>
      <c r="H3920" s="38">
        <v>1</v>
      </c>
      <c r="I3920" s="7">
        <v>1</v>
      </c>
      <c r="J3920" s="36">
        <f t="shared" si="968"/>
        <v>75.092434999999995</v>
      </c>
      <c r="K3920" s="37">
        <f t="shared" si="969"/>
        <v>67.296334999999999</v>
      </c>
      <c r="L3920" s="36">
        <f t="shared" si="970"/>
        <v>75.167564999999996</v>
      </c>
      <c r="M3920" s="37">
        <f t="shared" si="971"/>
        <v>67.363664999999997</v>
      </c>
      <c r="O3920" s="39">
        <f t="shared" si="972"/>
        <v>49746.574212065869</v>
      </c>
      <c r="P3920" s="40">
        <f t="shared" si="973"/>
        <v>46220.021857203261</v>
      </c>
      <c r="Q3920" s="40">
        <f>S3920*F3920+T3920*G3920+AS3919*(1+$G$9/252)</f>
        <v>9995.5432699569956</v>
      </c>
      <c r="R3920" s="41">
        <f t="shared" si="976"/>
        <v>105962.13933922612</v>
      </c>
      <c r="S3920" s="36">
        <f>AU3919*H3919</f>
        <v>662.13994691955111</v>
      </c>
      <c r="T3920" s="37">
        <f>AV3919*I3919</f>
        <v>686.46995183726813</v>
      </c>
      <c r="U3920" s="57">
        <f t="shared" si="979"/>
        <v>0.46947498910726676</v>
      </c>
      <c r="V3920" s="58">
        <f t="shared" si="977"/>
        <v>0.43619374000401173</v>
      </c>
      <c r="W3920" s="59">
        <f t="shared" si="978"/>
        <v>9.4331270888721536E-2</v>
      </c>
      <c r="Y3920" s="7">
        <f t="shared" si="974"/>
        <v>0</v>
      </c>
      <c r="Z3920" s="40"/>
      <c r="AA3920" s="40"/>
      <c r="AB3920" s="40"/>
      <c r="AC3920" s="40"/>
      <c r="AD3920" s="40"/>
      <c r="AE3920" s="40"/>
      <c r="AF3920" s="40"/>
      <c r="AG3920" s="41"/>
      <c r="AH3920" s="40"/>
      <c r="AI3920" s="40"/>
      <c r="AJ3920" s="40"/>
      <c r="AK3920" s="40"/>
      <c r="AL3920" s="40"/>
      <c r="AM3920" s="41"/>
      <c r="AN3920" s="36">
        <f>Y3920*(IF(AND(AH3920&gt;0,AI3920&lt;0),AH3920,0)+IF(AND(AJ3920&lt;0,AK3920&gt;0),AJ3920,0)+IF(AND(AL3920&gt;0,AM3920&gt;0),AL3920,0))</f>
        <v>0</v>
      </c>
      <c r="AO3920" s="37">
        <f>Y3920*(IF(AND(AH3920&gt;0,AI3920&lt;0),AI3920,0)+IF(AND(AJ3920&lt;0,AK3920&gt;0),AK3920,0)+IF(AND(AL3920&gt;0,AM3920&gt;0),AM3920,0))</f>
        <v>0</v>
      </c>
      <c r="AQ3920" s="40">
        <f>AU3920*D3920</f>
        <v>49746.574212065869</v>
      </c>
      <c r="AR3920" s="40">
        <f>AV3920*E3920</f>
        <v>46220.021857203261</v>
      </c>
      <c r="AS3920" s="40">
        <f>IF(AND(Y3920&lt;&gt;0,AN3920&lt;&gt;0),0,Q3920)</f>
        <v>9995.5432699569956</v>
      </c>
      <c r="AT3920" s="41">
        <f t="shared" si="980"/>
        <v>105962.13933922612</v>
      </c>
      <c r="AU3920" s="42">
        <f>S3920+AN3920</f>
        <v>662.13994691955111</v>
      </c>
      <c r="AV3920" s="37">
        <f>T3920+AO3920</f>
        <v>686.46995183726813</v>
      </c>
      <c r="AW3920" s="58">
        <f t="shared" si="965"/>
        <v>0.46947498910726676</v>
      </c>
      <c r="AX3920" s="58">
        <f t="shared" si="966"/>
        <v>0.43619374000401173</v>
      </c>
      <c r="AY3920" s="59">
        <f t="shared" si="967"/>
        <v>9.4331270888721536E-2</v>
      </c>
      <c r="AZ3920" s="54">
        <f t="shared" si="975"/>
        <v>-5.7327957258140883E-3</v>
      </c>
    </row>
    <row r="3921" spans="3:52" x14ac:dyDescent="0.25">
      <c r="C3921" s="35">
        <v>40358</v>
      </c>
      <c r="D3921" s="36">
        <v>71.510000000000005</v>
      </c>
      <c r="E3921" s="37">
        <v>66.459999999999994</v>
      </c>
      <c r="F3921" s="38">
        <v>0</v>
      </c>
      <c r="G3921" s="7">
        <v>0</v>
      </c>
      <c r="H3921" s="38">
        <v>1</v>
      </c>
      <c r="I3921" s="7">
        <v>1</v>
      </c>
      <c r="J3921" s="36">
        <f t="shared" si="968"/>
        <v>71.47424500000001</v>
      </c>
      <c r="K3921" s="37">
        <f t="shared" si="969"/>
        <v>66.426769999999991</v>
      </c>
      <c r="L3921" s="36">
        <f t="shared" si="970"/>
        <v>71.545755</v>
      </c>
      <c r="M3921" s="37">
        <f t="shared" si="971"/>
        <v>66.493229999999997</v>
      </c>
      <c r="O3921" s="39">
        <f t="shared" si="972"/>
        <v>47349.627604217101</v>
      </c>
      <c r="P3921" s="40">
        <f t="shared" si="973"/>
        <v>45622.792999104837</v>
      </c>
      <c r="Q3921" s="40">
        <f>S3921*F3921+T3921*G3921+AS3920*(1+$G$9/252)</f>
        <v>9995.9399184994527</v>
      </c>
      <c r="R3921" s="41">
        <f t="shared" si="976"/>
        <v>102968.36052182139</v>
      </c>
      <c r="S3921" s="36">
        <f>AU3920*H3920</f>
        <v>662.13994691955111</v>
      </c>
      <c r="T3921" s="37">
        <f>AV3920*I3920</f>
        <v>686.46995183726813</v>
      </c>
      <c r="U3921" s="57">
        <f t="shared" si="979"/>
        <v>0.45984637770534004</v>
      </c>
      <c r="V3921" s="58">
        <f t="shared" si="977"/>
        <v>0.44307584162648006</v>
      </c>
      <c r="W3921" s="59">
        <f t="shared" si="978"/>
        <v>9.7077780668179917E-2</v>
      </c>
      <c r="Y3921" s="7">
        <f t="shared" si="974"/>
        <v>0</v>
      </c>
      <c r="Z3921" s="40"/>
      <c r="AA3921" s="40"/>
      <c r="AB3921" s="40"/>
      <c r="AC3921" s="40"/>
      <c r="AD3921" s="40"/>
      <c r="AE3921" s="40"/>
      <c r="AF3921" s="40"/>
      <c r="AG3921" s="41"/>
      <c r="AH3921" s="40"/>
      <c r="AI3921" s="40"/>
      <c r="AJ3921" s="40"/>
      <c r="AK3921" s="40"/>
      <c r="AL3921" s="40"/>
      <c r="AM3921" s="41"/>
      <c r="AN3921" s="36">
        <f>Y3921*(IF(AND(AH3921&gt;0,AI3921&lt;0),AH3921,0)+IF(AND(AJ3921&lt;0,AK3921&gt;0),AJ3921,0)+IF(AND(AL3921&gt;0,AM3921&gt;0),AL3921,0))</f>
        <v>0</v>
      </c>
      <c r="AO3921" s="37">
        <f>Y3921*(IF(AND(AH3921&gt;0,AI3921&lt;0),AI3921,0)+IF(AND(AJ3921&lt;0,AK3921&gt;0),AK3921,0)+IF(AND(AL3921&gt;0,AM3921&gt;0),AM3921,0))</f>
        <v>0</v>
      </c>
      <c r="AQ3921" s="40">
        <f>AU3921*D3921</f>
        <v>47349.627604217101</v>
      </c>
      <c r="AR3921" s="40">
        <f>AV3921*E3921</f>
        <v>45622.792999104837</v>
      </c>
      <c r="AS3921" s="40">
        <f>IF(AND(Y3921&lt;&gt;0,AN3921&lt;&gt;0),0,Q3921)</f>
        <v>9995.9399184994527</v>
      </c>
      <c r="AT3921" s="41">
        <f t="shared" si="980"/>
        <v>102968.36052182139</v>
      </c>
      <c r="AU3921" s="42">
        <f>S3921+AN3921</f>
        <v>662.13994691955111</v>
      </c>
      <c r="AV3921" s="37">
        <f>T3921+AO3921</f>
        <v>686.46995183726813</v>
      </c>
      <c r="AW3921" s="58">
        <f t="shared" si="965"/>
        <v>0.45984637770534004</v>
      </c>
      <c r="AX3921" s="58">
        <f t="shared" si="966"/>
        <v>0.44307584162648006</v>
      </c>
      <c r="AY3921" s="59">
        <f t="shared" si="967"/>
        <v>9.7077780668179917E-2</v>
      </c>
      <c r="AZ3921" s="54">
        <f t="shared" si="975"/>
        <v>-2.825328778820213E-2</v>
      </c>
    </row>
    <row r="3922" spans="3:52" x14ac:dyDescent="0.25">
      <c r="C3922" s="35">
        <v>40359</v>
      </c>
      <c r="D3922" s="36">
        <v>70.11</v>
      </c>
      <c r="E3922" s="37">
        <v>65.87</v>
      </c>
      <c r="F3922" s="38">
        <v>0</v>
      </c>
      <c r="G3922" s="7">
        <v>0</v>
      </c>
      <c r="H3922" s="38">
        <v>1</v>
      </c>
      <c r="I3922" s="7">
        <v>1</v>
      </c>
      <c r="J3922" s="36">
        <f t="shared" si="968"/>
        <v>70.074945</v>
      </c>
      <c r="K3922" s="37">
        <f t="shared" si="969"/>
        <v>65.83706500000001</v>
      </c>
      <c r="L3922" s="36">
        <f t="shared" si="970"/>
        <v>70.145054999999999</v>
      </c>
      <c r="M3922" s="37">
        <f t="shared" si="971"/>
        <v>65.902934999999999</v>
      </c>
      <c r="O3922" s="39">
        <f t="shared" si="972"/>
        <v>46422.631678529731</v>
      </c>
      <c r="P3922" s="40">
        <f t="shared" si="973"/>
        <v>45217.775727520857</v>
      </c>
      <c r="Q3922" s="40">
        <f>S3922*F3922+T3922*G3922+AS3921*(1+$G$9/252)</f>
        <v>9996.3365827819325</v>
      </c>
      <c r="R3922" s="41">
        <f t="shared" si="976"/>
        <v>101636.74398883253</v>
      </c>
      <c r="S3922" s="36">
        <f>AU3921*H3921</f>
        <v>662.13994691955111</v>
      </c>
      <c r="T3922" s="37">
        <f>AV3921*I3921</f>
        <v>686.46995183726813</v>
      </c>
      <c r="U3922" s="57">
        <f t="shared" si="979"/>
        <v>0.4567504807476957</v>
      </c>
      <c r="V3922" s="58">
        <f t="shared" si="977"/>
        <v>0.44489594956415779</v>
      </c>
      <c r="W3922" s="59">
        <f t="shared" si="978"/>
        <v>9.8353569688146375E-2</v>
      </c>
      <c r="Y3922" s="7">
        <f t="shared" si="974"/>
        <v>0</v>
      </c>
      <c r="Z3922" s="40"/>
      <c r="AA3922" s="40"/>
      <c r="AB3922" s="40"/>
      <c r="AC3922" s="40"/>
      <c r="AD3922" s="40"/>
      <c r="AE3922" s="40"/>
      <c r="AF3922" s="40"/>
      <c r="AG3922" s="41"/>
      <c r="AH3922" s="40"/>
      <c r="AI3922" s="40"/>
      <c r="AJ3922" s="40"/>
      <c r="AK3922" s="40"/>
      <c r="AL3922" s="40"/>
      <c r="AM3922" s="41"/>
      <c r="AN3922" s="36">
        <f>Y3922*(IF(AND(AH3922&gt;0,AI3922&lt;0),AH3922,0)+IF(AND(AJ3922&lt;0,AK3922&gt;0),AJ3922,0)+IF(AND(AL3922&gt;0,AM3922&gt;0),AL3922,0))</f>
        <v>0</v>
      </c>
      <c r="AO3922" s="37">
        <f>Y3922*(IF(AND(AH3922&gt;0,AI3922&lt;0),AI3922,0)+IF(AND(AJ3922&lt;0,AK3922&gt;0),AK3922,0)+IF(AND(AL3922&gt;0,AM3922&gt;0),AM3922,0))</f>
        <v>0</v>
      </c>
      <c r="AQ3922" s="40">
        <f>AU3922*D3922</f>
        <v>46422.631678529731</v>
      </c>
      <c r="AR3922" s="40">
        <f>AV3922*E3922</f>
        <v>45217.775727520857</v>
      </c>
      <c r="AS3922" s="40">
        <f>IF(AND(Y3922&lt;&gt;0,AN3922&lt;&gt;0),0,Q3922)</f>
        <v>9996.3365827819325</v>
      </c>
      <c r="AT3922" s="41">
        <f t="shared" si="980"/>
        <v>101636.74398883253</v>
      </c>
      <c r="AU3922" s="42">
        <f>S3922+AN3922</f>
        <v>662.13994691955111</v>
      </c>
      <c r="AV3922" s="37">
        <f>T3922+AO3922</f>
        <v>686.46995183726813</v>
      </c>
      <c r="AW3922" s="58">
        <f t="shared" si="965"/>
        <v>0.4567504807476957</v>
      </c>
      <c r="AX3922" s="58">
        <f t="shared" si="966"/>
        <v>0.44489594956415779</v>
      </c>
      <c r="AY3922" s="59">
        <f t="shared" si="967"/>
        <v>9.8353569688146375E-2</v>
      </c>
      <c r="AZ3922" s="54">
        <f t="shared" si="975"/>
        <v>-1.2932288386845348E-2</v>
      </c>
    </row>
    <row r="3923" spans="3:52" x14ac:dyDescent="0.25">
      <c r="C3923" s="35">
        <v>40360</v>
      </c>
      <c r="D3923" s="36">
        <v>72</v>
      </c>
      <c r="E3923" s="37">
        <v>66.709999999999994</v>
      </c>
      <c r="F3923" s="38">
        <v>0</v>
      </c>
      <c r="G3923" s="7">
        <v>0</v>
      </c>
      <c r="H3923" s="38">
        <v>1</v>
      </c>
      <c r="I3923" s="7">
        <v>1</v>
      </c>
      <c r="J3923" s="36">
        <f t="shared" si="968"/>
        <v>71.963999999999999</v>
      </c>
      <c r="K3923" s="37">
        <f t="shared" si="969"/>
        <v>66.676644999999994</v>
      </c>
      <c r="L3923" s="36">
        <f t="shared" si="970"/>
        <v>72.036000000000001</v>
      </c>
      <c r="M3923" s="37">
        <f t="shared" si="971"/>
        <v>66.743354999999994</v>
      </c>
      <c r="O3923" s="39">
        <f t="shared" si="972"/>
        <v>47674.076178207681</v>
      </c>
      <c r="P3923" s="40">
        <f t="shared" si="973"/>
        <v>45794.410487064153</v>
      </c>
      <c r="Q3923" s="40">
        <f>S3923*F3923+T3923*G3923+AS3922*(1+$G$9/252)</f>
        <v>9996.7332628050572</v>
      </c>
      <c r="R3923" s="41">
        <f t="shared" si="976"/>
        <v>103465.2199280769</v>
      </c>
      <c r="S3923" s="36">
        <f>AU3922*H3922</f>
        <v>662.13994691955111</v>
      </c>
      <c r="T3923" s="37">
        <f>AV3922*I3922</f>
        <v>686.46995183726813</v>
      </c>
      <c r="U3923" s="57">
        <f t="shared" si="979"/>
        <v>0.46077393167818104</v>
      </c>
      <c r="V3923" s="58">
        <f t="shared" si="977"/>
        <v>0.44260680563862725</v>
      </c>
      <c r="W3923" s="59">
        <f t="shared" si="978"/>
        <v>9.6619262683191653E-2</v>
      </c>
      <c r="Y3923" s="7">
        <f t="shared" si="974"/>
        <v>0</v>
      </c>
      <c r="Z3923" s="40"/>
      <c r="AA3923" s="40"/>
      <c r="AB3923" s="40"/>
      <c r="AC3923" s="40"/>
      <c r="AD3923" s="40"/>
      <c r="AE3923" s="40"/>
      <c r="AF3923" s="40"/>
      <c r="AG3923" s="41"/>
      <c r="AH3923" s="40"/>
      <c r="AI3923" s="40"/>
      <c r="AJ3923" s="40"/>
      <c r="AK3923" s="40"/>
      <c r="AL3923" s="40"/>
      <c r="AM3923" s="41"/>
      <c r="AN3923" s="36">
        <f>Y3923*(IF(AND(AH3923&gt;0,AI3923&lt;0),AH3923,0)+IF(AND(AJ3923&lt;0,AK3923&gt;0),AJ3923,0)+IF(AND(AL3923&gt;0,AM3923&gt;0),AL3923,0))</f>
        <v>0</v>
      </c>
      <c r="AO3923" s="37">
        <f>Y3923*(IF(AND(AH3923&gt;0,AI3923&lt;0),AI3923,0)+IF(AND(AJ3923&lt;0,AK3923&gt;0),AK3923,0)+IF(AND(AL3923&gt;0,AM3923&gt;0),AM3923,0))</f>
        <v>0</v>
      </c>
      <c r="AQ3923" s="40">
        <f>AU3923*D3923</f>
        <v>47674.076178207681</v>
      </c>
      <c r="AR3923" s="40">
        <f>AV3923*E3923</f>
        <v>45794.410487064153</v>
      </c>
      <c r="AS3923" s="40">
        <f>IF(AND(Y3923&lt;&gt;0,AN3923&lt;&gt;0),0,Q3923)</f>
        <v>9996.7332628050572</v>
      </c>
      <c r="AT3923" s="41">
        <f t="shared" si="980"/>
        <v>103465.2199280769</v>
      </c>
      <c r="AU3923" s="42">
        <f>S3923+AN3923</f>
        <v>662.13994691955111</v>
      </c>
      <c r="AV3923" s="37">
        <f>T3923+AO3923</f>
        <v>686.46995183726813</v>
      </c>
      <c r="AW3923" s="58">
        <f t="shared" si="965"/>
        <v>0.46077393167818104</v>
      </c>
      <c r="AX3923" s="58">
        <f t="shared" si="966"/>
        <v>0.44260680563862725</v>
      </c>
      <c r="AY3923" s="59">
        <f t="shared" si="967"/>
        <v>9.6619262683191653E-2</v>
      </c>
      <c r="AZ3923" s="54">
        <f t="shared" si="975"/>
        <v>1.7990304170362625E-2</v>
      </c>
    </row>
    <row r="3924" spans="3:52" x14ac:dyDescent="0.25">
      <c r="C3924" s="35">
        <v>40361</v>
      </c>
      <c r="D3924" s="36">
        <v>71.41</v>
      </c>
      <c r="E3924" s="37">
        <v>66.14</v>
      </c>
      <c r="F3924" s="38">
        <v>0</v>
      </c>
      <c r="G3924" s="7">
        <v>0</v>
      </c>
      <c r="H3924" s="38">
        <v>1</v>
      </c>
      <c r="I3924" s="7">
        <v>1</v>
      </c>
      <c r="J3924" s="36">
        <f t="shared" si="968"/>
        <v>71.374295000000004</v>
      </c>
      <c r="K3924" s="37">
        <f t="shared" si="969"/>
        <v>66.106930000000006</v>
      </c>
      <c r="L3924" s="36">
        <f t="shared" si="970"/>
        <v>71.44570499999999</v>
      </c>
      <c r="M3924" s="37">
        <f t="shared" si="971"/>
        <v>66.173069999999996</v>
      </c>
      <c r="O3924" s="39">
        <f t="shared" si="972"/>
        <v>47283.413609525145</v>
      </c>
      <c r="P3924" s="40">
        <f t="shared" si="973"/>
        <v>45403.122614516913</v>
      </c>
      <c r="Q3924" s="40">
        <f>S3924*F3924+T3924*G3924+AS3923*(1+$G$9/252)</f>
        <v>9997.1299585694542</v>
      </c>
      <c r="R3924" s="41">
        <f t="shared" si="976"/>
        <v>102683.66618261152</v>
      </c>
      <c r="S3924" s="36">
        <f>AU3923*H3923</f>
        <v>662.13994691955111</v>
      </c>
      <c r="T3924" s="37">
        <f>AV3923*I3923</f>
        <v>686.46995183726813</v>
      </c>
      <c r="U3924" s="57">
        <f t="shared" si="979"/>
        <v>0.46047648440441186</v>
      </c>
      <c r="V3924" s="58">
        <f t="shared" si="977"/>
        <v>0.44216499373690549</v>
      </c>
      <c r="W3924" s="59">
        <f t="shared" si="978"/>
        <v>9.7358521858682628E-2</v>
      </c>
      <c r="Y3924" s="7">
        <f t="shared" si="974"/>
        <v>0</v>
      </c>
      <c r="Z3924" s="40"/>
      <c r="AA3924" s="40"/>
      <c r="AB3924" s="40"/>
      <c r="AC3924" s="40"/>
      <c r="AD3924" s="40"/>
      <c r="AE3924" s="40"/>
      <c r="AF3924" s="40"/>
      <c r="AG3924" s="41"/>
      <c r="AH3924" s="40"/>
      <c r="AI3924" s="40"/>
      <c r="AJ3924" s="40"/>
      <c r="AK3924" s="40"/>
      <c r="AL3924" s="40"/>
      <c r="AM3924" s="41"/>
      <c r="AN3924" s="36">
        <f>Y3924*(IF(AND(AH3924&gt;0,AI3924&lt;0),AH3924,0)+IF(AND(AJ3924&lt;0,AK3924&gt;0),AJ3924,0)+IF(AND(AL3924&gt;0,AM3924&gt;0),AL3924,0))</f>
        <v>0</v>
      </c>
      <c r="AO3924" s="37">
        <f>Y3924*(IF(AND(AH3924&gt;0,AI3924&lt;0),AI3924,0)+IF(AND(AJ3924&lt;0,AK3924&gt;0),AK3924,0)+IF(AND(AL3924&gt;0,AM3924&gt;0),AM3924,0))</f>
        <v>0</v>
      </c>
      <c r="AQ3924" s="40">
        <f>AU3924*D3924</f>
        <v>47283.413609525145</v>
      </c>
      <c r="AR3924" s="40">
        <f>AV3924*E3924</f>
        <v>45403.122614516913</v>
      </c>
      <c r="AS3924" s="40">
        <f>IF(AND(Y3924&lt;&gt;0,AN3924&lt;&gt;0),0,Q3924)</f>
        <v>9997.1299585694542</v>
      </c>
      <c r="AT3924" s="41">
        <f t="shared" si="980"/>
        <v>102683.66618261152</v>
      </c>
      <c r="AU3924" s="42">
        <f>S3924+AN3924</f>
        <v>662.13994691955111</v>
      </c>
      <c r="AV3924" s="37">
        <f>T3924+AO3924</f>
        <v>686.46995183726813</v>
      </c>
      <c r="AW3924" s="58">
        <f t="shared" si="965"/>
        <v>0.46047648440441186</v>
      </c>
      <c r="AX3924" s="58">
        <f t="shared" si="966"/>
        <v>0.44216499373690549</v>
      </c>
      <c r="AY3924" s="59">
        <f t="shared" si="967"/>
        <v>9.7358521858682628E-2</v>
      </c>
      <c r="AZ3924" s="54">
        <f t="shared" si="975"/>
        <v>-7.5537822855706871E-3</v>
      </c>
    </row>
    <row r="3925" spans="3:52" x14ac:dyDescent="0.25">
      <c r="C3925" s="35">
        <v>40365</v>
      </c>
      <c r="D3925" s="36">
        <v>70.7</v>
      </c>
      <c r="E3925" s="37">
        <v>66.11</v>
      </c>
      <c r="F3925" s="38">
        <v>0</v>
      </c>
      <c r="G3925" s="7">
        <v>0</v>
      </c>
      <c r="H3925" s="38">
        <v>1</v>
      </c>
      <c r="I3925" s="7">
        <v>1</v>
      </c>
      <c r="J3925" s="36">
        <f t="shared" si="968"/>
        <v>70.664650000000009</v>
      </c>
      <c r="K3925" s="37">
        <f t="shared" si="969"/>
        <v>66.076945000000009</v>
      </c>
      <c r="L3925" s="36">
        <f t="shared" si="970"/>
        <v>70.735349999999997</v>
      </c>
      <c r="M3925" s="37">
        <f t="shared" si="971"/>
        <v>66.14305499999999</v>
      </c>
      <c r="O3925" s="39">
        <f t="shared" si="972"/>
        <v>46813.294247212267</v>
      </c>
      <c r="P3925" s="40">
        <f t="shared" si="973"/>
        <v>45382.528515961792</v>
      </c>
      <c r="Q3925" s="40">
        <f>S3925*F3925+T3925*G3925+AS3924*(1+$G$9/252)</f>
        <v>9997.5266700757456</v>
      </c>
      <c r="R3925" s="41">
        <f t="shared" si="976"/>
        <v>102193.34943324981</v>
      </c>
      <c r="S3925" s="36">
        <f>AU3924*H3924</f>
        <v>662.13994691955111</v>
      </c>
      <c r="T3925" s="37">
        <f>AV3924*I3924</f>
        <v>686.46995183726813</v>
      </c>
      <c r="U3925" s="57">
        <f t="shared" si="979"/>
        <v>0.45808552617985737</v>
      </c>
      <c r="V3925" s="58">
        <f t="shared" si="977"/>
        <v>0.44408495041650969</v>
      </c>
      <c r="W3925" s="59">
        <f t="shared" si="978"/>
        <v>9.7829523403632893E-2</v>
      </c>
      <c r="Y3925" s="7">
        <f t="shared" si="974"/>
        <v>0</v>
      </c>
      <c r="Z3925" s="40"/>
      <c r="AA3925" s="40"/>
      <c r="AB3925" s="40"/>
      <c r="AC3925" s="40"/>
      <c r="AD3925" s="40"/>
      <c r="AE3925" s="40"/>
      <c r="AF3925" s="40"/>
      <c r="AG3925" s="41"/>
      <c r="AH3925" s="40"/>
      <c r="AI3925" s="40"/>
      <c r="AJ3925" s="40"/>
      <c r="AK3925" s="40"/>
      <c r="AL3925" s="40"/>
      <c r="AM3925" s="41"/>
      <c r="AN3925" s="36">
        <f>Y3925*(IF(AND(AH3925&gt;0,AI3925&lt;0),AH3925,0)+IF(AND(AJ3925&lt;0,AK3925&gt;0),AJ3925,0)+IF(AND(AL3925&gt;0,AM3925&gt;0),AL3925,0))</f>
        <v>0</v>
      </c>
      <c r="AO3925" s="37">
        <f>Y3925*(IF(AND(AH3925&gt;0,AI3925&lt;0),AI3925,0)+IF(AND(AJ3925&lt;0,AK3925&gt;0),AK3925,0)+IF(AND(AL3925&gt;0,AM3925&gt;0),AM3925,0))</f>
        <v>0</v>
      </c>
      <c r="AQ3925" s="40">
        <f>AU3925*D3925</f>
        <v>46813.294247212267</v>
      </c>
      <c r="AR3925" s="40">
        <f>AV3925*E3925</f>
        <v>45382.528515961792</v>
      </c>
      <c r="AS3925" s="40">
        <f>IF(AND(Y3925&lt;&gt;0,AN3925&lt;&gt;0),0,Q3925)</f>
        <v>9997.5266700757456</v>
      </c>
      <c r="AT3925" s="41">
        <f t="shared" si="980"/>
        <v>102193.34943324981</v>
      </c>
      <c r="AU3925" s="42">
        <f>S3925+AN3925</f>
        <v>662.13994691955111</v>
      </c>
      <c r="AV3925" s="37">
        <f>T3925+AO3925</f>
        <v>686.46995183726813</v>
      </c>
      <c r="AW3925" s="58">
        <f t="shared" ref="AW3925:AW3988" si="981">AQ3925/AT3925</f>
        <v>0.45808552617985737</v>
      </c>
      <c r="AX3925" s="58">
        <f t="shared" ref="AX3925:AX3988" si="982">AR3925/AT3925</f>
        <v>0.44408495041650969</v>
      </c>
      <c r="AY3925" s="59">
        <f t="shared" ref="AY3925:AY3988" si="983">AS3925/AT3925</f>
        <v>9.7829523403632893E-2</v>
      </c>
      <c r="AZ3925" s="54">
        <f t="shared" si="975"/>
        <v>-4.7750218470943295E-3</v>
      </c>
    </row>
    <row r="3926" spans="3:52" x14ac:dyDescent="0.25">
      <c r="C3926" s="35">
        <v>40366</v>
      </c>
      <c r="D3926" s="36">
        <v>72.89</v>
      </c>
      <c r="E3926" s="37">
        <v>67.31</v>
      </c>
      <c r="F3926" s="38">
        <v>0</v>
      </c>
      <c r="G3926" s="7">
        <v>0</v>
      </c>
      <c r="H3926" s="38">
        <v>1</v>
      </c>
      <c r="I3926" s="7">
        <v>1</v>
      </c>
      <c r="J3926" s="36">
        <f t="shared" ref="J3926:J3989" si="984">D3926*(1-$F$8/20000)</f>
        <v>72.853555</v>
      </c>
      <c r="K3926" s="37">
        <f t="shared" ref="K3926:K3989" si="985">E3926*(1-$F$8/20000)</f>
        <v>67.276345000000006</v>
      </c>
      <c r="L3926" s="36">
        <f t="shared" ref="L3926:L3989" si="986">D3926*(1+$F$8/20000)</f>
        <v>72.926445000000001</v>
      </c>
      <c r="M3926" s="37">
        <f t="shared" ref="M3926:M3989" si="987">E3926*(1+$F$8/20000)</f>
        <v>67.343654999999998</v>
      </c>
      <c r="O3926" s="39">
        <f t="shared" si="972"/>
        <v>48263.380730966084</v>
      </c>
      <c r="P3926" s="40">
        <f t="shared" si="973"/>
        <v>46206.292458166521</v>
      </c>
      <c r="Q3926" s="40">
        <f>S3926*F3926+T3926*G3926+AS3925*(1+$G$9/252)</f>
        <v>9997.9233973245573</v>
      </c>
      <c r="R3926" s="41">
        <f t="shared" si="976"/>
        <v>104467.59658645716</v>
      </c>
      <c r="S3926" s="36">
        <f>AU3925*H3925</f>
        <v>662.13994691955111</v>
      </c>
      <c r="T3926" s="37">
        <f>AV3925*I3925</f>
        <v>686.46995183726813</v>
      </c>
      <c r="U3926" s="57">
        <f t="shared" si="979"/>
        <v>0.46199378858135604</v>
      </c>
      <c r="V3926" s="58">
        <f t="shared" si="977"/>
        <v>0.44230262749393578</v>
      </c>
      <c r="W3926" s="59">
        <f t="shared" si="978"/>
        <v>9.5703583924708152E-2</v>
      </c>
      <c r="Y3926" s="7">
        <f t="shared" si="974"/>
        <v>0</v>
      </c>
      <c r="Z3926" s="40"/>
      <c r="AA3926" s="40"/>
      <c r="AB3926" s="40"/>
      <c r="AC3926" s="40"/>
      <c r="AD3926" s="40"/>
      <c r="AE3926" s="40"/>
      <c r="AF3926" s="40"/>
      <c r="AG3926" s="41"/>
      <c r="AH3926" s="40"/>
      <c r="AI3926" s="40"/>
      <c r="AJ3926" s="40"/>
      <c r="AK3926" s="40"/>
      <c r="AL3926" s="40"/>
      <c r="AM3926" s="41"/>
      <c r="AN3926" s="36">
        <f>Y3926*(IF(AND(AH3926&gt;0,AI3926&lt;0),AH3926,0)+IF(AND(AJ3926&lt;0,AK3926&gt;0),AJ3926,0)+IF(AND(AL3926&gt;0,AM3926&gt;0),AL3926,0))</f>
        <v>0</v>
      </c>
      <c r="AO3926" s="37">
        <f>Y3926*(IF(AND(AH3926&gt;0,AI3926&lt;0),AI3926,0)+IF(AND(AJ3926&lt;0,AK3926&gt;0),AK3926,0)+IF(AND(AL3926&gt;0,AM3926&gt;0),AM3926,0))</f>
        <v>0</v>
      </c>
      <c r="AQ3926" s="40">
        <f>AU3926*D3926</f>
        <v>48263.380730966084</v>
      </c>
      <c r="AR3926" s="40">
        <f>AV3926*E3926</f>
        <v>46206.292458166521</v>
      </c>
      <c r="AS3926" s="40">
        <f>IF(AND(Y3926&lt;&gt;0,AN3926&lt;&gt;0),0,Q3926)</f>
        <v>9997.9233973245573</v>
      </c>
      <c r="AT3926" s="41">
        <f t="shared" si="980"/>
        <v>104467.59658645716</v>
      </c>
      <c r="AU3926" s="42">
        <f>S3926+AN3926</f>
        <v>662.13994691955111</v>
      </c>
      <c r="AV3926" s="37">
        <f>T3926+AO3926</f>
        <v>686.46995183726813</v>
      </c>
      <c r="AW3926" s="58">
        <f t="shared" si="981"/>
        <v>0.46199378858135604</v>
      </c>
      <c r="AX3926" s="58">
        <f t="shared" si="982"/>
        <v>0.44230262749393578</v>
      </c>
      <c r="AY3926" s="59">
        <f t="shared" si="983"/>
        <v>9.5703583924708152E-2</v>
      </c>
      <c r="AZ3926" s="54">
        <f t="shared" si="975"/>
        <v>2.2254355746435639E-2</v>
      </c>
    </row>
    <row r="3927" spans="3:52" x14ac:dyDescent="0.25">
      <c r="C3927" s="35">
        <v>40367</v>
      </c>
      <c r="D3927" s="36">
        <v>73.680000000000007</v>
      </c>
      <c r="E3927" s="37">
        <v>69.02</v>
      </c>
      <c r="F3927" s="38">
        <v>0</v>
      </c>
      <c r="G3927" s="7">
        <v>0</v>
      </c>
      <c r="H3927" s="38">
        <v>1</v>
      </c>
      <c r="I3927" s="7">
        <v>1</v>
      </c>
      <c r="J3927" s="36">
        <f t="shared" si="984"/>
        <v>73.643160000000009</v>
      </c>
      <c r="K3927" s="37">
        <f t="shared" si="985"/>
        <v>68.985489999999999</v>
      </c>
      <c r="L3927" s="36">
        <f t="shared" si="986"/>
        <v>73.716840000000005</v>
      </c>
      <c r="M3927" s="37">
        <f t="shared" si="987"/>
        <v>69.054509999999993</v>
      </c>
      <c r="O3927" s="39">
        <f t="shared" ref="O3927:O3990" si="988">S3927*D3927</f>
        <v>48786.471289032532</v>
      </c>
      <c r="P3927" s="40">
        <f t="shared" ref="P3927:P3990" si="989">T3927*E3927</f>
        <v>47380.156075808241</v>
      </c>
      <c r="Q3927" s="40">
        <f>S3927*F3927+T3927*G3927+AS3926*(1+$G$9/252)</f>
        <v>9998.3201403165131</v>
      </c>
      <c r="R3927" s="41">
        <f t="shared" si="976"/>
        <v>106164.94750515728</v>
      </c>
      <c r="S3927" s="36">
        <f>AU3926*H3926</f>
        <v>662.13994691955111</v>
      </c>
      <c r="T3927" s="37">
        <f>AV3926*I3926</f>
        <v>686.46995183726813</v>
      </c>
      <c r="U3927" s="57">
        <f t="shared" si="979"/>
        <v>0.45953464335921779</v>
      </c>
      <c r="V3927" s="58">
        <f t="shared" si="977"/>
        <v>0.44628813171604131</v>
      </c>
      <c r="W3927" s="59">
        <f t="shared" si="978"/>
        <v>9.4177224924740954E-2</v>
      </c>
      <c r="Y3927" s="7">
        <f t="shared" ref="Y3927:Y3990" si="990">IF(AND(ABS(U3927-0.5)&gt;$G$5,ABS(V3927-0.5)&gt;$G$5),1,0)*IF(AND(OR(AH3927&lt;=0,AI3927&gt;=0),OR(AJ3927&gt;=0,AK3927&lt;=0),OR(AL3927&lt;=0,AM3927&lt;=0)),0,1)</f>
        <v>0</v>
      </c>
      <c r="Z3927" s="40"/>
      <c r="AA3927" s="40"/>
      <c r="AB3927" s="40"/>
      <c r="AC3927" s="40"/>
      <c r="AD3927" s="40"/>
      <c r="AE3927" s="40"/>
      <c r="AF3927" s="40"/>
      <c r="AG3927" s="41"/>
      <c r="AH3927" s="40"/>
      <c r="AI3927" s="40"/>
      <c r="AJ3927" s="40"/>
      <c r="AK3927" s="40"/>
      <c r="AL3927" s="40"/>
      <c r="AM3927" s="41"/>
      <c r="AN3927" s="36">
        <f>Y3927*(IF(AND(AH3927&gt;0,AI3927&lt;0),AH3927,0)+IF(AND(AJ3927&lt;0,AK3927&gt;0),AJ3927,0)+IF(AND(AL3927&gt;0,AM3927&gt;0),AL3927,0))</f>
        <v>0</v>
      </c>
      <c r="AO3927" s="37">
        <f>Y3927*(IF(AND(AH3927&gt;0,AI3927&lt;0),AI3927,0)+IF(AND(AJ3927&lt;0,AK3927&gt;0),AK3927,0)+IF(AND(AL3927&gt;0,AM3927&gt;0),AM3927,0))</f>
        <v>0</v>
      </c>
      <c r="AQ3927" s="40">
        <f>AU3927*D3927</f>
        <v>48786.471289032532</v>
      </c>
      <c r="AR3927" s="40">
        <f>AV3927*E3927</f>
        <v>47380.156075808241</v>
      </c>
      <c r="AS3927" s="40">
        <f>IF(AND(Y3927&lt;&gt;0,AN3927&lt;&gt;0),0,Q3927)</f>
        <v>9998.3201403165131</v>
      </c>
      <c r="AT3927" s="41">
        <f t="shared" si="980"/>
        <v>106164.94750515728</v>
      </c>
      <c r="AU3927" s="42">
        <f>S3927+AN3927</f>
        <v>662.13994691955111</v>
      </c>
      <c r="AV3927" s="37">
        <f>T3927+AO3927</f>
        <v>686.46995183726813</v>
      </c>
      <c r="AW3927" s="58">
        <f t="shared" si="981"/>
        <v>0.45953464335921779</v>
      </c>
      <c r="AX3927" s="58">
        <f t="shared" si="982"/>
        <v>0.44628813171604131</v>
      </c>
      <c r="AY3927" s="59">
        <f t="shared" si="983"/>
        <v>9.4177224924740954E-2</v>
      </c>
      <c r="AZ3927" s="54">
        <f t="shared" ref="AZ3927:AZ3990" si="991">AT3927/AT3926-1</f>
        <v>1.6247630597066465E-2</v>
      </c>
    </row>
    <row r="3928" spans="3:52" x14ac:dyDescent="0.25">
      <c r="C3928" s="35">
        <v>40368</v>
      </c>
      <c r="D3928" s="36">
        <v>74.22</v>
      </c>
      <c r="E3928" s="37">
        <v>69.22</v>
      </c>
      <c r="F3928" s="38">
        <v>0</v>
      </c>
      <c r="G3928" s="7">
        <v>0</v>
      </c>
      <c r="H3928" s="38">
        <v>1</v>
      </c>
      <c r="I3928" s="7">
        <v>1</v>
      </c>
      <c r="J3928" s="36">
        <f t="shared" si="984"/>
        <v>74.18289</v>
      </c>
      <c r="K3928" s="37">
        <f t="shared" si="985"/>
        <v>69.185389999999998</v>
      </c>
      <c r="L3928" s="36">
        <f t="shared" si="986"/>
        <v>74.257109999999997</v>
      </c>
      <c r="M3928" s="37">
        <f t="shared" si="987"/>
        <v>69.25461</v>
      </c>
      <c r="O3928" s="39">
        <f t="shared" si="988"/>
        <v>49144.026860369086</v>
      </c>
      <c r="P3928" s="40">
        <f t="shared" si="989"/>
        <v>47517.450066175697</v>
      </c>
      <c r="Q3928" s="40">
        <f>S3928*F3928+T3928*G3928+AS3927*(1+$G$9/252)</f>
        <v>9998.7168990522387</v>
      </c>
      <c r="R3928" s="41">
        <f t="shared" si="976"/>
        <v>106660.19382559702</v>
      </c>
      <c r="S3928" s="36">
        <f>AU3927*H3927</f>
        <v>662.13994691955111</v>
      </c>
      <c r="T3928" s="37">
        <f>AV3927*I3927</f>
        <v>686.46995183726813</v>
      </c>
      <c r="U3928" s="57">
        <f t="shared" si="979"/>
        <v>0.460753211650129</v>
      </c>
      <c r="V3928" s="58">
        <f t="shared" si="977"/>
        <v>0.44550312878554088</v>
      </c>
      <c r="W3928" s="59">
        <f t="shared" si="978"/>
        <v>9.3743659564330187E-2</v>
      </c>
      <c r="Y3928" s="7">
        <f t="shared" si="990"/>
        <v>0</v>
      </c>
      <c r="Z3928" s="40"/>
      <c r="AA3928" s="40"/>
      <c r="AB3928" s="40"/>
      <c r="AC3928" s="40"/>
      <c r="AD3928" s="40"/>
      <c r="AE3928" s="40"/>
      <c r="AF3928" s="40"/>
      <c r="AG3928" s="41"/>
      <c r="AH3928" s="40"/>
      <c r="AI3928" s="40"/>
      <c r="AJ3928" s="40"/>
      <c r="AK3928" s="40"/>
      <c r="AL3928" s="40"/>
      <c r="AM3928" s="41"/>
      <c r="AN3928" s="36">
        <f>Y3928*(IF(AND(AH3928&gt;0,AI3928&lt;0),AH3928,0)+IF(AND(AJ3928&lt;0,AK3928&gt;0),AJ3928,0)+IF(AND(AL3928&gt;0,AM3928&gt;0),AL3928,0))</f>
        <v>0</v>
      </c>
      <c r="AO3928" s="37">
        <f>Y3928*(IF(AND(AH3928&gt;0,AI3928&lt;0),AI3928,0)+IF(AND(AJ3928&lt;0,AK3928&gt;0),AK3928,0)+IF(AND(AL3928&gt;0,AM3928&gt;0),AM3928,0))</f>
        <v>0</v>
      </c>
      <c r="AQ3928" s="40">
        <f>AU3928*D3928</f>
        <v>49144.026860369086</v>
      </c>
      <c r="AR3928" s="40">
        <f>AV3928*E3928</f>
        <v>47517.450066175697</v>
      </c>
      <c r="AS3928" s="40">
        <f>IF(AND(Y3928&lt;&gt;0,AN3928&lt;&gt;0),0,Q3928)</f>
        <v>9998.7168990522387</v>
      </c>
      <c r="AT3928" s="41">
        <f t="shared" si="980"/>
        <v>106660.19382559702</v>
      </c>
      <c r="AU3928" s="42">
        <f>S3928+AN3928</f>
        <v>662.13994691955111</v>
      </c>
      <c r="AV3928" s="37">
        <f>T3928+AO3928</f>
        <v>686.46995183726813</v>
      </c>
      <c r="AW3928" s="58">
        <f t="shared" si="981"/>
        <v>0.460753211650129</v>
      </c>
      <c r="AX3928" s="58">
        <f t="shared" si="982"/>
        <v>0.44550312878554088</v>
      </c>
      <c r="AY3928" s="59">
        <f t="shared" si="983"/>
        <v>9.3743659564330187E-2</v>
      </c>
      <c r="AZ3928" s="54">
        <f t="shared" si="991"/>
        <v>4.6648760450400673E-3</v>
      </c>
    </row>
    <row r="3929" spans="3:52" x14ac:dyDescent="0.25">
      <c r="C3929" s="35">
        <v>40371</v>
      </c>
      <c r="D3929" s="36">
        <v>74.16</v>
      </c>
      <c r="E3929" s="37">
        <v>69.94</v>
      </c>
      <c r="F3929" s="38">
        <v>0</v>
      </c>
      <c r="G3929" s="7">
        <v>0</v>
      </c>
      <c r="H3929" s="38">
        <v>1</v>
      </c>
      <c r="I3929" s="7">
        <v>1</v>
      </c>
      <c r="J3929" s="36">
        <f t="shared" si="984"/>
        <v>74.122920000000008</v>
      </c>
      <c r="K3929" s="37">
        <f t="shared" si="985"/>
        <v>69.905029999999996</v>
      </c>
      <c r="L3929" s="36">
        <f t="shared" si="986"/>
        <v>74.197079999999985</v>
      </c>
      <c r="M3929" s="37">
        <f t="shared" si="987"/>
        <v>69.974969999999999</v>
      </c>
      <c r="O3929" s="39">
        <f t="shared" si="988"/>
        <v>49104.298463553911</v>
      </c>
      <c r="P3929" s="40">
        <f t="shared" si="989"/>
        <v>48011.708431498533</v>
      </c>
      <c r="Q3929" s="40">
        <f>S3929*F3929+T3929*G3929+AS3928*(1+$G$9/252)</f>
        <v>9999.113673532358</v>
      </c>
      <c r="R3929" s="41">
        <f t="shared" si="976"/>
        <v>107115.1205685848</v>
      </c>
      <c r="S3929" s="36">
        <f>AU3928*H3928</f>
        <v>662.13994691955111</v>
      </c>
      <c r="T3929" s="37">
        <f>AV3928*I3928</f>
        <v>686.46995183726813</v>
      </c>
      <c r="U3929" s="57">
        <f t="shared" si="979"/>
        <v>0.45842546041025922</v>
      </c>
      <c r="V3929" s="58">
        <f t="shared" si="977"/>
        <v>0.44822531288434758</v>
      </c>
      <c r="W3929" s="59">
        <f t="shared" si="978"/>
        <v>9.3349226705393293E-2</v>
      </c>
      <c r="Y3929" s="7">
        <f t="shared" si="990"/>
        <v>0</v>
      </c>
      <c r="Z3929" s="40"/>
      <c r="AA3929" s="40"/>
      <c r="AB3929" s="40"/>
      <c r="AC3929" s="40"/>
      <c r="AD3929" s="40"/>
      <c r="AE3929" s="40"/>
      <c r="AF3929" s="40"/>
      <c r="AG3929" s="41"/>
      <c r="AH3929" s="40"/>
      <c r="AI3929" s="40"/>
      <c r="AJ3929" s="40"/>
      <c r="AK3929" s="40"/>
      <c r="AL3929" s="40"/>
      <c r="AM3929" s="41"/>
      <c r="AN3929" s="36">
        <f>Y3929*(IF(AND(AH3929&gt;0,AI3929&lt;0),AH3929,0)+IF(AND(AJ3929&lt;0,AK3929&gt;0),AJ3929,0)+IF(AND(AL3929&gt;0,AM3929&gt;0),AL3929,0))</f>
        <v>0</v>
      </c>
      <c r="AO3929" s="37">
        <f>Y3929*(IF(AND(AH3929&gt;0,AI3929&lt;0),AI3929,0)+IF(AND(AJ3929&lt;0,AK3929&gt;0),AK3929,0)+IF(AND(AL3929&gt;0,AM3929&gt;0),AM3929,0))</f>
        <v>0</v>
      </c>
      <c r="AQ3929" s="40">
        <f>AU3929*D3929</f>
        <v>49104.298463553911</v>
      </c>
      <c r="AR3929" s="40">
        <f>AV3929*E3929</f>
        <v>48011.708431498533</v>
      </c>
      <c r="AS3929" s="40">
        <f>IF(AND(Y3929&lt;&gt;0,AN3929&lt;&gt;0),0,Q3929)</f>
        <v>9999.113673532358</v>
      </c>
      <c r="AT3929" s="41">
        <f t="shared" si="980"/>
        <v>107115.1205685848</v>
      </c>
      <c r="AU3929" s="42">
        <f>S3929+AN3929</f>
        <v>662.13994691955111</v>
      </c>
      <c r="AV3929" s="37">
        <f>T3929+AO3929</f>
        <v>686.46995183726813</v>
      </c>
      <c r="AW3929" s="58">
        <f t="shared" si="981"/>
        <v>0.45842546041025922</v>
      </c>
      <c r="AX3929" s="58">
        <f t="shared" si="982"/>
        <v>0.44822531288434758</v>
      </c>
      <c r="AY3929" s="59">
        <f t="shared" si="983"/>
        <v>9.3349226705393293E-2</v>
      </c>
      <c r="AZ3929" s="54">
        <f t="shared" si="991"/>
        <v>4.2651970399720796E-3</v>
      </c>
    </row>
    <row r="3930" spans="3:52" x14ac:dyDescent="0.25">
      <c r="C3930" s="35">
        <v>40372</v>
      </c>
      <c r="D3930" s="36">
        <v>77.290000000000006</v>
      </c>
      <c r="E3930" s="37">
        <v>70.84</v>
      </c>
      <c r="F3930" s="38">
        <v>0</v>
      </c>
      <c r="G3930" s="7">
        <v>0</v>
      </c>
      <c r="H3930" s="38">
        <v>1</v>
      </c>
      <c r="I3930" s="7">
        <v>1</v>
      </c>
      <c r="J3930" s="36">
        <f t="shared" si="984"/>
        <v>77.251355000000004</v>
      </c>
      <c r="K3930" s="37">
        <f t="shared" si="985"/>
        <v>70.804580000000001</v>
      </c>
      <c r="L3930" s="36">
        <f t="shared" si="986"/>
        <v>77.328645000000009</v>
      </c>
      <c r="M3930" s="37">
        <f t="shared" si="987"/>
        <v>70.875420000000005</v>
      </c>
      <c r="O3930" s="39">
        <f t="shared" si="988"/>
        <v>51176.796497412106</v>
      </c>
      <c r="P3930" s="40">
        <f t="shared" si="989"/>
        <v>48629.531388152078</v>
      </c>
      <c r="Q3930" s="40">
        <f>S3930*F3930+T3930*G3930+AS3929*(1+$G$9/252)</f>
        <v>9999.5104637574968</v>
      </c>
      <c r="R3930" s="41">
        <f t="shared" si="976"/>
        <v>109805.83834932168</v>
      </c>
      <c r="S3930" s="36">
        <f>AU3929*H3929</f>
        <v>662.13994691955111</v>
      </c>
      <c r="T3930" s="37">
        <f>AV3929*I3929</f>
        <v>686.46995183726813</v>
      </c>
      <c r="U3930" s="57">
        <f t="shared" si="979"/>
        <v>0.46606626083583147</v>
      </c>
      <c r="V3930" s="58">
        <f t="shared" si="977"/>
        <v>0.44286835854254453</v>
      </c>
      <c r="W3930" s="59">
        <f t="shared" si="978"/>
        <v>9.1065380621624004E-2</v>
      </c>
      <c r="Y3930" s="7">
        <f t="shared" si="990"/>
        <v>0</v>
      </c>
      <c r="Z3930" s="40"/>
      <c r="AA3930" s="40"/>
      <c r="AB3930" s="40"/>
      <c r="AC3930" s="40"/>
      <c r="AD3930" s="40"/>
      <c r="AE3930" s="40"/>
      <c r="AF3930" s="40"/>
      <c r="AG3930" s="41"/>
      <c r="AH3930" s="40"/>
      <c r="AI3930" s="40"/>
      <c r="AJ3930" s="40"/>
      <c r="AK3930" s="40"/>
      <c r="AL3930" s="40"/>
      <c r="AM3930" s="41"/>
      <c r="AN3930" s="36">
        <f>Y3930*(IF(AND(AH3930&gt;0,AI3930&lt;0),AH3930,0)+IF(AND(AJ3930&lt;0,AK3930&gt;0),AJ3930,0)+IF(AND(AL3930&gt;0,AM3930&gt;0),AL3930,0))</f>
        <v>0</v>
      </c>
      <c r="AO3930" s="37">
        <f>Y3930*(IF(AND(AH3930&gt;0,AI3930&lt;0),AI3930,0)+IF(AND(AJ3930&lt;0,AK3930&gt;0),AK3930,0)+IF(AND(AL3930&gt;0,AM3930&gt;0),AM3930,0))</f>
        <v>0</v>
      </c>
      <c r="AQ3930" s="40">
        <f>AU3930*D3930</f>
        <v>51176.796497412106</v>
      </c>
      <c r="AR3930" s="40">
        <f>AV3930*E3930</f>
        <v>48629.531388152078</v>
      </c>
      <c r="AS3930" s="40">
        <f>IF(AND(Y3930&lt;&gt;0,AN3930&lt;&gt;0),0,Q3930)</f>
        <v>9999.5104637574968</v>
      </c>
      <c r="AT3930" s="41">
        <f t="shared" si="980"/>
        <v>109805.83834932168</v>
      </c>
      <c r="AU3930" s="42">
        <f>S3930+AN3930</f>
        <v>662.13994691955111</v>
      </c>
      <c r="AV3930" s="37">
        <f>T3930+AO3930</f>
        <v>686.46995183726813</v>
      </c>
      <c r="AW3930" s="58">
        <f t="shared" si="981"/>
        <v>0.46606626083583147</v>
      </c>
      <c r="AX3930" s="58">
        <f t="shared" si="982"/>
        <v>0.44286835854254453</v>
      </c>
      <c r="AY3930" s="59">
        <f t="shared" si="983"/>
        <v>9.1065380621624004E-2</v>
      </c>
      <c r="AZ3930" s="54">
        <f t="shared" si="991"/>
        <v>2.5119868851886773E-2</v>
      </c>
    </row>
    <row r="3931" spans="3:52" x14ac:dyDescent="0.25">
      <c r="C3931" s="35">
        <v>40373</v>
      </c>
      <c r="D3931" s="36">
        <v>78.73</v>
      </c>
      <c r="E3931" s="37">
        <v>70.900000000000006</v>
      </c>
      <c r="F3931" s="38">
        <v>0</v>
      </c>
      <c r="G3931" s="7">
        <v>0</v>
      </c>
      <c r="H3931" s="38">
        <v>1</v>
      </c>
      <c r="I3931" s="7">
        <v>1</v>
      </c>
      <c r="J3931" s="36">
        <f t="shared" si="984"/>
        <v>78.690635000000015</v>
      </c>
      <c r="K3931" s="37">
        <f t="shared" si="985"/>
        <v>70.864550000000008</v>
      </c>
      <c r="L3931" s="36">
        <f t="shared" si="986"/>
        <v>78.769364999999993</v>
      </c>
      <c r="M3931" s="37">
        <f t="shared" si="987"/>
        <v>70.935450000000003</v>
      </c>
      <c r="O3931" s="39">
        <f t="shared" si="988"/>
        <v>52130.278020976264</v>
      </c>
      <c r="P3931" s="40">
        <f t="shared" si="989"/>
        <v>48670.719585262312</v>
      </c>
      <c r="Q3931" s="40">
        <f>S3931*F3931+T3931*G3931+AS3930*(1+$G$9/252)</f>
        <v>9999.9072697282809</v>
      </c>
      <c r="R3931" s="41">
        <f t="shared" si="976"/>
        <v>110800.90487596687</v>
      </c>
      <c r="S3931" s="36">
        <f>AU3930*H3930</f>
        <v>662.13994691955111</v>
      </c>
      <c r="T3931" s="37">
        <f>AV3930*I3930</f>
        <v>686.46995183726813</v>
      </c>
      <c r="U3931" s="57">
        <f t="shared" si="979"/>
        <v>0.4704860314934442</v>
      </c>
      <c r="V3931" s="58">
        <f t="shared" si="977"/>
        <v>0.43926283489963786</v>
      </c>
      <c r="W3931" s="59">
        <f t="shared" si="978"/>
        <v>9.0251133606917847E-2</v>
      </c>
      <c r="Y3931" s="7">
        <f t="shared" si="990"/>
        <v>0</v>
      </c>
      <c r="Z3931" s="40"/>
      <c r="AA3931" s="40"/>
      <c r="AB3931" s="40"/>
      <c r="AC3931" s="40"/>
      <c r="AD3931" s="40"/>
      <c r="AE3931" s="40"/>
      <c r="AF3931" s="40"/>
      <c r="AG3931" s="41"/>
      <c r="AH3931" s="40"/>
      <c r="AI3931" s="40"/>
      <c r="AJ3931" s="40"/>
      <c r="AK3931" s="40"/>
      <c r="AL3931" s="40"/>
      <c r="AM3931" s="41"/>
      <c r="AN3931" s="36">
        <f>Y3931*(IF(AND(AH3931&gt;0,AI3931&lt;0),AH3931,0)+IF(AND(AJ3931&lt;0,AK3931&gt;0),AJ3931,0)+IF(AND(AL3931&gt;0,AM3931&gt;0),AL3931,0))</f>
        <v>0</v>
      </c>
      <c r="AO3931" s="37">
        <f>Y3931*(IF(AND(AH3931&gt;0,AI3931&lt;0),AI3931,0)+IF(AND(AJ3931&lt;0,AK3931&gt;0),AK3931,0)+IF(AND(AL3931&gt;0,AM3931&gt;0),AM3931,0))</f>
        <v>0</v>
      </c>
      <c r="AQ3931" s="40">
        <f>AU3931*D3931</f>
        <v>52130.278020976264</v>
      </c>
      <c r="AR3931" s="40">
        <f>AV3931*E3931</f>
        <v>48670.719585262312</v>
      </c>
      <c r="AS3931" s="40">
        <f>IF(AND(Y3931&lt;&gt;0,AN3931&lt;&gt;0),0,Q3931)</f>
        <v>9999.9072697282809</v>
      </c>
      <c r="AT3931" s="41">
        <f t="shared" si="980"/>
        <v>110800.90487596687</v>
      </c>
      <c r="AU3931" s="42">
        <f>S3931+AN3931</f>
        <v>662.13994691955111</v>
      </c>
      <c r="AV3931" s="37">
        <f>T3931+AO3931</f>
        <v>686.46995183726813</v>
      </c>
      <c r="AW3931" s="58">
        <f t="shared" si="981"/>
        <v>0.4704860314934442</v>
      </c>
      <c r="AX3931" s="58">
        <f t="shared" si="982"/>
        <v>0.43926283489963786</v>
      </c>
      <c r="AY3931" s="59">
        <f t="shared" si="983"/>
        <v>9.0251133606917847E-2</v>
      </c>
      <c r="AZ3931" s="54">
        <f t="shared" si="991"/>
        <v>9.0620548197046791E-3</v>
      </c>
    </row>
    <row r="3932" spans="3:52" x14ac:dyDescent="0.25">
      <c r="C3932" s="35">
        <v>40374</v>
      </c>
      <c r="D3932" s="36">
        <v>77.22</v>
      </c>
      <c r="E3932" s="37">
        <v>71.33</v>
      </c>
      <c r="F3932" s="38">
        <v>0</v>
      </c>
      <c r="G3932" s="7">
        <v>0</v>
      </c>
      <c r="H3932" s="38">
        <v>1</v>
      </c>
      <c r="I3932" s="7">
        <v>1</v>
      </c>
      <c r="J3932" s="36">
        <f t="shared" si="984"/>
        <v>77.181390000000007</v>
      </c>
      <c r="K3932" s="37">
        <f t="shared" si="985"/>
        <v>71.294335000000004</v>
      </c>
      <c r="L3932" s="36">
        <f t="shared" si="986"/>
        <v>77.25860999999999</v>
      </c>
      <c r="M3932" s="37">
        <f t="shared" si="987"/>
        <v>71.365664999999993</v>
      </c>
      <c r="O3932" s="39">
        <f t="shared" si="988"/>
        <v>51130.446701127737</v>
      </c>
      <c r="P3932" s="40">
        <f t="shared" si="989"/>
        <v>48965.901664552337</v>
      </c>
      <c r="Q3932" s="40">
        <f>S3932*F3932+T3932*G3932+AS3931*(1+$G$9/252)</f>
        <v>10000.304091445332</v>
      </c>
      <c r="R3932" s="41">
        <f t="shared" ref="R3932:R3995" si="992">SUM(O3932:Q3932)</f>
        <v>110096.65245712541</v>
      </c>
      <c r="S3932" s="36">
        <f>AU3931*H3931</f>
        <v>662.13994691955111</v>
      </c>
      <c r="T3932" s="37">
        <f>AV3931*I3931</f>
        <v>686.46995183726813</v>
      </c>
      <c r="U3932" s="57">
        <f t="shared" si="979"/>
        <v>0.46441418117630145</v>
      </c>
      <c r="V3932" s="58">
        <f t="shared" ref="V3932:V3995" si="993">P3932/R3932</f>
        <v>0.4447537738136132</v>
      </c>
      <c r="W3932" s="59">
        <f t="shared" ref="W3932:W3995" si="994">Q3932/R3932</f>
        <v>9.083204501008528E-2</v>
      </c>
      <c r="Y3932" s="7">
        <f t="shared" si="990"/>
        <v>0</v>
      </c>
      <c r="Z3932" s="40"/>
      <c r="AA3932" s="40"/>
      <c r="AB3932" s="40"/>
      <c r="AC3932" s="40"/>
      <c r="AD3932" s="40"/>
      <c r="AE3932" s="40"/>
      <c r="AF3932" s="40"/>
      <c r="AG3932" s="41"/>
      <c r="AH3932" s="40"/>
      <c r="AI3932" s="40"/>
      <c r="AJ3932" s="40"/>
      <c r="AK3932" s="40"/>
      <c r="AL3932" s="40"/>
      <c r="AM3932" s="41"/>
      <c r="AN3932" s="36">
        <f>Y3932*(IF(AND(AH3932&gt;0,AI3932&lt;0),AH3932,0)+IF(AND(AJ3932&lt;0,AK3932&gt;0),AJ3932,0)+IF(AND(AL3932&gt;0,AM3932&gt;0),AL3932,0))</f>
        <v>0</v>
      </c>
      <c r="AO3932" s="37">
        <f>Y3932*(IF(AND(AH3932&gt;0,AI3932&lt;0),AI3932,0)+IF(AND(AJ3932&lt;0,AK3932&gt;0),AK3932,0)+IF(AND(AL3932&gt;0,AM3932&gt;0),AM3932,0))</f>
        <v>0</v>
      </c>
      <c r="AQ3932" s="40">
        <f>AU3932*D3932</f>
        <v>51130.446701127737</v>
      </c>
      <c r="AR3932" s="40">
        <f>AV3932*E3932</f>
        <v>48965.901664552337</v>
      </c>
      <c r="AS3932" s="40">
        <f>IF(AND(Y3932&lt;&gt;0,AN3932&lt;&gt;0),0,Q3932)</f>
        <v>10000.304091445332</v>
      </c>
      <c r="AT3932" s="41">
        <f t="shared" si="980"/>
        <v>110096.65245712541</v>
      </c>
      <c r="AU3932" s="42">
        <f>S3932+AN3932</f>
        <v>662.13994691955111</v>
      </c>
      <c r="AV3932" s="37">
        <f>T3932+AO3932</f>
        <v>686.46995183726813</v>
      </c>
      <c r="AW3932" s="58">
        <f t="shared" si="981"/>
        <v>0.46441418117630145</v>
      </c>
      <c r="AX3932" s="58">
        <f t="shared" si="982"/>
        <v>0.4447537738136132</v>
      </c>
      <c r="AY3932" s="59">
        <f t="shared" si="983"/>
        <v>9.083204501008528E-2</v>
      </c>
      <c r="AZ3932" s="54">
        <f t="shared" si="991"/>
        <v>-6.3560168541024753E-3</v>
      </c>
    </row>
    <row r="3933" spans="3:52" x14ac:dyDescent="0.25">
      <c r="C3933" s="35">
        <v>40375</v>
      </c>
      <c r="D3933" s="36">
        <v>74.61</v>
      </c>
      <c r="E3933" s="37">
        <v>69.94</v>
      </c>
      <c r="F3933" s="38">
        <v>0</v>
      </c>
      <c r="G3933" s="7">
        <v>0</v>
      </c>
      <c r="H3933" s="38">
        <v>1</v>
      </c>
      <c r="I3933" s="7">
        <v>1</v>
      </c>
      <c r="J3933" s="36">
        <f t="shared" si="984"/>
        <v>74.57269500000001</v>
      </c>
      <c r="K3933" s="37">
        <f t="shared" si="985"/>
        <v>69.905029999999996</v>
      </c>
      <c r="L3933" s="36">
        <f t="shared" si="986"/>
        <v>74.647304999999989</v>
      </c>
      <c r="M3933" s="37">
        <f t="shared" si="987"/>
        <v>69.974969999999999</v>
      </c>
      <c r="O3933" s="39">
        <f t="shared" si="988"/>
        <v>49402.261439667709</v>
      </c>
      <c r="P3933" s="40">
        <f t="shared" si="989"/>
        <v>48011.708431498533</v>
      </c>
      <c r="Q3933" s="40">
        <f>S3933*F3933+T3933*G3933+AS3932*(1+$G$9/252)</f>
        <v>10000.700928909278</v>
      </c>
      <c r="R3933" s="41">
        <f t="shared" si="992"/>
        <v>107414.67080007553</v>
      </c>
      <c r="S3933" s="36">
        <f>AU3932*H3932</f>
        <v>662.13994691955111</v>
      </c>
      <c r="T3933" s="37">
        <f>AV3932*I3932</f>
        <v>686.46995183726813</v>
      </c>
      <c r="U3933" s="57">
        <f t="shared" ref="U3933:U3996" si="995">O3933/R3933</f>
        <v>0.45992098725151959</v>
      </c>
      <c r="V3933" s="58">
        <f t="shared" si="993"/>
        <v>0.4469753346901732</v>
      </c>
      <c r="W3933" s="59">
        <f t="shared" si="994"/>
        <v>9.310367805830716E-2</v>
      </c>
      <c r="Y3933" s="7">
        <f t="shared" si="990"/>
        <v>0</v>
      </c>
      <c r="Z3933" s="40"/>
      <c r="AA3933" s="40"/>
      <c r="AB3933" s="40"/>
      <c r="AC3933" s="40"/>
      <c r="AD3933" s="40"/>
      <c r="AE3933" s="40"/>
      <c r="AF3933" s="40"/>
      <c r="AG3933" s="41"/>
      <c r="AH3933" s="40"/>
      <c r="AI3933" s="40"/>
      <c r="AJ3933" s="40"/>
      <c r="AK3933" s="40"/>
      <c r="AL3933" s="40"/>
      <c r="AM3933" s="41"/>
      <c r="AN3933" s="36">
        <f>Y3933*(IF(AND(AH3933&gt;0,AI3933&lt;0),AH3933,0)+IF(AND(AJ3933&lt;0,AK3933&gt;0),AJ3933,0)+IF(AND(AL3933&gt;0,AM3933&gt;0),AL3933,0))</f>
        <v>0</v>
      </c>
      <c r="AO3933" s="37">
        <f>Y3933*(IF(AND(AH3933&gt;0,AI3933&lt;0),AI3933,0)+IF(AND(AJ3933&lt;0,AK3933&gt;0),AK3933,0)+IF(AND(AL3933&gt;0,AM3933&gt;0),AM3933,0))</f>
        <v>0</v>
      </c>
      <c r="AQ3933" s="40">
        <f>AU3933*D3933</f>
        <v>49402.261439667709</v>
      </c>
      <c r="AR3933" s="40">
        <f>AV3933*E3933</f>
        <v>48011.708431498533</v>
      </c>
      <c r="AS3933" s="40">
        <f>IF(AND(Y3933&lt;&gt;0,AN3933&lt;&gt;0),0,Q3933)</f>
        <v>10000.700928909278</v>
      </c>
      <c r="AT3933" s="41">
        <f t="shared" ref="AT3933:AT3996" si="996">SUM(AQ3933:AS3933)</f>
        <v>107414.67080007553</v>
      </c>
      <c r="AU3933" s="42">
        <f>S3933+AN3933</f>
        <v>662.13994691955111</v>
      </c>
      <c r="AV3933" s="37">
        <f>T3933+AO3933</f>
        <v>686.46995183726813</v>
      </c>
      <c r="AW3933" s="58">
        <f t="shared" si="981"/>
        <v>0.45992098725151959</v>
      </c>
      <c r="AX3933" s="58">
        <f t="shared" si="982"/>
        <v>0.4469753346901732</v>
      </c>
      <c r="AY3933" s="59">
        <f t="shared" si="983"/>
        <v>9.310367805830716E-2</v>
      </c>
      <c r="AZ3933" s="54">
        <f t="shared" si="991"/>
        <v>-2.4360247084663333E-2</v>
      </c>
    </row>
    <row r="3934" spans="3:52" x14ac:dyDescent="0.25">
      <c r="C3934" s="35">
        <v>40378</v>
      </c>
      <c r="D3934" s="36">
        <v>74.989999999999995</v>
      </c>
      <c r="E3934" s="37">
        <v>69.91</v>
      </c>
      <c r="F3934" s="38">
        <v>0</v>
      </c>
      <c r="G3934" s="7">
        <v>0</v>
      </c>
      <c r="H3934" s="38">
        <v>1</v>
      </c>
      <c r="I3934" s="7">
        <v>1</v>
      </c>
      <c r="J3934" s="36">
        <f t="shared" si="984"/>
        <v>74.952505000000002</v>
      </c>
      <c r="K3934" s="37">
        <f t="shared" si="985"/>
        <v>69.875045</v>
      </c>
      <c r="L3934" s="36">
        <f t="shared" si="986"/>
        <v>75.027494999999988</v>
      </c>
      <c r="M3934" s="37">
        <f t="shared" si="987"/>
        <v>69.944954999999993</v>
      </c>
      <c r="O3934" s="39">
        <f t="shared" si="988"/>
        <v>49653.874619497132</v>
      </c>
      <c r="P3934" s="40">
        <f t="shared" si="989"/>
        <v>47991.114332943413</v>
      </c>
      <c r="Q3934" s="40">
        <f>S3934*F3934+T3934*G3934+AS3933*(1+$G$9/252)</f>
        <v>10001.097782120742</v>
      </c>
      <c r="R3934" s="41">
        <f t="shared" si="992"/>
        <v>107646.08673456128</v>
      </c>
      <c r="S3934" s="36">
        <f>AU3933*H3933</f>
        <v>662.13994691955111</v>
      </c>
      <c r="T3934" s="37">
        <f>AV3933*I3933</f>
        <v>686.46995183726813</v>
      </c>
      <c r="U3934" s="57">
        <f t="shared" si="995"/>
        <v>0.46126966734922714</v>
      </c>
      <c r="V3934" s="58">
        <f t="shared" si="993"/>
        <v>0.44582312082818332</v>
      </c>
      <c r="W3934" s="59">
        <f t="shared" si="994"/>
        <v>9.2907211822589639E-2</v>
      </c>
      <c r="Y3934" s="7">
        <f t="shared" si="990"/>
        <v>0</v>
      </c>
      <c r="Z3934" s="40"/>
      <c r="AA3934" s="40"/>
      <c r="AB3934" s="40"/>
      <c r="AC3934" s="40"/>
      <c r="AD3934" s="40"/>
      <c r="AE3934" s="40"/>
      <c r="AF3934" s="40"/>
      <c r="AG3934" s="41"/>
      <c r="AH3934" s="40"/>
      <c r="AI3934" s="40"/>
      <c r="AJ3934" s="40"/>
      <c r="AK3934" s="40"/>
      <c r="AL3934" s="40"/>
      <c r="AM3934" s="41"/>
      <c r="AN3934" s="36">
        <f>Y3934*(IF(AND(AH3934&gt;0,AI3934&lt;0),AH3934,0)+IF(AND(AJ3934&lt;0,AK3934&gt;0),AJ3934,0)+IF(AND(AL3934&gt;0,AM3934&gt;0),AL3934,0))</f>
        <v>0</v>
      </c>
      <c r="AO3934" s="37">
        <f>Y3934*(IF(AND(AH3934&gt;0,AI3934&lt;0),AI3934,0)+IF(AND(AJ3934&lt;0,AK3934&gt;0),AK3934,0)+IF(AND(AL3934&gt;0,AM3934&gt;0),AM3934,0))</f>
        <v>0</v>
      </c>
      <c r="AQ3934" s="40">
        <f>AU3934*D3934</f>
        <v>49653.874619497132</v>
      </c>
      <c r="AR3934" s="40">
        <f>AV3934*E3934</f>
        <v>47991.114332943413</v>
      </c>
      <c r="AS3934" s="40">
        <f>IF(AND(Y3934&lt;&gt;0,AN3934&lt;&gt;0),0,Q3934)</f>
        <v>10001.097782120742</v>
      </c>
      <c r="AT3934" s="41">
        <f t="shared" si="996"/>
        <v>107646.08673456128</v>
      </c>
      <c r="AU3934" s="42">
        <f>S3934+AN3934</f>
        <v>662.13994691955111</v>
      </c>
      <c r="AV3934" s="37">
        <f>T3934+AO3934</f>
        <v>686.46995183726813</v>
      </c>
      <c r="AW3934" s="58">
        <f t="shared" si="981"/>
        <v>0.46126966734922714</v>
      </c>
      <c r="AX3934" s="58">
        <f t="shared" si="982"/>
        <v>0.44582312082818332</v>
      </c>
      <c r="AY3934" s="59">
        <f t="shared" si="983"/>
        <v>9.2907211822589639E-2</v>
      </c>
      <c r="AZ3934" s="54">
        <f t="shared" si="991"/>
        <v>2.1544164569144986E-3</v>
      </c>
    </row>
    <row r="3935" spans="3:52" x14ac:dyDescent="0.25">
      <c r="C3935" s="35">
        <v>40379</v>
      </c>
      <c r="D3935" s="36">
        <v>75.91</v>
      </c>
      <c r="E3935" s="37">
        <v>70.87</v>
      </c>
      <c r="F3935" s="38">
        <v>0</v>
      </c>
      <c r="G3935" s="7">
        <v>0</v>
      </c>
      <c r="H3935" s="38">
        <v>1</v>
      </c>
      <c r="I3935" s="7">
        <v>1</v>
      </c>
      <c r="J3935" s="36">
        <f t="shared" si="984"/>
        <v>75.872045</v>
      </c>
      <c r="K3935" s="37">
        <f t="shared" si="985"/>
        <v>70.834565000000012</v>
      </c>
      <c r="L3935" s="36">
        <f t="shared" si="986"/>
        <v>75.947954999999993</v>
      </c>
      <c r="M3935" s="37">
        <f t="shared" si="987"/>
        <v>70.905434999999997</v>
      </c>
      <c r="O3935" s="39">
        <f t="shared" si="988"/>
        <v>50263.043370663123</v>
      </c>
      <c r="P3935" s="40">
        <f t="shared" si="989"/>
        <v>48650.125486707198</v>
      </c>
      <c r="Q3935" s="40">
        <f>S3935*F3935+T3935*G3935+AS3934*(1+$G$9/252)</f>
        <v>10001.494651080349</v>
      </c>
      <c r="R3935" s="41">
        <f t="shared" si="992"/>
        <v>108914.66350845067</v>
      </c>
      <c r="S3935" s="36">
        <f>AU3934*H3934</f>
        <v>662.13994691955111</v>
      </c>
      <c r="T3935" s="37">
        <f>AV3934*I3934</f>
        <v>686.46995183726813</v>
      </c>
      <c r="U3935" s="57">
        <f t="shared" si="995"/>
        <v>0.46149014055176529</v>
      </c>
      <c r="V3935" s="58">
        <f t="shared" si="993"/>
        <v>0.44668113474851295</v>
      </c>
      <c r="W3935" s="59">
        <f t="shared" si="994"/>
        <v>9.1828724699721767E-2</v>
      </c>
      <c r="Y3935" s="7">
        <f t="shared" si="990"/>
        <v>0</v>
      </c>
      <c r="Z3935" s="40"/>
      <c r="AA3935" s="40"/>
      <c r="AB3935" s="40"/>
      <c r="AC3935" s="40"/>
      <c r="AD3935" s="40"/>
      <c r="AE3935" s="40"/>
      <c r="AF3935" s="40"/>
      <c r="AG3935" s="41"/>
      <c r="AH3935" s="40"/>
      <c r="AI3935" s="40"/>
      <c r="AJ3935" s="40"/>
      <c r="AK3935" s="40"/>
      <c r="AL3935" s="40"/>
      <c r="AM3935" s="41"/>
      <c r="AN3935" s="36">
        <f>Y3935*(IF(AND(AH3935&gt;0,AI3935&lt;0),AH3935,0)+IF(AND(AJ3935&lt;0,AK3935&gt;0),AJ3935,0)+IF(AND(AL3935&gt;0,AM3935&gt;0),AL3935,0))</f>
        <v>0</v>
      </c>
      <c r="AO3935" s="37">
        <f>Y3935*(IF(AND(AH3935&gt;0,AI3935&lt;0),AI3935,0)+IF(AND(AJ3935&lt;0,AK3935&gt;0),AK3935,0)+IF(AND(AL3935&gt;0,AM3935&gt;0),AM3935,0))</f>
        <v>0</v>
      </c>
      <c r="AQ3935" s="40">
        <f>AU3935*D3935</f>
        <v>50263.043370663123</v>
      </c>
      <c r="AR3935" s="40">
        <f>AV3935*E3935</f>
        <v>48650.125486707198</v>
      </c>
      <c r="AS3935" s="40">
        <f>IF(AND(Y3935&lt;&gt;0,AN3935&lt;&gt;0),0,Q3935)</f>
        <v>10001.494651080349</v>
      </c>
      <c r="AT3935" s="41">
        <f t="shared" si="996"/>
        <v>108914.66350845067</v>
      </c>
      <c r="AU3935" s="42">
        <f>S3935+AN3935</f>
        <v>662.13994691955111</v>
      </c>
      <c r="AV3935" s="37">
        <f>T3935+AO3935</f>
        <v>686.46995183726813</v>
      </c>
      <c r="AW3935" s="58">
        <f t="shared" si="981"/>
        <v>0.46149014055176529</v>
      </c>
      <c r="AX3935" s="58">
        <f t="shared" si="982"/>
        <v>0.44668113474851295</v>
      </c>
      <c r="AY3935" s="59">
        <f t="shared" si="983"/>
        <v>9.1828724699721767E-2</v>
      </c>
      <c r="AZ3935" s="54">
        <f t="shared" si="991"/>
        <v>1.1784699401265808E-2</v>
      </c>
    </row>
    <row r="3936" spans="3:52" x14ac:dyDescent="0.25">
      <c r="C3936" s="35">
        <v>40380</v>
      </c>
      <c r="D3936" s="36">
        <v>74.03</v>
      </c>
      <c r="E3936" s="37">
        <v>70.11</v>
      </c>
      <c r="F3936" s="38">
        <v>0</v>
      </c>
      <c r="G3936" s="7">
        <v>0</v>
      </c>
      <c r="H3936" s="38">
        <v>1</v>
      </c>
      <c r="I3936" s="7">
        <v>1</v>
      </c>
      <c r="J3936" s="36">
        <f t="shared" si="984"/>
        <v>73.992985000000004</v>
      </c>
      <c r="K3936" s="37">
        <f t="shared" si="985"/>
        <v>70.074945</v>
      </c>
      <c r="L3936" s="36">
        <f t="shared" si="986"/>
        <v>74.067014999999998</v>
      </c>
      <c r="M3936" s="37">
        <f t="shared" si="987"/>
        <v>70.145054999999999</v>
      </c>
      <c r="O3936" s="39">
        <f t="shared" si="988"/>
        <v>49018.220270454367</v>
      </c>
      <c r="P3936" s="40">
        <f t="shared" si="989"/>
        <v>48128.408323310869</v>
      </c>
      <c r="Q3936" s="40">
        <f>S3936*F3936+T3936*G3936+AS3935*(1+$G$9/252)</f>
        <v>10001.891535788725</v>
      </c>
      <c r="R3936" s="41">
        <f t="shared" si="992"/>
        <v>107148.52012955396</v>
      </c>
      <c r="S3936" s="36">
        <f>AU3935*H3935</f>
        <v>662.13994691955111</v>
      </c>
      <c r="T3936" s="37">
        <f>AV3935*I3935</f>
        <v>686.46995183726813</v>
      </c>
      <c r="U3936" s="57">
        <f t="shared" si="995"/>
        <v>0.45747920933659303</v>
      </c>
      <c r="V3936" s="58">
        <f t="shared" si="993"/>
        <v>0.4491747367590192</v>
      </c>
      <c r="W3936" s="59">
        <f t="shared" si="994"/>
        <v>9.3346053904387799E-2</v>
      </c>
      <c r="Y3936" s="7">
        <f t="shared" si="990"/>
        <v>0</v>
      </c>
      <c r="Z3936" s="40"/>
      <c r="AA3936" s="40"/>
      <c r="AB3936" s="40"/>
      <c r="AC3936" s="40"/>
      <c r="AD3936" s="40"/>
      <c r="AE3936" s="40"/>
      <c r="AF3936" s="40"/>
      <c r="AG3936" s="41"/>
      <c r="AH3936" s="40"/>
      <c r="AI3936" s="40"/>
      <c r="AJ3936" s="40"/>
      <c r="AK3936" s="40"/>
      <c r="AL3936" s="40"/>
      <c r="AM3936" s="41"/>
      <c r="AN3936" s="36">
        <f>Y3936*(IF(AND(AH3936&gt;0,AI3936&lt;0),AH3936,0)+IF(AND(AJ3936&lt;0,AK3936&gt;0),AJ3936,0)+IF(AND(AL3936&gt;0,AM3936&gt;0),AL3936,0))</f>
        <v>0</v>
      </c>
      <c r="AO3936" s="37">
        <f>Y3936*(IF(AND(AH3936&gt;0,AI3936&lt;0),AI3936,0)+IF(AND(AJ3936&lt;0,AK3936&gt;0),AK3936,0)+IF(AND(AL3936&gt;0,AM3936&gt;0),AM3936,0))</f>
        <v>0</v>
      </c>
      <c r="AQ3936" s="40">
        <f>AU3936*D3936</f>
        <v>49018.220270454367</v>
      </c>
      <c r="AR3936" s="40">
        <f>AV3936*E3936</f>
        <v>48128.408323310869</v>
      </c>
      <c r="AS3936" s="40">
        <f>IF(AND(Y3936&lt;&gt;0,AN3936&lt;&gt;0),0,Q3936)</f>
        <v>10001.891535788725</v>
      </c>
      <c r="AT3936" s="41">
        <f t="shared" si="996"/>
        <v>107148.52012955396</v>
      </c>
      <c r="AU3936" s="42">
        <f>S3936+AN3936</f>
        <v>662.13994691955111</v>
      </c>
      <c r="AV3936" s="37">
        <f>T3936+AO3936</f>
        <v>686.46995183726813</v>
      </c>
      <c r="AW3936" s="58">
        <f t="shared" si="981"/>
        <v>0.45747920933659303</v>
      </c>
      <c r="AX3936" s="58">
        <f t="shared" si="982"/>
        <v>0.4491747367590192</v>
      </c>
      <c r="AY3936" s="59">
        <f t="shared" si="983"/>
        <v>9.3346053904387799E-2</v>
      </c>
      <c r="AZ3936" s="54">
        <f t="shared" si="991"/>
        <v>-1.6215845708963506E-2</v>
      </c>
    </row>
    <row r="3937" spans="3:52" x14ac:dyDescent="0.25">
      <c r="C3937" s="35">
        <v>40381</v>
      </c>
      <c r="D3937" s="36">
        <v>78.53</v>
      </c>
      <c r="E3937" s="37">
        <v>71.400000000000006</v>
      </c>
      <c r="F3937" s="38">
        <v>0</v>
      </c>
      <c r="G3937" s="7">
        <v>0</v>
      </c>
      <c r="H3937" s="38">
        <v>1</v>
      </c>
      <c r="I3937" s="7">
        <v>1</v>
      </c>
      <c r="J3937" s="36">
        <f t="shared" si="984"/>
        <v>78.490735000000001</v>
      </c>
      <c r="K3937" s="37">
        <f t="shared" si="985"/>
        <v>71.364300000000014</v>
      </c>
      <c r="L3937" s="36">
        <f t="shared" si="986"/>
        <v>78.569265000000001</v>
      </c>
      <c r="M3937" s="37">
        <f t="shared" si="987"/>
        <v>71.435699999999997</v>
      </c>
      <c r="O3937" s="39">
        <f t="shared" si="988"/>
        <v>51997.850031592352</v>
      </c>
      <c r="P3937" s="40">
        <f t="shared" si="989"/>
        <v>49013.954561180952</v>
      </c>
      <c r="Q3937" s="40">
        <f>S3937*F3937+T3937*G3937+AS3936*(1+$G$9/252)</f>
        <v>10002.288436246494</v>
      </c>
      <c r="R3937" s="41">
        <f t="shared" si="992"/>
        <v>111014.0930290198</v>
      </c>
      <c r="S3937" s="36">
        <f>AU3936*H3936</f>
        <v>662.13994691955111</v>
      </c>
      <c r="T3937" s="37">
        <f>AV3936*I3936</f>
        <v>686.46995183726813</v>
      </c>
      <c r="U3937" s="57">
        <f t="shared" si="995"/>
        <v>0.4683896306570714</v>
      </c>
      <c r="V3937" s="58">
        <f t="shared" si="993"/>
        <v>0.44151110209375299</v>
      </c>
      <c r="W3937" s="59">
        <f t="shared" si="994"/>
        <v>9.0099267249175566E-2</v>
      </c>
      <c r="Y3937" s="7">
        <f t="shared" si="990"/>
        <v>0</v>
      </c>
      <c r="Z3937" s="40"/>
      <c r="AA3937" s="40"/>
      <c r="AB3937" s="40"/>
      <c r="AC3937" s="40"/>
      <c r="AD3937" s="40"/>
      <c r="AE3937" s="40"/>
      <c r="AF3937" s="40"/>
      <c r="AG3937" s="41"/>
      <c r="AH3937" s="40"/>
      <c r="AI3937" s="40"/>
      <c r="AJ3937" s="40"/>
      <c r="AK3937" s="40"/>
      <c r="AL3937" s="40"/>
      <c r="AM3937" s="41"/>
      <c r="AN3937" s="36">
        <f>Y3937*(IF(AND(AH3937&gt;0,AI3937&lt;0),AH3937,0)+IF(AND(AJ3937&lt;0,AK3937&gt;0),AJ3937,0)+IF(AND(AL3937&gt;0,AM3937&gt;0),AL3937,0))</f>
        <v>0</v>
      </c>
      <c r="AO3937" s="37">
        <f>Y3937*(IF(AND(AH3937&gt;0,AI3937&lt;0),AI3937,0)+IF(AND(AJ3937&lt;0,AK3937&gt;0),AK3937,0)+IF(AND(AL3937&gt;0,AM3937&gt;0),AM3937,0))</f>
        <v>0</v>
      </c>
      <c r="AQ3937" s="40">
        <f>AU3937*D3937</f>
        <v>51997.850031592352</v>
      </c>
      <c r="AR3937" s="40">
        <f>AV3937*E3937</f>
        <v>49013.954561180952</v>
      </c>
      <c r="AS3937" s="40">
        <f>IF(AND(Y3937&lt;&gt;0,AN3937&lt;&gt;0),0,Q3937)</f>
        <v>10002.288436246494</v>
      </c>
      <c r="AT3937" s="41">
        <f t="shared" si="996"/>
        <v>111014.0930290198</v>
      </c>
      <c r="AU3937" s="42">
        <f>S3937+AN3937</f>
        <v>662.13994691955111</v>
      </c>
      <c r="AV3937" s="37">
        <f>T3937+AO3937</f>
        <v>686.46995183726813</v>
      </c>
      <c r="AW3937" s="58">
        <f t="shared" si="981"/>
        <v>0.4683896306570714</v>
      </c>
      <c r="AX3937" s="58">
        <f t="shared" si="982"/>
        <v>0.44151110209375299</v>
      </c>
      <c r="AY3937" s="59">
        <f t="shared" si="983"/>
        <v>9.0099267249175566E-2</v>
      </c>
      <c r="AZ3937" s="54">
        <f t="shared" si="991"/>
        <v>3.6076773573652243E-2</v>
      </c>
    </row>
    <row r="3938" spans="3:52" x14ac:dyDescent="0.25">
      <c r="C3938" s="35">
        <v>40382</v>
      </c>
      <c r="D3938" s="36">
        <v>78.959999999999994</v>
      </c>
      <c r="E3938" s="37">
        <v>69.900000000000006</v>
      </c>
      <c r="F3938" s="38">
        <v>0</v>
      </c>
      <c r="G3938" s="7">
        <v>0</v>
      </c>
      <c r="H3938" s="38">
        <v>1</v>
      </c>
      <c r="I3938" s="7">
        <v>1</v>
      </c>
      <c r="J3938" s="36">
        <f t="shared" si="984"/>
        <v>78.920519999999996</v>
      </c>
      <c r="K3938" s="37">
        <f t="shared" si="985"/>
        <v>69.865050000000011</v>
      </c>
      <c r="L3938" s="36">
        <f t="shared" si="986"/>
        <v>78.999479999999991</v>
      </c>
      <c r="M3938" s="37">
        <f t="shared" si="987"/>
        <v>69.934950000000001</v>
      </c>
      <c r="O3938" s="39">
        <f t="shared" si="988"/>
        <v>52282.570208767749</v>
      </c>
      <c r="P3938" s="40">
        <f t="shared" si="989"/>
        <v>47984.249633425046</v>
      </c>
      <c r="Q3938" s="40">
        <f>S3938*F3938+T3938*G3938+AS3937*(1+$G$9/252)</f>
        <v>10002.68535245428</v>
      </c>
      <c r="R3938" s="41">
        <f t="shared" si="992"/>
        <v>110269.50519464708</v>
      </c>
      <c r="S3938" s="36">
        <f>AU3937*H3937</f>
        <v>662.13994691955111</v>
      </c>
      <c r="T3938" s="37">
        <f>AV3937*I3937</f>
        <v>686.46995183726813</v>
      </c>
      <c r="U3938" s="57">
        <f t="shared" si="995"/>
        <v>0.47413444103588626</v>
      </c>
      <c r="V3938" s="58">
        <f t="shared" si="993"/>
        <v>0.43515430262177685</v>
      </c>
      <c r="W3938" s="59">
        <f t="shared" si="994"/>
        <v>9.0711256342336885E-2</v>
      </c>
      <c r="Y3938" s="7">
        <f t="shared" si="990"/>
        <v>0</v>
      </c>
      <c r="Z3938" s="40"/>
      <c r="AA3938" s="40"/>
      <c r="AB3938" s="40"/>
      <c r="AC3938" s="40"/>
      <c r="AD3938" s="40"/>
      <c r="AE3938" s="40"/>
      <c r="AF3938" s="40"/>
      <c r="AG3938" s="41"/>
      <c r="AH3938" s="40"/>
      <c r="AI3938" s="40"/>
      <c r="AJ3938" s="40"/>
      <c r="AK3938" s="40"/>
      <c r="AL3938" s="40"/>
      <c r="AM3938" s="41"/>
      <c r="AN3938" s="36">
        <f>Y3938*(IF(AND(AH3938&gt;0,AI3938&lt;0),AH3938,0)+IF(AND(AJ3938&lt;0,AK3938&gt;0),AJ3938,0)+IF(AND(AL3938&gt;0,AM3938&gt;0),AL3938,0))</f>
        <v>0</v>
      </c>
      <c r="AO3938" s="37">
        <f>Y3938*(IF(AND(AH3938&gt;0,AI3938&lt;0),AI3938,0)+IF(AND(AJ3938&lt;0,AK3938&gt;0),AK3938,0)+IF(AND(AL3938&gt;0,AM3938&gt;0),AM3938,0))</f>
        <v>0</v>
      </c>
      <c r="AQ3938" s="40">
        <f>AU3938*D3938</f>
        <v>52282.570208767749</v>
      </c>
      <c r="AR3938" s="40">
        <f>AV3938*E3938</f>
        <v>47984.249633425046</v>
      </c>
      <c r="AS3938" s="40">
        <f>IF(AND(Y3938&lt;&gt;0,AN3938&lt;&gt;0),0,Q3938)</f>
        <v>10002.68535245428</v>
      </c>
      <c r="AT3938" s="41">
        <f t="shared" si="996"/>
        <v>110269.50519464708</v>
      </c>
      <c r="AU3938" s="42">
        <f>S3938+AN3938</f>
        <v>662.13994691955111</v>
      </c>
      <c r="AV3938" s="37">
        <f>T3938+AO3938</f>
        <v>686.46995183726813</v>
      </c>
      <c r="AW3938" s="58">
        <f t="shared" si="981"/>
        <v>0.47413444103588626</v>
      </c>
      <c r="AX3938" s="58">
        <f t="shared" si="982"/>
        <v>0.43515430262177685</v>
      </c>
      <c r="AY3938" s="59">
        <f t="shared" si="983"/>
        <v>9.0711256342336885E-2</v>
      </c>
      <c r="AZ3938" s="54">
        <f t="shared" si="991"/>
        <v>-6.7071469401464023E-3</v>
      </c>
    </row>
    <row r="3939" spans="3:52" x14ac:dyDescent="0.25">
      <c r="C3939" s="35">
        <v>40385</v>
      </c>
      <c r="D3939" s="36">
        <v>83.39</v>
      </c>
      <c r="E3939" s="37">
        <v>70.87</v>
      </c>
      <c r="F3939" s="38">
        <v>0</v>
      </c>
      <c r="G3939" s="7">
        <v>0</v>
      </c>
      <c r="H3939" s="38">
        <v>1</v>
      </c>
      <c r="I3939" s="7">
        <v>1</v>
      </c>
      <c r="J3939" s="36">
        <f t="shared" si="984"/>
        <v>83.348305000000011</v>
      </c>
      <c r="K3939" s="37">
        <f t="shared" si="985"/>
        <v>70.834565000000012</v>
      </c>
      <c r="L3939" s="36">
        <f t="shared" si="986"/>
        <v>83.431694999999991</v>
      </c>
      <c r="M3939" s="37">
        <f t="shared" si="987"/>
        <v>70.905434999999997</v>
      </c>
      <c r="O3939" s="39">
        <f t="shared" si="988"/>
        <v>55215.850173621366</v>
      </c>
      <c r="P3939" s="40">
        <f t="shared" si="989"/>
        <v>48650.125486707198</v>
      </c>
      <c r="Q3939" s="40">
        <f>S3939*F3939+T3939*G3939+AS3938*(1+$G$9/252)</f>
        <v>10003.082284412711</v>
      </c>
      <c r="R3939" s="41">
        <f t="shared" si="992"/>
        <v>113869.05794474127</v>
      </c>
      <c r="S3939" s="36">
        <f>AU3938*H3938</f>
        <v>662.13994691955111</v>
      </c>
      <c r="T3939" s="37">
        <f>AV3938*I3938</f>
        <v>686.46995183726813</v>
      </c>
      <c r="U3939" s="57">
        <f t="shared" si="995"/>
        <v>0.48490653361176206</v>
      </c>
      <c r="V3939" s="58">
        <f t="shared" si="993"/>
        <v>0.42724622794645656</v>
      </c>
      <c r="W3939" s="59">
        <f t="shared" si="994"/>
        <v>8.7847238441781411E-2</v>
      </c>
      <c r="Y3939" s="7">
        <f t="shared" si="990"/>
        <v>0</v>
      </c>
      <c r="Z3939" s="40"/>
      <c r="AA3939" s="40"/>
      <c r="AB3939" s="40"/>
      <c r="AC3939" s="40"/>
      <c r="AD3939" s="40"/>
      <c r="AE3939" s="40"/>
      <c r="AF3939" s="40"/>
      <c r="AG3939" s="41"/>
      <c r="AH3939" s="40"/>
      <c r="AI3939" s="40"/>
      <c r="AJ3939" s="40"/>
      <c r="AK3939" s="40"/>
      <c r="AL3939" s="40"/>
      <c r="AM3939" s="41"/>
      <c r="AN3939" s="36">
        <f>Y3939*(IF(AND(AH3939&gt;0,AI3939&lt;0),AH3939,0)+IF(AND(AJ3939&lt;0,AK3939&gt;0),AJ3939,0)+IF(AND(AL3939&gt;0,AM3939&gt;0),AL3939,0))</f>
        <v>0</v>
      </c>
      <c r="AO3939" s="37">
        <f>Y3939*(IF(AND(AH3939&gt;0,AI3939&lt;0),AI3939,0)+IF(AND(AJ3939&lt;0,AK3939&gt;0),AK3939,0)+IF(AND(AL3939&gt;0,AM3939&gt;0),AM3939,0))</f>
        <v>0</v>
      </c>
      <c r="AQ3939" s="40">
        <f>AU3939*D3939</f>
        <v>55215.850173621366</v>
      </c>
      <c r="AR3939" s="40">
        <f>AV3939*E3939</f>
        <v>48650.125486707198</v>
      </c>
      <c r="AS3939" s="40">
        <f>IF(AND(Y3939&lt;&gt;0,AN3939&lt;&gt;0),0,Q3939)</f>
        <v>10003.082284412711</v>
      </c>
      <c r="AT3939" s="41">
        <f t="shared" si="996"/>
        <v>113869.05794474127</v>
      </c>
      <c r="AU3939" s="42">
        <f>S3939+AN3939</f>
        <v>662.13994691955111</v>
      </c>
      <c r="AV3939" s="37">
        <f>T3939+AO3939</f>
        <v>686.46995183726813</v>
      </c>
      <c r="AW3939" s="58">
        <f t="shared" si="981"/>
        <v>0.48490653361176206</v>
      </c>
      <c r="AX3939" s="58">
        <f t="shared" si="982"/>
        <v>0.42724622794645656</v>
      </c>
      <c r="AY3939" s="59">
        <f t="shared" si="983"/>
        <v>8.7847238441781411E-2</v>
      </c>
      <c r="AZ3939" s="54">
        <f t="shared" si="991"/>
        <v>3.2643229365546533E-2</v>
      </c>
    </row>
    <row r="3940" spans="3:52" x14ac:dyDescent="0.25">
      <c r="C3940" s="35">
        <v>40386</v>
      </c>
      <c r="D3940" s="36">
        <v>82.37</v>
      </c>
      <c r="E3940" s="37">
        <v>70.400000000000006</v>
      </c>
      <c r="F3940" s="38">
        <v>0</v>
      </c>
      <c r="G3940" s="7">
        <v>0</v>
      </c>
      <c r="H3940" s="38">
        <v>1</v>
      </c>
      <c r="I3940" s="7">
        <v>1</v>
      </c>
      <c r="J3940" s="36">
        <f t="shared" si="984"/>
        <v>82.328815000000006</v>
      </c>
      <c r="K3940" s="37">
        <f t="shared" si="985"/>
        <v>70.364800000000002</v>
      </c>
      <c r="L3940" s="36">
        <f t="shared" si="986"/>
        <v>82.411185000000003</v>
      </c>
      <c r="M3940" s="37">
        <f t="shared" si="987"/>
        <v>70.435200000000009</v>
      </c>
      <c r="O3940" s="39">
        <f t="shared" si="988"/>
        <v>54540.467427763426</v>
      </c>
      <c r="P3940" s="40">
        <f t="shared" si="989"/>
        <v>48327.484609343679</v>
      </c>
      <c r="Q3940" s="40">
        <f>S3940*F3940+T3940*G3940+AS3939*(1+$G$9/252)</f>
        <v>10003.479232122409</v>
      </c>
      <c r="R3940" s="41">
        <f t="shared" si="992"/>
        <v>112871.43126922952</v>
      </c>
      <c r="S3940" s="36">
        <f>AU3939*H3939</f>
        <v>662.13994691955111</v>
      </c>
      <c r="T3940" s="37">
        <f>AV3939*I3939</f>
        <v>686.46995183726813</v>
      </c>
      <c r="U3940" s="57">
        <f t="shared" si="995"/>
        <v>0.48320878732962425</v>
      </c>
      <c r="V3940" s="58">
        <f t="shared" si="993"/>
        <v>0.42816400984647113</v>
      </c>
      <c r="W3940" s="59">
        <f t="shared" si="994"/>
        <v>8.8627202823904572E-2</v>
      </c>
      <c r="Y3940" s="7">
        <f t="shared" si="990"/>
        <v>0</v>
      </c>
      <c r="Z3940" s="40"/>
      <c r="AA3940" s="40"/>
      <c r="AB3940" s="40"/>
      <c r="AC3940" s="40"/>
      <c r="AD3940" s="40"/>
      <c r="AE3940" s="40"/>
      <c r="AF3940" s="40"/>
      <c r="AG3940" s="41"/>
      <c r="AH3940" s="40"/>
      <c r="AI3940" s="40"/>
      <c r="AJ3940" s="40"/>
      <c r="AK3940" s="40"/>
      <c r="AL3940" s="40"/>
      <c r="AM3940" s="41"/>
      <c r="AN3940" s="36">
        <f>Y3940*(IF(AND(AH3940&gt;0,AI3940&lt;0),AH3940,0)+IF(AND(AJ3940&lt;0,AK3940&gt;0),AJ3940,0)+IF(AND(AL3940&gt;0,AM3940&gt;0),AL3940,0))</f>
        <v>0</v>
      </c>
      <c r="AO3940" s="37">
        <f>Y3940*(IF(AND(AH3940&gt;0,AI3940&lt;0),AI3940,0)+IF(AND(AJ3940&lt;0,AK3940&gt;0),AK3940,0)+IF(AND(AL3940&gt;0,AM3940&gt;0),AM3940,0))</f>
        <v>0</v>
      </c>
      <c r="AQ3940" s="40">
        <f>AU3940*D3940</f>
        <v>54540.467427763426</v>
      </c>
      <c r="AR3940" s="40">
        <f>AV3940*E3940</f>
        <v>48327.484609343679</v>
      </c>
      <c r="AS3940" s="40">
        <f>IF(AND(Y3940&lt;&gt;0,AN3940&lt;&gt;0),0,Q3940)</f>
        <v>10003.479232122409</v>
      </c>
      <c r="AT3940" s="41">
        <f t="shared" si="996"/>
        <v>112871.43126922952</v>
      </c>
      <c r="AU3940" s="42">
        <f>S3940+AN3940</f>
        <v>662.13994691955111</v>
      </c>
      <c r="AV3940" s="37">
        <f>T3940+AO3940</f>
        <v>686.46995183726813</v>
      </c>
      <c r="AW3940" s="58">
        <f t="shared" si="981"/>
        <v>0.48320878732962425</v>
      </c>
      <c r="AX3940" s="58">
        <f t="shared" si="982"/>
        <v>0.42816400984647113</v>
      </c>
      <c r="AY3940" s="59">
        <f t="shared" si="983"/>
        <v>8.8627202823904572E-2</v>
      </c>
      <c r="AZ3940" s="54">
        <f t="shared" si="991"/>
        <v>-8.7611744008270209E-3</v>
      </c>
    </row>
    <row r="3941" spans="3:52" x14ac:dyDescent="0.25">
      <c r="C3941" s="35">
        <v>40387</v>
      </c>
      <c r="D3941" s="36">
        <v>82.84</v>
      </c>
      <c r="E3941" s="37">
        <v>69.77</v>
      </c>
      <c r="F3941" s="38">
        <v>0</v>
      </c>
      <c r="G3941" s="7">
        <v>0</v>
      </c>
      <c r="H3941" s="38">
        <v>1</v>
      </c>
      <c r="I3941" s="7">
        <v>1</v>
      </c>
      <c r="J3941" s="36">
        <f t="shared" si="984"/>
        <v>82.798580000000001</v>
      </c>
      <c r="K3941" s="37">
        <f t="shared" si="985"/>
        <v>69.735114999999993</v>
      </c>
      <c r="L3941" s="36">
        <f t="shared" si="986"/>
        <v>82.881420000000006</v>
      </c>
      <c r="M3941" s="37">
        <f t="shared" si="987"/>
        <v>69.804884999999999</v>
      </c>
      <c r="O3941" s="39">
        <f t="shared" si="988"/>
        <v>54851.673202815618</v>
      </c>
      <c r="P3941" s="40">
        <f t="shared" si="989"/>
        <v>47895.008539686198</v>
      </c>
      <c r="Q3941" s="40">
        <f>S3941*F3941+T3941*G3941+AS3940*(1+$G$9/252)</f>
        <v>10003.876195584</v>
      </c>
      <c r="R3941" s="41">
        <f t="shared" si="992"/>
        <v>112750.55793808583</v>
      </c>
      <c r="S3941" s="36">
        <f>AU3940*H3940</f>
        <v>662.13994691955111</v>
      </c>
      <c r="T3941" s="37">
        <f>AV3940*I3940</f>
        <v>686.46995183726813</v>
      </c>
      <c r="U3941" s="57">
        <f t="shared" si="995"/>
        <v>0.48648693368715795</v>
      </c>
      <c r="V3941" s="58">
        <f t="shared" si="993"/>
        <v>0.42478733068431074</v>
      </c>
      <c r="W3941" s="59">
        <f t="shared" si="994"/>
        <v>8.8725735628531269E-2</v>
      </c>
      <c r="Y3941" s="7">
        <f t="shared" si="990"/>
        <v>0</v>
      </c>
      <c r="Z3941" s="40"/>
      <c r="AA3941" s="40"/>
      <c r="AB3941" s="40"/>
      <c r="AC3941" s="40"/>
      <c r="AD3941" s="40"/>
      <c r="AE3941" s="40"/>
      <c r="AF3941" s="40"/>
      <c r="AG3941" s="41"/>
      <c r="AH3941" s="40"/>
      <c r="AI3941" s="40"/>
      <c r="AJ3941" s="40"/>
      <c r="AK3941" s="40"/>
      <c r="AL3941" s="40"/>
      <c r="AM3941" s="41"/>
      <c r="AN3941" s="36">
        <f>Y3941*(IF(AND(AH3941&gt;0,AI3941&lt;0),AH3941,0)+IF(AND(AJ3941&lt;0,AK3941&gt;0),AJ3941,0)+IF(AND(AL3941&gt;0,AM3941&gt;0),AL3941,0))</f>
        <v>0</v>
      </c>
      <c r="AO3941" s="37">
        <f>Y3941*(IF(AND(AH3941&gt;0,AI3941&lt;0),AI3941,0)+IF(AND(AJ3941&lt;0,AK3941&gt;0),AK3941,0)+IF(AND(AL3941&gt;0,AM3941&gt;0),AM3941,0))</f>
        <v>0</v>
      </c>
      <c r="AQ3941" s="40">
        <f>AU3941*D3941</f>
        <v>54851.673202815618</v>
      </c>
      <c r="AR3941" s="40">
        <f>AV3941*E3941</f>
        <v>47895.008539686198</v>
      </c>
      <c r="AS3941" s="40">
        <f>IF(AND(Y3941&lt;&gt;0,AN3941&lt;&gt;0),0,Q3941)</f>
        <v>10003.876195584</v>
      </c>
      <c r="AT3941" s="41">
        <f t="shared" si="996"/>
        <v>112750.55793808583</v>
      </c>
      <c r="AU3941" s="42">
        <f>S3941+AN3941</f>
        <v>662.13994691955111</v>
      </c>
      <c r="AV3941" s="37">
        <f>T3941+AO3941</f>
        <v>686.46995183726813</v>
      </c>
      <c r="AW3941" s="58">
        <f t="shared" si="981"/>
        <v>0.48648693368715795</v>
      </c>
      <c r="AX3941" s="58">
        <f t="shared" si="982"/>
        <v>0.42478733068431074</v>
      </c>
      <c r="AY3941" s="59">
        <f t="shared" si="983"/>
        <v>8.8725735628531269E-2</v>
      </c>
      <c r="AZ3941" s="54">
        <f t="shared" si="991"/>
        <v>-1.0708939346696367E-3</v>
      </c>
    </row>
    <row r="3942" spans="3:52" x14ac:dyDescent="0.25">
      <c r="C3942" s="35">
        <v>40388</v>
      </c>
      <c r="D3942" s="36">
        <v>82.07</v>
      </c>
      <c r="E3942" s="37">
        <v>69.38</v>
      </c>
      <c r="F3942" s="38">
        <v>0</v>
      </c>
      <c r="G3942" s="7">
        <v>0</v>
      </c>
      <c r="H3942" s="38">
        <v>1</v>
      </c>
      <c r="I3942" s="7">
        <v>1</v>
      </c>
      <c r="J3942" s="36">
        <f t="shared" si="984"/>
        <v>82.028964999999999</v>
      </c>
      <c r="K3942" s="37">
        <f t="shared" si="985"/>
        <v>69.345309999999998</v>
      </c>
      <c r="L3942" s="36">
        <f t="shared" si="986"/>
        <v>82.111034999999987</v>
      </c>
      <c r="M3942" s="37">
        <f t="shared" si="987"/>
        <v>69.414689999999993</v>
      </c>
      <c r="O3942" s="39">
        <f t="shared" si="988"/>
        <v>54341.825443687558</v>
      </c>
      <c r="P3942" s="40">
        <f t="shared" si="989"/>
        <v>47627.285258469659</v>
      </c>
      <c r="Q3942" s="40">
        <f>S3942*F3942+T3942*G3942+AS3941*(1+$G$9/252)</f>
        <v>10004.273174798109</v>
      </c>
      <c r="R3942" s="41">
        <f t="shared" si="992"/>
        <v>111973.38387695534</v>
      </c>
      <c r="S3942" s="36">
        <f>AU3941*H3941</f>
        <v>662.13994691955111</v>
      </c>
      <c r="T3942" s="37">
        <f>AV3941*I3941</f>
        <v>686.46995183726813</v>
      </c>
      <c r="U3942" s="57">
        <f t="shared" si="995"/>
        <v>0.48531020106887529</v>
      </c>
      <c r="V3942" s="58">
        <f t="shared" si="993"/>
        <v>0.42534469897601784</v>
      </c>
      <c r="W3942" s="59">
        <f t="shared" si="994"/>
        <v>8.9345099955106713E-2</v>
      </c>
      <c r="Y3942" s="7">
        <f t="shared" si="990"/>
        <v>0</v>
      </c>
      <c r="Z3942" s="40"/>
      <c r="AA3942" s="40"/>
      <c r="AB3942" s="40"/>
      <c r="AC3942" s="40"/>
      <c r="AD3942" s="40"/>
      <c r="AE3942" s="40"/>
      <c r="AF3942" s="40"/>
      <c r="AG3942" s="41"/>
      <c r="AH3942" s="40"/>
      <c r="AI3942" s="40"/>
      <c r="AJ3942" s="40"/>
      <c r="AK3942" s="40"/>
      <c r="AL3942" s="40"/>
      <c r="AM3942" s="41"/>
      <c r="AN3942" s="36">
        <f>Y3942*(IF(AND(AH3942&gt;0,AI3942&lt;0),AH3942,0)+IF(AND(AJ3942&lt;0,AK3942&gt;0),AJ3942,0)+IF(AND(AL3942&gt;0,AM3942&gt;0),AL3942,0))</f>
        <v>0</v>
      </c>
      <c r="AO3942" s="37">
        <f>Y3942*(IF(AND(AH3942&gt;0,AI3942&lt;0),AI3942,0)+IF(AND(AJ3942&lt;0,AK3942&gt;0),AK3942,0)+IF(AND(AL3942&gt;0,AM3942&gt;0),AM3942,0))</f>
        <v>0</v>
      </c>
      <c r="AQ3942" s="40">
        <f>AU3942*D3942</f>
        <v>54341.825443687558</v>
      </c>
      <c r="AR3942" s="40">
        <f>AV3942*E3942</f>
        <v>47627.285258469659</v>
      </c>
      <c r="AS3942" s="40">
        <f>IF(AND(Y3942&lt;&gt;0,AN3942&lt;&gt;0),0,Q3942)</f>
        <v>10004.273174798109</v>
      </c>
      <c r="AT3942" s="41">
        <f t="shared" si="996"/>
        <v>111973.38387695534</v>
      </c>
      <c r="AU3942" s="42">
        <f>S3942+AN3942</f>
        <v>662.13994691955111</v>
      </c>
      <c r="AV3942" s="37">
        <f>T3942+AO3942</f>
        <v>686.46995183726813</v>
      </c>
      <c r="AW3942" s="58">
        <f t="shared" si="981"/>
        <v>0.48531020106887529</v>
      </c>
      <c r="AX3942" s="58">
        <f t="shared" si="982"/>
        <v>0.42534469897601784</v>
      </c>
      <c r="AY3942" s="59">
        <f t="shared" si="983"/>
        <v>8.9345099955106713E-2</v>
      </c>
      <c r="AZ3942" s="54">
        <f t="shared" si="991"/>
        <v>-6.8928622203116019E-3</v>
      </c>
    </row>
    <row r="3943" spans="3:52" x14ac:dyDescent="0.25">
      <c r="C3943" s="35">
        <v>40389</v>
      </c>
      <c r="D3943" s="36">
        <v>82.55</v>
      </c>
      <c r="E3943" s="37">
        <v>69.73</v>
      </c>
      <c r="F3943" s="38">
        <v>0</v>
      </c>
      <c r="G3943" s="7">
        <v>0</v>
      </c>
      <c r="H3943" s="38">
        <v>1</v>
      </c>
      <c r="I3943" s="7">
        <v>1</v>
      </c>
      <c r="J3943" s="36">
        <f t="shared" si="984"/>
        <v>82.508724999999998</v>
      </c>
      <c r="K3943" s="37">
        <f t="shared" si="985"/>
        <v>69.695135000000008</v>
      </c>
      <c r="L3943" s="36">
        <f t="shared" si="986"/>
        <v>82.591274999999996</v>
      </c>
      <c r="M3943" s="37">
        <f t="shared" si="987"/>
        <v>69.764865</v>
      </c>
      <c r="O3943" s="39">
        <f t="shared" si="988"/>
        <v>54659.652618208944</v>
      </c>
      <c r="P3943" s="40">
        <f t="shared" si="989"/>
        <v>47867.549741612711</v>
      </c>
      <c r="Q3943" s="40">
        <f>S3943*F3943+T3943*G3943+AS3942*(1+$G$9/252)</f>
        <v>10004.670169765363</v>
      </c>
      <c r="R3943" s="41">
        <f t="shared" si="992"/>
        <v>112531.87252958701</v>
      </c>
      <c r="S3943" s="36">
        <f>AU3942*H3942</f>
        <v>662.13994691955111</v>
      </c>
      <c r="T3943" s="37">
        <f>AV3942*I3942</f>
        <v>686.46995183726813</v>
      </c>
      <c r="U3943" s="57">
        <f t="shared" si="995"/>
        <v>0.48572596713733496</v>
      </c>
      <c r="V3943" s="58">
        <f t="shared" si="993"/>
        <v>0.42536881921188435</v>
      </c>
      <c r="W3943" s="59">
        <f t="shared" si="994"/>
        <v>8.8905213650780787E-2</v>
      </c>
      <c r="Y3943" s="7">
        <f t="shared" si="990"/>
        <v>0</v>
      </c>
      <c r="Z3943" s="40"/>
      <c r="AA3943" s="40"/>
      <c r="AB3943" s="40"/>
      <c r="AC3943" s="40"/>
      <c r="AD3943" s="40"/>
      <c r="AE3943" s="40"/>
      <c r="AF3943" s="40"/>
      <c r="AG3943" s="41"/>
      <c r="AH3943" s="40"/>
      <c r="AI3943" s="40"/>
      <c r="AJ3943" s="40"/>
      <c r="AK3943" s="40"/>
      <c r="AL3943" s="40"/>
      <c r="AM3943" s="41"/>
      <c r="AN3943" s="36">
        <f>Y3943*(IF(AND(AH3943&gt;0,AI3943&lt;0),AH3943,0)+IF(AND(AJ3943&lt;0,AK3943&gt;0),AJ3943,0)+IF(AND(AL3943&gt;0,AM3943&gt;0),AL3943,0))</f>
        <v>0</v>
      </c>
      <c r="AO3943" s="37">
        <f>Y3943*(IF(AND(AH3943&gt;0,AI3943&lt;0),AI3943,0)+IF(AND(AJ3943&lt;0,AK3943&gt;0),AK3943,0)+IF(AND(AL3943&gt;0,AM3943&gt;0),AM3943,0))</f>
        <v>0</v>
      </c>
      <c r="AQ3943" s="40">
        <f>AU3943*D3943</f>
        <v>54659.652618208944</v>
      </c>
      <c r="AR3943" s="40">
        <f>AV3943*E3943</f>
        <v>47867.549741612711</v>
      </c>
      <c r="AS3943" s="40">
        <f>IF(AND(Y3943&lt;&gt;0,AN3943&lt;&gt;0),0,Q3943)</f>
        <v>10004.670169765363</v>
      </c>
      <c r="AT3943" s="41">
        <f t="shared" si="996"/>
        <v>112531.87252958701</v>
      </c>
      <c r="AU3943" s="42">
        <f>S3943+AN3943</f>
        <v>662.13994691955111</v>
      </c>
      <c r="AV3943" s="37">
        <f>T3943+AO3943</f>
        <v>686.46995183726813</v>
      </c>
      <c r="AW3943" s="58">
        <f t="shared" si="981"/>
        <v>0.48572596713733496</v>
      </c>
      <c r="AX3943" s="58">
        <f t="shared" si="982"/>
        <v>0.42536881921188435</v>
      </c>
      <c r="AY3943" s="59">
        <f t="shared" si="983"/>
        <v>8.8905213650780787E-2</v>
      </c>
      <c r="AZ3943" s="54">
        <f t="shared" si="991"/>
        <v>4.9876911217168196E-3</v>
      </c>
    </row>
    <row r="3944" spans="3:52" x14ac:dyDescent="0.25">
      <c r="C3944" s="35">
        <v>40392</v>
      </c>
      <c r="D3944" s="36">
        <v>84.6</v>
      </c>
      <c r="E3944" s="37">
        <v>70.25</v>
      </c>
      <c r="F3944" s="38">
        <v>0</v>
      </c>
      <c r="G3944" s="7">
        <v>0</v>
      </c>
      <c r="H3944" s="38">
        <v>1</v>
      </c>
      <c r="I3944" s="7">
        <v>1</v>
      </c>
      <c r="J3944" s="36">
        <f t="shared" si="984"/>
        <v>84.557699999999997</v>
      </c>
      <c r="K3944" s="37">
        <f t="shared" si="985"/>
        <v>70.214875000000006</v>
      </c>
      <c r="L3944" s="36">
        <f t="shared" si="986"/>
        <v>84.642299999999992</v>
      </c>
      <c r="M3944" s="37">
        <f t="shared" si="987"/>
        <v>70.285124999999994</v>
      </c>
      <c r="O3944" s="39">
        <f t="shared" si="988"/>
        <v>56017.039509394017</v>
      </c>
      <c r="P3944" s="40">
        <f t="shared" si="989"/>
        <v>48224.514116568083</v>
      </c>
      <c r="Q3944" s="40">
        <f>S3944*F3944+T3944*G3944+AS3943*(1+$G$9/252)</f>
        <v>10005.067180486383</v>
      </c>
      <c r="R3944" s="41">
        <f t="shared" si="992"/>
        <v>114246.62080644848</v>
      </c>
      <c r="S3944" s="36">
        <f>AU3943*H3943</f>
        <v>662.13994691955111</v>
      </c>
      <c r="T3944" s="37">
        <f>AV3943*I3943</f>
        <v>686.46995183726813</v>
      </c>
      <c r="U3944" s="57">
        <f t="shared" si="995"/>
        <v>0.4903168173726169</v>
      </c>
      <c r="V3944" s="58">
        <f t="shared" si="993"/>
        <v>0.42210888843940425</v>
      </c>
      <c r="W3944" s="59">
        <f t="shared" si="994"/>
        <v>8.7574294187978838E-2</v>
      </c>
      <c r="Y3944" s="7">
        <f t="shared" si="990"/>
        <v>0</v>
      </c>
      <c r="Z3944" s="40"/>
      <c r="AA3944" s="40"/>
      <c r="AB3944" s="40"/>
      <c r="AC3944" s="40"/>
      <c r="AD3944" s="40"/>
      <c r="AE3944" s="40"/>
      <c r="AF3944" s="40"/>
      <c r="AG3944" s="41"/>
      <c r="AH3944" s="40"/>
      <c r="AI3944" s="40"/>
      <c r="AJ3944" s="40"/>
      <c r="AK3944" s="40"/>
      <c r="AL3944" s="40"/>
      <c r="AM3944" s="41"/>
      <c r="AN3944" s="36">
        <f>Y3944*(IF(AND(AH3944&gt;0,AI3944&lt;0),AH3944,0)+IF(AND(AJ3944&lt;0,AK3944&gt;0),AJ3944,0)+IF(AND(AL3944&gt;0,AM3944&gt;0),AL3944,0))</f>
        <v>0</v>
      </c>
      <c r="AO3944" s="37">
        <f>Y3944*(IF(AND(AH3944&gt;0,AI3944&lt;0),AI3944,0)+IF(AND(AJ3944&lt;0,AK3944&gt;0),AK3944,0)+IF(AND(AL3944&gt;0,AM3944&gt;0),AM3944,0))</f>
        <v>0</v>
      </c>
      <c r="AQ3944" s="40">
        <f>AU3944*D3944</f>
        <v>56017.039509394017</v>
      </c>
      <c r="AR3944" s="40">
        <f>AV3944*E3944</f>
        <v>48224.514116568083</v>
      </c>
      <c r="AS3944" s="40">
        <f>IF(AND(Y3944&lt;&gt;0,AN3944&lt;&gt;0),0,Q3944)</f>
        <v>10005.067180486383</v>
      </c>
      <c r="AT3944" s="41">
        <f t="shared" si="996"/>
        <v>114246.62080644848</v>
      </c>
      <c r="AU3944" s="42">
        <f>S3944+AN3944</f>
        <v>662.13994691955111</v>
      </c>
      <c r="AV3944" s="37">
        <f>T3944+AO3944</f>
        <v>686.46995183726813</v>
      </c>
      <c r="AW3944" s="58">
        <f t="shared" si="981"/>
        <v>0.4903168173726169</v>
      </c>
      <c r="AX3944" s="58">
        <f t="shared" si="982"/>
        <v>0.42210888843940425</v>
      </c>
      <c r="AY3944" s="59">
        <f t="shared" si="983"/>
        <v>8.7574294187978838E-2</v>
      </c>
      <c r="AZ3944" s="54">
        <f t="shared" si="991"/>
        <v>1.5237889837926843E-2</v>
      </c>
    </row>
    <row r="3945" spans="3:52" x14ac:dyDescent="0.25">
      <c r="C3945" s="35">
        <v>40393</v>
      </c>
      <c r="D3945" s="36">
        <v>83.63</v>
      </c>
      <c r="E3945" s="37">
        <v>70.45</v>
      </c>
      <c r="F3945" s="38">
        <v>0</v>
      </c>
      <c r="G3945" s="7">
        <v>0</v>
      </c>
      <c r="H3945" s="38">
        <v>1</v>
      </c>
      <c r="I3945" s="7">
        <v>1</v>
      </c>
      <c r="J3945" s="36">
        <f t="shared" si="984"/>
        <v>83.588184999999996</v>
      </c>
      <c r="K3945" s="37">
        <f t="shared" si="985"/>
        <v>70.414775000000006</v>
      </c>
      <c r="L3945" s="36">
        <f t="shared" si="986"/>
        <v>83.671814999999995</v>
      </c>
      <c r="M3945" s="37">
        <f t="shared" si="987"/>
        <v>70.485225</v>
      </c>
      <c r="O3945" s="39">
        <f t="shared" si="988"/>
        <v>55374.763760882059</v>
      </c>
      <c r="P3945" s="40">
        <f t="shared" si="989"/>
        <v>48361.808106935539</v>
      </c>
      <c r="Q3945" s="40">
        <f>S3945*F3945+T3945*G3945+AS3944*(1+$G$9/252)</f>
        <v>10005.464206961798</v>
      </c>
      <c r="R3945" s="41">
        <f t="shared" si="992"/>
        <v>113742.0360747794</v>
      </c>
      <c r="S3945" s="36">
        <f>AU3944*H3944</f>
        <v>662.13994691955111</v>
      </c>
      <c r="T3945" s="37">
        <f>AV3944*I3944</f>
        <v>686.46995183726813</v>
      </c>
      <c r="U3945" s="57">
        <f t="shared" si="995"/>
        <v>0.48684519524932773</v>
      </c>
      <c r="V3945" s="58">
        <f t="shared" si="993"/>
        <v>0.42518852111228422</v>
      </c>
      <c r="W3945" s="59">
        <f t="shared" si="994"/>
        <v>8.7966283638387946E-2</v>
      </c>
      <c r="Y3945" s="7">
        <f t="shared" si="990"/>
        <v>0</v>
      </c>
      <c r="Z3945" s="40"/>
      <c r="AA3945" s="40"/>
      <c r="AB3945" s="40"/>
      <c r="AC3945" s="40"/>
      <c r="AD3945" s="40"/>
      <c r="AE3945" s="40"/>
      <c r="AF3945" s="40"/>
      <c r="AG3945" s="41"/>
      <c r="AH3945" s="40"/>
      <c r="AI3945" s="40"/>
      <c r="AJ3945" s="40"/>
      <c r="AK3945" s="40"/>
      <c r="AL3945" s="40"/>
      <c r="AM3945" s="41"/>
      <c r="AN3945" s="36">
        <f>Y3945*(IF(AND(AH3945&gt;0,AI3945&lt;0),AH3945,0)+IF(AND(AJ3945&lt;0,AK3945&gt;0),AJ3945,0)+IF(AND(AL3945&gt;0,AM3945&gt;0),AL3945,0))</f>
        <v>0</v>
      </c>
      <c r="AO3945" s="37">
        <f>Y3945*(IF(AND(AH3945&gt;0,AI3945&lt;0),AI3945,0)+IF(AND(AJ3945&lt;0,AK3945&gt;0),AK3945,0)+IF(AND(AL3945&gt;0,AM3945&gt;0),AM3945,0))</f>
        <v>0</v>
      </c>
      <c r="AQ3945" s="40">
        <f>AU3945*D3945</f>
        <v>55374.763760882059</v>
      </c>
      <c r="AR3945" s="40">
        <f>AV3945*E3945</f>
        <v>48361.808106935539</v>
      </c>
      <c r="AS3945" s="40">
        <f>IF(AND(Y3945&lt;&gt;0,AN3945&lt;&gt;0),0,Q3945)</f>
        <v>10005.464206961798</v>
      </c>
      <c r="AT3945" s="41">
        <f t="shared" si="996"/>
        <v>113742.0360747794</v>
      </c>
      <c r="AU3945" s="42">
        <f>S3945+AN3945</f>
        <v>662.13994691955111</v>
      </c>
      <c r="AV3945" s="37">
        <f>T3945+AO3945</f>
        <v>686.46995183726813</v>
      </c>
      <c r="AW3945" s="58">
        <f t="shared" si="981"/>
        <v>0.48684519524932773</v>
      </c>
      <c r="AX3945" s="58">
        <f t="shared" si="982"/>
        <v>0.42518852111228422</v>
      </c>
      <c r="AY3945" s="59">
        <f t="shared" si="983"/>
        <v>8.7966283638387946E-2</v>
      </c>
      <c r="AZ3945" s="54">
        <f t="shared" si="991"/>
        <v>-4.4166271886844077E-3</v>
      </c>
    </row>
    <row r="3946" spans="3:52" x14ac:dyDescent="0.25">
      <c r="C3946" s="35">
        <v>40394</v>
      </c>
      <c r="D3946" s="36">
        <v>85.96</v>
      </c>
      <c r="E3946" s="37">
        <v>70.69</v>
      </c>
      <c r="F3946" s="38">
        <v>0</v>
      </c>
      <c r="G3946" s="7">
        <v>0</v>
      </c>
      <c r="H3946" s="38">
        <v>1</v>
      </c>
      <c r="I3946" s="7">
        <v>1</v>
      </c>
      <c r="J3946" s="36">
        <f t="shared" si="984"/>
        <v>85.917019999999994</v>
      </c>
      <c r="K3946" s="37">
        <f t="shared" si="985"/>
        <v>70.654655000000005</v>
      </c>
      <c r="L3946" s="36">
        <f t="shared" si="986"/>
        <v>86.002979999999994</v>
      </c>
      <c r="M3946" s="37">
        <f t="shared" si="987"/>
        <v>70.72534499999999</v>
      </c>
      <c r="O3946" s="39">
        <f t="shared" si="988"/>
        <v>56917.549837204606</v>
      </c>
      <c r="P3946" s="40">
        <f t="shared" si="989"/>
        <v>48526.560895376482</v>
      </c>
      <c r="Q3946" s="40">
        <f>S3946*F3946+T3946*G3946+AS3945*(1+$G$9/252)</f>
        <v>10005.861249192232</v>
      </c>
      <c r="R3946" s="41">
        <f t="shared" si="992"/>
        <v>115449.97198177333</v>
      </c>
      <c r="S3946" s="36">
        <f>AU3945*H3945</f>
        <v>662.13994691955111</v>
      </c>
      <c r="T3946" s="37">
        <f>AV3945*I3945</f>
        <v>686.46995183726813</v>
      </c>
      <c r="U3946" s="57">
        <f t="shared" si="995"/>
        <v>0.49300618146698616</v>
      </c>
      <c r="V3946" s="58">
        <f t="shared" si="993"/>
        <v>0.42032544540623723</v>
      </c>
      <c r="W3946" s="59">
        <f t="shared" si="994"/>
        <v>8.6668373126776582E-2</v>
      </c>
      <c r="Y3946" s="7">
        <f t="shared" si="990"/>
        <v>0</v>
      </c>
      <c r="Z3946" s="40"/>
      <c r="AA3946" s="40"/>
      <c r="AB3946" s="40"/>
      <c r="AC3946" s="40"/>
      <c r="AD3946" s="40"/>
      <c r="AE3946" s="40"/>
      <c r="AF3946" s="40"/>
      <c r="AG3946" s="41"/>
      <c r="AH3946" s="40"/>
      <c r="AI3946" s="40"/>
      <c r="AJ3946" s="40"/>
      <c r="AK3946" s="40"/>
      <c r="AL3946" s="40"/>
      <c r="AM3946" s="41"/>
      <c r="AN3946" s="36">
        <f>Y3946*(IF(AND(AH3946&gt;0,AI3946&lt;0),AH3946,0)+IF(AND(AJ3946&lt;0,AK3946&gt;0),AJ3946,0)+IF(AND(AL3946&gt;0,AM3946&gt;0),AL3946,0))</f>
        <v>0</v>
      </c>
      <c r="AO3946" s="37">
        <f>Y3946*(IF(AND(AH3946&gt;0,AI3946&lt;0),AI3946,0)+IF(AND(AJ3946&lt;0,AK3946&gt;0),AK3946,0)+IF(AND(AL3946&gt;0,AM3946&gt;0),AM3946,0))</f>
        <v>0</v>
      </c>
      <c r="AQ3946" s="40">
        <f>AU3946*D3946</f>
        <v>56917.549837204606</v>
      </c>
      <c r="AR3946" s="40">
        <f>AV3946*E3946</f>
        <v>48526.560895376482</v>
      </c>
      <c r="AS3946" s="40">
        <f>IF(AND(Y3946&lt;&gt;0,AN3946&lt;&gt;0),0,Q3946)</f>
        <v>10005.861249192232</v>
      </c>
      <c r="AT3946" s="41">
        <f t="shared" si="996"/>
        <v>115449.97198177333</v>
      </c>
      <c r="AU3946" s="42">
        <f>S3946+AN3946</f>
        <v>662.13994691955111</v>
      </c>
      <c r="AV3946" s="37">
        <f>T3946+AO3946</f>
        <v>686.46995183726813</v>
      </c>
      <c r="AW3946" s="58">
        <f t="shared" si="981"/>
        <v>0.49300618146698616</v>
      </c>
      <c r="AX3946" s="58">
        <f t="shared" si="982"/>
        <v>0.42032544540623723</v>
      </c>
      <c r="AY3946" s="59">
        <f t="shared" si="983"/>
        <v>8.6668373126776582E-2</v>
      </c>
      <c r="AZ3946" s="54">
        <f t="shared" si="991"/>
        <v>1.5015872459598345E-2</v>
      </c>
    </row>
    <row r="3947" spans="3:52" x14ac:dyDescent="0.25">
      <c r="C3947" s="35">
        <v>40395</v>
      </c>
      <c r="D3947" s="36">
        <v>85.75</v>
      </c>
      <c r="E3947" s="37">
        <v>70.45</v>
      </c>
      <c r="F3947" s="38">
        <v>0</v>
      </c>
      <c r="G3947" s="7">
        <v>0</v>
      </c>
      <c r="H3947" s="38">
        <v>1</v>
      </c>
      <c r="I3947" s="7">
        <v>1</v>
      </c>
      <c r="J3947" s="36">
        <f t="shared" si="984"/>
        <v>85.707125000000005</v>
      </c>
      <c r="K3947" s="37">
        <f t="shared" si="985"/>
        <v>70.414775000000006</v>
      </c>
      <c r="L3947" s="36">
        <f t="shared" si="986"/>
        <v>85.792874999999995</v>
      </c>
      <c r="M3947" s="37">
        <f t="shared" si="987"/>
        <v>70.485225</v>
      </c>
      <c r="O3947" s="39">
        <f t="shared" si="988"/>
        <v>56778.500448351508</v>
      </c>
      <c r="P3947" s="40">
        <f t="shared" si="989"/>
        <v>48361.808106935539</v>
      </c>
      <c r="Q3947" s="40">
        <f>S3947*F3947+T3947*G3947+AS3946*(1+$G$9/252)</f>
        <v>10006.25830717831</v>
      </c>
      <c r="R3947" s="41">
        <f t="shared" si="992"/>
        <v>115146.56686246536</v>
      </c>
      <c r="S3947" s="36">
        <f>AU3946*H3946</f>
        <v>662.13994691955111</v>
      </c>
      <c r="T3947" s="37">
        <f>AV3946*I3946</f>
        <v>686.46995183726813</v>
      </c>
      <c r="U3947" s="57">
        <f t="shared" si="995"/>
        <v>0.49309764064585193</v>
      </c>
      <c r="V3947" s="58">
        <f t="shared" si="993"/>
        <v>0.42000217136043999</v>
      </c>
      <c r="W3947" s="59">
        <f t="shared" si="994"/>
        <v>8.6900187993708022E-2</v>
      </c>
      <c r="Y3947" s="7">
        <f t="shared" si="990"/>
        <v>0</v>
      </c>
      <c r="Z3947" s="40"/>
      <c r="AA3947" s="40"/>
      <c r="AB3947" s="40"/>
      <c r="AC3947" s="40"/>
      <c r="AD3947" s="40"/>
      <c r="AE3947" s="40"/>
      <c r="AF3947" s="40"/>
      <c r="AG3947" s="41"/>
      <c r="AH3947" s="40"/>
      <c r="AI3947" s="40"/>
      <c r="AJ3947" s="40"/>
      <c r="AK3947" s="40"/>
      <c r="AL3947" s="40"/>
      <c r="AM3947" s="41"/>
      <c r="AN3947" s="36">
        <f>Y3947*(IF(AND(AH3947&gt;0,AI3947&lt;0),AH3947,0)+IF(AND(AJ3947&lt;0,AK3947&gt;0),AJ3947,0)+IF(AND(AL3947&gt;0,AM3947&gt;0),AL3947,0))</f>
        <v>0</v>
      </c>
      <c r="AO3947" s="37">
        <f>Y3947*(IF(AND(AH3947&gt;0,AI3947&lt;0),AI3947,0)+IF(AND(AJ3947&lt;0,AK3947&gt;0),AK3947,0)+IF(AND(AL3947&gt;0,AM3947&gt;0),AM3947,0))</f>
        <v>0</v>
      </c>
      <c r="AQ3947" s="40">
        <f>AU3947*D3947</f>
        <v>56778.500448351508</v>
      </c>
      <c r="AR3947" s="40">
        <f>AV3947*E3947</f>
        <v>48361.808106935539</v>
      </c>
      <c r="AS3947" s="40">
        <f>IF(AND(Y3947&lt;&gt;0,AN3947&lt;&gt;0),0,Q3947)</f>
        <v>10006.25830717831</v>
      </c>
      <c r="AT3947" s="41">
        <f t="shared" si="996"/>
        <v>115146.56686246536</v>
      </c>
      <c r="AU3947" s="42">
        <f>S3947+AN3947</f>
        <v>662.13994691955111</v>
      </c>
      <c r="AV3947" s="37">
        <f>T3947+AO3947</f>
        <v>686.46995183726813</v>
      </c>
      <c r="AW3947" s="58">
        <f t="shared" si="981"/>
        <v>0.49309764064585193</v>
      </c>
      <c r="AX3947" s="58">
        <f t="shared" si="982"/>
        <v>0.42000217136043999</v>
      </c>
      <c r="AY3947" s="59">
        <f t="shared" si="983"/>
        <v>8.6900187993708022E-2</v>
      </c>
      <c r="AZ3947" s="54">
        <f t="shared" si="991"/>
        <v>-2.628022459423951E-3</v>
      </c>
    </row>
    <row r="3948" spans="3:52" x14ac:dyDescent="0.25">
      <c r="C3948" s="35">
        <v>40396</v>
      </c>
      <c r="D3948" s="36">
        <v>85.32</v>
      </c>
      <c r="E3948" s="37">
        <v>71.739999999999995</v>
      </c>
      <c r="F3948" s="38">
        <v>0</v>
      </c>
      <c r="G3948" s="7">
        <v>0</v>
      </c>
      <c r="H3948" s="38">
        <v>1</v>
      </c>
      <c r="I3948" s="7">
        <v>1</v>
      </c>
      <c r="J3948" s="36">
        <f t="shared" si="984"/>
        <v>85.277339999999995</v>
      </c>
      <c r="K3948" s="37">
        <f t="shared" si="985"/>
        <v>71.704129999999992</v>
      </c>
      <c r="L3948" s="36">
        <f t="shared" si="986"/>
        <v>85.362659999999991</v>
      </c>
      <c r="M3948" s="37">
        <f t="shared" si="987"/>
        <v>71.775869999999998</v>
      </c>
      <c r="O3948" s="39">
        <f t="shared" si="988"/>
        <v>56493.780271176096</v>
      </c>
      <c r="P3948" s="40">
        <f t="shared" si="989"/>
        <v>49247.354344805615</v>
      </c>
      <c r="Q3948" s="40">
        <f>S3948*F3948+T3948*G3948+AS3947*(1+$G$9/252)</f>
        <v>10006.655380920658</v>
      </c>
      <c r="R3948" s="41">
        <f t="shared" si="992"/>
        <v>115747.78999690237</v>
      </c>
      <c r="S3948" s="36">
        <f>AU3947*H3947</f>
        <v>662.13994691955111</v>
      </c>
      <c r="T3948" s="37">
        <f>AV3947*I3947</f>
        <v>686.46995183726813</v>
      </c>
      <c r="U3948" s="57">
        <f t="shared" si="995"/>
        <v>0.48807653496181636</v>
      </c>
      <c r="V3948" s="58">
        <f t="shared" si="993"/>
        <v>0.42547122797008535</v>
      </c>
      <c r="W3948" s="59">
        <f t="shared" si="994"/>
        <v>8.6452237068098278E-2</v>
      </c>
      <c r="Y3948" s="7">
        <f t="shared" si="990"/>
        <v>0</v>
      </c>
      <c r="Z3948" s="40"/>
      <c r="AA3948" s="40"/>
      <c r="AB3948" s="40"/>
      <c r="AC3948" s="40"/>
      <c r="AD3948" s="40"/>
      <c r="AE3948" s="40"/>
      <c r="AF3948" s="40"/>
      <c r="AG3948" s="41"/>
      <c r="AH3948" s="40"/>
      <c r="AI3948" s="40"/>
      <c r="AJ3948" s="40"/>
      <c r="AK3948" s="40"/>
      <c r="AL3948" s="40"/>
      <c r="AM3948" s="41"/>
      <c r="AN3948" s="36">
        <f>Y3948*(IF(AND(AH3948&gt;0,AI3948&lt;0),AH3948,0)+IF(AND(AJ3948&lt;0,AK3948&gt;0),AJ3948,0)+IF(AND(AL3948&gt;0,AM3948&gt;0),AL3948,0))</f>
        <v>0</v>
      </c>
      <c r="AO3948" s="37">
        <f>Y3948*(IF(AND(AH3948&gt;0,AI3948&lt;0),AI3948,0)+IF(AND(AJ3948&lt;0,AK3948&gt;0),AK3948,0)+IF(AND(AL3948&gt;0,AM3948&gt;0),AM3948,0))</f>
        <v>0</v>
      </c>
      <c r="AQ3948" s="40">
        <f>AU3948*D3948</f>
        <v>56493.780271176096</v>
      </c>
      <c r="AR3948" s="40">
        <f>AV3948*E3948</f>
        <v>49247.354344805615</v>
      </c>
      <c r="AS3948" s="40">
        <f>IF(AND(Y3948&lt;&gt;0,AN3948&lt;&gt;0),0,Q3948)</f>
        <v>10006.655380920658</v>
      </c>
      <c r="AT3948" s="41">
        <f t="shared" si="996"/>
        <v>115747.78999690237</v>
      </c>
      <c r="AU3948" s="42">
        <f>S3948+AN3948</f>
        <v>662.13994691955111</v>
      </c>
      <c r="AV3948" s="37">
        <f>T3948+AO3948</f>
        <v>686.46995183726813</v>
      </c>
      <c r="AW3948" s="58">
        <f t="shared" si="981"/>
        <v>0.48807653496181636</v>
      </c>
      <c r="AX3948" s="58">
        <f t="shared" si="982"/>
        <v>0.42547122797008535</v>
      </c>
      <c r="AY3948" s="59">
        <f t="shared" si="983"/>
        <v>8.6452237068098278E-2</v>
      </c>
      <c r="AZ3948" s="54">
        <f t="shared" si="991"/>
        <v>5.2213726454835019E-3</v>
      </c>
    </row>
    <row r="3949" spans="3:52" x14ac:dyDescent="0.25">
      <c r="C3949" s="35">
        <v>40399</v>
      </c>
      <c r="D3949" s="36">
        <v>87.29</v>
      </c>
      <c r="E3949" s="37">
        <v>72.92</v>
      </c>
      <c r="F3949" s="38">
        <v>0</v>
      </c>
      <c r="G3949" s="7">
        <v>0</v>
      </c>
      <c r="H3949" s="38">
        <v>1</v>
      </c>
      <c r="I3949" s="7">
        <v>1</v>
      </c>
      <c r="J3949" s="36">
        <f t="shared" si="984"/>
        <v>87.246355000000008</v>
      </c>
      <c r="K3949" s="37">
        <f t="shared" si="985"/>
        <v>72.883540000000011</v>
      </c>
      <c r="L3949" s="36">
        <f t="shared" si="986"/>
        <v>87.333645000000004</v>
      </c>
      <c r="M3949" s="37">
        <f t="shared" si="987"/>
        <v>72.956459999999993</v>
      </c>
      <c r="O3949" s="39">
        <f t="shared" si="988"/>
        <v>57798.195966607622</v>
      </c>
      <c r="P3949" s="40">
        <f t="shared" si="989"/>
        <v>50057.38888797359</v>
      </c>
      <c r="Q3949" s="40">
        <f>S3949*F3949+T3949*G3949+AS3948*(1+$G$9/252)</f>
        <v>10007.0524704199</v>
      </c>
      <c r="R3949" s="41">
        <f t="shared" si="992"/>
        <v>117862.63732500112</v>
      </c>
      <c r="S3949" s="36">
        <f>AU3948*H3948</f>
        <v>662.13994691955111</v>
      </c>
      <c r="T3949" s="37">
        <f>AV3948*I3948</f>
        <v>686.46995183726813</v>
      </c>
      <c r="U3949" s="57">
        <f t="shared" si="995"/>
        <v>0.4903860738092225</v>
      </c>
      <c r="V3949" s="58">
        <f t="shared" si="993"/>
        <v>0.42470956041771324</v>
      </c>
      <c r="W3949" s="59">
        <f t="shared" si="994"/>
        <v>8.4904365773064164E-2</v>
      </c>
      <c r="Y3949" s="7">
        <f t="shared" si="990"/>
        <v>0</v>
      </c>
      <c r="Z3949" s="40"/>
      <c r="AA3949" s="40"/>
      <c r="AB3949" s="40"/>
      <c r="AC3949" s="40"/>
      <c r="AD3949" s="40"/>
      <c r="AE3949" s="40"/>
      <c r="AF3949" s="40"/>
      <c r="AG3949" s="41"/>
      <c r="AH3949" s="40"/>
      <c r="AI3949" s="40"/>
      <c r="AJ3949" s="40"/>
      <c r="AK3949" s="40"/>
      <c r="AL3949" s="40"/>
      <c r="AM3949" s="41"/>
      <c r="AN3949" s="36">
        <f>Y3949*(IF(AND(AH3949&gt;0,AI3949&lt;0),AH3949,0)+IF(AND(AJ3949&lt;0,AK3949&gt;0),AJ3949,0)+IF(AND(AL3949&gt;0,AM3949&gt;0),AL3949,0))</f>
        <v>0</v>
      </c>
      <c r="AO3949" s="37">
        <f>Y3949*(IF(AND(AH3949&gt;0,AI3949&lt;0),AI3949,0)+IF(AND(AJ3949&lt;0,AK3949&gt;0),AK3949,0)+IF(AND(AL3949&gt;0,AM3949&gt;0),AM3949,0))</f>
        <v>0</v>
      </c>
      <c r="AQ3949" s="40">
        <f>AU3949*D3949</f>
        <v>57798.195966607622</v>
      </c>
      <c r="AR3949" s="40">
        <f>AV3949*E3949</f>
        <v>50057.38888797359</v>
      </c>
      <c r="AS3949" s="40">
        <f>IF(AND(Y3949&lt;&gt;0,AN3949&lt;&gt;0),0,Q3949)</f>
        <v>10007.0524704199</v>
      </c>
      <c r="AT3949" s="41">
        <f t="shared" si="996"/>
        <v>117862.63732500112</v>
      </c>
      <c r="AU3949" s="42">
        <f>S3949+AN3949</f>
        <v>662.13994691955111</v>
      </c>
      <c r="AV3949" s="37">
        <f>T3949+AO3949</f>
        <v>686.46995183726813</v>
      </c>
      <c r="AW3949" s="58">
        <f t="shared" si="981"/>
        <v>0.4903860738092225</v>
      </c>
      <c r="AX3949" s="58">
        <f t="shared" si="982"/>
        <v>0.42470956041771324</v>
      </c>
      <c r="AY3949" s="59">
        <f t="shared" si="983"/>
        <v>8.4904365773064164E-2</v>
      </c>
      <c r="AZ3949" s="54">
        <f t="shared" si="991"/>
        <v>1.8271168098806356E-2</v>
      </c>
    </row>
    <row r="3950" spans="3:52" x14ac:dyDescent="0.25">
      <c r="C3950" s="35">
        <v>40400</v>
      </c>
      <c r="D3950" s="36">
        <v>87.1</v>
      </c>
      <c r="E3950" s="37">
        <v>72.84</v>
      </c>
      <c r="F3950" s="38">
        <v>0</v>
      </c>
      <c r="G3950" s="7">
        <v>0</v>
      </c>
      <c r="H3950" s="38">
        <v>1</v>
      </c>
      <c r="I3950" s="7">
        <v>1</v>
      </c>
      <c r="J3950" s="36">
        <f t="shared" si="984"/>
        <v>87.056449999999998</v>
      </c>
      <c r="K3950" s="37">
        <f t="shared" si="985"/>
        <v>72.803580000000011</v>
      </c>
      <c r="L3950" s="36">
        <f t="shared" si="986"/>
        <v>87.143549999999991</v>
      </c>
      <c r="M3950" s="37">
        <f t="shared" si="987"/>
        <v>72.876419999999996</v>
      </c>
      <c r="O3950" s="39">
        <f t="shared" si="988"/>
        <v>57672.389376692896</v>
      </c>
      <c r="P3950" s="40">
        <f t="shared" si="989"/>
        <v>50002.471291826616</v>
      </c>
      <c r="Q3950" s="40">
        <f>S3950*F3950+T3950*G3950+AS3949*(1+$G$9/252)</f>
        <v>10007.449575676661</v>
      </c>
      <c r="R3950" s="41">
        <f t="shared" si="992"/>
        <v>117682.31024419617</v>
      </c>
      <c r="S3950" s="36">
        <f>AU3949*H3949</f>
        <v>662.13994691955111</v>
      </c>
      <c r="T3950" s="37">
        <f>AV3949*I3949</f>
        <v>686.46995183726813</v>
      </c>
      <c r="U3950" s="57">
        <f t="shared" si="995"/>
        <v>0.49006846701955503</v>
      </c>
      <c r="V3950" s="58">
        <f t="shared" si="993"/>
        <v>0.42489369207716271</v>
      </c>
      <c r="W3950" s="59">
        <f t="shared" si="994"/>
        <v>8.5037840903282286E-2</v>
      </c>
      <c r="Y3950" s="7">
        <f t="shared" si="990"/>
        <v>0</v>
      </c>
      <c r="Z3950" s="40"/>
      <c r="AA3950" s="40"/>
      <c r="AB3950" s="40"/>
      <c r="AC3950" s="40"/>
      <c r="AD3950" s="40"/>
      <c r="AE3950" s="40"/>
      <c r="AF3950" s="40"/>
      <c r="AG3950" s="41"/>
      <c r="AH3950" s="40"/>
      <c r="AI3950" s="40"/>
      <c r="AJ3950" s="40"/>
      <c r="AK3950" s="40"/>
      <c r="AL3950" s="40"/>
      <c r="AM3950" s="41"/>
      <c r="AN3950" s="36">
        <f>Y3950*(IF(AND(AH3950&gt;0,AI3950&lt;0),AH3950,0)+IF(AND(AJ3950&lt;0,AK3950&gt;0),AJ3950,0)+IF(AND(AL3950&gt;0,AM3950&gt;0),AL3950,0))</f>
        <v>0</v>
      </c>
      <c r="AO3950" s="37">
        <f>Y3950*(IF(AND(AH3950&gt;0,AI3950&lt;0),AI3950,0)+IF(AND(AJ3950&lt;0,AK3950&gt;0),AK3950,0)+IF(AND(AL3950&gt;0,AM3950&gt;0),AM3950,0))</f>
        <v>0</v>
      </c>
      <c r="AQ3950" s="40">
        <f>AU3950*D3950</f>
        <v>57672.389376692896</v>
      </c>
      <c r="AR3950" s="40">
        <f>AV3950*E3950</f>
        <v>50002.471291826616</v>
      </c>
      <c r="AS3950" s="40">
        <f>IF(AND(Y3950&lt;&gt;0,AN3950&lt;&gt;0),0,Q3950)</f>
        <v>10007.449575676661</v>
      </c>
      <c r="AT3950" s="41">
        <f t="shared" si="996"/>
        <v>117682.31024419617</v>
      </c>
      <c r="AU3950" s="42">
        <f>S3950+AN3950</f>
        <v>662.13994691955111</v>
      </c>
      <c r="AV3950" s="37">
        <f>T3950+AO3950</f>
        <v>686.46995183726813</v>
      </c>
      <c r="AW3950" s="58">
        <f t="shared" si="981"/>
        <v>0.49006846701955503</v>
      </c>
      <c r="AX3950" s="58">
        <f t="shared" si="982"/>
        <v>0.42489369207716271</v>
      </c>
      <c r="AY3950" s="59">
        <f t="shared" si="983"/>
        <v>8.5037840903282286E-2</v>
      </c>
      <c r="AZ3950" s="54">
        <f t="shared" si="991"/>
        <v>-1.5299766312517615E-3</v>
      </c>
    </row>
    <row r="3951" spans="3:52" x14ac:dyDescent="0.25">
      <c r="C3951" s="35">
        <v>40401</v>
      </c>
      <c r="D3951" s="36">
        <v>83.13</v>
      </c>
      <c r="E3951" s="37">
        <v>71.569999999999993</v>
      </c>
      <c r="F3951" s="38">
        <v>0</v>
      </c>
      <c r="G3951" s="7">
        <v>0</v>
      </c>
      <c r="H3951" s="38">
        <v>1</v>
      </c>
      <c r="I3951" s="7">
        <v>1</v>
      </c>
      <c r="J3951" s="36">
        <f t="shared" si="984"/>
        <v>83.088435000000004</v>
      </c>
      <c r="K3951" s="37">
        <f t="shared" si="985"/>
        <v>71.534215000000003</v>
      </c>
      <c r="L3951" s="36">
        <f t="shared" si="986"/>
        <v>83.171564999999987</v>
      </c>
      <c r="M3951" s="37">
        <f t="shared" si="987"/>
        <v>71.605784999999983</v>
      </c>
      <c r="O3951" s="39">
        <f t="shared" si="988"/>
        <v>55043.693787422279</v>
      </c>
      <c r="P3951" s="40">
        <f t="shared" si="989"/>
        <v>49130.654452993273</v>
      </c>
      <c r="Q3951" s="40">
        <f>S3951*F3951+T3951*G3951+AS3950*(1+$G$9/252)</f>
        <v>10007.846696691568</v>
      </c>
      <c r="R3951" s="41">
        <f t="shared" si="992"/>
        <v>114182.19493710712</v>
      </c>
      <c r="S3951" s="36">
        <f>AU3950*H3950</f>
        <v>662.13994691955111</v>
      </c>
      <c r="T3951" s="37">
        <f>AV3950*I3950</f>
        <v>686.46995183726813</v>
      </c>
      <c r="U3951" s="57">
        <f t="shared" si="995"/>
        <v>0.48206897597073678</v>
      </c>
      <c r="V3951" s="58">
        <f t="shared" si="993"/>
        <v>0.43028297432936025</v>
      </c>
      <c r="W3951" s="59">
        <f t="shared" si="994"/>
        <v>8.7648049699902905E-2</v>
      </c>
      <c r="Y3951" s="7">
        <f t="shared" si="990"/>
        <v>0</v>
      </c>
      <c r="Z3951" s="40"/>
      <c r="AA3951" s="40"/>
      <c r="AB3951" s="40"/>
      <c r="AC3951" s="40"/>
      <c r="AD3951" s="40"/>
      <c r="AE3951" s="40"/>
      <c r="AF3951" s="40"/>
      <c r="AG3951" s="41"/>
      <c r="AH3951" s="40"/>
      <c r="AI3951" s="40"/>
      <c r="AJ3951" s="40"/>
      <c r="AK3951" s="40"/>
      <c r="AL3951" s="40"/>
      <c r="AM3951" s="41"/>
      <c r="AN3951" s="36">
        <f>Y3951*(IF(AND(AH3951&gt;0,AI3951&lt;0),AH3951,0)+IF(AND(AJ3951&lt;0,AK3951&gt;0),AJ3951,0)+IF(AND(AL3951&gt;0,AM3951&gt;0),AL3951,0))</f>
        <v>0</v>
      </c>
      <c r="AO3951" s="37">
        <f>Y3951*(IF(AND(AH3951&gt;0,AI3951&lt;0),AI3951,0)+IF(AND(AJ3951&lt;0,AK3951&gt;0),AK3951,0)+IF(AND(AL3951&gt;0,AM3951&gt;0),AM3951,0))</f>
        <v>0</v>
      </c>
      <c r="AQ3951" s="40">
        <f>AU3951*D3951</f>
        <v>55043.693787422279</v>
      </c>
      <c r="AR3951" s="40">
        <f>AV3951*E3951</f>
        <v>49130.654452993273</v>
      </c>
      <c r="AS3951" s="40">
        <f>IF(AND(Y3951&lt;&gt;0,AN3951&lt;&gt;0),0,Q3951)</f>
        <v>10007.846696691568</v>
      </c>
      <c r="AT3951" s="41">
        <f t="shared" si="996"/>
        <v>114182.19493710712</v>
      </c>
      <c r="AU3951" s="42">
        <f>S3951+AN3951</f>
        <v>662.13994691955111</v>
      </c>
      <c r="AV3951" s="37">
        <f>T3951+AO3951</f>
        <v>686.46995183726813</v>
      </c>
      <c r="AW3951" s="58">
        <f t="shared" si="981"/>
        <v>0.48206897597073678</v>
      </c>
      <c r="AX3951" s="58">
        <f t="shared" si="982"/>
        <v>0.43028297432936025</v>
      </c>
      <c r="AY3951" s="59">
        <f t="shared" si="983"/>
        <v>8.7648049699902905E-2</v>
      </c>
      <c r="AZ3951" s="54">
        <f t="shared" si="991"/>
        <v>-2.9742068283892031E-2</v>
      </c>
    </row>
    <row r="3952" spans="3:52" x14ac:dyDescent="0.25">
      <c r="C3952" s="35">
        <v>40402</v>
      </c>
      <c r="D3952" s="36">
        <v>81.94</v>
      </c>
      <c r="E3952" s="37">
        <v>72.06</v>
      </c>
      <c r="F3952" s="38">
        <v>0</v>
      </c>
      <c r="G3952" s="7">
        <v>0</v>
      </c>
      <c r="H3952" s="38">
        <v>1</v>
      </c>
      <c r="I3952" s="7">
        <v>1</v>
      </c>
      <c r="J3952" s="36">
        <f t="shared" si="984"/>
        <v>81.899029999999996</v>
      </c>
      <c r="K3952" s="37">
        <f t="shared" si="985"/>
        <v>72.023970000000006</v>
      </c>
      <c r="L3952" s="36">
        <f t="shared" si="986"/>
        <v>81.980969999999999</v>
      </c>
      <c r="M3952" s="37">
        <f t="shared" si="987"/>
        <v>72.096029999999999</v>
      </c>
      <c r="O3952" s="39">
        <f t="shared" si="988"/>
        <v>54255.747250588014</v>
      </c>
      <c r="P3952" s="40">
        <f t="shared" si="989"/>
        <v>49467.024729393546</v>
      </c>
      <c r="Q3952" s="40">
        <f>S3952*F3952+T3952*G3952+AS3951*(1+$G$9/252)</f>
        <v>10008.243833465245</v>
      </c>
      <c r="R3952" s="41">
        <f t="shared" si="992"/>
        <v>113731.01581344681</v>
      </c>
      <c r="S3952" s="36">
        <f>AU3951*H3951</f>
        <v>662.13994691955111</v>
      </c>
      <c r="T3952" s="37">
        <f>AV3951*I3951</f>
        <v>686.46995183726813</v>
      </c>
      <c r="U3952" s="57">
        <f t="shared" si="995"/>
        <v>0.4770532194980463</v>
      </c>
      <c r="V3952" s="58">
        <f t="shared" si="993"/>
        <v>0.43494753278678522</v>
      </c>
      <c r="W3952" s="59">
        <f t="shared" si="994"/>
        <v>8.7999247715168441E-2</v>
      </c>
      <c r="Y3952" s="7">
        <f t="shared" si="990"/>
        <v>0</v>
      </c>
      <c r="Z3952" s="40"/>
      <c r="AA3952" s="40"/>
      <c r="AB3952" s="40"/>
      <c r="AC3952" s="40"/>
      <c r="AD3952" s="40"/>
      <c r="AE3952" s="40"/>
      <c r="AF3952" s="40"/>
      <c r="AG3952" s="41"/>
      <c r="AH3952" s="40"/>
      <c r="AI3952" s="40"/>
      <c r="AJ3952" s="40"/>
      <c r="AK3952" s="40"/>
      <c r="AL3952" s="40"/>
      <c r="AM3952" s="41"/>
      <c r="AN3952" s="36">
        <f>Y3952*(IF(AND(AH3952&gt;0,AI3952&lt;0),AH3952,0)+IF(AND(AJ3952&lt;0,AK3952&gt;0),AJ3952,0)+IF(AND(AL3952&gt;0,AM3952&gt;0),AL3952,0))</f>
        <v>0</v>
      </c>
      <c r="AO3952" s="37">
        <f>Y3952*(IF(AND(AH3952&gt;0,AI3952&lt;0),AI3952,0)+IF(AND(AJ3952&lt;0,AK3952&gt;0),AK3952,0)+IF(AND(AL3952&gt;0,AM3952&gt;0),AM3952,0))</f>
        <v>0</v>
      </c>
      <c r="AQ3952" s="40">
        <f>AU3952*D3952</f>
        <v>54255.747250588014</v>
      </c>
      <c r="AR3952" s="40">
        <f>AV3952*E3952</f>
        <v>49467.024729393546</v>
      </c>
      <c r="AS3952" s="40">
        <f>IF(AND(Y3952&lt;&gt;0,AN3952&lt;&gt;0),0,Q3952)</f>
        <v>10008.243833465245</v>
      </c>
      <c r="AT3952" s="41">
        <f t="shared" si="996"/>
        <v>113731.01581344681</v>
      </c>
      <c r="AU3952" s="42">
        <f>S3952+AN3952</f>
        <v>662.13994691955111</v>
      </c>
      <c r="AV3952" s="37">
        <f>T3952+AO3952</f>
        <v>686.46995183726813</v>
      </c>
      <c r="AW3952" s="58">
        <f t="shared" si="981"/>
        <v>0.4770532194980463</v>
      </c>
      <c r="AX3952" s="58">
        <f t="shared" si="982"/>
        <v>0.43494753278678522</v>
      </c>
      <c r="AY3952" s="59">
        <f t="shared" si="983"/>
        <v>8.7999247715168441E-2</v>
      </c>
      <c r="AZ3952" s="54">
        <f t="shared" si="991"/>
        <v>-3.9513964844416494E-3</v>
      </c>
    </row>
    <row r="3953" spans="3:52" x14ac:dyDescent="0.25">
      <c r="C3953" s="35">
        <v>40403</v>
      </c>
      <c r="D3953" s="36">
        <v>80.8</v>
      </c>
      <c r="E3953" s="37">
        <v>71.89</v>
      </c>
      <c r="F3953" s="38">
        <v>0</v>
      </c>
      <c r="G3953" s="7">
        <v>0</v>
      </c>
      <c r="H3953" s="38">
        <v>1</v>
      </c>
      <c r="I3953" s="7">
        <v>1</v>
      </c>
      <c r="J3953" s="36">
        <f t="shared" si="984"/>
        <v>80.759600000000006</v>
      </c>
      <c r="K3953" s="37">
        <f t="shared" si="985"/>
        <v>71.854055000000002</v>
      </c>
      <c r="L3953" s="36">
        <f t="shared" si="986"/>
        <v>80.840399999999988</v>
      </c>
      <c r="M3953" s="37">
        <f t="shared" si="987"/>
        <v>71.925944999999999</v>
      </c>
      <c r="O3953" s="39">
        <f t="shared" si="988"/>
        <v>53500.907711099724</v>
      </c>
      <c r="P3953" s="40">
        <f t="shared" si="989"/>
        <v>49350.324837581204</v>
      </c>
      <c r="Q3953" s="40">
        <f>S3953*F3953+T3953*G3953+AS3952*(1+$G$9/252)</f>
        <v>10008.640985998318</v>
      </c>
      <c r="R3953" s="41">
        <f t="shared" si="992"/>
        <v>112859.87353467924</v>
      </c>
      <c r="S3953" s="36">
        <f>AU3952*H3952</f>
        <v>662.13994691955111</v>
      </c>
      <c r="T3953" s="37">
        <f>AV3952*I3952</f>
        <v>686.46995183726813</v>
      </c>
      <c r="U3953" s="57">
        <f t="shared" si="995"/>
        <v>0.47404720593329502</v>
      </c>
      <c r="V3953" s="58">
        <f t="shared" si="993"/>
        <v>0.43727077917039298</v>
      </c>
      <c r="W3953" s="59">
        <f t="shared" si="994"/>
        <v>8.8682014896312042E-2</v>
      </c>
      <c r="Y3953" s="7">
        <f t="shared" si="990"/>
        <v>0</v>
      </c>
      <c r="Z3953" s="40"/>
      <c r="AA3953" s="40"/>
      <c r="AB3953" s="40"/>
      <c r="AC3953" s="40"/>
      <c r="AD3953" s="40"/>
      <c r="AE3953" s="40"/>
      <c r="AF3953" s="40"/>
      <c r="AG3953" s="41"/>
      <c r="AH3953" s="40"/>
      <c r="AI3953" s="40"/>
      <c r="AJ3953" s="40"/>
      <c r="AK3953" s="40"/>
      <c r="AL3953" s="40"/>
      <c r="AM3953" s="41"/>
      <c r="AN3953" s="36">
        <f>Y3953*(IF(AND(AH3953&gt;0,AI3953&lt;0),AH3953,0)+IF(AND(AJ3953&lt;0,AK3953&gt;0),AJ3953,0)+IF(AND(AL3953&gt;0,AM3953&gt;0),AL3953,0))</f>
        <v>0</v>
      </c>
      <c r="AO3953" s="37">
        <f>Y3953*(IF(AND(AH3953&gt;0,AI3953&lt;0),AI3953,0)+IF(AND(AJ3953&lt;0,AK3953&gt;0),AK3953,0)+IF(AND(AL3953&gt;0,AM3953&gt;0),AM3953,0))</f>
        <v>0</v>
      </c>
      <c r="AQ3953" s="40">
        <f>AU3953*D3953</f>
        <v>53500.907711099724</v>
      </c>
      <c r="AR3953" s="40">
        <f>AV3953*E3953</f>
        <v>49350.324837581204</v>
      </c>
      <c r="AS3953" s="40">
        <f>IF(AND(Y3953&lt;&gt;0,AN3953&lt;&gt;0),0,Q3953)</f>
        <v>10008.640985998318</v>
      </c>
      <c r="AT3953" s="41">
        <f t="shared" si="996"/>
        <v>112859.87353467924</v>
      </c>
      <c r="AU3953" s="42">
        <f>S3953+AN3953</f>
        <v>662.13994691955111</v>
      </c>
      <c r="AV3953" s="37">
        <f>T3953+AO3953</f>
        <v>686.46995183726813</v>
      </c>
      <c r="AW3953" s="58">
        <f t="shared" si="981"/>
        <v>0.47404720593329502</v>
      </c>
      <c r="AX3953" s="58">
        <f t="shared" si="982"/>
        <v>0.43727077917039298</v>
      </c>
      <c r="AY3953" s="59">
        <f t="shared" si="983"/>
        <v>8.8682014896312042E-2</v>
      </c>
      <c r="AZ3953" s="54">
        <f t="shared" si="991"/>
        <v>-7.6596720123954798E-3</v>
      </c>
    </row>
    <row r="3954" spans="3:52" x14ac:dyDescent="0.25">
      <c r="C3954" s="35">
        <v>40406</v>
      </c>
      <c r="D3954" s="36">
        <v>80.98</v>
      </c>
      <c r="E3954" s="37">
        <v>71.790000000000006</v>
      </c>
      <c r="F3954" s="38">
        <v>0</v>
      </c>
      <c r="G3954" s="7">
        <v>0</v>
      </c>
      <c r="H3954" s="38">
        <v>1</v>
      </c>
      <c r="I3954" s="7">
        <v>1</v>
      </c>
      <c r="J3954" s="36">
        <f t="shared" si="984"/>
        <v>80.939510000000013</v>
      </c>
      <c r="K3954" s="37">
        <f t="shared" si="985"/>
        <v>71.75410500000001</v>
      </c>
      <c r="L3954" s="36">
        <f t="shared" si="986"/>
        <v>81.020489999999995</v>
      </c>
      <c r="M3954" s="37">
        <f t="shared" si="987"/>
        <v>71.825895000000003</v>
      </c>
      <c r="O3954" s="39">
        <f t="shared" si="988"/>
        <v>53620.092901545249</v>
      </c>
      <c r="P3954" s="40">
        <f t="shared" si="989"/>
        <v>49281.677842397483</v>
      </c>
      <c r="Q3954" s="40">
        <f>S3954*F3954+T3954*G3954+AS3953*(1+$G$9/252)</f>
        <v>10009.038154291413</v>
      </c>
      <c r="R3954" s="41">
        <f t="shared" si="992"/>
        <v>112910.80889823414</v>
      </c>
      <c r="S3954" s="36">
        <f>AU3953*H3953</f>
        <v>662.13994691955111</v>
      </c>
      <c r="T3954" s="37">
        <f>AV3953*I3953</f>
        <v>686.46995183726813</v>
      </c>
      <c r="U3954" s="57">
        <f t="shared" si="995"/>
        <v>0.47488892715198533</v>
      </c>
      <c r="V3954" s="58">
        <f t="shared" si="993"/>
        <v>0.43646554588777037</v>
      </c>
      <c r="W3954" s="59">
        <f t="shared" si="994"/>
        <v>8.8645526960244359E-2</v>
      </c>
      <c r="Y3954" s="7">
        <f t="shared" si="990"/>
        <v>0</v>
      </c>
      <c r="Z3954" s="40"/>
      <c r="AA3954" s="40"/>
      <c r="AB3954" s="40"/>
      <c r="AC3954" s="40"/>
      <c r="AD3954" s="40"/>
      <c r="AE3954" s="40"/>
      <c r="AF3954" s="40"/>
      <c r="AG3954" s="41"/>
      <c r="AH3954" s="40"/>
      <c r="AI3954" s="40"/>
      <c r="AJ3954" s="40"/>
      <c r="AK3954" s="40"/>
      <c r="AL3954" s="40"/>
      <c r="AM3954" s="41"/>
      <c r="AN3954" s="36">
        <f>Y3954*(IF(AND(AH3954&gt;0,AI3954&lt;0),AH3954,0)+IF(AND(AJ3954&lt;0,AK3954&gt;0),AJ3954,0)+IF(AND(AL3954&gt;0,AM3954&gt;0),AL3954,0))</f>
        <v>0</v>
      </c>
      <c r="AO3954" s="37">
        <f>Y3954*(IF(AND(AH3954&gt;0,AI3954&lt;0),AI3954,0)+IF(AND(AJ3954&lt;0,AK3954&gt;0),AK3954,0)+IF(AND(AL3954&gt;0,AM3954&gt;0),AM3954,0))</f>
        <v>0</v>
      </c>
      <c r="AQ3954" s="40">
        <f>AU3954*D3954</f>
        <v>53620.092901545249</v>
      </c>
      <c r="AR3954" s="40">
        <f>AV3954*E3954</f>
        <v>49281.677842397483</v>
      </c>
      <c r="AS3954" s="40">
        <f>IF(AND(Y3954&lt;&gt;0,AN3954&lt;&gt;0),0,Q3954)</f>
        <v>10009.038154291413</v>
      </c>
      <c r="AT3954" s="41">
        <f t="shared" si="996"/>
        <v>112910.80889823414</v>
      </c>
      <c r="AU3954" s="42">
        <f>S3954+AN3954</f>
        <v>662.13994691955111</v>
      </c>
      <c r="AV3954" s="37">
        <f>T3954+AO3954</f>
        <v>686.46995183726813</v>
      </c>
      <c r="AW3954" s="58">
        <f t="shared" si="981"/>
        <v>0.47488892715198533</v>
      </c>
      <c r="AX3954" s="58">
        <f t="shared" si="982"/>
        <v>0.43646554588777037</v>
      </c>
      <c r="AY3954" s="59">
        <f t="shared" si="983"/>
        <v>8.8645526960244359E-2</v>
      </c>
      <c r="AZ3954" s="54">
        <f t="shared" si="991"/>
        <v>4.5131508621842897E-4</v>
      </c>
    </row>
    <row r="3955" spans="3:52" x14ac:dyDescent="0.25">
      <c r="C3955" s="35">
        <v>40407</v>
      </c>
      <c r="D3955" s="36">
        <v>83.76</v>
      </c>
      <c r="E3955" s="37">
        <v>73.22</v>
      </c>
      <c r="F3955" s="38">
        <v>0</v>
      </c>
      <c r="G3955" s="7">
        <v>0</v>
      </c>
      <c r="H3955" s="38">
        <v>1</v>
      </c>
      <c r="I3955" s="7">
        <v>1</v>
      </c>
      <c r="J3955" s="36">
        <f t="shared" si="984"/>
        <v>83.718120000000013</v>
      </c>
      <c r="K3955" s="37">
        <f t="shared" si="985"/>
        <v>73.183390000000003</v>
      </c>
      <c r="L3955" s="36">
        <f t="shared" si="986"/>
        <v>83.801879999999997</v>
      </c>
      <c r="M3955" s="37">
        <f t="shared" si="987"/>
        <v>73.256609999999995</v>
      </c>
      <c r="O3955" s="39">
        <f t="shared" si="988"/>
        <v>55460.841953981602</v>
      </c>
      <c r="P3955" s="40">
        <f t="shared" si="989"/>
        <v>50263.329873524774</v>
      </c>
      <c r="Q3955" s="40">
        <f>S3955*F3955+T3955*G3955+AS3954*(1+$G$9/252)</f>
        <v>10009.435338345154</v>
      </c>
      <c r="R3955" s="41">
        <f t="shared" si="992"/>
        <v>115733.60716585153</v>
      </c>
      <c r="S3955" s="36">
        <f>AU3954*H3954</f>
        <v>662.13994691955111</v>
      </c>
      <c r="T3955" s="37">
        <f>AV3954*I3954</f>
        <v>686.46995183726813</v>
      </c>
      <c r="U3955" s="57">
        <f t="shared" si="995"/>
        <v>0.47921121022784413</v>
      </c>
      <c r="V3955" s="58">
        <f t="shared" si="993"/>
        <v>0.4343019379106981</v>
      </c>
      <c r="W3955" s="59">
        <f t="shared" si="994"/>
        <v>8.6486851861457825E-2</v>
      </c>
      <c r="Y3955" s="7">
        <f t="shared" si="990"/>
        <v>0</v>
      </c>
      <c r="Z3955" s="40"/>
      <c r="AA3955" s="40"/>
      <c r="AB3955" s="40"/>
      <c r="AC3955" s="40"/>
      <c r="AD3955" s="40"/>
      <c r="AE3955" s="40"/>
      <c r="AF3955" s="40"/>
      <c r="AG3955" s="41"/>
      <c r="AH3955" s="40"/>
      <c r="AI3955" s="40"/>
      <c r="AJ3955" s="40"/>
      <c r="AK3955" s="40"/>
      <c r="AL3955" s="40"/>
      <c r="AM3955" s="41"/>
      <c r="AN3955" s="36">
        <f>Y3955*(IF(AND(AH3955&gt;0,AI3955&lt;0),AH3955,0)+IF(AND(AJ3955&lt;0,AK3955&gt;0),AJ3955,0)+IF(AND(AL3955&gt;0,AM3955&gt;0),AL3955,0))</f>
        <v>0</v>
      </c>
      <c r="AO3955" s="37">
        <f>Y3955*(IF(AND(AH3955&gt;0,AI3955&lt;0),AI3955,0)+IF(AND(AJ3955&lt;0,AK3955&gt;0),AK3955,0)+IF(AND(AL3955&gt;0,AM3955&gt;0),AM3955,0))</f>
        <v>0</v>
      </c>
      <c r="AQ3955" s="40">
        <f>AU3955*D3955</f>
        <v>55460.841953981602</v>
      </c>
      <c r="AR3955" s="40">
        <f>AV3955*E3955</f>
        <v>50263.329873524774</v>
      </c>
      <c r="AS3955" s="40">
        <f>IF(AND(Y3955&lt;&gt;0,AN3955&lt;&gt;0),0,Q3955)</f>
        <v>10009.435338345154</v>
      </c>
      <c r="AT3955" s="41">
        <f t="shared" si="996"/>
        <v>115733.60716585153</v>
      </c>
      <c r="AU3955" s="42">
        <f>S3955+AN3955</f>
        <v>662.13994691955111</v>
      </c>
      <c r="AV3955" s="37">
        <f>T3955+AO3955</f>
        <v>686.46995183726813</v>
      </c>
      <c r="AW3955" s="58">
        <f t="shared" si="981"/>
        <v>0.47921121022784413</v>
      </c>
      <c r="AX3955" s="58">
        <f t="shared" si="982"/>
        <v>0.4343019379106981</v>
      </c>
      <c r="AY3955" s="59">
        <f t="shared" si="983"/>
        <v>8.6486851861457825E-2</v>
      </c>
      <c r="AZ3955" s="54">
        <f t="shared" si="991"/>
        <v>2.5000248383319601E-2</v>
      </c>
    </row>
    <row r="3956" spans="3:52" x14ac:dyDescent="0.25">
      <c r="C3956" s="35">
        <v>40408</v>
      </c>
      <c r="D3956" s="36">
        <v>84.04</v>
      </c>
      <c r="E3956" s="37">
        <v>73.25</v>
      </c>
      <c r="F3956" s="38">
        <v>0</v>
      </c>
      <c r="G3956" s="7">
        <v>0</v>
      </c>
      <c r="H3956" s="38">
        <v>1</v>
      </c>
      <c r="I3956" s="7">
        <v>1</v>
      </c>
      <c r="J3956" s="36">
        <f t="shared" si="984"/>
        <v>83.997980000000013</v>
      </c>
      <c r="K3956" s="37">
        <f t="shared" si="985"/>
        <v>73.213374999999999</v>
      </c>
      <c r="L3956" s="36">
        <f t="shared" si="986"/>
        <v>84.08202</v>
      </c>
      <c r="M3956" s="37">
        <f t="shared" si="987"/>
        <v>73.286625000000001</v>
      </c>
      <c r="O3956" s="39">
        <f t="shared" si="988"/>
        <v>55646.241139119076</v>
      </c>
      <c r="P3956" s="40">
        <f t="shared" si="989"/>
        <v>50283.923972079887</v>
      </c>
      <c r="Q3956" s="40">
        <f>S3956*F3956+T3956*G3956+AS3955*(1+$G$9/252)</f>
        <v>10009.832538160168</v>
      </c>
      <c r="R3956" s="41">
        <f t="shared" si="992"/>
        <v>115939.99764935914</v>
      </c>
      <c r="S3956" s="36">
        <f>AU3955*H3955</f>
        <v>662.13994691955111</v>
      </c>
      <c r="T3956" s="37">
        <f>AV3955*I3955</f>
        <v>686.46995183726813</v>
      </c>
      <c r="U3956" s="57">
        <f t="shared" si="995"/>
        <v>0.4799572388073674</v>
      </c>
      <c r="V3956" s="58">
        <f t="shared" si="993"/>
        <v>0.4337064429150248</v>
      </c>
      <c r="W3956" s="59">
        <f t="shared" si="994"/>
        <v>8.6336318277607779E-2</v>
      </c>
      <c r="Y3956" s="7">
        <f t="shared" si="990"/>
        <v>0</v>
      </c>
      <c r="Z3956" s="40"/>
      <c r="AA3956" s="40"/>
      <c r="AB3956" s="40"/>
      <c r="AC3956" s="40"/>
      <c r="AD3956" s="40"/>
      <c r="AE3956" s="40"/>
      <c r="AF3956" s="40"/>
      <c r="AG3956" s="41"/>
      <c r="AH3956" s="40"/>
      <c r="AI3956" s="40"/>
      <c r="AJ3956" s="40"/>
      <c r="AK3956" s="40"/>
      <c r="AL3956" s="40"/>
      <c r="AM3956" s="41"/>
      <c r="AN3956" s="36">
        <f>Y3956*(IF(AND(AH3956&gt;0,AI3956&lt;0),AH3956,0)+IF(AND(AJ3956&lt;0,AK3956&gt;0),AJ3956,0)+IF(AND(AL3956&gt;0,AM3956&gt;0),AL3956,0))</f>
        <v>0</v>
      </c>
      <c r="AO3956" s="37">
        <f>Y3956*(IF(AND(AH3956&gt;0,AI3956&lt;0),AI3956,0)+IF(AND(AJ3956&lt;0,AK3956&gt;0),AK3956,0)+IF(AND(AL3956&gt;0,AM3956&gt;0),AM3956,0))</f>
        <v>0</v>
      </c>
      <c r="AQ3956" s="40">
        <f>AU3956*D3956</f>
        <v>55646.241139119076</v>
      </c>
      <c r="AR3956" s="40">
        <f>AV3956*E3956</f>
        <v>50283.923972079887</v>
      </c>
      <c r="AS3956" s="40">
        <f>IF(AND(Y3956&lt;&gt;0,AN3956&lt;&gt;0),0,Q3956)</f>
        <v>10009.832538160168</v>
      </c>
      <c r="AT3956" s="41">
        <f t="shared" si="996"/>
        <v>115939.99764935914</v>
      </c>
      <c r="AU3956" s="42">
        <f>S3956+AN3956</f>
        <v>662.13994691955111</v>
      </c>
      <c r="AV3956" s="37">
        <f>T3956+AO3956</f>
        <v>686.46995183726813</v>
      </c>
      <c r="AW3956" s="58">
        <f t="shared" si="981"/>
        <v>0.4799572388073674</v>
      </c>
      <c r="AX3956" s="58">
        <f t="shared" si="982"/>
        <v>0.4337064429150248</v>
      </c>
      <c r="AY3956" s="59">
        <f t="shared" si="983"/>
        <v>8.6336318277607779E-2</v>
      </c>
      <c r="AZ3956" s="54">
        <f t="shared" si="991"/>
        <v>1.7833236910334005E-3</v>
      </c>
    </row>
    <row r="3957" spans="3:52" x14ac:dyDescent="0.25">
      <c r="C3957" s="35">
        <v>40409</v>
      </c>
      <c r="D3957" s="36">
        <v>81.58</v>
      </c>
      <c r="E3957" s="37">
        <v>72.97</v>
      </c>
      <c r="F3957" s="38">
        <v>0</v>
      </c>
      <c r="G3957" s="7">
        <v>0</v>
      </c>
      <c r="H3957" s="38">
        <v>1</v>
      </c>
      <c r="I3957" s="7">
        <v>1</v>
      </c>
      <c r="J3957" s="36">
        <f t="shared" si="984"/>
        <v>81.539209999999997</v>
      </c>
      <c r="K3957" s="37">
        <f t="shared" si="985"/>
        <v>72.933515</v>
      </c>
      <c r="L3957" s="36">
        <f t="shared" si="986"/>
        <v>81.62079</v>
      </c>
      <c r="M3957" s="37">
        <f t="shared" si="987"/>
        <v>73.006484999999998</v>
      </c>
      <c r="O3957" s="39">
        <f t="shared" si="988"/>
        <v>54017.376869696978</v>
      </c>
      <c r="P3957" s="40">
        <f t="shared" si="989"/>
        <v>50091.712385565457</v>
      </c>
      <c r="Q3957" s="40">
        <f>S3957*F3957+T3957*G3957+AS3956*(1+$G$9/252)</f>
        <v>10010.229753737078</v>
      </c>
      <c r="R3957" s="41">
        <f t="shared" si="992"/>
        <v>114119.3190089995</v>
      </c>
      <c r="S3957" s="36">
        <f>AU3956*H3956</f>
        <v>662.13994691955111</v>
      </c>
      <c r="T3957" s="37">
        <f>AV3956*I3956</f>
        <v>686.46995183726813</v>
      </c>
      <c r="U3957" s="57">
        <f t="shared" si="995"/>
        <v>0.47334121285316416</v>
      </c>
      <c r="V3957" s="58">
        <f t="shared" si="993"/>
        <v>0.4389415641501962</v>
      </c>
      <c r="W3957" s="59">
        <f t="shared" si="994"/>
        <v>8.771722299663974E-2</v>
      </c>
      <c r="Y3957" s="7">
        <f t="shared" si="990"/>
        <v>0</v>
      </c>
      <c r="Z3957" s="40"/>
      <c r="AA3957" s="40"/>
      <c r="AB3957" s="40"/>
      <c r="AC3957" s="40"/>
      <c r="AD3957" s="40"/>
      <c r="AE3957" s="40"/>
      <c r="AF3957" s="40"/>
      <c r="AG3957" s="41"/>
      <c r="AH3957" s="40"/>
      <c r="AI3957" s="40"/>
      <c r="AJ3957" s="40"/>
      <c r="AK3957" s="40"/>
      <c r="AL3957" s="40"/>
      <c r="AM3957" s="41"/>
      <c r="AN3957" s="36">
        <f>Y3957*(IF(AND(AH3957&gt;0,AI3957&lt;0),AH3957,0)+IF(AND(AJ3957&lt;0,AK3957&gt;0),AJ3957,0)+IF(AND(AL3957&gt;0,AM3957&gt;0),AL3957,0))</f>
        <v>0</v>
      </c>
      <c r="AO3957" s="37">
        <f>Y3957*(IF(AND(AH3957&gt;0,AI3957&lt;0),AI3957,0)+IF(AND(AJ3957&lt;0,AK3957&gt;0),AK3957,0)+IF(AND(AL3957&gt;0,AM3957&gt;0),AM3957,0))</f>
        <v>0</v>
      </c>
      <c r="AQ3957" s="40">
        <f>AU3957*D3957</f>
        <v>54017.376869696978</v>
      </c>
      <c r="AR3957" s="40">
        <f>AV3957*E3957</f>
        <v>50091.712385565457</v>
      </c>
      <c r="AS3957" s="40">
        <f>IF(AND(Y3957&lt;&gt;0,AN3957&lt;&gt;0),0,Q3957)</f>
        <v>10010.229753737078</v>
      </c>
      <c r="AT3957" s="41">
        <f t="shared" si="996"/>
        <v>114119.3190089995</v>
      </c>
      <c r="AU3957" s="42">
        <f>S3957+AN3957</f>
        <v>662.13994691955111</v>
      </c>
      <c r="AV3957" s="37">
        <f>T3957+AO3957</f>
        <v>686.46995183726813</v>
      </c>
      <c r="AW3957" s="58">
        <f t="shared" si="981"/>
        <v>0.47334121285316416</v>
      </c>
      <c r="AX3957" s="58">
        <f t="shared" si="982"/>
        <v>0.4389415641501962</v>
      </c>
      <c r="AY3957" s="59">
        <f t="shared" si="983"/>
        <v>8.771722299663974E-2</v>
      </c>
      <c r="AZ3957" s="54">
        <f t="shared" si="991"/>
        <v>-1.5703628404978631E-2</v>
      </c>
    </row>
    <row r="3958" spans="3:52" x14ac:dyDescent="0.25">
      <c r="C3958" s="35">
        <v>40410</v>
      </c>
      <c r="D3958" s="36">
        <v>81.23</v>
      </c>
      <c r="E3958" s="37">
        <v>73.08</v>
      </c>
      <c r="F3958" s="38">
        <v>0</v>
      </c>
      <c r="G3958" s="7">
        <v>0</v>
      </c>
      <c r="H3958" s="38">
        <v>1</v>
      </c>
      <c r="I3958" s="7">
        <v>1</v>
      </c>
      <c r="J3958" s="36">
        <f t="shared" si="984"/>
        <v>81.189385000000001</v>
      </c>
      <c r="K3958" s="37">
        <f t="shared" si="985"/>
        <v>73.043459999999996</v>
      </c>
      <c r="L3958" s="36">
        <f t="shared" si="986"/>
        <v>81.270615000000006</v>
      </c>
      <c r="M3958" s="37">
        <f t="shared" si="987"/>
        <v>73.116540000000001</v>
      </c>
      <c r="O3958" s="39">
        <f t="shared" si="988"/>
        <v>53785.627888275136</v>
      </c>
      <c r="P3958" s="40">
        <f t="shared" si="989"/>
        <v>50167.224080267551</v>
      </c>
      <c r="Q3958" s="40">
        <f>S3958*F3958+T3958*G3958+AS3957*(1+$G$9/252)</f>
        <v>10010.626985076511</v>
      </c>
      <c r="R3958" s="41">
        <f t="shared" si="992"/>
        <v>113963.4789536192</v>
      </c>
      <c r="S3958" s="36">
        <f>AU3957*H3957</f>
        <v>662.13994691955111</v>
      </c>
      <c r="T3958" s="37">
        <f>AV3957*I3957</f>
        <v>686.46995183726813</v>
      </c>
      <c r="U3958" s="57">
        <f t="shared" si="995"/>
        <v>0.47195494891977441</v>
      </c>
      <c r="V3958" s="58">
        <f t="shared" si="993"/>
        <v>0.44020439302914388</v>
      </c>
      <c r="W3958" s="59">
        <f t="shared" si="994"/>
        <v>8.784065805108171E-2</v>
      </c>
      <c r="Y3958" s="7">
        <f t="shared" si="990"/>
        <v>0</v>
      </c>
      <c r="Z3958" s="40"/>
      <c r="AA3958" s="40"/>
      <c r="AB3958" s="40"/>
      <c r="AC3958" s="40"/>
      <c r="AD3958" s="40"/>
      <c r="AE3958" s="40"/>
      <c r="AF3958" s="40"/>
      <c r="AG3958" s="41"/>
      <c r="AH3958" s="40"/>
      <c r="AI3958" s="40"/>
      <c r="AJ3958" s="40"/>
      <c r="AK3958" s="40"/>
      <c r="AL3958" s="40"/>
      <c r="AM3958" s="41"/>
      <c r="AN3958" s="36">
        <f>Y3958*(IF(AND(AH3958&gt;0,AI3958&lt;0),AH3958,0)+IF(AND(AJ3958&lt;0,AK3958&gt;0),AJ3958,0)+IF(AND(AL3958&gt;0,AM3958&gt;0),AL3958,0))</f>
        <v>0</v>
      </c>
      <c r="AO3958" s="37">
        <f>Y3958*(IF(AND(AH3958&gt;0,AI3958&lt;0),AI3958,0)+IF(AND(AJ3958&lt;0,AK3958&gt;0),AK3958,0)+IF(AND(AL3958&gt;0,AM3958&gt;0),AM3958,0))</f>
        <v>0</v>
      </c>
      <c r="AQ3958" s="40">
        <f>AU3958*D3958</f>
        <v>53785.627888275136</v>
      </c>
      <c r="AR3958" s="40">
        <f>AV3958*E3958</f>
        <v>50167.224080267551</v>
      </c>
      <c r="AS3958" s="40">
        <f>IF(AND(Y3958&lt;&gt;0,AN3958&lt;&gt;0),0,Q3958)</f>
        <v>10010.626985076511</v>
      </c>
      <c r="AT3958" s="41">
        <f t="shared" si="996"/>
        <v>113963.4789536192</v>
      </c>
      <c r="AU3958" s="42">
        <f>S3958+AN3958</f>
        <v>662.13994691955111</v>
      </c>
      <c r="AV3958" s="37">
        <f>T3958+AO3958</f>
        <v>686.46995183726813</v>
      </c>
      <c r="AW3958" s="58">
        <f t="shared" si="981"/>
        <v>0.47195494891977441</v>
      </c>
      <c r="AX3958" s="58">
        <f t="shared" si="982"/>
        <v>0.44020439302914388</v>
      </c>
      <c r="AY3958" s="59">
        <f t="shared" si="983"/>
        <v>8.784065805108171E-2</v>
      </c>
      <c r="AZ3958" s="54">
        <f t="shared" si="991"/>
        <v>-1.3655887253236632E-3</v>
      </c>
    </row>
    <row r="3959" spans="3:52" x14ac:dyDescent="0.25">
      <c r="C3959" s="35">
        <v>40413</v>
      </c>
      <c r="D3959" s="36">
        <v>81.44</v>
      </c>
      <c r="E3959" s="37">
        <v>73.34</v>
      </c>
      <c r="F3959" s="38">
        <v>0</v>
      </c>
      <c r="G3959" s="7">
        <v>0</v>
      </c>
      <c r="H3959" s="38">
        <v>1</v>
      </c>
      <c r="I3959" s="7">
        <v>1</v>
      </c>
      <c r="J3959" s="36">
        <f t="shared" si="984"/>
        <v>81.399280000000005</v>
      </c>
      <c r="K3959" s="37">
        <f t="shared" si="985"/>
        <v>73.303330000000003</v>
      </c>
      <c r="L3959" s="36">
        <f t="shared" si="986"/>
        <v>81.480719999999991</v>
      </c>
      <c r="M3959" s="37">
        <f t="shared" si="987"/>
        <v>73.376670000000004</v>
      </c>
      <c r="O3959" s="39">
        <f t="shared" si="988"/>
        <v>53924.677277128241</v>
      </c>
      <c r="P3959" s="40">
        <f t="shared" si="989"/>
        <v>50345.706267745249</v>
      </c>
      <c r="Q3959" s="40">
        <f>S3959*F3959+T3959*G3959+AS3958*(1+$G$9/252)</f>
        <v>10011.024232179092</v>
      </c>
      <c r="R3959" s="41">
        <f t="shared" si="992"/>
        <v>114281.40777705258</v>
      </c>
      <c r="S3959" s="36">
        <f>AU3958*H3958</f>
        <v>662.13994691955111</v>
      </c>
      <c r="T3959" s="37">
        <f>AV3958*I3958</f>
        <v>686.46995183726813</v>
      </c>
      <c r="U3959" s="57">
        <f t="shared" si="995"/>
        <v>0.47185870673143898</v>
      </c>
      <c r="V3959" s="58">
        <f t="shared" si="993"/>
        <v>0.44054153030703691</v>
      </c>
      <c r="W3959" s="59">
        <f t="shared" si="994"/>
        <v>8.7599762961524177E-2</v>
      </c>
      <c r="Y3959" s="7">
        <f t="shared" si="990"/>
        <v>0</v>
      </c>
      <c r="Z3959" s="40"/>
      <c r="AA3959" s="40"/>
      <c r="AB3959" s="40"/>
      <c r="AC3959" s="40"/>
      <c r="AD3959" s="40"/>
      <c r="AE3959" s="40"/>
      <c r="AF3959" s="40"/>
      <c r="AG3959" s="41"/>
      <c r="AH3959" s="40"/>
      <c r="AI3959" s="40"/>
      <c r="AJ3959" s="40"/>
      <c r="AK3959" s="40"/>
      <c r="AL3959" s="40"/>
      <c r="AM3959" s="41"/>
      <c r="AN3959" s="36">
        <f>Y3959*(IF(AND(AH3959&gt;0,AI3959&lt;0),AH3959,0)+IF(AND(AJ3959&lt;0,AK3959&gt;0),AJ3959,0)+IF(AND(AL3959&gt;0,AM3959&gt;0),AL3959,0))</f>
        <v>0</v>
      </c>
      <c r="AO3959" s="37">
        <f>Y3959*(IF(AND(AH3959&gt;0,AI3959&lt;0),AI3959,0)+IF(AND(AJ3959&lt;0,AK3959&gt;0),AK3959,0)+IF(AND(AL3959&gt;0,AM3959&gt;0),AM3959,0))</f>
        <v>0</v>
      </c>
      <c r="AQ3959" s="40">
        <f>AU3959*D3959</f>
        <v>53924.677277128241</v>
      </c>
      <c r="AR3959" s="40">
        <f>AV3959*E3959</f>
        <v>50345.706267745249</v>
      </c>
      <c r="AS3959" s="40">
        <f>IF(AND(Y3959&lt;&gt;0,AN3959&lt;&gt;0),0,Q3959)</f>
        <v>10011.024232179092</v>
      </c>
      <c r="AT3959" s="41">
        <f t="shared" si="996"/>
        <v>114281.40777705258</v>
      </c>
      <c r="AU3959" s="42">
        <f>S3959+AN3959</f>
        <v>662.13994691955111</v>
      </c>
      <c r="AV3959" s="37">
        <f>T3959+AO3959</f>
        <v>686.46995183726813</v>
      </c>
      <c r="AW3959" s="58">
        <f t="shared" si="981"/>
        <v>0.47185870673143898</v>
      </c>
      <c r="AX3959" s="58">
        <f t="shared" si="982"/>
        <v>0.44054153030703691</v>
      </c>
      <c r="AY3959" s="59">
        <f t="shared" si="983"/>
        <v>8.7599762961524177E-2</v>
      </c>
      <c r="AZ3959" s="54">
        <f t="shared" si="991"/>
        <v>2.7897430506027554E-3</v>
      </c>
    </row>
    <row r="3960" spans="3:52" x14ac:dyDescent="0.25">
      <c r="C3960" s="35">
        <v>40414</v>
      </c>
      <c r="D3960" s="36">
        <v>79.09</v>
      </c>
      <c r="E3960" s="37">
        <v>72.72</v>
      </c>
      <c r="F3960" s="38">
        <v>0</v>
      </c>
      <c r="G3960" s="7">
        <v>0</v>
      </c>
      <c r="H3960" s="38">
        <v>1</v>
      </c>
      <c r="I3960" s="7">
        <v>1</v>
      </c>
      <c r="J3960" s="36">
        <f t="shared" si="984"/>
        <v>79.050455000000014</v>
      </c>
      <c r="K3960" s="37">
        <f t="shared" si="985"/>
        <v>72.683639999999997</v>
      </c>
      <c r="L3960" s="36">
        <f t="shared" si="986"/>
        <v>79.129544999999993</v>
      </c>
      <c r="M3960" s="37">
        <f t="shared" si="987"/>
        <v>72.756360000000001</v>
      </c>
      <c r="O3960" s="39">
        <f t="shared" si="988"/>
        <v>52368.6484018673</v>
      </c>
      <c r="P3960" s="40">
        <f t="shared" si="989"/>
        <v>49920.094897606141</v>
      </c>
      <c r="Q3960" s="40">
        <f>S3960*F3960+T3960*G3960+AS3959*(1+$G$9/252)</f>
        <v>10011.421495045448</v>
      </c>
      <c r="R3960" s="41">
        <f t="shared" si="992"/>
        <v>112300.16479451889</v>
      </c>
      <c r="S3960" s="36">
        <f>AU3959*H3959</f>
        <v>662.13994691955111</v>
      </c>
      <c r="T3960" s="37">
        <f>AV3959*I3959</f>
        <v>686.46995183726813</v>
      </c>
      <c r="U3960" s="57">
        <f t="shared" si="995"/>
        <v>0.46632744037098056</v>
      </c>
      <c r="V3960" s="58">
        <f t="shared" si="993"/>
        <v>0.44452379022726624</v>
      </c>
      <c r="W3960" s="59">
        <f t="shared" si="994"/>
        <v>8.9148769401753203E-2</v>
      </c>
      <c r="Y3960" s="7">
        <f t="shared" si="990"/>
        <v>0</v>
      </c>
      <c r="Z3960" s="40"/>
      <c r="AA3960" s="40"/>
      <c r="AB3960" s="40"/>
      <c r="AC3960" s="40"/>
      <c r="AD3960" s="40"/>
      <c r="AE3960" s="40"/>
      <c r="AF3960" s="40"/>
      <c r="AG3960" s="41"/>
      <c r="AH3960" s="40"/>
      <c r="AI3960" s="40"/>
      <c r="AJ3960" s="40"/>
      <c r="AK3960" s="40"/>
      <c r="AL3960" s="40"/>
      <c r="AM3960" s="41"/>
      <c r="AN3960" s="36">
        <f>Y3960*(IF(AND(AH3960&gt;0,AI3960&lt;0),AH3960,0)+IF(AND(AJ3960&lt;0,AK3960&gt;0),AJ3960,0)+IF(AND(AL3960&gt;0,AM3960&gt;0),AL3960,0))</f>
        <v>0</v>
      </c>
      <c r="AO3960" s="37">
        <f>Y3960*(IF(AND(AH3960&gt;0,AI3960&lt;0),AI3960,0)+IF(AND(AJ3960&lt;0,AK3960&gt;0),AK3960,0)+IF(AND(AL3960&gt;0,AM3960&gt;0),AM3960,0))</f>
        <v>0</v>
      </c>
      <c r="AQ3960" s="40">
        <f>AU3960*D3960</f>
        <v>52368.6484018673</v>
      </c>
      <c r="AR3960" s="40">
        <f>AV3960*E3960</f>
        <v>49920.094897606141</v>
      </c>
      <c r="AS3960" s="40">
        <f>IF(AND(Y3960&lt;&gt;0,AN3960&lt;&gt;0),0,Q3960)</f>
        <v>10011.421495045448</v>
      </c>
      <c r="AT3960" s="41">
        <f t="shared" si="996"/>
        <v>112300.16479451889</v>
      </c>
      <c r="AU3960" s="42">
        <f>S3960+AN3960</f>
        <v>662.13994691955111</v>
      </c>
      <c r="AV3960" s="37">
        <f>T3960+AO3960</f>
        <v>686.46995183726813</v>
      </c>
      <c r="AW3960" s="58">
        <f t="shared" si="981"/>
        <v>0.46632744037098056</v>
      </c>
      <c r="AX3960" s="58">
        <f t="shared" si="982"/>
        <v>0.44452379022726624</v>
      </c>
      <c r="AY3960" s="59">
        <f t="shared" si="983"/>
        <v>8.9148769401753203E-2</v>
      </c>
      <c r="AZ3960" s="54">
        <f t="shared" si="991"/>
        <v>-1.7336529371416387E-2</v>
      </c>
    </row>
    <row r="3961" spans="3:52" x14ac:dyDescent="0.25">
      <c r="C3961" s="35">
        <v>40415</v>
      </c>
      <c r="D3961" s="36">
        <v>78.75</v>
      </c>
      <c r="E3961" s="37">
        <v>73.19</v>
      </c>
      <c r="F3961" s="38">
        <v>0</v>
      </c>
      <c r="G3961" s="7">
        <v>0</v>
      </c>
      <c r="H3961" s="38">
        <v>1</v>
      </c>
      <c r="I3961" s="7">
        <v>1</v>
      </c>
      <c r="J3961" s="36">
        <f t="shared" si="984"/>
        <v>78.710625000000007</v>
      </c>
      <c r="K3961" s="37">
        <f t="shared" si="985"/>
        <v>73.153405000000006</v>
      </c>
      <c r="L3961" s="36">
        <f t="shared" si="986"/>
        <v>78.789374999999993</v>
      </c>
      <c r="M3961" s="37">
        <f t="shared" si="987"/>
        <v>73.226594999999989</v>
      </c>
      <c r="O3961" s="39">
        <f t="shared" si="988"/>
        <v>52143.520819914651</v>
      </c>
      <c r="P3961" s="40">
        <f t="shared" si="989"/>
        <v>50242.735774969653</v>
      </c>
      <c r="Q3961" s="40">
        <f>S3961*F3961+T3961*G3961+AS3960*(1+$G$9/252)</f>
        <v>10011.818773676203</v>
      </c>
      <c r="R3961" s="41">
        <f t="shared" si="992"/>
        <v>112398.0753685605</v>
      </c>
      <c r="S3961" s="36">
        <f>AU3960*H3960</f>
        <v>662.13994691955111</v>
      </c>
      <c r="T3961" s="37">
        <f>AV3960*I3960</f>
        <v>686.46995183726813</v>
      </c>
      <c r="U3961" s="57">
        <f t="shared" si="995"/>
        <v>0.46391827127762375</v>
      </c>
      <c r="V3961" s="58">
        <f t="shared" si="993"/>
        <v>0.44700708273002449</v>
      </c>
      <c r="W3961" s="59">
        <f t="shared" si="994"/>
        <v>8.9074645992351792E-2</v>
      </c>
      <c r="Y3961" s="7">
        <f t="shared" si="990"/>
        <v>0</v>
      </c>
      <c r="Z3961" s="40"/>
      <c r="AA3961" s="40"/>
      <c r="AB3961" s="40"/>
      <c r="AC3961" s="40"/>
      <c r="AD3961" s="40"/>
      <c r="AE3961" s="40"/>
      <c r="AF3961" s="40"/>
      <c r="AG3961" s="41"/>
      <c r="AH3961" s="40"/>
      <c r="AI3961" s="40"/>
      <c r="AJ3961" s="40"/>
      <c r="AK3961" s="40"/>
      <c r="AL3961" s="40"/>
      <c r="AM3961" s="41"/>
      <c r="AN3961" s="36">
        <f>Y3961*(IF(AND(AH3961&gt;0,AI3961&lt;0),AH3961,0)+IF(AND(AJ3961&lt;0,AK3961&gt;0),AJ3961,0)+IF(AND(AL3961&gt;0,AM3961&gt;0),AL3961,0))</f>
        <v>0</v>
      </c>
      <c r="AO3961" s="37">
        <f>Y3961*(IF(AND(AH3961&gt;0,AI3961&lt;0),AI3961,0)+IF(AND(AJ3961&lt;0,AK3961&gt;0),AK3961,0)+IF(AND(AL3961&gt;0,AM3961&gt;0),AM3961,0))</f>
        <v>0</v>
      </c>
      <c r="AQ3961" s="40">
        <f>AU3961*D3961</f>
        <v>52143.520819914651</v>
      </c>
      <c r="AR3961" s="40">
        <f>AV3961*E3961</f>
        <v>50242.735774969653</v>
      </c>
      <c r="AS3961" s="40">
        <f>IF(AND(Y3961&lt;&gt;0,AN3961&lt;&gt;0),0,Q3961)</f>
        <v>10011.818773676203</v>
      </c>
      <c r="AT3961" s="41">
        <f t="shared" si="996"/>
        <v>112398.0753685605</v>
      </c>
      <c r="AU3961" s="42">
        <f>S3961+AN3961</f>
        <v>662.13994691955111</v>
      </c>
      <c r="AV3961" s="37">
        <f>T3961+AO3961</f>
        <v>686.46995183726813</v>
      </c>
      <c r="AW3961" s="58">
        <f t="shared" si="981"/>
        <v>0.46391827127762375</v>
      </c>
      <c r="AX3961" s="58">
        <f t="shared" si="982"/>
        <v>0.44700708273002449</v>
      </c>
      <c r="AY3961" s="59">
        <f t="shared" si="983"/>
        <v>8.9074645992351792E-2</v>
      </c>
      <c r="AZ3961" s="54">
        <f t="shared" si="991"/>
        <v>8.7186491863811E-4</v>
      </c>
    </row>
    <row r="3962" spans="3:52" x14ac:dyDescent="0.25">
      <c r="C3962" s="35">
        <v>40416</v>
      </c>
      <c r="D3962" s="36">
        <v>78.760000000000005</v>
      </c>
      <c r="E3962" s="37">
        <v>73.16</v>
      </c>
      <c r="F3962" s="38">
        <v>0</v>
      </c>
      <c r="G3962" s="7">
        <v>0</v>
      </c>
      <c r="H3962" s="38">
        <v>1</v>
      </c>
      <c r="I3962" s="7">
        <v>1</v>
      </c>
      <c r="J3962" s="36">
        <f t="shared" si="984"/>
        <v>78.720620000000011</v>
      </c>
      <c r="K3962" s="37">
        <f t="shared" si="985"/>
        <v>73.123419999999996</v>
      </c>
      <c r="L3962" s="36">
        <f t="shared" si="986"/>
        <v>78.799379999999999</v>
      </c>
      <c r="M3962" s="37">
        <f t="shared" si="987"/>
        <v>73.196579999999997</v>
      </c>
      <c r="O3962" s="39">
        <f t="shared" si="988"/>
        <v>52150.142219383852</v>
      </c>
      <c r="P3962" s="40">
        <f t="shared" si="989"/>
        <v>50222.141676414532</v>
      </c>
      <c r="Q3962" s="40">
        <f>S3962*F3962+T3962*G3962+AS3961*(1+$G$9/252)</f>
        <v>10012.216068071983</v>
      </c>
      <c r="R3962" s="41">
        <f t="shared" si="992"/>
        <v>112384.49996387036</v>
      </c>
      <c r="S3962" s="36">
        <f>AU3961*H3961</f>
        <v>662.13994691955111</v>
      </c>
      <c r="T3962" s="37">
        <f>AV3961*I3961</f>
        <v>686.46995183726813</v>
      </c>
      <c r="U3962" s="57">
        <f t="shared" si="995"/>
        <v>0.46403322732360075</v>
      </c>
      <c r="V3962" s="58">
        <f t="shared" si="993"/>
        <v>0.44687783184122426</v>
      </c>
      <c r="W3962" s="59">
        <f t="shared" si="994"/>
        <v>8.9088940835175087E-2</v>
      </c>
      <c r="Y3962" s="7">
        <f t="shared" si="990"/>
        <v>0</v>
      </c>
      <c r="Z3962" s="40"/>
      <c r="AA3962" s="40"/>
      <c r="AB3962" s="40"/>
      <c r="AC3962" s="40"/>
      <c r="AD3962" s="40"/>
      <c r="AE3962" s="40"/>
      <c r="AF3962" s="40"/>
      <c r="AG3962" s="41"/>
      <c r="AH3962" s="40"/>
      <c r="AI3962" s="40"/>
      <c r="AJ3962" s="40"/>
      <c r="AK3962" s="40"/>
      <c r="AL3962" s="40"/>
      <c r="AM3962" s="41"/>
      <c r="AN3962" s="36">
        <f>Y3962*(IF(AND(AH3962&gt;0,AI3962&lt;0),AH3962,0)+IF(AND(AJ3962&lt;0,AK3962&gt;0),AJ3962,0)+IF(AND(AL3962&gt;0,AM3962&gt;0),AL3962,0))</f>
        <v>0</v>
      </c>
      <c r="AO3962" s="37">
        <f>Y3962*(IF(AND(AH3962&gt;0,AI3962&lt;0),AI3962,0)+IF(AND(AJ3962&lt;0,AK3962&gt;0),AK3962,0)+IF(AND(AL3962&gt;0,AM3962&gt;0),AM3962,0))</f>
        <v>0</v>
      </c>
      <c r="AQ3962" s="40">
        <f>AU3962*D3962</f>
        <v>52150.142219383852</v>
      </c>
      <c r="AR3962" s="40">
        <f>AV3962*E3962</f>
        <v>50222.141676414532</v>
      </c>
      <c r="AS3962" s="40">
        <f>IF(AND(Y3962&lt;&gt;0,AN3962&lt;&gt;0),0,Q3962)</f>
        <v>10012.216068071983</v>
      </c>
      <c r="AT3962" s="41">
        <f t="shared" si="996"/>
        <v>112384.49996387036</v>
      </c>
      <c r="AU3962" s="42">
        <f>S3962+AN3962</f>
        <v>662.13994691955111</v>
      </c>
      <c r="AV3962" s="37">
        <f>T3962+AO3962</f>
        <v>686.46995183726813</v>
      </c>
      <c r="AW3962" s="58">
        <f t="shared" si="981"/>
        <v>0.46403322732360075</v>
      </c>
      <c r="AX3962" s="58">
        <f t="shared" si="982"/>
        <v>0.44687783184122426</v>
      </c>
      <c r="AY3962" s="59">
        <f t="shared" si="983"/>
        <v>8.9088940835175087E-2</v>
      </c>
      <c r="AZ3962" s="54">
        <f t="shared" si="991"/>
        <v>-1.2077968991575094E-4</v>
      </c>
    </row>
    <row r="3963" spans="3:52" x14ac:dyDescent="0.25">
      <c r="C3963" s="35">
        <v>40417</v>
      </c>
      <c r="D3963" s="36">
        <v>80.459999999999994</v>
      </c>
      <c r="E3963" s="37">
        <v>73.989999999999995</v>
      </c>
      <c r="F3963" s="38">
        <v>0</v>
      </c>
      <c r="G3963" s="7">
        <v>0</v>
      </c>
      <c r="H3963" s="38">
        <v>1</v>
      </c>
      <c r="I3963" s="7">
        <v>1</v>
      </c>
      <c r="J3963" s="36">
        <f t="shared" si="984"/>
        <v>80.41977</v>
      </c>
      <c r="K3963" s="37">
        <f t="shared" si="985"/>
        <v>73.953005000000005</v>
      </c>
      <c r="L3963" s="36">
        <f t="shared" si="986"/>
        <v>80.500229999999988</v>
      </c>
      <c r="M3963" s="37">
        <f t="shared" si="987"/>
        <v>74.026994999999985</v>
      </c>
      <c r="O3963" s="39">
        <f t="shared" si="988"/>
        <v>53275.780129147075</v>
      </c>
      <c r="P3963" s="40">
        <f t="shared" si="989"/>
        <v>50791.911736439462</v>
      </c>
      <c r="Q3963" s="40">
        <f>S3963*F3963+T3963*G3963+AS3962*(1+$G$9/252)</f>
        <v>10012.613378233413</v>
      </c>
      <c r="R3963" s="41">
        <f t="shared" si="992"/>
        <v>114080.30524381994</v>
      </c>
      <c r="S3963" s="36">
        <f>AU3962*H3962</f>
        <v>662.13994691955111</v>
      </c>
      <c r="T3963" s="37">
        <f>AV3962*I3962</f>
        <v>686.46995183726813</v>
      </c>
      <c r="U3963" s="57">
        <f t="shared" si="995"/>
        <v>0.4670024332007402</v>
      </c>
      <c r="V3963" s="58">
        <f t="shared" si="993"/>
        <v>0.44522945155067428</v>
      </c>
      <c r="W3963" s="59">
        <f t="shared" si="994"/>
        <v>8.7768115248585604E-2</v>
      </c>
      <c r="Y3963" s="7">
        <f t="shared" si="990"/>
        <v>0</v>
      </c>
      <c r="Z3963" s="40"/>
      <c r="AA3963" s="40"/>
      <c r="AB3963" s="40"/>
      <c r="AC3963" s="40"/>
      <c r="AD3963" s="40"/>
      <c r="AE3963" s="40"/>
      <c r="AF3963" s="40"/>
      <c r="AG3963" s="41"/>
      <c r="AH3963" s="40"/>
      <c r="AI3963" s="40"/>
      <c r="AJ3963" s="40"/>
      <c r="AK3963" s="40"/>
      <c r="AL3963" s="40"/>
      <c r="AM3963" s="41"/>
      <c r="AN3963" s="36">
        <f>Y3963*(IF(AND(AH3963&gt;0,AI3963&lt;0),AH3963,0)+IF(AND(AJ3963&lt;0,AK3963&gt;0),AJ3963,0)+IF(AND(AL3963&gt;0,AM3963&gt;0),AL3963,0))</f>
        <v>0</v>
      </c>
      <c r="AO3963" s="37">
        <f>Y3963*(IF(AND(AH3963&gt;0,AI3963&lt;0),AI3963,0)+IF(AND(AJ3963&lt;0,AK3963&gt;0),AK3963,0)+IF(AND(AL3963&gt;0,AM3963&gt;0),AM3963,0))</f>
        <v>0</v>
      </c>
      <c r="AQ3963" s="40">
        <f>AU3963*D3963</f>
        <v>53275.780129147075</v>
      </c>
      <c r="AR3963" s="40">
        <f>AV3963*E3963</f>
        <v>50791.911736439462</v>
      </c>
      <c r="AS3963" s="40">
        <f>IF(AND(Y3963&lt;&gt;0,AN3963&lt;&gt;0),0,Q3963)</f>
        <v>10012.613378233413</v>
      </c>
      <c r="AT3963" s="41">
        <f t="shared" si="996"/>
        <v>114080.30524381994</v>
      </c>
      <c r="AU3963" s="42">
        <f>S3963+AN3963</f>
        <v>662.13994691955111</v>
      </c>
      <c r="AV3963" s="37">
        <f>T3963+AO3963</f>
        <v>686.46995183726813</v>
      </c>
      <c r="AW3963" s="58">
        <f t="shared" si="981"/>
        <v>0.4670024332007402</v>
      </c>
      <c r="AX3963" s="58">
        <f t="shared" si="982"/>
        <v>0.44522945155067428</v>
      </c>
      <c r="AY3963" s="59">
        <f t="shared" si="983"/>
        <v>8.7768115248585604E-2</v>
      </c>
      <c r="AZ3963" s="54">
        <f t="shared" si="991"/>
        <v>1.5089316413693599E-2</v>
      </c>
    </row>
    <row r="3964" spans="3:52" x14ac:dyDescent="0.25">
      <c r="C3964" s="35">
        <v>40420</v>
      </c>
      <c r="D3964" s="36">
        <v>78.78</v>
      </c>
      <c r="E3964" s="37">
        <v>72.739999999999995</v>
      </c>
      <c r="F3964" s="38">
        <v>0</v>
      </c>
      <c r="G3964" s="7">
        <v>0.55000000000000004</v>
      </c>
      <c r="H3964" s="38">
        <v>1</v>
      </c>
      <c r="I3964" s="7">
        <v>1</v>
      </c>
      <c r="J3964" s="36">
        <f t="shared" si="984"/>
        <v>78.740610000000004</v>
      </c>
      <c r="K3964" s="37">
        <f t="shared" si="985"/>
        <v>72.703630000000004</v>
      </c>
      <c r="L3964" s="36">
        <f t="shared" si="986"/>
        <v>78.819389999999999</v>
      </c>
      <c r="M3964" s="37">
        <f t="shared" si="987"/>
        <v>72.776369999999986</v>
      </c>
      <c r="O3964" s="39">
        <f t="shared" si="988"/>
        <v>52163.385018322238</v>
      </c>
      <c r="P3964" s="40">
        <f t="shared" si="989"/>
        <v>49933.824296642881</v>
      </c>
      <c r="Q3964" s="40">
        <f>S3964*F3964+T3964*G3964+AS3963*(1+$G$9/252)</f>
        <v>10390.569177671616</v>
      </c>
      <c r="R3964" s="41">
        <f t="shared" si="992"/>
        <v>112487.77849263673</v>
      </c>
      <c r="S3964" s="36">
        <f>AU3963*H3963</f>
        <v>662.13994691955111</v>
      </c>
      <c r="T3964" s="37">
        <f>AV3963*I3963</f>
        <v>686.46995183726813</v>
      </c>
      <c r="U3964" s="57">
        <f t="shared" si="995"/>
        <v>0.4637249105398305</v>
      </c>
      <c r="V3964" s="58">
        <f t="shared" si="993"/>
        <v>0.44390443980464483</v>
      </c>
      <c r="W3964" s="59">
        <f t="shared" si="994"/>
        <v>9.2370649655524717E-2</v>
      </c>
      <c r="Y3964" s="7">
        <f t="shared" si="990"/>
        <v>0</v>
      </c>
      <c r="Z3964" s="40"/>
      <c r="AA3964" s="40"/>
      <c r="AB3964" s="40"/>
      <c r="AC3964" s="40"/>
      <c r="AD3964" s="40"/>
      <c r="AE3964" s="40"/>
      <c r="AF3964" s="40"/>
      <c r="AG3964" s="41"/>
      <c r="AH3964" s="40"/>
      <c r="AI3964" s="40"/>
      <c r="AJ3964" s="40"/>
      <c r="AK3964" s="40"/>
      <c r="AL3964" s="40"/>
      <c r="AM3964" s="41"/>
      <c r="AN3964" s="36">
        <f>Y3964*(IF(AND(AH3964&gt;0,AI3964&lt;0),AH3964,0)+IF(AND(AJ3964&lt;0,AK3964&gt;0),AJ3964,0)+IF(AND(AL3964&gt;0,AM3964&gt;0),AL3964,0))</f>
        <v>0</v>
      </c>
      <c r="AO3964" s="37">
        <f>Y3964*(IF(AND(AH3964&gt;0,AI3964&lt;0),AI3964,0)+IF(AND(AJ3964&lt;0,AK3964&gt;0),AK3964,0)+IF(AND(AL3964&gt;0,AM3964&gt;0),AM3964,0))</f>
        <v>0</v>
      </c>
      <c r="AQ3964" s="40">
        <f>AU3964*D3964</f>
        <v>52163.385018322238</v>
      </c>
      <c r="AR3964" s="40">
        <f>AV3964*E3964</f>
        <v>49933.824296642881</v>
      </c>
      <c r="AS3964" s="40">
        <f>IF(AND(Y3964&lt;&gt;0,AN3964&lt;&gt;0),0,Q3964)</f>
        <v>10390.569177671616</v>
      </c>
      <c r="AT3964" s="41">
        <f t="shared" si="996"/>
        <v>112487.77849263673</v>
      </c>
      <c r="AU3964" s="42">
        <f>S3964+AN3964</f>
        <v>662.13994691955111</v>
      </c>
      <c r="AV3964" s="37">
        <f>T3964+AO3964</f>
        <v>686.46995183726813</v>
      </c>
      <c r="AW3964" s="58">
        <f t="shared" si="981"/>
        <v>0.4637249105398305</v>
      </c>
      <c r="AX3964" s="58">
        <f t="shared" si="982"/>
        <v>0.44390443980464483</v>
      </c>
      <c r="AY3964" s="59">
        <f t="shared" si="983"/>
        <v>9.2370649655524717E-2</v>
      </c>
      <c r="AZ3964" s="54">
        <f t="shared" si="991"/>
        <v>-1.3959699246767876E-2</v>
      </c>
    </row>
    <row r="3965" spans="3:52" x14ac:dyDescent="0.25">
      <c r="C3965" s="35">
        <v>40421</v>
      </c>
      <c r="D3965" s="36">
        <v>78.05</v>
      </c>
      <c r="E3965" s="37">
        <v>73.06</v>
      </c>
      <c r="F3965" s="38">
        <v>0</v>
      </c>
      <c r="G3965" s="7">
        <v>0</v>
      </c>
      <c r="H3965" s="38">
        <v>1</v>
      </c>
      <c r="I3965" s="7">
        <v>1</v>
      </c>
      <c r="J3965" s="36">
        <f t="shared" si="984"/>
        <v>78.010975000000002</v>
      </c>
      <c r="K3965" s="37">
        <f t="shared" si="985"/>
        <v>73.023470000000003</v>
      </c>
      <c r="L3965" s="36">
        <f t="shared" si="986"/>
        <v>78.089024999999992</v>
      </c>
      <c r="M3965" s="37">
        <f t="shared" si="987"/>
        <v>73.096530000000001</v>
      </c>
      <c r="O3965" s="39">
        <f t="shared" si="988"/>
        <v>51680.022857070959</v>
      </c>
      <c r="P3965" s="40">
        <f t="shared" si="989"/>
        <v>50153.494681230812</v>
      </c>
      <c r="Q3965" s="40">
        <f>S3965*F3965+T3965*G3965+AS3964*(1+$G$9/252)</f>
        <v>10390.981501845332</v>
      </c>
      <c r="R3965" s="41">
        <f t="shared" si="992"/>
        <v>112224.4990401471</v>
      </c>
      <c r="S3965" s="36">
        <f>AU3964*H3964</f>
        <v>662.13994691955111</v>
      </c>
      <c r="T3965" s="37">
        <f>AV3964*I3964</f>
        <v>686.46995183726813</v>
      </c>
      <c r="U3965" s="57">
        <f t="shared" si="995"/>
        <v>0.46050571220267145</v>
      </c>
      <c r="V3965" s="58">
        <f t="shared" si="993"/>
        <v>0.44690326185629881</v>
      </c>
      <c r="W3965" s="59">
        <f t="shared" si="994"/>
        <v>9.2591025941029775E-2</v>
      </c>
      <c r="Y3965" s="7">
        <f t="shared" si="990"/>
        <v>0</v>
      </c>
      <c r="Z3965" s="40"/>
      <c r="AA3965" s="40"/>
      <c r="AB3965" s="40"/>
      <c r="AC3965" s="40"/>
      <c r="AD3965" s="40"/>
      <c r="AE3965" s="40"/>
      <c r="AF3965" s="40"/>
      <c r="AG3965" s="41"/>
      <c r="AH3965" s="40"/>
      <c r="AI3965" s="40"/>
      <c r="AJ3965" s="40"/>
      <c r="AK3965" s="40"/>
      <c r="AL3965" s="40"/>
      <c r="AM3965" s="41"/>
      <c r="AN3965" s="36">
        <f>Y3965*(IF(AND(AH3965&gt;0,AI3965&lt;0),AH3965,0)+IF(AND(AJ3965&lt;0,AK3965&gt;0),AJ3965,0)+IF(AND(AL3965&gt;0,AM3965&gt;0),AL3965,0))</f>
        <v>0</v>
      </c>
      <c r="AO3965" s="37">
        <f>Y3965*(IF(AND(AH3965&gt;0,AI3965&lt;0),AI3965,0)+IF(AND(AJ3965&lt;0,AK3965&gt;0),AK3965,0)+IF(AND(AL3965&gt;0,AM3965&gt;0),AM3965,0))</f>
        <v>0</v>
      </c>
      <c r="AQ3965" s="40">
        <f>AU3965*D3965</f>
        <v>51680.022857070959</v>
      </c>
      <c r="AR3965" s="40">
        <f>AV3965*E3965</f>
        <v>50153.494681230812</v>
      </c>
      <c r="AS3965" s="40">
        <f>IF(AND(Y3965&lt;&gt;0,AN3965&lt;&gt;0),0,Q3965)</f>
        <v>10390.981501845332</v>
      </c>
      <c r="AT3965" s="41">
        <f t="shared" si="996"/>
        <v>112224.4990401471</v>
      </c>
      <c r="AU3965" s="42">
        <f>S3965+AN3965</f>
        <v>662.13994691955111</v>
      </c>
      <c r="AV3965" s="37">
        <f>T3965+AO3965</f>
        <v>686.46995183726813</v>
      </c>
      <c r="AW3965" s="58">
        <f t="shared" si="981"/>
        <v>0.46050571220267145</v>
      </c>
      <c r="AX3965" s="58">
        <f t="shared" si="982"/>
        <v>0.44690326185629881</v>
      </c>
      <c r="AY3965" s="59">
        <f t="shared" si="983"/>
        <v>9.2591025941029775E-2</v>
      </c>
      <c r="AZ3965" s="54">
        <f t="shared" si="991"/>
        <v>-2.3405160633238609E-3</v>
      </c>
    </row>
    <row r="3966" spans="3:52" x14ac:dyDescent="0.25">
      <c r="C3966" s="35">
        <v>40422</v>
      </c>
      <c r="D3966" s="36">
        <v>81.37</v>
      </c>
      <c r="E3966" s="37">
        <v>74.540000000000006</v>
      </c>
      <c r="F3966" s="38">
        <v>0</v>
      </c>
      <c r="G3966" s="7">
        <v>0</v>
      </c>
      <c r="H3966" s="38">
        <v>1</v>
      </c>
      <c r="I3966" s="7">
        <v>1</v>
      </c>
      <c r="J3966" s="36">
        <f t="shared" si="984"/>
        <v>81.329315000000008</v>
      </c>
      <c r="K3966" s="37">
        <f t="shared" si="985"/>
        <v>74.502730000000014</v>
      </c>
      <c r="L3966" s="36">
        <f t="shared" si="986"/>
        <v>81.410685000000001</v>
      </c>
      <c r="M3966" s="37">
        <f t="shared" si="987"/>
        <v>74.577269999999999</v>
      </c>
      <c r="O3966" s="39">
        <f t="shared" si="988"/>
        <v>53878.32748084388</v>
      </c>
      <c r="P3966" s="40">
        <f t="shared" si="989"/>
        <v>51169.47020994997</v>
      </c>
      <c r="Q3966" s="40">
        <f>S3966*F3966+T3966*G3966+AS3965*(1+$G$9/252)</f>
        <v>10391.393842381118</v>
      </c>
      <c r="R3966" s="41">
        <f t="shared" si="992"/>
        <v>115439.19153317496</v>
      </c>
      <c r="S3966" s="36">
        <f>AU3965*H3965</f>
        <v>662.13994691955111</v>
      </c>
      <c r="T3966" s="37">
        <f>AV3965*I3965</f>
        <v>686.46995183726813</v>
      </c>
      <c r="U3966" s="57">
        <f t="shared" si="995"/>
        <v>0.46672474716145518</v>
      </c>
      <c r="V3966" s="58">
        <f t="shared" si="993"/>
        <v>0.44325908324855917</v>
      </c>
      <c r="W3966" s="59">
        <f t="shared" si="994"/>
        <v>9.0016169589985692E-2</v>
      </c>
      <c r="Y3966" s="7">
        <f t="shared" si="990"/>
        <v>0</v>
      </c>
      <c r="Z3966" s="40"/>
      <c r="AA3966" s="40"/>
      <c r="AB3966" s="40"/>
      <c r="AC3966" s="40"/>
      <c r="AD3966" s="40"/>
      <c r="AE3966" s="40"/>
      <c r="AF3966" s="40"/>
      <c r="AG3966" s="41"/>
      <c r="AH3966" s="40"/>
      <c r="AI3966" s="40"/>
      <c r="AJ3966" s="40"/>
      <c r="AK3966" s="40"/>
      <c r="AL3966" s="40"/>
      <c r="AM3966" s="41"/>
      <c r="AN3966" s="36">
        <f>Y3966*(IF(AND(AH3966&gt;0,AI3966&lt;0),AH3966,0)+IF(AND(AJ3966&lt;0,AK3966&gt;0),AJ3966,0)+IF(AND(AL3966&gt;0,AM3966&gt;0),AL3966,0))</f>
        <v>0</v>
      </c>
      <c r="AO3966" s="37">
        <f>Y3966*(IF(AND(AH3966&gt;0,AI3966&lt;0),AI3966,0)+IF(AND(AJ3966&lt;0,AK3966&gt;0),AK3966,0)+IF(AND(AL3966&gt;0,AM3966&gt;0),AM3966,0))</f>
        <v>0</v>
      </c>
      <c r="AQ3966" s="40">
        <f>AU3966*D3966</f>
        <v>53878.32748084388</v>
      </c>
      <c r="AR3966" s="40">
        <f>AV3966*E3966</f>
        <v>51169.47020994997</v>
      </c>
      <c r="AS3966" s="40">
        <f>IF(AND(Y3966&lt;&gt;0,AN3966&lt;&gt;0),0,Q3966)</f>
        <v>10391.393842381118</v>
      </c>
      <c r="AT3966" s="41">
        <f t="shared" si="996"/>
        <v>115439.19153317496</v>
      </c>
      <c r="AU3966" s="42">
        <f>S3966+AN3966</f>
        <v>662.13994691955111</v>
      </c>
      <c r="AV3966" s="37">
        <f>T3966+AO3966</f>
        <v>686.46995183726813</v>
      </c>
      <c r="AW3966" s="58">
        <f t="shared" si="981"/>
        <v>0.46672474716145518</v>
      </c>
      <c r="AX3966" s="58">
        <f t="shared" si="982"/>
        <v>0.44325908324855917</v>
      </c>
      <c r="AY3966" s="59">
        <f t="shared" si="983"/>
        <v>9.0016169589985692E-2</v>
      </c>
      <c r="AZ3966" s="54">
        <f t="shared" si="991"/>
        <v>2.8645193523010093E-2</v>
      </c>
    </row>
    <row r="3967" spans="3:52" x14ac:dyDescent="0.25">
      <c r="C3967" s="35">
        <v>40423</v>
      </c>
      <c r="D3967" s="36">
        <v>81.72</v>
      </c>
      <c r="E3967" s="37">
        <v>75.02</v>
      </c>
      <c r="F3967" s="38">
        <v>0</v>
      </c>
      <c r="G3967" s="7">
        <v>0</v>
      </c>
      <c r="H3967" s="38">
        <v>1</v>
      </c>
      <c r="I3967" s="7">
        <v>1</v>
      </c>
      <c r="J3967" s="36">
        <f t="shared" si="984"/>
        <v>81.679140000000004</v>
      </c>
      <c r="K3967" s="37">
        <f t="shared" si="985"/>
        <v>74.982489999999999</v>
      </c>
      <c r="L3967" s="36">
        <f t="shared" si="986"/>
        <v>81.760859999999994</v>
      </c>
      <c r="M3967" s="37">
        <f t="shared" si="987"/>
        <v>75.057509999999994</v>
      </c>
      <c r="O3967" s="39">
        <f t="shared" si="988"/>
        <v>54110.076462265715</v>
      </c>
      <c r="P3967" s="40">
        <f t="shared" si="989"/>
        <v>51498.975786831856</v>
      </c>
      <c r="Q3967" s="40">
        <f>S3967*F3967+T3967*G3967+AS3966*(1+$G$9/252)</f>
        <v>10391.806199279625</v>
      </c>
      <c r="R3967" s="41">
        <f t="shared" si="992"/>
        <v>116000.8584483772</v>
      </c>
      <c r="S3967" s="36">
        <f>AU3966*H3966</f>
        <v>662.13994691955111</v>
      </c>
      <c r="T3967" s="37">
        <f>AV3966*I3966</f>
        <v>686.46995183726813</v>
      </c>
      <c r="U3967" s="57">
        <f t="shared" si="995"/>
        <v>0.46646272438014608</v>
      </c>
      <c r="V3967" s="58">
        <f t="shared" si="993"/>
        <v>0.44395340237718994</v>
      </c>
      <c r="W3967" s="59">
        <f t="shared" si="994"/>
        <v>8.9583873242663939E-2</v>
      </c>
      <c r="Y3967" s="7">
        <f t="shared" si="990"/>
        <v>0</v>
      </c>
      <c r="Z3967" s="40"/>
      <c r="AA3967" s="40"/>
      <c r="AB3967" s="40"/>
      <c r="AC3967" s="40"/>
      <c r="AD3967" s="40"/>
      <c r="AE3967" s="40"/>
      <c r="AF3967" s="40"/>
      <c r="AG3967" s="41"/>
      <c r="AH3967" s="40"/>
      <c r="AI3967" s="40"/>
      <c r="AJ3967" s="40"/>
      <c r="AK3967" s="40"/>
      <c r="AL3967" s="40"/>
      <c r="AM3967" s="41"/>
      <c r="AN3967" s="36">
        <f>Y3967*(IF(AND(AH3967&gt;0,AI3967&lt;0),AH3967,0)+IF(AND(AJ3967&lt;0,AK3967&gt;0),AJ3967,0)+IF(AND(AL3967&gt;0,AM3967&gt;0),AL3967,0))</f>
        <v>0</v>
      </c>
      <c r="AO3967" s="37">
        <f>Y3967*(IF(AND(AH3967&gt;0,AI3967&lt;0),AI3967,0)+IF(AND(AJ3967&lt;0,AK3967&gt;0),AK3967,0)+IF(AND(AL3967&gt;0,AM3967&gt;0),AM3967,0))</f>
        <v>0</v>
      </c>
      <c r="AQ3967" s="40">
        <f>AU3967*D3967</f>
        <v>54110.076462265715</v>
      </c>
      <c r="AR3967" s="40">
        <f>AV3967*E3967</f>
        <v>51498.975786831856</v>
      </c>
      <c r="AS3967" s="40">
        <f>IF(AND(Y3967&lt;&gt;0,AN3967&lt;&gt;0),0,Q3967)</f>
        <v>10391.806199279625</v>
      </c>
      <c r="AT3967" s="41">
        <f t="shared" si="996"/>
        <v>116000.8584483772</v>
      </c>
      <c r="AU3967" s="42">
        <f>S3967+AN3967</f>
        <v>662.13994691955111</v>
      </c>
      <c r="AV3967" s="37">
        <f>T3967+AO3967</f>
        <v>686.46995183726813</v>
      </c>
      <c r="AW3967" s="58">
        <f t="shared" si="981"/>
        <v>0.46646272438014608</v>
      </c>
      <c r="AX3967" s="58">
        <f t="shared" si="982"/>
        <v>0.44395340237718994</v>
      </c>
      <c r="AY3967" s="59">
        <f t="shared" si="983"/>
        <v>8.9583873242663939E-2</v>
      </c>
      <c r="AZ3967" s="54">
        <f t="shared" si="991"/>
        <v>4.8654785930377642E-3</v>
      </c>
    </row>
    <row r="3968" spans="3:52" x14ac:dyDescent="0.25">
      <c r="C3968" s="35">
        <v>40424</v>
      </c>
      <c r="D3968" s="36">
        <v>82.75</v>
      </c>
      <c r="E3968" s="37">
        <v>75.09</v>
      </c>
      <c r="F3968" s="38">
        <v>0</v>
      </c>
      <c r="G3968" s="7">
        <v>0</v>
      </c>
      <c r="H3968" s="38">
        <v>1</v>
      </c>
      <c r="I3968" s="7">
        <v>1</v>
      </c>
      <c r="J3968" s="36">
        <f t="shared" si="984"/>
        <v>82.708624999999998</v>
      </c>
      <c r="K3968" s="37">
        <f t="shared" si="985"/>
        <v>75.052455000000009</v>
      </c>
      <c r="L3968" s="36">
        <f t="shared" si="986"/>
        <v>82.791375000000002</v>
      </c>
      <c r="M3968" s="37">
        <f t="shared" si="987"/>
        <v>75.127544999999998</v>
      </c>
      <c r="O3968" s="39">
        <f t="shared" si="988"/>
        <v>54792.080607592856</v>
      </c>
      <c r="P3968" s="40">
        <f t="shared" si="989"/>
        <v>51547.028683460463</v>
      </c>
      <c r="Q3968" s="40">
        <f>S3968*F3968+T3968*G3968+AS3967*(1+$G$9/252)</f>
        <v>10392.2185725415</v>
      </c>
      <c r="R3968" s="41">
        <f t="shared" si="992"/>
        <v>116731.32786359482</v>
      </c>
      <c r="S3968" s="36">
        <f>AU3967*H3967</f>
        <v>662.13994691955111</v>
      </c>
      <c r="T3968" s="37">
        <f>AV3967*I3967</f>
        <v>686.46995183726813</v>
      </c>
      <c r="U3968" s="57">
        <f t="shared" si="995"/>
        <v>0.46938625311981008</v>
      </c>
      <c r="V3968" s="58">
        <f t="shared" si="993"/>
        <v>0.44158692980598324</v>
      </c>
      <c r="W3968" s="59">
        <f t="shared" si="994"/>
        <v>8.9026817074206663E-2</v>
      </c>
      <c r="Y3968" s="7">
        <f t="shared" si="990"/>
        <v>0</v>
      </c>
      <c r="Z3968" s="40"/>
      <c r="AA3968" s="40"/>
      <c r="AB3968" s="40"/>
      <c r="AC3968" s="40"/>
      <c r="AD3968" s="40"/>
      <c r="AE3968" s="40"/>
      <c r="AF3968" s="40"/>
      <c r="AG3968" s="41"/>
      <c r="AH3968" s="40"/>
      <c r="AI3968" s="40"/>
      <c r="AJ3968" s="40"/>
      <c r="AK3968" s="40"/>
      <c r="AL3968" s="40"/>
      <c r="AM3968" s="41"/>
      <c r="AN3968" s="36">
        <f>Y3968*(IF(AND(AH3968&gt;0,AI3968&lt;0),AH3968,0)+IF(AND(AJ3968&lt;0,AK3968&gt;0),AJ3968,0)+IF(AND(AL3968&gt;0,AM3968&gt;0),AL3968,0))</f>
        <v>0</v>
      </c>
      <c r="AO3968" s="37">
        <f>Y3968*(IF(AND(AH3968&gt;0,AI3968&lt;0),AI3968,0)+IF(AND(AJ3968&lt;0,AK3968&gt;0),AK3968,0)+IF(AND(AL3968&gt;0,AM3968&gt;0),AM3968,0))</f>
        <v>0</v>
      </c>
      <c r="AQ3968" s="40">
        <f>AU3968*D3968</f>
        <v>54792.080607592856</v>
      </c>
      <c r="AR3968" s="40">
        <f>AV3968*E3968</f>
        <v>51547.028683460463</v>
      </c>
      <c r="AS3968" s="40">
        <f>IF(AND(Y3968&lt;&gt;0,AN3968&lt;&gt;0),0,Q3968)</f>
        <v>10392.2185725415</v>
      </c>
      <c r="AT3968" s="41">
        <f t="shared" si="996"/>
        <v>116731.32786359482</v>
      </c>
      <c r="AU3968" s="42">
        <f>S3968+AN3968</f>
        <v>662.13994691955111</v>
      </c>
      <c r="AV3968" s="37">
        <f>T3968+AO3968</f>
        <v>686.46995183726813</v>
      </c>
      <c r="AW3968" s="58">
        <f t="shared" si="981"/>
        <v>0.46938625311981008</v>
      </c>
      <c r="AX3968" s="58">
        <f t="shared" si="982"/>
        <v>0.44158692980598324</v>
      </c>
      <c r="AY3968" s="59">
        <f t="shared" si="983"/>
        <v>8.9026817074206663E-2</v>
      </c>
      <c r="AZ3968" s="54">
        <f t="shared" si="991"/>
        <v>6.2971035299941303E-3</v>
      </c>
    </row>
    <row r="3969" spans="3:52" x14ac:dyDescent="0.25">
      <c r="C3969" s="35">
        <v>40428</v>
      </c>
      <c r="D3969" s="36">
        <v>81.98</v>
      </c>
      <c r="E3969" s="37">
        <v>75.8</v>
      </c>
      <c r="F3969" s="38">
        <v>0</v>
      </c>
      <c r="G3969" s="7">
        <v>0</v>
      </c>
      <c r="H3969" s="38">
        <v>1</v>
      </c>
      <c r="I3969" s="7">
        <v>1</v>
      </c>
      <c r="J3969" s="36">
        <f t="shared" si="984"/>
        <v>81.93901000000001</v>
      </c>
      <c r="K3969" s="37">
        <f t="shared" si="985"/>
        <v>75.762100000000004</v>
      </c>
      <c r="L3969" s="36">
        <f t="shared" si="986"/>
        <v>82.020989999999998</v>
      </c>
      <c r="M3969" s="37">
        <f t="shared" si="987"/>
        <v>75.837899999999991</v>
      </c>
      <c r="O3969" s="39">
        <f t="shared" si="988"/>
        <v>54282.232848464802</v>
      </c>
      <c r="P3969" s="40">
        <f t="shared" si="989"/>
        <v>52034.422349264925</v>
      </c>
      <c r="Q3969" s="40">
        <f>S3969*F3969+T3969*G3969+AS3968*(1+$G$9/252)</f>
        <v>10392.630962167394</v>
      </c>
      <c r="R3969" s="41">
        <f t="shared" si="992"/>
        <v>116709.28615989714</v>
      </c>
      <c r="S3969" s="36">
        <f>AU3968*H3968</f>
        <v>662.13994691955111</v>
      </c>
      <c r="T3969" s="37">
        <f>AV3968*I3968</f>
        <v>686.46995183726813</v>
      </c>
      <c r="U3969" s="57">
        <f t="shared" si="995"/>
        <v>0.46510637357592632</v>
      </c>
      <c r="V3969" s="58">
        <f t="shared" si="993"/>
        <v>0.44584646227700642</v>
      </c>
      <c r="W3969" s="59">
        <f t="shared" si="994"/>
        <v>8.9047164147067162E-2</v>
      </c>
      <c r="Y3969" s="7">
        <f t="shared" si="990"/>
        <v>0</v>
      </c>
      <c r="Z3969" s="40"/>
      <c r="AA3969" s="40"/>
      <c r="AB3969" s="40"/>
      <c r="AC3969" s="40"/>
      <c r="AD3969" s="40"/>
      <c r="AE3969" s="40"/>
      <c r="AF3969" s="40"/>
      <c r="AG3969" s="41"/>
      <c r="AH3969" s="40"/>
      <c r="AI3969" s="40"/>
      <c r="AJ3969" s="40"/>
      <c r="AK3969" s="40"/>
      <c r="AL3969" s="40"/>
      <c r="AM3969" s="41"/>
      <c r="AN3969" s="36">
        <f>Y3969*(IF(AND(AH3969&gt;0,AI3969&lt;0),AH3969,0)+IF(AND(AJ3969&lt;0,AK3969&gt;0),AJ3969,0)+IF(AND(AL3969&gt;0,AM3969&gt;0),AL3969,0))</f>
        <v>0</v>
      </c>
      <c r="AO3969" s="37">
        <f>Y3969*(IF(AND(AH3969&gt;0,AI3969&lt;0),AI3969,0)+IF(AND(AJ3969&lt;0,AK3969&gt;0),AK3969,0)+IF(AND(AL3969&gt;0,AM3969&gt;0),AM3969,0))</f>
        <v>0</v>
      </c>
      <c r="AQ3969" s="40">
        <f>AU3969*D3969</f>
        <v>54282.232848464802</v>
      </c>
      <c r="AR3969" s="40">
        <f>AV3969*E3969</f>
        <v>52034.422349264925</v>
      </c>
      <c r="AS3969" s="40">
        <f>IF(AND(Y3969&lt;&gt;0,AN3969&lt;&gt;0),0,Q3969)</f>
        <v>10392.630962167394</v>
      </c>
      <c r="AT3969" s="41">
        <f t="shared" si="996"/>
        <v>116709.28615989714</v>
      </c>
      <c r="AU3969" s="42">
        <f>S3969+AN3969</f>
        <v>662.13994691955111</v>
      </c>
      <c r="AV3969" s="37">
        <f>T3969+AO3969</f>
        <v>686.46995183726813</v>
      </c>
      <c r="AW3969" s="58">
        <f t="shared" si="981"/>
        <v>0.46510637357592632</v>
      </c>
      <c r="AX3969" s="58">
        <f t="shared" si="982"/>
        <v>0.44584646227700642</v>
      </c>
      <c r="AY3969" s="59">
        <f t="shared" si="983"/>
        <v>8.9047164147067162E-2</v>
      </c>
      <c r="AZ3969" s="54">
        <f t="shared" si="991"/>
        <v>-1.8882423511401569E-4</v>
      </c>
    </row>
    <row r="3970" spans="3:52" x14ac:dyDescent="0.25">
      <c r="C3970" s="35">
        <v>40429</v>
      </c>
      <c r="D3970" s="36">
        <v>83.81</v>
      </c>
      <c r="E3970" s="37">
        <v>76.08</v>
      </c>
      <c r="F3970" s="38">
        <v>0.12</v>
      </c>
      <c r="G3970" s="7">
        <v>0</v>
      </c>
      <c r="H3970" s="38">
        <v>1</v>
      </c>
      <c r="I3970" s="7">
        <v>1</v>
      </c>
      <c r="J3970" s="36">
        <f t="shared" si="984"/>
        <v>83.768095000000002</v>
      </c>
      <c r="K3970" s="37">
        <f t="shared" si="985"/>
        <v>76.041960000000003</v>
      </c>
      <c r="L3970" s="36">
        <f t="shared" si="986"/>
        <v>83.851905000000002</v>
      </c>
      <c r="M3970" s="37">
        <f t="shared" si="987"/>
        <v>76.118039999999993</v>
      </c>
      <c r="O3970" s="39">
        <f t="shared" si="988"/>
        <v>55493.948951327577</v>
      </c>
      <c r="P3970" s="40">
        <f t="shared" si="989"/>
        <v>52226.633935779355</v>
      </c>
      <c r="Q3970" s="40">
        <f>S3970*F3970+T3970*G3970+AS3969*(1+$G$9/252)</f>
        <v>10472.500161788301</v>
      </c>
      <c r="R3970" s="41">
        <f t="shared" si="992"/>
        <v>118193.08304889522</v>
      </c>
      <c r="S3970" s="36">
        <f>AU3969*H3969</f>
        <v>662.13994691955111</v>
      </c>
      <c r="T3970" s="37">
        <f>AV3969*I3969</f>
        <v>686.46995183726813</v>
      </c>
      <c r="U3970" s="57">
        <f t="shared" si="995"/>
        <v>0.46951942973152094</v>
      </c>
      <c r="V3970" s="58">
        <f t="shared" si="993"/>
        <v>0.44187555302346881</v>
      </c>
      <c r="W3970" s="59">
        <f t="shared" si="994"/>
        <v>8.860501724501034E-2</v>
      </c>
      <c r="Y3970" s="7">
        <f t="shared" si="990"/>
        <v>0</v>
      </c>
      <c r="Z3970" s="40"/>
      <c r="AA3970" s="40"/>
      <c r="AB3970" s="40"/>
      <c r="AC3970" s="40"/>
      <c r="AD3970" s="40"/>
      <c r="AE3970" s="40"/>
      <c r="AF3970" s="40"/>
      <c r="AG3970" s="41"/>
      <c r="AH3970" s="40"/>
      <c r="AI3970" s="40"/>
      <c r="AJ3970" s="40"/>
      <c r="AK3970" s="40"/>
      <c r="AL3970" s="40"/>
      <c r="AM3970" s="41"/>
      <c r="AN3970" s="36">
        <f>Y3970*(IF(AND(AH3970&gt;0,AI3970&lt;0),AH3970,0)+IF(AND(AJ3970&lt;0,AK3970&gt;0),AJ3970,0)+IF(AND(AL3970&gt;0,AM3970&gt;0),AL3970,0))</f>
        <v>0</v>
      </c>
      <c r="AO3970" s="37">
        <f>Y3970*(IF(AND(AH3970&gt;0,AI3970&lt;0),AI3970,0)+IF(AND(AJ3970&lt;0,AK3970&gt;0),AK3970,0)+IF(AND(AL3970&gt;0,AM3970&gt;0),AM3970,0))</f>
        <v>0</v>
      </c>
      <c r="AQ3970" s="40">
        <f>AU3970*D3970</f>
        <v>55493.948951327577</v>
      </c>
      <c r="AR3970" s="40">
        <f>AV3970*E3970</f>
        <v>52226.633935779355</v>
      </c>
      <c r="AS3970" s="40">
        <f>IF(AND(Y3970&lt;&gt;0,AN3970&lt;&gt;0),0,Q3970)</f>
        <v>10472.500161788301</v>
      </c>
      <c r="AT3970" s="41">
        <f t="shared" si="996"/>
        <v>118193.08304889522</v>
      </c>
      <c r="AU3970" s="42">
        <f>S3970+AN3970</f>
        <v>662.13994691955111</v>
      </c>
      <c r="AV3970" s="37">
        <f>T3970+AO3970</f>
        <v>686.46995183726813</v>
      </c>
      <c r="AW3970" s="58">
        <f t="shared" si="981"/>
        <v>0.46951942973152094</v>
      </c>
      <c r="AX3970" s="58">
        <f t="shared" si="982"/>
        <v>0.44187555302346881</v>
      </c>
      <c r="AY3970" s="59">
        <f t="shared" si="983"/>
        <v>8.860501724501034E-2</v>
      </c>
      <c r="AZ3970" s="54">
        <f t="shared" si="991"/>
        <v>1.2713614638728998E-2</v>
      </c>
    </row>
    <row r="3971" spans="3:52" x14ac:dyDescent="0.25">
      <c r="C3971" s="35">
        <v>40430</v>
      </c>
      <c r="D3971" s="36">
        <v>84.28</v>
      </c>
      <c r="E3971" s="37">
        <v>74.37</v>
      </c>
      <c r="F3971" s="38">
        <v>0</v>
      </c>
      <c r="G3971" s="7">
        <v>0</v>
      </c>
      <c r="H3971" s="38">
        <v>1</v>
      </c>
      <c r="I3971" s="7">
        <v>1</v>
      </c>
      <c r="J3971" s="36">
        <f t="shared" si="984"/>
        <v>84.237860000000012</v>
      </c>
      <c r="K3971" s="37">
        <f t="shared" si="985"/>
        <v>74.332815000000011</v>
      </c>
      <c r="L3971" s="36">
        <f t="shared" si="986"/>
        <v>84.32213999999999</v>
      </c>
      <c r="M3971" s="37">
        <f t="shared" si="987"/>
        <v>74.407184999999998</v>
      </c>
      <c r="O3971" s="39">
        <f t="shared" si="988"/>
        <v>55805.154726379769</v>
      </c>
      <c r="P3971" s="40">
        <f t="shared" si="989"/>
        <v>51052.770318137635</v>
      </c>
      <c r="Q3971" s="40">
        <f>S3971*F3971+T3971*G3971+AS3970*(1+$G$9/252)</f>
        <v>10472.915737191546</v>
      </c>
      <c r="R3971" s="41">
        <f t="shared" si="992"/>
        <v>117330.84078170896</v>
      </c>
      <c r="S3971" s="36">
        <f>AU3970*H3970</f>
        <v>662.13994691955111</v>
      </c>
      <c r="T3971" s="37">
        <f>AV3970*I3970</f>
        <v>686.46995183726813</v>
      </c>
      <c r="U3971" s="57">
        <f t="shared" si="995"/>
        <v>0.47562221794867932</v>
      </c>
      <c r="V3971" s="58">
        <f t="shared" si="993"/>
        <v>0.4351180812990168</v>
      </c>
      <c r="W3971" s="59">
        <f t="shared" si="994"/>
        <v>8.9259700752303814E-2</v>
      </c>
      <c r="Y3971" s="7">
        <f t="shared" si="990"/>
        <v>0</v>
      </c>
      <c r="Z3971" s="40"/>
      <c r="AA3971" s="40"/>
      <c r="AB3971" s="40"/>
      <c r="AC3971" s="40"/>
      <c r="AD3971" s="40"/>
      <c r="AE3971" s="40"/>
      <c r="AF3971" s="40"/>
      <c r="AG3971" s="41"/>
      <c r="AH3971" s="40"/>
      <c r="AI3971" s="40"/>
      <c r="AJ3971" s="40"/>
      <c r="AK3971" s="40"/>
      <c r="AL3971" s="40"/>
      <c r="AM3971" s="41"/>
      <c r="AN3971" s="36">
        <f>Y3971*(IF(AND(AH3971&gt;0,AI3971&lt;0),AH3971,0)+IF(AND(AJ3971&lt;0,AK3971&gt;0),AJ3971,0)+IF(AND(AL3971&gt;0,AM3971&gt;0),AL3971,0))</f>
        <v>0</v>
      </c>
      <c r="AO3971" s="37">
        <f>Y3971*(IF(AND(AH3971&gt;0,AI3971&lt;0),AI3971,0)+IF(AND(AJ3971&lt;0,AK3971&gt;0),AK3971,0)+IF(AND(AL3971&gt;0,AM3971&gt;0),AM3971,0))</f>
        <v>0</v>
      </c>
      <c r="AQ3971" s="40">
        <f>AU3971*D3971</f>
        <v>55805.154726379769</v>
      </c>
      <c r="AR3971" s="40">
        <f>AV3971*E3971</f>
        <v>51052.770318137635</v>
      </c>
      <c r="AS3971" s="40">
        <f>IF(AND(Y3971&lt;&gt;0,AN3971&lt;&gt;0),0,Q3971)</f>
        <v>10472.915737191546</v>
      </c>
      <c r="AT3971" s="41">
        <f t="shared" si="996"/>
        <v>117330.84078170896</v>
      </c>
      <c r="AU3971" s="42">
        <f>S3971+AN3971</f>
        <v>662.13994691955111</v>
      </c>
      <c r="AV3971" s="37">
        <f>T3971+AO3971</f>
        <v>686.46995183726813</v>
      </c>
      <c r="AW3971" s="58">
        <f t="shared" si="981"/>
        <v>0.47562221794867932</v>
      </c>
      <c r="AX3971" s="58">
        <f t="shared" si="982"/>
        <v>0.4351180812990168</v>
      </c>
      <c r="AY3971" s="59">
        <f t="shared" si="983"/>
        <v>8.9259700752303814E-2</v>
      </c>
      <c r="AZ3971" s="54">
        <f t="shared" si="991"/>
        <v>-7.2952007422427689E-3</v>
      </c>
    </row>
    <row r="3972" spans="3:52" x14ac:dyDescent="0.25">
      <c r="C3972" s="35">
        <v>40431</v>
      </c>
      <c r="D3972" s="36">
        <v>84.16</v>
      </c>
      <c r="E3972" s="37">
        <v>75.010000000000005</v>
      </c>
      <c r="F3972" s="38">
        <v>0</v>
      </c>
      <c r="G3972" s="7">
        <v>0</v>
      </c>
      <c r="H3972" s="38">
        <v>1</v>
      </c>
      <c r="I3972" s="7">
        <v>1</v>
      </c>
      <c r="J3972" s="36">
        <f t="shared" si="984"/>
        <v>84.117919999999998</v>
      </c>
      <c r="K3972" s="37">
        <f t="shared" si="985"/>
        <v>74.972495000000009</v>
      </c>
      <c r="L3972" s="36">
        <f t="shared" si="986"/>
        <v>84.202079999999995</v>
      </c>
      <c r="M3972" s="37">
        <f t="shared" si="987"/>
        <v>75.047505000000001</v>
      </c>
      <c r="O3972" s="39">
        <f t="shared" si="988"/>
        <v>55725.697932749419</v>
      </c>
      <c r="P3972" s="40">
        <f t="shared" si="989"/>
        <v>51492.111087313482</v>
      </c>
      <c r="Q3972" s="40">
        <f>S3972*F3972+T3972*G3972+AS3971*(1+$G$9/252)</f>
        <v>10473.331329085879</v>
      </c>
      <c r="R3972" s="41">
        <f t="shared" si="992"/>
        <v>117691.14034914879</v>
      </c>
      <c r="S3972" s="36">
        <f>AU3971*H3971</f>
        <v>662.13994691955111</v>
      </c>
      <c r="T3972" s="37">
        <f>AV3971*I3971</f>
        <v>686.46995183726813</v>
      </c>
      <c r="U3972" s="57">
        <f t="shared" si="995"/>
        <v>0.4734910186733734</v>
      </c>
      <c r="V3972" s="58">
        <f t="shared" si="993"/>
        <v>0.43751900894624907</v>
      </c>
      <c r="W3972" s="59">
        <f t="shared" si="994"/>
        <v>8.8989972380377466E-2</v>
      </c>
      <c r="Y3972" s="7">
        <f t="shared" si="990"/>
        <v>0</v>
      </c>
      <c r="Z3972" s="40"/>
      <c r="AA3972" s="40"/>
      <c r="AB3972" s="40"/>
      <c r="AC3972" s="40"/>
      <c r="AD3972" s="40"/>
      <c r="AE3972" s="40"/>
      <c r="AF3972" s="40"/>
      <c r="AG3972" s="41"/>
      <c r="AH3972" s="40"/>
      <c r="AI3972" s="40"/>
      <c r="AJ3972" s="40"/>
      <c r="AK3972" s="40"/>
      <c r="AL3972" s="40"/>
      <c r="AM3972" s="41"/>
      <c r="AN3972" s="36">
        <f>Y3972*(IF(AND(AH3972&gt;0,AI3972&lt;0),AH3972,0)+IF(AND(AJ3972&lt;0,AK3972&gt;0),AJ3972,0)+IF(AND(AL3972&gt;0,AM3972&gt;0),AL3972,0))</f>
        <v>0</v>
      </c>
      <c r="AO3972" s="37">
        <f>Y3972*(IF(AND(AH3972&gt;0,AI3972&lt;0),AI3972,0)+IF(AND(AJ3972&lt;0,AK3972&gt;0),AK3972,0)+IF(AND(AL3972&gt;0,AM3972&gt;0),AM3972,0))</f>
        <v>0</v>
      </c>
      <c r="AQ3972" s="40">
        <f>AU3972*D3972</f>
        <v>55725.697932749419</v>
      </c>
      <c r="AR3972" s="40">
        <f>AV3972*E3972</f>
        <v>51492.111087313482</v>
      </c>
      <c r="AS3972" s="40">
        <f>IF(AND(Y3972&lt;&gt;0,AN3972&lt;&gt;0),0,Q3972)</f>
        <v>10473.331329085879</v>
      </c>
      <c r="AT3972" s="41">
        <f t="shared" si="996"/>
        <v>117691.14034914879</v>
      </c>
      <c r="AU3972" s="42">
        <f>S3972+AN3972</f>
        <v>662.13994691955111</v>
      </c>
      <c r="AV3972" s="37">
        <f>T3972+AO3972</f>
        <v>686.46995183726813</v>
      </c>
      <c r="AW3972" s="58">
        <f t="shared" si="981"/>
        <v>0.4734910186733734</v>
      </c>
      <c r="AX3972" s="58">
        <f t="shared" si="982"/>
        <v>0.43751900894624907</v>
      </c>
      <c r="AY3972" s="59">
        <f t="shared" si="983"/>
        <v>8.8989972380377466E-2</v>
      </c>
      <c r="AZ3972" s="54">
        <f t="shared" si="991"/>
        <v>3.0708001838166687E-3</v>
      </c>
    </row>
    <row r="3973" spans="3:52" x14ac:dyDescent="0.25">
      <c r="C3973" s="35">
        <v>40434</v>
      </c>
      <c r="D3973" s="36">
        <v>84.62</v>
      </c>
      <c r="E3973" s="37">
        <v>74.569999999999993</v>
      </c>
      <c r="F3973" s="38">
        <v>0</v>
      </c>
      <c r="G3973" s="7">
        <v>0</v>
      </c>
      <c r="H3973" s="38">
        <v>1</v>
      </c>
      <c r="I3973" s="7">
        <v>1</v>
      </c>
      <c r="J3973" s="36">
        <f t="shared" si="984"/>
        <v>84.577690000000004</v>
      </c>
      <c r="K3973" s="37">
        <f t="shared" si="985"/>
        <v>74.532714999999996</v>
      </c>
      <c r="L3973" s="36">
        <f t="shared" si="986"/>
        <v>84.662310000000005</v>
      </c>
      <c r="M3973" s="37">
        <f t="shared" si="987"/>
        <v>74.60728499999999</v>
      </c>
      <c r="O3973" s="39">
        <f t="shared" si="988"/>
        <v>56030.282308332418</v>
      </c>
      <c r="P3973" s="40">
        <f t="shared" si="989"/>
        <v>51190.064308505076</v>
      </c>
      <c r="Q3973" s="40">
        <f>S3973*F3973+T3973*G3973+AS3972*(1+$G$9/252)</f>
        <v>10473.746937471953</v>
      </c>
      <c r="R3973" s="41">
        <f t="shared" si="992"/>
        <v>117694.09355430944</v>
      </c>
      <c r="S3973" s="36">
        <f>AU3972*H3972</f>
        <v>662.13994691955111</v>
      </c>
      <c r="T3973" s="37">
        <f>AV3972*I3972</f>
        <v>686.46995183726813</v>
      </c>
      <c r="U3973" s="57">
        <f t="shared" si="995"/>
        <v>0.47606707028571049</v>
      </c>
      <c r="V3973" s="58">
        <f t="shared" si="993"/>
        <v>0.43494165902967458</v>
      </c>
      <c r="W3973" s="59">
        <f t="shared" si="994"/>
        <v>8.8991270684615001E-2</v>
      </c>
      <c r="Y3973" s="7">
        <f t="shared" si="990"/>
        <v>0</v>
      </c>
      <c r="Z3973" s="40"/>
      <c r="AA3973" s="40"/>
      <c r="AB3973" s="40"/>
      <c r="AC3973" s="40"/>
      <c r="AD3973" s="40"/>
      <c r="AE3973" s="40"/>
      <c r="AF3973" s="40"/>
      <c r="AG3973" s="41"/>
      <c r="AH3973" s="40"/>
      <c r="AI3973" s="40"/>
      <c r="AJ3973" s="40"/>
      <c r="AK3973" s="40"/>
      <c r="AL3973" s="40"/>
      <c r="AM3973" s="41"/>
      <c r="AN3973" s="36">
        <f>Y3973*(IF(AND(AH3973&gt;0,AI3973&lt;0),AH3973,0)+IF(AND(AJ3973&lt;0,AK3973&gt;0),AJ3973,0)+IF(AND(AL3973&gt;0,AM3973&gt;0),AL3973,0))</f>
        <v>0</v>
      </c>
      <c r="AO3973" s="37">
        <f>Y3973*(IF(AND(AH3973&gt;0,AI3973&lt;0),AI3973,0)+IF(AND(AJ3973&lt;0,AK3973&gt;0),AK3973,0)+IF(AND(AL3973&gt;0,AM3973&gt;0),AM3973,0))</f>
        <v>0</v>
      </c>
      <c r="AQ3973" s="40">
        <f>AU3973*D3973</f>
        <v>56030.282308332418</v>
      </c>
      <c r="AR3973" s="40">
        <f>AV3973*E3973</f>
        <v>51190.064308505076</v>
      </c>
      <c r="AS3973" s="40">
        <f>IF(AND(Y3973&lt;&gt;0,AN3973&lt;&gt;0),0,Q3973)</f>
        <v>10473.746937471953</v>
      </c>
      <c r="AT3973" s="41">
        <f t="shared" si="996"/>
        <v>117694.09355430944</v>
      </c>
      <c r="AU3973" s="42">
        <f>S3973+AN3973</f>
        <v>662.13994691955111</v>
      </c>
      <c r="AV3973" s="37">
        <f>T3973+AO3973</f>
        <v>686.46995183726813</v>
      </c>
      <c r="AW3973" s="58">
        <f t="shared" si="981"/>
        <v>0.47606707028571049</v>
      </c>
      <c r="AX3973" s="58">
        <f t="shared" si="982"/>
        <v>0.43494165902967458</v>
      </c>
      <c r="AY3973" s="59">
        <f t="shared" si="983"/>
        <v>8.8991270684615001E-2</v>
      </c>
      <c r="AZ3973" s="54">
        <f t="shared" si="991"/>
        <v>2.5092841754226214E-5</v>
      </c>
    </row>
    <row r="3974" spans="3:52" x14ac:dyDescent="0.25">
      <c r="C3974" s="35">
        <v>40435</v>
      </c>
      <c r="D3974" s="36">
        <v>85.09</v>
      </c>
      <c r="E3974" s="37">
        <v>73.94</v>
      </c>
      <c r="F3974" s="38">
        <v>0</v>
      </c>
      <c r="G3974" s="7">
        <v>0</v>
      </c>
      <c r="H3974" s="38">
        <v>1</v>
      </c>
      <c r="I3974" s="7">
        <v>1</v>
      </c>
      <c r="J3974" s="36">
        <f t="shared" si="984"/>
        <v>85.047455000000014</v>
      </c>
      <c r="K3974" s="37">
        <f t="shared" si="985"/>
        <v>73.903030000000001</v>
      </c>
      <c r="L3974" s="36">
        <f t="shared" si="986"/>
        <v>85.132544999999993</v>
      </c>
      <c r="M3974" s="37">
        <f t="shared" si="987"/>
        <v>73.976969999999994</v>
      </c>
      <c r="O3974" s="39">
        <f t="shared" si="988"/>
        <v>56341.488083384604</v>
      </c>
      <c r="P3974" s="40">
        <f t="shared" si="989"/>
        <v>50757.588238847602</v>
      </c>
      <c r="Q3974" s="40">
        <f>S3974*F3974+T3974*G3974+AS3973*(1+$G$9/252)</f>
        <v>10474.162562350422</v>
      </c>
      <c r="R3974" s="41">
        <f t="shared" si="992"/>
        <v>117573.23888458262</v>
      </c>
      <c r="S3974" s="36">
        <f>AU3973*H3973</f>
        <v>662.13994691955111</v>
      </c>
      <c r="T3974" s="37">
        <f>AV3973*I3973</f>
        <v>686.46995183726813</v>
      </c>
      <c r="U3974" s="57">
        <f t="shared" si="995"/>
        <v>0.479203334176181</v>
      </c>
      <c r="V3974" s="58">
        <f t="shared" si="993"/>
        <v>0.43171038512151971</v>
      </c>
      <c r="W3974" s="59">
        <f t="shared" si="994"/>
        <v>8.9086280702299334E-2</v>
      </c>
      <c r="Y3974" s="7">
        <f t="shared" si="990"/>
        <v>0</v>
      </c>
      <c r="Z3974" s="40"/>
      <c r="AA3974" s="40"/>
      <c r="AB3974" s="40"/>
      <c r="AC3974" s="40"/>
      <c r="AD3974" s="40"/>
      <c r="AE3974" s="40"/>
      <c r="AF3974" s="40"/>
      <c r="AG3974" s="41"/>
      <c r="AH3974" s="40"/>
      <c r="AI3974" s="40"/>
      <c r="AJ3974" s="40"/>
      <c r="AK3974" s="40"/>
      <c r="AL3974" s="40"/>
      <c r="AM3974" s="41"/>
      <c r="AN3974" s="36">
        <f>Y3974*(IF(AND(AH3974&gt;0,AI3974&lt;0),AH3974,0)+IF(AND(AJ3974&lt;0,AK3974&gt;0),AJ3974,0)+IF(AND(AL3974&gt;0,AM3974&gt;0),AL3974,0))</f>
        <v>0</v>
      </c>
      <c r="AO3974" s="37">
        <f>Y3974*(IF(AND(AH3974&gt;0,AI3974&lt;0),AI3974,0)+IF(AND(AJ3974&lt;0,AK3974&gt;0),AK3974,0)+IF(AND(AL3974&gt;0,AM3974&gt;0),AM3974,0))</f>
        <v>0</v>
      </c>
      <c r="AQ3974" s="40">
        <f>AU3974*D3974</f>
        <v>56341.488083384604</v>
      </c>
      <c r="AR3974" s="40">
        <f>AV3974*E3974</f>
        <v>50757.588238847602</v>
      </c>
      <c r="AS3974" s="40">
        <f>IF(AND(Y3974&lt;&gt;0,AN3974&lt;&gt;0),0,Q3974)</f>
        <v>10474.162562350422</v>
      </c>
      <c r="AT3974" s="41">
        <f t="shared" si="996"/>
        <v>117573.23888458262</v>
      </c>
      <c r="AU3974" s="42">
        <f>S3974+AN3974</f>
        <v>662.13994691955111</v>
      </c>
      <c r="AV3974" s="37">
        <f>T3974+AO3974</f>
        <v>686.46995183726813</v>
      </c>
      <c r="AW3974" s="58">
        <f t="shared" si="981"/>
        <v>0.479203334176181</v>
      </c>
      <c r="AX3974" s="58">
        <f t="shared" si="982"/>
        <v>0.43171038512151971</v>
      </c>
      <c r="AY3974" s="59">
        <f t="shared" si="983"/>
        <v>8.9086280702299334E-2</v>
      </c>
      <c r="AZ3974" s="54">
        <f t="shared" si="991"/>
        <v>-1.0268541613012161E-3</v>
      </c>
    </row>
    <row r="3975" spans="3:52" x14ac:dyDescent="0.25">
      <c r="C3975" s="35">
        <v>40436</v>
      </c>
      <c r="D3975" s="36">
        <v>85.94</v>
      </c>
      <c r="E3975" s="37">
        <v>74.709999999999994</v>
      </c>
      <c r="F3975" s="38">
        <v>0</v>
      </c>
      <c r="G3975" s="7">
        <v>0</v>
      </c>
      <c r="H3975" s="38">
        <v>1</v>
      </c>
      <c r="I3975" s="7">
        <v>1</v>
      </c>
      <c r="J3975" s="36">
        <f t="shared" si="984"/>
        <v>85.897030000000001</v>
      </c>
      <c r="K3975" s="37">
        <f t="shared" si="985"/>
        <v>74.672645000000003</v>
      </c>
      <c r="L3975" s="36">
        <f t="shared" si="986"/>
        <v>85.982969999999995</v>
      </c>
      <c r="M3975" s="37">
        <f t="shared" si="987"/>
        <v>74.747354999999985</v>
      </c>
      <c r="O3975" s="39">
        <f t="shared" si="988"/>
        <v>56904.307038266219</v>
      </c>
      <c r="P3975" s="40">
        <f t="shared" si="989"/>
        <v>51286.170101762298</v>
      </c>
      <c r="Q3975" s="40">
        <f>S3975*F3975+T3975*G3975+AS3974*(1+$G$9/252)</f>
        <v>10474.578203721943</v>
      </c>
      <c r="R3975" s="41">
        <f t="shared" si="992"/>
        <v>118665.05534375047</v>
      </c>
      <c r="S3975" s="36">
        <f>AU3974*H3974</f>
        <v>662.13994691955111</v>
      </c>
      <c r="T3975" s="37">
        <f>AV3974*I3974</f>
        <v>686.46995183726813</v>
      </c>
      <c r="U3975" s="57">
        <f t="shared" si="995"/>
        <v>0.47953718871511991</v>
      </c>
      <c r="V3975" s="58">
        <f t="shared" si="993"/>
        <v>0.43219269525637394</v>
      </c>
      <c r="W3975" s="59">
        <f t="shared" si="994"/>
        <v>8.8270116028506027E-2</v>
      </c>
      <c r="Y3975" s="7">
        <f t="shared" si="990"/>
        <v>0</v>
      </c>
      <c r="Z3975" s="40"/>
      <c r="AA3975" s="40"/>
      <c r="AB3975" s="40"/>
      <c r="AC3975" s="40"/>
      <c r="AD3975" s="40"/>
      <c r="AE3975" s="40"/>
      <c r="AF3975" s="40"/>
      <c r="AG3975" s="41"/>
      <c r="AH3975" s="40"/>
      <c r="AI3975" s="40"/>
      <c r="AJ3975" s="40"/>
      <c r="AK3975" s="40"/>
      <c r="AL3975" s="40"/>
      <c r="AM3975" s="41"/>
      <c r="AN3975" s="36">
        <f>Y3975*(IF(AND(AH3975&gt;0,AI3975&lt;0),AH3975,0)+IF(AND(AJ3975&lt;0,AK3975&gt;0),AJ3975,0)+IF(AND(AL3975&gt;0,AM3975&gt;0),AL3975,0))</f>
        <v>0</v>
      </c>
      <c r="AO3975" s="37">
        <f>Y3975*(IF(AND(AH3975&gt;0,AI3975&lt;0),AI3975,0)+IF(AND(AJ3975&lt;0,AK3975&gt;0),AK3975,0)+IF(AND(AL3975&gt;0,AM3975&gt;0),AM3975,0))</f>
        <v>0</v>
      </c>
      <c r="AQ3975" s="40">
        <f>AU3975*D3975</f>
        <v>56904.307038266219</v>
      </c>
      <c r="AR3975" s="40">
        <f>AV3975*E3975</f>
        <v>51286.170101762298</v>
      </c>
      <c r="AS3975" s="40">
        <f>IF(AND(Y3975&lt;&gt;0,AN3975&lt;&gt;0),0,Q3975)</f>
        <v>10474.578203721943</v>
      </c>
      <c r="AT3975" s="41">
        <f t="shared" si="996"/>
        <v>118665.05534375047</v>
      </c>
      <c r="AU3975" s="42">
        <f>S3975+AN3975</f>
        <v>662.13994691955111</v>
      </c>
      <c r="AV3975" s="37">
        <f>T3975+AO3975</f>
        <v>686.46995183726813</v>
      </c>
      <c r="AW3975" s="58">
        <f t="shared" si="981"/>
        <v>0.47953718871511991</v>
      </c>
      <c r="AX3975" s="58">
        <f t="shared" si="982"/>
        <v>0.43219269525637394</v>
      </c>
      <c r="AY3975" s="59">
        <f t="shared" si="983"/>
        <v>8.8270116028506027E-2</v>
      </c>
      <c r="AZ3975" s="54">
        <f t="shared" si="991"/>
        <v>9.286266751906469E-3</v>
      </c>
    </row>
    <row r="3976" spans="3:52" x14ac:dyDescent="0.25">
      <c r="C3976" s="35">
        <v>40437</v>
      </c>
      <c r="D3976" s="36">
        <v>82.72</v>
      </c>
      <c r="E3976" s="37">
        <v>74.8</v>
      </c>
      <c r="F3976" s="38">
        <v>0</v>
      </c>
      <c r="G3976" s="7">
        <v>0</v>
      </c>
      <c r="H3976" s="38">
        <v>1</v>
      </c>
      <c r="I3976" s="7">
        <v>1</v>
      </c>
      <c r="J3976" s="36">
        <f t="shared" si="984"/>
        <v>82.678640000000001</v>
      </c>
      <c r="K3976" s="37">
        <f t="shared" si="985"/>
        <v>74.762600000000006</v>
      </c>
      <c r="L3976" s="36">
        <f t="shared" si="986"/>
        <v>82.761359999999996</v>
      </c>
      <c r="M3976" s="37">
        <f t="shared" si="987"/>
        <v>74.837399999999988</v>
      </c>
      <c r="O3976" s="39">
        <f t="shared" si="988"/>
        <v>54772.216409185268</v>
      </c>
      <c r="P3976" s="40">
        <f t="shared" si="989"/>
        <v>51347.952397427653</v>
      </c>
      <c r="Q3976" s="40">
        <f>S3976*F3976+T3976*G3976+AS3975*(1+$G$9/252)</f>
        <v>10474.993861587169</v>
      </c>
      <c r="R3976" s="41">
        <f t="shared" si="992"/>
        <v>116595.16266820009</v>
      </c>
      <c r="S3976" s="36">
        <f>AU3975*H3975</f>
        <v>662.13994691955111</v>
      </c>
      <c r="T3976" s="37">
        <f>AV3975*I3975</f>
        <v>686.46995183726813</v>
      </c>
      <c r="U3976" s="57">
        <f t="shared" si="995"/>
        <v>0.46976405500674961</v>
      </c>
      <c r="V3976" s="58">
        <f t="shared" si="993"/>
        <v>0.44039522071383652</v>
      </c>
      <c r="W3976" s="59">
        <f t="shared" si="994"/>
        <v>8.9840724279413822E-2</v>
      </c>
      <c r="Y3976" s="7">
        <f t="shared" si="990"/>
        <v>0</v>
      </c>
      <c r="Z3976" s="40"/>
      <c r="AA3976" s="40"/>
      <c r="AB3976" s="40"/>
      <c r="AC3976" s="40"/>
      <c r="AD3976" s="40"/>
      <c r="AE3976" s="40"/>
      <c r="AF3976" s="40"/>
      <c r="AG3976" s="41"/>
      <c r="AH3976" s="40"/>
      <c r="AI3976" s="40"/>
      <c r="AJ3976" s="40"/>
      <c r="AK3976" s="40"/>
      <c r="AL3976" s="40"/>
      <c r="AM3976" s="41"/>
      <c r="AN3976" s="36">
        <f>Y3976*(IF(AND(AH3976&gt;0,AI3976&lt;0),AH3976,0)+IF(AND(AJ3976&lt;0,AK3976&gt;0),AJ3976,0)+IF(AND(AL3976&gt;0,AM3976&gt;0),AL3976,0))</f>
        <v>0</v>
      </c>
      <c r="AO3976" s="37">
        <f>Y3976*(IF(AND(AH3976&gt;0,AI3976&lt;0),AI3976,0)+IF(AND(AJ3976&lt;0,AK3976&gt;0),AK3976,0)+IF(AND(AL3976&gt;0,AM3976&gt;0),AM3976,0))</f>
        <v>0</v>
      </c>
      <c r="AQ3976" s="40">
        <f>AU3976*D3976</f>
        <v>54772.216409185268</v>
      </c>
      <c r="AR3976" s="40">
        <f>AV3976*E3976</f>
        <v>51347.952397427653</v>
      </c>
      <c r="AS3976" s="40">
        <f>IF(AND(Y3976&lt;&gt;0,AN3976&lt;&gt;0),0,Q3976)</f>
        <v>10474.993861587169</v>
      </c>
      <c r="AT3976" s="41">
        <f t="shared" si="996"/>
        <v>116595.16266820009</v>
      </c>
      <c r="AU3976" s="42">
        <f>S3976+AN3976</f>
        <v>662.13994691955111</v>
      </c>
      <c r="AV3976" s="37">
        <f>T3976+AO3976</f>
        <v>686.46995183726813</v>
      </c>
      <c r="AW3976" s="58">
        <f t="shared" si="981"/>
        <v>0.46976405500674961</v>
      </c>
      <c r="AX3976" s="58">
        <f t="shared" si="982"/>
        <v>0.44039522071383652</v>
      </c>
      <c r="AY3976" s="59">
        <f t="shared" si="983"/>
        <v>8.9840724279413822E-2</v>
      </c>
      <c r="AZ3976" s="54">
        <f t="shared" si="991"/>
        <v>-1.7443152658162764E-2</v>
      </c>
    </row>
    <row r="3977" spans="3:52" x14ac:dyDescent="0.25">
      <c r="C3977" s="35">
        <v>40438</v>
      </c>
      <c r="D3977" s="36">
        <v>82.28</v>
      </c>
      <c r="E3977" s="37">
        <v>74.319999999999993</v>
      </c>
      <c r="F3977" s="38">
        <v>0</v>
      </c>
      <c r="G3977" s="7">
        <v>0</v>
      </c>
      <c r="H3977" s="38">
        <v>1</v>
      </c>
      <c r="I3977" s="7">
        <v>1</v>
      </c>
      <c r="J3977" s="36">
        <f t="shared" si="984"/>
        <v>82.238860000000003</v>
      </c>
      <c r="K3977" s="37">
        <f t="shared" si="985"/>
        <v>74.282839999999993</v>
      </c>
      <c r="L3977" s="36">
        <f t="shared" si="986"/>
        <v>82.32114</v>
      </c>
      <c r="M3977" s="37">
        <f t="shared" si="987"/>
        <v>74.357159999999993</v>
      </c>
      <c r="O3977" s="39">
        <f t="shared" si="988"/>
        <v>54480.874832540663</v>
      </c>
      <c r="P3977" s="40">
        <f t="shared" si="989"/>
        <v>51018.44682054576</v>
      </c>
      <c r="Q3977" s="40">
        <f>S3977*F3977+T3977*G3977+AS3976*(1+$G$9/252)</f>
        <v>10475.409535946754</v>
      </c>
      <c r="R3977" s="41">
        <f t="shared" si="992"/>
        <v>115974.73118903319</v>
      </c>
      <c r="S3977" s="36">
        <f>AU3976*H3976</f>
        <v>662.13994691955111</v>
      </c>
      <c r="T3977" s="37">
        <f>AV3976*I3976</f>
        <v>686.46995183726813</v>
      </c>
      <c r="U3977" s="57">
        <f t="shared" si="995"/>
        <v>0.46976504514366563</v>
      </c>
      <c r="V3977" s="58">
        <f t="shared" si="993"/>
        <v>0.4399100243430456</v>
      </c>
      <c r="W3977" s="59">
        <f t="shared" si="994"/>
        <v>9.0324930513288659E-2</v>
      </c>
      <c r="Y3977" s="7">
        <f t="shared" si="990"/>
        <v>0</v>
      </c>
      <c r="Z3977" s="40"/>
      <c r="AA3977" s="40"/>
      <c r="AB3977" s="40"/>
      <c r="AC3977" s="40"/>
      <c r="AD3977" s="40"/>
      <c r="AE3977" s="40"/>
      <c r="AF3977" s="40"/>
      <c r="AG3977" s="41"/>
      <c r="AH3977" s="40"/>
      <c r="AI3977" s="40"/>
      <c r="AJ3977" s="40"/>
      <c r="AK3977" s="40"/>
      <c r="AL3977" s="40"/>
      <c r="AM3977" s="41"/>
      <c r="AN3977" s="36">
        <f>Y3977*(IF(AND(AH3977&gt;0,AI3977&lt;0),AH3977,0)+IF(AND(AJ3977&lt;0,AK3977&gt;0),AJ3977,0)+IF(AND(AL3977&gt;0,AM3977&gt;0),AL3977,0))</f>
        <v>0</v>
      </c>
      <c r="AO3977" s="37">
        <f>Y3977*(IF(AND(AH3977&gt;0,AI3977&lt;0),AI3977,0)+IF(AND(AJ3977&lt;0,AK3977&gt;0),AK3977,0)+IF(AND(AL3977&gt;0,AM3977&gt;0),AM3977,0))</f>
        <v>0</v>
      </c>
      <c r="AQ3977" s="40">
        <f>AU3977*D3977</f>
        <v>54480.874832540663</v>
      </c>
      <c r="AR3977" s="40">
        <f>AV3977*E3977</f>
        <v>51018.44682054576</v>
      </c>
      <c r="AS3977" s="40">
        <f>IF(AND(Y3977&lt;&gt;0,AN3977&lt;&gt;0),0,Q3977)</f>
        <v>10475.409535946754</v>
      </c>
      <c r="AT3977" s="41">
        <f t="shared" si="996"/>
        <v>115974.73118903319</v>
      </c>
      <c r="AU3977" s="42">
        <f>S3977+AN3977</f>
        <v>662.13994691955111</v>
      </c>
      <c r="AV3977" s="37">
        <f>T3977+AO3977</f>
        <v>686.46995183726813</v>
      </c>
      <c r="AW3977" s="58">
        <f t="shared" si="981"/>
        <v>0.46976504514366563</v>
      </c>
      <c r="AX3977" s="58">
        <f t="shared" si="982"/>
        <v>0.4399100243430456</v>
      </c>
      <c r="AY3977" s="59">
        <f t="shared" si="983"/>
        <v>9.0324930513288659E-2</v>
      </c>
      <c r="AZ3977" s="54">
        <f t="shared" si="991"/>
        <v>-5.3212454528023256E-3</v>
      </c>
    </row>
    <row r="3978" spans="3:52" x14ac:dyDescent="0.25">
      <c r="C3978" s="35">
        <v>40441</v>
      </c>
      <c r="D3978" s="36">
        <v>82.91</v>
      </c>
      <c r="E3978" s="37">
        <v>75.11</v>
      </c>
      <c r="F3978" s="38">
        <v>0</v>
      </c>
      <c r="G3978" s="7">
        <v>0</v>
      </c>
      <c r="H3978" s="38">
        <v>1</v>
      </c>
      <c r="I3978" s="7">
        <v>1</v>
      </c>
      <c r="J3978" s="36">
        <f t="shared" si="984"/>
        <v>82.868544999999997</v>
      </c>
      <c r="K3978" s="37">
        <f t="shared" si="985"/>
        <v>75.072445000000002</v>
      </c>
      <c r="L3978" s="36">
        <f t="shared" si="986"/>
        <v>82.951454999999996</v>
      </c>
      <c r="M3978" s="37">
        <f t="shared" si="987"/>
        <v>75.147554999999997</v>
      </c>
      <c r="O3978" s="39">
        <f t="shared" si="988"/>
        <v>54898.02299909998</v>
      </c>
      <c r="P3978" s="40">
        <f t="shared" si="989"/>
        <v>51560.75808249721</v>
      </c>
      <c r="Q3978" s="40">
        <f>S3978*F3978+T3978*G3978+AS3977*(1+$G$9/252)</f>
        <v>10475.825226801353</v>
      </c>
      <c r="R3978" s="41">
        <f t="shared" si="992"/>
        <v>116934.60630839854</v>
      </c>
      <c r="S3978" s="36">
        <f>AU3977*H3977</f>
        <v>662.13994691955111</v>
      </c>
      <c r="T3978" s="37">
        <f>AV3977*I3977</f>
        <v>686.46995183726813</v>
      </c>
      <c r="U3978" s="57">
        <f t="shared" si="995"/>
        <v>0.46947627167199918</v>
      </c>
      <c r="V3978" s="58">
        <f t="shared" si="993"/>
        <v>0.4409366885497778</v>
      </c>
      <c r="W3978" s="59">
        <f t="shared" si="994"/>
        <v>8.9587039778223063E-2</v>
      </c>
      <c r="Y3978" s="7">
        <f t="shared" si="990"/>
        <v>0</v>
      </c>
      <c r="Z3978" s="40"/>
      <c r="AA3978" s="40"/>
      <c r="AB3978" s="40"/>
      <c r="AC3978" s="40"/>
      <c r="AD3978" s="40"/>
      <c r="AE3978" s="40"/>
      <c r="AF3978" s="40"/>
      <c r="AG3978" s="41"/>
      <c r="AH3978" s="40"/>
      <c r="AI3978" s="40"/>
      <c r="AJ3978" s="40"/>
      <c r="AK3978" s="40"/>
      <c r="AL3978" s="40"/>
      <c r="AM3978" s="41"/>
      <c r="AN3978" s="36">
        <f>Y3978*(IF(AND(AH3978&gt;0,AI3978&lt;0),AH3978,0)+IF(AND(AJ3978&lt;0,AK3978&gt;0),AJ3978,0)+IF(AND(AL3978&gt;0,AM3978&gt;0),AL3978,0))</f>
        <v>0</v>
      </c>
      <c r="AO3978" s="37">
        <f>Y3978*(IF(AND(AH3978&gt;0,AI3978&lt;0),AI3978,0)+IF(AND(AJ3978&lt;0,AK3978&gt;0),AK3978,0)+IF(AND(AL3978&gt;0,AM3978&gt;0),AM3978,0))</f>
        <v>0</v>
      </c>
      <c r="AQ3978" s="40">
        <f>AU3978*D3978</f>
        <v>54898.02299909998</v>
      </c>
      <c r="AR3978" s="40">
        <f>AV3978*E3978</f>
        <v>51560.75808249721</v>
      </c>
      <c r="AS3978" s="40">
        <f>IF(AND(Y3978&lt;&gt;0,AN3978&lt;&gt;0),0,Q3978)</f>
        <v>10475.825226801353</v>
      </c>
      <c r="AT3978" s="41">
        <f t="shared" si="996"/>
        <v>116934.60630839854</v>
      </c>
      <c r="AU3978" s="42">
        <f>S3978+AN3978</f>
        <v>662.13994691955111</v>
      </c>
      <c r="AV3978" s="37">
        <f>T3978+AO3978</f>
        <v>686.46995183726813</v>
      </c>
      <c r="AW3978" s="58">
        <f t="shared" si="981"/>
        <v>0.46947627167199918</v>
      </c>
      <c r="AX3978" s="58">
        <f t="shared" si="982"/>
        <v>0.4409366885497778</v>
      </c>
      <c r="AY3978" s="59">
        <f t="shared" si="983"/>
        <v>8.9587039778223063E-2</v>
      </c>
      <c r="AZ3978" s="54">
        <f t="shared" si="991"/>
        <v>8.2765884389142119E-3</v>
      </c>
    </row>
    <row r="3979" spans="3:52" x14ac:dyDescent="0.25">
      <c r="C3979" s="35">
        <v>40442</v>
      </c>
      <c r="D3979" s="36">
        <v>83.63</v>
      </c>
      <c r="E3979" s="37">
        <v>75.510000000000005</v>
      </c>
      <c r="F3979" s="38">
        <v>0</v>
      </c>
      <c r="G3979" s="7">
        <v>0</v>
      </c>
      <c r="H3979" s="38">
        <v>1</v>
      </c>
      <c r="I3979" s="7">
        <v>1</v>
      </c>
      <c r="J3979" s="36">
        <f t="shared" si="984"/>
        <v>83.588184999999996</v>
      </c>
      <c r="K3979" s="37">
        <f t="shared" si="985"/>
        <v>75.472245000000015</v>
      </c>
      <c r="L3979" s="36">
        <f t="shared" si="986"/>
        <v>83.671814999999995</v>
      </c>
      <c r="M3979" s="37">
        <f t="shared" si="987"/>
        <v>75.547754999999995</v>
      </c>
      <c r="O3979" s="39">
        <f t="shared" si="988"/>
        <v>55374.763760882059</v>
      </c>
      <c r="P3979" s="40">
        <f t="shared" si="989"/>
        <v>51835.346063232122</v>
      </c>
      <c r="Q3979" s="40">
        <f>S3979*F3979+T3979*G3979+AS3978*(1+$G$9/252)</f>
        <v>10476.240934151621</v>
      </c>
      <c r="R3979" s="41">
        <f t="shared" si="992"/>
        <v>117686.35075826581</v>
      </c>
      <c r="S3979" s="36">
        <f>AU3978*H3978</f>
        <v>662.13994691955111</v>
      </c>
      <c r="T3979" s="37">
        <f>AV3978*I3978</f>
        <v>686.46995183726813</v>
      </c>
      <c r="U3979" s="57">
        <f t="shared" si="995"/>
        <v>0.47052834423105572</v>
      </c>
      <c r="V3979" s="58">
        <f t="shared" si="993"/>
        <v>0.44045333829497996</v>
      </c>
      <c r="W3979" s="59">
        <f t="shared" si="994"/>
        <v>8.901831747396427E-2</v>
      </c>
      <c r="Y3979" s="7">
        <f t="shared" si="990"/>
        <v>0</v>
      </c>
      <c r="Z3979" s="40"/>
      <c r="AA3979" s="40"/>
      <c r="AB3979" s="40"/>
      <c r="AC3979" s="40"/>
      <c r="AD3979" s="40"/>
      <c r="AE3979" s="40"/>
      <c r="AF3979" s="40"/>
      <c r="AG3979" s="41"/>
      <c r="AH3979" s="40"/>
      <c r="AI3979" s="40"/>
      <c r="AJ3979" s="40"/>
      <c r="AK3979" s="40"/>
      <c r="AL3979" s="40"/>
      <c r="AM3979" s="41"/>
      <c r="AN3979" s="36">
        <f>Y3979*(IF(AND(AH3979&gt;0,AI3979&lt;0),AH3979,0)+IF(AND(AJ3979&lt;0,AK3979&gt;0),AJ3979,0)+IF(AND(AL3979&gt;0,AM3979&gt;0),AL3979,0))</f>
        <v>0</v>
      </c>
      <c r="AO3979" s="37">
        <f>Y3979*(IF(AND(AH3979&gt;0,AI3979&lt;0),AI3979,0)+IF(AND(AJ3979&lt;0,AK3979&gt;0),AK3979,0)+IF(AND(AL3979&gt;0,AM3979&gt;0),AM3979,0))</f>
        <v>0</v>
      </c>
      <c r="AQ3979" s="40">
        <f>AU3979*D3979</f>
        <v>55374.763760882059</v>
      </c>
      <c r="AR3979" s="40">
        <f>AV3979*E3979</f>
        <v>51835.346063232122</v>
      </c>
      <c r="AS3979" s="40">
        <f>IF(AND(Y3979&lt;&gt;0,AN3979&lt;&gt;0),0,Q3979)</f>
        <v>10476.240934151621</v>
      </c>
      <c r="AT3979" s="41">
        <f t="shared" si="996"/>
        <v>117686.35075826581</v>
      </c>
      <c r="AU3979" s="42">
        <f>S3979+AN3979</f>
        <v>662.13994691955111</v>
      </c>
      <c r="AV3979" s="37">
        <f>T3979+AO3979</f>
        <v>686.46995183726813</v>
      </c>
      <c r="AW3979" s="58">
        <f t="shared" si="981"/>
        <v>0.47052834423105572</v>
      </c>
      <c r="AX3979" s="58">
        <f t="shared" si="982"/>
        <v>0.44045333829497996</v>
      </c>
      <c r="AY3979" s="59">
        <f t="shared" si="983"/>
        <v>8.901831747396427E-2</v>
      </c>
      <c r="AZ3979" s="54">
        <f t="shared" si="991"/>
        <v>6.4287594032228501E-3</v>
      </c>
    </row>
    <row r="3980" spans="3:52" x14ac:dyDescent="0.25">
      <c r="C3980" s="35">
        <v>40443</v>
      </c>
      <c r="D3980" s="36">
        <v>84.3</v>
      </c>
      <c r="E3980" s="37">
        <v>75.13</v>
      </c>
      <c r="F3980" s="38">
        <v>0</v>
      </c>
      <c r="G3980" s="7">
        <v>0</v>
      </c>
      <c r="H3980" s="38">
        <v>1</v>
      </c>
      <c r="I3980" s="7">
        <v>1</v>
      </c>
      <c r="J3980" s="36">
        <f t="shared" si="984"/>
        <v>84.257850000000005</v>
      </c>
      <c r="K3980" s="37">
        <f t="shared" si="985"/>
        <v>75.092434999999995</v>
      </c>
      <c r="L3980" s="36">
        <f t="shared" si="986"/>
        <v>84.34214999999999</v>
      </c>
      <c r="M3980" s="37">
        <f t="shared" si="987"/>
        <v>75.167564999999996</v>
      </c>
      <c r="O3980" s="39">
        <f t="shared" si="988"/>
        <v>55818.397525318156</v>
      </c>
      <c r="P3980" s="40">
        <f t="shared" si="989"/>
        <v>51574.48748153395</v>
      </c>
      <c r="Q3980" s="40">
        <f>S3980*F3980+T3980*G3980+AS3979*(1+$G$9/252)</f>
        <v>10476.656657998214</v>
      </c>
      <c r="R3980" s="41">
        <f t="shared" si="992"/>
        <v>117869.54166485032</v>
      </c>
      <c r="S3980" s="36">
        <f>AU3979*H3979</f>
        <v>662.13994691955111</v>
      </c>
      <c r="T3980" s="37">
        <f>AV3979*I3979</f>
        <v>686.46995183726813</v>
      </c>
      <c r="U3980" s="57">
        <f t="shared" si="995"/>
        <v>0.47356082612106798</v>
      </c>
      <c r="V3980" s="58">
        <f t="shared" si="993"/>
        <v>0.43755568022976282</v>
      </c>
      <c r="W3980" s="59">
        <f t="shared" si="994"/>
        <v>8.8883493649169254E-2</v>
      </c>
      <c r="Y3980" s="7">
        <f t="shared" si="990"/>
        <v>0</v>
      </c>
      <c r="Z3980" s="40"/>
      <c r="AA3980" s="40"/>
      <c r="AB3980" s="40"/>
      <c r="AC3980" s="40"/>
      <c r="AD3980" s="40"/>
      <c r="AE3980" s="40"/>
      <c r="AF3980" s="40"/>
      <c r="AG3980" s="41"/>
      <c r="AH3980" s="40"/>
      <c r="AI3980" s="40"/>
      <c r="AJ3980" s="40"/>
      <c r="AK3980" s="40"/>
      <c r="AL3980" s="40"/>
      <c r="AM3980" s="41"/>
      <c r="AN3980" s="36">
        <f>Y3980*(IF(AND(AH3980&gt;0,AI3980&lt;0),AH3980,0)+IF(AND(AJ3980&lt;0,AK3980&gt;0),AJ3980,0)+IF(AND(AL3980&gt;0,AM3980&gt;0),AL3980,0))</f>
        <v>0</v>
      </c>
      <c r="AO3980" s="37">
        <f>Y3980*(IF(AND(AH3980&gt;0,AI3980&lt;0),AI3980,0)+IF(AND(AJ3980&lt;0,AK3980&gt;0),AK3980,0)+IF(AND(AL3980&gt;0,AM3980&gt;0),AM3980,0))</f>
        <v>0</v>
      </c>
      <c r="AQ3980" s="40">
        <f>AU3980*D3980</f>
        <v>55818.397525318156</v>
      </c>
      <c r="AR3980" s="40">
        <f>AV3980*E3980</f>
        <v>51574.48748153395</v>
      </c>
      <c r="AS3980" s="40">
        <f>IF(AND(Y3980&lt;&gt;0,AN3980&lt;&gt;0),0,Q3980)</f>
        <v>10476.656657998214</v>
      </c>
      <c r="AT3980" s="41">
        <f t="shared" si="996"/>
        <v>117869.54166485032</v>
      </c>
      <c r="AU3980" s="42">
        <f>S3980+AN3980</f>
        <v>662.13994691955111</v>
      </c>
      <c r="AV3980" s="37">
        <f>T3980+AO3980</f>
        <v>686.46995183726813</v>
      </c>
      <c r="AW3980" s="58">
        <f t="shared" si="981"/>
        <v>0.47356082612106798</v>
      </c>
      <c r="AX3980" s="58">
        <f t="shared" si="982"/>
        <v>0.43755568022976282</v>
      </c>
      <c r="AY3980" s="59">
        <f t="shared" si="983"/>
        <v>8.8883493649169254E-2</v>
      </c>
      <c r="AZ3980" s="54">
        <f t="shared" si="991"/>
        <v>1.5566028295055379E-3</v>
      </c>
    </row>
    <row r="3981" spans="3:52" x14ac:dyDescent="0.25">
      <c r="C3981" s="35">
        <v>40444</v>
      </c>
      <c r="D3981" s="36">
        <v>82.66</v>
      </c>
      <c r="E3981" s="37">
        <v>74.64</v>
      </c>
      <c r="F3981" s="38">
        <v>0</v>
      </c>
      <c r="G3981" s="7">
        <v>0</v>
      </c>
      <c r="H3981" s="38">
        <v>1</v>
      </c>
      <c r="I3981" s="7">
        <v>1</v>
      </c>
      <c r="J3981" s="36">
        <f t="shared" si="984"/>
        <v>82.618669999999995</v>
      </c>
      <c r="K3981" s="37">
        <f t="shared" si="985"/>
        <v>74.602680000000007</v>
      </c>
      <c r="L3981" s="36">
        <f t="shared" si="986"/>
        <v>82.701329999999999</v>
      </c>
      <c r="M3981" s="37">
        <f t="shared" si="987"/>
        <v>74.677319999999995</v>
      </c>
      <c r="O3981" s="39">
        <f t="shared" si="988"/>
        <v>54732.488012370093</v>
      </c>
      <c r="P3981" s="40">
        <f t="shared" si="989"/>
        <v>51238.117205133691</v>
      </c>
      <c r="Q3981" s="40">
        <f>S3981*F3981+T3981*G3981+AS3980*(1+$G$9/252)</f>
        <v>10477.072398341785</v>
      </c>
      <c r="R3981" s="41">
        <f t="shared" si="992"/>
        <v>116447.67761584558</v>
      </c>
      <c r="S3981" s="36">
        <f>AU3980*H3980</f>
        <v>662.13994691955111</v>
      </c>
      <c r="T3981" s="37">
        <f>AV3980*I3980</f>
        <v>686.46995183726813</v>
      </c>
      <c r="U3981" s="57">
        <f t="shared" si="995"/>
        <v>0.47001785808841573</v>
      </c>
      <c r="V3981" s="58">
        <f t="shared" si="993"/>
        <v>0.4400097816820821</v>
      </c>
      <c r="W3981" s="59">
        <f t="shared" si="994"/>
        <v>8.9972360229502085E-2</v>
      </c>
      <c r="Y3981" s="7">
        <f t="shared" si="990"/>
        <v>0</v>
      </c>
      <c r="Z3981" s="40"/>
      <c r="AA3981" s="40"/>
      <c r="AB3981" s="40"/>
      <c r="AC3981" s="40"/>
      <c r="AD3981" s="40"/>
      <c r="AE3981" s="40"/>
      <c r="AF3981" s="40"/>
      <c r="AG3981" s="41"/>
      <c r="AH3981" s="40"/>
      <c r="AI3981" s="40"/>
      <c r="AJ3981" s="40"/>
      <c r="AK3981" s="40"/>
      <c r="AL3981" s="40"/>
      <c r="AM3981" s="41"/>
      <c r="AN3981" s="36">
        <f>Y3981*(IF(AND(AH3981&gt;0,AI3981&lt;0),AH3981,0)+IF(AND(AJ3981&lt;0,AK3981&gt;0),AJ3981,0)+IF(AND(AL3981&gt;0,AM3981&gt;0),AL3981,0))</f>
        <v>0</v>
      </c>
      <c r="AO3981" s="37">
        <f>Y3981*(IF(AND(AH3981&gt;0,AI3981&lt;0),AI3981,0)+IF(AND(AJ3981&lt;0,AK3981&gt;0),AK3981,0)+IF(AND(AL3981&gt;0,AM3981&gt;0),AM3981,0))</f>
        <v>0</v>
      </c>
      <c r="AQ3981" s="40">
        <f>AU3981*D3981</f>
        <v>54732.488012370093</v>
      </c>
      <c r="AR3981" s="40">
        <f>AV3981*E3981</f>
        <v>51238.117205133691</v>
      </c>
      <c r="AS3981" s="40">
        <f>IF(AND(Y3981&lt;&gt;0,AN3981&lt;&gt;0),0,Q3981)</f>
        <v>10477.072398341785</v>
      </c>
      <c r="AT3981" s="41">
        <f t="shared" si="996"/>
        <v>116447.67761584558</v>
      </c>
      <c r="AU3981" s="42">
        <f>S3981+AN3981</f>
        <v>662.13994691955111</v>
      </c>
      <c r="AV3981" s="37">
        <f>T3981+AO3981</f>
        <v>686.46995183726813</v>
      </c>
      <c r="AW3981" s="58">
        <f t="shared" si="981"/>
        <v>0.47001785808841573</v>
      </c>
      <c r="AX3981" s="58">
        <f t="shared" si="982"/>
        <v>0.4400097816820821</v>
      </c>
      <c r="AY3981" s="59">
        <f t="shared" si="983"/>
        <v>8.9972360229502085E-2</v>
      </c>
      <c r="AZ3981" s="54">
        <f t="shared" si="991"/>
        <v>-1.2063031966711657E-2</v>
      </c>
    </row>
    <row r="3982" spans="3:52" x14ac:dyDescent="0.25">
      <c r="C3982" s="35">
        <v>40445</v>
      </c>
      <c r="D3982" s="36">
        <v>84.23</v>
      </c>
      <c r="E3982" s="37">
        <v>75.099999999999994</v>
      </c>
      <c r="F3982" s="38">
        <v>0</v>
      </c>
      <c r="G3982" s="7">
        <v>0</v>
      </c>
      <c r="H3982" s="38">
        <v>1</v>
      </c>
      <c r="I3982" s="7">
        <v>1</v>
      </c>
      <c r="J3982" s="36">
        <f t="shared" si="984"/>
        <v>84.187885000000009</v>
      </c>
      <c r="K3982" s="37">
        <f t="shared" si="985"/>
        <v>75.062449999999998</v>
      </c>
      <c r="L3982" s="36">
        <f t="shared" si="986"/>
        <v>84.272114999999999</v>
      </c>
      <c r="M3982" s="37">
        <f t="shared" si="987"/>
        <v>75.13754999999999</v>
      </c>
      <c r="O3982" s="39">
        <f t="shared" si="988"/>
        <v>55772.047729033795</v>
      </c>
      <c r="P3982" s="40">
        <f t="shared" si="989"/>
        <v>51553.893382978829</v>
      </c>
      <c r="Q3982" s="40">
        <f>S3982*F3982+T3982*G3982+AS3981*(1+$G$9/252)</f>
        <v>10477.488155182988</v>
      </c>
      <c r="R3982" s="41">
        <f t="shared" si="992"/>
        <v>117803.42926719562</v>
      </c>
      <c r="S3982" s="36">
        <f>AU3981*H3981</f>
        <v>662.13994691955111</v>
      </c>
      <c r="T3982" s="37">
        <f>AV3981*I3981</f>
        <v>686.46995183726813</v>
      </c>
      <c r="U3982" s="57">
        <f t="shared" si="995"/>
        <v>0.47343314261705005</v>
      </c>
      <c r="V3982" s="58">
        <f t="shared" si="993"/>
        <v>0.43762642313278477</v>
      </c>
      <c r="W3982" s="59">
        <f t="shared" si="994"/>
        <v>8.894043425016511E-2</v>
      </c>
      <c r="Y3982" s="7">
        <f t="shared" si="990"/>
        <v>0</v>
      </c>
      <c r="Z3982" s="40"/>
      <c r="AA3982" s="40"/>
      <c r="AB3982" s="40"/>
      <c r="AC3982" s="40"/>
      <c r="AD3982" s="40"/>
      <c r="AE3982" s="40"/>
      <c r="AF3982" s="40"/>
      <c r="AG3982" s="41"/>
      <c r="AH3982" s="40"/>
      <c r="AI3982" s="40"/>
      <c r="AJ3982" s="40"/>
      <c r="AK3982" s="40"/>
      <c r="AL3982" s="40"/>
      <c r="AM3982" s="41"/>
      <c r="AN3982" s="36">
        <f>Y3982*(IF(AND(AH3982&gt;0,AI3982&lt;0),AH3982,0)+IF(AND(AJ3982&lt;0,AK3982&gt;0),AJ3982,0)+IF(AND(AL3982&gt;0,AM3982&gt;0),AL3982,0))</f>
        <v>0</v>
      </c>
      <c r="AO3982" s="37">
        <f>Y3982*(IF(AND(AH3982&gt;0,AI3982&lt;0),AI3982,0)+IF(AND(AJ3982&lt;0,AK3982&gt;0),AK3982,0)+IF(AND(AL3982&gt;0,AM3982&gt;0),AM3982,0))</f>
        <v>0</v>
      </c>
      <c r="AQ3982" s="40">
        <f>AU3982*D3982</f>
        <v>55772.047729033795</v>
      </c>
      <c r="AR3982" s="40">
        <f>AV3982*E3982</f>
        <v>51553.893382978829</v>
      </c>
      <c r="AS3982" s="40">
        <f>IF(AND(Y3982&lt;&gt;0,AN3982&lt;&gt;0),0,Q3982)</f>
        <v>10477.488155182988</v>
      </c>
      <c r="AT3982" s="41">
        <f t="shared" si="996"/>
        <v>117803.42926719562</v>
      </c>
      <c r="AU3982" s="42">
        <f>S3982+AN3982</f>
        <v>662.13994691955111</v>
      </c>
      <c r="AV3982" s="37">
        <f>T3982+AO3982</f>
        <v>686.46995183726813</v>
      </c>
      <c r="AW3982" s="58">
        <f t="shared" si="981"/>
        <v>0.47343314261705005</v>
      </c>
      <c r="AX3982" s="58">
        <f t="shared" si="982"/>
        <v>0.43762642313278477</v>
      </c>
      <c r="AY3982" s="59">
        <f t="shared" si="983"/>
        <v>8.894043425016511E-2</v>
      </c>
      <c r="AZ3982" s="54">
        <f t="shared" si="991"/>
        <v>1.1642582137383561E-2</v>
      </c>
    </row>
    <row r="3983" spans="3:52" x14ac:dyDescent="0.25">
      <c r="C3983" s="35">
        <v>40448</v>
      </c>
      <c r="D3983" s="36">
        <v>84.07</v>
      </c>
      <c r="E3983" s="37">
        <v>74.760000000000005</v>
      </c>
      <c r="F3983" s="38">
        <v>0</v>
      </c>
      <c r="G3983" s="7">
        <v>0</v>
      </c>
      <c r="H3983" s="38">
        <v>1</v>
      </c>
      <c r="I3983" s="7">
        <v>1</v>
      </c>
      <c r="J3983" s="36">
        <f t="shared" si="984"/>
        <v>84.027964999999995</v>
      </c>
      <c r="K3983" s="37">
        <f t="shared" si="985"/>
        <v>74.722620000000006</v>
      </c>
      <c r="L3983" s="36">
        <f t="shared" si="986"/>
        <v>84.112034999999992</v>
      </c>
      <c r="M3983" s="37">
        <f t="shared" si="987"/>
        <v>74.797380000000004</v>
      </c>
      <c r="O3983" s="39">
        <f t="shared" si="988"/>
        <v>55666.105337526657</v>
      </c>
      <c r="P3983" s="40">
        <f t="shared" si="989"/>
        <v>51320.493599354166</v>
      </c>
      <c r="Q3983" s="40">
        <f>S3983*F3983+T3983*G3983+AS3982*(1+$G$9/252)</f>
        <v>10477.903928522479</v>
      </c>
      <c r="R3983" s="41">
        <f t="shared" si="992"/>
        <v>117464.50286540331</v>
      </c>
      <c r="S3983" s="36">
        <f>AU3982*H3982</f>
        <v>662.13994691955111</v>
      </c>
      <c r="T3983" s="37">
        <f>AV3982*I3982</f>
        <v>686.46995183726813</v>
      </c>
      <c r="U3983" s="57">
        <f t="shared" si="995"/>
        <v>0.4738972538904937</v>
      </c>
      <c r="V3983" s="58">
        <f t="shared" si="993"/>
        <v>0.43690214786129689</v>
      </c>
      <c r="W3983" s="59">
        <f t="shared" si="994"/>
        <v>8.9200598248209376E-2</v>
      </c>
      <c r="Y3983" s="7">
        <f t="shared" si="990"/>
        <v>0</v>
      </c>
      <c r="Z3983" s="40"/>
      <c r="AA3983" s="40"/>
      <c r="AB3983" s="40"/>
      <c r="AC3983" s="40"/>
      <c r="AD3983" s="40"/>
      <c r="AE3983" s="40"/>
      <c r="AF3983" s="40"/>
      <c r="AG3983" s="41"/>
      <c r="AH3983" s="40"/>
      <c r="AI3983" s="40"/>
      <c r="AJ3983" s="40"/>
      <c r="AK3983" s="40"/>
      <c r="AL3983" s="40"/>
      <c r="AM3983" s="41"/>
      <c r="AN3983" s="36">
        <f>Y3983*(IF(AND(AH3983&gt;0,AI3983&lt;0),AH3983,0)+IF(AND(AJ3983&lt;0,AK3983&gt;0),AJ3983,0)+IF(AND(AL3983&gt;0,AM3983&gt;0),AL3983,0))</f>
        <v>0</v>
      </c>
      <c r="AO3983" s="37">
        <f>Y3983*(IF(AND(AH3983&gt;0,AI3983&lt;0),AI3983,0)+IF(AND(AJ3983&lt;0,AK3983&gt;0),AK3983,0)+IF(AND(AL3983&gt;0,AM3983&gt;0),AM3983,0))</f>
        <v>0</v>
      </c>
      <c r="AQ3983" s="40">
        <f>AU3983*D3983</f>
        <v>55666.105337526657</v>
      </c>
      <c r="AR3983" s="40">
        <f>AV3983*E3983</f>
        <v>51320.493599354166</v>
      </c>
      <c r="AS3983" s="40">
        <f>IF(AND(Y3983&lt;&gt;0,AN3983&lt;&gt;0),0,Q3983)</f>
        <v>10477.903928522479</v>
      </c>
      <c r="AT3983" s="41">
        <f t="shared" si="996"/>
        <v>117464.50286540331</v>
      </c>
      <c r="AU3983" s="42">
        <f>S3983+AN3983</f>
        <v>662.13994691955111</v>
      </c>
      <c r="AV3983" s="37">
        <f>T3983+AO3983</f>
        <v>686.46995183726813</v>
      </c>
      <c r="AW3983" s="58">
        <f t="shared" si="981"/>
        <v>0.4738972538904937</v>
      </c>
      <c r="AX3983" s="58">
        <f t="shared" si="982"/>
        <v>0.43690214786129689</v>
      </c>
      <c r="AY3983" s="59">
        <f t="shared" si="983"/>
        <v>8.9200598248209376E-2</v>
      </c>
      <c r="AZ3983" s="54">
        <f t="shared" si="991"/>
        <v>-2.877050387247837E-3</v>
      </c>
    </row>
    <row r="3984" spans="3:52" x14ac:dyDescent="0.25">
      <c r="C3984" s="35">
        <v>40449</v>
      </c>
      <c r="D3984" s="36">
        <v>84.71</v>
      </c>
      <c r="E3984" s="37">
        <v>74.63</v>
      </c>
      <c r="F3984" s="38">
        <v>0</v>
      </c>
      <c r="G3984" s="7">
        <v>0</v>
      </c>
      <c r="H3984" s="38">
        <v>1</v>
      </c>
      <c r="I3984" s="7">
        <v>1</v>
      </c>
      <c r="J3984" s="36">
        <f t="shared" si="984"/>
        <v>84.667644999999993</v>
      </c>
      <c r="K3984" s="37">
        <f t="shared" si="985"/>
        <v>74.592685000000003</v>
      </c>
      <c r="L3984" s="36">
        <f t="shared" si="986"/>
        <v>84.752354999999994</v>
      </c>
      <c r="M3984" s="37">
        <f t="shared" si="987"/>
        <v>74.667314999999988</v>
      </c>
      <c r="O3984" s="39">
        <f t="shared" si="988"/>
        <v>56089.874903555174</v>
      </c>
      <c r="P3984" s="40">
        <f t="shared" si="989"/>
        <v>51231.252505615317</v>
      </c>
      <c r="Q3984" s="40">
        <f>S3984*F3984+T3984*G3984+AS3983*(1+$G$9/252)</f>
        <v>10478.319718360912</v>
      </c>
      <c r="R3984" s="41">
        <f t="shared" si="992"/>
        <v>117799.44712753141</v>
      </c>
      <c r="S3984" s="36">
        <f>AU3983*H3983</f>
        <v>662.13994691955111</v>
      </c>
      <c r="T3984" s="37">
        <f>AV3983*I3983</f>
        <v>686.46995183726813</v>
      </c>
      <c r="U3984" s="57">
        <f t="shared" si="995"/>
        <v>0.47614718295605796</v>
      </c>
      <c r="V3984" s="58">
        <f t="shared" si="993"/>
        <v>0.43490231707243593</v>
      </c>
      <c r="W3984" s="59">
        <f t="shared" si="994"/>
        <v>8.8950499971506058E-2</v>
      </c>
      <c r="Y3984" s="7">
        <f t="shared" si="990"/>
        <v>0</v>
      </c>
      <c r="Z3984" s="40"/>
      <c r="AA3984" s="40"/>
      <c r="AB3984" s="40"/>
      <c r="AC3984" s="40"/>
      <c r="AD3984" s="40"/>
      <c r="AE3984" s="40"/>
      <c r="AF3984" s="40"/>
      <c r="AG3984" s="41"/>
      <c r="AH3984" s="40"/>
      <c r="AI3984" s="40"/>
      <c r="AJ3984" s="40"/>
      <c r="AK3984" s="40"/>
      <c r="AL3984" s="40"/>
      <c r="AM3984" s="41"/>
      <c r="AN3984" s="36">
        <f>Y3984*(IF(AND(AH3984&gt;0,AI3984&lt;0),AH3984,0)+IF(AND(AJ3984&lt;0,AK3984&gt;0),AJ3984,0)+IF(AND(AL3984&gt;0,AM3984&gt;0),AL3984,0))</f>
        <v>0</v>
      </c>
      <c r="AO3984" s="37">
        <f>Y3984*(IF(AND(AH3984&gt;0,AI3984&lt;0),AI3984,0)+IF(AND(AJ3984&lt;0,AK3984&gt;0),AK3984,0)+IF(AND(AL3984&gt;0,AM3984&gt;0),AM3984,0))</f>
        <v>0</v>
      </c>
      <c r="AQ3984" s="40">
        <f>AU3984*D3984</f>
        <v>56089.874903555174</v>
      </c>
      <c r="AR3984" s="40">
        <f>AV3984*E3984</f>
        <v>51231.252505615317</v>
      </c>
      <c r="AS3984" s="40">
        <f>IF(AND(Y3984&lt;&gt;0,AN3984&lt;&gt;0),0,Q3984)</f>
        <v>10478.319718360912</v>
      </c>
      <c r="AT3984" s="41">
        <f t="shared" si="996"/>
        <v>117799.44712753141</v>
      </c>
      <c r="AU3984" s="42">
        <f>S3984+AN3984</f>
        <v>662.13994691955111</v>
      </c>
      <c r="AV3984" s="37">
        <f>T3984+AO3984</f>
        <v>686.46995183726813</v>
      </c>
      <c r="AW3984" s="58">
        <f t="shared" si="981"/>
        <v>0.47614718295605796</v>
      </c>
      <c r="AX3984" s="58">
        <f t="shared" si="982"/>
        <v>0.43490231707243593</v>
      </c>
      <c r="AY3984" s="59">
        <f t="shared" si="983"/>
        <v>8.8950499971506058E-2</v>
      </c>
      <c r="AZ3984" s="54">
        <f t="shared" si="991"/>
        <v>2.8514508975694408E-3</v>
      </c>
    </row>
    <row r="3985" spans="3:52" x14ac:dyDescent="0.25">
      <c r="C3985" s="35">
        <v>40450</v>
      </c>
      <c r="D3985" s="36">
        <v>86.37</v>
      </c>
      <c r="E3985" s="37">
        <v>74.45</v>
      </c>
      <c r="F3985" s="38">
        <v>0</v>
      </c>
      <c r="G3985" s="7">
        <v>0</v>
      </c>
      <c r="H3985" s="38">
        <v>1</v>
      </c>
      <c r="I3985" s="7">
        <v>1</v>
      </c>
      <c r="J3985" s="36">
        <f t="shared" si="984"/>
        <v>86.326815000000011</v>
      </c>
      <c r="K3985" s="37">
        <f t="shared" si="985"/>
        <v>74.412775000000011</v>
      </c>
      <c r="L3985" s="36">
        <f t="shared" si="986"/>
        <v>86.413184999999999</v>
      </c>
      <c r="M3985" s="37">
        <f t="shared" si="987"/>
        <v>74.487224999999995</v>
      </c>
      <c r="O3985" s="39">
        <f t="shared" si="988"/>
        <v>57189.027215441631</v>
      </c>
      <c r="P3985" s="40">
        <f t="shared" si="989"/>
        <v>51107.687914284616</v>
      </c>
      <c r="Q3985" s="40">
        <f>S3985*F3985+T3985*G3985+AS3984*(1+$G$9/252)</f>
        <v>10478.735524698941</v>
      </c>
      <c r="R3985" s="41">
        <f t="shared" si="992"/>
        <v>118775.45065442519</v>
      </c>
      <c r="S3985" s="36">
        <f>AU3984*H3984</f>
        <v>662.13994691955111</v>
      </c>
      <c r="T3985" s="37">
        <f>AV3984*I3984</f>
        <v>686.46995183726813</v>
      </c>
      <c r="U3985" s="57">
        <f t="shared" si="995"/>
        <v>0.48148861486395844</v>
      </c>
      <c r="V3985" s="58">
        <f t="shared" si="993"/>
        <v>0.43028830985437738</v>
      </c>
      <c r="W3985" s="59">
        <f t="shared" si="994"/>
        <v>8.8223075281664162E-2</v>
      </c>
      <c r="Y3985" s="7">
        <f t="shared" si="990"/>
        <v>0</v>
      </c>
      <c r="Z3985" s="40"/>
      <c r="AA3985" s="40"/>
      <c r="AB3985" s="40"/>
      <c r="AC3985" s="40"/>
      <c r="AD3985" s="40"/>
      <c r="AE3985" s="40"/>
      <c r="AF3985" s="40"/>
      <c r="AG3985" s="41"/>
      <c r="AH3985" s="40"/>
      <c r="AI3985" s="40"/>
      <c r="AJ3985" s="40"/>
      <c r="AK3985" s="40"/>
      <c r="AL3985" s="40"/>
      <c r="AM3985" s="41"/>
      <c r="AN3985" s="36">
        <f>Y3985*(IF(AND(AH3985&gt;0,AI3985&lt;0),AH3985,0)+IF(AND(AJ3985&lt;0,AK3985&gt;0),AJ3985,0)+IF(AND(AL3985&gt;0,AM3985&gt;0),AL3985,0))</f>
        <v>0</v>
      </c>
      <c r="AO3985" s="37">
        <f>Y3985*(IF(AND(AH3985&gt;0,AI3985&lt;0),AI3985,0)+IF(AND(AJ3985&lt;0,AK3985&gt;0),AK3985,0)+IF(AND(AL3985&gt;0,AM3985&gt;0),AM3985,0))</f>
        <v>0</v>
      </c>
      <c r="AQ3985" s="40">
        <f>AU3985*D3985</f>
        <v>57189.027215441631</v>
      </c>
      <c r="AR3985" s="40">
        <f>AV3985*E3985</f>
        <v>51107.687914284616</v>
      </c>
      <c r="AS3985" s="40">
        <f>IF(AND(Y3985&lt;&gt;0,AN3985&lt;&gt;0),0,Q3985)</f>
        <v>10478.735524698941</v>
      </c>
      <c r="AT3985" s="41">
        <f t="shared" si="996"/>
        <v>118775.45065442519</v>
      </c>
      <c r="AU3985" s="42">
        <f>S3985+AN3985</f>
        <v>662.13994691955111</v>
      </c>
      <c r="AV3985" s="37">
        <f>T3985+AO3985</f>
        <v>686.46995183726813</v>
      </c>
      <c r="AW3985" s="58">
        <f t="shared" si="981"/>
        <v>0.48148861486395844</v>
      </c>
      <c r="AX3985" s="58">
        <f t="shared" si="982"/>
        <v>0.43028830985437738</v>
      </c>
      <c r="AY3985" s="59">
        <f t="shared" si="983"/>
        <v>8.8223075281664162E-2</v>
      </c>
      <c r="AZ3985" s="54">
        <f t="shared" si="991"/>
        <v>8.2852980272236643E-3</v>
      </c>
    </row>
    <row r="3986" spans="3:52" x14ac:dyDescent="0.25">
      <c r="C3986" s="35">
        <v>40451</v>
      </c>
      <c r="D3986" s="36">
        <v>85.5</v>
      </c>
      <c r="E3986" s="37">
        <v>74.510000000000005</v>
      </c>
      <c r="F3986" s="38">
        <v>0</v>
      </c>
      <c r="G3986" s="7">
        <v>0</v>
      </c>
      <c r="H3986" s="38">
        <v>1</v>
      </c>
      <c r="I3986" s="7">
        <v>1</v>
      </c>
      <c r="J3986" s="36">
        <f t="shared" si="984"/>
        <v>85.457250000000002</v>
      </c>
      <c r="K3986" s="37">
        <f t="shared" si="985"/>
        <v>74.472745000000003</v>
      </c>
      <c r="L3986" s="36">
        <f t="shared" si="986"/>
        <v>85.542749999999998</v>
      </c>
      <c r="M3986" s="37">
        <f t="shared" si="987"/>
        <v>74.547255000000007</v>
      </c>
      <c r="O3986" s="39">
        <f t="shared" si="988"/>
        <v>56612.965461621621</v>
      </c>
      <c r="P3986" s="40">
        <f t="shared" si="989"/>
        <v>51148.876111394849</v>
      </c>
      <c r="Q3986" s="40">
        <f>S3986*F3986+T3986*G3986+AS3985*(1+$G$9/252)</f>
        <v>10479.151347537221</v>
      </c>
      <c r="R3986" s="41">
        <f t="shared" si="992"/>
        <v>118240.99292055369</v>
      </c>
      <c r="S3986" s="36">
        <f>AU3985*H3985</f>
        <v>662.13994691955111</v>
      </c>
      <c r="T3986" s="37">
        <f>AV3985*I3985</f>
        <v>686.46995183726813</v>
      </c>
      <c r="U3986" s="57">
        <f t="shared" si="995"/>
        <v>0.47879304852979343</v>
      </c>
      <c r="V3986" s="58">
        <f t="shared" si="993"/>
        <v>0.43258158484648263</v>
      </c>
      <c r="W3986" s="59">
        <f t="shared" si="994"/>
        <v>8.8625366623723972E-2</v>
      </c>
      <c r="Y3986" s="7">
        <f t="shared" si="990"/>
        <v>0</v>
      </c>
      <c r="Z3986" s="40"/>
      <c r="AA3986" s="40"/>
      <c r="AB3986" s="40"/>
      <c r="AC3986" s="40"/>
      <c r="AD3986" s="40"/>
      <c r="AE3986" s="40"/>
      <c r="AF3986" s="40"/>
      <c r="AG3986" s="41"/>
      <c r="AH3986" s="40"/>
      <c r="AI3986" s="40"/>
      <c r="AJ3986" s="40"/>
      <c r="AK3986" s="40"/>
      <c r="AL3986" s="40"/>
      <c r="AM3986" s="41"/>
      <c r="AN3986" s="36">
        <f>Y3986*(IF(AND(AH3986&gt;0,AI3986&lt;0),AH3986,0)+IF(AND(AJ3986&lt;0,AK3986&gt;0),AJ3986,0)+IF(AND(AL3986&gt;0,AM3986&gt;0),AL3986,0))</f>
        <v>0</v>
      </c>
      <c r="AO3986" s="37">
        <f>Y3986*(IF(AND(AH3986&gt;0,AI3986&lt;0),AI3986,0)+IF(AND(AJ3986&lt;0,AK3986&gt;0),AK3986,0)+IF(AND(AL3986&gt;0,AM3986&gt;0),AM3986,0))</f>
        <v>0</v>
      </c>
      <c r="AQ3986" s="40">
        <f>AU3986*D3986</f>
        <v>56612.965461621621</v>
      </c>
      <c r="AR3986" s="40">
        <f>AV3986*E3986</f>
        <v>51148.876111394849</v>
      </c>
      <c r="AS3986" s="40">
        <f>IF(AND(Y3986&lt;&gt;0,AN3986&lt;&gt;0),0,Q3986)</f>
        <v>10479.151347537221</v>
      </c>
      <c r="AT3986" s="41">
        <f t="shared" si="996"/>
        <v>118240.99292055369</v>
      </c>
      <c r="AU3986" s="42">
        <f>S3986+AN3986</f>
        <v>662.13994691955111</v>
      </c>
      <c r="AV3986" s="37">
        <f>T3986+AO3986</f>
        <v>686.46995183726813</v>
      </c>
      <c r="AW3986" s="58">
        <f t="shared" si="981"/>
        <v>0.47879304852979343</v>
      </c>
      <c r="AX3986" s="58">
        <f t="shared" si="982"/>
        <v>0.43258158484648263</v>
      </c>
      <c r="AY3986" s="59">
        <f t="shared" si="983"/>
        <v>8.8625366623723972E-2</v>
      </c>
      <c r="AZ3986" s="54">
        <f t="shared" si="991"/>
        <v>-4.499732317804428E-3</v>
      </c>
    </row>
    <row r="3987" spans="3:52" x14ac:dyDescent="0.25">
      <c r="C3987" s="35">
        <v>40452</v>
      </c>
      <c r="D3987" s="36">
        <v>85.64</v>
      </c>
      <c r="E3987" s="37">
        <v>74.92</v>
      </c>
      <c r="F3987" s="38">
        <v>0</v>
      </c>
      <c r="G3987" s="7">
        <v>0</v>
      </c>
      <c r="H3987" s="38">
        <v>1</v>
      </c>
      <c r="I3987" s="7">
        <v>1</v>
      </c>
      <c r="J3987" s="36">
        <f t="shared" si="984"/>
        <v>85.597180000000009</v>
      </c>
      <c r="K3987" s="37">
        <f t="shared" si="985"/>
        <v>74.882540000000006</v>
      </c>
      <c r="L3987" s="36">
        <f t="shared" si="986"/>
        <v>85.682819999999992</v>
      </c>
      <c r="M3987" s="37">
        <f t="shared" si="987"/>
        <v>74.957459999999998</v>
      </c>
      <c r="O3987" s="39">
        <f t="shared" si="988"/>
        <v>56705.665054190358</v>
      </c>
      <c r="P3987" s="40">
        <f t="shared" si="989"/>
        <v>51430.328791648128</v>
      </c>
      <c r="Q3987" s="40">
        <f>S3987*F3987+T3987*G3987+AS3986*(1+$G$9/252)</f>
        <v>10479.567186876408</v>
      </c>
      <c r="R3987" s="41">
        <f t="shared" si="992"/>
        <v>118615.56103271489</v>
      </c>
      <c r="S3987" s="36">
        <f>AU3986*H3986</f>
        <v>662.13994691955111</v>
      </c>
      <c r="T3987" s="37">
        <f>AV3986*I3986</f>
        <v>686.46995183726813</v>
      </c>
      <c r="U3987" s="57">
        <f t="shared" si="995"/>
        <v>0.47806261303734499</v>
      </c>
      <c r="V3987" s="58">
        <f t="shared" si="993"/>
        <v>0.4335883786568554</v>
      </c>
      <c r="W3987" s="59">
        <f t="shared" si="994"/>
        <v>8.8349008305799601E-2</v>
      </c>
      <c r="Y3987" s="7">
        <f t="shared" si="990"/>
        <v>0</v>
      </c>
      <c r="Z3987" s="40"/>
      <c r="AA3987" s="40"/>
      <c r="AB3987" s="40"/>
      <c r="AC3987" s="40"/>
      <c r="AD3987" s="40"/>
      <c r="AE3987" s="40"/>
      <c r="AF3987" s="40"/>
      <c r="AG3987" s="41"/>
      <c r="AH3987" s="40"/>
      <c r="AI3987" s="40"/>
      <c r="AJ3987" s="40"/>
      <c r="AK3987" s="40"/>
      <c r="AL3987" s="40"/>
      <c r="AM3987" s="41"/>
      <c r="AN3987" s="36">
        <f>Y3987*(IF(AND(AH3987&gt;0,AI3987&lt;0),AH3987,0)+IF(AND(AJ3987&lt;0,AK3987&gt;0),AJ3987,0)+IF(AND(AL3987&gt;0,AM3987&gt;0),AL3987,0))</f>
        <v>0</v>
      </c>
      <c r="AO3987" s="37">
        <f>Y3987*(IF(AND(AH3987&gt;0,AI3987&lt;0),AI3987,0)+IF(AND(AJ3987&lt;0,AK3987&gt;0),AK3987,0)+IF(AND(AL3987&gt;0,AM3987&gt;0),AM3987,0))</f>
        <v>0</v>
      </c>
      <c r="AQ3987" s="40">
        <f>AU3987*D3987</f>
        <v>56705.665054190358</v>
      </c>
      <c r="AR3987" s="40">
        <f>AV3987*E3987</f>
        <v>51430.328791648128</v>
      </c>
      <c r="AS3987" s="40">
        <f>IF(AND(Y3987&lt;&gt;0,AN3987&lt;&gt;0),0,Q3987)</f>
        <v>10479.567186876408</v>
      </c>
      <c r="AT3987" s="41">
        <f t="shared" si="996"/>
        <v>118615.56103271489</v>
      </c>
      <c r="AU3987" s="42">
        <f>S3987+AN3987</f>
        <v>662.13994691955111</v>
      </c>
      <c r="AV3987" s="37">
        <f>T3987+AO3987</f>
        <v>686.46995183726813</v>
      </c>
      <c r="AW3987" s="58">
        <f t="shared" si="981"/>
        <v>0.47806261303734499</v>
      </c>
      <c r="AX3987" s="58">
        <f t="shared" si="982"/>
        <v>0.4335883786568554</v>
      </c>
      <c r="AY3987" s="59">
        <f t="shared" si="983"/>
        <v>8.8349008305799601E-2</v>
      </c>
      <c r="AZ3987" s="54">
        <f t="shared" si="991"/>
        <v>3.167836322322426E-3</v>
      </c>
    </row>
    <row r="3988" spans="3:52" x14ac:dyDescent="0.25">
      <c r="C3988" s="35">
        <v>40455</v>
      </c>
      <c r="D3988" s="36">
        <v>85.43</v>
      </c>
      <c r="E3988" s="37">
        <v>74.95</v>
      </c>
      <c r="F3988" s="38">
        <v>0</v>
      </c>
      <c r="G3988" s="7">
        <v>0</v>
      </c>
      <c r="H3988" s="38">
        <v>1</v>
      </c>
      <c r="I3988" s="7">
        <v>1</v>
      </c>
      <c r="J3988" s="36">
        <f t="shared" si="984"/>
        <v>85.387285000000006</v>
      </c>
      <c r="K3988" s="37">
        <f t="shared" si="985"/>
        <v>74.912525000000002</v>
      </c>
      <c r="L3988" s="36">
        <f t="shared" si="986"/>
        <v>85.472715000000008</v>
      </c>
      <c r="M3988" s="37">
        <f t="shared" si="987"/>
        <v>74.987475000000003</v>
      </c>
      <c r="O3988" s="39">
        <f t="shared" si="988"/>
        <v>56566.615665337253</v>
      </c>
      <c r="P3988" s="40">
        <f t="shared" si="989"/>
        <v>51450.922890203248</v>
      </c>
      <c r="Q3988" s="40">
        <f>S3988*F3988+T3988*G3988+AS3987*(1+$G$9/252)</f>
        <v>10479.983042717156</v>
      </c>
      <c r="R3988" s="41">
        <f t="shared" si="992"/>
        <v>118497.52159825765</v>
      </c>
      <c r="S3988" s="36">
        <f>AU3987*H3987</f>
        <v>662.13994691955111</v>
      </c>
      <c r="T3988" s="37">
        <f>AV3987*I3987</f>
        <v>686.46995183726813</v>
      </c>
      <c r="U3988" s="57">
        <f t="shared" si="995"/>
        <v>0.47736539045192139</v>
      </c>
      <c r="V3988" s="58">
        <f t="shared" si="993"/>
        <v>0.43419408436775075</v>
      </c>
      <c r="W3988" s="59">
        <f t="shared" si="994"/>
        <v>8.8440525180327911E-2</v>
      </c>
      <c r="Y3988" s="7">
        <f t="shared" si="990"/>
        <v>0</v>
      </c>
      <c r="Z3988" s="40"/>
      <c r="AA3988" s="40"/>
      <c r="AB3988" s="40"/>
      <c r="AC3988" s="40"/>
      <c r="AD3988" s="40"/>
      <c r="AE3988" s="40"/>
      <c r="AF3988" s="40"/>
      <c r="AG3988" s="41"/>
      <c r="AH3988" s="40"/>
      <c r="AI3988" s="40"/>
      <c r="AJ3988" s="40"/>
      <c r="AK3988" s="40"/>
      <c r="AL3988" s="40"/>
      <c r="AM3988" s="41"/>
      <c r="AN3988" s="36">
        <f>Y3988*(IF(AND(AH3988&gt;0,AI3988&lt;0),AH3988,0)+IF(AND(AJ3988&lt;0,AK3988&gt;0),AJ3988,0)+IF(AND(AL3988&gt;0,AM3988&gt;0),AL3988,0))</f>
        <v>0</v>
      </c>
      <c r="AO3988" s="37">
        <f>Y3988*(IF(AND(AH3988&gt;0,AI3988&lt;0),AI3988,0)+IF(AND(AJ3988&lt;0,AK3988&gt;0),AK3988,0)+IF(AND(AL3988&gt;0,AM3988&gt;0),AM3988,0))</f>
        <v>0</v>
      </c>
      <c r="AQ3988" s="40">
        <f>AU3988*D3988</f>
        <v>56566.615665337253</v>
      </c>
      <c r="AR3988" s="40">
        <f>AV3988*E3988</f>
        <v>51450.922890203248</v>
      </c>
      <c r="AS3988" s="40">
        <f>IF(AND(Y3988&lt;&gt;0,AN3988&lt;&gt;0),0,Q3988)</f>
        <v>10479.983042717156</v>
      </c>
      <c r="AT3988" s="41">
        <f t="shared" si="996"/>
        <v>118497.52159825765</v>
      </c>
      <c r="AU3988" s="42">
        <f>S3988+AN3988</f>
        <v>662.13994691955111</v>
      </c>
      <c r="AV3988" s="37">
        <f>T3988+AO3988</f>
        <v>686.46995183726813</v>
      </c>
      <c r="AW3988" s="58">
        <f t="shared" si="981"/>
        <v>0.47736539045192139</v>
      </c>
      <c r="AX3988" s="58">
        <f t="shared" si="982"/>
        <v>0.43419408436775075</v>
      </c>
      <c r="AY3988" s="59">
        <f t="shared" si="983"/>
        <v>8.8440525180327911E-2</v>
      </c>
      <c r="AZ3988" s="54">
        <f t="shared" si="991"/>
        <v>-9.9514290898716773E-4</v>
      </c>
    </row>
    <row r="3989" spans="3:52" x14ac:dyDescent="0.25">
      <c r="C3989" s="35">
        <v>40456</v>
      </c>
      <c r="D3989" s="36">
        <v>87.83</v>
      </c>
      <c r="E3989" s="37">
        <v>75.819999999999993</v>
      </c>
      <c r="F3989" s="38">
        <v>0</v>
      </c>
      <c r="G3989" s="7">
        <v>0</v>
      </c>
      <c r="H3989" s="38">
        <v>1</v>
      </c>
      <c r="I3989" s="7">
        <v>1</v>
      </c>
      <c r="J3989" s="36">
        <f t="shared" si="984"/>
        <v>87.786085</v>
      </c>
      <c r="K3989" s="37">
        <f t="shared" si="985"/>
        <v>75.782089999999997</v>
      </c>
      <c r="L3989" s="36">
        <f t="shared" si="986"/>
        <v>87.873914999999997</v>
      </c>
      <c r="M3989" s="37">
        <f t="shared" si="987"/>
        <v>75.85790999999999</v>
      </c>
      <c r="O3989" s="39">
        <f t="shared" si="988"/>
        <v>58155.751537944176</v>
      </c>
      <c r="P3989" s="40">
        <f t="shared" si="989"/>
        <v>52048.151748301665</v>
      </c>
      <c r="Q3989" s="40">
        <f>S3989*F3989+T3989*G3989+AS3988*(1+$G$9/252)</f>
        <v>10480.398915060121</v>
      </c>
      <c r="R3989" s="41">
        <f t="shared" si="992"/>
        <v>120684.30220130597</v>
      </c>
      <c r="S3989" s="36">
        <f>AU3988*H3988</f>
        <v>662.13994691955111</v>
      </c>
      <c r="T3989" s="37">
        <f>AV3988*I3988</f>
        <v>686.46995183726813</v>
      </c>
      <c r="U3989" s="57">
        <f t="shared" si="995"/>
        <v>0.48188331437619941</v>
      </c>
      <c r="V3989" s="58">
        <f t="shared" si="993"/>
        <v>0.4312752429183655</v>
      </c>
      <c r="W3989" s="59">
        <f t="shared" si="994"/>
        <v>8.6841442705435049E-2</v>
      </c>
      <c r="Y3989" s="7">
        <f t="shared" si="990"/>
        <v>0</v>
      </c>
      <c r="Z3989" s="40"/>
      <c r="AA3989" s="40"/>
      <c r="AB3989" s="40"/>
      <c r="AC3989" s="40"/>
      <c r="AD3989" s="40"/>
      <c r="AE3989" s="40"/>
      <c r="AF3989" s="40"/>
      <c r="AG3989" s="41"/>
      <c r="AH3989" s="40"/>
      <c r="AI3989" s="40"/>
      <c r="AJ3989" s="40"/>
      <c r="AK3989" s="40"/>
      <c r="AL3989" s="40"/>
      <c r="AM3989" s="41"/>
      <c r="AN3989" s="36">
        <f>Y3989*(IF(AND(AH3989&gt;0,AI3989&lt;0),AH3989,0)+IF(AND(AJ3989&lt;0,AK3989&gt;0),AJ3989,0)+IF(AND(AL3989&gt;0,AM3989&gt;0),AL3989,0))</f>
        <v>0</v>
      </c>
      <c r="AO3989" s="37">
        <f>Y3989*(IF(AND(AH3989&gt;0,AI3989&lt;0),AI3989,0)+IF(AND(AJ3989&lt;0,AK3989&gt;0),AK3989,0)+IF(AND(AL3989&gt;0,AM3989&gt;0),AM3989,0))</f>
        <v>0</v>
      </c>
      <c r="AQ3989" s="40">
        <f>AU3989*D3989</f>
        <v>58155.751537944176</v>
      </c>
      <c r="AR3989" s="40">
        <f>AV3989*E3989</f>
        <v>52048.151748301665</v>
      </c>
      <c r="AS3989" s="40">
        <f>IF(AND(Y3989&lt;&gt;0,AN3989&lt;&gt;0),0,Q3989)</f>
        <v>10480.398915060121</v>
      </c>
      <c r="AT3989" s="41">
        <f t="shared" si="996"/>
        <v>120684.30220130597</v>
      </c>
      <c r="AU3989" s="42">
        <f>S3989+AN3989</f>
        <v>662.13994691955111</v>
      </c>
      <c r="AV3989" s="37">
        <f>T3989+AO3989</f>
        <v>686.46995183726813</v>
      </c>
      <c r="AW3989" s="58">
        <f t="shared" ref="AW3989:AW4052" si="997">AQ3989/AT3989</f>
        <v>0.48188331437619941</v>
      </c>
      <c r="AX3989" s="58">
        <f t="shared" ref="AX3989:AX4052" si="998">AR3989/AT3989</f>
        <v>0.4312752429183655</v>
      </c>
      <c r="AY3989" s="59">
        <f t="shared" ref="AY3989:AY4052" si="999">AS3989/AT3989</f>
        <v>8.6841442705435049E-2</v>
      </c>
      <c r="AZ3989" s="54">
        <f t="shared" si="991"/>
        <v>1.8454230717686704E-2</v>
      </c>
    </row>
    <row r="3990" spans="3:52" x14ac:dyDescent="0.25">
      <c r="C3990" s="35">
        <v>40457</v>
      </c>
      <c r="D3990" s="36">
        <v>87.38</v>
      </c>
      <c r="E3990" s="37">
        <v>75.56</v>
      </c>
      <c r="F3990" s="38">
        <v>0</v>
      </c>
      <c r="G3990" s="7">
        <v>0</v>
      </c>
      <c r="H3990" s="38">
        <v>1</v>
      </c>
      <c r="I3990" s="7">
        <v>1</v>
      </c>
      <c r="J3990" s="36">
        <f t="shared" ref="J3990:J4053" si="1000">D3990*(1-$F$8/20000)</f>
        <v>87.336309999999997</v>
      </c>
      <c r="K3990" s="37">
        <f t="shared" ref="K3990:K4053" si="1001">E3990*(1-$F$8/20000)</f>
        <v>75.522220000000004</v>
      </c>
      <c r="L3990" s="36">
        <f t="shared" ref="L3990:L4053" si="1002">D3990*(1+$F$8/20000)</f>
        <v>87.423689999999993</v>
      </c>
      <c r="M3990" s="37">
        <f t="shared" ref="M3990:M4053" si="1003">E3990*(1+$F$8/20000)</f>
        <v>75.59778</v>
      </c>
      <c r="O3990" s="39">
        <f t="shared" si="988"/>
        <v>57857.78856183037</v>
      </c>
      <c r="P3990" s="40">
        <f t="shared" si="989"/>
        <v>51869.669560823982</v>
      </c>
      <c r="Q3990" s="40">
        <f>S3990*F3990+T3990*G3990+AS3989*(1+$G$9/252)</f>
        <v>10480.814803905956</v>
      </c>
      <c r="R3990" s="41">
        <f t="shared" si="992"/>
        <v>120208.27292656031</v>
      </c>
      <c r="S3990" s="36">
        <f>AU3989*H3989</f>
        <v>662.13994691955111</v>
      </c>
      <c r="T3990" s="37">
        <f>AV3989*I3989</f>
        <v>686.46995183726813</v>
      </c>
      <c r="U3990" s="57">
        <f t="shared" si="995"/>
        <v>0.4813128676857194</v>
      </c>
      <c r="V3990" s="58">
        <f t="shared" si="993"/>
        <v>0.43149833449909963</v>
      </c>
      <c r="W3990" s="59">
        <f t="shared" si="994"/>
        <v>8.7188797815180935E-2</v>
      </c>
      <c r="Y3990" s="7">
        <f t="shared" si="990"/>
        <v>0</v>
      </c>
      <c r="Z3990" s="40"/>
      <c r="AA3990" s="40"/>
      <c r="AB3990" s="40"/>
      <c r="AC3990" s="40"/>
      <c r="AD3990" s="40"/>
      <c r="AE3990" s="40"/>
      <c r="AF3990" s="40"/>
      <c r="AG3990" s="41"/>
      <c r="AH3990" s="40"/>
      <c r="AI3990" s="40"/>
      <c r="AJ3990" s="40"/>
      <c r="AK3990" s="40"/>
      <c r="AL3990" s="40"/>
      <c r="AM3990" s="41"/>
      <c r="AN3990" s="36">
        <f>Y3990*(IF(AND(AH3990&gt;0,AI3990&lt;0),AH3990,0)+IF(AND(AJ3990&lt;0,AK3990&gt;0),AJ3990,0)+IF(AND(AL3990&gt;0,AM3990&gt;0),AL3990,0))</f>
        <v>0</v>
      </c>
      <c r="AO3990" s="37">
        <f>Y3990*(IF(AND(AH3990&gt;0,AI3990&lt;0),AI3990,0)+IF(AND(AJ3990&lt;0,AK3990&gt;0),AK3990,0)+IF(AND(AL3990&gt;0,AM3990&gt;0),AM3990,0))</f>
        <v>0</v>
      </c>
      <c r="AQ3990" s="40">
        <f>AU3990*D3990</f>
        <v>57857.78856183037</v>
      </c>
      <c r="AR3990" s="40">
        <f>AV3990*E3990</f>
        <v>51869.669560823982</v>
      </c>
      <c r="AS3990" s="40">
        <f>IF(AND(Y3990&lt;&gt;0,AN3990&lt;&gt;0),0,Q3990)</f>
        <v>10480.814803905956</v>
      </c>
      <c r="AT3990" s="41">
        <f t="shared" si="996"/>
        <v>120208.27292656031</v>
      </c>
      <c r="AU3990" s="42">
        <f>S3990+AN3990</f>
        <v>662.13994691955111</v>
      </c>
      <c r="AV3990" s="37">
        <f>T3990+AO3990</f>
        <v>686.46995183726813</v>
      </c>
      <c r="AW3990" s="58">
        <f t="shared" si="997"/>
        <v>0.4813128676857194</v>
      </c>
      <c r="AX3990" s="58">
        <f t="shared" si="998"/>
        <v>0.43149833449909963</v>
      </c>
      <c r="AY3990" s="59">
        <f t="shared" si="999"/>
        <v>8.7188797815180935E-2</v>
      </c>
      <c r="AZ3990" s="54">
        <f t="shared" si="991"/>
        <v>-3.9444175096743361E-3</v>
      </c>
    </row>
    <row r="3991" spans="3:52" x14ac:dyDescent="0.25">
      <c r="C3991" s="35">
        <v>40458</v>
      </c>
      <c r="D3991" s="36">
        <v>86.74</v>
      </c>
      <c r="E3991" s="37">
        <v>75.86</v>
      </c>
      <c r="F3991" s="38">
        <v>0</v>
      </c>
      <c r="G3991" s="7">
        <v>0</v>
      </c>
      <c r="H3991" s="38">
        <v>1</v>
      </c>
      <c r="I3991" s="7">
        <v>1</v>
      </c>
      <c r="J3991" s="36">
        <f t="shared" si="1000"/>
        <v>86.696629999999999</v>
      </c>
      <c r="K3991" s="37">
        <f t="shared" si="1001"/>
        <v>75.822069999999997</v>
      </c>
      <c r="L3991" s="36">
        <f t="shared" si="1002"/>
        <v>86.783369999999991</v>
      </c>
      <c r="M3991" s="37">
        <f t="shared" si="1003"/>
        <v>75.897930000000002</v>
      </c>
      <c r="O3991" s="39">
        <f t="shared" ref="O3991:O4054" si="1004">S3991*D3991</f>
        <v>57434.01899580186</v>
      </c>
      <c r="P3991" s="40">
        <f t="shared" ref="P3991:P4054" si="1005">T3991*E3991</f>
        <v>52075.610546375159</v>
      </c>
      <c r="Q3991" s="40">
        <f>S3991*F3991+T3991*G3991+AS3990*(1+$G$9/252)</f>
        <v>10481.230709255316</v>
      </c>
      <c r="R3991" s="41">
        <f t="shared" si="992"/>
        <v>119990.86025143234</v>
      </c>
      <c r="S3991" s="36">
        <f>AU3990*H3990</f>
        <v>662.13994691955111</v>
      </c>
      <c r="T3991" s="37">
        <f>AV3990*I3990</f>
        <v>686.46995183726813</v>
      </c>
      <c r="U3991" s="57">
        <f t="shared" si="995"/>
        <v>0.47865328138704016</v>
      </c>
      <c r="V3991" s="58">
        <f t="shared" si="993"/>
        <v>0.43399647637540401</v>
      </c>
      <c r="W3991" s="59">
        <f t="shared" si="994"/>
        <v>8.7350242237555761E-2</v>
      </c>
      <c r="Y3991" s="7">
        <f t="shared" ref="Y3991:Y4054" si="1006">IF(AND(ABS(U3991-0.5)&gt;$G$5,ABS(V3991-0.5)&gt;$G$5),1,0)*IF(AND(OR(AH3991&lt;=0,AI3991&gt;=0),OR(AJ3991&gt;=0,AK3991&lt;=0),OR(AL3991&lt;=0,AM3991&lt;=0)),0,1)</f>
        <v>0</v>
      </c>
      <c r="Z3991" s="40"/>
      <c r="AA3991" s="40"/>
      <c r="AB3991" s="40"/>
      <c r="AC3991" s="40"/>
      <c r="AD3991" s="40"/>
      <c r="AE3991" s="40"/>
      <c r="AF3991" s="40"/>
      <c r="AG3991" s="41"/>
      <c r="AH3991" s="40"/>
      <c r="AI3991" s="40"/>
      <c r="AJ3991" s="40"/>
      <c r="AK3991" s="40"/>
      <c r="AL3991" s="40"/>
      <c r="AM3991" s="41"/>
      <c r="AN3991" s="36">
        <f>Y3991*(IF(AND(AH3991&gt;0,AI3991&lt;0),AH3991,0)+IF(AND(AJ3991&lt;0,AK3991&gt;0),AJ3991,0)+IF(AND(AL3991&gt;0,AM3991&gt;0),AL3991,0))</f>
        <v>0</v>
      </c>
      <c r="AO3991" s="37">
        <f>Y3991*(IF(AND(AH3991&gt;0,AI3991&lt;0),AI3991,0)+IF(AND(AJ3991&lt;0,AK3991&gt;0),AK3991,0)+IF(AND(AL3991&gt;0,AM3991&gt;0),AM3991,0))</f>
        <v>0</v>
      </c>
      <c r="AQ3991" s="40">
        <f>AU3991*D3991</f>
        <v>57434.01899580186</v>
      </c>
      <c r="AR3991" s="40">
        <f>AV3991*E3991</f>
        <v>52075.610546375159</v>
      </c>
      <c r="AS3991" s="40">
        <f>IF(AND(Y3991&lt;&gt;0,AN3991&lt;&gt;0),0,Q3991)</f>
        <v>10481.230709255316</v>
      </c>
      <c r="AT3991" s="41">
        <f t="shared" si="996"/>
        <v>119990.86025143234</v>
      </c>
      <c r="AU3991" s="42">
        <f>S3991+AN3991</f>
        <v>662.13994691955111</v>
      </c>
      <c r="AV3991" s="37">
        <f>T3991+AO3991</f>
        <v>686.46995183726813</v>
      </c>
      <c r="AW3991" s="58">
        <f t="shared" si="997"/>
        <v>0.47865328138704016</v>
      </c>
      <c r="AX3991" s="58">
        <f t="shared" si="998"/>
        <v>0.43399647637540401</v>
      </c>
      <c r="AY3991" s="59">
        <f t="shared" si="999"/>
        <v>8.7350242237555761E-2</v>
      </c>
      <c r="AZ3991" s="54">
        <f t="shared" ref="AZ3991:AZ4054" si="1007">AT3991/AT3990-1</f>
        <v>-1.8086332149601647E-3</v>
      </c>
    </row>
    <row r="3992" spans="3:52" x14ac:dyDescent="0.25">
      <c r="C3992" s="35">
        <v>40459</v>
      </c>
      <c r="D3992" s="36">
        <v>88.69</v>
      </c>
      <c r="E3992" s="37">
        <v>76.099999999999994</v>
      </c>
      <c r="F3992" s="38">
        <v>0</v>
      </c>
      <c r="G3992" s="7">
        <v>0</v>
      </c>
      <c r="H3992" s="38">
        <v>1</v>
      </c>
      <c r="I3992" s="7">
        <v>1</v>
      </c>
      <c r="J3992" s="36">
        <f t="shared" si="1000"/>
        <v>88.645655000000005</v>
      </c>
      <c r="K3992" s="37">
        <f t="shared" si="1001"/>
        <v>76.061949999999996</v>
      </c>
      <c r="L3992" s="36">
        <f t="shared" si="1002"/>
        <v>88.73434499999999</v>
      </c>
      <c r="M3992" s="37">
        <f t="shared" si="1003"/>
        <v>76.138049999999993</v>
      </c>
      <c r="O3992" s="39">
        <f t="shared" si="1004"/>
        <v>58725.191892294984</v>
      </c>
      <c r="P3992" s="40">
        <f t="shared" si="1005"/>
        <v>52240.363334816102</v>
      </c>
      <c r="Q3992" s="40">
        <f>S3992*F3992+T3992*G3992+AS3991*(1+$G$9/252)</f>
        <v>10481.646631108857</v>
      </c>
      <c r="R3992" s="41">
        <f t="shared" si="992"/>
        <v>121447.20185821995</v>
      </c>
      <c r="S3992" s="36">
        <f>AU3991*H3991</f>
        <v>662.13994691955111</v>
      </c>
      <c r="T3992" s="37">
        <f>AV3991*I3991</f>
        <v>686.46995183726813</v>
      </c>
      <c r="U3992" s="57">
        <f t="shared" si="995"/>
        <v>0.48354503845096425</v>
      </c>
      <c r="V3992" s="58">
        <f t="shared" si="993"/>
        <v>0.43014876041197403</v>
      </c>
      <c r="W3992" s="59">
        <f t="shared" si="994"/>
        <v>8.6306201137061639E-2</v>
      </c>
      <c r="Y3992" s="7">
        <f t="shared" si="1006"/>
        <v>0</v>
      </c>
      <c r="Z3992" s="40"/>
      <c r="AA3992" s="40"/>
      <c r="AB3992" s="40"/>
      <c r="AC3992" s="40"/>
      <c r="AD3992" s="40"/>
      <c r="AE3992" s="40"/>
      <c r="AF3992" s="40"/>
      <c r="AG3992" s="41"/>
      <c r="AH3992" s="40"/>
      <c r="AI3992" s="40"/>
      <c r="AJ3992" s="40"/>
      <c r="AK3992" s="40"/>
      <c r="AL3992" s="40"/>
      <c r="AM3992" s="41"/>
      <c r="AN3992" s="36">
        <f>Y3992*(IF(AND(AH3992&gt;0,AI3992&lt;0),AH3992,0)+IF(AND(AJ3992&lt;0,AK3992&gt;0),AJ3992,0)+IF(AND(AL3992&gt;0,AM3992&gt;0),AL3992,0))</f>
        <v>0</v>
      </c>
      <c r="AO3992" s="37">
        <f>Y3992*(IF(AND(AH3992&gt;0,AI3992&lt;0),AI3992,0)+IF(AND(AJ3992&lt;0,AK3992&gt;0),AK3992,0)+IF(AND(AL3992&gt;0,AM3992&gt;0),AM3992,0))</f>
        <v>0</v>
      </c>
      <c r="AQ3992" s="40">
        <f>AU3992*D3992</f>
        <v>58725.191892294984</v>
      </c>
      <c r="AR3992" s="40">
        <f>AV3992*E3992</f>
        <v>52240.363334816102</v>
      </c>
      <c r="AS3992" s="40">
        <f>IF(AND(Y3992&lt;&gt;0,AN3992&lt;&gt;0),0,Q3992)</f>
        <v>10481.646631108857</v>
      </c>
      <c r="AT3992" s="41">
        <f t="shared" si="996"/>
        <v>121447.20185821995</v>
      </c>
      <c r="AU3992" s="42">
        <f>S3992+AN3992</f>
        <v>662.13994691955111</v>
      </c>
      <c r="AV3992" s="37">
        <f>T3992+AO3992</f>
        <v>686.46995183726813</v>
      </c>
      <c r="AW3992" s="58">
        <f t="shared" si="997"/>
        <v>0.48354503845096425</v>
      </c>
      <c r="AX3992" s="58">
        <f t="shared" si="998"/>
        <v>0.43014876041197403</v>
      </c>
      <c r="AY3992" s="59">
        <f t="shared" si="999"/>
        <v>8.6306201137061639E-2</v>
      </c>
      <c r="AZ3992" s="54">
        <f t="shared" si="1007"/>
        <v>1.2137104473923577E-2</v>
      </c>
    </row>
    <row r="3993" spans="3:52" x14ac:dyDescent="0.25">
      <c r="C3993" s="35">
        <v>40462</v>
      </c>
      <c r="D3993" s="36">
        <v>88.4</v>
      </c>
      <c r="E3993" s="37">
        <v>75.59</v>
      </c>
      <c r="F3993" s="38">
        <v>0</v>
      </c>
      <c r="G3993" s="7">
        <v>0</v>
      </c>
      <c r="H3993" s="38">
        <v>1</v>
      </c>
      <c r="I3993" s="7">
        <v>1</v>
      </c>
      <c r="J3993" s="36">
        <f t="shared" si="1000"/>
        <v>88.355800000000016</v>
      </c>
      <c r="K3993" s="37">
        <f t="shared" si="1001"/>
        <v>75.552205000000001</v>
      </c>
      <c r="L3993" s="36">
        <f t="shared" si="1002"/>
        <v>88.444199999999995</v>
      </c>
      <c r="M3993" s="37">
        <f t="shared" si="1003"/>
        <v>75.627795000000006</v>
      </c>
      <c r="O3993" s="39">
        <f t="shared" si="1004"/>
        <v>58533.171307688324</v>
      </c>
      <c r="P3993" s="40">
        <f t="shared" si="1005"/>
        <v>51890.263659379103</v>
      </c>
      <c r="Q3993" s="40">
        <f>S3993*F3993+T3993*G3993+AS3992*(1+$G$9/252)</f>
        <v>10482.062569467233</v>
      </c>
      <c r="R3993" s="41">
        <f t="shared" si="992"/>
        <v>120905.49753653466</v>
      </c>
      <c r="S3993" s="36">
        <f>AU3992*H3992</f>
        <v>662.13994691955111</v>
      </c>
      <c r="T3993" s="37">
        <f>AV3992*I3992</f>
        <v>686.46995183726813</v>
      </c>
      <c r="U3993" s="57">
        <f t="shared" si="995"/>
        <v>0.4841233235899885</v>
      </c>
      <c r="V3993" s="58">
        <f t="shared" si="993"/>
        <v>0.42918034925334264</v>
      </c>
      <c r="W3993" s="59">
        <f t="shared" si="994"/>
        <v>8.6696327156668876E-2</v>
      </c>
      <c r="Y3993" s="7">
        <f t="shared" si="1006"/>
        <v>0</v>
      </c>
      <c r="Z3993" s="40"/>
      <c r="AA3993" s="40"/>
      <c r="AB3993" s="40"/>
      <c r="AC3993" s="40"/>
      <c r="AD3993" s="40"/>
      <c r="AE3993" s="40"/>
      <c r="AF3993" s="40"/>
      <c r="AG3993" s="41"/>
      <c r="AH3993" s="40"/>
      <c r="AI3993" s="40"/>
      <c r="AJ3993" s="40"/>
      <c r="AK3993" s="40"/>
      <c r="AL3993" s="40"/>
      <c r="AM3993" s="41"/>
      <c r="AN3993" s="36">
        <f>Y3993*(IF(AND(AH3993&gt;0,AI3993&lt;0),AH3993,0)+IF(AND(AJ3993&lt;0,AK3993&gt;0),AJ3993,0)+IF(AND(AL3993&gt;0,AM3993&gt;0),AL3993,0))</f>
        <v>0</v>
      </c>
      <c r="AO3993" s="37">
        <f>Y3993*(IF(AND(AH3993&gt;0,AI3993&lt;0),AI3993,0)+IF(AND(AJ3993&lt;0,AK3993&gt;0),AK3993,0)+IF(AND(AL3993&gt;0,AM3993&gt;0),AM3993,0))</f>
        <v>0</v>
      </c>
      <c r="AQ3993" s="40">
        <f>AU3993*D3993</f>
        <v>58533.171307688324</v>
      </c>
      <c r="AR3993" s="40">
        <f>AV3993*E3993</f>
        <v>51890.263659379103</v>
      </c>
      <c r="AS3993" s="40">
        <f>IF(AND(Y3993&lt;&gt;0,AN3993&lt;&gt;0),0,Q3993)</f>
        <v>10482.062569467233</v>
      </c>
      <c r="AT3993" s="41">
        <f t="shared" si="996"/>
        <v>120905.49753653466</v>
      </c>
      <c r="AU3993" s="42">
        <f>S3993+AN3993</f>
        <v>662.13994691955111</v>
      </c>
      <c r="AV3993" s="37">
        <f>T3993+AO3993</f>
        <v>686.46995183726813</v>
      </c>
      <c r="AW3993" s="58">
        <f t="shared" si="997"/>
        <v>0.4841233235899885</v>
      </c>
      <c r="AX3993" s="58">
        <f t="shared" si="998"/>
        <v>0.42918034925334264</v>
      </c>
      <c r="AY3993" s="59">
        <f t="shared" si="999"/>
        <v>8.6696327156668876E-2</v>
      </c>
      <c r="AZ3993" s="54">
        <f t="shared" si="1007"/>
        <v>-4.460410066241649E-3</v>
      </c>
    </row>
    <row r="3994" spans="3:52" x14ac:dyDescent="0.25">
      <c r="C3994" s="35">
        <v>40463</v>
      </c>
      <c r="D3994" s="36">
        <v>87.98</v>
      </c>
      <c r="E3994" s="37">
        <v>75.58</v>
      </c>
      <c r="F3994" s="38">
        <v>0</v>
      </c>
      <c r="G3994" s="7">
        <v>0</v>
      </c>
      <c r="H3994" s="38">
        <v>1</v>
      </c>
      <c r="I3994" s="7">
        <v>1</v>
      </c>
      <c r="J3994" s="36">
        <f t="shared" si="1000"/>
        <v>87.93601000000001</v>
      </c>
      <c r="K3994" s="37">
        <f t="shared" si="1001"/>
        <v>75.542209999999997</v>
      </c>
      <c r="L3994" s="36">
        <f t="shared" si="1002"/>
        <v>88.023989999999998</v>
      </c>
      <c r="M3994" s="37">
        <f t="shared" si="1003"/>
        <v>75.617789999999999</v>
      </c>
      <c r="O3994" s="39">
        <f t="shared" si="1004"/>
        <v>58255.072529982106</v>
      </c>
      <c r="P3994" s="40">
        <f t="shared" si="1005"/>
        <v>51883.398959860722</v>
      </c>
      <c r="Q3994" s="40">
        <f>S3994*F3994+T3994*G3994+AS3993*(1+$G$9/252)</f>
        <v>10482.4785243311</v>
      </c>
      <c r="R3994" s="41">
        <f t="shared" si="992"/>
        <v>120620.95001417394</v>
      </c>
      <c r="S3994" s="36">
        <f>AU3993*H3993</f>
        <v>662.13994691955111</v>
      </c>
      <c r="T3994" s="37">
        <f>AV3993*I3993</f>
        <v>686.46995183726813</v>
      </c>
      <c r="U3994" s="57">
        <f t="shared" si="995"/>
        <v>0.48295982184800124</v>
      </c>
      <c r="V3994" s="58">
        <f t="shared" si="993"/>
        <v>0.43013588397176444</v>
      </c>
      <c r="W3994" s="59">
        <f t="shared" si="994"/>
        <v>8.6904294180234223E-2</v>
      </c>
      <c r="Y3994" s="7">
        <f t="shared" si="1006"/>
        <v>0</v>
      </c>
      <c r="Z3994" s="40"/>
      <c r="AA3994" s="40"/>
      <c r="AB3994" s="40"/>
      <c r="AC3994" s="40"/>
      <c r="AD3994" s="40"/>
      <c r="AE3994" s="40"/>
      <c r="AF3994" s="40"/>
      <c r="AG3994" s="41"/>
      <c r="AH3994" s="40"/>
      <c r="AI3994" s="40"/>
      <c r="AJ3994" s="40"/>
      <c r="AK3994" s="40"/>
      <c r="AL3994" s="40"/>
      <c r="AM3994" s="41"/>
      <c r="AN3994" s="36">
        <f>Y3994*(IF(AND(AH3994&gt;0,AI3994&lt;0),AH3994,0)+IF(AND(AJ3994&lt;0,AK3994&gt;0),AJ3994,0)+IF(AND(AL3994&gt;0,AM3994&gt;0),AL3994,0))</f>
        <v>0</v>
      </c>
      <c r="AO3994" s="37">
        <f>Y3994*(IF(AND(AH3994&gt;0,AI3994&lt;0),AI3994,0)+IF(AND(AJ3994&lt;0,AK3994&gt;0),AK3994,0)+IF(AND(AL3994&gt;0,AM3994&gt;0),AM3994,0))</f>
        <v>0</v>
      </c>
      <c r="AQ3994" s="40">
        <f>AU3994*D3994</f>
        <v>58255.072529982106</v>
      </c>
      <c r="AR3994" s="40">
        <f>AV3994*E3994</f>
        <v>51883.398959860722</v>
      </c>
      <c r="AS3994" s="40">
        <f>IF(AND(Y3994&lt;&gt;0,AN3994&lt;&gt;0),0,Q3994)</f>
        <v>10482.4785243311</v>
      </c>
      <c r="AT3994" s="41">
        <f t="shared" si="996"/>
        <v>120620.95001417394</v>
      </c>
      <c r="AU3994" s="42">
        <f>S3994+AN3994</f>
        <v>662.13994691955111</v>
      </c>
      <c r="AV3994" s="37">
        <f>T3994+AO3994</f>
        <v>686.46995183726813</v>
      </c>
      <c r="AW3994" s="58">
        <f t="shared" si="997"/>
        <v>0.48295982184800124</v>
      </c>
      <c r="AX3994" s="58">
        <f t="shared" si="998"/>
        <v>0.43013588397176444</v>
      </c>
      <c r="AY3994" s="59">
        <f t="shared" si="999"/>
        <v>8.6904294180234223E-2</v>
      </c>
      <c r="AZ3994" s="54">
        <f t="shared" si="1007"/>
        <v>-2.3534705051334592E-3</v>
      </c>
    </row>
    <row r="3995" spans="3:52" x14ac:dyDescent="0.25">
      <c r="C3995" s="35">
        <v>40464</v>
      </c>
      <c r="D3995" s="36">
        <v>89.75</v>
      </c>
      <c r="E3995" s="37">
        <v>75.75</v>
      </c>
      <c r="F3995" s="38">
        <v>0</v>
      </c>
      <c r="G3995" s="7">
        <v>0</v>
      </c>
      <c r="H3995" s="38">
        <v>1</v>
      </c>
      <c r="I3995" s="7">
        <v>1</v>
      </c>
      <c r="J3995" s="36">
        <f t="shared" si="1000"/>
        <v>89.70512500000001</v>
      </c>
      <c r="K3995" s="37">
        <f t="shared" si="1001"/>
        <v>75.712125</v>
      </c>
      <c r="L3995" s="36">
        <f t="shared" si="1002"/>
        <v>89.79487499999999</v>
      </c>
      <c r="M3995" s="37">
        <f t="shared" si="1003"/>
        <v>75.787875</v>
      </c>
      <c r="O3995" s="39">
        <f t="shared" si="1004"/>
        <v>59427.060236029713</v>
      </c>
      <c r="P3995" s="40">
        <f t="shared" si="1005"/>
        <v>52000.098851673058</v>
      </c>
      <c r="Q3995" s="40">
        <f>S3995*F3995+T3995*G3995+AS3994*(1+$G$9/252)</f>
        <v>10482.894495701112</v>
      </c>
      <c r="R3995" s="41">
        <f t="shared" si="992"/>
        <v>121910.05358340389</v>
      </c>
      <c r="S3995" s="36">
        <f>AU3994*H3994</f>
        <v>662.13994691955111</v>
      </c>
      <c r="T3995" s="37">
        <f>AV3994*I3994</f>
        <v>686.46995183726813</v>
      </c>
      <c r="U3995" s="57">
        <f t="shared" si="995"/>
        <v>0.48746644340840284</v>
      </c>
      <c r="V3995" s="58">
        <f t="shared" si="993"/>
        <v>0.4265447953076123</v>
      </c>
      <c r="W3995" s="59">
        <f t="shared" si="994"/>
        <v>8.5988761283984791E-2</v>
      </c>
      <c r="Y3995" s="7">
        <f t="shared" si="1006"/>
        <v>0</v>
      </c>
      <c r="Z3995" s="40"/>
      <c r="AA3995" s="40"/>
      <c r="AB3995" s="40"/>
      <c r="AC3995" s="40"/>
      <c r="AD3995" s="40"/>
      <c r="AE3995" s="40"/>
      <c r="AF3995" s="40"/>
      <c r="AG3995" s="41"/>
      <c r="AH3995" s="40"/>
      <c r="AI3995" s="40"/>
      <c r="AJ3995" s="40"/>
      <c r="AK3995" s="40"/>
      <c r="AL3995" s="40"/>
      <c r="AM3995" s="41"/>
      <c r="AN3995" s="36">
        <f>Y3995*(IF(AND(AH3995&gt;0,AI3995&lt;0),AH3995,0)+IF(AND(AJ3995&lt;0,AK3995&gt;0),AJ3995,0)+IF(AND(AL3995&gt;0,AM3995&gt;0),AL3995,0))</f>
        <v>0</v>
      </c>
      <c r="AO3995" s="37">
        <f>Y3995*(IF(AND(AH3995&gt;0,AI3995&lt;0),AI3995,0)+IF(AND(AJ3995&lt;0,AK3995&gt;0),AK3995,0)+IF(AND(AL3995&gt;0,AM3995&gt;0),AM3995,0))</f>
        <v>0</v>
      </c>
      <c r="AQ3995" s="40">
        <f>AU3995*D3995</f>
        <v>59427.060236029713</v>
      </c>
      <c r="AR3995" s="40">
        <f>AV3995*E3995</f>
        <v>52000.098851673058</v>
      </c>
      <c r="AS3995" s="40">
        <f>IF(AND(Y3995&lt;&gt;0,AN3995&lt;&gt;0),0,Q3995)</f>
        <v>10482.894495701112</v>
      </c>
      <c r="AT3995" s="41">
        <f t="shared" si="996"/>
        <v>121910.05358340389</v>
      </c>
      <c r="AU3995" s="42">
        <f>S3995+AN3995</f>
        <v>662.13994691955111</v>
      </c>
      <c r="AV3995" s="37">
        <f>T3995+AO3995</f>
        <v>686.46995183726813</v>
      </c>
      <c r="AW3995" s="58">
        <f t="shared" si="997"/>
        <v>0.48746644340840284</v>
      </c>
      <c r="AX3995" s="58">
        <f t="shared" si="998"/>
        <v>0.4265447953076123</v>
      </c>
      <c r="AY3995" s="59">
        <f t="shared" si="999"/>
        <v>8.5988761283984791E-2</v>
      </c>
      <c r="AZ3995" s="54">
        <f t="shared" si="1007"/>
        <v>1.06872277915111E-2</v>
      </c>
    </row>
    <row r="3996" spans="3:52" x14ac:dyDescent="0.25">
      <c r="C3996" s="35">
        <v>40465</v>
      </c>
      <c r="D3996" s="36">
        <v>89.39</v>
      </c>
      <c r="E3996" s="37">
        <v>77.040000000000006</v>
      </c>
      <c r="F3996" s="38">
        <v>0</v>
      </c>
      <c r="G3996" s="7">
        <v>0</v>
      </c>
      <c r="H3996" s="38">
        <v>1</v>
      </c>
      <c r="I3996" s="7">
        <v>1</v>
      </c>
      <c r="J3996" s="36">
        <f t="shared" si="1000"/>
        <v>89.34530500000001</v>
      </c>
      <c r="K3996" s="37">
        <f t="shared" si="1001"/>
        <v>77.001480000000015</v>
      </c>
      <c r="L3996" s="36">
        <f t="shared" si="1002"/>
        <v>89.434694999999991</v>
      </c>
      <c r="M3996" s="37">
        <f t="shared" si="1003"/>
        <v>77.078519999999997</v>
      </c>
      <c r="O3996" s="39">
        <f t="shared" si="1004"/>
        <v>59188.689855138677</v>
      </c>
      <c r="P3996" s="40">
        <f t="shared" si="1005"/>
        <v>52885.645089543141</v>
      </c>
      <c r="Q3996" s="40">
        <f>S3996*F3996+T3996*G3996+AS3995*(1+$G$9/252)</f>
        <v>10483.310483577925</v>
      </c>
      <c r="R3996" s="41">
        <f t="shared" ref="R3996:R4059" si="1008">SUM(O3996:Q3996)</f>
        <v>122557.64542825974</v>
      </c>
      <c r="S3996" s="36">
        <f>AU3995*H3995</f>
        <v>662.13994691955111</v>
      </c>
      <c r="T3996" s="37">
        <f>AV3995*I3995</f>
        <v>686.46995183726813</v>
      </c>
      <c r="U3996" s="57">
        <f t="shared" si="995"/>
        <v>0.4829457162652927</v>
      </c>
      <c r="V3996" s="58">
        <f t="shared" ref="V3996:V4059" si="1009">P3996/R3996</f>
        <v>0.43151649091121164</v>
      </c>
      <c r="W3996" s="59">
        <f t="shared" ref="W3996:W4059" si="1010">Q3996/R3996</f>
        <v>8.553779282349569E-2</v>
      </c>
      <c r="Y3996" s="7">
        <f t="shared" si="1006"/>
        <v>0</v>
      </c>
      <c r="Z3996" s="40"/>
      <c r="AA3996" s="40"/>
      <c r="AB3996" s="40"/>
      <c r="AC3996" s="40"/>
      <c r="AD3996" s="40"/>
      <c r="AE3996" s="40"/>
      <c r="AF3996" s="40"/>
      <c r="AG3996" s="41"/>
      <c r="AH3996" s="40"/>
      <c r="AI3996" s="40"/>
      <c r="AJ3996" s="40"/>
      <c r="AK3996" s="40"/>
      <c r="AL3996" s="40"/>
      <c r="AM3996" s="41"/>
      <c r="AN3996" s="36">
        <f>Y3996*(IF(AND(AH3996&gt;0,AI3996&lt;0),AH3996,0)+IF(AND(AJ3996&lt;0,AK3996&gt;0),AJ3996,0)+IF(AND(AL3996&gt;0,AM3996&gt;0),AL3996,0))</f>
        <v>0</v>
      </c>
      <c r="AO3996" s="37">
        <f>Y3996*(IF(AND(AH3996&gt;0,AI3996&lt;0),AI3996,0)+IF(AND(AJ3996&lt;0,AK3996&gt;0),AK3996,0)+IF(AND(AL3996&gt;0,AM3996&gt;0),AM3996,0))</f>
        <v>0</v>
      </c>
      <c r="AQ3996" s="40">
        <f>AU3996*D3996</f>
        <v>59188.689855138677</v>
      </c>
      <c r="AR3996" s="40">
        <f>AV3996*E3996</f>
        <v>52885.645089543141</v>
      </c>
      <c r="AS3996" s="40">
        <f>IF(AND(Y3996&lt;&gt;0,AN3996&lt;&gt;0),0,Q3996)</f>
        <v>10483.310483577925</v>
      </c>
      <c r="AT3996" s="41">
        <f t="shared" si="996"/>
        <v>122557.64542825974</v>
      </c>
      <c r="AU3996" s="42">
        <f>S3996+AN3996</f>
        <v>662.13994691955111</v>
      </c>
      <c r="AV3996" s="37">
        <f>T3996+AO3996</f>
        <v>686.46995183726813</v>
      </c>
      <c r="AW3996" s="58">
        <f t="shared" si="997"/>
        <v>0.4829457162652927</v>
      </c>
      <c r="AX3996" s="58">
        <f t="shared" si="998"/>
        <v>0.43151649091121164</v>
      </c>
      <c r="AY3996" s="59">
        <f t="shared" si="999"/>
        <v>8.553779282349569E-2</v>
      </c>
      <c r="AZ3996" s="54">
        <f t="shared" si="1007"/>
        <v>5.3120462654281386E-3</v>
      </c>
    </row>
    <row r="3997" spans="3:52" x14ac:dyDescent="0.25">
      <c r="C3997" s="35">
        <v>40466</v>
      </c>
      <c r="D3997" s="36">
        <v>89.62</v>
      </c>
      <c r="E3997" s="37">
        <v>77.48</v>
      </c>
      <c r="F3997" s="38">
        <v>0</v>
      </c>
      <c r="G3997" s="7">
        <v>0</v>
      </c>
      <c r="H3997" s="38">
        <v>1</v>
      </c>
      <c r="I3997" s="7">
        <v>1</v>
      </c>
      <c r="J3997" s="36">
        <f t="shared" si="1000"/>
        <v>89.575190000000006</v>
      </c>
      <c r="K3997" s="37">
        <f t="shared" si="1001"/>
        <v>77.441260000000014</v>
      </c>
      <c r="L3997" s="36">
        <f t="shared" si="1002"/>
        <v>89.664810000000003</v>
      </c>
      <c r="M3997" s="37">
        <f t="shared" si="1003"/>
        <v>77.518739999999994</v>
      </c>
      <c r="O3997" s="39">
        <f t="shared" si="1004"/>
        <v>59340.982042930176</v>
      </c>
      <c r="P3997" s="40">
        <f t="shared" si="1005"/>
        <v>53187.69186835154</v>
      </c>
      <c r="Q3997" s="40">
        <f>S3997*F3997+T3997*G3997+AS3996*(1+$G$9/252)</f>
        <v>10483.726487962193</v>
      </c>
      <c r="R3997" s="41">
        <f t="shared" si="1008"/>
        <v>123012.40039924391</v>
      </c>
      <c r="S3997" s="36">
        <f>AU3996*H3996</f>
        <v>662.13994691955111</v>
      </c>
      <c r="T3997" s="37">
        <f>AV3996*I3996</f>
        <v>686.46995183726813</v>
      </c>
      <c r="U3997" s="57">
        <f t="shared" ref="U3997:U4060" si="1011">O3997/R3997</f>
        <v>0.48239837488200832</v>
      </c>
      <c r="V3997" s="58">
        <f t="shared" si="1009"/>
        <v>0.43237666849624745</v>
      </c>
      <c r="W3997" s="59">
        <f t="shared" si="1010"/>
        <v>8.5224956621744216E-2</v>
      </c>
      <c r="Y3997" s="7">
        <f t="shared" si="1006"/>
        <v>0</v>
      </c>
      <c r="Z3997" s="40"/>
      <c r="AA3997" s="40"/>
      <c r="AB3997" s="40"/>
      <c r="AC3997" s="40"/>
      <c r="AD3997" s="40"/>
      <c r="AE3997" s="40"/>
      <c r="AF3997" s="40"/>
      <c r="AG3997" s="41"/>
      <c r="AH3997" s="40"/>
      <c r="AI3997" s="40"/>
      <c r="AJ3997" s="40"/>
      <c r="AK3997" s="40"/>
      <c r="AL3997" s="40"/>
      <c r="AM3997" s="41"/>
      <c r="AN3997" s="36">
        <f>Y3997*(IF(AND(AH3997&gt;0,AI3997&lt;0),AH3997,0)+IF(AND(AJ3997&lt;0,AK3997&gt;0),AJ3997,0)+IF(AND(AL3997&gt;0,AM3997&gt;0),AL3997,0))</f>
        <v>0</v>
      </c>
      <c r="AO3997" s="37">
        <f>Y3997*(IF(AND(AH3997&gt;0,AI3997&lt;0),AI3997,0)+IF(AND(AJ3997&lt;0,AK3997&gt;0),AK3997,0)+IF(AND(AL3997&gt;0,AM3997&gt;0),AM3997,0))</f>
        <v>0</v>
      </c>
      <c r="AQ3997" s="40">
        <f>AU3997*D3997</f>
        <v>59340.982042930176</v>
      </c>
      <c r="AR3997" s="40">
        <f>AV3997*E3997</f>
        <v>53187.69186835154</v>
      </c>
      <c r="AS3997" s="40">
        <f>IF(AND(Y3997&lt;&gt;0,AN3997&lt;&gt;0),0,Q3997)</f>
        <v>10483.726487962193</v>
      </c>
      <c r="AT3997" s="41">
        <f t="shared" ref="AT3997:AT4060" si="1012">SUM(AQ3997:AS3997)</f>
        <v>123012.40039924391</v>
      </c>
      <c r="AU3997" s="42">
        <f>S3997+AN3997</f>
        <v>662.13994691955111</v>
      </c>
      <c r="AV3997" s="37">
        <f>T3997+AO3997</f>
        <v>686.46995183726813</v>
      </c>
      <c r="AW3997" s="58">
        <f t="shared" si="997"/>
        <v>0.48239837488200832</v>
      </c>
      <c r="AX3997" s="58">
        <f t="shared" si="998"/>
        <v>0.43237666849624745</v>
      </c>
      <c r="AY3997" s="59">
        <f t="shared" si="999"/>
        <v>8.5224956621744216E-2</v>
      </c>
      <c r="AZ3997" s="54">
        <f t="shared" si="1007"/>
        <v>3.7105393906280426E-3</v>
      </c>
    </row>
    <row r="3998" spans="3:52" x14ac:dyDescent="0.25">
      <c r="C3998" s="35">
        <v>40469</v>
      </c>
      <c r="D3998" s="36">
        <v>89.47</v>
      </c>
      <c r="E3998" s="37">
        <v>77.319999999999993</v>
      </c>
      <c r="F3998" s="38">
        <v>0</v>
      </c>
      <c r="G3998" s="7">
        <v>0</v>
      </c>
      <c r="H3998" s="38">
        <v>1</v>
      </c>
      <c r="I3998" s="7">
        <v>1</v>
      </c>
      <c r="J3998" s="36">
        <f t="shared" si="1000"/>
        <v>89.42526500000001</v>
      </c>
      <c r="K3998" s="37">
        <f t="shared" si="1001"/>
        <v>77.28134</v>
      </c>
      <c r="L3998" s="36">
        <f t="shared" si="1002"/>
        <v>89.514734999999988</v>
      </c>
      <c r="M3998" s="37">
        <f t="shared" si="1003"/>
        <v>77.358659999999986</v>
      </c>
      <c r="O3998" s="39">
        <f t="shared" si="1004"/>
        <v>59241.661050892239</v>
      </c>
      <c r="P3998" s="40">
        <f t="shared" si="1005"/>
        <v>53077.85667605757</v>
      </c>
      <c r="Q3998" s="40">
        <f>S3998*F3998+T3998*G3998+AS3997*(1+$G$9/252)</f>
        <v>10484.142508854571</v>
      </c>
      <c r="R3998" s="41">
        <f t="shared" si="1008"/>
        <v>122803.66023580437</v>
      </c>
      <c r="S3998" s="36">
        <f>AU3997*H3997</f>
        <v>662.13994691955111</v>
      </c>
      <c r="T3998" s="37">
        <f>AV3997*I3997</f>
        <v>686.46995183726813</v>
      </c>
      <c r="U3998" s="57">
        <f t="shared" si="1011"/>
        <v>0.48240957099436571</v>
      </c>
      <c r="V3998" s="58">
        <f t="shared" si="1009"/>
        <v>0.43221722035107796</v>
      </c>
      <c r="W3998" s="59">
        <f t="shared" si="1010"/>
        <v>8.5373208654556346E-2</v>
      </c>
      <c r="Y3998" s="7">
        <f t="shared" si="1006"/>
        <v>0</v>
      </c>
      <c r="Z3998" s="40"/>
      <c r="AA3998" s="40"/>
      <c r="AB3998" s="40"/>
      <c r="AC3998" s="40"/>
      <c r="AD3998" s="40"/>
      <c r="AE3998" s="40"/>
      <c r="AF3998" s="40"/>
      <c r="AG3998" s="41"/>
      <c r="AH3998" s="40"/>
      <c r="AI3998" s="40"/>
      <c r="AJ3998" s="40"/>
      <c r="AK3998" s="40"/>
      <c r="AL3998" s="40"/>
      <c r="AM3998" s="41"/>
      <c r="AN3998" s="36">
        <f>Y3998*(IF(AND(AH3998&gt;0,AI3998&lt;0),AH3998,0)+IF(AND(AJ3998&lt;0,AK3998&gt;0),AJ3998,0)+IF(AND(AL3998&gt;0,AM3998&gt;0),AL3998,0))</f>
        <v>0</v>
      </c>
      <c r="AO3998" s="37">
        <f>Y3998*(IF(AND(AH3998&gt;0,AI3998&lt;0),AI3998,0)+IF(AND(AJ3998&lt;0,AK3998&gt;0),AK3998,0)+IF(AND(AL3998&gt;0,AM3998&gt;0),AM3998,0))</f>
        <v>0</v>
      </c>
      <c r="AQ3998" s="40">
        <f>AU3998*D3998</f>
        <v>59241.661050892239</v>
      </c>
      <c r="AR3998" s="40">
        <f>AV3998*E3998</f>
        <v>53077.85667605757</v>
      </c>
      <c r="AS3998" s="40">
        <f>IF(AND(Y3998&lt;&gt;0,AN3998&lt;&gt;0),0,Q3998)</f>
        <v>10484.142508854571</v>
      </c>
      <c r="AT3998" s="41">
        <f t="shared" si="1012"/>
        <v>122803.66023580437</v>
      </c>
      <c r="AU3998" s="42">
        <f>S3998+AN3998</f>
        <v>662.13994691955111</v>
      </c>
      <c r="AV3998" s="37">
        <f>T3998+AO3998</f>
        <v>686.46995183726813</v>
      </c>
      <c r="AW3998" s="58">
        <f t="shared" si="997"/>
        <v>0.48240957099436571</v>
      </c>
      <c r="AX3998" s="58">
        <f t="shared" si="998"/>
        <v>0.43221722035107796</v>
      </c>
      <c r="AY3998" s="59">
        <f t="shared" si="999"/>
        <v>8.5373208654556346E-2</v>
      </c>
      <c r="AZ3998" s="54">
        <f t="shared" si="1007"/>
        <v>-1.696903424061813E-3</v>
      </c>
    </row>
    <row r="3999" spans="3:52" x14ac:dyDescent="0.25">
      <c r="C3999" s="35">
        <v>40470</v>
      </c>
      <c r="D3999" s="36">
        <v>87.14</v>
      </c>
      <c r="E3999" s="37">
        <v>76.989999999999995</v>
      </c>
      <c r="F3999" s="38">
        <v>0</v>
      </c>
      <c r="G3999" s="7">
        <v>0</v>
      </c>
      <c r="H3999" s="38">
        <v>1</v>
      </c>
      <c r="I3999" s="7">
        <v>1</v>
      </c>
      <c r="J3999" s="36">
        <f t="shared" si="1000"/>
        <v>87.096430000000012</v>
      </c>
      <c r="K3999" s="37">
        <f t="shared" si="1001"/>
        <v>76.951504999999997</v>
      </c>
      <c r="L3999" s="36">
        <f t="shared" si="1002"/>
        <v>87.183569999999989</v>
      </c>
      <c r="M3999" s="37">
        <f t="shared" si="1003"/>
        <v>77.028494999999992</v>
      </c>
      <c r="O3999" s="39">
        <f t="shared" si="1004"/>
        <v>57698.874974569684</v>
      </c>
      <c r="P3999" s="40">
        <f t="shared" si="1005"/>
        <v>52851.321591951273</v>
      </c>
      <c r="Q3999" s="40">
        <f>S3999*F3999+T3999*G3999+AS3998*(1+$G$9/252)</f>
        <v>10484.558546255716</v>
      </c>
      <c r="R3999" s="41">
        <f t="shared" si="1008"/>
        <v>121034.75511277668</v>
      </c>
      <c r="S3999" s="36">
        <f>AU3998*H3998</f>
        <v>662.13994691955111</v>
      </c>
      <c r="T3999" s="37">
        <f>AV3998*I3998</f>
        <v>686.46995183726813</v>
      </c>
      <c r="U3999" s="57">
        <f t="shared" si="1011"/>
        <v>0.47671327893221699</v>
      </c>
      <c r="V3999" s="58">
        <f t="shared" si="1009"/>
        <v>0.43666235820203825</v>
      </c>
      <c r="W3999" s="59">
        <f t="shared" si="1010"/>
        <v>8.6624362865744695E-2</v>
      </c>
      <c r="Y3999" s="7">
        <f t="shared" si="1006"/>
        <v>0</v>
      </c>
      <c r="Z3999" s="40"/>
      <c r="AA3999" s="40"/>
      <c r="AB3999" s="40"/>
      <c r="AC3999" s="40"/>
      <c r="AD3999" s="40"/>
      <c r="AE3999" s="40"/>
      <c r="AF3999" s="40"/>
      <c r="AG3999" s="41"/>
      <c r="AH3999" s="40"/>
      <c r="AI3999" s="40"/>
      <c r="AJ3999" s="40"/>
      <c r="AK3999" s="40"/>
      <c r="AL3999" s="40"/>
      <c r="AM3999" s="41"/>
      <c r="AN3999" s="36">
        <f>Y3999*(IF(AND(AH3999&gt;0,AI3999&lt;0),AH3999,0)+IF(AND(AJ3999&lt;0,AK3999&gt;0),AJ3999,0)+IF(AND(AL3999&gt;0,AM3999&gt;0),AL3999,0))</f>
        <v>0</v>
      </c>
      <c r="AO3999" s="37">
        <f>Y3999*(IF(AND(AH3999&gt;0,AI3999&lt;0),AI3999,0)+IF(AND(AJ3999&lt;0,AK3999&gt;0),AK3999,0)+IF(AND(AL3999&gt;0,AM3999&gt;0),AM3999,0))</f>
        <v>0</v>
      </c>
      <c r="AQ3999" s="40">
        <f>AU3999*D3999</f>
        <v>57698.874974569684</v>
      </c>
      <c r="AR3999" s="40">
        <f>AV3999*E3999</f>
        <v>52851.321591951273</v>
      </c>
      <c r="AS3999" s="40">
        <f>IF(AND(Y3999&lt;&gt;0,AN3999&lt;&gt;0),0,Q3999)</f>
        <v>10484.558546255716</v>
      </c>
      <c r="AT3999" s="41">
        <f t="shared" si="1012"/>
        <v>121034.75511277668</v>
      </c>
      <c r="AU3999" s="42">
        <f>S3999+AN3999</f>
        <v>662.13994691955111</v>
      </c>
      <c r="AV3999" s="37">
        <f>T3999+AO3999</f>
        <v>686.46995183726813</v>
      </c>
      <c r="AW3999" s="58">
        <f t="shared" si="997"/>
        <v>0.47671327893221699</v>
      </c>
      <c r="AX3999" s="58">
        <f t="shared" si="998"/>
        <v>0.43666235820203825</v>
      </c>
      <c r="AY3999" s="59">
        <f t="shared" si="999"/>
        <v>8.6624362865744695E-2</v>
      </c>
      <c r="AZ3999" s="54">
        <f t="shared" si="1007"/>
        <v>-1.4404335502957277E-2</v>
      </c>
    </row>
    <row r="4000" spans="3:52" x14ac:dyDescent="0.25">
      <c r="C4000" s="35">
        <v>40471</v>
      </c>
      <c r="D4000" s="36">
        <v>88.92</v>
      </c>
      <c r="E4000" s="37">
        <v>77.41</v>
      </c>
      <c r="F4000" s="38">
        <v>0</v>
      </c>
      <c r="G4000" s="7">
        <v>0</v>
      </c>
      <c r="H4000" s="38">
        <v>1</v>
      </c>
      <c r="I4000" s="7">
        <v>1</v>
      </c>
      <c r="J4000" s="36">
        <f t="shared" si="1000"/>
        <v>88.875540000000001</v>
      </c>
      <c r="K4000" s="37">
        <f t="shared" si="1001"/>
        <v>77.371295000000003</v>
      </c>
      <c r="L4000" s="36">
        <f t="shared" si="1002"/>
        <v>88.964460000000003</v>
      </c>
      <c r="M4000" s="37">
        <f t="shared" si="1003"/>
        <v>77.44870499999999</v>
      </c>
      <c r="O4000" s="39">
        <f t="shared" si="1004"/>
        <v>58877.484080086484</v>
      </c>
      <c r="P4000" s="40">
        <f t="shared" si="1005"/>
        <v>53139.638971722925</v>
      </c>
      <c r="Q4000" s="40">
        <f>S4000*F4000+T4000*G4000+AS3999*(1+$G$9/252)</f>
        <v>10484.974600166281</v>
      </c>
      <c r="R4000" s="41">
        <f t="shared" si="1008"/>
        <v>122502.0976519757</v>
      </c>
      <c r="S4000" s="36">
        <f>AU3999*H3999</f>
        <v>662.13994691955111</v>
      </c>
      <c r="T4000" s="37">
        <f>AV3999*I3999</f>
        <v>686.46995183726813</v>
      </c>
      <c r="U4000" s="57">
        <f t="shared" si="1011"/>
        <v>0.48062429304153975</v>
      </c>
      <c r="V4000" s="58">
        <f t="shared" si="1009"/>
        <v>0.43378554318874474</v>
      </c>
      <c r="W4000" s="59">
        <f t="shared" si="1010"/>
        <v>8.5590163769715497E-2</v>
      </c>
      <c r="Y4000" s="7">
        <f t="shared" si="1006"/>
        <v>0</v>
      </c>
      <c r="Z4000" s="40"/>
      <c r="AA4000" s="40"/>
      <c r="AB4000" s="40"/>
      <c r="AC4000" s="40"/>
      <c r="AD4000" s="40"/>
      <c r="AE4000" s="40"/>
      <c r="AF4000" s="40"/>
      <c r="AG4000" s="41"/>
      <c r="AH4000" s="40"/>
      <c r="AI4000" s="40"/>
      <c r="AJ4000" s="40"/>
      <c r="AK4000" s="40"/>
      <c r="AL4000" s="40"/>
      <c r="AM4000" s="41"/>
      <c r="AN4000" s="36">
        <f>Y4000*(IF(AND(AH4000&gt;0,AI4000&lt;0),AH4000,0)+IF(AND(AJ4000&lt;0,AK4000&gt;0),AJ4000,0)+IF(AND(AL4000&gt;0,AM4000&gt;0),AL4000,0))</f>
        <v>0</v>
      </c>
      <c r="AO4000" s="37">
        <f>Y4000*(IF(AND(AH4000&gt;0,AI4000&lt;0),AI4000,0)+IF(AND(AJ4000&lt;0,AK4000&gt;0),AK4000,0)+IF(AND(AL4000&gt;0,AM4000&gt;0),AM4000,0))</f>
        <v>0</v>
      </c>
      <c r="AQ4000" s="40">
        <f>AU4000*D4000</f>
        <v>58877.484080086484</v>
      </c>
      <c r="AR4000" s="40">
        <f>AV4000*E4000</f>
        <v>53139.638971722925</v>
      </c>
      <c r="AS4000" s="40">
        <f>IF(AND(Y4000&lt;&gt;0,AN4000&lt;&gt;0),0,Q4000)</f>
        <v>10484.974600166281</v>
      </c>
      <c r="AT4000" s="41">
        <f t="shared" si="1012"/>
        <v>122502.0976519757</v>
      </c>
      <c r="AU4000" s="42">
        <f>S4000+AN4000</f>
        <v>662.13994691955111</v>
      </c>
      <c r="AV4000" s="37">
        <f>T4000+AO4000</f>
        <v>686.46995183726813</v>
      </c>
      <c r="AW4000" s="58">
        <f t="shared" si="997"/>
        <v>0.48062429304153975</v>
      </c>
      <c r="AX4000" s="58">
        <f t="shared" si="998"/>
        <v>0.43378554318874474</v>
      </c>
      <c r="AY4000" s="59">
        <f t="shared" si="999"/>
        <v>8.5590163769715497E-2</v>
      </c>
      <c r="AZ4000" s="54">
        <f t="shared" si="1007"/>
        <v>1.2123315636337617E-2</v>
      </c>
    </row>
    <row r="4001" spans="3:52" x14ac:dyDescent="0.25">
      <c r="C4001" s="35">
        <v>40472</v>
      </c>
      <c r="D4001" s="36">
        <v>88.57</v>
      </c>
      <c r="E4001" s="37">
        <v>78.44</v>
      </c>
      <c r="F4001" s="38">
        <v>0</v>
      </c>
      <c r="G4001" s="7">
        <v>0</v>
      </c>
      <c r="H4001" s="38">
        <v>1</v>
      </c>
      <c r="I4001" s="7">
        <v>1</v>
      </c>
      <c r="J4001" s="36">
        <f t="shared" si="1000"/>
        <v>88.525714999999991</v>
      </c>
      <c r="K4001" s="37">
        <f t="shared" si="1001"/>
        <v>78.400779999999997</v>
      </c>
      <c r="L4001" s="36">
        <f t="shared" si="1002"/>
        <v>88.614284999999995</v>
      </c>
      <c r="M4001" s="37">
        <f t="shared" si="1003"/>
        <v>78.479219999999998</v>
      </c>
      <c r="O4001" s="39">
        <f t="shared" si="1004"/>
        <v>58645.735098664634</v>
      </c>
      <c r="P4001" s="40">
        <f t="shared" si="1005"/>
        <v>53846.703022115311</v>
      </c>
      <c r="Q4001" s="40">
        <f>S4001*F4001+T4001*G4001+AS4000*(1+$G$9/252)</f>
        <v>10485.390670586921</v>
      </c>
      <c r="R4001" s="41">
        <f t="shared" si="1008"/>
        <v>122977.82879136686</v>
      </c>
      <c r="S4001" s="36">
        <f>AU4000*H4000</f>
        <v>662.13994691955111</v>
      </c>
      <c r="T4001" s="37">
        <f>AV4000*I4000</f>
        <v>686.46995183726813</v>
      </c>
      <c r="U4001" s="57">
        <f t="shared" si="1011"/>
        <v>0.47688055379606448</v>
      </c>
      <c r="V4001" s="58">
        <f t="shared" si="1009"/>
        <v>0.43785699870719619</v>
      </c>
      <c r="W4001" s="59">
        <f t="shared" si="1010"/>
        <v>8.5262447496739377E-2</v>
      </c>
      <c r="Y4001" s="7">
        <f t="shared" si="1006"/>
        <v>0</v>
      </c>
      <c r="Z4001" s="40"/>
      <c r="AA4001" s="40"/>
      <c r="AB4001" s="40"/>
      <c r="AC4001" s="40"/>
      <c r="AD4001" s="40"/>
      <c r="AE4001" s="40"/>
      <c r="AF4001" s="40"/>
      <c r="AG4001" s="41"/>
      <c r="AH4001" s="40"/>
      <c r="AI4001" s="40"/>
      <c r="AJ4001" s="40"/>
      <c r="AK4001" s="40"/>
      <c r="AL4001" s="40"/>
      <c r="AM4001" s="41"/>
      <c r="AN4001" s="36">
        <f>Y4001*(IF(AND(AH4001&gt;0,AI4001&lt;0),AH4001,0)+IF(AND(AJ4001&lt;0,AK4001&gt;0),AJ4001,0)+IF(AND(AL4001&gt;0,AM4001&gt;0),AL4001,0))</f>
        <v>0</v>
      </c>
      <c r="AO4001" s="37">
        <f>Y4001*(IF(AND(AH4001&gt;0,AI4001&lt;0),AI4001,0)+IF(AND(AJ4001&lt;0,AK4001&gt;0),AK4001,0)+IF(AND(AL4001&gt;0,AM4001&gt;0),AM4001,0))</f>
        <v>0</v>
      </c>
      <c r="AQ4001" s="40">
        <f>AU4001*D4001</f>
        <v>58645.735098664634</v>
      </c>
      <c r="AR4001" s="40">
        <f>AV4001*E4001</f>
        <v>53846.703022115311</v>
      </c>
      <c r="AS4001" s="40">
        <f>IF(AND(Y4001&lt;&gt;0,AN4001&lt;&gt;0),0,Q4001)</f>
        <v>10485.390670586921</v>
      </c>
      <c r="AT4001" s="41">
        <f t="shared" si="1012"/>
        <v>122977.82879136686</v>
      </c>
      <c r="AU4001" s="42">
        <f>S4001+AN4001</f>
        <v>662.13994691955111</v>
      </c>
      <c r="AV4001" s="37">
        <f>T4001+AO4001</f>
        <v>686.46995183726813</v>
      </c>
      <c r="AW4001" s="58">
        <f t="shared" si="997"/>
        <v>0.47688055379606448</v>
      </c>
      <c r="AX4001" s="58">
        <f t="shared" si="998"/>
        <v>0.43785699870719619</v>
      </c>
      <c r="AY4001" s="59">
        <f t="shared" si="999"/>
        <v>8.5262447496739377E-2</v>
      </c>
      <c r="AZ4001" s="54">
        <f t="shared" si="1007"/>
        <v>3.8834530061901962E-3</v>
      </c>
    </row>
    <row r="4002" spans="3:52" x14ac:dyDescent="0.25">
      <c r="C4002" s="35">
        <v>40473</v>
      </c>
      <c r="D4002" s="36">
        <v>88.86</v>
      </c>
      <c r="E4002" s="37">
        <v>78.55</v>
      </c>
      <c r="F4002" s="38">
        <v>0</v>
      </c>
      <c r="G4002" s="7">
        <v>0</v>
      </c>
      <c r="H4002" s="38">
        <v>1</v>
      </c>
      <c r="I4002" s="7">
        <v>1</v>
      </c>
      <c r="J4002" s="36">
        <f t="shared" si="1000"/>
        <v>88.815570000000008</v>
      </c>
      <c r="K4002" s="37">
        <f t="shared" si="1001"/>
        <v>78.510725000000008</v>
      </c>
      <c r="L4002" s="36">
        <f t="shared" si="1002"/>
        <v>88.904429999999991</v>
      </c>
      <c r="M4002" s="37">
        <f t="shared" si="1003"/>
        <v>78.589274999999986</v>
      </c>
      <c r="O4002" s="39">
        <f t="shared" si="1004"/>
        <v>58837.755683271309</v>
      </c>
      <c r="P4002" s="40">
        <f t="shared" si="1005"/>
        <v>53922.214716817412</v>
      </c>
      <c r="Q4002" s="40">
        <f>S4002*F4002+T4002*G4002+AS4001*(1+$G$9/252)</f>
        <v>10485.806757518292</v>
      </c>
      <c r="R4002" s="41">
        <f t="shared" si="1008"/>
        <v>123245.77715760702</v>
      </c>
      <c r="S4002" s="36">
        <f>AU4001*H4001</f>
        <v>662.13994691955111</v>
      </c>
      <c r="T4002" s="37">
        <f>AV4001*I4001</f>
        <v>686.46995183726813</v>
      </c>
      <c r="U4002" s="57">
        <f t="shared" si="1011"/>
        <v>0.47740179858681431</v>
      </c>
      <c r="V4002" s="58">
        <f t="shared" si="1009"/>
        <v>0.4375177467367628</v>
      </c>
      <c r="W4002" s="59">
        <f t="shared" si="1010"/>
        <v>8.5080454676422834E-2</v>
      </c>
      <c r="Y4002" s="7">
        <f t="shared" si="1006"/>
        <v>0</v>
      </c>
      <c r="Z4002" s="40"/>
      <c r="AA4002" s="40"/>
      <c r="AB4002" s="40"/>
      <c r="AC4002" s="40"/>
      <c r="AD4002" s="40"/>
      <c r="AE4002" s="40"/>
      <c r="AF4002" s="40"/>
      <c r="AG4002" s="41"/>
      <c r="AH4002" s="40"/>
      <c r="AI4002" s="40"/>
      <c r="AJ4002" s="40"/>
      <c r="AK4002" s="40"/>
      <c r="AL4002" s="40"/>
      <c r="AM4002" s="41"/>
      <c r="AN4002" s="36">
        <f>Y4002*(IF(AND(AH4002&gt;0,AI4002&lt;0),AH4002,0)+IF(AND(AJ4002&lt;0,AK4002&gt;0),AJ4002,0)+IF(AND(AL4002&gt;0,AM4002&gt;0),AL4002,0))</f>
        <v>0</v>
      </c>
      <c r="AO4002" s="37">
        <f>Y4002*(IF(AND(AH4002&gt;0,AI4002&lt;0),AI4002,0)+IF(AND(AJ4002&lt;0,AK4002&gt;0),AK4002,0)+IF(AND(AL4002&gt;0,AM4002&gt;0),AM4002,0))</f>
        <v>0</v>
      </c>
      <c r="AQ4002" s="40">
        <f>AU4002*D4002</f>
        <v>58837.755683271309</v>
      </c>
      <c r="AR4002" s="40">
        <f>AV4002*E4002</f>
        <v>53922.214716817412</v>
      </c>
      <c r="AS4002" s="40">
        <f>IF(AND(Y4002&lt;&gt;0,AN4002&lt;&gt;0),0,Q4002)</f>
        <v>10485.806757518292</v>
      </c>
      <c r="AT4002" s="41">
        <f t="shared" si="1012"/>
        <v>123245.77715760702</v>
      </c>
      <c r="AU4002" s="42">
        <f>S4002+AN4002</f>
        <v>662.13994691955111</v>
      </c>
      <c r="AV4002" s="37">
        <f>T4002+AO4002</f>
        <v>686.46995183726813</v>
      </c>
      <c r="AW4002" s="58">
        <f t="shared" si="997"/>
        <v>0.47740179858681431</v>
      </c>
      <c r="AX4002" s="58">
        <f t="shared" si="998"/>
        <v>0.4375177467367628</v>
      </c>
      <c r="AY4002" s="59">
        <f t="shared" si="999"/>
        <v>8.5080454676422834E-2</v>
      </c>
      <c r="AZ4002" s="54">
        <f t="shared" si="1007"/>
        <v>2.1788347450395484E-3</v>
      </c>
    </row>
    <row r="4003" spans="3:52" x14ac:dyDescent="0.25">
      <c r="C4003" s="35">
        <v>40476</v>
      </c>
      <c r="D4003" s="36">
        <v>89.56</v>
      </c>
      <c r="E4003" s="37">
        <v>78.7</v>
      </c>
      <c r="F4003" s="38">
        <v>0</v>
      </c>
      <c r="G4003" s="7">
        <v>0</v>
      </c>
      <c r="H4003" s="38">
        <v>1</v>
      </c>
      <c r="I4003" s="7">
        <v>1</v>
      </c>
      <c r="J4003" s="36">
        <f t="shared" si="1000"/>
        <v>89.515220000000014</v>
      </c>
      <c r="K4003" s="37">
        <f t="shared" si="1001"/>
        <v>78.660650000000004</v>
      </c>
      <c r="L4003" s="36">
        <f t="shared" si="1002"/>
        <v>89.604779999999991</v>
      </c>
      <c r="M4003" s="37">
        <f t="shared" si="1003"/>
        <v>78.739350000000002</v>
      </c>
      <c r="O4003" s="39">
        <f t="shared" si="1004"/>
        <v>59301.253646115001</v>
      </c>
      <c r="P4003" s="40">
        <f t="shared" si="1005"/>
        <v>54025.185209593001</v>
      </c>
      <c r="Q4003" s="40">
        <f>S4003*F4003+T4003*G4003+AS4002*(1+$G$9/252)</f>
        <v>10486.22286096105</v>
      </c>
      <c r="R4003" s="41">
        <f t="shared" si="1008"/>
        <v>123812.66171666904</v>
      </c>
      <c r="S4003" s="36">
        <f>AU4002*H4002</f>
        <v>662.13994691955111</v>
      </c>
      <c r="T4003" s="37">
        <f>AV4002*I4002</f>
        <v>686.46995183726813</v>
      </c>
      <c r="U4003" s="57">
        <f t="shared" si="1011"/>
        <v>0.47895952501060884</v>
      </c>
      <c r="V4003" s="58">
        <f t="shared" si="1009"/>
        <v>0.43634620611923675</v>
      </c>
      <c r="W4003" s="59">
        <f t="shared" si="1010"/>
        <v>8.4694268870154479E-2</v>
      </c>
      <c r="Y4003" s="7">
        <f t="shared" si="1006"/>
        <v>0</v>
      </c>
      <c r="Z4003" s="40"/>
      <c r="AA4003" s="40"/>
      <c r="AB4003" s="40"/>
      <c r="AC4003" s="40"/>
      <c r="AD4003" s="40"/>
      <c r="AE4003" s="40"/>
      <c r="AF4003" s="40"/>
      <c r="AG4003" s="41"/>
      <c r="AH4003" s="40"/>
      <c r="AI4003" s="40"/>
      <c r="AJ4003" s="40"/>
      <c r="AK4003" s="40"/>
      <c r="AL4003" s="40"/>
      <c r="AM4003" s="41"/>
      <c r="AN4003" s="36">
        <f>Y4003*(IF(AND(AH4003&gt;0,AI4003&lt;0),AH4003,0)+IF(AND(AJ4003&lt;0,AK4003&gt;0),AJ4003,0)+IF(AND(AL4003&gt;0,AM4003&gt;0),AL4003,0))</f>
        <v>0</v>
      </c>
      <c r="AO4003" s="37">
        <f>Y4003*(IF(AND(AH4003&gt;0,AI4003&lt;0),AI4003,0)+IF(AND(AJ4003&lt;0,AK4003&gt;0),AK4003,0)+IF(AND(AL4003&gt;0,AM4003&gt;0),AM4003,0))</f>
        <v>0</v>
      </c>
      <c r="AQ4003" s="40">
        <f>AU4003*D4003</f>
        <v>59301.253646115001</v>
      </c>
      <c r="AR4003" s="40">
        <f>AV4003*E4003</f>
        <v>54025.185209593001</v>
      </c>
      <c r="AS4003" s="40">
        <f>IF(AND(Y4003&lt;&gt;0,AN4003&lt;&gt;0),0,Q4003)</f>
        <v>10486.22286096105</v>
      </c>
      <c r="AT4003" s="41">
        <f t="shared" si="1012"/>
        <v>123812.66171666904</v>
      </c>
      <c r="AU4003" s="42">
        <f>S4003+AN4003</f>
        <v>662.13994691955111</v>
      </c>
      <c r="AV4003" s="37">
        <f>T4003+AO4003</f>
        <v>686.46995183726813</v>
      </c>
      <c r="AW4003" s="58">
        <f t="shared" si="997"/>
        <v>0.47895952501060884</v>
      </c>
      <c r="AX4003" s="58">
        <f t="shared" si="998"/>
        <v>0.43634620611923675</v>
      </c>
      <c r="AY4003" s="59">
        <f t="shared" si="999"/>
        <v>8.4694268870154479E-2</v>
      </c>
      <c r="AZ4003" s="54">
        <f t="shared" si="1007"/>
        <v>4.5996266333496738E-3</v>
      </c>
    </row>
    <row r="4004" spans="3:52" x14ac:dyDescent="0.25">
      <c r="C4004" s="35">
        <v>40477</v>
      </c>
      <c r="D4004" s="36">
        <v>89.64</v>
      </c>
      <c r="E4004" s="37">
        <v>78.760000000000005</v>
      </c>
      <c r="F4004" s="38">
        <v>0</v>
      </c>
      <c r="G4004" s="7">
        <v>0</v>
      </c>
      <c r="H4004" s="38">
        <v>1</v>
      </c>
      <c r="I4004" s="7">
        <v>1</v>
      </c>
      <c r="J4004" s="36">
        <f t="shared" si="1000"/>
        <v>89.595179999999999</v>
      </c>
      <c r="K4004" s="37">
        <f t="shared" si="1001"/>
        <v>78.720620000000011</v>
      </c>
      <c r="L4004" s="36">
        <f t="shared" si="1002"/>
        <v>89.684820000000002</v>
      </c>
      <c r="M4004" s="37">
        <f t="shared" si="1003"/>
        <v>78.799379999999999</v>
      </c>
      <c r="O4004" s="39">
        <f t="shared" si="1004"/>
        <v>59354.224841868563</v>
      </c>
      <c r="P4004" s="40">
        <f t="shared" si="1005"/>
        <v>54066.373406703242</v>
      </c>
      <c r="Q4004" s="40">
        <f>S4004*F4004+T4004*G4004+AS4003*(1+$G$9/252)</f>
        <v>10486.63898091585</v>
      </c>
      <c r="R4004" s="41">
        <f t="shared" si="1008"/>
        <v>123907.23722948765</v>
      </c>
      <c r="S4004" s="36">
        <f>AU4003*H4003</f>
        <v>662.13994691955111</v>
      </c>
      <c r="T4004" s="37">
        <f>AV4003*I4003</f>
        <v>686.46995183726813</v>
      </c>
      <c r="U4004" s="57">
        <f t="shared" si="1011"/>
        <v>0.47902145321777334</v>
      </c>
      <c r="V4004" s="58">
        <f t="shared" si="1009"/>
        <v>0.43634556475960579</v>
      </c>
      <c r="W4004" s="59">
        <f t="shared" si="1010"/>
        <v>8.4632982022620887E-2</v>
      </c>
      <c r="Y4004" s="7">
        <f t="shared" si="1006"/>
        <v>0</v>
      </c>
      <c r="Z4004" s="40"/>
      <c r="AA4004" s="40"/>
      <c r="AB4004" s="40"/>
      <c r="AC4004" s="40"/>
      <c r="AD4004" s="40"/>
      <c r="AE4004" s="40"/>
      <c r="AF4004" s="40"/>
      <c r="AG4004" s="41"/>
      <c r="AH4004" s="40"/>
      <c r="AI4004" s="40"/>
      <c r="AJ4004" s="40"/>
      <c r="AK4004" s="40"/>
      <c r="AL4004" s="40"/>
      <c r="AM4004" s="41"/>
      <c r="AN4004" s="36">
        <f>Y4004*(IF(AND(AH4004&gt;0,AI4004&lt;0),AH4004,0)+IF(AND(AJ4004&lt;0,AK4004&gt;0),AJ4004,0)+IF(AND(AL4004&gt;0,AM4004&gt;0),AL4004,0))</f>
        <v>0</v>
      </c>
      <c r="AO4004" s="37">
        <f>Y4004*(IF(AND(AH4004&gt;0,AI4004&lt;0),AI4004,0)+IF(AND(AJ4004&lt;0,AK4004&gt;0),AK4004,0)+IF(AND(AL4004&gt;0,AM4004&gt;0),AM4004,0))</f>
        <v>0</v>
      </c>
      <c r="AQ4004" s="40">
        <f>AU4004*D4004</f>
        <v>59354.224841868563</v>
      </c>
      <c r="AR4004" s="40">
        <f>AV4004*E4004</f>
        <v>54066.373406703242</v>
      </c>
      <c r="AS4004" s="40">
        <f>IF(AND(Y4004&lt;&gt;0,AN4004&lt;&gt;0),0,Q4004)</f>
        <v>10486.63898091585</v>
      </c>
      <c r="AT4004" s="41">
        <f t="shared" si="1012"/>
        <v>123907.23722948765</v>
      </c>
      <c r="AU4004" s="42">
        <f>S4004+AN4004</f>
        <v>662.13994691955111</v>
      </c>
      <c r="AV4004" s="37">
        <f>T4004+AO4004</f>
        <v>686.46995183726813</v>
      </c>
      <c r="AW4004" s="58">
        <f t="shared" si="997"/>
        <v>0.47902145321777334</v>
      </c>
      <c r="AX4004" s="58">
        <f t="shared" si="998"/>
        <v>0.43634556475960579</v>
      </c>
      <c r="AY4004" s="59">
        <f t="shared" si="999"/>
        <v>8.4632982022620887E-2</v>
      </c>
      <c r="AZ4004" s="54">
        <f t="shared" si="1007"/>
        <v>7.6385978224946527E-4</v>
      </c>
    </row>
    <row r="4005" spans="3:52" x14ac:dyDescent="0.25">
      <c r="C4005" s="35">
        <v>40478</v>
      </c>
      <c r="D4005" s="36">
        <v>88.13</v>
      </c>
      <c r="E4005" s="37">
        <v>77.48</v>
      </c>
      <c r="F4005" s="38">
        <v>0</v>
      </c>
      <c r="G4005" s="7">
        <v>0</v>
      </c>
      <c r="H4005" s="38">
        <v>1</v>
      </c>
      <c r="I4005" s="7">
        <v>1</v>
      </c>
      <c r="J4005" s="36">
        <f t="shared" si="1000"/>
        <v>88.085935000000006</v>
      </c>
      <c r="K4005" s="37">
        <f t="shared" si="1001"/>
        <v>77.441260000000014</v>
      </c>
      <c r="L4005" s="36">
        <f t="shared" si="1002"/>
        <v>88.174064999999985</v>
      </c>
      <c r="M4005" s="37">
        <f t="shared" si="1003"/>
        <v>77.518739999999994</v>
      </c>
      <c r="O4005" s="39">
        <f t="shared" si="1004"/>
        <v>58354.393522020036</v>
      </c>
      <c r="P4005" s="40">
        <f t="shared" si="1005"/>
        <v>53187.69186835154</v>
      </c>
      <c r="Q4005" s="40">
        <f>S4005*F4005+T4005*G4005+AS4004*(1+$G$9/252)</f>
        <v>10487.055117383346</v>
      </c>
      <c r="R4005" s="41">
        <f t="shared" si="1008"/>
        <v>122029.14050775493</v>
      </c>
      <c r="S4005" s="36">
        <f>AU4004*H4004</f>
        <v>662.13994691955111</v>
      </c>
      <c r="T4005" s="37">
        <f>AV4004*I4004</f>
        <v>686.46995183726813</v>
      </c>
      <c r="U4005" s="57">
        <f t="shared" si="1011"/>
        <v>0.47820047964946233</v>
      </c>
      <c r="V4005" s="58">
        <f t="shared" si="1009"/>
        <v>0.43586057926034044</v>
      </c>
      <c r="W4005" s="59">
        <f t="shared" si="1010"/>
        <v>8.5938941090197188E-2</v>
      </c>
      <c r="Y4005" s="7">
        <f t="shared" si="1006"/>
        <v>0</v>
      </c>
      <c r="Z4005" s="40"/>
      <c r="AA4005" s="40"/>
      <c r="AB4005" s="40"/>
      <c r="AC4005" s="40"/>
      <c r="AD4005" s="40"/>
      <c r="AE4005" s="40"/>
      <c r="AF4005" s="40"/>
      <c r="AG4005" s="41"/>
      <c r="AH4005" s="40"/>
      <c r="AI4005" s="40"/>
      <c r="AJ4005" s="40"/>
      <c r="AK4005" s="40"/>
      <c r="AL4005" s="40"/>
      <c r="AM4005" s="41"/>
      <c r="AN4005" s="36">
        <f>Y4005*(IF(AND(AH4005&gt;0,AI4005&lt;0),AH4005,0)+IF(AND(AJ4005&lt;0,AK4005&gt;0),AJ4005,0)+IF(AND(AL4005&gt;0,AM4005&gt;0),AL4005,0))</f>
        <v>0</v>
      </c>
      <c r="AO4005" s="37">
        <f>Y4005*(IF(AND(AH4005&gt;0,AI4005&lt;0),AI4005,0)+IF(AND(AJ4005&lt;0,AK4005&gt;0),AK4005,0)+IF(AND(AL4005&gt;0,AM4005&gt;0),AM4005,0))</f>
        <v>0</v>
      </c>
      <c r="AQ4005" s="40">
        <f>AU4005*D4005</f>
        <v>58354.393522020036</v>
      </c>
      <c r="AR4005" s="40">
        <f>AV4005*E4005</f>
        <v>53187.69186835154</v>
      </c>
      <c r="AS4005" s="40">
        <f>IF(AND(Y4005&lt;&gt;0,AN4005&lt;&gt;0),0,Q4005)</f>
        <v>10487.055117383346</v>
      </c>
      <c r="AT4005" s="41">
        <f t="shared" si="1012"/>
        <v>122029.14050775493</v>
      </c>
      <c r="AU4005" s="42">
        <f>S4005+AN4005</f>
        <v>662.13994691955111</v>
      </c>
      <c r="AV4005" s="37">
        <f>T4005+AO4005</f>
        <v>686.46995183726813</v>
      </c>
      <c r="AW4005" s="58">
        <f t="shared" si="997"/>
        <v>0.47820047964946233</v>
      </c>
      <c r="AX4005" s="58">
        <f t="shared" si="998"/>
        <v>0.43586057926034044</v>
      </c>
      <c r="AY4005" s="59">
        <f t="shared" si="999"/>
        <v>8.5938941090197188E-2</v>
      </c>
      <c r="AZ4005" s="54">
        <f t="shared" si="1007"/>
        <v>-1.5157280266481221E-2</v>
      </c>
    </row>
    <row r="4006" spans="3:52" x14ac:dyDescent="0.25">
      <c r="C4006" s="35">
        <v>40479</v>
      </c>
      <c r="D4006" s="36">
        <v>88.83</v>
      </c>
      <c r="E4006" s="37">
        <v>77.48</v>
      </c>
      <c r="F4006" s="38">
        <v>0</v>
      </c>
      <c r="G4006" s="7">
        <v>0</v>
      </c>
      <c r="H4006" s="38">
        <v>1</v>
      </c>
      <c r="I4006" s="7">
        <v>1</v>
      </c>
      <c r="J4006" s="36">
        <f t="shared" si="1000"/>
        <v>88.785584999999998</v>
      </c>
      <c r="K4006" s="37">
        <f t="shared" si="1001"/>
        <v>77.441260000000014</v>
      </c>
      <c r="L4006" s="36">
        <f t="shared" si="1002"/>
        <v>88.874414999999999</v>
      </c>
      <c r="M4006" s="37">
        <f t="shared" si="1003"/>
        <v>77.518739999999994</v>
      </c>
      <c r="O4006" s="39">
        <f t="shared" si="1004"/>
        <v>58817.891484863721</v>
      </c>
      <c r="P4006" s="40">
        <f t="shared" si="1005"/>
        <v>53187.69186835154</v>
      </c>
      <c r="Q4006" s="40">
        <f>S4006*F4006+T4006*G4006+AS4005*(1+$G$9/252)</f>
        <v>10487.471270364194</v>
      </c>
      <c r="R4006" s="41">
        <f t="shared" si="1008"/>
        <v>122493.05462357946</v>
      </c>
      <c r="S4006" s="36">
        <f>AU4005*H4005</f>
        <v>662.13994691955111</v>
      </c>
      <c r="T4006" s="37">
        <f>AV4005*I4005</f>
        <v>686.46995183726813</v>
      </c>
      <c r="U4006" s="57">
        <f t="shared" si="1011"/>
        <v>0.48017327729813586</v>
      </c>
      <c r="V4006" s="58">
        <f t="shared" si="1009"/>
        <v>0.43420985811642177</v>
      </c>
      <c r="W4006" s="59">
        <f t="shared" si="1010"/>
        <v>8.5616864585442334E-2</v>
      </c>
      <c r="Y4006" s="7">
        <f t="shared" si="1006"/>
        <v>0</v>
      </c>
      <c r="Z4006" s="40"/>
      <c r="AA4006" s="40"/>
      <c r="AB4006" s="40"/>
      <c r="AC4006" s="40"/>
      <c r="AD4006" s="40"/>
      <c r="AE4006" s="40"/>
      <c r="AF4006" s="40"/>
      <c r="AG4006" s="41"/>
      <c r="AH4006" s="40"/>
      <c r="AI4006" s="40"/>
      <c r="AJ4006" s="40"/>
      <c r="AK4006" s="40"/>
      <c r="AL4006" s="40"/>
      <c r="AM4006" s="41"/>
      <c r="AN4006" s="36">
        <f>Y4006*(IF(AND(AH4006&gt;0,AI4006&lt;0),AH4006,0)+IF(AND(AJ4006&lt;0,AK4006&gt;0),AJ4006,0)+IF(AND(AL4006&gt;0,AM4006&gt;0),AL4006,0))</f>
        <v>0</v>
      </c>
      <c r="AO4006" s="37">
        <f>Y4006*(IF(AND(AH4006&gt;0,AI4006&lt;0),AI4006,0)+IF(AND(AJ4006&lt;0,AK4006&gt;0),AK4006,0)+IF(AND(AL4006&gt;0,AM4006&gt;0),AM4006,0))</f>
        <v>0</v>
      </c>
      <c r="AQ4006" s="40">
        <f>AU4006*D4006</f>
        <v>58817.891484863721</v>
      </c>
      <c r="AR4006" s="40">
        <f>AV4006*E4006</f>
        <v>53187.69186835154</v>
      </c>
      <c r="AS4006" s="40">
        <f>IF(AND(Y4006&lt;&gt;0,AN4006&lt;&gt;0),0,Q4006)</f>
        <v>10487.471270364194</v>
      </c>
      <c r="AT4006" s="41">
        <f t="shared" si="1012"/>
        <v>122493.05462357946</v>
      </c>
      <c r="AU4006" s="42">
        <f>S4006+AN4006</f>
        <v>662.13994691955111</v>
      </c>
      <c r="AV4006" s="37">
        <f>T4006+AO4006</f>
        <v>686.46995183726813</v>
      </c>
      <c r="AW4006" s="58">
        <f t="shared" si="997"/>
        <v>0.48017327729813586</v>
      </c>
      <c r="AX4006" s="58">
        <f t="shared" si="998"/>
        <v>0.43420985811642177</v>
      </c>
      <c r="AY4006" s="59">
        <f t="shared" si="999"/>
        <v>8.5616864585442334E-2</v>
      </c>
      <c r="AZ4006" s="54">
        <f t="shared" si="1007"/>
        <v>3.8016666666191856E-3</v>
      </c>
    </row>
    <row r="4007" spans="3:52" x14ac:dyDescent="0.25">
      <c r="C4007" s="35">
        <v>40480</v>
      </c>
      <c r="D4007" s="36">
        <v>87.72</v>
      </c>
      <c r="E4007" s="37">
        <v>77.77</v>
      </c>
      <c r="F4007" s="38">
        <v>0</v>
      </c>
      <c r="G4007" s="7">
        <v>0</v>
      </c>
      <c r="H4007" s="38">
        <v>1</v>
      </c>
      <c r="I4007" s="7">
        <v>1</v>
      </c>
      <c r="J4007" s="36">
        <f t="shared" si="1000"/>
        <v>87.676140000000004</v>
      </c>
      <c r="K4007" s="37">
        <f t="shared" si="1001"/>
        <v>77.731115000000003</v>
      </c>
      <c r="L4007" s="36">
        <f t="shared" si="1002"/>
        <v>87.763859999999994</v>
      </c>
      <c r="M4007" s="37">
        <f t="shared" si="1003"/>
        <v>77.808884999999989</v>
      </c>
      <c r="O4007" s="39">
        <f t="shared" si="1004"/>
        <v>58082.916143783019</v>
      </c>
      <c r="P4007" s="40">
        <f t="shared" si="1005"/>
        <v>53386.768154384343</v>
      </c>
      <c r="Q4007" s="40">
        <f>S4007*F4007+T4007*G4007+AS4006*(1+$G$9/252)</f>
        <v>10487.887439859049</v>
      </c>
      <c r="R4007" s="41">
        <f t="shared" si="1008"/>
        <v>121957.5717380264</v>
      </c>
      <c r="S4007" s="36">
        <f>AU4006*H4006</f>
        <v>662.13994691955111</v>
      </c>
      <c r="T4007" s="37">
        <f>AV4006*I4006</f>
        <v>686.46995183726813</v>
      </c>
      <c r="U4007" s="57">
        <f t="shared" si="1011"/>
        <v>0.47625510508317831</v>
      </c>
      <c r="V4007" s="58">
        <f t="shared" si="1009"/>
        <v>0.43774869730157423</v>
      </c>
      <c r="W4007" s="59">
        <f t="shared" si="1010"/>
        <v>8.5996197615247558E-2</v>
      </c>
      <c r="Y4007" s="7">
        <f t="shared" si="1006"/>
        <v>0</v>
      </c>
      <c r="Z4007" s="40"/>
      <c r="AA4007" s="40"/>
      <c r="AB4007" s="40"/>
      <c r="AC4007" s="40"/>
      <c r="AD4007" s="40"/>
      <c r="AE4007" s="40"/>
      <c r="AF4007" s="40"/>
      <c r="AG4007" s="41"/>
      <c r="AH4007" s="40"/>
      <c r="AI4007" s="40"/>
      <c r="AJ4007" s="40"/>
      <c r="AK4007" s="40"/>
      <c r="AL4007" s="40"/>
      <c r="AM4007" s="41"/>
      <c r="AN4007" s="36">
        <f>Y4007*(IF(AND(AH4007&gt;0,AI4007&lt;0),AH4007,0)+IF(AND(AJ4007&lt;0,AK4007&gt;0),AJ4007,0)+IF(AND(AL4007&gt;0,AM4007&gt;0),AL4007,0))</f>
        <v>0</v>
      </c>
      <c r="AO4007" s="37">
        <f>Y4007*(IF(AND(AH4007&gt;0,AI4007&lt;0),AI4007,0)+IF(AND(AJ4007&lt;0,AK4007&gt;0),AK4007,0)+IF(AND(AL4007&gt;0,AM4007&gt;0),AM4007,0))</f>
        <v>0</v>
      </c>
      <c r="AQ4007" s="40">
        <f>AU4007*D4007</f>
        <v>58082.916143783019</v>
      </c>
      <c r="AR4007" s="40">
        <f>AV4007*E4007</f>
        <v>53386.768154384343</v>
      </c>
      <c r="AS4007" s="40">
        <f>IF(AND(Y4007&lt;&gt;0,AN4007&lt;&gt;0),0,Q4007)</f>
        <v>10487.887439859049</v>
      </c>
      <c r="AT4007" s="41">
        <f t="shared" si="1012"/>
        <v>121957.5717380264</v>
      </c>
      <c r="AU4007" s="42">
        <f>S4007+AN4007</f>
        <v>662.13994691955111</v>
      </c>
      <c r="AV4007" s="37">
        <f>T4007+AO4007</f>
        <v>686.46995183726813</v>
      </c>
      <c r="AW4007" s="58">
        <f t="shared" si="997"/>
        <v>0.47625510508317831</v>
      </c>
      <c r="AX4007" s="58">
        <f t="shared" si="998"/>
        <v>0.43774869730157423</v>
      </c>
      <c r="AY4007" s="59">
        <f t="shared" si="999"/>
        <v>8.5996197615247558E-2</v>
      </c>
      <c r="AZ4007" s="54">
        <f t="shared" si="1007"/>
        <v>-4.3715367144577799E-3</v>
      </c>
    </row>
    <row r="4008" spans="3:52" x14ac:dyDescent="0.25">
      <c r="C4008" s="35">
        <v>40483</v>
      </c>
      <c r="D4008" s="36">
        <v>86.42</v>
      </c>
      <c r="E4008" s="37">
        <v>77.88</v>
      </c>
      <c r="F4008" s="38">
        <v>0</v>
      </c>
      <c r="G4008" s="7">
        <v>0</v>
      </c>
      <c r="H4008" s="38">
        <v>1</v>
      </c>
      <c r="I4008" s="7">
        <v>1</v>
      </c>
      <c r="J4008" s="36">
        <f t="shared" si="1000"/>
        <v>86.37679</v>
      </c>
      <c r="K4008" s="37">
        <f t="shared" si="1001"/>
        <v>77.841059999999999</v>
      </c>
      <c r="L4008" s="36">
        <f t="shared" si="1002"/>
        <v>86.463210000000004</v>
      </c>
      <c r="M4008" s="37">
        <f t="shared" si="1003"/>
        <v>77.918939999999992</v>
      </c>
      <c r="O4008" s="39">
        <f t="shared" si="1004"/>
        <v>57222.134212787605</v>
      </c>
      <c r="P4008" s="40">
        <f t="shared" si="1005"/>
        <v>53462.279849086437</v>
      </c>
      <c r="Q4008" s="40">
        <f>S4008*F4008+T4008*G4008+AS4007*(1+$G$9/252)</f>
        <v>10488.303625868566</v>
      </c>
      <c r="R4008" s="41">
        <f t="shared" si="1008"/>
        <v>121172.7176877426</v>
      </c>
      <c r="S4008" s="36">
        <f>AU4007*H4007</f>
        <v>662.13994691955111</v>
      </c>
      <c r="T4008" s="37">
        <f>AV4007*I4007</f>
        <v>686.46995183726813</v>
      </c>
      <c r="U4008" s="57">
        <f t="shared" si="1011"/>
        <v>0.47223612133753434</v>
      </c>
      <c r="V4008" s="58">
        <f t="shared" si="1009"/>
        <v>0.44120723599561962</v>
      </c>
      <c r="W4008" s="59">
        <f t="shared" si="1010"/>
        <v>8.6556642666846165E-2</v>
      </c>
      <c r="Y4008" s="7">
        <f t="shared" si="1006"/>
        <v>0</v>
      </c>
      <c r="Z4008" s="40"/>
      <c r="AA4008" s="40"/>
      <c r="AB4008" s="40"/>
      <c r="AC4008" s="40"/>
      <c r="AD4008" s="40"/>
      <c r="AE4008" s="40"/>
      <c r="AF4008" s="40"/>
      <c r="AG4008" s="41"/>
      <c r="AH4008" s="40"/>
      <c r="AI4008" s="40"/>
      <c r="AJ4008" s="40"/>
      <c r="AK4008" s="40"/>
      <c r="AL4008" s="40"/>
      <c r="AM4008" s="41"/>
      <c r="AN4008" s="36">
        <f>Y4008*(IF(AND(AH4008&gt;0,AI4008&lt;0),AH4008,0)+IF(AND(AJ4008&lt;0,AK4008&gt;0),AJ4008,0)+IF(AND(AL4008&gt;0,AM4008&gt;0),AL4008,0))</f>
        <v>0</v>
      </c>
      <c r="AO4008" s="37">
        <f>Y4008*(IF(AND(AH4008&gt;0,AI4008&lt;0),AI4008,0)+IF(AND(AJ4008&lt;0,AK4008&gt;0),AK4008,0)+IF(AND(AL4008&gt;0,AM4008&gt;0),AM4008,0))</f>
        <v>0</v>
      </c>
      <c r="AQ4008" s="40">
        <f>AU4008*D4008</f>
        <v>57222.134212787605</v>
      </c>
      <c r="AR4008" s="40">
        <f>AV4008*E4008</f>
        <v>53462.279849086437</v>
      </c>
      <c r="AS4008" s="40">
        <f>IF(AND(Y4008&lt;&gt;0,AN4008&lt;&gt;0),0,Q4008)</f>
        <v>10488.303625868566</v>
      </c>
      <c r="AT4008" s="41">
        <f t="shared" si="1012"/>
        <v>121172.7176877426</v>
      </c>
      <c r="AU4008" s="42">
        <f>S4008+AN4008</f>
        <v>662.13994691955111</v>
      </c>
      <c r="AV4008" s="37">
        <f>T4008+AO4008</f>
        <v>686.46995183726813</v>
      </c>
      <c r="AW4008" s="58">
        <f t="shared" si="997"/>
        <v>0.47223612133753434</v>
      </c>
      <c r="AX4008" s="58">
        <f t="shared" si="998"/>
        <v>0.44120723599561962</v>
      </c>
      <c r="AY4008" s="59">
        <f t="shared" si="999"/>
        <v>8.6556642666846165E-2</v>
      </c>
      <c r="AZ4008" s="54">
        <f t="shared" si="1007"/>
        <v>-6.4354680000494602E-3</v>
      </c>
    </row>
    <row r="4009" spans="3:52" x14ac:dyDescent="0.25">
      <c r="C4009" s="35">
        <v>40484</v>
      </c>
      <c r="D4009" s="36">
        <v>87.03</v>
      </c>
      <c r="E4009" s="37">
        <v>78.400000000000006</v>
      </c>
      <c r="F4009" s="38">
        <v>0</v>
      </c>
      <c r="G4009" s="7">
        <v>0</v>
      </c>
      <c r="H4009" s="38">
        <v>1</v>
      </c>
      <c r="I4009" s="7">
        <v>1</v>
      </c>
      <c r="J4009" s="36">
        <f t="shared" si="1000"/>
        <v>86.986485000000002</v>
      </c>
      <c r="K4009" s="37">
        <f t="shared" si="1001"/>
        <v>78.360800000000012</v>
      </c>
      <c r="L4009" s="36">
        <f t="shared" si="1002"/>
        <v>87.073515</v>
      </c>
      <c r="M4009" s="37">
        <f t="shared" si="1003"/>
        <v>78.4392</v>
      </c>
      <c r="O4009" s="39">
        <f t="shared" si="1004"/>
        <v>57626.039580408535</v>
      </c>
      <c r="P4009" s="40">
        <f t="shared" si="1005"/>
        <v>53819.244224041824</v>
      </c>
      <c r="Q4009" s="40">
        <f>S4009*F4009+T4009*G4009+AS4008*(1+$G$9/252)</f>
        <v>10488.719828393401</v>
      </c>
      <c r="R4009" s="41">
        <f t="shared" si="1008"/>
        <v>121934.00363284376</v>
      </c>
      <c r="S4009" s="36">
        <f>AU4008*H4008</f>
        <v>662.13994691955111</v>
      </c>
      <c r="T4009" s="37">
        <f>AV4008*I4008</f>
        <v>686.46995183726813</v>
      </c>
      <c r="U4009" s="57">
        <f t="shared" si="1011"/>
        <v>0.47260024163502956</v>
      </c>
      <c r="V4009" s="58">
        <f t="shared" si="1009"/>
        <v>0.44138011236059538</v>
      </c>
      <c r="W4009" s="59">
        <f t="shared" si="1010"/>
        <v>8.6019646004375047E-2</v>
      </c>
      <c r="Y4009" s="7">
        <f t="shared" si="1006"/>
        <v>0</v>
      </c>
      <c r="Z4009" s="40"/>
      <c r="AA4009" s="40"/>
      <c r="AB4009" s="40"/>
      <c r="AC4009" s="40"/>
      <c r="AD4009" s="40"/>
      <c r="AE4009" s="40"/>
      <c r="AF4009" s="40"/>
      <c r="AG4009" s="41"/>
      <c r="AH4009" s="40"/>
      <c r="AI4009" s="40"/>
      <c r="AJ4009" s="40"/>
      <c r="AK4009" s="40"/>
      <c r="AL4009" s="40"/>
      <c r="AM4009" s="41"/>
      <c r="AN4009" s="36">
        <f>Y4009*(IF(AND(AH4009&gt;0,AI4009&lt;0),AH4009,0)+IF(AND(AJ4009&lt;0,AK4009&gt;0),AJ4009,0)+IF(AND(AL4009&gt;0,AM4009&gt;0),AL4009,0))</f>
        <v>0</v>
      </c>
      <c r="AO4009" s="37">
        <f>Y4009*(IF(AND(AH4009&gt;0,AI4009&lt;0),AI4009,0)+IF(AND(AJ4009&lt;0,AK4009&gt;0),AK4009,0)+IF(AND(AL4009&gt;0,AM4009&gt;0),AM4009,0))</f>
        <v>0</v>
      </c>
      <c r="AQ4009" s="40">
        <f>AU4009*D4009</f>
        <v>57626.039580408535</v>
      </c>
      <c r="AR4009" s="40">
        <f>AV4009*E4009</f>
        <v>53819.244224041824</v>
      </c>
      <c r="AS4009" s="40">
        <f>IF(AND(Y4009&lt;&gt;0,AN4009&lt;&gt;0),0,Q4009)</f>
        <v>10488.719828393401</v>
      </c>
      <c r="AT4009" s="41">
        <f t="shared" si="1012"/>
        <v>121934.00363284376</v>
      </c>
      <c r="AU4009" s="42">
        <f>S4009+AN4009</f>
        <v>662.13994691955111</v>
      </c>
      <c r="AV4009" s="37">
        <f>T4009+AO4009</f>
        <v>686.46995183726813</v>
      </c>
      <c r="AW4009" s="58">
        <f t="shared" si="997"/>
        <v>0.47260024163502956</v>
      </c>
      <c r="AX4009" s="58">
        <f t="shared" si="998"/>
        <v>0.44138011236059538</v>
      </c>
      <c r="AY4009" s="59">
        <f t="shared" si="999"/>
        <v>8.6019646004375047E-2</v>
      </c>
      <c r="AZ4009" s="54">
        <f t="shared" si="1007"/>
        <v>6.2826514055991378E-3</v>
      </c>
    </row>
    <row r="4010" spans="3:52" x14ac:dyDescent="0.25">
      <c r="C4010" s="35">
        <v>40485</v>
      </c>
      <c r="D4010" s="36">
        <v>87.44</v>
      </c>
      <c r="E4010" s="37">
        <v>78.5</v>
      </c>
      <c r="F4010" s="38">
        <v>0</v>
      </c>
      <c r="G4010" s="7">
        <v>0</v>
      </c>
      <c r="H4010" s="38">
        <v>1</v>
      </c>
      <c r="I4010" s="7">
        <v>1</v>
      </c>
      <c r="J4010" s="36">
        <f t="shared" si="1000"/>
        <v>87.396280000000004</v>
      </c>
      <c r="K4010" s="37">
        <f t="shared" si="1001"/>
        <v>78.460750000000004</v>
      </c>
      <c r="L4010" s="36">
        <f t="shared" si="1002"/>
        <v>87.483719999999991</v>
      </c>
      <c r="M4010" s="37">
        <f t="shared" si="1003"/>
        <v>78.539249999999996</v>
      </c>
      <c r="O4010" s="39">
        <f t="shared" si="1004"/>
        <v>57897.516958645545</v>
      </c>
      <c r="P4010" s="40">
        <f t="shared" si="1005"/>
        <v>53887.891219225545</v>
      </c>
      <c r="Q4010" s="40">
        <f>S4010*F4010+T4010*G4010+AS4009*(1+$G$9/252)</f>
        <v>10489.136047434209</v>
      </c>
      <c r="R4010" s="41">
        <f t="shared" si="1008"/>
        <v>122274.54422530529</v>
      </c>
      <c r="S4010" s="36">
        <f>AU4009*H4009</f>
        <v>662.13994691955111</v>
      </c>
      <c r="T4010" s="37">
        <f>AV4009*I4009</f>
        <v>686.46995183726813</v>
      </c>
      <c r="U4010" s="57">
        <f t="shared" si="1011"/>
        <v>0.47350425491639969</v>
      </c>
      <c r="V4010" s="58">
        <f t="shared" si="1009"/>
        <v>0.44071226403372021</v>
      </c>
      <c r="W4010" s="59">
        <f t="shared" si="1010"/>
        <v>8.578348104988015E-2</v>
      </c>
      <c r="Y4010" s="7">
        <f t="shared" si="1006"/>
        <v>0</v>
      </c>
      <c r="Z4010" s="40"/>
      <c r="AA4010" s="40"/>
      <c r="AB4010" s="40"/>
      <c r="AC4010" s="40"/>
      <c r="AD4010" s="40"/>
      <c r="AE4010" s="40"/>
      <c r="AF4010" s="40"/>
      <c r="AG4010" s="41"/>
      <c r="AH4010" s="40"/>
      <c r="AI4010" s="40"/>
      <c r="AJ4010" s="40"/>
      <c r="AK4010" s="40"/>
      <c r="AL4010" s="40"/>
      <c r="AM4010" s="41"/>
      <c r="AN4010" s="36">
        <f>Y4010*(IF(AND(AH4010&gt;0,AI4010&lt;0),AH4010,0)+IF(AND(AJ4010&lt;0,AK4010&gt;0),AJ4010,0)+IF(AND(AL4010&gt;0,AM4010&gt;0),AL4010,0))</f>
        <v>0</v>
      </c>
      <c r="AO4010" s="37">
        <f>Y4010*(IF(AND(AH4010&gt;0,AI4010&lt;0),AI4010,0)+IF(AND(AJ4010&lt;0,AK4010&gt;0),AK4010,0)+IF(AND(AL4010&gt;0,AM4010&gt;0),AM4010,0))</f>
        <v>0</v>
      </c>
      <c r="AQ4010" s="40">
        <f>AU4010*D4010</f>
        <v>57897.516958645545</v>
      </c>
      <c r="AR4010" s="40">
        <f>AV4010*E4010</f>
        <v>53887.891219225545</v>
      </c>
      <c r="AS4010" s="40">
        <f>IF(AND(Y4010&lt;&gt;0,AN4010&lt;&gt;0),0,Q4010)</f>
        <v>10489.136047434209</v>
      </c>
      <c r="AT4010" s="41">
        <f t="shared" si="1012"/>
        <v>122274.54422530529</v>
      </c>
      <c r="AU4010" s="42">
        <f>S4010+AN4010</f>
        <v>662.13994691955111</v>
      </c>
      <c r="AV4010" s="37">
        <f>T4010+AO4010</f>
        <v>686.46995183726813</v>
      </c>
      <c r="AW4010" s="58">
        <f t="shared" si="997"/>
        <v>0.47350425491639969</v>
      </c>
      <c r="AX4010" s="58">
        <f t="shared" si="998"/>
        <v>0.44071226403372021</v>
      </c>
      <c r="AY4010" s="59">
        <f t="shared" si="999"/>
        <v>8.578348104988015E-2</v>
      </c>
      <c r="AZ4010" s="54">
        <f t="shared" si="1007"/>
        <v>2.7928271221777656E-3</v>
      </c>
    </row>
    <row r="4011" spans="3:52" x14ac:dyDescent="0.25">
      <c r="C4011" s="35">
        <v>40486</v>
      </c>
      <c r="D4011" s="36">
        <v>88.8</v>
      </c>
      <c r="E4011" s="37">
        <v>79.180000000000007</v>
      </c>
      <c r="F4011" s="38">
        <v>0</v>
      </c>
      <c r="G4011" s="7">
        <v>0</v>
      </c>
      <c r="H4011" s="38">
        <v>1</v>
      </c>
      <c r="I4011" s="7">
        <v>1</v>
      </c>
      <c r="J4011" s="36">
        <f t="shared" si="1000"/>
        <v>88.755600000000001</v>
      </c>
      <c r="K4011" s="37">
        <f t="shared" si="1001"/>
        <v>79.140410000000017</v>
      </c>
      <c r="L4011" s="36">
        <f t="shared" si="1002"/>
        <v>88.844399999999993</v>
      </c>
      <c r="M4011" s="37">
        <f t="shared" si="1003"/>
        <v>79.219589999999997</v>
      </c>
      <c r="O4011" s="39">
        <f t="shared" si="1004"/>
        <v>58798.027286456134</v>
      </c>
      <c r="P4011" s="40">
        <f t="shared" si="1005"/>
        <v>54354.690786474894</v>
      </c>
      <c r="Q4011" s="40">
        <f>S4011*F4011+T4011*G4011+AS4010*(1+$G$9/252)</f>
        <v>10489.552282991646</v>
      </c>
      <c r="R4011" s="41">
        <f t="shared" si="1008"/>
        <v>123642.27035592266</v>
      </c>
      <c r="S4011" s="36">
        <f>AU4010*H4010</f>
        <v>662.13994691955111</v>
      </c>
      <c r="T4011" s="37">
        <f>AV4010*I4010</f>
        <v>686.46995183726813</v>
      </c>
      <c r="U4011" s="57">
        <f t="shared" si="1011"/>
        <v>0.47554956017223937</v>
      </c>
      <c r="V4011" s="58">
        <f t="shared" si="1009"/>
        <v>0.43961252595901734</v>
      </c>
      <c r="W4011" s="59">
        <f t="shared" si="1010"/>
        <v>8.4837913868743356E-2</v>
      </c>
      <c r="Y4011" s="7">
        <f t="shared" si="1006"/>
        <v>0</v>
      </c>
      <c r="Z4011" s="40"/>
      <c r="AA4011" s="40"/>
      <c r="AB4011" s="40"/>
      <c r="AC4011" s="40"/>
      <c r="AD4011" s="40"/>
      <c r="AE4011" s="40"/>
      <c r="AF4011" s="40"/>
      <c r="AG4011" s="41"/>
      <c r="AH4011" s="40"/>
      <c r="AI4011" s="40"/>
      <c r="AJ4011" s="40"/>
      <c r="AK4011" s="40"/>
      <c r="AL4011" s="40"/>
      <c r="AM4011" s="41"/>
      <c r="AN4011" s="36">
        <f>Y4011*(IF(AND(AH4011&gt;0,AI4011&lt;0),AH4011,0)+IF(AND(AJ4011&lt;0,AK4011&gt;0),AJ4011,0)+IF(AND(AL4011&gt;0,AM4011&gt;0),AL4011,0))</f>
        <v>0</v>
      </c>
      <c r="AO4011" s="37">
        <f>Y4011*(IF(AND(AH4011&gt;0,AI4011&lt;0),AI4011,0)+IF(AND(AJ4011&lt;0,AK4011&gt;0),AK4011,0)+IF(AND(AL4011&gt;0,AM4011&gt;0),AM4011,0))</f>
        <v>0</v>
      </c>
      <c r="AQ4011" s="40">
        <f>AU4011*D4011</f>
        <v>58798.027286456134</v>
      </c>
      <c r="AR4011" s="40">
        <f>AV4011*E4011</f>
        <v>54354.690786474894</v>
      </c>
      <c r="AS4011" s="40">
        <f>IF(AND(Y4011&lt;&gt;0,AN4011&lt;&gt;0),0,Q4011)</f>
        <v>10489.552282991646</v>
      </c>
      <c r="AT4011" s="41">
        <f t="shared" si="1012"/>
        <v>123642.27035592266</v>
      </c>
      <c r="AU4011" s="42">
        <f>S4011+AN4011</f>
        <v>662.13994691955111</v>
      </c>
      <c r="AV4011" s="37">
        <f>T4011+AO4011</f>
        <v>686.46995183726813</v>
      </c>
      <c r="AW4011" s="58">
        <f t="shared" si="997"/>
        <v>0.47554956017223937</v>
      </c>
      <c r="AX4011" s="58">
        <f t="shared" si="998"/>
        <v>0.43961252595901734</v>
      </c>
      <c r="AY4011" s="59">
        <f t="shared" si="999"/>
        <v>8.4837913868743356E-2</v>
      </c>
      <c r="AZ4011" s="54">
        <f t="shared" si="1007"/>
        <v>1.1185698047642578E-2</v>
      </c>
    </row>
    <row r="4012" spans="3:52" x14ac:dyDescent="0.25">
      <c r="C4012" s="35">
        <v>40487</v>
      </c>
      <c r="D4012" s="36">
        <v>90</v>
      </c>
      <c r="E4012" s="37">
        <v>79.3</v>
      </c>
      <c r="F4012" s="38">
        <v>0</v>
      </c>
      <c r="G4012" s="7">
        <v>0</v>
      </c>
      <c r="H4012" s="38">
        <v>1</v>
      </c>
      <c r="I4012" s="7">
        <v>1</v>
      </c>
      <c r="J4012" s="36">
        <f t="shared" si="1000"/>
        <v>89.954999999999998</v>
      </c>
      <c r="K4012" s="37">
        <f t="shared" si="1001"/>
        <v>79.260350000000003</v>
      </c>
      <c r="L4012" s="36">
        <f t="shared" si="1002"/>
        <v>90.045000000000002</v>
      </c>
      <c r="M4012" s="37">
        <f t="shared" si="1003"/>
        <v>79.339649999999992</v>
      </c>
      <c r="O4012" s="39">
        <f t="shared" si="1004"/>
        <v>59592.595222759599</v>
      </c>
      <c r="P4012" s="40">
        <f t="shared" si="1005"/>
        <v>54437.067180695361</v>
      </c>
      <c r="Q4012" s="40">
        <f>S4012*F4012+T4012*G4012+AS4011*(1+$G$9/252)</f>
        <v>10489.968535066368</v>
      </c>
      <c r="R4012" s="41">
        <f t="shared" si="1008"/>
        <v>124519.63093852132</v>
      </c>
      <c r="S4012" s="36">
        <f>AU4011*H4011</f>
        <v>662.13994691955111</v>
      </c>
      <c r="T4012" s="37">
        <f>AV4011*I4011</f>
        <v>686.46995183726813</v>
      </c>
      <c r="U4012" s="57">
        <f t="shared" si="1011"/>
        <v>0.47857992168465435</v>
      </c>
      <c r="V4012" s="58">
        <f t="shared" si="1009"/>
        <v>0.43717658629724337</v>
      </c>
      <c r="W4012" s="59">
        <f t="shared" si="1010"/>
        <v>8.4243492018102314E-2</v>
      </c>
      <c r="Y4012" s="7">
        <f t="shared" si="1006"/>
        <v>0</v>
      </c>
      <c r="Z4012" s="40"/>
      <c r="AA4012" s="40"/>
      <c r="AB4012" s="40"/>
      <c r="AC4012" s="40"/>
      <c r="AD4012" s="40"/>
      <c r="AE4012" s="40"/>
      <c r="AF4012" s="40"/>
      <c r="AG4012" s="41"/>
      <c r="AH4012" s="40"/>
      <c r="AI4012" s="40"/>
      <c r="AJ4012" s="40"/>
      <c r="AK4012" s="40"/>
      <c r="AL4012" s="40"/>
      <c r="AM4012" s="41"/>
      <c r="AN4012" s="36">
        <f>Y4012*(IF(AND(AH4012&gt;0,AI4012&lt;0),AH4012,0)+IF(AND(AJ4012&lt;0,AK4012&gt;0),AJ4012,0)+IF(AND(AL4012&gt;0,AM4012&gt;0),AL4012,0))</f>
        <v>0</v>
      </c>
      <c r="AO4012" s="37">
        <f>Y4012*(IF(AND(AH4012&gt;0,AI4012&lt;0),AI4012,0)+IF(AND(AJ4012&lt;0,AK4012&gt;0),AK4012,0)+IF(AND(AL4012&gt;0,AM4012&gt;0),AM4012,0))</f>
        <v>0</v>
      </c>
      <c r="AQ4012" s="40">
        <f>AU4012*D4012</f>
        <v>59592.595222759599</v>
      </c>
      <c r="AR4012" s="40">
        <f>AV4012*E4012</f>
        <v>54437.067180695361</v>
      </c>
      <c r="AS4012" s="40">
        <f>IF(AND(Y4012&lt;&gt;0,AN4012&lt;&gt;0),0,Q4012)</f>
        <v>10489.968535066368</v>
      </c>
      <c r="AT4012" s="41">
        <f t="shared" si="1012"/>
        <v>124519.63093852132</v>
      </c>
      <c r="AU4012" s="42">
        <f>S4012+AN4012</f>
        <v>662.13994691955111</v>
      </c>
      <c r="AV4012" s="37">
        <f>T4012+AO4012</f>
        <v>686.46995183726813</v>
      </c>
      <c r="AW4012" s="58">
        <f t="shared" si="997"/>
        <v>0.47857992168465435</v>
      </c>
      <c r="AX4012" s="58">
        <f t="shared" si="998"/>
        <v>0.43717658629724337</v>
      </c>
      <c r="AY4012" s="59">
        <f t="shared" si="999"/>
        <v>8.4243492018102314E-2</v>
      </c>
      <c r="AZ4012" s="54">
        <f t="shared" si="1007"/>
        <v>7.095959820804465E-3</v>
      </c>
    </row>
    <row r="4013" spans="3:52" x14ac:dyDescent="0.25">
      <c r="C4013" s="35">
        <v>40490</v>
      </c>
      <c r="D4013" s="36">
        <v>90.31</v>
      </c>
      <c r="E4013" s="37">
        <v>79.31</v>
      </c>
      <c r="F4013" s="38">
        <v>0</v>
      </c>
      <c r="G4013" s="7">
        <v>0</v>
      </c>
      <c r="H4013" s="38">
        <v>1</v>
      </c>
      <c r="I4013" s="7">
        <v>1</v>
      </c>
      <c r="J4013" s="36">
        <f t="shared" si="1000"/>
        <v>90.264845000000008</v>
      </c>
      <c r="K4013" s="37">
        <f t="shared" si="1001"/>
        <v>79.270345000000006</v>
      </c>
      <c r="L4013" s="36">
        <f t="shared" si="1002"/>
        <v>90.355154999999996</v>
      </c>
      <c r="M4013" s="37">
        <f t="shared" si="1003"/>
        <v>79.349654999999998</v>
      </c>
      <c r="O4013" s="39">
        <f t="shared" si="1004"/>
        <v>59797.85860630466</v>
      </c>
      <c r="P4013" s="40">
        <f t="shared" si="1005"/>
        <v>54443.931880213735</v>
      </c>
      <c r="Q4013" s="40">
        <f>S4013*F4013+T4013*G4013+AS4012*(1+$G$9/252)</f>
        <v>10490.384803659028</v>
      </c>
      <c r="R4013" s="41">
        <f t="shared" si="1008"/>
        <v>124732.17529017743</v>
      </c>
      <c r="S4013" s="36">
        <f>AU4012*H4012</f>
        <v>662.13994691955111</v>
      </c>
      <c r="T4013" s="37">
        <f>AV4012*I4012</f>
        <v>686.46995183726813</v>
      </c>
      <c r="U4013" s="57">
        <f t="shared" si="1011"/>
        <v>0.4794100517143286</v>
      </c>
      <c r="V4013" s="58">
        <f t="shared" si="1009"/>
        <v>0.43648667036837252</v>
      </c>
      <c r="W4013" s="59">
        <f t="shared" si="1010"/>
        <v>8.4103277917298838E-2</v>
      </c>
      <c r="Y4013" s="7">
        <f t="shared" si="1006"/>
        <v>0</v>
      </c>
      <c r="Z4013" s="40"/>
      <c r="AA4013" s="40"/>
      <c r="AB4013" s="40"/>
      <c r="AC4013" s="40"/>
      <c r="AD4013" s="40"/>
      <c r="AE4013" s="40"/>
      <c r="AF4013" s="40"/>
      <c r="AG4013" s="41"/>
      <c r="AH4013" s="40"/>
      <c r="AI4013" s="40"/>
      <c r="AJ4013" s="40"/>
      <c r="AK4013" s="40"/>
      <c r="AL4013" s="40"/>
      <c r="AM4013" s="41"/>
      <c r="AN4013" s="36">
        <f>Y4013*(IF(AND(AH4013&gt;0,AI4013&lt;0),AH4013,0)+IF(AND(AJ4013&lt;0,AK4013&gt;0),AJ4013,0)+IF(AND(AL4013&gt;0,AM4013&gt;0),AL4013,0))</f>
        <v>0</v>
      </c>
      <c r="AO4013" s="37">
        <f>Y4013*(IF(AND(AH4013&gt;0,AI4013&lt;0),AI4013,0)+IF(AND(AJ4013&lt;0,AK4013&gt;0),AK4013,0)+IF(AND(AL4013&gt;0,AM4013&gt;0),AM4013,0))</f>
        <v>0</v>
      </c>
      <c r="AQ4013" s="40">
        <f>AU4013*D4013</f>
        <v>59797.85860630466</v>
      </c>
      <c r="AR4013" s="40">
        <f>AV4013*E4013</f>
        <v>54443.931880213735</v>
      </c>
      <c r="AS4013" s="40">
        <f>IF(AND(Y4013&lt;&gt;0,AN4013&lt;&gt;0),0,Q4013)</f>
        <v>10490.384803659028</v>
      </c>
      <c r="AT4013" s="41">
        <f t="shared" si="1012"/>
        <v>124732.17529017743</v>
      </c>
      <c r="AU4013" s="42">
        <f>S4013+AN4013</f>
        <v>662.13994691955111</v>
      </c>
      <c r="AV4013" s="37">
        <f>T4013+AO4013</f>
        <v>686.46995183726813</v>
      </c>
      <c r="AW4013" s="58">
        <f t="shared" si="997"/>
        <v>0.4794100517143286</v>
      </c>
      <c r="AX4013" s="58">
        <f t="shared" si="998"/>
        <v>0.43648667036837252</v>
      </c>
      <c r="AY4013" s="59">
        <f t="shared" si="999"/>
        <v>8.4103277917298838E-2</v>
      </c>
      <c r="AZ4013" s="54">
        <f t="shared" si="1007"/>
        <v>1.70691440421189E-3</v>
      </c>
    </row>
    <row r="4014" spans="3:52" x14ac:dyDescent="0.25">
      <c r="C4014" s="35">
        <v>40491</v>
      </c>
      <c r="D4014" s="36">
        <v>88.12</v>
      </c>
      <c r="E4014" s="37">
        <v>79.099999999999994</v>
      </c>
      <c r="F4014" s="38">
        <v>0</v>
      </c>
      <c r="G4014" s="7">
        <v>0</v>
      </c>
      <c r="H4014" s="38">
        <v>1</v>
      </c>
      <c r="I4014" s="7">
        <v>1</v>
      </c>
      <c r="J4014" s="36">
        <f t="shared" si="1000"/>
        <v>88.075940000000003</v>
      </c>
      <c r="K4014" s="37">
        <f t="shared" si="1001"/>
        <v>79.060450000000003</v>
      </c>
      <c r="L4014" s="36">
        <f t="shared" si="1002"/>
        <v>88.164060000000006</v>
      </c>
      <c r="M4014" s="37">
        <f t="shared" si="1003"/>
        <v>79.139549999999986</v>
      </c>
      <c r="O4014" s="39">
        <f t="shared" si="1004"/>
        <v>58347.772122550843</v>
      </c>
      <c r="P4014" s="40">
        <f t="shared" si="1005"/>
        <v>54299.773190327905</v>
      </c>
      <c r="Q4014" s="40">
        <f>S4014*F4014+T4014*G4014+AS4013*(1+$G$9/252)</f>
        <v>10490.801088770284</v>
      </c>
      <c r="R4014" s="41">
        <f t="shared" si="1008"/>
        <v>123138.34640164903</v>
      </c>
      <c r="S4014" s="36">
        <f>AU4013*H4013</f>
        <v>662.13994691955111</v>
      </c>
      <c r="T4014" s="37">
        <f>AV4013*I4013</f>
        <v>686.46995183726813</v>
      </c>
      <c r="U4014" s="57">
        <f t="shared" si="1011"/>
        <v>0.47383917217983257</v>
      </c>
      <c r="V4014" s="58">
        <f t="shared" si="1009"/>
        <v>0.44096558689536486</v>
      </c>
      <c r="W4014" s="59">
        <f t="shared" si="1010"/>
        <v>8.5195240924802559E-2</v>
      </c>
      <c r="Y4014" s="7">
        <f t="shared" si="1006"/>
        <v>0</v>
      </c>
      <c r="Z4014" s="40"/>
      <c r="AA4014" s="40"/>
      <c r="AB4014" s="40"/>
      <c r="AC4014" s="40"/>
      <c r="AD4014" s="40"/>
      <c r="AE4014" s="40"/>
      <c r="AF4014" s="40"/>
      <c r="AG4014" s="41"/>
      <c r="AH4014" s="40"/>
      <c r="AI4014" s="40"/>
      <c r="AJ4014" s="40"/>
      <c r="AK4014" s="40"/>
      <c r="AL4014" s="40"/>
      <c r="AM4014" s="41"/>
      <c r="AN4014" s="36">
        <f>Y4014*(IF(AND(AH4014&gt;0,AI4014&lt;0),AH4014,0)+IF(AND(AJ4014&lt;0,AK4014&gt;0),AJ4014,0)+IF(AND(AL4014&gt;0,AM4014&gt;0),AL4014,0))</f>
        <v>0</v>
      </c>
      <c r="AO4014" s="37">
        <f>Y4014*(IF(AND(AH4014&gt;0,AI4014&lt;0),AI4014,0)+IF(AND(AJ4014&lt;0,AK4014&gt;0),AK4014,0)+IF(AND(AL4014&gt;0,AM4014&gt;0),AM4014,0))</f>
        <v>0</v>
      </c>
      <c r="AQ4014" s="40">
        <f>AU4014*D4014</f>
        <v>58347.772122550843</v>
      </c>
      <c r="AR4014" s="40">
        <f>AV4014*E4014</f>
        <v>54299.773190327905</v>
      </c>
      <c r="AS4014" s="40">
        <f>IF(AND(Y4014&lt;&gt;0,AN4014&lt;&gt;0),0,Q4014)</f>
        <v>10490.801088770284</v>
      </c>
      <c r="AT4014" s="41">
        <f t="shared" si="1012"/>
        <v>123138.34640164903</v>
      </c>
      <c r="AU4014" s="42">
        <f>S4014+AN4014</f>
        <v>662.13994691955111</v>
      </c>
      <c r="AV4014" s="37">
        <f>T4014+AO4014</f>
        <v>686.46995183726813</v>
      </c>
      <c r="AW4014" s="58">
        <f t="shared" si="997"/>
        <v>0.47383917217983257</v>
      </c>
      <c r="AX4014" s="58">
        <f t="shared" si="998"/>
        <v>0.44096558689536486</v>
      </c>
      <c r="AY4014" s="59">
        <f t="shared" si="999"/>
        <v>8.5195240924802559E-2</v>
      </c>
      <c r="AZ4014" s="54">
        <f t="shared" si="1007"/>
        <v>-1.2778009241164234E-2</v>
      </c>
    </row>
    <row r="4015" spans="3:52" x14ac:dyDescent="0.25">
      <c r="C4015" s="35">
        <v>40492</v>
      </c>
      <c r="D4015" s="36">
        <v>88.48</v>
      </c>
      <c r="E4015" s="37">
        <v>79.5</v>
      </c>
      <c r="F4015" s="38">
        <v>0</v>
      </c>
      <c r="G4015" s="7">
        <v>0</v>
      </c>
      <c r="H4015" s="38">
        <v>1</v>
      </c>
      <c r="I4015" s="7">
        <v>1</v>
      </c>
      <c r="J4015" s="36">
        <f t="shared" si="1000"/>
        <v>88.435760000000002</v>
      </c>
      <c r="K4015" s="37">
        <f t="shared" si="1001"/>
        <v>79.460250000000002</v>
      </c>
      <c r="L4015" s="36">
        <f t="shared" si="1002"/>
        <v>88.524240000000006</v>
      </c>
      <c r="M4015" s="37">
        <f t="shared" si="1003"/>
        <v>79.539749999999998</v>
      </c>
      <c r="O4015" s="39">
        <f t="shared" si="1004"/>
        <v>58586.142503441886</v>
      </c>
      <c r="P4015" s="40">
        <f t="shared" si="1005"/>
        <v>54574.361171062817</v>
      </c>
      <c r="Q4015" s="40">
        <f>S4015*F4015+T4015*G4015+AS4014*(1+$G$9/252)</f>
        <v>10491.21739040079</v>
      </c>
      <c r="R4015" s="41">
        <f t="shared" si="1008"/>
        <v>123651.72106490549</v>
      </c>
      <c r="S4015" s="36">
        <f>AU4014*H4014</f>
        <v>662.13994691955111</v>
      </c>
      <c r="T4015" s="37">
        <f>AV4014*I4014</f>
        <v>686.46995183726813</v>
      </c>
      <c r="U4015" s="57">
        <f t="shared" si="1011"/>
        <v>0.47379965275768127</v>
      </c>
      <c r="V4015" s="58">
        <f t="shared" si="1009"/>
        <v>0.44135545143295196</v>
      </c>
      <c r="W4015" s="59">
        <f t="shared" si="1010"/>
        <v>8.4844895809366785E-2</v>
      </c>
      <c r="Y4015" s="7">
        <f t="shared" si="1006"/>
        <v>0</v>
      </c>
      <c r="Z4015" s="40"/>
      <c r="AA4015" s="40"/>
      <c r="AB4015" s="40"/>
      <c r="AC4015" s="40"/>
      <c r="AD4015" s="40"/>
      <c r="AE4015" s="40"/>
      <c r="AF4015" s="40"/>
      <c r="AG4015" s="41"/>
      <c r="AH4015" s="40"/>
      <c r="AI4015" s="40"/>
      <c r="AJ4015" s="40"/>
      <c r="AK4015" s="40"/>
      <c r="AL4015" s="40"/>
      <c r="AM4015" s="41"/>
      <c r="AN4015" s="36">
        <f>Y4015*(IF(AND(AH4015&gt;0,AI4015&lt;0),AH4015,0)+IF(AND(AJ4015&lt;0,AK4015&gt;0),AJ4015,0)+IF(AND(AL4015&gt;0,AM4015&gt;0),AL4015,0))</f>
        <v>0</v>
      </c>
      <c r="AO4015" s="37">
        <f>Y4015*(IF(AND(AH4015&gt;0,AI4015&lt;0),AI4015,0)+IF(AND(AJ4015&lt;0,AK4015&gt;0),AK4015,0)+IF(AND(AL4015&gt;0,AM4015&gt;0),AM4015,0))</f>
        <v>0</v>
      </c>
      <c r="AQ4015" s="40">
        <f>AU4015*D4015</f>
        <v>58586.142503441886</v>
      </c>
      <c r="AR4015" s="40">
        <f>AV4015*E4015</f>
        <v>54574.361171062817</v>
      </c>
      <c r="AS4015" s="40">
        <f>IF(AND(Y4015&lt;&gt;0,AN4015&lt;&gt;0),0,Q4015)</f>
        <v>10491.21739040079</v>
      </c>
      <c r="AT4015" s="41">
        <f t="shared" si="1012"/>
        <v>123651.72106490549</v>
      </c>
      <c r="AU4015" s="42">
        <f>S4015+AN4015</f>
        <v>662.13994691955111</v>
      </c>
      <c r="AV4015" s="37">
        <f>T4015+AO4015</f>
        <v>686.46995183726813</v>
      </c>
      <c r="AW4015" s="58">
        <f t="shared" si="997"/>
        <v>0.47379965275768127</v>
      </c>
      <c r="AX4015" s="58">
        <f t="shared" si="998"/>
        <v>0.44135545143295196</v>
      </c>
      <c r="AY4015" s="59">
        <f t="shared" si="999"/>
        <v>8.4844895809366785E-2</v>
      </c>
      <c r="AZ4015" s="54">
        <f t="shared" si="1007"/>
        <v>4.1690884948377693E-3</v>
      </c>
    </row>
    <row r="4016" spans="3:52" x14ac:dyDescent="0.25">
      <c r="C4016" s="35">
        <v>40493</v>
      </c>
      <c r="D4016" s="36">
        <v>87.98</v>
      </c>
      <c r="E4016" s="37">
        <v>79.7</v>
      </c>
      <c r="F4016" s="38">
        <v>0</v>
      </c>
      <c r="G4016" s="7">
        <v>0</v>
      </c>
      <c r="H4016" s="38">
        <v>1</v>
      </c>
      <c r="I4016" s="7">
        <v>1</v>
      </c>
      <c r="J4016" s="36">
        <f t="shared" si="1000"/>
        <v>87.93601000000001</v>
      </c>
      <c r="K4016" s="37">
        <f t="shared" si="1001"/>
        <v>79.660150000000002</v>
      </c>
      <c r="L4016" s="36">
        <f t="shared" si="1002"/>
        <v>88.023989999999998</v>
      </c>
      <c r="M4016" s="37">
        <f t="shared" si="1003"/>
        <v>79.739850000000004</v>
      </c>
      <c r="O4016" s="39">
        <f t="shared" si="1004"/>
        <v>58255.072529982106</v>
      </c>
      <c r="P4016" s="40">
        <f t="shared" si="1005"/>
        <v>54711.655161430273</v>
      </c>
      <c r="Q4016" s="40">
        <f>S4016*F4016+T4016*G4016+AS4015*(1+$G$9/252)</f>
        <v>10491.633708551202</v>
      </c>
      <c r="R4016" s="41">
        <f t="shared" si="1008"/>
        <v>123458.36139996359</v>
      </c>
      <c r="S4016" s="36">
        <f>AU4015*H4015</f>
        <v>662.13994691955111</v>
      </c>
      <c r="T4016" s="37">
        <f>AV4015*I4015</f>
        <v>686.46995183726813</v>
      </c>
      <c r="U4016" s="57">
        <f t="shared" si="1011"/>
        <v>0.47186008196929857</v>
      </c>
      <c r="V4016" s="58">
        <f t="shared" si="1009"/>
        <v>0.44315876657541975</v>
      </c>
      <c r="W4016" s="59">
        <f t="shared" si="1010"/>
        <v>8.4981151455281637E-2</v>
      </c>
      <c r="Y4016" s="7">
        <f t="shared" si="1006"/>
        <v>0</v>
      </c>
      <c r="Z4016" s="40"/>
      <c r="AA4016" s="40"/>
      <c r="AB4016" s="40"/>
      <c r="AC4016" s="40"/>
      <c r="AD4016" s="40"/>
      <c r="AE4016" s="40"/>
      <c r="AF4016" s="40"/>
      <c r="AG4016" s="41"/>
      <c r="AH4016" s="40"/>
      <c r="AI4016" s="40"/>
      <c r="AJ4016" s="40"/>
      <c r="AK4016" s="40"/>
      <c r="AL4016" s="40"/>
      <c r="AM4016" s="41"/>
      <c r="AN4016" s="36">
        <f>Y4016*(IF(AND(AH4016&gt;0,AI4016&lt;0),AH4016,0)+IF(AND(AJ4016&lt;0,AK4016&gt;0),AJ4016,0)+IF(AND(AL4016&gt;0,AM4016&gt;0),AL4016,0))</f>
        <v>0</v>
      </c>
      <c r="AO4016" s="37">
        <f>Y4016*(IF(AND(AH4016&gt;0,AI4016&lt;0),AI4016,0)+IF(AND(AJ4016&lt;0,AK4016&gt;0),AK4016,0)+IF(AND(AL4016&gt;0,AM4016&gt;0),AM4016,0))</f>
        <v>0</v>
      </c>
      <c r="AQ4016" s="40">
        <f>AU4016*D4016</f>
        <v>58255.072529982106</v>
      </c>
      <c r="AR4016" s="40">
        <f>AV4016*E4016</f>
        <v>54711.655161430273</v>
      </c>
      <c r="AS4016" s="40">
        <f>IF(AND(Y4016&lt;&gt;0,AN4016&lt;&gt;0),0,Q4016)</f>
        <v>10491.633708551202</v>
      </c>
      <c r="AT4016" s="41">
        <f t="shared" si="1012"/>
        <v>123458.36139996359</v>
      </c>
      <c r="AU4016" s="42">
        <f>S4016+AN4016</f>
        <v>662.13994691955111</v>
      </c>
      <c r="AV4016" s="37">
        <f>T4016+AO4016</f>
        <v>686.46995183726813</v>
      </c>
      <c r="AW4016" s="58">
        <f t="shared" si="997"/>
        <v>0.47186008196929857</v>
      </c>
      <c r="AX4016" s="58">
        <f t="shared" si="998"/>
        <v>0.44315876657541975</v>
      </c>
      <c r="AY4016" s="59">
        <f t="shared" si="999"/>
        <v>8.4981151455281637E-2</v>
      </c>
      <c r="AZ4016" s="54">
        <f t="shared" si="1007"/>
        <v>-1.563744226741548E-3</v>
      </c>
    </row>
    <row r="4017" spans="3:52" x14ac:dyDescent="0.25">
      <c r="C4017" s="35">
        <v>40494</v>
      </c>
      <c r="D4017" s="36">
        <v>87.32</v>
      </c>
      <c r="E4017" s="37">
        <v>78.849999999999994</v>
      </c>
      <c r="F4017" s="38">
        <v>0</v>
      </c>
      <c r="G4017" s="7">
        <v>0</v>
      </c>
      <c r="H4017" s="38">
        <v>1</v>
      </c>
      <c r="I4017" s="7">
        <v>1</v>
      </c>
      <c r="J4017" s="36">
        <f t="shared" si="1000"/>
        <v>87.276340000000005</v>
      </c>
      <c r="K4017" s="37">
        <f t="shared" si="1001"/>
        <v>78.810575</v>
      </c>
      <c r="L4017" s="36">
        <f t="shared" si="1002"/>
        <v>87.363659999999982</v>
      </c>
      <c r="M4017" s="37">
        <f t="shared" si="1003"/>
        <v>78.889424999999989</v>
      </c>
      <c r="O4017" s="39">
        <f t="shared" si="1004"/>
        <v>57818.060165015195</v>
      </c>
      <c r="P4017" s="40">
        <f t="shared" si="1005"/>
        <v>54128.155702368589</v>
      </c>
      <c r="Q4017" s="40">
        <f>S4017*F4017+T4017*G4017+AS4016*(1+$G$9/252)</f>
        <v>10492.050043222176</v>
      </c>
      <c r="R4017" s="41">
        <f t="shared" si="1008"/>
        <v>122438.26591060596</v>
      </c>
      <c r="S4017" s="36">
        <f>AU4016*H4016</f>
        <v>662.13994691955111</v>
      </c>
      <c r="T4017" s="37">
        <f>AV4016*I4016</f>
        <v>686.46995183726813</v>
      </c>
      <c r="U4017" s="57">
        <f t="shared" si="1011"/>
        <v>0.47222214178718475</v>
      </c>
      <c r="V4017" s="58">
        <f t="shared" si="1009"/>
        <v>0.44208528518272533</v>
      </c>
      <c r="W4017" s="59">
        <f t="shared" si="1010"/>
        <v>8.5692573030089966E-2</v>
      </c>
      <c r="Y4017" s="7">
        <f t="shared" si="1006"/>
        <v>0</v>
      </c>
      <c r="Z4017" s="40"/>
      <c r="AA4017" s="40"/>
      <c r="AB4017" s="40"/>
      <c r="AC4017" s="40"/>
      <c r="AD4017" s="40"/>
      <c r="AE4017" s="40"/>
      <c r="AF4017" s="40"/>
      <c r="AG4017" s="41"/>
      <c r="AH4017" s="40"/>
      <c r="AI4017" s="40"/>
      <c r="AJ4017" s="40"/>
      <c r="AK4017" s="40"/>
      <c r="AL4017" s="40"/>
      <c r="AM4017" s="41"/>
      <c r="AN4017" s="36">
        <f>Y4017*(IF(AND(AH4017&gt;0,AI4017&lt;0),AH4017,0)+IF(AND(AJ4017&lt;0,AK4017&gt;0),AJ4017,0)+IF(AND(AL4017&gt;0,AM4017&gt;0),AL4017,0))</f>
        <v>0</v>
      </c>
      <c r="AO4017" s="37">
        <f>Y4017*(IF(AND(AH4017&gt;0,AI4017&lt;0),AI4017,0)+IF(AND(AJ4017&lt;0,AK4017&gt;0),AK4017,0)+IF(AND(AL4017&gt;0,AM4017&gt;0),AM4017,0))</f>
        <v>0</v>
      </c>
      <c r="AQ4017" s="40">
        <f>AU4017*D4017</f>
        <v>57818.060165015195</v>
      </c>
      <c r="AR4017" s="40">
        <f>AV4017*E4017</f>
        <v>54128.155702368589</v>
      </c>
      <c r="AS4017" s="40">
        <f>IF(AND(Y4017&lt;&gt;0,AN4017&lt;&gt;0),0,Q4017)</f>
        <v>10492.050043222176</v>
      </c>
      <c r="AT4017" s="41">
        <f t="shared" si="1012"/>
        <v>122438.26591060596</v>
      </c>
      <c r="AU4017" s="42">
        <f>S4017+AN4017</f>
        <v>662.13994691955111</v>
      </c>
      <c r="AV4017" s="37">
        <f>T4017+AO4017</f>
        <v>686.46995183726813</v>
      </c>
      <c r="AW4017" s="58">
        <f t="shared" si="997"/>
        <v>0.47222214178718475</v>
      </c>
      <c r="AX4017" s="58">
        <f t="shared" si="998"/>
        <v>0.44208528518272533</v>
      </c>
      <c r="AY4017" s="59">
        <f t="shared" si="999"/>
        <v>8.5692573030089966E-2</v>
      </c>
      <c r="AZ4017" s="54">
        <f t="shared" si="1007"/>
        <v>-8.2626683020103897E-3</v>
      </c>
    </row>
    <row r="4018" spans="3:52" x14ac:dyDescent="0.25">
      <c r="C4018" s="35">
        <v>40497</v>
      </c>
      <c r="D4018" s="36">
        <v>86.39</v>
      </c>
      <c r="E4018" s="37">
        <v>79.069999999999993</v>
      </c>
      <c r="F4018" s="38">
        <v>0</v>
      </c>
      <c r="G4018" s="7">
        <v>0</v>
      </c>
      <c r="H4018" s="38">
        <v>1</v>
      </c>
      <c r="I4018" s="7">
        <v>1</v>
      </c>
      <c r="J4018" s="36">
        <f t="shared" si="1000"/>
        <v>86.346805000000003</v>
      </c>
      <c r="K4018" s="37">
        <f t="shared" si="1001"/>
        <v>79.030464999999992</v>
      </c>
      <c r="L4018" s="36">
        <f t="shared" si="1002"/>
        <v>86.433194999999998</v>
      </c>
      <c r="M4018" s="37">
        <f t="shared" si="1003"/>
        <v>79.109534999999994</v>
      </c>
      <c r="O4018" s="39">
        <f t="shared" si="1004"/>
        <v>57202.270014380018</v>
      </c>
      <c r="P4018" s="40">
        <f t="shared" si="1005"/>
        <v>54279.179091772785</v>
      </c>
      <c r="Q4018" s="40">
        <f>S4018*F4018+T4018*G4018+AS4017*(1+$G$9/252)</f>
        <v>10492.466394414367</v>
      </c>
      <c r="R4018" s="41">
        <f t="shared" si="1008"/>
        <v>121973.91550056718</v>
      </c>
      <c r="S4018" s="36">
        <f>AU4017*H4017</f>
        <v>662.13994691955111</v>
      </c>
      <c r="T4018" s="37">
        <f>AV4017*I4017</f>
        <v>686.46995183726813</v>
      </c>
      <c r="U4018" s="57">
        <f t="shared" si="1011"/>
        <v>0.46897133522055401</v>
      </c>
      <c r="V4018" s="58">
        <f t="shared" si="1009"/>
        <v>0.44500644969063397</v>
      </c>
      <c r="W4018" s="59">
        <f t="shared" si="1010"/>
        <v>8.6022215088811971E-2</v>
      </c>
      <c r="Y4018" s="7">
        <f t="shared" si="1006"/>
        <v>0</v>
      </c>
      <c r="Z4018" s="40"/>
      <c r="AA4018" s="40"/>
      <c r="AB4018" s="40"/>
      <c r="AC4018" s="40"/>
      <c r="AD4018" s="40"/>
      <c r="AE4018" s="40"/>
      <c r="AF4018" s="40"/>
      <c r="AG4018" s="41"/>
      <c r="AH4018" s="40"/>
      <c r="AI4018" s="40"/>
      <c r="AJ4018" s="40"/>
      <c r="AK4018" s="40"/>
      <c r="AL4018" s="40"/>
      <c r="AM4018" s="41"/>
      <c r="AN4018" s="36">
        <f>Y4018*(IF(AND(AH4018&gt;0,AI4018&lt;0),AH4018,0)+IF(AND(AJ4018&lt;0,AK4018&gt;0),AJ4018,0)+IF(AND(AL4018&gt;0,AM4018&gt;0),AL4018,0))</f>
        <v>0</v>
      </c>
      <c r="AO4018" s="37">
        <f>Y4018*(IF(AND(AH4018&gt;0,AI4018&lt;0),AI4018,0)+IF(AND(AJ4018&lt;0,AK4018&gt;0),AK4018,0)+IF(AND(AL4018&gt;0,AM4018&gt;0),AM4018,0))</f>
        <v>0</v>
      </c>
      <c r="AQ4018" s="40">
        <f>AU4018*D4018</f>
        <v>57202.270014380018</v>
      </c>
      <c r="AR4018" s="40">
        <f>AV4018*E4018</f>
        <v>54279.179091772785</v>
      </c>
      <c r="AS4018" s="40">
        <f>IF(AND(Y4018&lt;&gt;0,AN4018&lt;&gt;0),0,Q4018)</f>
        <v>10492.466394414367</v>
      </c>
      <c r="AT4018" s="41">
        <f t="shared" si="1012"/>
        <v>121973.91550056718</v>
      </c>
      <c r="AU4018" s="42">
        <f>S4018+AN4018</f>
        <v>662.13994691955111</v>
      </c>
      <c r="AV4018" s="37">
        <f>T4018+AO4018</f>
        <v>686.46995183726813</v>
      </c>
      <c r="AW4018" s="58">
        <f t="shared" si="997"/>
        <v>0.46897133522055401</v>
      </c>
      <c r="AX4018" s="58">
        <f t="shared" si="998"/>
        <v>0.44500644969063397</v>
      </c>
      <c r="AY4018" s="59">
        <f t="shared" si="999"/>
        <v>8.6022215088811971E-2</v>
      </c>
      <c r="AZ4018" s="54">
        <f t="shared" si="1007"/>
        <v>-3.7925268426931558E-3</v>
      </c>
    </row>
    <row r="4019" spans="3:52" x14ac:dyDescent="0.25">
      <c r="C4019" s="35">
        <v>40498</v>
      </c>
      <c r="D4019" s="36">
        <v>85.87</v>
      </c>
      <c r="E4019" s="37">
        <v>77.42</v>
      </c>
      <c r="F4019" s="38">
        <v>0</v>
      </c>
      <c r="G4019" s="7">
        <v>0</v>
      </c>
      <c r="H4019" s="38">
        <v>1</v>
      </c>
      <c r="I4019" s="7">
        <v>1</v>
      </c>
      <c r="J4019" s="36">
        <f t="shared" si="1000"/>
        <v>85.827065000000005</v>
      </c>
      <c r="K4019" s="37">
        <f t="shared" si="1001"/>
        <v>77.381290000000007</v>
      </c>
      <c r="L4019" s="36">
        <f t="shared" si="1002"/>
        <v>85.912935000000004</v>
      </c>
      <c r="M4019" s="37">
        <f t="shared" si="1003"/>
        <v>77.458709999999996</v>
      </c>
      <c r="O4019" s="39">
        <f t="shared" si="1004"/>
        <v>56857.957241981858</v>
      </c>
      <c r="P4019" s="40">
        <f t="shared" si="1005"/>
        <v>53146.503671241298</v>
      </c>
      <c r="Q4019" s="40">
        <f>S4019*F4019+T4019*G4019+AS4018*(1+$G$9/252)</f>
        <v>10492.882762128429</v>
      </c>
      <c r="R4019" s="41">
        <f t="shared" si="1008"/>
        <v>120497.34367535159</v>
      </c>
      <c r="S4019" s="36">
        <f>AU4018*H4018</f>
        <v>662.13994691955111</v>
      </c>
      <c r="T4019" s="37">
        <f>AV4018*I4018</f>
        <v>686.46995183726813</v>
      </c>
      <c r="U4019" s="57">
        <f t="shared" si="1011"/>
        <v>0.47186066935359733</v>
      </c>
      <c r="V4019" s="58">
        <f t="shared" si="1009"/>
        <v>0.44105954579737938</v>
      </c>
      <c r="W4019" s="59">
        <f t="shared" si="1010"/>
        <v>8.7079784849023248E-2</v>
      </c>
      <c r="Y4019" s="7">
        <f t="shared" si="1006"/>
        <v>0</v>
      </c>
      <c r="Z4019" s="40"/>
      <c r="AA4019" s="40"/>
      <c r="AB4019" s="40"/>
      <c r="AC4019" s="40"/>
      <c r="AD4019" s="40"/>
      <c r="AE4019" s="40"/>
      <c r="AF4019" s="40"/>
      <c r="AG4019" s="41"/>
      <c r="AH4019" s="40"/>
      <c r="AI4019" s="40"/>
      <c r="AJ4019" s="40"/>
      <c r="AK4019" s="40"/>
      <c r="AL4019" s="40"/>
      <c r="AM4019" s="41"/>
      <c r="AN4019" s="36">
        <f>Y4019*(IF(AND(AH4019&gt;0,AI4019&lt;0),AH4019,0)+IF(AND(AJ4019&lt;0,AK4019&gt;0),AJ4019,0)+IF(AND(AL4019&gt;0,AM4019&gt;0),AL4019,0))</f>
        <v>0</v>
      </c>
      <c r="AO4019" s="37">
        <f>Y4019*(IF(AND(AH4019&gt;0,AI4019&lt;0),AI4019,0)+IF(AND(AJ4019&lt;0,AK4019&gt;0),AK4019,0)+IF(AND(AL4019&gt;0,AM4019&gt;0),AM4019,0))</f>
        <v>0</v>
      </c>
      <c r="AQ4019" s="40">
        <f>AU4019*D4019</f>
        <v>56857.957241981858</v>
      </c>
      <c r="AR4019" s="40">
        <f>AV4019*E4019</f>
        <v>53146.503671241298</v>
      </c>
      <c r="AS4019" s="40">
        <f>IF(AND(Y4019&lt;&gt;0,AN4019&lt;&gt;0),0,Q4019)</f>
        <v>10492.882762128429</v>
      </c>
      <c r="AT4019" s="41">
        <f t="shared" si="1012"/>
        <v>120497.34367535159</v>
      </c>
      <c r="AU4019" s="42">
        <f>S4019+AN4019</f>
        <v>662.13994691955111</v>
      </c>
      <c r="AV4019" s="37">
        <f>T4019+AO4019</f>
        <v>686.46995183726813</v>
      </c>
      <c r="AW4019" s="58">
        <f t="shared" si="997"/>
        <v>0.47186066935359733</v>
      </c>
      <c r="AX4019" s="58">
        <f t="shared" si="998"/>
        <v>0.44105954579737938</v>
      </c>
      <c r="AY4019" s="59">
        <f t="shared" si="999"/>
        <v>8.7079784849023248E-2</v>
      </c>
      <c r="AZ4019" s="54">
        <f t="shared" si="1007"/>
        <v>-1.2105636021897848E-2</v>
      </c>
    </row>
    <row r="4020" spans="3:52" x14ac:dyDescent="0.25">
      <c r="C4020" s="35">
        <v>40499</v>
      </c>
      <c r="D4020" s="36">
        <v>85.63</v>
      </c>
      <c r="E4020" s="37">
        <v>78.37</v>
      </c>
      <c r="F4020" s="38">
        <v>0</v>
      </c>
      <c r="G4020" s="7">
        <v>0</v>
      </c>
      <c r="H4020" s="38">
        <v>1</v>
      </c>
      <c r="I4020" s="7">
        <v>1</v>
      </c>
      <c r="J4020" s="36">
        <f t="shared" si="1000"/>
        <v>85.587185000000005</v>
      </c>
      <c r="K4020" s="37">
        <f t="shared" si="1001"/>
        <v>78.330815000000015</v>
      </c>
      <c r="L4020" s="36">
        <f t="shared" si="1002"/>
        <v>85.672814999999986</v>
      </c>
      <c r="M4020" s="37">
        <f t="shared" si="1003"/>
        <v>78.409184999999994</v>
      </c>
      <c r="O4020" s="39">
        <f t="shared" si="1004"/>
        <v>56699.043654721158</v>
      </c>
      <c r="P4020" s="40">
        <f t="shared" si="1005"/>
        <v>53798.650125486703</v>
      </c>
      <c r="Q4020" s="40">
        <f>S4020*F4020+T4020*G4020+AS4019*(1+$G$9/252)</f>
        <v>10493.29914636502</v>
      </c>
      <c r="R4020" s="41">
        <f t="shared" si="1008"/>
        <v>120990.99292657289</v>
      </c>
      <c r="S4020" s="36">
        <f>AU4019*H4019</f>
        <v>662.13994691955111</v>
      </c>
      <c r="T4020" s="37">
        <f>AV4019*I4019</f>
        <v>686.46995183726813</v>
      </c>
      <c r="U4020" s="57">
        <f t="shared" si="1011"/>
        <v>0.46862202122046159</v>
      </c>
      <c r="V4020" s="58">
        <f t="shared" si="1009"/>
        <v>0.44465004232287003</v>
      </c>
      <c r="W4020" s="59">
        <f t="shared" si="1010"/>
        <v>8.672793645666832E-2</v>
      </c>
      <c r="Y4020" s="7">
        <f t="shared" si="1006"/>
        <v>0</v>
      </c>
      <c r="Z4020" s="40"/>
      <c r="AA4020" s="40"/>
      <c r="AB4020" s="40"/>
      <c r="AC4020" s="40"/>
      <c r="AD4020" s="40"/>
      <c r="AE4020" s="40"/>
      <c r="AF4020" s="40"/>
      <c r="AG4020" s="41"/>
      <c r="AH4020" s="40"/>
      <c r="AI4020" s="40"/>
      <c r="AJ4020" s="40"/>
      <c r="AK4020" s="40"/>
      <c r="AL4020" s="40"/>
      <c r="AM4020" s="41"/>
      <c r="AN4020" s="36">
        <f>Y4020*(IF(AND(AH4020&gt;0,AI4020&lt;0),AH4020,0)+IF(AND(AJ4020&lt;0,AK4020&gt;0),AJ4020,0)+IF(AND(AL4020&gt;0,AM4020&gt;0),AL4020,0))</f>
        <v>0</v>
      </c>
      <c r="AO4020" s="37">
        <f>Y4020*(IF(AND(AH4020&gt;0,AI4020&lt;0),AI4020,0)+IF(AND(AJ4020&lt;0,AK4020&gt;0),AK4020,0)+IF(AND(AL4020&gt;0,AM4020&gt;0),AM4020,0))</f>
        <v>0</v>
      </c>
      <c r="AQ4020" s="40">
        <f>AU4020*D4020</f>
        <v>56699.043654721158</v>
      </c>
      <c r="AR4020" s="40">
        <f>AV4020*E4020</f>
        <v>53798.650125486703</v>
      </c>
      <c r="AS4020" s="40">
        <f>IF(AND(Y4020&lt;&gt;0,AN4020&lt;&gt;0),0,Q4020)</f>
        <v>10493.29914636502</v>
      </c>
      <c r="AT4020" s="41">
        <f t="shared" si="1012"/>
        <v>120990.99292657289</v>
      </c>
      <c r="AU4020" s="42">
        <f>S4020+AN4020</f>
        <v>662.13994691955111</v>
      </c>
      <c r="AV4020" s="37">
        <f>T4020+AO4020</f>
        <v>686.46995183726813</v>
      </c>
      <c r="AW4020" s="58">
        <f t="shared" si="997"/>
        <v>0.46862202122046159</v>
      </c>
      <c r="AX4020" s="58">
        <f t="shared" si="998"/>
        <v>0.44465004232287003</v>
      </c>
      <c r="AY4020" s="59">
        <f t="shared" si="999"/>
        <v>8.672793645666832E-2</v>
      </c>
      <c r="AZ4020" s="54">
        <f t="shared" si="1007"/>
        <v>4.0967645938430053E-3</v>
      </c>
    </row>
    <row r="4021" spans="3:52" x14ac:dyDescent="0.25">
      <c r="C4021" s="35">
        <v>40500</v>
      </c>
      <c r="D4021" s="36">
        <v>87.09</v>
      </c>
      <c r="E4021" s="37">
        <v>79.02</v>
      </c>
      <c r="F4021" s="38">
        <v>0.12</v>
      </c>
      <c r="G4021" s="7">
        <v>0</v>
      </c>
      <c r="H4021" s="38">
        <v>1</v>
      </c>
      <c r="I4021" s="7">
        <v>1</v>
      </c>
      <c r="J4021" s="36">
        <f t="shared" si="1000"/>
        <v>87.046455000000009</v>
      </c>
      <c r="K4021" s="37">
        <f t="shared" si="1001"/>
        <v>78.980490000000003</v>
      </c>
      <c r="L4021" s="36">
        <f t="shared" si="1002"/>
        <v>87.133544999999998</v>
      </c>
      <c r="M4021" s="37">
        <f t="shared" si="1003"/>
        <v>79.059509999999989</v>
      </c>
      <c r="O4021" s="39">
        <f t="shared" si="1004"/>
        <v>57665.76797722371</v>
      </c>
      <c r="P4021" s="40">
        <f t="shared" si="1005"/>
        <v>54244.855594180925</v>
      </c>
      <c r="Q4021" s="40">
        <f>S4021*F4021+T4021*G4021+AS4020*(1+$G$9/252)</f>
        <v>10573.172340755142</v>
      </c>
      <c r="R4021" s="41">
        <f t="shared" si="1008"/>
        <v>122483.79591215978</v>
      </c>
      <c r="S4021" s="36">
        <f>AU4020*H4020</f>
        <v>662.13994691955111</v>
      </c>
      <c r="T4021" s="37">
        <f>AV4020*I4020</f>
        <v>686.46995183726813</v>
      </c>
      <c r="U4021" s="57">
        <f t="shared" si="1011"/>
        <v>0.47080324011658792</v>
      </c>
      <c r="V4021" s="58">
        <f t="shared" si="1009"/>
        <v>0.44287373027762017</v>
      </c>
      <c r="W4021" s="59">
        <f t="shared" si="1010"/>
        <v>8.6323029605791898E-2</v>
      </c>
      <c r="Y4021" s="7">
        <f t="shared" si="1006"/>
        <v>0</v>
      </c>
      <c r="Z4021" s="40"/>
      <c r="AA4021" s="40"/>
      <c r="AB4021" s="40"/>
      <c r="AC4021" s="40"/>
      <c r="AD4021" s="40"/>
      <c r="AE4021" s="40"/>
      <c r="AF4021" s="40"/>
      <c r="AG4021" s="41"/>
      <c r="AH4021" s="40"/>
      <c r="AI4021" s="40"/>
      <c r="AJ4021" s="40"/>
      <c r="AK4021" s="40"/>
      <c r="AL4021" s="40"/>
      <c r="AM4021" s="41"/>
      <c r="AN4021" s="36">
        <f>Y4021*(IF(AND(AH4021&gt;0,AI4021&lt;0),AH4021,0)+IF(AND(AJ4021&lt;0,AK4021&gt;0),AJ4021,0)+IF(AND(AL4021&gt;0,AM4021&gt;0),AL4021,0))</f>
        <v>0</v>
      </c>
      <c r="AO4021" s="37">
        <f>Y4021*(IF(AND(AH4021&gt;0,AI4021&lt;0),AI4021,0)+IF(AND(AJ4021&lt;0,AK4021&gt;0),AK4021,0)+IF(AND(AL4021&gt;0,AM4021&gt;0),AM4021,0))</f>
        <v>0</v>
      </c>
      <c r="AQ4021" s="40">
        <f>AU4021*D4021</f>
        <v>57665.76797722371</v>
      </c>
      <c r="AR4021" s="40">
        <f>AV4021*E4021</f>
        <v>54244.855594180925</v>
      </c>
      <c r="AS4021" s="40">
        <f>IF(AND(Y4021&lt;&gt;0,AN4021&lt;&gt;0),0,Q4021)</f>
        <v>10573.172340755142</v>
      </c>
      <c r="AT4021" s="41">
        <f t="shared" si="1012"/>
        <v>122483.79591215978</v>
      </c>
      <c r="AU4021" s="42">
        <f>S4021+AN4021</f>
        <v>662.13994691955111</v>
      </c>
      <c r="AV4021" s="37">
        <f>T4021+AO4021</f>
        <v>686.46995183726813</v>
      </c>
      <c r="AW4021" s="58">
        <f t="shared" si="997"/>
        <v>0.47080324011658792</v>
      </c>
      <c r="AX4021" s="58">
        <f t="shared" si="998"/>
        <v>0.44287373027762017</v>
      </c>
      <c r="AY4021" s="59">
        <f t="shared" si="999"/>
        <v>8.6323029605791898E-2</v>
      </c>
      <c r="AZ4021" s="54">
        <f t="shared" si="1007"/>
        <v>1.2338133190566092E-2</v>
      </c>
    </row>
    <row r="4022" spans="3:52" x14ac:dyDescent="0.25">
      <c r="C4022" s="35">
        <v>40501</v>
      </c>
      <c r="D4022" s="36">
        <v>86.79</v>
      </c>
      <c r="E4022" s="37">
        <v>79.64</v>
      </c>
      <c r="F4022" s="38">
        <v>0</v>
      </c>
      <c r="G4022" s="7">
        <v>0</v>
      </c>
      <c r="H4022" s="38">
        <v>1</v>
      </c>
      <c r="I4022" s="7">
        <v>1</v>
      </c>
      <c r="J4022" s="36">
        <f t="shared" si="1000"/>
        <v>86.746605000000017</v>
      </c>
      <c r="K4022" s="37">
        <f t="shared" si="1001"/>
        <v>79.600180000000009</v>
      </c>
      <c r="L4022" s="36">
        <f t="shared" si="1002"/>
        <v>86.833394999999996</v>
      </c>
      <c r="M4022" s="37">
        <f t="shared" si="1003"/>
        <v>79.679819999999992</v>
      </c>
      <c r="O4022" s="39">
        <f t="shared" si="1004"/>
        <v>57467.125993147842</v>
      </c>
      <c r="P4022" s="40">
        <f t="shared" si="1005"/>
        <v>54670.466964320032</v>
      </c>
      <c r="Q4022" s="40">
        <f>S4022*F4022+T4022*G4022+AS4021*(1+$G$9/252)</f>
        <v>10573.591911086123</v>
      </c>
      <c r="R4022" s="41">
        <f t="shared" si="1008"/>
        <v>122711.184868554</v>
      </c>
      <c r="S4022" s="36">
        <f>AU4021*H4021</f>
        <v>662.13994691955111</v>
      </c>
      <c r="T4022" s="37">
        <f>AV4021*I4021</f>
        <v>686.46995183726813</v>
      </c>
      <c r="U4022" s="57">
        <f t="shared" si="1011"/>
        <v>0.46831204551325606</v>
      </c>
      <c r="V4022" s="58">
        <f t="shared" si="1009"/>
        <v>0.44552146589475156</v>
      </c>
      <c r="W4022" s="59">
        <f t="shared" si="1010"/>
        <v>8.6166488591992357E-2</v>
      </c>
      <c r="Y4022" s="7">
        <f t="shared" si="1006"/>
        <v>0</v>
      </c>
      <c r="Z4022" s="40"/>
      <c r="AA4022" s="40"/>
      <c r="AB4022" s="40"/>
      <c r="AC4022" s="40"/>
      <c r="AD4022" s="40"/>
      <c r="AE4022" s="40"/>
      <c r="AF4022" s="40"/>
      <c r="AG4022" s="41"/>
      <c r="AH4022" s="40"/>
      <c r="AI4022" s="40"/>
      <c r="AJ4022" s="40"/>
      <c r="AK4022" s="40"/>
      <c r="AL4022" s="40"/>
      <c r="AM4022" s="41"/>
      <c r="AN4022" s="36">
        <f>Y4022*(IF(AND(AH4022&gt;0,AI4022&lt;0),AH4022,0)+IF(AND(AJ4022&lt;0,AK4022&gt;0),AJ4022,0)+IF(AND(AL4022&gt;0,AM4022&gt;0),AL4022,0))</f>
        <v>0</v>
      </c>
      <c r="AO4022" s="37">
        <f>Y4022*(IF(AND(AH4022&gt;0,AI4022&lt;0),AI4022,0)+IF(AND(AJ4022&lt;0,AK4022&gt;0),AK4022,0)+IF(AND(AL4022&gt;0,AM4022&gt;0),AM4022,0))</f>
        <v>0</v>
      </c>
      <c r="AQ4022" s="40">
        <f>AU4022*D4022</f>
        <v>57467.125993147842</v>
      </c>
      <c r="AR4022" s="40">
        <f>AV4022*E4022</f>
        <v>54670.466964320032</v>
      </c>
      <c r="AS4022" s="40">
        <f>IF(AND(Y4022&lt;&gt;0,AN4022&lt;&gt;0),0,Q4022)</f>
        <v>10573.591911086123</v>
      </c>
      <c r="AT4022" s="41">
        <f t="shared" si="1012"/>
        <v>122711.184868554</v>
      </c>
      <c r="AU4022" s="42">
        <f>S4022+AN4022</f>
        <v>662.13994691955111</v>
      </c>
      <c r="AV4022" s="37">
        <f>T4022+AO4022</f>
        <v>686.46995183726813</v>
      </c>
      <c r="AW4022" s="58">
        <f t="shared" si="997"/>
        <v>0.46831204551325606</v>
      </c>
      <c r="AX4022" s="58">
        <f t="shared" si="998"/>
        <v>0.44552146589475156</v>
      </c>
      <c r="AY4022" s="59">
        <f t="shared" si="999"/>
        <v>8.6166488591992357E-2</v>
      </c>
      <c r="AZ4022" s="54">
        <f t="shared" si="1007"/>
        <v>1.8564819509454544E-3</v>
      </c>
    </row>
    <row r="4023" spans="3:52" x14ac:dyDescent="0.25">
      <c r="C4023" s="35">
        <v>40504</v>
      </c>
      <c r="D4023" s="36">
        <v>87.34</v>
      </c>
      <c r="E4023" s="37">
        <v>79.52</v>
      </c>
      <c r="F4023" s="38">
        <v>0</v>
      </c>
      <c r="G4023" s="7">
        <v>0</v>
      </c>
      <c r="H4023" s="38">
        <v>1</v>
      </c>
      <c r="I4023" s="7">
        <v>1</v>
      </c>
      <c r="J4023" s="36">
        <f t="shared" si="1000"/>
        <v>87.296330000000012</v>
      </c>
      <c r="K4023" s="37">
        <f t="shared" si="1001"/>
        <v>79.480239999999995</v>
      </c>
      <c r="L4023" s="36">
        <f t="shared" si="1002"/>
        <v>87.383669999999995</v>
      </c>
      <c r="M4023" s="37">
        <f t="shared" si="1003"/>
        <v>79.559759999999997</v>
      </c>
      <c r="O4023" s="39">
        <f t="shared" si="1004"/>
        <v>57831.302963953596</v>
      </c>
      <c r="P4023" s="40">
        <f t="shared" si="1005"/>
        <v>54588.090570099557</v>
      </c>
      <c r="Q4023" s="40">
        <f>S4023*F4023+T4023*G4023+AS4022*(1+$G$9/252)</f>
        <v>10574.01149806672</v>
      </c>
      <c r="R4023" s="41">
        <f t="shared" si="1008"/>
        <v>122993.40503211986</v>
      </c>
      <c r="S4023" s="36">
        <f>AU4022*H4022</f>
        <v>662.13994691955111</v>
      </c>
      <c r="T4023" s="37">
        <f>AV4022*I4022</f>
        <v>686.46995183726813</v>
      </c>
      <c r="U4023" s="57">
        <f t="shared" si="1011"/>
        <v>0.47019840575070582</v>
      </c>
      <c r="V4023" s="58">
        <f t="shared" si="1009"/>
        <v>0.44382941147002003</v>
      </c>
      <c r="W4023" s="59">
        <f t="shared" si="1010"/>
        <v>8.5972182779274264E-2</v>
      </c>
      <c r="Y4023" s="7">
        <f t="shared" si="1006"/>
        <v>0</v>
      </c>
      <c r="Z4023" s="40"/>
      <c r="AA4023" s="40"/>
      <c r="AB4023" s="40"/>
      <c r="AC4023" s="40"/>
      <c r="AD4023" s="40"/>
      <c r="AE4023" s="40"/>
      <c r="AF4023" s="40"/>
      <c r="AG4023" s="41"/>
      <c r="AH4023" s="40"/>
      <c r="AI4023" s="40"/>
      <c r="AJ4023" s="40"/>
      <c r="AK4023" s="40"/>
      <c r="AL4023" s="40"/>
      <c r="AM4023" s="41"/>
      <c r="AN4023" s="36">
        <f>Y4023*(IF(AND(AH4023&gt;0,AI4023&lt;0),AH4023,0)+IF(AND(AJ4023&lt;0,AK4023&gt;0),AJ4023,0)+IF(AND(AL4023&gt;0,AM4023&gt;0),AL4023,0))</f>
        <v>0</v>
      </c>
      <c r="AO4023" s="37">
        <f>Y4023*(IF(AND(AH4023&gt;0,AI4023&lt;0),AI4023,0)+IF(AND(AJ4023&lt;0,AK4023&gt;0),AK4023,0)+IF(AND(AL4023&gt;0,AM4023&gt;0),AM4023,0))</f>
        <v>0</v>
      </c>
      <c r="AQ4023" s="40">
        <f>AU4023*D4023</f>
        <v>57831.302963953596</v>
      </c>
      <c r="AR4023" s="40">
        <f>AV4023*E4023</f>
        <v>54588.090570099557</v>
      </c>
      <c r="AS4023" s="40">
        <f>IF(AND(Y4023&lt;&gt;0,AN4023&lt;&gt;0),0,Q4023)</f>
        <v>10574.01149806672</v>
      </c>
      <c r="AT4023" s="41">
        <f t="shared" si="1012"/>
        <v>122993.40503211986</v>
      </c>
      <c r="AU4023" s="42">
        <f>S4023+AN4023</f>
        <v>662.13994691955111</v>
      </c>
      <c r="AV4023" s="37">
        <f>T4023+AO4023</f>
        <v>686.46995183726813</v>
      </c>
      <c r="AW4023" s="58">
        <f t="shared" si="997"/>
        <v>0.47019840575070582</v>
      </c>
      <c r="AX4023" s="58">
        <f t="shared" si="998"/>
        <v>0.44382941147002003</v>
      </c>
      <c r="AY4023" s="59">
        <f t="shared" si="999"/>
        <v>8.5972182779274264E-2</v>
      </c>
      <c r="AZ4023" s="54">
        <f t="shared" si="1007"/>
        <v>2.299873184894885E-3</v>
      </c>
    </row>
    <row r="4024" spans="3:52" x14ac:dyDescent="0.25">
      <c r="C4024" s="35">
        <v>40505</v>
      </c>
      <c r="D4024" s="36">
        <v>86.14</v>
      </c>
      <c r="E4024" s="37">
        <v>79.010000000000005</v>
      </c>
      <c r="F4024" s="38">
        <v>0</v>
      </c>
      <c r="G4024" s="7">
        <v>0</v>
      </c>
      <c r="H4024" s="38">
        <v>1</v>
      </c>
      <c r="I4024" s="7">
        <v>1</v>
      </c>
      <c r="J4024" s="36">
        <f t="shared" si="1000"/>
        <v>86.09693</v>
      </c>
      <c r="K4024" s="37">
        <f t="shared" si="1001"/>
        <v>78.970495000000014</v>
      </c>
      <c r="L4024" s="36">
        <f t="shared" si="1002"/>
        <v>86.183070000000001</v>
      </c>
      <c r="M4024" s="37">
        <f t="shared" si="1003"/>
        <v>79.049504999999996</v>
      </c>
      <c r="O4024" s="39">
        <f t="shared" si="1004"/>
        <v>57036.735027650131</v>
      </c>
      <c r="P4024" s="40">
        <f t="shared" si="1005"/>
        <v>54237.990894662558</v>
      </c>
      <c r="Q4024" s="40">
        <f>S4024*F4024+T4024*G4024+AS4023*(1+$G$9/252)</f>
        <v>10574.431101697595</v>
      </c>
      <c r="R4024" s="41">
        <f t="shared" si="1008"/>
        <v>121849.15702401029</v>
      </c>
      <c r="S4024" s="36">
        <f>AU4023*H4023</f>
        <v>662.13994691955111</v>
      </c>
      <c r="T4024" s="37">
        <f>AV4023*I4023</f>
        <v>686.46995183726813</v>
      </c>
      <c r="U4024" s="57">
        <f t="shared" si="1011"/>
        <v>0.46809298004754424</v>
      </c>
      <c r="V4024" s="58">
        <f t="shared" si="1009"/>
        <v>0.44512405517893738</v>
      </c>
      <c r="W4024" s="59">
        <f t="shared" si="1010"/>
        <v>8.6782964773518392E-2</v>
      </c>
      <c r="Y4024" s="7">
        <f t="shared" si="1006"/>
        <v>0</v>
      </c>
      <c r="Z4024" s="40"/>
      <c r="AA4024" s="40"/>
      <c r="AB4024" s="40"/>
      <c r="AC4024" s="40"/>
      <c r="AD4024" s="40"/>
      <c r="AE4024" s="40"/>
      <c r="AF4024" s="40"/>
      <c r="AG4024" s="41"/>
      <c r="AH4024" s="40"/>
      <c r="AI4024" s="40"/>
      <c r="AJ4024" s="40"/>
      <c r="AK4024" s="40"/>
      <c r="AL4024" s="40"/>
      <c r="AM4024" s="41"/>
      <c r="AN4024" s="36">
        <f>Y4024*(IF(AND(AH4024&gt;0,AI4024&lt;0),AH4024,0)+IF(AND(AJ4024&lt;0,AK4024&gt;0),AJ4024,0)+IF(AND(AL4024&gt;0,AM4024&gt;0),AL4024,0))</f>
        <v>0</v>
      </c>
      <c r="AO4024" s="37">
        <f>Y4024*(IF(AND(AH4024&gt;0,AI4024&lt;0),AI4024,0)+IF(AND(AJ4024&lt;0,AK4024&gt;0),AK4024,0)+IF(AND(AL4024&gt;0,AM4024&gt;0),AM4024,0))</f>
        <v>0</v>
      </c>
      <c r="AQ4024" s="40">
        <f>AU4024*D4024</f>
        <v>57036.735027650131</v>
      </c>
      <c r="AR4024" s="40">
        <f>AV4024*E4024</f>
        <v>54237.990894662558</v>
      </c>
      <c r="AS4024" s="40">
        <f>IF(AND(Y4024&lt;&gt;0,AN4024&lt;&gt;0),0,Q4024)</f>
        <v>10574.431101697595</v>
      </c>
      <c r="AT4024" s="41">
        <f t="shared" si="1012"/>
        <v>121849.15702401029</v>
      </c>
      <c r="AU4024" s="42">
        <f>S4024+AN4024</f>
        <v>662.13994691955111</v>
      </c>
      <c r="AV4024" s="37">
        <f>T4024+AO4024</f>
        <v>686.46995183726813</v>
      </c>
      <c r="AW4024" s="58">
        <f t="shared" si="997"/>
        <v>0.46809298004754424</v>
      </c>
      <c r="AX4024" s="58">
        <f t="shared" si="998"/>
        <v>0.44512405517893738</v>
      </c>
      <c r="AY4024" s="59">
        <f t="shared" si="999"/>
        <v>8.6782964773518392E-2</v>
      </c>
      <c r="AZ4024" s="54">
        <f t="shared" si="1007"/>
        <v>-9.3033281565848558E-3</v>
      </c>
    </row>
    <row r="4025" spans="3:52" x14ac:dyDescent="0.25">
      <c r="C4025" s="35">
        <v>40506</v>
      </c>
      <c r="D4025" s="36">
        <v>88.47</v>
      </c>
      <c r="E4025" s="37">
        <v>79.48</v>
      </c>
      <c r="F4025" s="38">
        <v>0</v>
      </c>
      <c r="G4025" s="7">
        <v>0</v>
      </c>
      <c r="H4025" s="38">
        <v>1</v>
      </c>
      <c r="I4025" s="7">
        <v>1</v>
      </c>
      <c r="J4025" s="36">
        <f t="shared" si="1000"/>
        <v>88.425764999999998</v>
      </c>
      <c r="K4025" s="37">
        <f t="shared" si="1001"/>
        <v>79.440260000000009</v>
      </c>
      <c r="L4025" s="36">
        <f t="shared" si="1002"/>
        <v>88.514234999999999</v>
      </c>
      <c r="M4025" s="37">
        <f t="shared" si="1003"/>
        <v>79.519739999999999</v>
      </c>
      <c r="O4025" s="39">
        <f t="shared" si="1004"/>
        <v>58579.521103972686</v>
      </c>
      <c r="P4025" s="40">
        <f t="shared" si="1005"/>
        <v>54560.63177202607</v>
      </c>
      <c r="Q4025" s="40">
        <f>S4025*F4025+T4025*G4025+AS4024*(1+$G$9/252)</f>
        <v>10574.850721979408</v>
      </c>
      <c r="R4025" s="41">
        <f t="shared" si="1008"/>
        <v>123715.00359797817</v>
      </c>
      <c r="S4025" s="36">
        <f>AU4024*H4024</f>
        <v>662.13994691955111</v>
      </c>
      <c r="T4025" s="37">
        <f>AV4024*I4024</f>
        <v>686.46995183726813</v>
      </c>
      <c r="U4025" s="57">
        <f t="shared" si="1011"/>
        <v>0.47350377399924376</v>
      </c>
      <c r="V4025" s="58">
        <f t="shared" si="1009"/>
        <v>0.44101871386048874</v>
      </c>
      <c r="W4025" s="59">
        <f t="shared" si="1010"/>
        <v>8.5477512140267442E-2</v>
      </c>
      <c r="Y4025" s="7">
        <f t="shared" si="1006"/>
        <v>0</v>
      </c>
      <c r="Z4025" s="40"/>
      <c r="AA4025" s="40"/>
      <c r="AB4025" s="40"/>
      <c r="AC4025" s="40"/>
      <c r="AD4025" s="40"/>
      <c r="AE4025" s="40"/>
      <c r="AF4025" s="40"/>
      <c r="AG4025" s="41"/>
      <c r="AH4025" s="40"/>
      <c r="AI4025" s="40"/>
      <c r="AJ4025" s="40"/>
      <c r="AK4025" s="40"/>
      <c r="AL4025" s="40"/>
      <c r="AM4025" s="41"/>
      <c r="AN4025" s="36">
        <f>Y4025*(IF(AND(AH4025&gt;0,AI4025&lt;0),AH4025,0)+IF(AND(AJ4025&lt;0,AK4025&gt;0),AJ4025,0)+IF(AND(AL4025&gt;0,AM4025&gt;0),AL4025,0))</f>
        <v>0</v>
      </c>
      <c r="AO4025" s="37">
        <f>Y4025*(IF(AND(AH4025&gt;0,AI4025&lt;0),AI4025,0)+IF(AND(AJ4025&lt;0,AK4025&gt;0),AK4025,0)+IF(AND(AL4025&gt;0,AM4025&gt;0),AM4025,0))</f>
        <v>0</v>
      </c>
      <c r="AQ4025" s="40">
        <f>AU4025*D4025</f>
        <v>58579.521103972686</v>
      </c>
      <c r="AR4025" s="40">
        <f>AV4025*E4025</f>
        <v>54560.63177202607</v>
      </c>
      <c r="AS4025" s="40">
        <f>IF(AND(Y4025&lt;&gt;0,AN4025&lt;&gt;0),0,Q4025)</f>
        <v>10574.850721979408</v>
      </c>
      <c r="AT4025" s="41">
        <f t="shared" si="1012"/>
        <v>123715.00359797817</v>
      </c>
      <c r="AU4025" s="42">
        <f>S4025+AN4025</f>
        <v>662.13994691955111</v>
      </c>
      <c r="AV4025" s="37">
        <f>T4025+AO4025</f>
        <v>686.46995183726813</v>
      </c>
      <c r="AW4025" s="58">
        <f t="shared" si="997"/>
        <v>0.47350377399924376</v>
      </c>
      <c r="AX4025" s="58">
        <f t="shared" si="998"/>
        <v>0.44101871386048874</v>
      </c>
      <c r="AY4025" s="59">
        <f t="shared" si="999"/>
        <v>8.5477512140267442E-2</v>
      </c>
      <c r="AZ4025" s="54">
        <f t="shared" si="1007"/>
        <v>1.5312757343082906E-2</v>
      </c>
    </row>
    <row r="4026" spans="3:52" x14ac:dyDescent="0.25">
      <c r="C4026" s="35">
        <v>40508</v>
      </c>
      <c r="D4026" s="36">
        <v>87.5</v>
      </c>
      <c r="E4026" s="37">
        <v>78.540000000000006</v>
      </c>
      <c r="F4026" s="38">
        <v>0</v>
      </c>
      <c r="G4026" s="7">
        <v>0</v>
      </c>
      <c r="H4026" s="38">
        <v>1</v>
      </c>
      <c r="I4026" s="7">
        <v>1</v>
      </c>
      <c r="J4026" s="36">
        <f t="shared" si="1000"/>
        <v>87.456250000000011</v>
      </c>
      <c r="K4026" s="37">
        <f t="shared" si="1001"/>
        <v>78.500730000000004</v>
      </c>
      <c r="L4026" s="36">
        <f t="shared" si="1002"/>
        <v>87.543749999999989</v>
      </c>
      <c r="M4026" s="37">
        <f t="shared" si="1003"/>
        <v>78.579270000000008</v>
      </c>
      <c r="O4026" s="39">
        <f t="shared" si="1004"/>
        <v>57937.24535546072</v>
      </c>
      <c r="P4026" s="40">
        <f t="shared" si="1005"/>
        <v>53915.350017299046</v>
      </c>
      <c r="Q4026" s="40">
        <f>S4026*F4026+T4026*G4026+AS4025*(1+$G$9/252)</f>
        <v>10575.27035891282</v>
      </c>
      <c r="R4026" s="41">
        <f t="shared" si="1008"/>
        <v>122427.86573167259</v>
      </c>
      <c r="S4026" s="36">
        <f>AU4025*H4025</f>
        <v>662.13994691955111</v>
      </c>
      <c r="T4026" s="37">
        <f>AV4025*I4025</f>
        <v>686.46995183726813</v>
      </c>
      <c r="U4026" s="57">
        <f t="shared" si="1011"/>
        <v>0.47323577037961972</v>
      </c>
      <c r="V4026" s="58">
        <f t="shared" si="1009"/>
        <v>0.44038462726669036</v>
      </c>
      <c r="W4026" s="59">
        <f t="shared" si="1010"/>
        <v>8.6379602353689924E-2</v>
      </c>
      <c r="Y4026" s="7">
        <f t="shared" si="1006"/>
        <v>0</v>
      </c>
      <c r="Z4026" s="40"/>
      <c r="AA4026" s="40"/>
      <c r="AB4026" s="40"/>
      <c r="AC4026" s="40"/>
      <c r="AD4026" s="40"/>
      <c r="AE4026" s="40"/>
      <c r="AF4026" s="40"/>
      <c r="AG4026" s="41"/>
      <c r="AH4026" s="40"/>
      <c r="AI4026" s="40"/>
      <c r="AJ4026" s="40"/>
      <c r="AK4026" s="40"/>
      <c r="AL4026" s="40"/>
      <c r="AM4026" s="41"/>
      <c r="AN4026" s="36">
        <f>Y4026*(IF(AND(AH4026&gt;0,AI4026&lt;0),AH4026,0)+IF(AND(AJ4026&lt;0,AK4026&gt;0),AJ4026,0)+IF(AND(AL4026&gt;0,AM4026&gt;0),AL4026,0))</f>
        <v>0</v>
      </c>
      <c r="AO4026" s="37">
        <f>Y4026*(IF(AND(AH4026&gt;0,AI4026&lt;0),AI4026,0)+IF(AND(AJ4026&lt;0,AK4026&gt;0),AK4026,0)+IF(AND(AL4026&gt;0,AM4026&gt;0),AM4026,0))</f>
        <v>0</v>
      </c>
      <c r="AQ4026" s="40">
        <f>AU4026*D4026</f>
        <v>57937.24535546072</v>
      </c>
      <c r="AR4026" s="40">
        <f>AV4026*E4026</f>
        <v>53915.350017299046</v>
      </c>
      <c r="AS4026" s="40">
        <f>IF(AND(Y4026&lt;&gt;0,AN4026&lt;&gt;0),0,Q4026)</f>
        <v>10575.27035891282</v>
      </c>
      <c r="AT4026" s="41">
        <f t="shared" si="1012"/>
        <v>122427.86573167259</v>
      </c>
      <c r="AU4026" s="42">
        <f>S4026+AN4026</f>
        <v>662.13994691955111</v>
      </c>
      <c r="AV4026" s="37">
        <f>T4026+AO4026</f>
        <v>686.46995183726813</v>
      </c>
      <c r="AW4026" s="58">
        <f t="shared" si="997"/>
        <v>0.47323577037961972</v>
      </c>
      <c r="AX4026" s="58">
        <f t="shared" si="998"/>
        <v>0.44038462726669036</v>
      </c>
      <c r="AY4026" s="59">
        <f t="shared" si="999"/>
        <v>8.6379602353689924E-2</v>
      </c>
      <c r="AZ4026" s="54">
        <f t="shared" si="1007"/>
        <v>-1.0404056330049039E-2</v>
      </c>
    </row>
    <row r="4027" spans="3:52" x14ac:dyDescent="0.25">
      <c r="C4027" s="35">
        <v>40511</v>
      </c>
      <c r="D4027" s="36">
        <v>91.59</v>
      </c>
      <c r="E4027" s="37">
        <v>78.260000000000005</v>
      </c>
      <c r="F4027" s="38">
        <v>0</v>
      </c>
      <c r="G4027" s="7">
        <v>0.61</v>
      </c>
      <c r="H4027" s="38">
        <v>1</v>
      </c>
      <c r="I4027" s="7">
        <v>1</v>
      </c>
      <c r="J4027" s="36">
        <f t="shared" si="1000"/>
        <v>91.544205000000005</v>
      </c>
      <c r="K4027" s="37">
        <f t="shared" si="1001"/>
        <v>78.220870000000005</v>
      </c>
      <c r="L4027" s="36">
        <f t="shared" si="1002"/>
        <v>91.635795000000002</v>
      </c>
      <c r="M4027" s="37">
        <f t="shared" si="1003"/>
        <v>78.299130000000005</v>
      </c>
      <c r="O4027" s="39">
        <f t="shared" si="1004"/>
        <v>60645.397738361688</v>
      </c>
      <c r="P4027" s="40">
        <f t="shared" si="1005"/>
        <v>53723.138430784609</v>
      </c>
      <c r="Q4027" s="40">
        <f>S4027*F4027+T4027*G4027+AS4026*(1+$G$9/252)</f>
        <v>10994.436683119224</v>
      </c>
      <c r="R4027" s="41">
        <f t="shared" si="1008"/>
        <v>125362.97285226552</v>
      </c>
      <c r="S4027" s="36">
        <f>AU4026*H4026</f>
        <v>662.13994691955111</v>
      </c>
      <c r="T4027" s="37">
        <f>AV4026*I4026</f>
        <v>686.46995183726813</v>
      </c>
      <c r="U4027" s="57">
        <f t="shared" si="1011"/>
        <v>0.48375845242462057</v>
      </c>
      <c r="V4027" s="58">
        <f t="shared" si="1009"/>
        <v>0.42854071827169293</v>
      </c>
      <c r="W4027" s="59">
        <f t="shared" si="1010"/>
        <v>8.7700829303686501E-2</v>
      </c>
      <c r="Y4027" s="7">
        <f t="shared" si="1006"/>
        <v>0</v>
      </c>
      <c r="Z4027" s="40"/>
      <c r="AA4027" s="40"/>
      <c r="AB4027" s="40"/>
      <c r="AC4027" s="40"/>
      <c r="AD4027" s="40"/>
      <c r="AE4027" s="40"/>
      <c r="AF4027" s="40"/>
      <c r="AG4027" s="41"/>
      <c r="AH4027" s="40"/>
      <c r="AI4027" s="40"/>
      <c r="AJ4027" s="40"/>
      <c r="AK4027" s="40"/>
      <c r="AL4027" s="40"/>
      <c r="AM4027" s="41"/>
      <c r="AN4027" s="36">
        <f>Y4027*(IF(AND(AH4027&gt;0,AI4027&lt;0),AH4027,0)+IF(AND(AJ4027&lt;0,AK4027&gt;0),AJ4027,0)+IF(AND(AL4027&gt;0,AM4027&gt;0),AL4027,0))</f>
        <v>0</v>
      </c>
      <c r="AO4027" s="37">
        <f>Y4027*(IF(AND(AH4027&gt;0,AI4027&lt;0),AI4027,0)+IF(AND(AJ4027&lt;0,AK4027&gt;0),AK4027,0)+IF(AND(AL4027&gt;0,AM4027&gt;0),AM4027,0))</f>
        <v>0</v>
      </c>
      <c r="AQ4027" s="40">
        <f>AU4027*D4027</f>
        <v>60645.397738361688</v>
      </c>
      <c r="AR4027" s="40">
        <f>AV4027*E4027</f>
        <v>53723.138430784609</v>
      </c>
      <c r="AS4027" s="40">
        <f>IF(AND(Y4027&lt;&gt;0,AN4027&lt;&gt;0),0,Q4027)</f>
        <v>10994.436683119224</v>
      </c>
      <c r="AT4027" s="41">
        <f t="shared" si="1012"/>
        <v>125362.97285226552</v>
      </c>
      <c r="AU4027" s="42">
        <f>S4027+AN4027</f>
        <v>662.13994691955111</v>
      </c>
      <c r="AV4027" s="37">
        <f>T4027+AO4027</f>
        <v>686.46995183726813</v>
      </c>
      <c r="AW4027" s="58">
        <f t="shared" si="997"/>
        <v>0.48375845242462057</v>
      </c>
      <c r="AX4027" s="58">
        <f t="shared" si="998"/>
        <v>0.42854071827169293</v>
      </c>
      <c r="AY4027" s="59">
        <f t="shared" si="999"/>
        <v>8.7700829303686501E-2</v>
      </c>
      <c r="AZ4027" s="54">
        <f t="shared" si="1007"/>
        <v>2.3974175348493443E-2</v>
      </c>
    </row>
    <row r="4028" spans="3:52" x14ac:dyDescent="0.25">
      <c r="C4028" s="35">
        <v>40512</v>
      </c>
      <c r="D4028" s="36">
        <v>91.12</v>
      </c>
      <c r="E4028" s="37">
        <v>78.3</v>
      </c>
      <c r="F4028" s="38">
        <v>0</v>
      </c>
      <c r="G4028" s="7">
        <v>0</v>
      </c>
      <c r="H4028" s="38">
        <v>1</v>
      </c>
      <c r="I4028" s="7">
        <v>1</v>
      </c>
      <c r="J4028" s="36">
        <f t="shared" si="1000"/>
        <v>91.07444000000001</v>
      </c>
      <c r="K4028" s="37">
        <f t="shared" si="1001"/>
        <v>78.260850000000005</v>
      </c>
      <c r="L4028" s="36">
        <f t="shared" si="1002"/>
        <v>91.165559999999999</v>
      </c>
      <c r="M4028" s="37">
        <f t="shared" si="1003"/>
        <v>78.339149999999989</v>
      </c>
      <c r="O4028" s="39">
        <f t="shared" si="1004"/>
        <v>60334.191963309502</v>
      </c>
      <c r="P4028" s="40">
        <f t="shared" si="1005"/>
        <v>53750.597228858089</v>
      </c>
      <c r="Q4028" s="40">
        <f>S4028*F4028+T4028*G4028+AS4027*(1+$G$9/252)</f>
        <v>10994.872970289187</v>
      </c>
      <c r="R4028" s="41">
        <f t="shared" si="1008"/>
        <v>125079.66216245678</v>
      </c>
      <c r="S4028" s="36">
        <f>AU4027*H4027</f>
        <v>662.13994691955111</v>
      </c>
      <c r="T4028" s="37">
        <f>AV4027*I4027</f>
        <v>686.46995183726813</v>
      </c>
      <c r="U4028" s="57">
        <f t="shared" si="1011"/>
        <v>0.48236612507751947</v>
      </c>
      <c r="V4028" s="58">
        <f t="shared" si="1009"/>
        <v>0.42973091148139969</v>
      </c>
      <c r="W4028" s="59">
        <f t="shared" si="1010"/>
        <v>8.7902963441080895E-2</v>
      </c>
      <c r="Y4028" s="7">
        <f t="shared" si="1006"/>
        <v>0</v>
      </c>
      <c r="Z4028" s="40"/>
      <c r="AA4028" s="40"/>
      <c r="AB4028" s="40"/>
      <c r="AC4028" s="40"/>
      <c r="AD4028" s="40"/>
      <c r="AE4028" s="40"/>
      <c r="AF4028" s="40"/>
      <c r="AG4028" s="41"/>
      <c r="AH4028" s="40"/>
      <c r="AI4028" s="40"/>
      <c r="AJ4028" s="40"/>
      <c r="AK4028" s="40"/>
      <c r="AL4028" s="40"/>
      <c r="AM4028" s="41"/>
      <c r="AN4028" s="36">
        <f>Y4028*(IF(AND(AH4028&gt;0,AI4028&lt;0),AH4028,0)+IF(AND(AJ4028&lt;0,AK4028&gt;0),AJ4028,0)+IF(AND(AL4028&gt;0,AM4028&gt;0),AL4028,0))</f>
        <v>0</v>
      </c>
      <c r="AO4028" s="37">
        <f>Y4028*(IF(AND(AH4028&gt;0,AI4028&lt;0),AI4028,0)+IF(AND(AJ4028&lt;0,AK4028&gt;0),AK4028,0)+IF(AND(AL4028&gt;0,AM4028&gt;0),AM4028,0))</f>
        <v>0</v>
      </c>
      <c r="AQ4028" s="40">
        <f>AU4028*D4028</f>
        <v>60334.191963309502</v>
      </c>
      <c r="AR4028" s="40">
        <f>AV4028*E4028</f>
        <v>53750.597228858089</v>
      </c>
      <c r="AS4028" s="40">
        <f>IF(AND(Y4028&lt;&gt;0,AN4028&lt;&gt;0),0,Q4028)</f>
        <v>10994.872970289187</v>
      </c>
      <c r="AT4028" s="41">
        <f t="shared" si="1012"/>
        <v>125079.66216245678</v>
      </c>
      <c r="AU4028" s="42">
        <f>S4028+AN4028</f>
        <v>662.13994691955111</v>
      </c>
      <c r="AV4028" s="37">
        <f>T4028+AO4028</f>
        <v>686.46995183726813</v>
      </c>
      <c r="AW4028" s="58">
        <f t="shared" si="997"/>
        <v>0.48236612507751947</v>
      </c>
      <c r="AX4028" s="58">
        <f t="shared" si="998"/>
        <v>0.42973091148139969</v>
      </c>
      <c r="AY4028" s="59">
        <f t="shared" si="999"/>
        <v>8.7902963441080895E-2</v>
      </c>
      <c r="AZ4028" s="54">
        <f t="shared" si="1007"/>
        <v>-2.2599231923338126E-3</v>
      </c>
    </row>
    <row r="4029" spans="3:52" x14ac:dyDescent="0.25">
      <c r="C4029" s="35">
        <v>40513</v>
      </c>
      <c r="D4029" s="36">
        <v>93.99</v>
      </c>
      <c r="E4029" s="37">
        <v>79.290000000000006</v>
      </c>
      <c r="F4029" s="38">
        <v>0</v>
      </c>
      <c r="G4029" s="7">
        <v>0</v>
      </c>
      <c r="H4029" s="38">
        <v>1</v>
      </c>
      <c r="I4029" s="7">
        <v>1</v>
      </c>
      <c r="J4029" s="36">
        <f t="shared" si="1000"/>
        <v>93.943004999999999</v>
      </c>
      <c r="K4029" s="37">
        <f t="shared" si="1001"/>
        <v>79.250355000000013</v>
      </c>
      <c r="L4029" s="36">
        <f t="shared" si="1002"/>
        <v>94.03699499999999</v>
      </c>
      <c r="M4029" s="37">
        <f t="shared" si="1003"/>
        <v>79.329644999999999</v>
      </c>
      <c r="O4029" s="39">
        <f t="shared" si="1004"/>
        <v>62234.533610968603</v>
      </c>
      <c r="P4029" s="40">
        <f t="shared" si="1005"/>
        <v>54430.202481176995</v>
      </c>
      <c r="Q4029" s="40">
        <f>S4029*F4029+T4029*G4029+AS4028*(1+$G$9/252)</f>
        <v>10995.309274772135</v>
      </c>
      <c r="R4029" s="41">
        <f t="shared" si="1008"/>
        <v>127660.04536691774</v>
      </c>
      <c r="S4029" s="36">
        <f>AU4028*H4028</f>
        <v>662.13994691955111</v>
      </c>
      <c r="T4029" s="37">
        <f>AV4028*I4028</f>
        <v>686.46995183726813</v>
      </c>
      <c r="U4029" s="57">
        <f t="shared" si="1011"/>
        <v>0.48750204836678113</v>
      </c>
      <c r="V4029" s="58">
        <f t="shared" si="1009"/>
        <v>0.4263683466877588</v>
      </c>
      <c r="W4029" s="59">
        <f t="shared" si="1010"/>
        <v>8.612960494546007E-2</v>
      </c>
      <c r="Y4029" s="7">
        <f t="shared" si="1006"/>
        <v>0</v>
      </c>
      <c r="Z4029" s="40"/>
      <c r="AA4029" s="40"/>
      <c r="AB4029" s="40"/>
      <c r="AC4029" s="40"/>
      <c r="AD4029" s="40"/>
      <c r="AE4029" s="40"/>
      <c r="AF4029" s="40"/>
      <c r="AG4029" s="41"/>
      <c r="AH4029" s="40"/>
      <c r="AI4029" s="40"/>
      <c r="AJ4029" s="40"/>
      <c r="AK4029" s="40"/>
      <c r="AL4029" s="40"/>
      <c r="AM4029" s="41"/>
      <c r="AN4029" s="36">
        <f>Y4029*(IF(AND(AH4029&gt;0,AI4029&lt;0),AH4029,0)+IF(AND(AJ4029&lt;0,AK4029&gt;0),AJ4029,0)+IF(AND(AL4029&gt;0,AM4029&gt;0),AL4029,0))</f>
        <v>0</v>
      </c>
      <c r="AO4029" s="37">
        <f>Y4029*(IF(AND(AH4029&gt;0,AI4029&lt;0),AI4029,0)+IF(AND(AJ4029&lt;0,AK4029&gt;0),AK4029,0)+IF(AND(AL4029&gt;0,AM4029&gt;0),AM4029,0))</f>
        <v>0</v>
      </c>
      <c r="AQ4029" s="40">
        <f>AU4029*D4029</f>
        <v>62234.533610968603</v>
      </c>
      <c r="AR4029" s="40">
        <f>AV4029*E4029</f>
        <v>54430.202481176995</v>
      </c>
      <c r="AS4029" s="40">
        <f>IF(AND(Y4029&lt;&gt;0,AN4029&lt;&gt;0),0,Q4029)</f>
        <v>10995.309274772135</v>
      </c>
      <c r="AT4029" s="41">
        <f t="shared" si="1012"/>
        <v>127660.04536691774</v>
      </c>
      <c r="AU4029" s="42">
        <f>S4029+AN4029</f>
        <v>662.13994691955111</v>
      </c>
      <c r="AV4029" s="37">
        <f>T4029+AO4029</f>
        <v>686.46995183726813</v>
      </c>
      <c r="AW4029" s="58">
        <f t="shared" si="997"/>
        <v>0.48750204836678113</v>
      </c>
      <c r="AX4029" s="58">
        <f t="shared" si="998"/>
        <v>0.4263683466877588</v>
      </c>
      <c r="AY4029" s="59">
        <f t="shared" si="999"/>
        <v>8.612960494546007E-2</v>
      </c>
      <c r="AZ4029" s="54">
        <f t="shared" si="1007"/>
        <v>2.0629918244498446E-2</v>
      </c>
    </row>
    <row r="4030" spans="3:52" x14ac:dyDescent="0.25">
      <c r="C4030" s="35">
        <v>40514</v>
      </c>
      <c r="D4030" s="36">
        <v>95.21</v>
      </c>
      <c r="E4030" s="37">
        <v>79.38</v>
      </c>
      <c r="F4030" s="38">
        <v>0</v>
      </c>
      <c r="G4030" s="7">
        <v>0</v>
      </c>
      <c r="H4030" s="38">
        <v>1</v>
      </c>
      <c r="I4030" s="7">
        <v>1</v>
      </c>
      <c r="J4030" s="36">
        <f t="shared" si="1000"/>
        <v>95.162395000000004</v>
      </c>
      <c r="K4030" s="37">
        <f t="shared" si="1001"/>
        <v>79.340310000000002</v>
      </c>
      <c r="L4030" s="36">
        <f t="shared" si="1002"/>
        <v>95.257604999999984</v>
      </c>
      <c r="M4030" s="37">
        <f t="shared" si="1003"/>
        <v>79.419689999999989</v>
      </c>
      <c r="O4030" s="39">
        <f t="shared" si="1004"/>
        <v>63042.344346210455</v>
      </c>
      <c r="P4030" s="40">
        <f t="shared" si="1005"/>
        <v>54491.984776842342</v>
      </c>
      <c r="Q4030" s="40">
        <f>S4030*F4030+T4030*G4030+AS4029*(1+$G$9/252)</f>
        <v>10995.745596568751</v>
      </c>
      <c r="R4030" s="41">
        <f t="shared" si="1008"/>
        <v>128530.07471962155</v>
      </c>
      <c r="S4030" s="36">
        <f>AU4029*H4029</f>
        <v>662.13994691955111</v>
      </c>
      <c r="T4030" s="37">
        <f>AV4029*I4029</f>
        <v>686.46995183726813</v>
      </c>
      <c r="U4030" s="57">
        <f t="shared" si="1011"/>
        <v>0.49048710571228149</v>
      </c>
      <c r="V4030" s="58">
        <f t="shared" si="1009"/>
        <v>0.42396291214886794</v>
      </c>
      <c r="W4030" s="59">
        <f t="shared" si="1010"/>
        <v>8.5549982138850553E-2</v>
      </c>
      <c r="Y4030" s="7">
        <f t="shared" si="1006"/>
        <v>0</v>
      </c>
      <c r="Z4030" s="40"/>
      <c r="AA4030" s="40"/>
      <c r="AB4030" s="40"/>
      <c r="AC4030" s="40"/>
      <c r="AD4030" s="40"/>
      <c r="AE4030" s="40"/>
      <c r="AF4030" s="40"/>
      <c r="AG4030" s="41"/>
      <c r="AH4030" s="40"/>
      <c r="AI4030" s="40"/>
      <c r="AJ4030" s="40"/>
      <c r="AK4030" s="40"/>
      <c r="AL4030" s="40"/>
      <c r="AM4030" s="41"/>
      <c r="AN4030" s="36">
        <f>Y4030*(IF(AND(AH4030&gt;0,AI4030&lt;0),AH4030,0)+IF(AND(AJ4030&lt;0,AK4030&gt;0),AJ4030,0)+IF(AND(AL4030&gt;0,AM4030&gt;0),AL4030,0))</f>
        <v>0</v>
      </c>
      <c r="AO4030" s="37">
        <f>Y4030*(IF(AND(AH4030&gt;0,AI4030&lt;0),AI4030,0)+IF(AND(AJ4030&lt;0,AK4030&gt;0),AK4030,0)+IF(AND(AL4030&gt;0,AM4030&gt;0),AM4030,0))</f>
        <v>0</v>
      </c>
      <c r="AQ4030" s="40">
        <f>AU4030*D4030</f>
        <v>63042.344346210455</v>
      </c>
      <c r="AR4030" s="40">
        <f>AV4030*E4030</f>
        <v>54491.984776842342</v>
      </c>
      <c r="AS4030" s="40">
        <f>IF(AND(Y4030&lt;&gt;0,AN4030&lt;&gt;0),0,Q4030)</f>
        <v>10995.745596568751</v>
      </c>
      <c r="AT4030" s="41">
        <f t="shared" si="1012"/>
        <v>128530.07471962155</v>
      </c>
      <c r="AU4030" s="42">
        <f>S4030+AN4030</f>
        <v>662.13994691955111</v>
      </c>
      <c r="AV4030" s="37">
        <f>T4030+AO4030</f>
        <v>686.46995183726813</v>
      </c>
      <c r="AW4030" s="58">
        <f t="shared" si="997"/>
        <v>0.49048710571228149</v>
      </c>
      <c r="AX4030" s="58">
        <f t="shared" si="998"/>
        <v>0.42396291214886794</v>
      </c>
      <c r="AY4030" s="59">
        <f t="shared" si="999"/>
        <v>8.5549982138850553E-2</v>
      </c>
      <c r="AZ4030" s="54">
        <f t="shared" si="1007"/>
        <v>6.8152047902161339E-3</v>
      </c>
    </row>
    <row r="4031" spans="3:52" x14ac:dyDescent="0.25">
      <c r="C4031" s="35">
        <v>40515</v>
      </c>
      <c r="D4031" s="36">
        <v>95</v>
      </c>
      <c r="E4031" s="37">
        <v>79.760000000000005</v>
      </c>
      <c r="F4031" s="38">
        <v>0</v>
      </c>
      <c r="G4031" s="7">
        <v>0</v>
      </c>
      <c r="H4031" s="38">
        <v>1</v>
      </c>
      <c r="I4031" s="7">
        <v>1</v>
      </c>
      <c r="J4031" s="36">
        <f t="shared" si="1000"/>
        <v>94.952500000000001</v>
      </c>
      <c r="K4031" s="37">
        <f t="shared" si="1001"/>
        <v>79.720120000000009</v>
      </c>
      <c r="L4031" s="36">
        <f t="shared" si="1002"/>
        <v>95.047499999999999</v>
      </c>
      <c r="M4031" s="37">
        <f t="shared" si="1003"/>
        <v>79.799880000000002</v>
      </c>
      <c r="O4031" s="39">
        <f t="shared" si="1004"/>
        <v>62903.294957357357</v>
      </c>
      <c r="P4031" s="40">
        <f t="shared" si="1005"/>
        <v>54752.843358540507</v>
      </c>
      <c r="Q4031" s="40">
        <f>S4031*F4031+T4031*G4031+AS4030*(1+$G$9/252)</f>
        <v>10996.181935679726</v>
      </c>
      <c r="R4031" s="41">
        <f t="shared" si="1008"/>
        <v>128652.32025157759</v>
      </c>
      <c r="S4031" s="36">
        <f>AU4030*H4030</f>
        <v>662.13994691955111</v>
      </c>
      <c r="T4031" s="37">
        <f>AV4030*I4030</f>
        <v>686.46995183726813</v>
      </c>
      <c r="U4031" s="57">
        <f t="shared" si="1011"/>
        <v>0.48894022925005126</v>
      </c>
      <c r="V4031" s="58">
        <f t="shared" si="1009"/>
        <v>0.42558768665401592</v>
      </c>
      <c r="W4031" s="59">
        <f t="shared" si="1010"/>
        <v>8.5472084095932863E-2</v>
      </c>
      <c r="Y4031" s="7">
        <f t="shared" si="1006"/>
        <v>0</v>
      </c>
      <c r="Z4031" s="40"/>
      <c r="AA4031" s="40"/>
      <c r="AB4031" s="40"/>
      <c r="AC4031" s="40"/>
      <c r="AD4031" s="40"/>
      <c r="AE4031" s="40"/>
      <c r="AF4031" s="40"/>
      <c r="AG4031" s="41"/>
      <c r="AH4031" s="40"/>
      <c r="AI4031" s="40"/>
      <c r="AJ4031" s="40"/>
      <c r="AK4031" s="40"/>
      <c r="AL4031" s="40"/>
      <c r="AM4031" s="41"/>
      <c r="AN4031" s="36">
        <f>Y4031*(IF(AND(AH4031&gt;0,AI4031&lt;0),AH4031,0)+IF(AND(AJ4031&lt;0,AK4031&gt;0),AJ4031,0)+IF(AND(AL4031&gt;0,AM4031&gt;0),AL4031,0))</f>
        <v>0</v>
      </c>
      <c r="AO4031" s="37">
        <f>Y4031*(IF(AND(AH4031&gt;0,AI4031&lt;0),AI4031,0)+IF(AND(AJ4031&lt;0,AK4031&gt;0),AK4031,0)+IF(AND(AL4031&gt;0,AM4031&gt;0),AM4031,0))</f>
        <v>0</v>
      </c>
      <c r="AQ4031" s="40">
        <f>AU4031*D4031</f>
        <v>62903.294957357357</v>
      </c>
      <c r="AR4031" s="40">
        <f>AV4031*E4031</f>
        <v>54752.843358540507</v>
      </c>
      <c r="AS4031" s="40">
        <f>IF(AND(Y4031&lt;&gt;0,AN4031&lt;&gt;0),0,Q4031)</f>
        <v>10996.181935679726</v>
      </c>
      <c r="AT4031" s="41">
        <f t="shared" si="1012"/>
        <v>128652.32025157759</v>
      </c>
      <c r="AU4031" s="42">
        <f>S4031+AN4031</f>
        <v>662.13994691955111</v>
      </c>
      <c r="AV4031" s="37">
        <f>T4031+AO4031</f>
        <v>686.46995183726813</v>
      </c>
      <c r="AW4031" s="58">
        <f t="shared" si="997"/>
        <v>0.48894022925005126</v>
      </c>
      <c r="AX4031" s="58">
        <f t="shared" si="998"/>
        <v>0.42558768665401592</v>
      </c>
      <c r="AY4031" s="59">
        <f t="shared" si="999"/>
        <v>8.5472084095932863E-2</v>
      </c>
      <c r="AZ4031" s="54">
        <f t="shared" si="1007"/>
        <v>9.5110449614765891E-4</v>
      </c>
    </row>
    <row r="4032" spans="3:52" x14ac:dyDescent="0.25">
      <c r="C4032" s="35">
        <v>40518</v>
      </c>
      <c r="D4032" s="36">
        <v>93.29</v>
      </c>
      <c r="E4032" s="37">
        <v>79.58</v>
      </c>
      <c r="F4032" s="38">
        <v>0</v>
      </c>
      <c r="G4032" s="7">
        <v>0</v>
      </c>
      <c r="H4032" s="38">
        <v>1</v>
      </c>
      <c r="I4032" s="7">
        <v>1</v>
      </c>
      <c r="J4032" s="36">
        <f t="shared" si="1000"/>
        <v>93.243355000000008</v>
      </c>
      <c r="K4032" s="37">
        <f t="shared" si="1001"/>
        <v>79.540210000000002</v>
      </c>
      <c r="L4032" s="36">
        <f t="shared" si="1002"/>
        <v>93.336645000000004</v>
      </c>
      <c r="M4032" s="37">
        <f t="shared" si="1003"/>
        <v>79.619789999999995</v>
      </c>
      <c r="O4032" s="39">
        <f t="shared" si="1004"/>
        <v>61771.035648124926</v>
      </c>
      <c r="P4032" s="40">
        <f t="shared" si="1005"/>
        <v>54629.278767209798</v>
      </c>
      <c r="Q4032" s="40">
        <f>S4032*F4032+T4032*G4032+AS4031*(1+$G$9/252)</f>
        <v>10996.618292105744</v>
      </c>
      <c r="R4032" s="41">
        <f t="shared" si="1008"/>
        <v>127396.93270744047</v>
      </c>
      <c r="S4032" s="36">
        <f>AU4031*H4031</f>
        <v>662.13994691955111</v>
      </c>
      <c r="T4032" s="37">
        <f>AV4031*I4031</f>
        <v>686.46995183726813</v>
      </c>
      <c r="U4032" s="57">
        <f t="shared" si="1011"/>
        <v>0.48487066631328135</v>
      </c>
      <c r="V4032" s="58">
        <f t="shared" si="1009"/>
        <v>0.42881157031200046</v>
      </c>
      <c r="W4032" s="59">
        <f t="shared" si="1010"/>
        <v>8.6317763374718207E-2</v>
      </c>
      <c r="Y4032" s="7">
        <f t="shared" si="1006"/>
        <v>0</v>
      </c>
      <c r="Z4032" s="40"/>
      <c r="AA4032" s="40"/>
      <c r="AB4032" s="40"/>
      <c r="AC4032" s="40"/>
      <c r="AD4032" s="40"/>
      <c r="AE4032" s="40"/>
      <c r="AF4032" s="40"/>
      <c r="AG4032" s="41"/>
      <c r="AH4032" s="40"/>
      <c r="AI4032" s="40"/>
      <c r="AJ4032" s="40"/>
      <c r="AK4032" s="40"/>
      <c r="AL4032" s="40"/>
      <c r="AM4032" s="41"/>
      <c r="AN4032" s="36">
        <f>Y4032*(IF(AND(AH4032&gt;0,AI4032&lt;0),AH4032,0)+IF(AND(AJ4032&lt;0,AK4032&gt;0),AJ4032,0)+IF(AND(AL4032&gt;0,AM4032&gt;0),AL4032,0))</f>
        <v>0</v>
      </c>
      <c r="AO4032" s="37">
        <f>Y4032*(IF(AND(AH4032&gt;0,AI4032&lt;0),AI4032,0)+IF(AND(AJ4032&lt;0,AK4032&gt;0),AK4032,0)+IF(AND(AL4032&gt;0,AM4032&gt;0),AM4032,0))</f>
        <v>0</v>
      </c>
      <c r="AQ4032" s="40">
        <f>AU4032*D4032</f>
        <v>61771.035648124926</v>
      </c>
      <c r="AR4032" s="40">
        <f>AV4032*E4032</f>
        <v>54629.278767209798</v>
      </c>
      <c r="AS4032" s="40">
        <f>IF(AND(Y4032&lt;&gt;0,AN4032&lt;&gt;0),0,Q4032)</f>
        <v>10996.618292105744</v>
      </c>
      <c r="AT4032" s="41">
        <f t="shared" si="1012"/>
        <v>127396.93270744047</v>
      </c>
      <c r="AU4032" s="42">
        <f>S4032+AN4032</f>
        <v>662.13994691955111</v>
      </c>
      <c r="AV4032" s="37">
        <f>T4032+AO4032</f>
        <v>686.46995183726813</v>
      </c>
      <c r="AW4032" s="58">
        <f t="shared" si="997"/>
        <v>0.48487066631328135</v>
      </c>
      <c r="AX4032" s="58">
        <f t="shared" si="998"/>
        <v>0.42881157031200046</v>
      </c>
      <c r="AY4032" s="59">
        <f t="shared" si="999"/>
        <v>8.6317763374718207E-2</v>
      </c>
      <c r="AZ4032" s="54">
        <f t="shared" si="1007"/>
        <v>-9.7579860330714308E-3</v>
      </c>
    </row>
    <row r="4033" spans="3:52" x14ac:dyDescent="0.25">
      <c r="C4033" s="35">
        <v>40519</v>
      </c>
      <c r="D4033" s="36">
        <v>92.66</v>
      </c>
      <c r="E4033" s="37">
        <v>80.34</v>
      </c>
      <c r="F4033" s="38">
        <v>0</v>
      </c>
      <c r="G4033" s="7">
        <v>0</v>
      </c>
      <c r="H4033" s="38">
        <v>1</v>
      </c>
      <c r="I4033" s="7">
        <v>1</v>
      </c>
      <c r="J4033" s="36">
        <f t="shared" si="1000"/>
        <v>92.613669999999999</v>
      </c>
      <c r="K4033" s="37">
        <f t="shared" si="1001"/>
        <v>80.299830000000014</v>
      </c>
      <c r="L4033" s="36">
        <f t="shared" si="1002"/>
        <v>92.706329999999994</v>
      </c>
      <c r="M4033" s="37">
        <f t="shared" si="1003"/>
        <v>80.380169999999993</v>
      </c>
      <c r="O4033" s="39">
        <f t="shared" si="1004"/>
        <v>61353.887481565602</v>
      </c>
      <c r="P4033" s="40">
        <f t="shared" si="1005"/>
        <v>55150.995930606121</v>
      </c>
      <c r="Q4033" s="40">
        <f>S4033*F4033+T4033*G4033+AS4032*(1+$G$9/252)</f>
        <v>10997.054665847494</v>
      </c>
      <c r="R4033" s="41">
        <f t="shared" si="1008"/>
        <v>127501.93807801922</v>
      </c>
      <c r="S4033" s="36">
        <f>AU4032*H4032</f>
        <v>662.13994691955111</v>
      </c>
      <c r="T4033" s="37">
        <f>AV4032*I4032</f>
        <v>686.46995183726813</v>
      </c>
      <c r="U4033" s="57">
        <f t="shared" si="1011"/>
        <v>0.48119964611065585</v>
      </c>
      <c r="V4033" s="58">
        <f t="shared" si="1009"/>
        <v>0.43255025579971096</v>
      </c>
      <c r="W4033" s="59">
        <f t="shared" si="1010"/>
        <v>8.6250098089633187E-2</v>
      </c>
      <c r="Y4033" s="7">
        <f t="shared" si="1006"/>
        <v>0</v>
      </c>
      <c r="Z4033" s="40"/>
      <c r="AA4033" s="40"/>
      <c r="AB4033" s="40"/>
      <c r="AC4033" s="40"/>
      <c r="AD4033" s="40"/>
      <c r="AE4033" s="40"/>
      <c r="AF4033" s="40"/>
      <c r="AG4033" s="41"/>
      <c r="AH4033" s="40"/>
      <c r="AI4033" s="40"/>
      <c r="AJ4033" s="40"/>
      <c r="AK4033" s="40"/>
      <c r="AL4033" s="40"/>
      <c r="AM4033" s="41"/>
      <c r="AN4033" s="36">
        <f>Y4033*(IF(AND(AH4033&gt;0,AI4033&lt;0),AH4033,0)+IF(AND(AJ4033&lt;0,AK4033&gt;0),AJ4033,0)+IF(AND(AL4033&gt;0,AM4033&gt;0),AL4033,0))</f>
        <v>0</v>
      </c>
      <c r="AO4033" s="37">
        <f>Y4033*(IF(AND(AH4033&gt;0,AI4033&lt;0),AI4033,0)+IF(AND(AJ4033&lt;0,AK4033&gt;0),AK4033,0)+IF(AND(AL4033&gt;0,AM4033&gt;0),AM4033,0))</f>
        <v>0</v>
      </c>
      <c r="AQ4033" s="40">
        <f>AU4033*D4033</f>
        <v>61353.887481565602</v>
      </c>
      <c r="AR4033" s="40">
        <f>AV4033*E4033</f>
        <v>55150.995930606121</v>
      </c>
      <c r="AS4033" s="40">
        <f>IF(AND(Y4033&lt;&gt;0,AN4033&lt;&gt;0),0,Q4033)</f>
        <v>10997.054665847494</v>
      </c>
      <c r="AT4033" s="41">
        <f t="shared" si="1012"/>
        <v>127501.93807801922</v>
      </c>
      <c r="AU4033" s="42">
        <f>S4033+AN4033</f>
        <v>662.13994691955111</v>
      </c>
      <c r="AV4033" s="37">
        <f>T4033+AO4033</f>
        <v>686.46995183726813</v>
      </c>
      <c r="AW4033" s="58">
        <f t="shared" si="997"/>
        <v>0.48119964611065585</v>
      </c>
      <c r="AX4033" s="58">
        <f t="shared" si="998"/>
        <v>0.43255025579971096</v>
      </c>
      <c r="AY4033" s="59">
        <f t="shared" si="999"/>
        <v>8.6250098089633187E-2</v>
      </c>
      <c r="AZ4033" s="54">
        <f t="shared" si="1007"/>
        <v>8.2423782384055677E-4</v>
      </c>
    </row>
    <row r="4034" spans="3:52" x14ac:dyDescent="0.25">
      <c r="C4034" s="35">
        <v>40520</v>
      </c>
      <c r="D4034" s="36">
        <v>92.81</v>
      </c>
      <c r="E4034" s="37">
        <v>78.739999999999995</v>
      </c>
      <c r="F4034" s="38">
        <v>0</v>
      </c>
      <c r="G4034" s="7">
        <v>0</v>
      </c>
      <c r="H4034" s="38">
        <v>1</v>
      </c>
      <c r="I4034" s="7">
        <v>1</v>
      </c>
      <c r="J4034" s="36">
        <f t="shared" si="1000"/>
        <v>92.763595000000009</v>
      </c>
      <c r="K4034" s="37">
        <f t="shared" si="1001"/>
        <v>78.700630000000004</v>
      </c>
      <c r="L4034" s="36">
        <f t="shared" si="1002"/>
        <v>92.856404999999995</v>
      </c>
      <c r="M4034" s="37">
        <f t="shared" si="1003"/>
        <v>78.779369999999986</v>
      </c>
      <c r="O4034" s="39">
        <f t="shared" si="1004"/>
        <v>61453.208473603539</v>
      </c>
      <c r="P4034" s="40">
        <f t="shared" si="1005"/>
        <v>54052.644007666488</v>
      </c>
      <c r="Q4034" s="40">
        <f>S4034*F4034+T4034*G4034+AS4033*(1+$G$9/252)</f>
        <v>10997.491056905661</v>
      </c>
      <c r="R4034" s="41">
        <f t="shared" si="1008"/>
        <v>126503.3435381757</v>
      </c>
      <c r="S4034" s="36">
        <f>AU4033*H4033</f>
        <v>662.13994691955111</v>
      </c>
      <c r="T4034" s="37">
        <f>AV4033*I4033</f>
        <v>686.46995183726813</v>
      </c>
      <c r="U4034" s="57">
        <f t="shared" si="1011"/>
        <v>0.48578327461406917</v>
      </c>
      <c r="V4034" s="58">
        <f t="shared" si="1009"/>
        <v>0.42728233496338131</v>
      </c>
      <c r="W4034" s="59">
        <f t="shared" si="1010"/>
        <v>8.6934390422549426E-2</v>
      </c>
      <c r="Y4034" s="7">
        <f t="shared" si="1006"/>
        <v>0</v>
      </c>
      <c r="Z4034" s="40"/>
      <c r="AA4034" s="40"/>
      <c r="AB4034" s="40"/>
      <c r="AC4034" s="40"/>
      <c r="AD4034" s="40"/>
      <c r="AE4034" s="40"/>
      <c r="AF4034" s="40"/>
      <c r="AG4034" s="41"/>
      <c r="AH4034" s="40"/>
      <c r="AI4034" s="40"/>
      <c r="AJ4034" s="40"/>
      <c r="AK4034" s="40"/>
      <c r="AL4034" s="40"/>
      <c r="AM4034" s="41"/>
      <c r="AN4034" s="36">
        <f>Y4034*(IF(AND(AH4034&gt;0,AI4034&lt;0),AH4034,0)+IF(AND(AJ4034&lt;0,AK4034&gt;0),AJ4034,0)+IF(AND(AL4034&gt;0,AM4034&gt;0),AL4034,0))</f>
        <v>0</v>
      </c>
      <c r="AO4034" s="37">
        <f>Y4034*(IF(AND(AH4034&gt;0,AI4034&lt;0),AI4034,0)+IF(AND(AJ4034&lt;0,AK4034&gt;0),AK4034,0)+IF(AND(AL4034&gt;0,AM4034&gt;0),AM4034,0))</f>
        <v>0</v>
      </c>
      <c r="AQ4034" s="40">
        <f>AU4034*D4034</f>
        <v>61453.208473603539</v>
      </c>
      <c r="AR4034" s="40">
        <f>AV4034*E4034</f>
        <v>54052.644007666488</v>
      </c>
      <c r="AS4034" s="40">
        <f>IF(AND(Y4034&lt;&gt;0,AN4034&lt;&gt;0),0,Q4034)</f>
        <v>10997.491056905661</v>
      </c>
      <c r="AT4034" s="41">
        <f t="shared" si="1012"/>
        <v>126503.3435381757</v>
      </c>
      <c r="AU4034" s="42">
        <f>S4034+AN4034</f>
        <v>662.13994691955111</v>
      </c>
      <c r="AV4034" s="37">
        <f>T4034+AO4034</f>
        <v>686.46995183726813</v>
      </c>
      <c r="AW4034" s="58">
        <f t="shared" si="997"/>
        <v>0.48578327461406917</v>
      </c>
      <c r="AX4034" s="58">
        <f t="shared" si="998"/>
        <v>0.42728233496338131</v>
      </c>
      <c r="AY4034" s="59">
        <f t="shared" si="999"/>
        <v>8.6934390422549426E-2</v>
      </c>
      <c r="AZ4034" s="54">
        <f t="shared" si="1007"/>
        <v>-7.8319949868720373E-3</v>
      </c>
    </row>
    <row r="4035" spans="3:52" x14ac:dyDescent="0.25">
      <c r="C4035" s="35">
        <v>40521</v>
      </c>
      <c r="D4035" s="36">
        <v>94.09</v>
      </c>
      <c r="E4035" s="37">
        <v>77.61</v>
      </c>
      <c r="F4035" s="38">
        <v>0</v>
      </c>
      <c r="G4035" s="7">
        <v>0</v>
      </c>
      <c r="H4035" s="38">
        <v>1</v>
      </c>
      <c r="I4035" s="7">
        <v>1</v>
      </c>
      <c r="J4035" s="36">
        <f t="shared" si="1000"/>
        <v>94.042955000000006</v>
      </c>
      <c r="K4035" s="37">
        <f t="shared" si="1001"/>
        <v>77.571195000000003</v>
      </c>
      <c r="L4035" s="36">
        <f t="shared" si="1002"/>
        <v>94.137045000000001</v>
      </c>
      <c r="M4035" s="37">
        <f t="shared" si="1003"/>
        <v>77.648804999999996</v>
      </c>
      <c r="O4035" s="39">
        <f t="shared" si="1004"/>
        <v>62300.747605660566</v>
      </c>
      <c r="P4035" s="40">
        <f t="shared" si="1005"/>
        <v>53276.932962090381</v>
      </c>
      <c r="Q4035" s="40">
        <f>S4035*F4035+T4035*G4035+AS4034*(1+$G$9/252)</f>
        <v>10997.927465280934</v>
      </c>
      <c r="R4035" s="41">
        <f t="shared" si="1008"/>
        <v>126575.60803303188</v>
      </c>
      <c r="S4035" s="36">
        <f>AU4034*H4034</f>
        <v>662.13994691955111</v>
      </c>
      <c r="T4035" s="37">
        <f>AV4034*I4034</f>
        <v>686.46995183726813</v>
      </c>
      <c r="U4035" s="57">
        <f t="shared" si="1011"/>
        <v>0.49220184341837975</v>
      </c>
      <c r="V4035" s="58">
        <f t="shared" si="1009"/>
        <v>0.42090995089817729</v>
      </c>
      <c r="W4035" s="59">
        <f t="shared" si="1010"/>
        <v>8.6888205683443007E-2</v>
      </c>
      <c r="Y4035" s="7">
        <f t="shared" si="1006"/>
        <v>0</v>
      </c>
      <c r="Z4035" s="40"/>
      <c r="AA4035" s="40"/>
      <c r="AB4035" s="40"/>
      <c r="AC4035" s="40"/>
      <c r="AD4035" s="40"/>
      <c r="AE4035" s="40"/>
      <c r="AF4035" s="40"/>
      <c r="AG4035" s="41"/>
      <c r="AH4035" s="40"/>
      <c r="AI4035" s="40"/>
      <c r="AJ4035" s="40"/>
      <c r="AK4035" s="40"/>
      <c r="AL4035" s="40"/>
      <c r="AM4035" s="41"/>
      <c r="AN4035" s="36">
        <f>Y4035*(IF(AND(AH4035&gt;0,AI4035&lt;0),AH4035,0)+IF(AND(AJ4035&lt;0,AK4035&gt;0),AJ4035,0)+IF(AND(AL4035&gt;0,AM4035&gt;0),AL4035,0))</f>
        <v>0</v>
      </c>
      <c r="AO4035" s="37">
        <f>Y4035*(IF(AND(AH4035&gt;0,AI4035&lt;0),AI4035,0)+IF(AND(AJ4035&lt;0,AK4035&gt;0),AK4035,0)+IF(AND(AL4035&gt;0,AM4035&gt;0),AM4035,0))</f>
        <v>0</v>
      </c>
      <c r="AQ4035" s="40">
        <f>AU4035*D4035</f>
        <v>62300.747605660566</v>
      </c>
      <c r="AR4035" s="40">
        <f>AV4035*E4035</f>
        <v>53276.932962090381</v>
      </c>
      <c r="AS4035" s="40">
        <f>IF(AND(Y4035&lt;&gt;0,AN4035&lt;&gt;0),0,Q4035)</f>
        <v>10997.927465280934</v>
      </c>
      <c r="AT4035" s="41">
        <f t="shared" si="1012"/>
        <v>126575.60803303188</v>
      </c>
      <c r="AU4035" s="42">
        <f>S4035+AN4035</f>
        <v>662.13994691955111</v>
      </c>
      <c r="AV4035" s="37">
        <f>T4035+AO4035</f>
        <v>686.46995183726813</v>
      </c>
      <c r="AW4035" s="58">
        <f t="shared" si="997"/>
        <v>0.49220184341837975</v>
      </c>
      <c r="AX4035" s="58">
        <f t="shared" si="998"/>
        <v>0.42090995089817729</v>
      </c>
      <c r="AY4035" s="59">
        <f t="shared" si="999"/>
        <v>8.6888205683443007E-2</v>
      </c>
      <c r="AZ4035" s="54">
        <f t="shared" si="1007"/>
        <v>5.7124573023137337E-4</v>
      </c>
    </row>
    <row r="4036" spans="3:52" x14ac:dyDescent="0.25">
      <c r="C4036" s="35">
        <v>40522</v>
      </c>
      <c r="D4036" s="36">
        <v>93.98</v>
      </c>
      <c r="E4036" s="37">
        <v>77.56</v>
      </c>
      <c r="F4036" s="38">
        <v>0</v>
      </c>
      <c r="G4036" s="7">
        <v>0</v>
      </c>
      <c r="H4036" s="38">
        <v>1</v>
      </c>
      <c r="I4036" s="7">
        <v>1</v>
      </c>
      <c r="J4036" s="36">
        <f t="shared" si="1000"/>
        <v>93.93301000000001</v>
      </c>
      <c r="K4036" s="37">
        <f t="shared" si="1001"/>
        <v>77.52122</v>
      </c>
      <c r="L4036" s="36">
        <f t="shared" si="1002"/>
        <v>94.026989999999998</v>
      </c>
      <c r="M4036" s="37">
        <f t="shared" si="1003"/>
        <v>77.598780000000005</v>
      </c>
      <c r="O4036" s="39">
        <f t="shared" si="1004"/>
        <v>62227.912211499417</v>
      </c>
      <c r="P4036" s="40">
        <f t="shared" si="1005"/>
        <v>53242.609464498521</v>
      </c>
      <c r="Q4036" s="40">
        <f>S4036*F4036+T4036*G4036+AS4035*(1+$G$9/252)</f>
        <v>10998.363890974</v>
      </c>
      <c r="R4036" s="41">
        <f t="shared" si="1008"/>
        <v>126468.88556697193</v>
      </c>
      <c r="S4036" s="36">
        <f>AU4035*H4035</f>
        <v>662.13994691955111</v>
      </c>
      <c r="T4036" s="37">
        <f>AV4035*I4035</f>
        <v>686.46995183726813</v>
      </c>
      <c r="U4036" s="57">
        <f t="shared" si="1011"/>
        <v>0.4920412790270573</v>
      </c>
      <c r="V4036" s="58">
        <f t="shared" si="1009"/>
        <v>0.42099374265699335</v>
      </c>
      <c r="W4036" s="59">
        <f t="shared" si="1010"/>
        <v>8.6964978315949404E-2</v>
      </c>
      <c r="Y4036" s="7">
        <f t="shared" si="1006"/>
        <v>0</v>
      </c>
      <c r="Z4036" s="40"/>
      <c r="AA4036" s="40"/>
      <c r="AB4036" s="40"/>
      <c r="AC4036" s="40"/>
      <c r="AD4036" s="40"/>
      <c r="AE4036" s="40"/>
      <c r="AF4036" s="40"/>
      <c r="AG4036" s="41"/>
      <c r="AH4036" s="40"/>
      <c r="AI4036" s="40"/>
      <c r="AJ4036" s="40"/>
      <c r="AK4036" s="40"/>
      <c r="AL4036" s="40"/>
      <c r="AM4036" s="41"/>
      <c r="AN4036" s="36">
        <f>Y4036*(IF(AND(AH4036&gt;0,AI4036&lt;0),AH4036,0)+IF(AND(AJ4036&lt;0,AK4036&gt;0),AJ4036,0)+IF(AND(AL4036&gt;0,AM4036&gt;0),AL4036,0))</f>
        <v>0</v>
      </c>
      <c r="AO4036" s="37">
        <f>Y4036*(IF(AND(AH4036&gt;0,AI4036&lt;0),AI4036,0)+IF(AND(AJ4036&lt;0,AK4036&gt;0),AK4036,0)+IF(AND(AL4036&gt;0,AM4036&gt;0),AM4036,0))</f>
        <v>0</v>
      </c>
      <c r="AQ4036" s="40">
        <f>AU4036*D4036</f>
        <v>62227.912211499417</v>
      </c>
      <c r="AR4036" s="40">
        <f>AV4036*E4036</f>
        <v>53242.609464498521</v>
      </c>
      <c r="AS4036" s="40">
        <f>IF(AND(Y4036&lt;&gt;0,AN4036&lt;&gt;0),0,Q4036)</f>
        <v>10998.363890974</v>
      </c>
      <c r="AT4036" s="41">
        <f t="shared" si="1012"/>
        <v>126468.88556697193</v>
      </c>
      <c r="AU4036" s="42">
        <f>S4036+AN4036</f>
        <v>662.13994691955111</v>
      </c>
      <c r="AV4036" s="37">
        <f>T4036+AO4036</f>
        <v>686.46995183726813</v>
      </c>
      <c r="AW4036" s="58">
        <f t="shared" si="997"/>
        <v>0.4920412790270573</v>
      </c>
      <c r="AX4036" s="58">
        <f t="shared" si="998"/>
        <v>0.42099374265699335</v>
      </c>
      <c r="AY4036" s="59">
        <f t="shared" si="999"/>
        <v>8.6964978315949404E-2</v>
      </c>
      <c r="AZ4036" s="54">
        <f t="shared" si="1007"/>
        <v>-8.4315191306127968E-4</v>
      </c>
    </row>
    <row r="4037" spans="3:52" x14ac:dyDescent="0.25">
      <c r="C4037" s="35">
        <v>40525</v>
      </c>
      <c r="D4037" s="36">
        <v>94.31</v>
      </c>
      <c r="E4037" s="37">
        <v>77.11</v>
      </c>
      <c r="F4037" s="38">
        <v>0</v>
      </c>
      <c r="G4037" s="7">
        <v>0</v>
      </c>
      <c r="H4037" s="38">
        <v>1</v>
      </c>
      <c r="I4037" s="7">
        <v>1</v>
      </c>
      <c r="J4037" s="36">
        <f t="shared" si="1000"/>
        <v>94.262845000000013</v>
      </c>
      <c r="K4037" s="37">
        <f t="shared" si="1001"/>
        <v>77.071444999999997</v>
      </c>
      <c r="L4037" s="36">
        <f t="shared" si="1002"/>
        <v>94.357154999999992</v>
      </c>
      <c r="M4037" s="37">
        <f t="shared" si="1003"/>
        <v>77.148555000000002</v>
      </c>
      <c r="O4037" s="39">
        <f t="shared" si="1004"/>
        <v>62446.418393982865</v>
      </c>
      <c r="P4037" s="40">
        <f t="shared" si="1005"/>
        <v>52933.697986171748</v>
      </c>
      <c r="Q4037" s="40">
        <f>S4037*F4037+T4037*G4037+AS4036*(1+$G$9/252)</f>
        <v>10998.800333985546</v>
      </c>
      <c r="R4037" s="41">
        <f t="shared" si="1008"/>
        <v>126378.91671414017</v>
      </c>
      <c r="S4037" s="36">
        <f>AU4036*H4036</f>
        <v>662.13994691955111</v>
      </c>
      <c r="T4037" s="37">
        <f>AV4036*I4036</f>
        <v>686.46995183726813</v>
      </c>
      <c r="U4037" s="57">
        <f t="shared" si="1011"/>
        <v>0.49412053859610205</v>
      </c>
      <c r="V4037" s="58">
        <f t="shared" si="1009"/>
        <v>0.41884911947697639</v>
      </c>
      <c r="W4037" s="59">
        <f t="shared" si="1010"/>
        <v>8.703034192692144E-2</v>
      </c>
      <c r="Y4037" s="7">
        <f t="shared" si="1006"/>
        <v>0</v>
      </c>
      <c r="Z4037" s="40"/>
      <c r="AA4037" s="40"/>
      <c r="AB4037" s="40"/>
      <c r="AC4037" s="40"/>
      <c r="AD4037" s="40"/>
      <c r="AE4037" s="40"/>
      <c r="AF4037" s="40"/>
      <c r="AG4037" s="41"/>
      <c r="AH4037" s="40"/>
      <c r="AI4037" s="40"/>
      <c r="AJ4037" s="40"/>
      <c r="AK4037" s="40"/>
      <c r="AL4037" s="40"/>
      <c r="AM4037" s="41"/>
      <c r="AN4037" s="36">
        <f>Y4037*(IF(AND(AH4037&gt;0,AI4037&lt;0),AH4037,0)+IF(AND(AJ4037&lt;0,AK4037&gt;0),AJ4037,0)+IF(AND(AL4037&gt;0,AM4037&gt;0),AL4037,0))</f>
        <v>0</v>
      </c>
      <c r="AO4037" s="37">
        <f>Y4037*(IF(AND(AH4037&gt;0,AI4037&lt;0),AI4037,0)+IF(AND(AJ4037&lt;0,AK4037&gt;0),AK4037,0)+IF(AND(AL4037&gt;0,AM4037&gt;0),AM4037,0))</f>
        <v>0</v>
      </c>
      <c r="AQ4037" s="40">
        <f>AU4037*D4037</f>
        <v>62446.418393982865</v>
      </c>
      <c r="AR4037" s="40">
        <f>AV4037*E4037</f>
        <v>52933.697986171748</v>
      </c>
      <c r="AS4037" s="40">
        <f>IF(AND(Y4037&lt;&gt;0,AN4037&lt;&gt;0),0,Q4037)</f>
        <v>10998.800333985546</v>
      </c>
      <c r="AT4037" s="41">
        <f t="shared" si="1012"/>
        <v>126378.91671414017</v>
      </c>
      <c r="AU4037" s="42">
        <f>S4037+AN4037</f>
        <v>662.13994691955111</v>
      </c>
      <c r="AV4037" s="37">
        <f>T4037+AO4037</f>
        <v>686.46995183726813</v>
      </c>
      <c r="AW4037" s="58">
        <f t="shared" si="997"/>
        <v>0.49412053859610205</v>
      </c>
      <c r="AX4037" s="58">
        <f t="shared" si="998"/>
        <v>0.41884911947697639</v>
      </c>
      <c r="AY4037" s="59">
        <f t="shared" si="999"/>
        <v>8.703034192692144E-2</v>
      </c>
      <c r="AZ4037" s="54">
        <f t="shared" si="1007"/>
        <v>-7.1139120447238913E-4</v>
      </c>
    </row>
    <row r="4038" spans="3:52" x14ac:dyDescent="0.25">
      <c r="C4038" s="35">
        <v>40526</v>
      </c>
      <c r="D4038" s="36">
        <v>93.33</v>
      </c>
      <c r="E4038" s="37">
        <v>77.11</v>
      </c>
      <c r="F4038" s="38">
        <v>0</v>
      </c>
      <c r="G4038" s="7">
        <v>0</v>
      </c>
      <c r="H4038" s="38">
        <v>1</v>
      </c>
      <c r="I4038" s="7">
        <v>1</v>
      </c>
      <c r="J4038" s="36">
        <f t="shared" si="1000"/>
        <v>93.283335000000008</v>
      </c>
      <c r="K4038" s="37">
        <f t="shared" si="1001"/>
        <v>77.071444999999997</v>
      </c>
      <c r="L4038" s="36">
        <f t="shared" si="1002"/>
        <v>93.376664999999988</v>
      </c>
      <c r="M4038" s="37">
        <f t="shared" si="1003"/>
        <v>77.148555000000002</v>
      </c>
      <c r="O4038" s="39">
        <f t="shared" si="1004"/>
        <v>61797.521246001706</v>
      </c>
      <c r="P4038" s="40">
        <f t="shared" si="1005"/>
        <v>52933.697986171748</v>
      </c>
      <c r="Q4038" s="40">
        <f>S4038*F4038+T4038*G4038+AS4037*(1+$G$9/252)</f>
        <v>10999.236794316259</v>
      </c>
      <c r="R4038" s="41">
        <f t="shared" si="1008"/>
        <v>125730.45602648972</v>
      </c>
      <c r="S4038" s="36">
        <f>AU4037*H4037</f>
        <v>662.13994691955111</v>
      </c>
      <c r="T4038" s="37">
        <f>AV4037*I4037</f>
        <v>686.46995183726813</v>
      </c>
      <c r="U4038" s="57">
        <f t="shared" si="1011"/>
        <v>0.49150797029624865</v>
      </c>
      <c r="V4038" s="58">
        <f t="shared" si="1009"/>
        <v>0.42100935333455985</v>
      </c>
      <c r="W4038" s="59">
        <f t="shared" si="1010"/>
        <v>8.7482676369191464E-2</v>
      </c>
      <c r="Y4038" s="7">
        <f t="shared" si="1006"/>
        <v>0</v>
      </c>
      <c r="Z4038" s="40"/>
      <c r="AA4038" s="40"/>
      <c r="AB4038" s="40"/>
      <c r="AC4038" s="40"/>
      <c r="AD4038" s="40"/>
      <c r="AE4038" s="40"/>
      <c r="AF4038" s="40"/>
      <c r="AG4038" s="41"/>
      <c r="AH4038" s="40"/>
      <c r="AI4038" s="40"/>
      <c r="AJ4038" s="40"/>
      <c r="AK4038" s="40"/>
      <c r="AL4038" s="40"/>
      <c r="AM4038" s="41"/>
      <c r="AN4038" s="36">
        <f>Y4038*(IF(AND(AH4038&gt;0,AI4038&lt;0),AH4038,0)+IF(AND(AJ4038&lt;0,AK4038&gt;0),AJ4038,0)+IF(AND(AL4038&gt;0,AM4038&gt;0),AL4038,0))</f>
        <v>0</v>
      </c>
      <c r="AO4038" s="37">
        <f>Y4038*(IF(AND(AH4038&gt;0,AI4038&lt;0),AI4038,0)+IF(AND(AJ4038&lt;0,AK4038&gt;0),AK4038,0)+IF(AND(AL4038&gt;0,AM4038&gt;0),AM4038,0))</f>
        <v>0</v>
      </c>
      <c r="AQ4038" s="40">
        <f>AU4038*D4038</f>
        <v>61797.521246001706</v>
      </c>
      <c r="AR4038" s="40">
        <f>AV4038*E4038</f>
        <v>52933.697986171748</v>
      </c>
      <c r="AS4038" s="40">
        <f>IF(AND(Y4038&lt;&gt;0,AN4038&lt;&gt;0),0,Q4038)</f>
        <v>10999.236794316259</v>
      </c>
      <c r="AT4038" s="41">
        <f t="shared" si="1012"/>
        <v>125730.45602648972</v>
      </c>
      <c r="AU4038" s="42">
        <f>S4038+AN4038</f>
        <v>662.13994691955111</v>
      </c>
      <c r="AV4038" s="37">
        <f>T4038+AO4038</f>
        <v>686.46995183726813</v>
      </c>
      <c r="AW4038" s="58">
        <f t="shared" si="997"/>
        <v>0.49150797029624865</v>
      </c>
      <c r="AX4038" s="58">
        <f t="shared" si="998"/>
        <v>0.42100935333455985</v>
      </c>
      <c r="AY4038" s="59">
        <f t="shared" si="999"/>
        <v>8.7482676369191464E-2</v>
      </c>
      <c r="AZ4038" s="54">
        <f t="shared" si="1007"/>
        <v>-5.1310828143686926E-3</v>
      </c>
    </row>
    <row r="4039" spans="3:52" x14ac:dyDescent="0.25">
      <c r="C4039" s="35">
        <v>40527</v>
      </c>
      <c r="D4039" s="36">
        <v>92.39</v>
      </c>
      <c r="E4039" s="37">
        <v>76.98</v>
      </c>
      <c r="F4039" s="38">
        <v>0</v>
      </c>
      <c r="G4039" s="7">
        <v>0</v>
      </c>
      <c r="H4039" s="38">
        <v>1</v>
      </c>
      <c r="I4039" s="7">
        <v>1</v>
      </c>
      <c r="J4039" s="36">
        <f t="shared" si="1000"/>
        <v>92.343805000000003</v>
      </c>
      <c r="K4039" s="37">
        <f t="shared" si="1001"/>
        <v>76.941510000000008</v>
      </c>
      <c r="L4039" s="36">
        <f t="shared" si="1002"/>
        <v>92.436194999999998</v>
      </c>
      <c r="M4039" s="37">
        <f t="shared" si="1003"/>
        <v>77.01849</v>
      </c>
      <c r="O4039" s="39">
        <f t="shared" si="1004"/>
        <v>61175.109695897328</v>
      </c>
      <c r="P4039" s="40">
        <f t="shared" si="1005"/>
        <v>52844.4568924329</v>
      </c>
      <c r="Q4039" s="40">
        <f>S4039*F4039+T4039*G4039+AS4038*(1+$G$9/252)</f>
        <v>10999.673271966825</v>
      </c>
      <c r="R4039" s="41">
        <f t="shared" si="1008"/>
        <v>125019.23986029705</v>
      </c>
      <c r="S4039" s="36">
        <f>AU4038*H4038</f>
        <v>662.13994691955111</v>
      </c>
      <c r="T4039" s="37">
        <f>AV4038*I4038</f>
        <v>686.46995183726813</v>
      </c>
      <c r="U4039" s="57">
        <f t="shared" si="1011"/>
        <v>0.48932556112369224</v>
      </c>
      <c r="V4039" s="58">
        <f t="shared" si="1009"/>
        <v>0.42269059507547818</v>
      </c>
      <c r="W4039" s="59">
        <f t="shared" si="1010"/>
        <v>8.7983843800829603E-2</v>
      </c>
      <c r="Y4039" s="7">
        <f t="shared" si="1006"/>
        <v>0</v>
      </c>
      <c r="Z4039" s="40"/>
      <c r="AA4039" s="40"/>
      <c r="AB4039" s="40"/>
      <c r="AC4039" s="40"/>
      <c r="AD4039" s="40"/>
      <c r="AE4039" s="40"/>
      <c r="AF4039" s="40"/>
      <c r="AG4039" s="41"/>
      <c r="AH4039" s="40"/>
      <c r="AI4039" s="40"/>
      <c r="AJ4039" s="40"/>
      <c r="AK4039" s="40"/>
      <c r="AL4039" s="40"/>
      <c r="AM4039" s="41"/>
      <c r="AN4039" s="36">
        <f>Y4039*(IF(AND(AH4039&gt;0,AI4039&lt;0),AH4039,0)+IF(AND(AJ4039&lt;0,AK4039&gt;0),AJ4039,0)+IF(AND(AL4039&gt;0,AM4039&gt;0),AL4039,0))</f>
        <v>0</v>
      </c>
      <c r="AO4039" s="37">
        <f>Y4039*(IF(AND(AH4039&gt;0,AI4039&lt;0),AI4039,0)+IF(AND(AJ4039&lt;0,AK4039&gt;0),AK4039,0)+IF(AND(AL4039&gt;0,AM4039&gt;0),AM4039,0))</f>
        <v>0</v>
      </c>
      <c r="AQ4039" s="40">
        <f>AU4039*D4039</f>
        <v>61175.109695897328</v>
      </c>
      <c r="AR4039" s="40">
        <f>AV4039*E4039</f>
        <v>52844.4568924329</v>
      </c>
      <c r="AS4039" s="40">
        <f>IF(AND(Y4039&lt;&gt;0,AN4039&lt;&gt;0),0,Q4039)</f>
        <v>10999.673271966825</v>
      </c>
      <c r="AT4039" s="41">
        <f t="shared" si="1012"/>
        <v>125019.23986029705</v>
      </c>
      <c r="AU4039" s="42">
        <f>S4039+AN4039</f>
        <v>662.13994691955111</v>
      </c>
      <c r="AV4039" s="37">
        <f>T4039+AO4039</f>
        <v>686.46995183726813</v>
      </c>
      <c r="AW4039" s="58">
        <f t="shared" si="997"/>
        <v>0.48932556112369224</v>
      </c>
      <c r="AX4039" s="58">
        <f t="shared" si="998"/>
        <v>0.42269059507547818</v>
      </c>
      <c r="AY4039" s="59">
        <f t="shared" si="999"/>
        <v>8.7983843800829603E-2</v>
      </c>
      <c r="AZ4039" s="54">
        <f t="shared" si="1007"/>
        <v>-5.6566737182820459E-3</v>
      </c>
    </row>
    <row r="4040" spans="3:52" x14ac:dyDescent="0.25">
      <c r="C4040" s="35">
        <v>40528</v>
      </c>
      <c r="D4040" s="36">
        <v>94.22</v>
      </c>
      <c r="E4040" s="37">
        <v>76.709999999999994</v>
      </c>
      <c r="F4040" s="38">
        <v>0</v>
      </c>
      <c r="G4040" s="7">
        <v>0</v>
      </c>
      <c r="H4040" s="38">
        <v>1</v>
      </c>
      <c r="I4040" s="7">
        <v>1</v>
      </c>
      <c r="J4040" s="36">
        <f t="shared" si="1000"/>
        <v>94.17289000000001</v>
      </c>
      <c r="K4040" s="37">
        <f t="shared" si="1001"/>
        <v>76.671644999999998</v>
      </c>
      <c r="L4040" s="36">
        <f t="shared" si="1002"/>
        <v>94.267109999999988</v>
      </c>
      <c r="M4040" s="37">
        <f t="shared" si="1003"/>
        <v>76.748354999999989</v>
      </c>
      <c r="O4040" s="39">
        <f t="shared" si="1004"/>
        <v>62386.825798760103</v>
      </c>
      <c r="P4040" s="40">
        <f t="shared" si="1005"/>
        <v>52659.110005436836</v>
      </c>
      <c r="Q4040" s="40">
        <f>S4040*F4040+T4040*G4040+AS4039*(1+$G$9/252)</f>
        <v>11000.109766937934</v>
      </c>
      <c r="R4040" s="41">
        <f t="shared" si="1008"/>
        <v>126046.04557113488</v>
      </c>
      <c r="S4040" s="36">
        <f>AU4039*H4039</f>
        <v>662.13994691955111</v>
      </c>
      <c r="T4040" s="37">
        <f>AV4039*I4039</f>
        <v>686.46995183726813</v>
      </c>
      <c r="U4040" s="57">
        <f t="shared" si="1011"/>
        <v>0.49495266206944755</v>
      </c>
      <c r="V4040" s="58">
        <f t="shared" si="1009"/>
        <v>0.41777677170933808</v>
      </c>
      <c r="W4040" s="59">
        <f t="shared" si="1010"/>
        <v>8.7270566221214402E-2</v>
      </c>
      <c r="Y4040" s="7">
        <f t="shared" si="1006"/>
        <v>0</v>
      </c>
      <c r="Z4040" s="40"/>
      <c r="AA4040" s="40"/>
      <c r="AB4040" s="40"/>
      <c r="AC4040" s="40"/>
      <c r="AD4040" s="40"/>
      <c r="AE4040" s="40"/>
      <c r="AF4040" s="40"/>
      <c r="AG4040" s="41"/>
      <c r="AH4040" s="40"/>
      <c r="AI4040" s="40"/>
      <c r="AJ4040" s="40"/>
      <c r="AK4040" s="40"/>
      <c r="AL4040" s="40"/>
      <c r="AM4040" s="41"/>
      <c r="AN4040" s="36">
        <f>Y4040*(IF(AND(AH4040&gt;0,AI4040&lt;0),AH4040,0)+IF(AND(AJ4040&lt;0,AK4040&gt;0),AJ4040,0)+IF(AND(AL4040&gt;0,AM4040&gt;0),AL4040,0))</f>
        <v>0</v>
      </c>
      <c r="AO4040" s="37">
        <f>Y4040*(IF(AND(AH4040&gt;0,AI4040&lt;0),AI4040,0)+IF(AND(AJ4040&lt;0,AK4040&gt;0),AK4040,0)+IF(AND(AL4040&gt;0,AM4040&gt;0),AM4040,0))</f>
        <v>0</v>
      </c>
      <c r="AQ4040" s="40">
        <f>AU4040*D4040</f>
        <v>62386.825798760103</v>
      </c>
      <c r="AR4040" s="40">
        <f>AV4040*E4040</f>
        <v>52659.110005436836</v>
      </c>
      <c r="AS4040" s="40">
        <f>IF(AND(Y4040&lt;&gt;0,AN4040&lt;&gt;0),0,Q4040)</f>
        <v>11000.109766937934</v>
      </c>
      <c r="AT4040" s="41">
        <f t="shared" si="1012"/>
        <v>126046.04557113488</v>
      </c>
      <c r="AU4040" s="42">
        <f>S4040+AN4040</f>
        <v>662.13994691955111</v>
      </c>
      <c r="AV4040" s="37">
        <f>T4040+AO4040</f>
        <v>686.46995183726813</v>
      </c>
      <c r="AW4040" s="58">
        <f t="shared" si="997"/>
        <v>0.49495266206944755</v>
      </c>
      <c r="AX4040" s="58">
        <f t="shared" si="998"/>
        <v>0.41777677170933808</v>
      </c>
      <c r="AY4040" s="59">
        <f t="shared" si="999"/>
        <v>8.7270566221214402E-2</v>
      </c>
      <c r="AZ4040" s="54">
        <f t="shared" si="1007"/>
        <v>8.2131815229817828E-3</v>
      </c>
    </row>
    <row r="4041" spans="3:52" x14ac:dyDescent="0.25">
      <c r="C4041" s="35">
        <v>40529</v>
      </c>
      <c r="D4041" s="36">
        <v>93.07</v>
      </c>
      <c r="E4041" s="37">
        <v>76.81</v>
      </c>
      <c r="F4041" s="38">
        <v>0</v>
      </c>
      <c r="G4041" s="7">
        <v>0</v>
      </c>
      <c r="H4041" s="38">
        <v>1</v>
      </c>
      <c r="I4041" s="7">
        <v>1</v>
      </c>
      <c r="J4041" s="36">
        <f t="shared" si="1000"/>
        <v>93.023465000000002</v>
      </c>
      <c r="K4041" s="37">
        <f t="shared" si="1001"/>
        <v>76.771595000000005</v>
      </c>
      <c r="L4041" s="36">
        <f t="shared" si="1002"/>
        <v>93.116534999999985</v>
      </c>
      <c r="M4041" s="37">
        <f t="shared" si="1003"/>
        <v>76.848405</v>
      </c>
      <c r="O4041" s="39">
        <f t="shared" si="1004"/>
        <v>61625.364859802619</v>
      </c>
      <c r="P4041" s="40">
        <f t="shared" si="1005"/>
        <v>52727.757000620564</v>
      </c>
      <c r="Q4041" s="40">
        <f>S4041*F4041+T4041*G4041+AS4040*(1+$G$9/252)</f>
        <v>11000.546279230271</v>
      </c>
      <c r="R4041" s="41">
        <f t="shared" si="1008"/>
        <v>125353.66813965346</v>
      </c>
      <c r="S4041" s="36">
        <f>AU4040*H4040</f>
        <v>662.13994691955111</v>
      </c>
      <c r="T4041" s="37">
        <f>AV4040*I4040</f>
        <v>686.46995183726813</v>
      </c>
      <c r="U4041" s="57">
        <f t="shared" si="1011"/>
        <v>0.49161197892627528</v>
      </c>
      <c r="V4041" s="58">
        <f t="shared" si="1009"/>
        <v>0.42063194307068746</v>
      </c>
      <c r="W4041" s="59">
        <f t="shared" si="1010"/>
        <v>8.7756078003037224E-2</v>
      </c>
      <c r="Y4041" s="7">
        <f t="shared" si="1006"/>
        <v>0</v>
      </c>
      <c r="Z4041" s="40"/>
      <c r="AA4041" s="40"/>
      <c r="AB4041" s="40"/>
      <c r="AC4041" s="40"/>
      <c r="AD4041" s="40"/>
      <c r="AE4041" s="40"/>
      <c r="AF4041" s="40"/>
      <c r="AG4041" s="41"/>
      <c r="AH4041" s="40"/>
      <c r="AI4041" s="40"/>
      <c r="AJ4041" s="40"/>
      <c r="AK4041" s="40"/>
      <c r="AL4041" s="40"/>
      <c r="AM4041" s="41"/>
      <c r="AN4041" s="36">
        <f>Y4041*(IF(AND(AH4041&gt;0,AI4041&lt;0),AH4041,0)+IF(AND(AJ4041&lt;0,AK4041&gt;0),AJ4041,0)+IF(AND(AL4041&gt;0,AM4041&gt;0),AL4041,0))</f>
        <v>0</v>
      </c>
      <c r="AO4041" s="37">
        <f>Y4041*(IF(AND(AH4041&gt;0,AI4041&lt;0),AI4041,0)+IF(AND(AJ4041&lt;0,AK4041&gt;0),AK4041,0)+IF(AND(AL4041&gt;0,AM4041&gt;0),AM4041,0))</f>
        <v>0</v>
      </c>
      <c r="AQ4041" s="40">
        <f>AU4041*D4041</f>
        <v>61625.364859802619</v>
      </c>
      <c r="AR4041" s="40">
        <f>AV4041*E4041</f>
        <v>52727.757000620564</v>
      </c>
      <c r="AS4041" s="40">
        <f>IF(AND(Y4041&lt;&gt;0,AN4041&lt;&gt;0),0,Q4041)</f>
        <v>11000.546279230271</v>
      </c>
      <c r="AT4041" s="41">
        <f t="shared" si="1012"/>
        <v>125353.66813965346</v>
      </c>
      <c r="AU4041" s="42">
        <f>S4041+AN4041</f>
        <v>662.13994691955111</v>
      </c>
      <c r="AV4041" s="37">
        <f>T4041+AO4041</f>
        <v>686.46995183726813</v>
      </c>
      <c r="AW4041" s="58">
        <f t="shared" si="997"/>
        <v>0.49161197892627528</v>
      </c>
      <c r="AX4041" s="58">
        <f t="shared" si="998"/>
        <v>0.42063194307068746</v>
      </c>
      <c r="AY4041" s="59">
        <f t="shared" si="999"/>
        <v>8.7756078003037224E-2</v>
      </c>
      <c r="AZ4041" s="54">
        <f t="shared" si="1007"/>
        <v>-5.493051593520093E-3</v>
      </c>
    </row>
    <row r="4042" spans="3:52" x14ac:dyDescent="0.25">
      <c r="C4042" s="35">
        <v>40532</v>
      </c>
      <c r="D4042" s="36">
        <v>93.56</v>
      </c>
      <c r="E4042" s="37">
        <v>76.92</v>
      </c>
      <c r="F4042" s="38">
        <v>0</v>
      </c>
      <c r="G4042" s="7">
        <v>0</v>
      </c>
      <c r="H4042" s="38">
        <v>1</v>
      </c>
      <c r="I4042" s="7">
        <v>1</v>
      </c>
      <c r="J4042" s="36">
        <f t="shared" si="1000"/>
        <v>93.513220000000004</v>
      </c>
      <c r="K4042" s="37">
        <f t="shared" si="1001"/>
        <v>76.881540000000001</v>
      </c>
      <c r="L4042" s="36">
        <f t="shared" si="1002"/>
        <v>93.606780000000001</v>
      </c>
      <c r="M4042" s="37">
        <f t="shared" si="1003"/>
        <v>76.958460000000002</v>
      </c>
      <c r="O4042" s="39">
        <f t="shared" si="1004"/>
        <v>61949.813433793206</v>
      </c>
      <c r="P4042" s="40">
        <f t="shared" si="1005"/>
        <v>52803.268695322666</v>
      </c>
      <c r="Q4042" s="40">
        <f>S4042*F4042+T4042*G4042+AS4041*(1+$G$9/252)</f>
        <v>11000.982808844527</v>
      </c>
      <c r="R4042" s="41">
        <f t="shared" si="1008"/>
        <v>125754.0649379604</v>
      </c>
      <c r="S4042" s="36">
        <f>AU4041*H4041</f>
        <v>662.13994691955111</v>
      </c>
      <c r="T4042" s="37">
        <f>AV4041*I4041</f>
        <v>686.46995183726813</v>
      </c>
      <c r="U4042" s="57">
        <f t="shared" si="1011"/>
        <v>0.49262672713089289</v>
      </c>
      <c r="V4042" s="58">
        <f t="shared" si="1009"/>
        <v>0.41989313603001754</v>
      </c>
      <c r="W4042" s="59">
        <f t="shared" si="1010"/>
        <v>8.7480136839089534E-2</v>
      </c>
      <c r="Y4042" s="7">
        <f t="shared" si="1006"/>
        <v>0</v>
      </c>
      <c r="Z4042" s="40"/>
      <c r="AA4042" s="40"/>
      <c r="AB4042" s="40"/>
      <c r="AC4042" s="40"/>
      <c r="AD4042" s="40"/>
      <c r="AE4042" s="40"/>
      <c r="AF4042" s="40"/>
      <c r="AG4042" s="41"/>
      <c r="AH4042" s="40"/>
      <c r="AI4042" s="40"/>
      <c r="AJ4042" s="40"/>
      <c r="AK4042" s="40"/>
      <c r="AL4042" s="40"/>
      <c r="AM4042" s="41"/>
      <c r="AN4042" s="36">
        <f>Y4042*(IF(AND(AH4042&gt;0,AI4042&lt;0),AH4042,0)+IF(AND(AJ4042&lt;0,AK4042&gt;0),AJ4042,0)+IF(AND(AL4042&gt;0,AM4042&gt;0),AL4042,0))</f>
        <v>0</v>
      </c>
      <c r="AO4042" s="37">
        <f>Y4042*(IF(AND(AH4042&gt;0,AI4042&lt;0),AI4042,0)+IF(AND(AJ4042&lt;0,AK4042&gt;0),AK4042,0)+IF(AND(AL4042&gt;0,AM4042&gt;0),AM4042,0))</f>
        <v>0</v>
      </c>
      <c r="AQ4042" s="40">
        <f>AU4042*D4042</f>
        <v>61949.813433793206</v>
      </c>
      <c r="AR4042" s="40">
        <f>AV4042*E4042</f>
        <v>52803.268695322666</v>
      </c>
      <c r="AS4042" s="40">
        <f>IF(AND(Y4042&lt;&gt;0,AN4042&lt;&gt;0),0,Q4042)</f>
        <v>11000.982808844527</v>
      </c>
      <c r="AT4042" s="41">
        <f t="shared" si="1012"/>
        <v>125754.0649379604</v>
      </c>
      <c r="AU4042" s="42">
        <f>S4042+AN4042</f>
        <v>662.13994691955111</v>
      </c>
      <c r="AV4042" s="37">
        <f>T4042+AO4042</f>
        <v>686.46995183726813</v>
      </c>
      <c r="AW4042" s="58">
        <f t="shared" si="997"/>
        <v>0.49262672713089289</v>
      </c>
      <c r="AX4042" s="58">
        <f t="shared" si="998"/>
        <v>0.41989313603001754</v>
      </c>
      <c r="AY4042" s="59">
        <f t="shared" si="999"/>
        <v>8.7480136839089534E-2</v>
      </c>
      <c r="AZ4042" s="54">
        <f t="shared" si="1007"/>
        <v>3.1941370703318928E-3</v>
      </c>
    </row>
    <row r="4043" spans="3:52" x14ac:dyDescent="0.25">
      <c r="C4043" s="35">
        <v>40533</v>
      </c>
      <c r="D4043" s="36">
        <v>93.69</v>
      </c>
      <c r="E4043" s="37">
        <v>76.86</v>
      </c>
      <c r="F4043" s="38">
        <v>0</v>
      </c>
      <c r="G4043" s="7">
        <v>0</v>
      </c>
      <c r="H4043" s="38">
        <v>1</v>
      </c>
      <c r="I4043" s="7">
        <v>1</v>
      </c>
      <c r="J4043" s="36">
        <f t="shared" si="1000"/>
        <v>93.643155000000007</v>
      </c>
      <c r="K4043" s="37">
        <f t="shared" si="1001"/>
        <v>76.821570000000008</v>
      </c>
      <c r="L4043" s="36">
        <f t="shared" si="1002"/>
        <v>93.736844999999988</v>
      </c>
      <c r="M4043" s="37">
        <f t="shared" si="1003"/>
        <v>76.898429999999991</v>
      </c>
      <c r="O4043" s="39">
        <f t="shared" si="1004"/>
        <v>62035.891626892742</v>
      </c>
      <c r="P4043" s="40">
        <f t="shared" si="1005"/>
        <v>52762.080498212425</v>
      </c>
      <c r="Q4043" s="40">
        <f>S4043*F4043+T4043*G4043+AS4042*(1+$G$9/252)</f>
        <v>11001.419355781385</v>
      </c>
      <c r="R4043" s="41">
        <f t="shared" si="1008"/>
        <v>125799.39148088655</v>
      </c>
      <c r="S4043" s="36">
        <f>AU4042*H4042</f>
        <v>662.13994691955111</v>
      </c>
      <c r="T4043" s="37">
        <f>AV4042*I4042</f>
        <v>686.46995183726813</v>
      </c>
      <c r="U4043" s="57">
        <f t="shared" si="1011"/>
        <v>0.4931334793961879</v>
      </c>
      <c r="V4043" s="58">
        <f t="shared" si="1009"/>
        <v>0.41941443338562479</v>
      </c>
      <c r="W4043" s="59">
        <f t="shared" si="1010"/>
        <v>8.7452087218187341E-2</v>
      </c>
      <c r="Y4043" s="7">
        <f t="shared" si="1006"/>
        <v>0</v>
      </c>
      <c r="Z4043" s="40"/>
      <c r="AA4043" s="40"/>
      <c r="AB4043" s="40"/>
      <c r="AC4043" s="40"/>
      <c r="AD4043" s="40"/>
      <c r="AE4043" s="40"/>
      <c r="AF4043" s="40"/>
      <c r="AG4043" s="41"/>
      <c r="AH4043" s="40"/>
      <c r="AI4043" s="40"/>
      <c r="AJ4043" s="40"/>
      <c r="AK4043" s="40"/>
      <c r="AL4043" s="40"/>
      <c r="AM4043" s="41"/>
      <c r="AN4043" s="36">
        <f>Y4043*(IF(AND(AH4043&gt;0,AI4043&lt;0),AH4043,0)+IF(AND(AJ4043&lt;0,AK4043&gt;0),AJ4043,0)+IF(AND(AL4043&gt;0,AM4043&gt;0),AL4043,0))</f>
        <v>0</v>
      </c>
      <c r="AO4043" s="37">
        <f>Y4043*(IF(AND(AH4043&gt;0,AI4043&lt;0),AI4043,0)+IF(AND(AJ4043&lt;0,AK4043&gt;0),AK4043,0)+IF(AND(AL4043&gt;0,AM4043&gt;0),AM4043,0))</f>
        <v>0</v>
      </c>
      <c r="AQ4043" s="40">
        <f>AU4043*D4043</f>
        <v>62035.891626892742</v>
      </c>
      <c r="AR4043" s="40">
        <f>AV4043*E4043</f>
        <v>52762.080498212425</v>
      </c>
      <c r="AS4043" s="40">
        <f>IF(AND(Y4043&lt;&gt;0,AN4043&lt;&gt;0),0,Q4043)</f>
        <v>11001.419355781385</v>
      </c>
      <c r="AT4043" s="41">
        <f t="shared" si="1012"/>
        <v>125799.39148088655</v>
      </c>
      <c r="AU4043" s="42">
        <f>S4043+AN4043</f>
        <v>662.13994691955111</v>
      </c>
      <c r="AV4043" s="37">
        <f>T4043+AO4043</f>
        <v>686.46995183726813</v>
      </c>
      <c r="AW4043" s="58">
        <f t="shared" si="997"/>
        <v>0.4931334793961879</v>
      </c>
      <c r="AX4043" s="58">
        <f t="shared" si="998"/>
        <v>0.41941443338562479</v>
      </c>
      <c r="AY4043" s="59">
        <f t="shared" si="999"/>
        <v>8.7452087218187341E-2</v>
      </c>
      <c r="AZ4043" s="54">
        <f t="shared" si="1007"/>
        <v>3.6043799417950773E-4</v>
      </c>
    </row>
    <row r="4044" spans="3:52" x14ac:dyDescent="0.25">
      <c r="C4044" s="35">
        <v>40534</v>
      </c>
      <c r="D4044" s="36">
        <v>93.37</v>
      </c>
      <c r="E4044" s="37">
        <v>77.010000000000005</v>
      </c>
      <c r="F4044" s="38">
        <v>0</v>
      </c>
      <c r="G4044" s="7">
        <v>0</v>
      </c>
      <c r="H4044" s="38">
        <v>1</v>
      </c>
      <c r="I4044" s="7">
        <v>1</v>
      </c>
      <c r="J4044" s="36">
        <f t="shared" si="1000"/>
        <v>93.323315000000008</v>
      </c>
      <c r="K4044" s="37">
        <f t="shared" si="1001"/>
        <v>76.971495000000004</v>
      </c>
      <c r="L4044" s="36">
        <f t="shared" si="1002"/>
        <v>93.416685000000001</v>
      </c>
      <c r="M4044" s="37">
        <f t="shared" si="1003"/>
        <v>77.048505000000006</v>
      </c>
      <c r="O4044" s="39">
        <f t="shared" si="1004"/>
        <v>61824.006843878487</v>
      </c>
      <c r="P4044" s="40">
        <f t="shared" si="1005"/>
        <v>52865.05099098802</v>
      </c>
      <c r="Q4044" s="40">
        <f>S4044*F4044+T4044*G4044+AS4043*(1+$G$9/252)</f>
        <v>11001.855920041535</v>
      </c>
      <c r="R4044" s="41">
        <f t="shared" si="1008"/>
        <v>125690.91375490805</v>
      </c>
      <c r="S4044" s="36">
        <f>AU4043*H4043</f>
        <v>662.13994691955111</v>
      </c>
      <c r="T4044" s="37">
        <f>AV4043*I4043</f>
        <v>686.46995183726813</v>
      </c>
      <c r="U4044" s="57">
        <f t="shared" si="1011"/>
        <v>0.49187331842007831</v>
      </c>
      <c r="V4044" s="58">
        <f t="shared" si="1009"/>
        <v>0.42059564539464345</v>
      </c>
      <c r="W4044" s="59">
        <f t="shared" si="1010"/>
        <v>8.7531036185278174E-2</v>
      </c>
      <c r="Y4044" s="7">
        <f t="shared" si="1006"/>
        <v>0</v>
      </c>
      <c r="Z4044" s="40"/>
      <c r="AA4044" s="40"/>
      <c r="AB4044" s="40"/>
      <c r="AC4044" s="40"/>
      <c r="AD4044" s="40"/>
      <c r="AE4044" s="40"/>
      <c r="AF4044" s="40"/>
      <c r="AG4044" s="41"/>
      <c r="AH4044" s="40"/>
      <c r="AI4044" s="40"/>
      <c r="AJ4044" s="40"/>
      <c r="AK4044" s="40"/>
      <c r="AL4044" s="40"/>
      <c r="AM4044" s="41"/>
      <c r="AN4044" s="36">
        <f>Y4044*(IF(AND(AH4044&gt;0,AI4044&lt;0),AH4044,0)+IF(AND(AJ4044&lt;0,AK4044&gt;0),AJ4044,0)+IF(AND(AL4044&gt;0,AM4044&gt;0),AL4044,0))</f>
        <v>0</v>
      </c>
      <c r="AO4044" s="37">
        <f>Y4044*(IF(AND(AH4044&gt;0,AI4044&lt;0),AI4044,0)+IF(AND(AJ4044&lt;0,AK4044&gt;0),AK4044,0)+IF(AND(AL4044&gt;0,AM4044&gt;0),AM4044,0))</f>
        <v>0</v>
      </c>
      <c r="AQ4044" s="40">
        <f>AU4044*D4044</f>
        <v>61824.006843878487</v>
      </c>
      <c r="AR4044" s="40">
        <f>AV4044*E4044</f>
        <v>52865.05099098802</v>
      </c>
      <c r="AS4044" s="40">
        <f>IF(AND(Y4044&lt;&gt;0,AN4044&lt;&gt;0),0,Q4044)</f>
        <v>11001.855920041535</v>
      </c>
      <c r="AT4044" s="41">
        <f t="shared" si="1012"/>
        <v>125690.91375490805</v>
      </c>
      <c r="AU4044" s="42">
        <f>S4044+AN4044</f>
        <v>662.13994691955111</v>
      </c>
      <c r="AV4044" s="37">
        <f>T4044+AO4044</f>
        <v>686.46995183726813</v>
      </c>
      <c r="AW4044" s="58">
        <f t="shared" si="997"/>
        <v>0.49187331842007831</v>
      </c>
      <c r="AX4044" s="58">
        <f t="shared" si="998"/>
        <v>0.42059564539464345</v>
      </c>
      <c r="AY4044" s="59">
        <f t="shared" si="999"/>
        <v>8.7531036185278174E-2</v>
      </c>
      <c r="AZ4044" s="54">
        <f t="shared" si="1007"/>
        <v>-8.6230723933977682E-4</v>
      </c>
    </row>
    <row r="4045" spans="3:52" x14ac:dyDescent="0.25">
      <c r="C4045" s="35">
        <v>40535</v>
      </c>
      <c r="D4045" s="36">
        <v>93.01</v>
      </c>
      <c r="E4045" s="37">
        <v>76.959999999999994</v>
      </c>
      <c r="F4045" s="38">
        <v>0</v>
      </c>
      <c r="G4045" s="7">
        <v>0</v>
      </c>
      <c r="H4045" s="38">
        <v>1</v>
      </c>
      <c r="I4045" s="7">
        <v>1</v>
      </c>
      <c r="J4045" s="36">
        <f t="shared" si="1000"/>
        <v>92.963495000000009</v>
      </c>
      <c r="K4045" s="37">
        <f t="shared" si="1001"/>
        <v>76.921520000000001</v>
      </c>
      <c r="L4045" s="36">
        <f t="shared" si="1002"/>
        <v>93.056505000000001</v>
      </c>
      <c r="M4045" s="37">
        <f t="shared" si="1003"/>
        <v>76.998479999999986</v>
      </c>
      <c r="O4045" s="39">
        <f t="shared" si="1004"/>
        <v>61585.636462987452</v>
      </c>
      <c r="P4045" s="40">
        <f t="shared" si="1005"/>
        <v>52830.727493396153</v>
      </c>
      <c r="Q4045" s="40">
        <f>S4045*F4045+T4045*G4045+AS4044*(1+$G$9/252)</f>
        <v>11002.292501625663</v>
      </c>
      <c r="R4045" s="41">
        <f t="shared" si="1008"/>
        <v>125418.65645800927</v>
      </c>
      <c r="S4045" s="36">
        <f>AU4044*H4044</f>
        <v>662.13994691955111</v>
      </c>
      <c r="T4045" s="37">
        <f>AV4044*I4044</f>
        <v>686.46995183726813</v>
      </c>
      <c r="U4045" s="57">
        <f t="shared" si="1011"/>
        <v>0.49104047358063191</v>
      </c>
      <c r="V4045" s="58">
        <f t="shared" si="1009"/>
        <v>0.42123499792938796</v>
      </c>
      <c r="W4045" s="59">
        <f t="shared" si="1010"/>
        <v>8.7724528489980122E-2</v>
      </c>
      <c r="Y4045" s="7">
        <f t="shared" si="1006"/>
        <v>0</v>
      </c>
      <c r="Z4045" s="40"/>
      <c r="AA4045" s="40"/>
      <c r="AB4045" s="40"/>
      <c r="AC4045" s="40"/>
      <c r="AD4045" s="40"/>
      <c r="AE4045" s="40"/>
      <c r="AF4045" s="40"/>
      <c r="AG4045" s="41"/>
      <c r="AH4045" s="40"/>
      <c r="AI4045" s="40"/>
      <c r="AJ4045" s="40"/>
      <c r="AK4045" s="40"/>
      <c r="AL4045" s="40"/>
      <c r="AM4045" s="41"/>
      <c r="AN4045" s="36">
        <f>Y4045*(IF(AND(AH4045&gt;0,AI4045&lt;0),AH4045,0)+IF(AND(AJ4045&lt;0,AK4045&gt;0),AJ4045,0)+IF(AND(AL4045&gt;0,AM4045&gt;0),AL4045,0))</f>
        <v>0</v>
      </c>
      <c r="AO4045" s="37">
        <f>Y4045*(IF(AND(AH4045&gt;0,AI4045&lt;0),AI4045,0)+IF(AND(AJ4045&lt;0,AK4045&gt;0),AK4045,0)+IF(AND(AL4045&gt;0,AM4045&gt;0),AM4045,0))</f>
        <v>0</v>
      </c>
      <c r="AQ4045" s="40">
        <f>AU4045*D4045</f>
        <v>61585.636462987452</v>
      </c>
      <c r="AR4045" s="40">
        <f>AV4045*E4045</f>
        <v>52830.727493396153</v>
      </c>
      <c r="AS4045" s="40">
        <f>IF(AND(Y4045&lt;&gt;0,AN4045&lt;&gt;0),0,Q4045)</f>
        <v>11002.292501625663</v>
      </c>
      <c r="AT4045" s="41">
        <f t="shared" si="1012"/>
        <v>125418.65645800927</v>
      </c>
      <c r="AU4045" s="42">
        <f>S4045+AN4045</f>
        <v>662.13994691955111</v>
      </c>
      <c r="AV4045" s="37">
        <f>T4045+AO4045</f>
        <v>686.46995183726813</v>
      </c>
      <c r="AW4045" s="58">
        <f t="shared" si="997"/>
        <v>0.49104047358063191</v>
      </c>
      <c r="AX4045" s="58">
        <f t="shared" si="998"/>
        <v>0.42123499792938796</v>
      </c>
      <c r="AY4045" s="59">
        <f t="shared" si="999"/>
        <v>8.7724528489980122E-2</v>
      </c>
      <c r="AZ4045" s="54">
        <f t="shared" si="1007"/>
        <v>-2.166085747691171E-3</v>
      </c>
    </row>
    <row r="4046" spans="3:52" x14ac:dyDescent="0.25">
      <c r="C4046" s="35">
        <v>40539</v>
      </c>
      <c r="D4046" s="36">
        <v>93.03</v>
      </c>
      <c r="E4046" s="37">
        <v>76.430000000000007</v>
      </c>
      <c r="F4046" s="38">
        <v>0</v>
      </c>
      <c r="G4046" s="7">
        <v>0</v>
      </c>
      <c r="H4046" s="38">
        <v>1</v>
      </c>
      <c r="I4046" s="7">
        <v>1</v>
      </c>
      <c r="J4046" s="36">
        <f t="shared" si="1000"/>
        <v>92.983485000000002</v>
      </c>
      <c r="K4046" s="37">
        <f t="shared" si="1001"/>
        <v>76.391785000000013</v>
      </c>
      <c r="L4046" s="36">
        <f t="shared" si="1002"/>
        <v>93.076515000000001</v>
      </c>
      <c r="M4046" s="37">
        <f t="shared" si="1003"/>
        <v>76.468215000000001</v>
      </c>
      <c r="O4046" s="39">
        <f t="shared" si="1004"/>
        <v>61598.879261925838</v>
      </c>
      <c r="P4046" s="40">
        <f t="shared" si="1005"/>
        <v>52466.898418922407</v>
      </c>
      <c r="Q4046" s="40">
        <f>S4046*F4046+T4046*G4046+AS4045*(1+$G$9/252)</f>
        <v>11002.729100534456</v>
      </c>
      <c r="R4046" s="41">
        <f t="shared" si="1008"/>
        <v>125068.5067813827</v>
      </c>
      <c r="S4046" s="36">
        <f>AU4045*H4045</f>
        <v>662.13994691955111</v>
      </c>
      <c r="T4046" s="37">
        <f>AV4045*I4045</f>
        <v>686.46995183726813</v>
      </c>
      <c r="U4046" s="57">
        <f t="shared" si="1011"/>
        <v>0.49252110580963016</v>
      </c>
      <c r="V4046" s="58">
        <f t="shared" si="1009"/>
        <v>0.41950527570168816</v>
      </c>
      <c r="W4046" s="59">
        <f t="shared" si="1010"/>
        <v>8.7973618488681654E-2</v>
      </c>
      <c r="Y4046" s="7">
        <f t="shared" si="1006"/>
        <v>0</v>
      </c>
      <c r="Z4046" s="40"/>
      <c r="AA4046" s="40"/>
      <c r="AB4046" s="40"/>
      <c r="AC4046" s="40"/>
      <c r="AD4046" s="40"/>
      <c r="AE4046" s="40"/>
      <c r="AF4046" s="40"/>
      <c r="AG4046" s="41"/>
      <c r="AH4046" s="40"/>
      <c r="AI4046" s="40"/>
      <c r="AJ4046" s="40"/>
      <c r="AK4046" s="40"/>
      <c r="AL4046" s="40"/>
      <c r="AM4046" s="41"/>
      <c r="AN4046" s="36">
        <f>Y4046*(IF(AND(AH4046&gt;0,AI4046&lt;0),AH4046,0)+IF(AND(AJ4046&lt;0,AK4046&gt;0),AJ4046,0)+IF(AND(AL4046&gt;0,AM4046&gt;0),AL4046,0))</f>
        <v>0</v>
      </c>
      <c r="AO4046" s="37">
        <f>Y4046*(IF(AND(AH4046&gt;0,AI4046&lt;0),AI4046,0)+IF(AND(AJ4046&lt;0,AK4046&gt;0),AK4046,0)+IF(AND(AL4046&gt;0,AM4046&gt;0),AM4046,0))</f>
        <v>0</v>
      </c>
      <c r="AQ4046" s="40">
        <f>AU4046*D4046</f>
        <v>61598.879261925838</v>
      </c>
      <c r="AR4046" s="40">
        <f>AV4046*E4046</f>
        <v>52466.898418922407</v>
      </c>
      <c r="AS4046" s="40">
        <f>IF(AND(Y4046&lt;&gt;0,AN4046&lt;&gt;0),0,Q4046)</f>
        <v>11002.729100534456</v>
      </c>
      <c r="AT4046" s="41">
        <f t="shared" si="1012"/>
        <v>125068.5067813827</v>
      </c>
      <c r="AU4046" s="42">
        <f>S4046+AN4046</f>
        <v>662.13994691955111</v>
      </c>
      <c r="AV4046" s="37">
        <f>T4046+AO4046</f>
        <v>686.46995183726813</v>
      </c>
      <c r="AW4046" s="58">
        <f t="shared" si="997"/>
        <v>0.49252110580963016</v>
      </c>
      <c r="AX4046" s="58">
        <f t="shared" si="998"/>
        <v>0.41950527570168816</v>
      </c>
      <c r="AY4046" s="59">
        <f t="shared" si="999"/>
        <v>8.7973618488681654E-2</v>
      </c>
      <c r="AZ4046" s="54">
        <f t="shared" si="1007"/>
        <v>-2.791846815420107E-3</v>
      </c>
    </row>
    <row r="4047" spans="3:52" x14ac:dyDescent="0.25">
      <c r="C4047" s="35">
        <v>40540</v>
      </c>
      <c r="D4047" s="36">
        <v>93.02</v>
      </c>
      <c r="E4047" s="37">
        <v>76.430000000000007</v>
      </c>
      <c r="F4047" s="38">
        <v>0</v>
      </c>
      <c r="G4047" s="7">
        <v>0</v>
      </c>
      <c r="H4047" s="38">
        <v>1</v>
      </c>
      <c r="I4047" s="7">
        <v>1</v>
      </c>
      <c r="J4047" s="36">
        <f t="shared" si="1000"/>
        <v>92.973489999999998</v>
      </c>
      <c r="K4047" s="37">
        <f t="shared" si="1001"/>
        <v>76.391785000000013</v>
      </c>
      <c r="L4047" s="36">
        <f t="shared" si="1002"/>
        <v>93.066509999999994</v>
      </c>
      <c r="M4047" s="37">
        <f t="shared" si="1003"/>
        <v>76.468215000000001</v>
      </c>
      <c r="O4047" s="39">
        <f t="shared" si="1004"/>
        <v>61592.257862456645</v>
      </c>
      <c r="P4047" s="40">
        <f t="shared" si="1005"/>
        <v>52466.898418922407</v>
      </c>
      <c r="Q4047" s="40">
        <f>S4047*F4047+T4047*G4047+AS4046*(1+$G$9/252)</f>
        <v>11003.165716768603</v>
      </c>
      <c r="R4047" s="41">
        <f t="shared" si="1008"/>
        <v>125062.32199814766</v>
      </c>
      <c r="S4047" s="36">
        <f>AU4046*H4046</f>
        <v>662.13994691955111</v>
      </c>
      <c r="T4047" s="37">
        <f>AV4046*I4046</f>
        <v>686.46995183726813</v>
      </c>
      <c r="U4047" s="57">
        <f t="shared" si="1011"/>
        <v>0.49249251795731819</v>
      </c>
      <c r="V4047" s="58">
        <f t="shared" si="1009"/>
        <v>0.41952602175177517</v>
      </c>
      <c r="W4047" s="59">
        <f t="shared" si="1010"/>
        <v>8.7981460290906602E-2</v>
      </c>
      <c r="Y4047" s="7">
        <f t="shared" si="1006"/>
        <v>0</v>
      </c>
      <c r="Z4047" s="40"/>
      <c r="AA4047" s="40"/>
      <c r="AB4047" s="40"/>
      <c r="AC4047" s="40"/>
      <c r="AD4047" s="40"/>
      <c r="AE4047" s="40"/>
      <c r="AF4047" s="40"/>
      <c r="AG4047" s="41"/>
      <c r="AH4047" s="40"/>
      <c r="AI4047" s="40"/>
      <c r="AJ4047" s="40"/>
      <c r="AK4047" s="40"/>
      <c r="AL4047" s="40"/>
      <c r="AM4047" s="41"/>
      <c r="AN4047" s="36">
        <f>Y4047*(IF(AND(AH4047&gt;0,AI4047&lt;0),AH4047,0)+IF(AND(AJ4047&lt;0,AK4047&gt;0),AJ4047,0)+IF(AND(AL4047&gt;0,AM4047&gt;0),AL4047,0))</f>
        <v>0</v>
      </c>
      <c r="AO4047" s="37">
        <f>Y4047*(IF(AND(AH4047&gt;0,AI4047&lt;0),AI4047,0)+IF(AND(AJ4047&lt;0,AK4047&gt;0),AK4047,0)+IF(AND(AL4047&gt;0,AM4047&gt;0),AM4047,0))</f>
        <v>0</v>
      </c>
      <c r="AQ4047" s="40">
        <f>AU4047*D4047</f>
        <v>61592.257862456645</v>
      </c>
      <c r="AR4047" s="40">
        <f>AV4047*E4047</f>
        <v>52466.898418922407</v>
      </c>
      <c r="AS4047" s="40">
        <f>IF(AND(Y4047&lt;&gt;0,AN4047&lt;&gt;0),0,Q4047)</f>
        <v>11003.165716768603</v>
      </c>
      <c r="AT4047" s="41">
        <f t="shared" si="1012"/>
        <v>125062.32199814766</v>
      </c>
      <c r="AU4047" s="42">
        <f>S4047+AN4047</f>
        <v>662.13994691955111</v>
      </c>
      <c r="AV4047" s="37">
        <f>T4047+AO4047</f>
        <v>686.46995183726813</v>
      </c>
      <c r="AW4047" s="58">
        <f t="shared" si="997"/>
        <v>0.49249251795731819</v>
      </c>
      <c r="AX4047" s="58">
        <f t="shared" si="998"/>
        <v>0.41952602175177517</v>
      </c>
      <c r="AY4047" s="59">
        <f t="shared" si="999"/>
        <v>8.7981460290906602E-2</v>
      </c>
      <c r="AZ4047" s="54">
        <f t="shared" si="1007"/>
        <v>-4.9451163959712829E-5</v>
      </c>
    </row>
    <row r="4048" spans="3:52" x14ac:dyDescent="0.25">
      <c r="C4048" s="35">
        <v>40541</v>
      </c>
      <c r="D4048" s="36">
        <v>92.8</v>
      </c>
      <c r="E4048" s="37">
        <v>76.989999999999995</v>
      </c>
      <c r="F4048" s="38">
        <v>0</v>
      </c>
      <c r="G4048" s="7">
        <v>0</v>
      </c>
      <c r="H4048" s="38">
        <v>1</v>
      </c>
      <c r="I4048" s="7">
        <v>1</v>
      </c>
      <c r="J4048" s="36">
        <f t="shared" si="1000"/>
        <v>92.753600000000006</v>
      </c>
      <c r="K4048" s="37">
        <f t="shared" si="1001"/>
        <v>76.951504999999997</v>
      </c>
      <c r="L4048" s="36">
        <f t="shared" si="1002"/>
        <v>92.846399999999988</v>
      </c>
      <c r="M4048" s="37">
        <f t="shared" si="1003"/>
        <v>77.028494999999992</v>
      </c>
      <c r="O4048" s="39">
        <f t="shared" si="1004"/>
        <v>61446.587074134339</v>
      </c>
      <c r="P4048" s="40">
        <f t="shared" si="1005"/>
        <v>52851.321591951273</v>
      </c>
      <c r="Q4048" s="40">
        <f>S4048*F4048+T4048*G4048+AS4047*(1+$G$9/252)</f>
        <v>11003.602350328791</v>
      </c>
      <c r="R4048" s="41">
        <f t="shared" si="1008"/>
        <v>125301.5110164144</v>
      </c>
      <c r="S4048" s="36">
        <f>AU4047*H4047</f>
        <v>662.13994691955111</v>
      </c>
      <c r="T4048" s="37">
        <f>AV4047*I4047</f>
        <v>686.46995183726813</v>
      </c>
      <c r="U4048" s="57">
        <f t="shared" si="1011"/>
        <v>0.49038983309694395</v>
      </c>
      <c r="V4048" s="58">
        <f t="shared" si="1009"/>
        <v>0.42179317043533332</v>
      </c>
      <c r="W4048" s="59">
        <f t="shared" si="1010"/>
        <v>8.7816996467722785E-2</v>
      </c>
      <c r="Y4048" s="7">
        <f t="shared" si="1006"/>
        <v>0</v>
      </c>
      <c r="Z4048" s="40"/>
      <c r="AA4048" s="40"/>
      <c r="AB4048" s="40"/>
      <c r="AC4048" s="40"/>
      <c r="AD4048" s="40"/>
      <c r="AE4048" s="40"/>
      <c r="AF4048" s="40"/>
      <c r="AG4048" s="41"/>
      <c r="AH4048" s="40"/>
      <c r="AI4048" s="40"/>
      <c r="AJ4048" s="40"/>
      <c r="AK4048" s="40"/>
      <c r="AL4048" s="40"/>
      <c r="AM4048" s="41"/>
      <c r="AN4048" s="36">
        <f>Y4048*(IF(AND(AH4048&gt;0,AI4048&lt;0),AH4048,0)+IF(AND(AJ4048&lt;0,AK4048&gt;0),AJ4048,0)+IF(AND(AL4048&gt;0,AM4048&gt;0),AL4048,0))</f>
        <v>0</v>
      </c>
      <c r="AO4048" s="37">
        <f>Y4048*(IF(AND(AH4048&gt;0,AI4048&lt;0),AI4048,0)+IF(AND(AJ4048&lt;0,AK4048&gt;0),AK4048,0)+IF(AND(AL4048&gt;0,AM4048&gt;0),AM4048,0))</f>
        <v>0</v>
      </c>
      <c r="AQ4048" s="40">
        <f>AU4048*D4048</f>
        <v>61446.587074134339</v>
      </c>
      <c r="AR4048" s="40">
        <f>AV4048*E4048</f>
        <v>52851.321591951273</v>
      </c>
      <c r="AS4048" s="40">
        <f>IF(AND(Y4048&lt;&gt;0,AN4048&lt;&gt;0),0,Q4048)</f>
        <v>11003.602350328791</v>
      </c>
      <c r="AT4048" s="41">
        <f t="shared" si="1012"/>
        <v>125301.5110164144</v>
      </c>
      <c r="AU4048" s="42">
        <f>S4048+AN4048</f>
        <v>662.13994691955111</v>
      </c>
      <c r="AV4048" s="37">
        <f>T4048+AO4048</f>
        <v>686.46995183726813</v>
      </c>
      <c r="AW4048" s="58">
        <f t="shared" si="997"/>
        <v>0.49038983309694395</v>
      </c>
      <c r="AX4048" s="58">
        <f t="shared" si="998"/>
        <v>0.42179317043533332</v>
      </c>
      <c r="AY4048" s="59">
        <f t="shared" si="999"/>
        <v>8.7816996467722785E-2</v>
      </c>
      <c r="AZ4048" s="54">
        <f t="shared" si="1007"/>
        <v>1.9125585903505549E-3</v>
      </c>
    </row>
    <row r="4049" spans="3:52" x14ac:dyDescent="0.25">
      <c r="C4049" s="35">
        <v>40542</v>
      </c>
      <c r="D4049" s="36">
        <v>92.96</v>
      </c>
      <c r="E4049" s="37">
        <v>76.760000000000005</v>
      </c>
      <c r="F4049" s="38">
        <v>0</v>
      </c>
      <c r="G4049" s="7">
        <v>0</v>
      </c>
      <c r="H4049" s="38">
        <v>1</v>
      </c>
      <c r="I4049" s="7">
        <v>1</v>
      </c>
      <c r="J4049" s="36">
        <f t="shared" si="1000"/>
        <v>92.913520000000005</v>
      </c>
      <c r="K4049" s="37">
        <f t="shared" si="1001"/>
        <v>76.721620000000016</v>
      </c>
      <c r="L4049" s="36">
        <f t="shared" si="1002"/>
        <v>93.006479999999982</v>
      </c>
      <c r="M4049" s="37">
        <f t="shared" si="1003"/>
        <v>76.798379999999995</v>
      </c>
      <c r="O4049" s="39">
        <f t="shared" si="1004"/>
        <v>61552.52946564147</v>
      </c>
      <c r="P4049" s="40">
        <f t="shared" si="1005"/>
        <v>52693.433503028704</v>
      </c>
      <c r="Q4049" s="40">
        <f>S4049*F4049+T4049*G4049+AS4048*(1+$G$9/252)</f>
        <v>11004.039001215708</v>
      </c>
      <c r="R4049" s="41">
        <f t="shared" si="1008"/>
        <v>125250.0019698859</v>
      </c>
      <c r="S4049" s="36">
        <f>AU4048*H4048</f>
        <v>662.13994691955111</v>
      </c>
      <c r="T4049" s="37">
        <f>AV4048*I4048</f>
        <v>686.46995183726813</v>
      </c>
      <c r="U4049" s="57">
        <f t="shared" si="1011"/>
        <v>0.49143735327397969</v>
      </c>
      <c r="V4049" s="58">
        <f t="shared" si="1009"/>
        <v>0.42070604929569494</v>
      </c>
      <c r="W4049" s="59">
        <f t="shared" si="1010"/>
        <v>8.7856597430325228E-2</v>
      </c>
      <c r="Y4049" s="7">
        <f t="shared" si="1006"/>
        <v>0</v>
      </c>
      <c r="Z4049" s="40"/>
      <c r="AA4049" s="40"/>
      <c r="AB4049" s="40"/>
      <c r="AC4049" s="40"/>
      <c r="AD4049" s="40"/>
      <c r="AE4049" s="40"/>
      <c r="AF4049" s="40"/>
      <c r="AG4049" s="41"/>
      <c r="AH4049" s="40"/>
      <c r="AI4049" s="40"/>
      <c r="AJ4049" s="40"/>
      <c r="AK4049" s="40"/>
      <c r="AL4049" s="40"/>
      <c r="AM4049" s="41"/>
      <c r="AN4049" s="36">
        <f>Y4049*(IF(AND(AH4049&gt;0,AI4049&lt;0),AH4049,0)+IF(AND(AJ4049&lt;0,AK4049&gt;0),AJ4049,0)+IF(AND(AL4049&gt;0,AM4049&gt;0),AL4049,0))</f>
        <v>0</v>
      </c>
      <c r="AO4049" s="37">
        <f>Y4049*(IF(AND(AH4049&gt;0,AI4049&lt;0),AI4049,0)+IF(AND(AJ4049&lt;0,AK4049&gt;0),AK4049,0)+IF(AND(AL4049&gt;0,AM4049&gt;0),AM4049,0))</f>
        <v>0</v>
      </c>
      <c r="AQ4049" s="40">
        <f>AU4049*D4049</f>
        <v>61552.52946564147</v>
      </c>
      <c r="AR4049" s="40">
        <f>AV4049*E4049</f>
        <v>52693.433503028704</v>
      </c>
      <c r="AS4049" s="40">
        <f>IF(AND(Y4049&lt;&gt;0,AN4049&lt;&gt;0),0,Q4049)</f>
        <v>11004.039001215708</v>
      </c>
      <c r="AT4049" s="41">
        <f t="shared" si="1012"/>
        <v>125250.0019698859</v>
      </c>
      <c r="AU4049" s="42">
        <f>S4049+AN4049</f>
        <v>662.13994691955111</v>
      </c>
      <c r="AV4049" s="37">
        <f>T4049+AO4049</f>
        <v>686.46995183726813</v>
      </c>
      <c r="AW4049" s="58">
        <f t="shared" si="997"/>
        <v>0.49143735327397969</v>
      </c>
      <c r="AX4049" s="58">
        <f t="shared" si="998"/>
        <v>0.42070604929569494</v>
      </c>
      <c r="AY4049" s="59">
        <f t="shared" si="999"/>
        <v>8.7856597430325228E-2</v>
      </c>
      <c r="AZ4049" s="54">
        <f t="shared" si="1007"/>
        <v>-4.1108080908736078E-4</v>
      </c>
    </row>
    <row r="4050" spans="3:52" x14ac:dyDescent="0.25">
      <c r="C4050" s="35">
        <v>40543</v>
      </c>
      <c r="D4050" s="36">
        <v>93.01</v>
      </c>
      <c r="E4050" s="37">
        <v>76.760000000000005</v>
      </c>
      <c r="F4050" s="38">
        <v>0</v>
      </c>
      <c r="G4050" s="7">
        <v>0</v>
      </c>
      <c r="H4050" s="38">
        <v>1</v>
      </c>
      <c r="I4050" s="7">
        <v>1</v>
      </c>
      <c r="J4050" s="36">
        <f t="shared" si="1000"/>
        <v>92.963495000000009</v>
      </c>
      <c r="K4050" s="37">
        <f t="shared" si="1001"/>
        <v>76.721620000000016</v>
      </c>
      <c r="L4050" s="36">
        <f t="shared" si="1002"/>
        <v>93.056505000000001</v>
      </c>
      <c r="M4050" s="37">
        <f t="shared" si="1003"/>
        <v>76.798379999999995</v>
      </c>
      <c r="O4050" s="39">
        <f t="shared" si="1004"/>
        <v>61585.636462987452</v>
      </c>
      <c r="P4050" s="40">
        <f t="shared" si="1005"/>
        <v>52693.433503028704</v>
      </c>
      <c r="Q4050" s="40">
        <f>S4050*F4050+T4050*G4050+AS4049*(1+$G$9/252)</f>
        <v>11004.475669430041</v>
      </c>
      <c r="R4050" s="41">
        <f t="shared" si="1008"/>
        <v>125283.54563544621</v>
      </c>
      <c r="S4050" s="36">
        <f>AU4049*H4049</f>
        <v>662.13994691955111</v>
      </c>
      <c r="T4050" s="37">
        <f>AV4049*I4049</f>
        <v>686.46995183726813</v>
      </c>
      <c r="U4050" s="57">
        <f t="shared" si="1011"/>
        <v>0.49157003140852329</v>
      </c>
      <c r="V4050" s="58">
        <f t="shared" si="1009"/>
        <v>0.42059340862173256</v>
      </c>
      <c r="W4050" s="59">
        <f t="shared" si="1010"/>
        <v>8.7836559969744085E-2</v>
      </c>
      <c r="Y4050" s="7">
        <f t="shared" si="1006"/>
        <v>0</v>
      </c>
      <c r="Z4050" s="40"/>
      <c r="AA4050" s="40"/>
      <c r="AB4050" s="40"/>
      <c r="AC4050" s="40"/>
      <c r="AD4050" s="40"/>
      <c r="AE4050" s="40"/>
      <c r="AF4050" s="40"/>
      <c r="AG4050" s="41"/>
      <c r="AH4050" s="40"/>
      <c r="AI4050" s="40"/>
      <c r="AJ4050" s="40"/>
      <c r="AK4050" s="40"/>
      <c r="AL4050" s="40"/>
      <c r="AM4050" s="41"/>
      <c r="AN4050" s="36">
        <f>Y4050*(IF(AND(AH4050&gt;0,AI4050&lt;0),AH4050,0)+IF(AND(AJ4050&lt;0,AK4050&gt;0),AJ4050,0)+IF(AND(AL4050&gt;0,AM4050&gt;0),AL4050,0))</f>
        <v>0</v>
      </c>
      <c r="AO4050" s="37">
        <f>Y4050*(IF(AND(AH4050&gt;0,AI4050&lt;0),AI4050,0)+IF(AND(AJ4050&lt;0,AK4050&gt;0),AK4050,0)+IF(AND(AL4050&gt;0,AM4050&gt;0),AM4050,0))</f>
        <v>0</v>
      </c>
      <c r="AQ4050" s="40">
        <f>AU4050*D4050</f>
        <v>61585.636462987452</v>
      </c>
      <c r="AR4050" s="40">
        <f>AV4050*E4050</f>
        <v>52693.433503028704</v>
      </c>
      <c r="AS4050" s="40">
        <f>IF(AND(Y4050&lt;&gt;0,AN4050&lt;&gt;0),0,Q4050)</f>
        <v>11004.475669430041</v>
      </c>
      <c r="AT4050" s="41">
        <f t="shared" si="1012"/>
        <v>125283.54563544621</v>
      </c>
      <c r="AU4050" s="42">
        <f>S4050+AN4050</f>
        <v>662.13994691955111</v>
      </c>
      <c r="AV4050" s="37">
        <f>T4050+AO4050</f>
        <v>686.46995183726813</v>
      </c>
      <c r="AW4050" s="58">
        <f t="shared" si="997"/>
        <v>0.49157003140852329</v>
      </c>
      <c r="AX4050" s="58">
        <f t="shared" si="998"/>
        <v>0.42059340862173256</v>
      </c>
      <c r="AY4050" s="59">
        <f t="shared" si="999"/>
        <v>8.7836559969744085E-2</v>
      </c>
      <c r="AZ4050" s="54">
        <f t="shared" si="1007"/>
        <v>2.6781369287620649E-4</v>
      </c>
    </row>
    <row r="4051" spans="3:52" x14ac:dyDescent="0.25">
      <c r="C4051" s="35">
        <v>40546</v>
      </c>
      <c r="D4051" s="36">
        <v>93.19</v>
      </c>
      <c r="E4051" s="37">
        <v>76.599999999999994</v>
      </c>
      <c r="F4051" s="38">
        <v>0</v>
      </c>
      <c r="G4051" s="7">
        <v>0</v>
      </c>
      <c r="H4051" s="38">
        <v>1</v>
      </c>
      <c r="I4051" s="7">
        <v>1</v>
      </c>
      <c r="J4051" s="36">
        <f t="shared" si="1000"/>
        <v>93.143405000000001</v>
      </c>
      <c r="K4051" s="37">
        <f t="shared" si="1001"/>
        <v>76.561700000000002</v>
      </c>
      <c r="L4051" s="36">
        <f t="shared" si="1002"/>
        <v>93.236594999999994</v>
      </c>
      <c r="M4051" s="37">
        <f t="shared" si="1003"/>
        <v>76.638299999999987</v>
      </c>
      <c r="O4051" s="39">
        <f t="shared" si="1004"/>
        <v>61704.821653432969</v>
      </c>
      <c r="P4051" s="40">
        <f t="shared" si="1005"/>
        <v>52583.598310734735</v>
      </c>
      <c r="Q4051" s="40">
        <f>S4051*F4051+T4051*G4051+AS4050*(1+$G$9/252)</f>
        <v>11004.912354972477</v>
      </c>
      <c r="R4051" s="41">
        <f t="shared" si="1008"/>
        <v>125293.33231914017</v>
      </c>
      <c r="S4051" s="36">
        <f>AU4050*H4050</f>
        <v>662.13994691955111</v>
      </c>
      <c r="T4051" s="37">
        <f>AV4050*I4050</f>
        <v>686.46995183726813</v>
      </c>
      <c r="U4051" s="57">
        <f t="shared" si="1011"/>
        <v>0.49248288405532942</v>
      </c>
      <c r="V4051" s="58">
        <f t="shared" si="1009"/>
        <v>0.4196839315981854</v>
      </c>
      <c r="W4051" s="59">
        <f t="shared" si="1010"/>
        <v>8.7833184346485252E-2</v>
      </c>
      <c r="Y4051" s="7">
        <f t="shared" si="1006"/>
        <v>0</v>
      </c>
      <c r="Z4051" s="40"/>
      <c r="AA4051" s="40"/>
      <c r="AB4051" s="40"/>
      <c r="AC4051" s="40"/>
      <c r="AD4051" s="40"/>
      <c r="AE4051" s="40"/>
      <c r="AF4051" s="40"/>
      <c r="AG4051" s="41"/>
      <c r="AH4051" s="40"/>
      <c r="AI4051" s="40"/>
      <c r="AJ4051" s="40"/>
      <c r="AK4051" s="40"/>
      <c r="AL4051" s="40"/>
      <c r="AM4051" s="41"/>
      <c r="AN4051" s="36">
        <f>Y4051*(IF(AND(AH4051&gt;0,AI4051&lt;0),AH4051,0)+IF(AND(AJ4051&lt;0,AK4051&gt;0),AJ4051,0)+IF(AND(AL4051&gt;0,AM4051&gt;0),AL4051,0))</f>
        <v>0</v>
      </c>
      <c r="AO4051" s="37">
        <f>Y4051*(IF(AND(AH4051&gt;0,AI4051&lt;0),AI4051,0)+IF(AND(AJ4051&lt;0,AK4051&gt;0),AK4051,0)+IF(AND(AL4051&gt;0,AM4051&gt;0),AM4051,0))</f>
        <v>0</v>
      </c>
      <c r="AQ4051" s="40">
        <f>AU4051*D4051</f>
        <v>61704.821653432969</v>
      </c>
      <c r="AR4051" s="40">
        <f>AV4051*E4051</f>
        <v>52583.598310734735</v>
      </c>
      <c r="AS4051" s="40">
        <f>IF(AND(Y4051&lt;&gt;0,AN4051&lt;&gt;0),0,Q4051)</f>
        <v>11004.912354972477</v>
      </c>
      <c r="AT4051" s="41">
        <f t="shared" si="1012"/>
        <v>125293.33231914017</v>
      </c>
      <c r="AU4051" s="42">
        <f>S4051+AN4051</f>
        <v>662.13994691955111</v>
      </c>
      <c r="AV4051" s="37">
        <f>T4051+AO4051</f>
        <v>686.46995183726813</v>
      </c>
      <c r="AW4051" s="58">
        <f t="shared" si="997"/>
        <v>0.49248288405532942</v>
      </c>
      <c r="AX4051" s="58">
        <f t="shared" si="998"/>
        <v>0.4196839315981854</v>
      </c>
      <c r="AY4051" s="59">
        <f t="shared" si="999"/>
        <v>8.7833184346485252E-2</v>
      </c>
      <c r="AZ4051" s="54">
        <f t="shared" si="1007"/>
        <v>7.811627332476867E-5</v>
      </c>
    </row>
    <row r="4052" spans="3:52" x14ac:dyDescent="0.25">
      <c r="C4052" s="35">
        <v>40547</v>
      </c>
      <c r="D4052" s="36">
        <v>93.12</v>
      </c>
      <c r="E4052" s="37">
        <v>74.31</v>
      </c>
      <c r="F4052" s="38">
        <v>0</v>
      </c>
      <c r="G4052" s="7">
        <v>0</v>
      </c>
      <c r="H4052" s="38">
        <v>1</v>
      </c>
      <c r="I4052" s="7">
        <v>1</v>
      </c>
      <c r="J4052" s="36">
        <f t="shared" si="1000"/>
        <v>93.073440000000005</v>
      </c>
      <c r="K4052" s="37">
        <f t="shared" si="1001"/>
        <v>74.272845000000004</v>
      </c>
      <c r="L4052" s="36">
        <f t="shared" si="1002"/>
        <v>93.166560000000004</v>
      </c>
      <c r="M4052" s="37">
        <f t="shared" si="1003"/>
        <v>74.347155000000001</v>
      </c>
      <c r="O4052" s="39">
        <f t="shared" si="1004"/>
        <v>61658.471857148601</v>
      </c>
      <c r="P4052" s="40">
        <f t="shared" si="1005"/>
        <v>51011.582121027393</v>
      </c>
      <c r="Q4052" s="40">
        <f>S4052*F4052+T4052*G4052+AS4051*(1+$G$9/252)</f>
        <v>11005.349057843705</v>
      </c>
      <c r="R4052" s="41">
        <f t="shared" si="1008"/>
        <v>123675.40303601971</v>
      </c>
      <c r="S4052" s="36">
        <f>AU4051*H4051</f>
        <v>662.13994691955111</v>
      </c>
      <c r="T4052" s="37">
        <f>AV4051*I4051</f>
        <v>686.46995183726813</v>
      </c>
      <c r="U4052" s="57">
        <f t="shared" si="1011"/>
        <v>0.49855080592857215</v>
      </c>
      <c r="V4052" s="58">
        <f t="shared" si="1009"/>
        <v>0.4124634395262135</v>
      </c>
      <c r="W4052" s="59">
        <f t="shared" si="1010"/>
        <v>8.8985754545214332E-2</v>
      </c>
      <c r="Y4052" s="7">
        <f t="shared" si="1006"/>
        <v>0</v>
      </c>
      <c r="Z4052" s="40"/>
      <c r="AA4052" s="40"/>
      <c r="AB4052" s="40"/>
      <c r="AC4052" s="40"/>
      <c r="AD4052" s="40"/>
      <c r="AE4052" s="40"/>
      <c r="AF4052" s="40"/>
      <c r="AG4052" s="41"/>
      <c r="AH4052" s="40"/>
      <c r="AI4052" s="40"/>
      <c r="AJ4052" s="40"/>
      <c r="AK4052" s="40"/>
      <c r="AL4052" s="40"/>
      <c r="AM4052" s="41"/>
      <c r="AN4052" s="36">
        <f>Y4052*(IF(AND(AH4052&gt;0,AI4052&lt;0),AH4052,0)+IF(AND(AJ4052&lt;0,AK4052&gt;0),AJ4052,0)+IF(AND(AL4052&gt;0,AM4052&gt;0),AL4052,0))</f>
        <v>0</v>
      </c>
      <c r="AO4052" s="37">
        <f>Y4052*(IF(AND(AH4052&gt;0,AI4052&lt;0),AI4052,0)+IF(AND(AJ4052&lt;0,AK4052&gt;0),AK4052,0)+IF(AND(AL4052&gt;0,AM4052&gt;0),AM4052,0))</f>
        <v>0</v>
      </c>
      <c r="AQ4052" s="40">
        <f>AU4052*D4052</f>
        <v>61658.471857148601</v>
      </c>
      <c r="AR4052" s="40">
        <f>AV4052*E4052</f>
        <v>51011.582121027393</v>
      </c>
      <c r="AS4052" s="40">
        <f>IF(AND(Y4052&lt;&gt;0,AN4052&lt;&gt;0),0,Q4052)</f>
        <v>11005.349057843705</v>
      </c>
      <c r="AT4052" s="41">
        <f t="shared" si="1012"/>
        <v>123675.40303601971</v>
      </c>
      <c r="AU4052" s="42">
        <f>S4052+AN4052</f>
        <v>662.13994691955111</v>
      </c>
      <c r="AV4052" s="37">
        <f>T4052+AO4052</f>
        <v>686.46995183726813</v>
      </c>
      <c r="AW4052" s="58">
        <f t="shared" si="997"/>
        <v>0.49855080592857215</v>
      </c>
      <c r="AX4052" s="58">
        <f t="shared" si="998"/>
        <v>0.4124634395262135</v>
      </c>
      <c r="AY4052" s="59">
        <f t="shared" si="999"/>
        <v>8.8985754545214332E-2</v>
      </c>
      <c r="AZ4052" s="54">
        <f t="shared" si="1007"/>
        <v>-1.291313155435414E-2</v>
      </c>
    </row>
    <row r="4053" spans="3:52" x14ac:dyDescent="0.25">
      <c r="C4053" s="35">
        <v>40548</v>
      </c>
      <c r="D4053" s="36">
        <v>93.87</v>
      </c>
      <c r="E4053" s="37">
        <v>74.66</v>
      </c>
      <c r="F4053" s="38">
        <v>0</v>
      </c>
      <c r="G4053" s="7">
        <v>0</v>
      </c>
      <c r="H4053" s="38">
        <v>1</v>
      </c>
      <c r="I4053" s="7">
        <v>1</v>
      </c>
      <c r="J4053" s="36">
        <f t="shared" si="1000"/>
        <v>93.823065000000014</v>
      </c>
      <c r="K4053" s="37">
        <f t="shared" si="1001"/>
        <v>74.622669999999999</v>
      </c>
      <c r="L4053" s="36">
        <f t="shared" si="1002"/>
        <v>93.916934999999995</v>
      </c>
      <c r="M4053" s="37">
        <f t="shared" si="1003"/>
        <v>74.697329999999994</v>
      </c>
      <c r="O4053" s="39">
        <f t="shared" si="1004"/>
        <v>62155.076817338268</v>
      </c>
      <c r="P4053" s="40">
        <f t="shared" si="1005"/>
        <v>51251.846604170438</v>
      </c>
      <c r="Q4053" s="40">
        <f>S4053*F4053+T4053*G4053+AS4052*(1+$G$9/252)</f>
        <v>11005.785778044412</v>
      </c>
      <c r="R4053" s="41">
        <f t="shared" si="1008"/>
        <v>124412.70919955312</v>
      </c>
      <c r="S4053" s="36">
        <f>AU4052*H4052</f>
        <v>662.13994691955111</v>
      </c>
      <c r="T4053" s="37">
        <f>AV4052*I4052</f>
        <v>686.46995183726813</v>
      </c>
      <c r="U4053" s="57">
        <f t="shared" si="1011"/>
        <v>0.49958784128431727</v>
      </c>
      <c r="V4053" s="58">
        <f t="shared" si="1009"/>
        <v>0.41195024956786752</v>
      </c>
      <c r="W4053" s="59">
        <f t="shared" si="1010"/>
        <v>8.8461909147815126E-2</v>
      </c>
      <c r="Y4053" s="7">
        <f t="shared" si="1006"/>
        <v>0</v>
      </c>
      <c r="Z4053" s="40"/>
      <c r="AA4053" s="40"/>
      <c r="AB4053" s="40"/>
      <c r="AC4053" s="40"/>
      <c r="AD4053" s="40"/>
      <c r="AE4053" s="40"/>
      <c r="AF4053" s="40"/>
      <c r="AG4053" s="41"/>
      <c r="AH4053" s="40"/>
      <c r="AI4053" s="40"/>
      <c r="AJ4053" s="40"/>
      <c r="AK4053" s="40"/>
      <c r="AL4053" s="40"/>
      <c r="AM4053" s="41"/>
      <c r="AN4053" s="36">
        <f>Y4053*(IF(AND(AH4053&gt;0,AI4053&lt;0),AH4053,0)+IF(AND(AJ4053&lt;0,AK4053&gt;0),AJ4053,0)+IF(AND(AL4053&gt;0,AM4053&gt;0),AL4053,0))</f>
        <v>0</v>
      </c>
      <c r="AO4053" s="37">
        <f>Y4053*(IF(AND(AH4053&gt;0,AI4053&lt;0),AI4053,0)+IF(AND(AJ4053&lt;0,AK4053&gt;0),AK4053,0)+IF(AND(AL4053&gt;0,AM4053&gt;0),AM4053,0))</f>
        <v>0</v>
      </c>
      <c r="AQ4053" s="40">
        <f>AU4053*D4053</f>
        <v>62155.076817338268</v>
      </c>
      <c r="AR4053" s="40">
        <f>AV4053*E4053</f>
        <v>51251.846604170438</v>
      </c>
      <c r="AS4053" s="40">
        <f>IF(AND(Y4053&lt;&gt;0,AN4053&lt;&gt;0),0,Q4053)</f>
        <v>11005.785778044412</v>
      </c>
      <c r="AT4053" s="41">
        <f t="shared" si="1012"/>
        <v>124412.70919955312</v>
      </c>
      <c r="AU4053" s="42">
        <f>S4053+AN4053</f>
        <v>662.13994691955111</v>
      </c>
      <c r="AV4053" s="37">
        <f>T4053+AO4053</f>
        <v>686.46995183726813</v>
      </c>
      <c r="AW4053" s="58">
        <f t="shared" ref="AW4053:AW4116" si="1013">AQ4053/AT4053</f>
        <v>0.49958784128431727</v>
      </c>
      <c r="AX4053" s="58">
        <f t="shared" ref="AX4053:AX4116" si="1014">AR4053/AT4053</f>
        <v>0.41195024956786752</v>
      </c>
      <c r="AY4053" s="59">
        <f t="shared" ref="AY4053:AY4116" si="1015">AS4053/AT4053</f>
        <v>8.8461909147815126E-2</v>
      </c>
      <c r="AZ4053" s="54">
        <f t="shared" si="1007"/>
        <v>5.9616232931836155E-3</v>
      </c>
    </row>
    <row r="4054" spans="3:52" x14ac:dyDescent="0.25">
      <c r="C4054" s="35">
        <v>40549</v>
      </c>
      <c r="D4054" s="36">
        <v>93.1</v>
      </c>
      <c r="E4054" s="37">
        <v>74.209999999999994</v>
      </c>
      <c r="F4054" s="38">
        <v>0</v>
      </c>
      <c r="G4054" s="7">
        <v>0</v>
      </c>
      <c r="H4054" s="38">
        <v>1</v>
      </c>
      <c r="I4054" s="7">
        <v>1</v>
      </c>
      <c r="J4054" s="36">
        <f t="shared" ref="J4054:J4117" si="1016">D4054*(1-$F$8/20000)</f>
        <v>93.053449999999998</v>
      </c>
      <c r="K4054" s="37">
        <f t="shared" ref="K4054:K4117" si="1017">E4054*(1-$F$8/20000)</f>
        <v>74.172894999999997</v>
      </c>
      <c r="L4054" s="36">
        <f t="shared" ref="L4054:L4117" si="1018">D4054*(1+$F$8/20000)</f>
        <v>93.146549999999991</v>
      </c>
      <c r="M4054" s="37">
        <f t="shared" ref="M4054:M4117" si="1019">E4054*(1+$F$8/20000)</f>
        <v>74.247104999999991</v>
      </c>
      <c r="O4054" s="39">
        <f t="shared" si="1004"/>
        <v>61645.229058210207</v>
      </c>
      <c r="P4054" s="40">
        <f t="shared" si="1005"/>
        <v>50942.935125843665</v>
      </c>
      <c r="Q4054" s="40">
        <f>S4054*F4054+T4054*G4054+AS4053*(1+$G$9/252)</f>
        <v>11006.222515575286</v>
      </c>
      <c r="R4054" s="41">
        <f t="shared" si="1008"/>
        <v>123594.38669962915</v>
      </c>
      <c r="S4054" s="36">
        <f>AU4053*H4053</f>
        <v>662.13994691955111</v>
      </c>
      <c r="T4054" s="37">
        <f>AV4053*I4053</f>
        <v>686.46995183726813</v>
      </c>
      <c r="U4054" s="57">
        <f t="shared" si="1011"/>
        <v>0.49877045960045352</v>
      </c>
      <c r="V4054" s="58">
        <f t="shared" si="1009"/>
        <v>0.41217838840569709</v>
      </c>
      <c r="W4054" s="59">
        <f t="shared" si="1010"/>
        <v>8.9051151993849498E-2</v>
      </c>
      <c r="Y4054" s="7">
        <f t="shared" si="1006"/>
        <v>0</v>
      </c>
      <c r="Z4054" s="40"/>
      <c r="AA4054" s="40"/>
      <c r="AB4054" s="40"/>
      <c r="AC4054" s="40"/>
      <c r="AD4054" s="40"/>
      <c r="AE4054" s="40"/>
      <c r="AF4054" s="40"/>
      <c r="AG4054" s="41"/>
      <c r="AH4054" s="40"/>
      <c r="AI4054" s="40"/>
      <c r="AJ4054" s="40"/>
      <c r="AK4054" s="40"/>
      <c r="AL4054" s="40"/>
      <c r="AM4054" s="41"/>
      <c r="AN4054" s="36">
        <f>Y4054*(IF(AND(AH4054&gt;0,AI4054&lt;0),AH4054,0)+IF(AND(AJ4054&lt;0,AK4054&gt;0),AJ4054,0)+IF(AND(AL4054&gt;0,AM4054&gt;0),AL4054,0))</f>
        <v>0</v>
      </c>
      <c r="AO4054" s="37">
        <f>Y4054*(IF(AND(AH4054&gt;0,AI4054&lt;0),AI4054,0)+IF(AND(AJ4054&lt;0,AK4054&gt;0),AK4054,0)+IF(AND(AL4054&gt;0,AM4054&gt;0),AM4054,0))</f>
        <v>0</v>
      </c>
      <c r="AQ4054" s="40">
        <f>AU4054*D4054</f>
        <v>61645.229058210207</v>
      </c>
      <c r="AR4054" s="40">
        <f>AV4054*E4054</f>
        <v>50942.935125843665</v>
      </c>
      <c r="AS4054" s="40">
        <f>IF(AND(Y4054&lt;&gt;0,AN4054&lt;&gt;0),0,Q4054)</f>
        <v>11006.222515575286</v>
      </c>
      <c r="AT4054" s="41">
        <f t="shared" si="1012"/>
        <v>123594.38669962915</v>
      </c>
      <c r="AU4054" s="42">
        <f>S4054+AN4054</f>
        <v>662.13994691955111</v>
      </c>
      <c r="AV4054" s="37">
        <f>T4054+AO4054</f>
        <v>686.46995183726813</v>
      </c>
      <c r="AW4054" s="58">
        <f t="shared" si="1013"/>
        <v>0.49877045960045352</v>
      </c>
      <c r="AX4054" s="58">
        <f t="shared" si="1014"/>
        <v>0.41217838840569709</v>
      </c>
      <c r="AY4054" s="59">
        <f t="shared" si="1015"/>
        <v>8.9051151993849498E-2</v>
      </c>
      <c r="AZ4054" s="54">
        <f t="shared" si="1007"/>
        <v>-6.5774831622018581E-3</v>
      </c>
    </row>
    <row r="4055" spans="3:52" x14ac:dyDescent="0.25">
      <c r="C4055" s="35">
        <v>40550</v>
      </c>
      <c r="D4055" s="36">
        <v>93.15</v>
      </c>
      <c r="E4055" s="37">
        <v>74.37</v>
      </c>
      <c r="F4055" s="38">
        <v>0</v>
      </c>
      <c r="G4055" s="7">
        <v>0</v>
      </c>
      <c r="H4055" s="38">
        <v>1</v>
      </c>
      <c r="I4055" s="7">
        <v>1</v>
      </c>
      <c r="J4055" s="36">
        <f t="shared" si="1016"/>
        <v>93.103425000000016</v>
      </c>
      <c r="K4055" s="37">
        <f t="shared" si="1017"/>
        <v>74.332815000000011</v>
      </c>
      <c r="L4055" s="36">
        <f t="shared" si="1018"/>
        <v>93.196574999999996</v>
      </c>
      <c r="M4055" s="37">
        <f t="shared" si="1019"/>
        <v>74.407184999999998</v>
      </c>
      <c r="O4055" s="39">
        <f t="shared" ref="O4055:O4118" si="1020">S4055*D4055</f>
        <v>61678.336055556189</v>
      </c>
      <c r="P4055" s="40">
        <f t="shared" ref="P4055:P4118" si="1021">T4055*E4055</f>
        <v>51052.770318137635</v>
      </c>
      <c r="Q4055" s="40">
        <f>S4055*F4055+T4055*G4055+AS4054*(1+$G$9/252)</f>
        <v>11006.659270437014</v>
      </c>
      <c r="R4055" s="41">
        <f t="shared" si="1008"/>
        <v>123737.76564413084</v>
      </c>
      <c r="S4055" s="36">
        <f>AU4054*H4054</f>
        <v>662.13994691955111</v>
      </c>
      <c r="T4055" s="37">
        <f>AV4054*I4054</f>
        <v>686.46995183726813</v>
      </c>
      <c r="U4055" s="57">
        <f t="shared" si="1011"/>
        <v>0.4984600759071629</v>
      </c>
      <c r="V4055" s="58">
        <f t="shared" si="1009"/>
        <v>0.41258842886306135</v>
      </c>
      <c r="W4055" s="59">
        <f t="shared" si="1010"/>
        <v>8.8951495229775759E-2</v>
      </c>
      <c r="Y4055" s="7">
        <f t="shared" ref="Y4055:Y4118" si="1022">IF(AND(ABS(U4055-0.5)&gt;$G$5,ABS(V4055-0.5)&gt;$G$5),1,0)*IF(AND(OR(AH4055&lt;=0,AI4055&gt;=0),OR(AJ4055&gt;=0,AK4055&lt;=0),OR(AL4055&lt;=0,AM4055&lt;=0)),0,1)</f>
        <v>0</v>
      </c>
      <c r="Z4055" s="40"/>
      <c r="AA4055" s="40"/>
      <c r="AB4055" s="40"/>
      <c r="AC4055" s="40"/>
      <c r="AD4055" s="40"/>
      <c r="AE4055" s="40"/>
      <c r="AF4055" s="40"/>
      <c r="AG4055" s="41"/>
      <c r="AH4055" s="40"/>
      <c r="AI4055" s="40"/>
      <c r="AJ4055" s="40"/>
      <c r="AK4055" s="40"/>
      <c r="AL4055" s="40"/>
      <c r="AM4055" s="41"/>
      <c r="AN4055" s="36">
        <f>Y4055*(IF(AND(AH4055&gt;0,AI4055&lt;0),AH4055,0)+IF(AND(AJ4055&lt;0,AK4055&gt;0),AJ4055,0)+IF(AND(AL4055&gt;0,AM4055&gt;0),AL4055,0))</f>
        <v>0</v>
      </c>
      <c r="AO4055" s="37">
        <f>Y4055*(IF(AND(AH4055&gt;0,AI4055&lt;0),AI4055,0)+IF(AND(AJ4055&lt;0,AK4055&gt;0),AK4055,0)+IF(AND(AL4055&gt;0,AM4055&gt;0),AM4055,0))</f>
        <v>0</v>
      </c>
      <c r="AQ4055" s="40">
        <f>AU4055*D4055</f>
        <v>61678.336055556189</v>
      </c>
      <c r="AR4055" s="40">
        <f>AV4055*E4055</f>
        <v>51052.770318137635</v>
      </c>
      <c r="AS4055" s="40">
        <f>IF(AND(Y4055&lt;&gt;0,AN4055&lt;&gt;0),0,Q4055)</f>
        <v>11006.659270437014</v>
      </c>
      <c r="AT4055" s="41">
        <f t="shared" si="1012"/>
        <v>123737.76564413084</v>
      </c>
      <c r="AU4055" s="42">
        <f>S4055+AN4055</f>
        <v>662.13994691955111</v>
      </c>
      <c r="AV4055" s="37">
        <f>T4055+AO4055</f>
        <v>686.46995183726813</v>
      </c>
      <c r="AW4055" s="58">
        <f t="shared" si="1013"/>
        <v>0.4984600759071629</v>
      </c>
      <c r="AX4055" s="58">
        <f t="shared" si="1014"/>
        <v>0.41258842886306135</v>
      </c>
      <c r="AY4055" s="59">
        <f t="shared" si="1015"/>
        <v>8.8951495229775759E-2</v>
      </c>
      <c r="AZ4055" s="54">
        <f t="shared" ref="AZ4055:AZ4118" si="1023">AT4055/AT4054-1</f>
        <v>1.1600765077635078E-3</v>
      </c>
    </row>
    <row r="4056" spans="3:52" x14ac:dyDescent="0.25">
      <c r="C4056" s="35">
        <v>40553</v>
      </c>
      <c r="D4056" s="36">
        <v>94.06</v>
      </c>
      <c r="E4056" s="37">
        <v>73.56</v>
      </c>
      <c r="F4056" s="38">
        <v>0</v>
      </c>
      <c r="G4056" s="7">
        <v>0</v>
      </c>
      <c r="H4056" s="38">
        <v>1</v>
      </c>
      <c r="I4056" s="7">
        <v>1</v>
      </c>
      <c r="J4056" s="36">
        <f t="shared" si="1016"/>
        <v>94.01297000000001</v>
      </c>
      <c r="K4056" s="37">
        <f t="shared" si="1017"/>
        <v>73.523220000000009</v>
      </c>
      <c r="L4056" s="36">
        <f t="shared" si="1018"/>
        <v>94.107029999999995</v>
      </c>
      <c r="M4056" s="37">
        <f t="shared" si="1019"/>
        <v>73.596779999999995</v>
      </c>
      <c r="O4056" s="39">
        <f t="shared" si="1020"/>
        <v>62280.883407252979</v>
      </c>
      <c r="P4056" s="40">
        <f t="shared" si="1021"/>
        <v>50496.729657149444</v>
      </c>
      <c r="Q4056" s="40">
        <f>S4056*F4056+T4056*G4056+AS4055*(1+$G$9/252)</f>
        <v>11007.096042630285</v>
      </c>
      <c r="R4056" s="41">
        <f t="shared" si="1008"/>
        <v>123784.70910703272</v>
      </c>
      <c r="S4056" s="36">
        <f>AU4055*H4055</f>
        <v>662.13994691955111</v>
      </c>
      <c r="T4056" s="37">
        <f>AV4055*I4055</f>
        <v>686.46995183726813</v>
      </c>
      <c r="U4056" s="57">
        <f t="shared" si="1011"/>
        <v>0.50313874675264347</v>
      </c>
      <c r="V4056" s="58">
        <f t="shared" si="1009"/>
        <v>0.407939963032805</v>
      </c>
      <c r="W4056" s="59">
        <f t="shared" si="1010"/>
        <v>8.8921290214551432E-2</v>
      </c>
      <c r="Y4056" s="7">
        <f t="shared" si="1022"/>
        <v>0</v>
      </c>
      <c r="Z4056" s="40"/>
      <c r="AA4056" s="40"/>
      <c r="AB4056" s="40"/>
      <c r="AC4056" s="40"/>
      <c r="AD4056" s="40"/>
      <c r="AE4056" s="40"/>
      <c r="AF4056" s="40"/>
      <c r="AG4056" s="41"/>
      <c r="AH4056" s="40"/>
      <c r="AI4056" s="40"/>
      <c r="AJ4056" s="40"/>
      <c r="AK4056" s="40"/>
      <c r="AL4056" s="40"/>
      <c r="AM4056" s="41"/>
      <c r="AN4056" s="36">
        <f>Y4056*(IF(AND(AH4056&gt;0,AI4056&lt;0),AH4056,0)+IF(AND(AJ4056&lt;0,AK4056&gt;0),AJ4056,0)+IF(AND(AL4056&gt;0,AM4056&gt;0),AL4056,0))</f>
        <v>0</v>
      </c>
      <c r="AO4056" s="37">
        <f>Y4056*(IF(AND(AH4056&gt;0,AI4056&lt;0),AI4056,0)+IF(AND(AJ4056&lt;0,AK4056&gt;0),AK4056,0)+IF(AND(AL4056&gt;0,AM4056&gt;0),AM4056,0))</f>
        <v>0</v>
      </c>
      <c r="AQ4056" s="40">
        <f>AU4056*D4056</f>
        <v>62280.883407252979</v>
      </c>
      <c r="AR4056" s="40">
        <f>AV4056*E4056</f>
        <v>50496.729657149444</v>
      </c>
      <c r="AS4056" s="40">
        <f>IF(AND(Y4056&lt;&gt;0,AN4056&lt;&gt;0),0,Q4056)</f>
        <v>11007.096042630285</v>
      </c>
      <c r="AT4056" s="41">
        <f t="shared" si="1012"/>
        <v>123784.70910703272</v>
      </c>
      <c r="AU4056" s="42">
        <f>S4056+AN4056</f>
        <v>662.13994691955111</v>
      </c>
      <c r="AV4056" s="37">
        <f>T4056+AO4056</f>
        <v>686.46995183726813</v>
      </c>
      <c r="AW4056" s="58">
        <f t="shared" si="1013"/>
        <v>0.50313874675264347</v>
      </c>
      <c r="AX4056" s="58">
        <f t="shared" si="1014"/>
        <v>0.407939963032805</v>
      </c>
      <c r="AY4056" s="59">
        <f t="shared" si="1015"/>
        <v>8.8921290214551432E-2</v>
      </c>
      <c r="AZ4056" s="54">
        <f t="shared" si="1023"/>
        <v>3.79378621049975E-4</v>
      </c>
    </row>
    <row r="4057" spans="3:52" x14ac:dyDescent="0.25">
      <c r="C4057" s="35">
        <v>40554</v>
      </c>
      <c r="D4057" s="36">
        <v>93.31</v>
      </c>
      <c r="E4057" s="37">
        <v>73.900000000000006</v>
      </c>
      <c r="F4057" s="38">
        <v>0</v>
      </c>
      <c r="G4057" s="7">
        <v>0</v>
      </c>
      <c r="H4057" s="38">
        <v>1</v>
      </c>
      <c r="I4057" s="7">
        <v>1</v>
      </c>
      <c r="J4057" s="36">
        <f t="shared" si="1016"/>
        <v>93.263345000000001</v>
      </c>
      <c r="K4057" s="37">
        <f t="shared" si="1017"/>
        <v>73.863050000000015</v>
      </c>
      <c r="L4057" s="36">
        <f t="shared" si="1018"/>
        <v>93.356655000000003</v>
      </c>
      <c r="M4057" s="37">
        <f t="shared" si="1019"/>
        <v>73.936949999999996</v>
      </c>
      <c r="O4057" s="39">
        <f t="shared" si="1020"/>
        <v>61784.278447063312</v>
      </c>
      <c r="P4057" s="40">
        <f t="shared" si="1021"/>
        <v>50730.129440774115</v>
      </c>
      <c r="Q4057" s="40">
        <f>S4057*F4057+T4057*G4057+AS4056*(1+$G$9/252)</f>
        <v>11007.532832155784</v>
      </c>
      <c r="R4057" s="41">
        <f t="shared" si="1008"/>
        <v>123521.94071999322</v>
      </c>
      <c r="S4057" s="36">
        <f>AU4056*H4056</f>
        <v>662.13994691955111</v>
      </c>
      <c r="T4057" s="37">
        <f>AV4056*I4056</f>
        <v>686.46995183726813</v>
      </c>
      <c r="U4057" s="57">
        <f t="shared" si="1011"/>
        <v>0.5001886959266576</v>
      </c>
      <c r="V4057" s="58">
        <f t="shared" si="1009"/>
        <v>0.41069731535203247</v>
      </c>
      <c r="W4057" s="59">
        <f t="shared" si="1010"/>
        <v>8.9113988721309892E-2</v>
      </c>
      <c r="Y4057" s="7">
        <f t="shared" si="1022"/>
        <v>0</v>
      </c>
      <c r="Z4057" s="40"/>
      <c r="AA4057" s="40"/>
      <c r="AB4057" s="40"/>
      <c r="AC4057" s="40"/>
      <c r="AD4057" s="40"/>
      <c r="AE4057" s="40"/>
      <c r="AF4057" s="40"/>
      <c r="AG4057" s="41"/>
      <c r="AH4057" s="40"/>
      <c r="AI4057" s="40"/>
      <c r="AJ4057" s="40"/>
      <c r="AK4057" s="40"/>
      <c r="AL4057" s="40"/>
      <c r="AM4057" s="41"/>
      <c r="AN4057" s="36">
        <f>Y4057*(IF(AND(AH4057&gt;0,AI4057&lt;0),AH4057,0)+IF(AND(AJ4057&lt;0,AK4057&gt;0),AJ4057,0)+IF(AND(AL4057&gt;0,AM4057&gt;0),AL4057,0))</f>
        <v>0</v>
      </c>
      <c r="AO4057" s="37">
        <f>Y4057*(IF(AND(AH4057&gt;0,AI4057&lt;0),AI4057,0)+IF(AND(AJ4057&lt;0,AK4057&gt;0),AK4057,0)+IF(AND(AL4057&gt;0,AM4057&gt;0),AM4057,0))</f>
        <v>0</v>
      </c>
      <c r="AQ4057" s="40">
        <f>AU4057*D4057</f>
        <v>61784.278447063312</v>
      </c>
      <c r="AR4057" s="40">
        <f>AV4057*E4057</f>
        <v>50730.129440774115</v>
      </c>
      <c r="AS4057" s="40">
        <f>IF(AND(Y4057&lt;&gt;0,AN4057&lt;&gt;0),0,Q4057)</f>
        <v>11007.532832155784</v>
      </c>
      <c r="AT4057" s="41">
        <f t="shared" si="1012"/>
        <v>123521.94071999322</v>
      </c>
      <c r="AU4057" s="42">
        <f>S4057+AN4057</f>
        <v>662.13994691955111</v>
      </c>
      <c r="AV4057" s="37">
        <f>T4057+AO4057</f>
        <v>686.46995183726813</v>
      </c>
      <c r="AW4057" s="58">
        <f t="shared" si="1013"/>
        <v>0.5001886959266576</v>
      </c>
      <c r="AX4057" s="58">
        <f t="shared" si="1014"/>
        <v>0.41069731535203247</v>
      </c>
      <c r="AY4057" s="59">
        <f t="shared" si="1015"/>
        <v>8.9113988721309892E-2</v>
      </c>
      <c r="AZ4057" s="54">
        <f t="shared" si="1023"/>
        <v>-2.1227855115149019E-3</v>
      </c>
    </row>
    <row r="4058" spans="3:52" x14ac:dyDescent="0.25">
      <c r="C4058" s="35">
        <v>40555</v>
      </c>
      <c r="D4058" s="36">
        <v>95</v>
      </c>
      <c r="E4058" s="37">
        <v>73.599999999999994</v>
      </c>
      <c r="F4058" s="38">
        <v>0</v>
      </c>
      <c r="G4058" s="7">
        <v>0</v>
      </c>
      <c r="H4058" s="38">
        <v>1</v>
      </c>
      <c r="I4058" s="7">
        <v>1</v>
      </c>
      <c r="J4058" s="36">
        <f t="shared" si="1016"/>
        <v>94.952500000000001</v>
      </c>
      <c r="K4058" s="37">
        <f t="shared" si="1017"/>
        <v>73.563199999999995</v>
      </c>
      <c r="L4058" s="36">
        <f t="shared" si="1018"/>
        <v>95.047499999999999</v>
      </c>
      <c r="M4058" s="37">
        <f t="shared" si="1019"/>
        <v>73.636799999999994</v>
      </c>
      <c r="O4058" s="39">
        <f t="shared" si="1020"/>
        <v>62903.294957357357</v>
      </c>
      <c r="P4058" s="40">
        <f t="shared" si="1021"/>
        <v>50524.188455222931</v>
      </c>
      <c r="Q4058" s="40">
        <f>S4058*F4058+T4058*G4058+AS4057*(1+$G$9/252)</f>
        <v>11007.969639014202</v>
      </c>
      <c r="R4058" s="41">
        <f t="shared" si="1008"/>
        <v>124435.45305159449</v>
      </c>
      <c r="S4058" s="36">
        <f>AU4057*H4057</f>
        <v>662.13994691955111</v>
      </c>
      <c r="T4058" s="37">
        <f>AV4057*I4057</f>
        <v>686.46995183726813</v>
      </c>
      <c r="U4058" s="57">
        <f t="shared" si="1011"/>
        <v>0.50550943010812077</v>
      </c>
      <c r="V4058" s="58">
        <f t="shared" si="1009"/>
        <v>0.4060272793339223</v>
      </c>
      <c r="W4058" s="59">
        <f t="shared" si="1010"/>
        <v>8.8463290557956847E-2</v>
      </c>
      <c r="Y4058" s="7">
        <f t="shared" si="1022"/>
        <v>0</v>
      </c>
      <c r="Z4058" s="40"/>
      <c r="AA4058" s="40"/>
      <c r="AB4058" s="40"/>
      <c r="AC4058" s="40"/>
      <c r="AD4058" s="40"/>
      <c r="AE4058" s="40"/>
      <c r="AF4058" s="40"/>
      <c r="AG4058" s="41"/>
      <c r="AH4058" s="40"/>
      <c r="AI4058" s="40"/>
      <c r="AJ4058" s="40"/>
      <c r="AK4058" s="40"/>
      <c r="AL4058" s="40"/>
      <c r="AM4058" s="41"/>
      <c r="AN4058" s="36">
        <f>Y4058*(IF(AND(AH4058&gt;0,AI4058&lt;0),AH4058,0)+IF(AND(AJ4058&lt;0,AK4058&gt;0),AJ4058,0)+IF(AND(AL4058&gt;0,AM4058&gt;0),AL4058,0))</f>
        <v>0</v>
      </c>
      <c r="AO4058" s="37">
        <f>Y4058*(IF(AND(AH4058&gt;0,AI4058&lt;0),AI4058,0)+IF(AND(AJ4058&lt;0,AK4058&gt;0),AK4058,0)+IF(AND(AL4058&gt;0,AM4058&gt;0),AM4058,0))</f>
        <v>0</v>
      </c>
      <c r="AQ4058" s="40">
        <f>AU4058*D4058</f>
        <v>62903.294957357357</v>
      </c>
      <c r="AR4058" s="40">
        <f>AV4058*E4058</f>
        <v>50524.188455222931</v>
      </c>
      <c r="AS4058" s="40">
        <f>IF(AND(Y4058&lt;&gt;0,AN4058&lt;&gt;0),0,Q4058)</f>
        <v>11007.969639014202</v>
      </c>
      <c r="AT4058" s="41">
        <f t="shared" si="1012"/>
        <v>124435.45305159449</v>
      </c>
      <c r="AU4058" s="42">
        <f>S4058+AN4058</f>
        <v>662.13994691955111</v>
      </c>
      <c r="AV4058" s="37">
        <f>T4058+AO4058</f>
        <v>686.46995183726813</v>
      </c>
      <c r="AW4058" s="58">
        <f t="shared" si="1013"/>
        <v>0.50550943010812077</v>
      </c>
      <c r="AX4058" s="58">
        <f t="shared" si="1014"/>
        <v>0.4060272793339223</v>
      </c>
      <c r="AY4058" s="59">
        <f t="shared" si="1015"/>
        <v>8.8463290557956847E-2</v>
      </c>
      <c r="AZ4058" s="54">
        <f t="shared" si="1023"/>
        <v>7.3955471090927372E-3</v>
      </c>
    </row>
    <row r="4059" spans="3:52" x14ac:dyDescent="0.25">
      <c r="C4059" s="35">
        <v>40556</v>
      </c>
      <c r="D4059" s="36">
        <v>95.63</v>
      </c>
      <c r="E4059" s="37">
        <v>72.67</v>
      </c>
      <c r="F4059" s="38">
        <v>0</v>
      </c>
      <c r="G4059" s="7">
        <v>0</v>
      </c>
      <c r="H4059" s="38">
        <v>1</v>
      </c>
      <c r="I4059" s="7">
        <v>1</v>
      </c>
      <c r="J4059" s="36">
        <f t="shared" si="1016"/>
        <v>95.582184999999996</v>
      </c>
      <c r="K4059" s="37">
        <f t="shared" si="1017"/>
        <v>72.633665000000008</v>
      </c>
      <c r="L4059" s="36">
        <f t="shared" si="1018"/>
        <v>95.677814999999995</v>
      </c>
      <c r="M4059" s="37">
        <f t="shared" si="1019"/>
        <v>72.706334999999996</v>
      </c>
      <c r="O4059" s="39">
        <f t="shared" si="1020"/>
        <v>63320.443123916666</v>
      </c>
      <c r="P4059" s="40">
        <f t="shared" si="1021"/>
        <v>49885.771400014273</v>
      </c>
      <c r="Q4059" s="40">
        <f>S4059*F4059+T4059*G4059+AS4058*(1+$G$9/252)</f>
        <v>11008.406463206225</v>
      </c>
      <c r="R4059" s="41">
        <f t="shared" si="1008"/>
        <v>124214.62098713717</v>
      </c>
      <c r="S4059" s="36">
        <f>AU4058*H4058</f>
        <v>662.13994691955111</v>
      </c>
      <c r="T4059" s="37">
        <f>AV4058*I4058</f>
        <v>686.46995183726813</v>
      </c>
      <c r="U4059" s="57">
        <f t="shared" si="1011"/>
        <v>0.50976642379703196</v>
      </c>
      <c r="V4059" s="58">
        <f t="shared" si="1009"/>
        <v>0.40160949655983019</v>
      </c>
      <c r="W4059" s="59">
        <f t="shared" si="1010"/>
        <v>8.8624079643137843E-2</v>
      </c>
      <c r="Y4059" s="7">
        <f t="shared" si="1022"/>
        <v>0</v>
      </c>
      <c r="Z4059" s="40"/>
      <c r="AA4059" s="40"/>
      <c r="AB4059" s="40"/>
      <c r="AC4059" s="40"/>
      <c r="AD4059" s="40"/>
      <c r="AE4059" s="40"/>
      <c r="AF4059" s="40"/>
      <c r="AG4059" s="41"/>
      <c r="AH4059" s="40"/>
      <c r="AI4059" s="40"/>
      <c r="AJ4059" s="40"/>
      <c r="AK4059" s="40"/>
      <c r="AL4059" s="40"/>
      <c r="AM4059" s="41"/>
      <c r="AN4059" s="36">
        <f>Y4059*(IF(AND(AH4059&gt;0,AI4059&lt;0),AH4059,0)+IF(AND(AJ4059&lt;0,AK4059&gt;0),AJ4059,0)+IF(AND(AL4059&gt;0,AM4059&gt;0),AL4059,0))</f>
        <v>0</v>
      </c>
      <c r="AO4059" s="37">
        <f>Y4059*(IF(AND(AH4059&gt;0,AI4059&lt;0),AI4059,0)+IF(AND(AJ4059&lt;0,AK4059&gt;0),AK4059,0)+IF(AND(AL4059&gt;0,AM4059&gt;0),AM4059,0))</f>
        <v>0</v>
      </c>
      <c r="AQ4059" s="40">
        <f>AU4059*D4059</f>
        <v>63320.443123916666</v>
      </c>
      <c r="AR4059" s="40">
        <f>AV4059*E4059</f>
        <v>49885.771400014273</v>
      </c>
      <c r="AS4059" s="40">
        <f>IF(AND(Y4059&lt;&gt;0,AN4059&lt;&gt;0),0,Q4059)</f>
        <v>11008.406463206225</v>
      </c>
      <c r="AT4059" s="41">
        <f t="shared" si="1012"/>
        <v>124214.62098713717</v>
      </c>
      <c r="AU4059" s="42">
        <f>S4059+AN4059</f>
        <v>662.13994691955111</v>
      </c>
      <c r="AV4059" s="37">
        <f>T4059+AO4059</f>
        <v>686.46995183726813</v>
      </c>
      <c r="AW4059" s="58">
        <f t="shared" si="1013"/>
        <v>0.50976642379703196</v>
      </c>
      <c r="AX4059" s="58">
        <f t="shared" si="1014"/>
        <v>0.40160949655983019</v>
      </c>
      <c r="AY4059" s="59">
        <f t="shared" si="1015"/>
        <v>8.8624079643137843E-2</v>
      </c>
      <c r="AZ4059" s="54">
        <f t="shared" si="1023"/>
        <v>-1.7746715991443507E-3</v>
      </c>
    </row>
    <row r="4060" spans="3:52" x14ac:dyDescent="0.25">
      <c r="C4060" s="35">
        <v>40557</v>
      </c>
      <c r="D4060" s="36">
        <v>95.83</v>
      </c>
      <c r="E4060" s="37">
        <v>74.06</v>
      </c>
      <c r="F4060" s="38">
        <v>0</v>
      </c>
      <c r="G4060" s="7">
        <v>0</v>
      </c>
      <c r="H4060" s="38">
        <v>1</v>
      </c>
      <c r="I4060" s="7">
        <v>1</v>
      </c>
      <c r="J4060" s="36">
        <f t="shared" si="1016"/>
        <v>95.782085000000009</v>
      </c>
      <c r="K4060" s="37">
        <f t="shared" si="1017"/>
        <v>74.022970000000001</v>
      </c>
      <c r="L4060" s="36">
        <f t="shared" si="1018"/>
        <v>95.877914999999987</v>
      </c>
      <c r="M4060" s="37">
        <f t="shared" si="1019"/>
        <v>74.097030000000004</v>
      </c>
      <c r="O4060" s="39">
        <f t="shared" si="1020"/>
        <v>63452.871113300578</v>
      </c>
      <c r="P4060" s="40">
        <f t="shared" si="1021"/>
        <v>50839.964633068077</v>
      </c>
      <c r="Q4060" s="40">
        <f>S4060*F4060+T4060*G4060+AS4059*(1+$G$9/252)</f>
        <v>11008.843304732542</v>
      </c>
      <c r="R4060" s="41">
        <f t="shared" ref="R4060:R4123" si="1024">SUM(O4060:Q4060)</f>
        <v>125301.67905110119</v>
      </c>
      <c r="S4060" s="36">
        <f>AU4059*H4059</f>
        <v>662.13994691955111</v>
      </c>
      <c r="T4060" s="37">
        <f>AV4059*I4059</f>
        <v>686.46995183726813</v>
      </c>
      <c r="U4060" s="57">
        <f t="shared" si="1011"/>
        <v>0.50640080479227167</v>
      </c>
      <c r="V4060" s="58">
        <f t="shared" ref="V4060:V4123" si="1025">P4060/R4060</f>
        <v>0.40574048981685434</v>
      </c>
      <c r="W4060" s="59">
        <f t="shared" ref="W4060:W4123" si="1026">Q4060/R4060</f>
        <v>8.7858705390873953E-2</v>
      </c>
      <c r="Y4060" s="7">
        <f t="shared" si="1022"/>
        <v>0</v>
      </c>
      <c r="Z4060" s="40"/>
      <c r="AA4060" s="40"/>
      <c r="AB4060" s="40"/>
      <c r="AC4060" s="40"/>
      <c r="AD4060" s="40"/>
      <c r="AE4060" s="40"/>
      <c r="AF4060" s="40"/>
      <c r="AG4060" s="41"/>
      <c r="AH4060" s="40"/>
      <c r="AI4060" s="40"/>
      <c r="AJ4060" s="40"/>
      <c r="AK4060" s="40"/>
      <c r="AL4060" s="40"/>
      <c r="AM4060" s="41"/>
      <c r="AN4060" s="36">
        <f>Y4060*(IF(AND(AH4060&gt;0,AI4060&lt;0),AH4060,0)+IF(AND(AJ4060&lt;0,AK4060&gt;0),AJ4060,0)+IF(AND(AL4060&gt;0,AM4060&gt;0),AL4060,0))</f>
        <v>0</v>
      </c>
      <c r="AO4060" s="37">
        <f>Y4060*(IF(AND(AH4060&gt;0,AI4060&lt;0),AI4060,0)+IF(AND(AJ4060&lt;0,AK4060&gt;0),AK4060,0)+IF(AND(AL4060&gt;0,AM4060&gt;0),AM4060,0))</f>
        <v>0</v>
      </c>
      <c r="AQ4060" s="40">
        <f>AU4060*D4060</f>
        <v>63452.871113300578</v>
      </c>
      <c r="AR4060" s="40">
        <f>AV4060*E4060</f>
        <v>50839.964633068077</v>
      </c>
      <c r="AS4060" s="40">
        <f>IF(AND(Y4060&lt;&gt;0,AN4060&lt;&gt;0),0,Q4060)</f>
        <v>11008.843304732542</v>
      </c>
      <c r="AT4060" s="41">
        <f t="shared" si="1012"/>
        <v>125301.67905110119</v>
      </c>
      <c r="AU4060" s="42">
        <f>S4060+AN4060</f>
        <v>662.13994691955111</v>
      </c>
      <c r="AV4060" s="37">
        <f>T4060+AO4060</f>
        <v>686.46995183726813</v>
      </c>
      <c r="AW4060" s="58">
        <f t="shared" si="1013"/>
        <v>0.50640080479227167</v>
      </c>
      <c r="AX4060" s="58">
        <f t="shared" si="1014"/>
        <v>0.40574048981685434</v>
      </c>
      <c r="AY4060" s="59">
        <f t="shared" si="1015"/>
        <v>8.7858705390873953E-2</v>
      </c>
      <c r="AZ4060" s="54">
        <f t="shared" si="1023"/>
        <v>8.7514501539764922E-3</v>
      </c>
    </row>
    <row r="4061" spans="3:52" x14ac:dyDescent="0.25">
      <c r="C4061" s="35">
        <v>40561</v>
      </c>
      <c r="D4061" s="36">
        <v>95.8</v>
      </c>
      <c r="E4061" s="37">
        <v>74.680000000000007</v>
      </c>
      <c r="F4061" s="38">
        <v>0</v>
      </c>
      <c r="G4061" s="7">
        <v>0</v>
      </c>
      <c r="H4061" s="38">
        <v>1</v>
      </c>
      <c r="I4061" s="7">
        <v>1</v>
      </c>
      <c r="J4061" s="36">
        <f t="shared" si="1016"/>
        <v>95.752099999999999</v>
      </c>
      <c r="K4061" s="37">
        <f t="shared" si="1017"/>
        <v>74.642660000000006</v>
      </c>
      <c r="L4061" s="36">
        <f t="shared" si="1018"/>
        <v>95.847899999999996</v>
      </c>
      <c r="M4061" s="37">
        <f t="shared" si="1019"/>
        <v>74.717340000000007</v>
      </c>
      <c r="O4061" s="39">
        <f t="shared" si="1020"/>
        <v>63433.006914892991</v>
      </c>
      <c r="P4061" s="40">
        <f t="shared" si="1021"/>
        <v>51265.576003207185</v>
      </c>
      <c r="Q4061" s="40">
        <f>S4061*F4061+T4061*G4061+AS4060*(1+$G$9/252)</f>
        <v>11009.280163593839</v>
      </c>
      <c r="R4061" s="41">
        <f t="shared" si="1024"/>
        <v>125707.86308169401</v>
      </c>
      <c r="S4061" s="36">
        <f>AU4060*H4060</f>
        <v>662.13994691955111</v>
      </c>
      <c r="T4061" s="37">
        <f>AV4060*I4060</f>
        <v>686.46995183726813</v>
      </c>
      <c r="U4061" s="57">
        <f t="shared" ref="U4061:U4124" si="1027">O4061/R4061</f>
        <v>0.5046065167273559</v>
      </c>
      <c r="V4061" s="58">
        <f t="shared" si="1025"/>
        <v>0.40781518949129797</v>
      </c>
      <c r="W4061" s="59">
        <f t="shared" si="1026"/>
        <v>8.7578293781346184E-2</v>
      </c>
      <c r="Y4061" s="7">
        <f t="shared" si="1022"/>
        <v>0</v>
      </c>
      <c r="Z4061" s="40"/>
      <c r="AA4061" s="40"/>
      <c r="AB4061" s="40"/>
      <c r="AC4061" s="40"/>
      <c r="AD4061" s="40"/>
      <c r="AE4061" s="40"/>
      <c r="AF4061" s="40"/>
      <c r="AG4061" s="41"/>
      <c r="AH4061" s="40"/>
      <c r="AI4061" s="40"/>
      <c r="AJ4061" s="40"/>
      <c r="AK4061" s="40"/>
      <c r="AL4061" s="40"/>
      <c r="AM4061" s="41"/>
      <c r="AN4061" s="36">
        <f>Y4061*(IF(AND(AH4061&gt;0,AI4061&lt;0),AH4061,0)+IF(AND(AJ4061&lt;0,AK4061&gt;0),AJ4061,0)+IF(AND(AL4061&gt;0,AM4061&gt;0),AL4061,0))</f>
        <v>0</v>
      </c>
      <c r="AO4061" s="37">
        <f>Y4061*(IF(AND(AH4061&gt;0,AI4061&lt;0),AI4061,0)+IF(AND(AJ4061&lt;0,AK4061&gt;0),AK4061,0)+IF(AND(AL4061&gt;0,AM4061&gt;0),AM4061,0))</f>
        <v>0</v>
      </c>
      <c r="AQ4061" s="40">
        <f>AU4061*D4061</f>
        <v>63433.006914892991</v>
      </c>
      <c r="AR4061" s="40">
        <f>AV4061*E4061</f>
        <v>51265.576003207185</v>
      </c>
      <c r="AS4061" s="40">
        <f>IF(AND(Y4061&lt;&gt;0,AN4061&lt;&gt;0),0,Q4061)</f>
        <v>11009.280163593839</v>
      </c>
      <c r="AT4061" s="41">
        <f t="shared" ref="AT4061:AT4124" si="1028">SUM(AQ4061:AS4061)</f>
        <v>125707.86308169401</v>
      </c>
      <c r="AU4061" s="42">
        <f>S4061+AN4061</f>
        <v>662.13994691955111</v>
      </c>
      <c r="AV4061" s="37">
        <f>T4061+AO4061</f>
        <v>686.46995183726813</v>
      </c>
      <c r="AW4061" s="58">
        <f t="shared" si="1013"/>
        <v>0.5046065167273559</v>
      </c>
      <c r="AX4061" s="58">
        <f t="shared" si="1014"/>
        <v>0.40781518949129797</v>
      </c>
      <c r="AY4061" s="59">
        <f t="shared" si="1015"/>
        <v>8.7578293781346184E-2</v>
      </c>
      <c r="AZ4061" s="54">
        <f t="shared" si="1023"/>
        <v>3.2416487446043085E-3</v>
      </c>
    </row>
    <row r="4062" spans="3:52" x14ac:dyDescent="0.25">
      <c r="C4062" s="35">
        <v>40562</v>
      </c>
      <c r="D4062" s="36">
        <v>94.34</v>
      </c>
      <c r="E4062" s="37">
        <v>75.349999999999994</v>
      </c>
      <c r="F4062" s="38">
        <v>0</v>
      </c>
      <c r="G4062" s="7">
        <v>0</v>
      </c>
      <c r="H4062" s="38">
        <v>1</v>
      </c>
      <c r="I4062" s="7">
        <v>1</v>
      </c>
      <c r="J4062" s="36">
        <f t="shared" si="1016"/>
        <v>94.292830000000009</v>
      </c>
      <c r="K4062" s="37">
        <f t="shared" si="1017"/>
        <v>75.312325000000001</v>
      </c>
      <c r="L4062" s="36">
        <f t="shared" si="1018"/>
        <v>94.387169999999998</v>
      </c>
      <c r="M4062" s="37">
        <f t="shared" si="1019"/>
        <v>75.387674999999987</v>
      </c>
      <c r="O4062" s="39">
        <f t="shared" si="1020"/>
        <v>62466.282592390453</v>
      </c>
      <c r="P4062" s="40">
        <f t="shared" si="1021"/>
        <v>51725.510870938153</v>
      </c>
      <c r="Q4062" s="40">
        <f>S4062*F4062+T4062*G4062+AS4061*(1+$G$9/252)</f>
        <v>11009.717039790807</v>
      </c>
      <c r="R4062" s="41">
        <f t="shared" si="1024"/>
        <v>125201.51050311941</v>
      </c>
      <c r="S4062" s="36">
        <f>AU4061*H4061</f>
        <v>662.13994691955111</v>
      </c>
      <c r="T4062" s="37">
        <f>AV4061*I4061</f>
        <v>686.46995183726813</v>
      </c>
      <c r="U4062" s="57">
        <f t="shared" si="1027"/>
        <v>0.49892595018519442</v>
      </c>
      <c r="V4062" s="58">
        <f t="shared" si="1025"/>
        <v>0.41313807367882677</v>
      </c>
      <c r="W4062" s="59">
        <f t="shared" si="1026"/>
        <v>8.7935976135978797E-2</v>
      </c>
      <c r="Y4062" s="7">
        <f t="shared" si="1022"/>
        <v>0</v>
      </c>
      <c r="Z4062" s="40"/>
      <c r="AA4062" s="40"/>
      <c r="AB4062" s="40"/>
      <c r="AC4062" s="40"/>
      <c r="AD4062" s="40"/>
      <c r="AE4062" s="40"/>
      <c r="AF4062" s="40"/>
      <c r="AG4062" s="41"/>
      <c r="AH4062" s="40"/>
      <c r="AI4062" s="40"/>
      <c r="AJ4062" s="40"/>
      <c r="AK4062" s="40"/>
      <c r="AL4062" s="40"/>
      <c r="AM4062" s="41"/>
      <c r="AN4062" s="36">
        <f>Y4062*(IF(AND(AH4062&gt;0,AI4062&lt;0),AH4062,0)+IF(AND(AJ4062&lt;0,AK4062&gt;0),AJ4062,0)+IF(AND(AL4062&gt;0,AM4062&gt;0),AL4062,0))</f>
        <v>0</v>
      </c>
      <c r="AO4062" s="37">
        <f>Y4062*(IF(AND(AH4062&gt;0,AI4062&lt;0),AI4062,0)+IF(AND(AJ4062&lt;0,AK4062&gt;0),AK4062,0)+IF(AND(AL4062&gt;0,AM4062&gt;0),AM4062,0))</f>
        <v>0</v>
      </c>
      <c r="AQ4062" s="40">
        <f>AU4062*D4062</f>
        <v>62466.282592390453</v>
      </c>
      <c r="AR4062" s="40">
        <f>AV4062*E4062</f>
        <v>51725.510870938153</v>
      </c>
      <c r="AS4062" s="40">
        <f>IF(AND(Y4062&lt;&gt;0,AN4062&lt;&gt;0),0,Q4062)</f>
        <v>11009.717039790807</v>
      </c>
      <c r="AT4062" s="41">
        <f t="shared" si="1028"/>
        <v>125201.51050311941</v>
      </c>
      <c r="AU4062" s="42">
        <f>S4062+AN4062</f>
        <v>662.13994691955111</v>
      </c>
      <c r="AV4062" s="37">
        <f>T4062+AO4062</f>
        <v>686.46995183726813</v>
      </c>
      <c r="AW4062" s="58">
        <f t="shared" si="1013"/>
        <v>0.49892595018519442</v>
      </c>
      <c r="AX4062" s="58">
        <f t="shared" si="1014"/>
        <v>0.41313807367882677</v>
      </c>
      <c r="AY4062" s="59">
        <f t="shared" si="1015"/>
        <v>8.7935976135978797E-2</v>
      </c>
      <c r="AZ4062" s="54">
        <f t="shared" si="1023"/>
        <v>-4.028010389815817E-3</v>
      </c>
    </row>
    <row r="4063" spans="3:52" x14ac:dyDescent="0.25">
      <c r="C4063" s="35">
        <v>40563</v>
      </c>
      <c r="D4063" s="36">
        <v>93.51</v>
      </c>
      <c r="E4063" s="37">
        <v>75.16</v>
      </c>
      <c r="F4063" s="38">
        <v>0</v>
      </c>
      <c r="G4063" s="7">
        <v>0</v>
      </c>
      <c r="H4063" s="38">
        <v>1</v>
      </c>
      <c r="I4063" s="7">
        <v>1</v>
      </c>
      <c r="J4063" s="36">
        <f t="shared" si="1016"/>
        <v>93.463245000000015</v>
      </c>
      <c r="K4063" s="37">
        <f t="shared" si="1017"/>
        <v>75.122420000000005</v>
      </c>
      <c r="L4063" s="36">
        <f t="shared" si="1018"/>
        <v>93.556754999999995</v>
      </c>
      <c r="M4063" s="37">
        <f t="shared" si="1019"/>
        <v>75.197579999999988</v>
      </c>
      <c r="O4063" s="39">
        <f t="shared" si="1020"/>
        <v>61916.706436447224</v>
      </c>
      <c r="P4063" s="40">
        <f t="shared" si="1021"/>
        <v>51595.08158008907</v>
      </c>
      <c r="Q4063" s="40">
        <f>S4063*F4063+T4063*G4063+AS4062*(1+$G$9/252)</f>
        <v>11010.153933324131</v>
      </c>
      <c r="R4063" s="41">
        <f t="shared" si="1024"/>
        <v>124521.94194986043</v>
      </c>
      <c r="S4063" s="36">
        <f>AU4062*H4062</f>
        <v>662.13994691955111</v>
      </c>
      <c r="T4063" s="37">
        <f>AV4062*I4062</f>
        <v>686.46995183726813</v>
      </c>
      <c r="U4063" s="57">
        <f t="shared" si="1027"/>
        <v>0.49723531023454798</v>
      </c>
      <c r="V4063" s="58">
        <f t="shared" si="1025"/>
        <v>0.41434530149605414</v>
      </c>
      <c r="W4063" s="59">
        <f t="shared" si="1026"/>
        <v>8.8419388269397867E-2</v>
      </c>
      <c r="Y4063" s="7">
        <f t="shared" si="1022"/>
        <v>0</v>
      </c>
      <c r="Z4063" s="40"/>
      <c r="AA4063" s="40"/>
      <c r="AB4063" s="40"/>
      <c r="AC4063" s="40"/>
      <c r="AD4063" s="40"/>
      <c r="AE4063" s="40"/>
      <c r="AF4063" s="40"/>
      <c r="AG4063" s="41"/>
      <c r="AH4063" s="40"/>
      <c r="AI4063" s="40"/>
      <c r="AJ4063" s="40"/>
      <c r="AK4063" s="40"/>
      <c r="AL4063" s="40"/>
      <c r="AM4063" s="41"/>
      <c r="AN4063" s="36">
        <f>Y4063*(IF(AND(AH4063&gt;0,AI4063&lt;0),AH4063,0)+IF(AND(AJ4063&lt;0,AK4063&gt;0),AJ4063,0)+IF(AND(AL4063&gt;0,AM4063&gt;0),AL4063,0))</f>
        <v>0</v>
      </c>
      <c r="AO4063" s="37">
        <f>Y4063*(IF(AND(AH4063&gt;0,AI4063&lt;0),AI4063,0)+IF(AND(AJ4063&lt;0,AK4063&gt;0),AK4063,0)+IF(AND(AL4063&gt;0,AM4063&gt;0),AM4063,0))</f>
        <v>0</v>
      </c>
      <c r="AQ4063" s="40">
        <f>AU4063*D4063</f>
        <v>61916.706436447224</v>
      </c>
      <c r="AR4063" s="40">
        <f>AV4063*E4063</f>
        <v>51595.08158008907</v>
      </c>
      <c r="AS4063" s="40">
        <f>IF(AND(Y4063&lt;&gt;0,AN4063&lt;&gt;0),0,Q4063)</f>
        <v>11010.153933324131</v>
      </c>
      <c r="AT4063" s="41">
        <f t="shared" si="1028"/>
        <v>124521.94194986043</v>
      </c>
      <c r="AU4063" s="42">
        <f>S4063+AN4063</f>
        <v>662.13994691955111</v>
      </c>
      <c r="AV4063" s="37">
        <f>T4063+AO4063</f>
        <v>686.46995183726813</v>
      </c>
      <c r="AW4063" s="58">
        <f t="shared" si="1013"/>
        <v>0.49723531023454798</v>
      </c>
      <c r="AX4063" s="58">
        <f t="shared" si="1014"/>
        <v>0.41434530149605414</v>
      </c>
      <c r="AY4063" s="59">
        <f t="shared" si="1015"/>
        <v>8.8419388269397867E-2</v>
      </c>
      <c r="AZ4063" s="54">
        <f t="shared" si="1023"/>
        <v>-5.4277983590466095E-3</v>
      </c>
    </row>
    <row r="4064" spans="3:52" x14ac:dyDescent="0.25">
      <c r="C4064" s="35">
        <v>40564</v>
      </c>
      <c r="D4064" s="36">
        <v>93.34</v>
      </c>
      <c r="E4064" s="37">
        <v>75.010000000000005</v>
      </c>
      <c r="F4064" s="38">
        <v>0</v>
      </c>
      <c r="G4064" s="7">
        <v>0</v>
      </c>
      <c r="H4064" s="38">
        <v>1</v>
      </c>
      <c r="I4064" s="7">
        <v>1</v>
      </c>
      <c r="J4064" s="36">
        <f t="shared" si="1016"/>
        <v>93.293330000000012</v>
      </c>
      <c r="K4064" s="37">
        <f t="shared" si="1017"/>
        <v>74.972495000000009</v>
      </c>
      <c r="L4064" s="36">
        <f t="shared" si="1018"/>
        <v>93.386669999999995</v>
      </c>
      <c r="M4064" s="37">
        <f t="shared" si="1019"/>
        <v>75.047505000000001</v>
      </c>
      <c r="O4064" s="39">
        <f t="shared" si="1020"/>
        <v>61804.1426454709</v>
      </c>
      <c r="P4064" s="40">
        <f t="shared" si="1021"/>
        <v>51492.111087313482</v>
      </c>
      <c r="Q4064" s="40">
        <f>S4064*F4064+T4064*G4064+AS4063*(1+$G$9/252)</f>
        <v>11010.590844194499</v>
      </c>
      <c r="R4064" s="41">
        <f t="shared" si="1024"/>
        <v>124306.84457697888</v>
      </c>
      <c r="S4064" s="36">
        <f>AU4063*H4063</f>
        <v>662.13994691955111</v>
      </c>
      <c r="T4064" s="37">
        <f>AV4063*I4063</f>
        <v>686.46995183726813</v>
      </c>
      <c r="U4064" s="57">
        <f t="shared" si="1027"/>
        <v>0.49719018172967744</v>
      </c>
      <c r="V4064" s="58">
        <f t="shared" si="1025"/>
        <v>0.41423391658394337</v>
      </c>
      <c r="W4064" s="59">
        <f t="shared" si="1026"/>
        <v>8.8575901686379188E-2</v>
      </c>
      <c r="Y4064" s="7">
        <f t="shared" si="1022"/>
        <v>0</v>
      </c>
      <c r="Z4064" s="40"/>
      <c r="AA4064" s="40"/>
      <c r="AB4064" s="40"/>
      <c r="AC4064" s="40"/>
      <c r="AD4064" s="40"/>
      <c r="AE4064" s="40"/>
      <c r="AF4064" s="40"/>
      <c r="AG4064" s="41"/>
      <c r="AH4064" s="40"/>
      <c r="AI4064" s="40"/>
      <c r="AJ4064" s="40"/>
      <c r="AK4064" s="40"/>
      <c r="AL4064" s="40"/>
      <c r="AM4064" s="41"/>
      <c r="AN4064" s="36">
        <f>Y4064*(IF(AND(AH4064&gt;0,AI4064&lt;0),AH4064,0)+IF(AND(AJ4064&lt;0,AK4064&gt;0),AJ4064,0)+IF(AND(AL4064&gt;0,AM4064&gt;0),AL4064,0))</f>
        <v>0</v>
      </c>
      <c r="AO4064" s="37">
        <f>Y4064*(IF(AND(AH4064&gt;0,AI4064&lt;0),AI4064,0)+IF(AND(AJ4064&lt;0,AK4064&gt;0),AK4064,0)+IF(AND(AL4064&gt;0,AM4064&gt;0),AM4064,0))</f>
        <v>0</v>
      </c>
      <c r="AQ4064" s="40">
        <f>AU4064*D4064</f>
        <v>61804.1426454709</v>
      </c>
      <c r="AR4064" s="40">
        <f>AV4064*E4064</f>
        <v>51492.111087313482</v>
      </c>
      <c r="AS4064" s="40">
        <f>IF(AND(Y4064&lt;&gt;0,AN4064&lt;&gt;0),0,Q4064)</f>
        <v>11010.590844194499</v>
      </c>
      <c r="AT4064" s="41">
        <f t="shared" si="1028"/>
        <v>124306.84457697888</v>
      </c>
      <c r="AU4064" s="42">
        <f>S4064+AN4064</f>
        <v>662.13994691955111</v>
      </c>
      <c r="AV4064" s="37">
        <f>T4064+AO4064</f>
        <v>686.46995183726813</v>
      </c>
      <c r="AW4064" s="58">
        <f t="shared" si="1013"/>
        <v>0.49719018172967744</v>
      </c>
      <c r="AX4064" s="58">
        <f t="shared" si="1014"/>
        <v>0.41423391658394337</v>
      </c>
      <c r="AY4064" s="59">
        <f t="shared" si="1015"/>
        <v>8.8575901686379188E-2</v>
      </c>
      <c r="AZ4064" s="54">
        <f t="shared" si="1023"/>
        <v>-1.7273853066647193E-3</v>
      </c>
    </row>
    <row r="4065" spans="3:52" x14ac:dyDescent="0.25">
      <c r="C4065" s="35">
        <v>40567</v>
      </c>
      <c r="D4065" s="36">
        <v>94.37</v>
      </c>
      <c r="E4065" s="37">
        <v>75.38</v>
      </c>
      <c r="F4065" s="38">
        <v>0</v>
      </c>
      <c r="G4065" s="7">
        <v>0</v>
      </c>
      <c r="H4065" s="38">
        <v>1</v>
      </c>
      <c r="I4065" s="7">
        <v>1</v>
      </c>
      <c r="J4065" s="36">
        <f t="shared" si="1016"/>
        <v>94.322815000000006</v>
      </c>
      <c r="K4065" s="37">
        <f t="shared" si="1017"/>
        <v>75.342309999999998</v>
      </c>
      <c r="L4065" s="36">
        <f t="shared" si="1018"/>
        <v>94.417185000000003</v>
      </c>
      <c r="M4065" s="37">
        <f t="shared" si="1019"/>
        <v>75.417689999999993</v>
      </c>
      <c r="O4065" s="39">
        <f t="shared" si="1020"/>
        <v>62486.14679079804</v>
      </c>
      <c r="P4065" s="40">
        <f t="shared" si="1021"/>
        <v>51746.104969493266</v>
      </c>
      <c r="Q4065" s="40">
        <f>S4065*F4065+T4065*G4065+AS4064*(1+$G$9/252)</f>
        <v>11011.027772402602</v>
      </c>
      <c r="R4065" s="41">
        <f t="shared" si="1024"/>
        <v>125243.27953269391</v>
      </c>
      <c r="S4065" s="36">
        <f>AU4064*H4064</f>
        <v>662.13994691955111</v>
      </c>
      <c r="T4065" s="37">
        <f>AV4064*I4064</f>
        <v>686.46995183726813</v>
      </c>
      <c r="U4065" s="57">
        <f t="shared" si="1027"/>
        <v>0.49891816170852071</v>
      </c>
      <c r="V4065" s="58">
        <f t="shared" si="1025"/>
        <v>0.4131647235889036</v>
      </c>
      <c r="W4065" s="59">
        <f t="shared" si="1026"/>
        <v>8.7917114702575697E-2</v>
      </c>
      <c r="Y4065" s="7">
        <f t="shared" si="1022"/>
        <v>0</v>
      </c>
      <c r="Z4065" s="40"/>
      <c r="AA4065" s="40"/>
      <c r="AB4065" s="40"/>
      <c r="AC4065" s="40"/>
      <c r="AD4065" s="40"/>
      <c r="AE4065" s="40"/>
      <c r="AF4065" s="40"/>
      <c r="AG4065" s="41"/>
      <c r="AH4065" s="40"/>
      <c r="AI4065" s="40"/>
      <c r="AJ4065" s="40"/>
      <c r="AK4065" s="40"/>
      <c r="AL4065" s="40"/>
      <c r="AM4065" s="41"/>
      <c r="AN4065" s="36">
        <f>Y4065*(IF(AND(AH4065&gt;0,AI4065&lt;0),AH4065,0)+IF(AND(AJ4065&lt;0,AK4065&gt;0),AJ4065,0)+IF(AND(AL4065&gt;0,AM4065&gt;0),AL4065,0))</f>
        <v>0</v>
      </c>
      <c r="AO4065" s="37">
        <f>Y4065*(IF(AND(AH4065&gt;0,AI4065&lt;0),AI4065,0)+IF(AND(AJ4065&lt;0,AK4065&gt;0),AK4065,0)+IF(AND(AL4065&gt;0,AM4065&gt;0),AM4065,0))</f>
        <v>0</v>
      </c>
      <c r="AQ4065" s="40">
        <f>AU4065*D4065</f>
        <v>62486.14679079804</v>
      </c>
      <c r="AR4065" s="40">
        <f>AV4065*E4065</f>
        <v>51746.104969493266</v>
      </c>
      <c r="AS4065" s="40">
        <f>IF(AND(Y4065&lt;&gt;0,AN4065&lt;&gt;0),0,Q4065)</f>
        <v>11011.027772402602</v>
      </c>
      <c r="AT4065" s="41">
        <f t="shared" si="1028"/>
        <v>125243.27953269391</v>
      </c>
      <c r="AU4065" s="42">
        <f>S4065+AN4065</f>
        <v>662.13994691955111</v>
      </c>
      <c r="AV4065" s="37">
        <f>T4065+AO4065</f>
        <v>686.46995183726813</v>
      </c>
      <c r="AW4065" s="58">
        <f t="shared" si="1013"/>
        <v>0.49891816170852071</v>
      </c>
      <c r="AX4065" s="58">
        <f t="shared" si="1014"/>
        <v>0.4131647235889036</v>
      </c>
      <c r="AY4065" s="59">
        <f t="shared" si="1015"/>
        <v>8.7917114702575697E-2</v>
      </c>
      <c r="AZ4065" s="54">
        <f t="shared" si="1023"/>
        <v>7.5332533691265802E-3</v>
      </c>
    </row>
    <row r="4066" spans="3:52" x14ac:dyDescent="0.25">
      <c r="C4066" s="35">
        <v>40568</v>
      </c>
      <c r="D4066" s="36">
        <v>93.99</v>
      </c>
      <c r="E4066" s="37">
        <v>75.48</v>
      </c>
      <c r="F4066" s="38">
        <v>0</v>
      </c>
      <c r="G4066" s="7">
        <v>0</v>
      </c>
      <c r="H4066" s="38">
        <v>1</v>
      </c>
      <c r="I4066" s="7">
        <v>1</v>
      </c>
      <c r="J4066" s="36">
        <f t="shared" si="1016"/>
        <v>93.943004999999999</v>
      </c>
      <c r="K4066" s="37">
        <f t="shared" si="1017"/>
        <v>75.442260000000005</v>
      </c>
      <c r="L4066" s="36">
        <f t="shared" si="1018"/>
        <v>94.03699499999999</v>
      </c>
      <c r="M4066" s="37">
        <f t="shared" si="1019"/>
        <v>75.517740000000003</v>
      </c>
      <c r="O4066" s="39">
        <f t="shared" si="1020"/>
        <v>62234.533610968603</v>
      </c>
      <c r="P4066" s="40">
        <f t="shared" si="1021"/>
        <v>51814.751964677002</v>
      </c>
      <c r="Q4066" s="40">
        <f>S4066*F4066+T4066*G4066+AS4065*(1+$G$9/252)</f>
        <v>11011.464717949124</v>
      </c>
      <c r="R4066" s="41">
        <f t="shared" si="1024"/>
        <v>125060.75029359473</v>
      </c>
      <c r="S4066" s="36">
        <f>AU4065*H4065</f>
        <v>662.13994691955111</v>
      </c>
      <c r="T4066" s="37">
        <f>AV4065*I4065</f>
        <v>686.46995183726813</v>
      </c>
      <c r="U4066" s="57">
        <f t="shared" si="1027"/>
        <v>0.49763441739207354</v>
      </c>
      <c r="V4066" s="58">
        <f t="shared" si="1025"/>
        <v>0.41431665684905788</v>
      </c>
      <c r="W4066" s="59">
        <f t="shared" si="1026"/>
        <v>8.8048925758868579E-2</v>
      </c>
      <c r="Y4066" s="7">
        <f t="shared" si="1022"/>
        <v>0</v>
      </c>
      <c r="Z4066" s="40"/>
      <c r="AA4066" s="40"/>
      <c r="AB4066" s="40"/>
      <c r="AC4066" s="40"/>
      <c r="AD4066" s="40"/>
      <c r="AE4066" s="40"/>
      <c r="AF4066" s="40"/>
      <c r="AG4066" s="41"/>
      <c r="AH4066" s="40"/>
      <c r="AI4066" s="40"/>
      <c r="AJ4066" s="40"/>
      <c r="AK4066" s="40"/>
      <c r="AL4066" s="40"/>
      <c r="AM4066" s="41"/>
      <c r="AN4066" s="36">
        <f>Y4066*(IF(AND(AH4066&gt;0,AI4066&lt;0),AH4066,0)+IF(AND(AJ4066&lt;0,AK4066&gt;0),AJ4066,0)+IF(AND(AL4066&gt;0,AM4066&gt;0),AL4066,0))</f>
        <v>0</v>
      </c>
      <c r="AO4066" s="37">
        <f>Y4066*(IF(AND(AH4066&gt;0,AI4066&lt;0),AI4066,0)+IF(AND(AJ4066&lt;0,AK4066&gt;0),AK4066,0)+IF(AND(AL4066&gt;0,AM4066&gt;0),AM4066,0))</f>
        <v>0</v>
      </c>
      <c r="AQ4066" s="40">
        <f>AU4066*D4066</f>
        <v>62234.533610968603</v>
      </c>
      <c r="AR4066" s="40">
        <f>AV4066*E4066</f>
        <v>51814.751964677002</v>
      </c>
      <c r="AS4066" s="40">
        <f>IF(AND(Y4066&lt;&gt;0,AN4066&lt;&gt;0),0,Q4066)</f>
        <v>11011.464717949124</v>
      </c>
      <c r="AT4066" s="41">
        <f t="shared" si="1028"/>
        <v>125060.75029359473</v>
      </c>
      <c r="AU4066" s="42">
        <f>S4066+AN4066</f>
        <v>662.13994691955111</v>
      </c>
      <c r="AV4066" s="37">
        <f>T4066+AO4066</f>
        <v>686.46995183726813</v>
      </c>
      <c r="AW4066" s="58">
        <f t="shared" si="1013"/>
        <v>0.49763441739207354</v>
      </c>
      <c r="AX4066" s="58">
        <f t="shared" si="1014"/>
        <v>0.41431665684905788</v>
      </c>
      <c r="AY4066" s="59">
        <f t="shared" si="1015"/>
        <v>8.8048925758868579E-2</v>
      </c>
      <c r="AZ4066" s="54">
        <f t="shared" si="1023"/>
        <v>-1.4573974729840122E-3</v>
      </c>
    </row>
    <row r="4067" spans="3:52" x14ac:dyDescent="0.25">
      <c r="C4067" s="35">
        <v>40569</v>
      </c>
      <c r="D4067" s="36">
        <v>94.31</v>
      </c>
      <c r="E4067" s="37">
        <v>75.17</v>
      </c>
      <c r="F4067" s="38">
        <v>0</v>
      </c>
      <c r="G4067" s="7">
        <v>0</v>
      </c>
      <c r="H4067" s="38">
        <v>1</v>
      </c>
      <c r="I4067" s="7">
        <v>1</v>
      </c>
      <c r="J4067" s="36">
        <f t="shared" si="1016"/>
        <v>94.262845000000013</v>
      </c>
      <c r="K4067" s="37">
        <f t="shared" si="1017"/>
        <v>75.132415000000009</v>
      </c>
      <c r="L4067" s="36">
        <f t="shared" si="1018"/>
        <v>94.357154999999992</v>
      </c>
      <c r="M4067" s="37">
        <f t="shared" si="1019"/>
        <v>75.207584999999995</v>
      </c>
      <c r="O4067" s="39">
        <f t="shared" si="1020"/>
        <v>62446.418393982865</v>
      </c>
      <c r="P4067" s="40">
        <f t="shared" si="1021"/>
        <v>51601.946279607444</v>
      </c>
      <c r="Q4067" s="40">
        <f>S4067*F4067+T4067*G4067+AS4066*(1+$G$9/252)</f>
        <v>11011.901680834755</v>
      </c>
      <c r="R4067" s="41">
        <f t="shared" si="1024"/>
        <v>125060.26635442507</v>
      </c>
      <c r="S4067" s="36">
        <f>AU4066*H4066</f>
        <v>662.13994691955111</v>
      </c>
      <c r="T4067" s="37">
        <f>AV4066*I4066</f>
        <v>686.46995183726813</v>
      </c>
      <c r="U4067" s="57">
        <f t="shared" si="1027"/>
        <v>0.49933060447038857</v>
      </c>
      <c r="V4067" s="58">
        <f t="shared" si="1025"/>
        <v>0.41261663503391049</v>
      </c>
      <c r="W4067" s="59">
        <f t="shared" si="1026"/>
        <v>8.8052760495700919E-2</v>
      </c>
      <c r="Y4067" s="7">
        <f t="shared" si="1022"/>
        <v>0</v>
      </c>
      <c r="Z4067" s="40"/>
      <c r="AA4067" s="40"/>
      <c r="AB4067" s="40"/>
      <c r="AC4067" s="40"/>
      <c r="AD4067" s="40"/>
      <c r="AE4067" s="40"/>
      <c r="AF4067" s="40"/>
      <c r="AG4067" s="41"/>
      <c r="AH4067" s="40"/>
      <c r="AI4067" s="40"/>
      <c r="AJ4067" s="40"/>
      <c r="AK4067" s="40"/>
      <c r="AL4067" s="40"/>
      <c r="AM4067" s="41"/>
      <c r="AN4067" s="36">
        <f>Y4067*(IF(AND(AH4067&gt;0,AI4067&lt;0),AH4067,0)+IF(AND(AJ4067&lt;0,AK4067&gt;0),AJ4067,0)+IF(AND(AL4067&gt;0,AM4067&gt;0),AL4067,0))</f>
        <v>0</v>
      </c>
      <c r="AO4067" s="37">
        <f>Y4067*(IF(AND(AH4067&gt;0,AI4067&lt;0),AI4067,0)+IF(AND(AJ4067&lt;0,AK4067&gt;0),AK4067,0)+IF(AND(AL4067&gt;0,AM4067&gt;0),AM4067,0))</f>
        <v>0</v>
      </c>
      <c r="AQ4067" s="40">
        <f>AU4067*D4067</f>
        <v>62446.418393982865</v>
      </c>
      <c r="AR4067" s="40">
        <f>AV4067*E4067</f>
        <v>51601.946279607444</v>
      </c>
      <c r="AS4067" s="40">
        <f>IF(AND(Y4067&lt;&gt;0,AN4067&lt;&gt;0),0,Q4067)</f>
        <v>11011.901680834755</v>
      </c>
      <c r="AT4067" s="41">
        <f t="shared" si="1028"/>
        <v>125060.26635442507</v>
      </c>
      <c r="AU4067" s="42">
        <f>S4067+AN4067</f>
        <v>662.13994691955111</v>
      </c>
      <c r="AV4067" s="37">
        <f>T4067+AO4067</f>
        <v>686.46995183726813</v>
      </c>
      <c r="AW4067" s="58">
        <f t="shared" si="1013"/>
        <v>0.49933060447038857</v>
      </c>
      <c r="AX4067" s="58">
        <f t="shared" si="1014"/>
        <v>0.41261663503391049</v>
      </c>
      <c r="AY4067" s="59">
        <f t="shared" si="1015"/>
        <v>8.8052760495700919E-2</v>
      </c>
      <c r="AZ4067" s="54">
        <f t="shared" si="1023"/>
        <v>-3.8696327067100356E-6</v>
      </c>
    </row>
    <row r="4068" spans="3:52" x14ac:dyDescent="0.25">
      <c r="C4068" s="35">
        <v>40570</v>
      </c>
      <c r="D4068" s="36">
        <v>94.36</v>
      </c>
      <c r="E4068" s="37">
        <v>74.349999999999994</v>
      </c>
      <c r="F4068" s="38">
        <v>0</v>
      </c>
      <c r="G4068" s="7">
        <v>0</v>
      </c>
      <c r="H4068" s="38">
        <v>1</v>
      </c>
      <c r="I4068" s="7">
        <v>1</v>
      </c>
      <c r="J4068" s="36">
        <f t="shared" si="1016"/>
        <v>94.312820000000002</v>
      </c>
      <c r="K4068" s="37">
        <f t="shared" si="1017"/>
        <v>74.312825000000004</v>
      </c>
      <c r="L4068" s="36">
        <f t="shared" si="1018"/>
        <v>94.407179999999997</v>
      </c>
      <c r="M4068" s="37">
        <f t="shared" si="1019"/>
        <v>74.387174999999985</v>
      </c>
      <c r="O4068" s="39">
        <f t="shared" si="1020"/>
        <v>62479.52539132884</v>
      </c>
      <c r="P4068" s="40">
        <f t="shared" si="1021"/>
        <v>51039.04091910088</v>
      </c>
      <c r="Q4068" s="40">
        <f>S4068*F4068+T4068*G4068+AS4067*(1+$G$9/252)</f>
        <v>11012.338661060185</v>
      </c>
      <c r="R4068" s="41">
        <f t="shared" si="1024"/>
        <v>124530.9049714899</v>
      </c>
      <c r="S4068" s="36">
        <f>AU4067*H4067</f>
        <v>662.13994691955111</v>
      </c>
      <c r="T4068" s="37">
        <f>AV4067*I4067</f>
        <v>686.46995183726813</v>
      </c>
      <c r="U4068" s="57">
        <f t="shared" si="1027"/>
        <v>0.50171903436847987</v>
      </c>
      <c r="V4068" s="58">
        <f t="shared" si="1025"/>
        <v>0.40985039762447528</v>
      </c>
      <c r="W4068" s="59">
        <f t="shared" si="1026"/>
        <v>8.8430568007044907E-2</v>
      </c>
      <c r="Y4068" s="7">
        <f t="shared" si="1022"/>
        <v>0</v>
      </c>
      <c r="Z4068" s="40"/>
      <c r="AA4068" s="40"/>
      <c r="AB4068" s="40"/>
      <c r="AC4068" s="40"/>
      <c r="AD4068" s="40"/>
      <c r="AE4068" s="40"/>
      <c r="AF4068" s="40"/>
      <c r="AG4068" s="41"/>
      <c r="AH4068" s="40"/>
      <c r="AI4068" s="40"/>
      <c r="AJ4068" s="40"/>
      <c r="AK4068" s="40"/>
      <c r="AL4068" s="40"/>
      <c r="AM4068" s="41"/>
      <c r="AN4068" s="36">
        <f>Y4068*(IF(AND(AH4068&gt;0,AI4068&lt;0),AH4068,0)+IF(AND(AJ4068&lt;0,AK4068&gt;0),AJ4068,0)+IF(AND(AL4068&gt;0,AM4068&gt;0),AL4068,0))</f>
        <v>0</v>
      </c>
      <c r="AO4068" s="37">
        <f>Y4068*(IF(AND(AH4068&gt;0,AI4068&lt;0),AI4068,0)+IF(AND(AJ4068&lt;0,AK4068&gt;0),AK4068,0)+IF(AND(AL4068&gt;0,AM4068&gt;0),AM4068,0))</f>
        <v>0</v>
      </c>
      <c r="AQ4068" s="40">
        <f>AU4068*D4068</f>
        <v>62479.52539132884</v>
      </c>
      <c r="AR4068" s="40">
        <f>AV4068*E4068</f>
        <v>51039.04091910088</v>
      </c>
      <c r="AS4068" s="40">
        <f>IF(AND(Y4068&lt;&gt;0,AN4068&lt;&gt;0),0,Q4068)</f>
        <v>11012.338661060185</v>
      </c>
      <c r="AT4068" s="41">
        <f t="shared" si="1028"/>
        <v>124530.9049714899</v>
      </c>
      <c r="AU4068" s="42">
        <f>S4068+AN4068</f>
        <v>662.13994691955111</v>
      </c>
      <c r="AV4068" s="37">
        <f>T4068+AO4068</f>
        <v>686.46995183726813</v>
      </c>
      <c r="AW4068" s="58">
        <f t="shared" si="1013"/>
        <v>0.50171903436847987</v>
      </c>
      <c r="AX4068" s="58">
        <f t="shared" si="1014"/>
        <v>0.40985039762447528</v>
      </c>
      <c r="AY4068" s="59">
        <f t="shared" si="1015"/>
        <v>8.8430568007044907E-2</v>
      </c>
      <c r="AZ4068" s="54">
        <f t="shared" si="1023"/>
        <v>-4.2328502758417486E-3</v>
      </c>
    </row>
    <row r="4069" spans="3:52" x14ac:dyDescent="0.25">
      <c r="C4069" s="35">
        <v>40571</v>
      </c>
      <c r="D4069" s="36">
        <v>90.48</v>
      </c>
      <c r="E4069" s="37">
        <v>73.28</v>
      </c>
      <c r="F4069" s="38">
        <v>0</v>
      </c>
      <c r="G4069" s="7">
        <v>0</v>
      </c>
      <c r="H4069" s="38">
        <v>1</v>
      </c>
      <c r="I4069" s="7">
        <v>1</v>
      </c>
      <c r="J4069" s="36">
        <f t="shared" si="1016"/>
        <v>90.434760000000011</v>
      </c>
      <c r="K4069" s="37">
        <f t="shared" si="1017"/>
        <v>73.24336000000001</v>
      </c>
      <c r="L4069" s="36">
        <f t="shared" si="1018"/>
        <v>90.525239999999997</v>
      </c>
      <c r="M4069" s="37">
        <f t="shared" si="1019"/>
        <v>73.316639999999992</v>
      </c>
      <c r="O4069" s="39">
        <f t="shared" si="1020"/>
        <v>59910.422397280985</v>
      </c>
      <c r="P4069" s="40">
        <f t="shared" si="1021"/>
        <v>50304.518070635007</v>
      </c>
      <c r="Q4069" s="40">
        <f>S4069*F4069+T4069*G4069+AS4068*(1+$G$9/252)</f>
        <v>11012.775658626098</v>
      </c>
      <c r="R4069" s="41">
        <f t="shared" si="1024"/>
        <v>121227.71612654209</v>
      </c>
      <c r="S4069" s="36">
        <f>AU4068*H4068</f>
        <v>662.13994691955111</v>
      </c>
      <c r="T4069" s="37">
        <f>AV4068*I4068</f>
        <v>686.46995183726813</v>
      </c>
      <c r="U4069" s="57">
        <f t="shared" si="1027"/>
        <v>0.49419740230645121</v>
      </c>
      <c r="V4069" s="58">
        <f t="shared" si="1025"/>
        <v>0.4149588862841006</v>
      </c>
      <c r="W4069" s="59">
        <f t="shared" si="1026"/>
        <v>9.0843711409448191E-2</v>
      </c>
      <c r="Y4069" s="7">
        <f t="shared" si="1022"/>
        <v>0</v>
      </c>
      <c r="Z4069" s="40"/>
      <c r="AA4069" s="40"/>
      <c r="AB4069" s="40"/>
      <c r="AC4069" s="40"/>
      <c r="AD4069" s="40"/>
      <c r="AE4069" s="40"/>
      <c r="AF4069" s="40"/>
      <c r="AG4069" s="41"/>
      <c r="AH4069" s="40"/>
      <c r="AI4069" s="40"/>
      <c r="AJ4069" s="40"/>
      <c r="AK4069" s="40"/>
      <c r="AL4069" s="40"/>
      <c r="AM4069" s="41"/>
      <c r="AN4069" s="36">
        <f>Y4069*(IF(AND(AH4069&gt;0,AI4069&lt;0),AH4069,0)+IF(AND(AJ4069&lt;0,AK4069&gt;0),AJ4069,0)+IF(AND(AL4069&gt;0,AM4069&gt;0),AL4069,0))</f>
        <v>0</v>
      </c>
      <c r="AO4069" s="37">
        <f>Y4069*(IF(AND(AH4069&gt;0,AI4069&lt;0),AI4069,0)+IF(AND(AJ4069&lt;0,AK4069&gt;0),AK4069,0)+IF(AND(AL4069&gt;0,AM4069&gt;0),AM4069,0))</f>
        <v>0</v>
      </c>
      <c r="AQ4069" s="40">
        <f>AU4069*D4069</f>
        <v>59910.422397280985</v>
      </c>
      <c r="AR4069" s="40">
        <f>AV4069*E4069</f>
        <v>50304.518070635007</v>
      </c>
      <c r="AS4069" s="40">
        <f>IF(AND(Y4069&lt;&gt;0,AN4069&lt;&gt;0),0,Q4069)</f>
        <v>11012.775658626098</v>
      </c>
      <c r="AT4069" s="41">
        <f t="shared" si="1028"/>
        <v>121227.71612654209</v>
      </c>
      <c r="AU4069" s="42">
        <f>S4069+AN4069</f>
        <v>662.13994691955111</v>
      </c>
      <c r="AV4069" s="37">
        <f>T4069+AO4069</f>
        <v>686.46995183726813</v>
      </c>
      <c r="AW4069" s="58">
        <f t="shared" si="1013"/>
        <v>0.49419740230645121</v>
      </c>
      <c r="AX4069" s="58">
        <f t="shared" si="1014"/>
        <v>0.4149588862841006</v>
      </c>
      <c r="AY4069" s="59">
        <f t="shared" si="1015"/>
        <v>9.0843711409448191E-2</v>
      </c>
      <c r="AZ4069" s="54">
        <f t="shared" si="1023"/>
        <v>-2.6525052923240588E-2</v>
      </c>
    </row>
    <row r="4070" spans="3:52" x14ac:dyDescent="0.25">
      <c r="C4070" s="35">
        <v>40574</v>
      </c>
      <c r="D4070" s="36">
        <v>90.32</v>
      </c>
      <c r="E4070" s="37">
        <v>73.67</v>
      </c>
      <c r="F4070" s="38">
        <v>0</v>
      </c>
      <c r="G4070" s="7">
        <v>0</v>
      </c>
      <c r="H4070" s="38">
        <v>1</v>
      </c>
      <c r="I4070" s="7">
        <v>1</v>
      </c>
      <c r="J4070" s="36">
        <f t="shared" si="1016"/>
        <v>90.274839999999998</v>
      </c>
      <c r="K4070" s="37">
        <f t="shared" si="1017"/>
        <v>73.633165000000005</v>
      </c>
      <c r="L4070" s="36">
        <f t="shared" si="1018"/>
        <v>90.365159999999989</v>
      </c>
      <c r="M4070" s="37">
        <f t="shared" si="1019"/>
        <v>73.706834999999998</v>
      </c>
      <c r="O4070" s="39">
        <f t="shared" si="1020"/>
        <v>59804.480005773854</v>
      </c>
      <c r="P4070" s="40">
        <f t="shared" si="1021"/>
        <v>50572.241351851546</v>
      </c>
      <c r="Q4070" s="40">
        <f>S4070*F4070+T4070*G4070+AS4069*(1+$G$9/252)</f>
        <v>11013.212673533186</v>
      </c>
      <c r="R4070" s="41">
        <f t="shared" si="1024"/>
        <v>121389.93403115858</v>
      </c>
      <c r="S4070" s="36">
        <f>AU4069*H4069</f>
        <v>662.13994691955111</v>
      </c>
      <c r="T4070" s="37">
        <f>AV4069*I4069</f>
        <v>686.46995183726813</v>
      </c>
      <c r="U4070" s="57">
        <f t="shared" si="1027"/>
        <v>0.49266424339948267</v>
      </c>
      <c r="V4070" s="58">
        <f t="shared" si="1025"/>
        <v>0.41660984294521958</v>
      </c>
      <c r="W4070" s="59">
        <f t="shared" si="1026"/>
        <v>9.0725913655297766E-2</v>
      </c>
      <c r="Y4070" s="7">
        <f t="shared" si="1022"/>
        <v>0</v>
      </c>
      <c r="Z4070" s="40"/>
      <c r="AA4070" s="40"/>
      <c r="AB4070" s="40"/>
      <c r="AC4070" s="40"/>
      <c r="AD4070" s="40"/>
      <c r="AE4070" s="40"/>
      <c r="AF4070" s="40"/>
      <c r="AG4070" s="41"/>
      <c r="AH4070" s="40"/>
      <c r="AI4070" s="40"/>
      <c r="AJ4070" s="40"/>
      <c r="AK4070" s="40"/>
      <c r="AL4070" s="40"/>
      <c r="AM4070" s="41"/>
      <c r="AN4070" s="36">
        <f>Y4070*(IF(AND(AH4070&gt;0,AI4070&lt;0),AH4070,0)+IF(AND(AJ4070&lt;0,AK4070&gt;0),AJ4070,0)+IF(AND(AL4070&gt;0,AM4070&gt;0),AL4070,0))</f>
        <v>0</v>
      </c>
      <c r="AO4070" s="37">
        <f>Y4070*(IF(AND(AH4070&gt;0,AI4070&lt;0),AI4070,0)+IF(AND(AJ4070&lt;0,AK4070&gt;0),AK4070,0)+IF(AND(AL4070&gt;0,AM4070&gt;0),AM4070,0))</f>
        <v>0</v>
      </c>
      <c r="AQ4070" s="40">
        <f>AU4070*D4070</f>
        <v>59804.480005773854</v>
      </c>
      <c r="AR4070" s="40">
        <f>AV4070*E4070</f>
        <v>50572.241351851546</v>
      </c>
      <c r="AS4070" s="40">
        <f>IF(AND(Y4070&lt;&gt;0,AN4070&lt;&gt;0),0,Q4070)</f>
        <v>11013.212673533186</v>
      </c>
      <c r="AT4070" s="41">
        <f t="shared" si="1028"/>
        <v>121389.93403115858</v>
      </c>
      <c r="AU4070" s="42">
        <f>S4070+AN4070</f>
        <v>662.13994691955111</v>
      </c>
      <c r="AV4070" s="37">
        <f>T4070+AO4070</f>
        <v>686.46995183726813</v>
      </c>
      <c r="AW4070" s="58">
        <f t="shared" si="1013"/>
        <v>0.49266424339948267</v>
      </c>
      <c r="AX4070" s="58">
        <f t="shared" si="1014"/>
        <v>0.41660984294521958</v>
      </c>
      <c r="AY4070" s="59">
        <f t="shared" si="1015"/>
        <v>9.0725913655297766E-2</v>
      </c>
      <c r="AZ4070" s="54">
        <f t="shared" si="1023"/>
        <v>1.3381255524698155E-3</v>
      </c>
    </row>
    <row r="4071" spans="3:52" x14ac:dyDescent="0.25">
      <c r="C4071" s="35">
        <v>40575</v>
      </c>
      <c r="D4071" s="36">
        <v>92.69</v>
      </c>
      <c r="E4071" s="37">
        <v>73.47</v>
      </c>
      <c r="F4071" s="38">
        <v>0</v>
      </c>
      <c r="G4071" s="7">
        <v>0</v>
      </c>
      <c r="H4071" s="38">
        <v>1</v>
      </c>
      <c r="I4071" s="7">
        <v>1</v>
      </c>
      <c r="J4071" s="36">
        <f t="shared" si="1016"/>
        <v>92.64365500000001</v>
      </c>
      <c r="K4071" s="37">
        <f t="shared" si="1017"/>
        <v>73.433265000000006</v>
      </c>
      <c r="L4071" s="36">
        <f t="shared" si="1018"/>
        <v>92.736344999999986</v>
      </c>
      <c r="M4071" s="37">
        <f t="shared" si="1019"/>
        <v>73.506734999999992</v>
      </c>
      <c r="O4071" s="39">
        <f t="shared" si="1020"/>
        <v>61373.751679973189</v>
      </c>
      <c r="P4071" s="40">
        <f t="shared" si="1021"/>
        <v>50434.94736148409</v>
      </c>
      <c r="Q4071" s="40">
        <f>S4071*F4071+T4071*G4071+AS4070*(1+$G$9/252)</f>
        <v>11013.649705782134</v>
      </c>
      <c r="R4071" s="41">
        <f t="shared" si="1024"/>
        <v>122822.34874723942</v>
      </c>
      <c r="S4071" s="36">
        <f>AU4070*H4070</f>
        <v>662.13994691955111</v>
      </c>
      <c r="T4071" s="37">
        <f>AV4070*I4070</f>
        <v>686.46995183726813</v>
      </c>
      <c r="U4071" s="57">
        <f t="shared" si="1027"/>
        <v>0.49969531038912524</v>
      </c>
      <c r="V4071" s="58">
        <f t="shared" si="1025"/>
        <v>0.41063330799247294</v>
      </c>
      <c r="W4071" s="59">
        <f t="shared" si="1026"/>
        <v>8.9671381618401755E-2</v>
      </c>
      <c r="Y4071" s="7">
        <f t="shared" si="1022"/>
        <v>0</v>
      </c>
      <c r="Z4071" s="40"/>
      <c r="AA4071" s="40"/>
      <c r="AB4071" s="40"/>
      <c r="AC4071" s="40"/>
      <c r="AD4071" s="40"/>
      <c r="AE4071" s="40"/>
      <c r="AF4071" s="40"/>
      <c r="AG4071" s="41"/>
      <c r="AH4071" s="40"/>
      <c r="AI4071" s="40"/>
      <c r="AJ4071" s="40"/>
      <c r="AK4071" s="40"/>
      <c r="AL4071" s="40"/>
      <c r="AM4071" s="41"/>
      <c r="AN4071" s="36">
        <f>Y4071*(IF(AND(AH4071&gt;0,AI4071&lt;0),AH4071,0)+IF(AND(AJ4071&lt;0,AK4071&gt;0),AJ4071,0)+IF(AND(AL4071&gt;0,AM4071&gt;0),AL4071,0))</f>
        <v>0</v>
      </c>
      <c r="AO4071" s="37">
        <f>Y4071*(IF(AND(AH4071&gt;0,AI4071&lt;0),AI4071,0)+IF(AND(AJ4071&lt;0,AK4071&gt;0),AK4071,0)+IF(AND(AL4071&gt;0,AM4071&gt;0),AM4071,0))</f>
        <v>0</v>
      </c>
      <c r="AQ4071" s="40">
        <f>AU4071*D4071</f>
        <v>61373.751679973189</v>
      </c>
      <c r="AR4071" s="40">
        <f>AV4071*E4071</f>
        <v>50434.94736148409</v>
      </c>
      <c r="AS4071" s="40">
        <f>IF(AND(Y4071&lt;&gt;0,AN4071&lt;&gt;0),0,Q4071)</f>
        <v>11013.649705782134</v>
      </c>
      <c r="AT4071" s="41">
        <f t="shared" si="1028"/>
        <v>122822.34874723942</v>
      </c>
      <c r="AU4071" s="42">
        <f>S4071+AN4071</f>
        <v>662.13994691955111</v>
      </c>
      <c r="AV4071" s="37">
        <f>T4071+AO4071</f>
        <v>686.46995183726813</v>
      </c>
      <c r="AW4071" s="58">
        <f t="shared" si="1013"/>
        <v>0.49969531038912524</v>
      </c>
      <c r="AX4071" s="58">
        <f t="shared" si="1014"/>
        <v>0.41063330799247294</v>
      </c>
      <c r="AY4071" s="59">
        <f t="shared" si="1015"/>
        <v>8.9671381618401755E-2</v>
      </c>
      <c r="AZ4071" s="54">
        <f t="shared" si="1023"/>
        <v>1.1800111166657024E-2</v>
      </c>
    </row>
    <row r="4072" spans="3:52" x14ac:dyDescent="0.25">
      <c r="C4072" s="35">
        <v>40576</v>
      </c>
      <c r="D4072" s="36">
        <v>90.8</v>
      </c>
      <c r="E4072" s="37">
        <v>73.64</v>
      </c>
      <c r="F4072" s="38">
        <v>0</v>
      </c>
      <c r="G4072" s="7">
        <v>0</v>
      </c>
      <c r="H4072" s="38">
        <v>1</v>
      </c>
      <c r="I4072" s="7">
        <v>1</v>
      </c>
      <c r="J4072" s="36">
        <f t="shared" si="1016"/>
        <v>90.754599999999996</v>
      </c>
      <c r="K4072" s="37">
        <f t="shared" si="1017"/>
        <v>73.603180000000009</v>
      </c>
      <c r="L4072" s="36">
        <f t="shared" si="1018"/>
        <v>90.845399999999998</v>
      </c>
      <c r="M4072" s="37">
        <f t="shared" si="1019"/>
        <v>73.676819999999992</v>
      </c>
      <c r="O4072" s="39">
        <f t="shared" si="1020"/>
        <v>60122.30718029524</v>
      </c>
      <c r="P4072" s="40">
        <f t="shared" si="1021"/>
        <v>50551.647253296425</v>
      </c>
      <c r="Q4072" s="40">
        <f>S4072*F4072+T4072*G4072+AS4071*(1+$G$9/252)</f>
        <v>11014.086755373633</v>
      </c>
      <c r="R4072" s="41">
        <f t="shared" si="1024"/>
        <v>121688.04118896529</v>
      </c>
      <c r="S4072" s="36">
        <f>AU4071*H4071</f>
        <v>662.13994691955111</v>
      </c>
      <c r="T4072" s="37">
        <f>AV4071*I4071</f>
        <v>686.46995183726813</v>
      </c>
      <c r="U4072" s="57">
        <f t="shared" si="1027"/>
        <v>0.4940691508620253</v>
      </c>
      <c r="V4072" s="58">
        <f t="shared" si="1025"/>
        <v>0.41542000971809928</v>
      </c>
      <c r="W4072" s="59">
        <f t="shared" si="1026"/>
        <v>9.0510839419875505E-2</v>
      </c>
      <c r="Y4072" s="7">
        <f t="shared" si="1022"/>
        <v>0</v>
      </c>
      <c r="Z4072" s="40"/>
      <c r="AA4072" s="40"/>
      <c r="AB4072" s="40"/>
      <c r="AC4072" s="40"/>
      <c r="AD4072" s="40"/>
      <c r="AE4072" s="40"/>
      <c r="AF4072" s="40"/>
      <c r="AG4072" s="41"/>
      <c r="AH4072" s="40"/>
      <c r="AI4072" s="40"/>
      <c r="AJ4072" s="40"/>
      <c r="AK4072" s="40"/>
      <c r="AL4072" s="40"/>
      <c r="AM4072" s="41"/>
      <c r="AN4072" s="36">
        <f>Y4072*(IF(AND(AH4072&gt;0,AI4072&lt;0),AH4072,0)+IF(AND(AJ4072&lt;0,AK4072&gt;0),AJ4072,0)+IF(AND(AL4072&gt;0,AM4072&gt;0),AL4072,0))</f>
        <v>0</v>
      </c>
      <c r="AO4072" s="37">
        <f>Y4072*(IF(AND(AH4072&gt;0,AI4072&lt;0),AI4072,0)+IF(AND(AJ4072&lt;0,AK4072&gt;0),AK4072,0)+IF(AND(AL4072&gt;0,AM4072&gt;0),AM4072,0))</f>
        <v>0</v>
      </c>
      <c r="AQ4072" s="40">
        <f>AU4072*D4072</f>
        <v>60122.30718029524</v>
      </c>
      <c r="AR4072" s="40">
        <f>AV4072*E4072</f>
        <v>50551.647253296425</v>
      </c>
      <c r="AS4072" s="40">
        <f>IF(AND(Y4072&lt;&gt;0,AN4072&lt;&gt;0),0,Q4072)</f>
        <v>11014.086755373633</v>
      </c>
      <c r="AT4072" s="41">
        <f t="shared" si="1028"/>
        <v>121688.04118896529</v>
      </c>
      <c r="AU4072" s="42">
        <f>S4072+AN4072</f>
        <v>662.13994691955111</v>
      </c>
      <c r="AV4072" s="37">
        <f>T4072+AO4072</f>
        <v>686.46995183726813</v>
      </c>
      <c r="AW4072" s="58">
        <f t="shared" si="1013"/>
        <v>0.4940691508620253</v>
      </c>
      <c r="AX4072" s="58">
        <f t="shared" si="1014"/>
        <v>0.41542000971809928</v>
      </c>
      <c r="AY4072" s="59">
        <f t="shared" si="1015"/>
        <v>9.0510839419875505E-2</v>
      </c>
      <c r="AZ4072" s="54">
        <f t="shared" si="1023"/>
        <v>-9.2353514636693834E-3</v>
      </c>
    </row>
    <row r="4073" spans="3:52" x14ac:dyDescent="0.25">
      <c r="C4073" s="35">
        <v>40577</v>
      </c>
      <c r="D4073" s="36">
        <v>91.46</v>
      </c>
      <c r="E4073" s="37">
        <v>73.83</v>
      </c>
      <c r="F4073" s="38">
        <v>0</v>
      </c>
      <c r="G4073" s="7">
        <v>0</v>
      </c>
      <c r="H4073" s="38">
        <v>1</v>
      </c>
      <c r="I4073" s="7">
        <v>1</v>
      </c>
      <c r="J4073" s="36">
        <f t="shared" si="1016"/>
        <v>91.414270000000002</v>
      </c>
      <c r="K4073" s="37">
        <f t="shared" si="1017"/>
        <v>73.793085000000005</v>
      </c>
      <c r="L4073" s="36">
        <f t="shared" si="1018"/>
        <v>91.505729999999986</v>
      </c>
      <c r="M4073" s="37">
        <f t="shared" si="1019"/>
        <v>73.866914999999992</v>
      </c>
      <c r="O4073" s="39">
        <f t="shared" si="1020"/>
        <v>60559.319545262137</v>
      </c>
      <c r="P4073" s="40">
        <f t="shared" si="1021"/>
        <v>50682.076544145508</v>
      </c>
      <c r="Q4073" s="40">
        <f>S4073*F4073+T4073*G4073+AS4072*(1+$G$9/252)</f>
        <v>11014.523822308369</v>
      </c>
      <c r="R4073" s="41">
        <f t="shared" si="1024"/>
        <v>122255.91991171602</v>
      </c>
      <c r="S4073" s="36">
        <f>AU4072*H4072</f>
        <v>662.13994691955111</v>
      </c>
      <c r="T4073" s="37">
        <f>AV4072*I4072</f>
        <v>686.46995183726813</v>
      </c>
      <c r="U4073" s="57">
        <f t="shared" si="1027"/>
        <v>0.49534876993272392</v>
      </c>
      <c r="V4073" s="58">
        <f t="shared" si="1025"/>
        <v>0.414557238461289</v>
      </c>
      <c r="W4073" s="59">
        <f t="shared" si="1026"/>
        <v>9.0093991605987064E-2</v>
      </c>
      <c r="Y4073" s="7">
        <f t="shared" si="1022"/>
        <v>0</v>
      </c>
      <c r="Z4073" s="40"/>
      <c r="AA4073" s="40"/>
      <c r="AB4073" s="40"/>
      <c r="AC4073" s="40"/>
      <c r="AD4073" s="40"/>
      <c r="AE4073" s="40"/>
      <c r="AF4073" s="40"/>
      <c r="AG4073" s="41"/>
      <c r="AH4073" s="40"/>
      <c r="AI4073" s="40"/>
      <c r="AJ4073" s="40"/>
      <c r="AK4073" s="40"/>
      <c r="AL4073" s="40"/>
      <c r="AM4073" s="41"/>
      <c r="AN4073" s="36">
        <f>Y4073*(IF(AND(AH4073&gt;0,AI4073&lt;0),AH4073,0)+IF(AND(AJ4073&lt;0,AK4073&gt;0),AJ4073,0)+IF(AND(AL4073&gt;0,AM4073&gt;0),AL4073,0))</f>
        <v>0</v>
      </c>
      <c r="AO4073" s="37">
        <f>Y4073*(IF(AND(AH4073&gt;0,AI4073&lt;0),AI4073,0)+IF(AND(AJ4073&lt;0,AK4073&gt;0),AK4073,0)+IF(AND(AL4073&gt;0,AM4073&gt;0),AM4073,0))</f>
        <v>0</v>
      </c>
      <c r="AQ4073" s="40">
        <f>AU4073*D4073</f>
        <v>60559.319545262137</v>
      </c>
      <c r="AR4073" s="40">
        <f>AV4073*E4073</f>
        <v>50682.076544145508</v>
      </c>
      <c r="AS4073" s="40">
        <f>IF(AND(Y4073&lt;&gt;0,AN4073&lt;&gt;0),0,Q4073)</f>
        <v>11014.523822308369</v>
      </c>
      <c r="AT4073" s="41">
        <f t="shared" si="1028"/>
        <v>122255.91991171602</v>
      </c>
      <c r="AU4073" s="42">
        <f>S4073+AN4073</f>
        <v>662.13994691955111</v>
      </c>
      <c r="AV4073" s="37">
        <f>T4073+AO4073</f>
        <v>686.46995183726813</v>
      </c>
      <c r="AW4073" s="58">
        <f t="shared" si="1013"/>
        <v>0.49534876993272392</v>
      </c>
      <c r="AX4073" s="58">
        <f t="shared" si="1014"/>
        <v>0.414557238461289</v>
      </c>
      <c r="AY4073" s="59">
        <f t="shared" si="1015"/>
        <v>9.0093991605987064E-2</v>
      </c>
      <c r="AZ4073" s="54">
        <f t="shared" si="1023"/>
        <v>4.6666765049565573E-3</v>
      </c>
    </row>
    <row r="4074" spans="3:52" x14ac:dyDescent="0.25">
      <c r="C4074" s="35">
        <v>40578</v>
      </c>
      <c r="D4074" s="36">
        <v>91.74</v>
      </c>
      <c r="E4074" s="37">
        <v>74.05</v>
      </c>
      <c r="F4074" s="38">
        <v>0</v>
      </c>
      <c r="G4074" s="7">
        <v>0</v>
      </c>
      <c r="H4074" s="38">
        <v>1</v>
      </c>
      <c r="I4074" s="7">
        <v>1</v>
      </c>
      <c r="J4074" s="36">
        <f t="shared" si="1016"/>
        <v>91.694130000000001</v>
      </c>
      <c r="K4074" s="37">
        <f t="shared" si="1017"/>
        <v>74.012974999999997</v>
      </c>
      <c r="L4074" s="36">
        <f t="shared" si="1018"/>
        <v>91.785869999999989</v>
      </c>
      <c r="M4074" s="37">
        <f t="shared" si="1019"/>
        <v>74.087024999999997</v>
      </c>
      <c r="O4074" s="39">
        <f t="shared" si="1020"/>
        <v>60744.718730399618</v>
      </c>
      <c r="P4074" s="40">
        <f t="shared" si="1021"/>
        <v>50833.099933549704</v>
      </c>
      <c r="Q4074" s="40">
        <f>S4074*F4074+T4074*G4074+AS4073*(1+$G$9/252)</f>
        <v>11014.960906587032</v>
      </c>
      <c r="R4074" s="41">
        <f t="shared" si="1024"/>
        <v>122592.77957053635</v>
      </c>
      <c r="S4074" s="36">
        <f>AU4073*H4073</f>
        <v>662.13994691955111</v>
      </c>
      <c r="T4074" s="37">
        <f>AV4073*I4073</f>
        <v>686.46995183726813</v>
      </c>
      <c r="U4074" s="57">
        <f t="shared" si="1027"/>
        <v>0.49549997106843358</v>
      </c>
      <c r="V4074" s="58">
        <f t="shared" si="1025"/>
        <v>0.4146500316872398</v>
      </c>
      <c r="W4074" s="59">
        <f t="shared" si="1026"/>
        <v>8.9849997244326615E-2</v>
      </c>
      <c r="Y4074" s="7">
        <f t="shared" si="1022"/>
        <v>0</v>
      </c>
      <c r="Z4074" s="40"/>
      <c r="AA4074" s="40"/>
      <c r="AB4074" s="40"/>
      <c r="AC4074" s="40"/>
      <c r="AD4074" s="40"/>
      <c r="AE4074" s="40"/>
      <c r="AF4074" s="40"/>
      <c r="AG4074" s="41"/>
      <c r="AH4074" s="40"/>
      <c r="AI4074" s="40"/>
      <c r="AJ4074" s="40"/>
      <c r="AK4074" s="40"/>
      <c r="AL4074" s="40"/>
      <c r="AM4074" s="41"/>
      <c r="AN4074" s="36">
        <f>Y4074*(IF(AND(AH4074&gt;0,AI4074&lt;0),AH4074,0)+IF(AND(AJ4074&lt;0,AK4074&gt;0),AJ4074,0)+IF(AND(AL4074&gt;0,AM4074&gt;0),AL4074,0))</f>
        <v>0</v>
      </c>
      <c r="AO4074" s="37">
        <f>Y4074*(IF(AND(AH4074&gt;0,AI4074&lt;0),AI4074,0)+IF(AND(AJ4074&lt;0,AK4074&gt;0),AK4074,0)+IF(AND(AL4074&gt;0,AM4074&gt;0),AM4074,0))</f>
        <v>0</v>
      </c>
      <c r="AQ4074" s="40">
        <f>AU4074*D4074</f>
        <v>60744.718730399618</v>
      </c>
      <c r="AR4074" s="40">
        <f>AV4074*E4074</f>
        <v>50833.099933549704</v>
      </c>
      <c r="AS4074" s="40">
        <f>IF(AND(Y4074&lt;&gt;0,AN4074&lt;&gt;0),0,Q4074)</f>
        <v>11014.960906587032</v>
      </c>
      <c r="AT4074" s="41">
        <f t="shared" si="1028"/>
        <v>122592.77957053635</v>
      </c>
      <c r="AU4074" s="42">
        <f>S4074+AN4074</f>
        <v>662.13994691955111</v>
      </c>
      <c r="AV4074" s="37">
        <f>T4074+AO4074</f>
        <v>686.46995183726813</v>
      </c>
      <c r="AW4074" s="58">
        <f t="shared" si="1013"/>
        <v>0.49549997106843358</v>
      </c>
      <c r="AX4074" s="58">
        <f t="shared" si="1014"/>
        <v>0.4146500316872398</v>
      </c>
      <c r="AY4074" s="59">
        <f t="shared" si="1015"/>
        <v>8.9849997244326615E-2</v>
      </c>
      <c r="AZ4074" s="54">
        <f t="shared" si="1023"/>
        <v>2.7553648041223067E-3</v>
      </c>
    </row>
    <row r="4075" spans="3:52" x14ac:dyDescent="0.25">
      <c r="C4075" s="35">
        <v>40581</v>
      </c>
      <c r="D4075" s="36">
        <v>91.46</v>
      </c>
      <c r="E4075" s="37">
        <v>73.45</v>
      </c>
      <c r="F4075" s="38">
        <v>0</v>
      </c>
      <c r="G4075" s="7">
        <v>0</v>
      </c>
      <c r="H4075" s="38">
        <v>1</v>
      </c>
      <c r="I4075" s="7">
        <v>1</v>
      </c>
      <c r="J4075" s="36">
        <f t="shared" si="1016"/>
        <v>91.414270000000002</v>
      </c>
      <c r="K4075" s="37">
        <f t="shared" si="1017"/>
        <v>73.413275000000013</v>
      </c>
      <c r="L4075" s="36">
        <f t="shared" si="1018"/>
        <v>91.505729999999986</v>
      </c>
      <c r="M4075" s="37">
        <f t="shared" si="1019"/>
        <v>73.486724999999993</v>
      </c>
      <c r="O4075" s="39">
        <f t="shared" si="1020"/>
        <v>60559.319545262137</v>
      </c>
      <c r="P4075" s="40">
        <f t="shared" si="1021"/>
        <v>50421.217962447343</v>
      </c>
      <c r="Q4075" s="40">
        <f>S4075*F4075+T4075*G4075+AS4074*(1+$G$9/252)</f>
        <v>11015.398008210308</v>
      </c>
      <c r="R4075" s="41">
        <f t="shared" si="1024"/>
        <v>121995.93551591979</v>
      </c>
      <c r="S4075" s="36">
        <f>AU4074*H4074</f>
        <v>662.13994691955111</v>
      </c>
      <c r="T4075" s="37">
        <f>AV4074*I4074</f>
        <v>686.46995183726813</v>
      </c>
      <c r="U4075" s="57">
        <f t="shared" si="1027"/>
        <v>0.49640440305783373</v>
      </c>
      <c r="V4075" s="58">
        <f t="shared" si="1025"/>
        <v>0.41330244117737558</v>
      </c>
      <c r="W4075" s="59">
        <f t="shared" si="1026"/>
        <v>9.0293155764790703E-2</v>
      </c>
      <c r="Y4075" s="7">
        <f t="shared" si="1022"/>
        <v>0</v>
      </c>
      <c r="Z4075" s="40"/>
      <c r="AA4075" s="40"/>
      <c r="AB4075" s="40"/>
      <c r="AC4075" s="40"/>
      <c r="AD4075" s="40"/>
      <c r="AE4075" s="40"/>
      <c r="AF4075" s="40"/>
      <c r="AG4075" s="41"/>
      <c r="AH4075" s="40"/>
      <c r="AI4075" s="40"/>
      <c r="AJ4075" s="40"/>
      <c r="AK4075" s="40"/>
      <c r="AL4075" s="40"/>
      <c r="AM4075" s="41"/>
      <c r="AN4075" s="36">
        <f>Y4075*(IF(AND(AH4075&gt;0,AI4075&lt;0),AH4075,0)+IF(AND(AJ4075&lt;0,AK4075&gt;0),AJ4075,0)+IF(AND(AL4075&gt;0,AM4075&gt;0),AL4075,0))</f>
        <v>0</v>
      </c>
      <c r="AO4075" s="37">
        <f>Y4075*(IF(AND(AH4075&gt;0,AI4075&lt;0),AI4075,0)+IF(AND(AJ4075&lt;0,AK4075&gt;0),AK4075,0)+IF(AND(AL4075&gt;0,AM4075&gt;0),AM4075,0))</f>
        <v>0</v>
      </c>
      <c r="AQ4075" s="40">
        <f>AU4075*D4075</f>
        <v>60559.319545262137</v>
      </c>
      <c r="AR4075" s="40">
        <f>AV4075*E4075</f>
        <v>50421.217962447343</v>
      </c>
      <c r="AS4075" s="40">
        <f>IF(AND(Y4075&lt;&gt;0,AN4075&lt;&gt;0),0,Q4075)</f>
        <v>11015.398008210308</v>
      </c>
      <c r="AT4075" s="41">
        <f t="shared" si="1028"/>
        <v>121995.93551591979</v>
      </c>
      <c r="AU4075" s="42">
        <f>S4075+AN4075</f>
        <v>662.13994691955111</v>
      </c>
      <c r="AV4075" s="37">
        <f>T4075+AO4075</f>
        <v>686.46995183726813</v>
      </c>
      <c r="AW4075" s="58">
        <f t="shared" si="1013"/>
        <v>0.49640440305783373</v>
      </c>
      <c r="AX4075" s="58">
        <f t="shared" si="1014"/>
        <v>0.41330244117737558</v>
      </c>
      <c r="AY4075" s="59">
        <f t="shared" si="1015"/>
        <v>9.0293155764790703E-2</v>
      </c>
      <c r="AZ4075" s="54">
        <f t="shared" si="1023"/>
        <v>-4.8685090321584079E-3</v>
      </c>
    </row>
    <row r="4076" spans="3:52" x14ac:dyDescent="0.25">
      <c r="C4076" s="35">
        <v>40582</v>
      </c>
      <c r="D4076" s="36">
        <v>92.05</v>
      </c>
      <c r="E4076" s="37">
        <v>75.36</v>
      </c>
      <c r="F4076" s="38">
        <v>0</v>
      </c>
      <c r="G4076" s="7">
        <v>0</v>
      </c>
      <c r="H4076" s="38">
        <v>1</v>
      </c>
      <c r="I4076" s="7">
        <v>1</v>
      </c>
      <c r="J4076" s="36">
        <f t="shared" si="1016"/>
        <v>92.003974999999997</v>
      </c>
      <c r="K4076" s="37">
        <f t="shared" si="1017"/>
        <v>75.322320000000005</v>
      </c>
      <c r="L4076" s="36">
        <f t="shared" si="1018"/>
        <v>92.096024999999997</v>
      </c>
      <c r="M4076" s="37">
        <f t="shared" si="1019"/>
        <v>75.397679999999994</v>
      </c>
      <c r="O4076" s="39">
        <f t="shared" si="1020"/>
        <v>60949.982113944679</v>
      </c>
      <c r="P4076" s="40">
        <f t="shared" si="1021"/>
        <v>51732.375570456526</v>
      </c>
      <c r="Q4076" s="40">
        <f>S4076*F4076+T4076*G4076+AS4075*(1+$G$9/252)</f>
        <v>11015.835127178887</v>
      </c>
      <c r="R4076" s="41">
        <f t="shared" si="1024"/>
        <v>123698.1928115801</v>
      </c>
      <c r="S4076" s="36">
        <f>AU4075*H4075</f>
        <v>662.13994691955111</v>
      </c>
      <c r="T4076" s="37">
        <f>AV4075*I4075</f>
        <v>686.46995183726813</v>
      </c>
      <c r="U4076" s="57">
        <f t="shared" si="1027"/>
        <v>0.49273138700405333</v>
      </c>
      <c r="V4076" s="58">
        <f t="shared" si="1025"/>
        <v>0.41821448151030355</v>
      </c>
      <c r="W4076" s="59">
        <f t="shared" si="1026"/>
        <v>8.9054131485643104E-2</v>
      </c>
      <c r="Y4076" s="7">
        <f t="shared" si="1022"/>
        <v>0</v>
      </c>
      <c r="Z4076" s="40"/>
      <c r="AA4076" s="40"/>
      <c r="AB4076" s="40"/>
      <c r="AC4076" s="40"/>
      <c r="AD4076" s="40"/>
      <c r="AE4076" s="40"/>
      <c r="AF4076" s="40"/>
      <c r="AG4076" s="41"/>
      <c r="AH4076" s="40"/>
      <c r="AI4076" s="40"/>
      <c r="AJ4076" s="40"/>
      <c r="AK4076" s="40"/>
      <c r="AL4076" s="40"/>
      <c r="AM4076" s="41"/>
      <c r="AN4076" s="36">
        <f>Y4076*(IF(AND(AH4076&gt;0,AI4076&lt;0),AH4076,0)+IF(AND(AJ4076&lt;0,AK4076&gt;0),AJ4076,0)+IF(AND(AL4076&gt;0,AM4076&gt;0),AL4076,0))</f>
        <v>0</v>
      </c>
      <c r="AO4076" s="37">
        <f>Y4076*(IF(AND(AH4076&gt;0,AI4076&lt;0),AI4076,0)+IF(AND(AJ4076&lt;0,AK4076&gt;0),AK4076,0)+IF(AND(AL4076&gt;0,AM4076&gt;0),AM4076,0))</f>
        <v>0</v>
      </c>
      <c r="AQ4076" s="40">
        <f>AU4076*D4076</f>
        <v>60949.982113944679</v>
      </c>
      <c r="AR4076" s="40">
        <f>AV4076*E4076</f>
        <v>51732.375570456526</v>
      </c>
      <c r="AS4076" s="40">
        <f>IF(AND(Y4076&lt;&gt;0,AN4076&lt;&gt;0),0,Q4076)</f>
        <v>11015.835127178887</v>
      </c>
      <c r="AT4076" s="41">
        <f t="shared" si="1028"/>
        <v>123698.1928115801</v>
      </c>
      <c r="AU4076" s="42">
        <f>S4076+AN4076</f>
        <v>662.13994691955111</v>
      </c>
      <c r="AV4076" s="37">
        <f>T4076+AO4076</f>
        <v>686.46995183726813</v>
      </c>
      <c r="AW4076" s="58">
        <f t="shared" si="1013"/>
        <v>0.49273138700405333</v>
      </c>
      <c r="AX4076" s="58">
        <f t="shared" si="1014"/>
        <v>0.41821448151030355</v>
      </c>
      <c r="AY4076" s="59">
        <f t="shared" si="1015"/>
        <v>8.9054131485643104E-2</v>
      </c>
      <c r="AZ4076" s="54">
        <f t="shared" si="1023"/>
        <v>1.3953393516443535E-2</v>
      </c>
    </row>
    <row r="4077" spans="3:52" x14ac:dyDescent="0.25">
      <c r="C4077" s="35">
        <v>40583</v>
      </c>
      <c r="D4077" s="36">
        <v>91.6</v>
      </c>
      <c r="E4077" s="37">
        <v>75.930000000000007</v>
      </c>
      <c r="F4077" s="38">
        <v>0</v>
      </c>
      <c r="G4077" s="7">
        <v>0</v>
      </c>
      <c r="H4077" s="38">
        <v>1</v>
      </c>
      <c r="I4077" s="7">
        <v>1</v>
      </c>
      <c r="J4077" s="36">
        <f t="shared" si="1016"/>
        <v>91.554199999999994</v>
      </c>
      <c r="K4077" s="37">
        <f t="shared" si="1017"/>
        <v>75.892035000000007</v>
      </c>
      <c r="L4077" s="36">
        <f t="shared" si="1018"/>
        <v>91.645799999999994</v>
      </c>
      <c r="M4077" s="37">
        <f t="shared" si="1019"/>
        <v>75.967965000000007</v>
      </c>
      <c r="O4077" s="39">
        <f t="shared" si="1020"/>
        <v>60652.019137830881</v>
      </c>
      <c r="P4077" s="40">
        <f t="shared" si="1021"/>
        <v>52123.663443003774</v>
      </c>
      <c r="Q4077" s="40">
        <f>S4077*F4077+T4077*G4077+AS4076*(1+$G$9/252)</f>
        <v>11016.272263493456</v>
      </c>
      <c r="R4077" s="41">
        <f t="shared" si="1024"/>
        <v>123791.95484432812</v>
      </c>
      <c r="S4077" s="36">
        <f>AU4076*H4076</f>
        <v>662.13994691955111</v>
      </c>
      <c r="T4077" s="37">
        <f>AV4076*I4076</f>
        <v>686.46995183726813</v>
      </c>
      <c r="U4077" s="57">
        <f t="shared" si="1027"/>
        <v>0.4899512186725099</v>
      </c>
      <c r="V4077" s="58">
        <f t="shared" si="1025"/>
        <v>0.42105856966675059</v>
      </c>
      <c r="W4077" s="59">
        <f t="shared" si="1026"/>
        <v>8.8990211660739421E-2</v>
      </c>
      <c r="Y4077" s="7">
        <f t="shared" si="1022"/>
        <v>0</v>
      </c>
      <c r="Z4077" s="40"/>
      <c r="AA4077" s="40"/>
      <c r="AB4077" s="40"/>
      <c r="AC4077" s="40"/>
      <c r="AD4077" s="40"/>
      <c r="AE4077" s="40"/>
      <c r="AF4077" s="40"/>
      <c r="AG4077" s="41"/>
      <c r="AH4077" s="40"/>
      <c r="AI4077" s="40"/>
      <c r="AJ4077" s="40"/>
      <c r="AK4077" s="40"/>
      <c r="AL4077" s="40"/>
      <c r="AM4077" s="41"/>
      <c r="AN4077" s="36">
        <f>Y4077*(IF(AND(AH4077&gt;0,AI4077&lt;0),AH4077,0)+IF(AND(AJ4077&lt;0,AK4077&gt;0),AJ4077,0)+IF(AND(AL4077&gt;0,AM4077&gt;0),AL4077,0))</f>
        <v>0</v>
      </c>
      <c r="AO4077" s="37">
        <f>Y4077*(IF(AND(AH4077&gt;0,AI4077&lt;0),AI4077,0)+IF(AND(AJ4077&lt;0,AK4077&gt;0),AK4077,0)+IF(AND(AL4077&gt;0,AM4077&gt;0),AM4077,0))</f>
        <v>0</v>
      </c>
      <c r="AQ4077" s="40">
        <f>AU4077*D4077</f>
        <v>60652.019137830881</v>
      </c>
      <c r="AR4077" s="40">
        <f>AV4077*E4077</f>
        <v>52123.663443003774</v>
      </c>
      <c r="AS4077" s="40">
        <f>IF(AND(Y4077&lt;&gt;0,AN4077&lt;&gt;0),0,Q4077)</f>
        <v>11016.272263493456</v>
      </c>
      <c r="AT4077" s="41">
        <f t="shared" si="1028"/>
        <v>123791.95484432812</v>
      </c>
      <c r="AU4077" s="42">
        <f>S4077+AN4077</f>
        <v>662.13994691955111</v>
      </c>
      <c r="AV4077" s="37">
        <f>T4077+AO4077</f>
        <v>686.46995183726813</v>
      </c>
      <c r="AW4077" s="58">
        <f t="shared" si="1013"/>
        <v>0.4899512186725099</v>
      </c>
      <c r="AX4077" s="58">
        <f t="shared" si="1014"/>
        <v>0.42105856966675059</v>
      </c>
      <c r="AY4077" s="59">
        <f t="shared" si="1015"/>
        <v>8.8990211660739421E-2</v>
      </c>
      <c r="AZ4077" s="54">
        <f t="shared" si="1023"/>
        <v>7.5799031996237609E-4</v>
      </c>
    </row>
    <row r="4078" spans="3:52" x14ac:dyDescent="0.25">
      <c r="C4078" s="35">
        <v>40584</v>
      </c>
      <c r="D4078" s="36">
        <v>94.44</v>
      </c>
      <c r="E4078" s="37">
        <v>75.760000000000005</v>
      </c>
      <c r="F4078" s="38">
        <v>0</v>
      </c>
      <c r="G4078" s="7">
        <v>0</v>
      </c>
      <c r="H4078" s="38">
        <v>1</v>
      </c>
      <c r="I4078" s="7">
        <v>1</v>
      </c>
      <c r="J4078" s="36">
        <f t="shared" si="1016"/>
        <v>94.392780000000002</v>
      </c>
      <c r="K4078" s="37">
        <f t="shared" si="1017"/>
        <v>75.722120000000004</v>
      </c>
      <c r="L4078" s="36">
        <f t="shared" si="1018"/>
        <v>94.487219999999994</v>
      </c>
      <c r="M4078" s="37">
        <f t="shared" si="1019"/>
        <v>75.797880000000006</v>
      </c>
      <c r="O4078" s="39">
        <f t="shared" si="1020"/>
        <v>62532.496587082402</v>
      </c>
      <c r="P4078" s="40">
        <f t="shared" si="1021"/>
        <v>52006.963551191438</v>
      </c>
      <c r="Q4078" s="40">
        <f>S4078*F4078+T4078*G4078+AS4077*(1+$G$9/252)</f>
        <v>11016.709417154705</v>
      </c>
      <c r="R4078" s="41">
        <f t="shared" si="1024"/>
        <v>125556.16955542854</v>
      </c>
      <c r="S4078" s="36">
        <f>AU4077*H4077</f>
        <v>662.13994691955111</v>
      </c>
      <c r="T4078" s="37">
        <f>AV4077*I4077</f>
        <v>686.46995183726813</v>
      </c>
      <c r="U4078" s="57">
        <f t="shared" si="1027"/>
        <v>0.49804399742759398</v>
      </c>
      <c r="V4078" s="58">
        <f t="shared" si="1025"/>
        <v>0.41421272833775191</v>
      </c>
      <c r="W4078" s="59">
        <f t="shared" si="1026"/>
        <v>8.7743274234654181E-2</v>
      </c>
      <c r="Y4078" s="7">
        <f t="shared" si="1022"/>
        <v>0</v>
      </c>
      <c r="Z4078" s="40"/>
      <c r="AA4078" s="40"/>
      <c r="AB4078" s="40"/>
      <c r="AC4078" s="40"/>
      <c r="AD4078" s="40"/>
      <c r="AE4078" s="40"/>
      <c r="AF4078" s="40"/>
      <c r="AG4078" s="41"/>
      <c r="AH4078" s="40"/>
      <c r="AI4078" s="40"/>
      <c r="AJ4078" s="40"/>
      <c r="AK4078" s="40"/>
      <c r="AL4078" s="40"/>
      <c r="AM4078" s="41"/>
      <c r="AN4078" s="36">
        <f>Y4078*(IF(AND(AH4078&gt;0,AI4078&lt;0),AH4078,0)+IF(AND(AJ4078&lt;0,AK4078&gt;0),AJ4078,0)+IF(AND(AL4078&gt;0,AM4078&gt;0),AL4078,0))</f>
        <v>0</v>
      </c>
      <c r="AO4078" s="37">
        <f>Y4078*(IF(AND(AH4078&gt;0,AI4078&lt;0),AI4078,0)+IF(AND(AJ4078&lt;0,AK4078&gt;0),AK4078,0)+IF(AND(AL4078&gt;0,AM4078&gt;0),AM4078,0))</f>
        <v>0</v>
      </c>
      <c r="AQ4078" s="40">
        <f>AU4078*D4078</f>
        <v>62532.496587082402</v>
      </c>
      <c r="AR4078" s="40">
        <f>AV4078*E4078</f>
        <v>52006.963551191438</v>
      </c>
      <c r="AS4078" s="40">
        <f>IF(AND(Y4078&lt;&gt;0,AN4078&lt;&gt;0),0,Q4078)</f>
        <v>11016.709417154705</v>
      </c>
      <c r="AT4078" s="41">
        <f t="shared" si="1028"/>
        <v>125556.16955542854</v>
      </c>
      <c r="AU4078" s="42">
        <f>S4078+AN4078</f>
        <v>662.13994691955111</v>
      </c>
      <c r="AV4078" s="37">
        <f>T4078+AO4078</f>
        <v>686.46995183726813</v>
      </c>
      <c r="AW4078" s="58">
        <f t="shared" si="1013"/>
        <v>0.49804399742759398</v>
      </c>
      <c r="AX4078" s="58">
        <f t="shared" si="1014"/>
        <v>0.41421272833775191</v>
      </c>
      <c r="AY4078" s="59">
        <f t="shared" si="1015"/>
        <v>8.7743274234654181E-2</v>
      </c>
      <c r="AZ4078" s="54">
        <f t="shared" si="1023"/>
        <v>1.4251448838650038E-2</v>
      </c>
    </row>
    <row r="4079" spans="3:52" x14ac:dyDescent="0.25">
      <c r="C4079" s="35">
        <v>40585</v>
      </c>
      <c r="D4079" s="36">
        <v>95.42</v>
      </c>
      <c r="E4079" s="37">
        <v>76.14</v>
      </c>
      <c r="F4079" s="38">
        <v>0</v>
      </c>
      <c r="G4079" s="7">
        <v>0</v>
      </c>
      <c r="H4079" s="38">
        <v>1</v>
      </c>
      <c r="I4079" s="7">
        <v>1</v>
      </c>
      <c r="J4079" s="36">
        <f t="shared" si="1016"/>
        <v>95.372290000000007</v>
      </c>
      <c r="K4079" s="37">
        <f t="shared" si="1017"/>
        <v>76.10193000000001</v>
      </c>
      <c r="L4079" s="36">
        <f t="shared" si="1018"/>
        <v>95.467709999999997</v>
      </c>
      <c r="M4079" s="37">
        <f t="shared" si="1019"/>
        <v>76.178069999999991</v>
      </c>
      <c r="O4079" s="39">
        <f t="shared" si="1020"/>
        <v>63181.393735063568</v>
      </c>
      <c r="P4079" s="40">
        <f t="shared" si="1021"/>
        <v>52267.822132889596</v>
      </c>
      <c r="Q4079" s="40">
        <f>S4079*F4079+T4079*G4079+AS4078*(1+$G$9/252)</f>
        <v>11017.146588163321</v>
      </c>
      <c r="R4079" s="41">
        <f t="shared" si="1024"/>
        <v>126466.36245611649</v>
      </c>
      <c r="S4079" s="36">
        <f>AU4078*H4078</f>
        <v>662.13994691955111</v>
      </c>
      <c r="T4079" s="37">
        <f>AV4078*I4078</f>
        <v>686.46995183726813</v>
      </c>
      <c r="U4079" s="57">
        <f t="shared" si="1027"/>
        <v>0.49959050381469899</v>
      </c>
      <c r="V4079" s="58">
        <f t="shared" si="1025"/>
        <v>0.41329426353214199</v>
      </c>
      <c r="W4079" s="59">
        <f t="shared" si="1026"/>
        <v>8.7115232653159E-2</v>
      </c>
      <c r="Y4079" s="7">
        <f t="shared" si="1022"/>
        <v>0</v>
      </c>
      <c r="Z4079" s="40"/>
      <c r="AA4079" s="40"/>
      <c r="AB4079" s="40"/>
      <c r="AC4079" s="40"/>
      <c r="AD4079" s="40"/>
      <c r="AE4079" s="40"/>
      <c r="AF4079" s="40"/>
      <c r="AG4079" s="41"/>
      <c r="AH4079" s="40"/>
      <c r="AI4079" s="40"/>
      <c r="AJ4079" s="40"/>
      <c r="AK4079" s="40"/>
      <c r="AL4079" s="40"/>
      <c r="AM4079" s="41"/>
      <c r="AN4079" s="36">
        <f>Y4079*(IF(AND(AH4079&gt;0,AI4079&lt;0),AH4079,0)+IF(AND(AJ4079&lt;0,AK4079&gt;0),AJ4079,0)+IF(AND(AL4079&gt;0,AM4079&gt;0),AL4079,0))</f>
        <v>0</v>
      </c>
      <c r="AO4079" s="37">
        <f>Y4079*(IF(AND(AH4079&gt;0,AI4079&lt;0),AI4079,0)+IF(AND(AJ4079&lt;0,AK4079&gt;0),AK4079,0)+IF(AND(AL4079&gt;0,AM4079&gt;0),AM4079,0))</f>
        <v>0</v>
      </c>
      <c r="AQ4079" s="40">
        <f>AU4079*D4079</f>
        <v>63181.393735063568</v>
      </c>
      <c r="AR4079" s="40">
        <f>AV4079*E4079</f>
        <v>52267.822132889596</v>
      </c>
      <c r="AS4079" s="40">
        <f>IF(AND(Y4079&lt;&gt;0,AN4079&lt;&gt;0),0,Q4079)</f>
        <v>11017.146588163321</v>
      </c>
      <c r="AT4079" s="41">
        <f t="shared" si="1028"/>
        <v>126466.36245611649</v>
      </c>
      <c r="AU4079" s="42">
        <f>S4079+AN4079</f>
        <v>662.13994691955111</v>
      </c>
      <c r="AV4079" s="37">
        <f>T4079+AO4079</f>
        <v>686.46995183726813</v>
      </c>
      <c r="AW4079" s="58">
        <f t="shared" si="1013"/>
        <v>0.49959050381469899</v>
      </c>
      <c r="AX4079" s="58">
        <f t="shared" si="1014"/>
        <v>0.41329426353214199</v>
      </c>
      <c r="AY4079" s="59">
        <f t="shared" si="1015"/>
        <v>8.7115232653159E-2</v>
      </c>
      <c r="AZ4079" s="54">
        <f t="shared" si="1023"/>
        <v>7.2492885368420357E-3</v>
      </c>
    </row>
    <row r="4080" spans="3:52" x14ac:dyDescent="0.25">
      <c r="C4080" s="35">
        <v>40588</v>
      </c>
      <c r="D4080" s="36">
        <v>93.99</v>
      </c>
      <c r="E4080" s="37">
        <v>76.239999999999995</v>
      </c>
      <c r="F4080" s="38">
        <v>0</v>
      </c>
      <c r="G4080" s="7">
        <v>0</v>
      </c>
      <c r="H4080" s="38">
        <v>1</v>
      </c>
      <c r="I4080" s="7">
        <v>1</v>
      </c>
      <c r="J4080" s="36">
        <f t="shared" si="1016"/>
        <v>93.943004999999999</v>
      </c>
      <c r="K4080" s="37">
        <f t="shared" si="1017"/>
        <v>76.201880000000003</v>
      </c>
      <c r="L4080" s="36">
        <f t="shared" si="1018"/>
        <v>94.03699499999999</v>
      </c>
      <c r="M4080" s="37">
        <f t="shared" si="1019"/>
        <v>76.278119999999987</v>
      </c>
      <c r="O4080" s="39">
        <f t="shared" si="1020"/>
        <v>62234.533610968603</v>
      </c>
      <c r="P4080" s="40">
        <f t="shared" si="1021"/>
        <v>52336.469128073317</v>
      </c>
      <c r="Q4080" s="40">
        <f>S4080*F4080+T4080*G4080+AS4079*(1+$G$9/252)</f>
        <v>11017.583776519994</v>
      </c>
      <c r="R4080" s="41">
        <f t="shared" si="1024"/>
        <v>125588.58651556192</v>
      </c>
      <c r="S4080" s="36">
        <f>AU4079*H4079</f>
        <v>662.13994691955111</v>
      </c>
      <c r="T4080" s="37">
        <f>AV4079*I4079</f>
        <v>686.46995183726813</v>
      </c>
      <c r="U4080" s="57">
        <f t="shared" si="1027"/>
        <v>0.49554290989059746</v>
      </c>
      <c r="V4080" s="58">
        <f t="shared" si="1025"/>
        <v>0.41672950210000337</v>
      </c>
      <c r="W4080" s="59">
        <f t="shared" si="1026"/>
        <v>8.7727588009399116E-2</v>
      </c>
      <c r="Y4080" s="7">
        <f t="shared" si="1022"/>
        <v>0</v>
      </c>
      <c r="Z4080" s="40"/>
      <c r="AA4080" s="40"/>
      <c r="AB4080" s="40"/>
      <c r="AC4080" s="40"/>
      <c r="AD4080" s="40"/>
      <c r="AE4080" s="40"/>
      <c r="AF4080" s="40"/>
      <c r="AG4080" s="41"/>
      <c r="AH4080" s="40"/>
      <c r="AI4080" s="40"/>
      <c r="AJ4080" s="40"/>
      <c r="AK4080" s="40"/>
      <c r="AL4080" s="40"/>
      <c r="AM4080" s="41"/>
      <c r="AN4080" s="36">
        <f>Y4080*(IF(AND(AH4080&gt;0,AI4080&lt;0),AH4080,0)+IF(AND(AJ4080&lt;0,AK4080&gt;0),AJ4080,0)+IF(AND(AL4080&gt;0,AM4080&gt;0),AL4080,0))</f>
        <v>0</v>
      </c>
      <c r="AO4080" s="37">
        <f>Y4080*(IF(AND(AH4080&gt;0,AI4080&lt;0),AI4080,0)+IF(AND(AJ4080&lt;0,AK4080&gt;0),AK4080,0)+IF(AND(AL4080&gt;0,AM4080&gt;0),AM4080,0))</f>
        <v>0</v>
      </c>
      <c r="AQ4080" s="40">
        <f>AU4080*D4080</f>
        <v>62234.533610968603</v>
      </c>
      <c r="AR4080" s="40">
        <f>AV4080*E4080</f>
        <v>52336.469128073317</v>
      </c>
      <c r="AS4080" s="40">
        <f>IF(AND(Y4080&lt;&gt;0,AN4080&lt;&gt;0),0,Q4080)</f>
        <v>11017.583776519994</v>
      </c>
      <c r="AT4080" s="41">
        <f t="shared" si="1028"/>
        <v>125588.58651556192</v>
      </c>
      <c r="AU4080" s="42">
        <f>S4080+AN4080</f>
        <v>662.13994691955111</v>
      </c>
      <c r="AV4080" s="37">
        <f>T4080+AO4080</f>
        <v>686.46995183726813</v>
      </c>
      <c r="AW4080" s="58">
        <f t="shared" si="1013"/>
        <v>0.49554290989059746</v>
      </c>
      <c r="AX4080" s="58">
        <f t="shared" si="1014"/>
        <v>0.41672950210000337</v>
      </c>
      <c r="AY4080" s="59">
        <f t="shared" si="1015"/>
        <v>8.7727588009399116E-2</v>
      </c>
      <c r="AZ4080" s="54">
        <f t="shared" si="1023"/>
        <v>-6.9407858620046392E-3</v>
      </c>
    </row>
    <row r="4081" spans="3:52" x14ac:dyDescent="0.25">
      <c r="C4081" s="35">
        <v>40589</v>
      </c>
      <c r="D4081" s="36">
        <v>95.98</v>
      </c>
      <c r="E4081" s="37">
        <v>76.150000000000006</v>
      </c>
      <c r="F4081" s="38">
        <v>0</v>
      </c>
      <c r="G4081" s="7">
        <v>0</v>
      </c>
      <c r="H4081" s="38">
        <v>1</v>
      </c>
      <c r="I4081" s="7">
        <v>1</v>
      </c>
      <c r="J4081" s="36">
        <f t="shared" si="1016"/>
        <v>95.932010000000005</v>
      </c>
      <c r="K4081" s="37">
        <f t="shared" si="1017"/>
        <v>76.111925000000014</v>
      </c>
      <c r="L4081" s="36">
        <f t="shared" si="1018"/>
        <v>96.027990000000003</v>
      </c>
      <c r="M4081" s="37">
        <f t="shared" si="1019"/>
        <v>76.188074999999998</v>
      </c>
      <c r="O4081" s="39">
        <f t="shared" si="1020"/>
        <v>63552.192105338516</v>
      </c>
      <c r="P4081" s="40">
        <f t="shared" si="1021"/>
        <v>52274.68683240797</v>
      </c>
      <c r="Q4081" s="40">
        <f>S4081*F4081+T4081*G4081+AS4080*(1+$G$9/252)</f>
        <v>11018.020982225411</v>
      </c>
      <c r="R4081" s="41">
        <f t="shared" si="1024"/>
        <v>126844.8999199719</v>
      </c>
      <c r="S4081" s="36">
        <f>AU4080*H4080</f>
        <v>662.13994691955111</v>
      </c>
      <c r="T4081" s="37">
        <f>AV4080*I4080</f>
        <v>686.46995183726813</v>
      </c>
      <c r="U4081" s="57">
        <f t="shared" si="1027"/>
        <v>0.50102284085079041</v>
      </c>
      <c r="V4081" s="58">
        <f t="shared" si="1025"/>
        <v>0.41211500711016963</v>
      </c>
      <c r="W4081" s="59">
        <f t="shared" si="1026"/>
        <v>8.6862152039039991E-2</v>
      </c>
      <c r="Y4081" s="7">
        <f t="shared" si="1022"/>
        <v>0</v>
      </c>
      <c r="Z4081" s="40"/>
      <c r="AA4081" s="40"/>
      <c r="AB4081" s="40"/>
      <c r="AC4081" s="40"/>
      <c r="AD4081" s="40"/>
      <c r="AE4081" s="40"/>
      <c r="AF4081" s="40"/>
      <c r="AG4081" s="41"/>
      <c r="AH4081" s="40"/>
      <c r="AI4081" s="40"/>
      <c r="AJ4081" s="40"/>
      <c r="AK4081" s="40"/>
      <c r="AL4081" s="40"/>
      <c r="AM4081" s="41"/>
      <c r="AN4081" s="36">
        <f>Y4081*(IF(AND(AH4081&gt;0,AI4081&lt;0),AH4081,0)+IF(AND(AJ4081&lt;0,AK4081&gt;0),AJ4081,0)+IF(AND(AL4081&gt;0,AM4081&gt;0),AL4081,0))</f>
        <v>0</v>
      </c>
      <c r="AO4081" s="37">
        <f>Y4081*(IF(AND(AH4081&gt;0,AI4081&lt;0),AI4081,0)+IF(AND(AJ4081&lt;0,AK4081&gt;0),AK4081,0)+IF(AND(AL4081&gt;0,AM4081&gt;0),AM4081,0))</f>
        <v>0</v>
      </c>
      <c r="AQ4081" s="40">
        <f>AU4081*D4081</f>
        <v>63552.192105338516</v>
      </c>
      <c r="AR4081" s="40">
        <f>AV4081*E4081</f>
        <v>52274.68683240797</v>
      </c>
      <c r="AS4081" s="40">
        <f>IF(AND(Y4081&lt;&gt;0,AN4081&lt;&gt;0),0,Q4081)</f>
        <v>11018.020982225411</v>
      </c>
      <c r="AT4081" s="41">
        <f t="shared" si="1028"/>
        <v>126844.8999199719</v>
      </c>
      <c r="AU4081" s="42">
        <f>S4081+AN4081</f>
        <v>662.13994691955111</v>
      </c>
      <c r="AV4081" s="37">
        <f>T4081+AO4081</f>
        <v>686.46995183726813</v>
      </c>
      <c r="AW4081" s="58">
        <f t="shared" si="1013"/>
        <v>0.50102284085079041</v>
      </c>
      <c r="AX4081" s="58">
        <f t="shared" si="1014"/>
        <v>0.41211500711016963</v>
      </c>
      <c r="AY4081" s="59">
        <f t="shared" si="1015"/>
        <v>8.6862152039039991E-2</v>
      </c>
      <c r="AZ4081" s="54">
        <f t="shared" si="1023"/>
        <v>1.0003404284308015E-2</v>
      </c>
    </row>
    <row r="4082" spans="3:52" x14ac:dyDescent="0.25">
      <c r="C4082" s="35">
        <v>40590</v>
      </c>
      <c r="D4082" s="36">
        <v>96.84</v>
      </c>
      <c r="E4082" s="37">
        <v>76.02</v>
      </c>
      <c r="F4082" s="38">
        <v>0</v>
      </c>
      <c r="G4082" s="7">
        <v>0</v>
      </c>
      <c r="H4082" s="38">
        <v>1</v>
      </c>
      <c r="I4082" s="7">
        <v>1</v>
      </c>
      <c r="J4082" s="36">
        <f t="shared" si="1016"/>
        <v>96.79158000000001</v>
      </c>
      <c r="K4082" s="37">
        <f t="shared" si="1017"/>
        <v>75.981989999999996</v>
      </c>
      <c r="L4082" s="36">
        <f t="shared" si="1018"/>
        <v>96.888419999999996</v>
      </c>
      <c r="M4082" s="37">
        <f t="shared" si="1019"/>
        <v>76.058009999999996</v>
      </c>
      <c r="O4082" s="39">
        <f t="shared" si="1020"/>
        <v>64121.632459689332</v>
      </c>
      <c r="P4082" s="40">
        <f t="shared" si="1021"/>
        <v>52185.445738669121</v>
      </c>
      <c r="Q4082" s="40">
        <f>S4082*F4082+T4082*G4082+AS4081*(1+$G$9/252)</f>
        <v>11018.45820528026</v>
      </c>
      <c r="R4082" s="41">
        <f t="shared" si="1024"/>
        <v>127325.5364036387</v>
      </c>
      <c r="S4082" s="36">
        <f>AU4081*H4081</f>
        <v>662.13994691955111</v>
      </c>
      <c r="T4082" s="37">
        <f>AV4081*I4081</f>
        <v>686.46995183726813</v>
      </c>
      <c r="U4082" s="57">
        <f t="shared" si="1027"/>
        <v>0.50360386667773638</v>
      </c>
      <c r="V4082" s="58">
        <f t="shared" si="1025"/>
        <v>0.40985844012653039</v>
      </c>
      <c r="W4082" s="59">
        <f t="shared" si="1026"/>
        <v>8.6537693195733317E-2</v>
      </c>
      <c r="Y4082" s="7">
        <f t="shared" si="1022"/>
        <v>0</v>
      </c>
      <c r="Z4082" s="40"/>
      <c r="AA4082" s="40"/>
      <c r="AB4082" s="40"/>
      <c r="AC4082" s="40"/>
      <c r="AD4082" s="40"/>
      <c r="AE4082" s="40"/>
      <c r="AF4082" s="40"/>
      <c r="AG4082" s="41"/>
      <c r="AH4082" s="40"/>
      <c r="AI4082" s="40"/>
      <c r="AJ4082" s="40"/>
      <c r="AK4082" s="40"/>
      <c r="AL4082" s="40"/>
      <c r="AM4082" s="41"/>
      <c r="AN4082" s="36">
        <f>Y4082*(IF(AND(AH4082&gt;0,AI4082&lt;0),AH4082,0)+IF(AND(AJ4082&lt;0,AK4082&gt;0),AJ4082,0)+IF(AND(AL4082&gt;0,AM4082&gt;0),AL4082,0))</f>
        <v>0</v>
      </c>
      <c r="AO4082" s="37">
        <f>Y4082*(IF(AND(AH4082&gt;0,AI4082&lt;0),AI4082,0)+IF(AND(AJ4082&lt;0,AK4082&gt;0),AK4082,0)+IF(AND(AL4082&gt;0,AM4082&gt;0),AM4082,0))</f>
        <v>0</v>
      </c>
      <c r="AQ4082" s="40">
        <f>AU4082*D4082</f>
        <v>64121.632459689332</v>
      </c>
      <c r="AR4082" s="40">
        <f>AV4082*E4082</f>
        <v>52185.445738669121</v>
      </c>
      <c r="AS4082" s="40">
        <f>IF(AND(Y4082&lt;&gt;0,AN4082&lt;&gt;0),0,Q4082)</f>
        <v>11018.45820528026</v>
      </c>
      <c r="AT4082" s="41">
        <f t="shared" si="1028"/>
        <v>127325.5364036387</v>
      </c>
      <c r="AU4082" s="42">
        <f>S4082+AN4082</f>
        <v>662.13994691955111</v>
      </c>
      <c r="AV4082" s="37">
        <f>T4082+AO4082</f>
        <v>686.46995183726813</v>
      </c>
      <c r="AW4082" s="58">
        <f t="shared" si="1013"/>
        <v>0.50360386667773638</v>
      </c>
      <c r="AX4082" s="58">
        <f t="shared" si="1014"/>
        <v>0.40985844012653039</v>
      </c>
      <c r="AY4082" s="59">
        <f t="shared" si="1015"/>
        <v>8.6537693195733317E-2</v>
      </c>
      <c r="AZ4082" s="54">
        <f t="shared" si="1023"/>
        <v>3.7891668011094115E-3</v>
      </c>
    </row>
    <row r="4083" spans="3:52" x14ac:dyDescent="0.25">
      <c r="C4083" s="35">
        <v>40591</v>
      </c>
      <c r="D4083" s="36">
        <v>97.47</v>
      </c>
      <c r="E4083" s="37">
        <v>75.98</v>
      </c>
      <c r="F4083" s="38">
        <v>0</v>
      </c>
      <c r="G4083" s="7">
        <v>0</v>
      </c>
      <c r="H4083" s="38">
        <v>1</v>
      </c>
      <c r="I4083" s="7">
        <v>1</v>
      </c>
      <c r="J4083" s="36">
        <f t="shared" si="1016"/>
        <v>97.421265000000005</v>
      </c>
      <c r="K4083" s="37">
        <f t="shared" si="1017"/>
        <v>75.94201000000001</v>
      </c>
      <c r="L4083" s="36">
        <f t="shared" si="1018"/>
        <v>97.518734999999992</v>
      </c>
      <c r="M4083" s="37">
        <f t="shared" si="1019"/>
        <v>76.017989999999998</v>
      </c>
      <c r="O4083" s="39">
        <f t="shared" si="1020"/>
        <v>64538.780626248648</v>
      </c>
      <c r="P4083" s="40">
        <f t="shared" si="1021"/>
        <v>52157.986940595634</v>
      </c>
      <c r="Q4083" s="40">
        <f>S4083*F4083+T4083*G4083+AS4082*(1+$G$9/252)</f>
        <v>11018.89544568523</v>
      </c>
      <c r="R4083" s="41">
        <f t="shared" si="1024"/>
        <v>127715.66301252952</v>
      </c>
      <c r="S4083" s="36">
        <f>AU4082*H4082</f>
        <v>662.13994691955111</v>
      </c>
      <c r="T4083" s="37">
        <f>AV4082*I4082</f>
        <v>686.46995183726813</v>
      </c>
      <c r="U4083" s="57">
        <f t="shared" si="1027"/>
        <v>0.50533175887688175</v>
      </c>
      <c r="V4083" s="58">
        <f t="shared" si="1025"/>
        <v>0.40839146671836707</v>
      </c>
      <c r="W4083" s="59">
        <f t="shared" si="1026"/>
        <v>8.627677440475115E-2</v>
      </c>
      <c r="Y4083" s="7">
        <f t="shared" si="1022"/>
        <v>0</v>
      </c>
      <c r="Z4083" s="40"/>
      <c r="AA4083" s="40"/>
      <c r="AB4083" s="40"/>
      <c r="AC4083" s="40"/>
      <c r="AD4083" s="40"/>
      <c r="AE4083" s="40"/>
      <c r="AF4083" s="40"/>
      <c r="AG4083" s="41"/>
      <c r="AH4083" s="40"/>
      <c r="AI4083" s="40"/>
      <c r="AJ4083" s="40"/>
      <c r="AK4083" s="40"/>
      <c r="AL4083" s="40"/>
      <c r="AM4083" s="41"/>
      <c r="AN4083" s="36">
        <f>Y4083*(IF(AND(AH4083&gt;0,AI4083&lt;0),AH4083,0)+IF(AND(AJ4083&lt;0,AK4083&gt;0),AJ4083,0)+IF(AND(AL4083&gt;0,AM4083&gt;0),AL4083,0))</f>
        <v>0</v>
      </c>
      <c r="AO4083" s="37">
        <f>Y4083*(IF(AND(AH4083&gt;0,AI4083&lt;0),AI4083,0)+IF(AND(AJ4083&lt;0,AK4083&gt;0),AK4083,0)+IF(AND(AL4083&gt;0,AM4083&gt;0),AM4083,0))</f>
        <v>0</v>
      </c>
      <c r="AQ4083" s="40">
        <f>AU4083*D4083</f>
        <v>64538.780626248648</v>
      </c>
      <c r="AR4083" s="40">
        <f>AV4083*E4083</f>
        <v>52157.986940595634</v>
      </c>
      <c r="AS4083" s="40">
        <f>IF(AND(Y4083&lt;&gt;0,AN4083&lt;&gt;0),0,Q4083)</f>
        <v>11018.89544568523</v>
      </c>
      <c r="AT4083" s="41">
        <f t="shared" si="1028"/>
        <v>127715.66301252952</v>
      </c>
      <c r="AU4083" s="42">
        <f>S4083+AN4083</f>
        <v>662.13994691955111</v>
      </c>
      <c r="AV4083" s="37">
        <f>T4083+AO4083</f>
        <v>686.46995183726813</v>
      </c>
      <c r="AW4083" s="58">
        <f t="shared" si="1013"/>
        <v>0.50533175887688175</v>
      </c>
      <c r="AX4083" s="58">
        <f t="shared" si="1014"/>
        <v>0.40839146671836707</v>
      </c>
      <c r="AY4083" s="59">
        <f t="shared" si="1015"/>
        <v>8.627677440475115E-2</v>
      </c>
      <c r="AZ4083" s="54">
        <f t="shared" si="1023"/>
        <v>3.0640091525242497E-3</v>
      </c>
    </row>
    <row r="4084" spans="3:52" x14ac:dyDescent="0.25">
      <c r="C4084" s="35">
        <v>40592</v>
      </c>
      <c r="D4084" s="36">
        <v>98.32</v>
      </c>
      <c r="E4084" s="37">
        <v>76.13</v>
      </c>
      <c r="F4084" s="38">
        <v>0</v>
      </c>
      <c r="G4084" s="7">
        <v>0</v>
      </c>
      <c r="H4084" s="38">
        <v>1</v>
      </c>
      <c r="I4084" s="7">
        <v>1</v>
      </c>
      <c r="J4084" s="36">
        <f t="shared" si="1016"/>
        <v>98.270839999999993</v>
      </c>
      <c r="K4084" s="37">
        <f t="shared" si="1017"/>
        <v>76.091935000000007</v>
      </c>
      <c r="L4084" s="36">
        <f t="shared" si="1018"/>
        <v>98.369159999999994</v>
      </c>
      <c r="M4084" s="37">
        <f t="shared" si="1019"/>
        <v>76.168064999999984</v>
      </c>
      <c r="O4084" s="39">
        <f t="shared" si="1020"/>
        <v>65101.599581130264</v>
      </c>
      <c r="P4084" s="40">
        <f t="shared" si="1021"/>
        <v>52260.957433371223</v>
      </c>
      <c r="Q4084" s="40">
        <f>S4084*F4084+T4084*G4084+AS4083*(1+$G$9/252)</f>
        <v>11019.33270344101</v>
      </c>
      <c r="R4084" s="41">
        <f t="shared" si="1024"/>
        <v>128381.88971794248</v>
      </c>
      <c r="S4084" s="36">
        <f>AU4083*H4083</f>
        <v>662.13994691955111</v>
      </c>
      <c r="T4084" s="37">
        <f>AV4083*I4083</f>
        <v>686.46995183726813</v>
      </c>
      <c r="U4084" s="57">
        <f t="shared" si="1027"/>
        <v>0.50709332698061815</v>
      </c>
      <c r="V4084" s="58">
        <f t="shared" si="1025"/>
        <v>0.40707421855364151</v>
      </c>
      <c r="W4084" s="59">
        <f t="shared" si="1026"/>
        <v>8.5832454465740449E-2</v>
      </c>
      <c r="Y4084" s="7">
        <f t="shared" si="1022"/>
        <v>0</v>
      </c>
      <c r="Z4084" s="40"/>
      <c r="AA4084" s="40"/>
      <c r="AB4084" s="40"/>
      <c r="AC4084" s="40"/>
      <c r="AD4084" s="40"/>
      <c r="AE4084" s="40"/>
      <c r="AF4084" s="40"/>
      <c r="AG4084" s="41"/>
      <c r="AH4084" s="40"/>
      <c r="AI4084" s="40"/>
      <c r="AJ4084" s="40"/>
      <c r="AK4084" s="40"/>
      <c r="AL4084" s="40"/>
      <c r="AM4084" s="41"/>
      <c r="AN4084" s="36">
        <f>Y4084*(IF(AND(AH4084&gt;0,AI4084&lt;0),AH4084,0)+IF(AND(AJ4084&lt;0,AK4084&gt;0),AJ4084,0)+IF(AND(AL4084&gt;0,AM4084&gt;0),AL4084,0))</f>
        <v>0</v>
      </c>
      <c r="AO4084" s="37">
        <f>Y4084*(IF(AND(AH4084&gt;0,AI4084&lt;0),AI4084,0)+IF(AND(AJ4084&lt;0,AK4084&gt;0),AK4084,0)+IF(AND(AL4084&gt;0,AM4084&gt;0),AM4084,0))</f>
        <v>0</v>
      </c>
      <c r="AQ4084" s="40">
        <f>AU4084*D4084</f>
        <v>65101.599581130264</v>
      </c>
      <c r="AR4084" s="40">
        <f>AV4084*E4084</f>
        <v>52260.957433371223</v>
      </c>
      <c r="AS4084" s="40">
        <f>IF(AND(Y4084&lt;&gt;0,AN4084&lt;&gt;0),0,Q4084)</f>
        <v>11019.33270344101</v>
      </c>
      <c r="AT4084" s="41">
        <f t="shared" si="1028"/>
        <v>128381.88971794248</v>
      </c>
      <c r="AU4084" s="42">
        <f>S4084+AN4084</f>
        <v>662.13994691955111</v>
      </c>
      <c r="AV4084" s="37">
        <f>T4084+AO4084</f>
        <v>686.46995183726813</v>
      </c>
      <c r="AW4084" s="58">
        <f t="shared" si="1013"/>
        <v>0.50709332698061815</v>
      </c>
      <c r="AX4084" s="58">
        <f t="shared" si="1014"/>
        <v>0.40707421855364151</v>
      </c>
      <c r="AY4084" s="59">
        <f t="shared" si="1015"/>
        <v>8.5832454465740449E-2</v>
      </c>
      <c r="AZ4084" s="54">
        <f t="shared" si="1023"/>
        <v>5.216483943301542E-3</v>
      </c>
    </row>
    <row r="4085" spans="3:52" x14ac:dyDescent="0.25">
      <c r="C4085" s="35">
        <v>40596</v>
      </c>
      <c r="D4085" s="36">
        <v>93.29</v>
      </c>
      <c r="E4085" s="37">
        <v>75.7</v>
      </c>
      <c r="F4085" s="38">
        <v>0</v>
      </c>
      <c r="G4085" s="7">
        <v>0</v>
      </c>
      <c r="H4085" s="38">
        <v>1</v>
      </c>
      <c r="I4085" s="7">
        <v>1</v>
      </c>
      <c r="J4085" s="36">
        <f t="shared" si="1016"/>
        <v>93.243355000000008</v>
      </c>
      <c r="K4085" s="37">
        <f t="shared" si="1017"/>
        <v>75.662150000000011</v>
      </c>
      <c r="L4085" s="36">
        <f t="shared" si="1018"/>
        <v>93.336645000000004</v>
      </c>
      <c r="M4085" s="37">
        <f t="shared" si="1019"/>
        <v>75.737849999999995</v>
      </c>
      <c r="O4085" s="39">
        <f t="shared" si="1020"/>
        <v>61771.035648124926</v>
      </c>
      <c r="P4085" s="40">
        <f t="shared" si="1021"/>
        <v>51965.775354081197</v>
      </c>
      <c r="Q4085" s="40">
        <f>S4085*F4085+T4085*G4085+AS4084*(1+$G$9/252)</f>
        <v>11019.769978548289</v>
      </c>
      <c r="R4085" s="41">
        <f t="shared" si="1024"/>
        <v>124756.5809807544</v>
      </c>
      <c r="S4085" s="36">
        <f>AU4084*H4084</f>
        <v>662.13994691955111</v>
      </c>
      <c r="T4085" s="37">
        <f>AV4084*I4084</f>
        <v>686.46995183726813</v>
      </c>
      <c r="U4085" s="57">
        <f t="shared" si="1027"/>
        <v>0.49513248249127673</v>
      </c>
      <c r="V4085" s="58">
        <f t="shared" si="1025"/>
        <v>0.41653734773396611</v>
      </c>
      <c r="W4085" s="59">
        <f t="shared" si="1026"/>
        <v>8.8330169774757258E-2</v>
      </c>
      <c r="Y4085" s="7">
        <f t="shared" si="1022"/>
        <v>0</v>
      </c>
      <c r="Z4085" s="40"/>
      <c r="AA4085" s="40"/>
      <c r="AB4085" s="40"/>
      <c r="AC4085" s="40"/>
      <c r="AD4085" s="40"/>
      <c r="AE4085" s="40"/>
      <c r="AF4085" s="40"/>
      <c r="AG4085" s="41"/>
      <c r="AH4085" s="40"/>
      <c r="AI4085" s="40"/>
      <c r="AJ4085" s="40"/>
      <c r="AK4085" s="40"/>
      <c r="AL4085" s="40"/>
      <c r="AM4085" s="41"/>
      <c r="AN4085" s="36">
        <f>Y4085*(IF(AND(AH4085&gt;0,AI4085&lt;0),AH4085,0)+IF(AND(AJ4085&lt;0,AK4085&gt;0),AJ4085,0)+IF(AND(AL4085&gt;0,AM4085&gt;0),AL4085,0))</f>
        <v>0</v>
      </c>
      <c r="AO4085" s="37">
        <f>Y4085*(IF(AND(AH4085&gt;0,AI4085&lt;0),AI4085,0)+IF(AND(AJ4085&lt;0,AK4085&gt;0),AK4085,0)+IF(AND(AL4085&gt;0,AM4085&gt;0),AM4085,0))</f>
        <v>0</v>
      </c>
      <c r="AQ4085" s="40">
        <f>AU4085*D4085</f>
        <v>61771.035648124926</v>
      </c>
      <c r="AR4085" s="40">
        <f>AV4085*E4085</f>
        <v>51965.775354081197</v>
      </c>
      <c r="AS4085" s="40">
        <f>IF(AND(Y4085&lt;&gt;0,AN4085&lt;&gt;0),0,Q4085)</f>
        <v>11019.769978548289</v>
      </c>
      <c r="AT4085" s="41">
        <f t="shared" si="1028"/>
        <v>124756.5809807544</v>
      </c>
      <c r="AU4085" s="42">
        <f>S4085+AN4085</f>
        <v>662.13994691955111</v>
      </c>
      <c r="AV4085" s="37">
        <f>T4085+AO4085</f>
        <v>686.46995183726813</v>
      </c>
      <c r="AW4085" s="58">
        <f t="shared" si="1013"/>
        <v>0.49513248249127673</v>
      </c>
      <c r="AX4085" s="58">
        <f t="shared" si="1014"/>
        <v>0.41653734773396611</v>
      </c>
      <c r="AY4085" s="59">
        <f t="shared" si="1015"/>
        <v>8.8330169774757258E-2</v>
      </c>
      <c r="AZ4085" s="54">
        <f t="shared" si="1023"/>
        <v>-2.8238474641189337E-2</v>
      </c>
    </row>
    <row r="4086" spans="3:52" x14ac:dyDescent="0.25">
      <c r="C4086" s="35">
        <v>40597</v>
      </c>
      <c r="D4086" s="36">
        <v>89.25</v>
      </c>
      <c r="E4086" s="37">
        <v>75.19</v>
      </c>
      <c r="F4086" s="38">
        <v>0</v>
      </c>
      <c r="G4086" s="7">
        <v>0</v>
      </c>
      <c r="H4086" s="38">
        <v>1</v>
      </c>
      <c r="I4086" s="7">
        <v>1</v>
      </c>
      <c r="J4086" s="36">
        <f t="shared" si="1016"/>
        <v>89.205375000000004</v>
      </c>
      <c r="K4086" s="37">
        <f t="shared" si="1017"/>
        <v>75.152405000000002</v>
      </c>
      <c r="L4086" s="36">
        <f t="shared" si="1018"/>
        <v>89.294624999999996</v>
      </c>
      <c r="M4086" s="37">
        <f t="shared" si="1019"/>
        <v>75.227594999999994</v>
      </c>
      <c r="O4086" s="39">
        <f t="shared" si="1020"/>
        <v>59095.99026256994</v>
      </c>
      <c r="P4086" s="40">
        <f t="shared" si="1021"/>
        <v>51615.675678644191</v>
      </c>
      <c r="Q4086" s="40">
        <f>S4086*F4086+T4086*G4086+AS4085*(1+$G$9/252)</f>
        <v>11020.207271007754</v>
      </c>
      <c r="R4086" s="41">
        <f t="shared" si="1024"/>
        <v>121731.87321222188</v>
      </c>
      <c r="S4086" s="36">
        <f>AU4085*H4085</f>
        <v>662.13994691955111</v>
      </c>
      <c r="T4086" s="37">
        <f>AV4085*I4085</f>
        <v>686.46995183726813</v>
      </c>
      <c r="U4086" s="57">
        <f t="shared" si="1027"/>
        <v>0.48546028828082394</v>
      </c>
      <c r="V4086" s="58">
        <f t="shared" si="1025"/>
        <v>0.424011183896429</v>
      </c>
      <c r="W4086" s="59">
        <f t="shared" si="1026"/>
        <v>9.0528527822747118E-2</v>
      </c>
      <c r="Y4086" s="7">
        <f t="shared" si="1022"/>
        <v>0</v>
      </c>
      <c r="Z4086" s="40"/>
      <c r="AA4086" s="40"/>
      <c r="AB4086" s="40"/>
      <c r="AC4086" s="40"/>
      <c r="AD4086" s="40"/>
      <c r="AE4086" s="40"/>
      <c r="AF4086" s="40"/>
      <c r="AG4086" s="41"/>
      <c r="AH4086" s="40"/>
      <c r="AI4086" s="40"/>
      <c r="AJ4086" s="40"/>
      <c r="AK4086" s="40"/>
      <c r="AL4086" s="40"/>
      <c r="AM4086" s="41"/>
      <c r="AN4086" s="36">
        <f>Y4086*(IF(AND(AH4086&gt;0,AI4086&lt;0),AH4086,0)+IF(AND(AJ4086&lt;0,AK4086&gt;0),AJ4086,0)+IF(AND(AL4086&gt;0,AM4086&gt;0),AL4086,0))</f>
        <v>0</v>
      </c>
      <c r="AO4086" s="37">
        <f>Y4086*(IF(AND(AH4086&gt;0,AI4086&lt;0),AI4086,0)+IF(AND(AJ4086&lt;0,AK4086&gt;0),AK4086,0)+IF(AND(AL4086&gt;0,AM4086&gt;0),AM4086,0))</f>
        <v>0</v>
      </c>
      <c r="AQ4086" s="40">
        <f>AU4086*D4086</f>
        <v>59095.99026256994</v>
      </c>
      <c r="AR4086" s="40">
        <f>AV4086*E4086</f>
        <v>51615.675678644191</v>
      </c>
      <c r="AS4086" s="40">
        <f>IF(AND(Y4086&lt;&gt;0,AN4086&lt;&gt;0),0,Q4086)</f>
        <v>11020.207271007754</v>
      </c>
      <c r="AT4086" s="41">
        <f t="shared" si="1028"/>
        <v>121731.87321222188</v>
      </c>
      <c r="AU4086" s="42">
        <f>S4086+AN4086</f>
        <v>662.13994691955111</v>
      </c>
      <c r="AV4086" s="37">
        <f>T4086+AO4086</f>
        <v>686.46995183726813</v>
      </c>
      <c r="AW4086" s="58">
        <f t="shared" si="1013"/>
        <v>0.48546028828082394</v>
      </c>
      <c r="AX4086" s="58">
        <f t="shared" si="1014"/>
        <v>0.424011183896429</v>
      </c>
      <c r="AY4086" s="59">
        <f t="shared" si="1015"/>
        <v>9.0528527822747118E-2</v>
      </c>
      <c r="AZ4086" s="54">
        <f t="shared" si="1023"/>
        <v>-2.4244875458707238E-2</v>
      </c>
    </row>
    <row r="4087" spans="3:52" x14ac:dyDescent="0.25">
      <c r="C4087" s="35">
        <v>40598</v>
      </c>
      <c r="D4087" s="36">
        <v>89.81</v>
      </c>
      <c r="E4087" s="37">
        <v>75.209999999999994</v>
      </c>
      <c r="F4087" s="38">
        <v>0</v>
      </c>
      <c r="G4087" s="7">
        <v>0</v>
      </c>
      <c r="H4087" s="38">
        <v>1</v>
      </c>
      <c r="I4087" s="7">
        <v>1</v>
      </c>
      <c r="J4087" s="36">
        <f t="shared" si="1016"/>
        <v>89.765095000000002</v>
      </c>
      <c r="K4087" s="37">
        <f t="shared" si="1017"/>
        <v>75.172394999999995</v>
      </c>
      <c r="L4087" s="36">
        <f t="shared" si="1018"/>
        <v>89.854905000000002</v>
      </c>
      <c r="M4087" s="37">
        <f t="shared" si="1019"/>
        <v>75.247604999999993</v>
      </c>
      <c r="O4087" s="39">
        <f t="shared" si="1020"/>
        <v>59466.788632844888</v>
      </c>
      <c r="P4087" s="40">
        <f t="shared" si="1021"/>
        <v>51629.405077680931</v>
      </c>
      <c r="Q4087" s="40">
        <f>S4087*F4087+T4087*G4087+AS4086*(1+$G$9/252)</f>
        <v>11020.644580820095</v>
      </c>
      <c r="R4087" s="41">
        <f t="shared" si="1024"/>
        <v>122116.83829134591</v>
      </c>
      <c r="S4087" s="36">
        <f>AU4086*H4086</f>
        <v>662.13994691955111</v>
      </c>
      <c r="T4087" s="37">
        <f>AV4086*I4086</f>
        <v>686.46995183726813</v>
      </c>
      <c r="U4087" s="57">
        <f t="shared" si="1027"/>
        <v>0.48696633048236349</v>
      </c>
      <c r="V4087" s="58">
        <f t="shared" si="1025"/>
        <v>0.42278694568314718</v>
      </c>
      <c r="W4087" s="59">
        <f t="shared" si="1026"/>
        <v>9.0246723834489409E-2</v>
      </c>
      <c r="Y4087" s="7">
        <f t="shared" si="1022"/>
        <v>0</v>
      </c>
      <c r="Z4087" s="40"/>
      <c r="AA4087" s="40"/>
      <c r="AB4087" s="40"/>
      <c r="AC4087" s="40"/>
      <c r="AD4087" s="40"/>
      <c r="AE4087" s="40"/>
      <c r="AF4087" s="40"/>
      <c r="AG4087" s="41"/>
      <c r="AH4087" s="40"/>
      <c r="AI4087" s="40"/>
      <c r="AJ4087" s="40"/>
      <c r="AK4087" s="40"/>
      <c r="AL4087" s="40"/>
      <c r="AM4087" s="41"/>
      <c r="AN4087" s="36">
        <f>Y4087*(IF(AND(AH4087&gt;0,AI4087&lt;0),AH4087,0)+IF(AND(AJ4087&lt;0,AK4087&gt;0),AJ4087,0)+IF(AND(AL4087&gt;0,AM4087&gt;0),AL4087,0))</f>
        <v>0</v>
      </c>
      <c r="AO4087" s="37">
        <f>Y4087*(IF(AND(AH4087&gt;0,AI4087&lt;0),AI4087,0)+IF(AND(AJ4087&lt;0,AK4087&gt;0),AK4087,0)+IF(AND(AL4087&gt;0,AM4087&gt;0),AM4087,0))</f>
        <v>0</v>
      </c>
      <c r="AQ4087" s="40">
        <f>AU4087*D4087</f>
        <v>59466.788632844888</v>
      </c>
      <c r="AR4087" s="40">
        <f>AV4087*E4087</f>
        <v>51629.405077680931</v>
      </c>
      <c r="AS4087" s="40">
        <f>IF(AND(Y4087&lt;&gt;0,AN4087&lt;&gt;0),0,Q4087)</f>
        <v>11020.644580820095</v>
      </c>
      <c r="AT4087" s="41">
        <f t="shared" si="1028"/>
        <v>122116.83829134591</v>
      </c>
      <c r="AU4087" s="42">
        <f>S4087+AN4087</f>
        <v>662.13994691955111</v>
      </c>
      <c r="AV4087" s="37">
        <f>T4087+AO4087</f>
        <v>686.46995183726813</v>
      </c>
      <c r="AW4087" s="58">
        <f t="shared" si="1013"/>
        <v>0.48696633048236349</v>
      </c>
      <c r="AX4087" s="58">
        <f t="shared" si="1014"/>
        <v>0.42278694568314718</v>
      </c>
      <c r="AY4087" s="59">
        <f t="shared" si="1015"/>
        <v>9.0246723834489409E-2</v>
      </c>
      <c r="AZ4087" s="54">
        <f t="shared" si="1023"/>
        <v>3.1624016698805768E-3</v>
      </c>
    </row>
    <row r="4088" spans="3:52" x14ac:dyDescent="0.25">
      <c r="C4088" s="35">
        <v>40599</v>
      </c>
      <c r="D4088" s="36">
        <v>89.88</v>
      </c>
      <c r="E4088" s="37">
        <v>74.44</v>
      </c>
      <c r="F4088" s="38">
        <v>0</v>
      </c>
      <c r="G4088" s="7">
        <v>0.61</v>
      </c>
      <c r="H4088" s="38">
        <v>1</v>
      </c>
      <c r="I4088" s="7">
        <v>1</v>
      </c>
      <c r="J4088" s="36">
        <f t="shared" si="1016"/>
        <v>89.835059999999999</v>
      </c>
      <c r="K4088" s="37">
        <f t="shared" si="1017"/>
        <v>74.402780000000007</v>
      </c>
      <c r="L4088" s="36">
        <f t="shared" si="1018"/>
        <v>89.924939999999992</v>
      </c>
      <c r="M4088" s="37">
        <f t="shared" si="1019"/>
        <v>74.477219999999988</v>
      </c>
      <c r="O4088" s="39">
        <f t="shared" si="1020"/>
        <v>59513.138429129249</v>
      </c>
      <c r="P4088" s="40">
        <f t="shared" si="1021"/>
        <v>51100.823214766235</v>
      </c>
      <c r="Q4088" s="40">
        <f>S4088*F4088+T4088*G4088+AS4087*(1+$G$9/252)</f>
        <v>11439.828578606734</v>
      </c>
      <c r="R4088" s="41">
        <f t="shared" si="1024"/>
        <v>122053.79022250221</v>
      </c>
      <c r="S4088" s="36">
        <f>AU4087*H4087</f>
        <v>662.13994691955111</v>
      </c>
      <c r="T4088" s="37">
        <f>AV4087*I4087</f>
        <v>686.46995183726813</v>
      </c>
      <c r="U4088" s="57">
        <f t="shared" si="1027"/>
        <v>0.48759762659264982</v>
      </c>
      <c r="V4088" s="58">
        <f t="shared" si="1025"/>
        <v>0.4186746115922349</v>
      </c>
      <c r="W4088" s="59">
        <f t="shared" si="1026"/>
        <v>9.3727761815115274E-2</v>
      </c>
      <c r="Y4088" s="7">
        <f t="shared" si="1022"/>
        <v>0</v>
      </c>
      <c r="Z4088" s="40"/>
      <c r="AA4088" s="40"/>
      <c r="AB4088" s="40"/>
      <c r="AC4088" s="40"/>
      <c r="AD4088" s="40"/>
      <c r="AE4088" s="40"/>
      <c r="AF4088" s="40"/>
      <c r="AG4088" s="41"/>
      <c r="AH4088" s="40"/>
      <c r="AI4088" s="40"/>
      <c r="AJ4088" s="40"/>
      <c r="AK4088" s="40"/>
      <c r="AL4088" s="40"/>
      <c r="AM4088" s="41"/>
      <c r="AN4088" s="36">
        <f>Y4088*(IF(AND(AH4088&gt;0,AI4088&lt;0),AH4088,0)+IF(AND(AJ4088&lt;0,AK4088&gt;0),AJ4088,0)+IF(AND(AL4088&gt;0,AM4088&gt;0),AL4088,0))</f>
        <v>0</v>
      </c>
      <c r="AO4088" s="37">
        <f>Y4088*(IF(AND(AH4088&gt;0,AI4088&lt;0),AI4088,0)+IF(AND(AJ4088&lt;0,AK4088&gt;0),AK4088,0)+IF(AND(AL4088&gt;0,AM4088&gt;0),AM4088,0))</f>
        <v>0</v>
      </c>
      <c r="AQ4088" s="40">
        <f>AU4088*D4088</f>
        <v>59513.138429129249</v>
      </c>
      <c r="AR4088" s="40">
        <f>AV4088*E4088</f>
        <v>51100.823214766235</v>
      </c>
      <c r="AS4088" s="40">
        <f>IF(AND(Y4088&lt;&gt;0,AN4088&lt;&gt;0),0,Q4088)</f>
        <v>11439.828578606734</v>
      </c>
      <c r="AT4088" s="41">
        <f t="shared" si="1028"/>
        <v>122053.79022250221</v>
      </c>
      <c r="AU4088" s="42">
        <f>S4088+AN4088</f>
        <v>662.13994691955111</v>
      </c>
      <c r="AV4088" s="37">
        <f>T4088+AO4088</f>
        <v>686.46995183726813</v>
      </c>
      <c r="AW4088" s="58">
        <f t="shared" si="1013"/>
        <v>0.48759762659264982</v>
      </c>
      <c r="AX4088" s="58">
        <f t="shared" si="1014"/>
        <v>0.4186746115922349</v>
      </c>
      <c r="AY4088" s="59">
        <f t="shared" si="1015"/>
        <v>9.3727761815115274E-2</v>
      </c>
      <c r="AZ4088" s="54">
        <f t="shared" si="1023"/>
        <v>-5.1629300042366211E-4</v>
      </c>
    </row>
    <row r="4089" spans="3:52" x14ac:dyDescent="0.25">
      <c r="C4089" s="35">
        <v>40602</v>
      </c>
      <c r="D4089" s="36">
        <v>90.02</v>
      </c>
      <c r="E4089" s="37">
        <v>75.680000000000007</v>
      </c>
      <c r="F4089" s="38">
        <v>0</v>
      </c>
      <c r="G4089" s="7">
        <v>0</v>
      </c>
      <c r="H4089" s="38">
        <v>1</v>
      </c>
      <c r="I4089" s="7">
        <v>1</v>
      </c>
      <c r="J4089" s="36">
        <f t="shared" si="1016"/>
        <v>89.974990000000005</v>
      </c>
      <c r="K4089" s="37">
        <f t="shared" si="1017"/>
        <v>75.642160000000004</v>
      </c>
      <c r="L4089" s="36">
        <f t="shared" si="1018"/>
        <v>90.065009999999987</v>
      </c>
      <c r="M4089" s="37">
        <f t="shared" si="1019"/>
        <v>75.71784000000001</v>
      </c>
      <c r="O4089" s="39">
        <f t="shared" si="1020"/>
        <v>59605.838021697986</v>
      </c>
      <c r="P4089" s="40">
        <f t="shared" si="1021"/>
        <v>51952.045955044458</v>
      </c>
      <c r="Q4089" s="40">
        <f>S4089*F4089+T4089*G4089+AS4088*(1+$G$9/252)</f>
        <v>11440.282540058264</v>
      </c>
      <c r="R4089" s="41">
        <f t="shared" si="1024"/>
        <v>122998.16651680072</v>
      </c>
      <c r="S4089" s="36">
        <f>AU4088*H4088</f>
        <v>662.13994691955111</v>
      </c>
      <c r="T4089" s="37">
        <f>AV4088*I4088</f>
        <v>686.46995183726813</v>
      </c>
      <c r="U4089" s="57">
        <f t="shared" si="1027"/>
        <v>0.48460753285746117</v>
      </c>
      <c r="V4089" s="58">
        <f t="shared" si="1025"/>
        <v>0.42238065351932025</v>
      </c>
      <c r="W4089" s="59">
        <f t="shared" si="1026"/>
        <v>9.3011813623218517E-2</v>
      </c>
      <c r="Y4089" s="7">
        <f t="shared" si="1022"/>
        <v>0</v>
      </c>
      <c r="Z4089" s="40"/>
      <c r="AA4089" s="40"/>
      <c r="AB4089" s="40"/>
      <c r="AC4089" s="40"/>
      <c r="AD4089" s="40"/>
      <c r="AE4089" s="40"/>
      <c r="AF4089" s="40"/>
      <c r="AG4089" s="41"/>
      <c r="AH4089" s="40"/>
      <c r="AI4089" s="40"/>
      <c r="AJ4089" s="40"/>
      <c r="AK4089" s="40"/>
      <c r="AL4089" s="40"/>
      <c r="AM4089" s="41"/>
      <c r="AN4089" s="36">
        <f>Y4089*(IF(AND(AH4089&gt;0,AI4089&lt;0),AH4089,0)+IF(AND(AJ4089&lt;0,AK4089&gt;0),AJ4089,0)+IF(AND(AL4089&gt;0,AM4089&gt;0),AL4089,0))</f>
        <v>0</v>
      </c>
      <c r="AO4089" s="37">
        <f>Y4089*(IF(AND(AH4089&gt;0,AI4089&lt;0),AI4089,0)+IF(AND(AJ4089&lt;0,AK4089&gt;0),AK4089,0)+IF(AND(AL4089&gt;0,AM4089&gt;0),AM4089,0))</f>
        <v>0</v>
      </c>
      <c r="AQ4089" s="40">
        <f>AU4089*D4089</f>
        <v>59605.838021697986</v>
      </c>
      <c r="AR4089" s="40">
        <f>AV4089*E4089</f>
        <v>51952.045955044458</v>
      </c>
      <c r="AS4089" s="40">
        <f>IF(AND(Y4089&lt;&gt;0,AN4089&lt;&gt;0),0,Q4089)</f>
        <v>11440.282540058264</v>
      </c>
      <c r="AT4089" s="41">
        <f t="shared" si="1028"/>
        <v>122998.16651680072</v>
      </c>
      <c r="AU4089" s="42">
        <f>S4089+AN4089</f>
        <v>662.13994691955111</v>
      </c>
      <c r="AV4089" s="37">
        <f>T4089+AO4089</f>
        <v>686.46995183726813</v>
      </c>
      <c r="AW4089" s="58">
        <f t="shared" si="1013"/>
        <v>0.48460753285746117</v>
      </c>
      <c r="AX4089" s="58">
        <f t="shared" si="1014"/>
        <v>0.42238065351932025</v>
      </c>
      <c r="AY4089" s="59">
        <f t="shared" si="1015"/>
        <v>9.3011813623218517E-2</v>
      </c>
      <c r="AZ4089" s="54">
        <f t="shared" si="1023"/>
        <v>7.7373778608342825E-3</v>
      </c>
    </row>
    <row r="4090" spans="3:52" x14ac:dyDescent="0.25">
      <c r="C4090" s="35">
        <v>40603</v>
      </c>
      <c r="D4090" s="36">
        <v>87.88</v>
      </c>
      <c r="E4090" s="37">
        <v>74.89</v>
      </c>
      <c r="F4090" s="38">
        <v>0</v>
      </c>
      <c r="G4090" s="7">
        <v>0</v>
      </c>
      <c r="H4090" s="38">
        <v>1</v>
      </c>
      <c r="I4090" s="7">
        <v>1</v>
      </c>
      <c r="J4090" s="36">
        <f t="shared" si="1016"/>
        <v>87.836060000000003</v>
      </c>
      <c r="K4090" s="37">
        <f t="shared" si="1017"/>
        <v>74.852555000000009</v>
      </c>
      <c r="L4090" s="36">
        <f t="shared" si="1018"/>
        <v>87.923939999999988</v>
      </c>
      <c r="M4090" s="37">
        <f t="shared" si="1019"/>
        <v>74.927444999999992</v>
      </c>
      <c r="O4090" s="39">
        <f t="shared" si="1020"/>
        <v>58188.85853529015</v>
      </c>
      <c r="P4090" s="40">
        <f t="shared" si="1021"/>
        <v>51409.734693093007</v>
      </c>
      <c r="Q4090" s="40">
        <f>S4090*F4090+T4090*G4090+AS4089*(1+$G$9/252)</f>
        <v>11440.736519524138</v>
      </c>
      <c r="R4090" s="41">
        <f t="shared" si="1024"/>
        <v>121039.32974790731</v>
      </c>
      <c r="S4090" s="36">
        <f>AU4089*H4089</f>
        <v>662.13994691955111</v>
      </c>
      <c r="T4090" s="37">
        <f>AV4089*I4089</f>
        <v>686.46995183726813</v>
      </c>
      <c r="U4090" s="57">
        <f t="shared" si="1027"/>
        <v>0.48074339684862805</v>
      </c>
      <c r="V4090" s="58">
        <f t="shared" si="1025"/>
        <v>0.42473578464260991</v>
      </c>
      <c r="W4090" s="59">
        <f t="shared" si="1026"/>
        <v>9.4520818508761956E-2</v>
      </c>
      <c r="Y4090" s="7">
        <f t="shared" si="1022"/>
        <v>0</v>
      </c>
      <c r="Z4090" s="40"/>
      <c r="AA4090" s="40"/>
      <c r="AB4090" s="40"/>
      <c r="AC4090" s="40"/>
      <c r="AD4090" s="40"/>
      <c r="AE4090" s="40"/>
      <c r="AF4090" s="40"/>
      <c r="AG4090" s="41"/>
      <c r="AH4090" s="40"/>
      <c r="AI4090" s="40"/>
      <c r="AJ4090" s="40"/>
      <c r="AK4090" s="40"/>
      <c r="AL4090" s="40"/>
      <c r="AM4090" s="41"/>
      <c r="AN4090" s="36">
        <f>Y4090*(IF(AND(AH4090&gt;0,AI4090&lt;0),AH4090,0)+IF(AND(AJ4090&lt;0,AK4090&gt;0),AJ4090,0)+IF(AND(AL4090&gt;0,AM4090&gt;0),AL4090,0))</f>
        <v>0</v>
      </c>
      <c r="AO4090" s="37">
        <f>Y4090*(IF(AND(AH4090&gt;0,AI4090&lt;0),AI4090,0)+IF(AND(AJ4090&lt;0,AK4090&gt;0),AK4090,0)+IF(AND(AL4090&gt;0,AM4090&gt;0),AM4090,0))</f>
        <v>0</v>
      </c>
      <c r="AQ4090" s="40">
        <f>AU4090*D4090</f>
        <v>58188.85853529015</v>
      </c>
      <c r="AR4090" s="40">
        <f>AV4090*E4090</f>
        <v>51409.734693093007</v>
      </c>
      <c r="AS4090" s="40">
        <f>IF(AND(Y4090&lt;&gt;0,AN4090&lt;&gt;0),0,Q4090)</f>
        <v>11440.736519524138</v>
      </c>
      <c r="AT4090" s="41">
        <f t="shared" si="1028"/>
        <v>121039.32974790731</v>
      </c>
      <c r="AU4090" s="42">
        <f>S4090+AN4090</f>
        <v>662.13994691955111</v>
      </c>
      <c r="AV4090" s="37">
        <f>T4090+AO4090</f>
        <v>686.46995183726813</v>
      </c>
      <c r="AW4090" s="58">
        <f t="shared" si="1013"/>
        <v>0.48074339684862805</v>
      </c>
      <c r="AX4090" s="58">
        <f t="shared" si="1014"/>
        <v>0.42473578464260991</v>
      </c>
      <c r="AY4090" s="59">
        <f t="shared" si="1015"/>
        <v>9.4520818508761956E-2</v>
      </c>
      <c r="AZ4090" s="54">
        <f t="shared" si="1023"/>
        <v>-1.5925739581051812E-2</v>
      </c>
    </row>
    <row r="4091" spans="3:52" x14ac:dyDescent="0.25">
      <c r="C4091" s="35">
        <v>40604</v>
      </c>
      <c r="D4091" s="36">
        <v>87.32</v>
      </c>
      <c r="E4091" s="37">
        <v>74.69</v>
      </c>
      <c r="F4091" s="38">
        <v>0</v>
      </c>
      <c r="G4091" s="7">
        <v>0</v>
      </c>
      <c r="H4091" s="38">
        <v>1</v>
      </c>
      <c r="I4091" s="7">
        <v>1</v>
      </c>
      <c r="J4091" s="36">
        <f t="shared" si="1016"/>
        <v>87.276340000000005</v>
      </c>
      <c r="K4091" s="37">
        <f t="shared" si="1017"/>
        <v>74.652654999999996</v>
      </c>
      <c r="L4091" s="36">
        <f t="shared" si="1018"/>
        <v>87.363659999999982</v>
      </c>
      <c r="M4091" s="37">
        <f t="shared" si="1019"/>
        <v>74.727345</v>
      </c>
      <c r="O4091" s="39">
        <f t="shared" si="1020"/>
        <v>57818.060165015195</v>
      </c>
      <c r="P4091" s="40">
        <f t="shared" si="1021"/>
        <v>51272.440702725558</v>
      </c>
      <c r="Q4091" s="40">
        <f>S4091*F4091+T4091*G4091+AS4090*(1+$G$9/252)</f>
        <v>11441.19051700507</v>
      </c>
      <c r="R4091" s="41">
        <f t="shared" si="1024"/>
        <v>120531.69138474582</v>
      </c>
      <c r="S4091" s="36">
        <f>AU4090*H4090</f>
        <v>662.13994691955111</v>
      </c>
      <c r="T4091" s="37">
        <f>AV4090*I4090</f>
        <v>686.46995183726813</v>
      </c>
      <c r="U4091" s="57">
        <f t="shared" si="1027"/>
        <v>0.47969176820439524</v>
      </c>
      <c r="V4091" s="58">
        <f t="shared" si="1025"/>
        <v>0.42538555722295679</v>
      </c>
      <c r="W4091" s="59">
        <f t="shared" si="1026"/>
        <v>9.4922674572648025E-2</v>
      </c>
      <c r="Y4091" s="7">
        <f t="shared" si="1022"/>
        <v>0</v>
      </c>
      <c r="Z4091" s="40"/>
      <c r="AA4091" s="40"/>
      <c r="AB4091" s="40"/>
      <c r="AC4091" s="40"/>
      <c r="AD4091" s="40"/>
      <c r="AE4091" s="40"/>
      <c r="AF4091" s="40"/>
      <c r="AG4091" s="41"/>
      <c r="AH4091" s="40"/>
      <c r="AI4091" s="40"/>
      <c r="AJ4091" s="40"/>
      <c r="AK4091" s="40"/>
      <c r="AL4091" s="40"/>
      <c r="AM4091" s="41"/>
      <c r="AN4091" s="36">
        <f>Y4091*(IF(AND(AH4091&gt;0,AI4091&lt;0),AH4091,0)+IF(AND(AJ4091&lt;0,AK4091&gt;0),AJ4091,0)+IF(AND(AL4091&gt;0,AM4091&gt;0),AL4091,0))</f>
        <v>0</v>
      </c>
      <c r="AO4091" s="37">
        <f>Y4091*(IF(AND(AH4091&gt;0,AI4091&lt;0),AI4091,0)+IF(AND(AJ4091&lt;0,AK4091&gt;0),AK4091,0)+IF(AND(AL4091&gt;0,AM4091&gt;0),AM4091,0))</f>
        <v>0</v>
      </c>
      <c r="AQ4091" s="40">
        <f>AU4091*D4091</f>
        <v>57818.060165015195</v>
      </c>
      <c r="AR4091" s="40">
        <f>AV4091*E4091</f>
        <v>51272.440702725558</v>
      </c>
      <c r="AS4091" s="40">
        <f>IF(AND(Y4091&lt;&gt;0,AN4091&lt;&gt;0),0,Q4091)</f>
        <v>11441.19051700507</v>
      </c>
      <c r="AT4091" s="41">
        <f t="shared" si="1028"/>
        <v>120531.69138474582</v>
      </c>
      <c r="AU4091" s="42">
        <f>S4091+AN4091</f>
        <v>662.13994691955111</v>
      </c>
      <c r="AV4091" s="37">
        <f>T4091+AO4091</f>
        <v>686.46995183726813</v>
      </c>
      <c r="AW4091" s="58">
        <f t="shared" si="1013"/>
        <v>0.47969176820439524</v>
      </c>
      <c r="AX4091" s="58">
        <f t="shared" si="1014"/>
        <v>0.42538555722295679</v>
      </c>
      <c r="AY4091" s="59">
        <f t="shared" si="1015"/>
        <v>9.4922674572648025E-2</v>
      </c>
      <c r="AZ4091" s="54">
        <f t="shared" si="1023"/>
        <v>-4.193995160240549E-3</v>
      </c>
    </row>
    <row r="4092" spans="3:52" x14ac:dyDescent="0.25">
      <c r="C4092" s="35">
        <v>40605</v>
      </c>
      <c r="D4092" s="36">
        <v>89.79</v>
      </c>
      <c r="E4092" s="37">
        <v>76.239999999999995</v>
      </c>
      <c r="F4092" s="38">
        <v>0</v>
      </c>
      <c r="G4092" s="7">
        <v>0</v>
      </c>
      <c r="H4092" s="38">
        <v>1</v>
      </c>
      <c r="I4092" s="7">
        <v>1</v>
      </c>
      <c r="J4092" s="36">
        <f t="shared" si="1016"/>
        <v>89.745105000000009</v>
      </c>
      <c r="K4092" s="37">
        <f t="shared" si="1017"/>
        <v>76.201880000000003</v>
      </c>
      <c r="L4092" s="36">
        <f t="shared" si="1018"/>
        <v>89.834895000000003</v>
      </c>
      <c r="M4092" s="37">
        <f t="shared" si="1019"/>
        <v>76.278119999999987</v>
      </c>
      <c r="O4092" s="39">
        <f t="shared" si="1020"/>
        <v>59453.545833906501</v>
      </c>
      <c r="P4092" s="40">
        <f t="shared" si="1021"/>
        <v>52336.469128073317</v>
      </c>
      <c r="Q4092" s="40">
        <f>S4092*F4092+T4092*G4092+AS4091*(1+$G$9/252)</f>
        <v>11441.644532501776</v>
      </c>
      <c r="R4092" s="41">
        <f t="shared" si="1024"/>
        <v>123231.65949448159</v>
      </c>
      <c r="S4092" s="36">
        <f>AU4091*H4091</f>
        <v>662.13994691955111</v>
      </c>
      <c r="T4092" s="37">
        <f>AV4091*I4091</f>
        <v>686.46995183726813</v>
      </c>
      <c r="U4092" s="57">
        <f t="shared" si="1027"/>
        <v>0.4824535032458025</v>
      </c>
      <c r="V4092" s="58">
        <f t="shared" si="1025"/>
        <v>0.42469986481369248</v>
      </c>
      <c r="W4092" s="59">
        <f t="shared" si="1026"/>
        <v>9.2846631940505048E-2</v>
      </c>
      <c r="Y4092" s="7">
        <f t="shared" si="1022"/>
        <v>0</v>
      </c>
      <c r="Z4092" s="40"/>
      <c r="AA4092" s="40"/>
      <c r="AB4092" s="40"/>
      <c r="AC4092" s="40"/>
      <c r="AD4092" s="40"/>
      <c r="AE4092" s="40"/>
      <c r="AF4092" s="40"/>
      <c r="AG4092" s="41"/>
      <c r="AH4092" s="40"/>
      <c r="AI4092" s="40"/>
      <c r="AJ4092" s="40"/>
      <c r="AK4092" s="40"/>
      <c r="AL4092" s="40"/>
      <c r="AM4092" s="41"/>
      <c r="AN4092" s="36">
        <f>Y4092*(IF(AND(AH4092&gt;0,AI4092&lt;0),AH4092,0)+IF(AND(AJ4092&lt;0,AK4092&gt;0),AJ4092,0)+IF(AND(AL4092&gt;0,AM4092&gt;0),AL4092,0))</f>
        <v>0</v>
      </c>
      <c r="AO4092" s="37">
        <f>Y4092*(IF(AND(AH4092&gt;0,AI4092&lt;0),AI4092,0)+IF(AND(AJ4092&lt;0,AK4092&gt;0),AK4092,0)+IF(AND(AL4092&gt;0,AM4092&gt;0),AM4092,0))</f>
        <v>0</v>
      </c>
      <c r="AQ4092" s="40">
        <f>AU4092*D4092</f>
        <v>59453.545833906501</v>
      </c>
      <c r="AR4092" s="40">
        <f>AV4092*E4092</f>
        <v>52336.469128073317</v>
      </c>
      <c r="AS4092" s="40">
        <f>IF(AND(Y4092&lt;&gt;0,AN4092&lt;&gt;0),0,Q4092)</f>
        <v>11441.644532501776</v>
      </c>
      <c r="AT4092" s="41">
        <f t="shared" si="1028"/>
        <v>123231.65949448159</v>
      </c>
      <c r="AU4092" s="42">
        <f>S4092+AN4092</f>
        <v>662.13994691955111</v>
      </c>
      <c r="AV4092" s="37">
        <f>T4092+AO4092</f>
        <v>686.46995183726813</v>
      </c>
      <c r="AW4092" s="58">
        <f t="shared" si="1013"/>
        <v>0.4824535032458025</v>
      </c>
      <c r="AX4092" s="58">
        <f t="shared" si="1014"/>
        <v>0.42469986481369248</v>
      </c>
      <c r="AY4092" s="59">
        <f t="shared" si="1015"/>
        <v>9.2846631940505048E-2</v>
      </c>
      <c r="AZ4092" s="54">
        <f t="shared" si="1023"/>
        <v>2.240048304903719E-2</v>
      </c>
    </row>
    <row r="4093" spans="3:52" x14ac:dyDescent="0.25">
      <c r="C4093" s="35">
        <v>40606</v>
      </c>
      <c r="D4093" s="36">
        <v>88.69</v>
      </c>
      <c r="E4093" s="37">
        <v>76.03</v>
      </c>
      <c r="F4093" s="38">
        <v>0</v>
      </c>
      <c r="G4093" s="7">
        <v>0</v>
      </c>
      <c r="H4093" s="38">
        <v>1</v>
      </c>
      <c r="I4093" s="7">
        <v>1</v>
      </c>
      <c r="J4093" s="36">
        <f t="shared" si="1016"/>
        <v>88.645655000000005</v>
      </c>
      <c r="K4093" s="37">
        <f t="shared" si="1017"/>
        <v>75.991985</v>
      </c>
      <c r="L4093" s="36">
        <f t="shared" si="1018"/>
        <v>88.73434499999999</v>
      </c>
      <c r="M4093" s="37">
        <f t="shared" si="1019"/>
        <v>76.068015000000003</v>
      </c>
      <c r="O4093" s="39">
        <f t="shared" si="1020"/>
        <v>58725.191892294984</v>
      </c>
      <c r="P4093" s="40">
        <f t="shared" si="1021"/>
        <v>52192.310438187495</v>
      </c>
      <c r="Q4093" s="40">
        <f>S4093*F4093+T4093*G4093+AS4092*(1+$G$9/252)</f>
        <v>11442.098566014969</v>
      </c>
      <c r="R4093" s="41">
        <f t="shared" si="1024"/>
        <v>122359.60089649745</v>
      </c>
      <c r="S4093" s="36">
        <f>AU4092*H4092</f>
        <v>662.13994691955111</v>
      </c>
      <c r="T4093" s="37">
        <f>AV4092*I4092</f>
        <v>686.46995183726813</v>
      </c>
      <c r="U4093" s="57">
        <f t="shared" si="1027"/>
        <v>0.47993938736339892</v>
      </c>
      <c r="V4093" s="58">
        <f t="shared" si="1025"/>
        <v>0.42654855079444365</v>
      </c>
      <c r="W4093" s="59">
        <f t="shared" si="1026"/>
        <v>9.3512061842157421E-2</v>
      </c>
      <c r="Y4093" s="7">
        <f t="shared" si="1022"/>
        <v>0</v>
      </c>
      <c r="Z4093" s="40"/>
      <c r="AA4093" s="40"/>
      <c r="AB4093" s="40"/>
      <c r="AC4093" s="40"/>
      <c r="AD4093" s="40"/>
      <c r="AE4093" s="40"/>
      <c r="AF4093" s="40"/>
      <c r="AG4093" s="41"/>
      <c r="AH4093" s="40"/>
      <c r="AI4093" s="40"/>
      <c r="AJ4093" s="40"/>
      <c r="AK4093" s="40"/>
      <c r="AL4093" s="40"/>
      <c r="AM4093" s="41"/>
      <c r="AN4093" s="36">
        <f>Y4093*(IF(AND(AH4093&gt;0,AI4093&lt;0),AH4093,0)+IF(AND(AJ4093&lt;0,AK4093&gt;0),AJ4093,0)+IF(AND(AL4093&gt;0,AM4093&gt;0),AL4093,0))</f>
        <v>0</v>
      </c>
      <c r="AO4093" s="37">
        <f>Y4093*(IF(AND(AH4093&gt;0,AI4093&lt;0),AI4093,0)+IF(AND(AJ4093&lt;0,AK4093&gt;0),AK4093,0)+IF(AND(AL4093&gt;0,AM4093&gt;0),AM4093,0))</f>
        <v>0</v>
      </c>
      <c r="AQ4093" s="40">
        <f>AU4093*D4093</f>
        <v>58725.191892294984</v>
      </c>
      <c r="AR4093" s="40">
        <f>AV4093*E4093</f>
        <v>52192.310438187495</v>
      </c>
      <c r="AS4093" s="40">
        <f>IF(AND(Y4093&lt;&gt;0,AN4093&lt;&gt;0),0,Q4093)</f>
        <v>11442.098566014969</v>
      </c>
      <c r="AT4093" s="41">
        <f t="shared" si="1028"/>
        <v>122359.60089649745</v>
      </c>
      <c r="AU4093" s="42">
        <f>S4093+AN4093</f>
        <v>662.13994691955111</v>
      </c>
      <c r="AV4093" s="37">
        <f>T4093+AO4093</f>
        <v>686.46995183726813</v>
      </c>
      <c r="AW4093" s="58">
        <f t="shared" si="1013"/>
        <v>0.47993938736339892</v>
      </c>
      <c r="AX4093" s="58">
        <f t="shared" si="1014"/>
        <v>0.42654855079444365</v>
      </c>
      <c r="AY4093" s="59">
        <f t="shared" si="1015"/>
        <v>9.3512061842157421E-2</v>
      </c>
      <c r="AZ4093" s="54">
        <f t="shared" si="1023"/>
        <v>-7.0765791969489289E-3</v>
      </c>
    </row>
    <row r="4094" spans="3:52" x14ac:dyDescent="0.25">
      <c r="C4094" s="35">
        <v>40609</v>
      </c>
      <c r="D4094" s="36">
        <v>88.26</v>
      </c>
      <c r="E4094" s="37">
        <v>76.290000000000006</v>
      </c>
      <c r="F4094" s="38">
        <v>0</v>
      </c>
      <c r="G4094" s="7">
        <v>0</v>
      </c>
      <c r="H4094" s="38">
        <v>1</v>
      </c>
      <c r="I4094" s="7">
        <v>1</v>
      </c>
      <c r="J4094" s="36">
        <f t="shared" si="1016"/>
        <v>88.21587000000001</v>
      </c>
      <c r="K4094" s="37">
        <f t="shared" si="1017"/>
        <v>76.251855000000006</v>
      </c>
      <c r="L4094" s="36">
        <f t="shared" si="1018"/>
        <v>88.304130000000001</v>
      </c>
      <c r="M4094" s="37">
        <f t="shared" si="1019"/>
        <v>76.328145000000006</v>
      </c>
      <c r="O4094" s="39">
        <f t="shared" si="1020"/>
        <v>58440.471715119587</v>
      </c>
      <c r="P4094" s="40">
        <f t="shared" si="1021"/>
        <v>52370.792625665192</v>
      </c>
      <c r="Q4094" s="40">
        <f>S4094*F4094+T4094*G4094+AS4093*(1+$G$9/252)</f>
        <v>11442.552617545365</v>
      </c>
      <c r="R4094" s="41">
        <f t="shared" si="1024"/>
        <v>122253.81695833015</v>
      </c>
      <c r="S4094" s="36">
        <f>AU4093*H4093</f>
        <v>662.13994691955111</v>
      </c>
      <c r="T4094" s="37">
        <f>AV4093*I4093</f>
        <v>686.46995183726813</v>
      </c>
      <c r="U4094" s="57">
        <f t="shared" si="1027"/>
        <v>0.47802574323743896</v>
      </c>
      <c r="V4094" s="58">
        <f t="shared" si="1025"/>
        <v>0.42837756667765736</v>
      </c>
      <c r="W4094" s="59">
        <f t="shared" si="1026"/>
        <v>9.359669008490365E-2</v>
      </c>
      <c r="Y4094" s="7">
        <f t="shared" si="1022"/>
        <v>0</v>
      </c>
      <c r="Z4094" s="40"/>
      <c r="AA4094" s="40"/>
      <c r="AB4094" s="40"/>
      <c r="AC4094" s="40"/>
      <c r="AD4094" s="40"/>
      <c r="AE4094" s="40"/>
      <c r="AF4094" s="40"/>
      <c r="AG4094" s="41"/>
      <c r="AH4094" s="40"/>
      <c r="AI4094" s="40"/>
      <c r="AJ4094" s="40"/>
      <c r="AK4094" s="40"/>
      <c r="AL4094" s="40"/>
      <c r="AM4094" s="41"/>
      <c r="AN4094" s="36">
        <f>Y4094*(IF(AND(AH4094&gt;0,AI4094&lt;0),AH4094,0)+IF(AND(AJ4094&lt;0,AK4094&gt;0),AJ4094,0)+IF(AND(AL4094&gt;0,AM4094&gt;0),AL4094,0))</f>
        <v>0</v>
      </c>
      <c r="AO4094" s="37">
        <f>Y4094*(IF(AND(AH4094&gt;0,AI4094&lt;0),AI4094,0)+IF(AND(AJ4094&lt;0,AK4094&gt;0),AK4094,0)+IF(AND(AL4094&gt;0,AM4094&gt;0),AM4094,0))</f>
        <v>0</v>
      </c>
      <c r="AQ4094" s="40">
        <f>AU4094*D4094</f>
        <v>58440.471715119587</v>
      </c>
      <c r="AR4094" s="40">
        <f>AV4094*E4094</f>
        <v>52370.792625665192</v>
      </c>
      <c r="AS4094" s="40">
        <f>IF(AND(Y4094&lt;&gt;0,AN4094&lt;&gt;0),0,Q4094)</f>
        <v>11442.552617545365</v>
      </c>
      <c r="AT4094" s="41">
        <f t="shared" si="1028"/>
        <v>122253.81695833015</v>
      </c>
      <c r="AU4094" s="42">
        <f>S4094+AN4094</f>
        <v>662.13994691955111</v>
      </c>
      <c r="AV4094" s="37">
        <f>T4094+AO4094</f>
        <v>686.46995183726813</v>
      </c>
      <c r="AW4094" s="58">
        <f t="shared" si="1013"/>
        <v>0.47802574323743896</v>
      </c>
      <c r="AX4094" s="58">
        <f t="shared" si="1014"/>
        <v>0.42837756667765736</v>
      </c>
      <c r="AY4094" s="59">
        <f t="shared" si="1015"/>
        <v>9.359669008490365E-2</v>
      </c>
      <c r="AZ4094" s="54">
        <f t="shared" si="1023"/>
        <v>-8.6453320697554847E-4</v>
      </c>
    </row>
    <row r="4095" spans="3:52" x14ac:dyDescent="0.25">
      <c r="C4095" s="35">
        <v>40610</v>
      </c>
      <c r="D4095" s="36">
        <v>89.95</v>
      </c>
      <c r="E4095" s="37">
        <v>75.540000000000006</v>
      </c>
      <c r="F4095" s="38">
        <v>0</v>
      </c>
      <c r="G4095" s="7">
        <v>0</v>
      </c>
      <c r="H4095" s="38">
        <v>1</v>
      </c>
      <c r="I4095" s="7">
        <v>1</v>
      </c>
      <c r="J4095" s="36">
        <f t="shared" si="1016"/>
        <v>89.905025000000009</v>
      </c>
      <c r="K4095" s="37">
        <f t="shared" si="1017"/>
        <v>75.502230000000012</v>
      </c>
      <c r="L4095" s="36">
        <f t="shared" si="1018"/>
        <v>89.994974999999997</v>
      </c>
      <c r="M4095" s="37">
        <f t="shared" si="1019"/>
        <v>75.577770000000001</v>
      </c>
      <c r="O4095" s="39">
        <f t="shared" si="1020"/>
        <v>59559.488225413625</v>
      </c>
      <c r="P4095" s="40">
        <f t="shared" si="1021"/>
        <v>51855.940161787235</v>
      </c>
      <c r="Q4095" s="40">
        <f>S4095*F4095+T4095*G4095+AS4094*(1+$G$9/252)</f>
        <v>11443.006687093679</v>
      </c>
      <c r="R4095" s="41">
        <f t="shared" si="1024"/>
        <v>122858.43507429454</v>
      </c>
      <c r="S4095" s="36">
        <f>AU4094*H4094</f>
        <v>662.13994691955111</v>
      </c>
      <c r="T4095" s="37">
        <f>AV4094*I4094</f>
        <v>686.46995183726813</v>
      </c>
      <c r="U4095" s="57">
        <f t="shared" si="1027"/>
        <v>0.48478143311362393</v>
      </c>
      <c r="V4095" s="58">
        <f t="shared" si="1025"/>
        <v>0.42207879443059065</v>
      </c>
      <c r="W4095" s="59">
        <f t="shared" si="1026"/>
        <v>9.3139772455785419E-2</v>
      </c>
      <c r="Y4095" s="7">
        <f t="shared" si="1022"/>
        <v>0</v>
      </c>
      <c r="Z4095" s="40"/>
      <c r="AA4095" s="40"/>
      <c r="AB4095" s="40"/>
      <c r="AC4095" s="40"/>
      <c r="AD4095" s="40"/>
      <c r="AE4095" s="40"/>
      <c r="AF4095" s="40"/>
      <c r="AG4095" s="41"/>
      <c r="AH4095" s="40"/>
      <c r="AI4095" s="40"/>
      <c r="AJ4095" s="40"/>
      <c r="AK4095" s="40"/>
      <c r="AL4095" s="40"/>
      <c r="AM4095" s="41"/>
      <c r="AN4095" s="36">
        <f>Y4095*(IF(AND(AH4095&gt;0,AI4095&lt;0),AH4095,0)+IF(AND(AJ4095&lt;0,AK4095&gt;0),AJ4095,0)+IF(AND(AL4095&gt;0,AM4095&gt;0),AL4095,0))</f>
        <v>0</v>
      </c>
      <c r="AO4095" s="37">
        <f>Y4095*(IF(AND(AH4095&gt;0,AI4095&lt;0),AI4095,0)+IF(AND(AJ4095&lt;0,AK4095&gt;0),AK4095,0)+IF(AND(AL4095&gt;0,AM4095&gt;0),AM4095,0))</f>
        <v>0</v>
      </c>
      <c r="AQ4095" s="40">
        <f>AU4095*D4095</f>
        <v>59559.488225413625</v>
      </c>
      <c r="AR4095" s="40">
        <f>AV4095*E4095</f>
        <v>51855.940161787235</v>
      </c>
      <c r="AS4095" s="40">
        <f>IF(AND(Y4095&lt;&gt;0,AN4095&lt;&gt;0),0,Q4095)</f>
        <v>11443.006687093679</v>
      </c>
      <c r="AT4095" s="41">
        <f t="shared" si="1028"/>
        <v>122858.43507429454</v>
      </c>
      <c r="AU4095" s="42">
        <f>S4095+AN4095</f>
        <v>662.13994691955111</v>
      </c>
      <c r="AV4095" s="37">
        <f>T4095+AO4095</f>
        <v>686.46995183726813</v>
      </c>
      <c r="AW4095" s="58">
        <f t="shared" si="1013"/>
        <v>0.48478143311362393</v>
      </c>
      <c r="AX4095" s="58">
        <f t="shared" si="1014"/>
        <v>0.42207879443059065</v>
      </c>
      <c r="AY4095" s="59">
        <f t="shared" si="1015"/>
        <v>9.3139772455785419E-2</v>
      </c>
      <c r="AZ4095" s="54">
        <f t="shared" si="1023"/>
        <v>4.9455970456160347E-3</v>
      </c>
    </row>
    <row r="4096" spans="3:52" x14ac:dyDescent="0.25">
      <c r="C4096" s="35">
        <v>40611</v>
      </c>
      <c r="D4096" s="36">
        <v>90.78</v>
      </c>
      <c r="E4096" s="37">
        <v>75.78</v>
      </c>
      <c r="F4096" s="38">
        <v>0</v>
      </c>
      <c r="G4096" s="7">
        <v>0</v>
      </c>
      <c r="H4096" s="38">
        <v>1</v>
      </c>
      <c r="I4096" s="7">
        <v>1</v>
      </c>
      <c r="J4096" s="36">
        <f t="shared" si="1016"/>
        <v>90.734610000000004</v>
      </c>
      <c r="K4096" s="37">
        <f t="shared" si="1017"/>
        <v>75.742110000000011</v>
      </c>
      <c r="L4096" s="36">
        <f t="shared" si="1018"/>
        <v>90.825389999999999</v>
      </c>
      <c r="M4096" s="37">
        <f t="shared" si="1019"/>
        <v>75.817889999999991</v>
      </c>
      <c r="O4096" s="39">
        <f t="shared" si="1020"/>
        <v>60109.064381356853</v>
      </c>
      <c r="P4096" s="40">
        <f t="shared" si="1021"/>
        <v>52020.692950228178</v>
      </c>
      <c r="Q4096" s="40">
        <f>S4096*F4096+T4096*G4096+AS4095*(1+$G$9/252)</f>
        <v>11443.460774660625</v>
      </c>
      <c r="R4096" s="41">
        <f t="shared" si="1024"/>
        <v>123573.21810624565</v>
      </c>
      <c r="S4096" s="36">
        <f>AU4095*H4095</f>
        <v>662.13994691955111</v>
      </c>
      <c r="T4096" s="37">
        <f>AV4095*I4095</f>
        <v>686.46995183726813</v>
      </c>
      <c r="U4096" s="57">
        <f t="shared" si="1027"/>
        <v>0.48642469058041643</v>
      </c>
      <c r="V4096" s="58">
        <f t="shared" si="1025"/>
        <v>0.42097060954989357</v>
      </c>
      <c r="W4096" s="59">
        <f t="shared" si="1026"/>
        <v>9.2604699869690041E-2</v>
      </c>
      <c r="Y4096" s="7">
        <f t="shared" si="1022"/>
        <v>0</v>
      </c>
      <c r="Z4096" s="40"/>
      <c r="AA4096" s="40"/>
      <c r="AB4096" s="40"/>
      <c r="AC4096" s="40"/>
      <c r="AD4096" s="40"/>
      <c r="AE4096" s="40"/>
      <c r="AF4096" s="40"/>
      <c r="AG4096" s="41"/>
      <c r="AH4096" s="40"/>
      <c r="AI4096" s="40"/>
      <c r="AJ4096" s="40"/>
      <c r="AK4096" s="40"/>
      <c r="AL4096" s="40"/>
      <c r="AM4096" s="41"/>
      <c r="AN4096" s="36">
        <f>Y4096*(IF(AND(AH4096&gt;0,AI4096&lt;0),AH4096,0)+IF(AND(AJ4096&lt;0,AK4096&gt;0),AJ4096,0)+IF(AND(AL4096&gt;0,AM4096&gt;0),AL4096,0))</f>
        <v>0</v>
      </c>
      <c r="AO4096" s="37">
        <f>Y4096*(IF(AND(AH4096&gt;0,AI4096&lt;0),AI4096,0)+IF(AND(AJ4096&lt;0,AK4096&gt;0),AK4096,0)+IF(AND(AL4096&gt;0,AM4096&gt;0),AM4096,0))</f>
        <v>0</v>
      </c>
      <c r="AQ4096" s="40">
        <f>AU4096*D4096</f>
        <v>60109.064381356853</v>
      </c>
      <c r="AR4096" s="40">
        <f>AV4096*E4096</f>
        <v>52020.692950228178</v>
      </c>
      <c r="AS4096" s="40">
        <f>IF(AND(Y4096&lt;&gt;0,AN4096&lt;&gt;0),0,Q4096)</f>
        <v>11443.460774660625</v>
      </c>
      <c r="AT4096" s="41">
        <f t="shared" si="1028"/>
        <v>123573.21810624565</v>
      </c>
      <c r="AU4096" s="42">
        <f>S4096+AN4096</f>
        <v>662.13994691955111</v>
      </c>
      <c r="AV4096" s="37">
        <f>T4096+AO4096</f>
        <v>686.46995183726813</v>
      </c>
      <c r="AW4096" s="58">
        <f t="shared" si="1013"/>
        <v>0.48642469058041643</v>
      </c>
      <c r="AX4096" s="58">
        <f t="shared" si="1014"/>
        <v>0.42097060954989357</v>
      </c>
      <c r="AY4096" s="59">
        <f t="shared" si="1015"/>
        <v>9.2604699869690041E-2</v>
      </c>
      <c r="AZ4096" s="54">
        <f t="shared" si="1023"/>
        <v>5.8179402294915583E-3</v>
      </c>
    </row>
    <row r="4097" spans="3:52" x14ac:dyDescent="0.25">
      <c r="C4097" s="35">
        <v>40612</v>
      </c>
      <c r="D4097" s="36">
        <v>89.95</v>
      </c>
      <c r="E4097" s="37">
        <v>76.680000000000007</v>
      </c>
      <c r="F4097" s="38">
        <v>0</v>
      </c>
      <c r="G4097" s="7">
        <v>0</v>
      </c>
      <c r="H4097" s="38">
        <v>1</v>
      </c>
      <c r="I4097" s="7">
        <v>1</v>
      </c>
      <c r="J4097" s="36">
        <f t="shared" si="1016"/>
        <v>89.905025000000009</v>
      </c>
      <c r="K4097" s="37">
        <f t="shared" si="1017"/>
        <v>76.641660000000016</v>
      </c>
      <c r="L4097" s="36">
        <f t="shared" si="1018"/>
        <v>89.994974999999997</v>
      </c>
      <c r="M4097" s="37">
        <f t="shared" si="1019"/>
        <v>76.718339999999998</v>
      </c>
      <c r="O4097" s="39">
        <f t="shared" si="1020"/>
        <v>59559.488225413625</v>
      </c>
      <c r="P4097" s="40">
        <f t="shared" si="1021"/>
        <v>52638.515906881723</v>
      </c>
      <c r="Q4097" s="40">
        <f>S4097*F4097+T4097*G4097+AS4096*(1+$G$9/252)</f>
        <v>11443.914880246921</v>
      </c>
      <c r="R4097" s="41">
        <f t="shared" si="1024"/>
        <v>123641.91901254226</v>
      </c>
      <c r="S4097" s="36">
        <f>AU4096*H4096</f>
        <v>662.13994691955111</v>
      </c>
      <c r="T4097" s="37">
        <f>AV4096*I4096</f>
        <v>686.46995183726813</v>
      </c>
      <c r="U4097" s="57">
        <f t="shared" si="1027"/>
        <v>0.4817095100195905</v>
      </c>
      <c r="V4097" s="58">
        <f t="shared" si="1025"/>
        <v>0.42573357262064221</v>
      </c>
      <c r="W4097" s="59">
        <f t="shared" si="1026"/>
        <v>9.2556917359767343E-2</v>
      </c>
      <c r="Y4097" s="7">
        <f t="shared" si="1022"/>
        <v>0</v>
      </c>
      <c r="Z4097" s="40"/>
      <c r="AA4097" s="40"/>
      <c r="AB4097" s="40"/>
      <c r="AC4097" s="40"/>
      <c r="AD4097" s="40"/>
      <c r="AE4097" s="40"/>
      <c r="AF4097" s="40"/>
      <c r="AG4097" s="41"/>
      <c r="AH4097" s="40"/>
      <c r="AI4097" s="40"/>
      <c r="AJ4097" s="40"/>
      <c r="AK4097" s="40"/>
      <c r="AL4097" s="40"/>
      <c r="AM4097" s="41"/>
      <c r="AN4097" s="36">
        <f>Y4097*(IF(AND(AH4097&gt;0,AI4097&lt;0),AH4097,0)+IF(AND(AJ4097&lt;0,AK4097&gt;0),AJ4097,0)+IF(AND(AL4097&gt;0,AM4097&gt;0),AL4097,0))</f>
        <v>0</v>
      </c>
      <c r="AO4097" s="37">
        <f>Y4097*(IF(AND(AH4097&gt;0,AI4097&lt;0),AI4097,0)+IF(AND(AJ4097&lt;0,AK4097&gt;0),AK4097,0)+IF(AND(AL4097&gt;0,AM4097&gt;0),AM4097,0))</f>
        <v>0</v>
      </c>
      <c r="AQ4097" s="40">
        <f>AU4097*D4097</f>
        <v>59559.488225413625</v>
      </c>
      <c r="AR4097" s="40">
        <f>AV4097*E4097</f>
        <v>52638.515906881723</v>
      </c>
      <c r="AS4097" s="40">
        <f>IF(AND(Y4097&lt;&gt;0,AN4097&lt;&gt;0),0,Q4097)</f>
        <v>11443.914880246921</v>
      </c>
      <c r="AT4097" s="41">
        <f t="shared" si="1028"/>
        <v>123641.91901254226</v>
      </c>
      <c r="AU4097" s="42">
        <f>S4097+AN4097</f>
        <v>662.13994691955111</v>
      </c>
      <c r="AV4097" s="37">
        <f>T4097+AO4097</f>
        <v>686.46995183726813</v>
      </c>
      <c r="AW4097" s="58">
        <f t="shared" si="1013"/>
        <v>0.4817095100195905</v>
      </c>
      <c r="AX4097" s="58">
        <f t="shared" si="1014"/>
        <v>0.42573357262064221</v>
      </c>
      <c r="AY4097" s="59">
        <f t="shared" si="1015"/>
        <v>9.2556917359767343E-2</v>
      </c>
      <c r="AZ4097" s="54">
        <f t="shared" si="1023"/>
        <v>5.5595304022548753E-4</v>
      </c>
    </row>
    <row r="4098" spans="3:52" x14ac:dyDescent="0.25">
      <c r="C4098" s="35">
        <v>40613</v>
      </c>
      <c r="D4098" s="36">
        <v>90.71</v>
      </c>
      <c r="E4098" s="37">
        <v>76.73</v>
      </c>
      <c r="F4098" s="38">
        <v>0</v>
      </c>
      <c r="G4098" s="7">
        <v>0</v>
      </c>
      <c r="H4098" s="38">
        <v>1</v>
      </c>
      <c r="I4098" s="7">
        <v>1</v>
      </c>
      <c r="J4098" s="36">
        <f t="shared" si="1016"/>
        <v>90.664644999999993</v>
      </c>
      <c r="K4098" s="37">
        <f t="shared" si="1017"/>
        <v>76.691635000000005</v>
      </c>
      <c r="L4098" s="36">
        <f t="shared" si="1018"/>
        <v>90.755354999999994</v>
      </c>
      <c r="M4098" s="37">
        <f t="shared" si="1019"/>
        <v>76.768365000000003</v>
      </c>
      <c r="O4098" s="39">
        <f t="shared" si="1020"/>
        <v>60062.714585072477</v>
      </c>
      <c r="P4098" s="40">
        <f t="shared" si="1021"/>
        <v>52672.839404473583</v>
      </c>
      <c r="Q4098" s="40">
        <f>S4098*F4098+T4098*G4098+AS4097*(1+$G$9/252)</f>
        <v>11444.369003853279</v>
      </c>
      <c r="R4098" s="41">
        <f t="shared" si="1024"/>
        <v>124179.92299339933</v>
      </c>
      <c r="S4098" s="36">
        <f>AU4097*H4097</f>
        <v>662.13994691955111</v>
      </c>
      <c r="T4098" s="37">
        <f>AV4097*I4097</f>
        <v>686.46995183726813</v>
      </c>
      <c r="U4098" s="57">
        <f t="shared" si="1027"/>
        <v>0.48367492213910501</v>
      </c>
      <c r="V4098" s="58">
        <f t="shared" si="1025"/>
        <v>0.42416550223882293</v>
      </c>
      <c r="W4098" s="59">
        <f t="shared" si="1026"/>
        <v>9.2159575622072124E-2</v>
      </c>
      <c r="Y4098" s="7">
        <f t="shared" si="1022"/>
        <v>0</v>
      </c>
      <c r="Z4098" s="40"/>
      <c r="AA4098" s="40"/>
      <c r="AB4098" s="40"/>
      <c r="AC4098" s="40"/>
      <c r="AD4098" s="40"/>
      <c r="AE4098" s="40"/>
      <c r="AF4098" s="40"/>
      <c r="AG4098" s="41"/>
      <c r="AH4098" s="40"/>
      <c r="AI4098" s="40"/>
      <c r="AJ4098" s="40"/>
      <c r="AK4098" s="40"/>
      <c r="AL4098" s="40"/>
      <c r="AM4098" s="41"/>
      <c r="AN4098" s="36">
        <f>Y4098*(IF(AND(AH4098&gt;0,AI4098&lt;0),AH4098,0)+IF(AND(AJ4098&lt;0,AK4098&gt;0),AJ4098,0)+IF(AND(AL4098&gt;0,AM4098&gt;0),AL4098,0))</f>
        <v>0</v>
      </c>
      <c r="AO4098" s="37">
        <f>Y4098*(IF(AND(AH4098&gt;0,AI4098&lt;0),AI4098,0)+IF(AND(AJ4098&lt;0,AK4098&gt;0),AK4098,0)+IF(AND(AL4098&gt;0,AM4098&gt;0),AM4098,0))</f>
        <v>0</v>
      </c>
      <c r="AQ4098" s="40">
        <f>AU4098*D4098</f>
        <v>60062.714585072477</v>
      </c>
      <c r="AR4098" s="40">
        <f>AV4098*E4098</f>
        <v>52672.839404473583</v>
      </c>
      <c r="AS4098" s="40">
        <f>IF(AND(Y4098&lt;&gt;0,AN4098&lt;&gt;0),0,Q4098)</f>
        <v>11444.369003853279</v>
      </c>
      <c r="AT4098" s="41">
        <f t="shared" si="1028"/>
        <v>124179.92299339933</v>
      </c>
      <c r="AU4098" s="42">
        <f>S4098+AN4098</f>
        <v>662.13994691955111</v>
      </c>
      <c r="AV4098" s="37">
        <f>T4098+AO4098</f>
        <v>686.46995183726813</v>
      </c>
      <c r="AW4098" s="58">
        <f t="shared" si="1013"/>
        <v>0.48367492213910501</v>
      </c>
      <c r="AX4098" s="58">
        <f t="shared" si="1014"/>
        <v>0.42416550223882293</v>
      </c>
      <c r="AY4098" s="59">
        <f t="shared" si="1015"/>
        <v>9.2159575622072124E-2</v>
      </c>
      <c r="AZ4098" s="54">
        <f t="shared" si="1023"/>
        <v>4.3513072682290765E-3</v>
      </c>
    </row>
    <row r="4099" spans="3:52" x14ac:dyDescent="0.25">
      <c r="C4099" s="35">
        <v>40616</v>
      </c>
      <c r="D4099" s="36">
        <v>88.63</v>
      </c>
      <c r="E4099" s="37">
        <v>75.67</v>
      </c>
      <c r="F4099" s="38">
        <v>0</v>
      </c>
      <c r="G4099" s="7">
        <v>0</v>
      </c>
      <c r="H4099" s="38">
        <v>1</v>
      </c>
      <c r="I4099" s="7">
        <v>1</v>
      </c>
      <c r="J4099" s="36">
        <f t="shared" si="1016"/>
        <v>88.585684999999998</v>
      </c>
      <c r="K4099" s="37">
        <f t="shared" si="1017"/>
        <v>75.632165000000001</v>
      </c>
      <c r="L4099" s="36">
        <f t="shared" si="1018"/>
        <v>88.674314999999993</v>
      </c>
      <c r="M4099" s="37">
        <f t="shared" si="1019"/>
        <v>75.707835000000003</v>
      </c>
      <c r="O4099" s="39">
        <f t="shared" si="1020"/>
        <v>58685.463495479809</v>
      </c>
      <c r="P4099" s="40">
        <f t="shared" si="1021"/>
        <v>51945.181255526077</v>
      </c>
      <c r="Q4099" s="40">
        <f>S4099*F4099+T4099*G4099+AS4098*(1+$G$9/252)</f>
        <v>11444.823145480415</v>
      </c>
      <c r="R4099" s="41">
        <f t="shared" si="1024"/>
        <v>122075.46789648631</v>
      </c>
      <c r="S4099" s="36">
        <f>AU4098*H4098</f>
        <v>662.13994691955111</v>
      </c>
      <c r="T4099" s="37">
        <f>AV4098*I4098</f>
        <v>686.46995183726813</v>
      </c>
      <c r="U4099" s="57">
        <f t="shared" si="1027"/>
        <v>0.48073101423819281</v>
      </c>
      <c r="V4099" s="58">
        <f t="shared" si="1025"/>
        <v>0.42551695398434108</v>
      </c>
      <c r="W4099" s="59">
        <f t="shared" si="1026"/>
        <v>9.3752031777466008E-2</v>
      </c>
      <c r="Y4099" s="7">
        <f t="shared" si="1022"/>
        <v>0</v>
      </c>
      <c r="Z4099" s="40"/>
      <c r="AA4099" s="40"/>
      <c r="AB4099" s="40"/>
      <c r="AC4099" s="40"/>
      <c r="AD4099" s="40"/>
      <c r="AE4099" s="40"/>
      <c r="AF4099" s="40"/>
      <c r="AG4099" s="41"/>
      <c r="AH4099" s="40"/>
      <c r="AI4099" s="40"/>
      <c r="AJ4099" s="40"/>
      <c r="AK4099" s="40"/>
      <c r="AL4099" s="40"/>
      <c r="AM4099" s="41"/>
      <c r="AN4099" s="36">
        <f>Y4099*(IF(AND(AH4099&gt;0,AI4099&lt;0),AH4099,0)+IF(AND(AJ4099&lt;0,AK4099&gt;0),AJ4099,0)+IF(AND(AL4099&gt;0,AM4099&gt;0),AL4099,0))</f>
        <v>0</v>
      </c>
      <c r="AO4099" s="37">
        <f>Y4099*(IF(AND(AH4099&gt;0,AI4099&lt;0),AI4099,0)+IF(AND(AJ4099&lt;0,AK4099&gt;0),AK4099,0)+IF(AND(AL4099&gt;0,AM4099&gt;0),AM4099,0))</f>
        <v>0</v>
      </c>
      <c r="AQ4099" s="40">
        <f>AU4099*D4099</f>
        <v>58685.463495479809</v>
      </c>
      <c r="AR4099" s="40">
        <f>AV4099*E4099</f>
        <v>51945.181255526077</v>
      </c>
      <c r="AS4099" s="40">
        <f>IF(AND(Y4099&lt;&gt;0,AN4099&lt;&gt;0),0,Q4099)</f>
        <v>11444.823145480415</v>
      </c>
      <c r="AT4099" s="41">
        <f t="shared" si="1028"/>
        <v>122075.46789648631</v>
      </c>
      <c r="AU4099" s="42">
        <f>S4099+AN4099</f>
        <v>662.13994691955111</v>
      </c>
      <c r="AV4099" s="37">
        <f>T4099+AO4099</f>
        <v>686.46995183726813</v>
      </c>
      <c r="AW4099" s="58">
        <f t="shared" si="1013"/>
        <v>0.48073101423819281</v>
      </c>
      <c r="AX4099" s="58">
        <f t="shared" si="1014"/>
        <v>0.42551695398434108</v>
      </c>
      <c r="AY4099" s="59">
        <f t="shared" si="1015"/>
        <v>9.3752031777466008E-2</v>
      </c>
      <c r="AZ4099" s="54">
        <f t="shared" si="1023"/>
        <v>-1.6946822370190073E-2</v>
      </c>
    </row>
    <row r="4100" spans="3:52" x14ac:dyDescent="0.25">
      <c r="C4100" s="35">
        <v>40617</v>
      </c>
      <c r="D4100" s="36">
        <v>87.79</v>
      </c>
      <c r="E4100" s="37">
        <v>75.12</v>
      </c>
      <c r="F4100" s="38">
        <v>0</v>
      </c>
      <c r="G4100" s="7">
        <v>0</v>
      </c>
      <c r="H4100" s="38">
        <v>1</v>
      </c>
      <c r="I4100" s="7">
        <v>1</v>
      </c>
      <c r="J4100" s="36">
        <f t="shared" si="1016"/>
        <v>87.746105000000014</v>
      </c>
      <c r="K4100" s="37">
        <f t="shared" si="1017"/>
        <v>75.082440000000005</v>
      </c>
      <c r="L4100" s="36">
        <f t="shared" si="1018"/>
        <v>87.833894999999998</v>
      </c>
      <c r="M4100" s="37">
        <f t="shared" si="1019"/>
        <v>75.157560000000004</v>
      </c>
      <c r="O4100" s="39">
        <f t="shared" si="1020"/>
        <v>58129.265940067395</v>
      </c>
      <c r="P4100" s="40">
        <f t="shared" si="1021"/>
        <v>51567.622782015584</v>
      </c>
      <c r="Q4100" s="40">
        <f>S4100*F4100+T4100*G4100+AS4099*(1+$G$9/252)</f>
        <v>11445.277305129044</v>
      </c>
      <c r="R4100" s="41">
        <f t="shared" si="1024"/>
        <v>121142.16602721202</v>
      </c>
      <c r="S4100" s="36">
        <f>AU4099*H4099</f>
        <v>662.13994691955111</v>
      </c>
      <c r="T4100" s="37">
        <f>AV4099*I4099</f>
        <v>686.46995183726813</v>
      </c>
      <c r="U4100" s="57">
        <f t="shared" si="1027"/>
        <v>0.47984337614542805</v>
      </c>
      <c r="V4100" s="58">
        <f t="shared" si="1025"/>
        <v>0.42567855993619935</v>
      </c>
      <c r="W4100" s="59">
        <f t="shared" si="1026"/>
        <v>9.4478063918372615E-2</v>
      </c>
      <c r="Y4100" s="7">
        <f t="shared" si="1022"/>
        <v>0</v>
      </c>
      <c r="Z4100" s="40"/>
      <c r="AA4100" s="40"/>
      <c r="AB4100" s="40"/>
      <c r="AC4100" s="40"/>
      <c r="AD4100" s="40"/>
      <c r="AE4100" s="40"/>
      <c r="AF4100" s="40"/>
      <c r="AG4100" s="41"/>
      <c r="AH4100" s="40"/>
      <c r="AI4100" s="40"/>
      <c r="AJ4100" s="40"/>
      <c r="AK4100" s="40"/>
      <c r="AL4100" s="40"/>
      <c r="AM4100" s="41"/>
      <c r="AN4100" s="36">
        <f>Y4100*(IF(AND(AH4100&gt;0,AI4100&lt;0),AH4100,0)+IF(AND(AJ4100&lt;0,AK4100&gt;0),AJ4100,0)+IF(AND(AL4100&gt;0,AM4100&gt;0),AL4100,0))</f>
        <v>0</v>
      </c>
      <c r="AO4100" s="37">
        <f>Y4100*(IF(AND(AH4100&gt;0,AI4100&lt;0),AI4100,0)+IF(AND(AJ4100&lt;0,AK4100&gt;0),AK4100,0)+IF(AND(AL4100&gt;0,AM4100&gt;0),AM4100,0))</f>
        <v>0</v>
      </c>
      <c r="AQ4100" s="40">
        <f>AU4100*D4100</f>
        <v>58129.265940067395</v>
      </c>
      <c r="AR4100" s="40">
        <f>AV4100*E4100</f>
        <v>51567.622782015584</v>
      </c>
      <c r="AS4100" s="40">
        <f>IF(AND(Y4100&lt;&gt;0,AN4100&lt;&gt;0),0,Q4100)</f>
        <v>11445.277305129044</v>
      </c>
      <c r="AT4100" s="41">
        <f t="shared" si="1028"/>
        <v>121142.16602721202</v>
      </c>
      <c r="AU4100" s="42">
        <f>S4100+AN4100</f>
        <v>662.13994691955111</v>
      </c>
      <c r="AV4100" s="37">
        <f>T4100+AO4100</f>
        <v>686.46995183726813</v>
      </c>
      <c r="AW4100" s="58">
        <f t="shared" si="1013"/>
        <v>0.47984337614542805</v>
      </c>
      <c r="AX4100" s="58">
        <f t="shared" si="1014"/>
        <v>0.42567855993619935</v>
      </c>
      <c r="AY4100" s="59">
        <f t="shared" si="1015"/>
        <v>9.4478063918372615E-2</v>
      </c>
      <c r="AZ4100" s="54">
        <f t="shared" si="1023"/>
        <v>-7.6452860296688518E-3</v>
      </c>
    </row>
    <row r="4101" spans="3:52" x14ac:dyDescent="0.25">
      <c r="C4101" s="35">
        <v>40618</v>
      </c>
      <c r="D4101" s="36">
        <v>85.28</v>
      </c>
      <c r="E4101" s="37">
        <v>73.38</v>
      </c>
      <c r="F4101" s="38">
        <v>0.12</v>
      </c>
      <c r="G4101" s="7">
        <v>0</v>
      </c>
      <c r="H4101" s="38">
        <v>1</v>
      </c>
      <c r="I4101" s="7">
        <v>1</v>
      </c>
      <c r="J4101" s="36">
        <f t="shared" si="1016"/>
        <v>85.23736000000001</v>
      </c>
      <c r="K4101" s="37">
        <f t="shared" si="1017"/>
        <v>73.343310000000002</v>
      </c>
      <c r="L4101" s="36">
        <f t="shared" si="1018"/>
        <v>85.322639999999993</v>
      </c>
      <c r="M4101" s="37">
        <f t="shared" si="1019"/>
        <v>73.416689999999988</v>
      </c>
      <c r="O4101" s="39">
        <f t="shared" si="1020"/>
        <v>56467.294673299322</v>
      </c>
      <c r="P4101" s="40">
        <f t="shared" si="1021"/>
        <v>50373.165065818735</v>
      </c>
      <c r="Q4101" s="40">
        <f>S4101*F4101+T4101*G4101+AS4100*(1+$G$9/252)</f>
        <v>11525.188276430228</v>
      </c>
      <c r="R4101" s="41">
        <f t="shared" si="1024"/>
        <v>118365.64801554829</v>
      </c>
      <c r="S4101" s="36">
        <f>AU4100*H4100</f>
        <v>662.13994691955111</v>
      </c>
      <c r="T4101" s="37">
        <f>AV4100*I4100</f>
        <v>686.46995183726813</v>
      </c>
      <c r="U4101" s="57">
        <f t="shared" si="1027"/>
        <v>0.47705812978679324</v>
      </c>
      <c r="V4101" s="58">
        <f t="shared" si="1025"/>
        <v>0.42557250275182723</v>
      </c>
      <c r="W4101" s="59">
        <f t="shared" si="1026"/>
        <v>9.7369367461379516E-2</v>
      </c>
      <c r="Y4101" s="7">
        <f t="shared" si="1022"/>
        <v>0</v>
      </c>
      <c r="Z4101" s="40"/>
      <c r="AA4101" s="40"/>
      <c r="AB4101" s="40"/>
      <c r="AC4101" s="40"/>
      <c r="AD4101" s="40"/>
      <c r="AE4101" s="40"/>
      <c r="AF4101" s="40"/>
      <c r="AG4101" s="41"/>
      <c r="AH4101" s="40"/>
      <c r="AI4101" s="40"/>
      <c r="AJ4101" s="40"/>
      <c r="AK4101" s="40"/>
      <c r="AL4101" s="40"/>
      <c r="AM4101" s="41"/>
      <c r="AN4101" s="36">
        <f>Y4101*(IF(AND(AH4101&gt;0,AI4101&lt;0),AH4101,0)+IF(AND(AJ4101&lt;0,AK4101&gt;0),AJ4101,0)+IF(AND(AL4101&gt;0,AM4101&gt;0),AL4101,0))</f>
        <v>0</v>
      </c>
      <c r="AO4101" s="37">
        <f>Y4101*(IF(AND(AH4101&gt;0,AI4101&lt;0),AI4101,0)+IF(AND(AJ4101&lt;0,AK4101&gt;0),AK4101,0)+IF(AND(AL4101&gt;0,AM4101&gt;0),AM4101,0))</f>
        <v>0</v>
      </c>
      <c r="AQ4101" s="40">
        <f>AU4101*D4101</f>
        <v>56467.294673299322</v>
      </c>
      <c r="AR4101" s="40">
        <f>AV4101*E4101</f>
        <v>50373.165065818735</v>
      </c>
      <c r="AS4101" s="40">
        <f>IF(AND(Y4101&lt;&gt;0,AN4101&lt;&gt;0),0,Q4101)</f>
        <v>11525.188276430228</v>
      </c>
      <c r="AT4101" s="41">
        <f t="shared" si="1028"/>
        <v>118365.64801554829</v>
      </c>
      <c r="AU4101" s="42">
        <f>S4101+AN4101</f>
        <v>662.13994691955111</v>
      </c>
      <c r="AV4101" s="37">
        <f>T4101+AO4101</f>
        <v>686.46995183726813</v>
      </c>
      <c r="AW4101" s="58">
        <f t="shared" si="1013"/>
        <v>0.47705812978679324</v>
      </c>
      <c r="AX4101" s="58">
        <f t="shared" si="1014"/>
        <v>0.42557250275182723</v>
      </c>
      <c r="AY4101" s="59">
        <f t="shared" si="1015"/>
        <v>9.7369367461379516E-2</v>
      </c>
      <c r="AZ4101" s="54">
        <f t="shared" si="1023"/>
        <v>-2.2919501134229803E-2</v>
      </c>
    </row>
    <row r="4102" spans="3:52" x14ac:dyDescent="0.25">
      <c r="C4102" s="35">
        <v>40619</v>
      </c>
      <c r="D4102" s="36">
        <v>87.89</v>
      </c>
      <c r="E4102" s="37">
        <v>73.400000000000006</v>
      </c>
      <c r="F4102" s="38">
        <v>0</v>
      </c>
      <c r="G4102" s="7">
        <v>0</v>
      </c>
      <c r="H4102" s="38">
        <v>1</v>
      </c>
      <c r="I4102" s="7">
        <v>1</v>
      </c>
      <c r="J4102" s="36">
        <f t="shared" si="1016"/>
        <v>87.846055000000007</v>
      </c>
      <c r="K4102" s="37">
        <f t="shared" si="1017"/>
        <v>73.36330000000001</v>
      </c>
      <c r="L4102" s="36">
        <f t="shared" si="1018"/>
        <v>87.933944999999994</v>
      </c>
      <c r="M4102" s="37">
        <f t="shared" si="1019"/>
        <v>73.436700000000002</v>
      </c>
      <c r="O4102" s="39">
        <f t="shared" si="1020"/>
        <v>58195.479934759351</v>
      </c>
      <c r="P4102" s="40">
        <f t="shared" si="1021"/>
        <v>50386.894464855483</v>
      </c>
      <c r="Q4102" s="40">
        <f>S4102*F4102+T4102*G4102+AS4101*(1+$G$9/252)</f>
        <v>11525.645625171355</v>
      </c>
      <c r="R4102" s="41">
        <f t="shared" si="1024"/>
        <v>120108.02002478619</v>
      </c>
      <c r="S4102" s="36">
        <f>AU4101*H4101</f>
        <v>662.13994691955111</v>
      </c>
      <c r="T4102" s="37">
        <f>AV4101*I4101</f>
        <v>686.46995183726813</v>
      </c>
      <c r="U4102" s="57">
        <f t="shared" si="1027"/>
        <v>0.48452617837468132</v>
      </c>
      <c r="V4102" s="58">
        <f t="shared" si="1025"/>
        <v>0.41951315536179307</v>
      </c>
      <c r="W4102" s="59">
        <f t="shared" si="1026"/>
        <v>9.5960666263525576E-2</v>
      </c>
      <c r="Y4102" s="7">
        <f t="shared" si="1022"/>
        <v>0</v>
      </c>
      <c r="Z4102" s="40"/>
      <c r="AA4102" s="40"/>
      <c r="AB4102" s="40"/>
      <c r="AC4102" s="40"/>
      <c r="AD4102" s="40"/>
      <c r="AE4102" s="40"/>
      <c r="AF4102" s="40"/>
      <c r="AG4102" s="41"/>
      <c r="AH4102" s="40"/>
      <c r="AI4102" s="40"/>
      <c r="AJ4102" s="40"/>
      <c r="AK4102" s="40"/>
      <c r="AL4102" s="40"/>
      <c r="AM4102" s="41"/>
      <c r="AN4102" s="36">
        <f>Y4102*(IF(AND(AH4102&gt;0,AI4102&lt;0),AH4102,0)+IF(AND(AJ4102&lt;0,AK4102&gt;0),AJ4102,0)+IF(AND(AL4102&gt;0,AM4102&gt;0),AL4102,0))</f>
        <v>0</v>
      </c>
      <c r="AO4102" s="37">
        <f>Y4102*(IF(AND(AH4102&gt;0,AI4102&lt;0),AI4102,0)+IF(AND(AJ4102&lt;0,AK4102&gt;0),AK4102,0)+IF(AND(AL4102&gt;0,AM4102&gt;0),AM4102,0))</f>
        <v>0</v>
      </c>
      <c r="AQ4102" s="40">
        <f>AU4102*D4102</f>
        <v>58195.479934759351</v>
      </c>
      <c r="AR4102" s="40">
        <f>AV4102*E4102</f>
        <v>50386.894464855483</v>
      </c>
      <c r="AS4102" s="40">
        <f>IF(AND(Y4102&lt;&gt;0,AN4102&lt;&gt;0),0,Q4102)</f>
        <v>11525.645625171355</v>
      </c>
      <c r="AT4102" s="41">
        <f t="shared" si="1028"/>
        <v>120108.02002478619</v>
      </c>
      <c r="AU4102" s="42">
        <f>S4102+AN4102</f>
        <v>662.13994691955111</v>
      </c>
      <c r="AV4102" s="37">
        <f>T4102+AO4102</f>
        <v>686.46995183726813</v>
      </c>
      <c r="AW4102" s="58">
        <f t="shared" si="1013"/>
        <v>0.48452617837468132</v>
      </c>
      <c r="AX4102" s="58">
        <f t="shared" si="1014"/>
        <v>0.41951315536179307</v>
      </c>
      <c r="AY4102" s="59">
        <f t="shared" si="1015"/>
        <v>9.5960666263525576E-2</v>
      </c>
      <c r="AZ4102" s="54">
        <f t="shared" si="1023"/>
        <v>1.472025066773619E-2</v>
      </c>
    </row>
    <row r="4103" spans="3:52" x14ac:dyDescent="0.25">
      <c r="C4103" s="35">
        <v>40620</v>
      </c>
      <c r="D4103" s="36">
        <v>89.28</v>
      </c>
      <c r="E4103" s="37">
        <v>72.989999999999995</v>
      </c>
      <c r="F4103" s="38">
        <v>0</v>
      </c>
      <c r="G4103" s="7">
        <v>0</v>
      </c>
      <c r="H4103" s="38">
        <v>1</v>
      </c>
      <c r="I4103" s="7">
        <v>1</v>
      </c>
      <c r="J4103" s="36">
        <f t="shared" si="1016"/>
        <v>89.23536</v>
      </c>
      <c r="K4103" s="37">
        <f t="shared" si="1017"/>
        <v>72.953504999999993</v>
      </c>
      <c r="L4103" s="36">
        <f t="shared" si="1018"/>
        <v>89.324640000000002</v>
      </c>
      <c r="M4103" s="37">
        <f t="shared" si="1019"/>
        <v>73.026494999999997</v>
      </c>
      <c r="O4103" s="39">
        <f t="shared" si="1020"/>
        <v>59115.854460977527</v>
      </c>
      <c r="P4103" s="40">
        <f t="shared" si="1021"/>
        <v>50105.441784602197</v>
      </c>
      <c r="Q4103" s="40">
        <f>S4103*F4103+T4103*G4103+AS4102*(1+$G$9/252)</f>
        <v>11526.102992061242</v>
      </c>
      <c r="R4103" s="41">
        <f t="shared" si="1024"/>
        <v>120747.39923764096</v>
      </c>
      <c r="S4103" s="36">
        <f>AU4102*H4102</f>
        <v>662.13994691955111</v>
      </c>
      <c r="T4103" s="37">
        <f>AV4102*I4102</f>
        <v>686.46995183726813</v>
      </c>
      <c r="U4103" s="57">
        <f t="shared" si="1027"/>
        <v>0.48958283850596723</v>
      </c>
      <c r="V4103" s="58">
        <f t="shared" si="1025"/>
        <v>0.41496083643168585</v>
      </c>
      <c r="W4103" s="59">
        <f t="shared" si="1026"/>
        <v>9.5456325062346969E-2</v>
      </c>
      <c r="Y4103" s="7">
        <f t="shared" si="1022"/>
        <v>0</v>
      </c>
      <c r="Z4103" s="40"/>
      <c r="AA4103" s="40"/>
      <c r="AB4103" s="40"/>
      <c r="AC4103" s="40"/>
      <c r="AD4103" s="40"/>
      <c r="AE4103" s="40"/>
      <c r="AF4103" s="40"/>
      <c r="AG4103" s="41"/>
      <c r="AH4103" s="40"/>
      <c r="AI4103" s="40"/>
      <c r="AJ4103" s="40"/>
      <c r="AK4103" s="40"/>
      <c r="AL4103" s="40"/>
      <c r="AM4103" s="41"/>
      <c r="AN4103" s="36">
        <f>Y4103*(IF(AND(AH4103&gt;0,AI4103&lt;0),AH4103,0)+IF(AND(AJ4103&lt;0,AK4103&gt;0),AJ4103,0)+IF(AND(AL4103&gt;0,AM4103&gt;0),AL4103,0))</f>
        <v>0</v>
      </c>
      <c r="AO4103" s="37">
        <f>Y4103*(IF(AND(AH4103&gt;0,AI4103&lt;0),AI4103,0)+IF(AND(AJ4103&lt;0,AK4103&gt;0),AK4103,0)+IF(AND(AL4103&gt;0,AM4103&gt;0),AM4103,0))</f>
        <v>0</v>
      </c>
      <c r="AQ4103" s="40">
        <f>AU4103*D4103</f>
        <v>59115.854460977527</v>
      </c>
      <c r="AR4103" s="40">
        <f>AV4103*E4103</f>
        <v>50105.441784602197</v>
      </c>
      <c r="AS4103" s="40">
        <f>IF(AND(Y4103&lt;&gt;0,AN4103&lt;&gt;0),0,Q4103)</f>
        <v>11526.102992061242</v>
      </c>
      <c r="AT4103" s="41">
        <f t="shared" si="1028"/>
        <v>120747.39923764096</v>
      </c>
      <c r="AU4103" s="42">
        <f>S4103+AN4103</f>
        <v>662.13994691955111</v>
      </c>
      <c r="AV4103" s="37">
        <f>T4103+AO4103</f>
        <v>686.46995183726813</v>
      </c>
      <c r="AW4103" s="58">
        <f t="shared" si="1013"/>
        <v>0.48958283850596723</v>
      </c>
      <c r="AX4103" s="58">
        <f t="shared" si="1014"/>
        <v>0.41496083643168585</v>
      </c>
      <c r="AY4103" s="59">
        <f t="shared" si="1015"/>
        <v>9.5456325062346969E-2</v>
      </c>
      <c r="AZ4103" s="54">
        <f t="shared" si="1023"/>
        <v>5.3233681874267358E-3</v>
      </c>
    </row>
    <row r="4104" spans="3:52" x14ac:dyDescent="0.25">
      <c r="C4104" s="35">
        <v>40623</v>
      </c>
      <c r="D4104" s="36">
        <v>89.86</v>
      </c>
      <c r="E4104" s="37">
        <v>73.760000000000005</v>
      </c>
      <c r="F4104" s="38">
        <v>0</v>
      </c>
      <c r="G4104" s="7">
        <v>0</v>
      </c>
      <c r="H4104" s="38">
        <v>1</v>
      </c>
      <c r="I4104" s="7">
        <v>1</v>
      </c>
      <c r="J4104" s="36">
        <f t="shared" si="1016"/>
        <v>89.815070000000006</v>
      </c>
      <c r="K4104" s="37">
        <f t="shared" si="1017"/>
        <v>73.723120000000009</v>
      </c>
      <c r="L4104" s="36">
        <f t="shared" si="1018"/>
        <v>89.904929999999993</v>
      </c>
      <c r="M4104" s="37">
        <f t="shared" si="1019"/>
        <v>73.796880000000002</v>
      </c>
      <c r="O4104" s="39">
        <f t="shared" si="1020"/>
        <v>59499.895630190862</v>
      </c>
      <c r="P4104" s="40">
        <f t="shared" si="1021"/>
        <v>50634.0236475169</v>
      </c>
      <c r="Q4104" s="40">
        <f>S4104*F4104+T4104*G4104+AS4103*(1+$G$9/252)</f>
        <v>11526.560377100608</v>
      </c>
      <c r="R4104" s="41">
        <f t="shared" si="1024"/>
        <v>121660.47965480837</v>
      </c>
      <c r="S4104" s="36">
        <f>AU4103*H4103</f>
        <v>662.13994691955111</v>
      </c>
      <c r="T4104" s="37">
        <f>AV4103*I4103</f>
        <v>686.46995183726813</v>
      </c>
      <c r="U4104" s="57">
        <f t="shared" si="1027"/>
        <v>0.48906510806970388</v>
      </c>
      <c r="V4104" s="58">
        <f t="shared" si="1025"/>
        <v>0.41619122159622113</v>
      </c>
      <c r="W4104" s="59">
        <f t="shared" si="1026"/>
        <v>9.4743670334075047E-2</v>
      </c>
      <c r="Y4104" s="7">
        <f t="shared" si="1022"/>
        <v>0</v>
      </c>
      <c r="Z4104" s="40"/>
      <c r="AA4104" s="40"/>
      <c r="AB4104" s="40"/>
      <c r="AC4104" s="40"/>
      <c r="AD4104" s="40"/>
      <c r="AE4104" s="40"/>
      <c r="AF4104" s="40"/>
      <c r="AG4104" s="41"/>
      <c r="AH4104" s="40"/>
      <c r="AI4104" s="40"/>
      <c r="AJ4104" s="40"/>
      <c r="AK4104" s="40"/>
      <c r="AL4104" s="40"/>
      <c r="AM4104" s="41"/>
      <c r="AN4104" s="36">
        <f>Y4104*(IF(AND(AH4104&gt;0,AI4104&lt;0),AH4104,0)+IF(AND(AJ4104&lt;0,AK4104&gt;0),AJ4104,0)+IF(AND(AL4104&gt;0,AM4104&gt;0),AL4104,0))</f>
        <v>0</v>
      </c>
      <c r="AO4104" s="37">
        <f>Y4104*(IF(AND(AH4104&gt;0,AI4104&lt;0),AI4104,0)+IF(AND(AJ4104&lt;0,AK4104&gt;0),AK4104,0)+IF(AND(AL4104&gt;0,AM4104&gt;0),AM4104,0))</f>
        <v>0</v>
      </c>
      <c r="AQ4104" s="40">
        <f>AU4104*D4104</f>
        <v>59499.895630190862</v>
      </c>
      <c r="AR4104" s="40">
        <f>AV4104*E4104</f>
        <v>50634.0236475169</v>
      </c>
      <c r="AS4104" s="40">
        <f>IF(AND(Y4104&lt;&gt;0,AN4104&lt;&gt;0),0,Q4104)</f>
        <v>11526.560377100608</v>
      </c>
      <c r="AT4104" s="41">
        <f t="shared" si="1028"/>
        <v>121660.47965480837</v>
      </c>
      <c r="AU4104" s="42">
        <f>S4104+AN4104</f>
        <v>662.13994691955111</v>
      </c>
      <c r="AV4104" s="37">
        <f>T4104+AO4104</f>
        <v>686.46995183726813</v>
      </c>
      <c r="AW4104" s="58">
        <f t="shared" si="1013"/>
        <v>0.48906510806970388</v>
      </c>
      <c r="AX4104" s="58">
        <f t="shared" si="1014"/>
        <v>0.41619122159622113</v>
      </c>
      <c r="AY4104" s="59">
        <f t="shared" si="1015"/>
        <v>9.4743670334075047E-2</v>
      </c>
      <c r="AZ4104" s="54">
        <f t="shared" si="1023"/>
        <v>7.5619054566169464E-3</v>
      </c>
    </row>
    <row r="4105" spans="3:52" x14ac:dyDescent="0.25">
      <c r="C4105" s="35">
        <v>40624</v>
      </c>
      <c r="D4105" s="36">
        <v>88.29</v>
      </c>
      <c r="E4105" s="37">
        <v>73.87</v>
      </c>
      <c r="F4105" s="38">
        <v>0</v>
      </c>
      <c r="G4105" s="7">
        <v>0</v>
      </c>
      <c r="H4105" s="38">
        <v>1</v>
      </c>
      <c r="I4105" s="7">
        <v>1</v>
      </c>
      <c r="J4105" s="36">
        <f t="shared" si="1016"/>
        <v>88.245855000000006</v>
      </c>
      <c r="K4105" s="37">
        <f t="shared" si="1017"/>
        <v>73.833065000000005</v>
      </c>
      <c r="L4105" s="36">
        <f t="shared" si="1018"/>
        <v>88.334145000000007</v>
      </c>
      <c r="M4105" s="37">
        <f t="shared" si="1019"/>
        <v>73.906935000000004</v>
      </c>
      <c r="O4105" s="39">
        <f t="shared" si="1020"/>
        <v>58460.335913527175</v>
      </c>
      <c r="P4105" s="40">
        <f t="shared" si="1021"/>
        <v>50709.535342219002</v>
      </c>
      <c r="Q4105" s="40">
        <f>S4105*F4105+T4105*G4105+AS4104*(1+$G$9/252)</f>
        <v>11527.017780290174</v>
      </c>
      <c r="R4105" s="41">
        <f t="shared" si="1024"/>
        <v>120696.88903603634</v>
      </c>
      <c r="S4105" s="36">
        <f>AU4104*H4104</f>
        <v>662.13994691955111</v>
      </c>
      <c r="T4105" s="37">
        <f>AV4104*I4104</f>
        <v>686.46995183726813</v>
      </c>
      <c r="U4105" s="57">
        <f t="shared" si="1027"/>
        <v>0.48435660919207896</v>
      </c>
      <c r="V4105" s="58">
        <f t="shared" si="1025"/>
        <v>0.4201395391978886</v>
      </c>
      <c r="W4105" s="59">
        <f t="shared" si="1026"/>
        <v>9.5503851610032511E-2</v>
      </c>
      <c r="Y4105" s="7">
        <f t="shared" si="1022"/>
        <v>0</v>
      </c>
      <c r="Z4105" s="40"/>
      <c r="AA4105" s="40"/>
      <c r="AB4105" s="40"/>
      <c r="AC4105" s="40"/>
      <c r="AD4105" s="40"/>
      <c r="AE4105" s="40"/>
      <c r="AF4105" s="40"/>
      <c r="AG4105" s="41"/>
      <c r="AH4105" s="40"/>
      <c r="AI4105" s="40"/>
      <c r="AJ4105" s="40"/>
      <c r="AK4105" s="40"/>
      <c r="AL4105" s="40"/>
      <c r="AM4105" s="41"/>
      <c r="AN4105" s="36">
        <f>Y4105*(IF(AND(AH4105&gt;0,AI4105&lt;0),AH4105,0)+IF(AND(AJ4105&lt;0,AK4105&gt;0),AJ4105,0)+IF(AND(AL4105&gt;0,AM4105&gt;0),AL4105,0))</f>
        <v>0</v>
      </c>
      <c r="AO4105" s="37">
        <f>Y4105*(IF(AND(AH4105&gt;0,AI4105&lt;0),AI4105,0)+IF(AND(AJ4105&lt;0,AK4105&gt;0),AK4105,0)+IF(AND(AL4105&gt;0,AM4105&gt;0),AM4105,0))</f>
        <v>0</v>
      </c>
      <c r="AQ4105" s="40">
        <f>AU4105*D4105</f>
        <v>58460.335913527175</v>
      </c>
      <c r="AR4105" s="40">
        <f>AV4105*E4105</f>
        <v>50709.535342219002</v>
      </c>
      <c r="AS4105" s="40">
        <f>IF(AND(Y4105&lt;&gt;0,AN4105&lt;&gt;0),0,Q4105)</f>
        <v>11527.017780290174</v>
      </c>
      <c r="AT4105" s="41">
        <f t="shared" si="1028"/>
        <v>120696.88903603634</v>
      </c>
      <c r="AU4105" s="42">
        <f>S4105+AN4105</f>
        <v>662.13994691955111</v>
      </c>
      <c r="AV4105" s="37">
        <f>T4105+AO4105</f>
        <v>686.46995183726813</v>
      </c>
      <c r="AW4105" s="58">
        <f t="shared" si="1013"/>
        <v>0.48435660919207896</v>
      </c>
      <c r="AX4105" s="58">
        <f t="shared" si="1014"/>
        <v>0.4201395391978886</v>
      </c>
      <c r="AY4105" s="59">
        <f t="shared" si="1015"/>
        <v>9.5503851610032511E-2</v>
      </c>
      <c r="AZ4105" s="54">
        <f t="shared" si="1023"/>
        <v>-7.9203256596230842E-3</v>
      </c>
    </row>
    <row r="4106" spans="3:52" x14ac:dyDescent="0.25">
      <c r="C4106" s="35">
        <v>40625</v>
      </c>
      <c r="D4106" s="36">
        <v>88.96</v>
      </c>
      <c r="E4106" s="37">
        <v>74.53</v>
      </c>
      <c r="F4106" s="38">
        <v>0</v>
      </c>
      <c r="G4106" s="7">
        <v>0</v>
      </c>
      <c r="H4106" s="38">
        <v>1</v>
      </c>
      <c r="I4106" s="7">
        <v>1</v>
      </c>
      <c r="J4106" s="36">
        <f t="shared" si="1016"/>
        <v>88.915520000000001</v>
      </c>
      <c r="K4106" s="37">
        <f t="shared" si="1017"/>
        <v>74.49273500000001</v>
      </c>
      <c r="L4106" s="36">
        <f t="shared" si="1018"/>
        <v>89.004479999999987</v>
      </c>
      <c r="M4106" s="37">
        <f t="shared" si="1019"/>
        <v>74.567264999999992</v>
      </c>
      <c r="O4106" s="39">
        <f t="shared" si="1020"/>
        <v>58903.969677963265</v>
      </c>
      <c r="P4106" s="40">
        <f t="shared" si="1021"/>
        <v>51162.605510431596</v>
      </c>
      <c r="Q4106" s="40">
        <f>S4106*F4106+T4106*G4106+AS4105*(1+$G$9/252)</f>
        <v>11527.475201630661</v>
      </c>
      <c r="R4106" s="41">
        <f t="shared" si="1024"/>
        <v>121594.05039002553</v>
      </c>
      <c r="S4106" s="36">
        <f>AU4105*H4105</f>
        <v>662.13994691955111</v>
      </c>
      <c r="T4106" s="37">
        <f>AV4105*I4105</f>
        <v>686.46995183726813</v>
      </c>
      <c r="U4106" s="57">
        <f t="shared" si="1027"/>
        <v>0.48443134749621936</v>
      </c>
      <c r="V4106" s="58">
        <f t="shared" si="1025"/>
        <v>0.42076569820910015</v>
      </c>
      <c r="W4106" s="59">
        <f t="shared" si="1026"/>
        <v>9.4802954294680442E-2</v>
      </c>
      <c r="Y4106" s="7">
        <f t="shared" si="1022"/>
        <v>0</v>
      </c>
      <c r="Z4106" s="40"/>
      <c r="AA4106" s="40"/>
      <c r="AB4106" s="40"/>
      <c r="AC4106" s="40"/>
      <c r="AD4106" s="40"/>
      <c r="AE4106" s="40"/>
      <c r="AF4106" s="40"/>
      <c r="AG4106" s="41"/>
      <c r="AH4106" s="40"/>
      <c r="AI4106" s="40"/>
      <c r="AJ4106" s="40"/>
      <c r="AK4106" s="40"/>
      <c r="AL4106" s="40"/>
      <c r="AM4106" s="41"/>
      <c r="AN4106" s="36">
        <f>Y4106*(IF(AND(AH4106&gt;0,AI4106&lt;0),AH4106,0)+IF(AND(AJ4106&lt;0,AK4106&gt;0),AJ4106,0)+IF(AND(AL4106&gt;0,AM4106&gt;0),AL4106,0))</f>
        <v>0</v>
      </c>
      <c r="AO4106" s="37">
        <f>Y4106*(IF(AND(AH4106&gt;0,AI4106&lt;0),AI4106,0)+IF(AND(AJ4106&lt;0,AK4106&gt;0),AK4106,0)+IF(AND(AL4106&gt;0,AM4106&gt;0),AM4106,0))</f>
        <v>0</v>
      </c>
      <c r="AQ4106" s="40">
        <f>AU4106*D4106</f>
        <v>58903.969677963265</v>
      </c>
      <c r="AR4106" s="40">
        <f>AV4106*E4106</f>
        <v>51162.605510431596</v>
      </c>
      <c r="AS4106" s="40">
        <f>IF(AND(Y4106&lt;&gt;0,AN4106&lt;&gt;0),0,Q4106)</f>
        <v>11527.475201630661</v>
      </c>
      <c r="AT4106" s="41">
        <f t="shared" si="1028"/>
        <v>121594.05039002553</v>
      </c>
      <c r="AU4106" s="42">
        <f>S4106+AN4106</f>
        <v>662.13994691955111</v>
      </c>
      <c r="AV4106" s="37">
        <f>T4106+AO4106</f>
        <v>686.46995183726813</v>
      </c>
      <c r="AW4106" s="58">
        <f t="shared" si="1013"/>
        <v>0.48443134749621936</v>
      </c>
      <c r="AX4106" s="58">
        <f t="shared" si="1014"/>
        <v>0.42076569820910015</v>
      </c>
      <c r="AY4106" s="59">
        <f t="shared" si="1015"/>
        <v>9.4802954294680442E-2</v>
      </c>
      <c r="AZ4106" s="54">
        <f t="shared" si="1023"/>
        <v>7.43317711959679E-3</v>
      </c>
    </row>
    <row r="4107" spans="3:52" x14ac:dyDescent="0.25">
      <c r="C4107" s="35">
        <v>40626</v>
      </c>
      <c r="D4107" s="36">
        <v>90.79</v>
      </c>
      <c r="E4107" s="37">
        <v>74.930000000000007</v>
      </c>
      <c r="F4107" s="38">
        <v>0</v>
      </c>
      <c r="G4107" s="7">
        <v>0</v>
      </c>
      <c r="H4107" s="38">
        <v>1</v>
      </c>
      <c r="I4107" s="7">
        <v>1</v>
      </c>
      <c r="J4107" s="36">
        <f t="shared" si="1016"/>
        <v>90.744605000000007</v>
      </c>
      <c r="K4107" s="37">
        <f t="shared" si="1017"/>
        <v>74.892535000000009</v>
      </c>
      <c r="L4107" s="36">
        <f t="shared" si="1018"/>
        <v>90.835395000000005</v>
      </c>
      <c r="M4107" s="37">
        <f t="shared" si="1019"/>
        <v>74.967465000000004</v>
      </c>
      <c r="O4107" s="39">
        <f t="shared" si="1020"/>
        <v>60115.685780826047</v>
      </c>
      <c r="P4107" s="40">
        <f t="shared" si="1021"/>
        <v>51437.193491166508</v>
      </c>
      <c r="Q4107" s="40">
        <f>S4107*F4107+T4107*G4107+AS4106*(1+$G$9/252)</f>
        <v>11527.932641122788</v>
      </c>
      <c r="R4107" s="41">
        <f t="shared" si="1024"/>
        <v>123080.81191311535</v>
      </c>
      <c r="S4107" s="36">
        <f>AU4106*H4106</f>
        <v>662.13994691955111</v>
      </c>
      <c r="T4107" s="37">
        <f>AV4106*I4106</f>
        <v>686.46995183726813</v>
      </c>
      <c r="U4107" s="57">
        <f t="shared" si="1027"/>
        <v>0.48842451432041772</v>
      </c>
      <c r="V4107" s="58">
        <f t="shared" si="1025"/>
        <v>0.41791399237337512</v>
      </c>
      <c r="W4107" s="59">
        <f t="shared" si="1026"/>
        <v>9.36614933062071E-2</v>
      </c>
      <c r="Y4107" s="7">
        <f t="shared" si="1022"/>
        <v>0</v>
      </c>
      <c r="Z4107" s="40"/>
      <c r="AA4107" s="40"/>
      <c r="AB4107" s="40"/>
      <c r="AC4107" s="40"/>
      <c r="AD4107" s="40"/>
      <c r="AE4107" s="40"/>
      <c r="AF4107" s="40"/>
      <c r="AG4107" s="41"/>
      <c r="AH4107" s="40"/>
      <c r="AI4107" s="40"/>
      <c r="AJ4107" s="40"/>
      <c r="AK4107" s="40"/>
      <c r="AL4107" s="40"/>
      <c r="AM4107" s="41"/>
      <c r="AN4107" s="36">
        <f>Y4107*(IF(AND(AH4107&gt;0,AI4107&lt;0),AH4107,0)+IF(AND(AJ4107&lt;0,AK4107&gt;0),AJ4107,0)+IF(AND(AL4107&gt;0,AM4107&gt;0),AL4107,0))</f>
        <v>0</v>
      </c>
      <c r="AO4107" s="37">
        <f>Y4107*(IF(AND(AH4107&gt;0,AI4107&lt;0),AI4107,0)+IF(AND(AJ4107&lt;0,AK4107&gt;0),AK4107,0)+IF(AND(AL4107&gt;0,AM4107&gt;0),AM4107,0))</f>
        <v>0</v>
      </c>
      <c r="AQ4107" s="40">
        <f>AU4107*D4107</f>
        <v>60115.685780826047</v>
      </c>
      <c r="AR4107" s="40">
        <f>AV4107*E4107</f>
        <v>51437.193491166508</v>
      </c>
      <c r="AS4107" s="40">
        <f>IF(AND(Y4107&lt;&gt;0,AN4107&lt;&gt;0),0,Q4107)</f>
        <v>11527.932641122788</v>
      </c>
      <c r="AT4107" s="41">
        <f t="shared" si="1028"/>
        <v>123080.81191311535</v>
      </c>
      <c r="AU4107" s="42">
        <f>S4107+AN4107</f>
        <v>662.13994691955111</v>
      </c>
      <c r="AV4107" s="37">
        <f>T4107+AO4107</f>
        <v>686.46995183726813</v>
      </c>
      <c r="AW4107" s="58">
        <f t="shared" si="1013"/>
        <v>0.48842451432041772</v>
      </c>
      <c r="AX4107" s="58">
        <f t="shared" si="1014"/>
        <v>0.41791399237337512</v>
      </c>
      <c r="AY4107" s="59">
        <f t="shared" si="1015"/>
        <v>9.36614933062071E-2</v>
      </c>
      <c r="AZ4107" s="54">
        <f t="shared" si="1023"/>
        <v>1.2227255513907798E-2</v>
      </c>
    </row>
    <row r="4108" spans="3:52" x14ac:dyDescent="0.25">
      <c r="C4108" s="35">
        <v>40627</v>
      </c>
      <c r="D4108" s="36">
        <v>90.28</v>
      </c>
      <c r="E4108" s="37">
        <v>75.25</v>
      </c>
      <c r="F4108" s="38">
        <v>0</v>
      </c>
      <c r="G4108" s="7">
        <v>0</v>
      </c>
      <c r="H4108" s="38">
        <v>1</v>
      </c>
      <c r="I4108" s="7">
        <v>1</v>
      </c>
      <c r="J4108" s="36">
        <f t="shared" si="1016"/>
        <v>90.234860000000012</v>
      </c>
      <c r="K4108" s="37">
        <f t="shared" si="1017"/>
        <v>75.212375000000009</v>
      </c>
      <c r="L4108" s="36">
        <f t="shared" si="1018"/>
        <v>90.32513999999999</v>
      </c>
      <c r="M4108" s="37">
        <f t="shared" si="1019"/>
        <v>75.287624999999991</v>
      </c>
      <c r="O4108" s="39">
        <f t="shared" si="1020"/>
        <v>59777.994407897073</v>
      </c>
      <c r="P4108" s="40">
        <f t="shared" si="1021"/>
        <v>51656.863875754425</v>
      </c>
      <c r="Q4108" s="40">
        <f>S4108*F4108+T4108*G4108+AS4107*(1+$G$9/252)</f>
        <v>11528.390098767277</v>
      </c>
      <c r="R4108" s="41">
        <f t="shared" si="1024"/>
        <v>122963.24838241878</v>
      </c>
      <c r="S4108" s="36">
        <f>AU4107*H4107</f>
        <v>662.13994691955111</v>
      </c>
      <c r="T4108" s="37">
        <f>AV4107*I4107</f>
        <v>686.46995183726813</v>
      </c>
      <c r="U4108" s="57">
        <f t="shared" si="1027"/>
        <v>0.48614521163255231</v>
      </c>
      <c r="V4108" s="58">
        <f t="shared" si="1025"/>
        <v>0.42010002627045345</v>
      </c>
      <c r="W4108" s="59">
        <f t="shared" si="1026"/>
        <v>9.3754762096994182E-2</v>
      </c>
      <c r="Y4108" s="7">
        <f t="shared" si="1022"/>
        <v>0</v>
      </c>
      <c r="Z4108" s="40"/>
      <c r="AA4108" s="40"/>
      <c r="AB4108" s="40"/>
      <c r="AC4108" s="40"/>
      <c r="AD4108" s="40"/>
      <c r="AE4108" s="40"/>
      <c r="AF4108" s="40"/>
      <c r="AG4108" s="41"/>
      <c r="AH4108" s="40"/>
      <c r="AI4108" s="40"/>
      <c r="AJ4108" s="40"/>
      <c r="AK4108" s="40"/>
      <c r="AL4108" s="40"/>
      <c r="AM4108" s="41"/>
      <c r="AN4108" s="36">
        <f>Y4108*(IF(AND(AH4108&gt;0,AI4108&lt;0),AH4108,0)+IF(AND(AJ4108&lt;0,AK4108&gt;0),AJ4108,0)+IF(AND(AL4108&gt;0,AM4108&gt;0),AL4108,0))</f>
        <v>0</v>
      </c>
      <c r="AO4108" s="37">
        <f>Y4108*(IF(AND(AH4108&gt;0,AI4108&lt;0),AI4108,0)+IF(AND(AJ4108&lt;0,AK4108&gt;0),AK4108,0)+IF(AND(AL4108&gt;0,AM4108&gt;0),AM4108,0))</f>
        <v>0</v>
      </c>
      <c r="AQ4108" s="40">
        <f>AU4108*D4108</f>
        <v>59777.994407897073</v>
      </c>
      <c r="AR4108" s="40">
        <f>AV4108*E4108</f>
        <v>51656.863875754425</v>
      </c>
      <c r="AS4108" s="40">
        <f>IF(AND(Y4108&lt;&gt;0,AN4108&lt;&gt;0),0,Q4108)</f>
        <v>11528.390098767277</v>
      </c>
      <c r="AT4108" s="41">
        <f t="shared" si="1028"/>
        <v>122963.24838241878</v>
      </c>
      <c r="AU4108" s="42">
        <f>S4108+AN4108</f>
        <v>662.13994691955111</v>
      </c>
      <c r="AV4108" s="37">
        <f>T4108+AO4108</f>
        <v>686.46995183726813</v>
      </c>
      <c r="AW4108" s="58">
        <f t="shared" si="1013"/>
        <v>0.48614521163255231</v>
      </c>
      <c r="AX4108" s="58">
        <f t="shared" si="1014"/>
        <v>0.42010002627045345</v>
      </c>
      <c r="AY4108" s="59">
        <f t="shared" si="1015"/>
        <v>9.3754762096994182E-2</v>
      </c>
      <c r="AZ4108" s="54">
        <f t="shared" si="1023"/>
        <v>-9.5517350648910426E-4</v>
      </c>
    </row>
    <row r="4109" spans="3:52" x14ac:dyDescent="0.25">
      <c r="C4109" s="35">
        <v>40630</v>
      </c>
      <c r="D4109" s="36">
        <v>93.02</v>
      </c>
      <c r="E4109" s="37">
        <v>75</v>
      </c>
      <c r="F4109" s="38">
        <v>0</v>
      </c>
      <c r="G4109" s="7">
        <v>0</v>
      </c>
      <c r="H4109" s="38">
        <v>1</v>
      </c>
      <c r="I4109" s="7">
        <v>1</v>
      </c>
      <c r="J4109" s="36">
        <f t="shared" si="1016"/>
        <v>92.973489999999998</v>
      </c>
      <c r="K4109" s="37">
        <f t="shared" si="1017"/>
        <v>74.962500000000006</v>
      </c>
      <c r="L4109" s="36">
        <f t="shared" si="1018"/>
        <v>93.066509999999994</v>
      </c>
      <c r="M4109" s="37">
        <f t="shared" si="1019"/>
        <v>75.037499999999994</v>
      </c>
      <c r="O4109" s="39">
        <f t="shared" si="1020"/>
        <v>61592.257862456645</v>
      </c>
      <c r="P4109" s="40">
        <f t="shared" si="1021"/>
        <v>51485.246387795109</v>
      </c>
      <c r="Q4109" s="40">
        <f>S4109*F4109+T4109*G4109+AS4108*(1+$G$9/252)</f>
        <v>11528.847574564847</v>
      </c>
      <c r="R4109" s="41">
        <f t="shared" si="1024"/>
        <v>124606.35182481659</v>
      </c>
      <c r="S4109" s="36">
        <f>AU4108*H4108</f>
        <v>662.13994691955111</v>
      </c>
      <c r="T4109" s="37">
        <f>AV4108*I4108</f>
        <v>686.46995183726813</v>
      </c>
      <c r="U4109" s="57">
        <f t="shared" si="1027"/>
        <v>0.4942946885167529</v>
      </c>
      <c r="V4109" s="58">
        <f t="shared" si="1025"/>
        <v>0.41318316148263406</v>
      </c>
      <c r="W4109" s="59">
        <f t="shared" si="1026"/>
        <v>9.2522150000613063E-2</v>
      </c>
      <c r="Y4109" s="7">
        <f t="shared" si="1022"/>
        <v>0</v>
      </c>
      <c r="Z4109" s="40"/>
      <c r="AA4109" s="40"/>
      <c r="AB4109" s="40"/>
      <c r="AC4109" s="40"/>
      <c r="AD4109" s="40"/>
      <c r="AE4109" s="40"/>
      <c r="AF4109" s="40"/>
      <c r="AG4109" s="41"/>
      <c r="AH4109" s="40"/>
      <c r="AI4109" s="40"/>
      <c r="AJ4109" s="40"/>
      <c r="AK4109" s="40"/>
      <c r="AL4109" s="40"/>
      <c r="AM4109" s="41"/>
      <c r="AN4109" s="36">
        <f>Y4109*(IF(AND(AH4109&gt;0,AI4109&lt;0),AH4109,0)+IF(AND(AJ4109&lt;0,AK4109&gt;0),AJ4109,0)+IF(AND(AL4109&gt;0,AM4109&gt;0),AL4109,0))</f>
        <v>0</v>
      </c>
      <c r="AO4109" s="37">
        <f>Y4109*(IF(AND(AH4109&gt;0,AI4109&lt;0),AI4109,0)+IF(AND(AJ4109&lt;0,AK4109&gt;0),AK4109,0)+IF(AND(AL4109&gt;0,AM4109&gt;0),AM4109,0))</f>
        <v>0</v>
      </c>
      <c r="AQ4109" s="40">
        <f>AU4109*D4109</f>
        <v>61592.257862456645</v>
      </c>
      <c r="AR4109" s="40">
        <f>AV4109*E4109</f>
        <v>51485.246387795109</v>
      </c>
      <c r="AS4109" s="40">
        <f>IF(AND(Y4109&lt;&gt;0,AN4109&lt;&gt;0),0,Q4109)</f>
        <v>11528.847574564847</v>
      </c>
      <c r="AT4109" s="41">
        <f t="shared" si="1028"/>
        <v>124606.35182481659</v>
      </c>
      <c r="AU4109" s="42">
        <f>S4109+AN4109</f>
        <v>662.13994691955111</v>
      </c>
      <c r="AV4109" s="37">
        <f>T4109+AO4109</f>
        <v>686.46995183726813</v>
      </c>
      <c r="AW4109" s="58">
        <f t="shared" si="1013"/>
        <v>0.4942946885167529</v>
      </c>
      <c r="AX4109" s="58">
        <f t="shared" si="1014"/>
        <v>0.41318316148263406</v>
      </c>
      <c r="AY4109" s="59">
        <f t="shared" si="1015"/>
        <v>9.2522150000613063E-2</v>
      </c>
      <c r="AZ4109" s="54">
        <f t="shared" si="1023"/>
        <v>1.3362557219436244E-2</v>
      </c>
    </row>
    <row r="4110" spans="3:52" x14ac:dyDescent="0.25">
      <c r="C4110" s="35">
        <v>40631</v>
      </c>
      <c r="D4110" s="36">
        <v>93.04</v>
      </c>
      <c r="E4110" s="37">
        <v>75.37</v>
      </c>
      <c r="F4110" s="38">
        <v>0</v>
      </c>
      <c r="G4110" s="7">
        <v>0</v>
      </c>
      <c r="H4110" s="38">
        <v>1</v>
      </c>
      <c r="I4110" s="7">
        <v>1</v>
      </c>
      <c r="J4110" s="36">
        <f t="shared" si="1016"/>
        <v>92.993480000000005</v>
      </c>
      <c r="K4110" s="37">
        <f t="shared" si="1017"/>
        <v>75.332315000000008</v>
      </c>
      <c r="L4110" s="36">
        <f t="shared" si="1018"/>
        <v>93.086520000000007</v>
      </c>
      <c r="M4110" s="37">
        <f t="shared" si="1019"/>
        <v>75.407685000000001</v>
      </c>
      <c r="O4110" s="39">
        <f t="shared" si="1020"/>
        <v>61605.500661395039</v>
      </c>
      <c r="P4110" s="40">
        <f t="shared" si="1021"/>
        <v>51739.2402699749</v>
      </c>
      <c r="Q4110" s="40">
        <f>S4110*F4110+T4110*G4110+AS4109*(1+$G$9/252)</f>
        <v>11529.305068516218</v>
      </c>
      <c r="R4110" s="41">
        <f t="shared" si="1024"/>
        <v>124874.04599988616</v>
      </c>
      <c r="S4110" s="36">
        <f>AU4109*H4109</f>
        <v>662.13994691955111</v>
      </c>
      <c r="T4110" s="37">
        <f>AV4109*I4109</f>
        <v>686.46995183726813</v>
      </c>
      <c r="U4110" s="57">
        <f t="shared" si="1027"/>
        <v>0.49334111158255572</v>
      </c>
      <c r="V4110" s="58">
        <f t="shared" si="1025"/>
        <v>0.41433141575329485</v>
      </c>
      <c r="W4110" s="59">
        <f t="shared" si="1026"/>
        <v>9.2327472664149354E-2</v>
      </c>
      <c r="Y4110" s="7">
        <f t="shared" si="1022"/>
        <v>0</v>
      </c>
      <c r="Z4110" s="40"/>
      <c r="AA4110" s="40"/>
      <c r="AB4110" s="40"/>
      <c r="AC4110" s="40"/>
      <c r="AD4110" s="40"/>
      <c r="AE4110" s="40"/>
      <c r="AF4110" s="40"/>
      <c r="AG4110" s="41"/>
      <c r="AH4110" s="40"/>
      <c r="AI4110" s="40"/>
      <c r="AJ4110" s="40"/>
      <c r="AK4110" s="40"/>
      <c r="AL4110" s="40"/>
      <c r="AM4110" s="41"/>
      <c r="AN4110" s="36">
        <f>Y4110*(IF(AND(AH4110&gt;0,AI4110&lt;0),AH4110,0)+IF(AND(AJ4110&lt;0,AK4110&gt;0),AJ4110,0)+IF(AND(AL4110&gt;0,AM4110&gt;0),AL4110,0))</f>
        <v>0</v>
      </c>
      <c r="AO4110" s="37">
        <f>Y4110*(IF(AND(AH4110&gt;0,AI4110&lt;0),AI4110,0)+IF(AND(AJ4110&lt;0,AK4110&gt;0),AK4110,0)+IF(AND(AL4110&gt;0,AM4110&gt;0),AM4110,0))</f>
        <v>0</v>
      </c>
      <c r="AQ4110" s="40">
        <f>AU4110*D4110</f>
        <v>61605.500661395039</v>
      </c>
      <c r="AR4110" s="40">
        <f>AV4110*E4110</f>
        <v>51739.2402699749</v>
      </c>
      <c r="AS4110" s="40">
        <f>IF(AND(Y4110&lt;&gt;0,AN4110&lt;&gt;0),0,Q4110)</f>
        <v>11529.305068516218</v>
      </c>
      <c r="AT4110" s="41">
        <f t="shared" si="1028"/>
        <v>124874.04599988616</v>
      </c>
      <c r="AU4110" s="42">
        <f>S4110+AN4110</f>
        <v>662.13994691955111</v>
      </c>
      <c r="AV4110" s="37">
        <f>T4110+AO4110</f>
        <v>686.46995183726813</v>
      </c>
      <c r="AW4110" s="58">
        <f t="shared" si="1013"/>
        <v>0.49334111158255572</v>
      </c>
      <c r="AX4110" s="58">
        <f t="shared" si="1014"/>
        <v>0.41433141575329485</v>
      </c>
      <c r="AY4110" s="59">
        <f t="shared" si="1015"/>
        <v>9.2327472664149354E-2</v>
      </c>
      <c r="AZ4110" s="54">
        <f t="shared" si="1023"/>
        <v>2.148318854932274E-3</v>
      </c>
    </row>
    <row r="4111" spans="3:52" x14ac:dyDescent="0.25">
      <c r="C4111" s="35">
        <v>40632</v>
      </c>
      <c r="D4111" s="36">
        <v>93.75</v>
      </c>
      <c r="E4111" s="37">
        <v>75.81</v>
      </c>
      <c r="F4111" s="38">
        <v>0</v>
      </c>
      <c r="G4111" s="7">
        <v>0</v>
      </c>
      <c r="H4111" s="38">
        <v>1</v>
      </c>
      <c r="I4111" s="7">
        <v>1</v>
      </c>
      <c r="J4111" s="36">
        <f t="shared" si="1016"/>
        <v>93.703125</v>
      </c>
      <c r="K4111" s="37">
        <f t="shared" si="1017"/>
        <v>75.772095000000007</v>
      </c>
      <c r="L4111" s="36">
        <f t="shared" si="1018"/>
        <v>93.796875</v>
      </c>
      <c r="M4111" s="37">
        <f t="shared" si="1019"/>
        <v>75.847904999999997</v>
      </c>
      <c r="O4111" s="39">
        <f t="shared" si="1020"/>
        <v>62075.620023707917</v>
      </c>
      <c r="P4111" s="40">
        <f t="shared" si="1021"/>
        <v>52041.287048783299</v>
      </c>
      <c r="Q4111" s="40">
        <f>S4111*F4111+T4111*G4111+AS4110*(1+$G$9/252)</f>
        <v>11529.762580622111</v>
      </c>
      <c r="R4111" s="41">
        <f t="shared" si="1024"/>
        <v>125646.66965311332</v>
      </c>
      <c r="S4111" s="36">
        <f>AU4110*H4110</f>
        <v>662.13994691955111</v>
      </c>
      <c r="T4111" s="37">
        <f>AV4110*I4110</f>
        <v>686.46995183726813</v>
      </c>
      <c r="U4111" s="57">
        <f t="shared" si="1027"/>
        <v>0.49404906787491432</v>
      </c>
      <c r="V4111" s="58">
        <f t="shared" si="1025"/>
        <v>0.41418755620391251</v>
      </c>
      <c r="W4111" s="59">
        <f t="shared" si="1026"/>
        <v>9.1763375921173271E-2</v>
      </c>
      <c r="Y4111" s="7">
        <f t="shared" si="1022"/>
        <v>0</v>
      </c>
      <c r="Z4111" s="40"/>
      <c r="AA4111" s="40"/>
      <c r="AB4111" s="40"/>
      <c r="AC4111" s="40"/>
      <c r="AD4111" s="40"/>
      <c r="AE4111" s="40"/>
      <c r="AF4111" s="40"/>
      <c r="AG4111" s="41"/>
      <c r="AH4111" s="40"/>
      <c r="AI4111" s="40"/>
      <c r="AJ4111" s="40"/>
      <c r="AK4111" s="40"/>
      <c r="AL4111" s="40"/>
      <c r="AM4111" s="41"/>
      <c r="AN4111" s="36">
        <f>Y4111*(IF(AND(AH4111&gt;0,AI4111&lt;0),AH4111,0)+IF(AND(AJ4111&lt;0,AK4111&gt;0),AJ4111,0)+IF(AND(AL4111&gt;0,AM4111&gt;0),AL4111,0))</f>
        <v>0</v>
      </c>
      <c r="AO4111" s="37">
        <f>Y4111*(IF(AND(AH4111&gt;0,AI4111&lt;0),AI4111,0)+IF(AND(AJ4111&lt;0,AK4111&gt;0),AK4111,0)+IF(AND(AL4111&gt;0,AM4111&gt;0),AM4111,0))</f>
        <v>0</v>
      </c>
      <c r="AQ4111" s="40">
        <f>AU4111*D4111</f>
        <v>62075.620023707917</v>
      </c>
      <c r="AR4111" s="40">
        <f>AV4111*E4111</f>
        <v>52041.287048783299</v>
      </c>
      <c r="AS4111" s="40">
        <f>IF(AND(Y4111&lt;&gt;0,AN4111&lt;&gt;0),0,Q4111)</f>
        <v>11529.762580622111</v>
      </c>
      <c r="AT4111" s="41">
        <f t="shared" si="1028"/>
        <v>125646.66965311332</v>
      </c>
      <c r="AU4111" s="42">
        <f>S4111+AN4111</f>
        <v>662.13994691955111</v>
      </c>
      <c r="AV4111" s="37">
        <f>T4111+AO4111</f>
        <v>686.46995183726813</v>
      </c>
      <c r="AW4111" s="58">
        <f t="shared" si="1013"/>
        <v>0.49404906787491432</v>
      </c>
      <c r="AX4111" s="58">
        <f t="shared" si="1014"/>
        <v>0.41418755620391251</v>
      </c>
      <c r="AY4111" s="59">
        <f t="shared" si="1015"/>
        <v>9.1763375921173271E-2</v>
      </c>
      <c r="AZ4111" s="54">
        <f t="shared" si="1023"/>
        <v>6.1872236703843786E-3</v>
      </c>
    </row>
    <row r="4112" spans="3:52" x14ac:dyDescent="0.25">
      <c r="C4112" s="35">
        <v>40633</v>
      </c>
      <c r="D4112" s="36">
        <v>93.55</v>
      </c>
      <c r="E4112" s="37">
        <v>76.09</v>
      </c>
      <c r="F4112" s="38">
        <v>0</v>
      </c>
      <c r="G4112" s="7">
        <v>0</v>
      </c>
      <c r="H4112" s="38">
        <v>1</v>
      </c>
      <c r="I4112" s="7">
        <v>1</v>
      </c>
      <c r="J4112" s="36">
        <f t="shared" si="1016"/>
        <v>93.503225</v>
      </c>
      <c r="K4112" s="37">
        <f t="shared" si="1017"/>
        <v>76.051955000000007</v>
      </c>
      <c r="L4112" s="36">
        <f t="shared" si="1018"/>
        <v>93.596774999999994</v>
      </c>
      <c r="M4112" s="37">
        <f t="shared" si="1019"/>
        <v>76.128045</v>
      </c>
      <c r="O4112" s="39">
        <f t="shared" si="1020"/>
        <v>61943.192034324005</v>
      </c>
      <c r="P4112" s="40">
        <f t="shared" si="1021"/>
        <v>52233.498635297736</v>
      </c>
      <c r="Q4112" s="40">
        <f>S4112*F4112+T4112*G4112+AS4111*(1+$G$9/252)</f>
        <v>11530.220110883247</v>
      </c>
      <c r="R4112" s="41">
        <f t="shared" si="1024"/>
        <v>125706.910780505</v>
      </c>
      <c r="S4112" s="36">
        <f>AU4111*H4111</f>
        <v>662.13994691955111</v>
      </c>
      <c r="T4112" s="37">
        <f>AV4111*I4111</f>
        <v>686.46995183726813</v>
      </c>
      <c r="U4112" s="57">
        <f t="shared" si="1027"/>
        <v>0.4927588439627007</v>
      </c>
      <c r="V4112" s="58">
        <f t="shared" si="1025"/>
        <v>0.41551811520133436</v>
      </c>
      <c r="W4112" s="59">
        <f t="shared" si="1026"/>
        <v>9.1723040835964817E-2</v>
      </c>
      <c r="Y4112" s="7">
        <f t="shared" si="1022"/>
        <v>0</v>
      </c>
      <c r="Z4112" s="40"/>
      <c r="AA4112" s="40"/>
      <c r="AB4112" s="40"/>
      <c r="AC4112" s="40"/>
      <c r="AD4112" s="40"/>
      <c r="AE4112" s="40"/>
      <c r="AF4112" s="40"/>
      <c r="AG4112" s="41"/>
      <c r="AH4112" s="40"/>
      <c r="AI4112" s="40"/>
      <c r="AJ4112" s="40"/>
      <c r="AK4112" s="40"/>
      <c r="AL4112" s="40"/>
      <c r="AM4112" s="41"/>
      <c r="AN4112" s="36">
        <f>Y4112*(IF(AND(AH4112&gt;0,AI4112&lt;0),AH4112,0)+IF(AND(AJ4112&lt;0,AK4112&gt;0),AJ4112,0)+IF(AND(AL4112&gt;0,AM4112&gt;0),AL4112,0))</f>
        <v>0</v>
      </c>
      <c r="AO4112" s="37">
        <f>Y4112*(IF(AND(AH4112&gt;0,AI4112&lt;0),AI4112,0)+IF(AND(AJ4112&lt;0,AK4112&gt;0),AK4112,0)+IF(AND(AL4112&gt;0,AM4112&gt;0),AM4112,0))</f>
        <v>0</v>
      </c>
      <c r="AQ4112" s="40">
        <f>AU4112*D4112</f>
        <v>61943.192034324005</v>
      </c>
      <c r="AR4112" s="40">
        <f>AV4112*E4112</f>
        <v>52233.498635297736</v>
      </c>
      <c r="AS4112" s="40">
        <f>IF(AND(Y4112&lt;&gt;0,AN4112&lt;&gt;0),0,Q4112)</f>
        <v>11530.220110883247</v>
      </c>
      <c r="AT4112" s="41">
        <f t="shared" si="1028"/>
        <v>125706.910780505</v>
      </c>
      <c r="AU4112" s="42">
        <f>S4112+AN4112</f>
        <v>662.13994691955111</v>
      </c>
      <c r="AV4112" s="37">
        <f>T4112+AO4112</f>
        <v>686.46995183726813</v>
      </c>
      <c r="AW4112" s="58">
        <f t="shared" si="1013"/>
        <v>0.4927588439627007</v>
      </c>
      <c r="AX4112" s="58">
        <f t="shared" si="1014"/>
        <v>0.41551811520133436</v>
      </c>
      <c r="AY4112" s="59">
        <f t="shared" si="1015"/>
        <v>9.1723040835964817E-2</v>
      </c>
      <c r="AZ4112" s="54">
        <f t="shared" si="1023"/>
        <v>4.7944865994464791E-4</v>
      </c>
    </row>
    <row r="4113" spans="3:52" x14ac:dyDescent="0.25">
      <c r="C4113" s="35">
        <v>40634</v>
      </c>
      <c r="D4113" s="36">
        <v>95</v>
      </c>
      <c r="E4113" s="37">
        <v>75.989999999999995</v>
      </c>
      <c r="F4113" s="38">
        <v>0</v>
      </c>
      <c r="G4113" s="7">
        <v>0</v>
      </c>
      <c r="H4113" s="38">
        <v>1</v>
      </c>
      <c r="I4113" s="7">
        <v>1</v>
      </c>
      <c r="J4113" s="36">
        <f t="shared" si="1016"/>
        <v>94.952500000000001</v>
      </c>
      <c r="K4113" s="37">
        <f t="shared" si="1017"/>
        <v>75.952005</v>
      </c>
      <c r="L4113" s="36">
        <f t="shared" si="1018"/>
        <v>95.047499999999999</v>
      </c>
      <c r="M4113" s="37">
        <f t="shared" si="1019"/>
        <v>76.02799499999999</v>
      </c>
      <c r="O4113" s="39">
        <f t="shared" si="1020"/>
        <v>62903.294957357357</v>
      </c>
      <c r="P4113" s="40">
        <f t="shared" si="1021"/>
        <v>52164.851640114</v>
      </c>
      <c r="Q4113" s="40">
        <f>S4113*F4113+T4113*G4113+AS4112*(1+$G$9/252)</f>
        <v>11530.677659300345</v>
      </c>
      <c r="R4113" s="41">
        <f t="shared" si="1024"/>
        <v>126598.8242567717</v>
      </c>
      <c r="S4113" s="36">
        <f>AU4112*H4112</f>
        <v>662.13994691955111</v>
      </c>
      <c r="T4113" s="37">
        <f>AV4112*I4112</f>
        <v>686.46995183726813</v>
      </c>
      <c r="U4113" s="57">
        <f t="shared" si="1027"/>
        <v>0.49687108333466767</v>
      </c>
      <c r="V4113" s="58">
        <f t="shared" si="1025"/>
        <v>0.41204846843057258</v>
      </c>
      <c r="W4113" s="59">
        <f t="shared" si="1026"/>
        <v>9.1080448234759775E-2</v>
      </c>
      <c r="Y4113" s="7">
        <f t="shared" si="1022"/>
        <v>0</v>
      </c>
      <c r="Z4113" s="40"/>
      <c r="AA4113" s="40"/>
      <c r="AB4113" s="40"/>
      <c r="AC4113" s="40"/>
      <c r="AD4113" s="40"/>
      <c r="AE4113" s="40"/>
      <c r="AF4113" s="40"/>
      <c r="AG4113" s="41"/>
      <c r="AH4113" s="40"/>
      <c r="AI4113" s="40"/>
      <c r="AJ4113" s="40"/>
      <c r="AK4113" s="40"/>
      <c r="AL4113" s="40"/>
      <c r="AM4113" s="41"/>
      <c r="AN4113" s="36">
        <f>Y4113*(IF(AND(AH4113&gt;0,AI4113&lt;0),AH4113,0)+IF(AND(AJ4113&lt;0,AK4113&gt;0),AJ4113,0)+IF(AND(AL4113&gt;0,AM4113&gt;0),AL4113,0))</f>
        <v>0</v>
      </c>
      <c r="AO4113" s="37">
        <f>Y4113*(IF(AND(AH4113&gt;0,AI4113&lt;0),AI4113,0)+IF(AND(AJ4113&lt;0,AK4113&gt;0),AK4113,0)+IF(AND(AL4113&gt;0,AM4113&gt;0),AM4113,0))</f>
        <v>0</v>
      </c>
      <c r="AQ4113" s="40">
        <f>AU4113*D4113</f>
        <v>62903.294957357357</v>
      </c>
      <c r="AR4113" s="40">
        <f>AV4113*E4113</f>
        <v>52164.851640114</v>
      </c>
      <c r="AS4113" s="40">
        <f>IF(AND(Y4113&lt;&gt;0,AN4113&lt;&gt;0),0,Q4113)</f>
        <v>11530.677659300345</v>
      </c>
      <c r="AT4113" s="41">
        <f t="shared" si="1028"/>
        <v>126598.8242567717</v>
      </c>
      <c r="AU4113" s="42">
        <f>S4113+AN4113</f>
        <v>662.13994691955111</v>
      </c>
      <c r="AV4113" s="37">
        <f>T4113+AO4113</f>
        <v>686.46995183726813</v>
      </c>
      <c r="AW4113" s="58">
        <f t="shared" si="1013"/>
        <v>0.49687108333466767</v>
      </c>
      <c r="AX4113" s="58">
        <f t="shared" si="1014"/>
        <v>0.41204846843057258</v>
      </c>
      <c r="AY4113" s="59">
        <f t="shared" si="1015"/>
        <v>9.1080448234759775E-2</v>
      </c>
      <c r="AZ4113" s="54">
        <f t="shared" si="1023"/>
        <v>7.0951825220177955E-3</v>
      </c>
    </row>
    <row r="4114" spans="3:52" x14ac:dyDescent="0.25">
      <c r="C4114" s="35">
        <v>40637</v>
      </c>
      <c r="D4114" s="36">
        <v>95.12</v>
      </c>
      <c r="E4114" s="37">
        <v>76.39</v>
      </c>
      <c r="F4114" s="38">
        <v>0</v>
      </c>
      <c r="G4114" s="7">
        <v>0</v>
      </c>
      <c r="H4114" s="38">
        <v>1</v>
      </c>
      <c r="I4114" s="7">
        <v>1</v>
      </c>
      <c r="J4114" s="36">
        <f t="shared" si="1016"/>
        <v>95.072440000000014</v>
      </c>
      <c r="K4114" s="37">
        <f t="shared" si="1017"/>
        <v>76.351804999999999</v>
      </c>
      <c r="L4114" s="36">
        <f t="shared" si="1018"/>
        <v>95.167559999999995</v>
      </c>
      <c r="M4114" s="37">
        <f t="shared" si="1019"/>
        <v>76.428195000000002</v>
      </c>
      <c r="O4114" s="39">
        <f t="shared" si="1020"/>
        <v>62982.751750987707</v>
      </c>
      <c r="P4114" s="40">
        <f t="shared" si="1021"/>
        <v>52439.439620848912</v>
      </c>
      <c r="Q4114" s="40">
        <f>S4114*F4114+T4114*G4114+AS4113*(1+$G$9/252)</f>
        <v>11531.135225874126</v>
      </c>
      <c r="R4114" s="41">
        <f t="shared" si="1024"/>
        <v>126953.32659771074</v>
      </c>
      <c r="S4114" s="36">
        <f>AU4113*H4113</f>
        <v>662.13994691955111</v>
      </c>
      <c r="T4114" s="37">
        <f>AV4113*I4113</f>
        <v>686.46995183726813</v>
      </c>
      <c r="U4114" s="57">
        <f t="shared" si="1027"/>
        <v>0.49610950290863376</v>
      </c>
      <c r="V4114" s="58">
        <f t="shared" si="1025"/>
        <v>0.41306077616239883</v>
      </c>
      <c r="W4114" s="59">
        <f t="shared" si="1026"/>
        <v>9.0829720928967447E-2</v>
      </c>
      <c r="Y4114" s="7">
        <f t="shared" si="1022"/>
        <v>0</v>
      </c>
      <c r="Z4114" s="40"/>
      <c r="AA4114" s="40"/>
      <c r="AB4114" s="40"/>
      <c r="AC4114" s="40"/>
      <c r="AD4114" s="40"/>
      <c r="AE4114" s="40"/>
      <c r="AF4114" s="40"/>
      <c r="AG4114" s="41"/>
      <c r="AH4114" s="40"/>
      <c r="AI4114" s="40"/>
      <c r="AJ4114" s="40"/>
      <c r="AK4114" s="40"/>
      <c r="AL4114" s="40"/>
      <c r="AM4114" s="41"/>
      <c r="AN4114" s="36">
        <f>Y4114*(IF(AND(AH4114&gt;0,AI4114&lt;0),AH4114,0)+IF(AND(AJ4114&lt;0,AK4114&gt;0),AJ4114,0)+IF(AND(AL4114&gt;0,AM4114&gt;0),AL4114,0))</f>
        <v>0</v>
      </c>
      <c r="AO4114" s="37">
        <f>Y4114*(IF(AND(AH4114&gt;0,AI4114&lt;0),AI4114,0)+IF(AND(AJ4114&lt;0,AK4114&gt;0),AK4114,0)+IF(AND(AL4114&gt;0,AM4114&gt;0),AM4114,0))</f>
        <v>0</v>
      </c>
      <c r="AQ4114" s="40">
        <f>AU4114*D4114</f>
        <v>62982.751750987707</v>
      </c>
      <c r="AR4114" s="40">
        <f>AV4114*E4114</f>
        <v>52439.439620848912</v>
      </c>
      <c r="AS4114" s="40">
        <f>IF(AND(Y4114&lt;&gt;0,AN4114&lt;&gt;0),0,Q4114)</f>
        <v>11531.135225874126</v>
      </c>
      <c r="AT4114" s="41">
        <f t="shared" si="1028"/>
        <v>126953.32659771074</v>
      </c>
      <c r="AU4114" s="42">
        <f>S4114+AN4114</f>
        <v>662.13994691955111</v>
      </c>
      <c r="AV4114" s="37">
        <f>T4114+AO4114</f>
        <v>686.46995183726813</v>
      </c>
      <c r="AW4114" s="58">
        <f t="shared" si="1013"/>
        <v>0.49610950290863376</v>
      </c>
      <c r="AX4114" s="58">
        <f t="shared" si="1014"/>
        <v>0.41306077616239883</v>
      </c>
      <c r="AY4114" s="59">
        <f t="shared" si="1015"/>
        <v>9.0829720928967447E-2</v>
      </c>
      <c r="AZ4114" s="54">
        <f t="shared" si="1023"/>
        <v>2.8002024743929432E-3</v>
      </c>
    </row>
    <row r="4115" spans="3:52" x14ac:dyDescent="0.25">
      <c r="C4115" s="35">
        <v>40638</v>
      </c>
      <c r="D4115" s="36">
        <v>94.19</v>
      </c>
      <c r="E4115" s="37">
        <v>76.599999999999994</v>
      </c>
      <c r="F4115" s="38">
        <v>0</v>
      </c>
      <c r="G4115" s="7">
        <v>0</v>
      </c>
      <c r="H4115" s="38">
        <v>1</v>
      </c>
      <c r="I4115" s="7">
        <v>1</v>
      </c>
      <c r="J4115" s="36">
        <f t="shared" si="1016"/>
        <v>94.142904999999999</v>
      </c>
      <c r="K4115" s="37">
        <f t="shared" si="1017"/>
        <v>76.561700000000002</v>
      </c>
      <c r="L4115" s="36">
        <f t="shared" si="1018"/>
        <v>94.237094999999997</v>
      </c>
      <c r="M4115" s="37">
        <f t="shared" si="1019"/>
        <v>76.638299999999987</v>
      </c>
      <c r="O4115" s="39">
        <f t="shared" si="1020"/>
        <v>62366.961600352515</v>
      </c>
      <c r="P4115" s="40">
        <f t="shared" si="1021"/>
        <v>52583.598310734735</v>
      </c>
      <c r="Q4115" s="40">
        <f>S4115*F4115+T4115*G4115+AS4114*(1+$G$9/252)</f>
        <v>11531.592810605311</v>
      </c>
      <c r="R4115" s="41">
        <f t="shared" si="1024"/>
        <v>126482.15272169255</v>
      </c>
      <c r="S4115" s="36">
        <f>AU4114*H4114</f>
        <v>662.13994691955111</v>
      </c>
      <c r="T4115" s="37">
        <f>AV4114*I4114</f>
        <v>686.46995183726813</v>
      </c>
      <c r="U4115" s="57">
        <f t="shared" si="1027"/>
        <v>0.49308902685727424</v>
      </c>
      <c r="V4115" s="58">
        <f t="shared" si="1025"/>
        <v>0.41573927371743957</v>
      </c>
      <c r="W4115" s="59">
        <f t="shared" si="1026"/>
        <v>9.1171699425286301E-2</v>
      </c>
      <c r="Y4115" s="7">
        <f t="shared" si="1022"/>
        <v>0</v>
      </c>
      <c r="Z4115" s="40"/>
      <c r="AA4115" s="40"/>
      <c r="AB4115" s="40"/>
      <c r="AC4115" s="40"/>
      <c r="AD4115" s="40"/>
      <c r="AE4115" s="40"/>
      <c r="AF4115" s="40"/>
      <c r="AG4115" s="41"/>
      <c r="AH4115" s="40"/>
      <c r="AI4115" s="40"/>
      <c r="AJ4115" s="40"/>
      <c r="AK4115" s="40"/>
      <c r="AL4115" s="40"/>
      <c r="AM4115" s="41"/>
      <c r="AN4115" s="36">
        <f>Y4115*(IF(AND(AH4115&gt;0,AI4115&lt;0),AH4115,0)+IF(AND(AJ4115&lt;0,AK4115&gt;0),AJ4115,0)+IF(AND(AL4115&gt;0,AM4115&gt;0),AL4115,0))</f>
        <v>0</v>
      </c>
      <c r="AO4115" s="37">
        <f>Y4115*(IF(AND(AH4115&gt;0,AI4115&lt;0),AI4115,0)+IF(AND(AJ4115&lt;0,AK4115&gt;0),AK4115,0)+IF(AND(AL4115&gt;0,AM4115&gt;0),AM4115,0))</f>
        <v>0</v>
      </c>
      <c r="AQ4115" s="40">
        <f>AU4115*D4115</f>
        <v>62366.961600352515</v>
      </c>
      <c r="AR4115" s="40">
        <f>AV4115*E4115</f>
        <v>52583.598310734735</v>
      </c>
      <c r="AS4115" s="40">
        <f>IF(AND(Y4115&lt;&gt;0,AN4115&lt;&gt;0),0,Q4115)</f>
        <v>11531.592810605311</v>
      </c>
      <c r="AT4115" s="41">
        <f t="shared" si="1028"/>
        <v>126482.15272169255</v>
      </c>
      <c r="AU4115" s="42">
        <f>S4115+AN4115</f>
        <v>662.13994691955111</v>
      </c>
      <c r="AV4115" s="37">
        <f>T4115+AO4115</f>
        <v>686.46995183726813</v>
      </c>
      <c r="AW4115" s="58">
        <f t="shared" si="1013"/>
        <v>0.49308902685727424</v>
      </c>
      <c r="AX4115" s="58">
        <f t="shared" si="1014"/>
        <v>0.41573927371743957</v>
      </c>
      <c r="AY4115" s="59">
        <f t="shared" si="1015"/>
        <v>9.1171699425286301E-2</v>
      </c>
      <c r="AZ4115" s="54">
        <f t="shared" si="1023"/>
        <v>-3.7113944836691948E-3</v>
      </c>
    </row>
    <row r="4116" spans="3:52" x14ac:dyDescent="0.25">
      <c r="C4116" s="35">
        <v>40639</v>
      </c>
      <c r="D4116" s="36">
        <v>94.59</v>
      </c>
      <c r="E4116" s="37">
        <v>76.72</v>
      </c>
      <c r="F4116" s="38">
        <v>0</v>
      </c>
      <c r="G4116" s="7">
        <v>0</v>
      </c>
      <c r="H4116" s="38">
        <v>1</v>
      </c>
      <c r="I4116" s="7">
        <v>1</v>
      </c>
      <c r="J4116" s="36">
        <f t="shared" si="1016"/>
        <v>94.542705000000012</v>
      </c>
      <c r="K4116" s="37">
        <f t="shared" si="1017"/>
        <v>76.681640000000002</v>
      </c>
      <c r="L4116" s="36">
        <f t="shared" si="1018"/>
        <v>94.637294999999995</v>
      </c>
      <c r="M4116" s="37">
        <f t="shared" si="1019"/>
        <v>76.758359999999996</v>
      </c>
      <c r="O4116" s="39">
        <f t="shared" si="1020"/>
        <v>62631.817579120339</v>
      </c>
      <c r="P4116" s="40">
        <f t="shared" si="1021"/>
        <v>52665.97470495521</v>
      </c>
      <c r="Q4116" s="40">
        <f>S4116*F4116+T4116*G4116+AS4115*(1+$G$9/252)</f>
        <v>11532.050413494619</v>
      </c>
      <c r="R4116" s="41">
        <f t="shared" si="1024"/>
        <v>126829.84269757017</v>
      </c>
      <c r="S4116" s="36">
        <f>AU4115*H4115</f>
        <v>662.13994691955111</v>
      </c>
      <c r="T4116" s="37">
        <f>AV4115*I4115</f>
        <v>686.46995183726813</v>
      </c>
      <c r="U4116" s="57">
        <f t="shared" si="1027"/>
        <v>0.4938255559337712</v>
      </c>
      <c r="V4116" s="58">
        <f t="shared" si="1025"/>
        <v>0.41524907375734049</v>
      </c>
      <c r="W4116" s="59">
        <f t="shared" si="1026"/>
        <v>9.0925370308888281E-2</v>
      </c>
      <c r="Y4116" s="7">
        <f t="shared" si="1022"/>
        <v>0</v>
      </c>
      <c r="Z4116" s="40"/>
      <c r="AA4116" s="40"/>
      <c r="AB4116" s="40"/>
      <c r="AC4116" s="40"/>
      <c r="AD4116" s="40"/>
      <c r="AE4116" s="40"/>
      <c r="AF4116" s="40"/>
      <c r="AG4116" s="41"/>
      <c r="AH4116" s="40"/>
      <c r="AI4116" s="40"/>
      <c r="AJ4116" s="40"/>
      <c r="AK4116" s="40"/>
      <c r="AL4116" s="40"/>
      <c r="AM4116" s="41"/>
      <c r="AN4116" s="36">
        <f>Y4116*(IF(AND(AH4116&gt;0,AI4116&lt;0),AH4116,0)+IF(AND(AJ4116&lt;0,AK4116&gt;0),AJ4116,0)+IF(AND(AL4116&gt;0,AM4116&gt;0),AL4116,0))</f>
        <v>0</v>
      </c>
      <c r="AO4116" s="37">
        <f>Y4116*(IF(AND(AH4116&gt;0,AI4116&lt;0),AI4116,0)+IF(AND(AJ4116&lt;0,AK4116&gt;0),AK4116,0)+IF(AND(AL4116&gt;0,AM4116&gt;0),AM4116,0))</f>
        <v>0</v>
      </c>
      <c r="AQ4116" s="40">
        <f>AU4116*D4116</f>
        <v>62631.817579120339</v>
      </c>
      <c r="AR4116" s="40">
        <f>AV4116*E4116</f>
        <v>52665.97470495521</v>
      </c>
      <c r="AS4116" s="40">
        <f>IF(AND(Y4116&lt;&gt;0,AN4116&lt;&gt;0),0,Q4116)</f>
        <v>11532.050413494619</v>
      </c>
      <c r="AT4116" s="41">
        <f t="shared" si="1028"/>
        <v>126829.84269757017</v>
      </c>
      <c r="AU4116" s="42">
        <f>S4116+AN4116</f>
        <v>662.13994691955111</v>
      </c>
      <c r="AV4116" s="37">
        <f>T4116+AO4116</f>
        <v>686.46995183726813</v>
      </c>
      <c r="AW4116" s="58">
        <f t="shared" si="1013"/>
        <v>0.4938255559337712</v>
      </c>
      <c r="AX4116" s="58">
        <f t="shared" si="1014"/>
        <v>0.41524907375734049</v>
      </c>
      <c r="AY4116" s="59">
        <f t="shared" si="1015"/>
        <v>9.0925370308888281E-2</v>
      </c>
      <c r="AZ4116" s="54">
        <f t="shared" si="1023"/>
        <v>2.7489251913879187E-3</v>
      </c>
    </row>
    <row r="4117" spans="3:52" x14ac:dyDescent="0.25">
      <c r="C4117" s="35">
        <v>40640</v>
      </c>
      <c r="D4117" s="36">
        <v>93.91</v>
      </c>
      <c r="E4117" s="37">
        <v>76.010000000000005</v>
      </c>
      <c r="F4117" s="38">
        <v>0</v>
      </c>
      <c r="G4117" s="7">
        <v>0</v>
      </c>
      <c r="H4117" s="38">
        <v>1</v>
      </c>
      <c r="I4117" s="7">
        <v>1</v>
      </c>
      <c r="J4117" s="36">
        <f t="shared" si="1016"/>
        <v>93.863045</v>
      </c>
      <c r="K4117" s="37">
        <f t="shared" si="1017"/>
        <v>75.971995000000007</v>
      </c>
      <c r="L4117" s="36">
        <f t="shared" si="1018"/>
        <v>93.956954999999994</v>
      </c>
      <c r="M4117" s="37">
        <f t="shared" si="1019"/>
        <v>76.048005000000003</v>
      </c>
      <c r="O4117" s="39">
        <f t="shared" si="1020"/>
        <v>62181.562415215041</v>
      </c>
      <c r="P4117" s="40">
        <f t="shared" si="1021"/>
        <v>52178.581039150755</v>
      </c>
      <c r="Q4117" s="40">
        <f>S4117*F4117+T4117*G4117+AS4116*(1+$G$9/252)</f>
        <v>11532.508034542772</v>
      </c>
      <c r="R4117" s="41">
        <f t="shared" si="1024"/>
        <v>125892.65148890857</v>
      </c>
      <c r="S4117" s="36">
        <f>AU4116*H4116</f>
        <v>662.13994691955111</v>
      </c>
      <c r="T4117" s="37">
        <f>AV4116*I4116</f>
        <v>686.46995183726813</v>
      </c>
      <c r="U4117" s="57">
        <f t="shared" si="1027"/>
        <v>0.49392527426982807</v>
      </c>
      <c r="V4117" s="58">
        <f t="shared" si="1025"/>
        <v>0.41446883850681154</v>
      </c>
      <c r="W4117" s="59">
        <f t="shared" si="1026"/>
        <v>9.1605887223360397E-2</v>
      </c>
      <c r="Y4117" s="7">
        <f t="shared" si="1022"/>
        <v>0</v>
      </c>
      <c r="Z4117" s="40"/>
      <c r="AA4117" s="40"/>
      <c r="AB4117" s="40"/>
      <c r="AC4117" s="40"/>
      <c r="AD4117" s="40"/>
      <c r="AE4117" s="40"/>
      <c r="AF4117" s="40"/>
      <c r="AG4117" s="41"/>
      <c r="AH4117" s="40"/>
      <c r="AI4117" s="40"/>
      <c r="AJ4117" s="40"/>
      <c r="AK4117" s="40"/>
      <c r="AL4117" s="40"/>
      <c r="AM4117" s="41"/>
      <c r="AN4117" s="36">
        <f>Y4117*(IF(AND(AH4117&gt;0,AI4117&lt;0),AH4117,0)+IF(AND(AJ4117&lt;0,AK4117&gt;0),AJ4117,0)+IF(AND(AL4117&gt;0,AM4117&gt;0),AL4117,0))</f>
        <v>0</v>
      </c>
      <c r="AO4117" s="37">
        <f>Y4117*(IF(AND(AH4117&gt;0,AI4117&lt;0),AI4117,0)+IF(AND(AJ4117&lt;0,AK4117&gt;0),AK4117,0)+IF(AND(AL4117&gt;0,AM4117&gt;0),AM4117,0))</f>
        <v>0</v>
      </c>
      <c r="AQ4117" s="40">
        <f>AU4117*D4117</f>
        <v>62181.562415215041</v>
      </c>
      <c r="AR4117" s="40">
        <f>AV4117*E4117</f>
        <v>52178.581039150755</v>
      </c>
      <c r="AS4117" s="40">
        <f>IF(AND(Y4117&lt;&gt;0,AN4117&lt;&gt;0),0,Q4117)</f>
        <v>11532.508034542772</v>
      </c>
      <c r="AT4117" s="41">
        <f t="shared" si="1028"/>
        <v>125892.65148890857</v>
      </c>
      <c r="AU4117" s="42">
        <f>S4117+AN4117</f>
        <v>662.13994691955111</v>
      </c>
      <c r="AV4117" s="37">
        <f>T4117+AO4117</f>
        <v>686.46995183726813</v>
      </c>
      <c r="AW4117" s="58">
        <f t="shared" ref="AW4117:AW4180" si="1029">AQ4117/AT4117</f>
        <v>0.49392527426982807</v>
      </c>
      <c r="AX4117" s="58">
        <f t="shared" ref="AX4117:AX4180" si="1030">AR4117/AT4117</f>
        <v>0.41446883850681154</v>
      </c>
      <c r="AY4117" s="59">
        <f t="shared" ref="AY4117:AY4180" si="1031">AS4117/AT4117</f>
        <v>9.1605887223360397E-2</v>
      </c>
      <c r="AZ4117" s="54">
        <f t="shared" si="1023"/>
        <v>-7.3893587560174279E-3</v>
      </c>
    </row>
    <row r="4118" spans="3:52" x14ac:dyDescent="0.25">
      <c r="C4118" s="35">
        <v>40641</v>
      </c>
      <c r="D4118" s="36">
        <v>91.16</v>
      </c>
      <c r="E4118" s="37">
        <v>76.040000000000006</v>
      </c>
      <c r="F4118" s="38">
        <v>0</v>
      </c>
      <c r="G4118" s="7">
        <v>0</v>
      </c>
      <c r="H4118" s="38">
        <v>1</v>
      </c>
      <c r="I4118" s="7">
        <v>1</v>
      </c>
      <c r="J4118" s="36">
        <f t="shared" ref="J4118:J4181" si="1032">D4118*(1-$F$8/20000)</f>
        <v>91.114419999999996</v>
      </c>
      <c r="K4118" s="37">
        <f t="shared" ref="K4118:K4181" si="1033">E4118*(1-$F$8/20000)</f>
        <v>76.001980000000017</v>
      </c>
      <c r="L4118" s="36">
        <f t="shared" ref="L4118:L4181" si="1034">D4118*(1+$F$8/20000)</f>
        <v>91.205579999999998</v>
      </c>
      <c r="M4118" s="37">
        <f t="shared" ref="M4118:M4181" si="1035">E4118*(1+$F$8/20000)</f>
        <v>76.078019999999995</v>
      </c>
      <c r="O4118" s="39">
        <f t="shared" si="1020"/>
        <v>60360.677561186276</v>
      </c>
      <c r="P4118" s="40">
        <f t="shared" si="1021"/>
        <v>52199.175137705875</v>
      </c>
      <c r="Q4118" s="40">
        <f>S4118*F4118+T4118*G4118+AS4117*(1+$G$9/252)</f>
        <v>11532.965673750492</v>
      </c>
      <c r="R4118" s="41">
        <f t="shared" si="1024"/>
        <v>124092.81837264265</v>
      </c>
      <c r="S4118" s="36">
        <f>AU4117*H4117</f>
        <v>662.13994691955111</v>
      </c>
      <c r="T4118" s="37">
        <f>AV4117*I4117</f>
        <v>686.46995183726813</v>
      </c>
      <c r="U4118" s="57">
        <f t="shared" si="1027"/>
        <v>0.48641555855333296</v>
      </c>
      <c r="V4118" s="58">
        <f t="shared" si="1025"/>
        <v>0.42064622129022128</v>
      </c>
      <c r="W4118" s="59">
        <f t="shared" si="1026"/>
        <v>9.2938220156445692E-2</v>
      </c>
      <c r="Y4118" s="7">
        <f t="shared" si="1022"/>
        <v>0</v>
      </c>
      <c r="Z4118" s="40"/>
      <c r="AA4118" s="40"/>
      <c r="AB4118" s="40"/>
      <c r="AC4118" s="40"/>
      <c r="AD4118" s="40"/>
      <c r="AE4118" s="40"/>
      <c r="AF4118" s="40"/>
      <c r="AG4118" s="41"/>
      <c r="AH4118" s="40"/>
      <c r="AI4118" s="40"/>
      <c r="AJ4118" s="40"/>
      <c r="AK4118" s="40"/>
      <c r="AL4118" s="40"/>
      <c r="AM4118" s="41"/>
      <c r="AN4118" s="36">
        <f>Y4118*(IF(AND(AH4118&gt;0,AI4118&lt;0),AH4118,0)+IF(AND(AJ4118&lt;0,AK4118&gt;0),AJ4118,0)+IF(AND(AL4118&gt;0,AM4118&gt;0),AL4118,0))</f>
        <v>0</v>
      </c>
      <c r="AO4118" s="37">
        <f>Y4118*(IF(AND(AH4118&gt;0,AI4118&lt;0),AI4118,0)+IF(AND(AJ4118&lt;0,AK4118&gt;0),AK4118,0)+IF(AND(AL4118&gt;0,AM4118&gt;0),AM4118,0))</f>
        <v>0</v>
      </c>
      <c r="AQ4118" s="40">
        <f>AU4118*D4118</f>
        <v>60360.677561186276</v>
      </c>
      <c r="AR4118" s="40">
        <f>AV4118*E4118</f>
        <v>52199.175137705875</v>
      </c>
      <c r="AS4118" s="40">
        <f>IF(AND(Y4118&lt;&gt;0,AN4118&lt;&gt;0),0,Q4118)</f>
        <v>11532.965673750492</v>
      </c>
      <c r="AT4118" s="41">
        <f t="shared" si="1028"/>
        <v>124092.81837264265</v>
      </c>
      <c r="AU4118" s="42">
        <f>S4118+AN4118</f>
        <v>662.13994691955111</v>
      </c>
      <c r="AV4118" s="37">
        <f>T4118+AO4118</f>
        <v>686.46995183726813</v>
      </c>
      <c r="AW4118" s="58">
        <f t="shared" si="1029"/>
        <v>0.48641555855333296</v>
      </c>
      <c r="AX4118" s="58">
        <f t="shared" si="1030"/>
        <v>0.42064622129022128</v>
      </c>
      <c r="AY4118" s="59">
        <f t="shared" si="1031"/>
        <v>9.2938220156445692E-2</v>
      </c>
      <c r="AZ4118" s="54">
        <f t="shared" si="1023"/>
        <v>-1.4296570093485395E-2</v>
      </c>
    </row>
    <row r="4119" spans="3:52" x14ac:dyDescent="0.25">
      <c r="C4119" s="35">
        <v>40644</v>
      </c>
      <c r="D4119" s="36">
        <v>92.53</v>
      </c>
      <c r="E4119" s="37">
        <v>76.25</v>
      </c>
      <c r="F4119" s="38">
        <v>0</v>
      </c>
      <c r="G4119" s="7">
        <v>0</v>
      </c>
      <c r="H4119" s="38">
        <v>1</v>
      </c>
      <c r="I4119" s="7">
        <v>1</v>
      </c>
      <c r="J4119" s="36">
        <f t="shared" si="1032"/>
        <v>92.48373500000001</v>
      </c>
      <c r="K4119" s="37">
        <f t="shared" si="1033"/>
        <v>76.211875000000006</v>
      </c>
      <c r="L4119" s="36">
        <f t="shared" si="1034"/>
        <v>92.576264999999992</v>
      </c>
      <c r="M4119" s="37">
        <f t="shared" si="1035"/>
        <v>76.288124999999994</v>
      </c>
      <c r="O4119" s="39">
        <f t="shared" ref="O4119:O4182" si="1036">S4119*D4119</f>
        <v>61267.809288466065</v>
      </c>
      <c r="P4119" s="40">
        <f t="shared" ref="P4119:P4182" si="1037">T4119*E4119</f>
        <v>52343.333827591698</v>
      </c>
      <c r="Q4119" s="40">
        <f>S4119*F4119+T4119*G4119+AS4118*(1+$G$9/252)</f>
        <v>11533.423331118496</v>
      </c>
      <c r="R4119" s="41">
        <f t="shared" si="1024"/>
        <v>125144.56644717626</v>
      </c>
      <c r="S4119" s="36">
        <f>AU4118*H4118</f>
        <v>662.13994691955111</v>
      </c>
      <c r="T4119" s="37">
        <f>AV4118*I4118</f>
        <v>686.46995183726813</v>
      </c>
      <c r="U4119" s="57">
        <f t="shared" si="1027"/>
        <v>0.4895762638989789</v>
      </c>
      <c r="V4119" s="58">
        <f t="shared" si="1025"/>
        <v>0.4182629363272109</v>
      </c>
      <c r="W4119" s="59">
        <f t="shared" si="1026"/>
        <v>9.2160799773810198E-2</v>
      </c>
      <c r="Y4119" s="7">
        <f t="shared" ref="Y4119:Y4182" si="1038">IF(AND(ABS(U4119-0.5)&gt;$G$5,ABS(V4119-0.5)&gt;$G$5),1,0)*IF(AND(OR(AH4119&lt;=0,AI4119&gt;=0),OR(AJ4119&gt;=0,AK4119&lt;=0),OR(AL4119&lt;=0,AM4119&lt;=0)),0,1)</f>
        <v>0</v>
      </c>
      <c r="Z4119" s="40"/>
      <c r="AA4119" s="40"/>
      <c r="AB4119" s="40"/>
      <c r="AC4119" s="40"/>
      <c r="AD4119" s="40"/>
      <c r="AE4119" s="40"/>
      <c r="AF4119" s="40"/>
      <c r="AG4119" s="41"/>
      <c r="AH4119" s="40"/>
      <c r="AI4119" s="40"/>
      <c r="AJ4119" s="40"/>
      <c r="AK4119" s="40"/>
      <c r="AL4119" s="40"/>
      <c r="AM4119" s="41"/>
      <c r="AN4119" s="36">
        <f>Y4119*(IF(AND(AH4119&gt;0,AI4119&lt;0),AH4119,0)+IF(AND(AJ4119&lt;0,AK4119&gt;0),AJ4119,0)+IF(AND(AL4119&gt;0,AM4119&gt;0),AL4119,0))</f>
        <v>0</v>
      </c>
      <c r="AO4119" s="37">
        <f>Y4119*(IF(AND(AH4119&gt;0,AI4119&lt;0),AI4119,0)+IF(AND(AJ4119&lt;0,AK4119&gt;0),AK4119,0)+IF(AND(AL4119&gt;0,AM4119&gt;0),AM4119,0))</f>
        <v>0</v>
      </c>
      <c r="AQ4119" s="40">
        <f>AU4119*D4119</f>
        <v>61267.809288466065</v>
      </c>
      <c r="AR4119" s="40">
        <f>AV4119*E4119</f>
        <v>52343.333827591698</v>
      </c>
      <c r="AS4119" s="40">
        <f>IF(AND(Y4119&lt;&gt;0,AN4119&lt;&gt;0),0,Q4119)</f>
        <v>11533.423331118496</v>
      </c>
      <c r="AT4119" s="41">
        <f t="shared" si="1028"/>
        <v>125144.56644717626</v>
      </c>
      <c r="AU4119" s="42">
        <f>S4119+AN4119</f>
        <v>662.13994691955111</v>
      </c>
      <c r="AV4119" s="37">
        <f>T4119+AO4119</f>
        <v>686.46995183726813</v>
      </c>
      <c r="AW4119" s="58">
        <f t="shared" si="1029"/>
        <v>0.4895762638989789</v>
      </c>
      <c r="AX4119" s="58">
        <f t="shared" si="1030"/>
        <v>0.4182629363272109</v>
      </c>
      <c r="AY4119" s="59">
        <f t="shared" si="1031"/>
        <v>9.2160799773810198E-2</v>
      </c>
      <c r="AZ4119" s="54">
        <f t="shared" ref="AZ4119:AZ4182" si="1039">AT4119/AT4118-1</f>
        <v>8.4754951037961934E-3</v>
      </c>
    </row>
    <row r="4120" spans="3:52" x14ac:dyDescent="0.25">
      <c r="C4120" s="35">
        <v>40645</v>
      </c>
      <c r="D4120" s="36">
        <v>94.08</v>
      </c>
      <c r="E4120" s="37">
        <v>76.66</v>
      </c>
      <c r="F4120" s="38">
        <v>0</v>
      </c>
      <c r="G4120" s="7">
        <v>0</v>
      </c>
      <c r="H4120" s="38">
        <v>1</v>
      </c>
      <c r="I4120" s="7">
        <v>1</v>
      </c>
      <c r="J4120" s="36">
        <f t="shared" si="1032"/>
        <v>94.032960000000003</v>
      </c>
      <c r="K4120" s="37">
        <f t="shared" si="1033"/>
        <v>76.621669999999995</v>
      </c>
      <c r="L4120" s="36">
        <f t="shared" si="1034"/>
        <v>94.127039999999994</v>
      </c>
      <c r="M4120" s="37">
        <f t="shared" si="1035"/>
        <v>76.698329999999999</v>
      </c>
      <c r="O4120" s="39">
        <f t="shared" si="1036"/>
        <v>62294.126206191366</v>
      </c>
      <c r="P4120" s="40">
        <f t="shared" si="1037"/>
        <v>52624.786507844976</v>
      </c>
      <c r="Q4120" s="40">
        <f>S4120*F4120+T4120*G4120+AS4119*(1+$G$9/252)</f>
        <v>11533.881006647507</v>
      </c>
      <c r="R4120" s="41">
        <f t="shared" si="1024"/>
        <v>126452.79372068385</v>
      </c>
      <c r="S4120" s="36">
        <f>AU4119*H4119</f>
        <v>662.13994691955111</v>
      </c>
      <c r="T4120" s="37">
        <f>AV4119*I4119</f>
        <v>686.46995183726813</v>
      </c>
      <c r="U4120" s="57">
        <f t="shared" si="1027"/>
        <v>0.49262752030445595</v>
      </c>
      <c r="V4120" s="58">
        <f t="shared" si="1025"/>
        <v>0.41616151734919837</v>
      </c>
      <c r="W4120" s="59">
        <f t="shared" si="1026"/>
        <v>9.1210962346345639E-2</v>
      </c>
      <c r="Y4120" s="7">
        <f t="shared" si="1038"/>
        <v>0</v>
      </c>
      <c r="Z4120" s="40"/>
      <c r="AA4120" s="40"/>
      <c r="AB4120" s="40"/>
      <c r="AC4120" s="40"/>
      <c r="AD4120" s="40"/>
      <c r="AE4120" s="40"/>
      <c r="AF4120" s="40"/>
      <c r="AG4120" s="41"/>
      <c r="AH4120" s="40"/>
      <c r="AI4120" s="40"/>
      <c r="AJ4120" s="40"/>
      <c r="AK4120" s="40"/>
      <c r="AL4120" s="40"/>
      <c r="AM4120" s="41"/>
      <c r="AN4120" s="36">
        <f>Y4120*(IF(AND(AH4120&gt;0,AI4120&lt;0),AH4120,0)+IF(AND(AJ4120&lt;0,AK4120&gt;0),AJ4120,0)+IF(AND(AL4120&gt;0,AM4120&gt;0),AL4120,0))</f>
        <v>0</v>
      </c>
      <c r="AO4120" s="37">
        <f>Y4120*(IF(AND(AH4120&gt;0,AI4120&lt;0),AI4120,0)+IF(AND(AJ4120&lt;0,AK4120&gt;0),AK4120,0)+IF(AND(AL4120&gt;0,AM4120&gt;0),AM4120,0))</f>
        <v>0</v>
      </c>
      <c r="AQ4120" s="40">
        <f>AU4120*D4120</f>
        <v>62294.126206191366</v>
      </c>
      <c r="AR4120" s="40">
        <f>AV4120*E4120</f>
        <v>52624.786507844976</v>
      </c>
      <c r="AS4120" s="40">
        <f>IF(AND(Y4120&lt;&gt;0,AN4120&lt;&gt;0),0,Q4120)</f>
        <v>11533.881006647507</v>
      </c>
      <c r="AT4120" s="41">
        <f t="shared" si="1028"/>
        <v>126452.79372068385</v>
      </c>
      <c r="AU4120" s="42">
        <f>S4120+AN4120</f>
        <v>662.13994691955111</v>
      </c>
      <c r="AV4120" s="37">
        <f>T4120+AO4120</f>
        <v>686.46995183726813</v>
      </c>
      <c r="AW4120" s="58">
        <f t="shared" si="1029"/>
        <v>0.49262752030445595</v>
      </c>
      <c r="AX4120" s="58">
        <f t="shared" si="1030"/>
        <v>0.41616151734919837</v>
      </c>
      <c r="AY4120" s="59">
        <f t="shared" si="1031"/>
        <v>9.1210962346345639E-2</v>
      </c>
      <c r="AZ4120" s="54">
        <f t="shared" si="1039"/>
        <v>1.0453728121386785E-2</v>
      </c>
    </row>
    <row r="4121" spans="3:52" x14ac:dyDescent="0.25">
      <c r="C4121" s="35">
        <v>40646</v>
      </c>
      <c r="D4121" s="36">
        <v>93.43</v>
      </c>
      <c r="E4121" s="37">
        <v>76.89</v>
      </c>
      <c r="F4121" s="38">
        <v>0</v>
      </c>
      <c r="G4121" s="7">
        <v>0</v>
      </c>
      <c r="H4121" s="38">
        <v>1</v>
      </c>
      <c r="I4121" s="7">
        <v>1</v>
      </c>
      <c r="J4121" s="36">
        <f t="shared" si="1032"/>
        <v>93.383285000000015</v>
      </c>
      <c r="K4121" s="37">
        <f t="shared" si="1033"/>
        <v>76.851555000000005</v>
      </c>
      <c r="L4121" s="36">
        <f t="shared" si="1034"/>
        <v>93.476714999999999</v>
      </c>
      <c r="M4121" s="37">
        <f t="shared" si="1035"/>
        <v>76.928444999999996</v>
      </c>
      <c r="O4121" s="39">
        <f t="shared" si="1036"/>
        <v>61863.735240693662</v>
      </c>
      <c r="P4121" s="40">
        <f t="shared" si="1037"/>
        <v>52782.674596767545</v>
      </c>
      <c r="Q4121" s="40">
        <f>S4121*F4121+T4121*G4121+AS4120*(1+$G$9/252)</f>
        <v>11534.338700338247</v>
      </c>
      <c r="R4121" s="41">
        <f t="shared" si="1024"/>
        <v>126180.74853779946</v>
      </c>
      <c r="S4121" s="36">
        <f>AU4120*H4120</f>
        <v>662.13994691955111</v>
      </c>
      <c r="T4121" s="37">
        <f>AV4120*I4120</f>
        <v>686.46995183726813</v>
      </c>
      <c r="U4121" s="57">
        <f t="shared" si="1027"/>
        <v>0.49027871491950609</v>
      </c>
      <c r="V4121" s="58">
        <f t="shared" si="1025"/>
        <v>0.41831004498246144</v>
      </c>
      <c r="W4121" s="59">
        <f t="shared" si="1026"/>
        <v>9.1411240098032476E-2</v>
      </c>
      <c r="Y4121" s="7">
        <f t="shared" si="1038"/>
        <v>0</v>
      </c>
      <c r="Z4121" s="40"/>
      <c r="AA4121" s="40"/>
      <c r="AB4121" s="40"/>
      <c r="AC4121" s="40"/>
      <c r="AD4121" s="40"/>
      <c r="AE4121" s="40"/>
      <c r="AF4121" s="40"/>
      <c r="AG4121" s="41"/>
      <c r="AH4121" s="40"/>
      <c r="AI4121" s="40"/>
      <c r="AJ4121" s="40"/>
      <c r="AK4121" s="40"/>
      <c r="AL4121" s="40"/>
      <c r="AM4121" s="41"/>
      <c r="AN4121" s="36">
        <f>Y4121*(IF(AND(AH4121&gt;0,AI4121&lt;0),AH4121,0)+IF(AND(AJ4121&lt;0,AK4121&gt;0),AJ4121,0)+IF(AND(AL4121&gt;0,AM4121&gt;0),AL4121,0))</f>
        <v>0</v>
      </c>
      <c r="AO4121" s="37">
        <f>Y4121*(IF(AND(AH4121&gt;0,AI4121&lt;0),AI4121,0)+IF(AND(AJ4121&lt;0,AK4121&gt;0),AK4121,0)+IF(AND(AL4121&gt;0,AM4121&gt;0),AM4121,0))</f>
        <v>0</v>
      </c>
      <c r="AQ4121" s="40">
        <f>AU4121*D4121</f>
        <v>61863.735240693662</v>
      </c>
      <c r="AR4121" s="40">
        <f>AV4121*E4121</f>
        <v>52782.674596767545</v>
      </c>
      <c r="AS4121" s="40">
        <f>IF(AND(Y4121&lt;&gt;0,AN4121&lt;&gt;0),0,Q4121)</f>
        <v>11534.338700338247</v>
      </c>
      <c r="AT4121" s="41">
        <f t="shared" si="1028"/>
        <v>126180.74853779946</v>
      </c>
      <c r="AU4121" s="42">
        <f>S4121+AN4121</f>
        <v>662.13994691955111</v>
      </c>
      <c r="AV4121" s="37">
        <f>T4121+AO4121</f>
        <v>686.46995183726813</v>
      </c>
      <c r="AW4121" s="58">
        <f t="shared" si="1029"/>
        <v>0.49027871491950609</v>
      </c>
      <c r="AX4121" s="58">
        <f t="shared" si="1030"/>
        <v>0.41831004498246144</v>
      </c>
      <c r="AY4121" s="59">
        <f t="shared" si="1031"/>
        <v>9.1411240098032476E-2</v>
      </c>
      <c r="AZ4121" s="54">
        <f t="shared" si="1039"/>
        <v>-2.1513576322030881E-3</v>
      </c>
    </row>
    <row r="4122" spans="3:52" x14ac:dyDescent="0.25">
      <c r="C4122" s="35">
        <v>40647</v>
      </c>
      <c r="D4122" s="36">
        <v>92.94</v>
      </c>
      <c r="E4122" s="37">
        <v>77.069999999999993</v>
      </c>
      <c r="F4122" s="38">
        <v>0</v>
      </c>
      <c r="G4122" s="7">
        <v>0</v>
      </c>
      <c r="H4122" s="38">
        <v>1</v>
      </c>
      <c r="I4122" s="7">
        <v>1</v>
      </c>
      <c r="J4122" s="36">
        <f t="shared" si="1032"/>
        <v>92.893529999999998</v>
      </c>
      <c r="K4122" s="37">
        <f t="shared" si="1033"/>
        <v>77.031464999999997</v>
      </c>
      <c r="L4122" s="36">
        <f t="shared" si="1034"/>
        <v>92.986469999999997</v>
      </c>
      <c r="M4122" s="37">
        <f t="shared" si="1035"/>
        <v>77.108534999999989</v>
      </c>
      <c r="O4122" s="39">
        <f t="shared" si="1036"/>
        <v>61539.286666703076</v>
      </c>
      <c r="P4122" s="40">
        <f t="shared" si="1037"/>
        <v>52906.239188098247</v>
      </c>
      <c r="Q4122" s="40">
        <f>S4122*F4122+T4122*G4122+AS4121*(1+$G$9/252)</f>
        <v>11534.796412191434</v>
      </c>
      <c r="R4122" s="41">
        <f t="shared" si="1024"/>
        <v>125980.32226699276</v>
      </c>
      <c r="S4122" s="36">
        <f>AU4121*H4121</f>
        <v>662.13994691955111</v>
      </c>
      <c r="T4122" s="37">
        <f>AV4121*I4121</f>
        <v>686.46995183726813</v>
      </c>
      <c r="U4122" s="57">
        <f t="shared" si="1027"/>
        <v>0.48848332469162575</v>
      </c>
      <c r="V4122" s="58">
        <f t="shared" si="1025"/>
        <v>0.419956372837124</v>
      </c>
      <c r="W4122" s="59">
        <f t="shared" si="1026"/>
        <v>9.1560302471250202E-2</v>
      </c>
      <c r="Y4122" s="7">
        <f t="shared" si="1038"/>
        <v>0</v>
      </c>
      <c r="Z4122" s="40"/>
      <c r="AA4122" s="40"/>
      <c r="AB4122" s="40"/>
      <c r="AC4122" s="40"/>
      <c r="AD4122" s="40"/>
      <c r="AE4122" s="40"/>
      <c r="AF4122" s="40"/>
      <c r="AG4122" s="41"/>
      <c r="AH4122" s="40"/>
      <c r="AI4122" s="40"/>
      <c r="AJ4122" s="40"/>
      <c r="AK4122" s="40"/>
      <c r="AL4122" s="40"/>
      <c r="AM4122" s="41"/>
      <c r="AN4122" s="36">
        <f>Y4122*(IF(AND(AH4122&gt;0,AI4122&lt;0),AH4122,0)+IF(AND(AJ4122&lt;0,AK4122&gt;0),AJ4122,0)+IF(AND(AL4122&gt;0,AM4122&gt;0),AL4122,0))</f>
        <v>0</v>
      </c>
      <c r="AO4122" s="37">
        <f>Y4122*(IF(AND(AH4122&gt;0,AI4122&lt;0),AI4122,0)+IF(AND(AJ4122&lt;0,AK4122&gt;0),AK4122,0)+IF(AND(AL4122&gt;0,AM4122&gt;0),AM4122,0))</f>
        <v>0</v>
      </c>
      <c r="AQ4122" s="40">
        <f>AU4122*D4122</f>
        <v>61539.286666703076</v>
      </c>
      <c r="AR4122" s="40">
        <f>AV4122*E4122</f>
        <v>52906.239188098247</v>
      </c>
      <c r="AS4122" s="40">
        <f>IF(AND(Y4122&lt;&gt;0,AN4122&lt;&gt;0),0,Q4122)</f>
        <v>11534.796412191434</v>
      </c>
      <c r="AT4122" s="41">
        <f t="shared" si="1028"/>
        <v>125980.32226699276</v>
      </c>
      <c r="AU4122" s="42">
        <f>S4122+AN4122</f>
        <v>662.13994691955111</v>
      </c>
      <c r="AV4122" s="37">
        <f>T4122+AO4122</f>
        <v>686.46995183726813</v>
      </c>
      <c r="AW4122" s="58">
        <f t="shared" si="1029"/>
        <v>0.48848332469162575</v>
      </c>
      <c r="AX4122" s="58">
        <f t="shared" si="1030"/>
        <v>0.419956372837124</v>
      </c>
      <c r="AY4122" s="59">
        <f t="shared" si="1031"/>
        <v>9.1560302471250202E-2</v>
      </c>
      <c r="AZ4122" s="54">
        <f t="shared" si="1039"/>
        <v>-1.5884061010040806E-3</v>
      </c>
    </row>
    <row r="4123" spans="3:52" x14ac:dyDescent="0.25">
      <c r="C4123" s="35">
        <v>40648</v>
      </c>
      <c r="D4123" s="36">
        <v>92.58</v>
      </c>
      <c r="E4123" s="37">
        <v>77.38</v>
      </c>
      <c r="F4123" s="38">
        <v>0</v>
      </c>
      <c r="G4123" s="7">
        <v>0</v>
      </c>
      <c r="H4123" s="38">
        <v>1</v>
      </c>
      <c r="I4123" s="7">
        <v>1</v>
      </c>
      <c r="J4123" s="36">
        <f t="shared" si="1032"/>
        <v>92.533709999999999</v>
      </c>
      <c r="K4123" s="37">
        <f t="shared" si="1033"/>
        <v>77.341309999999993</v>
      </c>
      <c r="L4123" s="36">
        <f t="shared" si="1034"/>
        <v>92.626289999999997</v>
      </c>
      <c r="M4123" s="37">
        <f t="shared" si="1035"/>
        <v>77.418689999999998</v>
      </c>
      <c r="O4123" s="39">
        <f t="shared" si="1036"/>
        <v>61300.91628581204</v>
      </c>
      <c r="P4123" s="40">
        <f t="shared" si="1037"/>
        <v>53119.044873167804</v>
      </c>
      <c r="Q4123" s="40">
        <f>S4123*F4123+T4123*G4123+AS4122*(1+$G$9/252)</f>
        <v>11535.25414220779</v>
      </c>
      <c r="R4123" s="41">
        <f t="shared" si="1024"/>
        <v>125955.21530118764</v>
      </c>
      <c r="S4123" s="36">
        <f>AU4122*H4122</f>
        <v>662.13994691955111</v>
      </c>
      <c r="T4123" s="37">
        <f>AV4122*I4122</f>
        <v>686.46995183726813</v>
      </c>
      <c r="U4123" s="57">
        <f t="shared" si="1027"/>
        <v>0.48668819420638976</v>
      </c>
      <c r="V4123" s="58">
        <f t="shared" si="1025"/>
        <v>0.42172961831034989</v>
      </c>
      <c r="W4123" s="59">
        <f t="shared" si="1026"/>
        <v>9.1582187483260358E-2</v>
      </c>
      <c r="Y4123" s="7">
        <f t="shared" si="1038"/>
        <v>0</v>
      </c>
      <c r="Z4123" s="40"/>
      <c r="AA4123" s="40"/>
      <c r="AB4123" s="40"/>
      <c r="AC4123" s="40"/>
      <c r="AD4123" s="40"/>
      <c r="AE4123" s="40"/>
      <c r="AF4123" s="40"/>
      <c r="AG4123" s="41"/>
      <c r="AH4123" s="40"/>
      <c r="AI4123" s="40"/>
      <c r="AJ4123" s="40"/>
      <c r="AK4123" s="40"/>
      <c r="AL4123" s="40"/>
      <c r="AM4123" s="41"/>
      <c r="AN4123" s="36">
        <f>Y4123*(IF(AND(AH4123&gt;0,AI4123&lt;0),AH4123,0)+IF(AND(AJ4123&lt;0,AK4123&gt;0),AJ4123,0)+IF(AND(AL4123&gt;0,AM4123&gt;0),AL4123,0))</f>
        <v>0</v>
      </c>
      <c r="AO4123" s="37">
        <f>Y4123*(IF(AND(AH4123&gt;0,AI4123&lt;0),AI4123,0)+IF(AND(AJ4123&lt;0,AK4123&gt;0),AK4123,0)+IF(AND(AL4123&gt;0,AM4123&gt;0),AM4123,0))</f>
        <v>0</v>
      </c>
      <c r="AQ4123" s="40">
        <f>AU4123*D4123</f>
        <v>61300.91628581204</v>
      </c>
      <c r="AR4123" s="40">
        <f>AV4123*E4123</f>
        <v>53119.044873167804</v>
      </c>
      <c r="AS4123" s="40">
        <f>IF(AND(Y4123&lt;&gt;0,AN4123&lt;&gt;0),0,Q4123)</f>
        <v>11535.25414220779</v>
      </c>
      <c r="AT4123" s="41">
        <f t="shared" si="1028"/>
        <v>125955.21530118764</v>
      </c>
      <c r="AU4123" s="42">
        <f>S4123+AN4123</f>
        <v>662.13994691955111</v>
      </c>
      <c r="AV4123" s="37">
        <f>T4123+AO4123</f>
        <v>686.46995183726813</v>
      </c>
      <c r="AW4123" s="58">
        <f t="shared" si="1029"/>
        <v>0.48668819420638976</v>
      </c>
      <c r="AX4123" s="58">
        <f t="shared" si="1030"/>
        <v>0.42172961831034989</v>
      </c>
      <c r="AY4123" s="59">
        <f t="shared" si="1031"/>
        <v>9.1582187483260358E-2</v>
      </c>
      <c r="AZ4123" s="54">
        <f t="shared" si="1039"/>
        <v>-1.9929275741903396E-4</v>
      </c>
    </row>
    <row r="4124" spans="3:52" x14ac:dyDescent="0.25">
      <c r="C4124" s="35">
        <v>40651</v>
      </c>
      <c r="D4124" s="36">
        <v>91.96</v>
      </c>
      <c r="E4124" s="37">
        <v>77</v>
      </c>
      <c r="F4124" s="38">
        <v>0</v>
      </c>
      <c r="G4124" s="7">
        <v>0</v>
      </c>
      <c r="H4124" s="38">
        <v>1</v>
      </c>
      <c r="I4124" s="7">
        <v>1</v>
      </c>
      <c r="J4124" s="36">
        <f t="shared" si="1032"/>
        <v>91.914019999999994</v>
      </c>
      <c r="K4124" s="37">
        <f t="shared" si="1033"/>
        <v>76.961500000000001</v>
      </c>
      <c r="L4124" s="36">
        <f t="shared" si="1034"/>
        <v>92.005979999999994</v>
      </c>
      <c r="M4124" s="37">
        <f t="shared" si="1035"/>
        <v>77.038499999999999</v>
      </c>
      <c r="O4124" s="39">
        <f t="shared" si="1036"/>
        <v>60890.389518721917</v>
      </c>
      <c r="P4124" s="40">
        <f t="shared" si="1037"/>
        <v>52858.186291469647</v>
      </c>
      <c r="Q4124" s="40">
        <f>S4124*F4124+T4124*G4124+AS4123*(1+$G$9/252)</f>
        <v>11535.711890388036</v>
      </c>
      <c r="R4124" s="41">
        <f t="shared" ref="R4124:R4187" si="1040">SUM(O4124:Q4124)</f>
        <v>125284.2877005796</v>
      </c>
      <c r="S4124" s="36">
        <f>AU4123*H4123</f>
        <v>662.13994691955111</v>
      </c>
      <c r="T4124" s="37">
        <f>AV4123*I4123</f>
        <v>686.46995183726813</v>
      </c>
      <c r="U4124" s="57">
        <f t="shared" si="1027"/>
        <v>0.48601776516657497</v>
      </c>
      <c r="V4124" s="58">
        <f t="shared" ref="V4124:V4187" si="1041">P4124/R4124</f>
        <v>0.42190594895504291</v>
      </c>
      <c r="W4124" s="59">
        <f t="shared" ref="W4124:W4187" si="1042">Q4124/R4124</f>
        <v>9.2076285878382083E-2</v>
      </c>
      <c r="Y4124" s="7">
        <f t="shared" si="1038"/>
        <v>0</v>
      </c>
      <c r="Z4124" s="40"/>
      <c r="AA4124" s="40"/>
      <c r="AB4124" s="40"/>
      <c r="AC4124" s="40"/>
      <c r="AD4124" s="40"/>
      <c r="AE4124" s="40"/>
      <c r="AF4124" s="40"/>
      <c r="AG4124" s="41"/>
      <c r="AH4124" s="40"/>
      <c r="AI4124" s="40"/>
      <c r="AJ4124" s="40"/>
      <c r="AK4124" s="40"/>
      <c r="AL4124" s="40"/>
      <c r="AM4124" s="41"/>
      <c r="AN4124" s="36">
        <f>Y4124*(IF(AND(AH4124&gt;0,AI4124&lt;0),AH4124,0)+IF(AND(AJ4124&lt;0,AK4124&gt;0),AJ4124,0)+IF(AND(AL4124&gt;0,AM4124&gt;0),AL4124,0))</f>
        <v>0</v>
      </c>
      <c r="AO4124" s="37">
        <f>Y4124*(IF(AND(AH4124&gt;0,AI4124&lt;0),AI4124,0)+IF(AND(AJ4124&lt;0,AK4124&gt;0),AK4124,0)+IF(AND(AL4124&gt;0,AM4124&gt;0),AM4124,0))</f>
        <v>0</v>
      </c>
      <c r="AQ4124" s="40">
        <f>AU4124*D4124</f>
        <v>60890.389518721917</v>
      </c>
      <c r="AR4124" s="40">
        <f>AV4124*E4124</f>
        <v>52858.186291469647</v>
      </c>
      <c r="AS4124" s="40">
        <f>IF(AND(Y4124&lt;&gt;0,AN4124&lt;&gt;0),0,Q4124)</f>
        <v>11535.711890388036</v>
      </c>
      <c r="AT4124" s="41">
        <f t="shared" si="1028"/>
        <v>125284.2877005796</v>
      </c>
      <c r="AU4124" s="42">
        <f>S4124+AN4124</f>
        <v>662.13994691955111</v>
      </c>
      <c r="AV4124" s="37">
        <f>T4124+AO4124</f>
        <v>686.46995183726813</v>
      </c>
      <c r="AW4124" s="58">
        <f t="shared" si="1029"/>
        <v>0.48601776516657497</v>
      </c>
      <c r="AX4124" s="58">
        <f t="shared" si="1030"/>
        <v>0.42190594895504291</v>
      </c>
      <c r="AY4124" s="59">
        <f t="shared" si="1031"/>
        <v>9.2076285878382083E-2</v>
      </c>
      <c r="AZ4124" s="54">
        <f t="shared" si="1039"/>
        <v>-5.3267155234794084E-3</v>
      </c>
    </row>
    <row r="4125" spans="3:52" x14ac:dyDescent="0.25">
      <c r="C4125" s="35">
        <v>40652</v>
      </c>
      <c r="D4125" s="36">
        <v>91.85</v>
      </c>
      <c r="E4125" s="37">
        <v>76.599999999999994</v>
      </c>
      <c r="F4125" s="38">
        <v>0</v>
      </c>
      <c r="G4125" s="7">
        <v>0</v>
      </c>
      <c r="H4125" s="38">
        <v>1</v>
      </c>
      <c r="I4125" s="7">
        <v>1</v>
      </c>
      <c r="J4125" s="36">
        <f t="shared" si="1032"/>
        <v>91.804074999999997</v>
      </c>
      <c r="K4125" s="37">
        <f t="shared" si="1033"/>
        <v>76.561700000000002</v>
      </c>
      <c r="L4125" s="36">
        <f t="shared" si="1034"/>
        <v>91.895924999999991</v>
      </c>
      <c r="M4125" s="37">
        <f t="shared" si="1035"/>
        <v>76.638299999999987</v>
      </c>
      <c r="O4125" s="39">
        <f t="shared" si="1036"/>
        <v>60817.554124560767</v>
      </c>
      <c r="P4125" s="40">
        <f t="shared" si="1037"/>
        <v>52583.598310734735</v>
      </c>
      <c r="Q4125" s="40">
        <f>S4125*F4125+T4125*G4125+AS4124*(1+$G$9/252)</f>
        <v>11536.169656732893</v>
      </c>
      <c r="R4125" s="41">
        <f t="shared" si="1040"/>
        <v>124937.32209202839</v>
      </c>
      <c r="S4125" s="36">
        <f>AU4124*H4124</f>
        <v>662.13994691955111</v>
      </c>
      <c r="T4125" s="37">
        <f>AV4124*I4124</f>
        <v>686.46995183726813</v>
      </c>
      <c r="U4125" s="57">
        <f t="shared" ref="U4125:U4188" si="1043">O4125/R4125</f>
        <v>0.48678451807829504</v>
      </c>
      <c r="V4125" s="58">
        <f t="shared" si="1041"/>
        <v>0.42087982542159691</v>
      </c>
      <c r="W4125" s="59">
        <f t="shared" si="1042"/>
        <v>9.233565650010804E-2</v>
      </c>
      <c r="Y4125" s="7">
        <f t="shared" si="1038"/>
        <v>0</v>
      </c>
      <c r="Z4125" s="40"/>
      <c r="AA4125" s="40"/>
      <c r="AB4125" s="40"/>
      <c r="AC4125" s="40"/>
      <c r="AD4125" s="40"/>
      <c r="AE4125" s="40"/>
      <c r="AF4125" s="40"/>
      <c r="AG4125" s="41"/>
      <c r="AH4125" s="40"/>
      <c r="AI4125" s="40"/>
      <c r="AJ4125" s="40"/>
      <c r="AK4125" s="40"/>
      <c r="AL4125" s="40"/>
      <c r="AM4125" s="41"/>
      <c r="AN4125" s="36">
        <f>Y4125*(IF(AND(AH4125&gt;0,AI4125&lt;0),AH4125,0)+IF(AND(AJ4125&lt;0,AK4125&gt;0),AJ4125,0)+IF(AND(AL4125&gt;0,AM4125&gt;0),AL4125,0))</f>
        <v>0</v>
      </c>
      <c r="AO4125" s="37">
        <f>Y4125*(IF(AND(AH4125&gt;0,AI4125&lt;0),AI4125,0)+IF(AND(AJ4125&lt;0,AK4125&gt;0),AK4125,0)+IF(AND(AL4125&gt;0,AM4125&gt;0),AM4125,0))</f>
        <v>0</v>
      </c>
      <c r="AQ4125" s="40">
        <f>AU4125*D4125</f>
        <v>60817.554124560767</v>
      </c>
      <c r="AR4125" s="40">
        <f>AV4125*E4125</f>
        <v>52583.598310734735</v>
      </c>
      <c r="AS4125" s="40">
        <f>IF(AND(Y4125&lt;&gt;0,AN4125&lt;&gt;0),0,Q4125)</f>
        <v>11536.169656732893</v>
      </c>
      <c r="AT4125" s="41">
        <f t="shared" ref="AT4125:AT4188" si="1044">SUM(AQ4125:AS4125)</f>
        <v>124937.32209202839</v>
      </c>
      <c r="AU4125" s="42">
        <f>S4125+AN4125</f>
        <v>662.13994691955111</v>
      </c>
      <c r="AV4125" s="37">
        <f>T4125+AO4125</f>
        <v>686.46995183726813</v>
      </c>
      <c r="AW4125" s="58">
        <f t="shared" si="1029"/>
        <v>0.48678451807829504</v>
      </c>
      <c r="AX4125" s="58">
        <f t="shared" si="1030"/>
        <v>0.42087982542159691</v>
      </c>
      <c r="AY4125" s="59">
        <f t="shared" si="1031"/>
        <v>9.233565650010804E-2</v>
      </c>
      <c r="AZ4125" s="54">
        <f t="shared" si="1039"/>
        <v>-2.7694263576006906E-3</v>
      </c>
    </row>
    <row r="4126" spans="3:52" x14ac:dyDescent="0.25">
      <c r="C4126" s="35">
        <v>40653</v>
      </c>
      <c r="D4126" s="36">
        <v>93.23</v>
      </c>
      <c r="E4126" s="37">
        <v>78.400000000000006</v>
      </c>
      <c r="F4126" s="38">
        <v>0</v>
      </c>
      <c r="G4126" s="7">
        <v>0</v>
      </c>
      <c r="H4126" s="38">
        <v>1</v>
      </c>
      <c r="I4126" s="7">
        <v>1</v>
      </c>
      <c r="J4126" s="36">
        <f t="shared" si="1032"/>
        <v>93.183385000000015</v>
      </c>
      <c r="K4126" s="37">
        <f t="shared" si="1033"/>
        <v>78.360800000000012</v>
      </c>
      <c r="L4126" s="36">
        <f t="shared" si="1034"/>
        <v>93.276614999999993</v>
      </c>
      <c r="M4126" s="37">
        <f t="shared" si="1035"/>
        <v>78.4392</v>
      </c>
      <c r="O4126" s="39">
        <f t="shared" si="1036"/>
        <v>61731.30725130975</v>
      </c>
      <c r="P4126" s="40">
        <f t="shared" si="1037"/>
        <v>53819.244224041824</v>
      </c>
      <c r="Q4126" s="40">
        <f>S4126*F4126+T4126*G4126+AS4125*(1+$G$9/252)</f>
        <v>11536.627441243079</v>
      </c>
      <c r="R4126" s="41">
        <f t="shared" si="1040"/>
        <v>127087.17891659465</v>
      </c>
      <c r="S4126" s="36">
        <f>AU4125*H4125</f>
        <v>662.13994691955111</v>
      </c>
      <c r="T4126" s="37">
        <f>AV4125*I4125</f>
        <v>686.46995183726813</v>
      </c>
      <c r="U4126" s="57">
        <f t="shared" si="1043"/>
        <v>0.48573985021591398</v>
      </c>
      <c r="V4126" s="58">
        <f t="shared" si="1041"/>
        <v>0.4234828775242746</v>
      </c>
      <c r="W4126" s="59">
        <f t="shared" si="1042"/>
        <v>9.0777272259811428E-2</v>
      </c>
      <c r="Y4126" s="7">
        <f t="shared" si="1038"/>
        <v>0</v>
      </c>
      <c r="Z4126" s="40"/>
      <c r="AA4126" s="40"/>
      <c r="AB4126" s="40"/>
      <c r="AC4126" s="40"/>
      <c r="AD4126" s="40"/>
      <c r="AE4126" s="40"/>
      <c r="AF4126" s="40"/>
      <c r="AG4126" s="41"/>
      <c r="AH4126" s="40"/>
      <c r="AI4126" s="40"/>
      <c r="AJ4126" s="40"/>
      <c r="AK4126" s="40"/>
      <c r="AL4126" s="40"/>
      <c r="AM4126" s="41"/>
      <c r="AN4126" s="36">
        <f>Y4126*(IF(AND(AH4126&gt;0,AI4126&lt;0),AH4126,0)+IF(AND(AJ4126&lt;0,AK4126&gt;0),AJ4126,0)+IF(AND(AL4126&gt;0,AM4126&gt;0),AL4126,0))</f>
        <v>0</v>
      </c>
      <c r="AO4126" s="37">
        <f>Y4126*(IF(AND(AH4126&gt;0,AI4126&lt;0),AI4126,0)+IF(AND(AJ4126&lt;0,AK4126&gt;0),AK4126,0)+IF(AND(AL4126&gt;0,AM4126&gt;0),AM4126,0))</f>
        <v>0</v>
      </c>
      <c r="AQ4126" s="40">
        <f>AU4126*D4126</f>
        <v>61731.30725130975</v>
      </c>
      <c r="AR4126" s="40">
        <f>AV4126*E4126</f>
        <v>53819.244224041824</v>
      </c>
      <c r="AS4126" s="40">
        <f>IF(AND(Y4126&lt;&gt;0,AN4126&lt;&gt;0),0,Q4126)</f>
        <v>11536.627441243079</v>
      </c>
      <c r="AT4126" s="41">
        <f t="shared" si="1044"/>
        <v>127087.17891659465</v>
      </c>
      <c r="AU4126" s="42">
        <f>S4126+AN4126</f>
        <v>662.13994691955111</v>
      </c>
      <c r="AV4126" s="37">
        <f>T4126+AO4126</f>
        <v>686.46995183726813</v>
      </c>
      <c r="AW4126" s="58">
        <f t="shared" si="1029"/>
        <v>0.48573985021591398</v>
      </c>
      <c r="AX4126" s="58">
        <f t="shared" si="1030"/>
        <v>0.4234828775242746</v>
      </c>
      <c r="AY4126" s="59">
        <f t="shared" si="1031"/>
        <v>9.0777272259811428E-2</v>
      </c>
      <c r="AZ4126" s="54">
        <f t="shared" si="1039"/>
        <v>1.7207482828731413E-2</v>
      </c>
    </row>
    <row r="4127" spans="3:52" x14ac:dyDescent="0.25">
      <c r="C4127" s="35">
        <v>40654</v>
      </c>
      <c r="D4127" s="36">
        <v>93.94</v>
      </c>
      <c r="E4127" s="37">
        <v>76.91</v>
      </c>
      <c r="F4127" s="38">
        <v>0</v>
      </c>
      <c r="G4127" s="7">
        <v>0</v>
      </c>
      <c r="H4127" s="38">
        <v>1</v>
      </c>
      <c r="I4127" s="7">
        <v>1</v>
      </c>
      <c r="J4127" s="36">
        <f t="shared" si="1032"/>
        <v>93.893029999999996</v>
      </c>
      <c r="K4127" s="37">
        <f t="shared" si="1033"/>
        <v>76.871544999999998</v>
      </c>
      <c r="L4127" s="36">
        <f t="shared" si="1034"/>
        <v>93.986969999999999</v>
      </c>
      <c r="M4127" s="37">
        <f t="shared" si="1035"/>
        <v>76.948454999999996</v>
      </c>
      <c r="O4127" s="39">
        <f t="shared" si="1036"/>
        <v>62201.426613622629</v>
      </c>
      <c r="P4127" s="40">
        <f t="shared" si="1037"/>
        <v>52796.403995804292</v>
      </c>
      <c r="Q4127" s="40">
        <f>S4127*F4127+T4127*G4127+AS4126*(1+$G$9/252)</f>
        <v>11537.085243919319</v>
      </c>
      <c r="R4127" s="41">
        <f t="shared" si="1040"/>
        <v>126534.91585334623</v>
      </c>
      <c r="S4127" s="36">
        <f>AU4126*H4126</f>
        <v>662.13994691955111</v>
      </c>
      <c r="T4127" s="37">
        <f>AV4126*I4126</f>
        <v>686.46995183726813</v>
      </c>
      <c r="U4127" s="57">
        <f t="shared" si="1043"/>
        <v>0.49157520036377933</v>
      </c>
      <c r="V4127" s="58">
        <f t="shared" si="1041"/>
        <v>0.41724771095588542</v>
      </c>
      <c r="W4127" s="59">
        <f t="shared" si="1042"/>
        <v>9.1177088680335333E-2</v>
      </c>
      <c r="Y4127" s="7">
        <f t="shared" si="1038"/>
        <v>0</v>
      </c>
      <c r="Z4127" s="40"/>
      <c r="AA4127" s="40"/>
      <c r="AB4127" s="40"/>
      <c r="AC4127" s="40"/>
      <c r="AD4127" s="40"/>
      <c r="AE4127" s="40"/>
      <c r="AF4127" s="40"/>
      <c r="AG4127" s="41"/>
      <c r="AH4127" s="40"/>
      <c r="AI4127" s="40"/>
      <c r="AJ4127" s="40"/>
      <c r="AK4127" s="40"/>
      <c r="AL4127" s="40"/>
      <c r="AM4127" s="41"/>
      <c r="AN4127" s="36">
        <f>Y4127*(IF(AND(AH4127&gt;0,AI4127&lt;0),AH4127,0)+IF(AND(AJ4127&lt;0,AK4127&gt;0),AJ4127,0)+IF(AND(AL4127&gt;0,AM4127&gt;0),AL4127,0))</f>
        <v>0</v>
      </c>
      <c r="AO4127" s="37">
        <f>Y4127*(IF(AND(AH4127&gt;0,AI4127&lt;0),AI4127,0)+IF(AND(AJ4127&lt;0,AK4127&gt;0),AK4127,0)+IF(AND(AL4127&gt;0,AM4127&gt;0),AM4127,0))</f>
        <v>0</v>
      </c>
      <c r="AQ4127" s="40">
        <f>AU4127*D4127</f>
        <v>62201.426613622629</v>
      </c>
      <c r="AR4127" s="40">
        <f>AV4127*E4127</f>
        <v>52796.403995804292</v>
      </c>
      <c r="AS4127" s="40">
        <f>IF(AND(Y4127&lt;&gt;0,AN4127&lt;&gt;0),0,Q4127)</f>
        <v>11537.085243919319</v>
      </c>
      <c r="AT4127" s="41">
        <f t="shared" si="1044"/>
        <v>126534.91585334623</v>
      </c>
      <c r="AU4127" s="42">
        <f>S4127+AN4127</f>
        <v>662.13994691955111</v>
      </c>
      <c r="AV4127" s="37">
        <f>T4127+AO4127</f>
        <v>686.46995183726813</v>
      </c>
      <c r="AW4127" s="58">
        <f t="shared" si="1029"/>
        <v>0.49157520036377933</v>
      </c>
      <c r="AX4127" s="58">
        <f t="shared" si="1030"/>
        <v>0.41724771095588542</v>
      </c>
      <c r="AY4127" s="59">
        <f t="shared" si="1031"/>
        <v>9.1177088680335333E-2</v>
      </c>
      <c r="AZ4127" s="54">
        <f t="shared" si="1039"/>
        <v>-4.3455450656503247E-3</v>
      </c>
    </row>
    <row r="4128" spans="3:52" x14ac:dyDescent="0.25">
      <c r="C4128" s="35">
        <v>40658</v>
      </c>
      <c r="D4128" s="36">
        <v>93.85</v>
      </c>
      <c r="E4128" s="37">
        <v>77.13</v>
      </c>
      <c r="F4128" s="38">
        <v>0</v>
      </c>
      <c r="G4128" s="7">
        <v>0</v>
      </c>
      <c r="H4128" s="38">
        <v>1</v>
      </c>
      <c r="I4128" s="7">
        <v>1</v>
      </c>
      <c r="J4128" s="36">
        <f t="shared" si="1032"/>
        <v>93.803074999999993</v>
      </c>
      <c r="K4128" s="37">
        <f t="shared" si="1033"/>
        <v>77.091435000000004</v>
      </c>
      <c r="L4128" s="36">
        <f t="shared" si="1034"/>
        <v>93.896924999999996</v>
      </c>
      <c r="M4128" s="37">
        <f t="shared" si="1035"/>
        <v>77.168564999999987</v>
      </c>
      <c r="O4128" s="39">
        <f t="shared" si="1036"/>
        <v>62141.834018399866</v>
      </c>
      <c r="P4128" s="40">
        <f t="shared" si="1037"/>
        <v>52947.427385208488</v>
      </c>
      <c r="Q4128" s="40">
        <f>S4128*F4128+T4128*G4128+AS4127*(1+$G$9/252)</f>
        <v>11537.543064762331</v>
      </c>
      <c r="R4128" s="41">
        <f t="shared" si="1040"/>
        <v>126626.80446837068</v>
      </c>
      <c r="S4128" s="36">
        <f>AU4127*H4127</f>
        <v>662.13994691955111</v>
      </c>
      <c r="T4128" s="37">
        <f>AV4127*I4127</f>
        <v>686.46995183726813</v>
      </c>
      <c r="U4128" s="57">
        <f t="shared" si="1043"/>
        <v>0.49074786558261357</v>
      </c>
      <c r="V4128" s="58">
        <f t="shared" si="1041"/>
        <v>0.41813759422819435</v>
      </c>
      <c r="W4128" s="59">
        <f t="shared" si="1042"/>
        <v>9.11145401891921E-2</v>
      </c>
      <c r="Y4128" s="7">
        <f t="shared" si="1038"/>
        <v>0</v>
      </c>
      <c r="Z4128" s="40"/>
      <c r="AA4128" s="40"/>
      <c r="AB4128" s="40"/>
      <c r="AC4128" s="40"/>
      <c r="AD4128" s="40"/>
      <c r="AE4128" s="40"/>
      <c r="AF4128" s="40"/>
      <c r="AG4128" s="41"/>
      <c r="AH4128" s="40"/>
      <c r="AI4128" s="40"/>
      <c r="AJ4128" s="40"/>
      <c r="AK4128" s="40"/>
      <c r="AL4128" s="40"/>
      <c r="AM4128" s="41"/>
      <c r="AN4128" s="36">
        <f>Y4128*(IF(AND(AH4128&gt;0,AI4128&lt;0),AH4128,0)+IF(AND(AJ4128&lt;0,AK4128&gt;0),AJ4128,0)+IF(AND(AL4128&gt;0,AM4128&gt;0),AL4128,0))</f>
        <v>0</v>
      </c>
      <c r="AO4128" s="37">
        <f>Y4128*(IF(AND(AH4128&gt;0,AI4128&lt;0),AI4128,0)+IF(AND(AJ4128&lt;0,AK4128&gt;0),AK4128,0)+IF(AND(AL4128&gt;0,AM4128&gt;0),AM4128,0))</f>
        <v>0</v>
      </c>
      <c r="AQ4128" s="40">
        <f>AU4128*D4128</f>
        <v>62141.834018399866</v>
      </c>
      <c r="AR4128" s="40">
        <f>AV4128*E4128</f>
        <v>52947.427385208488</v>
      </c>
      <c r="AS4128" s="40">
        <f>IF(AND(Y4128&lt;&gt;0,AN4128&lt;&gt;0),0,Q4128)</f>
        <v>11537.543064762331</v>
      </c>
      <c r="AT4128" s="41">
        <f t="shared" si="1044"/>
        <v>126626.80446837068</v>
      </c>
      <c r="AU4128" s="42">
        <f>S4128+AN4128</f>
        <v>662.13994691955111</v>
      </c>
      <c r="AV4128" s="37">
        <f>T4128+AO4128</f>
        <v>686.46995183726813</v>
      </c>
      <c r="AW4128" s="58">
        <f t="shared" si="1029"/>
        <v>0.49074786558261357</v>
      </c>
      <c r="AX4128" s="58">
        <f t="shared" si="1030"/>
        <v>0.41813759422819435</v>
      </c>
      <c r="AY4128" s="59">
        <f t="shared" si="1031"/>
        <v>9.11145401891921E-2</v>
      </c>
      <c r="AZ4128" s="54">
        <f t="shared" si="1039"/>
        <v>7.2619177406307855E-4</v>
      </c>
    </row>
    <row r="4129" spans="3:52" x14ac:dyDescent="0.25">
      <c r="C4129" s="35">
        <v>40659</v>
      </c>
      <c r="D4129" s="36">
        <v>94.49</v>
      </c>
      <c r="E4129" s="37">
        <v>76.94</v>
      </c>
      <c r="F4129" s="38">
        <v>0</v>
      </c>
      <c r="G4129" s="7">
        <v>0</v>
      </c>
      <c r="H4129" s="38">
        <v>1</v>
      </c>
      <c r="I4129" s="7">
        <v>1</v>
      </c>
      <c r="J4129" s="36">
        <f t="shared" si="1032"/>
        <v>94.442755000000005</v>
      </c>
      <c r="K4129" s="37">
        <f t="shared" si="1033"/>
        <v>76.901530000000008</v>
      </c>
      <c r="L4129" s="36">
        <f t="shared" si="1034"/>
        <v>94.537244999999984</v>
      </c>
      <c r="M4129" s="37">
        <f t="shared" si="1035"/>
        <v>76.978469999999987</v>
      </c>
      <c r="O4129" s="39">
        <f t="shared" si="1036"/>
        <v>62565.603584428383</v>
      </c>
      <c r="P4129" s="40">
        <f t="shared" si="1037"/>
        <v>52816.998094359406</v>
      </c>
      <c r="Q4129" s="40">
        <f>S4129*F4129+T4129*G4129+AS4128*(1+$G$9/252)</f>
        <v>11538.000903772836</v>
      </c>
      <c r="R4129" s="41">
        <f t="shared" si="1040"/>
        <v>126920.60258256062</v>
      </c>
      <c r="S4129" s="36">
        <f>AU4128*H4128</f>
        <v>662.13994691955111</v>
      </c>
      <c r="T4129" s="37">
        <f>AV4128*I4128</f>
        <v>686.46995183726813</v>
      </c>
      <c r="U4129" s="57">
        <f t="shared" si="1043"/>
        <v>0.49295072912792126</v>
      </c>
      <c r="V4129" s="58">
        <f t="shared" si="1041"/>
        <v>0.41614203698727686</v>
      </c>
      <c r="W4129" s="59">
        <f t="shared" si="1042"/>
        <v>9.0907233884801944E-2</v>
      </c>
      <c r="Y4129" s="7">
        <f t="shared" si="1038"/>
        <v>0</v>
      </c>
      <c r="Z4129" s="40"/>
      <c r="AA4129" s="40"/>
      <c r="AB4129" s="40"/>
      <c r="AC4129" s="40"/>
      <c r="AD4129" s="40"/>
      <c r="AE4129" s="40"/>
      <c r="AF4129" s="40"/>
      <c r="AG4129" s="41"/>
      <c r="AH4129" s="40"/>
      <c r="AI4129" s="40"/>
      <c r="AJ4129" s="40"/>
      <c r="AK4129" s="40"/>
      <c r="AL4129" s="40"/>
      <c r="AM4129" s="41"/>
      <c r="AN4129" s="36">
        <f>Y4129*(IF(AND(AH4129&gt;0,AI4129&lt;0),AH4129,0)+IF(AND(AJ4129&lt;0,AK4129&gt;0),AJ4129,0)+IF(AND(AL4129&gt;0,AM4129&gt;0),AL4129,0))</f>
        <v>0</v>
      </c>
      <c r="AO4129" s="37">
        <f>Y4129*(IF(AND(AH4129&gt;0,AI4129&lt;0),AI4129,0)+IF(AND(AJ4129&lt;0,AK4129&gt;0),AK4129,0)+IF(AND(AL4129&gt;0,AM4129&gt;0),AM4129,0))</f>
        <v>0</v>
      </c>
      <c r="AQ4129" s="40">
        <f>AU4129*D4129</f>
        <v>62565.603584428383</v>
      </c>
      <c r="AR4129" s="40">
        <f>AV4129*E4129</f>
        <v>52816.998094359406</v>
      </c>
      <c r="AS4129" s="40">
        <f>IF(AND(Y4129&lt;&gt;0,AN4129&lt;&gt;0),0,Q4129)</f>
        <v>11538.000903772836</v>
      </c>
      <c r="AT4129" s="41">
        <f t="shared" si="1044"/>
        <v>126920.60258256062</v>
      </c>
      <c r="AU4129" s="42">
        <f>S4129+AN4129</f>
        <v>662.13994691955111</v>
      </c>
      <c r="AV4129" s="37">
        <f>T4129+AO4129</f>
        <v>686.46995183726813</v>
      </c>
      <c r="AW4129" s="58">
        <f t="shared" si="1029"/>
        <v>0.49295072912792126</v>
      </c>
      <c r="AX4129" s="58">
        <f t="shared" si="1030"/>
        <v>0.41614203698727686</v>
      </c>
      <c r="AY4129" s="59">
        <f t="shared" si="1031"/>
        <v>9.0907233884801944E-2</v>
      </c>
      <c r="AZ4129" s="54">
        <f t="shared" si="1039"/>
        <v>2.3201889633353012E-3</v>
      </c>
    </row>
    <row r="4130" spans="3:52" x14ac:dyDescent="0.25">
      <c r="C4130" s="35">
        <v>40660</v>
      </c>
      <c r="D4130" s="36">
        <v>94.8</v>
      </c>
      <c r="E4130" s="37">
        <v>77.87</v>
      </c>
      <c r="F4130" s="38">
        <v>0</v>
      </c>
      <c r="G4130" s="7">
        <v>0</v>
      </c>
      <c r="H4130" s="38">
        <v>1</v>
      </c>
      <c r="I4130" s="7">
        <v>1</v>
      </c>
      <c r="J4130" s="36">
        <f t="shared" si="1032"/>
        <v>94.752600000000001</v>
      </c>
      <c r="K4130" s="37">
        <f t="shared" si="1033"/>
        <v>77.831065000000009</v>
      </c>
      <c r="L4130" s="36">
        <f t="shared" si="1034"/>
        <v>94.847399999999993</v>
      </c>
      <c r="M4130" s="37">
        <f t="shared" si="1035"/>
        <v>77.908935</v>
      </c>
      <c r="O4130" s="39">
        <f t="shared" si="1036"/>
        <v>62770.866967973445</v>
      </c>
      <c r="P4130" s="40">
        <f t="shared" si="1037"/>
        <v>53455.415149568071</v>
      </c>
      <c r="Q4130" s="40">
        <f>S4130*F4130+T4130*G4130+AS4129*(1+$G$9/252)</f>
        <v>11538.458760951557</v>
      </c>
      <c r="R4130" s="41">
        <f t="shared" si="1040"/>
        <v>127764.74087849307</v>
      </c>
      <c r="S4130" s="36">
        <f>AU4129*H4129</f>
        <v>662.13994691955111</v>
      </c>
      <c r="T4130" s="37">
        <f>AV4129*I4129</f>
        <v>686.46995183726813</v>
      </c>
      <c r="U4130" s="57">
        <f t="shared" si="1043"/>
        <v>0.49130038957829408</v>
      </c>
      <c r="V4130" s="58">
        <f t="shared" si="1041"/>
        <v>0.41838941465396373</v>
      </c>
      <c r="W4130" s="59">
        <f t="shared" si="1042"/>
        <v>9.0310195767742144E-2</v>
      </c>
      <c r="Y4130" s="7">
        <f t="shared" si="1038"/>
        <v>0</v>
      </c>
      <c r="Z4130" s="40"/>
      <c r="AA4130" s="40"/>
      <c r="AB4130" s="40"/>
      <c r="AC4130" s="40"/>
      <c r="AD4130" s="40"/>
      <c r="AE4130" s="40"/>
      <c r="AF4130" s="40"/>
      <c r="AG4130" s="41"/>
      <c r="AH4130" s="40"/>
      <c r="AI4130" s="40"/>
      <c r="AJ4130" s="40"/>
      <c r="AK4130" s="40"/>
      <c r="AL4130" s="40"/>
      <c r="AM4130" s="41"/>
      <c r="AN4130" s="36">
        <f>Y4130*(IF(AND(AH4130&gt;0,AI4130&lt;0),AH4130,0)+IF(AND(AJ4130&lt;0,AK4130&gt;0),AJ4130,0)+IF(AND(AL4130&gt;0,AM4130&gt;0),AL4130,0))</f>
        <v>0</v>
      </c>
      <c r="AO4130" s="37">
        <f>Y4130*(IF(AND(AH4130&gt;0,AI4130&lt;0),AI4130,0)+IF(AND(AJ4130&lt;0,AK4130&gt;0),AK4130,0)+IF(AND(AL4130&gt;0,AM4130&gt;0),AM4130,0))</f>
        <v>0</v>
      </c>
      <c r="AQ4130" s="40">
        <f>AU4130*D4130</f>
        <v>62770.866967973445</v>
      </c>
      <c r="AR4130" s="40">
        <f>AV4130*E4130</f>
        <v>53455.415149568071</v>
      </c>
      <c r="AS4130" s="40">
        <f>IF(AND(Y4130&lt;&gt;0,AN4130&lt;&gt;0),0,Q4130)</f>
        <v>11538.458760951557</v>
      </c>
      <c r="AT4130" s="41">
        <f t="shared" si="1044"/>
        <v>127764.74087849307</v>
      </c>
      <c r="AU4130" s="42">
        <f>S4130+AN4130</f>
        <v>662.13994691955111</v>
      </c>
      <c r="AV4130" s="37">
        <f>T4130+AO4130</f>
        <v>686.46995183726813</v>
      </c>
      <c r="AW4130" s="58">
        <f t="shared" si="1029"/>
        <v>0.49130038957829408</v>
      </c>
      <c r="AX4130" s="58">
        <f t="shared" si="1030"/>
        <v>0.41838941465396373</v>
      </c>
      <c r="AY4130" s="59">
        <f t="shared" si="1031"/>
        <v>9.0310195767742144E-2</v>
      </c>
      <c r="AZ4130" s="54">
        <f t="shared" si="1039"/>
        <v>6.6509162323220572E-3</v>
      </c>
    </row>
    <row r="4131" spans="3:52" x14ac:dyDescent="0.25">
      <c r="C4131" s="35">
        <v>40661</v>
      </c>
      <c r="D4131" s="36">
        <v>95.28</v>
      </c>
      <c r="E4131" s="37">
        <v>78.03</v>
      </c>
      <c r="F4131" s="38">
        <v>0</v>
      </c>
      <c r="G4131" s="7">
        <v>0</v>
      </c>
      <c r="H4131" s="38">
        <v>1</v>
      </c>
      <c r="I4131" s="7">
        <v>1</v>
      </c>
      <c r="J4131" s="36">
        <f t="shared" si="1032"/>
        <v>95.23236</v>
      </c>
      <c r="K4131" s="37">
        <f t="shared" si="1033"/>
        <v>77.990985000000009</v>
      </c>
      <c r="L4131" s="36">
        <f t="shared" si="1034"/>
        <v>95.327640000000002</v>
      </c>
      <c r="M4131" s="37">
        <f t="shared" si="1035"/>
        <v>78.069014999999993</v>
      </c>
      <c r="O4131" s="39">
        <f t="shared" si="1036"/>
        <v>63088.694142494831</v>
      </c>
      <c r="P4131" s="40">
        <f t="shared" si="1037"/>
        <v>53565.250341862033</v>
      </c>
      <c r="Q4131" s="40">
        <f>S4131*F4131+T4131*G4131+AS4130*(1+$G$9/252)</f>
        <v>11538.916636299213</v>
      </c>
      <c r="R4131" s="41">
        <f t="shared" si="1040"/>
        <v>128192.86112065607</v>
      </c>
      <c r="S4131" s="36">
        <f>AU4130*H4130</f>
        <v>662.13994691955111</v>
      </c>
      <c r="T4131" s="37">
        <f>AV4130*I4130</f>
        <v>686.46995183726813</v>
      </c>
      <c r="U4131" s="57">
        <f t="shared" si="1043"/>
        <v>0.49213890376559488</v>
      </c>
      <c r="V4131" s="58">
        <f t="shared" si="1041"/>
        <v>0.41784893381423183</v>
      </c>
      <c r="W4131" s="59">
        <f t="shared" si="1042"/>
        <v>9.0012162420173292E-2</v>
      </c>
      <c r="Y4131" s="7">
        <f t="shared" si="1038"/>
        <v>0</v>
      </c>
      <c r="Z4131" s="40"/>
      <c r="AA4131" s="40"/>
      <c r="AB4131" s="40"/>
      <c r="AC4131" s="40"/>
      <c r="AD4131" s="40"/>
      <c r="AE4131" s="40"/>
      <c r="AF4131" s="40"/>
      <c r="AG4131" s="41"/>
      <c r="AH4131" s="40"/>
      <c r="AI4131" s="40"/>
      <c r="AJ4131" s="40"/>
      <c r="AK4131" s="40"/>
      <c r="AL4131" s="40"/>
      <c r="AM4131" s="41"/>
      <c r="AN4131" s="36">
        <f>Y4131*(IF(AND(AH4131&gt;0,AI4131&lt;0),AH4131,0)+IF(AND(AJ4131&lt;0,AK4131&gt;0),AJ4131,0)+IF(AND(AL4131&gt;0,AM4131&gt;0),AL4131,0))</f>
        <v>0</v>
      </c>
      <c r="AO4131" s="37">
        <f>Y4131*(IF(AND(AH4131&gt;0,AI4131&lt;0),AI4131,0)+IF(AND(AJ4131&lt;0,AK4131&gt;0),AK4131,0)+IF(AND(AL4131&gt;0,AM4131&gt;0),AM4131,0))</f>
        <v>0</v>
      </c>
      <c r="AQ4131" s="40">
        <f>AU4131*D4131</f>
        <v>63088.694142494831</v>
      </c>
      <c r="AR4131" s="40">
        <f>AV4131*E4131</f>
        <v>53565.250341862033</v>
      </c>
      <c r="AS4131" s="40">
        <f>IF(AND(Y4131&lt;&gt;0,AN4131&lt;&gt;0),0,Q4131)</f>
        <v>11538.916636299213</v>
      </c>
      <c r="AT4131" s="41">
        <f t="shared" si="1044"/>
        <v>128192.86112065607</v>
      </c>
      <c r="AU4131" s="42">
        <f>S4131+AN4131</f>
        <v>662.13994691955111</v>
      </c>
      <c r="AV4131" s="37">
        <f>T4131+AO4131</f>
        <v>686.46995183726813</v>
      </c>
      <c r="AW4131" s="58">
        <f t="shared" si="1029"/>
        <v>0.49213890376559488</v>
      </c>
      <c r="AX4131" s="58">
        <f t="shared" si="1030"/>
        <v>0.41784893381423183</v>
      </c>
      <c r="AY4131" s="59">
        <f t="shared" si="1031"/>
        <v>9.0012162420173292E-2</v>
      </c>
      <c r="AZ4131" s="54">
        <f t="shared" si="1039"/>
        <v>3.3508481230368758E-3</v>
      </c>
    </row>
    <row r="4132" spans="3:52" x14ac:dyDescent="0.25">
      <c r="C4132" s="35">
        <v>40662</v>
      </c>
      <c r="D4132" s="36">
        <v>95.67</v>
      </c>
      <c r="E4132" s="37">
        <v>78.31</v>
      </c>
      <c r="F4132" s="38">
        <v>0</v>
      </c>
      <c r="G4132" s="7">
        <v>0</v>
      </c>
      <c r="H4132" s="38">
        <v>1</v>
      </c>
      <c r="I4132" s="7">
        <v>1</v>
      </c>
      <c r="J4132" s="36">
        <f t="shared" si="1032"/>
        <v>95.62216500000001</v>
      </c>
      <c r="K4132" s="37">
        <f t="shared" si="1033"/>
        <v>78.270845000000008</v>
      </c>
      <c r="L4132" s="36">
        <f t="shared" si="1034"/>
        <v>95.717834999999994</v>
      </c>
      <c r="M4132" s="37">
        <f t="shared" si="1035"/>
        <v>78.349154999999996</v>
      </c>
      <c r="O4132" s="39">
        <f t="shared" si="1036"/>
        <v>63346.928721793454</v>
      </c>
      <c r="P4132" s="40">
        <f t="shared" si="1037"/>
        <v>53757.46192837647</v>
      </c>
      <c r="Q4132" s="40">
        <f>S4132*F4132+T4132*G4132+AS4131*(1+$G$9/252)</f>
        <v>11539.374529816525</v>
      </c>
      <c r="R4132" s="41">
        <f t="shared" si="1040"/>
        <v>128643.76517998645</v>
      </c>
      <c r="S4132" s="36">
        <f>AU4131*H4131</f>
        <v>662.13994691955111</v>
      </c>
      <c r="T4132" s="37">
        <f>AV4131*I4131</f>
        <v>686.46995183726813</v>
      </c>
      <c r="U4132" s="57">
        <f t="shared" si="1043"/>
        <v>0.49242128938906826</v>
      </c>
      <c r="V4132" s="58">
        <f t="shared" si="1041"/>
        <v>0.41787848678996609</v>
      </c>
      <c r="W4132" s="59">
        <f t="shared" si="1042"/>
        <v>8.9700223820965597E-2</v>
      </c>
      <c r="Y4132" s="7">
        <f t="shared" si="1038"/>
        <v>0</v>
      </c>
      <c r="Z4132" s="40"/>
      <c r="AA4132" s="40"/>
      <c r="AB4132" s="40"/>
      <c r="AC4132" s="40"/>
      <c r="AD4132" s="40"/>
      <c r="AE4132" s="40"/>
      <c r="AF4132" s="40"/>
      <c r="AG4132" s="41"/>
      <c r="AH4132" s="40"/>
      <c r="AI4132" s="40"/>
      <c r="AJ4132" s="40"/>
      <c r="AK4132" s="40"/>
      <c r="AL4132" s="40"/>
      <c r="AM4132" s="41"/>
      <c r="AN4132" s="36">
        <f>Y4132*(IF(AND(AH4132&gt;0,AI4132&lt;0),AH4132,0)+IF(AND(AJ4132&lt;0,AK4132&gt;0),AJ4132,0)+IF(AND(AL4132&gt;0,AM4132&gt;0),AL4132,0))</f>
        <v>0</v>
      </c>
      <c r="AO4132" s="37">
        <f>Y4132*(IF(AND(AH4132&gt;0,AI4132&lt;0),AI4132,0)+IF(AND(AJ4132&lt;0,AK4132&gt;0),AK4132,0)+IF(AND(AL4132&gt;0,AM4132&gt;0),AM4132,0))</f>
        <v>0</v>
      </c>
      <c r="AQ4132" s="40">
        <f>AU4132*D4132</f>
        <v>63346.928721793454</v>
      </c>
      <c r="AR4132" s="40">
        <f>AV4132*E4132</f>
        <v>53757.46192837647</v>
      </c>
      <c r="AS4132" s="40">
        <f>IF(AND(Y4132&lt;&gt;0,AN4132&lt;&gt;0),0,Q4132)</f>
        <v>11539.374529816525</v>
      </c>
      <c r="AT4132" s="41">
        <f t="shared" si="1044"/>
        <v>128643.76517998645</v>
      </c>
      <c r="AU4132" s="42">
        <f>S4132+AN4132</f>
        <v>662.13994691955111</v>
      </c>
      <c r="AV4132" s="37">
        <f>T4132+AO4132</f>
        <v>686.46995183726813</v>
      </c>
      <c r="AW4132" s="58">
        <f t="shared" si="1029"/>
        <v>0.49242128938906826</v>
      </c>
      <c r="AX4132" s="58">
        <f t="shared" si="1030"/>
        <v>0.41787848678996609</v>
      </c>
      <c r="AY4132" s="59">
        <f t="shared" si="1031"/>
        <v>8.9700223820965597E-2</v>
      </c>
      <c r="AZ4132" s="54">
        <f t="shared" si="1039"/>
        <v>3.5173882179444504E-3</v>
      </c>
    </row>
    <row r="4133" spans="3:52" x14ac:dyDescent="0.25">
      <c r="C4133" s="35">
        <v>40665</v>
      </c>
      <c r="D4133" s="36">
        <v>94.37</v>
      </c>
      <c r="E4133" s="37">
        <v>78.64</v>
      </c>
      <c r="F4133" s="38">
        <v>0</v>
      </c>
      <c r="G4133" s="7">
        <v>0</v>
      </c>
      <c r="H4133" s="38">
        <v>1</v>
      </c>
      <c r="I4133" s="7">
        <v>1</v>
      </c>
      <c r="J4133" s="36">
        <f t="shared" si="1032"/>
        <v>94.322815000000006</v>
      </c>
      <c r="K4133" s="37">
        <f t="shared" si="1033"/>
        <v>78.600680000000011</v>
      </c>
      <c r="L4133" s="36">
        <f t="shared" si="1034"/>
        <v>94.417185000000003</v>
      </c>
      <c r="M4133" s="37">
        <f t="shared" si="1035"/>
        <v>78.67931999999999</v>
      </c>
      <c r="O4133" s="39">
        <f t="shared" si="1036"/>
        <v>62486.14679079804</v>
      </c>
      <c r="P4133" s="40">
        <f t="shared" si="1037"/>
        <v>53983.997012482767</v>
      </c>
      <c r="Q4133" s="40">
        <f>S4133*F4133+T4133*G4133+AS4132*(1+$G$9/252)</f>
        <v>11539.832441504215</v>
      </c>
      <c r="R4133" s="41">
        <f t="shared" si="1040"/>
        <v>128009.97624478502</v>
      </c>
      <c r="S4133" s="36">
        <f>AU4132*H4132</f>
        <v>662.13994691955111</v>
      </c>
      <c r="T4133" s="37">
        <f>AV4132*I4132</f>
        <v>686.46995183726813</v>
      </c>
      <c r="U4133" s="57">
        <f t="shared" si="1043"/>
        <v>0.48813497684985041</v>
      </c>
      <c r="V4133" s="58">
        <f t="shared" si="1041"/>
        <v>0.42171710827641068</v>
      </c>
      <c r="W4133" s="59">
        <f t="shared" si="1042"/>
        <v>9.0147914873738869E-2</v>
      </c>
      <c r="Y4133" s="7">
        <f t="shared" si="1038"/>
        <v>0</v>
      </c>
      <c r="Z4133" s="40"/>
      <c r="AA4133" s="40"/>
      <c r="AB4133" s="40"/>
      <c r="AC4133" s="40"/>
      <c r="AD4133" s="40"/>
      <c r="AE4133" s="40"/>
      <c r="AF4133" s="40"/>
      <c r="AG4133" s="41"/>
      <c r="AH4133" s="40"/>
      <c r="AI4133" s="40"/>
      <c r="AJ4133" s="40"/>
      <c r="AK4133" s="40"/>
      <c r="AL4133" s="40"/>
      <c r="AM4133" s="41"/>
      <c r="AN4133" s="36">
        <f>Y4133*(IF(AND(AH4133&gt;0,AI4133&lt;0),AH4133,0)+IF(AND(AJ4133&lt;0,AK4133&gt;0),AJ4133,0)+IF(AND(AL4133&gt;0,AM4133&gt;0),AL4133,0))</f>
        <v>0</v>
      </c>
      <c r="AO4133" s="37">
        <f>Y4133*(IF(AND(AH4133&gt;0,AI4133&lt;0),AI4133,0)+IF(AND(AJ4133&lt;0,AK4133&gt;0),AK4133,0)+IF(AND(AL4133&gt;0,AM4133&gt;0),AM4133,0))</f>
        <v>0</v>
      </c>
      <c r="AQ4133" s="40">
        <f>AU4133*D4133</f>
        <v>62486.14679079804</v>
      </c>
      <c r="AR4133" s="40">
        <f>AV4133*E4133</f>
        <v>53983.997012482767</v>
      </c>
      <c r="AS4133" s="40">
        <f>IF(AND(Y4133&lt;&gt;0,AN4133&lt;&gt;0),0,Q4133)</f>
        <v>11539.832441504215</v>
      </c>
      <c r="AT4133" s="41">
        <f t="shared" si="1044"/>
        <v>128009.97624478502</v>
      </c>
      <c r="AU4133" s="42">
        <f>S4133+AN4133</f>
        <v>662.13994691955111</v>
      </c>
      <c r="AV4133" s="37">
        <f>T4133+AO4133</f>
        <v>686.46995183726813</v>
      </c>
      <c r="AW4133" s="58">
        <f t="shared" si="1029"/>
        <v>0.48813497684985041</v>
      </c>
      <c r="AX4133" s="58">
        <f t="shared" si="1030"/>
        <v>0.42171710827641068</v>
      </c>
      <c r="AY4133" s="59">
        <f t="shared" si="1031"/>
        <v>9.0147914873738869E-2</v>
      </c>
      <c r="AZ4133" s="54">
        <f t="shared" si="1039"/>
        <v>-4.9266976469064527E-3</v>
      </c>
    </row>
    <row r="4134" spans="3:52" x14ac:dyDescent="0.25">
      <c r="C4134" s="35">
        <v>40666</v>
      </c>
      <c r="D4134" s="36">
        <v>94.22</v>
      </c>
      <c r="E4134" s="37">
        <v>78.94</v>
      </c>
      <c r="F4134" s="38">
        <v>0</v>
      </c>
      <c r="G4134" s="7">
        <v>0</v>
      </c>
      <c r="H4134" s="38">
        <v>1</v>
      </c>
      <c r="I4134" s="7">
        <v>1</v>
      </c>
      <c r="J4134" s="36">
        <f t="shared" si="1032"/>
        <v>94.17289000000001</v>
      </c>
      <c r="K4134" s="37">
        <f t="shared" si="1033"/>
        <v>78.900530000000003</v>
      </c>
      <c r="L4134" s="36">
        <f t="shared" si="1034"/>
        <v>94.267109999999988</v>
      </c>
      <c r="M4134" s="37">
        <f t="shared" si="1035"/>
        <v>78.979469999999992</v>
      </c>
      <c r="O4134" s="39">
        <f t="shared" si="1036"/>
        <v>62386.825798760103</v>
      </c>
      <c r="P4134" s="40">
        <f t="shared" si="1037"/>
        <v>54189.937998033944</v>
      </c>
      <c r="Q4134" s="40">
        <f>S4134*F4134+T4134*G4134+AS4133*(1+$G$9/252)</f>
        <v>11540.290371363004</v>
      </c>
      <c r="R4134" s="41">
        <f t="shared" si="1040"/>
        <v>128117.05416815706</v>
      </c>
      <c r="S4134" s="36">
        <f>AU4133*H4133</f>
        <v>662.13994691955111</v>
      </c>
      <c r="T4134" s="37">
        <f>AV4133*I4133</f>
        <v>686.46995183726813</v>
      </c>
      <c r="U4134" s="57">
        <f t="shared" si="1043"/>
        <v>0.48695176613158558</v>
      </c>
      <c r="V4134" s="58">
        <f t="shared" si="1041"/>
        <v>0.42297208868780423</v>
      </c>
      <c r="W4134" s="59">
        <f t="shared" si="1042"/>
        <v>9.0076145180610107E-2</v>
      </c>
      <c r="Y4134" s="7">
        <f t="shared" si="1038"/>
        <v>0</v>
      </c>
      <c r="Z4134" s="40"/>
      <c r="AA4134" s="40"/>
      <c r="AB4134" s="40"/>
      <c r="AC4134" s="40"/>
      <c r="AD4134" s="40"/>
      <c r="AE4134" s="40"/>
      <c r="AF4134" s="40"/>
      <c r="AG4134" s="41"/>
      <c r="AH4134" s="40"/>
      <c r="AI4134" s="40"/>
      <c r="AJ4134" s="40"/>
      <c r="AK4134" s="40"/>
      <c r="AL4134" s="40"/>
      <c r="AM4134" s="41"/>
      <c r="AN4134" s="36">
        <f>Y4134*(IF(AND(AH4134&gt;0,AI4134&lt;0),AH4134,0)+IF(AND(AJ4134&lt;0,AK4134&gt;0),AJ4134,0)+IF(AND(AL4134&gt;0,AM4134&gt;0),AL4134,0))</f>
        <v>0</v>
      </c>
      <c r="AO4134" s="37">
        <f>Y4134*(IF(AND(AH4134&gt;0,AI4134&lt;0),AI4134,0)+IF(AND(AJ4134&lt;0,AK4134&gt;0),AK4134,0)+IF(AND(AL4134&gt;0,AM4134&gt;0),AM4134,0))</f>
        <v>0</v>
      </c>
      <c r="AQ4134" s="40">
        <f>AU4134*D4134</f>
        <v>62386.825798760103</v>
      </c>
      <c r="AR4134" s="40">
        <f>AV4134*E4134</f>
        <v>54189.937998033944</v>
      </c>
      <c r="AS4134" s="40">
        <f>IF(AND(Y4134&lt;&gt;0,AN4134&lt;&gt;0),0,Q4134)</f>
        <v>11540.290371363004</v>
      </c>
      <c r="AT4134" s="41">
        <f t="shared" si="1044"/>
        <v>128117.05416815706</v>
      </c>
      <c r="AU4134" s="42">
        <f>S4134+AN4134</f>
        <v>662.13994691955111</v>
      </c>
      <c r="AV4134" s="37">
        <f>T4134+AO4134</f>
        <v>686.46995183726813</v>
      </c>
      <c r="AW4134" s="58">
        <f t="shared" si="1029"/>
        <v>0.48695176613158558</v>
      </c>
      <c r="AX4134" s="58">
        <f t="shared" si="1030"/>
        <v>0.42297208868780423</v>
      </c>
      <c r="AY4134" s="59">
        <f t="shared" si="1031"/>
        <v>9.0076145180610107E-2</v>
      </c>
      <c r="AZ4134" s="54">
        <f t="shared" si="1039"/>
        <v>8.3648108150002898E-4</v>
      </c>
    </row>
    <row r="4135" spans="3:52" x14ac:dyDescent="0.25">
      <c r="C4135" s="35">
        <v>40667</v>
      </c>
      <c r="D4135" s="36">
        <v>92.64</v>
      </c>
      <c r="E4135" s="37">
        <v>79.069999999999993</v>
      </c>
      <c r="F4135" s="38">
        <v>0</v>
      </c>
      <c r="G4135" s="7">
        <v>0</v>
      </c>
      <c r="H4135" s="38">
        <v>1</v>
      </c>
      <c r="I4135" s="7">
        <v>1</v>
      </c>
      <c r="J4135" s="36">
        <f t="shared" si="1032"/>
        <v>92.593680000000006</v>
      </c>
      <c r="K4135" s="37">
        <f t="shared" si="1033"/>
        <v>79.030464999999992</v>
      </c>
      <c r="L4135" s="36">
        <f t="shared" si="1034"/>
        <v>92.686319999999995</v>
      </c>
      <c r="M4135" s="37">
        <f t="shared" si="1035"/>
        <v>79.109534999999994</v>
      </c>
      <c r="O4135" s="39">
        <f t="shared" si="1036"/>
        <v>61340.644682627215</v>
      </c>
      <c r="P4135" s="40">
        <f t="shared" si="1037"/>
        <v>54279.179091772785</v>
      </c>
      <c r="Q4135" s="40">
        <f>S4135*F4135+T4135*G4135+AS4134*(1+$G$9/252)</f>
        <v>11540.748319393613</v>
      </c>
      <c r="R4135" s="41">
        <f t="shared" si="1040"/>
        <v>127160.5720937936</v>
      </c>
      <c r="S4135" s="36">
        <f>AU4134*H4134</f>
        <v>662.13994691955111</v>
      </c>
      <c r="T4135" s="37">
        <f>AV4134*I4134</f>
        <v>686.46995183726813</v>
      </c>
      <c r="U4135" s="57">
        <f t="shared" si="1043"/>
        <v>0.48238729719918511</v>
      </c>
      <c r="V4135" s="58">
        <f t="shared" si="1041"/>
        <v>0.42685541750894673</v>
      </c>
      <c r="W4135" s="59">
        <f t="shared" si="1042"/>
        <v>9.07572852918683E-2</v>
      </c>
      <c r="Y4135" s="7">
        <f t="shared" si="1038"/>
        <v>0</v>
      </c>
      <c r="Z4135" s="40"/>
      <c r="AA4135" s="40"/>
      <c r="AB4135" s="40"/>
      <c r="AC4135" s="40"/>
      <c r="AD4135" s="40"/>
      <c r="AE4135" s="40"/>
      <c r="AF4135" s="40"/>
      <c r="AG4135" s="41"/>
      <c r="AH4135" s="40"/>
      <c r="AI4135" s="40"/>
      <c r="AJ4135" s="40"/>
      <c r="AK4135" s="40"/>
      <c r="AL4135" s="40"/>
      <c r="AM4135" s="41"/>
      <c r="AN4135" s="36">
        <f>Y4135*(IF(AND(AH4135&gt;0,AI4135&lt;0),AH4135,0)+IF(AND(AJ4135&lt;0,AK4135&gt;0),AJ4135,0)+IF(AND(AL4135&gt;0,AM4135&gt;0),AL4135,0))</f>
        <v>0</v>
      </c>
      <c r="AO4135" s="37">
        <f>Y4135*(IF(AND(AH4135&gt;0,AI4135&lt;0),AI4135,0)+IF(AND(AJ4135&lt;0,AK4135&gt;0),AK4135,0)+IF(AND(AL4135&gt;0,AM4135&gt;0),AM4135,0))</f>
        <v>0</v>
      </c>
      <c r="AQ4135" s="40">
        <f>AU4135*D4135</f>
        <v>61340.644682627215</v>
      </c>
      <c r="AR4135" s="40">
        <f>AV4135*E4135</f>
        <v>54279.179091772785</v>
      </c>
      <c r="AS4135" s="40">
        <f>IF(AND(Y4135&lt;&gt;0,AN4135&lt;&gt;0),0,Q4135)</f>
        <v>11540.748319393613</v>
      </c>
      <c r="AT4135" s="41">
        <f t="shared" si="1044"/>
        <v>127160.5720937936</v>
      </c>
      <c r="AU4135" s="42">
        <f>S4135+AN4135</f>
        <v>662.13994691955111</v>
      </c>
      <c r="AV4135" s="37">
        <f>T4135+AO4135</f>
        <v>686.46995183726813</v>
      </c>
      <c r="AW4135" s="58">
        <f t="shared" si="1029"/>
        <v>0.48238729719918511</v>
      </c>
      <c r="AX4135" s="58">
        <f t="shared" si="1030"/>
        <v>0.42685541750894673</v>
      </c>
      <c r="AY4135" s="59">
        <f t="shared" si="1031"/>
        <v>9.07572852918683E-2</v>
      </c>
      <c r="AZ4135" s="54">
        <f t="shared" si="1039"/>
        <v>-7.4656889402722193E-3</v>
      </c>
    </row>
    <row r="4136" spans="3:52" x14ac:dyDescent="0.25">
      <c r="C4136" s="35">
        <v>40668</v>
      </c>
      <c r="D4136" s="36">
        <v>95.29</v>
      </c>
      <c r="E4136" s="37">
        <v>78.599999999999994</v>
      </c>
      <c r="F4136" s="38">
        <v>0</v>
      </c>
      <c r="G4136" s="7">
        <v>0</v>
      </c>
      <c r="H4136" s="38">
        <v>1</v>
      </c>
      <c r="I4136" s="7">
        <v>1</v>
      </c>
      <c r="J4136" s="36">
        <f t="shared" si="1032"/>
        <v>95.242355000000018</v>
      </c>
      <c r="K4136" s="37">
        <f t="shared" si="1033"/>
        <v>78.560699999999997</v>
      </c>
      <c r="L4136" s="36">
        <f t="shared" si="1034"/>
        <v>95.337644999999995</v>
      </c>
      <c r="M4136" s="37">
        <f t="shared" si="1035"/>
        <v>78.639299999999992</v>
      </c>
      <c r="O4136" s="39">
        <f t="shared" si="1036"/>
        <v>63095.315541964032</v>
      </c>
      <c r="P4136" s="40">
        <f t="shared" si="1037"/>
        <v>53956.538214409273</v>
      </c>
      <c r="Q4136" s="40">
        <f>S4136*F4136+T4136*G4136+AS4135*(1+$G$9/252)</f>
        <v>11541.206285596763</v>
      </c>
      <c r="R4136" s="41">
        <f t="shared" si="1040"/>
        <v>128593.06004197008</v>
      </c>
      <c r="S4136" s="36">
        <f>AU4135*H4135</f>
        <v>662.13994691955111</v>
      </c>
      <c r="T4136" s="37">
        <f>AV4135*I4135</f>
        <v>686.46995183726813</v>
      </c>
      <c r="U4136" s="57">
        <f t="shared" si="1043"/>
        <v>0.49065879232806997</v>
      </c>
      <c r="V4136" s="58">
        <f t="shared" si="1041"/>
        <v>0.41959136983596929</v>
      </c>
      <c r="W4136" s="59">
        <f t="shared" si="1042"/>
        <v>8.9749837835960633E-2</v>
      </c>
      <c r="Y4136" s="7">
        <f t="shared" si="1038"/>
        <v>0</v>
      </c>
      <c r="Z4136" s="40"/>
      <c r="AA4136" s="40"/>
      <c r="AB4136" s="40"/>
      <c r="AC4136" s="40"/>
      <c r="AD4136" s="40"/>
      <c r="AE4136" s="40"/>
      <c r="AF4136" s="40"/>
      <c r="AG4136" s="41"/>
      <c r="AH4136" s="40"/>
      <c r="AI4136" s="40"/>
      <c r="AJ4136" s="40"/>
      <c r="AK4136" s="40"/>
      <c r="AL4136" s="40"/>
      <c r="AM4136" s="41"/>
      <c r="AN4136" s="36">
        <f>Y4136*(IF(AND(AH4136&gt;0,AI4136&lt;0),AH4136,0)+IF(AND(AJ4136&lt;0,AK4136&gt;0),AJ4136,0)+IF(AND(AL4136&gt;0,AM4136&gt;0),AL4136,0))</f>
        <v>0</v>
      </c>
      <c r="AO4136" s="37">
        <f>Y4136*(IF(AND(AH4136&gt;0,AI4136&lt;0),AI4136,0)+IF(AND(AJ4136&lt;0,AK4136&gt;0),AK4136,0)+IF(AND(AL4136&gt;0,AM4136&gt;0),AM4136,0))</f>
        <v>0</v>
      </c>
      <c r="AQ4136" s="40">
        <f>AU4136*D4136</f>
        <v>63095.315541964032</v>
      </c>
      <c r="AR4136" s="40">
        <f>AV4136*E4136</f>
        <v>53956.538214409273</v>
      </c>
      <c r="AS4136" s="40">
        <f>IF(AND(Y4136&lt;&gt;0,AN4136&lt;&gt;0),0,Q4136)</f>
        <v>11541.206285596763</v>
      </c>
      <c r="AT4136" s="41">
        <f t="shared" si="1044"/>
        <v>128593.06004197008</v>
      </c>
      <c r="AU4136" s="42">
        <f>S4136+AN4136</f>
        <v>662.13994691955111</v>
      </c>
      <c r="AV4136" s="37">
        <f>T4136+AO4136</f>
        <v>686.46995183726813</v>
      </c>
      <c r="AW4136" s="58">
        <f t="shared" si="1029"/>
        <v>0.49065879232806997</v>
      </c>
      <c r="AX4136" s="58">
        <f t="shared" si="1030"/>
        <v>0.41959136983596929</v>
      </c>
      <c r="AY4136" s="59">
        <f t="shared" si="1031"/>
        <v>8.9749837835960633E-2</v>
      </c>
      <c r="AZ4136" s="54">
        <f t="shared" si="1039"/>
        <v>1.1265189551993293E-2</v>
      </c>
    </row>
    <row r="4137" spans="3:52" x14ac:dyDescent="0.25">
      <c r="C4137" s="35">
        <v>40669</v>
      </c>
      <c r="D4137" s="36">
        <v>95.65</v>
      </c>
      <c r="E4137" s="37">
        <v>78.7</v>
      </c>
      <c r="F4137" s="38">
        <v>0</v>
      </c>
      <c r="G4137" s="7">
        <v>0</v>
      </c>
      <c r="H4137" s="38">
        <v>1</v>
      </c>
      <c r="I4137" s="7">
        <v>1</v>
      </c>
      <c r="J4137" s="36">
        <f t="shared" si="1032"/>
        <v>95.602175000000017</v>
      </c>
      <c r="K4137" s="37">
        <f t="shared" si="1033"/>
        <v>78.660650000000004</v>
      </c>
      <c r="L4137" s="36">
        <f t="shared" si="1034"/>
        <v>95.697824999999995</v>
      </c>
      <c r="M4137" s="37">
        <f t="shared" si="1035"/>
        <v>78.739350000000002</v>
      </c>
      <c r="O4137" s="39">
        <f t="shared" si="1036"/>
        <v>63333.685922855067</v>
      </c>
      <c r="P4137" s="40">
        <f t="shared" si="1037"/>
        <v>54025.185209593001</v>
      </c>
      <c r="Q4137" s="40">
        <f>S4137*F4137+T4137*G4137+AS4136*(1+$G$9/252)</f>
        <v>11541.664269973175</v>
      </c>
      <c r="R4137" s="41">
        <f t="shared" si="1040"/>
        <v>128900.53540242124</v>
      </c>
      <c r="S4137" s="36">
        <f>AU4136*H4136</f>
        <v>662.13994691955111</v>
      </c>
      <c r="T4137" s="37">
        <f>AV4136*I4136</f>
        <v>686.46995183726813</v>
      </c>
      <c r="U4137" s="57">
        <f t="shared" si="1043"/>
        <v>0.49133764825049298</v>
      </c>
      <c r="V4137" s="58">
        <f t="shared" si="1041"/>
        <v>0.41912304740185125</v>
      </c>
      <c r="W4137" s="59">
        <f t="shared" si="1042"/>
        <v>8.9539304347655779E-2</v>
      </c>
      <c r="Y4137" s="7">
        <f t="shared" si="1038"/>
        <v>0</v>
      </c>
      <c r="Z4137" s="40"/>
      <c r="AA4137" s="40"/>
      <c r="AB4137" s="40"/>
      <c r="AC4137" s="40"/>
      <c r="AD4137" s="40"/>
      <c r="AE4137" s="40"/>
      <c r="AF4137" s="40"/>
      <c r="AG4137" s="41"/>
      <c r="AH4137" s="40"/>
      <c r="AI4137" s="40"/>
      <c r="AJ4137" s="40"/>
      <c r="AK4137" s="40"/>
      <c r="AL4137" s="40"/>
      <c r="AM4137" s="41"/>
      <c r="AN4137" s="36">
        <f>Y4137*(IF(AND(AH4137&gt;0,AI4137&lt;0),AH4137,0)+IF(AND(AJ4137&lt;0,AK4137&gt;0),AJ4137,0)+IF(AND(AL4137&gt;0,AM4137&gt;0),AL4137,0))</f>
        <v>0</v>
      </c>
      <c r="AO4137" s="37">
        <f>Y4137*(IF(AND(AH4137&gt;0,AI4137&lt;0),AI4137,0)+IF(AND(AJ4137&lt;0,AK4137&gt;0),AK4137,0)+IF(AND(AL4137&gt;0,AM4137&gt;0),AM4137,0))</f>
        <v>0</v>
      </c>
      <c r="AQ4137" s="40">
        <f>AU4137*D4137</f>
        <v>63333.685922855067</v>
      </c>
      <c r="AR4137" s="40">
        <f>AV4137*E4137</f>
        <v>54025.185209593001</v>
      </c>
      <c r="AS4137" s="40">
        <f>IF(AND(Y4137&lt;&gt;0,AN4137&lt;&gt;0),0,Q4137)</f>
        <v>11541.664269973175</v>
      </c>
      <c r="AT4137" s="41">
        <f t="shared" si="1044"/>
        <v>128900.53540242124</v>
      </c>
      <c r="AU4137" s="42">
        <f>S4137+AN4137</f>
        <v>662.13994691955111</v>
      </c>
      <c r="AV4137" s="37">
        <f>T4137+AO4137</f>
        <v>686.46995183726813</v>
      </c>
      <c r="AW4137" s="58">
        <f t="shared" si="1029"/>
        <v>0.49133764825049298</v>
      </c>
      <c r="AX4137" s="58">
        <f t="shared" si="1030"/>
        <v>0.41912304740185125</v>
      </c>
      <c r="AY4137" s="59">
        <f t="shared" si="1031"/>
        <v>8.9539304347655779E-2</v>
      </c>
      <c r="AZ4137" s="54">
        <f t="shared" si="1039"/>
        <v>2.3910727402458587E-3</v>
      </c>
    </row>
    <row r="4138" spans="3:52" x14ac:dyDescent="0.25">
      <c r="C4138" s="35">
        <v>40672</v>
      </c>
      <c r="D4138" s="36">
        <v>94.91</v>
      </c>
      <c r="E4138" s="37">
        <v>79.31</v>
      </c>
      <c r="F4138" s="38">
        <v>0</v>
      </c>
      <c r="G4138" s="7">
        <v>0</v>
      </c>
      <c r="H4138" s="38">
        <v>1</v>
      </c>
      <c r="I4138" s="7">
        <v>1</v>
      </c>
      <c r="J4138" s="36">
        <f t="shared" si="1032"/>
        <v>94.862544999999997</v>
      </c>
      <c r="K4138" s="37">
        <f t="shared" si="1033"/>
        <v>79.270345000000006</v>
      </c>
      <c r="L4138" s="36">
        <f t="shared" si="1034"/>
        <v>94.957454999999996</v>
      </c>
      <c r="M4138" s="37">
        <f t="shared" si="1035"/>
        <v>79.349654999999998</v>
      </c>
      <c r="O4138" s="39">
        <f t="shared" si="1036"/>
        <v>62843.702362134594</v>
      </c>
      <c r="P4138" s="40">
        <f t="shared" si="1037"/>
        <v>54443.931880213735</v>
      </c>
      <c r="Q4138" s="40">
        <f>S4138*F4138+T4138*G4138+AS4137*(1+$G$9/252)</f>
        <v>11542.122272523569</v>
      </c>
      <c r="R4138" s="41">
        <f t="shared" si="1040"/>
        <v>128829.7565148719</v>
      </c>
      <c r="S4138" s="36">
        <f>AU4137*H4137</f>
        <v>662.13994691955111</v>
      </c>
      <c r="T4138" s="37">
        <f>AV4137*I4137</f>
        <v>686.46995183726813</v>
      </c>
      <c r="U4138" s="57">
        <f t="shared" si="1043"/>
        <v>0.48780424695501168</v>
      </c>
      <c r="V4138" s="58">
        <f t="shared" si="1041"/>
        <v>0.42260370083000826</v>
      </c>
      <c r="W4138" s="59">
        <f t="shared" si="1042"/>
        <v>8.9592052214980053E-2</v>
      </c>
      <c r="Y4138" s="7">
        <f t="shared" si="1038"/>
        <v>0</v>
      </c>
      <c r="Z4138" s="40"/>
      <c r="AA4138" s="40"/>
      <c r="AB4138" s="40"/>
      <c r="AC4138" s="40"/>
      <c r="AD4138" s="40"/>
      <c r="AE4138" s="40"/>
      <c r="AF4138" s="40"/>
      <c r="AG4138" s="41"/>
      <c r="AH4138" s="40"/>
      <c r="AI4138" s="40"/>
      <c r="AJ4138" s="40"/>
      <c r="AK4138" s="40"/>
      <c r="AL4138" s="40"/>
      <c r="AM4138" s="41"/>
      <c r="AN4138" s="36">
        <f>Y4138*(IF(AND(AH4138&gt;0,AI4138&lt;0),AH4138,0)+IF(AND(AJ4138&lt;0,AK4138&gt;0),AJ4138,0)+IF(AND(AL4138&gt;0,AM4138&gt;0),AL4138,0))</f>
        <v>0</v>
      </c>
      <c r="AO4138" s="37">
        <f>Y4138*(IF(AND(AH4138&gt;0,AI4138&lt;0),AI4138,0)+IF(AND(AJ4138&lt;0,AK4138&gt;0),AK4138,0)+IF(AND(AL4138&gt;0,AM4138&gt;0),AM4138,0))</f>
        <v>0</v>
      </c>
      <c r="AQ4138" s="40">
        <f>AU4138*D4138</f>
        <v>62843.702362134594</v>
      </c>
      <c r="AR4138" s="40">
        <f>AV4138*E4138</f>
        <v>54443.931880213735</v>
      </c>
      <c r="AS4138" s="40">
        <f>IF(AND(Y4138&lt;&gt;0,AN4138&lt;&gt;0),0,Q4138)</f>
        <v>11542.122272523569</v>
      </c>
      <c r="AT4138" s="41">
        <f t="shared" si="1044"/>
        <v>128829.7565148719</v>
      </c>
      <c r="AU4138" s="42">
        <f>S4138+AN4138</f>
        <v>662.13994691955111</v>
      </c>
      <c r="AV4138" s="37">
        <f>T4138+AO4138</f>
        <v>686.46995183726813</v>
      </c>
      <c r="AW4138" s="58">
        <f t="shared" si="1029"/>
        <v>0.48780424695501168</v>
      </c>
      <c r="AX4138" s="58">
        <f t="shared" si="1030"/>
        <v>0.42260370083000826</v>
      </c>
      <c r="AY4138" s="59">
        <f t="shared" si="1031"/>
        <v>8.9592052214980053E-2</v>
      </c>
      <c r="AZ4138" s="54">
        <f t="shared" si="1039"/>
        <v>-5.4909692444937708E-4</v>
      </c>
    </row>
    <row r="4139" spans="3:52" x14ac:dyDescent="0.25">
      <c r="C4139" s="35">
        <v>40673</v>
      </c>
      <c r="D4139" s="36">
        <v>95.74</v>
      </c>
      <c r="E4139" s="37">
        <v>79.709999999999994</v>
      </c>
      <c r="F4139" s="38">
        <v>0</v>
      </c>
      <c r="G4139" s="7">
        <v>0</v>
      </c>
      <c r="H4139" s="38">
        <v>1</v>
      </c>
      <c r="I4139" s="7">
        <v>1</v>
      </c>
      <c r="J4139" s="36">
        <f t="shared" si="1032"/>
        <v>95.692130000000006</v>
      </c>
      <c r="K4139" s="37">
        <f t="shared" si="1033"/>
        <v>79.670145000000005</v>
      </c>
      <c r="L4139" s="36">
        <f t="shared" si="1034"/>
        <v>95.787869999999984</v>
      </c>
      <c r="M4139" s="37">
        <f t="shared" si="1035"/>
        <v>79.749854999999982</v>
      </c>
      <c r="O4139" s="39">
        <f t="shared" si="1036"/>
        <v>63393.278518077823</v>
      </c>
      <c r="P4139" s="40">
        <f t="shared" si="1037"/>
        <v>54718.51986094864</v>
      </c>
      <c r="Q4139" s="40">
        <f>S4139*F4139+T4139*G4139+AS4138*(1+$G$9/252)</f>
        <v>11542.580293248668</v>
      </c>
      <c r="R4139" s="41">
        <f t="shared" si="1040"/>
        <v>129654.37867227514</v>
      </c>
      <c r="S4139" s="36">
        <f>AU4138*H4138</f>
        <v>662.13994691955111</v>
      </c>
      <c r="T4139" s="37">
        <f>AV4138*I4138</f>
        <v>686.46995183726813</v>
      </c>
      <c r="U4139" s="57">
        <f t="shared" si="1043"/>
        <v>0.48894051375091452</v>
      </c>
      <c r="V4139" s="58">
        <f t="shared" si="1041"/>
        <v>0.42203372089159891</v>
      </c>
      <c r="W4139" s="59">
        <f t="shared" si="1042"/>
        <v>8.9025765357486492E-2</v>
      </c>
      <c r="Y4139" s="7">
        <f t="shared" si="1038"/>
        <v>0</v>
      </c>
      <c r="Z4139" s="40"/>
      <c r="AA4139" s="40"/>
      <c r="AB4139" s="40"/>
      <c r="AC4139" s="40"/>
      <c r="AD4139" s="40"/>
      <c r="AE4139" s="40"/>
      <c r="AF4139" s="40"/>
      <c r="AG4139" s="41"/>
      <c r="AH4139" s="40"/>
      <c r="AI4139" s="40"/>
      <c r="AJ4139" s="40"/>
      <c r="AK4139" s="40"/>
      <c r="AL4139" s="40"/>
      <c r="AM4139" s="41"/>
      <c r="AN4139" s="36">
        <f>Y4139*(IF(AND(AH4139&gt;0,AI4139&lt;0),AH4139,0)+IF(AND(AJ4139&lt;0,AK4139&gt;0),AJ4139,0)+IF(AND(AL4139&gt;0,AM4139&gt;0),AL4139,0))</f>
        <v>0</v>
      </c>
      <c r="AO4139" s="37">
        <f>Y4139*(IF(AND(AH4139&gt;0,AI4139&lt;0),AI4139,0)+IF(AND(AJ4139&lt;0,AK4139&gt;0),AK4139,0)+IF(AND(AL4139&gt;0,AM4139&gt;0),AM4139,0))</f>
        <v>0</v>
      </c>
      <c r="AQ4139" s="40">
        <f>AU4139*D4139</f>
        <v>63393.278518077823</v>
      </c>
      <c r="AR4139" s="40">
        <f>AV4139*E4139</f>
        <v>54718.51986094864</v>
      </c>
      <c r="AS4139" s="40">
        <f>IF(AND(Y4139&lt;&gt;0,AN4139&lt;&gt;0),0,Q4139)</f>
        <v>11542.580293248668</v>
      </c>
      <c r="AT4139" s="41">
        <f t="shared" si="1044"/>
        <v>129654.37867227514</v>
      </c>
      <c r="AU4139" s="42">
        <f>S4139+AN4139</f>
        <v>662.13994691955111</v>
      </c>
      <c r="AV4139" s="37">
        <f>T4139+AO4139</f>
        <v>686.46995183726813</v>
      </c>
      <c r="AW4139" s="58">
        <f t="shared" si="1029"/>
        <v>0.48894051375091452</v>
      </c>
      <c r="AX4139" s="58">
        <f t="shared" si="1030"/>
        <v>0.42203372089159891</v>
      </c>
      <c r="AY4139" s="59">
        <f t="shared" si="1031"/>
        <v>8.9025765357486492E-2</v>
      </c>
      <c r="AZ4139" s="54">
        <f t="shared" si="1039"/>
        <v>6.4008671576434306E-3</v>
      </c>
    </row>
    <row r="4140" spans="3:52" x14ac:dyDescent="0.25">
      <c r="C4140" s="35">
        <v>40674</v>
      </c>
      <c r="D4140" s="36">
        <v>95.16</v>
      </c>
      <c r="E4140" s="37">
        <v>79.510000000000005</v>
      </c>
      <c r="F4140" s="38">
        <v>0</v>
      </c>
      <c r="G4140" s="7">
        <v>0</v>
      </c>
      <c r="H4140" s="38">
        <v>1</v>
      </c>
      <c r="I4140" s="7">
        <v>1</v>
      </c>
      <c r="J4140" s="36">
        <f t="shared" si="1032"/>
        <v>95.11242</v>
      </c>
      <c r="K4140" s="37">
        <f t="shared" si="1033"/>
        <v>79.470245000000006</v>
      </c>
      <c r="L4140" s="36">
        <f t="shared" si="1034"/>
        <v>95.207579999999993</v>
      </c>
      <c r="M4140" s="37">
        <f t="shared" si="1035"/>
        <v>79.549755000000005</v>
      </c>
      <c r="O4140" s="39">
        <f t="shared" si="1036"/>
        <v>63009.237348864481</v>
      </c>
      <c r="P4140" s="40">
        <f t="shared" si="1037"/>
        <v>54581.225870581191</v>
      </c>
      <c r="Q4140" s="40">
        <f>S4140*F4140+T4140*G4140+AS4139*(1+$G$9/252)</f>
        <v>11543.038332149192</v>
      </c>
      <c r="R4140" s="41">
        <f t="shared" si="1040"/>
        <v>129133.50155159486</v>
      </c>
      <c r="S4140" s="36">
        <f>AU4139*H4139</f>
        <v>662.13994691955111</v>
      </c>
      <c r="T4140" s="37">
        <f>AV4139*I4139</f>
        <v>686.46995183726813</v>
      </c>
      <c r="U4140" s="57">
        <f t="shared" si="1043"/>
        <v>0.48793873465662474</v>
      </c>
      <c r="V4140" s="58">
        <f t="shared" si="1041"/>
        <v>0.42267285572499902</v>
      </c>
      <c r="W4140" s="59">
        <f t="shared" si="1042"/>
        <v>8.9388409618376297E-2</v>
      </c>
      <c r="Y4140" s="7">
        <f t="shared" si="1038"/>
        <v>0</v>
      </c>
      <c r="Z4140" s="40"/>
      <c r="AA4140" s="40"/>
      <c r="AB4140" s="40"/>
      <c r="AC4140" s="40"/>
      <c r="AD4140" s="40"/>
      <c r="AE4140" s="40"/>
      <c r="AF4140" s="40"/>
      <c r="AG4140" s="41"/>
      <c r="AH4140" s="40"/>
      <c r="AI4140" s="40"/>
      <c r="AJ4140" s="40"/>
      <c r="AK4140" s="40"/>
      <c r="AL4140" s="40"/>
      <c r="AM4140" s="41"/>
      <c r="AN4140" s="36">
        <f>Y4140*(IF(AND(AH4140&gt;0,AI4140&lt;0),AH4140,0)+IF(AND(AJ4140&lt;0,AK4140&gt;0),AJ4140,0)+IF(AND(AL4140&gt;0,AM4140&gt;0),AL4140,0))</f>
        <v>0</v>
      </c>
      <c r="AO4140" s="37">
        <f>Y4140*(IF(AND(AH4140&gt;0,AI4140&lt;0),AI4140,0)+IF(AND(AJ4140&lt;0,AK4140&gt;0),AK4140,0)+IF(AND(AL4140&gt;0,AM4140&gt;0),AM4140,0))</f>
        <v>0</v>
      </c>
      <c r="AQ4140" s="40">
        <f>AU4140*D4140</f>
        <v>63009.237348864481</v>
      </c>
      <c r="AR4140" s="40">
        <f>AV4140*E4140</f>
        <v>54581.225870581191</v>
      </c>
      <c r="AS4140" s="40">
        <f>IF(AND(Y4140&lt;&gt;0,AN4140&lt;&gt;0),0,Q4140)</f>
        <v>11543.038332149192</v>
      </c>
      <c r="AT4140" s="41">
        <f t="shared" si="1044"/>
        <v>129133.50155159486</v>
      </c>
      <c r="AU4140" s="42">
        <f>S4140+AN4140</f>
        <v>662.13994691955111</v>
      </c>
      <c r="AV4140" s="37">
        <f>T4140+AO4140</f>
        <v>686.46995183726813</v>
      </c>
      <c r="AW4140" s="58">
        <f t="shared" si="1029"/>
        <v>0.48793873465662474</v>
      </c>
      <c r="AX4140" s="58">
        <f t="shared" si="1030"/>
        <v>0.42267285572499902</v>
      </c>
      <c r="AY4140" s="59">
        <f t="shared" si="1031"/>
        <v>8.9388409618376297E-2</v>
      </c>
      <c r="AZ4140" s="54">
        <f t="shared" si="1039"/>
        <v>-4.0174279188587292E-3</v>
      </c>
    </row>
    <row r="4141" spans="3:52" x14ac:dyDescent="0.25">
      <c r="C4141" s="35">
        <v>40675</v>
      </c>
      <c r="D4141" s="36">
        <v>94.96</v>
      </c>
      <c r="E4141" s="37">
        <v>80.66</v>
      </c>
      <c r="F4141" s="38">
        <v>0</v>
      </c>
      <c r="G4141" s="7">
        <v>0</v>
      </c>
      <c r="H4141" s="38">
        <v>1</v>
      </c>
      <c r="I4141" s="7">
        <v>1</v>
      </c>
      <c r="J4141" s="36">
        <f t="shared" si="1032"/>
        <v>94.912520000000001</v>
      </c>
      <c r="K4141" s="37">
        <f t="shared" si="1033"/>
        <v>80.619669999999999</v>
      </c>
      <c r="L4141" s="36">
        <f t="shared" si="1034"/>
        <v>95.007479999999987</v>
      </c>
      <c r="M4141" s="37">
        <f t="shared" si="1035"/>
        <v>80.700329999999994</v>
      </c>
      <c r="O4141" s="39">
        <f t="shared" si="1036"/>
        <v>62876.809359480569</v>
      </c>
      <c r="P4141" s="40">
        <f t="shared" si="1037"/>
        <v>55370.666315194045</v>
      </c>
      <c r="Q4141" s="40">
        <f>S4141*F4141+T4141*G4141+AS4140*(1+$G$9/252)</f>
        <v>11543.496389225864</v>
      </c>
      <c r="R4141" s="41">
        <f t="shared" si="1040"/>
        <v>129790.97206390048</v>
      </c>
      <c r="S4141" s="36">
        <f>AU4140*H4140</f>
        <v>662.13994691955111</v>
      </c>
      <c r="T4141" s="37">
        <f>AV4140*I4140</f>
        <v>686.46995183726813</v>
      </c>
      <c r="U4141" s="57">
        <f t="shared" si="1043"/>
        <v>0.48444670965654058</v>
      </c>
      <c r="V4141" s="58">
        <f t="shared" si="1041"/>
        <v>0.42661415840181238</v>
      </c>
      <c r="W4141" s="59">
        <f t="shared" si="1042"/>
        <v>8.8939131941646987E-2</v>
      </c>
      <c r="Y4141" s="7">
        <f t="shared" si="1038"/>
        <v>0</v>
      </c>
      <c r="Z4141" s="40"/>
      <c r="AA4141" s="40"/>
      <c r="AB4141" s="40"/>
      <c r="AC4141" s="40"/>
      <c r="AD4141" s="40"/>
      <c r="AE4141" s="40"/>
      <c r="AF4141" s="40"/>
      <c r="AG4141" s="41"/>
      <c r="AH4141" s="40"/>
      <c r="AI4141" s="40"/>
      <c r="AJ4141" s="40"/>
      <c r="AK4141" s="40"/>
      <c r="AL4141" s="40"/>
      <c r="AM4141" s="41"/>
      <c r="AN4141" s="36">
        <f>Y4141*(IF(AND(AH4141&gt;0,AI4141&lt;0),AH4141,0)+IF(AND(AJ4141&lt;0,AK4141&gt;0),AJ4141,0)+IF(AND(AL4141&gt;0,AM4141&gt;0),AL4141,0))</f>
        <v>0</v>
      </c>
      <c r="AO4141" s="37">
        <f>Y4141*(IF(AND(AH4141&gt;0,AI4141&lt;0),AI4141,0)+IF(AND(AJ4141&lt;0,AK4141&gt;0),AK4141,0)+IF(AND(AL4141&gt;0,AM4141&gt;0),AM4141,0))</f>
        <v>0</v>
      </c>
      <c r="AQ4141" s="40">
        <f>AU4141*D4141</f>
        <v>62876.809359480569</v>
      </c>
      <c r="AR4141" s="40">
        <f>AV4141*E4141</f>
        <v>55370.666315194045</v>
      </c>
      <c r="AS4141" s="40">
        <f>IF(AND(Y4141&lt;&gt;0,AN4141&lt;&gt;0),0,Q4141)</f>
        <v>11543.496389225864</v>
      </c>
      <c r="AT4141" s="41">
        <f t="shared" si="1044"/>
        <v>129790.97206390048</v>
      </c>
      <c r="AU4141" s="42">
        <f>S4141+AN4141</f>
        <v>662.13994691955111</v>
      </c>
      <c r="AV4141" s="37">
        <f>T4141+AO4141</f>
        <v>686.46995183726813</v>
      </c>
      <c r="AW4141" s="58">
        <f t="shared" si="1029"/>
        <v>0.48444670965654058</v>
      </c>
      <c r="AX4141" s="58">
        <f t="shared" si="1030"/>
        <v>0.42661415840181238</v>
      </c>
      <c r="AY4141" s="59">
        <f t="shared" si="1031"/>
        <v>8.8939131941646987E-2</v>
      </c>
      <c r="AZ4141" s="54">
        <f t="shared" si="1039"/>
        <v>5.0914015681897684E-3</v>
      </c>
    </row>
    <row r="4142" spans="3:52" x14ac:dyDescent="0.25">
      <c r="C4142" s="35">
        <v>40676</v>
      </c>
      <c r="D4142" s="36">
        <v>93.58</v>
      </c>
      <c r="E4142" s="37">
        <v>80.739999999999995</v>
      </c>
      <c r="F4142" s="38">
        <v>0</v>
      </c>
      <c r="G4142" s="7">
        <v>0</v>
      </c>
      <c r="H4142" s="38">
        <v>1</v>
      </c>
      <c r="I4142" s="7">
        <v>1</v>
      </c>
      <c r="J4142" s="36">
        <f t="shared" si="1032"/>
        <v>93.533209999999997</v>
      </c>
      <c r="K4142" s="37">
        <f t="shared" si="1033"/>
        <v>80.699629999999999</v>
      </c>
      <c r="L4142" s="36">
        <f t="shared" si="1034"/>
        <v>93.62679</v>
      </c>
      <c r="M4142" s="37">
        <f t="shared" si="1035"/>
        <v>80.780369999999991</v>
      </c>
      <c r="O4142" s="39">
        <f t="shared" si="1036"/>
        <v>61963.056232731593</v>
      </c>
      <c r="P4142" s="40">
        <f t="shared" si="1037"/>
        <v>55425.583911341026</v>
      </c>
      <c r="Q4142" s="40">
        <f>S4142*F4142+T4142*G4142+AS4141*(1+$G$9/252)</f>
        <v>11543.954464479404</v>
      </c>
      <c r="R4142" s="41">
        <f t="shared" si="1040"/>
        <v>128932.59460855203</v>
      </c>
      <c r="S4142" s="36">
        <f>AU4141*H4141</f>
        <v>662.13994691955111</v>
      </c>
      <c r="T4142" s="37">
        <f>AV4141*I4141</f>
        <v>686.46995183726813</v>
      </c>
      <c r="U4142" s="57">
        <f t="shared" si="1043"/>
        <v>0.48058488562070417</v>
      </c>
      <c r="V4142" s="58">
        <f t="shared" si="1041"/>
        <v>0.42988031133335058</v>
      </c>
      <c r="W4142" s="59">
        <f t="shared" si="1042"/>
        <v>8.9534803045945216E-2</v>
      </c>
      <c r="Y4142" s="7">
        <f t="shared" si="1038"/>
        <v>0</v>
      </c>
      <c r="Z4142" s="40"/>
      <c r="AA4142" s="40"/>
      <c r="AB4142" s="40"/>
      <c r="AC4142" s="40"/>
      <c r="AD4142" s="40"/>
      <c r="AE4142" s="40"/>
      <c r="AF4142" s="40"/>
      <c r="AG4142" s="41"/>
      <c r="AH4142" s="40"/>
      <c r="AI4142" s="40"/>
      <c r="AJ4142" s="40"/>
      <c r="AK4142" s="40"/>
      <c r="AL4142" s="40"/>
      <c r="AM4142" s="41"/>
      <c r="AN4142" s="36">
        <f>Y4142*(IF(AND(AH4142&gt;0,AI4142&lt;0),AH4142,0)+IF(AND(AJ4142&lt;0,AK4142&gt;0),AJ4142,0)+IF(AND(AL4142&gt;0,AM4142&gt;0),AL4142,0))</f>
        <v>0</v>
      </c>
      <c r="AO4142" s="37">
        <f>Y4142*(IF(AND(AH4142&gt;0,AI4142&lt;0),AI4142,0)+IF(AND(AJ4142&lt;0,AK4142&gt;0),AK4142,0)+IF(AND(AL4142&gt;0,AM4142&gt;0),AM4142,0))</f>
        <v>0</v>
      </c>
      <c r="AQ4142" s="40">
        <f>AU4142*D4142</f>
        <v>61963.056232731593</v>
      </c>
      <c r="AR4142" s="40">
        <f>AV4142*E4142</f>
        <v>55425.583911341026</v>
      </c>
      <c r="AS4142" s="40">
        <f>IF(AND(Y4142&lt;&gt;0,AN4142&lt;&gt;0),0,Q4142)</f>
        <v>11543.954464479404</v>
      </c>
      <c r="AT4142" s="41">
        <f t="shared" si="1044"/>
        <v>128932.59460855203</v>
      </c>
      <c r="AU4142" s="42">
        <f>S4142+AN4142</f>
        <v>662.13994691955111</v>
      </c>
      <c r="AV4142" s="37">
        <f>T4142+AO4142</f>
        <v>686.46995183726813</v>
      </c>
      <c r="AW4142" s="58">
        <f t="shared" si="1029"/>
        <v>0.48058488562070417</v>
      </c>
      <c r="AX4142" s="58">
        <f t="shared" si="1030"/>
        <v>0.42988031133335058</v>
      </c>
      <c r="AY4142" s="59">
        <f t="shared" si="1031"/>
        <v>8.9534803045945216E-2</v>
      </c>
      <c r="AZ4142" s="54">
        <f t="shared" si="1039"/>
        <v>-6.6135374571804073E-3</v>
      </c>
    </row>
    <row r="4143" spans="3:52" x14ac:dyDescent="0.25">
      <c r="C4143" s="35">
        <v>40679</v>
      </c>
      <c r="D4143" s="36">
        <v>93.18</v>
      </c>
      <c r="E4143" s="37">
        <v>81.14</v>
      </c>
      <c r="F4143" s="38">
        <v>0</v>
      </c>
      <c r="G4143" s="7">
        <v>0</v>
      </c>
      <c r="H4143" s="38">
        <v>1</v>
      </c>
      <c r="I4143" s="7">
        <v>1</v>
      </c>
      <c r="J4143" s="36">
        <f t="shared" si="1032"/>
        <v>93.133410000000012</v>
      </c>
      <c r="K4143" s="37">
        <f t="shared" si="1033"/>
        <v>81.099429999999998</v>
      </c>
      <c r="L4143" s="36">
        <f t="shared" si="1034"/>
        <v>93.226590000000002</v>
      </c>
      <c r="M4143" s="37">
        <f t="shared" si="1035"/>
        <v>81.180570000000003</v>
      </c>
      <c r="O4143" s="39">
        <f t="shared" si="1036"/>
        <v>61698.200253963776</v>
      </c>
      <c r="P4143" s="40">
        <f t="shared" si="1037"/>
        <v>55700.171892075938</v>
      </c>
      <c r="Q4143" s="40">
        <f>S4143*F4143+T4143*G4143+AS4142*(1+$G$9/252)</f>
        <v>11544.412557910533</v>
      </c>
      <c r="R4143" s="41">
        <f t="shared" si="1040"/>
        <v>128942.78470395024</v>
      </c>
      <c r="S4143" s="36">
        <f>AU4142*H4142</f>
        <v>662.13994691955111</v>
      </c>
      <c r="T4143" s="37">
        <f>AV4142*I4142</f>
        <v>686.46995183726813</v>
      </c>
      <c r="U4143" s="57">
        <f t="shared" si="1043"/>
        <v>0.47849284778222734</v>
      </c>
      <c r="V4143" s="58">
        <f t="shared" si="1041"/>
        <v>0.43197587224412975</v>
      </c>
      <c r="W4143" s="59">
        <f t="shared" si="1042"/>
        <v>8.9531279973642935E-2</v>
      </c>
      <c r="Y4143" s="7">
        <f t="shared" si="1038"/>
        <v>0</v>
      </c>
      <c r="Z4143" s="40"/>
      <c r="AA4143" s="40"/>
      <c r="AB4143" s="40"/>
      <c r="AC4143" s="40"/>
      <c r="AD4143" s="40"/>
      <c r="AE4143" s="40"/>
      <c r="AF4143" s="40"/>
      <c r="AG4143" s="41"/>
      <c r="AH4143" s="40"/>
      <c r="AI4143" s="40"/>
      <c r="AJ4143" s="40"/>
      <c r="AK4143" s="40"/>
      <c r="AL4143" s="40"/>
      <c r="AM4143" s="41"/>
      <c r="AN4143" s="36">
        <f>Y4143*(IF(AND(AH4143&gt;0,AI4143&lt;0),AH4143,0)+IF(AND(AJ4143&lt;0,AK4143&gt;0),AJ4143,0)+IF(AND(AL4143&gt;0,AM4143&gt;0),AL4143,0))</f>
        <v>0</v>
      </c>
      <c r="AO4143" s="37">
        <f>Y4143*(IF(AND(AH4143&gt;0,AI4143&lt;0),AI4143,0)+IF(AND(AJ4143&lt;0,AK4143&gt;0),AK4143,0)+IF(AND(AL4143&gt;0,AM4143&gt;0),AM4143,0))</f>
        <v>0</v>
      </c>
      <c r="AQ4143" s="40">
        <f>AU4143*D4143</f>
        <v>61698.200253963776</v>
      </c>
      <c r="AR4143" s="40">
        <f>AV4143*E4143</f>
        <v>55700.171892075938</v>
      </c>
      <c r="AS4143" s="40">
        <f>IF(AND(Y4143&lt;&gt;0,AN4143&lt;&gt;0),0,Q4143)</f>
        <v>11544.412557910533</v>
      </c>
      <c r="AT4143" s="41">
        <f t="shared" si="1044"/>
        <v>128942.78470395024</v>
      </c>
      <c r="AU4143" s="42">
        <f>S4143+AN4143</f>
        <v>662.13994691955111</v>
      </c>
      <c r="AV4143" s="37">
        <f>T4143+AO4143</f>
        <v>686.46995183726813</v>
      </c>
      <c r="AW4143" s="58">
        <f t="shared" si="1029"/>
        <v>0.47849284778222734</v>
      </c>
      <c r="AX4143" s="58">
        <f t="shared" si="1030"/>
        <v>0.43197587224412975</v>
      </c>
      <c r="AY4143" s="59">
        <f t="shared" si="1031"/>
        <v>8.9531279973642935E-2</v>
      </c>
      <c r="AZ4143" s="54">
        <f t="shared" si="1039"/>
        <v>7.903428476829788E-5</v>
      </c>
    </row>
    <row r="4144" spans="3:52" x14ac:dyDescent="0.25">
      <c r="C4144" s="35">
        <v>40680</v>
      </c>
      <c r="D4144" s="36">
        <v>92.59</v>
      </c>
      <c r="E4144" s="37">
        <v>80.930000000000007</v>
      </c>
      <c r="F4144" s="38">
        <v>0</v>
      </c>
      <c r="G4144" s="7">
        <v>0</v>
      </c>
      <c r="H4144" s="38">
        <v>1</v>
      </c>
      <c r="I4144" s="7">
        <v>1</v>
      </c>
      <c r="J4144" s="36">
        <f t="shared" si="1032"/>
        <v>92.543705000000003</v>
      </c>
      <c r="K4144" s="37">
        <f t="shared" si="1033"/>
        <v>80.889535000000009</v>
      </c>
      <c r="L4144" s="36">
        <f t="shared" si="1034"/>
        <v>92.636295000000004</v>
      </c>
      <c r="M4144" s="37">
        <f t="shared" si="1035"/>
        <v>80.970465000000004</v>
      </c>
      <c r="O4144" s="39">
        <f t="shared" si="1036"/>
        <v>61307.537685281241</v>
      </c>
      <c r="P4144" s="40">
        <f t="shared" si="1037"/>
        <v>55556.013202190115</v>
      </c>
      <c r="Q4144" s="40">
        <f>S4144*F4144+T4144*G4144+AS4143*(1+$G$9/252)</f>
        <v>11544.870669519973</v>
      </c>
      <c r="R4144" s="41">
        <f t="shared" si="1040"/>
        <v>128408.42155699132</v>
      </c>
      <c r="S4144" s="36">
        <f>AU4143*H4143</f>
        <v>662.13994691955111</v>
      </c>
      <c r="T4144" s="37">
        <f>AV4143*I4143</f>
        <v>686.46995183726813</v>
      </c>
      <c r="U4144" s="57">
        <f t="shared" si="1043"/>
        <v>0.47744172026965698</v>
      </c>
      <c r="V4144" s="58">
        <f t="shared" si="1041"/>
        <v>0.43265085364773193</v>
      </c>
      <c r="W4144" s="59">
        <f t="shared" si="1042"/>
        <v>8.990742608261118E-2</v>
      </c>
      <c r="Y4144" s="7">
        <f t="shared" si="1038"/>
        <v>0</v>
      </c>
      <c r="Z4144" s="40"/>
      <c r="AA4144" s="40"/>
      <c r="AB4144" s="40"/>
      <c r="AC4144" s="40"/>
      <c r="AD4144" s="40"/>
      <c r="AE4144" s="40"/>
      <c r="AF4144" s="40"/>
      <c r="AG4144" s="41"/>
      <c r="AH4144" s="40"/>
      <c r="AI4144" s="40"/>
      <c r="AJ4144" s="40"/>
      <c r="AK4144" s="40"/>
      <c r="AL4144" s="40"/>
      <c r="AM4144" s="41"/>
      <c r="AN4144" s="36">
        <f>Y4144*(IF(AND(AH4144&gt;0,AI4144&lt;0),AH4144,0)+IF(AND(AJ4144&lt;0,AK4144&gt;0),AJ4144,0)+IF(AND(AL4144&gt;0,AM4144&gt;0),AL4144,0))</f>
        <v>0</v>
      </c>
      <c r="AO4144" s="37">
        <f>Y4144*(IF(AND(AH4144&gt;0,AI4144&lt;0),AI4144,0)+IF(AND(AJ4144&lt;0,AK4144&gt;0),AK4144,0)+IF(AND(AL4144&gt;0,AM4144&gt;0),AM4144,0))</f>
        <v>0</v>
      </c>
      <c r="AQ4144" s="40">
        <f>AU4144*D4144</f>
        <v>61307.537685281241</v>
      </c>
      <c r="AR4144" s="40">
        <f>AV4144*E4144</f>
        <v>55556.013202190115</v>
      </c>
      <c r="AS4144" s="40">
        <f>IF(AND(Y4144&lt;&gt;0,AN4144&lt;&gt;0),0,Q4144)</f>
        <v>11544.870669519973</v>
      </c>
      <c r="AT4144" s="41">
        <f t="shared" si="1044"/>
        <v>128408.42155699132</v>
      </c>
      <c r="AU4144" s="42">
        <f>S4144+AN4144</f>
        <v>662.13994691955111</v>
      </c>
      <c r="AV4144" s="37">
        <f>T4144+AO4144</f>
        <v>686.46995183726813</v>
      </c>
      <c r="AW4144" s="58">
        <f t="shared" si="1029"/>
        <v>0.47744172026965698</v>
      </c>
      <c r="AX4144" s="58">
        <f t="shared" si="1030"/>
        <v>0.43265085364773193</v>
      </c>
      <c r="AY4144" s="59">
        <f t="shared" si="1031"/>
        <v>8.990742608261118E-2</v>
      </c>
      <c r="AZ4144" s="54">
        <f t="shared" si="1039"/>
        <v>-4.1441880457739888E-3</v>
      </c>
    </row>
    <row r="4145" spans="3:52" x14ac:dyDescent="0.25">
      <c r="C4145" s="35">
        <v>40681</v>
      </c>
      <c r="D4145" s="36">
        <v>93.65</v>
      </c>
      <c r="E4145" s="37">
        <v>81.5</v>
      </c>
      <c r="F4145" s="38">
        <v>0</v>
      </c>
      <c r="G4145" s="7">
        <v>0</v>
      </c>
      <c r="H4145" s="38">
        <v>1</v>
      </c>
      <c r="I4145" s="7">
        <v>1</v>
      </c>
      <c r="J4145" s="36">
        <f t="shared" si="1032"/>
        <v>93.603175000000007</v>
      </c>
      <c r="K4145" s="37">
        <f t="shared" si="1033"/>
        <v>81.459250000000011</v>
      </c>
      <c r="L4145" s="36">
        <f t="shared" si="1034"/>
        <v>93.696825000000004</v>
      </c>
      <c r="M4145" s="37">
        <f t="shared" si="1035"/>
        <v>81.540749999999989</v>
      </c>
      <c r="O4145" s="39">
        <f t="shared" si="1036"/>
        <v>62009.406029015961</v>
      </c>
      <c r="P4145" s="40">
        <f t="shared" si="1037"/>
        <v>55947.301074737356</v>
      </c>
      <c r="Q4145" s="40">
        <f>S4145*F4145+T4145*G4145+AS4144*(1+$G$9/252)</f>
        <v>11545.328799308445</v>
      </c>
      <c r="R4145" s="41">
        <f t="shared" si="1040"/>
        <v>129502.03590306177</v>
      </c>
      <c r="S4145" s="36">
        <f>AU4144*H4144</f>
        <v>662.13994691955111</v>
      </c>
      <c r="T4145" s="37">
        <f>AV4144*I4144</f>
        <v>686.46995183726813</v>
      </c>
      <c r="U4145" s="57">
        <f t="shared" si="1043"/>
        <v>0.47882958438918177</v>
      </c>
      <c r="V4145" s="58">
        <f t="shared" si="1041"/>
        <v>0.43201869904668128</v>
      </c>
      <c r="W4145" s="59">
        <f t="shared" si="1042"/>
        <v>8.915171656413691E-2</v>
      </c>
      <c r="Y4145" s="7">
        <f t="shared" si="1038"/>
        <v>0</v>
      </c>
      <c r="Z4145" s="40"/>
      <c r="AA4145" s="40"/>
      <c r="AB4145" s="40"/>
      <c r="AC4145" s="40"/>
      <c r="AD4145" s="40"/>
      <c r="AE4145" s="40"/>
      <c r="AF4145" s="40"/>
      <c r="AG4145" s="41"/>
      <c r="AH4145" s="40"/>
      <c r="AI4145" s="40"/>
      <c r="AJ4145" s="40"/>
      <c r="AK4145" s="40"/>
      <c r="AL4145" s="40"/>
      <c r="AM4145" s="41"/>
      <c r="AN4145" s="36">
        <f>Y4145*(IF(AND(AH4145&gt;0,AI4145&lt;0),AH4145,0)+IF(AND(AJ4145&lt;0,AK4145&gt;0),AJ4145,0)+IF(AND(AL4145&gt;0,AM4145&gt;0),AL4145,0))</f>
        <v>0</v>
      </c>
      <c r="AO4145" s="37">
        <f>Y4145*(IF(AND(AH4145&gt;0,AI4145&lt;0),AI4145,0)+IF(AND(AJ4145&lt;0,AK4145&gt;0),AK4145,0)+IF(AND(AL4145&gt;0,AM4145&gt;0),AM4145,0))</f>
        <v>0</v>
      </c>
      <c r="AQ4145" s="40">
        <f>AU4145*D4145</f>
        <v>62009.406029015961</v>
      </c>
      <c r="AR4145" s="40">
        <f>AV4145*E4145</f>
        <v>55947.301074737356</v>
      </c>
      <c r="AS4145" s="40">
        <f>IF(AND(Y4145&lt;&gt;0,AN4145&lt;&gt;0),0,Q4145)</f>
        <v>11545.328799308445</v>
      </c>
      <c r="AT4145" s="41">
        <f t="shared" si="1044"/>
        <v>129502.03590306177</v>
      </c>
      <c r="AU4145" s="42">
        <f>S4145+AN4145</f>
        <v>662.13994691955111</v>
      </c>
      <c r="AV4145" s="37">
        <f>T4145+AO4145</f>
        <v>686.46995183726813</v>
      </c>
      <c r="AW4145" s="58">
        <f t="shared" si="1029"/>
        <v>0.47882958438918177</v>
      </c>
      <c r="AX4145" s="58">
        <f t="shared" si="1030"/>
        <v>0.43201869904668128</v>
      </c>
      <c r="AY4145" s="59">
        <f t="shared" si="1031"/>
        <v>8.915171656413691E-2</v>
      </c>
      <c r="AZ4145" s="54">
        <f t="shared" si="1039"/>
        <v>8.5166870896007385E-3</v>
      </c>
    </row>
    <row r="4146" spans="3:52" x14ac:dyDescent="0.25">
      <c r="C4146" s="35">
        <v>40682</v>
      </c>
      <c r="D4146" s="36">
        <v>94.58</v>
      </c>
      <c r="E4146" s="37">
        <v>82.51</v>
      </c>
      <c r="F4146" s="38">
        <v>0</v>
      </c>
      <c r="G4146" s="7">
        <v>0</v>
      </c>
      <c r="H4146" s="38">
        <v>1</v>
      </c>
      <c r="I4146" s="7">
        <v>1</v>
      </c>
      <c r="J4146" s="36">
        <f t="shared" si="1032"/>
        <v>94.532710000000009</v>
      </c>
      <c r="K4146" s="37">
        <f t="shared" si="1033"/>
        <v>82.468745000000013</v>
      </c>
      <c r="L4146" s="36">
        <f t="shared" si="1034"/>
        <v>94.627289999999988</v>
      </c>
      <c r="M4146" s="37">
        <f t="shared" si="1035"/>
        <v>82.551254999999998</v>
      </c>
      <c r="O4146" s="39">
        <f t="shared" si="1036"/>
        <v>62625.196179651146</v>
      </c>
      <c r="P4146" s="40">
        <f t="shared" si="1037"/>
        <v>56640.635726092994</v>
      </c>
      <c r="Q4146" s="40">
        <f>S4146*F4146+T4146*G4146+AS4145*(1+$G$9/252)</f>
        <v>11545.786947276671</v>
      </c>
      <c r="R4146" s="41">
        <f t="shared" si="1040"/>
        <v>130811.61885302082</v>
      </c>
      <c r="S4146" s="36">
        <f>AU4145*H4145</f>
        <v>662.13994691955111</v>
      </c>
      <c r="T4146" s="37">
        <f>AV4145*I4145</f>
        <v>686.46995183726813</v>
      </c>
      <c r="U4146" s="57">
        <f t="shared" si="1043"/>
        <v>0.47874337714615744</v>
      </c>
      <c r="V4146" s="58">
        <f t="shared" si="1041"/>
        <v>0.43299392074441101</v>
      </c>
      <c r="W4146" s="59">
        <f t="shared" si="1042"/>
        <v>8.8262702109431504E-2</v>
      </c>
      <c r="Y4146" s="7">
        <f t="shared" si="1038"/>
        <v>0</v>
      </c>
      <c r="Z4146" s="40"/>
      <c r="AA4146" s="40"/>
      <c r="AB4146" s="40"/>
      <c r="AC4146" s="40"/>
      <c r="AD4146" s="40"/>
      <c r="AE4146" s="40"/>
      <c r="AF4146" s="40"/>
      <c r="AG4146" s="41"/>
      <c r="AH4146" s="40"/>
      <c r="AI4146" s="40"/>
      <c r="AJ4146" s="40"/>
      <c r="AK4146" s="40"/>
      <c r="AL4146" s="40"/>
      <c r="AM4146" s="41"/>
      <c r="AN4146" s="36">
        <f>Y4146*(IF(AND(AH4146&gt;0,AI4146&lt;0),AH4146,0)+IF(AND(AJ4146&lt;0,AK4146&gt;0),AJ4146,0)+IF(AND(AL4146&gt;0,AM4146&gt;0),AL4146,0))</f>
        <v>0</v>
      </c>
      <c r="AO4146" s="37">
        <f>Y4146*(IF(AND(AH4146&gt;0,AI4146&lt;0),AI4146,0)+IF(AND(AJ4146&lt;0,AK4146&gt;0),AK4146,0)+IF(AND(AL4146&gt;0,AM4146&gt;0),AM4146,0))</f>
        <v>0</v>
      </c>
      <c r="AQ4146" s="40">
        <f>AU4146*D4146</f>
        <v>62625.196179651146</v>
      </c>
      <c r="AR4146" s="40">
        <f>AV4146*E4146</f>
        <v>56640.635726092994</v>
      </c>
      <c r="AS4146" s="40">
        <f>IF(AND(Y4146&lt;&gt;0,AN4146&lt;&gt;0),0,Q4146)</f>
        <v>11545.786947276671</v>
      </c>
      <c r="AT4146" s="41">
        <f t="shared" si="1044"/>
        <v>130811.61885302082</v>
      </c>
      <c r="AU4146" s="42">
        <f>S4146+AN4146</f>
        <v>662.13994691955111</v>
      </c>
      <c r="AV4146" s="37">
        <f>T4146+AO4146</f>
        <v>686.46995183726813</v>
      </c>
      <c r="AW4146" s="58">
        <f t="shared" si="1029"/>
        <v>0.47874337714615744</v>
      </c>
      <c r="AX4146" s="58">
        <f t="shared" si="1030"/>
        <v>0.43299392074441101</v>
      </c>
      <c r="AY4146" s="59">
        <f t="shared" si="1031"/>
        <v>8.8262702109431504E-2</v>
      </c>
      <c r="AZ4146" s="54">
        <f t="shared" si="1039"/>
        <v>1.0112450671735607E-2</v>
      </c>
    </row>
    <row r="4147" spans="3:52" x14ac:dyDescent="0.25">
      <c r="C4147" s="35">
        <v>40683</v>
      </c>
      <c r="D4147" s="36">
        <v>93.82</v>
      </c>
      <c r="E4147" s="37">
        <v>82.33</v>
      </c>
      <c r="F4147" s="38">
        <v>0</v>
      </c>
      <c r="G4147" s="7">
        <v>0</v>
      </c>
      <c r="H4147" s="38">
        <v>1</v>
      </c>
      <c r="I4147" s="7">
        <v>1</v>
      </c>
      <c r="J4147" s="36">
        <f t="shared" si="1032"/>
        <v>93.773089999999996</v>
      </c>
      <c r="K4147" s="37">
        <f t="shared" si="1033"/>
        <v>82.288835000000006</v>
      </c>
      <c r="L4147" s="36">
        <f t="shared" si="1034"/>
        <v>93.86690999999999</v>
      </c>
      <c r="M4147" s="37">
        <f t="shared" si="1035"/>
        <v>82.371164999999991</v>
      </c>
      <c r="O4147" s="39">
        <f t="shared" si="1036"/>
        <v>62121.969819992279</v>
      </c>
      <c r="P4147" s="40">
        <f t="shared" si="1037"/>
        <v>56517.071134762286</v>
      </c>
      <c r="Q4147" s="40">
        <f>S4147*F4147+T4147*G4147+AS4146*(1+$G$9/252)</f>
        <v>11546.245113425372</v>
      </c>
      <c r="R4147" s="41">
        <f t="shared" si="1040"/>
        <v>130185.28606817994</v>
      </c>
      <c r="S4147" s="36">
        <f>AU4146*H4146</f>
        <v>662.13994691955111</v>
      </c>
      <c r="T4147" s="37">
        <f>AV4146*I4146</f>
        <v>686.46995183726813</v>
      </c>
      <c r="U4147" s="57">
        <f t="shared" si="1043"/>
        <v>0.47718119071811305</v>
      </c>
      <c r="V4147" s="58">
        <f t="shared" si="1041"/>
        <v>0.43412794826262829</v>
      </c>
      <c r="W4147" s="59">
        <f t="shared" si="1042"/>
        <v>8.8690861019258618E-2</v>
      </c>
      <c r="Y4147" s="7">
        <f t="shared" si="1038"/>
        <v>0</v>
      </c>
      <c r="Z4147" s="40"/>
      <c r="AA4147" s="40"/>
      <c r="AB4147" s="40"/>
      <c r="AC4147" s="40"/>
      <c r="AD4147" s="40"/>
      <c r="AE4147" s="40"/>
      <c r="AF4147" s="40"/>
      <c r="AG4147" s="41"/>
      <c r="AH4147" s="40"/>
      <c r="AI4147" s="40"/>
      <c r="AJ4147" s="40"/>
      <c r="AK4147" s="40"/>
      <c r="AL4147" s="40"/>
      <c r="AM4147" s="41"/>
      <c r="AN4147" s="36">
        <f>Y4147*(IF(AND(AH4147&gt;0,AI4147&lt;0),AH4147,0)+IF(AND(AJ4147&lt;0,AK4147&gt;0),AJ4147,0)+IF(AND(AL4147&gt;0,AM4147&gt;0),AL4147,0))</f>
        <v>0</v>
      </c>
      <c r="AO4147" s="37">
        <f>Y4147*(IF(AND(AH4147&gt;0,AI4147&lt;0),AI4147,0)+IF(AND(AJ4147&lt;0,AK4147&gt;0),AK4147,0)+IF(AND(AL4147&gt;0,AM4147&gt;0),AM4147,0))</f>
        <v>0</v>
      </c>
      <c r="AQ4147" s="40">
        <f>AU4147*D4147</f>
        <v>62121.969819992279</v>
      </c>
      <c r="AR4147" s="40">
        <f>AV4147*E4147</f>
        <v>56517.071134762286</v>
      </c>
      <c r="AS4147" s="40">
        <f>IF(AND(Y4147&lt;&gt;0,AN4147&lt;&gt;0),0,Q4147)</f>
        <v>11546.245113425372</v>
      </c>
      <c r="AT4147" s="41">
        <f t="shared" si="1044"/>
        <v>130185.28606817994</v>
      </c>
      <c r="AU4147" s="42">
        <f>S4147+AN4147</f>
        <v>662.13994691955111</v>
      </c>
      <c r="AV4147" s="37">
        <f>T4147+AO4147</f>
        <v>686.46995183726813</v>
      </c>
      <c r="AW4147" s="58">
        <f t="shared" si="1029"/>
        <v>0.47718119071811305</v>
      </c>
      <c r="AX4147" s="58">
        <f t="shared" si="1030"/>
        <v>0.43412794826262829</v>
      </c>
      <c r="AY4147" s="59">
        <f t="shared" si="1031"/>
        <v>8.8690861019258618E-2</v>
      </c>
      <c r="AZ4147" s="54">
        <f t="shared" si="1039"/>
        <v>-4.7880516297610365E-3</v>
      </c>
    </row>
    <row r="4148" spans="3:52" x14ac:dyDescent="0.25">
      <c r="C4148" s="35">
        <v>40686</v>
      </c>
      <c r="D4148" s="36">
        <v>92.04</v>
      </c>
      <c r="E4148" s="37">
        <v>82.5</v>
      </c>
      <c r="F4148" s="38">
        <v>0</v>
      </c>
      <c r="G4148" s="7">
        <v>0</v>
      </c>
      <c r="H4148" s="38">
        <v>1</v>
      </c>
      <c r="I4148" s="7">
        <v>1</v>
      </c>
      <c r="J4148" s="36">
        <f t="shared" si="1032"/>
        <v>91.993980000000008</v>
      </c>
      <c r="K4148" s="37">
        <f t="shared" si="1033"/>
        <v>82.458750000000009</v>
      </c>
      <c r="L4148" s="36">
        <f t="shared" si="1034"/>
        <v>92.086020000000005</v>
      </c>
      <c r="M4148" s="37">
        <f t="shared" si="1035"/>
        <v>82.541249999999991</v>
      </c>
      <c r="O4148" s="39">
        <f t="shared" si="1036"/>
        <v>60943.360714475486</v>
      </c>
      <c r="P4148" s="40">
        <f t="shared" si="1037"/>
        <v>56633.771026574621</v>
      </c>
      <c r="Q4148" s="40">
        <f>S4148*F4148+T4148*G4148+AS4147*(1+$G$9/252)</f>
        <v>11546.703297755268</v>
      </c>
      <c r="R4148" s="41">
        <f t="shared" si="1040"/>
        <v>129123.83503880538</v>
      </c>
      <c r="S4148" s="36">
        <f>AU4147*H4147</f>
        <v>662.13994691955111</v>
      </c>
      <c r="T4148" s="37">
        <f>AV4147*I4147</f>
        <v>686.46995183726813</v>
      </c>
      <c r="U4148" s="57">
        <f t="shared" si="1043"/>
        <v>0.47197607394607105</v>
      </c>
      <c r="V4148" s="58">
        <f t="shared" si="1041"/>
        <v>0.43860044127061876</v>
      </c>
      <c r="W4148" s="59">
        <f t="shared" si="1042"/>
        <v>8.9423484783310192E-2</v>
      </c>
      <c r="Y4148" s="7">
        <f t="shared" si="1038"/>
        <v>0</v>
      </c>
      <c r="Z4148" s="40"/>
      <c r="AA4148" s="40"/>
      <c r="AB4148" s="40"/>
      <c r="AC4148" s="40"/>
      <c r="AD4148" s="40"/>
      <c r="AE4148" s="40"/>
      <c r="AF4148" s="40"/>
      <c r="AG4148" s="41"/>
      <c r="AH4148" s="40"/>
      <c r="AI4148" s="40"/>
      <c r="AJ4148" s="40"/>
      <c r="AK4148" s="40"/>
      <c r="AL4148" s="40"/>
      <c r="AM4148" s="41"/>
      <c r="AN4148" s="36">
        <f>Y4148*(IF(AND(AH4148&gt;0,AI4148&lt;0),AH4148,0)+IF(AND(AJ4148&lt;0,AK4148&gt;0),AJ4148,0)+IF(AND(AL4148&gt;0,AM4148&gt;0),AL4148,0))</f>
        <v>0</v>
      </c>
      <c r="AO4148" s="37">
        <f>Y4148*(IF(AND(AH4148&gt;0,AI4148&lt;0),AI4148,0)+IF(AND(AJ4148&lt;0,AK4148&gt;0),AK4148,0)+IF(AND(AL4148&gt;0,AM4148&gt;0),AM4148,0))</f>
        <v>0</v>
      </c>
      <c r="AQ4148" s="40">
        <f>AU4148*D4148</f>
        <v>60943.360714475486</v>
      </c>
      <c r="AR4148" s="40">
        <f>AV4148*E4148</f>
        <v>56633.771026574621</v>
      </c>
      <c r="AS4148" s="40">
        <f>IF(AND(Y4148&lt;&gt;0,AN4148&lt;&gt;0),0,Q4148)</f>
        <v>11546.703297755268</v>
      </c>
      <c r="AT4148" s="41">
        <f t="shared" si="1044"/>
        <v>129123.83503880538</v>
      </c>
      <c r="AU4148" s="42">
        <f>S4148+AN4148</f>
        <v>662.13994691955111</v>
      </c>
      <c r="AV4148" s="37">
        <f>T4148+AO4148</f>
        <v>686.46995183726813</v>
      </c>
      <c r="AW4148" s="58">
        <f t="shared" si="1029"/>
        <v>0.47197607394607105</v>
      </c>
      <c r="AX4148" s="58">
        <f t="shared" si="1030"/>
        <v>0.43860044127061876</v>
      </c>
      <c r="AY4148" s="59">
        <f t="shared" si="1031"/>
        <v>8.9423484783310192E-2</v>
      </c>
      <c r="AZ4148" s="54">
        <f t="shared" si="1039"/>
        <v>-8.1533870795402752E-3</v>
      </c>
    </row>
    <row r="4149" spans="3:52" x14ac:dyDescent="0.25">
      <c r="C4149" s="35">
        <v>40687</v>
      </c>
      <c r="D4149" s="36">
        <v>91.48</v>
      </c>
      <c r="E4149" s="37">
        <v>82.64</v>
      </c>
      <c r="F4149" s="38">
        <v>0</v>
      </c>
      <c r="G4149" s="7">
        <v>0</v>
      </c>
      <c r="H4149" s="38">
        <v>1</v>
      </c>
      <c r="I4149" s="7">
        <v>1</v>
      </c>
      <c r="J4149" s="36">
        <f t="shared" si="1032"/>
        <v>91.434260000000009</v>
      </c>
      <c r="K4149" s="37">
        <f t="shared" si="1033"/>
        <v>82.598680000000002</v>
      </c>
      <c r="L4149" s="36">
        <f t="shared" si="1034"/>
        <v>91.525739999999999</v>
      </c>
      <c r="M4149" s="37">
        <f t="shared" si="1035"/>
        <v>82.681319999999999</v>
      </c>
      <c r="O4149" s="39">
        <f t="shared" si="1036"/>
        <v>60572.562344200538</v>
      </c>
      <c r="P4149" s="40">
        <f t="shared" si="1037"/>
        <v>56729.876819831836</v>
      </c>
      <c r="Q4149" s="40">
        <f>S4149*F4149+T4149*G4149+AS4148*(1+$G$9/252)</f>
        <v>11547.161500267082</v>
      </c>
      <c r="R4149" s="41">
        <f t="shared" si="1040"/>
        <v>128849.60066429946</v>
      </c>
      <c r="S4149" s="36">
        <f>AU4148*H4148</f>
        <v>662.13994691955111</v>
      </c>
      <c r="T4149" s="37">
        <f>AV4148*I4148</f>
        <v>686.46995183726813</v>
      </c>
      <c r="U4149" s="57">
        <f t="shared" si="1043"/>
        <v>0.47010283331815916</v>
      </c>
      <c r="V4149" s="58">
        <f t="shared" si="1041"/>
        <v>0.4402798031763715</v>
      </c>
      <c r="W4149" s="59">
        <f t="shared" si="1042"/>
        <v>8.9617363505469297E-2</v>
      </c>
      <c r="Y4149" s="7">
        <f t="shared" si="1038"/>
        <v>0</v>
      </c>
      <c r="Z4149" s="40"/>
      <c r="AA4149" s="40"/>
      <c r="AB4149" s="40"/>
      <c r="AC4149" s="40"/>
      <c r="AD4149" s="40"/>
      <c r="AE4149" s="40"/>
      <c r="AF4149" s="40"/>
      <c r="AG4149" s="41"/>
      <c r="AH4149" s="40"/>
      <c r="AI4149" s="40"/>
      <c r="AJ4149" s="40"/>
      <c r="AK4149" s="40"/>
      <c r="AL4149" s="40"/>
      <c r="AM4149" s="41"/>
      <c r="AN4149" s="36">
        <f>Y4149*(IF(AND(AH4149&gt;0,AI4149&lt;0),AH4149,0)+IF(AND(AJ4149&lt;0,AK4149&gt;0),AJ4149,0)+IF(AND(AL4149&gt;0,AM4149&gt;0),AL4149,0))</f>
        <v>0</v>
      </c>
      <c r="AO4149" s="37">
        <f>Y4149*(IF(AND(AH4149&gt;0,AI4149&lt;0),AI4149,0)+IF(AND(AJ4149&lt;0,AK4149&gt;0),AK4149,0)+IF(AND(AL4149&gt;0,AM4149&gt;0),AM4149,0))</f>
        <v>0</v>
      </c>
      <c r="AQ4149" s="40">
        <f>AU4149*D4149</f>
        <v>60572.562344200538</v>
      </c>
      <c r="AR4149" s="40">
        <f>AV4149*E4149</f>
        <v>56729.876819831836</v>
      </c>
      <c r="AS4149" s="40">
        <f>IF(AND(Y4149&lt;&gt;0,AN4149&lt;&gt;0),0,Q4149)</f>
        <v>11547.161500267082</v>
      </c>
      <c r="AT4149" s="41">
        <f t="shared" si="1044"/>
        <v>128849.60066429946</v>
      </c>
      <c r="AU4149" s="42">
        <f>S4149+AN4149</f>
        <v>662.13994691955111</v>
      </c>
      <c r="AV4149" s="37">
        <f>T4149+AO4149</f>
        <v>686.46995183726813</v>
      </c>
      <c r="AW4149" s="58">
        <f t="shared" si="1029"/>
        <v>0.47010283331815916</v>
      </c>
      <c r="AX4149" s="58">
        <f t="shared" si="1030"/>
        <v>0.4402798031763715</v>
      </c>
      <c r="AY4149" s="59">
        <f t="shared" si="1031"/>
        <v>8.9617363505469297E-2</v>
      </c>
      <c r="AZ4149" s="54">
        <f t="shared" si="1039"/>
        <v>-2.1238090893405115E-3</v>
      </c>
    </row>
    <row r="4150" spans="3:52" x14ac:dyDescent="0.25">
      <c r="C4150" s="35">
        <v>40688</v>
      </c>
      <c r="D4150" s="36">
        <v>91.84</v>
      </c>
      <c r="E4150" s="37">
        <v>82.72</v>
      </c>
      <c r="F4150" s="38">
        <v>0</v>
      </c>
      <c r="G4150" s="7">
        <v>0</v>
      </c>
      <c r="H4150" s="38">
        <v>1</v>
      </c>
      <c r="I4150" s="7">
        <v>1</v>
      </c>
      <c r="J4150" s="36">
        <f t="shared" si="1032"/>
        <v>91.794080000000008</v>
      </c>
      <c r="K4150" s="37">
        <f t="shared" si="1033"/>
        <v>82.678640000000001</v>
      </c>
      <c r="L4150" s="36">
        <f t="shared" si="1034"/>
        <v>91.885919999999999</v>
      </c>
      <c r="M4150" s="37">
        <f t="shared" si="1035"/>
        <v>82.761359999999996</v>
      </c>
      <c r="O4150" s="39">
        <f t="shared" si="1036"/>
        <v>60810.932725091574</v>
      </c>
      <c r="P4150" s="40">
        <f t="shared" si="1037"/>
        <v>56784.794415978817</v>
      </c>
      <c r="Q4150" s="40">
        <f>S4150*F4150+T4150*G4150+AS4149*(1+$G$9/252)</f>
        <v>11547.619720961537</v>
      </c>
      <c r="R4150" s="41">
        <f t="shared" si="1040"/>
        <v>129143.34686203192</v>
      </c>
      <c r="S4150" s="36">
        <f>AU4149*H4149</f>
        <v>662.13994691955111</v>
      </c>
      <c r="T4150" s="37">
        <f>AV4149*I4149</f>
        <v>686.46995183726813</v>
      </c>
      <c r="U4150" s="57">
        <f t="shared" si="1043"/>
        <v>0.47087933062519971</v>
      </c>
      <c r="V4150" s="58">
        <f t="shared" si="1041"/>
        <v>0.43970359910715245</v>
      </c>
      <c r="W4150" s="59">
        <f t="shared" si="1042"/>
        <v>8.9417070267647919E-2</v>
      </c>
      <c r="Y4150" s="7">
        <f t="shared" si="1038"/>
        <v>0</v>
      </c>
      <c r="Z4150" s="40"/>
      <c r="AA4150" s="40"/>
      <c r="AB4150" s="40"/>
      <c r="AC4150" s="40"/>
      <c r="AD4150" s="40"/>
      <c r="AE4150" s="40"/>
      <c r="AF4150" s="40"/>
      <c r="AG4150" s="41"/>
      <c r="AH4150" s="40"/>
      <c r="AI4150" s="40"/>
      <c r="AJ4150" s="40"/>
      <c r="AK4150" s="40"/>
      <c r="AL4150" s="40"/>
      <c r="AM4150" s="41"/>
      <c r="AN4150" s="36">
        <f>Y4150*(IF(AND(AH4150&gt;0,AI4150&lt;0),AH4150,0)+IF(AND(AJ4150&lt;0,AK4150&gt;0),AJ4150,0)+IF(AND(AL4150&gt;0,AM4150&gt;0),AL4150,0))</f>
        <v>0</v>
      </c>
      <c r="AO4150" s="37">
        <f>Y4150*(IF(AND(AH4150&gt;0,AI4150&lt;0),AI4150,0)+IF(AND(AJ4150&lt;0,AK4150&gt;0),AK4150,0)+IF(AND(AL4150&gt;0,AM4150&gt;0),AM4150,0))</f>
        <v>0</v>
      </c>
      <c r="AQ4150" s="40">
        <f>AU4150*D4150</f>
        <v>60810.932725091574</v>
      </c>
      <c r="AR4150" s="40">
        <f>AV4150*E4150</f>
        <v>56784.794415978817</v>
      </c>
      <c r="AS4150" s="40">
        <f>IF(AND(Y4150&lt;&gt;0,AN4150&lt;&gt;0),0,Q4150)</f>
        <v>11547.619720961537</v>
      </c>
      <c r="AT4150" s="41">
        <f t="shared" si="1044"/>
        <v>129143.34686203192</v>
      </c>
      <c r="AU4150" s="42">
        <f>S4150+AN4150</f>
        <v>662.13994691955111</v>
      </c>
      <c r="AV4150" s="37">
        <f>T4150+AO4150</f>
        <v>686.46995183726813</v>
      </c>
      <c r="AW4150" s="58">
        <f t="shared" si="1029"/>
        <v>0.47087933062519971</v>
      </c>
      <c r="AX4150" s="58">
        <f t="shared" si="1030"/>
        <v>0.43970359910715245</v>
      </c>
      <c r="AY4150" s="59">
        <f t="shared" si="1031"/>
        <v>8.9417070267647919E-2</v>
      </c>
      <c r="AZ4150" s="54">
        <f t="shared" si="1039"/>
        <v>2.2797602492985458E-3</v>
      </c>
    </row>
    <row r="4151" spans="3:52" x14ac:dyDescent="0.25">
      <c r="C4151" s="35">
        <v>40689</v>
      </c>
      <c r="D4151" s="36">
        <v>91.36</v>
      </c>
      <c r="E4151" s="37">
        <v>82.43</v>
      </c>
      <c r="F4151" s="38">
        <v>0</v>
      </c>
      <c r="G4151" s="7">
        <v>0</v>
      </c>
      <c r="H4151" s="38">
        <v>1</v>
      </c>
      <c r="I4151" s="7">
        <v>1</v>
      </c>
      <c r="J4151" s="36">
        <f t="shared" si="1032"/>
        <v>91.314320000000009</v>
      </c>
      <c r="K4151" s="37">
        <f t="shared" si="1033"/>
        <v>82.388785000000013</v>
      </c>
      <c r="L4151" s="36">
        <f t="shared" si="1034"/>
        <v>91.40567999999999</v>
      </c>
      <c r="M4151" s="37">
        <f t="shared" si="1035"/>
        <v>82.471215000000001</v>
      </c>
      <c r="O4151" s="39">
        <f t="shared" si="1036"/>
        <v>60493.105550570188</v>
      </c>
      <c r="P4151" s="40">
        <f t="shared" si="1037"/>
        <v>56585.718129946014</v>
      </c>
      <c r="Q4151" s="40">
        <f>S4151*F4151+T4151*G4151+AS4150*(1+$G$9/252)</f>
        <v>11548.077959839351</v>
      </c>
      <c r="R4151" s="41">
        <f t="shared" si="1040"/>
        <v>128626.90164035556</v>
      </c>
      <c r="S4151" s="36">
        <f>AU4150*H4150</f>
        <v>662.13994691955111</v>
      </c>
      <c r="T4151" s="37">
        <f>AV4150*I4150</f>
        <v>686.46995183726813</v>
      </c>
      <c r="U4151" s="57">
        <f t="shared" si="1043"/>
        <v>0.47029901816115122</v>
      </c>
      <c r="V4151" s="58">
        <f t="shared" si="1041"/>
        <v>0.43992133378258053</v>
      </c>
      <c r="W4151" s="59">
        <f t="shared" si="1042"/>
        <v>8.9779648056268216E-2</v>
      </c>
      <c r="Y4151" s="7">
        <f t="shared" si="1038"/>
        <v>0</v>
      </c>
      <c r="Z4151" s="40"/>
      <c r="AA4151" s="40"/>
      <c r="AB4151" s="40"/>
      <c r="AC4151" s="40"/>
      <c r="AD4151" s="40"/>
      <c r="AE4151" s="40"/>
      <c r="AF4151" s="40"/>
      <c r="AG4151" s="41"/>
      <c r="AH4151" s="40"/>
      <c r="AI4151" s="40"/>
      <c r="AJ4151" s="40"/>
      <c r="AK4151" s="40"/>
      <c r="AL4151" s="40"/>
      <c r="AM4151" s="41"/>
      <c r="AN4151" s="36">
        <f>Y4151*(IF(AND(AH4151&gt;0,AI4151&lt;0),AH4151,0)+IF(AND(AJ4151&lt;0,AK4151&gt;0),AJ4151,0)+IF(AND(AL4151&gt;0,AM4151&gt;0),AL4151,0))</f>
        <v>0</v>
      </c>
      <c r="AO4151" s="37">
        <f>Y4151*(IF(AND(AH4151&gt;0,AI4151&lt;0),AI4151,0)+IF(AND(AJ4151&lt;0,AK4151&gt;0),AK4151,0)+IF(AND(AL4151&gt;0,AM4151&gt;0),AM4151,0))</f>
        <v>0</v>
      </c>
      <c r="AQ4151" s="40">
        <f>AU4151*D4151</f>
        <v>60493.105550570188</v>
      </c>
      <c r="AR4151" s="40">
        <f>AV4151*E4151</f>
        <v>56585.718129946014</v>
      </c>
      <c r="AS4151" s="40">
        <f>IF(AND(Y4151&lt;&gt;0,AN4151&lt;&gt;0),0,Q4151)</f>
        <v>11548.077959839351</v>
      </c>
      <c r="AT4151" s="41">
        <f t="shared" si="1044"/>
        <v>128626.90164035556</v>
      </c>
      <c r="AU4151" s="42">
        <f>S4151+AN4151</f>
        <v>662.13994691955111</v>
      </c>
      <c r="AV4151" s="37">
        <f>T4151+AO4151</f>
        <v>686.46995183726813</v>
      </c>
      <c r="AW4151" s="58">
        <f t="shared" si="1029"/>
        <v>0.47029901816115122</v>
      </c>
      <c r="AX4151" s="58">
        <f t="shared" si="1030"/>
        <v>0.43992133378258053</v>
      </c>
      <c r="AY4151" s="59">
        <f t="shared" si="1031"/>
        <v>8.9779648056268216E-2</v>
      </c>
      <c r="AZ4151" s="54">
        <f t="shared" si="1039"/>
        <v>-3.9990075696899607E-3</v>
      </c>
    </row>
    <row r="4152" spans="3:52" x14ac:dyDescent="0.25">
      <c r="C4152" s="35">
        <v>40690</v>
      </c>
      <c r="D4152" s="36">
        <v>91.9</v>
      </c>
      <c r="E4152" s="37">
        <v>81.62</v>
      </c>
      <c r="F4152" s="38">
        <v>0</v>
      </c>
      <c r="G4152" s="7">
        <v>0.61</v>
      </c>
      <c r="H4152" s="38">
        <v>1</v>
      </c>
      <c r="I4152" s="7">
        <v>1</v>
      </c>
      <c r="J4152" s="36">
        <f t="shared" si="1032"/>
        <v>91.854050000000015</v>
      </c>
      <c r="K4152" s="37">
        <f t="shared" si="1033"/>
        <v>81.579190000000011</v>
      </c>
      <c r="L4152" s="36">
        <f t="shared" si="1034"/>
        <v>91.945949999999996</v>
      </c>
      <c r="M4152" s="37">
        <f t="shared" si="1035"/>
        <v>81.660809999999998</v>
      </c>
      <c r="O4152" s="39">
        <f t="shared" si="1036"/>
        <v>60850.661121906749</v>
      </c>
      <c r="P4152" s="40">
        <f t="shared" si="1037"/>
        <v>56029.677468957831</v>
      </c>
      <c r="Q4152" s="40">
        <f>S4152*F4152+T4152*G4152+AS4151*(1+$G$9/252)</f>
        <v>11967.282887521982</v>
      </c>
      <c r="R4152" s="41">
        <f t="shared" si="1040"/>
        <v>128847.62147838657</v>
      </c>
      <c r="S4152" s="36">
        <f>AU4151*H4151</f>
        <v>662.13994691955111</v>
      </c>
      <c r="T4152" s="37">
        <f>AV4151*I4151</f>
        <v>686.46995183726813</v>
      </c>
      <c r="U4152" s="57">
        <f t="shared" si="1043"/>
        <v>0.47226840840142392</v>
      </c>
      <c r="V4152" s="58">
        <f t="shared" si="1041"/>
        <v>0.43485224504789544</v>
      </c>
      <c r="W4152" s="59">
        <f t="shared" si="1042"/>
        <v>9.2879346550680586E-2</v>
      </c>
      <c r="Y4152" s="7">
        <f t="shared" si="1038"/>
        <v>0</v>
      </c>
      <c r="Z4152" s="40"/>
      <c r="AA4152" s="40"/>
      <c r="AB4152" s="40"/>
      <c r="AC4152" s="40"/>
      <c r="AD4152" s="40"/>
      <c r="AE4152" s="40"/>
      <c r="AF4152" s="40"/>
      <c r="AG4152" s="41"/>
      <c r="AH4152" s="40"/>
      <c r="AI4152" s="40"/>
      <c r="AJ4152" s="40"/>
      <c r="AK4152" s="40"/>
      <c r="AL4152" s="40"/>
      <c r="AM4152" s="41"/>
      <c r="AN4152" s="36">
        <f>Y4152*(IF(AND(AH4152&gt;0,AI4152&lt;0),AH4152,0)+IF(AND(AJ4152&lt;0,AK4152&gt;0),AJ4152,0)+IF(AND(AL4152&gt;0,AM4152&gt;0),AL4152,0))</f>
        <v>0</v>
      </c>
      <c r="AO4152" s="37">
        <f>Y4152*(IF(AND(AH4152&gt;0,AI4152&lt;0),AI4152,0)+IF(AND(AJ4152&lt;0,AK4152&gt;0),AK4152,0)+IF(AND(AL4152&gt;0,AM4152&gt;0),AM4152,0))</f>
        <v>0</v>
      </c>
      <c r="AQ4152" s="40">
        <f>AU4152*D4152</f>
        <v>60850.661121906749</v>
      </c>
      <c r="AR4152" s="40">
        <f>AV4152*E4152</f>
        <v>56029.677468957831</v>
      </c>
      <c r="AS4152" s="40">
        <f>IF(AND(Y4152&lt;&gt;0,AN4152&lt;&gt;0),0,Q4152)</f>
        <v>11967.282887521982</v>
      </c>
      <c r="AT4152" s="41">
        <f t="shared" si="1044"/>
        <v>128847.62147838657</v>
      </c>
      <c r="AU4152" s="42">
        <f>S4152+AN4152</f>
        <v>662.13994691955111</v>
      </c>
      <c r="AV4152" s="37">
        <f>T4152+AO4152</f>
        <v>686.46995183726813</v>
      </c>
      <c r="AW4152" s="58">
        <f t="shared" si="1029"/>
        <v>0.47226840840142392</v>
      </c>
      <c r="AX4152" s="58">
        <f t="shared" si="1030"/>
        <v>0.43485224504789544</v>
      </c>
      <c r="AY4152" s="59">
        <f t="shared" si="1031"/>
        <v>9.2879346550680586E-2</v>
      </c>
      <c r="AZ4152" s="54">
        <f t="shared" si="1039"/>
        <v>1.7159694839588013E-3</v>
      </c>
    </row>
    <row r="4153" spans="3:52" x14ac:dyDescent="0.25">
      <c r="C4153" s="35">
        <v>40694</v>
      </c>
      <c r="D4153" s="36">
        <v>93.64</v>
      </c>
      <c r="E4153" s="37">
        <v>81.540000000000006</v>
      </c>
      <c r="F4153" s="38">
        <v>0</v>
      </c>
      <c r="G4153" s="7">
        <v>0</v>
      </c>
      <c r="H4153" s="38">
        <v>1</v>
      </c>
      <c r="I4153" s="7">
        <v>1</v>
      </c>
      <c r="J4153" s="36">
        <f t="shared" si="1032"/>
        <v>93.593180000000004</v>
      </c>
      <c r="K4153" s="37">
        <f t="shared" si="1033"/>
        <v>81.499230000000011</v>
      </c>
      <c r="L4153" s="36">
        <f t="shared" si="1034"/>
        <v>93.686819999999997</v>
      </c>
      <c r="M4153" s="37">
        <f t="shared" si="1035"/>
        <v>81.580770000000001</v>
      </c>
      <c r="O4153" s="39">
        <f t="shared" si="1036"/>
        <v>62002.784629546768</v>
      </c>
      <c r="P4153" s="40">
        <f t="shared" si="1037"/>
        <v>55974.75987281085</v>
      </c>
      <c r="Q4153" s="40">
        <f>S4153*F4153+T4153*G4153+AS4152*(1+$G$9/252)</f>
        <v>11967.757779700058</v>
      </c>
      <c r="R4153" s="41">
        <f t="shared" si="1040"/>
        <v>129945.30228205767</v>
      </c>
      <c r="S4153" s="36">
        <f>AU4152*H4152</f>
        <v>662.13994691955111</v>
      </c>
      <c r="T4153" s="37">
        <f>AV4152*I4152</f>
        <v>686.46995183726813</v>
      </c>
      <c r="U4153" s="57">
        <f t="shared" si="1043"/>
        <v>0.47714525681708975</v>
      </c>
      <c r="V4153" s="58">
        <f t="shared" si="1041"/>
        <v>0.43075631738739367</v>
      </c>
      <c r="W4153" s="59">
        <f t="shared" si="1042"/>
        <v>9.2098425795516567E-2</v>
      </c>
      <c r="Y4153" s="7">
        <f t="shared" si="1038"/>
        <v>0</v>
      </c>
      <c r="Z4153" s="40"/>
      <c r="AA4153" s="40"/>
      <c r="AB4153" s="40"/>
      <c r="AC4153" s="40"/>
      <c r="AD4153" s="40"/>
      <c r="AE4153" s="40"/>
      <c r="AF4153" s="40"/>
      <c r="AG4153" s="41"/>
      <c r="AH4153" s="40"/>
      <c r="AI4153" s="40"/>
      <c r="AJ4153" s="40"/>
      <c r="AK4153" s="40"/>
      <c r="AL4153" s="40"/>
      <c r="AM4153" s="41"/>
      <c r="AN4153" s="36">
        <f>Y4153*(IF(AND(AH4153&gt;0,AI4153&lt;0),AH4153,0)+IF(AND(AJ4153&lt;0,AK4153&gt;0),AJ4153,0)+IF(AND(AL4153&gt;0,AM4153&gt;0),AL4153,0))</f>
        <v>0</v>
      </c>
      <c r="AO4153" s="37">
        <f>Y4153*(IF(AND(AH4153&gt;0,AI4153&lt;0),AI4153,0)+IF(AND(AJ4153&lt;0,AK4153&gt;0),AK4153,0)+IF(AND(AL4153&gt;0,AM4153&gt;0),AM4153,0))</f>
        <v>0</v>
      </c>
      <c r="AQ4153" s="40">
        <f>AU4153*D4153</f>
        <v>62002.784629546768</v>
      </c>
      <c r="AR4153" s="40">
        <f>AV4153*E4153</f>
        <v>55974.75987281085</v>
      </c>
      <c r="AS4153" s="40">
        <f>IF(AND(Y4153&lt;&gt;0,AN4153&lt;&gt;0),0,Q4153)</f>
        <v>11967.757779700058</v>
      </c>
      <c r="AT4153" s="41">
        <f t="shared" si="1044"/>
        <v>129945.30228205767</v>
      </c>
      <c r="AU4153" s="42">
        <f>S4153+AN4153</f>
        <v>662.13994691955111</v>
      </c>
      <c r="AV4153" s="37">
        <f>T4153+AO4153</f>
        <v>686.46995183726813</v>
      </c>
      <c r="AW4153" s="58">
        <f t="shared" si="1029"/>
        <v>0.47714525681708975</v>
      </c>
      <c r="AX4153" s="58">
        <f t="shared" si="1030"/>
        <v>0.43075631738739367</v>
      </c>
      <c r="AY4153" s="59">
        <f t="shared" si="1031"/>
        <v>9.2098425795516567E-2</v>
      </c>
      <c r="AZ4153" s="54">
        <f t="shared" si="1039"/>
        <v>8.5192166613274889E-3</v>
      </c>
    </row>
    <row r="4154" spans="3:52" x14ac:dyDescent="0.25">
      <c r="C4154" s="35">
        <v>40695</v>
      </c>
      <c r="D4154" s="36">
        <v>91.43</v>
      </c>
      <c r="E4154" s="37">
        <v>80.98</v>
      </c>
      <c r="F4154" s="38">
        <v>0</v>
      </c>
      <c r="G4154" s="7">
        <v>0</v>
      </c>
      <c r="H4154" s="38">
        <v>1</v>
      </c>
      <c r="I4154" s="7">
        <v>1</v>
      </c>
      <c r="J4154" s="36">
        <f t="shared" si="1032"/>
        <v>91.384285000000006</v>
      </c>
      <c r="K4154" s="37">
        <f t="shared" si="1033"/>
        <v>80.939510000000013</v>
      </c>
      <c r="L4154" s="36">
        <f t="shared" si="1034"/>
        <v>91.475715000000008</v>
      </c>
      <c r="M4154" s="37">
        <f t="shared" si="1035"/>
        <v>81.020489999999995</v>
      </c>
      <c r="O4154" s="39">
        <f t="shared" si="1036"/>
        <v>60539.455346854564</v>
      </c>
      <c r="P4154" s="40">
        <f t="shared" si="1037"/>
        <v>55590.336699781976</v>
      </c>
      <c r="Q4154" s="40">
        <f>S4154*F4154+T4154*G4154+AS4153*(1+$G$9/252)</f>
        <v>11968.23269072306</v>
      </c>
      <c r="R4154" s="41">
        <f t="shared" si="1040"/>
        <v>128098.02473735961</v>
      </c>
      <c r="S4154" s="36">
        <f>AU4153*H4153</f>
        <v>662.13994691955111</v>
      </c>
      <c r="T4154" s="37">
        <f>AV4153*I4153</f>
        <v>686.46995183726813</v>
      </c>
      <c r="U4154" s="57">
        <f t="shared" si="1043"/>
        <v>0.47260256722130639</v>
      </c>
      <c r="V4154" s="58">
        <f t="shared" si="1041"/>
        <v>0.43396716548720626</v>
      </c>
      <c r="W4154" s="59">
        <f t="shared" si="1042"/>
        <v>9.3430267291487304E-2</v>
      </c>
      <c r="Y4154" s="7">
        <f t="shared" si="1038"/>
        <v>0</v>
      </c>
      <c r="Z4154" s="40"/>
      <c r="AA4154" s="40"/>
      <c r="AB4154" s="40"/>
      <c r="AC4154" s="40"/>
      <c r="AD4154" s="40"/>
      <c r="AE4154" s="40"/>
      <c r="AF4154" s="40"/>
      <c r="AG4154" s="41"/>
      <c r="AH4154" s="40"/>
      <c r="AI4154" s="40"/>
      <c r="AJ4154" s="40"/>
      <c r="AK4154" s="40"/>
      <c r="AL4154" s="40"/>
      <c r="AM4154" s="41"/>
      <c r="AN4154" s="36">
        <f>Y4154*(IF(AND(AH4154&gt;0,AI4154&lt;0),AH4154,0)+IF(AND(AJ4154&lt;0,AK4154&gt;0),AJ4154,0)+IF(AND(AL4154&gt;0,AM4154&gt;0),AL4154,0))</f>
        <v>0</v>
      </c>
      <c r="AO4154" s="37">
        <f>Y4154*(IF(AND(AH4154&gt;0,AI4154&lt;0),AI4154,0)+IF(AND(AJ4154&lt;0,AK4154&gt;0),AK4154,0)+IF(AND(AL4154&gt;0,AM4154&gt;0),AM4154,0))</f>
        <v>0</v>
      </c>
      <c r="AQ4154" s="40">
        <f>AU4154*D4154</f>
        <v>60539.455346854564</v>
      </c>
      <c r="AR4154" s="40">
        <f>AV4154*E4154</f>
        <v>55590.336699781976</v>
      </c>
      <c r="AS4154" s="40">
        <f>IF(AND(Y4154&lt;&gt;0,AN4154&lt;&gt;0),0,Q4154)</f>
        <v>11968.23269072306</v>
      </c>
      <c r="AT4154" s="41">
        <f t="shared" si="1044"/>
        <v>128098.02473735961</v>
      </c>
      <c r="AU4154" s="42">
        <f>S4154+AN4154</f>
        <v>662.13994691955111</v>
      </c>
      <c r="AV4154" s="37">
        <f>T4154+AO4154</f>
        <v>686.46995183726813</v>
      </c>
      <c r="AW4154" s="58">
        <f t="shared" si="1029"/>
        <v>0.47260256722130639</v>
      </c>
      <c r="AX4154" s="58">
        <f t="shared" si="1030"/>
        <v>0.43396716548720626</v>
      </c>
      <c r="AY4154" s="59">
        <f t="shared" si="1031"/>
        <v>9.3430267291487304E-2</v>
      </c>
      <c r="AZ4154" s="54">
        <f t="shared" si="1039"/>
        <v>-1.4215808592205836E-2</v>
      </c>
    </row>
    <row r="4155" spans="3:52" x14ac:dyDescent="0.25">
      <c r="C4155" s="35">
        <v>40696</v>
      </c>
      <c r="D4155" s="36">
        <v>91.52</v>
      </c>
      <c r="E4155" s="37">
        <v>80.75</v>
      </c>
      <c r="F4155" s="38">
        <v>0</v>
      </c>
      <c r="G4155" s="7">
        <v>0</v>
      </c>
      <c r="H4155" s="38">
        <v>1</v>
      </c>
      <c r="I4155" s="7">
        <v>1</v>
      </c>
      <c r="J4155" s="36">
        <f t="shared" si="1032"/>
        <v>91.474239999999995</v>
      </c>
      <c r="K4155" s="37">
        <f t="shared" si="1033"/>
        <v>80.709625000000003</v>
      </c>
      <c r="L4155" s="36">
        <f t="shared" si="1034"/>
        <v>91.565759999999997</v>
      </c>
      <c r="M4155" s="37">
        <f t="shared" si="1035"/>
        <v>80.790374999999997</v>
      </c>
      <c r="O4155" s="39">
        <f t="shared" si="1036"/>
        <v>60599.047942077312</v>
      </c>
      <c r="P4155" s="40">
        <f t="shared" si="1037"/>
        <v>55432.448610859399</v>
      </c>
      <c r="Q4155" s="40">
        <f>S4155*F4155+T4155*G4155+AS4154*(1+$G$9/252)</f>
        <v>11968.707620591738</v>
      </c>
      <c r="R4155" s="41">
        <f t="shared" si="1040"/>
        <v>128000.20417352844</v>
      </c>
      <c r="S4155" s="36">
        <f>AU4154*H4154</f>
        <v>662.13994691955111</v>
      </c>
      <c r="T4155" s="37">
        <f>AV4154*I4154</f>
        <v>686.46995183726813</v>
      </c>
      <c r="U4155" s="57">
        <f t="shared" si="1043"/>
        <v>0.47342930687769735</v>
      </c>
      <c r="V4155" s="58">
        <f t="shared" si="1041"/>
        <v>0.43306531398739218</v>
      </c>
      <c r="W4155" s="59">
        <f t="shared" si="1042"/>
        <v>9.3505379134910555E-2</v>
      </c>
      <c r="Y4155" s="7">
        <f t="shared" si="1038"/>
        <v>0</v>
      </c>
      <c r="Z4155" s="40"/>
      <c r="AA4155" s="40"/>
      <c r="AB4155" s="40"/>
      <c r="AC4155" s="40"/>
      <c r="AD4155" s="40"/>
      <c r="AE4155" s="40"/>
      <c r="AF4155" s="40"/>
      <c r="AG4155" s="41"/>
      <c r="AH4155" s="40"/>
      <c r="AI4155" s="40"/>
      <c r="AJ4155" s="40"/>
      <c r="AK4155" s="40"/>
      <c r="AL4155" s="40"/>
      <c r="AM4155" s="41"/>
      <c r="AN4155" s="36">
        <f>Y4155*(IF(AND(AH4155&gt;0,AI4155&lt;0),AH4155,0)+IF(AND(AJ4155&lt;0,AK4155&gt;0),AJ4155,0)+IF(AND(AL4155&gt;0,AM4155&gt;0),AL4155,0))</f>
        <v>0</v>
      </c>
      <c r="AO4155" s="37">
        <f>Y4155*(IF(AND(AH4155&gt;0,AI4155&lt;0),AI4155,0)+IF(AND(AJ4155&lt;0,AK4155&gt;0),AK4155,0)+IF(AND(AL4155&gt;0,AM4155&gt;0),AM4155,0))</f>
        <v>0</v>
      </c>
      <c r="AQ4155" s="40">
        <f>AU4155*D4155</f>
        <v>60599.047942077312</v>
      </c>
      <c r="AR4155" s="40">
        <f>AV4155*E4155</f>
        <v>55432.448610859399</v>
      </c>
      <c r="AS4155" s="40">
        <f>IF(AND(Y4155&lt;&gt;0,AN4155&lt;&gt;0),0,Q4155)</f>
        <v>11968.707620591738</v>
      </c>
      <c r="AT4155" s="41">
        <f t="shared" si="1044"/>
        <v>128000.20417352844</v>
      </c>
      <c r="AU4155" s="42">
        <f>S4155+AN4155</f>
        <v>662.13994691955111</v>
      </c>
      <c r="AV4155" s="37">
        <f>T4155+AO4155</f>
        <v>686.46995183726813</v>
      </c>
      <c r="AW4155" s="58">
        <f t="shared" si="1029"/>
        <v>0.47342930687769735</v>
      </c>
      <c r="AX4155" s="58">
        <f t="shared" si="1030"/>
        <v>0.43306531398739218</v>
      </c>
      <c r="AY4155" s="59">
        <f t="shared" si="1031"/>
        <v>9.3505379134910555E-2</v>
      </c>
      <c r="AZ4155" s="54">
        <f t="shared" si="1039"/>
        <v>-7.636383467405361E-4</v>
      </c>
    </row>
    <row r="4156" spans="3:52" x14ac:dyDescent="0.25">
      <c r="C4156" s="35">
        <v>40697</v>
      </c>
      <c r="D4156" s="36">
        <v>90.15</v>
      </c>
      <c r="E4156" s="37">
        <v>80.540000000000006</v>
      </c>
      <c r="F4156" s="38">
        <v>0</v>
      </c>
      <c r="G4156" s="7">
        <v>0</v>
      </c>
      <c r="H4156" s="38">
        <v>1</v>
      </c>
      <c r="I4156" s="7">
        <v>1</v>
      </c>
      <c r="J4156" s="36">
        <f t="shared" si="1032"/>
        <v>90.104925000000009</v>
      </c>
      <c r="K4156" s="37">
        <f t="shared" si="1033"/>
        <v>80.499730000000014</v>
      </c>
      <c r="L4156" s="36">
        <f t="shared" si="1034"/>
        <v>90.195075000000003</v>
      </c>
      <c r="M4156" s="37">
        <f t="shared" si="1035"/>
        <v>80.580269999999999</v>
      </c>
      <c r="O4156" s="39">
        <f t="shared" si="1036"/>
        <v>59691.916214797537</v>
      </c>
      <c r="P4156" s="40">
        <f t="shared" si="1037"/>
        <v>55288.289920973577</v>
      </c>
      <c r="Q4156" s="40">
        <f>S4156*F4156+T4156*G4156+AS4155*(1+$G$9/252)</f>
        <v>11969.18256930684</v>
      </c>
      <c r="R4156" s="41">
        <f t="shared" si="1040"/>
        <v>126949.38870507796</v>
      </c>
      <c r="S4156" s="36">
        <f>AU4155*H4155</f>
        <v>662.13994691955111</v>
      </c>
      <c r="T4156" s="37">
        <f>AV4155*I4155</f>
        <v>686.46995183726813</v>
      </c>
      <c r="U4156" s="57">
        <f t="shared" si="1043"/>
        <v>0.47020247063552711</v>
      </c>
      <c r="V4156" s="58">
        <f t="shared" si="1041"/>
        <v>0.43551442417274161</v>
      </c>
      <c r="W4156" s="59">
        <f t="shared" si="1042"/>
        <v>9.428310519173122E-2</v>
      </c>
      <c r="Y4156" s="7">
        <f t="shared" si="1038"/>
        <v>0</v>
      </c>
      <c r="Z4156" s="40"/>
      <c r="AA4156" s="40"/>
      <c r="AB4156" s="40"/>
      <c r="AC4156" s="40"/>
      <c r="AD4156" s="40"/>
      <c r="AE4156" s="40"/>
      <c r="AF4156" s="40"/>
      <c r="AG4156" s="41"/>
      <c r="AH4156" s="40"/>
      <c r="AI4156" s="40"/>
      <c r="AJ4156" s="40"/>
      <c r="AK4156" s="40"/>
      <c r="AL4156" s="40"/>
      <c r="AM4156" s="41"/>
      <c r="AN4156" s="36">
        <f>Y4156*(IF(AND(AH4156&gt;0,AI4156&lt;0),AH4156,0)+IF(AND(AJ4156&lt;0,AK4156&gt;0),AJ4156,0)+IF(AND(AL4156&gt;0,AM4156&gt;0),AL4156,0))</f>
        <v>0</v>
      </c>
      <c r="AO4156" s="37">
        <f>Y4156*(IF(AND(AH4156&gt;0,AI4156&lt;0),AI4156,0)+IF(AND(AJ4156&lt;0,AK4156&gt;0),AK4156,0)+IF(AND(AL4156&gt;0,AM4156&gt;0),AM4156,0))</f>
        <v>0</v>
      </c>
      <c r="AQ4156" s="40">
        <f>AU4156*D4156</f>
        <v>59691.916214797537</v>
      </c>
      <c r="AR4156" s="40">
        <f>AV4156*E4156</f>
        <v>55288.289920973577</v>
      </c>
      <c r="AS4156" s="40">
        <f>IF(AND(Y4156&lt;&gt;0,AN4156&lt;&gt;0),0,Q4156)</f>
        <v>11969.18256930684</v>
      </c>
      <c r="AT4156" s="41">
        <f t="shared" si="1044"/>
        <v>126949.38870507796</v>
      </c>
      <c r="AU4156" s="42">
        <f>S4156+AN4156</f>
        <v>662.13994691955111</v>
      </c>
      <c r="AV4156" s="37">
        <f>T4156+AO4156</f>
        <v>686.46995183726813</v>
      </c>
      <c r="AW4156" s="58">
        <f t="shared" si="1029"/>
        <v>0.47020247063552711</v>
      </c>
      <c r="AX4156" s="58">
        <f t="shared" si="1030"/>
        <v>0.43551442417274161</v>
      </c>
      <c r="AY4156" s="59">
        <f t="shared" si="1031"/>
        <v>9.428310519173122E-2</v>
      </c>
      <c r="AZ4156" s="54">
        <f t="shared" si="1039"/>
        <v>-8.2094827522767311E-3</v>
      </c>
    </row>
    <row r="4157" spans="3:52" x14ac:dyDescent="0.25">
      <c r="C4157" s="35">
        <v>40700</v>
      </c>
      <c r="D4157" s="36">
        <v>87.75</v>
      </c>
      <c r="E4157" s="37">
        <v>80.7</v>
      </c>
      <c r="F4157" s="38">
        <v>0</v>
      </c>
      <c r="G4157" s="7">
        <v>0</v>
      </c>
      <c r="H4157" s="38">
        <v>1</v>
      </c>
      <c r="I4157" s="7">
        <v>1</v>
      </c>
      <c r="J4157" s="36">
        <f t="shared" si="1032"/>
        <v>87.706125</v>
      </c>
      <c r="K4157" s="37">
        <f t="shared" si="1033"/>
        <v>80.659650000000013</v>
      </c>
      <c r="L4157" s="36">
        <f t="shared" si="1034"/>
        <v>87.793875</v>
      </c>
      <c r="M4157" s="37">
        <f t="shared" si="1035"/>
        <v>80.740349999999992</v>
      </c>
      <c r="O4157" s="39">
        <f t="shared" si="1036"/>
        <v>58102.780342190606</v>
      </c>
      <c r="P4157" s="40">
        <f t="shared" si="1037"/>
        <v>55398.125113267539</v>
      </c>
      <c r="Q4157" s="40">
        <f>S4157*F4157+T4157*G4157+AS4156*(1+$G$9/252)</f>
        <v>11969.657536869114</v>
      </c>
      <c r="R4157" s="41">
        <f t="shared" si="1040"/>
        <v>125470.56299232726</v>
      </c>
      <c r="S4157" s="36">
        <f>AU4156*H4156</f>
        <v>662.13994691955111</v>
      </c>
      <c r="T4157" s="37">
        <f>AV4156*I4156</f>
        <v>686.46995183726813</v>
      </c>
      <c r="U4157" s="57">
        <f t="shared" si="1043"/>
        <v>0.46307898009307324</v>
      </c>
      <c r="V4157" s="58">
        <f t="shared" si="1041"/>
        <v>0.44152288626181768</v>
      </c>
      <c r="W4157" s="59">
        <f t="shared" si="1042"/>
        <v>9.5398133645109073E-2</v>
      </c>
      <c r="Y4157" s="7">
        <f t="shared" si="1038"/>
        <v>0</v>
      </c>
      <c r="Z4157" s="40"/>
      <c r="AA4157" s="40"/>
      <c r="AB4157" s="40"/>
      <c r="AC4157" s="40"/>
      <c r="AD4157" s="40"/>
      <c r="AE4157" s="40"/>
      <c r="AF4157" s="40"/>
      <c r="AG4157" s="41"/>
      <c r="AH4157" s="40"/>
      <c r="AI4157" s="40"/>
      <c r="AJ4157" s="40"/>
      <c r="AK4157" s="40"/>
      <c r="AL4157" s="40"/>
      <c r="AM4157" s="41"/>
      <c r="AN4157" s="36">
        <f>Y4157*(IF(AND(AH4157&gt;0,AI4157&lt;0),AH4157,0)+IF(AND(AJ4157&lt;0,AK4157&gt;0),AJ4157,0)+IF(AND(AL4157&gt;0,AM4157&gt;0),AL4157,0))</f>
        <v>0</v>
      </c>
      <c r="AO4157" s="37">
        <f>Y4157*(IF(AND(AH4157&gt;0,AI4157&lt;0),AI4157,0)+IF(AND(AJ4157&lt;0,AK4157&gt;0),AK4157,0)+IF(AND(AL4157&gt;0,AM4157&gt;0),AM4157,0))</f>
        <v>0</v>
      </c>
      <c r="AQ4157" s="40">
        <f>AU4157*D4157</f>
        <v>58102.780342190606</v>
      </c>
      <c r="AR4157" s="40">
        <f>AV4157*E4157</f>
        <v>55398.125113267539</v>
      </c>
      <c r="AS4157" s="40">
        <f>IF(AND(Y4157&lt;&gt;0,AN4157&lt;&gt;0),0,Q4157)</f>
        <v>11969.657536869114</v>
      </c>
      <c r="AT4157" s="41">
        <f t="shared" si="1044"/>
        <v>125470.56299232726</v>
      </c>
      <c r="AU4157" s="42">
        <f>S4157+AN4157</f>
        <v>662.13994691955111</v>
      </c>
      <c r="AV4157" s="37">
        <f>T4157+AO4157</f>
        <v>686.46995183726813</v>
      </c>
      <c r="AW4157" s="58">
        <f t="shared" si="1029"/>
        <v>0.46307898009307324</v>
      </c>
      <c r="AX4157" s="58">
        <f t="shared" si="1030"/>
        <v>0.44152288626181768</v>
      </c>
      <c r="AY4157" s="59">
        <f t="shared" si="1031"/>
        <v>9.5398133645109073E-2</v>
      </c>
      <c r="AZ4157" s="54">
        <f t="shared" si="1039"/>
        <v>-1.1648939217708487E-2</v>
      </c>
    </row>
    <row r="4158" spans="3:52" x14ac:dyDescent="0.25">
      <c r="C4158" s="35">
        <v>40701</v>
      </c>
      <c r="D4158" s="36">
        <v>86.76</v>
      </c>
      <c r="E4158" s="37">
        <v>81.14</v>
      </c>
      <c r="F4158" s="38">
        <v>0</v>
      </c>
      <c r="G4158" s="7">
        <v>0</v>
      </c>
      <c r="H4158" s="38">
        <v>1</v>
      </c>
      <c r="I4158" s="7">
        <v>1</v>
      </c>
      <c r="J4158" s="36">
        <f t="shared" si="1032"/>
        <v>86.716620000000006</v>
      </c>
      <c r="K4158" s="37">
        <f t="shared" si="1033"/>
        <v>81.099429999999998</v>
      </c>
      <c r="L4158" s="36">
        <f t="shared" si="1034"/>
        <v>86.803380000000004</v>
      </c>
      <c r="M4158" s="37">
        <f t="shared" si="1035"/>
        <v>81.180570000000003</v>
      </c>
      <c r="O4158" s="39">
        <f t="shared" si="1036"/>
        <v>57447.261794740254</v>
      </c>
      <c r="P4158" s="40">
        <f t="shared" si="1037"/>
        <v>55700.171892075938</v>
      </c>
      <c r="Q4158" s="40">
        <f>S4158*F4158+T4158*G4158+AS4157*(1+$G$9/252)</f>
        <v>11970.132523279306</v>
      </c>
      <c r="R4158" s="41">
        <f t="shared" si="1040"/>
        <v>125117.56621009549</v>
      </c>
      <c r="S4158" s="36">
        <f>AU4157*H4157</f>
        <v>662.13994691955111</v>
      </c>
      <c r="T4158" s="37">
        <f>AV4157*I4157</f>
        <v>686.46995183726813</v>
      </c>
      <c r="U4158" s="57">
        <f t="shared" si="1043"/>
        <v>0.4591462536785258</v>
      </c>
      <c r="V4158" s="58">
        <f t="shared" si="1041"/>
        <v>0.44518266762434511</v>
      </c>
      <c r="W4158" s="59">
        <f t="shared" si="1042"/>
        <v>9.5671078697129097E-2</v>
      </c>
      <c r="Y4158" s="7">
        <f t="shared" si="1038"/>
        <v>0</v>
      </c>
      <c r="Z4158" s="40"/>
      <c r="AA4158" s="40"/>
      <c r="AB4158" s="40"/>
      <c r="AC4158" s="40"/>
      <c r="AD4158" s="40"/>
      <c r="AE4158" s="40"/>
      <c r="AF4158" s="40"/>
      <c r="AG4158" s="41"/>
      <c r="AH4158" s="40"/>
      <c r="AI4158" s="40"/>
      <c r="AJ4158" s="40"/>
      <c r="AK4158" s="40"/>
      <c r="AL4158" s="40"/>
      <c r="AM4158" s="41"/>
      <c r="AN4158" s="36">
        <f>Y4158*(IF(AND(AH4158&gt;0,AI4158&lt;0),AH4158,0)+IF(AND(AJ4158&lt;0,AK4158&gt;0),AJ4158,0)+IF(AND(AL4158&gt;0,AM4158&gt;0),AL4158,0))</f>
        <v>0</v>
      </c>
      <c r="AO4158" s="37">
        <f>Y4158*(IF(AND(AH4158&gt;0,AI4158&lt;0),AI4158,0)+IF(AND(AJ4158&lt;0,AK4158&gt;0),AK4158,0)+IF(AND(AL4158&gt;0,AM4158&gt;0),AM4158,0))</f>
        <v>0</v>
      </c>
      <c r="AQ4158" s="40">
        <f>AU4158*D4158</f>
        <v>57447.261794740254</v>
      </c>
      <c r="AR4158" s="40">
        <f>AV4158*E4158</f>
        <v>55700.171892075938</v>
      </c>
      <c r="AS4158" s="40">
        <f>IF(AND(Y4158&lt;&gt;0,AN4158&lt;&gt;0),0,Q4158)</f>
        <v>11970.132523279306</v>
      </c>
      <c r="AT4158" s="41">
        <f t="shared" si="1044"/>
        <v>125117.56621009549</v>
      </c>
      <c r="AU4158" s="42">
        <f>S4158+AN4158</f>
        <v>662.13994691955111</v>
      </c>
      <c r="AV4158" s="37">
        <f>T4158+AO4158</f>
        <v>686.46995183726813</v>
      </c>
      <c r="AW4158" s="58">
        <f t="shared" si="1029"/>
        <v>0.4591462536785258</v>
      </c>
      <c r="AX4158" s="58">
        <f t="shared" si="1030"/>
        <v>0.44518266762434511</v>
      </c>
      <c r="AY4158" s="59">
        <f t="shared" si="1031"/>
        <v>9.5671078697129097E-2</v>
      </c>
      <c r="AZ4158" s="54">
        <f t="shared" si="1039"/>
        <v>-2.8133832654704261E-3</v>
      </c>
    </row>
    <row r="4159" spans="3:52" x14ac:dyDescent="0.25">
      <c r="C4159" s="35">
        <v>40702</v>
      </c>
      <c r="D4159" s="36">
        <v>85.59</v>
      </c>
      <c r="E4159" s="37">
        <v>81.150000000000006</v>
      </c>
      <c r="F4159" s="38">
        <v>0</v>
      </c>
      <c r="G4159" s="7">
        <v>0</v>
      </c>
      <c r="H4159" s="38">
        <v>1</v>
      </c>
      <c r="I4159" s="7">
        <v>1</v>
      </c>
      <c r="J4159" s="36">
        <f t="shared" si="1032"/>
        <v>85.547205000000005</v>
      </c>
      <c r="K4159" s="37">
        <f t="shared" si="1033"/>
        <v>81.109425000000016</v>
      </c>
      <c r="L4159" s="36">
        <f t="shared" si="1034"/>
        <v>85.632795000000002</v>
      </c>
      <c r="M4159" s="37">
        <f t="shared" si="1035"/>
        <v>81.190574999999995</v>
      </c>
      <c r="O4159" s="39">
        <f t="shared" si="1036"/>
        <v>56672.558056844384</v>
      </c>
      <c r="P4159" s="40">
        <f t="shared" si="1037"/>
        <v>55707.036591594311</v>
      </c>
      <c r="Q4159" s="40">
        <f>S4159*F4159+T4159*G4159+AS4158*(1+$G$9/252)</f>
        <v>11970.607528538165</v>
      </c>
      <c r="R4159" s="41">
        <f t="shared" si="1040"/>
        <v>124350.20217697686</v>
      </c>
      <c r="S4159" s="36">
        <f>AU4158*H4158</f>
        <v>662.13994691955111</v>
      </c>
      <c r="T4159" s="37">
        <f>AV4158*I4158</f>
        <v>686.46995183726813</v>
      </c>
      <c r="U4159" s="57">
        <f t="shared" si="1043"/>
        <v>0.4557496253700275</v>
      </c>
      <c r="V4159" s="58">
        <f t="shared" si="1041"/>
        <v>0.44798509062583841</v>
      </c>
      <c r="W4159" s="59">
        <f t="shared" si="1042"/>
        <v>9.6265284004134047E-2</v>
      </c>
      <c r="Y4159" s="7">
        <f t="shared" si="1038"/>
        <v>0</v>
      </c>
      <c r="Z4159" s="40"/>
      <c r="AA4159" s="40"/>
      <c r="AB4159" s="40"/>
      <c r="AC4159" s="40"/>
      <c r="AD4159" s="40"/>
      <c r="AE4159" s="40"/>
      <c r="AF4159" s="40"/>
      <c r="AG4159" s="41"/>
      <c r="AH4159" s="40"/>
      <c r="AI4159" s="40"/>
      <c r="AJ4159" s="40"/>
      <c r="AK4159" s="40"/>
      <c r="AL4159" s="40"/>
      <c r="AM4159" s="41"/>
      <c r="AN4159" s="36">
        <f>Y4159*(IF(AND(AH4159&gt;0,AI4159&lt;0),AH4159,0)+IF(AND(AJ4159&lt;0,AK4159&gt;0),AJ4159,0)+IF(AND(AL4159&gt;0,AM4159&gt;0),AL4159,0))</f>
        <v>0</v>
      </c>
      <c r="AO4159" s="37">
        <f>Y4159*(IF(AND(AH4159&gt;0,AI4159&lt;0),AI4159,0)+IF(AND(AJ4159&lt;0,AK4159&gt;0),AK4159,0)+IF(AND(AL4159&gt;0,AM4159&gt;0),AM4159,0))</f>
        <v>0</v>
      </c>
      <c r="AQ4159" s="40">
        <f>AU4159*D4159</f>
        <v>56672.558056844384</v>
      </c>
      <c r="AR4159" s="40">
        <f>AV4159*E4159</f>
        <v>55707.036591594311</v>
      </c>
      <c r="AS4159" s="40">
        <f>IF(AND(Y4159&lt;&gt;0,AN4159&lt;&gt;0),0,Q4159)</f>
        <v>11970.607528538165</v>
      </c>
      <c r="AT4159" s="41">
        <f t="shared" si="1044"/>
        <v>124350.20217697686</v>
      </c>
      <c r="AU4159" s="42">
        <f>S4159+AN4159</f>
        <v>662.13994691955111</v>
      </c>
      <c r="AV4159" s="37">
        <f>T4159+AO4159</f>
        <v>686.46995183726813</v>
      </c>
      <c r="AW4159" s="58">
        <f t="shared" si="1029"/>
        <v>0.4557496253700275</v>
      </c>
      <c r="AX4159" s="58">
        <f t="shared" si="1030"/>
        <v>0.44798509062583841</v>
      </c>
      <c r="AY4159" s="59">
        <f t="shared" si="1031"/>
        <v>9.6265284004134047E-2</v>
      </c>
      <c r="AZ4159" s="54">
        <f t="shared" si="1039"/>
        <v>-6.1331438611113009E-3</v>
      </c>
    </row>
    <row r="4160" spans="3:52" x14ac:dyDescent="0.25">
      <c r="C4160" s="35">
        <v>40703</v>
      </c>
      <c r="D4160" s="36">
        <v>86.21</v>
      </c>
      <c r="E4160" s="37">
        <v>81.260000000000005</v>
      </c>
      <c r="F4160" s="38">
        <v>0</v>
      </c>
      <c r="G4160" s="7">
        <v>0</v>
      </c>
      <c r="H4160" s="38">
        <v>1</v>
      </c>
      <c r="I4160" s="7">
        <v>1</v>
      </c>
      <c r="J4160" s="36">
        <f t="shared" si="1032"/>
        <v>86.166894999999997</v>
      </c>
      <c r="K4160" s="37">
        <f t="shared" si="1033"/>
        <v>81.219370000000012</v>
      </c>
      <c r="L4160" s="36">
        <f t="shared" si="1034"/>
        <v>86.253104999999991</v>
      </c>
      <c r="M4160" s="37">
        <f t="shared" si="1035"/>
        <v>81.300629999999998</v>
      </c>
      <c r="O4160" s="39">
        <f t="shared" si="1036"/>
        <v>57083.0848239345</v>
      </c>
      <c r="P4160" s="40">
        <f t="shared" si="1037"/>
        <v>55782.548286296413</v>
      </c>
      <c r="Q4160" s="40">
        <f>S4160*F4160+T4160*G4160+AS4159*(1+$G$9/252)</f>
        <v>11971.08255264644</v>
      </c>
      <c r="R4160" s="41">
        <f t="shared" si="1040"/>
        <v>124836.71566287734</v>
      </c>
      <c r="S4160" s="36">
        <f>AU4159*H4159</f>
        <v>662.13994691955111</v>
      </c>
      <c r="T4160" s="37">
        <f>AV4159*I4159</f>
        <v>686.46995183726813</v>
      </c>
      <c r="U4160" s="57">
        <f t="shared" si="1043"/>
        <v>0.4572619883567578</v>
      </c>
      <c r="V4160" s="58">
        <f t="shared" si="1041"/>
        <v>0.44684408741525755</v>
      </c>
      <c r="W4160" s="59">
        <f t="shared" si="1042"/>
        <v>9.5893924227984775E-2</v>
      </c>
      <c r="Y4160" s="7">
        <f t="shared" si="1038"/>
        <v>0</v>
      </c>
      <c r="Z4160" s="40"/>
      <c r="AA4160" s="40"/>
      <c r="AB4160" s="40"/>
      <c r="AC4160" s="40"/>
      <c r="AD4160" s="40"/>
      <c r="AE4160" s="40"/>
      <c r="AF4160" s="40"/>
      <c r="AG4160" s="41"/>
      <c r="AH4160" s="40"/>
      <c r="AI4160" s="40"/>
      <c r="AJ4160" s="40"/>
      <c r="AK4160" s="40"/>
      <c r="AL4160" s="40"/>
      <c r="AM4160" s="41"/>
      <c r="AN4160" s="36">
        <f>Y4160*(IF(AND(AH4160&gt;0,AI4160&lt;0),AH4160,0)+IF(AND(AJ4160&lt;0,AK4160&gt;0),AJ4160,0)+IF(AND(AL4160&gt;0,AM4160&gt;0),AL4160,0))</f>
        <v>0</v>
      </c>
      <c r="AO4160" s="37">
        <f>Y4160*(IF(AND(AH4160&gt;0,AI4160&lt;0),AI4160,0)+IF(AND(AJ4160&lt;0,AK4160&gt;0),AK4160,0)+IF(AND(AL4160&gt;0,AM4160&gt;0),AM4160,0))</f>
        <v>0</v>
      </c>
      <c r="AQ4160" s="40">
        <f>AU4160*D4160</f>
        <v>57083.0848239345</v>
      </c>
      <c r="AR4160" s="40">
        <f>AV4160*E4160</f>
        <v>55782.548286296413</v>
      </c>
      <c r="AS4160" s="40">
        <f>IF(AND(Y4160&lt;&gt;0,AN4160&lt;&gt;0),0,Q4160)</f>
        <v>11971.08255264644</v>
      </c>
      <c r="AT4160" s="41">
        <f t="shared" si="1044"/>
        <v>124836.71566287734</v>
      </c>
      <c r="AU4160" s="42">
        <f>S4160+AN4160</f>
        <v>662.13994691955111</v>
      </c>
      <c r="AV4160" s="37">
        <f>T4160+AO4160</f>
        <v>686.46995183726813</v>
      </c>
      <c r="AW4160" s="58">
        <f t="shared" si="1029"/>
        <v>0.4572619883567578</v>
      </c>
      <c r="AX4160" s="58">
        <f t="shared" si="1030"/>
        <v>0.44684408741525755</v>
      </c>
      <c r="AY4160" s="59">
        <f t="shared" si="1031"/>
        <v>9.5893924227984775E-2</v>
      </c>
      <c r="AZ4160" s="54">
        <f t="shared" si="1039"/>
        <v>3.9124462798063586E-3</v>
      </c>
    </row>
    <row r="4161" spans="3:52" x14ac:dyDescent="0.25">
      <c r="C4161" s="35">
        <v>40704</v>
      </c>
      <c r="D4161" s="36">
        <v>85.38</v>
      </c>
      <c r="E4161" s="37">
        <v>80.36</v>
      </c>
      <c r="F4161" s="38">
        <v>0</v>
      </c>
      <c r="G4161" s="7">
        <v>0</v>
      </c>
      <c r="H4161" s="38">
        <v>1</v>
      </c>
      <c r="I4161" s="7">
        <v>1</v>
      </c>
      <c r="J4161" s="36">
        <f t="shared" si="1032"/>
        <v>85.337310000000002</v>
      </c>
      <c r="K4161" s="37">
        <f t="shared" si="1033"/>
        <v>80.319820000000007</v>
      </c>
      <c r="L4161" s="36">
        <f t="shared" si="1034"/>
        <v>85.422689999999989</v>
      </c>
      <c r="M4161" s="37">
        <f t="shared" si="1035"/>
        <v>80.400179999999992</v>
      </c>
      <c r="O4161" s="39">
        <f t="shared" si="1036"/>
        <v>56533.508667991271</v>
      </c>
      <c r="P4161" s="40">
        <f t="shared" si="1037"/>
        <v>55164.725329642868</v>
      </c>
      <c r="Q4161" s="40">
        <f>S4161*F4161+T4161*G4161+AS4160*(1+$G$9/252)</f>
        <v>11971.557595604876</v>
      </c>
      <c r="R4161" s="41">
        <f t="shared" si="1040"/>
        <v>123669.79159323902</v>
      </c>
      <c r="S4161" s="36">
        <f>AU4160*H4160</f>
        <v>662.13994691955111</v>
      </c>
      <c r="T4161" s="37">
        <f>AV4160*I4160</f>
        <v>686.46995183726813</v>
      </c>
      <c r="U4161" s="57">
        <f t="shared" si="1043"/>
        <v>0.45713272368029073</v>
      </c>
      <c r="V4161" s="58">
        <f t="shared" si="1041"/>
        <v>0.44606467447672732</v>
      </c>
      <c r="W4161" s="59">
        <f t="shared" si="1042"/>
        <v>9.6802601842981978E-2</v>
      </c>
      <c r="Y4161" s="7">
        <f t="shared" si="1038"/>
        <v>0</v>
      </c>
      <c r="Z4161" s="40"/>
      <c r="AA4161" s="40"/>
      <c r="AB4161" s="40"/>
      <c r="AC4161" s="40"/>
      <c r="AD4161" s="40"/>
      <c r="AE4161" s="40"/>
      <c r="AF4161" s="40"/>
      <c r="AG4161" s="41"/>
      <c r="AH4161" s="40"/>
      <c r="AI4161" s="40"/>
      <c r="AJ4161" s="40"/>
      <c r="AK4161" s="40"/>
      <c r="AL4161" s="40"/>
      <c r="AM4161" s="41"/>
      <c r="AN4161" s="36">
        <f>Y4161*(IF(AND(AH4161&gt;0,AI4161&lt;0),AH4161,0)+IF(AND(AJ4161&lt;0,AK4161&gt;0),AJ4161,0)+IF(AND(AL4161&gt;0,AM4161&gt;0),AL4161,0))</f>
        <v>0</v>
      </c>
      <c r="AO4161" s="37">
        <f>Y4161*(IF(AND(AH4161&gt;0,AI4161&lt;0),AI4161,0)+IF(AND(AJ4161&lt;0,AK4161&gt;0),AK4161,0)+IF(AND(AL4161&gt;0,AM4161&gt;0),AM4161,0))</f>
        <v>0</v>
      </c>
      <c r="AQ4161" s="40">
        <f>AU4161*D4161</f>
        <v>56533.508667991271</v>
      </c>
      <c r="AR4161" s="40">
        <f>AV4161*E4161</f>
        <v>55164.725329642868</v>
      </c>
      <c r="AS4161" s="40">
        <f>IF(AND(Y4161&lt;&gt;0,AN4161&lt;&gt;0),0,Q4161)</f>
        <v>11971.557595604876</v>
      </c>
      <c r="AT4161" s="41">
        <f t="shared" si="1044"/>
        <v>123669.79159323902</v>
      </c>
      <c r="AU4161" s="42">
        <f>S4161+AN4161</f>
        <v>662.13994691955111</v>
      </c>
      <c r="AV4161" s="37">
        <f>T4161+AO4161</f>
        <v>686.46995183726813</v>
      </c>
      <c r="AW4161" s="58">
        <f t="shared" si="1029"/>
        <v>0.45713272368029073</v>
      </c>
      <c r="AX4161" s="58">
        <f t="shared" si="1030"/>
        <v>0.44606467447672732</v>
      </c>
      <c r="AY4161" s="59">
        <f t="shared" si="1031"/>
        <v>9.6802601842981978E-2</v>
      </c>
      <c r="AZ4161" s="54">
        <f t="shared" si="1039"/>
        <v>-9.3476030945063293E-3</v>
      </c>
    </row>
    <row r="4162" spans="3:52" x14ac:dyDescent="0.25">
      <c r="C4162" s="35">
        <v>40707</v>
      </c>
      <c r="D4162" s="36">
        <v>85.92</v>
      </c>
      <c r="E4162" s="37">
        <v>80.73</v>
      </c>
      <c r="F4162" s="38">
        <v>0</v>
      </c>
      <c r="G4162" s="7">
        <v>0</v>
      </c>
      <c r="H4162" s="38">
        <v>1</v>
      </c>
      <c r="I4162" s="7">
        <v>1</v>
      </c>
      <c r="J4162" s="36">
        <f t="shared" si="1032"/>
        <v>85.877040000000008</v>
      </c>
      <c r="K4162" s="37">
        <f t="shared" si="1033"/>
        <v>80.68963500000001</v>
      </c>
      <c r="L4162" s="36">
        <f t="shared" si="1034"/>
        <v>85.962959999999995</v>
      </c>
      <c r="M4162" s="37">
        <f t="shared" si="1035"/>
        <v>80.770364999999998</v>
      </c>
      <c r="O4162" s="39">
        <f t="shared" si="1036"/>
        <v>56891.064239327832</v>
      </c>
      <c r="P4162" s="40">
        <f t="shared" si="1037"/>
        <v>55418.719211822659</v>
      </c>
      <c r="Q4162" s="40">
        <f>S4162*F4162+T4162*G4162+AS4161*(1+$G$9/252)</f>
        <v>11972.032657414224</v>
      </c>
      <c r="R4162" s="41">
        <f t="shared" si="1040"/>
        <v>124281.81610856472</v>
      </c>
      <c r="S4162" s="36">
        <f>AU4161*H4161</f>
        <v>662.13994691955111</v>
      </c>
      <c r="T4162" s="37">
        <f>AV4161*I4161</f>
        <v>686.46995183726813</v>
      </c>
      <c r="U4162" s="57">
        <f t="shared" si="1043"/>
        <v>0.45775855246298786</v>
      </c>
      <c r="V4162" s="58">
        <f t="shared" si="1041"/>
        <v>0.44591172664722228</v>
      </c>
      <c r="W4162" s="59">
        <f t="shared" si="1042"/>
        <v>9.6329720889789819E-2</v>
      </c>
      <c r="Y4162" s="7">
        <f t="shared" si="1038"/>
        <v>0</v>
      </c>
      <c r="Z4162" s="40"/>
      <c r="AA4162" s="40"/>
      <c r="AB4162" s="40"/>
      <c r="AC4162" s="40"/>
      <c r="AD4162" s="40"/>
      <c r="AE4162" s="40"/>
      <c r="AF4162" s="40"/>
      <c r="AG4162" s="41"/>
      <c r="AH4162" s="40"/>
      <c r="AI4162" s="40"/>
      <c r="AJ4162" s="40"/>
      <c r="AK4162" s="40"/>
      <c r="AL4162" s="40"/>
      <c r="AM4162" s="41"/>
      <c r="AN4162" s="36">
        <f>Y4162*(IF(AND(AH4162&gt;0,AI4162&lt;0),AH4162,0)+IF(AND(AJ4162&lt;0,AK4162&gt;0),AJ4162,0)+IF(AND(AL4162&gt;0,AM4162&gt;0),AL4162,0))</f>
        <v>0</v>
      </c>
      <c r="AO4162" s="37">
        <f>Y4162*(IF(AND(AH4162&gt;0,AI4162&lt;0),AI4162,0)+IF(AND(AJ4162&lt;0,AK4162&gt;0),AK4162,0)+IF(AND(AL4162&gt;0,AM4162&gt;0),AM4162,0))</f>
        <v>0</v>
      </c>
      <c r="AQ4162" s="40">
        <f>AU4162*D4162</f>
        <v>56891.064239327832</v>
      </c>
      <c r="AR4162" s="40">
        <f>AV4162*E4162</f>
        <v>55418.719211822659</v>
      </c>
      <c r="AS4162" s="40">
        <f>IF(AND(Y4162&lt;&gt;0,AN4162&lt;&gt;0),0,Q4162)</f>
        <v>11972.032657414224</v>
      </c>
      <c r="AT4162" s="41">
        <f t="shared" si="1044"/>
        <v>124281.81610856472</v>
      </c>
      <c r="AU4162" s="42">
        <f>S4162+AN4162</f>
        <v>662.13994691955111</v>
      </c>
      <c r="AV4162" s="37">
        <f>T4162+AO4162</f>
        <v>686.46995183726813</v>
      </c>
      <c r="AW4162" s="58">
        <f t="shared" si="1029"/>
        <v>0.45775855246298786</v>
      </c>
      <c r="AX4162" s="58">
        <f t="shared" si="1030"/>
        <v>0.44591172664722228</v>
      </c>
      <c r="AY4162" s="59">
        <f t="shared" si="1031"/>
        <v>9.6329720889789819E-2</v>
      </c>
      <c r="AZ4162" s="54">
        <f t="shared" si="1039"/>
        <v>4.94886024663721E-3</v>
      </c>
    </row>
    <row r="4163" spans="3:52" x14ac:dyDescent="0.25">
      <c r="C4163" s="35">
        <v>40708</v>
      </c>
      <c r="D4163" s="36">
        <v>87.43</v>
      </c>
      <c r="E4163" s="37">
        <v>81.47</v>
      </c>
      <c r="F4163" s="38">
        <v>0</v>
      </c>
      <c r="G4163" s="7">
        <v>0</v>
      </c>
      <c r="H4163" s="38">
        <v>1</v>
      </c>
      <c r="I4163" s="7">
        <v>1</v>
      </c>
      <c r="J4163" s="36">
        <f t="shared" si="1032"/>
        <v>87.386285000000015</v>
      </c>
      <c r="K4163" s="37">
        <f t="shared" si="1033"/>
        <v>81.429265000000001</v>
      </c>
      <c r="L4163" s="36">
        <f t="shared" si="1034"/>
        <v>87.473714999999999</v>
      </c>
      <c r="M4163" s="37">
        <f t="shared" si="1035"/>
        <v>81.510734999999997</v>
      </c>
      <c r="O4163" s="39">
        <f t="shared" si="1036"/>
        <v>57890.895559176359</v>
      </c>
      <c r="P4163" s="40">
        <f t="shared" si="1037"/>
        <v>55926.706976182235</v>
      </c>
      <c r="Q4163" s="40">
        <f>S4163*F4163+T4163*G4163+AS4162*(1+$G$9/252)</f>
        <v>11972.507738075232</v>
      </c>
      <c r="R4163" s="41">
        <f t="shared" si="1040"/>
        <v>125790.11027343383</v>
      </c>
      <c r="S4163" s="36">
        <f>AU4162*H4162</f>
        <v>662.13994691955111</v>
      </c>
      <c r="T4163" s="37">
        <f>AV4162*I4162</f>
        <v>686.46995183726813</v>
      </c>
      <c r="U4163" s="57">
        <f t="shared" si="1043"/>
        <v>0.46021817957975503</v>
      </c>
      <c r="V4163" s="58">
        <f t="shared" si="1041"/>
        <v>0.44460337028572938</v>
      </c>
      <c r="W4163" s="59">
        <f t="shared" si="1042"/>
        <v>9.5178450134515535E-2</v>
      </c>
      <c r="Y4163" s="7">
        <f t="shared" si="1038"/>
        <v>0</v>
      </c>
      <c r="Z4163" s="40"/>
      <c r="AA4163" s="40"/>
      <c r="AB4163" s="40"/>
      <c r="AC4163" s="40"/>
      <c r="AD4163" s="40"/>
      <c r="AE4163" s="40"/>
      <c r="AF4163" s="40"/>
      <c r="AG4163" s="41"/>
      <c r="AH4163" s="40"/>
      <c r="AI4163" s="40"/>
      <c r="AJ4163" s="40"/>
      <c r="AK4163" s="40"/>
      <c r="AL4163" s="40"/>
      <c r="AM4163" s="41"/>
      <c r="AN4163" s="36">
        <f>Y4163*(IF(AND(AH4163&gt;0,AI4163&lt;0),AH4163,0)+IF(AND(AJ4163&lt;0,AK4163&gt;0),AJ4163,0)+IF(AND(AL4163&gt;0,AM4163&gt;0),AL4163,0))</f>
        <v>0</v>
      </c>
      <c r="AO4163" s="37">
        <f>Y4163*(IF(AND(AH4163&gt;0,AI4163&lt;0),AI4163,0)+IF(AND(AJ4163&lt;0,AK4163&gt;0),AK4163,0)+IF(AND(AL4163&gt;0,AM4163&gt;0),AM4163,0))</f>
        <v>0</v>
      </c>
      <c r="AQ4163" s="40">
        <f>AU4163*D4163</f>
        <v>57890.895559176359</v>
      </c>
      <c r="AR4163" s="40">
        <f>AV4163*E4163</f>
        <v>55926.706976182235</v>
      </c>
      <c r="AS4163" s="40">
        <f>IF(AND(Y4163&lt;&gt;0,AN4163&lt;&gt;0),0,Q4163)</f>
        <v>11972.507738075232</v>
      </c>
      <c r="AT4163" s="41">
        <f t="shared" si="1044"/>
        <v>125790.11027343383</v>
      </c>
      <c r="AU4163" s="42">
        <f>S4163+AN4163</f>
        <v>662.13994691955111</v>
      </c>
      <c r="AV4163" s="37">
        <f>T4163+AO4163</f>
        <v>686.46995183726813</v>
      </c>
      <c r="AW4163" s="58">
        <f t="shared" si="1029"/>
        <v>0.46021817957975503</v>
      </c>
      <c r="AX4163" s="58">
        <f t="shared" si="1030"/>
        <v>0.44460337028572938</v>
      </c>
      <c r="AY4163" s="59">
        <f t="shared" si="1031"/>
        <v>9.5178450134515535E-2</v>
      </c>
      <c r="AZ4163" s="54">
        <f t="shared" si="1039"/>
        <v>1.2136080820959183E-2</v>
      </c>
    </row>
    <row r="4164" spans="3:52" x14ac:dyDescent="0.25">
      <c r="C4164" s="35">
        <v>40709</v>
      </c>
      <c r="D4164" s="36">
        <v>86.49</v>
      </c>
      <c r="E4164" s="37">
        <v>81.239999999999995</v>
      </c>
      <c r="F4164" s="38">
        <v>0.13</v>
      </c>
      <c r="G4164" s="7">
        <v>0</v>
      </c>
      <c r="H4164" s="38">
        <v>1</v>
      </c>
      <c r="I4164" s="7">
        <v>1</v>
      </c>
      <c r="J4164" s="36">
        <f t="shared" si="1032"/>
        <v>86.446754999999996</v>
      </c>
      <c r="K4164" s="37">
        <f t="shared" si="1033"/>
        <v>81.199380000000005</v>
      </c>
      <c r="L4164" s="36">
        <f t="shared" si="1034"/>
        <v>86.533244999999994</v>
      </c>
      <c r="M4164" s="37">
        <f t="shared" si="1035"/>
        <v>81.280619999999985</v>
      </c>
      <c r="O4164" s="39">
        <f t="shared" si="1036"/>
        <v>57268.484009071974</v>
      </c>
      <c r="P4164" s="40">
        <f t="shared" si="1037"/>
        <v>55768.818887259658</v>
      </c>
      <c r="Q4164" s="40">
        <f>S4164*F4164+T4164*G4164+AS4163*(1+$G$9/252)</f>
        <v>12059.061030688188</v>
      </c>
      <c r="R4164" s="41">
        <f t="shared" si="1040"/>
        <v>125096.36392701982</v>
      </c>
      <c r="S4164" s="36">
        <f>AU4163*H4163</f>
        <v>662.13994691955111</v>
      </c>
      <c r="T4164" s="37">
        <f>AV4163*I4163</f>
        <v>686.46995183726813</v>
      </c>
      <c r="U4164" s="57">
        <f t="shared" si="1043"/>
        <v>0.45779495271726628</v>
      </c>
      <c r="V4164" s="58">
        <f t="shared" si="1041"/>
        <v>0.44580687348990194</v>
      </c>
      <c r="W4164" s="59">
        <f t="shared" si="1042"/>
        <v>9.6398173792831776E-2</v>
      </c>
      <c r="Y4164" s="7">
        <f t="shared" si="1038"/>
        <v>0</v>
      </c>
      <c r="Z4164" s="40"/>
      <c r="AA4164" s="40"/>
      <c r="AB4164" s="40"/>
      <c r="AC4164" s="40"/>
      <c r="AD4164" s="40"/>
      <c r="AE4164" s="40"/>
      <c r="AF4164" s="40"/>
      <c r="AG4164" s="41"/>
      <c r="AH4164" s="40"/>
      <c r="AI4164" s="40"/>
      <c r="AJ4164" s="40"/>
      <c r="AK4164" s="40"/>
      <c r="AL4164" s="40"/>
      <c r="AM4164" s="41"/>
      <c r="AN4164" s="36">
        <f>Y4164*(IF(AND(AH4164&gt;0,AI4164&lt;0),AH4164,0)+IF(AND(AJ4164&lt;0,AK4164&gt;0),AJ4164,0)+IF(AND(AL4164&gt;0,AM4164&gt;0),AL4164,0))</f>
        <v>0</v>
      </c>
      <c r="AO4164" s="37">
        <f>Y4164*(IF(AND(AH4164&gt;0,AI4164&lt;0),AI4164,0)+IF(AND(AJ4164&lt;0,AK4164&gt;0),AK4164,0)+IF(AND(AL4164&gt;0,AM4164&gt;0),AM4164,0))</f>
        <v>0</v>
      </c>
      <c r="AQ4164" s="40">
        <f>AU4164*D4164</f>
        <v>57268.484009071974</v>
      </c>
      <c r="AR4164" s="40">
        <f>AV4164*E4164</f>
        <v>55768.818887259658</v>
      </c>
      <c r="AS4164" s="40">
        <f>IF(AND(Y4164&lt;&gt;0,AN4164&lt;&gt;0),0,Q4164)</f>
        <v>12059.061030688188</v>
      </c>
      <c r="AT4164" s="41">
        <f t="shared" si="1044"/>
        <v>125096.36392701982</v>
      </c>
      <c r="AU4164" s="42">
        <f>S4164+AN4164</f>
        <v>662.13994691955111</v>
      </c>
      <c r="AV4164" s="37">
        <f>T4164+AO4164</f>
        <v>686.46995183726813</v>
      </c>
      <c r="AW4164" s="58">
        <f t="shared" si="1029"/>
        <v>0.45779495271726628</v>
      </c>
      <c r="AX4164" s="58">
        <f t="shared" si="1030"/>
        <v>0.44580687348990194</v>
      </c>
      <c r="AY4164" s="59">
        <f t="shared" si="1031"/>
        <v>9.6398173792831776E-2</v>
      </c>
      <c r="AZ4164" s="54">
        <f t="shared" si="1039"/>
        <v>-5.5151104081712088E-3</v>
      </c>
    </row>
    <row r="4165" spans="3:52" x14ac:dyDescent="0.25">
      <c r="C4165" s="35">
        <v>40710</v>
      </c>
      <c r="D4165" s="36">
        <v>86.48</v>
      </c>
      <c r="E4165" s="37">
        <v>81.81</v>
      </c>
      <c r="F4165" s="38">
        <v>0</v>
      </c>
      <c r="G4165" s="7">
        <v>0</v>
      </c>
      <c r="H4165" s="38">
        <v>1</v>
      </c>
      <c r="I4165" s="7">
        <v>1</v>
      </c>
      <c r="J4165" s="36">
        <f t="shared" si="1032"/>
        <v>86.436760000000007</v>
      </c>
      <c r="K4165" s="37">
        <f t="shared" si="1033"/>
        <v>81.769095000000007</v>
      </c>
      <c r="L4165" s="36">
        <f t="shared" si="1034"/>
        <v>86.523240000000001</v>
      </c>
      <c r="M4165" s="37">
        <f t="shared" si="1035"/>
        <v>81.850904999999997</v>
      </c>
      <c r="O4165" s="39">
        <f t="shared" si="1036"/>
        <v>57261.86260960278</v>
      </c>
      <c r="P4165" s="40">
        <f t="shared" si="1037"/>
        <v>56160.106759806906</v>
      </c>
      <c r="Q4165" s="40">
        <f>S4165*F4165+T4165*G4165+AS4164*(1+$G$9/252)</f>
        <v>12059.539564856072</v>
      </c>
      <c r="R4165" s="41">
        <f t="shared" si="1040"/>
        <v>125481.50893426576</v>
      </c>
      <c r="S4165" s="36">
        <f>AU4164*H4164</f>
        <v>662.13994691955111</v>
      </c>
      <c r="T4165" s="37">
        <f>AV4164*I4164</f>
        <v>686.46995183726813</v>
      </c>
      <c r="U4165" s="57">
        <f t="shared" si="1043"/>
        <v>0.45633705791344725</v>
      </c>
      <c r="V4165" s="58">
        <f t="shared" si="1041"/>
        <v>0.4475568331683572</v>
      </c>
      <c r="W4165" s="59">
        <f t="shared" si="1042"/>
        <v>9.6106108918195543E-2</v>
      </c>
      <c r="Y4165" s="7">
        <f t="shared" si="1038"/>
        <v>0</v>
      </c>
      <c r="Z4165" s="40"/>
      <c r="AA4165" s="40"/>
      <c r="AB4165" s="40"/>
      <c r="AC4165" s="40"/>
      <c r="AD4165" s="40"/>
      <c r="AE4165" s="40"/>
      <c r="AF4165" s="40"/>
      <c r="AG4165" s="41"/>
      <c r="AH4165" s="40"/>
      <c r="AI4165" s="40"/>
      <c r="AJ4165" s="40"/>
      <c r="AK4165" s="40"/>
      <c r="AL4165" s="40"/>
      <c r="AM4165" s="41"/>
      <c r="AN4165" s="36">
        <f>Y4165*(IF(AND(AH4165&gt;0,AI4165&lt;0),AH4165,0)+IF(AND(AJ4165&lt;0,AK4165&gt;0),AJ4165,0)+IF(AND(AL4165&gt;0,AM4165&gt;0),AL4165,0))</f>
        <v>0</v>
      </c>
      <c r="AO4165" s="37">
        <f>Y4165*(IF(AND(AH4165&gt;0,AI4165&lt;0),AI4165,0)+IF(AND(AJ4165&lt;0,AK4165&gt;0),AK4165,0)+IF(AND(AL4165&gt;0,AM4165&gt;0),AM4165,0))</f>
        <v>0</v>
      </c>
      <c r="AQ4165" s="40">
        <f>AU4165*D4165</f>
        <v>57261.86260960278</v>
      </c>
      <c r="AR4165" s="40">
        <f>AV4165*E4165</f>
        <v>56160.106759806906</v>
      </c>
      <c r="AS4165" s="40">
        <f>IF(AND(Y4165&lt;&gt;0,AN4165&lt;&gt;0),0,Q4165)</f>
        <v>12059.539564856072</v>
      </c>
      <c r="AT4165" s="41">
        <f t="shared" si="1044"/>
        <v>125481.50893426576</v>
      </c>
      <c r="AU4165" s="42">
        <f>S4165+AN4165</f>
        <v>662.13994691955111</v>
      </c>
      <c r="AV4165" s="37">
        <f>T4165+AO4165</f>
        <v>686.46995183726813</v>
      </c>
      <c r="AW4165" s="58">
        <f t="shared" si="1029"/>
        <v>0.45633705791344725</v>
      </c>
      <c r="AX4165" s="58">
        <f t="shared" si="1030"/>
        <v>0.4475568331683572</v>
      </c>
      <c r="AY4165" s="59">
        <f t="shared" si="1031"/>
        <v>9.6106108918195543E-2</v>
      </c>
      <c r="AZ4165" s="54">
        <f t="shared" si="1039"/>
        <v>3.0787865862402786E-3</v>
      </c>
    </row>
    <row r="4166" spans="3:52" x14ac:dyDescent="0.25">
      <c r="C4166" s="35">
        <v>40711</v>
      </c>
      <c r="D4166" s="36">
        <v>86.99</v>
      </c>
      <c r="E4166" s="37">
        <v>82.52</v>
      </c>
      <c r="F4166" s="38">
        <v>0</v>
      </c>
      <c r="G4166" s="7">
        <v>0</v>
      </c>
      <c r="H4166" s="38">
        <v>1</v>
      </c>
      <c r="I4166" s="7">
        <v>1</v>
      </c>
      <c r="J4166" s="36">
        <f t="shared" si="1032"/>
        <v>86.946505000000002</v>
      </c>
      <c r="K4166" s="37">
        <f t="shared" si="1033"/>
        <v>82.478740000000002</v>
      </c>
      <c r="L4166" s="36">
        <f t="shared" si="1034"/>
        <v>87.033494999999988</v>
      </c>
      <c r="M4166" s="37">
        <f t="shared" si="1035"/>
        <v>82.56125999999999</v>
      </c>
      <c r="O4166" s="39">
        <f t="shared" si="1036"/>
        <v>57599.553982531746</v>
      </c>
      <c r="P4166" s="40">
        <f t="shared" si="1037"/>
        <v>56647.500425611361</v>
      </c>
      <c r="Q4166" s="40">
        <f>S4166*F4166+T4166*G4166+AS4165*(1+$G$9/252)</f>
        <v>12060.018118013406</v>
      </c>
      <c r="R4166" s="41">
        <f t="shared" si="1040"/>
        <v>126307.07252615651</v>
      </c>
      <c r="S4166" s="36">
        <f>AU4165*H4165</f>
        <v>662.13994691955111</v>
      </c>
      <c r="T4166" s="37">
        <f>AV4165*I4165</f>
        <v>686.46995183726813</v>
      </c>
      <c r="U4166" s="57">
        <f t="shared" si="1043"/>
        <v>0.4560279391370079</v>
      </c>
      <c r="V4166" s="58">
        <f t="shared" si="1041"/>
        <v>0.44849032831380381</v>
      </c>
      <c r="W4166" s="59">
        <f t="shared" si="1042"/>
        <v>9.5481732549188306E-2</v>
      </c>
      <c r="Y4166" s="7">
        <f t="shared" si="1038"/>
        <v>0</v>
      </c>
      <c r="Z4166" s="40"/>
      <c r="AA4166" s="40"/>
      <c r="AB4166" s="40"/>
      <c r="AC4166" s="40"/>
      <c r="AD4166" s="40"/>
      <c r="AE4166" s="40"/>
      <c r="AF4166" s="40"/>
      <c r="AG4166" s="41"/>
      <c r="AH4166" s="40"/>
      <c r="AI4166" s="40"/>
      <c r="AJ4166" s="40"/>
      <c r="AK4166" s="40"/>
      <c r="AL4166" s="40"/>
      <c r="AM4166" s="41"/>
      <c r="AN4166" s="36">
        <f>Y4166*(IF(AND(AH4166&gt;0,AI4166&lt;0),AH4166,0)+IF(AND(AJ4166&lt;0,AK4166&gt;0),AJ4166,0)+IF(AND(AL4166&gt;0,AM4166&gt;0),AL4166,0))</f>
        <v>0</v>
      </c>
      <c r="AO4166" s="37">
        <f>Y4166*(IF(AND(AH4166&gt;0,AI4166&lt;0),AI4166,0)+IF(AND(AJ4166&lt;0,AK4166&gt;0),AK4166,0)+IF(AND(AL4166&gt;0,AM4166&gt;0),AM4166,0))</f>
        <v>0</v>
      </c>
      <c r="AQ4166" s="40">
        <f>AU4166*D4166</f>
        <v>57599.553982531746</v>
      </c>
      <c r="AR4166" s="40">
        <f>AV4166*E4166</f>
        <v>56647.500425611361</v>
      </c>
      <c r="AS4166" s="40">
        <f>IF(AND(Y4166&lt;&gt;0,AN4166&lt;&gt;0),0,Q4166)</f>
        <v>12060.018118013406</v>
      </c>
      <c r="AT4166" s="41">
        <f t="shared" si="1044"/>
        <v>126307.07252615651</v>
      </c>
      <c r="AU4166" s="42">
        <f>S4166+AN4166</f>
        <v>662.13994691955111</v>
      </c>
      <c r="AV4166" s="37">
        <f>T4166+AO4166</f>
        <v>686.46995183726813</v>
      </c>
      <c r="AW4166" s="58">
        <f t="shared" si="1029"/>
        <v>0.4560279391370079</v>
      </c>
      <c r="AX4166" s="58">
        <f t="shared" si="1030"/>
        <v>0.44849032831380381</v>
      </c>
      <c r="AY4166" s="59">
        <f t="shared" si="1031"/>
        <v>9.5481732549188306E-2</v>
      </c>
      <c r="AZ4166" s="54">
        <f t="shared" si="1039"/>
        <v>6.5791653200730771E-3</v>
      </c>
    </row>
    <row r="4167" spans="3:52" x14ac:dyDescent="0.25">
      <c r="C4167" s="35">
        <v>40714</v>
      </c>
      <c r="D4167" s="36">
        <v>87.5</v>
      </c>
      <c r="E4167" s="37">
        <v>82.69</v>
      </c>
      <c r="F4167" s="38">
        <v>0</v>
      </c>
      <c r="G4167" s="7">
        <v>0</v>
      </c>
      <c r="H4167" s="38">
        <v>1</v>
      </c>
      <c r="I4167" s="7">
        <v>1</v>
      </c>
      <c r="J4167" s="36">
        <f t="shared" si="1032"/>
        <v>87.456250000000011</v>
      </c>
      <c r="K4167" s="37">
        <f t="shared" si="1033"/>
        <v>82.648655000000005</v>
      </c>
      <c r="L4167" s="36">
        <f t="shared" si="1034"/>
        <v>87.543749999999989</v>
      </c>
      <c r="M4167" s="37">
        <f t="shared" si="1035"/>
        <v>82.73134499999999</v>
      </c>
      <c r="O4167" s="39">
        <f t="shared" si="1036"/>
        <v>57937.24535546072</v>
      </c>
      <c r="P4167" s="40">
        <f t="shared" si="1037"/>
        <v>56764.200317423703</v>
      </c>
      <c r="Q4167" s="40">
        <f>S4167*F4167+T4167*G4167+AS4166*(1+$G$9/252)</f>
        <v>12060.496690160946</v>
      </c>
      <c r="R4167" s="41">
        <f t="shared" si="1040"/>
        <v>126761.94236304537</v>
      </c>
      <c r="S4167" s="36">
        <f>AU4166*H4166</f>
        <v>662.13994691955111</v>
      </c>
      <c r="T4167" s="37">
        <f>AV4166*I4166</f>
        <v>686.46995183726813</v>
      </c>
      <c r="U4167" s="57">
        <f t="shared" si="1043"/>
        <v>0.45705551899424851</v>
      </c>
      <c r="V4167" s="58">
        <f t="shared" si="1041"/>
        <v>0.44780159769760713</v>
      </c>
      <c r="W4167" s="59">
        <f t="shared" si="1042"/>
        <v>9.5142883308144355E-2</v>
      </c>
      <c r="Y4167" s="7">
        <f t="shared" si="1038"/>
        <v>0</v>
      </c>
      <c r="Z4167" s="40"/>
      <c r="AA4167" s="40"/>
      <c r="AB4167" s="40"/>
      <c r="AC4167" s="40"/>
      <c r="AD4167" s="40"/>
      <c r="AE4167" s="40"/>
      <c r="AF4167" s="40"/>
      <c r="AG4167" s="41"/>
      <c r="AH4167" s="40"/>
      <c r="AI4167" s="40"/>
      <c r="AJ4167" s="40"/>
      <c r="AK4167" s="40"/>
      <c r="AL4167" s="40"/>
      <c r="AM4167" s="41"/>
      <c r="AN4167" s="36">
        <f>Y4167*(IF(AND(AH4167&gt;0,AI4167&lt;0),AH4167,0)+IF(AND(AJ4167&lt;0,AK4167&gt;0),AJ4167,0)+IF(AND(AL4167&gt;0,AM4167&gt;0),AL4167,0))</f>
        <v>0</v>
      </c>
      <c r="AO4167" s="37">
        <f>Y4167*(IF(AND(AH4167&gt;0,AI4167&lt;0),AI4167,0)+IF(AND(AJ4167&lt;0,AK4167&gt;0),AK4167,0)+IF(AND(AL4167&gt;0,AM4167&gt;0),AM4167,0))</f>
        <v>0</v>
      </c>
      <c r="AQ4167" s="40">
        <f>AU4167*D4167</f>
        <v>57937.24535546072</v>
      </c>
      <c r="AR4167" s="40">
        <f>AV4167*E4167</f>
        <v>56764.200317423703</v>
      </c>
      <c r="AS4167" s="40">
        <f>IF(AND(Y4167&lt;&gt;0,AN4167&lt;&gt;0),0,Q4167)</f>
        <v>12060.496690160946</v>
      </c>
      <c r="AT4167" s="41">
        <f t="shared" si="1044"/>
        <v>126761.94236304537</v>
      </c>
      <c r="AU4167" s="42">
        <f>S4167+AN4167</f>
        <v>662.13994691955111</v>
      </c>
      <c r="AV4167" s="37">
        <f>T4167+AO4167</f>
        <v>686.46995183726813</v>
      </c>
      <c r="AW4167" s="58">
        <f t="shared" si="1029"/>
        <v>0.45705551899424851</v>
      </c>
      <c r="AX4167" s="58">
        <f t="shared" si="1030"/>
        <v>0.44780159769760713</v>
      </c>
      <c r="AY4167" s="59">
        <f t="shared" si="1031"/>
        <v>9.5142883308144355E-2</v>
      </c>
      <c r="AZ4167" s="54">
        <f t="shared" si="1039"/>
        <v>3.6013013981830433E-3</v>
      </c>
    </row>
    <row r="4168" spans="3:52" x14ac:dyDescent="0.25">
      <c r="C4168" s="35">
        <v>40715</v>
      </c>
      <c r="D4168" s="36">
        <v>89.13</v>
      </c>
      <c r="E4168" s="37">
        <v>82.8</v>
      </c>
      <c r="F4168" s="38">
        <v>0</v>
      </c>
      <c r="G4168" s="7">
        <v>0</v>
      </c>
      <c r="H4168" s="38">
        <v>1</v>
      </c>
      <c r="I4168" s="7">
        <v>1</v>
      </c>
      <c r="J4168" s="36">
        <f t="shared" si="1032"/>
        <v>89.085435000000004</v>
      </c>
      <c r="K4168" s="37">
        <f t="shared" si="1033"/>
        <v>82.758600000000001</v>
      </c>
      <c r="L4168" s="36">
        <f t="shared" si="1034"/>
        <v>89.174564999999987</v>
      </c>
      <c r="M4168" s="37">
        <f t="shared" si="1035"/>
        <v>82.841399999999993</v>
      </c>
      <c r="O4168" s="39">
        <f t="shared" si="1036"/>
        <v>59016.53346893959</v>
      </c>
      <c r="P4168" s="40">
        <f t="shared" si="1037"/>
        <v>56839.712012125798</v>
      </c>
      <c r="Q4168" s="40">
        <f>S4168*F4168+T4168*G4168+AS4167*(1+$G$9/252)</f>
        <v>12060.975281299443</v>
      </c>
      <c r="R4168" s="41">
        <f t="shared" si="1040"/>
        <v>127917.22076236483</v>
      </c>
      <c r="S4168" s="36">
        <f>AU4167*H4167</f>
        <v>662.13994691955111</v>
      </c>
      <c r="T4168" s="37">
        <f>AV4167*I4167</f>
        <v>686.46995183726813</v>
      </c>
      <c r="U4168" s="57">
        <f t="shared" si="1043"/>
        <v>0.461365038399139</v>
      </c>
      <c r="V4168" s="58">
        <f t="shared" si="1041"/>
        <v>0.4443476153825951</v>
      </c>
      <c r="W4168" s="59">
        <f t="shared" si="1042"/>
        <v>9.4287346218265899E-2</v>
      </c>
      <c r="Y4168" s="7">
        <f t="shared" si="1038"/>
        <v>0</v>
      </c>
      <c r="Z4168" s="40"/>
      <c r="AA4168" s="40"/>
      <c r="AB4168" s="40"/>
      <c r="AC4168" s="40"/>
      <c r="AD4168" s="40"/>
      <c r="AE4168" s="40"/>
      <c r="AF4168" s="40"/>
      <c r="AG4168" s="41"/>
      <c r="AH4168" s="40"/>
      <c r="AI4168" s="40"/>
      <c r="AJ4168" s="40"/>
      <c r="AK4168" s="40"/>
      <c r="AL4168" s="40"/>
      <c r="AM4168" s="41"/>
      <c r="AN4168" s="36">
        <f>Y4168*(IF(AND(AH4168&gt;0,AI4168&lt;0),AH4168,0)+IF(AND(AJ4168&lt;0,AK4168&gt;0),AJ4168,0)+IF(AND(AL4168&gt;0,AM4168&gt;0),AL4168,0))</f>
        <v>0</v>
      </c>
      <c r="AO4168" s="37">
        <f>Y4168*(IF(AND(AH4168&gt;0,AI4168&lt;0),AI4168,0)+IF(AND(AJ4168&lt;0,AK4168&gt;0),AK4168,0)+IF(AND(AL4168&gt;0,AM4168&gt;0),AM4168,0))</f>
        <v>0</v>
      </c>
      <c r="AQ4168" s="40">
        <f>AU4168*D4168</f>
        <v>59016.53346893959</v>
      </c>
      <c r="AR4168" s="40">
        <f>AV4168*E4168</f>
        <v>56839.712012125798</v>
      </c>
      <c r="AS4168" s="40">
        <f>IF(AND(Y4168&lt;&gt;0,AN4168&lt;&gt;0),0,Q4168)</f>
        <v>12060.975281299443</v>
      </c>
      <c r="AT4168" s="41">
        <f t="shared" si="1044"/>
        <v>127917.22076236483</v>
      </c>
      <c r="AU4168" s="42">
        <f>S4168+AN4168</f>
        <v>662.13994691955111</v>
      </c>
      <c r="AV4168" s="37">
        <f>T4168+AO4168</f>
        <v>686.46995183726813</v>
      </c>
      <c r="AW4168" s="58">
        <f t="shared" si="1029"/>
        <v>0.461365038399139</v>
      </c>
      <c r="AX4168" s="58">
        <f t="shared" si="1030"/>
        <v>0.4443476153825951</v>
      </c>
      <c r="AY4168" s="59">
        <f t="shared" si="1031"/>
        <v>9.4287346218265899E-2</v>
      </c>
      <c r="AZ4168" s="54">
        <f t="shared" si="1039"/>
        <v>9.1137637825928763E-3</v>
      </c>
    </row>
    <row r="4169" spans="3:52" x14ac:dyDescent="0.25">
      <c r="C4169" s="35">
        <v>40716</v>
      </c>
      <c r="D4169" s="36">
        <v>91.44</v>
      </c>
      <c r="E4169" s="37">
        <v>82.65</v>
      </c>
      <c r="F4169" s="38">
        <v>0</v>
      </c>
      <c r="G4169" s="7">
        <v>0</v>
      </c>
      <c r="H4169" s="38">
        <v>1</v>
      </c>
      <c r="I4169" s="7">
        <v>1</v>
      </c>
      <c r="J4169" s="36">
        <f t="shared" si="1032"/>
        <v>91.394280000000009</v>
      </c>
      <c r="K4169" s="37">
        <f t="shared" si="1033"/>
        <v>82.608675000000005</v>
      </c>
      <c r="L4169" s="36">
        <f t="shared" si="1034"/>
        <v>91.485719999999986</v>
      </c>
      <c r="M4169" s="37">
        <f t="shared" si="1035"/>
        <v>82.691325000000006</v>
      </c>
      <c r="O4169" s="39">
        <f t="shared" si="1036"/>
        <v>60546.07674632375</v>
      </c>
      <c r="P4169" s="40">
        <f t="shared" si="1037"/>
        <v>56736.741519350217</v>
      </c>
      <c r="Q4169" s="40">
        <f>S4169*F4169+T4169*G4169+AS4168*(1+$G$9/252)</f>
        <v>12061.453891429652</v>
      </c>
      <c r="R4169" s="41">
        <f t="shared" si="1040"/>
        <v>129344.27215710362</v>
      </c>
      <c r="S4169" s="36">
        <f>AU4168*H4168</f>
        <v>662.13994691955111</v>
      </c>
      <c r="T4169" s="37">
        <f>AV4168*I4168</f>
        <v>686.46995183726813</v>
      </c>
      <c r="U4169" s="57">
        <f t="shared" si="1043"/>
        <v>0.4681001774302268</v>
      </c>
      <c r="V4169" s="58">
        <f t="shared" si="1041"/>
        <v>0.43864904547483063</v>
      </c>
      <c r="W4169" s="59">
        <f t="shared" si="1042"/>
        <v>9.3250777094942533E-2</v>
      </c>
      <c r="Y4169" s="7">
        <f t="shared" si="1038"/>
        <v>0</v>
      </c>
      <c r="Z4169" s="40"/>
      <c r="AA4169" s="40"/>
      <c r="AB4169" s="40"/>
      <c r="AC4169" s="40"/>
      <c r="AD4169" s="40"/>
      <c r="AE4169" s="40"/>
      <c r="AF4169" s="40"/>
      <c r="AG4169" s="41"/>
      <c r="AH4169" s="40"/>
      <c r="AI4169" s="40"/>
      <c r="AJ4169" s="40"/>
      <c r="AK4169" s="40"/>
      <c r="AL4169" s="40"/>
      <c r="AM4169" s="41"/>
      <c r="AN4169" s="36">
        <f>Y4169*(IF(AND(AH4169&gt;0,AI4169&lt;0),AH4169,0)+IF(AND(AJ4169&lt;0,AK4169&gt;0),AJ4169,0)+IF(AND(AL4169&gt;0,AM4169&gt;0),AL4169,0))</f>
        <v>0</v>
      </c>
      <c r="AO4169" s="37">
        <f>Y4169*(IF(AND(AH4169&gt;0,AI4169&lt;0),AI4169,0)+IF(AND(AJ4169&lt;0,AK4169&gt;0),AK4169,0)+IF(AND(AL4169&gt;0,AM4169&gt;0),AM4169,0))</f>
        <v>0</v>
      </c>
      <c r="AQ4169" s="40">
        <f>AU4169*D4169</f>
        <v>60546.07674632375</v>
      </c>
      <c r="AR4169" s="40">
        <f>AV4169*E4169</f>
        <v>56736.741519350217</v>
      </c>
      <c r="AS4169" s="40">
        <f>IF(AND(Y4169&lt;&gt;0,AN4169&lt;&gt;0),0,Q4169)</f>
        <v>12061.453891429652</v>
      </c>
      <c r="AT4169" s="41">
        <f t="shared" si="1044"/>
        <v>129344.27215710362</v>
      </c>
      <c r="AU4169" s="42">
        <f>S4169+AN4169</f>
        <v>662.13994691955111</v>
      </c>
      <c r="AV4169" s="37">
        <f>T4169+AO4169</f>
        <v>686.46995183726813</v>
      </c>
      <c r="AW4169" s="58">
        <f t="shared" si="1029"/>
        <v>0.4681001774302268</v>
      </c>
      <c r="AX4169" s="58">
        <f t="shared" si="1030"/>
        <v>0.43864904547483063</v>
      </c>
      <c r="AY4169" s="59">
        <f t="shared" si="1031"/>
        <v>9.3250777094942533E-2</v>
      </c>
      <c r="AZ4169" s="54">
        <f t="shared" si="1039"/>
        <v>1.1156053784109776E-2</v>
      </c>
    </row>
    <row r="4170" spans="3:52" x14ac:dyDescent="0.25">
      <c r="C4170" s="35">
        <v>40717</v>
      </c>
      <c r="D4170" s="36">
        <v>92.96</v>
      </c>
      <c r="E4170" s="37">
        <v>82.29</v>
      </c>
      <c r="F4170" s="38">
        <v>0</v>
      </c>
      <c r="G4170" s="7">
        <v>0</v>
      </c>
      <c r="H4170" s="38">
        <v>1</v>
      </c>
      <c r="I4170" s="7">
        <v>1</v>
      </c>
      <c r="J4170" s="36">
        <f t="shared" si="1032"/>
        <v>92.913520000000005</v>
      </c>
      <c r="K4170" s="37">
        <f t="shared" si="1033"/>
        <v>82.248855000000006</v>
      </c>
      <c r="L4170" s="36">
        <f t="shared" si="1034"/>
        <v>93.006479999999982</v>
      </c>
      <c r="M4170" s="37">
        <f t="shared" si="1035"/>
        <v>82.331145000000006</v>
      </c>
      <c r="O4170" s="39">
        <f t="shared" si="1036"/>
        <v>61552.52946564147</v>
      </c>
      <c r="P4170" s="40">
        <f t="shared" si="1037"/>
        <v>56489.612336688799</v>
      </c>
      <c r="Q4170" s="40">
        <f>S4170*F4170+T4170*G4170+AS4169*(1+$G$9/252)</f>
        <v>12061.932520552327</v>
      </c>
      <c r="R4170" s="41">
        <f t="shared" si="1040"/>
        <v>130104.0743228826</v>
      </c>
      <c r="S4170" s="36">
        <f>AU4169*H4169</f>
        <v>662.13994691955111</v>
      </c>
      <c r="T4170" s="37">
        <f>AV4169*I4169</f>
        <v>686.46995183726813</v>
      </c>
      <c r="U4170" s="57">
        <f t="shared" si="1043"/>
        <v>0.4731022436152536</v>
      </c>
      <c r="V4170" s="58">
        <f t="shared" si="1041"/>
        <v>0.43418788097671013</v>
      </c>
      <c r="W4170" s="59">
        <f t="shared" si="1042"/>
        <v>9.2709875408036199E-2</v>
      </c>
      <c r="Y4170" s="7">
        <f t="shared" si="1038"/>
        <v>0</v>
      </c>
      <c r="Z4170" s="40"/>
      <c r="AA4170" s="40"/>
      <c r="AB4170" s="40"/>
      <c r="AC4170" s="40"/>
      <c r="AD4170" s="40"/>
      <c r="AE4170" s="40"/>
      <c r="AF4170" s="40"/>
      <c r="AG4170" s="41"/>
      <c r="AH4170" s="40"/>
      <c r="AI4170" s="40"/>
      <c r="AJ4170" s="40"/>
      <c r="AK4170" s="40"/>
      <c r="AL4170" s="40"/>
      <c r="AM4170" s="41"/>
      <c r="AN4170" s="36">
        <f>Y4170*(IF(AND(AH4170&gt;0,AI4170&lt;0),AH4170,0)+IF(AND(AJ4170&lt;0,AK4170&gt;0),AJ4170,0)+IF(AND(AL4170&gt;0,AM4170&gt;0),AL4170,0))</f>
        <v>0</v>
      </c>
      <c r="AO4170" s="37">
        <f>Y4170*(IF(AND(AH4170&gt;0,AI4170&lt;0),AI4170,0)+IF(AND(AJ4170&lt;0,AK4170&gt;0),AK4170,0)+IF(AND(AL4170&gt;0,AM4170&gt;0),AM4170,0))</f>
        <v>0</v>
      </c>
      <c r="AQ4170" s="40">
        <f>AU4170*D4170</f>
        <v>61552.52946564147</v>
      </c>
      <c r="AR4170" s="40">
        <f>AV4170*E4170</f>
        <v>56489.612336688799</v>
      </c>
      <c r="AS4170" s="40">
        <f>IF(AND(Y4170&lt;&gt;0,AN4170&lt;&gt;0),0,Q4170)</f>
        <v>12061.932520552327</v>
      </c>
      <c r="AT4170" s="41">
        <f t="shared" si="1044"/>
        <v>130104.0743228826</v>
      </c>
      <c r="AU4170" s="42">
        <f>S4170+AN4170</f>
        <v>662.13994691955111</v>
      </c>
      <c r="AV4170" s="37">
        <f>T4170+AO4170</f>
        <v>686.46995183726813</v>
      </c>
      <c r="AW4170" s="58">
        <f t="shared" si="1029"/>
        <v>0.4731022436152536</v>
      </c>
      <c r="AX4170" s="58">
        <f t="shared" si="1030"/>
        <v>0.43418788097671013</v>
      </c>
      <c r="AY4170" s="59">
        <f t="shared" si="1031"/>
        <v>9.2709875408036199E-2</v>
      </c>
      <c r="AZ4170" s="54">
        <f t="shared" si="1039"/>
        <v>5.8742621772698289E-3</v>
      </c>
    </row>
    <row r="4171" spans="3:52" x14ac:dyDescent="0.25">
      <c r="C4171" s="35">
        <v>40718</v>
      </c>
      <c r="D4171" s="36">
        <v>91.87</v>
      </c>
      <c r="E4171" s="37">
        <v>81.84</v>
      </c>
      <c r="F4171" s="38">
        <v>0</v>
      </c>
      <c r="G4171" s="7">
        <v>0</v>
      </c>
      <c r="H4171" s="38">
        <v>1</v>
      </c>
      <c r="I4171" s="7">
        <v>1</v>
      </c>
      <c r="J4171" s="36">
        <f t="shared" si="1032"/>
        <v>91.824065000000004</v>
      </c>
      <c r="K4171" s="37">
        <f t="shared" si="1033"/>
        <v>81.799080000000004</v>
      </c>
      <c r="L4171" s="36">
        <f t="shared" si="1034"/>
        <v>91.915935000000005</v>
      </c>
      <c r="M4171" s="37">
        <f t="shared" si="1035"/>
        <v>81.880920000000003</v>
      </c>
      <c r="O4171" s="39">
        <f t="shared" si="1036"/>
        <v>60830.796923499161</v>
      </c>
      <c r="P4171" s="40">
        <f t="shared" si="1037"/>
        <v>56180.700858362026</v>
      </c>
      <c r="Q4171" s="40">
        <f>S4171*F4171+T4171*G4171+AS4170*(1+$G$9/252)</f>
        <v>12062.411168668221</v>
      </c>
      <c r="R4171" s="41">
        <f t="shared" si="1040"/>
        <v>129073.90895052941</v>
      </c>
      <c r="S4171" s="36">
        <f>AU4170*H4170</f>
        <v>662.13994691955111</v>
      </c>
      <c r="T4171" s="37">
        <f>AV4170*I4170</f>
        <v>686.46995183726813</v>
      </c>
      <c r="U4171" s="57">
        <f t="shared" si="1043"/>
        <v>0.47128654751452509</v>
      </c>
      <c r="V4171" s="58">
        <f t="shared" si="1041"/>
        <v>0.43525993219818415</v>
      </c>
      <c r="W4171" s="59">
        <f t="shared" si="1042"/>
        <v>9.3453520287290759E-2</v>
      </c>
      <c r="Y4171" s="7">
        <f t="shared" si="1038"/>
        <v>0</v>
      </c>
      <c r="Z4171" s="40"/>
      <c r="AA4171" s="40"/>
      <c r="AB4171" s="40"/>
      <c r="AC4171" s="40"/>
      <c r="AD4171" s="40"/>
      <c r="AE4171" s="40"/>
      <c r="AF4171" s="40"/>
      <c r="AG4171" s="41"/>
      <c r="AH4171" s="40"/>
      <c r="AI4171" s="40"/>
      <c r="AJ4171" s="40"/>
      <c r="AK4171" s="40"/>
      <c r="AL4171" s="40"/>
      <c r="AM4171" s="41"/>
      <c r="AN4171" s="36">
        <f>Y4171*(IF(AND(AH4171&gt;0,AI4171&lt;0),AH4171,0)+IF(AND(AJ4171&lt;0,AK4171&gt;0),AJ4171,0)+IF(AND(AL4171&gt;0,AM4171&gt;0),AL4171,0))</f>
        <v>0</v>
      </c>
      <c r="AO4171" s="37">
        <f>Y4171*(IF(AND(AH4171&gt;0,AI4171&lt;0),AI4171,0)+IF(AND(AJ4171&lt;0,AK4171&gt;0),AK4171,0)+IF(AND(AL4171&gt;0,AM4171&gt;0),AM4171,0))</f>
        <v>0</v>
      </c>
      <c r="AQ4171" s="40">
        <f>AU4171*D4171</f>
        <v>60830.796923499161</v>
      </c>
      <c r="AR4171" s="40">
        <f>AV4171*E4171</f>
        <v>56180.700858362026</v>
      </c>
      <c r="AS4171" s="40">
        <f>IF(AND(Y4171&lt;&gt;0,AN4171&lt;&gt;0),0,Q4171)</f>
        <v>12062.411168668221</v>
      </c>
      <c r="AT4171" s="41">
        <f t="shared" si="1044"/>
        <v>129073.90895052941</v>
      </c>
      <c r="AU4171" s="42">
        <f>S4171+AN4171</f>
        <v>662.13994691955111</v>
      </c>
      <c r="AV4171" s="37">
        <f>T4171+AO4171</f>
        <v>686.46995183726813</v>
      </c>
      <c r="AW4171" s="58">
        <f t="shared" si="1029"/>
        <v>0.47128654751452509</v>
      </c>
      <c r="AX4171" s="58">
        <f t="shared" si="1030"/>
        <v>0.43525993219818415</v>
      </c>
      <c r="AY4171" s="59">
        <f t="shared" si="1031"/>
        <v>9.3453520287290759E-2</v>
      </c>
      <c r="AZ4171" s="54">
        <f t="shared" si="1039"/>
        <v>-7.9180100831939271E-3</v>
      </c>
    </row>
    <row r="4172" spans="3:52" x14ac:dyDescent="0.25">
      <c r="C4172" s="35">
        <v>40721</v>
      </c>
      <c r="D4172" s="36">
        <v>92.85</v>
      </c>
      <c r="E4172" s="37">
        <v>82.32</v>
      </c>
      <c r="F4172" s="38">
        <v>0</v>
      </c>
      <c r="G4172" s="7">
        <v>0</v>
      </c>
      <c r="H4172" s="38">
        <v>1</v>
      </c>
      <c r="I4172" s="7">
        <v>1</v>
      </c>
      <c r="J4172" s="36">
        <f t="shared" si="1032"/>
        <v>92.803574999999995</v>
      </c>
      <c r="K4172" s="37">
        <f t="shared" si="1033"/>
        <v>82.278840000000002</v>
      </c>
      <c r="L4172" s="36">
        <f t="shared" si="1034"/>
        <v>92.896424999999994</v>
      </c>
      <c r="M4172" s="37">
        <f t="shared" si="1035"/>
        <v>82.361159999999984</v>
      </c>
      <c r="O4172" s="39">
        <f t="shared" si="1036"/>
        <v>61479.694071480313</v>
      </c>
      <c r="P4172" s="40">
        <f t="shared" si="1037"/>
        <v>56510.206435243905</v>
      </c>
      <c r="Q4172" s="40">
        <f>S4172*F4172+T4172*G4172+AS4171*(1+$G$9/252)</f>
        <v>12062.889835778087</v>
      </c>
      <c r="R4172" s="41">
        <f t="shared" si="1040"/>
        <v>130052.79034250231</v>
      </c>
      <c r="S4172" s="36">
        <f>AU4171*H4171</f>
        <v>662.13994691955111</v>
      </c>
      <c r="T4172" s="37">
        <f>AV4171*I4171</f>
        <v>686.46995183726813</v>
      </c>
      <c r="U4172" s="57">
        <f t="shared" si="1043"/>
        <v>0.47272875814174858</v>
      </c>
      <c r="V4172" s="58">
        <f t="shared" si="1041"/>
        <v>0.43451744700302602</v>
      </c>
      <c r="W4172" s="59">
        <f t="shared" si="1042"/>
        <v>9.2753794855225308E-2</v>
      </c>
      <c r="Y4172" s="7">
        <f t="shared" si="1038"/>
        <v>0</v>
      </c>
      <c r="Z4172" s="40"/>
      <c r="AA4172" s="40"/>
      <c r="AB4172" s="40"/>
      <c r="AC4172" s="40"/>
      <c r="AD4172" s="40"/>
      <c r="AE4172" s="40"/>
      <c r="AF4172" s="40"/>
      <c r="AG4172" s="41"/>
      <c r="AH4172" s="40"/>
      <c r="AI4172" s="40"/>
      <c r="AJ4172" s="40"/>
      <c r="AK4172" s="40"/>
      <c r="AL4172" s="40"/>
      <c r="AM4172" s="41"/>
      <c r="AN4172" s="36">
        <f>Y4172*(IF(AND(AH4172&gt;0,AI4172&lt;0),AH4172,0)+IF(AND(AJ4172&lt;0,AK4172&gt;0),AJ4172,0)+IF(AND(AL4172&gt;0,AM4172&gt;0),AL4172,0))</f>
        <v>0</v>
      </c>
      <c r="AO4172" s="37">
        <f>Y4172*(IF(AND(AH4172&gt;0,AI4172&lt;0),AI4172,0)+IF(AND(AJ4172&lt;0,AK4172&gt;0),AK4172,0)+IF(AND(AL4172&gt;0,AM4172&gt;0),AM4172,0))</f>
        <v>0</v>
      </c>
      <c r="AQ4172" s="40">
        <f>AU4172*D4172</f>
        <v>61479.694071480313</v>
      </c>
      <c r="AR4172" s="40">
        <f>AV4172*E4172</f>
        <v>56510.206435243905</v>
      </c>
      <c r="AS4172" s="40">
        <f>IF(AND(Y4172&lt;&gt;0,AN4172&lt;&gt;0),0,Q4172)</f>
        <v>12062.889835778087</v>
      </c>
      <c r="AT4172" s="41">
        <f t="shared" si="1044"/>
        <v>130052.79034250231</v>
      </c>
      <c r="AU4172" s="42">
        <f>S4172+AN4172</f>
        <v>662.13994691955111</v>
      </c>
      <c r="AV4172" s="37">
        <f>T4172+AO4172</f>
        <v>686.46995183726813</v>
      </c>
      <c r="AW4172" s="58">
        <f t="shared" si="1029"/>
        <v>0.47272875814174858</v>
      </c>
      <c r="AX4172" s="58">
        <f t="shared" si="1030"/>
        <v>0.43451744700302602</v>
      </c>
      <c r="AY4172" s="59">
        <f t="shared" si="1031"/>
        <v>9.2753794855225308E-2</v>
      </c>
      <c r="AZ4172" s="54">
        <f t="shared" si="1039"/>
        <v>7.5838827531602426E-3</v>
      </c>
    </row>
    <row r="4173" spans="3:52" x14ac:dyDescent="0.25">
      <c r="C4173" s="35">
        <v>40722</v>
      </c>
      <c r="D4173" s="36">
        <v>94.02</v>
      </c>
      <c r="E4173" s="37">
        <v>84.35</v>
      </c>
      <c r="F4173" s="38">
        <v>0</v>
      </c>
      <c r="G4173" s="7">
        <v>0</v>
      </c>
      <c r="H4173" s="38">
        <v>1</v>
      </c>
      <c r="I4173" s="7">
        <v>1</v>
      </c>
      <c r="J4173" s="36">
        <f t="shared" si="1032"/>
        <v>93.972989999999996</v>
      </c>
      <c r="K4173" s="37">
        <f t="shared" si="1033"/>
        <v>84.307824999999994</v>
      </c>
      <c r="L4173" s="36">
        <f t="shared" si="1034"/>
        <v>94.067009999999996</v>
      </c>
      <c r="M4173" s="37">
        <f t="shared" si="1035"/>
        <v>84.392174999999995</v>
      </c>
      <c r="O4173" s="39">
        <f t="shared" si="1036"/>
        <v>62254.397809376191</v>
      </c>
      <c r="P4173" s="40">
        <f t="shared" si="1037"/>
        <v>57903.740437473563</v>
      </c>
      <c r="Q4173" s="40">
        <f>S4173*F4173+T4173*G4173+AS4172*(1+$G$9/252)</f>
        <v>12063.368521882681</v>
      </c>
      <c r="R4173" s="41">
        <f t="shared" si="1040"/>
        <v>132221.50676873245</v>
      </c>
      <c r="S4173" s="36">
        <f>AU4172*H4172</f>
        <v>662.13994691955111</v>
      </c>
      <c r="T4173" s="37">
        <f>AV4172*I4172</f>
        <v>686.46995183726813</v>
      </c>
      <c r="U4173" s="57">
        <f t="shared" si="1043"/>
        <v>0.4708341277509781</v>
      </c>
      <c r="V4173" s="58">
        <f t="shared" si="1041"/>
        <v>0.43792981832185984</v>
      </c>
      <c r="W4173" s="59">
        <f t="shared" si="1042"/>
        <v>9.1236053927161942E-2</v>
      </c>
      <c r="Y4173" s="7">
        <f t="shared" si="1038"/>
        <v>0</v>
      </c>
      <c r="Z4173" s="40"/>
      <c r="AA4173" s="40"/>
      <c r="AB4173" s="40"/>
      <c r="AC4173" s="40"/>
      <c r="AD4173" s="40"/>
      <c r="AE4173" s="40"/>
      <c r="AF4173" s="40"/>
      <c r="AG4173" s="41"/>
      <c r="AH4173" s="40"/>
      <c r="AI4173" s="40"/>
      <c r="AJ4173" s="40"/>
      <c r="AK4173" s="40"/>
      <c r="AL4173" s="40"/>
      <c r="AM4173" s="41"/>
      <c r="AN4173" s="36">
        <f>Y4173*(IF(AND(AH4173&gt;0,AI4173&lt;0),AH4173,0)+IF(AND(AJ4173&lt;0,AK4173&gt;0),AJ4173,0)+IF(AND(AL4173&gt;0,AM4173&gt;0),AL4173,0))</f>
        <v>0</v>
      </c>
      <c r="AO4173" s="37">
        <f>Y4173*(IF(AND(AH4173&gt;0,AI4173&lt;0),AI4173,0)+IF(AND(AJ4173&lt;0,AK4173&gt;0),AK4173,0)+IF(AND(AL4173&gt;0,AM4173&gt;0),AM4173,0))</f>
        <v>0</v>
      </c>
      <c r="AQ4173" s="40">
        <f>AU4173*D4173</f>
        <v>62254.397809376191</v>
      </c>
      <c r="AR4173" s="40">
        <f>AV4173*E4173</f>
        <v>57903.740437473563</v>
      </c>
      <c r="AS4173" s="40">
        <f>IF(AND(Y4173&lt;&gt;0,AN4173&lt;&gt;0),0,Q4173)</f>
        <v>12063.368521882681</v>
      </c>
      <c r="AT4173" s="41">
        <f t="shared" si="1044"/>
        <v>132221.50676873245</v>
      </c>
      <c r="AU4173" s="42">
        <f>S4173+AN4173</f>
        <v>662.13994691955111</v>
      </c>
      <c r="AV4173" s="37">
        <f>T4173+AO4173</f>
        <v>686.46995183726813</v>
      </c>
      <c r="AW4173" s="58">
        <f t="shared" si="1029"/>
        <v>0.4708341277509781</v>
      </c>
      <c r="AX4173" s="58">
        <f t="shared" si="1030"/>
        <v>0.43792981832185984</v>
      </c>
      <c r="AY4173" s="59">
        <f t="shared" si="1031"/>
        <v>9.1236053927161942E-2</v>
      </c>
      <c r="AZ4173" s="54">
        <f t="shared" si="1039"/>
        <v>1.667566240231122E-2</v>
      </c>
    </row>
    <row r="4174" spans="3:52" x14ac:dyDescent="0.25">
      <c r="C4174" s="35">
        <v>40723</v>
      </c>
      <c r="D4174" s="36">
        <v>93.63</v>
      </c>
      <c r="E4174" s="37">
        <v>84.57</v>
      </c>
      <c r="F4174" s="38">
        <v>0</v>
      </c>
      <c r="G4174" s="7">
        <v>0</v>
      </c>
      <c r="H4174" s="38">
        <v>1</v>
      </c>
      <c r="I4174" s="7">
        <v>1</v>
      </c>
      <c r="J4174" s="36">
        <f t="shared" si="1032"/>
        <v>93.583185</v>
      </c>
      <c r="K4174" s="37">
        <f t="shared" si="1033"/>
        <v>84.527715000000001</v>
      </c>
      <c r="L4174" s="36">
        <f t="shared" si="1034"/>
        <v>93.676814999999991</v>
      </c>
      <c r="M4174" s="37">
        <f t="shared" si="1035"/>
        <v>84.612284999999986</v>
      </c>
      <c r="O4174" s="39">
        <f t="shared" si="1036"/>
        <v>61996.163230077567</v>
      </c>
      <c r="P4174" s="40">
        <f t="shared" si="1037"/>
        <v>58054.763826877759</v>
      </c>
      <c r="Q4174" s="40">
        <f>S4174*F4174+T4174*G4174+AS4173*(1+$G$9/252)</f>
        <v>12063.847226982754</v>
      </c>
      <c r="R4174" s="41">
        <f t="shared" si="1040"/>
        <v>132114.77428393808</v>
      </c>
      <c r="S4174" s="36">
        <f>AU4173*H4173</f>
        <v>662.13994691955111</v>
      </c>
      <c r="T4174" s="37">
        <f>AV4173*I4173</f>
        <v>686.46995183726813</v>
      </c>
      <c r="U4174" s="57">
        <f t="shared" si="1043"/>
        <v>0.46925988078242348</v>
      </c>
      <c r="V4174" s="58">
        <f t="shared" si="1041"/>
        <v>0.4394267343795159</v>
      </c>
      <c r="W4174" s="59">
        <f t="shared" si="1042"/>
        <v>9.1313384838060632E-2</v>
      </c>
      <c r="Y4174" s="7">
        <f t="shared" si="1038"/>
        <v>0</v>
      </c>
      <c r="Z4174" s="40"/>
      <c r="AA4174" s="40"/>
      <c r="AB4174" s="40"/>
      <c r="AC4174" s="40"/>
      <c r="AD4174" s="40"/>
      <c r="AE4174" s="40"/>
      <c r="AF4174" s="40"/>
      <c r="AG4174" s="41"/>
      <c r="AH4174" s="40"/>
      <c r="AI4174" s="40"/>
      <c r="AJ4174" s="40"/>
      <c r="AK4174" s="40"/>
      <c r="AL4174" s="40"/>
      <c r="AM4174" s="41"/>
      <c r="AN4174" s="36">
        <f>Y4174*(IF(AND(AH4174&gt;0,AI4174&lt;0),AH4174,0)+IF(AND(AJ4174&lt;0,AK4174&gt;0),AJ4174,0)+IF(AND(AL4174&gt;0,AM4174&gt;0),AL4174,0))</f>
        <v>0</v>
      </c>
      <c r="AO4174" s="37">
        <f>Y4174*(IF(AND(AH4174&gt;0,AI4174&lt;0),AI4174,0)+IF(AND(AJ4174&lt;0,AK4174&gt;0),AK4174,0)+IF(AND(AL4174&gt;0,AM4174&gt;0),AM4174,0))</f>
        <v>0</v>
      </c>
      <c r="AQ4174" s="40">
        <f>AU4174*D4174</f>
        <v>61996.163230077567</v>
      </c>
      <c r="AR4174" s="40">
        <f>AV4174*E4174</f>
        <v>58054.763826877759</v>
      </c>
      <c r="AS4174" s="40">
        <f>IF(AND(Y4174&lt;&gt;0,AN4174&lt;&gt;0),0,Q4174)</f>
        <v>12063.847226982754</v>
      </c>
      <c r="AT4174" s="41">
        <f t="shared" si="1044"/>
        <v>132114.77428393808</v>
      </c>
      <c r="AU4174" s="42">
        <f>S4174+AN4174</f>
        <v>662.13994691955111</v>
      </c>
      <c r="AV4174" s="37">
        <f>T4174+AO4174</f>
        <v>686.46995183726813</v>
      </c>
      <c r="AW4174" s="58">
        <f t="shared" si="1029"/>
        <v>0.46925988078242348</v>
      </c>
      <c r="AX4174" s="58">
        <f t="shared" si="1030"/>
        <v>0.4394267343795159</v>
      </c>
      <c r="AY4174" s="59">
        <f t="shared" si="1031"/>
        <v>9.1313384838060632E-2</v>
      </c>
      <c r="AZ4174" s="54">
        <f t="shared" si="1039"/>
        <v>-8.0722484112250026E-4</v>
      </c>
    </row>
    <row r="4175" spans="3:52" x14ac:dyDescent="0.25">
      <c r="C4175" s="35">
        <v>40724</v>
      </c>
      <c r="D4175" s="36">
        <v>94.85</v>
      </c>
      <c r="E4175" s="37">
        <v>84.32</v>
      </c>
      <c r="F4175" s="38">
        <v>0</v>
      </c>
      <c r="G4175" s="7">
        <v>0</v>
      </c>
      <c r="H4175" s="38">
        <v>1</v>
      </c>
      <c r="I4175" s="7">
        <v>1</v>
      </c>
      <c r="J4175" s="36">
        <f t="shared" si="1032"/>
        <v>94.802575000000004</v>
      </c>
      <c r="K4175" s="37">
        <f t="shared" si="1033"/>
        <v>84.277839999999998</v>
      </c>
      <c r="L4175" s="36">
        <f t="shared" si="1034"/>
        <v>94.897424999999984</v>
      </c>
      <c r="M4175" s="37">
        <f t="shared" si="1035"/>
        <v>84.362159999999989</v>
      </c>
      <c r="O4175" s="39">
        <f t="shared" si="1036"/>
        <v>62803.973965319419</v>
      </c>
      <c r="P4175" s="40">
        <f t="shared" si="1037"/>
        <v>57883.146338918443</v>
      </c>
      <c r="Q4175" s="40">
        <f>S4175*F4175+T4175*G4175+AS4174*(1+$G$9/252)</f>
        <v>12064.325951079061</v>
      </c>
      <c r="R4175" s="41">
        <f t="shared" si="1040"/>
        <v>132751.44625531693</v>
      </c>
      <c r="S4175" s="36">
        <f>AU4174*H4174</f>
        <v>662.13994691955111</v>
      </c>
      <c r="T4175" s="37">
        <f>AV4174*I4174</f>
        <v>686.46995183726813</v>
      </c>
      <c r="U4175" s="57">
        <f t="shared" si="1043"/>
        <v>0.47309446139313915</v>
      </c>
      <c r="V4175" s="58">
        <f t="shared" si="1041"/>
        <v>0.43602648386665033</v>
      </c>
      <c r="W4175" s="59">
        <f t="shared" si="1042"/>
        <v>9.0879054740210519E-2</v>
      </c>
      <c r="Y4175" s="7">
        <f t="shared" si="1038"/>
        <v>0</v>
      </c>
      <c r="Z4175" s="40"/>
      <c r="AA4175" s="40"/>
      <c r="AB4175" s="40"/>
      <c r="AC4175" s="40"/>
      <c r="AD4175" s="40"/>
      <c r="AE4175" s="40"/>
      <c r="AF4175" s="40"/>
      <c r="AG4175" s="41"/>
      <c r="AH4175" s="40"/>
      <c r="AI4175" s="40"/>
      <c r="AJ4175" s="40"/>
      <c r="AK4175" s="40"/>
      <c r="AL4175" s="40"/>
      <c r="AM4175" s="41"/>
      <c r="AN4175" s="36">
        <f>Y4175*(IF(AND(AH4175&gt;0,AI4175&lt;0),AH4175,0)+IF(AND(AJ4175&lt;0,AK4175&gt;0),AJ4175,0)+IF(AND(AL4175&gt;0,AM4175&gt;0),AL4175,0))</f>
        <v>0</v>
      </c>
      <c r="AO4175" s="37">
        <f>Y4175*(IF(AND(AH4175&gt;0,AI4175&lt;0),AI4175,0)+IF(AND(AJ4175&lt;0,AK4175&gt;0),AK4175,0)+IF(AND(AL4175&gt;0,AM4175&gt;0),AM4175,0))</f>
        <v>0</v>
      </c>
      <c r="AQ4175" s="40">
        <f>AU4175*D4175</f>
        <v>62803.973965319419</v>
      </c>
      <c r="AR4175" s="40">
        <f>AV4175*E4175</f>
        <v>57883.146338918443</v>
      </c>
      <c r="AS4175" s="40">
        <f>IF(AND(Y4175&lt;&gt;0,AN4175&lt;&gt;0),0,Q4175)</f>
        <v>12064.325951079061</v>
      </c>
      <c r="AT4175" s="41">
        <f t="shared" si="1044"/>
        <v>132751.44625531693</v>
      </c>
      <c r="AU4175" s="42">
        <f>S4175+AN4175</f>
        <v>662.13994691955111</v>
      </c>
      <c r="AV4175" s="37">
        <f>T4175+AO4175</f>
        <v>686.46995183726813</v>
      </c>
      <c r="AW4175" s="58">
        <f t="shared" si="1029"/>
        <v>0.47309446139313915</v>
      </c>
      <c r="AX4175" s="58">
        <f t="shared" si="1030"/>
        <v>0.43602648386665033</v>
      </c>
      <c r="AY4175" s="59">
        <f t="shared" si="1031"/>
        <v>9.0879054740210519E-2</v>
      </c>
      <c r="AZ4175" s="54">
        <f t="shared" si="1039"/>
        <v>4.8190823080129785E-3</v>
      </c>
    </row>
    <row r="4176" spans="3:52" x14ac:dyDescent="0.25">
      <c r="C4176" s="35">
        <v>40725</v>
      </c>
      <c r="D4176" s="36">
        <v>96.52</v>
      </c>
      <c r="E4176" s="37">
        <v>85.65</v>
      </c>
      <c r="F4176" s="38">
        <v>0</v>
      </c>
      <c r="G4176" s="7">
        <v>0</v>
      </c>
      <c r="H4176" s="38">
        <v>1</v>
      </c>
      <c r="I4176" s="7">
        <v>1</v>
      </c>
      <c r="J4176" s="36">
        <f t="shared" si="1032"/>
        <v>96.471739999999997</v>
      </c>
      <c r="K4176" s="37">
        <f t="shared" si="1033"/>
        <v>85.607175000000012</v>
      </c>
      <c r="L4176" s="36">
        <f t="shared" si="1034"/>
        <v>96.568259999999995</v>
      </c>
      <c r="M4176" s="37">
        <f t="shared" si="1035"/>
        <v>85.692824999999999</v>
      </c>
      <c r="O4176" s="39">
        <f t="shared" si="1036"/>
        <v>63909.74767667507</v>
      </c>
      <c r="P4176" s="40">
        <f t="shared" si="1037"/>
        <v>58796.15137486202</v>
      </c>
      <c r="Q4176" s="40">
        <f>S4176*F4176+T4176*G4176+AS4175*(1+$G$9/252)</f>
        <v>12064.804694172357</v>
      </c>
      <c r="R4176" s="41">
        <f t="shared" si="1040"/>
        <v>134770.70374570944</v>
      </c>
      <c r="S4176" s="36">
        <f>AU4175*H4175</f>
        <v>662.13994691955111</v>
      </c>
      <c r="T4176" s="37">
        <f>AV4175*I4175</f>
        <v>686.46995183726813</v>
      </c>
      <c r="U4176" s="57">
        <f t="shared" si="1043"/>
        <v>0.47421098132174516</v>
      </c>
      <c r="V4176" s="58">
        <f t="shared" si="1041"/>
        <v>0.43626804446907735</v>
      </c>
      <c r="W4176" s="59">
        <f t="shared" si="1042"/>
        <v>8.9520974209177498E-2</v>
      </c>
      <c r="Y4176" s="7">
        <f t="shared" si="1038"/>
        <v>0</v>
      </c>
      <c r="Z4176" s="40"/>
      <c r="AA4176" s="40"/>
      <c r="AB4176" s="40"/>
      <c r="AC4176" s="40"/>
      <c r="AD4176" s="40"/>
      <c r="AE4176" s="40"/>
      <c r="AF4176" s="40"/>
      <c r="AG4176" s="41"/>
      <c r="AH4176" s="40"/>
      <c r="AI4176" s="40"/>
      <c r="AJ4176" s="40"/>
      <c r="AK4176" s="40"/>
      <c r="AL4176" s="40"/>
      <c r="AM4176" s="41"/>
      <c r="AN4176" s="36">
        <f>Y4176*(IF(AND(AH4176&gt;0,AI4176&lt;0),AH4176,0)+IF(AND(AJ4176&lt;0,AK4176&gt;0),AJ4176,0)+IF(AND(AL4176&gt;0,AM4176&gt;0),AL4176,0))</f>
        <v>0</v>
      </c>
      <c r="AO4176" s="37">
        <f>Y4176*(IF(AND(AH4176&gt;0,AI4176&lt;0),AI4176,0)+IF(AND(AJ4176&lt;0,AK4176&gt;0),AK4176,0)+IF(AND(AL4176&gt;0,AM4176&gt;0),AM4176,0))</f>
        <v>0</v>
      </c>
      <c r="AQ4176" s="40">
        <f>AU4176*D4176</f>
        <v>63909.74767667507</v>
      </c>
      <c r="AR4176" s="40">
        <f>AV4176*E4176</f>
        <v>58796.15137486202</v>
      </c>
      <c r="AS4176" s="40">
        <f>IF(AND(Y4176&lt;&gt;0,AN4176&lt;&gt;0),0,Q4176)</f>
        <v>12064.804694172357</v>
      </c>
      <c r="AT4176" s="41">
        <f t="shared" si="1044"/>
        <v>134770.70374570944</v>
      </c>
      <c r="AU4176" s="42">
        <f>S4176+AN4176</f>
        <v>662.13994691955111</v>
      </c>
      <c r="AV4176" s="37">
        <f>T4176+AO4176</f>
        <v>686.46995183726813</v>
      </c>
      <c r="AW4176" s="58">
        <f t="shared" si="1029"/>
        <v>0.47421098132174516</v>
      </c>
      <c r="AX4176" s="58">
        <f t="shared" si="1030"/>
        <v>0.43626804446907735</v>
      </c>
      <c r="AY4176" s="59">
        <f t="shared" si="1031"/>
        <v>8.9520974209177498E-2</v>
      </c>
      <c r="AZ4176" s="54">
        <f t="shared" si="1039"/>
        <v>1.5210813496592257E-2</v>
      </c>
    </row>
    <row r="4177" spans="3:52" x14ac:dyDescent="0.25">
      <c r="C4177" s="35">
        <v>40729</v>
      </c>
      <c r="D4177" s="36">
        <v>95.5</v>
      </c>
      <c r="E4177" s="37">
        <v>85.64</v>
      </c>
      <c r="F4177" s="38">
        <v>0</v>
      </c>
      <c r="G4177" s="7">
        <v>0</v>
      </c>
      <c r="H4177" s="38">
        <v>1</v>
      </c>
      <c r="I4177" s="7">
        <v>1</v>
      </c>
      <c r="J4177" s="36">
        <f t="shared" si="1032"/>
        <v>95.452250000000006</v>
      </c>
      <c r="K4177" s="37">
        <f t="shared" si="1033"/>
        <v>85.597180000000009</v>
      </c>
      <c r="L4177" s="36">
        <f t="shared" si="1034"/>
        <v>95.547749999999994</v>
      </c>
      <c r="M4177" s="37">
        <f t="shared" si="1035"/>
        <v>85.682819999999992</v>
      </c>
      <c r="O4177" s="39">
        <f t="shared" si="1036"/>
        <v>63234.36493081713</v>
      </c>
      <c r="P4177" s="40">
        <f t="shared" si="1037"/>
        <v>58789.286675343639</v>
      </c>
      <c r="Q4177" s="40">
        <f>S4177*F4177+T4177*G4177+AS4176*(1+$G$9/252)</f>
        <v>12065.283456263394</v>
      </c>
      <c r="R4177" s="41">
        <f t="shared" si="1040"/>
        <v>134088.93506242416</v>
      </c>
      <c r="S4177" s="36">
        <f>AU4176*H4176</f>
        <v>662.13994691955111</v>
      </c>
      <c r="T4177" s="37">
        <f>AV4176*I4176</f>
        <v>686.46995183726813</v>
      </c>
      <c r="U4177" s="57">
        <f t="shared" si="1043"/>
        <v>0.4715852572128999</v>
      </c>
      <c r="V4177" s="58">
        <f t="shared" si="1041"/>
        <v>0.43843503304709447</v>
      </c>
      <c r="W4177" s="59">
        <f t="shared" si="1042"/>
        <v>8.9979709740005659E-2</v>
      </c>
      <c r="Y4177" s="7">
        <f t="shared" si="1038"/>
        <v>0</v>
      </c>
      <c r="Z4177" s="40"/>
      <c r="AA4177" s="40"/>
      <c r="AB4177" s="40"/>
      <c r="AC4177" s="40"/>
      <c r="AD4177" s="40"/>
      <c r="AE4177" s="40"/>
      <c r="AF4177" s="40"/>
      <c r="AG4177" s="41"/>
      <c r="AH4177" s="40"/>
      <c r="AI4177" s="40"/>
      <c r="AJ4177" s="40"/>
      <c r="AK4177" s="40"/>
      <c r="AL4177" s="40"/>
      <c r="AM4177" s="41"/>
      <c r="AN4177" s="36">
        <f>Y4177*(IF(AND(AH4177&gt;0,AI4177&lt;0),AH4177,0)+IF(AND(AJ4177&lt;0,AK4177&gt;0),AJ4177,0)+IF(AND(AL4177&gt;0,AM4177&gt;0),AL4177,0))</f>
        <v>0</v>
      </c>
      <c r="AO4177" s="37">
        <f>Y4177*(IF(AND(AH4177&gt;0,AI4177&lt;0),AI4177,0)+IF(AND(AJ4177&lt;0,AK4177&gt;0),AK4177,0)+IF(AND(AL4177&gt;0,AM4177&gt;0),AM4177,0))</f>
        <v>0</v>
      </c>
      <c r="AQ4177" s="40">
        <f>AU4177*D4177</f>
        <v>63234.36493081713</v>
      </c>
      <c r="AR4177" s="40">
        <f>AV4177*E4177</f>
        <v>58789.286675343639</v>
      </c>
      <c r="AS4177" s="40">
        <f>IF(AND(Y4177&lt;&gt;0,AN4177&lt;&gt;0),0,Q4177)</f>
        <v>12065.283456263394</v>
      </c>
      <c r="AT4177" s="41">
        <f t="shared" si="1044"/>
        <v>134088.93506242416</v>
      </c>
      <c r="AU4177" s="42">
        <f>S4177+AN4177</f>
        <v>662.13994691955111</v>
      </c>
      <c r="AV4177" s="37">
        <f>T4177+AO4177</f>
        <v>686.46995183726813</v>
      </c>
      <c r="AW4177" s="58">
        <f t="shared" si="1029"/>
        <v>0.4715852572128999</v>
      </c>
      <c r="AX4177" s="58">
        <f t="shared" si="1030"/>
        <v>0.43843503304709447</v>
      </c>
      <c r="AY4177" s="59">
        <f t="shared" si="1031"/>
        <v>8.9979709740005659E-2</v>
      </c>
      <c r="AZ4177" s="54">
        <f t="shared" si="1039"/>
        <v>-5.0587306019538314E-3</v>
      </c>
    </row>
    <row r="4178" spans="3:52" x14ac:dyDescent="0.25">
      <c r="C4178" s="35">
        <v>40730</v>
      </c>
      <c r="D4178" s="36">
        <v>96.78</v>
      </c>
      <c r="E4178" s="37">
        <v>85.86</v>
      </c>
      <c r="F4178" s="38">
        <v>0</v>
      </c>
      <c r="G4178" s="7">
        <v>0</v>
      </c>
      <c r="H4178" s="38">
        <v>1</v>
      </c>
      <c r="I4178" s="7">
        <v>1</v>
      </c>
      <c r="J4178" s="36">
        <f t="shared" si="1032"/>
        <v>96.731610000000003</v>
      </c>
      <c r="K4178" s="37">
        <f t="shared" si="1033"/>
        <v>85.817070000000001</v>
      </c>
      <c r="L4178" s="36">
        <f t="shared" si="1034"/>
        <v>96.828389999999999</v>
      </c>
      <c r="M4178" s="37">
        <f t="shared" si="1035"/>
        <v>85.902929999999998</v>
      </c>
      <c r="O4178" s="39">
        <f t="shared" si="1036"/>
        <v>64081.904062874157</v>
      </c>
      <c r="P4178" s="40">
        <f t="shared" si="1037"/>
        <v>58940.310064747842</v>
      </c>
      <c r="Q4178" s="40">
        <f>S4178*F4178+T4178*G4178+AS4177*(1+$G$9/252)</f>
        <v>12065.762237352928</v>
      </c>
      <c r="R4178" s="41">
        <f t="shared" si="1040"/>
        <v>135087.97636497492</v>
      </c>
      <c r="S4178" s="36">
        <f>AU4177*H4177</f>
        <v>662.13994691955111</v>
      </c>
      <c r="T4178" s="37">
        <f>AV4177*I4177</f>
        <v>686.46995183726813</v>
      </c>
      <c r="U4178" s="57">
        <f t="shared" si="1043"/>
        <v>0.474371633858371</v>
      </c>
      <c r="V4178" s="58">
        <f t="shared" si="1041"/>
        <v>0.43631055591139684</v>
      </c>
      <c r="W4178" s="59">
        <f t="shared" si="1042"/>
        <v>8.9317810230232247E-2</v>
      </c>
      <c r="Y4178" s="7">
        <f t="shared" si="1038"/>
        <v>0</v>
      </c>
      <c r="Z4178" s="40"/>
      <c r="AA4178" s="40"/>
      <c r="AB4178" s="40"/>
      <c r="AC4178" s="40"/>
      <c r="AD4178" s="40"/>
      <c r="AE4178" s="40"/>
      <c r="AF4178" s="40"/>
      <c r="AG4178" s="41"/>
      <c r="AH4178" s="40"/>
      <c r="AI4178" s="40"/>
      <c r="AJ4178" s="40"/>
      <c r="AK4178" s="40"/>
      <c r="AL4178" s="40"/>
      <c r="AM4178" s="41"/>
      <c r="AN4178" s="36">
        <f>Y4178*(IF(AND(AH4178&gt;0,AI4178&lt;0),AH4178,0)+IF(AND(AJ4178&lt;0,AK4178&gt;0),AJ4178,0)+IF(AND(AL4178&gt;0,AM4178&gt;0),AL4178,0))</f>
        <v>0</v>
      </c>
      <c r="AO4178" s="37">
        <f>Y4178*(IF(AND(AH4178&gt;0,AI4178&lt;0),AI4178,0)+IF(AND(AJ4178&lt;0,AK4178&gt;0),AK4178,0)+IF(AND(AL4178&gt;0,AM4178&gt;0),AM4178,0))</f>
        <v>0</v>
      </c>
      <c r="AQ4178" s="40">
        <f>AU4178*D4178</f>
        <v>64081.904062874157</v>
      </c>
      <c r="AR4178" s="40">
        <f>AV4178*E4178</f>
        <v>58940.310064747842</v>
      </c>
      <c r="AS4178" s="40">
        <f>IF(AND(Y4178&lt;&gt;0,AN4178&lt;&gt;0),0,Q4178)</f>
        <v>12065.762237352928</v>
      </c>
      <c r="AT4178" s="41">
        <f t="shared" si="1044"/>
        <v>135087.97636497492</v>
      </c>
      <c r="AU4178" s="42">
        <f>S4178+AN4178</f>
        <v>662.13994691955111</v>
      </c>
      <c r="AV4178" s="37">
        <f>T4178+AO4178</f>
        <v>686.46995183726813</v>
      </c>
      <c r="AW4178" s="58">
        <f t="shared" si="1029"/>
        <v>0.474371633858371</v>
      </c>
      <c r="AX4178" s="58">
        <f t="shared" si="1030"/>
        <v>0.43631055591139684</v>
      </c>
      <c r="AY4178" s="59">
        <f t="shared" si="1031"/>
        <v>8.9317810230232247E-2</v>
      </c>
      <c r="AZ4178" s="54">
        <f t="shared" si="1039"/>
        <v>7.4505871948766789E-3</v>
      </c>
    </row>
    <row r="4179" spans="3:52" x14ac:dyDescent="0.25">
      <c r="C4179" s="35">
        <v>40731</v>
      </c>
      <c r="D4179" s="36">
        <v>98.5</v>
      </c>
      <c r="E4179" s="37">
        <v>86.06</v>
      </c>
      <c r="F4179" s="38">
        <v>0</v>
      </c>
      <c r="G4179" s="7">
        <v>0</v>
      </c>
      <c r="H4179" s="38">
        <v>1</v>
      </c>
      <c r="I4179" s="7">
        <v>1</v>
      </c>
      <c r="J4179" s="36">
        <f t="shared" si="1032"/>
        <v>98.450749999999999</v>
      </c>
      <c r="K4179" s="37">
        <f t="shared" si="1033"/>
        <v>86.016970000000001</v>
      </c>
      <c r="L4179" s="36">
        <f t="shared" si="1034"/>
        <v>98.549250000000001</v>
      </c>
      <c r="M4179" s="37">
        <f t="shared" si="1035"/>
        <v>86.103030000000004</v>
      </c>
      <c r="O4179" s="39">
        <f t="shared" si="1036"/>
        <v>65220.784771575782</v>
      </c>
      <c r="P4179" s="40">
        <f t="shared" si="1037"/>
        <v>59077.604055115298</v>
      </c>
      <c r="Q4179" s="40">
        <f>S4179*F4179+T4179*G4179+AS4178*(1+$G$9/252)</f>
        <v>12066.24103744171</v>
      </c>
      <c r="R4179" s="41">
        <f t="shared" si="1040"/>
        <v>136364.62986413279</v>
      </c>
      <c r="S4179" s="36">
        <f>AU4178*H4178</f>
        <v>662.13994691955111</v>
      </c>
      <c r="T4179" s="37">
        <f>AV4178*I4178</f>
        <v>686.46995183726813</v>
      </c>
      <c r="U4179" s="57">
        <f t="shared" si="1043"/>
        <v>0.47828227038461996</v>
      </c>
      <c r="V4179" s="58">
        <f t="shared" si="1041"/>
        <v>0.43323260668090696</v>
      </c>
      <c r="W4179" s="59">
        <f t="shared" si="1042"/>
        <v>8.8485122934473096E-2</v>
      </c>
      <c r="Y4179" s="7">
        <f t="shared" si="1038"/>
        <v>0</v>
      </c>
      <c r="Z4179" s="40"/>
      <c r="AA4179" s="40"/>
      <c r="AB4179" s="40"/>
      <c r="AC4179" s="40"/>
      <c r="AD4179" s="40"/>
      <c r="AE4179" s="40"/>
      <c r="AF4179" s="40"/>
      <c r="AG4179" s="41"/>
      <c r="AH4179" s="40"/>
      <c r="AI4179" s="40"/>
      <c r="AJ4179" s="40"/>
      <c r="AK4179" s="40"/>
      <c r="AL4179" s="40"/>
      <c r="AM4179" s="41"/>
      <c r="AN4179" s="36">
        <f>Y4179*(IF(AND(AH4179&gt;0,AI4179&lt;0),AH4179,0)+IF(AND(AJ4179&lt;0,AK4179&gt;0),AJ4179,0)+IF(AND(AL4179&gt;0,AM4179&gt;0),AL4179,0))</f>
        <v>0</v>
      </c>
      <c r="AO4179" s="37">
        <f>Y4179*(IF(AND(AH4179&gt;0,AI4179&lt;0),AI4179,0)+IF(AND(AJ4179&lt;0,AK4179&gt;0),AK4179,0)+IF(AND(AL4179&gt;0,AM4179&gt;0),AM4179,0))</f>
        <v>0</v>
      </c>
      <c r="AQ4179" s="40">
        <f>AU4179*D4179</f>
        <v>65220.784771575782</v>
      </c>
      <c r="AR4179" s="40">
        <f>AV4179*E4179</f>
        <v>59077.604055115298</v>
      </c>
      <c r="AS4179" s="40">
        <f>IF(AND(Y4179&lt;&gt;0,AN4179&lt;&gt;0),0,Q4179)</f>
        <v>12066.24103744171</v>
      </c>
      <c r="AT4179" s="41">
        <f t="shared" si="1044"/>
        <v>136364.62986413279</v>
      </c>
      <c r="AU4179" s="42">
        <f>S4179+AN4179</f>
        <v>662.13994691955111</v>
      </c>
      <c r="AV4179" s="37">
        <f>T4179+AO4179</f>
        <v>686.46995183726813</v>
      </c>
      <c r="AW4179" s="58">
        <f t="shared" si="1029"/>
        <v>0.47828227038461996</v>
      </c>
      <c r="AX4179" s="58">
        <f t="shared" si="1030"/>
        <v>0.43323260668090696</v>
      </c>
      <c r="AY4179" s="59">
        <f t="shared" si="1031"/>
        <v>8.8485122934473096E-2</v>
      </c>
      <c r="AZ4179" s="54">
        <f t="shared" si="1039"/>
        <v>9.4505338928807525E-3</v>
      </c>
    </row>
    <row r="4180" spans="3:52" x14ac:dyDescent="0.25">
      <c r="C4180" s="35">
        <v>40732</v>
      </c>
      <c r="D4180" s="36">
        <v>97.56</v>
      </c>
      <c r="E4180" s="37">
        <v>85.6</v>
      </c>
      <c r="F4180" s="38">
        <v>0</v>
      </c>
      <c r="G4180" s="7">
        <v>0</v>
      </c>
      <c r="H4180" s="38">
        <v>1</v>
      </c>
      <c r="I4180" s="7">
        <v>1</v>
      </c>
      <c r="J4180" s="36">
        <f t="shared" si="1032"/>
        <v>97.511220000000009</v>
      </c>
      <c r="K4180" s="37">
        <f t="shared" si="1033"/>
        <v>85.557199999999995</v>
      </c>
      <c r="L4180" s="36">
        <f t="shared" si="1034"/>
        <v>97.608779999999996</v>
      </c>
      <c r="M4180" s="37">
        <f t="shared" si="1035"/>
        <v>85.642799999999994</v>
      </c>
      <c r="O4180" s="39">
        <f t="shared" si="1036"/>
        <v>64598.373221471411</v>
      </c>
      <c r="P4180" s="40">
        <f t="shared" si="1037"/>
        <v>58761.827877270145</v>
      </c>
      <c r="Q4180" s="40">
        <f>S4180*F4180+T4180*G4180+AS4179*(1+$G$9/252)</f>
        <v>12066.719856530497</v>
      </c>
      <c r="R4180" s="41">
        <f t="shared" si="1040"/>
        <v>135426.92095527204</v>
      </c>
      <c r="S4180" s="36">
        <f>AU4179*H4179</f>
        <v>662.13994691955111</v>
      </c>
      <c r="T4180" s="37">
        <f>AV4179*I4179</f>
        <v>686.46995183726813</v>
      </c>
      <c r="U4180" s="57">
        <f t="shared" si="1043"/>
        <v>0.47699802052508128</v>
      </c>
      <c r="V4180" s="58">
        <f t="shared" si="1041"/>
        <v>0.4339006414882432</v>
      </c>
      <c r="W4180" s="59">
        <f t="shared" si="1042"/>
        <v>8.9101337986675619E-2</v>
      </c>
      <c r="Y4180" s="7">
        <f t="shared" si="1038"/>
        <v>0</v>
      </c>
      <c r="Z4180" s="40"/>
      <c r="AA4180" s="40"/>
      <c r="AB4180" s="40"/>
      <c r="AC4180" s="40"/>
      <c r="AD4180" s="40"/>
      <c r="AE4180" s="40"/>
      <c r="AF4180" s="40"/>
      <c r="AG4180" s="41"/>
      <c r="AH4180" s="40"/>
      <c r="AI4180" s="40"/>
      <c r="AJ4180" s="40"/>
      <c r="AK4180" s="40"/>
      <c r="AL4180" s="40"/>
      <c r="AM4180" s="41"/>
      <c r="AN4180" s="36">
        <f>Y4180*(IF(AND(AH4180&gt;0,AI4180&lt;0),AH4180,0)+IF(AND(AJ4180&lt;0,AK4180&gt;0),AJ4180,0)+IF(AND(AL4180&gt;0,AM4180&gt;0),AL4180,0))</f>
        <v>0</v>
      </c>
      <c r="AO4180" s="37">
        <f>Y4180*(IF(AND(AH4180&gt;0,AI4180&lt;0),AI4180,0)+IF(AND(AJ4180&lt;0,AK4180&gt;0),AK4180,0)+IF(AND(AL4180&gt;0,AM4180&gt;0),AM4180,0))</f>
        <v>0</v>
      </c>
      <c r="AQ4180" s="40">
        <f>AU4180*D4180</f>
        <v>64598.373221471411</v>
      </c>
      <c r="AR4180" s="40">
        <f>AV4180*E4180</f>
        <v>58761.827877270145</v>
      </c>
      <c r="AS4180" s="40">
        <f>IF(AND(Y4180&lt;&gt;0,AN4180&lt;&gt;0),0,Q4180)</f>
        <v>12066.719856530497</v>
      </c>
      <c r="AT4180" s="41">
        <f t="shared" si="1044"/>
        <v>135426.92095527204</v>
      </c>
      <c r="AU4180" s="42">
        <f>S4180+AN4180</f>
        <v>662.13994691955111</v>
      </c>
      <c r="AV4180" s="37">
        <f>T4180+AO4180</f>
        <v>686.46995183726813</v>
      </c>
      <c r="AW4180" s="58">
        <f t="shared" si="1029"/>
        <v>0.47699802052508128</v>
      </c>
      <c r="AX4180" s="58">
        <f t="shared" si="1030"/>
        <v>0.4339006414882432</v>
      </c>
      <c r="AY4180" s="59">
        <f t="shared" si="1031"/>
        <v>8.9101337986675619E-2</v>
      </c>
      <c r="AZ4180" s="54">
        <f t="shared" si="1039"/>
        <v>-6.8764818985321829E-3</v>
      </c>
    </row>
    <row r="4181" spans="3:52" x14ac:dyDescent="0.25">
      <c r="C4181" s="35">
        <v>40735</v>
      </c>
      <c r="D4181" s="36">
        <v>95.08</v>
      </c>
      <c r="E4181" s="37">
        <v>85.35</v>
      </c>
      <c r="F4181" s="38">
        <v>0</v>
      </c>
      <c r="G4181" s="7">
        <v>0</v>
      </c>
      <c r="H4181" s="38">
        <v>1</v>
      </c>
      <c r="I4181" s="7">
        <v>1</v>
      </c>
      <c r="J4181" s="36">
        <f t="shared" si="1032"/>
        <v>95.03246</v>
      </c>
      <c r="K4181" s="37">
        <f t="shared" si="1033"/>
        <v>85.307325000000006</v>
      </c>
      <c r="L4181" s="36">
        <f t="shared" si="1034"/>
        <v>95.127539999999996</v>
      </c>
      <c r="M4181" s="37">
        <f t="shared" si="1035"/>
        <v>85.392674999999983</v>
      </c>
      <c r="O4181" s="39">
        <f t="shared" si="1036"/>
        <v>62956.266153110919</v>
      </c>
      <c r="P4181" s="40">
        <f t="shared" si="1037"/>
        <v>58590.210389310829</v>
      </c>
      <c r="Q4181" s="40">
        <f>S4181*F4181+T4181*G4181+AS4180*(1+$G$9/252)</f>
        <v>12067.198694620041</v>
      </c>
      <c r="R4181" s="41">
        <f t="shared" si="1040"/>
        <v>133613.67523704178</v>
      </c>
      <c r="S4181" s="36">
        <f>AU4180*H4180</f>
        <v>662.13994691955111</v>
      </c>
      <c r="T4181" s="37">
        <f>AV4180*I4180</f>
        <v>686.46995183726813</v>
      </c>
      <c r="U4181" s="57">
        <f t="shared" si="1043"/>
        <v>0.47118130716351647</v>
      </c>
      <c r="V4181" s="58">
        <f t="shared" si="1041"/>
        <v>0.4385045938251973</v>
      </c>
      <c r="W4181" s="59">
        <f t="shared" si="1042"/>
        <v>9.0314099011286286E-2</v>
      </c>
      <c r="Y4181" s="7">
        <f t="shared" si="1038"/>
        <v>0</v>
      </c>
      <c r="Z4181" s="40"/>
      <c r="AA4181" s="40"/>
      <c r="AB4181" s="40"/>
      <c r="AC4181" s="40"/>
      <c r="AD4181" s="40"/>
      <c r="AE4181" s="40"/>
      <c r="AF4181" s="40"/>
      <c r="AG4181" s="41"/>
      <c r="AH4181" s="40"/>
      <c r="AI4181" s="40"/>
      <c r="AJ4181" s="40"/>
      <c r="AK4181" s="40"/>
      <c r="AL4181" s="40"/>
      <c r="AM4181" s="41"/>
      <c r="AN4181" s="36">
        <f>Y4181*(IF(AND(AH4181&gt;0,AI4181&lt;0),AH4181,0)+IF(AND(AJ4181&lt;0,AK4181&gt;0),AJ4181,0)+IF(AND(AL4181&gt;0,AM4181&gt;0),AL4181,0))</f>
        <v>0</v>
      </c>
      <c r="AO4181" s="37">
        <f>Y4181*(IF(AND(AH4181&gt;0,AI4181&lt;0),AI4181,0)+IF(AND(AJ4181&lt;0,AK4181&gt;0),AK4181,0)+IF(AND(AL4181&gt;0,AM4181&gt;0),AM4181,0))</f>
        <v>0</v>
      </c>
      <c r="AQ4181" s="40">
        <f>AU4181*D4181</f>
        <v>62956.266153110919</v>
      </c>
      <c r="AR4181" s="40">
        <f>AV4181*E4181</f>
        <v>58590.210389310829</v>
      </c>
      <c r="AS4181" s="40">
        <f>IF(AND(Y4181&lt;&gt;0,AN4181&lt;&gt;0),0,Q4181)</f>
        <v>12067.198694620041</v>
      </c>
      <c r="AT4181" s="41">
        <f t="shared" si="1044"/>
        <v>133613.67523704178</v>
      </c>
      <c r="AU4181" s="42">
        <f>S4181+AN4181</f>
        <v>662.13994691955111</v>
      </c>
      <c r="AV4181" s="37">
        <f>T4181+AO4181</f>
        <v>686.46995183726813</v>
      </c>
      <c r="AW4181" s="58">
        <f t="shared" ref="AW4181:AW4244" si="1045">AQ4181/AT4181</f>
        <v>0.47118130716351647</v>
      </c>
      <c r="AX4181" s="58">
        <f t="shared" ref="AX4181:AX4244" si="1046">AR4181/AT4181</f>
        <v>0.4385045938251973</v>
      </c>
      <c r="AY4181" s="59">
        <f t="shared" ref="AY4181:AY4244" si="1047">AS4181/AT4181</f>
        <v>9.0314099011286286E-2</v>
      </c>
      <c r="AZ4181" s="54">
        <f t="shared" si="1039"/>
        <v>-1.3389108350393086E-2</v>
      </c>
    </row>
    <row r="4182" spans="3:52" x14ac:dyDescent="0.25">
      <c r="C4182" s="35">
        <v>40736</v>
      </c>
      <c r="D4182" s="36">
        <v>94.08</v>
      </c>
      <c r="E4182" s="37">
        <v>84.99</v>
      </c>
      <c r="F4182" s="38">
        <v>0</v>
      </c>
      <c r="G4182" s="7">
        <v>0</v>
      </c>
      <c r="H4182" s="38">
        <v>1</v>
      </c>
      <c r="I4182" s="7">
        <v>1</v>
      </c>
      <c r="J4182" s="36">
        <f t="shared" ref="J4182:J4245" si="1048">D4182*(1-$F$8/20000)</f>
        <v>94.032960000000003</v>
      </c>
      <c r="K4182" s="37">
        <f t="shared" ref="K4182:K4245" si="1049">E4182*(1-$F$8/20000)</f>
        <v>84.947504999999992</v>
      </c>
      <c r="L4182" s="36">
        <f t="shared" ref="L4182:L4245" si="1050">D4182*(1+$F$8/20000)</f>
        <v>94.127039999999994</v>
      </c>
      <c r="M4182" s="37">
        <f t="shared" ref="M4182:M4245" si="1051">E4182*(1+$F$8/20000)</f>
        <v>85.032494999999997</v>
      </c>
      <c r="O4182" s="39">
        <f t="shared" si="1036"/>
        <v>62294.126206191366</v>
      </c>
      <c r="P4182" s="40">
        <f t="shared" si="1037"/>
        <v>58343.081206649418</v>
      </c>
      <c r="Q4182" s="40">
        <f>S4182*F4182+T4182*G4182+AS4181*(1+$G$9/252)</f>
        <v>12067.677551711096</v>
      </c>
      <c r="R4182" s="41">
        <f t="shared" si="1040"/>
        <v>132704.88496455189</v>
      </c>
      <c r="S4182" s="36">
        <f>AU4181*H4181</f>
        <v>662.13994691955111</v>
      </c>
      <c r="T4182" s="37">
        <f>AV4181*I4181</f>
        <v>686.46995183726813</v>
      </c>
      <c r="U4182" s="57">
        <f t="shared" si="1043"/>
        <v>0.46941848616071191</v>
      </c>
      <c r="V4182" s="58">
        <f t="shared" si="1041"/>
        <v>0.43964531691681141</v>
      </c>
      <c r="W4182" s="59">
        <f t="shared" si="1042"/>
        <v>9.0936196922476606E-2</v>
      </c>
      <c r="Y4182" s="7">
        <f t="shared" si="1038"/>
        <v>0</v>
      </c>
      <c r="Z4182" s="40"/>
      <c r="AA4182" s="40"/>
      <c r="AB4182" s="40"/>
      <c r="AC4182" s="40"/>
      <c r="AD4182" s="40"/>
      <c r="AE4182" s="40"/>
      <c r="AF4182" s="40"/>
      <c r="AG4182" s="41"/>
      <c r="AH4182" s="40"/>
      <c r="AI4182" s="40"/>
      <c r="AJ4182" s="40"/>
      <c r="AK4182" s="40"/>
      <c r="AL4182" s="40"/>
      <c r="AM4182" s="41"/>
      <c r="AN4182" s="36">
        <f>Y4182*(IF(AND(AH4182&gt;0,AI4182&lt;0),AH4182,0)+IF(AND(AJ4182&lt;0,AK4182&gt;0),AJ4182,0)+IF(AND(AL4182&gt;0,AM4182&gt;0),AL4182,0))</f>
        <v>0</v>
      </c>
      <c r="AO4182" s="37">
        <f>Y4182*(IF(AND(AH4182&gt;0,AI4182&lt;0),AI4182,0)+IF(AND(AJ4182&lt;0,AK4182&gt;0),AK4182,0)+IF(AND(AL4182&gt;0,AM4182&gt;0),AM4182,0))</f>
        <v>0</v>
      </c>
      <c r="AQ4182" s="40">
        <f>AU4182*D4182</f>
        <v>62294.126206191366</v>
      </c>
      <c r="AR4182" s="40">
        <f>AV4182*E4182</f>
        <v>58343.081206649418</v>
      </c>
      <c r="AS4182" s="40">
        <f>IF(AND(Y4182&lt;&gt;0,AN4182&lt;&gt;0),0,Q4182)</f>
        <v>12067.677551711096</v>
      </c>
      <c r="AT4182" s="41">
        <f t="shared" si="1044"/>
        <v>132704.88496455189</v>
      </c>
      <c r="AU4182" s="42">
        <f>S4182+AN4182</f>
        <v>662.13994691955111</v>
      </c>
      <c r="AV4182" s="37">
        <f>T4182+AO4182</f>
        <v>686.46995183726813</v>
      </c>
      <c r="AW4182" s="58">
        <f t="shared" si="1045"/>
        <v>0.46941848616071191</v>
      </c>
      <c r="AX4182" s="58">
        <f t="shared" si="1046"/>
        <v>0.43964531691681141</v>
      </c>
      <c r="AY4182" s="59">
        <f t="shared" si="1047"/>
        <v>9.0936196922476606E-2</v>
      </c>
      <c r="AZ4182" s="54">
        <f t="shared" si="1039"/>
        <v>-6.8016261874214168E-3</v>
      </c>
    </row>
    <row r="4183" spans="3:52" x14ac:dyDescent="0.25">
      <c r="C4183" s="35">
        <v>40737</v>
      </c>
      <c r="D4183" s="36">
        <v>94.25</v>
      </c>
      <c r="E4183" s="37">
        <v>84.96</v>
      </c>
      <c r="F4183" s="38">
        <v>0</v>
      </c>
      <c r="G4183" s="7">
        <v>0</v>
      </c>
      <c r="H4183" s="38">
        <v>1</v>
      </c>
      <c r="I4183" s="7">
        <v>1</v>
      </c>
      <c r="J4183" s="36">
        <f t="shared" si="1048"/>
        <v>94.202875000000006</v>
      </c>
      <c r="K4183" s="37">
        <f t="shared" si="1049"/>
        <v>84.917519999999996</v>
      </c>
      <c r="L4183" s="36">
        <f t="shared" si="1050"/>
        <v>94.297124999999994</v>
      </c>
      <c r="M4183" s="37">
        <f t="shared" si="1051"/>
        <v>85.002479999999991</v>
      </c>
      <c r="O4183" s="39">
        <f t="shared" ref="O4183:O4246" si="1052">S4183*D4183</f>
        <v>62406.68999716769</v>
      </c>
      <c r="P4183" s="40">
        <f t="shared" ref="P4183:P4246" si="1053">T4183*E4183</f>
        <v>58322.487108094298</v>
      </c>
      <c r="Q4183" s="40">
        <f>S4183*F4183+T4183*G4183+AS4182*(1+$G$9/252)</f>
        <v>12068.156427804417</v>
      </c>
      <c r="R4183" s="41">
        <f t="shared" si="1040"/>
        <v>132797.33353306641</v>
      </c>
      <c r="S4183" s="36">
        <f>AU4182*H4182</f>
        <v>662.13994691955111</v>
      </c>
      <c r="T4183" s="37">
        <f>AV4182*I4182</f>
        <v>686.46995183726813</v>
      </c>
      <c r="U4183" s="57">
        <f t="shared" si="1043"/>
        <v>0.46993933038292884</v>
      </c>
      <c r="V4183" s="58">
        <f t="shared" si="1041"/>
        <v>0.43918417302838431</v>
      </c>
      <c r="W4183" s="59">
        <f t="shared" si="1042"/>
        <v>9.0876496588686836E-2</v>
      </c>
      <c r="Y4183" s="7">
        <f t="shared" ref="Y4183:Y4246" si="1054">IF(AND(ABS(U4183-0.5)&gt;$G$5,ABS(V4183-0.5)&gt;$G$5),1,0)*IF(AND(OR(AH4183&lt;=0,AI4183&gt;=0),OR(AJ4183&gt;=0,AK4183&lt;=0),OR(AL4183&lt;=0,AM4183&lt;=0)),0,1)</f>
        <v>0</v>
      </c>
      <c r="Z4183" s="40"/>
      <c r="AA4183" s="40"/>
      <c r="AB4183" s="40"/>
      <c r="AC4183" s="40"/>
      <c r="AD4183" s="40"/>
      <c r="AE4183" s="40"/>
      <c r="AF4183" s="40"/>
      <c r="AG4183" s="41"/>
      <c r="AH4183" s="40"/>
      <c r="AI4183" s="40"/>
      <c r="AJ4183" s="40"/>
      <c r="AK4183" s="40"/>
      <c r="AL4183" s="40"/>
      <c r="AM4183" s="41"/>
      <c r="AN4183" s="36">
        <f>Y4183*(IF(AND(AH4183&gt;0,AI4183&lt;0),AH4183,0)+IF(AND(AJ4183&lt;0,AK4183&gt;0),AJ4183,0)+IF(AND(AL4183&gt;0,AM4183&gt;0),AL4183,0))</f>
        <v>0</v>
      </c>
      <c r="AO4183" s="37">
        <f>Y4183*(IF(AND(AH4183&gt;0,AI4183&lt;0),AI4183,0)+IF(AND(AJ4183&lt;0,AK4183&gt;0),AK4183,0)+IF(AND(AL4183&gt;0,AM4183&gt;0),AM4183,0))</f>
        <v>0</v>
      </c>
      <c r="AQ4183" s="40">
        <f>AU4183*D4183</f>
        <v>62406.68999716769</v>
      </c>
      <c r="AR4183" s="40">
        <f>AV4183*E4183</f>
        <v>58322.487108094298</v>
      </c>
      <c r="AS4183" s="40">
        <f>IF(AND(Y4183&lt;&gt;0,AN4183&lt;&gt;0),0,Q4183)</f>
        <v>12068.156427804417</v>
      </c>
      <c r="AT4183" s="41">
        <f t="shared" si="1044"/>
        <v>132797.33353306641</v>
      </c>
      <c r="AU4183" s="42">
        <f>S4183+AN4183</f>
        <v>662.13994691955111</v>
      </c>
      <c r="AV4183" s="37">
        <f>T4183+AO4183</f>
        <v>686.46995183726813</v>
      </c>
      <c r="AW4183" s="58">
        <f t="shared" si="1045"/>
        <v>0.46993933038292884</v>
      </c>
      <c r="AX4183" s="58">
        <f t="shared" si="1046"/>
        <v>0.43918417302838431</v>
      </c>
      <c r="AY4183" s="59">
        <f t="shared" si="1047"/>
        <v>9.0876496588686836E-2</v>
      </c>
      <c r="AZ4183" s="54">
        <f t="shared" ref="AZ4183:AZ4246" si="1055">AT4183/AT4182-1</f>
        <v>6.9664781774392281E-4</v>
      </c>
    </row>
    <row r="4184" spans="3:52" x14ac:dyDescent="0.25">
      <c r="C4184" s="35">
        <v>40738</v>
      </c>
      <c r="D4184" s="36">
        <v>93.06</v>
      </c>
      <c r="E4184" s="37">
        <v>85.81</v>
      </c>
      <c r="F4184" s="38">
        <v>0</v>
      </c>
      <c r="G4184" s="7">
        <v>0</v>
      </c>
      <c r="H4184" s="38">
        <v>1</v>
      </c>
      <c r="I4184" s="7">
        <v>1</v>
      </c>
      <c r="J4184" s="36">
        <f t="shared" si="1048"/>
        <v>93.013470000000012</v>
      </c>
      <c r="K4184" s="37">
        <f t="shared" si="1049"/>
        <v>85.767095000000012</v>
      </c>
      <c r="L4184" s="36">
        <f t="shared" si="1050"/>
        <v>93.106529999999992</v>
      </c>
      <c r="M4184" s="37">
        <f t="shared" si="1051"/>
        <v>85.852904999999993</v>
      </c>
      <c r="O4184" s="39">
        <f t="shared" si="1052"/>
        <v>61618.743460333426</v>
      </c>
      <c r="P4184" s="40">
        <f t="shared" si="1053"/>
        <v>58905.986567155982</v>
      </c>
      <c r="Q4184" s="40">
        <f>S4184*F4184+T4184*G4184+AS4183*(1+$G$9/252)</f>
        <v>12068.635322900758</v>
      </c>
      <c r="R4184" s="41">
        <f t="shared" si="1040"/>
        <v>132593.36535039017</v>
      </c>
      <c r="S4184" s="36">
        <f>AU4183*H4183</f>
        <v>662.13994691955111</v>
      </c>
      <c r="T4184" s="37">
        <f>AV4183*I4183</f>
        <v>686.46995183726813</v>
      </c>
      <c r="U4184" s="57">
        <f t="shared" si="1043"/>
        <v>0.4647196584648125</v>
      </c>
      <c r="V4184" s="58">
        <f t="shared" si="1041"/>
        <v>0.44426043800526133</v>
      </c>
      <c r="W4184" s="59">
        <f t="shared" si="1042"/>
        <v>9.1019903529926088E-2</v>
      </c>
      <c r="Y4184" s="7">
        <f t="shared" si="1054"/>
        <v>0</v>
      </c>
      <c r="Z4184" s="40"/>
      <c r="AA4184" s="40"/>
      <c r="AB4184" s="40"/>
      <c r="AC4184" s="40"/>
      <c r="AD4184" s="40"/>
      <c r="AE4184" s="40"/>
      <c r="AF4184" s="40"/>
      <c r="AG4184" s="41"/>
      <c r="AH4184" s="40"/>
      <c r="AI4184" s="40"/>
      <c r="AJ4184" s="40"/>
      <c r="AK4184" s="40"/>
      <c r="AL4184" s="40"/>
      <c r="AM4184" s="41"/>
      <c r="AN4184" s="36">
        <f>Y4184*(IF(AND(AH4184&gt;0,AI4184&lt;0),AH4184,0)+IF(AND(AJ4184&lt;0,AK4184&gt;0),AJ4184,0)+IF(AND(AL4184&gt;0,AM4184&gt;0),AL4184,0))</f>
        <v>0</v>
      </c>
      <c r="AO4184" s="37">
        <f>Y4184*(IF(AND(AH4184&gt;0,AI4184&lt;0),AI4184,0)+IF(AND(AJ4184&lt;0,AK4184&gt;0),AK4184,0)+IF(AND(AL4184&gt;0,AM4184&gt;0),AM4184,0))</f>
        <v>0</v>
      </c>
      <c r="AQ4184" s="40">
        <f>AU4184*D4184</f>
        <v>61618.743460333426</v>
      </c>
      <c r="AR4184" s="40">
        <f>AV4184*E4184</f>
        <v>58905.986567155982</v>
      </c>
      <c r="AS4184" s="40">
        <f>IF(AND(Y4184&lt;&gt;0,AN4184&lt;&gt;0),0,Q4184)</f>
        <v>12068.635322900758</v>
      </c>
      <c r="AT4184" s="41">
        <f t="shared" si="1044"/>
        <v>132593.36535039017</v>
      </c>
      <c r="AU4184" s="42">
        <f>S4184+AN4184</f>
        <v>662.13994691955111</v>
      </c>
      <c r="AV4184" s="37">
        <f>T4184+AO4184</f>
        <v>686.46995183726813</v>
      </c>
      <c r="AW4184" s="58">
        <f t="shared" si="1045"/>
        <v>0.4647196584648125</v>
      </c>
      <c r="AX4184" s="58">
        <f t="shared" si="1046"/>
        <v>0.44426043800526133</v>
      </c>
      <c r="AY4184" s="59">
        <f t="shared" si="1047"/>
        <v>9.1019903529926088E-2</v>
      </c>
      <c r="AZ4184" s="54">
        <f t="shared" si="1055"/>
        <v>-1.5359358298068226E-3</v>
      </c>
    </row>
    <row r="4185" spans="3:52" x14ac:dyDescent="0.25">
      <c r="C4185" s="35">
        <v>40739</v>
      </c>
      <c r="D4185" s="36">
        <v>92.2</v>
      </c>
      <c r="E4185" s="37">
        <v>85.48</v>
      </c>
      <c r="F4185" s="38">
        <v>0</v>
      </c>
      <c r="G4185" s="7">
        <v>0</v>
      </c>
      <c r="H4185" s="38">
        <v>1</v>
      </c>
      <c r="I4185" s="7">
        <v>1</v>
      </c>
      <c r="J4185" s="36">
        <f t="shared" si="1048"/>
        <v>92.153900000000007</v>
      </c>
      <c r="K4185" s="37">
        <f t="shared" si="1049"/>
        <v>85.437260000000009</v>
      </c>
      <c r="L4185" s="36">
        <f t="shared" si="1050"/>
        <v>92.246099999999998</v>
      </c>
      <c r="M4185" s="37">
        <f t="shared" si="1051"/>
        <v>85.522739999999999</v>
      </c>
      <c r="O4185" s="39">
        <f t="shared" si="1052"/>
        <v>61049.303105982617</v>
      </c>
      <c r="P4185" s="40">
        <f t="shared" si="1053"/>
        <v>58679.451483049685</v>
      </c>
      <c r="Q4185" s="40">
        <f>S4185*F4185+T4185*G4185+AS4184*(1+$G$9/252)</f>
        <v>12069.114237000873</v>
      </c>
      <c r="R4185" s="41">
        <f t="shared" si="1040"/>
        <v>131797.86882603317</v>
      </c>
      <c r="S4185" s="36">
        <f>AU4184*H4184</f>
        <v>662.13994691955111</v>
      </c>
      <c r="T4185" s="37">
        <f>AV4184*I4184</f>
        <v>686.46995183726813</v>
      </c>
      <c r="U4185" s="57">
        <f t="shared" si="1043"/>
        <v>0.46320402332578497</v>
      </c>
      <c r="V4185" s="58">
        <f t="shared" si="1041"/>
        <v>0.44522306776070658</v>
      </c>
      <c r="W4185" s="59">
        <f t="shared" si="1042"/>
        <v>9.1572908913508472E-2</v>
      </c>
      <c r="Y4185" s="7">
        <f t="shared" si="1054"/>
        <v>0</v>
      </c>
      <c r="Z4185" s="40"/>
      <c r="AA4185" s="40"/>
      <c r="AB4185" s="40"/>
      <c r="AC4185" s="40"/>
      <c r="AD4185" s="40"/>
      <c r="AE4185" s="40"/>
      <c r="AF4185" s="40"/>
      <c r="AG4185" s="41"/>
      <c r="AH4185" s="40"/>
      <c r="AI4185" s="40"/>
      <c r="AJ4185" s="40"/>
      <c r="AK4185" s="40"/>
      <c r="AL4185" s="40"/>
      <c r="AM4185" s="41"/>
      <c r="AN4185" s="36">
        <f>Y4185*(IF(AND(AH4185&gt;0,AI4185&lt;0),AH4185,0)+IF(AND(AJ4185&lt;0,AK4185&gt;0),AJ4185,0)+IF(AND(AL4185&gt;0,AM4185&gt;0),AL4185,0))</f>
        <v>0</v>
      </c>
      <c r="AO4185" s="37">
        <f>Y4185*(IF(AND(AH4185&gt;0,AI4185&lt;0),AI4185,0)+IF(AND(AJ4185&lt;0,AK4185&gt;0),AK4185,0)+IF(AND(AL4185&gt;0,AM4185&gt;0),AM4185,0))</f>
        <v>0</v>
      </c>
      <c r="AQ4185" s="40">
        <f>AU4185*D4185</f>
        <v>61049.303105982617</v>
      </c>
      <c r="AR4185" s="40">
        <f>AV4185*E4185</f>
        <v>58679.451483049685</v>
      </c>
      <c r="AS4185" s="40">
        <f>IF(AND(Y4185&lt;&gt;0,AN4185&lt;&gt;0),0,Q4185)</f>
        <v>12069.114237000873</v>
      </c>
      <c r="AT4185" s="41">
        <f t="shared" si="1044"/>
        <v>131797.86882603317</v>
      </c>
      <c r="AU4185" s="42">
        <f>S4185+AN4185</f>
        <v>662.13994691955111</v>
      </c>
      <c r="AV4185" s="37">
        <f>T4185+AO4185</f>
        <v>686.46995183726813</v>
      </c>
      <c r="AW4185" s="58">
        <f t="shared" si="1045"/>
        <v>0.46320402332578497</v>
      </c>
      <c r="AX4185" s="58">
        <f t="shared" si="1046"/>
        <v>0.44522306776070658</v>
      </c>
      <c r="AY4185" s="59">
        <f t="shared" si="1047"/>
        <v>9.1572908913508472E-2</v>
      </c>
      <c r="AZ4185" s="54">
        <f t="shared" si="1055"/>
        <v>-5.9995198270654804E-3</v>
      </c>
    </row>
    <row r="4186" spans="3:52" x14ac:dyDescent="0.25">
      <c r="C4186" s="35">
        <v>40742</v>
      </c>
      <c r="D4186" s="36">
        <v>90.46</v>
      </c>
      <c r="E4186" s="37">
        <v>85.4</v>
      </c>
      <c r="F4186" s="38">
        <v>0</v>
      </c>
      <c r="G4186" s="7">
        <v>0</v>
      </c>
      <c r="H4186" s="38">
        <v>1</v>
      </c>
      <c r="I4186" s="7">
        <v>1</v>
      </c>
      <c r="J4186" s="36">
        <f t="shared" si="1048"/>
        <v>90.414770000000004</v>
      </c>
      <c r="K4186" s="37">
        <f t="shared" si="1049"/>
        <v>85.357300000000009</v>
      </c>
      <c r="L4186" s="36">
        <f t="shared" si="1050"/>
        <v>90.505229999999983</v>
      </c>
      <c r="M4186" s="37">
        <f t="shared" si="1051"/>
        <v>85.442700000000002</v>
      </c>
      <c r="O4186" s="39">
        <f t="shared" si="1052"/>
        <v>59897.179598342591</v>
      </c>
      <c r="P4186" s="40">
        <f t="shared" si="1053"/>
        <v>58624.533886902704</v>
      </c>
      <c r="Q4186" s="40">
        <f>S4186*F4186+T4186*G4186+AS4185*(1+$G$9/252)</f>
        <v>12069.593170105514</v>
      </c>
      <c r="R4186" s="41">
        <f t="shared" si="1040"/>
        <v>130591.30665535081</v>
      </c>
      <c r="S4186" s="36">
        <f>AU4185*H4185</f>
        <v>662.13994691955111</v>
      </c>
      <c r="T4186" s="37">
        <f>AV4185*I4185</f>
        <v>686.46995183726813</v>
      </c>
      <c r="U4186" s="57">
        <f t="shared" si="1043"/>
        <v>0.45866130856948878</v>
      </c>
      <c r="V4186" s="58">
        <f t="shared" si="1041"/>
        <v>0.44891605259468959</v>
      </c>
      <c r="W4186" s="59">
        <f t="shared" si="1042"/>
        <v>9.2422638835821608E-2</v>
      </c>
      <c r="Y4186" s="7">
        <f t="shared" si="1054"/>
        <v>0</v>
      </c>
      <c r="Z4186" s="40"/>
      <c r="AA4186" s="40"/>
      <c r="AB4186" s="40"/>
      <c r="AC4186" s="40"/>
      <c r="AD4186" s="40"/>
      <c r="AE4186" s="40"/>
      <c r="AF4186" s="40"/>
      <c r="AG4186" s="41"/>
      <c r="AH4186" s="40"/>
      <c r="AI4186" s="40"/>
      <c r="AJ4186" s="40"/>
      <c r="AK4186" s="40"/>
      <c r="AL4186" s="40"/>
      <c r="AM4186" s="41"/>
      <c r="AN4186" s="36">
        <f>Y4186*(IF(AND(AH4186&gt;0,AI4186&lt;0),AH4186,0)+IF(AND(AJ4186&lt;0,AK4186&gt;0),AJ4186,0)+IF(AND(AL4186&gt;0,AM4186&gt;0),AL4186,0))</f>
        <v>0</v>
      </c>
      <c r="AO4186" s="37">
        <f>Y4186*(IF(AND(AH4186&gt;0,AI4186&lt;0),AI4186,0)+IF(AND(AJ4186&lt;0,AK4186&gt;0),AK4186,0)+IF(AND(AL4186&gt;0,AM4186&gt;0),AM4186,0))</f>
        <v>0</v>
      </c>
      <c r="AQ4186" s="40">
        <f>AU4186*D4186</f>
        <v>59897.179598342591</v>
      </c>
      <c r="AR4186" s="40">
        <f>AV4186*E4186</f>
        <v>58624.533886902704</v>
      </c>
      <c r="AS4186" s="40">
        <f>IF(AND(Y4186&lt;&gt;0,AN4186&lt;&gt;0),0,Q4186)</f>
        <v>12069.593170105514</v>
      </c>
      <c r="AT4186" s="41">
        <f t="shared" si="1044"/>
        <v>130591.30665535081</v>
      </c>
      <c r="AU4186" s="42">
        <f>S4186+AN4186</f>
        <v>662.13994691955111</v>
      </c>
      <c r="AV4186" s="37">
        <f>T4186+AO4186</f>
        <v>686.46995183726813</v>
      </c>
      <c r="AW4186" s="58">
        <f t="shared" si="1045"/>
        <v>0.45866130856948878</v>
      </c>
      <c r="AX4186" s="58">
        <f t="shared" si="1046"/>
        <v>0.44891605259468959</v>
      </c>
      <c r="AY4186" s="59">
        <f t="shared" si="1047"/>
        <v>9.2422638835821608E-2</v>
      </c>
      <c r="AZ4186" s="54">
        <f t="shared" si="1055"/>
        <v>-9.1546409773511916E-3</v>
      </c>
    </row>
    <row r="4187" spans="3:52" x14ac:dyDescent="0.25">
      <c r="C4187" s="35">
        <v>40743</v>
      </c>
      <c r="D4187" s="36">
        <v>91.77</v>
      </c>
      <c r="E4187" s="37">
        <v>86.21</v>
      </c>
      <c r="F4187" s="38">
        <v>0</v>
      </c>
      <c r="G4187" s="7">
        <v>0</v>
      </c>
      <c r="H4187" s="38">
        <v>1</v>
      </c>
      <c r="I4187" s="7">
        <v>1</v>
      </c>
      <c r="J4187" s="36">
        <f t="shared" si="1048"/>
        <v>91.724114999999998</v>
      </c>
      <c r="K4187" s="37">
        <f t="shared" si="1049"/>
        <v>86.166894999999997</v>
      </c>
      <c r="L4187" s="36">
        <f t="shared" si="1050"/>
        <v>91.815884999999994</v>
      </c>
      <c r="M4187" s="37">
        <f t="shared" si="1051"/>
        <v>86.253104999999991</v>
      </c>
      <c r="O4187" s="39">
        <f t="shared" si="1052"/>
        <v>60764.582928807205</v>
      </c>
      <c r="P4187" s="40">
        <f t="shared" si="1053"/>
        <v>59180.574547890879</v>
      </c>
      <c r="Q4187" s="40">
        <f>S4187*F4187+T4187*G4187+AS4186*(1+$G$9/252)</f>
        <v>12070.072122215439</v>
      </c>
      <c r="R4187" s="41">
        <f t="shared" si="1040"/>
        <v>132015.22959891352</v>
      </c>
      <c r="S4187" s="36">
        <f>AU4186*H4186</f>
        <v>662.13994691955111</v>
      </c>
      <c r="T4187" s="37">
        <f>AV4186*I4186</f>
        <v>686.46995183726813</v>
      </c>
      <c r="U4187" s="57">
        <f t="shared" si="1043"/>
        <v>0.46028464377497319</v>
      </c>
      <c r="V4187" s="58">
        <f t="shared" si="1041"/>
        <v>0.44828596463977921</v>
      </c>
      <c r="W4187" s="59">
        <f t="shared" si="1042"/>
        <v>9.1429391585247641E-2</v>
      </c>
      <c r="Y4187" s="7">
        <f t="shared" si="1054"/>
        <v>0</v>
      </c>
      <c r="Z4187" s="40"/>
      <c r="AA4187" s="40"/>
      <c r="AB4187" s="40"/>
      <c r="AC4187" s="40"/>
      <c r="AD4187" s="40"/>
      <c r="AE4187" s="40"/>
      <c r="AF4187" s="40"/>
      <c r="AG4187" s="41"/>
      <c r="AH4187" s="40"/>
      <c r="AI4187" s="40"/>
      <c r="AJ4187" s="40"/>
      <c r="AK4187" s="40"/>
      <c r="AL4187" s="40"/>
      <c r="AM4187" s="41"/>
      <c r="AN4187" s="36">
        <f>Y4187*(IF(AND(AH4187&gt;0,AI4187&lt;0),AH4187,0)+IF(AND(AJ4187&lt;0,AK4187&gt;0),AJ4187,0)+IF(AND(AL4187&gt;0,AM4187&gt;0),AL4187,0))</f>
        <v>0</v>
      </c>
      <c r="AO4187" s="37">
        <f>Y4187*(IF(AND(AH4187&gt;0,AI4187&lt;0),AI4187,0)+IF(AND(AJ4187&lt;0,AK4187&gt;0),AK4187,0)+IF(AND(AL4187&gt;0,AM4187&gt;0),AM4187,0))</f>
        <v>0</v>
      </c>
      <c r="AQ4187" s="40">
        <f>AU4187*D4187</f>
        <v>60764.582928807205</v>
      </c>
      <c r="AR4187" s="40">
        <f>AV4187*E4187</f>
        <v>59180.574547890879</v>
      </c>
      <c r="AS4187" s="40">
        <f>IF(AND(Y4187&lt;&gt;0,AN4187&lt;&gt;0),0,Q4187)</f>
        <v>12070.072122215439</v>
      </c>
      <c r="AT4187" s="41">
        <f t="shared" si="1044"/>
        <v>132015.22959891352</v>
      </c>
      <c r="AU4187" s="42">
        <f>S4187+AN4187</f>
        <v>662.13994691955111</v>
      </c>
      <c r="AV4187" s="37">
        <f>T4187+AO4187</f>
        <v>686.46995183726813</v>
      </c>
      <c r="AW4187" s="58">
        <f t="shared" si="1045"/>
        <v>0.46028464377497319</v>
      </c>
      <c r="AX4187" s="58">
        <f t="shared" si="1046"/>
        <v>0.44828596463977921</v>
      </c>
      <c r="AY4187" s="59">
        <f t="shared" si="1047"/>
        <v>9.1429391585247641E-2</v>
      </c>
      <c r="AZ4187" s="54">
        <f t="shared" si="1055"/>
        <v>1.0903657984835391E-2</v>
      </c>
    </row>
    <row r="4188" spans="3:52" x14ac:dyDescent="0.25">
      <c r="C4188" s="35">
        <v>40744</v>
      </c>
      <c r="D4188" s="36">
        <v>92.19</v>
      </c>
      <c r="E4188" s="37">
        <v>86.27</v>
      </c>
      <c r="F4188" s="38">
        <v>0</v>
      </c>
      <c r="G4188" s="7">
        <v>0</v>
      </c>
      <c r="H4188" s="38">
        <v>1</v>
      </c>
      <c r="I4188" s="7">
        <v>1</v>
      </c>
      <c r="J4188" s="36">
        <f t="shared" si="1048"/>
        <v>92.143905000000004</v>
      </c>
      <c r="K4188" s="37">
        <f t="shared" si="1049"/>
        <v>86.226865000000004</v>
      </c>
      <c r="L4188" s="36">
        <f t="shared" si="1050"/>
        <v>92.236094999999992</v>
      </c>
      <c r="M4188" s="37">
        <f t="shared" si="1051"/>
        <v>86.313134999999988</v>
      </c>
      <c r="O4188" s="39">
        <f t="shared" si="1052"/>
        <v>61042.681706513416</v>
      </c>
      <c r="P4188" s="40">
        <f t="shared" si="1053"/>
        <v>59221.76274500112</v>
      </c>
      <c r="Q4188" s="40">
        <f>S4188*F4188+T4188*G4188+AS4187*(1+$G$9/252)</f>
        <v>12070.551093331398</v>
      </c>
      <c r="R4188" s="41">
        <f t="shared" ref="R4188:R4251" si="1056">SUM(O4188:Q4188)</f>
        <v>132334.99554484594</v>
      </c>
      <c r="S4188" s="36">
        <f>AU4187*H4187</f>
        <v>662.13994691955111</v>
      </c>
      <c r="T4188" s="37">
        <f>AV4187*I4187</f>
        <v>686.46995183726813</v>
      </c>
      <c r="U4188" s="57">
        <f t="shared" si="1043"/>
        <v>0.46127391666271039</v>
      </c>
      <c r="V4188" s="58">
        <f t="shared" ref="V4188:V4251" si="1057">P4188/R4188</f>
        <v>0.44751399659005492</v>
      </c>
      <c r="W4188" s="59">
        <f t="shared" ref="W4188:W4251" si="1058">Q4188/R4188</f>
        <v>9.1212086747234647E-2</v>
      </c>
      <c r="Y4188" s="7">
        <f t="shared" si="1054"/>
        <v>0</v>
      </c>
      <c r="Z4188" s="40"/>
      <c r="AA4188" s="40"/>
      <c r="AB4188" s="40"/>
      <c r="AC4188" s="40"/>
      <c r="AD4188" s="40"/>
      <c r="AE4188" s="40"/>
      <c r="AF4188" s="40"/>
      <c r="AG4188" s="41"/>
      <c r="AH4188" s="40"/>
      <c r="AI4188" s="40"/>
      <c r="AJ4188" s="40"/>
      <c r="AK4188" s="40"/>
      <c r="AL4188" s="40"/>
      <c r="AM4188" s="41"/>
      <c r="AN4188" s="36">
        <f>Y4188*(IF(AND(AH4188&gt;0,AI4188&lt;0),AH4188,0)+IF(AND(AJ4188&lt;0,AK4188&gt;0),AJ4188,0)+IF(AND(AL4188&gt;0,AM4188&gt;0),AL4188,0))</f>
        <v>0</v>
      </c>
      <c r="AO4188" s="37">
        <f>Y4188*(IF(AND(AH4188&gt;0,AI4188&lt;0),AI4188,0)+IF(AND(AJ4188&lt;0,AK4188&gt;0),AK4188,0)+IF(AND(AL4188&gt;0,AM4188&gt;0),AM4188,0))</f>
        <v>0</v>
      </c>
      <c r="AQ4188" s="40">
        <f>AU4188*D4188</f>
        <v>61042.681706513416</v>
      </c>
      <c r="AR4188" s="40">
        <f>AV4188*E4188</f>
        <v>59221.76274500112</v>
      </c>
      <c r="AS4188" s="40">
        <f>IF(AND(Y4188&lt;&gt;0,AN4188&lt;&gt;0),0,Q4188)</f>
        <v>12070.551093331398</v>
      </c>
      <c r="AT4188" s="41">
        <f t="shared" si="1044"/>
        <v>132334.99554484594</v>
      </c>
      <c r="AU4188" s="42">
        <f>S4188+AN4188</f>
        <v>662.13994691955111</v>
      </c>
      <c r="AV4188" s="37">
        <f>T4188+AO4188</f>
        <v>686.46995183726813</v>
      </c>
      <c r="AW4188" s="58">
        <f t="shared" si="1045"/>
        <v>0.46127391666271039</v>
      </c>
      <c r="AX4188" s="58">
        <f t="shared" si="1046"/>
        <v>0.44751399659005492</v>
      </c>
      <c r="AY4188" s="59">
        <f t="shared" si="1047"/>
        <v>9.1212086747234647E-2</v>
      </c>
      <c r="AZ4188" s="54">
        <f t="shared" si="1055"/>
        <v>2.4221898254006557E-3</v>
      </c>
    </row>
    <row r="4189" spans="3:52" x14ac:dyDescent="0.25">
      <c r="C4189" s="35">
        <v>40745</v>
      </c>
      <c r="D4189" s="36">
        <v>93.08</v>
      </c>
      <c r="E4189" s="37">
        <v>86.54</v>
      </c>
      <c r="F4189" s="38">
        <v>0</v>
      </c>
      <c r="G4189" s="7">
        <v>0</v>
      </c>
      <c r="H4189" s="38">
        <v>1</v>
      </c>
      <c r="I4189" s="7">
        <v>1</v>
      </c>
      <c r="J4189" s="36">
        <f t="shared" si="1048"/>
        <v>93.033460000000005</v>
      </c>
      <c r="K4189" s="37">
        <f t="shared" si="1049"/>
        <v>86.496730000000014</v>
      </c>
      <c r="L4189" s="36">
        <f t="shared" si="1050"/>
        <v>93.126539999999991</v>
      </c>
      <c r="M4189" s="37">
        <f t="shared" si="1051"/>
        <v>86.583269999999999</v>
      </c>
      <c r="O4189" s="39">
        <f t="shared" si="1052"/>
        <v>61631.986259271813</v>
      </c>
      <c r="P4189" s="40">
        <f t="shared" si="1053"/>
        <v>59407.109631997191</v>
      </c>
      <c r="Q4189" s="40">
        <f>S4189*F4189+T4189*G4189+AS4188*(1+$G$9/252)</f>
        <v>12071.030083454149</v>
      </c>
      <c r="R4189" s="41">
        <f t="shared" si="1056"/>
        <v>133110.12597472317</v>
      </c>
      <c r="S4189" s="36">
        <f>AU4188*H4188</f>
        <v>662.13994691955111</v>
      </c>
      <c r="T4189" s="37">
        <f>AV4188*I4188</f>
        <v>686.46995183726813</v>
      </c>
      <c r="U4189" s="57">
        <f t="shared" ref="U4189:U4252" si="1059">O4189/R4189</f>
        <v>0.46301500962425179</v>
      </c>
      <c r="V4189" s="58">
        <f t="shared" si="1057"/>
        <v>0.44630045383082467</v>
      </c>
      <c r="W4189" s="59">
        <f t="shared" si="1058"/>
        <v>9.0684536544923464E-2</v>
      </c>
      <c r="Y4189" s="7">
        <f t="shared" si="1054"/>
        <v>0</v>
      </c>
      <c r="Z4189" s="40"/>
      <c r="AA4189" s="40"/>
      <c r="AB4189" s="40"/>
      <c r="AC4189" s="40"/>
      <c r="AD4189" s="40"/>
      <c r="AE4189" s="40"/>
      <c r="AF4189" s="40"/>
      <c r="AG4189" s="41"/>
      <c r="AH4189" s="40"/>
      <c r="AI4189" s="40"/>
      <c r="AJ4189" s="40"/>
      <c r="AK4189" s="40"/>
      <c r="AL4189" s="40"/>
      <c r="AM4189" s="41"/>
      <c r="AN4189" s="36">
        <f>Y4189*(IF(AND(AH4189&gt;0,AI4189&lt;0),AH4189,0)+IF(AND(AJ4189&lt;0,AK4189&gt;0),AJ4189,0)+IF(AND(AL4189&gt;0,AM4189&gt;0),AL4189,0))</f>
        <v>0</v>
      </c>
      <c r="AO4189" s="37">
        <f>Y4189*(IF(AND(AH4189&gt;0,AI4189&lt;0),AI4189,0)+IF(AND(AJ4189&lt;0,AK4189&gt;0),AK4189,0)+IF(AND(AL4189&gt;0,AM4189&gt;0),AM4189,0))</f>
        <v>0</v>
      </c>
      <c r="AQ4189" s="40">
        <f>AU4189*D4189</f>
        <v>61631.986259271813</v>
      </c>
      <c r="AR4189" s="40">
        <f>AV4189*E4189</f>
        <v>59407.109631997191</v>
      </c>
      <c r="AS4189" s="40">
        <f>IF(AND(Y4189&lt;&gt;0,AN4189&lt;&gt;0),0,Q4189)</f>
        <v>12071.030083454149</v>
      </c>
      <c r="AT4189" s="41">
        <f t="shared" ref="AT4189:AT4252" si="1060">SUM(AQ4189:AS4189)</f>
        <v>133110.12597472317</v>
      </c>
      <c r="AU4189" s="42">
        <f>S4189+AN4189</f>
        <v>662.13994691955111</v>
      </c>
      <c r="AV4189" s="37">
        <f>T4189+AO4189</f>
        <v>686.46995183726813</v>
      </c>
      <c r="AW4189" s="58">
        <f t="shared" si="1045"/>
        <v>0.46301500962425179</v>
      </c>
      <c r="AX4189" s="58">
        <f t="shared" si="1046"/>
        <v>0.44630045383082467</v>
      </c>
      <c r="AY4189" s="59">
        <f t="shared" si="1047"/>
        <v>9.0684536544923464E-2</v>
      </c>
      <c r="AZ4189" s="54">
        <f t="shared" si="1055"/>
        <v>5.857335217233306E-3</v>
      </c>
    </row>
    <row r="4190" spans="3:52" x14ac:dyDescent="0.25">
      <c r="C4190" s="35">
        <v>40746</v>
      </c>
      <c r="D4190" s="36">
        <v>92.79</v>
      </c>
      <c r="E4190" s="37">
        <v>88.56</v>
      </c>
      <c r="F4190" s="38">
        <v>0</v>
      </c>
      <c r="G4190" s="7">
        <v>0</v>
      </c>
      <c r="H4190" s="38">
        <v>1</v>
      </c>
      <c r="I4190" s="7">
        <v>1</v>
      </c>
      <c r="J4190" s="36">
        <f t="shared" si="1048"/>
        <v>92.743605000000017</v>
      </c>
      <c r="K4190" s="37">
        <f t="shared" si="1049"/>
        <v>88.515720000000002</v>
      </c>
      <c r="L4190" s="36">
        <f t="shared" si="1050"/>
        <v>92.836394999999996</v>
      </c>
      <c r="M4190" s="37">
        <f t="shared" si="1051"/>
        <v>88.604280000000003</v>
      </c>
      <c r="O4190" s="39">
        <f t="shared" si="1052"/>
        <v>61439.965674665153</v>
      </c>
      <c r="P4190" s="40">
        <f t="shared" si="1053"/>
        <v>60793.778934708469</v>
      </c>
      <c r="Q4190" s="40">
        <f>S4190*F4190+T4190*G4190+AS4189*(1+$G$9/252)</f>
        <v>12071.509092584443</v>
      </c>
      <c r="R4190" s="41">
        <f t="shared" si="1056"/>
        <v>134305.25370195808</v>
      </c>
      <c r="S4190" s="36">
        <f>AU4189*H4189</f>
        <v>662.13994691955111</v>
      </c>
      <c r="T4190" s="37">
        <f>AV4189*I4189</f>
        <v>686.46995183726813</v>
      </c>
      <c r="U4190" s="57">
        <f t="shared" si="1059"/>
        <v>0.45746509523007139</v>
      </c>
      <c r="V4190" s="58">
        <f t="shared" si="1057"/>
        <v>0.45265376639411492</v>
      </c>
      <c r="W4190" s="59">
        <f t="shared" si="1058"/>
        <v>8.9881138375813588E-2</v>
      </c>
      <c r="Y4190" s="7">
        <f t="shared" si="1054"/>
        <v>0</v>
      </c>
      <c r="Z4190" s="40"/>
      <c r="AA4190" s="40"/>
      <c r="AB4190" s="40"/>
      <c r="AC4190" s="40"/>
      <c r="AD4190" s="40"/>
      <c r="AE4190" s="40"/>
      <c r="AF4190" s="40"/>
      <c r="AG4190" s="41"/>
      <c r="AH4190" s="40"/>
      <c r="AI4190" s="40"/>
      <c r="AJ4190" s="40"/>
      <c r="AK4190" s="40"/>
      <c r="AL4190" s="40"/>
      <c r="AM4190" s="41"/>
      <c r="AN4190" s="36">
        <f>Y4190*(IF(AND(AH4190&gt;0,AI4190&lt;0),AH4190,0)+IF(AND(AJ4190&lt;0,AK4190&gt;0),AJ4190,0)+IF(AND(AL4190&gt;0,AM4190&gt;0),AL4190,0))</f>
        <v>0</v>
      </c>
      <c r="AO4190" s="37">
        <f>Y4190*(IF(AND(AH4190&gt;0,AI4190&lt;0),AI4190,0)+IF(AND(AJ4190&lt;0,AK4190&gt;0),AK4190,0)+IF(AND(AL4190&gt;0,AM4190&gt;0),AM4190,0))</f>
        <v>0</v>
      </c>
      <c r="AQ4190" s="40">
        <f>AU4190*D4190</f>
        <v>61439.965674665153</v>
      </c>
      <c r="AR4190" s="40">
        <f>AV4190*E4190</f>
        <v>60793.778934708469</v>
      </c>
      <c r="AS4190" s="40">
        <f>IF(AND(Y4190&lt;&gt;0,AN4190&lt;&gt;0),0,Q4190)</f>
        <v>12071.509092584443</v>
      </c>
      <c r="AT4190" s="41">
        <f t="shared" si="1060"/>
        <v>134305.25370195808</v>
      </c>
      <c r="AU4190" s="42">
        <f>S4190+AN4190</f>
        <v>662.13994691955111</v>
      </c>
      <c r="AV4190" s="37">
        <f>T4190+AO4190</f>
        <v>686.46995183726813</v>
      </c>
      <c r="AW4190" s="58">
        <f t="shared" si="1045"/>
        <v>0.45746509523007139</v>
      </c>
      <c r="AX4190" s="58">
        <f t="shared" si="1046"/>
        <v>0.45265376639411492</v>
      </c>
      <c r="AY4190" s="59">
        <f t="shared" si="1047"/>
        <v>8.9881138375813588E-2</v>
      </c>
      <c r="AZ4190" s="54">
        <f t="shared" si="1055"/>
        <v>8.9784884394283893E-3</v>
      </c>
    </row>
    <row r="4191" spans="3:52" x14ac:dyDescent="0.25">
      <c r="C4191" s="35">
        <v>40749</v>
      </c>
      <c r="D4191" s="36">
        <v>91.88</v>
      </c>
      <c r="E4191" s="37">
        <v>88.12</v>
      </c>
      <c r="F4191" s="38">
        <v>0</v>
      </c>
      <c r="G4191" s="7">
        <v>0</v>
      </c>
      <c r="H4191" s="38">
        <v>1</v>
      </c>
      <c r="I4191" s="7">
        <v>1</v>
      </c>
      <c r="J4191" s="36">
        <f t="shared" si="1048"/>
        <v>91.834059999999994</v>
      </c>
      <c r="K4191" s="37">
        <f t="shared" si="1049"/>
        <v>88.075940000000003</v>
      </c>
      <c r="L4191" s="36">
        <f t="shared" si="1050"/>
        <v>91.925939999999997</v>
      </c>
      <c r="M4191" s="37">
        <f t="shared" si="1051"/>
        <v>88.164060000000006</v>
      </c>
      <c r="O4191" s="39">
        <f t="shared" si="1052"/>
        <v>60837.418322968355</v>
      </c>
      <c r="P4191" s="40">
        <f t="shared" si="1053"/>
        <v>60491.73215590007</v>
      </c>
      <c r="Q4191" s="40">
        <f>S4191*F4191+T4191*G4191+AS4190*(1+$G$9/252)</f>
        <v>12071.988120723037</v>
      </c>
      <c r="R4191" s="41">
        <f t="shared" si="1056"/>
        <v>133401.13859959148</v>
      </c>
      <c r="S4191" s="36">
        <f>AU4190*H4190</f>
        <v>662.13994691955111</v>
      </c>
      <c r="T4191" s="37">
        <f>AV4190*I4190</f>
        <v>686.46995183726813</v>
      </c>
      <c r="U4191" s="57">
        <f t="shared" si="1059"/>
        <v>0.45604871863630903</v>
      </c>
      <c r="V4191" s="58">
        <f t="shared" si="1057"/>
        <v>0.45345739017616837</v>
      </c>
      <c r="W4191" s="59">
        <f t="shared" si="1058"/>
        <v>9.0493891187522491E-2</v>
      </c>
      <c r="Y4191" s="7">
        <f t="shared" si="1054"/>
        <v>0</v>
      </c>
      <c r="Z4191" s="40"/>
      <c r="AA4191" s="40"/>
      <c r="AB4191" s="40"/>
      <c r="AC4191" s="40"/>
      <c r="AD4191" s="40"/>
      <c r="AE4191" s="40"/>
      <c r="AF4191" s="40"/>
      <c r="AG4191" s="41"/>
      <c r="AH4191" s="40"/>
      <c r="AI4191" s="40"/>
      <c r="AJ4191" s="40"/>
      <c r="AK4191" s="40"/>
      <c r="AL4191" s="40"/>
      <c r="AM4191" s="41"/>
      <c r="AN4191" s="36">
        <f>Y4191*(IF(AND(AH4191&gt;0,AI4191&lt;0),AH4191,0)+IF(AND(AJ4191&lt;0,AK4191&gt;0),AJ4191,0)+IF(AND(AL4191&gt;0,AM4191&gt;0),AL4191,0))</f>
        <v>0</v>
      </c>
      <c r="AO4191" s="37">
        <f>Y4191*(IF(AND(AH4191&gt;0,AI4191&lt;0),AI4191,0)+IF(AND(AJ4191&lt;0,AK4191&gt;0),AK4191,0)+IF(AND(AL4191&gt;0,AM4191&gt;0),AM4191,0))</f>
        <v>0</v>
      </c>
      <c r="AQ4191" s="40">
        <f>AU4191*D4191</f>
        <v>60837.418322968355</v>
      </c>
      <c r="AR4191" s="40">
        <f>AV4191*E4191</f>
        <v>60491.73215590007</v>
      </c>
      <c r="AS4191" s="40">
        <f>IF(AND(Y4191&lt;&gt;0,AN4191&lt;&gt;0),0,Q4191)</f>
        <v>12071.988120723037</v>
      </c>
      <c r="AT4191" s="41">
        <f t="shared" si="1060"/>
        <v>133401.13859959148</v>
      </c>
      <c r="AU4191" s="42">
        <f>S4191+AN4191</f>
        <v>662.13994691955111</v>
      </c>
      <c r="AV4191" s="37">
        <f>T4191+AO4191</f>
        <v>686.46995183726813</v>
      </c>
      <c r="AW4191" s="58">
        <f t="shared" si="1045"/>
        <v>0.45604871863630903</v>
      </c>
      <c r="AX4191" s="58">
        <f t="shared" si="1046"/>
        <v>0.45345739017616837</v>
      </c>
      <c r="AY4191" s="59">
        <f t="shared" si="1047"/>
        <v>9.0493891187522491E-2</v>
      </c>
      <c r="AZ4191" s="54">
        <f t="shared" si="1055"/>
        <v>-6.7317925207375229E-3</v>
      </c>
    </row>
    <row r="4192" spans="3:52" x14ac:dyDescent="0.25">
      <c r="C4192" s="35">
        <v>40750</v>
      </c>
      <c r="D4192" s="36">
        <v>91</v>
      </c>
      <c r="E4192" s="37">
        <v>88.02</v>
      </c>
      <c r="F4192" s="38">
        <v>0</v>
      </c>
      <c r="G4192" s="7">
        <v>0</v>
      </c>
      <c r="H4192" s="38">
        <v>1</v>
      </c>
      <c r="I4192" s="7">
        <v>1</v>
      </c>
      <c r="J4192" s="36">
        <f t="shared" si="1048"/>
        <v>90.95450000000001</v>
      </c>
      <c r="K4192" s="37">
        <f t="shared" si="1049"/>
        <v>87.975989999999996</v>
      </c>
      <c r="L4192" s="36">
        <f t="shared" si="1050"/>
        <v>91.04549999999999</v>
      </c>
      <c r="M4192" s="37">
        <f t="shared" si="1051"/>
        <v>88.064009999999996</v>
      </c>
      <c r="O4192" s="39">
        <f t="shared" si="1052"/>
        <v>60254.735169679152</v>
      </c>
      <c r="P4192" s="40">
        <f t="shared" si="1053"/>
        <v>60423.085160716335</v>
      </c>
      <c r="Q4192" s="40">
        <f>S4192*F4192+T4192*G4192+AS4191*(1+$G$9/252)</f>
        <v>12072.467167870684</v>
      </c>
      <c r="R4192" s="41">
        <f t="shared" si="1056"/>
        <v>132750.28749826617</v>
      </c>
      <c r="S4192" s="36">
        <f>AU4191*H4191</f>
        <v>662.13994691955111</v>
      </c>
      <c r="T4192" s="37">
        <f>AV4191*I4191</f>
        <v>686.46995183726813</v>
      </c>
      <c r="U4192" s="57">
        <f t="shared" si="1059"/>
        <v>0.45389532712285935</v>
      </c>
      <c r="V4192" s="58">
        <f t="shared" si="1057"/>
        <v>0.4551634975668547</v>
      </c>
      <c r="W4192" s="59">
        <f t="shared" si="1058"/>
        <v>9.0941175310285935E-2</v>
      </c>
      <c r="Y4192" s="7">
        <f t="shared" si="1054"/>
        <v>0</v>
      </c>
      <c r="Z4192" s="40"/>
      <c r="AA4192" s="40"/>
      <c r="AB4192" s="40"/>
      <c r="AC4192" s="40"/>
      <c r="AD4192" s="40"/>
      <c r="AE4192" s="40"/>
      <c r="AF4192" s="40"/>
      <c r="AG4192" s="41"/>
      <c r="AH4192" s="40"/>
      <c r="AI4192" s="40"/>
      <c r="AJ4192" s="40"/>
      <c r="AK4192" s="40"/>
      <c r="AL4192" s="40"/>
      <c r="AM4192" s="41"/>
      <c r="AN4192" s="36">
        <f>Y4192*(IF(AND(AH4192&gt;0,AI4192&lt;0),AH4192,0)+IF(AND(AJ4192&lt;0,AK4192&gt;0),AJ4192,0)+IF(AND(AL4192&gt;0,AM4192&gt;0),AL4192,0))</f>
        <v>0</v>
      </c>
      <c r="AO4192" s="37">
        <f>Y4192*(IF(AND(AH4192&gt;0,AI4192&lt;0),AI4192,0)+IF(AND(AJ4192&lt;0,AK4192&gt;0),AK4192,0)+IF(AND(AL4192&gt;0,AM4192&gt;0),AM4192,0))</f>
        <v>0</v>
      </c>
      <c r="AQ4192" s="40">
        <f>AU4192*D4192</f>
        <v>60254.735169679152</v>
      </c>
      <c r="AR4192" s="40">
        <f>AV4192*E4192</f>
        <v>60423.085160716335</v>
      </c>
      <c r="AS4192" s="40">
        <f>IF(AND(Y4192&lt;&gt;0,AN4192&lt;&gt;0),0,Q4192)</f>
        <v>12072.467167870684</v>
      </c>
      <c r="AT4192" s="41">
        <f t="shared" si="1060"/>
        <v>132750.28749826617</v>
      </c>
      <c r="AU4192" s="42">
        <f>S4192+AN4192</f>
        <v>662.13994691955111</v>
      </c>
      <c r="AV4192" s="37">
        <f>T4192+AO4192</f>
        <v>686.46995183726813</v>
      </c>
      <c r="AW4192" s="58">
        <f t="shared" si="1045"/>
        <v>0.45389532712285935</v>
      </c>
      <c r="AX4192" s="58">
        <f t="shared" si="1046"/>
        <v>0.4551634975668547</v>
      </c>
      <c r="AY4192" s="59">
        <f t="shared" si="1047"/>
        <v>9.0941175310285935E-2</v>
      </c>
      <c r="AZ4192" s="54">
        <f t="shared" si="1055"/>
        <v>-4.8789021454971326E-3</v>
      </c>
    </row>
    <row r="4193" spans="3:52" x14ac:dyDescent="0.25">
      <c r="C4193" s="35">
        <v>40751</v>
      </c>
      <c r="D4193" s="36">
        <v>89.14</v>
      </c>
      <c r="E4193" s="37">
        <v>87.09</v>
      </c>
      <c r="F4193" s="38">
        <v>0</v>
      </c>
      <c r="G4193" s="7">
        <v>0</v>
      </c>
      <c r="H4193" s="38">
        <v>1</v>
      </c>
      <c r="I4193" s="7">
        <v>1</v>
      </c>
      <c r="J4193" s="36">
        <f t="shared" si="1048"/>
        <v>89.095430000000007</v>
      </c>
      <c r="K4193" s="37">
        <f t="shared" si="1049"/>
        <v>87.046455000000009</v>
      </c>
      <c r="L4193" s="36">
        <f t="shared" si="1050"/>
        <v>89.184569999999994</v>
      </c>
      <c r="M4193" s="37">
        <f t="shared" si="1051"/>
        <v>87.133544999999998</v>
      </c>
      <c r="O4193" s="39">
        <f t="shared" si="1052"/>
        <v>59023.154868408783</v>
      </c>
      <c r="P4193" s="40">
        <f t="shared" si="1053"/>
        <v>59784.668105507684</v>
      </c>
      <c r="Q4193" s="40">
        <f>S4193*F4193+T4193*G4193+AS4192*(1+$G$9/252)</f>
        <v>12072.946234028137</v>
      </c>
      <c r="R4193" s="41">
        <f t="shared" si="1056"/>
        <v>130880.7692079446</v>
      </c>
      <c r="S4193" s="36">
        <f>AU4192*H4192</f>
        <v>662.13994691955111</v>
      </c>
      <c r="T4193" s="37">
        <f>AV4192*I4192</f>
        <v>686.46995183726813</v>
      </c>
      <c r="U4193" s="57">
        <f t="shared" si="1059"/>
        <v>0.4509688873743723</v>
      </c>
      <c r="V4193" s="58">
        <f t="shared" si="1057"/>
        <v>0.45678726116379437</v>
      </c>
      <c r="W4193" s="59">
        <f t="shared" si="1058"/>
        <v>9.2243851461833379E-2</v>
      </c>
      <c r="Y4193" s="7">
        <f t="shared" si="1054"/>
        <v>0</v>
      </c>
      <c r="Z4193" s="40"/>
      <c r="AA4193" s="40"/>
      <c r="AB4193" s="40"/>
      <c r="AC4193" s="40"/>
      <c r="AD4193" s="40"/>
      <c r="AE4193" s="40"/>
      <c r="AF4193" s="40"/>
      <c r="AG4193" s="41"/>
      <c r="AH4193" s="40"/>
      <c r="AI4193" s="40"/>
      <c r="AJ4193" s="40"/>
      <c r="AK4193" s="40"/>
      <c r="AL4193" s="40"/>
      <c r="AM4193" s="41"/>
      <c r="AN4193" s="36">
        <f>Y4193*(IF(AND(AH4193&gt;0,AI4193&lt;0),AH4193,0)+IF(AND(AJ4193&lt;0,AK4193&gt;0),AJ4193,0)+IF(AND(AL4193&gt;0,AM4193&gt;0),AL4193,0))</f>
        <v>0</v>
      </c>
      <c r="AO4193" s="37">
        <f>Y4193*(IF(AND(AH4193&gt;0,AI4193&lt;0),AI4193,0)+IF(AND(AJ4193&lt;0,AK4193&gt;0),AK4193,0)+IF(AND(AL4193&gt;0,AM4193&gt;0),AM4193,0))</f>
        <v>0</v>
      </c>
      <c r="AQ4193" s="40">
        <f>AU4193*D4193</f>
        <v>59023.154868408783</v>
      </c>
      <c r="AR4193" s="40">
        <f>AV4193*E4193</f>
        <v>59784.668105507684</v>
      </c>
      <c r="AS4193" s="40">
        <f>IF(AND(Y4193&lt;&gt;0,AN4193&lt;&gt;0),0,Q4193)</f>
        <v>12072.946234028137</v>
      </c>
      <c r="AT4193" s="41">
        <f t="shared" si="1060"/>
        <v>130880.7692079446</v>
      </c>
      <c r="AU4193" s="42">
        <f>S4193+AN4193</f>
        <v>662.13994691955111</v>
      </c>
      <c r="AV4193" s="37">
        <f>T4193+AO4193</f>
        <v>686.46995183726813</v>
      </c>
      <c r="AW4193" s="58">
        <f t="shared" si="1045"/>
        <v>0.4509688873743723</v>
      </c>
      <c r="AX4193" s="58">
        <f t="shared" si="1046"/>
        <v>0.45678726116379437</v>
      </c>
      <c r="AY4193" s="59">
        <f t="shared" si="1047"/>
        <v>9.2243851461833379E-2</v>
      </c>
      <c r="AZ4193" s="54">
        <f t="shared" si="1055"/>
        <v>-1.4082969804084189E-2</v>
      </c>
    </row>
    <row r="4194" spans="3:52" x14ac:dyDescent="0.25">
      <c r="C4194" s="35">
        <v>40752</v>
      </c>
      <c r="D4194" s="36">
        <v>87.86</v>
      </c>
      <c r="E4194" s="37">
        <v>86.78</v>
      </c>
      <c r="F4194" s="38">
        <v>0</v>
      </c>
      <c r="G4194" s="7">
        <v>0</v>
      </c>
      <c r="H4194" s="38">
        <v>1</v>
      </c>
      <c r="I4194" s="7">
        <v>1</v>
      </c>
      <c r="J4194" s="36">
        <f t="shared" si="1048"/>
        <v>87.816070000000011</v>
      </c>
      <c r="K4194" s="37">
        <f t="shared" si="1049"/>
        <v>86.736609999999999</v>
      </c>
      <c r="L4194" s="36">
        <f t="shared" si="1050"/>
        <v>87.903929999999988</v>
      </c>
      <c r="M4194" s="37">
        <f t="shared" si="1051"/>
        <v>86.823390000000003</v>
      </c>
      <c r="O4194" s="39">
        <f t="shared" si="1052"/>
        <v>58175.615736351763</v>
      </c>
      <c r="P4194" s="40">
        <f t="shared" si="1053"/>
        <v>59571.862420438127</v>
      </c>
      <c r="Q4194" s="40">
        <f>S4194*F4194+T4194*G4194+AS4193*(1+$G$9/252)</f>
        <v>12073.425319196152</v>
      </c>
      <c r="R4194" s="41">
        <f t="shared" si="1056"/>
        <v>129820.90347598604</v>
      </c>
      <c r="S4194" s="36">
        <f>AU4193*H4193</f>
        <v>662.13994691955111</v>
      </c>
      <c r="T4194" s="37">
        <f>AV4193*I4193</f>
        <v>686.46995183726813</v>
      </c>
      <c r="U4194" s="57">
        <f t="shared" si="1059"/>
        <v>0.4481220988198788</v>
      </c>
      <c r="V4194" s="58">
        <f t="shared" si="1057"/>
        <v>0.45887727496410152</v>
      </c>
      <c r="W4194" s="59">
        <f t="shared" si="1058"/>
        <v>9.3000626216019719E-2</v>
      </c>
      <c r="Y4194" s="7">
        <f t="shared" si="1054"/>
        <v>0</v>
      </c>
      <c r="Z4194" s="40"/>
      <c r="AA4194" s="40"/>
      <c r="AB4194" s="40"/>
      <c r="AC4194" s="40"/>
      <c r="AD4194" s="40"/>
      <c r="AE4194" s="40"/>
      <c r="AF4194" s="40"/>
      <c r="AG4194" s="41"/>
      <c r="AH4194" s="40"/>
      <c r="AI4194" s="40"/>
      <c r="AJ4194" s="40"/>
      <c r="AK4194" s="40"/>
      <c r="AL4194" s="40"/>
      <c r="AM4194" s="41"/>
      <c r="AN4194" s="36">
        <f>Y4194*(IF(AND(AH4194&gt;0,AI4194&lt;0),AH4194,0)+IF(AND(AJ4194&lt;0,AK4194&gt;0),AJ4194,0)+IF(AND(AL4194&gt;0,AM4194&gt;0),AL4194,0))</f>
        <v>0</v>
      </c>
      <c r="AO4194" s="37">
        <f>Y4194*(IF(AND(AH4194&gt;0,AI4194&lt;0),AI4194,0)+IF(AND(AJ4194&lt;0,AK4194&gt;0),AK4194,0)+IF(AND(AL4194&gt;0,AM4194&gt;0),AM4194,0))</f>
        <v>0</v>
      </c>
      <c r="AQ4194" s="40">
        <f>AU4194*D4194</f>
        <v>58175.615736351763</v>
      </c>
      <c r="AR4194" s="40">
        <f>AV4194*E4194</f>
        <v>59571.862420438127</v>
      </c>
      <c r="AS4194" s="40">
        <f>IF(AND(Y4194&lt;&gt;0,AN4194&lt;&gt;0),0,Q4194)</f>
        <v>12073.425319196152</v>
      </c>
      <c r="AT4194" s="41">
        <f t="shared" si="1060"/>
        <v>129820.90347598604</v>
      </c>
      <c r="AU4194" s="42">
        <f>S4194+AN4194</f>
        <v>662.13994691955111</v>
      </c>
      <c r="AV4194" s="37">
        <f>T4194+AO4194</f>
        <v>686.46995183726813</v>
      </c>
      <c r="AW4194" s="58">
        <f t="shared" si="1045"/>
        <v>0.4481220988198788</v>
      </c>
      <c r="AX4194" s="58">
        <f t="shared" si="1046"/>
        <v>0.45887727496410152</v>
      </c>
      <c r="AY4194" s="59">
        <f t="shared" si="1047"/>
        <v>9.3000626216019719E-2</v>
      </c>
      <c r="AZ4194" s="54">
        <f t="shared" si="1055"/>
        <v>-8.0979485250016747E-3</v>
      </c>
    </row>
    <row r="4195" spans="3:52" x14ac:dyDescent="0.25">
      <c r="C4195" s="35">
        <v>40753</v>
      </c>
      <c r="D4195" s="36">
        <v>86.88</v>
      </c>
      <c r="E4195" s="37">
        <v>86.48</v>
      </c>
      <c r="F4195" s="38">
        <v>0</v>
      </c>
      <c r="G4195" s="7">
        <v>0</v>
      </c>
      <c r="H4195" s="38">
        <v>1</v>
      </c>
      <c r="I4195" s="7">
        <v>1</v>
      </c>
      <c r="J4195" s="36">
        <f t="shared" si="1048"/>
        <v>86.836560000000006</v>
      </c>
      <c r="K4195" s="37">
        <f t="shared" si="1049"/>
        <v>86.436760000000007</v>
      </c>
      <c r="L4195" s="36">
        <f t="shared" si="1050"/>
        <v>86.923439999999985</v>
      </c>
      <c r="M4195" s="37">
        <f t="shared" si="1051"/>
        <v>86.523240000000001</v>
      </c>
      <c r="O4195" s="39">
        <f t="shared" si="1052"/>
        <v>57526.718588370597</v>
      </c>
      <c r="P4195" s="40">
        <f t="shared" si="1053"/>
        <v>59365.92143488695</v>
      </c>
      <c r="Q4195" s="40">
        <f>S4195*F4195+T4195*G4195+AS4194*(1+$G$9/252)</f>
        <v>12073.904423375485</v>
      </c>
      <c r="R4195" s="41">
        <f t="shared" si="1056"/>
        <v>128966.54444663304</v>
      </c>
      <c r="S4195" s="36">
        <f>AU4194*H4194</f>
        <v>662.13994691955111</v>
      </c>
      <c r="T4195" s="37">
        <f>AV4194*I4194</f>
        <v>686.46995183726813</v>
      </c>
      <c r="U4195" s="57">
        <f t="shared" si="1059"/>
        <v>0.44605923834902333</v>
      </c>
      <c r="V4195" s="58">
        <f t="shared" si="1057"/>
        <v>0.46032032330255113</v>
      </c>
      <c r="W4195" s="59">
        <f t="shared" si="1058"/>
        <v>9.3620438348425497E-2</v>
      </c>
      <c r="Y4195" s="7">
        <f t="shared" si="1054"/>
        <v>0</v>
      </c>
      <c r="Z4195" s="40"/>
      <c r="AA4195" s="40"/>
      <c r="AB4195" s="40"/>
      <c r="AC4195" s="40"/>
      <c r="AD4195" s="40"/>
      <c r="AE4195" s="40"/>
      <c r="AF4195" s="40"/>
      <c r="AG4195" s="41"/>
      <c r="AH4195" s="40"/>
      <c r="AI4195" s="40"/>
      <c r="AJ4195" s="40"/>
      <c r="AK4195" s="40"/>
      <c r="AL4195" s="40"/>
      <c r="AM4195" s="41"/>
      <c r="AN4195" s="36">
        <f>Y4195*(IF(AND(AH4195&gt;0,AI4195&lt;0),AH4195,0)+IF(AND(AJ4195&lt;0,AK4195&gt;0),AJ4195,0)+IF(AND(AL4195&gt;0,AM4195&gt;0),AL4195,0))</f>
        <v>0</v>
      </c>
      <c r="AO4195" s="37">
        <f>Y4195*(IF(AND(AH4195&gt;0,AI4195&lt;0),AI4195,0)+IF(AND(AJ4195&lt;0,AK4195&gt;0),AK4195,0)+IF(AND(AL4195&gt;0,AM4195&gt;0),AM4195,0))</f>
        <v>0</v>
      </c>
      <c r="AQ4195" s="40">
        <f>AU4195*D4195</f>
        <v>57526.718588370597</v>
      </c>
      <c r="AR4195" s="40">
        <f>AV4195*E4195</f>
        <v>59365.92143488695</v>
      </c>
      <c r="AS4195" s="40">
        <f>IF(AND(Y4195&lt;&gt;0,AN4195&lt;&gt;0),0,Q4195)</f>
        <v>12073.904423375485</v>
      </c>
      <c r="AT4195" s="41">
        <f t="shared" si="1060"/>
        <v>128966.54444663304</v>
      </c>
      <c r="AU4195" s="42">
        <f>S4195+AN4195</f>
        <v>662.13994691955111</v>
      </c>
      <c r="AV4195" s="37">
        <f>T4195+AO4195</f>
        <v>686.46995183726813</v>
      </c>
      <c r="AW4195" s="58">
        <f t="shared" si="1045"/>
        <v>0.44605923834902333</v>
      </c>
      <c r="AX4195" s="58">
        <f t="shared" si="1046"/>
        <v>0.46032032330255113</v>
      </c>
      <c r="AY4195" s="59">
        <f t="shared" si="1047"/>
        <v>9.3620438348425497E-2</v>
      </c>
      <c r="AZ4195" s="54">
        <f t="shared" si="1055"/>
        <v>-6.5810590319226314E-3</v>
      </c>
    </row>
    <row r="4196" spans="3:52" x14ac:dyDescent="0.25">
      <c r="C4196" s="35">
        <v>40756</v>
      </c>
      <c r="D4196" s="36">
        <v>86</v>
      </c>
      <c r="E4196" s="37">
        <v>86.39</v>
      </c>
      <c r="F4196" s="38">
        <v>0</v>
      </c>
      <c r="G4196" s="7">
        <v>0</v>
      </c>
      <c r="H4196" s="38">
        <v>1</v>
      </c>
      <c r="I4196" s="7">
        <v>1</v>
      </c>
      <c r="J4196" s="36">
        <f t="shared" si="1048"/>
        <v>85.957000000000008</v>
      </c>
      <c r="K4196" s="37">
        <f t="shared" si="1049"/>
        <v>86.346805000000003</v>
      </c>
      <c r="L4196" s="36">
        <f t="shared" si="1050"/>
        <v>86.042999999999992</v>
      </c>
      <c r="M4196" s="37">
        <f t="shared" si="1051"/>
        <v>86.433194999999998</v>
      </c>
      <c r="O4196" s="39">
        <f t="shared" si="1052"/>
        <v>56944.035435081394</v>
      </c>
      <c r="P4196" s="40">
        <f t="shared" si="1053"/>
        <v>59304.139139221596</v>
      </c>
      <c r="Q4196" s="40">
        <f>S4196*F4196+T4196*G4196+AS4195*(1+$G$9/252)</f>
        <v>12074.383546566887</v>
      </c>
      <c r="R4196" s="41">
        <f t="shared" si="1056"/>
        <v>128322.55812086987</v>
      </c>
      <c r="S4196" s="36">
        <f>AU4195*H4195</f>
        <v>662.13994691955111</v>
      </c>
      <c r="T4196" s="37">
        <f>AV4195*I4195</f>
        <v>686.46995183726813</v>
      </c>
      <c r="U4196" s="57">
        <f t="shared" si="1059"/>
        <v>0.44375701567174602</v>
      </c>
      <c r="V4196" s="58">
        <f t="shared" si="1057"/>
        <v>0.46214897838431268</v>
      </c>
      <c r="W4196" s="59">
        <f t="shared" si="1058"/>
        <v>9.4094005943941336E-2</v>
      </c>
      <c r="Y4196" s="7">
        <f t="shared" si="1054"/>
        <v>0</v>
      </c>
      <c r="Z4196" s="40"/>
      <c r="AA4196" s="40"/>
      <c r="AB4196" s="40"/>
      <c r="AC4196" s="40"/>
      <c r="AD4196" s="40"/>
      <c r="AE4196" s="40"/>
      <c r="AF4196" s="40"/>
      <c r="AG4196" s="41"/>
      <c r="AH4196" s="40"/>
      <c r="AI4196" s="40"/>
      <c r="AJ4196" s="40"/>
      <c r="AK4196" s="40"/>
      <c r="AL4196" s="40"/>
      <c r="AM4196" s="41"/>
      <c r="AN4196" s="36">
        <f>Y4196*(IF(AND(AH4196&gt;0,AI4196&lt;0),AH4196,0)+IF(AND(AJ4196&lt;0,AK4196&gt;0),AJ4196,0)+IF(AND(AL4196&gt;0,AM4196&gt;0),AL4196,0))</f>
        <v>0</v>
      </c>
      <c r="AO4196" s="37">
        <f>Y4196*(IF(AND(AH4196&gt;0,AI4196&lt;0),AI4196,0)+IF(AND(AJ4196&lt;0,AK4196&gt;0),AK4196,0)+IF(AND(AL4196&gt;0,AM4196&gt;0),AM4196,0))</f>
        <v>0</v>
      </c>
      <c r="AQ4196" s="40">
        <f>AU4196*D4196</f>
        <v>56944.035435081394</v>
      </c>
      <c r="AR4196" s="40">
        <f>AV4196*E4196</f>
        <v>59304.139139221596</v>
      </c>
      <c r="AS4196" s="40">
        <f>IF(AND(Y4196&lt;&gt;0,AN4196&lt;&gt;0),0,Q4196)</f>
        <v>12074.383546566887</v>
      </c>
      <c r="AT4196" s="41">
        <f t="shared" si="1060"/>
        <v>128322.55812086987</v>
      </c>
      <c r="AU4196" s="42">
        <f>S4196+AN4196</f>
        <v>662.13994691955111</v>
      </c>
      <c r="AV4196" s="37">
        <f>T4196+AO4196</f>
        <v>686.46995183726813</v>
      </c>
      <c r="AW4196" s="58">
        <f t="shared" si="1045"/>
        <v>0.44375701567174602</v>
      </c>
      <c r="AX4196" s="58">
        <f t="shared" si="1046"/>
        <v>0.46214897838431268</v>
      </c>
      <c r="AY4196" s="59">
        <f t="shared" si="1047"/>
        <v>9.4094005943941336E-2</v>
      </c>
      <c r="AZ4196" s="54">
        <f t="shared" si="1055"/>
        <v>-4.993437084992669E-3</v>
      </c>
    </row>
    <row r="4197" spans="3:52" x14ac:dyDescent="0.25">
      <c r="C4197" s="35">
        <v>40757</v>
      </c>
      <c r="D4197" s="36">
        <v>84.44</v>
      </c>
      <c r="E4197" s="37">
        <v>85.06</v>
      </c>
      <c r="F4197" s="38">
        <v>0</v>
      </c>
      <c r="G4197" s="7">
        <v>0</v>
      </c>
      <c r="H4197" s="38">
        <v>1</v>
      </c>
      <c r="I4197" s="7">
        <v>1</v>
      </c>
      <c r="J4197" s="36">
        <f t="shared" si="1048"/>
        <v>84.397779999999997</v>
      </c>
      <c r="K4197" s="37">
        <f t="shared" si="1049"/>
        <v>85.017470000000003</v>
      </c>
      <c r="L4197" s="36">
        <f t="shared" si="1050"/>
        <v>84.482219999999998</v>
      </c>
      <c r="M4197" s="37">
        <f t="shared" si="1051"/>
        <v>85.102530000000002</v>
      </c>
      <c r="O4197" s="39">
        <f t="shared" si="1052"/>
        <v>55911.097117886893</v>
      </c>
      <c r="P4197" s="40">
        <f t="shared" si="1053"/>
        <v>58391.134103278026</v>
      </c>
      <c r="Q4197" s="40">
        <f>S4197*F4197+T4197*G4197+AS4196*(1+$G$9/252)</f>
        <v>12074.862688771114</v>
      </c>
      <c r="R4197" s="41">
        <f t="shared" si="1056"/>
        <v>126377.09390993604</v>
      </c>
      <c r="S4197" s="36">
        <f>AU4196*H4196</f>
        <v>662.13994691955111</v>
      </c>
      <c r="T4197" s="37">
        <f>AV4196*I4196</f>
        <v>686.46995183726813</v>
      </c>
      <c r="U4197" s="57">
        <f t="shared" si="1059"/>
        <v>0.44241480309503334</v>
      </c>
      <c r="V4197" s="58">
        <f t="shared" si="1057"/>
        <v>0.46203890512699303</v>
      </c>
      <c r="W4197" s="59">
        <f t="shared" si="1058"/>
        <v>9.5546291777973566E-2</v>
      </c>
      <c r="Y4197" s="7">
        <f t="shared" si="1054"/>
        <v>0</v>
      </c>
      <c r="Z4197" s="40"/>
      <c r="AA4197" s="40"/>
      <c r="AB4197" s="40"/>
      <c r="AC4197" s="40"/>
      <c r="AD4197" s="40"/>
      <c r="AE4197" s="40"/>
      <c r="AF4197" s="40"/>
      <c r="AG4197" s="41"/>
      <c r="AH4197" s="40"/>
      <c r="AI4197" s="40"/>
      <c r="AJ4197" s="40"/>
      <c r="AK4197" s="40"/>
      <c r="AL4197" s="40"/>
      <c r="AM4197" s="41"/>
      <c r="AN4197" s="36">
        <f>Y4197*(IF(AND(AH4197&gt;0,AI4197&lt;0),AH4197,0)+IF(AND(AJ4197&lt;0,AK4197&gt;0),AJ4197,0)+IF(AND(AL4197&gt;0,AM4197&gt;0),AL4197,0))</f>
        <v>0</v>
      </c>
      <c r="AO4197" s="37">
        <f>Y4197*(IF(AND(AH4197&gt;0,AI4197&lt;0),AI4197,0)+IF(AND(AJ4197&lt;0,AK4197&gt;0),AK4197,0)+IF(AND(AL4197&gt;0,AM4197&gt;0),AM4197,0))</f>
        <v>0</v>
      </c>
      <c r="AQ4197" s="40">
        <f>AU4197*D4197</f>
        <v>55911.097117886893</v>
      </c>
      <c r="AR4197" s="40">
        <f>AV4197*E4197</f>
        <v>58391.134103278026</v>
      </c>
      <c r="AS4197" s="40">
        <f>IF(AND(Y4197&lt;&gt;0,AN4197&lt;&gt;0),0,Q4197)</f>
        <v>12074.862688771114</v>
      </c>
      <c r="AT4197" s="41">
        <f t="shared" si="1060"/>
        <v>126377.09390993604</v>
      </c>
      <c r="AU4197" s="42">
        <f>S4197+AN4197</f>
        <v>662.13994691955111</v>
      </c>
      <c r="AV4197" s="37">
        <f>T4197+AO4197</f>
        <v>686.46995183726813</v>
      </c>
      <c r="AW4197" s="58">
        <f t="shared" si="1045"/>
        <v>0.44241480309503334</v>
      </c>
      <c r="AX4197" s="58">
        <f t="shared" si="1046"/>
        <v>0.46203890512699303</v>
      </c>
      <c r="AY4197" s="59">
        <f t="shared" si="1047"/>
        <v>9.5546291777973566E-2</v>
      </c>
      <c r="AZ4197" s="54">
        <f t="shared" si="1055"/>
        <v>-1.5160734320004421E-2</v>
      </c>
    </row>
    <row r="4198" spans="3:52" x14ac:dyDescent="0.25">
      <c r="C4198" s="35">
        <v>40758</v>
      </c>
      <c r="D4198" s="36">
        <v>85.74</v>
      </c>
      <c r="E4198" s="37">
        <v>85.54</v>
      </c>
      <c r="F4198" s="38">
        <v>0</v>
      </c>
      <c r="G4198" s="7">
        <v>0</v>
      </c>
      <c r="H4198" s="38">
        <v>1</v>
      </c>
      <c r="I4198" s="7">
        <v>1</v>
      </c>
      <c r="J4198" s="36">
        <f t="shared" si="1048"/>
        <v>85.697130000000001</v>
      </c>
      <c r="K4198" s="37">
        <f t="shared" si="1049"/>
        <v>85.497230000000016</v>
      </c>
      <c r="L4198" s="36">
        <f t="shared" si="1050"/>
        <v>85.782869999999988</v>
      </c>
      <c r="M4198" s="37">
        <f t="shared" si="1051"/>
        <v>85.582769999999996</v>
      </c>
      <c r="O4198" s="39">
        <f t="shared" si="1052"/>
        <v>56771.879048882307</v>
      </c>
      <c r="P4198" s="40">
        <f t="shared" si="1053"/>
        <v>58720.639680159918</v>
      </c>
      <c r="Q4198" s="40">
        <f>S4198*F4198+T4198*G4198+AS4197*(1+$G$9/252)</f>
        <v>12075.341849988921</v>
      </c>
      <c r="R4198" s="41">
        <f t="shared" si="1056"/>
        <v>127567.86057903116</v>
      </c>
      <c r="S4198" s="36">
        <f>AU4197*H4197</f>
        <v>662.13994691955111</v>
      </c>
      <c r="T4198" s="37">
        <f>AV4197*I4197</f>
        <v>686.46995183726813</v>
      </c>
      <c r="U4198" s="57">
        <f t="shared" si="1059"/>
        <v>0.44503277542787395</v>
      </c>
      <c r="V4198" s="58">
        <f t="shared" si="1057"/>
        <v>0.46030904189837973</v>
      </c>
      <c r="W4198" s="59">
        <f t="shared" si="1058"/>
        <v>9.4658182673746233E-2</v>
      </c>
      <c r="Y4198" s="7">
        <f t="shared" si="1054"/>
        <v>0</v>
      </c>
      <c r="Z4198" s="40"/>
      <c r="AA4198" s="40"/>
      <c r="AB4198" s="40"/>
      <c r="AC4198" s="40"/>
      <c r="AD4198" s="40"/>
      <c r="AE4198" s="40"/>
      <c r="AF4198" s="40"/>
      <c r="AG4198" s="41"/>
      <c r="AH4198" s="40"/>
      <c r="AI4198" s="40"/>
      <c r="AJ4198" s="40"/>
      <c r="AK4198" s="40"/>
      <c r="AL4198" s="40"/>
      <c r="AM4198" s="41"/>
      <c r="AN4198" s="36">
        <f>Y4198*(IF(AND(AH4198&gt;0,AI4198&lt;0),AH4198,0)+IF(AND(AJ4198&lt;0,AK4198&gt;0),AJ4198,0)+IF(AND(AL4198&gt;0,AM4198&gt;0),AL4198,0))</f>
        <v>0</v>
      </c>
      <c r="AO4198" s="37">
        <f>Y4198*(IF(AND(AH4198&gt;0,AI4198&lt;0),AI4198,0)+IF(AND(AJ4198&lt;0,AK4198&gt;0),AK4198,0)+IF(AND(AL4198&gt;0,AM4198&gt;0),AM4198,0))</f>
        <v>0</v>
      </c>
      <c r="AQ4198" s="40">
        <f>AU4198*D4198</f>
        <v>56771.879048882307</v>
      </c>
      <c r="AR4198" s="40">
        <f>AV4198*E4198</f>
        <v>58720.639680159918</v>
      </c>
      <c r="AS4198" s="40">
        <f>IF(AND(Y4198&lt;&gt;0,AN4198&lt;&gt;0),0,Q4198)</f>
        <v>12075.341849988921</v>
      </c>
      <c r="AT4198" s="41">
        <f t="shared" si="1060"/>
        <v>127567.86057903116</v>
      </c>
      <c r="AU4198" s="42">
        <f>S4198+AN4198</f>
        <v>662.13994691955111</v>
      </c>
      <c r="AV4198" s="37">
        <f>T4198+AO4198</f>
        <v>686.46995183726813</v>
      </c>
      <c r="AW4198" s="58">
        <f t="shared" si="1045"/>
        <v>0.44503277542787395</v>
      </c>
      <c r="AX4198" s="58">
        <f t="shared" si="1046"/>
        <v>0.46030904189837973</v>
      </c>
      <c r="AY4198" s="59">
        <f t="shared" si="1047"/>
        <v>9.4658182673746233E-2</v>
      </c>
      <c r="AZ4198" s="54">
        <f t="shared" si="1055"/>
        <v>9.4223298879125839E-3</v>
      </c>
    </row>
    <row r="4199" spans="3:52" x14ac:dyDescent="0.25">
      <c r="C4199" s="35">
        <v>40759</v>
      </c>
      <c r="D4199" s="36">
        <v>82.1</v>
      </c>
      <c r="E4199" s="37">
        <v>84.28</v>
      </c>
      <c r="F4199" s="38">
        <v>0</v>
      </c>
      <c r="G4199" s="7">
        <v>0</v>
      </c>
      <c r="H4199" s="38">
        <v>1</v>
      </c>
      <c r="I4199" s="7">
        <v>1</v>
      </c>
      <c r="J4199" s="36">
        <f t="shared" si="1048"/>
        <v>82.058949999999996</v>
      </c>
      <c r="K4199" s="37">
        <f t="shared" si="1049"/>
        <v>84.237860000000012</v>
      </c>
      <c r="L4199" s="36">
        <f t="shared" si="1050"/>
        <v>82.141049999999993</v>
      </c>
      <c r="M4199" s="37">
        <f t="shared" si="1051"/>
        <v>84.32213999999999</v>
      </c>
      <c r="O4199" s="39">
        <f t="shared" si="1052"/>
        <v>54361.689642095145</v>
      </c>
      <c r="P4199" s="40">
        <f t="shared" si="1053"/>
        <v>57855.687540844956</v>
      </c>
      <c r="Q4199" s="40">
        <f>S4199*F4199+T4199*G4199+AS4198*(1+$G$9/252)</f>
        <v>12075.821030221063</v>
      </c>
      <c r="R4199" s="41">
        <f t="shared" si="1056"/>
        <v>124293.19821316117</v>
      </c>
      <c r="S4199" s="36">
        <f>AU4198*H4198</f>
        <v>662.13994691955111</v>
      </c>
      <c r="T4199" s="37">
        <f>AV4198*I4198</f>
        <v>686.46995183726813</v>
      </c>
      <c r="U4199" s="57">
        <f t="shared" si="1059"/>
        <v>0.43736656891606873</v>
      </c>
      <c r="V4199" s="58">
        <f t="shared" si="1057"/>
        <v>0.46547750297343887</v>
      </c>
      <c r="W4199" s="59">
        <f t="shared" si="1058"/>
        <v>9.715592811049234E-2</v>
      </c>
      <c r="Y4199" s="7">
        <f t="shared" si="1054"/>
        <v>0</v>
      </c>
      <c r="Z4199" s="40"/>
      <c r="AA4199" s="40"/>
      <c r="AB4199" s="40"/>
      <c r="AC4199" s="40"/>
      <c r="AD4199" s="40"/>
      <c r="AE4199" s="40"/>
      <c r="AF4199" s="40"/>
      <c r="AG4199" s="41"/>
      <c r="AH4199" s="40"/>
      <c r="AI4199" s="40"/>
      <c r="AJ4199" s="40"/>
      <c r="AK4199" s="40"/>
      <c r="AL4199" s="40"/>
      <c r="AM4199" s="41"/>
      <c r="AN4199" s="36">
        <f>Y4199*(IF(AND(AH4199&gt;0,AI4199&lt;0),AH4199,0)+IF(AND(AJ4199&lt;0,AK4199&gt;0),AJ4199,0)+IF(AND(AL4199&gt;0,AM4199&gt;0),AL4199,0))</f>
        <v>0</v>
      </c>
      <c r="AO4199" s="37">
        <f>Y4199*(IF(AND(AH4199&gt;0,AI4199&lt;0),AI4199,0)+IF(AND(AJ4199&lt;0,AK4199&gt;0),AK4199,0)+IF(AND(AL4199&gt;0,AM4199&gt;0),AM4199,0))</f>
        <v>0</v>
      </c>
      <c r="AQ4199" s="40">
        <f>AU4199*D4199</f>
        <v>54361.689642095145</v>
      </c>
      <c r="AR4199" s="40">
        <f>AV4199*E4199</f>
        <v>57855.687540844956</v>
      </c>
      <c r="AS4199" s="40">
        <f>IF(AND(Y4199&lt;&gt;0,AN4199&lt;&gt;0),0,Q4199)</f>
        <v>12075.821030221063</v>
      </c>
      <c r="AT4199" s="41">
        <f t="shared" si="1060"/>
        <v>124293.19821316117</v>
      </c>
      <c r="AU4199" s="42">
        <f>S4199+AN4199</f>
        <v>662.13994691955111</v>
      </c>
      <c r="AV4199" s="37">
        <f>T4199+AO4199</f>
        <v>686.46995183726813</v>
      </c>
      <c r="AW4199" s="58">
        <f t="shared" si="1045"/>
        <v>0.43736656891606873</v>
      </c>
      <c r="AX4199" s="58">
        <f t="shared" si="1046"/>
        <v>0.46547750297343887</v>
      </c>
      <c r="AY4199" s="59">
        <f t="shared" si="1047"/>
        <v>9.715592811049234E-2</v>
      </c>
      <c r="AZ4199" s="54">
        <f t="shared" si="1055"/>
        <v>-2.5669963821657538E-2</v>
      </c>
    </row>
    <row r="4200" spans="3:52" x14ac:dyDescent="0.25">
      <c r="C4200" s="35">
        <v>40760</v>
      </c>
      <c r="D4200" s="36">
        <v>82.36</v>
      </c>
      <c r="E4200" s="37">
        <v>85.08</v>
      </c>
      <c r="F4200" s="38">
        <v>0</v>
      </c>
      <c r="G4200" s="7">
        <v>0</v>
      </c>
      <c r="H4200" s="38">
        <v>1</v>
      </c>
      <c r="I4200" s="7">
        <v>1</v>
      </c>
      <c r="J4200" s="36">
        <f t="shared" si="1048"/>
        <v>82.318820000000002</v>
      </c>
      <c r="K4200" s="37">
        <f t="shared" si="1049"/>
        <v>85.03746000000001</v>
      </c>
      <c r="L4200" s="36">
        <f t="shared" si="1050"/>
        <v>82.401179999999997</v>
      </c>
      <c r="M4200" s="37">
        <f t="shared" si="1051"/>
        <v>85.122539999999987</v>
      </c>
      <c r="O4200" s="39">
        <f t="shared" si="1052"/>
        <v>54533.846028294232</v>
      </c>
      <c r="P4200" s="40">
        <f t="shared" si="1053"/>
        <v>58404.863502314773</v>
      </c>
      <c r="Q4200" s="40">
        <f>S4200*F4200+T4200*G4200+AS4199*(1+$G$9/252)</f>
        <v>12076.300229468292</v>
      </c>
      <c r="R4200" s="41">
        <f t="shared" si="1056"/>
        <v>125015.0097600773</v>
      </c>
      <c r="S4200" s="36">
        <f>AU4199*H4199</f>
        <v>662.13994691955111</v>
      </c>
      <c r="T4200" s="37">
        <f>AV4199*I4199</f>
        <v>686.46995183726813</v>
      </c>
      <c r="U4200" s="57">
        <f t="shared" si="1059"/>
        <v>0.43621838795959722</v>
      </c>
      <c r="V4200" s="58">
        <f t="shared" si="1057"/>
        <v>0.46718280960344311</v>
      </c>
      <c r="W4200" s="59">
        <f t="shared" si="1058"/>
        <v>9.6598802436959674E-2</v>
      </c>
      <c r="Y4200" s="7">
        <f t="shared" si="1054"/>
        <v>0</v>
      </c>
      <c r="Z4200" s="40"/>
      <c r="AA4200" s="40"/>
      <c r="AB4200" s="40"/>
      <c r="AC4200" s="40"/>
      <c r="AD4200" s="40"/>
      <c r="AE4200" s="40"/>
      <c r="AF4200" s="40"/>
      <c r="AG4200" s="41"/>
      <c r="AH4200" s="40"/>
      <c r="AI4200" s="40"/>
      <c r="AJ4200" s="40"/>
      <c r="AK4200" s="40"/>
      <c r="AL4200" s="40"/>
      <c r="AM4200" s="41"/>
      <c r="AN4200" s="36">
        <f>Y4200*(IF(AND(AH4200&gt;0,AI4200&lt;0),AH4200,0)+IF(AND(AJ4200&lt;0,AK4200&gt;0),AJ4200,0)+IF(AND(AL4200&gt;0,AM4200&gt;0),AL4200,0))</f>
        <v>0</v>
      </c>
      <c r="AO4200" s="37">
        <f>Y4200*(IF(AND(AH4200&gt;0,AI4200&lt;0),AI4200,0)+IF(AND(AJ4200&lt;0,AK4200&gt;0),AK4200,0)+IF(AND(AL4200&gt;0,AM4200&gt;0),AM4200,0))</f>
        <v>0</v>
      </c>
      <c r="AQ4200" s="40">
        <f>AU4200*D4200</f>
        <v>54533.846028294232</v>
      </c>
      <c r="AR4200" s="40">
        <f>AV4200*E4200</f>
        <v>58404.863502314773</v>
      </c>
      <c r="AS4200" s="40">
        <f>IF(AND(Y4200&lt;&gt;0,AN4200&lt;&gt;0),0,Q4200)</f>
        <v>12076.300229468292</v>
      </c>
      <c r="AT4200" s="41">
        <f t="shared" si="1060"/>
        <v>125015.0097600773</v>
      </c>
      <c r="AU4200" s="42">
        <f>S4200+AN4200</f>
        <v>662.13994691955111</v>
      </c>
      <c r="AV4200" s="37">
        <f>T4200+AO4200</f>
        <v>686.46995183726813</v>
      </c>
      <c r="AW4200" s="58">
        <f t="shared" si="1045"/>
        <v>0.43621838795959722</v>
      </c>
      <c r="AX4200" s="58">
        <f t="shared" si="1046"/>
        <v>0.46718280960344311</v>
      </c>
      <c r="AY4200" s="59">
        <f t="shared" si="1047"/>
        <v>9.6598802436959674E-2</v>
      </c>
      <c r="AZ4200" s="54">
        <f t="shared" si="1055"/>
        <v>5.8073294218259353E-3</v>
      </c>
    </row>
    <row r="4201" spans="3:52" x14ac:dyDescent="0.25">
      <c r="C4201" s="35">
        <v>40763</v>
      </c>
      <c r="D4201" s="36">
        <v>77.540000000000006</v>
      </c>
      <c r="E4201" s="37">
        <v>82.11</v>
      </c>
      <c r="F4201" s="38">
        <v>0</v>
      </c>
      <c r="G4201" s="7">
        <v>0</v>
      </c>
      <c r="H4201" s="38">
        <v>1</v>
      </c>
      <c r="I4201" s="7">
        <v>1</v>
      </c>
      <c r="J4201" s="36">
        <f t="shared" si="1048"/>
        <v>77.501230000000007</v>
      </c>
      <c r="K4201" s="37">
        <f t="shared" si="1049"/>
        <v>82.068944999999999</v>
      </c>
      <c r="L4201" s="36">
        <f t="shared" si="1050"/>
        <v>77.578770000000006</v>
      </c>
      <c r="M4201" s="37">
        <f t="shared" si="1051"/>
        <v>82.151054999999999</v>
      </c>
      <c r="O4201" s="39">
        <f t="shared" si="1052"/>
        <v>51342.331484142</v>
      </c>
      <c r="P4201" s="40">
        <f t="shared" si="1053"/>
        <v>56366.047745358082</v>
      </c>
      <c r="Q4201" s="40">
        <f>S4201*F4201+T4201*G4201+AS4200*(1+$G$9/252)</f>
        <v>12076.779447731366</v>
      </c>
      <c r="R4201" s="41">
        <f t="shared" si="1056"/>
        <v>119785.15867723143</v>
      </c>
      <c r="S4201" s="36">
        <f>AU4200*H4200</f>
        <v>662.13994691955111</v>
      </c>
      <c r="T4201" s="37">
        <f>AV4200*I4200</f>
        <v>686.46995183726813</v>
      </c>
      <c r="U4201" s="57">
        <f t="shared" si="1059"/>
        <v>0.42862014001657006</v>
      </c>
      <c r="V4201" s="58">
        <f t="shared" si="1057"/>
        <v>0.47055952814020896</v>
      </c>
      <c r="W4201" s="59">
        <f t="shared" si="1058"/>
        <v>0.10082033184322108</v>
      </c>
      <c r="Y4201" s="7">
        <f t="shared" si="1054"/>
        <v>0</v>
      </c>
      <c r="Z4201" s="40"/>
      <c r="AA4201" s="40"/>
      <c r="AB4201" s="40"/>
      <c r="AC4201" s="40"/>
      <c r="AD4201" s="40"/>
      <c r="AE4201" s="40"/>
      <c r="AF4201" s="40"/>
      <c r="AG4201" s="41"/>
      <c r="AH4201" s="40"/>
      <c r="AI4201" s="40"/>
      <c r="AJ4201" s="40"/>
      <c r="AK4201" s="40"/>
      <c r="AL4201" s="40"/>
      <c r="AM4201" s="41"/>
      <c r="AN4201" s="36">
        <f>Y4201*(IF(AND(AH4201&gt;0,AI4201&lt;0),AH4201,0)+IF(AND(AJ4201&lt;0,AK4201&gt;0),AJ4201,0)+IF(AND(AL4201&gt;0,AM4201&gt;0),AL4201,0))</f>
        <v>0</v>
      </c>
      <c r="AO4201" s="37">
        <f>Y4201*(IF(AND(AH4201&gt;0,AI4201&lt;0),AI4201,0)+IF(AND(AJ4201&lt;0,AK4201&gt;0),AK4201,0)+IF(AND(AL4201&gt;0,AM4201&gt;0),AM4201,0))</f>
        <v>0</v>
      </c>
      <c r="AQ4201" s="40">
        <f>AU4201*D4201</f>
        <v>51342.331484142</v>
      </c>
      <c r="AR4201" s="40">
        <f>AV4201*E4201</f>
        <v>56366.047745358082</v>
      </c>
      <c r="AS4201" s="40">
        <f>IF(AND(Y4201&lt;&gt;0,AN4201&lt;&gt;0),0,Q4201)</f>
        <v>12076.779447731366</v>
      </c>
      <c r="AT4201" s="41">
        <f t="shared" si="1060"/>
        <v>119785.15867723143</v>
      </c>
      <c r="AU4201" s="42">
        <f>S4201+AN4201</f>
        <v>662.13994691955111</v>
      </c>
      <c r="AV4201" s="37">
        <f>T4201+AO4201</f>
        <v>686.46995183726813</v>
      </c>
      <c r="AW4201" s="58">
        <f t="shared" si="1045"/>
        <v>0.42862014001657006</v>
      </c>
      <c r="AX4201" s="58">
        <f t="shared" si="1046"/>
        <v>0.47055952814020896</v>
      </c>
      <c r="AY4201" s="59">
        <f t="shared" si="1047"/>
        <v>0.10082033184322108</v>
      </c>
      <c r="AZ4201" s="54">
        <f t="shared" si="1055"/>
        <v>-4.1833785342118013E-2</v>
      </c>
    </row>
    <row r="4202" spans="3:52" x14ac:dyDescent="0.25">
      <c r="C4202" s="35">
        <v>40764</v>
      </c>
      <c r="D4202" s="36">
        <v>79.75</v>
      </c>
      <c r="E4202" s="37">
        <v>85.96</v>
      </c>
      <c r="F4202" s="38">
        <v>0</v>
      </c>
      <c r="G4202" s="7">
        <v>0</v>
      </c>
      <c r="H4202" s="38">
        <v>1</v>
      </c>
      <c r="I4202" s="7">
        <v>1</v>
      </c>
      <c r="J4202" s="36">
        <f t="shared" si="1048"/>
        <v>79.710125000000005</v>
      </c>
      <c r="K4202" s="37">
        <f t="shared" si="1049"/>
        <v>85.917019999999994</v>
      </c>
      <c r="L4202" s="36">
        <f t="shared" si="1050"/>
        <v>79.789874999999995</v>
      </c>
      <c r="M4202" s="37">
        <f t="shared" si="1051"/>
        <v>86.002979999999994</v>
      </c>
      <c r="O4202" s="39">
        <f t="shared" si="1052"/>
        <v>52805.660766834204</v>
      </c>
      <c r="P4202" s="40">
        <f t="shared" si="1053"/>
        <v>59008.957059931563</v>
      </c>
      <c r="Q4202" s="40">
        <f>S4202*F4202+T4202*G4202+AS4201*(1+$G$9/252)</f>
        <v>12077.258685011037</v>
      </c>
      <c r="R4202" s="41">
        <f t="shared" si="1056"/>
        <v>123891.87651177681</v>
      </c>
      <c r="S4202" s="36">
        <f>AU4201*H4201</f>
        <v>662.13994691955111</v>
      </c>
      <c r="T4202" s="37">
        <f>AV4201*I4201</f>
        <v>686.46995183726813</v>
      </c>
      <c r="U4202" s="57">
        <f t="shared" si="1059"/>
        <v>0.42622375456404238</v>
      </c>
      <c r="V4202" s="58">
        <f t="shared" si="1057"/>
        <v>0.47629399700247771</v>
      </c>
      <c r="W4202" s="59">
        <f t="shared" si="1058"/>
        <v>9.7482248433479871E-2</v>
      </c>
      <c r="Y4202" s="7">
        <f t="shared" si="1054"/>
        <v>0</v>
      </c>
      <c r="Z4202" s="40"/>
      <c r="AA4202" s="40"/>
      <c r="AB4202" s="40"/>
      <c r="AC4202" s="40"/>
      <c r="AD4202" s="40"/>
      <c r="AE4202" s="40"/>
      <c r="AF4202" s="40"/>
      <c r="AG4202" s="41"/>
      <c r="AH4202" s="40"/>
      <c r="AI4202" s="40"/>
      <c r="AJ4202" s="40"/>
      <c r="AK4202" s="40"/>
      <c r="AL4202" s="40"/>
      <c r="AM4202" s="41"/>
      <c r="AN4202" s="36">
        <f>Y4202*(IF(AND(AH4202&gt;0,AI4202&lt;0),AH4202,0)+IF(AND(AJ4202&lt;0,AK4202&gt;0),AJ4202,0)+IF(AND(AL4202&gt;0,AM4202&gt;0),AL4202,0))</f>
        <v>0</v>
      </c>
      <c r="AO4202" s="37">
        <f>Y4202*(IF(AND(AH4202&gt;0,AI4202&lt;0),AI4202,0)+IF(AND(AJ4202&lt;0,AK4202&gt;0),AK4202,0)+IF(AND(AL4202&gt;0,AM4202&gt;0),AM4202,0))</f>
        <v>0</v>
      </c>
      <c r="AQ4202" s="40">
        <f>AU4202*D4202</f>
        <v>52805.660766834204</v>
      </c>
      <c r="AR4202" s="40">
        <f>AV4202*E4202</f>
        <v>59008.957059931563</v>
      </c>
      <c r="AS4202" s="40">
        <f>IF(AND(Y4202&lt;&gt;0,AN4202&lt;&gt;0),0,Q4202)</f>
        <v>12077.258685011037</v>
      </c>
      <c r="AT4202" s="41">
        <f t="shared" si="1060"/>
        <v>123891.87651177681</v>
      </c>
      <c r="AU4202" s="42">
        <f>S4202+AN4202</f>
        <v>662.13994691955111</v>
      </c>
      <c r="AV4202" s="37">
        <f>T4202+AO4202</f>
        <v>686.46995183726813</v>
      </c>
      <c r="AW4202" s="58">
        <f t="shared" si="1045"/>
        <v>0.42622375456404238</v>
      </c>
      <c r="AX4202" s="58">
        <f t="shared" si="1046"/>
        <v>0.47629399700247771</v>
      </c>
      <c r="AY4202" s="59">
        <f t="shared" si="1047"/>
        <v>9.7482248433479871E-2</v>
      </c>
      <c r="AZ4202" s="54">
        <f t="shared" si="1055"/>
        <v>3.4284028838757807E-2</v>
      </c>
    </row>
    <row r="4203" spans="3:52" x14ac:dyDescent="0.25">
      <c r="C4203" s="35">
        <v>40765</v>
      </c>
      <c r="D4203" s="36">
        <v>75.319999999999993</v>
      </c>
      <c r="E4203" s="37">
        <v>84.08</v>
      </c>
      <c r="F4203" s="38">
        <v>0</v>
      </c>
      <c r="G4203" s="7">
        <v>0</v>
      </c>
      <c r="H4203" s="38">
        <v>1</v>
      </c>
      <c r="I4203" s="7">
        <v>1</v>
      </c>
      <c r="J4203" s="36">
        <f t="shared" si="1048"/>
        <v>75.282339999999991</v>
      </c>
      <c r="K4203" s="37">
        <f t="shared" si="1049"/>
        <v>84.037959999999998</v>
      </c>
      <c r="L4203" s="36">
        <f t="shared" si="1050"/>
        <v>75.357659999999996</v>
      </c>
      <c r="M4203" s="37">
        <f t="shared" si="1051"/>
        <v>84.122039999999998</v>
      </c>
      <c r="O4203" s="39">
        <f t="shared" si="1052"/>
        <v>49872.380801980587</v>
      </c>
      <c r="P4203" s="40">
        <f t="shared" si="1053"/>
        <v>57718.3935504775</v>
      </c>
      <c r="Q4203" s="40">
        <f>S4203*F4203+T4203*G4203+AS4202*(1+$G$9/252)</f>
        <v>12077.73794130806</v>
      </c>
      <c r="R4203" s="41">
        <f t="shared" si="1056"/>
        <v>119668.51229376615</v>
      </c>
      <c r="S4203" s="36">
        <f>AU4202*H4202</f>
        <v>662.13994691955111</v>
      </c>
      <c r="T4203" s="37">
        <f>AV4202*I4202</f>
        <v>686.46995183726813</v>
      </c>
      <c r="U4203" s="57">
        <f t="shared" si="1059"/>
        <v>0.41675441472483793</v>
      </c>
      <c r="V4203" s="58">
        <f t="shared" si="1057"/>
        <v>0.48231896966169774</v>
      </c>
      <c r="W4203" s="59">
        <f t="shared" si="1058"/>
        <v>0.10092661561346428</v>
      </c>
      <c r="Y4203" s="7">
        <f t="shared" si="1054"/>
        <v>0</v>
      </c>
      <c r="Z4203" s="40"/>
      <c r="AA4203" s="40"/>
      <c r="AB4203" s="40"/>
      <c r="AC4203" s="40"/>
      <c r="AD4203" s="40"/>
      <c r="AE4203" s="40"/>
      <c r="AF4203" s="40"/>
      <c r="AG4203" s="41"/>
      <c r="AH4203" s="40"/>
      <c r="AI4203" s="40"/>
      <c r="AJ4203" s="40"/>
      <c r="AK4203" s="40"/>
      <c r="AL4203" s="40"/>
      <c r="AM4203" s="41"/>
      <c r="AN4203" s="36">
        <f>Y4203*(IF(AND(AH4203&gt;0,AI4203&lt;0),AH4203,0)+IF(AND(AJ4203&lt;0,AK4203&gt;0),AJ4203,0)+IF(AND(AL4203&gt;0,AM4203&gt;0),AL4203,0))</f>
        <v>0</v>
      </c>
      <c r="AO4203" s="37">
        <f>Y4203*(IF(AND(AH4203&gt;0,AI4203&lt;0),AI4203,0)+IF(AND(AJ4203&lt;0,AK4203&gt;0),AK4203,0)+IF(AND(AL4203&gt;0,AM4203&gt;0),AM4203,0))</f>
        <v>0</v>
      </c>
      <c r="AQ4203" s="40">
        <f>AU4203*D4203</f>
        <v>49872.380801980587</v>
      </c>
      <c r="AR4203" s="40">
        <f>AV4203*E4203</f>
        <v>57718.3935504775</v>
      </c>
      <c r="AS4203" s="40">
        <f>IF(AND(Y4203&lt;&gt;0,AN4203&lt;&gt;0),0,Q4203)</f>
        <v>12077.73794130806</v>
      </c>
      <c r="AT4203" s="41">
        <f t="shared" si="1060"/>
        <v>119668.51229376615</v>
      </c>
      <c r="AU4203" s="42">
        <f>S4203+AN4203</f>
        <v>662.13994691955111</v>
      </c>
      <c r="AV4203" s="37">
        <f>T4203+AO4203</f>
        <v>686.46995183726813</v>
      </c>
      <c r="AW4203" s="58">
        <f t="shared" si="1045"/>
        <v>0.41675441472483793</v>
      </c>
      <c r="AX4203" s="58">
        <f t="shared" si="1046"/>
        <v>0.48231896966169774</v>
      </c>
      <c r="AY4203" s="59">
        <f t="shared" si="1047"/>
        <v>0.10092661561346428</v>
      </c>
      <c r="AZ4203" s="54">
        <f t="shared" si="1055"/>
        <v>-3.4089113321398412E-2</v>
      </c>
    </row>
    <row r="4204" spans="3:52" x14ac:dyDescent="0.25">
      <c r="C4204" s="35">
        <v>40766</v>
      </c>
      <c r="D4204" s="36">
        <v>79.88</v>
      </c>
      <c r="E4204" s="37">
        <v>86.28</v>
      </c>
      <c r="F4204" s="38">
        <v>0</v>
      </c>
      <c r="G4204" s="7">
        <v>0</v>
      </c>
      <c r="H4204" s="38">
        <v>1</v>
      </c>
      <c r="I4204" s="7">
        <v>1</v>
      </c>
      <c r="J4204" s="36">
        <f t="shared" si="1048"/>
        <v>79.840059999999994</v>
      </c>
      <c r="K4204" s="37">
        <f t="shared" si="1049"/>
        <v>86.236860000000007</v>
      </c>
      <c r="L4204" s="36">
        <f t="shared" si="1050"/>
        <v>79.919939999999997</v>
      </c>
      <c r="M4204" s="37">
        <f t="shared" si="1051"/>
        <v>86.323139999999995</v>
      </c>
      <c r="O4204" s="39">
        <f t="shared" si="1052"/>
        <v>52891.73895993374</v>
      </c>
      <c r="P4204" s="40">
        <f t="shared" si="1053"/>
        <v>59228.627444519494</v>
      </c>
      <c r="Q4204" s="40">
        <f>S4204*F4204+T4204*G4204+AS4203*(1+$G$9/252)</f>
        <v>12078.21721662319</v>
      </c>
      <c r="R4204" s="41">
        <f t="shared" si="1056"/>
        <v>124198.58362107642</v>
      </c>
      <c r="S4204" s="36">
        <f>AU4203*H4203</f>
        <v>662.13994691955111</v>
      </c>
      <c r="T4204" s="37">
        <f>AV4203*I4203</f>
        <v>686.46995183726813</v>
      </c>
      <c r="U4204" s="57">
        <f t="shared" si="1059"/>
        <v>0.42586426847912978</v>
      </c>
      <c r="V4204" s="58">
        <f t="shared" si="1057"/>
        <v>0.4768864967512273</v>
      </c>
      <c r="W4204" s="59">
        <f t="shared" si="1058"/>
        <v>9.7249234769642937E-2</v>
      </c>
      <c r="Y4204" s="7">
        <f t="shared" si="1054"/>
        <v>0</v>
      </c>
      <c r="Z4204" s="40"/>
      <c r="AA4204" s="40"/>
      <c r="AB4204" s="40"/>
      <c r="AC4204" s="40"/>
      <c r="AD4204" s="40"/>
      <c r="AE4204" s="40"/>
      <c r="AF4204" s="40"/>
      <c r="AG4204" s="41"/>
      <c r="AH4204" s="40"/>
      <c r="AI4204" s="40"/>
      <c r="AJ4204" s="40"/>
      <c r="AK4204" s="40"/>
      <c r="AL4204" s="40"/>
      <c r="AM4204" s="41"/>
      <c r="AN4204" s="36">
        <f>Y4204*(IF(AND(AH4204&gt;0,AI4204&lt;0),AH4204,0)+IF(AND(AJ4204&lt;0,AK4204&gt;0),AJ4204,0)+IF(AND(AL4204&gt;0,AM4204&gt;0),AL4204,0))</f>
        <v>0</v>
      </c>
      <c r="AO4204" s="37">
        <f>Y4204*(IF(AND(AH4204&gt;0,AI4204&lt;0),AI4204,0)+IF(AND(AJ4204&lt;0,AK4204&gt;0),AK4204,0)+IF(AND(AL4204&gt;0,AM4204&gt;0),AM4204,0))</f>
        <v>0</v>
      </c>
      <c r="AQ4204" s="40">
        <f>AU4204*D4204</f>
        <v>52891.73895993374</v>
      </c>
      <c r="AR4204" s="40">
        <f>AV4204*E4204</f>
        <v>59228.627444519494</v>
      </c>
      <c r="AS4204" s="40">
        <f>IF(AND(Y4204&lt;&gt;0,AN4204&lt;&gt;0),0,Q4204)</f>
        <v>12078.21721662319</v>
      </c>
      <c r="AT4204" s="41">
        <f t="shared" si="1060"/>
        <v>124198.58362107642</v>
      </c>
      <c r="AU4204" s="42">
        <f>S4204+AN4204</f>
        <v>662.13994691955111</v>
      </c>
      <c r="AV4204" s="37">
        <f>T4204+AO4204</f>
        <v>686.46995183726813</v>
      </c>
      <c r="AW4204" s="58">
        <f t="shared" si="1045"/>
        <v>0.42586426847912978</v>
      </c>
      <c r="AX4204" s="58">
        <f t="shared" si="1046"/>
        <v>0.4768864967512273</v>
      </c>
      <c r="AY4204" s="59">
        <f t="shared" si="1047"/>
        <v>9.7249234769642937E-2</v>
      </c>
      <c r="AZ4204" s="54">
        <f t="shared" si="1055"/>
        <v>3.7855165410510816E-2</v>
      </c>
    </row>
    <row r="4205" spans="3:52" x14ac:dyDescent="0.25">
      <c r="C4205" s="35">
        <v>40767</v>
      </c>
      <c r="D4205" s="36">
        <v>80.48</v>
      </c>
      <c r="E4205" s="37">
        <v>86.5</v>
      </c>
      <c r="F4205" s="38">
        <v>0</v>
      </c>
      <c r="G4205" s="7">
        <v>0</v>
      </c>
      <c r="H4205" s="38">
        <v>1</v>
      </c>
      <c r="I4205" s="7">
        <v>1</v>
      </c>
      <c r="J4205" s="36">
        <f t="shared" si="1048"/>
        <v>80.439760000000007</v>
      </c>
      <c r="K4205" s="37">
        <f t="shared" si="1049"/>
        <v>86.45675</v>
      </c>
      <c r="L4205" s="36">
        <f t="shared" si="1050"/>
        <v>80.520240000000001</v>
      </c>
      <c r="M4205" s="37">
        <f t="shared" si="1051"/>
        <v>86.54325</v>
      </c>
      <c r="O4205" s="39">
        <f t="shared" si="1052"/>
        <v>53289.022928085476</v>
      </c>
      <c r="P4205" s="40">
        <f t="shared" si="1053"/>
        <v>59379.65083392369</v>
      </c>
      <c r="Q4205" s="40">
        <f>S4205*F4205+T4205*G4205+AS4204*(1+$G$9/252)</f>
        <v>12078.696510957183</v>
      </c>
      <c r="R4205" s="41">
        <f t="shared" si="1056"/>
        <v>124747.37027296633</v>
      </c>
      <c r="S4205" s="36">
        <f>AU4204*H4204</f>
        <v>662.13994691955111</v>
      </c>
      <c r="T4205" s="37">
        <f>AV4204*I4204</f>
        <v>686.46995183726813</v>
      </c>
      <c r="U4205" s="57">
        <f t="shared" si="1059"/>
        <v>0.42717552130743069</v>
      </c>
      <c r="V4205" s="58">
        <f t="shared" si="1057"/>
        <v>0.47599921909369253</v>
      </c>
      <c r="W4205" s="59">
        <f t="shared" si="1058"/>
        <v>9.6825259598876889E-2</v>
      </c>
      <c r="Y4205" s="7">
        <f t="shared" si="1054"/>
        <v>0</v>
      </c>
      <c r="Z4205" s="40"/>
      <c r="AA4205" s="40"/>
      <c r="AB4205" s="40"/>
      <c r="AC4205" s="40"/>
      <c r="AD4205" s="40"/>
      <c r="AE4205" s="40"/>
      <c r="AF4205" s="40"/>
      <c r="AG4205" s="41"/>
      <c r="AH4205" s="40"/>
      <c r="AI4205" s="40"/>
      <c r="AJ4205" s="40"/>
      <c r="AK4205" s="40"/>
      <c r="AL4205" s="40"/>
      <c r="AM4205" s="41"/>
      <c r="AN4205" s="36">
        <f>Y4205*(IF(AND(AH4205&gt;0,AI4205&lt;0),AH4205,0)+IF(AND(AJ4205&lt;0,AK4205&gt;0),AJ4205,0)+IF(AND(AL4205&gt;0,AM4205&gt;0),AL4205,0))</f>
        <v>0</v>
      </c>
      <c r="AO4205" s="37">
        <f>Y4205*(IF(AND(AH4205&gt;0,AI4205&lt;0),AI4205,0)+IF(AND(AJ4205&lt;0,AK4205&gt;0),AK4205,0)+IF(AND(AL4205&gt;0,AM4205&gt;0),AM4205,0))</f>
        <v>0</v>
      </c>
      <c r="AQ4205" s="40">
        <f>AU4205*D4205</f>
        <v>53289.022928085476</v>
      </c>
      <c r="AR4205" s="40">
        <f>AV4205*E4205</f>
        <v>59379.65083392369</v>
      </c>
      <c r="AS4205" s="40">
        <f>IF(AND(Y4205&lt;&gt;0,AN4205&lt;&gt;0),0,Q4205)</f>
        <v>12078.696510957183</v>
      </c>
      <c r="AT4205" s="41">
        <f t="shared" si="1060"/>
        <v>124747.37027296633</v>
      </c>
      <c r="AU4205" s="42">
        <f>S4205+AN4205</f>
        <v>662.13994691955111</v>
      </c>
      <c r="AV4205" s="37">
        <f>T4205+AO4205</f>
        <v>686.46995183726813</v>
      </c>
      <c r="AW4205" s="58">
        <f t="shared" si="1045"/>
        <v>0.42717552130743069</v>
      </c>
      <c r="AX4205" s="58">
        <f t="shared" si="1046"/>
        <v>0.47599921909369253</v>
      </c>
      <c r="AY4205" s="59">
        <f t="shared" si="1047"/>
        <v>9.6825259598876889E-2</v>
      </c>
      <c r="AZ4205" s="54">
        <f t="shared" si="1055"/>
        <v>4.4186224664544138E-3</v>
      </c>
    </row>
    <row r="4206" spans="3:52" x14ac:dyDescent="0.25">
      <c r="C4206" s="35">
        <v>40770</v>
      </c>
      <c r="D4206" s="36">
        <v>81.849999999999994</v>
      </c>
      <c r="E4206" s="37">
        <v>86.82</v>
      </c>
      <c r="F4206" s="38">
        <v>0</v>
      </c>
      <c r="G4206" s="7">
        <v>0</v>
      </c>
      <c r="H4206" s="38">
        <v>1</v>
      </c>
      <c r="I4206" s="7">
        <v>1</v>
      </c>
      <c r="J4206" s="36">
        <f t="shared" si="1048"/>
        <v>81.809074999999993</v>
      </c>
      <c r="K4206" s="37">
        <f t="shared" si="1049"/>
        <v>86.776589999999999</v>
      </c>
      <c r="L4206" s="36">
        <f t="shared" si="1050"/>
        <v>81.890924999999996</v>
      </c>
      <c r="M4206" s="37">
        <f t="shared" si="1051"/>
        <v>86.863409999999988</v>
      </c>
      <c r="O4206" s="39">
        <f t="shared" si="1052"/>
        <v>54196.154655365252</v>
      </c>
      <c r="P4206" s="40">
        <f t="shared" si="1053"/>
        <v>59599.321218511614</v>
      </c>
      <c r="Q4206" s="40">
        <f>S4206*F4206+T4206*G4206+AS4205*(1+$G$9/252)</f>
        <v>12079.175824310791</v>
      </c>
      <c r="R4206" s="41">
        <f t="shared" si="1056"/>
        <v>125874.65169818765</v>
      </c>
      <c r="S4206" s="36">
        <f>AU4205*H4205</f>
        <v>662.13994691955111</v>
      </c>
      <c r="T4206" s="37">
        <f>AV4205*I4205</f>
        <v>686.46995183726813</v>
      </c>
      <c r="U4206" s="57">
        <f t="shared" si="1059"/>
        <v>0.43055654116376452</v>
      </c>
      <c r="V4206" s="58">
        <f t="shared" si="1057"/>
        <v>0.47348151843481706</v>
      </c>
      <c r="W4206" s="59">
        <f t="shared" si="1058"/>
        <v>9.5961940401418463E-2</v>
      </c>
      <c r="Y4206" s="7">
        <f t="shared" si="1054"/>
        <v>0</v>
      </c>
      <c r="Z4206" s="40"/>
      <c r="AA4206" s="40"/>
      <c r="AB4206" s="40"/>
      <c r="AC4206" s="40"/>
      <c r="AD4206" s="40"/>
      <c r="AE4206" s="40"/>
      <c r="AF4206" s="40"/>
      <c r="AG4206" s="41"/>
      <c r="AH4206" s="40"/>
      <c r="AI4206" s="40"/>
      <c r="AJ4206" s="40"/>
      <c r="AK4206" s="40"/>
      <c r="AL4206" s="40"/>
      <c r="AM4206" s="41"/>
      <c r="AN4206" s="36">
        <f>Y4206*(IF(AND(AH4206&gt;0,AI4206&lt;0),AH4206,0)+IF(AND(AJ4206&lt;0,AK4206&gt;0),AJ4206,0)+IF(AND(AL4206&gt;0,AM4206&gt;0),AL4206,0))</f>
        <v>0</v>
      </c>
      <c r="AO4206" s="37">
        <f>Y4206*(IF(AND(AH4206&gt;0,AI4206&lt;0),AI4206,0)+IF(AND(AJ4206&lt;0,AK4206&gt;0),AK4206,0)+IF(AND(AL4206&gt;0,AM4206&gt;0),AM4206,0))</f>
        <v>0</v>
      </c>
      <c r="AQ4206" s="40">
        <f>AU4206*D4206</f>
        <v>54196.154655365252</v>
      </c>
      <c r="AR4206" s="40">
        <f>AV4206*E4206</f>
        <v>59599.321218511614</v>
      </c>
      <c r="AS4206" s="40">
        <f>IF(AND(Y4206&lt;&gt;0,AN4206&lt;&gt;0),0,Q4206)</f>
        <v>12079.175824310791</v>
      </c>
      <c r="AT4206" s="41">
        <f t="shared" si="1060"/>
        <v>125874.65169818765</v>
      </c>
      <c r="AU4206" s="42">
        <f>S4206+AN4206</f>
        <v>662.13994691955111</v>
      </c>
      <c r="AV4206" s="37">
        <f>T4206+AO4206</f>
        <v>686.46995183726813</v>
      </c>
      <c r="AW4206" s="58">
        <f t="shared" si="1045"/>
        <v>0.43055654116376452</v>
      </c>
      <c r="AX4206" s="58">
        <f t="shared" si="1046"/>
        <v>0.47348151843481706</v>
      </c>
      <c r="AY4206" s="59">
        <f t="shared" si="1047"/>
        <v>9.5961940401418463E-2</v>
      </c>
      <c r="AZ4206" s="54">
        <f t="shared" si="1055"/>
        <v>9.0365145393818125E-3</v>
      </c>
    </row>
    <row r="4207" spans="3:52" x14ac:dyDescent="0.25">
      <c r="C4207" s="35">
        <v>40771</v>
      </c>
      <c r="D4207" s="36">
        <v>80.099999999999994</v>
      </c>
      <c r="E4207" s="37">
        <v>86.67</v>
      </c>
      <c r="F4207" s="38">
        <v>0</v>
      </c>
      <c r="G4207" s="7">
        <v>0</v>
      </c>
      <c r="H4207" s="38">
        <v>1</v>
      </c>
      <c r="I4207" s="7">
        <v>1</v>
      </c>
      <c r="J4207" s="36">
        <f t="shared" si="1048"/>
        <v>80.059950000000001</v>
      </c>
      <c r="K4207" s="37">
        <f t="shared" si="1049"/>
        <v>86.626665000000003</v>
      </c>
      <c r="L4207" s="36">
        <f t="shared" si="1050"/>
        <v>80.140049999999988</v>
      </c>
      <c r="M4207" s="37">
        <f t="shared" si="1051"/>
        <v>86.713335000000001</v>
      </c>
      <c r="O4207" s="39">
        <f t="shared" si="1052"/>
        <v>53037.409748256039</v>
      </c>
      <c r="P4207" s="40">
        <f t="shared" si="1053"/>
        <v>59496.350725736032</v>
      </c>
      <c r="Q4207" s="40">
        <f>S4207*F4207+T4207*G4207+AS4206*(1+$G$9/252)</f>
        <v>12079.65515668477</v>
      </c>
      <c r="R4207" s="41">
        <f t="shared" si="1056"/>
        <v>124613.41563067684</v>
      </c>
      <c r="S4207" s="36">
        <f>AU4206*H4206</f>
        <v>662.13994691955111</v>
      </c>
      <c r="T4207" s="37">
        <f>AV4206*I4206</f>
        <v>686.46995183726813</v>
      </c>
      <c r="U4207" s="57">
        <f t="shared" si="1059"/>
        <v>0.42561556859532462</v>
      </c>
      <c r="V4207" s="58">
        <f t="shared" si="1057"/>
        <v>0.4774473954077979</v>
      </c>
      <c r="W4207" s="59">
        <f t="shared" si="1058"/>
        <v>9.6937035996877433E-2</v>
      </c>
      <c r="Y4207" s="7">
        <f t="shared" si="1054"/>
        <v>0</v>
      </c>
      <c r="Z4207" s="40"/>
      <c r="AA4207" s="40"/>
      <c r="AB4207" s="40"/>
      <c r="AC4207" s="40"/>
      <c r="AD4207" s="40"/>
      <c r="AE4207" s="40"/>
      <c r="AF4207" s="40"/>
      <c r="AG4207" s="41"/>
      <c r="AH4207" s="40"/>
      <c r="AI4207" s="40"/>
      <c r="AJ4207" s="40"/>
      <c r="AK4207" s="40"/>
      <c r="AL4207" s="40"/>
      <c r="AM4207" s="41"/>
      <c r="AN4207" s="36">
        <f>Y4207*(IF(AND(AH4207&gt;0,AI4207&lt;0),AH4207,0)+IF(AND(AJ4207&lt;0,AK4207&gt;0),AJ4207,0)+IF(AND(AL4207&gt;0,AM4207&gt;0),AL4207,0))</f>
        <v>0</v>
      </c>
      <c r="AO4207" s="37">
        <f>Y4207*(IF(AND(AH4207&gt;0,AI4207&lt;0),AI4207,0)+IF(AND(AJ4207&lt;0,AK4207&gt;0),AK4207,0)+IF(AND(AL4207&gt;0,AM4207&gt;0),AM4207,0))</f>
        <v>0</v>
      </c>
      <c r="AQ4207" s="40">
        <f>AU4207*D4207</f>
        <v>53037.409748256039</v>
      </c>
      <c r="AR4207" s="40">
        <f>AV4207*E4207</f>
        <v>59496.350725736032</v>
      </c>
      <c r="AS4207" s="40">
        <f>IF(AND(Y4207&lt;&gt;0,AN4207&lt;&gt;0),0,Q4207)</f>
        <v>12079.65515668477</v>
      </c>
      <c r="AT4207" s="41">
        <f t="shared" si="1060"/>
        <v>124613.41563067684</v>
      </c>
      <c r="AU4207" s="42">
        <f>S4207+AN4207</f>
        <v>662.13994691955111</v>
      </c>
      <c r="AV4207" s="37">
        <f>T4207+AO4207</f>
        <v>686.46995183726813</v>
      </c>
      <c r="AW4207" s="58">
        <f t="shared" si="1045"/>
        <v>0.42561556859532462</v>
      </c>
      <c r="AX4207" s="58">
        <f t="shared" si="1046"/>
        <v>0.4774473954077979</v>
      </c>
      <c r="AY4207" s="59">
        <f t="shared" si="1047"/>
        <v>9.6937035996877433E-2</v>
      </c>
      <c r="AZ4207" s="54">
        <f t="shared" si="1055"/>
        <v>-1.0019778013248493E-2</v>
      </c>
    </row>
    <row r="4208" spans="3:52" x14ac:dyDescent="0.25">
      <c r="C4208" s="35">
        <v>40772</v>
      </c>
      <c r="D4208" s="36">
        <v>79.13</v>
      </c>
      <c r="E4208" s="37">
        <v>87.5</v>
      </c>
      <c r="F4208" s="38">
        <v>0</v>
      </c>
      <c r="G4208" s="7">
        <v>0</v>
      </c>
      <c r="H4208" s="38">
        <v>1</v>
      </c>
      <c r="I4208" s="7">
        <v>1</v>
      </c>
      <c r="J4208" s="36">
        <f t="shared" si="1048"/>
        <v>79.090434999999999</v>
      </c>
      <c r="K4208" s="37">
        <f t="shared" si="1049"/>
        <v>87.456250000000011</v>
      </c>
      <c r="L4208" s="36">
        <f t="shared" si="1050"/>
        <v>79.169564999999992</v>
      </c>
      <c r="M4208" s="37">
        <f t="shared" si="1051"/>
        <v>87.543749999999989</v>
      </c>
      <c r="O4208" s="39">
        <f t="shared" si="1052"/>
        <v>52395.133999744074</v>
      </c>
      <c r="P4208" s="40">
        <f t="shared" si="1053"/>
        <v>60066.120785760962</v>
      </c>
      <c r="Q4208" s="40">
        <f>S4208*F4208+T4208*G4208+AS4207*(1+$G$9/252)</f>
        <v>12080.134508079876</v>
      </c>
      <c r="R4208" s="41">
        <f t="shared" si="1056"/>
        <v>124541.38929358491</v>
      </c>
      <c r="S4208" s="36">
        <f>AU4207*H4207</f>
        <v>662.13994691955111</v>
      </c>
      <c r="T4208" s="37">
        <f>AV4207*I4207</f>
        <v>686.46995183726813</v>
      </c>
      <c r="U4208" s="57">
        <f t="shared" si="1059"/>
        <v>0.4207045890280825</v>
      </c>
      <c r="V4208" s="58">
        <f t="shared" si="1057"/>
        <v>0.48229846420104894</v>
      </c>
      <c r="W4208" s="59">
        <f t="shared" si="1058"/>
        <v>9.6996946770868564E-2</v>
      </c>
      <c r="Y4208" s="7">
        <f t="shared" si="1054"/>
        <v>0</v>
      </c>
      <c r="Z4208" s="40"/>
      <c r="AA4208" s="40"/>
      <c r="AB4208" s="40"/>
      <c r="AC4208" s="40"/>
      <c r="AD4208" s="40"/>
      <c r="AE4208" s="40"/>
      <c r="AF4208" s="40"/>
      <c r="AG4208" s="41"/>
      <c r="AH4208" s="40"/>
      <c r="AI4208" s="40"/>
      <c r="AJ4208" s="40"/>
      <c r="AK4208" s="40"/>
      <c r="AL4208" s="40"/>
      <c r="AM4208" s="41"/>
      <c r="AN4208" s="36">
        <f>Y4208*(IF(AND(AH4208&gt;0,AI4208&lt;0),AH4208,0)+IF(AND(AJ4208&lt;0,AK4208&gt;0),AJ4208,0)+IF(AND(AL4208&gt;0,AM4208&gt;0),AL4208,0))</f>
        <v>0</v>
      </c>
      <c r="AO4208" s="37">
        <f>Y4208*(IF(AND(AH4208&gt;0,AI4208&lt;0),AI4208,0)+IF(AND(AJ4208&lt;0,AK4208&gt;0),AK4208,0)+IF(AND(AL4208&gt;0,AM4208&gt;0),AM4208,0))</f>
        <v>0</v>
      </c>
      <c r="AQ4208" s="40">
        <f>AU4208*D4208</f>
        <v>52395.133999744074</v>
      </c>
      <c r="AR4208" s="40">
        <f>AV4208*E4208</f>
        <v>60066.120785760962</v>
      </c>
      <c r="AS4208" s="40">
        <f>IF(AND(Y4208&lt;&gt;0,AN4208&lt;&gt;0),0,Q4208)</f>
        <v>12080.134508079876</v>
      </c>
      <c r="AT4208" s="41">
        <f t="shared" si="1060"/>
        <v>124541.38929358491</v>
      </c>
      <c r="AU4208" s="42">
        <f>S4208+AN4208</f>
        <v>662.13994691955111</v>
      </c>
      <c r="AV4208" s="37">
        <f>T4208+AO4208</f>
        <v>686.46995183726813</v>
      </c>
      <c r="AW4208" s="58">
        <f t="shared" si="1045"/>
        <v>0.4207045890280825</v>
      </c>
      <c r="AX4208" s="58">
        <f t="shared" si="1046"/>
        <v>0.48229846420104894</v>
      </c>
      <c r="AY4208" s="59">
        <f t="shared" si="1047"/>
        <v>9.6996946770868564E-2</v>
      </c>
      <c r="AZ4208" s="54">
        <f t="shared" si="1055"/>
        <v>-5.7799825747006928E-4</v>
      </c>
    </row>
    <row r="4209" spans="3:52" x14ac:dyDescent="0.25">
      <c r="C4209" s="35">
        <v>40773</v>
      </c>
      <c r="D4209" s="36">
        <v>74.459999999999994</v>
      </c>
      <c r="E4209" s="37">
        <v>85.61</v>
      </c>
      <c r="F4209" s="38">
        <v>0</v>
      </c>
      <c r="G4209" s="7">
        <v>0</v>
      </c>
      <c r="H4209" s="38">
        <v>1</v>
      </c>
      <c r="I4209" s="7">
        <v>1</v>
      </c>
      <c r="J4209" s="36">
        <f t="shared" si="1048"/>
        <v>74.42277</v>
      </c>
      <c r="K4209" s="37">
        <f t="shared" si="1049"/>
        <v>85.567194999999998</v>
      </c>
      <c r="L4209" s="36">
        <f t="shared" si="1050"/>
        <v>74.497229999999988</v>
      </c>
      <c r="M4209" s="37">
        <f t="shared" si="1051"/>
        <v>85.652805000000001</v>
      </c>
      <c r="O4209" s="39">
        <f t="shared" si="1052"/>
        <v>49302.940447629771</v>
      </c>
      <c r="P4209" s="40">
        <f t="shared" si="1053"/>
        <v>58768.692576788526</v>
      </c>
      <c r="Q4209" s="40">
        <f>S4209*F4209+T4209*G4209+AS4208*(1+$G$9/252)</f>
        <v>12080.613878496863</v>
      </c>
      <c r="R4209" s="41">
        <f t="shared" si="1056"/>
        <v>120152.24690291515</v>
      </c>
      <c r="S4209" s="36">
        <f>AU4208*H4208</f>
        <v>662.13994691955111</v>
      </c>
      <c r="T4209" s="37">
        <f>AV4208*I4208</f>
        <v>686.46995183726813</v>
      </c>
      <c r="U4209" s="57">
        <f t="shared" si="1059"/>
        <v>0.41033723229052305</v>
      </c>
      <c r="V4209" s="58">
        <f t="shared" si="1057"/>
        <v>0.48911854827213114</v>
      </c>
      <c r="W4209" s="59">
        <f t="shared" si="1058"/>
        <v>0.10054421943734587</v>
      </c>
      <c r="Y4209" s="7">
        <f t="shared" si="1054"/>
        <v>0</v>
      </c>
      <c r="Z4209" s="40"/>
      <c r="AA4209" s="40"/>
      <c r="AB4209" s="40"/>
      <c r="AC4209" s="40"/>
      <c r="AD4209" s="40"/>
      <c r="AE4209" s="40"/>
      <c r="AF4209" s="40"/>
      <c r="AG4209" s="41"/>
      <c r="AH4209" s="40"/>
      <c r="AI4209" s="40"/>
      <c r="AJ4209" s="40"/>
      <c r="AK4209" s="40"/>
      <c r="AL4209" s="40"/>
      <c r="AM4209" s="41"/>
      <c r="AN4209" s="36">
        <f>Y4209*(IF(AND(AH4209&gt;0,AI4209&lt;0),AH4209,0)+IF(AND(AJ4209&lt;0,AK4209&gt;0),AJ4209,0)+IF(AND(AL4209&gt;0,AM4209&gt;0),AL4209,0))</f>
        <v>0</v>
      </c>
      <c r="AO4209" s="37">
        <f>Y4209*(IF(AND(AH4209&gt;0,AI4209&lt;0),AI4209,0)+IF(AND(AJ4209&lt;0,AK4209&gt;0),AK4209,0)+IF(AND(AL4209&gt;0,AM4209&gt;0),AM4209,0))</f>
        <v>0</v>
      </c>
      <c r="AQ4209" s="40">
        <f>AU4209*D4209</f>
        <v>49302.940447629771</v>
      </c>
      <c r="AR4209" s="40">
        <f>AV4209*E4209</f>
        <v>58768.692576788526</v>
      </c>
      <c r="AS4209" s="40">
        <f>IF(AND(Y4209&lt;&gt;0,AN4209&lt;&gt;0),0,Q4209)</f>
        <v>12080.613878496863</v>
      </c>
      <c r="AT4209" s="41">
        <f t="shared" si="1060"/>
        <v>120152.24690291515</v>
      </c>
      <c r="AU4209" s="42">
        <f>S4209+AN4209</f>
        <v>662.13994691955111</v>
      </c>
      <c r="AV4209" s="37">
        <f>T4209+AO4209</f>
        <v>686.46995183726813</v>
      </c>
      <c r="AW4209" s="58">
        <f t="shared" si="1045"/>
        <v>0.41033723229052305</v>
      </c>
      <c r="AX4209" s="58">
        <f t="shared" si="1046"/>
        <v>0.48911854827213114</v>
      </c>
      <c r="AY4209" s="59">
        <f t="shared" si="1047"/>
        <v>0.10054421943734587</v>
      </c>
      <c r="AZ4209" s="54">
        <f t="shared" si="1055"/>
        <v>-3.524243960634732E-2</v>
      </c>
    </row>
    <row r="4210" spans="3:52" x14ac:dyDescent="0.25">
      <c r="C4210" s="35">
        <v>40774</v>
      </c>
      <c r="D4210" s="36">
        <v>73.16</v>
      </c>
      <c r="E4210" s="37">
        <v>87.23</v>
      </c>
      <c r="F4210" s="38">
        <v>0</v>
      </c>
      <c r="G4210" s="7">
        <v>0</v>
      </c>
      <c r="H4210" s="38">
        <v>1</v>
      </c>
      <c r="I4210" s="7">
        <v>1</v>
      </c>
      <c r="J4210" s="36">
        <f t="shared" si="1048"/>
        <v>73.123419999999996</v>
      </c>
      <c r="K4210" s="37">
        <f t="shared" si="1049"/>
        <v>87.186385000000016</v>
      </c>
      <c r="L4210" s="36">
        <f t="shared" si="1050"/>
        <v>73.196579999999997</v>
      </c>
      <c r="M4210" s="37">
        <f t="shared" si="1051"/>
        <v>87.273614999999992</v>
      </c>
      <c r="O4210" s="39">
        <f t="shared" si="1052"/>
        <v>48442.158516634358</v>
      </c>
      <c r="P4210" s="40">
        <f t="shared" si="1053"/>
        <v>59880.773898764899</v>
      </c>
      <c r="Q4210" s="40">
        <f>S4210*F4210+T4210*G4210+AS4209*(1+$G$9/252)</f>
        <v>12081.093267936485</v>
      </c>
      <c r="R4210" s="41">
        <f t="shared" si="1056"/>
        <v>120404.02568333576</v>
      </c>
      <c r="S4210" s="36">
        <f>AU4209*H4209</f>
        <v>662.13994691955111</v>
      </c>
      <c r="T4210" s="37">
        <f>AV4209*I4209</f>
        <v>686.46995183726813</v>
      </c>
      <c r="U4210" s="57">
        <f t="shared" si="1059"/>
        <v>0.40233005700355817</v>
      </c>
      <c r="V4210" s="58">
        <f t="shared" si="1057"/>
        <v>0.49733199167486442</v>
      </c>
      <c r="W4210" s="59">
        <f t="shared" si="1058"/>
        <v>0.10033795132157729</v>
      </c>
      <c r="Y4210" s="7">
        <f t="shared" si="1054"/>
        <v>0</v>
      </c>
      <c r="Z4210" s="40"/>
      <c r="AA4210" s="40"/>
      <c r="AB4210" s="40"/>
      <c r="AC4210" s="40"/>
      <c r="AD4210" s="40"/>
      <c r="AE4210" s="40"/>
      <c r="AF4210" s="40"/>
      <c r="AG4210" s="41"/>
      <c r="AH4210" s="40"/>
      <c r="AI4210" s="40"/>
      <c r="AJ4210" s="40"/>
      <c r="AK4210" s="40"/>
      <c r="AL4210" s="40"/>
      <c r="AM4210" s="41"/>
      <c r="AN4210" s="36">
        <f>Y4210*(IF(AND(AH4210&gt;0,AI4210&lt;0),AH4210,0)+IF(AND(AJ4210&lt;0,AK4210&gt;0),AJ4210,0)+IF(AND(AL4210&gt;0,AM4210&gt;0),AL4210,0))</f>
        <v>0</v>
      </c>
      <c r="AO4210" s="37">
        <f>Y4210*(IF(AND(AH4210&gt;0,AI4210&lt;0),AI4210,0)+IF(AND(AJ4210&lt;0,AK4210&gt;0),AK4210,0)+IF(AND(AL4210&gt;0,AM4210&gt;0),AM4210,0))</f>
        <v>0</v>
      </c>
      <c r="AQ4210" s="40">
        <f>AU4210*D4210</f>
        <v>48442.158516634358</v>
      </c>
      <c r="AR4210" s="40">
        <f>AV4210*E4210</f>
        <v>59880.773898764899</v>
      </c>
      <c r="AS4210" s="40">
        <f>IF(AND(Y4210&lt;&gt;0,AN4210&lt;&gt;0),0,Q4210)</f>
        <v>12081.093267936485</v>
      </c>
      <c r="AT4210" s="41">
        <f t="shared" si="1060"/>
        <v>120404.02568333576</v>
      </c>
      <c r="AU4210" s="42">
        <f>S4210+AN4210</f>
        <v>662.13994691955111</v>
      </c>
      <c r="AV4210" s="37">
        <f>T4210+AO4210</f>
        <v>686.46995183726813</v>
      </c>
      <c r="AW4210" s="58">
        <f t="shared" si="1045"/>
        <v>0.40233005700355817</v>
      </c>
      <c r="AX4210" s="58">
        <f t="shared" si="1046"/>
        <v>0.49733199167486442</v>
      </c>
      <c r="AY4210" s="59">
        <f t="shared" si="1047"/>
        <v>0.10033795132157729</v>
      </c>
      <c r="AZ4210" s="54">
        <f t="shared" si="1055"/>
        <v>2.0954978946339242E-3</v>
      </c>
    </row>
    <row r="4211" spans="3:52" x14ac:dyDescent="0.25">
      <c r="C4211" s="35">
        <v>40777</v>
      </c>
      <c r="D4211" s="36">
        <v>73</v>
      </c>
      <c r="E4211" s="37">
        <v>87.76</v>
      </c>
      <c r="F4211" s="38">
        <v>0</v>
      </c>
      <c r="G4211" s="7">
        <v>0</v>
      </c>
      <c r="H4211" s="38">
        <v>1</v>
      </c>
      <c r="I4211" s="7">
        <v>1</v>
      </c>
      <c r="J4211" s="36">
        <f t="shared" si="1048"/>
        <v>72.96350000000001</v>
      </c>
      <c r="K4211" s="37">
        <f t="shared" si="1049"/>
        <v>87.716120000000004</v>
      </c>
      <c r="L4211" s="36">
        <f t="shared" si="1050"/>
        <v>73.03649999999999</v>
      </c>
      <c r="M4211" s="37">
        <f t="shared" si="1051"/>
        <v>87.803880000000007</v>
      </c>
      <c r="O4211" s="39">
        <f t="shared" si="1052"/>
        <v>48336.216125127234</v>
      </c>
      <c r="P4211" s="40">
        <f t="shared" si="1053"/>
        <v>60244.602973238652</v>
      </c>
      <c r="Q4211" s="40">
        <f>S4211*F4211+T4211*G4211+AS4210*(1+$G$9/252)</f>
        <v>12081.572676399497</v>
      </c>
      <c r="R4211" s="41">
        <f t="shared" si="1056"/>
        <v>120662.39177476539</v>
      </c>
      <c r="S4211" s="36">
        <f>AU4210*H4210</f>
        <v>662.13994691955111</v>
      </c>
      <c r="T4211" s="37">
        <f>AV4210*I4210</f>
        <v>686.46995183726813</v>
      </c>
      <c r="U4211" s="57">
        <f t="shared" si="1059"/>
        <v>0.40059056856219205</v>
      </c>
      <c r="V4211" s="58">
        <f t="shared" si="1057"/>
        <v>0.49928235374029645</v>
      </c>
      <c r="W4211" s="59">
        <f t="shared" si="1058"/>
        <v>0.10012707769751142</v>
      </c>
      <c r="Y4211" s="7">
        <f t="shared" si="1054"/>
        <v>0</v>
      </c>
      <c r="Z4211" s="40"/>
      <c r="AA4211" s="40"/>
      <c r="AB4211" s="40"/>
      <c r="AC4211" s="40"/>
      <c r="AD4211" s="40"/>
      <c r="AE4211" s="40"/>
      <c r="AF4211" s="40"/>
      <c r="AG4211" s="41"/>
      <c r="AH4211" s="40"/>
      <c r="AI4211" s="40"/>
      <c r="AJ4211" s="40"/>
      <c r="AK4211" s="40"/>
      <c r="AL4211" s="40"/>
      <c r="AM4211" s="41"/>
      <c r="AN4211" s="36">
        <f>Y4211*(IF(AND(AH4211&gt;0,AI4211&lt;0),AH4211,0)+IF(AND(AJ4211&lt;0,AK4211&gt;0),AJ4211,0)+IF(AND(AL4211&gt;0,AM4211&gt;0),AL4211,0))</f>
        <v>0</v>
      </c>
      <c r="AO4211" s="37">
        <f>Y4211*(IF(AND(AH4211&gt;0,AI4211&lt;0),AI4211,0)+IF(AND(AJ4211&lt;0,AK4211&gt;0),AK4211,0)+IF(AND(AL4211&gt;0,AM4211&gt;0),AM4211,0))</f>
        <v>0</v>
      </c>
      <c r="AQ4211" s="40">
        <f>AU4211*D4211</f>
        <v>48336.216125127234</v>
      </c>
      <c r="AR4211" s="40">
        <f>AV4211*E4211</f>
        <v>60244.602973238652</v>
      </c>
      <c r="AS4211" s="40">
        <f>IF(AND(Y4211&lt;&gt;0,AN4211&lt;&gt;0),0,Q4211)</f>
        <v>12081.572676399497</v>
      </c>
      <c r="AT4211" s="41">
        <f t="shared" si="1060"/>
        <v>120662.39177476539</v>
      </c>
      <c r="AU4211" s="42">
        <f>S4211+AN4211</f>
        <v>662.13994691955111</v>
      </c>
      <c r="AV4211" s="37">
        <f>T4211+AO4211</f>
        <v>686.46995183726813</v>
      </c>
      <c r="AW4211" s="58">
        <f t="shared" si="1045"/>
        <v>0.40059056856219205</v>
      </c>
      <c r="AX4211" s="58">
        <f t="shared" si="1046"/>
        <v>0.49928235374029645</v>
      </c>
      <c r="AY4211" s="59">
        <f t="shared" si="1047"/>
        <v>0.10012707769751142</v>
      </c>
      <c r="AZ4211" s="54">
        <f t="shared" si="1055"/>
        <v>2.145826021707542E-3</v>
      </c>
    </row>
    <row r="4212" spans="3:52" x14ac:dyDescent="0.25">
      <c r="C4212" s="35">
        <v>40778</v>
      </c>
      <c r="D4212" s="36">
        <v>74.790000000000006</v>
      </c>
      <c r="E4212" s="37">
        <v>89.53</v>
      </c>
      <c r="F4212" s="38">
        <v>0</v>
      </c>
      <c r="G4212" s="7">
        <v>0</v>
      </c>
      <c r="H4212" s="38">
        <v>1</v>
      </c>
      <c r="I4212" s="7">
        <v>1</v>
      </c>
      <c r="J4212" s="36">
        <f t="shared" si="1048"/>
        <v>74.752605000000017</v>
      </c>
      <c r="K4212" s="37">
        <f t="shared" si="1049"/>
        <v>89.485235000000003</v>
      </c>
      <c r="L4212" s="36">
        <f t="shared" si="1050"/>
        <v>74.827394999999996</v>
      </c>
      <c r="M4212" s="37">
        <f t="shared" si="1051"/>
        <v>89.574764999999999</v>
      </c>
      <c r="O4212" s="39">
        <f t="shared" si="1052"/>
        <v>49521.446630113234</v>
      </c>
      <c r="P4212" s="40">
        <f t="shared" si="1053"/>
        <v>61459.654787990614</v>
      </c>
      <c r="Q4212" s="40">
        <f>S4212*F4212+T4212*G4212+AS4211*(1+$G$9/252)</f>
        <v>12082.052103886655</v>
      </c>
      <c r="R4212" s="41">
        <f t="shared" si="1056"/>
        <v>123063.15352199051</v>
      </c>
      <c r="S4212" s="36">
        <f>AU4211*H4211</f>
        <v>662.13994691955111</v>
      </c>
      <c r="T4212" s="37">
        <f>AV4211*I4211</f>
        <v>686.46995183726813</v>
      </c>
      <c r="U4212" s="57">
        <f t="shared" si="1059"/>
        <v>0.40240677418740212</v>
      </c>
      <c r="V4212" s="58">
        <f t="shared" si="1057"/>
        <v>0.4994155685845334</v>
      </c>
      <c r="W4212" s="59">
        <f t="shared" si="1058"/>
        <v>9.8177657228064444E-2</v>
      </c>
      <c r="Y4212" s="7">
        <f t="shared" si="1054"/>
        <v>0</v>
      </c>
      <c r="Z4212" s="40"/>
      <c r="AA4212" s="40"/>
      <c r="AB4212" s="40"/>
      <c r="AC4212" s="40"/>
      <c r="AD4212" s="40"/>
      <c r="AE4212" s="40"/>
      <c r="AF4212" s="40"/>
      <c r="AG4212" s="41"/>
      <c r="AH4212" s="40"/>
      <c r="AI4212" s="40"/>
      <c r="AJ4212" s="40"/>
      <c r="AK4212" s="40"/>
      <c r="AL4212" s="40"/>
      <c r="AM4212" s="41"/>
      <c r="AN4212" s="36">
        <f>Y4212*(IF(AND(AH4212&gt;0,AI4212&lt;0),AH4212,0)+IF(AND(AJ4212&lt;0,AK4212&gt;0),AJ4212,0)+IF(AND(AL4212&gt;0,AM4212&gt;0),AL4212,0))</f>
        <v>0</v>
      </c>
      <c r="AO4212" s="37">
        <f>Y4212*(IF(AND(AH4212&gt;0,AI4212&lt;0),AI4212,0)+IF(AND(AJ4212&lt;0,AK4212&gt;0),AK4212,0)+IF(AND(AL4212&gt;0,AM4212&gt;0),AM4212,0))</f>
        <v>0</v>
      </c>
      <c r="AQ4212" s="40">
        <f>AU4212*D4212</f>
        <v>49521.446630113234</v>
      </c>
      <c r="AR4212" s="40">
        <f>AV4212*E4212</f>
        <v>61459.654787990614</v>
      </c>
      <c r="AS4212" s="40">
        <f>IF(AND(Y4212&lt;&gt;0,AN4212&lt;&gt;0),0,Q4212)</f>
        <v>12082.052103886655</v>
      </c>
      <c r="AT4212" s="41">
        <f t="shared" si="1060"/>
        <v>123063.15352199051</v>
      </c>
      <c r="AU4212" s="42">
        <f>S4212+AN4212</f>
        <v>662.13994691955111</v>
      </c>
      <c r="AV4212" s="37">
        <f>T4212+AO4212</f>
        <v>686.46995183726813</v>
      </c>
      <c r="AW4212" s="58">
        <f t="shared" si="1045"/>
        <v>0.40240677418740212</v>
      </c>
      <c r="AX4212" s="58">
        <f t="shared" si="1046"/>
        <v>0.4994155685845334</v>
      </c>
      <c r="AY4212" s="59">
        <f t="shared" si="1047"/>
        <v>9.8177657228064444E-2</v>
      </c>
      <c r="AZ4212" s="54">
        <f t="shared" si="1055"/>
        <v>1.9896520464358858E-2</v>
      </c>
    </row>
    <row r="4213" spans="3:52" x14ac:dyDescent="0.25">
      <c r="C4213" s="35">
        <v>40779</v>
      </c>
      <c r="D4213" s="36">
        <v>76.599999999999994</v>
      </c>
      <c r="E4213" s="37">
        <v>90.13</v>
      </c>
      <c r="F4213" s="38">
        <v>0</v>
      </c>
      <c r="G4213" s="7">
        <v>0</v>
      </c>
      <c r="H4213" s="38">
        <v>1</v>
      </c>
      <c r="I4213" s="7">
        <v>1</v>
      </c>
      <c r="J4213" s="36">
        <f t="shared" si="1048"/>
        <v>76.561700000000002</v>
      </c>
      <c r="K4213" s="37">
        <f t="shared" si="1049"/>
        <v>90.084935000000002</v>
      </c>
      <c r="L4213" s="36">
        <f t="shared" si="1050"/>
        <v>76.638299999999987</v>
      </c>
      <c r="M4213" s="37">
        <f t="shared" si="1051"/>
        <v>90.175064999999989</v>
      </c>
      <c r="O4213" s="39">
        <f t="shared" si="1052"/>
        <v>50719.919934037614</v>
      </c>
      <c r="P4213" s="40">
        <f t="shared" si="1053"/>
        <v>61871.536759092975</v>
      </c>
      <c r="Q4213" s="40">
        <f>S4213*F4213+T4213*G4213+AS4212*(1+$G$9/252)</f>
        <v>12082.531550398713</v>
      </c>
      <c r="R4213" s="41">
        <f t="shared" si="1056"/>
        <v>124673.9882435293</v>
      </c>
      <c r="S4213" s="36">
        <f>AU4212*H4212</f>
        <v>662.13994691955111</v>
      </c>
      <c r="T4213" s="37">
        <f>AV4212*I4212</f>
        <v>686.46995183726813</v>
      </c>
      <c r="U4213" s="57">
        <f t="shared" si="1059"/>
        <v>0.40682038529933712</v>
      </c>
      <c r="V4213" s="58">
        <f t="shared" si="1057"/>
        <v>0.49626660405085876</v>
      </c>
      <c r="W4213" s="59">
        <f t="shared" si="1058"/>
        <v>9.6913010649804163E-2</v>
      </c>
      <c r="Y4213" s="7">
        <f t="shared" si="1054"/>
        <v>0</v>
      </c>
      <c r="Z4213" s="40"/>
      <c r="AA4213" s="40"/>
      <c r="AB4213" s="40"/>
      <c r="AC4213" s="40"/>
      <c r="AD4213" s="40"/>
      <c r="AE4213" s="40"/>
      <c r="AF4213" s="40"/>
      <c r="AG4213" s="41"/>
      <c r="AH4213" s="40"/>
      <c r="AI4213" s="40"/>
      <c r="AJ4213" s="40"/>
      <c r="AK4213" s="40"/>
      <c r="AL4213" s="40"/>
      <c r="AM4213" s="41"/>
      <c r="AN4213" s="36">
        <f>Y4213*(IF(AND(AH4213&gt;0,AI4213&lt;0),AH4213,0)+IF(AND(AJ4213&lt;0,AK4213&gt;0),AJ4213,0)+IF(AND(AL4213&gt;0,AM4213&gt;0),AL4213,0))</f>
        <v>0</v>
      </c>
      <c r="AO4213" s="37">
        <f>Y4213*(IF(AND(AH4213&gt;0,AI4213&lt;0),AI4213,0)+IF(AND(AJ4213&lt;0,AK4213&gt;0),AK4213,0)+IF(AND(AL4213&gt;0,AM4213&gt;0),AM4213,0))</f>
        <v>0</v>
      </c>
      <c r="AQ4213" s="40">
        <f>AU4213*D4213</f>
        <v>50719.919934037614</v>
      </c>
      <c r="AR4213" s="40">
        <f>AV4213*E4213</f>
        <v>61871.536759092975</v>
      </c>
      <c r="AS4213" s="40">
        <f>IF(AND(Y4213&lt;&gt;0,AN4213&lt;&gt;0),0,Q4213)</f>
        <v>12082.531550398713</v>
      </c>
      <c r="AT4213" s="41">
        <f t="shared" si="1060"/>
        <v>124673.9882435293</v>
      </c>
      <c r="AU4213" s="42">
        <f>S4213+AN4213</f>
        <v>662.13994691955111</v>
      </c>
      <c r="AV4213" s="37">
        <f>T4213+AO4213</f>
        <v>686.46995183726813</v>
      </c>
      <c r="AW4213" s="58">
        <f t="shared" si="1045"/>
        <v>0.40682038529933712</v>
      </c>
      <c r="AX4213" s="58">
        <f t="shared" si="1046"/>
        <v>0.49626660405085876</v>
      </c>
      <c r="AY4213" s="59">
        <f t="shared" si="1047"/>
        <v>9.6913010649804163E-2</v>
      </c>
      <c r="AZ4213" s="54">
        <f t="shared" si="1055"/>
        <v>1.3089496534402834E-2</v>
      </c>
    </row>
    <row r="4214" spans="3:52" x14ac:dyDescent="0.25">
      <c r="C4214" s="35">
        <v>40780</v>
      </c>
      <c r="D4214" s="36">
        <v>74.760000000000005</v>
      </c>
      <c r="E4214" s="37">
        <v>88.71</v>
      </c>
      <c r="F4214" s="38">
        <v>0</v>
      </c>
      <c r="G4214" s="7">
        <v>0</v>
      </c>
      <c r="H4214" s="38">
        <v>1</v>
      </c>
      <c r="I4214" s="7">
        <v>1</v>
      </c>
      <c r="J4214" s="36">
        <f t="shared" si="1048"/>
        <v>74.722620000000006</v>
      </c>
      <c r="K4214" s="37">
        <f t="shared" si="1049"/>
        <v>88.665644999999998</v>
      </c>
      <c r="L4214" s="36">
        <f t="shared" si="1050"/>
        <v>74.797380000000004</v>
      </c>
      <c r="M4214" s="37">
        <f t="shared" si="1051"/>
        <v>88.75435499999999</v>
      </c>
      <c r="O4214" s="39">
        <f t="shared" si="1052"/>
        <v>49501.582431705647</v>
      </c>
      <c r="P4214" s="40">
        <f t="shared" si="1053"/>
        <v>60896.74942748405</v>
      </c>
      <c r="Q4214" s="40">
        <f>S4214*F4214+T4214*G4214+AS4213*(1+$G$9/252)</f>
        <v>12083.011015936427</v>
      </c>
      <c r="R4214" s="41">
        <f t="shared" si="1056"/>
        <v>122481.34287512612</v>
      </c>
      <c r="S4214" s="36">
        <f>AU4213*H4213</f>
        <v>662.13994691955111</v>
      </c>
      <c r="T4214" s="37">
        <f>AV4213*I4213</f>
        <v>686.46995183726813</v>
      </c>
      <c r="U4214" s="57">
        <f t="shared" si="1059"/>
        <v>0.40415610467444163</v>
      </c>
      <c r="V4214" s="58">
        <f t="shared" si="1057"/>
        <v>0.49719204572708148</v>
      </c>
      <c r="W4214" s="59">
        <f t="shared" si="1058"/>
        <v>9.8651849598476934E-2</v>
      </c>
      <c r="Y4214" s="7">
        <f t="shared" si="1054"/>
        <v>0</v>
      </c>
      <c r="Z4214" s="40"/>
      <c r="AA4214" s="40"/>
      <c r="AB4214" s="40"/>
      <c r="AC4214" s="40"/>
      <c r="AD4214" s="40"/>
      <c r="AE4214" s="40"/>
      <c r="AF4214" s="40"/>
      <c r="AG4214" s="41"/>
      <c r="AH4214" s="40"/>
      <c r="AI4214" s="40"/>
      <c r="AJ4214" s="40"/>
      <c r="AK4214" s="40"/>
      <c r="AL4214" s="40"/>
      <c r="AM4214" s="41"/>
      <c r="AN4214" s="36">
        <f>Y4214*(IF(AND(AH4214&gt;0,AI4214&lt;0),AH4214,0)+IF(AND(AJ4214&lt;0,AK4214&gt;0),AJ4214,0)+IF(AND(AL4214&gt;0,AM4214&gt;0),AL4214,0))</f>
        <v>0</v>
      </c>
      <c r="AO4214" s="37">
        <f>Y4214*(IF(AND(AH4214&gt;0,AI4214&lt;0),AI4214,0)+IF(AND(AJ4214&lt;0,AK4214&gt;0),AK4214,0)+IF(AND(AL4214&gt;0,AM4214&gt;0),AM4214,0))</f>
        <v>0</v>
      </c>
      <c r="AQ4214" s="40">
        <f>AU4214*D4214</f>
        <v>49501.582431705647</v>
      </c>
      <c r="AR4214" s="40">
        <f>AV4214*E4214</f>
        <v>60896.74942748405</v>
      </c>
      <c r="AS4214" s="40">
        <f>IF(AND(Y4214&lt;&gt;0,AN4214&lt;&gt;0),0,Q4214)</f>
        <v>12083.011015936427</v>
      </c>
      <c r="AT4214" s="41">
        <f t="shared" si="1060"/>
        <v>122481.34287512612</v>
      </c>
      <c r="AU4214" s="42">
        <f>S4214+AN4214</f>
        <v>662.13994691955111</v>
      </c>
      <c r="AV4214" s="37">
        <f>T4214+AO4214</f>
        <v>686.46995183726813</v>
      </c>
      <c r="AW4214" s="58">
        <f t="shared" si="1045"/>
        <v>0.40415610467444163</v>
      </c>
      <c r="AX4214" s="58">
        <f t="shared" si="1046"/>
        <v>0.49719204572708148</v>
      </c>
      <c r="AY4214" s="59">
        <f t="shared" si="1047"/>
        <v>9.8651849598476934E-2</v>
      </c>
      <c r="AZ4214" s="54">
        <f t="shared" si="1055"/>
        <v>-1.758703157967656E-2</v>
      </c>
    </row>
    <row r="4215" spans="3:52" x14ac:dyDescent="0.25">
      <c r="C4215" s="35">
        <v>40781</v>
      </c>
      <c r="D4215" s="36">
        <v>75.72</v>
      </c>
      <c r="E4215" s="37">
        <v>89.93</v>
      </c>
      <c r="F4215" s="38">
        <v>0</v>
      </c>
      <c r="G4215" s="7">
        <v>0</v>
      </c>
      <c r="H4215" s="38">
        <v>1</v>
      </c>
      <c r="I4215" s="7">
        <v>1</v>
      </c>
      <c r="J4215" s="36">
        <f t="shared" si="1048"/>
        <v>75.682140000000004</v>
      </c>
      <c r="K4215" s="37">
        <f t="shared" si="1049"/>
        <v>89.885035000000016</v>
      </c>
      <c r="L4215" s="36">
        <f t="shared" si="1050"/>
        <v>75.757859999999994</v>
      </c>
      <c r="M4215" s="37">
        <f t="shared" si="1051"/>
        <v>89.974964999999997</v>
      </c>
      <c r="O4215" s="39">
        <f t="shared" si="1052"/>
        <v>50137.236780748412</v>
      </c>
      <c r="P4215" s="40">
        <f t="shared" si="1053"/>
        <v>61734.242768725526</v>
      </c>
      <c r="Q4215" s="40">
        <f>S4215*F4215+T4215*G4215+AS4214*(1+$G$9/252)</f>
        <v>12083.490500500549</v>
      </c>
      <c r="R4215" s="41">
        <f t="shared" si="1056"/>
        <v>123954.97004997448</v>
      </c>
      <c r="S4215" s="36">
        <f>AU4214*H4214</f>
        <v>662.13994691955111</v>
      </c>
      <c r="T4215" s="37">
        <f>AV4214*I4214</f>
        <v>686.46995183726813</v>
      </c>
      <c r="U4215" s="57">
        <f t="shared" si="1059"/>
        <v>0.40447943927165453</v>
      </c>
      <c r="V4215" s="58">
        <f t="shared" si="1057"/>
        <v>0.49803765628628166</v>
      </c>
      <c r="W4215" s="59">
        <f t="shared" si="1058"/>
        <v>9.7482904442063853E-2</v>
      </c>
      <c r="Y4215" s="7">
        <f t="shared" si="1054"/>
        <v>0</v>
      </c>
      <c r="Z4215" s="40"/>
      <c r="AA4215" s="40"/>
      <c r="AB4215" s="40"/>
      <c r="AC4215" s="40"/>
      <c r="AD4215" s="40"/>
      <c r="AE4215" s="40"/>
      <c r="AF4215" s="40"/>
      <c r="AG4215" s="41"/>
      <c r="AH4215" s="40"/>
      <c r="AI4215" s="40"/>
      <c r="AJ4215" s="40"/>
      <c r="AK4215" s="40"/>
      <c r="AL4215" s="40"/>
      <c r="AM4215" s="41"/>
      <c r="AN4215" s="36">
        <f>Y4215*(IF(AND(AH4215&gt;0,AI4215&lt;0),AH4215,0)+IF(AND(AJ4215&lt;0,AK4215&gt;0),AJ4215,0)+IF(AND(AL4215&gt;0,AM4215&gt;0),AL4215,0))</f>
        <v>0</v>
      </c>
      <c r="AO4215" s="37">
        <f>Y4215*(IF(AND(AH4215&gt;0,AI4215&lt;0),AI4215,0)+IF(AND(AJ4215&lt;0,AK4215&gt;0),AK4215,0)+IF(AND(AL4215&gt;0,AM4215&gt;0),AM4215,0))</f>
        <v>0</v>
      </c>
      <c r="AQ4215" s="40">
        <f>AU4215*D4215</f>
        <v>50137.236780748412</v>
      </c>
      <c r="AR4215" s="40">
        <f>AV4215*E4215</f>
        <v>61734.242768725526</v>
      </c>
      <c r="AS4215" s="40">
        <f>IF(AND(Y4215&lt;&gt;0,AN4215&lt;&gt;0),0,Q4215)</f>
        <v>12083.490500500549</v>
      </c>
      <c r="AT4215" s="41">
        <f t="shared" si="1060"/>
        <v>123954.97004997448</v>
      </c>
      <c r="AU4215" s="42">
        <f>S4215+AN4215</f>
        <v>662.13994691955111</v>
      </c>
      <c r="AV4215" s="37">
        <f>T4215+AO4215</f>
        <v>686.46995183726813</v>
      </c>
      <c r="AW4215" s="58">
        <f t="shared" si="1045"/>
        <v>0.40447943927165453</v>
      </c>
      <c r="AX4215" s="58">
        <f t="shared" si="1046"/>
        <v>0.49803765628628166</v>
      </c>
      <c r="AY4215" s="59">
        <f t="shared" si="1047"/>
        <v>9.7482904442063853E-2</v>
      </c>
      <c r="AZ4215" s="54">
        <f t="shared" si="1055"/>
        <v>1.2031442016036342E-2</v>
      </c>
    </row>
    <row r="4216" spans="3:52" x14ac:dyDescent="0.25">
      <c r="C4216" s="35">
        <v>40784</v>
      </c>
      <c r="D4216" s="36">
        <v>78.75</v>
      </c>
      <c r="E4216" s="37">
        <v>90.79</v>
      </c>
      <c r="F4216" s="38">
        <v>0</v>
      </c>
      <c r="G4216" s="7">
        <v>0</v>
      </c>
      <c r="H4216" s="38">
        <v>1</v>
      </c>
      <c r="I4216" s="7">
        <v>1</v>
      </c>
      <c r="J4216" s="36">
        <f t="shared" si="1048"/>
        <v>78.710625000000007</v>
      </c>
      <c r="K4216" s="37">
        <f t="shared" si="1049"/>
        <v>90.744605000000007</v>
      </c>
      <c r="L4216" s="36">
        <f t="shared" si="1050"/>
        <v>78.789374999999993</v>
      </c>
      <c r="M4216" s="37">
        <f t="shared" si="1051"/>
        <v>90.835395000000005</v>
      </c>
      <c r="O4216" s="39">
        <f t="shared" si="1052"/>
        <v>52143.520819914651</v>
      </c>
      <c r="P4216" s="40">
        <f t="shared" si="1053"/>
        <v>62324.606927305576</v>
      </c>
      <c r="Q4216" s="40">
        <f>S4216*F4216+T4216*G4216+AS4215*(1+$G$9/252)</f>
        <v>12083.970004091838</v>
      </c>
      <c r="R4216" s="41">
        <f t="shared" si="1056"/>
        <v>126552.09775131206</v>
      </c>
      <c r="S4216" s="36">
        <f>AU4215*H4215</f>
        <v>662.13994691955111</v>
      </c>
      <c r="T4216" s="37">
        <f>AV4215*I4215</f>
        <v>686.46995183726813</v>
      </c>
      <c r="U4216" s="57">
        <f t="shared" si="1059"/>
        <v>0.41203205435900442</v>
      </c>
      <c r="V4216" s="58">
        <f t="shared" si="1057"/>
        <v>0.49248181606424152</v>
      </c>
      <c r="W4216" s="59">
        <f t="shared" si="1058"/>
        <v>9.548612957675412E-2</v>
      </c>
      <c r="Y4216" s="7">
        <f t="shared" si="1054"/>
        <v>0</v>
      </c>
      <c r="Z4216" s="40"/>
      <c r="AA4216" s="40"/>
      <c r="AB4216" s="40"/>
      <c r="AC4216" s="40"/>
      <c r="AD4216" s="40"/>
      <c r="AE4216" s="40"/>
      <c r="AF4216" s="40"/>
      <c r="AG4216" s="41"/>
      <c r="AH4216" s="40"/>
      <c r="AI4216" s="40"/>
      <c r="AJ4216" s="40"/>
      <c r="AK4216" s="40"/>
      <c r="AL4216" s="40"/>
      <c r="AM4216" s="41"/>
      <c r="AN4216" s="36">
        <f>Y4216*(IF(AND(AH4216&gt;0,AI4216&lt;0),AH4216,0)+IF(AND(AJ4216&lt;0,AK4216&gt;0),AJ4216,0)+IF(AND(AL4216&gt;0,AM4216&gt;0),AL4216,0))</f>
        <v>0</v>
      </c>
      <c r="AO4216" s="37">
        <f>Y4216*(IF(AND(AH4216&gt;0,AI4216&lt;0),AI4216,0)+IF(AND(AJ4216&lt;0,AK4216&gt;0),AK4216,0)+IF(AND(AL4216&gt;0,AM4216&gt;0),AM4216,0))</f>
        <v>0</v>
      </c>
      <c r="AQ4216" s="40">
        <f>AU4216*D4216</f>
        <v>52143.520819914651</v>
      </c>
      <c r="AR4216" s="40">
        <f>AV4216*E4216</f>
        <v>62324.606927305576</v>
      </c>
      <c r="AS4216" s="40">
        <f>IF(AND(Y4216&lt;&gt;0,AN4216&lt;&gt;0),0,Q4216)</f>
        <v>12083.970004091838</v>
      </c>
      <c r="AT4216" s="41">
        <f t="shared" si="1060"/>
        <v>126552.09775131206</v>
      </c>
      <c r="AU4216" s="42">
        <f>S4216+AN4216</f>
        <v>662.13994691955111</v>
      </c>
      <c r="AV4216" s="37">
        <f>T4216+AO4216</f>
        <v>686.46995183726813</v>
      </c>
      <c r="AW4216" s="58">
        <f t="shared" si="1045"/>
        <v>0.41203205435900442</v>
      </c>
      <c r="AX4216" s="58">
        <f t="shared" si="1046"/>
        <v>0.49248181606424152</v>
      </c>
      <c r="AY4216" s="59">
        <f t="shared" si="1047"/>
        <v>9.548612957675412E-2</v>
      </c>
      <c r="AZ4216" s="54">
        <f t="shared" si="1055"/>
        <v>2.0952186913445248E-2</v>
      </c>
    </row>
    <row r="4217" spans="3:52" x14ac:dyDescent="0.25">
      <c r="C4217" s="35">
        <v>40785</v>
      </c>
      <c r="D4217" s="36">
        <v>78.83</v>
      </c>
      <c r="E4217" s="37">
        <v>90.78</v>
      </c>
      <c r="F4217" s="38">
        <v>0</v>
      </c>
      <c r="G4217" s="7">
        <v>0.61</v>
      </c>
      <c r="H4217" s="38">
        <v>1</v>
      </c>
      <c r="I4217" s="7">
        <v>1</v>
      </c>
      <c r="J4217" s="36">
        <f t="shared" si="1048"/>
        <v>78.790585000000007</v>
      </c>
      <c r="K4217" s="37">
        <f t="shared" si="1049"/>
        <v>90.734610000000004</v>
      </c>
      <c r="L4217" s="36">
        <f t="shared" si="1050"/>
        <v>78.869414999999989</v>
      </c>
      <c r="M4217" s="37">
        <f t="shared" si="1051"/>
        <v>90.825389999999999</v>
      </c>
      <c r="O4217" s="39">
        <f t="shared" si="1052"/>
        <v>52196.492015668213</v>
      </c>
      <c r="P4217" s="40">
        <f t="shared" si="1053"/>
        <v>62317.742227787203</v>
      </c>
      <c r="Q4217" s="40">
        <f>S4217*F4217+T4217*G4217+AS4216*(1+$G$9/252)</f>
        <v>12503.196197331781</v>
      </c>
      <c r="R4217" s="41">
        <f t="shared" si="1056"/>
        <v>127017.4304407872</v>
      </c>
      <c r="S4217" s="36">
        <f>AU4216*H4216</f>
        <v>662.13994691955111</v>
      </c>
      <c r="T4217" s="37">
        <f>AV4216*I4216</f>
        <v>686.46995183726813</v>
      </c>
      <c r="U4217" s="57">
        <f t="shared" si="1059"/>
        <v>0.41093959966385163</v>
      </c>
      <c r="V4217" s="58">
        <f t="shared" si="1057"/>
        <v>0.49062354679610998</v>
      </c>
      <c r="W4217" s="59">
        <f t="shared" si="1058"/>
        <v>9.843685354003838E-2</v>
      </c>
      <c r="Y4217" s="7">
        <f t="shared" si="1054"/>
        <v>0</v>
      </c>
      <c r="Z4217" s="40"/>
      <c r="AA4217" s="40"/>
      <c r="AB4217" s="40"/>
      <c r="AC4217" s="40"/>
      <c r="AD4217" s="40"/>
      <c r="AE4217" s="40"/>
      <c r="AF4217" s="40"/>
      <c r="AG4217" s="41"/>
      <c r="AH4217" s="40"/>
      <c r="AI4217" s="40"/>
      <c r="AJ4217" s="40"/>
      <c r="AK4217" s="40"/>
      <c r="AL4217" s="40"/>
      <c r="AM4217" s="41"/>
      <c r="AN4217" s="36">
        <f>Y4217*(IF(AND(AH4217&gt;0,AI4217&lt;0),AH4217,0)+IF(AND(AJ4217&lt;0,AK4217&gt;0),AJ4217,0)+IF(AND(AL4217&gt;0,AM4217&gt;0),AL4217,0))</f>
        <v>0</v>
      </c>
      <c r="AO4217" s="37">
        <f>Y4217*(IF(AND(AH4217&gt;0,AI4217&lt;0),AI4217,0)+IF(AND(AJ4217&lt;0,AK4217&gt;0),AK4217,0)+IF(AND(AL4217&gt;0,AM4217&gt;0),AM4217,0))</f>
        <v>0</v>
      </c>
      <c r="AQ4217" s="40">
        <f>AU4217*D4217</f>
        <v>52196.492015668213</v>
      </c>
      <c r="AR4217" s="40">
        <f>AV4217*E4217</f>
        <v>62317.742227787203</v>
      </c>
      <c r="AS4217" s="40">
        <f>IF(AND(Y4217&lt;&gt;0,AN4217&lt;&gt;0),0,Q4217)</f>
        <v>12503.196197331781</v>
      </c>
      <c r="AT4217" s="41">
        <f t="shared" si="1060"/>
        <v>127017.4304407872</v>
      </c>
      <c r="AU4217" s="42">
        <f>S4217+AN4217</f>
        <v>662.13994691955111</v>
      </c>
      <c r="AV4217" s="37">
        <f>T4217+AO4217</f>
        <v>686.46995183726813</v>
      </c>
      <c r="AW4217" s="58">
        <f t="shared" si="1045"/>
        <v>0.41093959966385163</v>
      </c>
      <c r="AX4217" s="58">
        <f t="shared" si="1046"/>
        <v>0.49062354679610998</v>
      </c>
      <c r="AY4217" s="59">
        <f t="shared" si="1047"/>
        <v>9.843685354003838E-2</v>
      </c>
      <c r="AZ4217" s="54">
        <f t="shared" si="1055"/>
        <v>3.6770049469236898E-3</v>
      </c>
    </row>
    <row r="4218" spans="3:52" x14ac:dyDescent="0.25">
      <c r="C4218" s="35">
        <v>40786</v>
      </c>
      <c r="D4218" s="36">
        <v>78.72</v>
      </c>
      <c r="E4218" s="37">
        <v>90.41</v>
      </c>
      <c r="F4218" s="38">
        <v>0</v>
      </c>
      <c r="G4218" s="7">
        <v>0</v>
      </c>
      <c r="H4218" s="38">
        <v>1</v>
      </c>
      <c r="I4218" s="7">
        <v>1</v>
      </c>
      <c r="J4218" s="36">
        <f t="shared" si="1048"/>
        <v>78.680639999999997</v>
      </c>
      <c r="K4218" s="37">
        <f t="shared" si="1049"/>
        <v>90.364795000000001</v>
      </c>
      <c r="L4218" s="36">
        <f t="shared" si="1050"/>
        <v>78.759360000000001</v>
      </c>
      <c r="M4218" s="37">
        <f t="shared" si="1051"/>
        <v>90.455204999999992</v>
      </c>
      <c r="O4218" s="39">
        <f t="shared" si="1052"/>
        <v>52123.656621507063</v>
      </c>
      <c r="P4218" s="40">
        <f t="shared" si="1053"/>
        <v>62063.748345607411</v>
      </c>
      <c r="Q4218" s="40">
        <f>S4218*F4218+T4218*G4218+AS4217*(1+$G$9/252)</f>
        <v>12503.69235591104</v>
      </c>
      <c r="R4218" s="41">
        <f t="shared" si="1056"/>
        <v>126691.09732302552</v>
      </c>
      <c r="S4218" s="36">
        <f>AU4217*H4217</f>
        <v>662.13994691955111</v>
      </c>
      <c r="T4218" s="37">
        <f>AV4217*I4217</f>
        <v>686.46995183726813</v>
      </c>
      <c r="U4218" s="57">
        <f t="shared" si="1059"/>
        <v>0.41142319960025975</v>
      </c>
      <c r="V4218" s="58">
        <f t="shared" si="1057"/>
        <v>0.48988247522525497</v>
      </c>
      <c r="W4218" s="59">
        <f t="shared" si="1058"/>
        <v>9.8694325174485259E-2</v>
      </c>
      <c r="Y4218" s="7">
        <f t="shared" si="1054"/>
        <v>0</v>
      </c>
      <c r="Z4218" s="40"/>
      <c r="AA4218" s="40"/>
      <c r="AB4218" s="40"/>
      <c r="AC4218" s="40"/>
      <c r="AD4218" s="40"/>
      <c r="AE4218" s="40"/>
      <c r="AF4218" s="40"/>
      <c r="AG4218" s="41"/>
      <c r="AH4218" s="40"/>
      <c r="AI4218" s="40"/>
      <c r="AJ4218" s="40"/>
      <c r="AK4218" s="40"/>
      <c r="AL4218" s="40"/>
      <c r="AM4218" s="41"/>
      <c r="AN4218" s="36">
        <f>Y4218*(IF(AND(AH4218&gt;0,AI4218&lt;0),AH4218,0)+IF(AND(AJ4218&lt;0,AK4218&gt;0),AJ4218,0)+IF(AND(AL4218&gt;0,AM4218&gt;0),AL4218,0))</f>
        <v>0</v>
      </c>
      <c r="AO4218" s="37">
        <f>Y4218*(IF(AND(AH4218&gt;0,AI4218&lt;0),AI4218,0)+IF(AND(AJ4218&lt;0,AK4218&gt;0),AK4218,0)+IF(AND(AL4218&gt;0,AM4218&gt;0),AM4218,0))</f>
        <v>0</v>
      </c>
      <c r="AQ4218" s="40">
        <f>AU4218*D4218</f>
        <v>52123.656621507063</v>
      </c>
      <c r="AR4218" s="40">
        <f>AV4218*E4218</f>
        <v>62063.748345607411</v>
      </c>
      <c r="AS4218" s="40">
        <f>IF(AND(Y4218&lt;&gt;0,AN4218&lt;&gt;0),0,Q4218)</f>
        <v>12503.69235591104</v>
      </c>
      <c r="AT4218" s="41">
        <f t="shared" si="1060"/>
        <v>126691.09732302552</v>
      </c>
      <c r="AU4218" s="42">
        <f>S4218+AN4218</f>
        <v>662.13994691955111</v>
      </c>
      <c r="AV4218" s="37">
        <f>T4218+AO4218</f>
        <v>686.46995183726813</v>
      </c>
      <c r="AW4218" s="58">
        <f t="shared" si="1045"/>
        <v>0.41142319960025975</v>
      </c>
      <c r="AX4218" s="58">
        <f t="shared" si="1046"/>
        <v>0.48988247522525497</v>
      </c>
      <c r="AY4218" s="59">
        <f t="shared" si="1047"/>
        <v>9.8694325174485259E-2</v>
      </c>
      <c r="AZ4218" s="54">
        <f t="shared" si="1055"/>
        <v>-2.5691994919847527E-3</v>
      </c>
    </row>
    <row r="4219" spans="3:52" x14ac:dyDescent="0.25">
      <c r="C4219" s="35">
        <v>40787</v>
      </c>
      <c r="D4219" s="36">
        <v>78.040000000000006</v>
      </c>
      <c r="E4219" s="37">
        <v>90.07</v>
      </c>
      <c r="F4219" s="38">
        <v>0</v>
      </c>
      <c r="G4219" s="7">
        <v>0</v>
      </c>
      <c r="H4219" s="38">
        <v>1</v>
      </c>
      <c r="I4219" s="7">
        <v>1</v>
      </c>
      <c r="J4219" s="36">
        <f t="shared" si="1048"/>
        <v>78.000980000000013</v>
      </c>
      <c r="K4219" s="37">
        <f t="shared" si="1049"/>
        <v>90.024964999999995</v>
      </c>
      <c r="L4219" s="36">
        <f t="shared" si="1050"/>
        <v>78.07902</v>
      </c>
      <c r="M4219" s="37">
        <f t="shared" si="1051"/>
        <v>90.115034999999992</v>
      </c>
      <c r="O4219" s="39">
        <f t="shared" si="1052"/>
        <v>51673.401457601773</v>
      </c>
      <c r="P4219" s="40">
        <f t="shared" si="1053"/>
        <v>61830.348561982733</v>
      </c>
      <c r="Q4219" s="40">
        <f>S4219*F4219+T4219*G4219+AS4218*(1+$G$9/252)</f>
        <v>12504.188534179131</v>
      </c>
      <c r="R4219" s="41">
        <f t="shared" si="1056"/>
        <v>126007.93855376364</v>
      </c>
      <c r="S4219" s="36">
        <f>AU4218*H4218</f>
        <v>662.13994691955111</v>
      </c>
      <c r="T4219" s="37">
        <f>AV4218*I4218</f>
        <v>686.46995183726813</v>
      </c>
      <c r="U4219" s="57">
        <f t="shared" si="1059"/>
        <v>0.41008052389932836</v>
      </c>
      <c r="V4219" s="58">
        <f t="shared" si="1057"/>
        <v>0.49068613669607536</v>
      </c>
      <c r="W4219" s="59">
        <f t="shared" si="1058"/>
        <v>9.9233339404596208E-2</v>
      </c>
      <c r="Y4219" s="7">
        <f t="shared" si="1054"/>
        <v>0</v>
      </c>
      <c r="Z4219" s="40"/>
      <c r="AA4219" s="40"/>
      <c r="AB4219" s="40"/>
      <c r="AC4219" s="40"/>
      <c r="AD4219" s="40"/>
      <c r="AE4219" s="40"/>
      <c r="AF4219" s="40"/>
      <c r="AG4219" s="41"/>
      <c r="AH4219" s="40"/>
      <c r="AI4219" s="40"/>
      <c r="AJ4219" s="40"/>
      <c r="AK4219" s="40"/>
      <c r="AL4219" s="40"/>
      <c r="AM4219" s="41"/>
      <c r="AN4219" s="36">
        <f>Y4219*(IF(AND(AH4219&gt;0,AI4219&lt;0),AH4219,0)+IF(AND(AJ4219&lt;0,AK4219&gt;0),AJ4219,0)+IF(AND(AL4219&gt;0,AM4219&gt;0),AL4219,0))</f>
        <v>0</v>
      </c>
      <c r="AO4219" s="37">
        <f>Y4219*(IF(AND(AH4219&gt;0,AI4219&lt;0),AI4219,0)+IF(AND(AJ4219&lt;0,AK4219&gt;0),AK4219,0)+IF(AND(AL4219&gt;0,AM4219&gt;0),AM4219,0))</f>
        <v>0</v>
      </c>
      <c r="AQ4219" s="40">
        <f>AU4219*D4219</f>
        <v>51673.401457601773</v>
      </c>
      <c r="AR4219" s="40">
        <f>AV4219*E4219</f>
        <v>61830.348561982733</v>
      </c>
      <c r="AS4219" s="40">
        <f>IF(AND(Y4219&lt;&gt;0,AN4219&lt;&gt;0),0,Q4219)</f>
        <v>12504.188534179131</v>
      </c>
      <c r="AT4219" s="41">
        <f t="shared" si="1060"/>
        <v>126007.93855376364</v>
      </c>
      <c r="AU4219" s="42">
        <f>S4219+AN4219</f>
        <v>662.13994691955111</v>
      </c>
      <c r="AV4219" s="37">
        <f>T4219+AO4219</f>
        <v>686.46995183726813</v>
      </c>
      <c r="AW4219" s="58">
        <f t="shared" si="1045"/>
        <v>0.41008052389932836</v>
      </c>
      <c r="AX4219" s="58">
        <f t="shared" si="1046"/>
        <v>0.49068613669607536</v>
      </c>
      <c r="AY4219" s="59">
        <f t="shared" si="1047"/>
        <v>9.9233339404596208E-2</v>
      </c>
      <c r="AZ4219" s="54">
        <f t="shared" si="1055"/>
        <v>-5.3923186687697688E-3</v>
      </c>
    </row>
    <row r="4220" spans="3:52" x14ac:dyDescent="0.25">
      <c r="C4220" s="35">
        <v>40788</v>
      </c>
      <c r="D4220" s="36">
        <v>74.900000000000006</v>
      </c>
      <c r="E4220" s="37">
        <v>89.09</v>
      </c>
      <c r="F4220" s="38">
        <v>0</v>
      </c>
      <c r="G4220" s="7">
        <v>0</v>
      </c>
      <c r="H4220" s="38">
        <v>1</v>
      </c>
      <c r="I4220" s="7">
        <v>1</v>
      </c>
      <c r="J4220" s="36">
        <f t="shared" si="1048"/>
        <v>74.862550000000013</v>
      </c>
      <c r="K4220" s="37">
        <f t="shared" si="1049"/>
        <v>89.045455000000004</v>
      </c>
      <c r="L4220" s="36">
        <f t="shared" si="1050"/>
        <v>74.937449999999998</v>
      </c>
      <c r="M4220" s="37">
        <f t="shared" si="1051"/>
        <v>89.134545000000003</v>
      </c>
      <c r="O4220" s="39">
        <f t="shared" si="1052"/>
        <v>49594.282024274384</v>
      </c>
      <c r="P4220" s="40">
        <f t="shared" si="1053"/>
        <v>61157.608009182222</v>
      </c>
      <c r="Q4220" s="40">
        <f>S4220*F4220+T4220*G4220+AS4219*(1+$G$9/252)</f>
        <v>12504.684732136835</v>
      </c>
      <c r="R4220" s="41">
        <f t="shared" si="1056"/>
        <v>123256.57476559345</v>
      </c>
      <c r="S4220" s="36">
        <f>AU4219*H4219</f>
        <v>662.13994691955111</v>
      </c>
      <c r="T4220" s="37">
        <f>AV4219*I4219</f>
        <v>686.46995183726813</v>
      </c>
      <c r="U4220" s="57">
        <f t="shared" si="1059"/>
        <v>0.40236621955941626</v>
      </c>
      <c r="V4220" s="58">
        <f t="shared" si="1057"/>
        <v>0.49618130412507705</v>
      </c>
      <c r="W4220" s="59">
        <f t="shared" si="1058"/>
        <v>0.10145247631550658</v>
      </c>
      <c r="Y4220" s="7">
        <f t="shared" si="1054"/>
        <v>0</v>
      </c>
      <c r="Z4220" s="40"/>
      <c r="AA4220" s="40"/>
      <c r="AB4220" s="40"/>
      <c r="AC4220" s="40"/>
      <c r="AD4220" s="40"/>
      <c r="AE4220" s="40"/>
      <c r="AF4220" s="40"/>
      <c r="AG4220" s="41"/>
      <c r="AH4220" s="40"/>
      <c r="AI4220" s="40"/>
      <c r="AJ4220" s="40"/>
      <c r="AK4220" s="40"/>
      <c r="AL4220" s="40"/>
      <c r="AM4220" s="41"/>
      <c r="AN4220" s="36">
        <f>Y4220*(IF(AND(AH4220&gt;0,AI4220&lt;0),AH4220,0)+IF(AND(AJ4220&lt;0,AK4220&gt;0),AJ4220,0)+IF(AND(AL4220&gt;0,AM4220&gt;0),AL4220,0))</f>
        <v>0</v>
      </c>
      <c r="AO4220" s="37">
        <f>Y4220*(IF(AND(AH4220&gt;0,AI4220&lt;0),AI4220,0)+IF(AND(AJ4220&lt;0,AK4220&gt;0),AK4220,0)+IF(AND(AL4220&gt;0,AM4220&gt;0),AM4220,0))</f>
        <v>0</v>
      </c>
      <c r="AQ4220" s="40">
        <f>AU4220*D4220</f>
        <v>49594.282024274384</v>
      </c>
      <c r="AR4220" s="40">
        <f>AV4220*E4220</f>
        <v>61157.608009182222</v>
      </c>
      <c r="AS4220" s="40">
        <f>IF(AND(Y4220&lt;&gt;0,AN4220&lt;&gt;0),0,Q4220)</f>
        <v>12504.684732136835</v>
      </c>
      <c r="AT4220" s="41">
        <f t="shared" si="1060"/>
        <v>123256.57476559345</v>
      </c>
      <c r="AU4220" s="42">
        <f>S4220+AN4220</f>
        <v>662.13994691955111</v>
      </c>
      <c r="AV4220" s="37">
        <f>T4220+AO4220</f>
        <v>686.46995183726813</v>
      </c>
      <c r="AW4220" s="58">
        <f t="shared" si="1045"/>
        <v>0.40236621955941626</v>
      </c>
      <c r="AX4220" s="58">
        <f t="shared" si="1046"/>
        <v>0.49618130412507705</v>
      </c>
      <c r="AY4220" s="59">
        <f t="shared" si="1047"/>
        <v>0.10145247631550658</v>
      </c>
      <c r="AZ4220" s="54">
        <f t="shared" si="1055"/>
        <v>-2.1834844849844659E-2</v>
      </c>
    </row>
    <row r="4221" spans="3:52" x14ac:dyDescent="0.25">
      <c r="C4221" s="35">
        <v>40792</v>
      </c>
      <c r="D4221" s="36">
        <v>73.599999999999994</v>
      </c>
      <c r="E4221" s="37">
        <v>88.82</v>
      </c>
      <c r="F4221" s="38">
        <v>0</v>
      </c>
      <c r="G4221" s="7">
        <v>0</v>
      </c>
      <c r="H4221" s="38">
        <v>1</v>
      </c>
      <c r="I4221" s="7">
        <v>1</v>
      </c>
      <c r="J4221" s="36">
        <f t="shared" si="1048"/>
        <v>73.563199999999995</v>
      </c>
      <c r="K4221" s="37">
        <f t="shared" si="1049"/>
        <v>88.775589999999994</v>
      </c>
      <c r="L4221" s="36">
        <f t="shared" si="1050"/>
        <v>73.636799999999994</v>
      </c>
      <c r="M4221" s="37">
        <f t="shared" si="1051"/>
        <v>88.864409999999992</v>
      </c>
      <c r="O4221" s="39">
        <f t="shared" si="1052"/>
        <v>48733.500093278955</v>
      </c>
      <c r="P4221" s="40">
        <f t="shared" si="1053"/>
        <v>60972.261122186152</v>
      </c>
      <c r="Q4221" s="40">
        <f>S4221*F4221+T4221*G4221+AS4220*(1+$G$9/252)</f>
        <v>12505.180949784935</v>
      </c>
      <c r="R4221" s="41">
        <f t="shared" si="1056"/>
        <v>122210.94216525005</v>
      </c>
      <c r="S4221" s="36">
        <f>AU4220*H4220</f>
        <v>662.13994691955111</v>
      </c>
      <c r="T4221" s="37">
        <f>AV4220*I4220</f>
        <v>686.46995183726813</v>
      </c>
      <c r="U4221" s="57">
        <f t="shared" si="1059"/>
        <v>0.39876543973765416</v>
      </c>
      <c r="V4221" s="58">
        <f t="shared" si="1057"/>
        <v>0.49890999972605771</v>
      </c>
      <c r="W4221" s="59">
        <f t="shared" si="1058"/>
        <v>0.10232456053628812</v>
      </c>
      <c r="Y4221" s="7">
        <f t="shared" si="1054"/>
        <v>0</v>
      </c>
      <c r="Z4221" s="40"/>
      <c r="AA4221" s="40"/>
      <c r="AB4221" s="40"/>
      <c r="AC4221" s="40"/>
      <c r="AD4221" s="40"/>
      <c r="AE4221" s="40"/>
      <c r="AF4221" s="40"/>
      <c r="AG4221" s="41"/>
      <c r="AH4221" s="40"/>
      <c r="AI4221" s="40"/>
      <c r="AJ4221" s="40"/>
      <c r="AK4221" s="40"/>
      <c r="AL4221" s="40"/>
      <c r="AM4221" s="41"/>
      <c r="AN4221" s="36">
        <f>Y4221*(IF(AND(AH4221&gt;0,AI4221&lt;0),AH4221,0)+IF(AND(AJ4221&lt;0,AK4221&gt;0),AJ4221,0)+IF(AND(AL4221&gt;0,AM4221&gt;0),AL4221,0))</f>
        <v>0</v>
      </c>
      <c r="AO4221" s="37">
        <f>Y4221*(IF(AND(AH4221&gt;0,AI4221&lt;0),AI4221,0)+IF(AND(AJ4221&lt;0,AK4221&gt;0),AK4221,0)+IF(AND(AL4221&gt;0,AM4221&gt;0),AM4221,0))</f>
        <v>0</v>
      </c>
      <c r="AQ4221" s="40">
        <f>AU4221*D4221</f>
        <v>48733.500093278955</v>
      </c>
      <c r="AR4221" s="40">
        <f>AV4221*E4221</f>
        <v>60972.261122186152</v>
      </c>
      <c r="AS4221" s="40">
        <f>IF(AND(Y4221&lt;&gt;0,AN4221&lt;&gt;0),0,Q4221)</f>
        <v>12505.180949784935</v>
      </c>
      <c r="AT4221" s="41">
        <f t="shared" si="1060"/>
        <v>122210.94216525005</v>
      </c>
      <c r="AU4221" s="42">
        <f>S4221+AN4221</f>
        <v>662.13994691955111</v>
      </c>
      <c r="AV4221" s="37">
        <f>T4221+AO4221</f>
        <v>686.46995183726813</v>
      </c>
      <c r="AW4221" s="58">
        <f t="shared" si="1045"/>
        <v>0.39876543973765416</v>
      </c>
      <c r="AX4221" s="58">
        <f t="shared" si="1046"/>
        <v>0.49890999972605771</v>
      </c>
      <c r="AY4221" s="59">
        <f t="shared" si="1047"/>
        <v>0.10232456053628812</v>
      </c>
      <c r="AZ4221" s="54">
        <f t="shared" si="1055"/>
        <v>-8.4833819399245947E-3</v>
      </c>
    </row>
    <row r="4222" spans="3:52" x14ac:dyDescent="0.25">
      <c r="C4222" s="35">
        <v>40793</v>
      </c>
      <c r="D4222" s="36">
        <v>76.27</v>
      </c>
      <c r="E4222" s="37">
        <v>89.29</v>
      </c>
      <c r="F4222" s="38">
        <v>0</v>
      </c>
      <c r="G4222" s="7">
        <v>0</v>
      </c>
      <c r="H4222" s="38">
        <v>1</v>
      </c>
      <c r="I4222" s="7">
        <v>1</v>
      </c>
      <c r="J4222" s="36">
        <f t="shared" si="1048"/>
        <v>76.231864999999999</v>
      </c>
      <c r="K4222" s="37">
        <f t="shared" si="1049"/>
        <v>89.245355000000018</v>
      </c>
      <c r="L4222" s="36">
        <f t="shared" si="1050"/>
        <v>76.308134999999993</v>
      </c>
      <c r="M4222" s="37">
        <f t="shared" si="1051"/>
        <v>89.334644999999995</v>
      </c>
      <c r="O4222" s="39">
        <f t="shared" si="1052"/>
        <v>50501.413751554159</v>
      </c>
      <c r="P4222" s="40">
        <f t="shared" si="1053"/>
        <v>61294.901999549678</v>
      </c>
      <c r="Q4222" s="40">
        <f>S4222*F4222+T4222*G4222+AS4221*(1+$G$9/252)</f>
        <v>12505.677187124211</v>
      </c>
      <c r="R4222" s="41">
        <f t="shared" si="1056"/>
        <v>124301.99293822804</v>
      </c>
      <c r="S4222" s="36">
        <f>AU4221*H4221</f>
        <v>662.13994691955111</v>
      </c>
      <c r="T4222" s="37">
        <f>AV4221*I4221</f>
        <v>686.46995183726813</v>
      </c>
      <c r="U4222" s="57">
        <f t="shared" si="1059"/>
        <v>0.40628000048760982</v>
      </c>
      <c r="V4222" s="58">
        <f t="shared" si="1057"/>
        <v>0.49311278564946437</v>
      </c>
      <c r="W4222" s="59">
        <f t="shared" si="1058"/>
        <v>0.10060721386292588</v>
      </c>
      <c r="Y4222" s="7">
        <f t="shared" si="1054"/>
        <v>0</v>
      </c>
      <c r="Z4222" s="40"/>
      <c r="AA4222" s="40"/>
      <c r="AB4222" s="40"/>
      <c r="AC4222" s="40"/>
      <c r="AD4222" s="40"/>
      <c r="AE4222" s="40"/>
      <c r="AF4222" s="40"/>
      <c r="AG4222" s="41"/>
      <c r="AH4222" s="40"/>
      <c r="AI4222" s="40"/>
      <c r="AJ4222" s="40"/>
      <c r="AK4222" s="40"/>
      <c r="AL4222" s="40"/>
      <c r="AM4222" s="41"/>
      <c r="AN4222" s="36">
        <f>Y4222*(IF(AND(AH4222&gt;0,AI4222&lt;0),AH4222,0)+IF(AND(AJ4222&lt;0,AK4222&gt;0),AJ4222,0)+IF(AND(AL4222&gt;0,AM4222&gt;0),AL4222,0))</f>
        <v>0</v>
      </c>
      <c r="AO4222" s="37">
        <f>Y4222*(IF(AND(AH4222&gt;0,AI4222&lt;0),AI4222,0)+IF(AND(AJ4222&lt;0,AK4222&gt;0),AK4222,0)+IF(AND(AL4222&gt;0,AM4222&gt;0),AM4222,0))</f>
        <v>0</v>
      </c>
      <c r="AQ4222" s="40">
        <f>AU4222*D4222</f>
        <v>50501.413751554159</v>
      </c>
      <c r="AR4222" s="40">
        <f>AV4222*E4222</f>
        <v>61294.901999549678</v>
      </c>
      <c r="AS4222" s="40">
        <f>IF(AND(Y4222&lt;&gt;0,AN4222&lt;&gt;0),0,Q4222)</f>
        <v>12505.677187124211</v>
      </c>
      <c r="AT4222" s="41">
        <f t="shared" si="1060"/>
        <v>124301.99293822804</v>
      </c>
      <c r="AU4222" s="42">
        <f>S4222+AN4222</f>
        <v>662.13994691955111</v>
      </c>
      <c r="AV4222" s="37">
        <f>T4222+AO4222</f>
        <v>686.46995183726813</v>
      </c>
      <c r="AW4222" s="58">
        <f t="shared" si="1045"/>
        <v>0.40628000048760982</v>
      </c>
      <c r="AX4222" s="58">
        <f t="shared" si="1046"/>
        <v>0.49311278564946437</v>
      </c>
      <c r="AY4222" s="59">
        <f t="shared" si="1047"/>
        <v>0.10060721386292588</v>
      </c>
      <c r="AZ4222" s="54">
        <f t="shared" si="1055"/>
        <v>1.7110176355162432E-2</v>
      </c>
    </row>
    <row r="4223" spans="3:52" x14ac:dyDescent="0.25">
      <c r="C4223" s="35">
        <v>40794</v>
      </c>
      <c r="D4223" s="36">
        <v>74.989999999999995</v>
      </c>
      <c r="E4223" s="37">
        <v>88.61</v>
      </c>
      <c r="F4223" s="38">
        <v>0.13</v>
      </c>
      <c r="G4223" s="7">
        <v>0</v>
      </c>
      <c r="H4223" s="38">
        <v>1</v>
      </c>
      <c r="I4223" s="7">
        <v>1</v>
      </c>
      <c r="J4223" s="36">
        <f t="shared" si="1048"/>
        <v>74.952505000000002</v>
      </c>
      <c r="K4223" s="37">
        <f t="shared" si="1049"/>
        <v>88.565695000000005</v>
      </c>
      <c r="L4223" s="36">
        <f t="shared" si="1050"/>
        <v>75.027494999999988</v>
      </c>
      <c r="M4223" s="37">
        <f t="shared" si="1051"/>
        <v>88.654304999999994</v>
      </c>
      <c r="O4223" s="39">
        <f t="shared" si="1052"/>
        <v>49653.874619497132</v>
      </c>
      <c r="P4223" s="40">
        <f t="shared" si="1053"/>
        <v>60828.102432300329</v>
      </c>
      <c r="Q4223" s="40">
        <f>S4223*F4223+T4223*G4223+AS4222*(1+$G$9/252)</f>
        <v>12592.251637254987</v>
      </c>
      <c r="R4223" s="41">
        <f t="shared" si="1056"/>
        <v>123074.22868905246</v>
      </c>
      <c r="S4223" s="36">
        <f>AU4222*H4222</f>
        <v>662.13994691955111</v>
      </c>
      <c r="T4223" s="37">
        <f>AV4222*I4222</f>
        <v>686.46995183726813</v>
      </c>
      <c r="U4223" s="57">
        <f t="shared" si="1059"/>
        <v>0.40344656349582209</v>
      </c>
      <c r="V4223" s="58">
        <f t="shared" si="1057"/>
        <v>0.49423915209725</v>
      </c>
      <c r="W4223" s="59">
        <f t="shared" si="1058"/>
        <v>0.10231428440692782</v>
      </c>
      <c r="Y4223" s="7">
        <f t="shared" si="1054"/>
        <v>0</v>
      </c>
      <c r="Z4223" s="40"/>
      <c r="AA4223" s="40"/>
      <c r="AB4223" s="40"/>
      <c r="AC4223" s="40"/>
      <c r="AD4223" s="40"/>
      <c r="AE4223" s="40"/>
      <c r="AF4223" s="40"/>
      <c r="AG4223" s="41"/>
      <c r="AH4223" s="40"/>
      <c r="AI4223" s="40"/>
      <c r="AJ4223" s="40"/>
      <c r="AK4223" s="40"/>
      <c r="AL4223" s="40"/>
      <c r="AM4223" s="41"/>
      <c r="AN4223" s="36">
        <f>Y4223*(IF(AND(AH4223&gt;0,AI4223&lt;0),AH4223,0)+IF(AND(AJ4223&lt;0,AK4223&gt;0),AJ4223,0)+IF(AND(AL4223&gt;0,AM4223&gt;0),AL4223,0))</f>
        <v>0</v>
      </c>
      <c r="AO4223" s="37">
        <f>Y4223*(IF(AND(AH4223&gt;0,AI4223&lt;0),AI4223,0)+IF(AND(AJ4223&lt;0,AK4223&gt;0),AK4223,0)+IF(AND(AL4223&gt;0,AM4223&gt;0),AM4223,0))</f>
        <v>0</v>
      </c>
      <c r="AQ4223" s="40">
        <f>AU4223*D4223</f>
        <v>49653.874619497132</v>
      </c>
      <c r="AR4223" s="40">
        <f>AV4223*E4223</f>
        <v>60828.102432300329</v>
      </c>
      <c r="AS4223" s="40">
        <f>IF(AND(Y4223&lt;&gt;0,AN4223&lt;&gt;0),0,Q4223)</f>
        <v>12592.251637254987</v>
      </c>
      <c r="AT4223" s="41">
        <f t="shared" si="1060"/>
        <v>123074.22868905246</v>
      </c>
      <c r="AU4223" s="42">
        <f>S4223+AN4223</f>
        <v>662.13994691955111</v>
      </c>
      <c r="AV4223" s="37">
        <f>T4223+AO4223</f>
        <v>686.46995183726813</v>
      </c>
      <c r="AW4223" s="58">
        <f t="shared" si="1045"/>
        <v>0.40344656349582209</v>
      </c>
      <c r="AX4223" s="58">
        <f t="shared" si="1046"/>
        <v>0.49423915209725</v>
      </c>
      <c r="AY4223" s="59">
        <f t="shared" si="1047"/>
        <v>0.10231428440692782</v>
      </c>
      <c r="AZ4223" s="54">
        <f t="shared" si="1055"/>
        <v>-9.8772692227526715E-3</v>
      </c>
    </row>
    <row r="4224" spans="3:52" x14ac:dyDescent="0.25">
      <c r="C4224" s="35">
        <v>40795</v>
      </c>
      <c r="D4224" s="36">
        <v>73.400000000000006</v>
      </c>
      <c r="E4224" s="37">
        <v>85.03</v>
      </c>
      <c r="F4224" s="38">
        <v>0</v>
      </c>
      <c r="G4224" s="7">
        <v>0</v>
      </c>
      <c r="H4224" s="38">
        <v>1</v>
      </c>
      <c r="I4224" s="7">
        <v>1</v>
      </c>
      <c r="J4224" s="36">
        <f t="shared" si="1048"/>
        <v>73.36330000000001</v>
      </c>
      <c r="K4224" s="37">
        <f t="shared" si="1049"/>
        <v>84.987485000000007</v>
      </c>
      <c r="L4224" s="36">
        <f t="shared" si="1050"/>
        <v>73.436700000000002</v>
      </c>
      <c r="M4224" s="37">
        <f t="shared" si="1051"/>
        <v>85.072514999999996</v>
      </c>
      <c r="O4224" s="39">
        <f t="shared" si="1052"/>
        <v>48601.072103895058</v>
      </c>
      <c r="P4224" s="40">
        <f t="shared" si="1053"/>
        <v>58370.540004722912</v>
      </c>
      <c r="Q4224" s="40">
        <f>S4224*F4224+T4224*G4224+AS4223*(1+$G$9/252)</f>
        <v>12592.751329780274</v>
      </c>
      <c r="R4224" s="41">
        <f t="shared" si="1056"/>
        <v>119564.36343839824</v>
      </c>
      <c r="S4224" s="36">
        <f>AU4223*H4223</f>
        <v>662.13994691955111</v>
      </c>
      <c r="T4224" s="37">
        <f>AV4223*I4223</f>
        <v>686.46995183726813</v>
      </c>
      <c r="U4224" s="57">
        <f t="shared" si="1059"/>
        <v>0.40648459713445656</v>
      </c>
      <c r="V4224" s="58">
        <f t="shared" si="1057"/>
        <v>0.48819345770026606</v>
      </c>
      <c r="W4224" s="59">
        <f t="shared" si="1058"/>
        <v>0.10532194516527738</v>
      </c>
      <c r="Y4224" s="7">
        <f t="shared" si="1054"/>
        <v>0</v>
      </c>
      <c r="Z4224" s="40"/>
      <c r="AA4224" s="40"/>
      <c r="AB4224" s="40"/>
      <c r="AC4224" s="40"/>
      <c r="AD4224" s="40"/>
      <c r="AE4224" s="40"/>
      <c r="AF4224" s="40"/>
      <c r="AG4224" s="41"/>
      <c r="AH4224" s="40"/>
      <c r="AI4224" s="40"/>
      <c r="AJ4224" s="40"/>
      <c r="AK4224" s="40"/>
      <c r="AL4224" s="40"/>
      <c r="AM4224" s="41"/>
      <c r="AN4224" s="36">
        <f>Y4224*(IF(AND(AH4224&gt;0,AI4224&lt;0),AH4224,0)+IF(AND(AJ4224&lt;0,AK4224&gt;0),AJ4224,0)+IF(AND(AL4224&gt;0,AM4224&gt;0),AL4224,0))</f>
        <v>0</v>
      </c>
      <c r="AO4224" s="37">
        <f>Y4224*(IF(AND(AH4224&gt;0,AI4224&lt;0),AI4224,0)+IF(AND(AJ4224&lt;0,AK4224&gt;0),AK4224,0)+IF(AND(AL4224&gt;0,AM4224&gt;0),AM4224,0))</f>
        <v>0</v>
      </c>
      <c r="AQ4224" s="40">
        <f>AU4224*D4224</f>
        <v>48601.072103895058</v>
      </c>
      <c r="AR4224" s="40">
        <f>AV4224*E4224</f>
        <v>58370.540004722912</v>
      </c>
      <c r="AS4224" s="40">
        <f>IF(AND(Y4224&lt;&gt;0,AN4224&lt;&gt;0),0,Q4224)</f>
        <v>12592.751329780274</v>
      </c>
      <c r="AT4224" s="41">
        <f t="shared" si="1060"/>
        <v>119564.36343839824</v>
      </c>
      <c r="AU4224" s="42">
        <f>S4224+AN4224</f>
        <v>662.13994691955111</v>
      </c>
      <c r="AV4224" s="37">
        <f>T4224+AO4224</f>
        <v>686.46995183726813</v>
      </c>
      <c r="AW4224" s="58">
        <f t="shared" si="1045"/>
        <v>0.40648459713445656</v>
      </c>
      <c r="AX4224" s="58">
        <f t="shared" si="1046"/>
        <v>0.48819345770026606</v>
      </c>
      <c r="AY4224" s="59">
        <f t="shared" si="1047"/>
        <v>0.10532194516527738</v>
      </c>
      <c r="AZ4224" s="54">
        <f t="shared" si="1055"/>
        <v>-2.8518279480929332E-2</v>
      </c>
    </row>
    <row r="4225" spans="3:52" x14ac:dyDescent="0.25">
      <c r="C4225" s="35">
        <v>40798</v>
      </c>
      <c r="D4225" s="36">
        <v>73.63</v>
      </c>
      <c r="E4225" s="37">
        <v>86.19</v>
      </c>
      <c r="F4225" s="38">
        <v>0</v>
      </c>
      <c r="G4225" s="7">
        <v>0</v>
      </c>
      <c r="H4225" s="38">
        <v>1</v>
      </c>
      <c r="I4225" s="7">
        <v>1</v>
      </c>
      <c r="J4225" s="36">
        <f t="shared" si="1048"/>
        <v>73.593185000000005</v>
      </c>
      <c r="K4225" s="37">
        <f t="shared" si="1049"/>
        <v>86.146905000000004</v>
      </c>
      <c r="L4225" s="36">
        <f t="shared" si="1050"/>
        <v>73.666814999999986</v>
      </c>
      <c r="M4225" s="37">
        <f t="shared" si="1051"/>
        <v>86.233094999999992</v>
      </c>
      <c r="O4225" s="39">
        <f t="shared" si="1052"/>
        <v>48753.364291686543</v>
      </c>
      <c r="P4225" s="40">
        <f t="shared" si="1053"/>
        <v>59166.84514885414</v>
      </c>
      <c r="Q4225" s="40">
        <f>S4225*F4225+T4225*G4225+AS4224*(1+$G$9/252)</f>
        <v>12593.251042134629</v>
      </c>
      <c r="R4225" s="41">
        <f t="shared" si="1056"/>
        <v>120513.46048267531</v>
      </c>
      <c r="S4225" s="36">
        <f>AU4224*H4224</f>
        <v>662.13994691955111</v>
      </c>
      <c r="T4225" s="37">
        <f>AV4224*I4224</f>
        <v>686.46995183726813</v>
      </c>
      <c r="U4225" s="57">
        <f t="shared" si="1059"/>
        <v>0.40454704475684022</v>
      </c>
      <c r="V4225" s="58">
        <f t="shared" si="1057"/>
        <v>0.49095632066228656</v>
      </c>
      <c r="W4225" s="59">
        <f t="shared" si="1058"/>
        <v>0.10449663458087324</v>
      </c>
      <c r="Y4225" s="7">
        <f t="shared" si="1054"/>
        <v>0</v>
      </c>
      <c r="Z4225" s="40"/>
      <c r="AA4225" s="40"/>
      <c r="AB4225" s="40"/>
      <c r="AC4225" s="40"/>
      <c r="AD4225" s="40"/>
      <c r="AE4225" s="40"/>
      <c r="AF4225" s="40"/>
      <c r="AG4225" s="41"/>
      <c r="AH4225" s="40"/>
      <c r="AI4225" s="40"/>
      <c r="AJ4225" s="40"/>
      <c r="AK4225" s="40"/>
      <c r="AL4225" s="40"/>
      <c r="AM4225" s="41"/>
      <c r="AN4225" s="36">
        <f>Y4225*(IF(AND(AH4225&gt;0,AI4225&lt;0),AH4225,0)+IF(AND(AJ4225&lt;0,AK4225&gt;0),AJ4225,0)+IF(AND(AL4225&gt;0,AM4225&gt;0),AL4225,0))</f>
        <v>0</v>
      </c>
      <c r="AO4225" s="37">
        <f>Y4225*(IF(AND(AH4225&gt;0,AI4225&lt;0),AI4225,0)+IF(AND(AJ4225&lt;0,AK4225&gt;0),AK4225,0)+IF(AND(AL4225&gt;0,AM4225&gt;0),AM4225,0))</f>
        <v>0</v>
      </c>
      <c r="AQ4225" s="40">
        <f>AU4225*D4225</f>
        <v>48753.364291686543</v>
      </c>
      <c r="AR4225" s="40">
        <f>AV4225*E4225</f>
        <v>59166.84514885414</v>
      </c>
      <c r="AS4225" s="40">
        <f>IF(AND(Y4225&lt;&gt;0,AN4225&lt;&gt;0),0,Q4225)</f>
        <v>12593.251042134629</v>
      </c>
      <c r="AT4225" s="41">
        <f t="shared" si="1060"/>
        <v>120513.46048267531</v>
      </c>
      <c r="AU4225" s="42">
        <f>S4225+AN4225</f>
        <v>662.13994691955111</v>
      </c>
      <c r="AV4225" s="37">
        <f>T4225+AO4225</f>
        <v>686.46995183726813</v>
      </c>
      <c r="AW4225" s="58">
        <f t="shared" si="1045"/>
        <v>0.40454704475684022</v>
      </c>
      <c r="AX4225" s="58">
        <f t="shared" si="1046"/>
        <v>0.49095632066228656</v>
      </c>
      <c r="AY4225" s="59">
        <f t="shared" si="1047"/>
        <v>0.10449663458087324</v>
      </c>
      <c r="AZ4225" s="54">
        <f t="shared" si="1055"/>
        <v>7.937959246243631E-3</v>
      </c>
    </row>
    <row r="4226" spans="3:52" x14ac:dyDescent="0.25">
      <c r="C4226" s="35">
        <v>40799</v>
      </c>
      <c r="D4226" s="36">
        <v>74.97</v>
      </c>
      <c r="E4226" s="37">
        <v>86.12</v>
      </c>
      <c r="F4226" s="38">
        <v>0</v>
      </c>
      <c r="G4226" s="7">
        <v>0</v>
      </c>
      <c r="H4226" s="38">
        <v>1</v>
      </c>
      <c r="I4226" s="7">
        <v>1</v>
      </c>
      <c r="J4226" s="36">
        <f t="shared" si="1048"/>
        <v>74.932515000000009</v>
      </c>
      <c r="K4226" s="37">
        <f t="shared" si="1049"/>
        <v>86.076940000000008</v>
      </c>
      <c r="L4226" s="36">
        <f t="shared" si="1050"/>
        <v>75.007484999999988</v>
      </c>
      <c r="M4226" s="37">
        <f t="shared" si="1051"/>
        <v>86.163060000000002</v>
      </c>
      <c r="O4226" s="39">
        <f t="shared" si="1052"/>
        <v>49640.631820558745</v>
      </c>
      <c r="P4226" s="40">
        <f t="shared" si="1053"/>
        <v>59118.792252225532</v>
      </c>
      <c r="Q4226" s="40">
        <f>S4226*F4226+T4226*G4226+AS4225*(1+$G$9/252)</f>
        <v>12593.75077431884</v>
      </c>
      <c r="R4226" s="41">
        <f t="shared" si="1056"/>
        <v>121353.17484710313</v>
      </c>
      <c r="S4226" s="36">
        <f>AU4225*H4225</f>
        <v>662.13994691955111</v>
      </c>
      <c r="T4226" s="37">
        <f>AV4225*I4225</f>
        <v>686.46995183726813</v>
      </c>
      <c r="U4226" s="57">
        <f t="shared" si="1059"/>
        <v>0.40905919340884667</v>
      </c>
      <c r="V4226" s="58">
        <f t="shared" si="1057"/>
        <v>0.48716312800807438</v>
      </c>
      <c r="W4226" s="59">
        <f t="shared" si="1058"/>
        <v>0.10377767858307886</v>
      </c>
      <c r="Y4226" s="7">
        <f t="shared" si="1054"/>
        <v>0</v>
      </c>
      <c r="Z4226" s="40"/>
      <c r="AA4226" s="40"/>
      <c r="AB4226" s="40"/>
      <c r="AC4226" s="40"/>
      <c r="AD4226" s="40"/>
      <c r="AE4226" s="40"/>
      <c r="AF4226" s="40"/>
      <c r="AG4226" s="41"/>
      <c r="AH4226" s="40"/>
      <c r="AI4226" s="40"/>
      <c r="AJ4226" s="40"/>
      <c r="AK4226" s="40"/>
      <c r="AL4226" s="40"/>
      <c r="AM4226" s="41"/>
      <c r="AN4226" s="36">
        <f>Y4226*(IF(AND(AH4226&gt;0,AI4226&lt;0),AH4226,0)+IF(AND(AJ4226&lt;0,AK4226&gt;0),AJ4226,0)+IF(AND(AL4226&gt;0,AM4226&gt;0),AL4226,0))</f>
        <v>0</v>
      </c>
      <c r="AO4226" s="37">
        <f>Y4226*(IF(AND(AH4226&gt;0,AI4226&lt;0),AI4226,0)+IF(AND(AJ4226&lt;0,AK4226&gt;0),AK4226,0)+IF(AND(AL4226&gt;0,AM4226&gt;0),AM4226,0))</f>
        <v>0</v>
      </c>
      <c r="AQ4226" s="40">
        <f>AU4226*D4226</f>
        <v>49640.631820558745</v>
      </c>
      <c r="AR4226" s="40">
        <f>AV4226*E4226</f>
        <v>59118.792252225532</v>
      </c>
      <c r="AS4226" s="40">
        <f>IF(AND(Y4226&lt;&gt;0,AN4226&lt;&gt;0),0,Q4226)</f>
        <v>12593.75077431884</v>
      </c>
      <c r="AT4226" s="41">
        <f t="shared" si="1060"/>
        <v>121353.17484710313</v>
      </c>
      <c r="AU4226" s="42">
        <f>S4226+AN4226</f>
        <v>662.13994691955111</v>
      </c>
      <c r="AV4226" s="37">
        <f>T4226+AO4226</f>
        <v>686.46995183726813</v>
      </c>
      <c r="AW4226" s="58">
        <f t="shared" si="1045"/>
        <v>0.40905919340884667</v>
      </c>
      <c r="AX4226" s="58">
        <f t="shared" si="1046"/>
        <v>0.48716312800807438</v>
      </c>
      <c r="AY4226" s="59">
        <f t="shared" si="1047"/>
        <v>0.10377767858307886</v>
      </c>
      <c r="AZ4226" s="54">
        <f t="shared" si="1055"/>
        <v>6.9678055966913011E-3</v>
      </c>
    </row>
    <row r="4227" spans="3:52" x14ac:dyDescent="0.25">
      <c r="C4227" s="35">
        <v>40800</v>
      </c>
      <c r="D4227" s="36">
        <v>76.010000000000005</v>
      </c>
      <c r="E4227" s="37">
        <v>86.75</v>
      </c>
      <c r="F4227" s="38">
        <v>0</v>
      </c>
      <c r="G4227" s="7">
        <v>0</v>
      </c>
      <c r="H4227" s="38">
        <v>1</v>
      </c>
      <c r="I4227" s="7">
        <v>1</v>
      </c>
      <c r="J4227" s="36">
        <f t="shared" si="1048"/>
        <v>75.971995000000007</v>
      </c>
      <c r="K4227" s="37">
        <f t="shared" si="1049"/>
        <v>86.706625000000003</v>
      </c>
      <c r="L4227" s="36">
        <f t="shared" si="1050"/>
        <v>76.048005000000003</v>
      </c>
      <c r="M4227" s="37">
        <f t="shared" si="1051"/>
        <v>86.793374999999997</v>
      </c>
      <c r="O4227" s="39">
        <f t="shared" si="1052"/>
        <v>50329.257365355086</v>
      </c>
      <c r="P4227" s="40">
        <f t="shared" si="1053"/>
        <v>59551.268321883013</v>
      </c>
      <c r="Q4227" s="40">
        <f>S4227*F4227+T4227*G4227+AS4226*(1+$G$9/252)</f>
        <v>12594.250526333693</v>
      </c>
      <c r="R4227" s="41">
        <f t="shared" si="1056"/>
        <v>122474.77621357179</v>
      </c>
      <c r="S4227" s="36">
        <f>AU4226*H4226</f>
        <v>662.13994691955111</v>
      </c>
      <c r="T4227" s="37">
        <f>AV4226*I4226</f>
        <v>686.46995183726813</v>
      </c>
      <c r="U4227" s="57">
        <f t="shared" si="1059"/>
        <v>0.41093569567002769</v>
      </c>
      <c r="V4227" s="58">
        <f t="shared" si="1057"/>
        <v>0.48623292210011781</v>
      </c>
      <c r="W4227" s="59">
        <f t="shared" si="1058"/>
        <v>0.10283138222985451</v>
      </c>
      <c r="Y4227" s="7">
        <f t="shared" si="1054"/>
        <v>0</v>
      </c>
      <c r="Z4227" s="40"/>
      <c r="AA4227" s="40"/>
      <c r="AB4227" s="40"/>
      <c r="AC4227" s="40"/>
      <c r="AD4227" s="40"/>
      <c r="AE4227" s="40"/>
      <c r="AF4227" s="40"/>
      <c r="AG4227" s="41"/>
      <c r="AH4227" s="40"/>
      <c r="AI4227" s="40"/>
      <c r="AJ4227" s="40"/>
      <c r="AK4227" s="40"/>
      <c r="AL4227" s="40"/>
      <c r="AM4227" s="41"/>
      <c r="AN4227" s="36">
        <f>Y4227*(IF(AND(AH4227&gt;0,AI4227&lt;0),AH4227,0)+IF(AND(AJ4227&lt;0,AK4227&gt;0),AJ4227,0)+IF(AND(AL4227&gt;0,AM4227&gt;0),AL4227,0))</f>
        <v>0</v>
      </c>
      <c r="AO4227" s="37">
        <f>Y4227*(IF(AND(AH4227&gt;0,AI4227&lt;0),AI4227,0)+IF(AND(AJ4227&lt;0,AK4227&gt;0),AK4227,0)+IF(AND(AL4227&gt;0,AM4227&gt;0),AM4227,0))</f>
        <v>0</v>
      </c>
      <c r="AQ4227" s="40">
        <f>AU4227*D4227</f>
        <v>50329.257365355086</v>
      </c>
      <c r="AR4227" s="40">
        <f>AV4227*E4227</f>
        <v>59551.268321883013</v>
      </c>
      <c r="AS4227" s="40">
        <f>IF(AND(Y4227&lt;&gt;0,AN4227&lt;&gt;0),0,Q4227)</f>
        <v>12594.250526333693</v>
      </c>
      <c r="AT4227" s="41">
        <f t="shared" si="1060"/>
        <v>122474.77621357179</v>
      </c>
      <c r="AU4227" s="42">
        <f>S4227+AN4227</f>
        <v>662.13994691955111</v>
      </c>
      <c r="AV4227" s="37">
        <f>T4227+AO4227</f>
        <v>686.46995183726813</v>
      </c>
      <c r="AW4227" s="58">
        <f t="shared" si="1045"/>
        <v>0.41093569567002769</v>
      </c>
      <c r="AX4227" s="58">
        <f t="shared" si="1046"/>
        <v>0.48623292210011781</v>
      </c>
      <c r="AY4227" s="59">
        <f t="shared" si="1047"/>
        <v>0.10283138222985451</v>
      </c>
      <c r="AZ4227" s="54">
        <f t="shared" si="1055"/>
        <v>9.2424558968631221E-3</v>
      </c>
    </row>
    <row r="4228" spans="3:52" x14ac:dyDescent="0.25">
      <c r="C4228" s="35">
        <v>40801</v>
      </c>
      <c r="D4228" s="36">
        <v>77.08</v>
      </c>
      <c r="E4228" s="37">
        <v>88.07</v>
      </c>
      <c r="F4228" s="38">
        <v>0</v>
      </c>
      <c r="G4228" s="7">
        <v>0</v>
      </c>
      <c r="H4228" s="38">
        <v>1</v>
      </c>
      <c r="I4228" s="7">
        <v>1</v>
      </c>
      <c r="J4228" s="36">
        <f t="shared" si="1048"/>
        <v>77.041460000000001</v>
      </c>
      <c r="K4228" s="37">
        <f t="shared" si="1049"/>
        <v>88.025964999999999</v>
      </c>
      <c r="L4228" s="36">
        <f t="shared" si="1050"/>
        <v>77.118539999999996</v>
      </c>
      <c r="M4228" s="37">
        <f t="shared" si="1051"/>
        <v>88.114034999999987</v>
      </c>
      <c r="O4228" s="39">
        <f t="shared" si="1052"/>
        <v>51037.747108559</v>
      </c>
      <c r="P4228" s="40">
        <f t="shared" si="1053"/>
        <v>60457.408658308203</v>
      </c>
      <c r="Q4228" s="40">
        <f>S4228*F4228+T4228*G4228+AS4227*(1+$G$9/252)</f>
        <v>12594.750298179975</v>
      </c>
      <c r="R4228" s="41">
        <f t="shared" si="1056"/>
        <v>124089.90606504718</v>
      </c>
      <c r="S4228" s="36">
        <f>AU4227*H4227</f>
        <v>662.13994691955111</v>
      </c>
      <c r="T4228" s="37">
        <f>AV4227*I4227</f>
        <v>686.46995183726813</v>
      </c>
      <c r="U4228" s="57">
        <f t="shared" si="1059"/>
        <v>0.4112965246488729</v>
      </c>
      <c r="V4228" s="58">
        <f t="shared" si="1057"/>
        <v>0.4872064987027776</v>
      </c>
      <c r="W4228" s="59">
        <f t="shared" si="1058"/>
        <v>0.10149697664834949</v>
      </c>
      <c r="Y4228" s="7">
        <f t="shared" si="1054"/>
        <v>0</v>
      </c>
      <c r="Z4228" s="40"/>
      <c r="AA4228" s="40"/>
      <c r="AB4228" s="40"/>
      <c r="AC4228" s="40"/>
      <c r="AD4228" s="40"/>
      <c r="AE4228" s="40"/>
      <c r="AF4228" s="40"/>
      <c r="AG4228" s="41"/>
      <c r="AH4228" s="40"/>
      <c r="AI4228" s="40"/>
      <c r="AJ4228" s="40"/>
      <c r="AK4228" s="40"/>
      <c r="AL4228" s="40"/>
      <c r="AM4228" s="41"/>
      <c r="AN4228" s="36">
        <f>Y4228*(IF(AND(AH4228&gt;0,AI4228&lt;0),AH4228,0)+IF(AND(AJ4228&lt;0,AK4228&gt;0),AJ4228,0)+IF(AND(AL4228&gt;0,AM4228&gt;0),AL4228,0))</f>
        <v>0</v>
      </c>
      <c r="AO4228" s="37">
        <f>Y4228*(IF(AND(AH4228&gt;0,AI4228&lt;0),AI4228,0)+IF(AND(AJ4228&lt;0,AK4228&gt;0),AK4228,0)+IF(AND(AL4228&gt;0,AM4228&gt;0),AM4228,0))</f>
        <v>0</v>
      </c>
      <c r="AQ4228" s="40">
        <f>AU4228*D4228</f>
        <v>51037.747108559</v>
      </c>
      <c r="AR4228" s="40">
        <f>AV4228*E4228</f>
        <v>60457.408658308203</v>
      </c>
      <c r="AS4228" s="40">
        <f>IF(AND(Y4228&lt;&gt;0,AN4228&lt;&gt;0),0,Q4228)</f>
        <v>12594.750298179975</v>
      </c>
      <c r="AT4228" s="41">
        <f t="shared" si="1060"/>
        <v>124089.90606504718</v>
      </c>
      <c r="AU4228" s="42">
        <f>S4228+AN4228</f>
        <v>662.13994691955111</v>
      </c>
      <c r="AV4228" s="37">
        <f>T4228+AO4228</f>
        <v>686.46995183726813</v>
      </c>
      <c r="AW4228" s="58">
        <f t="shared" si="1045"/>
        <v>0.4112965246488729</v>
      </c>
      <c r="AX4228" s="58">
        <f t="shared" si="1046"/>
        <v>0.4872064987027776</v>
      </c>
      <c r="AY4228" s="59">
        <f t="shared" si="1047"/>
        <v>0.10149697664834949</v>
      </c>
      <c r="AZ4228" s="54">
        <f t="shared" si="1055"/>
        <v>1.3187448888732245E-2</v>
      </c>
    </row>
    <row r="4229" spans="3:52" x14ac:dyDescent="0.25">
      <c r="C4229" s="35">
        <v>40802</v>
      </c>
      <c r="D4229" s="36">
        <v>76.400000000000006</v>
      </c>
      <c r="E4229" s="37">
        <v>88.29</v>
      </c>
      <c r="F4229" s="38">
        <v>0</v>
      </c>
      <c r="G4229" s="7">
        <v>0</v>
      </c>
      <c r="H4229" s="38">
        <v>1</v>
      </c>
      <c r="I4229" s="7">
        <v>1</v>
      </c>
      <c r="J4229" s="36">
        <f t="shared" si="1048"/>
        <v>76.361800000000017</v>
      </c>
      <c r="K4229" s="37">
        <f t="shared" si="1049"/>
        <v>88.245855000000006</v>
      </c>
      <c r="L4229" s="36">
        <f t="shared" si="1050"/>
        <v>76.438199999999995</v>
      </c>
      <c r="M4229" s="37">
        <f t="shared" si="1051"/>
        <v>88.334145000000007</v>
      </c>
      <c r="O4229" s="39">
        <f t="shared" si="1052"/>
        <v>50587.49194465371</v>
      </c>
      <c r="P4229" s="40">
        <f t="shared" si="1053"/>
        <v>60608.432047712406</v>
      </c>
      <c r="Q4229" s="40">
        <f>S4229*F4229+T4229*G4229+AS4228*(1+$G$9/252)</f>
        <v>12595.250089858473</v>
      </c>
      <c r="R4229" s="41">
        <f t="shared" si="1056"/>
        <v>123791.17408222459</v>
      </c>
      <c r="S4229" s="36">
        <f>AU4228*H4228</f>
        <v>662.13994691955111</v>
      </c>
      <c r="T4229" s="37">
        <f>AV4228*I4228</f>
        <v>686.46995183726813</v>
      </c>
      <c r="U4229" s="57">
        <f t="shared" si="1059"/>
        <v>0.40865184711029945</v>
      </c>
      <c r="V4229" s="58">
        <f t="shared" si="1057"/>
        <v>0.48960220708024843</v>
      </c>
      <c r="W4229" s="59">
        <f t="shared" si="1058"/>
        <v>0.10174594580945209</v>
      </c>
      <c r="Y4229" s="7">
        <f t="shared" si="1054"/>
        <v>0</v>
      </c>
      <c r="Z4229" s="40"/>
      <c r="AA4229" s="40"/>
      <c r="AB4229" s="40"/>
      <c r="AC4229" s="40"/>
      <c r="AD4229" s="40"/>
      <c r="AE4229" s="40"/>
      <c r="AF4229" s="40"/>
      <c r="AG4229" s="41"/>
      <c r="AH4229" s="40"/>
      <c r="AI4229" s="40"/>
      <c r="AJ4229" s="40"/>
      <c r="AK4229" s="40"/>
      <c r="AL4229" s="40"/>
      <c r="AM4229" s="41"/>
      <c r="AN4229" s="36">
        <f>Y4229*(IF(AND(AH4229&gt;0,AI4229&lt;0),AH4229,0)+IF(AND(AJ4229&lt;0,AK4229&gt;0),AJ4229,0)+IF(AND(AL4229&gt;0,AM4229&gt;0),AL4229,0))</f>
        <v>0</v>
      </c>
      <c r="AO4229" s="37">
        <f>Y4229*(IF(AND(AH4229&gt;0,AI4229&lt;0),AI4229,0)+IF(AND(AJ4229&lt;0,AK4229&gt;0),AK4229,0)+IF(AND(AL4229&gt;0,AM4229&gt;0),AM4229,0))</f>
        <v>0</v>
      </c>
      <c r="AQ4229" s="40">
        <f>AU4229*D4229</f>
        <v>50587.49194465371</v>
      </c>
      <c r="AR4229" s="40">
        <f>AV4229*E4229</f>
        <v>60608.432047712406</v>
      </c>
      <c r="AS4229" s="40">
        <f>IF(AND(Y4229&lt;&gt;0,AN4229&lt;&gt;0),0,Q4229)</f>
        <v>12595.250089858473</v>
      </c>
      <c r="AT4229" s="41">
        <f t="shared" si="1060"/>
        <v>123791.17408222459</v>
      </c>
      <c r="AU4229" s="42">
        <f>S4229+AN4229</f>
        <v>662.13994691955111</v>
      </c>
      <c r="AV4229" s="37">
        <f>T4229+AO4229</f>
        <v>686.46995183726813</v>
      </c>
      <c r="AW4229" s="58">
        <f t="shared" si="1045"/>
        <v>0.40865184711029945</v>
      </c>
      <c r="AX4229" s="58">
        <f t="shared" si="1046"/>
        <v>0.48960220708024843</v>
      </c>
      <c r="AY4229" s="59">
        <f t="shared" si="1047"/>
        <v>0.10174594580945209</v>
      </c>
      <c r="AZ4229" s="54">
        <f t="shared" si="1055"/>
        <v>-2.4073834229997315E-3</v>
      </c>
    </row>
    <row r="4230" spans="3:52" x14ac:dyDescent="0.25">
      <c r="C4230" s="35">
        <v>40805</v>
      </c>
      <c r="D4230" s="36">
        <v>75.760000000000005</v>
      </c>
      <c r="E4230" s="37">
        <v>88.81</v>
      </c>
      <c r="F4230" s="38">
        <v>0</v>
      </c>
      <c r="G4230" s="7">
        <v>0</v>
      </c>
      <c r="H4230" s="38">
        <v>1</v>
      </c>
      <c r="I4230" s="7">
        <v>1</v>
      </c>
      <c r="J4230" s="36">
        <f t="shared" si="1048"/>
        <v>75.722120000000004</v>
      </c>
      <c r="K4230" s="37">
        <f t="shared" si="1049"/>
        <v>88.765595000000005</v>
      </c>
      <c r="L4230" s="36">
        <f t="shared" si="1050"/>
        <v>75.797880000000006</v>
      </c>
      <c r="M4230" s="37">
        <f t="shared" si="1051"/>
        <v>88.854405</v>
      </c>
      <c r="O4230" s="39">
        <f t="shared" si="1052"/>
        <v>50163.722378625193</v>
      </c>
      <c r="P4230" s="40">
        <f t="shared" si="1053"/>
        <v>60965.396422667785</v>
      </c>
      <c r="Q4230" s="40">
        <f>S4230*F4230+T4230*G4230+AS4229*(1+$G$9/252)</f>
        <v>12595.749901369974</v>
      </c>
      <c r="R4230" s="41">
        <f t="shared" si="1056"/>
        <v>123724.86870266295</v>
      </c>
      <c r="S4230" s="36">
        <f>AU4229*H4229</f>
        <v>662.13994691955111</v>
      </c>
      <c r="T4230" s="37">
        <f>AV4229*I4229</f>
        <v>686.46995183726813</v>
      </c>
      <c r="U4230" s="57">
        <f t="shared" si="1059"/>
        <v>0.40544575156656043</v>
      </c>
      <c r="V4230" s="58">
        <f t="shared" si="1057"/>
        <v>0.49274973626507163</v>
      </c>
      <c r="W4230" s="59">
        <f t="shared" si="1058"/>
        <v>0.10180451216836793</v>
      </c>
      <c r="Y4230" s="7">
        <f t="shared" si="1054"/>
        <v>0</v>
      </c>
      <c r="Z4230" s="40"/>
      <c r="AA4230" s="40"/>
      <c r="AB4230" s="40"/>
      <c r="AC4230" s="40"/>
      <c r="AD4230" s="40"/>
      <c r="AE4230" s="40"/>
      <c r="AF4230" s="40"/>
      <c r="AG4230" s="41"/>
      <c r="AH4230" s="40"/>
      <c r="AI4230" s="40"/>
      <c r="AJ4230" s="40"/>
      <c r="AK4230" s="40"/>
      <c r="AL4230" s="40"/>
      <c r="AM4230" s="41"/>
      <c r="AN4230" s="36">
        <f>Y4230*(IF(AND(AH4230&gt;0,AI4230&lt;0),AH4230,0)+IF(AND(AJ4230&lt;0,AK4230&gt;0),AJ4230,0)+IF(AND(AL4230&gt;0,AM4230&gt;0),AL4230,0))</f>
        <v>0</v>
      </c>
      <c r="AO4230" s="37">
        <f>Y4230*(IF(AND(AH4230&gt;0,AI4230&lt;0),AI4230,0)+IF(AND(AJ4230&lt;0,AK4230&gt;0),AK4230,0)+IF(AND(AL4230&gt;0,AM4230&gt;0),AM4230,0))</f>
        <v>0</v>
      </c>
      <c r="AQ4230" s="40">
        <f>AU4230*D4230</f>
        <v>50163.722378625193</v>
      </c>
      <c r="AR4230" s="40">
        <f>AV4230*E4230</f>
        <v>60965.396422667785</v>
      </c>
      <c r="AS4230" s="40">
        <f>IF(AND(Y4230&lt;&gt;0,AN4230&lt;&gt;0),0,Q4230)</f>
        <v>12595.749901369974</v>
      </c>
      <c r="AT4230" s="41">
        <f t="shared" si="1060"/>
        <v>123724.86870266295</v>
      </c>
      <c r="AU4230" s="42">
        <f>S4230+AN4230</f>
        <v>662.13994691955111</v>
      </c>
      <c r="AV4230" s="37">
        <f>T4230+AO4230</f>
        <v>686.46995183726813</v>
      </c>
      <c r="AW4230" s="58">
        <f t="shared" si="1045"/>
        <v>0.40544575156656043</v>
      </c>
      <c r="AX4230" s="58">
        <f t="shared" si="1046"/>
        <v>0.49274973626507163</v>
      </c>
      <c r="AY4230" s="59">
        <f t="shared" si="1047"/>
        <v>0.10180451216836793</v>
      </c>
      <c r="AZ4230" s="54">
        <f t="shared" si="1055"/>
        <v>-5.3562283461017213E-4</v>
      </c>
    </row>
    <row r="4231" spans="3:52" x14ac:dyDescent="0.25">
      <c r="C4231" s="35">
        <v>40806</v>
      </c>
      <c r="D4231" s="36">
        <v>75.22</v>
      </c>
      <c r="E4231" s="37">
        <v>89.31</v>
      </c>
      <c r="F4231" s="38">
        <v>0</v>
      </c>
      <c r="G4231" s="7">
        <v>0</v>
      </c>
      <c r="H4231" s="38">
        <v>1</v>
      </c>
      <c r="I4231" s="7">
        <v>1</v>
      </c>
      <c r="J4231" s="36">
        <f t="shared" si="1048"/>
        <v>75.182389999999998</v>
      </c>
      <c r="K4231" s="37">
        <f t="shared" si="1049"/>
        <v>89.265345000000011</v>
      </c>
      <c r="L4231" s="36">
        <f t="shared" si="1050"/>
        <v>75.25761</v>
      </c>
      <c r="M4231" s="37">
        <f t="shared" si="1051"/>
        <v>89.354654999999994</v>
      </c>
      <c r="O4231" s="39">
        <f t="shared" si="1052"/>
        <v>49806.166807288631</v>
      </c>
      <c r="P4231" s="40">
        <f t="shared" si="1053"/>
        <v>61308.631398586418</v>
      </c>
      <c r="Q4231" s="40">
        <f>S4231*F4231+T4231*G4231+AS4230*(1+$G$9/252)</f>
        <v>12596.249732715265</v>
      </c>
      <c r="R4231" s="41">
        <f t="shared" si="1056"/>
        <v>123711.04793859032</v>
      </c>
      <c r="S4231" s="36">
        <f>AU4230*H4230</f>
        <v>662.13994691955111</v>
      </c>
      <c r="T4231" s="37">
        <f>AV4230*I4230</f>
        <v>686.46995183726813</v>
      </c>
      <c r="U4231" s="57">
        <f t="shared" si="1059"/>
        <v>0.40260079950185385</v>
      </c>
      <c r="V4231" s="58">
        <f t="shared" si="1057"/>
        <v>0.49557927460948986</v>
      </c>
      <c r="W4231" s="59">
        <f t="shared" si="1058"/>
        <v>0.10181992588865624</v>
      </c>
      <c r="Y4231" s="7">
        <f t="shared" si="1054"/>
        <v>0</v>
      </c>
      <c r="Z4231" s="40"/>
      <c r="AA4231" s="40"/>
      <c r="AB4231" s="40"/>
      <c r="AC4231" s="40"/>
      <c r="AD4231" s="40"/>
      <c r="AE4231" s="40"/>
      <c r="AF4231" s="40"/>
      <c r="AG4231" s="41"/>
      <c r="AH4231" s="40"/>
      <c r="AI4231" s="40"/>
      <c r="AJ4231" s="40"/>
      <c r="AK4231" s="40"/>
      <c r="AL4231" s="40"/>
      <c r="AM4231" s="41"/>
      <c r="AN4231" s="36">
        <f>Y4231*(IF(AND(AH4231&gt;0,AI4231&lt;0),AH4231,0)+IF(AND(AJ4231&lt;0,AK4231&gt;0),AJ4231,0)+IF(AND(AL4231&gt;0,AM4231&gt;0),AL4231,0))</f>
        <v>0</v>
      </c>
      <c r="AO4231" s="37">
        <f>Y4231*(IF(AND(AH4231&gt;0,AI4231&lt;0),AI4231,0)+IF(AND(AJ4231&lt;0,AK4231&gt;0),AK4231,0)+IF(AND(AL4231&gt;0,AM4231&gt;0),AM4231,0))</f>
        <v>0</v>
      </c>
      <c r="AQ4231" s="40">
        <f>AU4231*D4231</f>
        <v>49806.166807288631</v>
      </c>
      <c r="AR4231" s="40">
        <f>AV4231*E4231</f>
        <v>61308.631398586418</v>
      </c>
      <c r="AS4231" s="40">
        <f>IF(AND(Y4231&lt;&gt;0,AN4231&lt;&gt;0),0,Q4231)</f>
        <v>12596.249732715265</v>
      </c>
      <c r="AT4231" s="41">
        <f t="shared" si="1060"/>
        <v>123711.04793859032</v>
      </c>
      <c r="AU4231" s="42">
        <f>S4231+AN4231</f>
        <v>662.13994691955111</v>
      </c>
      <c r="AV4231" s="37">
        <f>T4231+AO4231</f>
        <v>686.46995183726813</v>
      </c>
      <c r="AW4231" s="58">
        <f t="shared" si="1045"/>
        <v>0.40260079950185385</v>
      </c>
      <c r="AX4231" s="58">
        <f t="shared" si="1046"/>
        <v>0.49557927460948986</v>
      </c>
      <c r="AY4231" s="59">
        <f t="shared" si="1047"/>
        <v>0.10181992588865624</v>
      </c>
      <c r="AZ4231" s="54">
        <f t="shared" si="1055"/>
        <v>-1.117056273128858E-4</v>
      </c>
    </row>
    <row r="4232" spans="3:52" x14ac:dyDescent="0.25">
      <c r="C4232" s="35">
        <v>40807</v>
      </c>
      <c r="D4232" s="36">
        <v>72.5</v>
      </c>
      <c r="E4232" s="37">
        <v>87.52</v>
      </c>
      <c r="F4232" s="38">
        <v>0</v>
      </c>
      <c r="G4232" s="7">
        <v>0</v>
      </c>
      <c r="H4232" s="38">
        <v>1</v>
      </c>
      <c r="I4232" s="7">
        <v>1</v>
      </c>
      <c r="J4232" s="36">
        <f t="shared" si="1048"/>
        <v>72.463750000000005</v>
      </c>
      <c r="K4232" s="37">
        <f t="shared" si="1049"/>
        <v>87.476240000000004</v>
      </c>
      <c r="L4232" s="36">
        <f t="shared" si="1050"/>
        <v>72.536249999999995</v>
      </c>
      <c r="M4232" s="37">
        <f t="shared" si="1051"/>
        <v>87.563759999999988</v>
      </c>
      <c r="O4232" s="39">
        <f t="shared" si="1052"/>
        <v>48005.146151667454</v>
      </c>
      <c r="P4232" s="40">
        <f t="shared" si="1053"/>
        <v>60079.850184797702</v>
      </c>
      <c r="Q4232" s="40">
        <f>S4232*F4232+T4232*G4232+AS4231*(1+$G$9/252)</f>
        <v>12596.749583895134</v>
      </c>
      <c r="R4232" s="41">
        <f t="shared" si="1056"/>
        <v>120681.74592036028</v>
      </c>
      <c r="S4232" s="36">
        <f>AU4231*H4231</f>
        <v>662.13994691955111</v>
      </c>
      <c r="T4232" s="37">
        <f>AV4231*I4231</f>
        <v>686.46995183726813</v>
      </c>
      <c r="U4232" s="57">
        <f t="shared" si="1059"/>
        <v>0.39778299348889751</v>
      </c>
      <c r="V4232" s="58">
        <f t="shared" si="1057"/>
        <v>0.4978370981179317</v>
      </c>
      <c r="W4232" s="59">
        <f t="shared" si="1058"/>
        <v>0.10437990839317092</v>
      </c>
      <c r="Y4232" s="7">
        <f t="shared" si="1054"/>
        <v>0</v>
      </c>
      <c r="Z4232" s="40"/>
      <c r="AA4232" s="40"/>
      <c r="AB4232" s="40"/>
      <c r="AC4232" s="40"/>
      <c r="AD4232" s="40"/>
      <c r="AE4232" s="40"/>
      <c r="AF4232" s="40"/>
      <c r="AG4232" s="41"/>
      <c r="AH4232" s="40"/>
      <c r="AI4232" s="40"/>
      <c r="AJ4232" s="40"/>
      <c r="AK4232" s="40"/>
      <c r="AL4232" s="40"/>
      <c r="AM4232" s="41"/>
      <c r="AN4232" s="36">
        <f>Y4232*(IF(AND(AH4232&gt;0,AI4232&lt;0),AH4232,0)+IF(AND(AJ4232&lt;0,AK4232&gt;0),AJ4232,0)+IF(AND(AL4232&gt;0,AM4232&gt;0),AL4232,0))</f>
        <v>0</v>
      </c>
      <c r="AO4232" s="37">
        <f>Y4232*(IF(AND(AH4232&gt;0,AI4232&lt;0),AI4232,0)+IF(AND(AJ4232&lt;0,AK4232&gt;0),AK4232,0)+IF(AND(AL4232&gt;0,AM4232&gt;0),AM4232,0))</f>
        <v>0</v>
      </c>
      <c r="AQ4232" s="40">
        <f>AU4232*D4232</f>
        <v>48005.146151667454</v>
      </c>
      <c r="AR4232" s="40">
        <f>AV4232*E4232</f>
        <v>60079.850184797702</v>
      </c>
      <c r="AS4232" s="40">
        <f>IF(AND(Y4232&lt;&gt;0,AN4232&lt;&gt;0),0,Q4232)</f>
        <v>12596.749583895134</v>
      </c>
      <c r="AT4232" s="41">
        <f t="shared" si="1060"/>
        <v>120681.74592036028</v>
      </c>
      <c r="AU4232" s="42">
        <f>S4232+AN4232</f>
        <v>662.13994691955111</v>
      </c>
      <c r="AV4232" s="37">
        <f>T4232+AO4232</f>
        <v>686.46995183726813</v>
      </c>
      <c r="AW4232" s="58">
        <f t="shared" si="1045"/>
        <v>0.39778299348889751</v>
      </c>
      <c r="AX4232" s="58">
        <f t="shared" si="1046"/>
        <v>0.4978370981179317</v>
      </c>
      <c r="AY4232" s="59">
        <f t="shared" si="1047"/>
        <v>0.10437990839317092</v>
      </c>
      <c r="AZ4232" s="54">
        <f t="shared" si="1055"/>
        <v>-2.4486915830943201E-2</v>
      </c>
    </row>
    <row r="4233" spans="3:52" x14ac:dyDescent="0.25">
      <c r="C4233" s="35">
        <v>40808</v>
      </c>
      <c r="D4233" s="36">
        <v>66.58</v>
      </c>
      <c r="E4233" s="37">
        <v>85.99</v>
      </c>
      <c r="F4233" s="38">
        <v>0</v>
      </c>
      <c r="G4233" s="7">
        <v>0</v>
      </c>
      <c r="H4233" s="38">
        <v>1</v>
      </c>
      <c r="I4233" s="7">
        <v>1</v>
      </c>
      <c r="J4233" s="36">
        <f t="shared" si="1048"/>
        <v>66.546710000000004</v>
      </c>
      <c r="K4233" s="37">
        <f t="shared" si="1049"/>
        <v>85.947005000000004</v>
      </c>
      <c r="L4233" s="36">
        <f t="shared" si="1050"/>
        <v>66.613289999999992</v>
      </c>
      <c r="M4233" s="37">
        <f t="shared" si="1051"/>
        <v>86.032994999999985</v>
      </c>
      <c r="O4233" s="39">
        <f t="shared" si="1052"/>
        <v>44085.277665903712</v>
      </c>
      <c r="P4233" s="40">
        <f t="shared" si="1053"/>
        <v>59029.551158486684</v>
      </c>
      <c r="Q4233" s="40">
        <f>S4233*F4233+T4233*G4233+AS4232*(1+$G$9/252)</f>
        <v>12597.249454910367</v>
      </c>
      <c r="R4233" s="41">
        <f t="shared" si="1056"/>
        <v>115712.07827930077</v>
      </c>
      <c r="S4233" s="36">
        <f>AU4232*H4232</f>
        <v>662.13994691955111</v>
      </c>
      <c r="T4233" s="37">
        <f>AV4232*I4232</f>
        <v>686.46995183726813</v>
      </c>
      <c r="U4233" s="57">
        <f t="shared" si="1059"/>
        <v>0.38099114907859999</v>
      </c>
      <c r="V4233" s="58">
        <f t="shared" si="1057"/>
        <v>0.51014165535946665</v>
      </c>
      <c r="W4233" s="59">
        <f t="shared" si="1058"/>
        <v>0.10886719556193326</v>
      </c>
      <c r="Y4233" s="7">
        <f t="shared" si="1054"/>
        <v>0</v>
      </c>
      <c r="Z4233" s="40"/>
      <c r="AA4233" s="40"/>
      <c r="AB4233" s="40"/>
      <c r="AC4233" s="40"/>
      <c r="AD4233" s="40"/>
      <c r="AE4233" s="40"/>
      <c r="AF4233" s="40"/>
      <c r="AG4233" s="41"/>
      <c r="AH4233" s="40"/>
      <c r="AI4233" s="40"/>
      <c r="AJ4233" s="40"/>
      <c r="AK4233" s="40"/>
      <c r="AL4233" s="40"/>
      <c r="AM4233" s="41"/>
      <c r="AN4233" s="36">
        <f>Y4233*(IF(AND(AH4233&gt;0,AI4233&lt;0),AH4233,0)+IF(AND(AJ4233&lt;0,AK4233&gt;0),AJ4233,0)+IF(AND(AL4233&gt;0,AM4233&gt;0),AL4233,0))</f>
        <v>0</v>
      </c>
      <c r="AO4233" s="37">
        <f>Y4233*(IF(AND(AH4233&gt;0,AI4233&lt;0),AI4233,0)+IF(AND(AJ4233&lt;0,AK4233&gt;0),AK4233,0)+IF(AND(AL4233&gt;0,AM4233&gt;0),AM4233,0))</f>
        <v>0</v>
      </c>
      <c r="AQ4233" s="40">
        <f>AU4233*D4233</f>
        <v>44085.277665903712</v>
      </c>
      <c r="AR4233" s="40">
        <f>AV4233*E4233</f>
        <v>59029.551158486684</v>
      </c>
      <c r="AS4233" s="40">
        <f>IF(AND(Y4233&lt;&gt;0,AN4233&lt;&gt;0),0,Q4233)</f>
        <v>12597.249454910367</v>
      </c>
      <c r="AT4233" s="41">
        <f t="shared" si="1060"/>
        <v>115712.07827930077</v>
      </c>
      <c r="AU4233" s="42">
        <f>S4233+AN4233</f>
        <v>662.13994691955111</v>
      </c>
      <c r="AV4233" s="37">
        <f>T4233+AO4233</f>
        <v>686.46995183726813</v>
      </c>
      <c r="AW4233" s="58">
        <f t="shared" si="1045"/>
        <v>0.38099114907859999</v>
      </c>
      <c r="AX4233" s="58">
        <f t="shared" si="1046"/>
        <v>0.51014165535946665</v>
      </c>
      <c r="AY4233" s="59">
        <f t="shared" si="1047"/>
        <v>0.10886719556193326</v>
      </c>
      <c r="AZ4233" s="54">
        <f t="shared" si="1055"/>
        <v>-4.117994484716081E-2</v>
      </c>
    </row>
    <row r="4234" spans="3:52" x14ac:dyDescent="0.25">
      <c r="C4234" s="35">
        <v>40809</v>
      </c>
      <c r="D4234" s="36">
        <v>67.3</v>
      </c>
      <c r="E4234" s="37">
        <v>87.37</v>
      </c>
      <c r="F4234" s="38">
        <v>0</v>
      </c>
      <c r="G4234" s="7">
        <v>0</v>
      </c>
      <c r="H4234" s="38">
        <v>1</v>
      </c>
      <c r="I4234" s="7">
        <v>1</v>
      </c>
      <c r="J4234" s="36">
        <f t="shared" si="1048"/>
        <v>67.266350000000003</v>
      </c>
      <c r="K4234" s="37">
        <f t="shared" si="1049"/>
        <v>87.326315000000008</v>
      </c>
      <c r="L4234" s="36">
        <f t="shared" si="1050"/>
        <v>67.333649999999992</v>
      </c>
      <c r="M4234" s="37">
        <f t="shared" si="1051"/>
        <v>87.413685000000001</v>
      </c>
      <c r="O4234" s="39">
        <f t="shared" si="1052"/>
        <v>44562.018427685791</v>
      </c>
      <c r="P4234" s="40">
        <f t="shared" si="1053"/>
        <v>59976.879692022121</v>
      </c>
      <c r="Q4234" s="40">
        <f>S4234*F4234+T4234*G4234+AS4233*(1+$G$9/252)</f>
        <v>12597.749345761751</v>
      </c>
      <c r="R4234" s="41">
        <f t="shared" si="1056"/>
        <v>117136.64746546966</v>
      </c>
      <c r="S4234" s="36">
        <f>AU4233*H4233</f>
        <v>662.13994691955111</v>
      </c>
      <c r="T4234" s="37">
        <f>AV4233*I4233</f>
        <v>686.46995183726813</v>
      </c>
      <c r="U4234" s="57">
        <f t="shared" si="1059"/>
        <v>0.38042764063929768</v>
      </c>
      <c r="V4234" s="58">
        <f t="shared" si="1057"/>
        <v>0.51202489562203424</v>
      </c>
      <c r="W4234" s="59">
        <f t="shared" si="1058"/>
        <v>0.10754746373866814</v>
      </c>
      <c r="Y4234" s="7">
        <f t="shared" si="1054"/>
        <v>0</v>
      </c>
      <c r="Z4234" s="40"/>
      <c r="AA4234" s="40"/>
      <c r="AB4234" s="40"/>
      <c r="AC4234" s="40"/>
      <c r="AD4234" s="40"/>
      <c r="AE4234" s="40"/>
      <c r="AF4234" s="40"/>
      <c r="AG4234" s="41"/>
      <c r="AH4234" s="40"/>
      <c r="AI4234" s="40"/>
      <c r="AJ4234" s="40"/>
      <c r="AK4234" s="40"/>
      <c r="AL4234" s="40"/>
      <c r="AM4234" s="41"/>
      <c r="AN4234" s="36">
        <f>Y4234*(IF(AND(AH4234&gt;0,AI4234&lt;0),AH4234,0)+IF(AND(AJ4234&lt;0,AK4234&gt;0),AJ4234,0)+IF(AND(AL4234&gt;0,AM4234&gt;0),AL4234,0))</f>
        <v>0</v>
      </c>
      <c r="AO4234" s="37">
        <f>Y4234*(IF(AND(AH4234&gt;0,AI4234&lt;0),AI4234,0)+IF(AND(AJ4234&lt;0,AK4234&gt;0),AK4234,0)+IF(AND(AL4234&gt;0,AM4234&gt;0),AM4234,0))</f>
        <v>0</v>
      </c>
      <c r="AQ4234" s="40">
        <f>AU4234*D4234</f>
        <v>44562.018427685791</v>
      </c>
      <c r="AR4234" s="40">
        <f>AV4234*E4234</f>
        <v>59976.879692022121</v>
      </c>
      <c r="AS4234" s="40">
        <f>IF(AND(Y4234&lt;&gt;0,AN4234&lt;&gt;0),0,Q4234)</f>
        <v>12597.749345761751</v>
      </c>
      <c r="AT4234" s="41">
        <f t="shared" si="1060"/>
        <v>117136.64746546966</v>
      </c>
      <c r="AU4234" s="42">
        <f>S4234+AN4234</f>
        <v>662.13994691955111</v>
      </c>
      <c r="AV4234" s="37">
        <f>T4234+AO4234</f>
        <v>686.46995183726813</v>
      </c>
      <c r="AW4234" s="58">
        <f t="shared" si="1045"/>
        <v>0.38042764063929768</v>
      </c>
      <c r="AX4234" s="58">
        <f t="shared" si="1046"/>
        <v>0.51202489562203424</v>
      </c>
      <c r="AY4234" s="59">
        <f t="shared" si="1047"/>
        <v>0.10754746373866814</v>
      </c>
      <c r="AZ4234" s="54">
        <f t="shared" si="1055"/>
        <v>1.231132659055989E-2</v>
      </c>
    </row>
    <row r="4235" spans="3:52" x14ac:dyDescent="0.25">
      <c r="C4235" s="35">
        <v>40812</v>
      </c>
      <c r="D4235" s="36">
        <v>69.75</v>
      </c>
      <c r="E4235" s="37">
        <v>89.34</v>
      </c>
      <c r="F4235" s="38">
        <v>0</v>
      </c>
      <c r="G4235" s="7">
        <v>0</v>
      </c>
      <c r="H4235" s="38">
        <v>1</v>
      </c>
      <c r="I4235" s="7">
        <v>1</v>
      </c>
      <c r="J4235" s="36">
        <f t="shared" si="1048"/>
        <v>69.715125</v>
      </c>
      <c r="K4235" s="37">
        <f t="shared" si="1049"/>
        <v>89.295330000000007</v>
      </c>
      <c r="L4235" s="36">
        <f t="shared" si="1050"/>
        <v>69.784875</v>
      </c>
      <c r="M4235" s="37">
        <f t="shared" si="1051"/>
        <v>89.38467</v>
      </c>
      <c r="O4235" s="39">
        <f t="shared" si="1052"/>
        <v>46184.261297638688</v>
      </c>
      <c r="P4235" s="40">
        <f t="shared" si="1053"/>
        <v>61329.225497141539</v>
      </c>
      <c r="Q4235" s="40">
        <f>S4235*F4235+T4235*G4235+AS4234*(1+$G$9/252)</f>
        <v>12598.249256450074</v>
      </c>
      <c r="R4235" s="41">
        <f t="shared" si="1056"/>
        <v>120111.7360512303</v>
      </c>
      <c r="S4235" s="36">
        <f>AU4234*H4234</f>
        <v>662.13994691955111</v>
      </c>
      <c r="T4235" s="37">
        <f>AV4234*I4234</f>
        <v>686.46995183726813</v>
      </c>
      <c r="U4235" s="57">
        <f t="shared" si="1059"/>
        <v>0.38451081314768515</v>
      </c>
      <c r="V4235" s="58">
        <f t="shared" si="1057"/>
        <v>0.5106014409031876</v>
      </c>
      <c r="W4235" s="59">
        <f t="shared" si="1058"/>
        <v>0.10488774594912727</v>
      </c>
      <c r="Y4235" s="7">
        <f t="shared" si="1054"/>
        <v>0</v>
      </c>
      <c r="Z4235" s="40"/>
      <c r="AA4235" s="40"/>
      <c r="AB4235" s="40"/>
      <c r="AC4235" s="40"/>
      <c r="AD4235" s="40"/>
      <c r="AE4235" s="40"/>
      <c r="AF4235" s="40"/>
      <c r="AG4235" s="41"/>
      <c r="AH4235" s="40"/>
      <c r="AI4235" s="40"/>
      <c r="AJ4235" s="40"/>
      <c r="AK4235" s="40"/>
      <c r="AL4235" s="40"/>
      <c r="AM4235" s="41"/>
      <c r="AN4235" s="36">
        <f>Y4235*(IF(AND(AH4235&gt;0,AI4235&lt;0),AH4235,0)+IF(AND(AJ4235&lt;0,AK4235&gt;0),AJ4235,0)+IF(AND(AL4235&gt;0,AM4235&gt;0),AL4235,0))</f>
        <v>0</v>
      </c>
      <c r="AO4235" s="37">
        <f>Y4235*(IF(AND(AH4235&gt;0,AI4235&lt;0),AI4235,0)+IF(AND(AJ4235&lt;0,AK4235&gt;0),AK4235,0)+IF(AND(AL4235&gt;0,AM4235&gt;0),AM4235,0))</f>
        <v>0</v>
      </c>
      <c r="AQ4235" s="40">
        <f>AU4235*D4235</f>
        <v>46184.261297638688</v>
      </c>
      <c r="AR4235" s="40">
        <f>AV4235*E4235</f>
        <v>61329.225497141539</v>
      </c>
      <c r="AS4235" s="40">
        <f>IF(AND(Y4235&lt;&gt;0,AN4235&lt;&gt;0),0,Q4235)</f>
        <v>12598.249256450074</v>
      </c>
      <c r="AT4235" s="41">
        <f t="shared" si="1060"/>
        <v>120111.7360512303</v>
      </c>
      <c r="AU4235" s="42">
        <f>S4235+AN4235</f>
        <v>662.13994691955111</v>
      </c>
      <c r="AV4235" s="37">
        <f>T4235+AO4235</f>
        <v>686.46995183726813</v>
      </c>
      <c r="AW4235" s="58">
        <f t="shared" si="1045"/>
        <v>0.38451081314768515</v>
      </c>
      <c r="AX4235" s="58">
        <f t="shared" si="1046"/>
        <v>0.5106014409031876</v>
      </c>
      <c r="AY4235" s="59">
        <f t="shared" si="1047"/>
        <v>0.10488774594912727</v>
      </c>
      <c r="AZ4235" s="54">
        <f t="shared" si="1055"/>
        <v>2.5398444040646284E-2</v>
      </c>
    </row>
    <row r="4236" spans="3:52" x14ac:dyDescent="0.25">
      <c r="C4236" s="35">
        <v>40813</v>
      </c>
      <c r="D4236" s="36">
        <v>70.53</v>
      </c>
      <c r="E4236" s="37">
        <v>89.74</v>
      </c>
      <c r="F4236" s="38">
        <v>0</v>
      </c>
      <c r="G4236" s="7">
        <v>0</v>
      </c>
      <c r="H4236" s="38">
        <v>1</v>
      </c>
      <c r="I4236" s="7">
        <v>1</v>
      </c>
      <c r="J4236" s="36">
        <f t="shared" si="1048"/>
        <v>70.494735000000006</v>
      </c>
      <c r="K4236" s="37">
        <f t="shared" si="1049"/>
        <v>89.695130000000006</v>
      </c>
      <c r="L4236" s="36">
        <f t="shared" si="1050"/>
        <v>70.565264999999997</v>
      </c>
      <c r="M4236" s="37">
        <f t="shared" si="1051"/>
        <v>89.784869999999984</v>
      </c>
      <c r="O4236" s="39">
        <f t="shared" si="1052"/>
        <v>46700.730456235942</v>
      </c>
      <c r="P4236" s="40">
        <f t="shared" si="1053"/>
        <v>61603.813477876436</v>
      </c>
      <c r="Q4236" s="40">
        <f>S4236*F4236+T4236*G4236+AS4235*(1+$G$9/252)</f>
        <v>12598.749186976122</v>
      </c>
      <c r="R4236" s="41">
        <f t="shared" si="1056"/>
        <v>120903.2931210885</v>
      </c>
      <c r="S4236" s="36">
        <f>AU4235*H4235</f>
        <v>662.13994691955111</v>
      </c>
      <c r="T4236" s="37">
        <f>AV4235*I4235</f>
        <v>686.46995183726813</v>
      </c>
      <c r="U4236" s="57">
        <f t="shared" si="1059"/>
        <v>0.386265164915431</v>
      </c>
      <c r="V4236" s="58">
        <f t="shared" si="1057"/>
        <v>0.50952965703074982</v>
      </c>
      <c r="W4236" s="59">
        <f t="shared" si="1058"/>
        <v>0.10420517805381921</v>
      </c>
      <c r="Y4236" s="7">
        <f t="shared" si="1054"/>
        <v>0</v>
      </c>
      <c r="Z4236" s="40"/>
      <c r="AA4236" s="40"/>
      <c r="AB4236" s="40"/>
      <c r="AC4236" s="40"/>
      <c r="AD4236" s="40"/>
      <c r="AE4236" s="40"/>
      <c r="AF4236" s="40"/>
      <c r="AG4236" s="41"/>
      <c r="AH4236" s="40"/>
      <c r="AI4236" s="40"/>
      <c r="AJ4236" s="40"/>
      <c r="AK4236" s="40"/>
      <c r="AL4236" s="40"/>
      <c r="AM4236" s="41"/>
      <c r="AN4236" s="36">
        <f>Y4236*(IF(AND(AH4236&gt;0,AI4236&lt;0),AH4236,0)+IF(AND(AJ4236&lt;0,AK4236&gt;0),AJ4236,0)+IF(AND(AL4236&gt;0,AM4236&gt;0),AL4236,0))</f>
        <v>0</v>
      </c>
      <c r="AO4236" s="37">
        <f>Y4236*(IF(AND(AH4236&gt;0,AI4236&lt;0),AI4236,0)+IF(AND(AJ4236&lt;0,AK4236&gt;0),AK4236,0)+IF(AND(AL4236&gt;0,AM4236&gt;0),AM4236,0))</f>
        <v>0</v>
      </c>
      <c r="AQ4236" s="40">
        <f>AU4236*D4236</f>
        <v>46700.730456235942</v>
      </c>
      <c r="AR4236" s="40">
        <f>AV4236*E4236</f>
        <v>61603.813477876436</v>
      </c>
      <c r="AS4236" s="40">
        <f>IF(AND(Y4236&lt;&gt;0,AN4236&lt;&gt;0),0,Q4236)</f>
        <v>12598.749186976122</v>
      </c>
      <c r="AT4236" s="41">
        <f t="shared" si="1060"/>
        <v>120903.2931210885</v>
      </c>
      <c r="AU4236" s="42">
        <f>S4236+AN4236</f>
        <v>662.13994691955111</v>
      </c>
      <c r="AV4236" s="37">
        <f>T4236+AO4236</f>
        <v>686.46995183726813</v>
      </c>
      <c r="AW4236" s="58">
        <f t="shared" si="1045"/>
        <v>0.386265164915431</v>
      </c>
      <c r="AX4236" s="58">
        <f t="shared" si="1046"/>
        <v>0.50952965703074982</v>
      </c>
      <c r="AY4236" s="59">
        <f t="shared" si="1047"/>
        <v>0.10420517805381921</v>
      </c>
      <c r="AZ4236" s="54">
        <f t="shared" si="1055"/>
        <v>6.5901725833068525E-3</v>
      </c>
    </row>
    <row r="4237" spans="3:52" x14ac:dyDescent="0.25">
      <c r="C4237" s="35">
        <v>40814</v>
      </c>
      <c r="D4237" s="36">
        <v>69.2</v>
      </c>
      <c r="E4237" s="37">
        <v>88.03</v>
      </c>
      <c r="F4237" s="38">
        <v>0</v>
      </c>
      <c r="G4237" s="7">
        <v>0</v>
      </c>
      <c r="H4237" s="38">
        <v>1</v>
      </c>
      <c r="I4237" s="7">
        <v>1</v>
      </c>
      <c r="J4237" s="36">
        <f t="shared" si="1048"/>
        <v>69.165400000000005</v>
      </c>
      <c r="K4237" s="37">
        <f t="shared" si="1049"/>
        <v>87.985984999999999</v>
      </c>
      <c r="L4237" s="36">
        <f t="shared" si="1050"/>
        <v>69.2346</v>
      </c>
      <c r="M4237" s="37">
        <f t="shared" si="1051"/>
        <v>88.074015000000003</v>
      </c>
      <c r="O4237" s="39">
        <f t="shared" si="1052"/>
        <v>45820.084326832941</v>
      </c>
      <c r="P4237" s="40">
        <f t="shared" si="1053"/>
        <v>60429.949860234716</v>
      </c>
      <c r="Q4237" s="40">
        <f>S4237*F4237+T4237*G4237+AS4236*(1+$G$9/252)</f>
        <v>12599.249137340683</v>
      </c>
      <c r="R4237" s="41">
        <f t="shared" si="1056"/>
        <v>118849.28332440833</v>
      </c>
      <c r="S4237" s="36">
        <f>AU4236*H4236</f>
        <v>662.13994691955111</v>
      </c>
      <c r="T4237" s="37">
        <f>AV4236*I4236</f>
        <v>686.46995183726813</v>
      </c>
      <c r="U4237" s="57">
        <f t="shared" si="1059"/>
        <v>0.38553101074882773</v>
      </c>
      <c r="V4237" s="58">
        <f t="shared" si="1057"/>
        <v>0.50845868119613713</v>
      </c>
      <c r="W4237" s="59">
        <f t="shared" si="1058"/>
        <v>0.10601030805503518</v>
      </c>
      <c r="Y4237" s="7">
        <f t="shared" si="1054"/>
        <v>0</v>
      </c>
      <c r="Z4237" s="40"/>
      <c r="AA4237" s="40"/>
      <c r="AB4237" s="40"/>
      <c r="AC4237" s="40"/>
      <c r="AD4237" s="40"/>
      <c r="AE4237" s="40"/>
      <c r="AF4237" s="40"/>
      <c r="AG4237" s="41"/>
      <c r="AH4237" s="40"/>
      <c r="AI4237" s="40"/>
      <c r="AJ4237" s="40"/>
      <c r="AK4237" s="40"/>
      <c r="AL4237" s="40"/>
      <c r="AM4237" s="41"/>
      <c r="AN4237" s="36">
        <f>Y4237*(IF(AND(AH4237&gt;0,AI4237&lt;0),AH4237,0)+IF(AND(AJ4237&lt;0,AK4237&gt;0),AJ4237,0)+IF(AND(AL4237&gt;0,AM4237&gt;0),AL4237,0))</f>
        <v>0</v>
      </c>
      <c r="AO4237" s="37">
        <f>Y4237*(IF(AND(AH4237&gt;0,AI4237&lt;0),AI4237,0)+IF(AND(AJ4237&lt;0,AK4237&gt;0),AK4237,0)+IF(AND(AL4237&gt;0,AM4237&gt;0),AM4237,0))</f>
        <v>0</v>
      </c>
      <c r="AQ4237" s="40">
        <f>AU4237*D4237</f>
        <v>45820.084326832941</v>
      </c>
      <c r="AR4237" s="40">
        <f>AV4237*E4237</f>
        <v>60429.949860234716</v>
      </c>
      <c r="AS4237" s="40">
        <f>IF(AND(Y4237&lt;&gt;0,AN4237&lt;&gt;0),0,Q4237)</f>
        <v>12599.249137340683</v>
      </c>
      <c r="AT4237" s="41">
        <f t="shared" si="1060"/>
        <v>118849.28332440833</v>
      </c>
      <c r="AU4237" s="42">
        <f>S4237+AN4237</f>
        <v>662.13994691955111</v>
      </c>
      <c r="AV4237" s="37">
        <f>T4237+AO4237</f>
        <v>686.46995183726813</v>
      </c>
      <c r="AW4237" s="58">
        <f t="shared" si="1045"/>
        <v>0.38553101074882773</v>
      </c>
      <c r="AX4237" s="58">
        <f t="shared" si="1046"/>
        <v>0.50845868119613713</v>
      </c>
      <c r="AY4237" s="59">
        <f t="shared" si="1047"/>
        <v>0.10601030805503518</v>
      </c>
      <c r="AZ4237" s="54">
        <f t="shared" si="1055"/>
        <v>-1.6988865593785096E-2</v>
      </c>
    </row>
    <row r="4238" spans="3:52" x14ac:dyDescent="0.25">
      <c r="C4238" s="35">
        <v>40815</v>
      </c>
      <c r="D4238" s="36">
        <v>69.7</v>
      </c>
      <c r="E4238" s="37">
        <v>88.78</v>
      </c>
      <c r="F4238" s="38">
        <v>0</v>
      </c>
      <c r="G4238" s="7">
        <v>0</v>
      </c>
      <c r="H4238" s="38">
        <v>1</v>
      </c>
      <c r="I4238" s="7">
        <v>1</v>
      </c>
      <c r="J4238" s="36">
        <f t="shared" si="1048"/>
        <v>69.665150000000011</v>
      </c>
      <c r="K4238" s="37">
        <f t="shared" si="1049"/>
        <v>88.735610000000008</v>
      </c>
      <c r="L4238" s="36">
        <f t="shared" si="1050"/>
        <v>69.734849999999994</v>
      </c>
      <c r="M4238" s="37">
        <f t="shared" si="1051"/>
        <v>88.824389999999994</v>
      </c>
      <c r="O4238" s="39">
        <f t="shared" si="1052"/>
        <v>46151.154300292714</v>
      </c>
      <c r="P4238" s="40">
        <f t="shared" si="1053"/>
        <v>60944.802324112665</v>
      </c>
      <c r="Q4238" s="40">
        <f>S4238*F4238+T4238*G4238+AS4237*(1+$G$9/252)</f>
        <v>12599.749107544545</v>
      </c>
      <c r="R4238" s="41">
        <f t="shared" si="1056"/>
        <v>119695.70573194991</v>
      </c>
      <c r="S4238" s="36">
        <f>AU4237*H4237</f>
        <v>662.13994691955111</v>
      </c>
      <c r="T4238" s="37">
        <f>AV4237*I4237</f>
        <v>686.46995183726813</v>
      </c>
      <c r="U4238" s="57">
        <f t="shared" si="1059"/>
        <v>0.38557067706041992</v>
      </c>
      <c r="V4238" s="58">
        <f t="shared" si="1057"/>
        <v>0.50916448465239217</v>
      </c>
      <c r="W4238" s="59">
        <f t="shared" si="1058"/>
        <v>0.10526483828718797</v>
      </c>
      <c r="Y4238" s="7">
        <f t="shared" si="1054"/>
        <v>0</v>
      </c>
      <c r="Z4238" s="40"/>
      <c r="AA4238" s="40"/>
      <c r="AB4238" s="40"/>
      <c r="AC4238" s="40"/>
      <c r="AD4238" s="40"/>
      <c r="AE4238" s="40"/>
      <c r="AF4238" s="40"/>
      <c r="AG4238" s="41"/>
      <c r="AH4238" s="40"/>
      <c r="AI4238" s="40"/>
      <c r="AJ4238" s="40"/>
      <c r="AK4238" s="40"/>
      <c r="AL4238" s="40"/>
      <c r="AM4238" s="41"/>
      <c r="AN4238" s="36">
        <f>Y4238*(IF(AND(AH4238&gt;0,AI4238&lt;0),AH4238,0)+IF(AND(AJ4238&lt;0,AK4238&gt;0),AJ4238,0)+IF(AND(AL4238&gt;0,AM4238&gt;0),AL4238,0))</f>
        <v>0</v>
      </c>
      <c r="AO4238" s="37">
        <f>Y4238*(IF(AND(AH4238&gt;0,AI4238&lt;0),AI4238,0)+IF(AND(AJ4238&lt;0,AK4238&gt;0),AK4238,0)+IF(AND(AL4238&gt;0,AM4238&gt;0),AM4238,0))</f>
        <v>0</v>
      </c>
      <c r="AQ4238" s="40">
        <f>AU4238*D4238</f>
        <v>46151.154300292714</v>
      </c>
      <c r="AR4238" s="40">
        <f>AV4238*E4238</f>
        <v>60944.802324112665</v>
      </c>
      <c r="AS4238" s="40">
        <f>IF(AND(Y4238&lt;&gt;0,AN4238&lt;&gt;0),0,Q4238)</f>
        <v>12599.749107544545</v>
      </c>
      <c r="AT4238" s="41">
        <f t="shared" si="1060"/>
        <v>119695.70573194991</v>
      </c>
      <c r="AU4238" s="42">
        <f>S4238+AN4238</f>
        <v>662.13994691955111</v>
      </c>
      <c r="AV4238" s="37">
        <f>T4238+AO4238</f>
        <v>686.46995183726813</v>
      </c>
      <c r="AW4238" s="58">
        <f t="shared" si="1045"/>
        <v>0.38557067706041992</v>
      </c>
      <c r="AX4238" s="58">
        <f t="shared" si="1046"/>
        <v>0.50916448465239217</v>
      </c>
      <c r="AY4238" s="59">
        <f t="shared" si="1047"/>
        <v>0.10526483828718797</v>
      </c>
      <c r="AZ4238" s="54">
        <f t="shared" si="1055"/>
        <v>7.1218133072894485E-3</v>
      </c>
    </row>
    <row r="4239" spans="3:52" x14ac:dyDescent="0.25">
      <c r="C4239" s="35">
        <v>40816</v>
      </c>
      <c r="D4239" s="36">
        <v>67.680000000000007</v>
      </c>
      <c r="E4239" s="37">
        <v>87.82</v>
      </c>
      <c r="F4239" s="38">
        <v>0</v>
      </c>
      <c r="G4239" s="7">
        <v>0</v>
      </c>
      <c r="H4239" s="38">
        <v>1</v>
      </c>
      <c r="I4239" s="7">
        <v>1</v>
      </c>
      <c r="J4239" s="36">
        <f t="shared" si="1048"/>
        <v>67.646160000000009</v>
      </c>
      <c r="K4239" s="37">
        <f t="shared" si="1049"/>
        <v>87.776089999999996</v>
      </c>
      <c r="L4239" s="36">
        <f t="shared" si="1050"/>
        <v>67.713840000000005</v>
      </c>
      <c r="M4239" s="37">
        <f t="shared" si="1051"/>
        <v>87.86390999999999</v>
      </c>
      <c r="O4239" s="39">
        <f t="shared" si="1052"/>
        <v>44813.631607515221</v>
      </c>
      <c r="P4239" s="40">
        <f t="shared" si="1053"/>
        <v>60285.791170348879</v>
      </c>
      <c r="Q4239" s="40">
        <f>S4239*F4239+T4239*G4239+AS4238*(1+$G$9/252)</f>
        <v>12600.249097588494</v>
      </c>
      <c r="R4239" s="41">
        <f t="shared" si="1056"/>
        <v>117699.67187545259</v>
      </c>
      <c r="S4239" s="36">
        <f>AU4238*H4238</f>
        <v>662.13994691955111</v>
      </c>
      <c r="T4239" s="37">
        <f>AV4238*I4238</f>
        <v>686.46995183726813</v>
      </c>
      <c r="U4239" s="57">
        <f t="shared" si="1059"/>
        <v>0.38074559506789535</v>
      </c>
      <c r="V4239" s="58">
        <f t="shared" si="1057"/>
        <v>0.5122001634307195</v>
      </c>
      <c r="W4239" s="59">
        <f t="shared" si="1058"/>
        <v>0.10705424150138516</v>
      </c>
      <c r="Y4239" s="7">
        <f t="shared" si="1054"/>
        <v>0</v>
      </c>
      <c r="Z4239" s="40"/>
      <c r="AA4239" s="40"/>
      <c r="AB4239" s="40"/>
      <c r="AC4239" s="40"/>
      <c r="AD4239" s="40"/>
      <c r="AE4239" s="40"/>
      <c r="AF4239" s="40"/>
      <c r="AG4239" s="41"/>
      <c r="AH4239" s="40"/>
      <c r="AI4239" s="40"/>
      <c r="AJ4239" s="40"/>
      <c r="AK4239" s="40"/>
      <c r="AL4239" s="40"/>
      <c r="AM4239" s="41"/>
      <c r="AN4239" s="36">
        <f>Y4239*(IF(AND(AH4239&gt;0,AI4239&lt;0),AH4239,0)+IF(AND(AJ4239&lt;0,AK4239&gt;0),AJ4239,0)+IF(AND(AL4239&gt;0,AM4239&gt;0),AL4239,0))</f>
        <v>0</v>
      </c>
      <c r="AO4239" s="37">
        <f>Y4239*(IF(AND(AH4239&gt;0,AI4239&lt;0),AI4239,0)+IF(AND(AJ4239&lt;0,AK4239&gt;0),AK4239,0)+IF(AND(AL4239&gt;0,AM4239&gt;0),AM4239,0))</f>
        <v>0</v>
      </c>
      <c r="AQ4239" s="40">
        <f>AU4239*D4239</f>
        <v>44813.631607515221</v>
      </c>
      <c r="AR4239" s="40">
        <f>AV4239*E4239</f>
        <v>60285.791170348879</v>
      </c>
      <c r="AS4239" s="40">
        <f>IF(AND(Y4239&lt;&gt;0,AN4239&lt;&gt;0),0,Q4239)</f>
        <v>12600.249097588494</v>
      </c>
      <c r="AT4239" s="41">
        <f t="shared" si="1060"/>
        <v>117699.67187545259</v>
      </c>
      <c r="AU4239" s="42">
        <f>S4239+AN4239</f>
        <v>662.13994691955111</v>
      </c>
      <c r="AV4239" s="37">
        <f>T4239+AO4239</f>
        <v>686.46995183726813</v>
      </c>
      <c r="AW4239" s="58">
        <f t="shared" si="1045"/>
        <v>0.38074559506789535</v>
      </c>
      <c r="AX4239" s="58">
        <f t="shared" si="1046"/>
        <v>0.5122001634307195</v>
      </c>
      <c r="AY4239" s="59">
        <f t="shared" si="1047"/>
        <v>0.10705424150138516</v>
      </c>
      <c r="AZ4239" s="54">
        <f t="shared" si="1055"/>
        <v>-1.6675901982376007E-2</v>
      </c>
    </row>
    <row r="4240" spans="3:52" x14ac:dyDescent="0.25">
      <c r="C4240" s="35">
        <v>40819</v>
      </c>
      <c r="D4240" s="36">
        <v>65.150000000000006</v>
      </c>
      <c r="E4240" s="37">
        <v>86.02</v>
      </c>
      <c r="F4240" s="38">
        <v>0</v>
      </c>
      <c r="G4240" s="7">
        <v>0</v>
      </c>
      <c r="H4240" s="38">
        <v>1</v>
      </c>
      <c r="I4240" s="7">
        <v>1</v>
      </c>
      <c r="J4240" s="36">
        <f t="shared" si="1048"/>
        <v>65.117425000000011</v>
      </c>
      <c r="K4240" s="37">
        <f t="shared" si="1049"/>
        <v>85.976990000000001</v>
      </c>
      <c r="L4240" s="36">
        <f t="shared" si="1050"/>
        <v>65.182575</v>
      </c>
      <c r="M4240" s="37">
        <f t="shared" si="1051"/>
        <v>86.063009999999991</v>
      </c>
      <c r="O4240" s="39">
        <f t="shared" si="1052"/>
        <v>43138.417541808762</v>
      </c>
      <c r="P4240" s="40">
        <f t="shared" si="1053"/>
        <v>59050.145257041804</v>
      </c>
      <c r="Q4240" s="40">
        <f>S4240*F4240+T4240*G4240+AS4239*(1+$G$9/252)</f>
        <v>12600.749107473317</v>
      </c>
      <c r="R4240" s="41">
        <f t="shared" si="1056"/>
        <v>114789.31190632387</v>
      </c>
      <c r="S4240" s="36">
        <f>AU4239*H4239</f>
        <v>662.13994691955111</v>
      </c>
      <c r="T4240" s="37">
        <f>AV4239*I4239</f>
        <v>686.46995183726813</v>
      </c>
      <c r="U4240" s="57">
        <f t="shared" si="1059"/>
        <v>0.37580517580776801</v>
      </c>
      <c r="V4240" s="58">
        <f t="shared" si="1057"/>
        <v>0.51442198124883665</v>
      </c>
      <c r="W4240" s="59">
        <f t="shared" si="1058"/>
        <v>0.1097728429433954</v>
      </c>
      <c r="Y4240" s="7">
        <f t="shared" si="1054"/>
        <v>0</v>
      </c>
      <c r="Z4240" s="40"/>
      <c r="AA4240" s="40"/>
      <c r="AB4240" s="40"/>
      <c r="AC4240" s="40"/>
      <c r="AD4240" s="40"/>
      <c r="AE4240" s="40"/>
      <c r="AF4240" s="40"/>
      <c r="AG4240" s="41"/>
      <c r="AH4240" s="40"/>
      <c r="AI4240" s="40"/>
      <c r="AJ4240" s="40"/>
      <c r="AK4240" s="40"/>
      <c r="AL4240" s="40"/>
      <c r="AM4240" s="41"/>
      <c r="AN4240" s="36">
        <f>Y4240*(IF(AND(AH4240&gt;0,AI4240&lt;0),AH4240,0)+IF(AND(AJ4240&lt;0,AK4240&gt;0),AJ4240,0)+IF(AND(AL4240&gt;0,AM4240&gt;0),AL4240,0))</f>
        <v>0</v>
      </c>
      <c r="AO4240" s="37">
        <f>Y4240*(IF(AND(AH4240&gt;0,AI4240&lt;0),AI4240,0)+IF(AND(AJ4240&lt;0,AK4240&gt;0),AK4240,0)+IF(AND(AL4240&gt;0,AM4240&gt;0),AM4240,0))</f>
        <v>0</v>
      </c>
      <c r="AQ4240" s="40">
        <f>AU4240*D4240</f>
        <v>43138.417541808762</v>
      </c>
      <c r="AR4240" s="40">
        <f>AV4240*E4240</f>
        <v>59050.145257041804</v>
      </c>
      <c r="AS4240" s="40">
        <f>IF(AND(Y4240&lt;&gt;0,AN4240&lt;&gt;0),0,Q4240)</f>
        <v>12600.749107473317</v>
      </c>
      <c r="AT4240" s="41">
        <f t="shared" si="1060"/>
        <v>114789.31190632387</v>
      </c>
      <c r="AU4240" s="42">
        <f>S4240+AN4240</f>
        <v>662.13994691955111</v>
      </c>
      <c r="AV4240" s="37">
        <f>T4240+AO4240</f>
        <v>686.46995183726813</v>
      </c>
      <c r="AW4240" s="58">
        <f t="shared" si="1045"/>
        <v>0.37580517580776801</v>
      </c>
      <c r="AX4240" s="58">
        <f t="shared" si="1046"/>
        <v>0.51442198124883665</v>
      </c>
      <c r="AY4240" s="59">
        <f t="shared" si="1047"/>
        <v>0.1097728429433954</v>
      </c>
      <c r="AZ4240" s="54">
        <f t="shared" si="1055"/>
        <v>-2.4727001551953398E-2</v>
      </c>
    </row>
    <row r="4241" spans="3:52" x14ac:dyDescent="0.25">
      <c r="C4241" s="35">
        <v>40820</v>
      </c>
      <c r="D4241" s="36">
        <v>67.86</v>
      </c>
      <c r="E4241" s="37">
        <v>86.48</v>
      </c>
      <c r="F4241" s="38">
        <v>0</v>
      </c>
      <c r="G4241" s="7">
        <v>0</v>
      </c>
      <c r="H4241" s="38">
        <v>1</v>
      </c>
      <c r="I4241" s="7">
        <v>1</v>
      </c>
      <c r="J4241" s="36">
        <f t="shared" si="1048"/>
        <v>67.826070000000001</v>
      </c>
      <c r="K4241" s="37">
        <f t="shared" si="1049"/>
        <v>86.436760000000007</v>
      </c>
      <c r="L4241" s="36">
        <f t="shared" si="1050"/>
        <v>67.893929999999997</v>
      </c>
      <c r="M4241" s="37">
        <f t="shared" si="1051"/>
        <v>86.523240000000001</v>
      </c>
      <c r="O4241" s="39">
        <f t="shared" si="1052"/>
        <v>44932.816797960739</v>
      </c>
      <c r="P4241" s="40">
        <f t="shared" si="1053"/>
        <v>59365.92143488695</v>
      </c>
      <c r="Q4241" s="40">
        <f>S4241*F4241+T4241*G4241+AS4240*(1+$G$9/252)</f>
        <v>12601.249137199802</v>
      </c>
      <c r="R4241" s="41">
        <f t="shared" si="1056"/>
        <v>116899.98737004749</v>
      </c>
      <c r="S4241" s="36">
        <f>AU4240*H4240</f>
        <v>662.13994691955111</v>
      </c>
      <c r="T4241" s="37">
        <f>AV4240*I4240</f>
        <v>686.46995183726813</v>
      </c>
      <c r="U4241" s="57">
        <f t="shared" si="1059"/>
        <v>0.38436973184373141</v>
      </c>
      <c r="V4241" s="58">
        <f t="shared" si="1057"/>
        <v>0.50783513985304241</v>
      </c>
      <c r="W4241" s="59">
        <f t="shared" si="1058"/>
        <v>0.1077951283032263</v>
      </c>
      <c r="Y4241" s="7">
        <f t="shared" si="1054"/>
        <v>0</v>
      </c>
      <c r="Z4241" s="40"/>
      <c r="AA4241" s="40"/>
      <c r="AB4241" s="40"/>
      <c r="AC4241" s="40"/>
      <c r="AD4241" s="40"/>
      <c r="AE4241" s="40"/>
      <c r="AF4241" s="40"/>
      <c r="AG4241" s="41"/>
      <c r="AH4241" s="40"/>
      <c r="AI4241" s="40"/>
      <c r="AJ4241" s="40"/>
      <c r="AK4241" s="40"/>
      <c r="AL4241" s="40"/>
      <c r="AM4241" s="41"/>
      <c r="AN4241" s="36">
        <f>Y4241*(IF(AND(AH4241&gt;0,AI4241&lt;0),AH4241,0)+IF(AND(AJ4241&lt;0,AK4241&gt;0),AJ4241,0)+IF(AND(AL4241&gt;0,AM4241&gt;0),AL4241,0))</f>
        <v>0</v>
      </c>
      <c r="AO4241" s="37">
        <f>Y4241*(IF(AND(AH4241&gt;0,AI4241&lt;0),AI4241,0)+IF(AND(AJ4241&lt;0,AK4241&gt;0),AK4241,0)+IF(AND(AL4241&gt;0,AM4241&gt;0),AM4241,0))</f>
        <v>0</v>
      </c>
      <c r="AQ4241" s="40">
        <f>AU4241*D4241</f>
        <v>44932.816797960739</v>
      </c>
      <c r="AR4241" s="40">
        <f>AV4241*E4241</f>
        <v>59365.92143488695</v>
      </c>
      <c r="AS4241" s="40">
        <f>IF(AND(Y4241&lt;&gt;0,AN4241&lt;&gt;0),0,Q4241)</f>
        <v>12601.249137199802</v>
      </c>
      <c r="AT4241" s="41">
        <f t="shared" si="1060"/>
        <v>116899.98737004749</v>
      </c>
      <c r="AU4241" s="42">
        <f>S4241+AN4241</f>
        <v>662.13994691955111</v>
      </c>
      <c r="AV4241" s="37">
        <f>T4241+AO4241</f>
        <v>686.46995183726813</v>
      </c>
      <c r="AW4241" s="58">
        <f t="shared" si="1045"/>
        <v>0.38436973184373141</v>
      </c>
      <c r="AX4241" s="58">
        <f t="shared" si="1046"/>
        <v>0.50783513985304241</v>
      </c>
      <c r="AY4241" s="59">
        <f t="shared" si="1047"/>
        <v>0.1077951283032263</v>
      </c>
      <c r="AZ4241" s="54">
        <f t="shared" si="1055"/>
        <v>1.83873866710349E-2</v>
      </c>
    </row>
    <row r="4242" spans="3:52" x14ac:dyDescent="0.25">
      <c r="C4242" s="35">
        <v>40821</v>
      </c>
      <c r="D4242" s="36">
        <v>70.41</v>
      </c>
      <c r="E4242" s="37">
        <v>85.83</v>
      </c>
      <c r="F4242" s="38">
        <v>0</v>
      </c>
      <c r="G4242" s="7">
        <v>0</v>
      </c>
      <c r="H4242" s="38">
        <v>1</v>
      </c>
      <c r="I4242" s="7">
        <v>1</v>
      </c>
      <c r="J4242" s="36">
        <f t="shared" si="1048"/>
        <v>70.374795000000006</v>
      </c>
      <c r="K4242" s="37">
        <f t="shared" si="1049"/>
        <v>85.787085000000005</v>
      </c>
      <c r="L4242" s="36">
        <f t="shared" si="1050"/>
        <v>70.445204999999987</v>
      </c>
      <c r="M4242" s="37">
        <f t="shared" si="1051"/>
        <v>85.872914999999992</v>
      </c>
      <c r="O4242" s="39">
        <f t="shared" si="1052"/>
        <v>46621.273662605592</v>
      </c>
      <c r="P4242" s="40">
        <f t="shared" si="1053"/>
        <v>58919.715966192722</v>
      </c>
      <c r="Q4242" s="40">
        <f>S4242*F4242+T4242*G4242+AS4241*(1+$G$9/252)</f>
        <v>12601.749186768737</v>
      </c>
      <c r="R4242" s="41">
        <f t="shared" si="1056"/>
        <v>118142.73881556705</v>
      </c>
      <c r="S4242" s="36">
        <f>AU4241*H4241</f>
        <v>662.13994691955111</v>
      </c>
      <c r="T4242" s="37">
        <f>AV4241*I4241</f>
        <v>686.46995183726813</v>
      </c>
      <c r="U4242" s="57">
        <f t="shared" si="1059"/>
        <v>0.3946181892345173</v>
      </c>
      <c r="V4242" s="58">
        <f t="shared" si="1057"/>
        <v>0.49871635410596371</v>
      </c>
      <c r="W4242" s="59">
        <f t="shared" si="1058"/>
        <v>0.10666545665951897</v>
      </c>
      <c r="Y4242" s="7">
        <f t="shared" si="1054"/>
        <v>0</v>
      </c>
      <c r="Z4242" s="40"/>
      <c r="AA4242" s="40"/>
      <c r="AB4242" s="40"/>
      <c r="AC4242" s="40"/>
      <c r="AD4242" s="40"/>
      <c r="AE4242" s="40"/>
      <c r="AF4242" s="40"/>
      <c r="AG4242" s="41"/>
      <c r="AH4242" s="40"/>
      <c r="AI4242" s="40"/>
      <c r="AJ4242" s="40"/>
      <c r="AK4242" s="40"/>
      <c r="AL4242" s="40"/>
      <c r="AM4242" s="41"/>
      <c r="AN4242" s="36">
        <f>Y4242*(IF(AND(AH4242&gt;0,AI4242&lt;0),AH4242,0)+IF(AND(AJ4242&lt;0,AK4242&gt;0),AJ4242,0)+IF(AND(AL4242&gt;0,AM4242&gt;0),AL4242,0))</f>
        <v>0</v>
      </c>
      <c r="AO4242" s="37">
        <f>Y4242*(IF(AND(AH4242&gt;0,AI4242&lt;0),AI4242,0)+IF(AND(AJ4242&lt;0,AK4242&gt;0),AK4242,0)+IF(AND(AL4242&gt;0,AM4242&gt;0),AM4242,0))</f>
        <v>0</v>
      </c>
      <c r="AQ4242" s="40">
        <f>AU4242*D4242</f>
        <v>46621.273662605592</v>
      </c>
      <c r="AR4242" s="40">
        <f>AV4242*E4242</f>
        <v>58919.715966192722</v>
      </c>
      <c r="AS4242" s="40">
        <f>IF(AND(Y4242&lt;&gt;0,AN4242&lt;&gt;0),0,Q4242)</f>
        <v>12601.749186768737</v>
      </c>
      <c r="AT4242" s="41">
        <f t="shared" si="1060"/>
        <v>118142.73881556705</v>
      </c>
      <c r="AU4242" s="42">
        <f>S4242+AN4242</f>
        <v>662.13994691955111</v>
      </c>
      <c r="AV4242" s="37">
        <f>T4242+AO4242</f>
        <v>686.46995183726813</v>
      </c>
      <c r="AW4242" s="58">
        <f t="shared" si="1045"/>
        <v>0.3946181892345173</v>
      </c>
      <c r="AX4242" s="58">
        <f t="shared" si="1046"/>
        <v>0.49871635410596371</v>
      </c>
      <c r="AY4242" s="59">
        <f t="shared" si="1047"/>
        <v>0.10666545665951897</v>
      </c>
      <c r="AZ4242" s="54">
        <f t="shared" si="1055"/>
        <v>1.0630894608958608E-2</v>
      </c>
    </row>
    <row r="4243" spans="3:52" x14ac:dyDescent="0.25">
      <c r="C4243" s="35">
        <v>40822</v>
      </c>
      <c r="D4243" s="36">
        <v>72.2</v>
      </c>
      <c r="E4243" s="37">
        <v>87.11</v>
      </c>
      <c r="F4243" s="38">
        <v>0</v>
      </c>
      <c r="G4243" s="7">
        <v>0</v>
      </c>
      <c r="H4243" s="38">
        <v>1</v>
      </c>
      <c r="I4243" s="7">
        <v>1</v>
      </c>
      <c r="J4243" s="36">
        <f t="shared" si="1048"/>
        <v>72.163900000000012</v>
      </c>
      <c r="K4243" s="37">
        <f t="shared" si="1049"/>
        <v>87.066445000000002</v>
      </c>
      <c r="L4243" s="36">
        <f t="shared" si="1050"/>
        <v>72.236099999999993</v>
      </c>
      <c r="M4243" s="37">
        <f t="shared" si="1051"/>
        <v>87.153554999999997</v>
      </c>
      <c r="O4243" s="39">
        <f t="shared" si="1052"/>
        <v>47806.504167591593</v>
      </c>
      <c r="P4243" s="40">
        <f t="shared" si="1053"/>
        <v>59798.397504544424</v>
      </c>
      <c r="Q4243" s="40">
        <f>S4243*F4243+T4243*G4243+AS4242*(1+$G$9/252)</f>
        <v>12602.249256180909</v>
      </c>
      <c r="R4243" s="41">
        <f t="shared" si="1056"/>
        <v>120207.15092831691</v>
      </c>
      <c r="S4243" s="36">
        <f>AU4242*H4242</f>
        <v>662.13994691955111</v>
      </c>
      <c r="T4243" s="37">
        <f>AV4242*I4242</f>
        <v>686.46995183726813</v>
      </c>
      <c r="U4243" s="57">
        <f t="shared" si="1059"/>
        <v>0.39770100030155464</v>
      </c>
      <c r="V4243" s="58">
        <f t="shared" si="1057"/>
        <v>0.49746123290289096</v>
      </c>
      <c r="W4243" s="59">
        <f t="shared" si="1058"/>
        <v>0.10483776679555448</v>
      </c>
      <c r="Y4243" s="7">
        <f t="shared" si="1054"/>
        <v>0</v>
      </c>
      <c r="Z4243" s="40"/>
      <c r="AA4243" s="40"/>
      <c r="AB4243" s="40"/>
      <c r="AC4243" s="40"/>
      <c r="AD4243" s="40"/>
      <c r="AE4243" s="40"/>
      <c r="AF4243" s="40"/>
      <c r="AG4243" s="41"/>
      <c r="AH4243" s="40"/>
      <c r="AI4243" s="40"/>
      <c r="AJ4243" s="40"/>
      <c r="AK4243" s="40"/>
      <c r="AL4243" s="40"/>
      <c r="AM4243" s="41"/>
      <c r="AN4243" s="36">
        <f>Y4243*(IF(AND(AH4243&gt;0,AI4243&lt;0),AH4243,0)+IF(AND(AJ4243&lt;0,AK4243&gt;0),AJ4243,0)+IF(AND(AL4243&gt;0,AM4243&gt;0),AL4243,0))</f>
        <v>0</v>
      </c>
      <c r="AO4243" s="37">
        <f>Y4243*(IF(AND(AH4243&gt;0,AI4243&lt;0),AI4243,0)+IF(AND(AJ4243&lt;0,AK4243&gt;0),AK4243,0)+IF(AND(AL4243&gt;0,AM4243&gt;0),AM4243,0))</f>
        <v>0</v>
      </c>
      <c r="AQ4243" s="40">
        <f>AU4243*D4243</f>
        <v>47806.504167591593</v>
      </c>
      <c r="AR4243" s="40">
        <f>AV4243*E4243</f>
        <v>59798.397504544424</v>
      </c>
      <c r="AS4243" s="40">
        <f>IF(AND(Y4243&lt;&gt;0,AN4243&lt;&gt;0),0,Q4243)</f>
        <v>12602.249256180909</v>
      </c>
      <c r="AT4243" s="41">
        <f t="shared" si="1060"/>
        <v>120207.15092831691</v>
      </c>
      <c r="AU4243" s="42">
        <f>S4243+AN4243</f>
        <v>662.13994691955111</v>
      </c>
      <c r="AV4243" s="37">
        <f>T4243+AO4243</f>
        <v>686.46995183726813</v>
      </c>
      <c r="AW4243" s="58">
        <f t="shared" si="1045"/>
        <v>0.39770100030155464</v>
      </c>
      <c r="AX4243" s="58">
        <f t="shared" si="1046"/>
        <v>0.49746123290289096</v>
      </c>
      <c r="AY4243" s="59">
        <f t="shared" si="1047"/>
        <v>0.10483776679555448</v>
      </c>
      <c r="AZ4243" s="54">
        <f t="shared" si="1055"/>
        <v>1.7473880607868919E-2</v>
      </c>
    </row>
    <row r="4244" spans="3:52" x14ac:dyDescent="0.25">
      <c r="C4244" s="35">
        <v>40823</v>
      </c>
      <c r="D4244" s="36">
        <v>71.06</v>
      </c>
      <c r="E4244" s="37">
        <v>87.2</v>
      </c>
      <c r="F4244" s="38">
        <v>0</v>
      </c>
      <c r="G4244" s="7">
        <v>0</v>
      </c>
      <c r="H4244" s="38">
        <v>1</v>
      </c>
      <c r="I4244" s="7">
        <v>1</v>
      </c>
      <c r="J4244" s="36">
        <f t="shared" si="1048"/>
        <v>71.024470000000008</v>
      </c>
      <c r="K4244" s="37">
        <f t="shared" si="1049"/>
        <v>87.156400000000005</v>
      </c>
      <c r="L4244" s="36">
        <f t="shared" si="1050"/>
        <v>71.095529999999997</v>
      </c>
      <c r="M4244" s="37">
        <f t="shared" si="1051"/>
        <v>87.243600000000001</v>
      </c>
      <c r="O4244" s="39">
        <f t="shared" si="1052"/>
        <v>47051.664628103303</v>
      </c>
      <c r="P4244" s="40">
        <f t="shared" si="1053"/>
        <v>59860.179800209786</v>
      </c>
      <c r="Q4244" s="40">
        <f>S4244*F4244+T4244*G4244+AS4243*(1+$G$9/252)</f>
        <v>12602.749345437105</v>
      </c>
      <c r="R4244" s="41">
        <f t="shared" si="1056"/>
        <v>119514.59377375018</v>
      </c>
      <c r="S4244" s="36">
        <f>AU4243*H4243</f>
        <v>662.13994691955111</v>
      </c>
      <c r="T4244" s="37">
        <f>AV4243*I4243</f>
        <v>686.46995183726813</v>
      </c>
      <c r="U4244" s="57">
        <f t="shared" si="1059"/>
        <v>0.39368970049946811</v>
      </c>
      <c r="V4244" s="58">
        <f t="shared" si="1057"/>
        <v>0.50086083975258666</v>
      </c>
      <c r="W4244" s="59">
        <f t="shared" si="1058"/>
        <v>0.10544945974794531</v>
      </c>
      <c r="Y4244" s="7">
        <f t="shared" si="1054"/>
        <v>0</v>
      </c>
      <c r="Z4244" s="40"/>
      <c r="AA4244" s="40"/>
      <c r="AB4244" s="40"/>
      <c r="AC4244" s="40"/>
      <c r="AD4244" s="40"/>
      <c r="AE4244" s="40"/>
      <c r="AF4244" s="40"/>
      <c r="AG4244" s="41"/>
      <c r="AH4244" s="40"/>
      <c r="AI4244" s="40"/>
      <c r="AJ4244" s="40"/>
      <c r="AK4244" s="40"/>
      <c r="AL4244" s="40"/>
      <c r="AM4244" s="41"/>
      <c r="AN4244" s="36">
        <f>Y4244*(IF(AND(AH4244&gt;0,AI4244&lt;0),AH4244,0)+IF(AND(AJ4244&lt;0,AK4244&gt;0),AJ4244,0)+IF(AND(AL4244&gt;0,AM4244&gt;0),AL4244,0))</f>
        <v>0</v>
      </c>
      <c r="AO4244" s="37">
        <f>Y4244*(IF(AND(AH4244&gt;0,AI4244&lt;0),AI4244,0)+IF(AND(AJ4244&lt;0,AK4244&gt;0),AK4244,0)+IF(AND(AL4244&gt;0,AM4244&gt;0),AM4244,0))</f>
        <v>0</v>
      </c>
      <c r="AQ4244" s="40">
        <f>AU4244*D4244</f>
        <v>47051.664628103303</v>
      </c>
      <c r="AR4244" s="40">
        <f>AV4244*E4244</f>
        <v>59860.179800209786</v>
      </c>
      <c r="AS4244" s="40">
        <f>IF(AND(Y4244&lt;&gt;0,AN4244&lt;&gt;0),0,Q4244)</f>
        <v>12602.749345437105</v>
      </c>
      <c r="AT4244" s="41">
        <f t="shared" si="1060"/>
        <v>119514.59377375018</v>
      </c>
      <c r="AU4244" s="42">
        <f>S4244+AN4244</f>
        <v>662.13994691955111</v>
      </c>
      <c r="AV4244" s="37">
        <f>T4244+AO4244</f>
        <v>686.46995183726813</v>
      </c>
      <c r="AW4244" s="58">
        <f t="shared" si="1045"/>
        <v>0.39368970049946811</v>
      </c>
      <c r="AX4244" s="58">
        <f t="shared" si="1046"/>
        <v>0.50086083975258666</v>
      </c>
      <c r="AY4244" s="59">
        <f t="shared" si="1047"/>
        <v>0.10544945974794531</v>
      </c>
      <c r="AZ4244" s="54">
        <f t="shared" si="1055"/>
        <v>-5.7613640221764184E-3</v>
      </c>
    </row>
    <row r="4245" spans="3:52" x14ac:dyDescent="0.25">
      <c r="C4245" s="35">
        <v>40826</v>
      </c>
      <c r="D4245" s="36">
        <v>73.62</v>
      </c>
      <c r="E4245" s="37">
        <v>88.51</v>
      </c>
      <c r="F4245" s="38">
        <v>0</v>
      </c>
      <c r="G4245" s="7">
        <v>0</v>
      </c>
      <c r="H4245" s="38">
        <v>1</v>
      </c>
      <c r="I4245" s="7">
        <v>1</v>
      </c>
      <c r="J4245" s="36">
        <f t="shared" si="1048"/>
        <v>73.583190000000002</v>
      </c>
      <c r="K4245" s="37">
        <f t="shared" si="1049"/>
        <v>88.465745000000013</v>
      </c>
      <c r="L4245" s="36">
        <f t="shared" si="1050"/>
        <v>73.656810000000007</v>
      </c>
      <c r="M4245" s="37">
        <f t="shared" si="1051"/>
        <v>88.554254999999998</v>
      </c>
      <c r="O4245" s="39">
        <f t="shared" si="1052"/>
        <v>48746.742892217357</v>
      </c>
      <c r="P4245" s="40">
        <f t="shared" si="1053"/>
        <v>60759.455437116609</v>
      </c>
      <c r="Q4245" s="40">
        <f>S4245*F4245+T4245*G4245+AS4244*(1+$G$9/252)</f>
        <v>12603.249454538114</v>
      </c>
      <c r="R4245" s="41">
        <f t="shared" si="1056"/>
        <v>122109.44778387209</v>
      </c>
      <c r="S4245" s="36">
        <f>AU4244*H4244</f>
        <v>662.13994691955111</v>
      </c>
      <c r="T4245" s="37">
        <f>AV4244*I4244</f>
        <v>686.46995183726813</v>
      </c>
      <c r="U4245" s="57">
        <f t="shared" si="1059"/>
        <v>0.39920533404177511</v>
      </c>
      <c r="V4245" s="58">
        <f t="shared" si="1057"/>
        <v>0.49758193604034595</v>
      </c>
      <c r="W4245" s="59">
        <f t="shared" si="1058"/>
        <v>0.1032127299178788</v>
      </c>
      <c r="Y4245" s="7">
        <f t="shared" si="1054"/>
        <v>0</v>
      </c>
      <c r="Z4245" s="40"/>
      <c r="AA4245" s="40"/>
      <c r="AB4245" s="40"/>
      <c r="AC4245" s="40"/>
      <c r="AD4245" s="40"/>
      <c r="AE4245" s="40"/>
      <c r="AF4245" s="40"/>
      <c r="AG4245" s="41"/>
      <c r="AH4245" s="40"/>
      <c r="AI4245" s="40"/>
      <c r="AJ4245" s="40"/>
      <c r="AK4245" s="40"/>
      <c r="AL4245" s="40"/>
      <c r="AM4245" s="41"/>
      <c r="AN4245" s="36">
        <f>Y4245*(IF(AND(AH4245&gt;0,AI4245&lt;0),AH4245,0)+IF(AND(AJ4245&lt;0,AK4245&gt;0),AJ4245,0)+IF(AND(AL4245&gt;0,AM4245&gt;0),AL4245,0))</f>
        <v>0</v>
      </c>
      <c r="AO4245" s="37">
        <f>Y4245*(IF(AND(AH4245&gt;0,AI4245&lt;0),AI4245,0)+IF(AND(AJ4245&lt;0,AK4245&gt;0),AK4245,0)+IF(AND(AL4245&gt;0,AM4245&gt;0),AM4245,0))</f>
        <v>0</v>
      </c>
      <c r="AQ4245" s="40">
        <f>AU4245*D4245</f>
        <v>48746.742892217357</v>
      </c>
      <c r="AR4245" s="40">
        <f>AV4245*E4245</f>
        <v>60759.455437116609</v>
      </c>
      <c r="AS4245" s="40">
        <f>IF(AND(Y4245&lt;&gt;0,AN4245&lt;&gt;0),0,Q4245)</f>
        <v>12603.249454538114</v>
      </c>
      <c r="AT4245" s="41">
        <f t="shared" si="1060"/>
        <v>122109.44778387209</v>
      </c>
      <c r="AU4245" s="42">
        <f>S4245+AN4245</f>
        <v>662.13994691955111</v>
      </c>
      <c r="AV4245" s="37">
        <f>T4245+AO4245</f>
        <v>686.46995183726813</v>
      </c>
      <c r="AW4245" s="58">
        <f t="shared" ref="AW4245:AW4308" si="1061">AQ4245/AT4245</f>
        <v>0.39920533404177511</v>
      </c>
      <c r="AX4245" s="58">
        <f t="shared" ref="AX4245:AX4308" si="1062">AR4245/AT4245</f>
        <v>0.49758193604034595</v>
      </c>
      <c r="AY4245" s="59">
        <f t="shared" ref="AY4245:AY4308" si="1063">AS4245/AT4245</f>
        <v>0.1032127299178788</v>
      </c>
      <c r="AZ4245" s="54">
        <f t="shared" si="1055"/>
        <v>2.1711607998552429E-2</v>
      </c>
    </row>
    <row r="4246" spans="3:52" x14ac:dyDescent="0.25">
      <c r="C4246" s="35">
        <v>40827</v>
      </c>
      <c r="D4246" s="36">
        <v>73.430000000000007</v>
      </c>
      <c r="E4246" s="37">
        <v>89.34</v>
      </c>
      <c r="F4246" s="38">
        <v>0</v>
      </c>
      <c r="G4246" s="7">
        <v>0</v>
      </c>
      <c r="H4246" s="38">
        <v>1</v>
      </c>
      <c r="I4246" s="7">
        <v>1</v>
      </c>
      <c r="J4246" s="36">
        <f t="shared" ref="J4246:J4309" si="1064">D4246*(1-$F$8/20000)</f>
        <v>73.393285000000006</v>
      </c>
      <c r="K4246" s="37">
        <f t="shared" ref="K4246:K4309" si="1065">E4246*(1-$F$8/20000)</f>
        <v>89.295330000000007</v>
      </c>
      <c r="L4246" s="36">
        <f t="shared" ref="L4246:L4309" si="1066">D4246*(1+$F$8/20000)</f>
        <v>73.466715000000008</v>
      </c>
      <c r="M4246" s="37">
        <f t="shared" ref="M4246:M4309" si="1067">E4246*(1+$F$8/20000)</f>
        <v>89.38467</v>
      </c>
      <c r="O4246" s="39">
        <f t="shared" si="1052"/>
        <v>48620.936302302645</v>
      </c>
      <c r="P4246" s="40">
        <f t="shared" si="1053"/>
        <v>61329.225497141539</v>
      </c>
      <c r="Q4246" s="40">
        <f>S4246*F4246+T4246*G4246+AS4245*(1+$G$9/252)</f>
        <v>12603.749583484721</v>
      </c>
      <c r="R4246" s="41">
        <f t="shared" si="1056"/>
        <v>122553.9113829289</v>
      </c>
      <c r="S4246" s="36">
        <f>AU4245*H4245</f>
        <v>662.13994691955111</v>
      </c>
      <c r="T4246" s="37">
        <f>AV4245*I4245</f>
        <v>686.46995183726813</v>
      </c>
      <c r="U4246" s="57">
        <f t="shared" si="1059"/>
        <v>0.39673100396104766</v>
      </c>
      <c r="V4246" s="58">
        <f t="shared" si="1057"/>
        <v>0.50042650458959048</v>
      </c>
      <c r="W4246" s="59">
        <f t="shared" si="1058"/>
        <v>0.1028424914493619</v>
      </c>
      <c r="Y4246" s="7">
        <f t="shared" si="1054"/>
        <v>0</v>
      </c>
      <c r="Z4246" s="40"/>
      <c r="AA4246" s="40"/>
      <c r="AB4246" s="40"/>
      <c r="AC4246" s="40"/>
      <c r="AD4246" s="40"/>
      <c r="AE4246" s="40"/>
      <c r="AF4246" s="40"/>
      <c r="AG4246" s="41"/>
      <c r="AH4246" s="40"/>
      <c r="AI4246" s="40"/>
      <c r="AJ4246" s="40"/>
      <c r="AK4246" s="40"/>
      <c r="AL4246" s="40"/>
      <c r="AM4246" s="41"/>
      <c r="AN4246" s="36">
        <f>Y4246*(IF(AND(AH4246&gt;0,AI4246&lt;0),AH4246,0)+IF(AND(AJ4246&lt;0,AK4246&gt;0),AJ4246,0)+IF(AND(AL4246&gt;0,AM4246&gt;0),AL4246,0))</f>
        <v>0</v>
      </c>
      <c r="AO4246" s="37">
        <f>Y4246*(IF(AND(AH4246&gt;0,AI4246&lt;0),AI4246,0)+IF(AND(AJ4246&lt;0,AK4246&gt;0),AK4246,0)+IF(AND(AL4246&gt;0,AM4246&gt;0),AM4246,0))</f>
        <v>0</v>
      </c>
      <c r="AQ4246" s="40">
        <f>AU4246*D4246</f>
        <v>48620.936302302645</v>
      </c>
      <c r="AR4246" s="40">
        <f>AV4246*E4246</f>
        <v>61329.225497141539</v>
      </c>
      <c r="AS4246" s="40">
        <f>IF(AND(Y4246&lt;&gt;0,AN4246&lt;&gt;0),0,Q4246)</f>
        <v>12603.749583484721</v>
      </c>
      <c r="AT4246" s="41">
        <f t="shared" si="1060"/>
        <v>122553.9113829289</v>
      </c>
      <c r="AU4246" s="42">
        <f>S4246+AN4246</f>
        <v>662.13994691955111</v>
      </c>
      <c r="AV4246" s="37">
        <f>T4246+AO4246</f>
        <v>686.46995183726813</v>
      </c>
      <c r="AW4246" s="58">
        <f t="shared" si="1061"/>
        <v>0.39673100396104766</v>
      </c>
      <c r="AX4246" s="58">
        <f t="shared" si="1062"/>
        <v>0.50042650458959048</v>
      </c>
      <c r="AY4246" s="59">
        <f t="shared" si="1063"/>
        <v>0.1028424914493619</v>
      </c>
      <c r="AZ4246" s="54">
        <f t="shared" si="1055"/>
        <v>3.6398788719729236E-3</v>
      </c>
    </row>
    <row r="4247" spans="3:52" x14ac:dyDescent="0.25">
      <c r="C4247" s="35">
        <v>40828</v>
      </c>
      <c r="D4247" s="36">
        <v>75.180000000000007</v>
      </c>
      <c r="E4247" s="37">
        <v>88.36</v>
      </c>
      <c r="F4247" s="38">
        <v>0</v>
      </c>
      <c r="G4247" s="7">
        <v>0</v>
      </c>
      <c r="H4247" s="38">
        <v>1</v>
      </c>
      <c r="I4247" s="7">
        <v>1</v>
      </c>
      <c r="J4247" s="36">
        <f t="shared" si="1064"/>
        <v>75.142410000000012</v>
      </c>
      <c r="K4247" s="37">
        <f t="shared" si="1065"/>
        <v>88.315820000000002</v>
      </c>
      <c r="L4247" s="36">
        <f t="shared" si="1066"/>
        <v>75.217590000000001</v>
      </c>
      <c r="M4247" s="37">
        <f t="shared" si="1067"/>
        <v>88.404179999999997</v>
      </c>
      <c r="O4247" s="39">
        <f t="shared" ref="O4247:O4310" si="1068">S4247*D4247</f>
        <v>49779.681209411858</v>
      </c>
      <c r="P4247" s="40">
        <f t="shared" ref="P4247:P4310" si="1069">T4247*E4247</f>
        <v>60656.484944341013</v>
      </c>
      <c r="Q4247" s="40">
        <f>S4247*F4247+T4247*G4247+AS4246*(1+$G$9/252)</f>
        <v>12604.249732277716</v>
      </c>
      <c r="R4247" s="41">
        <f t="shared" si="1056"/>
        <v>123040.41588603059</v>
      </c>
      <c r="S4247" s="36">
        <f>AU4246*H4246</f>
        <v>662.13994691955111</v>
      </c>
      <c r="T4247" s="37">
        <f>AV4246*I4246</f>
        <v>686.46995183726813</v>
      </c>
      <c r="U4247" s="57">
        <f t="shared" si="1059"/>
        <v>0.40457991669600329</v>
      </c>
      <c r="V4247" s="58">
        <f t="shared" si="1057"/>
        <v>0.4929801684068239</v>
      </c>
      <c r="W4247" s="59">
        <f t="shared" si="1058"/>
        <v>0.10243991489717276</v>
      </c>
      <c r="Y4247" s="7">
        <f t="shared" ref="Y4247:Y4310" si="1070">IF(AND(ABS(U4247-0.5)&gt;$G$5,ABS(V4247-0.5)&gt;$G$5),1,0)*IF(AND(OR(AH4247&lt;=0,AI4247&gt;=0),OR(AJ4247&gt;=0,AK4247&lt;=0),OR(AL4247&lt;=0,AM4247&lt;=0)),0,1)</f>
        <v>0</v>
      </c>
      <c r="Z4247" s="40"/>
      <c r="AA4247" s="40"/>
      <c r="AB4247" s="40"/>
      <c r="AC4247" s="40"/>
      <c r="AD4247" s="40"/>
      <c r="AE4247" s="40"/>
      <c r="AF4247" s="40"/>
      <c r="AG4247" s="41"/>
      <c r="AH4247" s="40"/>
      <c r="AI4247" s="40"/>
      <c r="AJ4247" s="40"/>
      <c r="AK4247" s="40"/>
      <c r="AL4247" s="40"/>
      <c r="AM4247" s="41"/>
      <c r="AN4247" s="36">
        <f>Y4247*(IF(AND(AH4247&gt;0,AI4247&lt;0),AH4247,0)+IF(AND(AJ4247&lt;0,AK4247&gt;0),AJ4247,0)+IF(AND(AL4247&gt;0,AM4247&gt;0),AL4247,0))</f>
        <v>0</v>
      </c>
      <c r="AO4247" s="37">
        <f>Y4247*(IF(AND(AH4247&gt;0,AI4247&lt;0),AI4247,0)+IF(AND(AJ4247&lt;0,AK4247&gt;0),AK4247,0)+IF(AND(AL4247&gt;0,AM4247&gt;0),AM4247,0))</f>
        <v>0</v>
      </c>
      <c r="AQ4247" s="40">
        <f>AU4247*D4247</f>
        <v>49779.681209411858</v>
      </c>
      <c r="AR4247" s="40">
        <f>AV4247*E4247</f>
        <v>60656.484944341013</v>
      </c>
      <c r="AS4247" s="40">
        <f>IF(AND(Y4247&lt;&gt;0,AN4247&lt;&gt;0),0,Q4247)</f>
        <v>12604.249732277716</v>
      </c>
      <c r="AT4247" s="41">
        <f t="shared" si="1060"/>
        <v>123040.41588603059</v>
      </c>
      <c r="AU4247" s="42">
        <f>S4247+AN4247</f>
        <v>662.13994691955111</v>
      </c>
      <c r="AV4247" s="37">
        <f>T4247+AO4247</f>
        <v>686.46995183726813</v>
      </c>
      <c r="AW4247" s="58">
        <f t="shared" si="1061"/>
        <v>0.40457991669600329</v>
      </c>
      <c r="AX4247" s="58">
        <f t="shared" si="1062"/>
        <v>0.4929801684068239</v>
      </c>
      <c r="AY4247" s="59">
        <f t="shared" si="1063"/>
        <v>0.10243991489717276</v>
      </c>
      <c r="AZ4247" s="54">
        <f t="shared" ref="AZ4247:AZ4310" si="1071">AT4247/AT4246-1</f>
        <v>3.9697182865225944E-3</v>
      </c>
    </row>
    <row r="4248" spans="3:52" x14ac:dyDescent="0.25">
      <c r="C4248" s="35">
        <v>40829</v>
      </c>
      <c r="D4248" s="36">
        <v>73.87</v>
      </c>
      <c r="E4248" s="37">
        <v>89.31</v>
      </c>
      <c r="F4248" s="38">
        <v>0</v>
      </c>
      <c r="G4248" s="7">
        <v>0</v>
      </c>
      <c r="H4248" s="38">
        <v>1</v>
      </c>
      <c r="I4248" s="7">
        <v>1</v>
      </c>
      <c r="J4248" s="36">
        <f t="shared" si="1064"/>
        <v>73.833065000000005</v>
      </c>
      <c r="K4248" s="37">
        <f t="shared" si="1065"/>
        <v>89.265345000000011</v>
      </c>
      <c r="L4248" s="36">
        <f t="shared" si="1066"/>
        <v>73.906935000000004</v>
      </c>
      <c r="M4248" s="37">
        <f t="shared" si="1067"/>
        <v>89.354654999999994</v>
      </c>
      <c r="O4248" s="39">
        <f t="shared" si="1068"/>
        <v>48912.277878947243</v>
      </c>
      <c r="P4248" s="40">
        <f t="shared" si="1069"/>
        <v>61308.631398586418</v>
      </c>
      <c r="Q4248" s="40">
        <f>S4248*F4248+T4248*G4248+AS4247*(1+$G$9/252)</f>
        <v>12604.749900917885</v>
      </c>
      <c r="R4248" s="41">
        <f t="shared" si="1056"/>
        <v>122825.65917845155</v>
      </c>
      <c r="S4248" s="36">
        <f>AU4247*H4247</f>
        <v>662.13994691955111</v>
      </c>
      <c r="T4248" s="37">
        <f>AV4247*I4247</f>
        <v>686.46995183726813</v>
      </c>
      <c r="U4248" s="57">
        <f t="shared" si="1059"/>
        <v>0.39822524223446937</v>
      </c>
      <c r="V4248" s="58">
        <f t="shared" si="1057"/>
        <v>0.49915165779417503</v>
      </c>
      <c r="W4248" s="59">
        <f t="shared" si="1058"/>
        <v>0.1026230999713556</v>
      </c>
      <c r="Y4248" s="7">
        <f t="shared" si="1070"/>
        <v>0</v>
      </c>
      <c r="Z4248" s="40"/>
      <c r="AA4248" s="40"/>
      <c r="AB4248" s="40"/>
      <c r="AC4248" s="40"/>
      <c r="AD4248" s="40"/>
      <c r="AE4248" s="40"/>
      <c r="AF4248" s="40"/>
      <c r="AG4248" s="41"/>
      <c r="AH4248" s="40"/>
      <c r="AI4248" s="40"/>
      <c r="AJ4248" s="40"/>
      <c r="AK4248" s="40"/>
      <c r="AL4248" s="40"/>
      <c r="AM4248" s="41"/>
      <c r="AN4248" s="36">
        <f>Y4248*(IF(AND(AH4248&gt;0,AI4248&lt;0),AH4248,0)+IF(AND(AJ4248&lt;0,AK4248&gt;0),AJ4248,0)+IF(AND(AL4248&gt;0,AM4248&gt;0),AL4248,0))</f>
        <v>0</v>
      </c>
      <c r="AO4248" s="37">
        <f>Y4248*(IF(AND(AH4248&gt;0,AI4248&lt;0),AI4248,0)+IF(AND(AJ4248&lt;0,AK4248&gt;0),AK4248,0)+IF(AND(AL4248&gt;0,AM4248&gt;0),AM4248,0))</f>
        <v>0</v>
      </c>
      <c r="AQ4248" s="40">
        <f>AU4248*D4248</f>
        <v>48912.277878947243</v>
      </c>
      <c r="AR4248" s="40">
        <f>AV4248*E4248</f>
        <v>61308.631398586418</v>
      </c>
      <c r="AS4248" s="40">
        <f>IF(AND(Y4248&lt;&gt;0,AN4248&lt;&gt;0),0,Q4248)</f>
        <v>12604.749900917885</v>
      </c>
      <c r="AT4248" s="41">
        <f t="shared" si="1060"/>
        <v>122825.65917845155</v>
      </c>
      <c r="AU4248" s="42">
        <f>S4248+AN4248</f>
        <v>662.13994691955111</v>
      </c>
      <c r="AV4248" s="37">
        <f>T4248+AO4248</f>
        <v>686.46995183726813</v>
      </c>
      <c r="AW4248" s="58">
        <f t="shared" si="1061"/>
        <v>0.39822524223446937</v>
      </c>
      <c r="AX4248" s="58">
        <f t="shared" si="1062"/>
        <v>0.49915165779417503</v>
      </c>
      <c r="AY4248" s="59">
        <f t="shared" si="1063"/>
        <v>0.1026230999713556</v>
      </c>
      <c r="AZ4248" s="54">
        <f t="shared" si="1071"/>
        <v>-1.745415975982767E-3</v>
      </c>
    </row>
    <row r="4249" spans="3:52" x14ac:dyDescent="0.25">
      <c r="C4249" s="35">
        <v>40830</v>
      </c>
      <c r="D4249" s="36">
        <v>75.739999999999995</v>
      </c>
      <c r="E4249" s="37">
        <v>89.94</v>
      </c>
      <c r="F4249" s="38">
        <v>0</v>
      </c>
      <c r="G4249" s="7">
        <v>0</v>
      </c>
      <c r="H4249" s="38">
        <v>1</v>
      </c>
      <c r="I4249" s="7">
        <v>1</v>
      </c>
      <c r="J4249" s="36">
        <f t="shared" si="1064"/>
        <v>75.702129999999997</v>
      </c>
      <c r="K4249" s="37">
        <f t="shared" si="1065"/>
        <v>89.895030000000006</v>
      </c>
      <c r="L4249" s="36">
        <f t="shared" si="1066"/>
        <v>75.777869999999993</v>
      </c>
      <c r="M4249" s="37">
        <f t="shared" si="1067"/>
        <v>89.98496999999999</v>
      </c>
      <c r="O4249" s="39">
        <f t="shared" si="1068"/>
        <v>50150.479579686798</v>
      </c>
      <c r="P4249" s="40">
        <f t="shared" si="1069"/>
        <v>61741.107468243892</v>
      </c>
      <c r="Q4249" s="40">
        <f>S4249*F4249+T4249*G4249+AS4248*(1+$G$9/252)</f>
        <v>12605.250089406016</v>
      </c>
      <c r="R4249" s="41">
        <f t="shared" si="1056"/>
        <v>124496.83713733671</v>
      </c>
      <c r="S4249" s="36">
        <f>AU4248*H4248</f>
        <v>662.13994691955111</v>
      </c>
      <c r="T4249" s="37">
        <f>AV4248*I4248</f>
        <v>686.46995183726813</v>
      </c>
      <c r="U4249" s="57">
        <f t="shared" si="1059"/>
        <v>0.40282533060951653</v>
      </c>
      <c r="V4249" s="58">
        <f t="shared" si="1057"/>
        <v>0.49592510852412391</v>
      </c>
      <c r="W4249" s="59">
        <f t="shared" si="1058"/>
        <v>0.10124956086635947</v>
      </c>
      <c r="Y4249" s="7">
        <f t="shared" si="1070"/>
        <v>0</v>
      </c>
      <c r="Z4249" s="40"/>
      <c r="AA4249" s="40"/>
      <c r="AB4249" s="40"/>
      <c r="AC4249" s="40"/>
      <c r="AD4249" s="40"/>
      <c r="AE4249" s="40"/>
      <c r="AF4249" s="40"/>
      <c r="AG4249" s="41"/>
      <c r="AH4249" s="40"/>
      <c r="AI4249" s="40"/>
      <c r="AJ4249" s="40"/>
      <c r="AK4249" s="40"/>
      <c r="AL4249" s="40"/>
      <c r="AM4249" s="41"/>
      <c r="AN4249" s="36">
        <f>Y4249*(IF(AND(AH4249&gt;0,AI4249&lt;0),AH4249,0)+IF(AND(AJ4249&lt;0,AK4249&gt;0),AJ4249,0)+IF(AND(AL4249&gt;0,AM4249&gt;0),AL4249,0))</f>
        <v>0</v>
      </c>
      <c r="AO4249" s="37">
        <f>Y4249*(IF(AND(AH4249&gt;0,AI4249&lt;0),AI4249,0)+IF(AND(AJ4249&lt;0,AK4249&gt;0),AK4249,0)+IF(AND(AL4249&gt;0,AM4249&gt;0),AM4249,0))</f>
        <v>0</v>
      </c>
      <c r="AQ4249" s="40">
        <f>AU4249*D4249</f>
        <v>50150.479579686798</v>
      </c>
      <c r="AR4249" s="40">
        <f>AV4249*E4249</f>
        <v>61741.107468243892</v>
      </c>
      <c r="AS4249" s="40">
        <f>IF(AND(Y4249&lt;&gt;0,AN4249&lt;&gt;0),0,Q4249)</f>
        <v>12605.250089406016</v>
      </c>
      <c r="AT4249" s="41">
        <f t="shared" si="1060"/>
        <v>124496.83713733671</v>
      </c>
      <c r="AU4249" s="42">
        <f>S4249+AN4249</f>
        <v>662.13994691955111</v>
      </c>
      <c r="AV4249" s="37">
        <f>T4249+AO4249</f>
        <v>686.46995183726813</v>
      </c>
      <c r="AW4249" s="58">
        <f t="shared" si="1061"/>
        <v>0.40282533060951653</v>
      </c>
      <c r="AX4249" s="58">
        <f t="shared" si="1062"/>
        <v>0.49592510852412391</v>
      </c>
      <c r="AY4249" s="59">
        <f t="shared" si="1063"/>
        <v>0.10124956086635947</v>
      </c>
      <c r="AZ4249" s="54">
        <f t="shared" si="1071"/>
        <v>1.3606098025960023E-2</v>
      </c>
    </row>
    <row r="4250" spans="3:52" x14ac:dyDescent="0.25">
      <c r="C4250" s="35">
        <v>40833</v>
      </c>
      <c r="D4250" s="36">
        <v>73.97</v>
      </c>
      <c r="E4250" s="37">
        <v>88.66</v>
      </c>
      <c r="F4250" s="38">
        <v>0</v>
      </c>
      <c r="G4250" s="7">
        <v>0</v>
      </c>
      <c r="H4250" s="38">
        <v>1</v>
      </c>
      <c r="I4250" s="7">
        <v>1</v>
      </c>
      <c r="J4250" s="36">
        <f t="shared" si="1064"/>
        <v>73.933014999999997</v>
      </c>
      <c r="K4250" s="37">
        <f t="shared" si="1065"/>
        <v>88.615669999999994</v>
      </c>
      <c r="L4250" s="36">
        <f t="shared" si="1066"/>
        <v>74.006985</v>
      </c>
      <c r="M4250" s="37">
        <f t="shared" si="1067"/>
        <v>88.704329999999999</v>
      </c>
      <c r="O4250" s="39">
        <f t="shared" si="1068"/>
        <v>48978.491873639192</v>
      </c>
      <c r="P4250" s="40">
        <f t="shared" si="1069"/>
        <v>60862.42592989219</v>
      </c>
      <c r="Q4250" s="40">
        <f>S4250*F4250+T4250*G4250+AS4249*(1+$G$9/252)</f>
        <v>12605.750297742896</v>
      </c>
      <c r="R4250" s="41">
        <f t="shared" si="1056"/>
        <v>122446.66810127428</v>
      </c>
      <c r="S4250" s="36">
        <f>AU4249*H4249</f>
        <v>662.13994691955111</v>
      </c>
      <c r="T4250" s="37">
        <f>AV4249*I4249</f>
        <v>686.46995183726813</v>
      </c>
      <c r="U4250" s="57">
        <f t="shared" si="1059"/>
        <v>0.39999856781018839</v>
      </c>
      <c r="V4250" s="58">
        <f t="shared" si="1057"/>
        <v>0.49705252804064504</v>
      </c>
      <c r="W4250" s="59">
        <f t="shared" si="1058"/>
        <v>0.10294890414916656</v>
      </c>
      <c r="Y4250" s="7">
        <f t="shared" si="1070"/>
        <v>0</v>
      </c>
      <c r="Z4250" s="40"/>
      <c r="AA4250" s="40"/>
      <c r="AB4250" s="40"/>
      <c r="AC4250" s="40"/>
      <c r="AD4250" s="40"/>
      <c r="AE4250" s="40"/>
      <c r="AF4250" s="40"/>
      <c r="AG4250" s="41"/>
      <c r="AH4250" s="40"/>
      <c r="AI4250" s="40"/>
      <c r="AJ4250" s="40"/>
      <c r="AK4250" s="40"/>
      <c r="AL4250" s="40"/>
      <c r="AM4250" s="41"/>
      <c r="AN4250" s="36">
        <f>Y4250*(IF(AND(AH4250&gt;0,AI4250&lt;0),AH4250,0)+IF(AND(AJ4250&lt;0,AK4250&gt;0),AJ4250,0)+IF(AND(AL4250&gt;0,AM4250&gt;0),AL4250,0))</f>
        <v>0</v>
      </c>
      <c r="AO4250" s="37">
        <f>Y4250*(IF(AND(AH4250&gt;0,AI4250&lt;0),AI4250,0)+IF(AND(AJ4250&lt;0,AK4250&gt;0),AK4250,0)+IF(AND(AL4250&gt;0,AM4250&gt;0),AM4250,0))</f>
        <v>0</v>
      </c>
      <c r="AQ4250" s="40">
        <f>AU4250*D4250</f>
        <v>48978.491873639192</v>
      </c>
      <c r="AR4250" s="40">
        <f>AV4250*E4250</f>
        <v>60862.42592989219</v>
      </c>
      <c r="AS4250" s="40">
        <f>IF(AND(Y4250&lt;&gt;0,AN4250&lt;&gt;0),0,Q4250)</f>
        <v>12605.750297742896</v>
      </c>
      <c r="AT4250" s="41">
        <f t="shared" si="1060"/>
        <v>122446.66810127428</v>
      </c>
      <c r="AU4250" s="42">
        <f>S4250+AN4250</f>
        <v>662.13994691955111</v>
      </c>
      <c r="AV4250" s="37">
        <f>T4250+AO4250</f>
        <v>686.46995183726813</v>
      </c>
      <c r="AW4250" s="58">
        <f t="shared" si="1061"/>
        <v>0.39999856781018839</v>
      </c>
      <c r="AX4250" s="58">
        <f t="shared" si="1062"/>
        <v>0.49705252804064504</v>
      </c>
      <c r="AY4250" s="59">
        <f t="shared" si="1063"/>
        <v>0.10294890414916656</v>
      </c>
      <c r="AZ4250" s="54">
        <f t="shared" si="1071"/>
        <v>-1.6467639525659772E-2</v>
      </c>
    </row>
    <row r="4251" spans="3:52" x14ac:dyDescent="0.25">
      <c r="C4251" s="35">
        <v>40834</v>
      </c>
      <c r="D4251" s="36">
        <v>75.62</v>
      </c>
      <c r="E4251" s="37">
        <v>89.64</v>
      </c>
      <c r="F4251" s="38">
        <v>0</v>
      </c>
      <c r="G4251" s="7">
        <v>0</v>
      </c>
      <c r="H4251" s="38">
        <v>1</v>
      </c>
      <c r="I4251" s="7">
        <v>1</v>
      </c>
      <c r="J4251" s="36">
        <f t="shared" si="1064"/>
        <v>75.582190000000011</v>
      </c>
      <c r="K4251" s="37">
        <f t="shared" si="1065"/>
        <v>89.595179999999999</v>
      </c>
      <c r="L4251" s="36">
        <f t="shared" si="1066"/>
        <v>75.657809999999998</v>
      </c>
      <c r="M4251" s="37">
        <f t="shared" si="1067"/>
        <v>89.684820000000002</v>
      </c>
      <c r="O4251" s="39">
        <f t="shared" si="1068"/>
        <v>50071.022786056456</v>
      </c>
      <c r="P4251" s="40">
        <f t="shared" si="1069"/>
        <v>61535.166482692715</v>
      </c>
      <c r="Q4251" s="40">
        <f>S4251*F4251+T4251*G4251+AS4250*(1+$G$9/252)</f>
        <v>12606.250525929314</v>
      </c>
      <c r="R4251" s="41">
        <f t="shared" si="1056"/>
        <v>124212.43979467849</v>
      </c>
      <c r="S4251" s="36">
        <f>AU4250*H4250</f>
        <v>662.13994691955111</v>
      </c>
      <c r="T4251" s="37">
        <f>AV4250*I4250</f>
        <v>686.46995183726813</v>
      </c>
      <c r="U4251" s="57">
        <f t="shared" si="1059"/>
        <v>0.40310795656878806</v>
      </c>
      <c r="V4251" s="58">
        <f t="shared" si="1057"/>
        <v>0.49540260689194682</v>
      </c>
      <c r="W4251" s="59">
        <f t="shared" si="1058"/>
        <v>0.10148943653926513</v>
      </c>
      <c r="Y4251" s="7">
        <f t="shared" si="1070"/>
        <v>0</v>
      </c>
      <c r="Z4251" s="40"/>
      <c r="AA4251" s="40"/>
      <c r="AB4251" s="40"/>
      <c r="AC4251" s="40"/>
      <c r="AD4251" s="40"/>
      <c r="AE4251" s="40"/>
      <c r="AF4251" s="40"/>
      <c r="AG4251" s="41"/>
      <c r="AH4251" s="40"/>
      <c r="AI4251" s="40"/>
      <c r="AJ4251" s="40"/>
      <c r="AK4251" s="40"/>
      <c r="AL4251" s="40"/>
      <c r="AM4251" s="41"/>
      <c r="AN4251" s="36">
        <f>Y4251*(IF(AND(AH4251&gt;0,AI4251&lt;0),AH4251,0)+IF(AND(AJ4251&lt;0,AK4251&gt;0),AJ4251,0)+IF(AND(AL4251&gt;0,AM4251&gt;0),AL4251,0))</f>
        <v>0</v>
      </c>
      <c r="AO4251" s="37">
        <f>Y4251*(IF(AND(AH4251&gt;0,AI4251&lt;0),AI4251,0)+IF(AND(AJ4251&lt;0,AK4251&gt;0),AK4251,0)+IF(AND(AL4251&gt;0,AM4251&gt;0),AM4251,0))</f>
        <v>0</v>
      </c>
      <c r="AQ4251" s="40">
        <f>AU4251*D4251</f>
        <v>50071.022786056456</v>
      </c>
      <c r="AR4251" s="40">
        <f>AV4251*E4251</f>
        <v>61535.166482692715</v>
      </c>
      <c r="AS4251" s="40">
        <f>IF(AND(Y4251&lt;&gt;0,AN4251&lt;&gt;0),0,Q4251)</f>
        <v>12606.250525929314</v>
      </c>
      <c r="AT4251" s="41">
        <f t="shared" si="1060"/>
        <v>124212.43979467849</v>
      </c>
      <c r="AU4251" s="42">
        <f>S4251+AN4251</f>
        <v>662.13994691955111</v>
      </c>
      <c r="AV4251" s="37">
        <f>T4251+AO4251</f>
        <v>686.46995183726813</v>
      </c>
      <c r="AW4251" s="58">
        <f t="shared" si="1061"/>
        <v>0.40310795656878806</v>
      </c>
      <c r="AX4251" s="58">
        <f t="shared" si="1062"/>
        <v>0.49540260689194682</v>
      </c>
      <c r="AY4251" s="59">
        <f t="shared" si="1063"/>
        <v>0.10148943653926513</v>
      </c>
      <c r="AZ4251" s="54">
        <f t="shared" si="1071"/>
        <v>1.4420741052290298E-2</v>
      </c>
    </row>
    <row r="4252" spans="3:52" x14ac:dyDescent="0.25">
      <c r="C4252" s="35">
        <v>40835</v>
      </c>
      <c r="D4252" s="36">
        <v>75.28</v>
      </c>
      <c r="E4252" s="37">
        <v>89.62</v>
      </c>
      <c r="F4252" s="38">
        <v>0</v>
      </c>
      <c r="G4252" s="7">
        <v>0</v>
      </c>
      <c r="H4252" s="38">
        <v>1</v>
      </c>
      <c r="I4252" s="7">
        <v>1</v>
      </c>
      <c r="J4252" s="36">
        <f t="shared" si="1064"/>
        <v>75.242360000000005</v>
      </c>
      <c r="K4252" s="37">
        <f t="shared" si="1065"/>
        <v>89.575190000000006</v>
      </c>
      <c r="L4252" s="36">
        <f t="shared" si="1066"/>
        <v>75.317639999999997</v>
      </c>
      <c r="M4252" s="37">
        <f t="shared" si="1067"/>
        <v>89.664810000000003</v>
      </c>
      <c r="O4252" s="39">
        <f t="shared" si="1068"/>
        <v>49845.895204103806</v>
      </c>
      <c r="P4252" s="40">
        <f t="shared" si="1069"/>
        <v>61521.437083655976</v>
      </c>
      <c r="Q4252" s="40">
        <f>S4252*F4252+T4252*G4252+AS4251*(1+$G$9/252)</f>
        <v>12606.750773966056</v>
      </c>
      <c r="R4252" s="41">
        <f t="shared" ref="R4252:R4315" si="1072">SUM(O4252:Q4252)</f>
        <v>123974.08306172583</v>
      </c>
      <c r="S4252" s="36">
        <f>AU4251*H4251</f>
        <v>662.13994691955111</v>
      </c>
      <c r="T4252" s="37">
        <f>AV4251*I4251</f>
        <v>686.46995183726813</v>
      </c>
      <c r="U4252" s="57">
        <f t="shared" si="1059"/>
        <v>0.40206706089760619</v>
      </c>
      <c r="V4252" s="58">
        <f t="shared" ref="V4252:V4315" si="1073">P4252/R4252</f>
        <v>0.49624434046448951</v>
      </c>
      <c r="W4252" s="59">
        <f t="shared" ref="W4252:W4315" si="1074">Q4252/R4252</f>
        <v>0.10168859863790436</v>
      </c>
      <c r="Y4252" s="7">
        <f t="shared" si="1070"/>
        <v>0</v>
      </c>
      <c r="Z4252" s="40"/>
      <c r="AA4252" s="40"/>
      <c r="AB4252" s="40"/>
      <c r="AC4252" s="40"/>
      <c r="AD4252" s="40"/>
      <c r="AE4252" s="40"/>
      <c r="AF4252" s="40"/>
      <c r="AG4252" s="41"/>
      <c r="AH4252" s="40"/>
      <c r="AI4252" s="40"/>
      <c r="AJ4252" s="40"/>
      <c r="AK4252" s="40"/>
      <c r="AL4252" s="40"/>
      <c r="AM4252" s="41"/>
      <c r="AN4252" s="36">
        <f>Y4252*(IF(AND(AH4252&gt;0,AI4252&lt;0),AH4252,0)+IF(AND(AJ4252&lt;0,AK4252&gt;0),AJ4252,0)+IF(AND(AL4252&gt;0,AM4252&gt;0),AL4252,0))</f>
        <v>0</v>
      </c>
      <c r="AO4252" s="37">
        <f>Y4252*(IF(AND(AH4252&gt;0,AI4252&lt;0),AI4252,0)+IF(AND(AJ4252&lt;0,AK4252&gt;0),AK4252,0)+IF(AND(AL4252&gt;0,AM4252&gt;0),AM4252,0))</f>
        <v>0</v>
      </c>
      <c r="AQ4252" s="40">
        <f>AU4252*D4252</f>
        <v>49845.895204103806</v>
      </c>
      <c r="AR4252" s="40">
        <f>AV4252*E4252</f>
        <v>61521.437083655976</v>
      </c>
      <c r="AS4252" s="40">
        <f>IF(AND(Y4252&lt;&gt;0,AN4252&lt;&gt;0),0,Q4252)</f>
        <v>12606.750773966056</v>
      </c>
      <c r="AT4252" s="41">
        <f t="shared" si="1060"/>
        <v>123974.08306172583</v>
      </c>
      <c r="AU4252" s="42">
        <f>S4252+AN4252</f>
        <v>662.13994691955111</v>
      </c>
      <c r="AV4252" s="37">
        <f>T4252+AO4252</f>
        <v>686.46995183726813</v>
      </c>
      <c r="AW4252" s="58">
        <f t="shared" si="1061"/>
        <v>0.40206706089760619</v>
      </c>
      <c r="AX4252" s="58">
        <f t="shared" si="1062"/>
        <v>0.49624434046448951</v>
      </c>
      <c r="AY4252" s="59">
        <f t="shared" si="1063"/>
        <v>0.10168859863790436</v>
      </c>
      <c r="AZ4252" s="54">
        <f t="shared" si="1071"/>
        <v>-1.918944135922751E-3</v>
      </c>
    </row>
    <row r="4253" spans="3:52" x14ac:dyDescent="0.25">
      <c r="C4253" s="35">
        <v>40836</v>
      </c>
      <c r="D4253" s="36">
        <v>76.59</v>
      </c>
      <c r="E4253" s="37">
        <v>89.01</v>
      </c>
      <c r="F4253" s="38">
        <v>0</v>
      </c>
      <c r="G4253" s="7">
        <v>0</v>
      </c>
      <c r="H4253" s="38">
        <v>1</v>
      </c>
      <c r="I4253" s="7">
        <v>1</v>
      </c>
      <c r="J4253" s="36">
        <f t="shared" si="1064"/>
        <v>76.551705000000013</v>
      </c>
      <c r="K4253" s="37">
        <f t="shared" si="1065"/>
        <v>88.965495000000004</v>
      </c>
      <c r="L4253" s="36">
        <f t="shared" si="1066"/>
        <v>76.628294999999994</v>
      </c>
      <c r="M4253" s="37">
        <f t="shared" si="1067"/>
        <v>89.054505000000006</v>
      </c>
      <c r="O4253" s="39">
        <f t="shared" si="1068"/>
        <v>50713.298534568421</v>
      </c>
      <c r="P4253" s="40">
        <f t="shared" si="1069"/>
        <v>61102.690413035241</v>
      </c>
      <c r="Q4253" s="40">
        <f>S4253*F4253+T4253*G4253+AS4252*(1+$G$9/252)</f>
        <v>12607.251041853911</v>
      </c>
      <c r="R4253" s="41">
        <f t="shared" si="1072"/>
        <v>124423.23998945758</v>
      </c>
      <c r="S4253" s="36">
        <f>AU4252*H4252</f>
        <v>662.13994691955111</v>
      </c>
      <c r="T4253" s="37">
        <f>AV4252*I4252</f>
        <v>686.46995183726813</v>
      </c>
      <c r="U4253" s="57">
        <f t="shared" ref="U4253:U4316" si="1075">O4253/R4253</f>
        <v>0.40758702746259762</v>
      </c>
      <c r="V4253" s="58">
        <f t="shared" si="1073"/>
        <v>0.49108744008122995</v>
      </c>
      <c r="W4253" s="59">
        <f t="shared" si="1074"/>
        <v>0.1013255324561724</v>
      </c>
      <c r="Y4253" s="7">
        <f t="shared" si="1070"/>
        <v>0</v>
      </c>
      <c r="Z4253" s="40"/>
      <c r="AA4253" s="40"/>
      <c r="AB4253" s="40"/>
      <c r="AC4253" s="40"/>
      <c r="AD4253" s="40"/>
      <c r="AE4253" s="40"/>
      <c r="AF4253" s="40"/>
      <c r="AG4253" s="41"/>
      <c r="AH4253" s="40"/>
      <c r="AI4253" s="40"/>
      <c r="AJ4253" s="40"/>
      <c r="AK4253" s="40"/>
      <c r="AL4253" s="40"/>
      <c r="AM4253" s="41"/>
      <c r="AN4253" s="36">
        <f>Y4253*(IF(AND(AH4253&gt;0,AI4253&lt;0),AH4253,0)+IF(AND(AJ4253&lt;0,AK4253&gt;0),AJ4253,0)+IF(AND(AL4253&gt;0,AM4253&gt;0),AL4253,0))</f>
        <v>0</v>
      </c>
      <c r="AO4253" s="37">
        <f>Y4253*(IF(AND(AH4253&gt;0,AI4253&lt;0),AI4253,0)+IF(AND(AJ4253&lt;0,AK4253&gt;0),AK4253,0)+IF(AND(AL4253&gt;0,AM4253&gt;0),AM4253,0))</f>
        <v>0</v>
      </c>
      <c r="AQ4253" s="40">
        <f>AU4253*D4253</f>
        <v>50713.298534568421</v>
      </c>
      <c r="AR4253" s="40">
        <f>AV4253*E4253</f>
        <v>61102.690413035241</v>
      </c>
      <c r="AS4253" s="40">
        <f>IF(AND(Y4253&lt;&gt;0,AN4253&lt;&gt;0),0,Q4253)</f>
        <v>12607.251041853911</v>
      </c>
      <c r="AT4253" s="41">
        <f t="shared" ref="AT4253:AT4316" si="1076">SUM(AQ4253:AS4253)</f>
        <v>124423.23998945758</v>
      </c>
      <c r="AU4253" s="42">
        <f>S4253+AN4253</f>
        <v>662.13994691955111</v>
      </c>
      <c r="AV4253" s="37">
        <f>T4253+AO4253</f>
        <v>686.46995183726813</v>
      </c>
      <c r="AW4253" s="58">
        <f t="shared" si="1061"/>
        <v>0.40758702746259762</v>
      </c>
      <c r="AX4253" s="58">
        <f t="shared" si="1062"/>
        <v>0.49108744008122995</v>
      </c>
      <c r="AY4253" s="59">
        <f t="shared" si="1063"/>
        <v>0.1013255324561724</v>
      </c>
      <c r="AZ4253" s="54">
        <f t="shared" si="1071"/>
        <v>3.6229905205922286E-3</v>
      </c>
    </row>
    <row r="4254" spans="3:52" x14ac:dyDescent="0.25">
      <c r="C4254" s="35">
        <v>40837</v>
      </c>
      <c r="D4254" s="36">
        <v>79.34</v>
      </c>
      <c r="E4254" s="37">
        <v>92.32</v>
      </c>
      <c r="F4254" s="38">
        <v>0</v>
      </c>
      <c r="G4254" s="7">
        <v>0</v>
      </c>
      <c r="H4254" s="38">
        <v>1</v>
      </c>
      <c r="I4254" s="7">
        <v>1</v>
      </c>
      <c r="J4254" s="36">
        <f t="shared" si="1064"/>
        <v>79.300330000000002</v>
      </c>
      <c r="K4254" s="37">
        <f t="shared" si="1065"/>
        <v>92.273839999999993</v>
      </c>
      <c r="L4254" s="36">
        <f t="shared" si="1066"/>
        <v>79.379670000000004</v>
      </c>
      <c r="M4254" s="37">
        <f t="shared" si="1067"/>
        <v>92.366159999999994</v>
      </c>
      <c r="O4254" s="39">
        <f t="shared" si="1068"/>
        <v>52534.183388597186</v>
      </c>
      <c r="P4254" s="40">
        <f t="shared" si="1069"/>
        <v>63374.905953616588</v>
      </c>
      <c r="Q4254" s="40">
        <f>S4254*F4254+T4254*G4254+AS4253*(1+$G$9/252)</f>
        <v>12607.751329593666</v>
      </c>
      <c r="R4254" s="41">
        <f t="shared" si="1072"/>
        <v>128516.84067180744</v>
      </c>
      <c r="S4254" s="36">
        <f>AU4253*H4253</f>
        <v>662.13994691955111</v>
      </c>
      <c r="T4254" s="37">
        <f>AV4253*I4253</f>
        <v>686.46995183726813</v>
      </c>
      <c r="U4254" s="57">
        <f t="shared" si="1075"/>
        <v>0.40877275782676109</v>
      </c>
      <c r="V4254" s="58">
        <f t="shared" si="1073"/>
        <v>0.49312530266330346</v>
      </c>
      <c r="W4254" s="59">
        <f t="shared" si="1074"/>
        <v>9.8101939509935454E-2</v>
      </c>
      <c r="Y4254" s="7">
        <f t="shared" si="1070"/>
        <v>0</v>
      </c>
      <c r="Z4254" s="40"/>
      <c r="AA4254" s="40"/>
      <c r="AB4254" s="40"/>
      <c r="AC4254" s="40"/>
      <c r="AD4254" s="40"/>
      <c r="AE4254" s="40"/>
      <c r="AF4254" s="40"/>
      <c r="AG4254" s="41"/>
      <c r="AH4254" s="40"/>
      <c r="AI4254" s="40"/>
      <c r="AJ4254" s="40"/>
      <c r="AK4254" s="40"/>
      <c r="AL4254" s="40"/>
      <c r="AM4254" s="41"/>
      <c r="AN4254" s="36">
        <f>Y4254*(IF(AND(AH4254&gt;0,AI4254&lt;0),AH4254,0)+IF(AND(AJ4254&lt;0,AK4254&gt;0),AJ4254,0)+IF(AND(AL4254&gt;0,AM4254&gt;0),AL4254,0))</f>
        <v>0</v>
      </c>
      <c r="AO4254" s="37">
        <f>Y4254*(IF(AND(AH4254&gt;0,AI4254&lt;0),AI4254,0)+IF(AND(AJ4254&lt;0,AK4254&gt;0),AK4254,0)+IF(AND(AL4254&gt;0,AM4254&gt;0),AM4254,0))</f>
        <v>0</v>
      </c>
      <c r="AQ4254" s="40">
        <f>AU4254*D4254</f>
        <v>52534.183388597186</v>
      </c>
      <c r="AR4254" s="40">
        <f>AV4254*E4254</f>
        <v>63374.905953616588</v>
      </c>
      <c r="AS4254" s="40">
        <f>IF(AND(Y4254&lt;&gt;0,AN4254&lt;&gt;0),0,Q4254)</f>
        <v>12607.751329593666</v>
      </c>
      <c r="AT4254" s="41">
        <f t="shared" si="1076"/>
        <v>128516.84067180744</v>
      </c>
      <c r="AU4254" s="42">
        <f>S4254+AN4254</f>
        <v>662.13994691955111</v>
      </c>
      <c r="AV4254" s="37">
        <f>T4254+AO4254</f>
        <v>686.46995183726813</v>
      </c>
      <c r="AW4254" s="58">
        <f t="shared" si="1061"/>
        <v>0.40877275782676109</v>
      </c>
      <c r="AX4254" s="58">
        <f t="shared" si="1062"/>
        <v>0.49312530266330346</v>
      </c>
      <c r="AY4254" s="59">
        <f t="shared" si="1063"/>
        <v>9.8101939509935454E-2</v>
      </c>
      <c r="AZ4254" s="54">
        <f t="shared" si="1071"/>
        <v>3.2900611515153555E-2</v>
      </c>
    </row>
    <row r="4255" spans="3:52" x14ac:dyDescent="0.25">
      <c r="C4255" s="35">
        <v>40840</v>
      </c>
      <c r="D4255" s="36">
        <v>81.52</v>
      </c>
      <c r="E4255" s="37">
        <v>92.01</v>
      </c>
      <c r="F4255" s="38">
        <v>0</v>
      </c>
      <c r="G4255" s="7">
        <v>0</v>
      </c>
      <c r="H4255" s="38">
        <v>1</v>
      </c>
      <c r="I4255" s="7">
        <v>1</v>
      </c>
      <c r="J4255" s="36">
        <f t="shared" si="1064"/>
        <v>81.479240000000004</v>
      </c>
      <c r="K4255" s="37">
        <f t="shared" si="1065"/>
        <v>91.963995000000011</v>
      </c>
      <c r="L4255" s="36">
        <f t="shared" si="1066"/>
        <v>81.560759999999988</v>
      </c>
      <c r="M4255" s="37">
        <f t="shared" si="1067"/>
        <v>92.056004999999999</v>
      </c>
      <c r="O4255" s="39">
        <f t="shared" si="1068"/>
        <v>53977.648472881803</v>
      </c>
      <c r="P4255" s="40">
        <f t="shared" si="1069"/>
        <v>63162.100268547045</v>
      </c>
      <c r="Q4255" s="40">
        <f>S4255*F4255+T4255*G4255+AS4254*(1+$G$9/252)</f>
        <v>12608.251637186109</v>
      </c>
      <c r="R4255" s="41">
        <f t="shared" si="1072"/>
        <v>129748.00037861496</v>
      </c>
      <c r="S4255" s="36">
        <f>AU4254*H4254</f>
        <v>662.13994691955111</v>
      </c>
      <c r="T4255" s="37">
        <f>AV4254*I4254</f>
        <v>686.46995183726813</v>
      </c>
      <c r="U4255" s="57">
        <f t="shared" si="1075"/>
        <v>0.41601911640542238</v>
      </c>
      <c r="V4255" s="58">
        <f t="shared" si="1073"/>
        <v>0.4868059629761925</v>
      </c>
      <c r="W4255" s="59">
        <f t="shared" si="1074"/>
        <v>9.7174920618385105E-2</v>
      </c>
      <c r="Y4255" s="7">
        <f t="shared" si="1070"/>
        <v>0</v>
      </c>
      <c r="Z4255" s="40"/>
      <c r="AA4255" s="40"/>
      <c r="AB4255" s="40"/>
      <c r="AC4255" s="40"/>
      <c r="AD4255" s="40"/>
      <c r="AE4255" s="40"/>
      <c r="AF4255" s="40"/>
      <c r="AG4255" s="41"/>
      <c r="AH4255" s="40"/>
      <c r="AI4255" s="40"/>
      <c r="AJ4255" s="40"/>
      <c r="AK4255" s="40"/>
      <c r="AL4255" s="40"/>
      <c r="AM4255" s="41"/>
      <c r="AN4255" s="36">
        <f>Y4255*(IF(AND(AH4255&gt;0,AI4255&lt;0),AH4255,0)+IF(AND(AJ4255&lt;0,AK4255&gt;0),AJ4255,0)+IF(AND(AL4255&gt;0,AM4255&gt;0),AL4255,0))</f>
        <v>0</v>
      </c>
      <c r="AO4255" s="37">
        <f>Y4255*(IF(AND(AH4255&gt;0,AI4255&lt;0),AI4255,0)+IF(AND(AJ4255&lt;0,AK4255&gt;0),AK4255,0)+IF(AND(AL4255&gt;0,AM4255&gt;0),AM4255,0))</f>
        <v>0</v>
      </c>
      <c r="AQ4255" s="40">
        <f>AU4255*D4255</f>
        <v>53977.648472881803</v>
      </c>
      <c r="AR4255" s="40">
        <f>AV4255*E4255</f>
        <v>63162.100268547045</v>
      </c>
      <c r="AS4255" s="40">
        <f>IF(AND(Y4255&lt;&gt;0,AN4255&lt;&gt;0),0,Q4255)</f>
        <v>12608.251637186109</v>
      </c>
      <c r="AT4255" s="41">
        <f t="shared" si="1076"/>
        <v>129748.00037861496</v>
      </c>
      <c r="AU4255" s="42">
        <f>S4255+AN4255</f>
        <v>662.13994691955111</v>
      </c>
      <c r="AV4255" s="37">
        <f>T4255+AO4255</f>
        <v>686.46995183726813</v>
      </c>
      <c r="AW4255" s="58">
        <f t="shared" si="1061"/>
        <v>0.41601911640542238</v>
      </c>
      <c r="AX4255" s="58">
        <f t="shared" si="1062"/>
        <v>0.4868059629761925</v>
      </c>
      <c r="AY4255" s="59">
        <f t="shared" si="1063"/>
        <v>9.7174920618385105E-2</v>
      </c>
      <c r="AZ4255" s="54">
        <f t="shared" si="1071"/>
        <v>9.5797539090733963E-3</v>
      </c>
    </row>
    <row r="4256" spans="3:52" x14ac:dyDescent="0.25">
      <c r="C4256" s="35">
        <v>40841</v>
      </c>
      <c r="D4256" s="36">
        <v>80.72</v>
      </c>
      <c r="E4256" s="37">
        <v>91.77</v>
      </c>
      <c r="F4256" s="38">
        <v>0</v>
      </c>
      <c r="G4256" s="7">
        <v>0</v>
      </c>
      <c r="H4256" s="38">
        <v>1</v>
      </c>
      <c r="I4256" s="7">
        <v>1</v>
      </c>
      <c r="J4256" s="36">
        <f t="shared" si="1064"/>
        <v>80.679640000000006</v>
      </c>
      <c r="K4256" s="37">
        <f t="shared" si="1065"/>
        <v>91.724114999999998</v>
      </c>
      <c r="L4256" s="36">
        <f t="shared" si="1066"/>
        <v>80.760359999999991</v>
      </c>
      <c r="M4256" s="37">
        <f t="shared" si="1067"/>
        <v>91.815884999999994</v>
      </c>
      <c r="O4256" s="39">
        <f t="shared" si="1068"/>
        <v>53447.936515346162</v>
      </c>
      <c r="P4256" s="40">
        <f t="shared" si="1069"/>
        <v>62997.347480106095</v>
      </c>
      <c r="Q4256" s="40">
        <f>S4256*F4256+T4256*G4256+AS4255*(1+$G$9/252)</f>
        <v>12608.751964632029</v>
      </c>
      <c r="R4256" s="41">
        <f t="shared" si="1072"/>
        <v>129054.03596008428</v>
      </c>
      <c r="S4256" s="36">
        <f>AU4255*H4255</f>
        <v>662.13994691955111</v>
      </c>
      <c r="T4256" s="37">
        <f>AV4255*I4255</f>
        <v>686.46995183726813</v>
      </c>
      <c r="U4256" s="57">
        <f t="shared" si="1075"/>
        <v>0.41415160802779794</v>
      </c>
      <c r="V4256" s="58">
        <f t="shared" si="1073"/>
        <v>0.48814705415017656</v>
      </c>
      <c r="W4256" s="59">
        <f t="shared" si="1074"/>
        <v>9.7701337822025558E-2</v>
      </c>
      <c r="Y4256" s="7">
        <f t="shared" si="1070"/>
        <v>0</v>
      </c>
      <c r="Z4256" s="40"/>
      <c r="AA4256" s="40"/>
      <c r="AB4256" s="40"/>
      <c r="AC4256" s="40"/>
      <c r="AD4256" s="40"/>
      <c r="AE4256" s="40"/>
      <c r="AF4256" s="40"/>
      <c r="AG4256" s="41"/>
      <c r="AH4256" s="40"/>
      <c r="AI4256" s="40"/>
      <c r="AJ4256" s="40"/>
      <c r="AK4256" s="40"/>
      <c r="AL4256" s="40"/>
      <c r="AM4256" s="41"/>
      <c r="AN4256" s="36">
        <f>Y4256*(IF(AND(AH4256&gt;0,AI4256&lt;0),AH4256,0)+IF(AND(AJ4256&lt;0,AK4256&gt;0),AJ4256,0)+IF(AND(AL4256&gt;0,AM4256&gt;0),AL4256,0))</f>
        <v>0</v>
      </c>
      <c r="AO4256" s="37">
        <f>Y4256*(IF(AND(AH4256&gt;0,AI4256&lt;0),AI4256,0)+IF(AND(AJ4256&lt;0,AK4256&gt;0),AK4256,0)+IF(AND(AL4256&gt;0,AM4256&gt;0),AM4256,0))</f>
        <v>0</v>
      </c>
      <c r="AQ4256" s="40">
        <f>AU4256*D4256</f>
        <v>53447.936515346162</v>
      </c>
      <c r="AR4256" s="40">
        <f>AV4256*E4256</f>
        <v>62997.347480106095</v>
      </c>
      <c r="AS4256" s="40">
        <f>IF(AND(Y4256&lt;&gt;0,AN4256&lt;&gt;0),0,Q4256)</f>
        <v>12608.751964632029</v>
      </c>
      <c r="AT4256" s="41">
        <f t="shared" si="1076"/>
        <v>129054.03596008428</v>
      </c>
      <c r="AU4256" s="42">
        <f>S4256+AN4256</f>
        <v>662.13994691955111</v>
      </c>
      <c r="AV4256" s="37">
        <f>T4256+AO4256</f>
        <v>686.46995183726813</v>
      </c>
      <c r="AW4256" s="58">
        <f t="shared" si="1061"/>
        <v>0.41415160802779794</v>
      </c>
      <c r="AX4256" s="58">
        <f t="shared" si="1062"/>
        <v>0.48814705415017656</v>
      </c>
      <c r="AY4256" s="59">
        <f t="shared" si="1063"/>
        <v>9.7701337822025558E-2</v>
      </c>
      <c r="AZ4256" s="54">
        <f t="shared" si="1071"/>
        <v>-5.348555788957321E-3</v>
      </c>
    </row>
    <row r="4257" spans="3:52" x14ac:dyDescent="0.25">
      <c r="C4257" s="35">
        <v>40842</v>
      </c>
      <c r="D4257" s="36">
        <v>81.36</v>
      </c>
      <c r="E4257" s="37">
        <v>91.78</v>
      </c>
      <c r="F4257" s="38">
        <v>0</v>
      </c>
      <c r="G4257" s="7">
        <v>0</v>
      </c>
      <c r="H4257" s="38">
        <v>1</v>
      </c>
      <c r="I4257" s="7">
        <v>1</v>
      </c>
      <c r="J4257" s="36">
        <f t="shared" si="1064"/>
        <v>81.319320000000005</v>
      </c>
      <c r="K4257" s="37">
        <f t="shared" si="1065"/>
        <v>91.734110000000001</v>
      </c>
      <c r="L4257" s="36">
        <f t="shared" si="1066"/>
        <v>81.400679999999994</v>
      </c>
      <c r="M4257" s="37">
        <f t="shared" si="1067"/>
        <v>91.825890000000001</v>
      </c>
      <c r="O4257" s="39">
        <f t="shared" si="1068"/>
        <v>53871.706081374679</v>
      </c>
      <c r="P4257" s="40">
        <f t="shared" si="1069"/>
        <v>63004.212179624468</v>
      </c>
      <c r="Q4257" s="40">
        <f>S4257*F4257+T4257*G4257+AS4256*(1+$G$9/252)</f>
        <v>12609.252311932212</v>
      </c>
      <c r="R4257" s="41">
        <f t="shared" si="1072"/>
        <v>129485.17057293135</v>
      </c>
      <c r="S4257" s="36">
        <f>AU4256*H4256</f>
        <v>662.13994691955111</v>
      </c>
      <c r="T4257" s="37">
        <f>AV4256*I4256</f>
        <v>686.46995183726813</v>
      </c>
      <c r="U4257" s="57">
        <f t="shared" si="1075"/>
        <v>0.41604537294123523</v>
      </c>
      <c r="V4257" s="58">
        <f t="shared" si="1073"/>
        <v>0.48657473207820284</v>
      </c>
      <c r="W4257" s="59">
        <f t="shared" si="1074"/>
        <v>9.7379894980562001E-2</v>
      </c>
      <c r="Y4257" s="7">
        <f t="shared" si="1070"/>
        <v>0</v>
      </c>
      <c r="Z4257" s="40"/>
      <c r="AA4257" s="40"/>
      <c r="AB4257" s="40"/>
      <c r="AC4257" s="40"/>
      <c r="AD4257" s="40"/>
      <c r="AE4257" s="40"/>
      <c r="AF4257" s="40"/>
      <c r="AG4257" s="41"/>
      <c r="AH4257" s="40"/>
      <c r="AI4257" s="40"/>
      <c r="AJ4257" s="40"/>
      <c r="AK4257" s="40"/>
      <c r="AL4257" s="40"/>
      <c r="AM4257" s="41"/>
      <c r="AN4257" s="36">
        <f>Y4257*(IF(AND(AH4257&gt;0,AI4257&lt;0),AH4257,0)+IF(AND(AJ4257&lt;0,AK4257&gt;0),AJ4257,0)+IF(AND(AL4257&gt;0,AM4257&gt;0),AL4257,0))</f>
        <v>0</v>
      </c>
      <c r="AO4257" s="37">
        <f>Y4257*(IF(AND(AH4257&gt;0,AI4257&lt;0),AI4257,0)+IF(AND(AJ4257&lt;0,AK4257&gt;0),AK4257,0)+IF(AND(AL4257&gt;0,AM4257&gt;0),AM4257,0))</f>
        <v>0</v>
      </c>
      <c r="AQ4257" s="40">
        <f>AU4257*D4257</f>
        <v>53871.706081374679</v>
      </c>
      <c r="AR4257" s="40">
        <f>AV4257*E4257</f>
        <v>63004.212179624468</v>
      </c>
      <c r="AS4257" s="40">
        <f>IF(AND(Y4257&lt;&gt;0,AN4257&lt;&gt;0),0,Q4257)</f>
        <v>12609.252311932212</v>
      </c>
      <c r="AT4257" s="41">
        <f t="shared" si="1076"/>
        <v>129485.17057293135</v>
      </c>
      <c r="AU4257" s="42">
        <f>S4257+AN4257</f>
        <v>662.13994691955111</v>
      </c>
      <c r="AV4257" s="37">
        <f>T4257+AO4257</f>
        <v>686.46995183726813</v>
      </c>
      <c r="AW4257" s="58">
        <f t="shared" si="1061"/>
        <v>0.41604537294123523</v>
      </c>
      <c r="AX4257" s="58">
        <f t="shared" si="1062"/>
        <v>0.48657473207820284</v>
      </c>
      <c r="AY4257" s="59">
        <f t="shared" si="1063"/>
        <v>9.7379894980562001E-2</v>
      </c>
      <c r="AZ4257" s="54">
        <f t="shared" si="1071"/>
        <v>3.3407294056300163E-3</v>
      </c>
    </row>
    <row r="4258" spans="3:52" x14ac:dyDescent="0.25">
      <c r="C4258" s="35">
        <v>40843</v>
      </c>
      <c r="D4258" s="36">
        <v>84.73</v>
      </c>
      <c r="E4258" s="37">
        <v>93.51</v>
      </c>
      <c r="F4258" s="38">
        <v>0</v>
      </c>
      <c r="G4258" s="7">
        <v>0</v>
      </c>
      <c r="H4258" s="38">
        <v>1</v>
      </c>
      <c r="I4258" s="7">
        <v>1</v>
      </c>
      <c r="J4258" s="36">
        <f t="shared" si="1064"/>
        <v>84.687635000000014</v>
      </c>
      <c r="K4258" s="37">
        <f t="shared" si="1065"/>
        <v>93.463245000000015</v>
      </c>
      <c r="L4258" s="36">
        <f t="shared" si="1066"/>
        <v>84.772364999999994</v>
      </c>
      <c r="M4258" s="37">
        <f t="shared" si="1067"/>
        <v>93.556754999999995</v>
      </c>
      <c r="O4258" s="39">
        <f t="shared" si="1068"/>
        <v>56103.117702493568</v>
      </c>
      <c r="P4258" s="40">
        <f t="shared" si="1069"/>
        <v>64191.805196302943</v>
      </c>
      <c r="Q4258" s="40">
        <f>S4258*F4258+T4258*G4258+AS4257*(1+$G$9/252)</f>
        <v>12609.752679087447</v>
      </c>
      <c r="R4258" s="41">
        <f t="shared" si="1072"/>
        <v>132904.67557788396</v>
      </c>
      <c r="S4258" s="36">
        <f>AU4257*H4257</f>
        <v>662.13994691955111</v>
      </c>
      <c r="T4258" s="37">
        <f>AV4257*I4257</f>
        <v>686.46995183726813</v>
      </c>
      <c r="U4258" s="57">
        <f t="shared" si="1075"/>
        <v>0.42213050412674441</v>
      </c>
      <c r="V4258" s="58">
        <f t="shared" si="1073"/>
        <v>0.48299132379797782</v>
      </c>
      <c r="W4258" s="59">
        <f t="shared" si="1074"/>
        <v>9.4878172075277808E-2</v>
      </c>
      <c r="Y4258" s="7">
        <f t="shared" si="1070"/>
        <v>0</v>
      </c>
      <c r="Z4258" s="40"/>
      <c r="AA4258" s="40"/>
      <c r="AB4258" s="40"/>
      <c r="AC4258" s="40"/>
      <c r="AD4258" s="40"/>
      <c r="AE4258" s="40"/>
      <c r="AF4258" s="40"/>
      <c r="AG4258" s="41"/>
      <c r="AH4258" s="40"/>
      <c r="AI4258" s="40"/>
      <c r="AJ4258" s="40"/>
      <c r="AK4258" s="40"/>
      <c r="AL4258" s="40"/>
      <c r="AM4258" s="41"/>
      <c r="AN4258" s="36">
        <f>Y4258*(IF(AND(AH4258&gt;0,AI4258&lt;0),AH4258,0)+IF(AND(AJ4258&lt;0,AK4258&gt;0),AJ4258,0)+IF(AND(AL4258&gt;0,AM4258&gt;0),AL4258,0))</f>
        <v>0</v>
      </c>
      <c r="AO4258" s="37">
        <f>Y4258*(IF(AND(AH4258&gt;0,AI4258&lt;0),AI4258,0)+IF(AND(AJ4258&lt;0,AK4258&gt;0),AK4258,0)+IF(AND(AL4258&gt;0,AM4258&gt;0),AM4258,0))</f>
        <v>0</v>
      </c>
      <c r="AQ4258" s="40">
        <f>AU4258*D4258</f>
        <v>56103.117702493568</v>
      </c>
      <c r="AR4258" s="40">
        <f>AV4258*E4258</f>
        <v>64191.805196302943</v>
      </c>
      <c r="AS4258" s="40">
        <f>IF(AND(Y4258&lt;&gt;0,AN4258&lt;&gt;0),0,Q4258)</f>
        <v>12609.752679087447</v>
      </c>
      <c r="AT4258" s="41">
        <f t="shared" si="1076"/>
        <v>132904.67557788396</v>
      </c>
      <c r="AU4258" s="42">
        <f>S4258+AN4258</f>
        <v>662.13994691955111</v>
      </c>
      <c r="AV4258" s="37">
        <f>T4258+AO4258</f>
        <v>686.46995183726813</v>
      </c>
      <c r="AW4258" s="58">
        <f t="shared" si="1061"/>
        <v>0.42213050412674441</v>
      </c>
      <c r="AX4258" s="58">
        <f t="shared" si="1062"/>
        <v>0.48299132379797782</v>
      </c>
      <c r="AY4258" s="59">
        <f t="shared" si="1063"/>
        <v>9.4878172075277808E-2</v>
      </c>
      <c r="AZ4258" s="54">
        <f t="shared" si="1071"/>
        <v>2.6408468165291632E-2</v>
      </c>
    </row>
    <row r="4259" spans="3:52" x14ac:dyDescent="0.25">
      <c r="C4259" s="35">
        <v>40844</v>
      </c>
      <c r="D4259" s="36">
        <v>84.25</v>
      </c>
      <c r="E4259" s="37">
        <v>93.29</v>
      </c>
      <c r="F4259" s="38">
        <v>0</v>
      </c>
      <c r="G4259" s="7">
        <v>0</v>
      </c>
      <c r="H4259" s="38">
        <v>1</v>
      </c>
      <c r="I4259" s="7">
        <v>1</v>
      </c>
      <c r="J4259" s="36">
        <f t="shared" si="1064"/>
        <v>84.207875000000001</v>
      </c>
      <c r="K4259" s="37">
        <f t="shared" si="1065"/>
        <v>93.243355000000008</v>
      </c>
      <c r="L4259" s="36">
        <f t="shared" si="1066"/>
        <v>84.292124999999999</v>
      </c>
      <c r="M4259" s="37">
        <f t="shared" si="1067"/>
        <v>93.336645000000004</v>
      </c>
      <c r="O4259" s="39">
        <f t="shared" si="1068"/>
        <v>55785.290527972182</v>
      </c>
      <c r="P4259" s="40">
        <f t="shared" si="1069"/>
        <v>64040.781806898747</v>
      </c>
      <c r="Q4259" s="40">
        <f>S4259*F4259+T4259*G4259+AS4258*(1+$G$9/252)</f>
        <v>12610.253066098521</v>
      </c>
      <c r="R4259" s="41">
        <f t="shared" si="1072"/>
        <v>132436.32540096945</v>
      </c>
      <c r="S4259" s="36">
        <f>AU4258*H4258</f>
        <v>662.13994691955111</v>
      </c>
      <c r="T4259" s="37">
        <f>AV4258*I4258</f>
        <v>686.46995183726813</v>
      </c>
      <c r="U4259" s="57">
        <f t="shared" si="1075"/>
        <v>0.42122348501496421</v>
      </c>
      <c r="V4259" s="58">
        <f t="shared" si="1073"/>
        <v>0.48355903573288028</v>
      </c>
      <c r="W4259" s="59">
        <f t="shared" si="1074"/>
        <v>9.5217479252155485E-2</v>
      </c>
      <c r="Y4259" s="7">
        <f t="shared" si="1070"/>
        <v>0</v>
      </c>
      <c r="Z4259" s="40"/>
      <c r="AA4259" s="40"/>
      <c r="AB4259" s="40"/>
      <c r="AC4259" s="40"/>
      <c r="AD4259" s="40"/>
      <c r="AE4259" s="40"/>
      <c r="AF4259" s="40"/>
      <c r="AG4259" s="41"/>
      <c r="AH4259" s="40"/>
      <c r="AI4259" s="40"/>
      <c r="AJ4259" s="40"/>
      <c r="AK4259" s="40"/>
      <c r="AL4259" s="40"/>
      <c r="AM4259" s="41"/>
      <c r="AN4259" s="36">
        <f>Y4259*(IF(AND(AH4259&gt;0,AI4259&lt;0),AH4259,0)+IF(AND(AJ4259&lt;0,AK4259&gt;0),AJ4259,0)+IF(AND(AL4259&gt;0,AM4259&gt;0),AL4259,0))</f>
        <v>0</v>
      </c>
      <c r="AO4259" s="37">
        <f>Y4259*(IF(AND(AH4259&gt;0,AI4259&lt;0),AI4259,0)+IF(AND(AJ4259&lt;0,AK4259&gt;0),AK4259,0)+IF(AND(AL4259&gt;0,AM4259&gt;0),AM4259,0))</f>
        <v>0</v>
      </c>
      <c r="AQ4259" s="40">
        <f>AU4259*D4259</f>
        <v>55785.290527972182</v>
      </c>
      <c r="AR4259" s="40">
        <f>AV4259*E4259</f>
        <v>64040.781806898747</v>
      </c>
      <c r="AS4259" s="40">
        <f>IF(AND(Y4259&lt;&gt;0,AN4259&lt;&gt;0),0,Q4259)</f>
        <v>12610.253066098521</v>
      </c>
      <c r="AT4259" s="41">
        <f t="shared" si="1076"/>
        <v>132436.32540096945</v>
      </c>
      <c r="AU4259" s="42">
        <f>S4259+AN4259</f>
        <v>662.13994691955111</v>
      </c>
      <c r="AV4259" s="37">
        <f>T4259+AO4259</f>
        <v>686.46995183726813</v>
      </c>
      <c r="AW4259" s="58">
        <f t="shared" si="1061"/>
        <v>0.42122348501496421</v>
      </c>
      <c r="AX4259" s="58">
        <f t="shared" si="1062"/>
        <v>0.48355903573288028</v>
      </c>
      <c r="AY4259" s="59">
        <f t="shared" si="1063"/>
        <v>9.5217479252155485E-2</v>
      </c>
      <c r="AZ4259" s="54">
        <f t="shared" si="1071"/>
        <v>-3.5239556086200663E-3</v>
      </c>
    </row>
    <row r="4260" spans="3:52" x14ac:dyDescent="0.25">
      <c r="C4260" s="35">
        <v>40847</v>
      </c>
      <c r="D4260" s="36">
        <v>81.83</v>
      </c>
      <c r="E4260" s="37">
        <v>92.85</v>
      </c>
      <c r="F4260" s="38">
        <v>0</v>
      </c>
      <c r="G4260" s="7">
        <v>0</v>
      </c>
      <c r="H4260" s="38">
        <v>1</v>
      </c>
      <c r="I4260" s="7">
        <v>1</v>
      </c>
      <c r="J4260" s="36">
        <f t="shared" si="1064"/>
        <v>81.789085</v>
      </c>
      <c r="K4260" s="37">
        <f t="shared" si="1065"/>
        <v>92.803574999999995</v>
      </c>
      <c r="L4260" s="36">
        <f t="shared" si="1066"/>
        <v>81.870914999999997</v>
      </c>
      <c r="M4260" s="37">
        <f t="shared" si="1067"/>
        <v>92.896424999999994</v>
      </c>
      <c r="O4260" s="39">
        <f t="shared" si="1068"/>
        <v>54182.911856426865</v>
      </c>
      <c r="P4260" s="40">
        <f t="shared" si="1069"/>
        <v>63738.735028090341</v>
      </c>
      <c r="Q4260" s="40">
        <f>S4260*F4260+T4260*G4260+AS4259*(1+$G$9/252)</f>
        <v>12610.753472966222</v>
      </c>
      <c r="R4260" s="41">
        <f t="shared" si="1072"/>
        <v>130532.40035748342</v>
      </c>
      <c r="S4260" s="36">
        <f>AU4259*H4259</f>
        <v>662.13994691955111</v>
      </c>
      <c r="T4260" s="37">
        <f>AV4259*I4259</f>
        <v>686.46995183726813</v>
      </c>
      <c r="U4260" s="57">
        <f t="shared" si="1075"/>
        <v>0.41509166849026352</v>
      </c>
      <c r="V4260" s="58">
        <f t="shared" si="1073"/>
        <v>0.48829819151055087</v>
      </c>
      <c r="W4260" s="59">
        <f t="shared" si="1074"/>
        <v>9.6610139999185635E-2</v>
      </c>
      <c r="Y4260" s="7">
        <f t="shared" si="1070"/>
        <v>0</v>
      </c>
      <c r="Z4260" s="40"/>
      <c r="AA4260" s="40"/>
      <c r="AB4260" s="40"/>
      <c r="AC4260" s="40"/>
      <c r="AD4260" s="40"/>
      <c r="AE4260" s="40"/>
      <c r="AF4260" s="40"/>
      <c r="AG4260" s="41"/>
      <c r="AH4260" s="40"/>
      <c r="AI4260" s="40"/>
      <c r="AJ4260" s="40"/>
      <c r="AK4260" s="40"/>
      <c r="AL4260" s="40"/>
      <c r="AM4260" s="41"/>
      <c r="AN4260" s="36">
        <f>Y4260*(IF(AND(AH4260&gt;0,AI4260&lt;0),AH4260,0)+IF(AND(AJ4260&lt;0,AK4260&gt;0),AJ4260,0)+IF(AND(AL4260&gt;0,AM4260&gt;0),AL4260,0))</f>
        <v>0</v>
      </c>
      <c r="AO4260" s="37">
        <f>Y4260*(IF(AND(AH4260&gt;0,AI4260&lt;0),AI4260,0)+IF(AND(AJ4260&lt;0,AK4260&gt;0),AK4260,0)+IF(AND(AL4260&gt;0,AM4260&gt;0),AM4260,0))</f>
        <v>0</v>
      </c>
      <c r="AQ4260" s="40">
        <f>AU4260*D4260</f>
        <v>54182.911856426865</v>
      </c>
      <c r="AR4260" s="40">
        <f>AV4260*E4260</f>
        <v>63738.735028090341</v>
      </c>
      <c r="AS4260" s="40">
        <f>IF(AND(Y4260&lt;&gt;0,AN4260&lt;&gt;0),0,Q4260)</f>
        <v>12610.753472966222</v>
      </c>
      <c r="AT4260" s="41">
        <f t="shared" si="1076"/>
        <v>130532.40035748342</v>
      </c>
      <c r="AU4260" s="42">
        <f>S4260+AN4260</f>
        <v>662.13994691955111</v>
      </c>
      <c r="AV4260" s="37">
        <f>T4260+AO4260</f>
        <v>686.46995183726813</v>
      </c>
      <c r="AW4260" s="58">
        <f t="shared" si="1061"/>
        <v>0.41509166849026352</v>
      </c>
      <c r="AX4260" s="58">
        <f t="shared" si="1062"/>
        <v>0.48829819151055087</v>
      </c>
      <c r="AY4260" s="59">
        <f t="shared" si="1063"/>
        <v>9.6610139999185635E-2</v>
      </c>
      <c r="AZ4260" s="54">
        <f t="shared" si="1071"/>
        <v>-1.4376154259200691E-2</v>
      </c>
    </row>
    <row r="4261" spans="3:52" x14ac:dyDescent="0.25">
      <c r="C4261" s="35">
        <v>40848</v>
      </c>
      <c r="D4261" s="36">
        <v>79.569999999999993</v>
      </c>
      <c r="E4261" s="37">
        <v>91.91</v>
      </c>
      <c r="F4261" s="38">
        <v>0</v>
      </c>
      <c r="G4261" s="7">
        <v>0</v>
      </c>
      <c r="H4261" s="38">
        <v>1</v>
      </c>
      <c r="I4261" s="7">
        <v>1</v>
      </c>
      <c r="J4261" s="36">
        <f t="shared" si="1064"/>
        <v>79.530214999999998</v>
      </c>
      <c r="K4261" s="37">
        <f t="shared" si="1065"/>
        <v>91.864045000000004</v>
      </c>
      <c r="L4261" s="36">
        <f t="shared" si="1066"/>
        <v>79.609784999999988</v>
      </c>
      <c r="M4261" s="37">
        <f t="shared" si="1067"/>
        <v>91.955954999999989</v>
      </c>
      <c r="O4261" s="39">
        <f t="shared" si="1068"/>
        <v>52686.475576388679</v>
      </c>
      <c r="P4261" s="40">
        <f t="shared" si="1069"/>
        <v>63093.45327336331</v>
      </c>
      <c r="Q4261" s="40">
        <f>S4261*F4261+T4261*G4261+AS4260*(1+$G$9/252)</f>
        <v>12611.253899691339</v>
      </c>
      <c r="R4261" s="41">
        <f t="shared" si="1072"/>
        <v>128391.18274944332</v>
      </c>
      <c r="S4261" s="36">
        <f>AU4260*H4260</f>
        <v>662.13994691955111</v>
      </c>
      <c r="T4261" s="37">
        <f>AV4260*I4260</f>
        <v>686.46995183726813</v>
      </c>
      <c r="U4261" s="57">
        <f t="shared" si="1075"/>
        <v>0.41035898609335864</v>
      </c>
      <c r="V4261" s="58">
        <f t="shared" si="1073"/>
        <v>0.49141578044725093</v>
      </c>
      <c r="W4261" s="59">
        <f t="shared" si="1074"/>
        <v>9.8225233459390493E-2</v>
      </c>
      <c r="Y4261" s="7">
        <f t="shared" si="1070"/>
        <v>0</v>
      </c>
      <c r="Z4261" s="40"/>
      <c r="AA4261" s="40"/>
      <c r="AB4261" s="40"/>
      <c r="AC4261" s="40"/>
      <c r="AD4261" s="40"/>
      <c r="AE4261" s="40"/>
      <c r="AF4261" s="40"/>
      <c r="AG4261" s="41"/>
      <c r="AH4261" s="40"/>
      <c r="AI4261" s="40"/>
      <c r="AJ4261" s="40"/>
      <c r="AK4261" s="40"/>
      <c r="AL4261" s="40"/>
      <c r="AM4261" s="41"/>
      <c r="AN4261" s="36">
        <f>Y4261*(IF(AND(AH4261&gt;0,AI4261&lt;0),AH4261,0)+IF(AND(AJ4261&lt;0,AK4261&gt;0),AJ4261,0)+IF(AND(AL4261&gt;0,AM4261&gt;0),AL4261,0))</f>
        <v>0</v>
      </c>
      <c r="AO4261" s="37">
        <f>Y4261*(IF(AND(AH4261&gt;0,AI4261&lt;0),AI4261,0)+IF(AND(AJ4261&lt;0,AK4261&gt;0),AK4261,0)+IF(AND(AL4261&gt;0,AM4261&gt;0),AM4261,0))</f>
        <v>0</v>
      </c>
      <c r="AQ4261" s="40">
        <f>AU4261*D4261</f>
        <v>52686.475576388679</v>
      </c>
      <c r="AR4261" s="40">
        <f>AV4261*E4261</f>
        <v>63093.45327336331</v>
      </c>
      <c r="AS4261" s="40">
        <f>IF(AND(Y4261&lt;&gt;0,AN4261&lt;&gt;0),0,Q4261)</f>
        <v>12611.253899691339</v>
      </c>
      <c r="AT4261" s="41">
        <f t="shared" si="1076"/>
        <v>128391.18274944332</v>
      </c>
      <c r="AU4261" s="42">
        <f>S4261+AN4261</f>
        <v>662.13994691955111</v>
      </c>
      <c r="AV4261" s="37">
        <f>T4261+AO4261</f>
        <v>686.46995183726813</v>
      </c>
      <c r="AW4261" s="58">
        <f t="shared" si="1061"/>
        <v>0.41035898609335864</v>
      </c>
      <c r="AX4261" s="58">
        <f t="shared" si="1062"/>
        <v>0.49141578044725093</v>
      </c>
      <c r="AY4261" s="59">
        <f t="shared" si="1063"/>
        <v>9.8225233459390493E-2</v>
      </c>
      <c r="AZ4261" s="54">
        <f t="shared" si="1071"/>
        <v>-1.6403725068841468E-2</v>
      </c>
    </row>
    <row r="4262" spans="3:52" x14ac:dyDescent="0.25">
      <c r="C4262" s="35">
        <v>40849</v>
      </c>
      <c r="D4262" s="36">
        <v>80.569999999999993</v>
      </c>
      <c r="E4262" s="37">
        <v>92.53</v>
      </c>
      <c r="F4262" s="38">
        <v>0</v>
      </c>
      <c r="G4262" s="7">
        <v>0</v>
      </c>
      <c r="H4262" s="38">
        <v>1</v>
      </c>
      <c r="I4262" s="7">
        <v>1</v>
      </c>
      <c r="J4262" s="36">
        <f t="shared" si="1064"/>
        <v>80.529714999999996</v>
      </c>
      <c r="K4262" s="37">
        <f t="shared" si="1065"/>
        <v>92.48373500000001</v>
      </c>
      <c r="L4262" s="36">
        <f t="shared" si="1066"/>
        <v>80.61028499999999</v>
      </c>
      <c r="M4262" s="37">
        <f t="shared" si="1067"/>
        <v>92.576264999999992</v>
      </c>
      <c r="O4262" s="39">
        <f t="shared" si="1068"/>
        <v>53348.615523308232</v>
      </c>
      <c r="P4262" s="40">
        <f t="shared" si="1069"/>
        <v>63519.064643502417</v>
      </c>
      <c r="Q4262" s="40">
        <f>S4262*F4262+T4262*G4262+AS4261*(1+$G$9/252)</f>
        <v>12611.75434627466</v>
      </c>
      <c r="R4262" s="41">
        <f t="shared" si="1072"/>
        <v>129479.4345130853</v>
      </c>
      <c r="S4262" s="36">
        <f>AU4261*H4261</f>
        <v>662.13994691955111</v>
      </c>
      <c r="T4262" s="37">
        <f>AV4261*I4261</f>
        <v>686.46995183726813</v>
      </c>
      <c r="U4262" s="57">
        <f t="shared" si="1075"/>
        <v>0.41202385323915491</v>
      </c>
      <c r="V4262" s="58">
        <f t="shared" si="1073"/>
        <v>0.49057261396274576</v>
      </c>
      <c r="W4262" s="59">
        <f t="shared" si="1074"/>
        <v>9.7403532798099338E-2</v>
      </c>
      <c r="Y4262" s="7">
        <f t="shared" si="1070"/>
        <v>0</v>
      </c>
      <c r="Z4262" s="40"/>
      <c r="AA4262" s="40"/>
      <c r="AB4262" s="40"/>
      <c r="AC4262" s="40"/>
      <c r="AD4262" s="40"/>
      <c r="AE4262" s="40"/>
      <c r="AF4262" s="40"/>
      <c r="AG4262" s="41"/>
      <c r="AH4262" s="40"/>
      <c r="AI4262" s="40"/>
      <c r="AJ4262" s="40"/>
      <c r="AK4262" s="40"/>
      <c r="AL4262" s="40"/>
      <c r="AM4262" s="41"/>
      <c r="AN4262" s="36">
        <f>Y4262*(IF(AND(AH4262&gt;0,AI4262&lt;0),AH4262,0)+IF(AND(AJ4262&lt;0,AK4262&gt;0),AJ4262,0)+IF(AND(AL4262&gt;0,AM4262&gt;0),AL4262,0))</f>
        <v>0</v>
      </c>
      <c r="AO4262" s="37">
        <f>Y4262*(IF(AND(AH4262&gt;0,AI4262&lt;0),AI4262,0)+IF(AND(AJ4262&lt;0,AK4262&gt;0),AK4262,0)+IF(AND(AL4262&gt;0,AM4262&gt;0),AM4262,0))</f>
        <v>0</v>
      </c>
      <c r="AQ4262" s="40">
        <f>AU4262*D4262</f>
        <v>53348.615523308232</v>
      </c>
      <c r="AR4262" s="40">
        <f>AV4262*E4262</f>
        <v>63519.064643502417</v>
      </c>
      <c r="AS4262" s="40">
        <f>IF(AND(Y4262&lt;&gt;0,AN4262&lt;&gt;0),0,Q4262)</f>
        <v>12611.75434627466</v>
      </c>
      <c r="AT4262" s="41">
        <f t="shared" si="1076"/>
        <v>129479.4345130853</v>
      </c>
      <c r="AU4262" s="42">
        <f>S4262+AN4262</f>
        <v>662.13994691955111</v>
      </c>
      <c r="AV4262" s="37">
        <f>T4262+AO4262</f>
        <v>686.46995183726813</v>
      </c>
      <c r="AW4262" s="58">
        <f t="shared" si="1061"/>
        <v>0.41202385323915491</v>
      </c>
      <c r="AX4262" s="58">
        <f t="shared" si="1062"/>
        <v>0.49057261396274576</v>
      </c>
      <c r="AY4262" s="59">
        <f t="shared" si="1063"/>
        <v>9.7403532798099338E-2</v>
      </c>
      <c r="AZ4262" s="54">
        <f t="shared" si="1071"/>
        <v>8.4760630779896484E-3</v>
      </c>
    </row>
    <row r="4263" spans="3:52" x14ac:dyDescent="0.25">
      <c r="C4263" s="35">
        <v>40850</v>
      </c>
      <c r="D4263" s="36">
        <v>82.34</v>
      </c>
      <c r="E4263" s="37">
        <v>93</v>
      </c>
      <c r="F4263" s="38">
        <v>0</v>
      </c>
      <c r="G4263" s="7">
        <v>0</v>
      </c>
      <c r="H4263" s="38">
        <v>1</v>
      </c>
      <c r="I4263" s="7">
        <v>1</v>
      </c>
      <c r="J4263" s="36">
        <f t="shared" si="1064"/>
        <v>82.298830000000009</v>
      </c>
      <c r="K4263" s="37">
        <f t="shared" si="1065"/>
        <v>92.953500000000005</v>
      </c>
      <c r="L4263" s="36">
        <f t="shared" si="1066"/>
        <v>82.381169999999997</v>
      </c>
      <c r="M4263" s="37">
        <f t="shared" si="1067"/>
        <v>93.046499999999995</v>
      </c>
      <c r="O4263" s="39">
        <f t="shared" si="1068"/>
        <v>54520.603229355838</v>
      </c>
      <c r="P4263" s="40">
        <f t="shared" si="1069"/>
        <v>63841.705520865937</v>
      </c>
      <c r="Q4263" s="40">
        <f>S4263*F4263+T4263*G4263+AS4262*(1+$G$9/252)</f>
        <v>12612.254812716972</v>
      </c>
      <c r="R4263" s="41">
        <f t="shared" si="1072"/>
        <v>130974.56356293874</v>
      </c>
      <c r="S4263" s="36">
        <f>AU4262*H4262</f>
        <v>662.13994691955111</v>
      </c>
      <c r="T4263" s="37">
        <f>AV4262*I4262</f>
        <v>686.46995183726813</v>
      </c>
      <c r="U4263" s="57">
        <f t="shared" si="1075"/>
        <v>0.41626863832347427</v>
      </c>
      <c r="V4263" s="58">
        <f t="shared" si="1073"/>
        <v>0.48743590957023752</v>
      </c>
      <c r="W4263" s="59">
        <f t="shared" si="1074"/>
        <v>9.6295452106288246E-2</v>
      </c>
      <c r="Y4263" s="7">
        <f t="shared" si="1070"/>
        <v>0</v>
      </c>
      <c r="Z4263" s="40"/>
      <c r="AA4263" s="40"/>
      <c r="AB4263" s="40"/>
      <c r="AC4263" s="40"/>
      <c r="AD4263" s="40"/>
      <c r="AE4263" s="40"/>
      <c r="AF4263" s="40"/>
      <c r="AG4263" s="41"/>
      <c r="AH4263" s="40"/>
      <c r="AI4263" s="40"/>
      <c r="AJ4263" s="40"/>
      <c r="AK4263" s="40"/>
      <c r="AL4263" s="40"/>
      <c r="AM4263" s="41"/>
      <c r="AN4263" s="36">
        <f>Y4263*(IF(AND(AH4263&gt;0,AI4263&lt;0),AH4263,0)+IF(AND(AJ4263&lt;0,AK4263&gt;0),AJ4263,0)+IF(AND(AL4263&gt;0,AM4263&gt;0),AL4263,0))</f>
        <v>0</v>
      </c>
      <c r="AO4263" s="37">
        <f>Y4263*(IF(AND(AH4263&gt;0,AI4263&lt;0),AI4263,0)+IF(AND(AJ4263&lt;0,AK4263&gt;0),AK4263,0)+IF(AND(AL4263&gt;0,AM4263&gt;0),AM4263,0))</f>
        <v>0</v>
      </c>
      <c r="AQ4263" s="40">
        <f>AU4263*D4263</f>
        <v>54520.603229355838</v>
      </c>
      <c r="AR4263" s="40">
        <f>AV4263*E4263</f>
        <v>63841.705520865937</v>
      </c>
      <c r="AS4263" s="40">
        <f>IF(AND(Y4263&lt;&gt;0,AN4263&lt;&gt;0),0,Q4263)</f>
        <v>12612.254812716972</v>
      </c>
      <c r="AT4263" s="41">
        <f t="shared" si="1076"/>
        <v>130974.56356293874</v>
      </c>
      <c r="AU4263" s="42">
        <f>S4263+AN4263</f>
        <v>662.13994691955111</v>
      </c>
      <c r="AV4263" s="37">
        <f>T4263+AO4263</f>
        <v>686.46995183726813</v>
      </c>
      <c r="AW4263" s="58">
        <f t="shared" si="1061"/>
        <v>0.41626863832347427</v>
      </c>
      <c r="AX4263" s="58">
        <f t="shared" si="1062"/>
        <v>0.48743590957023752</v>
      </c>
      <c r="AY4263" s="59">
        <f t="shared" si="1063"/>
        <v>9.6295452106288246E-2</v>
      </c>
      <c r="AZ4263" s="54">
        <f t="shared" si="1071"/>
        <v>1.1547231847867989E-2</v>
      </c>
    </row>
    <row r="4264" spans="3:52" x14ac:dyDescent="0.25">
      <c r="C4264" s="35">
        <v>40851</v>
      </c>
      <c r="D4264" s="36">
        <v>82.01</v>
      </c>
      <c r="E4264" s="37">
        <v>93.81</v>
      </c>
      <c r="F4264" s="38">
        <v>0</v>
      </c>
      <c r="G4264" s="7">
        <v>0</v>
      </c>
      <c r="H4264" s="38">
        <v>1</v>
      </c>
      <c r="I4264" s="7">
        <v>1</v>
      </c>
      <c r="J4264" s="36">
        <f t="shared" si="1064"/>
        <v>81.968995000000007</v>
      </c>
      <c r="K4264" s="37">
        <f t="shared" si="1065"/>
        <v>93.763095000000007</v>
      </c>
      <c r="L4264" s="36">
        <f t="shared" si="1066"/>
        <v>82.051005000000004</v>
      </c>
      <c r="M4264" s="37">
        <f t="shared" si="1067"/>
        <v>93.856904999999998</v>
      </c>
      <c r="O4264" s="39">
        <f t="shared" si="1068"/>
        <v>54302.09704687239</v>
      </c>
      <c r="P4264" s="40">
        <f t="shared" si="1069"/>
        <v>64397.746181854127</v>
      </c>
      <c r="Q4264" s="40">
        <f>S4264*F4264+T4264*G4264+AS4263*(1+$G$9/252)</f>
        <v>12612.755299019063</v>
      </c>
      <c r="R4264" s="41">
        <f t="shared" si="1072"/>
        <v>131312.59852774558</v>
      </c>
      <c r="S4264" s="36">
        <f>AU4263*H4263</f>
        <v>662.13994691955111</v>
      </c>
      <c r="T4264" s="37">
        <f>AV4263*I4263</f>
        <v>686.46995183726813</v>
      </c>
      <c r="U4264" s="57">
        <f t="shared" si="1075"/>
        <v>0.41353303228858634</v>
      </c>
      <c r="V4264" s="58">
        <f t="shared" si="1073"/>
        <v>0.49041559533411611</v>
      </c>
      <c r="W4264" s="59">
        <f t="shared" si="1074"/>
        <v>9.6051372377297536E-2</v>
      </c>
      <c r="Y4264" s="7">
        <f t="shared" si="1070"/>
        <v>0</v>
      </c>
      <c r="Z4264" s="40"/>
      <c r="AA4264" s="40"/>
      <c r="AB4264" s="40"/>
      <c r="AC4264" s="40"/>
      <c r="AD4264" s="40"/>
      <c r="AE4264" s="40"/>
      <c r="AF4264" s="40"/>
      <c r="AG4264" s="41"/>
      <c r="AH4264" s="40"/>
      <c r="AI4264" s="40"/>
      <c r="AJ4264" s="40"/>
      <c r="AK4264" s="40"/>
      <c r="AL4264" s="40"/>
      <c r="AM4264" s="41"/>
      <c r="AN4264" s="36">
        <f>Y4264*(IF(AND(AH4264&gt;0,AI4264&lt;0),AH4264,0)+IF(AND(AJ4264&lt;0,AK4264&gt;0),AJ4264,0)+IF(AND(AL4264&gt;0,AM4264&gt;0),AL4264,0))</f>
        <v>0</v>
      </c>
      <c r="AO4264" s="37">
        <f>Y4264*(IF(AND(AH4264&gt;0,AI4264&lt;0),AI4264,0)+IF(AND(AJ4264&lt;0,AK4264&gt;0),AK4264,0)+IF(AND(AL4264&gt;0,AM4264&gt;0),AM4264,0))</f>
        <v>0</v>
      </c>
      <c r="AQ4264" s="40">
        <f>AU4264*D4264</f>
        <v>54302.09704687239</v>
      </c>
      <c r="AR4264" s="40">
        <f>AV4264*E4264</f>
        <v>64397.746181854127</v>
      </c>
      <c r="AS4264" s="40">
        <f>IF(AND(Y4264&lt;&gt;0,AN4264&lt;&gt;0),0,Q4264)</f>
        <v>12612.755299019063</v>
      </c>
      <c r="AT4264" s="41">
        <f t="shared" si="1076"/>
        <v>131312.59852774558</v>
      </c>
      <c r="AU4264" s="42">
        <f>S4264+AN4264</f>
        <v>662.13994691955111</v>
      </c>
      <c r="AV4264" s="37">
        <f>T4264+AO4264</f>
        <v>686.46995183726813</v>
      </c>
      <c r="AW4264" s="58">
        <f t="shared" si="1061"/>
        <v>0.41353303228858634</v>
      </c>
      <c r="AX4264" s="58">
        <f t="shared" si="1062"/>
        <v>0.49041559533411611</v>
      </c>
      <c r="AY4264" s="59">
        <f t="shared" si="1063"/>
        <v>9.6051372377297536E-2</v>
      </c>
      <c r="AZ4264" s="54">
        <f t="shared" si="1071"/>
        <v>2.5809207193456807E-3</v>
      </c>
    </row>
    <row r="4265" spans="3:52" x14ac:dyDescent="0.25">
      <c r="C4265" s="35">
        <v>40854</v>
      </c>
      <c r="D4265" s="36">
        <v>81.93</v>
      </c>
      <c r="E4265" s="37">
        <v>94.62</v>
      </c>
      <c r="F4265" s="38">
        <v>0</v>
      </c>
      <c r="G4265" s="7">
        <v>0</v>
      </c>
      <c r="H4265" s="38">
        <v>1</v>
      </c>
      <c r="I4265" s="7">
        <v>1</v>
      </c>
      <c r="J4265" s="36">
        <f t="shared" si="1064"/>
        <v>81.889035000000007</v>
      </c>
      <c r="K4265" s="37">
        <f t="shared" si="1065"/>
        <v>94.572690000000009</v>
      </c>
      <c r="L4265" s="36">
        <f t="shared" si="1066"/>
        <v>81.970965000000007</v>
      </c>
      <c r="M4265" s="37">
        <f t="shared" si="1067"/>
        <v>94.667310000000001</v>
      </c>
      <c r="O4265" s="39">
        <f t="shared" si="1068"/>
        <v>54249.125851118828</v>
      </c>
      <c r="P4265" s="40">
        <f t="shared" si="1069"/>
        <v>64953.78684284231</v>
      </c>
      <c r="Q4265" s="40">
        <f>S4265*F4265+T4265*G4265+AS4264*(1+$G$9/252)</f>
        <v>12613.255805181721</v>
      </c>
      <c r="R4265" s="41">
        <f t="shared" si="1072"/>
        <v>131816.16849914286</v>
      </c>
      <c r="S4265" s="36">
        <f>AU4264*H4264</f>
        <v>662.13994691955111</v>
      </c>
      <c r="T4265" s="37">
        <f>AV4264*I4264</f>
        <v>686.46995183726813</v>
      </c>
      <c r="U4265" s="57">
        <f t="shared" si="1075"/>
        <v>0.41155137847502815</v>
      </c>
      <c r="V4265" s="58">
        <f t="shared" si="1073"/>
        <v>0.49276039185788256</v>
      </c>
      <c r="W4265" s="59">
        <f t="shared" si="1074"/>
        <v>9.5688229667089272E-2</v>
      </c>
      <c r="Y4265" s="7">
        <f t="shared" si="1070"/>
        <v>0</v>
      </c>
      <c r="Z4265" s="40"/>
      <c r="AA4265" s="40"/>
      <c r="AB4265" s="40"/>
      <c r="AC4265" s="40"/>
      <c r="AD4265" s="40"/>
      <c r="AE4265" s="40"/>
      <c r="AF4265" s="40"/>
      <c r="AG4265" s="41"/>
      <c r="AH4265" s="40"/>
      <c r="AI4265" s="40"/>
      <c r="AJ4265" s="40"/>
      <c r="AK4265" s="40"/>
      <c r="AL4265" s="40"/>
      <c r="AM4265" s="41"/>
      <c r="AN4265" s="36">
        <f>Y4265*(IF(AND(AH4265&gt;0,AI4265&lt;0),AH4265,0)+IF(AND(AJ4265&lt;0,AK4265&gt;0),AJ4265,0)+IF(AND(AL4265&gt;0,AM4265&gt;0),AL4265,0))</f>
        <v>0</v>
      </c>
      <c r="AO4265" s="37">
        <f>Y4265*(IF(AND(AH4265&gt;0,AI4265&lt;0),AI4265,0)+IF(AND(AJ4265&lt;0,AK4265&gt;0),AK4265,0)+IF(AND(AL4265&gt;0,AM4265&gt;0),AM4265,0))</f>
        <v>0</v>
      </c>
      <c r="AQ4265" s="40">
        <f>AU4265*D4265</f>
        <v>54249.125851118828</v>
      </c>
      <c r="AR4265" s="40">
        <f>AV4265*E4265</f>
        <v>64953.78684284231</v>
      </c>
      <c r="AS4265" s="40">
        <f>IF(AND(Y4265&lt;&gt;0,AN4265&lt;&gt;0),0,Q4265)</f>
        <v>12613.255805181721</v>
      </c>
      <c r="AT4265" s="41">
        <f t="shared" si="1076"/>
        <v>131816.16849914286</v>
      </c>
      <c r="AU4265" s="42">
        <f>S4265+AN4265</f>
        <v>662.13994691955111</v>
      </c>
      <c r="AV4265" s="37">
        <f>T4265+AO4265</f>
        <v>686.46995183726813</v>
      </c>
      <c r="AW4265" s="58">
        <f t="shared" si="1061"/>
        <v>0.41155137847502815</v>
      </c>
      <c r="AX4265" s="58">
        <f t="shared" si="1062"/>
        <v>0.49276039185788256</v>
      </c>
      <c r="AY4265" s="59">
        <f t="shared" si="1063"/>
        <v>9.5688229667089272E-2</v>
      </c>
      <c r="AZ4265" s="54">
        <f t="shared" si="1071"/>
        <v>3.8348945725179551E-3</v>
      </c>
    </row>
    <row r="4266" spans="3:52" x14ac:dyDescent="0.25">
      <c r="C4266" s="35">
        <v>40855</v>
      </c>
      <c r="D4266" s="36">
        <v>83.01</v>
      </c>
      <c r="E4266" s="37">
        <v>94.6</v>
      </c>
      <c r="F4266" s="38">
        <v>0</v>
      </c>
      <c r="G4266" s="7">
        <v>0</v>
      </c>
      <c r="H4266" s="38">
        <v>1</v>
      </c>
      <c r="I4266" s="7">
        <v>1</v>
      </c>
      <c r="J4266" s="36">
        <f t="shared" si="1064"/>
        <v>82.968495000000004</v>
      </c>
      <c r="K4266" s="37">
        <f t="shared" si="1065"/>
        <v>94.552700000000002</v>
      </c>
      <c r="L4266" s="36">
        <f t="shared" si="1066"/>
        <v>83.051505000000006</v>
      </c>
      <c r="M4266" s="37">
        <f t="shared" si="1067"/>
        <v>94.647299999999987</v>
      </c>
      <c r="O4266" s="39">
        <f t="shared" si="1068"/>
        <v>54964.236993791943</v>
      </c>
      <c r="P4266" s="40">
        <f t="shared" si="1069"/>
        <v>64940.057443805563</v>
      </c>
      <c r="Q4266" s="40">
        <f>S4266*F4266+T4266*G4266+AS4265*(1+$G$9/252)</f>
        <v>12613.756331205735</v>
      </c>
      <c r="R4266" s="41">
        <f t="shared" si="1072"/>
        <v>132518.05076880325</v>
      </c>
      <c r="S4266" s="36">
        <f>AU4265*H4265</f>
        <v>662.13994691955111</v>
      </c>
      <c r="T4266" s="37">
        <f>AV4265*I4265</f>
        <v>686.46995183726813</v>
      </c>
      <c r="U4266" s="57">
        <f t="shared" si="1075"/>
        <v>0.41476792538765106</v>
      </c>
      <c r="V4266" s="58">
        <f t="shared" si="1073"/>
        <v>0.49004688091211668</v>
      </c>
      <c r="W4266" s="59">
        <f t="shared" si="1074"/>
        <v>9.5185193700232151E-2</v>
      </c>
      <c r="Y4266" s="7">
        <f t="shared" si="1070"/>
        <v>0</v>
      </c>
      <c r="Z4266" s="40"/>
      <c r="AA4266" s="40"/>
      <c r="AB4266" s="40"/>
      <c r="AC4266" s="40"/>
      <c r="AD4266" s="40"/>
      <c r="AE4266" s="40"/>
      <c r="AF4266" s="40"/>
      <c r="AG4266" s="41"/>
      <c r="AH4266" s="40"/>
      <c r="AI4266" s="40"/>
      <c r="AJ4266" s="40"/>
      <c r="AK4266" s="40"/>
      <c r="AL4266" s="40"/>
      <c r="AM4266" s="41"/>
      <c r="AN4266" s="36">
        <f>Y4266*(IF(AND(AH4266&gt;0,AI4266&lt;0),AH4266,0)+IF(AND(AJ4266&lt;0,AK4266&gt;0),AJ4266,0)+IF(AND(AL4266&gt;0,AM4266&gt;0),AL4266,0))</f>
        <v>0</v>
      </c>
      <c r="AO4266" s="37">
        <f>Y4266*(IF(AND(AH4266&gt;0,AI4266&lt;0),AI4266,0)+IF(AND(AJ4266&lt;0,AK4266&gt;0),AK4266,0)+IF(AND(AL4266&gt;0,AM4266&gt;0),AM4266,0))</f>
        <v>0</v>
      </c>
      <c r="AQ4266" s="40">
        <f>AU4266*D4266</f>
        <v>54964.236993791943</v>
      </c>
      <c r="AR4266" s="40">
        <f>AV4266*E4266</f>
        <v>64940.057443805563</v>
      </c>
      <c r="AS4266" s="40">
        <f>IF(AND(Y4266&lt;&gt;0,AN4266&lt;&gt;0),0,Q4266)</f>
        <v>12613.756331205735</v>
      </c>
      <c r="AT4266" s="41">
        <f t="shared" si="1076"/>
        <v>132518.05076880325</v>
      </c>
      <c r="AU4266" s="42">
        <f>S4266+AN4266</f>
        <v>662.13994691955111</v>
      </c>
      <c r="AV4266" s="37">
        <f>T4266+AO4266</f>
        <v>686.46995183726813</v>
      </c>
      <c r="AW4266" s="58">
        <f t="shared" si="1061"/>
        <v>0.41476792538765106</v>
      </c>
      <c r="AX4266" s="58">
        <f t="shared" si="1062"/>
        <v>0.49004688091211668</v>
      </c>
      <c r="AY4266" s="59">
        <f t="shared" si="1063"/>
        <v>9.5185193700232151E-2</v>
      </c>
      <c r="AZ4266" s="54">
        <f t="shared" si="1071"/>
        <v>5.3247054413128048E-3</v>
      </c>
    </row>
    <row r="4267" spans="3:52" x14ac:dyDescent="0.25">
      <c r="C4267" s="35">
        <v>40856</v>
      </c>
      <c r="D4267" s="36">
        <v>79.349999999999994</v>
      </c>
      <c r="E4267" s="37">
        <v>92.65</v>
      </c>
      <c r="F4267" s="38">
        <v>0</v>
      </c>
      <c r="G4267" s="7">
        <v>0</v>
      </c>
      <c r="H4267" s="38">
        <v>1</v>
      </c>
      <c r="I4267" s="7">
        <v>1</v>
      </c>
      <c r="J4267" s="36">
        <f t="shared" si="1064"/>
        <v>79.310324999999992</v>
      </c>
      <c r="K4267" s="37">
        <f t="shared" si="1065"/>
        <v>92.60367500000001</v>
      </c>
      <c r="L4267" s="36">
        <f t="shared" si="1066"/>
        <v>79.389674999999997</v>
      </c>
      <c r="M4267" s="37">
        <f t="shared" si="1067"/>
        <v>92.696325000000002</v>
      </c>
      <c r="O4267" s="39">
        <f t="shared" si="1068"/>
        <v>52540.80478806638</v>
      </c>
      <c r="P4267" s="40">
        <f t="shared" si="1069"/>
        <v>63601.441037722892</v>
      </c>
      <c r="Q4267" s="40">
        <f>S4267*F4267+T4267*G4267+AS4266*(1+$G$9/252)</f>
        <v>12614.256877091893</v>
      </c>
      <c r="R4267" s="41">
        <f t="shared" si="1072"/>
        <v>128756.50270288116</v>
      </c>
      <c r="S4267" s="36">
        <f>AU4266*H4266</f>
        <v>662.13994691955111</v>
      </c>
      <c r="T4267" s="37">
        <f>AV4266*I4266</f>
        <v>686.46995183726813</v>
      </c>
      <c r="U4267" s="57">
        <f t="shared" si="1075"/>
        <v>0.40806331086290593</v>
      </c>
      <c r="V4267" s="58">
        <f t="shared" si="1073"/>
        <v>0.49396682654925589</v>
      </c>
      <c r="W4267" s="59">
        <f t="shared" si="1074"/>
        <v>9.7969862587838269E-2</v>
      </c>
      <c r="Y4267" s="7">
        <f t="shared" si="1070"/>
        <v>0</v>
      </c>
      <c r="Z4267" s="40"/>
      <c r="AA4267" s="40"/>
      <c r="AB4267" s="40"/>
      <c r="AC4267" s="40"/>
      <c r="AD4267" s="40"/>
      <c r="AE4267" s="40"/>
      <c r="AF4267" s="40"/>
      <c r="AG4267" s="41"/>
      <c r="AH4267" s="40"/>
      <c r="AI4267" s="40"/>
      <c r="AJ4267" s="40"/>
      <c r="AK4267" s="40"/>
      <c r="AL4267" s="40"/>
      <c r="AM4267" s="41"/>
      <c r="AN4267" s="36">
        <f>Y4267*(IF(AND(AH4267&gt;0,AI4267&lt;0),AH4267,0)+IF(AND(AJ4267&lt;0,AK4267&gt;0),AJ4267,0)+IF(AND(AL4267&gt;0,AM4267&gt;0),AL4267,0))</f>
        <v>0</v>
      </c>
      <c r="AO4267" s="37">
        <f>Y4267*(IF(AND(AH4267&gt;0,AI4267&lt;0),AI4267,0)+IF(AND(AJ4267&lt;0,AK4267&gt;0),AK4267,0)+IF(AND(AL4267&gt;0,AM4267&gt;0),AM4267,0))</f>
        <v>0</v>
      </c>
      <c r="AQ4267" s="40">
        <f>AU4267*D4267</f>
        <v>52540.80478806638</v>
      </c>
      <c r="AR4267" s="40">
        <f>AV4267*E4267</f>
        <v>63601.441037722892</v>
      </c>
      <c r="AS4267" s="40">
        <f>IF(AND(Y4267&lt;&gt;0,AN4267&lt;&gt;0),0,Q4267)</f>
        <v>12614.256877091893</v>
      </c>
      <c r="AT4267" s="41">
        <f t="shared" si="1076"/>
        <v>128756.50270288116</v>
      </c>
      <c r="AU4267" s="42">
        <f>S4267+AN4267</f>
        <v>662.13994691955111</v>
      </c>
      <c r="AV4267" s="37">
        <f>T4267+AO4267</f>
        <v>686.46995183726813</v>
      </c>
      <c r="AW4267" s="58">
        <f t="shared" si="1061"/>
        <v>0.40806331086290593</v>
      </c>
      <c r="AX4267" s="58">
        <f t="shared" si="1062"/>
        <v>0.49396682654925589</v>
      </c>
      <c r="AY4267" s="59">
        <f t="shared" si="1063"/>
        <v>9.7969862587838269E-2</v>
      </c>
      <c r="AZ4267" s="54">
        <f t="shared" si="1071"/>
        <v>-2.8385175031623855E-2</v>
      </c>
    </row>
    <row r="4268" spans="3:52" x14ac:dyDescent="0.25">
      <c r="C4268" s="35">
        <v>40857</v>
      </c>
      <c r="D4268" s="36">
        <v>80.12</v>
      </c>
      <c r="E4268" s="37">
        <v>93.26</v>
      </c>
      <c r="F4268" s="38">
        <v>0</v>
      </c>
      <c r="G4268" s="7">
        <v>0</v>
      </c>
      <c r="H4268" s="38">
        <v>1</v>
      </c>
      <c r="I4268" s="7">
        <v>1</v>
      </c>
      <c r="J4268" s="36">
        <f t="shared" si="1064"/>
        <v>80.079940000000008</v>
      </c>
      <c r="K4268" s="37">
        <f t="shared" si="1065"/>
        <v>93.213370000000012</v>
      </c>
      <c r="L4268" s="36">
        <f t="shared" si="1066"/>
        <v>80.160060000000001</v>
      </c>
      <c r="M4268" s="37">
        <f t="shared" si="1067"/>
        <v>93.306629999999998</v>
      </c>
      <c r="O4268" s="39">
        <f t="shared" si="1068"/>
        <v>53050.652547194441</v>
      </c>
      <c r="P4268" s="40">
        <f t="shared" si="1069"/>
        <v>64020.187708343627</v>
      </c>
      <c r="Q4268" s="40">
        <f>S4268*F4268+T4268*G4268+AS4267*(1+$G$9/252)</f>
        <v>12614.757442840983</v>
      </c>
      <c r="R4268" s="41">
        <f t="shared" si="1072"/>
        <v>129685.59769837905</v>
      </c>
      <c r="S4268" s="36">
        <f>AU4267*H4267</f>
        <v>662.13994691955111</v>
      </c>
      <c r="T4268" s="37">
        <f>AV4267*I4267</f>
        <v>686.46995183726813</v>
      </c>
      <c r="U4268" s="57">
        <f t="shared" si="1075"/>
        <v>0.40907127305361163</v>
      </c>
      <c r="V4268" s="58">
        <f t="shared" si="1073"/>
        <v>0.49365688129256174</v>
      </c>
      <c r="W4268" s="59">
        <f t="shared" si="1074"/>
        <v>9.7271845653826641E-2</v>
      </c>
      <c r="Y4268" s="7">
        <f t="shared" si="1070"/>
        <v>0</v>
      </c>
      <c r="Z4268" s="40"/>
      <c r="AA4268" s="40"/>
      <c r="AB4268" s="40"/>
      <c r="AC4268" s="40"/>
      <c r="AD4268" s="40"/>
      <c r="AE4268" s="40"/>
      <c r="AF4268" s="40"/>
      <c r="AG4268" s="41"/>
      <c r="AH4268" s="40"/>
      <c r="AI4268" s="40"/>
      <c r="AJ4268" s="40"/>
      <c r="AK4268" s="40"/>
      <c r="AL4268" s="40"/>
      <c r="AM4268" s="41"/>
      <c r="AN4268" s="36">
        <f>Y4268*(IF(AND(AH4268&gt;0,AI4268&lt;0),AH4268,0)+IF(AND(AJ4268&lt;0,AK4268&gt;0),AJ4268,0)+IF(AND(AL4268&gt;0,AM4268&gt;0),AL4268,0))</f>
        <v>0</v>
      </c>
      <c r="AO4268" s="37">
        <f>Y4268*(IF(AND(AH4268&gt;0,AI4268&lt;0),AI4268,0)+IF(AND(AJ4268&lt;0,AK4268&gt;0),AK4268,0)+IF(AND(AL4268&gt;0,AM4268&gt;0),AM4268,0))</f>
        <v>0</v>
      </c>
      <c r="AQ4268" s="40">
        <f>AU4268*D4268</f>
        <v>53050.652547194441</v>
      </c>
      <c r="AR4268" s="40">
        <f>AV4268*E4268</f>
        <v>64020.187708343627</v>
      </c>
      <c r="AS4268" s="40">
        <f>IF(AND(Y4268&lt;&gt;0,AN4268&lt;&gt;0),0,Q4268)</f>
        <v>12614.757442840983</v>
      </c>
      <c r="AT4268" s="41">
        <f t="shared" si="1076"/>
        <v>129685.59769837905</v>
      </c>
      <c r="AU4268" s="42">
        <f>S4268+AN4268</f>
        <v>662.13994691955111</v>
      </c>
      <c r="AV4268" s="37">
        <f>T4268+AO4268</f>
        <v>686.46995183726813</v>
      </c>
      <c r="AW4268" s="58">
        <f t="shared" si="1061"/>
        <v>0.40907127305361163</v>
      </c>
      <c r="AX4268" s="58">
        <f t="shared" si="1062"/>
        <v>0.49365688129256174</v>
      </c>
      <c r="AY4268" s="59">
        <f t="shared" si="1063"/>
        <v>9.7271845653826641E-2</v>
      </c>
      <c r="AZ4268" s="54">
        <f t="shared" si="1071"/>
        <v>7.2159073599713519E-3</v>
      </c>
    </row>
    <row r="4269" spans="3:52" x14ac:dyDescent="0.25">
      <c r="C4269" s="35">
        <v>40858</v>
      </c>
      <c r="D4269" s="36">
        <v>82.23</v>
      </c>
      <c r="E4269" s="37">
        <v>94.76</v>
      </c>
      <c r="F4269" s="38">
        <v>0</v>
      </c>
      <c r="G4269" s="7">
        <v>0</v>
      </c>
      <c r="H4269" s="38">
        <v>1</v>
      </c>
      <c r="I4269" s="7">
        <v>1</v>
      </c>
      <c r="J4269" s="36">
        <f t="shared" si="1064"/>
        <v>82.188885000000013</v>
      </c>
      <c r="K4269" s="37">
        <f t="shared" si="1065"/>
        <v>94.712620000000015</v>
      </c>
      <c r="L4269" s="36">
        <f t="shared" si="1066"/>
        <v>82.271114999999995</v>
      </c>
      <c r="M4269" s="37">
        <f t="shared" si="1067"/>
        <v>94.807379999999995</v>
      </c>
      <c r="O4269" s="39">
        <f t="shared" si="1068"/>
        <v>54447.767835194689</v>
      </c>
      <c r="P4269" s="40">
        <f t="shared" si="1069"/>
        <v>65049.892636099532</v>
      </c>
      <c r="Q4269" s="40">
        <f>S4269*F4269+T4269*G4269+AS4268*(1+$G$9/252)</f>
        <v>12615.258028453793</v>
      </c>
      <c r="R4269" s="41">
        <f t="shared" si="1072"/>
        <v>132112.91849974802</v>
      </c>
      <c r="S4269" s="36">
        <f>AU4268*H4268</f>
        <v>662.13994691955111</v>
      </c>
      <c r="T4269" s="37">
        <f>AV4268*I4268</f>
        <v>686.46995183726813</v>
      </c>
      <c r="U4269" s="57">
        <f t="shared" si="1075"/>
        <v>0.41213053540482142</v>
      </c>
      <c r="V4269" s="58">
        <f t="shared" si="1073"/>
        <v>0.49238101296069392</v>
      </c>
      <c r="W4269" s="59">
        <f t="shared" si="1074"/>
        <v>9.5488451634484592E-2</v>
      </c>
      <c r="Y4269" s="7">
        <f t="shared" si="1070"/>
        <v>0</v>
      </c>
      <c r="Z4269" s="40"/>
      <c r="AA4269" s="40"/>
      <c r="AB4269" s="40"/>
      <c r="AC4269" s="40"/>
      <c r="AD4269" s="40"/>
      <c r="AE4269" s="40"/>
      <c r="AF4269" s="40"/>
      <c r="AG4269" s="41"/>
      <c r="AH4269" s="40"/>
      <c r="AI4269" s="40"/>
      <c r="AJ4269" s="40"/>
      <c r="AK4269" s="40"/>
      <c r="AL4269" s="40"/>
      <c r="AM4269" s="41"/>
      <c r="AN4269" s="36">
        <f>Y4269*(IF(AND(AH4269&gt;0,AI4269&lt;0),AH4269,0)+IF(AND(AJ4269&lt;0,AK4269&gt;0),AJ4269,0)+IF(AND(AL4269&gt;0,AM4269&gt;0),AL4269,0))</f>
        <v>0</v>
      </c>
      <c r="AO4269" s="37">
        <f>Y4269*(IF(AND(AH4269&gt;0,AI4269&lt;0),AI4269,0)+IF(AND(AJ4269&lt;0,AK4269&gt;0),AK4269,0)+IF(AND(AL4269&gt;0,AM4269&gt;0),AM4269,0))</f>
        <v>0</v>
      </c>
      <c r="AQ4269" s="40">
        <f>AU4269*D4269</f>
        <v>54447.767835194689</v>
      </c>
      <c r="AR4269" s="40">
        <f>AV4269*E4269</f>
        <v>65049.892636099532</v>
      </c>
      <c r="AS4269" s="40">
        <f>IF(AND(Y4269&lt;&gt;0,AN4269&lt;&gt;0),0,Q4269)</f>
        <v>12615.258028453793</v>
      </c>
      <c r="AT4269" s="41">
        <f t="shared" si="1076"/>
        <v>132112.91849974802</v>
      </c>
      <c r="AU4269" s="42">
        <f>S4269+AN4269</f>
        <v>662.13994691955111</v>
      </c>
      <c r="AV4269" s="37">
        <f>T4269+AO4269</f>
        <v>686.46995183726813</v>
      </c>
      <c r="AW4269" s="58">
        <f t="shared" si="1061"/>
        <v>0.41213053540482142</v>
      </c>
      <c r="AX4269" s="58">
        <f t="shared" si="1062"/>
        <v>0.49238101296069392</v>
      </c>
      <c r="AY4269" s="59">
        <f t="shared" si="1063"/>
        <v>9.5488451634484592E-2</v>
      </c>
      <c r="AZ4269" s="54">
        <f t="shared" si="1071"/>
        <v>1.8716965063571678E-2</v>
      </c>
    </row>
    <row r="4270" spans="3:52" x14ac:dyDescent="0.25">
      <c r="C4270" s="35">
        <v>40861</v>
      </c>
      <c r="D4270" s="36">
        <v>81.41</v>
      </c>
      <c r="E4270" s="37">
        <v>94.06</v>
      </c>
      <c r="F4270" s="38">
        <v>0</v>
      </c>
      <c r="G4270" s="7">
        <v>0</v>
      </c>
      <c r="H4270" s="38">
        <v>1</v>
      </c>
      <c r="I4270" s="7">
        <v>1</v>
      </c>
      <c r="J4270" s="36">
        <f t="shared" si="1064"/>
        <v>81.369295000000008</v>
      </c>
      <c r="K4270" s="37">
        <f t="shared" si="1065"/>
        <v>94.01297000000001</v>
      </c>
      <c r="L4270" s="36">
        <f t="shared" si="1066"/>
        <v>81.450704999999985</v>
      </c>
      <c r="M4270" s="37">
        <f t="shared" si="1067"/>
        <v>94.107029999999995</v>
      </c>
      <c r="O4270" s="39">
        <f t="shared" si="1068"/>
        <v>53904.813078720654</v>
      </c>
      <c r="P4270" s="40">
        <f t="shared" si="1069"/>
        <v>64569.363669813443</v>
      </c>
      <c r="Q4270" s="40">
        <f>S4270*F4270+T4270*G4270+AS4269*(1+$G$9/252)</f>
        <v>12615.758633931111</v>
      </c>
      <c r="R4270" s="41">
        <f t="shared" si="1072"/>
        <v>131089.93538246522</v>
      </c>
      <c r="S4270" s="36">
        <f>AU4269*H4269</f>
        <v>662.13994691955111</v>
      </c>
      <c r="T4270" s="37">
        <f>AV4269*I4269</f>
        <v>686.46995183726813</v>
      </c>
      <c r="U4270" s="57">
        <f t="shared" si="1075"/>
        <v>0.41120481844352974</v>
      </c>
      <c r="V4270" s="58">
        <f t="shared" si="1073"/>
        <v>0.49255775038279814</v>
      </c>
      <c r="W4270" s="59">
        <f t="shared" si="1074"/>
        <v>9.6237431173672033E-2</v>
      </c>
      <c r="Y4270" s="7">
        <f t="shared" si="1070"/>
        <v>0</v>
      </c>
      <c r="Z4270" s="40"/>
      <c r="AA4270" s="40"/>
      <c r="AB4270" s="40"/>
      <c r="AC4270" s="40"/>
      <c r="AD4270" s="40"/>
      <c r="AE4270" s="40"/>
      <c r="AF4270" s="40"/>
      <c r="AG4270" s="41"/>
      <c r="AH4270" s="40"/>
      <c r="AI4270" s="40"/>
      <c r="AJ4270" s="40"/>
      <c r="AK4270" s="40"/>
      <c r="AL4270" s="40"/>
      <c r="AM4270" s="41"/>
      <c r="AN4270" s="36">
        <f>Y4270*(IF(AND(AH4270&gt;0,AI4270&lt;0),AH4270,0)+IF(AND(AJ4270&lt;0,AK4270&gt;0),AJ4270,0)+IF(AND(AL4270&gt;0,AM4270&gt;0),AL4270,0))</f>
        <v>0</v>
      </c>
      <c r="AO4270" s="37">
        <f>Y4270*(IF(AND(AH4270&gt;0,AI4270&lt;0),AI4270,0)+IF(AND(AJ4270&lt;0,AK4270&gt;0),AK4270,0)+IF(AND(AL4270&gt;0,AM4270&gt;0),AM4270,0))</f>
        <v>0</v>
      </c>
      <c r="AQ4270" s="40">
        <f>AU4270*D4270</f>
        <v>53904.813078720654</v>
      </c>
      <c r="AR4270" s="40">
        <f>AV4270*E4270</f>
        <v>64569.363669813443</v>
      </c>
      <c r="AS4270" s="40">
        <f>IF(AND(Y4270&lt;&gt;0,AN4270&lt;&gt;0),0,Q4270)</f>
        <v>12615.758633931111</v>
      </c>
      <c r="AT4270" s="41">
        <f t="shared" si="1076"/>
        <v>131089.93538246522</v>
      </c>
      <c r="AU4270" s="42">
        <f>S4270+AN4270</f>
        <v>662.13994691955111</v>
      </c>
      <c r="AV4270" s="37">
        <f>T4270+AO4270</f>
        <v>686.46995183726813</v>
      </c>
      <c r="AW4270" s="58">
        <f t="shared" si="1061"/>
        <v>0.41120481844352974</v>
      </c>
      <c r="AX4270" s="58">
        <f t="shared" si="1062"/>
        <v>0.49255775038279814</v>
      </c>
      <c r="AY4270" s="59">
        <f t="shared" si="1063"/>
        <v>9.6237431173672033E-2</v>
      </c>
      <c r="AZ4270" s="54">
        <f t="shared" si="1071"/>
        <v>-7.7432481917713014E-3</v>
      </c>
    </row>
    <row r="4271" spans="3:52" x14ac:dyDescent="0.25">
      <c r="C4271" s="35">
        <v>40862</v>
      </c>
      <c r="D4271" s="36">
        <v>82.64</v>
      </c>
      <c r="E4271" s="37">
        <v>94.47</v>
      </c>
      <c r="F4271" s="38">
        <v>0</v>
      </c>
      <c r="G4271" s="7">
        <v>0</v>
      </c>
      <c r="H4271" s="38">
        <v>1</v>
      </c>
      <c r="I4271" s="7">
        <v>1</v>
      </c>
      <c r="J4271" s="36">
        <f t="shared" si="1064"/>
        <v>82.598680000000002</v>
      </c>
      <c r="K4271" s="37">
        <f t="shared" si="1065"/>
        <v>94.422764999999998</v>
      </c>
      <c r="L4271" s="36">
        <f t="shared" si="1066"/>
        <v>82.681319999999999</v>
      </c>
      <c r="M4271" s="37">
        <f t="shared" si="1067"/>
        <v>94.517234999999999</v>
      </c>
      <c r="O4271" s="39">
        <f t="shared" si="1068"/>
        <v>54719.245213431706</v>
      </c>
      <c r="P4271" s="40">
        <f t="shared" si="1069"/>
        <v>64850.816350066721</v>
      </c>
      <c r="Q4271" s="40">
        <f>S4271*F4271+T4271*G4271+AS4270*(1+$G$9/252)</f>
        <v>12616.259259273726</v>
      </c>
      <c r="R4271" s="41">
        <f t="shared" si="1072"/>
        <v>132186.32082277216</v>
      </c>
      <c r="S4271" s="36">
        <f>AU4270*H4270</f>
        <v>662.13994691955111</v>
      </c>
      <c r="T4271" s="37">
        <f>AV4270*I4270</f>
        <v>686.46995183726813</v>
      </c>
      <c r="U4271" s="57">
        <f t="shared" si="1075"/>
        <v>0.41395542952433129</v>
      </c>
      <c r="V4271" s="58">
        <f t="shared" si="1073"/>
        <v>0.49060156865259136</v>
      </c>
      <c r="W4271" s="59">
        <f t="shared" si="1074"/>
        <v>9.5443001823077314E-2</v>
      </c>
      <c r="Y4271" s="7">
        <f t="shared" si="1070"/>
        <v>0</v>
      </c>
      <c r="Z4271" s="40"/>
      <c r="AA4271" s="40"/>
      <c r="AB4271" s="40"/>
      <c r="AC4271" s="40"/>
      <c r="AD4271" s="40"/>
      <c r="AE4271" s="40"/>
      <c r="AF4271" s="40"/>
      <c r="AG4271" s="41"/>
      <c r="AH4271" s="40"/>
      <c r="AI4271" s="40"/>
      <c r="AJ4271" s="40"/>
      <c r="AK4271" s="40"/>
      <c r="AL4271" s="40"/>
      <c r="AM4271" s="41"/>
      <c r="AN4271" s="36">
        <f>Y4271*(IF(AND(AH4271&gt;0,AI4271&lt;0),AH4271,0)+IF(AND(AJ4271&lt;0,AK4271&gt;0),AJ4271,0)+IF(AND(AL4271&gt;0,AM4271&gt;0),AL4271,0))</f>
        <v>0</v>
      </c>
      <c r="AO4271" s="37">
        <f>Y4271*(IF(AND(AH4271&gt;0,AI4271&lt;0),AI4271,0)+IF(AND(AJ4271&lt;0,AK4271&gt;0),AK4271,0)+IF(AND(AL4271&gt;0,AM4271&gt;0),AM4271,0))</f>
        <v>0</v>
      </c>
      <c r="AQ4271" s="40">
        <f>AU4271*D4271</f>
        <v>54719.245213431706</v>
      </c>
      <c r="AR4271" s="40">
        <f>AV4271*E4271</f>
        <v>64850.816350066721</v>
      </c>
      <c r="AS4271" s="40">
        <f>IF(AND(Y4271&lt;&gt;0,AN4271&lt;&gt;0),0,Q4271)</f>
        <v>12616.259259273726</v>
      </c>
      <c r="AT4271" s="41">
        <f t="shared" si="1076"/>
        <v>132186.32082277216</v>
      </c>
      <c r="AU4271" s="42">
        <f>S4271+AN4271</f>
        <v>662.13994691955111</v>
      </c>
      <c r="AV4271" s="37">
        <f>T4271+AO4271</f>
        <v>686.46995183726813</v>
      </c>
      <c r="AW4271" s="58">
        <f t="shared" si="1061"/>
        <v>0.41395542952433129</v>
      </c>
      <c r="AX4271" s="58">
        <f t="shared" si="1062"/>
        <v>0.49060156865259136</v>
      </c>
      <c r="AY4271" s="59">
        <f t="shared" si="1063"/>
        <v>9.5443001823077314E-2</v>
      </c>
      <c r="AZ4271" s="54">
        <f t="shared" si="1071"/>
        <v>8.3636126382102827E-3</v>
      </c>
    </row>
    <row r="4272" spans="3:52" x14ac:dyDescent="0.25">
      <c r="C4272" s="35">
        <v>40863</v>
      </c>
      <c r="D4272" s="36">
        <v>81.489999999999995</v>
      </c>
      <c r="E4272" s="37">
        <v>93.15</v>
      </c>
      <c r="F4272" s="38">
        <v>0</v>
      </c>
      <c r="G4272" s="7">
        <v>0</v>
      </c>
      <c r="H4272" s="38">
        <v>1</v>
      </c>
      <c r="I4272" s="7">
        <v>1</v>
      </c>
      <c r="J4272" s="36">
        <f t="shared" si="1064"/>
        <v>81.449254999999994</v>
      </c>
      <c r="K4272" s="37">
        <f t="shared" si="1065"/>
        <v>93.103425000000016</v>
      </c>
      <c r="L4272" s="36">
        <f t="shared" si="1066"/>
        <v>81.530744999999996</v>
      </c>
      <c r="M4272" s="37">
        <f t="shared" si="1067"/>
        <v>93.196574999999996</v>
      </c>
      <c r="O4272" s="39">
        <f t="shared" si="1068"/>
        <v>53957.784274474216</v>
      </c>
      <c r="P4272" s="40">
        <f t="shared" si="1069"/>
        <v>63944.676013641532</v>
      </c>
      <c r="Q4272" s="40">
        <f>S4272*F4272+T4272*G4272+AS4271*(1+$G$9/252)</f>
        <v>12616.759904482426</v>
      </c>
      <c r="R4272" s="41">
        <f t="shared" si="1072"/>
        <v>130519.22019259818</v>
      </c>
      <c r="S4272" s="36">
        <f>AU4271*H4271</f>
        <v>662.13994691955111</v>
      </c>
      <c r="T4272" s="37">
        <f>AV4271*I4271</f>
        <v>686.46995183726813</v>
      </c>
      <c r="U4272" s="57">
        <f t="shared" si="1075"/>
        <v>0.41340872397837231</v>
      </c>
      <c r="V4272" s="58">
        <f t="shared" si="1073"/>
        <v>0.48992536056592123</v>
      </c>
      <c r="W4272" s="59">
        <f t="shared" si="1074"/>
        <v>9.6665915455706422E-2</v>
      </c>
      <c r="Y4272" s="7">
        <f t="shared" si="1070"/>
        <v>0</v>
      </c>
      <c r="Z4272" s="40"/>
      <c r="AA4272" s="40"/>
      <c r="AB4272" s="40"/>
      <c r="AC4272" s="40"/>
      <c r="AD4272" s="40"/>
      <c r="AE4272" s="40"/>
      <c r="AF4272" s="40"/>
      <c r="AG4272" s="41"/>
      <c r="AH4272" s="40"/>
      <c r="AI4272" s="40"/>
      <c r="AJ4272" s="40"/>
      <c r="AK4272" s="40"/>
      <c r="AL4272" s="40"/>
      <c r="AM4272" s="41"/>
      <c r="AN4272" s="36">
        <f>Y4272*(IF(AND(AH4272&gt;0,AI4272&lt;0),AH4272,0)+IF(AND(AJ4272&lt;0,AK4272&gt;0),AJ4272,0)+IF(AND(AL4272&gt;0,AM4272&gt;0),AL4272,0))</f>
        <v>0</v>
      </c>
      <c r="AO4272" s="37">
        <f>Y4272*(IF(AND(AH4272&gt;0,AI4272&lt;0),AI4272,0)+IF(AND(AJ4272&lt;0,AK4272&gt;0),AK4272,0)+IF(AND(AL4272&gt;0,AM4272&gt;0),AM4272,0))</f>
        <v>0</v>
      </c>
      <c r="AQ4272" s="40">
        <f>AU4272*D4272</f>
        <v>53957.784274474216</v>
      </c>
      <c r="AR4272" s="40">
        <f>AV4272*E4272</f>
        <v>63944.676013641532</v>
      </c>
      <c r="AS4272" s="40">
        <f>IF(AND(Y4272&lt;&gt;0,AN4272&lt;&gt;0),0,Q4272)</f>
        <v>12616.759904482426</v>
      </c>
      <c r="AT4272" s="41">
        <f t="shared" si="1076"/>
        <v>130519.22019259818</v>
      </c>
      <c r="AU4272" s="42">
        <f>S4272+AN4272</f>
        <v>662.13994691955111</v>
      </c>
      <c r="AV4272" s="37">
        <f>T4272+AO4272</f>
        <v>686.46995183726813</v>
      </c>
      <c r="AW4272" s="58">
        <f t="shared" si="1061"/>
        <v>0.41340872397837231</v>
      </c>
      <c r="AX4272" s="58">
        <f t="shared" si="1062"/>
        <v>0.48992536056592123</v>
      </c>
      <c r="AY4272" s="59">
        <f t="shared" si="1063"/>
        <v>9.6665915455706422E-2</v>
      </c>
      <c r="AZ4272" s="54">
        <f t="shared" si="1071"/>
        <v>-1.2611748475919393E-2</v>
      </c>
    </row>
    <row r="4273" spans="3:52" x14ac:dyDescent="0.25">
      <c r="C4273" s="35">
        <v>40864</v>
      </c>
      <c r="D4273" s="36">
        <v>80.28</v>
      </c>
      <c r="E4273" s="37">
        <v>92.29</v>
      </c>
      <c r="F4273" s="38">
        <v>0</v>
      </c>
      <c r="G4273" s="7">
        <v>0</v>
      </c>
      <c r="H4273" s="38">
        <v>1</v>
      </c>
      <c r="I4273" s="7">
        <v>1</v>
      </c>
      <c r="J4273" s="36">
        <f t="shared" si="1064"/>
        <v>80.239860000000007</v>
      </c>
      <c r="K4273" s="37">
        <f t="shared" si="1065"/>
        <v>92.243855000000011</v>
      </c>
      <c r="L4273" s="36">
        <f t="shared" si="1066"/>
        <v>80.320139999999995</v>
      </c>
      <c r="M4273" s="37">
        <f t="shared" si="1067"/>
        <v>92.336145000000002</v>
      </c>
      <c r="O4273" s="39">
        <f t="shared" si="1068"/>
        <v>53156.594938701564</v>
      </c>
      <c r="P4273" s="40">
        <f t="shared" si="1069"/>
        <v>63354.311855061482</v>
      </c>
      <c r="Q4273" s="40">
        <f>S4273*F4273+T4273*G4273+AS4272*(1+$G$9/252)</f>
        <v>12617.260569557999</v>
      </c>
      <c r="R4273" s="41">
        <f t="shared" si="1072"/>
        <v>129128.16736332104</v>
      </c>
      <c r="S4273" s="36">
        <f>AU4272*H4272</f>
        <v>662.13994691955111</v>
      </c>
      <c r="T4273" s="37">
        <f>AV4272*I4272</f>
        <v>686.46995183726813</v>
      </c>
      <c r="U4273" s="57">
        <f t="shared" si="1075"/>
        <v>0.41165762686879681</v>
      </c>
      <c r="V4273" s="58">
        <f t="shared" si="1073"/>
        <v>0.49063123212153109</v>
      </c>
      <c r="W4273" s="59">
        <f t="shared" si="1074"/>
        <v>9.7711141009672084E-2</v>
      </c>
      <c r="Y4273" s="7">
        <f t="shared" si="1070"/>
        <v>0</v>
      </c>
      <c r="Z4273" s="40"/>
      <c r="AA4273" s="40"/>
      <c r="AB4273" s="40"/>
      <c r="AC4273" s="40"/>
      <c r="AD4273" s="40"/>
      <c r="AE4273" s="40"/>
      <c r="AF4273" s="40"/>
      <c r="AG4273" s="41"/>
      <c r="AH4273" s="40"/>
      <c r="AI4273" s="40"/>
      <c r="AJ4273" s="40"/>
      <c r="AK4273" s="40"/>
      <c r="AL4273" s="40"/>
      <c r="AM4273" s="41"/>
      <c r="AN4273" s="36">
        <f>Y4273*(IF(AND(AH4273&gt;0,AI4273&lt;0),AH4273,0)+IF(AND(AJ4273&lt;0,AK4273&gt;0),AJ4273,0)+IF(AND(AL4273&gt;0,AM4273&gt;0),AL4273,0))</f>
        <v>0</v>
      </c>
      <c r="AO4273" s="37">
        <f>Y4273*(IF(AND(AH4273&gt;0,AI4273&lt;0),AI4273,0)+IF(AND(AJ4273&lt;0,AK4273&gt;0),AK4273,0)+IF(AND(AL4273&gt;0,AM4273&gt;0),AM4273,0))</f>
        <v>0</v>
      </c>
      <c r="AQ4273" s="40">
        <f>AU4273*D4273</f>
        <v>53156.594938701564</v>
      </c>
      <c r="AR4273" s="40">
        <f>AV4273*E4273</f>
        <v>63354.311855061482</v>
      </c>
      <c r="AS4273" s="40">
        <f>IF(AND(Y4273&lt;&gt;0,AN4273&lt;&gt;0),0,Q4273)</f>
        <v>12617.260569557999</v>
      </c>
      <c r="AT4273" s="41">
        <f t="shared" si="1076"/>
        <v>129128.16736332104</v>
      </c>
      <c r="AU4273" s="42">
        <f>S4273+AN4273</f>
        <v>662.13994691955111</v>
      </c>
      <c r="AV4273" s="37">
        <f>T4273+AO4273</f>
        <v>686.46995183726813</v>
      </c>
      <c r="AW4273" s="58">
        <f t="shared" si="1061"/>
        <v>0.41165762686879681</v>
      </c>
      <c r="AX4273" s="58">
        <f t="shared" si="1062"/>
        <v>0.49063123212153109</v>
      </c>
      <c r="AY4273" s="59">
        <f t="shared" si="1063"/>
        <v>9.7711141009672084E-2</v>
      </c>
      <c r="AZ4273" s="54">
        <f t="shared" si="1071"/>
        <v>-1.0657838954480803E-2</v>
      </c>
    </row>
    <row r="4274" spans="3:52" x14ac:dyDescent="0.25">
      <c r="C4274" s="35">
        <v>40865</v>
      </c>
      <c r="D4274" s="36">
        <v>81.22</v>
      </c>
      <c r="E4274" s="37">
        <v>92.74</v>
      </c>
      <c r="F4274" s="38">
        <v>0</v>
      </c>
      <c r="G4274" s="7">
        <v>0</v>
      </c>
      <c r="H4274" s="38">
        <v>1</v>
      </c>
      <c r="I4274" s="7">
        <v>1</v>
      </c>
      <c r="J4274" s="36">
        <f t="shared" si="1064"/>
        <v>81.179389999999998</v>
      </c>
      <c r="K4274" s="37">
        <f t="shared" si="1065"/>
        <v>92.693629999999999</v>
      </c>
      <c r="L4274" s="36">
        <f t="shared" si="1066"/>
        <v>81.26061</v>
      </c>
      <c r="M4274" s="37">
        <f t="shared" si="1067"/>
        <v>92.786369999999991</v>
      </c>
      <c r="O4274" s="39">
        <f t="shared" si="1068"/>
        <v>53779.006488805942</v>
      </c>
      <c r="P4274" s="40">
        <f t="shared" si="1069"/>
        <v>63663.22333338824</v>
      </c>
      <c r="Q4274" s="40">
        <f>S4274*F4274+T4274*G4274+AS4273*(1+$G$9/252)</f>
        <v>12617.761254501234</v>
      </c>
      <c r="R4274" s="41">
        <f t="shared" si="1072"/>
        <v>130059.99107669541</v>
      </c>
      <c r="S4274" s="36">
        <f>AU4273*H4273</f>
        <v>662.13994691955111</v>
      </c>
      <c r="T4274" s="37">
        <f>AV4273*I4273</f>
        <v>686.46995183726813</v>
      </c>
      <c r="U4274" s="57">
        <f t="shared" si="1075"/>
        <v>0.41349385036550451</v>
      </c>
      <c r="V4274" s="58">
        <f t="shared" si="1073"/>
        <v>0.48949121714030036</v>
      </c>
      <c r="W4274" s="59">
        <f t="shared" si="1074"/>
        <v>9.7014932494195197E-2</v>
      </c>
      <c r="Y4274" s="7">
        <f t="shared" si="1070"/>
        <v>0</v>
      </c>
      <c r="Z4274" s="40"/>
      <c r="AA4274" s="40"/>
      <c r="AB4274" s="40"/>
      <c r="AC4274" s="40"/>
      <c r="AD4274" s="40"/>
      <c r="AE4274" s="40"/>
      <c r="AF4274" s="40"/>
      <c r="AG4274" s="41"/>
      <c r="AH4274" s="40"/>
      <c r="AI4274" s="40"/>
      <c r="AJ4274" s="40"/>
      <c r="AK4274" s="40"/>
      <c r="AL4274" s="40"/>
      <c r="AM4274" s="41"/>
      <c r="AN4274" s="36">
        <f>Y4274*(IF(AND(AH4274&gt;0,AI4274&lt;0),AH4274,0)+IF(AND(AJ4274&lt;0,AK4274&gt;0),AJ4274,0)+IF(AND(AL4274&gt;0,AM4274&gt;0),AL4274,0))</f>
        <v>0</v>
      </c>
      <c r="AO4274" s="37">
        <f>Y4274*(IF(AND(AH4274&gt;0,AI4274&lt;0),AI4274,0)+IF(AND(AJ4274&lt;0,AK4274&gt;0),AK4274,0)+IF(AND(AL4274&gt;0,AM4274&gt;0),AM4274,0))</f>
        <v>0</v>
      </c>
      <c r="AQ4274" s="40">
        <f>AU4274*D4274</f>
        <v>53779.006488805942</v>
      </c>
      <c r="AR4274" s="40">
        <f>AV4274*E4274</f>
        <v>63663.22333338824</v>
      </c>
      <c r="AS4274" s="40">
        <f>IF(AND(Y4274&lt;&gt;0,AN4274&lt;&gt;0),0,Q4274)</f>
        <v>12617.761254501234</v>
      </c>
      <c r="AT4274" s="41">
        <f t="shared" si="1076"/>
        <v>130059.99107669541</v>
      </c>
      <c r="AU4274" s="42">
        <f>S4274+AN4274</f>
        <v>662.13994691955111</v>
      </c>
      <c r="AV4274" s="37">
        <f>T4274+AO4274</f>
        <v>686.46995183726813</v>
      </c>
      <c r="AW4274" s="58">
        <f t="shared" si="1061"/>
        <v>0.41349385036550451</v>
      </c>
      <c r="AX4274" s="58">
        <f t="shared" si="1062"/>
        <v>0.48949121714030036</v>
      </c>
      <c r="AY4274" s="59">
        <f t="shared" si="1063"/>
        <v>9.7014932494195197E-2</v>
      </c>
      <c r="AZ4274" s="54">
        <f t="shared" si="1071"/>
        <v>7.2162699463746982E-3</v>
      </c>
    </row>
    <row r="4275" spans="3:52" x14ac:dyDescent="0.25">
      <c r="C4275" s="35">
        <v>40868</v>
      </c>
      <c r="D4275" s="36">
        <v>79.38</v>
      </c>
      <c r="E4275" s="37">
        <v>92.28</v>
      </c>
      <c r="F4275" s="38">
        <v>0</v>
      </c>
      <c r="G4275" s="7">
        <v>0</v>
      </c>
      <c r="H4275" s="38">
        <v>1</v>
      </c>
      <c r="I4275" s="7">
        <v>1</v>
      </c>
      <c r="J4275" s="36">
        <f t="shared" si="1064"/>
        <v>79.340310000000002</v>
      </c>
      <c r="K4275" s="37">
        <f t="shared" si="1065"/>
        <v>92.233860000000007</v>
      </c>
      <c r="L4275" s="36">
        <f t="shared" si="1066"/>
        <v>79.419689999999989</v>
      </c>
      <c r="M4275" s="37">
        <f t="shared" si="1067"/>
        <v>92.326139999999995</v>
      </c>
      <c r="O4275" s="39">
        <f t="shared" si="1068"/>
        <v>52560.668986473967</v>
      </c>
      <c r="P4275" s="40">
        <f t="shared" si="1069"/>
        <v>63347.447155543101</v>
      </c>
      <c r="Q4275" s="40">
        <f>S4275*F4275+T4275*G4275+AS4274*(1+$G$9/252)</f>
        <v>12618.26195931292</v>
      </c>
      <c r="R4275" s="41">
        <f t="shared" si="1072"/>
        <v>128526.37810132999</v>
      </c>
      <c r="S4275" s="36">
        <f>AU4274*H4274</f>
        <v>662.13994691955111</v>
      </c>
      <c r="T4275" s="37">
        <f>AV4274*I4274</f>
        <v>686.46995183726813</v>
      </c>
      <c r="U4275" s="57">
        <f t="shared" si="1075"/>
        <v>0.40894849573241082</v>
      </c>
      <c r="V4275" s="58">
        <f t="shared" si="1073"/>
        <v>0.49287506651436236</v>
      </c>
      <c r="W4275" s="59">
        <f t="shared" si="1074"/>
        <v>9.8176437753226833E-2</v>
      </c>
      <c r="Y4275" s="7">
        <f t="shared" si="1070"/>
        <v>0</v>
      </c>
      <c r="Z4275" s="40"/>
      <c r="AA4275" s="40"/>
      <c r="AB4275" s="40"/>
      <c r="AC4275" s="40"/>
      <c r="AD4275" s="40"/>
      <c r="AE4275" s="40"/>
      <c r="AF4275" s="40"/>
      <c r="AG4275" s="41"/>
      <c r="AH4275" s="40"/>
      <c r="AI4275" s="40"/>
      <c r="AJ4275" s="40"/>
      <c r="AK4275" s="40"/>
      <c r="AL4275" s="40"/>
      <c r="AM4275" s="41"/>
      <c r="AN4275" s="36">
        <f>Y4275*(IF(AND(AH4275&gt;0,AI4275&lt;0),AH4275,0)+IF(AND(AJ4275&lt;0,AK4275&gt;0),AJ4275,0)+IF(AND(AL4275&gt;0,AM4275&gt;0),AL4275,0))</f>
        <v>0</v>
      </c>
      <c r="AO4275" s="37">
        <f>Y4275*(IF(AND(AH4275&gt;0,AI4275&lt;0),AI4275,0)+IF(AND(AJ4275&lt;0,AK4275&gt;0),AK4275,0)+IF(AND(AL4275&gt;0,AM4275&gt;0),AM4275,0))</f>
        <v>0</v>
      </c>
      <c r="AQ4275" s="40">
        <f>AU4275*D4275</f>
        <v>52560.668986473967</v>
      </c>
      <c r="AR4275" s="40">
        <f>AV4275*E4275</f>
        <v>63347.447155543101</v>
      </c>
      <c r="AS4275" s="40">
        <f>IF(AND(Y4275&lt;&gt;0,AN4275&lt;&gt;0),0,Q4275)</f>
        <v>12618.26195931292</v>
      </c>
      <c r="AT4275" s="41">
        <f t="shared" si="1076"/>
        <v>128526.37810132999</v>
      </c>
      <c r="AU4275" s="42">
        <f>S4275+AN4275</f>
        <v>662.13994691955111</v>
      </c>
      <c r="AV4275" s="37">
        <f>T4275+AO4275</f>
        <v>686.46995183726813</v>
      </c>
      <c r="AW4275" s="58">
        <f t="shared" si="1061"/>
        <v>0.40894849573241082</v>
      </c>
      <c r="AX4275" s="58">
        <f t="shared" si="1062"/>
        <v>0.49287506651436236</v>
      </c>
      <c r="AY4275" s="59">
        <f t="shared" si="1063"/>
        <v>9.8176437753226833E-2</v>
      </c>
      <c r="AZ4275" s="54">
        <f t="shared" si="1071"/>
        <v>-1.1791581428458375E-2</v>
      </c>
    </row>
    <row r="4276" spans="3:52" x14ac:dyDescent="0.25">
      <c r="C4276" s="35">
        <v>40869</v>
      </c>
      <c r="D4276" s="36">
        <v>78.209999999999994</v>
      </c>
      <c r="E4276" s="37">
        <v>92.65</v>
      </c>
      <c r="F4276" s="38">
        <v>0</v>
      </c>
      <c r="G4276" s="7">
        <v>0</v>
      </c>
      <c r="H4276" s="38">
        <v>1</v>
      </c>
      <c r="I4276" s="7">
        <v>1</v>
      </c>
      <c r="J4276" s="36">
        <f t="shared" si="1064"/>
        <v>78.170895000000002</v>
      </c>
      <c r="K4276" s="37">
        <f t="shared" si="1065"/>
        <v>92.60367500000001</v>
      </c>
      <c r="L4276" s="36">
        <f t="shared" si="1066"/>
        <v>78.249104999999986</v>
      </c>
      <c r="M4276" s="37">
        <f t="shared" si="1067"/>
        <v>92.696325000000002</v>
      </c>
      <c r="O4276" s="39">
        <f t="shared" si="1068"/>
        <v>51785.96524857809</v>
      </c>
      <c r="P4276" s="40">
        <f t="shared" si="1069"/>
        <v>63601.441037722892</v>
      </c>
      <c r="Q4276" s="40">
        <f>S4276*F4276+T4276*G4276+AS4275*(1+$G$9/252)</f>
        <v>12618.762683993844</v>
      </c>
      <c r="R4276" s="41">
        <f t="shared" si="1072"/>
        <v>128006.16897029482</v>
      </c>
      <c r="S4276" s="36">
        <f>AU4275*H4275</f>
        <v>662.13994691955111</v>
      </c>
      <c r="T4276" s="37">
        <f>AV4275*I4275</f>
        <v>686.46995183726813</v>
      </c>
      <c r="U4276" s="57">
        <f t="shared" si="1075"/>
        <v>0.40455835578202148</v>
      </c>
      <c r="V4276" s="58">
        <f t="shared" si="1073"/>
        <v>0.49686231178813167</v>
      </c>
      <c r="W4276" s="59">
        <f t="shared" si="1074"/>
        <v>9.8579332429846886E-2</v>
      </c>
      <c r="Y4276" s="7">
        <f t="shared" si="1070"/>
        <v>0</v>
      </c>
      <c r="Z4276" s="40"/>
      <c r="AA4276" s="40"/>
      <c r="AB4276" s="40"/>
      <c r="AC4276" s="40"/>
      <c r="AD4276" s="40"/>
      <c r="AE4276" s="40"/>
      <c r="AF4276" s="40"/>
      <c r="AG4276" s="41"/>
      <c r="AH4276" s="40"/>
      <c r="AI4276" s="40"/>
      <c r="AJ4276" s="40"/>
      <c r="AK4276" s="40"/>
      <c r="AL4276" s="40"/>
      <c r="AM4276" s="41"/>
      <c r="AN4276" s="36">
        <f>Y4276*(IF(AND(AH4276&gt;0,AI4276&lt;0),AH4276,0)+IF(AND(AJ4276&lt;0,AK4276&gt;0),AJ4276,0)+IF(AND(AL4276&gt;0,AM4276&gt;0),AL4276,0))</f>
        <v>0</v>
      </c>
      <c r="AO4276" s="37">
        <f>Y4276*(IF(AND(AH4276&gt;0,AI4276&lt;0),AI4276,0)+IF(AND(AJ4276&lt;0,AK4276&gt;0),AK4276,0)+IF(AND(AL4276&gt;0,AM4276&gt;0),AM4276,0))</f>
        <v>0</v>
      </c>
      <c r="AQ4276" s="40">
        <f>AU4276*D4276</f>
        <v>51785.96524857809</v>
      </c>
      <c r="AR4276" s="40">
        <f>AV4276*E4276</f>
        <v>63601.441037722892</v>
      </c>
      <c r="AS4276" s="40">
        <f>IF(AND(Y4276&lt;&gt;0,AN4276&lt;&gt;0),0,Q4276)</f>
        <v>12618.762683993844</v>
      </c>
      <c r="AT4276" s="41">
        <f t="shared" si="1076"/>
        <v>128006.16897029482</v>
      </c>
      <c r="AU4276" s="42">
        <f>S4276+AN4276</f>
        <v>662.13994691955111</v>
      </c>
      <c r="AV4276" s="37">
        <f>T4276+AO4276</f>
        <v>686.46995183726813</v>
      </c>
      <c r="AW4276" s="58">
        <f t="shared" si="1061"/>
        <v>0.40455835578202148</v>
      </c>
      <c r="AX4276" s="58">
        <f t="shared" si="1062"/>
        <v>0.49686231178813167</v>
      </c>
      <c r="AY4276" s="59">
        <f t="shared" si="1063"/>
        <v>9.8579332429846886E-2</v>
      </c>
      <c r="AZ4276" s="54">
        <f t="shared" si="1071"/>
        <v>-4.0474892292151621E-3</v>
      </c>
    </row>
    <row r="4277" spans="3:52" x14ac:dyDescent="0.25">
      <c r="C4277" s="35">
        <v>40870</v>
      </c>
      <c r="D4277" s="36">
        <v>76.56</v>
      </c>
      <c r="E4277" s="37">
        <v>91.87</v>
      </c>
      <c r="F4277" s="38">
        <v>0</v>
      </c>
      <c r="G4277" s="7">
        <v>0</v>
      </c>
      <c r="H4277" s="38">
        <v>1</v>
      </c>
      <c r="I4277" s="7">
        <v>1</v>
      </c>
      <c r="J4277" s="36">
        <f t="shared" si="1064"/>
        <v>76.521720000000002</v>
      </c>
      <c r="K4277" s="37">
        <f t="shared" si="1065"/>
        <v>91.824065000000004</v>
      </c>
      <c r="L4277" s="36">
        <f t="shared" si="1066"/>
        <v>76.598280000000003</v>
      </c>
      <c r="M4277" s="37">
        <f t="shared" si="1067"/>
        <v>91.915935000000005</v>
      </c>
      <c r="O4277" s="39">
        <f t="shared" si="1068"/>
        <v>50693.434336160833</v>
      </c>
      <c r="P4277" s="40">
        <f t="shared" si="1069"/>
        <v>63065.994475289823</v>
      </c>
      <c r="Q4277" s="40">
        <f>S4277*F4277+T4277*G4277+AS4276*(1+$G$9/252)</f>
        <v>12619.263428544795</v>
      </c>
      <c r="R4277" s="41">
        <f t="shared" si="1072"/>
        <v>126378.69223999546</v>
      </c>
      <c r="S4277" s="36">
        <f>AU4276*H4276</f>
        <v>662.13994691955111</v>
      </c>
      <c r="T4277" s="37">
        <f>AV4276*I4276</f>
        <v>686.46995183726813</v>
      </c>
      <c r="U4277" s="57">
        <f t="shared" si="1075"/>
        <v>0.40112327036818096</v>
      </c>
      <c r="V4277" s="58">
        <f t="shared" si="1073"/>
        <v>0.49902395219857426</v>
      </c>
      <c r="W4277" s="59">
        <f t="shared" si="1074"/>
        <v>9.9852777433244694E-2</v>
      </c>
      <c r="Y4277" s="7">
        <f t="shared" si="1070"/>
        <v>0</v>
      </c>
      <c r="Z4277" s="40"/>
      <c r="AA4277" s="40"/>
      <c r="AB4277" s="40"/>
      <c r="AC4277" s="40"/>
      <c r="AD4277" s="40"/>
      <c r="AE4277" s="40"/>
      <c r="AF4277" s="40"/>
      <c r="AG4277" s="41"/>
      <c r="AH4277" s="40"/>
      <c r="AI4277" s="40"/>
      <c r="AJ4277" s="40"/>
      <c r="AK4277" s="40"/>
      <c r="AL4277" s="40"/>
      <c r="AM4277" s="41"/>
      <c r="AN4277" s="36">
        <f>Y4277*(IF(AND(AH4277&gt;0,AI4277&lt;0),AH4277,0)+IF(AND(AJ4277&lt;0,AK4277&gt;0),AJ4277,0)+IF(AND(AL4277&gt;0,AM4277&gt;0),AL4277,0))</f>
        <v>0</v>
      </c>
      <c r="AO4277" s="37">
        <f>Y4277*(IF(AND(AH4277&gt;0,AI4277&lt;0),AI4277,0)+IF(AND(AJ4277&lt;0,AK4277&gt;0),AK4277,0)+IF(AND(AL4277&gt;0,AM4277&gt;0),AM4277,0))</f>
        <v>0</v>
      </c>
      <c r="AQ4277" s="40">
        <f>AU4277*D4277</f>
        <v>50693.434336160833</v>
      </c>
      <c r="AR4277" s="40">
        <f>AV4277*E4277</f>
        <v>63065.994475289823</v>
      </c>
      <c r="AS4277" s="40">
        <f>IF(AND(Y4277&lt;&gt;0,AN4277&lt;&gt;0),0,Q4277)</f>
        <v>12619.263428544795</v>
      </c>
      <c r="AT4277" s="41">
        <f t="shared" si="1076"/>
        <v>126378.69223999546</v>
      </c>
      <c r="AU4277" s="42">
        <f>S4277+AN4277</f>
        <v>662.13994691955111</v>
      </c>
      <c r="AV4277" s="37">
        <f>T4277+AO4277</f>
        <v>686.46995183726813</v>
      </c>
      <c r="AW4277" s="58">
        <f t="shared" si="1061"/>
        <v>0.40112327036818096</v>
      </c>
      <c r="AX4277" s="58">
        <f t="shared" si="1062"/>
        <v>0.49902395219857426</v>
      </c>
      <c r="AY4277" s="59">
        <f t="shared" si="1063"/>
        <v>9.9852777433244694E-2</v>
      </c>
      <c r="AZ4277" s="54">
        <f t="shared" si="1071"/>
        <v>-1.2714049200839961E-2</v>
      </c>
    </row>
    <row r="4278" spans="3:52" x14ac:dyDescent="0.25">
      <c r="C4278" s="35">
        <v>40872</v>
      </c>
      <c r="D4278" s="36">
        <v>76.08</v>
      </c>
      <c r="E4278" s="37">
        <v>92.1</v>
      </c>
      <c r="F4278" s="38">
        <v>0</v>
      </c>
      <c r="G4278" s="7">
        <v>0</v>
      </c>
      <c r="H4278" s="38">
        <v>1</v>
      </c>
      <c r="I4278" s="7">
        <v>1</v>
      </c>
      <c r="J4278" s="36">
        <f t="shared" si="1064"/>
        <v>76.041960000000003</v>
      </c>
      <c r="K4278" s="37">
        <f t="shared" si="1065"/>
        <v>92.05395</v>
      </c>
      <c r="L4278" s="36">
        <f t="shared" si="1066"/>
        <v>76.118039999999993</v>
      </c>
      <c r="M4278" s="37">
        <f t="shared" si="1067"/>
        <v>92.146049999999988</v>
      </c>
      <c r="O4278" s="39">
        <f t="shared" si="1068"/>
        <v>50375.607161639447</v>
      </c>
      <c r="P4278" s="40">
        <f t="shared" si="1069"/>
        <v>63223.882564212392</v>
      </c>
      <c r="Q4278" s="40">
        <f>S4278*F4278+T4278*G4278+AS4277*(1+$G$9/252)</f>
        <v>12619.764192966561</v>
      </c>
      <c r="R4278" s="41">
        <f t="shared" si="1072"/>
        <v>126219.25391881839</v>
      </c>
      <c r="S4278" s="36">
        <f>AU4277*H4277</f>
        <v>662.13994691955111</v>
      </c>
      <c r="T4278" s="37">
        <f>AV4277*I4277</f>
        <v>686.46995183726813</v>
      </c>
      <c r="U4278" s="57">
        <f t="shared" si="1075"/>
        <v>0.39911190723754392</v>
      </c>
      <c r="V4278" s="58">
        <f t="shared" si="1073"/>
        <v>0.50090521533962384</v>
      </c>
      <c r="W4278" s="59">
        <f t="shared" si="1074"/>
        <v>9.9982877422832267E-2</v>
      </c>
      <c r="Y4278" s="7">
        <f t="shared" si="1070"/>
        <v>0</v>
      </c>
      <c r="Z4278" s="40"/>
      <c r="AA4278" s="40"/>
      <c r="AB4278" s="40"/>
      <c r="AC4278" s="40"/>
      <c r="AD4278" s="40"/>
      <c r="AE4278" s="40"/>
      <c r="AF4278" s="40"/>
      <c r="AG4278" s="41"/>
      <c r="AH4278" s="40"/>
      <c r="AI4278" s="40"/>
      <c r="AJ4278" s="40"/>
      <c r="AK4278" s="40"/>
      <c r="AL4278" s="40"/>
      <c r="AM4278" s="41"/>
      <c r="AN4278" s="36">
        <f>Y4278*(IF(AND(AH4278&gt;0,AI4278&lt;0),AH4278,0)+IF(AND(AJ4278&lt;0,AK4278&gt;0),AJ4278,0)+IF(AND(AL4278&gt;0,AM4278&gt;0),AL4278,0))</f>
        <v>0</v>
      </c>
      <c r="AO4278" s="37">
        <f>Y4278*(IF(AND(AH4278&gt;0,AI4278&lt;0),AI4278,0)+IF(AND(AJ4278&lt;0,AK4278&gt;0),AK4278,0)+IF(AND(AL4278&gt;0,AM4278&gt;0),AM4278,0))</f>
        <v>0</v>
      </c>
      <c r="AQ4278" s="40">
        <f>AU4278*D4278</f>
        <v>50375.607161639447</v>
      </c>
      <c r="AR4278" s="40">
        <f>AV4278*E4278</f>
        <v>63223.882564212392</v>
      </c>
      <c r="AS4278" s="40">
        <f>IF(AND(Y4278&lt;&gt;0,AN4278&lt;&gt;0),0,Q4278)</f>
        <v>12619.764192966561</v>
      </c>
      <c r="AT4278" s="41">
        <f t="shared" si="1076"/>
        <v>126219.25391881839</v>
      </c>
      <c r="AU4278" s="42">
        <f>S4278+AN4278</f>
        <v>662.13994691955111</v>
      </c>
      <c r="AV4278" s="37">
        <f>T4278+AO4278</f>
        <v>686.46995183726813</v>
      </c>
      <c r="AW4278" s="58">
        <f t="shared" si="1061"/>
        <v>0.39911190723754392</v>
      </c>
      <c r="AX4278" s="58">
        <f t="shared" si="1062"/>
        <v>0.50090521533962384</v>
      </c>
      <c r="AY4278" s="59">
        <f t="shared" si="1063"/>
        <v>9.9982877422832267E-2</v>
      </c>
      <c r="AZ4278" s="54">
        <f t="shared" si="1071"/>
        <v>-1.2615917948755051E-3</v>
      </c>
    </row>
    <row r="4279" spans="3:52" x14ac:dyDescent="0.25">
      <c r="C4279" s="35">
        <v>40875</v>
      </c>
      <c r="D4279" s="36">
        <v>78.930000000000007</v>
      </c>
      <c r="E4279" s="37">
        <v>93.76</v>
      </c>
      <c r="F4279" s="38">
        <v>0</v>
      </c>
      <c r="G4279" s="7">
        <v>0</v>
      </c>
      <c r="H4279" s="38">
        <v>1</v>
      </c>
      <c r="I4279" s="7">
        <v>1</v>
      </c>
      <c r="J4279" s="36">
        <f t="shared" si="1064"/>
        <v>78.890535000000014</v>
      </c>
      <c r="K4279" s="37">
        <f t="shared" si="1065"/>
        <v>93.713120000000004</v>
      </c>
      <c r="L4279" s="36">
        <f t="shared" si="1066"/>
        <v>78.969465</v>
      </c>
      <c r="M4279" s="37">
        <f t="shared" si="1067"/>
        <v>93.806880000000007</v>
      </c>
      <c r="O4279" s="39">
        <f t="shared" si="1068"/>
        <v>52262.706010360176</v>
      </c>
      <c r="P4279" s="40">
        <f t="shared" si="1069"/>
        <v>64363.422684262267</v>
      </c>
      <c r="Q4279" s="40">
        <f>S4279*F4279+T4279*G4279+AS4278*(1+$G$9/252)</f>
        <v>12620.264977259931</v>
      </c>
      <c r="R4279" s="41">
        <f t="shared" si="1072"/>
        <v>129246.39367188237</v>
      </c>
      <c r="S4279" s="36">
        <f>AU4278*H4278</f>
        <v>662.13994691955111</v>
      </c>
      <c r="T4279" s="37">
        <f>AV4278*I4278</f>
        <v>686.46995183726813</v>
      </c>
      <c r="U4279" s="57">
        <f t="shared" si="1075"/>
        <v>0.40436490741118419</v>
      </c>
      <c r="V4279" s="58">
        <f t="shared" si="1073"/>
        <v>0.49799008587939092</v>
      </c>
      <c r="W4279" s="59">
        <f t="shared" si="1074"/>
        <v>9.7645006709424942E-2</v>
      </c>
      <c r="Y4279" s="7">
        <f t="shared" si="1070"/>
        <v>0</v>
      </c>
      <c r="Z4279" s="40"/>
      <c r="AA4279" s="40"/>
      <c r="AB4279" s="40"/>
      <c r="AC4279" s="40"/>
      <c r="AD4279" s="40"/>
      <c r="AE4279" s="40"/>
      <c r="AF4279" s="40"/>
      <c r="AG4279" s="41"/>
      <c r="AH4279" s="40"/>
      <c r="AI4279" s="40"/>
      <c r="AJ4279" s="40"/>
      <c r="AK4279" s="40"/>
      <c r="AL4279" s="40"/>
      <c r="AM4279" s="41"/>
      <c r="AN4279" s="36">
        <f>Y4279*(IF(AND(AH4279&gt;0,AI4279&lt;0),AH4279,0)+IF(AND(AJ4279&lt;0,AK4279&gt;0),AJ4279,0)+IF(AND(AL4279&gt;0,AM4279&gt;0),AL4279,0))</f>
        <v>0</v>
      </c>
      <c r="AO4279" s="37">
        <f>Y4279*(IF(AND(AH4279&gt;0,AI4279&lt;0),AI4279,0)+IF(AND(AJ4279&lt;0,AK4279&gt;0),AK4279,0)+IF(AND(AL4279&gt;0,AM4279&gt;0),AM4279,0))</f>
        <v>0</v>
      </c>
      <c r="AQ4279" s="40">
        <f>AU4279*D4279</f>
        <v>52262.706010360176</v>
      </c>
      <c r="AR4279" s="40">
        <f>AV4279*E4279</f>
        <v>64363.422684262267</v>
      </c>
      <c r="AS4279" s="40">
        <f>IF(AND(Y4279&lt;&gt;0,AN4279&lt;&gt;0),0,Q4279)</f>
        <v>12620.264977259931</v>
      </c>
      <c r="AT4279" s="41">
        <f t="shared" si="1076"/>
        <v>129246.39367188237</v>
      </c>
      <c r="AU4279" s="42">
        <f>S4279+AN4279</f>
        <v>662.13994691955111</v>
      </c>
      <c r="AV4279" s="37">
        <f>T4279+AO4279</f>
        <v>686.46995183726813</v>
      </c>
      <c r="AW4279" s="58">
        <f t="shared" si="1061"/>
        <v>0.40436490741118419</v>
      </c>
      <c r="AX4279" s="58">
        <f t="shared" si="1062"/>
        <v>0.49799008587939092</v>
      </c>
      <c r="AY4279" s="59">
        <f t="shared" si="1063"/>
        <v>9.7645006709424942E-2</v>
      </c>
      <c r="AZ4279" s="54">
        <f t="shared" si="1071"/>
        <v>2.3983185283371844E-2</v>
      </c>
    </row>
    <row r="4280" spans="3:52" x14ac:dyDescent="0.25">
      <c r="C4280" s="35">
        <v>40876</v>
      </c>
      <c r="D4280" s="36">
        <v>78.58</v>
      </c>
      <c r="E4280" s="37">
        <v>93.46</v>
      </c>
      <c r="F4280" s="38">
        <v>0</v>
      </c>
      <c r="G4280" s="7">
        <v>0.7</v>
      </c>
      <c r="H4280" s="38">
        <v>1</v>
      </c>
      <c r="I4280" s="7">
        <v>1</v>
      </c>
      <c r="J4280" s="36">
        <f t="shared" si="1064"/>
        <v>78.540710000000004</v>
      </c>
      <c r="K4280" s="37">
        <f t="shared" si="1065"/>
        <v>93.413269999999997</v>
      </c>
      <c r="L4280" s="36">
        <f t="shared" si="1066"/>
        <v>78.619289999999992</v>
      </c>
      <c r="M4280" s="37">
        <f t="shared" si="1067"/>
        <v>93.50672999999999</v>
      </c>
      <c r="O4280" s="39">
        <f t="shared" si="1068"/>
        <v>52030.957028938326</v>
      </c>
      <c r="P4280" s="40">
        <f t="shared" si="1069"/>
        <v>64157.481698711075</v>
      </c>
      <c r="Q4280" s="40">
        <f>S4280*F4280+T4280*G4280+AS4279*(1+$G$9/252)</f>
        <v>13101.294747711781</v>
      </c>
      <c r="R4280" s="41">
        <f t="shared" si="1072"/>
        <v>129289.73347536118</v>
      </c>
      <c r="S4280" s="36">
        <f>AU4279*H4279</f>
        <v>662.13994691955111</v>
      </c>
      <c r="T4280" s="37">
        <f>AV4279*I4279</f>
        <v>686.46995183726813</v>
      </c>
      <c r="U4280" s="57">
        <f t="shared" si="1075"/>
        <v>0.40243688056526078</v>
      </c>
      <c r="V4280" s="58">
        <f t="shared" si="1073"/>
        <v>0.49623028816079667</v>
      </c>
      <c r="W4280" s="59">
        <f t="shared" si="1074"/>
        <v>0.10133283127394259</v>
      </c>
      <c r="Y4280" s="7">
        <f t="shared" si="1070"/>
        <v>0</v>
      </c>
      <c r="Z4280" s="40"/>
      <c r="AA4280" s="40"/>
      <c r="AB4280" s="40"/>
      <c r="AC4280" s="40"/>
      <c r="AD4280" s="40"/>
      <c r="AE4280" s="40"/>
      <c r="AF4280" s="40"/>
      <c r="AG4280" s="41"/>
      <c r="AH4280" s="40"/>
      <c r="AI4280" s="40"/>
      <c r="AJ4280" s="40"/>
      <c r="AK4280" s="40"/>
      <c r="AL4280" s="40"/>
      <c r="AM4280" s="41"/>
      <c r="AN4280" s="36">
        <f>Y4280*(IF(AND(AH4280&gt;0,AI4280&lt;0),AH4280,0)+IF(AND(AJ4280&lt;0,AK4280&gt;0),AJ4280,0)+IF(AND(AL4280&gt;0,AM4280&gt;0),AL4280,0))</f>
        <v>0</v>
      </c>
      <c r="AO4280" s="37">
        <f>Y4280*(IF(AND(AH4280&gt;0,AI4280&lt;0),AI4280,0)+IF(AND(AJ4280&lt;0,AK4280&gt;0),AK4280,0)+IF(AND(AL4280&gt;0,AM4280&gt;0),AM4280,0))</f>
        <v>0</v>
      </c>
      <c r="AQ4280" s="40">
        <f>AU4280*D4280</f>
        <v>52030.957028938326</v>
      </c>
      <c r="AR4280" s="40">
        <f>AV4280*E4280</f>
        <v>64157.481698711075</v>
      </c>
      <c r="AS4280" s="40">
        <f>IF(AND(Y4280&lt;&gt;0,AN4280&lt;&gt;0),0,Q4280)</f>
        <v>13101.294747711781</v>
      </c>
      <c r="AT4280" s="41">
        <f t="shared" si="1076"/>
        <v>129289.73347536118</v>
      </c>
      <c r="AU4280" s="42">
        <f>S4280+AN4280</f>
        <v>662.13994691955111</v>
      </c>
      <c r="AV4280" s="37">
        <f>T4280+AO4280</f>
        <v>686.46995183726813</v>
      </c>
      <c r="AW4280" s="58">
        <f t="shared" si="1061"/>
        <v>0.40243688056526078</v>
      </c>
      <c r="AX4280" s="58">
        <f t="shared" si="1062"/>
        <v>0.49623028816079667</v>
      </c>
      <c r="AY4280" s="59">
        <f t="shared" si="1063"/>
        <v>0.10133283127394259</v>
      </c>
      <c r="AZ4280" s="54">
        <f t="shared" si="1071"/>
        <v>3.3532698474236788E-4</v>
      </c>
    </row>
    <row r="4281" spans="3:52" x14ac:dyDescent="0.25">
      <c r="C4281" s="35">
        <v>40877</v>
      </c>
      <c r="D4281" s="36">
        <v>83.08</v>
      </c>
      <c r="E4281" s="37">
        <v>95.52</v>
      </c>
      <c r="F4281" s="38">
        <v>0</v>
      </c>
      <c r="G4281" s="7">
        <v>0</v>
      </c>
      <c r="H4281" s="38">
        <v>1</v>
      </c>
      <c r="I4281" s="7">
        <v>1</v>
      </c>
      <c r="J4281" s="36">
        <f t="shared" si="1064"/>
        <v>83.038460000000001</v>
      </c>
      <c r="K4281" s="37">
        <f t="shared" si="1065"/>
        <v>95.472239999999999</v>
      </c>
      <c r="L4281" s="36">
        <f t="shared" si="1066"/>
        <v>83.121539999999996</v>
      </c>
      <c r="M4281" s="37">
        <f t="shared" si="1067"/>
        <v>95.567759999999993</v>
      </c>
      <c r="O4281" s="39">
        <f t="shared" si="1068"/>
        <v>55010.586790076304</v>
      </c>
      <c r="P4281" s="40">
        <f t="shared" si="1069"/>
        <v>65571.609799495855</v>
      </c>
      <c r="Q4281" s="40">
        <f>S4281*F4281+T4281*G4281+AS4280*(1+$G$9/252)</f>
        <v>13101.814640360499</v>
      </c>
      <c r="R4281" s="41">
        <f t="shared" si="1072"/>
        <v>133684.01122993266</v>
      </c>
      <c r="S4281" s="36">
        <f>AU4280*H4280</f>
        <v>662.13994691955111</v>
      </c>
      <c r="T4281" s="37">
        <f>AV4280*I4280</f>
        <v>686.46995183726813</v>
      </c>
      <c r="U4281" s="57">
        <f t="shared" si="1075"/>
        <v>0.41149712881864142</v>
      </c>
      <c r="V4281" s="58">
        <f t="shared" si="1073"/>
        <v>0.49049702500858217</v>
      </c>
      <c r="W4281" s="59">
        <f t="shared" si="1074"/>
        <v>9.800584617277644E-2</v>
      </c>
      <c r="Y4281" s="7">
        <f t="shared" si="1070"/>
        <v>0</v>
      </c>
      <c r="Z4281" s="40"/>
      <c r="AA4281" s="40"/>
      <c r="AB4281" s="40"/>
      <c r="AC4281" s="40"/>
      <c r="AD4281" s="40"/>
      <c r="AE4281" s="40"/>
      <c r="AF4281" s="40"/>
      <c r="AG4281" s="41"/>
      <c r="AH4281" s="40"/>
      <c r="AI4281" s="40"/>
      <c r="AJ4281" s="40"/>
      <c r="AK4281" s="40"/>
      <c r="AL4281" s="40"/>
      <c r="AM4281" s="41"/>
      <c r="AN4281" s="36">
        <f>Y4281*(IF(AND(AH4281&gt;0,AI4281&lt;0),AH4281,0)+IF(AND(AJ4281&lt;0,AK4281&gt;0),AJ4281,0)+IF(AND(AL4281&gt;0,AM4281&gt;0),AL4281,0))</f>
        <v>0</v>
      </c>
      <c r="AO4281" s="37">
        <f>Y4281*(IF(AND(AH4281&gt;0,AI4281&lt;0),AI4281,0)+IF(AND(AJ4281&lt;0,AK4281&gt;0),AK4281,0)+IF(AND(AL4281&gt;0,AM4281&gt;0),AM4281,0))</f>
        <v>0</v>
      </c>
      <c r="AQ4281" s="40">
        <f>AU4281*D4281</f>
        <v>55010.586790076304</v>
      </c>
      <c r="AR4281" s="40">
        <f>AV4281*E4281</f>
        <v>65571.609799495855</v>
      </c>
      <c r="AS4281" s="40">
        <f>IF(AND(Y4281&lt;&gt;0,AN4281&lt;&gt;0),0,Q4281)</f>
        <v>13101.814640360499</v>
      </c>
      <c r="AT4281" s="41">
        <f t="shared" si="1076"/>
        <v>133684.01122993266</v>
      </c>
      <c r="AU4281" s="42">
        <f>S4281+AN4281</f>
        <v>662.13994691955111</v>
      </c>
      <c r="AV4281" s="37">
        <f>T4281+AO4281</f>
        <v>686.46995183726813</v>
      </c>
      <c r="AW4281" s="58">
        <f t="shared" si="1061"/>
        <v>0.41149712881864142</v>
      </c>
      <c r="AX4281" s="58">
        <f t="shared" si="1062"/>
        <v>0.49049702500858217</v>
      </c>
      <c r="AY4281" s="59">
        <f t="shared" si="1063"/>
        <v>9.800584617277644E-2</v>
      </c>
      <c r="AZ4281" s="54">
        <f t="shared" si="1071"/>
        <v>3.3987832107403193E-2</v>
      </c>
    </row>
    <row r="4282" spans="3:52" x14ac:dyDescent="0.25">
      <c r="C4282" s="35">
        <v>40878</v>
      </c>
      <c r="D4282" s="36">
        <v>82.03</v>
      </c>
      <c r="E4282" s="37">
        <v>95.5</v>
      </c>
      <c r="F4282" s="38">
        <v>0</v>
      </c>
      <c r="G4282" s="7">
        <v>0</v>
      </c>
      <c r="H4282" s="38">
        <v>1</v>
      </c>
      <c r="I4282" s="7">
        <v>1</v>
      </c>
      <c r="J4282" s="36">
        <f t="shared" si="1064"/>
        <v>81.988985</v>
      </c>
      <c r="K4282" s="37">
        <f t="shared" si="1065"/>
        <v>95.452250000000006</v>
      </c>
      <c r="L4282" s="36">
        <f t="shared" si="1066"/>
        <v>82.071015000000003</v>
      </c>
      <c r="M4282" s="37">
        <f t="shared" si="1067"/>
        <v>95.547749999999994</v>
      </c>
      <c r="O4282" s="39">
        <f t="shared" si="1068"/>
        <v>54315.339845810777</v>
      </c>
      <c r="P4282" s="40">
        <f t="shared" si="1069"/>
        <v>65557.880400459107</v>
      </c>
      <c r="Q4282" s="40">
        <f>S4282*F4282+T4282*G4282+AS4281*(1+$G$9/252)</f>
        <v>13102.334553639877</v>
      </c>
      <c r="R4282" s="41">
        <f t="shared" si="1072"/>
        <v>132975.55479990976</v>
      </c>
      <c r="S4282" s="36">
        <f>AU4281*H4281</f>
        <v>662.13994691955111</v>
      </c>
      <c r="T4282" s="37">
        <f>AV4281*I4281</f>
        <v>686.46995183726813</v>
      </c>
      <c r="U4282" s="57">
        <f t="shared" si="1075"/>
        <v>0.40846108841237666</v>
      </c>
      <c r="V4282" s="58">
        <f t="shared" si="1073"/>
        <v>0.49300700793544344</v>
      </c>
      <c r="W4282" s="59">
        <f t="shared" si="1074"/>
        <v>9.8531903652179897E-2</v>
      </c>
      <c r="Y4282" s="7">
        <f t="shared" si="1070"/>
        <v>0</v>
      </c>
      <c r="Z4282" s="40"/>
      <c r="AA4282" s="40"/>
      <c r="AB4282" s="40"/>
      <c r="AC4282" s="40"/>
      <c r="AD4282" s="40"/>
      <c r="AE4282" s="40"/>
      <c r="AF4282" s="40"/>
      <c r="AG4282" s="41"/>
      <c r="AH4282" s="40"/>
      <c r="AI4282" s="40"/>
      <c r="AJ4282" s="40"/>
      <c r="AK4282" s="40"/>
      <c r="AL4282" s="40"/>
      <c r="AM4282" s="41"/>
      <c r="AN4282" s="36">
        <f>Y4282*(IF(AND(AH4282&gt;0,AI4282&lt;0),AH4282,0)+IF(AND(AJ4282&lt;0,AK4282&gt;0),AJ4282,0)+IF(AND(AL4282&gt;0,AM4282&gt;0),AL4282,0))</f>
        <v>0</v>
      </c>
      <c r="AO4282" s="37">
        <f>Y4282*(IF(AND(AH4282&gt;0,AI4282&lt;0),AI4282,0)+IF(AND(AJ4282&lt;0,AK4282&gt;0),AK4282,0)+IF(AND(AL4282&gt;0,AM4282&gt;0),AM4282,0))</f>
        <v>0</v>
      </c>
      <c r="AQ4282" s="40">
        <f>AU4282*D4282</f>
        <v>54315.339845810777</v>
      </c>
      <c r="AR4282" s="40">
        <f>AV4282*E4282</f>
        <v>65557.880400459107</v>
      </c>
      <c r="AS4282" s="40">
        <f>IF(AND(Y4282&lt;&gt;0,AN4282&lt;&gt;0),0,Q4282)</f>
        <v>13102.334553639877</v>
      </c>
      <c r="AT4282" s="41">
        <f t="shared" si="1076"/>
        <v>132975.55479990976</v>
      </c>
      <c r="AU4282" s="42">
        <f>S4282+AN4282</f>
        <v>662.13994691955111</v>
      </c>
      <c r="AV4282" s="37">
        <f>T4282+AO4282</f>
        <v>686.46995183726813</v>
      </c>
      <c r="AW4282" s="58">
        <f t="shared" si="1061"/>
        <v>0.40846108841237666</v>
      </c>
      <c r="AX4282" s="58">
        <f t="shared" si="1062"/>
        <v>0.49300700793544344</v>
      </c>
      <c r="AY4282" s="59">
        <f t="shared" si="1063"/>
        <v>9.8531903652179897E-2</v>
      </c>
      <c r="AZ4282" s="54">
        <f t="shared" si="1071"/>
        <v>-5.2994851329256631E-3</v>
      </c>
    </row>
    <row r="4283" spans="3:52" x14ac:dyDescent="0.25">
      <c r="C4283" s="35">
        <v>40879</v>
      </c>
      <c r="D4283" s="36">
        <v>82.14</v>
      </c>
      <c r="E4283" s="37">
        <v>95.7</v>
      </c>
      <c r="F4283" s="38">
        <v>0</v>
      </c>
      <c r="G4283" s="7">
        <v>0</v>
      </c>
      <c r="H4283" s="38">
        <v>1</v>
      </c>
      <c r="I4283" s="7">
        <v>1</v>
      </c>
      <c r="J4283" s="36">
        <f t="shared" si="1064"/>
        <v>82.09893000000001</v>
      </c>
      <c r="K4283" s="37">
        <f t="shared" si="1065"/>
        <v>95.652150000000006</v>
      </c>
      <c r="L4283" s="36">
        <f t="shared" si="1066"/>
        <v>82.181069999999991</v>
      </c>
      <c r="M4283" s="37">
        <f t="shared" si="1067"/>
        <v>95.74785</v>
      </c>
      <c r="O4283" s="39">
        <f t="shared" si="1068"/>
        <v>54388.175239971926</v>
      </c>
      <c r="P4283" s="40">
        <f t="shared" si="1069"/>
        <v>65695.174390826563</v>
      </c>
      <c r="Q4283" s="40">
        <f>S4283*F4283+T4283*G4283+AS4282*(1+$G$9/252)</f>
        <v>13102.854487550734</v>
      </c>
      <c r="R4283" s="41">
        <f t="shared" si="1072"/>
        <v>133186.20411834921</v>
      </c>
      <c r="S4283" s="36">
        <f>AU4282*H4282</f>
        <v>662.13994691955111</v>
      </c>
      <c r="T4283" s="37">
        <f>AV4282*I4282</f>
        <v>686.46995183726813</v>
      </c>
      <c r="U4283" s="57">
        <f t="shared" si="1075"/>
        <v>0.40836192907519619</v>
      </c>
      <c r="V4283" s="58">
        <f t="shared" si="1073"/>
        <v>0.49325810301230488</v>
      </c>
      <c r="W4283" s="59">
        <f t="shared" si="1074"/>
        <v>9.8379967912498978E-2</v>
      </c>
      <c r="Y4283" s="7">
        <f t="shared" si="1070"/>
        <v>0</v>
      </c>
      <c r="Z4283" s="40"/>
      <c r="AA4283" s="40"/>
      <c r="AB4283" s="40"/>
      <c r="AC4283" s="40"/>
      <c r="AD4283" s="40"/>
      <c r="AE4283" s="40"/>
      <c r="AF4283" s="40"/>
      <c r="AG4283" s="41"/>
      <c r="AH4283" s="40"/>
      <c r="AI4283" s="40"/>
      <c r="AJ4283" s="40"/>
      <c r="AK4283" s="40"/>
      <c r="AL4283" s="40"/>
      <c r="AM4283" s="41"/>
      <c r="AN4283" s="36">
        <f>Y4283*(IF(AND(AH4283&gt;0,AI4283&lt;0),AH4283,0)+IF(AND(AJ4283&lt;0,AK4283&gt;0),AJ4283,0)+IF(AND(AL4283&gt;0,AM4283&gt;0),AL4283,0))</f>
        <v>0</v>
      </c>
      <c r="AO4283" s="37">
        <f>Y4283*(IF(AND(AH4283&gt;0,AI4283&lt;0),AI4283,0)+IF(AND(AJ4283&lt;0,AK4283&gt;0),AK4283,0)+IF(AND(AL4283&gt;0,AM4283&gt;0),AM4283,0))</f>
        <v>0</v>
      </c>
      <c r="AQ4283" s="40">
        <f>AU4283*D4283</f>
        <v>54388.175239971926</v>
      </c>
      <c r="AR4283" s="40">
        <f>AV4283*E4283</f>
        <v>65695.174390826563</v>
      </c>
      <c r="AS4283" s="40">
        <f>IF(AND(Y4283&lt;&gt;0,AN4283&lt;&gt;0),0,Q4283)</f>
        <v>13102.854487550734</v>
      </c>
      <c r="AT4283" s="41">
        <f t="shared" si="1076"/>
        <v>133186.20411834921</v>
      </c>
      <c r="AU4283" s="42">
        <f>S4283+AN4283</f>
        <v>662.13994691955111</v>
      </c>
      <c r="AV4283" s="37">
        <f>T4283+AO4283</f>
        <v>686.46995183726813</v>
      </c>
      <c r="AW4283" s="58">
        <f t="shared" si="1061"/>
        <v>0.40836192907519619</v>
      </c>
      <c r="AX4283" s="58">
        <f t="shared" si="1062"/>
        <v>0.49325810301230488</v>
      </c>
      <c r="AY4283" s="59">
        <f t="shared" si="1063"/>
        <v>9.8379967912498978E-2</v>
      </c>
      <c r="AZ4283" s="54">
        <f t="shared" si="1071"/>
        <v>1.5841206209397107E-3</v>
      </c>
    </row>
    <row r="4284" spans="3:52" x14ac:dyDescent="0.25">
      <c r="C4284" s="35">
        <v>40882</v>
      </c>
      <c r="D4284" s="36">
        <v>83.2</v>
      </c>
      <c r="E4284" s="37">
        <v>95.35</v>
      </c>
      <c r="F4284" s="38">
        <v>0</v>
      </c>
      <c r="G4284" s="7">
        <v>0</v>
      </c>
      <c r="H4284" s="38">
        <v>1</v>
      </c>
      <c r="I4284" s="7">
        <v>1</v>
      </c>
      <c r="J4284" s="36">
        <f t="shared" si="1064"/>
        <v>83.1584</v>
      </c>
      <c r="K4284" s="37">
        <f t="shared" si="1065"/>
        <v>95.302324999999996</v>
      </c>
      <c r="L4284" s="36">
        <f t="shared" si="1066"/>
        <v>83.241600000000005</v>
      </c>
      <c r="M4284" s="37">
        <f t="shared" si="1067"/>
        <v>95.397674999999992</v>
      </c>
      <c r="O4284" s="39">
        <f t="shared" si="1068"/>
        <v>55090.043583706654</v>
      </c>
      <c r="P4284" s="40">
        <f t="shared" si="1069"/>
        <v>65454.909907683512</v>
      </c>
      <c r="Q4284" s="40">
        <f>S4284*F4284+T4284*G4284+AS4283*(1+$G$9/252)</f>
        <v>13103.374442093889</v>
      </c>
      <c r="R4284" s="41">
        <f t="shared" si="1072"/>
        <v>133648.32793348405</v>
      </c>
      <c r="S4284" s="36">
        <f>AU4283*H4283</f>
        <v>662.13994691955111</v>
      </c>
      <c r="T4284" s="37">
        <f>AV4283*I4283</f>
        <v>686.46995183726813</v>
      </c>
      <c r="U4284" s="57">
        <f t="shared" si="1075"/>
        <v>0.41220151748643374</v>
      </c>
      <c r="V4284" s="58">
        <f t="shared" si="1073"/>
        <v>0.48975479843084918</v>
      </c>
      <c r="W4284" s="59">
        <f t="shared" si="1074"/>
        <v>9.8043684082717131E-2</v>
      </c>
      <c r="Y4284" s="7">
        <f t="shared" si="1070"/>
        <v>0</v>
      </c>
      <c r="Z4284" s="40"/>
      <c r="AA4284" s="40"/>
      <c r="AB4284" s="40"/>
      <c r="AC4284" s="40"/>
      <c r="AD4284" s="40"/>
      <c r="AE4284" s="40"/>
      <c r="AF4284" s="40"/>
      <c r="AG4284" s="41"/>
      <c r="AH4284" s="40"/>
      <c r="AI4284" s="40"/>
      <c r="AJ4284" s="40"/>
      <c r="AK4284" s="40"/>
      <c r="AL4284" s="40"/>
      <c r="AM4284" s="41"/>
      <c r="AN4284" s="36">
        <f>Y4284*(IF(AND(AH4284&gt;0,AI4284&lt;0),AH4284,0)+IF(AND(AJ4284&lt;0,AK4284&gt;0),AJ4284,0)+IF(AND(AL4284&gt;0,AM4284&gt;0),AL4284,0))</f>
        <v>0</v>
      </c>
      <c r="AO4284" s="37">
        <f>Y4284*(IF(AND(AH4284&gt;0,AI4284&lt;0),AI4284,0)+IF(AND(AJ4284&lt;0,AK4284&gt;0),AK4284,0)+IF(AND(AL4284&gt;0,AM4284&gt;0),AM4284,0))</f>
        <v>0</v>
      </c>
      <c r="AQ4284" s="40">
        <f>AU4284*D4284</f>
        <v>55090.043583706654</v>
      </c>
      <c r="AR4284" s="40">
        <f>AV4284*E4284</f>
        <v>65454.909907683512</v>
      </c>
      <c r="AS4284" s="40">
        <f>IF(AND(Y4284&lt;&gt;0,AN4284&lt;&gt;0),0,Q4284)</f>
        <v>13103.374442093889</v>
      </c>
      <c r="AT4284" s="41">
        <f t="shared" si="1076"/>
        <v>133648.32793348405</v>
      </c>
      <c r="AU4284" s="42">
        <f>S4284+AN4284</f>
        <v>662.13994691955111</v>
      </c>
      <c r="AV4284" s="37">
        <f>T4284+AO4284</f>
        <v>686.46995183726813</v>
      </c>
      <c r="AW4284" s="58">
        <f t="shared" si="1061"/>
        <v>0.41220151748643374</v>
      </c>
      <c r="AX4284" s="58">
        <f t="shared" si="1062"/>
        <v>0.48975479843084918</v>
      </c>
      <c r="AY4284" s="59">
        <f t="shared" si="1063"/>
        <v>9.8043684082717131E-2</v>
      </c>
      <c r="AZ4284" s="54">
        <f t="shared" si="1071"/>
        <v>3.4697573836115492E-3</v>
      </c>
    </row>
    <row r="4285" spans="3:52" x14ac:dyDescent="0.25">
      <c r="C4285" s="35">
        <v>40883</v>
      </c>
      <c r="D4285" s="36">
        <v>82.67</v>
      </c>
      <c r="E4285" s="37">
        <v>96.01</v>
      </c>
      <c r="F4285" s="38">
        <v>0</v>
      </c>
      <c r="G4285" s="7">
        <v>0</v>
      </c>
      <c r="H4285" s="38">
        <v>1</v>
      </c>
      <c r="I4285" s="7">
        <v>1</v>
      </c>
      <c r="J4285" s="36">
        <f t="shared" si="1064"/>
        <v>82.628665000000012</v>
      </c>
      <c r="K4285" s="37">
        <f t="shared" si="1065"/>
        <v>95.961995000000016</v>
      </c>
      <c r="L4285" s="36">
        <f t="shared" si="1066"/>
        <v>82.711334999999991</v>
      </c>
      <c r="M4285" s="37">
        <f t="shared" si="1067"/>
        <v>96.058004999999994</v>
      </c>
      <c r="O4285" s="39">
        <f t="shared" si="1068"/>
        <v>54739.109411839294</v>
      </c>
      <c r="P4285" s="40">
        <f t="shared" si="1069"/>
        <v>65907.980075896121</v>
      </c>
      <c r="Q4285" s="40">
        <f>S4285*F4285+T4285*G4285+AS4284*(1+$G$9/252)</f>
        <v>13103.894417270161</v>
      </c>
      <c r="R4285" s="41">
        <f t="shared" si="1072"/>
        <v>133750.98390500559</v>
      </c>
      <c r="S4285" s="36">
        <f>AU4284*H4284</f>
        <v>662.13994691955111</v>
      </c>
      <c r="T4285" s="37">
        <f>AV4284*I4284</f>
        <v>686.46995183726813</v>
      </c>
      <c r="U4285" s="57">
        <f t="shared" si="1075"/>
        <v>0.40926135878534425</v>
      </c>
      <c r="V4285" s="58">
        <f t="shared" si="1073"/>
        <v>0.49276631955624467</v>
      </c>
      <c r="W4285" s="59">
        <f t="shared" si="1074"/>
        <v>9.7972321658411007E-2</v>
      </c>
      <c r="Y4285" s="7">
        <f t="shared" si="1070"/>
        <v>0</v>
      </c>
      <c r="Z4285" s="40"/>
      <c r="AA4285" s="40"/>
      <c r="AB4285" s="40"/>
      <c r="AC4285" s="40"/>
      <c r="AD4285" s="40"/>
      <c r="AE4285" s="40"/>
      <c r="AF4285" s="40"/>
      <c r="AG4285" s="41"/>
      <c r="AH4285" s="40"/>
      <c r="AI4285" s="40"/>
      <c r="AJ4285" s="40"/>
      <c r="AK4285" s="40"/>
      <c r="AL4285" s="40"/>
      <c r="AM4285" s="41"/>
      <c r="AN4285" s="36">
        <f>Y4285*(IF(AND(AH4285&gt;0,AI4285&lt;0),AH4285,0)+IF(AND(AJ4285&lt;0,AK4285&gt;0),AJ4285,0)+IF(AND(AL4285&gt;0,AM4285&gt;0),AL4285,0))</f>
        <v>0</v>
      </c>
      <c r="AO4285" s="37">
        <f>Y4285*(IF(AND(AH4285&gt;0,AI4285&lt;0),AI4285,0)+IF(AND(AJ4285&lt;0,AK4285&gt;0),AK4285,0)+IF(AND(AL4285&gt;0,AM4285&gt;0),AM4285,0))</f>
        <v>0</v>
      </c>
      <c r="AQ4285" s="40">
        <f>AU4285*D4285</f>
        <v>54739.109411839294</v>
      </c>
      <c r="AR4285" s="40">
        <f>AV4285*E4285</f>
        <v>65907.980075896121</v>
      </c>
      <c r="AS4285" s="40">
        <f>IF(AND(Y4285&lt;&gt;0,AN4285&lt;&gt;0),0,Q4285)</f>
        <v>13103.894417270161</v>
      </c>
      <c r="AT4285" s="41">
        <f t="shared" si="1076"/>
        <v>133750.98390500559</v>
      </c>
      <c r="AU4285" s="42">
        <f>S4285+AN4285</f>
        <v>662.13994691955111</v>
      </c>
      <c r="AV4285" s="37">
        <f>T4285+AO4285</f>
        <v>686.46995183726813</v>
      </c>
      <c r="AW4285" s="58">
        <f t="shared" si="1061"/>
        <v>0.40926135878534425</v>
      </c>
      <c r="AX4285" s="58">
        <f t="shared" si="1062"/>
        <v>0.49276631955624467</v>
      </c>
      <c r="AY4285" s="59">
        <f t="shared" si="1063"/>
        <v>9.7972321658411007E-2</v>
      </c>
      <c r="AZ4285" s="54">
        <f t="shared" si="1071"/>
        <v>7.6810516905712056E-4</v>
      </c>
    </row>
    <row r="4286" spans="3:52" x14ac:dyDescent="0.25">
      <c r="C4286" s="35">
        <v>40884</v>
      </c>
      <c r="D4286" s="36">
        <v>84.19</v>
      </c>
      <c r="E4286" s="37">
        <v>96.45</v>
      </c>
      <c r="F4286" s="38">
        <v>0</v>
      </c>
      <c r="G4286" s="7">
        <v>0</v>
      </c>
      <c r="H4286" s="38">
        <v>1</v>
      </c>
      <c r="I4286" s="7">
        <v>1</v>
      </c>
      <c r="J4286" s="36">
        <f t="shared" si="1064"/>
        <v>84.147905000000009</v>
      </c>
      <c r="K4286" s="37">
        <f t="shared" si="1065"/>
        <v>96.401775000000015</v>
      </c>
      <c r="L4286" s="36">
        <f t="shared" si="1066"/>
        <v>84.232094999999987</v>
      </c>
      <c r="M4286" s="37">
        <f t="shared" si="1067"/>
        <v>96.498224999999991</v>
      </c>
      <c r="O4286" s="39">
        <f t="shared" si="1068"/>
        <v>55745.562131157007</v>
      </c>
      <c r="P4286" s="40">
        <f t="shared" si="1069"/>
        <v>66210.026854704513</v>
      </c>
      <c r="Q4286" s="40">
        <f>S4286*F4286+T4286*G4286+AS4285*(1+$G$9/252)</f>
        <v>13104.414413080369</v>
      </c>
      <c r="R4286" s="41">
        <f t="shared" si="1072"/>
        <v>135060.00339894189</v>
      </c>
      <c r="S4286" s="36">
        <f>AU4285*H4285</f>
        <v>662.13994691955111</v>
      </c>
      <c r="T4286" s="37">
        <f>AV4285*I4285</f>
        <v>686.46995183726813</v>
      </c>
      <c r="U4286" s="57">
        <f t="shared" si="1075"/>
        <v>0.41274663651899285</v>
      </c>
      <c r="V4286" s="58">
        <f t="shared" si="1073"/>
        <v>0.4902267524689195</v>
      </c>
      <c r="W4286" s="59">
        <f t="shared" si="1074"/>
        <v>9.7026611012087635E-2</v>
      </c>
      <c r="Y4286" s="7">
        <f t="shared" si="1070"/>
        <v>0</v>
      </c>
      <c r="Z4286" s="40"/>
      <c r="AA4286" s="40"/>
      <c r="AB4286" s="40"/>
      <c r="AC4286" s="40"/>
      <c r="AD4286" s="40"/>
      <c r="AE4286" s="40"/>
      <c r="AF4286" s="40"/>
      <c r="AG4286" s="41"/>
      <c r="AH4286" s="40"/>
      <c r="AI4286" s="40"/>
      <c r="AJ4286" s="40"/>
      <c r="AK4286" s="40"/>
      <c r="AL4286" s="40"/>
      <c r="AM4286" s="41"/>
      <c r="AN4286" s="36">
        <f>Y4286*(IF(AND(AH4286&gt;0,AI4286&lt;0),AH4286,0)+IF(AND(AJ4286&lt;0,AK4286&gt;0),AJ4286,0)+IF(AND(AL4286&gt;0,AM4286&gt;0),AL4286,0))</f>
        <v>0</v>
      </c>
      <c r="AO4286" s="37">
        <f>Y4286*(IF(AND(AH4286&gt;0,AI4286&lt;0),AI4286,0)+IF(AND(AJ4286&lt;0,AK4286&gt;0),AK4286,0)+IF(AND(AL4286&gt;0,AM4286&gt;0),AM4286,0))</f>
        <v>0</v>
      </c>
      <c r="AQ4286" s="40">
        <f>AU4286*D4286</f>
        <v>55745.562131157007</v>
      </c>
      <c r="AR4286" s="40">
        <f>AV4286*E4286</f>
        <v>66210.026854704513</v>
      </c>
      <c r="AS4286" s="40">
        <f>IF(AND(Y4286&lt;&gt;0,AN4286&lt;&gt;0),0,Q4286)</f>
        <v>13104.414413080369</v>
      </c>
      <c r="AT4286" s="41">
        <f t="shared" si="1076"/>
        <v>135060.00339894189</v>
      </c>
      <c r="AU4286" s="42">
        <f>S4286+AN4286</f>
        <v>662.13994691955111</v>
      </c>
      <c r="AV4286" s="37">
        <f>T4286+AO4286</f>
        <v>686.46995183726813</v>
      </c>
      <c r="AW4286" s="58">
        <f t="shared" si="1061"/>
        <v>0.41274663651899285</v>
      </c>
      <c r="AX4286" s="58">
        <f t="shared" si="1062"/>
        <v>0.4902267524689195</v>
      </c>
      <c r="AY4286" s="59">
        <f t="shared" si="1063"/>
        <v>9.7026611012087635E-2</v>
      </c>
      <c r="AZ4286" s="54">
        <f t="shared" si="1071"/>
        <v>9.7869896408837587E-3</v>
      </c>
    </row>
    <row r="4287" spans="3:52" x14ac:dyDescent="0.25">
      <c r="C4287" s="35">
        <v>40885</v>
      </c>
      <c r="D4287" s="36">
        <v>82.47</v>
      </c>
      <c r="E4287" s="37">
        <v>96.92</v>
      </c>
      <c r="F4287" s="38">
        <v>0</v>
      </c>
      <c r="G4287" s="7">
        <v>0</v>
      </c>
      <c r="H4287" s="38">
        <v>1</v>
      </c>
      <c r="I4287" s="7">
        <v>1</v>
      </c>
      <c r="J4287" s="36">
        <f t="shared" si="1064"/>
        <v>82.428764999999999</v>
      </c>
      <c r="K4287" s="37">
        <f t="shared" si="1065"/>
        <v>96.87154000000001</v>
      </c>
      <c r="L4287" s="36">
        <f t="shared" si="1066"/>
        <v>82.511234999999999</v>
      </c>
      <c r="M4287" s="37">
        <f t="shared" si="1067"/>
        <v>96.968459999999993</v>
      </c>
      <c r="O4287" s="39">
        <f t="shared" si="1068"/>
        <v>54606.681422455382</v>
      </c>
      <c r="P4287" s="40">
        <f t="shared" si="1069"/>
        <v>66532.667732068032</v>
      </c>
      <c r="Q4287" s="40">
        <f>S4287*F4287+T4287*G4287+AS4286*(1+$G$9/252)</f>
        <v>13104.93442952533</v>
      </c>
      <c r="R4287" s="41">
        <f t="shared" si="1072"/>
        <v>134244.28358404874</v>
      </c>
      <c r="S4287" s="36">
        <f>AU4286*H4286</f>
        <v>662.13994691955111</v>
      </c>
      <c r="T4287" s="37">
        <f>AV4286*I4286</f>
        <v>686.46995183726813</v>
      </c>
      <c r="U4287" s="57">
        <f t="shared" si="1075"/>
        <v>0.40677099958797719</v>
      </c>
      <c r="V4287" s="58">
        <f t="shared" si="1073"/>
        <v>0.49560894479661566</v>
      </c>
      <c r="W4287" s="59">
        <f t="shared" si="1074"/>
        <v>9.7620055615407181E-2</v>
      </c>
      <c r="Y4287" s="7">
        <f t="shared" si="1070"/>
        <v>0</v>
      </c>
      <c r="Z4287" s="40"/>
      <c r="AA4287" s="40"/>
      <c r="AB4287" s="40"/>
      <c r="AC4287" s="40"/>
      <c r="AD4287" s="40"/>
      <c r="AE4287" s="40"/>
      <c r="AF4287" s="40"/>
      <c r="AG4287" s="41"/>
      <c r="AH4287" s="40"/>
      <c r="AI4287" s="40"/>
      <c r="AJ4287" s="40"/>
      <c r="AK4287" s="40"/>
      <c r="AL4287" s="40"/>
      <c r="AM4287" s="41"/>
      <c r="AN4287" s="36">
        <f>Y4287*(IF(AND(AH4287&gt;0,AI4287&lt;0),AH4287,0)+IF(AND(AJ4287&lt;0,AK4287&gt;0),AJ4287,0)+IF(AND(AL4287&gt;0,AM4287&gt;0),AL4287,0))</f>
        <v>0</v>
      </c>
      <c r="AO4287" s="37">
        <f>Y4287*(IF(AND(AH4287&gt;0,AI4287&lt;0),AI4287,0)+IF(AND(AJ4287&lt;0,AK4287&gt;0),AK4287,0)+IF(AND(AL4287&gt;0,AM4287&gt;0),AM4287,0))</f>
        <v>0</v>
      </c>
      <c r="AQ4287" s="40">
        <f>AU4287*D4287</f>
        <v>54606.681422455382</v>
      </c>
      <c r="AR4287" s="40">
        <f>AV4287*E4287</f>
        <v>66532.667732068032</v>
      </c>
      <c r="AS4287" s="40">
        <f>IF(AND(Y4287&lt;&gt;0,AN4287&lt;&gt;0),0,Q4287)</f>
        <v>13104.93442952533</v>
      </c>
      <c r="AT4287" s="41">
        <f t="shared" si="1076"/>
        <v>134244.28358404874</v>
      </c>
      <c r="AU4287" s="42">
        <f>S4287+AN4287</f>
        <v>662.13994691955111</v>
      </c>
      <c r="AV4287" s="37">
        <f>T4287+AO4287</f>
        <v>686.46995183726813</v>
      </c>
      <c r="AW4287" s="58">
        <f t="shared" si="1061"/>
        <v>0.40677099958797719</v>
      </c>
      <c r="AX4287" s="58">
        <f t="shared" si="1062"/>
        <v>0.49560894479661566</v>
      </c>
      <c r="AY4287" s="59">
        <f t="shared" si="1063"/>
        <v>9.7620055615407181E-2</v>
      </c>
      <c r="AZ4287" s="54">
        <f t="shared" si="1071"/>
        <v>-6.0396845429039336E-3</v>
      </c>
    </row>
    <row r="4288" spans="3:52" x14ac:dyDescent="0.25">
      <c r="C4288" s="35">
        <v>40886</v>
      </c>
      <c r="D4288" s="36">
        <v>83.24</v>
      </c>
      <c r="E4288" s="37">
        <v>98.03</v>
      </c>
      <c r="F4288" s="38">
        <v>0.13</v>
      </c>
      <c r="G4288" s="7">
        <v>0</v>
      </c>
      <c r="H4288" s="38">
        <v>1</v>
      </c>
      <c r="I4288" s="7">
        <v>1</v>
      </c>
      <c r="J4288" s="36">
        <f t="shared" si="1064"/>
        <v>83.19838</v>
      </c>
      <c r="K4288" s="37">
        <f t="shared" si="1065"/>
        <v>97.980985000000004</v>
      </c>
      <c r="L4288" s="36">
        <f t="shared" si="1066"/>
        <v>83.28161999999999</v>
      </c>
      <c r="M4288" s="37">
        <f t="shared" si="1067"/>
        <v>98.079014999999998</v>
      </c>
      <c r="O4288" s="39">
        <f t="shared" si="1068"/>
        <v>55116.529181583428</v>
      </c>
      <c r="P4288" s="40">
        <f t="shared" si="1069"/>
        <v>67294.649378607399</v>
      </c>
      <c r="Q4288" s="40">
        <f>S4288*F4288+T4288*G4288+AS4287*(1+$G$9/252)</f>
        <v>13191.532659705408</v>
      </c>
      <c r="R4288" s="41">
        <f t="shared" si="1072"/>
        <v>135602.71121989624</v>
      </c>
      <c r="S4288" s="36">
        <f>AU4287*H4287</f>
        <v>662.13994691955111</v>
      </c>
      <c r="T4288" s="37">
        <f>AV4287*I4287</f>
        <v>686.46995183726813</v>
      </c>
      <c r="U4288" s="57">
        <f t="shared" si="1075"/>
        <v>0.40645595272947965</v>
      </c>
      <c r="V4288" s="58">
        <f t="shared" si="1073"/>
        <v>0.49626330309488403</v>
      </c>
      <c r="W4288" s="59">
        <f t="shared" si="1074"/>
        <v>9.7280744175636272E-2</v>
      </c>
      <c r="Y4288" s="7">
        <f t="shared" si="1070"/>
        <v>0</v>
      </c>
      <c r="Z4288" s="40"/>
      <c r="AA4288" s="40"/>
      <c r="AB4288" s="40"/>
      <c r="AC4288" s="40"/>
      <c r="AD4288" s="40"/>
      <c r="AE4288" s="40"/>
      <c r="AF4288" s="40"/>
      <c r="AG4288" s="41"/>
      <c r="AH4288" s="40"/>
      <c r="AI4288" s="40"/>
      <c r="AJ4288" s="40"/>
      <c r="AK4288" s="40"/>
      <c r="AL4288" s="40"/>
      <c r="AM4288" s="41"/>
      <c r="AN4288" s="36">
        <f>Y4288*(IF(AND(AH4288&gt;0,AI4288&lt;0),AH4288,0)+IF(AND(AJ4288&lt;0,AK4288&gt;0),AJ4288,0)+IF(AND(AL4288&gt;0,AM4288&gt;0),AL4288,0))</f>
        <v>0</v>
      </c>
      <c r="AO4288" s="37">
        <f>Y4288*(IF(AND(AH4288&gt;0,AI4288&lt;0),AI4288,0)+IF(AND(AJ4288&lt;0,AK4288&gt;0),AK4288,0)+IF(AND(AL4288&gt;0,AM4288&gt;0),AM4288,0))</f>
        <v>0</v>
      </c>
      <c r="AQ4288" s="40">
        <f>AU4288*D4288</f>
        <v>55116.529181583428</v>
      </c>
      <c r="AR4288" s="40">
        <f>AV4288*E4288</f>
        <v>67294.649378607399</v>
      </c>
      <c r="AS4288" s="40">
        <f>IF(AND(Y4288&lt;&gt;0,AN4288&lt;&gt;0),0,Q4288)</f>
        <v>13191.532659705408</v>
      </c>
      <c r="AT4288" s="41">
        <f t="shared" si="1076"/>
        <v>135602.71121989624</v>
      </c>
      <c r="AU4288" s="42">
        <f>S4288+AN4288</f>
        <v>662.13994691955111</v>
      </c>
      <c r="AV4288" s="37">
        <f>T4288+AO4288</f>
        <v>686.46995183726813</v>
      </c>
      <c r="AW4288" s="58">
        <f t="shared" si="1061"/>
        <v>0.40645595272947965</v>
      </c>
      <c r="AX4288" s="58">
        <f t="shared" si="1062"/>
        <v>0.49626330309488403</v>
      </c>
      <c r="AY4288" s="59">
        <f t="shared" si="1063"/>
        <v>9.7280744175636272E-2</v>
      </c>
      <c r="AZ4288" s="54">
        <f t="shared" si="1071"/>
        <v>1.0119072481749258E-2</v>
      </c>
    </row>
    <row r="4289" spans="3:52" x14ac:dyDescent="0.25">
      <c r="C4289" s="35">
        <v>40889</v>
      </c>
      <c r="D4289" s="36">
        <v>81.63</v>
      </c>
      <c r="E4289" s="37">
        <v>98.48</v>
      </c>
      <c r="F4289" s="38">
        <v>0</v>
      </c>
      <c r="G4289" s="7">
        <v>0</v>
      </c>
      <c r="H4289" s="38">
        <v>1</v>
      </c>
      <c r="I4289" s="7">
        <v>1</v>
      </c>
      <c r="J4289" s="36">
        <f t="shared" si="1064"/>
        <v>81.589185000000001</v>
      </c>
      <c r="K4289" s="37">
        <f t="shared" si="1065"/>
        <v>98.430760000000006</v>
      </c>
      <c r="L4289" s="36">
        <f t="shared" si="1066"/>
        <v>81.67081499999999</v>
      </c>
      <c r="M4289" s="37">
        <f t="shared" si="1067"/>
        <v>98.529240000000001</v>
      </c>
      <c r="O4289" s="39">
        <f t="shared" si="1068"/>
        <v>54050.483867042953</v>
      </c>
      <c r="P4289" s="40">
        <f t="shared" si="1069"/>
        <v>67603.560856934171</v>
      </c>
      <c r="Q4289" s="40">
        <f>S4289*F4289+T4289*G4289+AS4288*(1+$G$9/252)</f>
        <v>13192.056133223648</v>
      </c>
      <c r="R4289" s="41">
        <f t="shared" si="1072"/>
        <v>134846.10085720077</v>
      </c>
      <c r="S4289" s="36">
        <f>AU4288*H4288</f>
        <v>662.13994691955111</v>
      </c>
      <c r="T4289" s="37">
        <f>AV4288*I4288</f>
        <v>686.46995183726813</v>
      </c>
      <c r="U4289" s="57">
        <f t="shared" si="1075"/>
        <v>0.40083089925070431</v>
      </c>
      <c r="V4289" s="58">
        <f t="shared" si="1073"/>
        <v>0.50133864032542508</v>
      </c>
      <c r="W4289" s="59">
        <f t="shared" si="1074"/>
        <v>9.7830460423870641E-2</v>
      </c>
      <c r="Y4289" s="7">
        <f t="shared" si="1070"/>
        <v>0</v>
      </c>
      <c r="Z4289" s="40"/>
      <c r="AA4289" s="40"/>
      <c r="AB4289" s="40"/>
      <c r="AC4289" s="40"/>
      <c r="AD4289" s="40"/>
      <c r="AE4289" s="40"/>
      <c r="AF4289" s="40"/>
      <c r="AG4289" s="41"/>
      <c r="AH4289" s="40"/>
      <c r="AI4289" s="40"/>
      <c r="AJ4289" s="40"/>
      <c r="AK4289" s="40"/>
      <c r="AL4289" s="40"/>
      <c r="AM4289" s="41"/>
      <c r="AN4289" s="36">
        <f>Y4289*(IF(AND(AH4289&gt;0,AI4289&lt;0),AH4289,0)+IF(AND(AJ4289&lt;0,AK4289&gt;0),AJ4289,0)+IF(AND(AL4289&gt;0,AM4289&gt;0),AL4289,0))</f>
        <v>0</v>
      </c>
      <c r="AO4289" s="37">
        <f>Y4289*(IF(AND(AH4289&gt;0,AI4289&lt;0),AI4289,0)+IF(AND(AJ4289&lt;0,AK4289&gt;0),AK4289,0)+IF(AND(AL4289&gt;0,AM4289&gt;0),AM4289,0))</f>
        <v>0</v>
      </c>
      <c r="AQ4289" s="40">
        <f>AU4289*D4289</f>
        <v>54050.483867042953</v>
      </c>
      <c r="AR4289" s="40">
        <f>AV4289*E4289</f>
        <v>67603.560856934171</v>
      </c>
      <c r="AS4289" s="40">
        <f>IF(AND(Y4289&lt;&gt;0,AN4289&lt;&gt;0),0,Q4289)</f>
        <v>13192.056133223648</v>
      </c>
      <c r="AT4289" s="41">
        <f t="shared" si="1076"/>
        <v>134846.10085720077</v>
      </c>
      <c r="AU4289" s="42">
        <f>S4289+AN4289</f>
        <v>662.13994691955111</v>
      </c>
      <c r="AV4289" s="37">
        <f>T4289+AO4289</f>
        <v>686.46995183726813</v>
      </c>
      <c r="AW4289" s="58">
        <f t="shared" si="1061"/>
        <v>0.40083089925070431</v>
      </c>
      <c r="AX4289" s="58">
        <f t="shared" si="1062"/>
        <v>0.50133864032542508</v>
      </c>
      <c r="AY4289" s="59">
        <f t="shared" si="1063"/>
        <v>9.7830460423870641E-2</v>
      </c>
      <c r="AZ4289" s="54">
        <f t="shared" si="1071"/>
        <v>-5.5796108786390075E-3</v>
      </c>
    </row>
    <row r="4290" spans="3:52" x14ac:dyDescent="0.25">
      <c r="C4290" s="35">
        <v>40890</v>
      </c>
      <c r="D4290" s="36">
        <v>78.959999999999994</v>
      </c>
      <c r="E4290" s="37">
        <v>98</v>
      </c>
      <c r="F4290" s="38">
        <v>0</v>
      </c>
      <c r="G4290" s="7">
        <v>0</v>
      </c>
      <c r="H4290" s="38">
        <v>1</v>
      </c>
      <c r="I4290" s="7">
        <v>1</v>
      </c>
      <c r="J4290" s="36">
        <f t="shared" si="1064"/>
        <v>78.920519999999996</v>
      </c>
      <c r="K4290" s="37">
        <f t="shared" si="1065"/>
        <v>97.951000000000008</v>
      </c>
      <c r="L4290" s="36">
        <f t="shared" si="1066"/>
        <v>78.999479999999991</v>
      </c>
      <c r="M4290" s="37">
        <f t="shared" si="1067"/>
        <v>98.048999999999992</v>
      </c>
      <c r="O4290" s="39">
        <f t="shared" si="1068"/>
        <v>52282.570208767749</v>
      </c>
      <c r="P4290" s="40">
        <f t="shared" si="1069"/>
        <v>67274.055280052271</v>
      </c>
      <c r="Q4290" s="40">
        <f>S4290*F4290+T4290*G4290+AS4289*(1+$G$9/252)</f>
        <v>13192.579627514648</v>
      </c>
      <c r="R4290" s="41">
        <f t="shared" si="1072"/>
        <v>132749.20511633466</v>
      </c>
      <c r="S4290" s="36">
        <f>AU4289*H4289</f>
        <v>662.13994691955111</v>
      </c>
      <c r="T4290" s="37">
        <f>AV4289*I4289</f>
        <v>686.46995183726813</v>
      </c>
      <c r="U4290" s="57">
        <f t="shared" si="1075"/>
        <v>0.3938446950620153</v>
      </c>
      <c r="V4290" s="58">
        <f t="shared" si="1073"/>
        <v>0.50677557896558934</v>
      </c>
      <c r="W4290" s="59">
        <f t="shared" si="1074"/>
        <v>9.9379725972395402E-2</v>
      </c>
      <c r="Y4290" s="7">
        <f t="shared" si="1070"/>
        <v>0</v>
      </c>
      <c r="Z4290" s="40"/>
      <c r="AA4290" s="40"/>
      <c r="AB4290" s="40"/>
      <c r="AC4290" s="40"/>
      <c r="AD4290" s="40"/>
      <c r="AE4290" s="40"/>
      <c r="AF4290" s="40"/>
      <c r="AG4290" s="41"/>
      <c r="AH4290" s="40"/>
      <c r="AI4290" s="40"/>
      <c r="AJ4290" s="40"/>
      <c r="AK4290" s="40"/>
      <c r="AL4290" s="40"/>
      <c r="AM4290" s="41"/>
      <c r="AN4290" s="36">
        <f>Y4290*(IF(AND(AH4290&gt;0,AI4290&lt;0),AH4290,0)+IF(AND(AJ4290&lt;0,AK4290&gt;0),AJ4290,0)+IF(AND(AL4290&gt;0,AM4290&gt;0),AL4290,0))</f>
        <v>0</v>
      </c>
      <c r="AO4290" s="37">
        <f>Y4290*(IF(AND(AH4290&gt;0,AI4290&lt;0),AI4290,0)+IF(AND(AJ4290&lt;0,AK4290&gt;0),AK4290,0)+IF(AND(AL4290&gt;0,AM4290&gt;0),AM4290,0))</f>
        <v>0</v>
      </c>
      <c r="AQ4290" s="40">
        <f>AU4290*D4290</f>
        <v>52282.570208767749</v>
      </c>
      <c r="AR4290" s="40">
        <f>AV4290*E4290</f>
        <v>67274.055280052271</v>
      </c>
      <c r="AS4290" s="40">
        <f>IF(AND(Y4290&lt;&gt;0,AN4290&lt;&gt;0),0,Q4290)</f>
        <v>13192.579627514648</v>
      </c>
      <c r="AT4290" s="41">
        <f t="shared" si="1076"/>
        <v>132749.20511633466</v>
      </c>
      <c r="AU4290" s="42">
        <f>S4290+AN4290</f>
        <v>662.13994691955111</v>
      </c>
      <c r="AV4290" s="37">
        <f>T4290+AO4290</f>
        <v>686.46995183726813</v>
      </c>
      <c r="AW4290" s="58">
        <f t="shared" si="1061"/>
        <v>0.3938446950620153</v>
      </c>
      <c r="AX4290" s="58">
        <f t="shared" si="1062"/>
        <v>0.50677557896558934</v>
      </c>
      <c r="AY4290" s="59">
        <f t="shared" si="1063"/>
        <v>9.9379725972395402E-2</v>
      </c>
      <c r="AZ4290" s="54">
        <f t="shared" si="1071"/>
        <v>-1.5550288273345592E-2</v>
      </c>
    </row>
    <row r="4291" spans="3:52" x14ac:dyDescent="0.25">
      <c r="C4291" s="35">
        <v>40891</v>
      </c>
      <c r="D4291" s="36">
        <v>77.290000000000006</v>
      </c>
      <c r="E4291" s="37">
        <v>97.61</v>
      </c>
      <c r="F4291" s="38">
        <v>0</v>
      </c>
      <c r="G4291" s="7">
        <v>0</v>
      </c>
      <c r="H4291" s="38">
        <v>1</v>
      </c>
      <c r="I4291" s="7">
        <v>1</v>
      </c>
      <c r="J4291" s="36">
        <f t="shared" si="1064"/>
        <v>77.251355000000004</v>
      </c>
      <c r="K4291" s="37">
        <f t="shared" si="1065"/>
        <v>97.561194999999998</v>
      </c>
      <c r="L4291" s="36">
        <f t="shared" si="1066"/>
        <v>77.328645000000009</v>
      </c>
      <c r="M4291" s="37">
        <f t="shared" si="1067"/>
        <v>97.658805000000001</v>
      </c>
      <c r="O4291" s="39">
        <f t="shared" si="1068"/>
        <v>51176.796497412106</v>
      </c>
      <c r="P4291" s="40">
        <f t="shared" si="1069"/>
        <v>67006.33199883574</v>
      </c>
      <c r="Q4291" s="40">
        <f>S4291*F4291+T4291*G4291+AS4290*(1+$G$9/252)</f>
        <v>13193.10314257923</v>
      </c>
      <c r="R4291" s="41">
        <f t="shared" si="1072"/>
        <v>131376.23163882707</v>
      </c>
      <c r="S4291" s="36">
        <f>AU4290*H4290</f>
        <v>662.13994691955111</v>
      </c>
      <c r="T4291" s="37">
        <f>AV4290*I4290</f>
        <v>686.46995183726813</v>
      </c>
      <c r="U4291" s="57">
        <f t="shared" si="1075"/>
        <v>0.38954379996303123</v>
      </c>
      <c r="V4291" s="58">
        <f t="shared" si="1073"/>
        <v>0.51003390158918682</v>
      </c>
      <c r="W4291" s="59">
        <f t="shared" si="1074"/>
        <v>0.10042229844778199</v>
      </c>
      <c r="Y4291" s="7">
        <f t="shared" si="1070"/>
        <v>0</v>
      </c>
      <c r="Z4291" s="40"/>
      <c r="AA4291" s="40"/>
      <c r="AB4291" s="40"/>
      <c r="AC4291" s="40"/>
      <c r="AD4291" s="40"/>
      <c r="AE4291" s="40"/>
      <c r="AF4291" s="40"/>
      <c r="AG4291" s="41"/>
      <c r="AH4291" s="40"/>
      <c r="AI4291" s="40"/>
      <c r="AJ4291" s="40"/>
      <c r="AK4291" s="40"/>
      <c r="AL4291" s="40"/>
      <c r="AM4291" s="41"/>
      <c r="AN4291" s="36">
        <f>Y4291*(IF(AND(AH4291&gt;0,AI4291&lt;0),AH4291,0)+IF(AND(AJ4291&lt;0,AK4291&gt;0),AJ4291,0)+IF(AND(AL4291&gt;0,AM4291&gt;0),AL4291,0))</f>
        <v>0</v>
      </c>
      <c r="AO4291" s="37">
        <f>Y4291*(IF(AND(AH4291&gt;0,AI4291&lt;0),AI4291,0)+IF(AND(AJ4291&lt;0,AK4291&gt;0),AK4291,0)+IF(AND(AL4291&gt;0,AM4291&gt;0),AM4291,0))</f>
        <v>0</v>
      </c>
      <c r="AQ4291" s="40">
        <f>AU4291*D4291</f>
        <v>51176.796497412106</v>
      </c>
      <c r="AR4291" s="40">
        <f>AV4291*E4291</f>
        <v>67006.33199883574</v>
      </c>
      <c r="AS4291" s="40">
        <f>IF(AND(Y4291&lt;&gt;0,AN4291&lt;&gt;0),0,Q4291)</f>
        <v>13193.10314257923</v>
      </c>
      <c r="AT4291" s="41">
        <f t="shared" si="1076"/>
        <v>131376.23163882707</v>
      </c>
      <c r="AU4291" s="42">
        <f>S4291+AN4291</f>
        <v>662.13994691955111</v>
      </c>
      <c r="AV4291" s="37">
        <f>T4291+AO4291</f>
        <v>686.46995183726813</v>
      </c>
      <c r="AW4291" s="58">
        <f t="shared" si="1061"/>
        <v>0.38954379996303123</v>
      </c>
      <c r="AX4291" s="58">
        <f t="shared" si="1062"/>
        <v>0.51003390158918682</v>
      </c>
      <c r="AY4291" s="59">
        <f t="shared" si="1063"/>
        <v>0.10042229844778199</v>
      </c>
      <c r="AZ4291" s="54">
        <f t="shared" si="1071"/>
        <v>-1.0342611666144363E-2</v>
      </c>
    </row>
    <row r="4292" spans="3:52" x14ac:dyDescent="0.25">
      <c r="C4292" s="35">
        <v>40892</v>
      </c>
      <c r="D4292" s="36">
        <v>83.47</v>
      </c>
      <c r="E4292" s="37">
        <v>98.14</v>
      </c>
      <c r="F4292" s="38">
        <v>0</v>
      </c>
      <c r="G4292" s="7">
        <v>0</v>
      </c>
      <c r="H4292" s="38">
        <v>1</v>
      </c>
      <c r="I4292" s="7">
        <v>1</v>
      </c>
      <c r="J4292" s="36">
        <f t="shared" si="1064"/>
        <v>83.42826500000001</v>
      </c>
      <c r="K4292" s="37">
        <f t="shared" si="1065"/>
        <v>98.09093</v>
      </c>
      <c r="L4292" s="36">
        <f t="shared" si="1066"/>
        <v>83.511734999999987</v>
      </c>
      <c r="M4292" s="37">
        <f t="shared" si="1067"/>
        <v>98.189070000000001</v>
      </c>
      <c r="O4292" s="39">
        <f t="shared" si="1068"/>
        <v>55268.821369374928</v>
      </c>
      <c r="P4292" s="40">
        <f t="shared" si="1069"/>
        <v>67370.1610733095</v>
      </c>
      <c r="Q4292" s="40">
        <f>S4292*F4292+T4292*G4292+AS4291*(1+$G$9/252)</f>
        <v>13193.626678418221</v>
      </c>
      <c r="R4292" s="41">
        <f t="shared" si="1072"/>
        <v>135832.60912110264</v>
      </c>
      <c r="S4292" s="36">
        <f>AU4291*H4291</f>
        <v>662.13994691955111</v>
      </c>
      <c r="T4292" s="37">
        <f>AV4291*I4291</f>
        <v>686.46995183726813</v>
      </c>
      <c r="U4292" s="57">
        <f t="shared" si="1075"/>
        <v>0.40688919786632072</v>
      </c>
      <c r="V4292" s="58">
        <f t="shared" si="1073"/>
        <v>0.49597929031345561</v>
      </c>
      <c r="W4292" s="59">
        <f t="shared" si="1074"/>
        <v>9.7131511820223809E-2</v>
      </c>
      <c r="Y4292" s="7">
        <f t="shared" si="1070"/>
        <v>0</v>
      </c>
      <c r="Z4292" s="40"/>
      <c r="AA4292" s="40"/>
      <c r="AB4292" s="40"/>
      <c r="AC4292" s="40"/>
      <c r="AD4292" s="40"/>
      <c r="AE4292" s="40"/>
      <c r="AF4292" s="40"/>
      <c r="AG4292" s="41"/>
      <c r="AH4292" s="40"/>
      <c r="AI4292" s="40"/>
      <c r="AJ4292" s="40"/>
      <c r="AK4292" s="40"/>
      <c r="AL4292" s="40"/>
      <c r="AM4292" s="41"/>
      <c r="AN4292" s="36">
        <f>Y4292*(IF(AND(AH4292&gt;0,AI4292&lt;0),AH4292,0)+IF(AND(AJ4292&lt;0,AK4292&gt;0),AJ4292,0)+IF(AND(AL4292&gt;0,AM4292&gt;0),AL4292,0))</f>
        <v>0</v>
      </c>
      <c r="AO4292" s="37">
        <f>Y4292*(IF(AND(AH4292&gt;0,AI4292&lt;0),AI4292,0)+IF(AND(AJ4292&lt;0,AK4292&gt;0),AK4292,0)+IF(AND(AL4292&gt;0,AM4292&gt;0),AM4292,0))</f>
        <v>0</v>
      </c>
      <c r="AQ4292" s="40">
        <f>AU4292*D4292</f>
        <v>55268.821369374928</v>
      </c>
      <c r="AR4292" s="40">
        <f>AV4292*E4292</f>
        <v>67370.1610733095</v>
      </c>
      <c r="AS4292" s="40">
        <f>IF(AND(Y4292&lt;&gt;0,AN4292&lt;&gt;0),0,Q4292)</f>
        <v>13193.626678418221</v>
      </c>
      <c r="AT4292" s="41">
        <f t="shared" si="1076"/>
        <v>135832.60912110264</v>
      </c>
      <c r="AU4292" s="42">
        <f>S4292+AN4292</f>
        <v>662.13994691955111</v>
      </c>
      <c r="AV4292" s="37">
        <f>T4292+AO4292</f>
        <v>686.46995183726813</v>
      </c>
      <c r="AW4292" s="58">
        <f t="shared" si="1061"/>
        <v>0.40688919786632072</v>
      </c>
      <c r="AX4292" s="58">
        <f t="shared" si="1062"/>
        <v>0.49597929031345561</v>
      </c>
      <c r="AY4292" s="59">
        <f t="shared" si="1063"/>
        <v>9.7131511820223809E-2</v>
      </c>
      <c r="AZ4292" s="54">
        <f t="shared" si="1071"/>
        <v>3.3920728480984375E-2</v>
      </c>
    </row>
    <row r="4293" spans="3:52" x14ac:dyDescent="0.25">
      <c r="C4293" s="35">
        <v>40893</v>
      </c>
      <c r="D4293" s="36">
        <v>84.89</v>
      </c>
      <c r="E4293" s="37">
        <v>97.49</v>
      </c>
      <c r="F4293" s="38">
        <v>0</v>
      </c>
      <c r="G4293" s="7">
        <v>0</v>
      </c>
      <c r="H4293" s="38">
        <v>1</v>
      </c>
      <c r="I4293" s="7">
        <v>1</v>
      </c>
      <c r="J4293" s="36">
        <f t="shared" si="1064"/>
        <v>84.847555</v>
      </c>
      <c r="K4293" s="37">
        <f t="shared" si="1065"/>
        <v>97.441254999999998</v>
      </c>
      <c r="L4293" s="36">
        <f t="shared" si="1066"/>
        <v>84.932445000000001</v>
      </c>
      <c r="M4293" s="37">
        <f t="shared" si="1067"/>
        <v>97.538744999999992</v>
      </c>
      <c r="O4293" s="39">
        <f t="shared" si="1068"/>
        <v>56209.060094000692</v>
      </c>
      <c r="P4293" s="40">
        <f t="shared" si="1069"/>
        <v>66923.955604615272</v>
      </c>
      <c r="Q4293" s="40">
        <f>S4293*F4293+T4293*G4293+AS4292*(1+$G$9/252)</f>
        <v>13194.150235032443</v>
      </c>
      <c r="R4293" s="41">
        <f t="shared" si="1072"/>
        <v>136327.16593364839</v>
      </c>
      <c r="S4293" s="36">
        <f>AU4292*H4292</f>
        <v>662.13994691955111</v>
      </c>
      <c r="T4293" s="37">
        <f>AV4292*I4292</f>
        <v>686.46995183726813</v>
      </c>
      <c r="U4293" s="57">
        <f t="shared" si="1075"/>
        <v>0.41231004627029455</v>
      </c>
      <c r="V4293" s="58">
        <f t="shared" si="1073"/>
        <v>0.49090696741387363</v>
      </c>
      <c r="W4293" s="59">
        <f t="shared" si="1074"/>
        <v>9.6782986315831945E-2</v>
      </c>
      <c r="Y4293" s="7">
        <f t="shared" si="1070"/>
        <v>0</v>
      </c>
      <c r="Z4293" s="40"/>
      <c r="AA4293" s="40"/>
      <c r="AB4293" s="40"/>
      <c r="AC4293" s="40"/>
      <c r="AD4293" s="40"/>
      <c r="AE4293" s="40"/>
      <c r="AF4293" s="40"/>
      <c r="AG4293" s="41"/>
      <c r="AH4293" s="40"/>
      <c r="AI4293" s="40"/>
      <c r="AJ4293" s="40"/>
      <c r="AK4293" s="40"/>
      <c r="AL4293" s="40"/>
      <c r="AM4293" s="41"/>
      <c r="AN4293" s="36">
        <f>Y4293*(IF(AND(AH4293&gt;0,AI4293&lt;0),AH4293,0)+IF(AND(AJ4293&lt;0,AK4293&gt;0),AJ4293,0)+IF(AND(AL4293&gt;0,AM4293&gt;0),AL4293,0))</f>
        <v>0</v>
      </c>
      <c r="AO4293" s="37">
        <f>Y4293*(IF(AND(AH4293&gt;0,AI4293&lt;0),AI4293,0)+IF(AND(AJ4293&lt;0,AK4293&gt;0),AK4293,0)+IF(AND(AL4293&gt;0,AM4293&gt;0),AM4293,0))</f>
        <v>0</v>
      </c>
      <c r="AQ4293" s="40">
        <f>AU4293*D4293</f>
        <v>56209.060094000692</v>
      </c>
      <c r="AR4293" s="40">
        <f>AV4293*E4293</f>
        <v>66923.955604615272</v>
      </c>
      <c r="AS4293" s="40">
        <f>IF(AND(Y4293&lt;&gt;0,AN4293&lt;&gt;0),0,Q4293)</f>
        <v>13194.150235032443</v>
      </c>
      <c r="AT4293" s="41">
        <f t="shared" si="1076"/>
        <v>136327.16593364839</v>
      </c>
      <c r="AU4293" s="42">
        <f>S4293+AN4293</f>
        <v>662.13994691955111</v>
      </c>
      <c r="AV4293" s="37">
        <f>T4293+AO4293</f>
        <v>686.46995183726813</v>
      </c>
      <c r="AW4293" s="58">
        <f t="shared" si="1061"/>
        <v>0.41231004627029455</v>
      </c>
      <c r="AX4293" s="58">
        <f t="shared" si="1062"/>
        <v>0.49090696741387363</v>
      </c>
      <c r="AY4293" s="59">
        <f t="shared" si="1063"/>
        <v>9.6782986315831945E-2</v>
      </c>
      <c r="AZ4293" s="54">
        <f t="shared" si="1071"/>
        <v>3.6409284614773441E-3</v>
      </c>
    </row>
    <row r="4294" spans="3:52" x14ac:dyDescent="0.25">
      <c r="C4294" s="35">
        <v>40896</v>
      </c>
      <c r="D4294" s="36">
        <v>81.349999999999994</v>
      </c>
      <c r="E4294" s="37">
        <v>97.24</v>
      </c>
      <c r="F4294" s="38">
        <v>0</v>
      </c>
      <c r="G4294" s="7">
        <v>0</v>
      </c>
      <c r="H4294" s="38">
        <v>1</v>
      </c>
      <c r="I4294" s="7">
        <v>1</v>
      </c>
      <c r="J4294" s="36">
        <f t="shared" si="1064"/>
        <v>81.309325000000001</v>
      </c>
      <c r="K4294" s="37">
        <f t="shared" si="1065"/>
        <v>97.191379999999995</v>
      </c>
      <c r="L4294" s="36">
        <f t="shared" si="1066"/>
        <v>81.390674999999987</v>
      </c>
      <c r="M4294" s="37">
        <f t="shared" si="1067"/>
        <v>97.288619999999995</v>
      </c>
      <c r="O4294" s="39">
        <f t="shared" si="1068"/>
        <v>53865.084681905479</v>
      </c>
      <c r="P4294" s="40">
        <f t="shared" si="1069"/>
        <v>66752.338116655956</v>
      </c>
      <c r="Q4294" s="40">
        <f>S4294*F4294+T4294*G4294+AS4293*(1+$G$9/252)</f>
        <v>13194.673812422721</v>
      </c>
      <c r="R4294" s="41">
        <f t="shared" si="1072"/>
        <v>133812.09661098415</v>
      </c>
      <c r="S4294" s="36">
        <f>AU4293*H4293</f>
        <v>662.13994691955111</v>
      </c>
      <c r="T4294" s="37">
        <f>AV4293*I4293</f>
        <v>686.46995183726813</v>
      </c>
      <c r="U4294" s="57">
        <f t="shared" si="1075"/>
        <v>0.40254271509175266</v>
      </c>
      <c r="V4294" s="58">
        <f t="shared" si="1073"/>
        <v>0.49885129825532154</v>
      </c>
      <c r="W4294" s="59">
        <f t="shared" si="1074"/>
        <v>9.8605986652925803E-2</v>
      </c>
      <c r="Y4294" s="7">
        <f t="shared" si="1070"/>
        <v>0</v>
      </c>
      <c r="Z4294" s="40"/>
      <c r="AA4294" s="40"/>
      <c r="AB4294" s="40"/>
      <c r="AC4294" s="40"/>
      <c r="AD4294" s="40"/>
      <c r="AE4294" s="40"/>
      <c r="AF4294" s="40"/>
      <c r="AG4294" s="41"/>
      <c r="AH4294" s="40"/>
      <c r="AI4294" s="40"/>
      <c r="AJ4294" s="40"/>
      <c r="AK4294" s="40"/>
      <c r="AL4294" s="40"/>
      <c r="AM4294" s="41"/>
      <c r="AN4294" s="36">
        <f>Y4294*(IF(AND(AH4294&gt;0,AI4294&lt;0),AH4294,0)+IF(AND(AJ4294&lt;0,AK4294&gt;0),AJ4294,0)+IF(AND(AL4294&gt;0,AM4294&gt;0),AL4294,0))</f>
        <v>0</v>
      </c>
      <c r="AO4294" s="37">
        <f>Y4294*(IF(AND(AH4294&gt;0,AI4294&lt;0),AI4294,0)+IF(AND(AJ4294&lt;0,AK4294&gt;0),AK4294,0)+IF(AND(AL4294&gt;0,AM4294&gt;0),AM4294,0))</f>
        <v>0</v>
      </c>
      <c r="AQ4294" s="40">
        <f>AU4294*D4294</f>
        <v>53865.084681905479</v>
      </c>
      <c r="AR4294" s="40">
        <f>AV4294*E4294</f>
        <v>66752.338116655956</v>
      </c>
      <c r="AS4294" s="40">
        <f>IF(AND(Y4294&lt;&gt;0,AN4294&lt;&gt;0),0,Q4294)</f>
        <v>13194.673812422721</v>
      </c>
      <c r="AT4294" s="41">
        <f t="shared" si="1076"/>
        <v>133812.09661098415</v>
      </c>
      <c r="AU4294" s="42">
        <f>S4294+AN4294</f>
        <v>662.13994691955111</v>
      </c>
      <c r="AV4294" s="37">
        <f>T4294+AO4294</f>
        <v>686.46995183726813</v>
      </c>
      <c r="AW4294" s="58">
        <f t="shared" si="1061"/>
        <v>0.40254271509175266</v>
      </c>
      <c r="AX4294" s="58">
        <f t="shared" si="1062"/>
        <v>0.49885129825532154</v>
      </c>
      <c r="AY4294" s="59">
        <f t="shared" si="1063"/>
        <v>9.8605986652925803E-2</v>
      </c>
      <c r="AZ4294" s="54">
        <f t="shared" si="1071"/>
        <v>-1.8448775821308661E-2</v>
      </c>
    </row>
    <row r="4295" spans="3:52" x14ac:dyDescent="0.25">
      <c r="C4295" s="35">
        <v>40897</v>
      </c>
      <c r="D4295" s="36">
        <v>83.81</v>
      </c>
      <c r="E4295" s="37">
        <v>98.82</v>
      </c>
      <c r="F4295" s="38">
        <v>0</v>
      </c>
      <c r="G4295" s="7">
        <v>0</v>
      </c>
      <c r="H4295" s="38">
        <v>1</v>
      </c>
      <c r="I4295" s="7">
        <v>1</v>
      </c>
      <c r="J4295" s="36">
        <f t="shared" si="1064"/>
        <v>83.768095000000002</v>
      </c>
      <c r="K4295" s="37">
        <f t="shared" si="1065"/>
        <v>98.770589999999999</v>
      </c>
      <c r="L4295" s="36">
        <f t="shared" si="1066"/>
        <v>83.851905000000002</v>
      </c>
      <c r="M4295" s="37">
        <f t="shared" si="1067"/>
        <v>98.869409999999988</v>
      </c>
      <c r="O4295" s="39">
        <f t="shared" si="1068"/>
        <v>55493.948951327577</v>
      </c>
      <c r="P4295" s="40">
        <f t="shared" si="1069"/>
        <v>67836.960640558827</v>
      </c>
      <c r="Q4295" s="40">
        <f>S4295*F4295+T4295*G4295+AS4294*(1+$G$9/252)</f>
        <v>13195.197410589879</v>
      </c>
      <c r="R4295" s="41">
        <f t="shared" si="1072"/>
        <v>136526.10700247629</v>
      </c>
      <c r="S4295" s="36">
        <f>AU4294*H4294</f>
        <v>662.13994691955111</v>
      </c>
      <c r="T4295" s="37">
        <f>AV4294*I4294</f>
        <v>686.46995183726813</v>
      </c>
      <c r="U4295" s="57">
        <f t="shared" si="1075"/>
        <v>0.40647133482185233</v>
      </c>
      <c r="V4295" s="58">
        <f t="shared" si="1073"/>
        <v>0.49687903749667756</v>
      </c>
      <c r="W4295" s="59">
        <f t="shared" si="1074"/>
        <v>9.6649627681470091E-2</v>
      </c>
      <c r="Y4295" s="7">
        <f t="shared" si="1070"/>
        <v>0</v>
      </c>
      <c r="Z4295" s="40"/>
      <c r="AA4295" s="40"/>
      <c r="AB4295" s="40"/>
      <c r="AC4295" s="40"/>
      <c r="AD4295" s="40"/>
      <c r="AE4295" s="40"/>
      <c r="AF4295" s="40"/>
      <c r="AG4295" s="41"/>
      <c r="AH4295" s="40"/>
      <c r="AI4295" s="40"/>
      <c r="AJ4295" s="40"/>
      <c r="AK4295" s="40"/>
      <c r="AL4295" s="40"/>
      <c r="AM4295" s="41"/>
      <c r="AN4295" s="36">
        <f>Y4295*(IF(AND(AH4295&gt;0,AI4295&lt;0),AH4295,0)+IF(AND(AJ4295&lt;0,AK4295&gt;0),AJ4295,0)+IF(AND(AL4295&gt;0,AM4295&gt;0),AL4295,0))</f>
        <v>0</v>
      </c>
      <c r="AO4295" s="37">
        <f>Y4295*(IF(AND(AH4295&gt;0,AI4295&lt;0),AI4295,0)+IF(AND(AJ4295&lt;0,AK4295&gt;0),AK4295,0)+IF(AND(AL4295&gt;0,AM4295&gt;0),AM4295,0))</f>
        <v>0</v>
      </c>
      <c r="AQ4295" s="40">
        <f>AU4295*D4295</f>
        <v>55493.948951327577</v>
      </c>
      <c r="AR4295" s="40">
        <f>AV4295*E4295</f>
        <v>67836.960640558827</v>
      </c>
      <c r="AS4295" s="40">
        <f>IF(AND(Y4295&lt;&gt;0,AN4295&lt;&gt;0),0,Q4295)</f>
        <v>13195.197410589879</v>
      </c>
      <c r="AT4295" s="41">
        <f t="shared" si="1076"/>
        <v>136526.10700247629</v>
      </c>
      <c r="AU4295" s="42">
        <f>S4295+AN4295</f>
        <v>662.13994691955111</v>
      </c>
      <c r="AV4295" s="37">
        <f>T4295+AO4295</f>
        <v>686.46995183726813</v>
      </c>
      <c r="AW4295" s="58">
        <f t="shared" si="1061"/>
        <v>0.40647133482185233</v>
      </c>
      <c r="AX4295" s="58">
        <f t="shared" si="1062"/>
        <v>0.49687903749667756</v>
      </c>
      <c r="AY4295" s="59">
        <f t="shared" si="1063"/>
        <v>9.6649627681470091E-2</v>
      </c>
      <c r="AZ4295" s="54">
        <f t="shared" si="1071"/>
        <v>2.0282249962664034E-2</v>
      </c>
    </row>
    <row r="4296" spans="3:52" x14ac:dyDescent="0.25">
      <c r="C4296" s="35">
        <v>40898</v>
      </c>
      <c r="D4296" s="36">
        <v>84.24</v>
      </c>
      <c r="E4296" s="37">
        <v>99.2</v>
      </c>
      <c r="F4296" s="38">
        <v>0</v>
      </c>
      <c r="G4296" s="7">
        <v>0</v>
      </c>
      <c r="H4296" s="38">
        <v>1</v>
      </c>
      <c r="I4296" s="7">
        <v>1</v>
      </c>
      <c r="J4296" s="36">
        <f t="shared" si="1064"/>
        <v>84.197879999999998</v>
      </c>
      <c r="K4296" s="37">
        <f t="shared" si="1065"/>
        <v>99.150400000000005</v>
      </c>
      <c r="L4296" s="36">
        <f t="shared" si="1066"/>
        <v>84.282119999999992</v>
      </c>
      <c r="M4296" s="37">
        <f t="shared" si="1067"/>
        <v>99.249600000000001</v>
      </c>
      <c r="O4296" s="39">
        <f t="shared" si="1068"/>
        <v>55778.669128502981</v>
      </c>
      <c r="P4296" s="40">
        <f t="shared" si="1069"/>
        <v>68097.819222257007</v>
      </c>
      <c r="Q4296" s="40">
        <f>S4296*F4296+T4296*G4296+AS4295*(1+$G$9/252)</f>
        <v>13195.721029534743</v>
      </c>
      <c r="R4296" s="41">
        <f t="shared" si="1072"/>
        <v>137072.20938029472</v>
      </c>
      <c r="S4296" s="36">
        <f>AU4295*H4295</f>
        <v>662.13994691955111</v>
      </c>
      <c r="T4296" s="37">
        <f>AV4295*I4295</f>
        <v>686.46995183726813</v>
      </c>
      <c r="U4296" s="57">
        <f t="shared" si="1075"/>
        <v>0.40692908781932591</v>
      </c>
      <c r="V4296" s="58">
        <f t="shared" si="1073"/>
        <v>0.49680252131433611</v>
      </c>
      <c r="W4296" s="59">
        <f t="shared" si="1074"/>
        <v>9.6268390866338066E-2</v>
      </c>
      <c r="Y4296" s="7">
        <f t="shared" si="1070"/>
        <v>0</v>
      </c>
      <c r="Z4296" s="40"/>
      <c r="AA4296" s="40"/>
      <c r="AB4296" s="40"/>
      <c r="AC4296" s="40"/>
      <c r="AD4296" s="40"/>
      <c r="AE4296" s="40"/>
      <c r="AF4296" s="40"/>
      <c r="AG4296" s="41"/>
      <c r="AH4296" s="40"/>
      <c r="AI4296" s="40"/>
      <c r="AJ4296" s="40"/>
      <c r="AK4296" s="40"/>
      <c r="AL4296" s="40"/>
      <c r="AM4296" s="41"/>
      <c r="AN4296" s="36">
        <f>Y4296*(IF(AND(AH4296&gt;0,AI4296&lt;0),AH4296,0)+IF(AND(AJ4296&lt;0,AK4296&gt;0),AJ4296,0)+IF(AND(AL4296&gt;0,AM4296&gt;0),AL4296,0))</f>
        <v>0</v>
      </c>
      <c r="AO4296" s="37">
        <f>Y4296*(IF(AND(AH4296&gt;0,AI4296&lt;0),AI4296,0)+IF(AND(AJ4296&lt;0,AK4296&gt;0),AK4296,0)+IF(AND(AL4296&gt;0,AM4296&gt;0),AM4296,0))</f>
        <v>0</v>
      </c>
      <c r="AQ4296" s="40">
        <f>AU4296*D4296</f>
        <v>55778.669128502981</v>
      </c>
      <c r="AR4296" s="40">
        <f>AV4296*E4296</f>
        <v>68097.819222257007</v>
      </c>
      <c r="AS4296" s="40">
        <f>IF(AND(Y4296&lt;&gt;0,AN4296&lt;&gt;0),0,Q4296)</f>
        <v>13195.721029534743</v>
      </c>
      <c r="AT4296" s="41">
        <f t="shared" si="1076"/>
        <v>137072.20938029472</v>
      </c>
      <c r="AU4296" s="42">
        <f>S4296+AN4296</f>
        <v>662.13994691955111</v>
      </c>
      <c r="AV4296" s="37">
        <f>T4296+AO4296</f>
        <v>686.46995183726813</v>
      </c>
      <c r="AW4296" s="58">
        <f t="shared" si="1061"/>
        <v>0.40692908781932591</v>
      </c>
      <c r="AX4296" s="58">
        <f t="shared" si="1062"/>
        <v>0.49680252131433611</v>
      </c>
      <c r="AY4296" s="59">
        <f t="shared" si="1063"/>
        <v>9.6268390866338066E-2</v>
      </c>
      <c r="AZ4296" s="54">
        <f t="shared" si="1071"/>
        <v>3.9999849831544587E-3</v>
      </c>
    </row>
    <row r="4297" spans="3:52" x14ac:dyDescent="0.25">
      <c r="C4297" s="35">
        <v>40899</v>
      </c>
      <c r="D4297" s="36">
        <v>84.47</v>
      </c>
      <c r="E4297" s="37">
        <v>98.6</v>
      </c>
      <c r="F4297" s="38">
        <v>0</v>
      </c>
      <c r="G4297" s="7">
        <v>0</v>
      </c>
      <c r="H4297" s="38">
        <v>1</v>
      </c>
      <c r="I4297" s="7">
        <v>1</v>
      </c>
      <c r="J4297" s="36">
        <f t="shared" si="1064"/>
        <v>84.427765000000008</v>
      </c>
      <c r="K4297" s="37">
        <f t="shared" si="1065"/>
        <v>98.550700000000006</v>
      </c>
      <c r="L4297" s="36">
        <f t="shared" si="1066"/>
        <v>84.51223499999999</v>
      </c>
      <c r="M4297" s="37">
        <f t="shared" si="1067"/>
        <v>98.649299999999982</v>
      </c>
      <c r="O4297" s="39">
        <f t="shared" si="1068"/>
        <v>55930.961316294481</v>
      </c>
      <c r="P4297" s="40">
        <f t="shared" si="1069"/>
        <v>67685.937251154639</v>
      </c>
      <c r="Q4297" s="40">
        <f>S4297*F4297+T4297*G4297+AS4296*(1+$G$9/252)</f>
        <v>13196.244669258136</v>
      </c>
      <c r="R4297" s="41">
        <f t="shared" si="1072"/>
        <v>136813.14323670726</v>
      </c>
      <c r="S4297" s="36">
        <f>AU4296*H4296</f>
        <v>662.13994691955111</v>
      </c>
      <c r="T4297" s="37">
        <f>AV4296*I4296</f>
        <v>686.46995183726813</v>
      </c>
      <c r="U4297" s="57">
        <f t="shared" si="1075"/>
        <v>0.40881277918982922</v>
      </c>
      <c r="V4297" s="58">
        <f t="shared" si="1073"/>
        <v>0.49473271097973254</v>
      </c>
      <c r="W4297" s="59">
        <f t="shared" si="1074"/>
        <v>9.6454509830438254E-2</v>
      </c>
      <c r="Y4297" s="7">
        <f t="shared" si="1070"/>
        <v>0</v>
      </c>
      <c r="Z4297" s="40"/>
      <c r="AA4297" s="40"/>
      <c r="AB4297" s="40"/>
      <c r="AC4297" s="40"/>
      <c r="AD4297" s="40"/>
      <c r="AE4297" s="40"/>
      <c r="AF4297" s="40"/>
      <c r="AG4297" s="41"/>
      <c r="AH4297" s="40"/>
      <c r="AI4297" s="40"/>
      <c r="AJ4297" s="40"/>
      <c r="AK4297" s="40"/>
      <c r="AL4297" s="40"/>
      <c r="AM4297" s="41"/>
      <c r="AN4297" s="36">
        <f>Y4297*(IF(AND(AH4297&gt;0,AI4297&lt;0),AH4297,0)+IF(AND(AJ4297&lt;0,AK4297&gt;0),AJ4297,0)+IF(AND(AL4297&gt;0,AM4297&gt;0),AL4297,0))</f>
        <v>0</v>
      </c>
      <c r="AO4297" s="37">
        <f>Y4297*(IF(AND(AH4297&gt;0,AI4297&lt;0),AI4297,0)+IF(AND(AJ4297&lt;0,AK4297&gt;0),AK4297,0)+IF(AND(AL4297&gt;0,AM4297&gt;0),AM4297,0))</f>
        <v>0</v>
      </c>
      <c r="AQ4297" s="40">
        <f>AU4297*D4297</f>
        <v>55930.961316294481</v>
      </c>
      <c r="AR4297" s="40">
        <f>AV4297*E4297</f>
        <v>67685.937251154639</v>
      </c>
      <c r="AS4297" s="40">
        <f>IF(AND(Y4297&lt;&gt;0,AN4297&lt;&gt;0),0,Q4297)</f>
        <v>13196.244669258136</v>
      </c>
      <c r="AT4297" s="41">
        <f t="shared" si="1076"/>
        <v>136813.14323670726</v>
      </c>
      <c r="AU4297" s="42">
        <f>S4297+AN4297</f>
        <v>662.13994691955111</v>
      </c>
      <c r="AV4297" s="37">
        <f>T4297+AO4297</f>
        <v>686.46995183726813</v>
      </c>
      <c r="AW4297" s="58">
        <f t="shared" si="1061"/>
        <v>0.40881277918982922</v>
      </c>
      <c r="AX4297" s="58">
        <f t="shared" si="1062"/>
        <v>0.49473271097973254</v>
      </c>
      <c r="AY4297" s="59">
        <f t="shared" si="1063"/>
        <v>9.6454509830438254E-2</v>
      </c>
      <c r="AZ4297" s="54">
        <f t="shared" si="1071"/>
        <v>-1.889997576888125E-3</v>
      </c>
    </row>
    <row r="4298" spans="3:52" x14ac:dyDescent="0.25">
      <c r="C4298" s="35">
        <v>40900</v>
      </c>
      <c r="D4298" s="36">
        <v>84.92</v>
      </c>
      <c r="E4298" s="37">
        <v>100.15</v>
      </c>
      <c r="F4298" s="38">
        <v>0</v>
      </c>
      <c r="G4298" s="7">
        <v>0</v>
      </c>
      <c r="H4298" s="38">
        <v>1</v>
      </c>
      <c r="I4298" s="7">
        <v>1</v>
      </c>
      <c r="J4298" s="36">
        <f t="shared" si="1064"/>
        <v>84.87754000000001</v>
      </c>
      <c r="K4298" s="37">
        <f t="shared" si="1065"/>
        <v>100.09992500000001</v>
      </c>
      <c r="L4298" s="36">
        <f t="shared" si="1066"/>
        <v>84.962459999999993</v>
      </c>
      <c r="M4298" s="37">
        <f t="shared" si="1067"/>
        <v>100.200075</v>
      </c>
      <c r="O4298" s="39">
        <f t="shared" si="1068"/>
        <v>56228.924292408279</v>
      </c>
      <c r="P4298" s="40">
        <f t="shared" si="1069"/>
        <v>68749.965676502412</v>
      </c>
      <c r="Q4298" s="40">
        <f>S4298*F4298+T4298*G4298+AS4297*(1+$G$9/252)</f>
        <v>13196.768329760884</v>
      </c>
      <c r="R4298" s="41">
        <f t="shared" si="1072"/>
        <v>138175.65829867157</v>
      </c>
      <c r="S4298" s="36">
        <f>AU4297*H4297</f>
        <v>662.13994691955111</v>
      </c>
      <c r="T4298" s="37">
        <f>AV4297*I4297</f>
        <v>686.46995183726813</v>
      </c>
      <c r="U4298" s="57">
        <f t="shared" si="1075"/>
        <v>0.40693798737594922</v>
      </c>
      <c r="V4298" s="58">
        <f t="shared" si="1073"/>
        <v>0.49755482639277127</v>
      </c>
      <c r="W4298" s="59">
        <f t="shared" si="1074"/>
        <v>9.5507186231279628E-2</v>
      </c>
      <c r="Y4298" s="7">
        <f t="shared" si="1070"/>
        <v>0</v>
      </c>
      <c r="Z4298" s="40"/>
      <c r="AA4298" s="40"/>
      <c r="AB4298" s="40"/>
      <c r="AC4298" s="40"/>
      <c r="AD4298" s="40"/>
      <c r="AE4298" s="40"/>
      <c r="AF4298" s="40"/>
      <c r="AG4298" s="41"/>
      <c r="AH4298" s="40"/>
      <c r="AI4298" s="40"/>
      <c r="AJ4298" s="40"/>
      <c r="AK4298" s="40"/>
      <c r="AL4298" s="40"/>
      <c r="AM4298" s="41"/>
      <c r="AN4298" s="36">
        <f>Y4298*(IF(AND(AH4298&gt;0,AI4298&lt;0),AH4298,0)+IF(AND(AJ4298&lt;0,AK4298&gt;0),AJ4298,0)+IF(AND(AL4298&gt;0,AM4298&gt;0),AL4298,0))</f>
        <v>0</v>
      </c>
      <c r="AO4298" s="37">
        <f>Y4298*(IF(AND(AH4298&gt;0,AI4298&lt;0),AI4298,0)+IF(AND(AJ4298&lt;0,AK4298&gt;0),AK4298,0)+IF(AND(AL4298&gt;0,AM4298&gt;0),AM4298,0))</f>
        <v>0</v>
      </c>
      <c r="AQ4298" s="40">
        <f>AU4298*D4298</f>
        <v>56228.924292408279</v>
      </c>
      <c r="AR4298" s="40">
        <f>AV4298*E4298</f>
        <v>68749.965676502412</v>
      </c>
      <c r="AS4298" s="40">
        <f>IF(AND(Y4298&lt;&gt;0,AN4298&lt;&gt;0),0,Q4298)</f>
        <v>13196.768329760884</v>
      </c>
      <c r="AT4298" s="41">
        <f t="shared" si="1076"/>
        <v>138175.65829867157</v>
      </c>
      <c r="AU4298" s="42">
        <f>S4298+AN4298</f>
        <v>662.13994691955111</v>
      </c>
      <c r="AV4298" s="37">
        <f>T4298+AO4298</f>
        <v>686.46995183726813</v>
      </c>
      <c r="AW4298" s="58">
        <f t="shared" si="1061"/>
        <v>0.40693798737594922</v>
      </c>
      <c r="AX4298" s="58">
        <f t="shared" si="1062"/>
        <v>0.49755482639277127</v>
      </c>
      <c r="AY4298" s="59">
        <f t="shared" si="1063"/>
        <v>9.5507186231279628E-2</v>
      </c>
      <c r="AZ4298" s="54">
        <f t="shared" si="1071"/>
        <v>9.9589486048643483E-3</v>
      </c>
    </row>
    <row r="4299" spans="3:52" x14ac:dyDescent="0.25">
      <c r="C4299" s="35">
        <v>40904</v>
      </c>
      <c r="D4299" s="36">
        <v>84.7</v>
      </c>
      <c r="E4299" s="37">
        <v>100.55</v>
      </c>
      <c r="F4299" s="38">
        <v>0</v>
      </c>
      <c r="G4299" s="7">
        <v>0</v>
      </c>
      <c r="H4299" s="38">
        <v>1</v>
      </c>
      <c r="I4299" s="7">
        <v>1</v>
      </c>
      <c r="J4299" s="36">
        <f t="shared" si="1064"/>
        <v>84.657650000000004</v>
      </c>
      <c r="K4299" s="37">
        <f t="shared" si="1065"/>
        <v>100.499725</v>
      </c>
      <c r="L4299" s="36">
        <f t="shared" si="1066"/>
        <v>84.742350000000002</v>
      </c>
      <c r="M4299" s="37">
        <f t="shared" si="1067"/>
        <v>100.600275</v>
      </c>
      <c r="O4299" s="39">
        <f t="shared" si="1068"/>
        <v>56083.25350408598</v>
      </c>
      <c r="P4299" s="40">
        <f t="shared" si="1069"/>
        <v>69024.553657237309</v>
      </c>
      <c r="Q4299" s="40">
        <f>S4299*F4299+T4299*G4299+AS4298*(1+$G$9/252)</f>
        <v>13197.29201104381</v>
      </c>
      <c r="R4299" s="41">
        <f t="shared" si="1072"/>
        <v>138305.0991723671</v>
      </c>
      <c r="S4299" s="36">
        <f>AU4298*H4298</f>
        <v>662.13994691955111</v>
      </c>
      <c r="T4299" s="37">
        <f>AV4298*I4298</f>
        <v>686.46995183726813</v>
      </c>
      <c r="U4299" s="57">
        <f t="shared" si="1075"/>
        <v>0.40550387396917631</v>
      </c>
      <c r="V4299" s="58">
        <f t="shared" si="1073"/>
        <v>0.49907453933577156</v>
      </c>
      <c r="W4299" s="59">
        <f t="shared" si="1074"/>
        <v>9.542158669505213E-2</v>
      </c>
      <c r="Y4299" s="7">
        <f t="shared" si="1070"/>
        <v>0</v>
      </c>
      <c r="Z4299" s="40"/>
      <c r="AA4299" s="40"/>
      <c r="AB4299" s="40"/>
      <c r="AC4299" s="40"/>
      <c r="AD4299" s="40"/>
      <c r="AE4299" s="40"/>
      <c r="AF4299" s="40"/>
      <c r="AG4299" s="41"/>
      <c r="AH4299" s="40"/>
      <c r="AI4299" s="40"/>
      <c r="AJ4299" s="40"/>
      <c r="AK4299" s="40"/>
      <c r="AL4299" s="40"/>
      <c r="AM4299" s="41"/>
      <c r="AN4299" s="36">
        <f>Y4299*(IF(AND(AH4299&gt;0,AI4299&lt;0),AH4299,0)+IF(AND(AJ4299&lt;0,AK4299&gt;0),AJ4299,0)+IF(AND(AL4299&gt;0,AM4299&gt;0),AL4299,0))</f>
        <v>0</v>
      </c>
      <c r="AO4299" s="37">
        <f>Y4299*(IF(AND(AH4299&gt;0,AI4299&lt;0),AI4299,0)+IF(AND(AJ4299&lt;0,AK4299&gt;0),AK4299,0)+IF(AND(AL4299&gt;0,AM4299&gt;0),AM4299,0))</f>
        <v>0</v>
      </c>
      <c r="AQ4299" s="40">
        <f>AU4299*D4299</f>
        <v>56083.25350408598</v>
      </c>
      <c r="AR4299" s="40">
        <f>AV4299*E4299</f>
        <v>69024.553657237309</v>
      </c>
      <c r="AS4299" s="40">
        <f>IF(AND(Y4299&lt;&gt;0,AN4299&lt;&gt;0),0,Q4299)</f>
        <v>13197.29201104381</v>
      </c>
      <c r="AT4299" s="41">
        <f t="shared" si="1076"/>
        <v>138305.0991723671</v>
      </c>
      <c r="AU4299" s="42">
        <f>S4299+AN4299</f>
        <v>662.13994691955111</v>
      </c>
      <c r="AV4299" s="37">
        <f>T4299+AO4299</f>
        <v>686.46995183726813</v>
      </c>
      <c r="AW4299" s="58">
        <f t="shared" si="1061"/>
        <v>0.40550387396917631</v>
      </c>
      <c r="AX4299" s="58">
        <f t="shared" si="1062"/>
        <v>0.49907453933577156</v>
      </c>
      <c r="AY4299" s="59">
        <f t="shared" si="1063"/>
        <v>9.542158669505213E-2</v>
      </c>
      <c r="AZ4299" s="54">
        <f t="shared" si="1071"/>
        <v>9.3678492499549293E-4</v>
      </c>
    </row>
    <row r="4300" spans="3:52" x14ac:dyDescent="0.25">
      <c r="C4300" s="35">
        <v>40905</v>
      </c>
      <c r="D4300" s="36">
        <v>82.97</v>
      </c>
      <c r="E4300" s="37">
        <v>99.58</v>
      </c>
      <c r="F4300" s="38">
        <v>0</v>
      </c>
      <c r="G4300" s="7">
        <v>0</v>
      </c>
      <c r="H4300" s="38">
        <v>1</v>
      </c>
      <c r="I4300" s="7">
        <v>1</v>
      </c>
      <c r="J4300" s="36">
        <f t="shared" si="1064"/>
        <v>82.928515000000004</v>
      </c>
      <c r="K4300" s="37">
        <f t="shared" si="1065"/>
        <v>99.530209999999997</v>
      </c>
      <c r="L4300" s="36">
        <f t="shared" si="1066"/>
        <v>83.011484999999993</v>
      </c>
      <c r="M4300" s="37">
        <f t="shared" si="1067"/>
        <v>99.62979</v>
      </c>
      <c r="O4300" s="39">
        <f t="shared" si="1068"/>
        <v>54937.751395915155</v>
      </c>
      <c r="P4300" s="40">
        <f t="shared" si="1069"/>
        <v>68358.677803955157</v>
      </c>
      <c r="Q4300" s="40">
        <f>S4300*F4300+T4300*G4300+AS4299*(1+$G$9/252)</f>
        <v>13197.815713107739</v>
      </c>
      <c r="R4300" s="41">
        <f t="shared" si="1072"/>
        <v>136494.24491297806</v>
      </c>
      <c r="S4300" s="36">
        <f>AU4299*H4299</f>
        <v>662.13994691955111</v>
      </c>
      <c r="T4300" s="37">
        <f>AV4299*I4299</f>
        <v>686.46995183726813</v>
      </c>
      <c r="U4300" s="57">
        <f t="shared" si="1075"/>
        <v>0.40249133896407668</v>
      </c>
      <c r="V4300" s="58">
        <f t="shared" si="1073"/>
        <v>0.5008172897512071</v>
      </c>
      <c r="W4300" s="59">
        <f t="shared" si="1074"/>
        <v>9.6691371284716138E-2</v>
      </c>
      <c r="Y4300" s="7">
        <f t="shared" si="1070"/>
        <v>0</v>
      </c>
      <c r="Z4300" s="40"/>
      <c r="AA4300" s="40"/>
      <c r="AB4300" s="40"/>
      <c r="AC4300" s="40"/>
      <c r="AD4300" s="40"/>
      <c r="AE4300" s="40"/>
      <c r="AF4300" s="40"/>
      <c r="AG4300" s="41"/>
      <c r="AH4300" s="40"/>
      <c r="AI4300" s="40"/>
      <c r="AJ4300" s="40"/>
      <c r="AK4300" s="40"/>
      <c r="AL4300" s="40"/>
      <c r="AM4300" s="41"/>
      <c r="AN4300" s="36">
        <f>Y4300*(IF(AND(AH4300&gt;0,AI4300&lt;0),AH4300,0)+IF(AND(AJ4300&lt;0,AK4300&gt;0),AJ4300,0)+IF(AND(AL4300&gt;0,AM4300&gt;0),AL4300,0))</f>
        <v>0</v>
      </c>
      <c r="AO4300" s="37">
        <f>Y4300*(IF(AND(AH4300&gt;0,AI4300&lt;0),AI4300,0)+IF(AND(AJ4300&lt;0,AK4300&gt;0),AK4300,0)+IF(AND(AL4300&gt;0,AM4300&gt;0),AM4300,0))</f>
        <v>0</v>
      </c>
      <c r="AQ4300" s="40">
        <f>AU4300*D4300</f>
        <v>54937.751395915155</v>
      </c>
      <c r="AR4300" s="40">
        <f>AV4300*E4300</f>
        <v>68358.677803955157</v>
      </c>
      <c r="AS4300" s="40">
        <f>IF(AND(Y4300&lt;&gt;0,AN4300&lt;&gt;0),0,Q4300)</f>
        <v>13197.815713107739</v>
      </c>
      <c r="AT4300" s="41">
        <f t="shared" si="1076"/>
        <v>136494.24491297806</v>
      </c>
      <c r="AU4300" s="42">
        <f>S4300+AN4300</f>
        <v>662.13994691955111</v>
      </c>
      <c r="AV4300" s="37">
        <f>T4300+AO4300</f>
        <v>686.46995183726813</v>
      </c>
      <c r="AW4300" s="58">
        <f t="shared" si="1061"/>
        <v>0.40249133896407668</v>
      </c>
      <c r="AX4300" s="58">
        <f t="shared" si="1062"/>
        <v>0.5008172897512071</v>
      </c>
      <c r="AY4300" s="59">
        <f t="shared" si="1063"/>
        <v>9.6691371284716138E-2</v>
      </c>
      <c r="AZ4300" s="54">
        <f t="shared" si="1071"/>
        <v>-1.3093185068557833E-2</v>
      </c>
    </row>
    <row r="4301" spans="3:52" x14ac:dyDescent="0.25">
      <c r="C4301" s="35">
        <v>40906</v>
      </c>
      <c r="D4301" s="36">
        <v>84.31</v>
      </c>
      <c r="E4301" s="37">
        <v>100.81</v>
      </c>
      <c r="F4301" s="38">
        <v>0</v>
      </c>
      <c r="G4301" s="7">
        <v>0</v>
      </c>
      <c r="H4301" s="38">
        <v>1</v>
      </c>
      <c r="I4301" s="7">
        <v>1</v>
      </c>
      <c r="J4301" s="36">
        <f t="shared" si="1064"/>
        <v>84.267845000000008</v>
      </c>
      <c r="K4301" s="37">
        <f t="shared" si="1065"/>
        <v>100.759595</v>
      </c>
      <c r="L4301" s="36">
        <f t="shared" si="1066"/>
        <v>84.352154999999996</v>
      </c>
      <c r="M4301" s="37">
        <f t="shared" si="1067"/>
        <v>100.860405</v>
      </c>
      <c r="O4301" s="39">
        <f t="shared" si="1068"/>
        <v>55825.018924787357</v>
      </c>
      <c r="P4301" s="40">
        <f t="shared" si="1069"/>
        <v>69203.035844715007</v>
      </c>
      <c r="Q4301" s="40">
        <f>S4301*F4301+T4301*G4301+AS4300*(1+$G$9/252)</f>
        <v>13198.339435953496</v>
      </c>
      <c r="R4301" s="41">
        <f t="shared" si="1072"/>
        <v>138226.39420545587</v>
      </c>
      <c r="S4301" s="36">
        <f>AU4300*H4300</f>
        <v>662.13994691955111</v>
      </c>
      <c r="T4301" s="37">
        <f>AV4300*I4300</f>
        <v>686.46995183726813</v>
      </c>
      <c r="U4301" s="57">
        <f t="shared" si="1075"/>
        <v>0.40386656431050788</v>
      </c>
      <c r="V4301" s="58">
        <f t="shared" si="1073"/>
        <v>0.50064993912706379</v>
      </c>
      <c r="W4301" s="59">
        <f t="shared" si="1074"/>
        <v>9.548349656242823E-2</v>
      </c>
      <c r="Y4301" s="7">
        <f t="shared" si="1070"/>
        <v>0</v>
      </c>
      <c r="Z4301" s="40"/>
      <c r="AA4301" s="40"/>
      <c r="AB4301" s="40"/>
      <c r="AC4301" s="40"/>
      <c r="AD4301" s="40"/>
      <c r="AE4301" s="40"/>
      <c r="AF4301" s="40"/>
      <c r="AG4301" s="41"/>
      <c r="AH4301" s="40"/>
      <c r="AI4301" s="40"/>
      <c r="AJ4301" s="40"/>
      <c r="AK4301" s="40"/>
      <c r="AL4301" s="40"/>
      <c r="AM4301" s="41"/>
      <c r="AN4301" s="36">
        <f>Y4301*(IF(AND(AH4301&gt;0,AI4301&lt;0),AH4301,0)+IF(AND(AJ4301&lt;0,AK4301&gt;0),AJ4301,0)+IF(AND(AL4301&gt;0,AM4301&gt;0),AL4301,0))</f>
        <v>0</v>
      </c>
      <c r="AO4301" s="37">
        <f>Y4301*(IF(AND(AH4301&gt;0,AI4301&lt;0),AI4301,0)+IF(AND(AJ4301&lt;0,AK4301&gt;0),AK4301,0)+IF(AND(AL4301&gt;0,AM4301&gt;0),AM4301,0))</f>
        <v>0</v>
      </c>
      <c r="AQ4301" s="40">
        <f>AU4301*D4301</f>
        <v>55825.018924787357</v>
      </c>
      <c r="AR4301" s="40">
        <f>AV4301*E4301</f>
        <v>69203.035844715007</v>
      </c>
      <c r="AS4301" s="40">
        <f>IF(AND(Y4301&lt;&gt;0,AN4301&lt;&gt;0),0,Q4301)</f>
        <v>13198.339435953496</v>
      </c>
      <c r="AT4301" s="41">
        <f t="shared" si="1076"/>
        <v>138226.39420545587</v>
      </c>
      <c r="AU4301" s="42">
        <f>S4301+AN4301</f>
        <v>662.13994691955111</v>
      </c>
      <c r="AV4301" s="37">
        <f>T4301+AO4301</f>
        <v>686.46995183726813</v>
      </c>
      <c r="AW4301" s="58">
        <f t="shared" si="1061"/>
        <v>0.40386656431050788</v>
      </c>
      <c r="AX4301" s="58">
        <f t="shared" si="1062"/>
        <v>0.50064993912706379</v>
      </c>
      <c r="AY4301" s="59">
        <f t="shared" si="1063"/>
        <v>9.548349656242823E-2</v>
      </c>
      <c r="AZ4301" s="54">
        <f t="shared" si="1071"/>
        <v>1.2690273451325007E-2</v>
      </c>
    </row>
    <row r="4302" spans="3:52" x14ac:dyDescent="0.25">
      <c r="C4302" s="35">
        <v>40907</v>
      </c>
      <c r="D4302" s="36">
        <v>83.51</v>
      </c>
      <c r="E4302" s="37">
        <v>100.33</v>
      </c>
      <c r="F4302" s="38">
        <v>0</v>
      </c>
      <c r="G4302" s="7">
        <v>0</v>
      </c>
      <c r="H4302" s="38">
        <v>1</v>
      </c>
      <c r="I4302" s="7">
        <v>1</v>
      </c>
      <c r="J4302" s="36">
        <f t="shared" si="1064"/>
        <v>83.46824500000001</v>
      </c>
      <c r="K4302" s="37">
        <f t="shared" si="1065"/>
        <v>100.27983500000001</v>
      </c>
      <c r="L4302" s="36">
        <f t="shared" si="1066"/>
        <v>83.551755</v>
      </c>
      <c r="M4302" s="37">
        <f t="shared" si="1067"/>
        <v>100.38016499999999</v>
      </c>
      <c r="O4302" s="39">
        <f t="shared" si="1068"/>
        <v>55295.306967251716</v>
      </c>
      <c r="P4302" s="40">
        <f t="shared" si="1069"/>
        <v>68873.530267833106</v>
      </c>
      <c r="Q4302" s="40">
        <f>S4302*F4302+T4302*G4302+AS4301*(1+$G$9/252)</f>
        <v>13198.863179581906</v>
      </c>
      <c r="R4302" s="41">
        <f t="shared" si="1072"/>
        <v>137367.70041466673</v>
      </c>
      <c r="S4302" s="36">
        <f>AU4301*H4301</f>
        <v>662.13994691955111</v>
      </c>
      <c r="T4302" s="37">
        <f>AV4301*I4301</f>
        <v>686.46995183726813</v>
      </c>
      <c r="U4302" s="57">
        <f t="shared" si="1075"/>
        <v>0.40253499767655604</v>
      </c>
      <c r="V4302" s="58">
        <f t="shared" si="1073"/>
        <v>0.5013808199447698</v>
      </c>
      <c r="W4302" s="59">
        <f t="shared" si="1074"/>
        <v>9.608418237867411E-2</v>
      </c>
      <c r="Y4302" s="7">
        <f t="shared" si="1070"/>
        <v>0</v>
      </c>
      <c r="Z4302" s="40"/>
      <c r="AA4302" s="40"/>
      <c r="AB4302" s="40"/>
      <c r="AC4302" s="40"/>
      <c r="AD4302" s="40"/>
      <c r="AE4302" s="40"/>
      <c r="AF4302" s="40"/>
      <c r="AG4302" s="41"/>
      <c r="AH4302" s="40"/>
      <c r="AI4302" s="40"/>
      <c r="AJ4302" s="40"/>
      <c r="AK4302" s="40"/>
      <c r="AL4302" s="40"/>
      <c r="AM4302" s="41"/>
      <c r="AN4302" s="36">
        <f>Y4302*(IF(AND(AH4302&gt;0,AI4302&lt;0),AH4302,0)+IF(AND(AJ4302&lt;0,AK4302&gt;0),AJ4302,0)+IF(AND(AL4302&gt;0,AM4302&gt;0),AL4302,0))</f>
        <v>0</v>
      </c>
      <c r="AO4302" s="37">
        <f>Y4302*(IF(AND(AH4302&gt;0,AI4302&lt;0),AI4302,0)+IF(AND(AJ4302&lt;0,AK4302&gt;0),AK4302,0)+IF(AND(AL4302&gt;0,AM4302&gt;0),AM4302,0))</f>
        <v>0</v>
      </c>
      <c r="AQ4302" s="40">
        <f>AU4302*D4302</f>
        <v>55295.306967251716</v>
      </c>
      <c r="AR4302" s="40">
        <f>AV4302*E4302</f>
        <v>68873.530267833106</v>
      </c>
      <c r="AS4302" s="40">
        <f>IF(AND(Y4302&lt;&gt;0,AN4302&lt;&gt;0),0,Q4302)</f>
        <v>13198.863179581906</v>
      </c>
      <c r="AT4302" s="41">
        <f t="shared" si="1076"/>
        <v>137367.70041466673</v>
      </c>
      <c r="AU4302" s="42">
        <f>S4302+AN4302</f>
        <v>662.13994691955111</v>
      </c>
      <c r="AV4302" s="37">
        <f>T4302+AO4302</f>
        <v>686.46995183726813</v>
      </c>
      <c r="AW4302" s="58">
        <f t="shared" si="1061"/>
        <v>0.40253499767655604</v>
      </c>
      <c r="AX4302" s="58">
        <f t="shared" si="1062"/>
        <v>0.5013808199447698</v>
      </c>
      <c r="AY4302" s="59">
        <f t="shared" si="1063"/>
        <v>9.608418237867411E-2</v>
      </c>
      <c r="AZ4302" s="54">
        <f t="shared" si="1071"/>
        <v>-6.2122273804871009E-3</v>
      </c>
    </row>
    <row r="4303" spans="3:52" x14ac:dyDescent="0.25">
      <c r="C4303" s="35">
        <v>40911</v>
      </c>
      <c r="D4303" s="36">
        <v>85.17</v>
      </c>
      <c r="E4303" s="37">
        <v>98.84</v>
      </c>
      <c r="F4303" s="38">
        <v>0</v>
      </c>
      <c r="G4303" s="7">
        <v>0</v>
      </c>
      <c r="H4303" s="38">
        <v>1</v>
      </c>
      <c r="I4303" s="7">
        <v>1</v>
      </c>
      <c r="J4303" s="36">
        <f t="shared" si="1064"/>
        <v>85.127415000000013</v>
      </c>
      <c r="K4303" s="37">
        <f t="shared" si="1065"/>
        <v>98.790580000000006</v>
      </c>
      <c r="L4303" s="36">
        <f t="shared" si="1066"/>
        <v>85.21258499999999</v>
      </c>
      <c r="M4303" s="37">
        <f t="shared" si="1067"/>
        <v>98.889420000000001</v>
      </c>
      <c r="O4303" s="39">
        <f t="shared" si="1068"/>
        <v>56394.459279138166</v>
      </c>
      <c r="P4303" s="40">
        <f t="shared" si="1069"/>
        <v>67850.690039595589</v>
      </c>
      <c r="Q4303" s="40">
        <f>S4303*F4303+T4303*G4303+AS4302*(1+$G$9/252)</f>
        <v>13199.386943993793</v>
      </c>
      <c r="R4303" s="41">
        <f t="shared" si="1072"/>
        <v>137444.53626272755</v>
      </c>
      <c r="S4303" s="36">
        <f>AU4302*H4302</f>
        <v>662.13994691955111</v>
      </c>
      <c r="T4303" s="37">
        <f>AV4302*I4302</f>
        <v>686.46995183726813</v>
      </c>
      <c r="U4303" s="57">
        <f t="shared" si="1075"/>
        <v>0.41030702865728474</v>
      </c>
      <c r="V4303" s="58">
        <f t="shared" si="1073"/>
        <v>0.49365869233170429</v>
      </c>
      <c r="W4303" s="59">
        <f t="shared" si="1074"/>
        <v>9.6034279011010984E-2</v>
      </c>
      <c r="Y4303" s="7">
        <f t="shared" si="1070"/>
        <v>0</v>
      </c>
      <c r="Z4303" s="40"/>
      <c r="AA4303" s="40"/>
      <c r="AB4303" s="40"/>
      <c r="AC4303" s="40"/>
      <c r="AD4303" s="40"/>
      <c r="AE4303" s="40"/>
      <c r="AF4303" s="40"/>
      <c r="AG4303" s="41"/>
      <c r="AH4303" s="40"/>
      <c r="AI4303" s="40"/>
      <c r="AJ4303" s="40"/>
      <c r="AK4303" s="40"/>
      <c r="AL4303" s="40"/>
      <c r="AM4303" s="41"/>
      <c r="AN4303" s="36">
        <f>Y4303*(IF(AND(AH4303&gt;0,AI4303&lt;0),AH4303,0)+IF(AND(AJ4303&lt;0,AK4303&gt;0),AJ4303,0)+IF(AND(AL4303&gt;0,AM4303&gt;0),AL4303,0))</f>
        <v>0</v>
      </c>
      <c r="AO4303" s="37">
        <f>Y4303*(IF(AND(AH4303&gt;0,AI4303&lt;0),AI4303,0)+IF(AND(AJ4303&lt;0,AK4303&gt;0),AK4303,0)+IF(AND(AL4303&gt;0,AM4303&gt;0),AM4303,0))</f>
        <v>0</v>
      </c>
      <c r="AQ4303" s="40">
        <f>AU4303*D4303</f>
        <v>56394.459279138166</v>
      </c>
      <c r="AR4303" s="40">
        <f>AV4303*E4303</f>
        <v>67850.690039595589</v>
      </c>
      <c r="AS4303" s="40">
        <f>IF(AND(Y4303&lt;&gt;0,AN4303&lt;&gt;0),0,Q4303)</f>
        <v>13199.386943993793</v>
      </c>
      <c r="AT4303" s="41">
        <f t="shared" si="1076"/>
        <v>137444.53626272755</v>
      </c>
      <c r="AU4303" s="42">
        <f>S4303+AN4303</f>
        <v>662.13994691955111</v>
      </c>
      <c r="AV4303" s="37">
        <f>T4303+AO4303</f>
        <v>686.46995183726813</v>
      </c>
      <c r="AW4303" s="58">
        <f t="shared" si="1061"/>
        <v>0.41030702865728474</v>
      </c>
      <c r="AX4303" s="58">
        <f t="shared" si="1062"/>
        <v>0.49365869233170429</v>
      </c>
      <c r="AY4303" s="59">
        <f t="shared" si="1063"/>
        <v>9.6034279011010984E-2</v>
      </c>
      <c r="AZ4303" s="54">
        <f t="shared" si="1071"/>
        <v>5.5934435699867002E-4</v>
      </c>
    </row>
    <row r="4304" spans="3:52" x14ac:dyDescent="0.25">
      <c r="C4304" s="35">
        <v>40912</v>
      </c>
      <c r="D4304" s="36">
        <v>84.96</v>
      </c>
      <c r="E4304" s="37">
        <v>99.39</v>
      </c>
      <c r="F4304" s="38">
        <v>0</v>
      </c>
      <c r="G4304" s="7">
        <v>0</v>
      </c>
      <c r="H4304" s="38">
        <v>1</v>
      </c>
      <c r="I4304" s="7">
        <v>1</v>
      </c>
      <c r="J4304" s="36">
        <f t="shared" si="1064"/>
        <v>84.917519999999996</v>
      </c>
      <c r="K4304" s="37">
        <f t="shared" si="1065"/>
        <v>99.340305000000001</v>
      </c>
      <c r="L4304" s="36">
        <f t="shared" si="1066"/>
        <v>85.002479999999991</v>
      </c>
      <c r="M4304" s="37">
        <f t="shared" si="1067"/>
        <v>99.439695</v>
      </c>
      <c r="O4304" s="39">
        <f t="shared" si="1068"/>
        <v>56255.40989028506</v>
      </c>
      <c r="P4304" s="40">
        <f t="shared" si="1069"/>
        <v>68228.248513106082</v>
      </c>
      <c r="Q4304" s="40">
        <f>S4304*F4304+T4304*G4304+AS4303*(1+$G$9/252)</f>
        <v>13199.910729189982</v>
      </c>
      <c r="R4304" s="41">
        <f t="shared" si="1072"/>
        <v>137683.56913258112</v>
      </c>
      <c r="S4304" s="36">
        <f>AU4303*H4303</f>
        <v>662.13994691955111</v>
      </c>
      <c r="T4304" s="37">
        <f>AV4303*I4303</f>
        <v>686.46995183726813</v>
      </c>
      <c r="U4304" s="57">
        <f t="shared" si="1075"/>
        <v>0.40858477336619908</v>
      </c>
      <c r="V4304" s="58">
        <f t="shared" si="1073"/>
        <v>0.49554386876335493</v>
      </c>
      <c r="W4304" s="59">
        <f t="shared" si="1074"/>
        <v>9.5871357870446039E-2</v>
      </c>
      <c r="Y4304" s="7">
        <f t="shared" si="1070"/>
        <v>0</v>
      </c>
      <c r="Z4304" s="40"/>
      <c r="AA4304" s="40"/>
      <c r="AB4304" s="40"/>
      <c r="AC4304" s="40"/>
      <c r="AD4304" s="40"/>
      <c r="AE4304" s="40"/>
      <c r="AF4304" s="40"/>
      <c r="AG4304" s="41"/>
      <c r="AH4304" s="40"/>
      <c r="AI4304" s="40"/>
      <c r="AJ4304" s="40"/>
      <c r="AK4304" s="40"/>
      <c r="AL4304" s="40"/>
      <c r="AM4304" s="41"/>
      <c r="AN4304" s="36">
        <f>Y4304*(IF(AND(AH4304&gt;0,AI4304&lt;0),AH4304,0)+IF(AND(AJ4304&lt;0,AK4304&gt;0),AJ4304,0)+IF(AND(AL4304&gt;0,AM4304&gt;0),AL4304,0))</f>
        <v>0</v>
      </c>
      <c r="AO4304" s="37">
        <f>Y4304*(IF(AND(AH4304&gt;0,AI4304&lt;0),AI4304,0)+IF(AND(AJ4304&lt;0,AK4304&gt;0),AK4304,0)+IF(AND(AL4304&gt;0,AM4304&gt;0),AM4304,0))</f>
        <v>0</v>
      </c>
      <c r="AQ4304" s="40">
        <f>AU4304*D4304</f>
        <v>56255.40989028506</v>
      </c>
      <c r="AR4304" s="40">
        <f>AV4304*E4304</f>
        <v>68228.248513106082</v>
      </c>
      <c r="AS4304" s="40">
        <f>IF(AND(Y4304&lt;&gt;0,AN4304&lt;&gt;0),0,Q4304)</f>
        <v>13199.910729189982</v>
      </c>
      <c r="AT4304" s="41">
        <f t="shared" si="1076"/>
        <v>137683.56913258112</v>
      </c>
      <c r="AU4304" s="42">
        <f>S4304+AN4304</f>
        <v>662.13994691955111</v>
      </c>
      <c r="AV4304" s="37">
        <f>T4304+AO4304</f>
        <v>686.46995183726813</v>
      </c>
      <c r="AW4304" s="58">
        <f t="shared" si="1061"/>
        <v>0.40858477336619908</v>
      </c>
      <c r="AX4304" s="58">
        <f t="shared" si="1062"/>
        <v>0.49554386876335493</v>
      </c>
      <c r="AY4304" s="59">
        <f t="shared" si="1063"/>
        <v>9.5871357870446039E-2</v>
      </c>
      <c r="AZ4304" s="54">
        <f t="shared" si="1071"/>
        <v>1.7391223860412364E-3</v>
      </c>
    </row>
    <row r="4305" spans="3:52" x14ac:dyDescent="0.25">
      <c r="C4305" s="35">
        <v>40913</v>
      </c>
      <c r="D4305" s="36">
        <v>84.09</v>
      </c>
      <c r="E4305" s="37">
        <v>99.83</v>
      </c>
      <c r="F4305" s="38">
        <v>0</v>
      </c>
      <c r="G4305" s="7">
        <v>0</v>
      </c>
      <c r="H4305" s="38">
        <v>1</v>
      </c>
      <c r="I4305" s="7">
        <v>1</v>
      </c>
      <c r="J4305" s="36">
        <f t="shared" si="1064"/>
        <v>84.047955000000002</v>
      </c>
      <c r="K4305" s="37">
        <f t="shared" si="1065"/>
        <v>99.780085</v>
      </c>
      <c r="L4305" s="36">
        <f t="shared" si="1066"/>
        <v>84.132045000000005</v>
      </c>
      <c r="M4305" s="37">
        <f t="shared" si="1067"/>
        <v>99.879914999999997</v>
      </c>
      <c r="O4305" s="39">
        <f t="shared" si="1068"/>
        <v>55679.348136465058</v>
      </c>
      <c r="P4305" s="40">
        <f t="shared" si="1069"/>
        <v>68530.295291914474</v>
      </c>
      <c r="Q4305" s="40">
        <f>S4305*F4305+T4305*G4305+AS4304*(1+$G$9/252)</f>
        <v>13200.434535171298</v>
      </c>
      <c r="R4305" s="41">
        <f t="shared" si="1072"/>
        <v>137410.07796355081</v>
      </c>
      <c r="S4305" s="36">
        <f>AU4304*H4304</f>
        <v>662.13994691955111</v>
      </c>
      <c r="T4305" s="37">
        <f>AV4304*I4304</f>
        <v>686.46995183726813</v>
      </c>
      <c r="U4305" s="57">
        <f t="shared" si="1075"/>
        <v>0.4052057095203343</v>
      </c>
      <c r="V4305" s="58">
        <f t="shared" si="1073"/>
        <v>0.49872830513998195</v>
      </c>
      <c r="W4305" s="59">
        <f t="shared" si="1074"/>
        <v>9.6065985339683926E-2</v>
      </c>
      <c r="Y4305" s="7">
        <f t="shared" si="1070"/>
        <v>0</v>
      </c>
      <c r="Z4305" s="40"/>
      <c r="AA4305" s="40"/>
      <c r="AB4305" s="40"/>
      <c r="AC4305" s="40"/>
      <c r="AD4305" s="40"/>
      <c r="AE4305" s="40"/>
      <c r="AF4305" s="40"/>
      <c r="AG4305" s="41"/>
      <c r="AH4305" s="40"/>
      <c r="AI4305" s="40"/>
      <c r="AJ4305" s="40"/>
      <c r="AK4305" s="40"/>
      <c r="AL4305" s="40"/>
      <c r="AM4305" s="41"/>
      <c r="AN4305" s="36">
        <f>Y4305*(IF(AND(AH4305&gt;0,AI4305&lt;0),AH4305,0)+IF(AND(AJ4305&lt;0,AK4305&gt;0),AJ4305,0)+IF(AND(AL4305&gt;0,AM4305&gt;0),AL4305,0))</f>
        <v>0</v>
      </c>
      <c r="AO4305" s="37">
        <f>Y4305*(IF(AND(AH4305&gt;0,AI4305&lt;0),AI4305,0)+IF(AND(AJ4305&lt;0,AK4305&gt;0),AK4305,0)+IF(AND(AL4305&gt;0,AM4305&gt;0),AM4305,0))</f>
        <v>0</v>
      </c>
      <c r="AQ4305" s="40">
        <f>AU4305*D4305</f>
        <v>55679.348136465058</v>
      </c>
      <c r="AR4305" s="40">
        <f>AV4305*E4305</f>
        <v>68530.295291914474</v>
      </c>
      <c r="AS4305" s="40">
        <f>IF(AND(Y4305&lt;&gt;0,AN4305&lt;&gt;0),0,Q4305)</f>
        <v>13200.434535171298</v>
      </c>
      <c r="AT4305" s="41">
        <f t="shared" si="1076"/>
        <v>137410.07796355081</v>
      </c>
      <c r="AU4305" s="42">
        <f>S4305+AN4305</f>
        <v>662.13994691955111</v>
      </c>
      <c r="AV4305" s="37">
        <f>T4305+AO4305</f>
        <v>686.46995183726813</v>
      </c>
      <c r="AW4305" s="58">
        <f t="shared" si="1061"/>
        <v>0.4052057095203343</v>
      </c>
      <c r="AX4305" s="58">
        <f t="shared" si="1062"/>
        <v>0.49872830513998195</v>
      </c>
      <c r="AY4305" s="59">
        <f t="shared" si="1063"/>
        <v>9.6065985339683926E-2</v>
      </c>
      <c r="AZ4305" s="54">
        <f t="shared" si="1071"/>
        <v>-1.9863747777119078E-3</v>
      </c>
    </row>
    <row r="4306" spans="3:52" x14ac:dyDescent="0.25">
      <c r="C4306" s="35">
        <v>40914</v>
      </c>
      <c r="D4306" s="36">
        <v>85.49</v>
      </c>
      <c r="E4306" s="37">
        <v>100.6</v>
      </c>
      <c r="F4306" s="38">
        <v>0</v>
      </c>
      <c r="G4306" s="7">
        <v>0</v>
      </c>
      <c r="H4306" s="38">
        <v>1</v>
      </c>
      <c r="I4306" s="7">
        <v>1</v>
      </c>
      <c r="J4306" s="36">
        <f t="shared" si="1064"/>
        <v>85.447254999999998</v>
      </c>
      <c r="K4306" s="37">
        <f t="shared" si="1065"/>
        <v>100.5497</v>
      </c>
      <c r="L4306" s="36">
        <f t="shared" si="1066"/>
        <v>85.532744999999991</v>
      </c>
      <c r="M4306" s="37">
        <f t="shared" si="1067"/>
        <v>100.65029999999999</v>
      </c>
      <c r="O4306" s="39">
        <f t="shared" si="1068"/>
        <v>56606.344062152421</v>
      </c>
      <c r="P4306" s="40">
        <f t="shared" si="1069"/>
        <v>69058.87715482917</v>
      </c>
      <c r="Q4306" s="40">
        <f>S4306*F4306+T4306*G4306+AS4305*(1+$G$9/252)</f>
        <v>13200.958361938565</v>
      </c>
      <c r="R4306" s="41">
        <f t="shared" si="1072"/>
        <v>138866.17957892016</v>
      </c>
      <c r="S4306" s="36">
        <f>AU4305*H4305</f>
        <v>662.13994691955111</v>
      </c>
      <c r="T4306" s="37">
        <f>AV4305*I4305</f>
        <v>686.46995183726813</v>
      </c>
      <c r="U4306" s="57">
        <f t="shared" si="1075"/>
        <v>0.40763232799950411</v>
      </c>
      <c r="V4306" s="58">
        <f t="shared" si="1073"/>
        <v>0.49730522841655456</v>
      </c>
      <c r="W4306" s="59">
        <f t="shared" si="1074"/>
        <v>9.506244358394135E-2</v>
      </c>
      <c r="Y4306" s="7">
        <f t="shared" si="1070"/>
        <v>0</v>
      </c>
      <c r="Z4306" s="40"/>
      <c r="AA4306" s="40"/>
      <c r="AB4306" s="40"/>
      <c r="AC4306" s="40"/>
      <c r="AD4306" s="40"/>
      <c r="AE4306" s="40"/>
      <c r="AF4306" s="40"/>
      <c r="AG4306" s="41"/>
      <c r="AH4306" s="40"/>
      <c r="AI4306" s="40"/>
      <c r="AJ4306" s="40"/>
      <c r="AK4306" s="40"/>
      <c r="AL4306" s="40"/>
      <c r="AM4306" s="41"/>
      <c r="AN4306" s="36">
        <f>Y4306*(IF(AND(AH4306&gt;0,AI4306&lt;0),AH4306,0)+IF(AND(AJ4306&lt;0,AK4306&gt;0),AJ4306,0)+IF(AND(AL4306&gt;0,AM4306&gt;0),AL4306,0))</f>
        <v>0</v>
      </c>
      <c r="AO4306" s="37">
        <f>Y4306*(IF(AND(AH4306&gt;0,AI4306&lt;0),AI4306,0)+IF(AND(AJ4306&lt;0,AK4306&gt;0),AK4306,0)+IF(AND(AL4306&gt;0,AM4306&gt;0),AM4306,0))</f>
        <v>0</v>
      </c>
      <c r="AQ4306" s="40">
        <f>AU4306*D4306</f>
        <v>56606.344062152421</v>
      </c>
      <c r="AR4306" s="40">
        <f>AV4306*E4306</f>
        <v>69058.87715482917</v>
      </c>
      <c r="AS4306" s="40">
        <f>IF(AND(Y4306&lt;&gt;0,AN4306&lt;&gt;0),0,Q4306)</f>
        <v>13200.958361938565</v>
      </c>
      <c r="AT4306" s="41">
        <f t="shared" si="1076"/>
        <v>138866.17957892016</v>
      </c>
      <c r="AU4306" s="42">
        <f>S4306+AN4306</f>
        <v>662.13994691955111</v>
      </c>
      <c r="AV4306" s="37">
        <f>T4306+AO4306</f>
        <v>686.46995183726813</v>
      </c>
      <c r="AW4306" s="58">
        <f t="shared" si="1061"/>
        <v>0.40763232799950411</v>
      </c>
      <c r="AX4306" s="58">
        <f t="shared" si="1062"/>
        <v>0.49730522841655456</v>
      </c>
      <c r="AY4306" s="59">
        <f t="shared" si="1063"/>
        <v>9.506244358394135E-2</v>
      </c>
      <c r="AZ4306" s="54">
        <f t="shared" si="1071"/>
        <v>1.0596759982594461E-2</v>
      </c>
    </row>
    <row r="4307" spans="3:52" x14ac:dyDescent="0.25">
      <c r="C4307" s="35">
        <v>40917</v>
      </c>
      <c r="D4307" s="36">
        <v>85.85</v>
      </c>
      <c r="E4307" s="37">
        <v>99.64</v>
      </c>
      <c r="F4307" s="38">
        <v>0</v>
      </c>
      <c r="G4307" s="7">
        <v>0</v>
      </c>
      <c r="H4307" s="38">
        <v>1</v>
      </c>
      <c r="I4307" s="7">
        <v>1</v>
      </c>
      <c r="J4307" s="36">
        <f t="shared" si="1064"/>
        <v>85.807074999999998</v>
      </c>
      <c r="K4307" s="37">
        <f t="shared" si="1065"/>
        <v>99.590180000000004</v>
      </c>
      <c r="L4307" s="36">
        <f t="shared" si="1066"/>
        <v>85.892924999999991</v>
      </c>
      <c r="M4307" s="37">
        <f t="shared" si="1067"/>
        <v>99.689819999999997</v>
      </c>
      <c r="O4307" s="39">
        <f t="shared" si="1068"/>
        <v>56844.714443043456</v>
      </c>
      <c r="P4307" s="40">
        <f t="shared" si="1069"/>
        <v>68399.866001065398</v>
      </c>
      <c r="Q4307" s="40">
        <f>S4307*F4307+T4307*G4307+AS4306*(1+$G$9/252)</f>
        <v>13201.482209492609</v>
      </c>
      <c r="R4307" s="41">
        <f t="shared" si="1072"/>
        <v>138446.06265360146</v>
      </c>
      <c r="S4307" s="36">
        <f>AU4306*H4306</f>
        <v>662.13994691955111</v>
      </c>
      <c r="T4307" s="37">
        <f>AV4306*I4306</f>
        <v>686.46995183726813</v>
      </c>
      <c r="U4307" s="57">
        <f t="shared" si="1075"/>
        <v>0.41059105151492531</v>
      </c>
      <c r="V4307" s="58">
        <f t="shared" si="1073"/>
        <v>0.49405425253735868</v>
      </c>
      <c r="W4307" s="59">
        <f t="shared" si="1074"/>
        <v>9.535469594771602E-2</v>
      </c>
      <c r="Y4307" s="7">
        <f t="shared" si="1070"/>
        <v>0</v>
      </c>
      <c r="Z4307" s="40"/>
      <c r="AA4307" s="40"/>
      <c r="AB4307" s="40"/>
      <c r="AC4307" s="40"/>
      <c r="AD4307" s="40"/>
      <c r="AE4307" s="40"/>
      <c r="AF4307" s="40"/>
      <c r="AG4307" s="41"/>
      <c r="AH4307" s="40"/>
      <c r="AI4307" s="40"/>
      <c r="AJ4307" s="40"/>
      <c r="AK4307" s="40"/>
      <c r="AL4307" s="40"/>
      <c r="AM4307" s="41"/>
      <c r="AN4307" s="36">
        <f>Y4307*(IF(AND(AH4307&gt;0,AI4307&lt;0),AH4307,0)+IF(AND(AJ4307&lt;0,AK4307&gt;0),AJ4307,0)+IF(AND(AL4307&gt;0,AM4307&gt;0),AL4307,0))</f>
        <v>0</v>
      </c>
      <c r="AO4307" s="37">
        <f>Y4307*(IF(AND(AH4307&gt;0,AI4307&lt;0),AI4307,0)+IF(AND(AJ4307&lt;0,AK4307&gt;0),AK4307,0)+IF(AND(AL4307&gt;0,AM4307&gt;0),AM4307,0))</f>
        <v>0</v>
      </c>
      <c r="AQ4307" s="40">
        <f>AU4307*D4307</f>
        <v>56844.714443043456</v>
      </c>
      <c r="AR4307" s="40">
        <f>AV4307*E4307</f>
        <v>68399.866001065398</v>
      </c>
      <c r="AS4307" s="40">
        <f>IF(AND(Y4307&lt;&gt;0,AN4307&lt;&gt;0),0,Q4307)</f>
        <v>13201.482209492609</v>
      </c>
      <c r="AT4307" s="41">
        <f t="shared" si="1076"/>
        <v>138446.06265360146</v>
      </c>
      <c r="AU4307" s="42">
        <f>S4307+AN4307</f>
        <v>662.13994691955111</v>
      </c>
      <c r="AV4307" s="37">
        <f>T4307+AO4307</f>
        <v>686.46995183726813</v>
      </c>
      <c r="AW4307" s="58">
        <f t="shared" si="1061"/>
        <v>0.41059105151492531</v>
      </c>
      <c r="AX4307" s="58">
        <f t="shared" si="1062"/>
        <v>0.49405425253735868</v>
      </c>
      <c r="AY4307" s="59">
        <f t="shared" si="1063"/>
        <v>9.535469594771602E-2</v>
      </c>
      <c r="AZ4307" s="54">
        <f t="shared" si="1071"/>
        <v>-3.025336526090161E-3</v>
      </c>
    </row>
    <row r="4308" spans="3:52" x14ac:dyDescent="0.25">
      <c r="C4308" s="35">
        <v>40918</v>
      </c>
      <c r="D4308" s="36">
        <v>88.51</v>
      </c>
      <c r="E4308" s="37">
        <v>99.7</v>
      </c>
      <c r="F4308" s="38">
        <v>0</v>
      </c>
      <c r="G4308" s="7">
        <v>0</v>
      </c>
      <c r="H4308" s="38">
        <v>1</v>
      </c>
      <c r="I4308" s="7">
        <v>1</v>
      </c>
      <c r="J4308" s="36">
        <f t="shared" si="1064"/>
        <v>88.465745000000013</v>
      </c>
      <c r="K4308" s="37">
        <f t="shared" si="1065"/>
        <v>99.650150000000011</v>
      </c>
      <c r="L4308" s="36">
        <f t="shared" si="1066"/>
        <v>88.554254999999998</v>
      </c>
      <c r="M4308" s="37">
        <f t="shared" si="1067"/>
        <v>99.749849999999995</v>
      </c>
      <c r="O4308" s="39">
        <f t="shared" si="1068"/>
        <v>58606.006701849474</v>
      </c>
      <c r="P4308" s="40">
        <f t="shared" si="1069"/>
        <v>68441.05419817564</v>
      </c>
      <c r="Q4308" s="40">
        <f>S4308*F4308+T4308*G4308+AS4307*(1+$G$9/252)</f>
        <v>13202.006077834254</v>
      </c>
      <c r="R4308" s="41">
        <f t="shared" si="1072"/>
        <v>140249.06697785936</v>
      </c>
      <c r="S4308" s="36">
        <f>AU4307*H4307</f>
        <v>662.13994691955111</v>
      </c>
      <c r="T4308" s="37">
        <f>AV4307*I4307</f>
        <v>686.46995183726813</v>
      </c>
      <c r="U4308" s="57">
        <f t="shared" si="1075"/>
        <v>0.41787092038980483</v>
      </c>
      <c r="V4308" s="58">
        <f t="shared" si="1073"/>
        <v>0.48799650274308204</v>
      </c>
      <c r="W4308" s="59">
        <f t="shared" si="1074"/>
        <v>9.4132576867113196E-2</v>
      </c>
      <c r="Y4308" s="7">
        <f t="shared" si="1070"/>
        <v>0</v>
      </c>
      <c r="Z4308" s="40"/>
      <c r="AA4308" s="40"/>
      <c r="AB4308" s="40"/>
      <c r="AC4308" s="40"/>
      <c r="AD4308" s="40"/>
      <c r="AE4308" s="40"/>
      <c r="AF4308" s="40"/>
      <c r="AG4308" s="41"/>
      <c r="AH4308" s="40"/>
      <c r="AI4308" s="40"/>
      <c r="AJ4308" s="40"/>
      <c r="AK4308" s="40"/>
      <c r="AL4308" s="40"/>
      <c r="AM4308" s="41"/>
      <c r="AN4308" s="36">
        <f>Y4308*(IF(AND(AH4308&gt;0,AI4308&lt;0),AH4308,0)+IF(AND(AJ4308&lt;0,AK4308&gt;0),AJ4308,0)+IF(AND(AL4308&gt;0,AM4308&gt;0),AL4308,0))</f>
        <v>0</v>
      </c>
      <c r="AO4308" s="37">
        <f>Y4308*(IF(AND(AH4308&gt;0,AI4308&lt;0),AI4308,0)+IF(AND(AJ4308&lt;0,AK4308&gt;0),AK4308,0)+IF(AND(AL4308&gt;0,AM4308&gt;0),AM4308,0))</f>
        <v>0</v>
      </c>
      <c r="AQ4308" s="40">
        <f>AU4308*D4308</f>
        <v>58606.006701849474</v>
      </c>
      <c r="AR4308" s="40">
        <f>AV4308*E4308</f>
        <v>68441.05419817564</v>
      </c>
      <c r="AS4308" s="40">
        <f>IF(AND(Y4308&lt;&gt;0,AN4308&lt;&gt;0),0,Q4308)</f>
        <v>13202.006077834254</v>
      </c>
      <c r="AT4308" s="41">
        <f t="shared" si="1076"/>
        <v>140249.06697785936</v>
      </c>
      <c r="AU4308" s="42">
        <f>S4308+AN4308</f>
        <v>662.13994691955111</v>
      </c>
      <c r="AV4308" s="37">
        <f>T4308+AO4308</f>
        <v>686.46995183726813</v>
      </c>
      <c r="AW4308" s="58">
        <f t="shared" si="1061"/>
        <v>0.41787092038980483</v>
      </c>
      <c r="AX4308" s="58">
        <f t="shared" si="1062"/>
        <v>0.48799650274308204</v>
      </c>
      <c r="AY4308" s="59">
        <f t="shared" si="1063"/>
        <v>9.4132576867113196E-2</v>
      </c>
      <c r="AZ4308" s="54">
        <f t="shared" si="1071"/>
        <v>1.3023153491689365E-2</v>
      </c>
    </row>
    <row r="4309" spans="3:52" x14ac:dyDescent="0.25">
      <c r="C4309" s="35">
        <v>40919</v>
      </c>
      <c r="D4309" s="36">
        <v>89.76</v>
      </c>
      <c r="E4309" s="37">
        <v>99.93</v>
      </c>
      <c r="F4309" s="38">
        <v>0</v>
      </c>
      <c r="G4309" s="7">
        <v>0</v>
      </c>
      <c r="H4309" s="38">
        <v>1</v>
      </c>
      <c r="I4309" s="7">
        <v>1</v>
      </c>
      <c r="J4309" s="36">
        <f t="shared" si="1064"/>
        <v>89.715120000000013</v>
      </c>
      <c r="K4309" s="37">
        <f t="shared" si="1065"/>
        <v>99.880035000000007</v>
      </c>
      <c r="L4309" s="36">
        <f t="shared" si="1066"/>
        <v>89.804879999999997</v>
      </c>
      <c r="M4309" s="37">
        <f t="shared" si="1067"/>
        <v>99.979965000000007</v>
      </c>
      <c r="O4309" s="39">
        <f t="shared" si="1068"/>
        <v>59433.681635498913</v>
      </c>
      <c r="P4309" s="40">
        <f t="shared" si="1069"/>
        <v>68598.942287098209</v>
      </c>
      <c r="Q4309" s="40">
        <f>S4309*F4309+T4309*G4309+AS4308*(1+$G$9/252)</f>
        <v>13202.529966964326</v>
      </c>
      <c r="R4309" s="41">
        <f t="shared" si="1072"/>
        <v>141235.15388956145</v>
      </c>
      <c r="S4309" s="36">
        <f>AU4308*H4308</f>
        <v>662.13994691955111</v>
      </c>
      <c r="T4309" s="37">
        <f>AV4308*I4308</f>
        <v>686.46995183726813</v>
      </c>
      <c r="U4309" s="57">
        <f t="shared" si="1075"/>
        <v>0.42081365721435732</v>
      </c>
      <c r="V4309" s="58">
        <f t="shared" si="1073"/>
        <v>0.48570727894514859</v>
      </c>
      <c r="W4309" s="59">
        <f t="shared" si="1074"/>
        <v>9.347906384049412E-2</v>
      </c>
      <c r="Y4309" s="7">
        <f t="shared" si="1070"/>
        <v>0</v>
      </c>
      <c r="Z4309" s="40"/>
      <c r="AA4309" s="40"/>
      <c r="AB4309" s="40"/>
      <c r="AC4309" s="40"/>
      <c r="AD4309" s="40"/>
      <c r="AE4309" s="40"/>
      <c r="AF4309" s="40"/>
      <c r="AG4309" s="41"/>
      <c r="AH4309" s="40"/>
      <c r="AI4309" s="40"/>
      <c r="AJ4309" s="40"/>
      <c r="AK4309" s="40"/>
      <c r="AL4309" s="40"/>
      <c r="AM4309" s="41"/>
      <c r="AN4309" s="36">
        <f>Y4309*(IF(AND(AH4309&gt;0,AI4309&lt;0),AH4309,0)+IF(AND(AJ4309&lt;0,AK4309&gt;0),AJ4309,0)+IF(AND(AL4309&gt;0,AM4309&gt;0),AL4309,0))</f>
        <v>0</v>
      </c>
      <c r="AO4309" s="37">
        <f>Y4309*(IF(AND(AH4309&gt;0,AI4309&lt;0),AI4309,0)+IF(AND(AJ4309&lt;0,AK4309&gt;0),AK4309,0)+IF(AND(AL4309&gt;0,AM4309&gt;0),AM4309,0))</f>
        <v>0</v>
      </c>
      <c r="AQ4309" s="40">
        <f>AU4309*D4309</f>
        <v>59433.681635498913</v>
      </c>
      <c r="AR4309" s="40">
        <f>AV4309*E4309</f>
        <v>68598.942287098209</v>
      </c>
      <c r="AS4309" s="40">
        <f>IF(AND(Y4309&lt;&gt;0,AN4309&lt;&gt;0),0,Q4309)</f>
        <v>13202.529966964326</v>
      </c>
      <c r="AT4309" s="41">
        <f t="shared" si="1076"/>
        <v>141235.15388956145</v>
      </c>
      <c r="AU4309" s="42">
        <f>S4309+AN4309</f>
        <v>662.13994691955111</v>
      </c>
      <c r="AV4309" s="37">
        <f>T4309+AO4309</f>
        <v>686.46995183726813</v>
      </c>
      <c r="AW4309" s="58">
        <f t="shared" ref="AW4309:AW4372" si="1077">AQ4309/AT4309</f>
        <v>0.42081365721435732</v>
      </c>
      <c r="AX4309" s="58">
        <f t="shared" ref="AX4309:AX4372" si="1078">AR4309/AT4309</f>
        <v>0.48570727894514859</v>
      </c>
      <c r="AY4309" s="59">
        <f t="shared" ref="AY4309:AY4372" si="1079">AS4309/AT4309</f>
        <v>9.347906384049412E-2</v>
      </c>
      <c r="AZ4309" s="54">
        <f t="shared" si="1071"/>
        <v>7.0309694955601465E-3</v>
      </c>
    </row>
    <row r="4310" spans="3:52" x14ac:dyDescent="0.25">
      <c r="C4310" s="35">
        <v>40920</v>
      </c>
      <c r="D4310" s="36">
        <v>91.19</v>
      </c>
      <c r="E4310" s="37">
        <v>100.57</v>
      </c>
      <c r="F4310" s="38">
        <v>0</v>
      </c>
      <c r="G4310" s="7">
        <v>0</v>
      </c>
      <c r="H4310" s="38">
        <v>1</v>
      </c>
      <c r="I4310" s="7">
        <v>1</v>
      </c>
      <c r="J4310" s="36">
        <f t="shared" ref="J4310:J4373" si="1080">D4310*(1-$F$8/20000)</f>
        <v>91.144405000000006</v>
      </c>
      <c r="K4310" s="37">
        <f t="shared" ref="K4310:K4373" si="1081">E4310*(1-$F$8/20000)</f>
        <v>100.51971500000001</v>
      </c>
      <c r="L4310" s="36">
        <f t="shared" ref="L4310:L4373" si="1082">D4310*(1+$F$8/20000)</f>
        <v>91.235594999999989</v>
      </c>
      <c r="M4310" s="37">
        <f t="shared" ref="M4310:M4373" si="1083">E4310*(1+$F$8/20000)</f>
        <v>100.62028499999998</v>
      </c>
      <c r="O4310" s="39">
        <f t="shared" si="1068"/>
        <v>60380.541759593863</v>
      </c>
      <c r="P4310" s="40">
        <f t="shared" si="1069"/>
        <v>69038.283056274056</v>
      </c>
      <c r="Q4310" s="40">
        <f>S4310*F4310+T4310*G4310+AS4309*(1+$G$9/252)</f>
        <v>13203.053876883649</v>
      </c>
      <c r="R4310" s="41">
        <f t="shared" si="1072"/>
        <v>142621.87869275158</v>
      </c>
      <c r="S4310" s="36">
        <f>AU4309*H4309</f>
        <v>662.13994691955111</v>
      </c>
      <c r="T4310" s="37">
        <f>AV4309*I4309</f>
        <v>686.46995183726813</v>
      </c>
      <c r="U4310" s="57">
        <f t="shared" si="1075"/>
        <v>0.42336100402709509</v>
      </c>
      <c r="V4310" s="58">
        <f t="shared" si="1073"/>
        <v>0.48406516369765618</v>
      </c>
      <c r="W4310" s="59">
        <f t="shared" si="1074"/>
        <v>9.257383227524868E-2</v>
      </c>
      <c r="Y4310" s="7">
        <f t="shared" si="1070"/>
        <v>0</v>
      </c>
      <c r="Z4310" s="40"/>
      <c r="AA4310" s="40"/>
      <c r="AB4310" s="40"/>
      <c r="AC4310" s="40"/>
      <c r="AD4310" s="40"/>
      <c r="AE4310" s="40"/>
      <c r="AF4310" s="40"/>
      <c r="AG4310" s="41"/>
      <c r="AH4310" s="40"/>
      <c r="AI4310" s="40"/>
      <c r="AJ4310" s="40"/>
      <c r="AK4310" s="40"/>
      <c r="AL4310" s="40"/>
      <c r="AM4310" s="41"/>
      <c r="AN4310" s="36">
        <f>Y4310*(IF(AND(AH4310&gt;0,AI4310&lt;0),AH4310,0)+IF(AND(AJ4310&lt;0,AK4310&gt;0),AJ4310,0)+IF(AND(AL4310&gt;0,AM4310&gt;0),AL4310,0))</f>
        <v>0</v>
      </c>
      <c r="AO4310" s="37">
        <f>Y4310*(IF(AND(AH4310&gt;0,AI4310&lt;0),AI4310,0)+IF(AND(AJ4310&lt;0,AK4310&gt;0),AK4310,0)+IF(AND(AL4310&gt;0,AM4310&gt;0),AM4310,0))</f>
        <v>0</v>
      </c>
      <c r="AQ4310" s="40">
        <f>AU4310*D4310</f>
        <v>60380.541759593863</v>
      </c>
      <c r="AR4310" s="40">
        <f>AV4310*E4310</f>
        <v>69038.283056274056</v>
      </c>
      <c r="AS4310" s="40">
        <f>IF(AND(Y4310&lt;&gt;0,AN4310&lt;&gt;0),0,Q4310)</f>
        <v>13203.053876883649</v>
      </c>
      <c r="AT4310" s="41">
        <f t="shared" si="1076"/>
        <v>142621.87869275158</v>
      </c>
      <c r="AU4310" s="42">
        <f>S4310+AN4310</f>
        <v>662.13994691955111</v>
      </c>
      <c r="AV4310" s="37">
        <f>T4310+AO4310</f>
        <v>686.46995183726813</v>
      </c>
      <c r="AW4310" s="58">
        <f t="shared" si="1077"/>
        <v>0.42336100402709509</v>
      </c>
      <c r="AX4310" s="58">
        <f t="shared" si="1078"/>
        <v>0.48406516369765618</v>
      </c>
      <c r="AY4310" s="59">
        <f t="shared" si="1079"/>
        <v>9.257383227524868E-2</v>
      </c>
      <c r="AZ4310" s="54">
        <f t="shared" si="1071"/>
        <v>9.8185527115612903E-3</v>
      </c>
    </row>
    <row r="4311" spans="3:52" x14ac:dyDescent="0.25">
      <c r="C4311" s="35">
        <v>40921</v>
      </c>
      <c r="D4311" s="36">
        <v>90.37</v>
      </c>
      <c r="E4311" s="37">
        <v>100.35</v>
      </c>
      <c r="F4311" s="38">
        <v>0</v>
      </c>
      <c r="G4311" s="7">
        <v>0</v>
      </c>
      <c r="H4311" s="38">
        <v>1</v>
      </c>
      <c r="I4311" s="7">
        <v>1</v>
      </c>
      <c r="J4311" s="36">
        <f t="shared" si="1080"/>
        <v>90.324815000000015</v>
      </c>
      <c r="K4311" s="37">
        <f t="shared" si="1081"/>
        <v>100.299825</v>
      </c>
      <c r="L4311" s="36">
        <f t="shared" si="1082"/>
        <v>90.415184999999994</v>
      </c>
      <c r="M4311" s="37">
        <f t="shared" si="1083"/>
        <v>100.40017499999999</v>
      </c>
      <c r="O4311" s="39">
        <f t="shared" ref="O4311:O4374" si="1084">S4311*D4311</f>
        <v>59837.587003119836</v>
      </c>
      <c r="P4311" s="40">
        <f t="shared" ref="P4311:P4374" si="1085">T4311*E4311</f>
        <v>68887.259666869853</v>
      </c>
      <c r="Q4311" s="40">
        <f>S4311*F4311+T4311*G4311+AS4310*(1+$G$9/252)</f>
        <v>13203.577807593048</v>
      </c>
      <c r="R4311" s="41">
        <f t="shared" si="1072"/>
        <v>141928.42447758274</v>
      </c>
      <c r="S4311" s="36">
        <f>AU4310*H4310</f>
        <v>662.13994691955111</v>
      </c>
      <c r="T4311" s="37">
        <f>AV4310*I4310</f>
        <v>686.46995183726813</v>
      </c>
      <c r="U4311" s="57">
        <f t="shared" si="1075"/>
        <v>0.42160396850294807</v>
      </c>
      <c r="V4311" s="58">
        <f t="shared" si="1073"/>
        <v>0.48536619722535168</v>
      </c>
      <c r="W4311" s="59">
        <f t="shared" si="1074"/>
        <v>9.3029834271700251E-2</v>
      </c>
      <c r="Y4311" s="7">
        <f t="shared" ref="Y4311:Y4374" si="1086">IF(AND(ABS(U4311-0.5)&gt;$G$5,ABS(V4311-0.5)&gt;$G$5),1,0)*IF(AND(OR(AH4311&lt;=0,AI4311&gt;=0),OR(AJ4311&gt;=0,AK4311&lt;=0),OR(AL4311&lt;=0,AM4311&lt;=0)),0,1)</f>
        <v>0</v>
      </c>
      <c r="Z4311" s="40"/>
      <c r="AA4311" s="40"/>
      <c r="AB4311" s="40"/>
      <c r="AC4311" s="40"/>
      <c r="AD4311" s="40"/>
      <c r="AE4311" s="40"/>
      <c r="AF4311" s="40"/>
      <c r="AG4311" s="41"/>
      <c r="AH4311" s="40"/>
      <c r="AI4311" s="40"/>
      <c r="AJ4311" s="40"/>
      <c r="AK4311" s="40"/>
      <c r="AL4311" s="40"/>
      <c r="AM4311" s="41"/>
      <c r="AN4311" s="36">
        <f>Y4311*(IF(AND(AH4311&gt;0,AI4311&lt;0),AH4311,0)+IF(AND(AJ4311&lt;0,AK4311&gt;0),AJ4311,0)+IF(AND(AL4311&gt;0,AM4311&gt;0),AL4311,0))</f>
        <v>0</v>
      </c>
      <c r="AO4311" s="37">
        <f>Y4311*(IF(AND(AH4311&gt;0,AI4311&lt;0),AI4311,0)+IF(AND(AJ4311&lt;0,AK4311&gt;0),AK4311,0)+IF(AND(AL4311&gt;0,AM4311&gt;0),AM4311,0))</f>
        <v>0</v>
      </c>
      <c r="AQ4311" s="40">
        <f>AU4311*D4311</f>
        <v>59837.587003119836</v>
      </c>
      <c r="AR4311" s="40">
        <f>AV4311*E4311</f>
        <v>68887.259666869853</v>
      </c>
      <c r="AS4311" s="40">
        <f>IF(AND(Y4311&lt;&gt;0,AN4311&lt;&gt;0),0,Q4311)</f>
        <v>13203.577807593048</v>
      </c>
      <c r="AT4311" s="41">
        <f t="shared" si="1076"/>
        <v>141928.42447758274</v>
      </c>
      <c r="AU4311" s="42">
        <f>S4311+AN4311</f>
        <v>662.13994691955111</v>
      </c>
      <c r="AV4311" s="37">
        <f>T4311+AO4311</f>
        <v>686.46995183726813</v>
      </c>
      <c r="AW4311" s="58">
        <f t="shared" si="1077"/>
        <v>0.42160396850294807</v>
      </c>
      <c r="AX4311" s="58">
        <f t="shared" si="1078"/>
        <v>0.48536619722535168</v>
      </c>
      <c r="AY4311" s="59">
        <f t="shared" si="1079"/>
        <v>9.3029834271700251E-2</v>
      </c>
      <c r="AZ4311" s="54">
        <f t="shared" ref="AZ4311:AZ4374" si="1087">AT4311/AT4310-1</f>
        <v>-4.8621867943748898E-3</v>
      </c>
    </row>
    <row r="4312" spans="3:52" x14ac:dyDescent="0.25">
      <c r="C4312" s="35">
        <v>40925</v>
      </c>
      <c r="D4312" s="36">
        <v>89.98</v>
      </c>
      <c r="E4312" s="37">
        <v>100.55</v>
      </c>
      <c r="F4312" s="38">
        <v>0</v>
      </c>
      <c r="G4312" s="7">
        <v>0</v>
      </c>
      <c r="H4312" s="38">
        <v>1</v>
      </c>
      <c r="I4312" s="7">
        <v>1</v>
      </c>
      <c r="J4312" s="36">
        <f t="shared" si="1080"/>
        <v>89.935010000000005</v>
      </c>
      <c r="K4312" s="37">
        <f t="shared" si="1081"/>
        <v>100.499725</v>
      </c>
      <c r="L4312" s="36">
        <f t="shared" si="1082"/>
        <v>90.024990000000003</v>
      </c>
      <c r="M4312" s="37">
        <f t="shared" si="1083"/>
        <v>100.600275</v>
      </c>
      <c r="O4312" s="39">
        <f t="shared" si="1084"/>
        <v>59579.352423821212</v>
      </c>
      <c r="P4312" s="40">
        <f t="shared" si="1085"/>
        <v>69024.553657237309</v>
      </c>
      <c r="Q4312" s="40">
        <f>S4312*F4312+T4312*G4312+AS4311*(1+$G$9/252)</f>
        <v>13204.101759093348</v>
      </c>
      <c r="R4312" s="41">
        <f t="shared" si="1072"/>
        <v>141808.00784015187</v>
      </c>
      <c r="S4312" s="36">
        <f>AU4311*H4311</f>
        <v>662.13994691955111</v>
      </c>
      <c r="T4312" s="37">
        <f>AV4311*I4311</f>
        <v>686.46995183726813</v>
      </c>
      <c r="U4312" s="57">
        <f t="shared" si="1075"/>
        <v>0.42014095911268962</v>
      </c>
      <c r="V4312" s="58">
        <f t="shared" si="1073"/>
        <v>0.48674651529582752</v>
      </c>
      <c r="W4312" s="59">
        <f t="shared" si="1074"/>
        <v>9.3112525591482892E-2</v>
      </c>
      <c r="Y4312" s="7">
        <f t="shared" si="1086"/>
        <v>0</v>
      </c>
      <c r="Z4312" s="40"/>
      <c r="AA4312" s="40"/>
      <c r="AB4312" s="40"/>
      <c r="AC4312" s="40"/>
      <c r="AD4312" s="40"/>
      <c r="AE4312" s="40"/>
      <c r="AF4312" s="40"/>
      <c r="AG4312" s="41"/>
      <c r="AH4312" s="40"/>
      <c r="AI4312" s="40"/>
      <c r="AJ4312" s="40"/>
      <c r="AK4312" s="40"/>
      <c r="AL4312" s="40"/>
      <c r="AM4312" s="41"/>
      <c r="AN4312" s="36">
        <f>Y4312*(IF(AND(AH4312&gt;0,AI4312&lt;0),AH4312,0)+IF(AND(AJ4312&lt;0,AK4312&gt;0),AJ4312,0)+IF(AND(AL4312&gt;0,AM4312&gt;0),AL4312,0))</f>
        <v>0</v>
      </c>
      <c r="AO4312" s="37">
        <f>Y4312*(IF(AND(AH4312&gt;0,AI4312&lt;0),AI4312,0)+IF(AND(AJ4312&lt;0,AK4312&gt;0),AK4312,0)+IF(AND(AL4312&gt;0,AM4312&gt;0),AM4312,0))</f>
        <v>0</v>
      </c>
      <c r="AQ4312" s="40">
        <f>AU4312*D4312</f>
        <v>59579.352423821212</v>
      </c>
      <c r="AR4312" s="40">
        <f>AV4312*E4312</f>
        <v>69024.553657237309</v>
      </c>
      <c r="AS4312" s="40">
        <f>IF(AND(Y4312&lt;&gt;0,AN4312&lt;&gt;0),0,Q4312)</f>
        <v>13204.101759093348</v>
      </c>
      <c r="AT4312" s="41">
        <f t="shared" si="1076"/>
        <v>141808.00784015187</v>
      </c>
      <c r="AU4312" s="42">
        <f>S4312+AN4312</f>
        <v>662.13994691955111</v>
      </c>
      <c r="AV4312" s="37">
        <f>T4312+AO4312</f>
        <v>686.46995183726813</v>
      </c>
      <c r="AW4312" s="58">
        <f t="shared" si="1077"/>
        <v>0.42014095911268962</v>
      </c>
      <c r="AX4312" s="58">
        <f t="shared" si="1078"/>
        <v>0.48674651529582752</v>
      </c>
      <c r="AY4312" s="59">
        <f t="shared" si="1079"/>
        <v>9.3112525591482892E-2</v>
      </c>
      <c r="AZ4312" s="54">
        <f t="shared" si="1087"/>
        <v>-8.4843214369567654E-4</v>
      </c>
    </row>
    <row r="4313" spans="3:52" x14ac:dyDescent="0.25">
      <c r="C4313" s="35">
        <v>40926</v>
      </c>
      <c r="D4313" s="36">
        <v>91.14</v>
      </c>
      <c r="E4313" s="37">
        <v>101.56</v>
      </c>
      <c r="F4313" s="38">
        <v>0</v>
      </c>
      <c r="G4313" s="7">
        <v>0</v>
      </c>
      <c r="H4313" s="38">
        <v>1</v>
      </c>
      <c r="I4313" s="7">
        <v>1</v>
      </c>
      <c r="J4313" s="36">
        <f t="shared" si="1080"/>
        <v>91.094430000000003</v>
      </c>
      <c r="K4313" s="37">
        <f t="shared" si="1081"/>
        <v>101.50922000000001</v>
      </c>
      <c r="L4313" s="36">
        <f t="shared" si="1082"/>
        <v>91.185569999999998</v>
      </c>
      <c r="M4313" s="37">
        <f t="shared" si="1083"/>
        <v>101.61077999999999</v>
      </c>
      <c r="O4313" s="39">
        <f t="shared" si="1084"/>
        <v>60347.434762247889</v>
      </c>
      <c r="P4313" s="40">
        <f t="shared" si="1085"/>
        <v>69717.888308592956</v>
      </c>
      <c r="Q4313" s="40">
        <f>S4313*F4313+T4313*G4313+AS4312*(1+$G$9/252)</f>
        <v>13204.625731385375</v>
      </c>
      <c r="R4313" s="41">
        <f t="shared" si="1072"/>
        <v>143269.94880222622</v>
      </c>
      <c r="S4313" s="36">
        <f>AU4312*H4312</f>
        <v>662.13994691955111</v>
      </c>
      <c r="T4313" s="37">
        <f>AV4312*I4312</f>
        <v>686.46995183726813</v>
      </c>
      <c r="U4313" s="57">
        <f t="shared" si="1075"/>
        <v>0.42121488327990642</v>
      </c>
      <c r="V4313" s="58">
        <f t="shared" si="1073"/>
        <v>0.48661906346343048</v>
      </c>
      <c r="W4313" s="59">
        <f t="shared" si="1074"/>
        <v>9.2166053256663077E-2</v>
      </c>
      <c r="Y4313" s="7">
        <f t="shared" si="1086"/>
        <v>0</v>
      </c>
      <c r="Z4313" s="40"/>
      <c r="AA4313" s="40"/>
      <c r="AB4313" s="40"/>
      <c r="AC4313" s="40"/>
      <c r="AD4313" s="40"/>
      <c r="AE4313" s="40"/>
      <c r="AF4313" s="40"/>
      <c r="AG4313" s="41"/>
      <c r="AH4313" s="40"/>
      <c r="AI4313" s="40"/>
      <c r="AJ4313" s="40"/>
      <c r="AK4313" s="40"/>
      <c r="AL4313" s="40"/>
      <c r="AM4313" s="41"/>
      <c r="AN4313" s="36">
        <f>Y4313*(IF(AND(AH4313&gt;0,AI4313&lt;0),AH4313,0)+IF(AND(AJ4313&lt;0,AK4313&gt;0),AJ4313,0)+IF(AND(AL4313&gt;0,AM4313&gt;0),AL4313,0))</f>
        <v>0</v>
      </c>
      <c r="AO4313" s="37">
        <f>Y4313*(IF(AND(AH4313&gt;0,AI4313&lt;0),AI4313,0)+IF(AND(AJ4313&lt;0,AK4313&gt;0),AK4313,0)+IF(AND(AL4313&gt;0,AM4313&gt;0),AM4313,0))</f>
        <v>0</v>
      </c>
      <c r="AQ4313" s="40">
        <f>AU4313*D4313</f>
        <v>60347.434762247889</v>
      </c>
      <c r="AR4313" s="40">
        <f>AV4313*E4313</f>
        <v>69717.888308592956</v>
      </c>
      <c r="AS4313" s="40">
        <f>IF(AND(Y4313&lt;&gt;0,AN4313&lt;&gt;0),0,Q4313)</f>
        <v>13204.625731385375</v>
      </c>
      <c r="AT4313" s="41">
        <f t="shared" si="1076"/>
        <v>143269.94880222622</v>
      </c>
      <c r="AU4313" s="42">
        <f>S4313+AN4313</f>
        <v>662.13994691955111</v>
      </c>
      <c r="AV4313" s="37">
        <f>T4313+AO4313</f>
        <v>686.46995183726813</v>
      </c>
      <c r="AW4313" s="58">
        <f t="shared" si="1077"/>
        <v>0.42121488327990642</v>
      </c>
      <c r="AX4313" s="58">
        <f t="shared" si="1078"/>
        <v>0.48661906346343048</v>
      </c>
      <c r="AY4313" s="59">
        <f t="shared" si="1079"/>
        <v>9.2166053256663077E-2</v>
      </c>
      <c r="AZ4313" s="54">
        <f t="shared" si="1087"/>
        <v>1.0309297650681781E-2</v>
      </c>
    </row>
    <row r="4314" spans="3:52" x14ac:dyDescent="0.25">
      <c r="C4314" s="35">
        <v>40927</v>
      </c>
      <c r="D4314" s="36">
        <v>93.04</v>
      </c>
      <c r="E4314" s="37">
        <v>101.26</v>
      </c>
      <c r="F4314" s="38">
        <v>0</v>
      </c>
      <c r="G4314" s="7">
        <v>0</v>
      </c>
      <c r="H4314" s="38">
        <v>1</v>
      </c>
      <c r="I4314" s="7">
        <v>1</v>
      </c>
      <c r="J4314" s="36">
        <f t="shared" si="1080"/>
        <v>92.993480000000005</v>
      </c>
      <c r="K4314" s="37">
        <f t="shared" si="1081"/>
        <v>101.20937000000001</v>
      </c>
      <c r="L4314" s="36">
        <f t="shared" si="1082"/>
        <v>93.086520000000007</v>
      </c>
      <c r="M4314" s="37">
        <f t="shared" si="1083"/>
        <v>101.31063</v>
      </c>
      <c r="O4314" s="39">
        <f t="shared" si="1084"/>
        <v>61605.500661395039</v>
      </c>
      <c r="P4314" s="40">
        <f t="shared" si="1085"/>
        <v>69511.947323041779</v>
      </c>
      <c r="Q4314" s="40">
        <f>S4314*F4314+T4314*G4314+AS4313*(1+$G$9/252)</f>
        <v>13205.149724469953</v>
      </c>
      <c r="R4314" s="41">
        <f t="shared" si="1072"/>
        <v>144322.59770890677</v>
      </c>
      <c r="S4314" s="36">
        <f>AU4313*H4313</f>
        <v>662.13994691955111</v>
      </c>
      <c r="T4314" s="37">
        <f>AV4313*I4313</f>
        <v>686.46995183726813</v>
      </c>
      <c r="U4314" s="57">
        <f t="shared" si="1075"/>
        <v>0.42685969930814999</v>
      </c>
      <c r="V4314" s="58">
        <f t="shared" si="1073"/>
        <v>0.48164285029877824</v>
      </c>
      <c r="W4314" s="59">
        <f t="shared" si="1074"/>
        <v>9.1497450393071778E-2</v>
      </c>
      <c r="Y4314" s="7">
        <f t="shared" si="1086"/>
        <v>0</v>
      </c>
      <c r="Z4314" s="40"/>
      <c r="AA4314" s="40"/>
      <c r="AB4314" s="40"/>
      <c r="AC4314" s="40"/>
      <c r="AD4314" s="40"/>
      <c r="AE4314" s="40"/>
      <c r="AF4314" s="40"/>
      <c r="AG4314" s="41"/>
      <c r="AH4314" s="40"/>
      <c r="AI4314" s="40"/>
      <c r="AJ4314" s="40"/>
      <c r="AK4314" s="40"/>
      <c r="AL4314" s="40"/>
      <c r="AM4314" s="41"/>
      <c r="AN4314" s="36">
        <f>Y4314*(IF(AND(AH4314&gt;0,AI4314&lt;0),AH4314,0)+IF(AND(AJ4314&lt;0,AK4314&gt;0),AJ4314,0)+IF(AND(AL4314&gt;0,AM4314&gt;0),AL4314,0))</f>
        <v>0</v>
      </c>
      <c r="AO4314" s="37">
        <f>Y4314*(IF(AND(AH4314&gt;0,AI4314&lt;0),AI4314,0)+IF(AND(AJ4314&lt;0,AK4314&gt;0),AK4314,0)+IF(AND(AL4314&gt;0,AM4314&gt;0),AM4314,0))</f>
        <v>0</v>
      </c>
      <c r="AQ4314" s="40">
        <f>AU4314*D4314</f>
        <v>61605.500661395039</v>
      </c>
      <c r="AR4314" s="40">
        <f>AV4314*E4314</f>
        <v>69511.947323041779</v>
      </c>
      <c r="AS4314" s="40">
        <f>IF(AND(Y4314&lt;&gt;0,AN4314&lt;&gt;0),0,Q4314)</f>
        <v>13205.149724469953</v>
      </c>
      <c r="AT4314" s="41">
        <f t="shared" si="1076"/>
        <v>144322.59770890677</v>
      </c>
      <c r="AU4314" s="42">
        <f>S4314+AN4314</f>
        <v>662.13994691955111</v>
      </c>
      <c r="AV4314" s="37">
        <f>T4314+AO4314</f>
        <v>686.46995183726813</v>
      </c>
      <c r="AW4314" s="58">
        <f t="shared" si="1077"/>
        <v>0.42685969930814999</v>
      </c>
      <c r="AX4314" s="58">
        <f t="shared" si="1078"/>
        <v>0.48164285029877824</v>
      </c>
      <c r="AY4314" s="59">
        <f t="shared" si="1079"/>
        <v>9.1497450393071778E-2</v>
      </c>
      <c r="AZ4314" s="54">
        <f t="shared" si="1087"/>
        <v>7.347311250412103E-3</v>
      </c>
    </row>
    <row r="4315" spans="3:52" x14ac:dyDescent="0.25">
      <c r="C4315" s="35">
        <v>40928</v>
      </c>
      <c r="D4315" s="36">
        <v>91.57</v>
      </c>
      <c r="E4315" s="37">
        <v>101.74</v>
      </c>
      <c r="F4315" s="38">
        <v>0</v>
      </c>
      <c r="G4315" s="7">
        <v>0</v>
      </c>
      <c r="H4315" s="38">
        <v>1</v>
      </c>
      <c r="I4315" s="7">
        <v>1</v>
      </c>
      <c r="J4315" s="36">
        <f t="shared" si="1080"/>
        <v>91.524214999999998</v>
      </c>
      <c r="K4315" s="37">
        <f t="shared" si="1081"/>
        <v>101.68913000000001</v>
      </c>
      <c r="L4315" s="36">
        <f t="shared" si="1082"/>
        <v>91.615784999999988</v>
      </c>
      <c r="M4315" s="37">
        <f t="shared" si="1083"/>
        <v>101.79086999999998</v>
      </c>
      <c r="O4315" s="39">
        <f t="shared" si="1084"/>
        <v>60632.154939423293</v>
      </c>
      <c r="P4315" s="40">
        <f t="shared" si="1085"/>
        <v>69841.45289992365</v>
      </c>
      <c r="Q4315" s="40">
        <f>S4315*F4315+T4315*G4315+AS4314*(1+$G$9/252)</f>
        <v>13205.673738347907</v>
      </c>
      <c r="R4315" s="41">
        <f t="shared" si="1072"/>
        <v>143679.28157769487</v>
      </c>
      <c r="S4315" s="36">
        <f>AU4314*H4314</f>
        <v>662.13994691955111</v>
      </c>
      <c r="T4315" s="37">
        <f>AV4314*I4314</f>
        <v>686.46995183726813</v>
      </c>
      <c r="U4315" s="57">
        <f t="shared" si="1075"/>
        <v>0.42199650689815238</v>
      </c>
      <c r="V4315" s="58">
        <f t="shared" si="1073"/>
        <v>0.48609272076681936</v>
      </c>
      <c r="W4315" s="59">
        <f t="shared" si="1074"/>
        <v>9.1910772335028076E-2</v>
      </c>
      <c r="Y4315" s="7">
        <f t="shared" si="1086"/>
        <v>0</v>
      </c>
      <c r="Z4315" s="40"/>
      <c r="AA4315" s="40"/>
      <c r="AB4315" s="40"/>
      <c r="AC4315" s="40"/>
      <c r="AD4315" s="40"/>
      <c r="AE4315" s="40"/>
      <c r="AF4315" s="40"/>
      <c r="AG4315" s="41"/>
      <c r="AH4315" s="40"/>
      <c r="AI4315" s="40"/>
      <c r="AJ4315" s="40"/>
      <c r="AK4315" s="40"/>
      <c r="AL4315" s="40"/>
      <c r="AM4315" s="41"/>
      <c r="AN4315" s="36">
        <f>Y4315*(IF(AND(AH4315&gt;0,AI4315&lt;0),AH4315,0)+IF(AND(AJ4315&lt;0,AK4315&gt;0),AJ4315,0)+IF(AND(AL4315&gt;0,AM4315&gt;0),AL4315,0))</f>
        <v>0</v>
      </c>
      <c r="AO4315" s="37">
        <f>Y4315*(IF(AND(AH4315&gt;0,AI4315&lt;0),AI4315,0)+IF(AND(AJ4315&lt;0,AK4315&gt;0),AK4315,0)+IF(AND(AL4315&gt;0,AM4315&gt;0),AM4315,0))</f>
        <v>0</v>
      </c>
      <c r="AQ4315" s="40">
        <f>AU4315*D4315</f>
        <v>60632.154939423293</v>
      </c>
      <c r="AR4315" s="40">
        <f>AV4315*E4315</f>
        <v>69841.45289992365</v>
      </c>
      <c r="AS4315" s="40">
        <f>IF(AND(Y4315&lt;&gt;0,AN4315&lt;&gt;0),0,Q4315)</f>
        <v>13205.673738347907</v>
      </c>
      <c r="AT4315" s="41">
        <f t="shared" si="1076"/>
        <v>143679.28157769487</v>
      </c>
      <c r="AU4315" s="42">
        <f>S4315+AN4315</f>
        <v>662.13994691955111</v>
      </c>
      <c r="AV4315" s="37">
        <f>T4315+AO4315</f>
        <v>686.46995183726813</v>
      </c>
      <c r="AW4315" s="58">
        <f t="shared" si="1077"/>
        <v>0.42199650689815238</v>
      </c>
      <c r="AX4315" s="58">
        <f t="shared" si="1078"/>
        <v>0.48609272076681936</v>
      </c>
      <c r="AY4315" s="59">
        <f t="shared" si="1079"/>
        <v>9.1910772335028076E-2</v>
      </c>
      <c r="AZ4315" s="54">
        <f t="shared" si="1087"/>
        <v>-4.4574871948289685E-3</v>
      </c>
    </row>
    <row r="4316" spans="3:52" x14ac:dyDescent="0.25">
      <c r="C4316" s="35">
        <v>40931</v>
      </c>
      <c r="D4316" s="36">
        <v>91.06</v>
      </c>
      <c r="E4316" s="37">
        <v>100.95</v>
      </c>
      <c r="F4316" s="38">
        <v>0</v>
      </c>
      <c r="G4316" s="7">
        <v>0</v>
      </c>
      <c r="H4316" s="38">
        <v>1</v>
      </c>
      <c r="I4316" s="7">
        <v>1</v>
      </c>
      <c r="J4316" s="36">
        <f t="shared" si="1080"/>
        <v>91.014470000000003</v>
      </c>
      <c r="K4316" s="37">
        <f t="shared" si="1081"/>
        <v>100.89952500000001</v>
      </c>
      <c r="L4316" s="36">
        <f t="shared" si="1082"/>
        <v>91.105530000000002</v>
      </c>
      <c r="M4316" s="37">
        <f t="shared" si="1083"/>
        <v>101.00047499999999</v>
      </c>
      <c r="O4316" s="39">
        <f t="shared" si="1084"/>
        <v>60294.463566494327</v>
      </c>
      <c r="P4316" s="40">
        <f t="shared" si="1085"/>
        <v>69299.141637972221</v>
      </c>
      <c r="Q4316" s="40">
        <f>S4316*F4316+T4316*G4316+AS4315*(1+$G$9/252)</f>
        <v>13206.197773020062</v>
      </c>
      <c r="R4316" s="41">
        <f t="shared" ref="R4316:R4379" si="1088">SUM(O4316:Q4316)</f>
        <v>142799.80297748663</v>
      </c>
      <c r="S4316" s="36">
        <f>AU4315*H4315</f>
        <v>662.13994691955111</v>
      </c>
      <c r="T4316" s="37">
        <f>AV4315*I4315</f>
        <v>686.46995183726813</v>
      </c>
      <c r="U4316" s="57">
        <f t="shared" si="1075"/>
        <v>0.42223071957599384</v>
      </c>
      <c r="V4316" s="58">
        <f t="shared" ref="V4316:V4379" si="1089">P4316/R4316</f>
        <v>0.4852887762660128</v>
      </c>
      <c r="W4316" s="59">
        <f t="shared" ref="W4316:W4379" si="1090">Q4316/R4316</f>
        <v>9.2480504157993193E-2</v>
      </c>
      <c r="Y4316" s="7">
        <f t="shared" si="1086"/>
        <v>0</v>
      </c>
      <c r="Z4316" s="40"/>
      <c r="AA4316" s="40"/>
      <c r="AB4316" s="40"/>
      <c r="AC4316" s="40"/>
      <c r="AD4316" s="40"/>
      <c r="AE4316" s="40"/>
      <c r="AF4316" s="40"/>
      <c r="AG4316" s="41"/>
      <c r="AH4316" s="40"/>
      <c r="AI4316" s="40"/>
      <c r="AJ4316" s="40"/>
      <c r="AK4316" s="40"/>
      <c r="AL4316" s="40"/>
      <c r="AM4316" s="41"/>
      <c r="AN4316" s="36">
        <f>Y4316*(IF(AND(AH4316&gt;0,AI4316&lt;0),AH4316,0)+IF(AND(AJ4316&lt;0,AK4316&gt;0),AJ4316,0)+IF(AND(AL4316&gt;0,AM4316&gt;0),AL4316,0))</f>
        <v>0</v>
      </c>
      <c r="AO4316" s="37">
        <f>Y4316*(IF(AND(AH4316&gt;0,AI4316&lt;0),AI4316,0)+IF(AND(AJ4316&lt;0,AK4316&gt;0),AK4316,0)+IF(AND(AL4316&gt;0,AM4316&gt;0),AM4316,0))</f>
        <v>0</v>
      </c>
      <c r="AQ4316" s="40">
        <f>AU4316*D4316</f>
        <v>60294.463566494327</v>
      </c>
      <c r="AR4316" s="40">
        <f>AV4316*E4316</f>
        <v>69299.141637972221</v>
      </c>
      <c r="AS4316" s="40">
        <f>IF(AND(Y4316&lt;&gt;0,AN4316&lt;&gt;0),0,Q4316)</f>
        <v>13206.197773020062</v>
      </c>
      <c r="AT4316" s="41">
        <f t="shared" si="1076"/>
        <v>142799.80297748663</v>
      </c>
      <c r="AU4316" s="42">
        <f>S4316+AN4316</f>
        <v>662.13994691955111</v>
      </c>
      <c r="AV4316" s="37">
        <f>T4316+AO4316</f>
        <v>686.46995183726813</v>
      </c>
      <c r="AW4316" s="58">
        <f t="shared" si="1077"/>
        <v>0.42223071957599384</v>
      </c>
      <c r="AX4316" s="58">
        <f t="shared" si="1078"/>
        <v>0.4852887762660128</v>
      </c>
      <c r="AY4316" s="59">
        <f t="shared" si="1079"/>
        <v>9.2480504157993193E-2</v>
      </c>
      <c r="AZ4316" s="54">
        <f t="shared" si="1087"/>
        <v>-6.1211233140294752E-3</v>
      </c>
    </row>
    <row r="4317" spans="3:52" x14ac:dyDescent="0.25">
      <c r="C4317" s="35">
        <v>40932</v>
      </c>
      <c r="D4317" s="36">
        <v>90.79</v>
      </c>
      <c r="E4317" s="37">
        <v>98.75</v>
      </c>
      <c r="F4317" s="38">
        <v>0</v>
      </c>
      <c r="G4317" s="7">
        <v>0</v>
      </c>
      <c r="H4317" s="38">
        <v>1</v>
      </c>
      <c r="I4317" s="7">
        <v>1</v>
      </c>
      <c r="J4317" s="36">
        <f t="shared" si="1080"/>
        <v>90.744605000000007</v>
      </c>
      <c r="K4317" s="37">
        <f t="shared" si="1081"/>
        <v>98.700625000000002</v>
      </c>
      <c r="L4317" s="36">
        <f t="shared" si="1082"/>
        <v>90.835395000000005</v>
      </c>
      <c r="M4317" s="37">
        <f t="shared" si="1083"/>
        <v>98.799374999999998</v>
      </c>
      <c r="O4317" s="39">
        <f t="shared" si="1084"/>
        <v>60115.685780826047</v>
      </c>
      <c r="P4317" s="40">
        <f t="shared" si="1085"/>
        <v>67788.907743930235</v>
      </c>
      <c r="Q4317" s="40">
        <f>S4317*F4317+T4317*G4317+AS4316*(1+$G$9/252)</f>
        <v>13206.721828487243</v>
      </c>
      <c r="R4317" s="41">
        <f t="shared" si="1088"/>
        <v>141111.31535324352</v>
      </c>
      <c r="S4317" s="36">
        <f>AU4316*H4316</f>
        <v>662.13994691955111</v>
      </c>
      <c r="T4317" s="37">
        <f>AV4316*I4316</f>
        <v>686.46995183726813</v>
      </c>
      <c r="U4317" s="57">
        <f t="shared" ref="U4317:U4380" si="1091">O4317/R4317</f>
        <v>0.42601605427841582</v>
      </c>
      <c r="V4317" s="58">
        <f t="shared" si="1089"/>
        <v>0.48039313909188974</v>
      </c>
      <c r="W4317" s="59">
        <f t="shared" si="1090"/>
        <v>9.359080662969442E-2</v>
      </c>
      <c r="Y4317" s="7">
        <f t="shared" si="1086"/>
        <v>0</v>
      </c>
      <c r="Z4317" s="40"/>
      <c r="AA4317" s="40"/>
      <c r="AB4317" s="40"/>
      <c r="AC4317" s="40"/>
      <c r="AD4317" s="40"/>
      <c r="AE4317" s="40"/>
      <c r="AF4317" s="40"/>
      <c r="AG4317" s="41"/>
      <c r="AH4317" s="40"/>
      <c r="AI4317" s="40"/>
      <c r="AJ4317" s="40"/>
      <c r="AK4317" s="40"/>
      <c r="AL4317" s="40"/>
      <c r="AM4317" s="41"/>
      <c r="AN4317" s="36">
        <f>Y4317*(IF(AND(AH4317&gt;0,AI4317&lt;0),AH4317,0)+IF(AND(AJ4317&lt;0,AK4317&gt;0),AJ4317,0)+IF(AND(AL4317&gt;0,AM4317&gt;0),AL4317,0))</f>
        <v>0</v>
      </c>
      <c r="AO4317" s="37">
        <f>Y4317*(IF(AND(AH4317&gt;0,AI4317&lt;0),AI4317,0)+IF(AND(AJ4317&lt;0,AK4317&gt;0),AK4317,0)+IF(AND(AL4317&gt;0,AM4317&gt;0),AM4317,0))</f>
        <v>0</v>
      </c>
      <c r="AQ4317" s="40">
        <f>AU4317*D4317</f>
        <v>60115.685780826047</v>
      </c>
      <c r="AR4317" s="40">
        <f>AV4317*E4317</f>
        <v>67788.907743930235</v>
      </c>
      <c r="AS4317" s="40">
        <f>IF(AND(Y4317&lt;&gt;0,AN4317&lt;&gt;0),0,Q4317)</f>
        <v>13206.721828487243</v>
      </c>
      <c r="AT4317" s="41">
        <f t="shared" ref="AT4317:AT4380" si="1092">SUM(AQ4317:AS4317)</f>
        <v>141111.31535324352</v>
      </c>
      <c r="AU4317" s="42">
        <f>S4317+AN4317</f>
        <v>662.13994691955111</v>
      </c>
      <c r="AV4317" s="37">
        <f>T4317+AO4317</f>
        <v>686.46995183726813</v>
      </c>
      <c r="AW4317" s="58">
        <f t="shared" si="1077"/>
        <v>0.42601605427841582</v>
      </c>
      <c r="AX4317" s="58">
        <f t="shared" si="1078"/>
        <v>0.48039313909188974</v>
      </c>
      <c r="AY4317" s="59">
        <f t="shared" si="1079"/>
        <v>9.359080662969442E-2</v>
      </c>
      <c r="AZ4317" s="54">
        <f t="shared" si="1087"/>
        <v>-1.1824159340817153E-2</v>
      </c>
    </row>
    <row r="4318" spans="3:52" x14ac:dyDescent="0.25">
      <c r="C4318" s="35">
        <v>40933</v>
      </c>
      <c r="D4318" s="36">
        <v>92.59</v>
      </c>
      <c r="E4318" s="37">
        <v>99.23</v>
      </c>
      <c r="F4318" s="38">
        <v>0</v>
      </c>
      <c r="G4318" s="7">
        <v>0</v>
      </c>
      <c r="H4318" s="38">
        <v>1</v>
      </c>
      <c r="I4318" s="7">
        <v>1</v>
      </c>
      <c r="J4318" s="36">
        <f t="shared" si="1080"/>
        <v>92.543705000000003</v>
      </c>
      <c r="K4318" s="37">
        <f t="shared" si="1081"/>
        <v>99.180385000000015</v>
      </c>
      <c r="L4318" s="36">
        <f t="shared" si="1082"/>
        <v>92.636295000000004</v>
      </c>
      <c r="M4318" s="37">
        <f t="shared" si="1083"/>
        <v>99.279614999999993</v>
      </c>
      <c r="O4318" s="39">
        <f t="shared" si="1084"/>
        <v>61307.537685281241</v>
      </c>
      <c r="P4318" s="40">
        <f t="shared" si="1085"/>
        <v>68118.41332081212</v>
      </c>
      <c r="Q4318" s="40">
        <f>S4318*F4318+T4318*G4318+AS4317*(1+$G$9/252)</f>
        <v>13207.245904750278</v>
      </c>
      <c r="R4318" s="41">
        <f t="shared" si="1088"/>
        <v>142633.19691084363</v>
      </c>
      <c r="S4318" s="36">
        <f>AU4317*H4317</f>
        <v>662.13994691955111</v>
      </c>
      <c r="T4318" s="37">
        <f>AV4317*I4317</f>
        <v>686.46995183726813</v>
      </c>
      <c r="U4318" s="57">
        <f t="shared" si="1091"/>
        <v>0.42982656922149065</v>
      </c>
      <c r="V4318" s="58">
        <f t="shared" si="1089"/>
        <v>0.47757755414674746</v>
      </c>
      <c r="W4318" s="59">
        <f t="shared" si="1090"/>
        <v>9.2595876631761886E-2</v>
      </c>
      <c r="Y4318" s="7">
        <f t="shared" si="1086"/>
        <v>0</v>
      </c>
      <c r="Z4318" s="40"/>
      <c r="AA4318" s="40"/>
      <c r="AB4318" s="40"/>
      <c r="AC4318" s="40"/>
      <c r="AD4318" s="40"/>
      <c r="AE4318" s="40"/>
      <c r="AF4318" s="40"/>
      <c r="AG4318" s="41"/>
      <c r="AH4318" s="40"/>
      <c r="AI4318" s="40"/>
      <c r="AJ4318" s="40"/>
      <c r="AK4318" s="40"/>
      <c r="AL4318" s="40"/>
      <c r="AM4318" s="41"/>
      <c r="AN4318" s="36">
        <f>Y4318*(IF(AND(AH4318&gt;0,AI4318&lt;0),AH4318,0)+IF(AND(AJ4318&lt;0,AK4318&gt;0),AJ4318,0)+IF(AND(AL4318&gt;0,AM4318&gt;0),AL4318,0))</f>
        <v>0</v>
      </c>
      <c r="AO4318" s="37">
        <f>Y4318*(IF(AND(AH4318&gt;0,AI4318&lt;0),AI4318,0)+IF(AND(AJ4318&lt;0,AK4318&gt;0),AK4318,0)+IF(AND(AL4318&gt;0,AM4318&gt;0),AM4318,0))</f>
        <v>0</v>
      </c>
      <c r="AQ4318" s="40">
        <f>AU4318*D4318</f>
        <v>61307.537685281241</v>
      </c>
      <c r="AR4318" s="40">
        <f>AV4318*E4318</f>
        <v>68118.41332081212</v>
      </c>
      <c r="AS4318" s="40">
        <f>IF(AND(Y4318&lt;&gt;0,AN4318&lt;&gt;0),0,Q4318)</f>
        <v>13207.245904750278</v>
      </c>
      <c r="AT4318" s="41">
        <f t="shared" si="1092"/>
        <v>142633.19691084363</v>
      </c>
      <c r="AU4318" s="42">
        <f>S4318+AN4318</f>
        <v>662.13994691955111</v>
      </c>
      <c r="AV4318" s="37">
        <f>T4318+AO4318</f>
        <v>686.46995183726813</v>
      </c>
      <c r="AW4318" s="58">
        <f t="shared" si="1077"/>
        <v>0.42982656922149065</v>
      </c>
      <c r="AX4318" s="58">
        <f t="shared" si="1078"/>
        <v>0.47757755414674746</v>
      </c>
      <c r="AY4318" s="59">
        <f t="shared" si="1079"/>
        <v>9.2595876631761886E-2</v>
      </c>
      <c r="AZ4318" s="54">
        <f t="shared" si="1087"/>
        <v>1.078497180605531E-2</v>
      </c>
    </row>
    <row r="4319" spans="3:52" x14ac:dyDescent="0.25">
      <c r="C4319" s="35">
        <v>40934</v>
      </c>
      <c r="D4319" s="36">
        <v>92.74</v>
      </c>
      <c r="E4319" s="37">
        <v>99.18</v>
      </c>
      <c r="F4319" s="38">
        <v>0</v>
      </c>
      <c r="G4319" s="7">
        <v>0</v>
      </c>
      <c r="H4319" s="38">
        <v>1</v>
      </c>
      <c r="I4319" s="7">
        <v>1</v>
      </c>
      <c r="J4319" s="36">
        <f t="shared" si="1080"/>
        <v>92.693629999999999</v>
      </c>
      <c r="K4319" s="37">
        <f t="shared" si="1081"/>
        <v>99.130410000000012</v>
      </c>
      <c r="L4319" s="36">
        <f t="shared" si="1082"/>
        <v>92.786369999999991</v>
      </c>
      <c r="M4319" s="37">
        <f t="shared" si="1083"/>
        <v>99.229590000000002</v>
      </c>
      <c r="O4319" s="39">
        <f t="shared" si="1084"/>
        <v>61406.858677319164</v>
      </c>
      <c r="P4319" s="40">
        <f t="shared" si="1085"/>
        <v>68084.08982322026</v>
      </c>
      <c r="Q4319" s="40">
        <f>S4319*F4319+T4319*G4319+AS4318*(1+$G$9/252)</f>
        <v>13207.770001809989</v>
      </c>
      <c r="R4319" s="41">
        <f t="shared" si="1088"/>
        <v>142698.71850234942</v>
      </c>
      <c r="S4319" s="36">
        <f>AU4318*H4318</f>
        <v>662.13994691955111</v>
      </c>
      <c r="T4319" s="37">
        <f>AV4318*I4318</f>
        <v>686.46995183726813</v>
      </c>
      <c r="U4319" s="57">
        <f t="shared" si="1091"/>
        <v>0.43032522871821127</v>
      </c>
      <c r="V4319" s="58">
        <f t="shared" si="1089"/>
        <v>0.47711773825144271</v>
      </c>
      <c r="W4319" s="59">
        <f t="shared" si="1090"/>
        <v>9.2557033030345917E-2</v>
      </c>
      <c r="Y4319" s="7">
        <f t="shared" si="1086"/>
        <v>0</v>
      </c>
      <c r="Z4319" s="40"/>
      <c r="AA4319" s="40"/>
      <c r="AB4319" s="40"/>
      <c r="AC4319" s="40"/>
      <c r="AD4319" s="40"/>
      <c r="AE4319" s="40"/>
      <c r="AF4319" s="40"/>
      <c r="AG4319" s="41"/>
      <c r="AH4319" s="40"/>
      <c r="AI4319" s="40"/>
      <c r="AJ4319" s="40"/>
      <c r="AK4319" s="40"/>
      <c r="AL4319" s="40"/>
      <c r="AM4319" s="41"/>
      <c r="AN4319" s="36">
        <f>Y4319*(IF(AND(AH4319&gt;0,AI4319&lt;0),AH4319,0)+IF(AND(AJ4319&lt;0,AK4319&gt;0),AJ4319,0)+IF(AND(AL4319&gt;0,AM4319&gt;0),AL4319,0))</f>
        <v>0</v>
      </c>
      <c r="AO4319" s="37">
        <f>Y4319*(IF(AND(AH4319&gt;0,AI4319&lt;0),AI4319,0)+IF(AND(AJ4319&lt;0,AK4319&gt;0),AK4319,0)+IF(AND(AL4319&gt;0,AM4319&gt;0),AM4319,0))</f>
        <v>0</v>
      </c>
      <c r="AQ4319" s="40">
        <f>AU4319*D4319</f>
        <v>61406.858677319164</v>
      </c>
      <c r="AR4319" s="40">
        <f>AV4319*E4319</f>
        <v>68084.08982322026</v>
      </c>
      <c r="AS4319" s="40">
        <f>IF(AND(Y4319&lt;&gt;0,AN4319&lt;&gt;0),0,Q4319)</f>
        <v>13207.770001809989</v>
      </c>
      <c r="AT4319" s="41">
        <f t="shared" si="1092"/>
        <v>142698.71850234942</v>
      </c>
      <c r="AU4319" s="42">
        <f>S4319+AN4319</f>
        <v>662.13994691955111</v>
      </c>
      <c r="AV4319" s="37">
        <f>T4319+AO4319</f>
        <v>686.46995183726813</v>
      </c>
      <c r="AW4319" s="58">
        <f t="shared" si="1077"/>
        <v>0.43032522871821127</v>
      </c>
      <c r="AX4319" s="58">
        <f t="shared" si="1078"/>
        <v>0.47711773825144271</v>
      </c>
      <c r="AY4319" s="59">
        <f t="shared" si="1079"/>
        <v>9.2557033030345917E-2</v>
      </c>
      <c r="AZ4319" s="54">
        <f t="shared" si="1087"/>
        <v>4.5937126086248448E-4</v>
      </c>
    </row>
    <row r="4320" spans="3:52" x14ac:dyDescent="0.25">
      <c r="C4320" s="35">
        <v>40935</v>
      </c>
      <c r="D4320" s="36">
        <v>92.95</v>
      </c>
      <c r="E4320" s="37">
        <v>98.69</v>
      </c>
      <c r="F4320" s="38">
        <v>0</v>
      </c>
      <c r="G4320" s="7">
        <v>0</v>
      </c>
      <c r="H4320" s="38">
        <v>1</v>
      </c>
      <c r="I4320" s="7">
        <v>1</v>
      </c>
      <c r="J4320" s="36">
        <f t="shared" si="1080"/>
        <v>92.903525000000002</v>
      </c>
      <c r="K4320" s="37">
        <f t="shared" si="1081"/>
        <v>98.64065500000001</v>
      </c>
      <c r="L4320" s="36">
        <f t="shared" si="1082"/>
        <v>92.996475000000004</v>
      </c>
      <c r="M4320" s="37">
        <f t="shared" si="1083"/>
        <v>98.739344999999986</v>
      </c>
      <c r="O4320" s="39">
        <f t="shared" si="1084"/>
        <v>61545.908066172276</v>
      </c>
      <c r="P4320" s="40">
        <f t="shared" si="1085"/>
        <v>67747.719546819993</v>
      </c>
      <c r="Q4320" s="40">
        <f>S4320*F4320+T4320*G4320+AS4319*(1+$G$9/252)</f>
        <v>13208.294119667204</v>
      </c>
      <c r="R4320" s="41">
        <f t="shared" si="1088"/>
        <v>142501.92173265948</v>
      </c>
      <c r="S4320" s="36">
        <f>AU4319*H4319</f>
        <v>662.13994691955111</v>
      </c>
      <c r="T4320" s="37">
        <f>AV4319*I4319</f>
        <v>686.46995183726813</v>
      </c>
      <c r="U4320" s="57">
        <f t="shared" si="1091"/>
        <v>0.43189528476419697</v>
      </c>
      <c r="V4320" s="58">
        <f t="shared" si="1089"/>
        <v>0.47541618192292173</v>
      </c>
      <c r="W4320" s="59">
        <f t="shared" si="1090"/>
        <v>9.2688533312881238E-2</v>
      </c>
      <c r="Y4320" s="7">
        <f t="shared" si="1086"/>
        <v>0</v>
      </c>
      <c r="Z4320" s="40"/>
      <c r="AA4320" s="40"/>
      <c r="AB4320" s="40"/>
      <c r="AC4320" s="40"/>
      <c r="AD4320" s="40"/>
      <c r="AE4320" s="40"/>
      <c r="AF4320" s="40"/>
      <c r="AG4320" s="41"/>
      <c r="AH4320" s="40"/>
      <c r="AI4320" s="40"/>
      <c r="AJ4320" s="40"/>
      <c r="AK4320" s="40"/>
      <c r="AL4320" s="40"/>
      <c r="AM4320" s="41"/>
      <c r="AN4320" s="36">
        <f>Y4320*(IF(AND(AH4320&gt;0,AI4320&lt;0),AH4320,0)+IF(AND(AJ4320&lt;0,AK4320&gt;0),AJ4320,0)+IF(AND(AL4320&gt;0,AM4320&gt;0),AL4320,0))</f>
        <v>0</v>
      </c>
      <c r="AO4320" s="37">
        <f>Y4320*(IF(AND(AH4320&gt;0,AI4320&lt;0),AI4320,0)+IF(AND(AJ4320&lt;0,AK4320&gt;0),AK4320,0)+IF(AND(AL4320&gt;0,AM4320&gt;0),AM4320,0))</f>
        <v>0</v>
      </c>
      <c r="AQ4320" s="40">
        <f>AU4320*D4320</f>
        <v>61545.908066172276</v>
      </c>
      <c r="AR4320" s="40">
        <f>AV4320*E4320</f>
        <v>67747.719546819993</v>
      </c>
      <c r="AS4320" s="40">
        <f>IF(AND(Y4320&lt;&gt;0,AN4320&lt;&gt;0),0,Q4320)</f>
        <v>13208.294119667204</v>
      </c>
      <c r="AT4320" s="41">
        <f t="shared" si="1092"/>
        <v>142501.92173265948</v>
      </c>
      <c r="AU4320" s="42">
        <f>S4320+AN4320</f>
        <v>662.13994691955111</v>
      </c>
      <c r="AV4320" s="37">
        <f>T4320+AO4320</f>
        <v>686.46995183726813</v>
      </c>
      <c r="AW4320" s="58">
        <f t="shared" si="1077"/>
        <v>0.43189528476419697</v>
      </c>
      <c r="AX4320" s="58">
        <f t="shared" si="1078"/>
        <v>0.47541618192292173</v>
      </c>
      <c r="AY4320" s="59">
        <f t="shared" si="1079"/>
        <v>9.2688533312881238E-2</v>
      </c>
      <c r="AZ4320" s="54">
        <f t="shared" si="1087"/>
        <v>-1.379106776538408E-3</v>
      </c>
    </row>
    <row r="4321" spans="3:52" x14ac:dyDescent="0.25">
      <c r="C4321" s="35">
        <v>40938</v>
      </c>
      <c r="D4321" s="36">
        <v>92.16</v>
      </c>
      <c r="E4321" s="37">
        <v>98.69</v>
      </c>
      <c r="F4321" s="38">
        <v>0</v>
      </c>
      <c r="G4321" s="7">
        <v>0</v>
      </c>
      <c r="H4321" s="38">
        <v>1</v>
      </c>
      <c r="I4321" s="7">
        <v>1</v>
      </c>
      <c r="J4321" s="36">
        <f t="shared" si="1080"/>
        <v>92.113920000000007</v>
      </c>
      <c r="K4321" s="37">
        <f t="shared" si="1081"/>
        <v>98.64065500000001</v>
      </c>
      <c r="L4321" s="36">
        <f t="shared" si="1082"/>
        <v>92.206079999999986</v>
      </c>
      <c r="M4321" s="37">
        <f t="shared" si="1083"/>
        <v>98.739344999999986</v>
      </c>
      <c r="O4321" s="39">
        <f t="shared" si="1084"/>
        <v>61022.817508105829</v>
      </c>
      <c r="P4321" s="40">
        <f t="shared" si="1085"/>
        <v>67747.719546819993</v>
      </c>
      <c r="Q4321" s="40">
        <f>S4321*F4321+T4321*G4321+AS4320*(1+$G$9/252)</f>
        <v>13208.818258322744</v>
      </c>
      <c r="R4321" s="41">
        <f t="shared" si="1088"/>
        <v>141979.35531324855</v>
      </c>
      <c r="S4321" s="36">
        <f>AU4320*H4320</f>
        <v>662.13994691955111</v>
      </c>
      <c r="T4321" s="37">
        <f>AV4320*I4320</f>
        <v>686.46995183726813</v>
      </c>
      <c r="U4321" s="57">
        <f t="shared" si="1091"/>
        <v>0.42980063808200425</v>
      </c>
      <c r="V4321" s="58">
        <f t="shared" si="1089"/>
        <v>0.47716598936055482</v>
      </c>
      <c r="W4321" s="59">
        <f t="shared" si="1090"/>
        <v>9.3033372557441013E-2</v>
      </c>
      <c r="Y4321" s="7">
        <f t="shared" si="1086"/>
        <v>0</v>
      </c>
      <c r="Z4321" s="40"/>
      <c r="AA4321" s="40"/>
      <c r="AB4321" s="40"/>
      <c r="AC4321" s="40"/>
      <c r="AD4321" s="40"/>
      <c r="AE4321" s="40"/>
      <c r="AF4321" s="40"/>
      <c r="AG4321" s="41"/>
      <c r="AH4321" s="40"/>
      <c r="AI4321" s="40"/>
      <c r="AJ4321" s="40"/>
      <c r="AK4321" s="40"/>
      <c r="AL4321" s="40"/>
      <c r="AM4321" s="41"/>
      <c r="AN4321" s="36">
        <f>Y4321*(IF(AND(AH4321&gt;0,AI4321&lt;0),AH4321,0)+IF(AND(AJ4321&lt;0,AK4321&gt;0),AJ4321,0)+IF(AND(AL4321&gt;0,AM4321&gt;0),AL4321,0))</f>
        <v>0</v>
      </c>
      <c r="AO4321" s="37">
        <f>Y4321*(IF(AND(AH4321&gt;0,AI4321&lt;0),AI4321,0)+IF(AND(AJ4321&lt;0,AK4321&gt;0),AK4321,0)+IF(AND(AL4321&gt;0,AM4321&gt;0),AM4321,0))</f>
        <v>0</v>
      </c>
      <c r="AQ4321" s="40">
        <f>AU4321*D4321</f>
        <v>61022.817508105829</v>
      </c>
      <c r="AR4321" s="40">
        <f>AV4321*E4321</f>
        <v>67747.719546819993</v>
      </c>
      <c r="AS4321" s="40">
        <f>IF(AND(Y4321&lt;&gt;0,AN4321&lt;&gt;0),0,Q4321)</f>
        <v>13208.818258322744</v>
      </c>
      <c r="AT4321" s="41">
        <f t="shared" si="1092"/>
        <v>141979.35531324855</v>
      </c>
      <c r="AU4321" s="42">
        <f>S4321+AN4321</f>
        <v>662.13994691955111</v>
      </c>
      <c r="AV4321" s="37">
        <f>T4321+AO4321</f>
        <v>686.46995183726813</v>
      </c>
      <c r="AW4321" s="58">
        <f t="shared" si="1077"/>
        <v>0.42980063808200425</v>
      </c>
      <c r="AX4321" s="58">
        <f t="shared" si="1078"/>
        <v>0.47716598936055482</v>
      </c>
      <c r="AY4321" s="59">
        <f t="shared" si="1079"/>
        <v>9.3033372557441013E-2</v>
      </c>
      <c r="AZ4321" s="54">
        <f t="shared" si="1087"/>
        <v>-3.6670833140852732E-3</v>
      </c>
    </row>
    <row r="4322" spans="3:52" x14ac:dyDescent="0.25">
      <c r="C4322" s="35">
        <v>40939</v>
      </c>
      <c r="D4322" s="36">
        <v>91.49</v>
      </c>
      <c r="E4322" s="37">
        <v>99.05</v>
      </c>
      <c r="F4322" s="38">
        <v>0</v>
      </c>
      <c r="G4322" s="7">
        <v>0</v>
      </c>
      <c r="H4322" s="38">
        <v>1</v>
      </c>
      <c r="I4322" s="7">
        <v>1</v>
      </c>
      <c r="J4322" s="36">
        <f t="shared" si="1080"/>
        <v>91.444254999999998</v>
      </c>
      <c r="K4322" s="37">
        <f t="shared" si="1081"/>
        <v>99.000475000000009</v>
      </c>
      <c r="L4322" s="36">
        <f t="shared" si="1082"/>
        <v>91.535744999999991</v>
      </c>
      <c r="M4322" s="37">
        <f t="shared" si="1083"/>
        <v>99.099524999999986</v>
      </c>
      <c r="O4322" s="39">
        <f t="shared" si="1084"/>
        <v>60579.183743669724</v>
      </c>
      <c r="P4322" s="40">
        <f t="shared" si="1085"/>
        <v>67994.848729481411</v>
      </c>
      <c r="Q4322" s="40">
        <f>S4322*F4322+T4322*G4322+AS4321*(1+$G$9/252)</f>
        <v>13209.342417777438</v>
      </c>
      <c r="R4322" s="41">
        <f t="shared" si="1088"/>
        <v>141783.37489092856</v>
      </c>
      <c r="S4322" s="36">
        <f>AU4321*H4321</f>
        <v>662.13994691955111</v>
      </c>
      <c r="T4322" s="37">
        <f>AV4321*I4321</f>
        <v>686.46995183726813</v>
      </c>
      <c r="U4322" s="57">
        <f t="shared" si="1091"/>
        <v>0.42726577633147905</v>
      </c>
      <c r="V4322" s="58">
        <f t="shared" si="1089"/>
        <v>0.47956855859714614</v>
      </c>
      <c r="W4322" s="59">
        <f t="shared" si="1090"/>
        <v>9.3165665071374915E-2</v>
      </c>
      <c r="Y4322" s="7">
        <f t="shared" si="1086"/>
        <v>0</v>
      </c>
      <c r="Z4322" s="40"/>
      <c r="AA4322" s="40"/>
      <c r="AB4322" s="40"/>
      <c r="AC4322" s="40"/>
      <c r="AD4322" s="40"/>
      <c r="AE4322" s="40"/>
      <c r="AF4322" s="40"/>
      <c r="AG4322" s="41"/>
      <c r="AH4322" s="40"/>
      <c r="AI4322" s="40"/>
      <c r="AJ4322" s="40"/>
      <c r="AK4322" s="40"/>
      <c r="AL4322" s="40"/>
      <c r="AM4322" s="41"/>
      <c r="AN4322" s="36">
        <f>Y4322*(IF(AND(AH4322&gt;0,AI4322&lt;0),AH4322,0)+IF(AND(AJ4322&lt;0,AK4322&gt;0),AJ4322,0)+IF(AND(AL4322&gt;0,AM4322&gt;0),AL4322,0))</f>
        <v>0</v>
      </c>
      <c r="AO4322" s="37">
        <f>Y4322*(IF(AND(AH4322&gt;0,AI4322&lt;0),AI4322,0)+IF(AND(AJ4322&lt;0,AK4322&gt;0),AK4322,0)+IF(AND(AL4322&gt;0,AM4322&gt;0),AM4322,0))</f>
        <v>0</v>
      </c>
      <c r="AQ4322" s="40">
        <f>AU4322*D4322</f>
        <v>60579.183743669724</v>
      </c>
      <c r="AR4322" s="40">
        <f>AV4322*E4322</f>
        <v>67994.848729481411</v>
      </c>
      <c r="AS4322" s="40">
        <f>IF(AND(Y4322&lt;&gt;0,AN4322&lt;&gt;0),0,Q4322)</f>
        <v>13209.342417777438</v>
      </c>
      <c r="AT4322" s="41">
        <f t="shared" si="1092"/>
        <v>141783.37489092856</v>
      </c>
      <c r="AU4322" s="42">
        <f>S4322+AN4322</f>
        <v>662.13994691955111</v>
      </c>
      <c r="AV4322" s="37">
        <f>T4322+AO4322</f>
        <v>686.46995183726813</v>
      </c>
      <c r="AW4322" s="58">
        <f t="shared" si="1077"/>
        <v>0.42726577633147905</v>
      </c>
      <c r="AX4322" s="58">
        <f t="shared" si="1078"/>
        <v>0.47956855859714614</v>
      </c>
      <c r="AY4322" s="59">
        <f t="shared" si="1079"/>
        <v>9.3165665071374915E-2</v>
      </c>
      <c r="AZ4322" s="54">
        <f t="shared" si="1087"/>
        <v>-1.3803445007029014E-3</v>
      </c>
    </row>
    <row r="4323" spans="3:52" x14ac:dyDescent="0.25">
      <c r="C4323" s="35">
        <v>40940</v>
      </c>
      <c r="D4323" s="36">
        <v>92.7</v>
      </c>
      <c r="E4323" s="37">
        <v>98.4</v>
      </c>
      <c r="F4323" s="38">
        <v>0</v>
      </c>
      <c r="G4323" s="7">
        <v>0</v>
      </c>
      <c r="H4323" s="38">
        <v>1</v>
      </c>
      <c r="I4323" s="7">
        <v>1</v>
      </c>
      <c r="J4323" s="36">
        <f t="shared" si="1080"/>
        <v>92.653650000000013</v>
      </c>
      <c r="K4323" s="37">
        <f t="shared" si="1081"/>
        <v>98.350800000000007</v>
      </c>
      <c r="L4323" s="36">
        <f t="shared" si="1082"/>
        <v>92.746349999999993</v>
      </c>
      <c r="M4323" s="37">
        <f t="shared" si="1083"/>
        <v>98.449200000000005</v>
      </c>
      <c r="O4323" s="39">
        <f t="shared" si="1084"/>
        <v>61380.37307944239</v>
      </c>
      <c r="P4323" s="40">
        <f t="shared" si="1085"/>
        <v>67548.643260787183</v>
      </c>
      <c r="Q4323" s="40">
        <f>S4323*F4323+T4323*G4323+AS4322*(1+$G$9/252)</f>
        <v>13209.866598032111</v>
      </c>
      <c r="R4323" s="41">
        <f t="shared" si="1088"/>
        <v>142138.8829382617</v>
      </c>
      <c r="S4323" s="36">
        <f>AU4322*H4322</f>
        <v>662.13994691955111</v>
      </c>
      <c r="T4323" s="37">
        <f>AV4322*I4322</f>
        <v>686.46995183726813</v>
      </c>
      <c r="U4323" s="57">
        <f t="shared" si="1091"/>
        <v>0.43183379389651649</v>
      </c>
      <c r="V4323" s="58">
        <f t="shared" si="1089"/>
        <v>0.47522987281479528</v>
      </c>
      <c r="W4323" s="59">
        <f t="shared" si="1090"/>
        <v>9.2936333288688097E-2</v>
      </c>
      <c r="Y4323" s="7">
        <f t="shared" si="1086"/>
        <v>0</v>
      </c>
      <c r="Z4323" s="40"/>
      <c r="AA4323" s="40"/>
      <c r="AB4323" s="40"/>
      <c r="AC4323" s="40"/>
      <c r="AD4323" s="40"/>
      <c r="AE4323" s="40"/>
      <c r="AF4323" s="40"/>
      <c r="AG4323" s="41"/>
      <c r="AH4323" s="40"/>
      <c r="AI4323" s="40"/>
      <c r="AJ4323" s="40"/>
      <c r="AK4323" s="40"/>
      <c r="AL4323" s="40"/>
      <c r="AM4323" s="41"/>
      <c r="AN4323" s="36">
        <f>Y4323*(IF(AND(AH4323&gt;0,AI4323&lt;0),AH4323,0)+IF(AND(AJ4323&lt;0,AK4323&gt;0),AJ4323,0)+IF(AND(AL4323&gt;0,AM4323&gt;0),AL4323,0))</f>
        <v>0</v>
      </c>
      <c r="AO4323" s="37">
        <f>Y4323*(IF(AND(AH4323&gt;0,AI4323&lt;0),AI4323,0)+IF(AND(AJ4323&lt;0,AK4323&gt;0),AK4323,0)+IF(AND(AL4323&gt;0,AM4323&gt;0),AM4323,0))</f>
        <v>0</v>
      </c>
      <c r="AQ4323" s="40">
        <f>AU4323*D4323</f>
        <v>61380.37307944239</v>
      </c>
      <c r="AR4323" s="40">
        <f>AV4323*E4323</f>
        <v>67548.643260787183</v>
      </c>
      <c r="AS4323" s="40">
        <f>IF(AND(Y4323&lt;&gt;0,AN4323&lt;&gt;0),0,Q4323)</f>
        <v>13209.866598032111</v>
      </c>
      <c r="AT4323" s="41">
        <f t="shared" si="1092"/>
        <v>142138.8829382617</v>
      </c>
      <c r="AU4323" s="42">
        <f>S4323+AN4323</f>
        <v>662.13994691955111</v>
      </c>
      <c r="AV4323" s="37">
        <f>T4323+AO4323</f>
        <v>686.46995183726813</v>
      </c>
      <c r="AW4323" s="58">
        <f t="shared" si="1077"/>
        <v>0.43183379389651649</v>
      </c>
      <c r="AX4323" s="58">
        <f t="shared" si="1078"/>
        <v>0.47522987281479528</v>
      </c>
      <c r="AY4323" s="59">
        <f t="shared" si="1079"/>
        <v>9.2936333288688097E-2</v>
      </c>
      <c r="AZ4323" s="54">
        <f t="shared" si="1087"/>
        <v>2.5074029138227871E-3</v>
      </c>
    </row>
    <row r="4324" spans="3:52" x14ac:dyDescent="0.25">
      <c r="C4324" s="35">
        <v>40941</v>
      </c>
      <c r="D4324" s="36">
        <v>92.79</v>
      </c>
      <c r="E4324" s="37">
        <v>98.62</v>
      </c>
      <c r="F4324" s="38">
        <v>0</v>
      </c>
      <c r="G4324" s="7">
        <v>0</v>
      </c>
      <c r="H4324" s="38">
        <v>1</v>
      </c>
      <c r="I4324" s="7">
        <v>1</v>
      </c>
      <c r="J4324" s="36">
        <f t="shared" si="1080"/>
        <v>92.743605000000017</v>
      </c>
      <c r="K4324" s="37">
        <f t="shared" si="1081"/>
        <v>98.570690000000013</v>
      </c>
      <c r="L4324" s="36">
        <f t="shared" si="1082"/>
        <v>92.836394999999996</v>
      </c>
      <c r="M4324" s="37">
        <f t="shared" si="1083"/>
        <v>98.669309999999996</v>
      </c>
      <c r="O4324" s="39">
        <f t="shared" si="1084"/>
        <v>61439.965674665153</v>
      </c>
      <c r="P4324" s="40">
        <f t="shared" si="1085"/>
        <v>67699.666650191386</v>
      </c>
      <c r="Q4324" s="40">
        <f>S4324*F4324+T4324*G4324+AS4323*(1+$G$9/252)</f>
        <v>13210.390799087587</v>
      </c>
      <c r="R4324" s="41">
        <f t="shared" si="1088"/>
        <v>142350.02312394412</v>
      </c>
      <c r="S4324" s="36">
        <f>AU4323*H4323</f>
        <v>662.13994691955111</v>
      </c>
      <c r="T4324" s="37">
        <f>AV4323*I4323</f>
        <v>686.46995183726813</v>
      </c>
      <c r="U4324" s="57">
        <f t="shared" si="1091"/>
        <v>0.43161191214678901</v>
      </c>
      <c r="V4324" s="58">
        <f t="shared" si="1089"/>
        <v>0.47558591958390695</v>
      </c>
      <c r="W4324" s="59">
        <f t="shared" si="1090"/>
        <v>9.2802168269304069E-2</v>
      </c>
      <c r="Y4324" s="7">
        <f t="shared" si="1086"/>
        <v>0</v>
      </c>
      <c r="Z4324" s="40"/>
      <c r="AA4324" s="40"/>
      <c r="AB4324" s="40"/>
      <c r="AC4324" s="40"/>
      <c r="AD4324" s="40"/>
      <c r="AE4324" s="40"/>
      <c r="AF4324" s="40"/>
      <c r="AG4324" s="41"/>
      <c r="AH4324" s="40"/>
      <c r="AI4324" s="40"/>
      <c r="AJ4324" s="40"/>
      <c r="AK4324" s="40"/>
      <c r="AL4324" s="40"/>
      <c r="AM4324" s="41"/>
      <c r="AN4324" s="36">
        <f>Y4324*(IF(AND(AH4324&gt;0,AI4324&lt;0),AH4324,0)+IF(AND(AJ4324&lt;0,AK4324&gt;0),AJ4324,0)+IF(AND(AL4324&gt;0,AM4324&gt;0),AL4324,0))</f>
        <v>0</v>
      </c>
      <c r="AO4324" s="37">
        <f>Y4324*(IF(AND(AH4324&gt;0,AI4324&lt;0),AI4324,0)+IF(AND(AJ4324&lt;0,AK4324&gt;0),AK4324,0)+IF(AND(AL4324&gt;0,AM4324&gt;0),AM4324,0))</f>
        <v>0</v>
      </c>
      <c r="AQ4324" s="40">
        <f>AU4324*D4324</f>
        <v>61439.965674665153</v>
      </c>
      <c r="AR4324" s="40">
        <f>AV4324*E4324</f>
        <v>67699.666650191386</v>
      </c>
      <c r="AS4324" s="40">
        <f>IF(AND(Y4324&lt;&gt;0,AN4324&lt;&gt;0),0,Q4324)</f>
        <v>13210.390799087587</v>
      </c>
      <c r="AT4324" s="41">
        <f t="shared" si="1092"/>
        <v>142350.02312394412</v>
      </c>
      <c r="AU4324" s="42">
        <f>S4324+AN4324</f>
        <v>662.13994691955111</v>
      </c>
      <c r="AV4324" s="37">
        <f>T4324+AO4324</f>
        <v>686.46995183726813</v>
      </c>
      <c r="AW4324" s="58">
        <f t="shared" si="1077"/>
        <v>0.43161191214678901</v>
      </c>
      <c r="AX4324" s="58">
        <f t="shared" si="1078"/>
        <v>0.47558591958390695</v>
      </c>
      <c r="AY4324" s="59">
        <f t="shared" si="1079"/>
        <v>9.2802168269304069E-2</v>
      </c>
      <c r="AZ4324" s="54">
        <f t="shared" si="1087"/>
        <v>1.4854498735166199E-3</v>
      </c>
    </row>
    <row r="4325" spans="3:52" x14ac:dyDescent="0.25">
      <c r="C4325" s="35">
        <v>40942</v>
      </c>
      <c r="D4325" s="36">
        <v>94.54</v>
      </c>
      <c r="E4325" s="37">
        <v>100.01</v>
      </c>
      <c r="F4325" s="38">
        <v>0</v>
      </c>
      <c r="G4325" s="7">
        <v>0</v>
      </c>
      <c r="H4325" s="38">
        <v>1</v>
      </c>
      <c r="I4325" s="7">
        <v>1</v>
      </c>
      <c r="J4325" s="36">
        <f t="shared" si="1080"/>
        <v>94.492730000000009</v>
      </c>
      <c r="K4325" s="37">
        <f t="shared" si="1081"/>
        <v>99.959995000000006</v>
      </c>
      <c r="L4325" s="36">
        <f t="shared" si="1082"/>
        <v>94.587270000000004</v>
      </c>
      <c r="M4325" s="37">
        <f t="shared" si="1083"/>
        <v>100.060005</v>
      </c>
      <c r="O4325" s="39">
        <f t="shared" si="1084"/>
        <v>62598.710581774365</v>
      </c>
      <c r="P4325" s="40">
        <f t="shared" si="1085"/>
        <v>68653.859883245183</v>
      </c>
      <c r="Q4325" s="40">
        <f>S4325*F4325+T4325*G4325+AS4324*(1+$G$9/252)</f>
        <v>13210.915020944693</v>
      </c>
      <c r="R4325" s="41">
        <f t="shared" si="1088"/>
        <v>144463.48548596425</v>
      </c>
      <c r="S4325" s="36">
        <f>AU4324*H4324</f>
        <v>662.13994691955111</v>
      </c>
      <c r="T4325" s="37">
        <f>AV4324*I4324</f>
        <v>686.46995183726813</v>
      </c>
      <c r="U4325" s="57">
        <f t="shared" si="1091"/>
        <v>0.43331856746496894</v>
      </c>
      <c r="V4325" s="58">
        <f t="shared" si="1089"/>
        <v>0.47523330655008622</v>
      </c>
      <c r="W4325" s="59">
        <f t="shared" si="1090"/>
        <v>9.1448125984944728E-2</v>
      </c>
      <c r="Y4325" s="7">
        <f t="shared" si="1086"/>
        <v>0</v>
      </c>
      <c r="Z4325" s="40"/>
      <c r="AA4325" s="40"/>
      <c r="AB4325" s="40"/>
      <c r="AC4325" s="40"/>
      <c r="AD4325" s="40"/>
      <c r="AE4325" s="40"/>
      <c r="AF4325" s="40"/>
      <c r="AG4325" s="41"/>
      <c r="AH4325" s="40"/>
      <c r="AI4325" s="40"/>
      <c r="AJ4325" s="40"/>
      <c r="AK4325" s="40"/>
      <c r="AL4325" s="40"/>
      <c r="AM4325" s="41"/>
      <c r="AN4325" s="36">
        <f>Y4325*(IF(AND(AH4325&gt;0,AI4325&lt;0),AH4325,0)+IF(AND(AJ4325&lt;0,AK4325&gt;0),AJ4325,0)+IF(AND(AL4325&gt;0,AM4325&gt;0),AL4325,0))</f>
        <v>0</v>
      </c>
      <c r="AO4325" s="37">
        <f>Y4325*(IF(AND(AH4325&gt;0,AI4325&lt;0),AI4325,0)+IF(AND(AJ4325&lt;0,AK4325&gt;0),AK4325,0)+IF(AND(AL4325&gt;0,AM4325&gt;0),AM4325,0))</f>
        <v>0</v>
      </c>
      <c r="AQ4325" s="40">
        <f>AU4325*D4325</f>
        <v>62598.710581774365</v>
      </c>
      <c r="AR4325" s="40">
        <f>AV4325*E4325</f>
        <v>68653.859883245183</v>
      </c>
      <c r="AS4325" s="40">
        <f>IF(AND(Y4325&lt;&gt;0,AN4325&lt;&gt;0),0,Q4325)</f>
        <v>13210.915020944693</v>
      </c>
      <c r="AT4325" s="41">
        <f t="shared" si="1092"/>
        <v>144463.48548596425</v>
      </c>
      <c r="AU4325" s="42">
        <f>S4325+AN4325</f>
        <v>662.13994691955111</v>
      </c>
      <c r="AV4325" s="37">
        <f>T4325+AO4325</f>
        <v>686.46995183726813</v>
      </c>
      <c r="AW4325" s="58">
        <f t="shared" si="1077"/>
        <v>0.43331856746496894</v>
      </c>
      <c r="AX4325" s="58">
        <f t="shared" si="1078"/>
        <v>0.47523330655008622</v>
      </c>
      <c r="AY4325" s="59">
        <f t="shared" si="1079"/>
        <v>9.1448125984944728E-2</v>
      </c>
      <c r="AZ4325" s="54">
        <f t="shared" si="1087"/>
        <v>1.4846940770637973E-2</v>
      </c>
    </row>
    <row r="4326" spans="3:52" x14ac:dyDescent="0.25">
      <c r="C4326" s="35">
        <v>40945</v>
      </c>
      <c r="D4326" s="36">
        <v>95.25</v>
      </c>
      <c r="E4326" s="37">
        <v>99.49</v>
      </c>
      <c r="F4326" s="38">
        <v>0</v>
      </c>
      <c r="G4326" s="7">
        <v>0</v>
      </c>
      <c r="H4326" s="38">
        <v>1</v>
      </c>
      <c r="I4326" s="7">
        <v>1</v>
      </c>
      <c r="J4326" s="36">
        <f t="shared" si="1080"/>
        <v>95.202375000000004</v>
      </c>
      <c r="K4326" s="37">
        <f t="shared" si="1081"/>
        <v>99.440254999999993</v>
      </c>
      <c r="L4326" s="36">
        <f t="shared" si="1082"/>
        <v>95.297624999999996</v>
      </c>
      <c r="M4326" s="37">
        <f t="shared" si="1083"/>
        <v>99.539744999999996</v>
      </c>
      <c r="O4326" s="39">
        <f t="shared" si="1084"/>
        <v>63068.829944087243</v>
      </c>
      <c r="P4326" s="40">
        <f t="shared" si="1085"/>
        <v>68296.895508289803</v>
      </c>
      <c r="Q4326" s="40">
        <f>S4326*F4326+T4326*G4326+AS4325*(1+$G$9/252)</f>
        <v>13211.439263604252</v>
      </c>
      <c r="R4326" s="41">
        <f t="shared" si="1088"/>
        <v>144577.16471598131</v>
      </c>
      <c r="S4326" s="36">
        <f>AU4325*H4325</f>
        <v>662.13994691955111</v>
      </c>
      <c r="T4326" s="37">
        <f>AV4325*I4325</f>
        <v>686.46995183726813</v>
      </c>
      <c r="U4326" s="57">
        <f t="shared" si="1091"/>
        <v>0.4362295392082462</v>
      </c>
      <c r="V4326" s="58">
        <f t="shared" si="1089"/>
        <v>0.47239061329261478</v>
      </c>
      <c r="W4326" s="59">
        <f t="shared" si="1090"/>
        <v>9.1379847499138855E-2</v>
      </c>
      <c r="Y4326" s="7">
        <f t="shared" si="1086"/>
        <v>0</v>
      </c>
      <c r="Z4326" s="40"/>
      <c r="AA4326" s="40"/>
      <c r="AB4326" s="40"/>
      <c r="AC4326" s="40"/>
      <c r="AD4326" s="40"/>
      <c r="AE4326" s="40"/>
      <c r="AF4326" s="40"/>
      <c r="AG4326" s="41"/>
      <c r="AH4326" s="40"/>
      <c r="AI4326" s="40"/>
      <c r="AJ4326" s="40"/>
      <c r="AK4326" s="40"/>
      <c r="AL4326" s="40"/>
      <c r="AM4326" s="41"/>
      <c r="AN4326" s="36">
        <f>Y4326*(IF(AND(AH4326&gt;0,AI4326&lt;0),AH4326,0)+IF(AND(AJ4326&lt;0,AK4326&gt;0),AJ4326,0)+IF(AND(AL4326&gt;0,AM4326&gt;0),AL4326,0))</f>
        <v>0</v>
      </c>
      <c r="AO4326" s="37">
        <f>Y4326*(IF(AND(AH4326&gt;0,AI4326&lt;0),AI4326,0)+IF(AND(AJ4326&lt;0,AK4326&gt;0),AK4326,0)+IF(AND(AL4326&gt;0,AM4326&gt;0),AM4326,0))</f>
        <v>0</v>
      </c>
      <c r="AQ4326" s="40">
        <f>AU4326*D4326</f>
        <v>63068.829944087243</v>
      </c>
      <c r="AR4326" s="40">
        <f>AV4326*E4326</f>
        <v>68296.895508289803</v>
      </c>
      <c r="AS4326" s="40">
        <f>IF(AND(Y4326&lt;&gt;0,AN4326&lt;&gt;0),0,Q4326)</f>
        <v>13211.439263604252</v>
      </c>
      <c r="AT4326" s="41">
        <f t="shared" si="1092"/>
        <v>144577.16471598131</v>
      </c>
      <c r="AU4326" s="42">
        <f>S4326+AN4326</f>
        <v>662.13994691955111</v>
      </c>
      <c r="AV4326" s="37">
        <f>T4326+AO4326</f>
        <v>686.46995183726813</v>
      </c>
      <c r="AW4326" s="58">
        <f t="shared" si="1077"/>
        <v>0.4362295392082462</v>
      </c>
      <c r="AX4326" s="58">
        <f t="shared" si="1078"/>
        <v>0.47239061329261478</v>
      </c>
      <c r="AY4326" s="59">
        <f t="shared" si="1079"/>
        <v>9.1379847499138855E-2</v>
      </c>
      <c r="AZ4326" s="54">
        <f t="shared" si="1087"/>
        <v>7.8690632193079146E-4</v>
      </c>
    </row>
    <row r="4327" spans="3:52" x14ac:dyDescent="0.25">
      <c r="C4327" s="35">
        <v>40946</v>
      </c>
      <c r="D4327" s="36">
        <v>94.72</v>
      </c>
      <c r="E4327" s="37">
        <v>100.91</v>
      </c>
      <c r="F4327" s="38">
        <v>0</v>
      </c>
      <c r="G4327" s="7">
        <v>0</v>
      </c>
      <c r="H4327" s="38">
        <v>1</v>
      </c>
      <c r="I4327" s="7">
        <v>1</v>
      </c>
      <c r="J4327" s="36">
        <f t="shared" si="1080"/>
        <v>94.672640000000001</v>
      </c>
      <c r="K4327" s="37">
        <f t="shared" si="1081"/>
        <v>100.859545</v>
      </c>
      <c r="L4327" s="36">
        <f t="shared" si="1082"/>
        <v>94.767359999999996</v>
      </c>
      <c r="M4327" s="37">
        <f t="shared" si="1083"/>
        <v>100.960455</v>
      </c>
      <c r="O4327" s="39">
        <f t="shared" si="1084"/>
        <v>62717.895772219883</v>
      </c>
      <c r="P4327" s="40">
        <f t="shared" si="1085"/>
        <v>69271.682839898727</v>
      </c>
      <c r="Q4327" s="40">
        <f>S4327*F4327+T4327*G4327+AS4326*(1+$G$9/252)</f>
        <v>13211.963527067091</v>
      </c>
      <c r="R4327" s="41">
        <f t="shared" si="1088"/>
        <v>145201.54213918571</v>
      </c>
      <c r="S4327" s="36">
        <f>AU4326*H4326</f>
        <v>662.13994691955111</v>
      </c>
      <c r="T4327" s="37">
        <f>AV4326*I4326</f>
        <v>686.46995183726813</v>
      </c>
      <c r="U4327" s="57">
        <f t="shared" si="1091"/>
        <v>0.43193684342622507</v>
      </c>
      <c r="V4327" s="58">
        <f t="shared" si="1089"/>
        <v>0.47707263861906529</v>
      </c>
      <c r="W4327" s="59">
        <f t="shared" si="1090"/>
        <v>9.0990517954709541E-2</v>
      </c>
      <c r="Y4327" s="7">
        <f t="shared" si="1086"/>
        <v>0</v>
      </c>
      <c r="Z4327" s="40"/>
      <c r="AA4327" s="40"/>
      <c r="AB4327" s="40"/>
      <c r="AC4327" s="40"/>
      <c r="AD4327" s="40"/>
      <c r="AE4327" s="40"/>
      <c r="AF4327" s="40"/>
      <c r="AG4327" s="41"/>
      <c r="AH4327" s="40"/>
      <c r="AI4327" s="40"/>
      <c r="AJ4327" s="40"/>
      <c r="AK4327" s="40"/>
      <c r="AL4327" s="40"/>
      <c r="AM4327" s="41"/>
      <c r="AN4327" s="36">
        <f>Y4327*(IF(AND(AH4327&gt;0,AI4327&lt;0),AH4327,0)+IF(AND(AJ4327&lt;0,AK4327&gt;0),AJ4327,0)+IF(AND(AL4327&gt;0,AM4327&gt;0),AL4327,0))</f>
        <v>0</v>
      </c>
      <c r="AO4327" s="37">
        <f>Y4327*(IF(AND(AH4327&gt;0,AI4327&lt;0),AI4327,0)+IF(AND(AJ4327&lt;0,AK4327&gt;0),AK4327,0)+IF(AND(AL4327&gt;0,AM4327&gt;0),AM4327,0))</f>
        <v>0</v>
      </c>
      <c r="AQ4327" s="40">
        <f>AU4327*D4327</f>
        <v>62717.895772219883</v>
      </c>
      <c r="AR4327" s="40">
        <f>AV4327*E4327</f>
        <v>69271.682839898727</v>
      </c>
      <c r="AS4327" s="40">
        <f>IF(AND(Y4327&lt;&gt;0,AN4327&lt;&gt;0),0,Q4327)</f>
        <v>13211.963527067091</v>
      </c>
      <c r="AT4327" s="41">
        <f t="shared" si="1092"/>
        <v>145201.54213918571</v>
      </c>
      <c r="AU4327" s="42">
        <f>S4327+AN4327</f>
        <v>662.13994691955111</v>
      </c>
      <c r="AV4327" s="37">
        <f>T4327+AO4327</f>
        <v>686.46995183726813</v>
      </c>
      <c r="AW4327" s="58">
        <f t="shared" si="1077"/>
        <v>0.43193684342622507</v>
      </c>
      <c r="AX4327" s="58">
        <f t="shared" si="1078"/>
        <v>0.47707263861906529</v>
      </c>
      <c r="AY4327" s="59">
        <f t="shared" si="1079"/>
        <v>9.0990517954709541E-2</v>
      </c>
      <c r="AZ4327" s="54">
        <f t="shared" si="1087"/>
        <v>4.3186448180179138E-3</v>
      </c>
    </row>
    <row r="4328" spans="3:52" x14ac:dyDescent="0.25">
      <c r="C4328" s="35">
        <v>40947</v>
      </c>
      <c r="D4328" s="36">
        <v>94.48</v>
      </c>
      <c r="E4328" s="37">
        <v>100.05</v>
      </c>
      <c r="F4328" s="38">
        <v>0</v>
      </c>
      <c r="G4328" s="7">
        <v>0</v>
      </c>
      <c r="H4328" s="38">
        <v>1</v>
      </c>
      <c r="I4328" s="7">
        <v>1</v>
      </c>
      <c r="J4328" s="36">
        <f t="shared" si="1080"/>
        <v>94.432760000000016</v>
      </c>
      <c r="K4328" s="37">
        <f t="shared" si="1081"/>
        <v>99.999975000000006</v>
      </c>
      <c r="L4328" s="36">
        <f t="shared" si="1082"/>
        <v>94.527239999999992</v>
      </c>
      <c r="M4328" s="37">
        <f t="shared" si="1083"/>
        <v>100.10002499999999</v>
      </c>
      <c r="O4328" s="39">
        <f t="shared" si="1084"/>
        <v>62558.98218495919</v>
      </c>
      <c r="P4328" s="40">
        <f t="shared" si="1085"/>
        <v>68681.318681318677</v>
      </c>
      <c r="Q4328" s="40">
        <f>S4328*F4328+T4328*G4328+AS4327*(1+$G$9/252)</f>
        <v>13212.487811334038</v>
      </c>
      <c r="R4328" s="41">
        <f t="shared" si="1088"/>
        <v>144452.78867761191</v>
      </c>
      <c r="S4328" s="36">
        <f>AU4327*H4327</f>
        <v>662.13994691955111</v>
      </c>
      <c r="T4328" s="37">
        <f>AV4327*I4327</f>
        <v>686.46995183726813</v>
      </c>
      <c r="U4328" s="57">
        <f t="shared" si="1091"/>
        <v>0.43307562808342603</v>
      </c>
      <c r="V4328" s="58">
        <f t="shared" si="1089"/>
        <v>0.47545858622778725</v>
      </c>
      <c r="W4328" s="59">
        <f t="shared" si="1090"/>
        <v>9.1465785688786647E-2</v>
      </c>
      <c r="Y4328" s="7">
        <f t="shared" si="1086"/>
        <v>0</v>
      </c>
      <c r="Z4328" s="40"/>
      <c r="AA4328" s="40"/>
      <c r="AB4328" s="40"/>
      <c r="AC4328" s="40"/>
      <c r="AD4328" s="40"/>
      <c r="AE4328" s="40"/>
      <c r="AF4328" s="40"/>
      <c r="AG4328" s="41"/>
      <c r="AH4328" s="40"/>
      <c r="AI4328" s="40"/>
      <c r="AJ4328" s="40"/>
      <c r="AK4328" s="40"/>
      <c r="AL4328" s="40"/>
      <c r="AM4328" s="41"/>
      <c r="AN4328" s="36">
        <f>Y4328*(IF(AND(AH4328&gt;0,AI4328&lt;0),AH4328,0)+IF(AND(AJ4328&lt;0,AK4328&gt;0),AJ4328,0)+IF(AND(AL4328&gt;0,AM4328&gt;0),AL4328,0))</f>
        <v>0</v>
      </c>
      <c r="AO4328" s="37">
        <f>Y4328*(IF(AND(AH4328&gt;0,AI4328&lt;0),AI4328,0)+IF(AND(AJ4328&lt;0,AK4328&gt;0),AK4328,0)+IF(AND(AL4328&gt;0,AM4328&gt;0),AM4328,0))</f>
        <v>0</v>
      </c>
      <c r="AQ4328" s="40">
        <f>AU4328*D4328</f>
        <v>62558.98218495919</v>
      </c>
      <c r="AR4328" s="40">
        <f>AV4328*E4328</f>
        <v>68681.318681318677</v>
      </c>
      <c r="AS4328" s="40">
        <f>IF(AND(Y4328&lt;&gt;0,AN4328&lt;&gt;0),0,Q4328)</f>
        <v>13212.487811334038</v>
      </c>
      <c r="AT4328" s="41">
        <f t="shared" si="1092"/>
        <v>144452.78867761191</v>
      </c>
      <c r="AU4328" s="42">
        <f>S4328+AN4328</f>
        <v>662.13994691955111</v>
      </c>
      <c r="AV4328" s="37">
        <f>T4328+AO4328</f>
        <v>686.46995183726813</v>
      </c>
      <c r="AW4328" s="58">
        <f t="shared" si="1077"/>
        <v>0.43307562808342603</v>
      </c>
      <c r="AX4328" s="58">
        <f t="shared" si="1078"/>
        <v>0.47545858622778725</v>
      </c>
      <c r="AY4328" s="59">
        <f t="shared" si="1079"/>
        <v>9.1465785688786647E-2</v>
      </c>
      <c r="AZ4328" s="54">
        <f t="shared" si="1087"/>
        <v>-5.1566495131026846E-3</v>
      </c>
    </row>
    <row r="4329" spans="3:52" x14ac:dyDescent="0.25">
      <c r="C4329" s="35">
        <v>40948</v>
      </c>
      <c r="D4329" s="36">
        <v>94.8</v>
      </c>
      <c r="E4329" s="37">
        <v>99.99</v>
      </c>
      <c r="F4329" s="38">
        <v>0</v>
      </c>
      <c r="G4329" s="7">
        <v>0</v>
      </c>
      <c r="H4329" s="38">
        <v>1</v>
      </c>
      <c r="I4329" s="7">
        <v>1</v>
      </c>
      <c r="J4329" s="36">
        <f t="shared" si="1080"/>
        <v>94.752600000000001</v>
      </c>
      <c r="K4329" s="37">
        <f t="shared" si="1081"/>
        <v>99.940004999999999</v>
      </c>
      <c r="L4329" s="36">
        <f t="shared" si="1082"/>
        <v>94.847399999999993</v>
      </c>
      <c r="M4329" s="37">
        <f t="shared" si="1083"/>
        <v>100.03999499999999</v>
      </c>
      <c r="O4329" s="39">
        <f t="shared" si="1084"/>
        <v>62770.866967973445</v>
      </c>
      <c r="P4329" s="40">
        <f t="shared" si="1085"/>
        <v>68640.130484208436</v>
      </c>
      <c r="Q4329" s="40">
        <f>S4329*F4329+T4329*G4329+AS4328*(1+$G$9/252)</f>
        <v>13213.012116405915</v>
      </c>
      <c r="R4329" s="41">
        <f t="shared" si="1088"/>
        <v>144624.00956858779</v>
      </c>
      <c r="S4329" s="36">
        <f>AU4328*H4328</f>
        <v>662.13994691955111</v>
      </c>
      <c r="T4329" s="37">
        <f>AV4328*I4328</f>
        <v>686.46995183726813</v>
      </c>
      <c r="U4329" s="57">
        <f t="shared" si="1091"/>
        <v>0.4340279816277976</v>
      </c>
      <c r="V4329" s="58">
        <f t="shared" si="1089"/>
        <v>0.47461089406220563</v>
      </c>
      <c r="W4329" s="59">
        <f t="shared" si="1090"/>
        <v>9.1361124309996794E-2</v>
      </c>
      <c r="Y4329" s="7">
        <f t="shared" si="1086"/>
        <v>0</v>
      </c>
      <c r="Z4329" s="40"/>
      <c r="AA4329" s="40"/>
      <c r="AB4329" s="40"/>
      <c r="AC4329" s="40"/>
      <c r="AD4329" s="40"/>
      <c r="AE4329" s="40"/>
      <c r="AF4329" s="40"/>
      <c r="AG4329" s="41"/>
      <c r="AH4329" s="40"/>
      <c r="AI4329" s="40"/>
      <c r="AJ4329" s="40"/>
      <c r="AK4329" s="40"/>
      <c r="AL4329" s="40"/>
      <c r="AM4329" s="41"/>
      <c r="AN4329" s="36">
        <f>Y4329*(IF(AND(AH4329&gt;0,AI4329&lt;0),AH4329,0)+IF(AND(AJ4329&lt;0,AK4329&gt;0),AJ4329,0)+IF(AND(AL4329&gt;0,AM4329&gt;0),AL4329,0))</f>
        <v>0</v>
      </c>
      <c r="AO4329" s="37">
        <f>Y4329*(IF(AND(AH4329&gt;0,AI4329&lt;0),AI4329,0)+IF(AND(AJ4329&lt;0,AK4329&gt;0),AK4329,0)+IF(AND(AL4329&gt;0,AM4329&gt;0),AM4329,0))</f>
        <v>0</v>
      </c>
      <c r="AQ4329" s="40">
        <f>AU4329*D4329</f>
        <v>62770.866967973445</v>
      </c>
      <c r="AR4329" s="40">
        <f>AV4329*E4329</f>
        <v>68640.130484208436</v>
      </c>
      <c r="AS4329" s="40">
        <f>IF(AND(Y4329&lt;&gt;0,AN4329&lt;&gt;0),0,Q4329)</f>
        <v>13213.012116405915</v>
      </c>
      <c r="AT4329" s="41">
        <f t="shared" si="1092"/>
        <v>144624.00956858779</v>
      </c>
      <c r="AU4329" s="42">
        <f>S4329+AN4329</f>
        <v>662.13994691955111</v>
      </c>
      <c r="AV4329" s="37">
        <f>T4329+AO4329</f>
        <v>686.46995183726813</v>
      </c>
      <c r="AW4329" s="58">
        <f t="shared" si="1077"/>
        <v>0.4340279816277976</v>
      </c>
      <c r="AX4329" s="58">
        <f t="shared" si="1078"/>
        <v>0.47461089406220563</v>
      </c>
      <c r="AY4329" s="59">
        <f t="shared" si="1079"/>
        <v>9.1361124309996794E-2</v>
      </c>
      <c r="AZ4329" s="54">
        <f t="shared" si="1087"/>
        <v>1.1853069265281846E-3</v>
      </c>
    </row>
    <row r="4330" spans="3:52" x14ac:dyDescent="0.25">
      <c r="C4330" s="35">
        <v>40949</v>
      </c>
      <c r="D4330" s="36">
        <v>95.27</v>
      </c>
      <c r="E4330" s="37">
        <v>99.47</v>
      </c>
      <c r="F4330" s="38">
        <v>0</v>
      </c>
      <c r="G4330" s="7">
        <v>0</v>
      </c>
      <c r="H4330" s="38">
        <v>1</v>
      </c>
      <c r="I4330" s="7">
        <v>1</v>
      </c>
      <c r="J4330" s="36">
        <f t="shared" si="1080"/>
        <v>95.222364999999996</v>
      </c>
      <c r="K4330" s="37">
        <f t="shared" si="1081"/>
        <v>99.420265000000001</v>
      </c>
      <c r="L4330" s="36">
        <f t="shared" si="1082"/>
        <v>95.317634999999996</v>
      </c>
      <c r="M4330" s="37">
        <f t="shared" si="1083"/>
        <v>99.519734999999997</v>
      </c>
      <c r="O4330" s="39">
        <f t="shared" si="1084"/>
        <v>63082.07274302563</v>
      </c>
      <c r="P4330" s="40">
        <f t="shared" si="1085"/>
        <v>68283.166109253056</v>
      </c>
      <c r="Q4330" s="40">
        <f>S4330*F4330+T4330*G4330+AS4329*(1+$G$9/252)</f>
        <v>13213.536442283548</v>
      </c>
      <c r="R4330" s="41">
        <f t="shared" si="1088"/>
        <v>144578.77529456222</v>
      </c>
      <c r="S4330" s="36">
        <f>AU4329*H4329</f>
        <v>662.13994691955111</v>
      </c>
      <c r="T4330" s="37">
        <f>AV4329*I4329</f>
        <v>686.46995183726813</v>
      </c>
      <c r="U4330" s="57">
        <f t="shared" si="1091"/>
        <v>0.43631627543187679</v>
      </c>
      <c r="V4330" s="58">
        <f t="shared" si="1089"/>
        <v>0.47229038958266278</v>
      </c>
      <c r="W4330" s="59">
        <f t="shared" si="1090"/>
        <v>9.1393334985460525E-2</v>
      </c>
      <c r="Y4330" s="7">
        <f t="shared" si="1086"/>
        <v>0</v>
      </c>
      <c r="Z4330" s="40"/>
      <c r="AA4330" s="40"/>
      <c r="AB4330" s="40"/>
      <c r="AC4330" s="40"/>
      <c r="AD4330" s="40"/>
      <c r="AE4330" s="40"/>
      <c r="AF4330" s="40"/>
      <c r="AG4330" s="41"/>
      <c r="AH4330" s="40"/>
      <c r="AI4330" s="40"/>
      <c r="AJ4330" s="40"/>
      <c r="AK4330" s="40"/>
      <c r="AL4330" s="40"/>
      <c r="AM4330" s="41"/>
      <c r="AN4330" s="36">
        <f>Y4330*(IF(AND(AH4330&gt;0,AI4330&lt;0),AH4330,0)+IF(AND(AJ4330&lt;0,AK4330&gt;0),AJ4330,0)+IF(AND(AL4330&gt;0,AM4330&gt;0),AL4330,0))</f>
        <v>0</v>
      </c>
      <c r="AO4330" s="37">
        <f>Y4330*(IF(AND(AH4330&gt;0,AI4330&lt;0),AI4330,0)+IF(AND(AJ4330&lt;0,AK4330&gt;0),AK4330,0)+IF(AND(AL4330&gt;0,AM4330&gt;0),AM4330,0))</f>
        <v>0</v>
      </c>
      <c r="AQ4330" s="40">
        <f>AU4330*D4330</f>
        <v>63082.07274302563</v>
      </c>
      <c r="AR4330" s="40">
        <f>AV4330*E4330</f>
        <v>68283.166109253056</v>
      </c>
      <c r="AS4330" s="40">
        <f>IF(AND(Y4330&lt;&gt;0,AN4330&lt;&gt;0),0,Q4330)</f>
        <v>13213.536442283548</v>
      </c>
      <c r="AT4330" s="41">
        <f t="shared" si="1092"/>
        <v>144578.77529456222</v>
      </c>
      <c r="AU4330" s="42">
        <f>S4330+AN4330</f>
        <v>662.13994691955111</v>
      </c>
      <c r="AV4330" s="37">
        <f>T4330+AO4330</f>
        <v>686.46995183726813</v>
      </c>
      <c r="AW4330" s="58">
        <f t="shared" si="1077"/>
        <v>0.43631627543187679</v>
      </c>
      <c r="AX4330" s="58">
        <f t="shared" si="1078"/>
        <v>0.47229038958266278</v>
      </c>
      <c r="AY4330" s="59">
        <f t="shared" si="1079"/>
        <v>9.1393334985460525E-2</v>
      </c>
      <c r="AZ4330" s="54">
        <f t="shared" si="1087"/>
        <v>-3.1277153883713105E-4</v>
      </c>
    </row>
    <row r="4331" spans="3:52" x14ac:dyDescent="0.25">
      <c r="C4331" s="35">
        <v>40952</v>
      </c>
      <c r="D4331" s="36">
        <v>96.98</v>
      </c>
      <c r="E4331" s="37">
        <v>99.65</v>
      </c>
      <c r="F4331" s="38">
        <v>0</v>
      </c>
      <c r="G4331" s="7">
        <v>0</v>
      </c>
      <c r="H4331" s="38">
        <v>1</v>
      </c>
      <c r="I4331" s="7">
        <v>1</v>
      </c>
      <c r="J4331" s="36">
        <f t="shared" si="1080"/>
        <v>96.931510000000003</v>
      </c>
      <c r="K4331" s="37">
        <f t="shared" si="1081"/>
        <v>99.600175000000007</v>
      </c>
      <c r="L4331" s="36">
        <f t="shared" si="1082"/>
        <v>97.028490000000005</v>
      </c>
      <c r="M4331" s="37">
        <f t="shared" si="1083"/>
        <v>99.699825000000004</v>
      </c>
      <c r="O4331" s="39">
        <f t="shared" si="1084"/>
        <v>64214.332052258069</v>
      </c>
      <c r="P4331" s="40">
        <f t="shared" si="1085"/>
        <v>68406.730700583779</v>
      </c>
      <c r="Q4331" s="40">
        <f>S4331*F4331+T4331*G4331+AS4330*(1+$G$9/252)</f>
        <v>13214.060788967765</v>
      </c>
      <c r="R4331" s="41">
        <f t="shared" si="1088"/>
        <v>145835.12354180962</v>
      </c>
      <c r="S4331" s="36">
        <f>AU4330*H4330</f>
        <v>662.13994691955111</v>
      </c>
      <c r="T4331" s="37">
        <f>AV4330*I4330</f>
        <v>686.46995183726813</v>
      </c>
      <c r="U4331" s="57">
        <f t="shared" si="1091"/>
        <v>0.44032144309768007</v>
      </c>
      <c r="V4331" s="58">
        <f t="shared" si="1089"/>
        <v>0.46906896664692843</v>
      </c>
      <c r="W4331" s="59">
        <f t="shared" si="1090"/>
        <v>9.0609590255391476E-2</v>
      </c>
      <c r="Y4331" s="7">
        <f t="shared" si="1086"/>
        <v>0</v>
      </c>
      <c r="Z4331" s="40"/>
      <c r="AA4331" s="40"/>
      <c r="AB4331" s="40"/>
      <c r="AC4331" s="40"/>
      <c r="AD4331" s="40"/>
      <c r="AE4331" s="40"/>
      <c r="AF4331" s="40"/>
      <c r="AG4331" s="41"/>
      <c r="AH4331" s="40"/>
      <c r="AI4331" s="40"/>
      <c r="AJ4331" s="40"/>
      <c r="AK4331" s="40"/>
      <c r="AL4331" s="40"/>
      <c r="AM4331" s="41"/>
      <c r="AN4331" s="36">
        <f>Y4331*(IF(AND(AH4331&gt;0,AI4331&lt;0),AH4331,0)+IF(AND(AJ4331&lt;0,AK4331&gt;0),AJ4331,0)+IF(AND(AL4331&gt;0,AM4331&gt;0),AL4331,0))</f>
        <v>0</v>
      </c>
      <c r="AO4331" s="37">
        <f>Y4331*(IF(AND(AH4331&gt;0,AI4331&lt;0),AI4331,0)+IF(AND(AJ4331&lt;0,AK4331&gt;0),AK4331,0)+IF(AND(AL4331&gt;0,AM4331&gt;0),AM4331,0))</f>
        <v>0</v>
      </c>
      <c r="AQ4331" s="40">
        <f>AU4331*D4331</f>
        <v>64214.332052258069</v>
      </c>
      <c r="AR4331" s="40">
        <f>AV4331*E4331</f>
        <v>68406.730700583779</v>
      </c>
      <c r="AS4331" s="40">
        <f>IF(AND(Y4331&lt;&gt;0,AN4331&lt;&gt;0),0,Q4331)</f>
        <v>13214.060788967765</v>
      </c>
      <c r="AT4331" s="41">
        <f t="shared" si="1092"/>
        <v>145835.12354180962</v>
      </c>
      <c r="AU4331" s="42">
        <f>S4331+AN4331</f>
        <v>662.13994691955111</v>
      </c>
      <c r="AV4331" s="37">
        <f>T4331+AO4331</f>
        <v>686.46995183726813</v>
      </c>
      <c r="AW4331" s="58">
        <f t="shared" si="1077"/>
        <v>0.44032144309768007</v>
      </c>
      <c r="AX4331" s="58">
        <f t="shared" si="1078"/>
        <v>0.46906896664692843</v>
      </c>
      <c r="AY4331" s="59">
        <f t="shared" si="1079"/>
        <v>9.0609590255391476E-2</v>
      </c>
      <c r="AZ4331" s="54">
        <f t="shared" si="1087"/>
        <v>8.6897142729818189E-3</v>
      </c>
    </row>
    <row r="4332" spans="3:52" x14ac:dyDescent="0.25">
      <c r="C4332" s="35">
        <v>40953</v>
      </c>
      <c r="D4332" s="36">
        <v>95.55</v>
      </c>
      <c r="E4332" s="37">
        <v>99.55</v>
      </c>
      <c r="F4332" s="38">
        <v>0</v>
      </c>
      <c r="G4332" s="7">
        <v>0</v>
      </c>
      <c r="H4332" s="38">
        <v>1</v>
      </c>
      <c r="I4332" s="7">
        <v>1</v>
      </c>
      <c r="J4332" s="36">
        <f t="shared" si="1080"/>
        <v>95.502224999999996</v>
      </c>
      <c r="K4332" s="37">
        <f t="shared" si="1081"/>
        <v>99.500225</v>
      </c>
      <c r="L4332" s="36">
        <f t="shared" si="1082"/>
        <v>95.597774999999999</v>
      </c>
      <c r="M4332" s="37">
        <f t="shared" si="1083"/>
        <v>99.599774999999994</v>
      </c>
      <c r="O4332" s="39">
        <f t="shared" si="1084"/>
        <v>63267.471928163104</v>
      </c>
      <c r="P4332" s="40">
        <f t="shared" si="1085"/>
        <v>68338.083705400044</v>
      </c>
      <c r="Q4332" s="40">
        <f>S4332*F4332+T4332*G4332+AS4331*(1+$G$9/252)</f>
        <v>13214.585156459389</v>
      </c>
      <c r="R4332" s="41">
        <f t="shared" si="1088"/>
        <v>144820.14079002253</v>
      </c>
      <c r="S4332" s="36">
        <f>AU4331*H4331</f>
        <v>662.13994691955111</v>
      </c>
      <c r="T4332" s="37">
        <f>AV4331*I4331</f>
        <v>686.46995183726813</v>
      </c>
      <c r="U4332" s="57">
        <f t="shared" si="1091"/>
        <v>0.4368692889195282</v>
      </c>
      <c r="V4332" s="58">
        <f t="shared" si="1089"/>
        <v>0.47188245593880984</v>
      </c>
      <c r="W4332" s="59">
        <f t="shared" si="1090"/>
        <v>9.1248255141662002E-2</v>
      </c>
      <c r="Y4332" s="7">
        <f t="shared" si="1086"/>
        <v>0</v>
      </c>
      <c r="Z4332" s="40"/>
      <c r="AA4332" s="40"/>
      <c r="AB4332" s="40"/>
      <c r="AC4332" s="40"/>
      <c r="AD4332" s="40"/>
      <c r="AE4332" s="40"/>
      <c r="AF4332" s="40"/>
      <c r="AG4332" s="41"/>
      <c r="AH4332" s="40"/>
      <c r="AI4332" s="40"/>
      <c r="AJ4332" s="40"/>
      <c r="AK4332" s="40"/>
      <c r="AL4332" s="40"/>
      <c r="AM4332" s="41"/>
      <c r="AN4332" s="36">
        <f>Y4332*(IF(AND(AH4332&gt;0,AI4332&lt;0),AH4332,0)+IF(AND(AJ4332&lt;0,AK4332&gt;0),AJ4332,0)+IF(AND(AL4332&gt;0,AM4332&gt;0),AL4332,0))</f>
        <v>0</v>
      </c>
      <c r="AO4332" s="37">
        <f>Y4332*(IF(AND(AH4332&gt;0,AI4332&lt;0),AI4332,0)+IF(AND(AJ4332&lt;0,AK4332&gt;0),AK4332,0)+IF(AND(AL4332&gt;0,AM4332&gt;0),AM4332,0))</f>
        <v>0</v>
      </c>
      <c r="AQ4332" s="40">
        <f>AU4332*D4332</f>
        <v>63267.471928163104</v>
      </c>
      <c r="AR4332" s="40">
        <f>AV4332*E4332</f>
        <v>68338.083705400044</v>
      </c>
      <c r="AS4332" s="40">
        <f>IF(AND(Y4332&lt;&gt;0,AN4332&lt;&gt;0),0,Q4332)</f>
        <v>13214.585156459389</v>
      </c>
      <c r="AT4332" s="41">
        <f t="shared" si="1092"/>
        <v>144820.14079002253</v>
      </c>
      <c r="AU4332" s="42">
        <f>S4332+AN4332</f>
        <v>662.13994691955111</v>
      </c>
      <c r="AV4332" s="37">
        <f>T4332+AO4332</f>
        <v>686.46995183726813</v>
      </c>
      <c r="AW4332" s="58">
        <f t="shared" si="1077"/>
        <v>0.4368692889195282</v>
      </c>
      <c r="AX4332" s="58">
        <f t="shared" si="1078"/>
        <v>0.47188245593880984</v>
      </c>
      <c r="AY4332" s="59">
        <f t="shared" si="1079"/>
        <v>9.1248255141662002E-2</v>
      </c>
      <c r="AZ4332" s="54">
        <f t="shared" si="1087"/>
        <v>-6.9597962900624921E-3</v>
      </c>
    </row>
    <row r="4333" spans="3:52" x14ac:dyDescent="0.25">
      <c r="C4333" s="35">
        <v>40954</v>
      </c>
      <c r="D4333" s="36">
        <v>94.15</v>
      </c>
      <c r="E4333" s="37">
        <v>98.61</v>
      </c>
      <c r="F4333" s="38">
        <v>0</v>
      </c>
      <c r="G4333" s="7">
        <v>0</v>
      </c>
      <c r="H4333" s="38">
        <v>1</v>
      </c>
      <c r="I4333" s="7">
        <v>1</v>
      </c>
      <c r="J4333" s="36">
        <f t="shared" si="1080"/>
        <v>94.102925000000013</v>
      </c>
      <c r="K4333" s="37">
        <f t="shared" si="1081"/>
        <v>98.56069500000001</v>
      </c>
      <c r="L4333" s="36">
        <f t="shared" si="1082"/>
        <v>94.197074999999998</v>
      </c>
      <c r="M4333" s="37">
        <f t="shared" si="1083"/>
        <v>98.659304999999989</v>
      </c>
      <c r="O4333" s="39">
        <f t="shared" si="1084"/>
        <v>62340.476002475742</v>
      </c>
      <c r="P4333" s="40">
        <f t="shared" si="1085"/>
        <v>67692.801950673005</v>
      </c>
      <c r="Q4333" s="40">
        <f>S4333*F4333+T4333*G4333+AS4332*(1+$G$9/252)</f>
        <v>13215.109544759247</v>
      </c>
      <c r="R4333" s="41">
        <f t="shared" si="1088"/>
        <v>143248.387497908</v>
      </c>
      <c r="S4333" s="36">
        <f>AU4332*H4332</f>
        <v>662.13994691955111</v>
      </c>
      <c r="T4333" s="37">
        <f>AV4332*I4332</f>
        <v>686.46995183726813</v>
      </c>
      <c r="U4333" s="57">
        <f t="shared" si="1091"/>
        <v>0.43519146771118916</v>
      </c>
      <c r="V4333" s="58">
        <f t="shared" si="1089"/>
        <v>0.47255542022531732</v>
      </c>
      <c r="W4333" s="59">
        <f t="shared" si="1090"/>
        <v>9.22531120634935E-2</v>
      </c>
      <c r="Y4333" s="7">
        <f t="shared" si="1086"/>
        <v>0</v>
      </c>
      <c r="Z4333" s="40"/>
      <c r="AA4333" s="40"/>
      <c r="AB4333" s="40"/>
      <c r="AC4333" s="40"/>
      <c r="AD4333" s="40"/>
      <c r="AE4333" s="40"/>
      <c r="AF4333" s="40"/>
      <c r="AG4333" s="41"/>
      <c r="AH4333" s="40"/>
      <c r="AI4333" s="40"/>
      <c r="AJ4333" s="40"/>
      <c r="AK4333" s="40"/>
      <c r="AL4333" s="40"/>
      <c r="AM4333" s="41"/>
      <c r="AN4333" s="36">
        <f>Y4333*(IF(AND(AH4333&gt;0,AI4333&lt;0),AH4333,0)+IF(AND(AJ4333&lt;0,AK4333&gt;0),AJ4333,0)+IF(AND(AL4333&gt;0,AM4333&gt;0),AL4333,0))</f>
        <v>0</v>
      </c>
      <c r="AO4333" s="37">
        <f>Y4333*(IF(AND(AH4333&gt;0,AI4333&lt;0),AI4333,0)+IF(AND(AJ4333&lt;0,AK4333&gt;0),AK4333,0)+IF(AND(AL4333&gt;0,AM4333&gt;0),AM4333,0))</f>
        <v>0</v>
      </c>
      <c r="AQ4333" s="40">
        <f>AU4333*D4333</f>
        <v>62340.476002475742</v>
      </c>
      <c r="AR4333" s="40">
        <f>AV4333*E4333</f>
        <v>67692.801950673005</v>
      </c>
      <c r="AS4333" s="40">
        <f>IF(AND(Y4333&lt;&gt;0,AN4333&lt;&gt;0),0,Q4333)</f>
        <v>13215.109544759247</v>
      </c>
      <c r="AT4333" s="41">
        <f t="shared" si="1092"/>
        <v>143248.387497908</v>
      </c>
      <c r="AU4333" s="42">
        <f>S4333+AN4333</f>
        <v>662.13994691955111</v>
      </c>
      <c r="AV4333" s="37">
        <f>T4333+AO4333</f>
        <v>686.46995183726813</v>
      </c>
      <c r="AW4333" s="58">
        <f t="shared" si="1077"/>
        <v>0.43519146771118916</v>
      </c>
      <c r="AX4333" s="58">
        <f t="shared" si="1078"/>
        <v>0.47255542022531732</v>
      </c>
      <c r="AY4333" s="59">
        <f t="shared" si="1079"/>
        <v>9.22531120634935E-2</v>
      </c>
      <c r="AZ4333" s="54">
        <f t="shared" si="1087"/>
        <v>-1.0853140202324751E-2</v>
      </c>
    </row>
    <row r="4334" spans="3:52" x14ac:dyDescent="0.25">
      <c r="C4334" s="35">
        <v>40955</v>
      </c>
      <c r="D4334" s="36">
        <v>95</v>
      </c>
      <c r="E4334" s="37">
        <v>99.26</v>
      </c>
      <c r="F4334" s="38">
        <v>0</v>
      </c>
      <c r="G4334" s="7">
        <v>0</v>
      </c>
      <c r="H4334" s="38">
        <v>1</v>
      </c>
      <c r="I4334" s="7">
        <v>1</v>
      </c>
      <c r="J4334" s="36">
        <f t="shared" si="1080"/>
        <v>94.952500000000001</v>
      </c>
      <c r="K4334" s="37">
        <f t="shared" si="1081"/>
        <v>99.210370000000012</v>
      </c>
      <c r="L4334" s="36">
        <f t="shared" si="1082"/>
        <v>95.047499999999999</v>
      </c>
      <c r="M4334" s="37">
        <f t="shared" si="1083"/>
        <v>99.309629999999999</v>
      </c>
      <c r="O4334" s="39">
        <f t="shared" si="1084"/>
        <v>62903.294957357357</v>
      </c>
      <c r="P4334" s="40">
        <f t="shared" si="1085"/>
        <v>68139.007419367234</v>
      </c>
      <c r="Q4334" s="40">
        <f>S4334*F4334+T4334*G4334+AS4333*(1+$G$9/252)</f>
        <v>13215.633953868164</v>
      </c>
      <c r="R4334" s="41">
        <f t="shared" si="1088"/>
        <v>144257.93633059275</v>
      </c>
      <c r="S4334" s="36">
        <f>AU4333*H4333</f>
        <v>662.13994691955111</v>
      </c>
      <c r="T4334" s="37">
        <f>AV4333*I4333</f>
        <v>686.46995183726813</v>
      </c>
      <c r="U4334" s="57">
        <f t="shared" si="1091"/>
        <v>0.43604737844858155</v>
      </c>
      <c r="V4334" s="58">
        <f t="shared" si="1089"/>
        <v>0.47234148188016889</v>
      </c>
      <c r="W4334" s="59">
        <f t="shared" si="1090"/>
        <v>9.1611139671249592E-2</v>
      </c>
      <c r="Y4334" s="7">
        <f t="shared" si="1086"/>
        <v>0</v>
      </c>
      <c r="Z4334" s="40"/>
      <c r="AA4334" s="40"/>
      <c r="AB4334" s="40"/>
      <c r="AC4334" s="40"/>
      <c r="AD4334" s="40"/>
      <c r="AE4334" s="40"/>
      <c r="AF4334" s="40"/>
      <c r="AG4334" s="41"/>
      <c r="AH4334" s="40"/>
      <c r="AI4334" s="40"/>
      <c r="AJ4334" s="40"/>
      <c r="AK4334" s="40"/>
      <c r="AL4334" s="40"/>
      <c r="AM4334" s="41"/>
      <c r="AN4334" s="36">
        <f>Y4334*(IF(AND(AH4334&gt;0,AI4334&lt;0),AH4334,0)+IF(AND(AJ4334&lt;0,AK4334&gt;0),AJ4334,0)+IF(AND(AL4334&gt;0,AM4334&gt;0),AL4334,0))</f>
        <v>0</v>
      </c>
      <c r="AO4334" s="37">
        <f>Y4334*(IF(AND(AH4334&gt;0,AI4334&lt;0),AI4334,0)+IF(AND(AJ4334&lt;0,AK4334&gt;0),AK4334,0)+IF(AND(AL4334&gt;0,AM4334&gt;0),AM4334,0))</f>
        <v>0</v>
      </c>
      <c r="AQ4334" s="40">
        <f>AU4334*D4334</f>
        <v>62903.294957357357</v>
      </c>
      <c r="AR4334" s="40">
        <f>AV4334*E4334</f>
        <v>68139.007419367234</v>
      </c>
      <c r="AS4334" s="40">
        <f>IF(AND(Y4334&lt;&gt;0,AN4334&lt;&gt;0),0,Q4334)</f>
        <v>13215.633953868164</v>
      </c>
      <c r="AT4334" s="41">
        <f t="shared" si="1092"/>
        <v>144257.93633059275</v>
      </c>
      <c r="AU4334" s="42">
        <f>S4334+AN4334</f>
        <v>662.13994691955111</v>
      </c>
      <c r="AV4334" s="37">
        <f>T4334+AO4334</f>
        <v>686.46995183726813</v>
      </c>
      <c r="AW4334" s="58">
        <f t="shared" si="1077"/>
        <v>0.43604737844858155</v>
      </c>
      <c r="AX4334" s="58">
        <f t="shared" si="1078"/>
        <v>0.47234148188016889</v>
      </c>
      <c r="AY4334" s="59">
        <f t="shared" si="1079"/>
        <v>9.1611139671249592E-2</v>
      </c>
      <c r="AZ4334" s="54">
        <f t="shared" si="1087"/>
        <v>7.0475406412480179E-3</v>
      </c>
    </row>
    <row r="4335" spans="3:52" x14ac:dyDescent="0.25">
      <c r="C4335" s="35">
        <v>40956</v>
      </c>
      <c r="D4335" s="36">
        <v>92.99</v>
      </c>
      <c r="E4335" s="37">
        <v>99.99</v>
      </c>
      <c r="F4335" s="38">
        <v>0</v>
      </c>
      <c r="G4335" s="7">
        <v>0</v>
      </c>
      <c r="H4335" s="38">
        <v>1</v>
      </c>
      <c r="I4335" s="7">
        <v>1</v>
      </c>
      <c r="J4335" s="36">
        <f t="shared" si="1080"/>
        <v>92.943505000000002</v>
      </c>
      <c r="K4335" s="37">
        <f t="shared" si="1081"/>
        <v>99.940004999999999</v>
      </c>
      <c r="L4335" s="36">
        <f t="shared" si="1082"/>
        <v>93.036494999999988</v>
      </c>
      <c r="M4335" s="37">
        <f t="shared" si="1083"/>
        <v>100.03999499999999</v>
      </c>
      <c r="O4335" s="39">
        <f t="shared" si="1084"/>
        <v>61572.393664049057</v>
      </c>
      <c r="P4335" s="40">
        <f t="shared" si="1085"/>
        <v>68640.130484208436</v>
      </c>
      <c r="Q4335" s="40">
        <f>S4335*F4335+T4335*G4335+AS4334*(1+$G$9/252)</f>
        <v>13216.158383786968</v>
      </c>
      <c r="R4335" s="41">
        <f t="shared" si="1088"/>
        <v>143428.68253204445</v>
      </c>
      <c r="S4335" s="36">
        <f>AU4334*H4334</f>
        <v>662.13994691955111</v>
      </c>
      <c r="T4335" s="37">
        <f>AV4334*I4334</f>
        <v>686.46995183726813</v>
      </c>
      <c r="U4335" s="57">
        <f t="shared" si="1091"/>
        <v>0.42928926472076268</v>
      </c>
      <c r="V4335" s="58">
        <f t="shared" si="1089"/>
        <v>0.47856627609246177</v>
      </c>
      <c r="W4335" s="59">
        <f t="shared" si="1090"/>
        <v>9.2144459186775621E-2</v>
      </c>
      <c r="Y4335" s="7">
        <f t="shared" si="1086"/>
        <v>0</v>
      </c>
      <c r="Z4335" s="40"/>
      <c r="AA4335" s="40"/>
      <c r="AB4335" s="40"/>
      <c r="AC4335" s="40"/>
      <c r="AD4335" s="40"/>
      <c r="AE4335" s="40"/>
      <c r="AF4335" s="40"/>
      <c r="AG4335" s="41"/>
      <c r="AH4335" s="40"/>
      <c r="AI4335" s="40"/>
      <c r="AJ4335" s="40"/>
      <c r="AK4335" s="40"/>
      <c r="AL4335" s="40"/>
      <c r="AM4335" s="41"/>
      <c r="AN4335" s="36">
        <f>Y4335*(IF(AND(AH4335&gt;0,AI4335&lt;0),AH4335,0)+IF(AND(AJ4335&lt;0,AK4335&gt;0),AJ4335,0)+IF(AND(AL4335&gt;0,AM4335&gt;0),AL4335,0))</f>
        <v>0</v>
      </c>
      <c r="AO4335" s="37">
        <f>Y4335*(IF(AND(AH4335&gt;0,AI4335&lt;0),AI4335,0)+IF(AND(AJ4335&lt;0,AK4335&gt;0),AK4335,0)+IF(AND(AL4335&gt;0,AM4335&gt;0),AM4335,0))</f>
        <v>0</v>
      </c>
      <c r="AQ4335" s="40">
        <f>AU4335*D4335</f>
        <v>61572.393664049057</v>
      </c>
      <c r="AR4335" s="40">
        <f>AV4335*E4335</f>
        <v>68640.130484208436</v>
      </c>
      <c r="AS4335" s="40">
        <f>IF(AND(Y4335&lt;&gt;0,AN4335&lt;&gt;0),0,Q4335)</f>
        <v>13216.158383786968</v>
      </c>
      <c r="AT4335" s="41">
        <f t="shared" si="1092"/>
        <v>143428.68253204445</v>
      </c>
      <c r="AU4335" s="42">
        <f>S4335+AN4335</f>
        <v>662.13994691955111</v>
      </c>
      <c r="AV4335" s="37">
        <f>T4335+AO4335</f>
        <v>686.46995183726813</v>
      </c>
      <c r="AW4335" s="58">
        <f t="shared" si="1077"/>
        <v>0.42928926472076268</v>
      </c>
      <c r="AX4335" s="58">
        <f t="shared" si="1078"/>
        <v>0.47856627609246177</v>
      </c>
      <c r="AY4335" s="59">
        <f t="shared" si="1079"/>
        <v>9.2144459186775621E-2</v>
      </c>
      <c r="AZ4335" s="54">
        <f t="shared" si="1087"/>
        <v>-5.7484102410000348E-3</v>
      </c>
    </row>
    <row r="4336" spans="3:52" x14ac:dyDescent="0.25">
      <c r="C4336" s="35">
        <v>40960</v>
      </c>
      <c r="D4336" s="36">
        <v>91.01</v>
      </c>
      <c r="E4336" s="37">
        <v>100.49</v>
      </c>
      <c r="F4336" s="38">
        <v>0</v>
      </c>
      <c r="G4336" s="7">
        <v>0</v>
      </c>
      <c r="H4336" s="38">
        <v>1</v>
      </c>
      <c r="I4336" s="7">
        <v>1</v>
      </c>
      <c r="J4336" s="36">
        <f t="shared" si="1080"/>
        <v>90.964495000000014</v>
      </c>
      <c r="K4336" s="37">
        <f t="shared" si="1081"/>
        <v>100.43975500000001</v>
      </c>
      <c r="L4336" s="36">
        <f t="shared" si="1082"/>
        <v>91.055504999999997</v>
      </c>
      <c r="M4336" s="37">
        <f t="shared" si="1083"/>
        <v>100.54024499999998</v>
      </c>
      <c r="O4336" s="39">
        <f t="shared" si="1084"/>
        <v>60261.356569148353</v>
      </c>
      <c r="P4336" s="40">
        <f t="shared" si="1085"/>
        <v>68983.365460127068</v>
      </c>
      <c r="Q4336" s="40">
        <f>S4336*F4336+T4336*G4336+AS4335*(1+$G$9/252)</f>
        <v>13216.682834516481</v>
      </c>
      <c r="R4336" s="41">
        <f t="shared" si="1088"/>
        <v>142461.40486379189</v>
      </c>
      <c r="S4336" s="36">
        <f>AU4335*H4335</f>
        <v>662.13994691955111</v>
      </c>
      <c r="T4336" s="37">
        <f>AV4335*I4335</f>
        <v>686.46995183726813</v>
      </c>
      <c r="U4336" s="57">
        <f t="shared" si="1091"/>
        <v>0.42300127972740797</v>
      </c>
      <c r="V4336" s="58">
        <f t="shared" si="1089"/>
        <v>0.48422494166811308</v>
      </c>
      <c r="W4336" s="59">
        <f t="shared" si="1090"/>
        <v>9.2773778604479037E-2</v>
      </c>
      <c r="Y4336" s="7">
        <f t="shared" si="1086"/>
        <v>0</v>
      </c>
      <c r="Z4336" s="40"/>
      <c r="AA4336" s="40"/>
      <c r="AB4336" s="40"/>
      <c r="AC4336" s="40"/>
      <c r="AD4336" s="40"/>
      <c r="AE4336" s="40"/>
      <c r="AF4336" s="40"/>
      <c r="AG4336" s="41"/>
      <c r="AH4336" s="40"/>
      <c r="AI4336" s="40"/>
      <c r="AJ4336" s="40"/>
      <c r="AK4336" s="40"/>
      <c r="AL4336" s="40"/>
      <c r="AM4336" s="41"/>
      <c r="AN4336" s="36">
        <f>Y4336*(IF(AND(AH4336&gt;0,AI4336&lt;0),AH4336,0)+IF(AND(AJ4336&lt;0,AK4336&gt;0),AJ4336,0)+IF(AND(AL4336&gt;0,AM4336&gt;0),AL4336,0))</f>
        <v>0</v>
      </c>
      <c r="AO4336" s="37">
        <f>Y4336*(IF(AND(AH4336&gt;0,AI4336&lt;0),AI4336,0)+IF(AND(AJ4336&lt;0,AK4336&gt;0),AK4336,0)+IF(AND(AL4336&gt;0,AM4336&gt;0),AM4336,0))</f>
        <v>0</v>
      </c>
      <c r="AQ4336" s="40">
        <f>AU4336*D4336</f>
        <v>60261.356569148353</v>
      </c>
      <c r="AR4336" s="40">
        <f>AV4336*E4336</f>
        <v>68983.365460127068</v>
      </c>
      <c r="AS4336" s="40">
        <f>IF(AND(Y4336&lt;&gt;0,AN4336&lt;&gt;0),0,Q4336)</f>
        <v>13216.682834516481</v>
      </c>
      <c r="AT4336" s="41">
        <f t="shared" si="1092"/>
        <v>142461.40486379189</v>
      </c>
      <c r="AU4336" s="42">
        <f>S4336+AN4336</f>
        <v>662.13994691955111</v>
      </c>
      <c r="AV4336" s="37">
        <f>T4336+AO4336</f>
        <v>686.46995183726813</v>
      </c>
      <c r="AW4336" s="58">
        <f t="shared" si="1077"/>
        <v>0.42300127972740797</v>
      </c>
      <c r="AX4336" s="58">
        <f t="shared" si="1078"/>
        <v>0.48422494166811308</v>
      </c>
      <c r="AY4336" s="59">
        <f t="shared" si="1079"/>
        <v>9.2773778604479037E-2</v>
      </c>
      <c r="AZ4336" s="54">
        <f t="shared" si="1087"/>
        <v>-6.7439625824943228E-3</v>
      </c>
    </row>
    <row r="4337" spans="3:52" x14ac:dyDescent="0.25">
      <c r="C4337" s="35">
        <v>40961</v>
      </c>
      <c r="D4337" s="36">
        <v>90.75</v>
      </c>
      <c r="E4337" s="37">
        <v>100.66</v>
      </c>
      <c r="F4337" s="38">
        <v>0</v>
      </c>
      <c r="G4337" s="7">
        <v>0</v>
      </c>
      <c r="H4337" s="38">
        <v>1</v>
      </c>
      <c r="I4337" s="7">
        <v>1</v>
      </c>
      <c r="J4337" s="36">
        <f t="shared" si="1080"/>
        <v>90.704625000000007</v>
      </c>
      <c r="K4337" s="37">
        <f t="shared" si="1081"/>
        <v>100.60967000000001</v>
      </c>
      <c r="L4337" s="36">
        <f t="shared" si="1082"/>
        <v>90.795374999999993</v>
      </c>
      <c r="M4337" s="37">
        <f t="shared" si="1083"/>
        <v>100.71032999999998</v>
      </c>
      <c r="O4337" s="39">
        <f t="shared" si="1084"/>
        <v>60089.200182949266</v>
      </c>
      <c r="P4337" s="40">
        <f t="shared" si="1085"/>
        <v>69100.065351939411</v>
      </c>
      <c r="Q4337" s="40">
        <f>S4337*F4337+T4337*G4337+AS4336*(1+$G$9/252)</f>
        <v>13217.207306057533</v>
      </c>
      <c r="R4337" s="41">
        <f t="shared" si="1088"/>
        <v>142406.4728409462</v>
      </c>
      <c r="S4337" s="36">
        <f>AU4336*H4336</f>
        <v>662.13994691955111</v>
      </c>
      <c r="T4337" s="37">
        <f>AV4336*I4336</f>
        <v>686.46995183726813</v>
      </c>
      <c r="U4337" s="57">
        <f t="shared" si="1091"/>
        <v>0.42195554025176157</v>
      </c>
      <c r="V4337" s="58">
        <f t="shared" si="1089"/>
        <v>0.48523121156941568</v>
      </c>
      <c r="W4337" s="59">
        <f t="shared" si="1090"/>
        <v>9.2813248178822833E-2</v>
      </c>
      <c r="Y4337" s="7">
        <f t="shared" si="1086"/>
        <v>0</v>
      </c>
      <c r="Z4337" s="40"/>
      <c r="AA4337" s="40"/>
      <c r="AB4337" s="40"/>
      <c r="AC4337" s="40"/>
      <c r="AD4337" s="40"/>
      <c r="AE4337" s="40"/>
      <c r="AF4337" s="40"/>
      <c r="AG4337" s="41"/>
      <c r="AH4337" s="40"/>
      <c r="AI4337" s="40"/>
      <c r="AJ4337" s="40"/>
      <c r="AK4337" s="40"/>
      <c r="AL4337" s="40"/>
      <c r="AM4337" s="41"/>
      <c r="AN4337" s="36">
        <f>Y4337*(IF(AND(AH4337&gt;0,AI4337&lt;0),AH4337,0)+IF(AND(AJ4337&lt;0,AK4337&gt;0),AJ4337,0)+IF(AND(AL4337&gt;0,AM4337&gt;0),AL4337,0))</f>
        <v>0</v>
      </c>
      <c r="AO4337" s="37">
        <f>Y4337*(IF(AND(AH4337&gt;0,AI4337&lt;0),AI4337,0)+IF(AND(AJ4337&lt;0,AK4337&gt;0),AK4337,0)+IF(AND(AL4337&gt;0,AM4337&gt;0),AM4337,0))</f>
        <v>0</v>
      </c>
      <c r="AQ4337" s="40">
        <f>AU4337*D4337</f>
        <v>60089.200182949266</v>
      </c>
      <c r="AR4337" s="40">
        <f>AV4337*E4337</f>
        <v>69100.065351939411</v>
      </c>
      <c r="AS4337" s="40">
        <f>IF(AND(Y4337&lt;&gt;0,AN4337&lt;&gt;0),0,Q4337)</f>
        <v>13217.207306057533</v>
      </c>
      <c r="AT4337" s="41">
        <f t="shared" si="1092"/>
        <v>142406.4728409462</v>
      </c>
      <c r="AU4337" s="42">
        <f>S4337+AN4337</f>
        <v>662.13994691955111</v>
      </c>
      <c r="AV4337" s="37">
        <f>T4337+AO4337</f>
        <v>686.46995183726813</v>
      </c>
      <c r="AW4337" s="58">
        <f t="shared" si="1077"/>
        <v>0.42195554025176157</v>
      </c>
      <c r="AX4337" s="58">
        <f t="shared" si="1078"/>
        <v>0.48523121156941568</v>
      </c>
      <c r="AY4337" s="59">
        <f t="shared" si="1079"/>
        <v>9.2813248178822833E-2</v>
      </c>
      <c r="AZ4337" s="54">
        <f t="shared" si="1087"/>
        <v>-3.8559231462176324E-4</v>
      </c>
    </row>
    <row r="4338" spans="3:52" x14ac:dyDescent="0.25">
      <c r="C4338" s="35">
        <v>40962</v>
      </c>
      <c r="D4338" s="36">
        <v>91.97</v>
      </c>
      <c r="E4338" s="37">
        <v>100.81</v>
      </c>
      <c r="F4338" s="38">
        <v>0</v>
      </c>
      <c r="G4338" s="7">
        <v>0</v>
      </c>
      <c r="H4338" s="38">
        <v>1</v>
      </c>
      <c r="I4338" s="7">
        <v>1</v>
      </c>
      <c r="J4338" s="36">
        <f t="shared" si="1080"/>
        <v>91.924014999999997</v>
      </c>
      <c r="K4338" s="37">
        <f t="shared" si="1081"/>
        <v>100.759595</v>
      </c>
      <c r="L4338" s="36">
        <f t="shared" si="1082"/>
        <v>92.015985000000001</v>
      </c>
      <c r="M4338" s="37">
        <f t="shared" si="1083"/>
        <v>100.860405</v>
      </c>
      <c r="O4338" s="39">
        <f t="shared" si="1084"/>
        <v>60897.010918191118</v>
      </c>
      <c r="P4338" s="40">
        <f t="shared" si="1085"/>
        <v>69203.035844715007</v>
      </c>
      <c r="Q4338" s="40">
        <f>S4338*F4338+T4338*G4338+AS4337*(1+$G$9/252)</f>
        <v>13217.731798410947</v>
      </c>
      <c r="R4338" s="41">
        <f t="shared" si="1088"/>
        <v>143317.77856131707</v>
      </c>
      <c r="S4338" s="36">
        <f>AU4337*H4337</f>
        <v>662.13994691955111</v>
      </c>
      <c r="T4338" s="37">
        <f>AV4337*I4337</f>
        <v>686.46995183726813</v>
      </c>
      <c r="U4338" s="57">
        <f t="shared" si="1091"/>
        <v>0.42490897870104055</v>
      </c>
      <c r="V4338" s="58">
        <f t="shared" si="1089"/>
        <v>0.48286427922204489</v>
      </c>
      <c r="W4338" s="59">
        <f t="shared" si="1090"/>
        <v>9.2226742076914572E-2</v>
      </c>
      <c r="Y4338" s="7">
        <f t="shared" si="1086"/>
        <v>0</v>
      </c>
      <c r="Z4338" s="40"/>
      <c r="AA4338" s="40"/>
      <c r="AB4338" s="40"/>
      <c r="AC4338" s="40"/>
      <c r="AD4338" s="40"/>
      <c r="AE4338" s="40"/>
      <c r="AF4338" s="40"/>
      <c r="AG4338" s="41"/>
      <c r="AH4338" s="40"/>
      <c r="AI4338" s="40"/>
      <c r="AJ4338" s="40"/>
      <c r="AK4338" s="40"/>
      <c r="AL4338" s="40"/>
      <c r="AM4338" s="41"/>
      <c r="AN4338" s="36">
        <f>Y4338*(IF(AND(AH4338&gt;0,AI4338&lt;0),AH4338,0)+IF(AND(AJ4338&lt;0,AK4338&gt;0),AJ4338,0)+IF(AND(AL4338&gt;0,AM4338&gt;0),AL4338,0))</f>
        <v>0</v>
      </c>
      <c r="AO4338" s="37">
        <f>Y4338*(IF(AND(AH4338&gt;0,AI4338&lt;0),AI4338,0)+IF(AND(AJ4338&lt;0,AK4338&gt;0),AK4338,0)+IF(AND(AL4338&gt;0,AM4338&gt;0),AM4338,0))</f>
        <v>0</v>
      </c>
      <c r="AQ4338" s="40">
        <f>AU4338*D4338</f>
        <v>60897.010918191118</v>
      </c>
      <c r="AR4338" s="40">
        <f>AV4338*E4338</f>
        <v>69203.035844715007</v>
      </c>
      <c r="AS4338" s="40">
        <f>IF(AND(Y4338&lt;&gt;0,AN4338&lt;&gt;0),0,Q4338)</f>
        <v>13217.731798410947</v>
      </c>
      <c r="AT4338" s="41">
        <f t="shared" si="1092"/>
        <v>143317.77856131707</v>
      </c>
      <c r="AU4338" s="42">
        <f>S4338+AN4338</f>
        <v>662.13994691955111</v>
      </c>
      <c r="AV4338" s="37">
        <f>T4338+AO4338</f>
        <v>686.46995183726813</v>
      </c>
      <c r="AW4338" s="58">
        <f t="shared" si="1077"/>
        <v>0.42490897870104055</v>
      </c>
      <c r="AX4338" s="58">
        <f t="shared" si="1078"/>
        <v>0.48286427922204489</v>
      </c>
      <c r="AY4338" s="59">
        <f t="shared" si="1079"/>
        <v>9.2226742076914572E-2</v>
      </c>
      <c r="AZ4338" s="54">
        <f t="shared" si="1087"/>
        <v>6.3993279391780789E-3</v>
      </c>
    </row>
    <row r="4339" spans="3:52" x14ac:dyDescent="0.25">
      <c r="C4339" s="35">
        <v>40963</v>
      </c>
      <c r="D4339" s="36">
        <v>90.24</v>
      </c>
      <c r="E4339" s="37">
        <v>100.32</v>
      </c>
      <c r="F4339" s="38">
        <v>0</v>
      </c>
      <c r="G4339" s="7">
        <v>0</v>
      </c>
      <c r="H4339" s="38">
        <v>1</v>
      </c>
      <c r="I4339" s="7">
        <v>1</v>
      </c>
      <c r="J4339" s="36">
        <f t="shared" si="1080"/>
        <v>90.194879999999998</v>
      </c>
      <c r="K4339" s="37">
        <f t="shared" si="1081"/>
        <v>100.26984</v>
      </c>
      <c r="L4339" s="36">
        <f t="shared" si="1082"/>
        <v>90.285119999999992</v>
      </c>
      <c r="M4339" s="37">
        <f t="shared" si="1083"/>
        <v>100.37015999999998</v>
      </c>
      <c r="O4339" s="39">
        <f t="shared" si="1084"/>
        <v>59751.508810020292</v>
      </c>
      <c r="P4339" s="40">
        <f t="shared" si="1085"/>
        <v>68866.66556831474</v>
      </c>
      <c r="Q4339" s="40">
        <f>S4339*F4339+T4339*G4339+AS4338*(1+$G$9/252)</f>
        <v>13218.256311577548</v>
      </c>
      <c r="R4339" s="41">
        <f t="shared" si="1088"/>
        <v>141836.43068991258</v>
      </c>
      <c r="S4339" s="36">
        <f>AU4338*H4338</f>
        <v>662.13994691955111</v>
      </c>
      <c r="T4339" s="37">
        <f>AV4338*I4338</f>
        <v>686.46995183726813</v>
      </c>
      <c r="U4339" s="57">
        <f t="shared" si="1091"/>
        <v>0.4212705333839864</v>
      </c>
      <c r="V4339" s="58">
        <f t="shared" si="1089"/>
        <v>0.485535805105483</v>
      </c>
      <c r="W4339" s="59">
        <f t="shared" si="1090"/>
        <v>9.3193661510530615E-2</v>
      </c>
      <c r="Y4339" s="7">
        <f t="shared" si="1086"/>
        <v>0</v>
      </c>
      <c r="Z4339" s="40"/>
      <c r="AA4339" s="40"/>
      <c r="AB4339" s="40"/>
      <c r="AC4339" s="40"/>
      <c r="AD4339" s="40"/>
      <c r="AE4339" s="40"/>
      <c r="AF4339" s="40"/>
      <c r="AG4339" s="41"/>
      <c r="AH4339" s="40"/>
      <c r="AI4339" s="40"/>
      <c r="AJ4339" s="40"/>
      <c r="AK4339" s="40"/>
      <c r="AL4339" s="40"/>
      <c r="AM4339" s="41"/>
      <c r="AN4339" s="36">
        <f>Y4339*(IF(AND(AH4339&gt;0,AI4339&lt;0),AH4339,0)+IF(AND(AJ4339&lt;0,AK4339&gt;0),AJ4339,0)+IF(AND(AL4339&gt;0,AM4339&gt;0),AL4339,0))</f>
        <v>0</v>
      </c>
      <c r="AO4339" s="37">
        <f>Y4339*(IF(AND(AH4339&gt;0,AI4339&lt;0),AI4339,0)+IF(AND(AJ4339&lt;0,AK4339&gt;0),AK4339,0)+IF(AND(AL4339&gt;0,AM4339&gt;0),AM4339,0))</f>
        <v>0</v>
      </c>
      <c r="AQ4339" s="40">
        <f>AU4339*D4339</f>
        <v>59751.508810020292</v>
      </c>
      <c r="AR4339" s="40">
        <f>AV4339*E4339</f>
        <v>68866.66556831474</v>
      </c>
      <c r="AS4339" s="40">
        <f>IF(AND(Y4339&lt;&gt;0,AN4339&lt;&gt;0),0,Q4339)</f>
        <v>13218.256311577548</v>
      </c>
      <c r="AT4339" s="41">
        <f t="shared" si="1092"/>
        <v>141836.43068991258</v>
      </c>
      <c r="AU4339" s="42">
        <f>S4339+AN4339</f>
        <v>662.13994691955111</v>
      </c>
      <c r="AV4339" s="37">
        <f>T4339+AO4339</f>
        <v>686.46995183726813</v>
      </c>
      <c r="AW4339" s="58">
        <f t="shared" si="1077"/>
        <v>0.4212705333839864</v>
      </c>
      <c r="AX4339" s="58">
        <f t="shared" si="1078"/>
        <v>0.485535805105483</v>
      </c>
      <c r="AY4339" s="59">
        <f t="shared" si="1079"/>
        <v>9.3193661510530615E-2</v>
      </c>
      <c r="AZ4339" s="54">
        <f t="shared" si="1087"/>
        <v>-1.033610684086006E-2</v>
      </c>
    </row>
    <row r="4340" spans="3:52" x14ac:dyDescent="0.25">
      <c r="C4340" s="35">
        <v>40966</v>
      </c>
      <c r="D4340" s="36">
        <v>91.36</v>
      </c>
      <c r="E4340" s="37">
        <v>100.36</v>
      </c>
      <c r="F4340" s="38">
        <v>0</v>
      </c>
      <c r="G4340" s="7">
        <v>0</v>
      </c>
      <c r="H4340" s="38">
        <v>1</v>
      </c>
      <c r="I4340" s="7">
        <v>1</v>
      </c>
      <c r="J4340" s="36">
        <f t="shared" si="1080"/>
        <v>91.314320000000009</v>
      </c>
      <c r="K4340" s="37">
        <f t="shared" si="1081"/>
        <v>100.30982</v>
      </c>
      <c r="L4340" s="36">
        <f t="shared" si="1082"/>
        <v>91.40567999999999</v>
      </c>
      <c r="M4340" s="37">
        <f t="shared" si="1083"/>
        <v>100.41018</v>
      </c>
      <c r="O4340" s="39">
        <f t="shared" si="1084"/>
        <v>60493.105550570188</v>
      </c>
      <c r="P4340" s="40">
        <f t="shared" si="1085"/>
        <v>68894.124366388234</v>
      </c>
      <c r="Q4340" s="40">
        <f>S4340*F4340+T4340*G4340+AS4339*(1+$G$9/252)</f>
        <v>13218.780845558165</v>
      </c>
      <c r="R4340" s="41">
        <f t="shared" si="1088"/>
        <v>142606.01076251658</v>
      </c>
      <c r="S4340" s="36">
        <f>AU4339*H4339</f>
        <v>662.13994691955111</v>
      </c>
      <c r="T4340" s="37">
        <f>AV4339*I4339</f>
        <v>686.46995183726813</v>
      </c>
      <c r="U4340" s="57">
        <f t="shared" si="1091"/>
        <v>0.42419744600604559</v>
      </c>
      <c r="V4340" s="58">
        <f t="shared" si="1089"/>
        <v>0.48310813827559068</v>
      </c>
      <c r="W4340" s="59">
        <f t="shared" si="1090"/>
        <v>9.2694415718363732E-2</v>
      </c>
      <c r="Y4340" s="7">
        <f t="shared" si="1086"/>
        <v>0</v>
      </c>
      <c r="Z4340" s="40"/>
      <c r="AA4340" s="40"/>
      <c r="AB4340" s="40"/>
      <c r="AC4340" s="40"/>
      <c r="AD4340" s="40"/>
      <c r="AE4340" s="40"/>
      <c r="AF4340" s="40"/>
      <c r="AG4340" s="41"/>
      <c r="AH4340" s="40"/>
      <c r="AI4340" s="40"/>
      <c r="AJ4340" s="40"/>
      <c r="AK4340" s="40"/>
      <c r="AL4340" s="40"/>
      <c r="AM4340" s="41"/>
      <c r="AN4340" s="36">
        <f>Y4340*(IF(AND(AH4340&gt;0,AI4340&lt;0),AH4340,0)+IF(AND(AJ4340&lt;0,AK4340&gt;0),AJ4340,0)+IF(AND(AL4340&gt;0,AM4340&gt;0),AL4340,0))</f>
        <v>0</v>
      </c>
      <c r="AO4340" s="37">
        <f>Y4340*(IF(AND(AH4340&gt;0,AI4340&lt;0),AI4340,0)+IF(AND(AJ4340&lt;0,AK4340&gt;0),AK4340,0)+IF(AND(AL4340&gt;0,AM4340&gt;0),AM4340,0))</f>
        <v>0</v>
      </c>
      <c r="AQ4340" s="40">
        <f>AU4340*D4340</f>
        <v>60493.105550570188</v>
      </c>
      <c r="AR4340" s="40">
        <f>AV4340*E4340</f>
        <v>68894.124366388234</v>
      </c>
      <c r="AS4340" s="40">
        <f>IF(AND(Y4340&lt;&gt;0,AN4340&lt;&gt;0),0,Q4340)</f>
        <v>13218.780845558165</v>
      </c>
      <c r="AT4340" s="41">
        <f t="shared" si="1092"/>
        <v>142606.01076251658</v>
      </c>
      <c r="AU4340" s="42">
        <f>S4340+AN4340</f>
        <v>662.13994691955111</v>
      </c>
      <c r="AV4340" s="37">
        <f>T4340+AO4340</f>
        <v>686.46995183726813</v>
      </c>
      <c r="AW4340" s="58">
        <f t="shared" si="1077"/>
        <v>0.42419744600604559</v>
      </c>
      <c r="AX4340" s="58">
        <f t="shared" si="1078"/>
        <v>0.48310813827559068</v>
      </c>
      <c r="AY4340" s="59">
        <f t="shared" si="1079"/>
        <v>9.2694415718363732E-2</v>
      </c>
      <c r="AZ4340" s="54">
        <f t="shared" si="1087"/>
        <v>5.4258279686019151E-3</v>
      </c>
    </row>
    <row r="4341" spans="3:52" x14ac:dyDescent="0.25">
      <c r="C4341" s="35">
        <v>40967</v>
      </c>
      <c r="D4341" s="36">
        <v>90.98</v>
      </c>
      <c r="E4341" s="37">
        <v>99.78</v>
      </c>
      <c r="F4341" s="38">
        <v>0</v>
      </c>
      <c r="G4341" s="7">
        <v>0.7</v>
      </c>
      <c r="H4341" s="38">
        <v>1</v>
      </c>
      <c r="I4341" s="7">
        <v>1</v>
      </c>
      <c r="J4341" s="36">
        <f t="shared" si="1080"/>
        <v>90.934510000000003</v>
      </c>
      <c r="K4341" s="37">
        <f t="shared" si="1081"/>
        <v>99.73011000000001</v>
      </c>
      <c r="L4341" s="36">
        <f t="shared" si="1082"/>
        <v>91.025490000000005</v>
      </c>
      <c r="M4341" s="37">
        <f t="shared" si="1083"/>
        <v>99.829889999999992</v>
      </c>
      <c r="O4341" s="39">
        <f t="shared" si="1084"/>
        <v>60241.492370740765</v>
      </c>
      <c r="P4341" s="40">
        <f t="shared" si="1085"/>
        <v>68495.971794322613</v>
      </c>
      <c r="Q4341" s="40">
        <f>S4341*F4341+T4341*G4341+AS4340*(1+$G$9/252)</f>
        <v>13699.83436663971</v>
      </c>
      <c r="R4341" s="41">
        <f t="shared" si="1088"/>
        <v>142437.29853170307</v>
      </c>
      <c r="S4341" s="36">
        <f>AU4340*H4340</f>
        <v>662.13994691955111</v>
      </c>
      <c r="T4341" s="37">
        <f>AV4340*I4340</f>
        <v>686.46995183726813</v>
      </c>
      <c r="U4341" s="57">
        <f t="shared" si="1091"/>
        <v>0.42293340994060258</v>
      </c>
      <c r="V4341" s="58">
        <f t="shared" si="1089"/>
        <v>0.4808850806664034</v>
      </c>
      <c r="W4341" s="59">
        <f t="shared" si="1090"/>
        <v>9.6181509392994149E-2</v>
      </c>
      <c r="Y4341" s="7">
        <f t="shared" si="1086"/>
        <v>0</v>
      </c>
      <c r="Z4341" s="40"/>
      <c r="AA4341" s="40"/>
      <c r="AB4341" s="40"/>
      <c r="AC4341" s="40"/>
      <c r="AD4341" s="40"/>
      <c r="AE4341" s="40"/>
      <c r="AF4341" s="40"/>
      <c r="AG4341" s="41"/>
      <c r="AH4341" s="40"/>
      <c r="AI4341" s="40"/>
      <c r="AJ4341" s="40"/>
      <c r="AK4341" s="40"/>
      <c r="AL4341" s="40"/>
      <c r="AM4341" s="41"/>
      <c r="AN4341" s="36">
        <f>Y4341*(IF(AND(AH4341&gt;0,AI4341&lt;0),AH4341,0)+IF(AND(AJ4341&lt;0,AK4341&gt;0),AJ4341,0)+IF(AND(AL4341&gt;0,AM4341&gt;0),AL4341,0))</f>
        <v>0</v>
      </c>
      <c r="AO4341" s="37">
        <f>Y4341*(IF(AND(AH4341&gt;0,AI4341&lt;0),AI4341,0)+IF(AND(AJ4341&lt;0,AK4341&gt;0),AK4341,0)+IF(AND(AL4341&gt;0,AM4341&gt;0),AM4341,0))</f>
        <v>0</v>
      </c>
      <c r="AQ4341" s="40">
        <f>AU4341*D4341</f>
        <v>60241.492370740765</v>
      </c>
      <c r="AR4341" s="40">
        <f>AV4341*E4341</f>
        <v>68495.971794322613</v>
      </c>
      <c r="AS4341" s="40">
        <f>IF(AND(Y4341&lt;&gt;0,AN4341&lt;&gt;0),0,Q4341)</f>
        <v>13699.83436663971</v>
      </c>
      <c r="AT4341" s="41">
        <f t="shared" si="1092"/>
        <v>142437.29853170307</v>
      </c>
      <c r="AU4341" s="42">
        <f>S4341+AN4341</f>
        <v>662.13994691955111</v>
      </c>
      <c r="AV4341" s="37">
        <f>T4341+AO4341</f>
        <v>686.46995183726813</v>
      </c>
      <c r="AW4341" s="58">
        <f t="shared" si="1077"/>
        <v>0.42293340994060258</v>
      </c>
      <c r="AX4341" s="58">
        <f t="shared" si="1078"/>
        <v>0.4808850806664034</v>
      </c>
      <c r="AY4341" s="59">
        <f t="shared" si="1079"/>
        <v>9.6181509392994149E-2</v>
      </c>
      <c r="AZ4341" s="54">
        <f t="shared" si="1087"/>
        <v>-1.1830653554602E-3</v>
      </c>
    </row>
    <row r="4342" spans="3:52" x14ac:dyDescent="0.25">
      <c r="C4342" s="35">
        <v>40968</v>
      </c>
      <c r="D4342" s="36">
        <v>89.99</v>
      </c>
      <c r="E4342" s="37">
        <v>99.28</v>
      </c>
      <c r="F4342" s="38">
        <v>0</v>
      </c>
      <c r="G4342" s="7">
        <v>0</v>
      </c>
      <c r="H4342" s="38">
        <v>1</v>
      </c>
      <c r="I4342" s="7">
        <v>1</v>
      </c>
      <c r="J4342" s="36">
        <f t="shared" si="1080"/>
        <v>89.945004999999995</v>
      </c>
      <c r="K4342" s="37">
        <f t="shared" si="1081"/>
        <v>99.230360000000005</v>
      </c>
      <c r="L4342" s="36">
        <f t="shared" si="1082"/>
        <v>90.034994999999995</v>
      </c>
      <c r="M4342" s="37">
        <f t="shared" si="1083"/>
        <v>99.329639999999998</v>
      </c>
      <c r="O4342" s="39">
        <f t="shared" si="1084"/>
        <v>59585.973823290398</v>
      </c>
      <c r="P4342" s="40">
        <f t="shared" si="1085"/>
        <v>68152.736818403981</v>
      </c>
      <c r="Q4342" s="40">
        <f>S4342*F4342+T4342*G4342+AS4341*(1+$G$9/252)</f>
        <v>13700.378010860608</v>
      </c>
      <c r="R4342" s="41">
        <f t="shared" si="1088"/>
        <v>141439.08865255499</v>
      </c>
      <c r="S4342" s="36">
        <f>AU4341*H4341</f>
        <v>662.13994691955111</v>
      </c>
      <c r="T4342" s="37">
        <f>AV4341*I4341</f>
        <v>686.46995183726813</v>
      </c>
      <c r="U4342" s="57">
        <f t="shared" si="1091"/>
        <v>0.42128363800238627</v>
      </c>
      <c r="V4342" s="58">
        <f t="shared" si="1089"/>
        <v>0.4818522055513319</v>
      </c>
      <c r="W4342" s="59">
        <f t="shared" si="1090"/>
        <v>9.686415644628181E-2</v>
      </c>
      <c r="Y4342" s="7">
        <f t="shared" si="1086"/>
        <v>0</v>
      </c>
      <c r="Z4342" s="40"/>
      <c r="AA4342" s="40"/>
      <c r="AB4342" s="40"/>
      <c r="AC4342" s="40"/>
      <c r="AD4342" s="40"/>
      <c r="AE4342" s="40"/>
      <c r="AF4342" s="40"/>
      <c r="AG4342" s="41"/>
      <c r="AH4342" s="40"/>
      <c r="AI4342" s="40"/>
      <c r="AJ4342" s="40"/>
      <c r="AK4342" s="40"/>
      <c r="AL4342" s="40"/>
      <c r="AM4342" s="41"/>
      <c r="AN4342" s="36">
        <f>Y4342*(IF(AND(AH4342&gt;0,AI4342&lt;0),AH4342,0)+IF(AND(AJ4342&lt;0,AK4342&gt;0),AJ4342,0)+IF(AND(AL4342&gt;0,AM4342&gt;0),AL4342,0))</f>
        <v>0</v>
      </c>
      <c r="AO4342" s="37">
        <f>Y4342*(IF(AND(AH4342&gt;0,AI4342&lt;0),AI4342,0)+IF(AND(AJ4342&lt;0,AK4342&gt;0),AK4342,0)+IF(AND(AL4342&gt;0,AM4342&gt;0),AM4342,0))</f>
        <v>0</v>
      </c>
      <c r="AQ4342" s="40">
        <f>AU4342*D4342</f>
        <v>59585.973823290398</v>
      </c>
      <c r="AR4342" s="40">
        <f>AV4342*E4342</f>
        <v>68152.736818403981</v>
      </c>
      <c r="AS4342" s="40">
        <f>IF(AND(Y4342&lt;&gt;0,AN4342&lt;&gt;0),0,Q4342)</f>
        <v>13700.378010860608</v>
      </c>
      <c r="AT4342" s="41">
        <f t="shared" si="1092"/>
        <v>141439.08865255499</v>
      </c>
      <c r="AU4342" s="42">
        <f>S4342+AN4342</f>
        <v>662.13994691955111</v>
      </c>
      <c r="AV4342" s="37">
        <f>T4342+AO4342</f>
        <v>686.46995183726813</v>
      </c>
      <c r="AW4342" s="58">
        <f t="shared" si="1077"/>
        <v>0.42128363800238627</v>
      </c>
      <c r="AX4342" s="58">
        <f t="shared" si="1078"/>
        <v>0.4818522055513319</v>
      </c>
      <c r="AY4342" s="59">
        <f t="shared" si="1079"/>
        <v>9.686415644628181E-2</v>
      </c>
      <c r="AZ4342" s="54">
        <f t="shared" si="1087"/>
        <v>-7.0080652289674639E-3</v>
      </c>
    </row>
    <row r="4343" spans="3:52" x14ac:dyDescent="0.25">
      <c r="C4343" s="35">
        <v>40969</v>
      </c>
      <c r="D4343" s="36">
        <v>91.12</v>
      </c>
      <c r="E4343" s="37">
        <v>99.25</v>
      </c>
      <c r="F4343" s="38">
        <v>0</v>
      </c>
      <c r="G4343" s="7">
        <v>0</v>
      </c>
      <c r="H4343" s="38">
        <v>1</v>
      </c>
      <c r="I4343" s="7">
        <v>1</v>
      </c>
      <c r="J4343" s="36">
        <f t="shared" si="1080"/>
        <v>91.07444000000001</v>
      </c>
      <c r="K4343" s="37">
        <f t="shared" si="1081"/>
        <v>99.200375000000008</v>
      </c>
      <c r="L4343" s="36">
        <f t="shared" si="1082"/>
        <v>91.165559999999999</v>
      </c>
      <c r="M4343" s="37">
        <f t="shared" si="1083"/>
        <v>99.299624999999992</v>
      </c>
      <c r="O4343" s="39">
        <f t="shared" si="1084"/>
        <v>60334.191963309502</v>
      </c>
      <c r="P4343" s="40">
        <f t="shared" si="1085"/>
        <v>68132.142719848867</v>
      </c>
      <c r="Q4343" s="40">
        <f>S4343*F4343+T4343*G4343+AS4342*(1+$G$9/252)</f>
        <v>13700.921676654689</v>
      </c>
      <c r="R4343" s="41">
        <f t="shared" si="1088"/>
        <v>142167.25635981307</v>
      </c>
      <c r="S4343" s="36">
        <f>AU4342*H4342</f>
        <v>662.13994691955111</v>
      </c>
      <c r="T4343" s="37">
        <f>AV4342*I4342</f>
        <v>686.46995183726813</v>
      </c>
      <c r="U4343" s="57">
        <f t="shared" si="1091"/>
        <v>0.42438880448398658</v>
      </c>
      <c r="V4343" s="58">
        <f t="shared" si="1089"/>
        <v>0.47923934430732973</v>
      </c>
      <c r="W4343" s="59">
        <f t="shared" si="1090"/>
        <v>9.6371851208683648E-2</v>
      </c>
      <c r="Y4343" s="7">
        <f t="shared" si="1086"/>
        <v>0</v>
      </c>
      <c r="Z4343" s="40"/>
      <c r="AA4343" s="40"/>
      <c r="AB4343" s="40"/>
      <c r="AC4343" s="40"/>
      <c r="AD4343" s="40"/>
      <c r="AE4343" s="40"/>
      <c r="AF4343" s="40"/>
      <c r="AG4343" s="41"/>
      <c r="AH4343" s="40"/>
      <c r="AI4343" s="40"/>
      <c r="AJ4343" s="40"/>
      <c r="AK4343" s="40"/>
      <c r="AL4343" s="40"/>
      <c r="AM4343" s="41"/>
      <c r="AN4343" s="36">
        <f>Y4343*(IF(AND(AH4343&gt;0,AI4343&lt;0),AH4343,0)+IF(AND(AJ4343&lt;0,AK4343&gt;0),AJ4343,0)+IF(AND(AL4343&gt;0,AM4343&gt;0),AL4343,0))</f>
        <v>0</v>
      </c>
      <c r="AO4343" s="37">
        <f>Y4343*(IF(AND(AH4343&gt;0,AI4343&lt;0),AI4343,0)+IF(AND(AJ4343&lt;0,AK4343&gt;0),AK4343,0)+IF(AND(AL4343&gt;0,AM4343&gt;0),AM4343,0))</f>
        <v>0</v>
      </c>
      <c r="AQ4343" s="40">
        <f>AU4343*D4343</f>
        <v>60334.191963309502</v>
      </c>
      <c r="AR4343" s="40">
        <f>AV4343*E4343</f>
        <v>68132.142719848867</v>
      </c>
      <c r="AS4343" s="40">
        <f>IF(AND(Y4343&lt;&gt;0,AN4343&lt;&gt;0),0,Q4343)</f>
        <v>13700.921676654689</v>
      </c>
      <c r="AT4343" s="41">
        <f t="shared" si="1092"/>
        <v>142167.25635981307</v>
      </c>
      <c r="AU4343" s="42">
        <f>S4343+AN4343</f>
        <v>662.13994691955111</v>
      </c>
      <c r="AV4343" s="37">
        <f>T4343+AO4343</f>
        <v>686.46995183726813</v>
      </c>
      <c r="AW4343" s="58">
        <f t="shared" si="1077"/>
        <v>0.42438880448398658</v>
      </c>
      <c r="AX4343" s="58">
        <f t="shared" si="1078"/>
        <v>0.47923934430732973</v>
      </c>
      <c r="AY4343" s="59">
        <f t="shared" si="1079"/>
        <v>9.6371851208683648E-2</v>
      </c>
      <c r="AZ4343" s="54">
        <f t="shared" si="1087"/>
        <v>5.1482777087656917E-3</v>
      </c>
    </row>
    <row r="4344" spans="3:52" x14ac:dyDescent="0.25">
      <c r="C4344" s="35">
        <v>40970</v>
      </c>
      <c r="D4344" s="36">
        <v>90.78</v>
      </c>
      <c r="E4344" s="37">
        <v>99.5</v>
      </c>
      <c r="F4344" s="38">
        <v>0</v>
      </c>
      <c r="G4344" s="7">
        <v>0</v>
      </c>
      <c r="H4344" s="38">
        <v>1</v>
      </c>
      <c r="I4344" s="7">
        <v>1</v>
      </c>
      <c r="J4344" s="36">
        <f t="shared" si="1080"/>
        <v>90.734610000000004</v>
      </c>
      <c r="K4344" s="37">
        <f t="shared" si="1081"/>
        <v>99.450250000000011</v>
      </c>
      <c r="L4344" s="36">
        <f t="shared" si="1082"/>
        <v>90.825389999999999</v>
      </c>
      <c r="M4344" s="37">
        <f t="shared" si="1083"/>
        <v>99.549749999999989</v>
      </c>
      <c r="O4344" s="39">
        <f t="shared" si="1084"/>
        <v>60109.064381356853</v>
      </c>
      <c r="P4344" s="40">
        <f t="shared" si="1085"/>
        <v>68303.760207808184</v>
      </c>
      <c r="Q4344" s="40">
        <f>S4344*F4344+T4344*G4344+AS4343*(1+$G$9/252)</f>
        <v>13701.465364022808</v>
      </c>
      <c r="R4344" s="41">
        <f t="shared" si="1088"/>
        <v>142114.28995318786</v>
      </c>
      <c r="S4344" s="36">
        <f>AU4343*H4343</f>
        <v>662.13994691955111</v>
      </c>
      <c r="T4344" s="37">
        <f>AV4343*I4343</f>
        <v>686.46995183726813</v>
      </c>
      <c r="U4344" s="57">
        <f t="shared" si="1091"/>
        <v>0.42296284491275754</v>
      </c>
      <c r="V4344" s="58">
        <f t="shared" si="1089"/>
        <v>0.4806255601059351</v>
      </c>
      <c r="W4344" s="59">
        <f t="shared" si="1090"/>
        <v>9.6411594981307233E-2</v>
      </c>
      <c r="Y4344" s="7">
        <f t="shared" si="1086"/>
        <v>0</v>
      </c>
      <c r="Z4344" s="40"/>
      <c r="AA4344" s="40"/>
      <c r="AB4344" s="40"/>
      <c r="AC4344" s="40"/>
      <c r="AD4344" s="40"/>
      <c r="AE4344" s="40"/>
      <c r="AF4344" s="40"/>
      <c r="AG4344" s="41"/>
      <c r="AH4344" s="40"/>
      <c r="AI4344" s="40"/>
      <c r="AJ4344" s="40"/>
      <c r="AK4344" s="40"/>
      <c r="AL4344" s="40"/>
      <c r="AM4344" s="41"/>
      <c r="AN4344" s="36">
        <f>Y4344*(IF(AND(AH4344&gt;0,AI4344&lt;0),AH4344,0)+IF(AND(AJ4344&lt;0,AK4344&gt;0),AJ4344,0)+IF(AND(AL4344&gt;0,AM4344&gt;0),AL4344,0))</f>
        <v>0</v>
      </c>
      <c r="AO4344" s="37">
        <f>Y4344*(IF(AND(AH4344&gt;0,AI4344&lt;0),AI4344,0)+IF(AND(AJ4344&lt;0,AK4344&gt;0),AK4344,0)+IF(AND(AL4344&gt;0,AM4344&gt;0),AM4344,0))</f>
        <v>0</v>
      </c>
      <c r="AQ4344" s="40">
        <f>AU4344*D4344</f>
        <v>60109.064381356853</v>
      </c>
      <c r="AR4344" s="40">
        <f>AV4344*E4344</f>
        <v>68303.760207808184</v>
      </c>
      <c r="AS4344" s="40">
        <f>IF(AND(Y4344&lt;&gt;0,AN4344&lt;&gt;0),0,Q4344)</f>
        <v>13701.465364022808</v>
      </c>
      <c r="AT4344" s="41">
        <f t="shared" si="1092"/>
        <v>142114.28995318786</v>
      </c>
      <c r="AU4344" s="42">
        <f>S4344+AN4344</f>
        <v>662.13994691955111</v>
      </c>
      <c r="AV4344" s="37">
        <f>T4344+AO4344</f>
        <v>686.46995183726813</v>
      </c>
      <c r="AW4344" s="58">
        <f t="shared" si="1077"/>
        <v>0.42296284491275754</v>
      </c>
      <c r="AX4344" s="58">
        <f t="shared" si="1078"/>
        <v>0.4806255601059351</v>
      </c>
      <c r="AY4344" s="59">
        <f t="shared" si="1079"/>
        <v>9.6411594981307233E-2</v>
      </c>
      <c r="AZ4344" s="54">
        <f t="shared" si="1087"/>
        <v>-3.7256403465468768E-4</v>
      </c>
    </row>
    <row r="4345" spans="3:52" x14ac:dyDescent="0.25">
      <c r="C4345" s="35">
        <v>40973</v>
      </c>
      <c r="D4345" s="36">
        <v>90.43</v>
      </c>
      <c r="E4345" s="37">
        <v>99.94</v>
      </c>
      <c r="F4345" s="38">
        <v>0</v>
      </c>
      <c r="G4345" s="7">
        <v>0</v>
      </c>
      <c r="H4345" s="38">
        <v>1</v>
      </c>
      <c r="I4345" s="7">
        <v>1</v>
      </c>
      <c r="J4345" s="36">
        <f t="shared" si="1080"/>
        <v>90.384785000000008</v>
      </c>
      <c r="K4345" s="37">
        <f t="shared" si="1081"/>
        <v>99.89003000000001</v>
      </c>
      <c r="L4345" s="36">
        <f t="shared" si="1082"/>
        <v>90.475215000000006</v>
      </c>
      <c r="M4345" s="37">
        <f t="shared" si="1083"/>
        <v>99.989969999999985</v>
      </c>
      <c r="O4345" s="39">
        <f t="shared" si="1084"/>
        <v>59877.315399935011</v>
      </c>
      <c r="P4345" s="40">
        <f t="shared" si="1085"/>
        <v>68605.806986616575</v>
      </c>
      <c r="Q4345" s="40">
        <f>S4345*F4345+T4345*G4345+AS4344*(1+$G$9/252)</f>
        <v>13702.009072965824</v>
      </c>
      <c r="R4345" s="41">
        <f t="shared" si="1088"/>
        <v>142185.1314595174</v>
      </c>
      <c r="S4345" s="36">
        <f>AU4344*H4344</f>
        <v>662.13994691955111</v>
      </c>
      <c r="T4345" s="37">
        <f>AV4344*I4344</f>
        <v>686.46995183726813</v>
      </c>
      <c r="U4345" s="57">
        <f t="shared" si="1091"/>
        <v>0.4211222002279692</v>
      </c>
      <c r="V4345" s="58">
        <f t="shared" si="1089"/>
        <v>0.48251041640137915</v>
      </c>
      <c r="W4345" s="59">
        <f t="shared" si="1090"/>
        <v>9.6367383370651705E-2</v>
      </c>
      <c r="Y4345" s="7">
        <f t="shared" si="1086"/>
        <v>0</v>
      </c>
      <c r="Z4345" s="40"/>
      <c r="AA4345" s="40"/>
      <c r="AB4345" s="40"/>
      <c r="AC4345" s="40"/>
      <c r="AD4345" s="40"/>
      <c r="AE4345" s="40"/>
      <c r="AF4345" s="40"/>
      <c r="AG4345" s="41"/>
      <c r="AH4345" s="40"/>
      <c r="AI4345" s="40"/>
      <c r="AJ4345" s="40"/>
      <c r="AK4345" s="40"/>
      <c r="AL4345" s="40"/>
      <c r="AM4345" s="41"/>
      <c r="AN4345" s="36">
        <f>Y4345*(IF(AND(AH4345&gt;0,AI4345&lt;0),AH4345,0)+IF(AND(AJ4345&lt;0,AK4345&gt;0),AJ4345,0)+IF(AND(AL4345&gt;0,AM4345&gt;0),AL4345,0))</f>
        <v>0</v>
      </c>
      <c r="AO4345" s="37">
        <f>Y4345*(IF(AND(AH4345&gt;0,AI4345&lt;0),AI4345,0)+IF(AND(AJ4345&lt;0,AK4345&gt;0),AK4345,0)+IF(AND(AL4345&gt;0,AM4345&gt;0),AM4345,0))</f>
        <v>0</v>
      </c>
      <c r="AQ4345" s="40">
        <f>AU4345*D4345</f>
        <v>59877.315399935011</v>
      </c>
      <c r="AR4345" s="40">
        <f>AV4345*E4345</f>
        <v>68605.806986616575</v>
      </c>
      <c r="AS4345" s="40">
        <f>IF(AND(Y4345&lt;&gt;0,AN4345&lt;&gt;0),0,Q4345)</f>
        <v>13702.009072965824</v>
      </c>
      <c r="AT4345" s="41">
        <f t="shared" si="1092"/>
        <v>142185.1314595174</v>
      </c>
      <c r="AU4345" s="42">
        <f>S4345+AN4345</f>
        <v>662.13994691955111</v>
      </c>
      <c r="AV4345" s="37">
        <f>T4345+AO4345</f>
        <v>686.46995183726813</v>
      </c>
      <c r="AW4345" s="58">
        <f t="shared" si="1077"/>
        <v>0.4211222002279692</v>
      </c>
      <c r="AX4345" s="58">
        <f t="shared" si="1078"/>
        <v>0.48251041640137915</v>
      </c>
      <c r="AY4345" s="59">
        <f t="shared" si="1079"/>
        <v>9.6367383370651705E-2</v>
      </c>
      <c r="AZ4345" s="54">
        <f t="shared" si="1087"/>
        <v>4.9848263923979452E-4</v>
      </c>
    </row>
    <row r="4346" spans="3:52" x14ac:dyDescent="0.25">
      <c r="C4346" s="35">
        <v>40974</v>
      </c>
      <c r="D4346" s="36">
        <v>88.75</v>
      </c>
      <c r="E4346" s="37">
        <v>99.89</v>
      </c>
      <c r="F4346" s="38">
        <v>0</v>
      </c>
      <c r="G4346" s="7">
        <v>0</v>
      </c>
      <c r="H4346" s="38">
        <v>1</v>
      </c>
      <c r="I4346" s="7">
        <v>1</v>
      </c>
      <c r="J4346" s="36">
        <f t="shared" si="1080"/>
        <v>88.705625000000012</v>
      </c>
      <c r="K4346" s="37">
        <f t="shared" si="1081"/>
        <v>99.840055000000007</v>
      </c>
      <c r="L4346" s="36">
        <f t="shared" si="1082"/>
        <v>88.794374999999988</v>
      </c>
      <c r="M4346" s="37">
        <f t="shared" si="1083"/>
        <v>99.939944999999994</v>
      </c>
      <c r="O4346" s="39">
        <f t="shared" si="1084"/>
        <v>58764.92028911016</v>
      </c>
      <c r="P4346" s="40">
        <f t="shared" si="1085"/>
        <v>68571.483489024715</v>
      </c>
      <c r="Q4346" s="40">
        <f>S4346*F4346+T4346*G4346+AS4345*(1+$G$9/252)</f>
        <v>13702.552803484592</v>
      </c>
      <c r="R4346" s="41">
        <f t="shared" si="1088"/>
        <v>141038.95658161945</v>
      </c>
      <c r="S4346" s="36">
        <f>AU4345*H4345</f>
        <v>662.13994691955111</v>
      </c>
      <c r="T4346" s="37">
        <f>AV4345*I4345</f>
        <v>686.46995183726813</v>
      </c>
      <c r="U4346" s="57">
        <f t="shared" si="1091"/>
        <v>0.41665736696728051</v>
      </c>
      <c r="V4346" s="58">
        <f t="shared" si="1089"/>
        <v>0.48618825004808014</v>
      </c>
      <c r="W4346" s="59">
        <f t="shared" si="1090"/>
        <v>9.7154382984639451E-2</v>
      </c>
      <c r="Y4346" s="7">
        <f t="shared" si="1086"/>
        <v>0</v>
      </c>
      <c r="Z4346" s="40"/>
      <c r="AA4346" s="40"/>
      <c r="AB4346" s="40"/>
      <c r="AC4346" s="40"/>
      <c r="AD4346" s="40"/>
      <c r="AE4346" s="40"/>
      <c r="AF4346" s="40"/>
      <c r="AG4346" s="41"/>
      <c r="AH4346" s="40"/>
      <c r="AI4346" s="40"/>
      <c r="AJ4346" s="40"/>
      <c r="AK4346" s="40"/>
      <c r="AL4346" s="40"/>
      <c r="AM4346" s="41"/>
      <c r="AN4346" s="36">
        <f>Y4346*(IF(AND(AH4346&gt;0,AI4346&lt;0),AH4346,0)+IF(AND(AJ4346&lt;0,AK4346&gt;0),AJ4346,0)+IF(AND(AL4346&gt;0,AM4346&gt;0),AL4346,0))</f>
        <v>0</v>
      </c>
      <c r="AO4346" s="37">
        <f>Y4346*(IF(AND(AH4346&gt;0,AI4346&lt;0),AI4346,0)+IF(AND(AJ4346&lt;0,AK4346&gt;0),AK4346,0)+IF(AND(AL4346&gt;0,AM4346&gt;0),AM4346,0))</f>
        <v>0</v>
      </c>
      <c r="AQ4346" s="40">
        <f>AU4346*D4346</f>
        <v>58764.92028911016</v>
      </c>
      <c r="AR4346" s="40">
        <f>AV4346*E4346</f>
        <v>68571.483489024715</v>
      </c>
      <c r="AS4346" s="40">
        <f>IF(AND(Y4346&lt;&gt;0,AN4346&lt;&gt;0),0,Q4346)</f>
        <v>13702.552803484592</v>
      </c>
      <c r="AT4346" s="41">
        <f t="shared" si="1092"/>
        <v>141038.95658161945</v>
      </c>
      <c r="AU4346" s="42">
        <f>S4346+AN4346</f>
        <v>662.13994691955111</v>
      </c>
      <c r="AV4346" s="37">
        <f>T4346+AO4346</f>
        <v>686.46995183726813</v>
      </c>
      <c r="AW4346" s="58">
        <f t="shared" si="1077"/>
        <v>0.41665736696728051</v>
      </c>
      <c r="AX4346" s="58">
        <f t="shared" si="1078"/>
        <v>0.48618825004808014</v>
      </c>
      <c r="AY4346" s="59">
        <f t="shared" si="1079"/>
        <v>9.7154382984639451E-2</v>
      </c>
      <c r="AZ4346" s="54">
        <f t="shared" si="1087"/>
        <v>-8.0611444117438813E-3</v>
      </c>
    </row>
    <row r="4347" spans="3:52" x14ac:dyDescent="0.25">
      <c r="C4347" s="35">
        <v>40975</v>
      </c>
      <c r="D4347" s="36">
        <v>89.76</v>
      </c>
      <c r="E4347" s="37">
        <v>100.18</v>
      </c>
      <c r="F4347" s="38">
        <v>0</v>
      </c>
      <c r="G4347" s="7">
        <v>0</v>
      </c>
      <c r="H4347" s="38">
        <v>1</v>
      </c>
      <c r="I4347" s="7">
        <v>1</v>
      </c>
      <c r="J4347" s="36">
        <f t="shared" si="1080"/>
        <v>89.715120000000013</v>
      </c>
      <c r="K4347" s="37">
        <f t="shared" si="1081"/>
        <v>100.12991000000001</v>
      </c>
      <c r="L4347" s="36">
        <f t="shared" si="1082"/>
        <v>89.804879999999997</v>
      </c>
      <c r="M4347" s="37">
        <f t="shared" si="1083"/>
        <v>100.23009</v>
      </c>
      <c r="O4347" s="39">
        <f t="shared" si="1084"/>
        <v>59433.681635498913</v>
      </c>
      <c r="P4347" s="40">
        <f t="shared" si="1085"/>
        <v>68770.559775057525</v>
      </c>
      <c r="Q4347" s="40">
        <f>S4347*F4347+T4347*G4347+AS4346*(1+$G$9/252)</f>
        <v>13703.096555579967</v>
      </c>
      <c r="R4347" s="41">
        <f t="shared" si="1088"/>
        <v>141907.3379661364</v>
      </c>
      <c r="S4347" s="36">
        <f>AU4346*H4346</f>
        <v>662.13994691955111</v>
      </c>
      <c r="T4347" s="37">
        <f>AV4346*I4346</f>
        <v>686.46995183726813</v>
      </c>
      <c r="U4347" s="57">
        <f t="shared" si="1091"/>
        <v>0.41882035479857765</v>
      </c>
      <c r="V4347" s="58">
        <f t="shared" si="1089"/>
        <v>0.48461595263994289</v>
      </c>
      <c r="W4347" s="59">
        <f t="shared" si="1090"/>
        <v>9.6563692561479522E-2</v>
      </c>
      <c r="Y4347" s="7">
        <f t="shared" si="1086"/>
        <v>0</v>
      </c>
      <c r="Z4347" s="40"/>
      <c r="AA4347" s="40"/>
      <c r="AB4347" s="40"/>
      <c r="AC4347" s="40"/>
      <c r="AD4347" s="40"/>
      <c r="AE4347" s="40"/>
      <c r="AF4347" s="40"/>
      <c r="AG4347" s="41"/>
      <c r="AH4347" s="40"/>
      <c r="AI4347" s="40"/>
      <c r="AJ4347" s="40"/>
      <c r="AK4347" s="40"/>
      <c r="AL4347" s="40"/>
      <c r="AM4347" s="41"/>
      <c r="AN4347" s="36">
        <f>Y4347*(IF(AND(AH4347&gt;0,AI4347&lt;0),AH4347,0)+IF(AND(AJ4347&lt;0,AK4347&gt;0),AJ4347,0)+IF(AND(AL4347&gt;0,AM4347&gt;0),AL4347,0))</f>
        <v>0</v>
      </c>
      <c r="AO4347" s="37">
        <f>Y4347*(IF(AND(AH4347&gt;0,AI4347&lt;0),AI4347,0)+IF(AND(AJ4347&lt;0,AK4347&gt;0),AK4347,0)+IF(AND(AL4347&gt;0,AM4347&gt;0),AM4347,0))</f>
        <v>0</v>
      </c>
      <c r="AQ4347" s="40">
        <f>AU4347*D4347</f>
        <v>59433.681635498913</v>
      </c>
      <c r="AR4347" s="40">
        <f>AV4347*E4347</f>
        <v>68770.559775057525</v>
      </c>
      <c r="AS4347" s="40">
        <f>IF(AND(Y4347&lt;&gt;0,AN4347&lt;&gt;0),0,Q4347)</f>
        <v>13703.096555579967</v>
      </c>
      <c r="AT4347" s="41">
        <f t="shared" si="1092"/>
        <v>141907.3379661364</v>
      </c>
      <c r="AU4347" s="42">
        <f>S4347+AN4347</f>
        <v>662.13994691955111</v>
      </c>
      <c r="AV4347" s="37">
        <f>T4347+AO4347</f>
        <v>686.46995183726813</v>
      </c>
      <c r="AW4347" s="58">
        <f t="shared" si="1077"/>
        <v>0.41882035479857765</v>
      </c>
      <c r="AX4347" s="58">
        <f t="shared" si="1078"/>
        <v>0.48461595263994289</v>
      </c>
      <c r="AY4347" s="59">
        <f t="shared" si="1079"/>
        <v>9.6563692561479522E-2</v>
      </c>
      <c r="AZ4347" s="54">
        <f t="shared" si="1087"/>
        <v>6.1570321105886006E-3</v>
      </c>
    </row>
    <row r="4348" spans="3:52" x14ac:dyDescent="0.25">
      <c r="C4348" s="35">
        <v>40976</v>
      </c>
      <c r="D4348" s="36">
        <v>90.99</v>
      </c>
      <c r="E4348" s="37">
        <v>96.96</v>
      </c>
      <c r="F4348" s="38">
        <v>0.13</v>
      </c>
      <c r="G4348" s="7">
        <v>0</v>
      </c>
      <c r="H4348" s="38">
        <v>1</v>
      </c>
      <c r="I4348" s="7">
        <v>1</v>
      </c>
      <c r="J4348" s="36">
        <f t="shared" si="1080"/>
        <v>90.944505000000007</v>
      </c>
      <c r="K4348" s="37">
        <f t="shared" si="1081"/>
        <v>96.911519999999996</v>
      </c>
      <c r="L4348" s="36">
        <f t="shared" si="1082"/>
        <v>91.035494999999983</v>
      </c>
      <c r="M4348" s="37">
        <f t="shared" si="1083"/>
        <v>97.008479999999992</v>
      </c>
      <c r="O4348" s="39">
        <f t="shared" si="1084"/>
        <v>60248.113770209951</v>
      </c>
      <c r="P4348" s="40">
        <f t="shared" si="1085"/>
        <v>66560.126530141511</v>
      </c>
      <c r="Q4348" s="40">
        <f>S4348*F4348+T4348*G4348+AS4347*(1+$G$9/252)</f>
        <v>13789.718522352348</v>
      </c>
      <c r="R4348" s="41">
        <f t="shared" si="1088"/>
        <v>140597.9588227038</v>
      </c>
      <c r="S4348" s="36">
        <f>AU4347*H4347</f>
        <v>662.13994691955111</v>
      </c>
      <c r="T4348" s="37">
        <f>AV4347*I4347</f>
        <v>686.46995183726813</v>
      </c>
      <c r="U4348" s="57">
        <f t="shared" si="1091"/>
        <v>0.42851343130936737</v>
      </c>
      <c r="V4348" s="58">
        <f t="shared" si="1089"/>
        <v>0.47340748818462475</v>
      </c>
      <c r="W4348" s="59">
        <f t="shared" si="1090"/>
        <v>9.8079080506007887E-2</v>
      </c>
      <c r="Y4348" s="7">
        <f t="shared" si="1086"/>
        <v>0</v>
      </c>
      <c r="Z4348" s="40"/>
      <c r="AA4348" s="40"/>
      <c r="AB4348" s="40"/>
      <c r="AC4348" s="40"/>
      <c r="AD4348" s="40"/>
      <c r="AE4348" s="40"/>
      <c r="AF4348" s="40"/>
      <c r="AG4348" s="41"/>
      <c r="AH4348" s="40"/>
      <c r="AI4348" s="40"/>
      <c r="AJ4348" s="40"/>
      <c r="AK4348" s="40"/>
      <c r="AL4348" s="40"/>
      <c r="AM4348" s="41"/>
      <c r="AN4348" s="36">
        <f>Y4348*(IF(AND(AH4348&gt;0,AI4348&lt;0),AH4348,0)+IF(AND(AJ4348&lt;0,AK4348&gt;0),AJ4348,0)+IF(AND(AL4348&gt;0,AM4348&gt;0),AL4348,0))</f>
        <v>0</v>
      </c>
      <c r="AO4348" s="37">
        <f>Y4348*(IF(AND(AH4348&gt;0,AI4348&lt;0),AI4348,0)+IF(AND(AJ4348&lt;0,AK4348&gt;0),AK4348,0)+IF(AND(AL4348&gt;0,AM4348&gt;0),AM4348,0))</f>
        <v>0</v>
      </c>
      <c r="AQ4348" s="40">
        <f>AU4348*D4348</f>
        <v>60248.113770209951</v>
      </c>
      <c r="AR4348" s="40">
        <f>AV4348*E4348</f>
        <v>66560.126530141511</v>
      </c>
      <c r="AS4348" s="40">
        <f>IF(AND(Y4348&lt;&gt;0,AN4348&lt;&gt;0),0,Q4348)</f>
        <v>13789.718522352348</v>
      </c>
      <c r="AT4348" s="41">
        <f t="shared" si="1092"/>
        <v>140597.9588227038</v>
      </c>
      <c r="AU4348" s="42">
        <f>S4348+AN4348</f>
        <v>662.13994691955111</v>
      </c>
      <c r="AV4348" s="37">
        <f>T4348+AO4348</f>
        <v>686.46995183726813</v>
      </c>
      <c r="AW4348" s="58">
        <f t="shared" si="1077"/>
        <v>0.42851343130936737</v>
      </c>
      <c r="AX4348" s="58">
        <f t="shared" si="1078"/>
        <v>0.47340748818462475</v>
      </c>
      <c r="AY4348" s="59">
        <f t="shared" si="1079"/>
        <v>9.8079080506007887E-2</v>
      </c>
      <c r="AZ4348" s="54">
        <f t="shared" si="1087"/>
        <v>-9.2270009585061485E-3</v>
      </c>
    </row>
    <row r="4349" spans="3:52" x14ac:dyDescent="0.25">
      <c r="C4349" s="35">
        <v>40977</v>
      </c>
      <c r="D4349" s="36">
        <v>91.79</v>
      </c>
      <c r="E4349" s="37">
        <v>96.84</v>
      </c>
      <c r="F4349" s="38">
        <v>0</v>
      </c>
      <c r="G4349" s="7">
        <v>0</v>
      </c>
      <c r="H4349" s="38">
        <v>1</v>
      </c>
      <c r="I4349" s="7">
        <v>1</v>
      </c>
      <c r="J4349" s="36">
        <f t="shared" si="1080"/>
        <v>91.744105000000005</v>
      </c>
      <c r="K4349" s="37">
        <f t="shared" si="1081"/>
        <v>96.79158000000001</v>
      </c>
      <c r="L4349" s="36">
        <f t="shared" si="1082"/>
        <v>91.835895000000008</v>
      </c>
      <c r="M4349" s="37">
        <f t="shared" si="1083"/>
        <v>96.888419999999996</v>
      </c>
      <c r="O4349" s="39">
        <f t="shared" si="1084"/>
        <v>60777.8257277456</v>
      </c>
      <c r="P4349" s="40">
        <f t="shared" si="1085"/>
        <v>66477.750135921044</v>
      </c>
      <c r="Q4349" s="40">
        <f>S4349*F4349+T4349*G4349+AS4348*(1+$G$9/252)</f>
        <v>13790.265733404822</v>
      </c>
      <c r="R4349" s="41">
        <f t="shared" si="1088"/>
        <v>141045.84159707147</v>
      </c>
      <c r="S4349" s="36">
        <f>AU4348*H4348</f>
        <v>662.13994691955111</v>
      </c>
      <c r="T4349" s="37">
        <f>AV4348*I4348</f>
        <v>686.46995183726813</v>
      </c>
      <c r="U4349" s="57">
        <f t="shared" si="1091"/>
        <v>0.43090831349265052</v>
      </c>
      <c r="V4349" s="58">
        <f t="shared" si="1089"/>
        <v>0.4713201706848571</v>
      </c>
      <c r="W4349" s="59">
        <f t="shared" si="1090"/>
        <v>9.7771515822492341E-2</v>
      </c>
      <c r="Y4349" s="7">
        <f t="shared" si="1086"/>
        <v>0</v>
      </c>
      <c r="Z4349" s="40"/>
      <c r="AA4349" s="40"/>
      <c r="AB4349" s="40"/>
      <c r="AC4349" s="40"/>
      <c r="AD4349" s="40"/>
      <c r="AE4349" s="40"/>
      <c r="AF4349" s="40"/>
      <c r="AG4349" s="41"/>
      <c r="AH4349" s="40"/>
      <c r="AI4349" s="40"/>
      <c r="AJ4349" s="40"/>
      <c r="AK4349" s="40"/>
      <c r="AL4349" s="40"/>
      <c r="AM4349" s="41"/>
      <c r="AN4349" s="36">
        <f>Y4349*(IF(AND(AH4349&gt;0,AI4349&lt;0),AH4349,0)+IF(AND(AJ4349&lt;0,AK4349&gt;0),AJ4349,0)+IF(AND(AL4349&gt;0,AM4349&gt;0),AL4349,0))</f>
        <v>0</v>
      </c>
      <c r="AO4349" s="37">
        <f>Y4349*(IF(AND(AH4349&gt;0,AI4349&lt;0),AI4349,0)+IF(AND(AJ4349&lt;0,AK4349&gt;0),AK4349,0)+IF(AND(AL4349&gt;0,AM4349&gt;0),AM4349,0))</f>
        <v>0</v>
      </c>
      <c r="AQ4349" s="40">
        <f>AU4349*D4349</f>
        <v>60777.8257277456</v>
      </c>
      <c r="AR4349" s="40">
        <f>AV4349*E4349</f>
        <v>66477.750135921044</v>
      </c>
      <c r="AS4349" s="40">
        <f>IF(AND(Y4349&lt;&gt;0,AN4349&lt;&gt;0),0,Q4349)</f>
        <v>13790.265733404822</v>
      </c>
      <c r="AT4349" s="41">
        <f t="shared" si="1092"/>
        <v>141045.84159707147</v>
      </c>
      <c r="AU4349" s="42">
        <f>S4349+AN4349</f>
        <v>662.13994691955111</v>
      </c>
      <c r="AV4349" s="37">
        <f>T4349+AO4349</f>
        <v>686.46995183726813</v>
      </c>
      <c r="AW4349" s="58">
        <f t="shared" si="1077"/>
        <v>0.43090831349265052</v>
      </c>
      <c r="AX4349" s="58">
        <f t="shared" si="1078"/>
        <v>0.4713201706848571</v>
      </c>
      <c r="AY4349" s="59">
        <f t="shared" si="1079"/>
        <v>9.7771515822492341E-2</v>
      </c>
      <c r="AZ4349" s="54">
        <f t="shared" si="1087"/>
        <v>3.1855567329568402E-3</v>
      </c>
    </row>
    <row r="4350" spans="3:52" x14ac:dyDescent="0.25">
      <c r="C4350" s="35">
        <v>40980</v>
      </c>
      <c r="D4350" s="36">
        <v>91.33</v>
      </c>
      <c r="E4350" s="37">
        <v>96.66</v>
      </c>
      <c r="F4350" s="38">
        <v>0</v>
      </c>
      <c r="G4350" s="7">
        <v>0</v>
      </c>
      <c r="H4350" s="38">
        <v>1</v>
      </c>
      <c r="I4350" s="7">
        <v>1</v>
      </c>
      <c r="J4350" s="36">
        <f t="shared" si="1080"/>
        <v>91.284334999999999</v>
      </c>
      <c r="K4350" s="37">
        <f t="shared" si="1081"/>
        <v>96.611670000000004</v>
      </c>
      <c r="L4350" s="36">
        <f t="shared" si="1082"/>
        <v>91.375664999999998</v>
      </c>
      <c r="M4350" s="37">
        <f t="shared" si="1083"/>
        <v>96.708329999999989</v>
      </c>
      <c r="O4350" s="39">
        <f t="shared" si="1084"/>
        <v>60473.2413521626</v>
      </c>
      <c r="P4350" s="40">
        <f t="shared" si="1085"/>
        <v>66354.185544590335</v>
      </c>
      <c r="Q4350" s="40">
        <f>S4350*F4350+T4350*G4350+AS4349*(1+$G$9/252)</f>
        <v>13790.81296617202</v>
      </c>
      <c r="R4350" s="41">
        <f t="shared" si="1088"/>
        <v>140618.23986292497</v>
      </c>
      <c r="S4350" s="36">
        <f>AU4349*H4349</f>
        <v>662.13994691955111</v>
      </c>
      <c r="T4350" s="37">
        <f>AV4349*I4349</f>
        <v>686.46995183726813</v>
      </c>
      <c r="U4350" s="57">
        <f t="shared" si="1091"/>
        <v>0.43005261203036022</v>
      </c>
      <c r="V4350" s="58">
        <f t="shared" si="1089"/>
        <v>0.47187467009452383</v>
      </c>
      <c r="W4350" s="59">
        <f t="shared" si="1090"/>
        <v>9.8072717875115928E-2</v>
      </c>
      <c r="Y4350" s="7">
        <f t="shared" si="1086"/>
        <v>0</v>
      </c>
      <c r="Z4350" s="40"/>
      <c r="AA4350" s="40"/>
      <c r="AB4350" s="40"/>
      <c r="AC4350" s="40"/>
      <c r="AD4350" s="40"/>
      <c r="AE4350" s="40"/>
      <c r="AF4350" s="40"/>
      <c r="AG4350" s="41"/>
      <c r="AH4350" s="40"/>
      <c r="AI4350" s="40"/>
      <c r="AJ4350" s="40"/>
      <c r="AK4350" s="40"/>
      <c r="AL4350" s="40"/>
      <c r="AM4350" s="41"/>
      <c r="AN4350" s="36">
        <f>Y4350*(IF(AND(AH4350&gt;0,AI4350&lt;0),AH4350,0)+IF(AND(AJ4350&lt;0,AK4350&gt;0),AJ4350,0)+IF(AND(AL4350&gt;0,AM4350&gt;0),AL4350,0))</f>
        <v>0</v>
      </c>
      <c r="AO4350" s="37">
        <f>Y4350*(IF(AND(AH4350&gt;0,AI4350&lt;0),AI4350,0)+IF(AND(AJ4350&lt;0,AK4350&gt;0),AK4350,0)+IF(AND(AL4350&gt;0,AM4350&gt;0),AM4350,0))</f>
        <v>0</v>
      </c>
      <c r="AQ4350" s="40">
        <f>AU4350*D4350</f>
        <v>60473.2413521626</v>
      </c>
      <c r="AR4350" s="40">
        <f>AV4350*E4350</f>
        <v>66354.185544590335</v>
      </c>
      <c r="AS4350" s="40">
        <f>IF(AND(Y4350&lt;&gt;0,AN4350&lt;&gt;0),0,Q4350)</f>
        <v>13790.81296617202</v>
      </c>
      <c r="AT4350" s="41">
        <f t="shared" si="1092"/>
        <v>140618.23986292497</v>
      </c>
      <c r="AU4350" s="42">
        <f>S4350+AN4350</f>
        <v>662.13994691955111</v>
      </c>
      <c r="AV4350" s="37">
        <f>T4350+AO4350</f>
        <v>686.46995183726813</v>
      </c>
      <c r="AW4350" s="58">
        <f t="shared" si="1077"/>
        <v>0.43005261203036022</v>
      </c>
      <c r="AX4350" s="58">
        <f t="shared" si="1078"/>
        <v>0.47187467009452383</v>
      </c>
      <c r="AY4350" s="59">
        <f t="shared" si="1079"/>
        <v>9.8072717875115928E-2</v>
      </c>
      <c r="AZ4350" s="54">
        <f t="shared" si="1087"/>
        <v>-3.0316507690318906E-3</v>
      </c>
    </row>
    <row r="4351" spans="3:52" x14ac:dyDescent="0.25">
      <c r="C4351" s="35">
        <v>40981</v>
      </c>
      <c r="D4351" s="36">
        <v>92.88</v>
      </c>
      <c r="E4351" s="37">
        <v>96.78</v>
      </c>
      <c r="F4351" s="38">
        <v>0</v>
      </c>
      <c r="G4351" s="7">
        <v>0</v>
      </c>
      <c r="H4351" s="38">
        <v>1</v>
      </c>
      <c r="I4351" s="7">
        <v>1</v>
      </c>
      <c r="J4351" s="36">
        <f t="shared" si="1080"/>
        <v>92.833560000000006</v>
      </c>
      <c r="K4351" s="37">
        <f t="shared" si="1081"/>
        <v>96.731610000000003</v>
      </c>
      <c r="L4351" s="36">
        <f t="shared" si="1082"/>
        <v>92.926439999999985</v>
      </c>
      <c r="M4351" s="37">
        <f t="shared" si="1083"/>
        <v>96.828389999999999</v>
      </c>
      <c r="O4351" s="39">
        <f t="shared" si="1084"/>
        <v>61499.558269887901</v>
      </c>
      <c r="P4351" s="40">
        <f t="shared" si="1085"/>
        <v>66436.561938810817</v>
      </c>
      <c r="Q4351" s="40">
        <f>S4351*F4351+T4351*G4351+AS4350*(1+$G$9/252)</f>
        <v>13791.360220654802</v>
      </c>
      <c r="R4351" s="41">
        <f t="shared" si="1088"/>
        <v>141727.48042935351</v>
      </c>
      <c r="S4351" s="36">
        <f>AU4350*H4350</f>
        <v>662.13994691955111</v>
      </c>
      <c r="T4351" s="37">
        <f>AV4350*I4350</f>
        <v>686.46995183726813</v>
      </c>
      <c r="U4351" s="57">
        <f t="shared" si="1091"/>
        <v>0.43392825501151422</v>
      </c>
      <c r="V4351" s="58">
        <f t="shared" si="1089"/>
        <v>0.46876273914942879</v>
      </c>
      <c r="W4351" s="59">
        <f t="shared" si="1090"/>
        <v>9.7309005839057036E-2</v>
      </c>
      <c r="Y4351" s="7">
        <f t="shared" si="1086"/>
        <v>0</v>
      </c>
      <c r="Z4351" s="40"/>
      <c r="AA4351" s="40"/>
      <c r="AB4351" s="40"/>
      <c r="AC4351" s="40"/>
      <c r="AD4351" s="40"/>
      <c r="AE4351" s="40"/>
      <c r="AF4351" s="40"/>
      <c r="AG4351" s="41"/>
      <c r="AH4351" s="40"/>
      <c r="AI4351" s="40"/>
      <c r="AJ4351" s="40"/>
      <c r="AK4351" s="40"/>
      <c r="AL4351" s="40"/>
      <c r="AM4351" s="41"/>
      <c r="AN4351" s="36">
        <f>Y4351*(IF(AND(AH4351&gt;0,AI4351&lt;0),AH4351,0)+IF(AND(AJ4351&lt;0,AK4351&gt;0),AJ4351,0)+IF(AND(AL4351&gt;0,AM4351&gt;0),AL4351,0))</f>
        <v>0</v>
      </c>
      <c r="AO4351" s="37">
        <f>Y4351*(IF(AND(AH4351&gt;0,AI4351&lt;0),AI4351,0)+IF(AND(AJ4351&lt;0,AK4351&gt;0),AK4351,0)+IF(AND(AL4351&gt;0,AM4351&gt;0),AM4351,0))</f>
        <v>0</v>
      </c>
      <c r="AQ4351" s="40">
        <f>AU4351*D4351</f>
        <v>61499.558269887901</v>
      </c>
      <c r="AR4351" s="40">
        <f>AV4351*E4351</f>
        <v>66436.561938810817</v>
      </c>
      <c r="AS4351" s="40">
        <f>IF(AND(Y4351&lt;&gt;0,AN4351&lt;&gt;0),0,Q4351)</f>
        <v>13791.360220654802</v>
      </c>
      <c r="AT4351" s="41">
        <f t="shared" si="1092"/>
        <v>141727.48042935351</v>
      </c>
      <c r="AU4351" s="42">
        <f>S4351+AN4351</f>
        <v>662.13994691955111</v>
      </c>
      <c r="AV4351" s="37">
        <f>T4351+AO4351</f>
        <v>686.46995183726813</v>
      </c>
      <c r="AW4351" s="58">
        <f t="shared" si="1077"/>
        <v>0.43392825501151422</v>
      </c>
      <c r="AX4351" s="58">
        <f t="shared" si="1078"/>
        <v>0.46876273914942879</v>
      </c>
      <c r="AY4351" s="59">
        <f t="shared" si="1079"/>
        <v>9.7309005839057036E-2</v>
      </c>
      <c r="AZ4351" s="54">
        <f t="shared" si="1087"/>
        <v>7.8883121244430754E-3</v>
      </c>
    </row>
    <row r="4352" spans="3:52" x14ac:dyDescent="0.25">
      <c r="C4352" s="35">
        <v>40982</v>
      </c>
      <c r="D4352" s="36">
        <v>92.2</v>
      </c>
      <c r="E4352" s="37">
        <v>97.29</v>
      </c>
      <c r="F4352" s="38">
        <v>0</v>
      </c>
      <c r="G4352" s="7">
        <v>0</v>
      </c>
      <c r="H4352" s="38">
        <v>1</v>
      </c>
      <c r="I4352" s="7">
        <v>1</v>
      </c>
      <c r="J4352" s="36">
        <f t="shared" si="1080"/>
        <v>92.153900000000007</v>
      </c>
      <c r="K4352" s="37">
        <f t="shared" si="1081"/>
        <v>97.241355000000013</v>
      </c>
      <c r="L4352" s="36">
        <f t="shared" si="1082"/>
        <v>92.246099999999998</v>
      </c>
      <c r="M4352" s="37">
        <f t="shared" si="1083"/>
        <v>97.338645</v>
      </c>
      <c r="O4352" s="39">
        <f t="shared" si="1084"/>
        <v>61049.303105982617</v>
      </c>
      <c r="P4352" s="40">
        <f t="shared" si="1085"/>
        <v>66786.661614247816</v>
      </c>
      <c r="Q4352" s="40">
        <f>S4352*F4352+T4352*G4352+AS4351*(1+$G$9/252)</f>
        <v>13791.907496854034</v>
      </c>
      <c r="R4352" s="41">
        <f t="shared" si="1088"/>
        <v>141627.87221708446</v>
      </c>
      <c r="S4352" s="36">
        <f>AU4351*H4351</f>
        <v>662.13994691955111</v>
      </c>
      <c r="T4352" s="37">
        <f>AV4351*I4351</f>
        <v>686.46995183726813</v>
      </c>
      <c r="U4352" s="57">
        <f t="shared" si="1091"/>
        <v>0.43105429849576099</v>
      </c>
      <c r="V4352" s="58">
        <f t="shared" si="1089"/>
        <v>0.47156439314345211</v>
      </c>
      <c r="W4352" s="59">
        <f t="shared" si="1090"/>
        <v>9.7381308360786956E-2</v>
      </c>
      <c r="Y4352" s="7">
        <f t="shared" si="1086"/>
        <v>0</v>
      </c>
      <c r="Z4352" s="40"/>
      <c r="AA4352" s="40"/>
      <c r="AB4352" s="40"/>
      <c r="AC4352" s="40"/>
      <c r="AD4352" s="40"/>
      <c r="AE4352" s="40"/>
      <c r="AF4352" s="40"/>
      <c r="AG4352" s="41"/>
      <c r="AH4352" s="40"/>
      <c r="AI4352" s="40"/>
      <c r="AJ4352" s="40"/>
      <c r="AK4352" s="40"/>
      <c r="AL4352" s="40"/>
      <c r="AM4352" s="41"/>
      <c r="AN4352" s="36">
        <f>Y4352*(IF(AND(AH4352&gt;0,AI4352&lt;0),AH4352,0)+IF(AND(AJ4352&lt;0,AK4352&gt;0),AJ4352,0)+IF(AND(AL4352&gt;0,AM4352&gt;0),AL4352,0))</f>
        <v>0</v>
      </c>
      <c r="AO4352" s="37">
        <f>Y4352*(IF(AND(AH4352&gt;0,AI4352&lt;0),AI4352,0)+IF(AND(AJ4352&lt;0,AK4352&gt;0),AK4352,0)+IF(AND(AL4352&gt;0,AM4352&gt;0),AM4352,0))</f>
        <v>0</v>
      </c>
      <c r="AQ4352" s="40">
        <f>AU4352*D4352</f>
        <v>61049.303105982617</v>
      </c>
      <c r="AR4352" s="40">
        <f>AV4352*E4352</f>
        <v>66786.661614247816</v>
      </c>
      <c r="AS4352" s="40">
        <f>IF(AND(Y4352&lt;&gt;0,AN4352&lt;&gt;0),0,Q4352)</f>
        <v>13791.907496854034</v>
      </c>
      <c r="AT4352" s="41">
        <f t="shared" si="1092"/>
        <v>141627.87221708446</v>
      </c>
      <c r="AU4352" s="42">
        <f>S4352+AN4352</f>
        <v>662.13994691955111</v>
      </c>
      <c r="AV4352" s="37">
        <f>T4352+AO4352</f>
        <v>686.46995183726813</v>
      </c>
      <c r="AW4352" s="58">
        <f t="shared" si="1077"/>
        <v>0.43105429849576099</v>
      </c>
      <c r="AX4352" s="58">
        <f t="shared" si="1078"/>
        <v>0.47156439314345211</v>
      </c>
      <c r="AY4352" s="59">
        <f t="shared" si="1079"/>
        <v>9.7381308360786956E-2</v>
      </c>
      <c r="AZ4352" s="54">
        <f t="shared" si="1087"/>
        <v>-7.0281509250924579E-4</v>
      </c>
    </row>
    <row r="4353" spans="3:52" x14ac:dyDescent="0.25">
      <c r="C4353" s="35">
        <v>40983</v>
      </c>
      <c r="D4353" s="36">
        <v>94.61</v>
      </c>
      <c r="E4353" s="37">
        <v>98.04</v>
      </c>
      <c r="F4353" s="38">
        <v>0</v>
      </c>
      <c r="G4353" s="7">
        <v>0</v>
      </c>
      <c r="H4353" s="38">
        <v>1</v>
      </c>
      <c r="I4353" s="7">
        <v>1</v>
      </c>
      <c r="J4353" s="36">
        <f t="shared" si="1080"/>
        <v>94.562695000000005</v>
      </c>
      <c r="K4353" s="37">
        <f t="shared" si="1081"/>
        <v>97.990980000000008</v>
      </c>
      <c r="L4353" s="36">
        <f t="shared" si="1082"/>
        <v>94.657304999999994</v>
      </c>
      <c r="M4353" s="37">
        <f t="shared" si="1083"/>
        <v>98.089020000000005</v>
      </c>
      <c r="O4353" s="39">
        <f t="shared" si="1084"/>
        <v>62645.060378058733</v>
      </c>
      <c r="P4353" s="40">
        <f t="shared" si="1085"/>
        <v>67301.514078125765</v>
      </c>
      <c r="Q4353" s="40">
        <f>S4353*F4353+T4353*G4353+AS4352*(1+$G$9/252)</f>
        <v>13792.454794770574</v>
      </c>
      <c r="R4353" s="41">
        <f t="shared" si="1088"/>
        <v>143739.02925095506</v>
      </c>
      <c r="S4353" s="36">
        <f>AU4352*H4352</f>
        <v>662.13994691955111</v>
      </c>
      <c r="T4353" s="37">
        <f>AV4352*I4352</f>
        <v>686.46995183726813</v>
      </c>
      <c r="U4353" s="57">
        <f t="shared" si="1091"/>
        <v>0.43582498577116618</v>
      </c>
      <c r="V4353" s="58">
        <f t="shared" si="1089"/>
        <v>0.46822017950756811</v>
      </c>
      <c r="W4353" s="59">
        <f t="shared" si="1090"/>
        <v>9.595483472126573E-2</v>
      </c>
      <c r="Y4353" s="7">
        <f t="shared" si="1086"/>
        <v>0</v>
      </c>
      <c r="Z4353" s="40"/>
      <c r="AA4353" s="40"/>
      <c r="AB4353" s="40"/>
      <c r="AC4353" s="40"/>
      <c r="AD4353" s="40"/>
      <c r="AE4353" s="40"/>
      <c r="AF4353" s="40"/>
      <c r="AG4353" s="41"/>
      <c r="AH4353" s="40"/>
      <c r="AI4353" s="40"/>
      <c r="AJ4353" s="40"/>
      <c r="AK4353" s="40"/>
      <c r="AL4353" s="40"/>
      <c r="AM4353" s="41"/>
      <c r="AN4353" s="36">
        <f>Y4353*(IF(AND(AH4353&gt;0,AI4353&lt;0),AH4353,0)+IF(AND(AJ4353&lt;0,AK4353&gt;0),AJ4353,0)+IF(AND(AL4353&gt;0,AM4353&gt;0),AL4353,0))</f>
        <v>0</v>
      </c>
      <c r="AO4353" s="37">
        <f>Y4353*(IF(AND(AH4353&gt;0,AI4353&lt;0),AI4353,0)+IF(AND(AJ4353&lt;0,AK4353&gt;0),AK4353,0)+IF(AND(AL4353&gt;0,AM4353&gt;0),AM4353,0))</f>
        <v>0</v>
      </c>
      <c r="AQ4353" s="40">
        <f>AU4353*D4353</f>
        <v>62645.060378058733</v>
      </c>
      <c r="AR4353" s="40">
        <f>AV4353*E4353</f>
        <v>67301.514078125765</v>
      </c>
      <c r="AS4353" s="40">
        <f>IF(AND(Y4353&lt;&gt;0,AN4353&lt;&gt;0),0,Q4353)</f>
        <v>13792.454794770574</v>
      </c>
      <c r="AT4353" s="41">
        <f t="shared" si="1092"/>
        <v>143739.02925095506</v>
      </c>
      <c r="AU4353" s="42">
        <f>S4353+AN4353</f>
        <v>662.13994691955111</v>
      </c>
      <c r="AV4353" s="37">
        <f>T4353+AO4353</f>
        <v>686.46995183726813</v>
      </c>
      <c r="AW4353" s="58">
        <f t="shared" si="1077"/>
        <v>0.43582498577116618</v>
      </c>
      <c r="AX4353" s="58">
        <f t="shared" si="1078"/>
        <v>0.46822017950756811</v>
      </c>
      <c r="AY4353" s="59">
        <f t="shared" si="1079"/>
        <v>9.595483472126573E-2</v>
      </c>
      <c r="AZ4353" s="54">
        <f t="shared" si="1087"/>
        <v>1.4906366951800809E-2</v>
      </c>
    </row>
    <row r="4354" spans="3:52" x14ac:dyDescent="0.25">
      <c r="C4354" s="35">
        <v>40984</v>
      </c>
      <c r="D4354" s="36">
        <v>94.34</v>
      </c>
      <c r="E4354" s="37">
        <v>97.66</v>
      </c>
      <c r="F4354" s="38">
        <v>0</v>
      </c>
      <c r="G4354" s="7">
        <v>0</v>
      </c>
      <c r="H4354" s="38">
        <v>1</v>
      </c>
      <c r="I4354" s="7">
        <v>1</v>
      </c>
      <c r="J4354" s="36">
        <f t="shared" si="1080"/>
        <v>94.292830000000009</v>
      </c>
      <c r="K4354" s="37">
        <f t="shared" si="1081"/>
        <v>97.611170000000001</v>
      </c>
      <c r="L4354" s="36">
        <f t="shared" si="1082"/>
        <v>94.387169999999998</v>
      </c>
      <c r="M4354" s="37">
        <f t="shared" si="1083"/>
        <v>97.708829999999992</v>
      </c>
      <c r="O4354" s="39">
        <f t="shared" si="1084"/>
        <v>62466.282592390453</v>
      </c>
      <c r="P4354" s="40">
        <f t="shared" si="1085"/>
        <v>67040.6554964276</v>
      </c>
      <c r="Q4354" s="40">
        <f>S4354*F4354+T4354*G4354+AS4353*(1+$G$9/252)</f>
        <v>13793.002114405286</v>
      </c>
      <c r="R4354" s="41">
        <f t="shared" si="1088"/>
        <v>143299.94020322332</v>
      </c>
      <c r="S4354" s="36">
        <f>AU4353*H4353</f>
        <v>662.13994691955111</v>
      </c>
      <c r="T4354" s="37">
        <f>AV4353*I4353</f>
        <v>686.46995183726813</v>
      </c>
      <c r="U4354" s="57">
        <f t="shared" si="1091"/>
        <v>0.43591283083442184</v>
      </c>
      <c r="V4354" s="58">
        <f t="shared" si="1089"/>
        <v>0.46783449735814769</v>
      </c>
      <c r="W4354" s="59">
        <f t="shared" si="1090"/>
        <v>9.625267180743062E-2</v>
      </c>
      <c r="Y4354" s="7">
        <f t="shared" si="1086"/>
        <v>0</v>
      </c>
      <c r="Z4354" s="40"/>
      <c r="AA4354" s="40"/>
      <c r="AB4354" s="40"/>
      <c r="AC4354" s="40"/>
      <c r="AD4354" s="40"/>
      <c r="AE4354" s="40"/>
      <c r="AF4354" s="40"/>
      <c r="AG4354" s="41"/>
      <c r="AH4354" s="40"/>
      <c r="AI4354" s="40"/>
      <c r="AJ4354" s="40"/>
      <c r="AK4354" s="40"/>
      <c r="AL4354" s="40"/>
      <c r="AM4354" s="41"/>
      <c r="AN4354" s="36">
        <f>Y4354*(IF(AND(AH4354&gt;0,AI4354&lt;0),AH4354,0)+IF(AND(AJ4354&lt;0,AK4354&gt;0),AJ4354,0)+IF(AND(AL4354&gt;0,AM4354&gt;0),AL4354,0))</f>
        <v>0</v>
      </c>
      <c r="AO4354" s="37">
        <f>Y4354*(IF(AND(AH4354&gt;0,AI4354&lt;0),AI4354,0)+IF(AND(AJ4354&lt;0,AK4354&gt;0),AK4354,0)+IF(AND(AL4354&gt;0,AM4354&gt;0),AM4354,0))</f>
        <v>0</v>
      </c>
      <c r="AQ4354" s="40">
        <f>AU4354*D4354</f>
        <v>62466.282592390453</v>
      </c>
      <c r="AR4354" s="40">
        <f>AV4354*E4354</f>
        <v>67040.6554964276</v>
      </c>
      <c r="AS4354" s="40">
        <f>IF(AND(Y4354&lt;&gt;0,AN4354&lt;&gt;0),0,Q4354)</f>
        <v>13793.002114405286</v>
      </c>
      <c r="AT4354" s="41">
        <f t="shared" si="1092"/>
        <v>143299.94020322332</v>
      </c>
      <c r="AU4354" s="42">
        <f>S4354+AN4354</f>
        <v>662.13994691955111</v>
      </c>
      <c r="AV4354" s="37">
        <f>T4354+AO4354</f>
        <v>686.46995183726813</v>
      </c>
      <c r="AW4354" s="58">
        <f t="shared" si="1077"/>
        <v>0.43591283083442184</v>
      </c>
      <c r="AX4354" s="58">
        <f t="shared" si="1078"/>
        <v>0.46783449735814769</v>
      </c>
      <c r="AY4354" s="59">
        <f t="shared" si="1079"/>
        <v>9.625267180743062E-2</v>
      </c>
      <c r="AZ4354" s="54">
        <f t="shared" si="1087"/>
        <v>-3.0547656403406842E-3</v>
      </c>
    </row>
    <row r="4355" spans="3:52" x14ac:dyDescent="0.25">
      <c r="C4355" s="35">
        <v>40987</v>
      </c>
      <c r="D4355" s="36">
        <v>94.89</v>
      </c>
      <c r="E4355" s="37">
        <v>97.73</v>
      </c>
      <c r="F4355" s="38">
        <v>0</v>
      </c>
      <c r="G4355" s="7">
        <v>0</v>
      </c>
      <c r="H4355" s="38">
        <v>1</v>
      </c>
      <c r="I4355" s="7">
        <v>1</v>
      </c>
      <c r="J4355" s="36">
        <f t="shared" si="1080"/>
        <v>94.842555000000004</v>
      </c>
      <c r="K4355" s="37">
        <f t="shared" si="1081"/>
        <v>97.681135000000012</v>
      </c>
      <c r="L4355" s="36">
        <f t="shared" si="1082"/>
        <v>94.937444999999997</v>
      </c>
      <c r="M4355" s="37">
        <f t="shared" si="1083"/>
        <v>97.778864999999996</v>
      </c>
      <c r="O4355" s="39">
        <f t="shared" si="1084"/>
        <v>62830.459563196207</v>
      </c>
      <c r="P4355" s="40">
        <f t="shared" si="1085"/>
        <v>67088.708393056222</v>
      </c>
      <c r="Q4355" s="40">
        <f>S4355*F4355+T4355*G4355+AS4354*(1+$G$9/252)</f>
        <v>13793.549455759032</v>
      </c>
      <c r="R4355" s="41">
        <f t="shared" si="1088"/>
        <v>143712.71741201147</v>
      </c>
      <c r="S4355" s="36">
        <f>AU4354*H4354</f>
        <v>662.13994691955111</v>
      </c>
      <c r="T4355" s="37">
        <f>AV4354*I4354</f>
        <v>686.46995183726813</v>
      </c>
      <c r="U4355" s="57">
        <f t="shared" si="1091"/>
        <v>0.43719484743348719</v>
      </c>
      <c r="V4355" s="58">
        <f t="shared" si="1089"/>
        <v>0.46682513281492627</v>
      </c>
      <c r="W4355" s="59">
        <f t="shared" si="1090"/>
        <v>9.5980019751586515E-2</v>
      </c>
      <c r="Y4355" s="7">
        <f t="shared" si="1086"/>
        <v>0</v>
      </c>
      <c r="Z4355" s="40"/>
      <c r="AA4355" s="40"/>
      <c r="AB4355" s="40"/>
      <c r="AC4355" s="40"/>
      <c r="AD4355" s="40"/>
      <c r="AE4355" s="40"/>
      <c r="AF4355" s="40"/>
      <c r="AG4355" s="41"/>
      <c r="AH4355" s="40"/>
      <c r="AI4355" s="40"/>
      <c r="AJ4355" s="40"/>
      <c r="AK4355" s="40"/>
      <c r="AL4355" s="40"/>
      <c r="AM4355" s="41"/>
      <c r="AN4355" s="36">
        <f>Y4355*(IF(AND(AH4355&gt;0,AI4355&lt;0),AH4355,0)+IF(AND(AJ4355&lt;0,AK4355&gt;0),AJ4355,0)+IF(AND(AL4355&gt;0,AM4355&gt;0),AL4355,0))</f>
        <v>0</v>
      </c>
      <c r="AO4355" s="37">
        <f>Y4355*(IF(AND(AH4355&gt;0,AI4355&lt;0),AI4355,0)+IF(AND(AJ4355&lt;0,AK4355&gt;0),AK4355,0)+IF(AND(AL4355&gt;0,AM4355&gt;0),AM4355,0))</f>
        <v>0</v>
      </c>
      <c r="AQ4355" s="40">
        <f>AU4355*D4355</f>
        <v>62830.459563196207</v>
      </c>
      <c r="AR4355" s="40">
        <f>AV4355*E4355</f>
        <v>67088.708393056222</v>
      </c>
      <c r="AS4355" s="40">
        <f>IF(AND(Y4355&lt;&gt;0,AN4355&lt;&gt;0),0,Q4355)</f>
        <v>13793.549455759032</v>
      </c>
      <c r="AT4355" s="41">
        <f t="shared" si="1092"/>
        <v>143712.71741201147</v>
      </c>
      <c r="AU4355" s="42">
        <f>S4355+AN4355</f>
        <v>662.13994691955111</v>
      </c>
      <c r="AV4355" s="37">
        <f>T4355+AO4355</f>
        <v>686.46995183726813</v>
      </c>
      <c r="AW4355" s="58">
        <f t="shared" si="1077"/>
        <v>0.43719484743348719</v>
      </c>
      <c r="AX4355" s="58">
        <f t="shared" si="1078"/>
        <v>0.46682513281492627</v>
      </c>
      <c r="AY4355" s="59">
        <f t="shared" si="1079"/>
        <v>9.5980019751586515E-2</v>
      </c>
      <c r="AZ4355" s="54">
        <f t="shared" si="1087"/>
        <v>2.8805120797870121E-3</v>
      </c>
    </row>
    <row r="4356" spans="3:52" x14ac:dyDescent="0.25">
      <c r="C4356" s="35">
        <v>40988</v>
      </c>
      <c r="D4356" s="36">
        <v>94.64</v>
      </c>
      <c r="E4356" s="37">
        <v>97.65</v>
      </c>
      <c r="F4356" s="38">
        <v>0</v>
      </c>
      <c r="G4356" s="7">
        <v>0</v>
      </c>
      <c r="H4356" s="38">
        <v>1</v>
      </c>
      <c r="I4356" s="7">
        <v>1</v>
      </c>
      <c r="J4356" s="36">
        <f t="shared" si="1080"/>
        <v>94.592680000000001</v>
      </c>
      <c r="K4356" s="37">
        <f t="shared" si="1081"/>
        <v>97.601175000000012</v>
      </c>
      <c r="L4356" s="36">
        <f t="shared" si="1082"/>
        <v>94.68732</v>
      </c>
      <c r="M4356" s="37">
        <f t="shared" si="1083"/>
        <v>97.698824999999999</v>
      </c>
      <c r="O4356" s="39">
        <f t="shared" si="1084"/>
        <v>62664.924576466314</v>
      </c>
      <c r="P4356" s="40">
        <f t="shared" si="1085"/>
        <v>67033.790796909234</v>
      </c>
      <c r="Q4356" s="40">
        <f>S4356*F4356+T4356*G4356+AS4355*(1+$G$9/252)</f>
        <v>13794.096818832671</v>
      </c>
      <c r="R4356" s="41">
        <f t="shared" si="1088"/>
        <v>143492.81219220822</v>
      </c>
      <c r="S4356" s="36">
        <f>AU4355*H4355</f>
        <v>662.13994691955111</v>
      </c>
      <c r="T4356" s="37">
        <f>AV4355*I4355</f>
        <v>686.46995183726813</v>
      </c>
      <c r="U4356" s="57">
        <f t="shared" si="1091"/>
        <v>0.43671124441081288</v>
      </c>
      <c r="V4356" s="58">
        <f t="shared" si="1089"/>
        <v>0.46715783022718699</v>
      </c>
      <c r="W4356" s="59">
        <f t="shared" si="1090"/>
        <v>9.613092536200013E-2</v>
      </c>
      <c r="Y4356" s="7">
        <f t="shared" si="1086"/>
        <v>0</v>
      </c>
      <c r="Z4356" s="40"/>
      <c r="AA4356" s="40"/>
      <c r="AB4356" s="40"/>
      <c r="AC4356" s="40"/>
      <c r="AD4356" s="40"/>
      <c r="AE4356" s="40"/>
      <c r="AF4356" s="40"/>
      <c r="AG4356" s="41"/>
      <c r="AH4356" s="40"/>
      <c r="AI4356" s="40"/>
      <c r="AJ4356" s="40"/>
      <c r="AK4356" s="40"/>
      <c r="AL4356" s="40"/>
      <c r="AM4356" s="41"/>
      <c r="AN4356" s="36">
        <f>Y4356*(IF(AND(AH4356&gt;0,AI4356&lt;0),AH4356,0)+IF(AND(AJ4356&lt;0,AK4356&gt;0),AJ4356,0)+IF(AND(AL4356&gt;0,AM4356&gt;0),AL4356,0))</f>
        <v>0</v>
      </c>
      <c r="AO4356" s="37">
        <f>Y4356*(IF(AND(AH4356&gt;0,AI4356&lt;0),AI4356,0)+IF(AND(AJ4356&lt;0,AK4356&gt;0),AK4356,0)+IF(AND(AL4356&gt;0,AM4356&gt;0),AM4356,0))</f>
        <v>0</v>
      </c>
      <c r="AQ4356" s="40">
        <f>AU4356*D4356</f>
        <v>62664.924576466314</v>
      </c>
      <c r="AR4356" s="40">
        <f>AV4356*E4356</f>
        <v>67033.790796909234</v>
      </c>
      <c r="AS4356" s="40">
        <f>IF(AND(Y4356&lt;&gt;0,AN4356&lt;&gt;0),0,Q4356)</f>
        <v>13794.096818832671</v>
      </c>
      <c r="AT4356" s="41">
        <f t="shared" si="1092"/>
        <v>143492.81219220822</v>
      </c>
      <c r="AU4356" s="42">
        <f>S4356+AN4356</f>
        <v>662.13994691955111</v>
      </c>
      <c r="AV4356" s="37">
        <f>T4356+AO4356</f>
        <v>686.46995183726813</v>
      </c>
      <c r="AW4356" s="58">
        <f t="shared" si="1077"/>
        <v>0.43671124441081288</v>
      </c>
      <c r="AX4356" s="58">
        <f t="shared" si="1078"/>
        <v>0.46715783022718699</v>
      </c>
      <c r="AY4356" s="59">
        <f t="shared" si="1079"/>
        <v>9.613092536200013E-2</v>
      </c>
      <c r="AZ4356" s="54">
        <f t="shared" si="1087"/>
        <v>-1.5301723032123959E-3</v>
      </c>
    </row>
    <row r="4357" spans="3:52" x14ac:dyDescent="0.25">
      <c r="C4357" s="35">
        <v>40989</v>
      </c>
      <c r="D4357" s="36">
        <v>95.82</v>
      </c>
      <c r="E4357" s="37">
        <v>96.72</v>
      </c>
      <c r="F4357" s="38">
        <v>0</v>
      </c>
      <c r="G4357" s="7">
        <v>0</v>
      </c>
      <c r="H4357" s="38">
        <v>1</v>
      </c>
      <c r="I4357" s="7">
        <v>1</v>
      </c>
      <c r="J4357" s="36">
        <f t="shared" si="1080"/>
        <v>95.772089999999992</v>
      </c>
      <c r="K4357" s="37">
        <f t="shared" si="1081"/>
        <v>96.671640000000011</v>
      </c>
      <c r="L4357" s="36">
        <f t="shared" si="1082"/>
        <v>95.867909999999995</v>
      </c>
      <c r="M4357" s="37">
        <f t="shared" si="1083"/>
        <v>96.768359999999987</v>
      </c>
      <c r="O4357" s="39">
        <f t="shared" si="1084"/>
        <v>63446.249713831385</v>
      </c>
      <c r="P4357" s="40">
        <f t="shared" si="1085"/>
        <v>66395.373741700576</v>
      </c>
      <c r="Q4357" s="40">
        <f>S4357*F4357+T4357*G4357+AS4356*(1+$G$9/252)</f>
        <v>13794.644203627069</v>
      </c>
      <c r="R4357" s="41">
        <f t="shared" si="1088"/>
        <v>143636.26765915903</v>
      </c>
      <c r="S4357" s="36">
        <f>AU4356*H4356</f>
        <v>662.13994691955111</v>
      </c>
      <c r="T4357" s="37">
        <f>AV4356*I4356</f>
        <v>686.46995183726813</v>
      </c>
      <c r="U4357" s="57">
        <f t="shared" si="1091"/>
        <v>0.4417146918937343</v>
      </c>
      <c r="V4357" s="58">
        <f t="shared" si="1089"/>
        <v>0.4622465817564485</v>
      </c>
      <c r="W4357" s="59">
        <f t="shared" si="1090"/>
        <v>9.603872634981718E-2</v>
      </c>
      <c r="Y4357" s="7">
        <f t="shared" si="1086"/>
        <v>0</v>
      </c>
      <c r="Z4357" s="40"/>
      <c r="AA4357" s="40"/>
      <c r="AB4357" s="40"/>
      <c r="AC4357" s="40"/>
      <c r="AD4357" s="40"/>
      <c r="AE4357" s="40"/>
      <c r="AF4357" s="40"/>
      <c r="AG4357" s="41"/>
      <c r="AH4357" s="40"/>
      <c r="AI4357" s="40"/>
      <c r="AJ4357" s="40"/>
      <c r="AK4357" s="40"/>
      <c r="AL4357" s="40"/>
      <c r="AM4357" s="41"/>
      <c r="AN4357" s="36">
        <f>Y4357*(IF(AND(AH4357&gt;0,AI4357&lt;0),AH4357,0)+IF(AND(AJ4357&lt;0,AK4357&gt;0),AJ4357,0)+IF(AND(AL4357&gt;0,AM4357&gt;0),AL4357,0))</f>
        <v>0</v>
      </c>
      <c r="AO4357" s="37">
        <f>Y4357*(IF(AND(AH4357&gt;0,AI4357&lt;0),AI4357,0)+IF(AND(AJ4357&lt;0,AK4357&gt;0),AK4357,0)+IF(AND(AL4357&gt;0,AM4357&gt;0),AM4357,0))</f>
        <v>0</v>
      </c>
      <c r="AQ4357" s="40">
        <f>AU4357*D4357</f>
        <v>63446.249713831385</v>
      </c>
      <c r="AR4357" s="40">
        <f>AV4357*E4357</f>
        <v>66395.373741700576</v>
      </c>
      <c r="AS4357" s="40">
        <f>IF(AND(Y4357&lt;&gt;0,AN4357&lt;&gt;0),0,Q4357)</f>
        <v>13794.644203627069</v>
      </c>
      <c r="AT4357" s="41">
        <f t="shared" si="1092"/>
        <v>143636.26765915903</v>
      </c>
      <c r="AU4357" s="42">
        <f>S4357+AN4357</f>
        <v>662.13994691955111</v>
      </c>
      <c r="AV4357" s="37">
        <f>T4357+AO4357</f>
        <v>686.46995183726813</v>
      </c>
      <c r="AW4357" s="58">
        <f t="shared" si="1077"/>
        <v>0.4417146918937343</v>
      </c>
      <c r="AX4357" s="58">
        <f t="shared" si="1078"/>
        <v>0.4622465817564485</v>
      </c>
      <c r="AY4357" s="59">
        <f t="shared" si="1079"/>
        <v>9.603872634981718E-2</v>
      </c>
      <c r="AZ4357" s="54">
        <f t="shared" si="1087"/>
        <v>9.9973974137923527E-4</v>
      </c>
    </row>
    <row r="4358" spans="3:52" x14ac:dyDescent="0.25">
      <c r="C4358" s="35">
        <v>40990</v>
      </c>
      <c r="D4358" s="36">
        <v>92.5</v>
      </c>
      <c r="E4358" s="37">
        <v>95.8</v>
      </c>
      <c r="F4358" s="38">
        <v>0</v>
      </c>
      <c r="G4358" s="7">
        <v>0</v>
      </c>
      <c r="H4358" s="38">
        <v>1</v>
      </c>
      <c r="I4358" s="7">
        <v>1</v>
      </c>
      <c r="J4358" s="36">
        <f t="shared" si="1080"/>
        <v>92.453749999999999</v>
      </c>
      <c r="K4358" s="37">
        <f t="shared" si="1081"/>
        <v>95.752099999999999</v>
      </c>
      <c r="L4358" s="36">
        <f t="shared" si="1082"/>
        <v>92.546250000000001</v>
      </c>
      <c r="M4358" s="37">
        <f t="shared" si="1083"/>
        <v>95.847899999999996</v>
      </c>
      <c r="O4358" s="39">
        <f t="shared" si="1084"/>
        <v>61247.945090058478</v>
      </c>
      <c r="P4358" s="40">
        <f t="shared" si="1085"/>
        <v>65763.821386010284</v>
      </c>
      <c r="Q4358" s="40">
        <f>S4358*F4358+T4358*G4358+AS4357*(1+$G$9/252)</f>
        <v>13795.191610143085</v>
      </c>
      <c r="R4358" s="41">
        <f t="shared" si="1088"/>
        <v>140806.95808621185</v>
      </c>
      <c r="S4358" s="36">
        <f>AU4357*H4357</f>
        <v>662.13994691955111</v>
      </c>
      <c r="T4358" s="37">
        <f>AV4357*I4357</f>
        <v>686.46995183726813</v>
      </c>
      <c r="U4358" s="57">
        <f t="shared" si="1091"/>
        <v>0.43497811416789656</v>
      </c>
      <c r="V4358" s="58">
        <f t="shared" si="1089"/>
        <v>0.467049514312674</v>
      </c>
      <c r="W4358" s="59">
        <f t="shared" si="1090"/>
        <v>9.7972371519429502E-2</v>
      </c>
      <c r="Y4358" s="7">
        <f t="shared" si="1086"/>
        <v>0</v>
      </c>
      <c r="Z4358" s="40"/>
      <c r="AA4358" s="40"/>
      <c r="AB4358" s="40"/>
      <c r="AC4358" s="40"/>
      <c r="AD4358" s="40"/>
      <c r="AE4358" s="40"/>
      <c r="AF4358" s="40"/>
      <c r="AG4358" s="41"/>
      <c r="AH4358" s="40"/>
      <c r="AI4358" s="40"/>
      <c r="AJ4358" s="40"/>
      <c r="AK4358" s="40"/>
      <c r="AL4358" s="40"/>
      <c r="AM4358" s="41"/>
      <c r="AN4358" s="36">
        <f>Y4358*(IF(AND(AH4358&gt;0,AI4358&lt;0),AH4358,0)+IF(AND(AJ4358&lt;0,AK4358&gt;0),AJ4358,0)+IF(AND(AL4358&gt;0,AM4358&gt;0),AL4358,0))</f>
        <v>0</v>
      </c>
      <c r="AO4358" s="37">
        <f>Y4358*(IF(AND(AH4358&gt;0,AI4358&lt;0),AI4358,0)+IF(AND(AJ4358&lt;0,AK4358&gt;0),AK4358,0)+IF(AND(AL4358&gt;0,AM4358&gt;0),AM4358,0))</f>
        <v>0</v>
      </c>
      <c r="AQ4358" s="40">
        <f>AU4358*D4358</f>
        <v>61247.945090058478</v>
      </c>
      <c r="AR4358" s="40">
        <f>AV4358*E4358</f>
        <v>65763.821386010284</v>
      </c>
      <c r="AS4358" s="40">
        <f>IF(AND(Y4358&lt;&gt;0,AN4358&lt;&gt;0),0,Q4358)</f>
        <v>13795.191610143085</v>
      </c>
      <c r="AT4358" s="41">
        <f t="shared" si="1092"/>
        <v>140806.95808621185</v>
      </c>
      <c r="AU4358" s="42">
        <f>S4358+AN4358</f>
        <v>662.13994691955111</v>
      </c>
      <c r="AV4358" s="37">
        <f>T4358+AO4358</f>
        <v>686.46995183726813</v>
      </c>
      <c r="AW4358" s="58">
        <f t="shared" si="1077"/>
        <v>0.43497811416789656</v>
      </c>
      <c r="AX4358" s="58">
        <f t="shared" si="1078"/>
        <v>0.467049514312674</v>
      </c>
      <c r="AY4358" s="59">
        <f t="shared" si="1079"/>
        <v>9.7972371519429502E-2</v>
      </c>
      <c r="AZ4358" s="54">
        <f t="shared" si="1087"/>
        <v>-1.969773803689312E-2</v>
      </c>
    </row>
    <row r="4359" spans="3:52" x14ac:dyDescent="0.25">
      <c r="C4359" s="35">
        <v>40991</v>
      </c>
      <c r="D4359" s="36">
        <v>92.38</v>
      </c>
      <c r="E4359" s="37">
        <v>95.55</v>
      </c>
      <c r="F4359" s="38">
        <v>0</v>
      </c>
      <c r="G4359" s="7">
        <v>0</v>
      </c>
      <c r="H4359" s="38">
        <v>1</v>
      </c>
      <c r="I4359" s="7">
        <v>1</v>
      </c>
      <c r="J4359" s="36">
        <f t="shared" si="1080"/>
        <v>92.33381</v>
      </c>
      <c r="K4359" s="37">
        <f t="shared" si="1081"/>
        <v>95.502224999999996</v>
      </c>
      <c r="L4359" s="36">
        <f t="shared" si="1082"/>
        <v>92.426189999999991</v>
      </c>
      <c r="M4359" s="37">
        <f t="shared" si="1083"/>
        <v>95.597774999999999</v>
      </c>
      <c r="O4359" s="39">
        <f t="shared" si="1084"/>
        <v>61168.488296428128</v>
      </c>
      <c r="P4359" s="40">
        <f t="shared" si="1085"/>
        <v>65592.203898050968</v>
      </c>
      <c r="Q4359" s="40">
        <f>S4359*F4359+T4359*G4359+AS4358*(1+$G$9/252)</f>
        <v>13795.739038381582</v>
      </c>
      <c r="R4359" s="41">
        <f t="shared" si="1088"/>
        <v>140556.43123286069</v>
      </c>
      <c r="S4359" s="36">
        <f>AU4358*H4358</f>
        <v>662.13994691955111</v>
      </c>
      <c r="T4359" s="37">
        <f>AV4358*I4358</f>
        <v>686.46995183726813</v>
      </c>
      <c r="U4359" s="57">
        <f t="shared" si="1091"/>
        <v>0.43518811455229622</v>
      </c>
      <c r="V4359" s="58">
        <f t="shared" si="1089"/>
        <v>0.46666099389919746</v>
      </c>
      <c r="W4359" s="59">
        <f t="shared" si="1090"/>
        <v>9.8150891548506217E-2</v>
      </c>
      <c r="Y4359" s="7">
        <f t="shared" si="1086"/>
        <v>0</v>
      </c>
      <c r="Z4359" s="40"/>
      <c r="AA4359" s="40"/>
      <c r="AB4359" s="40"/>
      <c r="AC4359" s="40"/>
      <c r="AD4359" s="40"/>
      <c r="AE4359" s="40"/>
      <c r="AF4359" s="40"/>
      <c r="AG4359" s="41"/>
      <c r="AH4359" s="40"/>
      <c r="AI4359" s="40"/>
      <c r="AJ4359" s="40"/>
      <c r="AK4359" s="40"/>
      <c r="AL4359" s="40"/>
      <c r="AM4359" s="41"/>
      <c r="AN4359" s="36">
        <f>Y4359*(IF(AND(AH4359&gt;0,AI4359&lt;0),AH4359,0)+IF(AND(AJ4359&lt;0,AK4359&gt;0),AJ4359,0)+IF(AND(AL4359&gt;0,AM4359&gt;0),AL4359,0))</f>
        <v>0</v>
      </c>
      <c r="AO4359" s="37">
        <f>Y4359*(IF(AND(AH4359&gt;0,AI4359&lt;0),AI4359,0)+IF(AND(AJ4359&lt;0,AK4359&gt;0),AK4359,0)+IF(AND(AL4359&gt;0,AM4359&gt;0),AM4359,0))</f>
        <v>0</v>
      </c>
      <c r="AQ4359" s="40">
        <f>AU4359*D4359</f>
        <v>61168.488296428128</v>
      </c>
      <c r="AR4359" s="40">
        <f>AV4359*E4359</f>
        <v>65592.203898050968</v>
      </c>
      <c r="AS4359" s="40">
        <f>IF(AND(Y4359&lt;&gt;0,AN4359&lt;&gt;0),0,Q4359)</f>
        <v>13795.739038381582</v>
      </c>
      <c r="AT4359" s="41">
        <f t="shared" si="1092"/>
        <v>140556.43123286069</v>
      </c>
      <c r="AU4359" s="42">
        <f>S4359+AN4359</f>
        <v>662.13994691955111</v>
      </c>
      <c r="AV4359" s="37">
        <f>T4359+AO4359</f>
        <v>686.46995183726813</v>
      </c>
      <c r="AW4359" s="58">
        <f t="shared" si="1077"/>
        <v>0.43518811455229622</v>
      </c>
      <c r="AX4359" s="58">
        <f t="shared" si="1078"/>
        <v>0.46666099389919746</v>
      </c>
      <c r="AY4359" s="59">
        <f t="shared" si="1079"/>
        <v>9.8150891548506217E-2</v>
      </c>
      <c r="AZ4359" s="54">
        <f t="shared" si="1087"/>
        <v>-1.7792221120050966E-3</v>
      </c>
    </row>
    <row r="4360" spans="3:52" x14ac:dyDescent="0.25">
      <c r="C4360" s="35">
        <v>40994</v>
      </c>
      <c r="D4360" s="36">
        <v>92.77</v>
      </c>
      <c r="E4360" s="37">
        <v>96.97</v>
      </c>
      <c r="F4360" s="38">
        <v>0</v>
      </c>
      <c r="G4360" s="7">
        <v>0</v>
      </c>
      <c r="H4360" s="38">
        <v>1</v>
      </c>
      <c r="I4360" s="7">
        <v>1</v>
      </c>
      <c r="J4360" s="36">
        <f t="shared" si="1080"/>
        <v>92.723614999999995</v>
      </c>
      <c r="K4360" s="37">
        <f t="shared" si="1081"/>
        <v>96.921514999999999</v>
      </c>
      <c r="L4360" s="36">
        <f t="shared" si="1082"/>
        <v>92.816384999999997</v>
      </c>
      <c r="M4360" s="37">
        <f t="shared" si="1083"/>
        <v>97.018484999999998</v>
      </c>
      <c r="O4360" s="39">
        <f t="shared" si="1084"/>
        <v>61426.722875726751</v>
      </c>
      <c r="P4360" s="40">
        <f t="shared" si="1085"/>
        <v>66566.991229659892</v>
      </c>
      <c r="Q4360" s="40">
        <f>S4360*F4360+T4360*G4360+AS4359*(1+$G$9/252)</f>
        <v>13796.286488343421</v>
      </c>
      <c r="R4360" s="41">
        <f t="shared" si="1088"/>
        <v>141790.00059373004</v>
      </c>
      <c r="S4360" s="36">
        <f>AU4359*H4359</f>
        <v>662.13994691955111</v>
      </c>
      <c r="T4360" s="37">
        <f>AV4359*I4359</f>
        <v>686.46995183726813</v>
      </c>
      <c r="U4360" s="57">
        <f t="shared" si="1091"/>
        <v>0.43322323590174977</v>
      </c>
      <c r="V4360" s="58">
        <f t="shared" si="1089"/>
        <v>0.46947592179221337</v>
      </c>
      <c r="W4360" s="59">
        <f t="shared" si="1090"/>
        <v>9.7300842306037014E-2</v>
      </c>
      <c r="Y4360" s="7">
        <f t="shared" si="1086"/>
        <v>0</v>
      </c>
      <c r="Z4360" s="40"/>
      <c r="AA4360" s="40"/>
      <c r="AB4360" s="40"/>
      <c r="AC4360" s="40"/>
      <c r="AD4360" s="40"/>
      <c r="AE4360" s="40"/>
      <c r="AF4360" s="40"/>
      <c r="AG4360" s="41"/>
      <c r="AH4360" s="40"/>
      <c r="AI4360" s="40"/>
      <c r="AJ4360" s="40"/>
      <c r="AK4360" s="40"/>
      <c r="AL4360" s="40"/>
      <c r="AM4360" s="41"/>
      <c r="AN4360" s="36">
        <f>Y4360*(IF(AND(AH4360&gt;0,AI4360&lt;0),AH4360,0)+IF(AND(AJ4360&lt;0,AK4360&gt;0),AJ4360,0)+IF(AND(AL4360&gt;0,AM4360&gt;0),AL4360,0))</f>
        <v>0</v>
      </c>
      <c r="AO4360" s="37">
        <f>Y4360*(IF(AND(AH4360&gt;0,AI4360&lt;0),AI4360,0)+IF(AND(AJ4360&lt;0,AK4360&gt;0),AK4360,0)+IF(AND(AL4360&gt;0,AM4360&gt;0),AM4360,0))</f>
        <v>0</v>
      </c>
      <c r="AQ4360" s="40">
        <f>AU4360*D4360</f>
        <v>61426.722875726751</v>
      </c>
      <c r="AR4360" s="40">
        <f>AV4360*E4360</f>
        <v>66566.991229659892</v>
      </c>
      <c r="AS4360" s="40">
        <f>IF(AND(Y4360&lt;&gt;0,AN4360&lt;&gt;0),0,Q4360)</f>
        <v>13796.286488343421</v>
      </c>
      <c r="AT4360" s="41">
        <f t="shared" si="1092"/>
        <v>141790.00059373004</v>
      </c>
      <c r="AU4360" s="42">
        <f>S4360+AN4360</f>
        <v>662.13994691955111</v>
      </c>
      <c r="AV4360" s="37">
        <f>T4360+AO4360</f>
        <v>686.46995183726813</v>
      </c>
      <c r="AW4360" s="58">
        <f t="shared" si="1077"/>
        <v>0.43322323590174977</v>
      </c>
      <c r="AX4360" s="58">
        <f t="shared" si="1078"/>
        <v>0.46947592179221337</v>
      </c>
      <c r="AY4360" s="59">
        <f t="shared" si="1079"/>
        <v>9.7300842306037014E-2</v>
      </c>
      <c r="AZ4360" s="54">
        <f t="shared" si="1087"/>
        <v>8.7763281270687443E-3</v>
      </c>
    </row>
    <row r="4361" spans="3:52" x14ac:dyDescent="0.25">
      <c r="C4361" s="35">
        <v>40995</v>
      </c>
      <c r="D4361" s="36">
        <v>91.9</v>
      </c>
      <c r="E4361" s="37">
        <v>97.34</v>
      </c>
      <c r="F4361" s="38">
        <v>0</v>
      </c>
      <c r="G4361" s="7">
        <v>0</v>
      </c>
      <c r="H4361" s="38">
        <v>1</v>
      </c>
      <c r="I4361" s="7">
        <v>1</v>
      </c>
      <c r="J4361" s="36">
        <f t="shared" si="1080"/>
        <v>91.854050000000015</v>
      </c>
      <c r="K4361" s="37">
        <f t="shared" si="1081"/>
        <v>97.291330000000002</v>
      </c>
      <c r="L4361" s="36">
        <f t="shared" si="1082"/>
        <v>91.945949999999996</v>
      </c>
      <c r="M4361" s="37">
        <f t="shared" si="1083"/>
        <v>97.388670000000005</v>
      </c>
      <c r="O4361" s="39">
        <f t="shared" si="1084"/>
        <v>60850.661121906749</v>
      </c>
      <c r="P4361" s="40">
        <f t="shared" si="1085"/>
        <v>66820.985111839676</v>
      </c>
      <c r="Q4361" s="40">
        <f>S4361*F4361+T4361*G4361+AS4360*(1+$G$9/252)</f>
        <v>13796.833960029466</v>
      </c>
      <c r="R4361" s="41">
        <f t="shared" si="1088"/>
        <v>141468.4801937759</v>
      </c>
      <c r="S4361" s="36">
        <f>AU4360*H4360</f>
        <v>662.13994691955111</v>
      </c>
      <c r="T4361" s="37">
        <f>AV4360*I4360</f>
        <v>686.46995183726813</v>
      </c>
      <c r="U4361" s="57">
        <f t="shared" si="1091"/>
        <v>0.43013582275399292</v>
      </c>
      <c r="V4361" s="58">
        <f t="shared" si="1089"/>
        <v>0.47233832596711217</v>
      </c>
      <c r="W4361" s="59">
        <f t="shared" si="1090"/>
        <v>9.7525851278894821E-2</v>
      </c>
      <c r="Y4361" s="7">
        <f t="shared" si="1086"/>
        <v>0</v>
      </c>
      <c r="Z4361" s="40"/>
      <c r="AA4361" s="40"/>
      <c r="AB4361" s="40"/>
      <c r="AC4361" s="40"/>
      <c r="AD4361" s="40"/>
      <c r="AE4361" s="40"/>
      <c r="AF4361" s="40"/>
      <c r="AG4361" s="41"/>
      <c r="AH4361" s="40"/>
      <c r="AI4361" s="40"/>
      <c r="AJ4361" s="40"/>
      <c r="AK4361" s="40"/>
      <c r="AL4361" s="40"/>
      <c r="AM4361" s="41"/>
      <c r="AN4361" s="36">
        <f>Y4361*(IF(AND(AH4361&gt;0,AI4361&lt;0),AH4361,0)+IF(AND(AJ4361&lt;0,AK4361&gt;0),AJ4361,0)+IF(AND(AL4361&gt;0,AM4361&gt;0),AL4361,0))</f>
        <v>0</v>
      </c>
      <c r="AO4361" s="37">
        <f>Y4361*(IF(AND(AH4361&gt;0,AI4361&lt;0),AI4361,0)+IF(AND(AJ4361&lt;0,AK4361&gt;0),AK4361,0)+IF(AND(AL4361&gt;0,AM4361&gt;0),AM4361,0))</f>
        <v>0</v>
      </c>
      <c r="AQ4361" s="40">
        <f>AU4361*D4361</f>
        <v>60850.661121906749</v>
      </c>
      <c r="AR4361" s="40">
        <f>AV4361*E4361</f>
        <v>66820.985111839676</v>
      </c>
      <c r="AS4361" s="40">
        <f>IF(AND(Y4361&lt;&gt;0,AN4361&lt;&gt;0),0,Q4361)</f>
        <v>13796.833960029466</v>
      </c>
      <c r="AT4361" s="41">
        <f t="shared" si="1092"/>
        <v>141468.4801937759</v>
      </c>
      <c r="AU4361" s="42">
        <f>S4361+AN4361</f>
        <v>662.13994691955111</v>
      </c>
      <c r="AV4361" s="37">
        <f>T4361+AO4361</f>
        <v>686.46995183726813</v>
      </c>
      <c r="AW4361" s="58">
        <f t="shared" si="1077"/>
        <v>0.43013582275399292</v>
      </c>
      <c r="AX4361" s="58">
        <f t="shared" si="1078"/>
        <v>0.47233832596711217</v>
      </c>
      <c r="AY4361" s="59">
        <f t="shared" si="1079"/>
        <v>9.7525851278894821E-2</v>
      </c>
      <c r="AZ4361" s="54">
        <f t="shared" si="1087"/>
        <v>-2.2675816249934089E-3</v>
      </c>
    </row>
    <row r="4362" spans="3:52" x14ac:dyDescent="0.25">
      <c r="C4362" s="35">
        <v>40996</v>
      </c>
      <c r="D4362" s="36">
        <v>91.49</v>
      </c>
      <c r="E4362" s="37">
        <v>97.08</v>
      </c>
      <c r="F4362" s="38">
        <v>0</v>
      </c>
      <c r="G4362" s="7">
        <v>0</v>
      </c>
      <c r="H4362" s="38">
        <v>1</v>
      </c>
      <c r="I4362" s="7">
        <v>1</v>
      </c>
      <c r="J4362" s="36">
        <f t="shared" si="1080"/>
        <v>91.444254999999998</v>
      </c>
      <c r="K4362" s="37">
        <f t="shared" si="1081"/>
        <v>97.03146000000001</v>
      </c>
      <c r="L4362" s="36">
        <f t="shared" si="1082"/>
        <v>91.535744999999991</v>
      </c>
      <c r="M4362" s="37">
        <f t="shared" si="1083"/>
        <v>97.128539999999987</v>
      </c>
      <c r="O4362" s="39">
        <f t="shared" si="1084"/>
        <v>60579.183743669724</v>
      </c>
      <c r="P4362" s="40">
        <f t="shared" si="1085"/>
        <v>66642.502924361994</v>
      </c>
      <c r="Q4362" s="40">
        <f>S4362*F4362+T4362*G4362+AS4361*(1+$G$9/252)</f>
        <v>13797.381453440577</v>
      </c>
      <c r="R4362" s="41">
        <f t="shared" si="1088"/>
        <v>141019.06812147229</v>
      </c>
      <c r="S4362" s="36">
        <f>AU4361*H4361</f>
        <v>662.13994691955111</v>
      </c>
      <c r="T4362" s="37">
        <f>AV4361*I4361</f>
        <v>686.46995183726813</v>
      </c>
      <c r="U4362" s="57">
        <f t="shared" si="1091"/>
        <v>0.42958150660510303</v>
      </c>
      <c r="V4362" s="58">
        <f t="shared" si="1089"/>
        <v>0.47257795567729088</v>
      </c>
      <c r="W4362" s="59">
        <f t="shared" si="1090"/>
        <v>9.7840537717606132E-2</v>
      </c>
      <c r="Y4362" s="7">
        <f t="shared" si="1086"/>
        <v>0</v>
      </c>
      <c r="Z4362" s="40"/>
      <c r="AA4362" s="40"/>
      <c r="AB4362" s="40"/>
      <c r="AC4362" s="40"/>
      <c r="AD4362" s="40"/>
      <c r="AE4362" s="40"/>
      <c r="AF4362" s="40"/>
      <c r="AG4362" s="41"/>
      <c r="AH4362" s="40"/>
      <c r="AI4362" s="40"/>
      <c r="AJ4362" s="40"/>
      <c r="AK4362" s="40"/>
      <c r="AL4362" s="40"/>
      <c r="AM4362" s="41"/>
      <c r="AN4362" s="36">
        <f>Y4362*(IF(AND(AH4362&gt;0,AI4362&lt;0),AH4362,0)+IF(AND(AJ4362&lt;0,AK4362&gt;0),AJ4362,0)+IF(AND(AL4362&gt;0,AM4362&gt;0),AL4362,0))</f>
        <v>0</v>
      </c>
      <c r="AO4362" s="37">
        <f>Y4362*(IF(AND(AH4362&gt;0,AI4362&lt;0),AI4362,0)+IF(AND(AJ4362&lt;0,AK4362&gt;0),AK4362,0)+IF(AND(AL4362&gt;0,AM4362&gt;0),AM4362,0))</f>
        <v>0</v>
      </c>
      <c r="AQ4362" s="40">
        <f>AU4362*D4362</f>
        <v>60579.183743669724</v>
      </c>
      <c r="AR4362" s="40">
        <f>AV4362*E4362</f>
        <v>66642.502924361994</v>
      </c>
      <c r="AS4362" s="40">
        <f>IF(AND(Y4362&lt;&gt;0,AN4362&lt;&gt;0),0,Q4362)</f>
        <v>13797.381453440577</v>
      </c>
      <c r="AT4362" s="41">
        <f t="shared" si="1092"/>
        <v>141019.06812147229</v>
      </c>
      <c r="AU4362" s="42">
        <f>S4362+AN4362</f>
        <v>662.13994691955111</v>
      </c>
      <c r="AV4362" s="37">
        <f>T4362+AO4362</f>
        <v>686.46995183726813</v>
      </c>
      <c r="AW4362" s="58">
        <f t="shared" si="1077"/>
        <v>0.42958150660510303</v>
      </c>
      <c r="AX4362" s="58">
        <f t="shared" si="1078"/>
        <v>0.47257795567729088</v>
      </c>
      <c r="AY4362" s="59">
        <f t="shared" si="1079"/>
        <v>9.7840537717606132E-2</v>
      </c>
      <c r="AZ4362" s="54">
        <f t="shared" si="1087"/>
        <v>-3.1767646877102207E-3</v>
      </c>
    </row>
    <row r="4363" spans="3:52" x14ac:dyDescent="0.25">
      <c r="C4363" s="35">
        <v>40997</v>
      </c>
      <c r="D4363" s="36">
        <v>91.74</v>
      </c>
      <c r="E4363" s="37">
        <v>97.64</v>
      </c>
      <c r="F4363" s="38">
        <v>0</v>
      </c>
      <c r="G4363" s="7">
        <v>0</v>
      </c>
      <c r="H4363" s="38">
        <v>1</v>
      </c>
      <c r="I4363" s="7">
        <v>1</v>
      </c>
      <c r="J4363" s="36">
        <f t="shared" si="1080"/>
        <v>91.694130000000001</v>
      </c>
      <c r="K4363" s="37">
        <f t="shared" si="1081"/>
        <v>97.591180000000008</v>
      </c>
      <c r="L4363" s="36">
        <f t="shared" si="1082"/>
        <v>91.785869999999989</v>
      </c>
      <c r="M4363" s="37">
        <f t="shared" si="1083"/>
        <v>97.688819999999993</v>
      </c>
      <c r="O4363" s="39">
        <f t="shared" si="1084"/>
        <v>60744.718730399618</v>
      </c>
      <c r="P4363" s="40">
        <f t="shared" si="1085"/>
        <v>67026.926097390853</v>
      </c>
      <c r="Q4363" s="40">
        <f>S4363*F4363+T4363*G4363+AS4362*(1+$G$9/252)</f>
        <v>13797.928968577617</v>
      </c>
      <c r="R4363" s="41">
        <f t="shared" si="1088"/>
        <v>141569.57379636809</v>
      </c>
      <c r="S4363" s="36">
        <f>AU4362*H4362</f>
        <v>662.13994691955111</v>
      </c>
      <c r="T4363" s="37">
        <f>AV4362*I4362</f>
        <v>686.46995183726813</v>
      </c>
      <c r="U4363" s="57">
        <f t="shared" si="1091"/>
        <v>0.42908032496992654</v>
      </c>
      <c r="V4363" s="58">
        <f t="shared" si="1089"/>
        <v>0.47345573134098395</v>
      </c>
      <c r="W4363" s="59">
        <f t="shared" si="1090"/>
        <v>9.7463943689089477E-2</v>
      </c>
      <c r="Y4363" s="7">
        <f t="shared" si="1086"/>
        <v>0</v>
      </c>
      <c r="Z4363" s="40"/>
      <c r="AA4363" s="40"/>
      <c r="AB4363" s="40"/>
      <c r="AC4363" s="40"/>
      <c r="AD4363" s="40"/>
      <c r="AE4363" s="40"/>
      <c r="AF4363" s="40"/>
      <c r="AG4363" s="41"/>
      <c r="AH4363" s="40"/>
      <c r="AI4363" s="40"/>
      <c r="AJ4363" s="40"/>
      <c r="AK4363" s="40"/>
      <c r="AL4363" s="40"/>
      <c r="AM4363" s="41"/>
      <c r="AN4363" s="36">
        <f>Y4363*(IF(AND(AH4363&gt;0,AI4363&lt;0),AH4363,0)+IF(AND(AJ4363&lt;0,AK4363&gt;0),AJ4363,0)+IF(AND(AL4363&gt;0,AM4363&gt;0),AL4363,0))</f>
        <v>0</v>
      </c>
      <c r="AO4363" s="37">
        <f>Y4363*(IF(AND(AH4363&gt;0,AI4363&lt;0),AI4363,0)+IF(AND(AJ4363&lt;0,AK4363&gt;0),AK4363,0)+IF(AND(AL4363&gt;0,AM4363&gt;0),AM4363,0))</f>
        <v>0</v>
      </c>
      <c r="AQ4363" s="40">
        <f>AU4363*D4363</f>
        <v>60744.718730399618</v>
      </c>
      <c r="AR4363" s="40">
        <f>AV4363*E4363</f>
        <v>67026.926097390853</v>
      </c>
      <c r="AS4363" s="40">
        <f>IF(AND(Y4363&lt;&gt;0,AN4363&lt;&gt;0),0,Q4363)</f>
        <v>13797.928968577617</v>
      </c>
      <c r="AT4363" s="41">
        <f t="shared" si="1092"/>
        <v>141569.57379636809</v>
      </c>
      <c r="AU4363" s="42">
        <f>S4363+AN4363</f>
        <v>662.13994691955111</v>
      </c>
      <c r="AV4363" s="37">
        <f>T4363+AO4363</f>
        <v>686.46995183726813</v>
      </c>
      <c r="AW4363" s="58">
        <f t="shared" si="1077"/>
        <v>0.42908032496992654</v>
      </c>
      <c r="AX4363" s="58">
        <f t="shared" si="1078"/>
        <v>0.47345573134098395</v>
      </c>
      <c r="AY4363" s="59">
        <f t="shared" si="1079"/>
        <v>9.7463943689089477E-2</v>
      </c>
      <c r="AZ4363" s="54">
        <f t="shared" si="1087"/>
        <v>3.9037676409945377E-3</v>
      </c>
    </row>
    <row r="4364" spans="3:52" x14ac:dyDescent="0.25">
      <c r="C4364" s="35">
        <v>40998</v>
      </c>
      <c r="D4364" s="36">
        <v>91.96</v>
      </c>
      <c r="E4364" s="37">
        <v>98.1</v>
      </c>
      <c r="F4364" s="38">
        <v>0</v>
      </c>
      <c r="G4364" s="7">
        <v>0</v>
      </c>
      <c r="H4364" s="38">
        <v>1</v>
      </c>
      <c r="I4364" s="7">
        <v>1</v>
      </c>
      <c r="J4364" s="36">
        <f t="shared" si="1080"/>
        <v>91.914019999999994</v>
      </c>
      <c r="K4364" s="37">
        <f t="shared" si="1081"/>
        <v>98.05095</v>
      </c>
      <c r="L4364" s="36">
        <f t="shared" si="1082"/>
        <v>92.005979999999994</v>
      </c>
      <c r="M4364" s="37">
        <f t="shared" si="1083"/>
        <v>98.149049999999988</v>
      </c>
      <c r="O4364" s="39">
        <f t="shared" si="1084"/>
        <v>60890.389518721917</v>
      </c>
      <c r="P4364" s="40">
        <f t="shared" si="1085"/>
        <v>67342.702275236006</v>
      </c>
      <c r="Q4364" s="40">
        <f>S4364*F4364+T4364*G4364+AS4363*(1+$G$9/252)</f>
        <v>13798.476505441447</v>
      </c>
      <c r="R4364" s="41">
        <f t="shared" si="1088"/>
        <v>142031.56829939937</v>
      </c>
      <c r="S4364" s="36">
        <f>AU4363*H4363</f>
        <v>662.13994691955111</v>
      </c>
      <c r="T4364" s="37">
        <f>AV4363*I4363</f>
        <v>686.46995183726813</v>
      </c>
      <c r="U4364" s="57">
        <f t="shared" si="1091"/>
        <v>0.42871025257121953</v>
      </c>
      <c r="V4364" s="58">
        <f t="shared" si="1089"/>
        <v>0.47413897545142286</v>
      </c>
      <c r="W4364" s="59">
        <f t="shared" si="1090"/>
        <v>9.715077197735765E-2</v>
      </c>
      <c r="Y4364" s="7">
        <f t="shared" si="1086"/>
        <v>0</v>
      </c>
      <c r="Z4364" s="40"/>
      <c r="AA4364" s="40"/>
      <c r="AB4364" s="40"/>
      <c r="AC4364" s="40"/>
      <c r="AD4364" s="40"/>
      <c r="AE4364" s="40"/>
      <c r="AF4364" s="40"/>
      <c r="AG4364" s="41"/>
      <c r="AH4364" s="40"/>
      <c r="AI4364" s="40"/>
      <c r="AJ4364" s="40"/>
      <c r="AK4364" s="40"/>
      <c r="AL4364" s="40"/>
      <c r="AM4364" s="41"/>
      <c r="AN4364" s="36">
        <f>Y4364*(IF(AND(AH4364&gt;0,AI4364&lt;0),AH4364,0)+IF(AND(AJ4364&lt;0,AK4364&gt;0),AJ4364,0)+IF(AND(AL4364&gt;0,AM4364&gt;0),AL4364,0))</f>
        <v>0</v>
      </c>
      <c r="AO4364" s="37">
        <f>Y4364*(IF(AND(AH4364&gt;0,AI4364&lt;0),AI4364,0)+IF(AND(AJ4364&lt;0,AK4364&gt;0),AK4364,0)+IF(AND(AL4364&gt;0,AM4364&gt;0),AM4364,0))</f>
        <v>0</v>
      </c>
      <c r="AQ4364" s="40">
        <f>AU4364*D4364</f>
        <v>60890.389518721917</v>
      </c>
      <c r="AR4364" s="40">
        <f>AV4364*E4364</f>
        <v>67342.702275236006</v>
      </c>
      <c r="AS4364" s="40">
        <f>IF(AND(Y4364&lt;&gt;0,AN4364&lt;&gt;0),0,Q4364)</f>
        <v>13798.476505441447</v>
      </c>
      <c r="AT4364" s="41">
        <f t="shared" si="1092"/>
        <v>142031.56829939937</v>
      </c>
      <c r="AU4364" s="42">
        <f>S4364+AN4364</f>
        <v>662.13994691955111</v>
      </c>
      <c r="AV4364" s="37">
        <f>T4364+AO4364</f>
        <v>686.46995183726813</v>
      </c>
      <c r="AW4364" s="58">
        <f t="shared" si="1077"/>
        <v>0.42871025257121953</v>
      </c>
      <c r="AX4364" s="58">
        <f t="shared" si="1078"/>
        <v>0.47413897545142286</v>
      </c>
      <c r="AY4364" s="59">
        <f t="shared" si="1079"/>
        <v>9.715077197735765E-2</v>
      </c>
      <c r="AZ4364" s="54">
        <f t="shared" si="1087"/>
        <v>3.2633742593293213E-3</v>
      </c>
    </row>
    <row r="4365" spans="3:52" x14ac:dyDescent="0.25">
      <c r="C4365" s="35">
        <v>41001</v>
      </c>
      <c r="D4365" s="36">
        <v>92.19</v>
      </c>
      <c r="E4365" s="37">
        <v>98.36</v>
      </c>
      <c r="F4365" s="38">
        <v>0</v>
      </c>
      <c r="G4365" s="7">
        <v>0</v>
      </c>
      <c r="H4365" s="38">
        <v>1</v>
      </c>
      <c r="I4365" s="7">
        <v>1</v>
      </c>
      <c r="J4365" s="36">
        <f t="shared" si="1080"/>
        <v>92.143905000000004</v>
      </c>
      <c r="K4365" s="37">
        <f t="shared" si="1081"/>
        <v>98.310820000000007</v>
      </c>
      <c r="L4365" s="36">
        <f t="shared" si="1082"/>
        <v>92.236094999999992</v>
      </c>
      <c r="M4365" s="37">
        <f t="shared" si="1083"/>
        <v>98.409179999999992</v>
      </c>
      <c r="O4365" s="39">
        <f t="shared" si="1084"/>
        <v>61042.681706513416</v>
      </c>
      <c r="P4365" s="40">
        <f t="shared" si="1085"/>
        <v>67521.184462713689</v>
      </c>
      <c r="Q4365" s="40">
        <f>S4365*F4365+T4365*G4365+AS4364*(1+$G$9/252)</f>
        <v>13799.024064032932</v>
      </c>
      <c r="R4365" s="41">
        <f t="shared" si="1088"/>
        <v>142362.89023326006</v>
      </c>
      <c r="S4365" s="36">
        <f>AU4364*H4364</f>
        <v>662.13994691955111</v>
      </c>
      <c r="T4365" s="37">
        <f>AV4364*I4364</f>
        <v>686.46995183726813</v>
      </c>
      <c r="U4365" s="57">
        <f t="shared" si="1091"/>
        <v>0.42878225924252905</v>
      </c>
      <c r="V4365" s="58">
        <f t="shared" si="1089"/>
        <v>0.47428922208646479</v>
      </c>
      <c r="W4365" s="59">
        <f t="shared" si="1090"/>
        <v>9.6928518671006048E-2</v>
      </c>
      <c r="Y4365" s="7">
        <f t="shared" si="1086"/>
        <v>0</v>
      </c>
      <c r="Z4365" s="40"/>
      <c r="AA4365" s="40"/>
      <c r="AB4365" s="40"/>
      <c r="AC4365" s="40"/>
      <c r="AD4365" s="40"/>
      <c r="AE4365" s="40"/>
      <c r="AF4365" s="40"/>
      <c r="AG4365" s="41"/>
      <c r="AH4365" s="40"/>
      <c r="AI4365" s="40"/>
      <c r="AJ4365" s="40"/>
      <c r="AK4365" s="40"/>
      <c r="AL4365" s="40"/>
      <c r="AM4365" s="41"/>
      <c r="AN4365" s="36">
        <f>Y4365*(IF(AND(AH4365&gt;0,AI4365&lt;0),AH4365,0)+IF(AND(AJ4365&lt;0,AK4365&gt;0),AJ4365,0)+IF(AND(AL4365&gt;0,AM4365&gt;0),AL4365,0))</f>
        <v>0</v>
      </c>
      <c r="AO4365" s="37">
        <f>Y4365*(IF(AND(AH4365&gt;0,AI4365&lt;0),AI4365,0)+IF(AND(AJ4365&lt;0,AK4365&gt;0),AK4365,0)+IF(AND(AL4365&gt;0,AM4365&gt;0),AM4365,0))</f>
        <v>0</v>
      </c>
      <c r="AQ4365" s="40">
        <f>AU4365*D4365</f>
        <v>61042.681706513416</v>
      </c>
      <c r="AR4365" s="40">
        <f>AV4365*E4365</f>
        <v>67521.184462713689</v>
      </c>
      <c r="AS4365" s="40">
        <f>IF(AND(Y4365&lt;&gt;0,AN4365&lt;&gt;0),0,Q4365)</f>
        <v>13799.024064032932</v>
      </c>
      <c r="AT4365" s="41">
        <f t="shared" si="1092"/>
        <v>142362.89023326006</v>
      </c>
      <c r="AU4365" s="42">
        <f>S4365+AN4365</f>
        <v>662.13994691955111</v>
      </c>
      <c r="AV4365" s="37">
        <f>T4365+AO4365</f>
        <v>686.46995183726813</v>
      </c>
      <c r="AW4365" s="58">
        <f t="shared" si="1077"/>
        <v>0.42878225924252905</v>
      </c>
      <c r="AX4365" s="58">
        <f t="shared" si="1078"/>
        <v>0.47428922208646479</v>
      </c>
      <c r="AY4365" s="59">
        <f t="shared" si="1079"/>
        <v>9.6928518671006048E-2</v>
      </c>
      <c r="AZ4365" s="54">
        <f t="shared" si="1087"/>
        <v>2.3327344605690303E-3</v>
      </c>
    </row>
    <row r="4366" spans="3:52" x14ac:dyDescent="0.25">
      <c r="C4366" s="35">
        <v>41002</v>
      </c>
      <c r="D4366" s="36">
        <v>91.49</v>
      </c>
      <c r="E4366" s="37">
        <v>99.4</v>
      </c>
      <c r="F4366" s="38">
        <v>0</v>
      </c>
      <c r="G4366" s="7">
        <v>0</v>
      </c>
      <c r="H4366" s="38">
        <v>1</v>
      </c>
      <c r="I4366" s="7">
        <v>1</v>
      </c>
      <c r="J4366" s="36">
        <f t="shared" si="1080"/>
        <v>91.444254999999998</v>
      </c>
      <c r="K4366" s="37">
        <f t="shared" si="1081"/>
        <v>99.350300000000004</v>
      </c>
      <c r="L4366" s="36">
        <f t="shared" si="1082"/>
        <v>91.535744999999991</v>
      </c>
      <c r="M4366" s="37">
        <f t="shared" si="1083"/>
        <v>99.449700000000007</v>
      </c>
      <c r="O4366" s="39">
        <f t="shared" si="1084"/>
        <v>60579.183743669724</v>
      </c>
      <c r="P4366" s="40">
        <f t="shared" si="1085"/>
        <v>68235.113212624463</v>
      </c>
      <c r="Q4366" s="40">
        <f>S4366*F4366+T4366*G4366+AS4365*(1+$G$9/252)</f>
        <v>13799.571644352933</v>
      </c>
      <c r="R4366" s="41">
        <f t="shared" si="1088"/>
        <v>142613.86860064711</v>
      </c>
      <c r="S4366" s="36">
        <f>AU4365*H4365</f>
        <v>662.13994691955111</v>
      </c>
      <c r="T4366" s="37">
        <f>AV4365*I4365</f>
        <v>686.46995183726813</v>
      </c>
      <c r="U4366" s="57">
        <f t="shared" si="1091"/>
        <v>0.42477764847194421</v>
      </c>
      <c r="V4366" s="58">
        <f t="shared" si="1089"/>
        <v>0.47846057246857998</v>
      </c>
      <c r="W4366" s="59">
        <f t="shared" si="1090"/>
        <v>9.6761779059475833E-2</v>
      </c>
      <c r="Y4366" s="7">
        <f t="shared" si="1086"/>
        <v>0</v>
      </c>
      <c r="Z4366" s="40"/>
      <c r="AA4366" s="40"/>
      <c r="AB4366" s="40"/>
      <c r="AC4366" s="40"/>
      <c r="AD4366" s="40"/>
      <c r="AE4366" s="40"/>
      <c r="AF4366" s="40"/>
      <c r="AG4366" s="41"/>
      <c r="AH4366" s="40"/>
      <c r="AI4366" s="40"/>
      <c r="AJ4366" s="40"/>
      <c r="AK4366" s="40"/>
      <c r="AL4366" s="40"/>
      <c r="AM4366" s="41"/>
      <c r="AN4366" s="36">
        <f>Y4366*(IF(AND(AH4366&gt;0,AI4366&lt;0),AH4366,0)+IF(AND(AJ4366&lt;0,AK4366&gt;0),AJ4366,0)+IF(AND(AL4366&gt;0,AM4366&gt;0),AL4366,0))</f>
        <v>0</v>
      </c>
      <c r="AO4366" s="37">
        <f>Y4366*(IF(AND(AH4366&gt;0,AI4366&lt;0),AI4366,0)+IF(AND(AJ4366&lt;0,AK4366&gt;0),AK4366,0)+IF(AND(AL4366&gt;0,AM4366&gt;0),AM4366,0))</f>
        <v>0</v>
      </c>
      <c r="AQ4366" s="40">
        <f>AU4366*D4366</f>
        <v>60579.183743669724</v>
      </c>
      <c r="AR4366" s="40">
        <f>AV4366*E4366</f>
        <v>68235.113212624463</v>
      </c>
      <c r="AS4366" s="40">
        <f>IF(AND(Y4366&lt;&gt;0,AN4366&lt;&gt;0),0,Q4366)</f>
        <v>13799.571644352933</v>
      </c>
      <c r="AT4366" s="41">
        <f t="shared" si="1092"/>
        <v>142613.86860064711</v>
      </c>
      <c r="AU4366" s="42">
        <f>S4366+AN4366</f>
        <v>662.13994691955111</v>
      </c>
      <c r="AV4366" s="37">
        <f>T4366+AO4366</f>
        <v>686.46995183726813</v>
      </c>
      <c r="AW4366" s="58">
        <f t="shared" si="1077"/>
        <v>0.42477764847194421</v>
      </c>
      <c r="AX4366" s="58">
        <f t="shared" si="1078"/>
        <v>0.47846057246857998</v>
      </c>
      <c r="AY4366" s="59">
        <f t="shared" si="1079"/>
        <v>9.6761779059475833E-2</v>
      </c>
      <c r="AZ4366" s="54">
        <f t="shared" si="1087"/>
        <v>1.7629479633058942E-3</v>
      </c>
    </row>
    <row r="4367" spans="3:52" x14ac:dyDescent="0.25">
      <c r="C4367" s="35">
        <v>41003</v>
      </c>
      <c r="D4367" s="36">
        <v>90.64</v>
      </c>
      <c r="E4367" s="37">
        <v>97.48</v>
      </c>
      <c r="F4367" s="38">
        <v>0</v>
      </c>
      <c r="G4367" s="7">
        <v>0</v>
      </c>
      <c r="H4367" s="38">
        <v>1</v>
      </c>
      <c r="I4367" s="7">
        <v>1</v>
      </c>
      <c r="J4367" s="36">
        <f t="shared" si="1080"/>
        <v>90.594680000000011</v>
      </c>
      <c r="K4367" s="37">
        <f t="shared" si="1081"/>
        <v>97.431260000000009</v>
      </c>
      <c r="L4367" s="36">
        <f t="shared" si="1082"/>
        <v>90.68531999999999</v>
      </c>
      <c r="M4367" s="37">
        <f t="shared" si="1083"/>
        <v>97.528739999999999</v>
      </c>
      <c r="O4367" s="39">
        <f t="shared" si="1084"/>
        <v>60016.364788788116</v>
      </c>
      <c r="P4367" s="40">
        <f t="shared" si="1085"/>
        <v>66917.090905096906</v>
      </c>
      <c r="Q4367" s="40">
        <f>S4367*F4367+T4367*G4367+AS4366*(1+$G$9/252)</f>
        <v>13800.11924640231</v>
      </c>
      <c r="R4367" s="41">
        <f t="shared" si="1088"/>
        <v>140733.57494028733</v>
      </c>
      <c r="S4367" s="36">
        <f>AU4366*H4366</f>
        <v>662.13994691955111</v>
      </c>
      <c r="T4367" s="37">
        <f>AV4366*I4366</f>
        <v>686.46995183726813</v>
      </c>
      <c r="U4367" s="57">
        <f t="shared" si="1091"/>
        <v>0.42645377845516119</v>
      </c>
      <c r="V4367" s="58">
        <f t="shared" si="1089"/>
        <v>0.47548775005175237</v>
      </c>
      <c r="W4367" s="59">
        <f t="shared" si="1090"/>
        <v>9.8058471493086441E-2</v>
      </c>
      <c r="Y4367" s="7">
        <f t="shared" si="1086"/>
        <v>0</v>
      </c>
      <c r="Z4367" s="40"/>
      <c r="AA4367" s="40"/>
      <c r="AB4367" s="40"/>
      <c r="AC4367" s="40"/>
      <c r="AD4367" s="40"/>
      <c r="AE4367" s="40"/>
      <c r="AF4367" s="40"/>
      <c r="AG4367" s="41"/>
      <c r="AH4367" s="40"/>
      <c r="AI4367" s="40"/>
      <c r="AJ4367" s="40"/>
      <c r="AK4367" s="40"/>
      <c r="AL4367" s="40"/>
      <c r="AM4367" s="41"/>
      <c r="AN4367" s="36">
        <f>Y4367*(IF(AND(AH4367&gt;0,AI4367&lt;0),AH4367,0)+IF(AND(AJ4367&lt;0,AK4367&gt;0),AJ4367,0)+IF(AND(AL4367&gt;0,AM4367&gt;0),AL4367,0))</f>
        <v>0</v>
      </c>
      <c r="AO4367" s="37">
        <f>Y4367*(IF(AND(AH4367&gt;0,AI4367&lt;0),AI4367,0)+IF(AND(AJ4367&lt;0,AK4367&gt;0),AK4367,0)+IF(AND(AL4367&gt;0,AM4367&gt;0),AM4367,0))</f>
        <v>0</v>
      </c>
      <c r="AQ4367" s="40">
        <f>AU4367*D4367</f>
        <v>60016.364788788116</v>
      </c>
      <c r="AR4367" s="40">
        <f>AV4367*E4367</f>
        <v>66917.090905096906</v>
      </c>
      <c r="AS4367" s="40">
        <f>IF(AND(Y4367&lt;&gt;0,AN4367&lt;&gt;0),0,Q4367)</f>
        <v>13800.11924640231</v>
      </c>
      <c r="AT4367" s="41">
        <f t="shared" si="1092"/>
        <v>140733.57494028733</v>
      </c>
      <c r="AU4367" s="42">
        <f>S4367+AN4367</f>
        <v>662.13994691955111</v>
      </c>
      <c r="AV4367" s="37">
        <f>T4367+AO4367</f>
        <v>686.46995183726813</v>
      </c>
      <c r="AW4367" s="58">
        <f t="shared" si="1077"/>
        <v>0.42645377845516119</v>
      </c>
      <c r="AX4367" s="58">
        <f t="shared" si="1078"/>
        <v>0.47548775005175237</v>
      </c>
      <c r="AY4367" s="59">
        <f t="shared" si="1079"/>
        <v>9.8058471493086441E-2</v>
      </c>
      <c r="AZ4367" s="54">
        <f t="shared" si="1087"/>
        <v>-1.318450778181357E-2</v>
      </c>
    </row>
    <row r="4368" spans="3:52" x14ac:dyDescent="0.25">
      <c r="C4368" s="35">
        <v>41004</v>
      </c>
      <c r="D4368" s="36">
        <v>90.39</v>
      </c>
      <c r="E4368" s="37">
        <v>98.62</v>
      </c>
      <c r="F4368" s="38">
        <v>0</v>
      </c>
      <c r="G4368" s="7">
        <v>0</v>
      </c>
      <c r="H4368" s="38">
        <v>1</v>
      </c>
      <c r="I4368" s="7">
        <v>1</v>
      </c>
      <c r="J4368" s="36">
        <f t="shared" si="1080"/>
        <v>90.344805000000008</v>
      </c>
      <c r="K4368" s="37">
        <f t="shared" si="1081"/>
        <v>98.570690000000013</v>
      </c>
      <c r="L4368" s="36">
        <f t="shared" si="1082"/>
        <v>90.435194999999993</v>
      </c>
      <c r="M4368" s="37">
        <f t="shared" si="1083"/>
        <v>98.669309999999996</v>
      </c>
      <c r="O4368" s="39">
        <f t="shared" si="1084"/>
        <v>59850.829802058222</v>
      </c>
      <c r="P4368" s="40">
        <f t="shared" si="1085"/>
        <v>67699.666650191386</v>
      </c>
      <c r="Q4368" s="40">
        <f>S4368*F4368+T4368*G4368+AS4367*(1+$G$9/252)</f>
        <v>13800.666870181927</v>
      </c>
      <c r="R4368" s="41">
        <f t="shared" si="1088"/>
        <v>141351.16332243153</v>
      </c>
      <c r="S4368" s="36">
        <f>AU4367*H4367</f>
        <v>662.13994691955111</v>
      </c>
      <c r="T4368" s="37">
        <f>AV4367*I4367</f>
        <v>686.46995183726813</v>
      </c>
      <c r="U4368" s="57">
        <f t="shared" si="1091"/>
        <v>0.42341943564719342</v>
      </c>
      <c r="V4368" s="58">
        <f t="shared" si="1089"/>
        <v>0.47894665356070598</v>
      </c>
      <c r="W4368" s="59">
        <f t="shared" si="1090"/>
        <v>9.7633910792100639E-2</v>
      </c>
      <c r="Y4368" s="7">
        <f t="shared" si="1086"/>
        <v>0</v>
      </c>
      <c r="Z4368" s="40"/>
      <c r="AA4368" s="40"/>
      <c r="AB4368" s="40"/>
      <c r="AC4368" s="40"/>
      <c r="AD4368" s="40"/>
      <c r="AE4368" s="40"/>
      <c r="AF4368" s="40"/>
      <c r="AG4368" s="41"/>
      <c r="AH4368" s="40"/>
      <c r="AI4368" s="40"/>
      <c r="AJ4368" s="40"/>
      <c r="AK4368" s="40"/>
      <c r="AL4368" s="40"/>
      <c r="AM4368" s="41"/>
      <c r="AN4368" s="36">
        <f>Y4368*(IF(AND(AH4368&gt;0,AI4368&lt;0),AH4368,0)+IF(AND(AJ4368&lt;0,AK4368&gt;0),AJ4368,0)+IF(AND(AL4368&gt;0,AM4368&gt;0),AL4368,0))</f>
        <v>0</v>
      </c>
      <c r="AO4368" s="37">
        <f>Y4368*(IF(AND(AH4368&gt;0,AI4368&lt;0),AI4368,0)+IF(AND(AJ4368&lt;0,AK4368&gt;0),AK4368,0)+IF(AND(AL4368&gt;0,AM4368&gt;0),AM4368,0))</f>
        <v>0</v>
      </c>
      <c r="AQ4368" s="40">
        <f>AU4368*D4368</f>
        <v>59850.829802058222</v>
      </c>
      <c r="AR4368" s="40">
        <f>AV4368*E4368</f>
        <v>67699.666650191386</v>
      </c>
      <c r="AS4368" s="40">
        <f>IF(AND(Y4368&lt;&gt;0,AN4368&lt;&gt;0),0,Q4368)</f>
        <v>13800.666870181927</v>
      </c>
      <c r="AT4368" s="41">
        <f t="shared" si="1092"/>
        <v>141351.16332243153</v>
      </c>
      <c r="AU4368" s="42">
        <f>S4368+AN4368</f>
        <v>662.13994691955111</v>
      </c>
      <c r="AV4368" s="37">
        <f>T4368+AO4368</f>
        <v>686.46995183726813</v>
      </c>
      <c r="AW4368" s="58">
        <f t="shared" si="1077"/>
        <v>0.42341943564719342</v>
      </c>
      <c r="AX4368" s="58">
        <f t="shared" si="1078"/>
        <v>0.47894665356070598</v>
      </c>
      <c r="AY4368" s="59">
        <f t="shared" si="1079"/>
        <v>9.7633910792100639E-2</v>
      </c>
      <c r="AZ4368" s="54">
        <f t="shared" si="1087"/>
        <v>4.3883514108573607E-3</v>
      </c>
    </row>
    <row r="4369" spans="3:52" x14ac:dyDescent="0.25">
      <c r="C4369" s="35">
        <v>41008</v>
      </c>
      <c r="D4369" s="36">
        <v>88.47</v>
      </c>
      <c r="E4369" s="37">
        <v>98.88</v>
      </c>
      <c r="F4369" s="38">
        <v>0</v>
      </c>
      <c r="G4369" s="7">
        <v>0</v>
      </c>
      <c r="H4369" s="38">
        <v>1</v>
      </c>
      <c r="I4369" s="7">
        <v>1</v>
      </c>
      <c r="J4369" s="36">
        <f t="shared" si="1080"/>
        <v>88.425764999999998</v>
      </c>
      <c r="K4369" s="37">
        <f t="shared" si="1081"/>
        <v>98.830560000000006</v>
      </c>
      <c r="L4369" s="36">
        <f t="shared" si="1082"/>
        <v>88.514234999999999</v>
      </c>
      <c r="M4369" s="37">
        <f t="shared" si="1083"/>
        <v>98.929439999999985</v>
      </c>
      <c r="O4369" s="39">
        <f t="shared" si="1084"/>
        <v>58579.521103972686</v>
      </c>
      <c r="P4369" s="40">
        <f t="shared" si="1085"/>
        <v>67878.148837669069</v>
      </c>
      <c r="Q4369" s="40">
        <f>S4369*F4369+T4369*G4369+AS4368*(1+$G$9/252)</f>
        <v>13801.214515692647</v>
      </c>
      <c r="R4369" s="41">
        <f t="shared" si="1088"/>
        <v>140258.88445733441</v>
      </c>
      <c r="S4369" s="36">
        <f>AU4368*H4368</f>
        <v>662.13994691955111</v>
      </c>
      <c r="T4369" s="37">
        <f>AV4368*I4368</f>
        <v>686.46995183726813</v>
      </c>
      <c r="U4369" s="57">
        <f t="shared" si="1091"/>
        <v>0.4176528376838195</v>
      </c>
      <c r="V4369" s="58">
        <f t="shared" si="1089"/>
        <v>0.48394901399858942</v>
      </c>
      <c r="W4369" s="59">
        <f t="shared" si="1090"/>
        <v>9.8398148317590972E-2</v>
      </c>
      <c r="Y4369" s="7">
        <f t="shared" si="1086"/>
        <v>0</v>
      </c>
      <c r="Z4369" s="40"/>
      <c r="AA4369" s="40"/>
      <c r="AB4369" s="40"/>
      <c r="AC4369" s="40"/>
      <c r="AD4369" s="40"/>
      <c r="AE4369" s="40"/>
      <c r="AF4369" s="40"/>
      <c r="AG4369" s="41"/>
      <c r="AH4369" s="40"/>
      <c r="AI4369" s="40"/>
      <c r="AJ4369" s="40"/>
      <c r="AK4369" s="40"/>
      <c r="AL4369" s="40"/>
      <c r="AM4369" s="41"/>
      <c r="AN4369" s="36">
        <f>Y4369*(IF(AND(AH4369&gt;0,AI4369&lt;0),AH4369,0)+IF(AND(AJ4369&lt;0,AK4369&gt;0),AJ4369,0)+IF(AND(AL4369&gt;0,AM4369&gt;0),AL4369,0))</f>
        <v>0</v>
      </c>
      <c r="AO4369" s="37">
        <f>Y4369*(IF(AND(AH4369&gt;0,AI4369&lt;0),AI4369,0)+IF(AND(AJ4369&lt;0,AK4369&gt;0),AK4369,0)+IF(AND(AL4369&gt;0,AM4369&gt;0),AM4369,0))</f>
        <v>0</v>
      </c>
      <c r="AQ4369" s="40">
        <f>AU4369*D4369</f>
        <v>58579.521103972686</v>
      </c>
      <c r="AR4369" s="40">
        <f>AV4369*E4369</f>
        <v>67878.148837669069</v>
      </c>
      <c r="AS4369" s="40">
        <f>IF(AND(Y4369&lt;&gt;0,AN4369&lt;&gt;0),0,Q4369)</f>
        <v>13801.214515692647</v>
      </c>
      <c r="AT4369" s="41">
        <f t="shared" si="1092"/>
        <v>140258.88445733441</v>
      </c>
      <c r="AU4369" s="42">
        <f>S4369+AN4369</f>
        <v>662.13994691955111</v>
      </c>
      <c r="AV4369" s="37">
        <f>T4369+AO4369</f>
        <v>686.46995183726813</v>
      </c>
      <c r="AW4369" s="58">
        <f t="shared" si="1077"/>
        <v>0.4176528376838195</v>
      </c>
      <c r="AX4369" s="58">
        <f t="shared" si="1078"/>
        <v>0.48394901399858942</v>
      </c>
      <c r="AY4369" s="59">
        <f t="shared" si="1079"/>
        <v>9.8398148317590972E-2</v>
      </c>
      <c r="AZ4369" s="54">
        <f t="shared" si="1087"/>
        <v>-7.7274133401049605E-3</v>
      </c>
    </row>
    <row r="4370" spans="3:52" x14ac:dyDescent="0.25">
      <c r="C4370" s="35">
        <v>41009</v>
      </c>
      <c r="D4370" s="36">
        <v>86.63</v>
      </c>
      <c r="E4370" s="37">
        <v>97.67</v>
      </c>
      <c r="F4370" s="38">
        <v>0</v>
      </c>
      <c r="G4370" s="7">
        <v>0</v>
      </c>
      <c r="H4370" s="38">
        <v>1</v>
      </c>
      <c r="I4370" s="7">
        <v>1</v>
      </c>
      <c r="J4370" s="36">
        <f t="shared" si="1080"/>
        <v>86.586685000000003</v>
      </c>
      <c r="K4370" s="37">
        <f t="shared" si="1081"/>
        <v>97.621165000000005</v>
      </c>
      <c r="L4370" s="36">
        <f t="shared" si="1082"/>
        <v>86.673314999999988</v>
      </c>
      <c r="M4370" s="37">
        <f t="shared" si="1083"/>
        <v>97.718834999999999</v>
      </c>
      <c r="O4370" s="39">
        <f t="shared" si="1084"/>
        <v>57361.183601640711</v>
      </c>
      <c r="P4370" s="40">
        <f t="shared" si="1085"/>
        <v>67047.520195945981</v>
      </c>
      <c r="Q4370" s="40">
        <f>S4370*F4370+T4370*G4370+AS4369*(1+$G$9/252)</f>
        <v>13801.762182935332</v>
      </c>
      <c r="R4370" s="41">
        <f t="shared" si="1088"/>
        <v>138210.46598052204</v>
      </c>
      <c r="S4370" s="36">
        <f>AU4369*H4369</f>
        <v>662.13994691955111</v>
      </c>
      <c r="T4370" s="37">
        <f>AV4369*I4369</f>
        <v>686.46995183726813</v>
      </c>
      <c r="U4370" s="57">
        <f t="shared" si="1091"/>
        <v>0.41502778530335471</v>
      </c>
      <c r="V4370" s="58">
        <f t="shared" si="1089"/>
        <v>0.48511174403677193</v>
      </c>
      <c r="W4370" s="59">
        <f t="shared" si="1090"/>
        <v>9.986047065987326E-2</v>
      </c>
      <c r="Y4370" s="7">
        <f t="shared" si="1086"/>
        <v>0</v>
      </c>
      <c r="Z4370" s="40"/>
      <c r="AA4370" s="40"/>
      <c r="AB4370" s="40"/>
      <c r="AC4370" s="40"/>
      <c r="AD4370" s="40"/>
      <c r="AE4370" s="40"/>
      <c r="AF4370" s="40"/>
      <c r="AG4370" s="41"/>
      <c r="AH4370" s="40"/>
      <c r="AI4370" s="40"/>
      <c r="AJ4370" s="40"/>
      <c r="AK4370" s="40"/>
      <c r="AL4370" s="40"/>
      <c r="AM4370" s="41"/>
      <c r="AN4370" s="36">
        <f>Y4370*(IF(AND(AH4370&gt;0,AI4370&lt;0),AH4370,0)+IF(AND(AJ4370&lt;0,AK4370&gt;0),AJ4370,0)+IF(AND(AL4370&gt;0,AM4370&gt;0),AL4370,0))</f>
        <v>0</v>
      </c>
      <c r="AO4370" s="37">
        <f>Y4370*(IF(AND(AH4370&gt;0,AI4370&lt;0),AI4370,0)+IF(AND(AJ4370&lt;0,AK4370&gt;0),AK4370,0)+IF(AND(AL4370&gt;0,AM4370&gt;0),AM4370,0))</f>
        <v>0</v>
      </c>
      <c r="AQ4370" s="40">
        <f>AU4370*D4370</f>
        <v>57361.183601640711</v>
      </c>
      <c r="AR4370" s="40">
        <f>AV4370*E4370</f>
        <v>67047.520195945981</v>
      </c>
      <c r="AS4370" s="40">
        <f>IF(AND(Y4370&lt;&gt;0,AN4370&lt;&gt;0),0,Q4370)</f>
        <v>13801.762182935332</v>
      </c>
      <c r="AT4370" s="41">
        <f t="shared" si="1092"/>
        <v>138210.46598052204</v>
      </c>
      <c r="AU4370" s="42">
        <f>S4370+AN4370</f>
        <v>662.13994691955111</v>
      </c>
      <c r="AV4370" s="37">
        <f>T4370+AO4370</f>
        <v>686.46995183726813</v>
      </c>
      <c r="AW4370" s="58">
        <f t="shared" si="1077"/>
        <v>0.41502778530335471</v>
      </c>
      <c r="AX4370" s="58">
        <f t="shared" si="1078"/>
        <v>0.48511174403677193</v>
      </c>
      <c r="AY4370" s="59">
        <f t="shared" si="1079"/>
        <v>9.986047065987326E-2</v>
      </c>
      <c r="AZ4370" s="54">
        <f t="shared" si="1087"/>
        <v>-1.4604554176640971E-2</v>
      </c>
    </row>
    <row r="4371" spans="3:52" x14ac:dyDescent="0.25">
      <c r="C4371" s="35">
        <v>41010</v>
      </c>
      <c r="D4371" s="36">
        <v>87.91</v>
      </c>
      <c r="E4371" s="37">
        <v>98.56</v>
      </c>
      <c r="F4371" s="38">
        <v>0</v>
      </c>
      <c r="G4371" s="7">
        <v>0</v>
      </c>
      <c r="H4371" s="38">
        <v>1</v>
      </c>
      <c r="I4371" s="7">
        <v>1</v>
      </c>
      <c r="J4371" s="36">
        <f t="shared" si="1080"/>
        <v>87.866045</v>
      </c>
      <c r="K4371" s="37">
        <f t="shared" si="1081"/>
        <v>98.510720000000006</v>
      </c>
      <c r="L4371" s="36">
        <f t="shared" si="1082"/>
        <v>87.953954999999993</v>
      </c>
      <c r="M4371" s="37">
        <f t="shared" si="1083"/>
        <v>98.609279999999998</v>
      </c>
      <c r="O4371" s="39">
        <f t="shared" si="1084"/>
        <v>58208.722733697738</v>
      </c>
      <c r="P4371" s="40">
        <f t="shared" si="1085"/>
        <v>67658.478453081145</v>
      </c>
      <c r="Q4371" s="40">
        <f>S4371*F4371+T4371*G4371+AS4370*(1+$G$9/252)</f>
        <v>13802.309871910844</v>
      </c>
      <c r="R4371" s="41">
        <f t="shared" si="1088"/>
        <v>139669.51105868974</v>
      </c>
      <c r="S4371" s="36">
        <f>AU4370*H4370</f>
        <v>662.13994691955111</v>
      </c>
      <c r="T4371" s="37">
        <f>AV4370*I4370</f>
        <v>686.46995183726813</v>
      </c>
      <c r="U4371" s="57">
        <f t="shared" si="1091"/>
        <v>0.41676041028910155</v>
      </c>
      <c r="V4371" s="58">
        <f t="shared" si="1089"/>
        <v>0.48441838122173103</v>
      </c>
      <c r="W4371" s="59">
        <f t="shared" si="1090"/>
        <v>9.8821208489167353E-2</v>
      </c>
      <c r="Y4371" s="7">
        <f t="shared" si="1086"/>
        <v>0</v>
      </c>
      <c r="Z4371" s="40"/>
      <c r="AA4371" s="40"/>
      <c r="AB4371" s="40"/>
      <c r="AC4371" s="40"/>
      <c r="AD4371" s="40"/>
      <c r="AE4371" s="40"/>
      <c r="AF4371" s="40"/>
      <c r="AG4371" s="41"/>
      <c r="AH4371" s="40"/>
      <c r="AI4371" s="40"/>
      <c r="AJ4371" s="40"/>
      <c r="AK4371" s="40"/>
      <c r="AL4371" s="40"/>
      <c r="AM4371" s="41"/>
      <c r="AN4371" s="36">
        <f>Y4371*(IF(AND(AH4371&gt;0,AI4371&lt;0),AH4371,0)+IF(AND(AJ4371&lt;0,AK4371&gt;0),AJ4371,0)+IF(AND(AL4371&gt;0,AM4371&gt;0),AL4371,0))</f>
        <v>0</v>
      </c>
      <c r="AO4371" s="37">
        <f>Y4371*(IF(AND(AH4371&gt;0,AI4371&lt;0),AI4371,0)+IF(AND(AJ4371&lt;0,AK4371&gt;0),AK4371,0)+IF(AND(AL4371&gt;0,AM4371&gt;0),AM4371,0))</f>
        <v>0</v>
      </c>
      <c r="AQ4371" s="40">
        <f>AU4371*D4371</f>
        <v>58208.722733697738</v>
      </c>
      <c r="AR4371" s="40">
        <f>AV4371*E4371</f>
        <v>67658.478453081145</v>
      </c>
      <c r="AS4371" s="40">
        <f>IF(AND(Y4371&lt;&gt;0,AN4371&lt;&gt;0),0,Q4371)</f>
        <v>13802.309871910844</v>
      </c>
      <c r="AT4371" s="41">
        <f t="shared" si="1092"/>
        <v>139669.51105868974</v>
      </c>
      <c r="AU4371" s="42">
        <f>S4371+AN4371</f>
        <v>662.13994691955111</v>
      </c>
      <c r="AV4371" s="37">
        <f>T4371+AO4371</f>
        <v>686.46995183726813</v>
      </c>
      <c r="AW4371" s="58">
        <f t="shared" si="1077"/>
        <v>0.41676041028910155</v>
      </c>
      <c r="AX4371" s="58">
        <f t="shared" si="1078"/>
        <v>0.48441838122173103</v>
      </c>
      <c r="AY4371" s="59">
        <f t="shared" si="1079"/>
        <v>9.8821208489167353E-2</v>
      </c>
      <c r="AZ4371" s="54">
        <f t="shared" si="1087"/>
        <v>1.0556690246405154E-2</v>
      </c>
    </row>
    <row r="4372" spans="3:52" x14ac:dyDescent="0.25">
      <c r="C4372" s="35">
        <v>41011</v>
      </c>
      <c r="D4372" s="36">
        <v>89.84</v>
      </c>
      <c r="E4372" s="37">
        <v>97.64</v>
      </c>
      <c r="F4372" s="38">
        <v>0</v>
      </c>
      <c r="G4372" s="7">
        <v>0</v>
      </c>
      <c r="H4372" s="38">
        <v>1</v>
      </c>
      <c r="I4372" s="7">
        <v>1</v>
      </c>
      <c r="J4372" s="36">
        <f t="shared" si="1080"/>
        <v>89.795080000000013</v>
      </c>
      <c r="K4372" s="37">
        <f t="shared" si="1081"/>
        <v>97.591180000000008</v>
      </c>
      <c r="L4372" s="36">
        <f t="shared" si="1082"/>
        <v>89.884919999999994</v>
      </c>
      <c r="M4372" s="37">
        <f t="shared" si="1083"/>
        <v>97.688819999999993</v>
      </c>
      <c r="O4372" s="39">
        <f t="shared" si="1084"/>
        <v>59486.652831252475</v>
      </c>
      <c r="P4372" s="40">
        <f t="shared" si="1085"/>
        <v>67026.926097390853</v>
      </c>
      <c r="Q4372" s="40">
        <f>S4372*F4372+T4372*G4372+AS4371*(1+$G$9/252)</f>
        <v>13802.857582620045</v>
      </c>
      <c r="R4372" s="41">
        <f t="shared" si="1088"/>
        <v>140316.43651126337</v>
      </c>
      <c r="S4372" s="36">
        <f>AU4371*H4371</f>
        <v>662.13994691955111</v>
      </c>
      <c r="T4372" s="37">
        <f>AV4371*I4371</f>
        <v>686.46995183726813</v>
      </c>
      <c r="U4372" s="57">
        <f t="shared" si="1091"/>
        <v>0.42394643357749046</v>
      </c>
      <c r="V4372" s="58">
        <f t="shared" si="1089"/>
        <v>0.47768406726898682</v>
      </c>
      <c r="W4372" s="59">
        <f t="shared" si="1090"/>
        <v>9.8369499153522708E-2</v>
      </c>
      <c r="Y4372" s="7">
        <f t="shared" si="1086"/>
        <v>0</v>
      </c>
      <c r="Z4372" s="40"/>
      <c r="AA4372" s="40"/>
      <c r="AB4372" s="40"/>
      <c r="AC4372" s="40"/>
      <c r="AD4372" s="40"/>
      <c r="AE4372" s="40"/>
      <c r="AF4372" s="40"/>
      <c r="AG4372" s="41"/>
      <c r="AH4372" s="40"/>
      <c r="AI4372" s="40"/>
      <c r="AJ4372" s="40"/>
      <c r="AK4372" s="40"/>
      <c r="AL4372" s="40"/>
      <c r="AM4372" s="41"/>
      <c r="AN4372" s="36">
        <f>Y4372*(IF(AND(AH4372&gt;0,AI4372&lt;0),AH4372,0)+IF(AND(AJ4372&lt;0,AK4372&gt;0),AJ4372,0)+IF(AND(AL4372&gt;0,AM4372&gt;0),AL4372,0))</f>
        <v>0</v>
      </c>
      <c r="AO4372" s="37">
        <f>Y4372*(IF(AND(AH4372&gt;0,AI4372&lt;0),AI4372,0)+IF(AND(AJ4372&lt;0,AK4372&gt;0),AK4372,0)+IF(AND(AL4372&gt;0,AM4372&gt;0),AM4372,0))</f>
        <v>0</v>
      </c>
      <c r="AQ4372" s="40">
        <f>AU4372*D4372</f>
        <v>59486.652831252475</v>
      </c>
      <c r="AR4372" s="40">
        <f>AV4372*E4372</f>
        <v>67026.926097390853</v>
      </c>
      <c r="AS4372" s="40">
        <f>IF(AND(Y4372&lt;&gt;0,AN4372&lt;&gt;0),0,Q4372)</f>
        <v>13802.857582620045</v>
      </c>
      <c r="AT4372" s="41">
        <f t="shared" si="1092"/>
        <v>140316.43651126337</v>
      </c>
      <c r="AU4372" s="42">
        <f>S4372+AN4372</f>
        <v>662.13994691955111</v>
      </c>
      <c r="AV4372" s="37">
        <f>T4372+AO4372</f>
        <v>686.46995183726813</v>
      </c>
      <c r="AW4372" s="58">
        <f t="shared" si="1077"/>
        <v>0.42394643357749046</v>
      </c>
      <c r="AX4372" s="58">
        <f t="shared" si="1078"/>
        <v>0.47768406726898682</v>
      </c>
      <c r="AY4372" s="59">
        <f t="shared" si="1079"/>
        <v>9.8369499153522708E-2</v>
      </c>
      <c r="AZ4372" s="54">
        <f t="shared" si="1087"/>
        <v>4.6318301515482219E-3</v>
      </c>
    </row>
    <row r="4373" spans="3:52" x14ac:dyDescent="0.25">
      <c r="C4373" s="35">
        <v>41012</v>
      </c>
      <c r="D4373" s="36">
        <v>88.03</v>
      </c>
      <c r="E4373" s="37">
        <v>96.97</v>
      </c>
      <c r="F4373" s="38">
        <v>0</v>
      </c>
      <c r="G4373" s="7">
        <v>0</v>
      </c>
      <c r="H4373" s="38">
        <v>1</v>
      </c>
      <c r="I4373" s="7">
        <v>1</v>
      </c>
      <c r="J4373" s="36">
        <f t="shared" si="1080"/>
        <v>87.985984999999999</v>
      </c>
      <c r="K4373" s="37">
        <f t="shared" si="1081"/>
        <v>96.921514999999999</v>
      </c>
      <c r="L4373" s="36">
        <f t="shared" si="1082"/>
        <v>88.074015000000003</v>
      </c>
      <c r="M4373" s="37">
        <f t="shared" si="1083"/>
        <v>97.018484999999998</v>
      </c>
      <c r="O4373" s="39">
        <f t="shared" si="1084"/>
        <v>58288.179527328088</v>
      </c>
      <c r="P4373" s="40">
        <f t="shared" si="1085"/>
        <v>66566.991229659892</v>
      </c>
      <c r="Q4373" s="40">
        <f>S4373*F4373+T4373*G4373+AS4372*(1+$G$9/252)</f>
        <v>13803.405315063799</v>
      </c>
      <c r="R4373" s="41">
        <f t="shared" si="1088"/>
        <v>138658.57607205177</v>
      </c>
      <c r="S4373" s="36">
        <f>AU4372*H4372</f>
        <v>662.13994691955111</v>
      </c>
      <c r="T4373" s="37">
        <f>AV4372*I4372</f>
        <v>686.46995183726813</v>
      </c>
      <c r="U4373" s="57">
        <f t="shared" si="1091"/>
        <v>0.42037197538390658</v>
      </c>
      <c r="V4373" s="58">
        <f t="shared" si="1089"/>
        <v>0.48007842800195344</v>
      </c>
      <c r="W4373" s="59">
        <f t="shared" si="1090"/>
        <v>9.9549596614140007E-2</v>
      </c>
      <c r="Y4373" s="7">
        <f t="shared" si="1086"/>
        <v>0</v>
      </c>
      <c r="Z4373" s="40"/>
      <c r="AA4373" s="40"/>
      <c r="AB4373" s="40"/>
      <c r="AC4373" s="40"/>
      <c r="AD4373" s="40"/>
      <c r="AE4373" s="40"/>
      <c r="AF4373" s="40"/>
      <c r="AG4373" s="41"/>
      <c r="AH4373" s="40"/>
      <c r="AI4373" s="40"/>
      <c r="AJ4373" s="40"/>
      <c r="AK4373" s="40"/>
      <c r="AL4373" s="40"/>
      <c r="AM4373" s="41"/>
      <c r="AN4373" s="36">
        <f>Y4373*(IF(AND(AH4373&gt;0,AI4373&lt;0),AH4373,0)+IF(AND(AJ4373&lt;0,AK4373&gt;0),AJ4373,0)+IF(AND(AL4373&gt;0,AM4373&gt;0),AL4373,0))</f>
        <v>0</v>
      </c>
      <c r="AO4373" s="37">
        <f>Y4373*(IF(AND(AH4373&gt;0,AI4373&lt;0),AI4373,0)+IF(AND(AJ4373&lt;0,AK4373&gt;0),AK4373,0)+IF(AND(AL4373&gt;0,AM4373&gt;0),AM4373,0))</f>
        <v>0</v>
      </c>
      <c r="AQ4373" s="40">
        <f>AU4373*D4373</f>
        <v>58288.179527328088</v>
      </c>
      <c r="AR4373" s="40">
        <f>AV4373*E4373</f>
        <v>66566.991229659892</v>
      </c>
      <c r="AS4373" s="40">
        <f>IF(AND(Y4373&lt;&gt;0,AN4373&lt;&gt;0),0,Q4373)</f>
        <v>13803.405315063799</v>
      </c>
      <c r="AT4373" s="41">
        <f t="shared" si="1092"/>
        <v>138658.57607205177</v>
      </c>
      <c r="AU4373" s="42">
        <f>S4373+AN4373</f>
        <v>662.13994691955111</v>
      </c>
      <c r="AV4373" s="37">
        <f>T4373+AO4373</f>
        <v>686.46995183726813</v>
      </c>
      <c r="AW4373" s="58">
        <f t="shared" ref="AW4373:AW4436" si="1093">AQ4373/AT4373</f>
        <v>0.42037197538390658</v>
      </c>
      <c r="AX4373" s="58">
        <f t="shared" ref="AX4373:AX4436" si="1094">AR4373/AT4373</f>
        <v>0.48007842800195344</v>
      </c>
      <c r="AY4373" s="59">
        <f t="shared" ref="AY4373:AY4436" si="1095">AS4373/AT4373</f>
        <v>9.9549596614140007E-2</v>
      </c>
      <c r="AZ4373" s="54">
        <f t="shared" si="1087"/>
        <v>-1.1815154948568773E-2</v>
      </c>
    </row>
    <row r="4374" spans="3:52" x14ac:dyDescent="0.25">
      <c r="C4374" s="35">
        <v>41015</v>
      </c>
      <c r="D4374" s="36">
        <v>88.18</v>
      </c>
      <c r="E4374" s="37">
        <v>96.58</v>
      </c>
      <c r="F4374" s="38">
        <v>0</v>
      </c>
      <c r="G4374" s="7">
        <v>0</v>
      </c>
      <c r="H4374" s="38">
        <v>1</v>
      </c>
      <c r="I4374" s="7">
        <v>1</v>
      </c>
      <c r="J4374" s="36">
        <f t="shared" ref="J4374:J4437" si="1096">D4374*(1-$F$8/20000)</f>
        <v>88.13591000000001</v>
      </c>
      <c r="K4374" s="37">
        <f t="shared" ref="K4374:K4437" si="1097">E4374*(1-$F$8/20000)</f>
        <v>96.531710000000004</v>
      </c>
      <c r="L4374" s="36">
        <f t="shared" ref="L4374:L4437" si="1098">D4374*(1+$F$8/20000)</f>
        <v>88.224090000000004</v>
      </c>
      <c r="M4374" s="37">
        <f t="shared" ref="M4374:M4437" si="1099">E4374*(1+$F$8/20000)</f>
        <v>96.628289999999993</v>
      </c>
      <c r="O4374" s="39">
        <f t="shared" si="1084"/>
        <v>58387.500519366018</v>
      </c>
      <c r="P4374" s="40">
        <f t="shared" si="1085"/>
        <v>66299.267948443361</v>
      </c>
      <c r="Q4374" s="40">
        <f>S4374*F4374+T4374*G4374+AS4373*(1+$G$9/252)</f>
        <v>13803.953069242967</v>
      </c>
      <c r="R4374" s="41">
        <f t="shared" si="1088"/>
        <v>138490.72153705233</v>
      </c>
      <c r="S4374" s="36">
        <f>AU4373*H4373</f>
        <v>662.13994691955111</v>
      </c>
      <c r="T4374" s="37">
        <f>AV4373*I4373</f>
        <v>686.46995183726813</v>
      </c>
      <c r="U4374" s="57">
        <f t="shared" si="1091"/>
        <v>0.42159864481422898</v>
      </c>
      <c r="V4374" s="58">
        <f t="shared" si="1089"/>
        <v>0.47872714657425913</v>
      </c>
      <c r="W4374" s="59">
        <f t="shared" si="1090"/>
        <v>9.9674208611511966E-2</v>
      </c>
      <c r="Y4374" s="7">
        <f t="shared" si="1086"/>
        <v>0</v>
      </c>
      <c r="Z4374" s="40"/>
      <c r="AA4374" s="40"/>
      <c r="AB4374" s="40"/>
      <c r="AC4374" s="40"/>
      <c r="AD4374" s="40"/>
      <c r="AE4374" s="40"/>
      <c r="AF4374" s="40"/>
      <c r="AG4374" s="41"/>
      <c r="AH4374" s="40"/>
      <c r="AI4374" s="40"/>
      <c r="AJ4374" s="40"/>
      <c r="AK4374" s="40"/>
      <c r="AL4374" s="40"/>
      <c r="AM4374" s="41"/>
      <c r="AN4374" s="36">
        <f>Y4374*(IF(AND(AH4374&gt;0,AI4374&lt;0),AH4374,0)+IF(AND(AJ4374&lt;0,AK4374&gt;0),AJ4374,0)+IF(AND(AL4374&gt;0,AM4374&gt;0),AL4374,0))</f>
        <v>0</v>
      </c>
      <c r="AO4374" s="37">
        <f>Y4374*(IF(AND(AH4374&gt;0,AI4374&lt;0),AI4374,0)+IF(AND(AJ4374&lt;0,AK4374&gt;0),AK4374,0)+IF(AND(AL4374&gt;0,AM4374&gt;0),AM4374,0))</f>
        <v>0</v>
      </c>
      <c r="AQ4374" s="40">
        <f>AU4374*D4374</f>
        <v>58387.500519366018</v>
      </c>
      <c r="AR4374" s="40">
        <f>AV4374*E4374</f>
        <v>66299.267948443361</v>
      </c>
      <c r="AS4374" s="40">
        <f>IF(AND(Y4374&lt;&gt;0,AN4374&lt;&gt;0),0,Q4374)</f>
        <v>13803.953069242967</v>
      </c>
      <c r="AT4374" s="41">
        <f t="shared" si="1092"/>
        <v>138490.72153705233</v>
      </c>
      <c r="AU4374" s="42">
        <f>S4374+AN4374</f>
        <v>662.13994691955111</v>
      </c>
      <c r="AV4374" s="37">
        <f>T4374+AO4374</f>
        <v>686.46995183726813</v>
      </c>
      <c r="AW4374" s="58">
        <f t="shared" si="1093"/>
        <v>0.42159864481422898</v>
      </c>
      <c r="AX4374" s="58">
        <f t="shared" si="1094"/>
        <v>0.47872714657425913</v>
      </c>
      <c r="AY4374" s="59">
        <f t="shared" si="1095"/>
        <v>9.9674208611511966E-2</v>
      </c>
      <c r="AZ4374" s="54">
        <f t="shared" si="1087"/>
        <v>-1.2105600659869653E-3</v>
      </c>
    </row>
    <row r="4375" spans="3:52" x14ac:dyDescent="0.25">
      <c r="C4375" s="35">
        <v>41016</v>
      </c>
      <c r="D4375" s="36">
        <v>90.46</v>
      </c>
      <c r="E4375" s="37">
        <v>97.11</v>
      </c>
      <c r="F4375" s="38">
        <v>0</v>
      </c>
      <c r="G4375" s="7">
        <v>0</v>
      </c>
      <c r="H4375" s="38">
        <v>1</v>
      </c>
      <c r="I4375" s="7">
        <v>1</v>
      </c>
      <c r="J4375" s="36">
        <f t="shared" si="1096"/>
        <v>90.414770000000004</v>
      </c>
      <c r="K4375" s="37">
        <f t="shared" si="1097"/>
        <v>97.061445000000006</v>
      </c>
      <c r="L4375" s="36">
        <f t="shared" si="1098"/>
        <v>90.505229999999983</v>
      </c>
      <c r="M4375" s="37">
        <f t="shared" si="1099"/>
        <v>97.158554999999993</v>
      </c>
      <c r="O4375" s="39">
        <f t="shared" ref="O4375:O4438" si="1100">S4375*D4375</f>
        <v>59897.179598342591</v>
      </c>
      <c r="P4375" s="40">
        <f t="shared" ref="P4375:P4438" si="1101">T4375*E4375</f>
        <v>66663.097022917107</v>
      </c>
      <c r="Q4375" s="40">
        <f>S4375*F4375+T4375*G4375+AS4374*(1+$G$9/252)</f>
        <v>13804.500845158413</v>
      </c>
      <c r="R4375" s="41">
        <f t="shared" si="1088"/>
        <v>140364.77746641811</v>
      </c>
      <c r="S4375" s="36">
        <f>AU4374*H4374</f>
        <v>662.13994691955111</v>
      </c>
      <c r="T4375" s="37">
        <f>AV4374*I4374</f>
        <v>686.46995183726813</v>
      </c>
      <c r="U4375" s="57">
        <f t="shared" si="1091"/>
        <v>0.42672514201558032</v>
      </c>
      <c r="V4375" s="58">
        <f t="shared" si="1089"/>
        <v>0.4749275297277914</v>
      </c>
      <c r="W4375" s="59">
        <f t="shared" si="1090"/>
        <v>9.8347328256628355E-2</v>
      </c>
      <c r="Y4375" s="7">
        <f t="shared" ref="Y4375:Y4438" si="1102">IF(AND(ABS(U4375-0.5)&gt;$G$5,ABS(V4375-0.5)&gt;$G$5),1,0)*IF(AND(OR(AH4375&lt;=0,AI4375&gt;=0),OR(AJ4375&gt;=0,AK4375&lt;=0),OR(AL4375&lt;=0,AM4375&lt;=0)),0,1)</f>
        <v>0</v>
      </c>
      <c r="Z4375" s="40"/>
      <c r="AA4375" s="40"/>
      <c r="AB4375" s="40"/>
      <c r="AC4375" s="40"/>
      <c r="AD4375" s="40"/>
      <c r="AE4375" s="40"/>
      <c r="AF4375" s="40"/>
      <c r="AG4375" s="41"/>
      <c r="AH4375" s="40"/>
      <c r="AI4375" s="40"/>
      <c r="AJ4375" s="40"/>
      <c r="AK4375" s="40"/>
      <c r="AL4375" s="40"/>
      <c r="AM4375" s="41"/>
      <c r="AN4375" s="36">
        <f>Y4375*(IF(AND(AH4375&gt;0,AI4375&lt;0),AH4375,0)+IF(AND(AJ4375&lt;0,AK4375&gt;0),AJ4375,0)+IF(AND(AL4375&gt;0,AM4375&gt;0),AL4375,0))</f>
        <v>0</v>
      </c>
      <c r="AO4375" s="37">
        <f>Y4375*(IF(AND(AH4375&gt;0,AI4375&lt;0),AI4375,0)+IF(AND(AJ4375&lt;0,AK4375&gt;0),AK4375,0)+IF(AND(AL4375&gt;0,AM4375&gt;0),AM4375,0))</f>
        <v>0</v>
      </c>
      <c r="AQ4375" s="40">
        <f>AU4375*D4375</f>
        <v>59897.179598342591</v>
      </c>
      <c r="AR4375" s="40">
        <f>AV4375*E4375</f>
        <v>66663.097022917107</v>
      </c>
      <c r="AS4375" s="40">
        <f>IF(AND(Y4375&lt;&gt;0,AN4375&lt;&gt;0),0,Q4375)</f>
        <v>13804.500845158413</v>
      </c>
      <c r="AT4375" s="41">
        <f t="shared" si="1092"/>
        <v>140364.77746641811</v>
      </c>
      <c r="AU4375" s="42">
        <f>S4375+AN4375</f>
        <v>662.13994691955111</v>
      </c>
      <c r="AV4375" s="37">
        <f>T4375+AO4375</f>
        <v>686.46995183726813</v>
      </c>
      <c r="AW4375" s="58">
        <f t="shared" si="1093"/>
        <v>0.42672514201558032</v>
      </c>
      <c r="AX4375" s="58">
        <f t="shared" si="1094"/>
        <v>0.4749275297277914</v>
      </c>
      <c r="AY4375" s="59">
        <f t="shared" si="1095"/>
        <v>9.8347328256628355E-2</v>
      </c>
      <c r="AZ4375" s="54">
        <f t="shared" ref="AZ4375:AZ4438" si="1103">AT4375/AT4374-1</f>
        <v>1.3531996285140124E-2</v>
      </c>
    </row>
    <row r="4376" spans="3:52" x14ac:dyDescent="0.25">
      <c r="C4376" s="35">
        <v>41017</v>
      </c>
      <c r="D4376" s="36">
        <v>90.39</v>
      </c>
      <c r="E4376" s="37">
        <v>97.34</v>
      </c>
      <c r="F4376" s="38">
        <v>0</v>
      </c>
      <c r="G4376" s="7">
        <v>0</v>
      </c>
      <c r="H4376" s="38">
        <v>1</v>
      </c>
      <c r="I4376" s="7">
        <v>1</v>
      </c>
      <c r="J4376" s="36">
        <f t="shared" si="1096"/>
        <v>90.344805000000008</v>
      </c>
      <c r="K4376" s="37">
        <f t="shared" si="1097"/>
        <v>97.291330000000002</v>
      </c>
      <c r="L4376" s="36">
        <f t="shared" si="1098"/>
        <v>90.435194999999993</v>
      </c>
      <c r="M4376" s="37">
        <f t="shared" si="1099"/>
        <v>97.388670000000005</v>
      </c>
      <c r="O4376" s="39">
        <f t="shared" si="1100"/>
        <v>59850.829802058222</v>
      </c>
      <c r="P4376" s="40">
        <f t="shared" si="1101"/>
        <v>66820.985111839676</v>
      </c>
      <c r="Q4376" s="40">
        <f>S4376*F4376+T4376*G4376+AS4375*(1+$G$9/252)</f>
        <v>13805.048642810996</v>
      </c>
      <c r="R4376" s="41">
        <f t="shared" si="1088"/>
        <v>140476.86355670888</v>
      </c>
      <c r="S4376" s="36">
        <f>AU4375*H4375</f>
        <v>662.13994691955111</v>
      </c>
      <c r="T4376" s="37">
        <f>AV4375*I4375</f>
        <v>686.46995183726813</v>
      </c>
      <c r="U4376" s="57">
        <f t="shared" si="1091"/>
        <v>0.42605471311578036</v>
      </c>
      <c r="V4376" s="58">
        <f t="shared" si="1089"/>
        <v>0.47567253012354466</v>
      </c>
      <c r="W4376" s="59">
        <f t="shared" si="1090"/>
        <v>9.8272756760675095E-2</v>
      </c>
      <c r="Y4376" s="7">
        <f t="shared" si="1102"/>
        <v>0</v>
      </c>
      <c r="Z4376" s="40"/>
      <c r="AA4376" s="40"/>
      <c r="AB4376" s="40"/>
      <c r="AC4376" s="40"/>
      <c r="AD4376" s="40"/>
      <c r="AE4376" s="40"/>
      <c r="AF4376" s="40"/>
      <c r="AG4376" s="41"/>
      <c r="AH4376" s="40"/>
      <c r="AI4376" s="40"/>
      <c r="AJ4376" s="40"/>
      <c r="AK4376" s="40"/>
      <c r="AL4376" s="40"/>
      <c r="AM4376" s="41"/>
      <c r="AN4376" s="36">
        <f>Y4376*(IF(AND(AH4376&gt;0,AI4376&lt;0),AH4376,0)+IF(AND(AJ4376&lt;0,AK4376&gt;0),AJ4376,0)+IF(AND(AL4376&gt;0,AM4376&gt;0),AL4376,0))</f>
        <v>0</v>
      </c>
      <c r="AO4376" s="37">
        <f>Y4376*(IF(AND(AH4376&gt;0,AI4376&lt;0),AI4376,0)+IF(AND(AJ4376&lt;0,AK4376&gt;0),AK4376,0)+IF(AND(AL4376&gt;0,AM4376&gt;0),AM4376,0))</f>
        <v>0</v>
      </c>
      <c r="AQ4376" s="40">
        <f>AU4376*D4376</f>
        <v>59850.829802058222</v>
      </c>
      <c r="AR4376" s="40">
        <f>AV4376*E4376</f>
        <v>66820.985111839676</v>
      </c>
      <c r="AS4376" s="40">
        <f>IF(AND(Y4376&lt;&gt;0,AN4376&lt;&gt;0),0,Q4376)</f>
        <v>13805.048642810996</v>
      </c>
      <c r="AT4376" s="41">
        <f t="shared" si="1092"/>
        <v>140476.86355670888</v>
      </c>
      <c r="AU4376" s="42">
        <f>S4376+AN4376</f>
        <v>662.13994691955111</v>
      </c>
      <c r="AV4376" s="37">
        <f>T4376+AO4376</f>
        <v>686.46995183726813</v>
      </c>
      <c r="AW4376" s="58">
        <f t="shared" si="1093"/>
        <v>0.42605471311578036</v>
      </c>
      <c r="AX4376" s="58">
        <f t="shared" si="1094"/>
        <v>0.47567253012354466</v>
      </c>
      <c r="AY4376" s="59">
        <f t="shared" si="1095"/>
        <v>9.8272756760675095E-2</v>
      </c>
      <c r="AZ4376" s="54">
        <f t="shared" si="1103"/>
        <v>7.9853430692455873E-4</v>
      </c>
    </row>
    <row r="4377" spans="3:52" x14ac:dyDescent="0.25">
      <c r="C4377" s="35">
        <v>41018</v>
      </c>
      <c r="D4377" s="36">
        <v>89.39</v>
      </c>
      <c r="E4377" s="37">
        <v>95.28</v>
      </c>
      <c r="F4377" s="38">
        <v>0</v>
      </c>
      <c r="G4377" s="7">
        <v>0</v>
      </c>
      <c r="H4377" s="38">
        <v>1</v>
      </c>
      <c r="I4377" s="7">
        <v>1</v>
      </c>
      <c r="J4377" s="36">
        <f t="shared" si="1096"/>
        <v>89.34530500000001</v>
      </c>
      <c r="K4377" s="37">
        <f t="shared" si="1097"/>
        <v>95.23236</v>
      </c>
      <c r="L4377" s="36">
        <f t="shared" si="1098"/>
        <v>89.434694999999991</v>
      </c>
      <c r="M4377" s="37">
        <f t="shared" si="1099"/>
        <v>95.327640000000002</v>
      </c>
      <c r="O4377" s="39">
        <f t="shared" si="1100"/>
        <v>59188.689855138677</v>
      </c>
      <c r="P4377" s="40">
        <f t="shared" si="1101"/>
        <v>65406.857011054904</v>
      </c>
      <c r="Q4377" s="40">
        <f>S4377*F4377+T4377*G4377+AS4376*(1+$G$9/252)</f>
        <v>13805.596462201584</v>
      </c>
      <c r="R4377" s="41">
        <f t="shared" si="1088"/>
        <v>138401.14332839518</v>
      </c>
      <c r="S4377" s="36">
        <f>AU4376*H4376</f>
        <v>662.13994691955111</v>
      </c>
      <c r="T4377" s="37">
        <f>AV4376*I4376</f>
        <v>686.46995183726813</v>
      </c>
      <c r="U4377" s="57">
        <f t="shared" si="1091"/>
        <v>0.42766041111883779</v>
      </c>
      <c r="V4377" s="58">
        <f t="shared" si="1089"/>
        <v>0.47258899340057442</v>
      </c>
      <c r="W4377" s="59">
        <f t="shared" si="1090"/>
        <v>9.9750595480587678E-2</v>
      </c>
      <c r="Y4377" s="7">
        <f t="shared" si="1102"/>
        <v>0</v>
      </c>
      <c r="Z4377" s="40"/>
      <c r="AA4377" s="40"/>
      <c r="AB4377" s="40"/>
      <c r="AC4377" s="40"/>
      <c r="AD4377" s="40"/>
      <c r="AE4377" s="40"/>
      <c r="AF4377" s="40"/>
      <c r="AG4377" s="41"/>
      <c r="AH4377" s="40"/>
      <c r="AI4377" s="40"/>
      <c r="AJ4377" s="40"/>
      <c r="AK4377" s="40"/>
      <c r="AL4377" s="40"/>
      <c r="AM4377" s="41"/>
      <c r="AN4377" s="36">
        <f>Y4377*(IF(AND(AH4377&gt;0,AI4377&lt;0),AH4377,0)+IF(AND(AJ4377&lt;0,AK4377&gt;0),AJ4377,0)+IF(AND(AL4377&gt;0,AM4377&gt;0),AL4377,0))</f>
        <v>0</v>
      </c>
      <c r="AO4377" s="37">
        <f>Y4377*(IF(AND(AH4377&gt;0,AI4377&lt;0),AI4377,0)+IF(AND(AJ4377&lt;0,AK4377&gt;0),AK4377,0)+IF(AND(AL4377&gt;0,AM4377&gt;0),AM4377,0))</f>
        <v>0</v>
      </c>
      <c r="AQ4377" s="40">
        <f>AU4377*D4377</f>
        <v>59188.689855138677</v>
      </c>
      <c r="AR4377" s="40">
        <f>AV4377*E4377</f>
        <v>65406.857011054904</v>
      </c>
      <c r="AS4377" s="40">
        <f>IF(AND(Y4377&lt;&gt;0,AN4377&lt;&gt;0),0,Q4377)</f>
        <v>13805.596462201584</v>
      </c>
      <c r="AT4377" s="41">
        <f t="shared" si="1092"/>
        <v>138401.14332839518</v>
      </c>
      <c r="AU4377" s="42">
        <f>S4377+AN4377</f>
        <v>662.13994691955111</v>
      </c>
      <c r="AV4377" s="37">
        <f>T4377+AO4377</f>
        <v>686.46995183726813</v>
      </c>
      <c r="AW4377" s="58">
        <f t="shared" si="1093"/>
        <v>0.42766041111883779</v>
      </c>
      <c r="AX4377" s="58">
        <f t="shared" si="1094"/>
        <v>0.47258899340057442</v>
      </c>
      <c r="AY4377" s="59">
        <f t="shared" si="1095"/>
        <v>9.9750595480587678E-2</v>
      </c>
      <c r="AZ4377" s="54">
        <f t="shared" si="1103"/>
        <v>-1.4776242690496599E-2</v>
      </c>
    </row>
    <row r="4378" spans="3:52" x14ac:dyDescent="0.25">
      <c r="C4378" s="35">
        <v>41019</v>
      </c>
      <c r="D4378" s="36">
        <v>89.67</v>
      </c>
      <c r="E4378" s="37">
        <v>95.94</v>
      </c>
      <c r="F4378" s="38">
        <v>0</v>
      </c>
      <c r="G4378" s="7">
        <v>0</v>
      </c>
      <c r="H4378" s="38">
        <v>1</v>
      </c>
      <c r="I4378" s="7">
        <v>1</v>
      </c>
      <c r="J4378" s="36">
        <f t="shared" si="1096"/>
        <v>89.62516500000001</v>
      </c>
      <c r="K4378" s="37">
        <f t="shared" si="1097"/>
        <v>95.892030000000005</v>
      </c>
      <c r="L4378" s="36">
        <f t="shared" si="1098"/>
        <v>89.714834999999994</v>
      </c>
      <c r="M4378" s="37">
        <f t="shared" si="1099"/>
        <v>95.98796999999999</v>
      </c>
      <c r="O4378" s="39">
        <f t="shared" si="1100"/>
        <v>59374.089040276151</v>
      </c>
      <c r="P4378" s="40">
        <f t="shared" si="1101"/>
        <v>65859.927179267499</v>
      </c>
      <c r="Q4378" s="40">
        <f>S4378*F4378+T4378*G4378+AS4377*(1+$G$9/252)</f>
        <v>13806.144303331035</v>
      </c>
      <c r="R4378" s="41">
        <f t="shared" si="1088"/>
        <v>139040.16052287468</v>
      </c>
      <c r="S4378" s="36">
        <f>AU4377*H4377</f>
        <v>662.13994691955111</v>
      </c>
      <c r="T4378" s="37">
        <f>AV4377*I4377</f>
        <v>686.46995183726813</v>
      </c>
      <c r="U4378" s="57">
        <f t="shared" si="1091"/>
        <v>0.42702834071101359</v>
      </c>
      <c r="V4378" s="58">
        <f t="shared" si="1089"/>
        <v>0.47367556921392018</v>
      </c>
      <c r="W4378" s="59">
        <f t="shared" si="1090"/>
        <v>9.9296090075066248E-2</v>
      </c>
      <c r="Y4378" s="7">
        <f t="shared" si="1102"/>
        <v>0</v>
      </c>
      <c r="Z4378" s="40"/>
      <c r="AA4378" s="40"/>
      <c r="AB4378" s="40"/>
      <c r="AC4378" s="40"/>
      <c r="AD4378" s="40"/>
      <c r="AE4378" s="40"/>
      <c r="AF4378" s="40"/>
      <c r="AG4378" s="41"/>
      <c r="AH4378" s="40"/>
      <c r="AI4378" s="40"/>
      <c r="AJ4378" s="40"/>
      <c r="AK4378" s="40"/>
      <c r="AL4378" s="40"/>
      <c r="AM4378" s="41"/>
      <c r="AN4378" s="36">
        <f>Y4378*(IF(AND(AH4378&gt;0,AI4378&lt;0),AH4378,0)+IF(AND(AJ4378&lt;0,AK4378&gt;0),AJ4378,0)+IF(AND(AL4378&gt;0,AM4378&gt;0),AL4378,0))</f>
        <v>0</v>
      </c>
      <c r="AO4378" s="37">
        <f>Y4378*(IF(AND(AH4378&gt;0,AI4378&lt;0),AI4378,0)+IF(AND(AJ4378&lt;0,AK4378&gt;0),AK4378,0)+IF(AND(AL4378&gt;0,AM4378&gt;0),AM4378,0))</f>
        <v>0</v>
      </c>
      <c r="AQ4378" s="40">
        <f>AU4378*D4378</f>
        <v>59374.089040276151</v>
      </c>
      <c r="AR4378" s="40">
        <f>AV4378*E4378</f>
        <v>65859.927179267499</v>
      </c>
      <c r="AS4378" s="40">
        <f>IF(AND(Y4378&lt;&gt;0,AN4378&lt;&gt;0),0,Q4378)</f>
        <v>13806.144303331035</v>
      </c>
      <c r="AT4378" s="41">
        <f t="shared" si="1092"/>
        <v>139040.16052287468</v>
      </c>
      <c r="AU4378" s="42">
        <f>S4378+AN4378</f>
        <v>662.13994691955111</v>
      </c>
      <c r="AV4378" s="37">
        <f>T4378+AO4378</f>
        <v>686.46995183726813</v>
      </c>
      <c r="AW4378" s="58">
        <f t="shared" si="1093"/>
        <v>0.42702834071101359</v>
      </c>
      <c r="AX4378" s="58">
        <f t="shared" si="1094"/>
        <v>0.47367556921392018</v>
      </c>
      <c r="AY4378" s="59">
        <f t="shared" si="1095"/>
        <v>9.9296090075066248E-2</v>
      </c>
      <c r="AZ4378" s="54">
        <f t="shared" si="1103"/>
        <v>4.6171381183119919E-3</v>
      </c>
    </row>
    <row r="4379" spans="3:52" x14ac:dyDescent="0.25">
      <c r="C4379" s="35">
        <v>41022</v>
      </c>
      <c r="D4379" s="36">
        <v>88.11</v>
      </c>
      <c r="E4379" s="37">
        <v>95.19</v>
      </c>
      <c r="F4379" s="38">
        <v>0</v>
      </c>
      <c r="G4379" s="7">
        <v>0</v>
      </c>
      <c r="H4379" s="38">
        <v>1</v>
      </c>
      <c r="I4379" s="7">
        <v>1</v>
      </c>
      <c r="J4379" s="36">
        <f t="shared" si="1096"/>
        <v>88.065944999999999</v>
      </c>
      <c r="K4379" s="37">
        <f t="shared" si="1097"/>
        <v>95.142404999999997</v>
      </c>
      <c r="L4379" s="36">
        <f t="shared" si="1098"/>
        <v>88.154055</v>
      </c>
      <c r="M4379" s="37">
        <f t="shared" si="1099"/>
        <v>95.237594999999999</v>
      </c>
      <c r="O4379" s="39">
        <f t="shared" si="1100"/>
        <v>58341.15072308165</v>
      </c>
      <c r="P4379" s="40">
        <f t="shared" si="1101"/>
        <v>65345.07471538955</v>
      </c>
      <c r="Q4379" s="40">
        <f>S4379*F4379+T4379*G4379+AS4378*(1+$G$9/252)</f>
        <v>13806.692166200213</v>
      </c>
      <c r="R4379" s="41">
        <f t="shared" si="1088"/>
        <v>137492.91760467141</v>
      </c>
      <c r="S4379" s="36">
        <f>AU4378*H4378</f>
        <v>662.13994691955111</v>
      </c>
      <c r="T4379" s="37">
        <f>AV4378*I4378</f>
        <v>686.46995183726813</v>
      </c>
      <c r="U4379" s="57">
        <f t="shared" si="1091"/>
        <v>0.4243211340589042</v>
      </c>
      <c r="V4379" s="58">
        <f t="shared" si="1089"/>
        <v>0.47526138694120929</v>
      </c>
      <c r="W4379" s="59">
        <f t="shared" si="1090"/>
        <v>0.10041747899988648</v>
      </c>
      <c r="Y4379" s="7">
        <f t="shared" si="1102"/>
        <v>0</v>
      </c>
      <c r="Z4379" s="40"/>
      <c r="AA4379" s="40"/>
      <c r="AB4379" s="40"/>
      <c r="AC4379" s="40"/>
      <c r="AD4379" s="40"/>
      <c r="AE4379" s="40"/>
      <c r="AF4379" s="40"/>
      <c r="AG4379" s="41"/>
      <c r="AH4379" s="40"/>
      <c r="AI4379" s="40"/>
      <c r="AJ4379" s="40"/>
      <c r="AK4379" s="40"/>
      <c r="AL4379" s="40"/>
      <c r="AM4379" s="41"/>
      <c r="AN4379" s="36">
        <f>Y4379*(IF(AND(AH4379&gt;0,AI4379&lt;0),AH4379,0)+IF(AND(AJ4379&lt;0,AK4379&gt;0),AJ4379,0)+IF(AND(AL4379&gt;0,AM4379&gt;0),AL4379,0))</f>
        <v>0</v>
      </c>
      <c r="AO4379" s="37">
        <f>Y4379*(IF(AND(AH4379&gt;0,AI4379&lt;0),AI4379,0)+IF(AND(AJ4379&lt;0,AK4379&gt;0),AK4379,0)+IF(AND(AL4379&gt;0,AM4379&gt;0),AM4379,0))</f>
        <v>0</v>
      </c>
      <c r="AQ4379" s="40">
        <f>AU4379*D4379</f>
        <v>58341.15072308165</v>
      </c>
      <c r="AR4379" s="40">
        <f>AV4379*E4379</f>
        <v>65345.07471538955</v>
      </c>
      <c r="AS4379" s="40">
        <f>IF(AND(Y4379&lt;&gt;0,AN4379&lt;&gt;0),0,Q4379)</f>
        <v>13806.692166200213</v>
      </c>
      <c r="AT4379" s="41">
        <f t="shared" si="1092"/>
        <v>137492.91760467141</v>
      </c>
      <c r="AU4379" s="42">
        <f>S4379+AN4379</f>
        <v>662.13994691955111</v>
      </c>
      <c r="AV4379" s="37">
        <f>T4379+AO4379</f>
        <v>686.46995183726813</v>
      </c>
      <c r="AW4379" s="58">
        <f t="shared" si="1093"/>
        <v>0.4243211340589042</v>
      </c>
      <c r="AX4379" s="58">
        <f t="shared" si="1094"/>
        <v>0.47526138694120929</v>
      </c>
      <c r="AY4379" s="59">
        <f t="shared" si="1095"/>
        <v>0.10041747899988648</v>
      </c>
      <c r="AZ4379" s="54">
        <f t="shared" si="1103"/>
        <v>-1.1128028854287098E-2</v>
      </c>
    </row>
    <row r="4380" spans="3:52" x14ac:dyDescent="0.25">
      <c r="C4380" s="35">
        <v>41023</v>
      </c>
      <c r="D4380" s="36">
        <v>88.94</v>
      </c>
      <c r="E4380" s="37">
        <v>94.59</v>
      </c>
      <c r="F4380" s="38">
        <v>0</v>
      </c>
      <c r="G4380" s="7">
        <v>0</v>
      </c>
      <c r="H4380" s="38">
        <v>1</v>
      </c>
      <c r="I4380" s="7">
        <v>1</v>
      </c>
      <c r="J4380" s="36">
        <f t="shared" si="1096"/>
        <v>88.895530000000008</v>
      </c>
      <c r="K4380" s="37">
        <f t="shared" si="1097"/>
        <v>94.542705000000012</v>
      </c>
      <c r="L4380" s="36">
        <f t="shared" si="1098"/>
        <v>88.984469999999988</v>
      </c>
      <c r="M4380" s="37">
        <f t="shared" si="1099"/>
        <v>94.637294999999995</v>
      </c>
      <c r="O4380" s="39">
        <f t="shared" si="1100"/>
        <v>58890.726879024871</v>
      </c>
      <c r="P4380" s="40">
        <f t="shared" si="1101"/>
        <v>64933.192744287197</v>
      </c>
      <c r="Q4380" s="40">
        <f>S4380*F4380+T4380*G4380+AS4379*(1+$G$9/252)</f>
        <v>13807.240050809982</v>
      </c>
      <c r="R4380" s="41">
        <f t="shared" ref="R4380:R4443" si="1104">SUM(O4380:Q4380)</f>
        <v>137631.15967412206</v>
      </c>
      <c r="S4380" s="36">
        <f>AU4379*H4379</f>
        <v>662.13994691955111</v>
      </c>
      <c r="T4380" s="37">
        <f>AV4379*I4379</f>
        <v>686.46995183726813</v>
      </c>
      <c r="U4380" s="57">
        <f t="shared" si="1091"/>
        <v>0.42788803798837521</v>
      </c>
      <c r="V4380" s="58">
        <f t="shared" ref="V4380:V4443" si="1105">P4380/R4380</f>
        <v>0.47179136540034683</v>
      </c>
      <c r="W4380" s="59">
        <f t="shared" ref="W4380:W4443" si="1106">Q4380/R4380</f>
        <v>0.10032059661127794</v>
      </c>
      <c r="Y4380" s="7">
        <f t="shared" si="1102"/>
        <v>0</v>
      </c>
      <c r="Z4380" s="40"/>
      <c r="AA4380" s="40"/>
      <c r="AB4380" s="40"/>
      <c r="AC4380" s="40"/>
      <c r="AD4380" s="40"/>
      <c r="AE4380" s="40"/>
      <c r="AF4380" s="40"/>
      <c r="AG4380" s="41"/>
      <c r="AH4380" s="40"/>
      <c r="AI4380" s="40"/>
      <c r="AJ4380" s="40"/>
      <c r="AK4380" s="40"/>
      <c r="AL4380" s="40"/>
      <c r="AM4380" s="41"/>
      <c r="AN4380" s="36">
        <f>Y4380*(IF(AND(AH4380&gt;0,AI4380&lt;0),AH4380,0)+IF(AND(AJ4380&lt;0,AK4380&gt;0),AJ4380,0)+IF(AND(AL4380&gt;0,AM4380&gt;0),AL4380,0))</f>
        <v>0</v>
      </c>
      <c r="AO4380" s="37">
        <f>Y4380*(IF(AND(AH4380&gt;0,AI4380&lt;0),AI4380,0)+IF(AND(AJ4380&lt;0,AK4380&gt;0),AK4380,0)+IF(AND(AL4380&gt;0,AM4380&gt;0),AM4380,0))</f>
        <v>0</v>
      </c>
      <c r="AQ4380" s="40">
        <f>AU4380*D4380</f>
        <v>58890.726879024871</v>
      </c>
      <c r="AR4380" s="40">
        <f>AV4380*E4380</f>
        <v>64933.192744287197</v>
      </c>
      <c r="AS4380" s="40">
        <f>IF(AND(Y4380&lt;&gt;0,AN4380&lt;&gt;0),0,Q4380)</f>
        <v>13807.240050809982</v>
      </c>
      <c r="AT4380" s="41">
        <f t="shared" si="1092"/>
        <v>137631.15967412206</v>
      </c>
      <c r="AU4380" s="42">
        <f>S4380+AN4380</f>
        <v>662.13994691955111</v>
      </c>
      <c r="AV4380" s="37">
        <f>T4380+AO4380</f>
        <v>686.46995183726813</v>
      </c>
      <c r="AW4380" s="58">
        <f t="shared" si="1093"/>
        <v>0.42788803798837521</v>
      </c>
      <c r="AX4380" s="58">
        <f t="shared" si="1094"/>
        <v>0.47179136540034683</v>
      </c>
      <c r="AY4380" s="59">
        <f t="shared" si="1095"/>
        <v>0.10032059661127794</v>
      </c>
      <c r="AZ4380" s="54">
        <f t="shared" si="1103"/>
        <v>1.005448657712904E-3</v>
      </c>
    </row>
    <row r="4381" spans="3:52" x14ac:dyDescent="0.25">
      <c r="C4381" s="35">
        <v>41024</v>
      </c>
      <c r="D4381" s="36">
        <v>88.22</v>
      </c>
      <c r="E4381" s="37">
        <v>95.22</v>
      </c>
      <c r="F4381" s="38">
        <v>0</v>
      </c>
      <c r="G4381" s="7">
        <v>0</v>
      </c>
      <c r="H4381" s="38">
        <v>1</v>
      </c>
      <c r="I4381" s="7">
        <v>1</v>
      </c>
      <c r="J4381" s="36">
        <f t="shared" si="1096"/>
        <v>88.17589000000001</v>
      </c>
      <c r="K4381" s="37">
        <f t="shared" si="1097"/>
        <v>95.172390000000007</v>
      </c>
      <c r="L4381" s="36">
        <f t="shared" si="1098"/>
        <v>88.264109999999988</v>
      </c>
      <c r="M4381" s="37">
        <f t="shared" si="1099"/>
        <v>95.267609999999991</v>
      </c>
      <c r="O4381" s="39">
        <f t="shared" si="1100"/>
        <v>58413.986117242799</v>
      </c>
      <c r="P4381" s="40">
        <f t="shared" si="1101"/>
        <v>65365.668813944671</v>
      </c>
      <c r="Q4381" s="40">
        <f>S4381*F4381+T4381*G4381+AS4380*(1+$G$9/252)</f>
        <v>13807.787957161203</v>
      </c>
      <c r="R4381" s="41">
        <f t="shared" si="1104"/>
        <v>137587.44288834868</v>
      </c>
      <c r="S4381" s="36">
        <f>AU4380*H4380</f>
        <v>662.13994691955111</v>
      </c>
      <c r="T4381" s="37">
        <f>AV4380*I4380</f>
        <v>686.46995183726813</v>
      </c>
      <c r="U4381" s="57">
        <f t="shared" ref="U4381:U4444" si="1107">O4381/R4381</f>
        <v>0.42455899238308664</v>
      </c>
      <c r="V4381" s="58">
        <f t="shared" si="1105"/>
        <v>0.47508455307937142</v>
      </c>
      <c r="W4381" s="59">
        <f t="shared" si="1106"/>
        <v>0.10035645453754187</v>
      </c>
      <c r="Y4381" s="7">
        <f t="shared" si="1102"/>
        <v>0</v>
      </c>
      <c r="Z4381" s="40"/>
      <c r="AA4381" s="40"/>
      <c r="AB4381" s="40"/>
      <c r="AC4381" s="40"/>
      <c r="AD4381" s="40"/>
      <c r="AE4381" s="40"/>
      <c r="AF4381" s="40"/>
      <c r="AG4381" s="41"/>
      <c r="AH4381" s="40"/>
      <c r="AI4381" s="40"/>
      <c r="AJ4381" s="40"/>
      <c r="AK4381" s="40"/>
      <c r="AL4381" s="40"/>
      <c r="AM4381" s="41"/>
      <c r="AN4381" s="36">
        <f>Y4381*(IF(AND(AH4381&gt;0,AI4381&lt;0),AH4381,0)+IF(AND(AJ4381&lt;0,AK4381&gt;0),AJ4381,0)+IF(AND(AL4381&gt;0,AM4381&gt;0),AL4381,0))</f>
        <v>0</v>
      </c>
      <c r="AO4381" s="37">
        <f>Y4381*(IF(AND(AH4381&gt;0,AI4381&lt;0),AI4381,0)+IF(AND(AJ4381&lt;0,AK4381&gt;0),AK4381,0)+IF(AND(AL4381&gt;0,AM4381&gt;0),AM4381,0))</f>
        <v>0</v>
      </c>
      <c r="AQ4381" s="40">
        <f>AU4381*D4381</f>
        <v>58413.986117242799</v>
      </c>
      <c r="AR4381" s="40">
        <f>AV4381*E4381</f>
        <v>65365.668813944671</v>
      </c>
      <c r="AS4381" s="40">
        <f>IF(AND(Y4381&lt;&gt;0,AN4381&lt;&gt;0),0,Q4381)</f>
        <v>13807.787957161203</v>
      </c>
      <c r="AT4381" s="41">
        <f t="shared" ref="AT4381:AT4444" si="1108">SUM(AQ4381:AS4381)</f>
        <v>137587.44288834868</v>
      </c>
      <c r="AU4381" s="42">
        <f>S4381+AN4381</f>
        <v>662.13994691955111</v>
      </c>
      <c r="AV4381" s="37">
        <f>T4381+AO4381</f>
        <v>686.46995183726813</v>
      </c>
      <c r="AW4381" s="58">
        <f t="shared" si="1093"/>
        <v>0.42455899238308664</v>
      </c>
      <c r="AX4381" s="58">
        <f t="shared" si="1094"/>
        <v>0.47508455307937142</v>
      </c>
      <c r="AY4381" s="59">
        <f t="shared" si="1095"/>
        <v>0.10035645453754187</v>
      </c>
      <c r="AZ4381" s="54">
        <f t="shared" si="1103"/>
        <v>-3.1763726961886452E-4</v>
      </c>
    </row>
    <row r="4382" spans="3:52" x14ac:dyDescent="0.25">
      <c r="C4382" s="35">
        <v>41025</v>
      </c>
      <c r="D4382" s="36">
        <v>87.55</v>
      </c>
      <c r="E4382" s="37">
        <v>95.83</v>
      </c>
      <c r="F4382" s="38">
        <v>0</v>
      </c>
      <c r="G4382" s="7">
        <v>0</v>
      </c>
      <c r="H4382" s="38">
        <v>1</v>
      </c>
      <c r="I4382" s="7">
        <v>1</v>
      </c>
      <c r="J4382" s="36">
        <f t="shared" si="1096"/>
        <v>87.506225000000001</v>
      </c>
      <c r="K4382" s="37">
        <f t="shared" si="1097"/>
        <v>95.782085000000009</v>
      </c>
      <c r="L4382" s="36">
        <f t="shared" si="1098"/>
        <v>87.593774999999994</v>
      </c>
      <c r="M4382" s="37">
        <f t="shared" si="1099"/>
        <v>95.877914999999987</v>
      </c>
      <c r="O4382" s="39">
        <f t="shared" si="1100"/>
        <v>57970.352352806694</v>
      </c>
      <c r="P4382" s="40">
        <f t="shared" si="1101"/>
        <v>65784.415484565397</v>
      </c>
      <c r="Q4382" s="40">
        <f>S4382*F4382+T4382*G4382+AS4381*(1+$G$9/252)</f>
        <v>13808.335885254739</v>
      </c>
      <c r="R4382" s="41">
        <f t="shared" si="1104"/>
        <v>137563.10372262681</v>
      </c>
      <c r="S4382" s="36">
        <f>AU4381*H4381</f>
        <v>662.13994691955111</v>
      </c>
      <c r="T4382" s="37">
        <f>AV4381*I4381</f>
        <v>686.46995183726813</v>
      </c>
      <c r="U4382" s="57">
        <f t="shared" si="1107"/>
        <v>0.42140916266104533</v>
      </c>
      <c r="V4382" s="58">
        <f t="shared" si="1105"/>
        <v>0.47821264353855203</v>
      </c>
      <c r="W4382" s="59">
        <f t="shared" si="1106"/>
        <v>0.10037819380040275</v>
      </c>
      <c r="Y4382" s="7">
        <f t="shared" si="1102"/>
        <v>0</v>
      </c>
      <c r="Z4382" s="40"/>
      <c r="AA4382" s="40"/>
      <c r="AB4382" s="40"/>
      <c r="AC4382" s="40"/>
      <c r="AD4382" s="40"/>
      <c r="AE4382" s="40"/>
      <c r="AF4382" s="40"/>
      <c r="AG4382" s="41"/>
      <c r="AH4382" s="40"/>
      <c r="AI4382" s="40"/>
      <c r="AJ4382" s="40"/>
      <c r="AK4382" s="40"/>
      <c r="AL4382" s="40"/>
      <c r="AM4382" s="41"/>
      <c r="AN4382" s="36">
        <f>Y4382*(IF(AND(AH4382&gt;0,AI4382&lt;0),AH4382,0)+IF(AND(AJ4382&lt;0,AK4382&gt;0),AJ4382,0)+IF(AND(AL4382&gt;0,AM4382&gt;0),AL4382,0))</f>
        <v>0</v>
      </c>
      <c r="AO4382" s="37">
        <f>Y4382*(IF(AND(AH4382&gt;0,AI4382&lt;0),AI4382,0)+IF(AND(AJ4382&lt;0,AK4382&gt;0),AK4382,0)+IF(AND(AL4382&gt;0,AM4382&gt;0),AM4382,0))</f>
        <v>0</v>
      </c>
      <c r="AQ4382" s="40">
        <f>AU4382*D4382</f>
        <v>57970.352352806694</v>
      </c>
      <c r="AR4382" s="40">
        <f>AV4382*E4382</f>
        <v>65784.415484565397</v>
      </c>
      <c r="AS4382" s="40">
        <f>IF(AND(Y4382&lt;&gt;0,AN4382&lt;&gt;0),0,Q4382)</f>
        <v>13808.335885254739</v>
      </c>
      <c r="AT4382" s="41">
        <f t="shared" si="1108"/>
        <v>137563.10372262681</v>
      </c>
      <c r="AU4382" s="42">
        <f>S4382+AN4382</f>
        <v>662.13994691955111</v>
      </c>
      <c r="AV4382" s="37">
        <f>T4382+AO4382</f>
        <v>686.46995183726813</v>
      </c>
      <c r="AW4382" s="58">
        <f t="shared" si="1093"/>
        <v>0.42140916266104533</v>
      </c>
      <c r="AX4382" s="58">
        <f t="shared" si="1094"/>
        <v>0.47821264353855203</v>
      </c>
      <c r="AY4382" s="59">
        <f t="shared" si="1095"/>
        <v>0.10037819380040275</v>
      </c>
      <c r="AZ4382" s="54">
        <f t="shared" si="1103"/>
        <v>-1.7689961533495779E-4</v>
      </c>
    </row>
    <row r="4383" spans="3:52" x14ac:dyDescent="0.25">
      <c r="C4383" s="35">
        <v>41026</v>
      </c>
      <c r="D4383" s="36">
        <v>88.24</v>
      </c>
      <c r="E4383" s="37">
        <v>97.38</v>
      </c>
      <c r="F4383" s="38">
        <v>0</v>
      </c>
      <c r="G4383" s="7">
        <v>0</v>
      </c>
      <c r="H4383" s="38">
        <v>1</v>
      </c>
      <c r="I4383" s="7">
        <v>1</v>
      </c>
      <c r="J4383" s="36">
        <f t="shared" si="1096"/>
        <v>88.195880000000002</v>
      </c>
      <c r="K4383" s="37">
        <f t="shared" si="1097"/>
        <v>97.331310000000002</v>
      </c>
      <c r="L4383" s="36">
        <f t="shared" si="1098"/>
        <v>88.284119999999987</v>
      </c>
      <c r="M4383" s="37">
        <f t="shared" si="1099"/>
        <v>97.428689999999989</v>
      </c>
      <c r="O4383" s="39">
        <f t="shared" si="1100"/>
        <v>58427.228916181186</v>
      </c>
      <c r="P4383" s="40">
        <f t="shared" si="1101"/>
        <v>66848.443909913171</v>
      </c>
      <c r="Q4383" s="40">
        <f>S4383*F4383+T4383*G4383+AS4382*(1+$G$9/252)</f>
        <v>13808.883835091454</v>
      </c>
      <c r="R4383" s="41">
        <f t="shared" si="1104"/>
        <v>139084.55666118581</v>
      </c>
      <c r="S4383" s="36">
        <f>AU4382*H4382</f>
        <v>662.13994691955111</v>
      </c>
      <c r="T4383" s="37">
        <f>AV4382*I4382</f>
        <v>686.46995183726813</v>
      </c>
      <c r="U4383" s="57">
        <f t="shared" si="1107"/>
        <v>0.420084230188918</v>
      </c>
      <c r="V4383" s="58">
        <f t="shared" si="1105"/>
        <v>0.48063167841673465</v>
      </c>
      <c r="W4383" s="59">
        <f t="shared" si="1106"/>
        <v>9.9284091394347351E-2</v>
      </c>
      <c r="Y4383" s="7">
        <f t="shared" si="1102"/>
        <v>0</v>
      </c>
      <c r="Z4383" s="40"/>
      <c r="AA4383" s="40"/>
      <c r="AB4383" s="40"/>
      <c r="AC4383" s="40"/>
      <c r="AD4383" s="40"/>
      <c r="AE4383" s="40"/>
      <c r="AF4383" s="40"/>
      <c r="AG4383" s="41"/>
      <c r="AH4383" s="40"/>
      <c r="AI4383" s="40"/>
      <c r="AJ4383" s="40"/>
      <c r="AK4383" s="40"/>
      <c r="AL4383" s="40"/>
      <c r="AM4383" s="41"/>
      <c r="AN4383" s="36">
        <f>Y4383*(IF(AND(AH4383&gt;0,AI4383&lt;0),AH4383,0)+IF(AND(AJ4383&lt;0,AK4383&gt;0),AJ4383,0)+IF(AND(AL4383&gt;0,AM4383&gt;0),AL4383,0))</f>
        <v>0</v>
      </c>
      <c r="AO4383" s="37">
        <f>Y4383*(IF(AND(AH4383&gt;0,AI4383&lt;0),AI4383,0)+IF(AND(AJ4383&lt;0,AK4383&gt;0),AK4383,0)+IF(AND(AL4383&gt;0,AM4383&gt;0),AM4383,0))</f>
        <v>0</v>
      </c>
      <c r="AQ4383" s="40">
        <f>AU4383*D4383</f>
        <v>58427.228916181186</v>
      </c>
      <c r="AR4383" s="40">
        <f>AV4383*E4383</f>
        <v>66848.443909913171</v>
      </c>
      <c r="AS4383" s="40">
        <f>IF(AND(Y4383&lt;&gt;0,AN4383&lt;&gt;0),0,Q4383)</f>
        <v>13808.883835091454</v>
      </c>
      <c r="AT4383" s="41">
        <f t="shared" si="1108"/>
        <v>139084.55666118581</v>
      </c>
      <c r="AU4383" s="42">
        <f>S4383+AN4383</f>
        <v>662.13994691955111</v>
      </c>
      <c r="AV4383" s="37">
        <f>T4383+AO4383</f>
        <v>686.46995183726813</v>
      </c>
      <c r="AW4383" s="58">
        <f t="shared" si="1093"/>
        <v>0.420084230188918</v>
      </c>
      <c r="AX4383" s="58">
        <f t="shared" si="1094"/>
        <v>0.48063167841673465</v>
      </c>
      <c r="AY4383" s="59">
        <f t="shared" si="1095"/>
        <v>9.9284091394347351E-2</v>
      </c>
      <c r="AZ4383" s="54">
        <f t="shared" si="1103"/>
        <v>1.1060036429730191E-2</v>
      </c>
    </row>
    <row r="4384" spans="3:52" x14ac:dyDescent="0.25">
      <c r="C4384" s="35">
        <v>41029</v>
      </c>
      <c r="D4384" s="36">
        <v>88.24</v>
      </c>
      <c r="E4384" s="37">
        <v>97.45</v>
      </c>
      <c r="F4384" s="38">
        <v>0</v>
      </c>
      <c r="G4384" s="7">
        <v>0</v>
      </c>
      <c r="H4384" s="38">
        <v>1</v>
      </c>
      <c r="I4384" s="7">
        <v>1</v>
      </c>
      <c r="J4384" s="36">
        <f t="shared" si="1096"/>
        <v>88.195880000000002</v>
      </c>
      <c r="K4384" s="37">
        <f t="shared" si="1097"/>
        <v>97.401275000000012</v>
      </c>
      <c r="L4384" s="36">
        <f t="shared" si="1098"/>
        <v>88.284119999999987</v>
      </c>
      <c r="M4384" s="37">
        <f t="shared" si="1099"/>
        <v>97.498724999999993</v>
      </c>
      <c r="O4384" s="39">
        <f t="shared" si="1100"/>
        <v>58427.228916181186</v>
      </c>
      <c r="P4384" s="40">
        <f t="shared" si="1101"/>
        <v>66896.496806541778</v>
      </c>
      <c r="Q4384" s="40">
        <f>S4384*F4384+T4384*G4384+AS4383*(1+$G$9/252)</f>
        <v>13809.43180667221</v>
      </c>
      <c r="R4384" s="41">
        <f t="shared" si="1104"/>
        <v>139133.15752939519</v>
      </c>
      <c r="S4384" s="36">
        <f>AU4383*H4383</f>
        <v>662.13994691955111</v>
      </c>
      <c r="T4384" s="37">
        <f>AV4383*I4383</f>
        <v>686.46995183726813</v>
      </c>
      <c r="U4384" s="57">
        <f t="shared" si="1107"/>
        <v>0.41993748976649969</v>
      </c>
      <c r="V4384" s="58">
        <f t="shared" si="1105"/>
        <v>0.48080916148552366</v>
      </c>
      <c r="W4384" s="59">
        <f t="shared" si="1106"/>
        <v>9.9253348747976478E-2</v>
      </c>
      <c r="Y4384" s="7">
        <f t="shared" si="1102"/>
        <v>0</v>
      </c>
      <c r="Z4384" s="40"/>
      <c r="AA4384" s="40"/>
      <c r="AB4384" s="40"/>
      <c r="AC4384" s="40"/>
      <c r="AD4384" s="40"/>
      <c r="AE4384" s="40"/>
      <c r="AF4384" s="40"/>
      <c r="AG4384" s="41"/>
      <c r="AH4384" s="40"/>
      <c r="AI4384" s="40"/>
      <c r="AJ4384" s="40"/>
      <c r="AK4384" s="40"/>
      <c r="AL4384" s="40"/>
      <c r="AM4384" s="41"/>
      <c r="AN4384" s="36">
        <f>Y4384*(IF(AND(AH4384&gt;0,AI4384&lt;0),AH4384,0)+IF(AND(AJ4384&lt;0,AK4384&gt;0),AJ4384,0)+IF(AND(AL4384&gt;0,AM4384&gt;0),AL4384,0))</f>
        <v>0</v>
      </c>
      <c r="AO4384" s="37">
        <f>Y4384*(IF(AND(AH4384&gt;0,AI4384&lt;0),AI4384,0)+IF(AND(AJ4384&lt;0,AK4384&gt;0),AK4384,0)+IF(AND(AL4384&gt;0,AM4384&gt;0),AM4384,0))</f>
        <v>0</v>
      </c>
      <c r="AQ4384" s="40">
        <f>AU4384*D4384</f>
        <v>58427.228916181186</v>
      </c>
      <c r="AR4384" s="40">
        <f>AV4384*E4384</f>
        <v>66896.496806541778</v>
      </c>
      <c r="AS4384" s="40">
        <f>IF(AND(Y4384&lt;&gt;0,AN4384&lt;&gt;0),0,Q4384)</f>
        <v>13809.43180667221</v>
      </c>
      <c r="AT4384" s="41">
        <f t="shared" si="1108"/>
        <v>139133.15752939519</v>
      </c>
      <c r="AU4384" s="42">
        <f>S4384+AN4384</f>
        <v>662.13994691955111</v>
      </c>
      <c r="AV4384" s="37">
        <f>T4384+AO4384</f>
        <v>686.46995183726813</v>
      </c>
      <c r="AW4384" s="58">
        <f t="shared" si="1093"/>
        <v>0.41993748976649969</v>
      </c>
      <c r="AX4384" s="58">
        <f t="shared" si="1094"/>
        <v>0.48080916148552366</v>
      </c>
      <c r="AY4384" s="59">
        <f t="shared" si="1095"/>
        <v>9.9253348747976478E-2</v>
      </c>
      <c r="AZ4384" s="54">
        <f t="shared" si="1103"/>
        <v>3.4943396575481955E-4</v>
      </c>
    </row>
    <row r="4385" spans="3:52" x14ac:dyDescent="0.25">
      <c r="C4385" s="35">
        <v>41030</v>
      </c>
      <c r="D4385" s="36">
        <v>89.04</v>
      </c>
      <c r="E4385" s="37">
        <v>97.2</v>
      </c>
      <c r="F4385" s="38">
        <v>0</v>
      </c>
      <c r="G4385" s="7">
        <v>0</v>
      </c>
      <c r="H4385" s="38">
        <v>1</v>
      </c>
      <c r="I4385" s="7">
        <v>1</v>
      </c>
      <c r="J4385" s="36">
        <f t="shared" si="1096"/>
        <v>88.995480000000015</v>
      </c>
      <c r="K4385" s="37">
        <f t="shared" si="1097"/>
        <v>97.15140000000001</v>
      </c>
      <c r="L4385" s="36">
        <f t="shared" si="1098"/>
        <v>89.084519999999998</v>
      </c>
      <c r="M4385" s="37">
        <f t="shared" si="1099"/>
        <v>97.248599999999996</v>
      </c>
      <c r="O4385" s="39">
        <f t="shared" si="1100"/>
        <v>58956.940873716834</v>
      </c>
      <c r="P4385" s="40">
        <f t="shared" si="1101"/>
        <v>66724.879318582462</v>
      </c>
      <c r="Q4385" s="40">
        <f>S4385*F4385+T4385*G4385+AS4384*(1+$G$9/252)</f>
        <v>13809.979799997871</v>
      </c>
      <c r="R4385" s="41">
        <f t="shared" si="1104"/>
        <v>139491.79999229716</v>
      </c>
      <c r="S4385" s="36">
        <f>AU4384*H4384</f>
        <v>662.13994691955111</v>
      </c>
      <c r="T4385" s="37">
        <f>AV4384*I4384</f>
        <v>686.46995183726813</v>
      </c>
      <c r="U4385" s="57">
        <f t="shared" si="1107"/>
        <v>0.42265524480272298</v>
      </c>
      <c r="V4385" s="58">
        <f t="shared" si="1105"/>
        <v>0.47834266474636544</v>
      </c>
      <c r="W4385" s="59">
        <f t="shared" si="1106"/>
        <v>9.9002090450911573E-2</v>
      </c>
      <c r="Y4385" s="7">
        <f t="shared" si="1102"/>
        <v>0</v>
      </c>
      <c r="Z4385" s="40"/>
      <c r="AA4385" s="40"/>
      <c r="AB4385" s="40"/>
      <c r="AC4385" s="40"/>
      <c r="AD4385" s="40"/>
      <c r="AE4385" s="40"/>
      <c r="AF4385" s="40"/>
      <c r="AG4385" s="41"/>
      <c r="AH4385" s="40"/>
      <c r="AI4385" s="40"/>
      <c r="AJ4385" s="40"/>
      <c r="AK4385" s="40"/>
      <c r="AL4385" s="40"/>
      <c r="AM4385" s="41"/>
      <c r="AN4385" s="36">
        <f>Y4385*(IF(AND(AH4385&gt;0,AI4385&lt;0),AH4385,0)+IF(AND(AJ4385&lt;0,AK4385&gt;0),AJ4385,0)+IF(AND(AL4385&gt;0,AM4385&gt;0),AL4385,0))</f>
        <v>0</v>
      </c>
      <c r="AO4385" s="37">
        <f>Y4385*(IF(AND(AH4385&gt;0,AI4385&lt;0),AI4385,0)+IF(AND(AJ4385&lt;0,AK4385&gt;0),AK4385,0)+IF(AND(AL4385&gt;0,AM4385&gt;0),AM4385,0))</f>
        <v>0</v>
      </c>
      <c r="AQ4385" s="40">
        <f>AU4385*D4385</f>
        <v>58956.940873716834</v>
      </c>
      <c r="AR4385" s="40">
        <f>AV4385*E4385</f>
        <v>66724.879318582462</v>
      </c>
      <c r="AS4385" s="40">
        <f>IF(AND(Y4385&lt;&gt;0,AN4385&lt;&gt;0),0,Q4385)</f>
        <v>13809.979799997871</v>
      </c>
      <c r="AT4385" s="41">
        <f t="shared" si="1108"/>
        <v>139491.79999229716</v>
      </c>
      <c r="AU4385" s="42">
        <f>S4385+AN4385</f>
        <v>662.13994691955111</v>
      </c>
      <c r="AV4385" s="37">
        <f>T4385+AO4385</f>
        <v>686.46995183726813</v>
      </c>
      <c r="AW4385" s="58">
        <f t="shared" si="1093"/>
        <v>0.42265524480272298</v>
      </c>
      <c r="AX4385" s="58">
        <f t="shared" si="1094"/>
        <v>0.47834266474636544</v>
      </c>
      <c r="AY4385" s="59">
        <f t="shared" si="1095"/>
        <v>9.9002090450911573E-2</v>
      </c>
      <c r="AZ4385" s="54">
        <f t="shared" si="1103"/>
        <v>2.5776922573341743E-3</v>
      </c>
    </row>
    <row r="4386" spans="3:52" x14ac:dyDescent="0.25">
      <c r="C4386" s="35">
        <v>41031</v>
      </c>
      <c r="D4386" s="36">
        <v>89.35</v>
      </c>
      <c r="E4386" s="37">
        <v>97.51</v>
      </c>
      <c r="F4386" s="38">
        <v>0</v>
      </c>
      <c r="G4386" s="7">
        <v>0</v>
      </c>
      <c r="H4386" s="38">
        <v>1</v>
      </c>
      <c r="I4386" s="7">
        <v>1</v>
      </c>
      <c r="J4386" s="36">
        <f t="shared" si="1096"/>
        <v>89.305324999999996</v>
      </c>
      <c r="K4386" s="37">
        <f t="shared" si="1097"/>
        <v>97.461245000000005</v>
      </c>
      <c r="L4386" s="36">
        <f t="shared" si="1098"/>
        <v>89.394674999999992</v>
      </c>
      <c r="M4386" s="37">
        <f t="shared" si="1099"/>
        <v>97.558755000000005</v>
      </c>
      <c r="O4386" s="39">
        <f t="shared" si="1100"/>
        <v>59162.204257261888</v>
      </c>
      <c r="P4386" s="40">
        <f t="shared" si="1101"/>
        <v>66937.685003652019</v>
      </c>
      <c r="Q4386" s="40">
        <f>S4386*F4386+T4386*G4386+AS4385*(1+$G$9/252)</f>
        <v>13810.527815069298</v>
      </c>
      <c r="R4386" s="41">
        <f t="shared" si="1104"/>
        <v>139910.41707598322</v>
      </c>
      <c r="S4386" s="36">
        <f>AU4385*H4385</f>
        <v>662.13994691955111</v>
      </c>
      <c r="T4386" s="37">
        <f>AV4385*I4385</f>
        <v>686.46995183726813</v>
      </c>
      <c r="U4386" s="57">
        <f t="shared" si="1107"/>
        <v>0.42285775065005915</v>
      </c>
      <c r="V4386" s="58">
        <f t="shared" si="1105"/>
        <v>0.47843245987394334</v>
      </c>
      <c r="W4386" s="59">
        <f t="shared" si="1106"/>
        <v>9.8709789475997414E-2</v>
      </c>
      <c r="Y4386" s="7">
        <f t="shared" si="1102"/>
        <v>0</v>
      </c>
      <c r="Z4386" s="40"/>
      <c r="AA4386" s="40"/>
      <c r="AB4386" s="40"/>
      <c r="AC4386" s="40"/>
      <c r="AD4386" s="40"/>
      <c r="AE4386" s="40"/>
      <c r="AF4386" s="40"/>
      <c r="AG4386" s="41"/>
      <c r="AH4386" s="40"/>
      <c r="AI4386" s="40"/>
      <c r="AJ4386" s="40"/>
      <c r="AK4386" s="40"/>
      <c r="AL4386" s="40"/>
      <c r="AM4386" s="41"/>
      <c r="AN4386" s="36">
        <f>Y4386*(IF(AND(AH4386&gt;0,AI4386&lt;0),AH4386,0)+IF(AND(AJ4386&lt;0,AK4386&gt;0),AJ4386,0)+IF(AND(AL4386&gt;0,AM4386&gt;0),AL4386,0))</f>
        <v>0</v>
      </c>
      <c r="AO4386" s="37">
        <f>Y4386*(IF(AND(AH4386&gt;0,AI4386&lt;0),AI4386,0)+IF(AND(AJ4386&lt;0,AK4386&gt;0),AK4386,0)+IF(AND(AL4386&gt;0,AM4386&gt;0),AM4386,0))</f>
        <v>0</v>
      </c>
      <c r="AQ4386" s="40">
        <f>AU4386*D4386</f>
        <v>59162.204257261888</v>
      </c>
      <c r="AR4386" s="40">
        <f>AV4386*E4386</f>
        <v>66937.685003652019</v>
      </c>
      <c r="AS4386" s="40">
        <f>IF(AND(Y4386&lt;&gt;0,AN4386&lt;&gt;0),0,Q4386)</f>
        <v>13810.527815069298</v>
      </c>
      <c r="AT4386" s="41">
        <f t="shared" si="1108"/>
        <v>139910.41707598322</v>
      </c>
      <c r="AU4386" s="42">
        <f>S4386+AN4386</f>
        <v>662.13994691955111</v>
      </c>
      <c r="AV4386" s="37">
        <f>T4386+AO4386</f>
        <v>686.46995183726813</v>
      </c>
      <c r="AW4386" s="58">
        <f t="shared" si="1093"/>
        <v>0.42285775065005915</v>
      </c>
      <c r="AX4386" s="58">
        <f t="shared" si="1094"/>
        <v>0.47843245987394334</v>
      </c>
      <c r="AY4386" s="59">
        <f t="shared" si="1095"/>
        <v>9.8709789475997414E-2</v>
      </c>
      <c r="AZ4386" s="54">
        <f t="shared" si="1103"/>
        <v>3.001015713534283E-3</v>
      </c>
    </row>
    <row r="4387" spans="3:52" x14ac:dyDescent="0.25">
      <c r="C4387" s="35">
        <v>41032</v>
      </c>
      <c r="D4387" s="36">
        <v>88.86</v>
      </c>
      <c r="E4387" s="37">
        <v>97.04</v>
      </c>
      <c r="F4387" s="38">
        <v>0</v>
      </c>
      <c r="G4387" s="7">
        <v>0</v>
      </c>
      <c r="H4387" s="38">
        <v>1</v>
      </c>
      <c r="I4387" s="7">
        <v>1</v>
      </c>
      <c r="J4387" s="36">
        <f t="shared" si="1096"/>
        <v>88.815570000000008</v>
      </c>
      <c r="K4387" s="37">
        <f t="shared" si="1097"/>
        <v>96.99148000000001</v>
      </c>
      <c r="L4387" s="36">
        <f t="shared" si="1098"/>
        <v>88.904429999999991</v>
      </c>
      <c r="M4387" s="37">
        <f t="shared" si="1099"/>
        <v>97.088520000000003</v>
      </c>
      <c r="O4387" s="39">
        <f t="shared" si="1100"/>
        <v>58837.755683271309</v>
      </c>
      <c r="P4387" s="40">
        <f t="shared" si="1101"/>
        <v>66615.0441262885</v>
      </c>
      <c r="Q4387" s="40">
        <f>S4387*F4387+T4387*G4387+AS4386*(1+$G$9/252)</f>
        <v>13811.075851887355</v>
      </c>
      <c r="R4387" s="41">
        <f t="shared" si="1104"/>
        <v>139263.87566144715</v>
      </c>
      <c r="S4387" s="36">
        <f>AU4386*H4386</f>
        <v>662.13994691955111</v>
      </c>
      <c r="T4387" s="37">
        <f>AV4386*I4386</f>
        <v>686.46995183726813</v>
      </c>
      <c r="U4387" s="57">
        <f t="shared" si="1107"/>
        <v>0.42249115503798623</v>
      </c>
      <c r="V4387" s="58">
        <f t="shared" si="1105"/>
        <v>0.47833685375977042</v>
      </c>
      <c r="W4387" s="59">
        <f t="shared" si="1106"/>
        <v>9.9171991202243404E-2</v>
      </c>
      <c r="Y4387" s="7">
        <f t="shared" si="1102"/>
        <v>0</v>
      </c>
      <c r="Z4387" s="40"/>
      <c r="AA4387" s="40"/>
      <c r="AB4387" s="40"/>
      <c r="AC4387" s="40"/>
      <c r="AD4387" s="40"/>
      <c r="AE4387" s="40"/>
      <c r="AF4387" s="40"/>
      <c r="AG4387" s="41"/>
      <c r="AH4387" s="40"/>
      <c r="AI4387" s="40"/>
      <c r="AJ4387" s="40"/>
      <c r="AK4387" s="40"/>
      <c r="AL4387" s="40"/>
      <c r="AM4387" s="41"/>
      <c r="AN4387" s="36">
        <f>Y4387*(IF(AND(AH4387&gt;0,AI4387&lt;0),AH4387,0)+IF(AND(AJ4387&lt;0,AK4387&gt;0),AJ4387,0)+IF(AND(AL4387&gt;0,AM4387&gt;0),AL4387,0))</f>
        <v>0</v>
      </c>
      <c r="AO4387" s="37">
        <f>Y4387*(IF(AND(AH4387&gt;0,AI4387&lt;0),AI4387,0)+IF(AND(AJ4387&lt;0,AK4387&gt;0),AK4387,0)+IF(AND(AL4387&gt;0,AM4387&gt;0),AM4387,0))</f>
        <v>0</v>
      </c>
      <c r="AQ4387" s="40">
        <f>AU4387*D4387</f>
        <v>58837.755683271309</v>
      </c>
      <c r="AR4387" s="40">
        <f>AV4387*E4387</f>
        <v>66615.0441262885</v>
      </c>
      <c r="AS4387" s="40">
        <f>IF(AND(Y4387&lt;&gt;0,AN4387&lt;&gt;0),0,Q4387)</f>
        <v>13811.075851887355</v>
      </c>
      <c r="AT4387" s="41">
        <f t="shared" si="1108"/>
        <v>139263.87566144715</v>
      </c>
      <c r="AU4387" s="42">
        <f>S4387+AN4387</f>
        <v>662.13994691955111</v>
      </c>
      <c r="AV4387" s="37">
        <f>T4387+AO4387</f>
        <v>686.46995183726813</v>
      </c>
      <c r="AW4387" s="58">
        <f t="shared" si="1093"/>
        <v>0.42249115503798623</v>
      </c>
      <c r="AX4387" s="58">
        <f t="shared" si="1094"/>
        <v>0.47833685375977042</v>
      </c>
      <c r="AY4387" s="59">
        <f t="shared" si="1095"/>
        <v>9.9171991202243404E-2</v>
      </c>
      <c r="AZ4387" s="54">
        <f t="shared" si="1103"/>
        <v>-4.6211099076700624E-3</v>
      </c>
    </row>
    <row r="4388" spans="3:52" x14ac:dyDescent="0.25">
      <c r="C4388" s="35">
        <v>41033</v>
      </c>
      <c r="D4388" s="36">
        <v>89.3</v>
      </c>
      <c r="E4388" s="37">
        <v>95.87</v>
      </c>
      <c r="F4388" s="38">
        <v>0</v>
      </c>
      <c r="G4388" s="7">
        <v>0</v>
      </c>
      <c r="H4388" s="38">
        <v>1</v>
      </c>
      <c r="I4388" s="7">
        <v>1</v>
      </c>
      <c r="J4388" s="36">
        <f t="shared" si="1096"/>
        <v>89.255350000000007</v>
      </c>
      <c r="K4388" s="37">
        <f t="shared" si="1097"/>
        <v>95.822065000000009</v>
      </c>
      <c r="L4388" s="36">
        <f t="shared" si="1098"/>
        <v>89.344649999999987</v>
      </c>
      <c r="M4388" s="37">
        <f t="shared" si="1099"/>
        <v>95.917935</v>
      </c>
      <c r="O4388" s="39">
        <f t="shared" si="1100"/>
        <v>59129.097259915914</v>
      </c>
      <c r="P4388" s="40">
        <f t="shared" si="1101"/>
        <v>65811.874282638892</v>
      </c>
      <c r="Q4388" s="40">
        <f>S4388*F4388+T4388*G4388+AS4387*(1+$G$9/252)</f>
        <v>13811.623910452905</v>
      </c>
      <c r="R4388" s="41">
        <f t="shared" si="1104"/>
        <v>138752.5954530077</v>
      </c>
      <c r="S4388" s="36">
        <f>AU4387*H4387</f>
        <v>662.13994691955111</v>
      </c>
      <c r="T4388" s="37">
        <f>AV4387*I4387</f>
        <v>686.46995183726813</v>
      </c>
      <c r="U4388" s="57">
        <f t="shared" si="1107"/>
        <v>0.42614768442253448</v>
      </c>
      <c r="V4388" s="58">
        <f t="shared" si="1105"/>
        <v>0.47431094220452152</v>
      </c>
      <c r="W4388" s="59">
        <f t="shared" si="1106"/>
        <v>9.9541373372944095E-2</v>
      </c>
      <c r="Y4388" s="7">
        <f t="shared" si="1102"/>
        <v>0</v>
      </c>
      <c r="Z4388" s="40"/>
      <c r="AA4388" s="40"/>
      <c r="AB4388" s="40"/>
      <c r="AC4388" s="40"/>
      <c r="AD4388" s="40"/>
      <c r="AE4388" s="40"/>
      <c r="AF4388" s="40"/>
      <c r="AG4388" s="41"/>
      <c r="AH4388" s="40"/>
      <c r="AI4388" s="40"/>
      <c r="AJ4388" s="40"/>
      <c r="AK4388" s="40"/>
      <c r="AL4388" s="40"/>
      <c r="AM4388" s="41"/>
      <c r="AN4388" s="36">
        <f>Y4388*(IF(AND(AH4388&gt;0,AI4388&lt;0),AH4388,0)+IF(AND(AJ4388&lt;0,AK4388&gt;0),AJ4388,0)+IF(AND(AL4388&gt;0,AM4388&gt;0),AL4388,0))</f>
        <v>0</v>
      </c>
      <c r="AO4388" s="37">
        <f>Y4388*(IF(AND(AH4388&gt;0,AI4388&lt;0),AI4388,0)+IF(AND(AJ4388&lt;0,AK4388&gt;0),AK4388,0)+IF(AND(AL4388&gt;0,AM4388&gt;0),AM4388,0))</f>
        <v>0</v>
      </c>
      <c r="AQ4388" s="40">
        <f>AU4388*D4388</f>
        <v>59129.097259915914</v>
      </c>
      <c r="AR4388" s="40">
        <f>AV4388*E4388</f>
        <v>65811.874282638892</v>
      </c>
      <c r="AS4388" s="40">
        <f>IF(AND(Y4388&lt;&gt;0,AN4388&lt;&gt;0),0,Q4388)</f>
        <v>13811.623910452905</v>
      </c>
      <c r="AT4388" s="41">
        <f t="shared" si="1108"/>
        <v>138752.5954530077</v>
      </c>
      <c r="AU4388" s="42">
        <f>S4388+AN4388</f>
        <v>662.13994691955111</v>
      </c>
      <c r="AV4388" s="37">
        <f>T4388+AO4388</f>
        <v>686.46995183726813</v>
      </c>
      <c r="AW4388" s="58">
        <f t="shared" si="1093"/>
        <v>0.42614768442253448</v>
      </c>
      <c r="AX4388" s="58">
        <f t="shared" si="1094"/>
        <v>0.47431094220452152</v>
      </c>
      <c r="AY4388" s="59">
        <f t="shared" si="1095"/>
        <v>9.9541373372944095E-2</v>
      </c>
      <c r="AZ4388" s="54">
        <f t="shared" si="1103"/>
        <v>-3.6713053260299944E-3</v>
      </c>
    </row>
    <row r="4389" spans="3:52" x14ac:dyDescent="0.25">
      <c r="C4389" s="35">
        <v>41036</v>
      </c>
      <c r="D4389" s="36">
        <v>89.37</v>
      </c>
      <c r="E4389" s="37">
        <v>95.51</v>
      </c>
      <c r="F4389" s="38">
        <v>0</v>
      </c>
      <c r="G4389" s="7">
        <v>0</v>
      </c>
      <c r="H4389" s="38">
        <v>1</v>
      </c>
      <c r="I4389" s="7">
        <v>1</v>
      </c>
      <c r="J4389" s="36">
        <f t="shared" si="1096"/>
        <v>89.325315000000003</v>
      </c>
      <c r="K4389" s="37">
        <f t="shared" si="1097"/>
        <v>95.46224500000001</v>
      </c>
      <c r="L4389" s="36">
        <f t="shared" si="1098"/>
        <v>89.414685000000006</v>
      </c>
      <c r="M4389" s="37">
        <f t="shared" si="1099"/>
        <v>95.557755</v>
      </c>
      <c r="O4389" s="39">
        <f t="shared" si="1100"/>
        <v>59175.447056200283</v>
      </c>
      <c r="P4389" s="40">
        <f t="shared" si="1101"/>
        <v>65564.745099977488</v>
      </c>
      <c r="Q4389" s="40">
        <f>S4389*F4389+T4389*G4389+AS4388*(1+$G$9/252)</f>
        <v>13812.17199076681</v>
      </c>
      <c r="R4389" s="41">
        <f t="shared" si="1104"/>
        <v>138552.36414694457</v>
      </c>
      <c r="S4389" s="36">
        <f>AU4388*H4388</f>
        <v>662.13994691955111</v>
      </c>
      <c r="T4389" s="37">
        <f>AV4388*I4388</f>
        <v>686.46995183726813</v>
      </c>
      <c r="U4389" s="57">
        <f t="shared" si="1107"/>
        <v>0.42709806808810957</v>
      </c>
      <c r="V4389" s="58">
        <f t="shared" si="1105"/>
        <v>0.4732127488668576</v>
      </c>
      <c r="W4389" s="59">
        <f t="shared" si="1106"/>
        <v>9.9689183045032895E-2</v>
      </c>
      <c r="Y4389" s="7">
        <f t="shared" si="1102"/>
        <v>0</v>
      </c>
      <c r="Z4389" s="40"/>
      <c r="AA4389" s="40"/>
      <c r="AB4389" s="40"/>
      <c r="AC4389" s="40"/>
      <c r="AD4389" s="40"/>
      <c r="AE4389" s="40"/>
      <c r="AF4389" s="40"/>
      <c r="AG4389" s="41"/>
      <c r="AH4389" s="40"/>
      <c r="AI4389" s="40"/>
      <c r="AJ4389" s="40"/>
      <c r="AK4389" s="40"/>
      <c r="AL4389" s="40"/>
      <c r="AM4389" s="41"/>
      <c r="AN4389" s="36">
        <f>Y4389*(IF(AND(AH4389&gt;0,AI4389&lt;0),AH4389,0)+IF(AND(AJ4389&lt;0,AK4389&gt;0),AJ4389,0)+IF(AND(AL4389&gt;0,AM4389&gt;0),AL4389,0))</f>
        <v>0</v>
      </c>
      <c r="AO4389" s="37">
        <f>Y4389*(IF(AND(AH4389&gt;0,AI4389&lt;0),AI4389,0)+IF(AND(AJ4389&lt;0,AK4389&gt;0),AK4389,0)+IF(AND(AL4389&gt;0,AM4389&gt;0),AM4389,0))</f>
        <v>0</v>
      </c>
      <c r="AQ4389" s="40">
        <f>AU4389*D4389</f>
        <v>59175.447056200283</v>
      </c>
      <c r="AR4389" s="40">
        <f>AV4389*E4389</f>
        <v>65564.745099977488</v>
      </c>
      <c r="AS4389" s="40">
        <f>IF(AND(Y4389&lt;&gt;0,AN4389&lt;&gt;0),0,Q4389)</f>
        <v>13812.17199076681</v>
      </c>
      <c r="AT4389" s="41">
        <f t="shared" si="1108"/>
        <v>138552.36414694457</v>
      </c>
      <c r="AU4389" s="42">
        <f>S4389+AN4389</f>
        <v>662.13994691955111</v>
      </c>
      <c r="AV4389" s="37">
        <f>T4389+AO4389</f>
        <v>686.46995183726813</v>
      </c>
      <c r="AW4389" s="58">
        <f t="shared" si="1093"/>
        <v>0.42709806808810957</v>
      </c>
      <c r="AX4389" s="58">
        <f t="shared" si="1094"/>
        <v>0.4732127488668576</v>
      </c>
      <c r="AY4389" s="59">
        <f t="shared" si="1095"/>
        <v>9.9689183045032895E-2</v>
      </c>
      <c r="AZ4389" s="54">
        <f t="shared" si="1103"/>
        <v>-1.443081517930489E-3</v>
      </c>
    </row>
    <row r="4390" spans="3:52" x14ac:dyDescent="0.25">
      <c r="C4390" s="35">
        <v>41037</v>
      </c>
      <c r="D4390" s="36">
        <v>88.96</v>
      </c>
      <c r="E4390" s="37">
        <v>93.55</v>
      </c>
      <c r="F4390" s="38">
        <v>0</v>
      </c>
      <c r="G4390" s="7">
        <v>0</v>
      </c>
      <c r="H4390" s="38">
        <v>1</v>
      </c>
      <c r="I4390" s="7">
        <v>1</v>
      </c>
      <c r="J4390" s="36">
        <f t="shared" si="1096"/>
        <v>88.915520000000001</v>
      </c>
      <c r="K4390" s="37">
        <f t="shared" si="1097"/>
        <v>93.503225</v>
      </c>
      <c r="L4390" s="36">
        <f t="shared" si="1098"/>
        <v>89.004479999999987</v>
      </c>
      <c r="M4390" s="37">
        <f t="shared" si="1099"/>
        <v>93.596774999999994</v>
      </c>
      <c r="O4390" s="39">
        <f t="shared" si="1100"/>
        <v>58903.969677963265</v>
      </c>
      <c r="P4390" s="40">
        <f t="shared" si="1101"/>
        <v>64219.26399437643</v>
      </c>
      <c r="Q4390" s="40">
        <f>S4390*F4390+T4390*G4390+AS4389*(1+$G$9/252)</f>
        <v>13812.720092829935</v>
      </c>
      <c r="R4390" s="41">
        <f t="shared" si="1104"/>
        <v>136935.95376516963</v>
      </c>
      <c r="S4390" s="36">
        <f>AU4389*H4389</f>
        <v>662.13994691955111</v>
      </c>
      <c r="T4390" s="37">
        <f>AV4389*I4389</f>
        <v>686.46995183726813</v>
      </c>
      <c r="U4390" s="57">
        <f t="shared" si="1107"/>
        <v>0.43015707751214272</v>
      </c>
      <c r="V4390" s="58">
        <f t="shared" si="1105"/>
        <v>0.46897299232680362</v>
      </c>
      <c r="W4390" s="59">
        <f t="shared" si="1106"/>
        <v>0.10086993016105367</v>
      </c>
      <c r="Y4390" s="7">
        <f t="shared" si="1102"/>
        <v>0</v>
      </c>
      <c r="Z4390" s="40"/>
      <c r="AA4390" s="40"/>
      <c r="AB4390" s="40"/>
      <c r="AC4390" s="40"/>
      <c r="AD4390" s="40"/>
      <c r="AE4390" s="40"/>
      <c r="AF4390" s="40"/>
      <c r="AG4390" s="41"/>
      <c r="AH4390" s="40"/>
      <c r="AI4390" s="40"/>
      <c r="AJ4390" s="40"/>
      <c r="AK4390" s="40"/>
      <c r="AL4390" s="40"/>
      <c r="AM4390" s="41"/>
      <c r="AN4390" s="36">
        <f>Y4390*(IF(AND(AH4390&gt;0,AI4390&lt;0),AH4390,0)+IF(AND(AJ4390&lt;0,AK4390&gt;0),AJ4390,0)+IF(AND(AL4390&gt;0,AM4390&gt;0),AL4390,0))</f>
        <v>0</v>
      </c>
      <c r="AO4390" s="37">
        <f>Y4390*(IF(AND(AH4390&gt;0,AI4390&lt;0),AI4390,0)+IF(AND(AJ4390&lt;0,AK4390&gt;0),AK4390,0)+IF(AND(AL4390&gt;0,AM4390&gt;0),AM4390,0))</f>
        <v>0</v>
      </c>
      <c r="AQ4390" s="40">
        <f>AU4390*D4390</f>
        <v>58903.969677963265</v>
      </c>
      <c r="AR4390" s="40">
        <f>AV4390*E4390</f>
        <v>64219.26399437643</v>
      </c>
      <c r="AS4390" s="40">
        <f>IF(AND(Y4390&lt;&gt;0,AN4390&lt;&gt;0),0,Q4390)</f>
        <v>13812.720092829935</v>
      </c>
      <c r="AT4390" s="41">
        <f t="shared" si="1108"/>
        <v>136935.95376516963</v>
      </c>
      <c r="AU4390" s="42">
        <f>S4390+AN4390</f>
        <v>662.13994691955111</v>
      </c>
      <c r="AV4390" s="37">
        <f>T4390+AO4390</f>
        <v>686.46995183726813</v>
      </c>
      <c r="AW4390" s="58">
        <f t="shared" si="1093"/>
        <v>0.43015707751214272</v>
      </c>
      <c r="AX4390" s="58">
        <f t="shared" si="1094"/>
        <v>0.46897299232680362</v>
      </c>
      <c r="AY4390" s="59">
        <f t="shared" si="1095"/>
        <v>0.10086993016105367</v>
      </c>
      <c r="AZ4390" s="54">
        <f t="shared" si="1103"/>
        <v>-1.1666422234849927E-2</v>
      </c>
    </row>
    <row r="4391" spans="3:52" x14ac:dyDescent="0.25">
      <c r="C4391" s="35">
        <v>41038</v>
      </c>
      <c r="D4391" s="36">
        <v>87.13</v>
      </c>
      <c r="E4391" s="37">
        <v>91.93</v>
      </c>
      <c r="F4391" s="38">
        <v>0</v>
      </c>
      <c r="G4391" s="7">
        <v>0</v>
      </c>
      <c r="H4391" s="38">
        <v>1</v>
      </c>
      <c r="I4391" s="7">
        <v>1</v>
      </c>
      <c r="J4391" s="36">
        <f t="shared" si="1096"/>
        <v>87.086434999999994</v>
      </c>
      <c r="K4391" s="37">
        <f t="shared" si="1097"/>
        <v>91.884035000000011</v>
      </c>
      <c r="L4391" s="36">
        <f t="shared" si="1098"/>
        <v>87.173564999999996</v>
      </c>
      <c r="M4391" s="37">
        <f t="shared" si="1099"/>
        <v>91.975965000000002</v>
      </c>
      <c r="O4391" s="39">
        <f t="shared" si="1100"/>
        <v>57692.253575100483</v>
      </c>
      <c r="P4391" s="40">
        <f t="shared" si="1101"/>
        <v>63107.182672400064</v>
      </c>
      <c r="Q4391" s="40">
        <f>S4391*F4391+T4391*G4391+AS4390*(1+$G$9/252)</f>
        <v>13813.268216643142</v>
      </c>
      <c r="R4391" s="41">
        <f t="shared" si="1104"/>
        <v>134612.7044641437</v>
      </c>
      <c r="S4391" s="36">
        <f>AU4390*H4390</f>
        <v>662.13994691955111</v>
      </c>
      <c r="T4391" s="37">
        <f>AV4390*I4390</f>
        <v>686.46995183726813</v>
      </c>
      <c r="U4391" s="57">
        <f t="shared" si="1107"/>
        <v>0.42857955944617221</v>
      </c>
      <c r="V4391" s="58">
        <f t="shared" si="1105"/>
        <v>0.46880554791327067</v>
      </c>
      <c r="W4391" s="59">
        <f t="shared" si="1106"/>
        <v>0.10261489264055706</v>
      </c>
      <c r="Y4391" s="7">
        <f t="shared" si="1102"/>
        <v>0</v>
      </c>
      <c r="Z4391" s="40"/>
      <c r="AA4391" s="40"/>
      <c r="AB4391" s="40"/>
      <c r="AC4391" s="40"/>
      <c r="AD4391" s="40"/>
      <c r="AE4391" s="40"/>
      <c r="AF4391" s="40"/>
      <c r="AG4391" s="41"/>
      <c r="AH4391" s="40"/>
      <c r="AI4391" s="40"/>
      <c r="AJ4391" s="40"/>
      <c r="AK4391" s="40"/>
      <c r="AL4391" s="40"/>
      <c r="AM4391" s="41"/>
      <c r="AN4391" s="36">
        <f>Y4391*(IF(AND(AH4391&gt;0,AI4391&lt;0),AH4391,0)+IF(AND(AJ4391&lt;0,AK4391&gt;0),AJ4391,0)+IF(AND(AL4391&gt;0,AM4391&gt;0),AL4391,0))</f>
        <v>0</v>
      </c>
      <c r="AO4391" s="37">
        <f>Y4391*(IF(AND(AH4391&gt;0,AI4391&lt;0),AI4391,0)+IF(AND(AJ4391&lt;0,AK4391&gt;0),AK4391,0)+IF(AND(AL4391&gt;0,AM4391&gt;0),AM4391,0))</f>
        <v>0</v>
      </c>
      <c r="AQ4391" s="40">
        <f>AU4391*D4391</f>
        <v>57692.253575100483</v>
      </c>
      <c r="AR4391" s="40">
        <f>AV4391*E4391</f>
        <v>63107.182672400064</v>
      </c>
      <c r="AS4391" s="40">
        <f>IF(AND(Y4391&lt;&gt;0,AN4391&lt;&gt;0),0,Q4391)</f>
        <v>13813.268216643142</v>
      </c>
      <c r="AT4391" s="41">
        <f t="shared" si="1108"/>
        <v>134612.7044641437</v>
      </c>
      <c r="AU4391" s="42">
        <f>S4391+AN4391</f>
        <v>662.13994691955111</v>
      </c>
      <c r="AV4391" s="37">
        <f>T4391+AO4391</f>
        <v>686.46995183726813</v>
      </c>
      <c r="AW4391" s="58">
        <f t="shared" si="1093"/>
        <v>0.42857955944617221</v>
      </c>
      <c r="AX4391" s="58">
        <f t="shared" si="1094"/>
        <v>0.46880554791327067</v>
      </c>
      <c r="AY4391" s="59">
        <f t="shared" si="1095"/>
        <v>0.10261489264055706</v>
      </c>
      <c r="AZ4391" s="54">
        <f t="shared" si="1103"/>
        <v>-1.6965955522609155E-2</v>
      </c>
    </row>
    <row r="4392" spans="3:52" x14ac:dyDescent="0.25">
      <c r="C4392" s="35">
        <v>41039</v>
      </c>
      <c r="D4392" s="36">
        <v>86.65</v>
      </c>
      <c r="E4392" s="37">
        <v>91.87</v>
      </c>
      <c r="F4392" s="38">
        <v>0</v>
      </c>
      <c r="G4392" s="7">
        <v>0</v>
      </c>
      <c r="H4392" s="38">
        <v>1</v>
      </c>
      <c r="I4392" s="7">
        <v>1</v>
      </c>
      <c r="J4392" s="36">
        <f t="shared" si="1096"/>
        <v>86.60667500000001</v>
      </c>
      <c r="K4392" s="37">
        <f t="shared" si="1097"/>
        <v>91.824065000000004</v>
      </c>
      <c r="L4392" s="36">
        <f t="shared" si="1098"/>
        <v>86.693325000000002</v>
      </c>
      <c r="M4392" s="37">
        <f t="shared" si="1099"/>
        <v>91.915935000000005</v>
      </c>
      <c r="O4392" s="39">
        <f t="shared" si="1100"/>
        <v>57374.426400579105</v>
      </c>
      <c r="P4392" s="40">
        <f t="shared" si="1101"/>
        <v>63065.994475289823</v>
      </c>
      <c r="Q4392" s="40">
        <f>S4392*F4392+T4392*G4392+AS4391*(1+$G$9/252)</f>
        <v>13813.816362207293</v>
      </c>
      <c r="R4392" s="41">
        <f t="shared" si="1104"/>
        <v>134254.23723807622</v>
      </c>
      <c r="S4392" s="36">
        <f>AU4391*H4391</f>
        <v>662.13994691955111</v>
      </c>
      <c r="T4392" s="37">
        <f>AV4391*I4391</f>
        <v>686.46995183726813</v>
      </c>
      <c r="U4392" s="57">
        <f t="shared" si="1107"/>
        <v>0.42735654070147278</v>
      </c>
      <c r="V4392" s="58">
        <f t="shared" si="1105"/>
        <v>0.46975049557246673</v>
      </c>
      <c r="W4392" s="59">
        <f t="shared" si="1106"/>
        <v>0.10289296372606047</v>
      </c>
      <c r="Y4392" s="7">
        <f t="shared" si="1102"/>
        <v>0</v>
      </c>
      <c r="Z4392" s="40"/>
      <c r="AA4392" s="40"/>
      <c r="AB4392" s="40"/>
      <c r="AC4392" s="40"/>
      <c r="AD4392" s="40"/>
      <c r="AE4392" s="40"/>
      <c r="AF4392" s="40"/>
      <c r="AG4392" s="41"/>
      <c r="AH4392" s="40"/>
      <c r="AI4392" s="40"/>
      <c r="AJ4392" s="40"/>
      <c r="AK4392" s="40"/>
      <c r="AL4392" s="40"/>
      <c r="AM4392" s="41"/>
      <c r="AN4392" s="36">
        <f>Y4392*(IF(AND(AH4392&gt;0,AI4392&lt;0),AH4392,0)+IF(AND(AJ4392&lt;0,AK4392&gt;0),AJ4392,0)+IF(AND(AL4392&gt;0,AM4392&gt;0),AL4392,0))</f>
        <v>0</v>
      </c>
      <c r="AO4392" s="37">
        <f>Y4392*(IF(AND(AH4392&gt;0,AI4392&lt;0),AI4392,0)+IF(AND(AJ4392&lt;0,AK4392&gt;0),AK4392,0)+IF(AND(AL4392&gt;0,AM4392&gt;0),AM4392,0))</f>
        <v>0</v>
      </c>
      <c r="AQ4392" s="40">
        <f>AU4392*D4392</f>
        <v>57374.426400579105</v>
      </c>
      <c r="AR4392" s="40">
        <f>AV4392*E4392</f>
        <v>63065.994475289823</v>
      </c>
      <c r="AS4392" s="40">
        <f>IF(AND(Y4392&lt;&gt;0,AN4392&lt;&gt;0),0,Q4392)</f>
        <v>13813.816362207293</v>
      </c>
      <c r="AT4392" s="41">
        <f t="shared" si="1108"/>
        <v>134254.23723807622</v>
      </c>
      <c r="AU4392" s="42">
        <f>S4392+AN4392</f>
        <v>662.13994691955111</v>
      </c>
      <c r="AV4392" s="37">
        <f>T4392+AO4392</f>
        <v>686.46995183726813</v>
      </c>
      <c r="AW4392" s="58">
        <f t="shared" si="1093"/>
        <v>0.42735654070147278</v>
      </c>
      <c r="AX4392" s="58">
        <f t="shared" si="1094"/>
        <v>0.46975049557246673</v>
      </c>
      <c r="AY4392" s="59">
        <f t="shared" si="1095"/>
        <v>0.10289296372606047</v>
      </c>
      <c r="AZ4392" s="54">
        <f t="shared" si="1103"/>
        <v>-2.6629524122142589E-3</v>
      </c>
    </row>
    <row r="4393" spans="3:52" x14ac:dyDescent="0.25">
      <c r="C4393" s="35">
        <v>41040</v>
      </c>
      <c r="D4393" s="36">
        <v>87.8</v>
      </c>
      <c r="E4393" s="37">
        <v>91.9</v>
      </c>
      <c r="F4393" s="38">
        <v>0</v>
      </c>
      <c r="G4393" s="7">
        <v>0</v>
      </c>
      <c r="H4393" s="38">
        <v>1</v>
      </c>
      <c r="I4393" s="7">
        <v>1</v>
      </c>
      <c r="J4393" s="36">
        <f t="shared" si="1096"/>
        <v>87.756100000000004</v>
      </c>
      <c r="K4393" s="37">
        <f t="shared" si="1097"/>
        <v>91.854050000000015</v>
      </c>
      <c r="L4393" s="36">
        <f t="shared" si="1098"/>
        <v>87.843899999999991</v>
      </c>
      <c r="M4393" s="37">
        <f t="shared" si="1099"/>
        <v>91.945949999999996</v>
      </c>
      <c r="O4393" s="39">
        <f t="shared" si="1100"/>
        <v>58135.887339536588</v>
      </c>
      <c r="P4393" s="40">
        <f t="shared" si="1101"/>
        <v>63086.588573844943</v>
      </c>
      <c r="Q4393" s="40">
        <f>S4393*F4393+T4393*G4393+AS4392*(1+$G$9/252)</f>
        <v>13814.364529523253</v>
      </c>
      <c r="R4393" s="41">
        <f t="shared" si="1104"/>
        <v>135036.84044290477</v>
      </c>
      <c r="S4393" s="36">
        <f>AU4392*H4392</f>
        <v>662.13994691955111</v>
      </c>
      <c r="T4393" s="37">
        <f>AV4392*I4392</f>
        <v>686.46995183726813</v>
      </c>
      <c r="U4393" s="57">
        <f t="shared" si="1107"/>
        <v>0.43051871732823277</v>
      </c>
      <c r="V4393" s="58">
        <f t="shared" si="1105"/>
        <v>0.46718057358961035</v>
      </c>
      <c r="W4393" s="59">
        <f t="shared" si="1106"/>
        <v>0.10230070908215699</v>
      </c>
      <c r="Y4393" s="7">
        <f t="shared" si="1102"/>
        <v>0</v>
      </c>
      <c r="Z4393" s="40"/>
      <c r="AA4393" s="40"/>
      <c r="AB4393" s="40"/>
      <c r="AC4393" s="40"/>
      <c r="AD4393" s="40"/>
      <c r="AE4393" s="40"/>
      <c r="AF4393" s="40"/>
      <c r="AG4393" s="41"/>
      <c r="AH4393" s="40"/>
      <c r="AI4393" s="40"/>
      <c r="AJ4393" s="40"/>
      <c r="AK4393" s="40"/>
      <c r="AL4393" s="40"/>
      <c r="AM4393" s="41"/>
      <c r="AN4393" s="36">
        <f>Y4393*(IF(AND(AH4393&gt;0,AI4393&lt;0),AH4393,0)+IF(AND(AJ4393&lt;0,AK4393&gt;0),AJ4393,0)+IF(AND(AL4393&gt;0,AM4393&gt;0),AL4393,0))</f>
        <v>0</v>
      </c>
      <c r="AO4393" s="37">
        <f>Y4393*(IF(AND(AH4393&gt;0,AI4393&lt;0),AI4393,0)+IF(AND(AJ4393&lt;0,AK4393&gt;0),AK4393,0)+IF(AND(AL4393&gt;0,AM4393&gt;0),AM4393,0))</f>
        <v>0</v>
      </c>
      <c r="AQ4393" s="40">
        <f>AU4393*D4393</f>
        <v>58135.887339536588</v>
      </c>
      <c r="AR4393" s="40">
        <f>AV4393*E4393</f>
        <v>63086.588573844943</v>
      </c>
      <c r="AS4393" s="40">
        <f>IF(AND(Y4393&lt;&gt;0,AN4393&lt;&gt;0),0,Q4393)</f>
        <v>13814.364529523253</v>
      </c>
      <c r="AT4393" s="41">
        <f t="shared" si="1108"/>
        <v>135036.84044290477</v>
      </c>
      <c r="AU4393" s="42">
        <f>S4393+AN4393</f>
        <v>662.13994691955111</v>
      </c>
      <c r="AV4393" s="37">
        <f>T4393+AO4393</f>
        <v>686.46995183726813</v>
      </c>
      <c r="AW4393" s="58">
        <f t="shared" si="1093"/>
        <v>0.43051871732823277</v>
      </c>
      <c r="AX4393" s="58">
        <f t="shared" si="1094"/>
        <v>0.46718057358961035</v>
      </c>
      <c r="AY4393" s="59">
        <f t="shared" si="1095"/>
        <v>0.10230070908215699</v>
      </c>
      <c r="AZ4393" s="54">
        <f t="shared" si="1103"/>
        <v>5.82926260599681E-3</v>
      </c>
    </row>
    <row r="4394" spans="3:52" x14ac:dyDescent="0.25">
      <c r="C4394" s="35">
        <v>41043</v>
      </c>
      <c r="D4394" s="36">
        <v>87.78</v>
      </c>
      <c r="E4394" s="37">
        <v>90.88</v>
      </c>
      <c r="F4394" s="38">
        <v>0</v>
      </c>
      <c r="G4394" s="7">
        <v>0</v>
      </c>
      <c r="H4394" s="38">
        <v>1</v>
      </c>
      <c r="I4394" s="7">
        <v>1</v>
      </c>
      <c r="J4394" s="36">
        <f t="shared" si="1096"/>
        <v>87.736110000000011</v>
      </c>
      <c r="K4394" s="37">
        <f t="shared" si="1097"/>
        <v>90.834559999999996</v>
      </c>
      <c r="L4394" s="36">
        <f t="shared" si="1098"/>
        <v>87.823889999999992</v>
      </c>
      <c r="M4394" s="37">
        <f t="shared" si="1099"/>
        <v>90.925439999999995</v>
      </c>
      <c r="O4394" s="39">
        <f t="shared" si="1100"/>
        <v>58122.644540598194</v>
      </c>
      <c r="P4394" s="40">
        <f t="shared" si="1101"/>
        <v>62386.389222970924</v>
      </c>
      <c r="Q4394" s="40">
        <f>S4394*F4394+T4394*G4394+AS4393*(1+$G$9/252)</f>
        <v>13814.912718591884</v>
      </c>
      <c r="R4394" s="41">
        <f t="shared" si="1104"/>
        <v>134323.946482161</v>
      </c>
      <c r="S4394" s="36">
        <f>AU4393*H4393</f>
        <v>662.13994691955111</v>
      </c>
      <c r="T4394" s="37">
        <f>AV4393*I4393</f>
        <v>686.46995183726813</v>
      </c>
      <c r="U4394" s="57">
        <f t="shared" si="1107"/>
        <v>0.43270500951457092</v>
      </c>
      <c r="V4394" s="58">
        <f t="shared" si="1105"/>
        <v>0.46444726243400092</v>
      </c>
      <c r="W4394" s="59">
        <f t="shared" si="1106"/>
        <v>0.10284772805142815</v>
      </c>
      <c r="Y4394" s="7">
        <f t="shared" si="1102"/>
        <v>0</v>
      </c>
      <c r="Z4394" s="40"/>
      <c r="AA4394" s="40"/>
      <c r="AB4394" s="40"/>
      <c r="AC4394" s="40"/>
      <c r="AD4394" s="40"/>
      <c r="AE4394" s="40"/>
      <c r="AF4394" s="40"/>
      <c r="AG4394" s="41"/>
      <c r="AH4394" s="40"/>
      <c r="AI4394" s="40"/>
      <c r="AJ4394" s="40"/>
      <c r="AK4394" s="40"/>
      <c r="AL4394" s="40"/>
      <c r="AM4394" s="41"/>
      <c r="AN4394" s="36">
        <f>Y4394*(IF(AND(AH4394&gt;0,AI4394&lt;0),AH4394,0)+IF(AND(AJ4394&lt;0,AK4394&gt;0),AJ4394,0)+IF(AND(AL4394&gt;0,AM4394&gt;0),AL4394,0))</f>
        <v>0</v>
      </c>
      <c r="AO4394" s="37">
        <f>Y4394*(IF(AND(AH4394&gt;0,AI4394&lt;0),AI4394,0)+IF(AND(AJ4394&lt;0,AK4394&gt;0),AK4394,0)+IF(AND(AL4394&gt;0,AM4394&gt;0),AM4394,0))</f>
        <v>0</v>
      </c>
      <c r="AQ4394" s="40">
        <f>AU4394*D4394</f>
        <v>58122.644540598194</v>
      </c>
      <c r="AR4394" s="40">
        <f>AV4394*E4394</f>
        <v>62386.389222970924</v>
      </c>
      <c r="AS4394" s="40">
        <f>IF(AND(Y4394&lt;&gt;0,AN4394&lt;&gt;0),0,Q4394)</f>
        <v>13814.912718591884</v>
      </c>
      <c r="AT4394" s="41">
        <f t="shared" si="1108"/>
        <v>134323.946482161</v>
      </c>
      <c r="AU4394" s="42">
        <f>S4394+AN4394</f>
        <v>662.13994691955111</v>
      </c>
      <c r="AV4394" s="37">
        <f>T4394+AO4394</f>
        <v>686.46995183726813</v>
      </c>
      <c r="AW4394" s="58">
        <f t="shared" si="1093"/>
        <v>0.43270500951457092</v>
      </c>
      <c r="AX4394" s="58">
        <f t="shared" si="1094"/>
        <v>0.46444726243400092</v>
      </c>
      <c r="AY4394" s="59">
        <f t="shared" si="1095"/>
        <v>0.10284772805142815</v>
      </c>
      <c r="AZ4394" s="54">
        <f t="shared" si="1103"/>
        <v>-5.2792553380659468E-3</v>
      </c>
    </row>
    <row r="4395" spans="3:52" x14ac:dyDescent="0.25">
      <c r="C4395" s="35">
        <v>41044</v>
      </c>
      <c r="D4395" s="36">
        <v>87.81</v>
      </c>
      <c r="E4395" s="37">
        <v>91.01</v>
      </c>
      <c r="F4395" s="38">
        <v>0</v>
      </c>
      <c r="G4395" s="7">
        <v>0</v>
      </c>
      <c r="H4395" s="38">
        <v>1</v>
      </c>
      <c r="I4395" s="7">
        <v>1</v>
      </c>
      <c r="J4395" s="36">
        <f t="shared" si="1096"/>
        <v>87.766095000000007</v>
      </c>
      <c r="K4395" s="37">
        <f t="shared" si="1097"/>
        <v>90.964495000000014</v>
      </c>
      <c r="L4395" s="36">
        <f t="shared" si="1098"/>
        <v>87.853904999999997</v>
      </c>
      <c r="M4395" s="37">
        <f t="shared" si="1099"/>
        <v>91.055504999999997</v>
      </c>
      <c r="O4395" s="39">
        <f t="shared" si="1100"/>
        <v>58142.508739005782</v>
      </c>
      <c r="P4395" s="40">
        <f t="shared" si="1101"/>
        <v>62475.630316709772</v>
      </c>
      <c r="Q4395" s="40">
        <f>S4395*F4395+T4395*G4395+AS4394*(1+$G$9/252)</f>
        <v>13815.46092941405</v>
      </c>
      <c r="R4395" s="41">
        <f t="shared" si="1104"/>
        <v>134433.59998512961</v>
      </c>
      <c r="S4395" s="36">
        <f>AU4394*H4394</f>
        <v>662.13994691955111</v>
      </c>
      <c r="T4395" s="37">
        <f>AV4394*I4394</f>
        <v>686.46995183726813</v>
      </c>
      <c r="U4395" s="57">
        <f t="shared" si="1107"/>
        <v>0.43249982701822481</v>
      </c>
      <c r="V4395" s="58">
        <f t="shared" si="1105"/>
        <v>0.46473225684367986</v>
      </c>
      <c r="W4395" s="59">
        <f t="shared" si="1106"/>
        <v>0.10276791613809531</v>
      </c>
      <c r="Y4395" s="7">
        <f t="shared" si="1102"/>
        <v>0</v>
      </c>
      <c r="Z4395" s="40"/>
      <c r="AA4395" s="40"/>
      <c r="AB4395" s="40"/>
      <c r="AC4395" s="40"/>
      <c r="AD4395" s="40"/>
      <c r="AE4395" s="40"/>
      <c r="AF4395" s="40"/>
      <c r="AG4395" s="41"/>
      <c r="AH4395" s="40"/>
      <c r="AI4395" s="40"/>
      <c r="AJ4395" s="40"/>
      <c r="AK4395" s="40"/>
      <c r="AL4395" s="40"/>
      <c r="AM4395" s="41"/>
      <c r="AN4395" s="36">
        <f>Y4395*(IF(AND(AH4395&gt;0,AI4395&lt;0),AH4395,0)+IF(AND(AJ4395&lt;0,AK4395&gt;0),AJ4395,0)+IF(AND(AL4395&gt;0,AM4395&gt;0),AL4395,0))</f>
        <v>0</v>
      </c>
      <c r="AO4395" s="37">
        <f>Y4395*(IF(AND(AH4395&gt;0,AI4395&lt;0),AI4395,0)+IF(AND(AJ4395&lt;0,AK4395&gt;0),AK4395,0)+IF(AND(AL4395&gt;0,AM4395&gt;0),AM4395,0))</f>
        <v>0</v>
      </c>
      <c r="AQ4395" s="40">
        <f>AU4395*D4395</f>
        <v>58142.508739005782</v>
      </c>
      <c r="AR4395" s="40">
        <f>AV4395*E4395</f>
        <v>62475.630316709772</v>
      </c>
      <c r="AS4395" s="40">
        <f>IF(AND(Y4395&lt;&gt;0,AN4395&lt;&gt;0),0,Q4395)</f>
        <v>13815.46092941405</v>
      </c>
      <c r="AT4395" s="41">
        <f t="shared" si="1108"/>
        <v>134433.59998512961</v>
      </c>
      <c r="AU4395" s="42">
        <f>S4395+AN4395</f>
        <v>662.13994691955111</v>
      </c>
      <c r="AV4395" s="37">
        <f>T4395+AO4395</f>
        <v>686.46995183726813</v>
      </c>
      <c r="AW4395" s="58">
        <f t="shared" si="1093"/>
        <v>0.43249982701822481</v>
      </c>
      <c r="AX4395" s="58">
        <f t="shared" si="1094"/>
        <v>0.46473225684367986</v>
      </c>
      <c r="AY4395" s="59">
        <f t="shared" si="1095"/>
        <v>0.10276791613809531</v>
      </c>
      <c r="AZ4395" s="54">
        <f t="shared" si="1103"/>
        <v>8.1633622180077303E-4</v>
      </c>
    </row>
    <row r="4396" spans="3:52" x14ac:dyDescent="0.25">
      <c r="C4396" s="35">
        <v>41045</v>
      </c>
      <c r="D4396" s="36">
        <v>87.89</v>
      </c>
      <c r="E4396" s="37">
        <v>91.43</v>
      </c>
      <c r="F4396" s="38">
        <v>0</v>
      </c>
      <c r="G4396" s="7">
        <v>0</v>
      </c>
      <c r="H4396" s="38">
        <v>1</v>
      </c>
      <c r="I4396" s="7">
        <v>1</v>
      </c>
      <c r="J4396" s="36">
        <f t="shared" si="1096"/>
        <v>87.846055000000007</v>
      </c>
      <c r="K4396" s="37">
        <f t="shared" si="1097"/>
        <v>91.384285000000006</v>
      </c>
      <c r="L4396" s="36">
        <f t="shared" si="1098"/>
        <v>87.933944999999994</v>
      </c>
      <c r="M4396" s="37">
        <f t="shared" si="1099"/>
        <v>91.475715000000008</v>
      </c>
      <c r="O4396" s="39">
        <f t="shared" si="1100"/>
        <v>58195.479934759351</v>
      </c>
      <c r="P4396" s="40">
        <f t="shared" si="1101"/>
        <v>62763.947696481431</v>
      </c>
      <c r="Q4396" s="40">
        <f>S4396*F4396+T4396*G4396+AS4395*(1+$G$9/252)</f>
        <v>13816.009161990612</v>
      </c>
      <c r="R4396" s="41">
        <f t="shared" si="1104"/>
        <v>134775.43679323138</v>
      </c>
      <c r="S4396" s="36">
        <f>AU4395*H4395</f>
        <v>662.13994691955111</v>
      </c>
      <c r="T4396" s="37">
        <f>AV4395*I4395</f>
        <v>686.46995183726813</v>
      </c>
      <c r="U4396" s="57">
        <f t="shared" si="1107"/>
        <v>0.43179589188823175</v>
      </c>
      <c r="V4396" s="58">
        <f t="shared" si="1105"/>
        <v>0.46569277896514694</v>
      </c>
      <c r="W4396" s="59">
        <f t="shared" si="1106"/>
        <v>0.10251132914662142</v>
      </c>
      <c r="Y4396" s="7">
        <f t="shared" si="1102"/>
        <v>0</v>
      </c>
      <c r="Z4396" s="40"/>
      <c r="AA4396" s="40"/>
      <c r="AB4396" s="40"/>
      <c r="AC4396" s="40"/>
      <c r="AD4396" s="40"/>
      <c r="AE4396" s="40"/>
      <c r="AF4396" s="40"/>
      <c r="AG4396" s="41"/>
      <c r="AH4396" s="40"/>
      <c r="AI4396" s="40"/>
      <c r="AJ4396" s="40"/>
      <c r="AK4396" s="40"/>
      <c r="AL4396" s="40"/>
      <c r="AM4396" s="41"/>
      <c r="AN4396" s="36">
        <f>Y4396*(IF(AND(AH4396&gt;0,AI4396&lt;0),AH4396,0)+IF(AND(AJ4396&lt;0,AK4396&gt;0),AJ4396,0)+IF(AND(AL4396&gt;0,AM4396&gt;0),AL4396,0))</f>
        <v>0</v>
      </c>
      <c r="AO4396" s="37">
        <f>Y4396*(IF(AND(AH4396&gt;0,AI4396&lt;0),AI4396,0)+IF(AND(AJ4396&lt;0,AK4396&gt;0),AK4396,0)+IF(AND(AL4396&gt;0,AM4396&gt;0),AM4396,0))</f>
        <v>0</v>
      </c>
      <c r="AQ4396" s="40">
        <f>AU4396*D4396</f>
        <v>58195.479934759351</v>
      </c>
      <c r="AR4396" s="40">
        <f>AV4396*E4396</f>
        <v>62763.947696481431</v>
      </c>
      <c r="AS4396" s="40">
        <f>IF(AND(Y4396&lt;&gt;0,AN4396&lt;&gt;0),0,Q4396)</f>
        <v>13816.009161990612</v>
      </c>
      <c r="AT4396" s="41">
        <f t="shared" si="1108"/>
        <v>134775.43679323138</v>
      </c>
      <c r="AU4396" s="42">
        <f>S4396+AN4396</f>
        <v>662.13994691955111</v>
      </c>
      <c r="AV4396" s="37">
        <f>T4396+AO4396</f>
        <v>686.46995183726813</v>
      </c>
      <c r="AW4396" s="58">
        <f t="shared" si="1093"/>
        <v>0.43179589188823175</v>
      </c>
      <c r="AX4396" s="58">
        <f t="shared" si="1094"/>
        <v>0.46569277896514694</v>
      </c>
      <c r="AY4396" s="59">
        <f t="shared" si="1095"/>
        <v>0.10251132914662142</v>
      </c>
      <c r="AZ4396" s="54">
        <f t="shared" si="1103"/>
        <v>2.5427929337575872E-3</v>
      </c>
    </row>
    <row r="4397" spans="3:52" x14ac:dyDescent="0.25">
      <c r="C4397" s="35">
        <v>41046</v>
      </c>
      <c r="D4397" s="36">
        <v>86.77</v>
      </c>
      <c r="E4397" s="37">
        <v>89.62</v>
      </c>
      <c r="F4397" s="38">
        <v>0</v>
      </c>
      <c r="G4397" s="7">
        <v>0</v>
      </c>
      <c r="H4397" s="38">
        <v>1</v>
      </c>
      <c r="I4397" s="7">
        <v>1</v>
      </c>
      <c r="J4397" s="36">
        <f t="shared" si="1096"/>
        <v>86.726614999999995</v>
      </c>
      <c r="K4397" s="37">
        <f t="shared" si="1097"/>
        <v>89.575190000000006</v>
      </c>
      <c r="L4397" s="36">
        <f t="shared" si="1098"/>
        <v>86.813384999999997</v>
      </c>
      <c r="M4397" s="37">
        <f t="shared" si="1099"/>
        <v>89.664810000000003</v>
      </c>
      <c r="O4397" s="39">
        <f t="shared" si="1100"/>
        <v>57453.883194209448</v>
      </c>
      <c r="P4397" s="40">
        <f t="shared" si="1101"/>
        <v>61521.437083655976</v>
      </c>
      <c r="Q4397" s="40">
        <f>S4397*F4397+T4397*G4397+AS4396*(1+$G$9/252)</f>
        <v>13816.557416322436</v>
      </c>
      <c r="R4397" s="41">
        <f t="shared" si="1104"/>
        <v>132791.87769418786</v>
      </c>
      <c r="S4397" s="36">
        <f>AU4396*H4396</f>
        <v>662.13994691955111</v>
      </c>
      <c r="T4397" s="37">
        <f>AV4396*I4396</f>
        <v>686.46995183726813</v>
      </c>
      <c r="U4397" s="57">
        <f t="shared" si="1107"/>
        <v>0.4326611250013534</v>
      </c>
      <c r="V4397" s="58">
        <f t="shared" si="1105"/>
        <v>0.46329216930975509</v>
      </c>
      <c r="W4397" s="59">
        <f t="shared" si="1106"/>
        <v>0.10404670568889146</v>
      </c>
      <c r="Y4397" s="7">
        <f t="shared" si="1102"/>
        <v>0</v>
      </c>
      <c r="Z4397" s="40"/>
      <c r="AA4397" s="40"/>
      <c r="AB4397" s="40"/>
      <c r="AC4397" s="40"/>
      <c r="AD4397" s="40"/>
      <c r="AE4397" s="40"/>
      <c r="AF4397" s="40"/>
      <c r="AG4397" s="41"/>
      <c r="AH4397" s="40"/>
      <c r="AI4397" s="40"/>
      <c r="AJ4397" s="40"/>
      <c r="AK4397" s="40"/>
      <c r="AL4397" s="40"/>
      <c r="AM4397" s="41"/>
      <c r="AN4397" s="36">
        <f>Y4397*(IF(AND(AH4397&gt;0,AI4397&lt;0),AH4397,0)+IF(AND(AJ4397&lt;0,AK4397&gt;0),AJ4397,0)+IF(AND(AL4397&gt;0,AM4397&gt;0),AL4397,0))</f>
        <v>0</v>
      </c>
      <c r="AO4397" s="37">
        <f>Y4397*(IF(AND(AH4397&gt;0,AI4397&lt;0),AI4397,0)+IF(AND(AJ4397&lt;0,AK4397&gt;0),AK4397,0)+IF(AND(AL4397&gt;0,AM4397&gt;0),AM4397,0))</f>
        <v>0</v>
      </c>
      <c r="AQ4397" s="40">
        <f>AU4397*D4397</f>
        <v>57453.883194209448</v>
      </c>
      <c r="AR4397" s="40">
        <f>AV4397*E4397</f>
        <v>61521.437083655976</v>
      </c>
      <c r="AS4397" s="40">
        <f>IF(AND(Y4397&lt;&gt;0,AN4397&lt;&gt;0),0,Q4397)</f>
        <v>13816.557416322436</v>
      </c>
      <c r="AT4397" s="41">
        <f t="shared" si="1108"/>
        <v>132791.87769418786</v>
      </c>
      <c r="AU4397" s="42">
        <f>S4397+AN4397</f>
        <v>662.13994691955111</v>
      </c>
      <c r="AV4397" s="37">
        <f>T4397+AO4397</f>
        <v>686.46995183726813</v>
      </c>
      <c r="AW4397" s="58">
        <f t="shared" si="1093"/>
        <v>0.4326611250013534</v>
      </c>
      <c r="AX4397" s="58">
        <f t="shared" si="1094"/>
        <v>0.46329216930975509</v>
      </c>
      <c r="AY4397" s="59">
        <f t="shared" si="1095"/>
        <v>0.10404670568889146</v>
      </c>
      <c r="AZ4397" s="54">
        <f t="shared" si="1103"/>
        <v>-1.4717511931247818E-2</v>
      </c>
    </row>
    <row r="4398" spans="3:52" x14ac:dyDescent="0.25">
      <c r="C4398" s="35">
        <v>41047</v>
      </c>
      <c r="D4398" s="36">
        <v>85.07</v>
      </c>
      <c r="E4398" s="37">
        <v>89.85</v>
      </c>
      <c r="F4398" s="38">
        <v>0</v>
      </c>
      <c r="G4398" s="7">
        <v>0</v>
      </c>
      <c r="H4398" s="38">
        <v>1</v>
      </c>
      <c r="I4398" s="7">
        <v>1</v>
      </c>
      <c r="J4398" s="36">
        <f t="shared" si="1096"/>
        <v>85.027464999999992</v>
      </c>
      <c r="K4398" s="37">
        <f t="shared" si="1097"/>
        <v>89.805075000000002</v>
      </c>
      <c r="L4398" s="36">
        <f t="shared" si="1098"/>
        <v>85.112534999999994</v>
      </c>
      <c r="M4398" s="37">
        <f t="shared" si="1099"/>
        <v>89.894924999999986</v>
      </c>
      <c r="O4398" s="39">
        <f t="shared" si="1100"/>
        <v>56328.24528444621</v>
      </c>
      <c r="P4398" s="40">
        <f t="shared" si="1101"/>
        <v>61679.325172578538</v>
      </c>
      <c r="Q4398" s="40">
        <f>S4398*F4398+T4398*G4398+AS4397*(1+$G$9/252)</f>
        <v>13817.105692410383</v>
      </c>
      <c r="R4398" s="41">
        <f t="shared" si="1104"/>
        <v>131824.67614943514</v>
      </c>
      <c r="S4398" s="36">
        <f>AU4397*H4397</f>
        <v>662.13994691955111</v>
      </c>
      <c r="T4398" s="37">
        <f>AV4397*I4397</f>
        <v>686.46995183726813</v>
      </c>
      <c r="U4398" s="57">
        <f t="shared" si="1107"/>
        <v>0.42729667107691638</v>
      </c>
      <c r="V4398" s="58">
        <f t="shared" si="1105"/>
        <v>0.46788907034870669</v>
      </c>
      <c r="W4398" s="59">
        <f t="shared" si="1106"/>
        <v>0.10481425857437685</v>
      </c>
      <c r="Y4398" s="7">
        <f t="shared" si="1102"/>
        <v>0</v>
      </c>
      <c r="Z4398" s="40"/>
      <c r="AA4398" s="40"/>
      <c r="AB4398" s="40"/>
      <c r="AC4398" s="40"/>
      <c r="AD4398" s="40"/>
      <c r="AE4398" s="40"/>
      <c r="AF4398" s="40"/>
      <c r="AG4398" s="41"/>
      <c r="AH4398" s="40"/>
      <c r="AI4398" s="40"/>
      <c r="AJ4398" s="40"/>
      <c r="AK4398" s="40"/>
      <c r="AL4398" s="40"/>
      <c r="AM4398" s="41"/>
      <c r="AN4398" s="36">
        <f>Y4398*(IF(AND(AH4398&gt;0,AI4398&lt;0),AH4398,0)+IF(AND(AJ4398&lt;0,AK4398&gt;0),AJ4398,0)+IF(AND(AL4398&gt;0,AM4398&gt;0),AL4398,0))</f>
        <v>0</v>
      </c>
      <c r="AO4398" s="37">
        <f>Y4398*(IF(AND(AH4398&gt;0,AI4398&lt;0),AI4398,0)+IF(AND(AJ4398&lt;0,AK4398&gt;0),AK4398,0)+IF(AND(AL4398&gt;0,AM4398&gt;0),AM4398,0))</f>
        <v>0</v>
      </c>
      <c r="AQ4398" s="40">
        <f>AU4398*D4398</f>
        <v>56328.24528444621</v>
      </c>
      <c r="AR4398" s="40">
        <f>AV4398*E4398</f>
        <v>61679.325172578538</v>
      </c>
      <c r="AS4398" s="40">
        <f>IF(AND(Y4398&lt;&gt;0,AN4398&lt;&gt;0),0,Q4398)</f>
        <v>13817.105692410383</v>
      </c>
      <c r="AT4398" s="41">
        <f t="shared" si="1108"/>
        <v>131824.67614943514</v>
      </c>
      <c r="AU4398" s="42">
        <f>S4398+AN4398</f>
        <v>662.13994691955111</v>
      </c>
      <c r="AV4398" s="37">
        <f>T4398+AO4398</f>
        <v>686.46995183726813</v>
      </c>
      <c r="AW4398" s="58">
        <f t="shared" si="1093"/>
        <v>0.42729667107691638</v>
      </c>
      <c r="AX4398" s="58">
        <f t="shared" si="1094"/>
        <v>0.46788907034870669</v>
      </c>
      <c r="AY4398" s="59">
        <f t="shared" si="1095"/>
        <v>0.10481425857437685</v>
      </c>
      <c r="AZ4398" s="54">
        <f t="shared" si="1103"/>
        <v>-7.2835896407770218E-3</v>
      </c>
    </row>
    <row r="4399" spans="3:52" x14ac:dyDescent="0.25">
      <c r="C4399" s="35">
        <v>41050</v>
      </c>
      <c r="D4399" s="36">
        <v>86.7</v>
      </c>
      <c r="E4399" s="37">
        <v>91.27</v>
      </c>
      <c r="F4399" s="38">
        <v>0</v>
      </c>
      <c r="G4399" s="7">
        <v>0</v>
      </c>
      <c r="H4399" s="38">
        <v>1</v>
      </c>
      <c r="I4399" s="7">
        <v>1</v>
      </c>
      <c r="J4399" s="36">
        <f t="shared" si="1096"/>
        <v>86.656650000000013</v>
      </c>
      <c r="K4399" s="37">
        <f t="shared" si="1097"/>
        <v>91.224365000000006</v>
      </c>
      <c r="L4399" s="36">
        <f t="shared" si="1098"/>
        <v>86.743349999999992</v>
      </c>
      <c r="M4399" s="37">
        <f t="shared" si="1099"/>
        <v>91.315634999999986</v>
      </c>
      <c r="O4399" s="39">
        <f t="shared" si="1100"/>
        <v>57407.533397925086</v>
      </c>
      <c r="P4399" s="40">
        <f t="shared" si="1101"/>
        <v>62654.112504187462</v>
      </c>
      <c r="Q4399" s="40">
        <f>S4399*F4399+T4399*G4399+AS4398*(1+$G$9/252)</f>
        <v>13817.65399025532</v>
      </c>
      <c r="R4399" s="41">
        <f t="shared" si="1104"/>
        <v>133879.29989236785</v>
      </c>
      <c r="S4399" s="36">
        <f>AU4398*H4398</f>
        <v>662.13994691955111</v>
      </c>
      <c r="T4399" s="37">
        <f>AV4398*I4398</f>
        <v>686.46995183726813</v>
      </c>
      <c r="U4399" s="57">
        <f t="shared" si="1107"/>
        <v>0.42880066929000843</v>
      </c>
      <c r="V4399" s="58">
        <f t="shared" si="1105"/>
        <v>0.46798954397399883</v>
      </c>
      <c r="W4399" s="59">
        <f t="shared" si="1106"/>
        <v>0.10320978673599288</v>
      </c>
      <c r="Y4399" s="7">
        <f t="shared" si="1102"/>
        <v>0</v>
      </c>
      <c r="Z4399" s="40"/>
      <c r="AA4399" s="40"/>
      <c r="AB4399" s="40"/>
      <c r="AC4399" s="40"/>
      <c r="AD4399" s="40"/>
      <c r="AE4399" s="40"/>
      <c r="AF4399" s="40"/>
      <c r="AG4399" s="41"/>
      <c r="AH4399" s="40"/>
      <c r="AI4399" s="40"/>
      <c r="AJ4399" s="40"/>
      <c r="AK4399" s="40"/>
      <c r="AL4399" s="40"/>
      <c r="AM4399" s="41"/>
      <c r="AN4399" s="36">
        <f>Y4399*(IF(AND(AH4399&gt;0,AI4399&lt;0),AH4399,0)+IF(AND(AJ4399&lt;0,AK4399&gt;0),AJ4399,0)+IF(AND(AL4399&gt;0,AM4399&gt;0),AL4399,0))</f>
        <v>0</v>
      </c>
      <c r="AO4399" s="37">
        <f>Y4399*(IF(AND(AH4399&gt;0,AI4399&lt;0),AI4399,0)+IF(AND(AJ4399&lt;0,AK4399&gt;0),AK4399,0)+IF(AND(AL4399&gt;0,AM4399&gt;0),AM4399,0))</f>
        <v>0</v>
      </c>
      <c r="AQ4399" s="40">
        <f>AU4399*D4399</f>
        <v>57407.533397925086</v>
      </c>
      <c r="AR4399" s="40">
        <f>AV4399*E4399</f>
        <v>62654.112504187462</v>
      </c>
      <c r="AS4399" s="40">
        <f>IF(AND(Y4399&lt;&gt;0,AN4399&lt;&gt;0),0,Q4399)</f>
        <v>13817.65399025532</v>
      </c>
      <c r="AT4399" s="41">
        <f t="shared" si="1108"/>
        <v>133879.29989236785</v>
      </c>
      <c r="AU4399" s="42">
        <f>S4399+AN4399</f>
        <v>662.13994691955111</v>
      </c>
      <c r="AV4399" s="37">
        <f>T4399+AO4399</f>
        <v>686.46995183726813</v>
      </c>
      <c r="AW4399" s="58">
        <f t="shared" si="1093"/>
        <v>0.42880066929000843</v>
      </c>
      <c r="AX4399" s="58">
        <f t="shared" si="1094"/>
        <v>0.46798954397399883</v>
      </c>
      <c r="AY4399" s="59">
        <f t="shared" si="1095"/>
        <v>0.10320978673599288</v>
      </c>
      <c r="AZ4399" s="54">
        <f t="shared" si="1103"/>
        <v>1.5586032926063309E-2</v>
      </c>
    </row>
    <row r="4400" spans="3:52" x14ac:dyDescent="0.25">
      <c r="C4400" s="35">
        <v>41051</v>
      </c>
      <c r="D4400" s="36">
        <v>86.85</v>
      </c>
      <c r="E4400" s="37">
        <v>91.34</v>
      </c>
      <c r="F4400" s="38">
        <v>0</v>
      </c>
      <c r="G4400" s="7">
        <v>0</v>
      </c>
      <c r="H4400" s="38">
        <v>1</v>
      </c>
      <c r="I4400" s="7">
        <v>1</v>
      </c>
      <c r="J4400" s="36">
        <f t="shared" si="1096"/>
        <v>86.806574999999995</v>
      </c>
      <c r="K4400" s="37">
        <f t="shared" si="1097"/>
        <v>91.294330000000002</v>
      </c>
      <c r="L4400" s="36">
        <f t="shared" si="1098"/>
        <v>86.893424999999993</v>
      </c>
      <c r="M4400" s="37">
        <f t="shared" si="1099"/>
        <v>91.385670000000005</v>
      </c>
      <c r="O4400" s="39">
        <f t="shared" si="1100"/>
        <v>57506.854389963009</v>
      </c>
      <c r="P4400" s="40">
        <f t="shared" si="1101"/>
        <v>62702.165400816069</v>
      </c>
      <c r="Q4400" s="40">
        <f>S4400*F4400+T4400*G4400+AS4399*(1+$G$9/252)</f>
        <v>13818.202309858107</v>
      </c>
      <c r="R4400" s="41">
        <f t="shared" si="1104"/>
        <v>134027.22210063718</v>
      </c>
      <c r="S4400" s="36">
        <f>AU4399*H4399</f>
        <v>662.13994691955111</v>
      </c>
      <c r="T4400" s="37">
        <f>AV4399*I4399</f>
        <v>686.46995183726813</v>
      </c>
      <c r="U4400" s="57">
        <f t="shared" si="1107"/>
        <v>0.42906846451523684</v>
      </c>
      <c r="V4400" s="58">
        <f t="shared" si="1105"/>
        <v>0.46783156748361776</v>
      </c>
      <c r="W4400" s="59">
        <f t="shared" si="1106"/>
        <v>0.10309996800114545</v>
      </c>
      <c r="Y4400" s="7">
        <f t="shared" si="1102"/>
        <v>0</v>
      </c>
      <c r="Z4400" s="40"/>
      <c r="AA4400" s="40"/>
      <c r="AB4400" s="40"/>
      <c r="AC4400" s="40"/>
      <c r="AD4400" s="40"/>
      <c r="AE4400" s="40"/>
      <c r="AF4400" s="40"/>
      <c r="AG4400" s="41"/>
      <c r="AH4400" s="40"/>
      <c r="AI4400" s="40"/>
      <c r="AJ4400" s="40"/>
      <c r="AK4400" s="40"/>
      <c r="AL4400" s="40"/>
      <c r="AM4400" s="41"/>
      <c r="AN4400" s="36">
        <f>Y4400*(IF(AND(AH4400&gt;0,AI4400&lt;0),AH4400,0)+IF(AND(AJ4400&lt;0,AK4400&gt;0),AJ4400,0)+IF(AND(AL4400&gt;0,AM4400&gt;0),AL4400,0))</f>
        <v>0</v>
      </c>
      <c r="AO4400" s="37">
        <f>Y4400*(IF(AND(AH4400&gt;0,AI4400&lt;0),AI4400,0)+IF(AND(AJ4400&lt;0,AK4400&gt;0),AK4400,0)+IF(AND(AL4400&gt;0,AM4400&gt;0),AM4400,0))</f>
        <v>0</v>
      </c>
      <c r="AQ4400" s="40">
        <f>AU4400*D4400</f>
        <v>57506.854389963009</v>
      </c>
      <c r="AR4400" s="40">
        <f>AV4400*E4400</f>
        <v>62702.165400816069</v>
      </c>
      <c r="AS4400" s="40">
        <f>IF(AND(Y4400&lt;&gt;0,AN4400&lt;&gt;0),0,Q4400)</f>
        <v>13818.202309858107</v>
      </c>
      <c r="AT4400" s="41">
        <f t="shared" si="1108"/>
        <v>134027.22210063718</v>
      </c>
      <c r="AU4400" s="42">
        <f>S4400+AN4400</f>
        <v>662.13994691955111</v>
      </c>
      <c r="AV4400" s="37">
        <f>T4400+AO4400</f>
        <v>686.46995183726813</v>
      </c>
      <c r="AW4400" s="58">
        <f t="shared" si="1093"/>
        <v>0.42906846451523684</v>
      </c>
      <c r="AX4400" s="58">
        <f t="shared" si="1094"/>
        <v>0.46783156748361776</v>
      </c>
      <c r="AY4400" s="59">
        <f t="shared" si="1095"/>
        <v>0.10309996800114545</v>
      </c>
      <c r="AZ4400" s="54">
        <f t="shared" si="1103"/>
        <v>1.1048923051453219E-3</v>
      </c>
    </row>
    <row r="4401" spans="3:52" x14ac:dyDescent="0.25">
      <c r="C4401" s="35">
        <v>41052</v>
      </c>
      <c r="D4401" s="36">
        <v>88.74</v>
      </c>
      <c r="E4401" s="37">
        <v>91.48</v>
      </c>
      <c r="F4401" s="38">
        <v>0</v>
      </c>
      <c r="G4401" s="7">
        <v>0</v>
      </c>
      <c r="H4401" s="38">
        <v>1</v>
      </c>
      <c r="I4401" s="7">
        <v>1</v>
      </c>
      <c r="J4401" s="36">
        <f t="shared" si="1096"/>
        <v>88.695629999999994</v>
      </c>
      <c r="K4401" s="37">
        <f t="shared" si="1097"/>
        <v>91.434260000000009</v>
      </c>
      <c r="L4401" s="36">
        <f t="shared" si="1098"/>
        <v>88.784369999999996</v>
      </c>
      <c r="M4401" s="37">
        <f t="shared" si="1099"/>
        <v>91.525739999999999</v>
      </c>
      <c r="O4401" s="39">
        <f t="shared" si="1100"/>
        <v>58758.298889640959</v>
      </c>
      <c r="P4401" s="40">
        <f t="shared" si="1101"/>
        <v>62798.271194073292</v>
      </c>
      <c r="Q4401" s="40">
        <f>S4401*F4401+T4401*G4401+AS4400*(1+$G$9/252)</f>
        <v>13818.750651219607</v>
      </c>
      <c r="R4401" s="41">
        <f t="shared" si="1104"/>
        <v>135375.32073493386</v>
      </c>
      <c r="S4401" s="36">
        <f>AU4400*H4400</f>
        <v>662.13994691955111</v>
      </c>
      <c r="T4401" s="37">
        <f>AV4400*I4400</f>
        <v>686.46995183726813</v>
      </c>
      <c r="U4401" s="57">
        <f t="shared" si="1107"/>
        <v>0.43403996068596767</v>
      </c>
      <c r="V4401" s="58">
        <f t="shared" si="1105"/>
        <v>0.46388271402165604</v>
      </c>
      <c r="W4401" s="59">
        <f t="shared" si="1106"/>
        <v>0.10207732529237622</v>
      </c>
      <c r="Y4401" s="7">
        <f t="shared" si="1102"/>
        <v>0</v>
      </c>
      <c r="Z4401" s="40"/>
      <c r="AA4401" s="40"/>
      <c r="AB4401" s="40"/>
      <c r="AC4401" s="40"/>
      <c r="AD4401" s="40"/>
      <c r="AE4401" s="40"/>
      <c r="AF4401" s="40"/>
      <c r="AG4401" s="41"/>
      <c r="AH4401" s="40"/>
      <c r="AI4401" s="40"/>
      <c r="AJ4401" s="40"/>
      <c r="AK4401" s="40"/>
      <c r="AL4401" s="40"/>
      <c r="AM4401" s="41"/>
      <c r="AN4401" s="36">
        <f>Y4401*(IF(AND(AH4401&gt;0,AI4401&lt;0),AH4401,0)+IF(AND(AJ4401&lt;0,AK4401&gt;0),AJ4401,0)+IF(AND(AL4401&gt;0,AM4401&gt;0),AL4401,0))</f>
        <v>0</v>
      </c>
      <c r="AO4401" s="37">
        <f>Y4401*(IF(AND(AH4401&gt;0,AI4401&lt;0),AI4401,0)+IF(AND(AJ4401&lt;0,AK4401&gt;0),AK4401,0)+IF(AND(AL4401&gt;0,AM4401&gt;0),AM4401,0))</f>
        <v>0</v>
      </c>
      <c r="AQ4401" s="40">
        <f>AU4401*D4401</f>
        <v>58758.298889640959</v>
      </c>
      <c r="AR4401" s="40">
        <f>AV4401*E4401</f>
        <v>62798.271194073292</v>
      </c>
      <c r="AS4401" s="40">
        <f>IF(AND(Y4401&lt;&gt;0,AN4401&lt;&gt;0),0,Q4401)</f>
        <v>13818.750651219607</v>
      </c>
      <c r="AT4401" s="41">
        <f t="shared" si="1108"/>
        <v>135375.32073493386</v>
      </c>
      <c r="AU4401" s="42">
        <f>S4401+AN4401</f>
        <v>662.13994691955111</v>
      </c>
      <c r="AV4401" s="37">
        <f>T4401+AO4401</f>
        <v>686.46995183726813</v>
      </c>
      <c r="AW4401" s="58">
        <f t="shared" si="1093"/>
        <v>0.43403996068596767</v>
      </c>
      <c r="AX4401" s="58">
        <f t="shared" si="1094"/>
        <v>0.46388271402165604</v>
      </c>
      <c r="AY4401" s="59">
        <f t="shared" si="1095"/>
        <v>0.10207732529237622</v>
      </c>
      <c r="AZ4401" s="54">
        <f t="shared" si="1103"/>
        <v>1.0058394206547305E-2</v>
      </c>
    </row>
    <row r="4402" spans="3:52" x14ac:dyDescent="0.25">
      <c r="C4402" s="35">
        <v>41053</v>
      </c>
      <c r="D4402" s="36">
        <v>90.02</v>
      </c>
      <c r="E4402" s="37">
        <v>91.53</v>
      </c>
      <c r="F4402" s="38">
        <v>0</v>
      </c>
      <c r="G4402" s="7">
        <v>0</v>
      </c>
      <c r="H4402" s="38">
        <v>1</v>
      </c>
      <c r="I4402" s="7">
        <v>1</v>
      </c>
      <c r="J4402" s="36">
        <f t="shared" si="1096"/>
        <v>89.974990000000005</v>
      </c>
      <c r="K4402" s="37">
        <f t="shared" si="1097"/>
        <v>91.484235000000012</v>
      </c>
      <c r="L4402" s="36">
        <f t="shared" si="1098"/>
        <v>90.065009999999987</v>
      </c>
      <c r="M4402" s="37">
        <f t="shared" si="1099"/>
        <v>91.57576499999999</v>
      </c>
      <c r="O4402" s="39">
        <f t="shared" si="1100"/>
        <v>59605.838021697986</v>
      </c>
      <c r="P4402" s="40">
        <f t="shared" si="1101"/>
        <v>62832.594691665152</v>
      </c>
      <c r="Q4402" s="40">
        <f>S4402*F4402+T4402*G4402+AS4401*(1+$G$9/252)</f>
        <v>13819.299014340686</v>
      </c>
      <c r="R4402" s="41">
        <f t="shared" si="1104"/>
        <v>136257.73172770382</v>
      </c>
      <c r="S4402" s="36">
        <f>AU4401*H4401</f>
        <v>662.13994691955111</v>
      </c>
      <c r="T4402" s="37">
        <f>AV4401*I4401</f>
        <v>686.46995183726813</v>
      </c>
      <c r="U4402" s="57">
        <f t="shared" si="1107"/>
        <v>0.43744921675941101</v>
      </c>
      <c r="V4402" s="58">
        <f t="shared" si="1105"/>
        <v>0.46113049068825851</v>
      </c>
      <c r="W4402" s="59">
        <f t="shared" si="1106"/>
        <v>0.1014202925523305</v>
      </c>
      <c r="Y4402" s="7">
        <f t="shared" si="1102"/>
        <v>0</v>
      </c>
      <c r="Z4402" s="40"/>
      <c r="AA4402" s="40"/>
      <c r="AB4402" s="40"/>
      <c r="AC4402" s="40"/>
      <c r="AD4402" s="40"/>
      <c r="AE4402" s="40"/>
      <c r="AF4402" s="40"/>
      <c r="AG4402" s="41"/>
      <c r="AH4402" s="40"/>
      <c r="AI4402" s="40"/>
      <c r="AJ4402" s="40"/>
      <c r="AK4402" s="40"/>
      <c r="AL4402" s="40"/>
      <c r="AM4402" s="41"/>
      <c r="AN4402" s="36">
        <f>Y4402*(IF(AND(AH4402&gt;0,AI4402&lt;0),AH4402,0)+IF(AND(AJ4402&lt;0,AK4402&gt;0),AJ4402,0)+IF(AND(AL4402&gt;0,AM4402&gt;0),AL4402,0))</f>
        <v>0</v>
      </c>
      <c r="AO4402" s="37">
        <f>Y4402*(IF(AND(AH4402&gt;0,AI4402&lt;0),AI4402,0)+IF(AND(AJ4402&lt;0,AK4402&gt;0),AK4402,0)+IF(AND(AL4402&gt;0,AM4402&gt;0),AM4402,0))</f>
        <v>0</v>
      </c>
      <c r="AQ4402" s="40">
        <f>AU4402*D4402</f>
        <v>59605.838021697986</v>
      </c>
      <c r="AR4402" s="40">
        <f>AV4402*E4402</f>
        <v>62832.594691665152</v>
      </c>
      <c r="AS4402" s="40">
        <f>IF(AND(Y4402&lt;&gt;0,AN4402&lt;&gt;0),0,Q4402)</f>
        <v>13819.299014340686</v>
      </c>
      <c r="AT4402" s="41">
        <f t="shared" si="1108"/>
        <v>136257.73172770382</v>
      </c>
      <c r="AU4402" s="42">
        <f>S4402+AN4402</f>
        <v>662.13994691955111</v>
      </c>
      <c r="AV4402" s="37">
        <f>T4402+AO4402</f>
        <v>686.46995183726813</v>
      </c>
      <c r="AW4402" s="58">
        <f t="shared" si="1093"/>
        <v>0.43744921675941101</v>
      </c>
      <c r="AX4402" s="58">
        <f t="shared" si="1094"/>
        <v>0.46113049068825851</v>
      </c>
      <c r="AY4402" s="59">
        <f t="shared" si="1095"/>
        <v>0.1014202925523305</v>
      </c>
      <c r="AZ4402" s="54">
        <f t="shared" si="1103"/>
        <v>6.5182559714687116E-3</v>
      </c>
    </row>
    <row r="4403" spans="3:52" x14ac:dyDescent="0.25">
      <c r="C4403" s="35">
        <v>41054</v>
      </c>
      <c r="D4403" s="36">
        <v>89.28</v>
      </c>
      <c r="E4403" s="37">
        <v>91.05</v>
      </c>
      <c r="F4403" s="38">
        <v>0</v>
      </c>
      <c r="G4403" s="7">
        <v>0</v>
      </c>
      <c r="H4403" s="38">
        <v>1</v>
      </c>
      <c r="I4403" s="7">
        <v>1</v>
      </c>
      <c r="J4403" s="36">
        <f t="shared" si="1096"/>
        <v>89.23536</v>
      </c>
      <c r="K4403" s="37">
        <f t="shared" si="1097"/>
        <v>91.004474999999999</v>
      </c>
      <c r="L4403" s="36">
        <f t="shared" si="1098"/>
        <v>89.324640000000002</v>
      </c>
      <c r="M4403" s="37">
        <f t="shared" si="1099"/>
        <v>91.095524999999995</v>
      </c>
      <c r="O4403" s="39">
        <f t="shared" si="1100"/>
        <v>59115.854460977527</v>
      </c>
      <c r="P4403" s="40">
        <f t="shared" si="1101"/>
        <v>62503.089114783259</v>
      </c>
      <c r="Q4403" s="40">
        <f>S4403*F4403+T4403*G4403+AS4402*(1+$G$9/252)</f>
        <v>13819.847399222206</v>
      </c>
      <c r="R4403" s="41">
        <f t="shared" si="1104"/>
        <v>135438.79097498299</v>
      </c>
      <c r="S4403" s="36">
        <f>AU4402*H4402</f>
        <v>662.13994691955111</v>
      </c>
      <c r="T4403" s="37">
        <f>AV4402*I4402</f>
        <v>686.46995183726813</v>
      </c>
      <c r="U4403" s="57">
        <f t="shared" si="1107"/>
        <v>0.43647653700553829</v>
      </c>
      <c r="V4403" s="58">
        <f t="shared" si="1105"/>
        <v>0.4614858761278241</v>
      </c>
      <c r="W4403" s="59">
        <f t="shared" si="1106"/>
        <v>0.10203758686663765</v>
      </c>
      <c r="Y4403" s="7">
        <f t="shared" si="1102"/>
        <v>0</v>
      </c>
      <c r="Z4403" s="40"/>
      <c r="AA4403" s="40"/>
      <c r="AB4403" s="40"/>
      <c r="AC4403" s="40"/>
      <c r="AD4403" s="40"/>
      <c r="AE4403" s="40"/>
      <c r="AF4403" s="40"/>
      <c r="AG4403" s="41"/>
      <c r="AH4403" s="40"/>
      <c r="AI4403" s="40"/>
      <c r="AJ4403" s="40"/>
      <c r="AK4403" s="40"/>
      <c r="AL4403" s="40"/>
      <c r="AM4403" s="41"/>
      <c r="AN4403" s="36">
        <f>Y4403*(IF(AND(AH4403&gt;0,AI4403&lt;0),AH4403,0)+IF(AND(AJ4403&lt;0,AK4403&gt;0),AJ4403,0)+IF(AND(AL4403&gt;0,AM4403&gt;0),AL4403,0))</f>
        <v>0</v>
      </c>
      <c r="AO4403" s="37">
        <f>Y4403*(IF(AND(AH4403&gt;0,AI4403&lt;0),AI4403,0)+IF(AND(AJ4403&lt;0,AK4403&gt;0),AK4403,0)+IF(AND(AL4403&gt;0,AM4403&gt;0),AM4403,0))</f>
        <v>0</v>
      </c>
      <c r="AQ4403" s="40">
        <f>AU4403*D4403</f>
        <v>59115.854460977527</v>
      </c>
      <c r="AR4403" s="40">
        <f>AV4403*E4403</f>
        <v>62503.089114783259</v>
      </c>
      <c r="AS4403" s="40">
        <f>IF(AND(Y4403&lt;&gt;0,AN4403&lt;&gt;0),0,Q4403)</f>
        <v>13819.847399222206</v>
      </c>
      <c r="AT4403" s="41">
        <f t="shared" si="1108"/>
        <v>135438.79097498299</v>
      </c>
      <c r="AU4403" s="42">
        <f>S4403+AN4403</f>
        <v>662.13994691955111</v>
      </c>
      <c r="AV4403" s="37">
        <f>T4403+AO4403</f>
        <v>686.46995183726813</v>
      </c>
      <c r="AW4403" s="58">
        <f t="shared" si="1093"/>
        <v>0.43647653700553829</v>
      </c>
      <c r="AX4403" s="58">
        <f t="shared" si="1094"/>
        <v>0.4614858761278241</v>
      </c>
      <c r="AY4403" s="59">
        <f t="shared" si="1095"/>
        <v>0.10203758686663765</v>
      </c>
      <c r="AZ4403" s="54">
        <f t="shared" si="1103"/>
        <v>-6.0102332714403461E-3</v>
      </c>
    </row>
    <row r="4404" spans="3:52" x14ac:dyDescent="0.25">
      <c r="C4404" s="35">
        <v>41058</v>
      </c>
      <c r="D4404" s="36">
        <v>90.98</v>
      </c>
      <c r="E4404" s="37">
        <v>90.9</v>
      </c>
      <c r="F4404" s="38">
        <v>0</v>
      </c>
      <c r="G4404" s="7">
        <v>0</v>
      </c>
      <c r="H4404" s="38">
        <v>1</v>
      </c>
      <c r="I4404" s="7">
        <v>1</v>
      </c>
      <c r="J4404" s="36">
        <f t="shared" si="1096"/>
        <v>90.934510000000003</v>
      </c>
      <c r="K4404" s="37">
        <f t="shared" si="1097"/>
        <v>90.854550000000017</v>
      </c>
      <c r="L4404" s="36">
        <f t="shared" si="1098"/>
        <v>91.025490000000005</v>
      </c>
      <c r="M4404" s="37">
        <f t="shared" si="1099"/>
        <v>90.945449999999994</v>
      </c>
      <c r="O4404" s="39">
        <f t="shared" si="1100"/>
        <v>60241.492370740765</v>
      </c>
      <c r="P4404" s="40">
        <f t="shared" si="1101"/>
        <v>62400.118622007678</v>
      </c>
      <c r="Q4404" s="40">
        <f>S4404*F4404+T4404*G4404+AS4403*(1+$G$9/252)</f>
        <v>13820.395805865031</v>
      </c>
      <c r="R4404" s="41">
        <f t="shared" si="1104"/>
        <v>136462.00679861347</v>
      </c>
      <c r="S4404" s="36">
        <f>AU4403*H4403</f>
        <v>662.13994691955111</v>
      </c>
      <c r="T4404" s="37">
        <f>AV4403*I4403</f>
        <v>686.46995183726813</v>
      </c>
      <c r="U4404" s="57">
        <f t="shared" si="1107"/>
        <v>0.44145248764839984</v>
      </c>
      <c r="V4404" s="58">
        <f t="shared" si="1105"/>
        <v>0.45727100228048018</v>
      </c>
      <c r="W4404" s="59">
        <f t="shared" si="1106"/>
        <v>0.10127651007112007</v>
      </c>
      <c r="Y4404" s="7">
        <f t="shared" si="1102"/>
        <v>0</v>
      </c>
      <c r="Z4404" s="40"/>
      <c r="AA4404" s="40"/>
      <c r="AB4404" s="40"/>
      <c r="AC4404" s="40"/>
      <c r="AD4404" s="40"/>
      <c r="AE4404" s="40"/>
      <c r="AF4404" s="40"/>
      <c r="AG4404" s="41"/>
      <c r="AH4404" s="40"/>
      <c r="AI4404" s="40"/>
      <c r="AJ4404" s="40"/>
      <c r="AK4404" s="40"/>
      <c r="AL4404" s="40"/>
      <c r="AM4404" s="41"/>
      <c r="AN4404" s="36">
        <f>Y4404*(IF(AND(AH4404&gt;0,AI4404&lt;0),AH4404,0)+IF(AND(AJ4404&lt;0,AK4404&gt;0),AJ4404,0)+IF(AND(AL4404&gt;0,AM4404&gt;0),AL4404,0))</f>
        <v>0</v>
      </c>
      <c r="AO4404" s="37">
        <f>Y4404*(IF(AND(AH4404&gt;0,AI4404&lt;0),AI4404,0)+IF(AND(AJ4404&lt;0,AK4404&gt;0),AK4404,0)+IF(AND(AL4404&gt;0,AM4404&gt;0),AM4404,0))</f>
        <v>0</v>
      </c>
      <c r="AQ4404" s="40">
        <f>AU4404*D4404</f>
        <v>60241.492370740765</v>
      </c>
      <c r="AR4404" s="40">
        <f>AV4404*E4404</f>
        <v>62400.118622007678</v>
      </c>
      <c r="AS4404" s="40">
        <f>IF(AND(Y4404&lt;&gt;0,AN4404&lt;&gt;0),0,Q4404)</f>
        <v>13820.395805865031</v>
      </c>
      <c r="AT4404" s="41">
        <f t="shared" si="1108"/>
        <v>136462.00679861347</v>
      </c>
      <c r="AU4404" s="42">
        <f>S4404+AN4404</f>
        <v>662.13994691955111</v>
      </c>
      <c r="AV4404" s="37">
        <f>T4404+AO4404</f>
        <v>686.46995183726813</v>
      </c>
      <c r="AW4404" s="58">
        <f t="shared" si="1093"/>
        <v>0.44145248764839984</v>
      </c>
      <c r="AX4404" s="58">
        <f t="shared" si="1094"/>
        <v>0.45727100228048018</v>
      </c>
      <c r="AY4404" s="59">
        <f t="shared" si="1095"/>
        <v>0.10127651007112007</v>
      </c>
      <c r="AZ4404" s="54">
        <f t="shared" si="1103"/>
        <v>7.5548210100271351E-3</v>
      </c>
    </row>
    <row r="4405" spans="3:52" x14ac:dyDescent="0.25">
      <c r="C4405" s="35">
        <v>41059</v>
      </c>
      <c r="D4405" s="36">
        <v>88.93</v>
      </c>
      <c r="E4405" s="37">
        <v>90.11</v>
      </c>
      <c r="F4405" s="38">
        <v>0</v>
      </c>
      <c r="G4405" s="7">
        <v>0</v>
      </c>
      <c r="H4405" s="38">
        <v>1</v>
      </c>
      <c r="I4405" s="7">
        <v>1</v>
      </c>
      <c r="J4405" s="36">
        <f t="shared" si="1096"/>
        <v>88.885535000000019</v>
      </c>
      <c r="K4405" s="37">
        <f t="shared" si="1097"/>
        <v>90.064945000000009</v>
      </c>
      <c r="L4405" s="36">
        <f t="shared" si="1098"/>
        <v>88.974464999999995</v>
      </c>
      <c r="M4405" s="37">
        <f t="shared" si="1099"/>
        <v>90.15505499999999</v>
      </c>
      <c r="O4405" s="39">
        <f t="shared" si="1100"/>
        <v>58884.105479555685</v>
      </c>
      <c r="P4405" s="40">
        <f t="shared" si="1101"/>
        <v>61857.807360056227</v>
      </c>
      <c r="Q4405" s="40">
        <f>S4405*F4405+T4405*G4405+AS4404*(1+$G$9/252)</f>
        <v>13820.944234270024</v>
      </c>
      <c r="R4405" s="41">
        <f t="shared" si="1104"/>
        <v>134562.85707388193</v>
      </c>
      <c r="S4405" s="36">
        <f>AU4404*H4404</f>
        <v>662.13994691955111</v>
      </c>
      <c r="T4405" s="37">
        <f>AV4404*I4404</f>
        <v>686.46995183726813</v>
      </c>
      <c r="U4405" s="57">
        <f t="shared" si="1107"/>
        <v>0.43759553535063012</v>
      </c>
      <c r="V4405" s="58">
        <f t="shared" si="1105"/>
        <v>0.45969451530070526</v>
      </c>
      <c r="W4405" s="59">
        <f t="shared" si="1106"/>
        <v>0.10270994934866473</v>
      </c>
      <c r="Y4405" s="7">
        <f t="shared" si="1102"/>
        <v>0</v>
      </c>
      <c r="Z4405" s="40"/>
      <c r="AA4405" s="40"/>
      <c r="AB4405" s="40"/>
      <c r="AC4405" s="40"/>
      <c r="AD4405" s="40"/>
      <c r="AE4405" s="40"/>
      <c r="AF4405" s="40"/>
      <c r="AG4405" s="41"/>
      <c r="AH4405" s="40"/>
      <c r="AI4405" s="40"/>
      <c r="AJ4405" s="40"/>
      <c r="AK4405" s="40"/>
      <c r="AL4405" s="40"/>
      <c r="AM4405" s="41"/>
      <c r="AN4405" s="36">
        <f>Y4405*(IF(AND(AH4405&gt;0,AI4405&lt;0),AH4405,0)+IF(AND(AJ4405&lt;0,AK4405&gt;0),AJ4405,0)+IF(AND(AL4405&gt;0,AM4405&gt;0),AL4405,0))</f>
        <v>0</v>
      </c>
      <c r="AO4405" s="37">
        <f>Y4405*(IF(AND(AH4405&gt;0,AI4405&lt;0),AI4405,0)+IF(AND(AJ4405&lt;0,AK4405&gt;0),AK4405,0)+IF(AND(AL4405&gt;0,AM4405&gt;0),AM4405,0))</f>
        <v>0</v>
      </c>
      <c r="AQ4405" s="40">
        <f>AU4405*D4405</f>
        <v>58884.105479555685</v>
      </c>
      <c r="AR4405" s="40">
        <f>AV4405*E4405</f>
        <v>61857.807360056227</v>
      </c>
      <c r="AS4405" s="40">
        <f>IF(AND(Y4405&lt;&gt;0,AN4405&lt;&gt;0),0,Q4405)</f>
        <v>13820.944234270024</v>
      </c>
      <c r="AT4405" s="41">
        <f t="shared" si="1108"/>
        <v>134562.85707388193</v>
      </c>
      <c r="AU4405" s="42">
        <f>S4405+AN4405</f>
        <v>662.13994691955111</v>
      </c>
      <c r="AV4405" s="37">
        <f>T4405+AO4405</f>
        <v>686.46995183726813</v>
      </c>
      <c r="AW4405" s="58">
        <f t="shared" si="1093"/>
        <v>0.43759553535063012</v>
      </c>
      <c r="AX4405" s="58">
        <f t="shared" si="1094"/>
        <v>0.45969451530070526</v>
      </c>
      <c r="AY4405" s="59">
        <f t="shared" si="1095"/>
        <v>0.10270994934866473</v>
      </c>
      <c r="AZ4405" s="54">
        <f t="shared" si="1103"/>
        <v>-1.3917058449347319E-2</v>
      </c>
    </row>
    <row r="4406" spans="3:52" x14ac:dyDescent="0.25">
      <c r="C4406" s="35">
        <v>41060</v>
      </c>
      <c r="D4406" s="36">
        <v>89.14</v>
      </c>
      <c r="E4406" s="37">
        <v>89.34</v>
      </c>
      <c r="F4406" s="38">
        <v>0</v>
      </c>
      <c r="G4406" s="7">
        <v>0.7</v>
      </c>
      <c r="H4406" s="38">
        <v>1</v>
      </c>
      <c r="I4406" s="7">
        <v>1</v>
      </c>
      <c r="J4406" s="36">
        <f t="shared" si="1096"/>
        <v>89.095430000000007</v>
      </c>
      <c r="K4406" s="37">
        <f t="shared" si="1097"/>
        <v>89.295330000000007</v>
      </c>
      <c r="L4406" s="36">
        <f t="shared" si="1098"/>
        <v>89.184569999999994</v>
      </c>
      <c r="M4406" s="37">
        <f t="shared" si="1099"/>
        <v>89.38467</v>
      </c>
      <c r="O4406" s="39">
        <f t="shared" si="1100"/>
        <v>59023.154868408783</v>
      </c>
      <c r="P4406" s="40">
        <f t="shared" si="1101"/>
        <v>61329.225497141539</v>
      </c>
      <c r="Q4406" s="40">
        <f>S4406*F4406+T4406*G4406+AS4405*(1+$G$9/252)</f>
        <v>14302.021650724137</v>
      </c>
      <c r="R4406" s="41">
        <f t="shared" si="1104"/>
        <v>134654.40201627446</v>
      </c>
      <c r="S4406" s="36">
        <f>AU4405*H4405</f>
        <v>662.13994691955111</v>
      </c>
      <c r="T4406" s="37">
        <f>AV4405*I4405</f>
        <v>686.46995183726813</v>
      </c>
      <c r="U4406" s="57">
        <f t="shared" si="1107"/>
        <v>0.4383306745610529</v>
      </c>
      <c r="V4406" s="58">
        <f t="shared" si="1105"/>
        <v>0.4554565211297677</v>
      </c>
      <c r="W4406" s="59">
        <f t="shared" si="1106"/>
        <v>0.10621280430917944</v>
      </c>
      <c r="Y4406" s="7">
        <f t="shared" si="1102"/>
        <v>0</v>
      </c>
      <c r="Z4406" s="40"/>
      <c r="AA4406" s="40"/>
      <c r="AB4406" s="40"/>
      <c r="AC4406" s="40"/>
      <c r="AD4406" s="40"/>
      <c r="AE4406" s="40"/>
      <c r="AF4406" s="40"/>
      <c r="AG4406" s="41"/>
      <c r="AH4406" s="40"/>
      <c r="AI4406" s="40"/>
      <c r="AJ4406" s="40"/>
      <c r="AK4406" s="40"/>
      <c r="AL4406" s="40"/>
      <c r="AM4406" s="41"/>
      <c r="AN4406" s="36">
        <f>Y4406*(IF(AND(AH4406&gt;0,AI4406&lt;0),AH4406,0)+IF(AND(AJ4406&lt;0,AK4406&gt;0),AJ4406,0)+IF(AND(AL4406&gt;0,AM4406&gt;0),AL4406,0))</f>
        <v>0</v>
      </c>
      <c r="AO4406" s="37">
        <f>Y4406*(IF(AND(AH4406&gt;0,AI4406&lt;0),AI4406,0)+IF(AND(AJ4406&lt;0,AK4406&gt;0),AK4406,0)+IF(AND(AL4406&gt;0,AM4406&gt;0),AM4406,0))</f>
        <v>0</v>
      </c>
      <c r="AQ4406" s="40">
        <f>AU4406*D4406</f>
        <v>59023.154868408783</v>
      </c>
      <c r="AR4406" s="40">
        <f>AV4406*E4406</f>
        <v>61329.225497141539</v>
      </c>
      <c r="AS4406" s="40">
        <f>IF(AND(Y4406&lt;&gt;0,AN4406&lt;&gt;0),0,Q4406)</f>
        <v>14302.021650724137</v>
      </c>
      <c r="AT4406" s="41">
        <f t="shared" si="1108"/>
        <v>134654.40201627446</v>
      </c>
      <c r="AU4406" s="42">
        <f>S4406+AN4406</f>
        <v>662.13994691955111</v>
      </c>
      <c r="AV4406" s="37">
        <f>T4406+AO4406</f>
        <v>686.46995183726813</v>
      </c>
      <c r="AW4406" s="58">
        <f t="shared" si="1093"/>
        <v>0.4383306745610529</v>
      </c>
      <c r="AX4406" s="58">
        <f t="shared" si="1094"/>
        <v>0.4554565211297677</v>
      </c>
      <c r="AY4406" s="59">
        <f t="shared" si="1095"/>
        <v>0.10621280430917944</v>
      </c>
      <c r="AZ4406" s="54">
        <f t="shared" si="1103"/>
        <v>6.8031360498133076E-4</v>
      </c>
    </row>
    <row r="4407" spans="3:52" x14ac:dyDescent="0.25">
      <c r="C4407" s="35">
        <v>41061</v>
      </c>
      <c r="D4407" s="36">
        <v>85.25</v>
      </c>
      <c r="E4407" s="37">
        <v>86.71</v>
      </c>
      <c r="F4407" s="38">
        <v>0</v>
      </c>
      <c r="G4407" s="7">
        <v>0</v>
      </c>
      <c r="H4407" s="38">
        <v>1</v>
      </c>
      <c r="I4407" s="7">
        <v>1</v>
      </c>
      <c r="J4407" s="36">
        <f t="shared" si="1096"/>
        <v>85.207374999999999</v>
      </c>
      <c r="K4407" s="37">
        <f t="shared" si="1097"/>
        <v>86.666645000000003</v>
      </c>
      <c r="L4407" s="36">
        <f t="shared" si="1098"/>
        <v>85.292625000000001</v>
      </c>
      <c r="M4407" s="37">
        <f t="shared" si="1099"/>
        <v>86.753354999999985</v>
      </c>
      <c r="O4407" s="39">
        <f t="shared" si="1100"/>
        <v>56447.430474891735</v>
      </c>
      <c r="P4407" s="40">
        <f t="shared" si="1101"/>
        <v>59523.809523809512</v>
      </c>
      <c r="Q4407" s="40">
        <f>S4407*F4407+T4407*G4407+AS4406*(1+$G$9/252)</f>
        <v>14302.58919126583</v>
      </c>
      <c r="R4407" s="41">
        <f t="shared" si="1104"/>
        <v>130273.82918996707</v>
      </c>
      <c r="S4407" s="36">
        <f>AU4406*H4406</f>
        <v>662.13994691955111</v>
      </c>
      <c r="T4407" s="37">
        <f>AV4406*I4406</f>
        <v>686.46995183726813</v>
      </c>
      <c r="U4407" s="57">
        <f t="shared" si="1107"/>
        <v>0.43329831345157838</v>
      </c>
      <c r="V4407" s="58">
        <f t="shared" si="1105"/>
        <v>0.45691302615363427</v>
      </c>
      <c r="W4407" s="59">
        <f t="shared" si="1106"/>
        <v>0.10978866039478735</v>
      </c>
      <c r="Y4407" s="7">
        <f t="shared" si="1102"/>
        <v>0</v>
      </c>
      <c r="Z4407" s="40"/>
      <c r="AA4407" s="40"/>
      <c r="AB4407" s="40"/>
      <c r="AC4407" s="40"/>
      <c r="AD4407" s="40"/>
      <c r="AE4407" s="40"/>
      <c r="AF4407" s="40"/>
      <c r="AG4407" s="41"/>
      <c r="AH4407" s="40"/>
      <c r="AI4407" s="40"/>
      <c r="AJ4407" s="40"/>
      <c r="AK4407" s="40"/>
      <c r="AL4407" s="40"/>
      <c r="AM4407" s="41"/>
      <c r="AN4407" s="36">
        <f>Y4407*(IF(AND(AH4407&gt;0,AI4407&lt;0),AH4407,0)+IF(AND(AJ4407&lt;0,AK4407&gt;0),AJ4407,0)+IF(AND(AL4407&gt;0,AM4407&gt;0),AL4407,0))</f>
        <v>0</v>
      </c>
      <c r="AO4407" s="37">
        <f>Y4407*(IF(AND(AH4407&gt;0,AI4407&lt;0),AI4407,0)+IF(AND(AJ4407&lt;0,AK4407&gt;0),AK4407,0)+IF(AND(AL4407&gt;0,AM4407&gt;0),AM4407,0))</f>
        <v>0</v>
      </c>
      <c r="AQ4407" s="40">
        <f>AU4407*D4407</f>
        <v>56447.430474891735</v>
      </c>
      <c r="AR4407" s="40">
        <f>AV4407*E4407</f>
        <v>59523.809523809512</v>
      </c>
      <c r="AS4407" s="40">
        <f>IF(AND(Y4407&lt;&gt;0,AN4407&lt;&gt;0),0,Q4407)</f>
        <v>14302.58919126583</v>
      </c>
      <c r="AT4407" s="41">
        <f t="shared" si="1108"/>
        <v>130273.82918996707</v>
      </c>
      <c r="AU4407" s="42">
        <f>S4407+AN4407</f>
        <v>662.13994691955111</v>
      </c>
      <c r="AV4407" s="37">
        <f>T4407+AO4407</f>
        <v>686.46995183726813</v>
      </c>
      <c r="AW4407" s="58">
        <f t="shared" si="1093"/>
        <v>0.43329831345157838</v>
      </c>
      <c r="AX4407" s="58">
        <f t="shared" si="1094"/>
        <v>0.45691302615363427</v>
      </c>
      <c r="AY4407" s="59">
        <f t="shared" si="1095"/>
        <v>0.10978866039478735</v>
      </c>
      <c r="AZ4407" s="54">
        <f t="shared" si="1103"/>
        <v>-3.253196895692978E-2</v>
      </c>
    </row>
    <row r="4408" spans="3:52" x14ac:dyDescent="0.25">
      <c r="C4408" s="35">
        <v>41064</v>
      </c>
      <c r="D4408" s="36">
        <v>85.2</v>
      </c>
      <c r="E4408" s="37">
        <v>86.32</v>
      </c>
      <c r="F4408" s="38">
        <v>0</v>
      </c>
      <c r="G4408" s="7">
        <v>0</v>
      </c>
      <c r="H4408" s="38">
        <v>1</v>
      </c>
      <c r="I4408" s="7">
        <v>1</v>
      </c>
      <c r="J4408" s="36">
        <f t="shared" si="1096"/>
        <v>85.15740000000001</v>
      </c>
      <c r="K4408" s="37">
        <f t="shared" si="1097"/>
        <v>86.276839999999993</v>
      </c>
      <c r="L4408" s="36">
        <f t="shared" si="1098"/>
        <v>85.242599999999996</v>
      </c>
      <c r="M4408" s="37">
        <f t="shared" si="1099"/>
        <v>86.363159999999993</v>
      </c>
      <c r="O4408" s="39">
        <f t="shared" si="1100"/>
        <v>56414.323477545753</v>
      </c>
      <c r="P4408" s="40">
        <f t="shared" si="1101"/>
        <v>59256.086242592981</v>
      </c>
      <c r="Q4408" s="40">
        <f>S4408*F4408+T4408*G4408+AS4407*(1+$G$9/252)</f>
        <v>14303.156754328975</v>
      </c>
      <c r="R4408" s="41">
        <f t="shared" si="1104"/>
        <v>129973.56647446771</v>
      </c>
      <c r="S4408" s="36">
        <f>AU4407*H4407</f>
        <v>662.13994691955111</v>
      </c>
      <c r="T4408" s="37">
        <f>AV4407*I4407</f>
        <v>686.46995183726813</v>
      </c>
      <c r="U4408" s="57">
        <f t="shared" si="1107"/>
        <v>0.43404459081784069</v>
      </c>
      <c r="V4408" s="58">
        <f t="shared" si="1105"/>
        <v>0.45590875013984766</v>
      </c>
      <c r="W4408" s="59">
        <f t="shared" si="1106"/>
        <v>0.11004665904231165</v>
      </c>
      <c r="Y4408" s="7">
        <f t="shared" si="1102"/>
        <v>0</v>
      </c>
      <c r="Z4408" s="40"/>
      <c r="AA4408" s="40"/>
      <c r="AB4408" s="40"/>
      <c r="AC4408" s="40"/>
      <c r="AD4408" s="40"/>
      <c r="AE4408" s="40"/>
      <c r="AF4408" s="40"/>
      <c r="AG4408" s="41"/>
      <c r="AH4408" s="40"/>
      <c r="AI4408" s="40"/>
      <c r="AJ4408" s="40"/>
      <c r="AK4408" s="40"/>
      <c r="AL4408" s="40"/>
      <c r="AM4408" s="41"/>
      <c r="AN4408" s="36">
        <f>Y4408*(IF(AND(AH4408&gt;0,AI4408&lt;0),AH4408,0)+IF(AND(AJ4408&lt;0,AK4408&gt;0),AJ4408,0)+IF(AND(AL4408&gt;0,AM4408&gt;0),AL4408,0))</f>
        <v>0</v>
      </c>
      <c r="AO4408" s="37">
        <f>Y4408*(IF(AND(AH4408&gt;0,AI4408&lt;0),AI4408,0)+IF(AND(AJ4408&lt;0,AK4408&gt;0),AK4408,0)+IF(AND(AL4408&gt;0,AM4408&gt;0),AM4408,0))</f>
        <v>0</v>
      </c>
      <c r="AQ4408" s="40">
        <f>AU4408*D4408</f>
        <v>56414.323477545753</v>
      </c>
      <c r="AR4408" s="40">
        <f>AV4408*E4408</f>
        <v>59256.086242592981</v>
      </c>
      <c r="AS4408" s="40">
        <f>IF(AND(Y4408&lt;&gt;0,AN4408&lt;&gt;0),0,Q4408)</f>
        <v>14303.156754328975</v>
      </c>
      <c r="AT4408" s="41">
        <f t="shared" si="1108"/>
        <v>129973.56647446771</v>
      </c>
      <c r="AU4408" s="42">
        <f>S4408+AN4408</f>
        <v>662.13994691955111</v>
      </c>
      <c r="AV4408" s="37">
        <f>T4408+AO4408</f>
        <v>686.46995183726813</v>
      </c>
      <c r="AW4408" s="58">
        <f t="shared" si="1093"/>
        <v>0.43404459081784069</v>
      </c>
      <c r="AX4408" s="58">
        <f t="shared" si="1094"/>
        <v>0.45590875013984766</v>
      </c>
      <c r="AY4408" s="59">
        <f t="shared" si="1095"/>
        <v>0.11004665904231165</v>
      </c>
      <c r="AZ4408" s="54">
        <f t="shared" si="1103"/>
        <v>-2.3048582924627414E-3</v>
      </c>
    </row>
    <row r="4409" spans="3:52" x14ac:dyDescent="0.25">
      <c r="C4409" s="35">
        <v>41065</v>
      </c>
      <c r="D4409" s="36">
        <v>84.34</v>
      </c>
      <c r="E4409" s="37">
        <v>87.08</v>
      </c>
      <c r="F4409" s="38">
        <v>0</v>
      </c>
      <c r="G4409" s="7">
        <v>0</v>
      </c>
      <c r="H4409" s="38">
        <v>1</v>
      </c>
      <c r="I4409" s="7">
        <v>1</v>
      </c>
      <c r="J4409" s="36">
        <f t="shared" si="1096"/>
        <v>84.297830000000005</v>
      </c>
      <c r="K4409" s="37">
        <f t="shared" si="1097"/>
        <v>87.036460000000005</v>
      </c>
      <c r="L4409" s="36">
        <f t="shared" si="1098"/>
        <v>84.382170000000002</v>
      </c>
      <c r="M4409" s="37">
        <f t="shared" si="1099"/>
        <v>87.123539999999991</v>
      </c>
      <c r="O4409" s="39">
        <f t="shared" si="1100"/>
        <v>55844.883123194944</v>
      </c>
      <c r="P4409" s="40">
        <f t="shared" si="1101"/>
        <v>59777.803405989311</v>
      </c>
      <c r="Q4409" s="40">
        <f>S4409*F4409+T4409*G4409+AS4408*(1+$G$9/252)</f>
        <v>14303.724339914463</v>
      </c>
      <c r="R4409" s="41">
        <f t="shared" si="1104"/>
        <v>129926.41086909872</v>
      </c>
      <c r="S4409" s="36">
        <f>AU4408*H4408</f>
        <v>662.13994691955111</v>
      </c>
      <c r="T4409" s="37">
        <f>AV4408*I4408</f>
        <v>686.46995183726813</v>
      </c>
      <c r="U4409" s="57">
        <f t="shared" si="1107"/>
        <v>0.42981933195598582</v>
      </c>
      <c r="V4409" s="58">
        <f t="shared" si="1105"/>
        <v>0.46008970005502303</v>
      </c>
      <c r="W4409" s="59">
        <f t="shared" si="1106"/>
        <v>0.11009096798899118</v>
      </c>
      <c r="Y4409" s="7">
        <f t="shared" si="1102"/>
        <v>0</v>
      </c>
      <c r="Z4409" s="40"/>
      <c r="AA4409" s="40"/>
      <c r="AB4409" s="40"/>
      <c r="AC4409" s="40"/>
      <c r="AD4409" s="40"/>
      <c r="AE4409" s="40"/>
      <c r="AF4409" s="40"/>
      <c r="AG4409" s="41"/>
      <c r="AH4409" s="40"/>
      <c r="AI4409" s="40"/>
      <c r="AJ4409" s="40"/>
      <c r="AK4409" s="40"/>
      <c r="AL4409" s="40"/>
      <c r="AM4409" s="41"/>
      <c r="AN4409" s="36">
        <f>Y4409*(IF(AND(AH4409&gt;0,AI4409&lt;0),AH4409,0)+IF(AND(AJ4409&lt;0,AK4409&gt;0),AJ4409,0)+IF(AND(AL4409&gt;0,AM4409&gt;0),AL4409,0))</f>
        <v>0</v>
      </c>
      <c r="AO4409" s="37">
        <f>Y4409*(IF(AND(AH4409&gt;0,AI4409&lt;0),AI4409,0)+IF(AND(AJ4409&lt;0,AK4409&gt;0),AK4409,0)+IF(AND(AL4409&gt;0,AM4409&gt;0),AM4409,0))</f>
        <v>0</v>
      </c>
      <c r="AQ4409" s="40">
        <f>AU4409*D4409</f>
        <v>55844.883123194944</v>
      </c>
      <c r="AR4409" s="40">
        <f>AV4409*E4409</f>
        <v>59777.803405989311</v>
      </c>
      <c r="AS4409" s="40">
        <f>IF(AND(Y4409&lt;&gt;0,AN4409&lt;&gt;0),0,Q4409)</f>
        <v>14303.724339914463</v>
      </c>
      <c r="AT4409" s="41">
        <f t="shared" si="1108"/>
        <v>129926.41086909872</v>
      </c>
      <c r="AU4409" s="42">
        <f>S4409+AN4409</f>
        <v>662.13994691955111</v>
      </c>
      <c r="AV4409" s="37">
        <f>T4409+AO4409</f>
        <v>686.46995183726813</v>
      </c>
      <c r="AW4409" s="58">
        <f t="shared" si="1093"/>
        <v>0.42981933195598582</v>
      </c>
      <c r="AX4409" s="58">
        <f t="shared" si="1094"/>
        <v>0.46008970005502303</v>
      </c>
      <c r="AY4409" s="59">
        <f t="shared" si="1095"/>
        <v>0.11009096798899118</v>
      </c>
      <c r="AZ4409" s="54">
        <f t="shared" si="1103"/>
        <v>-3.6280919765518949E-4</v>
      </c>
    </row>
    <row r="4410" spans="3:52" x14ac:dyDescent="0.25">
      <c r="C4410" s="35">
        <v>41066</v>
      </c>
      <c r="D4410" s="36">
        <v>86.83</v>
      </c>
      <c r="E4410" s="37">
        <v>88.66</v>
      </c>
      <c r="F4410" s="38">
        <v>0</v>
      </c>
      <c r="G4410" s="7">
        <v>0</v>
      </c>
      <c r="H4410" s="38">
        <v>1</v>
      </c>
      <c r="I4410" s="7">
        <v>1</v>
      </c>
      <c r="J4410" s="36">
        <f t="shared" si="1096"/>
        <v>86.786585000000002</v>
      </c>
      <c r="K4410" s="37">
        <f t="shared" si="1097"/>
        <v>88.615669999999994</v>
      </c>
      <c r="L4410" s="36">
        <f t="shared" si="1098"/>
        <v>86.873414999999994</v>
      </c>
      <c r="M4410" s="37">
        <f t="shared" si="1099"/>
        <v>88.704329999999999</v>
      </c>
      <c r="O4410" s="39">
        <f t="shared" si="1100"/>
        <v>57493.611591024623</v>
      </c>
      <c r="P4410" s="40">
        <f t="shared" si="1101"/>
        <v>60862.42592989219</v>
      </c>
      <c r="Q4410" s="40">
        <f>S4410*F4410+T4410*G4410+AS4409*(1+$G$9/252)</f>
        <v>14304.291948023189</v>
      </c>
      <c r="R4410" s="41">
        <f t="shared" si="1104"/>
        <v>132660.32946894001</v>
      </c>
      <c r="S4410" s="36">
        <f>AU4409*H4409</f>
        <v>662.13994691955111</v>
      </c>
      <c r="T4410" s="37">
        <f>AV4409*I4409</f>
        <v>686.46995183726813</v>
      </c>
      <c r="U4410" s="57">
        <f t="shared" si="1107"/>
        <v>0.43338963366954175</v>
      </c>
      <c r="V4410" s="58">
        <f t="shared" si="1105"/>
        <v>0.45878391960531062</v>
      </c>
      <c r="W4410" s="59">
        <f t="shared" si="1106"/>
        <v>0.1078264467251476</v>
      </c>
      <c r="Y4410" s="7">
        <f t="shared" si="1102"/>
        <v>0</v>
      </c>
      <c r="Z4410" s="40"/>
      <c r="AA4410" s="40"/>
      <c r="AB4410" s="40"/>
      <c r="AC4410" s="40"/>
      <c r="AD4410" s="40"/>
      <c r="AE4410" s="40"/>
      <c r="AF4410" s="40"/>
      <c r="AG4410" s="41"/>
      <c r="AH4410" s="40"/>
      <c r="AI4410" s="40"/>
      <c r="AJ4410" s="40"/>
      <c r="AK4410" s="40"/>
      <c r="AL4410" s="40"/>
      <c r="AM4410" s="41"/>
      <c r="AN4410" s="36">
        <f>Y4410*(IF(AND(AH4410&gt;0,AI4410&lt;0),AH4410,0)+IF(AND(AJ4410&lt;0,AK4410&gt;0),AJ4410,0)+IF(AND(AL4410&gt;0,AM4410&gt;0),AL4410,0))</f>
        <v>0</v>
      </c>
      <c r="AO4410" s="37">
        <f>Y4410*(IF(AND(AH4410&gt;0,AI4410&lt;0),AI4410,0)+IF(AND(AJ4410&lt;0,AK4410&gt;0),AK4410,0)+IF(AND(AL4410&gt;0,AM4410&gt;0),AM4410,0))</f>
        <v>0</v>
      </c>
      <c r="AQ4410" s="40">
        <f>AU4410*D4410</f>
        <v>57493.611591024623</v>
      </c>
      <c r="AR4410" s="40">
        <f>AV4410*E4410</f>
        <v>60862.42592989219</v>
      </c>
      <c r="AS4410" s="40">
        <f>IF(AND(Y4410&lt;&gt;0,AN4410&lt;&gt;0),0,Q4410)</f>
        <v>14304.291948023189</v>
      </c>
      <c r="AT4410" s="41">
        <f t="shared" si="1108"/>
        <v>132660.32946894001</v>
      </c>
      <c r="AU4410" s="42">
        <f>S4410+AN4410</f>
        <v>662.13994691955111</v>
      </c>
      <c r="AV4410" s="37">
        <f>T4410+AO4410</f>
        <v>686.46995183726813</v>
      </c>
      <c r="AW4410" s="58">
        <f t="shared" si="1093"/>
        <v>0.43338963366954175</v>
      </c>
      <c r="AX4410" s="58">
        <f t="shared" si="1094"/>
        <v>0.45878391960531062</v>
      </c>
      <c r="AY4410" s="59">
        <f t="shared" si="1095"/>
        <v>0.1078264467251476</v>
      </c>
      <c r="AZ4410" s="54">
        <f t="shared" si="1103"/>
        <v>2.1042054356413376E-2</v>
      </c>
    </row>
    <row r="4411" spans="3:52" x14ac:dyDescent="0.25">
      <c r="C4411" s="35">
        <v>41067</v>
      </c>
      <c r="D4411" s="36">
        <v>86.1</v>
      </c>
      <c r="E4411" s="37">
        <v>88.38</v>
      </c>
      <c r="F4411" s="38">
        <v>0</v>
      </c>
      <c r="G4411" s="7">
        <v>0</v>
      </c>
      <c r="H4411" s="38">
        <v>1</v>
      </c>
      <c r="I4411" s="7">
        <v>1</v>
      </c>
      <c r="J4411" s="36">
        <f t="shared" si="1096"/>
        <v>86.056950000000001</v>
      </c>
      <c r="K4411" s="37">
        <f t="shared" si="1097"/>
        <v>88.335809999999995</v>
      </c>
      <c r="L4411" s="36">
        <f t="shared" si="1098"/>
        <v>86.143049999999988</v>
      </c>
      <c r="M4411" s="37">
        <f t="shared" si="1099"/>
        <v>88.424189999999996</v>
      </c>
      <c r="O4411" s="39">
        <f t="shared" si="1100"/>
        <v>57010.24942977335</v>
      </c>
      <c r="P4411" s="40">
        <f t="shared" si="1101"/>
        <v>60670.214343377753</v>
      </c>
      <c r="Q4411" s="40">
        <f>S4411*F4411+T4411*G4411+AS4410*(1+$G$9/252)</f>
        <v>14304.859578656045</v>
      </c>
      <c r="R4411" s="41">
        <f t="shared" si="1104"/>
        <v>131985.32335180714</v>
      </c>
      <c r="S4411" s="36">
        <f>AU4410*H4410</f>
        <v>662.13994691955111</v>
      </c>
      <c r="T4411" s="37">
        <f>AV4410*I4410</f>
        <v>686.46995183726813</v>
      </c>
      <c r="U4411" s="57">
        <f t="shared" si="1107"/>
        <v>0.43194385543771724</v>
      </c>
      <c r="V4411" s="58">
        <f t="shared" si="1105"/>
        <v>0.45967394557697283</v>
      </c>
      <c r="W4411" s="59">
        <f t="shared" si="1106"/>
        <v>0.10838219898531001</v>
      </c>
      <c r="Y4411" s="7">
        <f t="shared" si="1102"/>
        <v>0</v>
      </c>
      <c r="Z4411" s="40"/>
      <c r="AA4411" s="40"/>
      <c r="AB4411" s="40"/>
      <c r="AC4411" s="40"/>
      <c r="AD4411" s="40"/>
      <c r="AE4411" s="40"/>
      <c r="AF4411" s="40"/>
      <c r="AG4411" s="41"/>
      <c r="AH4411" s="40"/>
      <c r="AI4411" s="40"/>
      <c r="AJ4411" s="40"/>
      <c r="AK4411" s="40"/>
      <c r="AL4411" s="40"/>
      <c r="AM4411" s="41"/>
      <c r="AN4411" s="36">
        <f>Y4411*(IF(AND(AH4411&gt;0,AI4411&lt;0),AH4411,0)+IF(AND(AJ4411&lt;0,AK4411&gt;0),AJ4411,0)+IF(AND(AL4411&gt;0,AM4411&gt;0),AL4411,0))</f>
        <v>0</v>
      </c>
      <c r="AO4411" s="37">
        <f>Y4411*(IF(AND(AH4411&gt;0,AI4411&lt;0),AI4411,0)+IF(AND(AJ4411&lt;0,AK4411&gt;0),AK4411,0)+IF(AND(AL4411&gt;0,AM4411&gt;0),AM4411,0))</f>
        <v>0</v>
      </c>
      <c r="AQ4411" s="40">
        <f>AU4411*D4411</f>
        <v>57010.24942977335</v>
      </c>
      <c r="AR4411" s="40">
        <f>AV4411*E4411</f>
        <v>60670.214343377753</v>
      </c>
      <c r="AS4411" s="40">
        <f>IF(AND(Y4411&lt;&gt;0,AN4411&lt;&gt;0),0,Q4411)</f>
        <v>14304.859578656045</v>
      </c>
      <c r="AT4411" s="41">
        <f t="shared" si="1108"/>
        <v>131985.32335180714</v>
      </c>
      <c r="AU4411" s="42">
        <f>S4411+AN4411</f>
        <v>662.13994691955111</v>
      </c>
      <c r="AV4411" s="37">
        <f>T4411+AO4411</f>
        <v>686.46995183726813</v>
      </c>
      <c r="AW4411" s="58">
        <f t="shared" si="1093"/>
        <v>0.43194385543771724</v>
      </c>
      <c r="AX4411" s="58">
        <f t="shared" si="1094"/>
        <v>0.45967394557697283</v>
      </c>
      <c r="AY4411" s="59">
        <f t="shared" si="1095"/>
        <v>0.10838219898531001</v>
      </c>
      <c r="AZ4411" s="54">
        <f t="shared" si="1103"/>
        <v>-5.0882288611450166E-3</v>
      </c>
    </row>
    <row r="4412" spans="3:52" x14ac:dyDescent="0.25">
      <c r="C4412" s="35">
        <v>41068</v>
      </c>
      <c r="D4412" s="36">
        <v>87.57</v>
      </c>
      <c r="E4412" s="37">
        <v>87.75</v>
      </c>
      <c r="F4412" s="38">
        <v>0</v>
      </c>
      <c r="G4412" s="7">
        <v>0</v>
      </c>
      <c r="H4412" s="38">
        <v>1</v>
      </c>
      <c r="I4412" s="7">
        <v>1</v>
      </c>
      <c r="J4412" s="36">
        <f t="shared" si="1096"/>
        <v>87.526214999999993</v>
      </c>
      <c r="K4412" s="37">
        <f t="shared" si="1097"/>
        <v>87.706125</v>
      </c>
      <c r="L4412" s="36">
        <f t="shared" si="1098"/>
        <v>87.613784999999993</v>
      </c>
      <c r="M4412" s="37">
        <f t="shared" si="1099"/>
        <v>87.793875</v>
      </c>
      <c r="O4412" s="39">
        <f t="shared" si="1100"/>
        <v>57983.595151745089</v>
      </c>
      <c r="P4412" s="40">
        <f t="shared" si="1101"/>
        <v>60237.738273720279</v>
      </c>
      <c r="Q4412" s="40">
        <f>S4412*F4412+T4412*G4412+AS4411*(1+$G$9/252)</f>
        <v>14305.427231813926</v>
      </c>
      <c r="R4412" s="41">
        <f t="shared" si="1104"/>
        <v>132526.76065727929</v>
      </c>
      <c r="S4412" s="36">
        <f>AU4411*H4411</f>
        <v>662.13994691955111</v>
      </c>
      <c r="T4412" s="37">
        <f>AV4411*I4411</f>
        <v>686.46995183726813</v>
      </c>
      <c r="U4412" s="57">
        <f t="shared" si="1107"/>
        <v>0.43752367343900839</v>
      </c>
      <c r="V4412" s="58">
        <f t="shared" si="1105"/>
        <v>0.45453263910598424</v>
      </c>
      <c r="W4412" s="59">
        <f t="shared" si="1106"/>
        <v>0.1079436874550074</v>
      </c>
      <c r="Y4412" s="7">
        <f t="shared" si="1102"/>
        <v>0</v>
      </c>
      <c r="Z4412" s="40"/>
      <c r="AA4412" s="40"/>
      <c r="AB4412" s="40"/>
      <c r="AC4412" s="40"/>
      <c r="AD4412" s="40"/>
      <c r="AE4412" s="40"/>
      <c r="AF4412" s="40"/>
      <c r="AG4412" s="41"/>
      <c r="AH4412" s="40"/>
      <c r="AI4412" s="40"/>
      <c r="AJ4412" s="40"/>
      <c r="AK4412" s="40"/>
      <c r="AL4412" s="40"/>
      <c r="AM4412" s="41"/>
      <c r="AN4412" s="36">
        <f>Y4412*(IF(AND(AH4412&gt;0,AI4412&lt;0),AH4412,0)+IF(AND(AJ4412&lt;0,AK4412&gt;0),AJ4412,0)+IF(AND(AL4412&gt;0,AM4412&gt;0),AL4412,0))</f>
        <v>0</v>
      </c>
      <c r="AO4412" s="37">
        <f>Y4412*(IF(AND(AH4412&gt;0,AI4412&lt;0),AI4412,0)+IF(AND(AJ4412&lt;0,AK4412&gt;0),AK4412,0)+IF(AND(AL4412&gt;0,AM4412&gt;0),AM4412,0))</f>
        <v>0</v>
      </c>
      <c r="AQ4412" s="40">
        <f>AU4412*D4412</f>
        <v>57983.595151745089</v>
      </c>
      <c r="AR4412" s="40">
        <f>AV4412*E4412</f>
        <v>60237.738273720279</v>
      </c>
      <c r="AS4412" s="40">
        <f>IF(AND(Y4412&lt;&gt;0,AN4412&lt;&gt;0),0,Q4412)</f>
        <v>14305.427231813926</v>
      </c>
      <c r="AT4412" s="41">
        <f t="shared" si="1108"/>
        <v>132526.76065727929</v>
      </c>
      <c r="AU4412" s="42">
        <f>S4412+AN4412</f>
        <v>662.13994691955111</v>
      </c>
      <c r="AV4412" s="37">
        <f>T4412+AO4412</f>
        <v>686.46995183726813</v>
      </c>
      <c r="AW4412" s="58">
        <f t="shared" si="1093"/>
        <v>0.43752367343900839</v>
      </c>
      <c r="AX4412" s="58">
        <f t="shared" si="1094"/>
        <v>0.45453263910598424</v>
      </c>
      <c r="AY4412" s="59">
        <f t="shared" si="1095"/>
        <v>0.1079436874550074</v>
      </c>
      <c r="AZ4412" s="54">
        <f t="shared" si="1103"/>
        <v>4.1022538849182499E-3</v>
      </c>
    </row>
    <row r="4413" spans="3:52" x14ac:dyDescent="0.25">
      <c r="C4413" s="35">
        <v>41071</v>
      </c>
      <c r="D4413" s="36">
        <v>86.28</v>
      </c>
      <c r="E4413" s="37">
        <v>86.59</v>
      </c>
      <c r="F4413" s="38">
        <v>0</v>
      </c>
      <c r="G4413" s="7">
        <v>0</v>
      </c>
      <c r="H4413" s="38">
        <v>1</v>
      </c>
      <c r="I4413" s="7">
        <v>1</v>
      </c>
      <c r="J4413" s="36">
        <f t="shared" si="1096"/>
        <v>86.236860000000007</v>
      </c>
      <c r="K4413" s="37">
        <f t="shared" si="1097"/>
        <v>86.546705000000003</v>
      </c>
      <c r="L4413" s="36">
        <f t="shared" si="1098"/>
        <v>86.323139999999995</v>
      </c>
      <c r="M4413" s="37">
        <f t="shared" si="1099"/>
        <v>86.633295000000004</v>
      </c>
      <c r="O4413" s="39">
        <f t="shared" si="1100"/>
        <v>57129.434620218868</v>
      </c>
      <c r="P4413" s="40">
        <f t="shared" si="1101"/>
        <v>59441.433129589052</v>
      </c>
      <c r="Q4413" s="40">
        <f>S4413*F4413+T4413*G4413+AS4412*(1+$G$9/252)</f>
        <v>14305.994907497727</v>
      </c>
      <c r="R4413" s="41">
        <f t="shared" si="1104"/>
        <v>130876.86265730564</v>
      </c>
      <c r="S4413" s="36">
        <f>AU4412*H4412</f>
        <v>662.13994691955111</v>
      </c>
      <c r="T4413" s="37">
        <f>AV4412*I4412</f>
        <v>686.46995183726813</v>
      </c>
      <c r="U4413" s="57">
        <f t="shared" si="1107"/>
        <v>0.43651286759378827</v>
      </c>
      <c r="V4413" s="58">
        <f t="shared" si="1105"/>
        <v>0.45417831634024874</v>
      </c>
      <c r="W4413" s="59">
        <f t="shared" si="1106"/>
        <v>0.10930881606596303</v>
      </c>
      <c r="Y4413" s="7">
        <f t="shared" si="1102"/>
        <v>0</v>
      </c>
      <c r="Z4413" s="40"/>
      <c r="AA4413" s="40"/>
      <c r="AB4413" s="40"/>
      <c r="AC4413" s="40"/>
      <c r="AD4413" s="40"/>
      <c r="AE4413" s="40"/>
      <c r="AF4413" s="40"/>
      <c r="AG4413" s="41"/>
      <c r="AH4413" s="40"/>
      <c r="AI4413" s="40"/>
      <c r="AJ4413" s="40"/>
      <c r="AK4413" s="40"/>
      <c r="AL4413" s="40"/>
      <c r="AM4413" s="41"/>
      <c r="AN4413" s="36">
        <f>Y4413*(IF(AND(AH4413&gt;0,AI4413&lt;0),AH4413,0)+IF(AND(AJ4413&lt;0,AK4413&gt;0),AJ4413,0)+IF(AND(AL4413&gt;0,AM4413&gt;0),AL4413,0))</f>
        <v>0</v>
      </c>
      <c r="AO4413" s="37">
        <f>Y4413*(IF(AND(AH4413&gt;0,AI4413&lt;0),AI4413,0)+IF(AND(AJ4413&lt;0,AK4413&gt;0),AK4413,0)+IF(AND(AL4413&gt;0,AM4413&gt;0),AM4413,0))</f>
        <v>0</v>
      </c>
      <c r="AQ4413" s="40">
        <f>AU4413*D4413</f>
        <v>57129.434620218868</v>
      </c>
      <c r="AR4413" s="40">
        <f>AV4413*E4413</f>
        <v>59441.433129589052</v>
      </c>
      <c r="AS4413" s="40">
        <f>IF(AND(Y4413&lt;&gt;0,AN4413&lt;&gt;0),0,Q4413)</f>
        <v>14305.994907497727</v>
      </c>
      <c r="AT4413" s="41">
        <f t="shared" si="1108"/>
        <v>130876.86265730564</v>
      </c>
      <c r="AU4413" s="42">
        <f>S4413+AN4413</f>
        <v>662.13994691955111</v>
      </c>
      <c r="AV4413" s="37">
        <f>T4413+AO4413</f>
        <v>686.46995183726813</v>
      </c>
      <c r="AW4413" s="58">
        <f t="shared" si="1093"/>
        <v>0.43651286759378827</v>
      </c>
      <c r="AX4413" s="58">
        <f t="shared" si="1094"/>
        <v>0.45417831634024874</v>
      </c>
      <c r="AY4413" s="59">
        <f t="shared" si="1095"/>
        <v>0.10930881606596303</v>
      </c>
      <c r="AZ4413" s="54">
        <f t="shared" si="1103"/>
        <v>-1.2449545976909282E-2</v>
      </c>
    </row>
    <row r="4414" spans="3:52" x14ac:dyDescent="0.25">
      <c r="C4414" s="35">
        <v>41072</v>
      </c>
      <c r="D4414" s="36">
        <v>87.69</v>
      </c>
      <c r="E4414" s="37">
        <v>87.51</v>
      </c>
      <c r="F4414" s="38">
        <v>0</v>
      </c>
      <c r="G4414" s="7">
        <v>0</v>
      </c>
      <c r="H4414" s="38">
        <v>1</v>
      </c>
      <c r="I4414" s="7">
        <v>1</v>
      </c>
      <c r="J4414" s="36">
        <f t="shared" si="1096"/>
        <v>87.646155000000007</v>
      </c>
      <c r="K4414" s="37">
        <f t="shared" si="1097"/>
        <v>87.466245000000015</v>
      </c>
      <c r="L4414" s="36">
        <f t="shared" si="1098"/>
        <v>87.733844999999988</v>
      </c>
      <c r="M4414" s="37">
        <f t="shared" si="1099"/>
        <v>87.553754999999995</v>
      </c>
      <c r="O4414" s="39">
        <f t="shared" si="1100"/>
        <v>58063.051945375439</v>
      </c>
      <c r="P4414" s="40">
        <f t="shared" si="1101"/>
        <v>60072.985485279336</v>
      </c>
      <c r="Q4414" s="40">
        <f>S4414*F4414+T4414*G4414+AS4413*(1+$G$9/252)</f>
        <v>14306.562605708341</v>
      </c>
      <c r="R4414" s="41">
        <f t="shared" si="1104"/>
        <v>132442.60003636312</v>
      </c>
      <c r="S4414" s="36">
        <f>AU4413*H4413</f>
        <v>662.13994691955111</v>
      </c>
      <c r="T4414" s="37">
        <f>AV4413*I4413</f>
        <v>686.46995183726813</v>
      </c>
      <c r="U4414" s="57">
        <f t="shared" si="1107"/>
        <v>0.43840163157045986</v>
      </c>
      <c r="V4414" s="58">
        <f t="shared" si="1105"/>
        <v>0.45357751560891924</v>
      </c>
      <c r="W4414" s="59">
        <f t="shared" si="1106"/>
        <v>0.10802085282062091</v>
      </c>
      <c r="Y4414" s="7">
        <f t="shared" si="1102"/>
        <v>0</v>
      </c>
      <c r="Z4414" s="40"/>
      <c r="AA4414" s="40"/>
      <c r="AB4414" s="40"/>
      <c r="AC4414" s="40"/>
      <c r="AD4414" s="40"/>
      <c r="AE4414" s="40"/>
      <c r="AF4414" s="40"/>
      <c r="AG4414" s="41"/>
      <c r="AH4414" s="40"/>
      <c r="AI4414" s="40"/>
      <c r="AJ4414" s="40"/>
      <c r="AK4414" s="40"/>
      <c r="AL4414" s="40"/>
      <c r="AM4414" s="41"/>
      <c r="AN4414" s="36">
        <f>Y4414*(IF(AND(AH4414&gt;0,AI4414&lt;0),AH4414,0)+IF(AND(AJ4414&lt;0,AK4414&gt;0),AJ4414,0)+IF(AND(AL4414&gt;0,AM4414&gt;0),AL4414,0))</f>
        <v>0</v>
      </c>
      <c r="AO4414" s="37">
        <f>Y4414*(IF(AND(AH4414&gt;0,AI4414&lt;0),AI4414,0)+IF(AND(AJ4414&lt;0,AK4414&gt;0),AK4414,0)+IF(AND(AL4414&gt;0,AM4414&gt;0),AM4414,0))</f>
        <v>0</v>
      </c>
      <c r="AQ4414" s="40">
        <f>AU4414*D4414</f>
        <v>58063.051945375439</v>
      </c>
      <c r="AR4414" s="40">
        <f>AV4414*E4414</f>
        <v>60072.985485279336</v>
      </c>
      <c r="AS4414" s="40">
        <f>IF(AND(Y4414&lt;&gt;0,AN4414&lt;&gt;0),0,Q4414)</f>
        <v>14306.562605708341</v>
      </c>
      <c r="AT4414" s="41">
        <f t="shared" si="1108"/>
        <v>132442.60003636312</v>
      </c>
      <c r="AU4414" s="42">
        <f>S4414+AN4414</f>
        <v>662.13994691955111</v>
      </c>
      <c r="AV4414" s="37">
        <f>T4414+AO4414</f>
        <v>686.46995183726813</v>
      </c>
      <c r="AW4414" s="58">
        <f t="shared" si="1093"/>
        <v>0.43840163157045986</v>
      </c>
      <c r="AX4414" s="58">
        <f t="shared" si="1094"/>
        <v>0.45357751560891924</v>
      </c>
      <c r="AY4414" s="59">
        <f t="shared" si="1095"/>
        <v>0.10802085282062091</v>
      </c>
      <c r="AZ4414" s="54">
        <f t="shared" si="1103"/>
        <v>1.1963439123363395E-2</v>
      </c>
    </row>
    <row r="4415" spans="3:52" x14ac:dyDescent="0.25">
      <c r="C4415" s="35">
        <v>41073</v>
      </c>
      <c r="D4415" s="36">
        <v>86.19</v>
      </c>
      <c r="E4415" s="37">
        <v>87.97</v>
      </c>
      <c r="F4415" s="38">
        <v>0</v>
      </c>
      <c r="G4415" s="7">
        <v>0</v>
      </c>
      <c r="H4415" s="38">
        <v>1</v>
      </c>
      <c r="I4415" s="7">
        <v>1</v>
      </c>
      <c r="J4415" s="36">
        <f t="shared" si="1096"/>
        <v>86.146905000000004</v>
      </c>
      <c r="K4415" s="37">
        <f t="shared" si="1097"/>
        <v>87.926015000000007</v>
      </c>
      <c r="L4415" s="36">
        <f t="shared" si="1098"/>
        <v>86.233094999999992</v>
      </c>
      <c r="M4415" s="37">
        <f t="shared" si="1099"/>
        <v>88.013984999999991</v>
      </c>
      <c r="O4415" s="39">
        <f t="shared" si="1100"/>
        <v>57069.842024996105</v>
      </c>
      <c r="P4415" s="40">
        <f t="shared" si="1101"/>
        <v>60388.761663124475</v>
      </c>
      <c r="Q4415" s="40">
        <f>S4415*F4415+T4415*G4415+AS4414*(1+$G$9/252)</f>
        <v>14307.130326446661</v>
      </c>
      <c r="R4415" s="41">
        <f t="shared" si="1104"/>
        <v>131765.73401456725</v>
      </c>
      <c r="S4415" s="36">
        <f>AU4414*H4414</f>
        <v>662.13994691955111</v>
      </c>
      <c r="T4415" s="37">
        <f>AV4414*I4414</f>
        <v>686.46995183726813</v>
      </c>
      <c r="U4415" s="57">
        <f t="shared" si="1107"/>
        <v>0.43311595728436347</v>
      </c>
      <c r="V4415" s="58">
        <f t="shared" si="1105"/>
        <v>0.4583039901439645</v>
      </c>
      <c r="W4415" s="59">
        <f t="shared" si="1106"/>
        <v>0.108580052571672</v>
      </c>
      <c r="Y4415" s="7">
        <f t="shared" si="1102"/>
        <v>0</v>
      </c>
      <c r="Z4415" s="40"/>
      <c r="AA4415" s="40"/>
      <c r="AB4415" s="40"/>
      <c r="AC4415" s="40"/>
      <c r="AD4415" s="40"/>
      <c r="AE4415" s="40"/>
      <c r="AF4415" s="40"/>
      <c r="AG4415" s="41"/>
      <c r="AH4415" s="40"/>
      <c r="AI4415" s="40"/>
      <c r="AJ4415" s="40"/>
      <c r="AK4415" s="40"/>
      <c r="AL4415" s="40"/>
      <c r="AM4415" s="41"/>
      <c r="AN4415" s="36">
        <f>Y4415*(IF(AND(AH4415&gt;0,AI4415&lt;0),AH4415,0)+IF(AND(AJ4415&lt;0,AK4415&gt;0),AJ4415,0)+IF(AND(AL4415&gt;0,AM4415&gt;0),AL4415,0))</f>
        <v>0</v>
      </c>
      <c r="AO4415" s="37">
        <f>Y4415*(IF(AND(AH4415&gt;0,AI4415&lt;0),AI4415,0)+IF(AND(AJ4415&lt;0,AK4415&gt;0),AK4415,0)+IF(AND(AL4415&gt;0,AM4415&gt;0),AM4415,0))</f>
        <v>0</v>
      </c>
      <c r="AQ4415" s="40">
        <f>AU4415*D4415</f>
        <v>57069.842024996105</v>
      </c>
      <c r="AR4415" s="40">
        <f>AV4415*E4415</f>
        <v>60388.761663124475</v>
      </c>
      <c r="AS4415" s="40">
        <f>IF(AND(Y4415&lt;&gt;0,AN4415&lt;&gt;0),0,Q4415)</f>
        <v>14307.130326446661</v>
      </c>
      <c r="AT4415" s="41">
        <f t="shared" si="1108"/>
        <v>131765.73401456725</v>
      </c>
      <c r="AU4415" s="42">
        <f>S4415+AN4415</f>
        <v>662.13994691955111</v>
      </c>
      <c r="AV4415" s="37">
        <f>T4415+AO4415</f>
        <v>686.46995183726813</v>
      </c>
      <c r="AW4415" s="58">
        <f t="shared" si="1093"/>
        <v>0.43311595728436347</v>
      </c>
      <c r="AX4415" s="58">
        <f t="shared" si="1094"/>
        <v>0.4583039901439645</v>
      </c>
      <c r="AY4415" s="59">
        <f t="shared" si="1095"/>
        <v>0.108580052571672</v>
      </c>
      <c r="AZ4415" s="54">
        <f t="shared" si="1103"/>
        <v>-5.1106367710240796E-3</v>
      </c>
    </row>
    <row r="4416" spans="3:52" x14ac:dyDescent="0.25">
      <c r="C4416" s="35">
        <v>41074</v>
      </c>
      <c r="D4416" s="36">
        <v>86.84</v>
      </c>
      <c r="E4416" s="37">
        <v>89.72</v>
      </c>
      <c r="F4416" s="38">
        <v>0.14000000000000001</v>
      </c>
      <c r="G4416" s="7">
        <v>0</v>
      </c>
      <c r="H4416" s="38">
        <v>1</v>
      </c>
      <c r="I4416" s="7">
        <v>1</v>
      </c>
      <c r="J4416" s="36">
        <f t="shared" si="1096"/>
        <v>86.796580000000006</v>
      </c>
      <c r="K4416" s="37">
        <f t="shared" si="1097"/>
        <v>89.675139999999999</v>
      </c>
      <c r="L4416" s="36">
        <f t="shared" si="1098"/>
        <v>86.883420000000001</v>
      </c>
      <c r="M4416" s="37">
        <f t="shared" si="1099"/>
        <v>89.764859999999999</v>
      </c>
      <c r="O4416" s="39">
        <f t="shared" si="1100"/>
        <v>57500.232990493823</v>
      </c>
      <c r="P4416" s="40">
        <f t="shared" si="1101"/>
        <v>61590.084078839696</v>
      </c>
      <c r="Q4416" s="40">
        <f>S4416*F4416+T4416*G4416+AS4415*(1+$G$9/252)</f>
        <v>14400.397662282319</v>
      </c>
      <c r="R4416" s="41">
        <f t="shared" si="1104"/>
        <v>133490.71473161582</v>
      </c>
      <c r="S4416" s="36">
        <f>AU4415*H4415</f>
        <v>662.13994691955111</v>
      </c>
      <c r="T4416" s="37">
        <f>AV4415*I4415</f>
        <v>686.46995183726813</v>
      </c>
      <c r="U4416" s="57">
        <f t="shared" si="1107"/>
        <v>0.4307433150395405</v>
      </c>
      <c r="V4416" s="58">
        <f t="shared" si="1105"/>
        <v>0.46138103464849273</v>
      </c>
      <c r="W4416" s="59">
        <f t="shared" si="1106"/>
        <v>0.10787565031196691</v>
      </c>
      <c r="Y4416" s="7">
        <f t="shared" si="1102"/>
        <v>0</v>
      </c>
      <c r="Z4416" s="40"/>
      <c r="AA4416" s="40"/>
      <c r="AB4416" s="40"/>
      <c r="AC4416" s="40"/>
      <c r="AD4416" s="40"/>
      <c r="AE4416" s="40"/>
      <c r="AF4416" s="40"/>
      <c r="AG4416" s="41"/>
      <c r="AH4416" s="40"/>
      <c r="AI4416" s="40"/>
      <c r="AJ4416" s="40"/>
      <c r="AK4416" s="40"/>
      <c r="AL4416" s="40"/>
      <c r="AM4416" s="41"/>
      <c r="AN4416" s="36">
        <f>Y4416*(IF(AND(AH4416&gt;0,AI4416&lt;0),AH4416,0)+IF(AND(AJ4416&lt;0,AK4416&gt;0),AJ4416,0)+IF(AND(AL4416&gt;0,AM4416&gt;0),AL4416,0))</f>
        <v>0</v>
      </c>
      <c r="AO4416" s="37">
        <f>Y4416*(IF(AND(AH4416&gt;0,AI4416&lt;0),AI4416,0)+IF(AND(AJ4416&lt;0,AK4416&gt;0),AK4416,0)+IF(AND(AL4416&gt;0,AM4416&gt;0),AM4416,0))</f>
        <v>0</v>
      </c>
      <c r="AQ4416" s="40">
        <f>AU4416*D4416</f>
        <v>57500.232990493823</v>
      </c>
      <c r="AR4416" s="40">
        <f>AV4416*E4416</f>
        <v>61590.084078839696</v>
      </c>
      <c r="AS4416" s="40">
        <f>IF(AND(Y4416&lt;&gt;0,AN4416&lt;&gt;0),0,Q4416)</f>
        <v>14400.397662282319</v>
      </c>
      <c r="AT4416" s="41">
        <f t="shared" si="1108"/>
        <v>133490.71473161582</v>
      </c>
      <c r="AU4416" s="42">
        <f>S4416+AN4416</f>
        <v>662.13994691955111</v>
      </c>
      <c r="AV4416" s="37">
        <f>T4416+AO4416</f>
        <v>686.46995183726813</v>
      </c>
      <c r="AW4416" s="58">
        <f t="shared" si="1093"/>
        <v>0.4307433150395405</v>
      </c>
      <c r="AX4416" s="58">
        <f t="shared" si="1094"/>
        <v>0.46138103464849273</v>
      </c>
      <c r="AY4416" s="59">
        <f t="shared" si="1095"/>
        <v>0.10787565031196691</v>
      </c>
      <c r="AZ4416" s="54">
        <f t="shared" si="1103"/>
        <v>1.3091269364900793E-2</v>
      </c>
    </row>
    <row r="4417" spans="3:52" x14ac:dyDescent="0.25">
      <c r="C4417" s="35">
        <v>41075</v>
      </c>
      <c r="D4417" s="36">
        <v>87.63</v>
      </c>
      <c r="E4417" s="37">
        <v>90.5</v>
      </c>
      <c r="F4417" s="38">
        <v>0</v>
      </c>
      <c r="G4417" s="7">
        <v>0</v>
      </c>
      <c r="H4417" s="38">
        <v>1</v>
      </c>
      <c r="I4417" s="7">
        <v>1</v>
      </c>
      <c r="J4417" s="36">
        <f t="shared" si="1096"/>
        <v>87.586185</v>
      </c>
      <c r="K4417" s="37">
        <f t="shared" si="1097"/>
        <v>90.454750000000004</v>
      </c>
      <c r="L4417" s="36">
        <f t="shared" si="1098"/>
        <v>87.673814999999991</v>
      </c>
      <c r="M4417" s="37">
        <f t="shared" si="1099"/>
        <v>90.545249999999996</v>
      </c>
      <c r="O4417" s="39">
        <f t="shared" si="1100"/>
        <v>58023.323548560264</v>
      </c>
      <c r="P4417" s="40">
        <f t="shared" si="1101"/>
        <v>62125.530641272766</v>
      </c>
      <c r="Q4417" s="40">
        <f>S4417*F4417+T4417*G4417+AS4416*(1+$G$9/252)</f>
        <v>14400.969106633996</v>
      </c>
      <c r="R4417" s="41">
        <f t="shared" si="1104"/>
        <v>134549.82329646702</v>
      </c>
      <c r="S4417" s="36">
        <f>AU4416*H4416</f>
        <v>662.13994691955111</v>
      </c>
      <c r="T4417" s="37">
        <f>AV4416*I4416</f>
        <v>686.46995183726813</v>
      </c>
      <c r="U4417" s="57">
        <f t="shared" si="1107"/>
        <v>0.43124042921046207</v>
      </c>
      <c r="V4417" s="58">
        <f t="shared" si="1105"/>
        <v>0.46172881627934509</v>
      </c>
      <c r="W4417" s="59">
        <f t="shared" si="1106"/>
        <v>0.10703075451019291</v>
      </c>
      <c r="Y4417" s="7">
        <f t="shared" si="1102"/>
        <v>0</v>
      </c>
      <c r="Z4417" s="40"/>
      <c r="AA4417" s="40"/>
      <c r="AB4417" s="40"/>
      <c r="AC4417" s="40"/>
      <c r="AD4417" s="40"/>
      <c r="AE4417" s="40"/>
      <c r="AF4417" s="40"/>
      <c r="AG4417" s="41"/>
      <c r="AH4417" s="40"/>
      <c r="AI4417" s="40"/>
      <c r="AJ4417" s="40"/>
      <c r="AK4417" s="40"/>
      <c r="AL4417" s="40"/>
      <c r="AM4417" s="41"/>
      <c r="AN4417" s="36">
        <f>Y4417*(IF(AND(AH4417&gt;0,AI4417&lt;0),AH4417,0)+IF(AND(AJ4417&lt;0,AK4417&gt;0),AJ4417,0)+IF(AND(AL4417&gt;0,AM4417&gt;0),AL4417,0))</f>
        <v>0</v>
      </c>
      <c r="AO4417" s="37">
        <f>Y4417*(IF(AND(AH4417&gt;0,AI4417&lt;0),AI4417,0)+IF(AND(AJ4417&lt;0,AK4417&gt;0),AK4417,0)+IF(AND(AL4417&gt;0,AM4417&gt;0),AM4417,0))</f>
        <v>0</v>
      </c>
      <c r="AQ4417" s="40">
        <f>AU4417*D4417</f>
        <v>58023.323548560264</v>
      </c>
      <c r="AR4417" s="40">
        <f>AV4417*E4417</f>
        <v>62125.530641272766</v>
      </c>
      <c r="AS4417" s="40">
        <f>IF(AND(Y4417&lt;&gt;0,AN4417&lt;&gt;0),0,Q4417)</f>
        <v>14400.969106633996</v>
      </c>
      <c r="AT4417" s="41">
        <f t="shared" si="1108"/>
        <v>134549.82329646702</v>
      </c>
      <c r="AU4417" s="42">
        <f>S4417+AN4417</f>
        <v>662.13994691955111</v>
      </c>
      <c r="AV4417" s="37">
        <f>T4417+AO4417</f>
        <v>686.46995183726813</v>
      </c>
      <c r="AW4417" s="58">
        <f t="shared" si="1093"/>
        <v>0.43124042921046207</v>
      </c>
      <c r="AX4417" s="58">
        <f t="shared" si="1094"/>
        <v>0.46172881627934509</v>
      </c>
      <c r="AY4417" s="59">
        <f t="shared" si="1095"/>
        <v>0.10703075451019291</v>
      </c>
      <c r="AZ4417" s="54">
        <f t="shared" si="1103"/>
        <v>7.9339493161043606E-3</v>
      </c>
    </row>
    <row r="4418" spans="3:52" x14ac:dyDescent="0.25">
      <c r="C4418" s="35">
        <v>41078</v>
      </c>
      <c r="D4418" s="36">
        <v>88.51</v>
      </c>
      <c r="E4418" s="37">
        <v>90.24</v>
      </c>
      <c r="F4418" s="38">
        <v>0</v>
      </c>
      <c r="G4418" s="7">
        <v>0</v>
      </c>
      <c r="H4418" s="38">
        <v>1</v>
      </c>
      <c r="I4418" s="7">
        <v>1</v>
      </c>
      <c r="J4418" s="36">
        <f t="shared" si="1096"/>
        <v>88.465745000000013</v>
      </c>
      <c r="K4418" s="37">
        <f t="shared" si="1097"/>
        <v>90.194879999999998</v>
      </c>
      <c r="L4418" s="36">
        <f t="shared" si="1098"/>
        <v>88.554254999999998</v>
      </c>
      <c r="M4418" s="37">
        <f t="shared" si="1099"/>
        <v>90.285119999999992</v>
      </c>
      <c r="O4418" s="39">
        <f t="shared" si="1100"/>
        <v>58606.006701849474</v>
      </c>
      <c r="P4418" s="40">
        <f t="shared" si="1101"/>
        <v>61947.048453795069</v>
      </c>
      <c r="Q4418" s="40">
        <f>S4418*F4418+T4418*G4418+AS4417*(1+$G$9/252)</f>
        <v>14401.540573662036</v>
      </c>
      <c r="R4418" s="41">
        <f t="shared" si="1104"/>
        <v>134954.59572930657</v>
      </c>
      <c r="S4418" s="36">
        <f>AU4417*H4417</f>
        <v>662.13994691955111</v>
      </c>
      <c r="T4418" s="37">
        <f>AV4417*I4417</f>
        <v>686.46995183726813</v>
      </c>
      <c r="U4418" s="57">
        <f t="shared" si="1107"/>
        <v>0.43426462348419798</v>
      </c>
      <c r="V4418" s="58">
        <f t="shared" si="1105"/>
        <v>0.45902140730389906</v>
      </c>
      <c r="W4418" s="59">
        <f t="shared" si="1106"/>
        <v>0.10671396921190299</v>
      </c>
      <c r="Y4418" s="7">
        <f t="shared" si="1102"/>
        <v>0</v>
      </c>
      <c r="Z4418" s="40"/>
      <c r="AA4418" s="40"/>
      <c r="AB4418" s="40"/>
      <c r="AC4418" s="40"/>
      <c r="AD4418" s="40"/>
      <c r="AE4418" s="40"/>
      <c r="AF4418" s="40"/>
      <c r="AG4418" s="41"/>
      <c r="AH4418" s="40"/>
      <c r="AI4418" s="40"/>
      <c r="AJ4418" s="40"/>
      <c r="AK4418" s="40"/>
      <c r="AL4418" s="40"/>
      <c r="AM4418" s="41"/>
      <c r="AN4418" s="36">
        <f>Y4418*(IF(AND(AH4418&gt;0,AI4418&lt;0),AH4418,0)+IF(AND(AJ4418&lt;0,AK4418&gt;0),AJ4418,0)+IF(AND(AL4418&gt;0,AM4418&gt;0),AL4418,0))</f>
        <v>0</v>
      </c>
      <c r="AO4418" s="37">
        <f>Y4418*(IF(AND(AH4418&gt;0,AI4418&lt;0),AI4418,0)+IF(AND(AJ4418&lt;0,AK4418&gt;0),AK4418,0)+IF(AND(AL4418&gt;0,AM4418&gt;0),AM4418,0))</f>
        <v>0</v>
      </c>
      <c r="AQ4418" s="40">
        <f>AU4418*D4418</f>
        <v>58606.006701849474</v>
      </c>
      <c r="AR4418" s="40">
        <f>AV4418*E4418</f>
        <v>61947.048453795069</v>
      </c>
      <c r="AS4418" s="40">
        <f>IF(AND(Y4418&lt;&gt;0,AN4418&lt;&gt;0),0,Q4418)</f>
        <v>14401.540573662036</v>
      </c>
      <c r="AT4418" s="41">
        <f t="shared" si="1108"/>
        <v>134954.59572930657</v>
      </c>
      <c r="AU4418" s="42">
        <f>S4418+AN4418</f>
        <v>662.13994691955111</v>
      </c>
      <c r="AV4418" s="37">
        <f>T4418+AO4418</f>
        <v>686.46995183726813</v>
      </c>
      <c r="AW4418" s="58">
        <f t="shared" si="1093"/>
        <v>0.43426462348419798</v>
      </c>
      <c r="AX4418" s="58">
        <f t="shared" si="1094"/>
        <v>0.45902140730389906</v>
      </c>
      <c r="AY4418" s="59">
        <f t="shared" si="1095"/>
        <v>0.10671396921190299</v>
      </c>
      <c r="AZ4418" s="54">
        <f t="shared" si="1103"/>
        <v>3.0083460752503566E-3</v>
      </c>
    </row>
    <row r="4419" spans="3:52" x14ac:dyDescent="0.25">
      <c r="C4419" s="35">
        <v>41079</v>
      </c>
      <c r="D4419" s="36">
        <v>91.01</v>
      </c>
      <c r="E4419" s="37">
        <v>89.6</v>
      </c>
      <c r="F4419" s="38">
        <v>0</v>
      </c>
      <c r="G4419" s="7">
        <v>0</v>
      </c>
      <c r="H4419" s="38">
        <v>1</v>
      </c>
      <c r="I4419" s="7">
        <v>1</v>
      </c>
      <c r="J4419" s="36">
        <f t="shared" si="1096"/>
        <v>90.964495000000014</v>
      </c>
      <c r="K4419" s="37">
        <f t="shared" si="1097"/>
        <v>89.555199999999999</v>
      </c>
      <c r="L4419" s="36">
        <f t="shared" si="1098"/>
        <v>91.055504999999997</v>
      </c>
      <c r="M4419" s="37">
        <f t="shared" si="1099"/>
        <v>89.644799999999989</v>
      </c>
      <c r="O4419" s="39">
        <f t="shared" si="1100"/>
        <v>60261.356569148353</v>
      </c>
      <c r="P4419" s="40">
        <f t="shared" si="1101"/>
        <v>61507.707684619221</v>
      </c>
      <c r="Q4419" s="40">
        <f>S4419*F4419+T4419*G4419+AS4418*(1+$G$9/252)</f>
        <v>14402.112063367338</v>
      </c>
      <c r="R4419" s="41">
        <f t="shared" si="1104"/>
        <v>136171.1763171349</v>
      </c>
      <c r="S4419" s="36">
        <f>AU4418*H4418</f>
        <v>662.13994691955111</v>
      </c>
      <c r="T4419" s="37">
        <f>AV4418*I4418</f>
        <v>686.46995183726813</v>
      </c>
      <c r="U4419" s="57">
        <f t="shared" si="1107"/>
        <v>0.44254120584816781</v>
      </c>
      <c r="V4419" s="58">
        <f t="shared" si="1105"/>
        <v>0.45169403208628583</v>
      </c>
      <c r="W4419" s="59">
        <f t="shared" si="1106"/>
        <v>0.10576476206554639</v>
      </c>
      <c r="Y4419" s="7">
        <f t="shared" si="1102"/>
        <v>0</v>
      </c>
      <c r="Z4419" s="40"/>
      <c r="AA4419" s="40"/>
      <c r="AB4419" s="40"/>
      <c r="AC4419" s="40"/>
      <c r="AD4419" s="40"/>
      <c r="AE4419" s="40"/>
      <c r="AF4419" s="40"/>
      <c r="AG4419" s="41"/>
      <c r="AH4419" s="40"/>
      <c r="AI4419" s="40"/>
      <c r="AJ4419" s="40"/>
      <c r="AK4419" s="40"/>
      <c r="AL4419" s="40"/>
      <c r="AM4419" s="41"/>
      <c r="AN4419" s="36">
        <f>Y4419*(IF(AND(AH4419&gt;0,AI4419&lt;0),AH4419,0)+IF(AND(AJ4419&lt;0,AK4419&gt;0),AJ4419,0)+IF(AND(AL4419&gt;0,AM4419&gt;0),AL4419,0))</f>
        <v>0</v>
      </c>
      <c r="AO4419" s="37">
        <f>Y4419*(IF(AND(AH4419&gt;0,AI4419&lt;0),AI4419,0)+IF(AND(AJ4419&lt;0,AK4419&gt;0),AK4419,0)+IF(AND(AL4419&gt;0,AM4419&gt;0),AM4419,0))</f>
        <v>0</v>
      </c>
      <c r="AQ4419" s="40">
        <f>AU4419*D4419</f>
        <v>60261.356569148353</v>
      </c>
      <c r="AR4419" s="40">
        <f>AV4419*E4419</f>
        <v>61507.707684619221</v>
      </c>
      <c r="AS4419" s="40">
        <f>IF(AND(Y4419&lt;&gt;0,AN4419&lt;&gt;0),0,Q4419)</f>
        <v>14402.112063367338</v>
      </c>
      <c r="AT4419" s="41">
        <f t="shared" si="1108"/>
        <v>136171.1763171349</v>
      </c>
      <c r="AU4419" s="42">
        <f>S4419+AN4419</f>
        <v>662.13994691955111</v>
      </c>
      <c r="AV4419" s="37">
        <f>T4419+AO4419</f>
        <v>686.46995183726813</v>
      </c>
      <c r="AW4419" s="58">
        <f t="shared" si="1093"/>
        <v>0.44254120584816781</v>
      </c>
      <c r="AX4419" s="58">
        <f t="shared" si="1094"/>
        <v>0.45169403208628583</v>
      </c>
      <c r="AY4419" s="59">
        <f t="shared" si="1095"/>
        <v>0.10576476206554639</v>
      </c>
      <c r="AZ4419" s="54">
        <f t="shared" si="1103"/>
        <v>9.0147399668296657E-3</v>
      </c>
    </row>
    <row r="4420" spans="3:52" x14ac:dyDescent="0.25">
      <c r="C4420" s="35">
        <v>41080</v>
      </c>
      <c r="D4420" s="36">
        <v>91.34</v>
      </c>
      <c r="E4420" s="37">
        <v>88.65</v>
      </c>
      <c r="F4420" s="38">
        <v>0</v>
      </c>
      <c r="G4420" s="7">
        <v>0</v>
      </c>
      <c r="H4420" s="38">
        <v>1</v>
      </c>
      <c r="I4420" s="7">
        <v>1</v>
      </c>
      <c r="J4420" s="36">
        <f t="shared" si="1096"/>
        <v>91.294330000000002</v>
      </c>
      <c r="K4420" s="37">
        <f t="shared" si="1097"/>
        <v>88.605675000000005</v>
      </c>
      <c r="L4420" s="36">
        <f t="shared" si="1098"/>
        <v>91.385670000000005</v>
      </c>
      <c r="M4420" s="37">
        <f t="shared" si="1099"/>
        <v>88.694325000000006</v>
      </c>
      <c r="O4420" s="39">
        <f t="shared" si="1100"/>
        <v>60479.862751631801</v>
      </c>
      <c r="P4420" s="40">
        <f t="shared" si="1101"/>
        <v>60855.561230373823</v>
      </c>
      <c r="Q4420" s="40">
        <f>S4420*F4420+T4420*G4420+AS4419*(1+$G$9/252)</f>
        <v>14402.683575750803</v>
      </c>
      <c r="R4420" s="41">
        <f t="shared" si="1104"/>
        <v>135738.10755775642</v>
      </c>
      <c r="S4420" s="36">
        <f>AU4419*H4419</f>
        <v>662.13994691955111</v>
      </c>
      <c r="T4420" s="37">
        <f>AV4419*I4419</f>
        <v>686.46995183726813</v>
      </c>
      <c r="U4420" s="57">
        <f t="shared" si="1107"/>
        <v>0.44556288458565463</v>
      </c>
      <c r="V4420" s="58">
        <f t="shared" si="1105"/>
        <v>0.44833070333237002</v>
      </c>
      <c r="W4420" s="59">
        <f t="shared" si="1106"/>
        <v>0.10610641208197541</v>
      </c>
      <c r="Y4420" s="7">
        <f t="shared" si="1102"/>
        <v>0</v>
      </c>
      <c r="Z4420" s="40"/>
      <c r="AA4420" s="40"/>
      <c r="AB4420" s="40"/>
      <c r="AC4420" s="40"/>
      <c r="AD4420" s="40"/>
      <c r="AE4420" s="40"/>
      <c r="AF4420" s="40"/>
      <c r="AG4420" s="41"/>
      <c r="AH4420" s="40"/>
      <c r="AI4420" s="40"/>
      <c r="AJ4420" s="40"/>
      <c r="AK4420" s="40"/>
      <c r="AL4420" s="40"/>
      <c r="AM4420" s="41"/>
      <c r="AN4420" s="36">
        <f>Y4420*(IF(AND(AH4420&gt;0,AI4420&lt;0),AH4420,0)+IF(AND(AJ4420&lt;0,AK4420&gt;0),AJ4420,0)+IF(AND(AL4420&gt;0,AM4420&gt;0),AL4420,0))</f>
        <v>0</v>
      </c>
      <c r="AO4420" s="37">
        <f>Y4420*(IF(AND(AH4420&gt;0,AI4420&lt;0),AI4420,0)+IF(AND(AJ4420&lt;0,AK4420&gt;0),AK4420,0)+IF(AND(AL4420&gt;0,AM4420&gt;0),AM4420,0))</f>
        <v>0</v>
      </c>
      <c r="AQ4420" s="40">
        <f>AU4420*D4420</f>
        <v>60479.862751631801</v>
      </c>
      <c r="AR4420" s="40">
        <f>AV4420*E4420</f>
        <v>60855.561230373823</v>
      </c>
      <c r="AS4420" s="40">
        <f>IF(AND(Y4420&lt;&gt;0,AN4420&lt;&gt;0),0,Q4420)</f>
        <v>14402.683575750803</v>
      </c>
      <c r="AT4420" s="41">
        <f t="shared" si="1108"/>
        <v>135738.10755775642</v>
      </c>
      <c r="AU4420" s="42">
        <f>S4420+AN4420</f>
        <v>662.13994691955111</v>
      </c>
      <c r="AV4420" s="37">
        <f>T4420+AO4420</f>
        <v>686.46995183726813</v>
      </c>
      <c r="AW4420" s="58">
        <f t="shared" si="1093"/>
        <v>0.44556288458565463</v>
      </c>
      <c r="AX4420" s="58">
        <f t="shared" si="1094"/>
        <v>0.44833070333237002</v>
      </c>
      <c r="AY4420" s="59">
        <f t="shared" si="1095"/>
        <v>0.10610641208197541</v>
      </c>
      <c r="AZ4420" s="54">
        <f t="shared" si="1103"/>
        <v>-3.1803261974464592E-3</v>
      </c>
    </row>
    <row r="4421" spans="3:52" x14ac:dyDescent="0.25">
      <c r="C4421" s="35">
        <v>41081</v>
      </c>
      <c r="D4421" s="36">
        <v>90.63</v>
      </c>
      <c r="E4421" s="37">
        <v>87.64</v>
      </c>
      <c r="F4421" s="38">
        <v>0</v>
      </c>
      <c r="G4421" s="7">
        <v>0</v>
      </c>
      <c r="H4421" s="38">
        <v>1</v>
      </c>
      <c r="I4421" s="7">
        <v>1</v>
      </c>
      <c r="J4421" s="36">
        <f t="shared" si="1096"/>
        <v>90.584685000000007</v>
      </c>
      <c r="K4421" s="37">
        <f t="shared" si="1097"/>
        <v>87.596180000000004</v>
      </c>
      <c r="L4421" s="36">
        <f t="shared" si="1098"/>
        <v>90.675314999999983</v>
      </c>
      <c r="M4421" s="37">
        <f t="shared" si="1099"/>
        <v>87.683819999999997</v>
      </c>
      <c r="O4421" s="39">
        <f t="shared" si="1100"/>
        <v>60009.743389318915</v>
      </c>
      <c r="P4421" s="40">
        <f t="shared" si="1101"/>
        <v>60162.226579018177</v>
      </c>
      <c r="Q4421" s="40">
        <f>S4421*F4421+T4421*G4421+AS4420*(1+$G$9/252)</f>
        <v>14403.255110813332</v>
      </c>
      <c r="R4421" s="41">
        <f t="shared" si="1104"/>
        <v>134575.22507915043</v>
      </c>
      <c r="S4421" s="36">
        <f>AU4420*H4420</f>
        <v>662.13994691955111</v>
      </c>
      <c r="T4421" s="37">
        <f>AV4420*I4420</f>
        <v>686.46995183726813</v>
      </c>
      <c r="U4421" s="57">
        <f t="shared" si="1107"/>
        <v>0.44591969550133898</v>
      </c>
      <c r="V4421" s="58">
        <f t="shared" si="1105"/>
        <v>0.44705276579425191</v>
      </c>
      <c r="W4421" s="59">
        <f t="shared" si="1106"/>
        <v>0.10702753870440905</v>
      </c>
      <c r="Y4421" s="7">
        <f t="shared" si="1102"/>
        <v>0</v>
      </c>
      <c r="Z4421" s="40"/>
      <c r="AA4421" s="40"/>
      <c r="AB4421" s="40"/>
      <c r="AC4421" s="40"/>
      <c r="AD4421" s="40"/>
      <c r="AE4421" s="40"/>
      <c r="AF4421" s="40"/>
      <c r="AG4421" s="41"/>
      <c r="AH4421" s="40"/>
      <c r="AI4421" s="40"/>
      <c r="AJ4421" s="40"/>
      <c r="AK4421" s="40"/>
      <c r="AL4421" s="40"/>
      <c r="AM4421" s="41"/>
      <c r="AN4421" s="36">
        <f>Y4421*(IF(AND(AH4421&gt;0,AI4421&lt;0),AH4421,0)+IF(AND(AJ4421&lt;0,AK4421&gt;0),AJ4421,0)+IF(AND(AL4421&gt;0,AM4421&gt;0),AL4421,0))</f>
        <v>0</v>
      </c>
      <c r="AO4421" s="37">
        <f>Y4421*(IF(AND(AH4421&gt;0,AI4421&lt;0),AI4421,0)+IF(AND(AJ4421&lt;0,AK4421&gt;0),AK4421,0)+IF(AND(AL4421&gt;0,AM4421&gt;0),AM4421,0))</f>
        <v>0</v>
      </c>
      <c r="AQ4421" s="40">
        <f>AU4421*D4421</f>
        <v>60009.743389318915</v>
      </c>
      <c r="AR4421" s="40">
        <f>AV4421*E4421</f>
        <v>60162.226579018177</v>
      </c>
      <c r="AS4421" s="40">
        <f>IF(AND(Y4421&lt;&gt;0,AN4421&lt;&gt;0),0,Q4421)</f>
        <v>14403.255110813332</v>
      </c>
      <c r="AT4421" s="41">
        <f t="shared" si="1108"/>
        <v>134575.22507915043</v>
      </c>
      <c r="AU4421" s="42">
        <f>S4421+AN4421</f>
        <v>662.13994691955111</v>
      </c>
      <c r="AV4421" s="37">
        <f>T4421+AO4421</f>
        <v>686.46995183726813</v>
      </c>
      <c r="AW4421" s="58">
        <f t="shared" si="1093"/>
        <v>0.44591969550133898</v>
      </c>
      <c r="AX4421" s="58">
        <f t="shared" si="1094"/>
        <v>0.44705276579425191</v>
      </c>
      <c r="AY4421" s="59">
        <f t="shared" si="1095"/>
        <v>0.10702753870440905</v>
      </c>
      <c r="AZ4421" s="54">
        <f t="shared" si="1103"/>
        <v>-8.5671039587109643E-3</v>
      </c>
    </row>
    <row r="4422" spans="3:52" x14ac:dyDescent="0.25">
      <c r="C4422" s="35">
        <v>41082</v>
      </c>
      <c r="D4422" s="36">
        <v>90.54</v>
      </c>
      <c r="E4422" s="37">
        <v>88.35</v>
      </c>
      <c r="F4422" s="38">
        <v>0</v>
      </c>
      <c r="G4422" s="7">
        <v>0</v>
      </c>
      <c r="H4422" s="38">
        <v>1</v>
      </c>
      <c r="I4422" s="7">
        <v>1</v>
      </c>
      <c r="J4422" s="36">
        <f t="shared" si="1096"/>
        <v>90.494730000000018</v>
      </c>
      <c r="K4422" s="37">
        <f t="shared" si="1097"/>
        <v>88.305824999999999</v>
      </c>
      <c r="L4422" s="36">
        <f t="shared" si="1098"/>
        <v>90.585269999999994</v>
      </c>
      <c r="M4422" s="37">
        <f t="shared" si="1099"/>
        <v>88.39417499999999</v>
      </c>
      <c r="O4422" s="39">
        <f t="shared" si="1100"/>
        <v>59950.15079409616</v>
      </c>
      <c r="P4422" s="40">
        <f t="shared" si="1101"/>
        <v>60649.620244822632</v>
      </c>
      <c r="Q4422" s="40">
        <f>S4422*F4422+T4422*G4422+AS4421*(1+$G$9/252)</f>
        <v>14403.826668555823</v>
      </c>
      <c r="R4422" s="41">
        <f t="shared" si="1104"/>
        <v>135003.5977074746</v>
      </c>
      <c r="S4422" s="36">
        <f>AU4421*H4421</f>
        <v>662.13994691955111</v>
      </c>
      <c r="T4422" s="37">
        <f>AV4421*I4421</f>
        <v>686.46995183726813</v>
      </c>
      <c r="U4422" s="57">
        <f t="shared" si="1107"/>
        <v>0.44406335691879834</v>
      </c>
      <c r="V4422" s="58">
        <f t="shared" si="1105"/>
        <v>0.44924447403422574</v>
      </c>
      <c r="W4422" s="59">
        <f t="shared" si="1106"/>
        <v>0.10669216904697601</v>
      </c>
      <c r="Y4422" s="7">
        <f t="shared" si="1102"/>
        <v>0</v>
      </c>
      <c r="Z4422" s="40"/>
      <c r="AA4422" s="40"/>
      <c r="AB4422" s="40"/>
      <c r="AC4422" s="40"/>
      <c r="AD4422" s="40"/>
      <c r="AE4422" s="40"/>
      <c r="AF4422" s="40"/>
      <c r="AG4422" s="41"/>
      <c r="AH4422" s="40"/>
      <c r="AI4422" s="40"/>
      <c r="AJ4422" s="40"/>
      <c r="AK4422" s="40"/>
      <c r="AL4422" s="40"/>
      <c r="AM4422" s="41"/>
      <c r="AN4422" s="36">
        <f>Y4422*(IF(AND(AH4422&gt;0,AI4422&lt;0),AH4422,0)+IF(AND(AJ4422&lt;0,AK4422&gt;0),AJ4422,0)+IF(AND(AL4422&gt;0,AM4422&gt;0),AL4422,0))</f>
        <v>0</v>
      </c>
      <c r="AO4422" s="37">
        <f>Y4422*(IF(AND(AH4422&gt;0,AI4422&lt;0),AI4422,0)+IF(AND(AJ4422&lt;0,AK4422&gt;0),AK4422,0)+IF(AND(AL4422&gt;0,AM4422&gt;0),AM4422,0))</f>
        <v>0</v>
      </c>
      <c r="AQ4422" s="40">
        <f>AU4422*D4422</f>
        <v>59950.15079409616</v>
      </c>
      <c r="AR4422" s="40">
        <f>AV4422*E4422</f>
        <v>60649.620244822632</v>
      </c>
      <c r="AS4422" s="40">
        <f>IF(AND(Y4422&lt;&gt;0,AN4422&lt;&gt;0),0,Q4422)</f>
        <v>14403.826668555823</v>
      </c>
      <c r="AT4422" s="41">
        <f t="shared" si="1108"/>
        <v>135003.5977074746</v>
      </c>
      <c r="AU4422" s="42">
        <f>S4422+AN4422</f>
        <v>662.13994691955111</v>
      </c>
      <c r="AV4422" s="37">
        <f>T4422+AO4422</f>
        <v>686.46995183726813</v>
      </c>
      <c r="AW4422" s="58">
        <f t="shared" si="1093"/>
        <v>0.44406335691879834</v>
      </c>
      <c r="AX4422" s="58">
        <f t="shared" si="1094"/>
        <v>0.44924447403422574</v>
      </c>
      <c r="AY4422" s="59">
        <f t="shared" si="1095"/>
        <v>0.10669216904697601</v>
      </c>
      <c r="AZ4422" s="54">
        <f t="shared" si="1103"/>
        <v>3.1831462891644957E-3</v>
      </c>
    </row>
    <row r="4423" spans="3:52" x14ac:dyDescent="0.25">
      <c r="C4423" s="35">
        <v>41085</v>
      </c>
      <c r="D4423" s="36">
        <v>88.81</v>
      </c>
      <c r="E4423" s="37">
        <v>88.12</v>
      </c>
      <c r="F4423" s="38">
        <v>0</v>
      </c>
      <c r="G4423" s="7">
        <v>0</v>
      </c>
      <c r="H4423" s="38">
        <v>1</v>
      </c>
      <c r="I4423" s="7">
        <v>1</v>
      </c>
      <c r="J4423" s="36">
        <f t="shared" si="1096"/>
        <v>88.765595000000005</v>
      </c>
      <c r="K4423" s="37">
        <f t="shared" si="1097"/>
        <v>88.075940000000003</v>
      </c>
      <c r="L4423" s="36">
        <f t="shared" si="1098"/>
        <v>88.854405</v>
      </c>
      <c r="M4423" s="37">
        <f t="shared" si="1099"/>
        <v>88.164060000000006</v>
      </c>
      <c r="O4423" s="39">
        <f t="shared" si="1100"/>
        <v>58804.648685925335</v>
      </c>
      <c r="P4423" s="40">
        <f t="shared" si="1101"/>
        <v>60491.73215590007</v>
      </c>
      <c r="Q4423" s="40">
        <f>S4423*F4423+T4423*G4423+AS4422*(1+$G$9/252)</f>
        <v>14404.398248979176</v>
      </c>
      <c r="R4423" s="41">
        <f t="shared" si="1104"/>
        <v>133700.77909080457</v>
      </c>
      <c r="S4423" s="36">
        <f>AU4422*H4422</f>
        <v>662.13994691955111</v>
      </c>
      <c r="T4423" s="37">
        <f>AV4422*I4422</f>
        <v>686.46995183726813</v>
      </c>
      <c r="U4423" s="57">
        <f t="shared" si="1107"/>
        <v>0.43982278252834572</v>
      </c>
      <c r="V4423" s="58">
        <f t="shared" si="1105"/>
        <v>0.45244113435432076</v>
      </c>
      <c r="W4423" s="59">
        <f t="shared" si="1106"/>
        <v>0.10773608311733357</v>
      </c>
      <c r="Y4423" s="7">
        <f t="shared" si="1102"/>
        <v>0</v>
      </c>
      <c r="Z4423" s="40"/>
      <c r="AA4423" s="40"/>
      <c r="AB4423" s="40"/>
      <c r="AC4423" s="40"/>
      <c r="AD4423" s="40"/>
      <c r="AE4423" s="40"/>
      <c r="AF4423" s="40"/>
      <c r="AG4423" s="41"/>
      <c r="AH4423" s="40"/>
      <c r="AI4423" s="40"/>
      <c r="AJ4423" s="40"/>
      <c r="AK4423" s="40"/>
      <c r="AL4423" s="40"/>
      <c r="AM4423" s="41"/>
      <c r="AN4423" s="36">
        <f>Y4423*(IF(AND(AH4423&gt;0,AI4423&lt;0),AH4423,0)+IF(AND(AJ4423&lt;0,AK4423&gt;0),AJ4423,0)+IF(AND(AL4423&gt;0,AM4423&gt;0),AL4423,0))</f>
        <v>0</v>
      </c>
      <c r="AO4423" s="37">
        <f>Y4423*(IF(AND(AH4423&gt;0,AI4423&lt;0),AI4423,0)+IF(AND(AJ4423&lt;0,AK4423&gt;0),AK4423,0)+IF(AND(AL4423&gt;0,AM4423&gt;0),AM4423,0))</f>
        <v>0</v>
      </c>
      <c r="AQ4423" s="40">
        <f>AU4423*D4423</f>
        <v>58804.648685925335</v>
      </c>
      <c r="AR4423" s="40">
        <f>AV4423*E4423</f>
        <v>60491.73215590007</v>
      </c>
      <c r="AS4423" s="40">
        <f>IF(AND(Y4423&lt;&gt;0,AN4423&lt;&gt;0),0,Q4423)</f>
        <v>14404.398248979176</v>
      </c>
      <c r="AT4423" s="41">
        <f t="shared" si="1108"/>
        <v>133700.77909080457</v>
      </c>
      <c r="AU4423" s="42">
        <f>S4423+AN4423</f>
        <v>662.13994691955111</v>
      </c>
      <c r="AV4423" s="37">
        <f>T4423+AO4423</f>
        <v>686.46995183726813</v>
      </c>
      <c r="AW4423" s="58">
        <f t="shared" si="1093"/>
        <v>0.43982278252834572</v>
      </c>
      <c r="AX4423" s="58">
        <f t="shared" si="1094"/>
        <v>0.45244113435432076</v>
      </c>
      <c r="AY4423" s="59">
        <f t="shared" si="1095"/>
        <v>0.10773608311733357</v>
      </c>
      <c r="AZ4423" s="54">
        <f t="shared" si="1103"/>
        <v>-9.650251095478013E-3</v>
      </c>
    </row>
    <row r="4424" spans="3:52" x14ac:dyDescent="0.25">
      <c r="C4424" s="35">
        <v>41086</v>
      </c>
      <c r="D4424" s="36">
        <v>87.55</v>
      </c>
      <c r="E4424" s="37">
        <v>89.1</v>
      </c>
      <c r="F4424" s="38">
        <v>0</v>
      </c>
      <c r="G4424" s="7">
        <v>0</v>
      </c>
      <c r="H4424" s="38">
        <v>1</v>
      </c>
      <c r="I4424" s="7">
        <v>1</v>
      </c>
      <c r="J4424" s="36">
        <f t="shared" si="1096"/>
        <v>87.506225000000001</v>
      </c>
      <c r="K4424" s="37">
        <f t="shared" si="1097"/>
        <v>89.055449999999993</v>
      </c>
      <c r="L4424" s="36">
        <f t="shared" si="1098"/>
        <v>87.593774999999994</v>
      </c>
      <c r="M4424" s="37">
        <f t="shared" si="1099"/>
        <v>89.144549999999995</v>
      </c>
      <c r="O4424" s="39">
        <f t="shared" si="1100"/>
        <v>57970.352352806694</v>
      </c>
      <c r="P4424" s="40">
        <f t="shared" si="1101"/>
        <v>61164.472708700589</v>
      </c>
      <c r="Q4424" s="40">
        <f>S4424*F4424+T4424*G4424+AS4423*(1+$G$9/252)</f>
        <v>14404.969852084292</v>
      </c>
      <c r="R4424" s="41">
        <f t="shared" si="1104"/>
        <v>133539.79491359158</v>
      </c>
      <c r="S4424" s="36">
        <f>AU4423*H4423</f>
        <v>662.13994691955111</v>
      </c>
      <c r="T4424" s="37">
        <f>AV4423*I4423</f>
        <v>686.46995183726813</v>
      </c>
      <c r="U4424" s="57">
        <f t="shared" si="1107"/>
        <v>0.43410544692177383</v>
      </c>
      <c r="V4424" s="58">
        <f t="shared" si="1105"/>
        <v>0.45802431214064498</v>
      </c>
      <c r="W4424" s="59">
        <f t="shared" si="1106"/>
        <v>0.1078702409375811</v>
      </c>
      <c r="Y4424" s="7">
        <f t="shared" si="1102"/>
        <v>0</v>
      </c>
      <c r="Z4424" s="40"/>
      <c r="AA4424" s="40"/>
      <c r="AB4424" s="40"/>
      <c r="AC4424" s="40"/>
      <c r="AD4424" s="40"/>
      <c r="AE4424" s="40"/>
      <c r="AF4424" s="40"/>
      <c r="AG4424" s="41"/>
      <c r="AH4424" s="40"/>
      <c r="AI4424" s="40"/>
      <c r="AJ4424" s="40"/>
      <c r="AK4424" s="40"/>
      <c r="AL4424" s="40"/>
      <c r="AM4424" s="41"/>
      <c r="AN4424" s="36">
        <f>Y4424*(IF(AND(AH4424&gt;0,AI4424&lt;0),AH4424,0)+IF(AND(AJ4424&lt;0,AK4424&gt;0),AJ4424,0)+IF(AND(AL4424&gt;0,AM4424&gt;0),AL4424,0))</f>
        <v>0</v>
      </c>
      <c r="AO4424" s="37">
        <f>Y4424*(IF(AND(AH4424&gt;0,AI4424&lt;0),AI4424,0)+IF(AND(AJ4424&lt;0,AK4424&gt;0),AK4424,0)+IF(AND(AL4424&gt;0,AM4424&gt;0),AM4424,0))</f>
        <v>0</v>
      </c>
      <c r="AQ4424" s="40">
        <f>AU4424*D4424</f>
        <v>57970.352352806694</v>
      </c>
      <c r="AR4424" s="40">
        <f>AV4424*E4424</f>
        <v>61164.472708700589</v>
      </c>
      <c r="AS4424" s="40">
        <f>IF(AND(Y4424&lt;&gt;0,AN4424&lt;&gt;0),0,Q4424)</f>
        <v>14404.969852084292</v>
      </c>
      <c r="AT4424" s="41">
        <f t="shared" si="1108"/>
        <v>133539.79491359158</v>
      </c>
      <c r="AU4424" s="42">
        <f>S4424+AN4424</f>
        <v>662.13994691955111</v>
      </c>
      <c r="AV4424" s="37">
        <f>T4424+AO4424</f>
        <v>686.46995183726813</v>
      </c>
      <c r="AW4424" s="58">
        <f t="shared" si="1093"/>
        <v>0.43410544692177383</v>
      </c>
      <c r="AX4424" s="58">
        <f t="shared" si="1094"/>
        <v>0.45802431214064498</v>
      </c>
      <c r="AY4424" s="59">
        <f t="shared" si="1095"/>
        <v>0.1078702409375811</v>
      </c>
      <c r="AZ4424" s="54">
        <f t="shared" si="1103"/>
        <v>-1.2040631199586871E-3</v>
      </c>
    </row>
    <row r="4425" spans="3:52" x14ac:dyDescent="0.25">
      <c r="C4425" s="35">
        <v>41087</v>
      </c>
      <c r="D4425" s="36">
        <v>87.9</v>
      </c>
      <c r="E4425" s="37">
        <v>88.33</v>
      </c>
      <c r="F4425" s="38">
        <v>0</v>
      </c>
      <c r="G4425" s="7">
        <v>0</v>
      </c>
      <c r="H4425" s="38">
        <v>1</v>
      </c>
      <c r="I4425" s="7">
        <v>1</v>
      </c>
      <c r="J4425" s="36">
        <f t="shared" si="1096"/>
        <v>87.85605000000001</v>
      </c>
      <c r="K4425" s="37">
        <f t="shared" si="1097"/>
        <v>88.285835000000006</v>
      </c>
      <c r="L4425" s="36">
        <f t="shared" si="1098"/>
        <v>87.943950000000001</v>
      </c>
      <c r="M4425" s="37">
        <f t="shared" si="1099"/>
        <v>88.374164999999991</v>
      </c>
      <c r="O4425" s="39">
        <f t="shared" si="1100"/>
        <v>58202.101334228544</v>
      </c>
      <c r="P4425" s="40">
        <f t="shared" si="1101"/>
        <v>60635.890845785892</v>
      </c>
      <c r="Q4425" s="40">
        <f>S4425*F4425+T4425*G4425+AS4424*(1+$G$9/252)</f>
        <v>14405.541477872071</v>
      </c>
      <c r="R4425" s="41">
        <f t="shared" si="1104"/>
        <v>133243.5336578865</v>
      </c>
      <c r="S4425" s="36">
        <f>AU4424*H4424</f>
        <v>662.13994691955111</v>
      </c>
      <c r="T4425" s="37">
        <f>AV4424*I4424</f>
        <v>686.46995183726813</v>
      </c>
      <c r="U4425" s="57">
        <f t="shared" si="1107"/>
        <v>0.43680995044507848</v>
      </c>
      <c r="V4425" s="58">
        <f t="shared" si="1105"/>
        <v>0.45507567370191054</v>
      </c>
      <c r="W4425" s="59">
        <f t="shared" si="1106"/>
        <v>0.10811437585301106</v>
      </c>
      <c r="Y4425" s="7">
        <f t="shared" si="1102"/>
        <v>0</v>
      </c>
      <c r="Z4425" s="40"/>
      <c r="AA4425" s="40"/>
      <c r="AB4425" s="40"/>
      <c r="AC4425" s="40"/>
      <c r="AD4425" s="40"/>
      <c r="AE4425" s="40"/>
      <c r="AF4425" s="40"/>
      <c r="AG4425" s="41"/>
      <c r="AH4425" s="40"/>
      <c r="AI4425" s="40"/>
      <c r="AJ4425" s="40"/>
      <c r="AK4425" s="40"/>
      <c r="AL4425" s="40"/>
      <c r="AM4425" s="41"/>
      <c r="AN4425" s="36">
        <f>Y4425*(IF(AND(AH4425&gt;0,AI4425&lt;0),AH4425,0)+IF(AND(AJ4425&lt;0,AK4425&gt;0),AJ4425,0)+IF(AND(AL4425&gt;0,AM4425&gt;0),AL4425,0))</f>
        <v>0</v>
      </c>
      <c r="AO4425" s="37">
        <f>Y4425*(IF(AND(AH4425&gt;0,AI4425&lt;0),AI4425,0)+IF(AND(AJ4425&lt;0,AK4425&gt;0),AK4425,0)+IF(AND(AL4425&gt;0,AM4425&gt;0),AM4425,0))</f>
        <v>0</v>
      </c>
      <c r="AQ4425" s="40">
        <f>AU4425*D4425</f>
        <v>58202.101334228544</v>
      </c>
      <c r="AR4425" s="40">
        <f>AV4425*E4425</f>
        <v>60635.890845785892</v>
      </c>
      <c r="AS4425" s="40">
        <f>IF(AND(Y4425&lt;&gt;0,AN4425&lt;&gt;0),0,Q4425)</f>
        <v>14405.541477872071</v>
      </c>
      <c r="AT4425" s="41">
        <f t="shared" si="1108"/>
        <v>133243.5336578865</v>
      </c>
      <c r="AU4425" s="42">
        <f>S4425+AN4425</f>
        <v>662.13994691955111</v>
      </c>
      <c r="AV4425" s="37">
        <f>T4425+AO4425</f>
        <v>686.46995183726813</v>
      </c>
      <c r="AW4425" s="58">
        <f t="shared" si="1093"/>
        <v>0.43680995044507848</v>
      </c>
      <c r="AX4425" s="58">
        <f t="shared" si="1094"/>
        <v>0.45507567370191054</v>
      </c>
      <c r="AY4425" s="59">
        <f t="shared" si="1095"/>
        <v>0.10811437585301106</v>
      </c>
      <c r="AZ4425" s="54">
        <f t="shared" si="1103"/>
        <v>-2.2185241178240833E-3</v>
      </c>
    </row>
    <row r="4426" spans="3:52" x14ac:dyDescent="0.25">
      <c r="C4426" s="35">
        <v>41088</v>
      </c>
      <c r="D4426" s="36">
        <v>88.79</v>
      </c>
      <c r="E4426" s="37">
        <v>88.18</v>
      </c>
      <c r="F4426" s="38">
        <v>0</v>
      </c>
      <c r="G4426" s="7">
        <v>0</v>
      </c>
      <c r="H4426" s="38">
        <v>1</v>
      </c>
      <c r="I4426" s="7">
        <v>1</v>
      </c>
      <c r="J4426" s="36">
        <f t="shared" si="1096"/>
        <v>88.745605000000012</v>
      </c>
      <c r="K4426" s="37">
        <f t="shared" si="1097"/>
        <v>88.13591000000001</v>
      </c>
      <c r="L4426" s="36">
        <f t="shared" si="1098"/>
        <v>88.834395000000001</v>
      </c>
      <c r="M4426" s="37">
        <f t="shared" si="1099"/>
        <v>88.224090000000004</v>
      </c>
      <c r="O4426" s="39">
        <f t="shared" si="1100"/>
        <v>58791.405886986948</v>
      </c>
      <c r="P4426" s="40">
        <f t="shared" si="1101"/>
        <v>60532.920353010311</v>
      </c>
      <c r="Q4426" s="40">
        <f>S4426*F4426+T4426*G4426+AS4425*(1+$G$9/252)</f>
        <v>14406.113126343414</v>
      </c>
      <c r="R4426" s="41">
        <f t="shared" si="1104"/>
        <v>133730.43936634067</v>
      </c>
      <c r="S4426" s="36">
        <f>AU4425*H4425</f>
        <v>662.13994691955111</v>
      </c>
      <c r="T4426" s="37">
        <f>AV4425*I4425</f>
        <v>686.46995183726813</v>
      </c>
      <c r="U4426" s="57">
        <f t="shared" si="1107"/>
        <v>0.43962620750788078</v>
      </c>
      <c r="V4426" s="58">
        <f t="shared" si="1105"/>
        <v>0.4526487809345085</v>
      </c>
      <c r="W4426" s="59">
        <f t="shared" si="1106"/>
        <v>0.10772501155761077</v>
      </c>
      <c r="Y4426" s="7">
        <f t="shared" si="1102"/>
        <v>0</v>
      </c>
      <c r="Z4426" s="40"/>
      <c r="AA4426" s="40"/>
      <c r="AB4426" s="40"/>
      <c r="AC4426" s="40"/>
      <c r="AD4426" s="40"/>
      <c r="AE4426" s="40"/>
      <c r="AF4426" s="40"/>
      <c r="AG4426" s="41"/>
      <c r="AH4426" s="40"/>
      <c r="AI4426" s="40"/>
      <c r="AJ4426" s="40"/>
      <c r="AK4426" s="40"/>
      <c r="AL4426" s="40"/>
      <c r="AM4426" s="41"/>
      <c r="AN4426" s="36">
        <f>Y4426*(IF(AND(AH4426&gt;0,AI4426&lt;0),AH4426,0)+IF(AND(AJ4426&lt;0,AK4426&gt;0),AJ4426,0)+IF(AND(AL4426&gt;0,AM4426&gt;0),AL4426,0))</f>
        <v>0</v>
      </c>
      <c r="AO4426" s="37">
        <f>Y4426*(IF(AND(AH4426&gt;0,AI4426&lt;0),AI4426,0)+IF(AND(AJ4426&lt;0,AK4426&gt;0),AK4426,0)+IF(AND(AL4426&gt;0,AM4426&gt;0),AM4426,0))</f>
        <v>0</v>
      </c>
      <c r="AQ4426" s="40">
        <f>AU4426*D4426</f>
        <v>58791.405886986948</v>
      </c>
      <c r="AR4426" s="40">
        <f>AV4426*E4426</f>
        <v>60532.920353010311</v>
      </c>
      <c r="AS4426" s="40">
        <f>IF(AND(Y4426&lt;&gt;0,AN4426&lt;&gt;0),0,Q4426)</f>
        <v>14406.113126343414</v>
      </c>
      <c r="AT4426" s="41">
        <f t="shared" si="1108"/>
        <v>133730.43936634067</v>
      </c>
      <c r="AU4426" s="42">
        <f>S4426+AN4426</f>
        <v>662.13994691955111</v>
      </c>
      <c r="AV4426" s="37">
        <f>T4426+AO4426</f>
        <v>686.46995183726813</v>
      </c>
      <c r="AW4426" s="58">
        <f t="shared" si="1093"/>
        <v>0.43962620750788078</v>
      </c>
      <c r="AX4426" s="58">
        <f t="shared" si="1094"/>
        <v>0.4526487809345085</v>
      </c>
      <c r="AY4426" s="59">
        <f t="shared" si="1095"/>
        <v>0.10772501155761077</v>
      </c>
      <c r="AZ4426" s="54">
        <f t="shared" si="1103"/>
        <v>3.6542539445429956E-3</v>
      </c>
    </row>
    <row r="4427" spans="3:52" x14ac:dyDescent="0.25">
      <c r="C4427" s="35">
        <v>41089</v>
      </c>
      <c r="D4427" s="36">
        <v>91.61</v>
      </c>
      <c r="E4427" s="37">
        <v>88.53</v>
      </c>
      <c r="F4427" s="38">
        <v>0</v>
      </c>
      <c r="G4427" s="7">
        <v>0</v>
      </c>
      <c r="H4427" s="38">
        <v>1</v>
      </c>
      <c r="I4427" s="7">
        <v>1</v>
      </c>
      <c r="J4427" s="36">
        <f t="shared" si="1096"/>
        <v>91.564194999999998</v>
      </c>
      <c r="K4427" s="37">
        <f t="shared" si="1097"/>
        <v>88.485735000000005</v>
      </c>
      <c r="L4427" s="36">
        <f t="shared" si="1098"/>
        <v>91.655805000000001</v>
      </c>
      <c r="M4427" s="37">
        <f t="shared" si="1099"/>
        <v>88.574264999999997</v>
      </c>
      <c r="O4427" s="39">
        <f t="shared" si="1100"/>
        <v>60658.640537300074</v>
      </c>
      <c r="P4427" s="40">
        <f t="shared" si="1101"/>
        <v>60773.184836153348</v>
      </c>
      <c r="Q4427" s="40">
        <f>S4427*F4427+T4427*G4427+AS4426*(1+$G$9/252)</f>
        <v>14406.68479749922</v>
      </c>
      <c r="R4427" s="41">
        <f t="shared" si="1104"/>
        <v>135838.51017095265</v>
      </c>
      <c r="S4427" s="36">
        <f>AU4426*H4426</f>
        <v>662.13994691955111</v>
      </c>
      <c r="T4427" s="37">
        <f>AV4426*I4426</f>
        <v>686.46995183726813</v>
      </c>
      <c r="U4427" s="57">
        <f t="shared" si="1107"/>
        <v>0.44654966004089142</v>
      </c>
      <c r="V4427" s="58">
        <f t="shared" si="1105"/>
        <v>0.44739289881544159</v>
      </c>
      <c r="W4427" s="59">
        <f t="shared" si="1106"/>
        <v>0.10605744114366698</v>
      </c>
      <c r="Y4427" s="7">
        <f t="shared" si="1102"/>
        <v>0</v>
      </c>
      <c r="Z4427" s="40"/>
      <c r="AA4427" s="40"/>
      <c r="AB4427" s="40"/>
      <c r="AC4427" s="40"/>
      <c r="AD4427" s="40"/>
      <c r="AE4427" s="40"/>
      <c r="AF4427" s="40"/>
      <c r="AG4427" s="41"/>
      <c r="AH4427" s="40"/>
      <c r="AI4427" s="40"/>
      <c r="AJ4427" s="40"/>
      <c r="AK4427" s="40"/>
      <c r="AL4427" s="40"/>
      <c r="AM4427" s="41"/>
      <c r="AN4427" s="36">
        <f>Y4427*(IF(AND(AH4427&gt;0,AI4427&lt;0),AH4427,0)+IF(AND(AJ4427&lt;0,AK4427&gt;0),AJ4427,0)+IF(AND(AL4427&gt;0,AM4427&gt;0),AL4427,0))</f>
        <v>0</v>
      </c>
      <c r="AO4427" s="37">
        <f>Y4427*(IF(AND(AH4427&gt;0,AI4427&lt;0),AI4427,0)+IF(AND(AJ4427&lt;0,AK4427&gt;0),AK4427,0)+IF(AND(AL4427&gt;0,AM4427&gt;0),AM4427,0))</f>
        <v>0</v>
      </c>
      <c r="AQ4427" s="40">
        <f>AU4427*D4427</f>
        <v>60658.640537300074</v>
      </c>
      <c r="AR4427" s="40">
        <f>AV4427*E4427</f>
        <v>60773.184836153348</v>
      </c>
      <c r="AS4427" s="40">
        <f>IF(AND(Y4427&lt;&gt;0,AN4427&lt;&gt;0),0,Q4427)</f>
        <v>14406.68479749922</v>
      </c>
      <c r="AT4427" s="41">
        <f t="shared" si="1108"/>
        <v>135838.51017095265</v>
      </c>
      <c r="AU4427" s="42">
        <f>S4427+AN4427</f>
        <v>662.13994691955111</v>
      </c>
      <c r="AV4427" s="37">
        <f>T4427+AO4427</f>
        <v>686.46995183726813</v>
      </c>
      <c r="AW4427" s="58">
        <f t="shared" si="1093"/>
        <v>0.44654966004089142</v>
      </c>
      <c r="AX4427" s="58">
        <f t="shared" si="1094"/>
        <v>0.44739289881544159</v>
      </c>
      <c r="AY4427" s="59">
        <f t="shared" si="1095"/>
        <v>0.10605744114366698</v>
      </c>
      <c r="AZ4427" s="54">
        <f t="shared" si="1103"/>
        <v>1.576358243194842E-2</v>
      </c>
    </row>
    <row r="4428" spans="3:52" x14ac:dyDescent="0.25">
      <c r="C4428" s="35">
        <v>41092</v>
      </c>
      <c r="D4428" s="36">
        <v>91.54</v>
      </c>
      <c r="E4428" s="37">
        <v>88.08</v>
      </c>
      <c r="F4428" s="38">
        <v>0</v>
      </c>
      <c r="G4428" s="7">
        <v>0</v>
      </c>
      <c r="H4428" s="38">
        <v>1</v>
      </c>
      <c r="I4428" s="7">
        <v>1</v>
      </c>
      <c r="J4428" s="36">
        <f t="shared" si="1096"/>
        <v>91.494230000000016</v>
      </c>
      <c r="K4428" s="37">
        <f t="shared" si="1097"/>
        <v>88.035960000000003</v>
      </c>
      <c r="L4428" s="36">
        <f t="shared" si="1098"/>
        <v>91.585769999999997</v>
      </c>
      <c r="M4428" s="37">
        <f t="shared" si="1099"/>
        <v>88.124039999999994</v>
      </c>
      <c r="O4428" s="39">
        <f t="shared" si="1100"/>
        <v>60612.290741015713</v>
      </c>
      <c r="P4428" s="40">
        <f t="shared" si="1101"/>
        <v>60464.273357826576</v>
      </c>
      <c r="Q4428" s="40">
        <f>S4428*F4428+T4428*G4428+AS4427*(1+$G$9/252)</f>
        <v>14407.256491340389</v>
      </c>
      <c r="R4428" s="41">
        <f t="shared" si="1104"/>
        <v>135483.82059018267</v>
      </c>
      <c r="S4428" s="36">
        <f>AU4427*H4427</f>
        <v>662.13994691955111</v>
      </c>
      <c r="T4428" s="37">
        <f>AV4427*I4427</f>
        <v>686.46995183726813</v>
      </c>
      <c r="U4428" s="57">
        <f t="shared" si="1107"/>
        <v>0.44737659800987156</v>
      </c>
      <c r="V4428" s="58">
        <f t="shared" si="1105"/>
        <v>0.44628408834676669</v>
      </c>
      <c r="W4428" s="59">
        <f t="shared" si="1106"/>
        <v>0.10633931364336176</v>
      </c>
      <c r="Y4428" s="7">
        <f t="shared" si="1102"/>
        <v>0</v>
      </c>
      <c r="Z4428" s="40"/>
      <c r="AA4428" s="40"/>
      <c r="AB4428" s="40"/>
      <c r="AC4428" s="40"/>
      <c r="AD4428" s="40"/>
      <c r="AE4428" s="40"/>
      <c r="AF4428" s="40"/>
      <c r="AG4428" s="41"/>
      <c r="AH4428" s="40"/>
      <c r="AI4428" s="40"/>
      <c r="AJ4428" s="40"/>
      <c r="AK4428" s="40"/>
      <c r="AL4428" s="40"/>
      <c r="AM4428" s="41"/>
      <c r="AN4428" s="36">
        <f>Y4428*(IF(AND(AH4428&gt;0,AI4428&lt;0),AH4428,0)+IF(AND(AJ4428&lt;0,AK4428&gt;0),AJ4428,0)+IF(AND(AL4428&gt;0,AM4428&gt;0),AL4428,0))</f>
        <v>0</v>
      </c>
      <c r="AO4428" s="37">
        <f>Y4428*(IF(AND(AH4428&gt;0,AI4428&lt;0),AI4428,0)+IF(AND(AJ4428&lt;0,AK4428&gt;0),AK4428,0)+IF(AND(AL4428&gt;0,AM4428&gt;0),AM4428,0))</f>
        <v>0</v>
      </c>
      <c r="AQ4428" s="40">
        <f>AU4428*D4428</f>
        <v>60612.290741015713</v>
      </c>
      <c r="AR4428" s="40">
        <f>AV4428*E4428</f>
        <v>60464.273357826576</v>
      </c>
      <c r="AS4428" s="40">
        <f>IF(AND(Y4428&lt;&gt;0,AN4428&lt;&gt;0),0,Q4428)</f>
        <v>14407.256491340389</v>
      </c>
      <c r="AT4428" s="41">
        <f t="shared" si="1108"/>
        <v>135483.82059018267</v>
      </c>
      <c r="AU4428" s="42">
        <f>S4428+AN4428</f>
        <v>662.13994691955111</v>
      </c>
      <c r="AV4428" s="37">
        <f>T4428+AO4428</f>
        <v>686.46995183726813</v>
      </c>
      <c r="AW4428" s="58">
        <f t="shared" si="1093"/>
        <v>0.44737659800987156</v>
      </c>
      <c r="AX4428" s="58">
        <f t="shared" si="1094"/>
        <v>0.44628408834676669</v>
      </c>
      <c r="AY4428" s="59">
        <f t="shared" si="1095"/>
        <v>0.10633931364336176</v>
      </c>
      <c r="AZ4428" s="54">
        <f t="shared" si="1103"/>
        <v>-2.6111121236798152E-3</v>
      </c>
    </row>
    <row r="4429" spans="3:52" x14ac:dyDescent="0.25">
      <c r="C4429" s="35">
        <v>41093</v>
      </c>
      <c r="D4429" s="36">
        <v>92.6</v>
      </c>
      <c r="E4429" s="37">
        <v>88.58</v>
      </c>
      <c r="F4429" s="38">
        <v>0</v>
      </c>
      <c r="G4429" s="7">
        <v>0</v>
      </c>
      <c r="H4429" s="38">
        <v>1</v>
      </c>
      <c r="I4429" s="7">
        <v>1</v>
      </c>
      <c r="J4429" s="36">
        <f t="shared" si="1096"/>
        <v>92.553700000000006</v>
      </c>
      <c r="K4429" s="37">
        <f t="shared" si="1097"/>
        <v>88.535710000000009</v>
      </c>
      <c r="L4429" s="36">
        <f t="shared" si="1098"/>
        <v>92.646299999999982</v>
      </c>
      <c r="M4429" s="37">
        <f t="shared" si="1099"/>
        <v>88.624289999999988</v>
      </c>
      <c r="O4429" s="39">
        <f t="shared" si="1100"/>
        <v>61314.159084750427</v>
      </c>
      <c r="P4429" s="40">
        <f t="shared" si="1101"/>
        <v>60807.508333745209</v>
      </c>
      <c r="Q4429" s="40">
        <f>S4429*F4429+T4429*G4429+AS4428*(1+$G$9/252)</f>
        <v>14407.828207867822</v>
      </c>
      <c r="R4429" s="41">
        <f t="shared" si="1104"/>
        <v>136529.49562636347</v>
      </c>
      <c r="S4429" s="36">
        <f>AU4428*H4428</f>
        <v>662.13994691955111</v>
      </c>
      <c r="T4429" s="37">
        <f>AV4428*I4428</f>
        <v>686.46995183726813</v>
      </c>
      <c r="U4429" s="57">
        <f t="shared" si="1107"/>
        <v>0.44909093674928097</v>
      </c>
      <c r="V4429" s="58">
        <f t="shared" si="1105"/>
        <v>0.44538001151161838</v>
      </c>
      <c r="W4429" s="59">
        <f t="shared" si="1106"/>
        <v>0.10552905173910063</v>
      </c>
      <c r="Y4429" s="7">
        <f t="shared" si="1102"/>
        <v>0</v>
      </c>
      <c r="Z4429" s="40"/>
      <c r="AA4429" s="40"/>
      <c r="AB4429" s="40"/>
      <c r="AC4429" s="40"/>
      <c r="AD4429" s="40"/>
      <c r="AE4429" s="40"/>
      <c r="AF4429" s="40"/>
      <c r="AG4429" s="41"/>
      <c r="AH4429" s="40"/>
      <c r="AI4429" s="40"/>
      <c r="AJ4429" s="40"/>
      <c r="AK4429" s="40"/>
      <c r="AL4429" s="40"/>
      <c r="AM4429" s="41"/>
      <c r="AN4429" s="36">
        <f>Y4429*(IF(AND(AH4429&gt;0,AI4429&lt;0),AH4429,0)+IF(AND(AJ4429&lt;0,AK4429&gt;0),AJ4429,0)+IF(AND(AL4429&gt;0,AM4429&gt;0),AL4429,0))</f>
        <v>0</v>
      </c>
      <c r="AO4429" s="37">
        <f>Y4429*(IF(AND(AH4429&gt;0,AI4429&lt;0),AI4429,0)+IF(AND(AJ4429&lt;0,AK4429&gt;0),AK4429,0)+IF(AND(AL4429&gt;0,AM4429&gt;0),AM4429,0))</f>
        <v>0</v>
      </c>
      <c r="AQ4429" s="40">
        <f>AU4429*D4429</f>
        <v>61314.159084750427</v>
      </c>
      <c r="AR4429" s="40">
        <f>AV4429*E4429</f>
        <v>60807.508333745209</v>
      </c>
      <c r="AS4429" s="40">
        <f>IF(AND(Y4429&lt;&gt;0,AN4429&lt;&gt;0),0,Q4429)</f>
        <v>14407.828207867822</v>
      </c>
      <c r="AT4429" s="41">
        <f t="shared" si="1108"/>
        <v>136529.49562636347</v>
      </c>
      <c r="AU4429" s="42">
        <f>S4429+AN4429</f>
        <v>662.13994691955111</v>
      </c>
      <c r="AV4429" s="37">
        <f>T4429+AO4429</f>
        <v>686.46995183726813</v>
      </c>
      <c r="AW4429" s="58">
        <f t="shared" si="1093"/>
        <v>0.44909093674928097</v>
      </c>
      <c r="AX4429" s="58">
        <f t="shared" si="1094"/>
        <v>0.44538001151161838</v>
      </c>
      <c r="AY4429" s="59">
        <f t="shared" si="1095"/>
        <v>0.10552905173910063</v>
      </c>
      <c r="AZ4429" s="54">
        <f t="shared" si="1103"/>
        <v>7.7180805178487244E-3</v>
      </c>
    </row>
    <row r="4430" spans="3:52" x14ac:dyDescent="0.25">
      <c r="C4430" s="35">
        <v>41095</v>
      </c>
      <c r="D4430" s="36">
        <v>92.11</v>
      </c>
      <c r="E4430" s="37">
        <v>89.3</v>
      </c>
      <c r="F4430" s="38">
        <v>0</v>
      </c>
      <c r="G4430" s="7">
        <v>0</v>
      </c>
      <c r="H4430" s="38">
        <v>1</v>
      </c>
      <c r="I4430" s="7">
        <v>1</v>
      </c>
      <c r="J4430" s="36">
        <f t="shared" si="1096"/>
        <v>92.063945000000004</v>
      </c>
      <c r="K4430" s="37">
        <f t="shared" si="1097"/>
        <v>89.255350000000007</v>
      </c>
      <c r="L4430" s="36">
        <f t="shared" si="1098"/>
        <v>92.156054999999995</v>
      </c>
      <c r="M4430" s="37">
        <f t="shared" si="1099"/>
        <v>89.344649999999987</v>
      </c>
      <c r="O4430" s="39">
        <f t="shared" si="1100"/>
        <v>60989.710510759855</v>
      </c>
      <c r="P4430" s="40">
        <f t="shared" si="1101"/>
        <v>61301.766699068045</v>
      </c>
      <c r="Q4430" s="40">
        <f>S4430*F4430+T4430*G4430+AS4429*(1+$G$9/252)</f>
        <v>14408.399947082418</v>
      </c>
      <c r="R4430" s="41">
        <f t="shared" si="1104"/>
        <v>136699.87715691031</v>
      </c>
      <c r="S4430" s="36">
        <f>AU4429*H4429</f>
        <v>662.13994691955111</v>
      </c>
      <c r="T4430" s="37">
        <f>AV4429*I4429</f>
        <v>686.46995183726813</v>
      </c>
      <c r="U4430" s="57">
        <f t="shared" si="1107"/>
        <v>0.44615775653370265</v>
      </c>
      <c r="V4430" s="58">
        <f t="shared" si="1105"/>
        <v>0.44844053977241766</v>
      </c>
      <c r="W4430" s="59">
        <f t="shared" si="1106"/>
        <v>0.10540170369387973</v>
      </c>
      <c r="Y4430" s="7">
        <f t="shared" si="1102"/>
        <v>0</v>
      </c>
      <c r="Z4430" s="40"/>
      <c r="AA4430" s="40"/>
      <c r="AB4430" s="40"/>
      <c r="AC4430" s="40"/>
      <c r="AD4430" s="40"/>
      <c r="AE4430" s="40"/>
      <c r="AF4430" s="40"/>
      <c r="AG4430" s="41"/>
      <c r="AH4430" s="40"/>
      <c r="AI4430" s="40"/>
      <c r="AJ4430" s="40"/>
      <c r="AK4430" s="40"/>
      <c r="AL4430" s="40"/>
      <c r="AM4430" s="41"/>
      <c r="AN4430" s="36">
        <f>Y4430*(IF(AND(AH4430&gt;0,AI4430&lt;0),AH4430,0)+IF(AND(AJ4430&lt;0,AK4430&gt;0),AJ4430,0)+IF(AND(AL4430&gt;0,AM4430&gt;0),AL4430,0))</f>
        <v>0</v>
      </c>
      <c r="AO4430" s="37">
        <f>Y4430*(IF(AND(AH4430&gt;0,AI4430&lt;0),AI4430,0)+IF(AND(AJ4430&lt;0,AK4430&gt;0),AK4430,0)+IF(AND(AL4430&gt;0,AM4430&gt;0),AM4430,0))</f>
        <v>0</v>
      </c>
      <c r="AQ4430" s="40">
        <f>AU4430*D4430</f>
        <v>60989.710510759855</v>
      </c>
      <c r="AR4430" s="40">
        <f>AV4430*E4430</f>
        <v>61301.766699068045</v>
      </c>
      <c r="AS4430" s="40">
        <f>IF(AND(Y4430&lt;&gt;0,AN4430&lt;&gt;0),0,Q4430)</f>
        <v>14408.399947082418</v>
      </c>
      <c r="AT4430" s="41">
        <f t="shared" si="1108"/>
        <v>136699.87715691031</v>
      </c>
      <c r="AU4430" s="42">
        <f>S4430+AN4430</f>
        <v>662.13994691955111</v>
      </c>
      <c r="AV4430" s="37">
        <f>T4430+AO4430</f>
        <v>686.46995183726813</v>
      </c>
      <c r="AW4430" s="58">
        <f t="shared" si="1093"/>
        <v>0.44615775653370265</v>
      </c>
      <c r="AX4430" s="58">
        <f t="shared" si="1094"/>
        <v>0.44844053977241766</v>
      </c>
      <c r="AY4430" s="59">
        <f t="shared" si="1095"/>
        <v>0.10540170369387973</v>
      </c>
      <c r="AZ4430" s="54">
        <f t="shared" si="1103"/>
        <v>1.2479466782264748E-3</v>
      </c>
    </row>
    <row r="4431" spans="3:52" x14ac:dyDescent="0.25">
      <c r="C4431" s="35">
        <v>41096</v>
      </c>
      <c r="D4431" s="36">
        <v>91.28</v>
      </c>
      <c r="E4431" s="37">
        <v>89.66</v>
      </c>
      <c r="F4431" s="38">
        <v>0</v>
      </c>
      <c r="G4431" s="7">
        <v>0</v>
      </c>
      <c r="H4431" s="38">
        <v>1</v>
      </c>
      <c r="I4431" s="7">
        <v>1</v>
      </c>
      <c r="J4431" s="36">
        <f t="shared" si="1096"/>
        <v>91.234360000000009</v>
      </c>
      <c r="K4431" s="37">
        <f t="shared" si="1097"/>
        <v>89.615170000000006</v>
      </c>
      <c r="L4431" s="36">
        <f t="shared" si="1098"/>
        <v>91.325639999999993</v>
      </c>
      <c r="M4431" s="37">
        <f t="shared" si="1099"/>
        <v>89.704829999999987</v>
      </c>
      <c r="O4431" s="39">
        <f t="shared" si="1100"/>
        <v>60440.134354816626</v>
      </c>
      <c r="P4431" s="40">
        <f t="shared" si="1101"/>
        <v>61548.895881729455</v>
      </c>
      <c r="Q4431" s="40">
        <f>S4431*F4431+T4431*G4431+AS4430*(1+$G$9/252)</f>
        <v>14408.971708985078</v>
      </c>
      <c r="R4431" s="41">
        <f t="shared" si="1104"/>
        <v>136398.00194553117</v>
      </c>
      <c r="S4431" s="36">
        <f>AU4430*H4430</f>
        <v>662.13994691955111</v>
      </c>
      <c r="T4431" s="37">
        <f>AV4430*I4430</f>
        <v>686.46995183726813</v>
      </c>
      <c r="U4431" s="57">
        <f t="shared" si="1107"/>
        <v>0.44311598038622763</v>
      </c>
      <c r="V4431" s="58">
        <f t="shared" si="1105"/>
        <v>0.45124484965922179</v>
      </c>
      <c r="W4431" s="59">
        <f t="shared" si="1106"/>
        <v>0.10563916995455051</v>
      </c>
      <c r="Y4431" s="7">
        <f t="shared" si="1102"/>
        <v>0</v>
      </c>
      <c r="Z4431" s="40"/>
      <c r="AA4431" s="40"/>
      <c r="AB4431" s="40"/>
      <c r="AC4431" s="40"/>
      <c r="AD4431" s="40"/>
      <c r="AE4431" s="40"/>
      <c r="AF4431" s="40"/>
      <c r="AG4431" s="41"/>
      <c r="AH4431" s="40"/>
      <c r="AI4431" s="40"/>
      <c r="AJ4431" s="40"/>
      <c r="AK4431" s="40"/>
      <c r="AL4431" s="40"/>
      <c r="AM4431" s="41"/>
      <c r="AN4431" s="36">
        <f>Y4431*(IF(AND(AH4431&gt;0,AI4431&lt;0),AH4431,0)+IF(AND(AJ4431&lt;0,AK4431&gt;0),AJ4431,0)+IF(AND(AL4431&gt;0,AM4431&gt;0),AL4431,0))</f>
        <v>0</v>
      </c>
      <c r="AO4431" s="37">
        <f>Y4431*(IF(AND(AH4431&gt;0,AI4431&lt;0),AI4431,0)+IF(AND(AJ4431&lt;0,AK4431&gt;0),AK4431,0)+IF(AND(AL4431&gt;0,AM4431&gt;0),AM4431,0))</f>
        <v>0</v>
      </c>
      <c r="AQ4431" s="40">
        <f>AU4431*D4431</f>
        <v>60440.134354816626</v>
      </c>
      <c r="AR4431" s="40">
        <f>AV4431*E4431</f>
        <v>61548.895881729455</v>
      </c>
      <c r="AS4431" s="40">
        <f>IF(AND(Y4431&lt;&gt;0,AN4431&lt;&gt;0),0,Q4431)</f>
        <v>14408.971708985078</v>
      </c>
      <c r="AT4431" s="41">
        <f t="shared" si="1108"/>
        <v>136398.00194553117</v>
      </c>
      <c r="AU4431" s="42">
        <f>S4431+AN4431</f>
        <v>662.13994691955111</v>
      </c>
      <c r="AV4431" s="37">
        <f>T4431+AO4431</f>
        <v>686.46995183726813</v>
      </c>
      <c r="AW4431" s="58">
        <f t="shared" si="1093"/>
        <v>0.44311598038622763</v>
      </c>
      <c r="AX4431" s="58">
        <f t="shared" si="1094"/>
        <v>0.45124484965922179</v>
      </c>
      <c r="AY4431" s="59">
        <f t="shared" si="1095"/>
        <v>0.10563916995455051</v>
      </c>
      <c r="AZ4431" s="54">
        <f t="shared" si="1103"/>
        <v>-2.2083063837184946E-3</v>
      </c>
    </row>
    <row r="4432" spans="3:52" x14ac:dyDescent="0.25">
      <c r="C4432" s="35">
        <v>41099</v>
      </c>
      <c r="D4432" s="36">
        <v>91.13</v>
      </c>
      <c r="E4432" s="37">
        <v>89.8</v>
      </c>
      <c r="F4432" s="38">
        <v>0</v>
      </c>
      <c r="G4432" s="7">
        <v>0</v>
      </c>
      <c r="H4432" s="38">
        <v>1</v>
      </c>
      <c r="I4432" s="7">
        <v>1</v>
      </c>
      <c r="J4432" s="36">
        <f t="shared" si="1096"/>
        <v>91.084434999999999</v>
      </c>
      <c r="K4432" s="37">
        <f t="shared" si="1097"/>
        <v>89.755099999999999</v>
      </c>
      <c r="L4432" s="36">
        <f t="shared" si="1098"/>
        <v>91.175564999999992</v>
      </c>
      <c r="M4432" s="37">
        <f t="shared" si="1099"/>
        <v>89.844899999999996</v>
      </c>
      <c r="O4432" s="39">
        <f t="shared" si="1100"/>
        <v>60340.813362778688</v>
      </c>
      <c r="P4432" s="40">
        <f t="shared" si="1101"/>
        <v>61645.001674986677</v>
      </c>
      <c r="Q4432" s="40">
        <f>S4432*F4432+T4432*G4432+AS4431*(1+$G$9/252)</f>
        <v>14409.543493576703</v>
      </c>
      <c r="R4432" s="41">
        <f t="shared" si="1104"/>
        <v>136395.35853134206</v>
      </c>
      <c r="S4432" s="36">
        <f>AU4431*H4431</f>
        <v>662.13994691955111</v>
      </c>
      <c r="T4432" s="37">
        <f>AV4431*I4431</f>
        <v>686.46995183726813</v>
      </c>
      <c r="U4432" s="57">
        <f t="shared" si="1107"/>
        <v>0.44239638366369388</v>
      </c>
      <c r="V4432" s="58">
        <f t="shared" si="1105"/>
        <v>0.45195820692697086</v>
      </c>
      <c r="W4432" s="59">
        <f t="shared" si="1106"/>
        <v>0.10564540940933527</v>
      </c>
      <c r="Y4432" s="7">
        <f t="shared" si="1102"/>
        <v>0</v>
      </c>
      <c r="Z4432" s="40"/>
      <c r="AA4432" s="40"/>
      <c r="AB4432" s="40"/>
      <c r="AC4432" s="40"/>
      <c r="AD4432" s="40"/>
      <c r="AE4432" s="40"/>
      <c r="AF4432" s="40"/>
      <c r="AG4432" s="41"/>
      <c r="AH4432" s="40"/>
      <c r="AI4432" s="40"/>
      <c r="AJ4432" s="40"/>
      <c r="AK4432" s="40"/>
      <c r="AL4432" s="40"/>
      <c r="AM4432" s="41"/>
      <c r="AN4432" s="36">
        <f>Y4432*(IF(AND(AH4432&gt;0,AI4432&lt;0),AH4432,0)+IF(AND(AJ4432&lt;0,AK4432&gt;0),AJ4432,0)+IF(AND(AL4432&gt;0,AM4432&gt;0),AL4432,0))</f>
        <v>0</v>
      </c>
      <c r="AO4432" s="37">
        <f>Y4432*(IF(AND(AH4432&gt;0,AI4432&lt;0),AI4432,0)+IF(AND(AJ4432&lt;0,AK4432&gt;0),AK4432,0)+IF(AND(AL4432&gt;0,AM4432&gt;0),AM4432,0))</f>
        <v>0</v>
      </c>
      <c r="AQ4432" s="40">
        <f>AU4432*D4432</f>
        <v>60340.813362778688</v>
      </c>
      <c r="AR4432" s="40">
        <f>AV4432*E4432</f>
        <v>61645.001674986677</v>
      </c>
      <c r="AS4432" s="40">
        <f>IF(AND(Y4432&lt;&gt;0,AN4432&lt;&gt;0),0,Q4432)</f>
        <v>14409.543493576703</v>
      </c>
      <c r="AT4432" s="41">
        <f t="shared" si="1108"/>
        <v>136395.35853134206</v>
      </c>
      <c r="AU4432" s="42">
        <f>S4432+AN4432</f>
        <v>662.13994691955111</v>
      </c>
      <c r="AV4432" s="37">
        <f>T4432+AO4432</f>
        <v>686.46995183726813</v>
      </c>
      <c r="AW4432" s="58">
        <f t="shared" si="1093"/>
        <v>0.44239638366369388</v>
      </c>
      <c r="AX4432" s="58">
        <f t="shared" si="1094"/>
        <v>0.45195820692697086</v>
      </c>
      <c r="AY4432" s="59">
        <f t="shared" si="1095"/>
        <v>0.10564540940933527</v>
      </c>
      <c r="AZ4432" s="54">
        <f t="shared" si="1103"/>
        <v>-1.9380153311598924E-5</v>
      </c>
    </row>
    <row r="4433" spans="3:52" x14ac:dyDescent="0.25">
      <c r="C4433" s="35">
        <v>41100</v>
      </c>
      <c r="D4433" s="36">
        <v>90.48</v>
      </c>
      <c r="E4433" s="37">
        <v>90.25</v>
      </c>
      <c r="F4433" s="38">
        <v>0</v>
      </c>
      <c r="G4433" s="7">
        <v>0</v>
      </c>
      <c r="H4433" s="38">
        <v>1</v>
      </c>
      <c r="I4433" s="7">
        <v>1</v>
      </c>
      <c r="J4433" s="36">
        <f t="shared" si="1096"/>
        <v>90.434760000000011</v>
      </c>
      <c r="K4433" s="37">
        <f t="shared" si="1097"/>
        <v>90.204875000000001</v>
      </c>
      <c r="L4433" s="36">
        <f t="shared" si="1098"/>
        <v>90.525239999999997</v>
      </c>
      <c r="M4433" s="37">
        <f t="shared" si="1099"/>
        <v>90.295124999999999</v>
      </c>
      <c r="O4433" s="39">
        <f t="shared" si="1100"/>
        <v>59910.422397280985</v>
      </c>
      <c r="P4433" s="40">
        <f t="shared" si="1101"/>
        <v>61953.91315331345</v>
      </c>
      <c r="Q4433" s="40">
        <f>S4433*F4433+T4433*G4433+AS4432*(1+$G$9/252)</f>
        <v>14410.115300858193</v>
      </c>
      <c r="R4433" s="41">
        <f t="shared" si="1104"/>
        <v>136274.45085145262</v>
      </c>
      <c r="S4433" s="36">
        <f>AU4432*H4432</f>
        <v>662.13994691955111</v>
      </c>
      <c r="T4433" s="37">
        <f>AV4432*I4432</f>
        <v>686.46995183726813</v>
      </c>
      <c r="U4433" s="57">
        <f t="shared" si="1107"/>
        <v>0.43963062792002705</v>
      </c>
      <c r="V4433" s="58">
        <f t="shared" si="1105"/>
        <v>0.45462603419952102</v>
      </c>
      <c r="W4433" s="59">
        <f t="shared" si="1106"/>
        <v>0.10574333788045191</v>
      </c>
      <c r="Y4433" s="7">
        <f t="shared" si="1102"/>
        <v>0</v>
      </c>
      <c r="Z4433" s="40"/>
      <c r="AA4433" s="40"/>
      <c r="AB4433" s="40"/>
      <c r="AC4433" s="40"/>
      <c r="AD4433" s="40"/>
      <c r="AE4433" s="40"/>
      <c r="AF4433" s="40"/>
      <c r="AG4433" s="41"/>
      <c r="AH4433" s="40"/>
      <c r="AI4433" s="40"/>
      <c r="AJ4433" s="40"/>
      <c r="AK4433" s="40"/>
      <c r="AL4433" s="40"/>
      <c r="AM4433" s="41"/>
      <c r="AN4433" s="36">
        <f>Y4433*(IF(AND(AH4433&gt;0,AI4433&lt;0),AH4433,0)+IF(AND(AJ4433&lt;0,AK4433&gt;0),AJ4433,0)+IF(AND(AL4433&gt;0,AM4433&gt;0),AL4433,0))</f>
        <v>0</v>
      </c>
      <c r="AO4433" s="37">
        <f>Y4433*(IF(AND(AH4433&gt;0,AI4433&lt;0),AI4433,0)+IF(AND(AJ4433&lt;0,AK4433&gt;0),AK4433,0)+IF(AND(AL4433&gt;0,AM4433&gt;0),AM4433,0))</f>
        <v>0</v>
      </c>
      <c r="AQ4433" s="40">
        <f>AU4433*D4433</f>
        <v>59910.422397280985</v>
      </c>
      <c r="AR4433" s="40">
        <f>AV4433*E4433</f>
        <v>61953.91315331345</v>
      </c>
      <c r="AS4433" s="40">
        <f>IF(AND(Y4433&lt;&gt;0,AN4433&lt;&gt;0),0,Q4433)</f>
        <v>14410.115300858193</v>
      </c>
      <c r="AT4433" s="41">
        <f t="shared" si="1108"/>
        <v>136274.45085145262</v>
      </c>
      <c r="AU4433" s="42">
        <f>S4433+AN4433</f>
        <v>662.13994691955111</v>
      </c>
      <c r="AV4433" s="37">
        <f>T4433+AO4433</f>
        <v>686.46995183726813</v>
      </c>
      <c r="AW4433" s="58">
        <f t="shared" si="1093"/>
        <v>0.43963062792002705</v>
      </c>
      <c r="AX4433" s="58">
        <f t="shared" si="1094"/>
        <v>0.45462603419952102</v>
      </c>
      <c r="AY4433" s="59">
        <f t="shared" si="1095"/>
        <v>0.10574333788045191</v>
      </c>
      <c r="AZ4433" s="54">
        <f t="shared" si="1103"/>
        <v>-8.8645010498400456E-4</v>
      </c>
    </row>
    <row r="4434" spans="3:52" x14ac:dyDescent="0.25">
      <c r="C4434" s="35">
        <v>41101</v>
      </c>
      <c r="D4434" s="36">
        <v>90.61</v>
      </c>
      <c r="E4434" s="37">
        <v>89.53</v>
      </c>
      <c r="F4434" s="38">
        <v>0</v>
      </c>
      <c r="G4434" s="7">
        <v>0</v>
      </c>
      <c r="H4434" s="38">
        <v>1</v>
      </c>
      <c r="I4434" s="7">
        <v>1</v>
      </c>
      <c r="J4434" s="36">
        <f t="shared" si="1096"/>
        <v>90.564695</v>
      </c>
      <c r="K4434" s="37">
        <f t="shared" si="1097"/>
        <v>89.485235000000003</v>
      </c>
      <c r="L4434" s="36">
        <f t="shared" si="1098"/>
        <v>90.655304999999998</v>
      </c>
      <c r="M4434" s="37">
        <f t="shared" si="1099"/>
        <v>89.574764999999999</v>
      </c>
      <c r="O4434" s="39">
        <f t="shared" si="1100"/>
        <v>59996.500590380529</v>
      </c>
      <c r="P4434" s="40">
        <f t="shared" si="1101"/>
        <v>61459.654787990614</v>
      </c>
      <c r="Q4434" s="40">
        <f>S4434*F4434+T4434*G4434+AS4433*(1+$G$9/252)</f>
        <v>14410.687130830449</v>
      </c>
      <c r="R4434" s="41">
        <f t="shared" si="1104"/>
        <v>135866.84250920158</v>
      </c>
      <c r="S4434" s="36">
        <f>AU4433*H4433</f>
        <v>662.13994691955111</v>
      </c>
      <c r="T4434" s="37">
        <f>AV4433*I4433</f>
        <v>686.46995183726813</v>
      </c>
      <c r="U4434" s="57">
        <f t="shared" si="1107"/>
        <v>0.44158309328721806</v>
      </c>
      <c r="V4434" s="58">
        <f t="shared" si="1105"/>
        <v>0.45235212398365893</v>
      </c>
      <c r="W4434" s="59">
        <f t="shared" si="1106"/>
        <v>0.10606478272912308</v>
      </c>
      <c r="Y4434" s="7">
        <f t="shared" si="1102"/>
        <v>0</v>
      </c>
      <c r="Z4434" s="40"/>
      <c r="AA4434" s="40"/>
      <c r="AB4434" s="40"/>
      <c r="AC4434" s="40"/>
      <c r="AD4434" s="40"/>
      <c r="AE4434" s="40"/>
      <c r="AF4434" s="40"/>
      <c r="AG4434" s="41"/>
      <c r="AH4434" s="40"/>
      <c r="AI4434" s="40"/>
      <c r="AJ4434" s="40"/>
      <c r="AK4434" s="40"/>
      <c r="AL4434" s="40"/>
      <c r="AM4434" s="41"/>
      <c r="AN4434" s="36">
        <f>Y4434*(IF(AND(AH4434&gt;0,AI4434&lt;0),AH4434,0)+IF(AND(AJ4434&lt;0,AK4434&gt;0),AJ4434,0)+IF(AND(AL4434&gt;0,AM4434&gt;0),AL4434,0))</f>
        <v>0</v>
      </c>
      <c r="AO4434" s="37">
        <f>Y4434*(IF(AND(AH4434&gt;0,AI4434&lt;0),AI4434,0)+IF(AND(AJ4434&lt;0,AK4434&gt;0),AK4434,0)+IF(AND(AL4434&gt;0,AM4434&gt;0),AM4434,0))</f>
        <v>0</v>
      </c>
      <c r="AQ4434" s="40">
        <f>AU4434*D4434</f>
        <v>59996.500590380529</v>
      </c>
      <c r="AR4434" s="40">
        <f>AV4434*E4434</f>
        <v>61459.654787990614</v>
      </c>
      <c r="AS4434" s="40">
        <f>IF(AND(Y4434&lt;&gt;0,AN4434&lt;&gt;0),0,Q4434)</f>
        <v>14410.687130830449</v>
      </c>
      <c r="AT4434" s="41">
        <f t="shared" si="1108"/>
        <v>135866.84250920158</v>
      </c>
      <c r="AU4434" s="42">
        <f>S4434+AN4434</f>
        <v>662.13994691955111</v>
      </c>
      <c r="AV4434" s="37">
        <f>T4434+AO4434</f>
        <v>686.46995183726813</v>
      </c>
      <c r="AW4434" s="58">
        <f t="shared" si="1093"/>
        <v>0.44158309328721806</v>
      </c>
      <c r="AX4434" s="58">
        <f t="shared" si="1094"/>
        <v>0.45235212398365893</v>
      </c>
      <c r="AY4434" s="59">
        <f t="shared" si="1095"/>
        <v>0.10606478272912308</v>
      </c>
      <c r="AZ4434" s="54">
        <f t="shared" si="1103"/>
        <v>-2.9910840931978155E-3</v>
      </c>
    </row>
    <row r="4435" spans="3:52" x14ac:dyDescent="0.25">
      <c r="C4435" s="35">
        <v>41102</v>
      </c>
      <c r="D4435" s="36">
        <v>89.5</v>
      </c>
      <c r="E4435" s="37">
        <v>91.93</v>
      </c>
      <c r="F4435" s="38">
        <v>0</v>
      </c>
      <c r="G4435" s="7">
        <v>0</v>
      </c>
      <c r="H4435" s="38">
        <v>1</v>
      </c>
      <c r="I4435" s="7">
        <v>1</v>
      </c>
      <c r="J4435" s="36">
        <f t="shared" si="1096"/>
        <v>89.455250000000007</v>
      </c>
      <c r="K4435" s="37">
        <f t="shared" si="1097"/>
        <v>91.884035000000011</v>
      </c>
      <c r="L4435" s="36">
        <f t="shared" si="1098"/>
        <v>89.544749999999993</v>
      </c>
      <c r="M4435" s="37">
        <f t="shared" si="1099"/>
        <v>91.975965000000002</v>
      </c>
      <c r="O4435" s="39">
        <f t="shared" si="1100"/>
        <v>59261.525249299826</v>
      </c>
      <c r="P4435" s="40">
        <f t="shared" si="1101"/>
        <v>63107.182672400064</v>
      </c>
      <c r="Q4435" s="40">
        <f>S4435*F4435+T4435*G4435+AS4434*(1+$G$9/252)</f>
        <v>14411.25898349437</v>
      </c>
      <c r="R4435" s="41">
        <f t="shared" si="1104"/>
        <v>136779.96690519425</v>
      </c>
      <c r="S4435" s="36">
        <f>AU4434*H4434</f>
        <v>662.13994691955111</v>
      </c>
      <c r="T4435" s="37">
        <f>AV4434*I4434</f>
        <v>686.46995183726813</v>
      </c>
      <c r="U4435" s="57">
        <f t="shared" si="1107"/>
        <v>0.4332617311596188</v>
      </c>
      <c r="V4435" s="58">
        <f t="shared" si="1105"/>
        <v>0.46137737930687828</v>
      </c>
      <c r="W4435" s="59">
        <f t="shared" si="1106"/>
        <v>0.10536088953350302</v>
      </c>
      <c r="Y4435" s="7">
        <f t="shared" si="1102"/>
        <v>0</v>
      </c>
      <c r="Z4435" s="40"/>
      <c r="AA4435" s="40"/>
      <c r="AB4435" s="40"/>
      <c r="AC4435" s="40"/>
      <c r="AD4435" s="40"/>
      <c r="AE4435" s="40"/>
      <c r="AF4435" s="40"/>
      <c r="AG4435" s="41"/>
      <c r="AH4435" s="40"/>
      <c r="AI4435" s="40"/>
      <c r="AJ4435" s="40"/>
      <c r="AK4435" s="40"/>
      <c r="AL4435" s="40"/>
      <c r="AM4435" s="41"/>
      <c r="AN4435" s="36">
        <f>Y4435*(IF(AND(AH4435&gt;0,AI4435&lt;0),AH4435,0)+IF(AND(AJ4435&lt;0,AK4435&gt;0),AJ4435,0)+IF(AND(AL4435&gt;0,AM4435&gt;0),AL4435,0))</f>
        <v>0</v>
      </c>
      <c r="AO4435" s="37">
        <f>Y4435*(IF(AND(AH4435&gt;0,AI4435&lt;0),AI4435,0)+IF(AND(AJ4435&lt;0,AK4435&gt;0),AK4435,0)+IF(AND(AL4435&gt;0,AM4435&gt;0),AM4435,0))</f>
        <v>0</v>
      </c>
      <c r="AQ4435" s="40">
        <f>AU4435*D4435</f>
        <v>59261.525249299826</v>
      </c>
      <c r="AR4435" s="40">
        <f>AV4435*E4435</f>
        <v>63107.182672400064</v>
      </c>
      <c r="AS4435" s="40">
        <f>IF(AND(Y4435&lt;&gt;0,AN4435&lt;&gt;0),0,Q4435)</f>
        <v>14411.25898349437</v>
      </c>
      <c r="AT4435" s="41">
        <f t="shared" si="1108"/>
        <v>136779.96690519425</v>
      </c>
      <c r="AU4435" s="42">
        <f>S4435+AN4435</f>
        <v>662.13994691955111</v>
      </c>
      <c r="AV4435" s="37">
        <f>T4435+AO4435</f>
        <v>686.46995183726813</v>
      </c>
      <c r="AW4435" s="58">
        <f t="shared" si="1093"/>
        <v>0.4332617311596188</v>
      </c>
      <c r="AX4435" s="58">
        <f t="shared" si="1094"/>
        <v>0.46137737930687828</v>
      </c>
      <c r="AY4435" s="59">
        <f t="shared" si="1095"/>
        <v>0.10536088953350302</v>
      </c>
      <c r="AZ4435" s="54">
        <f t="shared" si="1103"/>
        <v>6.7207302321081741E-3</v>
      </c>
    </row>
    <row r="4436" spans="3:52" x14ac:dyDescent="0.25">
      <c r="C4436" s="35">
        <v>41103</v>
      </c>
      <c r="D4436" s="36">
        <v>92.35</v>
      </c>
      <c r="E4436" s="37">
        <v>92.29</v>
      </c>
      <c r="F4436" s="38">
        <v>0</v>
      </c>
      <c r="G4436" s="7">
        <v>0</v>
      </c>
      <c r="H4436" s="38">
        <v>1</v>
      </c>
      <c r="I4436" s="7">
        <v>1</v>
      </c>
      <c r="J4436" s="36">
        <f t="shared" si="1096"/>
        <v>92.303825000000003</v>
      </c>
      <c r="K4436" s="37">
        <f t="shared" si="1097"/>
        <v>92.243855000000011</v>
      </c>
      <c r="L4436" s="36">
        <f t="shared" si="1098"/>
        <v>92.396174999999985</v>
      </c>
      <c r="M4436" s="37">
        <f t="shared" si="1099"/>
        <v>92.336145000000002</v>
      </c>
      <c r="O4436" s="39">
        <f t="shared" si="1100"/>
        <v>61148.62409802054</v>
      </c>
      <c r="P4436" s="40">
        <f t="shared" si="1101"/>
        <v>63354.311855061482</v>
      </c>
      <c r="Q4436" s="40">
        <f>S4436*F4436+T4436*G4436+AS4435*(1+$G$9/252)</f>
        <v>14411.830858850857</v>
      </c>
      <c r="R4436" s="41">
        <f t="shared" si="1104"/>
        <v>138914.76681193287</v>
      </c>
      <c r="S4436" s="36">
        <f>AU4435*H4435</f>
        <v>662.13994691955111</v>
      </c>
      <c r="T4436" s="37">
        <f>AV4435*I4435</f>
        <v>686.46995183726813</v>
      </c>
      <c r="U4436" s="57">
        <f t="shared" si="1107"/>
        <v>0.4401880772028034</v>
      </c>
      <c r="V4436" s="58">
        <f t="shared" si="1105"/>
        <v>0.45606607064915222</v>
      </c>
      <c r="W4436" s="59">
        <f t="shared" si="1106"/>
        <v>0.10374585214804442</v>
      </c>
      <c r="Y4436" s="7">
        <f t="shared" si="1102"/>
        <v>0</v>
      </c>
      <c r="Z4436" s="40"/>
      <c r="AA4436" s="40"/>
      <c r="AB4436" s="40"/>
      <c r="AC4436" s="40"/>
      <c r="AD4436" s="40"/>
      <c r="AE4436" s="40"/>
      <c r="AF4436" s="40"/>
      <c r="AG4436" s="41"/>
      <c r="AH4436" s="40"/>
      <c r="AI4436" s="40"/>
      <c r="AJ4436" s="40"/>
      <c r="AK4436" s="40"/>
      <c r="AL4436" s="40"/>
      <c r="AM4436" s="41"/>
      <c r="AN4436" s="36">
        <f>Y4436*(IF(AND(AH4436&gt;0,AI4436&lt;0),AH4436,0)+IF(AND(AJ4436&lt;0,AK4436&gt;0),AJ4436,0)+IF(AND(AL4436&gt;0,AM4436&gt;0),AL4436,0))</f>
        <v>0</v>
      </c>
      <c r="AO4436" s="37">
        <f>Y4436*(IF(AND(AH4436&gt;0,AI4436&lt;0),AI4436,0)+IF(AND(AJ4436&lt;0,AK4436&gt;0),AK4436,0)+IF(AND(AL4436&gt;0,AM4436&gt;0),AM4436,0))</f>
        <v>0</v>
      </c>
      <c r="AQ4436" s="40">
        <f>AU4436*D4436</f>
        <v>61148.62409802054</v>
      </c>
      <c r="AR4436" s="40">
        <f>AV4436*E4436</f>
        <v>63354.311855061482</v>
      </c>
      <c r="AS4436" s="40">
        <f>IF(AND(Y4436&lt;&gt;0,AN4436&lt;&gt;0),0,Q4436)</f>
        <v>14411.830858850857</v>
      </c>
      <c r="AT4436" s="41">
        <f t="shared" si="1108"/>
        <v>138914.76681193287</v>
      </c>
      <c r="AU4436" s="42">
        <f>S4436+AN4436</f>
        <v>662.13994691955111</v>
      </c>
      <c r="AV4436" s="37">
        <f>T4436+AO4436</f>
        <v>686.46995183726813</v>
      </c>
      <c r="AW4436" s="58">
        <f t="shared" si="1093"/>
        <v>0.4401880772028034</v>
      </c>
      <c r="AX4436" s="58">
        <f t="shared" si="1094"/>
        <v>0.45606607064915222</v>
      </c>
      <c r="AY4436" s="59">
        <f t="shared" si="1095"/>
        <v>0.10374585214804442</v>
      </c>
      <c r="AZ4436" s="54">
        <f t="shared" si="1103"/>
        <v>1.5607548057226195E-2</v>
      </c>
    </row>
    <row r="4437" spans="3:52" x14ac:dyDescent="0.25">
      <c r="C4437" s="35">
        <v>41106</v>
      </c>
      <c r="D4437" s="36">
        <v>91.92</v>
      </c>
      <c r="E4437" s="37">
        <v>91.65</v>
      </c>
      <c r="F4437" s="38">
        <v>0</v>
      </c>
      <c r="G4437" s="7">
        <v>0</v>
      </c>
      <c r="H4437" s="38">
        <v>1</v>
      </c>
      <c r="I4437" s="7">
        <v>1</v>
      </c>
      <c r="J4437" s="36">
        <f t="shared" si="1096"/>
        <v>91.874040000000008</v>
      </c>
      <c r="K4437" s="37">
        <f t="shared" si="1097"/>
        <v>91.604175000000012</v>
      </c>
      <c r="L4437" s="36">
        <f t="shared" si="1098"/>
        <v>91.965959999999995</v>
      </c>
      <c r="M4437" s="37">
        <f t="shared" si="1099"/>
        <v>91.695824999999999</v>
      </c>
      <c r="O4437" s="39">
        <f t="shared" si="1100"/>
        <v>60863.903920845136</v>
      </c>
      <c r="P4437" s="40">
        <f t="shared" si="1101"/>
        <v>62914.971085885627</v>
      </c>
      <c r="Q4437" s="40">
        <f>S4437*F4437+T4437*G4437+AS4436*(1+$G$9/252)</f>
        <v>14412.40275690081</v>
      </c>
      <c r="R4437" s="41">
        <f t="shared" si="1104"/>
        <v>138191.27776363157</v>
      </c>
      <c r="S4437" s="36">
        <f>AU4436*H4436</f>
        <v>662.13994691955111</v>
      </c>
      <c r="T4437" s="37">
        <f>AV4436*I4436</f>
        <v>686.46995183726813</v>
      </c>
      <c r="U4437" s="57">
        <f t="shared" si="1107"/>
        <v>0.44043231169010122</v>
      </c>
      <c r="V4437" s="58">
        <f t="shared" si="1105"/>
        <v>0.45527454484861307</v>
      </c>
      <c r="W4437" s="59">
        <f t="shared" si="1106"/>
        <v>0.10429314346128571</v>
      </c>
      <c r="Y4437" s="7">
        <f t="shared" si="1102"/>
        <v>0</v>
      </c>
      <c r="Z4437" s="40"/>
      <c r="AA4437" s="40"/>
      <c r="AB4437" s="40"/>
      <c r="AC4437" s="40"/>
      <c r="AD4437" s="40"/>
      <c r="AE4437" s="40"/>
      <c r="AF4437" s="40"/>
      <c r="AG4437" s="41"/>
      <c r="AH4437" s="40"/>
      <c r="AI4437" s="40"/>
      <c r="AJ4437" s="40"/>
      <c r="AK4437" s="40"/>
      <c r="AL4437" s="40"/>
      <c r="AM4437" s="41"/>
      <c r="AN4437" s="36">
        <f>Y4437*(IF(AND(AH4437&gt;0,AI4437&lt;0),AH4437,0)+IF(AND(AJ4437&lt;0,AK4437&gt;0),AJ4437,0)+IF(AND(AL4437&gt;0,AM4437&gt;0),AL4437,0))</f>
        <v>0</v>
      </c>
      <c r="AO4437" s="37">
        <f>Y4437*(IF(AND(AH4437&gt;0,AI4437&lt;0),AI4437,0)+IF(AND(AJ4437&lt;0,AK4437&gt;0),AK4437,0)+IF(AND(AL4437&gt;0,AM4437&gt;0),AM4437,0))</f>
        <v>0</v>
      </c>
      <c r="AQ4437" s="40">
        <f>AU4437*D4437</f>
        <v>60863.903920845136</v>
      </c>
      <c r="AR4437" s="40">
        <f>AV4437*E4437</f>
        <v>62914.971085885627</v>
      </c>
      <c r="AS4437" s="40">
        <f>IF(AND(Y4437&lt;&gt;0,AN4437&lt;&gt;0),0,Q4437)</f>
        <v>14412.40275690081</v>
      </c>
      <c r="AT4437" s="41">
        <f t="shared" si="1108"/>
        <v>138191.27776363157</v>
      </c>
      <c r="AU4437" s="42">
        <f>S4437+AN4437</f>
        <v>662.13994691955111</v>
      </c>
      <c r="AV4437" s="37">
        <f>T4437+AO4437</f>
        <v>686.46995183726813</v>
      </c>
      <c r="AW4437" s="58">
        <f t="shared" ref="AW4437:AW4500" si="1109">AQ4437/AT4437</f>
        <v>0.44043231169010122</v>
      </c>
      <c r="AX4437" s="58">
        <f t="shared" ref="AX4437:AX4500" si="1110">AR4437/AT4437</f>
        <v>0.45527454484861307</v>
      </c>
      <c r="AY4437" s="59">
        <f t="shared" ref="AY4437:AY4500" si="1111">AS4437/AT4437</f>
        <v>0.10429314346128571</v>
      </c>
      <c r="AZ4437" s="54">
        <f t="shared" si="1103"/>
        <v>-5.2081507596725141E-3</v>
      </c>
    </row>
    <row r="4438" spans="3:52" x14ac:dyDescent="0.25">
      <c r="C4438" s="35">
        <v>41107</v>
      </c>
      <c r="D4438" s="36">
        <v>91.25</v>
      </c>
      <c r="E4438" s="37">
        <v>91.89</v>
      </c>
      <c r="F4438" s="38">
        <v>0</v>
      </c>
      <c r="G4438" s="7">
        <v>0</v>
      </c>
      <c r="H4438" s="38">
        <v>1</v>
      </c>
      <c r="I4438" s="7">
        <v>1</v>
      </c>
      <c r="J4438" s="36">
        <f t="shared" ref="J4438:J4501" si="1112">D4438*(1-$F$8/20000)</f>
        <v>91.204374999999999</v>
      </c>
      <c r="K4438" s="37">
        <f t="shared" ref="K4438:K4501" si="1113">E4438*(1-$F$8/20000)</f>
        <v>91.844055000000012</v>
      </c>
      <c r="L4438" s="36">
        <f t="shared" ref="L4438:L4501" si="1114">D4438*(1+$F$8/20000)</f>
        <v>91.295625000000001</v>
      </c>
      <c r="M4438" s="37">
        <f t="shared" ref="M4438:M4501" si="1115">E4438*(1+$F$8/20000)</f>
        <v>91.93594499999999</v>
      </c>
      <c r="O4438" s="39">
        <f t="shared" si="1100"/>
        <v>60420.270156409038</v>
      </c>
      <c r="P4438" s="40">
        <f t="shared" si="1101"/>
        <v>63079.72387432657</v>
      </c>
      <c r="Q4438" s="40">
        <f>S4438*F4438+T4438*G4438+AS4437*(1+$G$9/252)</f>
        <v>14412.97467764513</v>
      </c>
      <c r="R4438" s="41">
        <f t="shared" si="1104"/>
        <v>137912.96870838074</v>
      </c>
      <c r="S4438" s="36">
        <f>AU4437*H4437</f>
        <v>662.13994691955111</v>
      </c>
      <c r="T4438" s="37">
        <f>AV4437*I4437</f>
        <v>686.46995183726813</v>
      </c>
      <c r="U4438" s="57">
        <f t="shared" si="1107"/>
        <v>0.43810434016665034</v>
      </c>
      <c r="V4438" s="58">
        <f t="shared" si="1105"/>
        <v>0.45738790532244789</v>
      </c>
      <c r="W4438" s="59">
        <f t="shared" si="1106"/>
        <v>0.10450775451090176</v>
      </c>
      <c r="Y4438" s="7">
        <f t="shared" si="1102"/>
        <v>0</v>
      </c>
      <c r="Z4438" s="40"/>
      <c r="AA4438" s="40"/>
      <c r="AB4438" s="40"/>
      <c r="AC4438" s="40"/>
      <c r="AD4438" s="40"/>
      <c r="AE4438" s="40"/>
      <c r="AF4438" s="40"/>
      <c r="AG4438" s="41"/>
      <c r="AH4438" s="40"/>
      <c r="AI4438" s="40"/>
      <c r="AJ4438" s="40"/>
      <c r="AK4438" s="40"/>
      <c r="AL4438" s="40"/>
      <c r="AM4438" s="41"/>
      <c r="AN4438" s="36">
        <f>Y4438*(IF(AND(AH4438&gt;0,AI4438&lt;0),AH4438,0)+IF(AND(AJ4438&lt;0,AK4438&gt;0),AJ4438,0)+IF(AND(AL4438&gt;0,AM4438&gt;0),AL4438,0))</f>
        <v>0</v>
      </c>
      <c r="AO4438" s="37">
        <f>Y4438*(IF(AND(AH4438&gt;0,AI4438&lt;0),AI4438,0)+IF(AND(AJ4438&lt;0,AK4438&gt;0),AK4438,0)+IF(AND(AL4438&gt;0,AM4438&gt;0),AM4438,0))</f>
        <v>0</v>
      </c>
      <c r="AQ4438" s="40">
        <f>AU4438*D4438</f>
        <v>60420.270156409038</v>
      </c>
      <c r="AR4438" s="40">
        <f>AV4438*E4438</f>
        <v>63079.72387432657</v>
      </c>
      <c r="AS4438" s="40">
        <f>IF(AND(Y4438&lt;&gt;0,AN4438&lt;&gt;0),0,Q4438)</f>
        <v>14412.97467764513</v>
      </c>
      <c r="AT4438" s="41">
        <f t="shared" si="1108"/>
        <v>137912.96870838074</v>
      </c>
      <c r="AU4438" s="42">
        <f>S4438+AN4438</f>
        <v>662.13994691955111</v>
      </c>
      <c r="AV4438" s="37">
        <f>T4438+AO4438</f>
        <v>686.46995183726813</v>
      </c>
      <c r="AW4438" s="58">
        <f t="shared" si="1109"/>
        <v>0.43810434016665034</v>
      </c>
      <c r="AX4438" s="58">
        <f t="shared" si="1110"/>
        <v>0.45738790532244789</v>
      </c>
      <c r="AY4438" s="59">
        <f t="shared" si="1111"/>
        <v>0.10450775451090176</v>
      </c>
      <c r="AZ4438" s="54">
        <f t="shared" si="1103"/>
        <v>-2.013940819961646E-3</v>
      </c>
    </row>
    <row r="4439" spans="3:52" x14ac:dyDescent="0.25">
      <c r="C4439" s="35">
        <v>41108</v>
      </c>
      <c r="D4439" s="36">
        <v>92.72</v>
      </c>
      <c r="E4439" s="37">
        <v>92.22</v>
      </c>
      <c r="F4439" s="38">
        <v>0</v>
      </c>
      <c r="G4439" s="7">
        <v>0</v>
      </c>
      <c r="H4439" s="38">
        <v>1</v>
      </c>
      <c r="I4439" s="7">
        <v>1</v>
      </c>
      <c r="J4439" s="36">
        <f t="shared" si="1112"/>
        <v>92.673640000000006</v>
      </c>
      <c r="K4439" s="37">
        <f t="shared" si="1113"/>
        <v>92.17389</v>
      </c>
      <c r="L4439" s="36">
        <f t="shared" si="1114"/>
        <v>92.766359999999992</v>
      </c>
      <c r="M4439" s="37">
        <f t="shared" si="1115"/>
        <v>92.266109999999998</v>
      </c>
      <c r="O4439" s="39">
        <f t="shared" ref="O4439:O4502" si="1116">S4439*D4439</f>
        <v>61393.615878380777</v>
      </c>
      <c r="P4439" s="40">
        <f t="shared" ref="P4439:P4502" si="1117">T4439*E4439</f>
        <v>63306.258958432867</v>
      </c>
      <c r="Q4439" s="40">
        <f>S4439*F4439+T4439*G4439+AS4438*(1+$G$9/252)</f>
        <v>14413.546621084717</v>
      </c>
      <c r="R4439" s="41">
        <f t="shared" si="1104"/>
        <v>139113.42145789837</v>
      </c>
      <c r="S4439" s="36">
        <f>AU4438*H4438</f>
        <v>662.13994691955111</v>
      </c>
      <c r="T4439" s="37">
        <f>AV4438*I4438</f>
        <v>686.46995183726813</v>
      </c>
      <c r="U4439" s="57">
        <f t="shared" si="1107"/>
        <v>0.44132058025013132</v>
      </c>
      <c r="V4439" s="58">
        <f t="shared" si="1105"/>
        <v>0.45506938363666105</v>
      </c>
      <c r="W4439" s="59">
        <f t="shared" si="1106"/>
        <v>0.10361003611320758</v>
      </c>
      <c r="Y4439" s="7">
        <f t="shared" ref="Y4439:Y4502" si="1118">IF(AND(ABS(U4439-0.5)&gt;$G$5,ABS(V4439-0.5)&gt;$G$5),1,0)*IF(AND(OR(AH4439&lt;=0,AI4439&gt;=0),OR(AJ4439&gt;=0,AK4439&lt;=0),OR(AL4439&lt;=0,AM4439&lt;=0)),0,1)</f>
        <v>0</v>
      </c>
      <c r="Z4439" s="40"/>
      <c r="AA4439" s="40"/>
      <c r="AB4439" s="40"/>
      <c r="AC4439" s="40"/>
      <c r="AD4439" s="40"/>
      <c r="AE4439" s="40"/>
      <c r="AF4439" s="40"/>
      <c r="AG4439" s="41"/>
      <c r="AH4439" s="40"/>
      <c r="AI4439" s="40"/>
      <c r="AJ4439" s="40"/>
      <c r="AK4439" s="40"/>
      <c r="AL4439" s="40"/>
      <c r="AM4439" s="41"/>
      <c r="AN4439" s="36">
        <f>Y4439*(IF(AND(AH4439&gt;0,AI4439&lt;0),AH4439,0)+IF(AND(AJ4439&lt;0,AK4439&gt;0),AJ4439,0)+IF(AND(AL4439&gt;0,AM4439&gt;0),AL4439,0))</f>
        <v>0</v>
      </c>
      <c r="AO4439" s="37">
        <f>Y4439*(IF(AND(AH4439&gt;0,AI4439&lt;0),AI4439,0)+IF(AND(AJ4439&lt;0,AK4439&gt;0),AK4439,0)+IF(AND(AL4439&gt;0,AM4439&gt;0),AM4439,0))</f>
        <v>0</v>
      </c>
      <c r="AQ4439" s="40">
        <f>AU4439*D4439</f>
        <v>61393.615878380777</v>
      </c>
      <c r="AR4439" s="40">
        <f>AV4439*E4439</f>
        <v>63306.258958432867</v>
      </c>
      <c r="AS4439" s="40">
        <f>IF(AND(Y4439&lt;&gt;0,AN4439&lt;&gt;0),0,Q4439)</f>
        <v>14413.546621084717</v>
      </c>
      <c r="AT4439" s="41">
        <f t="shared" si="1108"/>
        <v>139113.42145789837</v>
      </c>
      <c r="AU4439" s="42">
        <f>S4439+AN4439</f>
        <v>662.13994691955111</v>
      </c>
      <c r="AV4439" s="37">
        <f>T4439+AO4439</f>
        <v>686.46995183726813</v>
      </c>
      <c r="AW4439" s="58">
        <f t="shared" si="1109"/>
        <v>0.44132058025013132</v>
      </c>
      <c r="AX4439" s="58">
        <f t="shared" si="1110"/>
        <v>0.45506938363666105</v>
      </c>
      <c r="AY4439" s="59">
        <f t="shared" si="1111"/>
        <v>0.10361003611320758</v>
      </c>
      <c r="AZ4439" s="54">
        <f t="shared" ref="AZ4439:AZ4502" si="1119">AT4439/AT4438-1</f>
        <v>8.704422511968346E-3</v>
      </c>
    </row>
    <row r="4440" spans="3:52" x14ac:dyDescent="0.25">
      <c r="C4440" s="35">
        <v>41109</v>
      </c>
      <c r="D4440" s="36">
        <v>92.79</v>
      </c>
      <c r="E4440" s="37">
        <v>92.76</v>
      </c>
      <c r="F4440" s="38">
        <v>0</v>
      </c>
      <c r="G4440" s="7">
        <v>0</v>
      </c>
      <c r="H4440" s="38">
        <v>1</v>
      </c>
      <c r="I4440" s="7">
        <v>1</v>
      </c>
      <c r="J4440" s="36">
        <f t="shared" si="1112"/>
        <v>92.743605000000017</v>
      </c>
      <c r="K4440" s="37">
        <f t="shared" si="1113"/>
        <v>92.713620000000006</v>
      </c>
      <c r="L4440" s="36">
        <f t="shared" si="1114"/>
        <v>92.836394999999996</v>
      </c>
      <c r="M4440" s="37">
        <f t="shared" si="1115"/>
        <v>92.806380000000004</v>
      </c>
      <c r="O4440" s="39">
        <f t="shared" si="1116"/>
        <v>61439.965674665153</v>
      </c>
      <c r="P4440" s="40">
        <f t="shared" si="1117"/>
        <v>63676.952732424994</v>
      </c>
      <c r="Q4440" s="40">
        <f>S4440*F4440+T4440*G4440+AS4439*(1+$G$9/252)</f>
        <v>14414.118587220473</v>
      </c>
      <c r="R4440" s="41">
        <f t="shared" si="1104"/>
        <v>139531.03699431062</v>
      </c>
      <c r="S4440" s="36">
        <f>AU4439*H4439</f>
        <v>662.13994691955111</v>
      </c>
      <c r="T4440" s="37">
        <f>AV4439*I4439</f>
        <v>686.46995183726813</v>
      </c>
      <c r="U4440" s="57">
        <f t="shared" si="1107"/>
        <v>0.44033189316274035</v>
      </c>
      <c r="V4440" s="58">
        <f t="shared" si="1105"/>
        <v>0.45636407572188703</v>
      </c>
      <c r="W4440" s="59">
        <f t="shared" si="1106"/>
        <v>0.10330403111537263</v>
      </c>
      <c r="Y4440" s="7">
        <f t="shared" si="1118"/>
        <v>0</v>
      </c>
      <c r="Z4440" s="40"/>
      <c r="AA4440" s="40"/>
      <c r="AB4440" s="40"/>
      <c r="AC4440" s="40"/>
      <c r="AD4440" s="40"/>
      <c r="AE4440" s="40"/>
      <c r="AF4440" s="40"/>
      <c r="AG4440" s="41"/>
      <c r="AH4440" s="40"/>
      <c r="AI4440" s="40"/>
      <c r="AJ4440" s="40"/>
      <c r="AK4440" s="40"/>
      <c r="AL4440" s="40"/>
      <c r="AM4440" s="41"/>
      <c r="AN4440" s="36">
        <f>Y4440*(IF(AND(AH4440&gt;0,AI4440&lt;0),AH4440,0)+IF(AND(AJ4440&lt;0,AK4440&gt;0),AJ4440,0)+IF(AND(AL4440&gt;0,AM4440&gt;0),AL4440,0))</f>
        <v>0</v>
      </c>
      <c r="AO4440" s="37">
        <f>Y4440*(IF(AND(AH4440&gt;0,AI4440&lt;0),AI4440,0)+IF(AND(AJ4440&lt;0,AK4440&gt;0),AK4440,0)+IF(AND(AL4440&gt;0,AM4440&gt;0),AM4440,0))</f>
        <v>0</v>
      </c>
      <c r="AQ4440" s="40">
        <f>AU4440*D4440</f>
        <v>61439.965674665153</v>
      </c>
      <c r="AR4440" s="40">
        <f>AV4440*E4440</f>
        <v>63676.952732424994</v>
      </c>
      <c r="AS4440" s="40">
        <f>IF(AND(Y4440&lt;&gt;0,AN4440&lt;&gt;0),0,Q4440)</f>
        <v>14414.118587220473</v>
      </c>
      <c r="AT4440" s="41">
        <f t="shared" si="1108"/>
        <v>139531.03699431062</v>
      </c>
      <c r="AU4440" s="42">
        <f>S4440+AN4440</f>
        <v>662.13994691955111</v>
      </c>
      <c r="AV4440" s="37">
        <f>T4440+AO4440</f>
        <v>686.46995183726813</v>
      </c>
      <c r="AW4440" s="58">
        <f t="shared" si="1109"/>
        <v>0.44033189316274035</v>
      </c>
      <c r="AX4440" s="58">
        <f t="shared" si="1110"/>
        <v>0.45636407572188703</v>
      </c>
      <c r="AY4440" s="59">
        <f t="shared" si="1111"/>
        <v>0.10330403111537263</v>
      </c>
      <c r="AZ4440" s="54">
        <f t="shared" si="1119"/>
        <v>3.0019787597463932E-3</v>
      </c>
    </row>
    <row r="4441" spans="3:52" x14ac:dyDescent="0.25">
      <c r="C4441" s="35">
        <v>41110</v>
      </c>
      <c r="D4441" s="36">
        <v>90.08</v>
      </c>
      <c r="E4441" s="37">
        <v>91.58</v>
      </c>
      <c r="F4441" s="38">
        <v>0</v>
      </c>
      <c r="G4441" s="7">
        <v>0</v>
      </c>
      <c r="H4441" s="38">
        <v>1</v>
      </c>
      <c r="I4441" s="7">
        <v>1</v>
      </c>
      <c r="J4441" s="36">
        <f t="shared" si="1112"/>
        <v>90.034959999999998</v>
      </c>
      <c r="K4441" s="37">
        <f t="shared" si="1113"/>
        <v>91.534210000000002</v>
      </c>
      <c r="L4441" s="36">
        <f t="shared" si="1114"/>
        <v>90.125039999999998</v>
      </c>
      <c r="M4441" s="37">
        <f t="shared" si="1115"/>
        <v>91.625789999999995</v>
      </c>
      <c r="O4441" s="39">
        <f t="shared" si="1116"/>
        <v>59645.566418513161</v>
      </c>
      <c r="P4441" s="40">
        <f t="shared" si="1117"/>
        <v>62866.918189257012</v>
      </c>
      <c r="Q4441" s="40">
        <f>S4441*F4441+T4441*G4441+AS4440*(1+$G$9/252)</f>
        <v>14414.690576053299</v>
      </c>
      <c r="R4441" s="41">
        <f t="shared" si="1104"/>
        <v>136927.17518382348</v>
      </c>
      <c r="S4441" s="36">
        <f>AU4440*H4440</f>
        <v>662.13994691955111</v>
      </c>
      <c r="T4441" s="37">
        <f>AV4440*I4440</f>
        <v>686.46995183726813</v>
      </c>
      <c r="U4441" s="57">
        <f t="shared" si="1107"/>
        <v>0.43560064931186621</v>
      </c>
      <c r="V4441" s="58">
        <f t="shared" si="1105"/>
        <v>0.45912667156726744</v>
      </c>
      <c r="W4441" s="59">
        <f t="shared" si="1106"/>
        <v>0.10527267912086632</v>
      </c>
      <c r="Y4441" s="7">
        <f t="shared" si="1118"/>
        <v>0</v>
      </c>
      <c r="Z4441" s="40"/>
      <c r="AA4441" s="40"/>
      <c r="AB4441" s="40"/>
      <c r="AC4441" s="40"/>
      <c r="AD4441" s="40"/>
      <c r="AE4441" s="40"/>
      <c r="AF4441" s="40"/>
      <c r="AG4441" s="41"/>
      <c r="AH4441" s="40"/>
      <c r="AI4441" s="40"/>
      <c r="AJ4441" s="40"/>
      <c r="AK4441" s="40"/>
      <c r="AL4441" s="40"/>
      <c r="AM4441" s="41"/>
      <c r="AN4441" s="36">
        <f>Y4441*(IF(AND(AH4441&gt;0,AI4441&lt;0),AH4441,0)+IF(AND(AJ4441&lt;0,AK4441&gt;0),AJ4441,0)+IF(AND(AL4441&gt;0,AM4441&gt;0),AL4441,0))</f>
        <v>0</v>
      </c>
      <c r="AO4441" s="37">
        <f>Y4441*(IF(AND(AH4441&gt;0,AI4441&lt;0),AI4441,0)+IF(AND(AJ4441&lt;0,AK4441&gt;0),AK4441,0)+IF(AND(AL4441&gt;0,AM4441&gt;0),AM4441,0))</f>
        <v>0</v>
      </c>
      <c r="AQ4441" s="40">
        <f>AU4441*D4441</f>
        <v>59645.566418513161</v>
      </c>
      <c r="AR4441" s="40">
        <f>AV4441*E4441</f>
        <v>62866.918189257012</v>
      </c>
      <c r="AS4441" s="40">
        <f>IF(AND(Y4441&lt;&gt;0,AN4441&lt;&gt;0),0,Q4441)</f>
        <v>14414.690576053299</v>
      </c>
      <c r="AT4441" s="41">
        <f t="shared" si="1108"/>
        <v>136927.17518382348</v>
      </c>
      <c r="AU4441" s="42">
        <f>S4441+AN4441</f>
        <v>662.13994691955111</v>
      </c>
      <c r="AV4441" s="37">
        <f>T4441+AO4441</f>
        <v>686.46995183726813</v>
      </c>
      <c r="AW4441" s="58">
        <f t="shared" si="1109"/>
        <v>0.43560064931186621</v>
      </c>
      <c r="AX4441" s="58">
        <f t="shared" si="1110"/>
        <v>0.45912667156726744</v>
      </c>
      <c r="AY4441" s="59">
        <f t="shared" si="1111"/>
        <v>0.10527267912086632</v>
      </c>
      <c r="AZ4441" s="54">
        <f t="shared" si="1119"/>
        <v>-1.8661524106592275E-2</v>
      </c>
    </row>
    <row r="4442" spans="3:52" x14ac:dyDescent="0.25">
      <c r="C4442" s="35">
        <v>41113</v>
      </c>
      <c r="D4442" s="36">
        <v>89.26</v>
      </c>
      <c r="E4442" s="37">
        <v>88.94</v>
      </c>
      <c r="F4442" s="38">
        <v>0</v>
      </c>
      <c r="G4442" s="7">
        <v>0</v>
      </c>
      <c r="H4442" s="38">
        <v>1</v>
      </c>
      <c r="I4442" s="7">
        <v>1</v>
      </c>
      <c r="J4442" s="36">
        <f t="shared" si="1112"/>
        <v>89.215370000000007</v>
      </c>
      <c r="K4442" s="37">
        <f t="shared" si="1113"/>
        <v>88.895530000000008</v>
      </c>
      <c r="L4442" s="36">
        <f t="shared" si="1114"/>
        <v>89.304630000000003</v>
      </c>
      <c r="M4442" s="37">
        <f t="shared" si="1115"/>
        <v>88.984469999999988</v>
      </c>
      <c r="O4442" s="39">
        <f t="shared" si="1116"/>
        <v>59102.611662039133</v>
      </c>
      <c r="P4442" s="40">
        <f t="shared" si="1117"/>
        <v>61054.637516406627</v>
      </c>
      <c r="Q4442" s="40">
        <f>S4442*F4442+T4442*G4442+AS4441*(1+$G$9/252)</f>
        <v>14415.262587584093</v>
      </c>
      <c r="R4442" s="41">
        <f t="shared" si="1104"/>
        <v>134572.51176602984</v>
      </c>
      <c r="S4442" s="36">
        <f>AU4441*H4441</f>
        <v>662.13994691955111</v>
      </c>
      <c r="T4442" s="37">
        <f>AV4441*I4441</f>
        <v>686.46995183726813</v>
      </c>
      <c r="U4442" s="57">
        <f t="shared" si="1107"/>
        <v>0.43918784665917499</v>
      </c>
      <c r="V4442" s="58">
        <f t="shared" si="1105"/>
        <v>0.45369322988157718</v>
      </c>
      <c r="W4442" s="59">
        <f t="shared" si="1106"/>
        <v>0.10711892345924794</v>
      </c>
      <c r="Y4442" s="7">
        <f t="shared" si="1118"/>
        <v>0</v>
      </c>
      <c r="Z4442" s="40"/>
      <c r="AA4442" s="40"/>
      <c r="AB4442" s="40"/>
      <c r="AC4442" s="40"/>
      <c r="AD4442" s="40"/>
      <c r="AE4442" s="40"/>
      <c r="AF4442" s="40"/>
      <c r="AG4442" s="41"/>
      <c r="AH4442" s="40"/>
      <c r="AI4442" s="40"/>
      <c r="AJ4442" s="40"/>
      <c r="AK4442" s="40"/>
      <c r="AL4442" s="40"/>
      <c r="AM4442" s="41"/>
      <c r="AN4442" s="36">
        <f>Y4442*(IF(AND(AH4442&gt;0,AI4442&lt;0),AH4442,0)+IF(AND(AJ4442&lt;0,AK4442&gt;0),AJ4442,0)+IF(AND(AL4442&gt;0,AM4442&gt;0),AL4442,0))</f>
        <v>0</v>
      </c>
      <c r="AO4442" s="37">
        <f>Y4442*(IF(AND(AH4442&gt;0,AI4442&lt;0),AI4442,0)+IF(AND(AJ4442&lt;0,AK4442&gt;0),AK4442,0)+IF(AND(AL4442&gt;0,AM4442&gt;0),AM4442,0))</f>
        <v>0</v>
      </c>
      <c r="AQ4442" s="40">
        <f>AU4442*D4442</f>
        <v>59102.611662039133</v>
      </c>
      <c r="AR4442" s="40">
        <f>AV4442*E4442</f>
        <v>61054.637516406627</v>
      </c>
      <c r="AS4442" s="40">
        <f>IF(AND(Y4442&lt;&gt;0,AN4442&lt;&gt;0),0,Q4442)</f>
        <v>14415.262587584093</v>
      </c>
      <c r="AT4442" s="41">
        <f t="shared" si="1108"/>
        <v>134572.51176602984</v>
      </c>
      <c r="AU4442" s="42">
        <f>S4442+AN4442</f>
        <v>662.13994691955111</v>
      </c>
      <c r="AV4442" s="37">
        <f>T4442+AO4442</f>
        <v>686.46995183726813</v>
      </c>
      <c r="AW4442" s="58">
        <f t="shared" si="1109"/>
        <v>0.43918784665917499</v>
      </c>
      <c r="AX4442" s="58">
        <f t="shared" si="1110"/>
        <v>0.45369322988157718</v>
      </c>
      <c r="AY4442" s="59">
        <f t="shared" si="1111"/>
        <v>0.10711892345924794</v>
      </c>
      <c r="AZ4442" s="54">
        <f t="shared" si="1119"/>
        <v>-1.7196465308164877E-2</v>
      </c>
    </row>
    <row r="4443" spans="3:52" x14ac:dyDescent="0.25">
      <c r="C4443" s="35">
        <v>41114</v>
      </c>
      <c r="D4443" s="36">
        <v>87.67</v>
      </c>
      <c r="E4443" s="37">
        <v>88.06</v>
      </c>
      <c r="F4443" s="38">
        <v>0</v>
      </c>
      <c r="G4443" s="7">
        <v>0</v>
      </c>
      <c r="H4443" s="38">
        <v>1</v>
      </c>
      <c r="I4443" s="7">
        <v>1</v>
      </c>
      <c r="J4443" s="36">
        <f t="shared" si="1112"/>
        <v>87.626165</v>
      </c>
      <c r="K4443" s="37">
        <f t="shared" si="1113"/>
        <v>88.01597000000001</v>
      </c>
      <c r="L4443" s="36">
        <f t="shared" si="1114"/>
        <v>87.713835000000003</v>
      </c>
      <c r="M4443" s="37">
        <f t="shared" si="1115"/>
        <v>88.104029999999995</v>
      </c>
      <c r="O4443" s="39">
        <f t="shared" si="1116"/>
        <v>58049.809146437045</v>
      </c>
      <c r="P4443" s="40">
        <f t="shared" si="1117"/>
        <v>60450.543958789836</v>
      </c>
      <c r="Q4443" s="40">
        <f>S4443*F4443+T4443*G4443+AS4442*(1+$G$9/252)</f>
        <v>14415.834621813758</v>
      </c>
      <c r="R4443" s="41">
        <f t="shared" si="1104"/>
        <v>132916.18772704064</v>
      </c>
      <c r="S4443" s="36">
        <f>AU4442*H4442</f>
        <v>662.13994691955111</v>
      </c>
      <c r="T4443" s="37">
        <f>AV4442*I4442</f>
        <v>686.46995183726813</v>
      </c>
      <c r="U4443" s="57">
        <f t="shared" si="1107"/>
        <v>0.43673994973170088</v>
      </c>
      <c r="V4443" s="58">
        <f t="shared" si="1105"/>
        <v>0.4548019695157996</v>
      </c>
      <c r="W4443" s="59">
        <f t="shared" si="1106"/>
        <v>0.10845808075249951</v>
      </c>
      <c r="Y4443" s="7">
        <f t="shared" si="1118"/>
        <v>0</v>
      </c>
      <c r="Z4443" s="40"/>
      <c r="AA4443" s="40"/>
      <c r="AB4443" s="40"/>
      <c r="AC4443" s="40"/>
      <c r="AD4443" s="40"/>
      <c r="AE4443" s="40"/>
      <c r="AF4443" s="40"/>
      <c r="AG4443" s="41"/>
      <c r="AH4443" s="40"/>
      <c r="AI4443" s="40"/>
      <c r="AJ4443" s="40"/>
      <c r="AK4443" s="40"/>
      <c r="AL4443" s="40"/>
      <c r="AM4443" s="41"/>
      <c r="AN4443" s="36">
        <f>Y4443*(IF(AND(AH4443&gt;0,AI4443&lt;0),AH4443,0)+IF(AND(AJ4443&lt;0,AK4443&gt;0),AJ4443,0)+IF(AND(AL4443&gt;0,AM4443&gt;0),AL4443,0))</f>
        <v>0</v>
      </c>
      <c r="AO4443" s="37">
        <f>Y4443*(IF(AND(AH4443&gt;0,AI4443&lt;0),AI4443,0)+IF(AND(AJ4443&lt;0,AK4443&gt;0),AK4443,0)+IF(AND(AL4443&gt;0,AM4443&gt;0),AM4443,0))</f>
        <v>0</v>
      </c>
      <c r="AQ4443" s="40">
        <f>AU4443*D4443</f>
        <v>58049.809146437045</v>
      </c>
      <c r="AR4443" s="40">
        <f>AV4443*E4443</f>
        <v>60450.543958789836</v>
      </c>
      <c r="AS4443" s="40">
        <f>IF(AND(Y4443&lt;&gt;0,AN4443&lt;&gt;0),0,Q4443)</f>
        <v>14415.834621813758</v>
      </c>
      <c r="AT4443" s="41">
        <f t="shared" si="1108"/>
        <v>132916.18772704064</v>
      </c>
      <c r="AU4443" s="42">
        <f>S4443+AN4443</f>
        <v>662.13994691955111</v>
      </c>
      <c r="AV4443" s="37">
        <f>T4443+AO4443</f>
        <v>686.46995183726813</v>
      </c>
      <c r="AW4443" s="58">
        <f t="shared" si="1109"/>
        <v>0.43673994973170088</v>
      </c>
      <c r="AX4443" s="58">
        <f t="shared" si="1110"/>
        <v>0.4548019695157996</v>
      </c>
      <c r="AY4443" s="59">
        <f t="shared" si="1111"/>
        <v>0.10845808075249951</v>
      </c>
      <c r="AZ4443" s="54">
        <f t="shared" si="1119"/>
        <v>-1.2308041347024234E-2</v>
      </c>
    </row>
    <row r="4444" spans="3:52" x14ac:dyDescent="0.25">
      <c r="C4444" s="35">
        <v>41115</v>
      </c>
      <c r="D4444" s="36">
        <v>87.23</v>
      </c>
      <c r="E4444" s="37">
        <v>88.04</v>
      </c>
      <c r="F4444" s="38">
        <v>0</v>
      </c>
      <c r="G4444" s="7">
        <v>0</v>
      </c>
      <c r="H4444" s="38">
        <v>1</v>
      </c>
      <c r="I4444" s="7">
        <v>1</v>
      </c>
      <c r="J4444" s="36">
        <f t="shared" si="1112"/>
        <v>87.186385000000016</v>
      </c>
      <c r="K4444" s="37">
        <f t="shared" si="1113"/>
        <v>87.995980000000017</v>
      </c>
      <c r="L4444" s="36">
        <f t="shared" si="1114"/>
        <v>87.273614999999992</v>
      </c>
      <c r="M4444" s="37">
        <f t="shared" si="1115"/>
        <v>88.084019999999995</v>
      </c>
      <c r="O4444" s="39">
        <f t="shared" si="1116"/>
        <v>57758.467569792447</v>
      </c>
      <c r="P4444" s="40">
        <f t="shared" si="1117"/>
        <v>60436.814559753089</v>
      </c>
      <c r="Q4444" s="40">
        <f>S4444*F4444+T4444*G4444+AS4443*(1+$G$9/252)</f>
        <v>14416.406678743193</v>
      </c>
      <c r="R4444" s="41">
        <f t="shared" ref="R4444:R4507" si="1120">SUM(O4444:Q4444)</f>
        <v>132611.68880828872</v>
      </c>
      <c r="S4444" s="36">
        <f>AU4443*H4443</f>
        <v>662.13994691955111</v>
      </c>
      <c r="T4444" s="37">
        <f>AV4443*I4443</f>
        <v>686.46995183726813</v>
      </c>
      <c r="U4444" s="57">
        <f t="shared" si="1107"/>
        <v>0.43554582623023147</v>
      </c>
      <c r="V4444" s="58">
        <f t="shared" ref="V4444:V4507" si="1121">P4444/R4444</f>
        <v>0.45574274110274032</v>
      </c>
      <c r="W4444" s="59">
        <f t="shared" ref="W4444:W4507" si="1122">Q4444/R4444</f>
        <v>0.10871143266702833</v>
      </c>
      <c r="Y4444" s="7">
        <f t="shared" si="1118"/>
        <v>0</v>
      </c>
      <c r="Z4444" s="40"/>
      <c r="AA4444" s="40"/>
      <c r="AB4444" s="40"/>
      <c r="AC4444" s="40"/>
      <c r="AD4444" s="40"/>
      <c r="AE4444" s="40"/>
      <c r="AF4444" s="40"/>
      <c r="AG4444" s="41"/>
      <c r="AH4444" s="40"/>
      <c r="AI4444" s="40"/>
      <c r="AJ4444" s="40"/>
      <c r="AK4444" s="40"/>
      <c r="AL4444" s="40"/>
      <c r="AM4444" s="41"/>
      <c r="AN4444" s="36">
        <f>Y4444*(IF(AND(AH4444&gt;0,AI4444&lt;0),AH4444,0)+IF(AND(AJ4444&lt;0,AK4444&gt;0),AJ4444,0)+IF(AND(AL4444&gt;0,AM4444&gt;0),AL4444,0))</f>
        <v>0</v>
      </c>
      <c r="AO4444" s="37">
        <f>Y4444*(IF(AND(AH4444&gt;0,AI4444&lt;0),AI4444,0)+IF(AND(AJ4444&lt;0,AK4444&gt;0),AK4444,0)+IF(AND(AL4444&gt;0,AM4444&gt;0),AM4444,0))</f>
        <v>0</v>
      </c>
      <c r="AQ4444" s="40">
        <f>AU4444*D4444</f>
        <v>57758.467569792447</v>
      </c>
      <c r="AR4444" s="40">
        <f>AV4444*E4444</f>
        <v>60436.814559753089</v>
      </c>
      <c r="AS4444" s="40">
        <f>IF(AND(Y4444&lt;&gt;0,AN4444&lt;&gt;0),0,Q4444)</f>
        <v>14416.406678743193</v>
      </c>
      <c r="AT4444" s="41">
        <f t="shared" si="1108"/>
        <v>132611.68880828872</v>
      </c>
      <c r="AU4444" s="42">
        <f>S4444+AN4444</f>
        <v>662.13994691955111</v>
      </c>
      <c r="AV4444" s="37">
        <f>T4444+AO4444</f>
        <v>686.46995183726813</v>
      </c>
      <c r="AW4444" s="58">
        <f t="shared" si="1109"/>
        <v>0.43554582623023147</v>
      </c>
      <c r="AX4444" s="58">
        <f t="shared" si="1110"/>
        <v>0.45574274110274032</v>
      </c>
      <c r="AY4444" s="59">
        <f t="shared" si="1111"/>
        <v>0.10871143266702833</v>
      </c>
      <c r="AZ4444" s="54">
        <f t="shared" si="1119"/>
        <v>-2.2909092109777429E-3</v>
      </c>
    </row>
    <row r="4445" spans="3:52" x14ac:dyDescent="0.25">
      <c r="C4445" s="35">
        <v>41116</v>
      </c>
      <c r="D4445" s="36">
        <v>88.55</v>
      </c>
      <c r="E4445" s="37">
        <v>89</v>
      </c>
      <c r="F4445" s="38">
        <v>0</v>
      </c>
      <c r="G4445" s="7">
        <v>0</v>
      </c>
      <c r="H4445" s="38">
        <v>1</v>
      </c>
      <c r="I4445" s="7">
        <v>1</v>
      </c>
      <c r="J4445" s="36">
        <f t="shared" si="1112"/>
        <v>88.505724999999998</v>
      </c>
      <c r="K4445" s="37">
        <f t="shared" si="1113"/>
        <v>88.955500000000001</v>
      </c>
      <c r="L4445" s="36">
        <f t="shared" si="1114"/>
        <v>88.594274999999996</v>
      </c>
      <c r="M4445" s="37">
        <f t="shared" si="1115"/>
        <v>89.044499999999999</v>
      </c>
      <c r="O4445" s="39">
        <f t="shared" si="1116"/>
        <v>58632.492299726247</v>
      </c>
      <c r="P4445" s="40">
        <f t="shared" si="1117"/>
        <v>61095.825713516861</v>
      </c>
      <c r="Q4445" s="40">
        <f>S4445*F4445+T4445*G4445+AS4444*(1+$G$9/252)</f>
        <v>14416.978758373301</v>
      </c>
      <c r="R4445" s="41">
        <f t="shared" si="1120"/>
        <v>134145.29677161641</v>
      </c>
      <c r="S4445" s="36">
        <f>AU4444*H4444</f>
        <v>662.13994691955111</v>
      </c>
      <c r="T4445" s="37">
        <f>AV4444*I4444</f>
        <v>686.46995183726813</v>
      </c>
      <c r="U4445" s="57">
        <f t="shared" ref="U4445:U4508" si="1123">O4445/R4445</f>
        <v>0.43708198282604421</v>
      </c>
      <c r="V4445" s="58">
        <f t="shared" si="1121"/>
        <v>0.45544515673578223</v>
      </c>
      <c r="W4445" s="59">
        <f t="shared" si="1122"/>
        <v>0.10747286043817353</v>
      </c>
      <c r="Y4445" s="7">
        <f t="shared" si="1118"/>
        <v>0</v>
      </c>
      <c r="Z4445" s="40"/>
      <c r="AA4445" s="40"/>
      <c r="AB4445" s="40"/>
      <c r="AC4445" s="40"/>
      <c r="AD4445" s="40"/>
      <c r="AE4445" s="40"/>
      <c r="AF4445" s="40"/>
      <c r="AG4445" s="41"/>
      <c r="AH4445" s="40"/>
      <c r="AI4445" s="40"/>
      <c r="AJ4445" s="40"/>
      <c r="AK4445" s="40"/>
      <c r="AL4445" s="40"/>
      <c r="AM4445" s="41"/>
      <c r="AN4445" s="36">
        <f>Y4445*(IF(AND(AH4445&gt;0,AI4445&lt;0),AH4445,0)+IF(AND(AJ4445&lt;0,AK4445&gt;0),AJ4445,0)+IF(AND(AL4445&gt;0,AM4445&gt;0),AL4445,0))</f>
        <v>0</v>
      </c>
      <c r="AO4445" s="37">
        <f>Y4445*(IF(AND(AH4445&gt;0,AI4445&lt;0),AI4445,0)+IF(AND(AJ4445&lt;0,AK4445&gt;0),AK4445,0)+IF(AND(AL4445&gt;0,AM4445&gt;0),AM4445,0))</f>
        <v>0</v>
      </c>
      <c r="AQ4445" s="40">
        <f>AU4445*D4445</f>
        <v>58632.492299726247</v>
      </c>
      <c r="AR4445" s="40">
        <f>AV4445*E4445</f>
        <v>61095.825713516861</v>
      </c>
      <c r="AS4445" s="40">
        <f>IF(AND(Y4445&lt;&gt;0,AN4445&lt;&gt;0),0,Q4445)</f>
        <v>14416.978758373301</v>
      </c>
      <c r="AT4445" s="41">
        <f t="shared" ref="AT4445:AT4508" si="1124">SUM(AQ4445:AS4445)</f>
        <v>134145.29677161641</v>
      </c>
      <c r="AU4445" s="42">
        <f>S4445+AN4445</f>
        <v>662.13994691955111</v>
      </c>
      <c r="AV4445" s="37">
        <f>T4445+AO4445</f>
        <v>686.46995183726813</v>
      </c>
      <c r="AW4445" s="58">
        <f t="shared" si="1109"/>
        <v>0.43708198282604421</v>
      </c>
      <c r="AX4445" s="58">
        <f t="shared" si="1110"/>
        <v>0.45544515673578223</v>
      </c>
      <c r="AY4445" s="59">
        <f t="shared" si="1111"/>
        <v>0.10747286043817353</v>
      </c>
      <c r="AZ4445" s="54">
        <f t="shared" si="1119"/>
        <v>1.156465148064556E-2</v>
      </c>
    </row>
    <row r="4446" spans="3:52" x14ac:dyDescent="0.25">
      <c r="C4446" s="35">
        <v>41117</v>
      </c>
      <c r="D4446" s="36">
        <v>90.89</v>
      </c>
      <c r="E4446" s="37">
        <v>89.19</v>
      </c>
      <c r="F4446" s="38">
        <v>0</v>
      </c>
      <c r="G4446" s="7">
        <v>0</v>
      </c>
      <c r="H4446" s="38">
        <v>1</v>
      </c>
      <c r="I4446" s="7">
        <v>1</v>
      </c>
      <c r="J4446" s="36">
        <f t="shared" si="1112"/>
        <v>90.844555</v>
      </c>
      <c r="K4446" s="37">
        <f t="shared" si="1113"/>
        <v>89.145404999999997</v>
      </c>
      <c r="L4446" s="36">
        <f t="shared" si="1114"/>
        <v>90.935445000000001</v>
      </c>
      <c r="M4446" s="37">
        <f t="shared" si="1115"/>
        <v>89.234594999999999</v>
      </c>
      <c r="O4446" s="39">
        <f t="shared" si="1116"/>
        <v>60181.899775518003</v>
      </c>
      <c r="P4446" s="40">
        <f t="shared" si="1117"/>
        <v>61226.255004365943</v>
      </c>
      <c r="Q4446" s="40">
        <f>S4446*F4446+T4446*G4446+AS4445*(1+$G$9/252)</f>
        <v>14417.550860704981</v>
      </c>
      <c r="R4446" s="41">
        <f t="shared" si="1120"/>
        <v>135825.70564058892</v>
      </c>
      <c r="S4446" s="36">
        <f>AU4445*H4445</f>
        <v>662.13994691955111</v>
      </c>
      <c r="T4446" s="37">
        <f>AV4445*I4445</f>
        <v>686.46995183726813</v>
      </c>
      <c r="U4446" s="57">
        <f t="shared" si="1123"/>
        <v>0.44308181203023911</v>
      </c>
      <c r="V4446" s="58">
        <f t="shared" si="1121"/>
        <v>0.45077074855313432</v>
      </c>
      <c r="W4446" s="59">
        <f t="shared" si="1122"/>
        <v>0.10614743941662669</v>
      </c>
      <c r="Y4446" s="7">
        <f t="shared" si="1118"/>
        <v>0</v>
      </c>
      <c r="Z4446" s="40"/>
      <c r="AA4446" s="40"/>
      <c r="AB4446" s="40"/>
      <c r="AC4446" s="40"/>
      <c r="AD4446" s="40"/>
      <c r="AE4446" s="40"/>
      <c r="AF4446" s="40"/>
      <c r="AG4446" s="41"/>
      <c r="AH4446" s="40"/>
      <c r="AI4446" s="40"/>
      <c r="AJ4446" s="40"/>
      <c r="AK4446" s="40"/>
      <c r="AL4446" s="40"/>
      <c r="AM4446" s="41"/>
      <c r="AN4446" s="36">
        <f>Y4446*(IF(AND(AH4446&gt;0,AI4446&lt;0),AH4446,0)+IF(AND(AJ4446&lt;0,AK4446&gt;0),AJ4446,0)+IF(AND(AL4446&gt;0,AM4446&gt;0),AL4446,0))</f>
        <v>0</v>
      </c>
      <c r="AO4446" s="37">
        <f>Y4446*(IF(AND(AH4446&gt;0,AI4446&lt;0),AI4446,0)+IF(AND(AJ4446&lt;0,AK4446&gt;0),AK4446,0)+IF(AND(AL4446&gt;0,AM4446&gt;0),AM4446,0))</f>
        <v>0</v>
      </c>
      <c r="AQ4446" s="40">
        <f>AU4446*D4446</f>
        <v>60181.899775518003</v>
      </c>
      <c r="AR4446" s="40">
        <f>AV4446*E4446</f>
        <v>61226.255004365943</v>
      </c>
      <c r="AS4446" s="40">
        <f>IF(AND(Y4446&lt;&gt;0,AN4446&lt;&gt;0),0,Q4446)</f>
        <v>14417.550860704981</v>
      </c>
      <c r="AT4446" s="41">
        <f t="shared" si="1124"/>
        <v>135825.70564058892</v>
      </c>
      <c r="AU4446" s="42">
        <f>S4446+AN4446</f>
        <v>662.13994691955111</v>
      </c>
      <c r="AV4446" s="37">
        <f>T4446+AO4446</f>
        <v>686.46995183726813</v>
      </c>
      <c r="AW4446" s="58">
        <f t="shared" si="1109"/>
        <v>0.44308181203023911</v>
      </c>
      <c r="AX4446" s="58">
        <f t="shared" si="1110"/>
        <v>0.45077074855313432</v>
      </c>
      <c r="AY4446" s="59">
        <f t="shared" si="1111"/>
        <v>0.10614743941662669</v>
      </c>
      <c r="AZ4446" s="54">
        <f t="shared" si="1119"/>
        <v>1.2526781850827229E-2</v>
      </c>
    </row>
    <row r="4447" spans="3:52" x14ac:dyDescent="0.25">
      <c r="C4447" s="35">
        <v>41120</v>
      </c>
      <c r="D4447" s="36">
        <v>90.99</v>
      </c>
      <c r="E4447" s="37">
        <v>89.33</v>
      </c>
      <c r="F4447" s="38">
        <v>0</v>
      </c>
      <c r="G4447" s="7">
        <v>0</v>
      </c>
      <c r="H4447" s="38">
        <v>1</v>
      </c>
      <c r="I4447" s="7">
        <v>1</v>
      </c>
      <c r="J4447" s="36">
        <f t="shared" si="1112"/>
        <v>90.944505000000007</v>
      </c>
      <c r="K4447" s="37">
        <f t="shared" si="1113"/>
        <v>89.285335000000003</v>
      </c>
      <c r="L4447" s="36">
        <f t="shared" si="1114"/>
        <v>91.035494999999983</v>
      </c>
      <c r="M4447" s="37">
        <f t="shared" si="1115"/>
        <v>89.374664999999993</v>
      </c>
      <c r="O4447" s="39">
        <f t="shared" si="1116"/>
        <v>60248.113770209951</v>
      </c>
      <c r="P4447" s="40">
        <f t="shared" si="1117"/>
        <v>61322.360797623158</v>
      </c>
      <c r="Q4447" s="40">
        <f>S4447*F4447+T4447*G4447+AS4446*(1+$G$9/252)</f>
        <v>14418.122985739135</v>
      </c>
      <c r="R4447" s="41">
        <f t="shared" si="1120"/>
        <v>135988.59755357224</v>
      </c>
      <c r="S4447" s="36">
        <f>AU4446*H4446</f>
        <v>662.13994691955111</v>
      </c>
      <c r="T4447" s="37">
        <f>AV4446*I4446</f>
        <v>686.46995183726813</v>
      </c>
      <c r="U4447" s="57">
        <f t="shared" si="1123"/>
        <v>0.44303798152249796</v>
      </c>
      <c r="V4447" s="58">
        <f t="shared" si="1121"/>
        <v>0.45093751903328089</v>
      </c>
      <c r="W4447" s="59">
        <f t="shared" si="1122"/>
        <v>0.10602449944422117</v>
      </c>
      <c r="Y4447" s="7">
        <f t="shared" si="1118"/>
        <v>0</v>
      </c>
      <c r="Z4447" s="40"/>
      <c r="AA4447" s="40"/>
      <c r="AB4447" s="40"/>
      <c r="AC4447" s="40"/>
      <c r="AD4447" s="40"/>
      <c r="AE4447" s="40"/>
      <c r="AF4447" s="40"/>
      <c r="AG4447" s="41"/>
      <c r="AH4447" s="40"/>
      <c r="AI4447" s="40"/>
      <c r="AJ4447" s="40"/>
      <c r="AK4447" s="40"/>
      <c r="AL4447" s="40"/>
      <c r="AM4447" s="41"/>
      <c r="AN4447" s="36">
        <f>Y4447*(IF(AND(AH4447&gt;0,AI4447&lt;0),AH4447,0)+IF(AND(AJ4447&lt;0,AK4447&gt;0),AJ4447,0)+IF(AND(AL4447&gt;0,AM4447&gt;0),AL4447,0))</f>
        <v>0</v>
      </c>
      <c r="AO4447" s="37">
        <f>Y4447*(IF(AND(AH4447&gt;0,AI4447&lt;0),AI4447,0)+IF(AND(AJ4447&lt;0,AK4447&gt;0),AK4447,0)+IF(AND(AL4447&gt;0,AM4447&gt;0),AM4447,0))</f>
        <v>0</v>
      </c>
      <c r="AQ4447" s="40">
        <f>AU4447*D4447</f>
        <v>60248.113770209951</v>
      </c>
      <c r="AR4447" s="40">
        <f>AV4447*E4447</f>
        <v>61322.360797623158</v>
      </c>
      <c r="AS4447" s="40">
        <f>IF(AND(Y4447&lt;&gt;0,AN4447&lt;&gt;0),0,Q4447)</f>
        <v>14418.122985739135</v>
      </c>
      <c r="AT4447" s="41">
        <f t="shared" si="1124"/>
        <v>135988.59755357224</v>
      </c>
      <c r="AU4447" s="42">
        <f>S4447+AN4447</f>
        <v>662.13994691955111</v>
      </c>
      <c r="AV4447" s="37">
        <f>T4447+AO4447</f>
        <v>686.46995183726813</v>
      </c>
      <c r="AW4447" s="58">
        <f t="shared" si="1109"/>
        <v>0.44303798152249796</v>
      </c>
      <c r="AX4447" s="58">
        <f t="shared" si="1110"/>
        <v>0.45093751903328089</v>
      </c>
      <c r="AY4447" s="59">
        <f t="shared" si="1111"/>
        <v>0.10602449944422117</v>
      </c>
      <c r="AZ4447" s="54">
        <f t="shared" si="1119"/>
        <v>1.1992716122113389E-3</v>
      </c>
    </row>
    <row r="4448" spans="3:52" x14ac:dyDescent="0.25">
      <c r="C4448" s="35">
        <v>41121</v>
      </c>
      <c r="D4448" s="36">
        <v>90.3</v>
      </c>
      <c r="E4448" s="37">
        <v>89.36</v>
      </c>
      <c r="F4448" s="38">
        <v>0</v>
      </c>
      <c r="G4448" s="7">
        <v>0</v>
      </c>
      <c r="H4448" s="38">
        <v>1</v>
      </c>
      <c r="I4448" s="7">
        <v>1</v>
      </c>
      <c r="J4448" s="36">
        <f t="shared" si="1112"/>
        <v>90.254850000000005</v>
      </c>
      <c r="K4448" s="37">
        <f t="shared" si="1113"/>
        <v>89.31532</v>
      </c>
      <c r="L4448" s="36">
        <f t="shared" si="1114"/>
        <v>90.34514999999999</v>
      </c>
      <c r="M4448" s="37">
        <f t="shared" si="1115"/>
        <v>89.404679999999999</v>
      </c>
      <c r="O4448" s="39">
        <f t="shared" si="1116"/>
        <v>59791.23720683546</v>
      </c>
      <c r="P4448" s="40">
        <f t="shared" si="1117"/>
        <v>61342.954896178278</v>
      </c>
      <c r="Q4448" s="40">
        <f>S4448*F4448+T4448*G4448+AS4447*(1+$G$9/252)</f>
        <v>14418.695133476664</v>
      </c>
      <c r="R4448" s="41">
        <f t="shared" si="1120"/>
        <v>135552.88723649041</v>
      </c>
      <c r="S4448" s="36">
        <f>AU4447*H4447</f>
        <v>662.13994691955111</v>
      </c>
      <c r="T4448" s="37">
        <f>AV4447*I4447</f>
        <v>686.46995183726813</v>
      </c>
      <c r="U4448" s="57">
        <f t="shared" si="1123"/>
        <v>0.44109158001571397</v>
      </c>
      <c r="V4448" s="58">
        <f t="shared" si="1121"/>
        <v>0.45253890305676164</v>
      </c>
      <c r="W4448" s="59">
        <f t="shared" si="1122"/>
        <v>0.10636951692752433</v>
      </c>
      <c r="Y4448" s="7">
        <f t="shared" si="1118"/>
        <v>0</v>
      </c>
      <c r="Z4448" s="40"/>
      <c r="AA4448" s="40"/>
      <c r="AB4448" s="40"/>
      <c r="AC4448" s="40"/>
      <c r="AD4448" s="40"/>
      <c r="AE4448" s="40"/>
      <c r="AF4448" s="40"/>
      <c r="AG4448" s="41"/>
      <c r="AH4448" s="40"/>
      <c r="AI4448" s="40"/>
      <c r="AJ4448" s="40"/>
      <c r="AK4448" s="40"/>
      <c r="AL4448" s="40"/>
      <c r="AM4448" s="41"/>
      <c r="AN4448" s="36">
        <f>Y4448*(IF(AND(AH4448&gt;0,AI4448&lt;0),AH4448,0)+IF(AND(AJ4448&lt;0,AK4448&gt;0),AJ4448,0)+IF(AND(AL4448&gt;0,AM4448&gt;0),AL4448,0))</f>
        <v>0</v>
      </c>
      <c r="AO4448" s="37">
        <f>Y4448*(IF(AND(AH4448&gt;0,AI4448&lt;0),AI4448,0)+IF(AND(AJ4448&lt;0,AK4448&gt;0),AK4448,0)+IF(AND(AL4448&gt;0,AM4448&gt;0),AM4448,0))</f>
        <v>0</v>
      </c>
      <c r="AQ4448" s="40">
        <f>AU4448*D4448</f>
        <v>59791.23720683546</v>
      </c>
      <c r="AR4448" s="40">
        <f>AV4448*E4448</f>
        <v>61342.954896178278</v>
      </c>
      <c r="AS4448" s="40">
        <f>IF(AND(Y4448&lt;&gt;0,AN4448&lt;&gt;0),0,Q4448)</f>
        <v>14418.695133476664</v>
      </c>
      <c r="AT4448" s="41">
        <f t="shared" si="1124"/>
        <v>135552.88723649041</v>
      </c>
      <c r="AU4448" s="42">
        <f>S4448+AN4448</f>
        <v>662.13994691955111</v>
      </c>
      <c r="AV4448" s="37">
        <f>T4448+AO4448</f>
        <v>686.46995183726813</v>
      </c>
      <c r="AW4448" s="58">
        <f t="shared" si="1109"/>
        <v>0.44109158001571397</v>
      </c>
      <c r="AX4448" s="58">
        <f t="shared" si="1110"/>
        <v>0.45253890305676164</v>
      </c>
      <c r="AY4448" s="59">
        <f t="shared" si="1111"/>
        <v>0.10636951692752433</v>
      </c>
      <c r="AZ4448" s="54">
        <f t="shared" si="1119"/>
        <v>-3.2040209614646598E-3</v>
      </c>
    </row>
    <row r="4449" spans="3:52" x14ac:dyDescent="0.25">
      <c r="C4449" s="35">
        <v>41122</v>
      </c>
      <c r="D4449" s="36">
        <v>88.85</v>
      </c>
      <c r="E4449" s="37">
        <v>89.43</v>
      </c>
      <c r="F4449" s="38">
        <v>0</v>
      </c>
      <c r="G4449" s="7">
        <v>0</v>
      </c>
      <c r="H4449" s="38">
        <v>1</v>
      </c>
      <c r="I4449" s="7">
        <v>1</v>
      </c>
      <c r="J4449" s="36">
        <f t="shared" si="1112"/>
        <v>88.805575000000005</v>
      </c>
      <c r="K4449" s="37">
        <f t="shared" si="1113"/>
        <v>89.38528500000001</v>
      </c>
      <c r="L4449" s="36">
        <f t="shared" si="1114"/>
        <v>88.894424999999984</v>
      </c>
      <c r="M4449" s="37">
        <f t="shared" si="1115"/>
        <v>89.474715000000003</v>
      </c>
      <c r="O4449" s="39">
        <f t="shared" si="1116"/>
        <v>58831.134283802116</v>
      </c>
      <c r="P4449" s="40">
        <f t="shared" si="1117"/>
        <v>61391.007792806893</v>
      </c>
      <c r="Q4449" s="40">
        <f>S4449*F4449+T4449*G4449+AS4448*(1+$G$9/252)</f>
        <v>14419.267303918466</v>
      </c>
      <c r="R4449" s="41">
        <f t="shared" si="1120"/>
        <v>134641.40938052748</v>
      </c>
      <c r="S4449" s="36">
        <f>AU4448*H4448</f>
        <v>662.13994691955111</v>
      </c>
      <c r="T4449" s="37">
        <f>AV4448*I4448</f>
        <v>686.46995183726813</v>
      </c>
      <c r="U4449" s="57">
        <f t="shared" si="1123"/>
        <v>0.43694680971091032</v>
      </c>
      <c r="V4449" s="58">
        <f t="shared" si="1121"/>
        <v>0.45595933728903443</v>
      </c>
      <c r="W4449" s="59">
        <f t="shared" si="1122"/>
        <v>0.10709385300005522</v>
      </c>
      <c r="Y4449" s="7">
        <f t="shared" si="1118"/>
        <v>0</v>
      </c>
      <c r="Z4449" s="40"/>
      <c r="AA4449" s="40"/>
      <c r="AB4449" s="40"/>
      <c r="AC4449" s="40"/>
      <c r="AD4449" s="40"/>
      <c r="AE4449" s="40"/>
      <c r="AF4449" s="40"/>
      <c r="AG4449" s="41"/>
      <c r="AH4449" s="40"/>
      <c r="AI4449" s="40"/>
      <c r="AJ4449" s="40"/>
      <c r="AK4449" s="40"/>
      <c r="AL4449" s="40"/>
      <c r="AM4449" s="41"/>
      <c r="AN4449" s="36">
        <f>Y4449*(IF(AND(AH4449&gt;0,AI4449&lt;0),AH4449,0)+IF(AND(AJ4449&lt;0,AK4449&gt;0),AJ4449,0)+IF(AND(AL4449&gt;0,AM4449&gt;0),AL4449,0))</f>
        <v>0</v>
      </c>
      <c r="AO4449" s="37">
        <f>Y4449*(IF(AND(AH4449&gt;0,AI4449&lt;0),AI4449,0)+IF(AND(AJ4449&lt;0,AK4449&gt;0),AK4449,0)+IF(AND(AL4449&gt;0,AM4449&gt;0),AM4449,0))</f>
        <v>0</v>
      </c>
      <c r="AQ4449" s="40">
        <f>AU4449*D4449</f>
        <v>58831.134283802116</v>
      </c>
      <c r="AR4449" s="40">
        <f>AV4449*E4449</f>
        <v>61391.007792806893</v>
      </c>
      <c r="AS4449" s="40">
        <f>IF(AND(Y4449&lt;&gt;0,AN4449&lt;&gt;0),0,Q4449)</f>
        <v>14419.267303918466</v>
      </c>
      <c r="AT4449" s="41">
        <f t="shared" si="1124"/>
        <v>134641.40938052748</v>
      </c>
      <c r="AU4449" s="42">
        <f>S4449+AN4449</f>
        <v>662.13994691955111</v>
      </c>
      <c r="AV4449" s="37">
        <f>T4449+AO4449</f>
        <v>686.46995183726813</v>
      </c>
      <c r="AW4449" s="58">
        <f t="shared" si="1109"/>
        <v>0.43694680971091032</v>
      </c>
      <c r="AX4449" s="58">
        <f t="shared" si="1110"/>
        <v>0.45595933728903443</v>
      </c>
      <c r="AY4449" s="59">
        <f t="shared" si="1111"/>
        <v>0.10709385300005522</v>
      </c>
      <c r="AZ4449" s="54">
        <f t="shared" si="1119"/>
        <v>-6.7241493305320033E-3</v>
      </c>
    </row>
    <row r="4450" spans="3:52" x14ac:dyDescent="0.25">
      <c r="C4450" s="35">
        <v>41123</v>
      </c>
      <c r="D4450" s="36">
        <v>87.92</v>
      </c>
      <c r="E4450" s="37">
        <v>89.59</v>
      </c>
      <c r="F4450" s="38">
        <v>0</v>
      </c>
      <c r="G4450" s="7">
        <v>0</v>
      </c>
      <c r="H4450" s="38">
        <v>1</v>
      </c>
      <c r="I4450" s="7">
        <v>1</v>
      </c>
      <c r="J4450" s="36">
        <f t="shared" si="1112"/>
        <v>87.876040000000003</v>
      </c>
      <c r="K4450" s="37">
        <f t="shared" si="1113"/>
        <v>89.54520500000001</v>
      </c>
      <c r="L4450" s="36">
        <f t="shared" si="1114"/>
        <v>87.96396</v>
      </c>
      <c r="M4450" s="37">
        <f t="shared" si="1115"/>
        <v>89.634794999999997</v>
      </c>
      <c r="O4450" s="39">
        <f t="shared" si="1116"/>
        <v>58215.344133166931</v>
      </c>
      <c r="P4450" s="40">
        <f t="shared" si="1117"/>
        <v>61500.842985100855</v>
      </c>
      <c r="Q4450" s="40">
        <f>S4450*F4450+T4450*G4450+AS4449*(1+$G$9/252)</f>
        <v>14419.839497065446</v>
      </c>
      <c r="R4450" s="41">
        <f t="shared" si="1120"/>
        <v>134136.02661533322</v>
      </c>
      <c r="S4450" s="36">
        <f>AU4449*H4449</f>
        <v>662.13994691955111</v>
      </c>
      <c r="T4450" s="37">
        <f>AV4449*I4449</f>
        <v>686.46995183726813</v>
      </c>
      <c r="U4450" s="57">
        <f t="shared" si="1123"/>
        <v>0.43400230051627514</v>
      </c>
      <c r="V4450" s="58">
        <f t="shared" si="1121"/>
        <v>0.45849608443724865</v>
      </c>
      <c r="W4450" s="59">
        <f t="shared" si="1122"/>
        <v>0.10750161504647626</v>
      </c>
      <c r="Y4450" s="7">
        <f t="shared" si="1118"/>
        <v>0</v>
      </c>
      <c r="Z4450" s="40"/>
      <c r="AA4450" s="40"/>
      <c r="AB4450" s="40"/>
      <c r="AC4450" s="40"/>
      <c r="AD4450" s="40"/>
      <c r="AE4450" s="40"/>
      <c r="AF4450" s="40"/>
      <c r="AG4450" s="41"/>
      <c r="AH4450" s="40"/>
      <c r="AI4450" s="40"/>
      <c r="AJ4450" s="40"/>
      <c r="AK4450" s="40"/>
      <c r="AL4450" s="40"/>
      <c r="AM4450" s="41"/>
      <c r="AN4450" s="36">
        <f>Y4450*(IF(AND(AH4450&gt;0,AI4450&lt;0),AH4450,0)+IF(AND(AJ4450&lt;0,AK4450&gt;0),AJ4450,0)+IF(AND(AL4450&gt;0,AM4450&gt;0),AL4450,0))</f>
        <v>0</v>
      </c>
      <c r="AO4450" s="37">
        <f>Y4450*(IF(AND(AH4450&gt;0,AI4450&lt;0),AI4450,0)+IF(AND(AJ4450&lt;0,AK4450&gt;0),AK4450,0)+IF(AND(AL4450&gt;0,AM4450&gt;0),AM4450,0))</f>
        <v>0</v>
      </c>
      <c r="AQ4450" s="40">
        <f>AU4450*D4450</f>
        <v>58215.344133166931</v>
      </c>
      <c r="AR4450" s="40">
        <f>AV4450*E4450</f>
        <v>61500.842985100855</v>
      </c>
      <c r="AS4450" s="40">
        <f>IF(AND(Y4450&lt;&gt;0,AN4450&lt;&gt;0),0,Q4450)</f>
        <v>14419.839497065446</v>
      </c>
      <c r="AT4450" s="41">
        <f t="shared" si="1124"/>
        <v>134136.02661533322</v>
      </c>
      <c r="AU4450" s="42">
        <f>S4450+AN4450</f>
        <v>662.13994691955111</v>
      </c>
      <c r="AV4450" s="37">
        <f>T4450+AO4450</f>
        <v>686.46995183726813</v>
      </c>
      <c r="AW4450" s="58">
        <f t="shared" si="1109"/>
        <v>0.43400230051627514</v>
      </c>
      <c r="AX4450" s="58">
        <f t="shared" si="1110"/>
        <v>0.45849608443724865</v>
      </c>
      <c r="AY4450" s="59">
        <f t="shared" si="1111"/>
        <v>0.10750161504647626</v>
      </c>
      <c r="AZ4450" s="54">
        <f t="shared" si="1119"/>
        <v>-3.7535463088174126E-3</v>
      </c>
    </row>
    <row r="4451" spans="3:52" x14ac:dyDescent="0.25">
      <c r="C4451" s="35">
        <v>41124</v>
      </c>
      <c r="D4451" s="36">
        <v>89.82</v>
      </c>
      <c r="E4451" s="37">
        <v>89.59</v>
      </c>
      <c r="F4451" s="38">
        <v>0</v>
      </c>
      <c r="G4451" s="7">
        <v>0</v>
      </c>
      <c r="H4451" s="38">
        <v>1</v>
      </c>
      <c r="I4451" s="7">
        <v>1</v>
      </c>
      <c r="J4451" s="36">
        <f t="shared" si="1112"/>
        <v>89.775089999999992</v>
      </c>
      <c r="K4451" s="37">
        <f t="shared" si="1113"/>
        <v>89.54520500000001</v>
      </c>
      <c r="L4451" s="36">
        <f t="shared" si="1114"/>
        <v>89.864909999999995</v>
      </c>
      <c r="M4451" s="37">
        <f t="shared" si="1115"/>
        <v>89.634794999999997</v>
      </c>
      <c r="O4451" s="39">
        <f t="shared" si="1116"/>
        <v>59473.410032314074</v>
      </c>
      <c r="P4451" s="40">
        <f t="shared" si="1117"/>
        <v>61500.842985100855</v>
      </c>
      <c r="Q4451" s="40">
        <f>S4451*F4451+T4451*G4451+AS4450*(1+$G$9/252)</f>
        <v>14420.411712918503</v>
      </c>
      <c r="R4451" s="41">
        <f t="shared" si="1120"/>
        <v>135394.66473033343</v>
      </c>
      <c r="S4451" s="36">
        <f>AU4450*H4450</f>
        <v>662.13994691955111</v>
      </c>
      <c r="T4451" s="37">
        <f>AV4450*I4450</f>
        <v>686.46995183726813</v>
      </c>
      <c r="U4451" s="57">
        <f t="shared" si="1123"/>
        <v>0.4392596277760849</v>
      </c>
      <c r="V4451" s="58">
        <f t="shared" si="1121"/>
        <v>0.45423387330359394</v>
      </c>
      <c r="W4451" s="59">
        <f t="shared" si="1122"/>
        <v>0.10650649892032116</v>
      </c>
      <c r="Y4451" s="7">
        <f t="shared" si="1118"/>
        <v>0</v>
      </c>
      <c r="Z4451" s="40"/>
      <c r="AA4451" s="40"/>
      <c r="AB4451" s="40"/>
      <c r="AC4451" s="40"/>
      <c r="AD4451" s="40"/>
      <c r="AE4451" s="40"/>
      <c r="AF4451" s="40"/>
      <c r="AG4451" s="41"/>
      <c r="AH4451" s="40"/>
      <c r="AI4451" s="40"/>
      <c r="AJ4451" s="40"/>
      <c r="AK4451" s="40"/>
      <c r="AL4451" s="40"/>
      <c r="AM4451" s="41"/>
      <c r="AN4451" s="36">
        <f>Y4451*(IF(AND(AH4451&gt;0,AI4451&lt;0),AH4451,0)+IF(AND(AJ4451&lt;0,AK4451&gt;0),AJ4451,0)+IF(AND(AL4451&gt;0,AM4451&gt;0),AL4451,0))</f>
        <v>0</v>
      </c>
      <c r="AO4451" s="37">
        <f>Y4451*(IF(AND(AH4451&gt;0,AI4451&lt;0),AI4451,0)+IF(AND(AJ4451&lt;0,AK4451&gt;0),AK4451,0)+IF(AND(AL4451&gt;0,AM4451&gt;0),AM4451,0))</f>
        <v>0</v>
      </c>
      <c r="AQ4451" s="40">
        <f>AU4451*D4451</f>
        <v>59473.410032314074</v>
      </c>
      <c r="AR4451" s="40">
        <f>AV4451*E4451</f>
        <v>61500.842985100855</v>
      </c>
      <c r="AS4451" s="40">
        <f>IF(AND(Y4451&lt;&gt;0,AN4451&lt;&gt;0),0,Q4451)</f>
        <v>14420.411712918503</v>
      </c>
      <c r="AT4451" s="41">
        <f t="shared" si="1124"/>
        <v>135394.66473033343</v>
      </c>
      <c r="AU4451" s="42">
        <f>S4451+AN4451</f>
        <v>662.13994691955111</v>
      </c>
      <c r="AV4451" s="37">
        <f>T4451+AO4451</f>
        <v>686.46995183726813</v>
      </c>
      <c r="AW4451" s="58">
        <f t="shared" si="1109"/>
        <v>0.4392596277760849</v>
      </c>
      <c r="AX4451" s="58">
        <f t="shared" si="1110"/>
        <v>0.45423387330359394</v>
      </c>
      <c r="AY4451" s="59">
        <f t="shared" si="1111"/>
        <v>0.10650649892032116</v>
      </c>
      <c r="AZ4451" s="54">
        <f t="shared" si="1119"/>
        <v>9.3832965442584015E-3</v>
      </c>
    </row>
    <row r="4452" spans="3:52" x14ac:dyDescent="0.25">
      <c r="C4452" s="35">
        <v>41127</v>
      </c>
      <c r="D4452" s="36">
        <v>90.12</v>
      </c>
      <c r="E4452" s="37">
        <v>89.69</v>
      </c>
      <c r="F4452" s="38">
        <v>0</v>
      </c>
      <c r="G4452" s="7">
        <v>0</v>
      </c>
      <c r="H4452" s="38">
        <v>1</v>
      </c>
      <c r="I4452" s="7">
        <v>1</v>
      </c>
      <c r="J4452" s="36">
        <f t="shared" si="1112"/>
        <v>90.074940000000012</v>
      </c>
      <c r="K4452" s="37">
        <f t="shared" si="1113"/>
        <v>89.645155000000003</v>
      </c>
      <c r="L4452" s="36">
        <f t="shared" si="1114"/>
        <v>90.165059999999997</v>
      </c>
      <c r="M4452" s="37">
        <f t="shared" si="1115"/>
        <v>89.734844999999993</v>
      </c>
      <c r="O4452" s="39">
        <f t="shared" si="1116"/>
        <v>59672.052016389949</v>
      </c>
      <c r="P4452" s="40">
        <f t="shared" si="1117"/>
        <v>61569.489980284576</v>
      </c>
      <c r="Q4452" s="40">
        <f>S4452*F4452+T4452*G4452+AS4451*(1+$G$9/252)</f>
        <v>14420.983951478538</v>
      </c>
      <c r="R4452" s="41">
        <f t="shared" si="1120"/>
        <v>135662.52594815305</v>
      </c>
      <c r="S4452" s="36">
        <f>AU4451*H4451</f>
        <v>662.13994691955111</v>
      </c>
      <c r="T4452" s="37">
        <f>AV4451*I4451</f>
        <v>686.46995183726813</v>
      </c>
      <c r="U4452" s="57">
        <f t="shared" si="1123"/>
        <v>0.43985656023532371</v>
      </c>
      <c r="V4452" s="58">
        <f t="shared" si="1121"/>
        <v>0.4538430163375769</v>
      </c>
      <c r="W4452" s="59">
        <f t="shared" si="1122"/>
        <v>0.10630042342709947</v>
      </c>
      <c r="Y4452" s="7">
        <f t="shared" si="1118"/>
        <v>0</v>
      </c>
      <c r="Z4452" s="40"/>
      <c r="AA4452" s="40"/>
      <c r="AB4452" s="40"/>
      <c r="AC4452" s="40"/>
      <c r="AD4452" s="40"/>
      <c r="AE4452" s="40"/>
      <c r="AF4452" s="40"/>
      <c r="AG4452" s="41"/>
      <c r="AH4452" s="40"/>
      <c r="AI4452" s="40"/>
      <c r="AJ4452" s="40"/>
      <c r="AK4452" s="40"/>
      <c r="AL4452" s="40"/>
      <c r="AM4452" s="41"/>
      <c r="AN4452" s="36">
        <f>Y4452*(IF(AND(AH4452&gt;0,AI4452&lt;0),AH4452,0)+IF(AND(AJ4452&lt;0,AK4452&gt;0),AJ4452,0)+IF(AND(AL4452&gt;0,AM4452&gt;0),AL4452,0))</f>
        <v>0</v>
      </c>
      <c r="AO4452" s="37">
        <f>Y4452*(IF(AND(AH4452&gt;0,AI4452&lt;0),AI4452,0)+IF(AND(AJ4452&lt;0,AK4452&gt;0),AK4452,0)+IF(AND(AL4452&gt;0,AM4452&gt;0),AM4452,0))</f>
        <v>0</v>
      </c>
      <c r="AQ4452" s="40">
        <f>AU4452*D4452</f>
        <v>59672.052016389949</v>
      </c>
      <c r="AR4452" s="40">
        <f>AV4452*E4452</f>
        <v>61569.489980284576</v>
      </c>
      <c r="AS4452" s="40">
        <f>IF(AND(Y4452&lt;&gt;0,AN4452&lt;&gt;0),0,Q4452)</f>
        <v>14420.983951478538</v>
      </c>
      <c r="AT4452" s="41">
        <f t="shared" si="1124"/>
        <v>135662.52594815305</v>
      </c>
      <c r="AU4452" s="42">
        <f>S4452+AN4452</f>
        <v>662.13994691955111</v>
      </c>
      <c r="AV4452" s="37">
        <f>T4452+AO4452</f>
        <v>686.46995183726813</v>
      </c>
      <c r="AW4452" s="58">
        <f t="shared" si="1109"/>
        <v>0.43985656023532371</v>
      </c>
      <c r="AX4452" s="58">
        <f t="shared" si="1110"/>
        <v>0.4538430163375769</v>
      </c>
      <c r="AY4452" s="59">
        <f t="shared" si="1111"/>
        <v>0.10630042342709947</v>
      </c>
      <c r="AZ4452" s="54">
        <f t="shared" si="1119"/>
        <v>1.9783735079452747E-3</v>
      </c>
    </row>
    <row r="4453" spans="3:52" x14ac:dyDescent="0.25">
      <c r="C4453" s="35">
        <v>41128</v>
      </c>
      <c r="D4453" s="36">
        <v>89.82</v>
      </c>
      <c r="E4453" s="37">
        <v>89.01</v>
      </c>
      <c r="F4453" s="38">
        <v>0</v>
      </c>
      <c r="G4453" s="7">
        <v>0</v>
      </c>
      <c r="H4453" s="38">
        <v>1</v>
      </c>
      <c r="I4453" s="7">
        <v>1</v>
      </c>
      <c r="J4453" s="36">
        <f t="shared" si="1112"/>
        <v>89.775089999999992</v>
      </c>
      <c r="K4453" s="37">
        <f t="shared" si="1113"/>
        <v>88.965495000000004</v>
      </c>
      <c r="L4453" s="36">
        <f t="shared" si="1114"/>
        <v>89.864909999999995</v>
      </c>
      <c r="M4453" s="37">
        <f t="shared" si="1115"/>
        <v>89.054505000000006</v>
      </c>
      <c r="O4453" s="39">
        <f t="shared" si="1116"/>
        <v>59473.410032314074</v>
      </c>
      <c r="P4453" s="40">
        <f t="shared" si="1117"/>
        <v>61102.690413035241</v>
      </c>
      <c r="Q4453" s="40">
        <f>S4453*F4453+T4453*G4453+AS4452*(1+$G$9/252)</f>
        <v>14421.556212746453</v>
      </c>
      <c r="R4453" s="41">
        <f t="shared" si="1120"/>
        <v>134997.65665809577</v>
      </c>
      <c r="S4453" s="36">
        <f>AU4452*H4452</f>
        <v>662.13994691955111</v>
      </c>
      <c r="T4453" s="37">
        <f>AV4452*I4452</f>
        <v>686.46995183726813</v>
      </c>
      <c r="U4453" s="57">
        <f t="shared" si="1123"/>
        <v>0.44055142514762657</v>
      </c>
      <c r="V4453" s="58">
        <f t="shared" si="1121"/>
        <v>0.45262037820247547</v>
      </c>
      <c r="W4453" s="59">
        <f t="shared" si="1122"/>
        <v>0.10682819664989789</v>
      </c>
      <c r="Y4453" s="7">
        <f t="shared" si="1118"/>
        <v>0</v>
      </c>
      <c r="Z4453" s="40"/>
      <c r="AA4453" s="40"/>
      <c r="AB4453" s="40"/>
      <c r="AC4453" s="40"/>
      <c r="AD4453" s="40"/>
      <c r="AE4453" s="40"/>
      <c r="AF4453" s="40"/>
      <c r="AG4453" s="41"/>
      <c r="AH4453" s="40"/>
      <c r="AI4453" s="40"/>
      <c r="AJ4453" s="40"/>
      <c r="AK4453" s="40"/>
      <c r="AL4453" s="40"/>
      <c r="AM4453" s="41"/>
      <c r="AN4453" s="36">
        <f>Y4453*(IF(AND(AH4453&gt;0,AI4453&lt;0),AH4453,0)+IF(AND(AJ4453&lt;0,AK4453&gt;0),AJ4453,0)+IF(AND(AL4453&gt;0,AM4453&gt;0),AL4453,0))</f>
        <v>0</v>
      </c>
      <c r="AO4453" s="37">
        <f>Y4453*(IF(AND(AH4453&gt;0,AI4453&lt;0),AI4453,0)+IF(AND(AJ4453&lt;0,AK4453&gt;0),AK4453,0)+IF(AND(AL4453&gt;0,AM4453&gt;0),AM4453,0))</f>
        <v>0</v>
      </c>
      <c r="AQ4453" s="40">
        <f>AU4453*D4453</f>
        <v>59473.410032314074</v>
      </c>
      <c r="AR4453" s="40">
        <f>AV4453*E4453</f>
        <v>61102.690413035241</v>
      </c>
      <c r="AS4453" s="40">
        <f>IF(AND(Y4453&lt;&gt;0,AN4453&lt;&gt;0),0,Q4453)</f>
        <v>14421.556212746453</v>
      </c>
      <c r="AT4453" s="41">
        <f t="shared" si="1124"/>
        <v>134997.65665809577</v>
      </c>
      <c r="AU4453" s="42">
        <f>S4453+AN4453</f>
        <v>662.13994691955111</v>
      </c>
      <c r="AV4453" s="37">
        <f>T4453+AO4453</f>
        <v>686.46995183726813</v>
      </c>
      <c r="AW4453" s="58">
        <f t="shared" si="1109"/>
        <v>0.44055142514762657</v>
      </c>
      <c r="AX4453" s="58">
        <f t="shared" si="1110"/>
        <v>0.45262037820247547</v>
      </c>
      <c r="AY4453" s="59">
        <f t="shared" si="1111"/>
        <v>0.10682819664989789</v>
      </c>
      <c r="AZ4453" s="54">
        <f t="shared" si="1119"/>
        <v>-4.9009060196282261E-3</v>
      </c>
    </row>
    <row r="4454" spans="3:52" x14ac:dyDescent="0.25">
      <c r="C4454" s="35">
        <v>41129</v>
      </c>
      <c r="D4454" s="36">
        <v>89.31</v>
      </c>
      <c r="E4454" s="37">
        <v>87.53</v>
      </c>
      <c r="F4454" s="38">
        <v>0</v>
      </c>
      <c r="G4454" s="7">
        <v>0</v>
      </c>
      <c r="H4454" s="38">
        <v>1</v>
      </c>
      <c r="I4454" s="7">
        <v>1</v>
      </c>
      <c r="J4454" s="36">
        <f t="shared" si="1112"/>
        <v>89.265345000000011</v>
      </c>
      <c r="K4454" s="37">
        <f t="shared" si="1113"/>
        <v>87.486235000000008</v>
      </c>
      <c r="L4454" s="36">
        <f t="shared" si="1114"/>
        <v>89.354654999999994</v>
      </c>
      <c r="M4454" s="37">
        <f t="shared" si="1115"/>
        <v>87.573764999999995</v>
      </c>
      <c r="O4454" s="39">
        <f t="shared" si="1116"/>
        <v>59135.718659385107</v>
      </c>
      <c r="P4454" s="40">
        <f t="shared" si="1117"/>
        <v>60086.714884316083</v>
      </c>
      <c r="Q4454" s="40">
        <f>S4454*F4454+T4454*G4454+AS4453*(1+$G$9/252)</f>
        <v>14422.128496723148</v>
      </c>
      <c r="R4454" s="41">
        <f t="shared" si="1120"/>
        <v>133644.56204042432</v>
      </c>
      <c r="S4454" s="36">
        <f>AU4453*H4453</f>
        <v>662.13994691955111</v>
      </c>
      <c r="T4454" s="37">
        <f>AV4453*I4453</f>
        <v>686.46995183726813</v>
      </c>
      <c r="U4454" s="57">
        <f t="shared" si="1123"/>
        <v>0.44248503460618133</v>
      </c>
      <c r="V4454" s="58">
        <f t="shared" si="1121"/>
        <v>0.44960089633980971</v>
      </c>
      <c r="W4454" s="59">
        <f t="shared" si="1122"/>
        <v>0.10791406905400905</v>
      </c>
      <c r="Y4454" s="7">
        <f t="shared" si="1118"/>
        <v>0</v>
      </c>
      <c r="Z4454" s="40"/>
      <c r="AA4454" s="40"/>
      <c r="AB4454" s="40"/>
      <c r="AC4454" s="40"/>
      <c r="AD4454" s="40"/>
      <c r="AE4454" s="40"/>
      <c r="AF4454" s="40"/>
      <c r="AG4454" s="41"/>
      <c r="AH4454" s="40"/>
      <c r="AI4454" s="40"/>
      <c r="AJ4454" s="40"/>
      <c r="AK4454" s="40"/>
      <c r="AL4454" s="40"/>
      <c r="AM4454" s="41"/>
      <c r="AN4454" s="36">
        <f>Y4454*(IF(AND(AH4454&gt;0,AI4454&lt;0),AH4454,0)+IF(AND(AJ4454&lt;0,AK4454&gt;0),AJ4454,0)+IF(AND(AL4454&gt;0,AM4454&gt;0),AL4454,0))</f>
        <v>0</v>
      </c>
      <c r="AO4454" s="37">
        <f>Y4454*(IF(AND(AH4454&gt;0,AI4454&lt;0),AI4454,0)+IF(AND(AJ4454&lt;0,AK4454&gt;0),AK4454,0)+IF(AND(AL4454&gt;0,AM4454&gt;0),AM4454,0))</f>
        <v>0</v>
      </c>
      <c r="AQ4454" s="40">
        <f>AU4454*D4454</f>
        <v>59135.718659385107</v>
      </c>
      <c r="AR4454" s="40">
        <f>AV4454*E4454</f>
        <v>60086.714884316083</v>
      </c>
      <c r="AS4454" s="40">
        <f>IF(AND(Y4454&lt;&gt;0,AN4454&lt;&gt;0),0,Q4454)</f>
        <v>14422.128496723148</v>
      </c>
      <c r="AT4454" s="41">
        <f t="shared" si="1124"/>
        <v>133644.56204042432</v>
      </c>
      <c r="AU4454" s="42">
        <f>S4454+AN4454</f>
        <v>662.13994691955111</v>
      </c>
      <c r="AV4454" s="37">
        <f>T4454+AO4454</f>
        <v>686.46995183726813</v>
      </c>
      <c r="AW4454" s="58">
        <f t="shared" si="1109"/>
        <v>0.44248503460618133</v>
      </c>
      <c r="AX4454" s="58">
        <f t="shared" si="1110"/>
        <v>0.44960089633980971</v>
      </c>
      <c r="AY4454" s="59">
        <f t="shared" si="1111"/>
        <v>0.10791406905400905</v>
      </c>
      <c r="AZ4454" s="54">
        <f t="shared" si="1119"/>
        <v>-1.002309707566551E-2</v>
      </c>
    </row>
    <row r="4455" spans="3:52" x14ac:dyDescent="0.25">
      <c r="C4455" s="35">
        <v>41130</v>
      </c>
      <c r="D4455" s="36">
        <v>88.66</v>
      </c>
      <c r="E4455" s="37">
        <v>87.15</v>
      </c>
      <c r="F4455" s="38">
        <v>0</v>
      </c>
      <c r="G4455" s="7">
        <v>0</v>
      </c>
      <c r="H4455" s="38">
        <v>1</v>
      </c>
      <c r="I4455" s="7">
        <v>1</v>
      </c>
      <c r="J4455" s="36">
        <f t="shared" si="1112"/>
        <v>88.615669999999994</v>
      </c>
      <c r="K4455" s="37">
        <f t="shared" si="1113"/>
        <v>87.106425000000016</v>
      </c>
      <c r="L4455" s="36">
        <f t="shared" si="1114"/>
        <v>88.704329999999999</v>
      </c>
      <c r="M4455" s="37">
        <f t="shared" si="1115"/>
        <v>87.193574999999996</v>
      </c>
      <c r="O4455" s="39">
        <f t="shared" si="1116"/>
        <v>58705.327693887397</v>
      </c>
      <c r="P4455" s="40">
        <f t="shared" si="1117"/>
        <v>59825.856302617918</v>
      </c>
      <c r="Q4455" s="40">
        <f>S4455*F4455+T4455*G4455+AS4454*(1+$G$9/252)</f>
        <v>14422.700803409525</v>
      </c>
      <c r="R4455" s="41">
        <f t="shared" si="1120"/>
        <v>132953.88479991484</v>
      </c>
      <c r="S4455" s="36">
        <f>AU4454*H4454</f>
        <v>662.13994691955111</v>
      </c>
      <c r="T4455" s="37">
        <f>AV4454*I4454</f>
        <v>686.46995183726813</v>
      </c>
      <c r="U4455" s="57">
        <f t="shared" si="1123"/>
        <v>0.44154653910439928</v>
      </c>
      <c r="V4455" s="58">
        <f t="shared" si="1121"/>
        <v>0.44997448846757004</v>
      </c>
      <c r="W4455" s="59">
        <f t="shared" si="1122"/>
        <v>0.10847897242803065</v>
      </c>
      <c r="Y4455" s="7">
        <f t="shared" si="1118"/>
        <v>0</v>
      </c>
      <c r="Z4455" s="40"/>
      <c r="AA4455" s="40"/>
      <c r="AB4455" s="40"/>
      <c r="AC4455" s="40"/>
      <c r="AD4455" s="40"/>
      <c r="AE4455" s="40"/>
      <c r="AF4455" s="40"/>
      <c r="AG4455" s="41"/>
      <c r="AH4455" s="40"/>
      <c r="AI4455" s="40"/>
      <c r="AJ4455" s="40"/>
      <c r="AK4455" s="40"/>
      <c r="AL4455" s="40"/>
      <c r="AM4455" s="41"/>
      <c r="AN4455" s="36">
        <f>Y4455*(IF(AND(AH4455&gt;0,AI4455&lt;0),AH4455,0)+IF(AND(AJ4455&lt;0,AK4455&gt;0),AJ4455,0)+IF(AND(AL4455&gt;0,AM4455&gt;0),AL4455,0))</f>
        <v>0</v>
      </c>
      <c r="AO4455" s="37">
        <f>Y4455*(IF(AND(AH4455&gt;0,AI4455&lt;0),AI4455,0)+IF(AND(AJ4455&lt;0,AK4455&gt;0),AK4455,0)+IF(AND(AL4455&gt;0,AM4455&gt;0),AM4455,0))</f>
        <v>0</v>
      </c>
      <c r="AQ4455" s="40">
        <f>AU4455*D4455</f>
        <v>58705.327693887397</v>
      </c>
      <c r="AR4455" s="40">
        <f>AV4455*E4455</f>
        <v>59825.856302617918</v>
      </c>
      <c r="AS4455" s="40">
        <f>IF(AND(Y4455&lt;&gt;0,AN4455&lt;&gt;0),0,Q4455)</f>
        <v>14422.700803409525</v>
      </c>
      <c r="AT4455" s="41">
        <f t="shared" si="1124"/>
        <v>132953.88479991484</v>
      </c>
      <c r="AU4455" s="42">
        <f>S4455+AN4455</f>
        <v>662.13994691955111</v>
      </c>
      <c r="AV4455" s="37">
        <f>T4455+AO4455</f>
        <v>686.46995183726813</v>
      </c>
      <c r="AW4455" s="58">
        <f t="shared" si="1109"/>
        <v>0.44154653910439928</v>
      </c>
      <c r="AX4455" s="58">
        <f t="shared" si="1110"/>
        <v>0.44997448846757004</v>
      </c>
      <c r="AY4455" s="59">
        <f t="shared" si="1111"/>
        <v>0.10847897242803065</v>
      </c>
      <c r="AZ4455" s="54">
        <f t="shared" si="1119"/>
        <v>-5.1680160416894827E-3</v>
      </c>
    </row>
    <row r="4456" spans="3:52" x14ac:dyDescent="0.25">
      <c r="C4456" s="35">
        <v>41131</v>
      </c>
      <c r="D4456" s="36">
        <v>87.8</v>
      </c>
      <c r="E4456" s="37">
        <v>88.2</v>
      </c>
      <c r="F4456" s="38">
        <v>0</v>
      </c>
      <c r="G4456" s="7">
        <v>0</v>
      </c>
      <c r="H4456" s="38">
        <v>1</v>
      </c>
      <c r="I4456" s="7">
        <v>1</v>
      </c>
      <c r="J4456" s="36">
        <f t="shared" si="1112"/>
        <v>87.756100000000004</v>
      </c>
      <c r="K4456" s="37">
        <f t="shared" si="1113"/>
        <v>88.155900000000003</v>
      </c>
      <c r="L4456" s="36">
        <f t="shared" si="1114"/>
        <v>87.843899999999991</v>
      </c>
      <c r="M4456" s="37">
        <f t="shared" si="1115"/>
        <v>88.244100000000003</v>
      </c>
      <c r="O4456" s="39">
        <f t="shared" si="1116"/>
        <v>58135.887339536588</v>
      </c>
      <c r="P4456" s="40">
        <f t="shared" si="1117"/>
        <v>60546.649752047051</v>
      </c>
      <c r="Q4456" s="40">
        <f>S4456*F4456+T4456*G4456+AS4455*(1+$G$9/252)</f>
        <v>14423.273132806484</v>
      </c>
      <c r="R4456" s="41">
        <f t="shared" si="1120"/>
        <v>133105.81022439012</v>
      </c>
      <c r="S4456" s="36">
        <f>AU4455*H4455</f>
        <v>662.13994691955111</v>
      </c>
      <c r="T4456" s="37">
        <f>AV4455*I4455</f>
        <v>686.46995183726813</v>
      </c>
      <c r="U4456" s="57">
        <f t="shared" si="1123"/>
        <v>0.43676446010531739</v>
      </c>
      <c r="V4456" s="58">
        <f t="shared" si="1121"/>
        <v>0.45487608429697662</v>
      </c>
      <c r="W4456" s="59">
        <f t="shared" si="1122"/>
        <v>0.108359455597706</v>
      </c>
      <c r="Y4456" s="7">
        <f t="shared" si="1118"/>
        <v>0</v>
      </c>
      <c r="Z4456" s="40"/>
      <c r="AA4456" s="40"/>
      <c r="AB4456" s="40"/>
      <c r="AC4456" s="40"/>
      <c r="AD4456" s="40"/>
      <c r="AE4456" s="40"/>
      <c r="AF4456" s="40"/>
      <c r="AG4456" s="41"/>
      <c r="AH4456" s="40"/>
      <c r="AI4456" s="40"/>
      <c r="AJ4456" s="40"/>
      <c r="AK4456" s="40"/>
      <c r="AL4456" s="40"/>
      <c r="AM4456" s="41"/>
      <c r="AN4456" s="36">
        <f>Y4456*(IF(AND(AH4456&gt;0,AI4456&lt;0),AH4456,0)+IF(AND(AJ4456&lt;0,AK4456&gt;0),AJ4456,0)+IF(AND(AL4456&gt;0,AM4456&gt;0),AL4456,0))</f>
        <v>0</v>
      </c>
      <c r="AO4456" s="37">
        <f>Y4456*(IF(AND(AH4456&gt;0,AI4456&lt;0),AI4456,0)+IF(AND(AJ4456&lt;0,AK4456&gt;0),AK4456,0)+IF(AND(AL4456&gt;0,AM4456&gt;0),AM4456,0))</f>
        <v>0</v>
      </c>
      <c r="AQ4456" s="40">
        <f>AU4456*D4456</f>
        <v>58135.887339536588</v>
      </c>
      <c r="AR4456" s="40">
        <f>AV4456*E4456</f>
        <v>60546.649752047051</v>
      </c>
      <c r="AS4456" s="40">
        <f>IF(AND(Y4456&lt;&gt;0,AN4456&lt;&gt;0),0,Q4456)</f>
        <v>14423.273132806484</v>
      </c>
      <c r="AT4456" s="41">
        <f t="shared" si="1124"/>
        <v>133105.81022439012</v>
      </c>
      <c r="AU4456" s="42">
        <f>S4456+AN4456</f>
        <v>662.13994691955111</v>
      </c>
      <c r="AV4456" s="37">
        <f>T4456+AO4456</f>
        <v>686.46995183726813</v>
      </c>
      <c r="AW4456" s="58">
        <f t="shared" si="1109"/>
        <v>0.43676446010531739</v>
      </c>
      <c r="AX4456" s="58">
        <f t="shared" si="1110"/>
        <v>0.45487608429697662</v>
      </c>
      <c r="AY4456" s="59">
        <f t="shared" si="1111"/>
        <v>0.108359455597706</v>
      </c>
      <c r="AZ4456" s="54">
        <f t="shared" si="1119"/>
        <v>1.1426926313879981E-3</v>
      </c>
    </row>
    <row r="4457" spans="3:52" x14ac:dyDescent="0.25">
      <c r="C4457" s="35">
        <v>41134</v>
      </c>
      <c r="D4457" s="36">
        <v>87.77</v>
      </c>
      <c r="E4457" s="37">
        <v>87.9</v>
      </c>
      <c r="F4457" s="38">
        <v>0</v>
      </c>
      <c r="G4457" s="7">
        <v>0</v>
      </c>
      <c r="H4457" s="38">
        <v>1</v>
      </c>
      <c r="I4457" s="7">
        <v>1</v>
      </c>
      <c r="J4457" s="36">
        <f t="shared" si="1112"/>
        <v>87.726115000000007</v>
      </c>
      <c r="K4457" s="37">
        <f t="shared" si="1113"/>
        <v>87.85605000000001</v>
      </c>
      <c r="L4457" s="36">
        <f t="shared" si="1114"/>
        <v>87.813884999999985</v>
      </c>
      <c r="M4457" s="37">
        <f t="shared" si="1115"/>
        <v>87.943950000000001</v>
      </c>
      <c r="O4457" s="39">
        <f t="shared" si="1116"/>
        <v>58116.023141129001</v>
      </c>
      <c r="P4457" s="40">
        <f t="shared" si="1117"/>
        <v>60340.708766495874</v>
      </c>
      <c r="Q4457" s="40">
        <f>S4457*F4457+T4457*G4457+AS4456*(1+$G$9/252)</f>
        <v>14423.845484914928</v>
      </c>
      <c r="R4457" s="41">
        <f t="shared" si="1120"/>
        <v>132880.5773925398</v>
      </c>
      <c r="S4457" s="36">
        <f>AU4456*H4456</f>
        <v>662.13994691955111</v>
      </c>
      <c r="T4457" s="37">
        <f>AV4456*I4456</f>
        <v>686.46995183726813</v>
      </c>
      <c r="U4457" s="57">
        <f t="shared" si="1123"/>
        <v>0.43735528759368381</v>
      </c>
      <c r="V4457" s="58">
        <f t="shared" si="1121"/>
        <v>0.45409728005805261</v>
      </c>
      <c r="W4457" s="59">
        <f t="shared" si="1122"/>
        <v>0.10854743234826367</v>
      </c>
      <c r="Y4457" s="7">
        <f t="shared" si="1118"/>
        <v>0</v>
      </c>
      <c r="Z4457" s="40"/>
      <c r="AA4457" s="40"/>
      <c r="AB4457" s="40"/>
      <c r="AC4457" s="40"/>
      <c r="AD4457" s="40"/>
      <c r="AE4457" s="40"/>
      <c r="AF4457" s="40"/>
      <c r="AG4457" s="41"/>
      <c r="AH4457" s="40"/>
      <c r="AI4457" s="40"/>
      <c r="AJ4457" s="40"/>
      <c r="AK4457" s="40"/>
      <c r="AL4457" s="40"/>
      <c r="AM4457" s="41"/>
      <c r="AN4457" s="36">
        <f>Y4457*(IF(AND(AH4457&gt;0,AI4457&lt;0),AH4457,0)+IF(AND(AJ4457&lt;0,AK4457&gt;0),AJ4457,0)+IF(AND(AL4457&gt;0,AM4457&gt;0),AL4457,0))</f>
        <v>0</v>
      </c>
      <c r="AO4457" s="37">
        <f>Y4457*(IF(AND(AH4457&gt;0,AI4457&lt;0),AI4457,0)+IF(AND(AJ4457&lt;0,AK4457&gt;0),AK4457,0)+IF(AND(AL4457&gt;0,AM4457&gt;0),AM4457,0))</f>
        <v>0</v>
      </c>
      <c r="AQ4457" s="40">
        <f>AU4457*D4457</f>
        <v>58116.023141129001</v>
      </c>
      <c r="AR4457" s="40">
        <f>AV4457*E4457</f>
        <v>60340.708766495874</v>
      </c>
      <c r="AS4457" s="40">
        <f>IF(AND(Y4457&lt;&gt;0,AN4457&lt;&gt;0),0,Q4457)</f>
        <v>14423.845484914928</v>
      </c>
      <c r="AT4457" s="41">
        <f t="shared" si="1124"/>
        <v>132880.5773925398</v>
      </c>
      <c r="AU4457" s="42">
        <f>S4457+AN4457</f>
        <v>662.13994691955111</v>
      </c>
      <c r="AV4457" s="37">
        <f>T4457+AO4457</f>
        <v>686.46995183726813</v>
      </c>
      <c r="AW4457" s="58">
        <f t="shared" si="1109"/>
        <v>0.43735528759368381</v>
      </c>
      <c r="AX4457" s="58">
        <f t="shared" si="1110"/>
        <v>0.45409728005805261</v>
      </c>
      <c r="AY4457" s="59">
        <f t="shared" si="1111"/>
        <v>0.10854743234826367</v>
      </c>
      <c r="AZ4457" s="54">
        <f t="shared" si="1119"/>
        <v>-1.692133735339052E-3</v>
      </c>
    </row>
    <row r="4458" spans="3:52" x14ac:dyDescent="0.25">
      <c r="C4458" s="35">
        <v>41135</v>
      </c>
      <c r="D4458" s="36">
        <v>87.58</v>
      </c>
      <c r="E4458" s="37">
        <v>88.12</v>
      </c>
      <c r="F4458" s="38">
        <v>0</v>
      </c>
      <c r="G4458" s="7">
        <v>0</v>
      </c>
      <c r="H4458" s="38">
        <v>1</v>
      </c>
      <c r="I4458" s="7">
        <v>1</v>
      </c>
      <c r="J4458" s="36">
        <f t="shared" si="1112"/>
        <v>87.536209999999997</v>
      </c>
      <c r="K4458" s="37">
        <f t="shared" si="1113"/>
        <v>88.075940000000003</v>
      </c>
      <c r="L4458" s="36">
        <f t="shared" si="1114"/>
        <v>87.62379</v>
      </c>
      <c r="M4458" s="37">
        <f t="shared" si="1115"/>
        <v>88.164060000000006</v>
      </c>
      <c r="O4458" s="39">
        <f t="shared" si="1116"/>
        <v>57990.216551214282</v>
      </c>
      <c r="P4458" s="40">
        <f t="shared" si="1117"/>
        <v>60491.73215590007</v>
      </c>
      <c r="Q4458" s="40">
        <f>S4458*F4458+T4458*G4458+AS4457*(1+$G$9/252)</f>
        <v>14424.417859735757</v>
      </c>
      <c r="R4458" s="41">
        <f t="shared" si="1120"/>
        <v>132906.36656685011</v>
      </c>
      <c r="S4458" s="36">
        <f>AU4457*H4457</f>
        <v>662.13994691955111</v>
      </c>
      <c r="T4458" s="37">
        <f>AV4457*I4457</f>
        <v>686.46995183726813</v>
      </c>
      <c r="U4458" s="57">
        <f t="shared" si="1123"/>
        <v>0.43632384248534839</v>
      </c>
      <c r="V4458" s="58">
        <f t="shared" si="1121"/>
        <v>0.45514548112692216</v>
      </c>
      <c r="W4458" s="59">
        <f t="shared" si="1122"/>
        <v>0.10853067638772948</v>
      </c>
      <c r="Y4458" s="7">
        <f t="shared" si="1118"/>
        <v>0</v>
      </c>
      <c r="Z4458" s="40"/>
      <c r="AA4458" s="40"/>
      <c r="AB4458" s="40"/>
      <c r="AC4458" s="40"/>
      <c r="AD4458" s="40"/>
      <c r="AE4458" s="40"/>
      <c r="AF4458" s="40"/>
      <c r="AG4458" s="41"/>
      <c r="AH4458" s="40"/>
      <c r="AI4458" s="40"/>
      <c r="AJ4458" s="40"/>
      <c r="AK4458" s="40"/>
      <c r="AL4458" s="40"/>
      <c r="AM4458" s="41"/>
      <c r="AN4458" s="36">
        <f>Y4458*(IF(AND(AH4458&gt;0,AI4458&lt;0),AH4458,0)+IF(AND(AJ4458&lt;0,AK4458&gt;0),AJ4458,0)+IF(AND(AL4458&gt;0,AM4458&gt;0),AL4458,0))</f>
        <v>0</v>
      </c>
      <c r="AO4458" s="37">
        <f>Y4458*(IF(AND(AH4458&gt;0,AI4458&lt;0),AI4458,0)+IF(AND(AJ4458&lt;0,AK4458&gt;0),AK4458,0)+IF(AND(AL4458&gt;0,AM4458&gt;0),AM4458,0))</f>
        <v>0</v>
      </c>
      <c r="AQ4458" s="40">
        <f>AU4458*D4458</f>
        <v>57990.216551214282</v>
      </c>
      <c r="AR4458" s="40">
        <f>AV4458*E4458</f>
        <v>60491.73215590007</v>
      </c>
      <c r="AS4458" s="40">
        <f>IF(AND(Y4458&lt;&gt;0,AN4458&lt;&gt;0),0,Q4458)</f>
        <v>14424.417859735757</v>
      </c>
      <c r="AT4458" s="41">
        <f t="shared" si="1124"/>
        <v>132906.36656685011</v>
      </c>
      <c r="AU4458" s="42">
        <f>S4458+AN4458</f>
        <v>662.13994691955111</v>
      </c>
      <c r="AV4458" s="37">
        <f>T4458+AO4458</f>
        <v>686.46995183726813</v>
      </c>
      <c r="AW4458" s="58">
        <f t="shared" si="1109"/>
        <v>0.43632384248534839</v>
      </c>
      <c r="AX4458" s="58">
        <f t="shared" si="1110"/>
        <v>0.45514548112692216</v>
      </c>
      <c r="AY4458" s="59">
        <f t="shared" si="1111"/>
        <v>0.10853067638772948</v>
      </c>
      <c r="AZ4458" s="54">
        <f t="shared" si="1119"/>
        <v>1.9407783151126345E-4</v>
      </c>
    </row>
    <row r="4459" spans="3:52" x14ac:dyDescent="0.25">
      <c r="C4459" s="35">
        <v>41136</v>
      </c>
      <c r="D4459" s="36">
        <v>89.55</v>
      </c>
      <c r="E4459" s="37">
        <v>87.81</v>
      </c>
      <c r="F4459" s="38">
        <v>0</v>
      </c>
      <c r="G4459" s="7">
        <v>0</v>
      </c>
      <c r="H4459" s="38">
        <v>1</v>
      </c>
      <c r="I4459" s="7">
        <v>1</v>
      </c>
      <c r="J4459" s="36">
        <f t="shared" si="1112"/>
        <v>89.505224999999996</v>
      </c>
      <c r="K4459" s="37">
        <f t="shared" si="1113"/>
        <v>87.766095000000007</v>
      </c>
      <c r="L4459" s="36">
        <f t="shared" si="1114"/>
        <v>89.594774999999998</v>
      </c>
      <c r="M4459" s="37">
        <f t="shared" si="1115"/>
        <v>87.853904999999997</v>
      </c>
      <c r="O4459" s="39">
        <f t="shared" si="1116"/>
        <v>59294.6322466458</v>
      </c>
      <c r="P4459" s="40">
        <f t="shared" si="1117"/>
        <v>60278.926470830513</v>
      </c>
      <c r="Q4459" s="40">
        <f>S4459*F4459+T4459*G4459+AS4458*(1+$G$9/252)</f>
        <v>14424.990257269872</v>
      </c>
      <c r="R4459" s="41">
        <f t="shared" si="1120"/>
        <v>133998.5489747462</v>
      </c>
      <c r="S4459" s="36">
        <f>AU4458*H4458</f>
        <v>662.13994691955111</v>
      </c>
      <c r="T4459" s="37">
        <f>AV4458*I4458</f>
        <v>686.46995183726813</v>
      </c>
      <c r="U4459" s="57">
        <f t="shared" si="1123"/>
        <v>0.44250204722605363</v>
      </c>
      <c r="V4459" s="58">
        <f t="shared" si="1121"/>
        <v>0.44984760605274071</v>
      </c>
      <c r="W4459" s="59">
        <f t="shared" si="1122"/>
        <v>0.10765034672120556</v>
      </c>
      <c r="Y4459" s="7">
        <f t="shared" si="1118"/>
        <v>0</v>
      </c>
      <c r="Z4459" s="40"/>
      <c r="AA4459" s="40"/>
      <c r="AB4459" s="40"/>
      <c r="AC4459" s="40"/>
      <c r="AD4459" s="40"/>
      <c r="AE4459" s="40"/>
      <c r="AF4459" s="40"/>
      <c r="AG4459" s="41"/>
      <c r="AH4459" s="40"/>
      <c r="AI4459" s="40"/>
      <c r="AJ4459" s="40"/>
      <c r="AK4459" s="40"/>
      <c r="AL4459" s="40"/>
      <c r="AM4459" s="41"/>
      <c r="AN4459" s="36">
        <f>Y4459*(IF(AND(AH4459&gt;0,AI4459&lt;0),AH4459,0)+IF(AND(AJ4459&lt;0,AK4459&gt;0),AJ4459,0)+IF(AND(AL4459&gt;0,AM4459&gt;0),AL4459,0))</f>
        <v>0</v>
      </c>
      <c r="AO4459" s="37">
        <f>Y4459*(IF(AND(AH4459&gt;0,AI4459&lt;0),AI4459,0)+IF(AND(AJ4459&lt;0,AK4459&gt;0),AK4459,0)+IF(AND(AL4459&gt;0,AM4459&gt;0),AM4459,0))</f>
        <v>0</v>
      </c>
      <c r="AQ4459" s="40">
        <f>AU4459*D4459</f>
        <v>59294.6322466458</v>
      </c>
      <c r="AR4459" s="40">
        <f>AV4459*E4459</f>
        <v>60278.926470830513</v>
      </c>
      <c r="AS4459" s="40">
        <f>IF(AND(Y4459&lt;&gt;0,AN4459&lt;&gt;0),0,Q4459)</f>
        <v>14424.990257269872</v>
      </c>
      <c r="AT4459" s="41">
        <f t="shared" si="1124"/>
        <v>133998.5489747462</v>
      </c>
      <c r="AU4459" s="42">
        <f>S4459+AN4459</f>
        <v>662.13994691955111</v>
      </c>
      <c r="AV4459" s="37">
        <f>T4459+AO4459</f>
        <v>686.46995183726813</v>
      </c>
      <c r="AW4459" s="58">
        <f t="shared" si="1109"/>
        <v>0.44250204722605363</v>
      </c>
      <c r="AX4459" s="58">
        <f t="shared" si="1110"/>
        <v>0.44984760605274071</v>
      </c>
      <c r="AY4459" s="59">
        <f t="shared" si="1111"/>
        <v>0.10765034672120556</v>
      </c>
      <c r="AZ4459" s="54">
        <f t="shared" si="1119"/>
        <v>8.2176831412115181E-3</v>
      </c>
    </row>
    <row r="4460" spans="3:52" x14ac:dyDescent="0.25">
      <c r="C4460" s="35">
        <v>41137</v>
      </c>
      <c r="D4460" s="36">
        <v>89.74</v>
      </c>
      <c r="E4460" s="37">
        <v>87.46</v>
      </c>
      <c r="F4460" s="38">
        <v>0</v>
      </c>
      <c r="G4460" s="7">
        <v>0</v>
      </c>
      <c r="H4460" s="38">
        <v>1</v>
      </c>
      <c r="I4460" s="7">
        <v>1</v>
      </c>
      <c r="J4460" s="36">
        <f t="shared" si="1112"/>
        <v>89.695130000000006</v>
      </c>
      <c r="K4460" s="37">
        <f t="shared" si="1113"/>
        <v>87.416269999999997</v>
      </c>
      <c r="L4460" s="36">
        <f t="shared" si="1114"/>
        <v>89.784869999999984</v>
      </c>
      <c r="M4460" s="37">
        <f t="shared" si="1115"/>
        <v>87.50372999999999</v>
      </c>
      <c r="O4460" s="39">
        <f t="shared" si="1116"/>
        <v>59420.438836560512</v>
      </c>
      <c r="P4460" s="40">
        <f t="shared" si="1117"/>
        <v>60038.661987687468</v>
      </c>
      <c r="Q4460" s="40">
        <f>S4460*F4460+T4460*G4460+AS4459*(1+$G$9/252)</f>
        <v>14425.562677518175</v>
      </c>
      <c r="R4460" s="41">
        <f t="shared" si="1120"/>
        <v>133884.66350176616</v>
      </c>
      <c r="S4460" s="36">
        <f>AU4459*H4459</f>
        <v>662.13994691955111</v>
      </c>
      <c r="T4460" s="37">
        <f>AV4459*I4459</f>
        <v>686.46995183726813</v>
      </c>
      <c r="U4460" s="57">
        <f t="shared" si="1123"/>
        <v>0.44381811390799558</v>
      </c>
      <c r="V4460" s="58">
        <f t="shared" si="1121"/>
        <v>0.44843569395754923</v>
      </c>
      <c r="W4460" s="59">
        <f t="shared" si="1122"/>
        <v>0.10774619213445517</v>
      </c>
      <c r="Y4460" s="7">
        <f t="shared" si="1118"/>
        <v>0</v>
      </c>
      <c r="Z4460" s="40"/>
      <c r="AA4460" s="40"/>
      <c r="AB4460" s="40"/>
      <c r="AC4460" s="40"/>
      <c r="AD4460" s="40"/>
      <c r="AE4460" s="40"/>
      <c r="AF4460" s="40"/>
      <c r="AG4460" s="41"/>
      <c r="AH4460" s="40"/>
      <c r="AI4460" s="40"/>
      <c r="AJ4460" s="40"/>
      <c r="AK4460" s="40"/>
      <c r="AL4460" s="40"/>
      <c r="AM4460" s="41"/>
      <c r="AN4460" s="36">
        <f>Y4460*(IF(AND(AH4460&gt;0,AI4460&lt;0),AH4460,0)+IF(AND(AJ4460&lt;0,AK4460&gt;0),AJ4460,0)+IF(AND(AL4460&gt;0,AM4460&gt;0),AL4460,0))</f>
        <v>0</v>
      </c>
      <c r="AO4460" s="37">
        <f>Y4460*(IF(AND(AH4460&gt;0,AI4460&lt;0),AI4460,0)+IF(AND(AJ4460&lt;0,AK4460&gt;0),AK4460,0)+IF(AND(AL4460&gt;0,AM4460&gt;0),AM4460,0))</f>
        <v>0</v>
      </c>
      <c r="AQ4460" s="40">
        <f>AU4460*D4460</f>
        <v>59420.438836560512</v>
      </c>
      <c r="AR4460" s="40">
        <f>AV4460*E4460</f>
        <v>60038.661987687468</v>
      </c>
      <c r="AS4460" s="40">
        <f>IF(AND(Y4460&lt;&gt;0,AN4460&lt;&gt;0),0,Q4460)</f>
        <v>14425.562677518175</v>
      </c>
      <c r="AT4460" s="41">
        <f t="shared" si="1124"/>
        <v>133884.66350176616</v>
      </c>
      <c r="AU4460" s="42">
        <f>S4460+AN4460</f>
        <v>662.13994691955111</v>
      </c>
      <c r="AV4460" s="37">
        <f>T4460+AO4460</f>
        <v>686.46995183726813</v>
      </c>
      <c r="AW4460" s="58">
        <f t="shared" si="1109"/>
        <v>0.44381811390799558</v>
      </c>
      <c r="AX4460" s="58">
        <f t="shared" si="1110"/>
        <v>0.44843569395754923</v>
      </c>
      <c r="AY4460" s="59">
        <f t="shared" si="1111"/>
        <v>0.10774619213445517</v>
      </c>
      <c r="AZ4460" s="54">
        <f t="shared" si="1119"/>
        <v>-8.4990079259361639E-4</v>
      </c>
    </row>
    <row r="4461" spans="3:52" x14ac:dyDescent="0.25">
      <c r="C4461" s="35">
        <v>41138</v>
      </c>
      <c r="D4461" s="36">
        <v>90</v>
      </c>
      <c r="E4461" s="37">
        <v>87.36</v>
      </c>
      <c r="F4461" s="38">
        <v>0</v>
      </c>
      <c r="G4461" s="7">
        <v>0</v>
      </c>
      <c r="H4461" s="38">
        <v>1</v>
      </c>
      <c r="I4461" s="7">
        <v>1</v>
      </c>
      <c r="J4461" s="36">
        <f t="shared" si="1112"/>
        <v>89.954999999999998</v>
      </c>
      <c r="K4461" s="37">
        <f t="shared" si="1113"/>
        <v>87.316320000000005</v>
      </c>
      <c r="L4461" s="36">
        <f t="shared" si="1114"/>
        <v>90.045000000000002</v>
      </c>
      <c r="M4461" s="37">
        <f t="shared" si="1115"/>
        <v>87.403679999999994</v>
      </c>
      <c r="O4461" s="39">
        <f t="shared" si="1116"/>
        <v>59592.595222759599</v>
      </c>
      <c r="P4461" s="40">
        <f t="shared" si="1117"/>
        <v>59970.01499250374</v>
      </c>
      <c r="Q4461" s="40">
        <f>S4461*F4461+T4461*G4461+AS4460*(1+$G$9/252)</f>
        <v>14426.135120481567</v>
      </c>
      <c r="R4461" s="41">
        <f t="shared" si="1120"/>
        <v>133988.7453357449</v>
      </c>
      <c r="S4461" s="36">
        <f>AU4460*H4460</f>
        <v>662.13994691955111</v>
      </c>
      <c r="T4461" s="37">
        <f>AV4460*I4460</f>
        <v>686.46995183726813</v>
      </c>
      <c r="U4461" s="57">
        <f t="shared" si="1123"/>
        <v>0.44475821512795194</v>
      </c>
      <c r="V4461" s="58">
        <f t="shared" si="1121"/>
        <v>0.44757501715709563</v>
      </c>
      <c r="W4461" s="59">
        <f t="shared" si="1122"/>
        <v>0.10766676771495247</v>
      </c>
      <c r="Y4461" s="7">
        <f t="shared" si="1118"/>
        <v>0</v>
      </c>
      <c r="Z4461" s="40"/>
      <c r="AA4461" s="40"/>
      <c r="AB4461" s="40"/>
      <c r="AC4461" s="40"/>
      <c r="AD4461" s="40"/>
      <c r="AE4461" s="40"/>
      <c r="AF4461" s="40"/>
      <c r="AG4461" s="41"/>
      <c r="AH4461" s="40"/>
      <c r="AI4461" s="40"/>
      <c r="AJ4461" s="40"/>
      <c r="AK4461" s="40"/>
      <c r="AL4461" s="40"/>
      <c r="AM4461" s="41"/>
      <c r="AN4461" s="36">
        <f>Y4461*(IF(AND(AH4461&gt;0,AI4461&lt;0),AH4461,0)+IF(AND(AJ4461&lt;0,AK4461&gt;0),AJ4461,0)+IF(AND(AL4461&gt;0,AM4461&gt;0),AL4461,0))</f>
        <v>0</v>
      </c>
      <c r="AO4461" s="37">
        <f>Y4461*(IF(AND(AH4461&gt;0,AI4461&lt;0),AI4461,0)+IF(AND(AJ4461&lt;0,AK4461&gt;0),AK4461,0)+IF(AND(AL4461&gt;0,AM4461&gt;0),AM4461,0))</f>
        <v>0</v>
      </c>
      <c r="AQ4461" s="40">
        <f>AU4461*D4461</f>
        <v>59592.595222759599</v>
      </c>
      <c r="AR4461" s="40">
        <f>AV4461*E4461</f>
        <v>59970.01499250374</v>
      </c>
      <c r="AS4461" s="40">
        <f>IF(AND(Y4461&lt;&gt;0,AN4461&lt;&gt;0),0,Q4461)</f>
        <v>14426.135120481567</v>
      </c>
      <c r="AT4461" s="41">
        <f t="shared" si="1124"/>
        <v>133988.7453357449</v>
      </c>
      <c r="AU4461" s="42">
        <f>S4461+AN4461</f>
        <v>662.13994691955111</v>
      </c>
      <c r="AV4461" s="37">
        <f>T4461+AO4461</f>
        <v>686.46995183726813</v>
      </c>
      <c r="AW4461" s="58">
        <f t="shared" si="1109"/>
        <v>0.44475821512795194</v>
      </c>
      <c r="AX4461" s="58">
        <f t="shared" si="1110"/>
        <v>0.44757501715709563</v>
      </c>
      <c r="AY4461" s="59">
        <f t="shared" si="1111"/>
        <v>0.10766676771495247</v>
      </c>
      <c r="AZ4461" s="54">
        <f t="shared" si="1119"/>
        <v>7.773992274877628E-4</v>
      </c>
    </row>
    <row r="4462" spans="3:52" x14ac:dyDescent="0.25">
      <c r="C4462" s="35">
        <v>41141</v>
      </c>
      <c r="D4462" s="36">
        <v>89.98</v>
      </c>
      <c r="E4462" s="37">
        <v>88.17</v>
      </c>
      <c r="F4462" s="38">
        <v>0</v>
      </c>
      <c r="G4462" s="7">
        <v>0</v>
      </c>
      <c r="H4462" s="38">
        <v>1</v>
      </c>
      <c r="I4462" s="7">
        <v>1</v>
      </c>
      <c r="J4462" s="36">
        <f t="shared" si="1112"/>
        <v>89.935010000000005</v>
      </c>
      <c r="K4462" s="37">
        <f t="shared" si="1113"/>
        <v>88.125915000000006</v>
      </c>
      <c r="L4462" s="36">
        <f t="shared" si="1114"/>
        <v>90.024990000000003</v>
      </c>
      <c r="M4462" s="37">
        <f t="shared" si="1115"/>
        <v>88.214084999999997</v>
      </c>
      <c r="O4462" s="39">
        <f t="shared" si="1116"/>
        <v>59579.352423821212</v>
      </c>
      <c r="P4462" s="40">
        <f t="shared" si="1117"/>
        <v>60526.055653491931</v>
      </c>
      <c r="Q4462" s="40">
        <f>S4462*F4462+T4462*G4462+AS4461*(1+$G$9/252)</f>
        <v>14426.70758616095</v>
      </c>
      <c r="R4462" s="41">
        <f t="shared" si="1120"/>
        <v>134532.11566347411</v>
      </c>
      <c r="S4462" s="36">
        <f>AU4461*H4461</f>
        <v>662.13994691955111</v>
      </c>
      <c r="T4462" s="37">
        <f>AV4461*I4461</f>
        <v>686.46995183726813</v>
      </c>
      <c r="U4462" s="57">
        <f t="shared" si="1123"/>
        <v>0.44286341688743097</v>
      </c>
      <c r="V4462" s="58">
        <f t="shared" si="1121"/>
        <v>0.44990042232662925</v>
      </c>
      <c r="W4462" s="59">
        <f t="shared" si="1122"/>
        <v>0.10723616078593973</v>
      </c>
      <c r="Y4462" s="7">
        <f t="shared" si="1118"/>
        <v>0</v>
      </c>
      <c r="Z4462" s="40"/>
      <c r="AA4462" s="40"/>
      <c r="AB4462" s="40"/>
      <c r="AC4462" s="40"/>
      <c r="AD4462" s="40"/>
      <c r="AE4462" s="40"/>
      <c r="AF4462" s="40"/>
      <c r="AG4462" s="41"/>
      <c r="AH4462" s="40"/>
      <c r="AI4462" s="40"/>
      <c r="AJ4462" s="40"/>
      <c r="AK4462" s="40"/>
      <c r="AL4462" s="40"/>
      <c r="AM4462" s="41"/>
      <c r="AN4462" s="36">
        <f>Y4462*(IF(AND(AH4462&gt;0,AI4462&lt;0),AH4462,0)+IF(AND(AJ4462&lt;0,AK4462&gt;0),AJ4462,0)+IF(AND(AL4462&gt;0,AM4462&gt;0),AL4462,0))</f>
        <v>0</v>
      </c>
      <c r="AO4462" s="37">
        <f>Y4462*(IF(AND(AH4462&gt;0,AI4462&lt;0),AI4462,0)+IF(AND(AJ4462&lt;0,AK4462&gt;0),AK4462,0)+IF(AND(AL4462&gt;0,AM4462&gt;0),AM4462,0))</f>
        <v>0</v>
      </c>
      <c r="AQ4462" s="40">
        <f>AU4462*D4462</f>
        <v>59579.352423821212</v>
      </c>
      <c r="AR4462" s="40">
        <f>AV4462*E4462</f>
        <v>60526.055653491931</v>
      </c>
      <c r="AS4462" s="40">
        <f>IF(AND(Y4462&lt;&gt;0,AN4462&lt;&gt;0),0,Q4462)</f>
        <v>14426.70758616095</v>
      </c>
      <c r="AT4462" s="41">
        <f t="shared" si="1124"/>
        <v>134532.11566347411</v>
      </c>
      <c r="AU4462" s="42">
        <f>S4462+AN4462</f>
        <v>662.13994691955111</v>
      </c>
      <c r="AV4462" s="37">
        <f>T4462+AO4462</f>
        <v>686.46995183726813</v>
      </c>
      <c r="AW4462" s="58">
        <f t="shared" si="1109"/>
        <v>0.44286341688743097</v>
      </c>
      <c r="AX4462" s="58">
        <f t="shared" si="1110"/>
        <v>0.44990042232662925</v>
      </c>
      <c r="AY4462" s="59">
        <f t="shared" si="1111"/>
        <v>0.10723616078593973</v>
      </c>
      <c r="AZ4462" s="54">
        <f t="shared" si="1119"/>
        <v>4.0553430541323543E-3</v>
      </c>
    </row>
    <row r="4463" spans="3:52" x14ac:dyDescent="0.25">
      <c r="C4463" s="35">
        <v>41142</v>
      </c>
      <c r="D4463" s="36">
        <v>90.31</v>
      </c>
      <c r="E4463" s="37">
        <v>88.52</v>
      </c>
      <c r="F4463" s="38">
        <v>0</v>
      </c>
      <c r="G4463" s="7">
        <v>0</v>
      </c>
      <c r="H4463" s="38">
        <v>1</v>
      </c>
      <c r="I4463" s="7">
        <v>1</v>
      </c>
      <c r="J4463" s="36">
        <f t="shared" si="1112"/>
        <v>90.264845000000008</v>
      </c>
      <c r="K4463" s="37">
        <f t="shared" si="1113"/>
        <v>88.475740000000002</v>
      </c>
      <c r="L4463" s="36">
        <f t="shared" si="1114"/>
        <v>90.355154999999996</v>
      </c>
      <c r="M4463" s="37">
        <f t="shared" si="1115"/>
        <v>88.56425999999999</v>
      </c>
      <c r="O4463" s="39">
        <f t="shared" si="1116"/>
        <v>59797.85860630466</v>
      </c>
      <c r="P4463" s="40">
        <f t="shared" si="1117"/>
        <v>60766.320136634975</v>
      </c>
      <c r="Q4463" s="40">
        <f>S4463*F4463+T4463*G4463+AS4462*(1+$G$9/252)</f>
        <v>14427.280074557226</v>
      </c>
      <c r="R4463" s="41">
        <f t="shared" si="1120"/>
        <v>134991.45881749687</v>
      </c>
      <c r="S4463" s="36">
        <f>AU4462*H4462</f>
        <v>662.13994691955111</v>
      </c>
      <c r="T4463" s="37">
        <f>AV4462*I4462</f>
        <v>686.46995183726813</v>
      </c>
      <c r="U4463" s="57">
        <f t="shared" si="1123"/>
        <v>0.44297512694598706</v>
      </c>
      <c r="V4463" s="58">
        <f t="shared" si="1121"/>
        <v>0.45014936995968496</v>
      </c>
      <c r="W4463" s="59">
        <f t="shared" si="1122"/>
        <v>0.10687550309432792</v>
      </c>
      <c r="Y4463" s="7">
        <f t="shared" si="1118"/>
        <v>0</v>
      </c>
      <c r="Z4463" s="40"/>
      <c r="AA4463" s="40"/>
      <c r="AB4463" s="40"/>
      <c r="AC4463" s="40"/>
      <c r="AD4463" s="40"/>
      <c r="AE4463" s="40"/>
      <c r="AF4463" s="40"/>
      <c r="AG4463" s="41"/>
      <c r="AH4463" s="40"/>
      <c r="AI4463" s="40"/>
      <c r="AJ4463" s="40"/>
      <c r="AK4463" s="40"/>
      <c r="AL4463" s="40"/>
      <c r="AM4463" s="41"/>
      <c r="AN4463" s="36">
        <f>Y4463*(IF(AND(AH4463&gt;0,AI4463&lt;0),AH4463,0)+IF(AND(AJ4463&lt;0,AK4463&gt;0),AJ4463,0)+IF(AND(AL4463&gt;0,AM4463&gt;0),AL4463,0))</f>
        <v>0</v>
      </c>
      <c r="AO4463" s="37">
        <f>Y4463*(IF(AND(AH4463&gt;0,AI4463&lt;0),AI4463,0)+IF(AND(AJ4463&lt;0,AK4463&gt;0),AK4463,0)+IF(AND(AL4463&gt;0,AM4463&gt;0),AM4463,0))</f>
        <v>0</v>
      </c>
      <c r="AQ4463" s="40">
        <f>AU4463*D4463</f>
        <v>59797.85860630466</v>
      </c>
      <c r="AR4463" s="40">
        <f>AV4463*E4463</f>
        <v>60766.320136634975</v>
      </c>
      <c r="AS4463" s="40">
        <f>IF(AND(Y4463&lt;&gt;0,AN4463&lt;&gt;0),0,Q4463)</f>
        <v>14427.280074557226</v>
      </c>
      <c r="AT4463" s="41">
        <f t="shared" si="1124"/>
        <v>134991.45881749687</v>
      </c>
      <c r="AU4463" s="42">
        <f>S4463+AN4463</f>
        <v>662.13994691955111</v>
      </c>
      <c r="AV4463" s="37">
        <f>T4463+AO4463</f>
        <v>686.46995183726813</v>
      </c>
      <c r="AW4463" s="58">
        <f t="shared" si="1109"/>
        <v>0.44297512694598706</v>
      </c>
      <c r="AX4463" s="58">
        <f t="shared" si="1110"/>
        <v>0.45014936995968496</v>
      </c>
      <c r="AY4463" s="59">
        <f t="shared" si="1111"/>
        <v>0.10687550309432792</v>
      </c>
      <c r="AZ4463" s="54">
        <f t="shared" si="1119"/>
        <v>3.4143754579150087E-3</v>
      </c>
    </row>
    <row r="4464" spans="3:52" x14ac:dyDescent="0.25">
      <c r="C4464" s="35">
        <v>41143</v>
      </c>
      <c r="D4464" s="36">
        <v>89.54</v>
      </c>
      <c r="E4464" s="37">
        <v>88.55</v>
      </c>
      <c r="F4464" s="38">
        <v>0</v>
      </c>
      <c r="G4464" s="7">
        <v>0</v>
      </c>
      <c r="H4464" s="38">
        <v>1</v>
      </c>
      <c r="I4464" s="7">
        <v>1</v>
      </c>
      <c r="J4464" s="36">
        <f t="shared" si="1112"/>
        <v>89.495230000000006</v>
      </c>
      <c r="K4464" s="37">
        <f t="shared" si="1113"/>
        <v>88.505724999999998</v>
      </c>
      <c r="L4464" s="36">
        <f t="shared" si="1114"/>
        <v>89.584770000000006</v>
      </c>
      <c r="M4464" s="37">
        <f t="shared" si="1115"/>
        <v>88.594274999999996</v>
      </c>
      <c r="O4464" s="39">
        <f t="shared" si="1116"/>
        <v>59288.010847176607</v>
      </c>
      <c r="P4464" s="40">
        <f t="shared" si="1117"/>
        <v>60786.914235190088</v>
      </c>
      <c r="Q4464" s="40">
        <f>S4464*F4464+T4464*G4464+AS4463*(1+$G$9/252)</f>
        <v>14427.852585671295</v>
      </c>
      <c r="R4464" s="41">
        <f t="shared" si="1120"/>
        <v>134502.77766803798</v>
      </c>
      <c r="S4464" s="36">
        <f>AU4463*H4463</f>
        <v>662.13994691955111</v>
      </c>
      <c r="T4464" s="37">
        <f>AV4463*I4463</f>
        <v>686.46995183726813</v>
      </c>
      <c r="U4464" s="57">
        <f t="shared" si="1123"/>
        <v>0.44079395143424815</v>
      </c>
      <c r="V4464" s="58">
        <f t="shared" si="1121"/>
        <v>0.45193798439773741</v>
      </c>
      <c r="W4464" s="59">
        <f t="shared" si="1122"/>
        <v>0.10726806416801457</v>
      </c>
      <c r="Y4464" s="7">
        <f t="shared" si="1118"/>
        <v>0</v>
      </c>
      <c r="Z4464" s="40"/>
      <c r="AA4464" s="40"/>
      <c r="AB4464" s="40"/>
      <c r="AC4464" s="40"/>
      <c r="AD4464" s="40"/>
      <c r="AE4464" s="40"/>
      <c r="AF4464" s="40"/>
      <c r="AG4464" s="41"/>
      <c r="AH4464" s="40"/>
      <c r="AI4464" s="40"/>
      <c r="AJ4464" s="40"/>
      <c r="AK4464" s="40"/>
      <c r="AL4464" s="40"/>
      <c r="AM4464" s="41"/>
      <c r="AN4464" s="36">
        <f>Y4464*(IF(AND(AH4464&gt;0,AI4464&lt;0),AH4464,0)+IF(AND(AJ4464&lt;0,AK4464&gt;0),AJ4464,0)+IF(AND(AL4464&gt;0,AM4464&gt;0),AL4464,0))</f>
        <v>0</v>
      </c>
      <c r="AO4464" s="37">
        <f>Y4464*(IF(AND(AH4464&gt;0,AI4464&lt;0),AI4464,0)+IF(AND(AJ4464&lt;0,AK4464&gt;0),AK4464,0)+IF(AND(AL4464&gt;0,AM4464&gt;0),AM4464,0))</f>
        <v>0</v>
      </c>
      <c r="AQ4464" s="40">
        <f>AU4464*D4464</f>
        <v>59288.010847176607</v>
      </c>
      <c r="AR4464" s="40">
        <f>AV4464*E4464</f>
        <v>60786.914235190088</v>
      </c>
      <c r="AS4464" s="40">
        <f>IF(AND(Y4464&lt;&gt;0,AN4464&lt;&gt;0),0,Q4464)</f>
        <v>14427.852585671295</v>
      </c>
      <c r="AT4464" s="41">
        <f t="shared" si="1124"/>
        <v>134502.77766803798</v>
      </c>
      <c r="AU4464" s="42">
        <f>S4464+AN4464</f>
        <v>662.13994691955111</v>
      </c>
      <c r="AV4464" s="37">
        <f>T4464+AO4464</f>
        <v>686.46995183726813</v>
      </c>
      <c r="AW4464" s="58">
        <f t="shared" si="1109"/>
        <v>0.44079395143424815</v>
      </c>
      <c r="AX4464" s="58">
        <f t="shared" si="1110"/>
        <v>0.45193798439773741</v>
      </c>
      <c r="AY4464" s="59">
        <f t="shared" si="1111"/>
        <v>0.10726806416801457</v>
      </c>
      <c r="AZ4464" s="54">
        <f t="shared" si="1119"/>
        <v>-3.6200894022455632E-3</v>
      </c>
    </row>
    <row r="4465" spans="3:52" x14ac:dyDescent="0.25">
      <c r="C4465" s="35">
        <v>41144</v>
      </c>
      <c r="D4465" s="36">
        <v>88.86</v>
      </c>
      <c r="E4465" s="37">
        <v>88.25</v>
      </c>
      <c r="F4465" s="38">
        <v>0</v>
      </c>
      <c r="G4465" s="7">
        <v>0</v>
      </c>
      <c r="H4465" s="38">
        <v>1</v>
      </c>
      <c r="I4465" s="7">
        <v>1</v>
      </c>
      <c r="J4465" s="36">
        <f t="shared" si="1112"/>
        <v>88.815570000000008</v>
      </c>
      <c r="K4465" s="37">
        <f t="shared" si="1113"/>
        <v>88.205875000000006</v>
      </c>
      <c r="L4465" s="36">
        <f t="shared" si="1114"/>
        <v>88.904429999999991</v>
      </c>
      <c r="M4465" s="37">
        <f t="shared" si="1115"/>
        <v>88.294124999999994</v>
      </c>
      <c r="O4465" s="39">
        <f t="shared" si="1116"/>
        <v>58837.755683271309</v>
      </c>
      <c r="P4465" s="40">
        <f t="shared" si="1117"/>
        <v>60580.973249638912</v>
      </c>
      <c r="Q4465" s="40">
        <f>S4465*F4465+T4465*G4465+AS4464*(1+$G$9/252)</f>
        <v>14428.425119504058</v>
      </c>
      <c r="R4465" s="41">
        <f t="shared" si="1120"/>
        <v>133847.15405241429</v>
      </c>
      <c r="S4465" s="36">
        <f>AU4464*H4464</f>
        <v>662.13994691955111</v>
      </c>
      <c r="T4465" s="37">
        <f>AV4464*I4464</f>
        <v>686.46995183726813</v>
      </c>
      <c r="U4465" s="57">
        <f t="shared" si="1123"/>
        <v>0.43958914255457798</v>
      </c>
      <c r="V4465" s="58">
        <f t="shared" si="1121"/>
        <v>0.45261308451814758</v>
      </c>
      <c r="W4465" s="59">
        <f t="shared" si="1122"/>
        <v>0.1077977729272743</v>
      </c>
      <c r="Y4465" s="7">
        <f t="shared" si="1118"/>
        <v>0</v>
      </c>
      <c r="Z4465" s="40"/>
      <c r="AA4465" s="40"/>
      <c r="AB4465" s="40"/>
      <c r="AC4465" s="40"/>
      <c r="AD4465" s="40"/>
      <c r="AE4465" s="40"/>
      <c r="AF4465" s="40"/>
      <c r="AG4465" s="41"/>
      <c r="AH4465" s="40"/>
      <c r="AI4465" s="40"/>
      <c r="AJ4465" s="40"/>
      <c r="AK4465" s="40"/>
      <c r="AL4465" s="40"/>
      <c r="AM4465" s="41"/>
      <c r="AN4465" s="36">
        <f>Y4465*(IF(AND(AH4465&gt;0,AI4465&lt;0),AH4465,0)+IF(AND(AJ4465&lt;0,AK4465&gt;0),AJ4465,0)+IF(AND(AL4465&gt;0,AM4465&gt;0),AL4465,0))</f>
        <v>0</v>
      </c>
      <c r="AO4465" s="37">
        <f>Y4465*(IF(AND(AH4465&gt;0,AI4465&lt;0),AI4465,0)+IF(AND(AJ4465&lt;0,AK4465&gt;0),AK4465,0)+IF(AND(AL4465&gt;0,AM4465&gt;0),AM4465,0))</f>
        <v>0</v>
      </c>
      <c r="AQ4465" s="40">
        <f>AU4465*D4465</f>
        <v>58837.755683271309</v>
      </c>
      <c r="AR4465" s="40">
        <f>AV4465*E4465</f>
        <v>60580.973249638912</v>
      </c>
      <c r="AS4465" s="40">
        <f>IF(AND(Y4465&lt;&gt;0,AN4465&lt;&gt;0),0,Q4465)</f>
        <v>14428.425119504058</v>
      </c>
      <c r="AT4465" s="41">
        <f t="shared" si="1124"/>
        <v>133847.15405241429</v>
      </c>
      <c r="AU4465" s="42">
        <f>S4465+AN4465</f>
        <v>662.13994691955111</v>
      </c>
      <c r="AV4465" s="37">
        <f>T4465+AO4465</f>
        <v>686.46995183726813</v>
      </c>
      <c r="AW4465" s="58">
        <f t="shared" si="1109"/>
        <v>0.43958914255457798</v>
      </c>
      <c r="AX4465" s="58">
        <f t="shared" si="1110"/>
        <v>0.45261308451814758</v>
      </c>
      <c r="AY4465" s="59">
        <f t="shared" si="1111"/>
        <v>0.1077977729272743</v>
      </c>
      <c r="AZ4465" s="54">
        <f t="shared" si="1119"/>
        <v>-4.8744243575534751E-3</v>
      </c>
    </row>
    <row r="4466" spans="3:52" x14ac:dyDescent="0.25">
      <c r="C4466" s="35">
        <v>41145</v>
      </c>
      <c r="D4466" s="36">
        <v>89.07</v>
      </c>
      <c r="E4466" s="37">
        <v>88.92</v>
      </c>
      <c r="F4466" s="38">
        <v>0</v>
      </c>
      <c r="G4466" s="7">
        <v>0</v>
      </c>
      <c r="H4466" s="38">
        <v>1</v>
      </c>
      <c r="I4466" s="7">
        <v>1</v>
      </c>
      <c r="J4466" s="36">
        <f t="shared" si="1112"/>
        <v>89.025464999999997</v>
      </c>
      <c r="K4466" s="37">
        <f t="shared" si="1113"/>
        <v>88.875540000000001</v>
      </c>
      <c r="L4466" s="36">
        <f t="shared" si="1114"/>
        <v>89.114534999999989</v>
      </c>
      <c r="M4466" s="37">
        <f t="shared" si="1115"/>
        <v>88.964460000000003</v>
      </c>
      <c r="O4466" s="39">
        <f t="shared" si="1116"/>
        <v>58976.805072124414</v>
      </c>
      <c r="P4466" s="40">
        <f t="shared" si="1117"/>
        <v>61040.90811736988</v>
      </c>
      <c r="Q4466" s="40">
        <f>S4466*F4466+T4466*G4466+AS4465*(1+$G$9/252)</f>
        <v>14428.997676056419</v>
      </c>
      <c r="R4466" s="41">
        <f t="shared" si="1120"/>
        <v>134446.71086555073</v>
      </c>
      <c r="S4466" s="36">
        <f>AU4465*H4465</f>
        <v>662.13994691955111</v>
      </c>
      <c r="T4466" s="37">
        <f>AV4465*I4465</f>
        <v>686.46995183726813</v>
      </c>
      <c r="U4466" s="57">
        <f t="shared" si="1123"/>
        <v>0.43866305610928885</v>
      </c>
      <c r="V4466" s="58">
        <f t="shared" si="1121"/>
        <v>0.45401562986849081</v>
      </c>
      <c r="W4466" s="59">
        <f t="shared" si="1122"/>
        <v>0.10732131402222023</v>
      </c>
      <c r="Y4466" s="7">
        <f t="shared" si="1118"/>
        <v>0</v>
      </c>
      <c r="Z4466" s="40"/>
      <c r="AA4466" s="40"/>
      <c r="AB4466" s="40"/>
      <c r="AC4466" s="40"/>
      <c r="AD4466" s="40"/>
      <c r="AE4466" s="40"/>
      <c r="AF4466" s="40"/>
      <c r="AG4466" s="41"/>
      <c r="AH4466" s="40"/>
      <c r="AI4466" s="40"/>
      <c r="AJ4466" s="40"/>
      <c r="AK4466" s="40"/>
      <c r="AL4466" s="40"/>
      <c r="AM4466" s="41"/>
      <c r="AN4466" s="36">
        <f>Y4466*(IF(AND(AH4466&gt;0,AI4466&lt;0),AH4466,0)+IF(AND(AJ4466&lt;0,AK4466&gt;0),AJ4466,0)+IF(AND(AL4466&gt;0,AM4466&gt;0),AL4466,0))</f>
        <v>0</v>
      </c>
      <c r="AO4466" s="37">
        <f>Y4466*(IF(AND(AH4466&gt;0,AI4466&lt;0),AI4466,0)+IF(AND(AJ4466&lt;0,AK4466&gt;0),AK4466,0)+IF(AND(AL4466&gt;0,AM4466&gt;0),AM4466,0))</f>
        <v>0</v>
      </c>
      <c r="AQ4466" s="40">
        <f>AU4466*D4466</f>
        <v>58976.805072124414</v>
      </c>
      <c r="AR4466" s="40">
        <f>AV4466*E4466</f>
        <v>61040.90811736988</v>
      </c>
      <c r="AS4466" s="40">
        <f>IF(AND(Y4466&lt;&gt;0,AN4466&lt;&gt;0),0,Q4466)</f>
        <v>14428.997676056419</v>
      </c>
      <c r="AT4466" s="41">
        <f t="shared" si="1124"/>
        <v>134446.71086555073</v>
      </c>
      <c r="AU4466" s="42">
        <f>S4466+AN4466</f>
        <v>662.13994691955111</v>
      </c>
      <c r="AV4466" s="37">
        <f>T4466+AO4466</f>
        <v>686.46995183726813</v>
      </c>
      <c r="AW4466" s="58">
        <f t="shared" si="1109"/>
        <v>0.43866305610928885</v>
      </c>
      <c r="AX4466" s="58">
        <f t="shared" si="1110"/>
        <v>0.45401562986849081</v>
      </c>
      <c r="AY4466" s="59">
        <f t="shared" si="1111"/>
        <v>0.10732131402222023</v>
      </c>
      <c r="AZ4466" s="54">
        <f t="shared" si="1119"/>
        <v>4.4794139806787481E-3</v>
      </c>
    </row>
    <row r="4467" spans="3:52" x14ac:dyDescent="0.25">
      <c r="C4467" s="35">
        <v>41148</v>
      </c>
      <c r="D4467" s="36">
        <v>88</v>
      </c>
      <c r="E4467" s="37">
        <v>89.54</v>
      </c>
      <c r="F4467" s="38">
        <v>0</v>
      </c>
      <c r="G4467" s="7">
        <v>0</v>
      </c>
      <c r="H4467" s="38">
        <v>1</v>
      </c>
      <c r="I4467" s="7">
        <v>1</v>
      </c>
      <c r="J4467" s="36">
        <f t="shared" si="1112"/>
        <v>87.956000000000003</v>
      </c>
      <c r="K4467" s="37">
        <f t="shared" si="1113"/>
        <v>89.495230000000006</v>
      </c>
      <c r="L4467" s="36">
        <f t="shared" si="1114"/>
        <v>88.043999999999997</v>
      </c>
      <c r="M4467" s="37">
        <f t="shared" si="1115"/>
        <v>89.584770000000006</v>
      </c>
      <c r="O4467" s="39">
        <f t="shared" si="1116"/>
        <v>58268.3153289205</v>
      </c>
      <c r="P4467" s="40">
        <f t="shared" si="1117"/>
        <v>61466.519487508995</v>
      </c>
      <c r="Q4467" s="40">
        <f>S4467*F4467+T4467*G4467+AS4466*(1+$G$9/252)</f>
        <v>14429.570255329278</v>
      </c>
      <c r="R4467" s="41">
        <f t="shared" si="1120"/>
        <v>134164.40507175878</v>
      </c>
      <c r="S4467" s="36">
        <f>AU4466*H4466</f>
        <v>662.13994691955111</v>
      </c>
      <c r="T4467" s="37">
        <f>AV4466*I4466</f>
        <v>686.46995183726813</v>
      </c>
      <c r="U4467" s="57">
        <f t="shared" si="1123"/>
        <v>0.43430532336617361</v>
      </c>
      <c r="V4467" s="58">
        <f t="shared" si="1121"/>
        <v>0.45814327171676567</v>
      </c>
      <c r="W4467" s="59">
        <f t="shared" si="1122"/>
        <v>0.10755140491706068</v>
      </c>
      <c r="Y4467" s="7">
        <f t="shared" si="1118"/>
        <v>0</v>
      </c>
      <c r="Z4467" s="40"/>
      <c r="AA4467" s="40"/>
      <c r="AB4467" s="40"/>
      <c r="AC4467" s="40"/>
      <c r="AD4467" s="40"/>
      <c r="AE4467" s="40"/>
      <c r="AF4467" s="40"/>
      <c r="AG4467" s="41"/>
      <c r="AH4467" s="40"/>
      <c r="AI4467" s="40"/>
      <c r="AJ4467" s="40"/>
      <c r="AK4467" s="40"/>
      <c r="AL4467" s="40"/>
      <c r="AM4467" s="41"/>
      <c r="AN4467" s="36">
        <f>Y4467*(IF(AND(AH4467&gt;0,AI4467&lt;0),AH4467,0)+IF(AND(AJ4467&lt;0,AK4467&gt;0),AJ4467,0)+IF(AND(AL4467&gt;0,AM4467&gt;0),AL4467,0))</f>
        <v>0</v>
      </c>
      <c r="AO4467" s="37">
        <f>Y4467*(IF(AND(AH4467&gt;0,AI4467&lt;0),AI4467,0)+IF(AND(AJ4467&lt;0,AK4467&gt;0),AK4467,0)+IF(AND(AL4467&gt;0,AM4467&gt;0),AM4467,0))</f>
        <v>0</v>
      </c>
      <c r="AQ4467" s="40">
        <f>AU4467*D4467</f>
        <v>58268.3153289205</v>
      </c>
      <c r="AR4467" s="40">
        <f>AV4467*E4467</f>
        <v>61466.519487508995</v>
      </c>
      <c r="AS4467" s="40">
        <f>IF(AND(Y4467&lt;&gt;0,AN4467&lt;&gt;0),0,Q4467)</f>
        <v>14429.570255329278</v>
      </c>
      <c r="AT4467" s="41">
        <f t="shared" si="1124"/>
        <v>134164.40507175878</v>
      </c>
      <c r="AU4467" s="42">
        <f>S4467+AN4467</f>
        <v>662.13994691955111</v>
      </c>
      <c r="AV4467" s="37">
        <f>T4467+AO4467</f>
        <v>686.46995183726813</v>
      </c>
      <c r="AW4467" s="58">
        <f t="shared" si="1109"/>
        <v>0.43430532336617361</v>
      </c>
      <c r="AX4467" s="58">
        <f t="shared" si="1110"/>
        <v>0.45814327171676567</v>
      </c>
      <c r="AY4467" s="59">
        <f t="shared" si="1111"/>
        <v>0.10755140491706068</v>
      </c>
      <c r="AZ4467" s="54">
        <f t="shared" si="1119"/>
        <v>-2.0997597633627407E-3</v>
      </c>
    </row>
    <row r="4468" spans="3:52" x14ac:dyDescent="0.25">
      <c r="C4468" s="35">
        <v>41149</v>
      </c>
      <c r="D4468" s="36">
        <v>87.46</v>
      </c>
      <c r="E4468" s="37">
        <v>89.14</v>
      </c>
      <c r="F4468" s="38">
        <v>0</v>
      </c>
      <c r="G4468" s="7">
        <v>0</v>
      </c>
      <c r="H4468" s="38">
        <v>1</v>
      </c>
      <c r="I4468" s="7">
        <v>1</v>
      </c>
      <c r="J4468" s="36">
        <f t="shared" si="1112"/>
        <v>87.416269999999997</v>
      </c>
      <c r="K4468" s="37">
        <f t="shared" si="1113"/>
        <v>89.095430000000007</v>
      </c>
      <c r="L4468" s="36">
        <f t="shared" si="1114"/>
        <v>87.50372999999999</v>
      </c>
      <c r="M4468" s="37">
        <f t="shared" si="1115"/>
        <v>89.184569999999994</v>
      </c>
      <c r="O4468" s="39">
        <f t="shared" si="1116"/>
        <v>57910.759757583939</v>
      </c>
      <c r="P4468" s="40">
        <f t="shared" si="1117"/>
        <v>61191.931506774083</v>
      </c>
      <c r="Q4468" s="40">
        <f>S4468*F4468+T4468*G4468+AS4467*(1+$G$9/252)</f>
        <v>14430.142857323535</v>
      </c>
      <c r="R4468" s="41">
        <f t="shared" si="1120"/>
        <v>133532.83412168158</v>
      </c>
      <c r="S4468" s="36">
        <f>AU4467*H4467</f>
        <v>662.13994691955111</v>
      </c>
      <c r="T4468" s="37">
        <f>AV4467*I4467</f>
        <v>686.46995183726813</v>
      </c>
      <c r="U4468" s="57">
        <f t="shared" si="1123"/>
        <v>0.43368179922559613</v>
      </c>
      <c r="V4468" s="58">
        <f t="shared" si="1121"/>
        <v>0.4582538213111918</v>
      </c>
      <c r="W4468" s="59">
        <f t="shared" si="1122"/>
        <v>0.10806437946321196</v>
      </c>
      <c r="Y4468" s="7">
        <f t="shared" si="1118"/>
        <v>0</v>
      </c>
      <c r="Z4468" s="40"/>
      <c r="AA4468" s="40"/>
      <c r="AB4468" s="40"/>
      <c r="AC4468" s="40"/>
      <c r="AD4468" s="40"/>
      <c r="AE4468" s="40"/>
      <c r="AF4468" s="40"/>
      <c r="AG4468" s="41"/>
      <c r="AH4468" s="40"/>
      <c r="AI4468" s="40"/>
      <c r="AJ4468" s="40"/>
      <c r="AK4468" s="40"/>
      <c r="AL4468" s="40"/>
      <c r="AM4468" s="41"/>
      <c r="AN4468" s="36">
        <f>Y4468*(IF(AND(AH4468&gt;0,AI4468&lt;0),AH4468,0)+IF(AND(AJ4468&lt;0,AK4468&gt;0),AJ4468,0)+IF(AND(AL4468&gt;0,AM4468&gt;0),AL4468,0))</f>
        <v>0</v>
      </c>
      <c r="AO4468" s="37">
        <f>Y4468*(IF(AND(AH4468&gt;0,AI4468&lt;0),AI4468,0)+IF(AND(AJ4468&lt;0,AK4468&gt;0),AK4468,0)+IF(AND(AL4468&gt;0,AM4468&gt;0),AM4468,0))</f>
        <v>0</v>
      </c>
      <c r="AQ4468" s="40">
        <f>AU4468*D4468</f>
        <v>57910.759757583939</v>
      </c>
      <c r="AR4468" s="40">
        <f>AV4468*E4468</f>
        <v>61191.931506774083</v>
      </c>
      <c r="AS4468" s="40">
        <f>IF(AND(Y4468&lt;&gt;0,AN4468&lt;&gt;0),0,Q4468)</f>
        <v>14430.142857323535</v>
      </c>
      <c r="AT4468" s="41">
        <f t="shared" si="1124"/>
        <v>133532.83412168158</v>
      </c>
      <c r="AU4468" s="42">
        <f>S4468+AN4468</f>
        <v>662.13994691955111</v>
      </c>
      <c r="AV4468" s="37">
        <f>T4468+AO4468</f>
        <v>686.46995183726813</v>
      </c>
      <c r="AW4468" s="58">
        <f t="shared" si="1109"/>
        <v>0.43368179922559613</v>
      </c>
      <c r="AX4468" s="58">
        <f t="shared" si="1110"/>
        <v>0.4582538213111918</v>
      </c>
      <c r="AY4468" s="59">
        <f t="shared" si="1111"/>
        <v>0.10806437946321196</v>
      </c>
      <c r="AZ4468" s="54">
        <f t="shared" si="1119"/>
        <v>-4.7074404700665484E-3</v>
      </c>
    </row>
    <row r="4469" spans="3:52" x14ac:dyDescent="0.25">
      <c r="C4469" s="35">
        <v>41150</v>
      </c>
      <c r="D4469" s="36">
        <v>87.63</v>
      </c>
      <c r="E4469" s="37">
        <v>89.65</v>
      </c>
      <c r="F4469" s="38">
        <v>0</v>
      </c>
      <c r="G4469" s="7">
        <v>0</v>
      </c>
      <c r="H4469" s="38">
        <v>1</v>
      </c>
      <c r="I4469" s="7">
        <v>1</v>
      </c>
      <c r="J4469" s="36">
        <f t="shared" si="1112"/>
        <v>87.586185</v>
      </c>
      <c r="K4469" s="37">
        <f t="shared" si="1113"/>
        <v>89.605175000000017</v>
      </c>
      <c r="L4469" s="36">
        <f t="shared" si="1114"/>
        <v>87.673814999999991</v>
      </c>
      <c r="M4469" s="37">
        <f t="shared" si="1115"/>
        <v>89.694824999999994</v>
      </c>
      <c r="O4469" s="39">
        <f t="shared" si="1116"/>
        <v>58023.323548560264</v>
      </c>
      <c r="P4469" s="40">
        <f t="shared" si="1117"/>
        <v>61542.031182211089</v>
      </c>
      <c r="Q4469" s="40">
        <f>S4469*F4469+T4469*G4469+AS4468*(1+$G$9/252)</f>
        <v>14430.715482040094</v>
      </c>
      <c r="R4469" s="41">
        <f t="shared" si="1120"/>
        <v>133996.07021281146</v>
      </c>
      <c r="S4469" s="36">
        <f>AU4468*H4468</f>
        <v>662.13994691955111</v>
      </c>
      <c r="T4469" s="37">
        <f>AV4468*I4468</f>
        <v>686.46995183726813</v>
      </c>
      <c r="U4469" s="57">
        <f t="shared" si="1123"/>
        <v>0.43302257638159158</v>
      </c>
      <c r="V4469" s="58">
        <f t="shared" si="1121"/>
        <v>0.4592823586876133</v>
      </c>
      <c r="W4469" s="59">
        <f t="shared" si="1122"/>
        <v>0.10769506493079498</v>
      </c>
      <c r="Y4469" s="7">
        <f t="shared" si="1118"/>
        <v>0</v>
      </c>
      <c r="Z4469" s="40"/>
      <c r="AA4469" s="40"/>
      <c r="AB4469" s="40"/>
      <c r="AC4469" s="40"/>
      <c r="AD4469" s="40"/>
      <c r="AE4469" s="40"/>
      <c r="AF4469" s="40"/>
      <c r="AG4469" s="41"/>
      <c r="AH4469" s="40"/>
      <c r="AI4469" s="40"/>
      <c r="AJ4469" s="40"/>
      <c r="AK4469" s="40"/>
      <c r="AL4469" s="40"/>
      <c r="AM4469" s="41"/>
      <c r="AN4469" s="36">
        <f>Y4469*(IF(AND(AH4469&gt;0,AI4469&lt;0),AH4469,0)+IF(AND(AJ4469&lt;0,AK4469&gt;0),AJ4469,0)+IF(AND(AL4469&gt;0,AM4469&gt;0),AL4469,0))</f>
        <v>0</v>
      </c>
      <c r="AO4469" s="37">
        <f>Y4469*(IF(AND(AH4469&gt;0,AI4469&lt;0),AI4469,0)+IF(AND(AJ4469&lt;0,AK4469&gt;0),AK4469,0)+IF(AND(AL4469&gt;0,AM4469&gt;0),AM4469,0))</f>
        <v>0</v>
      </c>
      <c r="AQ4469" s="40">
        <f>AU4469*D4469</f>
        <v>58023.323548560264</v>
      </c>
      <c r="AR4469" s="40">
        <f>AV4469*E4469</f>
        <v>61542.031182211089</v>
      </c>
      <c r="AS4469" s="40">
        <f>IF(AND(Y4469&lt;&gt;0,AN4469&lt;&gt;0),0,Q4469)</f>
        <v>14430.715482040094</v>
      </c>
      <c r="AT4469" s="41">
        <f t="shared" si="1124"/>
        <v>133996.07021281146</v>
      </c>
      <c r="AU4469" s="42">
        <f>S4469+AN4469</f>
        <v>662.13994691955111</v>
      </c>
      <c r="AV4469" s="37">
        <f>T4469+AO4469</f>
        <v>686.46995183726813</v>
      </c>
      <c r="AW4469" s="58">
        <f t="shared" si="1109"/>
        <v>0.43302257638159158</v>
      </c>
      <c r="AX4469" s="58">
        <f t="shared" si="1110"/>
        <v>0.4592823586876133</v>
      </c>
      <c r="AY4469" s="59">
        <f t="shared" si="1111"/>
        <v>0.10769506493079498</v>
      </c>
      <c r="AZ4469" s="54">
        <f t="shared" si="1119"/>
        <v>3.4690800519352472E-3</v>
      </c>
    </row>
    <row r="4470" spans="3:52" x14ac:dyDescent="0.25">
      <c r="C4470" s="35">
        <v>41151</v>
      </c>
      <c r="D4470" s="36">
        <v>87.19</v>
      </c>
      <c r="E4470" s="37">
        <v>88.7</v>
      </c>
      <c r="F4470" s="38">
        <v>0</v>
      </c>
      <c r="G4470" s="7">
        <v>0.7</v>
      </c>
      <c r="H4470" s="38">
        <v>1</v>
      </c>
      <c r="I4470" s="7">
        <v>1</v>
      </c>
      <c r="J4470" s="36">
        <f t="shared" si="1112"/>
        <v>87.146405000000001</v>
      </c>
      <c r="K4470" s="37">
        <f t="shared" si="1113"/>
        <v>88.655650000000009</v>
      </c>
      <c r="L4470" s="36">
        <f t="shared" si="1114"/>
        <v>87.233594999999994</v>
      </c>
      <c r="M4470" s="37">
        <f t="shared" si="1115"/>
        <v>88.744349999999997</v>
      </c>
      <c r="O4470" s="39">
        <f t="shared" si="1116"/>
        <v>57731.981971915659</v>
      </c>
      <c r="P4470" s="40">
        <f t="shared" si="1117"/>
        <v>60889.884727965684</v>
      </c>
      <c r="Q4470" s="40">
        <f>S4470*F4470+T4470*G4470+AS4469*(1+$G$9/252)</f>
        <v>14911.817095765942</v>
      </c>
      <c r="R4470" s="41">
        <f t="shared" si="1120"/>
        <v>133533.68379564729</v>
      </c>
      <c r="S4470" s="36">
        <f>AU4469*H4469</f>
        <v>662.13994691955111</v>
      </c>
      <c r="T4470" s="37">
        <f>AV4469*I4469</f>
        <v>686.46995183726813</v>
      </c>
      <c r="U4470" s="57">
        <f t="shared" si="1123"/>
        <v>0.43234021807011297</v>
      </c>
      <c r="V4470" s="58">
        <f t="shared" si="1121"/>
        <v>0.45598895347744817</v>
      </c>
      <c r="W4470" s="59">
        <f t="shared" si="1122"/>
        <v>0.11167082845243885</v>
      </c>
      <c r="Y4470" s="7">
        <f t="shared" si="1118"/>
        <v>0</v>
      </c>
      <c r="Z4470" s="40"/>
      <c r="AA4470" s="40"/>
      <c r="AB4470" s="40"/>
      <c r="AC4470" s="40"/>
      <c r="AD4470" s="40"/>
      <c r="AE4470" s="40"/>
      <c r="AF4470" s="40"/>
      <c r="AG4470" s="41"/>
      <c r="AH4470" s="40"/>
      <c r="AI4470" s="40"/>
      <c r="AJ4470" s="40"/>
      <c r="AK4470" s="40"/>
      <c r="AL4470" s="40"/>
      <c r="AM4470" s="41"/>
      <c r="AN4470" s="36">
        <f>Y4470*(IF(AND(AH4470&gt;0,AI4470&lt;0),AH4470,0)+IF(AND(AJ4470&lt;0,AK4470&gt;0),AJ4470,0)+IF(AND(AL4470&gt;0,AM4470&gt;0),AL4470,0))</f>
        <v>0</v>
      </c>
      <c r="AO4470" s="37">
        <f>Y4470*(IF(AND(AH4470&gt;0,AI4470&lt;0),AI4470,0)+IF(AND(AJ4470&lt;0,AK4470&gt;0),AK4470,0)+IF(AND(AL4470&gt;0,AM4470&gt;0),AM4470,0))</f>
        <v>0</v>
      </c>
      <c r="AQ4470" s="40">
        <f>AU4470*D4470</f>
        <v>57731.981971915659</v>
      </c>
      <c r="AR4470" s="40">
        <f>AV4470*E4470</f>
        <v>60889.884727965684</v>
      </c>
      <c r="AS4470" s="40">
        <f>IF(AND(Y4470&lt;&gt;0,AN4470&lt;&gt;0),0,Q4470)</f>
        <v>14911.817095765942</v>
      </c>
      <c r="AT4470" s="41">
        <f t="shared" si="1124"/>
        <v>133533.68379564729</v>
      </c>
      <c r="AU4470" s="42">
        <f>S4470+AN4470</f>
        <v>662.13994691955111</v>
      </c>
      <c r="AV4470" s="37">
        <f>T4470+AO4470</f>
        <v>686.46995183726813</v>
      </c>
      <c r="AW4470" s="58">
        <f t="shared" si="1109"/>
        <v>0.43234021807011297</v>
      </c>
      <c r="AX4470" s="58">
        <f t="shared" si="1110"/>
        <v>0.45598895347744817</v>
      </c>
      <c r="AY4470" s="59">
        <f t="shared" si="1111"/>
        <v>0.11167082845243885</v>
      </c>
      <c r="AZ4470" s="54">
        <f t="shared" si="1119"/>
        <v>-3.4507461034477549E-3</v>
      </c>
    </row>
    <row r="4471" spans="3:52" x14ac:dyDescent="0.25">
      <c r="C4471" s="35">
        <v>41152</v>
      </c>
      <c r="D4471" s="36">
        <v>87.63</v>
      </c>
      <c r="E4471" s="37">
        <v>89.49</v>
      </c>
      <c r="F4471" s="38">
        <v>0</v>
      </c>
      <c r="G4471" s="7">
        <v>0</v>
      </c>
      <c r="H4471" s="38">
        <v>1</v>
      </c>
      <c r="I4471" s="7">
        <v>1</v>
      </c>
      <c r="J4471" s="36">
        <f t="shared" si="1112"/>
        <v>87.586185</v>
      </c>
      <c r="K4471" s="37">
        <f t="shared" si="1113"/>
        <v>89.445255000000003</v>
      </c>
      <c r="L4471" s="36">
        <f t="shared" si="1114"/>
        <v>87.673814999999991</v>
      </c>
      <c r="M4471" s="37">
        <f t="shared" si="1115"/>
        <v>89.534744999999987</v>
      </c>
      <c r="O4471" s="39">
        <f t="shared" si="1116"/>
        <v>58023.323548560264</v>
      </c>
      <c r="P4471" s="40">
        <f t="shared" si="1117"/>
        <v>61432.19598991712</v>
      </c>
      <c r="Q4471" s="40">
        <f>S4471*F4471+T4471*G4471+AS4470*(1+$G$9/252)</f>
        <v>14912.408834539583</v>
      </c>
      <c r="R4471" s="41">
        <f t="shared" si="1120"/>
        <v>134367.92837301697</v>
      </c>
      <c r="S4471" s="36">
        <f>AU4470*H4470</f>
        <v>662.13994691955111</v>
      </c>
      <c r="T4471" s="37">
        <f>AV4470*I4470</f>
        <v>686.46995183726813</v>
      </c>
      <c r="U4471" s="57">
        <f t="shared" si="1123"/>
        <v>0.43182420277763389</v>
      </c>
      <c r="V4471" s="58">
        <f t="shared" si="1121"/>
        <v>0.45719389093635526</v>
      </c>
      <c r="W4471" s="59">
        <f t="shared" si="1122"/>
        <v>0.11098190628601082</v>
      </c>
      <c r="Y4471" s="7">
        <f t="shared" si="1118"/>
        <v>0</v>
      </c>
      <c r="Z4471" s="40"/>
      <c r="AA4471" s="40"/>
      <c r="AB4471" s="40"/>
      <c r="AC4471" s="40"/>
      <c r="AD4471" s="40"/>
      <c r="AE4471" s="40"/>
      <c r="AF4471" s="40"/>
      <c r="AG4471" s="41"/>
      <c r="AH4471" s="40"/>
      <c r="AI4471" s="40"/>
      <c r="AJ4471" s="40"/>
      <c r="AK4471" s="40"/>
      <c r="AL4471" s="40"/>
      <c r="AM4471" s="41"/>
      <c r="AN4471" s="36">
        <f>Y4471*(IF(AND(AH4471&gt;0,AI4471&lt;0),AH4471,0)+IF(AND(AJ4471&lt;0,AK4471&gt;0),AJ4471,0)+IF(AND(AL4471&gt;0,AM4471&gt;0),AL4471,0))</f>
        <v>0</v>
      </c>
      <c r="AO4471" s="37">
        <f>Y4471*(IF(AND(AH4471&gt;0,AI4471&lt;0),AI4471,0)+IF(AND(AJ4471&lt;0,AK4471&gt;0),AK4471,0)+IF(AND(AL4471&gt;0,AM4471&gt;0),AM4471,0))</f>
        <v>0</v>
      </c>
      <c r="AQ4471" s="40">
        <f>AU4471*D4471</f>
        <v>58023.323548560264</v>
      </c>
      <c r="AR4471" s="40">
        <f>AV4471*E4471</f>
        <v>61432.19598991712</v>
      </c>
      <c r="AS4471" s="40">
        <f>IF(AND(Y4471&lt;&gt;0,AN4471&lt;&gt;0),0,Q4471)</f>
        <v>14912.408834539583</v>
      </c>
      <c r="AT4471" s="41">
        <f t="shared" si="1124"/>
        <v>134367.92837301697</v>
      </c>
      <c r="AU4471" s="42">
        <f>S4471+AN4471</f>
        <v>662.13994691955111</v>
      </c>
      <c r="AV4471" s="37">
        <f>T4471+AO4471</f>
        <v>686.46995183726813</v>
      </c>
      <c r="AW4471" s="58">
        <f t="shared" si="1109"/>
        <v>0.43182420277763389</v>
      </c>
      <c r="AX4471" s="58">
        <f t="shared" si="1110"/>
        <v>0.45719389093635526</v>
      </c>
      <c r="AY4471" s="59">
        <f t="shared" si="1111"/>
        <v>0.11098190628601082</v>
      </c>
      <c r="AZ4471" s="54">
        <f t="shared" si="1119"/>
        <v>6.2474467389543875E-3</v>
      </c>
    </row>
    <row r="4472" spans="3:52" x14ac:dyDescent="0.25">
      <c r="C4472" s="35">
        <v>41156</v>
      </c>
      <c r="D4472" s="36">
        <v>87.54</v>
      </c>
      <c r="E4472" s="37">
        <v>89.05</v>
      </c>
      <c r="F4472" s="38">
        <v>0</v>
      </c>
      <c r="G4472" s="7">
        <v>0</v>
      </c>
      <c r="H4472" s="38">
        <v>1</v>
      </c>
      <c r="I4472" s="7">
        <v>1</v>
      </c>
      <c r="J4472" s="36">
        <f t="shared" si="1112"/>
        <v>87.496230000000011</v>
      </c>
      <c r="K4472" s="37">
        <f t="shared" si="1113"/>
        <v>89.005475000000004</v>
      </c>
      <c r="L4472" s="36">
        <f t="shared" si="1114"/>
        <v>87.583770000000001</v>
      </c>
      <c r="M4472" s="37">
        <f t="shared" si="1115"/>
        <v>89.09452499999999</v>
      </c>
      <c r="O4472" s="39">
        <f t="shared" si="1116"/>
        <v>57963.730953337508</v>
      </c>
      <c r="P4472" s="40">
        <f t="shared" si="1117"/>
        <v>61130.149211108728</v>
      </c>
      <c r="Q4472" s="40">
        <f>S4472*F4472+T4472*G4472+AS4471*(1+$G$9/252)</f>
        <v>14913.00059679492</v>
      </c>
      <c r="R4472" s="41">
        <f t="shared" si="1120"/>
        <v>134006.88076124116</v>
      </c>
      <c r="S4472" s="36">
        <f>AU4471*H4471</f>
        <v>662.13994691955111</v>
      </c>
      <c r="T4472" s="37">
        <f>AV4471*I4471</f>
        <v>686.46995183726813</v>
      </c>
      <c r="U4472" s="57">
        <f t="shared" si="1123"/>
        <v>0.43254294573583096</v>
      </c>
      <c r="V4472" s="58">
        <f t="shared" si="1121"/>
        <v>0.45617171942106283</v>
      </c>
      <c r="W4472" s="59">
        <f t="shared" si="1122"/>
        <v>0.11128533484310614</v>
      </c>
      <c r="Y4472" s="7">
        <f t="shared" si="1118"/>
        <v>0</v>
      </c>
      <c r="Z4472" s="40"/>
      <c r="AA4472" s="40"/>
      <c r="AB4472" s="40"/>
      <c r="AC4472" s="40"/>
      <c r="AD4472" s="40"/>
      <c r="AE4472" s="40"/>
      <c r="AF4472" s="40"/>
      <c r="AG4472" s="41"/>
      <c r="AH4472" s="40"/>
      <c r="AI4472" s="40"/>
      <c r="AJ4472" s="40"/>
      <c r="AK4472" s="40"/>
      <c r="AL4472" s="40"/>
      <c r="AM4472" s="41"/>
      <c r="AN4472" s="36">
        <f>Y4472*(IF(AND(AH4472&gt;0,AI4472&lt;0),AH4472,0)+IF(AND(AJ4472&lt;0,AK4472&gt;0),AJ4472,0)+IF(AND(AL4472&gt;0,AM4472&gt;0),AL4472,0))</f>
        <v>0</v>
      </c>
      <c r="AO4472" s="37">
        <f>Y4472*(IF(AND(AH4472&gt;0,AI4472&lt;0),AI4472,0)+IF(AND(AJ4472&lt;0,AK4472&gt;0),AK4472,0)+IF(AND(AL4472&gt;0,AM4472&gt;0),AM4472,0))</f>
        <v>0</v>
      </c>
      <c r="AQ4472" s="40">
        <f>AU4472*D4472</f>
        <v>57963.730953337508</v>
      </c>
      <c r="AR4472" s="40">
        <f>AV4472*E4472</f>
        <v>61130.149211108728</v>
      </c>
      <c r="AS4472" s="40">
        <f>IF(AND(Y4472&lt;&gt;0,AN4472&lt;&gt;0),0,Q4472)</f>
        <v>14913.00059679492</v>
      </c>
      <c r="AT4472" s="41">
        <f t="shared" si="1124"/>
        <v>134006.88076124116</v>
      </c>
      <c r="AU4472" s="42">
        <f>S4472+AN4472</f>
        <v>662.13994691955111</v>
      </c>
      <c r="AV4472" s="37">
        <f>T4472+AO4472</f>
        <v>686.46995183726813</v>
      </c>
      <c r="AW4472" s="58">
        <f t="shared" si="1109"/>
        <v>0.43254294573583096</v>
      </c>
      <c r="AX4472" s="58">
        <f t="shared" si="1110"/>
        <v>0.45617171942106283</v>
      </c>
      <c r="AY4472" s="59">
        <f t="shared" si="1111"/>
        <v>0.11128533484310614</v>
      </c>
      <c r="AZ4472" s="54">
        <f t="shared" si="1119"/>
        <v>-2.6870073547127227E-3</v>
      </c>
    </row>
    <row r="4473" spans="3:52" x14ac:dyDescent="0.25">
      <c r="C4473" s="35">
        <v>41157</v>
      </c>
      <c r="D4473" s="36">
        <v>85.8</v>
      </c>
      <c r="E4473" s="37">
        <v>89.06</v>
      </c>
      <c r="F4473" s="38">
        <v>0</v>
      </c>
      <c r="G4473" s="7">
        <v>0</v>
      </c>
      <c r="H4473" s="38">
        <v>1</v>
      </c>
      <c r="I4473" s="7">
        <v>1</v>
      </c>
      <c r="J4473" s="36">
        <f t="shared" si="1112"/>
        <v>85.757100000000008</v>
      </c>
      <c r="K4473" s="37">
        <f t="shared" si="1113"/>
        <v>89.015470000000008</v>
      </c>
      <c r="L4473" s="36">
        <f t="shared" si="1114"/>
        <v>85.842899999999986</v>
      </c>
      <c r="M4473" s="37">
        <f t="shared" si="1115"/>
        <v>89.104529999999997</v>
      </c>
      <c r="O4473" s="39">
        <f t="shared" si="1116"/>
        <v>56811.607445697482</v>
      </c>
      <c r="P4473" s="40">
        <f t="shared" si="1117"/>
        <v>61137.013910627102</v>
      </c>
      <c r="Q4473" s="40">
        <f>S4473*F4473+T4473*G4473+AS4472*(1+$G$9/252)</f>
        <v>14913.592382532886</v>
      </c>
      <c r="R4473" s="41">
        <f t="shared" si="1120"/>
        <v>132862.21373885748</v>
      </c>
      <c r="S4473" s="36">
        <f>AU4472*H4472</f>
        <v>662.13994691955111</v>
      </c>
      <c r="T4473" s="37">
        <f>AV4472*I4472</f>
        <v>686.46995183726813</v>
      </c>
      <c r="U4473" s="57">
        <f t="shared" si="1123"/>
        <v>0.42759792906477895</v>
      </c>
      <c r="V4473" s="58">
        <f t="shared" si="1121"/>
        <v>0.46015350934008031</v>
      </c>
      <c r="W4473" s="59">
        <f t="shared" si="1122"/>
        <v>0.11224856159514066</v>
      </c>
      <c r="Y4473" s="7">
        <f t="shared" si="1118"/>
        <v>0</v>
      </c>
      <c r="Z4473" s="40"/>
      <c r="AA4473" s="40"/>
      <c r="AB4473" s="40"/>
      <c r="AC4473" s="40"/>
      <c r="AD4473" s="40"/>
      <c r="AE4473" s="40"/>
      <c r="AF4473" s="40"/>
      <c r="AG4473" s="41"/>
      <c r="AH4473" s="40"/>
      <c r="AI4473" s="40"/>
      <c r="AJ4473" s="40"/>
      <c r="AK4473" s="40"/>
      <c r="AL4473" s="40"/>
      <c r="AM4473" s="41"/>
      <c r="AN4473" s="36">
        <f>Y4473*(IF(AND(AH4473&gt;0,AI4473&lt;0),AH4473,0)+IF(AND(AJ4473&lt;0,AK4473&gt;0),AJ4473,0)+IF(AND(AL4473&gt;0,AM4473&gt;0),AL4473,0))</f>
        <v>0</v>
      </c>
      <c r="AO4473" s="37">
        <f>Y4473*(IF(AND(AH4473&gt;0,AI4473&lt;0),AI4473,0)+IF(AND(AJ4473&lt;0,AK4473&gt;0),AK4473,0)+IF(AND(AL4473&gt;0,AM4473&gt;0),AM4473,0))</f>
        <v>0</v>
      </c>
      <c r="AQ4473" s="40">
        <f>AU4473*D4473</f>
        <v>56811.607445697482</v>
      </c>
      <c r="AR4473" s="40">
        <f>AV4473*E4473</f>
        <v>61137.013910627102</v>
      </c>
      <c r="AS4473" s="40">
        <f>IF(AND(Y4473&lt;&gt;0,AN4473&lt;&gt;0),0,Q4473)</f>
        <v>14913.592382532886</v>
      </c>
      <c r="AT4473" s="41">
        <f t="shared" si="1124"/>
        <v>132862.21373885748</v>
      </c>
      <c r="AU4473" s="42">
        <f>S4473+AN4473</f>
        <v>662.13994691955111</v>
      </c>
      <c r="AV4473" s="37">
        <f>T4473+AO4473</f>
        <v>686.46995183726813</v>
      </c>
      <c r="AW4473" s="58">
        <f t="shared" si="1109"/>
        <v>0.42759792906477895</v>
      </c>
      <c r="AX4473" s="58">
        <f t="shared" si="1110"/>
        <v>0.46015350934008031</v>
      </c>
      <c r="AY4473" s="59">
        <f t="shared" si="1111"/>
        <v>0.11224856159514066</v>
      </c>
      <c r="AZ4473" s="54">
        <f t="shared" si="1119"/>
        <v>-8.5418525965329506E-3</v>
      </c>
    </row>
    <row r="4474" spans="3:52" x14ac:dyDescent="0.25">
      <c r="C4474" s="35">
        <v>41158</v>
      </c>
      <c r="D4474" s="36">
        <v>87.54</v>
      </c>
      <c r="E4474" s="37">
        <v>90.67</v>
      </c>
      <c r="F4474" s="38">
        <v>0.14000000000000001</v>
      </c>
      <c r="G4474" s="7">
        <v>0</v>
      </c>
      <c r="H4474" s="38">
        <v>1</v>
      </c>
      <c r="I4474" s="7">
        <v>1</v>
      </c>
      <c r="J4474" s="36">
        <f t="shared" si="1112"/>
        <v>87.496230000000011</v>
      </c>
      <c r="K4474" s="37">
        <f t="shared" si="1113"/>
        <v>90.624665000000007</v>
      </c>
      <c r="L4474" s="36">
        <f t="shared" si="1114"/>
        <v>87.583770000000001</v>
      </c>
      <c r="M4474" s="37">
        <f t="shared" si="1115"/>
        <v>90.715334999999996</v>
      </c>
      <c r="O4474" s="39">
        <f t="shared" si="1116"/>
        <v>57963.730953337508</v>
      </c>
      <c r="P4474" s="40">
        <f t="shared" si="1117"/>
        <v>62242.230533085101</v>
      </c>
      <c r="Q4474" s="40">
        <f>S4474*F4474+T4474*G4474+AS4473*(1+$G$9/252)</f>
        <v>15006.88378432315</v>
      </c>
      <c r="R4474" s="41">
        <f t="shared" si="1120"/>
        <v>135212.84527074575</v>
      </c>
      <c r="S4474" s="36">
        <f>AU4473*H4473</f>
        <v>662.13994691955111</v>
      </c>
      <c r="T4474" s="37">
        <f>AV4473*I4473</f>
        <v>686.46995183726813</v>
      </c>
      <c r="U4474" s="57">
        <f t="shared" si="1123"/>
        <v>0.42868509154786916</v>
      </c>
      <c r="V4474" s="58">
        <f t="shared" si="1121"/>
        <v>0.46032779214469832</v>
      </c>
      <c r="W4474" s="59">
        <f t="shared" si="1122"/>
        <v>0.11098711630743263</v>
      </c>
      <c r="Y4474" s="7">
        <f t="shared" si="1118"/>
        <v>0</v>
      </c>
      <c r="Z4474" s="40"/>
      <c r="AA4474" s="40"/>
      <c r="AB4474" s="40"/>
      <c r="AC4474" s="40"/>
      <c r="AD4474" s="40"/>
      <c r="AE4474" s="40"/>
      <c r="AF4474" s="40"/>
      <c r="AG4474" s="41"/>
      <c r="AH4474" s="40"/>
      <c r="AI4474" s="40"/>
      <c r="AJ4474" s="40"/>
      <c r="AK4474" s="40"/>
      <c r="AL4474" s="40"/>
      <c r="AM4474" s="41"/>
      <c r="AN4474" s="36">
        <f>Y4474*(IF(AND(AH4474&gt;0,AI4474&lt;0),AH4474,0)+IF(AND(AJ4474&lt;0,AK4474&gt;0),AJ4474,0)+IF(AND(AL4474&gt;0,AM4474&gt;0),AL4474,0))</f>
        <v>0</v>
      </c>
      <c r="AO4474" s="37">
        <f>Y4474*(IF(AND(AH4474&gt;0,AI4474&lt;0),AI4474,0)+IF(AND(AJ4474&lt;0,AK4474&gt;0),AK4474,0)+IF(AND(AL4474&gt;0,AM4474&gt;0),AM4474,0))</f>
        <v>0</v>
      </c>
      <c r="AQ4474" s="40">
        <f>AU4474*D4474</f>
        <v>57963.730953337508</v>
      </c>
      <c r="AR4474" s="40">
        <f>AV4474*E4474</f>
        <v>62242.230533085101</v>
      </c>
      <c r="AS4474" s="40">
        <f>IF(AND(Y4474&lt;&gt;0,AN4474&lt;&gt;0),0,Q4474)</f>
        <v>15006.88378432315</v>
      </c>
      <c r="AT4474" s="41">
        <f t="shared" si="1124"/>
        <v>135212.84527074575</v>
      </c>
      <c r="AU4474" s="42">
        <f>S4474+AN4474</f>
        <v>662.13994691955111</v>
      </c>
      <c r="AV4474" s="37">
        <f>T4474+AO4474</f>
        <v>686.46995183726813</v>
      </c>
      <c r="AW4474" s="58">
        <f t="shared" si="1109"/>
        <v>0.42868509154786916</v>
      </c>
      <c r="AX4474" s="58">
        <f t="shared" si="1110"/>
        <v>0.46032779214469832</v>
      </c>
      <c r="AY4474" s="59">
        <f t="shared" si="1111"/>
        <v>0.11098711630743263</v>
      </c>
      <c r="AZ4474" s="54">
        <f t="shared" si="1119"/>
        <v>1.7692250232323126E-2</v>
      </c>
    </row>
    <row r="4475" spans="3:52" x14ac:dyDescent="0.25">
      <c r="C4475" s="35">
        <v>41159</v>
      </c>
      <c r="D4475" s="36">
        <v>87.38</v>
      </c>
      <c r="E4475" s="37">
        <v>91.02</v>
      </c>
      <c r="F4475" s="38">
        <v>0</v>
      </c>
      <c r="G4475" s="7">
        <v>0</v>
      </c>
      <c r="H4475" s="38">
        <v>1</v>
      </c>
      <c r="I4475" s="7">
        <v>1</v>
      </c>
      <c r="J4475" s="36">
        <f t="shared" si="1112"/>
        <v>87.336309999999997</v>
      </c>
      <c r="K4475" s="37">
        <f t="shared" si="1113"/>
        <v>90.974490000000003</v>
      </c>
      <c r="L4475" s="36">
        <f t="shared" si="1114"/>
        <v>87.423689999999993</v>
      </c>
      <c r="M4475" s="37">
        <f t="shared" si="1115"/>
        <v>91.065509999999989</v>
      </c>
      <c r="O4475" s="39">
        <f t="shared" si="1116"/>
        <v>57857.78856183037</v>
      </c>
      <c r="P4475" s="40">
        <f t="shared" si="1117"/>
        <v>62482.495016228146</v>
      </c>
      <c r="Q4475" s="40">
        <f>S4475*F4475+T4475*G4475+AS4474*(1+$G$9/252)</f>
        <v>15007.479295584431</v>
      </c>
      <c r="R4475" s="41">
        <f t="shared" si="1120"/>
        <v>135347.76287364296</v>
      </c>
      <c r="S4475" s="36">
        <f>AU4474*H4474</f>
        <v>662.13994691955111</v>
      </c>
      <c r="T4475" s="37">
        <f>AV4474*I4474</f>
        <v>686.46995183726813</v>
      </c>
      <c r="U4475" s="57">
        <f t="shared" si="1123"/>
        <v>0.42747502680073735</v>
      </c>
      <c r="V4475" s="58">
        <f t="shared" si="1121"/>
        <v>0.46164409141036283</v>
      </c>
      <c r="W4475" s="59">
        <f t="shared" si="1122"/>
        <v>0.1108808817888997</v>
      </c>
      <c r="Y4475" s="7">
        <f t="shared" si="1118"/>
        <v>0</v>
      </c>
      <c r="Z4475" s="40"/>
      <c r="AA4475" s="40"/>
      <c r="AB4475" s="40"/>
      <c r="AC4475" s="40"/>
      <c r="AD4475" s="40"/>
      <c r="AE4475" s="40"/>
      <c r="AF4475" s="40"/>
      <c r="AG4475" s="41"/>
      <c r="AH4475" s="40"/>
      <c r="AI4475" s="40"/>
      <c r="AJ4475" s="40"/>
      <c r="AK4475" s="40"/>
      <c r="AL4475" s="40"/>
      <c r="AM4475" s="41"/>
      <c r="AN4475" s="36">
        <f>Y4475*(IF(AND(AH4475&gt;0,AI4475&lt;0),AH4475,0)+IF(AND(AJ4475&lt;0,AK4475&gt;0),AJ4475,0)+IF(AND(AL4475&gt;0,AM4475&gt;0),AL4475,0))</f>
        <v>0</v>
      </c>
      <c r="AO4475" s="37">
        <f>Y4475*(IF(AND(AH4475&gt;0,AI4475&lt;0),AI4475,0)+IF(AND(AJ4475&lt;0,AK4475&gt;0),AK4475,0)+IF(AND(AL4475&gt;0,AM4475&gt;0),AM4475,0))</f>
        <v>0</v>
      </c>
      <c r="AQ4475" s="40">
        <f>AU4475*D4475</f>
        <v>57857.78856183037</v>
      </c>
      <c r="AR4475" s="40">
        <f>AV4475*E4475</f>
        <v>62482.495016228146</v>
      </c>
      <c r="AS4475" s="40">
        <f>IF(AND(Y4475&lt;&gt;0,AN4475&lt;&gt;0),0,Q4475)</f>
        <v>15007.479295584431</v>
      </c>
      <c r="AT4475" s="41">
        <f t="shared" si="1124"/>
        <v>135347.76287364296</v>
      </c>
      <c r="AU4475" s="42">
        <f>S4475+AN4475</f>
        <v>662.13994691955111</v>
      </c>
      <c r="AV4475" s="37">
        <f>T4475+AO4475</f>
        <v>686.46995183726813</v>
      </c>
      <c r="AW4475" s="58">
        <f t="shared" si="1109"/>
        <v>0.42747502680073735</v>
      </c>
      <c r="AX4475" s="58">
        <f t="shared" si="1110"/>
        <v>0.46164409141036283</v>
      </c>
      <c r="AY4475" s="59">
        <f t="shared" si="1111"/>
        <v>0.1108808817888997</v>
      </c>
      <c r="AZ4475" s="54">
        <f t="shared" si="1119"/>
        <v>9.9781646209029518E-4</v>
      </c>
    </row>
    <row r="4476" spans="3:52" x14ac:dyDescent="0.25">
      <c r="C4476" s="35">
        <v>41162</v>
      </c>
      <c r="D4476" s="36">
        <v>87.96</v>
      </c>
      <c r="E4476" s="37">
        <v>91.3</v>
      </c>
      <c r="F4476" s="38">
        <v>0</v>
      </c>
      <c r="G4476" s="7">
        <v>0</v>
      </c>
      <c r="H4476" s="38">
        <v>1</v>
      </c>
      <c r="I4476" s="7">
        <v>1</v>
      </c>
      <c r="J4476" s="36">
        <f t="shared" si="1112"/>
        <v>87.916020000000003</v>
      </c>
      <c r="K4476" s="37">
        <f t="shared" si="1113"/>
        <v>91.254350000000002</v>
      </c>
      <c r="L4476" s="36">
        <f t="shared" si="1114"/>
        <v>88.003979999999984</v>
      </c>
      <c r="M4476" s="37">
        <f t="shared" si="1115"/>
        <v>91.345649999999992</v>
      </c>
      <c r="O4476" s="39">
        <f t="shared" si="1116"/>
        <v>58241.829731043712</v>
      </c>
      <c r="P4476" s="40">
        <f t="shared" si="1117"/>
        <v>62674.706602742575</v>
      </c>
      <c r="Q4476" s="40">
        <f>S4476*F4476+T4476*G4476+AS4475*(1+$G$9/252)</f>
        <v>15008.074830477111</v>
      </c>
      <c r="R4476" s="41">
        <f t="shared" si="1120"/>
        <v>135924.61116426339</v>
      </c>
      <c r="S4476" s="36">
        <f>AU4475*H4475</f>
        <v>662.13994691955111</v>
      </c>
      <c r="T4476" s="37">
        <f>AV4475*I4475</f>
        <v>686.46995183726813</v>
      </c>
      <c r="U4476" s="57">
        <f t="shared" si="1123"/>
        <v>0.42848627067734707</v>
      </c>
      <c r="V4476" s="58">
        <f t="shared" si="1121"/>
        <v>0.46109903177873274</v>
      </c>
      <c r="W4476" s="59">
        <f t="shared" si="1122"/>
        <v>0.11041469754392028</v>
      </c>
      <c r="Y4476" s="7">
        <f t="shared" si="1118"/>
        <v>0</v>
      </c>
      <c r="Z4476" s="40"/>
      <c r="AA4476" s="40"/>
      <c r="AB4476" s="40"/>
      <c r="AC4476" s="40"/>
      <c r="AD4476" s="40"/>
      <c r="AE4476" s="40"/>
      <c r="AF4476" s="40"/>
      <c r="AG4476" s="41"/>
      <c r="AH4476" s="40"/>
      <c r="AI4476" s="40"/>
      <c r="AJ4476" s="40"/>
      <c r="AK4476" s="40"/>
      <c r="AL4476" s="40"/>
      <c r="AM4476" s="41"/>
      <c r="AN4476" s="36">
        <f>Y4476*(IF(AND(AH4476&gt;0,AI4476&lt;0),AH4476,0)+IF(AND(AJ4476&lt;0,AK4476&gt;0),AJ4476,0)+IF(AND(AL4476&gt;0,AM4476&gt;0),AL4476,0))</f>
        <v>0</v>
      </c>
      <c r="AO4476" s="37">
        <f>Y4476*(IF(AND(AH4476&gt;0,AI4476&lt;0),AI4476,0)+IF(AND(AJ4476&lt;0,AK4476&gt;0),AK4476,0)+IF(AND(AL4476&gt;0,AM4476&gt;0),AM4476,0))</f>
        <v>0</v>
      </c>
      <c r="AQ4476" s="40">
        <f>AU4476*D4476</f>
        <v>58241.829731043712</v>
      </c>
      <c r="AR4476" s="40">
        <f>AV4476*E4476</f>
        <v>62674.706602742575</v>
      </c>
      <c r="AS4476" s="40">
        <f>IF(AND(Y4476&lt;&gt;0,AN4476&lt;&gt;0),0,Q4476)</f>
        <v>15008.074830477111</v>
      </c>
      <c r="AT4476" s="41">
        <f t="shared" si="1124"/>
        <v>135924.61116426339</v>
      </c>
      <c r="AU4476" s="42">
        <f>S4476+AN4476</f>
        <v>662.13994691955111</v>
      </c>
      <c r="AV4476" s="37">
        <f>T4476+AO4476</f>
        <v>686.46995183726813</v>
      </c>
      <c r="AW4476" s="58">
        <f t="shared" si="1109"/>
        <v>0.42848627067734707</v>
      </c>
      <c r="AX4476" s="58">
        <f t="shared" si="1110"/>
        <v>0.46109903177873274</v>
      </c>
      <c r="AY4476" s="59">
        <f t="shared" si="1111"/>
        <v>0.11041469754392028</v>
      </c>
      <c r="AZ4476" s="54">
        <f t="shared" si="1119"/>
        <v>4.2619713719167507E-3</v>
      </c>
    </row>
    <row r="4477" spans="3:52" x14ac:dyDescent="0.25">
      <c r="C4477" s="35">
        <v>41163</v>
      </c>
      <c r="D4477" s="36">
        <v>88.7</v>
      </c>
      <c r="E4477" s="37">
        <v>91.2</v>
      </c>
      <c r="F4477" s="38">
        <v>0</v>
      </c>
      <c r="G4477" s="7">
        <v>0</v>
      </c>
      <c r="H4477" s="38">
        <v>1</v>
      </c>
      <c r="I4477" s="7">
        <v>1</v>
      </c>
      <c r="J4477" s="36">
        <f t="shared" si="1112"/>
        <v>88.655650000000009</v>
      </c>
      <c r="K4477" s="37">
        <f t="shared" si="1113"/>
        <v>91.15440000000001</v>
      </c>
      <c r="L4477" s="36">
        <f t="shared" si="1114"/>
        <v>88.744349999999997</v>
      </c>
      <c r="M4477" s="37">
        <f t="shared" si="1115"/>
        <v>91.245599999999996</v>
      </c>
      <c r="O4477" s="39">
        <f t="shared" si="1116"/>
        <v>58731.813291764185</v>
      </c>
      <c r="P4477" s="40">
        <f t="shared" si="1117"/>
        <v>62606.059607558855</v>
      </c>
      <c r="Q4477" s="40">
        <f>S4477*F4477+T4477*G4477+AS4476*(1+$G$9/252)</f>
        <v>15008.670389002129</v>
      </c>
      <c r="R4477" s="41">
        <f t="shared" si="1120"/>
        <v>136346.54328832516</v>
      </c>
      <c r="S4477" s="36">
        <f>AU4476*H4476</f>
        <v>662.13994691955111</v>
      </c>
      <c r="T4477" s="37">
        <f>AV4476*I4476</f>
        <v>686.46995183726813</v>
      </c>
      <c r="U4477" s="57">
        <f t="shared" si="1123"/>
        <v>0.43075395881190021</v>
      </c>
      <c r="V4477" s="58">
        <f t="shared" si="1121"/>
        <v>0.45916866022168951</v>
      </c>
      <c r="W4477" s="59">
        <f t="shared" si="1122"/>
        <v>0.11007738096641034</v>
      </c>
      <c r="Y4477" s="7">
        <f t="shared" si="1118"/>
        <v>0</v>
      </c>
      <c r="Z4477" s="40"/>
      <c r="AA4477" s="40"/>
      <c r="AB4477" s="40"/>
      <c r="AC4477" s="40"/>
      <c r="AD4477" s="40"/>
      <c r="AE4477" s="40"/>
      <c r="AF4477" s="40"/>
      <c r="AG4477" s="41"/>
      <c r="AH4477" s="40"/>
      <c r="AI4477" s="40"/>
      <c r="AJ4477" s="40"/>
      <c r="AK4477" s="40"/>
      <c r="AL4477" s="40"/>
      <c r="AM4477" s="41"/>
      <c r="AN4477" s="36">
        <f>Y4477*(IF(AND(AH4477&gt;0,AI4477&lt;0),AH4477,0)+IF(AND(AJ4477&lt;0,AK4477&gt;0),AJ4477,0)+IF(AND(AL4477&gt;0,AM4477&gt;0),AL4477,0))</f>
        <v>0</v>
      </c>
      <c r="AO4477" s="37">
        <f>Y4477*(IF(AND(AH4477&gt;0,AI4477&lt;0),AI4477,0)+IF(AND(AJ4477&lt;0,AK4477&gt;0),AK4477,0)+IF(AND(AL4477&gt;0,AM4477&gt;0),AM4477,0))</f>
        <v>0</v>
      </c>
      <c r="AQ4477" s="40">
        <f>AU4477*D4477</f>
        <v>58731.813291764185</v>
      </c>
      <c r="AR4477" s="40">
        <f>AV4477*E4477</f>
        <v>62606.059607558855</v>
      </c>
      <c r="AS4477" s="40">
        <f>IF(AND(Y4477&lt;&gt;0,AN4477&lt;&gt;0),0,Q4477)</f>
        <v>15008.670389002129</v>
      </c>
      <c r="AT4477" s="41">
        <f t="shared" si="1124"/>
        <v>136346.54328832516</v>
      </c>
      <c r="AU4477" s="42">
        <f>S4477+AN4477</f>
        <v>662.13994691955111</v>
      </c>
      <c r="AV4477" s="37">
        <f>T4477+AO4477</f>
        <v>686.46995183726813</v>
      </c>
      <c r="AW4477" s="58">
        <f t="shared" si="1109"/>
        <v>0.43075395881190021</v>
      </c>
      <c r="AX4477" s="58">
        <f t="shared" si="1110"/>
        <v>0.45916866022168951</v>
      </c>
      <c r="AY4477" s="59">
        <f t="shared" si="1111"/>
        <v>0.11007738096641034</v>
      </c>
      <c r="AZ4477" s="54">
        <f t="shared" si="1119"/>
        <v>3.104162818254208E-3</v>
      </c>
    </row>
    <row r="4478" spans="3:52" x14ac:dyDescent="0.25">
      <c r="C4478" s="35">
        <v>41164</v>
      </c>
      <c r="D4478" s="36">
        <v>89.08</v>
      </c>
      <c r="E4478" s="37">
        <v>90.82</v>
      </c>
      <c r="F4478" s="38">
        <v>0</v>
      </c>
      <c r="G4478" s="7">
        <v>0</v>
      </c>
      <c r="H4478" s="38">
        <v>1</v>
      </c>
      <c r="I4478" s="7">
        <v>1</v>
      </c>
      <c r="J4478" s="36">
        <f t="shared" si="1112"/>
        <v>89.03546</v>
      </c>
      <c r="K4478" s="37">
        <f t="shared" si="1113"/>
        <v>90.774590000000003</v>
      </c>
      <c r="L4478" s="36">
        <f t="shared" si="1114"/>
        <v>89.124539999999996</v>
      </c>
      <c r="M4478" s="37">
        <f t="shared" si="1115"/>
        <v>90.865409999999983</v>
      </c>
      <c r="O4478" s="39">
        <f t="shared" si="1116"/>
        <v>58983.426471593615</v>
      </c>
      <c r="P4478" s="40">
        <f t="shared" si="1117"/>
        <v>62345.20102586069</v>
      </c>
      <c r="Q4478" s="40">
        <f>S4478*F4478+T4478*G4478+AS4477*(1+$G$9/252)</f>
        <v>15009.265971160421</v>
      </c>
      <c r="R4478" s="41">
        <f t="shared" si="1120"/>
        <v>136337.89346861473</v>
      </c>
      <c r="S4478" s="36">
        <f>AU4477*H4477</f>
        <v>662.13994691955111</v>
      </c>
      <c r="T4478" s="37">
        <f>AV4477*I4477</f>
        <v>686.46995183726813</v>
      </c>
      <c r="U4478" s="57">
        <f t="shared" si="1123"/>
        <v>0.43262679927772046</v>
      </c>
      <c r="V4478" s="58">
        <f t="shared" si="1121"/>
        <v>0.45728446758063407</v>
      </c>
      <c r="W4478" s="59">
        <f t="shared" si="1122"/>
        <v>0.11008873314164551</v>
      </c>
      <c r="Y4478" s="7">
        <f t="shared" si="1118"/>
        <v>0</v>
      </c>
      <c r="Z4478" s="40"/>
      <c r="AA4478" s="40"/>
      <c r="AB4478" s="40"/>
      <c r="AC4478" s="40"/>
      <c r="AD4478" s="40"/>
      <c r="AE4478" s="40"/>
      <c r="AF4478" s="40"/>
      <c r="AG4478" s="41"/>
      <c r="AH4478" s="40"/>
      <c r="AI4478" s="40"/>
      <c r="AJ4478" s="40"/>
      <c r="AK4478" s="40"/>
      <c r="AL4478" s="40"/>
      <c r="AM4478" s="41"/>
      <c r="AN4478" s="36">
        <f>Y4478*(IF(AND(AH4478&gt;0,AI4478&lt;0),AH4478,0)+IF(AND(AJ4478&lt;0,AK4478&gt;0),AJ4478,0)+IF(AND(AL4478&gt;0,AM4478&gt;0),AL4478,0))</f>
        <v>0</v>
      </c>
      <c r="AO4478" s="37">
        <f>Y4478*(IF(AND(AH4478&gt;0,AI4478&lt;0),AI4478,0)+IF(AND(AJ4478&lt;0,AK4478&gt;0),AK4478,0)+IF(AND(AL4478&gt;0,AM4478&gt;0),AM4478,0))</f>
        <v>0</v>
      </c>
      <c r="AQ4478" s="40">
        <f>AU4478*D4478</f>
        <v>58983.426471593615</v>
      </c>
      <c r="AR4478" s="40">
        <f>AV4478*E4478</f>
        <v>62345.20102586069</v>
      </c>
      <c r="AS4478" s="40">
        <f>IF(AND(Y4478&lt;&gt;0,AN4478&lt;&gt;0),0,Q4478)</f>
        <v>15009.265971160421</v>
      </c>
      <c r="AT4478" s="41">
        <f t="shared" si="1124"/>
        <v>136337.89346861473</v>
      </c>
      <c r="AU4478" s="42">
        <f>S4478+AN4478</f>
        <v>662.13994691955111</v>
      </c>
      <c r="AV4478" s="37">
        <f>T4478+AO4478</f>
        <v>686.46995183726813</v>
      </c>
      <c r="AW4478" s="58">
        <f t="shared" si="1109"/>
        <v>0.43262679927772046</v>
      </c>
      <c r="AX4478" s="58">
        <f t="shared" si="1110"/>
        <v>0.45728446758063407</v>
      </c>
      <c r="AY4478" s="59">
        <f t="shared" si="1111"/>
        <v>0.11008873314164551</v>
      </c>
      <c r="AZ4478" s="54">
        <f t="shared" si="1119"/>
        <v>-6.3439963359779306E-5</v>
      </c>
    </row>
    <row r="4479" spans="3:52" x14ac:dyDescent="0.25">
      <c r="C4479" s="35">
        <v>41165</v>
      </c>
      <c r="D4479" s="36">
        <v>90.36</v>
      </c>
      <c r="E4479" s="37">
        <v>91.57</v>
      </c>
      <c r="F4479" s="38">
        <v>0</v>
      </c>
      <c r="G4479" s="7">
        <v>0</v>
      </c>
      <c r="H4479" s="38">
        <v>1</v>
      </c>
      <c r="I4479" s="7">
        <v>1</v>
      </c>
      <c r="J4479" s="36">
        <f t="shared" si="1112"/>
        <v>90.314819999999997</v>
      </c>
      <c r="K4479" s="37">
        <f t="shared" si="1113"/>
        <v>91.524214999999998</v>
      </c>
      <c r="L4479" s="36">
        <f t="shared" si="1114"/>
        <v>90.405180000000001</v>
      </c>
      <c r="M4479" s="37">
        <f t="shared" si="1115"/>
        <v>91.615784999999988</v>
      </c>
      <c r="O4479" s="39">
        <f t="shared" si="1116"/>
        <v>59830.965603650635</v>
      </c>
      <c r="P4479" s="40">
        <f t="shared" si="1117"/>
        <v>62860.053489738639</v>
      </c>
      <c r="Q4479" s="40">
        <f>S4479*F4479+T4479*G4479+AS4478*(1+$G$9/252)</f>
        <v>15009.861576952926</v>
      </c>
      <c r="R4479" s="41">
        <f t="shared" si="1120"/>
        <v>137700.88067034219</v>
      </c>
      <c r="S4479" s="36">
        <f>AU4478*H4478</f>
        <v>662.13994691955111</v>
      </c>
      <c r="T4479" s="37">
        <f>AV4478*I4478</f>
        <v>686.46995183726813</v>
      </c>
      <c r="U4479" s="57">
        <f t="shared" si="1123"/>
        <v>0.43449951309234391</v>
      </c>
      <c r="V4479" s="58">
        <f t="shared" si="1121"/>
        <v>0.45649710578268904</v>
      </c>
      <c r="W4479" s="59">
        <f t="shared" si="1122"/>
        <v>0.10900338112496712</v>
      </c>
      <c r="Y4479" s="7">
        <f t="shared" si="1118"/>
        <v>0</v>
      </c>
      <c r="Z4479" s="40"/>
      <c r="AA4479" s="40"/>
      <c r="AB4479" s="40"/>
      <c r="AC4479" s="40"/>
      <c r="AD4479" s="40"/>
      <c r="AE4479" s="40"/>
      <c r="AF4479" s="40"/>
      <c r="AG4479" s="41"/>
      <c r="AH4479" s="40"/>
      <c r="AI4479" s="40"/>
      <c r="AJ4479" s="40"/>
      <c r="AK4479" s="40"/>
      <c r="AL4479" s="40"/>
      <c r="AM4479" s="41"/>
      <c r="AN4479" s="36">
        <f>Y4479*(IF(AND(AH4479&gt;0,AI4479&lt;0),AH4479,0)+IF(AND(AJ4479&lt;0,AK4479&gt;0),AJ4479,0)+IF(AND(AL4479&gt;0,AM4479&gt;0),AL4479,0))</f>
        <v>0</v>
      </c>
      <c r="AO4479" s="37">
        <f>Y4479*(IF(AND(AH4479&gt;0,AI4479&lt;0),AI4479,0)+IF(AND(AJ4479&lt;0,AK4479&gt;0),AK4479,0)+IF(AND(AL4479&gt;0,AM4479&gt;0),AM4479,0))</f>
        <v>0</v>
      </c>
      <c r="AQ4479" s="40">
        <f>AU4479*D4479</f>
        <v>59830.965603650635</v>
      </c>
      <c r="AR4479" s="40">
        <f>AV4479*E4479</f>
        <v>62860.053489738639</v>
      </c>
      <c r="AS4479" s="40">
        <f>IF(AND(Y4479&lt;&gt;0,AN4479&lt;&gt;0),0,Q4479)</f>
        <v>15009.861576952926</v>
      </c>
      <c r="AT4479" s="41">
        <f t="shared" si="1124"/>
        <v>137700.88067034219</v>
      </c>
      <c r="AU4479" s="42">
        <f>S4479+AN4479</f>
        <v>662.13994691955111</v>
      </c>
      <c r="AV4479" s="37">
        <f>T4479+AO4479</f>
        <v>686.46995183726813</v>
      </c>
      <c r="AW4479" s="58">
        <f t="shared" si="1109"/>
        <v>0.43449951309234391</v>
      </c>
      <c r="AX4479" s="58">
        <f t="shared" si="1110"/>
        <v>0.45649710578268904</v>
      </c>
      <c r="AY4479" s="59">
        <f t="shared" si="1111"/>
        <v>0.10900338112496712</v>
      </c>
      <c r="AZ4479" s="54">
        <f t="shared" si="1119"/>
        <v>9.9971267492204863E-3</v>
      </c>
    </row>
    <row r="4480" spans="3:52" x14ac:dyDescent="0.25">
      <c r="C4480" s="35">
        <v>41166</v>
      </c>
      <c r="D4480" s="36">
        <v>90.15</v>
      </c>
      <c r="E4480" s="37">
        <v>91.7</v>
      </c>
      <c r="F4480" s="38">
        <v>0</v>
      </c>
      <c r="G4480" s="7">
        <v>0</v>
      </c>
      <c r="H4480" s="38">
        <v>1</v>
      </c>
      <c r="I4480" s="7">
        <v>1</v>
      </c>
      <c r="J4480" s="36">
        <f t="shared" si="1112"/>
        <v>90.104925000000009</v>
      </c>
      <c r="K4480" s="37">
        <f t="shared" si="1113"/>
        <v>91.654150000000001</v>
      </c>
      <c r="L4480" s="36">
        <f t="shared" si="1114"/>
        <v>90.195075000000003</v>
      </c>
      <c r="M4480" s="37">
        <f t="shared" si="1115"/>
        <v>91.745850000000004</v>
      </c>
      <c r="O4480" s="39">
        <f t="shared" si="1116"/>
        <v>59691.916214797537</v>
      </c>
      <c r="P4480" s="40">
        <f t="shared" si="1117"/>
        <v>62949.294583477487</v>
      </c>
      <c r="Q4480" s="40">
        <f>S4480*F4480+T4480*G4480+AS4479*(1+$G$9/252)</f>
        <v>15010.457206380581</v>
      </c>
      <c r="R4480" s="41">
        <f t="shared" si="1120"/>
        <v>137651.6680046556</v>
      </c>
      <c r="S4480" s="36">
        <f>AU4479*H4479</f>
        <v>662.13994691955111</v>
      </c>
      <c r="T4480" s="37">
        <f>AV4479*I4479</f>
        <v>686.46995183726813</v>
      </c>
      <c r="U4480" s="57">
        <f t="shared" si="1123"/>
        <v>0.43364469955263207</v>
      </c>
      <c r="V4480" s="58">
        <f t="shared" si="1121"/>
        <v>0.45730862179852727</v>
      </c>
      <c r="W4480" s="59">
        <f t="shared" si="1122"/>
        <v>0.10904667864884066</v>
      </c>
      <c r="Y4480" s="7">
        <f t="shared" si="1118"/>
        <v>0</v>
      </c>
      <c r="Z4480" s="40"/>
      <c r="AA4480" s="40"/>
      <c r="AB4480" s="40"/>
      <c r="AC4480" s="40"/>
      <c r="AD4480" s="40"/>
      <c r="AE4480" s="40"/>
      <c r="AF4480" s="40"/>
      <c r="AG4480" s="41"/>
      <c r="AH4480" s="40"/>
      <c r="AI4480" s="40"/>
      <c r="AJ4480" s="40"/>
      <c r="AK4480" s="40"/>
      <c r="AL4480" s="40"/>
      <c r="AM4480" s="41"/>
      <c r="AN4480" s="36">
        <f>Y4480*(IF(AND(AH4480&gt;0,AI4480&lt;0),AH4480,0)+IF(AND(AJ4480&lt;0,AK4480&gt;0),AJ4480,0)+IF(AND(AL4480&gt;0,AM4480&gt;0),AL4480,0))</f>
        <v>0</v>
      </c>
      <c r="AO4480" s="37">
        <f>Y4480*(IF(AND(AH4480&gt;0,AI4480&lt;0),AI4480,0)+IF(AND(AJ4480&lt;0,AK4480&gt;0),AK4480,0)+IF(AND(AL4480&gt;0,AM4480&gt;0),AM4480,0))</f>
        <v>0</v>
      </c>
      <c r="AQ4480" s="40">
        <f>AU4480*D4480</f>
        <v>59691.916214797537</v>
      </c>
      <c r="AR4480" s="40">
        <f>AV4480*E4480</f>
        <v>62949.294583477487</v>
      </c>
      <c r="AS4480" s="40">
        <f>IF(AND(Y4480&lt;&gt;0,AN4480&lt;&gt;0),0,Q4480)</f>
        <v>15010.457206380581</v>
      </c>
      <c r="AT4480" s="41">
        <f t="shared" si="1124"/>
        <v>137651.6680046556</v>
      </c>
      <c r="AU4480" s="42">
        <f>S4480+AN4480</f>
        <v>662.13994691955111</v>
      </c>
      <c r="AV4480" s="37">
        <f>T4480+AO4480</f>
        <v>686.46995183726813</v>
      </c>
      <c r="AW4480" s="58">
        <f t="shared" si="1109"/>
        <v>0.43364469955263207</v>
      </c>
      <c r="AX4480" s="58">
        <f t="shared" si="1110"/>
        <v>0.45730862179852727</v>
      </c>
      <c r="AY4480" s="59">
        <f t="shared" si="1111"/>
        <v>0.10904667864884066</v>
      </c>
      <c r="AZ4480" s="54">
        <f t="shared" si="1119"/>
        <v>-3.5738816953834185E-4</v>
      </c>
    </row>
    <row r="4481" spans="3:52" x14ac:dyDescent="0.25">
      <c r="C4481" s="35">
        <v>41169</v>
      </c>
      <c r="D4481" s="36">
        <v>89.28</v>
      </c>
      <c r="E4481" s="37">
        <v>92.14</v>
      </c>
      <c r="F4481" s="38">
        <v>0</v>
      </c>
      <c r="G4481" s="7">
        <v>0</v>
      </c>
      <c r="H4481" s="38">
        <v>1</v>
      </c>
      <c r="I4481" s="7">
        <v>1</v>
      </c>
      <c r="J4481" s="36">
        <f t="shared" si="1112"/>
        <v>89.23536</v>
      </c>
      <c r="K4481" s="37">
        <f t="shared" si="1113"/>
        <v>92.09393</v>
      </c>
      <c r="L4481" s="36">
        <f t="shared" si="1114"/>
        <v>89.324640000000002</v>
      </c>
      <c r="M4481" s="37">
        <f t="shared" si="1115"/>
        <v>92.186070000000001</v>
      </c>
      <c r="O4481" s="39">
        <f t="shared" si="1116"/>
        <v>59115.854460977527</v>
      </c>
      <c r="P4481" s="40">
        <f t="shared" si="1117"/>
        <v>63251.341362285886</v>
      </c>
      <c r="Q4481" s="40">
        <f>S4481*F4481+T4481*G4481+AS4480*(1+$G$9/252)</f>
        <v>15011.052859444324</v>
      </c>
      <c r="R4481" s="41">
        <f t="shared" si="1120"/>
        <v>137378.24868270772</v>
      </c>
      <c r="S4481" s="36">
        <f>AU4480*H4480</f>
        <v>662.13994691955111</v>
      </c>
      <c r="T4481" s="37">
        <f>AV4480*I4480</f>
        <v>686.46995183726813</v>
      </c>
      <c r="U4481" s="57">
        <f t="shared" si="1123"/>
        <v>0.43031451505480317</v>
      </c>
      <c r="V4481" s="58">
        <f t="shared" si="1121"/>
        <v>0.46041743848673444</v>
      </c>
      <c r="W4481" s="59">
        <f t="shared" si="1122"/>
        <v>0.10926804645846251</v>
      </c>
      <c r="Y4481" s="7">
        <f t="shared" si="1118"/>
        <v>0</v>
      </c>
      <c r="Z4481" s="40"/>
      <c r="AA4481" s="40"/>
      <c r="AB4481" s="40"/>
      <c r="AC4481" s="40"/>
      <c r="AD4481" s="40"/>
      <c r="AE4481" s="40"/>
      <c r="AF4481" s="40"/>
      <c r="AG4481" s="41"/>
      <c r="AH4481" s="40"/>
      <c r="AI4481" s="40"/>
      <c r="AJ4481" s="40"/>
      <c r="AK4481" s="40"/>
      <c r="AL4481" s="40"/>
      <c r="AM4481" s="41"/>
      <c r="AN4481" s="36">
        <f>Y4481*(IF(AND(AH4481&gt;0,AI4481&lt;0),AH4481,0)+IF(AND(AJ4481&lt;0,AK4481&gt;0),AJ4481,0)+IF(AND(AL4481&gt;0,AM4481&gt;0),AL4481,0))</f>
        <v>0</v>
      </c>
      <c r="AO4481" s="37">
        <f>Y4481*(IF(AND(AH4481&gt;0,AI4481&lt;0),AI4481,0)+IF(AND(AJ4481&lt;0,AK4481&gt;0),AK4481,0)+IF(AND(AL4481&gt;0,AM4481&gt;0),AM4481,0))</f>
        <v>0</v>
      </c>
      <c r="AQ4481" s="40">
        <f>AU4481*D4481</f>
        <v>59115.854460977527</v>
      </c>
      <c r="AR4481" s="40">
        <f>AV4481*E4481</f>
        <v>63251.341362285886</v>
      </c>
      <c r="AS4481" s="40">
        <f>IF(AND(Y4481&lt;&gt;0,AN4481&lt;&gt;0),0,Q4481)</f>
        <v>15011.052859444324</v>
      </c>
      <c r="AT4481" s="41">
        <f t="shared" si="1124"/>
        <v>137378.24868270772</v>
      </c>
      <c r="AU4481" s="42">
        <f>S4481+AN4481</f>
        <v>662.13994691955111</v>
      </c>
      <c r="AV4481" s="37">
        <f>T4481+AO4481</f>
        <v>686.46995183726813</v>
      </c>
      <c r="AW4481" s="58">
        <f t="shared" si="1109"/>
        <v>0.43031451505480317</v>
      </c>
      <c r="AX4481" s="58">
        <f t="shared" si="1110"/>
        <v>0.46041743848673444</v>
      </c>
      <c r="AY4481" s="59">
        <f t="shared" si="1111"/>
        <v>0.10926804645846251</v>
      </c>
      <c r="AZ4481" s="54">
        <f t="shared" si="1119"/>
        <v>-1.9863131766673092E-3</v>
      </c>
    </row>
    <row r="4482" spans="3:52" x14ac:dyDescent="0.25">
      <c r="C4482" s="35">
        <v>41170</v>
      </c>
      <c r="D4482" s="36">
        <v>86.55</v>
      </c>
      <c r="E4482" s="37">
        <v>93.08</v>
      </c>
      <c r="F4482" s="38">
        <v>0</v>
      </c>
      <c r="G4482" s="7">
        <v>0</v>
      </c>
      <c r="H4482" s="38">
        <v>1</v>
      </c>
      <c r="I4482" s="7">
        <v>1</v>
      </c>
      <c r="J4482" s="36">
        <f t="shared" si="1112"/>
        <v>86.506725000000003</v>
      </c>
      <c r="K4482" s="37">
        <f t="shared" si="1113"/>
        <v>93.033460000000005</v>
      </c>
      <c r="L4482" s="36">
        <f t="shared" si="1114"/>
        <v>86.593274999999991</v>
      </c>
      <c r="M4482" s="37">
        <f t="shared" si="1115"/>
        <v>93.126539999999991</v>
      </c>
      <c r="O4482" s="39">
        <f t="shared" si="1116"/>
        <v>57308.212405887149</v>
      </c>
      <c r="P4482" s="40">
        <f t="shared" si="1117"/>
        <v>63896.623117012918</v>
      </c>
      <c r="Q4482" s="40">
        <f>S4482*F4482+T4482*G4482+AS4481*(1+$G$9/252)</f>
        <v>15011.648536145094</v>
      </c>
      <c r="R4482" s="41">
        <f t="shared" si="1120"/>
        <v>136216.48405904518</v>
      </c>
      <c r="S4482" s="36">
        <f>AU4481*H4481</f>
        <v>662.13994691955111</v>
      </c>
      <c r="T4482" s="37">
        <f>AV4481*I4481</f>
        <v>686.46995183726813</v>
      </c>
      <c r="U4482" s="57">
        <f t="shared" si="1123"/>
        <v>0.4207142241393193</v>
      </c>
      <c r="V4482" s="58">
        <f t="shared" si="1121"/>
        <v>0.46908142989005591</v>
      </c>
      <c r="W4482" s="59">
        <f t="shared" si="1122"/>
        <v>0.11020434597062466</v>
      </c>
      <c r="Y4482" s="7">
        <f t="shared" si="1118"/>
        <v>0</v>
      </c>
      <c r="Z4482" s="40"/>
      <c r="AA4482" s="40"/>
      <c r="AB4482" s="40"/>
      <c r="AC4482" s="40"/>
      <c r="AD4482" s="40"/>
      <c r="AE4482" s="40"/>
      <c r="AF4482" s="40"/>
      <c r="AG4482" s="41"/>
      <c r="AH4482" s="40"/>
      <c r="AI4482" s="40"/>
      <c r="AJ4482" s="40"/>
      <c r="AK4482" s="40"/>
      <c r="AL4482" s="40"/>
      <c r="AM4482" s="41"/>
      <c r="AN4482" s="36">
        <f>Y4482*(IF(AND(AH4482&gt;0,AI4482&lt;0),AH4482,0)+IF(AND(AJ4482&lt;0,AK4482&gt;0),AJ4482,0)+IF(AND(AL4482&gt;0,AM4482&gt;0),AL4482,0))</f>
        <v>0</v>
      </c>
      <c r="AO4482" s="37">
        <f>Y4482*(IF(AND(AH4482&gt;0,AI4482&lt;0),AI4482,0)+IF(AND(AJ4482&lt;0,AK4482&gt;0),AK4482,0)+IF(AND(AL4482&gt;0,AM4482&gt;0),AM4482,0))</f>
        <v>0</v>
      </c>
      <c r="AQ4482" s="40">
        <f>AU4482*D4482</f>
        <v>57308.212405887149</v>
      </c>
      <c r="AR4482" s="40">
        <f>AV4482*E4482</f>
        <v>63896.623117012918</v>
      </c>
      <c r="AS4482" s="40">
        <f>IF(AND(Y4482&lt;&gt;0,AN4482&lt;&gt;0),0,Q4482)</f>
        <v>15011.648536145094</v>
      </c>
      <c r="AT4482" s="41">
        <f t="shared" si="1124"/>
        <v>136216.48405904518</v>
      </c>
      <c r="AU4482" s="42">
        <f>S4482+AN4482</f>
        <v>662.13994691955111</v>
      </c>
      <c r="AV4482" s="37">
        <f>T4482+AO4482</f>
        <v>686.46995183726813</v>
      </c>
      <c r="AW4482" s="58">
        <f t="shared" si="1109"/>
        <v>0.4207142241393193</v>
      </c>
      <c r="AX4482" s="58">
        <f t="shared" si="1110"/>
        <v>0.46908142989005591</v>
      </c>
      <c r="AY4482" s="59">
        <f t="shared" si="1111"/>
        <v>0.11020434597062466</v>
      </c>
      <c r="AZ4482" s="54">
        <f t="shared" si="1119"/>
        <v>-8.4566853545046117E-3</v>
      </c>
    </row>
    <row r="4483" spans="3:52" x14ac:dyDescent="0.25">
      <c r="C4483" s="35">
        <v>41171</v>
      </c>
      <c r="D4483" s="36">
        <v>86.9</v>
      </c>
      <c r="E4483" s="37">
        <v>92.83</v>
      </c>
      <c r="F4483" s="38">
        <v>0</v>
      </c>
      <c r="G4483" s="7">
        <v>0</v>
      </c>
      <c r="H4483" s="38">
        <v>1</v>
      </c>
      <c r="I4483" s="7">
        <v>1</v>
      </c>
      <c r="J4483" s="36">
        <f t="shared" si="1112"/>
        <v>86.856550000000013</v>
      </c>
      <c r="K4483" s="37">
        <f t="shared" si="1113"/>
        <v>92.783585000000002</v>
      </c>
      <c r="L4483" s="36">
        <f t="shared" si="1114"/>
        <v>86.943449999999999</v>
      </c>
      <c r="M4483" s="37">
        <f t="shared" si="1115"/>
        <v>92.876414999999994</v>
      </c>
      <c r="O4483" s="39">
        <f t="shared" si="1116"/>
        <v>57539.961387308998</v>
      </c>
      <c r="P4483" s="40">
        <f t="shared" si="1117"/>
        <v>63725.005629053601</v>
      </c>
      <c r="Q4483" s="40">
        <f>S4483*F4483+T4483*G4483+AS4482*(1+$G$9/252)</f>
        <v>15012.244236483828</v>
      </c>
      <c r="R4483" s="41">
        <f t="shared" si="1120"/>
        <v>136277.21125284643</v>
      </c>
      <c r="S4483" s="36">
        <f>AU4482*H4482</f>
        <v>662.13994691955111</v>
      </c>
      <c r="T4483" s="37">
        <f>AV4482*I4482</f>
        <v>686.46995183726813</v>
      </c>
      <c r="U4483" s="57">
        <f t="shared" si="1123"/>
        <v>0.42222731782022105</v>
      </c>
      <c r="V4483" s="58">
        <f t="shared" si="1121"/>
        <v>0.46761307369886884</v>
      </c>
      <c r="W4483" s="59">
        <f t="shared" si="1122"/>
        <v>0.11015960848091001</v>
      </c>
      <c r="Y4483" s="7">
        <f t="shared" si="1118"/>
        <v>0</v>
      </c>
      <c r="Z4483" s="40"/>
      <c r="AA4483" s="40"/>
      <c r="AB4483" s="40"/>
      <c r="AC4483" s="40"/>
      <c r="AD4483" s="40"/>
      <c r="AE4483" s="40"/>
      <c r="AF4483" s="40"/>
      <c r="AG4483" s="41"/>
      <c r="AH4483" s="40"/>
      <c r="AI4483" s="40"/>
      <c r="AJ4483" s="40"/>
      <c r="AK4483" s="40"/>
      <c r="AL4483" s="40"/>
      <c r="AM4483" s="41"/>
      <c r="AN4483" s="36">
        <f>Y4483*(IF(AND(AH4483&gt;0,AI4483&lt;0),AH4483,0)+IF(AND(AJ4483&lt;0,AK4483&gt;0),AJ4483,0)+IF(AND(AL4483&gt;0,AM4483&gt;0),AL4483,0))</f>
        <v>0</v>
      </c>
      <c r="AO4483" s="37">
        <f>Y4483*(IF(AND(AH4483&gt;0,AI4483&lt;0),AI4483,0)+IF(AND(AJ4483&lt;0,AK4483&gt;0),AK4483,0)+IF(AND(AL4483&gt;0,AM4483&gt;0),AM4483,0))</f>
        <v>0</v>
      </c>
      <c r="AQ4483" s="40">
        <f>AU4483*D4483</f>
        <v>57539.961387308998</v>
      </c>
      <c r="AR4483" s="40">
        <f>AV4483*E4483</f>
        <v>63725.005629053601</v>
      </c>
      <c r="AS4483" s="40">
        <f>IF(AND(Y4483&lt;&gt;0,AN4483&lt;&gt;0),0,Q4483)</f>
        <v>15012.244236483828</v>
      </c>
      <c r="AT4483" s="41">
        <f t="shared" si="1124"/>
        <v>136277.21125284643</v>
      </c>
      <c r="AU4483" s="42">
        <f>S4483+AN4483</f>
        <v>662.13994691955111</v>
      </c>
      <c r="AV4483" s="37">
        <f>T4483+AO4483</f>
        <v>686.46995183726813</v>
      </c>
      <c r="AW4483" s="58">
        <f t="shared" si="1109"/>
        <v>0.42222731782022105</v>
      </c>
      <c r="AX4483" s="58">
        <f t="shared" si="1110"/>
        <v>0.46761307369886884</v>
      </c>
      <c r="AY4483" s="59">
        <f t="shared" si="1111"/>
        <v>0.11015960848091001</v>
      </c>
      <c r="AZ4483" s="54">
        <f t="shared" si="1119"/>
        <v>4.4581383979136469E-4</v>
      </c>
    </row>
    <row r="4484" spans="3:52" x14ac:dyDescent="0.25">
      <c r="C4484" s="35">
        <v>41172</v>
      </c>
      <c r="D4484" s="36">
        <v>85.17</v>
      </c>
      <c r="E4484" s="37">
        <v>93.15</v>
      </c>
      <c r="F4484" s="38">
        <v>0</v>
      </c>
      <c r="G4484" s="7">
        <v>0</v>
      </c>
      <c r="H4484" s="38">
        <v>1</v>
      </c>
      <c r="I4484" s="7">
        <v>1</v>
      </c>
      <c r="J4484" s="36">
        <f t="shared" si="1112"/>
        <v>85.127415000000013</v>
      </c>
      <c r="K4484" s="37">
        <f t="shared" si="1113"/>
        <v>93.103425000000016</v>
      </c>
      <c r="L4484" s="36">
        <f t="shared" si="1114"/>
        <v>85.21258499999999</v>
      </c>
      <c r="M4484" s="37">
        <f t="shared" si="1115"/>
        <v>93.196574999999996</v>
      </c>
      <c r="O4484" s="39">
        <f t="shared" si="1116"/>
        <v>56394.459279138166</v>
      </c>
      <c r="P4484" s="40">
        <f t="shared" si="1117"/>
        <v>63944.676013641532</v>
      </c>
      <c r="Q4484" s="40">
        <f>S4484*F4484+T4484*G4484+AS4483*(1+$G$9/252)</f>
        <v>15012.839960461464</v>
      </c>
      <c r="R4484" s="41">
        <f t="shared" si="1120"/>
        <v>135351.97525324117</v>
      </c>
      <c r="S4484" s="36">
        <f>AU4483*H4483</f>
        <v>662.13994691955111</v>
      </c>
      <c r="T4484" s="37">
        <f>AV4483*I4483</f>
        <v>686.46995183726813</v>
      </c>
      <c r="U4484" s="57">
        <f t="shared" si="1123"/>
        <v>0.41665043434811444</v>
      </c>
      <c r="V4484" s="58">
        <f t="shared" si="1121"/>
        <v>0.47243252929262514</v>
      </c>
      <c r="W4484" s="59">
        <f t="shared" si="1122"/>
        <v>0.1109170363592604</v>
      </c>
      <c r="Y4484" s="7">
        <f t="shared" si="1118"/>
        <v>0</v>
      </c>
      <c r="Z4484" s="40"/>
      <c r="AA4484" s="40"/>
      <c r="AB4484" s="40"/>
      <c r="AC4484" s="40"/>
      <c r="AD4484" s="40"/>
      <c r="AE4484" s="40"/>
      <c r="AF4484" s="40"/>
      <c r="AG4484" s="41"/>
      <c r="AH4484" s="40"/>
      <c r="AI4484" s="40"/>
      <c r="AJ4484" s="40"/>
      <c r="AK4484" s="40"/>
      <c r="AL4484" s="40"/>
      <c r="AM4484" s="41"/>
      <c r="AN4484" s="36">
        <f>Y4484*(IF(AND(AH4484&gt;0,AI4484&lt;0),AH4484,0)+IF(AND(AJ4484&lt;0,AK4484&gt;0),AJ4484,0)+IF(AND(AL4484&gt;0,AM4484&gt;0),AL4484,0))</f>
        <v>0</v>
      </c>
      <c r="AO4484" s="37">
        <f>Y4484*(IF(AND(AH4484&gt;0,AI4484&lt;0),AI4484,0)+IF(AND(AJ4484&lt;0,AK4484&gt;0),AK4484,0)+IF(AND(AL4484&gt;0,AM4484&gt;0),AM4484,0))</f>
        <v>0</v>
      </c>
      <c r="AQ4484" s="40">
        <f>AU4484*D4484</f>
        <v>56394.459279138166</v>
      </c>
      <c r="AR4484" s="40">
        <f>AV4484*E4484</f>
        <v>63944.676013641532</v>
      </c>
      <c r="AS4484" s="40">
        <f>IF(AND(Y4484&lt;&gt;0,AN4484&lt;&gt;0),0,Q4484)</f>
        <v>15012.839960461464</v>
      </c>
      <c r="AT4484" s="41">
        <f t="shared" si="1124"/>
        <v>135351.97525324117</v>
      </c>
      <c r="AU4484" s="42">
        <f>S4484+AN4484</f>
        <v>662.13994691955111</v>
      </c>
      <c r="AV4484" s="37">
        <f>T4484+AO4484</f>
        <v>686.46995183726813</v>
      </c>
      <c r="AW4484" s="58">
        <f t="shared" si="1109"/>
        <v>0.41665043434811444</v>
      </c>
      <c r="AX4484" s="58">
        <f t="shared" si="1110"/>
        <v>0.47243252929262514</v>
      </c>
      <c r="AY4484" s="59">
        <f t="shared" si="1111"/>
        <v>0.1109170363592604</v>
      </c>
      <c r="AZ4484" s="54">
        <f t="shared" si="1119"/>
        <v>-6.7893669902636677E-3</v>
      </c>
    </row>
    <row r="4485" spans="3:52" x14ac:dyDescent="0.25">
      <c r="C4485" s="35">
        <v>41173</v>
      </c>
      <c r="D4485" s="36">
        <v>84.39</v>
      </c>
      <c r="E4485" s="37">
        <v>93.71</v>
      </c>
      <c r="F4485" s="38">
        <v>0</v>
      </c>
      <c r="G4485" s="7">
        <v>0</v>
      </c>
      <c r="H4485" s="38">
        <v>1</v>
      </c>
      <c r="I4485" s="7">
        <v>1</v>
      </c>
      <c r="J4485" s="36">
        <f t="shared" si="1112"/>
        <v>84.347805000000008</v>
      </c>
      <c r="K4485" s="37">
        <f t="shared" si="1113"/>
        <v>93.663145</v>
      </c>
      <c r="L4485" s="36">
        <f t="shared" si="1114"/>
        <v>84.432194999999993</v>
      </c>
      <c r="M4485" s="37">
        <f t="shared" si="1115"/>
        <v>93.756854999999987</v>
      </c>
      <c r="O4485" s="39">
        <f t="shared" si="1116"/>
        <v>55877.990120540919</v>
      </c>
      <c r="P4485" s="40">
        <f t="shared" si="1117"/>
        <v>64329.099186670392</v>
      </c>
      <c r="Q4485" s="40">
        <f>S4485*F4485+T4485*G4485+AS4484*(1+$G$9/252)</f>
        <v>15013.435708078941</v>
      </c>
      <c r="R4485" s="41">
        <f t="shared" si="1120"/>
        <v>135220.52501529024</v>
      </c>
      <c r="S4485" s="36">
        <f>AU4484*H4484</f>
        <v>662.13994691955111</v>
      </c>
      <c r="T4485" s="37">
        <f>AV4484*I4484</f>
        <v>686.46995183726813</v>
      </c>
      <c r="U4485" s="57">
        <f t="shared" si="1123"/>
        <v>0.41323600920956666</v>
      </c>
      <c r="V4485" s="58">
        <f t="shared" si="1121"/>
        <v>0.47573472429127378</v>
      </c>
      <c r="W4485" s="59">
        <f t="shared" si="1122"/>
        <v>0.11102926649915963</v>
      </c>
      <c r="Y4485" s="7">
        <f t="shared" si="1118"/>
        <v>0</v>
      </c>
      <c r="Z4485" s="40"/>
      <c r="AA4485" s="40"/>
      <c r="AB4485" s="40"/>
      <c r="AC4485" s="40"/>
      <c r="AD4485" s="40"/>
      <c r="AE4485" s="40"/>
      <c r="AF4485" s="40"/>
      <c r="AG4485" s="41"/>
      <c r="AH4485" s="40"/>
      <c r="AI4485" s="40"/>
      <c r="AJ4485" s="40"/>
      <c r="AK4485" s="40"/>
      <c r="AL4485" s="40"/>
      <c r="AM4485" s="41"/>
      <c r="AN4485" s="36">
        <f>Y4485*(IF(AND(AH4485&gt;0,AI4485&lt;0),AH4485,0)+IF(AND(AJ4485&lt;0,AK4485&gt;0),AJ4485,0)+IF(AND(AL4485&gt;0,AM4485&gt;0),AL4485,0))</f>
        <v>0</v>
      </c>
      <c r="AO4485" s="37">
        <f>Y4485*(IF(AND(AH4485&gt;0,AI4485&lt;0),AI4485,0)+IF(AND(AJ4485&lt;0,AK4485&gt;0),AK4485,0)+IF(AND(AL4485&gt;0,AM4485&gt;0),AM4485,0))</f>
        <v>0</v>
      </c>
      <c r="AQ4485" s="40">
        <f>AU4485*D4485</f>
        <v>55877.990120540919</v>
      </c>
      <c r="AR4485" s="40">
        <f>AV4485*E4485</f>
        <v>64329.099186670392</v>
      </c>
      <c r="AS4485" s="40">
        <f>IF(AND(Y4485&lt;&gt;0,AN4485&lt;&gt;0),0,Q4485)</f>
        <v>15013.435708078941</v>
      </c>
      <c r="AT4485" s="41">
        <f t="shared" si="1124"/>
        <v>135220.52501529024</v>
      </c>
      <c r="AU4485" s="42">
        <f>S4485+AN4485</f>
        <v>662.13994691955111</v>
      </c>
      <c r="AV4485" s="37">
        <f>T4485+AO4485</f>
        <v>686.46995183726813</v>
      </c>
      <c r="AW4485" s="58">
        <f t="shared" si="1109"/>
        <v>0.41323600920956666</v>
      </c>
      <c r="AX4485" s="58">
        <f t="shared" si="1110"/>
        <v>0.47573472429127378</v>
      </c>
      <c r="AY4485" s="59">
        <f t="shared" si="1111"/>
        <v>0.11102926649915963</v>
      </c>
      <c r="AZ4485" s="54">
        <f t="shared" si="1119"/>
        <v>-9.7117339961227955E-4</v>
      </c>
    </row>
    <row r="4486" spans="3:52" x14ac:dyDescent="0.25">
      <c r="C4486" s="35">
        <v>41176</v>
      </c>
      <c r="D4486" s="36">
        <v>85.16</v>
      </c>
      <c r="E4486" s="37">
        <v>93.71</v>
      </c>
      <c r="F4486" s="38">
        <v>0</v>
      </c>
      <c r="G4486" s="7">
        <v>0</v>
      </c>
      <c r="H4486" s="38">
        <v>1</v>
      </c>
      <c r="I4486" s="7">
        <v>1</v>
      </c>
      <c r="J4486" s="36">
        <f t="shared" si="1112"/>
        <v>85.117419999999996</v>
      </c>
      <c r="K4486" s="37">
        <f t="shared" si="1113"/>
        <v>93.663145</v>
      </c>
      <c r="L4486" s="36">
        <f t="shared" si="1114"/>
        <v>85.202579999999998</v>
      </c>
      <c r="M4486" s="37">
        <f t="shared" si="1115"/>
        <v>93.756854999999987</v>
      </c>
      <c r="O4486" s="39">
        <f t="shared" si="1116"/>
        <v>56387.837879668972</v>
      </c>
      <c r="P4486" s="40">
        <f t="shared" si="1117"/>
        <v>64329.099186670392</v>
      </c>
      <c r="Q4486" s="40">
        <f>S4486*F4486+T4486*G4486+AS4485*(1+$G$9/252)</f>
        <v>15014.031479337196</v>
      </c>
      <c r="R4486" s="41">
        <f t="shared" si="1120"/>
        <v>135730.96854567656</v>
      </c>
      <c r="S4486" s="36">
        <f>AU4485*H4485</f>
        <v>662.13994691955111</v>
      </c>
      <c r="T4486" s="37">
        <f>AV4485*I4485</f>
        <v>686.46995183726813</v>
      </c>
      <c r="U4486" s="57">
        <f t="shared" si="1123"/>
        <v>0.41543826352858582</v>
      </c>
      <c r="V4486" s="58">
        <f t="shared" si="1121"/>
        <v>0.47394562844382992</v>
      </c>
      <c r="W4486" s="59">
        <f t="shared" si="1122"/>
        <v>0.11061610802758423</v>
      </c>
      <c r="Y4486" s="7">
        <f t="shared" si="1118"/>
        <v>0</v>
      </c>
      <c r="Z4486" s="40"/>
      <c r="AA4486" s="40"/>
      <c r="AB4486" s="40"/>
      <c r="AC4486" s="40"/>
      <c r="AD4486" s="40"/>
      <c r="AE4486" s="40"/>
      <c r="AF4486" s="40"/>
      <c r="AG4486" s="41"/>
      <c r="AH4486" s="40"/>
      <c r="AI4486" s="40"/>
      <c r="AJ4486" s="40"/>
      <c r="AK4486" s="40"/>
      <c r="AL4486" s="40"/>
      <c r="AM4486" s="41"/>
      <c r="AN4486" s="36">
        <f>Y4486*(IF(AND(AH4486&gt;0,AI4486&lt;0),AH4486,0)+IF(AND(AJ4486&lt;0,AK4486&gt;0),AJ4486,0)+IF(AND(AL4486&gt;0,AM4486&gt;0),AL4486,0))</f>
        <v>0</v>
      </c>
      <c r="AO4486" s="37">
        <f>Y4486*(IF(AND(AH4486&gt;0,AI4486&lt;0),AI4486,0)+IF(AND(AJ4486&lt;0,AK4486&gt;0),AK4486,0)+IF(AND(AL4486&gt;0,AM4486&gt;0),AM4486,0))</f>
        <v>0</v>
      </c>
      <c r="AQ4486" s="40">
        <f>AU4486*D4486</f>
        <v>56387.837879668972</v>
      </c>
      <c r="AR4486" s="40">
        <f>AV4486*E4486</f>
        <v>64329.099186670392</v>
      </c>
      <c r="AS4486" s="40">
        <f>IF(AND(Y4486&lt;&gt;0,AN4486&lt;&gt;0),0,Q4486)</f>
        <v>15014.031479337196</v>
      </c>
      <c r="AT4486" s="41">
        <f t="shared" si="1124"/>
        <v>135730.96854567656</v>
      </c>
      <c r="AU4486" s="42">
        <f>S4486+AN4486</f>
        <v>662.13994691955111</v>
      </c>
      <c r="AV4486" s="37">
        <f>T4486+AO4486</f>
        <v>686.46995183726813</v>
      </c>
      <c r="AW4486" s="58">
        <f t="shared" si="1109"/>
        <v>0.41543826352858582</v>
      </c>
      <c r="AX4486" s="58">
        <f t="shared" si="1110"/>
        <v>0.47394562844382992</v>
      </c>
      <c r="AY4486" s="59">
        <f t="shared" si="1111"/>
        <v>0.11061610802758423</v>
      </c>
      <c r="AZ4486" s="54">
        <f t="shared" si="1119"/>
        <v>3.7748968237520941E-3</v>
      </c>
    </row>
    <row r="4487" spans="3:52" x14ac:dyDescent="0.25">
      <c r="C4487" s="35">
        <v>41177</v>
      </c>
      <c r="D4487" s="36">
        <v>84.54</v>
      </c>
      <c r="E4487" s="37">
        <v>92.86</v>
      </c>
      <c r="F4487" s="38">
        <v>0</v>
      </c>
      <c r="G4487" s="7">
        <v>0</v>
      </c>
      <c r="H4487" s="38">
        <v>1</v>
      </c>
      <c r="I4487" s="7">
        <v>1</v>
      </c>
      <c r="J4487" s="36">
        <f t="shared" si="1112"/>
        <v>84.497730000000004</v>
      </c>
      <c r="K4487" s="37">
        <f t="shared" si="1113"/>
        <v>92.813569999999999</v>
      </c>
      <c r="L4487" s="36">
        <f t="shared" si="1114"/>
        <v>84.582270000000008</v>
      </c>
      <c r="M4487" s="37">
        <f t="shared" si="1115"/>
        <v>92.90643</v>
      </c>
      <c r="O4487" s="39">
        <f t="shared" si="1116"/>
        <v>55977.311112578856</v>
      </c>
      <c r="P4487" s="40">
        <f t="shared" si="1117"/>
        <v>63745.599727608715</v>
      </c>
      <c r="Q4487" s="40">
        <f>S4487*F4487+T4487*G4487+AS4486*(1+$G$9/252)</f>
        <v>15014.627274237169</v>
      </c>
      <c r="R4487" s="41">
        <f t="shared" si="1120"/>
        <v>134737.53811442474</v>
      </c>
      <c r="S4487" s="36">
        <f>AU4486*H4486</f>
        <v>662.13994691955111</v>
      </c>
      <c r="T4487" s="37">
        <f>AV4486*I4486</f>
        <v>686.46995183726813</v>
      </c>
      <c r="U4487" s="57">
        <f t="shared" si="1123"/>
        <v>0.415454459803478</v>
      </c>
      <c r="V4487" s="58">
        <f t="shared" si="1121"/>
        <v>0.47310942904028197</v>
      </c>
      <c r="W4487" s="59">
        <f t="shared" si="1122"/>
        <v>0.11143611115624008</v>
      </c>
      <c r="Y4487" s="7">
        <f t="shared" si="1118"/>
        <v>0</v>
      </c>
      <c r="Z4487" s="40"/>
      <c r="AA4487" s="40"/>
      <c r="AB4487" s="40"/>
      <c r="AC4487" s="40"/>
      <c r="AD4487" s="40"/>
      <c r="AE4487" s="40"/>
      <c r="AF4487" s="40"/>
      <c r="AG4487" s="41"/>
      <c r="AH4487" s="40"/>
      <c r="AI4487" s="40"/>
      <c r="AJ4487" s="40"/>
      <c r="AK4487" s="40"/>
      <c r="AL4487" s="40"/>
      <c r="AM4487" s="41"/>
      <c r="AN4487" s="36">
        <f>Y4487*(IF(AND(AH4487&gt;0,AI4487&lt;0),AH4487,0)+IF(AND(AJ4487&lt;0,AK4487&gt;0),AJ4487,0)+IF(AND(AL4487&gt;0,AM4487&gt;0),AL4487,0))</f>
        <v>0</v>
      </c>
      <c r="AO4487" s="37">
        <f>Y4487*(IF(AND(AH4487&gt;0,AI4487&lt;0),AI4487,0)+IF(AND(AJ4487&lt;0,AK4487&gt;0),AK4487,0)+IF(AND(AL4487&gt;0,AM4487&gt;0),AM4487,0))</f>
        <v>0</v>
      </c>
      <c r="AQ4487" s="40">
        <f>AU4487*D4487</f>
        <v>55977.311112578856</v>
      </c>
      <c r="AR4487" s="40">
        <f>AV4487*E4487</f>
        <v>63745.599727608715</v>
      </c>
      <c r="AS4487" s="40">
        <f>IF(AND(Y4487&lt;&gt;0,AN4487&lt;&gt;0),0,Q4487)</f>
        <v>15014.627274237169</v>
      </c>
      <c r="AT4487" s="41">
        <f t="shared" si="1124"/>
        <v>134737.53811442474</v>
      </c>
      <c r="AU4487" s="42">
        <f>S4487+AN4487</f>
        <v>662.13994691955111</v>
      </c>
      <c r="AV4487" s="37">
        <f>T4487+AO4487</f>
        <v>686.46995183726813</v>
      </c>
      <c r="AW4487" s="58">
        <f t="shared" si="1109"/>
        <v>0.415454459803478</v>
      </c>
      <c r="AX4487" s="58">
        <f t="shared" si="1110"/>
        <v>0.47310942904028197</v>
      </c>
      <c r="AY4487" s="59">
        <f t="shared" si="1111"/>
        <v>0.11143611115624008</v>
      </c>
      <c r="AZ4487" s="54">
        <f t="shared" si="1119"/>
        <v>-7.3191139936314986E-3</v>
      </c>
    </row>
    <row r="4488" spans="3:52" x14ac:dyDescent="0.25">
      <c r="C4488" s="35">
        <v>41178</v>
      </c>
      <c r="D4488" s="36">
        <v>84.39</v>
      </c>
      <c r="E4488" s="37">
        <v>93.2</v>
      </c>
      <c r="F4488" s="38">
        <v>0</v>
      </c>
      <c r="G4488" s="7">
        <v>0</v>
      </c>
      <c r="H4488" s="38">
        <v>1</v>
      </c>
      <c r="I4488" s="7">
        <v>1</v>
      </c>
      <c r="J4488" s="36">
        <f t="shared" si="1112"/>
        <v>84.347805000000008</v>
      </c>
      <c r="K4488" s="37">
        <f t="shared" si="1113"/>
        <v>93.153400000000005</v>
      </c>
      <c r="L4488" s="36">
        <f t="shared" si="1114"/>
        <v>84.432194999999993</v>
      </c>
      <c r="M4488" s="37">
        <f t="shared" si="1115"/>
        <v>93.246600000000001</v>
      </c>
      <c r="O4488" s="39">
        <f t="shared" si="1116"/>
        <v>55877.990120540919</v>
      </c>
      <c r="P4488" s="40">
        <f t="shared" si="1117"/>
        <v>63978.999511233393</v>
      </c>
      <c r="Q4488" s="40">
        <f>S4488*F4488+T4488*G4488+AS4487*(1+$G$9/252)</f>
        <v>15015.223092779797</v>
      </c>
      <c r="R4488" s="41">
        <f t="shared" si="1120"/>
        <v>134872.21272455412</v>
      </c>
      <c r="S4488" s="36">
        <f>AU4487*H4487</f>
        <v>662.13994691955111</v>
      </c>
      <c r="T4488" s="37">
        <f>AV4487*I4487</f>
        <v>686.46995183726813</v>
      </c>
      <c r="U4488" s="57">
        <f t="shared" si="1123"/>
        <v>0.41430320591432002</v>
      </c>
      <c r="V4488" s="58">
        <f t="shared" si="1121"/>
        <v>0.4743675381221481</v>
      </c>
      <c r="W4488" s="59">
        <f t="shared" si="1122"/>
        <v>0.11132925596353181</v>
      </c>
      <c r="Y4488" s="7">
        <f t="shared" si="1118"/>
        <v>0</v>
      </c>
      <c r="Z4488" s="40"/>
      <c r="AA4488" s="40"/>
      <c r="AB4488" s="40"/>
      <c r="AC4488" s="40"/>
      <c r="AD4488" s="40"/>
      <c r="AE4488" s="40"/>
      <c r="AF4488" s="40"/>
      <c r="AG4488" s="41"/>
      <c r="AH4488" s="40"/>
      <c r="AI4488" s="40"/>
      <c r="AJ4488" s="40"/>
      <c r="AK4488" s="40"/>
      <c r="AL4488" s="40"/>
      <c r="AM4488" s="41"/>
      <c r="AN4488" s="36">
        <f>Y4488*(IF(AND(AH4488&gt;0,AI4488&lt;0),AH4488,0)+IF(AND(AJ4488&lt;0,AK4488&gt;0),AJ4488,0)+IF(AND(AL4488&gt;0,AM4488&gt;0),AL4488,0))</f>
        <v>0</v>
      </c>
      <c r="AO4488" s="37">
        <f>Y4488*(IF(AND(AH4488&gt;0,AI4488&lt;0),AI4488,0)+IF(AND(AJ4488&lt;0,AK4488&gt;0),AK4488,0)+IF(AND(AL4488&gt;0,AM4488&gt;0),AM4488,0))</f>
        <v>0</v>
      </c>
      <c r="AQ4488" s="40">
        <f>AU4488*D4488</f>
        <v>55877.990120540919</v>
      </c>
      <c r="AR4488" s="40">
        <f>AV4488*E4488</f>
        <v>63978.999511233393</v>
      </c>
      <c r="AS4488" s="40">
        <f>IF(AND(Y4488&lt;&gt;0,AN4488&lt;&gt;0),0,Q4488)</f>
        <v>15015.223092779797</v>
      </c>
      <c r="AT4488" s="41">
        <f t="shared" si="1124"/>
        <v>134872.21272455412</v>
      </c>
      <c r="AU4488" s="42">
        <f>S4488+AN4488</f>
        <v>662.13994691955111</v>
      </c>
      <c r="AV4488" s="37">
        <f>T4488+AO4488</f>
        <v>686.46995183726813</v>
      </c>
      <c r="AW4488" s="58">
        <f t="shared" si="1109"/>
        <v>0.41430320591432002</v>
      </c>
      <c r="AX4488" s="58">
        <f t="shared" si="1110"/>
        <v>0.4743675381221481</v>
      </c>
      <c r="AY4488" s="59">
        <f t="shared" si="1111"/>
        <v>0.11132925596353181</v>
      </c>
      <c r="AZ4488" s="54">
        <f t="shared" si="1119"/>
        <v>9.9953295877353021E-4</v>
      </c>
    </row>
    <row r="4489" spans="3:52" x14ac:dyDescent="0.25">
      <c r="C4489" s="35">
        <v>41179</v>
      </c>
      <c r="D4489" s="36">
        <v>85.77</v>
      </c>
      <c r="E4489" s="37">
        <v>93.27</v>
      </c>
      <c r="F4489" s="38">
        <v>0</v>
      </c>
      <c r="G4489" s="7">
        <v>0</v>
      </c>
      <c r="H4489" s="38">
        <v>1</v>
      </c>
      <c r="I4489" s="7">
        <v>1</v>
      </c>
      <c r="J4489" s="36">
        <f t="shared" si="1112"/>
        <v>85.727114999999998</v>
      </c>
      <c r="K4489" s="37">
        <f t="shared" si="1113"/>
        <v>93.223365000000001</v>
      </c>
      <c r="L4489" s="36">
        <f t="shared" si="1114"/>
        <v>85.812884999999994</v>
      </c>
      <c r="M4489" s="37">
        <f t="shared" si="1115"/>
        <v>93.316634999999991</v>
      </c>
      <c r="O4489" s="39">
        <f t="shared" si="1116"/>
        <v>56791.743247289894</v>
      </c>
      <c r="P4489" s="40">
        <f t="shared" si="1117"/>
        <v>64027.052407861993</v>
      </c>
      <c r="Q4489" s="40">
        <f>S4489*F4489+T4489*G4489+AS4488*(1+$G$9/252)</f>
        <v>15015.818934966017</v>
      </c>
      <c r="R4489" s="41">
        <f t="shared" si="1120"/>
        <v>135834.61459011791</v>
      </c>
      <c r="S4489" s="36">
        <f>AU4488*H4488</f>
        <v>662.13994691955111</v>
      </c>
      <c r="T4489" s="37">
        <f>AV4488*I4488</f>
        <v>686.46995183726813</v>
      </c>
      <c r="U4489" s="57">
        <f t="shared" si="1123"/>
        <v>0.41809477958662788</v>
      </c>
      <c r="V4489" s="58">
        <f t="shared" si="1121"/>
        <v>0.47136035686532596</v>
      </c>
      <c r="W4489" s="59">
        <f t="shared" si="1122"/>
        <v>0.1105448635480461</v>
      </c>
      <c r="Y4489" s="7">
        <f t="shared" si="1118"/>
        <v>0</v>
      </c>
      <c r="Z4489" s="40"/>
      <c r="AA4489" s="40"/>
      <c r="AB4489" s="40"/>
      <c r="AC4489" s="40"/>
      <c r="AD4489" s="40"/>
      <c r="AE4489" s="40"/>
      <c r="AF4489" s="40"/>
      <c r="AG4489" s="41"/>
      <c r="AH4489" s="40"/>
      <c r="AI4489" s="40"/>
      <c r="AJ4489" s="40"/>
      <c r="AK4489" s="40"/>
      <c r="AL4489" s="40"/>
      <c r="AM4489" s="41"/>
      <c r="AN4489" s="36">
        <f>Y4489*(IF(AND(AH4489&gt;0,AI4489&lt;0),AH4489,0)+IF(AND(AJ4489&lt;0,AK4489&gt;0),AJ4489,0)+IF(AND(AL4489&gt;0,AM4489&gt;0),AL4489,0))</f>
        <v>0</v>
      </c>
      <c r="AO4489" s="37">
        <f>Y4489*(IF(AND(AH4489&gt;0,AI4489&lt;0),AI4489,0)+IF(AND(AJ4489&lt;0,AK4489&gt;0),AK4489,0)+IF(AND(AL4489&gt;0,AM4489&gt;0),AM4489,0))</f>
        <v>0</v>
      </c>
      <c r="AQ4489" s="40">
        <f>AU4489*D4489</f>
        <v>56791.743247289894</v>
      </c>
      <c r="AR4489" s="40">
        <f>AV4489*E4489</f>
        <v>64027.052407861993</v>
      </c>
      <c r="AS4489" s="40">
        <f>IF(AND(Y4489&lt;&gt;0,AN4489&lt;&gt;0),0,Q4489)</f>
        <v>15015.818934966017</v>
      </c>
      <c r="AT4489" s="41">
        <f t="shared" si="1124"/>
        <v>135834.61459011791</v>
      </c>
      <c r="AU4489" s="42">
        <f>S4489+AN4489</f>
        <v>662.13994691955111</v>
      </c>
      <c r="AV4489" s="37">
        <f>T4489+AO4489</f>
        <v>686.46995183726813</v>
      </c>
      <c r="AW4489" s="58">
        <f t="shared" si="1109"/>
        <v>0.41809477958662788</v>
      </c>
      <c r="AX4489" s="58">
        <f t="shared" si="1110"/>
        <v>0.47136035686532596</v>
      </c>
      <c r="AY4489" s="59">
        <f t="shared" si="1111"/>
        <v>0.1105448635480461</v>
      </c>
      <c r="AZ4489" s="54">
        <f t="shared" si="1119"/>
        <v>7.1356571240459576E-3</v>
      </c>
    </row>
    <row r="4490" spans="3:52" x14ac:dyDescent="0.25">
      <c r="C4490" s="35">
        <v>41180</v>
      </c>
      <c r="D4490" s="36">
        <v>84.62</v>
      </c>
      <c r="E4490" s="37">
        <v>91.75</v>
      </c>
      <c r="F4490" s="38">
        <v>0</v>
      </c>
      <c r="G4490" s="7">
        <v>0</v>
      </c>
      <c r="H4490" s="38">
        <v>1</v>
      </c>
      <c r="I4490" s="7">
        <v>1</v>
      </c>
      <c r="J4490" s="36">
        <f t="shared" si="1112"/>
        <v>84.577690000000004</v>
      </c>
      <c r="K4490" s="37">
        <f t="shared" si="1113"/>
        <v>91.704125000000005</v>
      </c>
      <c r="L4490" s="36">
        <f t="shared" si="1114"/>
        <v>84.662310000000005</v>
      </c>
      <c r="M4490" s="37">
        <f t="shared" si="1115"/>
        <v>91.795874999999995</v>
      </c>
      <c r="O4490" s="39">
        <f t="shared" si="1116"/>
        <v>56030.282308332418</v>
      </c>
      <c r="P4490" s="40">
        <f t="shared" si="1117"/>
        <v>62983.618081069348</v>
      </c>
      <c r="Q4490" s="40">
        <f>S4490*F4490+T4490*G4490+AS4489*(1+$G$9/252)</f>
        <v>15016.414800796769</v>
      </c>
      <c r="R4490" s="41">
        <f t="shared" si="1120"/>
        <v>134030.31519019854</v>
      </c>
      <c r="S4490" s="36">
        <f>AU4489*H4489</f>
        <v>662.13994691955111</v>
      </c>
      <c r="T4490" s="37">
        <f>AV4489*I4489</f>
        <v>686.46995183726813</v>
      </c>
      <c r="U4490" s="57">
        <f t="shared" si="1123"/>
        <v>0.41804186037182312</v>
      </c>
      <c r="V4490" s="58">
        <f t="shared" si="1121"/>
        <v>0.46992068914925045</v>
      </c>
      <c r="W4490" s="59">
        <f t="shared" si="1122"/>
        <v>0.11203745047892642</v>
      </c>
      <c r="Y4490" s="7">
        <f t="shared" si="1118"/>
        <v>0</v>
      </c>
      <c r="Z4490" s="40"/>
      <c r="AA4490" s="40"/>
      <c r="AB4490" s="40"/>
      <c r="AC4490" s="40"/>
      <c r="AD4490" s="40"/>
      <c r="AE4490" s="40"/>
      <c r="AF4490" s="40"/>
      <c r="AG4490" s="41"/>
      <c r="AH4490" s="40"/>
      <c r="AI4490" s="40"/>
      <c r="AJ4490" s="40"/>
      <c r="AK4490" s="40"/>
      <c r="AL4490" s="40"/>
      <c r="AM4490" s="41"/>
      <c r="AN4490" s="36">
        <f>Y4490*(IF(AND(AH4490&gt;0,AI4490&lt;0),AH4490,0)+IF(AND(AJ4490&lt;0,AK4490&gt;0),AJ4490,0)+IF(AND(AL4490&gt;0,AM4490&gt;0),AL4490,0))</f>
        <v>0</v>
      </c>
      <c r="AO4490" s="37">
        <f>Y4490*(IF(AND(AH4490&gt;0,AI4490&lt;0),AI4490,0)+IF(AND(AJ4490&lt;0,AK4490&gt;0),AK4490,0)+IF(AND(AL4490&gt;0,AM4490&gt;0),AM4490,0))</f>
        <v>0</v>
      </c>
      <c r="AQ4490" s="40">
        <f>AU4490*D4490</f>
        <v>56030.282308332418</v>
      </c>
      <c r="AR4490" s="40">
        <f>AV4490*E4490</f>
        <v>62983.618081069348</v>
      </c>
      <c r="AS4490" s="40">
        <f>IF(AND(Y4490&lt;&gt;0,AN4490&lt;&gt;0),0,Q4490)</f>
        <v>15016.414800796769</v>
      </c>
      <c r="AT4490" s="41">
        <f t="shared" si="1124"/>
        <v>134030.31519019854</v>
      </c>
      <c r="AU4490" s="42">
        <f>S4490+AN4490</f>
        <v>662.13994691955111</v>
      </c>
      <c r="AV4490" s="37">
        <f>T4490+AO4490</f>
        <v>686.46995183726813</v>
      </c>
      <c r="AW4490" s="58">
        <f t="shared" si="1109"/>
        <v>0.41804186037182312</v>
      </c>
      <c r="AX4490" s="58">
        <f t="shared" si="1110"/>
        <v>0.46992068914925045</v>
      </c>
      <c r="AY4490" s="59">
        <f t="shared" si="1111"/>
        <v>0.11203745047892642</v>
      </c>
      <c r="AZ4490" s="54">
        <f t="shared" si="1119"/>
        <v>-1.3283060472942476E-2</v>
      </c>
    </row>
    <row r="4491" spans="3:52" x14ac:dyDescent="0.25">
      <c r="C4491" s="35">
        <v>41183</v>
      </c>
      <c r="D4491" s="36">
        <v>85.02</v>
      </c>
      <c r="E4491" s="37">
        <v>91.99</v>
      </c>
      <c r="F4491" s="38">
        <v>0</v>
      </c>
      <c r="G4491" s="7">
        <v>0</v>
      </c>
      <c r="H4491" s="38">
        <v>1</v>
      </c>
      <c r="I4491" s="7">
        <v>1</v>
      </c>
      <c r="J4491" s="36">
        <f t="shared" si="1112"/>
        <v>84.977490000000003</v>
      </c>
      <c r="K4491" s="37">
        <f t="shared" si="1113"/>
        <v>91.944005000000004</v>
      </c>
      <c r="L4491" s="36">
        <f t="shared" si="1114"/>
        <v>85.062509999999989</v>
      </c>
      <c r="M4491" s="37">
        <f t="shared" si="1115"/>
        <v>92.035994999999986</v>
      </c>
      <c r="O4491" s="39">
        <f t="shared" si="1116"/>
        <v>56295.138287100235</v>
      </c>
      <c r="P4491" s="40">
        <f t="shared" si="1117"/>
        <v>63148.370869510291</v>
      </c>
      <c r="Q4491" s="40">
        <f>S4491*F4491+T4491*G4491+AS4490*(1+$G$9/252)</f>
        <v>15017.010690272989</v>
      </c>
      <c r="R4491" s="41">
        <f t="shared" si="1120"/>
        <v>134460.51984688352</v>
      </c>
      <c r="S4491" s="36">
        <f>AU4490*H4490</f>
        <v>662.13994691955111</v>
      </c>
      <c r="T4491" s="37">
        <f>AV4490*I4490</f>
        <v>686.46995183726813</v>
      </c>
      <c r="U4491" s="57">
        <f t="shared" si="1123"/>
        <v>0.41867410858745857</v>
      </c>
      <c r="V4491" s="58">
        <f t="shared" si="1121"/>
        <v>0.46964247157024452</v>
      </c>
      <c r="W4491" s="59">
        <f t="shared" si="1122"/>
        <v>0.11168341984229692</v>
      </c>
      <c r="Y4491" s="7">
        <f t="shared" si="1118"/>
        <v>0</v>
      </c>
      <c r="Z4491" s="40"/>
      <c r="AA4491" s="40"/>
      <c r="AB4491" s="40"/>
      <c r="AC4491" s="40"/>
      <c r="AD4491" s="40"/>
      <c r="AE4491" s="40"/>
      <c r="AF4491" s="40"/>
      <c r="AG4491" s="41"/>
      <c r="AH4491" s="40"/>
      <c r="AI4491" s="40"/>
      <c r="AJ4491" s="40"/>
      <c r="AK4491" s="40"/>
      <c r="AL4491" s="40"/>
      <c r="AM4491" s="41"/>
      <c r="AN4491" s="36">
        <f>Y4491*(IF(AND(AH4491&gt;0,AI4491&lt;0),AH4491,0)+IF(AND(AJ4491&lt;0,AK4491&gt;0),AJ4491,0)+IF(AND(AL4491&gt;0,AM4491&gt;0),AL4491,0))</f>
        <v>0</v>
      </c>
      <c r="AO4491" s="37">
        <f>Y4491*(IF(AND(AH4491&gt;0,AI4491&lt;0),AI4491,0)+IF(AND(AJ4491&lt;0,AK4491&gt;0),AK4491,0)+IF(AND(AL4491&gt;0,AM4491&gt;0),AM4491,0))</f>
        <v>0</v>
      </c>
      <c r="AQ4491" s="40">
        <f>AU4491*D4491</f>
        <v>56295.138287100235</v>
      </c>
      <c r="AR4491" s="40">
        <f>AV4491*E4491</f>
        <v>63148.370869510291</v>
      </c>
      <c r="AS4491" s="40">
        <f>IF(AND(Y4491&lt;&gt;0,AN4491&lt;&gt;0),0,Q4491)</f>
        <v>15017.010690272989</v>
      </c>
      <c r="AT4491" s="41">
        <f t="shared" si="1124"/>
        <v>134460.51984688352</v>
      </c>
      <c r="AU4491" s="42">
        <f>S4491+AN4491</f>
        <v>662.13994691955111</v>
      </c>
      <c r="AV4491" s="37">
        <f>T4491+AO4491</f>
        <v>686.46995183726813</v>
      </c>
      <c r="AW4491" s="58">
        <f t="shared" si="1109"/>
        <v>0.41867410858745857</v>
      </c>
      <c r="AX4491" s="58">
        <f t="shared" si="1110"/>
        <v>0.46964247157024452</v>
      </c>
      <c r="AY4491" s="59">
        <f t="shared" si="1111"/>
        <v>0.11168341984229692</v>
      </c>
      <c r="AZ4491" s="54">
        <f t="shared" si="1119"/>
        <v>3.2097563605255619E-3</v>
      </c>
    </row>
    <row r="4492" spans="3:52" x14ac:dyDescent="0.25">
      <c r="C4492" s="35">
        <v>41184</v>
      </c>
      <c r="D4492" s="36">
        <v>84.5</v>
      </c>
      <c r="E4492" s="37">
        <v>90.93</v>
      </c>
      <c r="F4492" s="38">
        <v>0</v>
      </c>
      <c r="G4492" s="7">
        <v>0</v>
      </c>
      <c r="H4492" s="38">
        <v>1</v>
      </c>
      <c r="I4492" s="7">
        <v>1</v>
      </c>
      <c r="J4492" s="36">
        <f t="shared" si="1112"/>
        <v>84.457750000000004</v>
      </c>
      <c r="K4492" s="37">
        <f t="shared" si="1113"/>
        <v>90.884535000000014</v>
      </c>
      <c r="L4492" s="36">
        <f t="shared" si="1114"/>
        <v>84.542249999999996</v>
      </c>
      <c r="M4492" s="37">
        <f t="shared" si="1115"/>
        <v>90.975465</v>
      </c>
      <c r="O4492" s="39">
        <f t="shared" si="1116"/>
        <v>55950.825514702068</v>
      </c>
      <c r="P4492" s="40">
        <f t="shared" si="1117"/>
        <v>62420.712720562798</v>
      </c>
      <c r="Q4492" s="40">
        <f>S4492*F4492+T4492*G4492+AS4491*(1+$G$9/252)</f>
        <v>15017.606603395618</v>
      </c>
      <c r="R4492" s="41">
        <f t="shared" si="1120"/>
        <v>133389.14483866049</v>
      </c>
      <c r="S4492" s="36">
        <f>AU4491*H4491</f>
        <v>662.13994691955111</v>
      </c>
      <c r="T4492" s="37">
        <f>AV4491*I4491</f>
        <v>686.46995183726813</v>
      </c>
      <c r="U4492" s="57">
        <f t="shared" si="1123"/>
        <v>0.4194556129914232</v>
      </c>
      <c r="V4492" s="58">
        <f t="shared" si="1121"/>
        <v>0.46795946398834137</v>
      </c>
      <c r="W4492" s="59">
        <f t="shared" si="1122"/>
        <v>0.11258492302023537</v>
      </c>
      <c r="Y4492" s="7">
        <f t="shared" si="1118"/>
        <v>0</v>
      </c>
      <c r="Z4492" s="40"/>
      <c r="AA4492" s="40"/>
      <c r="AB4492" s="40"/>
      <c r="AC4492" s="40"/>
      <c r="AD4492" s="40"/>
      <c r="AE4492" s="40"/>
      <c r="AF4492" s="40"/>
      <c r="AG4492" s="41"/>
      <c r="AH4492" s="40"/>
      <c r="AI4492" s="40"/>
      <c r="AJ4492" s="40"/>
      <c r="AK4492" s="40"/>
      <c r="AL4492" s="40"/>
      <c r="AM4492" s="41"/>
      <c r="AN4492" s="36">
        <f>Y4492*(IF(AND(AH4492&gt;0,AI4492&lt;0),AH4492,0)+IF(AND(AJ4492&lt;0,AK4492&gt;0),AJ4492,0)+IF(AND(AL4492&gt;0,AM4492&gt;0),AL4492,0))</f>
        <v>0</v>
      </c>
      <c r="AO4492" s="37">
        <f>Y4492*(IF(AND(AH4492&gt;0,AI4492&lt;0),AI4492,0)+IF(AND(AJ4492&lt;0,AK4492&gt;0),AK4492,0)+IF(AND(AL4492&gt;0,AM4492&gt;0),AM4492,0))</f>
        <v>0</v>
      </c>
      <c r="AQ4492" s="40">
        <f>AU4492*D4492</f>
        <v>55950.825514702068</v>
      </c>
      <c r="AR4492" s="40">
        <f>AV4492*E4492</f>
        <v>62420.712720562798</v>
      </c>
      <c r="AS4492" s="40">
        <f>IF(AND(Y4492&lt;&gt;0,AN4492&lt;&gt;0),0,Q4492)</f>
        <v>15017.606603395618</v>
      </c>
      <c r="AT4492" s="41">
        <f t="shared" si="1124"/>
        <v>133389.14483866049</v>
      </c>
      <c r="AU4492" s="42">
        <f>S4492+AN4492</f>
        <v>662.13994691955111</v>
      </c>
      <c r="AV4492" s="37">
        <f>T4492+AO4492</f>
        <v>686.46995183726813</v>
      </c>
      <c r="AW4492" s="58">
        <f t="shared" si="1109"/>
        <v>0.4194556129914232</v>
      </c>
      <c r="AX4492" s="58">
        <f t="shared" si="1110"/>
        <v>0.46795946398834137</v>
      </c>
      <c r="AY4492" s="59">
        <f t="shared" si="1111"/>
        <v>0.11258492302023537</v>
      </c>
      <c r="AZ4492" s="54">
        <f t="shared" si="1119"/>
        <v>-7.9679522988833629E-3</v>
      </c>
    </row>
    <row r="4493" spans="3:52" x14ac:dyDescent="0.25">
      <c r="C4493" s="35">
        <v>41185</v>
      </c>
      <c r="D4493" s="36">
        <v>85.62</v>
      </c>
      <c r="E4493" s="37">
        <v>90.35</v>
      </c>
      <c r="F4493" s="38">
        <v>0</v>
      </c>
      <c r="G4493" s="7">
        <v>0</v>
      </c>
      <c r="H4493" s="38">
        <v>1</v>
      </c>
      <c r="I4493" s="7">
        <v>1</v>
      </c>
      <c r="J4493" s="36">
        <f t="shared" si="1112"/>
        <v>85.577190000000016</v>
      </c>
      <c r="K4493" s="37">
        <f t="shared" si="1113"/>
        <v>90.304824999999994</v>
      </c>
      <c r="L4493" s="36">
        <f t="shared" si="1114"/>
        <v>85.662809999999993</v>
      </c>
      <c r="M4493" s="37">
        <f t="shared" si="1115"/>
        <v>90.395174999999995</v>
      </c>
      <c r="O4493" s="39">
        <f t="shared" si="1116"/>
        <v>56692.422255251971</v>
      </c>
      <c r="P4493" s="40">
        <f t="shared" si="1117"/>
        <v>62022.56014849717</v>
      </c>
      <c r="Q4493" s="40">
        <f>S4493*F4493+T4493*G4493+AS4492*(1+$G$9/252)</f>
        <v>15018.202540165592</v>
      </c>
      <c r="R4493" s="41">
        <f t="shared" si="1120"/>
        <v>133733.18494391473</v>
      </c>
      <c r="S4493" s="36">
        <f>AU4492*H4492</f>
        <v>662.13994691955111</v>
      </c>
      <c r="T4493" s="37">
        <f>AV4492*I4492</f>
        <v>686.46995183726813</v>
      </c>
      <c r="U4493" s="57">
        <f t="shared" si="1123"/>
        <v>0.42392187308653229</v>
      </c>
      <c r="V4493" s="58">
        <f t="shared" si="1121"/>
        <v>0.46377838211591466</v>
      </c>
      <c r="W4493" s="59">
        <f t="shared" si="1122"/>
        <v>0.11229974479755307</v>
      </c>
      <c r="Y4493" s="7">
        <f t="shared" si="1118"/>
        <v>0</v>
      </c>
      <c r="Z4493" s="40"/>
      <c r="AA4493" s="40"/>
      <c r="AB4493" s="40"/>
      <c r="AC4493" s="40"/>
      <c r="AD4493" s="40"/>
      <c r="AE4493" s="40"/>
      <c r="AF4493" s="40"/>
      <c r="AG4493" s="41"/>
      <c r="AH4493" s="40"/>
      <c r="AI4493" s="40"/>
      <c r="AJ4493" s="40"/>
      <c r="AK4493" s="40"/>
      <c r="AL4493" s="40"/>
      <c r="AM4493" s="41"/>
      <c r="AN4493" s="36">
        <f>Y4493*(IF(AND(AH4493&gt;0,AI4493&lt;0),AH4493,0)+IF(AND(AJ4493&lt;0,AK4493&gt;0),AJ4493,0)+IF(AND(AL4493&gt;0,AM4493&gt;0),AL4493,0))</f>
        <v>0</v>
      </c>
      <c r="AO4493" s="37">
        <f>Y4493*(IF(AND(AH4493&gt;0,AI4493&lt;0),AI4493,0)+IF(AND(AJ4493&lt;0,AK4493&gt;0),AK4493,0)+IF(AND(AL4493&gt;0,AM4493&gt;0),AM4493,0))</f>
        <v>0</v>
      </c>
      <c r="AQ4493" s="40">
        <f>AU4493*D4493</f>
        <v>56692.422255251971</v>
      </c>
      <c r="AR4493" s="40">
        <f>AV4493*E4493</f>
        <v>62022.56014849717</v>
      </c>
      <c r="AS4493" s="40">
        <f>IF(AND(Y4493&lt;&gt;0,AN4493&lt;&gt;0),0,Q4493)</f>
        <v>15018.202540165592</v>
      </c>
      <c r="AT4493" s="41">
        <f t="shared" si="1124"/>
        <v>133733.18494391473</v>
      </c>
      <c r="AU4493" s="42">
        <f>S4493+AN4493</f>
        <v>662.13994691955111</v>
      </c>
      <c r="AV4493" s="37">
        <f>T4493+AO4493</f>
        <v>686.46995183726813</v>
      </c>
      <c r="AW4493" s="58">
        <f t="shared" si="1109"/>
        <v>0.42392187308653229</v>
      </c>
      <c r="AX4493" s="58">
        <f t="shared" si="1110"/>
        <v>0.46377838211591466</v>
      </c>
      <c r="AY4493" s="59">
        <f t="shared" si="1111"/>
        <v>0.11229974479755307</v>
      </c>
      <c r="AZ4493" s="54">
        <f t="shared" si="1119"/>
        <v>2.5792211627893025E-3</v>
      </c>
    </row>
    <row r="4494" spans="3:52" x14ac:dyDescent="0.25">
      <c r="C4494" s="35">
        <v>41186</v>
      </c>
      <c r="D4494" s="36">
        <v>86.53</v>
      </c>
      <c r="E4494" s="37">
        <v>91.03</v>
      </c>
      <c r="F4494" s="38">
        <v>0</v>
      </c>
      <c r="G4494" s="7">
        <v>0</v>
      </c>
      <c r="H4494" s="38">
        <v>1</v>
      </c>
      <c r="I4494" s="7">
        <v>1</v>
      </c>
      <c r="J4494" s="36">
        <f t="shared" si="1112"/>
        <v>86.48673500000001</v>
      </c>
      <c r="K4494" s="37">
        <f t="shared" si="1113"/>
        <v>90.984485000000006</v>
      </c>
      <c r="L4494" s="36">
        <f t="shared" si="1114"/>
        <v>86.573264999999992</v>
      </c>
      <c r="M4494" s="37">
        <f t="shared" si="1115"/>
        <v>91.075514999999996</v>
      </c>
      <c r="O4494" s="39">
        <f t="shared" si="1116"/>
        <v>57294.969606948755</v>
      </c>
      <c r="P4494" s="40">
        <f t="shared" si="1117"/>
        <v>62489.359715746519</v>
      </c>
      <c r="Q4494" s="40">
        <f>S4494*F4494+T4494*G4494+AS4493*(1+$G$9/252)</f>
        <v>15018.798500583851</v>
      </c>
      <c r="R4494" s="41">
        <f t="shared" si="1120"/>
        <v>134803.12782327912</v>
      </c>
      <c r="S4494" s="36">
        <f>AU4493*H4493</f>
        <v>662.13994691955111</v>
      </c>
      <c r="T4494" s="37">
        <f>AV4493*I4493</f>
        <v>686.46995183726813</v>
      </c>
      <c r="U4494" s="57">
        <f t="shared" si="1123"/>
        <v>0.42502700443316049</v>
      </c>
      <c r="V4494" s="58">
        <f t="shared" si="1121"/>
        <v>0.46356016158369323</v>
      </c>
      <c r="W4494" s="59">
        <f t="shared" si="1122"/>
        <v>0.11141283398314633</v>
      </c>
      <c r="Y4494" s="7">
        <f t="shared" si="1118"/>
        <v>0</v>
      </c>
      <c r="Z4494" s="40"/>
      <c r="AA4494" s="40"/>
      <c r="AB4494" s="40"/>
      <c r="AC4494" s="40"/>
      <c r="AD4494" s="40"/>
      <c r="AE4494" s="40"/>
      <c r="AF4494" s="40"/>
      <c r="AG4494" s="41"/>
      <c r="AH4494" s="40"/>
      <c r="AI4494" s="40"/>
      <c r="AJ4494" s="40"/>
      <c r="AK4494" s="40"/>
      <c r="AL4494" s="40"/>
      <c r="AM4494" s="41"/>
      <c r="AN4494" s="36">
        <f>Y4494*(IF(AND(AH4494&gt;0,AI4494&lt;0),AH4494,0)+IF(AND(AJ4494&lt;0,AK4494&gt;0),AJ4494,0)+IF(AND(AL4494&gt;0,AM4494&gt;0),AL4494,0))</f>
        <v>0</v>
      </c>
      <c r="AO4494" s="37">
        <f>Y4494*(IF(AND(AH4494&gt;0,AI4494&lt;0),AI4494,0)+IF(AND(AJ4494&lt;0,AK4494&gt;0),AK4494,0)+IF(AND(AL4494&gt;0,AM4494&gt;0),AM4494,0))</f>
        <v>0</v>
      </c>
      <c r="AQ4494" s="40">
        <f>AU4494*D4494</f>
        <v>57294.969606948755</v>
      </c>
      <c r="AR4494" s="40">
        <f>AV4494*E4494</f>
        <v>62489.359715746519</v>
      </c>
      <c r="AS4494" s="40">
        <f>IF(AND(Y4494&lt;&gt;0,AN4494&lt;&gt;0),0,Q4494)</f>
        <v>15018.798500583851</v>
      </c>
      <c r="AT4494" s="41">
        <f t="shared" si="1124"/>
        <v>134803.12782327912</v>
      </c>
      <c r="AU4494" s="42">
        <f>S4494+AN4494</f>
        <v>662.13994691955111</v>
      </c>
      <c r="AV4494" s="37">
        <f>T4494+AO4494</f>
        <v>686.46995183726813</v>
      </c>
      <c r="AW4494" s="58">
        <f t="shared" si="1109"/>
        <v>0.42502700443316049</v>
      </c>
      <c r="AX4494" s="58">
        <f t="shared" si="1110"/>
        <v>0.46356016158369323</v>
      </c>
      <c r="AY4494" s="59">
        <f t="shared" si="1111"/>
        <v>0.11141283398314633</v>
      </c>
      <c r="AZ4494" s="54">
        <f t="shared" si="1119"/>
        <v>8.0005787629533476E-3</v>
      </c>
    </row>
    <row r="4495" spans="3:52" x14ac:dyDescent="0.25">
      <c r="C4495" s="35">
        <v>41187</v>
      </c>
      <c r="D4495" s="36">
        <v>86.47</v>
      </c>
      <c r="E4495" s="37">
        <v>91</v>
      </c>
      <c r="F4495" s="38">
        <v>0</v>
      </c>
      <c r="G4495" s="7">
        <v>0</v>
      </c>
      <c r="H4495" s="38">
        <v>1</v>
      </c>
      <c r="I4495" s="7">
        <v>1</v>
      </c>
      <c r="J4495" s="36">
        <f t="shared" si="1112"/>
        <v>86.426765000000003</v>
      </c>
      <c r="K4495" s="37">
        <f t="shared" si="1113"/>
        <v>90.95450000000001</v>
      </c>
      <c r="L4495" s="36">
        <f t="shared" si="1114"/>
        <v>86.513234999999995</v>
      </c>
      <c r="M4495" s="37">
        <f t="shared" si="1115"/>
        <v>91.04549999999999</v>
      </c>
      <c r="O4495" s="39">
        <f t="shared" si="1116"/>
        <v>57255.241210133587</v>
      </c>
      <c r="P4495" s="40">
        <f t="shared" si="1117"/>
        <v>62468.765617191399</v>
      </c>
      <c r="Q4495" s="40">
        <f>S4495*F4495+T4495*G4495+AS4494*(1+$G$9/252)</f>
        <v>15019.394484651333</v>
      </c>
      <c r="R4495" s="41">
        <f t="shared" si="1120"/>
        <v>134743.40131197631</v>
      </c>
      <c r="S4495" s="36">
        <f>AU4494*H4494</f>
        <v>662.13994691955111</v>
      </c>
      <c r="T4495" s="37">
        <f>AV4494*I4494</f>
        <v>686.46995183726813</v>
      </c>
      <c r="U4495" s="57">
        <f t="shared" si="1123"/>
        <v>0.42492055753860952</v>
      </c>
      <c r="V4495" s="58">
        <f t="shared" si="1121"/>
        <v>0.46361280039647496</v>
      </c>
      <c r="W4495" s="59">
        <f t="shared" si="1122"/>
        <v>0.11146664206491554</v>
      </c>
      <c r="Y4495" s="7">
        <f t="shared" si="1118"/>
        <v>0</v>
      </c>
      <c r="Z4495" s="40"/>
      <c r="AA4495" s="40"/>
      <c r="AB4495" s="40"/>
      <c r="AC4495" s="40"/>
      <c r="AD4495" s="40"/>
      <c r="AE4495" s="40"/>
      <c r="AF4495" s="40"/>
      <c r="AG4495" s="41"/>
      <c r="AH4495" s="40"/>
      <c r="AI4495" s="40"/>
      <c r="AJ4495" s="40"/>
      <c r="AK4495" s="40"/>
      <c r="AL4495" s="40"/>
      <c r="AM4495" s="41"/>
      <c r="AN4495" s="36">
        <f>Y4495*(IF(AND(AH4495&gt;0,AI4495&lt;0),AH4495,0)+IF(AND(AJ4495&lt;0,AK4495&gt;0),AJ4495,0)+IF(AND(AL4495&gt;0,AM4495&gt;0),AL4495,0))</f>
        <v>0</v>
      </c>
      <c r="AO4495" s="37">
        <f>Y4495*(IF(AND(AH4495&gt;0,AI4495&lt;0),AI4495,0)+IF(AND(AJ4495&lt;0,AK4495&gt;0),AK4495,0)+IF(AND(AL4495&gt;0,AM4495&gt;0),AM4495,0))</f>
        <v>0</v>
      </c>
      <c r="AQ4495" s="40">
        <f>AU4495*D4495</f>
        <v>57255.241210133587</v>
      </c>
      <c r="AR4495" s="40">
        <f>AV4495*E4495</f>
        <v>62468.765617191399</v>
      </c>
      <c r="AS4495" s="40">
        <f>IF(AND(Y4495&lt;&gt;0,AN4495&lt;&gt;0),0,Q4495)</f>
        <v>15019.394484651333</v>
      </c>
      <c r="AT4495" s="41">
        <f t="shared" si="1124"/>
        <v>134743.40131197631</v>
      </c>
      <c r="AU4495" s="42">
        <f>S4495+AN4495</f>
        <v>662.13994691955111</v>
      </c>
      <c r="AV4495" s="37">
        <f>T4495+AO4495</f>
        <v>686.46995183726813</v>
      </c>
      <c r="AW4495" s="58">
        <f t="shared" si="1109"/>
        <v>0.42492055753860952</v>
      </c>
      <c r="AX4495" s="58">
        <f t="shared" si="1110"/>
        <v>0.46361280039647496</v>
      </c>
      <c r="AY4495" s="59">
        <f t="shared" si="1111"/>
        <v>0.11146664206491554</v>
      </c>
      <c r="AZ4495" s="54">
        <f t="shared" si="1119"/>
        <v>-4.4306472904032113E-4</v>
      </c>
    </row>
    <row r="4496" spans="3:52" x14ac:dyDescent="0.25">
      <c r="C4496" s="35">
        <v>41190</v>
      </c>
      <c r="D4496" s="36">
        <v>86.37</v>
      </c>
      <c r="E4496" s="37">
        <v>91.54</v>
      </c>
      <c r="F4496" s="38">
        <v>0</v>
      </c>
      <c r="G4496" s="7">
        <v>0</v>
      </c>
      <c r="H4496" s="38">
        <v>1</v>
      </c>
      <c r="I4496" s="7">
        <v>1</v>
      </c>
      <c r="J4496" s="36">
        <f t="shared" si="1112"/>
        <v>86.326815000000011</v>
      </c>
      <c r="K4496" s="37">
        <f t="shared" si="1113"/>
        <v>91.494230000000016</v>
      </c>
      <c r="L4496" s="36">
        <f t="shared" si="1114"/>
        <v>86.413184999999999</v>
      </c>
      <c r="M4496" s="37">
        <f t="shared" si="1115"/>
        <v>91.585769999999997</v>
      </c>
      <c r="O4496" s="39">
        <f t="shared" si="1116"/>
        <v>57189.027215441631</v>
      </c>
      <c r="P4496" s="40">
        <f t="shared" si="1117"/>
        <v>62839.459391183525</v>
      </c>
      <c r="Q4496" s="40">
        <f>S4496*F4496+T4496*G4496+AS4495*(1+$G$9/252)</f>
        <v>15019.990492368977</v>
      </c>
      <c r="R4496" s="41">
        <f t="shared" si="1120"/>
        <v>135048.47709899413</v>
      </c>
      <c r="S4496" s="36">
        <f>AU4495*H4495</f>
        <v>662.13994691955111</v>
      </c>
      <c r="T4496" s="37">
        <f>AV4495*I4495</f>
        <v>686.46995183726813</v>
      </c>
      <c r="U4496" s="57">
        <f t="shared" si="1123"/>
        <v>0.42347036000650751</v>
      </c>
      <c r="V4496" s="58">
        <f t="shared" si="1121"/>
        <v>0.46531038884000542</v>
      </c>
      <c r="W4496" s="59">
        <f t="shared" si="1122"/>
        <v>0.11121925115348709</v>
      </c>
      <c r="Y4496" s="7">
        <f t="shared" si="1118"/>
        <v>0</v>
      </c>
      <c r="Z4496" s="40"/>
      <c r="AA4496" s="40"/>
      <c r="AB4496" s="40"/>
      <c r="AC4496" s="40"/>
      <c r="AD4496" s="40"/>
      <c r="AE4496" s="40"/>
      <c r="AF4496" s="40"/>
      <c r="AG4496" s="41"/>
      <c r="AH4496" s="40"/>
      <c r="AI4496" s="40"/>
      <c r="AJ4496" s="40"/>
      <c r="AK4496" s="40"/>
      <c r="AL4496" s="40"/>
      <c r="AM4496" s="41"/>
      <c r="AN4496" s="36">
        <f>Y4496*(IF(AND(AH4496&gt;0,AI4496&lt;0),AH4496,0)+IF(AND(AJ4496&lt;0,AK4496&gt;0),AJ4496,0)+IF(AND(AL4496&gt;0,AM4496&gt;0),AL4496,0))</f>
        <v>0</v>
      </c>
      <c r="AO4496" s="37">
        <f>Y4496*(IF(AND(AH4496&gt;0,AI4496&lt;0),AI4496,0)+IF(AND(AJ4496&lt;0,AK4496&gt;0),AK4496,0)+IF(AND(AL4496&gt;0,AM4496&gt;0),AM4496,0))</f>
        <v>0</v>
      </c>
      <c r="AQ4496" s="40">
        <f>AU4496*D4496</f>
        <v>57189.027215441631</v>
      </c>
      <c r="AR4496" s="40">
        <f>AV4496*E4496</f>
        <v>62839.459391183525</v>
      </c>
      <c r="AS4496" s="40">
        <f>IF(AND(Y4496&lt;&gt;0,AN4496&lt;&gt;0),0,Q4496)</f>
        <v>15019.990492368977</v>
      </c>
      <c r="AT4496" s="41">
        <f t="shared" si="1124"/>
        <v>135048.47709899413</v>
      </c>
      <c r="AU4496" s="42">
        <f>S4496+AN4496</f>
        <v>662.13994691955111</v>
      </c>
      <c r="AV4496" s="37">
        <f>T4496+AO4496</f>
        <v>686.46995183726813</v>
      </c>
      <c r="AW4496" s="58">
        <f t="shared" si="1109"/>
        <v>0.42347036000650751</v>
      </c>
      <c r="AX4496" s="58">
        <f t="shared" si="1110"/>
        <v>0.46531038884000542</v>
      </c>
      <c r="AY4496" s="59">
        <f t="shared" si="1111"/>
        <v>0.11121925115348709</v>
      </c>
      <c r="AZ4496" s="54">
        <f t="shared" si="1119"/>
        <v>2.264124135559431E-3</v>
      </c>
    </row>
    <row r="4497" spans="3:52" x14ac:dyDescent="0.25">
      <c r="C4497" s="35">
        <v>41191</v>
      </c>
      <c r="D4497" s="36">
        <v>85.58</v>
      </c>
      <c r="E4497" s="37">
        <v>92.11</v>
      </c>
      <c r="F4497" s="38">
        <v>0</v>
      </c>
      <c r="G4497" s="7">
        <v>0</v>
      </c>
      <c r="H4497" s="38">
        <v>1</v>
      </c>
      <c r="I4497" s="7">
        <v>1</v>
      </c>
      <c r="J4497" s="36">
        <f t="shared" si="1112"/>
        <v>85.537210000000002</v>
      </c>
      <c r="K4497" s="37">
        <f t="shared" si="1113"/>
        <v>92.063945000000004</v>
      </c>
      <c r="L4497" s="36">
        <f t="shared" si="1114"/>
        <v>85.622789999999995</v>
      </c>
      <c r="M4497" s="37">
        <f t="shared" si="1115"/>
        <v>92.156054999999995</v>
      </c>
      <c r="O4497" s="39">
        <f t="shared" si="1116"/>
        <v>56665.936657375183</v>
      </c>
      <c r="P4497" s="40">
        <f t="shared" si="1117"/>
        <v>63230.747263730766</v>
      </c>
      <c r="Q4497" s="40">
        <f>S4497*F4497+T4497*G4497+AS4496*(1+$G$9/252)</f>
        <v>15020.58652373772</v>
      </c>
      <c r="R4497" s="41">
        <f t="shared" si="1120"/>
        <v>134917.27044484369</v>
      </c>
      <c r="S4497" s="36">
        <f>AU4496*H4496</f>
        <v>662.13994691955111</v>
      </c>
      <c r="T4497" s="37">
        <f>AV4496*I4496</f>
        <v>686.46995183726813</v>
      </c>
      <c r="U4497" s="57">
        <f t="shared" si="1123"/>
        <v>0.42000506288437783</v>
      </c>
      <c r="V4497" s="58">
        <f t="shared" si="1121"/>
        <v>0.46866310780857739</v>
      </c>
      <c r="W4497" s="59">
        <f t="shared" si="1122"/>
        <v>0.11133182930704467</v>
      </c>
      <c r="Y4497" s="7">
        <f t="shared" si="1118"/>
        <v>0</v>
      </c>
      <c r="Z4497" s="40"/>
      <c r="AA4497" s="40"/>
      <c r="AB4497" s="40"/>
      <c r="AC4497" s="40"/>
      <c r="AD4497" s="40"/>
      <c r="AE4497" s="40"/>
      <c r="AF4497" s="40"/>
      <c r="AG4497" s="41"/>
      <c r="AH4497" s="40"/>
      <c r="AI4497" s="40"/>
      <c r="AJ4497" s="40"/>
      <c r="AK4497" s="40"/>
      <c r="AL4497" s="40"/>
      <c r="AM4497" s="41"/>
      <c r="AN4497" s="36">
        <f>Y4497*(IF(AND(AH4497&gt;0,AI4497&lt;0),AH4497,0)+IF(AND(AJ4497&lt;0,AK4497&gt;0),AJ4497,0)+IF(AND(AL4497&gt;0,AM4497&gt;0),AL4497,0))</f>
        <v>0</v>
      </c>
      <c r="AO4497" s="37">
        <f>Y4497*(IF(AND(AH4497&gt;0,AI4497&lt;0),AI4497,0)+IF(AND(AJ4497&lt;0,AK4497&gt;0),AK4497,0)+IF(AND(AL4497&gt;0,AM4497&gt;0),AM4497,0))</f>
        <v>0</v>
      </c>
      <c r="AQ4497" s="40">
        <f>AU4497*D4497</f>
        <v>56665.936657375183</v>
      </c>
      <c r="AR4497" s="40">
        <f>AV4497*E4497</f>
        <v>63230.747263730766</v>
      </c>
      <c r="AS4497" s="40">
        <f>IF(AND(Y4497&lt;&gt;0,AN4497&lt;&gt;0),0,Q4497)</f>
        <v>15020.58652373772</v>
      </c>
      <c r="AT4497" s="41">
        <f t="shared" si="1124"/>
        <v>134917.27044484369</v>
      </c>
      <c r="AU4497" s="42">
        <f>S4497+AN4497</f>
        <v>662.13994691955111</v>
      </c>
      <c r="AV4497" s="37">
        <f>T4497+AO4497</f>
        <v>686.46995183726813</v>
      </c>
      <c r="AW4497" s="58">
        <f t="shared" si="1109"/>
        <v>0.42000506288437783</v>
      </c>
      <c r="AX4497" s="58">
        <f t="shared" si="1110"/>
        <v>0.46866310780857739</v>
      </c>
      <c r="AY4497" s="59">
        <f t="shared" si="1111"/>
        <v>0.11133182930704467</v>
      </c>
      <c r="AZ4497" s="54">
        <f t="shared" si="1119"/>
        <v>-9.7155226751843848E-4</v>
      </c>
    </row>
    <row r="4498" spans="3:52" x14ac:dyDescent="0.25">
      <c r="C4498" s="35">
        <v>41192</v>
      </c>
      <c r="D4498" s="36">
        <v>89.99</v>
      </c>
      <c r="E4498" s="37">
        <v>92.4</v>
      </c>
      <c r="F4498" s="38">
        <v>0</v>
      </c>
      <c r="G4498" s="7">
        <v>0</v>
      </c>
      <c r="H4498" s="38">
        <v>1</v>
      </c>
      <c r="I4498" s="7">
        <v>1</v>
      </c>
      <c r="J4498" s="36">
        <f t="shared" si="1112"/>
        <v>89.945004999999995</v>
      </c>
      <c r="K4498" s="37">
        <f t="shared" si="1113"/>
        <v>92.353800000000007</v>
      </c>
      <c r="L4498" s="36">
        <f t="shared" si="1114"/>
        <v>90.034994999999995</v>
      </c>
      <c r="M4498" s="37">
        <f t="shared" si="1115"/>
        <v>92.446200000000005</v>
      </c>
      <c r="O4498" s="39">
        <f t="shared" si="1116"/>
        <v>59585.973823290398</v>
      </c>
      <c r="P4498" s="40">
        <f t="shared" si="1117"/>
        <v>63429.823549763576</v>
      </c>
      <c r="Q4498" s="40">
        <f>S4498*F4498+T4498*G4498+AS4497*(1+$G$9/252)</f>
        <v>15021.182578758502</v>
      </c>
      <c r="R4498" s="41">
        <f t="shared" si="1120"/>
        <v>138036.97995181248</v>
      </c>
      <c r="S4498" s="36">
        <f>AU4497*H4497</f>
        <v>662.13994691955111</v>
      </c>
      <c r="T4498" s="37">
        <f>AV4497*I4497</f>
        <v>686.46995183726813</v>
      </c>
      <c r="U4498" s="57">
        <f t="shared" si="1123"/>
        <v>0.43166674498450597</v>
      </c>
      <c r="V4498" s="58">
        <f t="shared" si="1121"/>
        <v>0.45951326645878793</v>
      </c>
      <c r="W4498" s="59">
        <f t="shared" si="1122"/>
        <v>0.10881998855670609</v>
      </c>
      <c r="Y4498" s="7">
        <f t="shared" si="1118"/>
        <v>0</v>
      </c>
      <c r="Z4498" s="40"/>
      <c r="AA4498" s="40"/>
      <c r="AB4498" s="40"/>
      <c r="AC4498" s="40"/>
      <c r="AD4498" s="40"/>
      <c r="AE4498" s="40"/>
      <c r="AF4498" s="40"/>
      <c r="AG4498" s="41"/>
      <c r="AH4498" s="40"/>
      <c r="AI4498" s="40"/>
      <c r="AJ4498" s="40"/>
      <c r="AK4498" s="40"/>
      <c r="AL4498" s="40"/>
      <c r="AM4498" s="41"/>
      <c r="AN4498" s="36">
        <f>Y4498*(IF(AND(AH4498&gt;0,AI4498&lt;0),AH4498,0)+IF(AND(AJ4498&lt;0,AK4498&gt;0),AJ4498,0)+IF(AND(AL4498&gt;0,AM4498&gt;0),AL4498,0))</f>
        <v>0</v>
      </c>
      <c r="AO4498" s="37">
        <f>Y4498*(IF(AND(AH4498&gt;0,AI4498&lt;0),AI4498,0)+IF(AND(AJ4498&lt;0,AK4498&gt;0),AK4498,0)+IF(AND(AL4498&gt;0,AM4498&gt;0),AM4498,0))</f>
        <v>0</v>
      </c>
      <c r="AQ4498" s="40">
        <f>AU4498*D4498</f>
        <v>59585.973823290398</v>
      </c>
      <c r="AR4498" s="40">
        <f>AV4498*E4498</f>
        <v>63429.823549763576</v>
      </c>
      <c r="AS4498" s="40">
        <f>IF(AND(Y4498&lt;&gt;0,AN4498&lt;&gt;0),0,Q4498)</f>
        <v>15021.182578758502</v>
      </c>
      <c r="AT4498" s="41">
        <f t="shared" si="1124"/>
        <v>138036.97995181248</v>
      </c>
      <c r="AU4498" s="42">
        <f>S4498+AN4498</f>
        <v>662.13994691955111</v>
      </c>
      <c r="AV4498" s="37">
        <f>T4498+AO4498</f>
        <v>686.46995183726813</v>
      </c>
      <c r="AW4498" s="58">
        <f t="shared" si="1109"/>
        <v>0.43166674498450597</v>
      </c>
      <c r="AX4498" s="58">
        <f t="shared" si="1110"/>
        <v>0.45951326645878793</v>
      </c>
      <c r="AY4498" s="59">
        <f t="shared" si="1111"/>
        <v>0.10881998855670609</v>
      </c>
      <c r="AZ4498" s="54">
        <f t="shared" si="1119"/>
        <v>2.3123129430966172E-2</v>
      </c>
    </row>
    <row r="4499" spans="3:52" x14ac:dyDescent="0.25">
      <c r="C4499" s="35">
        <v>41193</v>
      </c>
      <c r="D4499" s="36">
        <v>90</v>
      </c>
      <c r="E4499" s="37">
        <v>92.36</v>
      </c>
      <c r="F4499" s="38">
        <v>0</v>
      </c>
      <c r="G4499" s="7">
        <v>0</v>
      </c>
      <c r="H4499" s="38">
        <v>1</v>
      </c>
      <c r="I4499" s="7">
        <v>1</v>
      </c>
      <c r="J4499" s="36">
        <f t="shared" si="1112"/>
        <v>89.954999999999998</v>
      </c>
      <c r="K4499" s="37">
        <f t="shared" si="1113"/>
        <v>92.313820000000007</v>
      </c>
      <c r="L4499" s="36">
        <f t="shared" si="1114"/>
        <v>90.045000000000002</v>
      </c>
      <c r="M4499" s="37">
        <f t="shared" si="1115"/>
        <v>92.406179999999992</v>
      </c>
      <c r="O4499" s="39">
        <f t="shared" si="1116"/>
        <v>59592.595222759599</v>
      </c>
      <c r="P4499" s="40">
        <f t="shared" si="1117"/>
        <v>63402.364751690082</v>
      </c>
      <c r="Q4499" s="40">
        <f>S4499*F4499+T4499*G4499+AS4498*(1+$G$9/252)</f>
        <v>15021.778657432262</v>
      </c>
      <c r="R4499" s="41">
        <f t="shared" si="1120"/>
        <v>138016.73863188195</v>
      </c>
      <c r="S4499" s="36">
        <f>AU4498*H4498</f>
        <v>662.13994691955111</v>
      </c>
      <c r="T4499" s="37">
        <f>AV4498*I4498</f>
        <v>686.46995183726813</v>
      </c>
      <c r="U4499" s="57">
        <f t="shared" si="1123"/>
        <v>0.4317780278934491</v>
      </c>
      <c r="V4499" s="58">
        <f t="shared" si="1121"/>
        <v>0.45938170529298467</v>
      </c>
      <c r="W4499" s="59">
        <f t="shared" si="1122"/>
        <v>0.10884026681356621</v>
      </c>
      <c r="Y4499" s="7">
        <f t="shared" si="1118"/>
        <v>0</v>
      </c>
      <c r="Z4499" s="40"/>
      <c r="AA4499" s="40"/>
      <c r="AB4499" s="40"/>
      <c r="AC4499" s="40"/>
      <c r="AD4499" s="40"/>
      <c r="AE4499" s="40"/>
      <c r="AF4499" s="40"/>
      <c r="AG4499" s="41"/>
      <c r="AH4499" s="40"/>
      <c r="AI4499" s="40"/>
      <c r="AJ4499" s="40"/>
      <c r="AK4499" s="40"/>
      <c r="AL4499" s="40"/>
      <c r="AM4499" s="41"/>
      <c r="AN4499" s="36">
        <f>Y4499*(IF(AND(AH4499&gt;0,AI4499&lt;0),AH4499,0)+IF(AND(AJ4499&lt;0,AK4499&gt;0),AJ4499,0)+IF(AND(AL4499&gt;0,AM4499&gt;0),AL4499,0))</f>
        <v>0</v>
      </c>
      <c r="AO4499" s="37">
        <f>Y4499*(IF(AND(AH4499&gt;0,AI4499&lt;0),AI4499,0)+IF(AND(AJ4499&lt;0,AK4499&gt;0),AK4499,0)+IF(AND(AL4499&gt;0,AM4499&gt;0),AM4499,0))</f>
        <v>0</v>
      </c>
      <c r="AQ4499" s="40">
        <f>AU4499*D4499</f>
        <v>59592.595222759599</v>
      </c>
      <c r="AR4499" s="40">
        <f>AV4499*E4499</f>
        <v>63402.364751690082</v>
      </c>
      <c r="AS4499" s="40">
        <f>IF(AND(Y4499&lt;&gt;0,AN4499&lt;&gt;0),0,Q4499)</f>
        <v>15021.778657432262</v>
      </c>
      <c r="AT4499" s="41">
        <f t="shared" si="1124"/>
        <v>138016.73863188195</v>
      </c>
      <c r="AU4499" s="42">
        <f>S4499+AN4499</f>
        <v>662.13994691955111</v>
      </c>
      <c r="AV4499" s="37">
        <f>T4499+AO4499</f>
        <v>686.46995183726813</v>
      </c>
      <c r="AW4499" s="58">
        <f t="shared" si="1109"/>
        <v>0.4317780278934491</v>
      </c>
      <c r="AX4499" s="58">
        <f t="shared" si="1110"/>
        <v>0.45938170529298467</v>
      </c>
      <c r="AY4499" s="59">
        <f t="shared" si="1111"/>
        <v>0.10884026681356621</v>
      </c>
      <c r="AZ4499" s="54">
        <f t="shared" si="1119"/>
        <v>-1.4663693698313551E-4</v>
      </c>
    </row>
    <row r="4500" spans="3:52" x14ac:dyDescent="0.25">
      <c r="C4500" s="35">
        <v>41194</v>
      </c>
      <c r="D4500" s="36">
        <v>90.4</v>
      </c>
      <c r="E4500" s="37">
        <v>92.51</v>
      </c>
      <c r="F4500" s="38">
        <v>0</v>
      </c>
      <c r="G4500" s="7">
        <v>0</v>
      </c>
      <c r="H4500" s="38">
        <v>1</v>
      </c>
      <c r="I4500" s="7">
        <v>1</v>
      </c>
      <c r="J4500" s="36">
        <f t="shared" si="1112"/>
        <v>90.354800000000012</v>
      </c>
      <c r="K4500" s="37">
        <f t="shared" si="1113"/>
        <v>92.463745000000017</v>
      </c>
      <c r="L4500" s="36">
        <f t="shared" si="1114"/>
        <v>90.4452</v>
      </c>
      <c r="M4500" s="37">
        <f t="shared" si="1115"/>
        <v>92.556254999999993</v>
      </c>
      <c r="O4500" s="39">
        <f t="shared" si="1116"/>
        <v>59857.451201527423</v>
      </c>
      <c r="P4500" s="40">
        <f t="shared" si="1117"/>
        <v>63505.335244465678</v>
      </c>
      <c r="Q4500" s="40">
        <f>S4500*F4500+T4500*G4500+AS4499*(1+$G$9/252)</f>
        <v>15022.374759759936</v>
      </c>
      <c r="R4500" s="41">
        <f t="shared" si="1120"/>
        <v>138385.16120575304</v>
      </c>
      <c r="S4500" s="36">
        <f>AU4499*H4499</f>
        <v>662.13994691955111</v>
      </c>
      <c r="T4500" s="37">
        <f>AV4499*I4499</f>
        <v>686.46995183726813</v>
      </c>
      <c r="U4500" s="57">
        <f t="shared" si="1123"/>
        <v>0.43254241047225073</v>
      </c>
      <c r="V4500" s="58">
        <f t="shared" si="1121"/>
        <v>0.45890278040753973</v>
      </c>
      <c r="W4500" s="59">
        <f t="shared" si="1122"/>
        <v>0.10855480912020946</v>
      </c>
      <c r="Y4500" s="7">
        <f t="shared" si="1118"/>
        <v>0</v>
      </c>
      <c r="Z4500" s="40"/>
      <c r="AA4500" s="40"/>
      <c r="AB4500" s="40"/>
      <c r="AC4500" s="40"/>
      <c r="AD4500" s="40"/>
      <c r="AE4500" s="40"/>
      <c r="AF4500" s="40"/>
      <c r="AG4500" s="41"/>
      <c r="AH4500" s="40"/>
      <c r="AI4500" s="40"/>
      <c r="AJ4500" s="40"/>
      <c r="AK4500" s="40"/>
      <c r="AL4500" s="40"/>
      <c r="AM4500" s="41"/>
      <c r="AN4500" s="36">
        <f>Y4500*(IF(AND(AH4500&gt;0,AI4500&lt;0),AH4500,0)+IF(AND(AJ4500&lt;0,AK4500&gt;0),AJ4500,0)+IF(AND(AL4500&gt;0,AM4500&gt;0),AL4500,0))</f>
        <v>0</v>
      </c>
      <c r="AO4500" s="37">
        <f>Y4500*(IF(AND(AH4500&gt;0,AI4500&lt;0),AI4500,0)+IF(AND(AJ4500&lt;0,AK4500&gt;0),AK4500,0)+IF(AND(AL4500&gt;0,AM4500&gt;0),AM4500,0))</f>
        <v>0</v>
      </c>
      <c r="AQ4500" s="40">
        <f>AU4500*D4500</f>
        <v>59857.451201527423</v>
      </c>
      <c r="AR4500" s="40">
        <f>AV4500*E4500</f>
        <v>63505.335244465678</v>
      </c>
      <c r="AS4500" s="40">
        <f>IF(AND(Y4500&lt;&gt;0,AN4500&lt;&gt;0),0,Q4500)</f>
        <v>15022.374759759936</v>
      </c>
      <c r="AT4500" s="41">
        <f t="shared" si="1124"/>
        <v>138385.16120575304</v>
      </c>
      <c r="AU4500" s="42">
        <f>S4500+AN4500</f>
        <v>662.13994691955111</v>
      </c>
      <c r="AV4500" s="37">
        <f>T4500+AO4500</f>
        <v>686.46995183726813</v>
      </c>
      <c r="AW4500" s="58">
        <f t="shared" si="1109"/>
        <v>0.43254241047225073</v>
      </c>
      <c r="AX4500" s="58">
        <f t="shared" si="1110"/>
        <v>0.45890278040753973</v>
      </c>
      <c r="AY4500" s="59">
        <f t="shared" si="1111"/>
        <v>0.10855480912020946</v>
      </c>
      <c r="AZ4500" s="54">
        <f t="shared" si="1119"/>
        <v>2.6694050121975899E-3</v>
      </c>
    </row>
    <row r="4501" spans="3:52" x14ac:dyDescent="0.25">
      <c r="C4501" s="35">
        <v>41197</v>
      </c>
      <c r="D4501" s="36">
        <v>90.65</v>
      </c>
      <c r="E4501" s="37">
        <v>93.5</v>
      </c>
      <c r="F4501" s="38">
        <v>0</v>
      </c>
      <c r="G4501" s="7">
        <v>0</v>
      </c>
      <c r="H4501" s="38">
        <v>1</v>
      </c>
      <c r="I4501" s="7">
        <v>1</v>
      </c>
      <c r="J4501" s="36">
        <f t="shared" si="1112"/>
        <v>90.604675000000015</v>
      </c>
      <c r="K4501" s="37">
        <f t="shared" si="1113"/>
        <v>93.453250000000011</v>
      </c>
      <c r="L4501" s="36">
        <f t="shared" si="1114"/>
        <v>90.695324999999997</v>
      </c>
      <c r="M4501" s="37">
        <f t="shared" si="1115"/>
        <v>93.546749999999989</v>
      </c>
      <c r="O4501" s="39">
        <f t="shared" si="1116"/>
        <v>60022.98618825731</v>
      </c>
      <c r="P4501" s="40">
        <f t="shared" si="1117"/>
        <v>64184.940496784569</v>
      </c>
      <c r="Q4501" s="40">
        <f>S4501*F4501+T4501*G4501+AS4500*(1+$G$9/252)</f>
        <v>15022.970885742465</v>
      </c>
      <c r="R4501" s="41">
        <f t="shared" si="1120"/>
        <v>139230.89757078435</v>
      </c>
      <c r="S4501" s="36">
        <f>AU4500*H4500</f>
        <v>662.13994691955111</v>
      </c>
      <c r="T4501" s="37">
        <f>AV4500*I4500</f>
        <v>686.46995183726813</v>
      </c>
      <c r="U4501" s="57">
        <f t="shared" si="1123"/>
        <v>0.4311039233065484</v>
      </c>
      <c r="V4501" s="58">
        <f t="shared" si="1121"/>
        <v>0.46099638526106063</v>
      </c>
      <c r="W4501" s="59">
        <f t="shared" si="1122"/>
        <v>0.10789969143239098</v>
      </c>
      <c r="Y4501" s="7">
        <f t="shared" si="1118"/>
        <v>0</v>
      </c>
      <c r="Z4501" s="40"/>
      <c r="AA4501" s="40"/>
      <c r="AB4501" s="40"/>
      <c r="AC4501" s="40"/>
      <c r="AD4501" s="40"/>
      <c r="AE4501" s="40"/>
      <c r="AF4501" s="40"/>
      <c r="AG4501" s="41"/>
      <c r="AH4501" s="40"/>
      <c r="AI4501" s="40"/>
      <c r="AJ4501" s="40"/>
      <c r="AK4501" s="40"/>
      <c r="AL4501" s="40"/>
      <c r="AM4501" s="41"/>
      <c r="AN4501" s="36">
        <f>Y4501*(IF(AND(AH4501&gt;0,AI4501&lt;0),AH4501,0)+IF(AND(AJ4501&lt;0,AK4501&gt;0),AJ4501,0)+IF(AND(AL4501&gt;0,AM4501&gt;0),AL4501,0))</f>
        <v>0</v>
      </c>
      <c r="AO4501" s="37">
        <f>Y4501*(IF(AND(AH4501&gt;0,AI4501&lt;0),AI4501,0)+IF(AND(AJ4501&lt;0,AK4501&gt;0),AK4501,0)+IF(AND(AL4501&gt;0,AM4501&gt;0),AM4501,0))</f>
        <v>0</v>
      </c>
      <c r="AQ4501" s="40">
        <f>AU4501*D4501</f>
        <v>60022.98618825731</v>
      </c>
      <c r="AR4501" s="40">
        <f>AV4501*E4501</f>
        <v>64184.940496784569</v>
      </c>
      <c r="AS4501" s="40">
        <f>IF(AND(Y4501&lt;&gt;0,AN4501&lt;&gt;0),0,Q4501)</f>
        <v>15022.970885742465</v>
      </c>
      <c r="AT4501" s="41">
        <f t="shared" si="1124"/>
        <v>139230.89757078435</v>
      </c>
      <c r="AU4501" s="42">
        <f>S4501+AN4501</f>
        <v>662.13994691955111</v>
      </c>
      <c r="AV4501" s="37">
        <f>T4501+AO4501</f>
        <v>686.46995183726813</v>
      </c>
      <c r="AW4501" s="58">
        <f t="shared" ref="AW4501:AW4564" si="1125">AQ4501/AT4501</f>
        <v>0.4311039233065484</v>
      </c>
      <c r="AX4501" s="58">
        <f t="shared" ref="AX4501:AX4564" si="1126">AR4501/AT4501</f>
        <v>0.46099638526106063</v>
      </c>
      <c r="AY4501" s="59">
        <f t="shared" ref="AY4501:AY4564" si="1127">AS4501/AT4501</f>
        <v>0.10789969143239098</v>
      </c>
      <c r="AZ4501" s="54">
        <f t="shared" si="1119"/>
        <v>6.1114671375339658E-3</v>
      </c>
    </row>
    <row r="4502" spans="3:52" x14ac:dyDescent="0.25">
      <c r="C4502" s="35">
        <v>41198</v>
      </c>
      <c r="D4502" s="36">
        <v>91.92</v>
      </c>
      <c r="E4502" s="37">
        <v>94.09</v>
      </c>
      <c r="F4502" s="38">
        <v>0</v>
      </c>
      <c r="G4502" s="7">
        <v>0</v>
      </c>
      <c r="H4502" s="38">
        <v>1</v>
      </c>
      <c r="I4502" s="7">
        <v>1</v>
      </c>
      <c r="J4502" s="36">
        <f t="shared" ref="J4502:J4565" si="1128">D4502*(1-$F$8/20000)</f>
        <v>91.874040000000008</v>
      </c>
      <c r="K4502" s="37">
        <f t="shared" ref="K4502:K4565" si="1129">E4502*(1-$F$8/20000)</f>
        <v>94.042955000000006</v>
      </c>
      <c r="L4502" s="36">
        <f t="shared" ref="L4502:L4565" si="1130">D4502*(1+$F$8/20000)</f>
        <v>91.965959999999995</v>
      </c>
      <c r="M4502" s="37">
        <f t="shared" ref="M4502:M4565" si="1131">E4502*(1+$F$8/20000)</f>
        <v>94.137045000000001</v>
      </c>
      <c r="O4502" s="39">
        <f t="shared" si="1116"/>
        <v>60863.903920845136</v>
      </c>
      <c r="P4502" s="40">
        <f t="shared" si="1117"/>
        <v>64589.957768368564</v>
      </c>
      <c r="Q4502" s="40">
        <f>S4502*F4502+T4502*G4502+AS4501*(1+$G$9/252)</f>
        <v>15023.567035380787</v>
      </c>
      <c r="R4502" s="41">
        <f t="shared" si="1120"/>
        <v>140477.42872459447</v>
      </c>
      <c r="S4502" s="36">
        <f>AU4501*H4501</f>
        <v>662.13994691955111</v>
      </c>
      <c r="T4502" s="37">
        <f>AV4501*I4501</f>
        <v>686.46995183726813</v>
      </c>
      <c r="U4502" s="57">
        <f t="shared" si="1123"/>
        <v>0.43326464951297344</v>
      </c>
      <c r="V4502" s="58">
        <f t="shared" si="1121"/>
        <v>0.45978886682925385</v>
      </c>
      <c r="W4502" s="59">
        <f t="shared" si="1122"/>
        <v>0.1069464836577728</v>
      </c>
      <c r="Y4502" s="7">
        <f t="shared" si="1118"/>
        <v>0</v>
      </c>
      <c r="Z4502" s="40"/>
      <c r="AA4502" s="40"/>
      <c r="AB4502" s="40"/>
      <c r="AC4502" s="40"/>
      <c r="AD4502" s="40"/>
      <c r="AE4502" s="40"/>
      <c r="AF4502" s="40"/>
      <c r="AG4502" s="41"/>
      <c r="AH4502" s="40"/>
      <c r="AI4502" s="40"/>
      <c r="AJ4502" s="40"/>
      <c r="AK4502" s="40"/>
      <c r="AL4502" s="40"/>
      <c r="AM4502" s="41"/>
      <c r="AN4502" s="36">
        <f>Y4502*(IF(AND(AH4502&gt;0,AI4502&lt;0),AH4502,0)+IF(AND(AJ4502&lt;0,AK4502&gt;0),AJ4502,0)+IF(AND(AL4502&gt;0,AM4502&gt;0),AL4502,0))</f>
        <v>0</v>
      </c>
      <c r="AO4502" s="37">
        <f>Y4502*(IF(AND(AH4502&gt;0,AI4502&lt;0),AI4502,0)+IF(AND(AJ4502&lt;0,AK4502&gt;0),AK4502,0)+IF(AND(AL4502&gt;0,AM4502&gt;0),AM4502,0))</f>
        <v>0</v>
      </c>
      <c r="AQ4502" s="40">
        <f>AU4502*D4502</f>
        <v>60863.903920845136</v>
      </c>
      <c r="AR4502" s="40">
        <f>AV4502*E4502</f>
        <v>64589.957768368564</v>
      </c>
      <c r="AS4502" s="40">
        <f>IF(AND(Y4502&lt;&gt;0,AN4502&lt;&gt;0),0,Q4502)</f>
        <v>15023.567035380787</v>
      </c>
      <c r="AT4502" s="41">
        <f t="shared" si="1124"/>
        <v>140477.42872459447</v>
      </c>
      <c r="AU4502" s="42">
        <f>S4502+AN4502</f>
        <v>662.13994691955111</v>
      </c>
      <c r="AV4502" s="37">
        <f>T4502+AO4502</f>
        <v>686.46995183726813</v>
      </c>
      <c r="AW4502" s="58">
        <f t="shared" si="1125"/>
        <v>0.43326464951297344</v>
      </c>
      <c r="AX4502" s="58">
        <f t="shared" si="1126"/>
        <v>0.45978886682925385</v>
      </c>
      <c r="AY4502" s="59">
        <f t="shared" si="1127"/>
        <v>0.1069464836577728</v>
      </c>
      <c r="AZ4502" s="54">
        <f t="shared" si="1119"/>
        <v>8.9529779349184491E-3</v>
      </c>
    </row>
    <row r="4503" spans="3:52" x14ac:dyDescent="0.25">
      <c r="C4503" s="35">
        <v>41199</v>
      </c>
      <c r="D4503" s="36">
        <v>92.95</v>
      </c>
      <c r="E4503" s="37">
        <v>93.68</v>
      </c>
      <c r="F4503" s="38">
        <v>0</v>
      </c>
      <c r="G4503" s="7">
        <v>0</v>
      </c>
      <c r="H4503" s="38">
        <v>1</v>
      </c>
      <c r="I4503" s="7">
        <v>1</v>
      </c>
      <c r="J4503" s="36">
        <f t="shared" si="1128"/>
        <v>92.903525000000002</v>
      </c>
      <c r="K4503" s="37">
        <f t="shared" si="1129"/>
        <v>93.633160000000018</v>
      </c>
      <c r="L4503" s="36">
        <f t="shared" si="1130"/>
        <v>92.996475000000004</v>
      </c>
      <c r="M4503" s="37">
        <f t="shared" si="1131"/>
        <v>93.726839999999996</v>
      </c>
      <c r="O4503" s="39">
        <f t="shared" ref="O4503:O4566" si="1132">S4503*D4503</f>
        <v>61545.908066172276</v>
      </c>
      <c r="P4503" s="40">
        <f t="shared" ref="P4503:P4566" si="1133">T4503*E4503</f>
        <v>64308.505088115286</v>
      </c>
      <c r="Q4503" s="40">
        <f>S4503*F4503+T4503*G4503+AS4502*(1+$G$9/252)</f>
        <v>15024.16320867584</v>
      </c>
      <c r="R4503" s="41">
        <f t="shared" si="1120"/>
        <v>140878.57636296339</v>
      </c>
      <c r="S4503" s="36">
        <f>AU4502*H4502</f>
        <v>662.13994691955111</v>
      </c>
      <c r="T4503" s="37">
        <f>AV4502*I4502</f>
        <v>686.46995183726813</v>
      </c>
      <c r="U4503" s="57">
        <f t="shared" si="1123"/>
        <v>0.43687201883417481</v>
      </c>
      <c r="V4503" s="58">
        <f t="shared" si="1121"/>
        <v>0.45648179267817918</v>
      </c>
      <c r="W4503" s="59">
        <f t="shared" si="1122"/>
        <v>0.10664618848764612</v>
      </c>
      <c r="Y4503" s="7">
        <f t="shared" ref="Y4503:Y4566" si="1134">IF(AND(ABS(U4503-0.5)&gt;$G$5,ABS(V4503-0.5)&gt;$G$5),1,0)*IF(AND(OR(AH4503&lt;=0,AI4503&gt;=0),OR(AJ4503&gt;=0,AK4503&lt;=0),OR(AL4503&lt;=0,AM4503&lt;=0)),0,1)</f>
        <v>0</v>
      </c>
      <c r="Z4503" s="40"/>
      <c r="AA4503" s="40"/>
      <c r="AB4503" s="40"/>
      <c r="AC4503" s="40"/>
      <c r="AD4503" s="40"/>
      <c r="AE4503" s="40"/>
      <c r="AF4503" s="40"/>
      <c r="AG4503" s="41"/>
      <c r="AH4503" s="40"/>
      <c r="AI4503" s="40"/>
      <c r="AJ4503" s="40"/>
      <c r="AK4503" s="40"/>
      <c r="AL4503" s="40"/>
      <c r="AM4503" s="41"/>
      <c r="AN4503" s="36">
        <f>Y4503*(IF(AND(AH4503&gt;0,AI4503&lt;0),AH4503,0)+IF(AND(AJ4503&lt;0,AK4503&gt;0),AJ4503,0)+IF(AND(AL4503&gt;0,AM4503&gt;0),AL4503,0))</f>
        <v>0</v>
      </c>
      <c r="AO4503" s="37">
        <f>Y4503*(IF(AND(AH4503&gt;0,AI4503&lt;0),AI4503,0)+IF(AND(AJ4503&lt;0,AK4503&gt;0),AK4503,0)+IF(AND(AL4503&gt;0,AM4503&gt;0),AM4503,0))</f>
        <v>0</v>
      </c>
      <c r="AQ4503" s="40">
        <f>AU4503*D4503</f>
        <v>61545.908066172276</v>
      </c>
      <c r="AR4503" s="40">
        <f>AV4503*E4503</f>
        <v>64308.505088115286</v>
      </c>
      <c r="AS4503" s="40">
        <f>IF(AND(Y4503&lt;&gt;0,AN4503&lt;&gt;0),0,Q4503)</f>
        <v>15024.16320867584</v>
      </c>
      <c r="AT4503" s="41">
        <f t="shared" si="1124"/>
        <v>140878.57636296339</v>
      </c>
      <c r="AU4503" s="42">
        <f>S4503+AN4503</f>
        <v>662.13994691955111</v>
      </c>
      <c r="AV4503" s="37">
        <f>T4503+AO4503</f>
        <v>686.46995183726813</v>
      </c>
      <c r="AW4503" s="58">
        <f t="shared" si="1125"/>
        <v>0.43687201883417481</v>
      </c>
      <c r="AX4503" s="58">
        <f t="shared" si="1126"/>
        <v>0.45648179267817918</v>
      </c>
      <c r="AY4503" s="59">
        <f t="shared" si="1127"/>
        <v>0.10664618848764612</v>
      </c>
      <c r="AZ4503" s="54">
        <f t="shared" ref="AZ4503:AZ4566" si="1135">AT4503/AT4502-1</f>
        <v>2.8556020850536434E-3</v>
      </c>
    </row>
    <row r="4504" spans="3:52" x14ac:dyDescent="0.25">
      <c r="C4504" s="35">
        <v>41200</v>
      </c>
      <c r="D4504" s="36">
        <v>93.49</v>
      </c>
      <c r="E4504" s="37">
        <v>92.86</v>
      </c>
      <c r="F4504" s="38">
        <v>0</v>
      </c>
      <c r="G4504" s="7">
        <v>0</v>
      </c>
      <c r="H4504" s="38">
        <v>1</v>
      </c>
      <c r="I4504" s="7">
        <v>1</v>
      </c>
      <c r="J4504" s="36">
        <f t="shared" si="1128"/>
        <v>93.443254999999994</v>
      </c>
      <c r="K4504" s="37">
        <f t="shared" si="1129"/>
        <v>92.813569999999999</v>
      </c>
      <c r="L4504" s="36">
        <f t="shared" si="1130"/>
        <v>93.536744999999996</v>
      </c>
      <c r="M4504" s="37">
        <f t="shared" si="1131"/>
        <v>92.90643</v>
      </c>
      <c r="O4504" s="39">
        <f t="shared" si="1132"/>
        <v>61903.46363750883</v>
      </c>
      <c r="P4504" s="40">
        <f t="shared" si="1133"/>
        <v>63745.599727608715</v>
      </c>
      <c r="Q4504" s="40">
        <f>S4504*F4504+T4504*G4504+AS4503*(1+$G$9/252)</f>
        <v>15024.759405628563</v>
      </c>
      <c r="R4504" s="41">
        <f t="shared" si="1120"/>
        <v>140673.8227707461</v>
      </c>
      <c r="S4504" s="36">
        <f>AU4503*H4503</f>
        <v>662.13994691955111</v>
      </c>
      <c r="T4504" s="37">
        <f>AV4503*I4503</f>
        <v>686.46995183726813</v>
      </c>
      <c r="U4504" s="57">
        <f t="shared" si="1123"/>
        <v>0.44004962983334805</v>
      </c>
      <c r="V4504" s="58">
        <f t="shared" si="1121"/>
        <v>0.45314471784486804</v>
      </c>
      <c r="W4504" s="59">
        <f t="shared" si="1122"/>
        <v>0.10680565232178396</v>
      </c>
      <c r="Y4504" s="7">
        <f t="shared" si="1134"/>
        <v>0</v>
      </c>
      <c r="Z4504" s="40"/>
      <c r="AA4504" s="40"/>
      <c r="AB4504" s="40"/>
      <c r="AC4504" s="40"/>
      <c r="AD4504" s="40"/>
      <c r="AE4504" s="40"/>
      <c r="AF4504" s="40"/>
      <c r="AG4504" s="41"/>
      <c r="AH4504" s="40"/>
      <c r="AI4504" s="40"/>
      <c r="AJ4504" s="40"/>
      <c r="AK4504" s="40"/>
      <c r="AL4504" s="40"/>
      <c r="AM4504" s="41"/>
      <c r="AN4504" s="36">
        <f>Y4504*(IF(AND(AH4504&gt;0,AI4504&lt;0),AH4504,0)+IF(AND(AJ4504&lt;0,AK4504&gt;0),AJ4504,0)+IF(AND(AL4504&gt;0,AM4504&gt;0),AL4504,0))</f>
        <v>0</v>
      </c>
      <c r="AO4504" s="37">
        <f>Y4504*(IF(AND(AH4504&gt;0,AI4504&lt;0),AI4504,0)+IF(AND(AJ4504&lt;0,AK4504&gt;0),AK4504,0)+IF(AND(AL4504&gt;0,AM4504&gt;0),AM4504,0))</f>
        <v>0</v>
      </c>
      <c r="AQ4504" s="40">
        <f>AU4504*D4504</f>
        <v>61903.46363750883</v>
      </c>
      <c r="AR4504" s="40">
        <f>AV4504*E4504</f>
        <v>63745.599727608715</v>
      </c>
      <c r="AS4504" s="40">
        <f>IF(AND(Y4504&lt;&gt;0,AN4504&lt;&gt;0),0,Q4504)</f>
        <v>15024.759405628563</v>
      </c>
      <c r="AT4504" s="41">
        <f t="shared" si="1124"/>
        <v>140673.8227707461</v>
      </c>
      <c r="AU4504" s="42">
        <f>S4504+AN4504</f>
        <v>662.13994691955111</v>
      </c>
      <c r="AV4504" s="37">
        <f>T4504+AO4504</f>
        <v>686.46995183726813</v>
      </c>
      <c r="AW4504" s="58">
        <f t="shared" si="1125"/>
        <v>0.44004962983334805</v>
      </c>
      <c r="AX4504" s="58">
        <f t="shared" si="1126"/>
        <v>0.45314471784486804</v>
      </c>
      <c r="AY4504" s="59">
        <f t="shared" si="1127"/>
        <v>0.10680565232178396</v>
      </c>
      <c r="AZ4504" s="54">
        <f t="shared" si="1135"/>
        <v>-1.4534047511223225E-3</v>
      </c>
    </row>
    <row r="4505" spans="3:52" x14ac:dyDescent="0.25">
      <c r="C4505" s="35">
        <v>41201</v>
      </c>
      <c r="D4505" s="36">
        <v>92.11</v>
      </c>
      <c r="E4505" s="37">
        <v>88.72</v>
      </c>
      <c r="F4505" s="38">
        <v>0</v>
      </c>
      <c r="G4505" s="7">
        <v>0</v>
      </c>
      <c r="H4505" s="38">
        <v>1</v>
      </c>
      <c r="I4505" s="7">
        <v>1</v>
      </c>
      <c r="J4505" s="36">
        <f t="shared" si="1128"/>
        <v>92.063945000000004</v>
      </c>
      <c r="K4505" s="37">
        <f t="shared" si="1129"/>
        <v>88.675640000000001</v>
      </c>
      <c r="L4505" s="36">
        <f t="shared" si="1130"/>
        <v>92.156054999999995</v>
      </c>
      <c r="M4505" s="37">
        <f t="shared" si="1131"/>
        <v>88.764359999999996</v>
      </c>
      <c r="O4505" s="39">
        <f t="shared" si="1132"/>
        <v>60989.710510759855</v>
      </c>
      <c r="P4505" s="40">
        <f t="shared" si="1133"/>
        <v>60903.614127002431</v>
      </c>
      <c r="Q4505" s="40">
        <f>S4505*F4505+T4505*G4505+AS4504*(1+$G$9/252)</f>
        <v>15025.355626239896</v>
      </c>
      <c r="R4505" s="41">
        <f t="shared" si="1120"/>
        <v>136918.68026400218</v>
      </c>
      <c r="S4505" s="36">
        <f>AU4504*H4504</f>
        <v>662.13994691955111</v>
      </c>
      <c r="T4505" s="37">
        <f>AV4504*I4504</f>
        <v>686.46995183726813</v>
      </c>
      <c r="U4505" s="57">
        <f t="shared" si="1123"/>
        <v>0.4454447734462636</v>
      </c>
      <c r="V4505" s="58">
        <f t="shared" si="1121"/>
        <v>0.44481595944081587</v>
      </c>
      <c r="W4505" s="59">
        <f t="shared" si="1122"/>
        <v>0.10973926711292054</v>
      </c>
      <c r="Y4505" s="7">
        <f t="shared" si="1134"/>
        <v>0</v>
      </c>
      <c r="Z4505" s="40"/>
      <c r="AA4505" s="40"/>
      <c r="AB4505" s="40"/>
      <c r="AC4505" s="40"/>
      <c r="AD4505" s="40"/>
      <c r="AE4505" s="40"/>
      <c r="AF4505" s="40"/>
      <c r="AG4505" s="41"/>
      <c r="AH4505" s="40"/>
      <c r="AI4505" s="40"/>
      <c r="AJ4505" s="40"/>
      <c r="AK4505" s="40"/>
      <c r="AL4505" s="40"/>
      <c r="AM4505" s="41"/>
      <c r="AN4505" s="36">
        <f>Y4505*(IF(AND(AH4505&gt;0,AI4505&lt;0),AH4505,0)+IF(AND(AJ4505&lt;0,AK4505&gt;0),AJ4505,0)+IF(AND(AL4505&gt;0,AM4505&gt;0),AL4505,0))</f>
        <v>0</v>
      </c>
      <c r="AO4505" s="37">
        <f>Y4505*(IF(AND(AH4505&gt;0,AI4505&lt;0),AI4505,0)+IF(AND(AJ4505&lt;0,AK4505&gt;0),AK4505,0)+IF(AND(AL4505&gt;0,AM4505&gt;0),AM4505,0))</f>
        <v>0</v>
      </c>
      <c r="AQ4505" s="40">
        <f>AU4505*D4505</f>
        <v>60989.710510759855</v>
      </c>
      <c r="AR4505" s="40">
        <f>AV4505*E4505</f>
        <v>60903.614127002431</v>
      </c>
      <c r="AS4505" s="40">
        <f>IF(AND(Y4505&lt;&gt;0,AN4505&lt;&gt;0),0,Q4505)</f>
        <v>15025.355626239896</v>
      </c>
      <c r="AT4505" s="41">
        <f t="shared" si="1124"/>
        <v>136918.68026400218</v>
      </c>
      <c r="AU4505" s="42">
        <f>S4505+AN4505</f>
        <v>662.13994691955111</v>
      </c>
      <c r="AV4505" s="37">
        <f>T4505+AO4505</f>
        <v>686.46995183726813</v>
      </c>
      <c r="AW4505" s="58">
        <f t="shared" si="1125"/>
        <v>0.4454447734462636</v>
      </c>
      <c r="AX4505" s="58">
        <f t="shared" si="1126"/>
        <v>0.44481595944081587</v>
      </c>
      <c r="AY4505" s="59">
        <f t="shared" si="1127"/>
        <v>0.10973926711292054</v>
      </c>
      <c r="AZ4505" s="54">
        <f t="shared" si="1135"/>
        <v>-2.6693967881029512E-2</v>
      </c>
    </row>
    <row r="4506" spans="3:52" x14ac:dyDescent="0.25">
      <c r="C4506" s="35">
        <v>41204</v>
      </c>
      <c r="D4506" s="36">
        <v>91.48</v>
      </c>
      <c r="E4506" s="37">
        <v>88.45</v>
      </c>
      <c r="F4506" s="38">
        <v>0</v>
      </c>
      <c r="G4506" s="7">
        <v>0</v>
      </c>
      <c r="H4506" s="38">
        <v>1</v>
      </c>
      <c r="I4506" s="7">
        <v>1</v>
      </c>
      <c r="J4506" s="36">
        <f t="shared" si="1128"/>
        <v>91.434260000000009</v>
      </c>
      <c r="K4506" s="37">
        <f t="shared" si="1129"/>
        <v>88.405775000000006</v>
      </c>
      <c r="L4506" s="36">
        <f t="shared" si="1130"/>
        <v>91.525739999999999</v>
      </c>
      <c r="M4506" s="37">
        <f t="shared" si="1131"/>
        <v>88.494225</v>
      </c>
      <c r="O4506" s="39">
        <f t="shared" si="1132"/>
        <v>60572.562344200538</v>
      </c>
      <c r="P4506" s="40">
        <f t="shared" si="1133"/>
        <v>60718.267240006368</v>
      </c>
      <c r="Q4506" s="40">
        <f>S4506*F4506+T4506*G4506+AS4505*(1+$G$9/252)</f>
        <v>15025.951870510777</v>
      </c>
      <c r="R4506" s="41">
        <f t="shared" si="1120"/>
        <v>136316.78145471768</v>
      </c>
      <c r="S4506" s="36">
        <f>AU4505*H4505</f>
        <v>662.13994691955111</v>
      </c>
      <c r="T4506" s="37">
        <f>AV4505*I4505</f>
        <v>686.46995183726813</v>
      </c>
      <c r="U4506" s="57">
        <f t="shared" si="1123"/>
        <v>0.44435147087390559</v>
      </c>
      <c r="V4506" s="58">
        <f t="shared" si="1121"/>
        <v>0.4454203407096729</v>
      </c>
      <c r="W4506" s="59">
        <f t="shared" si="1122"/>
        <v>0.11022818841642153</v>
      </c>
      <c r="Y4506" s="7">
        <f t="shared" si="1134"/>
        <v>0</v>
      </c>
      <c r="Z4506" s="40"/>
      <c r="AA4506" s="40"/>
      <c r="AB4506" s="40"/>
      <c r="AC4506" s="40"/>
      <c r="AD4506" s="40"/>
      <c r="AE4506" s="40"/>
      <c r="AF4506" s="40"/>
      <c r="AG4506" s="41"/>
      <c r="AH4506" s="40"/>
      <c r="AI4506" s="40"/>
      <c r="AJ4506" s="40"/>
      <c r="AK4506" s="40"/>
      <c r="AL4506" s="40"/>
      <c r="AM4506" s="41"/>
      <c r="AN4506" s="36">
        <f>Y4506*(IF(AND(AH4506&gt;0,AI4506&lt;0),AH4506,0)+IF(AND(AJ4506&lt;0,AK4506&gt;0),AJ4506,0)+IF(AND(AL4506&gt;0,AM4506&gt;0),AL4506,0))</f>
        <v>0</v>
      </c>
      <c r="AO4506" s="37">
        <f>Y4506*(IF(AND(AH4506&gt;0,AI4506&lt;0),AI4506,0)+IF(AND(AJ4506&lt;0,AK4506&gt;0),AK4506,0)+IF(AND(AL4506&gt;0,AM4506&gt;0),AM4506,0))</f>
        <v>0</v>
      </c>
      <c r="AQ4506" s="40">
        <f>AU4506*D4506</f>
        <v>60572.562344200538</v>
      </c>
      <c r="AR4506" s="40">
        <f>AV4506*E4506</f>
        <v>60718.267240006368</v>
      </c>
      <c r="AS4506" s="40">
        <f>IF(AND(Y4506&lt;&gt;0,AN4506&lt;&gt;0),0,Q4506)</f>
        <v>15025.951870510777</v>
      </c>
      <c r="AT4506" s="41">
        <f t="shared" si="1124"/>
        <v>136316.78145471768</v>
      </c>
      <c r="AU4506" s="42">
        <f>S4506+AN4506</f>
        <v>662.13994691955111</v>
      </c>
      <c r="AV4506" s="37">
        <f>T4506+AO4506</f>
        <v>686.46995183726813</v>
      </c>
      <c r="AW4506" s="58">
        <f t="shared" si="1125"/>
        <v>0.44435147087390559</v>
      </c>
      <c r="AX4506" s="58">
        <f t="shared" si="1126"/>
        <v>0.4454203407096729</v>
      </c>
      <c r="AY4506" s="59">
        <f t="shared" si="1127"/>
        <v>0.11022818841642153</v>
      </c>
      <c r="AZ4506" s="54">
        <f t="shared" si="1135"/>
        <v>-4.396031338630646E-3</v>
      </c>
    </row>
    <row r="4507" spans="3:52" x14ac:dyDescent="0.25">
      <c r="C4507" s="35">
        <v>41205</v>
      </c>
      <c r="D4507" s="36">
        <v>91.79</v>
      </c>
      <c r="E4507" s="37">
        <v>87.96</v>
      </c>
      <c r="F4507" s="38">
        <v>0</v>
      </c>
      <c r="G4507" s="7">
        <v>0</v>
      </c>
      <c r="H4507" s="38">
        <v>1</v>
      </c>
      <c r="I4507" s="7">
        <v>1</v>
      </c>
      <c r="J4507" s="36">
        <f t="shared" si="1128"/>
        <v>91.744105000000005</v>
      </c>
      <c r="K4507" s="37">
        <f t="shared" si="1129"/>
        <v>87.916020000000003</v>
      </c>
      <c r="L4507" s="36">
        <f t="shared" si="1130"/>
        <v>91.835895000000008</v>
      </c>
      <c r="M4507" s="37">
        <f t="shared" si="1131"/>
        <v>88.003979999999984</v>
      </c>
      <c r="O4507" s="39">
        <f t="shared" si="1132"/>
        <v>60777.8257277456</v>
      </c>
      <c r="P4507" s="40">
        <f t="shared" si="1133"/>
        <v>60381.896963606101</v>
      </c>
      <c r="Q4507" s="40">
        <f>S4507*F4507+T4507*G4507+AS4506*(1+$G$9/252)</f>
        <v>15026.548138442146</v>
      </c>
      <c r="R4507" s="41">
        <f t="shared" si="1120"/>
        <v>136186.27082979385</v>
      </c>
      <c r="S4507" s="36">
        <f>AU4506*H4506</f>
        <v>662.13994691955111</v>
      </c>
      <c r="T4507" s="37">
        <f>AV4506*I4506</f>
        <v>686.46995183726813</v>
      </c>
      <c r="U4507" s="57">
        <f t="shared" si="1123"/>
        <v>0.44628452895744514</v>
      </c>
      <c r="V4507" s="58">
        <f t="shared" si="1121"/>
        <v>0.44337726993840398</v>
      </c>
      <c r="W4507" s="59">
        <f t="shared" si="1122"/>
        <v>0.11033820110415084</v>
      </c>
      <c r="Y4507" s="7">
        <f t="shared" si="1134"/>
        <v>0</v>
      </c>
      <c r="Z4507" s="40"/>
      <c r="AA4507" s="40"/>
      <c r="AB4507" s="40"/>
      <c r="AC4507" s="40"/>
      <c r="AD4507" s="40"/>
      <c r="AE4507" s="40"/>
      <c r="AF4507" s="40"/>
      <c r="AG4507" s="41"/>
      <c r="AH4507" s="40"/>
      <c r="AI4507" s="40"/>
      <c r="AJ4507" s="40"/>
      <c r="AK4507" s="40"/>
      <c r="AL4507" s="40"/>
      <c r="AM4507" s="41"/>
      <c r="AN4507" s="36">
        <f>Y4507*(IF(AND(AH4507&gt;0,AI4507&lt;0),AH4507,0)+IF(AND(AJ4507&lt;0,AK4507&gt;0),AJ4507,0)+IF(AND(AL4507&gt;0,AM4507&gt;0),AL4507,0))</f>
        <v>0</v>
      </c>
      <c r="AO4507" s="37">
        <f>Y4507*(IF(AND(AH4507&gt;0,AI4507&lt;0),AI4507,0)+IF(AND(AJ4507&lt;0,AK4507&gt;0),AK4507,0)+IF(AND(AL4507&gt;0,AM4507&gt;0),AM4507,0))</f>
        <v>0</v>
      </c>
      <c r="AQ4507" s="40">
        <f>AU4507*D4507</f>
        <v>60777.8257277456</v>
      </c>
      <c r="AR4507" s="40">
        <f>AV4507*E4507</f>
        <v>60381.896963606101</v>
      </c>
      <c r="AS4507" s="40">
        <f>IF(AND(Y4507&lt;&gt;0,AN4507&lt;&gt;0),0,Q4507)</f>
        <v>15026.548138442146</v>
      </c>
      <c r="AT4507" s="41">
        <f t="shared" si="1124"/>
        <v>136186.27082979385</v>
      </c>
      <c r="AU4507" s="42">
        <f>S4507+AN4507</f>
        <v>662.13994691955111</v>
      </c>
      <c r="AV4507" s="37">
        <f>T4507+AO4507</f>
        <v>686.46995183726813</v>
      </c>
      <c r="AW4507" s="58">
        <f t="shared" si="1125"/>
        <v>0.44628452895744514</v>
      </c>
      <c r="AX4507" s="58">
        <f t="shared" si="1126"/>
        <v>0.44337726993840398</v>
      </c>
      <c r="AY4507" s="59">
        <f t="shared" si="1127"/>
        <v>0.11033820110415084</v>
      </c>
      <c r="AZ4507" s="54">
        <f t="shared" si="1135"/>
        <v>-9.5740688366519056E-4</v>
      </c>
    </row>
    <row r="4508" spans="3:52" x14ac:dyDescent="0.25">
      <c r="C4508" s="35">
        <v>41206</v>
      </c>
      <c r="D4508" s="36">
        <v>90.83</v>
      </c>
      <c r="E4508" s="37">
        <v>87.28</v>
      </c>
      <c r="F4508" s="38">
        <v>0</v>
      </c>
      <c r="G4508" s="7">
        <v>0</v>
      </c>
      <c r="H4508" s="38">
        <v>1</v>
      </c>
      <c r="I4508" s="7">
        <v>1</v>
      </c>
      <c r="J4508" s="36">
        <f t="shared" si="1128"/>
        <v>90.784585000000007</v>
      </c>
      <c r="K4508" s="37">
        <f t="shared" si="1129"/>
        <v>87.236360000000005</v>
      </c>
      <c r="L4508" s="36">
        <f t="shared" si="1130"/>
        <v>90.87541499999999</v>
      </c>
      <c r="M4508" s="37">
        <f t="shared" si="1131"/>
        <v>87.323639999999997</v>
      </c>
      <c r="O4508" s="39">
        <f t="shared" si="1132"/>
        <v>60142.171378702827</v>
      </c>
      <c r="P4508" s="40">
        <f t="shared" si="1133"/>
        <v>59915.097396356759</v>
      </c>
      <c r="Q4508" s="40">
        <f>S4508*F4508+T4508*G4508+AS4507*(1+$G$9/252)</f>
        <v>15027.144430034939</v>
      </c>
      <c r="R4508" s="41">
        <f t="shared" ref="R4508:R4571" si="1136">SUM(O4508:Q4508)</f>
        <v>135084.41320509452</v>
      </c>
      <c r="S4508" s="36">
        <f>AU4507*H4507</f>
        <v>662.13994691955111</v>
      </c>
      <c r="T4508" s="37">
        <f>AV4507*I4507</f>
        <v>686.46995183726813</v>
      </c>
      <c r="U4508" s="57">
        <f t="shared" si="1123"/>
        <v>0.44521917778471459</v>
      </c>
      <c r="V4508" s="58">
        <f t="shared" ref="V4508:V4571" si="1137">P4508/R4508</f>
        <v>0.4435381993730802</v>
      </c>
      <c r="W4508" s="59">
        <f t="shared" ref="W4508:W4571" si="1138">Q4508/R4508</f>
        <v>0.11124262284220525</v>
      </c>
      <c r="Y4508" s="7">
        <f t="shared" si="1134"/>
        <v>0</v>
      </c>
      <c r="Z4508" s="40"/>
      <c r="AA4508" s="40"/>
      <c r="AB4508" s="40"/>
      <c r="AC4508" s="40"/>
      <c r="AD4508" s="40"/>
      <c r="AE4508" s="40"/>
      <c r="AF4508" s="40"/>
      <c r="AG4508" s="41"/>
      <c r="AH4508" s="40"/>
      <c r="AI4508" s="40"/>
      <c r="AJ4508" s="40"/>
      <c r="AK4508" s="40"/>
      <c r="AL4508" s="40"/>
      <c r="AM4508" s="41"/>
      <c r="AN4508" s="36">
        <f>Y4508*(IF(AND(AH4508&gt;0,AI4508&lt;0),AH4508,0)+IF(AND(AJ4508&lt;0,AK4508&gt;0),AJ4508,0)+IF(AND(AL4508&gt;0,AM4508&gt;0),AL4508,0))</f>
        <v>0</v>
      </c>
      <c r="AO4508" s="37">
        <f>Y4508*(IF(AND(AH4508&gt;0,AI4508&lt;0),AI4508,0)+IF(AND(AJ4508&lt;0,AK4508&gt;0),AK4508,0)+IF(AND(AL4508&gt;0,AM4508&gt;0),AM4508,0))</f>
        <v>0</v>
      </c>
      <c r="AQ4508" s="40">
        <f>AU4508*D4508</f>
        <v>60142.171378702827</v>
      </c>
      <c r="AR4508" s="40">
        <f>AV4508*E4508</f>
        <v>59915.097396356759</v>
      </c>
      <c r="AS4508" s="40">
        <f>IF(AND(Y4508&lt;&gt;0,AN4508&lt;&gt;0),0,Q4508)</f>
        <v>15027.144430034939</v>
      </c>
      <c r="AT4508" s="41">
        <f t="shared" si="1124"/>
        <v>135084.41320509452</v>
      </c>
      <c r="AU4508" s="42">
        <f>S4508+AN4508</f>
        <v>662.13994691955111</v>
      </c>
      <c r="AV4508" s="37">
        <f>T4508+AO4508</f>
        <v>686.46995183726813</v>
      </c>
      <c r="AW4508" s="58">
        <f t="shared" si="1125"/>
        <v>0.44521917778471459</v>
      </c>
      <c r="AX4508" s="58">
        <f t="shared" si="1126"/>
        <v>0.4435381993730802</v>
      </c>
      <c r="AY4508" s="59">
        <f t="shared" si="1127"/>
        <v>0.11124262284220525</v>
      </c>
      <c r="AZ4508" s="54">
        <f t="shared" si="1135"/>
        <v>-8.0908128109068445E-3</v>
      </c>
    </row>
    <row r="4509" spans="3:52" x14ac:dyDescent="0.25">
      <c r="C4509" s="35">
        <v>41207</v>
      </c>
      <c r="D4509" s="36">
        <v>91.12</v>
      </c>
      <c r="E4509" s="37">
        <v>87.33</v>
      </c>
      <c r="F4509" s="38">
        <v>0</v>
      </c>
      <c r="G4509" s="7">
        <v>0</v>
      </c>
      <c r="H4509" s="38">
        <v>1</v>
      </c>
      <c r="I4509" s="7">
        <v>1</v>
      </c>
      <c r="J4509" s="36">
        <f t="shared" si="1128"/>
        <v>91.07444000000001</v>
      </c>
      <c r="K4509" s="37">
        <f t="shared" si="1129"/>
        <v>87.286335000000008</v>
      </c>
      <c r="L4509" s="36">
        <f t="shared" si="1130"/>
        <v>91.165559999999999</v>
      </c>
      <c r="M4509" s="37">
        <f t="shared" si="1131"/>
        <v>87.373664999999988</v>
      </c>
      <c r="O4509" s="39">
        <f t="shared" si="1132"/>
        <v>60334.191963309502</v>
      </c>
      <c r="P4509" s="40">
        <f t="shared" si="1133"/>
        <v>59949.420893948627</v>
      </c>
      <c r="Q4509" s="40">
        <f>S4509*F4509+T4509*G4509+AS4508*(1+$G$9/252)</f>
        <v>15027.740745290099</v>
      </c>
      <c r="R4509" s="41">
        <f t="shared" si="1136"/>
        <v>135311.35360254822</v>
      </c>
      <c r="S4509" s="36">
        <f>AU4508*H4508</f>
        <v>662.13994691955111</v>
      </c>
      <c r="T4509" s="37">
        <f>AV4508*I4508</f>
        <v>686.46995183726813</v>
      </c>
      <c r="U4509" s="57">
        <f t="shared" ref="U4509:U4572" si="1139">O4509/R4509</f>
        <v>0.44589157049252426</v>
      </c>
      <c r="V4509" s="58">
        <f t="shared" si="1137"/>
        <v>0.44304797267817475</v>
      </c>
      <c r="W4509" s="59">
        <f t="shared" si="1138"/>
        <v>0.11106045682930107</v>
      </c>
      <c r="Y4509" s="7">
        <f t="shared" si="1134"/>
        <v>0</v>
      </c>
      <c r="Z4509" s="40"/>
      <c r="AA4509" s="40"/>
      <c r="AB4509" s="40"/>
      <c r="AC4509" s="40"/>
      <c r="AD4509" s="40"/>
      <c r="AE4509" s="40"/>
      <c r="AF4509" s="40"/>
      <c r="AG4509" s="41"/>
      <c r="AH4509" s="40"/>
      <c r="AI4509" s="40"/>
      <c r="AJ4509" s="40"/>
      <c r="AK4509" s="40"/>
      <c r="AL4509" s="40"/>
      <c r="AM4509" s="41"/>
      <c r="AN4509" s="36">
        <f>Y4509*(IF(AND(AH4509&gt;0,AI4509&lt;0),AH4509,0)+IF(AND(AJ4509&lt;0,AK4509&gt;0),AJ4509,0)+IF(AND(AL4509&gt;0,AM4509&gt;0),AL4509,0))</f>
        <v>0</v>
      </c>
      <c r="AO4509" s="37">
        <f>Y4509*(IF(AND(AH4509&gt;0,AI4509&lt;0),AI4509,0)+IF(AND(AJ4509&lt;0,AK4509&gt;0),AK4509,0)+IF(AND(AL4509&gt;0,AM4509&gt;0),AM4509,0))</f>
        <v>0</v>
      </c>
      <c r="AQ4509" s="40">
        <f>AU4509*D4509</f>
        <v>60334.191963309502</v>
      </c>
      <c r="AR4509" s="40">
        <f>AV4509*E4509</f>
        <v>59949.420893948627</v>
      </c>
      <c r="AS4509" s="40">
        <f>IF(AND(Y4509&lt;&gt;0,AN4509&lt;&gt;0),0,Q4509)</f>
        <v>15027.740745290099</v>
      </c>
      <c r="AT4509" s="41">
        <f t="shared" ref="AT4509:AT4572" si="1140">SUM(AQ4509:AS4509)</f>
        <v>135311.35360254822</v>
      </c>
      <c r="AU4509" s="42">
        <f>S4509+AN4509</f>
        <v>662.13994691955111</v>
      </c>
      <c r="AV4509" s="37">
        <f>T4509+AO4509</f>
        <v>686.46995183726813</v>
      </c>
      <c r="AW4509" s="58">
        <f t="shared" si="1125"/>
        <v>0.44589157049252426</v>
      </c>
      <c r="AX4509" s="58">
        <f t="shared" si="1126"/>
        <v>0.44304797267817475</v>
      </c>
      <c r="AY4509" s="59">
        <f t="shared" si="1127"/>
        <v>0.11106045682930107</v>
      </c>
      <c r="AZ4509" s="54">
        <f t="shared" si="1135"/>
        <v>1.6799895122552311E-3</v>
      </c>
    </row>
    <row r="4510" spans="3:52" x14ac:dyDescent="0.25">
      <c r="C4510" s="35">
        <v>41208</v>
      </c>
      <c r="D4510" s="36">
        <v>90.69</v>
      </c>
      <c r="E4510" s="37">
        <v>86.71</v>
      </c>
      <c r="F4510" s="38">
        <v>0</v>
      </c>
      <c r="G4510" s="7">
        <v>0</v>
      </c>
      <c r="H4510" s="38">
        <v>1</v>
      </c>
      <c r="I4510" s="7">
        <v>1</v>
      </c>
      <c r="J4510" s="36">
        <f t="shared" si="1128"/>
        <v>90.644655</v>
      </c>
      <c r="K4510" s="37">
        <f t="shared" si="1129"/>
        <v>86.666645000000003</v>
      </c>
      <c r="L4510" s="36">
        <f t="shared" si="1130"/>
        <v>90.735344999999995</v>
      </c>
      <c r="M4510" s="37">
        <f t="shared" si="1131"/>
        <v>86.753354999999985</v>
      </c>
      <c r="O4510" s="39">
        <f t="shared" si="1132"/>
        <v>60049.471786134091</v>
      </c>
      <c r="P4510" s="40">
        <f t="shared" si="1133"/>
        <v>59523.809523809512</v>
      </c>
      <c r="Q4510" s="40">
        <f>S4510*F4510+T4510*G4510+AS4509*(1+$G$9/252)</f>
        <v>15028.337084208561</v>
      </c>
      <c r="R4510" s="41">
        <f t="shared" si="1136"/>
        <v>134601.61839415217</v>
      </c>
      <c r="S4510" s="36">
        <f>AU4509*H4509</f>
        <v>662.13994691955111</v>
      </c>
      <c r="T4510" s="37">
        <f>AV4509*I4509</f>
        <v>686.46995183726813</v>
      </c>
      <c r="U4510" s="57">
        <f t="shared" si="1139"/>
        <v>0.44612741289849872</v>
      </c>
      <c r="V4510" s="58">
        <f t="shared" si="1137"/>
        <v>0.44222209386447875</v>
      </c>
      <c r="W4510" s="59">
        <f t="shared" si="1138"/>
        <v>0.11165049323702242</v>
      </c>
      <c r="Y4510" s="7">
        <f t="shared" si="1134"/>
        <v>0</v>
      </c>
      <c r="Z4510" s="40"/>
      <c r="AA4510" s="40"/>
      <c r="AB4510" s="40"/>
      <c r="AC4510" s="40"/>
      <c r="AD4510" s="40"/>
      <c r="AE4510" s="40"/>
      <c r="AF4510" s="40"/>
      <c r="AG4510" s="41"/>
      <c r="AH4510" s="40"/>
      <c r="AI4510" s="40"/>
      <c r="AJ4510" s="40"/>
      <c r="AK4510" s="40"/>
      <c r="AL4510" s="40"/>
      <c r="AM4510" s="41"/>
      <c r="AN4510" s="36">
        <f>Y4510*(IF(AND(AH4510&gt;0,AI4510&lt;0),AH4510,0)+IF(AND(AJ4510&lt;0,AK4510&gt;0),AJ4510,0)+IF(AND(AL4510&gt;0,AM4510&gt;0),AL4510,0))</f>
        <v>0</v>
      </c>
      <c r="AO4510" s="37">
        <f>Y4510*(IF(AND(AH4510&gt;0,AI4510&lt;0),AI4510,0)+IF(AND(AJ4510&lt;0,AK4510&gt;0),AK4510,0)+IF(AND(AL4510&gt;0,AM4510&gt;0),AM4510,0))</f>
        <v>0</v>
      </c>
      <c r="AQ4510" s="40">
        <f>AU4510*D4510</f>
        <v>60049.471786134091</v>
      </c>
      <c r="AR4510" s="40">
        <f>AV4510*E4510</f>
        <v>59523.809523809512</v>
      </c>
      <c r="AS4510" s="40">
        <f>IF(AND(Y4510&lt;&gt;0,AN4510&lt;&gt;0),0,Q4510)</f>
        <v>15028.337084208561</v>
      </c>
      <c r="AT4510" s="41">
        <f t="shared" si="1140"/>
        <v>134601.61839415217</v>
      </c>
      <c r="AU4510" s="42">
        <f>S4510+AN4510</f>
        <v>662.13994691955111</v>
      </c>
      <c r="AV4510" s="37">
        <f>T4510+AO4510</f>
        <v>686.46995183726813</v>
      </c>
      <c r="AW4510" s="58">
        <f t="shared" si="1125"/>
        <v>0.44612741289849872</v>
      </c>
      <c r="AX4510" s="58">
        <f t="shared" si="1126"/>
        <v>0.44222209386447875</v>
      </c>
      <c r="AY4510" s="59">
        <f t="shared" si="1127"/>
        <v>0.11165049323702242</v>
      </c>
      <c r="AZ4510" s="54">
        <f t="shared" si="1135"/>
        <v>-5.2452007130219247E-3</v>
      </c>
    </row>
    <row r="4511" spans="3:52" x14ac:dyDescent="0.25">
      <c r="C4511" s="35">
        <v>41213</v>
      </c>
      <c r="D4511" s="36">
        <v>91.99</v>
      </c>
      <c r="E4511" s="37">
        <v>86.8</v>
      </c>
      <c r="F4511" s="38">
        <v>0</v>
      </c>
      <c r="G4511" s="7">
        <v>0</v>
      </c>
      <c r="H4511" s="38">
        <v>1</v>
      </c>
      <c r="I4511" s="7">
        <v>1</v>
      </c>
      <c r="J4511" s="36">
        <f t="shared" si="1128"/>
        <v>91.944005000000004</v>
      </c>
      <c r="K4511" s="37">
        <f t="shared" si="1129"/>
        <v>86.756600000000006</v>
      </c>
      <c r="L4511" s="36">
        <f t="shared" si="1130"/>
        <v>92.035994999999986</v>
      </c>
      <c r="M4511" s="37">
        <f t="shared" si="1131"/>
        <v>86.843399999999988</v>
      </c>
      <c r="O4511" s="39">
        <f t="shared" si="1132"/>
        <v>60910.253717129504</v>
      </c>
      <c r="P4511" s="40">
        <f t="shared" si="1133"/>
        <v>59585.591819474874</v>
      </c>
      <c r="Q4511" s="40">
        <f>S4511*F4511+T4511*G4511+AS4510*(1+$G$9/252)</f>
        <v>15028.933446791267</v>
      </c>
      <c r="R4511" s="41">
        <f t="shared" si="1136"/>
        <v>135524.77898339563</v>
      </c>
      <c r="S4511" s="36">
        <f>AU4510*H4510</f>
        <v>662.13994691955111</v>
      </c>
      <c r="T4511" s="37">
        <f>AV4510*I4510</f>
        <v>686.46995183726813</v>
      </c>
      <c r="U4511" s="57">
        <f t="shared" si="1139"/>
        <v>0.44943997823890325</v>
      </c>
      <c r="V4511" s="58">
        <f t="shared" si="1137"/>
        <v>0.43966566310929195</v>
      </c>
      <c r="W4511" s="59">
        <f t="shared" si="1138"/>
        <v>0.1108943586518049</v>
      </c>
      <c r="Y4511" s="7">
        <f t="shared" si="1134"/>
        <v>0</v>
      </c>
      <c r="Z4511" s="40"/>
      <c r="AA4511" s="40"/>
      <c r="AB4511" s="40"/>
      <c r="AC4511" s="40"/>
      <c r="AD4511" s="40"/>
      <c r="AE4511" s="40"/>
      <c r="AF4511" s="40"/>
      <c r="AG4511" s="41"/>
      <c r="AH4511" s="40"/>
      <c r="AI4511" s="40"/>
      <c r="AJ4511" s="40"/>
      <c r="AK4511" s="40"/>
      <c r="AL4511" s="40"/>
      <c r="AM4511" s="41"/>
      <c r="AN4511" s="36">
        <f>Y4511*(IF(AND(AH4511&gt;0,AI4511&lt;0),AH4511,0)+IF(AND(AJ4511&lt;0,AK4511&gt;0),AJ4511,0)+IF(AND(AL4511&gt;0,AM4511&gt;0),AL4511,0))</f>
        <v>0</v>
      </c>
      <c r="AO4511" s="37">
        <f>Y4511*(IF(AND(AH4511&gt;0,AI4511&lt;0),AI4511,0)+IF(AND(AJ4511&lt;0,AK4511&gt;0),AK4511,0)+IF(AND(AL4511&gt;0,AM4511&gt;0),AM4511,0))</f>
        <v>0</v>
      </c>
      <c r="AQ4511" s="40">
        <f>AU4511*D4511</f>
        <v>60910.253717129504</v>
      </c>
      <c r="AR4511" s="40">
        <f>AV4511*E4511</f>
        <v>59585.591819474874</v>
      </c>
      <c r="AS4511" s="40">
        <f>IF(AND(Y4511&lt;&gt;0,AN4511&lt;&gt;0),0,Q4511)</f>
        <v>15028.933446791267</v>
      </c>
      <c r="AT4511" s="41">
        <f t="shared" si="1140"/>
        <v>135524.77898339563</v>
      </c>
      <c r="AU4511" s="42">
        <f>S4511+AN4511</f>
        <v>662.13994691955111</v>
      </c>
      <c r="AV4511" s="37">
        <f>T4511+AO4511</f>
        <v>686.46995183726813</v>
      </c>
      <c r="AW4511" s="58">
        <f t="shared" si="1125"/>
        <v>0.44943997823890325</v>
      </c>
      <c r="AX4511" s="58">
        <f t="shared" si="1126"/>
        <v>0.43966566310929195</v>
      </c>
      <c r="AY4511" s="59">
        <f t="shared" si="1127"/>
        <v>0.1108943586518049</v>
      </c>
      <c r="AZ4511" s="54">
        <f t="shared" si="1135"/>
        <v>6.8584657469732413E-3</v>
      </c>
    </row>
    <row r="4512" spans="3:52" x14ac:dyDescent="0.25">
      <c r="C4512" s="35">
        <v>41214</v>
      </c>
      <c r="D4512" s="36">
        <v>93.01</v>
      </c>
      <c r="E4512" s="37">
        <v>86.8</v>
      </c>
      <c r="F4512" s="38">
        <v>0</v>
      </c>
      <c r="G4512" s="7">
        <v>0</v>
      </c>
      <c r="H4512" s="38">
        <v>1</v>
      </c>
      <c r="I4512" s="7">
        <v>1</v>
      </c>
      <c r="J4512" s="36">
        <f t="shared" si="1128"/>
        <v>92.963495000000009</v>
      </c>
      <c r="K4512" s="37">
        <f t="shared" si="1129"/>
        <v>86.756600000000006</v>
      </c>
      <c r="L4512" s="36">
        <f t="shared" si="1130"/>
        <v>93.056505000000001</v>
      </c>
      <c r="M4512" s="37">
        <f t="shared" si="1131"/>
        <v>86.843399999999988</v>
      </c>
      <c r="O4512" s="39">
        <f t="shared" si="1132"/>
        <v>61585.636462987452</v>
      </c>
      <c r="P4512" s="40">
        <f t="shared" si="1133"/>
        <v>59585.591819474874</v>
      </c>
      <c r="Q4512" s="40">
        <f>S4512*F4512+T4512*G4512+AS4511*(1+$G$9/252)</f>
        <v>15029.529833039154</v>
      </c>
      <c r="R4512" s="41">
        <f t="shared" si="1136"/>
        <v>136200.75811550149</v>
      </c>
      <c r="S4512" s="36">
        <f>AU4511*H4511</f>
        <v>662.13994691955111</v>
      </c>
      <c r="T4512" s="37">
        <f>AV4511*I4511</f>
        <v>686.46995183726813</v>
      </c>
      <c r="U4512" s="57">
        <f t="shared" si="1139"/>
        <v>0.45216808860022178</v>
      </c>
      <c r="V4512" s="58">
        <f t="shared" si="1137"/>
        <v>0.43748355474603801</v>
      </c>
      <c r="W4512" s="59">
        <f t="shared" si="1138"/>
        <v>0.11034835665374017</v>
      </c>
      <c r="Y4512" s="7">
        <f t="shared" si="1134"/>
        <v>0</v>
      </c>
      <c r="Z4512" s="40"/>
      <c r="AA4512" s="40"/>
      <c r="AB4512" s="40"/>
      <c r="AC4512" s="40"/>
      <c r="AD4512" s="40"/>
      <c r="AE4512" s="40"/>
      <c r="AF4512" s="40"/>
      <c r="AG4512" s="41"/>
      <c r="AH4512" s="40"/>
      <c r="AI4512" s="40"/>
      <c r="AJ4512" s="40"/>
      <c r="AK4512" s="40"/>
      <c r="AL4512" s="40"/>
      <c r="AM4512" s="41"/>
      <c r="AN4512" s="36">
        <f>Y4512*(IF(AND(AH4512&gt;0,AI4512&lt;0),AH4512,0)+IF(AND(AJ4512&lt;0,AK4512&gt;0),AJ4512,0)+IF(AND(AL4512&gt;0,AM4512&gt;0),AL4512,0))</f>
        <v>0</v>
      </c>
      <c r="AO4512" s="37">
        <f>Y4512*(IF(AND(AH4512&gt;0,AI4512&lt;0),AI4512,0)+IF(AND(AJ4512&lt;0,AK4512&gt;0),AK4512,0)+IF(AND(AL4512&gt;0,AM4512&gt;0),AM4512,0))</f>
        <v>0</v>
      </c>
      <c r="AQ4512" s="40">
        <f>AU4512*D4512</f>
        <v>61585.636462987452</v>
      </c>
      <c r="AR4512" s="40">
        <f>AV4512*E4512</f>
        <v>59585.591819474874</v>
      </c>
      <c r="AS4512" s="40">
        <f>IF(AND(Y4512&lt;&gt;0,AN4512&lt;&gt;0),0,Q4512)</f>
        <v>15029.529833039154</v>
      </c>
      <c r="AT4512" s="41">
        <f t="shared" si="1140"/>
        <v>136200.75811550149</v>
      </c>
      <c r="AU4512" s="42">
        <f>S4512+AN4512</f>
        <v>662.13994691955111</v>
      </c>
      <c r="AV4512" s="37">
        <f>T4512+AO4512</f>
        <v>686.46995183726813</v>
      </c>
      <c r="AW4512" s="58">
        <f t="shared" si="1125"/>
        <v>0.45216808860022178</v>
      </c>
      <c r="AX4512" s="58">
        <f t="shared" si="1126"/>
        <v>0.43748355474603801</v>
      </c>
      <c r="AY4512" s="59">
        <f t="shared" si="1127"/>
        <v>0.11034835665374017</v>
      </c>
      <c r="AZ4512" s="54">
        <f t="shared" si="1135"/>
        <v>4.9878637484344068E-3</v>
      </c>
    </row>
    <row r="4513" spans="3:52" x14ac:dyDescent="0.25">
      <c r="C4513" s="35">
        <v>41215</v>
      </c>
      <c r="D4513" s="36">
        <v>92.64</v>
      </c>
      <c r="E4513" s="37">
        <v>86.86</v>
      </c>
      <c r="F4513" s="38">
        <v>0</v>
      </c>
      <c r="G4513" s="7">
        <v>0</v>
      </c>
      <c r="H4513" s="38">
        <v>1</v>
      </c>
      <c r="I4513" s="7">
        <v>1</v>
      </c>
      <c r="J4513" s="36">
        <f t="shared" si="1128"/>
        <v>92.593680000000006</v>
      </c>
      <c r="K4513" s="37">
        <f t="shared" si="1129"/>
        <v>86.816569999999999</v>
      </c>
      <c r="L4513" s="36">
        <f t="shared" si="1130"/>
        <v>92.686319999999995</v>
      </c>
      <c r="M4513" s="37">
        <f t="shared" si="1131"/>
        <v>86.90343</v>
      </c>
      <c r="O4513" s="39">
        <f t="shared" si="1132"/>
        <v>61340.644682627215</v>
      </c>
      <c r="P4513" s="40">
        <f t="shared" si="1133"/>
        <v>59626.780016585108</v>
      </c>
      <c r="Q4513" s="40">
        <f>S4513*F4513+T4513*G4513+AS4512*(1+$G$9/252)</f>
        <v>15030.126242953162</v>
      </c>
      <c r="R4513" s="41">
        <f t="shared" si="1136"/>
        <v>135997.55094216549</v>
      </c>
      <c r="S4513" s="36">
        <f>AU4512*H4512</f>
        <v>662.13994691955111</v>
      </c>
      <c r="T4513" s="37">
        <f>AV4512*I4512</f>
        <v>686.46995183726813</v>
      </c>
      <c r="U4513" s="57">
        <f t="shared" si="1139"/>
        <v>0.45104227434737426</v>
      </c>
      <c r="V4513" s="58">
        <f t="shared" si="1137"/>
        <v>0.43844010133639888</v>
      </c>
      <c r="W4513" s="59">
        <f t="shared" si="1138"/>
        <v>0.1105176243162268</v>
      </c>
      <c r="Y4513" s="7">
        <f t="shared" si="1134"/>
        <v>0</v>
      </c>
      <c r="Z4513" s="40"/>
      <c r="AA4513" s="40"/>
      <c r="AB4513" s="40"/>
      <c r="AC4513" s="40"/>
      <c r="AD4513" s="40"/>
      <c r="AE4513" s="40"/>
      <c r="AF4513" s="40"/>
      <c r="AG4513" s="41"/>
      <c r="AH4513" s="40"/>
      <c r="AI4513" s="40"/>
      <c r="AJ4513" s="40"/>
      <c r="AK4513" s="40"/>
      <c r="AL4513" s="40"/>
      <c r="AM4513" s="41"/>
      <c r="AN4513" s="36">
        <f>Y4513*(IF(AND(AH4513&gt;0,AI4513&lt;0),AH4513,0)+IF(AND(AJ4513&lt;0,AK4513&gt;0),AJ4513,0)+IF(AND(AL4513&gt;0,AM4513&gt;0),AL4513,0))</f>
        <v>0</v>
      </c>
      <c r="AO4513" s="37">
        <f>Y4513*(IF(AND(AH4513&gt;0,AI4513&lt;0),AI4513,0)+IF(AND(AJ4513&lt;0,AK4513&gt;0),AK4513,0)+IF(AND(AL4513&gt;0,AM4513&gt;0),AM4513,0))</f>
        <v>0</v>
      </c>
      <c r="AQ4513" s="40">
        <f>AU4513*D4513</f>
        <v>61340.644682627215</v>
      </c>
      <c r="AR4513" s="40">
        <f>AV4513*E4513</f>
        <v>59626.780016585108</v>
      </c>
      <c r="AS4513" s="40">
        <f>IF(AND(Y4513&lt;&gt;0,AN4513&lt;&gt;0),0,Q4513)</f>
        <v>15030.126242953162</v>
      </c>
      <c r="AT4513" s="41">
        <f t="shared" si="1140"/>
        <v>135997.55094216549</v>
      </c>
      <c r="AU4513" s="42">
        <f>S4513+AN4513</f>
        <v>662.13994691955111</v>
      </c>
      <c r="AV4513" s="37">
        <f>T4513+AO4513</f>
        <v>686.46995183726813</v>
      </c>
      <c r="AW4513" s="58">
        <f t="shared" si="1125"/>
        <v>0.45104227434737426</v>
      </c>
      <c r="AX4513" s="58">
        <f t="shared" si="1126"/>
        <v>0.43844010133639888</v>
      </c>
      <c r="AY4513" s="59">
        <f t="shared" si="1127"/>
        <v>0.1105176243162268</v>
      </c>
      <c r="AZ4513" s="54">
        <f t="shared" si="1135"/>
        <v>-1.4919680047865702E-3</v>
      </c>
    </row>
    <row r="4514" spans="3:52" x14ac:dyDescent="0.25">
      <c r="C4514" s="35">
        <v>41218</v>
      </c>
      <c r="D4514" s="36">
        <v>92.84</v>
      </c>
      <c r="E4514" s="37">
        <v>87.46</v>
      </c>
      <c r="F4514" s="38">
        <v>0</v>
      </c>
      <c r="G4514" s="7">
        <v>0</v>
      </c>
      <c r="H4514" s="38">
        <v>1</v>
      </c>
      <c r="I4514" s="7">
        <v>1</v>
      </c>
      <c r="J4514" s="36">
        <f t="shared" si="1128"/>
        <v>92.793580000000006</v>
      </c>
      <c r="K4514" s="37">
        <f t="shared" si="1129"/>
        <v>87.416269999999997</v>
      </c>
      <c r="L4514" s="36">
        <f t="shared" si="1130"/>
        <v>92.886420000000001</v>
      </c>
      <c r="M4514" s="37">
        <f t="shared" si="1131"/>
        <v>87.50372999999999</v>
      </c>
      <c r="O4514" s="39">
        <f t="shared" si="1132"/>
        <v>61473.072672011127</v>
      </c>
      <c r="P4514" s="40">
        <f t="shared" si="1133"/>
        <v>60038.661987687468</v>
      </c>
      <c r="Q4514" s="40">
        <f>S4514*F4514+T4514*G4514+AS4513*(1+$G$9/252)</f>
        <v>15030.722676534229</v>
      </c>
      <c r="R4514" s="41">
        <f t="shared" si="1136"/>
        <v>136542.45733623282</v>
      </c>
      <c r="S4514" s="36">
        <f>AU4513*H4513</f>
        <v>662.13994691955111</v>
      </c>
      <c r="T4514" s="37">
        <f>AV4513*I4513</f>
        <v>686.46995183726813</v>
      </c>
      <c r="U4514" s="57">
        <f t="shared" si="1139"/>
        <v>0.45021214552067879</v>
      </c>
      <c r="V4514" s="58">
        <f t="shared" si="1137"/>
        <v>0.43970690991625833</v>
      </c>
      <c r="W4514" s="59">
        <f t="shared" si="1138"/>
        <v>0.11008094456306292</v>
      </c>
      <c r="Y4514" s="7">
        <f t="shared" si="1134"/>
        <v>0</v>
      </c>
      <c r="Z4514" s="40"/>
      <c r="AA4514" s="40"/>
      <c r="AB4514" s="40"/>
      <c r="AC4514" s="40"/>
      <c r="AD4514" s="40"/>
      <c r="AE4514" s="40"/>
      <c r="AF4514" s="40"/>
      <c r="AG4514" s="41"/>
      <c r="AH4514" s="40"/>
      <c r="AI4514" s="40"/>
      <c r="AJ4514" s="40"/>
      <c r="AK4514" s="40"/>
      <c r="AL4514" s="40"/>
      <c r="AM4514" s="41"/>
      <c r="AN4514" s="36">
        <f>Y4514*(IF(AND(AH4514&gt;0,AI4514&lt;0),AH4514,0)+IF(AND(AJ4514&lt;0,AK4514&gt;0),AJ4514,0)+IF(AND(AL4514&gt;0,AM4514&gt;0),AL4514,0))</f>
        <v>0</v>
      </c>
      <c r="AO4514" s="37">
        <f>Y4514*(IF(AND(AH4514&gt;0,AI4514&lt;0),AI4514,0)+IF(AND(AJ4514&lt;0,AK4514&gt;0),AK4514,0)+IF(AND(AL4514&gt;0,AM4514&gt;0),AM4514,0))</f>
        <v>0</v>
      </c>
      <c r="AQ4514" s="40">
        <f>AU4514*D4514</f>
        <v>61473.072672011127</v>
      </c>
      <c r="AR4514" s="40">
        <f>AV4514*E4514</f>
        <v>60038.661987687468</v>
      </c>
      <c r="AS4514" s="40">
        <f>IF(AND(Y4514&lt;&gt;0,AN4514&lt;&gt;0),0,Q4514)</f>
        <v>15030.722676534229</v>
      </c>
      <c r="AT4514" s="41">
        <f t="shared" si="1140"/>
        <v>136542.45733623282</v>
      </c>
      <c r="AU4514" s="42">
        <f>S4514+AN4514</f>
        <v>662.13994691955111</v>
      </c>
      <c r="AV4514" s="37">
        <f>T4514+AO4514</f>
        <v>686.46995183726813</v>
      </c>
      <c r="AW4514" s="58">
        <f t="shared" si="1125"/>
        <v>0.45021214552067879</v>
      </c>
      <c r="AX4514" s="58">
        <f t="shared" si="1126"/>
        <v>0.43970690991625833</v>
      </c>
      <c r="AY4514" s="59">
        <f t="shared" si="1127"/>
        <v>0.11008094456306292</v>
      </c>
      <c r="AZ4514" s="54">
        <f t="shared" si="1135"/>
        <v>4.0067368146876614E-3</v>
      </c>
    </row>
    <row r="4515" spans="3:52" x14ac:dyDescent="0.25">
      <c r="C4515" s="35">
        <v>41219</v>
      </c>
      <c r="D4515" s="36">
        <v>93.39</v>
      </c>
      <c r="E4515" s="37">
        <v>87.97</v>
      </c>
      <c r="F4515" s="38">
        <v>0</v>
      </c>
      <c r="G4515" s="7">
        <v>0</v>
      </c>
      <c r="H4515" s="38">
        <v>1</v>
      </c>
      <c r="I4515" s="7">
        <v>1</v>
      </c>
      <c r="J4515" s="36">
        <f t="shared" si="1128"/>
        <v>93.343305000000001</v>
      </c>
      <c r="K4515" s="37">
        <f t="shared" si="1129"/>
        <v>87.926015000000007</v>
      </c>
      <c r="L4515" s="36">
        <f t="shared" si="1130"/>
        <v>93.436695</v>
      </c>
      <c r="M4515" s="37">
        <f t="shared" si="1131"/>
        <v>88.013984999999991</v>
      </c>
      <c r="O4515" s="39">
        <f t="shared" si="1132"/>
        <v>61837.249642816882</v>
      </c>
      <c r="P4515" s="40">
        <f t="shared" si="1133"/>
        <v>60388.761663124475</v>
      </c>
      <c r="Q4515" s="40">
        <f>S4515*F4515+T4515*G4515+AS4514*(1+$G$9/252)</f>
        <v>15031.319133783296</v>
      </c>
      <c r="R4515" s="41">
        <f t="shared" si="1136"/>
        <v>137257.33043972464</v>
      </c>
      <c r="S4515" s="36">
        <f>AU4514*H4514</f>
        <v>662.13994691955111</v>
      </c>
      <c r="T4515" s="37">
        <f>AV4514*I4514</f>
        <v>686.46995183726813</v>
      </c>
      <c r="U4515" s="57">
        <f t="shared" si="1139"/>
        <v>0.45052056195987411</v>
      </c>
      <c r="V4515" s="58">
        <f t="shared" si="1137"/>
        <v>0.43996747911138834</v>
      </c>
      <c r="W4515" s="59">
        <f t="shared" si="1138"/>
        <v>0.10951195892873765</v>
      </c>
      <c r="Y4515" s="7">
        <f t="shared" si="1134"/>
        <v>0</v>
      </c>
      <c r="Z4515" s="40"/>
      <c r="AA4515" s="40"/>
      <c r="AB4515" s="40"/>
      <c r="AC4515" s="40"/>
      <c r="AD4515" s="40"/>
      <c r="AE4515" s="40"/>
      <c r="AF4515" s="40"/>
      <c r="AG4515" s="41"/>
      <c r="AH4515" s="40"/>
      <c r="AI4515" s="40"/>
      <c r="AJ4515" s="40"/>
      <c r="AK4515" s="40"/>
      <c r="AL4515" s="40"/>
      <c r="AM4515" s="41"/>
      <c r="AN4515" s="36">
        <f>Y4515*(IF(AND(AH4515&gt;0,AI4515&lt;0),AH4515,0)+IF(AND(AJ4515&lt;0,AK4515&gt;0),AJ4515,0)+IF(AND(AL4515&gt;0,AM4515&gt;0),AL4515,0))</f>
        <v>0</v>
      </c>
      <c r="AO4515" s="37">
        <f>Y4515*(IF(AND(AH4515&gt;0,AI4515&lt;0),AI4515,0)+IF(AND(AJ4515&lt;0,AK4515&gt;0),AK4515,0)+IF(AND(AL4515&gt;0,AM4515&gt;0),AM4515,0))</f>
        <v>0</v>
      </c>
      <c r="AQ4515" s="40">
        <f>AU4515*D4515</f>
        <v>61837.249642816882</v>
      </c>
      <c r="AR4515" s="40">
        <f>AV4515*E4515</f>
        <v>60388.761663124475</v>
      </c>
      <c r="AS4515" s="40">
        <f>IF(AND(Y4515&lt;&gt;0,AN4515&lt;&gt;0),0,Q4515)</f>
        <v>15031.319133783296</v>
      </c>
      <c r="AT4515" s="41">
        <f t="shared" si="1140"/>
        <v>137257.33043972464</v>
      </c>
      <c r="AU4515" s="42">
        <f>S4515+AN4515</f>
        <v>662.13994691955111</v>
      </c>
      <c r="AV4515" s="37">
        <f>T4515+AO4515</f>
        <v>686.46995183726813</v>
      </c>
      <c r="AW4515" s="58">
        <f t="shared" si="1125"/>
        <v>0.45052056195987411</v>
      </c>
      <c r="AX4515" s="58">
        <f t="shared" si="1126"/>
        <v>0.43996747911138834</v>
      </c>
      <c r="AY4515" s="59">
        <f t="shared" si="1127"/>
        <v>0.10951195892873765</v>
      </c>
      <c r="AZ4515" s="54">
        <f t="shared" si="1135"/>
        <v>5.2355371174510612E-3</v>
      </c>
    </row>
    <row r="4516" spans="3:52" x14ac:dyDescent="0.25">
      <c r="C4516" s="35">
        <v>41220</v>
      </c>
      <c r="D4516" s="36">
        <v>91.51</v>
      </c>
      <c r="E4516" s="37">
        <v>86.86</v>
      </c>
      <c r="F4516" s="38">
        <v>0</v>
      </c>
      <c r="G4516" s="7">
        <v>0</v>
      </c>
      <c r="H4516" s="38">
        <v>1</v>
      </c>
      <c r="I4516" s="7">
        <v>1</v>
      </c>
      <c r="J4516" s="36">
        <f t="shared" si="1128"/>
        <v>91.464245000000005</v>
      </c>
      <c r="K4516" s="37">
        <f t="shared" si="1129"/>
        <v>86.816569999999999</v>
      </c>
      <c r="L4516" s="36">
        <f t="shared" si="1130"/>
        <v>91.555755000000005</v>
      </c>
      <c r="M4516" s="37">
        <f t="shared" si="1131"/>
        <v>86.90343</v>
      </c>
      <c r="O4516" s="39">
        <f t="shared" si="1132"/>
        <v>60592.426542608126</v>
      </c>
      <c r="P4516" s="40">
        <f t="shared" si="1133"/>
        <v>59626.780016585108</v>
      </c>
      <c r="Q4516" s="40">
        <f>S4516*F4516+T4516*G4516+AS4515*(1+$G$9/252)</f>
        <v>15031.915614701302</v>
      </c>
      <c r="R4516" s="41">
        <f t="shared" si="1136"/>
        <v>135251.12217389455</v>
      </c>
      <c r="S4516" s="36">
        <f>AU4515*H4515</f>
        <v>662.13994691955111</v>
      </c>
      <c r="T4516" s="37">
        <f>AV4515*I4515</f>
        <v>686.46995183726813</v>
      </c>
      <c r="U4516" s="57">
        <f t="shared" si="1139"/>
        <v>0.44799943666791514</v>
      </c>
      <c r="V4516" s="58">
        <f t="shared" si="1137"/>
        <v>0.44085978037152251</v>
      </c>
      <c r="W4516" s="59">
        <f t="shared" si="1138"/>
        <v>0.11114078296056225</v>
      </c>
      <c r="Y4516" s="7">
        <f t="shared" si="1134"/>
        <v>0</v>
      </c>
      <c r="Z4516" s="40"/>
      <c r="AA4516" s="40"/>
      <c r="AB4516" s="40"/>
      <c r="AC4516" s="40"/>
      <c r="AD4516" s="40"/>
      <c r="AE4516" s="40"/>
      <c r="AF4516" s="40"/>
      <c r="AG4516" s="41"/>
      <c r="AH4516" s="40"/>
      <c r="AI4516" s="40"/>
      <c r="AJ4516" s="40"/>
      <c r="AK4516" s="40"/>
      <c r="AL4516" s="40"/>
      <c r="AM4516" s="41"/>
      <c r="AN4516" s="36">
        <f>Y4516*(IF(AND(AH4516&gt;0,AI4516&lt;0),AH4516,0)+IF(AND(AJ4516&lt;0,AK4516&gt;0),AJ4516,0)+IF(AND(AL4516&gt;0,AM4516&gt;0),AL4516,0))</f>
        <v>0</v>
      </c>
      <c r="AO4516" s="37">
        <f>Y4516*(IF(AND(AH4516&gt;0,AI4516&lt;0),AI4516,0)+IF(AND(AJ4516&lt;0,AK4516&gt;0),AK4516,0)+IF(AND(AL4516&gt;0,AM4516&gt;0),AM4516,0))</f>
        <v>0</v>
      </c>
      <c r="AQ4516" s="40">
        <f>AU4516*D4516</f>
        <v>60592.426542608126</v>
      </c>
      <c r="AR4516" s="40">
        <f>AV4516*E4516</f>
        <v>59626.780016585108</v>
      </c>
      <c r="AS4516" s="40">
        <f>IF(AND(Y4516&lt;&gt;0,AN4516&lt;&gt;0),0,Q4516)</f>
        <v>15031.915614701302</v>
      </c>
      <c r="AT4516" s="41">
        <f t="shared" si="1140"/>
        <v>135251.12217389455</v>
      </c>
      <c r="AU4516" s="42">
        <f>S4516+AN4516</f>
        <v>662.13994691955111</v>
      </c>
      <c r="AV4516" s="37">
        <f>T4516+AO4516</f>
        <v>686.46995183726813</v>
      </c>
      <c r="AW4516" s="58">
        <f t="shared" si="1125"/>
        <v>0.44799943666791514</v>
      </c>
      <c r="AX4516" s="58">
        <f t="shared" si="1126"/>
        <v>0.44085978037152251</v>
      </c>
      <c r="AY4516" s="59">
        <f t="shared" si="1127"/>
        <v>0.11114078296056225</v>
      </c>
      <c r="AZ4516" s="54">
        <f t="shared" si="1135"/>
        <v>-1.4616401611505236E-2</v>
      </c>
    </row>
    <row r="4517" spans="3:52" x14ac:dyDescent="0.25">
      <c r="C4517" s="35">
        <v>41221</v>
      </c>
      <c r="D4517" s="36">
        <v>90.03</v>
      </c>
      <c r="E4517" s="37">
        <v>85.13</v>
      </c>
      <c r="F4517" s="38">
        <v>0</v>
      </c>
      <c r="G4517" s="7">
        <v>0</v>
      </c>
      <c r="H4517" s="38">
        <v>1</v>
      </c>
      <c r="I4517" s="7">
        <v>1</v>
      </c>
      <c r="J4517" s="36">
        <f t="shared" si="1128"/>
        <v>89.984985000000009</v>
      </c>
      <c r="K4517" s="37">
        <f t="shared" si="1129"/>
        <v>85.087434999999999</v>
      </c>
      <c r="L4517" s="36">
        <f t="shared" si="1130"/>
        <v>90.075014999999993</v>
      </c>
      <c r="M4517" s="37">
        <f t="shared" si="1131"/>
        <v>85.172564999999992</v>
      </c>
      <c r="O4517" s="39">
        <f t="shared" si="1132"/>
        <v>59612.459421167187</v>
      </c>
      <c r="P4517" s="40">
        <f t="shared" si="1133"/>
        <v>58439.186999906633</v>
      </c>
      <c r="Q4517" s="40">
        <f>S4517*F4517+T4517*G4517+AS4516*(1+$G$9/252)</f>
        <v>15032.512119289186</v>
      </c>
      <c r="R4517" s="41">
        <f t="shared" si="1136"/>
        <v>133084.15854036302</v>
      </c>
      <c r="S4517" s="36">
        <f>AU4516*H4516</f>
        <v>662.13994691955111</v>
      </c>
      <c r="T4517" s="37">
        <f>AV4516*I4516</f>
        <v>686.46995183726813</v>
      </c>
      <c r="U4517" s="57">
        <f t="shared" si="1139"/>
        <v>0.44793054316143388</v>
      </c>
      <c r="V4517" s="58">
        <f t="shared" si="1137"/>
        <v>0.43911452452984961</v>
      </c>
      <c r="W4517" s="59">
        <f t="shared" si="1138"/>
        <v>0.11295493230871639</v>
      </c>
      <c r="Y4517" s="7">
        <f t="shared" si="1134"/>
        <v>0</v>
      </c>
      <c r="Z4517" s="40"/>
      <c r="AA4517" s="40"/>
      <c r="AB4517" s="40"/>
      <c r="AC4517" s="40"/>
      <c r="AD4517" s="40"/>
      <c r="AE4517" s="40"/>
      <c r="AF4517" s="40"/>
      <c r="AG4517" s="41"/>
      <c r="AH4517" s="40"/>
      <c r="AI4517" s="40"/>
      <c r="AJ4517" s="40"/>
      <c r="AK4517" s="40"/>
      <c r="AL4517" s="40"/>
      <c r="AM4517" s="41"/>
      <c r="AN4517" s="36">
        <f>Y4517*(IF(AND(AH4517&gt;0,AI4517&lt;0),AH4517,0)+IF(AND(AJ4517&lt;0,AK4517&gt;0),AJ4517,0)+IF(AND(AL4517&gt;0,AM4517&gt;0),AL4517,0))</f>
        <v>0</v>
      </c>
      <c r="AO4517" s="37">
        <f>Y4517*(IF(AND(AH4517&gt;0,AI4517&lt;0),AI4517,0)+IF(AND(AJ4517&lt;0,AK4517&gt;0),AK4517,0)+IF(AND(AL4517&gt;0,AM4517&gt;0),AM4517,0))</f>
        <v>0</v>
      </c>
      <c r="AQ4517" s="40">
        <f>AU4517*D4517</f>
        <v>59612.459421167187</v>
      </c>
      <c r="AR4517" s="40">
        <f>AV4517*E4517</f>
        <v>58439.186999906633</v>
      </c>
      <c r="AS4517" s="40">
        <f>IF(AND(Y4517&lt;&gt;0,AN4517&lt;&gt;0),0,Q4517)</f>
        <v>15032.512119289186</v>
      </c>
      <c r="AT4517" s="41">
        <f t="shared" si="1140"/>
        <v>133084.15854036302</v>
      </c>
      <c r="AU4517" s="42">
        <f>S4517+AN4517</f>
        <v>662.13994691955111</v>
      </c>
      <c r="AV4517" s="37">
        <f>T4517+AO4517</f>
        <v>686.46995183726813</v>
      </c>
      <c r="AW4517" s="58">
        <f t="shared" si="1125"/>
        <v>0.44793054316143388</v>
      </c>
      <c r="AX4517" s="58">
        <f t="shared" si="1126"/>
        <v>0.43911452452984961</v>
      </c>
      <c r="AY4517" s="59">
        <f t="shared" si="1127"/>
        <v>0.11295493230871639</v>
      </c>
      <c r="AZ4517" s="54">
        <f t="shared" si="1135"/>
        <v>-1.6021779329456698E-2</v>
      </c>
    </row>
    <row r="4518" spans="3:52" x14ac:dyDescent="0.25">
      <c r="C4518" s="35">
        <v>41222</v>
      </c>
      <c r="D4518" s="36">
        <v>89.73</v>
      </c>
      <c r="E4518" s="37">
        <v>84.74</v>
      </c>
      <c r="F4518" s="38">
        <v>0</v>
      </c>
      <c r="G4518" s="7">
        <v>0</v>
      </c>
      <c r="H4518" s="38">
        <v>1</v>
      </c>
      <c r="I4518" s="7">
        <v>1</v>
      </c>
      <c r="J4518" s="36">
        <f t="shared" si="1128"/>
        <v>89.685135000000002</v>
      </c>
      <c r="K4518" s="37">
        <f t="shared" si="1129"/>
        <v>84.697630000000004</v>
      </c>
      <c r="L4518" s="36">
        <f t="shared" si="1130"/>
        <v>89.774865000000005</v>
      </c>
      <c r="M4518" s="37">
        <f t="shared" si="1131"/>
        <v>84.782369999999986</v>
      </c>
      <c r="O4518" s="39">
        <f t="shared" si="1132"/>
        <v>59413.817437091326</v>
      </c>
      <c r="P4518" s="40">
        <f t="shared" si="1133"/>
        <v>58171.463718690095</v>
      </c>
      <c r="Q4518" s="40">
        <f>S4518*F4518+T4518*G4518+AS4517*(1+$G$9/252)</f>
        <v>15033.108647547886</v>
      </c>
      <c r="R4518" s="41">
        <f t="shared" si="1136"/>
        <v>132618.38980332931</v>
      </c>
      <c r="S4518" s="36">
        <f>AU4517*H4517</f>
        <v>662.13994691955111</v>
      </c>
      <c r="T4518" s="37">
        <f>AV4517*I4517</f>
        <v>686.46995183726813</v>
      </c>
      <c r="U4518" s="57">
        <f t="shared" si="1139"/>
        <v>0.44800587252794238</v>
      </c>
      <c r="V4518" s="58">
        <f t="shared" si="1137"/>
        <v>0.43863798832844625</v>
      </c>
      <c r="W4518" s="59">
        <f t="shared" si="1138"/>
        <v>0.11335613914361135</v>
      </c>
      <c r="Y4518" s="7">
        <f t="shared" si="1134"/>
        <v>0</v>
      </c>
      <c r="Z4518" s="40"/>
      <c r="AA4518" s="40"/>
      <c r="AB4518" s="40"/>
      <c r="AC4518" s="40"/>
      <c r="AD4518" s="40"/>
      <c r="AE4518" s="40"/>
      <c r="AF4518" s="40"/>
      <c r="AG4518" s="41"/>
      <c r="AH4518" s="40"/>
      <c r="AI4518" s="40"/>
      <c r="AJ4518" s="40"/>
      <c r="AK4518" s="40"/>
      <c r="AL4518" s="40"/>
      <c r="AM4518" s="41"/>
      <c r="AN4518" s="36">
        <f>Y4518*(IF(AND(AH4518&gt;0,AI4518&lt;0),AH4518,0)+IF(AND(AJ4518&lt;0,AK4518&gt;0),AJ4518,0)+IF(AND(AL4518&gt;0,AM4518&gt;0),AL4518,0))</f>
        <v>0</v>
      </c>
      <c r="AO4518" s="37">
        <f>Y4518*(IF(AND(AH4518&gt;0,AI4518&lt;0),AI4518,0)+IF(AND(AJ4518&lt;0,AK4518&gt;0),AK4518,0)+IF(AND(AL4518&gt;0,AM4518&gt;0),AM4518,0))</f>
        <v>0</v>
      </c>
      <c r="AQ4518" s="40">
        <f>AU4518*D4518</f>
        <v>59413.817437091326</v>
      </c>
      <c r="AR4518" s="40">
        <f>AV4518*E4518</f>
        <v>58171.463718690095</v>
      </c>
      <c r="AS4518" s="40">
        <f>IF(AND(Y4518&lt;&gt;0,AN4518&lt;&gt;0),0,Q4518)</f>
        <v>15033.108647547886</v>
      </c>
      <c r="AT4518" s="41">
        <f t="shared" si="1140"/>
        <v>132618.38980332931</v>
      </c>
      <c r="AU4518" s="42">
        <f>S4518+AN4518</f>
        <v>662.13994691955111</v>
      </c>
      <c r="AV4518" s="37">
        <f>T4518+AO4518</f>
        <v>686.46995183726813</v>
      </c>
      <c r="AW4518" s="58">
        <f t="shared" si="1125"/>
        <v>0.44800587252794238</v>
      </c>
      <c r="AX4518" s="58">
        <f t="shared" si="1126"/>
        <v>0.43863798832844625</v>
      </c>
      <c r="AY4518" s="59">
        <f t="shared" si="1127"/>
        <v>0.11335613914361135</v>
      </c>
      <c r="AZ4518" s="54">
        <f t="shared" si="1135"/>
        <v>-3.4998060035255074E-3</v>
      </c>
    </row>
    <row r="4519" spans="3:52" x14ac:dyDescent="0.25">
      <c r="C4519" s="35">
        <v>41225</v>
      </c>
      <c r="D4519" s="36">
        <v>90.08</v>
      </c>
      <c r="E4519" s="37">
        <v>84.88</v>
      </c>
      <c r="F4519" s="38">
        <v>0</v>
      </c>
      <c r="G4519" s="7">
        <v>0</v>
      </c>
      <c r="H4519" s="38">
        <v>1</v>
      </c>
      <c r="I4519" s="7">
        <v>1</v>
      </c>
      <c r="J4519" s="36">
        <f t="shared" si="1128"/>
        <v>90.034959999999998</v>
      </c>
      <c r="K4519" s="37">
        <f t="shared" si="1129"/>
        <v>84.837559999999996</v>
      </c>
      <c r="L4519" s="36">
        <f t="shared" si="1130"/>
        <v>90.125039999999998</v>
      </c>
      <c r="M4519" s="37">
        <f t="shared" si="1131"/>
        <v>84.922439999999995</v>
      </c>
      <c r="O4519" s="39">
        <f t="shared" si="1132"/>
        <v>59645.566418513161</v>
      </c>
      <c r="P4519" s="40">
        <f t="shared" si="1133"/>
        <v>58267.569511947317</v>
      </c>
      <c r="Q4519" s="40">
        <f>S4519*F4519+T4519*G4519+AS4518*(1+$G$9/252)</f>
        <v>15033.705199478343</v>
      </c>
      <c r="R4519" s="41">
        <f t="shared" si="1136"/>
        <v>132946.84112993881</v>
      </c>
      <c r="S4519" s="36">
        <f>AU4518*H4518</f>
        <v>662.13994691955111</v>
      </c>
      <c r="T4519" s="37">
        <f>AV4518*I4518</f>
        <v>686.46995183726813</v>
      </c>
      <c r="U4519" s="57">
        <f t="shared" si="1139"/>
        <v>0.44864222355021677</v>
      </c>
      <c r="V4519" s="58">
        <f t="shared" si="1137"/>
        <v>0.4382772017501198</v>
      </c>
      <c r="W4519" s="59">
        <f t="shared" si="1138"/>
        <v>0.11308057469966351</v>
      </c>
      <c r="Y4519" s="7">
        <f t="shared" si="1134"/>
        <v>0</v>
      </c>
      <c r="Z4519" s="40"/>
      <c r="AA4519" s="40"/>
      <c r="AB4519" s="40"/>
      <c r="AC4519" s="40"/>
      <c r="AD4519" s="40"/>
      <c r="AE4519" s="40"/>
      <c r="AF4519" s="40"/>
      <c r="AG4519" s="41"/>
      <c r="AH4519" s="40"/>
      <c r="AI4519" s="40"/>
      <c r="AJ4519" s="40"/>
      <c r="AK4519" s="40"/>
      <c r="AL4519" s="40"/>
      <c r="AM4519" s="41"/>
      <c r="AN4519" s="36">
        <f>Y4519*(IF(AND(AH4519&gt;0,AI4519&lt;0),AH4519,0)+IF(AND(AJ4519&lt;0,AK4519&gt;0),AJ4519,0)+IF(AND(AL4519&gt;0,AM4519&gt;0),AL4519,0))</f>
        <v>0</v>
      </c>
      <c r="AO4519" s="37">
        <f>Y4519*(IF(AND(AH4519&gt;0,AI4519&lt;0),AI4519,0)+IF(AND(AJ4519&lt;0,AK4519&gt;0),AK4519,0)+IF(AND(AL4519&gt;0,AM4519&gt;0),AM4519,0))</f>
        <v>0</v>
      </c>
      <c r="AQ4519" s="40">
        <f>AU4519*D4519</f>
        <v>59645.566418513161</v>
      </c>
      <c r="AR4519" s="40">
        <f>AV4519*E4519</f>
        <v>58267.569511947317</v>
      </c>
      <c r="AS4519" s="40">
        <f>IF(AND(Y4519&lt;&gt;0,AN4519&lt;&gt;0),0,Q4519)</f>
        <v>15033.705199478343</v>
      </c>
      <c r="AT4519" s="41">
        <f t="shared" si="1140"/>
        <v>132946.84112993881</v>
      </c>
      <c r="AU4519" s="42">
        <f>S4519+AN4519</f>
        <v>662.13994691955111</v>
      </c>
      <c r="AV4519" s="37">
        <f>T4519+AO4519</f>
        <v>686.46995183726813</v>
      </c>
      <c r="AW4519" s="58">
        <f t="shared" si="1125"/>
        <v>0.44864222355021677</v>
      </c>
      <c r="AX4519" s="58">
        <f t="shared" si="1126"/>
        <v>0.4382772017501198</v>
      </c>
      <c r="AY4519" s="59">
        <f t="shared" si="1127"/>
        <v>0.11308057469966351</v>
      </c>
      <c r="AZ4519" s="54">
        <f t="shared" si="1135"/>
        <v>2.4766650167944437E-3</v>
      </c>
    </row>
    <row r="4520" spans="3:52" x14ac:dyDescent="0.25">
      <c r="C4520" s="35">
        <v>41226</v>
      </c>
      <c r="D4520" s="36">
        <v>90.46</v>
      </c>
      <c r="E4520" s="37">
        <v>84.64</v>
      </c>
      <c r="F4520" s="38">
        <v>0</v>
      </c>
      <c r="G4520" s="7">
        <v>0</v>
      </c>
      <c r="H4520" s="38">
        <v>1</v>
      </c>
      <c r="I4520" s="7">
        <v>1</v>
      </c>
      <c r="J4520" s="36">
        <f t="shared" si="1128"/>
        <v>90.414770000000004</v>
      </c>
      <c r="K4520" s="37">
        <f t="shared" si="1129"/>
        <v>84.597680000000011</v>
      </c>
      <c r="L4520" s="36">
        <f t="shared" si="1130"/>
        <v>90.505229999999983</v>
      </c>
      <c r="M4520" s="37">
        <f t="shared" si="1131"/>
        <v>84.68231999999999</v>
      </c>
      <c r="O4520" s="39">
        <f t="shared" si="1132"/>
        <v>59897.179598342591</v>
      </c>
      <c r="P4520" s="40">
        <f t="shared" si="1133"/>
        <v>58102.816723506374</v>
      </c>
      <c r="Q4520" s="40">
        <f>S4520*F4520+T4520*G4520+AS4519*(1+$G$9/252)</f>
        <v>15034.301775081496</v>
      </c>
      <c r="R4520" s="41">
        <f t="shared" si="1136"/>
        <v>133034.29809693046</v>
      </c>
      <c r="S4520" s="36">
        <f>AU4519*H4519</f>
        <v>662.13994691955111</v>
      </c>
      <c r="T4520" s="37">
        <f>AV4519*I4519</f>
        <v>686.46995183726813</v>
      </c>
      <c r="U4520" s="57">
        <f t="shared" si="1139"/>
        <v>0.45023862609250398</v>
      </c>
      <c r="V4520" s="58">
        <f t="shared" si="1137"/>
        <v>0.4367506541897333</v>
      </c>
      <c r="W4520" s="59">
        <f t="shared" si="1138"/>
        <v>0.11301071971776266</v>
      </c>
      <c r="Y4520" s="7">
        <f t="shared" si="1134"/>
        <v>0</v>
      </c>
      <c r="Z4520" s="40"/>
      <c r="AA4520" s="40"/>
      <c r="AB4520" s="40"/>
      <c r="AC4520" s="40"/>
      <c r="AD4520" s="40"/>
      <c r="AE4520" s="40"/>
      <c r="AF4520" s="40"/>
      <c r="AG4520" s="41"/>
      <c r="AH4520" s="40"/>
      <c r="AI4520" s="40"/>
      <c r="AJ4520" s="40"/>
      <c r="AK4520" s="40"/>
      <c r="AL4520" s="40"/>
      <c r="AM4520" s="41"/>
      <c r="AN4520" s="36">
        <f>Y4520*(IF(AND(AH4520&gt;0,AI4520&lt;0),AH4520,0)+IF(AND(AJ4520&lt;0,AK4520&gt;0),AJ4520,0)+IF(AND(AL4520&gt;0,AM4520&gt;0),AL4520,0))</f>
        <v>0</v>
      </c>
      <c r="AO4520" s="37">
        <f>Y4520*(IF(AND(AH4520&gt;0,AI4520&lt;0),AI4520,0)+IF(AND(AJ4520&lt;0,AK4520&gt;0),AK4520,0)+IF(AND(AL4520&gt;0,AM4520&gt;0),AM4520,0))</f>
        <v>0</v>
      </c>
      <c r="AQ4520" s="40">
        <f>AU4520*D4520</f>
        <v>59897.179598342591</v>
      </c>
      <c r="AR4520" s="40">
        <f>AV4520*E4520</f>
        <v>58102.816723506374</v>
      </c>
      <c r="AS4520" s="40">
        <f>IF(AND(Y4520&lt;&gt;0,AN4520&lt;&gt;0),0,Q4520)</f>
        <v>15034.301775081496</v>
      </c>
      <c r="AT4520" s="41">
        <f t="shared" si="1140"/>
        <v>133034.29809693046</v>
      </c>
      <c r="AU4520" s="42">
        <f>S4520+AN4520</f>
        <v>662.13994691955111</v>
      </c>
      <c r="AV4520" s="37">
        <f>T4520+AO4520</f>
        <v>686.46995183726813</v>
      </c>
      <c r="AW4520" s="58">
        <f t="shared" si="1125"/>
        <v>0.45023862609250398</v>
      </c>
      <c r="AX4520" s="58">
        <f t="shared" si="1126"/>
        <v>0.4367506541897333</v>
      </c>
      <c r="AY4520" s="59">
        <f t="shared" si="1127"/>
        <v>0.11301071971776266</v>
      </c>
      <c r="AZ4520" s="54">
        <f t="shared" si="1135"/>
        <v>6.578341105989427E-4</v>
      </c>
    </row>
    <row r="4521" spans="3:52" x14ac:dyDescent="0.25">
      <c r="C4521" s="35">
        <v>41227</v>
      </c>
      <c r="D4521" s="36">
        <v>87.12</v>
      </c>
      <c r="E4521" s="37">
        <v>84.62</v>
      </c>
      <c r="F4521" s="38">
        <v>0</v>
      </c>
      <c r="G4521" s="7">
        <v>0</v>
      </c>
      <c r="H4521" s="38">
        <v>1</v>
      </c>
      <c r="I4521" s="7">
        <v>1</v>
      </c>
      <c r="J4521" s="36">
        <f t="shared" si="1128"/>
        <v>87.076440000000005</v>
      </c>
      <c r="K4521" s="37">
        <f t="shared" si="1129"/>
        <v>84.577690000000004</v>
      </c>
      <c r="L4521" s="36">
        <f t="shared" si="1130"/>
        <v>87.163560000000004</v>
      </c>
      <c r="M4521" s="37">
        <f t="shared" si="1131"/>
        <v>84.662310000000005</v>
      </c>
      <c r="O4521" s="39">
        <f t="shared" si="1132"/>
        <v>57685.632175631297</v>
      </c>
      <c r="P4521" s="40">
        <f t="shared" si="1133"/>
        <v>58089.087324469634</v>
      </c>
      <c r="Q4521" s="40">
        <f>S4521*F4521+T4521*G4521+AS4520*(1+$G$9/252)</f>
        <v>15034.898374358283</v>
      </c>
      <c r="R4521" s="41">
        <f t="shared" si="1136"/>
        <v>130809.61787445922</v>
      </c>
      <c r="S4521" s="36">
        <f>AU4520*H4520</f>
        <v>662.13994691955111</v>
      </c>
      <c r="T4521" s="37">
        <f>AV4520*I4520</f>
        <v>686.46995183726813</v>
      </c>
      <c r="U4521" s="57">
        <f t="shared" si="1139"/>
        <v>0.44098922627381598</v>
      </c>
      <c r="V4521" s="58">
        <f t="shared" si="1137"/>
        <v>0.44407351896875785</v>
      </c>
      <c r="W4521" s="59">
        <f t="shared" si="1138"/>
        <v>0.11493725475742614</v>
      </c>
      <c r="Y4521" s="7">
        <f t="shared" si="1134"/>
        <v>0</v>
      </c>
      <c r="Z4521" s="40"/>
      <c r="AA4521" s="40"/>
      <c r="AB4521" s="40"/>
      <c r="AC4521" s="40"/>
      <c r="AD4521" s="40"/>
      <c r="AE4521" s="40"/>
      <c r="AF4521" s="40"/>
      <c r="AG4521" s="41"/>
      <c r="AH4521" s="40"/>
      <c r="AI4521" s="40"/>
      <c r="AJ4521" s="40"/>
      <c r="AK4521" s="40"/>
      <c r="AL4521" s="40"/>
      <c r="AM4521" s="41"/>
      <c r="AN4521" s="36">
        <f>Y4521*(IF(AND(AH4521&gt;0,AI4521&lt;0),AH4521,0)+IF(AND(AJ4521&lt;0,AK4521&gt;0),AJ4521,0)+IF(AND(AL4521&gt;0,AM4521&gt;0),AL4521,0))</f>
        <v>0</v>
      </c>
      <c r="AO4521" s="37">
        <f>Y4521*(IF(AND(AH4521&gt;0,AI4521&lt;0),AI4521,0)+IF(AND(AJ4521&lt;0,AK4521&gt;0),AK4521,0)+IF(AND(AL4521&gt;0,AM4521&gt;0),AM4521,0))</f>
        <v>0</v>
      </c>
      <c r="AQ4521" s="40">
        <f>AU4521*D4521</f>
        <v>57685.632175631297</v>
      </c>
      <c r="AR4521" s="40">
        <f>AV4521*E4521</f>
        <v>58089.087324469634</v>
      </c>
      <c r="AS4521" s="40">
        <f>IF(AND(Y4521&lt;&gt;0,AN4521&lt;&gt;0),0,Q4521)</f>
        <v>15034.898374358283</v>
      </c>
      <c r="AT4521" s="41">
        <f t="shared" si="1140"/>
        <v>130809.61787445922</v>
      </c>
      <c r="AU4521" s="42">
        <f>S4521+AN4521</f>
        <v>662.13994691955111</v>
      </c>
      <c r="AV4521" s="37">
        <f>T4521+AO4521</f>
        <v>686.46995183726813</v>
      </c>
      <c r="AW4521" s="58">
        <f t="shared" si="1125"/>
        <v>0.44098922627381598</v>
      </c>
      <c r="AX4521" s="58">
        <f t="shared" si="1126"/>
        <v>0.44407351896875785</v>
      </c>
      <c r="AY4521" s="59">
        <f t="shared" si="1127"/>
        <v>0.11493725475742614</v>
      </c>
      <c r="AZ4521" s="54">
        <f t="shared" si="1135"/>
        <v>-1.672260653301838E-2</v>
      </c>
    </row>
    <row r="4522" spans="3:52" x14ac:dyDescent="0.25">
      <c r="C4522" s="35">
        <v>41228</v>
      </c>
      <c r="D4522" s="36">
        <v>86.54</v>
      </c>
      <c r="E4522" s="37">
        <v>84.05</v>
      </c>
      <c r="F4522" s="38">
        <v>0</v>
      </c>
      <c r="G4522" s="7">
        <v>0</v>
      </c>
      <c r="H4522" s="38">
        <v>1</v>
      </c>
      <c r="I4522" s="7">
        <v>1</v>
      </c>
      <c r="J4522" s="36">
        <f t="shared" si="1128"/>
        <v>86.496730000000014</v>
      </c>
      <c r="K4522" s="37">
        <f t="shared" si="1129"/>
        <v>84.007975000000002</v>
      </c>
      <c r="L4522" s="36">
        <f t="shared" si="1130"/>
        <v>86.583269999999999</v>
      </c>
      <c r="M4522" s="37">
        <f t="shared" si="1131"/>
        <v>84.092024999999992</v>
      </c>
      <c r="O4522" s="39">
        <f t="shared" si="1132"/>
        <v>57301.591006417955</v>
      </c>
      <c r="P4522" s="40">
        <f t="shared" si="1133"/>
        <v>57697.799451922387</v>
      </c>
      <c r="Q4522" s="40">
        <f>S4522*F4522+T4522*G4522+AS4521*(1+$G$9/252)</f>
        <v>15035.494997309645</v>
      </c>
      <c r="R4522" s="41">
        <f t="shared" si="1136"/>
        <v>130034.88545564999</v>
      </c>
      <c r="S4522" s="36">
        <f>AU4521*H4521</f>
        <v>662.13994691955111</v>
      </c>
      <c r="T4522" s="37">
        <f>AV4521*I4521</f>
        <v>686.46995183726813</v>
      </c>
      <c r="U4522" s="57">
        <f t="shared" si="1139"/>
        <v>0.44066321745606779</v>
      </c>
      <c r="V4522" s="58">
        <f t="shared" si="1137"/>
        <v>0.4437101570839691</v>
      </c>
      <c r="W4522" s="59">
        <f t="shared" si="1138"/>
        <v>0.11562662545996311</v>
      </c>
      <c r="Y4522" s="7">
        <f t="shared" si="1134"/>
        <v>0</v>
      </c>
      <c r="Z4522" s="40"/>
      <c r="AA4522" s="40"/>
      <c r="AB4522" s="40"/>
      <c r="AC4522" s="40"/>
      <c r="AD4522" s="40"/>
      <c r="AE4522" s="40"/>
      <c r="AF4522" s="40"/>
      <c r="AG4522" s="41"/>
      <c r="AH4522" s="40"/>
      <c r="AI4522" s="40"/>
      <c r="AJ4522" s="40"/>
      <c r="AK4522" s="40"/>
      <c r="AL4522" s="40"/>
      <c r="AM4522" s="41"/>
      <c r="AN4522" s="36">
        <f>Y4522*(IF(AND(AH4522&gt;0,AI4522&lt;0),AH4522,0)+IF(AND(AJ4522&lt;0,AK4522&gt;0),AJ4522,0)+IF(AND(AL4522&gt;0,AM4522&gt;0),AL4522,0))</f>
        <v>0</v>
      </c>
      <c r="AO4522" s="37">
        <f>Y4522*(IF(AND(AH4522&gt;0,AI4522&lt;0),AI4522,0)+IF(AND(AJ4522&lt;0,AK4522&gt;0),AK4522,0)+IF(AND(AL4522&gt;0,AM4522&gt;0),AM4522,0))</f>
        <v>0</v>
      </c>
      <c r="AQ4522" s="40">
        <f>AU4522*D4522</f>
        <v>57301.591006417955</v>
      </c>
      <c r="AR4522" s="40">
        <f>AV4522*E4522</f>
        <v>57697.799451922387</v>
      </c>
      <c r="AS4522" s="40">
        <f>IF(AND(Y4522&lt;&gt;0,AN4522&lt;&gt;0),0,Q4522)</f>
        <v>15035.494997309645</v>
      </c>
      <c r="AT4522" s="41">
        <f t="shared" si="1140"/>
        <v>130034.88545564999</v>
      </c>
      <c r="AU4522" s="42">
        <f>S4522+AN4522</f>
        <v>662.13994691955111</v>
      </c>
      <c r="AV4522" s="37">
        <f>T4522+AO4522</f>
        <v>686.46995183726813</v>
      </c>
      <c r="AW4522" s="58">
        <f t="shared" si="1125"/>
        <v>0.44066321745606779</v>
      </c>
      <c r="AX4522" s="58">
        <f t="shared" si="1126"/>
        <v>0.4437101570839691</v>
      </c>
      <c r="AY4522" s="59">
        <f t="shared" si="1127"/>
        <v>0.11562662545996311</v>
      </c>
      <c r="AZ4522" s="54">
        <f t="shared" si="1135"/>
        <v>-5.9225952296012574E-3</v>
      </c>
    </row>
    <row r="4523" spans="3:52" x14ac:dyDescent="0.25">
      <c r="C4523" s="35">
        <v>41229</v>
      </c>
      <c r="D4523" s="36">
        <v>86.13</v>
      </c>
      <c r="E4523" s="37">
        <v>84.12</v>
      </c>
      <c r="F4523" s="38">
        <v>0</v>
      </c>
      <c r="G4523" s="7">
        <v>0</v>
      </c>
      <c r="H4523" s="38">
        <v>1</v>
      </c>
      <c r="I4523" s="7">
        <v>1</v>
      </c>
      <c r="J4523" s="36">
        <f t="shared" si="1128"/>
        <v>86.086934999999997</v>
      </c>
      <c r="K4523" s="37">
        <f t="shared" si="1129"/>
        <v>84.077940000000012</v>
      </c>
      <c r="L4523" s="36">
        <f t="shared" si="1130"/>
        <v>86.173064999999994</v>
      </c>
      <c r="M4523" s="37">
        <f t="shared" si="1131"/>
        <v>84.162059999999997</v>
      </c>
      <c r="O4523" s="39">
        <f t="shared" si="1132"/>
        <v>57030.11362818093</v>
      </c>
      <c r="P4523" s="40">
        <f t="shared" si="1133"/>
        <v>57745.852348551001</v>
      </c>
      <c r="Q4523" s="40">
        <f>S4523*F4523+T4523*G4523+AS4522*(1+$G$9/252)</f>
        <v>15036.091643936521</v>
      </c>
      <c r="R4523" s="41">
        <f t="shared" si="1136"/>
        <v>129812.05762066846</v>
      </c>
      <c r="S4523" s="36">
        <f>AU4522*H4522</f>
        <v>662.13994691955111</v>
      </c>
      <c r="T4523" s="37">
        <f>AV4522*I4522</f>
        <v>686.46995183726813</v>
      </c>
      <c r="U4523" s="57">
        <f t="shared" si="1139"/>
        <v>0.43932832337371941</v>
      </c>
      <c r="V4523" s="58">
        <f t="shared" si="1137"/>
        <v>0.44484197698563249</v>
      </c>
      <c r="W4523" s="59">
        <f t="shared" si="1138"/>
        <v>0.11582969964064802</v>
      </c>
      <c r="Y4523" s="7">
        <f t="shared" si="1134"/>
        <v>0</v>
      </c>
      <c r="Z4523" s="40"/>
      <c r="AA4523" s="40"/>
      <c r="AB4523" s="40"/>
      <c r="AC4523" s="40"/>
      <c r="AD4523" s="40"/>
      <c r="AE4523" s="40"/>
      <c r="AF4523" s="40"/>
      <c r="AG4523" s="41"/>
      <c r="AH4523" s="40"/>
      <c r="AI4523" s="40"/>
      <c r="AJ4523" s="40"/>
      <c r="AK4523" s="40"/>
      <c r="AL4523" s="40"/>
      <c r="AM4523" s="41"/>
      <c r="AN4523" s="36">
        <f>Y4523*(IF(AND(AH4523&gt;0,AI4523&lt;0),AH4523,0)+IF(AND(AJ4523&lt;0,AK4523&gt;0),AJ4523,0)+IF(AND(AL4523&gt;0,AM4523&gt;0),AL4523,0))</f>
        <v>0</v>
      </c>
      <c r="AO4523" s="37">
        <f>Y4523*(IF(AND(AH4523&gt;0,AI4523&lt;0),AI4523,0)+IF(AND(AJ4523&lt;0,AK4523&gt;0),AK4523,0)+IF(AND(AL4523&gt;0,AM4523&gt;0),AM4523,0))</f>
        <v>0</v>
      </c>
      <c r="AQ4523" s="40">
        <f>AU4523*D4523</f>
        <v>57030.11362818093</v>
      </c>
      <c r="AR4523" s="40">
        <f>AV4523*E4523</f>
        <v>57745.852348551001</v>
      </c>
      <c r="AS4523" s="40">
        <f>IF(AND(Y4523&lt;&gt;0,AN4523&lt;&gt;0),0,Q4523)</f>
        <v>15036.091643936521</v>
      </c>
      <c r="AT4523" s="41">
        <f t="shared" si="1140"/>
        <v>129812.05762066846</v>
      </c>
      <c r="AU4523" s="42">
        <f>S4523+AN4523</f>
        <v>662.13994691955111</v>
      </c>
      <c r="AV4523" s="37">
        <f>T4523+AO4523</f>
        <v>686.46995183726813</v>
      </c>
      <c r="AW4523" s="58">
        <f t="shared" si="1125"/>
        <v>0.43932832337371941</v>
      </c>
      <c r="AX4523" s="58">
        <f t="shared" si="1126"/>
        <v>0.44484197698563249</v>
      </c>
      <c r="AY4523" s="59">
        <f t="shared" si="1127"/>
        <v>0.11582969964064802</v>
      </c>
      <c r="AZ4523" s="54">
        <f t="shared" si="1135"/>
        <v>-1.7136004249992398E-3</v>
      </c>
    </row>
    <row r="4524" spans="3:52" x14ac:dyDescent="0.25">
      <c r="C4524" s="35">
        <v>41232</v>
      </c>
      <c r="D4524" s="36">
        <v>87</v>
      </c>
      <c r="E4524" s="37">
        <v>85.04</v>
      </c>
      <c r="F4524" s="38">
        <v>0.14000000000000001</v>
      </c>
      <c r="G4524" s="7">
        <v>0</v>
      </c>
      <c r="H4524" s="38">
        <v>1</v>
      </c>
      <c r="I4524" s="7">
        <v>1</v>
      </c>
      <c r="J4524" s="36">
        <f t="shared" si="1128"/>
        <v>86.956500000000005</v>
      </c>
      <c r="K4524" s="37">
        <f t="shared" si="1129"/>
        <v>84.99748000000001</v>
      </c>
      <c r="L4524" s="36">
        <f t="shared" si="1130"/>
        <v>87.043499999999995</v>
      </c>
      <c r="M4524" s="37">
        <f t="shared" si="1131"/>
        <v>85.082520000000002</v>
      </c>
      <c r="O4524" s="39">
        <f t="shared" si="1132"/>
        <v>57606.175382000947</v>
      </c>
      <c r="P4524" s="40">
        <f t="shared" si="1133"/>
        <v>58377.404704241286</v>
      </c>
      <c r="Q4524" s="40">
        <f>S4524*F4524+T4524*G4524+AS4523*(1+$G$9/252)</f>
        <v>15129.387906808588</v>
      </c>
      <c r="R4524" s="41">
        <f t="shared" si="1136"/>
        <v>131112.96799305081</v>
      </c>
      <c r="S4524" s="36">
        <f>AU4523*H4523</f>
        <v>662.13994691955111</v>
      </c>
      <c r="T4524" s="37">
        <f>AV4523*I4523</f>
        <v>686.46995183726813</v>
      </c>
      <c r="U4524" s="57">
        <f t="shared" si="1139"/>
        <v>0.43936291172246333</v>
      </c>
      <c r="V4524" s="58">
        <f t="shared" si="1137"/>
        <v>0.44524508595774737</v>
      </c>
      <c r="W4524" s="59">
        <f t="shared" si="1138"/>
        <v>0.11539200231978937</v>
      </c>
      <c r="Y4524" s="7">
        <f t="shared" si="1134"/>
        <v>0</v>
      </c>
      <c r="Z4524" s="40"/>
      <c r="AA4524" s="40"/>
      <c r="AB4524" s="40"/>
      <c r="AC4524" s="40"/>
      <c r="AD4524" s="40"/>
      <c r="AE4524" s="40"/>
      <c r="AF4524" s="40"/>
      <c r="AG4524" s="41"/>
      <c r="AH4524" s="40"/>
      <c r="AI4524" s="40"/>
      <c r="AJ4524" s="40"/>
      <c r="AK4524" s="40"/>
      <c r="AL4524" s="40"/>
      <c r="AM4524" s="41"/>
      <c r="AN4524" s="36">
        <f>Y4524*(IF(AND(AH4524&gt;0,AI4524&lt;0),AH4524,0)+IF(AND(AJ4524&lt;0,AK4524&gt;0),AJ4524,0)+IF(AND(AL4524&gt;0,AM4524&gt;0),AL4524,0))</f>
        <v>0</v>
      </c>
      <c r="AO4524" s="37">
        <f>Y4524*(IF(AND(AH4524&gt;0,AI4524&lt;0),AI4524,0)+IF(AND(AJ4524&lt;0,AK4524&gt;0),AK4524,0)+IF(AND(AL4524&gt;0,AM4524&gt;0),AM4524,0))</f>
        <v>0</v>
      </c>
      <c r="AQ4524" s="40">
        <f>AU4524*D4524</f>
        <v>57606.175382000947</v>
      </c>
      <c r="AR4524" s="40">
        <f>AV4524*E4524</f>
        <v>58377.404704241286</v>
      </c>
      <c r="AS4524" s="40">
        <f>IF(AND(Y4524&lt;&gt;0,AN4524&lt;&gt;0),0,Q4524)</f>
        <v>15129.387906808588</v>
      </c>
      <c r="AT4524" s="41">
        <f t="shared" si="1140"/>
        <v>131112.96799305081</v>
      </c>
      <c r="AU4524" s="42">
        <f>S4524+AN4524</f>
        <v>662.13994691955111</v>
      </c>
      <c r="AV4524" s="37">
        <f>T4524+AO4524</f>
        <v>686.46995183726813</v>
      </c>
      <c r="AW4524" s="58">
        <f t="shared" si="1125"/>
        <v>0.43936291172246333</v>
      </c>
      <c r="AX4524" s="58">
        <f t="shared" si="1126"/>
        <v>0.44524508595774737</v>
      </c>
      <c r="AY4524" s="59">
        <f t="shared" si="1127"/>
        <v>0.11539200231978937</v>
      </c>
      <c r="AZ4524" s="54">
        <f t="shared" si="1135"/>
        <v>1.0021491040407282E-2</v>
      </c>
    </row>
    <row r="4525" spans="3:52" x14ac:dyDescent="0.25">
      <c r="C4525" s="35">
        <v>41233</v>
      </c>
      <c r="D4525" s="36">
        <v>87.35</v>
      </c>
      <c r="E4525" s="37">
        <v>85.68</v>
      </c>
      <c r="F4525" s="38">
        <v>0</v>
      </c>
      <c r="G4525" s="7">
        <v>0</v>
      </c>
      <c r="H4525" s="38">
        <v>1</v>
      </c>
      <c r="I4525" s="7">
        <v>1</v>
      </c>
      <c r="J4525" s="36">
        <f t="shared" si="1128"/>
        <v>87.306325000000001</v>
      </c>
      <c r="K4525" s="37">
        <f t="shared" si="1129"/>
        <v>85.637160000000009</v>
      </c>
      <c r="L4525" s="36">
        <f t="shared" si="1130"/>
        <v>87.393674999999988</v>
      </c>
      <c r="M4525" s="37">
        <f t="shared" si="1131"/>
        <v>85.722840000000005</v>
      </c>
      <c r="O4525" s="39">
        <f t="shared" si="1132"/>
        <v>57837.924363422782</v>
      </c>
      <c r="P4525" s="40">
        <f t="shared" si="1133"/>
        <v>58816.745473417141</v>
      </c>
      <c r="Q4525" s="40">
        <f>S4525*F4525+T4525*G4525+AS4524*(1+$G$9/252)</f>
        <v>15129.98827934457</v>
      </c>
      <c r="R4525" s="41">
        <f t="shared" si="1136"/>
        <v>131784.6581161845</v>
      </c>
      <c r="S4525" s="36">
        <f>AU4524*H4524</f>
        <v>662.13994691955111</v>
      </c>
      <c r="T4525" s="37">
        <f>AV4524*I4524</f>
        <v>686.46995183726813</v>
      </c>
      <c r="U4525" s="57">
        <f t="shared" si="1139"/>
        <v>0.43888207618546532</v>
      </c>
      <c r="V4525" s="58">
        <f t="shared" si="1137"/>
        <v>0.44630950456738977</v>
      </c>
      <c r="W4525" s="59">
        <f t="shared" si="1138"/>
        <v>0.11480841924714492</v>
      </c>
      <c r="Y4525" s="7">
        <f t="shared" si="1134"/>
        <v>0</v>
      </c>
      <c r="Z4525" s="40"/>
      <c r="AA4525" s="40"/>
      <c r="AB4525" s="40"/>
      <c r="AC4525" s="40"/>
      <c r="AD4525" s="40"/>
      <c r="AE4525" s="40"/>
      <c r="AF4525" s="40"/>
      <c r="AG4525" s="41"/>
      <c r="AH4525" s="40"/>
      <c r="AI4525" s="40"/>
      <c r="AJ4525" s="40"/>
      <c r="AK4525" s="40"/>
      <c r="AL4525" s="40"/>
      <c r="AM4525" s="41"/>
      <c r="AN4525" s="36">
        <f>Y4525*(IF(AND(AH4525&gt;0,AI4525&lt;0),AH4525,0)+IF(AND(AJ4525&lt;0,AK4525&gt;0),AJ4525,0)+IF(AND(AL4525&gt;0,AM4525&gt;0),AL4525,0))</f>
        <v>0</v>
      </c>
      <c r="AO4525" s="37">
        <f>Y4525*(IF(AND(AH4525&gt;0,AI4525&lt;0),AI4525,0)+IF(AND(AJ4525&lt;0,AK4525&gt;0),AK4525,0)+IF(AND(AL4525&gt;0,AM4525&gt;0),AM4525,0))</f>
        <v>0</v>
      </c>
      <c r="AQ4525" s="40">
        <f>AU4525*D4525</f>
        <v>57837.924363422782</v>
      </c>
      <c r="AR4525" s="40">
        <f>AV4525*E4525</f>
        <v>58816.745473417141</v>
      </c>
      <c r="AS4525" s="40">
        <f>IF(AND(Y4525&lt;&gt;0,AN4525&lt;&gt;0),0,Q4525)</f>
        <v>15129.98827934457</v>
      </c>
      <c r="AT4525" s="41">
        <f t="shared" si="1140"/>
        <v>131784.6581161845</v>
      </c>
      <c r="AU4525" s="42">
        <f>S4525+AN4525</f>
        <v>662.13994691955111</v>
      </c>
      <c r="AV4525" s="37">
        <f>T4525+AO4525</f>
        <v>686.46995183726813</v>
      </c>
      <c r="AW4525" s="58">
        <f t="shared" si="1125"/>
        <v>0.43888207618546532</v>
      </c>
      <c r="AX4525" s="58">
        <f t="shared" si="1126"/>
        <v>0.44630950456738977</v>
      </c>
      <c r="AY4525" s="59">
        <f t="shared" si="1127"/>
        <v>0.11480841924714492</v>
      </c>
      <c r="AZ4525" s="54">
        <f t="shared" si="1135"/>
        <v>5.1229877060618989E-3</v>
      </c>
    </row>
    <row r="4526" spans="3:52" x14ac:dyDescent="0.25">
      <c r="C4526" s="35">
        <v>41234</v>
      </c>
      <c r="D4526" s="36">
        <v>87.65</v>
      </c>
      <c r="E4526" s="37">
        <v>86.01</v>
      </c>
      <c r="F4526" s="38">
        <v>0</v>
      </c>
      <c r="G4526" s="7">
        <v>0</v>
      </c>
      <c r="H4526" s="38">
        <v>1</v>
      </c>
      <c r="I4526" s="7">
        <v>1</v>
      </c>
      <c r="J4526" s="36">
        <f t="shared" si="1128"/>
        <v>87.606175000000007</v>
      </c>
      <c r="K4526" s="37">
        <f t="shared" si="1129"/>
        <v>85.966995000000011</v>
      </c>
      <c r="L4526" s="36">
        <f t="shared" si="1130"/>
        <v>87.693825000000004</v>
      </c>
      <c r="M4526" s="37">
        <f t="shared" si="1131"/>
        <v>86.053004999999999</v>
      </c>
      <c r="O4526" s="39">
        <f t="shared" si="1132"/>
        <v>58036.566347498658</v>
      </c>
      <c r="P4526" s="40">
        <f t="shared" si="1133"/>
        <v>59043.280557523438</v>
      </c>
      <c r="Q4526" s="40">
        <f>S4526*F4526+T4526*G4526+AS4525*(1+$G$9/252)</f>
        <v>15130.588675704861</v>
      </c>
      <c r="R4526" s="41">
        <f t="shared" si="1136"/>
        <v>132210.43558072697</v>
      </c>
      <c r="S4526" s="36">
        <f>AU4525*H4525</f>
        <v>662.13994691955111</v>
      </c>
      <c r="T4526" s="37">
        <f>AV4525*I4525</f>
        <v>686.46995183726813</v>
      </c>
      <c r="U4526" s="57">
        <f t="shared" si="1139"/>
        <v>0.43897114545138793</v>
      </c>
      <c r="V4526" s="58">
        <f t="shared" si="1137"/>
        <v>0.44658562917654054</v>
      </c>
      <c r="W4526" s="59">
        <f t="shared" si="1138"/>
        <v>0.11444322537207137</v>
      </c>
      <c r="Y4526" s="7">
        <f t="shared" si="1134"/>
        <v>0</v>
      </c>
      <c r="Z4526" s="40"/>
      <c r="AA4526" s="40"/>
      <c r="AB4526" s="40"/>
      <c r="AC4526" s="40"/>
      <c r="AD4526" s="40"/>
      <c r="AE4526" s="40"/>
      <c r="AF4526" s="40"/>
      <c r="AG4526" s="41"/>
      <c r="AH4526" s="40"/>
      <c r="AI4526" s="40"/>
      <c r="AJ4526" s="40"/>
      <c r="AK4526" s="40"/>
      <c r="AL4526" s="40"/>
      <c r="AM4526" s="41"/>
      <c r="AN4526" s="36">
        <f>Y4526*(IF(AND(AH4526&gt;0,AI4526&lt;0),AH4526,0)+IF(AND(AJ4526&lt;0,AK4526&gt;0),AJ4526,0)+IF(AND(AL4526&gt;0,AM4526&gt;0),AL4526,0))</f>
        <v>0</v>
      </c>
      <c r="AO4526" s="37">
        <f>Y4526*(IF(AND(AH4526&gt;0,AI4526&lt;0),AI4526,0)+IF(AND(AJ4526&lt;0,AK4526&gt;0),AK4526,0)+IF(AND(AL4526&gt;0,AM4526&gt;0),AM4526,0))</f>
        <v>0</v>
      </c>
      <c r="AQ4526" s="40">
        <f>AU4526*D4526</f>
        <v>58036.566347498658</v>
      </c>
      <c r="AR4526" s="40">
        <f>AV4526*E4526</f>
        <v>59043.280557523438</v>
      </c>
      <c r="AS4526" s="40">
        <f>IF(AND(Y4526&lt;&gt;0,AN4526&lt;&gt;0),0,Q4526)</f>
        <v>15130.588675704861</v>
      </c>
      <c r="AT4526" s="41">
        <f t="shared" si="1140"/>
        <v>132210.43558072697</v>
      </c>
      <c r="AU4526" s="42">
        <f>S4526+AN4526</f>
        <v>662.13994691955111</v>
      </c>
      <c r="AV4526" s="37">
        <f>T4526+AO4526</f>
        <v>686.46995183726813</v>
      </c>
      <c r="AW4526" s="58">
        <f t="shared" si="1125"/>
        <v>0.43897114545138793</v>
      </c>
      <c r="AX4526" s="58">
        <f t="shared" si="1126"/>
        <v>0.44658562917654054</v>
      </c>
      <c r="AY4526" s="59">
        <f t="shared" si="1127"/>
        <v>0.11444322537207137</v>
      </c>
      <c r="AZ4526" s="54">
        <f t="shared" si="1135"/>
        <v>3.2308576023099E-3</v>
      </c>
    </row>
    <row r="4527" spans="3:52" x14ac:dyDescent="0.25">
      <c r="C4527" s="35">
        <v>41236</v>
      </c>
      <c r="D4527" s="36">
        <v>87.73</v>
      </c>
      <c r="E4527" s="37">
        <v>87.05</v>
      </c>
      <c r="F4527" s="38">
        <v>0</v>
      </c>
      <c r="G4527" s="7">
        <v>0</v>
      </c>
      <c r="H4527" s="38">
        <v>1</v>
      </c>
      <c r="I4527" s="7">
        <v>1</v>
      </c>
      <c r="J4527" s="36">
        <f t="shared" si="1128"/>
        <v>87.686135000000007</v>
      </c>
      <c r="K4527" s="37">
        <f t="shared" si="1129"/>
        <v>87.006475000000009</v>
      </c>
      <c r="L4527" s="36">
        <f t="shared" si="1130"/>
        <v>87.773865000000001</v>
      </c>
      <c r="M4527" s="37">
        <f t="shared" si="1131"/>
        <v>87.093524999999985</v>
      </c>
      <c r="O4527" s="39">
        <f t="shared" si="1132"/>
        <v>58089.53754325222</v>
      </c>
      <c r="P4527" s="40">
        <f t="shared" si="1133"/>
        <v>59757.20930743419</v>
      </c>
      <c r="Q4527" s="40">
        <f>S4527*F4527+T4527*G4527+AS4526*(1+$G$9/252)</f>
        <v>15131.189095890404</v>
      </c>
      <c r="R4527" s="41">
        <f t="shared" si="1136"/>
        <v>132977.93594657682</v>
      </c>
      <c r="S4527" s="36">
        <f>AU4526*H4526</f>
        <v>662.13994691955111</v>
      </c>
      <c r="T4527" s="37">
        <f>AV4526*I4526</f>
        <v>686.46995183726813</v>
      </c>
      <c r="U4527" s="57">
        <f t="shared" si="1139"/>
        <v>0.43683590912848413</v>
      </c>
      <c r="V4527" s="58">
        <f t="shared" si="1137"/>
        <v>0.44937687505874158</v>
      </c>
      <c r="W4527" s="59">
        <f t="shared" si="1138"/>
        <v>0.11378721581277422</v>
      </c>
      <c r="Y4527" s="7">
        <f t="shared" si="1134"/>
        <v>0</v>
      </c>
      <c r="Z4527" s="40"/>
      <c r="AA4527" s="40"/>
      <c r="AB4527" s="40"/>
      <c r="AC4527" s="40"/>
      <c r="AD4527" s="40"/>
      <c r="AE4527" s="40"/>
      <c r="AF4527" s="40"/>
      <c r="AG4527" s="41"/>
      <c r="AH4527" s="40"/>
      <c r="AI4527" s="40"/>
      <c r="AJ4527" s="40"/>
      <c r="AK4527" s="40"/>
      <c r="AL4527" s="40"/>
      <c r="AM4527" s="41"/>
      <c r="AN4527" s="36">
        <f>Y4527*(IF(AND(AH4527&gt;0,AI4527&lt;0),AH4527,0)+IF(AND(AJ4527&lt;0,AK4527&gt;0),AJ4527,0)+IF(AND(AL4527&gt;0,AM4527&gt;0),AL4527,0))</f>
        <v>0</v>
      </c>
      <c r="AO4527" s="37">
        <f>Y4527*(IF(AND(AH4527&gt;0,AI4527&lt;0),AI4527,0)+IF(AND(AJ4527&lt;0,AK4527&gt;0),AK4527,0)+IF(AND(AL4527&gt;0,AM4527&gt;0),AM4527,0))</f>
        <v>0</v>
      </c>
      <c r="AQ4527" s="40">
        <f>AU4527*D4527</f>
        <v>58089.53754325222</v>
      </c>
      <c r="AR4527" s="40">
        <f>AV4527*E4527</f>
        <v>59757.20930743419</v>
      </c>
      <c r="AS4527" s="40">
        <f>IF(AND(Y4527&lt;&gt;0,AN4527&lt;&gt;0),0,Q4527)</f>
        <v>15131.189095890404</v>
      </c>
      <c r="AT4527" s="41">
        <f t="shared" si="1140"/>
        <v>132977.93594657682</v>
      </c>
      <c r="AU4527" s="42">
        <f>S4527+AN4527</f>
        <v>662.13994691955111</v>
      </c>
      <c r="AV4527" s="37">
        <f>T4527+AO4527</f>
        <v>686.46995183726813</v>
      </c>
      <c r="AW4527" s="58">
        <f t="shared" si="1125"/>
        <v>0.43683590912848413</v>
      </c>
      <c r="AX4527" s="58">
        <f t="shared" si="1126"/>
        <v>0.44937687505874158</v>
      </c>
      <c r="AY4527" s="59">
        <f t="shared" si="1127"/>
        <v>0.11378721581277422</v>
      </c>
      <c r="AZ4527" s="54">
        <f t="shared" si="1135"/>
        <v>5.8051421015190563E-3</v>
      </c>
    </row>
    <row r="4528" spans="3:52" x14ac:dyDescent="0.25">
      <c r="C4528" s="35">
        <v>41239</v>
      </c>
      <c r="D4528" s="36">
        <v>88.46</v>
      </c>
      <c r="E4528" s="37">
        <v>86.24</v>
      </c>
      <c r="F4528" s="38">
        <v>0</v>
      </c>
      <c r="G4528" s="7">
        <v>0</v>
      </c>
      <c r="H4528" s="38">
        <v>1</v>
      </c>
      <c r="I4528" s="7">
        <v>1</v>
      </c>
      <c r="J4528" s="36">
        <f t="shared" si="1128"/>
        <v>88.415769999999995</v>
      </c>
      <c r="K4528" s="37">
        <f t="shared" si="1129"/>
        <v>86.196879999999993</v>
      </c>
      <c r="L4528" s="36">
        <f t="shared" si="1130"/>
        <v>88.504229999999993</v>
      </c>
      <c r="M4528" s="37">
        <f t="shared" si="1131"/>
        <v>86.283119999999997</v>
      </c>
      <c r="O4528" s="39">
        <f t="shared" si="1132"/>
        <v>58572.899704503485</v>
      </c>
      <c r="P4528" s="40">
        <f t="shared" si="1133"/>
        <v>59201.168646446</v>
      </c>
      <c r="Q4528" s="40">
        <f>S4528*F4528+T4528*G4528+AS4527*(1+$G$9/252)</f>
        <v>15131.789539902144</v>
      </c>
      <c r="R4528" s="41">
        <f t="shared" si="1136"/>
        <v>132905.85789085162</v>
      </c>
      <c r="S4528" s="36">
        <f>AU4527*H4527</f>
        <v>662.13994691955111</v>
      </c>
      <c r="T4528" s="37">
        <f>AV4527*I4527</f>
        <v>686.46995183726813</v>
      </c>
      <c r="U4528" s="57">
        <f t="shared" si="1139"/>
        <v>0.44070969206343208</v>
      </c>
      <c r="V4528" s="58">
        <f t="shared" si="1137"/>
        <v>0.44543686475478539</v>
      </c>
      <c r="W4528" s="59">
        <f t="shared" si="1138"/>
        <v>0.11385344318178257</v>
      </c>
      <c r="Y4528" s="7">
        <f t="shared" si="1134"/>
        <v>0</v>
      </c>
      <c r="Z4528" s="40"/>
      <c r="AA4528" s="40"/>
      <c r="AB4528" s="40"/>
      <c r="AC4528" s="40"/>
      <c r="AD4528" s="40"/>
      <c r="AE4528" s="40"/>
      <c r="AF4528" s="40"/>
      <c r="AG4528" s="41"/>
      <c r="AH4528" s="40"/>
      <c r="AI4528" s="40"/>
      <c r="AJ4528" s="40"/>
      <c r="AK4528" s="40"/>
      <c r="AL4528" s="40"/>
      <c r="AM4528" s="41"/>
      <c r="AN4528" s="36">
        <f>Y4528*(IF(AND(AH4528&gt;0,AI4528&lt;0),AH4528,0)+IF(AND(AJ4528&lt;0,AK4528&gt;0),AJ4528,0)+IF(AND(AL4528&gt;0,AM4528&gt;0),AL4528,0))</f>
        <v>0</v>
      </c>
      <c r="AO4528" s="37">
        <f>Y4528*(IF(AND(AH4528&gt;0,AI4528&lt;0),AI4528,0)+IF(AND(AJ4528&lt;0,AK4528&gt;0),AK4528,0)+IF(AND(AL4528&gt;0,AM4528&gt;0),AM4528,0))</f>
        <v>0</v>
      </c>
      <c r="AQ4528" s="40">
        <f>AU4528*D4528</f>
        <v>58572.899704503485</v>
      </c>
      <c r="AR4528" s="40">
        <f>AV4528*E4528</f>
        <v>59201.168646446</v>
      </c>
      <c r="AS4528" s="40">
        <f>IF(AND(Y4528&lt;&gt;0,AN4528&lt;&gt;0),0,Q4528)</f>
        <v>15131.789539902144</v>
      </c>
      <c r="AT4528" s="41">
        <f t="shared" si="1140"/>
        <v>132905.85789085162</v>
      </c>
      <c r="AU4528" s="42">
        <f>S4528+AN4528</f>
        <v>662.13994691955111</v>
      </c>
      <c r="AV4528" s="37">
        <f>T4528+AO4528</f>
        <v>686.46995183726813</v>
      </c>
      <c r="AW4528" s="58">
        <f t="shared" si="1125"/>
        <v>0.44070969206343208</v>
      </c>
      <c r="AX4528" s="58">
        <f t="shared" si="1126"/>
        <v>0.44543686475478539</v>
      </c>
      <c r="AY4528" s="59">
        <f t="shared" si="1127"/>
        <v>0.11385344318178257</v>
      </c>
      <c r="AZ4528" s="54">
        <f t="shared" si="1135"/>
        <v>-5.4203018878373754E-4</v>
      </c>
    </row>
    <row r="4529" spans="3:52" x14ac:dyDescent="0.25">
      <c r="C4529" s="35">
        <v>41240</v>
      </c>
      <c r="D4529" s="36">
        <v>88.7</v>
      </c>
      <c r="E4529" s="37">
        <v>85.92</v>
      </c>
      <c r="F4529" s="38">
        <v>0</v>
      </c>
      <c r="G4529" s="7">
        <v>0</v>
      </c>
      <c r="H4529" s="38">
        <v>1</v>
      </c>
      <c r="I4529" s="7">
        <v>1</v>
      </c>
      <c r="J4529" s="36">
        <f t="shared" si="1128"/>
        <v>88.655650000000009</v>
      </c>
      <c r="K4529" s="37">
        <f t="shared" si="1129"/>
        <v>85.877040000000008</v>
      </c>
      <c r="L4529" s="36">
        <f t="shared" si="1130"/>
        <v>88.744349999999997</v>
      </c>
      <c r="M4529" s="37">
        <f t="shared" si="1131"/>
        <v>85.962959999999995</v>
      </c>
      <c r="O4529" s="39">
        <f t="shared" si="1132"/>
        <v>58731.813291764185</v>
      </c>
      <c r="P4529" s="40">
        <f t="shared" si="1133"/>
        <v>58981.498261858076</v>
      </c>
      <c r="Q4529" s="40">
        <f>S4529*F4529+T4529*G4529+AS4528*(1+$G$9/252)</f>
        <v>15132.390007741027</v>
      </c>
      <c r="R4529" s="41">
        <f t="shared" si="1136"/>
        <v>132845.7015613633</v>
      </c>
      <c r="S4529" s="36">
        <f>AU4528*H4528</f>
        <v>662.13994691955111</v>
      </c>
      <c r="T4529" s="37">
        <f>AV4528*I4528</f>
        <v>686.46995183726813</v>
      </c>
      <c r="U4529" s="57">
        <f t="shared" si="1139"/>
        <v>0.44210548479534456</v>
      </c>
      <c r="V4529" s="58">
        <f t="shared" si="1137"/>
        <v>0.44398499589099383</v>
      </c>
      <c r="W4529" s="59">
        <f t="shared" si="1138"/>
        <v>0.11390951931366153</v>
      </c>
      <c r="Y4529" s="7">
        <f t="shared" si="1134"/>
        <v>0</v>
      </c>
      <c r="Z4529" s="40"/>
      <c r="AA4529" s="40"/>
      <c r="AB4529" s="40"/>
      <c r="AC4529" s="40"/>
      <c r="AD4529" s="40"/>
      <c r="AE4529" s="40"/>
      <c r="AF4529" s="40"/>
      <c r="AG4529" s="41"/>
      <c r="AH4529" s="40"/>
      <c r="AI4529" s="40"/>
      <c r="AJ4529" s="40"/>
      <c r="AK4529" s="40"/>
      <c r="AL4529" s="40"/>
      <c r="AM4529" s="41"/>
      <c r="AN4529" s="36">
        <f>Y4529*(IF(AND(AH4529&gt;0,AI4529&lt;0),AH4529,0)+IF(AND(AJ4529&lt;0,AK4529&gt;0),AJ4529,0)+IF(AND(AL4529&gt;0,AM4529&gt;0),AL4529,0))</f>
        <v>0</v>
      </c>
      <c r="AO4529" s="37">
        <f>Y4529*(IF(AND(AH4529&gt;0,AI4529&lt;0),AI4529,0)+IF(AND(AJ4529&lt;0,AK4529&gt;0),AK4529,0)+IF(AND(AL4529&gt;0,AM4529&gt;0),AM4529,0))</f>
        <v>0</v>
      </c>
      <c r="AQ4529" s="40">
        <f>AU4529*D4529</f>
        <v>58731.813291764185</v>
      </c>
      <c r="AR4529" s="40">
        <f>AV4529*E4529</f>
        <v>58981.498261858076</v>
      </c>
      <c r="AS4529" s="40">
        <f>IF(AND(Y4529&lt;&gt;0,AN4529&lt;&gt;0),0,Q4529)</f>
        <v>15132.390007741027</v>
      </c>
      <c r="AT4529" s="41">
        <f t="shared" si="1140"/>
        <v>132845.7015613633</v>
      </c>
      <c r="AU4529" s="42">
        <f>S4529+AN4529</f>
        <v>662.13994691955111</v>
      </c>
      <c r="AV4529" s="37">
        <f>T4529+AO4529</f>
        <v>686.46995183726813</v>
      </c>
      <c r="AW4529" s="58">
        <f t="shared" si="1125"/>
        <v>0.44210548479534456</v>
      </c>
      <c r="AX4529" s="58">
        <f t="shared" si="1126"/>
        <v>0.44398499589099383</v>
      </c>
      <c r="AY4529" s="59">
        <f t="shared" si="1127"/>
        <v>0.11390951931366153</v>
      </c>
      <c r="AZ4529" s="54">
        <f t="shared" si="1135"/>
        <v>-4.5262361225439918E-4</v>
      </c>
    </row>
    <row r="4530" spans="3:52" x14ac:dyDescent="0.25">
      <c r="C4530" s="35">
        <v>41241</v>
      </c>
      <c r="D4530" s="36">
        <v>89.49</v>
      </c>
      <c r="E4530" s="37">
        <v>86.52</v>
      </c>
      <c r="F4530" s="38">
        <v>0</v>
      </c>
      <c r="G4530" s="7">
        <v>0</v>
      </c>
      <c r="H4530" s="38">
        <v>1</v>
      </c>
      <c r="I4530" s="7">
        <v>1</v>
      </c>
      <c r="J4530" s="36">
        <f t="shared" si="1128"/>
        <v>89.445255000000003</v>
      </c>
      <c r="K4530" s="37">
        <f t="shared" si="1129"/>
        <v>86.476740000000007</v>
      </c>
      <c r="L4530" s="36">
        <f t="shared" si="1130"/>
        <v>89.534744999999987</v>
      </c>
      <c r="M4530" s="37">
        <f t="shared" si="1131"/>
        <v>86.563259999999985</v>
      </c>
      <c r="O4530" s="39">
        <f t="shared" si="1132"/>
        <v>59254.903849830625</v>
      </c>
      <c r="P4530" s="40">
        <f t="shared" si="1133"/>
        <v>59393.380232960437</v>
      </c>
      <c r="Q4530" s="40">
        <f>S4530*F4530+T4530*G4530+AS4529*(1+$G$9/252)</f>
        <v>15132.990499407999</v>
      </c>
      <c r="R4530" s="41">
        <f t="shared" si="1136"/>
        <v>133781.27458219905</v>
      </c>
      <c r="S4530" s="36">
        <f>AU4529*H4529</f>
        <v>662.13994691955111</v>
      </c>
      <c r="T4530" s="37">
        <f>AV4529*I4529</f>
        <v>686.46995183726813</v>
      </c>
      <c r="U4530" s="57">
        <f t="shared" si="1139"/>
        <v>0.44292375023996883</v>
      </c>
      <c r="V4530" s="58">
        <f t="shared" si="1137"/>
        <v>0.44395884564896593</v>
      </c>
      <c r="W4530" s="59">
        <f t="shared" si="1138"/>
        <v>0.1131174041110653</v>
      </c>
      <c r="Y4530" s="7">
        <f t="shared" si="1134"/>
        <v>0</v>
      </c>
      <c r="Z4530" s="40"/>
      <c r="AA4530" s="40"/>
      <c r="AB4530" s="40"/>
      <c r="AC4530" s="40"/>
      <c r="AD4530" s="40"/>
      <c r="AE4530" s="40"/>
      <c r="AF4530" s="40"/>
      <c r="AG4530" s="41"/>
      <c r="AH4530" s="40"/>
      <c r="AI4530" s="40"/>
      <c r="AJ4530" s="40"/>
      <c r="AK4530" s="40"/>
      <c r="AL4530" s="40"/>
      <c r="AM4530" s="41"/>
      <c r="AN4530" s="36">
        <f>Y4530*(IF(AND(AH4530&gt;0,AI4530&lt;0),AH4530,0)+IF(AND(AJ4530&lt;0,AK4530&gt;0),AJ4530,0)+IF(AND(AL4530&gt;0,AM4530&gt;0),AL4530,0))</f>
        <v>0</v>
      </c>
      <c r="AO4530" s="37">
        <f>Y4530*(IF(AND(AH4530&gt;0,AI4530&lt;0),AI4530,0)+IF(AND(AJ4530&lt;0,AK4530&gt;0),AK4530,0)+IF(AND(AL4530&gt;0,AM4530&gt;0),AM4530,0))</f>
        <v>0</v>
      </c>
      <c r="AQ4530" s="40">
        <f>AU4530*D4530</f>
        <v>59254.903849830625</v>
      </c>
      <c r="AR4530" s="40">
        <f>AV4530*E4530</f>
        <v>59393.380232960437</v>
      </c>
      <c r="AS4530" s="40">
        <f>IF(AND(Y4530&lt;&gt;0,AN4530&lt;&gt;0),0,Q4530)</f>
        <v>15132.990499407999</v>
      </c>
      <c r="AT4530" s="41">
        <f t="shared" si="1140"/>
        <v>133781.27458219905</v>
      </c>
      <c r="AU4530" s="42">
        <f>S4530+AN4530</f>
        <v>662.13994691955111</v>
      </c>
      <c r="AV4530" s="37">
        <f>T4530+AO4530</f>
        <v>686.46995183726813</v>
      </c>
      <c r="AW4530" s="58">
        <f t="shared" si="1125"/>
        <v>0.44292375023996883</v>
      </c>
      <c r="AX4530" s="58">
        <f t="shared" si="1126"/>
        <v>0.44395884564896593</v>
      </c>
      <c r="AY4530" s="59">
        <f t="shared" si="1127"/>
        <v>0.1131174041110653</v>
      </c>
      <c r="AZ4530" s="54">
        <f t="shared" si="1135"/>
        <v>7.0425539542473548E-3</v>
      </c>
    </row>
    <row r="4531" spans="3:52" x14ac:dyDescent="0.25">
      <c r="C4531" s="35">
        <v>41242</v>
      </c>
      <c r="D4531" s="36">
        <v>90.8</v>
      </c>
      <c r="E4531" s="37">
        <v>86.49</v>
      </c>
      <c r="F4531" s="38">
        <v>0</v>
      </c>
      <c r="G4531" s="7">
        <v>0.77</v>
      </c>
      <c r="H4531" s="38">
        <v>1</v>
      </c>
      <c r="I4531" s="7">
        <v>1</v>
      </c>
      <c r="J4531" s="36">
        <f t="shared" si="1128"/>
        <v>90.754599999999996</v>
      </c>
      <c r="K4531" s="37">
        <f t="shared" si="1129"/>
        <v>86.446754999999996</v>
      </c>
      <c r="L4531" s="36">
        <f t="shared" si="1130"/>
        <v>90.845399999999998</v>
      </c>
      <c r="M4531" s="37">
        <f t="shared" si="1131"/>
        <v>86.533244999999994</v>
      </c>
      <c r="O4531" s="39">
        <f t="shared" si="1132"/>
        <v>60122.30718029524</v>
      </c>
      <c r="P4531" s="40">
        <f t="shared" si="1133"/>
        <v>59372.786134405316</v>
      </c>
      <c r="Q4531" s="40">
        <f>S4531*F4531+T4531*G4531+AS4530*(1+$G$9/252)</f>
        <v>15662.172877818703</v>
      </c>
      <c r="R4531" s="41">
        <f t="shared" si="1136"/>
        <v>135157.26619251925</v>
      </c>
      <c r="S4531" s="36">
        <f>AU4530*H4530</f>
        <v>662.13994691955111</v>
      </c>
      <c r="T4531" s="37">
        <f>AV4530*I4530</f>
        <v>686.46995183726813</v>
      </c>
      <c r="U4531" s="57">
        <f t="shared" si="1139"/>
        <v>0.44483222303902237</v>
      </c>
      <c r="V4531" s="58">
        <f t="shared" si="1137"/>
        <v>0.43928667549278611</v>
      </c>
      <c r="W4531" s="59">
        <f t="shared" si="1138"/>
        <v>0.11588110146819158</v>
      </c>
      <c r="Y4531" s="7">
        <f t="shared" si="1134"/>
        <v>0</v>
      </c>
      <c r="Z4531" s="40"/>
      <c r="AA4531" s="40"/>
      <c r="AB4531" s="40"/>
      <c r="AC4531" s="40"/>
      <c r="AD4531" s="40"/>
      <c r="AE4531" s="40"/>
      <c r="AF4531" s="40"/>
      <c r="AG4531" s="41"/>
      <c r="AH4531" s="40"/>
      <c r="AI4531" s="40"/>
      <c r="AJ4531" s="40"/>
      <c r="AK4531" s="40"/>
      <c r="AL4531" s="40"/>
      <c r="AM4531" s="41"/>
      <c r="AN4531" s="36">
        <f>Y4531*(IF(AND(AH4531&gt;0,AI4531&lt;0),AH4531,0)+IF(AND(AJ4531&lt;0,AK4531&gt;0),AJ4531,0)+IF(AND(AL4531&gt;0,AM4531&gt;0),AL4531,0))</f>
        <v>0</v>
      </c>
      <c r="AO4531" s="37">
        <f>Y4531*(IF(AND(AH4531&gt;0,AI4531&lt;0),AI4531,0)+IF(AND(AJ4531&lt;0,AK4531&gt;0),AK4531,0)+IF(AND(AL4531&gt;0,AM4531&gt;0),AM4531,0))</f>
        <v>0</v>
      </c>
      <c r="AQ4531" s="40">
        <f>AU4531*D4531</f>
        <v>60122.30718029524</v>
      </c>
      <c r="AR4531" s="40">
        <f>AV4531*E4531</f>
        <v>59372.786134405316</v>
      </c>
      <c r="AS4531" s="40">
        <f>IF(AND(Y4531&lt;&gt;0,AN4531&lt;&gt;0),0,Q4531)</f>
        <v>15662.172877818703</v>
      </c>
      <c r="AT4531" s="41">
        <f t="shared" si="1140"/>
        <v>135157.26619251925</v>
      </c>
      <c r="AU4531" s="42">
        <f>S4531+AN4531</f>
        <v>662.13994691955111</v>
      </c>
      <c r="AV4531" s="37">
        <f>T4531+AO4531</f>
        <v>686.46995183726813</v>
      </c>
      <c r="AW4531" s="58">
        <f t="shared" si="1125"/>
        <v>0.44483222303902237</v>
      </c>
      <c r="AX4531" s="58">
        <f t="shared" si="1126"/>
        <v>0.43928667549278611</v>
      </c>
      <c r="AY4531" s="59">
        <f t="shared" si="1127"/>
        <v>0.11588110146819158</v>
      </c>
      <c r="AZ4531" s="54">
        <f t="shared" si="1135"/>
        <v>1.0285382723534742E-2</v>
      </c>
    </row>
    <row r="4532" spans="3:52" x14ac:dyDescent="0.25">
      <c r="C4532" s="35">
        <v>41243</v>
      </c>
      <c r="D4532" s="36">
        <v>89.53</v>
      </c>
      <c r="E4532" s="37">
        <v>87.04</v>
      </c>
      <c r="F4532" s="38">
        <v>0</v>
      </c>
      <c r="G4532" s="7">
        <v>0</v>
      </c>
      <c r="H4532" s="38">
        <v>1</v>
      </c>
      <c r="I4532" s="7">
        <v>1</v>
      </c>
      <c r="J4532" s="36">
        <f t="shared" si="1128"/>
        <v>89.485235000000003</v>
      </c>
      <c r="K4532" s="37">
        <f t="shared" si="1129"/>
        <v>86.996480000000005</v>
      </c>
      <c r="L4532" s="36">
        <f t="shared" si="1130"/>
        <v>89.574764999999999</v>
      </c>
      <c r="M4532" s="37">
        <f t="shared" si="1131"/>
        <v>87.083520000000007</v>
      </c>
      <c r="O4532" s="39">
        <f t="shared" si="1132"/>
        <v>59281.389447707414</v>
      </c>
      <c r="P4532" s="40">
        <f t="shared" si="1133"/>
        <v>59750.344607915824</v>
      </c>
      <c r="Q4532" s="40">
        <f>S4532*F4532+T4532*G4532+AS4531*(1+$G$9/252)</f>
        <v>15662.79439261544</v>
      </c>
      <c r="R4532" s="41">
        <f t="shared" si="1136"/>
        <v>134694.52844823868</v>
      </c>
      <c r="S4532" s="36">
        <f>AU4531*H4531</f>
        <v>662.13994691955111</v>
      </c>
      <c r="T4532" s="37">
        <f>AV4531*I4531</f>
        <v>686.46995183726813</v>
      </c>
      <c r="U4532" s="57">
        <f t="shared" si="1139"/>
        <v>0.4401172796747157</v>
      </c>
      <c r="V4532" s="58">
        <f t="shared" si="1137"/>
        <v>0.44359889964555682</v>
      </c>
      <c r="W4532" s="59">
        <f t="shared" si="1138"/>
        <v>0.11628382067972749</v>
      </c>
      <c r="Y4532" s="7">
        <f t="shared" si="1134"/>
        <v>0</v>
      </c>
      <c r="Z4532" s="40"/>
      <c r="AA4532" s="40"/>
      <c r="AB4532" s="40"/>
      <c r="AC4532" s="40"/>
      <c r="AD4532" s="40"/>
      <c r="AE4532" s="40"/>
      <c r="AF4532" s="40"/>
      <c r="AG4532" s="41"/>
      <c r="AH4532" s="40"/>
      <c r="AI4532" s="40"/>
      <c r="AJ4532" s="40"/>
      <c r="AK4532" s="40"/>
      <c r="AL4532" s="40"/>
      <c r="AM4532" s="41"/>
      <c r="AN4532" s="36">
        <f>Y4532*(IF(AND(AH4532&gt;0,AI4532&lt;0),AH4532,0)+IF(AND(AJ4532&lt;0,AK4532&gt;0),AJ4532,0)+IF(AND(AL4532&gt;0,AM4532&gt;0),AL4532,0))</f>
        <v>0</v>
      </c>
      <c r="AO4532" s="37">
        <f>Y4532*(IF(AND(AH4532&gt;0,AI4532&lt;0),AI4532,0)+IF(AND(AJ4532&lt;0,AK4532&gt;0),AK4532,0)+IF(AND(AL4532&gt;0,AM4532&gt;0),AM4532,0))</f>
        <v>0</v>
      </c>
      <c r="AQ4532" s="40">
        <f>AU4532*D4532</f>
        <v>59281.389447707414</v>
      </c>
      <c r="AR4532" s="40">
        <f>AV4532*E4532</f>
        <v>59750.344607915824</v>
      </c>
      <c r="AS4532" s="40">
        <f>IF(AND(Y4532&lt;&gt;0,AN4532&lt;&gt;0),0,Q4532)</f>
        <v>15662.79439261544</v>
      </c>
      <c r="AT4532" s="41">
        <f t="shared" si="1140"/>
        <v>134694.52844823868</v>
      </c>
      <c r="AU4532" s="42">
        <f>S4532+AN4532</f>
        <v>662.13994691955111</v>
      </c>
      <c r="AV4532" s="37">
        <f>T4532+AO4532</f>
        <v>686.46995183726813</v>
      </c>
      <c r="AW4532" s="58">
        <f t="shared" si="1125"/>
        <v>0.4401172796747157</v>
      </c>
      <c r="AX4532" s="58">
        <f t="shared" si="1126"/>
        <v>0.44359889964555682</v>
      </c>
      <c r="AY4532" s="59">
        <f t="shared" si="1127"/>
        <v>0.11628382067972749</v>
      </c>
      <c r="AZ4532" s="54">
        <f t="shared" si="1135"/>
        <v>-3.4236986091553678E-3</v>
      </c>
    </row>
    <row r="4533" spans="3:52" x14ac:dyDescent="0.25">
      <c r="C4533" s="35">
        <v>41246</v>
      </c>
      <c r="D4533" s="36">
        <v>88.13</v>
      </c>
      <c r="E4533" s="37">
        <v>87.06</v>
      </c>
      <c r="F4533" s="38">
        <v>0</v>
      </c>
      <c r="G4533" s="7">
        <v>0</v>
      </c>
      <c r="H4533" s="38">
        <v>1</v>
      </c>
      <c r="I4533" s="7">
        <v>1</v>
      </c>
      <c r="J4533" s="36">
        <f t="shared" si="1128"/>
        <v>88.085935000000006</v>
      </c>
      <c r="K4533" s="37">
        <f t="shared" si="1129"/>
        <v>87.016470000000012</v>
      </c>
      <c r="L4533" s="36">
        <f t="shared" si="1130"/>
        <v>88.174064999999985</v>
      </c>
      <c r="M4533" s="37">
        <f t="shared" si="1131"/>
        <v>87.103529999999992</v>
      </c>
      <c r="O4533" s="39">
        <f t="shared" si="1132"/>
        <v>58354.393522020036</v>
      </c>
      <c r="P4533" s="40">
        <f t="shared" si="1133"/>
        <v>59764.074006952564</v>
      </c>
      <c r="Q4533" s="40">
        <f>S4533*F4533+T4533*G4533+AS4532*(1+$G$9/252)</f>
        <v>15663.415932075462</v>
      </c>
      <c r="R4533" s="41">
        <f t="shared" si="1136"/>
        <v>133781.88346104807</v>
      </c>
      <c r="S4533" s="36">
        <f>AU4532*H4532</f>
        <v>662.13994691955111</v>
      </c>
      <c r="T4533" s="37">
        <f>AV4532*I4532</f>
        <v>686.46995183726813</v>
      </c>
      <c r="U4533" s="57">
        <f t="shared" si="1139"/>
        <v>0.43619055145841551</v>
      </c>
      <c r="V4533" s="58">
        <f t="shared" si="1137"/>
        <v>0.44672770677767792</v>
      </c>
      <c r="W4533" s="59">
        <f t="shared" si="1138"/>
        <v>0.11708174176390648</v>
      </c>
      <c r="Y4533" s="7">
        <f t="shared" si="1134"/>
        <v>0</v>
      </c>
      <c r="Z4533" s="40"/>
      <c r="AA4533" s="40"/>
      <c r="AB4533" s="40"/>
      <c r="AC4533" s="40"/>
      <c r="AD4533" s="40"/>
      <c r="AE4533" s="40"/>
      <c r="AF4533" s="40"/>
      <c r="AG4533" s="41"/>
      <c r="AH4533" s="40"/>
      <c r="AI4533" s="40"/>
      <c r="AJ4533" s="40"/>
      <c r="AK4533" s="40"/>
      <c r="AL4533" s="40"/>
      <c r="AM4533" s="41"/>
      <c r="AN4533" s="36">
        <f>Y4533*(IF(AND(AH4533&gt;0,AI4533&lt;0),AH4533,0)+IF(AND(AJ4533&lt;0,AK4533&gt;0),AJ4533,0)+IF(AND(AL4533&gt;0,AM4533&gt;0),AL4533,0))</f>
        <v>0</v>
      </c>
      <c r="AO4533" s="37">
        <f>Y4533*(IF(AND(AH4533&gt;0,AI4533&lt;0),AI4533,0)+IF(AND(AJ4533&lt;0,AK4533&gt;0),AK4533,0)+IF(AND(AL4533&gt;0,AM4533&gt;0),AM4533,0))</f>
        <v>0</v>
      </c>
      <c r="AQ4533" s="40">
        <f>AU4533*D4533</f>
        <v>58354.393522020036</v>
      </c>
      <c r="AR4533" s="40">
        <f>AV4533*E4533</f>
        <v>59764.074006952564</v>
      </c>
      <c r="AS4533" s="40">
        <f>IF(AND(Y4533&lt;&gt;0,AN4533&lt;&gt;0),0,Q4533)</f>
        <v>15663.415932075462</v>
      </c>
      <c r="AT4533" s="41">
        <f t="shared" si="1140"/>
        <v>133781.88346104807</v>
      </c>
      <c r="AU4533" s="42">
        <f>S4533+AN4533</f>
        <v>662.13994691955111</v>
      </c>
      <c r="AV4533" s="37">
        <f>T4533+AO4533</f>
        <v>686.46995183726813</v>
      </c>
      <c r="AW4533" s="58">
        <f t="shared" si="1125"/>
        <v>0.43619055145841551</v>
      </c>
      <c r="AX4533" s="58">
        <f t="shared" si="1126"/>
        <v>0.44672770677767792</v>
      </c>
      <c r="AY4533" s="59">
        <f t="shared" si="1127"/>
        <v>0.11708174176390648</v>
      </c>
      <c r="AZ4533" s="54">
        <f t="shared" si="1135"/>
        <v>-6.7756648893226856E-3</v>
      </c>
    </row>
    <row r="4534" spans="3:52" x14ac:dyDescent="0.25">
      <c r="C4534" s="35">
        <v>41247</v>
      </c>
      <c r="D4534" s="36">
        <v>88.39</v>
      </c>
      <c r="E4534" s="37">
        <v>87.2</v>
      </c>
      <c r="F4534" s="38">
        <v>0</v>
      </c>
      <c r="G4534" s="7">
        <v>0</v>
      </c>
      <c r="H4534" s="38">
        <v>1</v>
      </c>
      <c r="I4534" s="7">
        <v>1</v>
      </c>
      <c r="J4534" s="36">
        <f t="shared" si="1128"/>
        <v>88.345804999999999</v>
      </c>
      <c r="K4534" s="37">
        <f t="shared" si="1129"/>
        <v>87.156400000000005</v>
      </c>
      <c r="L4534" s="36">
        <f t="shared" si="1130"/>
        <v>88.434195000000003</v>
      </c>
      <c r="M4534" s="37">
        <f t="shared" si="1131"/>
        <v>87.243600000000001</v>
      </c>
      <c r="O4534" s="39">
        <f t="shared" si="1132"/>
        <v>58526.549908219124</v>
      </c>
      <c r="P4534" s="40">
        <f t="shared" si="1133"/>
        <v>59860.179800209786</v>
      </c>
      <c r="Q4534" s="40">
        <f>S4534*F4534+T4534*G4534+AS4533*(1+$G$9/252)</f>
        <v>15664.03749619975</v>
      </c>
      <c r="R4534" s="41">
        <f t="shared" si="1136"/>
        <v>134050.76720462865</v>
      </c>
      <c r="S4534" s="36">
        <f>AU4533*H4533</f>
        <v>662.13994691955111</v>
      </c>
      <c r="T4534" s="37">
        <f>AV4533*I4533</f>
        <v>686.46995183726813</v>
      </c>
      <c r="U4534" s="57">
        <f t="shared" si="1139"/>
        <v>0.43659988770432234</v>
      </c>
      <c r="V4534" s="58">
        <f t="shared" si="1137"/>
        <v>0.44654858042575135</v>
      </c>
      <c r="W4534" s="59">
        <f t="shared" si="1138"/>
        <v>0.1168515318699264</v>
      </c>
      <c r="Y4534" s="7">
        <f t="shared" si="1134"/>
        <v>0</v>
      </c>
      <c r="Z4534" s="40"/>
      <c r="AA4534" s="40"/>
      <c r="AB4534" s="40"/>
      <c r="AC4534" s="40"/>
      <c r="AD4534" s="40"/>
      <c r="AE4534" s="40"/>
      <c r="AF4534" s="40"/>
      <c r="AG4534" s="41"/>
      <c r="AH4534" s="40"/>
      <c r="AI4534" s="40"/>
      <c r="AJ4534" s="40"/>
      <c r="AK4534" s="40"/>
      <c r="AL4534" s="40"/>
      <c r="AM4534" s="41"/>
      <c r="AN4534" s="36">
        <f>Y4534*(IF(AND(AH4534&gt;0,AI4534&lt;0),AH4534,0)+IF(AND(AJ4534&lt;0,AK4534&gt;0),AJ4534,0)+IF(AND(AL4534&gt;0,AM4534&gt;0),AL4534,0))</f>
        <v>0</v>
      </c>
      <c r="AO4534" s="37">
        <f>Y4534*(IF(AND(AH4534&gt;0,AI4534&lt;0),AI4534,0)+IF(AND(AJ4534&lt;0,AK4534&gt;0),AK4534,0)+IF(AND(AL4534&gt;0,AM4534&gt;0),AM4534,0))</f>
        <v>0</v>
      </c>
      <c r="AQ4534" s="40">
        <f>AU4534*D4534</f>
        <v>58526.549908219124</v>
      </c>
      <c r="AR4534" s="40">
        <f>AV4534*E4534</f>
        <v>59860.179800209786</v>
      </c>
      <c r="AS4534" s="40">
        <f>IF(AND(Y4534&lt;&gt;0,AN4534&lt;&gt;0),0,Q4534)</f>
        <v>15664.03749619975</v>
      </c>
      <c r="AT4534" s="41">
        <f t="shared" si="1140"/>
        <v>134050.76720462865</v>
      </c>
      <c r="AU4534" s="42">
        <f>S4534+AN4534</f>
        <v>662.13994691955111</v>
      </c>
      <c r="AV4534" s="37">
        <f>T4534+AO4534</f>
        <v>686.46995183726813</v>
      </c>
      <c r="AW4534" s="58">
        <f t="shared" si="1125"/>
        <v>0.43659988770432234</v>
      </c>
      <c r="AX4534" s="58">
        <f t="shared" si="1126"/>
        <v>0.44654858042575135</v>
      </c>
      <c r="AY4534" s="59">
        <f t="shared" si="1127"/>
        <v>0.1168515318699264</v>
      </c>
      <c r="AZ4534" s="54">
        <f t="shared" si="1135"/>
        <v>2.0098666323447034E-3</v>
      </c>
    </row>
    <row r="4535" spans="3:52" x14ac:dyDescent="0.25">
      <c r="C4535" s="35">
        <v>41248</v>
      </c>
      <c r="D4535" s="36">
        <v>89.43</v>
      </c>
      <c r="E4535" s="37">
        <v>86.97</v>
      </c>
      <c r="F4535" s="38">
        <v>0</v>
      </c>
      <c r="G4535" s="7">
        <v>0</v>
      </c>
      <c r="H4535" s="38">
        <v>1</v>
      </c>
      <c r="I4535" s="7">
        <v>1</v>
      </c>
      <c r="J4535" s="36">
        <f t="shared" si="1128"/>
        <v>89.38528500000001</v>
      </c>
      <c r="K4535" s="37">
        <f t="shared" si="1129"/>
        <v>86.926515000000009</v>
      </c>
      <c r="L4535" s="36">
        <f t="shared" si="1130"/>
        <v>89.474715000000003</v>
      </c>
      <c r="M4535" s="37">
        <f t="shared" si="1131"/>
        <v>87.013484999999989</v>
      </c>
      <c r="O4535" s="39">
        <f t="shared" si="1132"/>
        <v>59215.175453015458</v>
      </c>
      <c r="P4535" s="40">
        <f t="shared" si="1133"/>
        <v>59702.291711287209</v>
      </c>
      <c r="Q4535" s="40">
        <f>S4535*F4535+T4535*G4535+AS4534*(1+$G$9/252)</f>
        <v>15664.65908498928</v>
      </c>
      <c r="R4535" s="41">
        <f t="shared" si="1136"/>
        <v>134582.12624929193</v>
      </c>
      <c r="S4535" s="36">
        <f>AU4534*H4534</f>
        <v>662.13994691955111</v>
      </c>
      <c r="T4535" s="37">
        <f>AV4534*I4534</f>
        <v>686.46995183726813</v>
      </c>
      <c r="U4535" s="57">
        <f t="shared" si="1139"/>
        <v>0.43999286609076738</v>
      </c>
      <c r="V4535" s="58">
        <f t="shared" si="1137"/>
        <v>0.44361233824392277</v>
      </c>
      <c r="W4535" s="59">
        <f t="shared" si="1138"/>
        <v>0.11639479566530994</v>
      </c>
      <c r="Y4535" s="7">
        <f t="shared" si="1134"/>
        <v>0</v>
      </c>
      <c r="Z4535" s="40"/>
      <c r="AA4535" s="40"/>
      <c r="AB4535" s="40"/>
      <c r="AC4535" s="40"/>
      <c r="AD4535" s="40"/>
      <c r="AE4535" s="40"/>
      <c r="AF4535" s="40"/>
      <c r="AG4535" s="41"/>
      <c r="AH4535" s="40"/>
      <c r="AI4535" s="40"/>
      <c r="AJ4535" s="40"/>
      <c r="AK4535" s="40"/>
      <c r="AL4535" s="40"/>
      <c r="AM4535" s="41"/>
      <c r="AN4535" s="36">
        <f>Y4535*(IF(AND(AH4535&gt;0,AI4535&lt;0),AH4535,0)+IF(AND(AJ4535&lt;0,AK4535&gt;0),AJ4535,0)+IF(AND(AL4535&gt;0,AM4535&gt;0),AL4535,0))</f>
        <v>0</v>
      </c>
      <c r="AO4535" s="37">
        <f>Y4535*(IF(AND(AH4535&gt;0,AI4535&lt;0),AI4535,0)+IF(AND(AJ4535&lt;0,AK4535&gt;0),AK4535,0)+IF(AND(AL4535&gt;0,AM4535&gt;0),AM4535,0))</f>
        <v>0</v>
      </c>
      <c r="AQ4535" s="40">
        <f>AU4535*D4535</f>
        <v>59215.175453015458</v>
      </c>
      <c r="AR4535" s="40">
        <f>AV4535*E4535</f>
        <v>59702.291711287209</v>
      </c>
      <c r="AS4535" s="40">
        <f>IF(AND(Y4535&lt;&gt;0,AN4535&lt;&gt;0),0,Q4535)</f>
        <v>15664.65908498928</v>
      </c>
      <c r="AT4535" s="41">
        <f t="shared" si="1140"/>
        <v>134582.12624929193</v>
      </c>
      <c r="AU4535" s="42">
        <f>S4535+AN4535</f>
        <v>662.13994691955111</v>
      </c>
      <c r="AV4535" s="37">
        <f>T4535+AO4535</f>
        <v>686.46995183726813</v>
      </c>
      <c r="AW4535" s="58">
        <f t="shared" si="1125"/>
        <v>0.43999286609076738</v>
      </c>
      <c r="AX4535" s="58">
        <f t="shared" si="1126"/>
        <v>0.44361233824392277</v>
      </c>
      <c r="AY4535" s="59">
        <f t="shared" si="1127"/>
        <v>0.11639479566530994</v>
      </c>
      <c r="AZ4535" s="54">
        <f t="shared" si="1135"/>
        <v>3.9638642563839532E-3</v>
      </c>
    </row>
    <row r="4536" spans="3:52" x14ac:dyDescent="0.25">
      <c r="C4536" s="35">
        <v>41249</v>
      </c>
      <c r="D4536" s="36">
        <v>89.26</v>
      </c>
      <c r="E4536" s="37">
        <v>88.09</v>
      </c>
      <c r="F4536" s="38">
        <v>0</v>
      </c>
      <c r="G4536" s="7">
        <v>0</v>
      </c>
      <c r="H4536" s="38">
        <v>1</v>
      </c>
      <c r="I4536" s="7">
        <v>1</v>
      </c>
      <c r="J4536" s="36">
        <f t="shared" si="1128"/>
        <v>89.215370000000007</v>
      </c>
      <c r="K4536" s="37">
        <f t="shared" si="1129"/>
        <v>88.045955000000006</v>
      </c>
      <c r="L4536" s="36">
        <f t="shared" si="1130"/>
        <v>89.304630000000003</v>
      </c>
      <c r="M4536" s="37">
        <f t="shared" si="1131"/>
        <v>88.134045</v>
      </c>
      <c r="O4536" s="39">
        <f t="shared" si="1132"/>
        <v>59102.611662039133</v>
      </c>
      <c r="P4536" s="40">
        <f t="shared" si="1133"/>
        <v>60471.13805734495</v>
      </c>
      <c r="Q4536" s="40">
        <f>S4536*F4536+T4536*G4536+AS4535*(1+$G$9/252)</f>
        <v>15665.280698445033</v>
      </c>
      <c r="R4536" s="41">
        <f t="shared" si="1136"/>
        <v>135239.03041782911</v>
      </c>
      <c r="S4536" s="36">
        <f>AU4535*H4535</f>
        <v>662.13994691955111</v>
      </c>
      <c r="T4536" s="37">
        <f>AV4535*I4535</f>
        <v>686.46995183726813</v>
      </c>
      <c r="U4536" s="57">
        <f t="shared" si="1139"/>
        <v>0.43702333179584374</v>
      </c>
      <c r="V4536" s="58">
        <f t="shared" si="1137"/>
        <v>0.44714264713755886</v>
      </c>
      <c r="W4536" s="59">
        <f t="shared" si="1138"/>
        <v>0.11583402106659746</v>
      </c>
      <c r="Y4536" s="7">
        <f t="shared" si="1134"/>
        <v>0</v>
      </c>
      <c r="Z4536" s="40"/>
      <c r="AA4536" s="40"/>
      <c r="AB4536" s="40"/>
      <c r="AC4536" s="40"/>
      <c r="AD4536" s="40"/>
      <c r="AE4536" s="40"/>
      <c r="AF4536" s="40"/>
      <c r="AG4536" s="41"/>
      <c r="AH4536" s="40"/>
      <c r="AI4536" s="40"/>
      <c r="AJ4536" s="40"/>
      <c r="AK4536" s="40"/>
      <c r="AL4536" s="40"/>
      <c r="AM4536" s="41"/>
      <c r="AN4536" s="36">
        <f>Y4536*(IF(AND(AH4536&gt;0,AI4536&lt;0),AH4536,0)+IF(AND(AJ4536&lt;0,AK4536&gt;0),AJ4536,0)+IF(AND(AL4536&gt;0,AM4536&gt;0),AL4536,0))</f>
        <v>0</v>
      </c>
      <c r="AO4536" s="37">
        <f>Y4536*(IF(AND(AH4536&gt;0,AI4536&lt;0),AI4536,0)+IF(AND(AJ4536&lt;0,AK4536&gt;0),AK4536,0)+IF(AND(AL4536&gt;0,AM4536&gt;0),AM4536,0))</f>
        <v>0</v>
      </c>
      <c r="AQ4536" s="40">
        <f>AU4536*D4536</f>
        <v>59102.611662039133</v>
      </c>
      <c r="AR4536" s="40">
        <f>AV4536*E4536</f>
        <v>60471.13805734495</v>
      </c>
      <c r="AS4536" s="40">
        <f>IF(AND(Y4536&lt;&gt;0,AN4536&lt;&gt;0),0,Q4536)</f>
        <v>15665.280698445033</v>
      </c>
      <c r="AT4536" s="41">
        <f t="shared" si="1140"/>
        <v>135239.03041782911</v>
      </c>
      <c r="AU4536" s="42">
        <f>S4536+AN4536</f>
        <v>662.13994691955111</v>
      </c>
      <c r="AV4536" s="37">
        <f>T4536+AO4536</f>
        <v>686.46995183726813</v>
      </c>
      <c r="AW4536" s="58">
        <f t="shared" si="1125"/>
        <v>0.43702333179584374</v>
      </c>
      <c r="AX4536" s="58">
        <f t="shared" si="1126"/>
        <v>0.44714264713755886</v>
      </c>
      <c r="AY4536" s="59">
        <f t="shared" si="1127"/>
        <v>0.11583402106659746</v>
      </c>
      <c r="AZ4536" s="54">
        <f t="shared" si="1135"/>
        <v>4.8810654642235107E-3</v>
      </c>
    </row>
    <row r="4537" spans="3:52" x14ac:dyDescent="0.25">
      <c r="C4537" s="35">
        <v>41250</v>
      </c>
      <c r="D4537" s="36">
        <v>89.36</v>
      </c>
      <c r="E4537" s="37">
        <v>88.48</v>
      </c>
      <c r="F4537" s="38">
        <v>0</v>
      </c>
      <c r="G4537" s="7">
        <v>0</v>
      </c>
      <c r="H4537" s="38">
        <v>1</v>
      </c>
      <c r="I4537" s="7">
        <v>1</v>
      </c>
      <c r="J4537" s="36">
        <f t="shared" si="1128"/>
        <v>89.31532</v>
      </c>
      <c r="K4537" s="37">
        <f t="shared" si="1129"/>
        <v>88.435760000000002</v>
      </c>
      <c r="L4537" s="36">
        <f t="shared" si="1130"/>
        <v>89.404679999999999</v>
      </c>
      <c r="M4537" s="37">
        <f t="shared" si="1131"/>
        <v>88.524240000000006</v>
      </c>
      <c r="O4537" s="39">
        <f t="shared" si="1132"/>
        <v>59168.825656731089</v>
      </c>
      <c r="P4537" s="40">
        <f t="shared" si="1133"/>
        <v>60738.861338561488</v>
      </c>
      <c r="Q4537" s="40">
        <f>S4537*F4537+T4537*G4537+AS4536*(1+$G$9/252)</f>
        <v>15665.902336567986</v>
      </c>
      <c r="R4537" s="41">
        <f t="shared" si="1136"/>
        <v>135573.58933186057</v>
      </c>
      <c r="S4537" s="36">
        <f>AU4536*H4536</f>
        <v>662.13994691955111</v>
      </c>
      <c r="T4537" s="37">
        <f>AV4536*I4536</f>
        <v>686.46995183726813</v>
      </c>
      <c r="U4537" s="57">
        <f t="shared" si="1139"/>
        <v>0.43643327545084093</v>
      </c>
      <c r="V4537" s="58">
        <f t="shared" si="1137"/>
        <v>0.44801396524129283</v>
      </c>
      <c r="W4537" s="59">
        <f t="shared" si="1138"/>
        <v>0.11555275930786624</v>
      </c>
      <c r="Y4537" s="7">
        <f t="shared" si="1134"/>
        <v>0</v>
      </c>
      <c r="Z4537" s="40"/>
      <c r="AA4537" s="40"/>
      <c r="AB4537" s="40"/>
      <c r="AC4537" s="40"/>
      <c r="AD4537" s="40"/>
      <c r="AE4537" s="40"/>
      <c r="AF4537" s="40"/>
      <c r="AG4537" s="41"/>
      <c r="AH4537" s="40"/>
      <c r="AI4537" s="40"/>
      <c r="AJ4537" s="40"/>
      <c r="AK4537" s="40"/>
      <c r="AL4537" s="40"/>
      <c r="AM4537" s="41"/>
      <c r="AN4537" s="36">
        <f>Y4537*(IF(AND(AH4537&gt;0,AI4537&lt;0),AH4537,0)+IF(AND(AJ4537&lt;0,AK4537&gt;0),AJ4537,0)+IF(AND(AL4537&gt;0,AM4537&gt;0),AL4537,0))</f>
        <v>0</v>
      </c>
      <c r="AO4537" s="37">
        <f>Y4537*(IF(AND(AH4537&gt;0,AI4537&lt;0),AI4537,0)+IF(AND(AJ4537&lt;0,AK4537&gt;0),AK4537,0)+IF(AND(AL4537&gt;0,AM4537&gt;0),AM4537,0))</f>
        <v>0</v>
      </c>
      <c r="AQ4537" s="40">
        <f>AU4537*D4537</f>
        <v>59168.825656731089</v>
      </c>
      <c r="AR4537" s="40">
        <f>AV4537*E4537</f>
        <v>60738.861338561488</v>
      </c>
      <c r="AS4537" s="40">
        <f>IF(AND(Y4537&lt;&gt;0,AN4537&lt;&gt;0),0,Q4537)</f>
        <v>15665.902336567986</v>
      </c>
      <c r="AT4537" s="41">
        <f t="shared" si="1140"/>
        <v>135573.58933186057</v>
      </c>
      <c r="AU4537" s="42">
        <f>S4537+AN4537</f>
        <v>662.13994691955111</v>
      </c>
      <c r="AV4537" s="37">
        <f>T4537+AO4537</f>
        <v>686.46995183726813</v>
      </c>
      <c r="AW4537" s="58">
        <f t="shared" si="1125"/>
        <v>0.43643327545084093</v>
      </c>
      <c r="AX4537" s="58">
        <f t="shared" si="1126"/>
        <v>0.44801396524129283</v>
      </c>
      <c r="AY4537" s="59">
        <f t="shared" si="1127"/>
        <v>0.11555275930786624</v>
      </c>
      <c r="AZ4537" s="54">
        <f t="shared" si="1135"/>
        <v>2.4738340181662544E-3</v>
      </c>
    </row>
    <row r="4538" spans="3:52" x14ac:dyDescent="0.25">
      <c r="C4538" s="35">
        <v>41253</v>
      </c>
      <c r="D4538" s="36">
        <v>90.53</v>
      </c>
      <c r="E4538" s="37">
        <v>89.41</v>
      </c>
      <c r="F4538" s="38">
        <v>0</v>
      </c>
      <c r="G4538" s="7">
        <v>0</v>
      </c>
      <c r="H4538" s="38">
        <v>1</v>
      </c>
      <c r="I4538" s="7">
        <v>1</v>
      </c>
      <c r="J4538" s="36">
        <f t="shared" si="1128"/>
        <v>90.484735000000001</v>
      </c>
      <c r="K4538" s="37">
        <f t="shared" si="1129"/>
        <v>89.365295000000003</v>
      </c>
      <c r="L4538" s="36">
        <f t="shared" si="1130"/>
        <v>90.575265000000002</v>
      </c>
      <c r="M4538" s="37">
        <f t="shared" si="1131"/>
        <v>89.45470499999999</v>
      </c>
      <c r="O4538" s="39">
        <f t="shared" si="1132"/>
        <v>59943.529394626959</v>
      </c>
      <c r="P4538" s="40">
        <f t="shared" si="1133"/>
        <v>61377.278393770139</v>
      </c>
      <c r="Q4538" s="40">
        <f>S4538*F4538+T4538*G4538+AS4537*(1+$G$9/252)</f>
        <v>15666.523999359119</v>
      </c>
      <c r="R4538" s="41">
        <f t="shared" si="1136"/>
        <v>136987.33178775621</v>
      </c>
      <c r="S4538" s="36">
        <f>AU4537*H4537</f>
        <v>662.13994691955111</v>
      </c>
      <c r="T4538" s="37">
        <f>AV4537*I4537</f>
        <v>686.46995183726813</v>
      </c>
      <c r="U4538" s="57">
        <f t="shared" si="1139"/>
        <v>0.43758447304821985</v>
      </c>
      <c r="V4538" s="58">
        <f t="shared" si="1137"/>
        <v>0.44805076201400967</v>
      </c>
      <c r="W4538" s="59">
        <f t="shared" si="1138"/>
        <v>0.11436476493777052</v>
      </c>
      <c r="Y4538" s="7">
        <f t="shared" si="1134"/>
        <v>0</v>
      </c>
      <c r="Z4538" s="40"/>
      <c r="AA4538" s="40"/>
      <c r="AB4538" s="40"/>
      <c r="AC4538" s="40"/>
      <c r="AD4538" s="40"/>
      <c r="AE4538" s="40"/>
      <c r="AF4538" s="40"/>
      <c r="AG4538" s="41"/>
      <c r="AH4538" s="40"/>
      <c r="AI4538" s="40"/>
      <c r="AJ4538" s="40"/>
      <c r="AK4538" s="40"/>
      <c r="AL4538" s="40"/>
      <c r="AM4538" s="41"/>
      <c r="AN4538" s="36">
        <f>Y4538*(IF(AND(AH4538&gt;0,AI4538&lt;0),AH4538,0)+IF(AND(AJ4538&lt;0,AK4538&gt;0),AJ4538,0)+IF(AND(AL4538&gt;0,AM4538&gt;0),AL4538,0))</f>
        <v>0</v>
      </c>
      <c r="AO4538" s="37">
        <f>Y4538*(IF(AND(AH4538&gt;0,AI4538&lt;0),AI4538,0)+IF(AND(AJ4538&lt;0,AK4538&gt;0),AK4538,0)+IF(AND(AL4538&gt;0,AM4538&gt;0),AM4538,0))</f>
        <v>0</v>
      </c>
      <c r="AQ4538" s="40">
        <f>AU4538*D4538</f>
        <v>59943.529394626959</v>
      </c>
      <c r="AR4538" s="40">
        <f>AV4538*E4538</f>
        <v>61377.278393770139</v>
      </c>
      <c r="AS4538" s="40">
        <f>IF(AND(Y4538&lt;&gt;0,AN4538&lt;&gt;0),0,Q4538)</f>
        <v>15666.523999359119</v>
      </c>
      <c r="AT4538" s="41">
        <f t="shared" si="1140"/>
        <v>136987.33178775621</v>
      </c>
      <c r="AU4538" s="42">
        <f>S4538+AN4538</f>
        <v>662.13994691955111</v>
      </c>
      <c r="AV4538" s="37">
        <f>T4538+AO4538</f>
        <v>686.46995183726813</v>
      </c>
      <c r="AW4538" s="58">
        <f t="shared" si="1125"/>
        <v>0.43758447304821985</v>
      </c>
      <c r="AX4538" s="58">
        <f t="shared" si="1126"/>
        <v>0.44805076201400967</v>
      </c>
      <c r="AY4538" s="59">
        <f t="shared" si="1127"/>
        <v>0.11436476493777052</v>
      </c>
      <c r="AZ4538" s="54">
        <f t="shared" si="1135"/>
        <v>1.0427860344060402E-2</v>
      </c>
    </row>
    <row r="4539" spans="3:52" x14ac:dyDescent="0.25">
      <c r="C4539" s="35">
        <v>41254</v>
      </c>
      <c r="D4539" s="36">
        <v>90.25</v>
      </c>
      <c r="E4539" s="37">
        <v>89.62</v>
      </c>
      <c r="F4539" s="38">
        <v>0</v>
      </c>
      <c r="G4539" s="7">
        <v>0</v>
      </c>
      <c r="H4539" s="38">
        <v>1</v>
      </c>
      <c r="I4539" s="7">
        <v>1</v>
      </c>
      <c r="J4539" s="36">
        <f t="shared" si="1128"/>
        <v>90.204875000000001</v>
      </c>
      <c r="K4539" s="37">
        <f t="shared" si="1129"/>
        <v>89.575190000000006</v>
      </c>
      <c r="L4539" s="36">
        <f t="shared" si="1130"/>
        <v>90.295124999999999</v>
      </c>
      <c r="M4539" s="37">
        <f t="shared" si="1131"/>
        <v>89.664810000000003</v>
      </c>
      <c r="O4539" s="39">
        <f t="shared" si="1132"/>
        <v>59758.130209489485</v>
      </c>
      <c r="P4539" s="40">
        <f t="shared" si="1133"/>
        <v>61521.437083655976</v>
      </c>
      <c r="Q4539" s="40">
        <f>S4539*F4539+T4539*G4539+AS4538*(1+$G$9/252)</f>
        <v>15667.145686819409</v>
      </c>
      <c r="R4539" s="41">
        <f t="shared" si="1136"/>
        <v>136946.71297996488</v>
      </c>
      <c r="S4539" s="36">
        <f>AU4538*H4538</f>
        <v>662.13994691955111</v>
      </c>
      <c r="T4539" s="37">
        <f>AV4538*I4538</f>
        <v>686.46995183726813</v>
      </c>
      <c r="U4539" s="57">
        <f t="shared" si="1139"/>
        <v>0.43636045662689266</v>
      </c>
      <c r="V4539" s="58">
        <f t="shared" si="1137"/>
        <v>0.44923631787099905</v>
      </c>
      <c r="W4539" s="59">
        <f t="shared" si="1138"/>
        <v>0.11440322550210819</v>
      </c>
      <c r="Y4539" s="7">
        <f t="shared" si="1134"/>
        <v>0</v>
      </c>
      <c r="Z4539" s="40"/>
      <c r="AA4539" s="40"/>
      <c r="AB4539" s="40"/>
      <c r="AC4539" s="40"/>
      <c r="AD4539" s="40"/>
      <c r="AE4539" s="40"/>
      <c r="AF4539" s="40"/>
      <c r="AG4539" s="41"/>
      <c r="AH4539" s="40"/>
      <c r="AI4539" s="40"/>
      <c r="AJ4539" s="40"/>
      <c r="AK4539" s="40"/>
      <c r="AL4539" s="40"/>
      <c r="AM4539" s="41"/>
      <c r="AN4539" s="36">
        <f>Y4539*(IF(AND(AH4539&gt;0,AI4539&lt;0),AH4539,0)+IF(AND(AJ4539&lt;0,AK4539&gt;0),AJ4539,0)+IF(AND(AL4539&gt;0,AM4539&gt;0),AL4539,0))</f>
        <v>0</v>
      </c>
      <c r="AO4539" s="37">
        <f>Y4539*(IF(AND(AH4539&gt;0,AI4539&lt;0),AI4539,0)+IF(AND(AJ4539&lt;0,AK4539&gt;0),AK4539,0)+IF(AND(AL4539&gt;0,AM4539&gt;0),AM4539,0))</f>
        <v>0</v>
      </c>
      <c r="AQ4539" s="40">
        <f>AU4539*D4539</f>
        <v>59758.130209489485</v>
      </c>
      <c r="AR4539" s="40">
        <f>AV4539*E4539</f>
        <v>61521.437083655976</v>
      </c>
      <c r="AS4539" s="40">
        <f>IF(AND(Y4539&lt;&gt;0,AN4539&lt;&gt;0),0,Q4539)</f>
        <v>15667.145686819409</v>
      </c>
      <c r="AT4539" s="41">
        <f t="shared" si="1140"/>
        <v>136946.71297996488</v>
      </c>
      <c r="AU4539" s="42">
        <f>S4539+AN4539</f>
        <v>662.13994691955111</v>
      </c>
      <c r="AV4539" s="37">
        <f>T4539+AO4539</f>
        <v>686.46995183726813</v>
      </c>
      <c r="AW4539" s="58">
        <f t="shared" si="1125"/>
        <v>0.43636045662689266</v>
      </c>
      <c r="AX4539" s="58">
        <f t="shared" si="1126"/>
        <v>0.44923631787099905</v>
      </c>
      <c r="AY4539" s="59">
        <f t="shared" si="1127"/>
        <v>0.11440322550210819</v>
      </c>
      <c r="AZ4539" s="54">
        <f t="shared" si="1135"/>
        <v>-2.9651506647532244E-4</v>
      </c>
    </row>
    <row r="4540" spans="3:52" x14ac:dyDescent="0.25">
      <c r="C4540" s="35">
        <v>41255</v>
      </c>
      <c r="D4540" s="36">
        <v>89.71</v>
      </c>
      <c r="E4540" s="37">
        <v>89.31</v>
      </c>
      <c r="F4540" s="38">
        <v>0</v>
      </c>
      <c r="G4540" s="7">
        <v>0</v>
      </c>
      <c r="H4540" s="38">
        <v>1</v>
      </c>
      <c r="I4540" s="7">
        <v>1</v>
      </c>
      <c r="J4540" s="36">
        <f t="shared" si="1128"/>
        <v>89.665144999999995</v>
      </c>
      <c r="K4540" s="37">
        <f t="shared" si="1129"/>
        <v>89.265345000000011</v>
      </c>
      <c r="L4540" s="36">
        <f t="shared" si="1130"/>
        <v>89.754854999999992</v>
      </c>
      <c r="M4540" s="37">
        <f t="shared" si="1131"/>
        <v>89.354654999999994</v>
      </c>
      <c r="O4540" s="39">
        <f t="shared" si="1132"/>
        <v>59400.574638152924</v>
      </c>
      <c r="P4540" s="40">
        <f t="shared" si="1133"/>
        <v>61308.631398586418</v>
      </c>
      <c r="Q4540" s="40">
        <f>S4540*F4540+T4540*G4540+AS4539*(1+$G$9/252)</f>
        <v>15667.767398949836</v>
      </c>
      <c r="R4540" s="41">
        <f t="shared" si="1136"/>
        <v>136376.97343568917</v>
      </c>
      <c r="S4540" s="36">
        <f>AU4539*H4539</f>
        <v>662.13994691955111</v>
      </c>
      <c r="T4540" s="37">
        <f>AV4539*I4539</f>
        <v>686.46995183726813</v>
      </c>
      <c r="U4540" s="57">
        <f t="shared" si="1139"/>
        <v>0.43556161382452335</v>
      </c>
      <c r="V4540" s="58">
        <f t="shared" si="1137"/>
        <v>0.4495526616705387</v>
      </c>
      <c r="W4540" s="59">
        <f t="shared" si="1138"/>
        <v>0.11488572450493802</v>
      </c>
      <c r="Y4540" s="7">
        <f t="shared" si="1134"/>
        <v>0</v>
      </c>
      <c r="Z4540" s="40"/>
      <c r="AA4540" s="40"/>
      <c r="AB4540" s="40"/>
      <c r="AC4540" s="40"/>
      <c r="AD4540" s="40"/>
      <c r="AE4540" s="40"/>
      <c r="AF4540" s="40"/>
      <c r="AG4540" s="41"/>
      <c r="AH4540" s="40"/>
      <c r="AI4540" s="40"/>
      <c r="AJ4540" s="40"/>
      <c r="AK4540" s="40"/>
      <c r="AL4540" s="40"/>
      <c r="AM4540" s="41"/>
      <c r="AN4540" s="36">
        <f>Y4540*(IF(AND(AH4540&gt;0,AI4540&lt;0),AH4540,0)+IF(AND(AJ4540&lt;0,AK4540&gt;0),AJ4540,0)+IF(AND(AL4540&gt;0,AM4540&gt;0),AL4540,0))</f>
        <v>0</v>
      </c>
      <c r="AO4540" s="37">
        <f>Y4540*(IF(AND(AH4540&gt;0,AI4540&lt;0),AI4540,0)+IF(AND(AJ4540&lt;0,AK4540&gt;0),AK4540,0)+IF(AND(AL4540&gt;0,AM4540&gt;0),AM4540,0))</f>
        <v>0</v>
      </c>
      <c r="AQ4540" s="40">
        <f>AU4540*D4540</f>
        <v>59400.574638152924</v>
      </c>
      <c r="AR4540" s="40">
        <f>AV4540*E4540</f>
        <v>61308.631398586418</v>
      </c>
      <c r="AS4540" s="40">
        <f>IF(AND(Y4540&lt;&gt;0,AN4540&lt;&gt;0),0,Q4540)</f>
        <v>15667.767398949836</v>
      </c>
      <c r="AT4540" s="41">
        <f t="shared" si="1140"/>
        <v>136376.97343568917</v>
      </c>
      <c r="AU4540" s="42">
        <f>S4540+AN4540</f>
        <v>662.13994691955111</v>
      </c>
      <c r="AV4540" s="37">
        <f>T4540+AO4540</f>
        <v>686.46995183726813</v>
      </c>
      <c r="AW4540" s="58">
        <f t="shared" si="1125"/>
        <v>0.43556161382452335</v>
      </c>
      <c r="AX4540" s="58">
        <f t="shared" si="1126"/>
        <v>0.4495526616705387</v>
      </c>
      <c r="AY4540" s="59">
        <f t="shared" si="1127"/>
        <v>0.11488572450493802</v>
      </c>
      <c r="AZ4540" s="54">
        <f t="shared" si="1135"/>
        <v>-4.1603009804190849E-3</v>
      </c>
    </row>
    <row r="4541" spans="3:52" x14ac:dyDescent="0.25">
      <c r="C4541" s="35">
        <v>41256</v>
      </c>
      <c r="D4541" s="36">
        <v>89.71</v>
      </c>
      <c r="E4541" s="37">
        <v>89.17</v>
      </c>
      <c r="F4541" s="38">
        <v>0</v>
      </c>
      <c r="G4541" s="7">
        <v>0</v>
      </c>
      <c r="H4541" s="38">
        <v>1</v>
      </c>
      <c r="I4541" s="7">
        <v>1</v>
      </c>
      <c r="J4541" s="36">
        <f t="shared" si="1128"/>
        <v>89.665144999999995</v>
      </c>
      <c r="K4541" s="37">
        <f t="shared" si="1129"/>
        <v>89.125415000000004</v>
      </c>
      <c r="L4541" s="36">
        <f t="shared" si="1130"/>
        <v>89.754854999999992</v>
      </c>
      <c r="M4541" s="37">
        <f t="shared" si="1131"/>
        <v>89.214585</v>
      </c>
      <c r="O4541" s="39">
        <f t="shared" si="1132"/>
        <v>59400.574638152924</v>
      </c>
      <c r="P4541" s="40">
        <f t="shared" si="1133"/>
        <v>61212.525605329203</v>
      </c>
      <c r="Q4541" s="40">
        <f>S4541*F4541+T4541*G4541+AS4540*(1+$G$9/252)</f>
        <v>15668.38913575138</v>
      </c>
      <c r="R4541" s="41">
        <f t="shared" si="1136"/>
        <v>136281.48937923351</v>
      </c>
      <c r="S4541" s="36">
        <f>AU4540*H4540</f>
        <v>662.13994691955111</v>
      </c>
      <c r="T4541" s="37">
        <f>AV4540*I4540</f>
        <v>686.46995183726813</v>
      </c>
      <c r="U4541" s="57">
        <f t="shared" si="1139"/>
        <v>0.43586678505440773</v>
      </c>
      <c r="V4541" s="58">
        <f t="shared" si="1137"/>
        <v>0.44916243492901486</v>
      </c>
      <c r="W4541" s="59">
        <f t="shared" si="1138"/>
        <v>0.11497078001657737</v>
      </c>
      <c r="Y4541" s="7">
        <f t="shared" si="1134"/>
        <v>0</v>
      </c>
      <c r="Z4541" s="40"/>
      <c r="AA4541" s="40"/>
      <c r="AB4541" s="40"/>
      <c r="AC4541" s="40"/>
      <c r="AD4541" s="40"/>
      <c r="AE4541" s="40"/>
      <c r="AF4541" s="40"/>
      <c r="AG4541" s="41"/>
      <c r="AH4541" s="40"/>
      <c r="AI4541" s="40"/>
      <c r="AJ4541" s="40"/>
      <c r="AK4541" s="40"/>
      <c r="AL4541" s="40"/>
      <c r="AM4541" s="41"/>
      <c r="AN4541" s="36">
        <f>Y4541*(IF(AND(AH4541&gt;0,AI4541&lt;0),AH4541,0)+IF(AND(AJ4541&lt;0,AK4541&gt;0),AJ4541,0)+IF(AND(AL4541&gt;0,AM4541&gt;0),AL4541,0))</f>
        <v>0</v>
      </c>
      <c r="AO4541" s="37">
        <f>Y4541*(IF(AND(AH4541&gt;0,AI4541&lt;0),AI4541,0)+IF(AND(AJ4541&lt;0,AK4541&gt;0),AK4541,0)+IF(AND(AL4541&gt;0,AM4541&gt;0),AM4541,0))</f>
        <v>0</v>
      </c>
      <c r="AQ4541" s="40">
        <f>AU4541*D4541</f>
        <v>59400.574638152924</v>
      </c>
      <c r="AR4541" s="40">
        <f>AV4541*E4541</f>
        <v>61212.525605329203</v>
      </c>
      <c r="AS4541" s="40">
        <f>IF(AND(Y4541&lt;&gt;0,AN4541&lt;&gt;0),0,Q4541)</f>
        <v>15668.38913575138</v>
      </c>
      <c r="AT4541" s="41">
        <f t="shared" si="1140"/>
        <v>136281.48937923351</v>
      </c>
      <c r="AU4541" s="42">
        <f>S4541+AN4541</f>
        <v>662.13994691955111</v>
      </c>
      <c r="AV4541" s="37">
        <f>T4541+AO4541</f>
        <v>686.46995183726813</v>
      </c>
      <c r="AW4541" s="58">
        <f t="shared" si="1125"/>
        <v>0.43586678505440773</v>
      </c>
      <c r="AX4541" s="58">
        <f t="shared" si="1126"/>
        <v>0.44916243492901486</v>
      </c>
      <c r="AY4541" s="59">
        <f t="shared" si="1127"/>
        <v>0.11497078001657737</v>
      </c>
      <c r="AZ4541" s="54">
        <f t="shared" si="1135"/>
        <v>-7.0014793590278401E-4</v>
      </c>
    </row>
    <row r="4542" spans="3:52" x14ac:dyDescent="0.25">
      <c r="C4542" s="35">
        <v>41257</v>
      </c>
      <c r="D4542" s="36">
        <v>90.09</v>
      </c>
      <c r="E4542" s="37">
        <v>88.88</v>
      </c>
      <c r="F4542" s="38">
        <v>0</v>
      </c>
      <c r="G4542" s="7">
        <v>0</v>
      </c>
      <c r="H4542" s="38">
        <v>1</v>
      </c>
      <c r="I4542" s="7">
        <v>1</v>
      </c>
      <c r="J4542" s="36">
        <f t="shared" si="1128"/>
        <v>90.044955000000002</v>
      </c>
      <c r="K4542" s="37">
        <f t="shared" si="1129"/>
        <v>88.835560000000001</v>
      </c>
      <c r="L4542" s="36">
        <f t="shared" si="1130"/>
        <v>90.135045000000005</v>
      </c>
      <c r="M4542" s="37">
        <f t="shared" si="1131"/>
        <v>88.92443999999999</v>
      </c>
      <c r="O4542" s="39">
        <f t="shared" si="1132"/>
        <v>59652.187817982362</v>
      </c>
      <c r="P4542" s="40">
        <f t="shared" si="1133"/>
        <v>61013.449319296386</v>
      </c>
      <c r="Q4542" s="40">
        <f>S4542*F4542+T4542*G4542+AS4541*(1+$G$9/252)</f>
        <v>15669.01089722502</v>
      </c>
      <c r="R4542" s="41">
        <f t="shared" si="1136"/>
        <v>136334.64803450377</v>
      </c>
      <c r="S4542" s="36">
        <f>AU4541*H4541</f>
        <v>662.13994691955111</v>
      </c>
      <c r="T4542" s="37">
        <f>AV4541*I4541</f>
        <v>686.46995183726813</v>
      </c>
      <c r="U4542" s="57">
        <f t="shared" si="1139"/>
        <v>0.43754239056593669</v>
      </c>
      <c r="V4542" s="58">
        <f t="shared" si="1137"/>
        <v>0.44752709746868613</v>
      </c>
      <c r="W4542" s="59">
        <f t="shared" si="1138"/>
        <v>0.11493051196537717</v>
      </c>
      <c r="Y4542" s="7">
        <f t="shared" si="1134"/>
        <v>0</v>
      </c>
      <c r="Z4542" s="40"/>
      <c r="AA4542" s="40"/>
      <c r="AB4542" s="40"/>
      <c r="AC4542" s="40"/>
      <c r="AD4542" s="40"/>
      <c r="AE4542" s="40"/>
      <c r="AF4542" s="40"/>
      <c r="AG4542" s="41"/>
      <c r="AH4542" s="40"/>
      <c r="AI4542" s="40"/>
      <c r="AJ4542" s="40"/>
      <c r="AK4542" s="40"/>
      <c r="AL4542" s="40"/>
      <c r="AM4542" s="41"/>
      <c r="AN4542" s="36">
        <f>Y4542*(IF(AND(AH4542&gt;0,AI4542&lt;0),AH4542,0)+IF(AND(AJ4542&lt;0,AK4542&gt;0),AJ4542,0)+IF(AND(AL4542&gt;0,AM4542&gt;0),AL4542,0))</f>
        <v>0</v>
      </c>
      <c r="AO4542" s="37">
        <f>Y4542*(IF(AND(AH4542&gt;0,AI4542&lt;0),AI4542,0)+IF(AND(AJ4542&lt;0,AK4542&gt;0),AK4542,0)+IF(AND(AL4542&gt;0,AM4542&gt;0),AM4542,0))</f>
        <v>0</v>
      </c>
      <c r="AQ4542" s="40">
        <f>AU4542*D4542</f>
        <v>59652.187817982362</v>
      </c>
      <c r="AR4542" s="40">
        <f>AV4542*E4542</f>
        <v>61013.449319296386</v>
      </c>
      <c r="AS4542" s="40">
        <f>IF(AND(Y4542&lt;&gt;0,AN4542&lt;&gt;0),0,Q4542)</f>
        <v>15669.01089722502</v>
      </c>
      <c r="AT4542" s="41">
        <f t="shared" si="1140"/>
        <v>136334.64803450377</v>
      </c>
      <c r="AU4542" s="42">
        <f>S4542+AN4542</f>
        <v>662.13994691955111</v>
      </c>
      <c r="AV4542" s="37">
        <f>T4542+AO4542</f>
        <v>686.46995183726813</v>
      </c>
      <c r="AW4542" s="58">
        <f t="shared" si="1125"/>
        <v>0.43754239056593669</v>
      </c>
      <c r="AX4542" s="58">
        <f t="shared" si="1126"/>
        <v>0.44752709746868613</v>
      </c>
      <c r="AY4542" s="59">
        <f t="shared" si="1127"/>
        <v>0.11493051196537717</v>
      </c>
      <c r="AZ4542" s="54">
        <f t="shared" si="1135"/>
        <v>3.9006511825201429E-4</v>
      </c>
    </row>
    <row r="4543" spans="3:52" x14ac:dyDescent="0.25">
      <c r="C4543" s="35">
        <v>41260</v>
      </c>
      <c r="D4543" s="36">
        <v>91.02</v>
      </c>
      <c r="E4543" s="37">
        <v>89.91</v>
      </c>
      <c r="F4543" s="38">
        <v>0</v>
      </c>
      <c r="G4543" s="7">
        <v>0</v>
      </c>
      <c r="H4543" s="38">
        <v>1</v>
      </c>
      <c r="I4543" s="7">
        <v>1</v>
      </c>
      <c r="J4543" s="36">
        <f t="shared" si="1128"/>
        <v>90.974490000000003</v>
      </c>
      <c r="K4543" s="37">
        <f t="shared" si="1129"/>
        <v>89.865044999999995</v>
      </c>
      <c r="L4543" s="36">
        <f t="shared" si="1130"/>
        <v>91.065509999999989</v>
      </c>
      <c r="M4543" s="37">
        <f t="shared" si="1131"/>
        <v>89.954954999999998</v>
      </c>
      <c r="O4543" s="39">
        <f t="shared" si="1132"/>
        <v>60267.977968617539</v>
      </c>
      <c r="P4543" s="40">
        <f t="shared" si="1133"/>
        <v>61720.513369688771</v>
      </c>
      <c r="Q4543" s="40">
        <f>S4543*F4543+T4543*G4543+AS4542*(1+$G$9/252)</f>
        <v>15669.632683371734</v>
      </c>
      <c r="R4543" s="41">
        <f t="shared" si="1136"/>
        <v>137658.12402167806</v>
      </c>
      <c r="S4543" s="36">
        <f>AU4542*H4542</f>
        <v>662.13994691955111</v>
      </c>
      <c r="T4543" s="37">
        <f>AV4542*I4542</f>
        <v>686.46995183726813</v>
      </c>
      <c r="U4543" s="57">
        <f t="shared" si="1139"/>
        <v>0.43780908970637061</v>
      </c>
      <c r="V4543" s="58">
        <f t="shared" si="1137"/>
        <v>0.44836084908413526</v>
      </c>
      <c r="W4543" s="59">
        <f t="shared" si="1138"/>
        <v>0.11383006120949403</v>
      </c>
      <c r="Y4543" s="7">
        <f t="shared" si="1134"/>
        <v>0</v>
      </c>
      <c r="Z4543" s="40"/>
      <c r="AA4543" s="40"/>
      <c r="AB4543" s="40"/>
      <c r="AC4543" s="40"/>
      <c r="AD4543" s="40"/>
      <c r="AE4543" s="40"/>
      <c r="AF4543" s="40"/>
      <c r="AG4543" s="41"/>
      <c r="AH4543" s="40"/>
      <c r="AI4543" s="40"/>
      <c r="AJ4543" s="40"/>
      <c r="AK4543" s="40"/>
      <c r="AL4543" s="40"/>
      <c r="AM4543" s="41"/>
      <c r="AN4543" s="36">
        <f>Y4543*(IF(AND(AH4543&gt;0,AI4543&lt;0),AH4543,0)+IF(AND(AJ4543&lt;0,AK4543&gt;0),AJ4543,0)+IF(AND(AL4543&gt;0,AM4543&gt;0),AL4543,0))</f>
        <v>0</v>
      </c>
      <c r="AO4543" s="37">
        <f>Y4543*(IF(AND(AH4543&gt;0,AI4543&lt;0),AI4543,0)+IF(AND(AJ4543&lt;0,AK4543&gt;0),AK4543,0)+IF(AND(AL4543&gt;0,AM4543&gt;0),AM4543,0))</f>
        <v>0</v>
      </c>
      <c r="AQ4543" s="40">
        <f>AU4543*D4543</f>
        <v>60267.977968617539</v>
      </c>
      <c r="AR4543" s="40">
        <f>AV4543*E4543</f>
        <v>61720.513369688771</v>
      </c>
      <c r="AS4543" s="40">
        <f>IF(AND(Y4543&lt;&gt;0,AN4543&lt;&gt;0),0,Q4543)</f>
        <v>15669.632683371734</v>
      </c>
      <c r="AT4543" s="41">
        <f t="shared" si="1140"/>
        <v>137658.12402167806</v>
      </c>
      <c r="AU4543" s="42">
        <f>S4543+AN4543</f>
        <v>662.13994691955111</v>
      </c>
      <c r="AV4543" s="37">
        <f>T4543+AO4543</f>
        <v>686.46995183726813</v>
      </c>
      <c r="AW4543" s="58">
        <f t="shared" si="1125"/>
        <v>0.43780908970637061</v>
      </c>
      <c r="AX4543" s="58">
        <f t="shared" si="1126"/>
        <v>0.44836084908413526</v>
      </c>
      <c r="AY4543" s="59">
        <f t="shared" si="1127"/>
        <v>0.11383006120949403</v>
      </c>
      <c r="AZ4543" s="54">
        <f t="shared" si="1135"/>
        <v>9.7075542149736016E-3</v>
      </c>
    </row>
    <row r="4544" spans="3:52" x14ac:dyDescent="0.25">
      <c r="C4544" s="35">
        <v>41261</v>
      </c>
      <c r="D4544" s="36">
        <v>92.36</v>
      </c>
      <c r="E4544" s="37">
        <v>90.52</v>
      </c>
      <c r="F4544" s="38">
        <v>0</v>
      </c>
      <c r="G4544" s="7">
        <v>0</v>
      </c>
      <c r="H4544" s="38">
        <v>1</v>
      </c>
      <c r="I4544" s="7">
        <v>1</v>
      </c>
      <c r="J4544" s="36">
        <f t="shared" si="1128"/>
        <v>92.313820000000007</v>
      </c>
      <c r="K4544" s="37">
        <f t="shared" si="1129"/>
        <v>90.474739999999997</v>
      </c>
      <c r="L4544" s="36">
        <f t="shared" si="1130"/>
        <v>92.406179999999992</v>
      </c>
      <c r="M4544" s="37">
        <f t="shared" si="1131"/>
        <v>90.565259999999995</v>
      </c>
      <c r="O4544" s="39">
        <f t="shared" si="1132"/>
        <v>61155.245497489741</v>
      </c>
      <c r="P4544" s="40">
        <f t="shared" si="1133"/>
        <v>62139.260040309506</v>
      </c>
      <c r="Q4544" s="40">
        <f>S4544*F4544+T4544*G4544+AS4543*(1+$G$9/252)</f>
        <v>15670.254494192501</v>
      </c>
      <c r="R4544" s="41">
        <f t="shared" si="1136"/>
        <v>138964.76003199175</v>
      </c>
      <c r="S4544" s="36">
        <f>AU4543*H4543</f>
        <v>662.13994691955111</v>
      </c>
      <c r="T4544" s="37">
        <f>AV4543*I4543</f>
        <v>686.46995183726813</v>
      </c>
      <c r="U4544" s="57">
        <f t="shared" si="1139"/>
        <v>0.44007736553793131</v>
      </c>
      <c r="V4544" s="58">
        <f t="shared" si="1137"/>
        <v>0.4471584020726127</v>
      </c>
      <c r="W4544" s="59">
        <f t="shared" si="1138"/>
        <v>0.11276423238945597</v>
      </c>
      <c r="Y4544" s="7">
        <f t="shared" si="1134"/>
        <v>0</v>
      </c>
      <c r="Z4544" s="40"/>
      <c r="AA4544" s="40"/>
      <c r="AB4544" s="40"/>
      <c r="AC4544" s="40"/>
      <c r="AD4544" s="40"/>
      <c r="AE4544" s="40"/>
      <c r="AF4544" s="40"/>
      <c r="AG4544" s="41"/>
      <c r="AH4544" s="40"/>
      <c r="AI4544" s="40"/>
      <c r="AJ4544" s="40"/>
      <c r="AK4544" s="40"/>
      <c r="AL4544" s="40"/>
      <c r="AM4544" s="41"/>
      <c r="AN4544" s="36">
        <f>Y4544*(IF(AND(AH4544&gt;0,AI4544&lt;0),AH4544,0)+IF(AND(AJ4544&lt;0,AK4544&gt;0),AJ4544,0)+IF(AND(AL4544&gt;0,AM4544&gt;0),AL4544,0))</f>
        <v>0</v>
      </c>
      <c r="AO4544" s="37">
        <f>Y4544*(IF(AND(AH4544&gt;0,AI4544&lt;0),AI4544,0)+IF(AND(AJ4544&lt;0,AK4544&gt;0),AK4544,0)+IF(AND(AL4544&gt;0,AM4544&gt;0),AM4544,0))</f>
        <v>0</v>
      </c>
      <c r="AQ4544" s="40">
        <f>AU4544*D4544</f>
        <v>61155.245497489741</v>
      </c>
      <c r="AR4544" s="40">
        <f>AV4544*E4544</f>
        <v>62139.260040309506</v>
      </c>
      <c r="AS4544" s="40">
        <f>IF(AND(Y4544&lt;&gt;0,AN4544&lt;&gt;0),0,Q4544)</f>
        <v>15670.254494192501</v>
      </c>
      <c r="AT4544" s="41">
        <f t="shared" si="1140"/>
        <v>138964.76003199175</v>
      </c>
      <c r="AU4544" s="42">
        <f>S4544+AN4544</f>
        <v>662.13994691955111</v>
      </c>
      <c r="AV4544" s="37">
        <f>T4544+AO4544</f>
        <v>686.46995183726813</v>
      </c>
      <c r="AW4544" s="58">
        <f t="shared" si="1125"/>
        <v>0.44007736553793131</v>
      </c>
      <c r="AX4544" s="58">
        <f t="shared" si="1126"/>
        <v>0.4471584020726127</v>
      </c>
      <c r="AY4544" s="59">
        <f t="shared" si="1127"/>
        <v>0.11276423238945597</v>
      </c>
      <c r="AZ4544" s="54">
        <f t="shared" si="1135"/>
        <v>9.4918917397706082E-3</v>
      </c>
    </row>
    <row r="4545" spans="3:52" x14ac:dyDescent="0.25">
      <c r="C4545" s="35">
        <v>41262</v>
      </c>
      <c r="D4545" s="36">
        <v>93.2</v>
      </c>
      <c r="E4545" s="37">
        <v>89.71</v>
      </c>
      <c r="F4545" s="38">
        <v>0</v>
      </c>
      <c r="G4545" s="7">
        <v>0</v>
      </c>
      <c r="H4545" s="38">
        <v>1</v>
      </c>
      <c r="I4545" s="7">
        <v>1</v>
      </c>
      <c r="J4545" s="36">
        <f t="shared" si="1128"/>
        <v>93.153400000000005</v>
      </c>
      <c r="K4545" s="37">
        <f t="shared" si="1129"/>
        <v>89.665144999999995</v>
      </c>
      <c r="L4545" s="36">
        <f t="shared" si="1130"/>
        <v>93.246600000000001</v>
      </c>
      <c r="M4545" s="37">
        <f t="shared" si="1131"/>
        <v>89.754854999999992</v>
      </c>
      <c r="O4545" s="39">
        <f t="shared" si="1132"/>
        <v>61711.443052902163</v>
      </c>
      <c r="P4545" s="40">
        <f t="shared" si="1133"/>
        <v>61583.219379321323</v>
      </c>
      <c r="Q4545" s="40">
        <f>S4545*F4545+T4545*G4545+AS4544*(1+$G$9/252)</f>
        <v>15670.876329688301</v>
      </c>
      <c r="R4545" s="41">
        <f t="shared" si="1136"/>
        <v>138965.5387619118</v>
      </c>
      <c r="S4545" s="36">
        <f>AU4544*H4544</f>
        <v>662.13994691955111</v>
      </c>
      <c r="T4545" s="37">
        <f>AV4544*I4544</f>
        <v>686.46995183726813</v>
      </c>
      <c r="U4545" s="57">
        <f t="shared" si="1139"/>
        <v>0.44407731299938852</v>
      </c>
      <c r="V4545" s="58">
        <f t="shared" si="1137"/>
        <v>0.44315461176911786</v>
      </c>
      <c r="W4545" s="59">
        <f t="shared" si="1138"/>
        <v>0.11276807523149354</v>
      </c>
      <c r="Y4545" s="7">
        <f t="shared" si="1134"/>
        <v>0</v>
      </c>
      <c r="Z4545" s="40"/>
      <c r="AA4545" s="40"/>
      <c r="AB4545" s="40"/>
      <c r="AC4545" s="40"/>
      <c r="AD4545" s="40"/>
      <c r="AE4545" s="40"/>
      <c r="AF4545" s="40"/>
      <c r="AG4545" s="41"/>
      <c r="AH4545" s="40"/>
      <c r="AI4545" s="40"/>
      <c r="AJ4545" s="40"/>
      <c r="AK4545" s="40"/>
      <c r="AL4545" s="40"/>
      <c r="AM4545" s="41"/>
      <c r="AN4545" s="36">
        <f>Y4545*(IF(AND(AH4545&gt;0,AI4545&lt;0),AH4545,0)+IF(AND(AJ4545&lt;0,AK4545&gt;0),AJ4545,0)+IF(AND(AL4545&gt;0,AM4545&gt;0),AL4545,0))</f>
        <v>0</v>
      </c>
      <c r="AO4545" s="37">
        <f>Y4545*(IF(AND(AH4545&gt;0,AI4545&lt;0),AI4545,0)+IF(AND(AJ4545&lt;0,AK4545&gt;0),AK4545,0)+IF(AND(AL4545&gt;0,AM4545&gt;0),AM4545,0))</f>
        <v>0</v>
      </c>
      <c r="AQ4545" s="40">
        <f>AU4545*D4545</f>
        <v>61711.443052902163</v>
      </c>
      <c r="AR4545" s="40">
        <f>AV4545*E4545</f>
        <v>61583.219379321323</v>
      </c>
      <c r="AS4545" s="40">
        <f>IF(AND(Y4545&lt;&gt;0,AN4545&lt;&gt;0),0,Q4545)</f>
        <v>15670.876329688301</v>
      </c>
      <c r="AT4545" s="41">
        <f t="shared" si="1140"/>
        <v>138965.5387619118</v>
      </c>
      <c r="AU4545" s="42">
        <f>S4545+AN4545</f>
        <v>662.13994691955111</v>
      </c>
      <c r="AV4545" s="37">
        <f>T4545+AO4545</f>
        <v>686.46995183726813</v>
      </c>
      <c r="AW4545" s="58">
        <f t="shared" si="1125"/>
        <v>0.44407731299938852</v>
      </c>
      <c r="AX4545" s="58">
        <f t="shared" si="1126"/>
        <v>0.44315461176911786</v>
      </c>
      <c r="AY4545" s="59">
        <f t="shared" si="1127"/>
        <v>0.11276807523149354</v>
      </c>
      <c r="AZ4545" s="54">
        <f t="shared" si="1135"/>
        <v>5.6037942270936725E-6</v>
      </c>
    </row>
    <row r="4546" spans="3:52" x14ac:dyDescent="0.25">
      <c r="C4546" s="35">
        <v>41263</v>
      </c>
      <c r="D4546" s="36">
        <v>93.27</v>
      </c>
      <c r="E4546" s="37">
        <v>90.04</v>
      </c>
      <c r="F4546" s="38">
        <v>0</v>
      </c>
      <c r="G4546" s="7">
        <v>0</v>
      </c>
      <c r="H4546" s="38">
        <v>1</v>
      </c>
      <c r="I4546" s="7">
        <v>1</v>
      </c>
      <c r="J4546" s="36">
        <f t="shared" si="1128"/>
        <v>93.223365000000001</v>
      </c>
      <c r="K4546" s="37">
        <f t="shared" si="1129"/>
        <v>89.994980000000012</v>
      </c>
      <c r="L4546" s="36">
        <f t="shared" si="1130"/>
        <v>93.316634999999991</v>
      </c>
      <c r="M4546" s="37">
        <f t="shared" si="1131"/>
        <v>90.08502</v>
      </c>
      <c r="O4546" s="39">
        <f t="shared" si="1132"/>
        <v>61757.792849186531</v>
      </c>
      <c r="P4546" s="40">
        <f t="shared" si="1133"/>
        <v>61809.754463427627</v>
      </c>
      <c r="Q4546" s="40">
        <f>S4546*F4546+T4546*G4546+AS4545*(1+$G$9/252)</f>
        <v>15671.498189860113</v>
      </c>
      <c r="R4546" s="41">
        <f t="shared" si="1136"/>
        <v>139239.04550247427</v>
      </c>
      <c r="S4546" s="36">
        <f>AU4545*H4545</f>
        <v>662.13994691955111</v>
      </c>
      <c r="T4546" s="37">
        <f>AV4545*I4545</f>
        <v>686.46995183726813</v>
      </c>
      <c r="U4546" s="57">
        <f t="shared" si="1139"/>
        <v>0.44353789288284873</v>
      </c>
      <c r="V4546" s="58">
        <f t="shared" si="1137"/>
        <v>0.44391107566396865</v>
      </c>
      <c r="W4546" s="59">
        <f t="shared" si="1138"/>
        <v>0.11255103145318265</v>
      </c>
      <c r="Y4546" s="7">
        <f t="shared" si="1134"/>
        <v>0</v>
      </c>
      <c r="Z4546" s="40"/>
      <c r="AA4546" s="40"/>
      <c r="AB4546" s="40"/>
      <c r="AC4546" s="40"/>
      <c r="AD4546" s="40"/>
      <c r="AE4546" s="40"/>
      <c r="AF4546" s="40"/>
      <c r="AG4546" s="41"/>
      <c r="AH4546" s="40"/>
      <c r="AI4546" s="40"/>
      <c r="AJ4546" s="40"/>
      <c r="AK4546" s="40"/>
      <c r="AL4546" s="40"/>
      <c r="AM4546" s="41"/>
      <c r="AN4546" s="36">
        <f>Y4546*(IF(AND(AH4546&gt;0,AI4546&lt;0),AH4546,0)+IF(AND(AJ4546&lt;0,AK4546&gt;0),AJ4546,0)+IF(AND(AL4546&gt;0,AM4546&gt;0),AL4546,0))</f>
        <v>0</v>
      </c>
      <c r="AO4546" s="37">
        <f>Y4546*(IF(AND(AH4546&gt;0,AI4546&lt;0),AI4546,0)+IF(AND(AJ4546&lt;0,AK4546&gt;0),AK4546,0)+IF(AND(AL4546&gt;0,AM4546&gt;0),AM4546,0))</f>
        <v>0</v>
      </c>
      <c r="AQ4546" s="40">
        <f>AU4546*D4546</f>
        <v>61757.792849186531</v>
      </c>
      <c r="AR4546" s="40">
        <f>AV4546*E4546</f>
        <v>61809.754463427627</v>
      </c>
      <c r="AS4546" s="40">
        <f>IF(AND(Y4546&lt;&gt;0,AN4546&lt;&gt;0),0,Q4546)</f>
        <v>15671.498189860113</v>
      </c>
      <c r="AT4546" s="41">
        <f t="shared" si="1140"/>
        <v>139239.04550247427</v>
      </c>
      <c r="AU4546" s="42">
        <f>S4546+AN4546</f>
        <v>662.13994691955111</v>
      </c>
      <c r="AV4546" s="37">
        <f>T4546+AO4546</f>
        <v>686.46995183726813</v>
      </c>
      <c r="AW4546" s="58">
        <f t="shared" si="1125"/>
        <v>0.44353789288284873</v>
      </c>
      <c r="AX4546" s="58">
        <f t="shared" si="1126"/>
        <v>0.44391107566396865</v>
      </c>
      <c r="AY4546" s="59">
        <f t="shared" si="1127"/>
        <v>0.11255103145318265</v>
      </c>
      <c r="AZ4546" s="54">
        <f t="shared" si="1135"/>
        <v>1.968162344414548E-3</v>
      </c>
    </row>
    <row r="4547" spans="3:52" x14ac:dyDescent="0.25">
      <c r="C4547" s="35">
        <v>41264</v>
      </c>
      <c r="D4547" s="36">
        <v>92.74</v>
      </c>
      <c r="E4547" s="37">
        <v>90.18</v>
      </c>
      <c r="F4547" s="38">
        <v>0</v>
      </c>
      <c r="G4547" s="7">
        <v>0</v>
      </c>
      <c r="H4547" s="38">
        <v>1</v>
      </c>
      <c r="I4547" s="7">
        <v>1</v>
      </c>
      <c r="J4547" s="36">
        <f t="shared" si="1128"/>
        <v>92.693629999999999</v>
      </c>
      <c r="K4547" s="37">
        <f t="shared" si="1129"/>
        <v>90.134910000000005</v>
      </c>
      <c r="L4547" s="36">
        <f t="shared" si="1130"/>
        <v>92.786369999999991</v>
      </c>
      <c r="M4547" s="37">
        <f t="shared" si="1131"/>
        <v>90.225090000000009</v>
      </c>
      <c r="O4547" s="39">
        <f t="shared" si="1132"/>
        <v>61406.858677319164</v>
      </c>
      <c r="P4547" s="40">
        <f t="shared" si="1133"/>
        <v>61905.860256684842</v>
      </c>
      <c r="Q4547" s="40">
        <f>S4547*F4547+T4547*G4547+AS4546*(1+$G$9/252)</f>
        <v>15672.120074708915</v>
      </c>
      <c r="R4547" s="41">
        <f t="shared" si="1136"/>
        <v>138984.83900871291</v>
      </c>
      <c r="S4547" s="36">
        <f>AU4546*H4546</f>
        <v>662.13994691955111</v>
      </c>
      <c r="T4547" s="37">
        <f>AV4546*I4546</f>
        <v>686.46995183726813</v>
      </c>
      <c r="U4547" s="57">
        <f t="shared" si="1139"/>
        <v>0.44182415229814809</v>
      </c>
      <c r="V4547" s="58">
        <f t="shared" si="1137"/>
        <v>0.4454144833221988</v>
      </c>
      <c r="W4547" s="59">
        <f t="shared" si="1138"/>
        <v>0.1127613643796532</v>
      </c>
      <c r="Y4547" s="7">
        <f t="shared" si="1134"/>
        <v>0</v>
      </c>
      <c r="Z4547" s="40"/>
      <c r="AA4547" s="40"/>
      <c r="AB4547" s="40"/>
      <c r="AC4547" s="40"/>
      <c r="AD4547" s="40"/>
      <c r="AE4547" s="40"/>
      <c r="AF4547" s="40"/>
      <c r="AG4547" s="41"/>
      <c r="AH4547" s="40"/>
      <c r="AI4547" s="40"/>
      <c r="AJ4547" s="40"/>
      <c r="AK4547" s="40"/>
      <c r="AL4547" s="40"/>
      <c r="AM4547" s="41"/>
      <c r="AN4547" s="36">
        <f>Y4547*(IF(AND(AH4547&gt;0,AI4547&lt;0),AH4547,0)+IF(AND(AJ4547&lt;0,AK4547&gt;0),AJ4547,0)+IF(AND(AL4547&gt;0,AM4547&gt;0),AL4547,0))</f>
        <v>0</v>
      </c>
      <c r="AO4547" s="37">
        <f>Y4547*(IF(AND(AH4547&gt;0,AI4547&lt;0),AI4547,0)+IF(AND(AJ4547&lt;0,AK4547&gt;0),AK4547,0)+IF(AND(AL4547&gt;0,AM4547&gt;0),AM4547,0))</f>
        <v>0</v>
      </c>
      <c r="AQ4547" s="40">
        <f>AU4547*D4547</f>
        <v>61406.858677319164</v>
      </c>
      <c r="AR4547" s="40">
        <f>AV4547*E4547</f>
        <v>61905.860256684842</v>
      </c>
      <c r="AS4547" s="40">
        <f>IF(AND(Y4547&lt;&gt;0,AN4547&lt;&gt;0),0,Q4547)</f>
        <v>15672.120074708915</v>
      </c>
      <c r="AT4547" s="41">
        <f t="shared" si="1140"/>
        <v>138984.83900871291</v>
      </c>
      <c r="AU4547" s="42">
        <f>S4547+AN4547</f>
        <v>662.13994691955111</v>
      </c>
      <c r="AV4547" s="37">
        <f>T4547+AO4547</f>
        <v>686.46995183726813</v>
      </c>
      <c r="AW4547" s="58">
        <f t="shared" si="1125"/>
        <v>0.44182415229814809</v>
      </c>
      <c r="AX4547" s="58">
        <f t="shared" si="1126"/>
        <v>0.4454144833221988</v>
      </c>
      <c r="AY4547" s="59">
        <f t="shared" si="1127"/>
        <v>0.1127613643796532</v>
      </c>
      <c r="AZ4547" s="54">
        <f t="shared" si="1135"/>
        <v>-1.8256839727965879E-3</v>
      </c>
    </row>
    <row r="4548" spans="3:52" x14ac:dyDescent="0.25">
      <c r="C4548" s="35">
        <v>41267</v>
      </c>
      <c r="D4548" s="36">
        <v>92.14</v>
      </c>
      <c r="E4548" s="37">
        <v>89.29</v>
      </c>
      <c r="F4548" s="38">
        <v>0</v>
      </c>
      <c r="G4548" s="7">
        <v>0</v>
      </c>
      <c r="H4548" s="38">
        <v>1</v>
      </c>
      <c r="I4548" s="7">
        <v>1</v>
      </c>
      <c r="J4548" s="36">
        <f t="shared" si="1128"/>
        <v>92.09393</v>
      </c>
      <c r="K4548" s="37">
        <f t="shared" si="1129"/>
        <v>89.245355000000018</v>
      </c>
      <c r="L4548" s="36">
        <f t="shared" si="1130"/>
        <v>92.186070000000001</v>
      </c>
      <c r="M4548" s="37">
        <f t="shared" si="1131"/>
        <v>89.334644999999995</v>
      </c>
      <c r="O4548" s="39">
        <f t="shared" si="1132"/>
        <v>61009.574709167442</v>
      </c>
      <c r="P4548" s="40">
        <f t="shared" si="1133"/>
        <v>61294.901999549678</v>
      </c>
      <c r="Q4548" s="40">
        <f>S4548*F4548+T4548*G4548+AS4547*(1+$G$9/252)</f>
        <v>15672.741984235689</v>
      </c>
      <c r="R4548" s="41">
        <f t="shared" si="1136"/>
        <v>137977.2186929528</v>
      </c>
      <c r="S4548" s="36">
        <f>AU4547*H4547</f>
        <v>662.13994691955111</v>
      </c>
      <c r="T4548" s="37">
        <f>AV4547*I4547</f>
        <v>686.46995183726813</v>
      </c>
      <c r="U4548" s="57">
        <f t="shared" si="1139"/>
        <v>0.44217136196182444</v>
      </c>
      <c r="V4548" s="58">
        <f t="shared" si="1137"/>
        <v>0.44423929240052384</v>
      </c>
      <c r="W4548" s="59">
        <f t="shared" si="1138"/>
        <v>0.11358934563765181</v>
      </c>
      <c r="Y4548" s="7">
        <f t="shared" si="1134"/>
        <v>0</v>
      </c>
      <c r="Z4548" s="40"/>
      <c r="AA4548" s="40"/>
      <c r="AB4548" s="40"/>
      <c r="AC4548" s="40"/>
      <c r="AD4548" s="40"/>
      <c r="AE4548" s="40"/>
      <c r="AF4548" s="40"/>
      <c r="AG4548" s="41"/>
      <c r="AH4548" s="40"/>
      <c r="AI4548" s="40"/>
      <c r="AJ4548" s="40"/>
      <c r="AK4548" s="40"/>
      <c r="AL4548" s="40"/>
      <c r="AM4548" s="41"/>
      <c r="AN4548" s="36">
        <f>Y4548*(IF(AND(AH4548&gt;0,AI4548&lt;0),AH4548,0)+IF(AND(AJ4548&lt;0,AK4548&gt;0),AJ4548,0)+IF(AND(AL4548&gt;0,AM4548&gt;0),AL4548,0))</f>
        <v>0</v>
      </c>
      <c r="AO4548" s="37">
        <f>Y4548*(IF(AND(AH4548&gt;0,AI4548&lt;0),AI4548,0)+IF(AND(AJ4548&lt;0,AK4548&gt;0),AK4548,0)+IF(AND(AL4548&gt;0,AM4548&gt;0),AM4548,0))</f>
        <v>0</v>
      </c>
      <c r="AQ4548" s="40">
        <f>AU4548*D4548</f>
        <v>61009.574709167442</v>
      </c>
      <c r="AR4548" s="40">
        <f>AV4548*E4548</f>
        <v>61294.901999549678</v>
      </c>
      <c r="AS4548" s="40">
        <f>IF(AND(Y4548&lt;&gt;0,AN4548&lt;&gt;0),0,Q4548)</f>
        <v>15672.741984235689</v>
      </c>
      <c r="AT4548" s="41">
        <f t="shared" si="1140"/>
        <v>137977.2186929528</v>
      </c>
      <c r="AU4548" s="42">
        <f>S4548+AN4548</f>
        <v>662.13994691955111</v>
      </c>
      <c r="AV4548" s="37">
        <f>T4548+AO4548</f>
        <v>686.46995183726813</v>
      </c>
      <c r="AW4548" s="58">
        <f t="shared" si="1125"/>
        <v>0.44217136196182444</v>
      </c>
      <c r="AX4548" s="58">
        <f t="shared" si="1126"/>
        <v>0.44423929240052384</v>
      </c>
      <c r="AY4548" s="59">
        <f t="shared" si="1127"/>
        <v>0.11358934563765181</v>
      </c>
      <c r="AZ4548" s="54">
        <f t="shared" si="1135"/>
        <v>-7.2498577754724902E-3</v>
      </c>
    </row>
    <row r="4549" spans="3:52" x14ac:dyDescent="0.25">
      <c r="C4549" s="35">
        <v>41269</v>
      </c>
      <c r="D4549" s="36">
        <v>92.07</v>
      </c>
      <c r="E4549" s="37">
        <v>88.74</v>
      </c>
      <c r="F4549" s="38">
        <v>0</v>
      </c>
      <c r="G4549" s="7">
        <v>0</v>
      </c>
      <c r="H4549" s="38">
        <v>1</v>
      </c>
      <c r="I4549" s="7">
        <v>1</v>
      </c>
      <c r="J4549" s="36">
        <f t="shared" si="1128"/>
        <v>92.023965000000004</v>
      </c>
      <c r="K4549" s="37">
        <f t="shared" si="1129"/>
        <v>88.695629999999994</v>
      </c>
      <c r="L4549" s="36">
        <f t="shared" si="1130"/>
        <v>92.116034999999982</v>
      </c>
      <c r="M4549" s="37">
        <f t="shared" si="1131"/>
        <v>88.784369999999996</v>
      </c>
      <c r="O4549" s="39">
        <f t="shared" si="1132"/>
        <v>60963.224912883066</v>
      </c>
      <c r="P4549" s="40">
        <f t="shared" si="1133"/>
        <v>60917.343526039171</v>
      </c>
      <c r="Q4549" s="40">
        <f>S4549*F4549+T4549*G4549+AS4548*(1+$G$9/252)</f>
        <v>15673.363918441411</v>
      </c>
      <c r="R4549" s="41">
        <f t="shared" si="1136"/>
        <v>137553.93235736364</v>
      </c>
      <c r="S4549" s="36">
        <f>AU4548*H4548</f>
        <v>662.13994691955111</v>
      </c>
      <c r="T4549" s="37">
        <f>AV4548*I4548</f>
        <v>686.46995183726813</v>
      </c>
      <c r="U4549" s="57">
        <f t="shared" si="1139"/>
        <v>0.44319507169377947</v>
      </c>
      <c r="V4549" s="58">
        <f t="shared" si="1137"/>
        <v>0.44286151971123999</v>
      </c>
      <c r="W4549" s="59">
        <f t="shared" si="1138"/>
        <v>0.11394340859498063</v>
      </c>
      <c r="Y4549" s="7">
        <f t="shared" si="1134"/>
        <v>0</v>
      </c>
      <c r="Z4549" s="40"/>
      <c r="AA4549" s="40"/>
      <c r="AB4549" s="40"/>
      <c r="AC4549" s="40"/>
      <c r="AD4549" s="40"/>
      <c r="AE4549" s="40"/>
      <c r="AF4549" s="40"/>
      <c r="AG4549" s="41"/>
      <c r="AH4549" s="40"/>
      <c r="AI4549" s="40"/>
      <c r="AJ4549" s="40"/>
      <c r="AK4549" s="40"/>
      <c r="AL4549" s="40"/>
      <c r="AM4549" s="41"/>
      <c r="AN4549" s="36">
        <f>Y4549*(IF(AND(AH4549&gt;0,AI4549&lt;0),AH4549,0)+IF(AND(AJ4549&lt;0,AK4549&gt;0),AJ4549,0)+IF(AND(AL4549&gt;0,AM4549&gt;0),AL4549,0))</f>
        <v>0</v>
      </c>
      <c r="AO4549" s="37">
        <f>Y4549*(IF(AND(AH4549&gt;0,AI4549&lt;0),AI4549,0)+IF(AND(AJ4549&lt;0,AK4549&gt;0),AK4549,0)+IF(AND(AL4549&gt;0,AM4549&gt;0),AM4549,0))</f>
        <v>0</v>
      </c>
      <c r="AQ4549" s="40">
        <f>AU4549*D4549</f>
        <v>60963.224912883066</v>
      </c>
      <c r="AR4549" s="40">
        <f>AV4549*E4549</f>
        <v>60917.343526039171</v>
      </c>
      <c r="AS4549" s="40">
        <f>IF(AND(Y4549&lt;&gt;0,AN4549&lt;&gt;0),0,Q4549)</f>
        <v>15673.363918441411</v>
      </c>
      <c r="AT4549" s="41">
        <f t="shared" si="1140"/>
        <v>137553.93235736364</v>
      </c>
      <c r="AU4549" s="42">
        <f>S4549+AN4549</f>
        <v>662.13994691955111</v>
      </c>
      <c r="AV4549" s="37">
        <f>T4549+AO4549</f>
        <v>686.46995183726813</v>
      </c>
      <c r="AW4549" s="58">
        <f t="shared" si="1125"/>
        <v>0.44319507169377947</v>
      </c>
      <c r="AX4549" s="58">
        <f t="shared" si="1126"/>
        <v>0.44286151971123999</v>
      </c>
      <c r="AY4549" s="59">
        <f t="shared" si="1127"/>
        <v>0.11394340859498063</v>
      </c>
      <c r="AZ4549" s="54">
        <f t="shared" si="1135"/>
        <v>-3.0677987250280481E-3</v>
      </c>
    </row>
    <row r="4550" spans="3:52" x14ac:dyDescent="0.25">
      <c r="C4550" s="35">
        <v>41270</v>
      </c>
      <c r="D4550" s="36">
        <v>91.5</v>
      </c>
      <c r="E4550" s="37">
        <v>88.72</v>
      </c>
      <c r="F4550" s="38">
        <v>0</v>
      </c>
      <c r="G4550" s="7">
        <v>0</v>
      </c>
      <c r="H4550" s="38">
        <v>1</v>
      </c>
      <c r="I4550" s="7">
        <v>1</v>
      </c>
      <c r="J4550" s="36">
        <f t="shared" si="1128"/>
        <v>91.454250000000002</v>
      </c>
      <c r="K4550" s="37">
        <f t="shared" si="1129"/>
        <v>88.675640000000001</v>
      </c>
      <c r="L4550" s="36">
        <f t="shared" si="1130"/>
        <v>91.545749999999998</v>
      </c>
      <c r="M4550" s="37">
        <f t="shared" si="1131"/>
        <v>88.764359999999996</v>
      </c>
      <c r="O4550" s="39">
        <f t="shared" si="1132"/>
        <v>60585.805143138925</v>
      </c>
      <c r="P4550" s="40">
        <f t="shared" si="1133"/>
        <v>60903.614127002431</v>
      </c>
      <c r="Q4550" s="40">
        <f>S4550*F4550+T4550*G4550+AS4549*(1+$G$9/252)</f>
        <v>15673.985877327063</v>
      </c>
      <c r="R4550" s="41">
        <f t="shared" si="1136"/>
        <v>137163.40514746841</v>
      </c>
      <c r="S4550" s="36">
        <f>AU4549*H4549</f>
        <v>662.13994691955111</v>
      </c>
      <c r="T4550" s="37">
        <f>AV4549*I4549</f>
        <v>686.46995183726813</v>
      </c>
      <c r="U4550" s="57">
        <f t="shared" si="1139"/>
        <v>0.4417053154812054</v>
      </c>
      <c r="V4550" s="58">
        <f t="shared" si="1137"/>
        <v>0.44402232549945203</v>
      </c>
      <c r="W4550" s="59">
        <f t="shared" si="1138"/>
        <v>0.11427235901934266</v>
      </c>
      <c r="Y4550" s="7">
        <f t="shared" si="1134"/>
        <v>0</v>
      </c>
      <c r="Z4550" s="40"/>
      <c r="AA4550" s="40"/>
      <c r="AB4550" s="40"/>
      <c r="AC4550" s="40"/>
      <c r="AD4550" s="40"/>
      <c r="AE4550" s="40"/>
      <c r="AF4550" s="40"/>
      <c r="AG4550" s="41"/>
      <c r="AH4550" s="40"/>
      <c r="AI4550" s="40"/>
      <c r="AJ4550" s="40"/>
      <c r="AK4550" s="40"/>
      <c r="AL4550" s="40"/>
      <c r="AM4550" s="41"/>
      <c r="AN4550" s="36">
        <f>Y4550*(IF(AND(AH4550&gt;0,AI4550&lt;0),AH4550,0)+IF(AND(AJ4550&lt;0,AK4550&gt;0),AJ4550,0)+IF(AND(AL4550&gt;0,AM4550&gt;0),AL4550,0))</f>
        <v>0</v>
      </c>
      <c r="AO4550" s="37">
        <f>Y4550*(IF(AND(AH4550&gt;0,AI4550&lt;0),AI4550,0)+IF(AND(AJ4550&lt;0,AK4550&gt;0),AK4550,0)+IF(AND(AL4550&gt;0,AM4550&gt;0),AM4550,0))</f>
        <v>0</v>
      </c>
      <c r="AQ4550" s="40">
        <f>AU4550*D4550</f>
        <v>60585.805143138925</v>
      </c>
      <c r="AR4550" s="40">
        <f>AV4550*E4550</f>
        <v>60903.614127002431</v>
      </c>
      <c r="AS4550" s="40">
        <f>IF(AND(Y4550&lt;&gt;0,AN4550&lt;&gt;0),0,Q4550)</f>
        <v>15673.985877327063</v>
      </c>
      <c r="AT4550" s="41">
        <f t="shared" si="1140"/>
        <v>137163.40514746841</v>
      </c>
      <c r="AU4550" s="42">
        <f>S4550+AN4550</f>
        <v>662.13994691955111</v>
      </c>
      <c r="AV4550" s="37">
        <f>T4550+AO4550</f>
        <v>686.46995183726813</v>
      </c>
      <c r="AW4550" s="58">
        <f t="shared" si="1125"/>
        <v>0.4417053154812054</v>
      </c>
      <c r="AX4550" s="58">
        <f t="shared" si="1126"/>
        <v>0.44402232549945203</v>
      </c>
      <c r="AY4550" s="59">
        <f t="shared" si="1127"/>
        <v>0.11427235901934266</v>
      </c>
      <c r="AZ4550" s="54">
        <f t="shared" si="1135"/>
        <v>-2.8390843009900024E-3</v>
      </c>
    </row>
    <row r="4551" spans="3:52" x14ac:dyDescent="0.25">
      <c r="C4551" s="35">
        <v>41271</v>
      </c>
      <c r="D4551" s="36">
        <v>90.39</v>
      </c>
      <c r="E4551" s="37">
        <v>87.58</v>
      </c>
      <c r="F4551" s="38">
        <v>0</v>
      </c>
      <c r="G4551" s="7">
        <v>0</v>
      </c>
      <c r="H4551" s="38">
        <v>1</v>
      </c>
      <c r="I4551" s="7">
        <v>1</v>
      </c>
      <c r="J4551" s="36">
        <f t="shared" si="1128"/>
        <v>90.344805000000008</v>
      </c>
      <c r="K4551" s="37">
        <f t="shared" si="1129"/>
        <v>87.536209999999997</v>
      </c>
      <c r="L4551" s="36">
        <f t="shared" si="1130"/>
        <v>90.435194999999993</v>
      </c>
      <c r="M4551" s="37">
        <f t="shared" si="1131"/>
        <v>87.62379</v>
      </c>
      <c r="O4551" s="39">
        <f t="shared" si="1132"/>
        <v>59850.829802058222</v>
      </c>
      <c r="P4551" s="40">
        <f t="shared" si="1133"/>
        <v>60121.038381907943</v>
      </c>
      <c r="Q4551" s="40">
        <f>S4551*F4551+T4551*G4551+AS4550*(1+$G$9/252)</f>
        <v>15674.607860893622</v>
      </c>
      <c r="R4551" s="41">
        <f t="shared" si="1136"/>
        <v>135646.4760448598</v>
      </c>
      <c r="S4551" s="36">
        <f>AU4550*H4550</f>
        <v>662.13994691955111</v>
      </c>
      <c r="T4551" s="37">
        <f>AV4550*I4550</f>
        <v>686.46995183726813</v>
      </c>
      <c r="U4551" s="57">
        <f t="shared" si="1139"/>
        <v>0.44122657327467091</v>
      </c>
      <c r="V4551" s="58">
        <f t="shared" si="1137"/>
        <v>0.44321857916917246</v>
      </c>
      <c r="W4551" s="59">
        <f t="shared" si="1138"/>
        <v>0.11555484755615661</v>
      </c>
      <c r="Y4551" s="7">
        <f t="shared" si="1134"/>
        <v>0</v>
      </c>
      <c r="Z4551" s="40"/>
      <c r="AA4551" s="40"/>
      <c r="AB4551" s="40"/>
      <c r="AC4551" s="40"/>
      <c r="AD4551" s="40"/>
      <c r="AE4551" s="40"/>
      <c r="AF4551" s="40"/>
      <c r="AG4551" s="41"/>
      <c r="AH4551" s="40"/>
      <c r="AI4551" s="40"/>
      <c r="AJ4551" s="40"/>
      <c r="AK4551" s="40"/>
      <c r="AL4551" s="40"/>
      <c r="AM4551" s="41"/>
      <c r="AN4551" s="36">
        <f>Y4551*(IF(AND(AH4551&gt;0,AI4551&lt;0),AH4551,0)+IF(AND(AJ4551&lt;0,AK4551&gt;0),AJ4551,0)+IF(AND(AL4551&gt;0,AM4551&gt;0),AL4551,0))</f>
        <v>0</v>
      </c>
      <c r="AO4551" s="37">
        <f>Y4551*(IF(AND(AH4551&gt;0,AI4551&lt;0),AI4551,0)+IF(AND(AJ4551&lt;0,AK4551&gt;0),AK4551,0)+IF(AND(AL4551&gt;0,AM4551&gt;0),AM4551,0))</f>
        <v>0</v>
      </c>
      <c r="AQ4551" s="40">
        <f>AU4551*D4551</f>
        <v>59850.829802058222</v>
      </c>
      <c r="AR4551" s="40">
        <f>AV4551*E4551</f>
        <v>60121.038381907943</v>
      </c>
      <c r="AS4551" s="40">
        <f>IF(AND(Y4551&lt;&gt;0,AN4551&lt;&gt;0),0,Q4551)</f>
        <v>15674.607860893622</v>
      </c>
      <c r="AT4551" s="41">
        <f t="shared" si="1140"/>
        <v>135646.4760448598</v>
      </c>
      <c r="AU4551" s="42">
        <f>S4551+AN4551</f>
        <v>662.13994691955111</v>
      </c>
      <c r="AV4551" s="37">
        <f>T4551+AO4551</f>
        <v>686.46995183726813</v>
      </c>
      <c r="AW4551" s="58">
        <f t="shared" si="1125"/>
        <v>0.44122657327467091</v>
      </c>
      <c r="AX4551" s="58">
        <f t="shared" si="1126"/>
        <v>0.44321857916917246</v>
      </c>
      <c r="AY4551" s="59">
        <f t="shared" si="1127"/>
        <v>0.11555484755615661</v>
      </c>
      <c r="AZ4551" s="54">
        <f t="shared" si="1135"/>
        <v>-1.1059284369454914E-2</v>
      </c>
    </row>
    <row r="4552" spans="3:52" x14ac:dyDescent="0.25">
      <c r="C4552" s="35">
        <v>41274</v>
      </c>
      <c r="D4552" s="36">
        <v>91.72</v>
      </c>
      <c r="E4552" s="37">
        <v>88.21</v>
      </c>
      <c r="F4552" s="38">
        <v>0</v>
      </c>
      <c r="G4552" s="7">
        <v>0</v>
      </c>
      <c r="H4552" s="38">
        <v>1</v>
      </c>
      <c r="I4552" s="7">
        <v>1</v>
      </c>
      <c r="J4552" s="36">
        <f t="shared" si="1128"/>
        <v>91.674140000000008</v>
      </c>
      <c r="K4552" s="37">
        <f t="shared" si="1129"/>
        <v>88.165894999999992</v>
      </c>
      <c r="L4552" s="36">
        <f t="shared" si="1130"/>
        <v>91.765859999999989</v>
      </c>
      <c r="M4552" s="37">
        <f t="shared" si="1131"/>
        <v>88.254104999999996</v>
      </c>
      <c r="O4552" s="39">
        <f t="shared" si="1132"/>
        <v>60731.475931461224</v>
      </c>
      <c r="P4552" s="40">
        <f t="shared" si="1133"/>
        <v>60553.514451565417</v>
      </c>
      <c r="Q4552" s="40">
        <f>S4552*F4552+T4552*G4552+AS4551*(1+$G$9/252)</f>
        <v>15675.229869142069</v>
      </c>
      <c r="R4552" s="41">
        <f t="shared" si="1136"/>
        <v>136960.22025216871</v>
      </c>
      <c r="S4552" s="36">
        <f>AU4551*H4551</f>
        <v>662.13994691955111</v>
      </c>
      <c r="T4552" s="37">
        <f>AV4551*I4551</f>
        <v>686.46995183726813</v>
      </c>
      <c r="U4552" s="57">
        <f t="shared" si="1139"/>
        <v>0.44342419879030215</v>
      </c>
      <c r="V4552" s="58">
        <f t="shared" si="1137"/>
        <v>0.44212483259792784</v>
      </c>
      <c r="W4552" s="59">
        <f t="shared" si="1138"/>
        <v>0.11445096861177001</v>
      </c>
      <c r="Y4552" s="7">
        <f t="shared" si="1134"/>
        <v>0</v>
      </c>
      <c r="Z4552" s="40"/>
      <c r="AA4552" s="40"/>
      <c r="AB4552" s="40"/>
      <c r="AC4552" s="40"/>
      <c r="AD4552" s="40"/>
      <c r="AE4552" s="40"/>
      <c r="AF4552" s="40"/>
      <c r="AG4552" s="41"/>
      <c r="AH4552" s="40"/>
      <c r="AI4552" s="40"/>
      <c r="AJ4552" s="40"/>
      <c r="AK4552" s="40"/>
      <c r="AL4552" s="40"/>
      <c r="AM4552" s="41"/>
      <c r="AN4552" s="36">
        <f>Y4552*(IF(AND(AH4552&gt;0,AI4552&lt;0),AH4552,0)+IF(AND(AJ4552&lt;0,AK4552&gt;0),AJ4552,0)+IF(AND(AL4552&gt;0,AM4552&gt;0),AL4552,0))</f>
        <v>0</v>
      </c>
      <c r="AO4552" s="37">
        <f>Y4552*(IF(AND(AH4552&gt;0,AI4552&lt;0),AI4552,0)+IF(AND(AJ4552&lt;0,AK4552&gt;0),AK4552,0)+IF(AND(AL4552&gt;0,AM4552&gt;0),AM4552,0))</f>
        <v>0</v>
      </c>
      <c r="AQ4552" s="40">
        <f>AU4552*D4552</f>
        <v>60731.475931461224</v>
      </c>
      <c r="AR4552" s="40">
        <f>AV4552*E4552</f>
        <v>60553.514451565417</v>
      </c>
      <c r="AS4552" s="40">
        <f>IF(AND(Y4552&lt;&gt;0,AN4552&lt;&gt;0),0,Q4552)</f>
        <v>15675.229869142069</v>
      </c>
      <c r="AT4552" s="41">
        <f t="shared" si="1140"/>
        <v>136960.22025216871</v>
      </c>
      <c r="AU4552" s="42">
        <f>S4552+AN4552</f>
        <v>662.13994691955111</v>
      </c>
      <c r="AV4552" s="37">
        <f>T4552+AO4552</f>
        <v>686.46995183726813</v>
      </c>
      <c r="AW4552" s="58">
        <f t="shared" si="1125"/>
        <v>0.44342419879030215</v>
      </c>
      <c r="AX4552" s="58">
        <f t="shared" si="1126"/>
        <v>0.44212483259792784</v>
      </c>
      <c r="AY4552" s="59">
        <f t="shared" si="1127"/>
        <v>0.11445096861177001</v>
      </c>
      <c r="AZ4552" s="54">
        <f t="shared" si="1135"/>
        <v>9.6850596168414071E-3</v>
      </c>
    </row>
    <row r="4553" spans="3:52" x14ac:dyDescent="0.25">
      <c r="C4553" s="35">
        <v>41276</v>
      </c>
      <c r="D4553" s="36">
        <v>94.25</v>
      </c>
      <c r="E4553" s="37">
        <v>90.12</v>
      </c>
      <c r="F4553" s="38">
        <v>0</v>
      </c>
      <c r="G4553" s="7">
        <v>0</v>
      </c>
      <c r="H4553" s="38">
        <v>1</v>
      </c>
      <c r="I4553" s="7">
        <v>1</v>
      </c>
      <c r="J4553" s="36">
        <f t="shared" si="1128"/>
        <v>94.202875000000006</v>
      </c>
      <c r="K4553" s="37">
        <f t="shared" si="1129"/>
        <v>90.074940000000012</v>
      </c>
      <c r="L4553" s="36">
        <f t="shared" si="1130"/>
        <v>94.297124999999994</v>
      </c>
      <c r="M4553" s="37">
        <f t="shared" si="1131"/>
        <v>90.165059999999997</v>
      </c>
      <c r="O4553" s="39">
        <f t="shared" si="1132"/>
        <v>62406.68999716769</v>
      </c>
      <c r="P4553" s="40">
        <f t="shared" si="1133"/>
        <v>61864.672059574608</v>
      </c>
      <c r="Q4553" s="40">
        <f>S4553*F4553+T4553*G4553+AS4552*(1+$G$9/252)</f>
        <v>15675.851902073384</v>
      </c>
      <c r="R4553" s="41">
        <f t="shared" si="1136"/>
        <v>139947.2139588157</v>
      </c>
      <c r="S4553" s="36">
        <f>AU4552*H4552</f>
        <v>662.13994691955111</v>
      </c>
      <c r="T4553" s="37">
        <f>AV4552*I4552</f>
        <v>686.46995183726813</v>
      </c>
      <c r="U4553" s="57">
        <f t="shared" si="1139"/>
        <v>0.44593020633860575</v>
      </c>
      <c r="V4553" s="58">
        <f t="shared" si="1137"/>
        <v>0.44205718934698068</v>
      </c>
      <c r="W4553" s="59">
        <f t="shared" si="1138"/>
        <v>0.11201260431441347</v>
      </c>
      <c r="Y4553" s="7">
        <f t="shared" si="1134"/>
        <v>0</v>
      </c>
      <c r="Z4553" s="40"/>
      <c r="AA4553" s="40"/>
      <c r="AB4553" s="40"/>
      <c r="AC4553" s="40"/>
      <c r="AD4553" s="40"/>
      <c r="AE4553" s="40"/>
      <c r="AF4553" s="40"/>
      <c r="AG4553" s="41"/>
      <c r="AH4553" s="40"/>
      <c r="AI4553" s="40"/>
      <c r="AJ4553" s="40"/>
      <c r="AK4553" s="40"/>
      <c r="AL4553" s="40"/>
      <c r="AM4553" s="41"/>
      <c r="AN4553" s="36">
        <f>Y4553*(IF(AND(AH4553&gt;0,AI4553&lt;0),AH4553,0)+IF(AND(AJ4553&lt;0,AK4553&gt;0),AJ4553,0)+IF(AND(AL4553&gt;0,AM4553&gt;0),AL4553,0))</f>
        <v>0</v>
      </c>
      <c r="AO4553" s="37">
        <f>Y4553*(IF(AND(AH4553&gt;0,AI4553&lt;0),AI4553,0)+IF(AND(AJ4553&lt;0,AK4553&gt;0),AK4553,0)+IF(AND(AL4553&gt;0,AM4553&gt;0),AM4553,0))</f>
        <v>0</v>
      </c>
      <c r="AQ4553" s="40">
        <f>AU4553*D4553</f>
        <v>62406.68999716769</v>
      </c>
      <c r="AR4553" s="40">
        <f>AV4553*E4553</f>
        <v>61864.672059574608</v>
      </c>
      <c r="AS4553" s="40">
        <f>IF(AND(Y4553&lt;&gt;0,AN4553&lt;&gt;0),0,Q4553)</f>
        <v>15675.851902073384</v>
      </c>
      <c r="AT4553" s="41">
        <f t="shared" si="1140"/>
        <v>139947.2139588157</v>
      </c>
      <c r="AU4553" s="42">
        <f>S4553+AN4553</f>
        <v>662.13994691955111</v>
      </c>
      <c r="AV4553" s="37">
        <f>T4553+AO4553</f>
        <v>686.46995183726813</v>
      </c>
      <c r="AW4553" s="58">
        <f t="shared" si="1125"/>
        <v>0.44593020633860575</v>
      </c>
      <c r="AX4553" s="58">
        <f t="shared" si="1126"/>
        <v>0.44205718934698068</v>
      </c>
      <c r="AY4553" s="59">
        <f t="shared" si="1127"/>
        <v>0.11201260431441347</v>
      </c>
      <c r="AZ4553" s="54">
        <f t="shared" si="1135"/>
        <v>2.1809206360411615E-2</v>
      </c>
    </row>
    <row r="4554" spans="3:52" x14ac:dyDescent="0.25">
      <c r="C4554" s="35">
        <v>41277</v>
      </c>
      <c r="D4554" s="36">
        <v>94.6</v>
      </c>
      <c r="E4554" s="37">
        <v>90.63</v>
      </c>
      <c r="F4554" s="38">
        <v>0</v>
      </c>
      <c r="G4554" s="7">
        <v>0</v>
      </c>
      <c r="H4554" s="38">
        <v>1</v>
      </c>
      <c r="I4554" s="7">
        <v>1</v>
      </c>
      <c r="J4554" s="36">
        <f t="shared" si="1128"/>
        <v>94.552700000000002</v>
      </c>
      <c r="K4554" s="37">
        <f t="shared" si="1129"/>
        <v>90.584685000000007</v>
      </c>
      <c r="L4554" s="36">
        <f t="shared" si="1130"/>
        <v>94.647299999999987</v>
      </c>
      <c r="M4554" s="37">
        <f t="shared" si="1131"/>
        <v>90.675314999999983</v>
      </c>
      <c r="O4554" s="39">
        <f t="shared" si="1132"/>
        <v>62638.438978589533</v>
      </c>
      <c r="P4554" s="40">
        <f t="shared" si="1133"/>
        <v>62214.771735011607</v>
      </c>
      <c r="Q4554" s="40">
        <f>S4554*F4554+T4554*G4554+AS4553*(1+$G$9/252)</f>
        <v>15676.473959688545</v>
      </c>
      <c r="R4554" s="41">
        <f t="shared" si="1136"/>
        <v>140529.68467328968</v>
      </c>
      <c r="S4554" s="36">
        <f>AU4553*H4553</f>
        <v>662.13994691955111</v>
      </c>
      <c r="T4554" s="37">
        <f>AV4553*I4553</f>
        <v>686.46995183726813</v>
      </c>
      <c r="U4554" s="57">
        <f t="shared" si="1139"/>
        <v>0.44573101493975775</v>
      </c>
      <c r="V4554" s="58">
        <f t="shared" si="1137"/>
        <v>0.44271622667944904</v>
      </c>
      <c r="W4554" s="59">
        <f t="shared" si="1138"/>
        <v>0.11155275838079322</v>
      </c>
      <c r="Y4554" s="7">
        <f t="shared" si="1134"/>
        <v>0</v>
      </c>
      <c r="Z4554" s="40"/>
      <c r="AA4554" s="40"/>
      <c r="AB4554" s="40"/>
      <c r="AC4554" s="40"/>
      <c r="AD4554" s="40"/>
      <c r="AE4554" s="40"/>
      <c r="AF4554" s="40"/>
      <c r="AG4554" s="41"/>
      <c r="AH4554" s="40"/>
      <c r="AI4554" s="40"/>
      <c r="AJ4554" s="40"/>
      <c r="AK4554" s="40"/>
      <c r="AL4554" s="40"/>
      <c r="AM4554" s="41"/>
      <c r="AN4554" s="36">
        <f>Y4554*(IF(AND(AH4554&gt;0,AI4554&lt;0),AH4554,0)+IF(AND(AJ4554&lt;0,AK4554&gt;0),AJ4554,0)+IF(AND(AL4554&gt;0,AM4554&gt;0),AL4554,0))</f>
        <v>0</v>
      </c>
      <c r="AO4554" s="37">
        <f>Y4554*(IF(AND(AH4554&gt;0,AI4554&lt;0),AI4554,0)+IF(AND(AJ4554&lt;0,AK4554&gt;0),AK4554,0)+IF(AND(AL4554&gt;0,AM4554&gt;0),AM4554,0))</f>
        <v>0</v>
      </c>
      <c r="AQ4554" s="40">
        <f>AU4554*D4554</f>
        <v>62638.438978589533</v>
      </c>
      <c r="AR4554" s="40">
        <f>AV4554*E4554</f>
        <v>62214.771735011607</v>
      </c>
      <c r="AS4554" s="40">
        <f>IF(AND(Y4554&lt;&gt;0,AN4554&lt;&gt;0),0,Q4554)</f>
        <v>15676.473959688545</v>
      </c>
      <c r="AT4554" s="41">
        <f t="shared" si="1140"/>
        <v>140529.68467328968</v>
      </c>
      <c r="AU4554" s="42">
        <f>S4554+AN4554</f>
        <v>662.13994691955111</v>
      </c>
      <c r="AV4554" s="37">
        <f>T4554+AO4554</f>
        <v>686.46995183726813</v>
      </c>
      <c r="AW4554" s="58">
        <f t="shared" si="1125"/>
        <v>0.44573101493975775</v>
      </c>
      <c r="AX4554" s="58">
        <f t="shared" si="1126"/>
        <v>0.44271622667944904</v>
      </c>
      <c r="AY4554" s="59">
        <f t="shared" si="1127"/>
        <v>0.11155275838079322</v>
      </c>
      <c r="AZ4554" s="54">
        <f t="shared" si="1135"/>
        <v>4.162074385027692E-3</v>
      </c>
    </row>
    <row r="4555" spans="3:52" x14ac:dyDescent="0.25">
      <c r="C4555" s="35">
        <v>41278</v>
      </c>
      <c r="D4555" s="36">
        <v>94.91</v>
      </c>
      <c r="E4555" s="37">
        <v>89.85</v>
      </c>
      <c r="F4555" s="38">
        <v>0</v>
      </c>
      <c r="G4555" s="7">
        <v>0</v>
      </c>
      <c r="H4555" s="38">
        <v>1</v>
      </c>
      <c r="I4555" s="7">
        <v>1</v>
      </c>
      <c r="J4555" s="36">
        <f t="shared" si="1128"/>
        <v>94.862544999999997</v>
      </c>
      <c r="K4555" s="37">
        <f t="shared" si="1129"/>
        <v>89.805075000000002</v>
      </c>
      <c r="L4555" s="36">
        <f t="shared" si="1130"/>
        <v>94.957454999999996</v>
      </c>
      <c r="M4555" s="37">
        <f t="shared" si="1131"/>
        <v>89.894924999999986</v>
      </c>
      <c r="O4555" s="39">
        <f t="shared" si="1132"/>
        <v>62843.702362134594</v>
      </c>
      <c r="P4555" s="40">
        <f t="shared" si="1133"/>
        <v>61679.325172578538</v>
      </c>
      <c r="Q4555" s="40">
        <f>S4555*F4555+T4555*G4555+AS4554*(1+$G$9/252)</f>
        <v>15677.09604198853</v>
      </c>
      <c r="R4555" s="41">
        <f t="shared" si="1136"/>
        <v>140200.12357670165</v>
      </c>
      <c r="S4555" s="36">
        <f>AU4554*H4554</f>
        <v>662.13994691955111</v>
      </c>
      <c r="T4555" s="37">
        <f>AV4554*I4554</f>
        <v>686.46995183726813</v>
      </c>
      <c r="U4555" s="57">
        <f t="shared" si="1139"/>
        <v>0.44824284571870315</v>
      </c>
      <c r="V4555" s="58">
        <f t="shared" si="1137"/>
        <v>0.43993773756436516</v>
      </c>
      <c r="W4555" s="59">
        <f t="shared" si="1138"/>
        <v>0.11181941671693175</v>
      </c>
      <c r="Y4555" s="7">
        <f t="shared" si="1134"/>
        <v>0</v>
      </c>
      <c r="Z4555" s="40"/>
      <c r="AA4555" s="40"/>
      <c r="AB4555" s="40"/>
      <c r="AC4555" s="40"/>
      <c r="AD4555" s="40"/>
      <c r="AE4555" s="40"/>
      <c r="AF4555" s="40"/>
      <c r="AG4555" s="41"/>
      <c r="AH4555" s="40"/>
      <c r="AI4555" s="40"/>
      <c r="AJ4555" s="40"/>
      <c r="AK4555" s="40"/>
      <c r="AL4555" s="40"/>
      <c r="AM4555" s="41"/>
      <c r="AN4555" s="36">
        <f>Y4555*(IF(AND(AH4555&gt;0,AI4555&lt;0),AH4555,0)+IF(AND(AJ4555&lt;0,AK4555&gt;0),AJ4555,0)+IF(AND(AL4555&gt;0,AM4555&gt;0),AL4555,0))</f>
        <v>0</v>
      </c>
      <c r="AO4555" s="37">
        <f>Y4555*(IF(AND(AH4555&gt;0,AI4555&lt;0),AI4555,0)+IF(AND(AJ4555&lt;0,AK4555&gt;0),AK4555,0)+IF(AND(AL4555&gt;0,AM4555&gt;0),AM4555,0))</f>
        <v>0</v>
      </c>
      <c r="AQ4555" s="40">
        <f>AU4555*D4555</f>
        <v>62843.702362134594</v>
      </c>
      <c r="AR4555" s="40">
        <f>AV4555*E4555</f>
        <v>61679.325172578538</v>
      </c>
      <c r="AS4555" s="40">
        <f>IF(AND(Y4555&lt;&gt;0,AN4555&lt;&gt;0),0,Q4555)</f>
        <v>15677.09604198853</v>
      </c>
      <c r="AT4555" s="41">
        <f t="shared" si="1140"/>
        <v>140200.12357670165</v>
      </c>
      <c r="AU4555" s="42">
        <f>S4555+AN4555</f>
        <v>662.13994691955111</v>
      </c>
      <c r="AV4555" s="37">
        <f>T4555+AO4555</f>
        <v>686.46995183726813</v>
      </c>
      <c r="AW4555" s="58">
        <f t="shared" si="1125"/>
        <v>0.44824284571870315</v>
      </c>
      <c r="AX4555" s="58">
        <f t="shared" si="1126"/>
        <v>0.43993773756436516</v>
      </c>
      <c r="AY4555" s="59">
        <f t="shared" si="1127"/>
        <v>0.11181941671693175</v>
      </c>
      <c r="AZ4555" s="54">
        <f t="shared" si="1135"/>
        <v>-2.3451351033357826E-3</v>
      </c>
    </row>
    <row r="4556" spans="3:52" x14ac:dyDescent="0.25">
      <c r="C4556" s="35">
        <v>41281</v>
      </c>
      <c r="D4556" s="36">
        <v>94.72</v>
      </c>
      <c r="E4556" s="37">
        <v>90.91</v>
      </c>
      <c r="F4556" s="38">
        <v>0</v>
      </c>
      <c r="G4556" s="7">
        <v>0</v>
      </c>
      <c r="H4556" s="38">
        <v>1</v>
      </c>
      <c r="I4556" s="7">
        <v>1</v>
      </c>
      <c r="J4556" s="36">
        <f t="shared" si="1128"/>
        <v>94.672640000000001</v>
      </c>
      <c r="K4556" s="37">
        <f t="shared" si="1129"/>
        <v>90.864545000000007</v>
      </c>
      <c r="L4556" s="36">
        <f t="shared" si="1130"/>
        <v>94.767359999999996</v>
      </c>
      <c r="M4556" s="37">
        <f t="shared" si="1131"/>
        <v>90.955454999999986</v>
      </c>
      <c r="O4556" s="39">
        <f t="shared" si="1132"/>
        <v>62717.895772219883</v>
      </c>
      <c r="P4556" s="40">
        <f t="shared" si="1133"/>
        <v>62406.983321526044</v>
      </c>
      <c r="Q4556" s="40">
        <f>S4556*F4556+T4556*G4556+AS4555*(1+$G$9/252)</f>
        <v>15677.718148974322</v>
      </c>
      <c r="R4556" s="41">
        <f t="shared" si="1136"/>
        <v>140802.59724272025</v>
      </c>
      <c r="S4556" s="36">
        <f>AU4555*H4555</f>
        <v>662.13994691955111</v>
      </c>
      <c r="T4556" s="37">
        <f>AV4555*I4555</f>
        <v>686.46995183726813</v>
      </c>
      <c r="U4556" s="57">
        <f t="shared" si="1139"/>
        <v>0.4454313840823878</v>
      </c>
      <c r="V4556" s="58">
        <f t="shared" si="1137"/>
        <v>0.44322323979540512</v>
      </c>
      <c r="W4556" s="59">
        <f t="shared" si="1138"/>
        <v>0.11134537612220706</v>
      </c>
      <c r="Y4556" s="7">
        <f t="shared" si="1134"/>
        <v>0</v>
      </c>
      <c r="Z4556" s="40"/>
      <c r="AA4556" s="40"/>
      <c r="AB4556" s="40"/>
      <c r="AC4556" s="40"/>
      <c r="AD4556" s="40"/>
      <c r="AE4556" s="40"/>
      <c r="AF4556" s="40"/>
      <c r="AG4556" s="41"/>
      <c r="AH4556" s="40"/>
      <c r="AI4556" s="40"/>
      <c r="AJ4556" s="40"/>
      <c r="AK4556" s="40"/>
      <c r="AL4556" s="40"/>
      <c r="AM4556" s="41"/>
      <c r="AN4556" s="36">
        <f>Y4556*(IF(AND(AH4556&gt;0,AI4556&lt;0),AH4556,0)+IF(AND(AJ4556&lt;0,AK4556&gt;0),AJ4556,0)+IF(AND(AL4556&gt;0,AM4556&gt;0),AL4556,0))</f>
        <v>0</v>
      </c>
      <c r="AO4556" s="37">
        <f>Y4556*(IF(AND(AH4556&gt;0,AI4556&lt;0),AI4556,0)+IF(AND(AJ4556&lt;0,AK4556&gt;0),AK4556,0)+IF(AND(AL4556&gt;0,AM4556&gt;0),AM4556,0))</f>
        <v>0</v>
      </c>
      <c r="AQ4556" s="40">
        <f>AU4556*D4556</f>
        <v>62717.895772219883</v>
      </c>
      <c r="AR4556" s="40">
        <f>AV4556*E4556</f>
        <v>62406.983321526044</v>
      </c>
      <c r="AS4556" s="40">
        <f>IF(AND(Y4556&lt;&gt;0,AN4556&lt;&gt;0),0,Q4556)</f>
        <v>15677.718148974322</v>
      </c>
      <c r="AT4556" s="41">
        <f t="shared" si="1140"/>
        <v>140802.59724272025</v>
      </c>
      <c r="AU4556" s="42">
        <f>S4556+AN4556</f>
        <v>662.13994691955111</v>
      </c>
      <c r="AV4556" s="37">
        <f>T4556+AO4556</f>
        <v>686.46995183726813</v>
      </c>
      <c r="AW4556" s="58">
        <f t="shared" si="1125"/>
        <v>0.4454313840823878</v>
      </c>
      <c r="AX4556" s="58">
        <f t="shared" si="1126"/>
        <v>0.44322323979540512</v>
      </c>
      <c r="AY4556" s="59">
        <f t="shared" si="1127"/>
        <v>0.11134537612220706</v>
      </c>
      <c r="AZ4556" s="54">
        <f t="shared" si="1135"/>
        <v>4.2972406203978242E-3</v>
      </c>
    </row>
    <row r="4557" spans="3:52" x14ac:dyDescent="0.25">
      <c r="C4557" s="35">
        <v>41282</v>
      </c>
      <c r="D4557" s="36">
        <v>95.11</v>
      </c>
      <c r="E4557" s="37">
        <v>90.94</v>
      </c>
      <c r="F4557" s="38">
        <v>0</v>
      </c>
      <c r="G4557" s="7">
        <v>0</v>
      </c>
      <c r="H4557" s="38">
        <v>1</v>
      </c>
      <c r="I4557" s="7">
        <v>1</v>
      </c>
      <c r="J4557" s="36">
        <f t="shared" si="1128"/>
        <v>95.062445000000011</v>
      </c>
      <c r="K4557" s="37">
        <f t="shared" si="1129"/>
        <v>90.894530000000003</v>
      </c>
      <c r="L4557" s="36">
        <f t="shared" si="1130"/>
        <v>95.157554999999988</v>
      </c>
      <c r="M4557" s="37">
        <f t="shared" si="1131"/>
        <v>90.985469999999992</v>
      </c>
      <c r="O4557" s="39">
        <f t="shared" si="1132"/>
        <v>62976.130351518506</v>
      </c>
      <c r="P4557" s="40">
        <f t="shared" si="1133"/>
        <v>62427.577420081165</v>
      </c>
      <c r="Q4557" s="40">
        <f>S4557*F4557+T4557*G4557+AS4556*(1+$G$9/252)</f>
        <v>15678.340280646898</v>
      </c>
      <c r="R4557" s="41">
        <f t="shared" si="1136"/>
        <v>141082.04805224657</v>
      </c>
      <c r="S4557" s="36">
        <f>AU4556*H4556</f>
        <v>662.13994691955111</v>
      </c>
      <c r="T4557" s="37">
        <f>AV4556*I4556</f>
        <v>686.46995183726813</v>
      </c>
      <c r="U4557" s="57">
        <f t="shared" si="1139"/>
        <v>0.44637947365349212</v>
      </c>
      <c r="V4557" s="58">
        <f t="shared" si="1137"/>
        <v>0.44249128986958364</v>
      </c>
      <c r="W4557" s="59">
        <f t="shared" si="1138"/>
        <v>0.11112923647692424</v>
      </c>
      <c r="Y4557" s="7">
        <f t="shared" si="1134"/>
        <v>0</v>
      </c>
      <c r="Z4557" s="40"/>
      <c r="AA4557" s="40"/>
      <c r="AB4557" s="40"/>
      <c r="AC4557" s="40"/>
      <c r="AD4557" s="40"/>
      <c r="AE4557" s="40"/>
      <c r="AF4557" s="40"/>
      <c r="AG4557" s="41"/>
      <c r="AH4557" s="40"/>
      <c r="AI4557" s="40"/>
      <c r="AJ4557" s="40"/>
      <c r="AK4557" s="40"/>
      <c r="AL4557" s="40"/>
      <c r="AM4557" s="41"/>
      <c r="AN4557" s="36">
        <f>Y4557*(IF(AND(AH4557&gt;0,AI4557&lt;0),AH4557,0)+IF(AND(AJ4557&lt;0,AK4557&gt;0),AJ4557,0)+IF(AND(AL4557&gt;0,AM4557&gt;0),AL4557,0))</f>
        <v>0</v>
      </c>
      <c r="AO4557" s="37">
        <f>Y4557*(IF(AND(AH4557&gt;0,AI4557&lt;0),AI4557,0)+IF(AND(AJ4557&lt;0,AK4557&gt;0),AK4557,0)+IF(AND(AL4557&gt;0,AM4557&gt;0),AM4557,0))</f>
        <v>0</v>
      </c>
      <c r="AQ4557" s="40">
        <f>AU4557*D4557</f>
        <v>62976.130351518506</v>
      </c>
      <c r="AR4557" s="40">
        <f>AV4557*E4557</f>
        <v>62427.577420081165</v>
      </c>
      <c r="AS4557" s="40">
        <f>IF(AND(Y4557&lt;&gt;0,AN4557&lt;&gt;0),0,Q4557)</f>
        <v>15678.340280646898</v>
      </c>
      <c r="AT4557" s="41">
        <f t="shared" si="1140"/>
        <v>141082.04805224657</v>
      </c>
      <c r="AU4557" s="42">
        <f>S4557+AN4557</f>
        <v>662.13994691955111</v>
      </c>
      <c r="AV4557" s="37">
        <f>T4557+AO4557</f>
        <v>686.46995183726813</v>
      </c>
      <c r="AW4557" s="58">
        <f t="shared" si="1125"/>
        <v>0.44637947365349212</v>
      </c>
      <c r="AX4557" s="58">
        <f t="shared" si="1126"/>
        <v>0.44249128986958364</v>
      </c>
      <c r="AY4557" s="59">
        <f t="shared" si="1127"/>
        <v>0.11112923647692424</v>
      </c>
      <c r="AZ4557" s="54">
        <f t="shared" si="1135"/>
        <v>1.9846992527032814E-3</v>
      </c>
    </row>
    <row r="4558" spans="3:52" x14ac:dyDescent="0.25">
      <c r="C4558" s="35">
        <v>41283</v>
      </c>
      <c r="D4558" s="36">
        <v>96.77</v>
      </c>
      <c r="E4558" s="37">
        <v>90.81</v>
      </c>
      <c r="F4558" s="38">
        <v>0</v>
      </c>
      <c r="G4558" s="7">
        <v>0</v>
      </c>
      <c r="H4558" s="38">
        <v>1</v>
      </c>
      <c r="I4558" s="7">
        <v>1</v>
      </c>
      <c r="J4558" s="36">
        <f t="shared" si="1128"/>
        <v>96.721615</v>
      </c>
      <c r="K4558" s="37">
        <f t="shared" si="1129"/>
        <v>90.764595000000014</v>
      </c>
      <c r="L4558" s="36">
        <f t="shared" si="1130"/>
        <v>96.818384999999992</v>
      </c>
      <c r="M4558" s="37">
        <f t="shared" si="1131"/>
        <v>90.85540499999999</v>
      </c>
      <c r="O4558" s="39">
        <f t="shared" si="1132"/>
        <v>64075.282663404956</v>
      </c>
      <c r="P4558" s="40">
        <f t="shared" si="1133"/>
        <v>62338.336326342323</v>
      </c>
      <c r="Q4558" s="40">
        <f>S4558*F4558+T4558*G4558+AS4557*(1+$G$9/252)</f>
        <v>15678.96243700724</v>
      </c>
      <c r="R4558" s="41">
        <f t="shared" si="1136"/>
        <v>142092.58142675451</v>
      </c>
      <c r="S4558" s="36">
        <f>AU4557*H4557</f>
        <v>662.13994691955111</v>
      </c>
      <c r="T4558" s="37">
        <f>AV4557*I4557</f>
        <v>686.46995183726813</v>
      </c>
      <c r="U4558" s="57">
        <f t="shared" si="1139"/>
        <v>0.45094037999748993</v>
      </c>
      <c r="V4558" s="58">
        <f t="shared" si="1137"/>
        <v>0.438716333396169</v>
      </c>
      <c r="W4558" s="59">
        <f t="shared" si="1138"/>
        <v>0.11034328660634114</v>
      </c>
      <c r="Y4558" s="7">
        <f t="shared" si="1134"/>
        <v>0</v>
      </c>
      <c r="Z4558" s="40"/>
      <c r="AA4558" s="40"/>
      <c r="AB4558" s="40"/>
      <c r="AC4558" s="40"/>
      <c r="AD4558" s="40"/>
      <c r="AE4558" s="40"/>
      <c r="AF4558" s="40"/>
      <c r="AG4558" s="41"/>
      <c r="AH4558" s="40"/>
      <c r="AI4558" s="40"/>
      <c r="AJ4558" s="40"/>
      <c r="AK4558" s="40"/>
      <c r="AL4558" s="40"/>
      <c r="AM4558" s="41"/>
      <c r="AN4558" s="36">
        <f>Y4558*(IF(AND(AH4558&gt;0,AI4558&lt;0),AH4558,0)+IF(AND(AJ4558&lt;0,AK4558&gt;0),AJ4558,0)+IF(AND(AL4558&gt;0,AM4558&gt;0),AL4558,0))</f>
        <v>0</v>
      </c>
      <c r="AO4558" s="37">
        <f>Y4558*(IF(AND(AH4558&gt;0,AI4558&lt;0),AI4558,0)+IF(AND(AJ4558&lt;0,AK4558&gt;0),AK4558,0)+IF(AND(AL4558&gt;0,AM4558&gt;0),AM4558,0))</f>
        <v>0</v>
      </c>
      <c r="AQ4558" s="40">
        <f>AU4558*D4558</f>
        <v>64075.282663404956</v>
      </c>
      <c r="AR4558" s="40">
        <f>AV4558*E4558</f>
        <v>62338.336326342323</v>
      </c>
      <c r="AS4558" s="40">
        <f>IF(AND(Y4558&lt;&gt;0,AN4558&lt;&gt;0),0,Q4558)</f>
        <v>15678.96243700724</v>
      </c>
      <c r="AT4558" s="41">
        <f t="shared" si="1140"/>
        <v>142092.58142675451</v>
      </c>
      <c r="AU4558" s="42">
        <f>S4558+AN4558</f>
        <v>662.13994691955111</v>
      </c>
      <c r="AV4558" s="37">
        <f>T4558+AO4558</f>
        <v>686.46995183726813</v>
      </c>
      <c r="AW4558" s="58">
        <f t="shared" si="1125"/>
        <v>0.45094037999748993</v>
      </c>
      <c r="AX4558" s="58">
        <f t="shared" si="1126"/>
        <v>0.438716333396169</v>
      </c>
      <c r="AY4558" s="59">
        <f t="shared" si="1127"/>
        <v>0.11034328660634114</v>
      </c>
      <c r="AZ4558" s="54">
        <f t="shared" si="1135"/>
        <v>7.1627353618635148E-3</v>
      </c>
    </row>
    <row r="4559" spans="3:52" x14ac:dyDescent="0.25">
      <c r="C4559" s="35">
        <v>41284</v>
      </c>
      <c r="D4559" s="36">
        <v>97.7</v>
      </c>
      <c r="E4559" s="37">
        <v>91.4</v>
      </c>
      <c r="F4559" s="38">
        <v>0</v>
      </c>
      <c r="G4559" s="7">
        <v>0</v>
      </c>
      <c r="H4559" s="38">
        <v>1</v>
      </c>
      <c r="I4559" s="7">
        <v>1</v>
      </c>
      <c r="J4559" s="36">
        <f t="shared" si="1128"/>
        <v>97.651150000000001</v>
      </c>
      <c r="K4559" s="37">
        <f t="shared" si="1129"/>
        <v>91.354300000000009</v>
      </c>
      <c r="L4559" s="36">
        <f t="shared" si="1130"/>
        <v>97.748850000000004</v>
      </c>
      <c r="M4559" s="37">
        <f t="shared" si="1131"/>
        <v>91.445700000000002</v>
      </c>
      <c r="O4559" s="39">
        <f t="shared" si="1132"/>
        <v>64691.072814040148</v>
      </c>
      <c r="P4559" s="40">
        <f t="shared" si="1133"/>
        <v>62743.353597926311</v>
      </c>
      <c r="Q4559" s="40">
        <f>S4559*F4559+T4559*G4559+AS4558*(1+$G$9/252)</f>
        <v>15679.584618056326</v>
      </c>
      <c r="R4559" s="41">
        <f t="shared" si="1136"/>
        <v>143114.01103002278</v>
      </c>
      <c r="S4559" s="36">
        <f>AU4558*H4558</f>
        <v>662.13994691955111</v>
      </c>
      <c r="T4559" s="37">
        <f>AV4558*I4558</f>
        <v>686.46995183726813</v>
      </c>
      <c r="U4559" s="57">
        <f t="shared" si="1139"/>
        <v>0.45202473432506274</v>
      </c>
      <c r="V4559" s="58">
        <f t="shared" si="1137"/>
        <v>0.43841517085817594</v>
      </c>
      <c r="W4559" s="59">
        <f t="shared" si="1138"/>
        <v>0.10956009481676135</v>
      </c>
      <c r="Y4559" s="7">
        <f t="shared" si="1134"/>
        <v>0</v>
      </c>
      <c r="Z4559" s="40"/>
      <c r="AA4559" s="40"/>
      <c r="AB4559" s="40"/>
      <c r="AC4559" s="40"/>
      <c r="AD4559" s="40"/>
      <c r="AE4559" s="40"/>
      <c r="AF4559" s="40"/>
      <c r="AG4559" s="41"/>
      <c r="AH4559" s="40"/>
      <c r="AI4559" s="40"/>
      <c r="AJ4559" s="40"/>
      <c r="AK4559" s="40"/>
      <c r="AL4559" s="40"/>
      <c r="AM4559" s="41"/>
      <c r="AN4559" s="36">
        <f>Y4559*(IF(AND(AH4559&gt;0,AI4559&lt;0),AH4559,0)+IF(AND(AJ4559&lt;0,AK4559&gt;0),AJ4559,0)+IF(AND(AL4559&gt;0,AM4559&gt;0),AL4559,0))</f>
        <v>0</v>
      </c>
      <c r="AO4559" s="37">
        <f>Y4559*(IF(AND(AH4559&gt;0,AI4559&lt;0),AI4559,0)+IF(AND(AJ4559&lt;0,AK4559&gt;0),AK4559,0)+IF(AND(AL4559&gt;0,AM4559&gt;0),AM4559,0))</f>
        <v>0</v>
      </c>
      <c r="AQ4559" s="40">
        <f>AU4559*D4559</f>
        <v>64691.072814040148</v>
      </c>
      <c r="AR4559" s="40">
        <f>AV4559*E4559</f>
        <v>62743.353597926311</v>
      </c>
      <c r="AS4559" s="40">
        <f>IF(AND(Y4559&lt;&gt;0,AN4559&lt;&gt;0),0,Q4559)</f>
        <v>15679.584618056326</v>
      </c>
      <c r="AT4559" s="41">
        <f t="shared" si="1140"/>
        <v>143114.01103002278</v>
      </c>
      <c r="AU4559" s="42">
        <f>S4559+AN4559</f>
        <v>662.13994691955111</v>
      </c>
      <c r="AV4559" s="37">
        <f>T4559+AO4559</f>
        <v>686.46995183726813</v>
      </c>
      <c r="AW4559" s="58">
        <f t="shared" si="1125"/>
        <v>0.45202473432506274</v>
      </c>
      <c r="AX4559" s="58">
        <f t="shared" si="1126"/>
        <v>0.43841517085817594</v>
      </c>
      <c r="AY4559" s="59">
        <f t="shared" si="1127"/>
        <v>0.10956009481676135</v>
      </c>
      <c r="AZ4559" s="54">
        <f t="shared" si="1135"/>
        <v>7.1884794618557457E-3</v>
      </c>
    </row>
    <row r="4560" spans="3:52" x14ac:dyDescent="0.25">
      <c r="C4560" s="35">
        <v>41285</v>
      </c>
      <c r="D4560" s="36">
        <v>97.4</v>
      </c>
      <c r="E4560" s="37">
        <v>91.73</v>
      </c>
      <c r="F4560" s="38">
        <v>0</v>
      </c>
      <c r="G4560" s="7">
        <v>0</v>
      </c>
      <c r="H4560" s="38">
        <v>1</v>
      </c>
      <c r="I4560" s="7">
        <v>1</v>
      </c>
      <c r="J4560" s="36">
        <f t="shared" si="1128"/>
        <v>97.351300000000009</v>
      </c>
      <c r="K4560" s="37">
        <f t="shared" si="1129"/>
        <v>91.684135000000012</v>
      </c>
      <c r="L4560" s="36">
        <f t="shared" si="1130"/>
        <v>97.448700000000002</v>
      </c>
      <c r="M4560" s="37">
        <f t="shared" si="1131"/>
        <v>91.775864999999996</v>
      </c>
      <c r="O4560" s="39">
        <f t="shared" si="1132"/>
        <v>64492.43082996428</v>
      </c>
      <c r="P4560" s="40">
        <f t="shared" si="1133"/>
        <v>62969.888682032608</v>
      </c>
      <c r="Q4560" s="40">
        <f>S4560*F4560+T4560*G4560+AS4559*(1+$G$9/252)</f>
        <v>15680.206823795135</v>
      </c>
      <c r="R4560" s="41">
        <f t="shared" si="1136"/>
        <v>143142.52633579203</v>
      </c>
      <c r="S4560" s="36">
        <f>AU4559*H4559</f>
        <v>662.13994691955111</v>
      </c>
      <c r="T4560" s="37">
        <f>AV4559*I4559</f>
        <v>686.46995183726813</v>
      </c>
      <c r="U4560" s="57">
        <f t="shared" si="1139"/>
        <v>0.45054696518820825</v>
      </c>
      <c r="V4560" s="58">
        <f t="shared" si="1137"/>
        <v>0.43991041861531904</v>
      </c>
      <c r="W4560" s="59">
        <f t="shared" si="1138"/>
        <v>0.10954261619647258</v>
      </c>
      <c r="Y4560" s="7">
        <f t="shared" si="1134"/>
        <v>0</v>
      </c>
      <c r="Z4560" s="40"/>
      <c r="AA4560" s="40"/>
      <c r="AB4560" s="40"/>
      <c r="AC4560" s="40"/>
      <c r="AD4560" s="40"/>
      <c r="AE4560" s="40"/>
      <c r="AF4560" s="40"/>
      <c r="AG4560" s="41"/>
      <c r="AH4560" s="40"/>
      <c r="AI4560" s="40"/>
      <c r="AJ4560" s="40"/>
      <c r="AK4560" s="40"/>
      <c r="AL4560" s="40"/>
      <c r="AM4560" s="41"/>
      <c r="AN4560" s="36">
        <f>Y4560*(IF(AND(AH4560&gt;0,AI4560&lt;0),AH4560,0)+IF(AND(AJ4560&lt;0,AK4560&gt;0),AJ4560,0)+IF(AND(AL4560&gt;0,AM4560&gt;0),AL4560,0))</f>
        <v>0</v>
      </c>
      <c r="AO4560" s="37">
        <f>Y4560*(IF(AND(AH4560&gt;0,AI4560&lt;0),AI4560,0)+IF(AND(AJ4560&lt;0,AK4560&gt;0),AK4560,0)+IF(AND(AL4560&gt;0,AM4560&gt;0),AM4560,0))</f>
        <v>0</v>
      </c>
      <c r="AQ4560" s="40">
        <f>AU4560*D4560</f>
        <v>64492.43082996428</v>
      </c>
      <c r="AR4560" s="40">
        <f>AV4560*E4560</f>
        <v>62969.888682032608</v>
      </c>
      <c r="AS4560" s="40">
        <f>IF(AND(Y4560&lt;&gt;0,AN4560&lt;&gt;0),0,Q4560)</f>
        <v>15680.206823795135</v>
      </c>
      <c r="AT4560" s="41">
        <f t="shared" si="1140"/>
        <v>143142.52633579203</v>
      </c>
      <c r="AU4560" s="42">
        <f>S4560+AN4560</f>
        <v>662.13994691955111</v>
      </c>
      <c r="AV4560" s="37">
        <f>T4560+AO4560</f>
        <v>686.46995183726813</v>
      </c>
      <c r="AW4560" s="58">
        <f t="shared" si="1125"/>
        <v>0.45054696518820825</v>
      </c>
      <c r="AX4560" s="58">
        <f t="shared" si="1126"/>
        <v>0.43991041861531904</v>
      </c>
      <c r="AY4560" s="59">
        <f t="shared" si="1127"/>
        <v>0.10954261619647258</v>
      </c>
      <c r="AZ4560" s="54">
        <f t="shared" si="1135"/>
        <v>1.9924887552247306E-4</v>
      </c>
    </row>
    <row r="4561" spans="3:52" x14ac:dyDescent="0.25">
      <c r="C4561" s="35">
        <v>41288</v>
      </c>
      <c r="D4561" s="36">
        <v>98.42</v>
      </c>
      <c r="E4561" s="37">
        <v>91.53</v>
      </c>
      <c r="F4561" s="38">
        <v>0</v>
      </c>
      <c r="G4561" s="7">
        <v>0</v>
      </c>
      <c r="H4561" s="38">
        <v>1</v>
      </c>
      <c r="I4561" s="7">
        <v>1</v>
      </c>
      <c r="J4561" s="36">
        <f t="shared" si="1128"/>
        <v>98.370790000000014</v>
      </c>
      <c r="K4561" s="37">
        <f t="shared" si="1129"/>
        <v>91.484235000000012</v>
      </c>
      <c r="L4561" s="36">
        <f t="shared" si="1130"/>
        <v>98.46920999999999</v>
      </c>
      <c r="M4561" s="37">
        <f t="shared" si="1131"/>
        <v>91.57576499999999</v>
      </c>
      <c r="O4561" s="39">
        <f t="shared" si="1132"/>
        <v>65167.81357582222</v>
      </c>
      <c r="P4561" s="40">
        <f t="shared" si="1133"/>
        <v>62832.594691665152</v>
      </c>
      <c r="Q4561" s="40">
        <f>S4561*F4561+T4561*G4561+AS4560*(1+$G$9/252)</f>
        <v>15680.82905422465</v>
      </c>
      <c r="R4561" s="41">
        <f t="shared" si="1136"/>
        <v>143681.23732171202</v>
      </c>
      <c r="S4561" s="36">
        <f>AU4560*H4560</f>
        <v>662.13994691955111</v>
      </c>
      <c r="T4561" s="37">
        <f>AV4560*I4560</f>
        <v>686.46995183726813</v>
      </c>
      <c r="U4561" s="57">
        <f t="shared" si="1139"/>
        <v>0.45355827100727891</v>
      </c>
      <c r="V4561" s="58">
        <f t="shared" si="1137"/>
        <v>0.43730549557405829</v>
      </c>
      <c r="W4561" s="59">
        <f t="shared" si="1138"/>
        <v>0.10913623341866281</v>
      </c>
      <c r="Y4561" s="7">
        <f t="shared" si="1134"/>
        <v>0</v>
      </c>
      <c r="Z4561" s="40"/>
      <c r="AA4561" s="40"/>
      <c r="AB4561" s="40"/>
      <c r="AC4561" s="40"/>
      <c r="AD4561" s="40"/>
      <c r="AE4561" s="40"/>
      <c r="AF4561" s="40"/>
      <c r="AG4561" s="41"/>
      <c r="AH4561" s="40"/>
      <c r="AI4561" s="40"/>
      <c r="AJ4561" s="40"/>
      <c r="AK4561" s="40"/>
      <c r="AL4561" s="40"/>
      <c r="AM4561" s="41"/>
      <c r="AN4561" s="36">
        <f>Y4561*(IF(AND(AH4561&gt;0,AI4561&lt;0),AH4561,0)+IF(AND(AJ4561&lt;0,AK4561&gt;0),AJ4561,0)+IF(AND(AL4561&gt;0,AM4561&gt;0),AL4561,0))</f>
        <v>0</v>
      </c>
      <c r="AO4561" s="37">
        <f>Y4561*(IF(AND(AH4561&gt;0,AI4561&lt;0),AI4561,0)+IF(AND(AJ4561&lt;0,AK4561&gt;0),AK4561,0)+IF(AND(AL4561&gt;0,AM4561&gt;0),AM4561,0))</f>
        <v>0</v>
      </c>
      <c r="AQ4561" s="40">
        <f>AU4561*D4561</f>
        <v>65167.81357582222</v>
      </c>
      <c r="AR4561" s="40">
        <f>AV4561*E4561</f>
        <v>62832.594691665152</v>
      </c>
      <c r="AS4561" s="40">
        <f>IF(AND(Y4561&lt;&gt;0,AN4561&lt;&gt;0),0,Q4561)</f>
        <v>15680.82905422465</v>
      </c>
      <c r="AT4561" s="41">
        <f t="shared" si="1140"/>
        <v>143681.23732171202</v>
      </c>
      <c r="AU4561" s="42">
        <f>S4561+AN4561</f>
        <v>662.13994691955111</v>
      </c>
      <c r="AV4561" s="37">
        <f>T4561+AO4561</f>
        <v>686.46995183726813</v>
      </c>
      <c r="AW4561" s="58">
        <f t="shared" si="1125"/>
        <v>0.45355827100727891</v>
      </c>
      <c r="AX4561" s="58">
        <f t="shared" si="1126"/>
        <v>0.43730549557405829</v>
      </c>
      <c r="AY4561" s="59">
        <f t="shared" si="1127"/>
        <v>0.10913623341866281</v>
      </c>
      <c r="AZ4561" s="54">
        <f t="shared" si="1135"/>
        <v>3.7634586988932739E-3</v>
      </c>
    </row>
    <row r="4562" spans="3:52" x14ac:dyDescent="0.25">
      <c r="C4562" s="35">
        <v>41289</v>
      </c>
      <c r="D4562" s="36">
        <v>98.67</v>
      </c>
      <c r="E4562" s="37">
        <v>91.51</v>
      </c>
      <c r="F4562" s="38">
        <v>0</v>
      </c>
      <c r="G4562" s="7">
        <v>0</v>
      </c>
      <c r="H4562" s="38">
        <v>1</v>
      </c>
      <c r="I4562" s="7">
        <v>1</v>
      </c>
      <c r="J4562" s="36">
        <f t="shared" si="1128"/>
        <v>98.620665000000002</v>
      </c>
      <c r="K4562" s="37">
        <f t="shared" si="1129"/>
        <v>91.464245000000005</v>
      </c>
      <c r="L4562" s="36">
        <f t="shared" si="1130"/>
        <v>98.719335000000001</v>
      </c>
      <c r="M4562" s="37">
        <f t="shared" si="1131"/>
        <v>91.555755000000005</v>
      </c>
      <c r="O4562" s="39">
        <f t="shared" si="1132"/>
        <v>65333.348562552106</v>
      </c>
      <c r="P4562" s="40">
        <f t="shared" si="1133"/>
        <v>62818.865292628412</v>
      </c>
      <c r="Q4562" s="40">
        <f>S4562*F4562+T4562*G4562+AS4561*(1+$G$9/252)</f>
        <v>15681.451309345848</v>
      </c>
      <c r="R4562" s="41">
        <f t="shared" si="1136"/>
        <v>143833.66516452635</v>
      </c>
      <c r="S4562" s="36">
        <f>AU4561*H4561</f>
        <v>662.13994691955111</v>
      </c>
      <c r="T4562" s="37">
        <f>AV4561*I4561</f>
        <v>686.46995183726813</v>
      </c>
      <c r="U4562" s="57">
        <f t="shared" si="1139"/>
        <v>0.45422849016479938</v>
      </c>
      <c r="V4562" s="58">
        <f t="shared" si="1137"/>
        <v>0.43674660741469729</v>
      </c>
      <c r="W4562" s="59">
        <f t="shared" si="1138"/>
        <v>0.10902490242050343</v>
      </c>
      <c r="Y4562" s="7">
        <f t="shared" si="1134"/>
        <v>0</v>
      </c>
      <c r="Z4562" s="40"/>
      <c r="AA4562" s="40"/>
      <c r="AB4562" s="40"/>
      <c r="AC4562" s="40"/>
      <c r="AD4562" s="40"/>
      <c r="AE4562" s="40"/>
      <c r="AF4562" s="40"/>
      <c r="AG4562" s="41"/>
      <c r="AH4562" s="40"/>
      <c r="AI4562" s="40"/>
      <c r="AJ4562" s="40"/>
      <c r="AK4562" s="40"/>
      <c r="AL4562" s="40"/>
      <c r="AM4562" s="41"/>
      <c r="AN4562" s="36">
        <f>Y4562*(IF(AND(AH4562&gt;0,AI4562&lt;0),AH4562,0)+IF(AND(AJ4562&lt;0,AK4562&gt;0),AJ4562,0)+IF(AND(AL4562&gt;0,AM4562&gt;0),AL4562,0))</f>
        <v>0</v>
      </c>
      <c r="AO4562" s="37">
        <f>Y4562*(IF(AND(AH4562&gt;0,AI4562&lt;0),AI4562,0)+IF(AND(AJ4562&lt;0,AK4562&gt;0),AK4562,0)+IF(AND(AL4562&gt;0,AM4562&gt;0),AM4562,0))</f>
        <v>0</v>
      </c>
      <c r="AQ4562" s="40">
        <f>AU4562*D4562</f>
        <v>65333.348562552106</v>
      </c>
      <c r="AR4562" s="40">
        <f>AV4562*E4562</f>
        <v>62818.865292628412</v>
      </c>
      <c r="AS4562" s="40">
        <f>IF(AND(Y4562&lt;&gt;0,AN4562&lt;&gt;0),0,Q4562)</f>
        <v>15681.451309345848</v>
      </c>
      <c r="AT4562" s="41">
        <f t="shared" si="1140"/>
        <v>143833.66516452635</v>
      </c>
      <c r="AU4562" s="42">
        <f>S4562+AN4562</f>
        <v>662.13994691955111</v>
      </c>
      <c r="AV4562" s="37">
        <f>T4562+AO4562</f>
        <v>686.46995183726813</v>
      </c>
      <c r="AW4562" s="58">
        <f t="shared" si="1125"/>
        <v>0.45422849016479938</v>
      </c>
      <c r="AX4562" s="58">
        <f t="shared" si="1126"/>
        <v>0.43674660741469729</v>
      </c>
      <c r="AY4562" s="59">
        <f t="shared" si="1127"/>
        <v>0.10902490242050343</v>
      </c>
      <c r="AZ4562" s="54">
        <f t="shared" si="1135"/>
        <v>1.0608750707863379E-3</v>
      </c>
    </row>
    <row r="4563" spans="3:52" x14ac:dyDescent="0.25">
      <c r="C4563" s="35">
        <v>41290</v>
      </c>
      <c r="D4563" s="36">
        <v>99.54</v>
      </c>
      <c r="E4563" s="37">
        <v>91.1</v>
      </c>
      <c r="F4563" s="38">
        <v>0</v>
      </c>
      <c r="G4563" s="7">
        <v>0</v>
      </c>
      <c r="H4563" s="38">
        <v>1</v>
      </c>
      <c r="I4563" s="7">
        <v>1</v>
      </c>
      <c r="J4563" s="36">
        <f t="shared" si="1128"/>
        <v>99.490230000000011</v>
      </c>
      <c r="K4563" s="37">
        <f t="shared" si="1129"/>
        <v>91.054450000000003</v>
      </c>
      <c r="L4563" s="36">
        <f t="shared" si="1130"/>
        <v>99.589770000000001</v>
      </c>
      <c r="M4563" s="37">
        <f t="shared" si="1131"/>
        <v>91.145549999999986</v>
      </c>
      <c r="O4563" s="39">
        <f t="shared" si="1132"/>
        <v>65909.410316372116</v>
      </c>
      <c r="P4563" s="40">
        <f t="shared" si="1133"/>
        <v>62537.412612375119</v>
      </c>
      <c r="Q4563" s="40">
        <f>S4563*F4563+T4563*G4563+AS4562*(1+$G$9/252)</f>
        <v>15682.073589159711</v>
      </c>
      <c r="R4563" s="41">
        <f t="shared" si="1136"/>
        <v>144128.89651790695</v>
      </c>
      <c r="S4563" s="36">
        <f>AU4562*H4562</f>
        <v>662.13994691955111</v>
      </c>
      <c r="T4563" s="37">
        <f>AV4562*I4562</f>
        <v>686.46995183726813</v>
      </c>
      <c r="U4563" s="57">
        <f t="shared" si="1139"/>
        <v>0.45729490691121305</v>
      </c>
      <c r="V4563" s="58">
        <f t="shared" si="1137"/>
        <v>0.43389919803212612</v>
      </c>
      <c r="W4563" s="59">
        <f t="shared" si="1138"/>
        <v>0.10880589505666081</v>
      </c>
      <c r="Y4563" s="7">
        <f t="shared" si="1134"/>
        <v>0</v>
      </c>
      <c r="Z4563" s="40"/>
      <c r="AA4563" s="40"/>
      <c r="AB4563" s="40"/>
      <c r="AC4563" s="40"/>
      <c r="AD4563" s="40"/>
      <c r="AE4563" s="40"/>
      <c r="AF4563" s="40"/>
      <c r="AG4563" s="41"/>
      <c r="AH4563" s="40"/>
      <c r="AI4563" s="40"/>
      <c r="AJ4563" s="40"/>
      <c r="AK4563" s="40"/>
      <c r="AL4563" s="40"/>
      <c r="AM4563" s="41"/>
      <c r="AN4563" s="36">
        <f>Y4563*(IF(AND(AH4563&gt;0,AI4563&lt;0),AH4563,0)+IF(AND(AJ4563&lt;0,AK4563&gt;0),AJ4563,0)+IF(AND(AL4563&gt;0,AM4563&gt;0),AL4563,0))</f>
        <v>0</v>
      </c>
      <c r="AO4563" s="37">
        <f>Y4563*(IF(AND(AH4563&gt;0,AI4563&lt;0),AI4563,0)+IF(AND(AJ4563&lt;0,AK4563&gt;0),AK4563,0)+IF(AND(AL4563&gt;0,AM4563&gt;0),AM4563,0))</f>
        <v>0</v>
      </c>
      <c r="AQ4563" s="40">
        <f>AU4563*D4563</f>
        <v>65909.410316372116</v>
      </c>
      <c r="AR4563" s="40">
        <f>AV4563*E4563</f>
        <v>62537.412612375119</v>
      </c>
      <c r="AS4563" s="40">
        <f>IF(AND(Y4563&lt;&gt;0,AN4563&lt;&gt;0),0,Q4563)</f>
        <v>15682.073589159711</v>
      </c>
      <c r="AT4563" s="41">
        <f t="shared" si="1140"/>
        <v>144128.89651790695</v>
      </c>
      <c r="AU4563" s="42">
        <f>S4563+AN4563</f>
        <v>662.13994691955111</v>
      </c>
      <c r="AV4563" s="37">
        <f>T4563+AO4563</f>
        <v>686.46995183726813</v>
      </c>
      <c r="AW4563" s="58">
        <f t="shared" si="1125"/>
        <v>0.45729490691121305</v>
      </c>
      <c r="AX4563" s="58">
        <f t="shared" si="1126"/>
        <v>0.43389919803212612</v>
      </c>
      <c r="AY4563" s="59">
        <f t="shared" si="1127"/>
        <v>0.10880589505666081</v>
      </c>
      <c r="AZ4563" s="54">
        <f t="shared" si="1135"/>
        <v>2.0525886832050144E-3</v>
      </c>
    </row>
    <row r="4564" spans="3:52" x14ac:dyDescent="0.25">
      <c r="C4564" s="35">
        <v>41291</v>
      </c>
      <c r="D4564" s="36">
        <v>99.93</v>
      </c>
      <c r="E4564" s="37">
        <v>91.76</v>
      </c>
      <c r="F4564" s="38">
        <v>0</v>
      </c>
      <c r="G4564" s="7">
        <v>0</v>
      </c>
      <c r="H4564" s="38">
        <v>1</v>
      </c>
      <c r="I4564" s="7">
        <v>1</v>
      </c>
      <c r="J4564" s="36">
        <f t="shared" si="1128"/>
        <v>99.880035000000007</v>
      </c>
      <c r="K4564" s="37">
        <f t="shared" si="1129"/>
        <v>91.714120000000008</v>
      </c>
      <c r="L4564" s="36">
        <f t="shared" si="1130"/>
        <v>99.979965000000007</v>
      </c>
      <c r="M4564" s="37">
        <f t="shared" si="1131"/>
        <v>91.805880000000002</v>
      </c>
      <c r="O4564" s="39">
        <f t="shared" si="1132"/>
        <v>66167.644895670746</v>
      </c>
      <c r="P4564" s="40">
        <f t="shared" si="1133"/>
        <v>62990.482780587728</v>
      </c>
      <c r="Q4564" s="40">
        <f>S4564*F4564+T4564*G4564+AS4563*(1+$G$9/252)</f>
        <v>15682.695893667216</v>
      </c>
      <c r="R4564" s="41">
        <f t="shared" si="1136"/>
        <v>144840.82356992568</v>
      </c>
      <c r="S4564" s="36">
        <f>AU4563*H4563</f>
        <v>662.13994691955111</v>
      </c>
      <c r="T4564" s="37">
        <f>AV4563*I4563</f>
        <v>686.46995183726813</v>
      </c>
      <c r="U4564" s="57">
        <f t="shared" si="1139"/>
        <v>0.45683007915048612</v>
      </c>
      <c r="V4564" s="58">
        <f t="shared" si="1137"/>
        <v>0.43489453614006435</v>
      </c>
      <c r="W4564" s="59">
        <f t="shared" si="1138"/>
        <v>0.10827538470944958</v>
      </c>
      <c r="Y4564" s="7">
        <f t="shared" si="1134"/>
        <v>0</v>
      </c>
      <c r="Z4564" s="40"/>
      <c r="AA4564" s="40"/>
      <c r="AB4564" s="40"/>
      <c r="AC4564" s="40"/>
      <c r="AD4564" s="40"/>
      <c r="AE4564" s="40"/>
      <c r="AF4564" s="40"/>
      <c r="AG4564" s="41"/>
      <c r="AH4564" s="40"/>
      <c r="AI4564" s="40"/>
      <c r="AJ4564" s="40"/>
      <c r="AK4564" s="40"/>
      <c r="AL4564" s="40"/>
      <c r="AM4564" s="41"/>
      <c r="AN4564" s="36">
        <f>Y4564*(IF(AND(AH4564&gt;0,AI4564&lt;0),AH4564,0)+IF(AND(AJ4564&lt;0,AK4564&gt;0),AJ4564,0)+IF(AND(AL4564&gt;0,AM4564&gt;0),AL4564,0))</f>
        <v>0</v>
      </c>
      <c r="AO4564" s="37">
        <f>Y4564*(IF(AND(AH4564&gt;0,AI4564&lt;0),AI4564,0)+IF(AND(AJ4564&lt;0,AK4564&gt;0),AK4564,0)+IF(AND(AL4564&gt;0,AM4564&gt;0),AM4564,0))</f>
        <v>0</v>
      </c>
      <c r="AQ4564" s="40">
        <f>AU4564*D4564</f>
        <v>66167.644895670746</v>
      </c>
      <c r="AR4564" s="40">
        <f>AV4564*E4564</f>
        <v>62990.482780587728</v>
      </c>
      <c r="AS4564" s="40">
        <f>IF(AND(Y4564&lt;&gt;0,AN4564&lt;&gt;0),0,Q4564)</f>
        <v>15682.695893667216</v>
      </c>
      <c r="AT4564" s="41">
        <f t="shared" si="1140"/>
        <v>144840.82356992568</v>
      </c>
      <c r="AU4564" s="42">
        <f>S4564+AN4564</f>
        <v>662.13994691955111</v>
      </c>
      <c r="AV4564" s="37">
        <f>T4564+AO4564</f>
        <v>686.46995183726813</v>
      </c>
      <c r="AW4564" s="58">
        <f t="shared" si="1125"/>
        <v>0.45683007915048612</v>
      </c>
      <c r="AX4564" s="58">
        <f t="shared" si="1126"/>
        <v>0.43489453614006435</v>
      </c>
      <c r="AY4564" s="59">
        <f t="shared" si="1127"/>
        <v>0.10827538470944958</v>
      </c>
      <c r="AZ4564" s="54">
        <f t="shared" si="1135"/>
        <v>4.9395164274381731E-3</v>
      </c>
    </row>
    <row r="4565" spans="3:52" x14ac:dyDescent="0.25">
      <c r="C4565" s="35">
        <v>41292</v>
      </c>
      <c r="D4565" s="36">
        <v>99.82</v>
      </c>
      <c r="E4565" s="37">
        <v>92.26</v>
      </c>
      <c r="F4565" s="38">
        <v>0</v>
      </c>
      <c r="G4565" s="7">
        <v>0</v>
      </c>
      <c r="H4565" s="38">
        <v>1</v>
      </c>
      <c r="I4565" s="7">
        <v>1</v>
      </c>
      <c r="J4565" s="36">
        <f t="shared" si="1128"/>
        <v>99.770089999999996</v>
      </c>
      <c r="K4565" s="37">
        <f t="shared" si="1129"/>
        <v>92.213870000000014</v>
      </c>
      <c r="L4565" s="36">
        <f t="shared" si="1130"/>
        <v>99.86990999999999</v>
      </c>
      <c r="M4565" s="37">
        <f t="shared" si="1131"/>
        <v>92.306129999999996</v>
      </c>
      <c r="O4565" s="39">
        <f t="shared" si="1132"/>
        <v>66094.80950150959</v>
      </c>
      <c r="P4565" s="40">
        <f t="shared" si="1133"/>
        <v>63333.717756506361</v>
      </c>
      <c r="Q4565" s="40">
        <f>S4565*F4565+T4565*G4565+AS4564*(1+$G$9/252)</f>
        <v>15683.318222869344</v>
      </c>
      <c r="R4565" s="41">
        <f t="shared" si="1136"/>
        <v>145111.8454808853</v>
      </c>
      <c r="S4565" s="36">
        <f>AU4564*H4564</f>
        <v>662.13994691955111</v>
      </c>
      <c r="T4565" s="37">
        <f>AV4564*I4564</f>
        <v>686.46995183726813</v>
      </c>
      <c r="U4565" s="57">
        <f t="shared" si="1139"/>
        <v>0.45547494267251848</v>
      </c>
      <c r="V4565" s="58">
        <f t="shared" si="1137"/>
        <v>0.43644760733780985</v>
      </c>
      <c r="W4565" s="59">
        <f t="shared" si="1138"/>
        <v>0.10807744998967167</v>
      </c>
      <c r="Y4565" s="7">
        <f t="shared" si="1134"/>
        <v>0</v>
      </c>
      <c r="Z4565" s="40"/>
      <c r="AA4565" s="40"/>
      <c r="AB4565" s="40"/>
      <c r="AC4565" s="40"/>
      <c r="AD4565" s="40"/>
      <c r="AE4565" s="40"/>
      <c r="AF4565" s="40"/>
      <c r="AG4565" s="41"/>
      <c r="AH4565" s="40"/>
      <c r="AI4565" s="40"/>
      <c r="AJ4565" s="40"/>
      <c r="AK4565" s="40"/>
      <c r="AL4565" s="40"/>
      <c r="AM4565" s="41"/>
      <c r="AN4565" s="36">
        <f>Y4565*(IF(AND(AH4565&gt;0,AI4565&lt;0),AH4565,0)+IF(AND(AJ4565&lt;0,AK4565&gt;0),AJ4565,0)+IF(AND(AL4565&gt;0,AM4565&gt;0),AL4565,0))</f>
        <v>0</v>
      </c>
      <c r="AO4565" s="37">
        <f>Y4565*(IF(AND(AH4565&gt;0,AI4565&lt;0),AI4565,0)+IF(AND(AJ4565&lt;0,AK4565&gt;0),AK4565,0)+IF(AND(AL4565&gt;0,AM4565&gt;0),AM4565,0))</f>
        <v>0</v>
      </c>
      <c r="AQ4565" s="40">
        <f>AU4565*D4565</f>
        <v>66094.80950150959</v>
      </c>
      <c r="AR4565" s="40">
        <f>AV4565*E4565</f>
        <v>63333.717756506361</v>
      </c>
      <c r="AS4565" s="40">
        <f>IF(AND(Y4565&lt;&gt;0,AN4565&lt;&gt;0),0,Q4565)</f>
        <v>15683.318222869344</v>
      </c>
      <c r="AT4565" s="41">
        <f t="shared" si="1140"/>
        <v>145111.8454808853</v>
      </c>
      <c r="AU4565" s="42">
        <f>S4565+AN4565</f>
        <v>662.13994691955111</v>
      </c>
      <c r="AV4565" s="37">
        <f>T4565+AO4565</f>
        <v>686.46995183726813</v>
      </c>
      <c r="AW4565" s="58">
        <f t="shared" ref="AW4565:AW4628" si="1141">AQ4565/AT4565</f>
        <v>0.45547494267251848</v>
      </c>
      <c r="AX4565" s="58">
        <f t="shared" ref="AX4565:AX4628" si="1142">AR4565/AT4565</f>
        <v>0.43644760733780985</v>
      </c>
      <c r="AY4565" s="59">
        <f t="shared" ref="AY4565:AY4628" si="1143">AS4565/AT4565</f>
        <v>0.10807744998967167</v>
      </c>
      <c r="AZ4565" s="54">
        <f t="shared" si="1135"/>
        <v>1.8711707395724364E-3</v>
      </c>
    </row>
    <row r="4566" spans="3:52" x14ac:dyDescent="0.25">
      <c r="C4566" s="35">
        <v>41296</v>
      </c>
      <c r="D4566" s="36">
        <v>100.6</v>
      </c>
      <c r="E4566" s="37">
        <v>92.95</v>
      </c>
      <c r="F4566" s="38">
        <v>0</v>
      </c>
      <c r="G4566" s="7">
        <v>0</v>
      </c>
      <c r="H4566" s="38">
        <v>1</v>
      </c>
      <c r="I4566" s="7">
        <v>1</v>
      </c>
      <c r="J4566" s="36">
        <f t="shared" ref="J4566:J4629" si="1144">D4566*(1-$F$8/20000)</f>
        <v>100.5497</v>
      </c>
      <c r="K4566" s="37">
        <f t="shared" ref="K4566:K4629" si="1145">E4566*(1-$F$8/20000)</f>
        <v>92.903525000000002</v>
      </c>
      <c r="L4566" s="36">
        <f t="shared" ref="L4566:L4629" si="1146">D4566*(1+$F$8/20000)</f>
        <v>100.65029999999999</v>
      </c>
      <c r="M4566" s="37">
        <f t="shared" ref="M4566:M4629" si="1147">E4566*(1+$F$8/20000)</f>
        <v>92.996475000000004</v>
      </c>
      <c r="O4566" s="39">
        <f t="shared" si="1132"/>
        <v>66611.278660106836</v>
      </c>
      <c r="P4566" s="40">
        <f t="shared" si="1133"/>
        <v>63807.382023274076</v>
      </c>
      <c r="Q4566" s="40">
        <f>S4566*F4566+T4566*G4566+AS4565*(1+$G$9/252)</f>
        <v>15683.940576767076</v>
      </c>
      <c r="R4566" s="41">
        <f t="shared" si="1136"/>
        <v>146102.60126014799</v>
      </c>
      <c r="S4566" s="36">
        <f>AU4565*H4565</f>
        <v>662.13994691955111</v>
      </c>
      <c r="T4566" s="37">
        <f>AV4565*I4565</f>
        <v>686.46995183726813</v>
      </c>
      <c r="U4566" s="57">
        <f t="shared" si="1139"/>
        <v>0.45592123675813168</v>
      </c>
      <c r="V4566" s="58">
        <f t="shared" si="1137"/>
        <v>0.43672995191687008</v>
      </c>
      <c r="W4566" s="59">
        <f t="shared" si="1138"/>
        <v>0.10734881132499824</v>
      </c>
      <c r="Y4566" s="7">
        <f t="shared" si="1134"/>
        <v>0</v>
      </c>
      <c r="Z4566" s="40"/>
      <c r="AA4566" s="40"/>
      <c r="AB4566" s="40"/>
      <c r="AC4566" s="40"/>
      <c r="AD4566" s="40"/>
      <c r="AE4566" s="40"/>
      <c r="AF4566" s="40"/>
      <c r="AG4566" s="41"/>
      <c r="AH4566" s="40"/>
      <c r="AI4566" s="40"/>
      <c r="AJ4566" s="40"/>
      <c r="AK4566" s="40"/>
      <c r="AL4566" s="40"/>
      <c r="AM4566" s="41"/>
      <c r="AN4566" s="36">
        <f>Y4566*(IF(AND(AH4566&gt;0,AI4566&lt;0),AH4566,0)+IF(AND(AJ4566&lt;0,AK4566&gt;0),AJ4566,0)+IF(AND(AL4566&gt;0,AM4566&gt;0),AL4566,0))</f>
        <v>0</v>
      </c>
      <c r="AO4566" s="37">
        <f>Y4566*(IF(AND(AH4566&gt;0,AI4566&lt;0),AI4566,0)+IF(AND(AJ4566&lt;0,AK4566&gt;0),AK4566,0)+IF(AND(AL4566&gt;0,AM4566&gt;0),AM4566,0))</f>
        <v>0</v>
      </c>
      <c r="AQ4566" s="40">
        <f>AU4566*D4566</f>
        <v>66611.278660106836</v>
      </c>
      <c r="AR4566" s="40">
        <f>AV4566*E4566</f>
        <v>63807.382023274076</v>
      </c>
      <c r="AS4566" s="40">
        <f>IF(AND(Y4566&lt;&gt;0,AN4566&lt;&gt;0),0,Q4566)</f>
        <v>15683.940576767076</v>
      </c>
      <c r="AT4566" s="41">
        <f t="shared" si="1140"/>
        <v>146102.60126014799</v>
      </c>
      <c r="AU4566" s="42">
        <f>S4566+AN4566</f>
        <v>662.13994691955111</v>
      </c>
      <c r="AV4566" s="37">
        <f>T4566+AO4566</f>
        <v>686.46995183726813</v>
      </c>
      <c r="AW4566" s="58">
        <f t="shared" si="1141"/>
        <v>0.45592123675813168</v>
      </c>
      <c r="AX4566" s="58">
        <f t="shared" si="1142"/>
        <v>0.43672995191687008</v>
      </c>
      <c r="AY4566" s="59">
        <f t="shared" si="1143"/>
        <v>0.10734881132499824</v>
      </c>
      <c r="AZ4566" s="54">
        <f t="shared" si="1135"/>
        <v>6.8275320734805245E-3</v>
      </c>
    </row>
    <row r="4567" spans="3:52" x14ac:dyDescent="0.25">
      <c r="C4567" s="35">
        <v>41297</v>
      </c>
      <c r="D4567" s="36">
        <v>99.64</v>
      </c>
      <c r="E4567" s="37">
        <v>93.48</v>
      </c>
      <c r="F4567" s="38">
        <v>0</v>
      </c>
      <c r="G4567" s="7">
        <v>0</v>
      </c>
      <c r="H4567" s="38">
        <v>1</v>
      </c>
      <c r="I4567" s="7">
        <v>1</v>
      </c>
      <c r="J4567" s="36">
        <f t="shared" si="1144"/>
        <v>99.590180000000004</v>
      </c>
      <c r="K4567" s="37">
        <f t="shared" si="1145"/>
        <v>93.433260000000004</v>
      </c>
      <c r="L4567" s="36">
        <f t="shared" si="1146"/>
        <v>99.689819999999997</v>
      </c>
      <c r="M4567" s="37">
        <f t="shared" si="1147"/>
        <v>93.526740000000004</v>
      </c>
      <c r="O4567" s="39">
        <f t="shared" ref="O4567:O4630" si="1148">S4567*D4567</f>
        <v>65975.624311064079</v>
      </c>
      <c r="P4567" s="40">
        <f t="shared" ref="P4567:P4630" si="1149">T4567*E4567</f>
        <v>64171.21109774783</v>
      </c>
      <c r="Q4567" s="40">
        <f>S4567*F4567+T4567*G4567+AS4566*(1+$G$9/252)</f>
        <v>15684.562955361391</v>
      </c>
      <c r="R4567" s="41">
        <f t="shared" si="1136"/>
        <v>145831.39836417331</v>
      </c>
      <c r="S4567" s="36">
        <f>AU4566*H4566</f>
        <v>662.13994691955111</v>
      </c>
      <c r="T4567" s="37">
        <f>AV4566*I4566</f>
        <v>686.46995183726813</v>
      </c>
      <c r="U4567" s="57">
        <f t="shared" si="1139"/>
        <v>0.45241028373264536</v>
      </c>
      <c r="V4567" s="58">
        <f t="shared" si="1137"/>
        <v>0.44003700038244231</v>
      </c>
      <c r="W4567" s="59">
        <f t="shared" si="1138"/>
        <v>0.10755271588491226</v>
      </c>
      <c r="Y4567" s="7">
        <f t="shared" ref="Y4567:Y4630" si="1150">IF(AND(ABS(U4567-0.5)&gt;$G$5,ABS(V4567-0.5)&gt;$G$5),1,0)*IF(AND(OR(AH4567&lt;=0,AI4567&gt;=0),OR(AJ4567&gt;=0,AK4567&lt;=0),OR(AL4567&lt;=0,AM4567&lt;=0)),0,1)</f>
        <v>0</v>
      </c>
      <c r="Z4567" s="40"/>
      <c r="AA4567" s="40"/>
      <c r="AB4567" s="40"/>
      <c r="AC4567" s="40"/>
      <c r="AD4567" s="40"/>
      <c r="AE4567" s="40"/>
      <c r="AF4567" s="40"/>
      <c r="AG4567" s="41"/>
      <c r="AH4567" s="40"/>
      <c r="AI4567" s="40"/>
      <c r="AJ4567" s="40"/>
      <c r="AK4567" s="40"/>
      <c r="AL4567" s="40"/>
      <c r="AM4567" s="41"/>
      <c r="AN4567" s="36">
        <f>Y4567*(IF(AND(AH4567&gt;0,AI4567&lt;0),AH4567,0)+IF(AND(AJ4567&lt;0,AK4567&gt;0),AJ4567,0)+IF(AND(AL4567&gt;0,AM4567&gt;0),AL4567,0))</f>
        <v>0</v>
      </c>
      <c r="AO4567" s="37">
        <f>Y4567*(IF(AND(AH4567&gt;0,AI4567&lt;0),AI4567,0)+IF(AND(AJ4567&lt;0,AK4567&gt;0),AK4567,0)+IF(AND(AL4567&gt;0,AM4567&gt;0),AM4567,0))</f>
        <v>0</v>
      </c>
      <c r="AQ4567" s="40">
        <f>AU4567*D4567</f>
        <v>65975.624311064079</v>
      </c>
      <c r="AR4567" s="40">
        <f>AV4567*E4567</f>
        <v>64171.21109774783</v>
      </c>
      <c r="AS4567" s="40">
        <f>IF(AND(Y4567&lt;&gt;0,AN4567&lt;&gt;0),0,Q4567)</f>
        <v>15684.562955361391</v>
      </c>
      <c r="AT4567" s="41">
        <f t="shared" si="1140"/>
        <v>145831.39836417331</v>
      </c>
      <c r="AU4567" s="42">
        <f>S4567+AN4567</f>
        <v>662.13994691955111</v>
      </c>
      <c r="AV4567" s="37">
        <f>T4567+AO4567</f>
        <v>686.46995183726813</v>
      </c>
      <c r="AW4567" s="58">
        <f t="shared" si="1141"/>
        <v>0.45241028373264536</v>
      </c>
      <c r="AX4567" s="58">
        <f t="shared" si="1142"/>
        <v>0.44003700038244231</v>
      </c>
      <c r="AY4567" s="59">
        <f t="shared" si="1143"/>
        <v>0.10755271588491226</v>
      </c>
      <c r="AZ4567" s="54">
        <f t="shared" ref="AZ4567:AZ4630" si="1151">AT4567/AT4566-1</f>
        <v>-1.8562496056574451E-3</v>
      </c>
    </row>
    <row r="4568" spans="3:52" x14ac:dyDescent="0.25">
      <c r="C4568" s="35">
        <v>41298</v>
      </c>
      <c r="D4568" s="36">
        <v>101.73</v>
      </c>
      <c r="E4568" s="37">
        <v>93.31</v>
      </c>
      <c r="F4568" s="38">
        <v>0</v>
      </c>
      <c r="G4568" s="7">
        <v>0</v>
      </c>
      <c r="H4568" s="38">
        <v>1</v>
      </c>
      <c r="I4568" s="7">
        <v>1</v>
      </c>
      <c r="J4568" s="36">
        <f t="shared" si="1144"/>
        <v>101.67913500000002</v>
      </c>
      <c r="K4568" s="37">
        <f t="shared" si="1145"/>
        <v>93.263345000000001</v>
      </c>
      <c r="L4568" s="36">
        <f t="shared" si="1146"/>
        <v>101.78086499999999</v>
      </c>
      <c r="M4568" s="37">
        <f t="shared" si="1147"/>
        <v>93.356655000000003</v>
      </c>
      <c r="O4568" s="39">
        <f t="shared" si="1148"/>
        <v>67359.49680012594</v>
      </c>
      <c r="P4568" s="40">
        <f t="shared" si="1149"/>
        <v>64054.511205935487</v>
      </c>
      <c r="Q4568" s="40">
        <f>S4568*F4568+T4568*G4568+AS4567*(1+$G$9/252)</f>
        <v>15685.185358653269</v>
      </c>
      <c r="R4568" s="41">
        <f t="shared" si="1136"/>
        <v>147099.19336471471</v>
      </c>
      <c r="S4568" s="36">
        <f>AU4567*H4567</f>
        <v>662.13994691955111</v>
      </c>
      <c r="T4568" s="37">
        <f>AV4567*I4567</f>
        <v>686.46995183726813</v>
      </c>
      <c r="U4568" s="57">
        <f t="shared" si="1139"/>
        <v>0.45791887269644094</v>
      </c>
      <c r="V4568" s="58">
        <f t="shared" si="1137"/>
        <v>0.43545113838333599</v>
      </c>
      <c r="W4568" s="59">
        <f t="shared" si="1138"/>
        <v>0.10662998892022299</v>
      </c>
      <c r="Y4568" s="7">
        <f t="shared" si="1150"/>
        <v>0</v>
      </c>
      <c r="Z4568" s="40"/>
      <c r="AA4568" s="40"/>
      <c r="AB4568" s="40"/>
      <c r="AC4568" s="40"/>
      <c r="AD4568" s="40"/>
      <c r="AE4568" s="40"/>
      <c r="AF4568" s="40"/>
      <c r="AG4568" s="41"/>
      <c r="AH4568" s="40"/>
      <c r="AI4568" s="40"/>
      <c r="AJ4568" s="40"/>
      <c r="AK4568" s="40"/>
      <c r="AL4568" s="40"/>
      <c r="AM4568" s="41"/>
      <c r="AN4568" s="36">
        <f>Y4568*(IF(AND(AH4568&gt;0,AI4568&lt;0),AH4568,0)+IF(AND(AJ4568&lt;0,AK4568&gt;0),AJ4568,0)+IF(AND(AL4568&gt;0,AM4568&gt;0),AL4568,0))</f>
        <v>0</v>
      </c>
      <c r="AO4568" s="37">
        <f>Y4568*(IF(AND(AH4568&gt;0,AI4568&lt;0),AI4568,0)+IF(AND(AJ4568&lt;0,AK4568&gt;0),AK4568,0)+IF(AND(AL4568&gt;0,AM4568&gt;0),AM4568,0))</f>
        <v>0</v>
      </c>
      <c r="AQ4568" s="40">
        <f>AU4568*D4568</f>
        <v>67359.49680012594</v>
      </c>
      <c r="AR4568" s="40">
        <f>AV4568*E4568</f>
        <v>64054.511205935487</v>
      </c>
      <c r="AS4568" s="40">
        <f>IF(AND(Y4568&lt;&gt;0,AN4568&lt;&gt;0),0,Q4568)</f>
        <v>15685.185358653269</v>
      </c>
      <c r="AT4568" s="41">
        <f t="shared" si="1140"/>
        <v>147099.19336471471</v>
      </c>
      <c r="AU4568" s="42">
        <f>S4568+AN4568</f>
        <v>662.13994691955111</v>
      </c>
      <c r="AV4568" s="37">
        <f>T4568+AO4568</f>
        <v>686.46995183726813</v>
      </c>
      <c r="AW4568" s="58">
        <f t="shared" si="1141"/>
        <v>0.45791887269644094</v>
      </c>
      <c r="AX4568" s="58">
        <f t="shared" si="1142"/>
        <v>0.43545113838333599</v>
      </c>
      <c r="AY4568" s="59">
        <f t="shared" si="1143"/>
        <v>0.10662998892022299</v>
      </c>
      <c r="AZ4568" s="54">
        <f t="shared" si="1151"/>
        <v>8.6935667816572249E-3</v>
      </c>
    </row>
    <row r="4569" spans="3:52" x14ac:dyDescent="0.25">
      <c r="C4569" s="35">
        <v>41299</v>
      </c>
      <c r="D4569" s="36">
        <v>102.57</v>
      </c>
      <c r="E4569" s="37">
        <v>93.72</v>
      </c>
      <c r="F4569" s="38">
        <v>0</v>
      </c>
      <c r="G4569" s="7">
        <v>0</v>
      </c>
      <c r="H4569" s="38">
        <v>1</v>
      </c>
      <c r="I4569" s="7">
        <v>1</v>
      </c>
      <c r="J4569" s="36">
        <f t="shared" si="1144"/>
        <v>102.518715</v>
      </c>
      <c r="K4569" s="37">
        <f t="shared" si="1145"/>
        <v>93.673140000000004</v>
      </c>
      <c r="L4569" s="36">
        <f t="shared" si="1146"/>
        <v>102.62128499999999</v>
      </c>
      <c r="M4569" s="37">
        <f t="shared" si="1147"/>
        <v>93.766859999999994</v>
      </c>
      <c r="O4569" s="39">
        <f t="shared" si="1148"/>
        <v>67915.694355538348</v>
      </c>
      <c r="P4569" s="40">
        <f t="shared" si="1149"/>
        <v>64335.963886188765</v>
      </c>
      <c r="Q4569" s="40">
        <f>S4569*F4569+T4569*G4569+AS4568*(1+$G$9/252)</f>
        <v>15685.807786643691</v>
      </c>
      <c r="R4569" s="41">
        <f t="shared" si="1136"/>
        <v>147937.46602837078</v>
      </c>
      <c r="S4569" s="36">
        <f>AU4568*H4568</f>
        <v>662.13994691955111</v>
      </c>
      <c r="T4569" s="37">
        <f>AV4568*I4568</f>
        <v>686.46995183726813</v>
      </c>
      <c r="U4569" s="57">
        <f t="shared" si="1139"/>
        <v>0.45908380195260196</v>
      </c>
      <c r="V4569" s="58">
        <f t="shared" si="1137"/>
        <v>0.43488620978441461</v>
      </c>
      <c r="W4569" s="59">
        <f t="shared" si="1138"/>
        <v>0.10602998826298361</v>
      </c>
      <c r="Y4569" s="7">
        <f t="shared" si="1150"/>
        <v>0</v>
      </c>
      <c r="Z4569" s="40"/>
      <c r="AA4569" s="40"/>
      <c r="AB4569" s="40"/>
      <c r="AC4569" s="40"/>
      <c r="AD4569" s="40"/>
      <c r="AE4569" s="40"/>
      <c r="AF4569" s="40"/>
      <c r="AG4569" s="41"/>
      <c r="AH4569" s="40"/>
      <c r="AI4569" s="40"/>
      <c r="AJ4569" s="40"/>
      <c r="AK4569" s="40"/>
      <c r="AL4569" s="40"/>
      <c r="AM4569" s="41"/>
      <c r="AN4569" s="36">
        <f>Y4569*(IF(AND(AH4569&gt;0,AI4569&lt;0),AH4569,0)+IF(AND(AJ4569&lt;0,AK4569&gt;0),AJ4569,0)+IF(AND(AL4569&gt;0,AM4569&gt;0),AL4569,0))</f>
        <v>0</v>
      </c>
      <c r="AO4569" s="37">
        <f>Y4569*(IF(AND(AH4569&gt;0,AI4569&lt;0),AI4569,0)+IF(AND(AJ4569&lt;0,AK4569&gt;0),AK4569,0)+IF(AND(AL4569&gt;0,AM4569&gt;0),AM4569,0))</f>
        <v>0</v>
      </c>
      <c r="AQ4569" s="40">
        <f>AU4569*D4569</f>
        <v>67915.694355538348</v>
      </c>
      <c r="AR4569" s="40">
        <f>AV4569*E4569</f>
        <v>64335.963886188765</v>
      </c>
      <c r="AS4569" s="40">
        <f>IF(AND(Y4569&lt;&gt;0,AN4569&lt;&gt;0),0,Q4569)</f>
        <v>15685.807786643691</v>
      </c>
      <c r="AT4569" s="41">
        <f t="shared" si="1140"/>
        <v>147937.46602837078</v>
      </c>
      <c r="AU4569" s="42">
        <f>S4569+AN4569</f>
        <v>662.13994691955111</v>
      </c>
      <c r="AV4569" s="37">
        <f>T4569+AO4569</f>
        <v>686.46995183726813</v>
      </c>
      <c r="AW4569" s="58">
        <f t="shared" si="1141"/>
        <v>0.45908380195260196</v>
      </c>
      <c r="AX4569" s="58">
        <f t="shared" si="1142"/>
        <v>0.43488620978441461</v>
      </c>
      <c r="AY4569" s="59">
        <f t="shared" si="1143"/>
        <v>0.10602998826298361</v>
      </c>
      <c r="AZ4569" s="54">
        <f t="shared" si="1151"/>
        <v>5.698689737731355E-3</v>
      </c>
    </row>
    <row r="4570" spans="3:52" x14ac:dyDescent="0.25">
      <c r="C4570" s="35">
        <v>41302</v>
      </c>
      <c r="D4570" s="36">
        <v>103.01</v>
      </c>
      <c r="E4570" s="37">
        <v>94.36</v>
      </c>
      <c r="F4570" s="38">
        <v>0</v>
      </c>
      <c r="G4570" s="7">
        <v>0</v>
      </c>
      <c r="H4570" s="38">
        <v>1</v>
      </c>
      <c r="I4570" s="7">
        <v>1</v>
      </c>
      <c r="J4570" s="36">
        <f t="shared" si="1144"/>
        <v>102.95849500000001</v>
      </c>
      <c r="K4570" s="37">
        <f t="shared" si="1145"/>
        <v>94.312820000000002</v>
      </c>
      <c r="L4570" s="36">
        <f t="shared" si="1146"/>
        <v>103.061505</v>
      </c>
      <c r="M4570" s="37">
        <f t="shared" si="1147"/>
        <v>94.407179999999997</v>
      </c>
      <c r="O4570" s="39">
        <f t="shared" si="1148"/>
        <v>68207.03593218296</v>
      </c>
      <c r="P4570" s="40">
        <f t="shared" si="1149"/>
        <v>64775.30465536462</v>
      </c>
      <c r="Q4570" s="40">
        <f>S4570*F4570+T4570*G4570+AS4569*(1+$G$9/252)</f>
        <v>15686.430239333635</v>
      </c>
      <c r="R4570" s="41">
        <f t="shared" si="1136"/>
        <v>148668.7708268812</v>
      </c>
      <c r="S4570" s="36">
        <f>AU4569*H4569</f>
        <v>662.13994691955111</v>
      </c>
      <c r="T4570" s="37">
        <f>AV4569*I4569</f>
        <v>686.46995183726813</v>
      </c>
      <c r="U4570" s="57">
        <f t="shared" si="1139"/>
        <v>0.45878522807999339</v>
      </c>
      <c r="V4570" s="58">
        <f t="shared" si="1137"/>
        <v>0.43570216054851801</v>
      </c>
      <c r="W4570" s="59">
        <f t="shared" si="1138"/>
        <v>0.10551261137148872</v>
      </c>
      <c r="Y4570" s="7">
        <f t="shared" si="1150"/>
        <v>0</v>
      </c>
      <c r="Z4570" s="40"/>
      <c r="AA4570" s="40"/>
      <c r="AB4570" s="40"/>
      <c r="AC4570" s="40"/>
      <c r="AD4570" s="40"/>
      <c r="AE4570" s="40"/>
      <c r="AF4570" s="40"/>
      <c r="AG4570" s="41"/>
      <c r="AH4570" s="40"/>
      <c r="AI4570" s="40"/>
      <c r="AJ4570" s="40"/>
      <c r="AK4570" s="40"/>
      <c r="AL4570" s="40"/>
      <c r="AM4570" s="41"/>
      <c r="AN4570" s="36">
        <f>Y4570*(IF(AND(AH4570&gt;0,AI4570&lt;0),AH4570,0)+IF(AND(AJ4570&lt;0,AK4570&gt;0),AJ4570,0)+IF(AND(AL4570&gt;0,AM4570&gt;0),AL4570,0))</f>
        <v>0</v>
      </c>
      <c r="AO4570" s="37">
        <f>Y4570*(IF(AND(AH4570&gt;0,AI4570&lt;0),AI4570,0)+IF(AND(AJ4570&lt;0,AK4570&gt;0),AK4570,0)+IF(AND(AL4570&gt;0,AM4570&gt;0),AM4570,0))</f>
        <v>0</v>
      </c>
      <c r="AQ4570" s="40">
        <f>AU4570*D4570</f>
        <v>68207.03593218296</v>
      </c>
      <c r="AR4570" s="40">
        <f>AV4570*E4570</f>
        <v>64775.30465536462</v>
      </c>
      <c r="AS4570" s="40">
        <f>IF(AND(Y4570&lt;&gt;0,AN4570&lt;&gt;0),0,Q4570)</f>
        <v>15686.430239333635</v>
      </c>
      <c r="AT4570" s="41">
        <f t="shared" si="1140"/>
        <v>148668.7708268812</v>
      </c>
      <c r="AU4570" s="42">
        <f>S4570+AN4570</f>
        <v>662.13994691955111</v>
      </c>
      <c r="AV4570" s="37">
        <f>T4570+AO4570</f>
        <v>686.46995183726813</v>
      </c>
      <c r="AW4570" s="58">
        <f t="shared" si="1141"/>
        <v>0.45878522807999339</v>
      </c>
      <c r="AX4570" s="58">
        <f t="shared" si="1142"/>
        <v>0.43570216054851801</v>
      </c>
      <c r="AY4570" s="59">
        <f t="shared" si="1143"/>
        <v>0.10551261137148872</v>
      </c>
      <c r="AZ4570" s="54">
        <f t="shared" si="1151"/>
        <v>4.9433373312623985E-3</v>
      </c>
    </row>
    <row r="4571" spans="3:52" x14ac:dyDescent="0.25">
      <c r="C4571" s="35">
        <v>41303</v>
      </c>
      <c r="D4571" s="36">
        <v>102.5</v>
      </c>
      <c r="E4571" s="37">
        <v>94.92</v>
      </c>
      <c r="F4571" s="38">
        <v>0</v>
      </c>
      <c r="G4571" s="7">
        <v>0</v>
      </c>
      <c r="H4571" s="38">
        <v>1</v>
      </c>
      <c r="I4571" s="7">
        <v>1</v>
      </c>
      <c r="J4571" s="36">
        <f t="shared" si="1144"/>
        <v>102.44875</v>
      </c>
      <c r="K4571" s="37">
        <f t="shared" si="1145"/>
        <v>94.872540000000001</v>
      </c>
      <c r="L4571" s="36">
        <f t="shared" si="1146"/>
        <v>102.55125</v>
      </c>
      <c r="M4571" s="37">
        <f t="shared" si="1147"/>
        <v>94.967460000000003</v>
      </c>
      <c r="O4571" s="39">
        <f t="shared" si="1148"/>
        <v>67869.344559253994</v>
      </c>
      <c r="P4571" s="40">
        <f t="shared" si="1149"/>
        <v>65159.727828393494</v>
      </c>
      <c r="Q4571" s="40">
        <f>S4571*F4571+T4571*G4571+AS4570*(1+$G$9/252)</f>
        <v>15687.052716724083</v>
      </c>
      <c r="R4571" s="41">
        <f t="shared" si="1136"/>
        <v>148716.12510437157</v>
      </c>
      <c r="S4571" s="36">
        <f>AU4570*H4570</f>
        <v>662.13994691955111</v>
      </c>
      <c r="T4571" s="37">
        <f>AV4570*I4570</f>
        <v>686.46995183726813</v>
      </c>
      <c r="U4571" s="57">
        <f t="shared" si="1139"/>
        <v>0.45636843019963103</v>
      </c>
      <c r="V4571" s="58">
        <f t="shared" si="1137"/>
        <v>0.43814837014253338</v>
      </c>
      <c r="W4571" s="59">
        <f t="shared" si="1138"/>
        <v>0.10548319965783559</v>
      </c>
      <c r="Y4571" s="7">
        <f t="shared" si="1150"/>
        <v>0</v>
      </c>
      <c r="Z4571" s="40"/>
      <c r="AA4571" s="40"/>
      <c r="AB4571" s="40"/>
      <c r="AC4571" s="40"/>
      <c r="AD4571" s="40"/>
      <c r="AE4571" s="40"/>
      <c r="AF4571" s="40"/>
      <c r="AG4571" s="41"/>
      <c r="AH4571" s="40"/>
      <c r="AI4571" s="40"/>
      <c r="AJ4571" s="40"/>
      <c r="AK4571" s="40"/>
      <c r="AL4571" s="40"/>
      <c r="AM4571" s="41"/>
      <c r="AN4571" s="36">
        <f>Y4571*(IF(AND(AH4571&gt;0,AI4571&lt;0),AH4571,0)+IF(AND(AJ4571&lt;0,AK4571&gt;0),AJ4571,0)+IF(AND(AL4571&gt;0,AM4571&gt;0),AL4571,0))</f>
        <v>0</v>
      </c>
      <c r="AO4571" s="37">
        <f>Y4571*(IF(AND(AH4571&gt;0,AI4571&lt;0),AI4571,0)+IF(AND(AJ4571&lt;0,AK4571&gt;0),AK4571,0)+IF(AND(AL4571&gt;0,AM4571&gt;0),AM4571,0))</f>
        <v>0</v>
      </c>
      <c r="AQ4571" s="40">
        <f>AU4571*D4571</f>
        <v>67869.344559253994</v>
      </c>
      <c r="AR4571" s="40">
        <f>AV4571*E4571</f>
        <v>65159.727828393494</v>
      </c>
      <c r="AS4571" s="40">
        <f>IF(AND(Y4571&lt;&gt;0,AN4571&lt;&gt;0),0,Q4571)</f>
        <v>15687.052716724083</v>
      </c>
      <c r="AT4571" s="41">
        <f t="shared" si="1140"/>
        <v>148716.12510437157</v>
      </c>
      <c r="AU4571" s="42">
        <f>S4571+AN4571</f>
        <v>662.13994691955111</v>
      </c>
      <c r="AV4571" s="37">
        <f>T4571+AO4571</f>
        <v>686.46995183726813</v>
      </c>
      <c r="AW4571" s="58">
        <f t="shared" si="1141"/>
        <v>0.45636843019963103</v>
      </c>
      <c r="AX4571" s="58">
        <f t="shared" si="1142"/>
        <v>0.43814837014253338</v>
      </c>
      <c r="AY4571" s="59">
        <f t="shared" si="1143"/>
        <v>0.10548319965783559</v>
      </c>
      <c r="AZ4571" s="54">
        <f t="shared" si="1151"/>
        <v>3.1852202198878743E-4</v>
      </c>
    </row>
    <row r="4572" spans="3:52" x14ac:dyDescent="0.25">
      <c r="C4572" s="35">
        <v>41304</v>
      </c>
      <c r="D4572" s="36">
        <v>101.37</v>
      </c>
      <c r="E4572" s="37">
        <v>94.67</v>
      </c>
      <c r="F4572" s="38">
        <v>0</v>
      </c>
      <c r="G4572" s="7">
        <v>0</v>
      </c>
      <c r="H4572" s="38">
        <v>1</v>
      </c>
      <c r="I4572" s="7">
        <v>1</v>
      </c>
      <c r="J4572" s="36">
        <f t="shared" si="1144"/>
        <v>101.319315</v>
      </c>
      <c r="K4572" s="37">
        <f t="shared" si="1145"/>
        <v>94.622665000000012</v>
      </c>
      <c r="L4572" s="36">
        <f t="shared" si="1146"/>
        <v>101.42068500000001</v>
      </c>
      <c r="M4572" s="37">
        <f t="shared" si="1147"/>
        <v>94.717334999999991</v>
      </c>
      <c r="O4572" s="39">
        <f t="shared" si="1148"/>
        <v>67121.126419234904</v>
      </c>
      <c r="P4572" s="40">
        <f t="shared" si="1149"/>
        <v>64988.110340434177</v>
      </c>
      <c r="Q4572" s="40">
        <f>S4572*F4572+T4572*G4572+AS4571*(1+$G$9/252)</f>
        <v>15687.675218816015</v>
      </c>
      <c r="R4572" s="41">
        <f t="shared" ref="R4572:R4635" si="1152">SUM(O4572:Q4572)</f>
        <v>147796.91197848509</v>
      </c>
      <c r="S4572" s="36">
        <f>AU4571*H4571</f>
        <v>662.13994691955111</v>
      </c>
      <c r="T4572" s="37">
        <f>AV4571*I4571</f>
        <v>686.46995183726813</v>
      </c>
      <c r="U4572" s="57">
        <f t="shared" si="1139"/>
        <v>0.45414430870521694</v>
      </c>
      <c r="V4572" s="58">
        <f t="shared" ref="V4572:V4635" si="1153">P4572/R4572</f>
        <v>0.43971223397343068</v>
      </c>
      <c r="W4572" s="59">
        <f t="shared" ref="W4572:W4635" si="1154">Q4572/R4572</f>
        <v>0.10614345732135244</v>
      </c>
      <c r="Y4572" s="7">
        <f t="shared" si="1150"/>
        <v>0</v>
      </c>
      <c r="Z4572" s="40"/>
      <c r="AA4572" s="40"/>
      <c r="AB4572" s="40"/>
      <c r="AC4572" s="40"/>
      <c r="AD4572" s="40"/>
      <c r="AE4572" s="40"/>
      <c r="AF4572" s="40"/>
      <c r="AG4572" s="41"/>
      <c r="AH4572" s="40"/>
      <c r="AI4572" s="40"/>
      <c r="AJ4572" s="40"/>
      <c r="AK4572" s="40"/>
      <c r="AL4572" s="40"/>
      <c r="AM4572" s="41"/>
      <c r="AN4572" s="36">
        <f>Y4572*(IF(AND(AH4572&gt;0,AI4572&lt;0),AH4572,0)+IF(AND(AJ4572&lt;0,AK4572&gt;0),AJ4572,0)+IF(AND(AL4572&gt;0,AM4572&gt;0),AL4572,0))</f>
        <v>0</v>
      </c>
      <c r="AO4572" s="37">
        <f>Y4572*(IF(AND(AH4572&gt;0,AI4572&lt;0),AI4572,0)+IF(AND(AJ4572&lt;0,AK4572&gt;0),AK4572,0)+IF(AND(AL4572&gt;0,AM4572&gt;0),AM4572,0))</f>
        <v>0</v>
      </c>
      <c r="AQ4572" s="40">
        <f>AU4572*D4572</f>
        <v>67121.126419234904</v>
      </c>
      <c r="AR4572" s="40">
        <f>AV4572*E4572</f>
        <v>64988.110340434177</v>
      </c>
      <c r="AS4572" s="40">
        <f>IF(AND(Y4572&lt;&gt;0,AN4572&lt;&gt;0),0,Q4572)</f>
        <v>15687.675218816015</v>
      </c>
      <c r="AT4572" s="41">
        <f t="shared" si="1140"/>
        <v>147796.91197848509</v>
      </c>
      <c r="AU4572" s="42">
        <f>S4572+AN4572</f>
        <v>662.13994691955111</v>
      </c>
      <c r="AV4572" s="37">
        <f>T4572+AO4572</f>
        <v>686.46995183726813</v>
      </c>
      <c r="AW4572" s="58">
        <f t="shared" si="1141"/>
        <v>0.45414430870521694</v>
      </c>
      <c r="AX4572" s="58">
        <f t="shared" si="1142"/>
        <v>0.43971223397343068</v>
      </c>
      <c r="AY4572" s="59">
        <f t="shared" si="1143"/>
        <v>0.10614345732135244</v>
      </c>
      <c r="AZ4572" s="54">
        <f t="shared" si="1151"/>
        <v>-6.1809916392143727E-3</v>
      </c>
    </row>
    <row r="4573" spans="3:52" x14ac:dyDescent="0.25">
      <c r="C4573" s="35">
        <v>41305</v>
      </c>
      <c r="D4573" s="36">
        <v>101.45</v>
      </c>
      <c r="E4573" s="37">
        <v>95.29</v>
      </c>
      <c r="F4573" s="38">
        <v>0</v>
      </c>
      <c r="G4573" s="7">
        <v>0</v>
      </c>
      <c r="H4573" s="38">
        <v>1</v>
      </c>
      <c r="I4573" s="7">
        <v>1</v>
      </c>
      <c r="J4573" s="36">
        <f t="shared" si="1144"/>
        <v>101.399275</v>
      </c>
      <c r="K4573" s="37">
        <f t="shared" si="1145"/>
        <v>95.242355000000018</v>
      </c>
      <c r="L4573" s="36">
        <f t="shared" si="1146"/>
        <v>101.500725</v>
      </c>
      <c r="M4573" s="37">
        <f t="shared" si="1147"/>
        <v>95.337644999999995</v>
      </c>
      <c r="O4573" s="39">
        <f t="shared" si="1148"/>
        <v>67174.097614988466</v>
      </c>
      <c r="P4573" s="40">
        <f t="shared" si="1149"/>
        <v>65413.721710573285</v>
      </c>
      <c r="Q4573" s="40">
        <f>S4573*F4573+T4573*G4573+AS4572*(1+$G$9/252)</f>
        <v>15688.297745610411</v>
      </c>
      <c r="R4573" s="41">
        <f t="shared" si="1152"/>
        <v>148276.11707117216</v>
      </c>
      <c r="S4573" s="36">
        <f>AU4572*H4572</f>
        <v>662.13994691955111</v>
      </c>
      <c r="T4573" s="37">
        <f>AV4572*I4572</f>
        <v>686.46995183726813</v>
      </c>
      <c r="U4573" s="57">
        <f t="shared" ref="U4573:U4636" si="1155">O4573/R4573</f>
        <v>0.45303383270243763</v>
      </c>
      <c r="V4573" s="58">
        <f t="shared" si="1153"/>
        <v>0.44116155050900652</v>
      </c>
      <c r="W4573" s="59">
        <f t="shared" si="1154"/>
        <v>0.10580461678855582</v>
      </c>
      <c r="Y4573" s="7">
        <f t="shared" si="1150"/>
        <v>0</v>
      </c>
      <c r="Z4573" s="40"/>
      <c r="AA4573" s="40"/>
      <c r="AB4573" s="40"/>
      <c r="AC4573" s="40"/>
      <c r="AD4573" s="40"/>
      <c r="AE4573" s="40"/>
      <c r="AF4573" s="40"/>
      <c r="AG4573" s="41"/>
      <c r="AH4573" s="40"/>
      <c r="AI4573" s="40"/>
      <c r="AJ4573" s="40"/>
      <c r="AK4573" s="40"/>
      <c r="AL4573" s="40"/>
      <c r="AM4573" s="41"/>
      <c r="AN4573" s="36">
        <f>Y4573*(IF(AND(AH4573&gt;0,AI4573&lt;0),AH4573,0)+IF(AND(AJ4573&lt;0,AK4573&gt;0),AJ4573,0)+IF(AND(AL4573&gt;0,AM4573&gt;0),AL4573,0))</f>
        <v>0</v>
      </c>
      <c r="AO4573" s="37">
        <f>Y4573*(IF(AND(AH4573&gt;0,AI4573&lt;0),AI4573,0)+IF(AND(AJ4573&lt;0,AK4573&gt;0),AK4573,0)+IF(AND(AL4573&gt;0,AM4573&gt;0),AM4573,0))</f>
        <v>0</v>
      </c>
      <c r="AQ4573" s="40">
        <f>AU4573*D4573</f>
        <v>67174.097614988466</v>
      </c>
      <c r="AR4573" s="40">
        <f>AV4573*E4573</f>
        <v>65413.721710573285</v>
      </c>
      <c r="AS4573" s="40">
        <f>IF(AND(Y4573&lt;&gt;0,AN4573&lt;&gt;0),0,Q4573)</f>
        <v>15688.297745610411</v>
      </c>
      <c r="AT4573" s="41">
        <f t="shared" ref="AT4573:AT4636" si="1156">SUM(AQ4573:AS4573)</f>
        <v>148276.11707117216</v>
      </c>
      <c r="AU4573" s="42">
        <f>S4573+AN4573</f>
        <v>662.13994691955111</v>
      </c>
      <c r="AV4573" s="37">
        <f>T4573+AO4573</f>
        <v>686.46995183726813</v>
      </c>
      <c r="AW4573" s="58">
        <f t="shared" si="1141"/>
        <v>0.45303383270243763</v>
      </c>
      <c r="AX4573" s="58">
        <f t="shared" si="1142"/>
        <v>0.44116155050900652</v>
      </c>
      <c r="AY4573" s="59">
        <f t="shared" si="1143"/>
        <v>0.10580461678855582</v>
      </c>
      <c r="AZ4573" s="54">
        <f t="shared" si="1151"/>
        <v>3.2423214143799672E-3</v>
      </c>
    </row>
    <row r="4574" spans="3:52" x14ac:dyDescent="0.25">
      <c r="C4574" s="35">
        <v>41306</v>
      </c>
      <c r="D4574" s="36">
        <v>102.76</v>
      </c>
      <c r="E4574" s="37">
        <v>95.95</v>
      </c>
      <c r="F4574" s="38">
        <v>0</v>
      </c>
      <c r="G4574" s="7">
        <v>0</v>
      </c>
      <c r="H4574" s="38">
        <v>1</v>
      </c>
      <c r="I4574" s="7">
        <v>1</v>
      </c>
      <c r="J4574" s="36">
        <f t="shared" si="1144"/>
        <v>102.70862000000001</v>
      </c>
      <c r="K4574" s="37">
        <f t="shared" si="1145"/>
        <v>95.902025000000009</v>
      </c>
      <c r="L4574" s="36">
        <f t="shared" si="1146"/>
        <v>102.81138</v>
      </c>
      <c r="M4574" s="37">
        <f t="shared" si="1147"/>
        <v>95.997974999999997</v>
      </c>
      <c r="O4574" s="39">
        <f t="shared" si="1148"/>
        <v>68041.500945453081</v>
      </c>
      <c r="P4574" s="40">
        <f t="shared" si="1149"/>
        <v>65866.79187878588</v>
      </c>
      <c r="Q4574" s="40">
        <f>S4574*F4574+T4574*G4574+AS4573*(1+$G$9/252)</f>
        <v>15688.92029710825</v>
      </c>
      <c r="R4574" s="41">
        <f t="shared" si="1152"/>
        <v>149597.21312134719</v>
      </c>
      <c r="S4574" s="36">
        <f>AU4573*H4573</f>
        <v>662.13994691955111</v>
      </c>
      <c r="T4574" s="37">
        <f>AV4573*I4573</f>
        <v>686.46995183726813</v>
      </c>
      <c r="U4574" s="57">
        <f t="shared" si="1155"/>
        <v>0.4548313402754407</v>
      </c>
      <c r="V4574" s="58">
        <f t="shared" si="1153"/>
        <v>0.44029424415384938</v>
      </c>
      <c r="W4574" s="59">
        <f t="shared" si="1154"/>
        <v>0.1048744155707101</v>
      </c>
      <c r="Y4574" s="7">
        <f t="shared" si="1150"/>
        <v>0</v>
      </c>
      <c r="Z4574" s="40"/>
      <c r="AA4574" s="40"/>
      <c r="AB4574" s="40"/>
      <c r="AC4574" s="40"/>
      <c r="AD4574" s="40"/>
      <c r="AE4574" s="40"/>
      <c r="AF4574" s="40"/>
      <c r="AG4574" s="41"/>
      <c r="AH4574" s="40"/>
      <c r="AI4574" s="40"/>
      <c r="AJ4574" s="40"/>
      <c r="AK4574" s="40"/>
      <c r="AL4574" s="40"/>
      <c r="AM4574" s="41"/>
      <c r="AN4574" s="36">
        <f>Y4574*(IF(AND(AH4574&gt;0,AI4574&lt;0),AH4574,0)+IF(AND(AJ4574&lt;0,AK4574&gt;0),AJ4574,0)+IF(AND(AL4574&gt;0,AM4574&gt;0),AL4574,0))</f>
        <v>0</v>
      </c>
      <c r="AO4574" s="37">
        <f>Y4574*(IF(AND(AH4574&gt;0,AI4574&lt;0),AI4574,0)+IF(AND(AJ4574&lt;0,AK4574&gt;0),AK4574,0)+IF(AND(AL4574&gt;0,AM4574&gt;0),AM4574,0))</f>
        <v>0</v>
      </c>
      <c r="AQ4574" s="40">
        <f>AU4574*D4574</f>
        <v>68041.500945453081</v>
      </c>
      <c r="AR4574" s="40">
        <f>AV4574*E4574</f>
        <v>65866.79187878588</v>
      </c>
      <c r="AS4574" s="40">
        <f>IF(AND(Y4574&lt;&gt;0,AN4574&lt;&gt;0),0,Q4574)</f>
        <v>15688.92029710825</v>
      </c>
      <c r="AT4574" s="41">
        <f t="shared" si="1156"/>
        <v>149597.21312134719</v>
      </c>
      <c r="AU4574" s="42">
        <f>S4574+AN4574</f>
        <v>662.13994691955111</v>
      </c>
      <c r="AV4574" s="37">
        <f>T4574+AO4574</f>
        <v>686.46995183726813</v>
      </c>
      <c r="AW4574" s="58">
        <f t="shared" si="1141"/>
        <v>0.4548313402754407</v>
      </c>
      <c r="AX4574" s="58">
        <f t="shared" si="1142"/>
        <v>0.44029424415384938</v>
      </c>
      <c r="AY4574" s="59">
        <f t="shared" si="1143"/>
        <v>0.1048744155707101</v>
      </c>
      <c r="AZ4574" s="54">
        <f t="shared" si="1151"/>
        <v>8.9097022249435831E-3</v>
      </c>
    </row>
    <row r="4575" spans="3:52" x14ac:dyDescent="0.25">
      <c r="C4575" s="35">
        <v>41309</v>
      </c>
      <c r="D4575" s="36">
        <v>103.39</v>
      </c>
      <c r="E4575" s="37">
        <v>94.6</v>
      </c>
      <c r="F4575" s="38">
        <v>0</v>
      </c>
      <c r="G4575" s="7">
        <v>0</v>
      </c>
      <c r="H4575" s="38">
        <v>1</v>
      </c>
      <c r="I4575" s="7">
        <v>1</v>
      </c>
      <c r="J4575" s="36">
        <f t="shared" si="1144"/>
        <v>103.33830500000001</v>
      </c>
      <c r="K4575" s="37">
        <f t="shared" si="1145"/>
        <v>94.552700000000002</v>
      </c>
      <c r="L4575" s="36">
        <f t="shared" si="1146"/>
        <v>103.441695</v>
      </c>
      <c r="M4575" s="37">
        <f t="shared" si="1147"/>
        <v>94.647299999999987</v>
      </c>
      <c r="O4575" s="39">
        <f t="shared" si="1148"/>
        <v>68458.649112012383</v>
      </c>
      <c r="P4575" s="40">
        <f t="shared" si="1149"/>
        <v>64940.057443805563</v>
      </c>
      <c r="Q4575" s="40">
        <f>S4575*F4575+T4575*G4575+AS4574*(1+$G$9/252)</f>
        <v>15689.542873310515</v>
      </c>
      <c r="R4575" s="41">
        <f t="shared" si="1152"/>
        <v>149088.24942912845</v>
      </c>
      <c r="S4575" s="36">
        <f>AU4574*H4574</f>
        <v>662.13994691955111</v>
      </c>
      <c r="T4575" s="37">
        <f>AV4574*I4574</f>
        <v>686.46995183726813</v>
      </c>
      <c r="U4575" s="57">
        <f t="shared" si="1155"/>
        <v>0.45918205743340845</v>
      </c>
      <c r="V4575" s="58">
        <f t="shared" si="1153"/>
        <v>0.43558132644568937</v>
      </c>
      <c r="W4575" s="59">
        <f t="shared" si="1154"/>
        <v>0.10523661612090225</v>
      </c>
      <c r="Y4575" s="7">
        <f t="shared" si="1150"/>
        <v>0</v>
      </c>
      <c r="Z4575" s="40"/>
      <c r="AA4575" s="40"/>
      <c r="AB4575" s="40"/>
      <c r="AC4575" s="40"/>
      <c r="AD4575" s="40"/>
      <c r="AE4575" s="40"/>
      <c r="AF4575" s="40"/>
      <c r="AG4575" s="41"/>
      <c r="AH4575" s="40"/>
      <c r="AI4575" s="40"/>
      <c r="AJ4575" s="40"/>
      <c r="AK4575" s="40"/>
      <c r="AL4575" s="40"/>
      <c r="AM4575" s="41"/>
      <c r="AN4575" s="36">
        <f>Y4575*(IF(AND(AH4575&gt;0,AI4575&lt;0),AH4575,0)+IF(AND(AJ4575&lt;0,AK4575&gt;0),AJ4575,0)+IF(AND(AL4575&gt;0,AM4575&gt;0),AL4575,0))</f>
        <v>0</v>
      </c>
      <c r="AO4575" s="37">
        <f>Y4575*(IF(AND(AH4575&gt;0,AI4575&lt;0),AI4575,0)+IF(AND(AJ4575&lt;0,AK4575&gt;0),AK4575,0)+IF(AND(AL4575&gt;0,AM4575&gt;0),AM4575,0))</f>
        <v>0</v>
      </c>
      <c r="AQ4575" s="40">
        <f>AU4575*D4575</f>
        <v>68458.649112012383</v>
      </c>
      <c r="AR4575" s="40">
        <f>AV4575*E4575</f>
        <v>64940.057443805563</v>
      </c>
      <c r="AS4575" s="40">
        <f>IF(AND(Y4575&lt;&gt;0,AN4575&lt;&gt;0),0,Q4575)</f>
        <v>15689.542873310515</v>
      </c>
      <c r="AT4575" s="41">
        <f t="shared" si="1156"/>
        <v>149088.24942912845</v>
      </c>
      <c r="AU4575" s="42">
        <f>S4575+AN4575</f>
        <v>662.13994691955111</v>
      </c>
      <c r="AV4575" s="37">
        <f>T4575+AO4575</f>
        <v>686.46995183726813</v>
      </c>
      <c r="AW4575" s="58">
        <f t="shared" si="1141"/>
        <v>0.45918205743340845</v>
      </c>
      <c r="AX4575" s="58">
        <f t="shared" si="1142"/>
        <v>0.43558132644568937</v>
      </c>
      <c r="AY4575" s="59">
        <f t="shared" si="1143"/>
        <v>0.10523661612090225</v>
      </c>
      <c r="AZ4575" s="54">
        <f t="shared" si="1151"/>
        <v>-3.4022270976792335E-3</v>
      </c>
    </row>
    <row r="4576" spans="3:52" x14ac:dyDescent="0.25">
      <c r="C4576" s="35">
        <v>41310</v>
      </c>
      <c r="D4576" s="36">
        <v>105.07</v>
      </c>
      <c r="E4576" s="37">
        <v>94.91</v>
      </c>
      <c r="F4576" s="38">
        <v>0</v>
      </c>
      <c r="G4576" s="7">
        <v>0</v>
      </c>
      <c r="H4576" s="38">
        <v>1</v>
      </c>
      <c r="I4576" s="7">
        <v>1</v>
      </c>
      <c r="J4576" s="36">
        <f t="shared" si="1144"/>
        <v>105.017465</v>
      </c>
      <c r="K4576" s="37">
        <f t="shared" si="1145"/>
        <v>94.862544999999997</v>
      </c>
      <c r="L4576" s="36">
        <f t="shared" si="1146"/>
        <v>105.12253499999998</v>
      </c>
      <c r="M4576" s="37">
        <f t="shared" si="1147"/>
        <v>94.957454999999996</v>
      </c>
      <c r="O4576" s="39">
        <f t="shared" si="1148"/>
        <v>69571.044222837227</v>
      </c>
      <c r="P4576" s="40">
        <f t="shared" si="1149"/>
        <v>65152.863128875113</v>
      </c>
      <c r="Q4576" s="40">
        <f>S4576*F4576+T4576*G4576+AS4575*(1+$G$9/252)</f>
        <v>15690.165474218184</v>
      </c>
      <c r="R4576" s="41">
        <f t="shared" si="1152"/>
        <v>150414.07282593052</v>
      </c>
      <c r="S4576" s="36">
        <f>AU4575*H4575</f>
        <v>662.13994691955111</v>
      </c>
      <c r="T4576" s="37">
        <f>AV4575*I4575</f>
        <v>686.46995183726813</v>
      </c>
      <c r="U4576" s="57">
        <f t="shared" si="1155"/>
        <v>0.4625301537001103</v>
      </c>
      <c r="V4576" s="58">
        <f t="shared" si="1153"/>
        <v>0.43315669807222412</v>
      </c>
      <c r="W4576" s="59">
        <f t="shared" si="1154"/>
        <v>0.10431314822766563</v>
      </c>
      <c r="Y4576" s="7">
        <f t="shared" si="1150"/>
        <v>0</v>
      </c>
      <c r="Z4576" s="40"/>
      <c r="AA4576" s="40"/>
      <c r="AB4576" s="40"/>
      <c r="AC4576" s="40"/>
      <c r="AD4576" s="40"/>
      <c r="AE4576" s="40"/>
      <c r="AF4576" s="40"/>
      <c r="AG4576" s="41"/>
      <c r="AH4576" s="40"/>
      <c r="AI4576" s="40"/>
      <c r="AJ4576" s="40"/>
      <c r="AK4576" s="40"/>
      <c r="AL4576" s="40"/>
      <c r="AM4576" s="41"/>
      <c r="AN4576" s="36">
        <f>Y4576*(IF(AND(AH4576&gt;0,AI4576&lt;0),AH4576,0)+IF(AND(AJ4576&lt;0,AK4576&gt;0),AJ4576,0)+IF(AND(AL4576&gt;0,AM4576&gt;0),AL4576,0))</f>
        <v>0</v>
      </c>
      <c r="AO4576" s="37">
        <f>Y4576*(IF(AND(AH4576&gt;0,AI4576&lt;0),AI4576,0)+IF(AND(AJ4576&lt;0,AK4576&gt;0),AK4576,0)+IF(AND(AL4576&gt;0,AM4576&gt;0),AM4576,0))</f>
        <v>0</v>
      </c>
      <c r="AQ4576" s="40">
        <f>AU4576*D4576</f>
        <v>69571.044222837227</v>
      </c>
      <c r="AR4576" s="40">
        <f>AV4576*E4576</f>
        <v>65152.863128875113</v>
      </c>
      <c r="AS4576" s="40">
        <f>IF(AND(Y4576&lt;&gt;0,AN4576&lt;&gt;0),0,Q4576)</f>
        <v>15690.165474218184</v>
      </c>
      <c r="AT4576" s="41">
        <f t="shared" si="1156"/>
        <v>150414.07282593052</v>
      </c>
      <c r="AU4576" s="42">
        <f>S4576+AN4576</f>
        <v>662.13994691955111</v>
      </c>
      <c r="AV4576" s="37">
        <f>T4576+AO4576</f>
        <v>686.46995183726813</v>
      </c>
      <c r="AW4576" s="58">
        <f t="shared" si="1141"/>
        <v>0.4625301537001103</v>
      </c>
      <c r="AX4576" s="58">
        <f t="shared" si="1142"/>
        <v>0.43315669807222412</v>
      </c>
      <c r="AY4576" s="59">
        <f t="shared" si="1143"/>
        <v>0.10431314822766563</v>
      </c>
      <c r="AZ4576" s="54">
        <f t="shared" si="1151"/>
        <v>8.8928765471374405E-3</v>
      </c>
    </row>
    <row r="4577" spans="3:52" x14ac:dyDescent="0.25">
      <c r="C4577" s="35">
        <v>41311</v>
      </c>
      <c r="D4577" s="36">
        <v>106.17</v>
      </c>
      <c r="E4577" s="37">
        <v>95.07</v>
      </c>
      <c r="F4577" s="38">
        <v>0</v>
      </c>
      <c r="G4577" s="7">
        <v>0</v>
      </c>
      <c r="H4577" s="38">
        <v>1</v>
      </c>
      <c r="I4577" s="7">
        <v>1</v>
      </c>
      <c r="J4577" s="36">
        <f t="shared" si="1144"/>
        <v>106.11691500000001</v>
      </c>
      <c r="K4577" s="37">
        <f t="shared" si="1145"/>
        <v>95.022464999999997</v>
      </c>
      <c r="L4577" s="36">
        <f t="shared" si="1146"/>
        <v>106.223085</v>
      </c>
      <c r="M4577" s="37">
        <f t="shared" si="1147"/>
        <v>95.11753499999999</v>
      </c>
      <c r="O4577" s="39">
        <f t="shared" si="1148"/>
        <v>70299.398164448736</v>
      </c>
      <c r="P4577" s="40">
        <f t="shared" si="1149"/>
        <v>65262.698321169075</v>
      </c>
      <c r="Q4577" s="40">
        <f>S4577*F4577+T4577*G4577+AS4576*(1+$G$9/252)</f>
        <v>15690.788099832238</v>
      </c>
      <c r="R4577" s="41">
        <f t="shared" si="1152"/>
        <v>151252.88458545005</v>
      </c>
      <c r="S4577" s="36">
        <f>AU4576*H4576</f>
        <v>662.13994691955111</v>
      </c>
      <c r="T4577" s="37">
        <f>AV4576*I4576</f>
        <v>686.46995183726813</v>
      </c>
      <c r="U4577" s="57">
        <f t="shared" si="1155"/>
        <v>0.46478054522479678</v>
      </c>
      <c r="V4577" s="58">
        <f t="shared" si="1153"/>
        <v>0.4314806854761109</v>
      </c>
      <c r="W4577" s="59">
        <f t="shared" si="1154"/>
        <v>0.1037387692990923</v>
      </c>
      <c r="Y4577" s="7">
        <f t="shared" si="1150"/>
        <v>0</v>
      </c>
      <c r="Z4577" s="40"/>
      <c r="AA4577" s="40"/>
      <c r="AB4577" s="40"/>
      <c r="AC4577" s="40"/>
      <c r="AD4577" s="40"/>
      <c r="AE4577" s="40"/>
      <c r="AF4577" s="40"/>
      <c r="AG4577" s="41"/>
      <c r="AH4577" s="40"/>
      <c r="AI4577" s="40"/>
      <c r="AJ4577" s="40"/>
      <c r="AK4577" s="40"/>
      <c r="AL4577" s="40"/>
      <c r="AM4577" s="41"/>
      <c r="AN4577" s="36">
        <f>Y4577*(IF(AND(AH4577&gt;0,AI4577&lt;0),AH4577,0)+IF(AND(AJ4577&lt;0,AK4577&gt;0),AJ4577,0)+IF(AND(AL4577&gt;0,AM4577&gt;0),AL4577,0))</f>
        <v>0</v>
      </c>
      <c r="AO4577" s="37">
        <f>Y4577*(IF(AND(AH4577&gt;0,AI4577&lt;0),AI4577,0)+IF(AND(AJ4577&lt;0,AK4577&gt;0),AK4577,0)+IF(AND(AL4577&gt;0,AM4577&gt;0),AM4577,0))</f>
        <v>0</v>
      </c>
      <c r="AQ4577" s="40">
        <f>AU4577*D4577</f>
        <v>70299.398164448736</v>
      </c>
      <c r="AR4577" s="40">
        <f>AV4577*E4577</f>
        <v>65262.698321169075</v>
      </c>
      <c r="AS4577" s="40">
        <f>IF(AND(Y4577&lt;&gt;0,AN4577&lt;&gt;0),0,Q4577)</f>
        <v>15690.788099832238</v>
      </c>
      <c r="AT4577" s="41">
        <f t="shared" si="1156"/>
        <v>151252.88458545005</v>
      </c>
      <c r="AU4577" s="42">
        <f>S4577+AN4577</f>
        <v>662.13994691955111</v>
      </c>
      <c r="AV4577" s="37">
        <f>T4577+AO4577</f>
        <v>686.46995183726813</v>
      </c>
      <c r="AW4577" s="58">
        <f t="shared" si="1141"/>
        <v>0.46478054522479678</v>
      </c>
      <c r="AX4577" s="58">
        <f t="shared" si="1142"/>
        <v>0.4314806854761109</v>
      </c>
      <c r="AY4577" s="59">
        <f t="shared" si="1143"/>
        <v>0.1037387692990923</v>
      </c>
      <c r="AZ4577" s="54">
        <f t="shared" si="1151"/>
        <v>5.5766840413280505E-3</v>
      </c>
    </row>
    <row r="4578" spans="3:52" x14ac:dyDescent="0.25">
      <c r="C4578" s="35">
        <v>41312</v>
      </c>
      <c r="D4578" s="36">
        <v>106.98</v>
      </c>
      <c r="E4578" s="37">
        <v>94.63</v>
      </c>
      <c r="F4578" s="38">
        <v>0</v>
      </c>
      <c r="G4578" s="7">
        <v>0</v>
      </c>
      <c r="H4578" s="38">
        <v>1</v>
      </c>
      <c r="I4578" s="7">
        <v>1</v>
      </c>
      <c r="J4578" s="36">
        <f t="shared" si="1144"/>
        <v>106.92651000000001</v>
      </c>
      <c r="K4578" s="37">
        <f t="shared" si="1145"/>
        <v>94.582684999999998</v>
      </c>
      <c r="L4578" s="36">
        <f t="shared" si="1146"/>
        <v>107.03349</v>
      </c>
      <c r="M4578" s="37">
        <f t="shared" si="1147"/>
        <v>94.677314999999993</v>
      </c>
      <c r="O4578" s="39">
        <f t="shared" si="1148"/>
        <v>70835.731521453577</v>
      </c>
      <c r="P4578" s="40">
        <f t="shared" si="1149"/>
        <v>64960.651542360676</v>
      </c>
      <c r="Q4578" s="40">
        <f>S4578*F4578+T4578*G4578+AS4577*(1+$G$9/252)</f>
        <v>15691.410750153658</v>
      </c>
      <c r="R4578" s="41">
        <f t="shared" si="1152"/>
        <v>151487.7938139679</v>
      </c>
      <c r="S4578" s="36">
        <f>AU4577*H4577</f>
        <v>662.13994691955111</v>
      </c>
      <c r="T4578" s="37">
        <f>AV4577*I4577</f>
        <v>686.46995183726813</v>
      </c>
      <c r="U4578" s="57">
        <f t="shared" si="1155"/>
        <v>0.46760025833132296</v>
      </c>
      <c r="V4578" s="58">
        <f t="shared" si="1153"/>
        <v>0.42881772786350392</v>
      </c>
      <c r="W4578" s="59">
        <f t="shared" si="1154"/>
        <v>0.10358201380517322</v>
      </c>
      <c r="Y4578" s="7">
        <f t="shared" si="1150"/>
        <v>0</v>
      </c>
      <c r="Z4578" s="40"/>
      <c r="AA4578" s="40"/>
      <c r="AB4578" s="40"/>
      <c r="AC4578" s="40"/>
      <c r="AD4578" s="40"/>
      <c r="AE4578" s="40"/>
      <c r="AF4578" s="40"/>
      <c r="AG4578" s="41"/>
      <c r="AH4578" s="40"/>
      <c r="AI4578" s="40"/>
      <c r="AJ4578" s="40"/>
      <c r="AK4578" s="40"/>
      <c r="AL4578" s="40"/>
      <c r="AM4578" s="41"/>
      <c r="AN4578" s="36">
        <f>Y4578*(IF(AND(AH4578&gt;0,AI4578&lt;0),AH4578,0)+IF(AND(AJ4578&lt;0,AK4578&gt;0),AJ4578,0)+IF(AND(AL4578&gt;0,AM4578&gt;0),AL4578,0))</f>
        <v>0</v>
      </c>
      <c r="AO4578" s="37">
        <f>Y4578*(IF(AND(AH4578&gt;0,AI4578&lt;0),AI4578,0)+IF(AND(AJ4578&lt;0,AK4578&gt;0),AK4578,0)+IF(AND(AL4578&gt;0,AM4578&gt;0),AM4578,0))</f>
        <v>0</v>
      </c>
      <c r="AQ4578" s="40">
        <f>AU4578*D4578</f>
        <v>70835.731521453577</v>
      </c>
      <c r="AR4578" s="40">
        <f>AV4578*E4578</f>
        <v>64960.651542360676</v>
      </c>
      <c r="AS4578" s="40">
        <f>IF(AND(Y4578&lt;&gt;0,AN4578&lt;&gt;0),0,Q4578)</f>
        <v>15691.410750153658</v>
      </c>
      <c r="AT4578" s="41">
        <f t="shared" si="1156"/>
        <v>151487.7938139679</v>
      </c>
      <c r="AU4578" s="42">
        <f>S4578+AN4578</f>
        <v>662.13994691955111</v>
      </c>
      <c r="AV4578" s="37">
        <f>T4578+AO4578</f>
        <v>686.46995183726813</v>
      </c>
      <c r="AW4578" s="58">
        <f t="shared" si="1141"/>
        <v>0.46760025833132296</v>
      </c>
      <c r="AX4578" s="58">
        <f t="shared" si="1142"/>
        <v>0.42881772786350392</v>
      </c>
      <c r="AY4578" s="59">
        <f t="shared" si="1143"/>
        <v>0.10358201380517322</v>
      </c>
      <c r="AZ4578" s="54">
        <f t="shared" si="1151"/>
        <v>1.5530892462758406E-3</v>
      </c>
    </row>
    <row r="4579" spans="3:52" x14ac:dyDescent="0.25">
      <c r="C4579" s="35">
        <v>41313</v>
      </c>
      <c r="D4579" s="36">
        <v>106.41</v>
      </c>
      <c r="E4579" s="37">
        <v>94.87</v>
      </c>
      <c r="F4579" s="38">
        <v>0</v>
      </c>
      <c r="G4579" s="7">
        <v>0</v>
      </c>
      <c r="H4579" s="38">
        <v>1</v>
      </c>
      <c r="I4579" s="7">
        <v>1</v>
      </c>
      <c r="J4579" s="36">
        <f t="shared" si="1144"/>
        <v>106.35679500000001</v>
      </c>
      <c r="K4579" s="37">
        <f t="shared" si="1145"/>
        <v>94.822565000000012</v>
      </c>
      <c r="L4579" s="36">
        <f t="shared" si="1146"/>
        <v>106.46320499999999</v>
      </c>
      <c r="M4579" s="37">
        <f t="shared" si="1147"/>
        <v>94.917434999999998</v>
      </c>
      <c r="O4579" s="39">
        <f t="shared" si="1148"/>
        <v>70458.311751709436</v>
      </c>
      <c r="P4579" s="40">
        <f t="shared" si="1149"/>
        <v>65125.404330801633</v>
      </c>
      <c r="Q4579" s="40">
        <f>S4579*F4579+T4579*G4579+AS4578*(1+$G$9/252)</f>
        <v>15692.033425183425</v>
      </c>
      <c r="R4579" s="41">
        <f t="shared" si="1152"/>
        <v>151275.74950769448</v>
      </c>
      <c r="S4579" s="36">
        <f>AU4578*H4578</f>
        <v>662.13994691955111</v>
      </c>
      <c r="T4579" s="37">
        <f>AV4578*I4578</f>
        <v>686.46995183726813</v>
      </c>
      <c r="U4579" s="57">
        <f t="shared" si="1155"/>
        <v>0.46576078440203433</v>
      </c>
      <c r="V4579" s="58">
        <f t="shared" si="1153"/>
        <v>0.43050789397998718</v>
      </c>
      <c r="W4579" s="59">
        <f t="shared" si="1154"/>
        <v>0.10373132161797861</v>
      </c>
      <c r="Y4579" s="7">
        <f t="shared" si="1150"/>
        <v>0</v>
      </c>
      <c r="Z4579" s="40"/>
      <c r="AA4579" s="40"/>
      <c r="AB4579" s="40"/>
      <c r="AC4579" s="40"/>
      <c r="AD4579" s="40"/>
      <c r="AE4579" s="40"/>
      <c r="AF4579" s="40"/>
      <c r="AG4579" s="41"/>
      <c r="AH4579" s="40"/>
      <c r="AI4579" s="40"/>
      <c r="AJ4579" s="40"/>
      <c r="AK4579" s="40"/>
      <c r="AL4579" s="40"/>
      <c r="AM4579" s="41"/>
      <c r="AN4579" s="36">
        <f>Y4579*(IF(AND(AH4579&gt;0,AI4579&lt;0),AH4579,0)+IF(AND(AJ4579&lt;0,AK4579&gt;0),AJ4579,0)+IF(AND(AL4579&gt;0,AM4579&gt;0),AL4579,0))</f>
        <v>0</v>
      </c>
      <c r="AO4579" s="37">
        <f>Y4579*(IF(AND(AH4579&gt;0,AI4579&lt;0),AI4579,0)+IF(AND(AJ4579&lt;0,AK4579&gt;0),AK4579,0)+IF(AND(AL4579&gt;0,AM4579&gt;0),AM4579,0))</f>
        <v>0</v>
      </c>
      <c r="AQ4579" s="40">
        <f>AU4579*D4579</f>
        <v>70458.311751709436</v>
      </c>
      <c r="AR4579" s="40">
        <f>AV4579*E4579</f>
        <v>65125.404330801633</v>
      </c>
      <c r="AS4579" s="40">
        <f>IF(AND(Y4579&lt;&gt;0,AN4579&lt;&gt;0),0,Q4579)</f>
        <v>15692.033425183425</v>
      </c>
      <c r="AT4579" s="41">
        <f t="shared" si="1156"/>
        <v>151275.74950769448</v>
      </c>
      <c r="AU4579" s="42">
        <f>S4579+AN4579</f>
        <v>662.13994691955111</v>
      </c>
      <c r="AV4579" s="37">
        <f>T4579+AO4579</f>
        <v>686.46995183726813</v>
      </c>
      <c r="AW4579" s="58">
        <f t="shared" si="1141"/>
        <v>0.46576078440203433</v>
      </c>
      <c r="AX4579" s="58">
        <f t="shared" si="1142"/>
        <v>0.43050789397998718</v>
      </c>
      <c r="AY4579" s="59">
        <f t="shared" si="1143"/>
        <v>0.10373132161797861</v>
      </c>
      <c r="AZ4579" s="54">
        <f t="shared" si="1151"/>
        <v>-1.3997451605495259E-3</v>
      </c>
    </row>
    <row r="4580" spans="3:52" x14ac:dyDescent="0.25">
      <c r="C4580" s="35">
        <v>41316</v>
      </c>
      <c r="D4580" s="36">
        <v>106.01</v>
      </c>
      <c r="E4580" s="37">
        <v>95.17</v>
      </c>
      <c r="F4580" s="38">
        <v>0</v>
      </c>
      <c r="G4580" s="7">
        <v>0</v>
      </c>
      <c r="H4580" s="38">
        <v>1</v>
      </c>
      <c r="I4580" s="7">
        <v>1</v>
      </c>
      <c r="J4580" s="36">
        <f t="shared" si="1144"/>
        <v>105.95699500000001</v>
      </c>
      <c r="K4580" s="37">
        <f t="shared" si="1145"/>
        <v>95.122415000000004</v>
      </c>
      <c r="L4580" s="36">
        <f t="shared" si="1146"/>
        <v>106.063005</v>
      </c>
      <c r="M4580" s="37">
        <f t="shared" si="1147"/>
        <v>95.217585</v>
      </c>
      <c r="O4580" s="39">
        <f t="shared" si="1148"/>
        <v>70193.455772941612</v>
      </c>
      <c r="P4580" s="40">
        <f t="shared" si="1149"/>
        <v>65331.34531635281</v>
      </c>
      <c r="Q4580" s="40">
        <f>S4580*F4580+T4580*G4580+AS4579*(1+$G$9/252)</f>
        <v>15692.656124922518</v>
      </c>
      <c r="R4580" s="41">
        <f t="shared" si="1152"/>
        <v>151217.45721421693</v>
      </c>
      <c r="S4580" s="36">
        <f>AU4579*H4579</f>
        <v>662.13994691955111</v>
      </c>
      <c r="T4580" s="37">
        <f>AV4579*I4579</f>
        <v>686.46995183726813</v>
      </c>
      <c r="U4580" s="57">
        <f t="shared" si="1155"/>
        <v>0.46418883815447642</v>
      </c>
      <c r="V4580" s="58">
        <f t="shared" si="1153"/>
        <v>0.43203573529082318</v>
      </c>
      <c r="W4580" s="59">
        <f t="shared" si="1154"/>
        <v>0.10377542655470039</v>
      </c>
      <c r="Y4580" s="7">
        <f t="shared" si="1150"/>
        <v>0</v>
      </c>
      <c r="Z4580" s="40"/>
      <c r="AA4580" s="40"/>
      <c r="AB4580" s="40"/>
      <c r="AC4580" s="40"/>
      <c r="AD4580" s="40"/>
      <c r="AE4580" s="40"/>
      <c r="AF4580" s="40"/>
      <c r="AG4580" s="41"/>
      <c r="AH4580" s="40"/>
      <c r="AI4580" s="40"/>
      <c r="AJ4580" s="40"/>
      <c r="AK4580" s="40"/>
      <c r="AL4580" s="40"/>
      <c r="AM4580" s="41"/>
      <c r="AN4580" s="36">
        <f>Y4580*(IF(AND(AH4580&gt;0,AI4580&lt;0),AH4580,0)+IF(AND(AJ4580&lt;0,AK4580&gt;0),AJ4580,0)+IF(AND(AL4580&gt;0,AM4580&gt;0),AL4580,0))</f>
        <v>0</v>
      </c>
      <c r="AO4580" s="37">
        <f>Y4580*(IF(AND(AH4580&gt;0,AI4580&lt;0),AI4580,0)+IF(AND(AJ4580&lt;0,AK4580&gt;0),AK4580,0)+IF(AND(AL4580&gt;0,AM4580&gt;0),AM4580,0))</f>
        <v>0</v>
      </c>
      <c r="AQ4580" s="40">
        <f>AU4580*D4580</f>
        <v>70193.455772941612</v>
      </c>
      <c r="AR4580" s="40">
        <f>AV4580*E4580</f>
        <v>65331.34531635281</v>
      </c>
      <c r="AS4580" s="40">
        <f>IF(AND(Y4580&lt;&gt;0,AN4580&lt;&gt;0),0,Q4580)</f>
        <v>15692.656124922518</v>
      </c>
      <c r="AT4580" s="41">
        <f t="shared" si="1156"/>
        <v>151217.45721421693</v>
      </c>
      <c r="AU4580" s="42">
        <f>S4580+AN4580</f>
        <v>662.13994691955111</v>
      </c>
      <c r="AV4580" s="37">
        <f>T4580+AO4580</f>
        <v>686.46995183726813</v>
      </c>
      <c r="AW4580" s="58">
        <f t="shared" si="1141"/>
        <v>0.46418883815447642</v>
      </c>
      <c r="AX4580" s="58">
        <f t="shared" si="1142"/>
        <v>0.43203573529082318</v>
      </c>
      <c r="AY4580" s="59">
        <f t="shared" si="1143"/>
        <v>0.10377542655470039</v>
      </c>
      <c r="AZ4580" s="54">
        <f t="shared" si="1151"/>
        <v>-3.8533799149731429E-4</v>
      </c>
    </row>
    <row r="4581" spans="3:52" x14ac:dyDescent="0.25">
      <c r="C4581" s="35">
        <v>41317</v>
      </c>
      <c r="D4581" s="36">
        <v>106.12</v>
      </c>
      <c r="E4581" s="37">
        <v>95.1</v>
      </c>
      <c r="F4581" s="38">
        <v>0</v>
      </c>
      <c r="G4581" s="7">
        <v>0</v>
      </c>
      <c r="H4581" s="38">
        <v>1</v>
      </c>
      <c r="I4581" s="7">
        <v>1</v>
      </c>
      <c r="J4581" s="36">
        <f t="shared" si="1144"/>
        <v>106.06694000000002</v>
      </c>
      <c r="K4581" s="37">
        <f t="shared" si="1145"/>
        <v>95.052449999999993</v>
      </c>
      <c r="L4581" s="36">
        <f t="shared" si="1146"/>
        <v>106.17305999999999</v>
      </c>
      <c r="M4581" s="37">
        <f t="shared" si="1147"/>
        <v>95.147549999999995</v>
      </c>
      <c r="O4581" s="39">
        <f t="shared" si="1148"/>
        <v>70266.291167102769</v>
      </c>
      <c r="P4581" s="40">
        <f t="shared" si="1149"/>
        <v>65283.292419724195</v>
      </c>
      <c r="Q4581" s="40">
        <f>S4581*F4581+T4581*G4581+AS4580*(1+$G$9/252)</f>
        <v>15693.278849371918</v>
      </c>
      <c r="R4581" s="41">
        <f t="shared" si="1152"/>
        <v>151242.86243619889</v>
      </c>
      <c r="S4581" s="36">
        <f>AU4580*H4580</f>
        <v>662.13994691955111</v>
      </c>
      <c r="T4581" s="37">
        <f>AV4580*I4580</f>
        <v>686.46995183726813</v>
      </c>
      <c r="U4581" s="57">
        <f t="shared" si="1155"/>
        <v>0.4645924444649035</v>
      </c>
      <c r="V4581" s="58">
        <f t="shared" si="1153"/>
        <v>0.4316454434156432</v>
      </c>
      <c r="W4581" s="59">
        <f t="shared" si="1154"/>
        <v>0.10376211211945328</v>
      </c>
      <c r="Y4581" s="7">
        <f t="shared" si="1150"/>
        <v>0</v>
      </c>
      <c r="Z4581" s="40"/>
      <c r="AA4581" s="40"/>
      <c r="AB4581" s="40"/>
      <c r="AC4581" s="40"/>
      <c r="AD4581" s="40"/>
      <c r="AE4581" s="40"/>
      <c r="AF4581" s="40"/>
      <c r="AG4581" s="41"/>
      <c r="AH4581" s="40"/>
      <c r="AI4581" s="40"/>
      <c r="AJ4581" s="40"/>
      <c r="AK4581" s="40"/>
      <c r="AL4581" s="40"/>
      <c r="AM4581" s="41"/>
      <c r="AN4581" s="36">
        <f>Y4581*(IF(AND(AH4581&gt;0,AI4581&lt;0),AH4581,0)+IF(AND(AJ4581&lt;0,AK4581&gt;0),AJ4581,0)+IF(AND(AL4581&gt;0,AM4581&gt;0),AL4581,0))</f>
        <v>0</v>
      </c>
      <c r="AO4581" s="37">
        <f>Y4581*(IF(AND(AH4581&gt;0,AI4581&lt;0),AI4581,0)+IF(AND(AJ4581&lt;0,AK4581&gt;0),AK4581,0)+IF(AND(AL4581&gt;0,AM4581&gt;0),AM4581,0))</f>
        <v>0</v>
      </c>
      <c r="AQ4581" s="40">
        <f>AU4581*D4581</f>
        <v>70266.291167102769</v>
      </c>
      <c r="AR4581" s="40">
        <f>AV4581*E4581</f>
        <v>65283.292419724195</v>
      </c>
      <c r="AS4581" s="40">
        <f>IF(AND(Y4581&lt;&gt;0,AN4581&lt;&gt;0),0,Q4581)</f>
        <v>15693.278849371918</v>
      </c>
      <c r="AT4581" s="41">
        <f t="shared" si="1156"/>
        <v>151242.86243619889</v>
      </c>
      <c r="AU4581" s="42">
        <f>S4581+AN4581</f>
        <v>662.13994691955111</v>
      </c>
      <c r="AV4581" s="37">
        <f>T4581+AO4581</f>
        <v>686.46995183726813</v>
      </c>
      <c r="AW4581" s="58">
        <f t="shared" si="1141"/>
        <v>0.4645924444649035</v>
      </c>
      <c r="AX4581" s="58">
        <f t="shared" si="1142"/>
        <v>0.4316454434156432</v>
      </c>
      <c r="AY4581" s="59">
        <f t="shared" si="1143"/>
        <v>0.10376211211945328</v>
      </c>
      <c r="AZ4581" s="54">
        <f t="shared" si="1151"/>
        <v>1.6800455747634224E-4</v>
      </c>
    </row>
    <row r="4582" spans="3:52" x14ac:dyDescent="0.25">
      <c r="C4582" s="35">
        <v>41318</v>
      </c>
      <c r="D4582" s="36">
        <v>106.16</v>
      </c>
      <c r="E4582" s="37">
        <v>94</v>
      </c>
      <c r="F4582" s="38">
        <v>0</v>
      </c>
      <c r="G4582" s="7">
        <v>0</v>
      </c>
      <c r="H4582" s="38">
        <v>1</v>
      </c>
      <c r="I4582" s="7">
        <v>1</v>
      </c>
      <c r="J4582" s="36">
        <f t="shared" si="1144"/>
        <v>106.10692</v>
      </c>
      <c r="K4582" s="37">
        <f t="shared" si="1145"/>
        <v>93.953000000000003</v>
      </c>
      <c r="L4582" s="36">
        <f t="shared" si="1146"/>
        <v>106.21307999999999</v>
      </c>
      <c r="M4582" s="37">
        <f t="shared" si="1147"/>
        <v>94.046999999999997</v>
      </c>
      <c r="O4582" s="39">
        <f t="shared" si="1148"/>
        <v>70292.776764979542</v>
      </c>
      <c r="P4582" s="40">
        <f t="shared" si="1149"/>
        <v>64528.175472703202</v>
      </c>
      <c r="Q4582" s="40">
        <f>S4582*F4582+T4582*G4582+AS4581*(1+$G$9/252)</f>
        <v>15693.901598532606</v>
      </c>
      <c r="R4582" s="41">
        <f t="shared" si="1152"/>
        <v>150514.85383621533</v>
      </c>
      <c r="S4582" s="36">
        <f>AU4581*H4581</f>
        <v>662.13994691955111</v>
      </c>
      <c r="T4582" s="37">
        <f>AV4581*I4581</f>
        <v>686.46995183726813</v>
      </c>
      <c r="U4582" s="57">
        <f t="shared" si="1155"/>
        <v>0.46701554679426877</v>
      </c>
      <c r="V4582" s="58">
        <f t="shared" si="1153"/>
        <v>0.42871632817662209</v>
      </c>
      <c r="W4582" s="59">
        <f t="shared" si="1154"/>
        <v>0.10426812502910926</v>
      </c>
      <c r="Y4582" s="7">
        <f t="shared" si="1150"/>
        <v>0</v>
      </c>
      <c r="Z4582" s="40"/>
      <c r="AA4582" s="40"/>
      <c r="AB4582" s="40"/>
      <c r="AC4582" s="40"/>
      <c r="AD4582" s="40"/>
      <c r="AE4582" s="40"/>
      <c r="AF4582" s="40"/>
      <c r="AG4582" s="41"/>
      <c r="AH4582" s="40"/>
      <c r="AI4582" s="40"/>
      <c r="AJ4582" s="40"/>
      <c r="AK4582" s="40"/>
      <c r="AL4582" s="40"/>
      <c r="AM4582" s="41"/>
      <c r="AN4582" s="36">
        <f>Y4582*(IF(AND(AH4582&gt;0,AI4582&lt;0),AH4582,0)+IF(AND(AJ4582&lt;0,AK4582&gt;0),AJ4582,0)+IF(AND(AL4582&gt;0,AM4582&gt;0),AL4582,0))</f>
        <v>0</v>
      </c>
      <c r="AO4582" s="37">
        <f>Y4582*(IF(AND(AH4582&gt;0,AI4582&lt;0),AI4582,0)+IF(AND(AJ4582&lt;0,AK4582&gt;0),AK4582,0)+IF(AND(AL4582&gt;0,AM4582&gt;0),AM4582,0))</f>
        <v>0</v>
      </c>
      <c r="AQ4582" s="40">
        <f>AU4582*D4582</f>
        <v>70292.776764979542</v>
      </c>
      <c r="AR4582" s="40">
        <f>AV4582*E4582</f>
        <v>64528.175472703202</v>
      </c>
      <c r="AS4582" s="40">
        <f>IF(AND(Y4582&lt;&gt;0,AN4582&lt;&gt;0),0,Q4582)</f>
        <v>15693.901598532606</v>
      </c>
      <c r="AT4582" s="41">
        <f t="shared" si="1156"/>
        <v>150514.85383621533</v>
      </c>
      <c r="AU4582" s="42">
        <f>S4582+AN4582</f>
        <v>662.13994691955111</v>
      </c>
      <c r="AV4582" s="37">
        <f>T4582+AO4582</f>
        <v>686.46995183726813</v>
      </c>
      <c r="AW4582" s="58">
        <f t="shared" si="1141"/>
        <v>0.46701554679426877</v>
      </c>
      <c r="AX4582" s="58">
        <f t="shared" si="1142"/>
        <v>0.42871632817662209</v>
      </c>
      <c r="AY4582" s="59">
        <f t="shared" si="1143"/>
        <v>0.10426812502910926</v>
      </c>
      <c r="AZ4582" s="54">
        <f t="shared" si="1151"/>
        <v>-4.8135071517220185E-3</v>
      </c>
    </row>
    <row r="4583" spans="3:52" x14ac:dyDescent="0.25">
      <c r="C4583" s="35">
        <v>41319</v>
      </c>
      <c r="D4583" s="36">
        <v>106.56</v>
      </c>
      <c r="E4583" s="37">
        <v>93.56</v>
      </c>
      <c r="F4583" s="38">
        <v>0</v>
      </c>
      <c r="G4583" s="7">
        <v>0</v>
      </c>
      <c r="H4583" s="38">
        <v>1</v>
      </c>
      <c r="I4583" s="7">
        <v>1</v>
      </c>
      <c r="J4583" s="36">
        <f t="shared" si="1144"/>
        <v>106.50672</v>
      </c>
      <c r="K4583" s="37">
        <f t="shared" si="1145"/>
        <v>93.513220000000004</v>
      </c>
      <c r="L4583" s="36">
        <f t="shared" si="1146"/>
        <v>106.61328</v>
      </c>
      <c r="M4583" s="37">
        <f t="shared" si="1147"/>
        <v>93.606780000000001</v>
      </c>
      <c r="O4583" s="39">
        <f t="shared" si="1148"/>
        <v>70557.632743747366</v>
      </c>
      <c r="P4583" s="40">
        <f t="shared" si="1149"/>
        <v>64226.128693894811</v>
      </c>
      <c r="Q4583" s="40">
        <f>S4583*F4583+T4583*G4583+AS4582*(1+$G$9/252)</f>
        <v>15694.524372405562</v>
      </c>
      <c r="R4583" s="41">
        <f t="shared" si="1152"/>
        <v>150478.28581004776</v>
      </c>
      <c r="S4583" s="36">
        <f>AU4582*H4582</f>
        <v>662.13994691955111</v>
      </c>
      <c r="T4583" s="37">
        <f>AV4582*I4582</f>
        <v>686.46995183726813</v>
      </c>
      <c r="U4583" s="57">
        <f t="shared" si="1155"/>
        <v>0.46888913150442124</v>
      </c>
      <c r="V4583" s="58">
        <f t="shared" si="1153"/>
        <v>0.42681326643346368</v>
      </c>
      <c r="W4583" s="59">
        <f t="shared" si="1154"/>
        <v>0.10429760206211496</v>
      </c>
      <c r="Y4583" s="7">
        <f t="shared" si="1150"/>
        <v>0</v>
      </c>
      <c r="Z4583" s="40"/>
      <c r="AA4583" s="40"/>
      <c r="AB4583" s="40"/>
      <c r="AC4583" s="40"/>
      <c r="AD4583" s="40"/>
      <c r="AE4583" s="40"/>
      <c r="AF4583" s="40"/>
      <c r="AG4583" s="41"/>
      <c r="AH4583" s="40"/>
      <c r="AI4583" s="40"/>
      <c r="AJ4583" s="40"/>
      <c r="AK4583" s="40"/>
      <c r="AL4583" s="40"/>
      <c r="AM4583" s="41"/>
      <c r="AN4583" s="36">
        <f>Y4583*(IF(AND(AH4583&gt;0,AI4583&lt;0),AH4583,0)+IF(AND(AJ4583&lt;0,AK4583&gt;0),AJ4583,0)+IF(AND(AL4583&gt;0,AM4583&gt;0),AL4583,0))</f>
        <v>0</v>
      </c>
      <c r="AO4583" s="37">
        <f>Y4583*(IF(AND(AH4583&gt;0,AI4583&lt;0),AI4583,0)+IF(AND(AJ4583&lt;0,AK4583&gt;0),AK4583,0)+IF(AND(AL4583&gt;0,AM4583&gt;0),AM4583,0))</f>
        <v>0</v>
      </c>
      <c r="AQ4583" s="40">
        <f>AU4583*D4583</f>
        <v>70557.632743747366</v>
      </c>
      <c r="AR4583" s="40">
        <f>AV4583*E4583</f>
        <v>64226.128693894811</v>
      </c>
      <c r="AS4583" s="40">
        <f>IF(AND(Y4583&lt;&gt;0,AN4583&lt;&gt;0),0,Q4583)</f>
        <v>15694.524372405562</v>
      </c>
      <c r="AT4583" s="41">
        <f t="shared" si="1156"/>
        <v>150478.28581004776</v>
      </c>
      <c r="AU4583" s="42">
        <f>S4583+AN4583</f>
        <v>662.13994691955111</v>
      </c>
      <c r="AV4583" s="37">
        <f>T4583+AO4583</f>
        <v>686.46995183726813</v>
      </c>
      <c r="AW4583" s="58">
        <f t="shared" si="1141"/>
        <v>0.46888913150442124</v>
      </c>
      <c r="AX4583" s="58">
        <f t="shared" si="1142"/>
        <v>0.42681326643346368</v>
      </c>
      <c r="AY4583" s="59">
        <f t="shared" si="1143"/>
        <v>0.10429760206211496</v>
      </c>
      <c r="AZ4583" s="54">
        <f t="shared" si="1151"/>
        <v>-2.4295293943121798E-4</v>
      </c>
    </row>
    <row r="4584" spans="3:52" x14ac:dyDescent="0.25">
      <c r="C4584" s="35">
        <v>41320</v>
      </c>
      <c r="D4584" s="36">
        <v>106.42</v>
      </c>
      <c r="E4584" s="37">
        <v>93.9</v>
      </c>
      <c r="F4584" s="38">
        <v>0</v>
      </c>
      <c r="G4584" s="7">
        <v>0</v>
      </c>
      <c r="H4584" s="38">
        <v>1</v>
      </c>
      <c r="I4584" s="7">
        <v>1</v>
      </c>
      <c r="J4584" s="36">
        <f t="shared" si="1144"/>
        <v>106.36679000000001</v>
      </c>
      <c r="K4584" s="37">
        <f t="shared" si="1145"/>
        <v>93.85305000000001</v>
      </c>
      <c r="L4584" s="36">
        <f t="shared" si="1146"/>
        <v>106.47320999999999</v>
      </c>
      <c r="M4584" s="37">
        <f t="shared" si="1147"/>
        <v>93.946950000000001</v>
      </c>
      <c r="O4584" s="39">
        <f t="shared" si="1148"/>
        <v>70464.933151178629</v>
      </c>
      <c r="P4584" s="40">
        <f t="shared" si="1149"/>
        <v>64459.528477519481</v>
      </c>
      <c r="Q4584" s="40">
        <f>S4584*F4584+T4584*G4584+AS4583*(1+$G$9/252)</f>
        <v>15695.147170991768</v>
      </c>
      <c r="R4584" s="41">
        <f t="shared" si="1152"/>
        <v>150619.60879968986</v>
      </c>
      <c r="S4584" s="36">
        <f>AU4583*H4583</f>
        <v>662.13994691955111</v>
      </c>
      <c r="T4584" s="37">
        <f>AV4583*I4583</f>
        <v>686.46995183726813</v>
      </c>
      <c r="U4584" s="57">
        <f t="shared" si="1155"/>
        <v>0.46783372837523746</v>
      </c>
      <c r="V4584" s="58">
        <f t="shared" si="1153"/>
        <v>0.42796239474532621</v>
      </c>
      <c r="W4584" s="59">
        <f t="shared" si="1154"/>
        <v>0.10420387687943647</v>
      </c>
      <c r="Y4584" s="7">
        <f t="shared" si="1150"/>
        <v>0</v>
      </c>
      <c r="Z4584" s="40"/>
      <c r="AA4584" s="40"/>
      <c r="AB4584" s="40"/>
      <c r="AC4584" s="40"/>
      <c r="AD4584" s="40"/>
      <c r="AE4584" s="40"/>
      <c r="AF4584" s="40"/>
      <c r="AG4584" s="41"/>
      <c r="AH4584" s="40"/>
      <c r="AI4584" s="40"/>
      <c r="AJ4584" s="40"/>
      <c r="AK4584" s="40"/>
      <c r="AL4584" s="40"/>
      <c r="AM4584" s="41"/>
      <c r="AN4584" s="36">
        <f>Y4584*(IF(AND(AH4584&gt;0,AI4584&lt;0),AH4584,0)+IF(AND(AJ4584&lt;0,AK4584&gt;0),AJ4584,0)+IF(AND(AL4584&gt;0,AM4584&gt;0),AL4584,0))</f>
        <v>0</v>
      </c>
      <c r="AO4584" s="37">
        <f>Y4584*(IF(AND(AH4584&gt;0,AI4584&lt;0),AI4584,0)+IF(AND(AJ4584&lt;0,AK4584&gt;0),AK4584,0)+IF(AND(AL4584&gt;0,AM4584&gt;0),AM4584,0))</f>
        <v>0</v>
      </c>
      <c r="AQ4584" s="40">
        <f>AU4584*D4584</f>
        <v>70464.933151178629</v>
      </c>
      <c r="AR4584" s="40">
        <f>AV4584*E4584</f>
        <v>64459.528477519481</v>
      </c>
      <c r="AS4584" s="40">
        <f>IF(AND(Y4584&lt;&gt;0,AN4584&lt;&gt;0),0,Q4584)</f>
        <v>15695.147170991768</v>
      </c>
      <c r="AT4584" s="41">
        <f t="shared" si="1156"/>
        <v>150619.60879968986</v>
      </c>
      <c r="AU4584" s="42">
        <f>S4584+AN4584</f>
        <v>662.13994691955111</v>
      </c>
      <c r="AV4584" s="37">
        <f>T4584+AO4584</f>
        <v>686.46995183726813</v>
      </c>
      <c r="AW4584" s="58">
        <f t="shared" si="1141"/>
        <v>0.46783372837523746</v>
      </c>
      <c r="AX4584" s="58">
        <f t="shared" si="1142"/>
        <v>0.42796239474532621</v>
      </c>
      <c r="AY4584" s="59">
        <f t="shared" si="1143"/>
        <v>0.10420387687943647</v>
      </c>
      <c r="AZ4584" s="54">
        <f t="shared" si="1151"/>
        <v>9.3915868911809142E-4</v>
      </c>
    </row>
    <row r="4585" spans="3:52" x14ac:dyDescent="0.25">
      <c r="C4585" s="35">
        <v>41324</v>
      </c>
      <c r="D4585" s="36">
        <v>107.33</v>
      </c>
      <c r="E4585" s="37">
        <v>93.85</v>
      </c>
      <c r="F4585" s="38">
        <v>0</v>
      </c>
      <c r="G4585" s="7">
        <v>0</v>
      </c>
      <c r="H4585" s="38">
        <v>1</v>
      </c>
      <c r="I4585" s="7">
        <v>1</v>
      </c>
      <c r="J4585" s="36">
        <f t="shared" si="1144"/>
        <v>107.276335</v>
      </c>
      <c r="K4585" s="37">
        <f t="shared" si="1145"/>
        <v>93.803074999999993</v>
      </c>
      <c r="L4585" s="36">
        <f t="shared" si="1146"/>
        <v>107.38366499999999</v>
      </c>
      <c r="M4585" s="37">
        <f t="shared" si="1147"/>
        <v>93.896924999999996</v>
      </c>
      <c r="O4585" s="39">
        <f t="shared" si="1148"/>
        <v>71067.48050287542</v>
      </c>
      <c r="P4585" s="40">
        <f t="shared" si="1149"/>
        <v>64425.204979927606</v>
      </c>
      <c r="Q4585" s="40">
        <f>S4585*F4585+T4585*G4585+AS4584*(1+$G$9/252)</f>
        <v>15695.769994292203</v>
      </c>
      <c r="R4585" s="41">
        <f t="shared" si="1152"/>
        <v>151188.45547709524</v>
      </c>
      <c r="S4585" s="36">
        <f>AU4584*H4584</f>
        <v>662.13994691955111</v>
      </c>
      <c r="T4585" s="37">
        <f>AV4584*I4584</f>
        <v>686.46995183726813</v>
      </c>
      <c r="U4585" s="57">
        <f t="shared" si="1155"/>
        <v>0.47005890944922052</v>
      </c>
      <c r="V4585" s="58">
        <f t="shared" si="1153"/>
        <v>0.42612516132019024</v>
      </c>
      <c r="W4585" s="59">
        <f t="shared" si="1154"/>
        <v>0.10381592923058919</v>
      </c>
      <c r="Y4585" s="7">
        <f t="shared" si="1150"/>
        <v>0</v>
      </c>
      <c r="Z4585" s="40"/>
      <c r="AA4585" s="40"/>
      <c r="AB4585" s="40"/>
      <c r="AC4585" s="40"/>
      <c r="AD4585" s="40"/>
      <c r="AE4585" s="40"/>
      <c r="AF4585" s="40"/>
      <c r="AG4585" s="41"/>
      <c r="AH4585" s="40"/>
      <c r="AI4585" s="40"/>
      <c r="AJ4585" s="40"/>
      <c r="AK4585" s="40"/>
      <c r="AL4585" s="40"/>
      <c r="AM4585" s="41"/>
      <c r="AN4585" s="36">
        <f>Y4585*(IF(AND(AH4585&gt;0,AI4585&lt;0),AH4585,0)+IF(AND(AJ4585&lt;0,AK4585&gt;0),AJ4585,0)+IF(AND(AL4585&gt;0,AM4585&gt;0),AL4585,0))</f>
        <v>0</v>
      </c>
      <c r="AO4585" s="37">
        <f>Y4585*(IF(AND(AH4585&gt;0,AI4585&lt;0),AI4585,0)+IF(AND(AJ4585&lt;0,AK4585&gt;0),AK4585,0)+IF(AND(AL4585&gt;0,AM4585&gt;0),AM4585,0))</f>
        <v>0</v>
      </c>
      <c r="AQ4585" s="40">
        <f>AU4585*D4585</f>
        <v>71067.48050287542</v>
      </c>
      <c r="AR4585" s="40">
        <f>AV4585*E4585</f>
        <v>64425.204979927606</v>
      </c>
      <c r="AS4585" s="40">
        <f>IF(AND(Y4585&lt;&gt;0,AN4585&lt;&gt;0),0,Q4585)</f>
        <v>15695.769994292203</v>
      </c>
      <c r="AT4585" s="41">
        <f t="shared" si="1156"/>
        <v>151188.45547709524</v>
      </c>
      <c r="AU4585" s="42">
        <f>S4585+AN4585</f>
        <v>662.13994691955111</v>
      </c>
      <c r="AV4585" s="37">
        <f>T4585+AO4585</f>
        <v>686.46995183726813</v>
      </c>
      <c r="AW4585" s="58">
        <f t="shared" si="1141"/>
        <v>0.47005890944922052</v>
      </c>
      <c r="AX4585" s="58">
        <f t="shared" si="1142"/>
        <v>0.42612516132019024</v>
      </c>
      <c r="AY4585" s="59">
        <f t="shared" si="1143"/>
        <v>0.10381592923058919</v>
      </c>
      <c r="AZ4585" s="54">
        <f t="shared" si="1151"/>
        <v>3.7767106284407603E-3</v>
      </c>
    </row>
    <row r="4586" spans="3:52" x14ac:dyDescent="0.25">
      <c r="C4586" s="35">
        <v>41325</v>
      </c>
      <c r="D4586" s="36">
        <v>105.69</v>
      </c>
      <c r="E4586" s="37">
        <v>93.91</v>
      </c>
      <c r="F4586" s="38">
        <v>0</v>
      </c>
      <c r="G4586" s="7">
        <v>0</v>
      </c>
      <c r="H4586" s="38">
        <v>1</v>
      </c>
      <c r="I4586" s="7">
        <v>1</v>
      </c>
      <c r="J4586" s="36">
        <f t="shared" si="1144"/>
        <v>105.63715500000001</v>
      </c>
      <c r="K4586" s="37">
        <f t="shared" si="1145"/>
        <v>93.863045</v>
      </c>
      <c r="L4586" s="36">
        <f t="shared" si="1146"/>
        <v>105.74284499999999</v>
      </c>
      <c r="M4586" s="37">
        <f t="shared" si="1147"/>
        <v>93.956954999999994</v>
      </c>
      <c r="O4586" s="39">
        <f t="shared" si="1148"/>
        <v>69981.57098992735</v>
      </c>
      <c r="P4586" s="40">
        <f t="shared" si="1149"/>
        <v>64466.393177037848</v>
      </c>
      <c r="Q4586" s="40">
        <f>S4586*F4586+T4586*G4586+AS4585*(1+$G$9/252)</f>
        <v>15696.392842307849</v>
      </c>
      <c r="R4586" s="41">
        <f t="shared" si="1152"/>
        <v>150144.35700927305</v>
      </c>
      <c r="S4586" s="36">
        <f>AU4585*H4585</f>
        <v>662.13994691955111</v>
      </c>
      <c r="T4586" s="37">
        <f>AV4585*I4585</f>
        <v>686.46995183726813</v>
      </c>
      <c r="U4586" s="57">
        <f t="shared" si="1155"/>
        <v>0.46609524582802153</v>
      </c>
      <c r="V4586" s="58">
        <f t="shared" si="1153"/>
        <v>0.42936274436911637</v>
      </c>
      <c r="W4586" s="59">
        <f t="shared" si="1154"/>
        <v>0.10454200980286209</v>
      </c>
      <c r="Y4586" s="7">
        <f t="shared" si="1150"/>
        <v>0</v>
      </c>
      <c r="Z4586" s="40"/>
      <c r="AA4586" s="40"/>
      <c r="AB4586" s="40"/>
      <c r="AC4586" s="40"/>
      <c r="AD4586" s="40"/>
      <c r="AE4586" s="40"/>
      <c r="AF4586" s="40"/>
      <c r="AG4586" s="41"/>
      <c r="AH4586" s="40"/>
      <c r="AI4586" s="40"/>
      <c r="AJ4586" s="40"/>
      <c r="AK4586" s="40"/>
      <c r="AL4586" s="40"/>
      <c r="AM4586" s="41"/>
      <c r="AN4586" s="36">
        <f>Y4586*(IF(AND(AH4586&gt;0,AI4586&lt;0),AH4586,0)+IF(AND(AJ4586&lt;0,AK4586&gt;0),AJ4586,0)+IF(AND(AL4586&gt;0,AM4586&gt;0),AL4586,0))</f>
        <v>0</v>
      </c>
      <c r="AO4586" s="37">
        <f>Y4586*(IF(AND(AH4586&gt;0,AI4586&lt;0),AI4586,0)+IF(AND(AJ4586&lt;0,AK4586&gt;0),AK4586,0)+IF(AND(AL4586&gt;0,AM4586&gt;0),AM4586,0))</f>
        <v>0</v>
      </c>
      <c r="AQ4586" s="40">
        <f>AU4586*D4586</f>
        <v>69981.57098992735</v>
      </c>
      <c r="AR4586" s="40">
        <f>AV4586*E4586</f>
        <v>64466.393177037848</v>
      </c>
      <c r="AS4586" s="40">
        <f>IF(AND(Y4586&lt;&gt;0,AN4586&lt;&gt;0),0,Q4586)</f>
        <v>15696.392842307849</v>
      </c>
      <c r="AT4586" s="41">
        <f t="shared" si="1156"/>
        <v>150144.35700927305</v>
      </c>
      <c r="AU4586" s="42">
        <f>S4586+AN4586</f>
        <v>662.13994691955111</v>
      </c>
      <c r="AV4586" s="37">
        <f>T4586+AO4586</f>
        <v>686.46995183726813</v>
      </c>
      <c r="AW4586" s="58">
        <f t="shared" si="1141"/>
        <v>0.46609524582802153</v>
      </c>
      <c r="AX4586" s="58">
        <f t="shared" si="1142"/>
        <v>0.42936274436911637</v>
      </c>
      <c r="AY4586" s="59">
        <f t="shared" si="1143"/>
        <v>0.10454200980286209</v>
      </c>
      <c r="AZ4586" s="54">
        <f t="shared" si="1151"/>
        <v>-6.9059404339266717E-3</v>
      </c>
    </row>
    <row r="4587" spans="3:52" x14ac:dyDescent="0.25">
      <c r="C4587" s="35">
        <v>41326</v>
      </c>
      <c r="D4587" s="36">
        <v>104.88</v>
      </c>
      <c r="E4587" s="37">
        <v>94.14</v>
      </c>
      <c r="F4587" s="38">
        <v>0</v>
      </c>
      <c r="G4587" s="7">
        <v>0</v>
      </c>
      <c r="H4587" s="38">
        <v>1</v>
      </c>
      <c r="I4587" s="7">
        <v>1</v>
      </c>
      <c r="J4587" s="36">
        <f t="shared" si="1144"/>
        <v>104.82756000000001</v>
      </c>
      <c r="K4587" s="37">
        <f t="shared" si="1145"/>
        <v>94.09293000000001</v>
      </c>
      <c r="L4587" s="36">
        <f t="shared" si="1146"/>
        <v>104.93243999999999</v>
      </c>
      <c r="M4587" s="37">
        <f t="shared" si="1147"/>
        <v>94.187069999999991</v>
      </c>
      <c r="O4587" s="39">
        <f t="shared" si="1148"/>
        <v>69445.237632922523</v>
      </c>
      <c r="P4587" s="40">
        <f t="shared" si="1149"/>
        <v>64624.281265960424</v>
      </c>
      <c r="Q4587" s="40">
        <f>S4587*F4587+T4587*G4587+AS4586*(1+$G$9/252)</f>
        <v>15697.015715039684</v>
      </c>
      <c r="R4587" s="41">
        <f t="shared" si="1152"/>
        <v>149766.53461392265</v>
      </c>
      <c r="S4587" s="36">
        <f>AU4586*H4586</f>
        <v>662.13994691955111</v>
      </c>
      <c r="T4587" s="37">
        <f>AV4586*I4586</f>
        <v>686.46995183726813</v>
      </c>
      <c r="U4587" s="57">
        <f t="shared" si="1155"/>
        <v>0.46368995458126017</v>
      </c>
      <c r="V4587" s="58">
        <f t="shared" si="1153"/>
        <v>0.43150014409128756</v>
      </c>
      <c r="W4587" s="59">
        <f t="shared" si="1154"/>
        <v>0.10480990132745219</v>
      </c>
      <c r="Y4587" s="7">
        <f t="shared" si="1150"/>
        <v>0</v>
      </c>
      <c r="Z4587" s="40"/>
      <c r="AA4587" s="40"/>
      <c r="AB4587" s="40"/>
      <c r="AC4587" s="40"/>
      <c r="AD4587" s="40"/>
      <c r="AE4587" s="40"/>
      <c r="AF4587" s="40"/>
      <c r="AG4587" s="41"/>
      <c r="AH4587" s="40"/>
      <c r="AI4587" s="40"/>
      <c r="AJ4587" s="40"/>
      <c r="AK4587" s="40"/>
      <c r="AL4587" s="40"/>
      <c r="AM4587" s="41"/>
      <c r="AN4587" s="36">
        <f>Y4587*(IF(AND(AH4587&gt;0,AI4587&lt;0),AH4587,0)+IF(AND(AJ4587&lt;0,AK4587&gt;0),AJ4587,0)+IF(AND(AL4587&gt;0,AM4587&gt;0),AL4587,0))</f>
        <v>0</v>
      </c>
      <c r="AO4587" s="37">
        <f>Y4587*(IF(AND(AH4587&gt;0,AI4587&lt;0),AI4587,0)+IF(AND(AJ4587&lt;0,AK4587&gt;0),AK4587,0)+IF(AND(AL4587&gt;0,AM4587&gt;0),AM4587,0))</f>
        <v>0</v>
      </c>
      <c r="AQ4587" s="40">
        <f>AU4587*D4587</f>
        <v>69445.237632922523</v>
      </c>
      <c r="AR4587" s="40">
        <f>AV4587*E4587</f>
        <v>64624.281265960424</v>
      </c>
      <c r="AS4587" s="40">
        <f>IF(AND(Y4587&lt;&gt;0,AN4587&lt;&gt;0),0,Q4587)</f>
        <v>15697.015715039684</v>
      </c>
      <c r="AT4587" s="41">
        <f t="shared" si="1156"/>
        <v>149766.53461392265</v>
      </c>
      <c r="AU4587" s="42">
        <f>S4587+AN4587</f>
        <v>662.13994691955111</v>
      </c>
      <c r="AV4587" s="37">
        <f>T4587+AO4587</f>
        <v>686.46995183726813</v>
      </c>
      <c r="AW4587" s="58">
        <f t="shared" si="1141"/>
        <v>0.46368995458126017</v>
      </c>
      <c r="AX4587" s="58">
        <f t="shared" si="1142"/>
        <v>0.43150014409128756</v>
      </c>
      <c r="AY4587" s="59">
        <f t="shared" si="1143"/>
        <v>0.10480990132745219</v>
      </c>
      <c r="AZ4587" s="54">
        <f t="shared" si="1151"/>
        <v>-2.5163942413571894E-3</v>
      </c>
    </row>
    <row r="4588" spans="3:52" x14ac:dyDescent="0.25">
      <c r="C4588" s="35">
        <v>41327</v>
      </c>
      <c r="D4588" s="36">
        <v>105.82</v>
      </c>
      <c r="E4588" s="37">
        <v>95.25</v>
      </c>
      <c r="F4588" s="38">
        <v>0</v>
      </c>
      <c r="G4588" s="7">
        <v>0</v>
      </c>
      <c r="H4588" s="38">
        <v>1</v>
      </c>
      <c r="I4588" s="7">
        <v>1</v>
      </c>
      <c r="J4588" s="36">
        <f t="shared" si="1144"/>
        <v>105.76709</v>
      </c>
      <c r="K4588" s="37">
        <f t="shared" si="1145"/>
        <v>95.202375000000004</v>
      </c>
      <c r="L4588" s="36">
        <f t="shared" si="1146"/>
        <v>105.87290999999999</v>
      </c>
      <c r="M4588" s="37">
        <f t="shared" si="1147"/>
        <v>95.297624999999996</v>
      </c>
      <c r="O4588" s="39">
        <f t="shared" si="1148"/>
        <v>70067.649183026893</v>
      </c>
      <c r="P4588" s="40">
        <f t="shared" si="1149"/>
        <v>65386.262912499791</v>
      </c>
      <c r="Q4588" s="40">
        <f>S4588*F4588+T4588*G4588+AS4587*(1+$G$9/252)</f>
        <v>15697.638612488692</v>
      </c>
      <c r="R4588" s="41">
        <f t="shared" si="1152"/>
        <v>151151.55070801539</v>
      </c>
      <c r="S4588" s="36">
        <f>AU4587*H4587</f>
        <v>662.13994691955111</v>
      </c>
      <c r="T4588" s="37">
        <f>AV4587*I4587</f>
        <v>686.46995183726813</v>
      </c>
      <c r="U4588" s="57">
        <f t="shared" si="1155"/>
        <v>0.46355891722460035</v>
      </c>
      <c r="V4588" s="58">
        <f t="shared" si="1153"/>
        <v>0.43258744357051732</v>
      </c>
      <c r="W4588" s="59">
        <f t="shared" si="1154"/>
        <v>0.10385363920488223</v>
      </c>
      <c r="Y4588" s="7">
        <f t="shared" si="1150"/>
        <v>0</v>
      </c>
      <c r="Z4588" s="40"/>
      <c r="AA4588" s="40"/>
      <c r="AB4588" s="40"/>
      <c r="AC4588" s="40"/>
      <c r="AD4588" s="40"/>
      <c r="AE4588" s="40"/>
      <c r="AF4588" s="40"/>
      <c r="AG4588" s="41"/>
      <c r="AH4588" s="40"/>
      <c r="AI4588" s="40"/>
      <c r="AJ4588" s="40"/>
      <c r="AK4588" s="40"/>
      <c r="AL4588" s="40"/>
      <c r="AM4588" s="41"/>
      <c r="AN4588" s="36">
        <f>Y4588*(IF(AND(AH4588&gt;0,AI4588&lt;0),AH4588,0)+IF(AND(AJ4588&lt;0,AK4588&gt;0),AJ4588,0)+IF(AND(AL4588&gt;0,AM4588&gt;0),AL4588,0))</f>
        <v>0</v>
      </c>
      <c r="AO4588" s="37">
        <f>Y4588*(IF(AND(AH4588&gt;0,AI4588&lt;0),AI4588,0)+IF(AND(AJ4588&lt;0,AK4588&gt;0),AK4588,0)+IF(AND(AL4588&gt;0,AM4588&gt;0),AM4588,0))</f>
        <v>0</v>
      </c>
      <c r="AQ4588" s="40">
        <f>AU4588*D4588</f>
        <v>70067.649183026893</v>
      </c>
      <c r="AR4588" s="40">
        <f>AV4588*E4588</f>
        <v>65386.262912499791</v>
      </c>
      <c r="AS4588" s="40">
        <f>IF(AND(Y4588&lt;&gt;0,AN4588&lt;&gt;0),0,Q4588)</f>
        <v>15697.638612488692</v>
      </c>
      <c r="AT4588" s="41">
        <f t="shared" si="1156"/>
        <v>151151.55070801539</v>
      </c>
      <c r="AU4588" s="42">
        <f>S4588+AN4588</f>
        <v>662.13994691955111</v>
      </c>
      <c r="AV4588" s="37">
        <f>T4588+AO4588</f>
        <v>686.46995183726813</v>
      </c>
      <c r="AW4588" s="58">
        <f t="shared" si="1141"/>
        <v>0.46355891722460035</v>
      </c>
      <c r="AX4588" s="58">
        <f t="shared" si="1142"/>
        <v>0.43258744357051732</v>
      </c>
      <c r="AY4588" s="59">
        <f t="shared" si="1143"/>
        <v>0.10385363920488223</v>
      </c>
      <c r="AZ4588" s="54">
        <f t="shared" si="1151"/>
        <v>9.2478342886355147E-3</v>
      </c>
    </row>
    <row r="4589" spans="3:52" x14ac:dyDescent="0.25">
      <c r="C4589" s="35">
        <v>41330</v>
      </c>
      <c r="D4589" s="36">
        <v>103.11</v>
      </c>
      <c r="E4589" s="37">
        <v>96.14</v>
      </c>
      <c r="F4589" s="38">
        <v>0</v>
      </c>
      <c r="G4589" s="7">
        <v>0</v>
      </c>
      <c r="H4589" s="38">
        <v>1</v>
      </c>
      <c r="I4589" s="7">
        <v>1</v>
      </c>
      <c r="J4589" s="36">
        <f t="shared" si="1144"/>
        <v>103.05844500000001</v>
      </c>
      <c r="K4589" s="37">
        <f t="shared" si="1145"/>
        <v>96.091930000000005</v>
      </c>
      <c r="L4589" s="36">
        <f t="shared" si="1146"/>
        <v>103.16155499999999</v>
      </c>
      <c r="M4589" s="37">
        <f t="shared" si="1147"/>
        <v>96.188069999999996</v>
      </c>
      <c r="O4589" s="39">
        <f t="shared" si="1148"/>
        <v>68273.249926874909</v>
      </c>
      <c r="P4589" s="40">
        <f t="shared" si="1149"/>
        <v>65997.221169634955</v>
      </c>
      <c r="Q4589" s="40">
        <f>S4589*F4589+T4589*G4589+AS4588*(1+$G$9/252)</f>
        <v>15698.261534655852</v>
      </c>
      <c r="R4589" s="41">
        <f t="shared" si="1152"/>
        <v>149968.73263116571</v>
      </c>
      <c r="S4589" s="36">
        <f>AU4588*H4588</f>
        <v>662.13994691955111</v>
      </c>
      <c r="T4589" s="37">
        <f>AV4588*I4588</f>
        <v>686.46995183726813</v>
      </c>
      <c r="U4589" s="57">
        <f t="shared" si="1155"/>
        <v>0.45524989595522342</v>
      </c>
      <c r="V4589" s="58">
        <f t="shared" si="1153"/>
        <v>0.44007320733948618</v>
      </c>
      <c r="W4589" s="59">
        <f t="shared" si="1154"/>
        <v>0.10467689670529044</v>
      </c>
      <c r="Y4589" s="7">
        <f t="shared" si="1150"/>
        <v>0</v>
      </c>
      <c r="Z4589" s="40"/>
      <c r="AA4589" s="40"/>
      <c r="AB4589" s="40"/>
      <c r="AC4589" s="40"/>
      <c r="AD4589" s="40"/>
      <c r="AE4589" s="40"/>
      <c r="AF4589" s="40"/>
      <c r="AG4589" s="41"/>
      <c r="AH4589" s="40"/>
      <c r="AI4589" s="40"/>
      <c r="AJ4589" s="40"/>
      <c r="AK4589" s="40"/>
      <c r="AL4589" s="40"/>
      <c r="AM4589" s="41"/>
      <c r="AN4589" s="36">
        <f>Y4589*(IF(AND(AH4589&gt;0,AI4589&lt;0),AH4589,0)+IF(AND(AJ4589&lt;0,AK4589&gt;0),AJ4589,0)+IF(AND(AL4589&gt;0,AM4589&gt;0),AL4589,0))</f>
        <v>0</v>
      </c>
      <c r="AO4589" s="37">
        <f>Y4589*(IF(AND(AH4589&gt;0,AI4589&lt;0),AI4589,0)+IF(AND(AJ4589&lt;0,AK4589&gt;0),AK4589,0)+IF(AND(AL4589&gt;0,AM4589&gt;0),AM4589,0))</f>
        <v>0</v>
      </c>
      <c r="AQ4589" s="40">
        <f>AU4589*D4589</f>
        <v>68273.249926874909</v>
      </c>
      <c r="AR4589" s="40">
        <f>AV4589*E4589</f>
        <v>65997.221169634955</v>
      </c>
      <c r="AS4589" s="40">
        <f>IF(AND(Y4589&lt;&gt;0,AN4589&lt;&gt;0),0,Q4589)</f>
        <v>15698.261534655852</v>
      </c>
      <c r="AT4589" s="41">
        <f t="shared" si="1156"/>
        <v>149968.73263116571</v>
      </c>
      <c r="AU4589" s="42">
        <f>S4589+AN4589</f>
        <v>662.13994691955111</v>
      </c>
      <c r="AV4589" s="37">
        <f>T4589+AO4589</f>
        <v>686.46995183726813</v>
      </c>
      <c r="AW4589" s="58">
        <f t="shared" si="1141"/>
        <v>0.45524989595522342</v>
      </c>
      <c r="AX4589" s="58">
        <f t="shared" si="1142"/>
        <v>0.44007320733948618</v>
      </c>
      <c r="AY4589" s="59">
        <f t="shared" si="1143"/>
        <v>0.10467689670529044</v>
      </c>
      <c r="AZ4589" s="54">
        <f t="shared" si="1151"/>
        <v>-7.8253783789130615E-3</v>
      </c>
    </row>
    <row r="4590" spans="3:52" x14ac:dyDescent="0.25">
      <c r="C4590" s="35">
        <v>41331</v>
      </c>
      <c r="D4590" s="36">
        <v>103.16</v>
      </c>
      <c r="E4590" s="37">
        <v>96.22</v>
      </c>
      <c r="F4590" s="38">
        <v>0</v>
      </c>
      <c r="G4590" s="7">
        <v>0</v>
      </c>
      <c r="H4590" s="38">
        <v>1</v>
      </c>
      <c r="I4590" s="7">
        <v>1</v>
      </c>
      <c r="J4590" s="36">
        <f t="shared" si="1144"/>
        <v>103.10842</v>
      </c>
      <c r="K4590" s="37">
        <f t="shared" si="1145"/>
        <v>96.171890000000005</v>
      </c>
      <c r="L4590" s="36">
        <f t="shared" si="1146"/>
        <v>103.21158</v>
      </c>
      <c r="M4590" s="37">
        <f t="shared" si="1147"/>
        <v>96.268109999999993</v>
      </c>
      <c r="O4590" s="39">
        <f t="shared" si="1148"/>
        <v>68306.356924220891</v>
      </c>
      <c r="P4590" s="40">
        <f t="shared" si="1149"/>
        <v>66052.138765781943</v>
      </c>
      <c r="Q4590" s="40">
        <f>S4590*F4590+T4590*G4590+AS4589*(1+$G$9/252)</f>
        <v>15698.884481542147</v>
      </c>
      <c r="R4590" s="41">
        <f t="shared" si="1152"/>
        <v>150057.38017154497</v>
      </c>
      <c r="S4590" s="36">
        <f>AU4589*H4589</f>
        <v>662.13994691955111</v>
      </c>
      <c r="T4590" s="37">
        <f>AV4589*I4589</f>
        <v>686.46995183726813</v>
      </c>
      <c r="U4590" s="57">
        <f t="shared" si="1155"/>
        <v>0.45520158252885229</v>
      </c>
      <c r="V4590" s="58">
        <f t="shared" si="1153"/>
        <v>0.44017920804875721</v>
      </c>
      <c r="W4590" s="59">
        <f t="shared" si="1154"/>
        <v>0.10461920942239061</v>
      </c>
      <c r="Y4590" s="7">
        <f t="shared" si="1150"/>
        <v>0</v>
      </c>
      <c r="Z4590" s="40"/>
      <c r="AA4590" s="40"/>
      <c r="AB4590" s="40"/>
      <c r="AC4590" s="40"/>
      <c r="AD4590" s="40"/>
      <c r="AE4590" s="40"/>
      <c r="AF4590" s="40"/>
      <c r="AG4590" s="41"/>
      <c r="AH4590" s="40"/>
      <c r="AI4590" s="40"/>
      <c r="AJ4590" s="40"/>
      <c r="AK4590" s="40"/>
      <c r="AL4590" s="40"/>
      <c r="AM4590" s="41"/>
      <c r="AN4590" s="36">
        <f>Y4590*(IF(AND(AH4590&gt;0,AI4590&lt;0),AH4590,0)+IF(AND(AJ4590&lt;0,AK4590&gt;0),AJ4590,0)+IF(AND(AL4590&gt;0,AM4590&gt;0),AL4590,0))</f>
        <v>0</v>
      </c>
      <c r="AO4590" s="37">
        <f>Y4590*(IF(AND(AH4590&gt;0,AI4590&lt;0),AI4590,0)+IF(AND(AJ4590&lt;0,AK4590&gt;0),AK4590,0)+IF(AND(AL4590&gt;0,AM4590&gt;0),AM4590,0))</f>
        <v>0</v>
      </c>
      <c r="AQ4590" s="40">
        <f>AU4590*D4590</f>
        <v>68306.356924220891</v>
      </c>
      <c r="AR4590" s="40">
        <f>AV4590*E4590</f>
        <v>66052.138765781943</v>
      </c>
      <c r="AS4590" s="40">
        <f>IF(AND(Y4590&lt;&gt;0,AN4590&lt;&gt;0),0,Q4590)</f>
        <v>15698.884481542147</v>
      </c>
      <c r="AT4590" s="41">
        <f t="shared" si="1156"/>
        <v>150057.38017154497</v>
      </c>
      <c r="AU4590" s="42">
        <f>S4590+AN4590</f>
        <v>662.13994691955111</v>
      </c>
      <c r="AV4590" s="37">
        <f>T4590+AO4590</f>
        <v>686.46995183726813</v>
      </c>
      <c r="AW4590" s="58">
        <f t="shared" si="1141"/>
        <v>0.45520158252885229</v>
      </c>
      <c r="AX4590" s="58">
        <f t="shared" si="1142"/>
        <v>0.44017920804875721</v>
      </c>
      <c r="AY4590" s="59">
        <f t="shared" si="1143"/>
        <v>0.10461920942239061</v>
      </c>
      <c r="AZ4590" s="54">
        <f t="shared" si="1151"/>
        <v>5.9110681822782674E-4</v>
      </c>
    </row>
    <row r="4591" spans="3:52" x14ac:dyDescent="0.25">
      <c r="C4591" s="35">
        <v>41332</v>
      </c>
      <c r="D4591" s="36">
        <v>105.74</v>
      </c>
      <c r="E4591" s="37">
        <v>95.73</v>
      </c>
      <c r="F4591" s="38">
        <v>0</v>
      </c>
      <c r="G4591" s="7">
        <v>0.77</v>
      </c>
      <c r="H4591" s="38">
        <v>1</v>
      </c>
      <c r="I4591" s="7">
        <v>1</v>
      </c>
      <c r="J4591" s="36">
        <f t="shared" si="1144"/>
        <v>105.68713</v>
      </c>
      <c r="K4591" s="37">
        <f t="shared" si="1145"/>
        <v>95.682135000000002</v>
      </c>
      <c r="L4591" s="36">
        <f t="shared" si="1146"/>
        <v>105.79286999999999</v>
      </c>
      <c r="M4591" s="37">
        <f t="shared" si="1147"/>
        <v>95.777865000000006</v>
      </c>
      <c r="O4591" s="39">
        <f t="shared" si="1148"/>
        <v>70014.677987273331</v>
      </c>
      <c r="P4591" s="40">
        <f t="shared" si="1149"/>
        <v>65715.768489381677</v>
      </c>
      <c r="Q4591" s="40">
        <f>S4591*F4591+T4591*G4591+AS4590*(1+$G$9/252)</f>
        <v>16228.089316063251</v>
      </c>
      <c r="R4591" s="41">
        <f t="shared" si="1152"/>
        <v>151958.53579271826</v>
      </c>
      <c r="S4591" s="36">
        <f>AU4590*H4590</f>
        <v>662.13994691955111</v>
      </c>
      <c r="T4591" s="37">
        <f>AV4590*I4590</f>
        <v>686.46995183726813</v>
      </c>
      <c r="U4591" s="57">
        <f t="shared" si="1155"/>
        <v>0.46074856948331022</v>
      </c>
      <c r="V4591" s="58">
        <f t="shared" si="1153"/>
        <v>0.43245855289776175</v>
      </c>
      <c r="W4591" s="59">
        <f t="shared" si="1154"/>
        <v>0.106792877618928</v>
      </c>
      <c r="Y4591" s="7">
        <f t="shared" si="1150"/>
        <v>0</v>
      </c>
      <c r="Z4591" s="40"/>
      <c r="AA4591" s="40"/>
      <c r="AB4591" s="40"/>
      <c r="AC4591" s="40"/>
      <c r="AD4591" s="40"/>
      <c r="AE4591" s="40"/>
      <c r="AF4591" s="40"/>
      <c r="AG4591" s="41"/>
      <c r="AH4591" s="40"/>
      <c r="AI4591" s="40"/>
      <c r="AJ4591" s="40"/>
      <c r="AK4591" s="40"/>
      <c r="AL4591" s="40"/>
      <c r="AM4591" s="41"/>
      <c r="AN4591" s="36">
        <f>Y4591*(IF(AND(AH4591&gt;0,AI4591&lt;0),AH4591,0)+IF(AND(AJ4591&lt;0,AK4591&gt;0),AJ4591,0)+IF(AND(AL4591&gt;0,AM4591&gt;0),AL4591,0))</f>
        <v>0</v>
      </c>
      <c r="AO4591" s="37">
        <f>Y4591*(IF(AND(AH4591&gt;0,AI4591&lt;0),AI4591,0)+IF(AND(AJ4591&lt;0,AK4591&gt;0),AK4591,0)+IF(AND(AL4591&gt;0,AM4591&gt;0),AM4591,0))</f>
        <v>0</v>
      </c>
      <c r="AQ4591" s="40">
        <f>AU4591*D4591</f>
        <v>70014.677987273331</v>
      </c>
      <c r="AR4591" s="40">
        <f>AV4591*E4591</f>
        <v>65715.768489381677</v>
      </c>
      <c r="AS4591" s="40">
        <f>IF(AND(Y4591&lt;&gt;0,AN4591&lt;&gt;0),0,Q4591)</f>
        <v>16228.089316063251</v>
      </c>
      <c r="AT4591" s="41">
        <f t="shared" si="1156"/>
        <v>151958.53579271826</v>
      </c>
      <c r="AU4591" s="42">
        <f>S4591+AN4591</f>
        <v>662.13994691955111</v>
      </c>
      <c r="AV4591" s="37">
        <f>T4591+AO4591</f>
        <v>686.46995183726813</v>
      </c>
      <c r="AW4591" s="58">
        <f t="shared" si="1141"/>
        <v>0.46074856948331022</v>
      </c>
      <c r="AX4591" s="58">
        <f t="shared" si="1142"/>
        <v>0.43245855289776175</v>
      </c>
      <c r="AY4591" s="59">
        <f t="shared" si="1143"/>
        <v>0.106792877618928</v>
      </c>
      <c r="AZ4591" s="54">
        <f t="shared" si="1151"/>
        <v>1.266952427797885E-2</v>
      </c>
    </row>
    <row r="4592" spans="3:52" x14ac:dyDescent="0.25">
      <c r="C4592" s="35">
        <v>41333</v>
      </c>
      <c r="D4592" s="36">
        <v>105.43</v>
      </c>
      <c r="E4592" s="37">
        <v>95.9</v>
      </c>
      <c r="F4592" s="38">
        <v>0</v>
      </c>
      <c r="G4592" s="7">
        <v>0</v>
      </c>
      <c r="H4592" s="38">
        <v>1</v>
      </c>
      <c r="I4592" s="7">
        <v>1</v>
      </c>
      <c r="J4592" s="36">
        <f t="shared" si="1144"/>
        <v>105.37728500000001</v>
      </c>
      <c r="K4592" s="37">
        <f t="shared" si="1145"/>
        <v>95.852050000000006</v>
      </c>
      <c r="L4592" s="36">
        <f t="shared" si="1146"/>
        <v>105.482715</v>
      </c>
      <c r="M4592" s="37">
        <f t="shared" si="1147"/>
        <v>95.947950000000006</v>
      </c>
      <c r="O4592" s="39">
        <f t="shared" si="1148"/>
        <v>69809.414603728277</v>
      </c>
      <c r="P4592" s="40">
        <f t="shared" si="1149"/>
        <v>65832.468381194019</v>
      </c>
      <c r="Q4592" s="40">
        <f>S4592*F4592+T4592*G4592+AS4591*(1+$G$9/252)</f>
        <v>16228.733287861507</v>
      </c>
      <c r="R4592" s="41">
        <f t="shared" si="1152"/>
        <v>151870.61627278381</v>
      </c>
      <c r="S4592" s="36">
        <f>AU4591*H4591</f>
        <v>662.13994691955111</v>
      </c>
      <c r="T4592" s="37">
        <f>AV4591*I4591</f>
        <v>686.46995183726813</v>
      </c>
      <c r="U4592" s="57">
        <f t="shared" si="1155"/>
        <v>0.45966373428247276</v>
      </c>
      <c r="V4592" s="58">
        <f t="shared" si="1153"/>
        <v>0.43347732429654745</v>
      </c>
      <c r="W4592" s="59">
        <f t="shared" si="1154"/>
        <v>0.10685894142097981</v>
      </c>
      <c r="Y4592" s="7">
        <f t="shared" si="1150"/>
        <v>0</v>
      </c>
      <c r="Z4592" s="40"/>
      <c r="AA4592" s="40"/>
      <c r="AB4592" s="40"/>
      <c r="AC4592" s="40"/>
      <c r="AD4592" s="40"/>
      <c r="AE4592" s="40"/>
      <c r="AF4592" s="40"/>
      <c r="AG4592" s="41"/>
      <c r="AH4592" s="40"/>
      <c r="AI4592" s="40"/>
      <c r="AJ4592" s="40"/>
      <c r="AK4592" s="40"/>
      <c r="AL4592" s="40"/>
      <c r="AM4592" s="41"/>
      <c r="AN4592" s="36">
        <f>Y4592*(IF(AND(AH4592&gt;0,AI4592&lt;0),AH4592,0)+IF(AND(AJ4592&lt;0,AK4592&gt;0),AJ4592,0)+IF(AND(AL4592&gt;0,AM4592&gt;0),AL4592,0))</f>
        <v>0</v>
      </c>
      <c r="AO4592" s="37">
        <f>Y4592*(IF(AND(AH4592&gt;0,AI4592&lt;0),AI4592,0)+IF(AND(AJ4592&lt;0,AK4592&gt;0),AK4592,0)+IF(AND(AL4592&gt;0,AM4592&gt;0),AM4592,0))</f>
        <v>0</v>
      </c>
      <c r="AQ4592" s="40">
        <f>AU4592*D4592</f>
        <v>69809.414603728277</v>
      </c>
      <c r="AR4592" s="40">
        <f>AV4592*E4592</f>
        <v>65832.468381194019</v>
      </c>
      <c r="AS4592" s="40">
        <f>IF(AND(Y4592&lt;&gt;0,AN4592&lt;&gt;0),0,Q4592)</f>
        <v>16228.733287861507</v>
      </c>
      <c r="AT4592" s="41">
        <f t="shared" si="1156"/>
        <v>151870.61627278381</v>
      </c>
      <c r="AU4592" s="42">
        <f>S4592+AN4592</f>
        <v>662.13994691955111</v>
      </c>
      <c r="AV4592" s="37">
        <f>T4592+AO4592</f>
        <v>686.46995183726813</v>
      </c>
      <c r="AW4592" s="58">
        <f t="shared" si="1141"/>
        <v>0.45966373428247276</v>
      </c>
      <c r="AX4592" s="58">
        <f t="shared" si="1142"/>
        <v>0.43347732429654745</v>
      </c>
      <c r="AY4592" s="59">
        <f t="shared" si="1143"/>
        <v>0.10685894142097981</v>
      </c>
      <c r="AZ4592" s="54">
        <f t="shared" si="1151"/>
        <v>-5.7857572446196048E-4</v>
      </c>
    </row>
    <row r="4593" spans="3:52" x14ac:dyDescent="0.25">
      <c r="C4593" s="35">
        <v>41334</v>
      </c>
      <c r="D4593" s="36">
        <v>105.38</v>
      </c>
      <c r="E4593" s="37">
        <v>95.68</v>
      </c>
      <c r="F4593" s="38">
        <v>0</v>
      </c>
      <c r="G4593" s="7">
        <v>0</v>
      </c>
      <c r="H4593" s="38">
        <v>1</v>
      </c>
      <c r="I4593" s="7">
        <v>1</v>
      </c>
      <c r="J4593" s="36">
        <f t="shared" si="1144"/>
        <v>105.32731</v>
      </c>
      <c r="K4593" s="37">
        <f t="shared" si="1145"/>
        <v>95.632160000000013</v>
      </c>
      <c r="L4593" s="36">
        <f t="shared" si="1146"/>
        <v>105.43268999999999</v>
      </c>
      <c r="M4593" s="37">
        <f t="shared" si="1147"/>
        <v>95.72784</v>
      </c>
      <c r="O4593" s="39">
        <f t="shared" si="1148"/>
        <v>69776.307606382295</v>
      </c>
      <c r="P4593" s="40">
        <f t="shared" si="1149"/>
        <v>65681.444991789816</v>
      </c>
      <c r="Q4593" s="40">
        <f>S4593*F4593+T4593*G4593+AS4592*(1+$G$9/252)</f>
        <v>16229.377285214199</v>
      </c>
      <c r="R4593" s="41">
        <f t="shared" si="1152"/>
        <v>151687.12988338631</v>
      </c>
      <c r="S4593" s="36">
        <f>AU4592*H4592</f>
        <v>662.13994691955111</v>
      </c>
      <c r="T4593" s="37">
        <f>AV4592*I4592</f>
        <v>686.46995183726813</v>
      </c>
      <c r="U4593" s="57">
        <f t="shared" si="1155"/>
        <v>0.46000150217111213</v>
      </c>
      <c r="V4593" s="58">
        <f t="shared" si="1153"/>
        <v>0.43300605029763733</v>
      </c>
      <c r="W4593" s="59">
        <f t="shared" si="1154"/>
        <v>0.10699244753125056</v>
      </c>
      <c r="Y4593" s="7">
        <f t="shared" si="1150"/>
        <v>0</v>
      </c>
      <c r="Z4593" s="40"/>
      <c r="AA4593" s="40"/>
      <c r="AB4593" s="40"/>
      <c r="AC4593" s="40"/>
      <c r="AD4593" s="40"/>
      <c r="AE4593" s="40"/>
      <c r="AF4593" s="40"/>
      <c r="AG4593" s="41"/>
      <c r="AH4593" s="40"/>
      <c r="AI4593" s="40"/>
      <c r="AJ4593" s="40"/>
      <c r="AK4593" s="40"/>
      <c r="AL4593" s="40"/>
      <c r="AM4593" s="41"/>
      <c r="AN4593" s="36">
        <f>Y4593*(IF(AND(AH4593&gt;0,AI4593&lt;0),AH4593,0)+IF(AND(AJ4593&lt;0,AK4593&gt;0),AJ4593,0)+IF(AND(AL4593&gt;0,AM4593&gt;0),AL4593,0))</f>
        <v>0</v>
      </c>
      <c r="AO4593" s="37">
        <f>Y4593*(IF(AND(AH4593&gt;0,AI4593&lt;0),AI4593,0)+IF(AND(AJ4593&lt;0,AK4593&gt;0),AK4593,0)+IF(AND(AL4593&gt;0,AM4593&gt;0),AM4593,0))</f>
        <v>0</v>
      </c>
      <c r="AQ4593" s="40">
        <f>AU4593*D4593</f>
        <v>69776.307606382295</v>
      </c>
      <c r="AR4593" s="40">
        <f>AV4593*E4593</f>
        <v>65681.444991789816</v>
      </c>
      <c r="AS4593" s="40">
        <f>IF(AND(Y4593&lt;&gt;0,AN4593&lt;&gt;0),0,Q4593)</f>
        <v>16229.377285214199</v>
      </c>
      <c r="AT4593" s="41">
        <f t="shared" si="1156"/>
        <v>151687.12988338631</v>
      </c>
      <c r="AU4593" s="42">
        <f>S4593+AN4593</f>
        <v>662.13994691955111</v>
      </c>
      <c r="AV4593" s="37">
        <f>T4593+AO4593</f>
        <v>686.46995183726813</v>
      </c>
      <c r="AW4593" s="58">
        <f t="shared" si="1141"/>
        <v>0.46000150217111213</v>
      </c>
      <c r="AX4593" s="58">
        <f t="shared" si="1142"/>
        <v>0.43300605029763733</v>
      </c>
      <c r="AY4593" s="59">
        <f t="shared" si="1143"/>
        <v>0.10699244753125056</v>
      </c>
      <c r="AZ4593" s="54">
        <f t="shared" si="1151"/>
        <v>-1.2081757083801659E-3</v>
      </c>
    </row>
    <row r="4594" spans="3:52" x14ac:dyDescent="0.25">
      <c r="C4594" s="35">
        <v>41337</v>
      </c>
      <c r="D4594" s="36">
        <v>105.8</v>
      </c>
      <c r="E4594" s="37">
        <v>95.07</v>
      </c>
      <c r="F4594" s="38">
        <v>0</v>
      </c>
      <c r="G4594" s="7">
        <v>0</v>
      </c>
      <c r="H4594" s="38">
        <v>1</v>
      </c>
      <c r="I4594" s="7">
        <v>1</v>
      </c>
      <c r="J4594" s="36">
        <f t="shared" si="1144"/>
        <v>105.7471</v>
      </c>
      <c r="K4594" s="37">
        <f t="shared" si="1145"/>
        <v>95.022464999999997</v>
      </c>
      <c r="L4594" s="36">
        <f t="shared" si="1146"/>
        <v>105.85289999999999</v>
      </c>
      <c r="M4594" s="37">
        <f t="shared" si="1147"/>
        <v>95.11753499999999</v>
      </c>
      <c r="O4594" s="39">
        <f t="shared" si="1148"/>
        <v>70054.406384088506</v>
      </c>
      <c r="P4594" s="40">
        <f t="shared" si="1149"/>
        <v>65262.698321169075</v>
      </c>
      <c r="Q4594" s="40">
        <f>S4594*F4594+T4594*G4594+AS4593*(1+$G$9/252)</f>
        <v>16230.021308122341</v>
      </c>
      <c r="R4594" s="41">
        <f t="shared" si="1152"/>
        <v>151547.12601337992</v>
      </c>
      <c r="S4594" s="36">
        <f>AU4593*H4593</f>
        <v>662.13994691955111</v>
      </c>
      <c r="T4594" s="37">
        <f>AV4593*I4593</f>
        <v>686.46995183726813</v>
      </c>
      <c r="U4594" s="57">
        <f t="shared" si="1155"/>
        <v>0.46226153030380451</v>
      </c>
      <c r="V4594" s="58">
        <f t="shared" si="1153"/>
        <v>0.43064292961522149</v>
      </c>
      <c r="W4594" s="59">
        <f t="shared" si="1154"/>
        <v>0.10709554008097397</v>
      </c>
      <c r="Y4594" s="7">
        <f t="shared" si="1150"/>
        <v>0</v>
      </c>
      <c r="Z4594" s="40"/>
      <c r="AA4594" s="40"/>
      <c r="AB4594" s="40"/>
      <c r="AC4594" s="40"/>
      <c r="AD4594" s="40"/>
      <c r="AE4594" s="40"/>
      <c r="AF4594" s="40"/>
      <c r="AG4594" s="41"/>
      <c r="AH4594" s="40"/>
      <c r="AI4594" s="40"/>
      <c r="AJ4594" s="40"/>
      <c r="AK4594" s="40"/>
      <c r="AL4594" s="40"/>
      <c r="AM4594" s="41"/>
      <c r="AN4594" s="36">
        <f>Y4594*(IF(AND(AH4594&gt;0,AI4594&lt;0),AH4594,0)+IF(AND(AJ4594&lt;0,AK4594&gt;0),AJ4594,0)+IF(AND(AL4594&gt;0,AM4594&gt;0),AL4594,0))</f>
        <v>0</v>
      </c>
      <c r="AO4594" s="37">
        <f>Y4594*(IF(AND(AH4594&gt;0,AI4594&lt;0),AI4594,0)+IF(AND(AJ4594&lt;0,AK4594&gt;0),AK4594,0)+IF(AND(AL4594&gt;0,AM4594&gt;0),AM4594,0))</f>
        <v>0</v>
      </c>
      <c r="AQ4594" s="40">
        <f>AU4594*D4594</f>
        <v>70054.406384088506</v>
      </c>
      <c r="AR4594" s="40">
        <f>AV4594*E4594</f>
        <v>65262.698321169075</v>
      </c>
      <c r="AS4594" s="40">
        <f>IF(AND(Y4594&lt;&gt;0,AN4594&lt;&gt;0),0,Q4594)</f>
        <v>16230.021308122341</v>
      </c>
      <c r="AT4594" s="41">
        <f t="shared" si="1156"/>
        <v>151547.12601337992</v>
      </c>
      <c r="AU4594" s="42">
        <f>S4594+AN4594</f>
        <v>662.13994691955111</v>
      </c>
      <c r="AV4594" s="37">
        <f>T4594+AO4594</f>
        <v>686.46995183726813</v>
      </c>
      <c r="AW4594" s="58">
        <f t="shared" si="1141"/>
        <v>0.46226153030380451</v>
      </c>
      <c r="AX4594" s="58">
        <f t="shared" si="1142"/>
        <v>0.43064292961522149</v>
      </c>
      <c r="AY4594" s="59">
        <f t="shared" si="1143"/>
        <v>0.10709554008097397</v>
      </c>
      <c r="AZ4594" s="54">
        <f t="shared" si="1151"/>
        <v>-9.229779092927437E-4</v>
      </c>
    </row>
    <row r="4595" spans="3:52" x14ac:dyDescent="0.25">
      <c r="C4595" s="35">
        <v>41338</v>
      </c>
      <c r="D4595" s="36">
        <v>107.91</v>
      </c>
      <c r="E4595" s="37">
        <v>95.81</v>
      </c>
      <c r="F4595" s="38">
        <v>0</v>
      </c>
      <c r="G4595" s="7">
        <v>0</v>
      </c>
      <c r="H4595" s="38">
        <v>1</v>
      </c>
      <c r="I4595" s="7">
        <v>1</v>
      </c>
      <c r="J4595" s="36">
        <f t="shared" si="1144"/>
        <v>107.85604500000001</v>
      </c>
      <c r="K4595" s="37">
        <f t="shared" si="1145"/>
        <v>95.762095000000002</v>
      </c>
      <c r="L4595" s="36">
        <f t="shared" si="1146"/>
        <v>107.96395499999998</v>
      </c>
      <c r="M4595" s="37">
        <f t="shared" si="1147"/>
        <v>95.857905000000002</v>
      </c>
      <c r="O4595" s="39">
        <f t="shared" si="1148"/>
        <v>71451.521672088755</v>
      </c>
      <c r="P4595" s="40">
        <f t="shared" si="1149"/>
        <v>65770.686085528665</v>
      </c>
      <c r="Q4595" s="40">
        <f>S4595*F4595+T4595*G4595+AS4594*(1+$G$9/252)</f>
        <v>16230.665356586947</v>
      </c>
      <c r="R4595" s="41">
        <f t="shared" si="1152"/>
        <v>153452.87311420435</v>
      </c>
      <c r="S4595" s="36">
        <f>AU4594*H4594</f>
        <v>662.13994691955111</v>
      </c>
      <c r="T4595" s="37">
        <f>AV4594*I4594</f>
        <v>686.46995183726813</v>
      </c>
      <c r="U4595" s="57">
        <f t="shared" si="1155"/>
        <v>0.46562518004411901</v>
      </c>
      <c r="V4595" s="58">
        <f t="shared" si="1153"/>
        <v>0.42860511341863305</v>
      </c>
      <c r="W4595" s="59">
        <f t="shared" si="1154"/>
        <v>0.105769706537248</v>
      </c>
      <c r="Y4595" s="7">
        <f t="shared" si="1150"/>
        <v>0</v>
      </c>
      <c r="Z4595" s="40"/>
      <c r="AA4595" s="40"/>
      <c r="AB4595" s="40"/>
      <c r="AC4595" s="40"/>
      <c r="AD4595" s="40"/>
      <c r="AE4595" s="40"/>
      <c r="AF4595" s="40"/>
      <c r="AG4595" s="41"/>
      <c r="AH4595" s="40"/>
      <c r="AI4595" s="40"/>
      <c r="AJ4595" s="40"/>
      <c r="AK4595" s="40"/>
      <c r="AL4595" s="40"/>
      <c r="AM4595" s="41"/>
      <c r="AN4595" s="36">
        <f>Y4595*(IF(AND(AH4595&gt;0,AI4595&lt;0),AH4595,0)+IF(AND(AJ4595&lt;0,AK4595&gt;0),AJ4595,0)+IF(AND(AL4595&gt;0,AM4595&gt;0),AL4595,0))</f>
        <v>0</v>
      </c>
      <c r="AO4595" s="37">
        <f>Y4595*(IF(AND(AH4595&gt;0,AI4595&lt;0),AI4595,0)+IF(AND(AJ4595&lt;0,AK4595&gt;0),AK4595,0)+IF(AND(AL4595&gt;0,AM4595&gt;0),AM4595,0))</f>
        <v>0</v>
      </c>
      <c r="AQ4595" s="40">
        <f>AU4595*D4595</f>
        <v>71451.521672088755</v>
      </c>
      <c r="AR4595" s="40">
        <f>AV4595*E4595</f>
        <v>65770.686085528665</v>
      </c>
      <c r="AS4595" s="40">
        <f>IF(AND(Y4595&lt;&gt;0,AN4595&lt;&gt;0),0,Q4595)</f>
        <v>16230.665356586947</v>
      </c>
      <c r="AT4595" s="41">
        <f t="shared" si="1156"/>
        <v>153452.87311420435</v>
      </c>
      <c r="AU4595" s="42">
        <f>S4595+AN4595</f>
        <v>662.13994691955111</v>
      </c>
      <c r="AV4595" s="37">
        <f>T4595+AO4595</f>
        <v>686.46995183726813</v>
      </c>
      <c r="AW4595" s="58">
        <f t="shared" si="1141"/>
        <v>0.46562518004411901</v>
      </c>
      <c r="AX4595" s="58">
        <f t="shared" si="1142"/>
        <v>0.42860511341863305</v>
      </c>
      <c r="AY4595" s="59">
        <f t="shared" si="1143"/>
        <v>0.105769706537248</v>
      </c>
      <c r="AZ4595" s="54">
        <f t="shared" si="1151"/>
        <v>1.2575277083487491E-2</v>
      </c>
    </row>
    <row r="4596" spans="3:52" x14ac:dyDescent="0.25">
      <c r="C4596" s="35">
        <v>41339</v>
      </c>
      <c r="D4596" s="36">
        <v>108.04</v>
      </c>
      <c r="E4596" s="37">
        <v>96.81</v>
      </c>
      <c r="F4596" s="38">
        <v>0</v>
      </c>
      <c r="G4596" s="7">
        <v>0</v>
      </c>
      <c r="H4596" s="38">
        <v>1</v>
      </c>
      <c r="I4596" s="7">
        <v>1</v>
      </c>
      <c r="J4596" s="36">
        <f t="shared" si="1144"/>
        <v>107.98598000000001</v>
      </c>
      <c r="K4596" s="37">
        <f t="shared" si="1145"/>
        <v>96.761595000000014</v>
      </c>
      <c r="L4596" s="36">
        <f t="shared" si="1146"/>
        <v>108.09402</v>
      </c>
      <c r="M4596" s="37">
        <f t="shared" si="1147"/>
        <v>96.858404999999991</v>
      </c>
      <c r="O4596" s="39">
        <f t="shared" si="1148"/>
        <v>71537.599865188313</v>
      </c>
      <c r="P4596" s="40">
        <f t="shared" si="1149"/>
        <v>66457.15603736593</v>
      </c>
      <c r="Q4596" s="40">
        <f>S4596*F4596+T4596*G4596+AS4595*(1+$G$9/252)</f>
        <v>16231.309430609033</v>
      </c>
      <c r="R4596" s="41">
        <f t="shared" si="1152"/>
        <v>154226.06533316328</v>
      </c>
      <c r="S4596" s="36">
        <f>AU4595*H4595</f>
        <v>662.13994691955111</v>
      </c>
      <c r="T4596" s="37">
        <f>AV4595*I4595</f>
        <v>686.46995183726813</v>
      </c>
      <c r="U4596" s="57">
        <f t="shared" si="1155"/>
        <v>0.46384895906311863</v>
      </c>
      <c r="V4596" s="58">
        <f t="shared" si="1153"/>
        <v>0.43090742082930922</v>
      </c>
      <c r="W4596" s="59">
        <f t="shared" si="1154"/>
        <v>0.10524362010757211</v>
      </c>
      <c r="Y4596" s="7">
        <f t="shared" si="1150"/>
        <v>0</v>
      </c>
      <c r="Z4596" s="40"/>
      <c r="AA4596" s="40"/>
      <c r="AB4596" s="40"/>
      <c r="AC4596" s="40"/>
      <c r="AD4596" s="40"/>
      <c r="AE4596" s="40"/>
      <c r="AF4596" s="40"/>
      <c r="AG4596" s="41"/>
      <c r="AH4596" s="40"/>
      <c r="AI4596" s="40"/>
      <c r="AJ4596" s="40"/>
      <c r="AK4596" s="40"/>
      <c r="AL4596" s="40"/>
      <c r="AM4596" s="41"/>
      <c r="AN4596" s="36">
        <f>Y4596*(IF(AND(AH4596&gt;0,AI4596&lt;0),AH4596,0)+IF(AND(AJ4596&lt;0,AK4596&gt;0),AJ4596,0)+IF(AND(AL4596&gt;0,AM4596&gt;0),AL4596,0))</f>
        <v>0</v>
      </c>
      <c r="AO4596" s="37">
        <f>Y4596*(IF(AND(AH4596&gt;0,AI4596&lt;0),AI4596,0)+IF(AND(AJ4596&lt;0,AK4596&gt;0),AK4596,0)+IF(AND(AL4596&gt;0,AM4596&gt;0),AM4596,0))</f>
        <v>0</v>
      </c>
      <c r="AQ4596" s="40">
        <f>AU4596*D4596</f>
        <v>71537.599865188313</v>
      </c>
      <c r="AR4596" s="40">
        <f>AV4596*E4596</f>
        <v>66457.15603736593</v>
      </c>
      <c r="AS4596" s="40">
        <f>IF(AND(Y4596&lt;&gt;0,AN4596&lt;&gt;0),0,Q4596)</f>
        <v>16231.309430609033</v>
      </c>
      <c r="AT4596" s="41">
        <f t="shared" si="1156"/>
        <v>154226.06533316328</v>
      </c>
      <c r="AU4596" s="42">
        <f>S4596+AN4596</f>
        <v>662.13994691955111</v>
      </c>
      <c r="AV4596" s="37">
        <f>T4596+AO4596</f>
        <v>686.46995183726813</v>
      </c>
      <c r="AW4596" s="58">
        <f t="shared" si="1141"/>
        <v>0.46384895906311863</v>
      </c>
      <c r="AX4596" s="58">
        <f t="shared" si="1142"/>
        <v>0.43090742082930922</v>
      </c>
      <c r="AY4596" s="59">
        <f t="shared" si="1143"/>
        <v>0.10524362010757211</v>
      </c>
      <c r="AZ4596" s="54">
        <f t="shared" si="1151"/>
        <v>5.0386297973286087E-3</v>
      </c>
    </row>
    <row r="4597" spans="3:52" x14ac:dyDescent="0.25">
      <c r="C4597" s="35">
        <v>41340</v>
      </c>
      <c r="D4597" s="36">
        <v>106.96</v>
      </c>
      <c r="E4597" s="37">
        <v>97.09</v>
      </c>
      <c r="F4597" s="38">
        <v>0.14000000000000001</v>
      </c>
      <c r="G4597" s="7">
        <v>0</v>
      </c>
      <c r="H4597" s="38">
        <v>1</v>
      </c>
      <c r="I4597" s="7">
        <v>1</v>
      </c>
      <c r="J4597" s="36">
        <f t="shared" si="1144"/>
        <v>106.90652</v>
      </c>
      <c r="K4597" s="37">
        <f t="shared" si="1145"/>
        <v>97.041455000000013</v>
      </c>
      <c r="L4597" s="36">
        <f t="shared" si="1146"/>
        <v>107.01347999999999</v>
      </c>
      <c r="M4597" s="37">
        <f t="shared" si="1147"/>
        <v>97.138544999999993</v>
      </c>
      <c r="O4597" s="39">
        <f t="shared" si="1148"/>
        <v>70822.488722515176</v>
      </c>
      <c r="P4597" s="40">
        <f t="shared" si="1149"/>
        <v>66649.36762388036</v>
      </c>
      <c r="Q4597" s="40">
        <f>S4597*F4597+T4597*G4597+AS4596*(1+$G$9/252)</f>
        <v>16324.653122758349</v>
      </c>
      <c r="R4597" s="41">
        <f t="shared" si="1152"/>
        <v>153796.50946915388</v>
      </c>
      <c r="S4597" s="36">
        <f>AU4596*H4596</f>
        <v>662.13994691955111</v>
      </c>
      <c r="T4597" s="37">
        <f>AV4596*I4596</f>
        <v>686.46995183726813</v>
      </c>
      <c r="U4597" s="57">
        <f t="shared" si="1155"/>
        <v>0.46049477304112452</v>
      </c>
      <c r="V4597" s="58">
        <f t="shared" si="1153"/>
        <v>0.43336073005771208</v>
      </c>
      <c r="W4597" s="59">
        <f t="shared" si="1154"/>
        <v>0.10614449690116338</v>
      </c>
      <c r="Y4597" s="7">
        <f t="shared" si="1150"/>
        <v>0</v>
      </c>
      <c r="Z4597" s="40"/>
      <c r="AA4597" s="40"/>
      <c r="AB4597" s="40"/>
      <c r="AC4597" s="40"/>
      <c r="AD4597" s="40"/>
      <c r="AE4597" s="40"/>
      <c r="AF4597" s="40"/>
      <c r="AG4597" s="41"/>
      <c r="AH4597" s="40"/>
      <c r="AI4597" s="40"/>
      <c r="AJ4597" s="40"/>
      <c r="AK4597" s="40"/>
      <c r="AL4597" s="40"/>
      <c r="AM4597" s="41"/>
      <c r="AN4597" s="36">
        <f>Y4597*(IF(AND(AH4597&gt;0,AI4597&lt;0),AH4597,0)+IF(AND(AJ4597&lt;0,AK4597&gt;0),AJ4597,0)+IF(AND(AL4597&gt;0,AM4597&gt;0),AL4597,0))</f>
        <v>0</v>
      </c>
      <c r="AO4597" s="37">
        <f>Y4597*(IF(AND(AH4597&gt;0,AI4597&lt;0),AI4597,0)+IF(AND(AJ4597&lt;0,AK4597&gt;0),AK4597,0)+IF(AND(AL4597&gt;0,AM4597&gt;0),AM4597,0))</f>
        <v>0</v>
      </c>
      <c r="AQ4597" s="40">
        <f>AU4597*D4597</f>
        <v>70822.488722515176</v>
      </c>
      <c r="AR4597" s="40">
        <f>AV4597*E4597</f>
        <v>66649.36762388036</v>
      </c>
      <c r="AS4597" s="40">
        <f>IF(AND(Y4597&lt;&gt;0,AN4597&lt;&gt;0),0,Q4597)</f>
        <v>16324.653122758349</v>
      </c>
      <c r="AT4597" s="41">
        <f t="shared" si="1156"/>
        <v>153796.50946915388</v>
      </c>
      <c r="AU4597" s="42">
        <f>S4597+AN4597</f>
        <v>662.13994691955111</v>
      </c>
      <c r="AV4597" s="37">
        <f>T4597+AO4597</f>
        <v>686.46995183726813</v>
      </c>
      <c r="AW4597" s="58">
        <f t="shared" si="1141"/>
        <v>0.46049477304112452</v>
      </c>
      <c r="AX4597" s="58">
        <f t="shared" si="1142"/>
        <v>0.43336073005771208</v>
      </c>
      <c r="AY4597" s="59">
        <f t="shared" si="1143"/>
        <v>0.10614449690116338</v>
      </c>
      <c r="AZ4597" s="54">
        <f t="shared" si="1151"/>
        <v>-2.785235187589441E-3</v>
      </c>
    </row>
    <row r="4598" spans="3:52" x14ac:dyDescent="0.25">
      <c r="C4598" s="35">
        <v>41341</v>
      </c>
      <c r="D4598" s="36">
        <v>107.8</v>
      </c>
      <c r="E4598" s="37">
        <v>98.71</v>
      </c>
      <c r="F4598" s="38">
        <v>0</v>
      </c>
      <c r="G4598" s="7">
        <v>0</v>
      </c>
      <c r="H4598" s="38">
        <v>1</v>
      </c>
      <c r="I4598" s="7">
        <v>1</v>
      </c>
      <c r="J4598" s="36">
        <f t="shared" si="1144"/>
        <v>107.7461</v>
      </c>
      <c r="K4598" s="37">
        <f t="shared" si="1145"/>
        <v>98.660645000000002</v>
      </c>
      <c r="L4598" s="36">
        <f t="shared" si="1146"/>
        <v>107.8539</v>
      </c>
      <c r="M4598" s="37">
        <f t="shared" si="1147"/>
        <v>98.759354999999985</v>
      </c>
      <c r="O4598" s="39">
        <f t="shared" si="1148"/>
        <v>71378.686277927613</v>
      </c>
      <c r="P4598" s="40">
        <f t="shared" si="1149"/>
        <v>67761.448945856726</v>
      </c>
      <c r="Q4598" s="40">
        <f>S4598*F4598+T4598*G4598+AS4597*(1+$G$9/252)</f>
        <v>16325.300926453696</v>
      </c>
      <c r="R4598" s="41">
        <f t="shared" si="1152"/>
        <v>155465.43615023803</v>
      </c>
      <c r="S4598" s="36">
        <f>AU4597*H4597</f>
        <v>662.13994691955111</v>
      </c>
      <c r="T4598" s="37">
        <f>AV4597*I4597</f>
        <v>686.46995183726813</v>
      </c>
      <c r="U4598" s="57">
        <f t="shared" si="1155"/>
        <v>0.4591289745519318</v>
      </c>
      <c r="V4598" s="58">
        <f t="shared" si="1153"/>
        <v>0.43586182642149285</v>
      </c>
      <c r="W4598" s="59">
        <f t="shared" si="1154"/>
        <v>0.10500919902657541</v>
      </c>
      <c r="Y4598" s="7">
        <f t="shared" si="1150"/>
        <v>0</v>
      </c>
      <c r="Z4598" s="40"/>
      <c r="AA4598" s="40"/>
      <c r="AB4598" s="40"/>
      <c r="AC4598" s="40"/>
      <c r="AD4598" s="40"/>
      <c r="AE4598" s="40"/>
      <c r="AF4598" s="40"/>
      <c r="AG4598" s="41"/>
      <c r="AH4598" s="40"/>
      <c r="AI4598" s="40"/>
      <c r="AJ4598" s="40"/>
      <c r="AK4598" s="40"/>
      <c r="AL4598" s="40"/>
      <c r="AM4598" s="41"/>
      <c r="AN4598" s="36">
        <f>Y4598*(IF(AND(AH4598&gt;0,AI4598&lt;0),AH4598,0)+IF(AND(AJ4598&lt;0,AK4598&gt;0),AJ4598,0)+IF(AND(AL4598&gt;0,AM4598&gt;0),AL4598,0))</f>
        <v>0</v>
      </c>
      <c r="AO4598" s="37">
        <f>Y4598*(IF(AND(AH4598&gt;0,AI4598&lt;0),AI4598,0)+IF(AND(AJ4598&lt;0,AK4598&gt;0),AK4598,0)+IF(AND(AL4598&gt;0,AM4598&gt;0),AM4598,0))</f>
        <v>0</v>
      </c>
      <c r="AQ4598" s="40">
        <f>AU4598*D4598</f>
        <v>71378.686277927613</v>
      </c>
      <c r="AR4598" s="40">
        <f>AV4598*E4598</f>
        <v>67761.448945856726</v>
      </c>
      <c r="AS4598" s="40">
        <f>IF(AND(Y4598&lt;&gt;0,AN4598&lt;&gt;0),0,Q4598)</f>
        <v>16325.300926453696</v>
      </c>
      <c r="AT4598" s="41">
        <f t="shared" si="1156"/>
        <v>155465.43615023803</v>
      </c>
      <c r="AU4598" s="42">
        <f>S4598+AN4598</f>
        <v>662.13994691955111</v>
      </c>
      <c r="AV4598" s="37">
        <f>T4598+AO4598</f>
        <v>686.46995183726813</v>
      </c>
      <c r="AW4598" s="58">
        <f t="shared" si="1141"/>
        <v>0.4591289745519318</v>
      </c>
      <c r="AX4598" s="58">
        <f t="shared" si="1142"/>
        <v>0.43586182642149285</v>
      </c>
      <c r="AY4598" s="59">
        <f t="shared" si="1143"/>
        <v>0.10500919902657541</v>
      </c>
      <c r="AZ4598" s="54">
        <f t="shared" si="1151"/>
        <v>1.0851525088863445E-2</v>
      </c>
    </row>
    <row r="4599" spans="3:52" x14ac:dyDescent="0.25">
      <c r="C4599" s="35">
        <v>41344</v>
      </c>
      <c r="D4599" s="36">
        <v>107.41</v>
      </c>
      <c r="E4599" s="37">
        <v>98.89</v>
      </c>
      <c r="F4599" s="38">
        <v>0</v>
      </c>
      <c r="G4599" s="7">
        <v>0</v>
      </c>
      <c r="H4599" s="38">
        <v>1</v>
      </c>
      <c r="I4599" s="7">
        <v>1</v>
      </c>
      <c r="J4599" s="36">
        <f t="shared" si="1144"/>
        <v>107.356295</v>
      </c>
      <c r="K4599" s="37">
        <f t="shared" si="1145"/>
        <v>98.840555000000009</v>
      </c>
      <c r="L4599" s="36">
        <f t="shared" si="1146"/>
        <v>107.46370499999999</v>
      </c>
      <c r="M4599" s="37">
        <f t="shared" si="1147"/>
        <v>98.939444999999992</v>
      </c>
      <c r="O4599" s="39">
        <f t="shared" si="1148"/>
        <v>71120.451698628982</v>
      </c>
      <c r="P4599" s="40">
        <f t="shared" si="1149"/>
        <v>67885.013537187449</v>
      </c>
      <c r="Q4599" s="40">
        <f>S4599*F4599+T4599*G4599+AS4598*(1+$G$9/252)</f>
        <v>16325.948755855537</v>
      </c>
      <c r="R4599" s="41">
        <f t="shared" si="1152"/>
        <v>155331.41399167196</v>
      </c>
      <c r="S4599" s="36">
        <f>AU4598*H4598</f>
        <v>662.13994691955111</v>
      </c>
      <c r="T4599" s="37">
        <f>AV4598*I4598</f>
        <v>686.46995183726813</v>
      </c>
      <c r="U4599" s="57">
        <f t="shared" si="1155"/>
        <v>0.45786264266185128</v>
      </c>
      <c r="V4599" s="58">
        <f t="shared" si="1153"/>
        <v>0.43703338425044586</v>
      </c>
      <c r="W4599" s="59">
        <f t="shared" si="1154"/>
        <v>0.10510397308770297</v>
      </c>
      <c r="Y4599" s="7">
        <f t="shared" si="1150"/>
        <v>0</v>
      </c>
      <c r="Z4599" s="40"/>
      <c r="AA4599" s="40"/>
      <c r="AB4599" s="40"/>
      <c r="AC4599" s="40"/>
      <c r="AD4599" s="40"/>
      <c r="AE4599" s="40"/>
      <c r="AF4599" s="40"/>
      <c r="AG4599" s="41"/>
      <c r="AH4599" s="40"/>
      <c r="AI4599" s="40"/>
      <c r="AJ4599" s="40"/>
      <c r="AK4599" s="40"/>
      <c r="AL4599" s="40"/>
      <c r="AM4599" s="41"/>
      <c r="AN4599" s="36">
        <f>Y4599*(IF(AND(AH4599&gt;0,AI4599&lt;0),AH4599,0)+IF(AND(AJ4599&lt;0,AK4599&gt;0),AJ4599,0)+IF(AND(AL4599&gt;0,AM4599&gt;0),AL4599,0))</f>
        <v>0</v>
      </c>
      <c r="AO4599" s="37">
        <f>Y4599*(IF(AND(AH4599&gt;0,AI4599&lt;0),AI4599,0)+IF(AND(AJ4599&lt;0,AK4599&gt;0),AK4599,0)+IF(AND(AL4599&gt;0,AM4599&gt;0),AM4599,0))</f>
        <v>0</v>
      </c>
      <c r="AQ4599" s="40">
        <f>AU4599*D4599</f>
        <v>71120.451698628982</v>
      </c>
      <c r="AR4599" s="40">
        <f>AV4599*E4599</f>
        <v>67885.013537187449</v>
      </c>
      <c r="AS4599" s="40">
        <f>IF(AND(Y4599&lt;&gt;0,AN4599&lt;&gt;0),0,Q4599)</f>
        <v>16325.948755855537</v>
      </c>
      <c r="AT4599" s="41">
        <f t="shared" si="1156"/>
        <v>155331.41399167196</v>
      </c>
      <c r="AU4599" s="42">
        <f>S4599+AN4599</f>
        <v>662.13994691955111</v>
      </c>
      <c r="AV4599" s="37">
        <f>T4599+AO4599</f>
        <v>686.46995183726813</v>
      </c>
      <c r="AW4599" s="58">
        <f t="shared" si="1141"/>
        <v>0.45786264266185128</v>
      </c>
      <c r="AX4599" s="58">
        <f t="shared" si="1142"/>
        <v>0.43703338425044586</v>
      </c>
      <c r="AY4599" s="59">
        <f t="shared" si="1143"/>
        <v>0.10510397308770297</v>
      </c>
      <c r="AZ4599" s="54">
        <f t="shared" si="1151"/>
        <v>-8.6207045041553076E-4</v>
      </c>
    </row>
    <row r="4600" spans="3:52" x14ac:dyDescent="0.25">
      <c r="C4600" s="35">
        <v>41345</v>
      </c>
      <c r="D4600" s="36">
        <v>106.43</v>
      </c>
      <c r="E4600" s="37">
        <v>98.76</v>
      </c>
      <c r="F4600" s="38">
        <v>0</v>
      </c>
      <c r="G4600" s="7">
        <v>0</v>
      </c>
      <c r="H4600" s="38">
        <v>1</v>
      </c>
      <c r="I4600" s="7">
        <v>1</v>
      </c>
      <c r="J4600" s="36">
        <f t="shared" si="1144"/>
        <v>106.37678500000001</v>
      </c>
      <c r="K4600" s="37">
        <f t="shared" si="1145"/>
        <v>98.710620000000006</v>
      </c>
      <c r="L4600" s="36">
        <f t="shared" si="1146"/>
        <v>106.483215</v>
      </c>
      <c r="M4600" s="37">
        <f t="shared" si="1147"/>
        <v>98.809380000000004</v>
      </c>
      <c r="O4600" s="39">
        <f t="shared" si="1148"/>
        <v>70471.554550647823</v>
      </c>
      <c r="P4600" s="40">
        <f t="shared" si="1149"/>
        <v>67795.772443448601</v>
      </c>
      <c r="Q4600" s="40">
        <f>S4600*F4600+T4600*G4600+AS4599*(1+$G$9/252)</f>
        <v>16326.596610964896</v>
      </c>
      <c r="R4600" s="41">
        <f t="shared" si="1152"/>
        <v>154593.92360506131</v>
      </c>
      <c r="S4600" s="36">
        <f>AU4599*H4599</f>
        <v>662.13994691955111</v>
      </c>
      <c r="T4600" s="37">
        <f>AV4599*I4599</f>
        <v>686.46995183726813</v>
      </c>
      <c r="U4600" s="57">
        <f t="shared" si="1155"/>
        <v>0.45584944677826023</v>
      </c>
      <c r="V4600" s="58">
        <f t="shared" si="1153"/>
        <v>0.43854099089072479</v>
      </c>
      <c r="W4600" s="59">
        <f t="shared" si="1154"/>
        <v>0.10560956233101501</v>
      </c>
      <c r="Y4600" s="7">
        <f t="shared" si="1150"/>
        <v>0</v>
      </c>
      <c r="Z4600" s="40"/>
      <c r="AA4600" s="40"/>
      <c r="AB4600" s="40"/>
      <c r="AC4600" s="40"/>
      <c r="AD4600" s="40"/>
      <c r="AE4600" s="40"/>
      <c r="AF4600" s="40"/>
      <c r="AG4600" s="41"/>
      <c r="AH4600" s="40"/>
      <c r="AI4600" s="40"/>
      <c r="AJ4600" s="40"/>
      <c r="AK4600" s="40"/>
      <c r="AL4600" s="40"/>
      <c r="AM4600" s="41"/>
      <c r="AN4600" s="36">
        <f>Y4600*(IF(AND(AH4600&gt;0,AI4600&lt;0),AH4600,0)+IF(AND(AJ4600&lt;0,AK4600&gt;0),AJ4600,0)+IF(AND(AL4600&gt;0,AM4600&gt;0),AL4600,0))</f>
        <v>0</v>
      </c>
      <c r="AO4600" s="37">
        <f>Y4600*(IF(AND(AH4600&gt;0,AI4600&lt;0),AI4600,0)+IF(AND(AJ4600&lt;0,AK4600&gt;0),AK4600,0)+IF(AND(AL4600&gt;0,AM4600&gt;0),AM4600,0))</f>
        <v>0</v>
      </c>
      <c r="AQ4600" s="40">
        <f>AU4600*D4600</f>
        <v>70471.554550647823</v>
      </c>
      <c r="AR4600" s="40">
        <f>AV4600*E4600</f>
        <v>67795.772443448601</v>
      </c>
      <c r="AS4600" s="40">
        <f>IF(AND(Y4600&lt;&gt;0,AN4600&lt;&gt;0),0,Q4600)</f>
        <v>16326.596610964896</v>
      </c>
      <c r="AT4600" s="41">
        <f t="shared" si="1156"/>
        <v>154593.92360506131</v>
      </c>
      <c r="AU4600" s="42">
        <f>S4600+AN4600</f>
        <v>662.13994691955111</v>
      </c>
      <c r="AV4600" s="37">
        <f>T4600+AO4600</f>
        <v>686.46995183726813</v>
      </c>
      <c r="AW4600" s="58">
        <f t="shared" si="1141"/>
        <v>0.45584944677826023</v>
      </c>
      <c r="AX4600" s="58">
        <f t="shared" si="1142"/>
        <v>0.43854099089072479</v>
      </c>
      <c r="AY4600" s="59">
        <f t="shared" si="1143"/>
        <v>0.10560956233101501</v>
      </c>
      <c r="AZ4600" s="54">
        <f t="shared" si="1151"/>
        <v>-4.7478508542398989E-3</v>
      </c>
    </row>
    <row r="4601" spans="3:52" x14ac:dyDescent="0.25">
      <c r="C4601" s="35">
        <v>41346</v>
      </c>
      <c r="D4601" s="36">
        <v>107.87</v>
      </c>
      <c r="E4601" s="37">
        <v>99.38</v>
      </c>
      <c r="F4601" s="38">
        <v>0</v>
      </c>
      <c r="G4601" s="7">
        <v>0</v>
      </c>
      <c r="H4601" s="38">
        <v>1</v>
      </c>
      <c r="I4601" s="7">
        <v>1</v>
      </c>
      <c r="J4601" s="36">
        <f t="shared" si="1144"/>
        <v>107.81606500000001</v>
      </c>
      <c r="K4601" s="37">
        <f t="shared" si="1145"/>
        <v>99.330309999999997</v>
      </c>
      <c r="L4601" s="36">
        <f t="shared" si="1146"/>
        <v>107.923935</v>
      </c>
      <c r="M4601" s="37">
        <f t="shared" si="1147"/>
        <v>99.429689999999994</v>
      </c>
      <c r="O4601" s="39">
        <f t="shared" si="1148"/>
        <v>71425.036074211981</v>
      </c>
      <c r="P4601" s="40">
        <f t="shared" si="1149"/>
        <v>68221.383813587701</v>
      </c>
      <c r="Q4601" s="40">
        <f>S4601*F4601+T4601*G4601+AS4600*(1+$G$9/252)</f>
        <v>16327.244491782791</v>
      </c>
      <c r="R4601" s="41">
        <f t="shared" si="1152"/>
        <v>155973.66437958248</v>
      </c>
      <c r="S4601" s="36">
        <f>AU4600*H4600</f>
        <v>662.13994691955111</v>
      </c>
      <c r="T4601" s="37">
        <f>AV4600*I4600</f>
        <v>686.46995183726813</v>
      </c>
      <c r="U4601" s="57">
        <f t="shared" si="1155"/>
        <v>0.4579301022279616</v>
      </c>
      <c r="V4601" s="58">
        <f t="shared" si="1153"/>
        <v>0.43739040231536758</v>
      </c>
      <c r="W4601" s="59">
        <f t="shared" si="1154"/>
        <v>0.10467949545667074</v>
      </c>
      <c r="Y4601" s="7">
        <f t="shared" si="1150"/>
        <v>0</v>
      </c>
      <c r="Z4601" s="40"/>
      <c r="AA4601" s="40"/>
      <c r="AB4601" s="40"/>
      <c r="AC4601" s="40"/>
      <c r="AD4601" s="40"/>
      <c r="AE4601" s="40"/>
      <c r="AF4601" s="40"/>
      <c r="AG4601" s="41"/>
      <c r="AH4601" s="40"/>
      <c r="AI4601" s="40"/>
      <c r="AJ4601" s="40"/>
      <c r="AK4601" s="40"/>
      <c r="AL4601" s="40"/>
      <c r="AM4601" s="41"/>
      <c r="AN4601" s="36">
        <f>Y4601*(IF(AND(AH4601&gt;0,AI4601&lt;0),AH4601,0)+IF(AND(AJ4601&lt;0,AK4601&gt;0),AJ4601,0)+IF(AND(AL4601&gt;0,AM4601&gt;0),AL4601,0))</f>
        <v>0</v>
      </c>
      <c r="AO4601" s="37">
        <f>Y4601*(IF(AND(AH4601&gt;0,AI4601&lt;0),AI4601,0)+IF(AND(AJ4601&lt;0,AK4601&gt;0),AK4601,0)+IF(AND(AL4601&gt;0,AM4601&gt;0),AM4601,0))</f>
        <v>0</v>
      </c>
      <c r="AQ4601" s="40">
        <f>AU4601*D4601</f>
        <v>71425.036074211981</v>
      </c>
      <c r="AR4601" s="40">
        <f>AV4601*E4601</f>
        <v>68221.383813587701</v>
      </c>
      <c r="AS4601" s="40">
        <f>IF(AND(Y4601&lt;&gt;0,AN4601&lt;&gt;0),0,Q4601)</f>
        <v>16327.244491782791</v>
      </c>
      <c r="AT4601" s="41">
        <f t="shared" si="1156"/>
        <v>155973.66437958248</v>
      </c>
      <c r="AU4601" s="42">
        <f>S4601+AN4601</f>
        <v>662.13994691955111</v>
      </c>
      <c r="AV4601" s="37">
        <f>T4601+AO4601</f>
        <v>686.46995183726813</v>
      </c>
      <c r="AW4601" s="58">
        <f t="shared" si="1141"/>
        <v>0.4579301022279616</v>
      </c>
      <c r="AX4601" s="58">
        <f t="shared" si="1142"/>
        <v>0.43739040231536758</v>
      </c>
      <c r="AY4601" s="59">
        <f t="shared" si="1143"/>
        <v>0.10467949545667074</v>
      </c>
      <c r="AZ4601" s="54">
        <f t="shared" si="1151"/>
        <v>8.9249353554539113E-3</v>
      </c>
    </row>
    <row r="4602" spans="3:52" x14ac:dyDescent="0.25">
      <c r="C4602" s="35">
        <v>41347</v>
      </c>
      <c r="D4602" s="36">
        <v>108.84</v>
      </c>
      <c r="E4602" s="37">
        <v>99.31</v>
      </c>
      <c r="F4602" s="38">
        <v>0</v>
      </c>
      <c r="G4602" s="7">
        <v>0</v>
      </c>
      <c r="H4602" s="38">
        <v>1</v>
      </c>
      <c r="I4602" s="7">
        <v>1</v>
      </c>
      <c r="J4602" s="36">
        <f t="shared" si="1144"/>
        <v>108.78558000000001</v>
      </c>
      <c r="K4602" s="37">
        <f t="shared" si="1145"/>
        <v>99.260345000000001</v>
      </c>
      <c r="L4602" s="36">
        <f t="shared" si="1146"/>
        <v>108.89442</v>
      </c>
      <c r="M4602" s="37">
        <f t="shared" si="1147"/>
        <v>99.359655000000004</v>
      </c>
      <c r="O4602" s="39">
        <f t="shared" si="1148"/>
        <v>72067.311822723947</v>
      </c>
      <c r="P4602" s="40">
        <f t="shared" si="1149"/>
        <v>68173.330916959094</v>
      </c>
      <c r="Q4602" s="40">
        <f>S4602*F4602+T4602*G4602+AS4601*(1+$G$9/252)</f>
        <v>16327.892398310241</v>
      </c>
      <c r="R4602" s="41">
        <f t="shared" si="1152"/>
        <v>156568.53513799328</v>
      </c>
      <c r="S4602" s="36">
        <f>AU4601*H4601</f>
        <v>662.13994691955111</v>
      </c>
      <c r="T4602" s="37">
        <f>AV4601*I4601</f>
        <v>686.46995183726813</v>
      </c>
      <c r="U4602" s="57">
        <f t="shared" si="1155"/>
        <v>0.46029243205990705</v>
      </c>
      <c r="V4602" s="58">
        <f t="shared" si="1153"/>
        <v>0.43542165644504388</v>
      </c>
      <c r="W4602" s="59">
        <f t="shared" si="1154"/>
        <v>0.10428591149504902</v>
      </c>
      <c r="Y4602" s="7">
        <f t="shared" si="1150"/>
        <v>0</v>
      </c>
      <c r="Z4602" s="40"/>
      <c r="AA4602" s="40"/>
      <c r="AB4602" s="40"/>
      <c r="AC4602" s="40"/>
      <c r="AD4602" s="40"/>
      <c r="AE4602" s="40"/>
      <c r="AF4602" s="40"/>
      <c r="AG4602" s="41"/>
      <c r="AH4602" s="40"/>
      <c r="AI4602" s="40"/>
      <c r="AJ4602" s="40"/>
      <c r="AK4602" s="40"/>
      <c r="AL4602" s="40"/>
      <c r="AM4602" s="41"/>
      <c r="AN4602" s="36">
        <f>Y4602*(IF(AND(AH4602&gt;0,AI4602&lt;0),AH4602,0)+IF(AND(AJ4602&lt;0,AK4602&gt;0),AJ4602,0)+IF(AND(AL4602&gt;0,AM4602&gt;0),AL4602,0))</f>
        <v>0</v>
      </c>
      <c r="AO4602" s="37">
        <f>Y4602*(IF(AND(AH4602&gt;0,AI4602&lt;0),AI4602,0)+IF(AND(AJ4602&lt;0,AK4602&gt;0),AK4602,0)+IF(AND(AL4602&gt;0,AM4602&gt;0),AM4602,0))</f>
        <v>0</v>
      </c>
      <c r="AQ4602" s="40">
        <f>AU4602*D4602</f>
        <v>72067.311822723947</v>
      </c>
      <c r="AR4602" s="40">
        <f>AV4602*E4602</f>
        <v>68173.330916959094</v>
      </c>
      <c r="AS4602" s="40">
        <f>IF(AND(Y4602&lt;&gt;0,AN4602&lt;&gt;0),0,Q4602)</f>
        <v>16327.892398310241</v>
      </c>
      <c r="AT4602" s="41">
        <f t="shared" si="1156"/>
        <v>156568.53513799328</v>
      </c>
      <c r="AU4602" s="42">
        <f>S4602+AN4602</f>
        <v>662.13994691955111</v>
      </c>
      <c r="AV4602" s="37">
        <f>T4602+AO4602</f>
        <v>686.46995183726813</v>
      </c>
      <c r="AW4602" s="58">
        <f t="shared" si="1141"/>
        <v>0.46029243205990705</v>
      </c>
      <c r="AX4602" s="58">
        <f t="shared" si="1142"/>
        <v>0.43542165644504388</v>
      </c>
      <c r="AY4602" s="59">
        <f t="shared" si="1143"/>
        <v>0.10428591149504902</v>
      </c>
      <c r="AZ4602" s="54">
        <f t="shared" si="1151"/>
        <v>3.8139179506810894E-3</v>
      </c>
    </row>
    <row r="4603" spans="3:52" x14ac:dyDescent="0.25">
      <c r="C4603" s="35">
        <v>41348</v>
      </c>
      <c r="D4603" s="36">
        <v>109.07</v>
      </c>
      <c r="E4603" s="37">
        <v>99.67</v>
      </c>
      <c r="F4603" s="38">
        <v>0</v>
      </c>
      <c r="G4603" s="7">
        <v>0</v>
      </c>
      <c r="H4603" s="38">
        <v>1</v>
      </c>
      <c r="I4603" s="7">
        <v>1</v>
      </c>
      <c r="J4603" s="36">
        <f t="shared" si="1144"/>
        <v>109.01546500000001</v>
      </c>
      <c r="K4603" s="37">
        <f t="shared" si="1145"/>
        <v>99.620165000000014</v>
      </c>
      <c r="L4603" s="36">
        <f t="shared" si="1146"/>
        <v>109.12453499999998</v>
      </c>
      <c r="M4603" s="37">
        <f t="shared" si="1147"/>
        <v>99.719834999999989</v>
      </c>
      <c r="O4603" s="39">
        <f t="shared" si="1148"/>
        <v>72219.604010515439</v>
      </c>
      <c r="P4603" s="40">
        <f t="shared" si="1149"/>
        <v>68420.460099620512</v>
      </c>
      <c r="Q4603" s="40">
        <f>S4603*F4603+T4603*G4603+AS4602*(1+$G$9/252)</f>
        <v>16328.540330548269</v>
      </c>
      <c r="R4603" s="41">
        <f t="shared" si="1152"/>
        <v>156968.60444068423</v>
      </c>
      <c r="S4603" s="36">
        <f>AU4602*H4602</f>
        <v>662.13994691955111</v>
      </c>
      <c r="T4603" s="37">
        <f>AV4602*I4602</f>
        <v>686.46995183726813</v>
      </c>
      <c r="U4603" s="57">
        <f t="shared" si="1155"/>
        <v>0.46008948265706218</v>
      </c>
      <c r="V4603" s="58">
        <f t="shared" si="1153"/>
        <v>0.43588627384067391</v>
      </c>
      <c r="W4603" s="59">
        <f t="shared" si="1154"/>
        <v>0.10402424350226384</v>
      </c>
      <c r="Y4603" s="7">
        <f t="shared" si="1150"/>
        <v>0</v>
      </c>
      <c r="Z4603" s="40"/>
      <c r="AA4603" s="40"/>
      <c r="AB4603" s="40"/>
      <c r="AC4603" s="40"/>
      <c r="AD4603" s="40"/>
      <c r="AE4603" s="40"/>
      <c r="AF4603" s="40"/>
      <c r="AG4603" s="41"/>
      <c r="AH4603" s="40"/>
      <c r="AI4603" s="40"/>
      <c r="AJ4603" s="40"/>
      <c r="AK4603" s="40"/>
      <c r="AL4603" s="40"/>
      <c r="AM4603" s="41"/>
      <c r="AN4603" s="36">
        <f>Y4603*(IF(AND(AH4603&gt;0,AI4603&lt;0),AH4603,0)+IF(AND(AJ4603&lt;0,AK4603&gt;0),AJ4603,0)+IF(AND(AL4603&gt;0,AM4603&gt;0),AL4603,0))</f>
        <v>0</v>
      </c>
      <c r="AO4603" s="37">
        <f>Y4603*(IF(AND(AH4603&gt;0,AI4603&lt;0),AI4603,0)+IF(AND(AJ4603&lt;0,AK4603&gt;0),AK4603,0)+IF(AND(AL4603&gt;0,AM4603&gt;0),AM4603,0))</f>
        <v>0</v>
      </c>
      <c r="AQ4603" s="40">
        <f>AU4603*D4603</f>
        <v>72219.604010515439</v>
      </c>
      <c r="AR4603" s="40">
        <f>AV4603*E4603</f>
        <v>68420.460099620512</v>
      </c>
      <c r="AS4603" s="40">
        <f>IF(AND(Y4603&lt;&gt;0,AN4603&lt;&gt;0),0,Q4603)</f>
        <v>16328.540330548269</v>
      </c>
      <c r="AT4603" s="41">
        <f t="shared" si="1156"/>
        <v>156968.60444068423</v>
      </c>
      <c r="AU4603" s="42">
        <f>S4603+AN4603</f>
        <v>662.13994691955111</v>
      </c>
      <c r="AV4603" s="37">
        <f>T4603+AO4603</f>
        <v>686.46995183726813</v>
      </c>
      <c r="AW4603" s="58">
        <f t="shared" si="1141"/>
        <v>0.46008948265706218</v>
      </c>
      <c r="AX4603" s="58">
        <f t="shared" si="1142"/>
        <v>0.43588627384067391</v>
      </c>
      <c r="AY4603" s="59">
        <f t="shared" si="1143"/>
        <v>0.10402424350226384</v>
      </c>
      <c r="AZ4603" s="54">
        <f t="shared" si="1151"/>
        <v>2.5552343728472149E-3</v>
      </c>
    </row>
    <row r="4604" spans="3:52" x14ac:dyDescent="0.25">
      <c r="C4604" s="35">
        <v>41351</v>
      </c>
      <c r="D4604" s="36">
        <v>107.29</v>
      </c>
      <c r="E4604" s="37">
        <v>98.57</v>
      </c>
      <c r="F4604" s="38">
        <v>0</v>
      </c>
      <c r="G4604" s="7">
        <v>0</v>
      </c>
      <c r="H4604" s="38">
        <v>1</v>
      </c>
      <c r="I4604" s="7">
        <v>1</v>
      </c>
      <c r="J4604" s="36">
        <f t="shared" si="1144"/>
        <v>107.23635500000002</v>
      </c>
      <c r="K4604" s="37">
        <f t="shared" si="1145"/>
        <v>98.520714999999996</v>
      </c>
      <c r="L4604" s="36">
        <f t="shared" si="1146"/>
        <v>107.343645</v>
      </c>
      <c r="M4604" s="37">
        <f t="shared" si="1147"/>
        <v>98.619284999999991</v>
      </c>
      <c r="O4604" s="39">
        <f t="shared" si="1148"/>
        <v>71040.994904998646</v>
      </c>
      <c r="P4604" s="40">
        <f t="shared" si="1149"/>
        <v>67665.343152599511</v>
      </c>
      <c r="Q4604" s="40">
        <f>S4604*F4604+T4604*G4604+AS4603*(1+$G$9/252)</f>
        <v>16329.188288497891</v>
      </c>
      <c r="R4604" s="41">
        <f t="shared" si="1152"/>
        <v>155035.52634609604</v>
      </c>
      <c r="S4604" s="36">
        <f>AU4603*H4603</f>
        <v>662.13994691955111</v>
      </c>
      <c r="T4604" s="37">
        <f>AV4603*I4603</f>
        <v>686.46995183726813</v>
      </c>
      <c r="U4604" s="57">
        <f t="shared" si="1155"/>
        <v>0.45822397342922</v>
      </c>
      <c r="V4604" s="58">
        <f t="shared" si="1153"/>
        <v>0.43645056554035039</v>
      </c>
      <c r="W4604" s="59">
        <f t="shared" si="1154"/>
        <v>0.10532546103042967</v>
      </c>
      <c r="Y4604" s="7">
        <f t="shared" si="1150"/>
        <v>0</v>
      </c>
      <c r="Z4604" s="40"/>
      <c r="AA4604" s="40"/>
      <c r="AB4604" s="40"/>
      <c r="AC4604" s="40"/>
      <c r="AD4604" s="40"/>
      <c r="AE4604" s="40"/>
      <c r="AF4604" s="40"/>
      <c r="AG4604" s="41"/>
      <c r="AH4604" s="40"/>
      <c r="AI4604" s="40"/>
      <c r="AJ4604" s="40"/>
      <c r="AK4604" s="40"/>
      <c r="AL4604" s="40"/>
      <c r="AM4604" s="41"/>
      <c r="AN4604" s="36">
        <f>Y4604*(IF(AND(AH4604&gt;0,AI4604&lt;0),AH4604,0)+IF(AND(AJ4604&lt;0,AK4604&gt;0),AJ4604,0)+IF(AND(AL4604&gt;0,AM4604&gt;0),AL4604,0))</f>
        <v>0</v>
      </c>
      <c r="AO4604" s="37">
        <f>Y4604*(IF(AND(AH4604&gt;0,AI4604&lt;0),AI4604,0)+IF(AND(AJ4604&lt;0,AK4604&gt;0),AK4604,0)+IF(AND(AL4604&gt;0,AM4604&gt;0),AM4604,0))</f>
        <v>0</v>
      </c>
      <c r="AQ4604" s="40">
        <f>AU4604*D4604</f>
        <v>71040.994904998646</v>
      </c>
      <c r="AR4604" s="40">
        <f>AV4604*E4604</f>
        <v>67665.343152599511</v>
      </c>
      <c r="AS4604" s="40">
        <f>IF(AND(Y4604&lt;&gt;0,AN4604&lt;&gt;0),0,Q4604)</f>
        <v>16329.188288497891</v>
      </c>
      <c r="AT4604" s="41">
        <f t="shared" si="1156"/>
        <v>155035.52634609604</v>
      </c>
      <c r="AU4604" s="42">
        <f>S4604+AN4604</f>
        <v>662.13994691955111</v>
      </c>
      <c r="AV4604" s="37">
        <f>T4604+AO4604</f>
        <v>686.46995183726813</v>
      </c>
      <c r="AW4604" s="58">
        <f t="shared" si="1141"/>
        <v>0.45822397342922</v>
      </c>
      <c r="AX4604" s="58">
        <f t="shared" si="1142"/>
        <v>0.43645056554035039</v>
      </c>
      <c r="AY4604" s="59">
        <f t="shared" si="1143"/>
        <v>0.10532546103042967</v>
      </c>
      <c r="AZ4604" s="54">
        <f t="shared" si="1151"/>
        <v>-1.2315061992658971E-2</v>
      </c>
    </row>
    <row r="4605" spans="3:52" x14ac:dyDescent="0.25">
      <c r="C4605" s="35">
        <v>41352</v>
      </c>
      <c r="D4605" s="36">
        <v>106.46</v>
      </c>
      <c r="E4605" s="37">
        <v>98.4</v>
      </c>
      <c r="F4605" s="38">
        <v>0</v>
      </c>
      <c r="G4605" s="7">
        <v>0</v>
      </c>
      <c r="H4605" s="38">
        <v>1</v>
      </c>
      <c r="I4605" s="7">
        <v>1</v>
      </c>
      <c r="J4605" s="36">
        <f t="shared" si="1144"/>
        <v>106.40676999999999</v>
      </c>
      <c r="K4605" s="37">
        <f t="shared" si="1145"/>
        <v>98.350800000000007</v>
      </c>
      <c r="L4605" s="36">
        <f t="shared" si="1146"/>
        <v>106.51322999999999</v>
      </c>
      <c r="M4605" s="37">
        <f t="shared" si="1147"/>
        <v>98.449200000000005</v>
      </c>
      <c r="O4605" s="39">
        <f t="shared" si="1148"/>
        <v>70491.418749055403</v>
      </c>
      <c r="P4605" s="40">
        <f t="shared" si="1149"/>
        <v>67548.643260787183</v>
      </c>
      <c r="Q4605" s="40">
        <f>S4605*F4605+T4605*G4605+AS4604*(1+$G$9/252)</f>
        <v>16329.836272160132</v>
      </c>
      <c r="R4605" s="41">
        <f t="shared" si="1152"/>
        <v>154369.89828200274</v>
      </c>
      <c r="S4605" s="36">
        <f>AU4604*H4604</f>
        <v>662.13994691955111</v>
      </c>
      <c r="T4605" s="37">
        <f>AV4604*I4604</f>
        <v>686.46995183726813</v>
      </c>
      <c r="U4605" s="57">
        <f t="shared" si="1155"/>
        <v>0.45663966572214593</v>
      </c>
      <c r="V4605" s="58">
        <f t="shared" si="1153"/>
        <v>0.43757652244733231</v>
      </c>
      <c r="W4605" s="59">
        <f t="shared" si="1154"/>
        <v>0.10578381183052156</v>
      </c>
      <c r="Y4605" s="7">
        <f t="shared" si="1150"/>
        <v>0</v>
      </c>
      <c r="Z4605" s="40"/>
      <c r="AA4605" s="40"/>
      <c r="AB4605" s="40"/>
      <c r="AC4605" s="40"/>
      <c r="AD4605" s="40"/>
      <c r="AE4605" s="40"/>
      <c r="AF4605" s="40"/>
      <c r="AG4605" s="41"/>
      <c r="AH4605" s="40"/>
      <c r="AI4605" s="40"/>
      <c r="AJ4605" s="40"/>
      <c r="AK4605" s="40"/>
      <c r="AL4605" s="40"/>
      <c r="AM4605" s="41"/>
      <c r="AN4605" s="36">
        <f>Y4605*(IF(AND(AH4605&gt;0,AI4605&lt;0),AH4605,0)+IF(AND(AJ4605&lt;0,AK4605&gt;0),AJ4605,0)+IF(AND(AL4605&gt;0,AM4605&gt;0),AL4605,0))</f>
        <v>0</v>
      </c>
      <c r="AO4605" s="37">
        <f>Y4605*(IF(AND(AH4605&gt;0,AI4605&lt;0),AI4605,0)+IF(AND(AJ4605&lt;0,AK4605&gt;0),AK4605,0)+IF(AND(AL4605&gt;0,AM4605&gt;0),AM4605,0))</f>
        <v>0</v>
      </c>
      <c r="AQ4605" s="40">
        <f>AU4605*D4605</f>
        <v>70491.418749055403</v>
      </c>
      <c r="AR4605" s="40">
        <f>AV4605*E4605</f>
        <v>67548.643260787183</v>
      </c>
      <c r="AS4605" s="40">
        <f>IF(AND(Y4605&lt;&gt;0,AN4605&lt;&gt;0),0,Q4605)</f>
        <v>16329.836272160132</v>
      </c>
      <c r="AT4605" s="41">
        <f t="shared" si="1156"/>
        <v>154369.89828200274</v>
      </c>
      <c r="AU4605" s="42">
        <f>S4605+AN4605</f>
        <v>662.13994691955111</v>
      </c>
      <c r="AV4605" s="37">
        <f>T4605+AO4605</f>
        <v>686.46995183726813</v>
      </c>
      <c r="AW4605" s="58">
        <f t="shared" si="1141"/>
        <v>0.45663966572214593</v>
      </c>
      <c r="AX4605" s="58">
        <f t="shared" si="1142"/>
        <v>0.43757652244733231</v>
      </c>
      <c r="AY4605" s="59">
        <f t="shared" si="1143"/>
        <v>0.10578381183052156</v>
      </c>
      <c r="AZ4605" s="54">
        <f t="shared" si="1151"/>
        <v>-4.2933905523523386E-3</v>
      </c>
    </row>
    <row r="4606" spans="3:52" x14ac:dyDescent="0.25">
      <c r="C4606" s="35">
        <v>41353</v>
      </c>
      <c r="D4606" s="36">
        <v>99.13</v>
      </c>
      <c r="E4606" s="37">
        <v>98.77</v>
      </c>
      <c r="F4606" s="38">
        <v>0</v>
      </c>
      <c r="G4606" s="7">
        <v>0</v>
      </c>
      <c r="H4606" s="38">
        <v>1</v>
      </c>
      <c r="I4606" s="7">
        <v>1</v>
      </c>
      <c r="J4606" s="36">
        <f t="shared" si="1144"/>
        <v>99.080434999999994</v>
      </c>
      <c r="K4606" s="37">
        <f t="shared" si="1145"/>
        <v>98.720614999999995</v>
      </c>
      <c r="L4606" s="36">
        <f t="shared" si="1146"/>
        <v>99.179564999999997</v>
      </c>
      <c r="M4606" s="37">
        <f t="shared" si="1147"/>
        <v>98.819384999999997</v>
      </c>
      <c r="O4606" s="39">
        <f t="shared" si="1148"/>
        <v>65637.932938135098</v>
      </c>
      <c r="P4606" s="40">
        <f t="shared" si="1149"/>
        <v>67802.637142966967</v>
      </c>
      <c r="Q4606" s="40">
        <f>S4606*F4606+T4606*G4606+AS4605*(1+$G$9/252)</f>
        <v>16330.48428153601</v>
      </c>
      <c r="R4606" s="41">
        <f t="shared" si="1152"/>
        <v>149771.0543626381</v>
      </c>
      <c r="S4606" s="36">
        <f>AU4605*H4605</f>
        <v>662.13994691955111</v>
      </c>
      <c r="T4606" s="37">
        <f>AV4605*I4605</f>
        <v>686.46995183726813</v>
      </c>
      <c r="U4606" s="57">
        <f t="shared" si="1155"/>
        <v>0.43825513025505641</v>
      </c>
      <c r="V4606" s="58">
        <f t="shared" si="1153"/>
        <v>0.45270855193953297</v>
      </c>
      <c r="W4606" s="59">
        <f t="shared" si="1154"/>
        <v>0.10903631780541043</v>
      </c>
      <c r="Y4606" s="7">
        <f t="shared" si="1150"/>
        <v>0</v>
      </c>
      <c r="Z4606" s="40"/>
      <c r="AA4606" s="40"/>
      <c r="AB4606" s="40"/>
      <c r="AC4606" s="40"/>
      <c r="AD4606" s="40"/>
      <c r="AE4606" s="40"/>
      <c r="AF4606" s="40"/>
      <c r="AG4606" s="41"/>
      <c r="AH4606" s="40"/>
      <c r="AI4606" s="40"/>
      <c r="AJ4606" s="40"/>
      <c r="AK4606" s="40"/>
      <c r="AL4606" s="40"/>
      <c r="AM4606" s="41"/>
      <c r="AN4606" s="36">
        <f>Y4606*(IF(AND(AH4606&gt;0,AI4606&lt;0),AH4606,0)+IF(AND(AJ4606&lt;0,AK4606&gt;0),AJ4606,0)+IF(AND(AL4606&gt;0,AM4606&gt;0),AL4606,0))</f>
        <v>0</v>
      </c>
      <c r="AO4606" s="37">
        <f>Y4606*(IF(AND(AH4606&gt;0,AI4606&lt;0),AI4606,0)+IF(AND(AJ4606&lt;0,AK4606&gt;0),AK4606,0)+IF(AND(AL4606&gt;0,AM4606&gt;0),AM4606,0))</f>
        <v>0</v>
      </c>
      <c r="AQ4606" s="40">
        <f>AU4606*D4606</f>
        <v>65637.932938135098</v>
      </c>
      <c r="AR4606" s="40">
        <f>AV4606*E4606</f>
        <v>67802.637142966967</v>
      </c>
      <c r="AS4606" s="40">
        <f>IF(AND(Y4606&lt;&gt;0,AN4606&lt;&gt;0),0,Q4606)</f>
        <v>16330.48428153601</v>
      </c>
      <c r="AT4606" s="41">
        <f t="shared" si="1156"/>
        <v>149771.0543626381</v>
      </c>
      <c r="AU4606" s="42">
        <f>S4606+AN4606</f>
        <v>662.13994691955111</v>
      </c>
      <c r="AV4606" s="37">
        <f>T4606+AO4606</f>
        <v>686.46995183726813</v>
      </c>
      <c r="AW4606" s="58">
        <f t="shared" si="1141"/>
        <v>0.43825513025505641</v>
      </c>
      <c r="AX4606" s="58">
        <f t="shared" si="1142"/>
        <v>0.45270855193953297</v>
      </c>
      <c r="AY4606" s="59">
        <f t="shared" si="1143"/>
        <v>0.10903631780541043</v>
      </c>
      <c r="AZ4606" s="54">
        <f t="shared" si="1151"/>
        <v>-2.9791066590997506E-2</v>
      </c>
    </row>
    <row r="4607" spans="3:52" x14ac:dyDescent="0.25">
      <c r="C4607" s="35">
        <v>41354</v>
      </c>
      <c r="D4607" s="36">
        <v>96.5</v>
      </c>
      <c r="E4607" s="37">
        <v>98.53</v>
      </c>
      <c r="F4607" s="38">
        <v>0</v>
      </c>
      <c r="G4607" s="7">
        <v>0</v>
      </c>
      <c r="H4607" s="38">
        <v>1</v>
      </c>
      <c r="I4607" s="7">
        <v>1</v>
      </c>
      <c r="J4607" s="36">
        <f t="shared" si="1144"/>
        <v>96.451750000000004</v>
      </c>
      <c r="K4607" s="37">
        <f t="shared" si="1145"/>
        <v>98.48073500000001</v>
      </c>
      <c r="L4607" s="36">
        <f t="shared" si="1146"/>
        <v>96.548249999999996</v>
      </c>
      <c r="M4607" s="37">
        <f t="shared" si="1147"/>
        <v>98.579264999999992</v>
      </c>
      <c r="O4607" s="39">
        <f t="shared" si="1148"/>
        <v>63896.504877736683</v>
      </c>
      <c r="P4607" s="40">
        <f t="shared" si="1149"/>
        <v>67637.884354526032</v>
      </c>
      <c r="Q4607" s="40">
        <f>S4607*F4607+T4607*G4607+AS4606*(1+$G$9/252)</f>
        <v>16331.132316626545</v>
      </c>
      <c r="R4607" s="41">
        <f t="shared" si="1152"/>
        <v>147865.52154888926</v>
      </c>
      <c r="S4607" s="36">
        <f>AU4606*H4606</f>
        <v>662.13994691955111</v>
      </c>
      <c r="T4607" s="37">
        <f>AV4606*I4606</f>
        <v>686.46995183726813</v>
      </c>
      <c r="U4607" s="57">
        <f t="shared" si="1155"/>
        <v>0.43212578705584437</v>
      </c>
      <c r="V4607" s="58">
        <f t="shared" si="1153"/>
        <v>0.45742836900732603</v>
      </c>
      <c r="W4607" s="59">
        <f t="shared" si="1154"/>
        <v>0.11044584393682966</v>
      </c>
      <c r="Y4607" s="7">
        <f t="shared" si="1150"/>
        <v>0</v>
      </c>
      <c r="Z4607" s="40"/>
      <c r="AA4607" s="40"/>
      <c r="AB4607" s="40"/>
      <c r="AC4607" s="40"/>
      <c r="AD4607" s="40"/>
      <c r="AE4607" s="40"/>
      <c r="AF4607" s="40"/>
      <c r="AG4607" s="41"/>
      <c r="AH4607" s="40"/>
      <c r="AI4607" s="40"/>
      <c r="AJ4607" s="40"/>
      <c r="AK4607" s="40"/>
      <c r="AL4607" s="40"/>
      <c r="AM4607" s="41"/>
      <c r="AN4607" s="36">
        <f>Y4607*(IF(AND(AH4607&gt;0,AI4607&lt;0),AH4607,0)+IF(AND(AJ4607&lt;0,AK4607&gt;0),AJ4607,0)+IF(AND(AL4607&gt;0,AM4607&gt;0),AL4607,0))</f>
        <v>0</v>
      </c>
      <c r="AO4607" s="37">
        <f>Y4607*(IF(AND(AH4607&gt;0,AI4607&lt;0),AI4607,0)+IF(AND(AJ4607&lt;0,AK4607&gt;0),AK4607,0)+IF(AND(AL4607&gt;0,AM4607&gt;0),AM4607,0))</f>
        <v>0</v>
      </c>
      <c r="AQ4607" s="40">
        <f>AU4607*D4607</f>
        <v>63896.504877736683</v>
      </c>
      <c r="AR4607" s="40">
        <f>AV4607*E4607</f>
        <v>67637.884354526032</v>
      </c>
      <c r="AS4607" s="40">
        <f>IF(AND(Y4607&lt;&gt;0,AN4607&lt;&gt;0),0,Q4607)</f>
        <v>16331.132316626545</v>
      </c>
      <c r="AT4607" s="41">
        <f t="shared" si="1156"/>
        <v>147865.52154888926</v>
      </c>
      <c r="AU4607" s="42">
        <f>S4607+AN4607</f>
        <v>662.13994691955111</v>
      </c>
      <c r="AV4607" s="37">
        <f>T4607+AO4607</f>
        <v>686.46995183726813</v>
      </c>
      <c r="AW4607" s="58">
        <f t="shared" si="1141"/>
        <v>0.43212578705584437</v>
      </c>
      <c r="AX4607" s="58">
        <f t="shared" si="1142"/>
        <v>0.45742836900732603</v>
      </c>
      <c r="AY4607" s="59">
        <f t="shared" si="1143"/>
        <v>0.11044584393682966</v>
      </c>
      <c r="AZ4607" s="54">
        <f t="shared" si="1151"/>
        <v>-1.2722971216687862E-2</v>
      </c>
    </row>
    <row r="4608" spans="3:52" x14ac:dyDescent="0.25">
      <c r="C4608" s="35">
        <v>41355</v>
      </c>
      <c r="D4608" s="36">
        <v>98.48</v>
      </c>
      <c r="E4608" s="37">
        <v>99.27</v>
      </c>
      <c r="F4608" s="38">
        <v>0</v>
      </c>
      <c r="G4608" s="7">
        <v>0</v>
      </c>
      <c r="H4608" s="38">
        <v>1</v>
      </c>
      <c r="I4608" s="7">
        <v>1</v>
      </c>
      <c r="J4608" s="36">
        <f t="shared" si="1144"/>
        <v>98.430760000000006</v>
      </c>
      <c r="K4608" s="37">
        <f t="shared" si="1145"/>
        <v>99.220365000000001</v>
      </c>
      <c r="L4608" s="36">
        <f t="shared" si="1146"/>
        <v>98.529240000000001</v>
      </c>
      <c r="M4608" s="37">
        <f t="shared" si="1147"/>
        <v>99.319634999999991</v>
      </c>
      <c r="O4608" s="39">
        <f t="shared" si="1148"/>
        <v>65207.541972637395</v>
      </c>
      <c r="P4608" s="40">
        <f t="shared" si="1149"/>
        <v>68145.8721188856</v>
      </c>
      <c r="Q4608" s="40">
        <f>S4608*F4608+T4608*G4608+AS4607*(1+$G$9/252)</f>
        <v>16331.780377432759</v>
      </c>
      <c r="R4608" s="41">
        <f t="shared" si="1152"/>
        <v>149685.19446895574</v>
      </c>
      <c r="S4608" s="36">
        <f>AU4607*H4607</f>
        <v>662.13994691955111</v>
      </c>
      <c r="T4608" s="37">
        <f>AV4607*I4607</f>
        <v>686.46995183726813</v>
      </c>
      <c r="U4608" s="57">
        <f t="shared" si="1155"/>
        <v>0.43563120724114929</v>
      </c>
      <c r="V4608" s="58">
        <f t="shared" si="1153"/>
        <v>0.45526127257040672</v>
      </c>
      <c r="W4608" s="59">
        <f t="shared" si="1154"/>
        <v>0.10910752018844402</v>
      </c>
      <c r="Y4608" s="7">
        <f t="shared" si="1150"/>
        <v>0</v>
      </c>
      <c r="Z4608" s="40"/>
      <c r="AA4608" s="40"/>
      <c r="AB4608" s="40"/>
      <c r="AC4608" s="40"/>
      <c r="AD4608" s="40"/>
      <c r="AE4608" s="40"/>
      <c r="AF4608" s="40"/>
      <c r="AG4608" s="41"/>
      <c r="AH4608" s="40"/>
      <c r="AI4608" s="40"/>
      <c r="AJ4608" s="40"/>
      <c r="AK4608" s="40"/>
      <c r="AL4608" s="40"/>
      <c r="AM4608" s="41"/>
      <c r="AN4608" s="36">
        <f>Y4608*(IF(AND(AH4608&gt;0,AI4608&lt;0),AH4608,0)+IF(AND(AJ4608&lt;0,AK4608&gt;0),AJ4608,0)+IF(AND(AL4608&gt;0,AM4608&gt;0),AL4608,0))</f>
        <v>0</v>
      </c>
      <c r="AO4608" s="37">
        <f>Y4608*(IF(AND(AH4608&gt;0,AI4608&lt;0),AI4608,0)+IF(AND(AJ4608&lt;0,AK4608&gt;0),AK4608,0)+IF(AND(AL4608&gt;0,AM4608&gt;0),AM4608,0))</f>
        <v>0</v>
      </c>
      <c r="AQ4608" s="40">
        <f>AU4608*D4608</f>
        <v>65207.541972637395</v>
      </c>
      <c r="AR4608" s="40">
        <f>AV4608*E4608</f>
        <v>68145.8721188856</v>
      </c>
      <c r="AS4608" s="40">
        <f>IF(AND(Y4608&lt;&gt;0,AN4608&lt;&gt;0),0,Q4608)</f>
        <v>16331.780377432759</v>
      </c>
      <c r="AT4608" s="41">
        <f t="shared" si="1156"/>
        <v>149685.19446895574</v>
      </c>
      <c r="AU4608" s="42">
        <f>S4608+AN4608</f>
        <v>662.13994691955111</v>
      </c>
      <c r="AV4608" s="37">
        <f>T4608+AO4608</f>
        <v>686.46995183726813</v>
      </c>
      <c r="AW4608" s="58">
        <f t="shared" si="1141"/>
        <v>0.43563120724114929</v>
      </c>
      <c r="AX4608" s="58">
        <f t="shared" si="1142"/>
        <v>0.45526127257040672</v>
      </c>
      <c r="AY4608" s="59">
        <f t="shared" si="1143"/>
        <v>0.10910752018844402</v>
      </c>
      <c r="AZ4608" s="54">
        <f t="shared" si="1151"/>
        <v>1.2306269243874013E-2</v>
      </c>
    </row>
    <row r="4609" spans="3:52" x14ac:dyDescent="0.25">
      <c r="C4609" s="35">
        <v>41358</v>
      </c>
      <c r="D4609" s="36">
        <v>97.02</v>
      </c>
      <c r="E4609" s="37">
        <v>98.24</v>
      </c>
      <c r="F4609" s="38">
        <v>0</v>
      </c>
      <c r="G4609" s="7">
        <v>0</v>
      </c>
      <c r="H4609" s="38">
        <v>1</v>
      </c>
      <c r="I4609" s="7">
        <v>1</v>
      </c>
      <c r="J4609" s="36">
        <f t="shared" si="1144"/>
        <v>96.971490000000003</v>
      </c>
      <c r="K4609" s="37">
        <f t="shared" si="1145"/>
        <v>98.190880000000007</v>
      </c>
      <c r="L4609" s="36">
        <f t="shared" si="1146"/>
        <v>97.068509999999989</v>
      </c>
      <c r="M4609" s="37">
        <f t="shared" si="1147"/>
        <v>98.289119999999983</v>
      </c>
      <c r="O4609" s="39">
        <f t="shared" si="1148"/>
        <v>64240.817650134843</v>
      </c>
      <c r="P4609" s="40">
        <f t="shared" si="1149"/>
        <v>67438.808068493221</v>
      </c>
      <c r="Q4609" s="40">
        <f>S4609*F4609+T4609*G4609+AS4608*(1+$G$9/252)</f>
        <v>16332.428463955672</v>
      </c>
      <c r="R4609" s="41">
        <f t="shared" si="1152"/>
        <v>148012.05418258373</v>
      </c>
      <c r="S4609" s="36">
        <f>AU4608*H4608</f>
        <v>662.13994691955111</v>
      </c>
      <c r="T4609" s="37">
        <f>AV4608*I4608</f>
        <v>686.46995183726813</v>
      </c>
      <c r="U4609" s="57">
        <f t="shared" si="1155"/>
        <v>0.43402422866781565</v>
      </c>
      <c r="V4609" s="58">
        <f t="shared" si="1153"/>
        <v>0.45563051226424101</v>
      </c>
      <c r="W4609" s="59">
        <f t="shared" si="1154"/>
        <v>0.11034525906794336</v>
      </c>
      <c r="Y4609" s="7">
        <f t="shared" si="1150"/>
        <v>0</v>
      </c>
      <c r="Z4609" s="40"/>
      <c r="AA4609" s="40"/>
      <c r="AB4609" s="40"/>
      <c r="AC4609" s="40"/>
      <c r="AD4609" s="40"/>
      <c r="AE4609" s="40"/>
      <c r="AF4609" s="40"/>
      <c r="AG4609" s="41"/>
      <c r="AH4609" s="40"/>
      <c r="AI4609" s="40"/>
      <c r="AJ4609" s="40"/>
      <c r="AK4609" s="40"/>
      <c r="AL4609" s="40"/>
      <c r="AM4609" s="41"/>
      <c r="AN4609" s="36">
        <f>Y4609*(IF(AND(AH4609&gt;0,AI4609&lt;0),AH4609,0)+IF(AND(AJ4609&lt;0,AK4609&gt;0),AJ4609,0)+IF(AND(AL4609&gt;0,AM4609&gt;0),AL4609,0))</f>
        <v>0</v>
      </c>
      <c r="AO4609" s="37">
        <f>Y4609*(IF(AND(AH4609&gt;0,AI4609&lt;0),AI4609,0)+IF(AND(AJ4609&lt;0,AK4609&gt;0),AK4609,0)+IF(AND(AL4609&gt;0,AM4609&gt;0),AM4609,0))</f>
        <v>0</v>
      </c>
      <c r="AQ4609" s="40">
        <f>AU4609*D4609</f>
        <v>64240.817650134843</v>
      </c>
      <c r="AR4609" s="40">
        <f>AV4609*E4609</f>
        <v>67438.808068493221</v>
      </c>
      <c r="AS4609" s="40">
        <f>IF(AND(Y4609&lt;&gt;0,AN4609&lt;&gt;0),0,Q4609)</f>
        <v>16332.428463955672</v>
      </c>
      <c r="AT4609" s="41">
        <f t="shared" si="1156"/>
        <v>148012.05418258373</v>
      </c>
      <c r="AU4609" s="42">
        <f>S4609+AN4609</f>
        <v>662.13994691955111</v>
      </c>
      <c r="AV4609" s="37">
        <f>T4609+AO4609</f>
        <v>686.46995183726813</v>
      </c>
      <c r="AW4609" s="58">
        <f t="shared" si="1141"/>
        <v>0.43402422866781565</v>
      </c>
      <c r="AX4609" s="58">
        <f t="shared" si="1142"/>
        <v>0.45563051226424101</v>
      </c>
      <c r="AY4609" s="59">
        <f t="shared" si="1143"/>
        <v>0.11034525906794336</v>
      </c>
      <c r="AZ4609" s="54">
        <f t="shared" si="1151"/>
        <v>-1.1177727311694974E-2</v>
      </c>
    </row>
    <row r="4610" spans="3:52" x14ac:dyDescent="0.25">
      <c r="C4610" s="35">
        <v>41359</v>
      </c>
      <c r="D4610" s="36">
        <v>97.72</v>
      </c>
      <c r="E4610" s="37">
        <v>98.5</v>
      </c>
      <c r="F4610" s="38">
        <v>0</v>
      </c>
      <c r="G4610" s="7">
        <v>0</v>
      </c>
      <c r="H4610" s="38">
        <v>1</v>
      </c>
      <c r="I4610" s="7">
        <v>1</v>
      </c>
      <c r="J4610" s="36">
        <f t="shared" si="1144"/>
        <v>97.671140000000008</v>
      </c>
      <c r="K4610" s="37">
        <f t="shared" si="1145"/>
        <v>98.450749999999999</v>
      </c>
      <c r="L4610" s="36">
        <f t="shared" si="1146"/>
        <v>97.768859999999989</v>
      </c>
      <c r="M4610" s="37">
        <f t="shared" si="1147"/>
        <v>98.549250000000001</v>
      </c>
      <c r="O4610" s="39">
        <f t="shared" si="1148"/>
        <v>64704.315612978535</v>
      </c>
      <c r="P4610" s="40">
        <f t="shared" si="1149"/>
        <v>67617.290255970904</v>
      </c>
      <c r="Q4610" s="40">
        <f>S4610*F4610+T4610*G4610+AS4609*(1+$G$9/252)</f>
        <v>16333.076576196303</v>
      </c>
      <c r="R4610" s="41">
        <f t="shared" si="1152"/>
        <v>148654.68244514574</v>
      </c>
      <c r="S4610" s="36">
        <f>AU4609*H4609</f>
        <v>662.13994691955111</v>
      </c>
      <c r="T4610" s="37">
        <f>AV4609*I4609</f>
        <v>686.46995183726813</v>
      </c>
      <c r="U4610" s="57">
        <f t="shared" si="1155"/>
        <v>0.43526590988383246</v>
      </c>
      <c r="V4610" s="58">
        <f t="shared" si="1153"/>
        <v>0.45486148935081139</v>
      </c>
      <c r="W4610" s="59">
        <f t="shared" si="1154"/>
        <v>0.10987260076535621</v>
      </c>
      <c r="Y4610" s="7">
        <f t="shared" si="1150"/>
        <v>0</v>
      </c>
      <c r="Z4610" s="40"/>
      <c r="AA4610" s="40"/>
      <c r="AB4610" s="40"/>
      <c r="AC4610" s="40"/>
      <c r="AD4610" s="40"/>
      <c r="AE4610" s="40"/>
      <c r="AF4610" s="40"/>
      <c r="AG4610" s="41"/>
      <c r="AH4610" s="40"/>
      <c r="AI4610" s="40"/>
      <c r="AJ4610" s="40"/>
      <c r="AK4610" s="40"/>
      <c r="AL4610" s="40"/>
      <c r="AM4610" s="41"/>
      <c r="AN4610" s="36">
        <f>Y4610*(IF(AND(AH4610&gt;0,AI4610&lt;0),AH4610,0)+IF(AND(AJ4610&lt;0,AK4610&gt;0),AJ4610,0)+IF(AND(AL4610&gt;0,AM4610&gt;0),AL4610,0))</f>
        <v>0</v>
      </c>
      <c r="AO4610" s="37">
        <f>Y4610*(IF(AND(AH4610&gt;0,AI4610&lt;0),AI4610,0)+IF(AND(AJ4610&lt;0,AK4610&gt;0),AK4610,0)+IF(AND(AL4610&gt;0,AM4610&gt;0),AM4610,0))</f>
        <v>0</v>
      </c>
      <c r="AQ4610" s="40">
        <f>AU4610*D4610</f>
        <v>64704.315612978535</v>
      </c>
      <c r="AR4610" s="40">
        <f>AV4610*E4610</f>
        <v>67617.290255970904</v>
      </c>
      <c r="AS4610" s="40">
        <f>IF(AND(Y4610&lt;&gt;0,AN4610&lt;&gt;0),0,Q4610)</f>
        <v>16333.076576196303</v>
      </c>
      <c r="AT4610" s="41">
        <f t="shared" si="1156"/>
        <v>148654.68244514574</v>
      </c>
      <c r="AU4610" s="42">
        <f>S4610+AN4610</f>
        <v>662.13994691955111</v>
      </c>
      <c r="AV4610" s="37">
        <f>T4610+AO4610</f>
        <v>686.46995183726813</v>
      </c>
      <c r="AW4610" s="58">
        <f t="shared" si="1141"/>
        <v>0.43526590988383246</v>
      </c>
      <c r="AX4610" s="58">
        <f t="shared" si="1142"/>
        <v>0.45486148935081139</v>
      </c>
      <c r="AY4610" s="59">
        <f t="shared" si="1143"/>
        <v>0.10987260076535621</v>
      </c>
      <c r="AZ4610" s="54">
        <f t="shared" si="1151"/>
        <v>4.3417292335479196E-3</v>
      </c>
    </row>
    <row r="4611" spans="3:52" x14ac:dyDescent="0.25">
      <c r="C4611" s="35">
        <v>41360</v>
      </c>
      <c r="D4611" s="36">
        <v>97.65</v>
      </c>
      <c r="E4611" s="37">
        <v>98.9</v>
      </c>
      <c r="F4611" s="38">
        <v>0</v>
      </c>
      <c r="G4611" s="7">
        <v>0</v>
      </c>
      <c r="H4611" s="38">
        <v>1</v>
      </c>
      <c r="I4611" s="7">
        <v>1</v>
      </c>
      <c r="J4611" s="36">
        <f t="shared" si="1144"/>
        <v>97.601175000000012</v>
      </c>
      <c r="K4611" s="37">
        <f t="shared" si="1145"/>
        <v>98.850550000000013</v>
      </c>
      <c r="L4611" s="36">
        <f t="shared" si="1146"/>
        <v>97.698824999999999</v>
      </c>
      <c r="M4611" s="37">
        <f t="shared" si="1147"/>
        <v>98.949449999999999</v>
      </c>
      <c r="O4611" s="39">
        <f t="shared" si="1148"/>
        <v>64657.965816694166</v>
      </c>
      <c r="P4611" s="40">
        <f t="shared" si="1149"/>
        <v>67891.878236705816</v>
      </c>
      <c r="Q4611" s="40">
        <f>S4611*F4611+T4611*G4611+AS4610*(1+$G$9/252)</f>
        <v>16333.724714155675</v>
      </c>
      <c r="R4611" s="41">
        <f t="shared" si="1152"/>
        <v>148883.56876755567</v>
      </c>
      <c r="S4611" s="36">
        <f>AU4610*H4610</f>
        <v>662.13994691955111</v>
      </c>
      <c r="T4611" s="37">
        <f>AV4610*I4610</f>
        <v>686.46995183726813</v>
      </c>
      <c r="U4611" s="57">
        <f t="shared" si="1155"/>
        <v>0.43428543762032834</v>
      </c>
      <c r="V4611" s="58">
        <f t="shared" si="1153"/>
        <v>0.45600652106010398</v>
      </c>
      <c r="W4611" s="59">
        <f t="shared" si="1154"/>
        <v>0.10970804131956756</v>
      </c>
      <c r="Y4611" s="7">
        <f t="shared" si="1150"/>
        <v>0</v>
      </c>
      <c r="Z4611" s="40"/>
      <c r="AA4611" s="40"/>
      <c r="AB4611" s="40"/>
      <c r="AC4611" s="40"/>
      <c r="AD4611" s="40"/>
      <c r="AE4611" s="40"/>
      <c r="AF4611" s="40"/>
      <c r="AG4611" s="41"/>
      <c r="AH4611" s="40"/>
      <c r="AI4611" s="40"/>
      <c r="AJ4611" s="40"/>
      <c r="AK4611" s="40"/>
      <c r="AL4611" s="40"/>
      <c r="AM4611" s="41"/>
      <c r="AN4611" s="36">
        <f>Y4611*(IF(AND(AH4611&gt;0,AI4611&lt;0),AH4611,0)+IF(AND(AJ4611&lt;0,AK4611&gt;0),AJ4611,0)+IF(AND(AL4611&gt;0,AM4611&gt;0),AL4611,0))</f>
        <v>0</v>
      </c>
      <c r="AO4611" s="37">
        <f>Y4611*(IF(AND(AH4611&gt;0,AI4611&lt;0),AI4611,0)+IF(AND(AJ4611&lt;0,AK4611&gt;0),AK4611,0)+IF(AND(AL4611&gt;0,AM4611&gt;0),AM4611,0))</f>
        <v>0</v>
      </c>
      <c r="AQ4611" s="40">
        <f>AU4611*D4611</f>
        <v>64657.965816694166</v>
      </c>
      <c r="AR4611" s="40">
        <f>AV4611*E4611</f>
        <v>67891.878236705816</v>
      </c>
      <c r="AS4611" s="40">
        <f>IF(AND(Y4611&lt;&gt;0,AN4611&lt;&gt;0),0,Q4611)</f>
        <v>16333.724714155675</v>
      </c>
      <c r="AT4611" s="41">
        <f t="shared" si="1156"/>
        <v>148883.56876755567</v>
      </c>
      <c r="AU4611" s="42">
        <f>S4611+AN4611</f>
        <v>662.13994691955111</v>
      </c>
      <c r="AV4611" s="37">
        <f>T4611+AO4611</f>
        <v>686.46995183726813</v>
      </c>
      <c r="AW4611" s="58">
        <f t="shared" si="1141"/>
        <v>0.43428543762032834</v>
      </c>
      <c r="AX4611" s="58">
        <f t="shared" si="1142"/>
        <v>0.45600652106010398</v>
      </c>
      <c r="AY4611" s="59">
        <f t="shared" si="1143"/>
        <v>0.10970804131956756</v>
      </c>
      <c r="AZ4611" s="54">
        <f t="shared" si="1151"/>
        <v>1.5397182157002032E-3</v>
      </c>
    </row>
    <row r="4612" spans="3:52" x14ac:dyDescent="0.25">
      <c r="C4612" s="35">
        <v>41361</v>
      </c>
      <c r="D4612" s="36">
        <v>98.2</v>
      </c>
      <c r="E4612" s="37">
        <v>99.69</v>
      </c>
      <c r="F4612" s="38">
        <v>0</v>
      </c>
      <c r="G4612" s="7">
        <v>0</v>
      </c>
      <c r="H4612" s="38">
        <v>1</v>
      </c>
      <c r="I4612" s="7">
        <v>1</v>
      </c>
      <c r="J4612" s="36">
        <f t="shared" si="1144"/>
        <v>98.150900000000007</v>
      </c>
      <c r="K4612" s="37">
        <f t="shared" si="1145"/>
        <v>99.640155000000007</v>
      </c>
      <c r="L4612" s="36">
        <f t="shared" si="1146"/>
        <v>98.249099999999999</v>
      </c>
      <c r="M4612" s="37">
        <f t="shared" si="1147"/>
        <v>99.739844999999988</v>
      </c>
      <c r="O4612" s="39">
        <f t="shared" si="1148"/>
        <v>65022.142787499921</v>
      </c>
      <c r="P4612" s="40">
        <f t="shared" si="1149"/>
        <v>68434.189498657259</v>
      </c>
      <c r="Q4612" s="40">
        <f>S4612*F4612+T4612*G4612+AS4611*(1+$G$9/252)</f>
        <v>16334.372877834807</v>
      </c>
      <c r="R4612" s="41">
        <f t="shared" si="1152"/>
        <v>149790.70516399198</v>
      </c>
      <c r="S4612" s="36">
        <f>AU4611*H4611</f>
        <v>662.13994691955111</v>
      </c>
      <c r="T4612" s="37">
        <f>AV4611*I4611</f>
        <v>686.46995183726813</v>
      </c>
      <c r="U4612" s="57">
        <f t="shared" si="1155"/>
        <v>0.43408663252044372</v>
      </c>
      <c r="V4612" s="58">
        <f t="shared" si="1153"/>
        <v>0.45686539377550162</v>
      </c>
      <c r="W4612" s="59">
        <f t="shared" si="1154"/>
        <v>0.1090479737040547</v>
      </c>
      <c r="Y4612" s="7">
        <f t="shared" si="1150"/>
        <v>0</v>
      </c>
      <c r="Z4612" s="40"/>
      <c r="AA4612" s="40"/>
      <c r="AB4612" s="40"/>
      <c r="AC4612" s="40"/>
      <c r="AD4612" s="40"/>
      <c r="AE4612" s="40"/>
      <c r="AF4612" s="40"/>
      <c r="AG4612" s="41"/>
      <c r="AH4612" s="40"/>
      <c r="AI4612" s="40"/>
      <c r="AJ4612" s="40"/>
      <c r="AK4612" s="40"/>
      <c r="AL4612" s="40"/>
      <c r="AM4612" s="41"/>
      <c r="AN4612" s="36">
        <f>Y4612*(IF(AND(AH4612&gt;0,AI4612&lt;0),AH4612,0)+IF(AND(AJ4612&lt;0,AK4612&gt;0),AJ4612,0)+IF(AND(AL4612&gt;0,AM4612&gt;0),AL4612,0))</f>
        <v>0</v>
      </c>
      <c r="AO4612" s="37">
        <f>Y4612*(IF(AND(AH4612&gt;0,AI4612&lt;0),AI4612,0)+IF(AND(AJ4612&lt;0,AK4612&gt;0),AK4612,0)+IF(AND(AL4612&gt;0,AM4612&gt;0),AM4612,0))</f>
        <v>0</v>
      </c>
      <c r="AQ4612" s="40">
        <f>AU4612*D4612</f>
        <v>65022.142787499921</v>
      </c>
      <c r="AR4612" s="40">
        <f>AV4612*E4612</f>
        <v>68434.189498657259</v>
      </c>
      <c r="AS4612" s="40">
        <f>IF(AND(Y4612&lt;&gt;0,AN4612&lt;&gt;0),0,Q4612)</f>
        <v>16334.372877834807</v>
      </c>
      <c r="AT4612" s="41">
        <f t="shared" si="1156"/>
        <v>149790.70516399198</v>
      </c>
      <c r="AU4612" s="42">
        <f>S4612+AN4612</f>
        <v>662.13994691955111</v>
      </c>
      <c r="AV4612" s="37">
        <f>T4612+AO4612</f>
        <v>686.46995183726813</v>
      </c>
      <c r="AW4612" s="58">
        <f t="shared" si="1141"/>
        <v>0.43408663252044372</v>
      </c>
      <c r="AX4612" s="58">
        <f t="shared" si="1142"/>
        <v>0.45686539377550162</v>
      </c>
      <c r="AY4612" s="59">
        <f t="shared" si="1143"/>
        <v>0.1090479737040547</v>
      </c>
      <c r="AZ4612" s="54">
        <f t="shared" si="1151"/>
        <v>6.0929248535988023E-3</v>
      </c>
    </row>
    <row r="4613" spans="3:52" x14ac:dyDescent="0.25">
      <c r="C4613" s="35">
        <v>41365</v>
      </c>
      <c r="D4613" s="36">
        <v>97.78</v>
      </c>
      <c r="E4613" s="37">
        <v>99.05</v>
      </c>
      <c r="F4613" s="38">
        <v>0</v>
      </c>
      <c r="G4613" s="7">
        <v>0</v>
      </c>
      <c r="H4613" s="38">
        <v>1</v>
      </c>
      <c r="I4613" s="7">
        <v>1</v>
      </c>
      <c r="J4613" s="36">
        <f t="shared" si="1144"/>
        <v>97.731110000000001</v>
      </c>
      <c r="K4613" s="37">
        <f t="shared" si="1145"/>
        <v>99.000475000000009</v>
      </c>
      <c r="L4613" s="36">
        <f t="shared" si="1146"/>
        <v>97.828890000000001</v>
      </c>
      <c r="M4613" s="37">
        <f t="shared" si="1147"/>
        <v>99.099524999999986</v>
      </c>
      <c r="O4613" s="39">
        <f t="shared" si="1148"/>
        <v>64744.04400979371</v>
      </c>
      <c r="P4613" s="40">
        <f t="shared" si="1149"/>
        <v>67994.848729481411</v>
      </c>
      <c r="Q4613" s="40">
        <f>S4613*F4613+T4613*G4613+AS4612*(1+$G$9/252)</f>
        <v>16335.02106723472</v>
      </c>
      <c r="R4613" s="41">
        <f t="shared" si="1152"/>
        <v>149073.91380650984</v>
      </c>
      <c r="S4613" s="36">
        <f>AU4612*H4612</f>
        <v>662.13994691955111</v>
      </c>
      <c r="T4613" s="37">
        <f>AV4612*I4612</f>
        <v>686.46995183726813</v>
      </c>
      <c r="U4613" s="57">
        <f t="shared" si="1155"/>
        <v>0.4343083397798766</v>
      </c>
      <c r="V4613" s="58">
        <f t="shared" si="1153"/>
        <v>0.45611500357960133</v>
      </c>
      <c r="W4613" s="59">
        <f t="shared" si="1154"/>
        <v>0.10957665664052213</v>
      </c>
      <c r="Y4613" s="7">
        <f t="shared" si="1150"/>
        <v>0</v>
      </c>
      <c r="Z4613" s="40"/>
      <c r="AA4613" s="40"/>
      <c r="AB4613" s="40"/>
      <c r="AC4613" s="40"/>
      <c r="AD4613" s="40"/>
      <c r="AE4613" s="40"/>
      <c r="AF4613" s="40"/>
      <c r="AG4613" s="41"/>
      <c r="AH4613" s="40"/>
      <c r="AI4613" s="40"/>
      <c r="AJ4613" s="40"/>
      <c r="AK4613" s="40"/>
      <c r="AL4613" s="40"/>
      <c r="AM4613" s="41"/>
      <c r="AN4613" s="36">
        <f>Y4613*(IF(AND(AH4613&gt;0,AI4613&lt;0),AH4613,0)+IF(AND(AJ4613&lt;0,AK4613&gt;0),AJ4613,0)+IF(AND(AL4613&gt;0,AM4613&gt;0),AL4613,0))</f>
        <v>0</v>
      </c>
      <c r="AO4613" s="37">
        <f>Y4613*(IF(AND(AH4613&gt;0,AI4613&lt;0),AI4613,0)+IF(AND(AJ4613&lt;0,AK4613&gt;0),AK4613,0)+IF(AND(AL4613&gt;0,AM4613&gt;0),AM4613,0))</f>
        <v>0</v>
      </c>
      <c r="AQ4613" s="40">
        <f>AU4613*D4613</f>
        <v>64744.04400979371</v>
      </c>
      <c r="AR4613" s="40">
        <f>AV4613*E4613</f>
        <v>67994.848729481411</v>
      </c>
      <c r="AS4613" s="40">
        <f>IF(AND(Y4613&lt;&gt;0,AN4613&lt;&gt;0),0,Q4613)</f>
        <v>16335.02106723472</v>
      </c>
      <c r="AT4613" s="41">
        <f t="shared" si="1156"/>
        <v>149073.91380650984</v>
      </c>
      <c r="AU4613" s="42">
        <f>S4613+AN4613</f>
        <v>662.13994691955111</v>
      </c>
      <c r="AV4613" s="37">
        <f>T4613+AO4613</f>
        <v>686.46995183726813</v>
      </c>
      <c r="AW4613" s="58">
        <f t="shared" si="1141"/>
        <v>0.4343083397798766</v>
      </c>
      <c r="AX4613" s="58">
        <f t="shared" si="1142"/>
        <v>0.45611500357960133</v>
      </c>
      <c r="AY4613" s="59">
        <f t="shared" si="1143"/>
        <v>0.10957665664052213</v>
      </c>
      <c r="AZ4613" s="54">
        <f t="shared" si="1151"/>
        <v>-4.7852859541410719E-3</v>
      </c>
    </row>
    <row r="4614" spans="3:52" x14ac:dyDescent="0.25">
      <c r="C4614" s="35">
        <v>41366</v>
      </c>
      <c r="D4614" s="36">
        <v>97.12</v>
      </c>
      <c r="E4614" s="37">
        <v>100.26</v>
      </c>
      <c r="F4614" s="38">
        <v>0</v>
      </c>
      <c r="G4614" s="7">
        <v>0</v>
      </c>
      <c r="H4614" s="38">
        <v>1</v>
      </c>
      <c r="I4614" s="7">
        <v>1</v>
      </c>
      <c r="J4614" s="36">
        <f t="shared" si="1144"/>
        <v>97.07144000000001</v>
      </c>
      <c r="K4614" s="37">
        <f t="shared" si="1145"/>
        <v>100.20987000000001</v>
      </c>
      <c r="L4614" s="36">
        <f t="shared" si="1146"/>
        <v>97.168559999999999</v>
      </c>
      <c r="M4614" s="37">
        <f t="shared" si="1147"/>
        <v>100.31013</v>
      </c>
      <c r="O4614" s="39">
        <f t="shared" si="1148"/>
        <v>64307.031644826806</v>
      </c>
      <c r="P4614" s="40">
        <f t="shared" si="1149"/>
        <v>68825.477371204499</v>
      </c>
      <c r="Q4614" s="40">
        <f>S4614*F4614+T4614*G4614+AS4613*(1+$G$9/252)</f>
        <v>16335.669282356435</v>
      </c>
      <c r="R4614" s="41">
        <f t="shared" si="1152"/>
        <v>149468.17829838773</v>
      </c>
      <c r="S4614" s="36">
        <f>AU4613*H4613</f>
        <v>662.13994691955111</v>
      </c>
      <c r="T4614" s="37">
        <f>AV4613*I4613</f>
        <v>686.46995183726813</v>
      </c>
      <c r="U4614" s="57">
        <f t="shared" si="1155"/>
        <v>0.43023894702488968</v>
      </c>
      <c r="V4614" s="58">
        <f t="shared" si="1153"/>
        <v>0.46046909887271237</v>
      </c>
      <c r="W4614" s="59">
        <f t="shared" si="1154"/>
        <v>0.10929195410239802</v>
      </c>
      <c r="Y4614" s="7">
        <f t="shared" si="1150"/>
        <v>0</v>
      </c>
      <c r="Z4614" s="40"/>
      <c r="AA4614" s="40"/>
      <c r="AB4614" s="40"/>
      <c r="AC4614" s="40"/>
      <c r="AD4614" s="40"/>
      <c r="AE4614" s="40"/>
      <c r="AF4614" s="40"/>
      <c r="AG4614" s="41"/>
      <c r="AH4614" s="40"/>
      <c r="AI4614" s="40"/>
      <c r="AJ4614" s="40"/>
      <c r="AK4614" s="40"/>
      <c r="AL4614" s="40"/>
      <c r="AM4614" s="41"/>
      <c r="AN4614" s="36">
        <f>Y4614*(IF(AND(AH4614&gt;0,AI4614&lt;0),AH4614,0)+IF(AND(AJ4614&lt;0,AK4614&gt;0),AJ4614,0)+IF(AND(AL4614&gt;0,AM4614&gt;0),AL4614,0))</f>
        <v>0</v>
      </c>
      <c r="AO4614" s="37">
        <f>Y4614*(IF(AND(AH4614&gt;0,AI4614&lt;0),AI4614,0)+IF(AND(AJ4614&lt;0,AK4614&gt;0),AK4614,0)+IF(AND(AL4614&gt;0,AM4614&gt;0),AM4614,0))</f>
        <v>0</v>
      </c>
      <c r="AQ4614" s="40">
        <f>AU4614*D4614</f>
        <v>64307.031644826806</v>
      </c>
      <c r="AR4614" s="40">
        <f>AV4614*E4614</f>
        <v>68825.477371204499</v>
      </c>
      <c r="AS4614" s="40">
        <f>IF(AND(Y4614&lt;&gt;0,AN4614&lt;&gt;0),0,Q4614)</f>
        <v>16335.669282356435</v>
      </c>
      <c r="AT4614" s="41">
        <f t="shared" si="1156"/>
        <v>149468.17829838773</v>
      </c>
      <c r="AU4614" s="42">
        <f>S4614+AN4614</f>
        <v>662.13994691955111</v>
      </c>
      <c r="AV4614" s="37">
        <f>T4614+AO4614</f>
        <v>686.46995183726813</v>
      </c>
      <c r="AW4614" s="58">
        <f t="shared" si="1141"/>
        <v>0.43023894702488968</v>
      </c>
      <c r="AX4614" s="58">
        <f t="shared" si="1142"/>
        <v>0.46046909887271237</v>
      </c>
      <c r="AY4614" s="59">
        <f t="shared" si="1143"/>
        <v>0.10929195410239802</v>
      </c>
      <c r="AZ4614" s="54">
        <f t="shared" si="1151"/>
        <v>2.6447584410349556E-3</v>
      </c>
    </row>
    <row r="4615" spans="3:52" x14ac:dyDescent="0.25">
      <c r="C4615" s="35">
        <v>41367</v>
      </c>
      <c r="D4615" s="36">
        <v>96.28</v>
      </c>
      <c r="E4615" s="37">
        <v>99.25</v>
      </c>
      <c r="F4615" s="38">
        <v>0</v>
      </c>
      <c r="G4615" s="7">
        <v>0</v>
      </c>
      <c r="H4615" s="38">
        <v>1</v>
      </c>
      <c r="I4615" s="7">
        <v>1</v>
      </c>
      <c r="J4615" s="36">
        <f t="shared" si="1144"/>
        <v>96.231860000000012</v>
      </c>
      <c r="K4615" s="37">
        <f t="shared" si="1145"/>
        <v>99.200375000000008</v>
      </c>
      <c r="L4615" s="36">
        <f t="shared" si="1146"/>
        <v>96.328139999999991</v>
      </c>
      <c r="M4615" s="37">
        <f t="shared" si="1147"/>
        <v>99.299624999999992</v>
      </c>
      <c r="O4615" s="39">
        <f t="shared" si="1148"/>
        <v>63750.834089414384</v>
      </c>
      <c r="P4615" s="40">
        <f t="shared" si="1149"/>
        <v>68132.142719848867</v>
      </c>
      <c r="Q4615" s="40">
        <f>S4615*F4615+T4615*G4615+AS4614*(1+$G$9/252)</f>
        <v>16336.317523200973</v>
      </c>
      <c r="R4615" s="41">
        <f t="shared" si="1152"/>
        <v>148219.29433246423</v>
      </c>
      <c r="S4615" s="36">
        <f>AU4614*H4614</f>
        <v>662.13994691955111</v>
      </c>
      <c r="T4615" s="37">
        <f>AV4614*I4614</f>
        <v>686.46995183726813</v>
      </c>
      <c r="U4615" s="57">
        <f t="shared" si="1155"/>
        <v>0.4301115747212888</v>
      </c>
      <c r="V4615" s="58">
        <f t="shared" si="1153"/>
        <v>0.45967121235258773</v>
      </c>
      <c r="W4615" s="59">
        <f t="shared" si="1154"/>
        <v>0.11021721292612345</v>
      </c>
      <c r="Y4615" s="7">
        <f t="shared" si="1150"/>
        <v>0</v>
      </c>
      <c r="Z4615" s="40"/>
      <c r="AA4615" s="40"/>
      <c r="AB4615" s="40"/>
      <c r="AC4615" s="40"/>
      <c r="AD4615" s="40"/>
      <c r="AE4615" s="40"/>
      <c r="AF4615" s="40"/>
      <c r="AG4615" s="41"/>
      <c r="AH4615" s="40"/>
      <c r="AI4615" s="40"/>
      <c r="AJ4615" s="40"/>
      <c r="AK4615" s="40"/>
      <c r="AL4615" s="40"/>
      <c r="AM4615" s="41"/>
      <c r="AN4615" s="36">
        <f>Y4615*(IF(AND(AH4615&gt;0,AI4615&lt;0),AH4615,0)+IF(AND(AJ4615&lt;0,AK4615&gt;0),AJ4615,0)+IF(AND(AL4615&gt;0,AM4615&gt;0),AL4615,0))</f>
        <v>0</v>
      </c>
      <c r="AO4615" s="37">
        <f>Y4615*(IF(AND(AH4615&gt;0,AI4615&lt;0),AI4615,0)+IF(AND(AJ4615&lt;0,AK4615&gt;0),AK4615,0)+IF(AND(AL4615&gt;0,AM4615&gt;0),AM4615,0))</f>
        <v>0</v>
      </c>
      <c r="AQ4615" s="40">
        <f>AU4615*D4615</f>
        <v>63750.834089414384</v>
      </c>
      <c r="AR4615" s="40">
        <f>AV4615*E4615</f>
        <v>68132.142719848867</v>
      </c>
      <c r="AS4615" s="40">
        <f>IF(AND(Y4615&lt;&gt;0,AN4615&lt;&gt;0),0,Q4615)</f>
        <v>16336.317523200973</v>
      </c>
      <c r="AT4615" s="41">
        <f t="shared" si="1156"/>
        <v>148219.29433246423</v>
      </c>
      <c r="AU4615" s="42">
        <f>S4615+AN4615</f>
        <v>662.13994691955111</v>
      </c>
      <c r="AV4615" s="37">
        <f>T4615+AO4615</f>
        <v>686.46995183726813</v>
      </c>
      <c r="AW4615" s="58">
        <f t="shared" si="1141"/>
        <v>0.4301115747212888</v>
      </c>
      <c r="AX4615" s="58">
        <f t="shared" si="1142"/>
        <v>0.45967121235258773</v>
      </c>
      <c r="AY4615" s="59">
        <f t="shared" si="1143"/>
        <v>0.11021721292612345</v>
      </c>
      <c r="AZ4615" s="54">
        <f t="shared" si="1151"/>
        <v>-8.3555174094002149E-3</v>
      </c>
    </row>
    <row r="4616" spans="3:52" x14ac:dyDescent="0.25">
      <c r="C4616" s="35">
        <v>41368</v>
      </c>
      <c r="D4616" s="36">
        <v>95.98</v>
      </c>
      <c r="E4616" s="37">
        <v>100.63</v>
      </c>
      <c r="F4616" s="38">
        <v>0</v>
      </c>
      <c r="G4616" s="7">
        <v>0</v>
      </c>
      <c r="H4616" s="38">
        <v>1</v>
      </c>
      <c r="I4616" s="7">
        <v>1</v>
      </c>
      <c r="J4616" s="36">
        <f t="shared" si="1144"/>
        <v>95.932010000000005</v>
      </c>
      <c r="K4616" s="37">
        <f t="shared" si="1145"/>
        <v>100.579685</v>
      </c>
      <c r="L4616" s="36">
        <f t="shared" si="1146"/>
        <v>96.027990000000003</v>
      </c>
      <c r="M4616" s="37">
        <f t="shared" si="1147"/>
        <v>100.68031499999999</v>
      </c>
      <c r="O4616" s="39">
        <f t="shared" si="1148"/>
        <v>63552.192105338516</v>
      </c>
      <c r="P4616" s="40">
        <f t="shared" si="1149"/>
        <v>69079.471253384283</v>
      </c>
      <c r="Q4616" s="40">
        <f>S4616*F4616+T4616*G4616+AS4615*(1+$G$9/252)</f>
        <v>16336.965789769352</v>
      </c>
      <c r="R4616" s="41">
        <f t="shared" si="1152"/>
        <v>148968.62914849215</v>
      </c>
      <c r="S4616" s="36">
        <f>AU4615*H4615</f>
        <v>662.13994691955111</v>
      </c>
      <c r="T4616" s="37">
        <f>AV4615*I4615</f>
        <v>686.46995183726813</v>
      </c>
      <c r="U4616" s="57">
        <f t="shared" si="1155"/>
        <v>0.42661459978925897</v>
      </c>
      <c r="V4616" s="58">
        <f t="shared" si="1153"/>
        <v>0.46371824489655311</v>
      </c>
      <c r="W4616" s="59">
        <f t="shared" si="1154"/>
        <v>0.10966715531418793</v>
      </c>
      <c r="Y4616" s="7">
        <f t="shared" si="1150"/>
        <v>0</v>
      </c>
      <c r="Z4616" s="40"/>
      <c r="AA4616" s="40"/>
      <c r="AB4616" s="40"/>
      <c r="AC4616" s="40"/>
      <c r="AD4616" s="40"/>
      <c r="AE4616" s="40"/>
      <c r="AF4616" s="40"/>
      <c r="AG4616" s="41"/>
      <c r="AH4616" s="40"/>
      <c r="AI4616" s="40"/>
      <c r="AJ4616" s="40"/>
      <c r="AK4616" s="40"/>
      <c r="AL4616" s="40"/>
      <c r="AM4616" s="41"/>
      <c r="AN4616" s="36">
        <f>Y4616*(IF(AND(AH4616&gt;0,AI4616&lt;0),AH4616,0)+IF(AND(AJ4616&lt;0,AK4616&gt;0),AJ4616,0)+IF(AND(AL4616&gt;0,AM4616&gt;0),AL4616,0))</f>
        <v>0</v>
      </c>
      <c r="AO4616" s="37">
        <f>Y4616*(IF(AND(AH4616&gt;0,AI4616&lt;0),AI4616,0)+IF(AND(AJ4616&lt;0,AK4616&gt;0),AK4616,0)+IF(AND(AL4616&gt;0,AM4616&gt;0),AM4616,0))</f>
        <v>0</v>
      </c>
      <c r="AQ4616" s="40">
        <f>AU4616*D4616</f>
        <v>63552.192105338516</v>
      </c>
      <c r="AR4616" s="40">
        <f>AV4616*E4616</f>
        <v>69079.471253384283</v>
      </c>
      <c r="AS4616" s="40">
        <f>IF(AND(Y4616&lt;&gt;0,AN4616&lt;&gt;0),0,Q4616)</f>
        <v>16336.965789769352</v>
      </c>
      <c r="AT4616" s="41">
        <f t="shared" si="1156"/>
        <v>148968.62914849215</v>
      </c>
      <c r="AU4616" s="42">
        <f>S4616+AN4616</f>
        <v>662.13994691955111</v>
      </c>
      <c r="AV4616" s="37">
        <f>T4616+AO4616</f>
        <v>686.46995183726813</v>
      </c>
      <c r="AW4616" s="58">
        <f t="shared" si="1141"/>
        <v>0.42661459978925897</v>
      </c>
      <c r="AX4616" s="58">
        <f t="shared" si="1142"/>
        <v>0.46371824489655311</v>
      </c>
      <c r="AY4616" s="59">
        <f t="shared" si="1143"/>
        <v>0.10966715531418793</v>
      </c>
      <c r="AZ4616" s="54">
        <f t="shared" si="1151"/>
        <v>5.0555821318858385E-3</v>
      </c>
    </row>
    <row r="4617" spans="3:52" x14ac:dyDescent="0.25">
      <c r="C4617" s="35">
        <v>41369</v>
      </c>
      <c r="D4617" s="36">
        <v>95.5</v>
      </c>
      <c r="E4617" s="37">
        <v>101.42</v>
      </c>
      <c r="F4617" s="38">
        <v>0</v>
      </c>
      <c r="G4617" s="7">
        <v>0</v>
      </c>
      <c r="H4617" s="38">
        <v>1</v>
      </c>
      <c r="I4617" s="7">
        <v>1</v>
      </c>
      <c r="J4617" s="36">
        <f t="shared" si="1144"/>
        <v>95.452250000000006</v>
      </c>
      <c r="K4617" s="37">
        <f t="shared" si="1145"/>
        <v>101.36929000000001</v>
      </c>
      <c r="L4617" s="36">
        <f t="shared" si="1146"/>
        <v>95.547749999999994</v>
      </c>
      <c r="M4617" s="37">
        <f t="shared" si="1147"/>
        <v>101.47071</v>
      </c>
      <c r="O4617" s="39">
        <f t="shared" si="1148"/>
        <v>63234.36493081713</v>
      </c>
      <c r="P4617" s="40">
        <f t="shared" si="1149"/>
        <v>69621.782515335741</v>
      </c>
      <c r="Q4617" s="40">
        <f>S4617*F4617+T4617*G4617+AS4616*(1+$G$9/252)</f>
        <v>16337.614082062595</v>
      </c>
      <c r="R4617" s="41">
        <f t="shared" si="1152"/>
        <v>149193.76152821546</v>
      </c>
      <c r="S4617" s="36">
        <f>AU4616*H4616</f>
        <v>662.13994691955111</v>
      </c>
      <c r="T4617" s="37">
        <f>AV4616*I4616</f>
        <v>686.46995183726813</v>
      </c>
      <c r="U4617" s="57">
        <f t="shared" si="1155"/>
        <v>0.42384054321774223</v>
      </c>
      <c r="V4617" s="58">
        <f t="shared" si="1153"/>
        <v>0.46665344316135432</v>
      </c>
      <c r="W4617" s="59">
        <f t="shared" si="1154"/>
        <v>0.10950601362090354</v>
      </c>
      <c r="Y4617" s="7">
        <f t="shared" si="1150"/>
        <v>0</v>
      </c>
      <c r="Z4617" s="40"/>
      <c r="AA4617" s="40"/>
      <c r="AB4617" s="40"/>
      <c r="AC4617" s="40"/>
      <c r="AD4617" s="40"/>
      <c r="AE4617" s="40"/>
      <c r="AF4617" s="40"/>
      <c r="AG4617" s="41"/>
      <c r="AH4617" s="40"/>
      <c r="AI4617" s="40"/>
      <c r="AJ4617" s="40"/>
      <c r="AK4617" s="40"/>
      <c r="AL4617" s="40"/>
      <c r="AM4617" s="41"/>
      <c r="AN4617" s="36">
        <f>Y4617*(IF(AND(AH4617&gt;0,AI4617&lt;0),AH4617,0)+IF(AND(AJ4617&lt;0,AK4617&gt;0),AJ4617,0)+IF(AND(AL4617&gt;0,AM4617&gt;0),AL4617,0))</f>
        <v>0</v>
      </c>
      <c r="AO4617" s="37">
        <f>Y4617*(IF(AND(AH4617&gt;0,AI4617&lt;0),AI4617,0)+IF(AND(AJ4617&lt;0,AK4617&gt;0),AK4617,0)+IF(AND(AL4617&gt;0,AM4617&gt;0),AM4617,0))</f>
        <v>0</v>
      </c>
      <c r="AQ4617" s="40">
        <f>AU4617*D4617</f>
        <v>63234.36493081713</v>
      </c>
      <c r="AR4617" s="40">
        <f>AV4617*E4617</f>
        <v>69621.782515335741</v>
      </c>
      <c r="AS4617" s="40">
        <f>IF(AND(Y4617&lt;&gt;0,AN4617&lt;&gt;0),0,Q4617)</f>
        <v>16337.614082062595</v>
      </c>
      <c r="AT4617" s="41">
        <f t="shared" si="1156"/>
        <v>149193.76152821546</v>
      </c>
      <c r="AU4617" s="42">
        <f>S4617+AN4617</f>
        <v>662.13994691955111</v>
      </c>
      <c r="AV4617" s="37">
        <f>T4617+AO4617</f>
        <v>686.46995183726813</v>
      </c>
      <c r="AW4617" s="58">
        <f t="shared" si="1141"/>
        <v>0.42384054321774223</v>
      </c>
      <c r="AX4617" s="58">
        <f t="shared" si="1142"/>
        <v>0.46665344316135432</v>
      </c>
      <c r="AY4617" s="59">
        <f t="shared" si="1143"/>
        <v>0.10950601362090354</v>
      </c>
      <c r="AZ4617" s="54">
        <f t="shared" si="1151"/>
        <v>1.5112737561604472E-3</v>
      </c>
    </row>
    <row r="4618" spans="3:52" x14ac:dyDescent="0.25">
      <c r="C4618" s="35">
        <v>41372</v>
      </c>
      <c r="D4618" s="36">
        <v>95.25</v>
      </c>
      <c r="E4618" s="37">
        <v>101.5</v>
      </c>
      <c r="F4618" s="38">
        <v>0</v>
      </c>
      <c r="G4618" s="7">
        <v>0</v>
      </c>
      <c r="H4618" s="38">
        <v>1</v>
      </c>
      <c r="I4618" s="7">
        <v>1</v>
      </c>
      <c r="J4618" s="36">
        <f t="shared" si="1144"/>
        <v>95.202375000000004</v>
      </c>
      <c r="K4618" s="37">
        <f t="shared" si="1145"/>
        <v>101.44925000000001</v>
      </c>
      <c r="L4618" s="36">
        <f t="shared" si="1146"/>
        <v>95.297624999999996</v>
      </c>
      <c r="M4618" s="37">
        <f t="shared" si="1147"/>
        <v>101.55074999999999</v>
      </c>
      <c r="O4618" s="39">
        <f t="shared" si="1148"/>
        <v>63068.829944087243</v>
      </c>
      <c r="P4618" s="40">
        <f t="shared" si="1149"/>
        <v>69676.700111482714</v>
      </c>
      <c r="Q4618" s="40">
        <f>S4618*F4618+T4618*G4618+AS4617*(1+$G$9/252)</f>
        <v>16338.262400081723</v>
      </c>
      <c r="R4618" s="41">
        <f t="shared" si="1152"/>
        <v>149083.79245565168</v>
      </c>
      <c r="S4618" s="36">
        <f>AU4617*H4617</f>
        <v>662.13994691955111</v>
      </c>
      <c r="T4618" s="37">
        <f>AV4617*I4617</f>
        <v>686.46995183726813</v>
      </c>
      <c r="U4618" s="57">
        <f t="shared" si="1155"/>
        <v>0.42304283319629449</v>
      </c>
      <c r="V4618" s="58">
        <f t="shared" si="1153"/>
        <v>0.46736602928993515</v>
      </c>
      <c r="W4618" s="59">
        <f t="shared" si="1154"/>
        <v>0.10959113751377035</v>
      </c>
      <c r="Y4618" s="7">
        <f t="shared" si="1150"/>
        <v>0</v>
      </c>
      <c r="Z4618" s="40"/>
      <c r="AA4618" s="40"/>
      <c r="AB4618" s="40"/>
      <c r="AC4618" s="40"/>
      <c r="AD4618" s="40"/>
      <c r="AE4618" s="40"/>
      <c r="AF4618" s="40"/>
      <c r="AG4618" s="41"/>
      <c r="AH4618" s="40"/>
      <c r="AI4618" s="40"/>
      <c r="AJ4618" s="40"/>
      <c r="AK4618" s="40"/>
      <c r="AL4618" s="40"/>
      <c r="AM4618" s="41"/>
      <c r="AN4618" s="36">
        <f>Y4618*(IF(AND(AH4618&gt;0,AI4618&lt;0),AH4618,0)+IF(AND(AJ4618&lt;0,AK4618&gt;0),AJ4618,0)+IF(AND(AL4618&gt;0,AM4618&gt;0),AL4618,0))</f>
        <v>0</v>
      </c>
      <c r="AO4618" s="37">
        <f>Y4618*(IF(AND(AH4618&gt;0,AI4618&lt;0),AI4618,0)+IF(AND(AJ4618&lt;0,AK4618&gt;0),AK4618,0)+IF(AND(AL4618&gt;0,AM4618&gt;0),AM4618,0))</f>
        <v>0</v>
      </c>
      <c r="AQ4618" s="40">
        <f>AU4618*D4618</f>
        <v>63068.829944087243</v>
      </c>
      <c r="AR4618" s="40">
        <f>AV4618*E4618</f>
        <v>69676.700111482714</v>
      </c>
      <c r="AS4618" s="40">
        <f>IF(AND(Y4618&lt;&gt;0,AN4618&lt;&gt;0),0,Q4618)</f>
        <v>16338.262400081723</v>
      </c>
      <c r="AT4618" s="41">
        <f t="shared" si="1156"/>
        <v>149083.79245565168</v>
      </c>
      <c r="AU4618" s="42">
        <f>S4618+AN4618</f>
        <v>662.13994691955111</v>
      </c>
      <c r="AV4618" s="37">
        <f>T4618+AO4618</f>
        <v>686.46995183726813</v>
      </c>
      <c r="AW4618" s="58">
        <f t="shared" si="1141"/>
        <v>0.42304283319629449</v>
      </c>
      <c r="AX4618" s="58">
        <f t="shared" si="1142"/>
        <v>0.46736602928993515</v>
      </c>
      <c r="AY4618" s="59">
        <f t="shared" si="1143"/>
        <v>0.10959113751377035</v>
      </c>
      <c r="AZ4618" s="54">
        <f t="shared" si="1151"/>
        <v>-7.3708894686574933E-4</v>
      </c>
    </row>
    <row r="4619" spans="3:52" x14ac:dyDescent="0.25">
      <c r="C4619" s="35">
        <v>41373</v>
      </c>
      <c r="D4619" s="36">
        <v>95.34</v>
      </c>
      <c r="E4619" s="37">
        <v>101.06</v>
      </c>
      <c r="F4619" s="38">
        <v>0</v>
      </c>
      <c r="G4619" s="7">
        <v>0</v>
      </c>
      <c r="H4619" s="38">
        <v>1</v>
      </c>
      <c r="I4619" s="7">
        <v>1</v>
      </c>
      <c r="J4619" s="36">
        <f t="shared" si="1144"/>
        <v>95.292330000000007</v>
      </c>
      <c r="K4619" s="37">
        <f t="shared" si="1145"/>
        <v>101.00947000000001</v>
      </c>
      <c r="L4619" s="36">
        <f t="shared" si="1146"/>
        <v>95.38767</v>
      </c>
      <c r="M4619" s="37">
        <f t="shared" si="1147"/>
        <v>101.11053</v>
      </c>
      <c r="O4619" s="39">
        <f t="shared" si="1148"/>
        <v>63128.422539310006</v>
      </c>
      <c r="P4619" s="40">
        <f t="shared" si="1149"/>
        <v>69374.653332674323</v>
      </c>
      <c r="Q4619" s="40">
        <f>S4619*F4619+T4619*G4619+AS4618*(1+$G$9/252)</f>
        <v>16338.910743827757</v>
      </c>
      <c r="R4619" s="41">
        <f t="shared" si="1152"/>
        <v>148841.98661581209</v>
      </c>
      <c r="S4619" s="36">
        <f>AU4618*H4618</f>
        <v>662.13994691955111</v>
      </c>
      <c r="T4619" s="37">
        <f>AV4618*I4618</f>
        <v>686.46995183726813</v>
      </c>
      <c r="U4619" s="57">
        <f t="shared" si="1155"/>
        <v>0.42413047537625126</v>
      </c>
      <c r="V4619" s="58">
        <f t="shared" si="1153"/>
        <v>0.46609599152786618</v>
      </c>
      <c r="W4619" s="59">
        <f t="shared" si="1154"/>
        <v>0.10977353309588256</v>
      </c>
      <c r="Y4619" s="7">
        <f t="shared" si="1150"/>
        <v>0</v>
      </c>
      <c r="Z4619" s="40"/>
      <c r="AA4619" s="40"/>
      <c r="AB4619" s="40"/>
      <c r="AC4619" s="40"/>
      <c r="AD4619" s="40"/>
      <c r="AE4619" s="40"/>
      <c r="AF4619" s="40"/>
      <c r="AG4619" s="41"/>
      <c r="AH4619" s="40"/>
      <c r="AI4619" s="40"/>
      <c r="AJ4619" s="40"/>
      <c r="AK4619" s="40"/>
      <c r="AL4619" s="40"/>
      <c r="AM4619" s="41"/>
      <c r="AN4619" s="36">
        <f>Y4619*(IF(AND(AH4619&gt;0,AI4619&lt;0),AH4619,0)+IF(AND(AJ4619&lt;0,AK4619&gt;0),AJ4619,0)+IF(AND(AL4619&gt;0,AM4619&gt;0),AL4619,0))</f>
        <v>0</v>
      </c>
      <c r="AO4619" s="37">
        <f>Y4619*(IF(AND(AH4619&gt;0,AI4619&lt;0),AI4619,0)+IF(AND(AJ4619&lt;0,AK4619&gt;0),AK4619,0)+IF(AND(AL4619&gt;0,AM4619&gt;0),AM4619,0))</f>
        <v>0</v>
      </c>
      <c r="AQ4619" s="40">
        <f>AU4619*D4619</f>
        <v>63128.422539310006</v>
      </c>
      <c r="AR4619" s="40">
        <f>AV4619*E4619</f>
        <v>69374.653332674323</v>
      </c>
      <c r="AS4619" s="40">
        <f>IF(AND(Y4619&lt;&gt;0,AN4619&lt;&gt;0),0,Q4619)</f>
        <v>16338.910743827757</v>
      </c>
      <c r="AT4619" s="41">
        <f t="shared" si="1156"/>
        <v>148841.98661581209</v>
      </c>
      <c r="AU4619" s="42">
        <f>S4619+AN4619</f>
        <v>662.13994691955111</v>
      </c>
      <c r="AV4619" s="37">
        <f>T4619+AO4619</f>
        <v>686.46995183726813</v>
      </c>
      <c r="AW4619" s="58">
        <f t="shared" si="1141"/>
        <v>0.42413047537625126</v>
      </c>
      <c r="AX4619" s="58">
        <f t="shared" si="1142"/>
        <v>0.46609599152786618</v>
      </c>
      <c r="AY4619" s="59">
        <f t="shared" si="1143"/>
        <v>0.10977353309588256</v>
      </c>
      <c r="AZ4619" s="54">
        <f t="shared" si="1151"/>
        <v>-1.6219458591484326E-3</v>
      </c>
    </row>
    <row r="4620" spans="3:52" x14ac:dyDescent="0.25">
      <c r="C4620" s="35">
        <v>41374</v>
      </c>
      <c r="D4620" s="36">
        <v>97.95</v>
      </c>
      <c r="E4620" s="37">
        <v>101.49</v>
      </c>
      <c r="F4620" s="38">
        <v>0</v>
      </c>
      <c r="G4620" s="7">
        <v>0</v>
      </c>
      <c r="H4620" s="38">
        <v>1</v>
      </c>
      <c r="I4620" s="7">
        <v>1</v>
      </c>
      <c r="J4620" s="36">
        <f t="shared" si="1144"/>
        <v>97.901025000000004</v>
      </c>
      <c r="K4620" s="37">
        <f t="shared" si="1145"/>
        <v>101.439255</v>
      </c>
      <c r="L4620" s="36">
        <f t="shared" si="1146"/>
        <v>97.998975000000002</v>
      </c>
      <c r="M4620" s="37">
        <f t="shared" si="1147"/>
        <v>101.54074499999999</v>
      </c>
      <c r="O4620" s="39">
        <f t="shared" si="1148"/>
        <v>64856.607800770034</v>
      </c>
      <c r="P4620" s="40">
        <f t="shared" si="1149"/>
        <v>69669.835411964334</v>
      </c>
      <c r="Q4620" s="40">
        <f>S4620*F4620+T4620*G4620+AS4619*(1+$G$9/252)</f>
        <v>16339.559113301717</v>
      </c>
      <c r="R4620" s="41">
        <f t="shared" si="1152"/>
        <v>150866.00232603608</v>
      </c>
      <c r="S4620" s="36">
        <f>AU4619*H4619</f>
        <v>662.13994691955111</v>
      </c>
      <c r="T4620" s="37">
        <f>AV4619*I4619</f>
        <v>686.46995183726813</v>
      </c>
      <c r="U4620" s="57">
        <f t="shared" si="1155"/>
        <v>0.42989544894686482</v>
      </c>
      <c r="V4620" s="58">
        <f t="shared" si="1153"/>
        <v>0.46179944015087676</v>
      </c>
      <c r="W4620" s="59">
        <f t="shared" si="1154"/>
        <v>0.10830511090225844</v>
      </c>
      <c r="Y4620" s="7">
        <f t="shared" si="1150"/>
        <v>0</v>
      </c>
      <c r="Z4620" s="40"/>
      <c r="AA4620" s="40"/>
      <c r="AB4620" s="40"/>
      <c r="AC4620" s="40"/>
      <c r="AD4620" s="40"/>
      <c r="AE4620" s="40"/>
      <c r="AF4620" s="40"/>
      <c r="AG4620" s="41"/>
      <c r="AH4620" s="40"/>
      <c r="AI4620" s="40"/>
      <c r="AJ4620" s="40"/>
      <c r="AK4620" s="40"/>
      <c r="AL4620" s="40"/>
      <c r="AM4620" s="41"/>
      <c r="AN4620" s="36">
        <f>Y4620*(IF(AND(AH4620&gt;0,AI4620&lt;0),AH4620,0)+IF(AND(AJ4620&lt;0,AK4620&gt;0),AJ4620,0)+IF(AND(AL4620&gt;0,AM4620&gt;0),AL4620,0))</f>
        <v>0</v>
      </c>
      <c r="AO4620" s="37">
        <f>Y4620*(IF(AND(AH4620&gt;0,AI4620&lt;0),AI4620,0)+IF(AND(AJ4620&lt;0,AK4620&gt;0),AK4620,0)+IF(AND(AL4620&gt;0,AM4620&gt;0),AM4620,0))</f>
        <v>0</v>
      </c>
      <c r="AQ4620" s="40">
        <f>AU4620*D4620</f>
        <v>64856.607800770034</v>
      </c>
      <c r="AR4620" s="40">
        <f>AV4620*E4620</f>
        <v>69669.835411964334</v>
      </c>
      <c r="AS4620" s="40">
        <f>IF(AND(Y4620&lt;&gt;0,AN4620&lt;&gt;0),0,Q4620)</f>
        <v>16339.559113301717</v>
      </c>
      <c r="AT4620" s="41">
        <f t="shared" si="1156"/>
        <v>150866.00232603608</v>
      </c>
      <c r="AU4620" s="42">
        <f>S4620+AN4620</f>
        <v>662.13994691955111</v>
      </c>
      <c r="AV4620" s="37">
        <f>T4620+AO4620</f>
        <v>686.46995183726813</v>
      </c>
      <c r="AW4620" s="58">
        <f t="shared" si="1141"/>
        <v>0.42989544894686482</v>
      </c>
      <c r="AX4620" s="58">
        <f t="shared" si="1142"/>
        <v>0.46179944015087676</v>
      </c>
      <c r="AY4620" s="59">
        <f t="shared" si="1143"/>
        <v>0.10830511090225844</v>
      </c>
      <c r="AZ4620" s="54">
        <f t="shared" si="1151"/>
        <v>1.359841907679149E-2</v>
      </c>
    </row>
    <row r="4621" spans="3:52" x14ac:dyDescent="0.25">
      <c r="C4621" s="35">
        <v>41375</v>
      </c>
      <c r="D4621" s="36">
        <v>96.66</v>
      </c>
      <c r="E4621" s="37">
        <v>101.99</v>
      </c>
      <c r="F4621" s="38">
        <v>0</v>
      </c>
      <c r="G4621" s="7">
        <v>0</v>
      </c>
      <c r="H4621" s="38">
        <v>1</v>
      </c>
      <c r="I4621" s="7">
        <v>1</v>
      </c>
      <c r="J4621" s="36">
        <f t="shared" si="1144"/>
        <v>96.611670000000004</v>
      </c>
      <c r="K4621" s="37">
        <f t="shared" si="1145"/>
        <v>101.93900499999999</v>
      </c>
      <c r="L4621" s="36">
        <f t="shared" si="1146"/>
        <v>96.708329999999989</v>
      </c>
      <c r="M4621" s="37">
        <f t="shared" si="1147"/>
        <v>102.040995</v>
      </c>
      <c r="O4621" s="39">
        <f t="shared" si="1148"/>
        <v>64002.447269243807</v>
      </c>
      <c r="P4621" s="40">
        <f t="shared" si="1149"/>
        <v>70013.070387882966</v>
      </c>
      <c r="Q4621" s="40">
        <f>S4621*F4621+T4621*G4621+AS4620*(1+$G$9/252)</f>
        <v>16340.207508504624</v>
      </c>
      <c r="R4621" s="41">
        <f t="shared" si="1152"/>
        <v>150355.72516563139</v>
      </c>
      <c r="S4621" s="36">
        <f>AU4620*H4620</f>
        <v>662.13994691955111</v>
      </c>
      <c r="T4621" s="37">
        <f>AV4620*I4620</f>
        <v>686.46995183726813</v>
      </c>
      <c r="U4621" s="57">
        <f t="shared" si="1155"/>
        <v>0.42567349662767356</v>
      </c>
      <c r="V4621" s="58">
        <f t="shared" si="1153"/>
        <v>0.46564951424867124</v>
      </c>
      <c r="W4621" s="59">
        <f t="shared" si="1154"/>
        <v>0.10867698912365527</v>
      </c>
      <c r="Y4621" s="7">
        <f t="shared" si="1150"/>
        <v>0</v>
      </c>
      <c r="Z4621" s="40"/>
      <c r="AA4621" s="40"/>
      <c r="AB4621" s="40"/>
      <c r="AC4621" s="40"/>
      <c r="AD4621" s="40"/>
      <c r="AE4621" s="40"/>
      <c r="AF4621" s="40"/>
      <c r="AG4621" s="41"/>
      <c r="AH4621" s="40"/>
      <c r="AI4621" s="40"/>
      <c r="AJ4621" s="40"/>
      <c r="AK4621" s="40"/>
      <c r="AL4621" s="40"/>
      <c r="AM4621" s="41"/>
      <c r="AN4621" s="36">
        <f>Y4621*(IF(AND(AH4621&gt;0,AI4621&lt;0),AH4621,0)+IF(AND(AJ4621&lt;0,AK4621&gt;0),AJ4621,0)+IF(AND(AL4621&gt;0,AM4621&gt;0),AL4621,0))</f>
        <v>0</v>
      </c>
      <c r="AO4621" s="37">
        <f>Y4621*(IF(AND(AH4621&gt;0,AI4621&lt;0),AI4621,0)+IF(AND(AJ4621&lt;0,AK4621&gt;0),AK4621,0)+IF(AND(AL4621&gt;0,AM4621&gt;0),AM4621,0))</f>
        <v>0</v>
      </c>
      <c r="AQ4621" s="40">
        <f>AU4621*D4621</f>
        <v>64002.447269243807</v>
      </c>
      <c r="AR4621" s="40">
        <f>AV4621*E4621</f>
        <v>70013.070387882966</v>
      </c>
      <c r="AS4621" s="40">
        <f>IF(AND(Y4621&lt;&gt;0,AN4621&lt;&gt;0),0,Q4621)</f>
        <v>16340.207508504624</v>
      </c>
      <c r="AT4621" s="41">
        <f t="shared" si="1156"/>
        <v>150355.72516563139</v>
      </c>
      <c r="AU4621" s="42">
        <f>S4621+AN4621</f>
        <v>662.13994691955111</v>
      </c>
      <c r="AV4621" s="37">
        <f>T4621+AO4621</f>
        <v>686.46995183726813</v>
      </c>
      <c r="AW4621" s="58">
        <f t="shared" si="1141"/>
        <v>0.42567349662767356</v>
      </c>
      <c r="AX4621" s="58">
        <f t="shared" si="1142"/>
        <v>0.46564951424867124</v>
      </c>
      <c r="AY4621" s="59">
        <f t="shared" si="1143"/>
        <v>0.10867698912365527</v>
      </c>
      <c r="AZ4621" s="54">
        <f t="shared" si="1151"/>
        <v>-3.3823204203550228E-3</v>
      </c>
    </row>
    <row r="4622" spans="3:52" x14ac:dyDescent="0.25">
      <c r="C4622" s="35">
        <v>41376</v>
      </c>
      <c r="D4622" s="36">
        <v>96.33</v>
      </c>
      <c r="E4622" s="37">
        <v>103.59</v>
      </c>
      <c r="F4622" s="38">
        <v>0</v>
      </c>
      <c r="G4622" s="7">
        <v>0</v>
      </c>
      <c r="H4622" s="38">
        <v>1</v>
      </c>
      <c r="I4622" s="7">
        <v>1</v>
      </c>
      <c r="J4622" s="36">
        <f t="shared" si="1144"/>
        <v>96.281835000000001</v>
      </c>
      <c r="K4622" s="37">
        <f t="shared" si="1145"/>
        <v>103.538205</v>
      </c>
      <c r="L4622" s="36">
        <f t="shared" si="1146"/>
        <v>96.378164999999996</v>
      </c>
      <c r="M4622" s="37">
        <f t="shared" si="1147"/>
        <v>103.641795</v>
      </c>
      <c r="O4622" s="39">
        <f t="shared" si="1148"/>
        <v>63783.941086760358</v>
      </c>
      <c r="P4622" s="40">
        <f t="shared" si="1149"/>
        <v>71111.422310822614</v>
      </c>
      <c r="Q4622" s="40">
        <f>S4622*F4622+T4622*G4622+AS4621*(1+$G$9/252)</f>
        <v>16340.855929437499</v>
      </c>
      <c r="R4622" s="41">
        <f t="shared" si="1152"/>
        <v>151236.21932702046</v>
      </c>
      <c r="S4622" s="36">
        <f>AU4621*H4621</f>
        <v>662.13994691955111</v>
      </c>
      <c r="T4622" s="37">
        <f>AV4621*I4621</f>
        <v>686.46995183726813</v>
      </c>
      <c r="U4622" s="57">
        <f t="shared" si="1155"/>
        <v>0.421750433663244</v>
      </c>
      <c r="V4622" s="58">
        <f t="shared" si="1153"/>
        <v>0.47020100493954603</v>
      </c>
      <c r="W4622" s="59">
        <f t="shared" si="1154"/>
        <v>0.10804856139721007</v>
      </c>
      <c r="Y4622" s="7">
        <f t="shared" si="1150"/>
        <v>0</v>
      </c>
      <c r="Z4622" s="40"/>
      <c r="AA4622" s="40"/>
      <c r="AB4622" s="40"/>
      <c r="AC4622" s="40"/>
      <c r="AD4622" s="40"/>
      <c r="AE4622" s="40"/>
      <c r="AF4622" s="40"/>
      <c r="AG4622" s="41"/>
      <c r="AH4622" s="40"/>
      <c r="AI4622" s="40"/>
      <c r="AJ4622" s="40"/>
      <c r="AK4622" s="40"/>
      <c r="AL4622" s="40"/>
      <c r="AM4622" s="41"/>
      <c r="AN4622" s="36">
        <f>Y4622*(IF(AND(AH4622&gt;0,AI4622&lt;0),AH4622,0)+IF(AND(AJ4622&lt;0,AK4622&gt;0),AJ4622,0)+IF(AND(AL4622&gt;0,AM4622&gt;0),AL4622,0))</f>
        <v>0</v>
      </c>
      <c r="AO4622" s="37">
        <f>Y4622*(IF(AND(AH4622&gt;0,AI4622&lt;0),AI4622,0)+IF(AND(AJ4622&lt;0,AK4622&gt;0),AK4622,0)+IF(AND(AL4622&gt;0,AM4622&gt;0),AM4622,0))</f>
        <v>0</v>
      </c>
      <c r="AQ4622" s="40">
        <f>AU4622*D4622</f>
        <v>63783.941086760358</v>
      </c>
      <c r="AR4622" s="40">
        <f>AV4622*E4622</f>
        <v>71111.422310822614</v>
      </c>
      <c r="AS4622" s="40">
        <f>IF(AND(Y4622&lt;&gt;0,AN4622&lt;&gt;0),0,Q4622)</f>
        <v>16340.855929437499</v>
      </c>
      <c r="AT4622" s="41">
        <f t="shared" si="1156"/>
        <v>151236.21932702046</v>
      </c>
      <c r="AU4622" s="42">
        <f>S4622+AN4622</f>
        <v>662.13994691955111</v>
      </c>
      <c r="AV4622" s="37">
        <f>T4622+AO4622</f>
        <v>686.46995183726813</v>
      </c>
      <c r="AW4622" s="58">
        <f t="shared" si="1141"/>
        <v>0.421750433663244</v>
      </c>
      <c r="AX4622" s="58">
        <f t="shared" si="1142"/>
        <v>0.47020100493954603</v>
      </c>
      <c r="AY4622" s="59">
        <f t="shared" si="1143"/>
        <v>0.10804856139721007</v>
      </c>
      <c r="AZ4622" s="54">
        <f t="shared" si="1151"/>
        <v>5.8560733914130303E-3</v>
      </c>
    </row>
    <row r="4623" spans="3:52" x14ac:dyDescent="0.25">
      <c r="C4623" s="35">
        <v>41379</v>
      </c>
      <c r="D4623" s="36">
        <v>94.71</v>
      </c>
      <c r="E4623" s="37">
        <v>102.15</v>
      </c>
      <c r="F4623" s="38">
        <v>0</v>
      </c>
      <c r="G4623" s="7">
        <v>0</v>
      </c>
      <c r="H4623" s="38">
        <v>1</v>
      </c>
      <c r="I4623" s="7">
        <v>1</v>
      </c>
      <c r="J4623" s="36">
        <f t="shared" si="1144"/>
        <v>94.662644999999998</v>
      </c>
      <c r="K4623" s="37">
        <f t="shared" si="1145"/>
        <v>102.09892500000001</v>
      </c>
      <c r="L4623" s="36">
        <f t="shared" si="1146"/>
        <v>94.75735499999999</v>
      </c>
      <c r="M4623" s="37">
        <f t="shared" si="1147"/>
        <v>102.201075</v>
      </c>
      <c r="O4623" s="39">
        <f t="shared" si="1148"/>
        <v>62711.274372750682</v>
      </c>
      <c r="P4623" s="40">
        <f t="shared" si="1149"/>
        <v>70122.905580176943</v>
      </c>
      <c r="Q4623" s="40">
        <f>S4623*F4623+T4623*G4623+AS4622*(1+$G$9/252)</f>
        <v>16341.504376101364</v>
      </c>
      <c r="R4623" s="41">
        <f t="shared" si="1152"/>
        <v>149175.684329029</v>
      </c>
      <c r="S4623" s="36">
        <f>AU4622*H4622</f>
        <v>662.13994691955111</v>
      </c>
      <c r="T4623" s="37">
        <f>AV4622*I4622</f>
        <v>686.46995183726813</v>
      </c>
      <c r="U4623" s="57">
        <f t="shared" si="1155"/>
        <v>0.42038536410821287</v>
      </c>
      <c r="V4623" s="58">
        <f t="shared" si="1153"/>
        <v>0.47006927365930845</v>
      </c>
      <c r="W4623" s="59">
        <f t="shared" si="1154"/>
        <v>0.10954536223247861</v>
      </c>
      <c r="Y4623" s="7">
        <f t="shared" si="1150"/>
        <v>0</v>
      </c>
      <c r="Z4623" s="40"/>
      <c r="AA4623" s="40"/>
      <c r="AB4623" s="40"/>
      <c r="AC4623" s="40"/>
      <c r="AD4623" s="40"/>
      <c r="AE4623" s="40"/>
      <c r="AF4623" s="40"/>
      <c r="AG4623" s="41"/>
      <c r="AH4623" s="40"/>
      <c r="AI4623" s="40"/>
      <c r="AJ4623" s="40"/>
      <c r="AK4623" s="40"/>
      <c r="AL4623" s="40"/>
      <c r="AM4623" s="41"/>
      <c r="AN4623" s="36">
        <f>Y4623*(IF(AND(AH4623&gt;0,AI4623&lt;0),AH4623,0)+IF(AND(AJ4623&lt;0,AK4623&gt;0),AJ4623,0)+IF(AND(AL4623&gt;0,AM4623&gt;0),AL4623,0))</f>
        <v>0</v>
      </c>
      <c r="AO4623" s="37">
        <f>Y4623*(IF(AND(AH4623&gt;0,AI4623&lt;0),AI4623,0)+IF(AND(AJ4623&lt;0,AK4623&gt;0),AK4623,0)+IF(AND(AL4623&gt;0,AM4623&gt;0),AM4623,0))</f>
        <v>0</v>
      </c>
      <c r="AQ4623" s="40">
        <f>AU4623*D4623</f>
        <v>62711.274372750682</v>
      </c>
      <c r="AR4623" s="40">
        <f>AV4623*E4623</f>
        <v>70122.905580176943</v>
      </c>
      <c r="AS4623" s="40">
        <f>IF(AND(Y4623&lt;&gt;0,AN4623&lt;&gt;0),0,Q4623)</f>
        <v>16341.504376101364</v>
      </c>
      <c r="AT4623" s="41">
        <f t="shared" si="1156"/>
        <v>149175.684329029</v>
      </c>
      <c r="AU4623" s="42">
        <f>S4623+AN4623</f>
        <v>662.13994691955111</v>
      </c>
      <c r="AV4623" s="37">
        <f>T4623+AO4623</f>
        <v>686.46995183726813</v>
      </c>
      <c r="AW4623" s="58">
        <f t="shared" si="1141"/>
        <v>0.42038536410821287</v>
      </c>
      <c r="AX4623" s="58">
        <f t="shared" si="1142"/>
        <v>0.47006927365930845</v>
      </c>
      <c r="AY4623" s="59">
        <f t="shared" si="1143"/>
        <v>0.10954536223247861</v>
      </c>
      <c r="AZ4623" s="54">
        <f t="shared" si="1151"/>
        <v>-1.3624613251776219E-2</v>
      </c>
    </row>
    <row r="4624" spans="3:52" x14ac:dyDescent="0.25">
      <c r="C4624" s="35">
        <v>41380</v>
      </c>
      <c r="D4624" s="36">
        <v>95.14</v>
      </c>
      <c r="E4624" s="37">
        <v>103.04</v>
      </c>
      <c r="F4624" s="38">
        <v>0</v>
      </c>
      <c r="G4624" s="7">
        <v>0</v>
      </c>
      <c r="H4624" s="38">
        <v>1</v>
      </c>
      <c r="I4624" s="7">
        <v>1</v>
      </c>
      <c r="J4624" s="36">
        <f t="shared" si="1144"/>
        <v>95.092430000000007</v>
      </c>
      <c r="K4624" s="37">
        <f t="shared" si="1145"/>
        <v>102.98848000000001</v>
      </c>
      <c r="L4624" s="36">
        <f t="shared" si="1146"/>
        <v>95.187569999999994</v>
      </c>
      <c r="M4624" s="37">
        <f t="shared" si="1147"/>
        <v>103.09152</v>
      </c>
      <c r="O4624" s="39">
        <f t="shared" si="1148"/>
        <v>62995.994549926094</v>
      </c>
      <c r="P4624" s="40">
        <f t="shared" si="1149"/>
        <v>70733.863837312107</v>
      </c>
      <c r="Q4624" s="40">
        <f>S4624*F4624+T4624*G4624+AS4623*(1+$G$9/252)</f>
        <v>16342.152848497239</v>
      </c>
      <c r="R4624" s="41">
        <f t="shared" si="1152"/>
        <v>150072.01123573544</v>
      </c>
      <c r="S4624" s="36">
        <f>AU4623*H4623</f>
        <v>662.13994691955111</v>
      </c>
      <c r="T4624" s="37">
        <f>AV4623*I4623</f>
        <v>686.46995183726813</v>
      </c>
      <c r="U4624" s="57">
        <f t="shared" si="1155"/>
        <v>0.41977177510449309</v>
      </c>
      <c r="V4624" s="58">
        <f t="shared" si="1153"/>
        <v>0.47133281719135661</v>
      </c>
      <c r="W4624" s="59">
        <f t="shared" si="1154"/>
        <v>0.10889540770415032</v>
      </c>
      <c r="Y4624" s="7">
        <f t="shared" si="1150"/>
        <v>0</v>
      </c>
      <c r="Z4624" s="40"/>
      <c r="AA4624" s="40"/>
      <c r="AB4624" s="40"/>
      <c r="AC4624" s="40"/>
      <c r="AD4624" s="40"/>
      <c r="AE4624" s="40"/>
      <c r="AF4624" s="40"/>
      <c r="AG4624" s="41"/>
      <c r="AH4624" s="40"/>
      <c r="AI4624" s="40"/>
      <c r="AJ4624" s="40"/>
      <c r="AK4624" s="40"/>
      <c r="AL4624" s="40"/>
      <c r="AM4624" s="41"/>
      <c r="AN4624" s="36">
        <f>Y4624*(IF(AND(AH4624&gt;0,AI4624&lt;0),AH4624,0)+IF(AND(AJ4624&lt;0,AK4624&gt;0),AJ4624,0)+IF(AND(AL4624&gt;0,AM4624&gt;0),AL4624,0))</f>
        <v>0</v>
      </c>
      <c r="AO4624" s="37">
        <f>Y4624*(IF(AND(AH4624&gt;0,AI4624&lt;0),AI4624,0)+IF(AND(AJ4624&lt;0,AK4624&gt;0),AK4624,0)+IF(AND(AL4624&gt;0,AM4624&gt;0),AM4624,0))</f>
        <v>0</v>
      </c>
      <c r="AQ4624" s="40">
        <f>AU4624*D4624</f>
        <v>62995.994549926094</v>
      </c>
      <c r="AR4624" s="40">
        <f>AV4624*E4624</f>
        <v>70733.863837312107</v>
      </c>
      <c r="AS4624" s="40">
        <f>IF(AND(Y4624&lt;&gt;0,AN4624&lt;&gt;0),0,Q4624)</f>
        <v>16342.152848497239</v>
      </c>
      <c r="AT4624" s="41">
        <f t="shared" si="1156"/>
        <v>150072.01123573544</v>
      </c>
      <c r="AU4624" s="42">
        <f>S4624+AN4624</f>
        <v>662.13994691955111</v>
      </c>
      <c r="AV4624" s="37">
        <f>T4624+AO4624</f>
        <v>686.46995183726813</v>
      </c>
      <c r="AW4624" s="58">
        <f t="shared" si="1141"/>
        <v>0.41977177510449309</v>
      </c>
      <c r="AX4624" s="58">
        <f t="shared" si="1142"/>
        <v>0.47133281719135661</v>
      </c>
      <c r="AY4624" s="59">
        <f t="shared" si="1143"/>
        <v>0.10889540770415032</v>
      </c>
      <c r="AZ4624" s="54">
        <f t="shared" si="1151"/>
        <v>6.0085322265353014E-3</v>
      </c>
    </row>
    <row r="4625" spans="3:52" x14ac:dyDescent="0.25">
      <c r="C4625" s="35">
        <v>41381</v>
      </c>
      <c r="D4625" s="36">
        <v>94.12</v>
      </c>
      <c r="E4625" s="37">
        <v>102.54</v>
      </c>
      <c r="F4625" s="38">
        <v>0</v>
      </c>
      <c r="G4625" s="7">
        <v>0</v>
      </c>
      <c r="H4625" s="38">
        <v>1</v>
      </c>
      <c r="I4625" s="7">
        <v>1</v>
      </c>
      <c r="J4625" s="36">
        <f t="shared" si="1144"/>
        <v>94.072940000000003</v>
      </c>
      <c r="K4625" s="37">
        <f t="shared" si="1145"/>
        <v>102.48873000000002</v>
      </c>
      <c r="L4625" s="36">
        <f t="shared" si="1146"/>
        <v>94.167060000000006</v>
      </c>
      <c r="M4625" s="37">
        <f t="shared" si="1147"/>
        <v>102.59126999999999</v>
      </c>
      <c r="O4625" s="39">
        <f t="shared" si="1148"/>
        <v>62320.611804068154</v>
      </c>
      <c r="P4625" s="40">
        <f t="shared" si="1149"/>
        <v>70390.628861393474</v>
      </c>
      <c r="Q4625" s="40">
        <f>S4625*F4625+T4625*G4625+AS4624*(1+$G$9/252)</f>
        <v>16342.801346626145</v>
      </c>
      <c r="R4625" s="41">
        <f t="shared" si="1152"/>
        <v>149054.04201208777</v>
      </c>
      <c r="S4625" s="36">
        <f>AU4624*H4624</f>
        <v>662.13994691955111</v>
      </c>
      <c r="T4625" s="37">
        <f>AV4624*I4624</f>
        <v>686.46995183726813</v>
      </c>
      <c r="U4625" s="57">
        <f t="shared" si="1155"/>
        <v>0.41810749284487142</v>
      </c>
      <c r="V4625" s="58">
        <f t="shared" si="1153"/>
        <v>0.47224904411304081</v>
      </c>
      <c r="W4625" s="59">
        <f t="shared" si="1154"/>
        <v>0.10964346304208779</v>
      </c>
      <c r="Y4625" s="7">
        <f t="shared" si="1150"/>
        <v>0</v>
      </c>
      <c r="Z4625" s="40"/>
      <c r="AA4625" s="40"/>
      <c r="AB4625" s="40"/>
      <c r="AC4625" s="40"/>
      <c r="AD4625" s="40"/>
      <c r="AE4625" s="40"/>
      <c r="AF4625" s="40"/>
      <c r="AG4625" s="41"/>
      <c r="AH4625" s="40"/>
      <c r="AI4625" s="40"/>
      <c r="AJ4625" s="40"/>
      <c r="AK4625" s="40"/>
      <c r="AL4625" s="40"/>
      <c r="AM4625" s="41"/>
      <c r="AN4625" s="36">
        <f>Y4625*(IF(AND(AH4625&gt;0,AI4625&lt;0),AH4625,0)+IF(AND(AJ4625&lt;0,AK4625&gt;0),AJ4625,0)+IF(AND(AL4625&gt;0,AM4625&gt;0),AL4625,0))</f>
        <v>0</v>
      </c>
      <c r="AO4625" s="37">
        <f>Y4625*(IF(AND(AH4625&gt;0,AI4625&lt;0),AI4625,0)+IF(AND(AJ4625&lt;0,AK4625&gt;0),AK4625,0)+IF(AND(AL4625&gt;0,AM4625&gt;0),AM4625,0))</f>
        <v>0</v>
      </c>
      <c r="AQ4625" s="40">
        <f>AU4625*D4625</f>
        <v>62320.611804068154</v>
      </c>
      <c r="AR4625" s="40">
        <f>AV4625*E4625</f>
        <v>70390.628861393474</v>
      </c>
      <c r="AS4625" s="40">
        <f>IF(AND(Y4625&lt;&gt;0,AN4625&lt;&gt;0),0,Q4625)</f>
        <v>16342.801346626145</v>
      </c>
      <c r="AT4625" s="41">
        <f t="shared" si="1156"/>
        <v>149054.04201208777</v>
      </c>
      <c r="AU4625" s="42">
        <f>S4625+AN4625</f>
        <v>662.13994691955111</v>
      </c>
      <c r="AV4625" s="37">
        <f>T4625+AO4625</f>
        <v>686.46995183726813</v>
      </c>
      <c r="AW4625" s="58">
        <f t="shared" si="1141"/>
        <v>0.41810749284487142</v>
      </c>
      <c r="AX4625" s="58">
        <f t="shared" si="1142"/>
        <v>0.47224904411304081</v>
      </c>
      <c r="AY4625" s="59">
        <f t="shared" si="1143"/>
        <v>0.10964346304208779</v>
      </c>
      <c r="AZ4625" s="54">
        <f t="shared" si="1151"/>
        <v>-6.7832050444678327E-3</v>
      </c>
    </row>
    <row r="4626" spans="3:52" x14ac:dyDescent="0.25">
      <c r="C4626" s="35">
        <v>41382</v>
      </c>
      <c r="D4626" s="36">
        <v>91.87</v>
      </c>
      <c r="E4626" s="37">
        <v>101.91</v>
      </c>
      <c r="F4626" s="38">
        <v>0</v>
      </c>
      <c r="G4626" s="7">
        <v>0</v>
      </c>
      <c r="H4626" s="38">
        <v>1</v>
      </c>
      <c r="I4626" s="7">
        <v>1</v>
      </c>
      <c r="J4626" s="36">
        <f t="shared" si="1144"/>
        <v>91.824065000000004</v>
      </c>
      <c r="K4626" s="37">
        <f t="shared" si="1145"/>
        <v>101.85904500000001</v>
      </c>
      <c r="L4626" s="36">
        <f t="shared" si="1146"/>
        <v>91.915935000000005</v>
      </c>
      <c r="M4626" s="37">
        <f t="shared" si="1147"/>
        <v>101.96095499999998</v>
      </c>
      <c r="O4626" s="39">
        <f t="shared" si="1148"/>
        <v>60830.796923499161</v>
      </c>
      <c r="P4626" s="40">
        <f t="shared" si="1149"/>
        <v>69958.152791735993</v>
      </c>
      <c r="Q4626" s="40">
        <f>S4626*F4626+T4626*G4626+AS4625*(1+$G$9/252)</f>
        <v>16343.449870489105</v>
      </c>
      <c r="R4626" s="41">
        <f t="shared" si="1152"/>
        <v>147132.39958572426</v>
      </c>
      <c r="S4626" s="36">
        <f>AU4625*H4625</f>
        <v>662.13994691955111</v>
      </c>
      <c r="T4626" s="37">
        <f>AV4625*I4625</f>
        <v>686.46995183726813</v>
      </c>
      <c r="U4626" s="57">
        <f t="shared" si="1155"/>
        <v>0.41344256665954193</v>
      </c>
      <c r="V4626" s="58">
        <f t="shared" si="1153"/>
        <v>0.47547754939574699</v>
      </c>
      <c r="W4626" s="59">
        <f t="shared" si="1154"/>
        <v>0.11107988394471106</v>
      </c>
      <c r="Y4626" s="7">
        <f t="shared" si="1150"/>
        <v>0</v>
      </c>
      <c r="Z4626" s="40"/>
      <c r="AA4626" s="40"/>
      <c r="AB4626" s="40"/>
      <c r="AC4626" s="40"/>
      <c r="AD4626" s="40"/>
      <c r="AE4626" s="40"/>
      <c r="AF4626" s="40"/>
      <c r="AG4626" s="41"/>
      <c r="AH4626" s="40"/>
      <c r="AI4626" s="40"/>
      <c r="AJ4626" s="40"/>
      <c r="AK4626" s="40"/>
      <c r="AL4626" s="40"/>
      <c r="AM4626" s="41"/>
      <c r="AN4626" s="36">
        <f>Y4626*(IF(AND(AH4626&gt;0,AI4626&lt;0),AH4626,0)+IF(AND(AJ4626&lt;0,AK4626&gt;0),AJ4626,0)+IF(AND(AL4626&gt;0,AM4626&gt;0),AL4626,0))</f>
        <v>0</v>
      </c>
      <c r="AO4626" s="37">
        <f>Y4626*(IF(AND(AH4626&gt;0,AI4626&lt;0),AI4626,0)+IF(AND(AJ4626&lt;0,AK4626&gt;0),AK4626,0)+IF(AND(AL4626&gt;0,AM4626&gt;0),AM4626,0))</f>
        <v>0</v>
      </c>
      <c r="AQ4626" s="40">
        <f>AU4626*D4626</f>
        <v>60830.796923499161</v>
      </c>
      <c r="AR4626" s="40">
        <f>AV4626*E4626</f>
        <v>69958.152791735993</v>
      </c>
      <c r="AS4626" s="40">
        <f>IF(AND(Y4626&lt;&gt;0,AN4626&lt;&gt;0),0,Q4626)</f>
        <v>16343.449870489105</v>
      </c>
      <c r="AT4626" s="41">
        <f t="shared" si="1156"/>
        <v>147132.39958572426</v>
      </c>
      <c r="AU4626" s="42">
        <f>S4626+AN4626</f>
        <v>662.13994691955111</v>
      </c>
      <c r="AV4626" s="37">
        <f>T4626+AO4626</f>
        <v>686.46995183726813</v>
      </c>
      <c r="AW4626" s="58">
        <f t="shared" si="1141"/>
        <v>0.41344256665954193</v>
      </c>
      <c r="AX4626" s="58">
        <f t="shared" si="1142"/>
        <v>0.47547754939574699</v>
      </c>
      <c r="AY4626" s="59">
        <f t="shared" si="1143"/>
        <v>0.11107988394471106</v>
      </c>
      <c r="AZ4626" s="54">
        <f t="shared" si="1151"/>
        <v>-1.2892253040730495E-2</v>
      </c>
    </row>
    <row r="4627" spans="3:52" x14ac:dyDescent="0.25">
      <c r="C4627" s="35">
        <v>41383</v>
      </c>
      <c r="D4627" s="36">
        <v>92.39</v>
      </c>
      <c r="E4627" s="37">
        <v>99.92</v>
      </c>
      <c r="F4627" s="38">
        <v>0</v>
      </c>
      <c r="G4627" s="7">
        <v>0</v>
      </c>
      <c r="H4627" s="38">
        <v>1</v>
      </c>
      <c r="I4627" s="7">
        <v>1</v>
      </c>
      <c r="J4627" s="36">
        <f t="shared" si="1144"/>
        <v>92.343805000000003</v>
      </c>
      <c r="K4627" s="37">
        <f t="shared" si="1145"/>
        <v>99.870040000000003</v>
      </c>
      <c r="L4627" s="36">
        <f t="shared" si="1146"/>
        <v>92.436194999999998</v>
      </c>
      <c r="M4627" s="37">
        <f t="shared" si="1147"/>
        <v>99.96996</v>
      </c>
      <c r="O4627" s="39">
        <f t="shared" si="1148"/>
        <v>61175.109695897328</v>
      </c>
      <c r="P4627" s="40">
        <f t="shared" si="1149"/>
        <v>68592.077587579828</v>
      </c>
      <c r="Q4627" s="40">
        <f>S4627*F4627+T4627*G4627+AS4626*(1+$G$9/252)</f>
        <v>16344.098420087139</v>
      </c>
      <c r="R4627" s="41">
        <f t="shared" si="1152"/>
        <v>146111.2857035643</v>
      </c>
      <c r="S4627" s="36">
        <f>AU4626*H4626</f>
        <v>662.13994691955111</v>
      </c>
      <c r="T4627" s="37">
        <f>AV4626*I4626</f>
        <v>686.46995183726813</v>
      </c>
      <c r="U4627" s="57">
        <f t="shared" si="1155"/>
        <v>0.41868846339502847</v>
      </c>
      <c r="V4627" s="58">
        <f t="shared" si="1153"/>
        <v>0.4694509206273213</v>
      </c>
      <c r="W4627" s="59">
        <f t="shared" si="1154"/>
        <v>0.11186061597765021</v>
      </c>
      <c r="Y4627" s="7">
        <f t="shared" si="1150"/>
        <v>0</v>
      </c>
      <c r="Z4627" s="40"/>
      <c r="AA4627" s="40"/>
      <c r="AB4627" s="40"/>
      <c r="AC4627" s="40"/>
      <c r="AD4627" s="40"/>
      <c r="AE4627" s="40"/>
      <c r="AF4627" s="40"/>
      <c r="AG4627" s="41"/>
      <c r="AH4627" s="40"/>
      <c r="AI4627" s="40"/>
      <c r="AJ4627" s="40"/>
      <c r="AK4627" s="40"/>
      <c r="AL4627" s="40"/>
      <c r="AM4627" s="41"/>
      <c r="AN4627" s="36">
        <f>Y4627*(IF(AND(AH4627&gt;0,AI4627&lt;0),AH4627,0)+IF(AND(AJ4627&lt;0,AK4627&gt;0),AJ4627,0)+IF(AND(AL4627&gt;0,AM4627&gt;0),AL4627,0))</f>
        <v>0</v>
      </c>
      <c r="AO4627" s="37">
        <f>Y4627*(IF(AND(AH4627&gt;0,AI4627&lt;0),AI4627,0)+IF(AND(AJ4627&lt;0,AK4627&gt;0),AK4627,0)+IF(AND(AL4627&gt;0,AM4627&gt;0),AM4627,0))</f>
        <v>0</v>
      </c>
      <c r="AQ4627" s="40">
        <f>AU4627*D4627</f>
        <v>61175.109695897328</v>
      </c>
      <c r="AR4627" s="40">
        <f>AV4627*E4627</f>
        <v>68592.077587579828</v>
      </c>
      <c r="AS4627" s="40">
        <f>IF(AND(Y4627&lt;&gt;0,AN4627&lt;&gt;0),0,Q4627)</f>
        <v>16344.098420087139</v>
      </c>
      <c r="AT4627" s="41">
        <f t="shared" si="1156"/>
        <v>146111.2857035643</v>
      </c>
      <c r="AU4627" s="42">
        <f>S4627+AN4627</f>
        <v>662.13994691955111</v>
      </c>
      <c r="AV4627" s="37">
        <f>T4627+AO4627</f>
        <v>686.46995183726813</v>
      </c>
      <c r="AW4627" s="58">
        <f t="shared" si="1141"/>
        <v>0.41868846339502847</v>
      </c>
      <c r="AX4627" s="58">
        <f t="shared" si="1142"/>
        <v>0.4694509206273213</v>
      </c>
      <c r="AY4627" s="59">
        <f t="shared" si="1143"/>
        <v>0.11186061597765021</v>
      </c>
      <c r="AZ4627" s="54">
        <f t="shared" si="1151"/>
        <v>-6.9401021463326718E-3</v>
      </c>
    </row>
    <row r="4628" spans="3:52" x14ac:dyDescent="0.25">
      <c r="C4628" s="35">
        <v>41386</v>
      </c>
      <c r="D4628" s="36">
        <v>92.5</v>
      </c>
      <c r="E4628" s="37">
        <v>99.32</v>
      </c>
      <c r="F4628" s="38">
        <v>0</v>
      </c>
      <c r="G4628" s="7">
        <v>0</v>
      </c>
      <c r="H4628" s="38">
        <v>1</v>
      </c>
      <c r="I4628" s="7">
        <v>1</v>
      </c>
      <c r="J4628" s="36">
        <f t="shared" si="1144"/>
        <v>92.453749999999999</v>
      </c>
      <c r="K4628" s="37">
        <f t="shared" si="1145"/>
        <v>99.270340000000004</v>
      </c>
      <c r="L4628" s="36">
        <f t="shared" si="1146"/>
        <v>92.546250000000001</v>
      </c>
      <c r="M4628" s="37">
        <f t="shared" si="1147"/>
        <v>99.369659999999982</v>
      </c>
      <c r="O4628" s="39">
        <f t="shared" si="1148"/>
        <v>61247.945090058478</v>
      </c>
      <c r="P4628" s="40">
        <f t="shared" si="1149"/>
        <v>68180.19561647746</v>
      </c>
      <c r="Q4628" s="40">
        <f>S4628*F4628+T4628*G4628+AS4627*(1+$G$9/252)</f>
        <v>16344.746995421268</v>
      </c>
      <c r="R4628" s="41">
        <f t="shared" si="1152"/>
        <v>145772.8877019572</v>
      </c>
      <c r="S4628" s="36">
        <f>AU4627*H4627</f>
        <v>662.13994691955111</v>
      </c>
      <c r="T4628" s="37">
        <f>AV4627*I4627</f>
        <v>686.46995183726813</v>
      </c>
      <c r="U4628" s="57">
        <f t="shared" si="1155"/>
        <v>0.42016005894926195</v>
      </c>
      <c r="V4628" s="58">
        <f t="shared" si="1153"/>
        <v>0.46771520199199601</v>
      </c>
      <c r="W4628" s="59">
        <f t="shared" si="1154"/>
        <v>0.11212473905874212</v>
      </c>
      <c r="Y4628" s="7">
        <f t="shared" si="1150"/>
        <v>0</v>
      </c>
      <c r="Z4628" s="40"/>
      <c r="AA4628" s="40"/>
      <c r="AB4628" s="40"/>
      <c r="AC4628" s="40"/>
      <c r="AD4628" s="40"/>
      <c r="AE4628" s="40"/>
      <c r="AF4628" s="40"/>
      <c r="AG4628" s="41"/>
      <c r="AH4628" s="40"/>
      <c r="AI4628" s="40"/>
      <c r="AJ4628" s="40"/>
      <c r="AK4628" s="40"/>
      <c r="AL4628" s="40"/>
      <c r="AM4628" s="41"/>
      <c r="AN4628" s="36">
        <f>Y4628*(IF(AND(AH4628&gt;0,AI4628&lt;0),AH4628,0)+IF(AND(AJ4628&lt;0,AK4628&gt;0),AJ4628,0)+IF(AND(AL4628&gt;0,AM4628&gt;0),AL4628,0))</f>
        <v>0</v>
      </c>
      <c r="AO4628" s="37">
        <f>Y4628*(IF(AND(AH4628&gt;0,AI4628&lt;0),AI4628,0)+IF(AND(AJ4628&lt;0,AK4628&gt;0),AK4628,0)+IF(AND(AL4628&gt;0,AM4628&gt;0),AM4628,0))</f>
        <v>0</v>
      </c>
      <c r="AQ4628" s="40">
        <f>AU4628*D4628</f>
        <v>61247.945090058478</v>
      </c>
      <c r="AR4628" s="40">
        <f>AV4628*E4628</f>
        <v>68180.19561647746</v>
      </c>
      <c r="AS4628" s="40">
        <f>IF(AND(Y4628&lt;&gt;0,AN4628&lt;&gt;0),0,Q4628)</f>
        <v>16344.746995421268</v>
      </c>
      <c r="AT4628" s="41">
        <f t="shared" si="1156"/>
        <v>145772.8877019572</v>
      </c>
      <c r="AU4628" s="42">
        <f>S4628+AN4628</f>
        <v>662.13994691955111</v>
      </c>
      <c r="AV4628" s="37">
        <f>T4628+AO4628</f>
        <v>686.46995183726813</v>
      </c>
      <c r="AW4628" s="58">
        <f t="shared" si="1141"/>
        <v>0.42016005894926195</v>
      </c>
      <c r="AX4628" s="58">
        <f t="shared" si="1142"/>
        <v>0.46771520199199601</v>
      </c>
      <c r="AY4628" s="59">
        <f t="shared" si="1143"/>
        <v>0.11212473905874212</v>
      </c>
      <c r="AZ4628" s="54">
        <f t="shared" si="1151"/>
        <v>-2.3160291826714863E-3</v>
      </c>
    </row>
    <row r="4629" spans="3:52" x14ac:dyDescent="0.25">
      <c r="C4629" s="35">
        <v>41387</v>
      </c>
      <c r="D4629" s="36">
        <v>93.17</v>
      </c>
      <c r="E4629" s="37">
        <v>99.76</v>
      </c>
      <c r="F4629" s="38">
        <v>0</v>
      </c>
      <c r="G4629" s="7">
        <v>0</v>
      </c>
      <c r="H4629" s="38">
        <v>1</v>
      </c>
      <c r="I4629" s="7">
        <v>1</v>
      </c>
      <c r="J4629" s="36">
        <f t="shared" si="1144"/>
        <v>93.123415000000008</v>
      </c>
      <c r="K4629" s="37">
        <f t="shared" si="1145"/>
        <v>99.710120000000018</v>
      </c>
      <c r="L4629" s="36">
        <f t="shared" si="1146"/>
        <v>93.216584999999995</v>
      </c>
      <c r="M4629" s="37">
        <f t="shared" si="1147"/>
        <v>99.809879999999993</v>
      </c>
      <c r="O4629" s="39">
        <f t="shared" si="1148"/>
        <v>61691.578854494575</v>
      </c>
      <c r="P4629" s="40">
        <f t="shared" si="1149"/>
        <v>68482.242395285866</v>
      </c>
      <c r="Q4629" s="40">
        <f>S4629*F4629+T4629*G4629+AS4628*(1+$G$9/252)</f>
        <v>16345.395596492514</v>
      </c>
      <c r="R4629" s="41">
        <f t="shared" si="1152"/>
        <v>146519.21684627296</v>
      </c>
      <c r="S4629" s="36">
        <f>AU4628*H4628</f>
        <v>662.13994691955111</v>
      </c>
      <c r="T4629" s="37">
        <f>AV4628*I4628</f>
        <v>686.46995183726813</v>
      </c>
      <c r="U4629" s="57">
        <f t="shared" si="1155"/>
        <v>0.42104769723974839</v>
      </c>
      <c r="V4629" s="58">
        <f t="shared" si="1153"/>
        <v>0.46739426997577393</v>
      </c>
      <c r="W4629" s="59">
        <f t="shared" si="1154"/>
        <v>0.11155803278447768</v>
      </c>
      <c r="Y4629" s="7">
        <f t="shared" si="1150"/>
        <v>0</v>
      </c>
      <c r="Z4629" s="40"/>
      <c r="AA4629" s="40"/>
      <c r="AB4629" s="40"/>
      <c r="AC4629" s="40"/>
      <c r="AD4629" s="40"/>
      <c r="AE4629" s="40"/>
      <c r="AF4629" s="40"/>
      <c r="AG4629" s="41"/>
      <c r="AH4629" s="40"/>
      <c r="AI4629" s="40"/>
      <c r="AJ4629" s="40"/>
      <c r="AK4629" s="40"/>
      <c r="AL4629" s="40"/>
      <c r="AM4629" s="41"/>
      <c r="AN4629" s="36">
        <f>Y4629*(IF(AND(AH4629&gt;0,AI4629&lt;0),AH4629,0)+IF(AND(AJ4629&lt;0,AK4629&gt;0),AJ4629,0)+IF(AND(AL4629&gt;0,AM4629&gt;0),AL4629,0))</f>
        <v>0</v>
      </c>
      <c r="AO4629" s="37">
        <f>Y4629*(IF(AND(AH4629&gt;0,AI4629&lt;0),AI4629,0)+IF(AND(AJ4629&lt;0,AK4629&gt;0),AK4629,0)+IF(AND(AL4629&gt;0,AM4629&gt;0),AM4629,0))</f>
        <v>0</v>
      </c>
      <c r="AQ4629" s="40">
        <f>AU4629*D4629</f>
        <v>61691.578854494575</v>
      </c>
      <c r="AR4629" s="40">
        <f>AV4629*E4629</f>
        <v>68482.242395285866</v>
      </c>
      <c r="AS4629" s="40">
        <f>IF(AND(Y4629&lt;&gt;0,AN4629&lt;&gt;0),0,Q4629)</f>
        <v>16345.395596492514</v>
      </c>
      <c r="AT4629" s="41">
        <f t="shared" si="1156"/>
        <v>146519.21684627296</v>
      </c>
      <c r="AU4629" s="42">
        <f>S4629+AN4629</f>
        <v>662.13994691955111</v>
      </c>
      <c r="AV4629" s="37">
        <f>T4629+AO4629</f>
        <v>686.46995183726813</v>
      </c>
      <c r="AW4629" s="58">
        <f t="shared" ref="AW4629:AW4692" si="1157">AQ4629/AT4629</f>
        <v>0.42104769723974839</v>
      </c>
      <c r="AX4629" s="58">
        <f t="shared" ref="AX4629:AX4692" si="1158">AR4629/AT4629</f>
        <v>0.46739426997577393</v>
      </c>
      <c r="AY4629" s="59">
        <f t="shared" ref="AY4629:AY4692" si="1159">AS4629/AT4629</f>
        <v>0.11155803278447768</v>
      </c>
      <c r="AZ4629" s="54">
        <f t="shared" si="1151"/>
        <v>5.1198076410592375E-3</v>
      </c>
    </row>
    <row r="4630" spans="3:52" x14ac:dyDescent="0.25">
      <c r="C4630" s="35">
        <v>41388</v>
      </c>
      <c r="D4630" s="36">
        <v>94.46</v>
      </c>
      <c r="E4630" s="37">
        <v>101.02</v>
      </c>
      <c r="F4630" s="38">
        <v>0</v>
      </c>
      <c r="G4630" s="7">
        <v>0</v>
      </c>
      <c r="H4630" s="38">
        <v>1</v>
      </c>
      <c r="I4630" s="7">
        <v>1</v>
      </c>
      <c r="J4630" s="36">
        <f t="shared" ref="J4630:J4693" si="1160">D4630*(1-$F$8/20000)</f>
        <v>94.412769999999995</v>
      </c>
      <c r="K4630" s="37">
        <f t="shared" ref="K4630:K4693" si="1161">E4630*(1-$F$8/20000)</f>
        <v>100.96949000000001</v>
      </c>
      <c r="L4630" s="36">
        <f t="shared" ref="L4630:L4693" si="1162">D4630*(1+$F$8/20000)</f>
        <v>94.507229999999993</v>
      </c>
      <c r="M4630" s="37">
        <f t="shared" ref="M4630:M4693" si="1163">E4630*(1+$F$8/20000)</f>
        <v>101.07050999999998</v>
      </c>
      <c r="O4630" s="39">
        <f t="shared" si="1148"/>
        <v>62545.739386020796</v>
      </c>
      <c r="P4630" s="40">
        <f t="shared" si="1149"/>
        <v>69347.194534600829</v>
      </c>
      <c r="Q4630" s="40">
        <f>S4630*F4630+T4630*G4630+AS4629*(1+$G$9/252)</f>
        <v>16346.044223301897</v>
      </c>
      <c r="R4630" s="41">
        <f t="shared" si="1152"/>
        <v>148238.97814392354</v>
      </c>
      <c r="S4630" s="36">
        <f>AU4629*H4629</f>
        <v>662.13994691955111</v>
      </c>
      <c r="T4630" s="37">
        <f>AV4629*I4629</f>
        <v>686.46995183726813</v>
      </c>
      <c r="U4630" s="57">
        <f t="shared" si="1155"/>
        <v>0.42192505756006932</v>
      </c>
      <c r="V4630" s="58">
        <f t="shared" si="1153"/>
        <v>0.46780674963417807</v>
      </c>
      <c r="W4630" s="59">
        <f t="shared" si="1154"/>
        <v>0.11026819280575254</v>
      </c>
      <c r="Y4630" s="7">
        <f t="shared" si="1150"/>
        <v>0</v>
      </c>
      <c r="Z4630" s="40"/>
      <c r="AA4630" s="40"/>
      <c r="AB4630" s="40"/>
      <c r="AC4630" s="40"/>
      <c r="AD4630" s="40"/>
      <c r="AE4630" s="40"/>
      <c r="AF4630" s="40"/>
      <c r="AG4630" s="41"/>
      <c r="AH4630" s="40"/>
      <c r="AI4630" s="40"/>
      <c r="AJ4630" s="40"/>
      <c r="AK4630" s="40"/>
      <c r="AL4630" s="40"/>
      <c r="AM4630" s="41"/>
      <c r="AN4630" s="36">
        <f>Y4630*(IF(AND(AH4630&gt;0,AI4630&lt;0),AH4630,0)+IF(AND(AJ4630&lt;0,AK4630&gt;0),AJ4630,0)+IF(AND(AL4630&gt;0,AM4630&gt;0),AL4630,0))</f>
        <v>0</v>
      </c>
      <c r="AO4630" s="37">
        <f>Y4630*(IF(AND(AH4630&gt;0,AI4630&lt;0),AI4630,0)+IF(AND(AJ4630&lt;0,AK4630&gt;0),AK4630,0)+IF(AND(AL4630&gt;0,AM4630&gt;0),AM4630,0))</f>
        <v>0</v>
      </c>
      <c r="AQ4630" s="40">
        <f>AU4630*D4630</f>
        <v>62545.739386020796</v>
      </c>
      <c r="AR4630" s="40">
        <f>AV4630*E4630</f>
        <v>69347.194534600829</v>
      </c>
      <c r="AS4630" s="40">
        <f>IF(AND(Y4630&lt;&gt;0,AN4630&lt;&gt;0),0,Q4630)</f>
        <v>16346.044223301897</v>
      </c>
      <c r="AT4630" s="41">
        <f t="shared" si="1156"/>
        <v>148238.97814392354</v>
      </c>
      <c r="AU4630" s="42">
        <f>S4630+AN4630</f>
        <v>662.13994691955111</v>
      </c>
      <c r="AV4630" s="37">
        <f>T4630+AO4630</f>
        <v>686.46995183726813</v>
      </c>
      <c r="AW4630" s="58">
        <f t="shared" si="1157"/>
        <v>0.42192505756006932</v>
      </c>
      <c r="AX4630" s="58">
        <f t="shared" si="1158"/>
        <v>0.46780674963417807</v>
      </c>
      <c r="AY4630" s="59">
        <f t="shared" si="1159"/>
        <v>0.11026819280575254</v>
      </c>
      <c r="AZ4630" s="54">
        <f t="shared" si="1151"/>
        <v>1.1737445330839646E-2</v>
      </c>
    </row>
    <row r="4631" spans="3:52" x14ac:dyDescent="0.25">
      <c r="C4631" s="35">
        <v>41389</v>
      </c>
      <c r="D4631" s="36">
        <v>94.3</v>
      </c>
      <c r="E4631" s="37">
        <v>100.94</v>
      </c>
      <c r="F4631" s="38">
        <v>0</v>
      </c>
      <c r="G4631" s="7">
        <v>0</v>
      </c>
      <c r="H4631" s="38">
        <v>1</v>
      </c>
      <c r="I4631" s="7">
        <v>1</v>
      </c>
      <c r="J4631" s="36">
        <f t="shared" si="1160"/>
        <v>94.252850000000009</v>
      </c>
      <c r="K4631" s="37">
        <f t="shared" si="1161"/>
        <v>100.88953000000001</v>
      </c>
      <c r="L4631" s="36">
        <f t="shared" si="1162"/>
        <v>94.347149999999985</v>
      </c>
      <c r="M4631" s="37">
        <f t="shared" si="1163"/>
        <v>100.99046999999999</v>
      </c>
      <c r="O4631" s="39">
        <f t="shared" ref="O4631:O4694" si="1164">S4631*D4631</f>
        <v>62439.796994513665</v>
      </c>
      <c r="P4631" s="40">
        <f t="shared" ref="P4631:P4694" si="1165">T4631*E4631</f>
        <v>69292.276938453841</v>
      </c>
      <c r="Q4631" s="40">
        <f>S4631*F4631+T4631*G4631+AS4630*(1+$G$9/252)</f>
        <v>16346.692875850438</v>
      </c>
      <c r="R4631" s="41">
        <f t="shared" si="1152"/>
        <v>148078.76680881795</v>
      </c>
      <c r="S4631" s="36">
        <f>AU4630*H4630</f>
        <v>662.13994691955111</v>
      </c>
      <c r="T4631" s="37">
        <f>AV4630*I4630</f>
        <v>686.46995183726813</v>
      </c>
      <c r="U4631" s="57">
        <f t="shared" si="1155"/>
        <v>0.4216661060875031</v>
      </c>
      <c r="V4631" s="58">
        <f t="shared" si="1153"/>
        <v>0.46794201783106387</v>
      </c>
      <c r="W4631" s="59">
        <f t="shared" si="1154"/>
        <v>0.11039187608143296</v>
      </c>
      <c r="Y4631" s="7">
        <f t="shared" ref="Y4631:Y4694" si="1166">IF(AND(ABS(U4631-0.5)&gt;$G$5,ABS(V4631-0.5)&gt;$G$5),1,0)*IF(AND(OR(AH4631&lt;=0,AI4631&gt;=0),OR(AJ4631&gt;=0,AK4631&lt;=0),OR(AL4631&lt;=0,AM4631&lt;=0)),0,1)</f>
        <v>0</v>
      </c>
      <c r="Z4631" s="40"/>
      <c r="AA4631" s="40"/>
      <c r="AB4631" s="40"/>
      <c r="AC4631" s="40"/>
      <c r="AD4631" s="40"/>
      <c r="AE4631" s="40"/>
      <c r="AF4631" s="40"/>
      <c r="AG4631" s="41"/>
      <c r="AH4631" s="40"/>
      <c r="AI4631" s="40"/>
      <c r="AJ4631" s="40"/>
      <c r="AK4631" s="40"/>
      <c r="AL4631" s="40"/>
      <c r="AM4631" s="41"/>
      <c r="AN4631" s="36">
        <f>Y4631*(IF(AND(AH4631&gt;0,AI4631&lt;0),AH4631,0)+IF(AND(AJ4631&lt;0,AK4631&gt;0),AJ4631,0)+IF(AND(AL4631&gt;0,AM4631&gt;0),AL4631,0))</f>
        <v>0</v>
      </c>
      <c r="AO4631" s="37">
        <f>Y4631*(IF(AND(AH4631&gt;0,AI4631&lt;0),AI4631,0)+IF(AND(AJ4631&lt;0,AK4631&gt;0),AK4631,0)+IF(AND(AL4631&gt;0,AM4631&gt;0),AM4631,0))</f>
        <v>0</v>
      </c>
      <c r="AQ4631" s="40">
        <f>AU4631*D4631</f>
        <v>62439.796994513665</v>
      </c>
      <c r="AR4631" s="40">
        <f>AV4631*E4631</f>
        <v>69292.276938453841</v>
      </c>
      <c r="AS4631" s="40">
        <f>IF(AND(Y4631&lt;&gt;0,AN4631&lt;&gt;0),0,Q4631)</f>
        <v>16346.692875850438</v>
      </c>
      <c r="AT4631" s="41">
        <f t="shared" si="1156"/>
        <v>148078.76680881795</v>
      </c>
      <c r="AU4631" s="42">
        <f>S4631+AN4631</f>
        <v>662.13994691955111</v>
      </c>
      <c r="AV4631" s="37">
        <f>T4631+AO4631</f>
        <v>686.46995183726813</v>
      </c>
      <c r="AW4631" s="58">
        <f t="shared" si="1157"/>
        <v>0.4216661060875031</v>
      </c>
      <c r="AX4631" s="58">
        <f t="shared" si="1158"/>
        <v>0.46794201783106387</v>
      </c>
      <c r="AY4631" s="59">
        <f t="shared" si="1159"/>
        <v>0.11039187608143296</v>
      </c>
      <c r="AZ4631" s="54">
        <f t="shared" ref="AZ4631:AZ4694" si="1167">AT4631/AT4630-1</f>
        <v>-1.0807638929488661E-3</v>
      </c>
    </row>
    <row r="4632" spans="3:52" x14ac:dyDescent="0.25">
      <c r="C4632" s="35">
        <v>41390</v>
      </c>
      <c r="D4632" s="36">
        <v>94.18</v>
      </c>
      <c r="E4632" s="37">
        <v>100.89</v>
      </c>
      <c r="F4632" s="38">
        <v>0</v>
      </c>
      <c r="G4632" s="7">
        <v>0</v>
      </c>
      <c r="H4632" s="38">
        <v>1</v>
      </c>
      <c r="I4632" s="7">
        <v>1</v>
      </c>
      <c r="J4632" s="36">
        <f t="shared" si="1160"/>
        <v>94.13291000000001</v>
      </c>
      <c r="K4632" s="37">
        <f t="shared" si="1161"/>
        <v>100.839555</v>
      </c>
      <c r="L4632" s="36">
        <f t="shared" si="1162"/>
        <v>94.227090000000004</v>
      </c>
      <c r="M4632" s="37">
        <f t="shared" si="1163"/>
        <v>100.940445</v>
      </c>
      <c r="O4632" s="39">
        <f t="shared" si="1164"/>
        <v>62360.340200883329</v>
      </c>
      <c r="P4632" s="40">
        <f t="shared" si="1165"/>
        <v>69257.95344086198</v>
      </c>
      <c r="Q4632" s="40">
        <f>S4632*F4632+T4632*G4632+AS4631*(1+$G$9/252)</f>
        <v>16347.341554139161</v>
      </c>
      <c r="R4632" s="41">
        <f t="shared" si="1152"/>
        <v>147965.63519588448</v>
      </c>
      <c r="S4632" s="36">
        <f>AU4631*H4631</f>
        <v>662.13994691955111</v>
      </c>
      <c r="T4632" s="37">
        <f>AV4631*I4631</f>
        <v>686.46995183726813</v>
      </c>
      <c r="U4632" s="57">
        <f t="shared" si="1155"/>
        <v>0.42145150877991044</v>
      </c>
      <c r="V4632" s="58">
        <f t="shared" si="1153"/>
        <v>0.46806782770320121</v>
      </c>
      <c r="W4632" s="59">
        <f t="shared" si="1154"/>
        <v>0.11048066351688832</v>
      </c>
      <c r="Y4632" s="7">
        <f t="shared" si="1166"/>
        <v>0</v>
      </c>
      <c r="Z4632" s="40"/>
      <c r="AA4632" s="40"/>
      <c r="AB4632" s="40"/>
      <c r="AC4632" s="40"/>
      <c r="AD4632" s="40"/>
      <c r="AE4632" s="40"/>
      <c r="AF4632" s="40"/>
      <c r="AG4632" s="41"/>
      <c r="AH4632" s="40"/>
      <c r="AI4632" s="40"/>
      <c r="AJ4632" s="40"/>
      <c r="AK4632" s="40"/>
      <c r="AL4632" s="40"/>
      <c r="AM4632" s="41"/>
      <c r="AN4632" s="36">
        <f>Y4632*(IF(AND(AH4632&gt;0,AI4632&lt;0),AH4632,0)+IF(AND(AJ4632&lt;0,AK4632&gt;0),AJ4632,0)+IF(AND(AL4632&gt;0,AM4632&gt;0),AL4632,0))</f>
        <v>0</v>
      </c>
      <c r="AO4632" s="37">
        <f>Y4632*(IF(AND(AH4632&gt;0,AI4632&lt;0),AI4632,0)+IF(AND(AJ4632&lt;0,AK4632&gt;0),AK4632,0)+IF(AND(AL4632&gt;0,AM4632&gt;0),AM4632,0))</f>
        <v>0</v>
      </c>
      <c r="AQ4632" s="40">
        <f>AU4632*D4632</f>
        <v>62360.340200883329</v>
      </c>
      <c r="AR4632" s="40">
        <f>AV4632*E4632</f>
        <v>69257.95344086198</v>
      </c>
      <c r="AS4632" s="40">
        <f>IF(AND(Y4632&lt;&gt;0,AN4632&lt;&gt;0),0,Q4632)</f>
        <v>16347.341554139161</v>
      </c>
      <c r="AT4632" s="41">
        <f t="shared" si="1156"/>
        <v>147965.63519588448</v>
      </c>
      <c r="AU4632" s="42">
        <f>S4632+AN4632</f>
        <v>662.13994691955111</v>
      </c>
      <c r="AV4632" s="37">
        <f>T4632+AO4632</f>
        <v>686.46995183726813</v>
      </c>
      <c r="AW4632" s="58">
        <f t="shared" si="1157"/>
        <v>0.42145150877991044</v>
      </c>
      <c r="AX4632" s="58">
        <f t="shared" si="1158"/>
        <v>0.46806782770320121</v>
      </c>
      <c r="AY4632" s="59">
        <f t="shared" si="1159"/>
        <v>0.11048066351688832</v>
      </c>
      <c r="AZ4632" s="54">
        <f t="shared" si="1167"/>
        <v>-7.6399618508127265E-4</v>
      </c>
    </row>
    <row r="4633" spans="3:52" x14ac:dyDescent="0.25">
      <c r="C4633" s="35">
        <v>41393</v>
      </c>
      <c r="D4633" s="36">
        <v>93.75</v>
      </c>
      <c r="E4633" s="37">
        <v>102.18</v>
      </c>
      <c r="F4633" s="38">
        <v>0</v>
      </c>
      <c r="G4633" s="7">
        <v>0</v>
      </c>
      <c r="H4633" s="38">
        <v>1</v>
      </c>
      <c r="I4633" s="7">
        <v>1</v>
      </c>
      <c r="J4633" s="36">
        <f t="shared" si="1160"/>
        <v>93.703125</v>
      </c>
      <c r="K4633" s="37">
        <f t="shared" si="1161"/>
        <v>102.12891000000002</v>
      </c>
      <c r="L4633" s="36">
        <f t="shared" si="1162"/>
        <v>93.796875</v>
      </c>
      <c r="M4633" s="37">
        <f t="shared" si="1163"/>
        <v>102.23108999999999</v>
      </c>
      <c r="O4633" s="39">
        <f t="shared" si="1164"/>
        <v>62075.620023707917</v>
      </c>
      <c r="P4633" s="40">
        <f t="shared" si="1165"/>
        <v>70143.499678732056</v>
      </c>
      <c r="Q4633" s="40">
        <f>S4633*F4633+T4633*G4633+AS4632*(1+$G$9/252)</f>
        <v>16347.990258169086</v>
      </c>
      <c r="R4633" s="41">
        <f t="shared" si="1152"/>
        <v>148567.10996060909</v>
      </c>
      <c r="S4633" s="36">
        <f>AU4632*H4632</f>
        <v>662.13994691955111</v>
      </c>
      <c r="T4633" s="37">
        <f>AV4632*I4632</f>
        <v>686.46995183726813</v>
      </c>
      <c r="U4633" s="57">
        <f t="shared" si="1155"/>
        <v>0.41782881850610526</v>
      </c>
      <c r="V4633" s="58">
        <f t="shared" si="1153"/>
        <v>0.47213343314903161</v>
      </c>
      <c r="W4633" s="59">
        <f t="shared" si="1154"/>
        <v>0.11003774834486296</v>
      </c>
      <c r="Y4633" s="7">
        <f t="shared" si="1166"/>
        <v>0</v>
      </c>
      <c r="Z4633" s="40"/>
      <c r="AA4633" s="40"/>
      <c r="AB4633" s="40"/>
      <c r="AC4633" s="40"/>
      <c r="AD4633" s="40"/>
      <c r="AE4633" s="40"/>
      <c r="AF4633" s="40"/>
      <c r="AG4633" s="41"/>
      <c r="AH4633" s="40"/>
      <c r="AI4633" s="40"/>
      <c r="AJ4633" s="40"/>
      <c r="AK4633" s="40"/>
      <c r="AL4633" s="40"/>
      <c r="AM4633" s="41"/>
      <c r="AN4633" s="36">
        <f>Y4633*(IF(AND(AH4633&gt;0,AI4633&lt;0),AH4633,0)+IF(AND(AJ4633&lt;0,AK4633&gt;0),AJ4633,0)+IF(AND(AL4633&gt;0,AM4633&gt;0),AL4633,0))</f>
        <v>0</v>
      </c>
      <c r="AO4633" s="37">
        <f>Y4633*(IF(AND(AH4633&gt;0,AI4633&lt;0),AI4633,0)+IF(AND(AJ4633&lt;0,AK4633&gt;0),AK4633,0)+IF(AND(AL4633&gt;0,AM4633&gt;0),AM4633,0))</f>
        <v>0</v>
      </c>
      <c r="AQ4633" s="40">
        <f>AU4633*D4633</f>
        <v>62075.620023707917</v>
      </c>
      <c r="AR4633" s="40">
        <f>AV4633*E4633</f>
        <v>70143.499678732056</v>
      </c>
      <c r="AS4633" s="40">
        <f>IF(AND(Y4633&lt;&gt;0,AN4633&lt;&gt;0),0,Q4633)</f>
        <v>16347.990258169086</v>
      </c>
      <c r="AT4633" s="41">
        <f t="shared" si="1156"/>
        <v>148567.10996060909</v>
      </c>
      <c r="AU4633" s="42">
        <f>S4633+AN4633</f>
        <v>662.13994691955111</v>
      </c>
      <c r="AV4633" s="37">
        <f>T4633+AO4633</f>
        <v>686.46995183726813</v>
      </c>
      <c r="AW4633" s="58">
        <f t="shared" si="1157"/>
        <v>0.41782881850610526</v>
      </c>
      <c r="AX4633" s="58">
        <f t="shared" si="1158"/>
        <v>0.47213343314903161</v>
      </c>
      <c r="AY4633" s="59">
        <f t="shared" si="1159"/>
        <v>0.11003774834486296</v>
      </c>
      <c r="AZ4633" s="54">
        <f t="shared" si="1167"/>
        <v>4.064962543014472E-3</v>
      </c>
    </row>
    <row r="4634" spans="3:52" x14ac:dyDescent="0.25">
      <c r="C4634" s="35">
        <v>41394</v>
      </c>
      <c r="D4634" s="36">
        <v>94.01</v>
      </c>
      <c r="E4634" s="37">
        <v>102.14</v>
      </c>
      <c r="F4634" s="38">
        <v>0</v>
      </c>
      <c r="G4634" s="7">
        <v>0</v>
      </c>
      <c r="H4634" s="38">
        <v>1</v>
      </c>
      <c r="I4634" s="7">
        <v>1</v>
      </c>
      <c r="J4634" s="36">
        <f t="shared" si="1160"/>
        <v>93.962995000000006</v>
      </c>
      <c r="K4634" s="37">
        <f t="shared" si="1161"/>
        <v>102.08893</v>
      </c>
      <c r="L4634" s="36">
        <f t="shared" si="1162"/>
        <v>94.057005000000004</v>
      </c>
      <c r="M4634" s="37">
        <f t="shared" si="1163"/>
        <v>102.19107</v>
      </c>
      <c r="O4634" s="39">
        <f t="shared" si="1164"/>
        <v>62247.776409907005</v>
      </c>
      <c r="P4634" s="40">
        <f t="shared" si="1165"/>
        <v>70116.040880658562</v>
      </c>
      <c r="Q4634" s="40">
        <f>S4634*F4634+T4634*G4634+AS4633*(1+$G$9/252)</f>
        <v>16348.638987941235</v>
      </c>
      <c r="R4634" s="41">
        <f t="shared" si="1152"/>
        <v>148712.45627850681</v>
      </c>
      <c r="S4634" s="36">
        <f>AU4633*H4633</f>
        <v>662.13994691955111</v>
      </c>
      <c r="T4634" s="37">
        <f>AV4633*I4633</f>
        <v>686.46995183726813</v>
      </c>
      <c r="U4634" s="57">
        <f t="shared" si="1155"/>
        <v>0.41857809337322865</v>
      </c>
      <c r="V4634" s="58">
        <f t="shared" si="1153"/>
        <v>0.47148734299261474</v>
      </c>
      <c r="W4634" s="59">
        <f t="shared" si="1154"/>
        <v>0.10993456363415657</v>
      </c>
      <c r="Y4634" s="7">
        <f t="shared" si="1166"/>
        <v>0</v>
      </c>
      <c r="Z4634" s="40"/>
      <c r="AA4634" s="40"/>
      <c r="AB4634" s="40"/>
      <c r="AC4634" s="40"/>
      <c r="AD4634" s="40"/>
      <c r="AE4634" s="40"/>
      <c r="AF4634" s="40"/>
      <c r="AG4634" s="41"/>
      <c r="AH4634" s="40"/>
      <c r="AI4634" s="40"/>
      <c r="AJ4634" s="40"/>
      <c r="AK4634" s="40"/>
      <c r="AL4634" s="40"/>
      <c r="AM4634" s="41"/>
      <c r="AN4634" s="36">
        <f>Y4634*(IF(AND(AH4634&gt;0,AI4634&lt;0),AH4634,0)+IF(AND(AJ4634&lt;0,AK4634&gt;0),AJ4634,0)+IF(AND(AL4634&gt;0,AM4634&gt;0),AL4634,0))</f>
        <v>0</v>
      </c>
      <c r="AO4634" s="37">
        <f>Y4634*(IF(AND(AH4634&gt;0,AI4634&lt;0),AI4634,0)+IF(AND(AJ4634&lt;0,AK4634&gt;0),AK4634,0)+IF(AND(AL4634&gt;0,AM4634&gt;0),AM4634,0))</f>
        <v>0</v>
      </c>
      <c r="AQ4634" s="40">
        <f>AU4634*D4634</f>
        <v>62247.776409907005</v>
      </c>
      <c r="AR4634" s="40">
        <f>AV4634*E4634</f>
        <v>70116.040880658562</v>
      </c>
      <c r="AS4634" s="40">
        <f>IF(AND(Y4634&lt;&gt;0,AN4634&lt;&gt;0),0,Q4634)</f>
        <v>16348.638987941235</v>
      </c>
      <c r="AT4634" s="41">
        <f t="shared" si="1156"/>
        <v>148712.45627850681</v>
      </c>
      <c r="AU4634" s="42">
        <f>S4634+AN4634</f>
        <v>662.13994691955111</v>
      </c>
      <c r="AV4634" s="37">
        <f>T4634+AO4634</f>
        <v>686.46995183726813</v>
      </c>
      <c r="AW4634" s="58">
        <f t="shared" si="1157"/>
        <v>0.41857809337322865</v>
      </c>
      <c r="AX4634" s="58">
        <f t="shared" si="1158"/>
        <v>0.47148734299261474</v>
      </c>
      <c r="AY4634" s="59">
        <f t="shared" si="1159"/>
        <v>0.10993456363415657</v>
      </c>
      <c r="AZ4634" s="54">
        <f t="shared" si="1167"/>
        <v>9.783209617273414E-4</v>
      </c>
    </row>
    <row r="4635" spans="3:52" x14ac:dyDescent="0.25">
      <c r="C4635" s="35">
        <v>41395</v>
      </c>
      <c r="D4635" s="36">
        <v>92</v>
      </c>
      <c r="E4635" s="37">
        <v>101.38</v>
      </c>
      <c r="F4635" s="38">
        <v>0</v>
      </c>
      <c r="G4635" s="7">
        <v>0</v>
      </c>
      <c r="H4635" s="38">
        <v>1</v>
      </c>
      <c r="I4635" s="7">
        <v>1</v>
      </c>
      <c r="J4635" s="36">
        <f t="shared" si="1160"/>
        <v>91.954000000000008</v>
      </c>
      <c r="K4635" s="37">
        <f t="shared" si="1161"/>
        <v>101.32931000000001</v>
      </c>
      <c r="L4635" s="36">
        <f t="shared" si="1162"/>
        <v>92.045999999999992</v>
      </c>
      <c r="M4635" s="37">
        <f t="shared" si="1163"/>
        <v>101.43068999999998</v>
      </c>
      <c r="O4635" s="39">
        <f t="shared" si="1164"/>
        <v>60916.875116598705</v>
      </c>
      <c r="P4635" s="40">
        <f t="shared" si="1165"/>
        <v>69594.323717262247</v>
      </c>
      <c r="Q4635" s="40">
        <f>S4635*F4635+T4635*G4635+AS4634*(1+$G$9/252)</f>
        <v>16349.287743456627</v>
      </c>
      <c r="R4635" s="41">
        <f t="shared" si="1152"/>
        <v>146860.48657731758</v>
      </c>
      <c r="S4635" s="36">
        <f>AU4634*H4634</f>
        <v>662.13994691955111</v>
      </c>
      <c r="T4635" s="37">
        <f>AV4634*I4634</f>
        <v>686.46995183726813</v>
      </c>
      <c r="U4635" s="57">
        <f t="shared" si="1155"/>
        <v>0.41479418008415642</v>
      </c>
      <c r="V4635" s="58">
        <f t="shared" si="1153"/>
        <v>0.47388051979946932</v>
      </c>
      <c r="W4635" s="59">
        <f t="shared" si="1154"/>
        <v>0.11132530011637422</v>
      </c>
      <c r="Y4635" s="7">
        <f t="shared" si="1166"/>
        <v>0</v>
      </c>
      <c r="Z4635" s="40"/>
      <c r="AA4635" s="40"/>
      <c r="AB4635" s="40"/>
      <c r="AC4635" s="40"/>
      <c r="AD4635" s="40"/>
      <c r="AE4635" s="40"/>
      <c r="AF4635" s="40"/>
      <c r="AG4635" s="41"/>
      <c r="AH4635" s="40"/>
      <c r="AI4635" s="40"/>
      <c r="AJ4635" s="40"/>
      <c r="AK4635" s="40"/>
      <c r="AL4635" s="40"/>
      <c r="AM4635" s="41"/>
      <c r="AN4635" s="36">
        <f>Y4635*(IF(AND(AH4635&gt;0,AI4635&lt;0),AH4635,0)+IF(AND(AJ4635&lt;0,AK4635&gt;0),AJ4635,0)+IF(AND(AL4635&gt;0,AM4635&gt;0),AL4635,0))</f>
        <v>0</v>
      </c>
      <c r="AO4635" s="37">
        <f>Y4635*(IF(AND(AH4635&gt;0,AI4635&lt;0),AI4635,0)+IF(AND(AJ4635&lt;0,AK4635&gt;0),AK4635,0)+IF(AND(AL4635&gt;0,AM4635&gt;0),AM4635,0))</f>
        <v>0</v>
      </c>
      <c r="AQ4635" s="40">
        <f>AU4635*D4635</f>
        <v>60916.875116598705</v>
      </c>
      <c r="AR4635" s="40">
        <f>AV4635*E4635</f>
        <v>69594.323717262247</v>
      </c>
      <c r="AS4635" s="40">
        <f>IF(AND(Y4635&lt;&gt;0,AN4635&lt;&gt;0),0,Q4635)</f>
        <v>16349.287743456627</v>
      </c>
      <c r="AT4635" s="41">
        <f t="shared" si="1156"/>
        <v>146860.48657731758</v>
      </c>
      <c r="AU4635" s="42">
        <f>S4635+AN4635</f>
        <v>662.13994691955111</v>
      </c>
      <c r="AV4635" s="37">
        <f>T4635+AO4635</f>
        <v>686.46995183726813</v>
      </c>
      <c r="AW4635" s="58">
        <f t="shared" si="1157"/>
        <v>0.41479418008415642</v>
      </c>
      <c r="AX4635" s="58">
        <f t="shared" si="1158"/>
        <v>0.47388051979946932</v>
      </c>
      <c r="AY4635" s="59">
        <f t="shared" si="1159"/>
        <v>0.11132530011637422</v>
      </c>
      <c r="AZ4635" s="54">
        <f t="shared" si="1167"/>
        <v>-1.2453359641379835E-2</v>
      </c>
    </row>
    <row r="4636" spans="3:52" x14ac:dyDescent="0.25">
      <c r="C4636" s="35">
        <v>41396</v>
      </c>
      <c r="D4636" s="36">
        <v>92.29</v>
      </c>
      <c r="E4636" s="37">
        <v>102.06</v>
      </c>
      <c r="F4636" s="38">
        <v>0</v>
      </c>
      <c r="G4636" s="7">
        <v>0</v>
      </c>
      <c r="H4636" s="38">
        <v>1</v>
      </c>
      <c r="I4636" s="7">
        <v>1</v>
      </c>
      <c r="J4636" s="36">
        <f t="shared" si="1160"/>
        <v>92.243855000000011</v>
      </c>
      <c r="K4636" s="37">
        <f t="shared" si="1161"/>
        <v>102.00897000000001</v>
      </c>
      <c r="L4636" s="36">
        <f t="shared" si="1162"/>
        <v>92.336145000000002</v>
      </c>
      <c r="M4636" s="37">
        <f t="shared" si="1163"/>
        <v>102.11103</v>
      </c>
      <c r="O4636" s="39">
        <f t="shared" si="1164"/>
        <v>61108.895701205372</v>
      </c>
      <c r="P4636" s="40">
        <f t="shared" si="1165"/>
        <v>70061.123284511588</v>
      </c>
      <c r="Q4636" s="40">
        <f>S4636*F4636+T4636*G4636+AS4635*(1+$G$9/252)</f>
        <v>16349.936524716286</v>
      </c>
      <c r="R4636" s="41">
        <f t="shared" ref="R4636:R4699" si="1168">SUM(O4636:Q4636)</f>
        <v>147519.95551043327</v>
      </c>
      <c r="S4636" s="36">
        <f>AU4635*H4635</f>
        <v>662.13994691955111</v>
      </c>
      <c r="T4636" s="37">
        <f>AV4635*I4635</f>
        <v>686.46995183726813</v>
      </c>
      <c r="U4636" s="57">
        <f t="shared" si="1155"/>
        <v>0.41424155457316064</v>
      </c>
      <c r="V4636" s="58">
        <f t="shared" ref="V4636:V4699" si="1169">P4636/R4636</f>
        <v>0.47492641278322889</v>
      </c>
      <c r="W4636" s="59">
        <f t="shared" ref="W4636:W4699" si="1170">Q4636/R4636</f>
        <v>0.11083203264361034</v>
      </c>
      <c r="Y4636" s="7">
        <f t="shared" si="1166"/>
        <v>0</v>
      </c>
      <c r="Z4636" s="40"/>
      <c r="AA4636" s="40"/>
      <c r="AB4636" s="40"/>
      <c r="AC4636" s="40"/>
      <c r="AD4636" s="40"/>
      <c r="AE4636" s="40"/>
      <c r="AF4636" s="40"/>
      <c r="AG4636" s="41"/>
      <c r="AH4636" s="40"/>
      <c r="AI4636" s="40"/>
      <c r="AJ4636" s="40"/>
      <c r="AK4636" s="40"/>
      <c r="AL4636" s="40"/>
      <c r="AM4636" s="41"/>
      <c r="AN4636" s="36">
        <f>Y4636*(IF(AND(AH4636&gt;0,AI4636&lt;0),AH4636,0)+IF(AND(AJ4636&lt;0,AK4636&gt;0),AJ4636,0)+IF(AND(AL4636&gt;0,AM4636&gt;0),AL4636,0))</f>
        <v>0</v>
      </c>
      <c r="AO4636" s="37">
        <f>Y4636*(IF(AND(AH4636&gt;0,AI4636&lt;0),AI4636,0)+IF(AND(AJ4636&lt;0,AK4636&gt;0),AK4636,0)+IF(AND(AL4636&gt;0,AM4636&gt;0),AM4636,0))</f>
        <v>0</v>
      </c>
      <c r="AQ4636" s="40">
        <f>AU4636*D4636</f>
        <v>61108.895701205372</v>
      </c>
      <c r="AR4636" s="40">
        <f>AV4636*E4636</f>
        <v>70061.123284511588</v>
      </c>
      <c r="AS4636" s="40">
        <f>IF(AND(Y4636&lt;&gt;0,AN4636&lt;&gt;0),0,Q4636)</f>
        <v>16349.936524716286</v>
      </c>
      <c r="AT4636" s="41">
        <f t="shared" si="1156"/>
        <v>147519.95551043327</v>
      </c>
      <c r="AU4636" s="42">
        <f>S4636+AN4636</f>
        <v>662.13994691955111</v>
      </c>
      <c r="AV4636" s="37">
        <f>T4636+AO4636</f>
        <v>686.46995183726813</v>
      </c>
      <c r="AW4636" s="58">
        <f t="shared" si="1157"/>
        <v>0.41424155457316064</v>
      </c>
      <c r="AX4636" s="58">
        <f t="shared" si="1158"/>
        <v>0.47492641278322889</v>
      </c>
      <c r="AY4636" s="59">
        <f t="shared" si="1159"/>
        <v>0.11083203264361034</v>
      </c>
      <c r="AZ4636" s="54">
        <f t="shared" si="1167"/>
        <v>4.4904449691340886E-3</v>
      </c>
    </row>
    <row r="4637" spans="3:52" x14ac:dyDescent="0.25">
      <c r="C4637" s="35">
        <v>41397</v>
      </c>
      <c r="D4637" s="36">
        <v>94.52</v>
      </c>
      <c r="E4637" s="37">
        <v>102.92</v>
      </c>
      <c r="F4637" s="38">
        <v>0</v>
      </c>
      <c r="G4637" s="7">
        <v>0</v>
      </c>
      <c r="H4637" s="38">
        <v>1</v>
      </c>
      <c r="I4637" s="7">
        <v>1</v>
      </c>
      <c r="J4637" s="36">
        <f t="shared" si="1160"/>
        <v>94.472740000000002</v>
      </c>
      <c r="K4637" s="37">
        <f t="shared" si="1161"/>
        <v>102.86854000000001</v>
      </c>
      <c r="L4637" s="36">
        <f t="shared" si="1162"/>
        <v>94.56725999999999</v>
      </c>
      <c r="M4637" s="37">
        <f t="shared" si="1163"/>
        <v>102.97145999999999</v>
      </c>
      <c r="O4637" s="39">
        <f t="shared" si="1164"/>
        <v>62585.467782835971</v>
      </c>
      <c r="P4637" s="40">
        <f t="shared" si="1165"/>
        <v>70651.487443091639</v>
      </c>
      <c r="Q4637" s="40">
        <f>S4637*F4637+T4637*G4637+AS4636*(1+$G$9/252)</f>
        <v>16350.585331721233</v>
      </c>
      <c r="R4637" s="41">
        <f t="shared" si="1168"/>
        <v>149587.54055764884</v>
      </c>
      <c r="S4637" s="36">
        <f>AU4636*H4636</f>
        <v>662.13994691955111</v>
      </c>
      <c r="T4637" s="37">
        <f>AV4636*I4636</f>
        <v>686.46995183726813</v>
      </c>
      <c r="U4637" s="57">
        <f t="shared" ref="U4637:U4700" si="1171">O4637/R4637</f>
        <v>0.41838690274285545</v>
      </c>
      <c r="V4637" s="58">
        <f t="shared" si="1169"/>
        <v>0.4723086373350967</v>
      </c>
      <c r="W4637" s="59">
        <f t="shared" si="1170"/>
        <v>0.10930445992204783</v>
      </c>
      <c r="Y4637" s="7">
        <f t="shared" si="1166"/>
        <v>0</v>
      </c>
      <c r="Z4637" s="40"/>
      <c r="AA4637" s="40"/>
      <c r="AB4637" s="40"/>
      <c r="AC4637" s="40"/>
      <c r="AD4637" s="40"/>
      <c r="AE4637" s="40"/>
      <c r="AF4637" s="40"/>
      <c r="AG4637" s="41"/>
      <c r="AH4637" s="40"/>
      <c r="AI4637" s="40"/>
      <c r="AJ4637" s="40"/>
      <c r="AK4637" s="40"/>
      <c r="AL4637" s="40"/>
      <c r="AM4637" s="41"/>
      <c r="AN4637" s="36">
        <f>Y4637*(IF(AND(AH4637&gt;0,AI4637&lt;0),AH4637,0)+IF(AND(AJ4637&lt;0,AK4637&gt;0),AJ4637,0)+IF(AND(AL4637&gt;0,AM4637&gt;0),AL4637,0))</f>
        <v>0</v>
      </c>
      <c r="AO4637" s="37">
        <f>Y4637*(IF(AND(AH4637&gt;0,AI4637&lt;0),AI4637,0)+IF(AND(AJ4637&lt;0,AK4637&gt;0),AK4637,0)+IF(AND(AL4637&gt;0,AM4637&gt;0),AM4637,0))</f>
        <v>0</v>
      </c>
      <c r="AQ4637" s="40">
        <f>AU4637*D4637</f>
        <v>62585.467782835971</v>
      </c>
      <c r="AR4637" s="40">
        <f>AV4637*E4637</f>
        <v>70651.487443091639</v>
      </c>
      <c r="AS4637" s="40">
        <f>IF(AND(Y4637&lt;&gt;0,AN4637&lt;&gt;0),0,Q4637)</f>
        <v>16350.585331721233</v>
      </c>
      <c r="AT4637" s="41">
        <f t="shared" ref="AT4637:AT4700" si="1172">SUM(AQ4637:AS4637)</f>
        <v>149587.54055764884</v>
      </c>
      <c r="AU4637" s="42">
        <f>S4637+AN4637</f>
        <v>662.13994691955111</v>
      </c>
      <c r="AV4637" s="37">
        <f>T4637+AO4637</f>
        <v>686.46995183726813</v>
      </c>
      <c r="AW4637" s="58">
        <f t="shared" si="1157"/>
        <v>0.41838690274285545</v>
      </c>
      <c r="AX4637" s="58">
        <f t="shared" si="1158"/>
        <v>0.4723086373350967</v>
      </c>
      <c r="AY4637" s="59">
        <f t="shared" si="1159"/>
        <v>0.10930445992204783</v>
      </c>
      <c r="AZ4637" s="54">
        <f t="shared" si="1167"/>
        <v>1.4015629546941799E-2</v>
      </c>
    </row>
    <row r="4638" spans="3:52" x14ac:dyDescent="0.25">
      <c r="C4638" s="35">
        <v>41400</v>
      </c>
      <c r="D4638" s="36">
        <v>96.23</v>
      </c>
      <c r="E4638" s="37">
        <v>102.07</v>
      </c>
      <c r="F4638" s="38">
        <v>0</v>
      </c>
      <c r="G4638" s="7">
        <v>0</v>
      </c>
      <c r="H4638" s="38">
        <v>1</v>
      </c>
      <c r="I4638" s="7">
        <v>1</v>
      </c>
      <c r="J4638" s="36">
        <f t="shared" si="1160"/>
        <v>96.181885000000008</v>
      </c>
      <c r="K4638" s="37">
        <f t="shared" si="1161"/>
        <v>102.01896499999999</v>
      </c>
      <c r="L4638" s="36">
        <f t="shared" si="1162"/>
        <v>96.278115</v>
      </c>
      <c r="M4638" s="37">
        <f t="shared" si="1163"/>
        <v>102.12103499999999</v>
      </c>
      <c r="O4638" s="39">
        <f t="shared" si="1164"/>
        <v>63717.727092068402</v>
      </c>
      <c r="P4638" s="40">
        <f t="shared" si="1165"/>
        <v>70067.987984029955</v>
      </c>
      <c r="Q4638" s="40">
        <f>S4638*F4638+T4638*G4638+AS4637*(1+$G$9/252)</f>
        <v>16351.234164472491</v>
      </c>
      <c r="R4638" s="41">
        <f t="shared" si="1168"/>
        <v>150136.94924057086</v>
      </c>
      <c r="S4638" s="36">
        <f>AU4637*H4637</f>
        <v>662.13994691955111</v>
      </c>
      <c r="T4638" s="37">
        <f>AV4637*I4637</f>
        <v>686.46995183726813</v>
      </c>
      <c r="U4638" s="57">
        <f t="shared" si="1171"/>
        <v>0.42439737462608729</v>
      </c>
      <c r="V4638" s="58">
        <f t="shared" si="1169"/>
        <v>0.46669383078882881</v>
      </c>
      <c r="W4638" s="59">
        <f t="shared" si="1170"/>
        <v>0.10890879458508385</v>
      </c>
      <c r="Y4638" s="7">
        <f t="shared" si="1166"/>
        <v>0</v>
      </c>
      <c r="Z4638" s="40"/>
      <c r="AA4638" s="40"/>
      <c r="AB4638" s="40"/>
      <c r="AC4638" s="40"/>
      <c r="AD4638" s="40"/>
      <c r="AE4638" s="40"/>
      <c r="AF4638" s="40"/>
      <c r="AG4638" s="41"/>
      <c r="AH4638" s="40"/>
      <c r="AI4638" s="40"/>
      <c r="AJ4638" s="40"/>
      <c r="AK4638" s="40"/>
      <c r="AL4638" s="40"/>
      <c r="AM4638" s="41"/>
      <c r="AN4638" s="36">
        <f>Y4638*(IF(AND(AH4638&gt;0,AI4638&lt;0),AH4638,0)+IF(AND(AJ4638&lt;0,AK4638&gt;0),AJ4638,0)+IF(AND(AL4638&gt;0,AM4638&gt;0),AL4638,0))</f>
        <v>0</v>
      </c>
      <c r="AO4638" s="37">
        <f>Y4638*(IF(AND(AH4638&gt;0,AI4638&lt;0),AI4638,0)+IF(AND(AJ4638&lt;0,AK4638&gt;0),AK4638,0)+IF(AND(AL4638&gt;0,AM4638&gt;0),AM4638,0))</f>
        <v>0</v>
      </c>
      <c r="AQ4638" s="40">
        <f>AU4638*D4638</f>
        <v>63717.727092068402</v>
      </c>
      <c r="AR4638" s="40">
        <f>AV4638*E4638</f>
        <v>70067.987984029955</v>
      </c>
      <c r="AS4638" s="40">
        <f>IF(AND(Y4638&lt;&gt;0,AN4638&lt;&gt;0),0,Q4638)</f>
        <v>16351.234164472491</v>
      </c>
      <c r="AT4638" s="41">
        <f t="shared" si="1172"/>
        <v>150136.94924057086</v>
      </c>
      <c r="AU4638" s="42">
        <f>S4638+AN4638</f>
        <v>662.13994691955111</v>
      </c>
      <c r="AV4638" s="37">
        <f>T4638+AO4638</f>
        <v>686.46995183726813</v>
      </c>
      <c r="AW4638" s="58">
        <f t="shared" si="1157"/>
        <v>0.42439737462608729</v>
      </c>
      <c r="AX4638" s="58">
        <f t="shared" si="1158"/>
        <v>0.46669383078882881</v>
      </c>
      <c r="AY4638" s="59">
        <f t="shared" si="1159"/>
        <v>0.10890879458508385</v>
      </c>
      <c r="AZ4638" s="54">
        <f t="shared" si="1167"/>
        <v>3.6728238252590195E-3</v>
      </c>
    </row>
    <row r="4639" spans="3:52" x14ac:dyDescent="0.25">
      <c r="C4639" s="35">
        <v>41401</v>
      </c>
      <c r="D4639" s="36">
        <v>99.52</v>
      </c>
      <c r="E4639" s="37">
        <v>102.29</v>
      </c>
      <c r="F4639" s="38">
        <v>0</v>
      </c>
      <c r="G4639" s="7">
        <v>0</v>
      </c>
      <c r="H4639" s="38">
        <v>1</v>
      </c>
      <c r="I4639" s="7">
        <v>1</v>
      </c>
      <c r="J4639" s="36">
        <f t="shared" si="1160"/>
        <v>99.470240000000004</v>
      </c>
      <c r="K4639" s="37">
        <f t="shared" si="1161"/>
        <v>102.23885500000002</v>
      </c>
      <c r="L4639" s="36">
        <f t="shared" si="1162"/>
        <v>99.569759999999988</v>
      </c>
      <c r="M4639" s="37">
        <f t="shared" si="1163"/>
        <v>102.341145</v>
      </c>
      <c r="O4639" s="39">
        <f t="shared" si="1164"/>
        <v>65896.167517433729</v>
      </c>
      <c r="P4639" s="40">
        <f t="shared" si="1165"/>
        <v>70219.011373434158</v>
      </c>
      <c r="Q4639" s="40">
        <f>S4639*F4639+T4639*G4639+AS4638*(1+$G$9/252)</f>
        <v>16351.88302297108</v>
      </c>
      <c r="R4639" s="41">
        <f t="shared" si="1168"/>
        <v>152467.06191383896</v>
      </c>
      <c r="S4639" s="36">
        <f>AU4638*H4638</f>
        <v>662.13994691955111</v>
      </c>
      <c r="T4639" s="37">
        <f>AV4638*I4638</f>
        <v>686.46995183726813</v>
      </c>
      <c r="U4639" s="57">
        <f t="shared" si="1171"/>
        <v>0.43219936614684995</v>
      </c>
      <c r="V4639" s="58">
        <f t="shared" si="1169"/>
        <v>0.46055200704999349</v>
      </c>
      <c r="W4639" s="59">
        <f t="shared" si="1170"/>
        <v>0.10724862680315657</v>
      </c>
      <c r="Y4639" s="7">
        <f t="shared" si="1166"/>
        <v>0</v>
      </c>
      <c r="Z4639" s="40"/>
      <c r="AA4639" s="40"/>
      <c r="AB4639" s="40"/>
      <c r="AC4639" s="40"/>
      <c r="AD4639" s="40"/>
      <c r="AE4639" s="40"/>
      <c r="AF4639" s="40"/>
      <c r="AG4639" s="41"/>
      <c r="AH4639" s="40"/>
      <c r="AI4639" s="40"/>
      <c r="AJ4639" s="40"/>
      <c r="AK4639" s="40"/>
      <c r="AL4639" s="40"/>
      <c r="AM4639" s="41"/>
      <c r="AN4639" s="36">
        <f>Y4639*(IF(AND(AH4639&gt;0,AI4639&lt;0),AH4639,0)+IF(AND(AJ4639&lt;0,AK4639&gt;0),AJ4639,0)+IF(AND(AL4639&gt;0,AM4639&gt;0),AL4639,0))</f>
        <v>0</v>
      </c>
      <c r="AO4639" s="37">
        <f>Y4639*(IF(AND(AH4639&gt;0,AI4639&lt;0),AI4639,0)+IF(AND(AJ4639&lt;0,AK4639&gt;0),AK4639,0)+IF(AND(AL4639&gt;0,AM4639&gt;0),AM4639,0))</f>
        <v>0</v>
      </c>
      <c r="AQ4639" s="40">
        <f>AU4639*D4639</f>
        <v>65896.167517433729</v>
      </c>
      <c r="AR4639" s="40">
        <f>AV4639*E4639</f>
        <v>70219.011373434158</v>
      </c>
      <c r="AS4639" s="40">
        <f>IF(AND(Y4639&lt;&gt;0,AN4639&lt;&gt;0),0,Q4639)</f>
        <v>16351.88302297108</v>
      </c>
      <c r="AT4639" s="41">
        <f t="shared" si="1172"/>
        <v>152467.06191383896</v>
      </c>
      <c r="AU4639" s="42">
        <f>S4639+AN4639</f>
        <v>662.13994691955111</v>
      </c>
      <c r="AV4639" s="37">
        <f>T4639+AO4639</f>
        <v>686.46995183726813</v>
      </c>
      <c r="AW4639" s="58">
        <f t="shared" si="1157"/>
        <v>0.43219936614684995</v>
      </c>
      <c r="AX4639" s="58">
        <f t="shared" si="1158"/>
        <v>0.46055200704999349</v>
      </c>
      <c r="AY4639" s="59">
        <f t="shared" si="1159"/>
        <v>0.10724862680315657</v>
      </c>
      <c r="AZ4639" s="54">
        <f t="shared" si="1167"/>
        <v>1.5519914884739361E-2</v>
      </c>
    </row>
    <row r="4640" spans="3:52" x14ac:dyDescent="0.25">
      <c r="C4640" s="35">
        <v>41402</v>
      </c>
      <c r="D4640" s="36">
        <v>101.95</v>
      </c>
      <c r="E4640" s="37">
        <v>100.95</v>
      </c>
      <c r="F4640" s="38">
        <v>0</v>
      </c>
      <c r="G4640" s="7">
        <v>0</v>
      </c>
      <c r="H4640" s="38">
        <v>1</v>
      </c>
      <c r="I4640" s="7">
        <v>1</v>
      </c>
      <c r="J4640" s="36">
        <f t="shared" si="1160"/>
        <v>101.89902500000001</v>
      </c>
      <c r="K4640" s="37">
        <f t="shared" si="1161"/>
        <v>100.89952500000001</v>
      </c>
      <c r="L4640" s="36">
        <f t="shared" si="1162"/>
        <v>102.000975</v>
      </c>
      <c r="M4640" s="37">
        <f t="shared" si="1163"/>
        <v>101.00047499999999</v>
      </c>
      <c r="O4640" s="39">
        <f t="shared" si="1164"/>
        <v>67505.167588448239</v>
      </c>
      <c r="P4640" s="40">
        <f t="shared" si="1165"/>
        <v>69299.141637972221</v>
      </c>
      <c r="Q4640" s="40">
        <f>S4640*F4640+T4640*G4640+AS4639*(1+$G$9/252)</f>
        <v>16352.531907218023</v>
      </c>
      <c r="R4640" s="41">
        <f t="shared" si="1168"/>
        <v>153156.84113363849</v>
      </c>
      <c r="S4640" s="36">
        <f>AU4639*H4639</f>
        <v>662.13994691955111</v>
      </c>
      <c r="T4640" s="37">
        <f>AV4639*I4639</f>
        <v>686.46995183726813</v>
      </c>
      <c r="U4640" s="57">
        <f t="shared" si="1171"/>
        <v>0.44075842181640418</v>
      </c>
      <c r="V4640" s="58">
        <f t="shared" si="1169"/>
        <v>0.45247173502034155</v>
      </c>
      <c r="W4640" s="59">
        <f t="shared" si="1170"/>
        <v>0.1067698431632542</v>
      </c>
      <c r="Y4640" s="7">
        <f t="shared" si="1166"/>
        <v>0</v>
      </c>
      <c r="Z4640" s="40"/>
      <c r="AA4640" s="40"/>
      <c r="AB4640" s="40"/>
      <c r="AC4640" s="40"/>
      <c r="AD4640" s="40"/>
      <c r="AE4640" s="40"/>
      <c r="AF4640" s="40"/>
      <c r="AG4640" s="41"/>
      <c r="AH4640" s="40"/>
      <c r="AI4640" s="40"/>
      <c r="AJ4640" s="40"/>
      <c r="AK4640" s="40"/>
      <c r="AL4640" s="40"/>
      <c r="AM4640" s="41"/>
      <c r="AN4640" s="36">
        <f>Y4640*(IF(AND(AH4640&gt;0,AI4640&lt;0),AH4640,0)+IF(AND(AJ4640&lt;0,AK4640&gt;0),AJ4640,0)+IF(AND(AL4640&gt;0,AM4640&gt;0),AL4640,0))</f>
        <v>0</v>
      </c>
      <c r="AO4640" s="37">
        <f>Y4640*(IF(AND(AH4640&gt;0,AI4640&lt;0),AI4640,0)+IF(AND(AJ4640&lt;0,AK4640&gt;0),AK4640,0)+IF(AND(AL4640&gt;0,AM4640&gt;0),AM4640,0))</f>
        <v>0</v>
      </c>
      <c r="AQ4640" s="40">
        <f>AU4640*D4640</f>
        <v>67505.167588448239</v>
      </c>
      <c r="AR4640" s="40">
        <f>AV4640*E4640</f>
        <v>69299.141637972221</v>
      </c>
      <c r="AS4640" s="40">
        <f>IF(AND(Y4640&lt;&gt;0,AN4640&lt;&gt;0),0,Q4640)</f>
        <v>16352.531907218023</v>
      </c>
      <c r="AT4640" s="41">
        <f t="shared" si="1172"/>
        <v>153156.84113363849</v>
      </c>
      <c r="AU4640" s="42">
        <f>S4640+AN4640</f>
        <v>662.13994691955111</v>
      </c>
      <c r="AV4640" s="37">
        <f>T4640+AO4640</f>
        <v>686.46995183726813</v>
      </c>
      <c r="AW4640" s="58">
        <f t="shared" si="1157"/>
        <v>0.44075842181640418</v>
      </c>
      <c r="AX4640" s="58">
        <f t="shared" si="1158"/>
        <v>0.45247173502034155</v>
      </c>
      <c r="AY4640" s="59">
        <f t="shared" si="1159"/>
        <v>0.1067698431632542</v>
      </c>
      <c r="AZ4640" s="54">
        <f t="shared" si="1167"/>
        <v>4.5241195779670562E-3</v>
      </c>
    </row>
    <row r="4641" spans="3:52" x14ac:dyDescent="0.25">
      <c r="C4641" s="35">
        <v>41403</v>
      </c>
      <c r="D4641" s="36">
        <v>100.43</v>
      </c>
      <c r="E4641" s="37">
        <v>99.69</v>
      </c>
      <c r="F4641" s="38">
        <v>0</v>
      </c>
      <c r="G4641" s="7">
        <v>0</v>
      </c>
      <c r="H4641" s="38">
        <v>1</v>
      </c>
      <c r="I4641" s="7">
        <v>1</v>
      </c>
      <c r="J4641" s="36">
        <f t="shared" si="1160"/>
        <v>100.37978500000001</v>
      </c>
      <c r="K4641" s="37">
        <f t="shared" si="1161"/>
        <v>99.640155000000007</v>
      </c>
      <c r="L4641" s="36">
        <f t="shared" si="1162"/>
        <v>100.480215</v>
      </c>
      <c r="M4641" s="37">
        <f t="shared" si="1163"/>
        <v>99.739844999999988</v>
      </c>
      <c r="O4641" s="39">
        <f t="shared" si="1164"/>
        <v>66498.714869130519</v>
      </c>
      <c r="P4641" s="40">
        <f t="shared" si="1165"/>
        <v>68434.189498657259</v>
      </c>
      <c r="Q4641" s="40">
        <f>S4641*F4641+T4641*G4641+AS4640*(1+$G$9/252)</f>
        <v>16353.180817214339</v>
      </c>
      <c r="R4641" s="41">
        <f t="shared" si="1168"/>
        <v>151286.0851850021</v>
      </c>
      <c r="S4641" s="36">
        <f>AU4640*H4640</f>
        <v>662.13994691955111</v>
      </c>
      <c r="T4641" s="37">
        <f>AV4640*I4640</f>
        <v>686.46995183726813</v>
      </c>
      <c r="U4641" s="57">
        <f t="shared" si="1171"/>
        <v>0.43955605558708011</v>
      </c>
      <c r="V4641" s="58">
        <f t="shared" si="1169"/>
        <v>0.45234952979959553</v>
      </c>
      <c r="W4641" s="59">
        <f t="shared" si="1170"/>
        <v>0.10809441461332446</v>
      </c>
      <c r="Y4641" s="7">
        <f t="shared" si="1166"/>
        <v>0</v>
      </c>
      <c r="Z4641" s="40"/>
      <c r="AA4641" s="40"/>
      <c r="AB4641" s="40"/>
      <c r="AC4641" s="40"/>
      <c r="AD4641" s="40"/>
      <c r="AE4641" s="40"/>
      <c r="AF4641" s="40"/>
      <c r="AG4641" s="41"/>
      <c r="AH4641" s="40"/>
      <c r="AI4641" s="40"/>
      <c r="AJ4641" s="40"/>
      <c r="AK4641" s="40"/>
      <c r="AL4641" s="40"/>
      <c r="AM4641" s="41"/>
      <c r="AN4641" s="36">
        <f>Y4641*(IF(AND(AH4641&gt;0,AI4641&lt;0),AH4641,0)+IF(AND(AJ4641&lt;0,AK4641&gt;0),AJ4641,0)+IF(AND(AL4641&gt;0,AM4641&gt;0),AL4641,0))</f>
        <v>0</v>
      </c>
      <c r="AO4641" s="37">
        <f>Y4641*(IF(AND(AH4641&gt;0,AI4641&lt;0),AI4641,0)+IF(AND(AJ4641&lt;0,AK4641&gt;0),AK4641,0)+IF(AND(AL4641&gt;0,AM4641&gt;0),AM4641,0))</f>
        <v>0</v>
      </c>
      <c r="AQ4641" s="40">
        <f>AU4641*D4641</f>
        <v>66498.714869130519</v>
      </c>
      <c r="AR4641" s="40">
        <f>AV4641*E4641</f>
        <v>68434.189498657259</v>
      </c>
      <c r="AS4641" s="40">
        <f>IF(AND(Y4641&lt;&gt;0,AN4641&lt;&gt;0),0,Q4641)</f>
        <v>16353.180817214339</v>
      </c>
      <c r="AT4641" s="41">
        <f t="shared" si="1172"/>
        <v>151286.0851850021</v>
      </c>
      <c r="AU4641" s="42">
        <f>S4641+AN4641</f>
        <v>662.13994691955111</v>
      </c>
      <c r="AV4641" s="37">
        <f>T4641+AO4641</f>
        <v>686.46995183726813</v>
      </c>
      <c r="AW4641" s="58">
        <f t="shared" si="1157"/>
        <v>0.43955605558708011</v>
      </c>
      <c r="AX4641" s="58">
        <f t="shared" si="1158"/>
        <v>0.45234952979959553</v>
      </c>
      <c r="AY4641" s="59">
        <f t="shared" si="1159"/>
        <v>0.10809441461332446</v>
      </c>
      <c r="AZ4641" s="54">
        <f t="shared" si="1167"/>
        <v>-1.2214641767154477E-2</v>
      </c>
    </row>
    <row r="4642" spans="3:52" x14ac:dyDescent="0.25">
      <c r="C4642" s="35">
        <v>41404</v>
      </c>
      <c r="D4642" s="36">
        <v>100.12</v>
      </c>
      <c r="E4642" s="37">
        <v>100.2</v>
      </c>
      <c r="F4642" s="38">
        <v>0</v>
      </c>
      <c r="G4642" s="7">
        <v>0</v>
      </c>
      <c r="H4642" s="38">
        <v>1</v>
      </c>
      <c r="I4642" s="7">
        <v>1</v>
      </c>
      <c r="J4642" s="36">
        <f t="shared" si="1160"/>
        <v>100.06994000000002</v>
      </c>
      <c r="K4642" s="37">
        <f t="shared" si="1161"/>
        <v>100.1499</v>
      </c>
      <c r="L4642" s="36">
        <f t="shared" si="1162"/>
        <v>100.17005999999999</v>
      </c>
      <c r="M4642" s="37">
        <f t="shared" si="1163"/>
        <v>100.2501</v>
      </c>
      <c r="O4642" s="39">
        <f t="shared" si="1164"/>
        <v>66293.451485585465</v>
      </c>
      <c r="P4642" s="40">
        <f t="shared" si="1165"/>
        <v>68784.289174094272</v>
      </c>
      <c r="Q4642" s="40">
        <f>S4642*F4642+T4642*G4642+AS4641*(1+$G$9/252)</f>
        <v>16353.829752961052</v>
      </c>
      <c r="R4642" s="41">
        <f t="shared" si="1168"/>
        <v>151431.57041264081</v>
      </c>
      <c r="S4642" s="36">
        <f>AU4641*H4641</f>
        <v>662.13994691955111</v>
      </c>
      <c r="T4642" s="37">
        <f>AV4641*I4641</f>
        <v>686.46995183726813</v>
      </c>
      <c r="U4642" s="57">
        <f t="shared" si="1171"/>
        <v>0.43777827374397743</v>
      </c>
      <c r="V4642" s="58">
        <f t="shared" si="1169"/>
        <v>0.4542268761174551</v>
      </c>
      <c r="W4642" s="59">
        <f t="shared" si="1170"/>
        <v>0.10799485013856734</v>
      </c>
      <c r="Y4642" s="7">
        <f t="shared" si="1166"/>
        <v>0</v>
      </c>
      <c r="Z4642" s="40"/>
      <c r="AA4642" s="40"/>
      <c r="AB4642" s="40"/>
      <c r="AC4642" s="40"/>
      <c r="AD4642" s="40"/>
      <c r="AE4642" s="40"/>
      <c r="AF4642" s="40"/>
      <c r="AG4642" s="41"/>
      <c r="AH4642" s="40"/>
      <c r="AI4642" s="40"/>
      <c r="AJ4642" s="40"/>
      <c r="AK4642" s="40"/>
      <c r="AL4642" s="40"/>
      <c r="AM4642" s="41"/>
      <c r="AN4642" s="36">
        <f>Y4642*(IF(AND(AH4642&gt;0,AI4642&lt;0),AH4642,0)+IF(AND(AJ4642&lt;0,AK4642&gt;0),AJ4642,0)+IF(AND(AL4642&gt;0,AM4642&gt;0),AL4642,0))</f>
        <v>0</v>
      </c>
      <c r="AO4642" s="37">
        <f>Y4642*(IF(AND(AH4642&gt;0,AI4642&lt;0),AI4642,0)+IF(AND(AJ4642&lt;0,AK4642&gt;0),AK4642,0)+IF(AND(AL4642&gt;0,AM4642&gt;0),AM4642,0))</f>
        <v>0</v>
      </c>
      <c r="AQ4642" s="40">
        <f>AU4642*D4642</f>
        <v>66293.451485585465</v>
      </c>
      <c r="AR4642" s="40">
        <f>AV4642*E4642</f>
        <v>68784.289174094272</v>
      </c>
      <c r="AS4642" s="40">
        <f>IF(AND(Y4642&lt;&gt;0,AN4642&lt;&gt;0),0,Q4642)</f>
        <v>16353.829752961052</v>
      </c>
      <c r="AT4642" s="41">
        <f t="shared" si="1172"/>
        <v>151431.57041264081</v>
      </c>
      <c r="AU4642" s="42">
        <f>S4642+AN4642</f>
        <v>662.13994691955111</v>
      </c>
      <c r="AV4642" s="37">
        <f>T4642+AO4642</f>
        <v>686.46995183726813</v>
      </c>
      <c r="AW4642" s="58">
        <f t="shared" si="1157"/>
        <v>0.43777827374397743</v>
      </c>
      <c r="AX4642" s="58">
        <f t="shared" si="1158"/>
        <v>0.4542268761174551</v>
      </c>
      <c r="AY4642" s="59">
        <f t="shared" si="1159"/>
        <v>0.10799485013856734</v>
      </c>
      <c r="AZ4642" s="54">
        <f t="shared" si="1167"/>
        <v>9.6165637084744127E-4</v>
      </c>
    </row>
    <row r="4643" spans="3:52" x14ac:dyDescent="0.25">
      <c r="C4643" s="35">
        <v>41407</v>
      </c>
      <c r="D4643" s="36">
        <v>98.8</v>
      </c>
      <c r="E4643" s="37">
        <v>100.38</v>
      </c>
      <c r="F4643" s="38">
        <v>0</v>
      </c>
      <c r="G4643" s="7">
        <v>0</v>
      </c>
      <c r="H4643" s="38">
        <v>1</v>
      </c>
      <c r="I4643" s="7">
        <v>1</v>
      </c>
      <c r="J4643" s="36">
        <f t="shared" si="1160"/>
        <v>98.750600000000006</v>
      </c>
      <c r="K4643" s="37">
        <f t="shared" si="1161"/>
        <v>100.32980999999999</v>
      </c>
      <c r="L4643" s="36">
        <f t="shared" si="1162"/>
        <v>98.849399999999989</v>
      </c>
      <c r="M4643" s="37">
        <f t="shared" si="1163"/>
        <v>100.43019</v>
      </c>
      <c r="O4643" s="39">
        <f t="shared" si="1164"/>
        <v>65419.42675565165</v>
      </c>
      <c r="P4643" s="40">
        <f t="shared" si="1165"/>
        <v>68907.853765424967</v>
      </c>
      <c r="Q4643" s="40">
        <f>S4643*F4643+T4643*G4643+AS4642*(1+$G$9/252)</f>
        <v>16354.478714459183</v>
      </c>
      <c r="R4643" s="41">
        <f t="shared" si="1168"/>
        <v>150681.75923553581</v>
      </c>
      <c r="S4643" s="36">
        <f>AU4642*H4642</f>
        <v>662.13994691955111</v>
      </c>
      <c r="T4643" s="37">
        <f>AV4642*I4642</f>
        <v>686.46995183726813</v>
      </c>
      <c r="U4643" s="57">
        <f t="shared" si="1171"/>
        <v>0.43415624484044091</v>
      </c>
      <c r="V4643" s="58">
        <f t="shared" si="1169"/>
        <v>0.45730720237817735</v>
      </c>
      <c r="W4643" s="59">
        <f t="shared" si="1170"/>
        <v>0.1085365527813817</v>
      </c>
      <c r="Y4643" s="7">
        <f t="shared" si="1166"/>
        <v>0</v>
      </c>
      <c r="Z4643" s="40"/>
      <c r="AA4643" s="40"/>
      <c r="AB4643" s="40"/>
      <c r="AC4643" s="40"/>
      <c r="AD4643" s="40"/>
      <c r="AE4643" s="40"/>
      <c r="AF4643" s="40"/>
      <c r="AG4643" s="41"/>
      <c r="AH4643" s="40"/>
      <c r="AI4643" s="40"/>
      <c r="AJ4643" s="40"/>
      <c r="AK4643" s="40"/>
      <c r="AL4643" s="40"/>
      <c r="AM4643" s="41"/>
      <c r="AN4643" s="36">
        <f>Y4643*(IF(AND(AH4643&gt;0,AI4643&lt;0),AH4643,0)+IF(AND(AJ4643&lt;0,AK4643&gt;0),AJ4643,0)+IF(AND(AL4643&gt;0,AM4643&gt;0),AL4643,0))</f>
        <v>0</v>
      </c>
      <c r="AO4643" s="37">
        <f>Y4643*(IF(AND(AH4643&gt;0,AI4643&lt;0),AI4643,0)+IF(AND(AJ4643&lt;0,AK4643&gt;0),AK4643,0)+IF(AND(AL4643&gt;0,AM4643&gt;0),AM4643,0))</f>
        <v>0</v>
      </c>
      <c r="AQ4643" s="40">
        <f>AU4643*D4643</f>
        <v>65419.42675565165</v>
      </c>
      <c r="AR4643" s="40">
        <f>AV4643*E4643</f>
        <v>68907.853765424967</v>
      </c>
      <c r="AS4643" s="40">
        <f>IF(AND(Y4643&lt;&gt;0,AN4643&lt;&gt;0),0,Q4643)</f>
        <v>16354.478714459183</v>
      </c>
      <c r="AT4643" s="41">
        <f t="shared" si="1172"/>
        <v>150681.75923553581</v>
      </c>
      <c r="AU4643" s="42">
        <f>S4643+AN4643</f>
        <v>662.13994691955111</v>
      </c>
      <c r="AV4643" s="37">
        <f>T4643+AO4643</f>
        <v>686.46995183726813</v>
      </c>
      <c r="AW4643" s="58">
        <f t="shared" si="1157"/>
        <v>0.43415624484044091</v>
      </c>
      <c r="AX4643" s="58">
        <f t="shared" si="1158"/>
        <v>0.45730720237817735</v>
      </c>
      <c r="AY4643" s="59">
        <f t="shared" si="1159"/>
        <v>0.1085365527813817</v>
      </c>
      <c r="AZ4643" s="54">
        <f t="shared" si="1167"/>
        <v>-4.9514851827913153E-3</v>
      </c>
    </row>
    <row r="4644" spans="3:52" x14ac:dyDescent="0.25">
      <c r="C4644" s="35">
        <v>41408</v>
      </c>
      <c r="D4644" s="36">
        <v>100.68</v>
      </c>
      <c r="E4644" s="37">
        <v>101.2</v>
      </c>
      <c r="F4644" s="38">
        <v>0</v>
      </c>
      <c r="G4644" s="7">
        <v>0</v>
      </c>
      <c r="H4644" s="38">
        <v>1</v>
      </c>
      <c r="I4644" s="7">
        <v>1</v>
      </c>
      <c r="J4644" s="36">
        <f t="shared" si="1160"/>
        <v>100.62966000000002</v>
      </c>
      <c r="K4644" s="37">
        <f t="shared" si="1161"/>
        <v>101.14940000000001</v>
      </c>
      <c r="L4644" s="36">
        <f t="shared" si="1162"/>
        <v>100.73034</v>
      </c>
      <c r="M4644" s="37">
        <f t="shared" si="1163"/>
        <v>101.25059999999999</v>
      </c>
      <c r="O4644" s="39">
        <f t="shared" si="1164"/>
        <v>66664.249855860413</v>
      </c>
      <c r="P4644" s="40">
        <f t="shared" si="1165"/>
        <v>69470.759125931538</v>
      </c>
      <c r="Q4644" s="40">
        <f>S4644*F4644+T4644*G4644+AS4643*(1+$G$9/252)</f>
        <v>16355.127701709755</v>
      </c>
      <c r="R4644" s="41">
        <f t="shared" si="1168"/>
        <v>152490.13668350171</v>
      </c>
      <c r="S4644" s="36">
        <f>AU4643*H4643</f>
        <v>662.13994691955111</v>
      </c>
      <c r="T4644" s="37">
        <f>AV4643*I4643</f>
        <v>686.46995183726813</v>
      </c>
      <c r="U4644" s="57">
        <f t="shared" si="1171"/>
        <v>0.43717089711988555</v>
      </c>
      <c r="V4644" s="58">
        <f t="shared" si="1169"/>
        <v>0.4555754269544684</v>
      </c>
      <c r="W4644" s="59">
        <f t="shared" si="1170"/>
        <v>0.107253675925646</v>
      </c>
      <c r="Y4644" s="7">
        <f t="shared" si="1166"/>
        <v>0</v>
      </c>
      <c r="Z4644" s="40"/>
      <c r="AA4644" s="40"/>
      <c r="AB4644" s="40"/>
      <c r="AC4644" s="40"/>
      <c r="AD4644" s="40"/>
      <c r="AE4644" s="40"/>
      <c r="AF4644" s="40"/>
      <c r="AG4644" s="41"/>
      <c r="AH4644" s="40"/>
      <c r="AI4644" s="40"/>
      <c r="AJ4644" s="40"/>
      <c r="AK4644" s="40"/>
      <c r="AL4644" s="40"/>
      <c r="AM4644" s="41"/>
      <c r="AN4644" s="36">
        <f>Y4644*(IF(AND(AH4644&gt;0,AI4644&lt;0),AH4644,0)+IF(AND(AJ4644&lt;0,AK4644&gt;0),AJ4644,0)+IF(AND(AL4644&gt;0,AM4644&gt;0),AL4644,0))</f>
        <v>0</v>
      </c>
      <c r="AO4644" s="37">
        <f>Y4644*(IF(AND(AH4644&gt;0,AI4644&lt;0),AI4644,0)+IF(AND(AJ4644&lt;0,AK4644&gt;0),AK4644,0)+IF(AND(AL4644&gt;0,AM4644&gt;0),AM4644,0))</f>
        <v>0</v>
      </c>
      <c r="AQ4644" s="40">
        <f>AU4644*D4644</f>
        <v>66664.249855860413</v>
      </c>
      <c r="AR4644" s="40">
        <f>AV4644*E4644</f>
        <v>69470.759125931538</v>
      </c>
      <c r="AS4644" s="40">
        <f>IF(AND(Y4644&lt;&gt;0,AN4644&lt;&gt;0),0,Q4644)</f>
        <v>16355.127701709755</v>
      </c>
      <c r="AT4644" s="41">
        <f t="shared" si="1172"/>
        <v>152490.13668350171</v>
      </c>
      <c r="AU4644" s="42">
        <f>S4644+AN4644</f>
        <v>662.13994691955111</v>
      </c>
      <c r="AV4644" s="37">
        <f>T4644+AO4644</f>
        <v>686.46995183726813</v>
      </c>
      <c r="AW4644" s="58">
        <f t="shared" si="1157"/>
        <v>0.43717089711988555</v>
      </c>
      <c r="AX4644" s="58">
        <f t="shared" si="1158"/>
        <v>0.4555754269544684</v>
      </c>
      <c r="AY4644" s="59">
        <f t="shared" si="1159"/>
        <v>0.107253675925646</v>
      </c>
      <c r="AZ4644" s="54">
        <f t="shared" si="1167"/>
        <v>1.2001302992084018E-2</v>
      </c>
    </row>
    <row r="4645" spans="3:52" x14ac:dyDescent="0.25">
      <c r="C4645" s="35">
        <v>41409</v>
      </c>
      <c r="D4645" s="36">
        <v>100.28</v>
      </c>
      <c r="E4645" s="37">
        <v>101.95</v>
      </c>
      <c r="F4645" s="38">
        <v>0</v>
      </c>
      <c r="G4645" s="7">
        <v>0</v>
      </c>
      <c r="H4645" s="38">
        <v>1</v>
      </c>
      <c r="I4645" s="7">
        <v>1</v>
      </c>
      <c r="J4645" s="36">
        <f t="shared" si="1160"/>
        <v>100.22986</v>
      </c>
      <c r="K4645" s="37">
        <f t="shared" si="1161"/>
        <v>101.89902500000001</v>
      </c>
      <c r="L4645" s="36">
        <f t="shared" si="1162"/>
        <v>100.33014</v>
      </c>
      <c r="M4645" s="37">
        <f t="shared" si="1163"/>
        <v>102.000975</v>
      </c>
      <c r="O4645" s="39">
        <f t="shared" si="1164"/>
        <v>66399.393877092589</v>
      </c>
      <c r="P4645" s="40">
        <f t="shared" si="1165"/>
        <v>69985.611589809487</v>
      </c>
      <c r="Q4645" s="40">
        <f>S4645*F4645+T4645*G4645+AS4644*(1+$G$9/252)</f>
        <v>16355.776714713789</v>
      </c>
      <c r="R4645" s="41">
        <f t="shared" si="1168"/>
        <v>152740.78218161585</v>
      </c>
      <c r="S4645" s="36">
        <f>AU4644*H4644</f>
        <v>662.13994691955111</v>
      </c>
      <c r="T4645" s="37">
        <f>AV4644*I4644</f>
        <v>686.46995183726813</v>
      </c>
      <c r="U4645" s="57">
        <f t="shared" si="1171"/>
        <v>0.43471948309221464</v>
      </c>
      <c r="V4645" s="58">
        <f t="shared" si="1169"/>
        <v>0.45819859365780485</v>
      </c>
      <c r="W4645" s="59">
        <f t="shared" si="1170"/>
        <v>0.10708192324998057</v>
      </c>
      <c r="Y4645" s="7">
        <f t="shared" si="1166"/>
        <v>0</v>
      </c>
      <c r="Z4645" s="40"/>
      <c r="AA4645" s="40"/>
      <c r="AB4645" s="40"/>
      <c r="AC4645" s="40"/>
      <c r="AD4645" s="40"/>
      <c r="AE4645" s="40"/>
      <c r="AF4645" s="40"/>
      <c r="AG4645" s="41"/>
      <c r="AH4645" s="40"/>
      <c r="AI4645" s="40"/>
      <c r="AJ4645" s="40"/>
      <c r="AK4645" s="40"/>
      <c r="AL4645" s="40"/>
      <c r="AM4645" s="41"/>
      <c r="AN4645" s="36">
        <f>Y4645*(IF(AND(AH4645&gt;0,AI4645&lt;0),AH4645,0)+IF(AND(AJ4645&lt;0,AK4645&gt;0),AJ4645,0)+IF(AND(AL4645&gt;0,AM4645&gt;0),AL4645,0))</f>
        <v>0</v>
      </c>
      <c r="AO4645" s="37">
        <f>Y4645*(IF(AND(AH4645&gt;0,AI4645&lt;0),AI4645,0)+IF(AND(AJ4645&lt;0,AK4645&gt;0),AK4645,0)+IF(AND(AL4645&gt;0,AM4645&gt;0),AM4645,0))</f>
        <v>0</v>
      </c>
      <c r="AQ4645" s="40">
        <f>AU4645*D4645</f>
        <v>66399.393877092589</v>
      </c>
      <c r="AR4645" s="40">
        <f>AV4645*E4645</f>
        <v>69985.611589809487</v>
      </c>
      <c r="AS4645" s="40">
        <f>IF(AND(Y4645&lt;&gt;0,AN4645&lt;&gt;0),0,Q4645)</f>
        <v>16355.776714713789</v>
      </c>
      <c r="AT4645" s="41">
        <f t="shared" si="1172"/>
        <v>152740.78218161585</v>
      </c>
      <c r="AU4645" s="42">
        <f>S4645+AN4645</f>
        <v>662.13994691955111</v>
      </c>
      <c r="AV4645" s="37">
        <f>T4645+AO4645</f>
        <v>686.46995183726813</v>
      </c>
      <c r="AW4645" s="58">
        <f t="shared" si="1157"/>
        <v>0.43471948309221464</v>
      </c>
      <c r="AX4645" s="58">
        <f t="shared" si="1158"/>
        <v>0.45819859365780485</v>
      </c>
      <c r="AY4645" s="59">
        <f t="shared" si="1159"/>
        <v>0.10708192324998057</v>
      </c>
      <c r="AZ4645" s="54">
        <f t="shared" si="1167"/>
        <v>1.6436833461193068E-3</v>
      </c>
    </row>
    <row r="4646" spans="3:52" x14ac:dyDescent="0.25">
      <c r="C4646" s="35">
        <v>41410</v>
      </c>
      <c r="D4646" s="36">
        <v>98.94</v>
      </c>
      <c r="E4646" s="37">
        <v>101.12</v>
      </c>
      <c r="F4646" s="38">
        <v>0</v>
      </c>
      <c r="G4646" s="7">
        <v>0</v>
      </c>
      <c r="H4646" s="38">
        <v>1</v>
      </c>
      <c r="I4646" s="7">
        <v>1</v>
      </c>
      <c r="J4646" s="36">
        <f t="shared" si="1160"/>
        <v>98.890529999999998</v>
      </c>
      <c r="K4646" s="37">
        <f t="shared" si="1161"/>
        <v>101.06944000000001</v>
      </c>
      <c r="L4646" s="36">
        <f t="shared" si="1162"/>
        <v>98.989469999999997</v>
      </c>
      <c r="M4646" s="37">
        <f t="shared" si="1163"/>
        <v>101.17055999999999</v>
      </c>
      <c r="O4646" s="39">
        <f t="shared" si="1164"/>
        <v>65512.126348220387</v>
      </c>
      <c r="P4646" s="40">
        <f t="shared" si="1165"/>
        <v>69415.841529784549</v>
      </c>
      <c r="Q4646" s="40">
        <f>S4646*F4646+T4646*G4646+AS4645*(1+$G$9/252)</f>
        <v>16356.425753472307</v>
      </c>
      <c r="R4646" s="41">
        <f t="shared" si="1168"/>
        <v>151284.39363147726</v>
      </c>
      <c r="S4646" s="36">
        <f>AU4645*H4645</f>
        <v>662.13994691955111</v>
      </c>
      <c r="T4646" s="37">
        <f>AV4645*I4645</f>
        <v>686.46995183726813</v>
      </c>
      <c r="U4646" s="57">
        <f t="shared" si="1171"/>
        <v>0.43303955401907029</v>
      </c>
      <c r="V4646" s="58">
        <f t="shared" si="1169"/>
        <v>0.45884337348688303</v>
      </c>
      <c r="W4646" s="59">
        <f t="shared" si="1170"/>
        <v>0.10811707249404659</v>
      </c>
      <c r="Y4646" s="7">
        <f t="shared" si="1166"/>
        <v>0</v>
      </c>
      <c r="Z4646" s="40"/>
      <c r="AA4646" s="40"/>
      <c r="AB4646" s="40"/>
      <c r="AC4646" s="40"/>
      <c r="AD4646" s="40"/>
      <c r="AE4646" s="40"/>
      <c r="AF4646" s="40"/>
      <c r="AG4646" s="41"/>
      <c r="AH4646" s="40"/>
      <c r="AI4646" s="40"/>
      <c r="AJ4646" s="40"/>
      <c r="AK4646" s="40"/>
      <c r="AL4646" s="40"/>
      <c r="AM4646" s="41"/>
      <c r="AN4646" s="36">
        <f>Y4646*(IF(AND(AH4646&gt;0,AI4646&lt;0),AH4646,0)+IF(AND(AJ4646&lt;0,AK4646&gt;0),AJ4646,0)+IF(AND(AL4646&gt;0,AM4646&gt;0),AL4646,0))</f>
        <v>0</v>
      </c>
      <c r="AO4646" s="37">
        <f>Y4646*(IF(AND(AH4646&gt;0,AI4646&lt;0),AI4646,0)+IF(AND(AJ4646&lt;0,AK4646&gt;0),AK4646,0)+IF(AND(AL4646&gt;0,AM4646&gt;0),AM4646,0))</f>
        <v>0</v>
      </c>
      <c r="AQ4646" s="40">
        <f>AU4646*D4646</f>
        <v>65512.126348220387</v>
      </c>
      <c r="AR4646" s="40">
        <f>AV4646*E4646</f>
        <v>69415.841529784549</v>
      </c>
      <c r="AS4646" s="40">
        <f>IF(AND(Y4646&lt;&gt;0,AN4646&lt;&gt;0),0,Q4646)</f>
        <v>16356.425753472307</v>
      </c>
      <c r="AT4646" s="41">
        <f t="shared" si="1172"/>
        <v>151284.39363147726</v>
      </c>
      <c r="AU4646" s="42">
        <f>S4646+AN4646</f>
        <v>662.13994691955111</v>
      </c>
      <c r="AV4646" s="37">
        <f>T4646+AO4646</f>
        <v>686.46995183726813</v>
      </c>
      <c r="AW4646" s="58">
        <f t="shared" si="1157"/>
        <v>0.43303955401907029</v>
      </c>
      <c r="AX4646" s="58">
        <f t="shared" si="1158"/>
        <v>0.45884337348688303</v>
      </c>
      <c r="AY4646" s="59">
        <f t="shared" si="1159"/>
        <v>0.10811707249404659</v>
      </c>
      <c r="AZ4646" s="54">
        <f t="shared" si="1167"/>
        <v>-9.5350339924727967E-3</v>
      </c>
    </row>
    <row r="4647" spans="3:52" x14ac:dyDescent="0.25">
      <c r="C4647" s="35">
        <v>41411</v>
      </c>
      <c r="D4647" s="36">
        <v>100.05</v>
      </c>
      <c r="E4647" s="37">
        <v>101.54</v>
      </c>
      <c r="F4647" s="38">
        <v>0</v>
      </c>
      <c r="G4647" s="7">
        <v>0</v>
      </c>
      <c r="H4647" s="38">
        <v>1</v>
      </c>
      <c r="I4647" s="7">
        <v>1</v>
      </c>
      <c r="J4647" s="36">
        <f t="shared" si="1160"/>
        <v>99.999975000000006</v>
      </c>
      <c r="K4647" s="37">
        <f t="shared" si="1161"/>
        <v>101.48923000000001</v>
      </c>
      <c r="L4647" s="36">
        <f t="shared" si="1162"/>
        <v>100.10002499999999</v>
      </c>
      <c r="M4647" s="37">
        <f t="shared" si="1163"/>
        <v>101.59077000000001</v>
      </c>
      <c r="O4647" s="39">
        <f t="shared" si="1164"/>
        <v>66247.101689301082</v>
      </c>
      <c r="P4647" s="40">
        <f t="shared" si="1165"/>
        <v>69704.158909556209</v>
      </c>
      <c r="Q4647" s="40">
        <f>S4647*F4647+T4647*G4647+AS4646*(1+$G$9/252)</f>
        <v>16357.074817986333</v>
      </c>
      <c r="R4647" s="41">
        <f t="shared" si="1168"/>
        <v>152308.33541684365</v>
      </c>
      <c r="S4647" s="36">
        <f>AU4646*H4646</f>
        <v>662.13994691955111</v>
      </c>
      <c r="T4647" s="37">
        <f>AV4646*I4646</f>
        <v>686.46995183726813</v>
      </c>
      <c r="U4647" s="57">
        <f t="shared" si="1171"/>
        <v>0.43495388159809717</v>
      </c>
      <c r="V4647" s="58">
        <f t="shared" si="1169"/>
        <v>0.45765163619434901</v>
      </c>
      <c r="W4647" s="59">
        <f t="shared" si="1170"/>
        <v>0.10739448220755368</v>
      </c>
      <c r="Y4647" s="7">
        <f t="shared" si="1166"/>
        <v>0</v>
      </c>
      <c r="Z4647" s="40"/>
      <c r="AA4647" s="40"/>
      <c r="AB4647" s="40"/>
      <c r="AC4647" s="40"/>
      <c r="AD4647" s="40"/>
      <c r="AE4647" s="40"/>
      <c r="AF4647" s="40"/>
      <c r="AG4647" s="41"/>
      <c r="AH4647" s="40"/>
      <c r="AI4647" s="40"/>
      <c r="AJ4647" s="40"/>
      <c r="AK4647" s="40"/>
      <c r="AL4647" s="40"/>
      <c r="AM4647" s="41"/>
      <c r="AN4647" s="36">
        <f>Y4647*(IF(AND(AH4647&gt;0,AI4647&lt;0),AH4647,0)+IF(AND(AJ4647&lt;0,AK4647&gt;0),AJ4647,0)+IF(AND(AL4647&gt;0,AM4647&gt;0),AL4647,0))</f>
        <v>0</v>
      </c>
      <c r="AO4647" s="37">
        <f>Y4647*(IF(AND(AH4647&gt;0,AI4647&lt;0),AI4647,0)+IF(AND(AJ4647&lt;0,AK4647&gt;0),AK4647,0)+IF(AND(AL4647&gt;0,AM4647&gt;0),AM4647,0))</f>
        <v>0</v>
      </c>
      <c r="AQ4647" s="40">
        <f>AU4647*D4647</f>
        <v>66247.101689301082</v>
      </c>
      <c r="AR4647" s="40">
        <f>AV4647*E4647</f>
        <v>69704.158909556209</v>
      </c>
      <c r="AS4647" s="40">
        <f>IF(AND(Y4647&lt;&gt;0,AN4647&lt;&gt;0),0,Q4647)</f>
        <v>16357.074817986333</v>
      </c>
      <c r="AT4647" s="41">
        <f t="shared" si="1172"/>
        <v>152308.33541684365</v>
      </c>
      <c r="AU4647" s="42">
        <f>S4647+AN4647</f>
        <v>662.13994691955111</v>
      </c>
      <c r="AV4647" s="37">
        <f>T4647+AO4647</f>
        <v>686.46995183726813</v>
      </c>
      <c r="AW4647" s="58">
        <f t="shared" si="1157"/>
        <v>0.43495388159809717</v>
      </c>
      <c r="AX4647" s="58">
        <f t="shared" si="1158"/>
        <v>0.45765163619434901</v>
      </c>
      <c r="AY4647" s="59">
        <f t="shared" si="1159"/>
        <v>0.10739448220755368</v>
      </c>
      <c r="AZ4647" s="54">
        <f t="shared" si="1167"/>
        <v>6.7683239545559548E-3</v>
      </c>
    </row>
    <row r="4648" spans="3:52" x14ac:dyDescent="0.25">
      <c r="C4648" s="35">
        <v>41414</v>
      </c>
      <c r="D4648" s="36">
        <v>101.18</v>
      </c>
      <c r="E4648" s="37">
        <v>101.54</v>
      </c>
      <c r="F4648" s="38">
        <v>0</v>
      </c>
      <c r="G4648" s="7">
        <v>0</v>
      </c>
      <c r="H4648" s="38">
        <v>1</v>
      </c>
      <c r="I4648" s="7">
        <v>1</v>
      </c>
      <c r="J4648" s="36">
        <f t="shared" si="1160"/>
        <v>101.12941000000001</v>
      </c>
      <c r="K4648" s="37">
        <f t="shared" si="1161"/>
        <v>101.48923000000001</v>
      </c>
      <c r="L4648" s="36">
        <f t="shared" si="1162"/>
        <v>101.23059000000001</v>
      </c>
      <c r="M4648" s="37">
        <f t="shared" si="1163"/>
        <v>101.59077000000001</v>
      </c>
      <c r="O4648" s="39">
        <f t="shared" si="1164"/>
        <v>66995.319829320186</v>
      </c>
      <c r="P4648" s="40">
        <f t="shared" si="1165"/>
        <v>69704.158909556209</v>
      </c>
      <c r="Q4648" s="40">
        <f>S4648*F4648+T4648*G4648+AS4647*(1+$G$9/252)</f>
        <v>16357.723908256887</v>
      </c>
      <c r="R4648" s="41">
        <f t="shared" si="1168"/>
        <v>153057.20264713329</v>
      </c>
      <c r="S4648" s="36">
        <f>AU4647*H4647</f>
        <v>662.13994691955111</v>
      </c>
      <c r="T4648" s="37">
        <f>AV4647*I4647</f>
        <v>686.46995183726813</v>
      </c>
      <c r="U4648" s="57">
        <f t="shared" si="1171"/>
        <v>0.43771425761501059</v>
      </c>
      <c r="V4648" s="58">
        <f t="shared" si="1169"/>
        <v>0.45541247131150114</v>
      </c>
      <c r="W4648" s="59">
        <f t="shared" si="1170"/>
        <v>0.10687327107348817</v>
      </c>
      <c r="Y4648" s="7">
        <f t="shared" si="1166"/>
        <v>0</v>
      </c>
      <c r="Z4648" s="40"/>
      <c r="AA4648" s="40"/>
      <c r="AB4648" s="40"/>
      <c r="AC4648" s="40"/>
      <c r="AD4648" s="40"/>
      <c r="AE4648" s="40"/>
      <c r="AF4648" s="40"/>
      <c r="AG4648" s="41"/>
      <c r="AH4648" s="40"/>
      <c r="AI4648" s="40"/>
      <c r="AJ4648" s="40"/>
      <c r="AK4648" s="40"/>
      <c r="AL4648" s="40"/>
      <c r="AM4648" s="41"/>
      <c r="AN4648" s="36">
        <f>Y4648*(IF(AND(AH4648&gt;0,AI4648&lt;0),AH4648,0)+IF(AND(AJ4648&lt;0,AK4648&gt;0),AJ4648,0)+IF(AND(AL4648&gt;0,AM4648&gt;0),AL4648,0))</f>
        <v>0</v>
      </c>
      <c r="AO4648" s="37">
        <f>Y4648*(IF(AND(AH4648&gt;0,AI4648&lt;0),AI4648,0)+IF(AND(AJ4648&lt;0,AK4648&gt;0),AK4648,0)+IF(AND(AL4648&gt;0,AM4648&gt;0),AM4648,0))</f>
        <v>0</v>
      </c>
      <c r="AQ4648" s="40">
        <f>AU4648*D4648</f>
        <v>66995.319829320186</v>
      </c>
      <c r="AR4648" s="40">
        <f>AV4648*E4648</f>
        <v>69704.158909556209</v>
      </c>
      <c r="AS4648" s="40">
        <f>IF(AND(Y4648&lt;&gt;0,AN4648&lt;&gt;0),0,Q4648)</f>
        <v>16357.723908256887</v>
      </c>
      <c r="AT4648" s="41">
        <f t="shared" si="1172"/>
        <v>153057.20264713329</v>
      </c>
      <c r="AU4648" s="42">
        <f>S4648+AN4648</f>
        <v>662.13994691955111</v>
      </c>
      <c r="AV4648" s="37">
        <f>T4648+AO4648</f>
        <v>686.46995183726813</v>
      </c>
      <c r="AW4648" s="58">
        <f t="shared" si="1157"/>
        <v>0.43771425761501059</v>
      </c>
      <c r="AX4648" s="58">
        <f t="shared" si="1158"/>
        <v>0.45541247131150114</v>
      </c>
      <c r="AY4648" s="59">
        <f t="shared" si="1159"/>
        <v>0.10687327107348817</v>
      </c>
      <c r="AZ4648" s="54">
        <f t="shared" si="1167"/>
        <v>4.9167842865600608E-3</v>
      </c>
    </row>
    <row r="4649" spans="3:52" x14ac:dyDescent="0.25">
      <c r="C4649" s="35">
        <v>41415</v>
      </c>
      <c r="D4649" s="36">
        <v>102.17</v>
      </c>
      <c r="E4649" s="37">
        <v>102.14</v>
      </c>
      <c r="F4649" s="38">
        <v>0</v>
      </c>
      <c r="G4649" s="7">
        <v>0</v>
      </c>
      <c r="H4649" s="38">
        <v>1</v>
      </c>
      <c r="I4649" s="7">
        <v>1</v>
      </c>
      <c r="J4649" s="36">
        <f t="shared" si="1160"/>
        <v>102.118915</v>
      </c>
      <c r="K4649" s="37">
        <f t="shared" si="1161"/>
        <v>102.08893</v>
      </c>
      <c r="L4649" s="36">
        <f t="shared" si="1162"/>
        <v>102.221085</v>
      </c>
      <c r="M4649" s="37">
        <f t="shared" si="1163"/>
        <v>102.19107</v>
      </c>
      <c r="O4649" s="39">
        <f t="shared" si="1164"/>
        <v>67650.838376770538</v>
      </c>
      <c r="P4649" s="40">
        <f t="shared" si="1165"/>
        <v>70116.040880658562</v>
      </c>
      <c r="Q4649" s="40">
        <f>S4649*F4649+T4649*G4649+AS4648*(1+$G$9/252)</f>
        <v>16358.373024284991</v>
      </c>
      <c r="R4649" s="41">
        <f t="shared" si="1168"/>
        <v>154125.25228171409</v>
      </c>
      <c r="S4649" s="36">
        <f>AU4648*H4648</f>
        <v>662.13994691955111</v>
      </c>
      <c r="T4649" s="37">
        <f>AV4648*I4648</f>
        <v>686.46995183726813</v>
      </c>
      <c r="U4649" s="57">
        <f t="shared" si="1171"/>
        <v>0.4389341615033765</v>
      </c>
      <c r="V4649" s="58">
        <f t="shared" si="1169"/>
        <v>0.45492896097583457</v>
      </c>
      <c r="W4649" s="59">
        <f t="shared" si="1170"/>
        <v>0.10613687752078899</v>
      </c>
      <c r="Y4649" s="7">
        <f t="shared" si="1166"/>
        <v>0</v>
      </c>
      <c r="Z4649" s="40"/>
      <c r="AA4649" s="40"/>
      <c r="AB4649" s="40"/>
      <c r="AC4649" s="40"/>
      <c r="AD4649" s="40"/>
      <c r="AE4649" s="40"/>
      <c r="AF4649" s="40"/>
      <c r="AG4649" s="41"/>
      <c r="AH4649" s="40"/>
      <c r="AI4649" s="40"/>
      <c r="AJ4649" s="40"/>
      <c r="AK4649" s="40"/>
      <c r="AL4649" s="40"/>
      <c r="AM4649" s="41"/>
      <c r="AN4649" s="36">
        <f>Y4649*(IF(AND(AH4649&gt;0,AI4649&lt;0),AH4649,0)+IF(AND(AJ4649&lt;0,AK4649&gt;0),AJ4649,0)+IF(AND(AL4649&gt;0,AM4649&gt;0),AL4649,0))</f>
        <v>0</v>
      </c>
      <c r="AO4649" s="37">
        <f>Y4649*(IF(AND(AH4649&gt;0,AI4649&lt;0),AI4649,0)+IF(AND(AJ4649&lt;0,AK4649&gt;0),AK4649,0)+IF(AND(AL4649&gt;0,AM4649&gt;0),AM4649,0))</f>
        <v>0</v>
      </c>
      <c r="AQ4649" s="40">
        <f>AU4649*D4649</f>
        <v>67650.838376770538</v>
      </c>
      <c r="AR4649" s="40">
        <f>AV4649*E4649</f>
        <v>70116.040880658562</v>
      </c>
      <c r="AS4649" s="40">
        <f>IF(AND(Y4649&lt;&gt;0,AN4649&lt;&gt;0),0,Q4649)</f>
        <v>16358.373024284991</v>
      </c>
      <c r="AT4649" s="41">
        <f t="shared" si="1172"/>
        <v>154125.25228171409</v>
      </c>
      <c r="AU4649" s="42">
        <f>S4649+AN4649</f>
        <v>662.13994691955111</v>
      </c>
      <c r="AV4649" s="37">
        <f>T4649+AO4649</f>
        <v>686.46995183726813</v>
      </c>
      <c r="AW4649" s="58">
        <f t="shared" si="1157"/>
        <v>0.4389341615033765</v>
      </c>
      <c r="AX4649" s="58">
        <f t="shared" si="1158"/>
        <v>0.45492896097583457</v>
      </c>
      <c r="AY4649" s="59">
        <f t="shared" si="1159"/>
        <v>0.10613687752078899</v>
      </c>
      <c r="AZ4649" s="54">
        <f t="shared" si="1167"/>
        <v>6.9781076362875893E-3</v>
      </c>
    </row>
    <row r="4650" spans="3:52" x14ac:dyDescent="0.25">
      <c r="C4650" s="35">
        <v>41416</v>
      </c>
      <c r="D4650" s="36">
        <v>99.65</v>
      </c>
      <c r="E4650" s="37">
        <v>101.74</v>
      </c>
      <c r="F4650" s="38">
        <v>0</v>
      </c>
      <c r="G4650" s="7">
        <v>0</v>
      </c>
      <c r="H4650" s="38">
        <v>1</v>
      </c>
      <c r="I4650" s="7">
        <v>1</v>
      </c>
      <c r="J4650" s="36">
        <f t="shared" si="1160"/>
        <v>99.600175000000007</v>
      </c>
      <c r="K4650" s="37">
        <f t="shared" si="1161"/>
        <v>101.68913000000001</v>
      </c>
      <c r="L4650" s="36">
        <f t="shared" si="1162"/>
        <v>99.699825000000004</v>
      </c>
      <c r="M4650" s="37">
        <f t="shared" si="1163"/>
        <v>101.79086999999998</v>
      </c>
      <c r="O4650" s="39">
        <f t="shared" si="1164"/>
        <v>65982.245710533272</v>
      </c>
      <c r="P4650" s="40">
        <f t="shared" si="1165"/>
        <v>69841.45289992365</v>
      </c>
      <c r="Q4650" s="40">
        <f>S4650*F4650+T4650*G4650+AS4649*(1+$G$9/252)</f>
        <v>16359.022166071667</v>
      </c>
      <c r="R4650" s="41">
        <f t="shared" si="1168"/>
        <v>152182.72077652859</v>
      </c>
      <c r="S4650" s="36">
        <f>AU4649*H4649</f>
        <v>662.13994691955111</v>
      </c>
      <c r="T4650" s="37">
        <f>AV4649*I4649</f>
        <v>686.46995183726813</v>
      </c>
      <c r="U4650" s="57">
        <f t="shared" si="1171"/>
        <v>0.43357251975685424</v>
      </c>
      <c r="V4650" s="58">
        <f t="shared" si="1169"/>
        <v>0.45893155637874117</v>
      </c>
      <c r="W4650" s="59">
        <f t="shared" si="1170"/>
        <v>0.10749592386440464</v>
      </c>
      <c r="Y4650" s="7">
        <f t="shared" si="1166"/>
        <v>0</v>
      </c>
      <c r="Z4650" s="40"/>
      <c r="AA4650" s="40"/>
      <c r="AB4650" s="40"/>
      <c r="AC4650" s="40"/>
      <c r="AD4650" s="40"/>
      <c r="AE4650" s="40"/>
      <c r="AF4650" s="40"/>
      <c r="AG4650" s="41"/>
      <c r="AH4650" s="40"/>
      <c r="AI4650" s="40"/>
      <c r="AJ4650" s="40"/>
      <c r="AK4650" s="40"/>
      <c r="AL4650" s="40"/>
      <c r="AM4650" s="41"/>
      <c r="AN4650" s="36">
        <f>Y4650*(IF(AND(AH4650&gt;0,AI4650&lt;0),AH4650,0)+IF(AND(AJ4650&lt;0,AK4650&gt;0),AJ4650,0)+IF(AND(AL4650&gt;0,AM4650&gt;0),AL4650,0))</f>
        <v>0</v>
      </c>
      <c r="AO4650" s="37">
        <f>Y4650*(IF(AND(AH4650&gt;0,AI4650&lt;0),AI4650,0)+IF(AND(AJ4650&lt;0,AK4650&gt;0),AK4650,0)+IF(AND(AL4650&gt;0,AM4650&gt;0),AM4650,0))</f>
        <v>0</v>
      </c>
      <c r="AQ4650" s="40">
        <f>AU4650*D4650</f>
        <v>65982.245710533272</v>
      </c>
      <c r="AR4650" s="40">
        <f>AV4650*E4650</f>
        <v>69841.45289992365</v>
      </c>
      <c r="AS4650" s="40">
        <f>IF(AND(Y4650&lt;&gt;0,AN4650&lt;&gt;0),0,Q4650)</f>
        <v>16359.022166071667</v>
      </c>
      <c r="AT4650" s="41">
        <f t="shared" si="1172"/>
        <v>152182.72077652859</v>
      </c>
      <c r="AU4650" s="42">
        <f>S4650+AN4650</f>
        <v>662.13994691955111</v>
      </c>
      <c r="AV4650" s="37">
        <f>T4650+AO4650</f>
        <v>686.46995183726813</v>
      </c>
      <c r="AW4650" s="58">
        <f t="shared" si="1157"/>
        <v>0.43357251975685424</v>
      </c>
      <c r="AX4650" s="58">
        <f t="shared" si="1158"/>
        <v>0.45893155637874117</v>
      </c>
      <c r="AY4650" s="59">
        <f t="shared" si="1159"/>
        <v>0.10749592386440464</v>
      </c>
      <c r="AZ4650" s="54">
        <f t="shared" si="1167"/>
        <v>-1.2603590108873908E-2</v>
      </c>
    </row>
    <row r="4651" spans="3:52" x14ac:dyDescent="0.25">
      <c r="C4651" s="35">
        <v>41417</v>
      </c>
      <c r="D4651" s="36">
        <v>99.1</v>
      </c>
      <c r="E4651" s="37">
        <v>101.03</v>
      </c>
      <c r="F4651" s="38">
        <v>0</v>
      </c>
      <c r="G4651" s="7">
        <v>0</v>
      </c>
      <c r="H4651" s="38">
        <v>1</v>
      </c>
      <c r="I4651" s="7">
        <v>1</v>
      </c>
      <c r="J4651" s="36">
        <f t="shared" si="1160"/>
        <v>99.050449999999998</v>
      </c>
      <c r="K4651" s="37">
        <f t="shared" si="1161"/>
        <v>100.97948500000001</v>
      </c>
      <c r="L4651" s="36">
        <f t="shared" si="1162"/>
        <v>99.149549999999991</v>
      </c>
      <c r="M4651" s="37">
        <f t="shared" si="1163"/>
        <v>101.08051499999999</v>
      </c>
      <c r="O4651" s="39">
        <f t="shared" si="1164"/>
        <v>65618.068739727518</v>
      </c>
      <c r="P4651" s="40">
        <f t="shared" si="1165"/>
        <v>69354.059234119195</v>
      </c>
      <c r="Q4651" s="40">
        <f>S4651*F4651+T4651*G4651+AS4650*(1+$G$9/252)</f>
        <v>16359.671333617938</v>
      </c>
      <c r="R4651" s="41">
        <f t="shared" si="1168"/>
        <v>151331.79930746465</v>
      </c>
      <c r="S4651" s="36">
        <f>AU4650*H4650</f>
        <v>662.13994691955111</v>
      </c>
      <c r="T4651" s="37">
        <f>AV4650*I4650</f>
        <v>686.46995183726813</v>
      </c>
      <c r="U4651" s="57">
        <f t="shared" si="1171"/>
        <v>0.43360396849844907</v>
      </c>
      <c r="V4651" s="58">
        <f t="shared" si="1169"/>
        <v>0.45829138060541258</v>
      </c>
      <c r="W4651" s="59">
        <f t="shared" si="1170"/>
        <v>0.10810465089613835</v>
      </c>
      <c r="Y4651" s="7">
        <f t="shared" si="1166"/>
        <v>0</v>
      </c>
      <c r="Z4651" s="40"/>
      <c r="AA4651" s="40"/>
      <c r="AB4651" s="40"/>
      <c r="AC4651" s="40"/>
      <c r="AD4651" s="40"/>
      <c r="AE4651" s="40"/>
      <c r="AF4651" s="40"/>
      <c r="AG4651" s="41"/>
      <c r="AH4651" s="40"/>
      <c r="AI4651" s="40"/>
      <c r="AJ4651" s="40"/>
      <c r="AK4651" s="40"/>
      <c r="AL4651" s="40"/>
      <c r="AM4651" s="41"/>
      <c r="AN4651" s="36">
        <f>Y4651*(IF(AND(AH4651&gt;0,AI4651&lt;0),AH4651,0)+IF(AND(AJ4651&lt;0,AK4651&gt;0),AJ4651,0)+IF(AND(AL4651&gt;0,AM4651&gt;0),AL4651,0))</f>
        <v>0</v>
      </c>
      <c r="AO4651" s="37">
        <f>Y4651*(IF(AND(AH4651&gt;0,AI4651&lt;0),AI4651,0)+IF(AND(AJ4651&lt;0,AK4651&gt;0),AK4651,0)+IF(AND(AL4651&gt;0,AM4651&gt;0),AM4651,0))</f>
        <v>0</v>
      </c>
      <c r="AQ4651" s="40">
        <f>AU4651*D4651</f>
        <v>65618.068739727518</v>
      </c>
      <c r="AR4651" s="40">
        <f>AV4651*E4651</f>
        <v>69354.059234119195</v>
      </c>
      <c r="AS4651" s="40">
        <f>IF(AND(Y4651&lt;&gt;0,AN4651&lt;&gt;0),0,Q4651)</f>
        <v>16359.671333617938</v>
      </c>
      <c r="AT4651" s="41">
        <f t="shared" si="1172"/>
        <v>151331.79930746465</v>
      </c>
      <c r="AU4651" s="42">
        <f>S4651+AN4651</f>
        <v>662.13994691955111</v>
      </c>
      <c r="AV4651" s="37">
        <f>T4651+AO4651</f>
        <v>686.46995183726813</v>
      </c>
      <c r="AW4651" s="58">
        <f t="shared" si="1157"/>
        <v>0.43360396849844907</v>
      </c>
      <c r="AX4651" s="58">
        <f t="shared" si="1158"/>
        <v>0.45829138060541258</v>
      </c>
      <c r="AY4651" s="59">
        <f t="shared" si="1159"/>
        <v>0.10810465089613835</v>
      </c>
      <c r="AZ4651" s="54">
        <f t="shared" si="1167"/>
        <v>-5.5914460243713382E-3</v>
      </c>
    </row>
    <row r="4652" spans="3:52" x14ac:dyDescent="0.25">
      <c r="C4652" s="35">
        <v>41418</v>
      </c>
      <c r="D4652" s="36">
        <v>97.82</v>
      </c>
      <c r="E4652" s="37">
        <v>100.29</v>
      </c>
      <c r="F4652" s="38">
        <v>0</v>
      </c>
      <c r="G4652" s="7">
        <v>0</v>
      </c>
      <c r="H4652" s="38">
        <v>1</v>
      </c>
      <c r="I4652" s="7">
        <v>1</v>
      </c>
      <c r="J4652" s="36">
        <f t="shared" si="1160"/>
        <v>97.771090000000001</v>
      </c>
      <c r="K4652" s="37">
        <f t="shared" si="1161"/>
        <v>100.23985500000001</v>
      </c>
      <c r="L4652" s="36">
        <f t="shared" si="1162"/>
        <v>97.868909999999985</v>
      </c>
      <c r="M4652" s="37">
        <f t="shared" si="1163"/>
        <v>100.34014500000001</v>
      </c>
      <c r="O4652" s="39">
        <f t="shared" si="1164"/>
        <v>64770.529607670484</v>
      </c>
      <c r="P4652" s="40">
        <f t="shared" si="1165"/>
        <v>68846.071469759627</v>
      </c>
      <c r="Q4652" s="40">
        <f>S4652*F4652+T4652*G4652+AS4651*(1+$G$9/252)</f>
        <v>16360.320526924826</v>
      </c>
      <c r="R4652" s="41">
        <f t="shared" si="1168"/>
        <v>149976.92160435495</v>
      </c>
      <c r="S4652" s="36">
        <f>AU4651*H4651</f>
        <v>662.13994691955111</v>
      </c>
      <c r="T4652" s="37">
        <f>AV4651*I4651</f>
        <v>686.46995183726813</v>
      </c>
      <c r="U4652" s="57">
        <f t="shared" si="1171"/>
        <v>0.43186997649236797</v>
      </c>
      <c r="V4652" s="58">
        <f t="shared" si="1169"/>
        <v>0.45904443652589622</v>
      </c>
      <c r="W4652" s="59">
        <f t="shared" si="1170"/>
        <v>0.10908558698173576</v>
      </c>
      <c r="Y4652" s="7">
        <f t="shared" si="1166"/>
        <v>0</v>
      </c>
      <c r="Z4652" s="40"/>
      <c r="AA4652" s="40"/>
      <c r="AB4652" s="40"/>
      <c r="AC4652" s="40"/>
      <c r="AD4652" s="40"/>
      <c r="AE4652" s="40"/>
      <c r="AF4652" s="40"/>
      <c r="AG4652" s="41"/>
      <c r="AH4652" s="40"/>
      <c r="AI4652" s="40"/>
      <c r="AJ4652" s="40"/>
      <c r="AK4652" s="40"/>
      <c r="AL4652" s="40"/>
      <c r="AM4652" s="41"/>
      <c r="AN4652" s="36">
        <f>Y4652*(IF(AND(AH4652&gt;0,AI4652&lt;0),AH4652,0)+IF(AND(AJ4652&lt;0,AK4652&gt;0),AJ4652,0)+IF(AND(AL4652&gt;0,AM4652&gt;0),AL4652,0))</f>
        <v>0</v>
      </c>
      <c r="AO4652" s="37">
        <f>Y4652*(IF(AND(AH4652&gt;0,AI4652&lt;0),AI4652,0)+IF(AND(AJ4652&lt;0,AK4652&gt;0),AK4652,0)+IF(AND(AL4652&gt;0,AM4652&gt;0),AM4652,0))</f>
        <v>0</v>
      </c>
      <c r="AQ4652" s="40">
        <f>AU4652*D4652</f>
        <v>64770.529607670484</v>
      </c>
      <c r="AR4652" s="40">
        <f>AV4652*E4652</f>
        <v>68846.071469759627</v>
      </c>
      <c r="AS4652" s="40">
        <f>IF(AND(Y4652&lt;&gt;0,AN4652&lt;&gt;0),0,Q4652)</f>
        <v>16360.320526924826</v>
      </c>
      <c r="AT4652" s="41">
        <f t="shared" si="1172"/>
        <v>149976.92160435495</v>
      </c>
      <c r="AU4652" s="42">
        <f>S4652+AN4652</f>
        <v>662.13994691955111</v>
      </c>
      <c r="AV4652" s="37">
        <f>T4652+AO4652</f>
        <v>686.46995183726813</v>
      </c>
      <c r="AW4652" s="58">
        <f t="shared" si="1157"/>
        <v>0.43186997649236797</v>
      </c>
      <c r="AX4652" s="58">
        <f t="shared" si="1158"/>
        <v>0.45904443652589622</v>
      </c>
      <c r="AY4652" s="59">
        <f t="shared" si="1159"/>
        <v>0.10908558698173576</v>
      </c>
      <c r="AZ4652" s="54">
        <f t="shared" si="1167"/>
        <v>-8.9530271186226695E-3</v>
      </c>
    </row>
    <row r="4653" spans="3:52" x14ac:dyDescent="0.25">
      <c r="C4653" s="35">
        <v>41422</v>
      </c>
      <c r="D4653" s="36">
        <v>96.53</v>
      </c>
      <c r="E4653" s="37">
        <v>101.24</v>
      </c>
      <c r="F4653" s="38">
        <v>0</v>
      </c>
      <c r="G4653" s="7">
        <v>0</v>
      </c>
      <c r="H4653" s="38">
        <v>1</v>
      </c>
      <c r="I4653" s="7">
        <v>1</v>
      </c>
      <c r="J4653" s="36">
        <f t="shared" si="1160"/>
        <v>96.481735</v>
      </c>
      <c r="K4653" s="37">
        <f t="shared" si="1161"/>
        <v>101.18938</v>
      </c>
      <c r="L4653" s="36">
        <f t="shared" si="1162"/>
        <v>96.578265000000002</v>
      </c>
      <c r="M4653" s="37">
        <f t="shared" si="1163"/>
        <v>101.29061999999999</v>
      </c>
      <c r="O4653" s="39">
        <f t="shared" si="1164"/>
        <v>63916.36907614427</v>
      </c>
      <c r="P4653" s="40">
        <f t="shared" si="1165"/>
        <v>69498.217924005017</v>
      </c>
      <c r="Q4653" s="40">
        <f>S4653*F4653+T4653*G4653+AS4652*(1+$G$9/252)</f>
        <v>16360.969745993354</v>
      </c>
      <c r="R4653" s="41">
        <f t="shared" si="1168"/>
        <v>149775.55674614265</v>
      </c>
      <c r="S4653" s="36">
        <f>AU4652*H4652</f>
        <v>662.13994691955111</v>
      </c>
      <c r="T4653" s="37">
        <f>AV4652*I4652</f>
        <v>686.46995183726813</v>
      </c>
      <c r="U4653" s="57">
        <f t="shared" si="1171"/>
        <v>0.42674766473729286</v>
      </c>
      <c r="V4653" s="58">
        <f t="shared" si="1169"/>
        <v>0.46401575419812208</v>
      </c>
      <c r="W4653" s="59">
        <f t="shared" si="1170"/>
        <v>0.10923658106458495</v>
      </c>
      <c r="Y4653" s="7">
        <f t="shared" si="1166"/>
        <v>0</v>
      </c>
      <c r="Z4653" s="40"/>
      <c r="AA4653" s="40"/>
      <c r="AB4653" s="40"/>
      <c r="AC4653" s="40"/>
      <c r="AD4653" s="40"/>
      <c r="AE4653" s="40"/>
      <c r="AF4653" s="40"/>
      <c r="AG4653" s="41"/>
      <c r="AH4653" s="40"/>
      <c r="AI4653" s="40"/>
      <c r="AJ4653" s="40"/>
      <c r="AK4653" s="40"/>
      <c r="AL4653" s="40"/>
      <c r="AM4653" s="41"/>
      <c r="AN4653" s="36">
        <f>Y4653*(IF(AND(AH4653&gt;0,AI4653&lt;0),AH4653,0)+IF(AND(AJ4653&lt;0,AK4653&gt;0),AJ4653,0)+IF(AND(AL4653&gt;0,AM4653&gt;0),AL4653,0))</f>
        <v>0</v>
      </c>
      <c r="AO4653" s="37">
        <f>Y4653*(IF(AND(AH4653&gt;0,AI4653&lt;0),AI4653,0)+IF(AND(AJ4653&lt;0,AK4653&gt;0),AK4653,0)+IF(AND(AL4653&gt;0,AM4653&gt;0),AM4653,0))</f>
        <v>0</v>
      </c>
      <c r="AQ4653" s="40">
        <f>AU4653*D4653</f>
        <v>63916.36907614427</v>
      </c>
      <c r="AR4653" s="40">
        <f>AV4653*E4653</f>
        <v>69498.217924005017</v>
      </c>
      <c r="AS4653" s="40">
        <f>IF(AND(Y4653&lt;&gt;0,AN4653&lt;&gt;0),0,Q4653)</f>
        <v>16360.969745993354</v>
      </c>
      <c r="AT4653" s="41">
        <f t="shared" si="1172"/>
        <v>149775.55674614265</v>
      </c>
      <c r="AU4653" s="42">
        <f>S4653+AN4653</f>
        <v>662.13994691955111</v>
      </c>
      <c r="AV4653" s="37">
        <f>T4653+AO4653</f>
        <v>686.46995183726813</v>
      </c>
      <c r="AW4653" s="58">
        <f t="shared" si="1157"/>
        <v>0.42674766473729286</v>
      </c>
      <c r="AX4653" s="58">
        <f t="shared" si="1158"/>
        <v>0.46401575419812208</v>
      </c>
      <c r="AY4653" s="59">
        <f t="shared" si="1159"/>
        <v>0.10923658106458495</v>
      </c>
      <c r="AZ4653" s="54">
        <f t="shared" si="1167"/>
        <v>-1.3426389611029821E-3</v>
      </c>
    </row>
    <row r="4654" spans="3:52" x14ac:dyDescent="0.25">
      <c r="C4654" s="35">
        <v>41423</v>
      </c>
      <c r="D4654" s="36">
        <v>96.55</v>
      </c>
      <c r="E4654" s="37">
        <v>99.05</v>
      </c>
      <c r="F4654" s="38">
        <v>0</v>
      </c>
      <c r="G4654" s="7">
        <v>0</v>
      </c>
      <c r="H4654" s="38">
        <v>1</v>
      </c>
      <c r="I4654" s="7">
        <v>1</v>
      </c>
      <c r="J4654" s="36">
        <f t="shared" si="1160"/>
        <v>96.501725000000008</v>
      </c>
      <c r="K4654" s="37">
        <f t="shared" si="1161"/>
        <v>99.000475000000009</v>
      </c>
      <c r="L4654" s="36">
        <f t="shared" si="1162"/>
        <v>96.598274999999987</v>
      </c>
      <c r="M4654" s="37">
        <f t="shared" si="1163"/>
        <v>99.099524999999986</v>
      </c>
      <c r="O4654" s="39">
        <f t="shared" si="1164"/>
        <v>63929.611875082657</v>
      </c>
      <c r="P4654" s="40">
        <f t="shared" si="1165"/>
        <v>67994.848729481411</v>
      </c>
      <c r="Q4654" s="40">
        <f>S4654*F4654+T4654*G4654+AS4653*(1+$G$9/252)</f>
        <v>16361.618990824543</v>
      </c>
      <c r="R4654" s="41">
        <f t="shared" si="1168"/>
        <v>148286.07959538861</v>
      </c>
      <c r="S4654" s="36">
        <f>AU4653*H4653</f>
        <v>662.13994691955111</v>
      </c>
      <c r="T4654" s="37">
        <f>AV4653*I4653</f>
        <v>686.46995183726813</v>
      </c>
      <c r="U4654" s="57">
        <f t="shared" si="1171"/>
        <v>0.43112348812187989</v>
      </c>
      <c r="V4654" s="58">
        <f t="shared" si="1169"/>
        <v>0.45853831266570155</v>
      </c>
      <c r="W4654" s="59">
        <f t="shared" si="1170"/>
        <v>0.11033819921241855</v>
      </c>
      <c r="Y4654" s="7">
        <f t="shared" si="1166"/>
        <v>0</v>
      </c>
      <c r="Z4654" s="40"/>
      <c r="AA4654" s="40"/>
      <c r="AB4654" s="40"/>
      <c r="AC4654" s="40"/>
      <c r="AD4654" s="40"/>
      <c r="AE4654" s="40"/>
      <c r="AF4654" s="40"/>
      <c r="AG4654" s="41"/>
      <c r="AH4654" s="40"/>
      <c r="AI4654" s="40"/>
      <c r="AJ4654" s="40"/>
      <c r="AK4654" s="40"/>
      <c r="AL4654" s="40"/>
      <c r="AM4654" s="41"/>
      <c r="AN4654" s="36">
        <f>Y4654*(IF(AND(AH4654&gt;0,AI4654&lt;0),AH4654,0)+IF(AND(AJ4654&lt;0,AK4654&gt;0),AJ4654,0)+IF(AND(AL4654&gt;0,AM4654&gt;0),AL4654,0))</f>
        <v>0</v>
      </c>
      <c r="AO4654" s="37">
        <f>Y4654*(IF(AND(AH4654&gt;0,AI4654&lt;0),AI4654,0)+IF(AND(AJ4654&lt;0,AK4654&gt;0),AK4654,0)+IF(AND(AL4654&gt;0,AM4654&gt;0),AM4654,0))</f>
        <v>0</v>
      </c>
      <c r="AQ4654" s="40">
        <f>AU4654*D4654</f>
        <v>63929.611875082657</v>
      </c>
      <c r="AR4654" s="40">
        <f>AV4654*E4654</f>
        <v>67994.848729481411</v>
      </c>
      <c r="AS4654" s="40">
        <f>IF(AND(Y4654&lt;&gt;0,AN4654&lt;&gt;0),0,Q4654)</f>
        <v>16361.618990824543</v>
      </c>
      <c r="AT4654" s="41">
        <f t="shared" si="1172"/>
        <v>148286.07959538861</v>
      </c>
      <c r="AU4654" s="42">
        <f>S4654+AN4654</f>
        <v>662.13994691955111</v>
      </c>
      <c r="AV4654" s="37">
        <f>T4654+AO4654</f>
        <v>686.46995183726813</v>
      </c>
      <c r="AW4654" s="58">
        <f t="shared" si="1157"/>
        <v>0.43112348812187989</v>
      </c>
      <c r="AX4654" s="58">
        <f t="shared" si="1158"/>
        <v>0.45853831266570155</v>
      </c>
      <c r="AY4654" s="59">
        <f t="shared" si="1159"/>
        <v>0.11033819921241855</v>
      </c>
      <c r="AZ4654" s="54">
        <f t="shared" si="1167"/>
        <v>-9.9447278522127869E-3</v>
      </c>
    </row>
    <row r="4655" spans="3:52" x14ac:dyDescent="0.25">
      <c r="C4655" s="35">
        <v>41424</v>
      </c>
      <c r="D4655" s="36">
        <v>96.52</v>
      </c>
      <c r="E4655" s="37">
        <v>97.07</v>
      </c>
      <c r="F4655" s="38">
        <v>0</v>
      </c>
      <c r="G4655" s="7">
        <v>0.77</v>
      </c>
      <c r="H4655" s="38">
        <v>1</v>
      </c>
      <c r="I4655" s="7">
        <v>1</v>
      </c>
      <c r="J4655" s="36">
        <f t="shared" si="1160"/>
        <v>96.471739999999997</v>
      </c>
      <c r="K4655" s="37">
        <f t="shared" si="1161"/>
        <v>97.021464999999992</v>
      </c>
      <c r="L4655" s="36">
        <f t="shared" si="1162"/>
        <v>96.568259999999995</v>
      </c>
      <c r="M4655" s="37">
        <f t="shared" si="1163"/>
        <v>97.118534999999994</v>
      </c>
      <c r="O4655" s="39">
        <f t="shared" si="1164"/>
        <v>63909.74767667507</v>
      </c>
      <c r="P4655" s="40">
        <f t="shared" si="1165"/>
        <v>66635.638224843613</v>
      </c>
      <c r="Q4655" s="40">
        <f>S4655*F4655+T4655*G4655+AS4654*(1+$G$9/252)</f>
        <v>16890.850124334112</v>
      </c>
      <c r="R4655" s="41">
        <f t="shared" si="1168"/>
        <v>147436.23602585279</v>
      </c>
      <c r="S4655" s="36">
        <f>AU4654*H4654</f>
        <v>662.13994691955111</v>
      </c>
      <c r="T4655" s="37">
        <f>AV4654*I4654</f>
        <v>686.46995183726813</v>
      </c>
      <c r="U4655" s="57">
        <f t="shared" si="1171"/>
        <v>0.43347381484609088</v>
      </c>
      <c r="V4655" s="58">
        <f t="shared" si="1169"/>
        <v>0.45196242132198167</v>
      </c>
      <c r="W4655" s="59">
        <f t="shared" si="1170"/>
        <v>0.11456376383192744</v>
      </c>
      <c r="Y4655" s="7">
        <f t="shared" si="1166"/>
        <v>0</v>
      </c>
      <c r="Z4655" s="40"/>
      <c r="AA4655" s="40"/>
      <c r="AB4655" s="40"/>
      <c r="AC4655" s="40"/>
      <c r="AD4655" s="40"/>
      <c r="AE4655" s="40"/>
      <c r="AF4655" s="40"/>
      <c r="AG4655" s="41"/>
      <c r="AH4655" s="40"/>
      <c r="AI4655" s="40"/>
      <c r="AJ4655" s="40"/>
      <c r="AK4655" s="40"/>
      <c r="AL4655" s="40"/>
      <c r="AM4655" s="41"/>
      <c r="AN4655" s="36">
        <f>Y4655*(IF(AND(AH4655&gt;0,AI4655&lt;0),AH4655,0)+IF(AND(AJ4655&lt;0,AK4655&gt;0),AJ4655,0)+IF(AND(AL4655&gt;0,AM4655&gt;0),AL4655,0))</f>
        <v>0</v>
      </c>
      <c r="AO4655" s="37">
        <f>Y4655*(IF(AND(AH4655&gt;0,AI4655&lt;0),AI4655,0)+IF(AND(AJ4655&lt;0,AK4655&gt;0),AK4655,0)+IF(AND(AL4655&gt;0,AM4655&gt;0),AM4655,0))</f>
        <v>0</v>
      </c>
      <c r="AQ4655" s="40">
        <f>AU4655*D4655</f>
        <v>63909.74767667507</v>
      </c>
      <c r="AR4655" s="40">
        <f>AV4655*E4655</f>
        <v>66635.638224843613</v>
      </c>
      <c r="AS4655" s="40">
        <f>IF(AND(Y4655&lt;&gt;0,AN4655&lt;&gt;0),0,Q4655)</f>
        <v>16890.850124334112</v>
      </c>
      <c r="AT4655" s="41">
        <f t="shared" si="1172"/>
        <v>147436.23602585279</v>
      </c>
      <c r="AU4655" s="42">
        <f>S4655+AN4655</f>
        <v>662.13994691955111</v>
      </c>
      <c r="AV4655" s="37">
        <f>T4655+AO4655</f>
        <v>686.46995183726813</v>
      </c>
      <c r="AW4655" s="58">
        <f t="shared" si="1157"/>
        <v>0.43347381484609088</v>
      </c>
      <c r="AX4655" s="58">
        <f t="shared" si="1158"/>
        <v>0.45196242132198167</v>
      </c>
      <c r="AY4655" s="59">
        <f t="shared" si="1159"/>
        <v>0.11456376383192744</v>
      </c>
      <c r="AZ4655" s="54">
        <f t="shared" si="1167"/>
        <v>-5.7311082190228957E-3</v>
      </c>
    </row>
    <row r="4656" spans="3:52" x14ac:dyDescent="0.25">
      <c r="C4656" s="35">
        <v>41425</v>
      </c>
      <c r="D4656" s="36">
        <v>96.34</v>
      </c>
      <c r="E4656" s="37">
        <v>96.57</v>
      </c>
      <c r="F4656" s="38">
        <v>0</v>
      </c>
      <c r="G4656" s="7">
        <v>0</v>
      </c>
      <c r="H4656" s="38">
        <v>1</v>
      </c>
      <c r="I4656" s="7">
        <v>1</v>
      </c>
      <c r="J4656" s="36">
        <f t="shared" si="1160"/>
        <v>96.291830000000004</v>
      </c>
      <c r="K4656" s="37">
        <f t="shared" si="1161"/>
        <v>96.521715</v>
      </c>
      <c r="L4656" s="36">
        <f t="shared" si="1162"/>
        <v>96.388170000000002</v>
      </c>
      <c r="M4656" s="37">
        <f t="shared" si="1163"/>
        <v>96.618284999999986</v>
      </c>
      <c r="O4656" s="39">
        <f t="shared" si="1164"/>
        <v>63790.562486229559</v>
      </c>
      <c r="P4656" s="40">
        <f t="shared" si="1165"/>
        <v>66292.40324892498</v>
      </c>
      <c r="Q4656" s="40">
        <f>S4656*F4656+T4656*G4656+AS4655*(1+$G$9/252)</f>
        <v>16891.52039616444</v>
      </c>
      <c r="R4656" s="41">
        <f t="shared" si="1168"/>
        <v>146974.48613131899</v>
      </c>
      <c r="S4656" s="36">
        <f>AU4655*H4655</f>
        <v>662.13994691955111</v>
      </c>
      <c r="T4656" s="37">
        <f>AV4655*I4655</f>
        <v>686.46995183726813</v>
      </c>
      <c r="U4656" s="57">
        <f t="shared" si="1171"/>
        <v>0.43402473562135041</v>
      </c>
      <c r="V4656" s="58">
        <f t="shared" si="1169"/>
        <v>0.45104701498798877</v>
      </c>
      <c r="W4656" s="59">
        <f t="shared" si="1170"/>
        <v>0.11492824939066076</v>
      </c>
      <c r="Y4656" s="7">
        <f t="shared" si="1166"/>
        <v>0</v>
      </c>
      <c r="Z4656" s="40"/>
      <c r="AA4656" s="40"/>
      <c r="AB4656" s="40"/>
      <c r="AC4656" s="40"/>
      <c r="AD4656" s="40"/>
      <c r="AE4656" s="40"/>
      <c r="AF4656" s="40"/>
      <c r="AG4656" s="41"/>
      <c r="AH4656" s="40"/>
      <c r="AI4656" s="40"/>
      <c r="AJ4656" s="40"/>
      <c r="AK4656" s="40"/>
      <c r="AL4656" s="40"/>
      <c r="AM4656" s="41"/>
      <c r="AN4656" s="36">
        <f>Y4656*(IF(AND(AH4656&gt;0,AI4656&lt;0),AH4656,0)+IF(AND(AJ4656&lt;0,AK4656&gt;0),AJ4656,0)+IF(AND(AL4656&gt;0,AM4656&gt;0),AL4656,0))</f>
        <v>0</v>
      </c>
      <c r="AO4656" s="37">
        <f>Y4656*(IF(AND(AH4656&gt;0,AI4656&lt;0),AI4656,0)+IF(AND(AJ4656&lt;0,AK4656&gt;0),AK4656,0)+IF(AND(AL4656&gt;0,AM4656&gt;0),AM4656,0))</f>
        <v>0</v>
      </c>
      <c r="AQ4656" s="40">
        <f>AU4656*D4656</f>
        <v>63790.562486229559</v>
      </c>
      <c r="AR4656" s="40">
        <f>AV4656*E4656</f>
        <v>66292.40324892498</v>
      </c>
      <c r="AS4656" s="40">
        <f>IF(AND(Y4656&lt;&gt;0,AN4656&lt;&gt;0),0,Q4656)</f>
        <v>16891.52039616444</v>
      </c>
      <c r="AT4656" s="41">
        <f t="shared" si="1172"/>
        <v>146974.48613131899</v>
      </c>
      <c r="AU4656" s="42">
        <f>S4656+AN4656</f>
        <v>662.13994691955111</v>
      </c>
      <c r="AV4656" s="37">
        <f>T4656+AO4656</f>
        <v>686.46995183726813</v>
      </c>
      <c r="AW4656" s="58">
        <f t="shared" si="1157"/>
        <v>0.43402473562135041</v>
      </c>
      <c r="AX4656" s="58">
        <f t="shared" si="1158"/>
        <v>0.45104701498798877</v>
      </c>
      <c r="AY4656" s="59">
        <f t="shared" si="1159"/>
        <v>0.11492824939066076</v>
      </c>
      <c r="AZ4656" s="54">
        <f t="shared" si="1167"/>
        <v>-3.1318616574885771E-3</v>
      </c>
    </row>
    <row r="4657" spans="3:52" x14ac:dyDescent="0.25">
      <c r="C4657" s="35">
        <v>41428</v>
      </c>
      <c r="D4657" s="36">
        <v>97.7</v>
      </c>
      <c r="E4657" s="37">
        <v>97.96</v>
      </c>
      <c r="F4657" s="38">
        <v>0</v>
      </c>
      <c r="G4657" s="7">
        <v>0</v>
      </c>
      <c r="H4657" s="38">
        <v>1</v>
      </c>
      <c r="I4657" s="7">
        <v>1</v>
      </c>
      <c r="J4657" s="36">
        <f t="shared" si="1160"/>
        <v>97.651150000000001</v>
      </c>
      <c r="K4657" s="37">
        <f t="shared" si="1161"/>
        <v>97.911019999999994</v>
      </c>
      <c r="L4657" s="36">
        <f t="shared" si="1162"/>
        <v>97.748850000000004</v>
      </c>
      <c r="M4657" s="37">
        <f t="shared" si="1163"/>
        <v>98.008979999999994</v>
      </c>
      <c r="O4657" s="39">
        <f t="shared" si="1164"/>
        <v>64691.072814040148</v>
      </c>
      <c r="P4657" s="40">
        <f t="shared" si="1165"/>
        <v>67246.596481978777</v>
      </c>
      <c r="Q4657" s="40">
        <f>S4657*F4657+T4657*G4657+AS4656*(1+$G$9/252)</f>
        <v>16892.190694592857</v>
      </c>
      <c r="R4657" s="41">
        <f t="shared" si="1168"/>
        <v>148829.85999061179</v>
      </c>
      <c r="S4657" s="36">
        <f>AU4656*H4656</f>
        <v>662.13994691955111</v>
      </c>
      <c r="T4657" s="37">
        <f>AV4656*I4656</f>
        <v>686.46995183726813</v>
      </c>
      <c r="U4657" s="57">
        <f t="shared" si="1171"/>
        <v>0.43466460842011723</v>
      </c>
      <c r="V4657" s="58">
        <f t="shared" si="1169"/>
        <v>0.45183538092571413</v>
      </c>
      <c r="W4657" s="59">
        <f t="shared" si="1170"/>
        <v>0.11350001065416858</v>
      </c>
      <c r="Y4657" s="7">
        <f t="shared" si="1166"/>
        <v>0</v>
      </c>
      <c r="Z4657" s="40"/>
      <c r="AA4657" s="40"/>
      <c r="AB4657" s="40"/>
      <c r="AC4657" s="40"/>
      <c r="AD4657" s="40"/>
      <c r="AE4657" s="40"/>
      <c r="AF4657" s="40"/>
      <c r="AG4657" s="41"/>
      <c r="AH4657" s="40"/>
      <c r="AI4657" s="40"/>
      <c r="AJ4657" s="40"/>
      <c r="AK4657" s="40"/>
      <c r="AL4657" s="40"/>
      <c r="AM4657" s="41"/>
      <c r="AN4657" s="36">
        <f>Y4657*(IF(AND(AH4657&gt;0,AI4657&lt;0),AH4657,0)+IF(AND(AJ4657&lt;0,AK4657&gt;0),AJ4657,0)+IF(AND(AL4657&gt;0,AM4657&gt;0),AL4657,0))</f>
        <v>0</v>
      </c>
      <c r="AO4657" s="37">
        <f>Y4657*(IF(AND(AH4657&gt;0,AI4657&lt;0),AI4657,0)+IF(AND(AJ4657&lt;0,AK4657&gt;0),AK4657,0)+IF(AND(AL4657&gt;0,AM4657&gt;0),AM4657,0))</f>
        <v>0</v>
      </c>
      <c r="AQ4657" s="40">
        <f>AU4657*D4657</f>
        <v>64691.072814040148</v>
      </c>
      <c r="AR4657" s="40">
        <f>AV4657*E4657</f>
        <v>67246.596481978777</v>
      </c>
      <c r="AS4657" s="40">
        <f>IF(AND(Y4657&lt;&gt;0,AN4657&lt;&gt;0),0,Q4657)</f>
        <v>16892.190694592857</v>
      </c>
      <c r="AT4657" s="41">
        <f t="shared" si="1172"/>
        <v>148829.85999061179</v>
      </c>
      <c r="AU4657" s="42">
        <f>S4657+AN4657</f>
        <v>662.13994691955111</v>
      </c>
      <c r="AV4657" s="37">
        <f>T4657+AO4657</f>
        <v>686.46995183726813</v>
      </c>
      <c r="AW4657" s="58">
        <f t="shared" si="1157"/>
        <v>0.43466460842011723</v>
      </c>
      <c r="AX4657" s="58">
        <f t="shared" si="1158"/>
        <v>0.45183538092571413</v>
      </c>
      <c r="AY4657" s="59">
        <f t="shared" si="1159"/>
        <v>0.11350001065416858</v>
      </c>
      <c r="AZ4657" s="54">
        <f t="shared" si="1167"/>
        <v>1.262378191024971E-2</v>
      </c>
    </row>
    <row r="4658" spans="3:52" x14ac:dyDescent="0.25">
      <c r="C4658" s="35">
        <v>41429</v>
      </c>
      <c r="D4658" s="36">
        <v>98.38</v>
      </c>
      <c r="E4658" s="37">
        <v>98.37</v>
      </c>
      <c r="F4658" s="38">
        <v>0</v>
      </c>
      <c r="G4658" s="7">
        <v>0</v>
      </c>
      <c r="H4658" s="38">
        <v>1</v>
      </c>
      <c r="I4658" s="7">
        <v>1</v>
      </c>
      <c r="J4658" s="36">
        <f t="shared" si="1160"/>
        <v>98.33081</v>
      </c>
      <c r="K4658" s="37">
        <f t="shared" si="1161"/>
        <v>98.32081500000001</v>
      </c>
      <c r="L4658" s="36">
        <f t="shared" si="1162"/>
        <v>98.429189999999991</v>
      </c>
      <c r="M4658" s="37">
        <f t="shared" si="1163"/>
        <v>98.419184999999999</v>
      </c>
      <c r="O4658" s="39">
        <f t="shared" si="1164"/>
        <v>65141.327977945431</v>
      </c>
      <c r="P4658" s="40">
        <f t="shared" si="1165"/>
        <v>67528.04916223207</v>
      </c>
      <c r="Q4658" s="40">
        <f>S4658*F4658+T4658*G4658+AS4657*(1+$G$9/252)</f>
        <v>16892.861019620417</v>
      </c>
      <c r="R4658" s="41">
        <f t="shared" si="1168"/>
        <v>149562.23815979791</v>
      </c>
      <c r="S4658" s="36">
        <f>AU4657*H4657</f>
        <v>662.13994691955111</v>
      </c>
      <c r="T4658" s="37">
        <f>AV4657*I4657</f>
        <v>686.46995183726813</v>
      </c>
      <c r="U4658" s="57">
        <f t="shared" si="1171"/>
        <v>0.43554662446510056</v>
      </c>
      <c r="V4658" s="58">
        <f t="shared" si="1169"/>
        <v>0.45150467118633625</v>
      </c>
      <c r="W4658" s="59">
        <f t="shared" si="1170"/>
        <v>0.11294870434856324</v>
      </c>
      <c r="Y4658" s="7">
        <f t="shared" si="1166"/>
        <v>0</v>
      </c>
      <c r="Z4658" s="40"/>
      <c r="AA4658" s="40"/>
      <c r="AB4658" s="40"/>
      <c r="AC4658" s="40"/>
      <c r="AD4658" s="40"/>
      <c r="AE4658" s="40"/>
      <c r="AF4658" s="40"/>
      <c r="AG4658" s="41"/>
      <c r="AH4658" s="40"/>
      <c r="AI4658" s="40"/>
      <c r="AJ4658" s="40"/>
      <c r="AK4658" s="40"/>
      <c r="AL4658" s="40"/>
      <c r="AM4658" s="41"/>
      <c r="AN4658" s="36">
        <f>Y4658*(IF(AND(AH4658&gt;0,AI4658&lt;0),AH4658,0)+IF(AND(AJ4658&lt;0,AK4658&gt;0),AJ4658,0)+IF(AND(AL4658&gt;0,AM4658&gt;0),AL4658,0))</f>
        <v>0</v>
      </c>
      <c r="AO4658" s="37">
        <f>Y4658*(IF(AND(AH4658&gt;0,AI4658&lt;0),AI4658,0)+IF(AND(AJ4658&lt;0,AK4658&gt;0),AK4658,0)+IF(AND(AL4658&gt;0,AM4658&gt;0),AM4658,0))</f>
        <v>0</v>
      </c>
      <c r="AQ4658" s="40">
        <f>AU4658*D4658</f>
        <v>65141.327977945431</v>
      </c>
      <c r="AR4658" s="40">
        <f>AV4658*E4658</f>
        <v>67528.04916223207</v>
      </c>
      <c r="AS4658" s="40">
        <f>IF(AND(Y4658&lt;&gt;0,AN4658&lt;&gt;0),0,Q4658)</f>
        <v>16892.861019620417</v>
      </c>
      <c r="AT4658" s="41">
        <f t="shared" si="1172"/>
        <v>149562.23815979791</v>
      </c>
      <c r="AU4658" s="42">
        <f>S4658+AN4658</f>
        <v>662.13994691955111</v>
      </c>
      <c r="AV4658" s="37">
        <f>T4658+AO4658</f>
        <v>686.46995183726813</v>
      </c>
      <c r="AW4658" s="58">
        <f t="shared" si="1157"/>
        <v>0.43554662446510056</v>
      </c>
      <c r="AX4658" s="58">
        <f t="shared" si="1158"/>
        <v>0.45150467118633625</v>
      </c>
      <c r="AY4658" s="59">
        <f t="shared" si="1159"/>
        <v>0.11294870434856324</v>
      </c>
      <c r="AZ4658" s="54">
        <f t="shared" si="1167"/>
        <v>4.9209088097799114E-3</v>
      </c>
    </row>
    <row r="4659" spans="3:52" x14ac:dyDescent="0.25">
      <c r="C4659" s="35">
        <v>41430</v>
      </c>
      <c r="D4659" s="36">
        <v>97.09</v>
      </c>
      <c r="E4659" s="37">
        <v>96.42</v>
      </c>
      <c r="F4659" s="38">
        <v>0</v>
      </c>
      <c r="G4659" s="7">
        <v>0</v>
      </c>
      <c r="H4659" s="38">
        <v>1</v>
      </c>
      <c r="I4659" s="7">
        <v>1</v>
      </c>
      <c r="J4659" s="36">
        <f t="shared" si="1160"/>
        <v>97.041455000000013</v>
      </c>
      <c r="K4659" s="37">
        <f t="shared" si="1161"/>
        <v>96.371790000000004</v>
      </c>
      <c r="L4659" s="36">
        <f t="shared" si="1162"/>
        <v>97.138544999999993</v>
      </c>
      <c r="M4659" s="37">
        <f t="shared" si="1163"/>
        <v>96.468209999999999</v>
      </c>
      <c r="O4659" s="39">
        <f t="shared" si="1164"/>
        <v>64287.167446419218</v>
      </c>
      <c r="P4659" s="40">
        <f t="shared" si="1165"/>
        <v>66189.432756149399</v>
      </c>
      <c r="Q4659" s="40">
        <f>S4659*F4659+T4659*G4659+AS4658*(1+$G$9/252)</f>
        <v>16893.53137124818</v>
      </c>
      <c r="R4659" s="41">
        <f t="shared" si="1168"/>
        <v>147370.13157381679</v>
      </c>
      <c r="S4659" s="36">
        <f>AU4658*H4658</f>
        <v>662.13994691955111</v>
      </c>
      <c r="T4659" s="37">
        <f>AV4658*I4658</f>
        <v>686.46995183726813</v>
      </c>
      <c r="U4659" s="57">
        <f t="shared" si="1171"/>
        <v>0.43622928716880577</v>
      </c>
      <c r="V4659" s="58">
        <f t="shared" si="1169"/>
        <v>0.44913736623079231</v>
      </c>
      <c r="W4659" s="59">
        <f t="shared" si="1170"/>
        <v>0.11463334660040196</v>
      </c>
      <c r="Y4659" s="7">
        <f t="shared" si="1166"/>
        <v>0</v>
      </c>
      <c r="Z4659" s="40"/>
      <c r="AA4659" s="40"/>
      <c r="AB4659" s="40"/>
      <c r="AC4659" s="40"/>
      <c r="AD4659" s="40"/>
      <c r="AE4659" s="40"/>
      <c r="AF4659" s="40"/>
      <c r="AG4659" s="41"/>
      <c r="AH4659" s="40"/>
      <c r="AI4659" s="40"/>
      <c r="AJ4659" s="40"/>
      <c r="AK4659" s="40"/>
      <c r="AL4659" s="40"/>
      <c r="AM4659" s="41"/>
      <c r="AN4659" s="36">
        <f>Y4659*(IF(AND(AH4659&gt;0,AI4659&lt;0),AH4659,0)+IF(AND(AJ4659&lt;0,AK4659&gt;0),AJ4659,0)+IF(AND(AL4659&gt;0,AM4659&gt;0),AL4659,0))</f>
        <v>0</v>
      </c>
      <c r="AO4659" s="37">
        <f>Y4659*(IF(AND(AH4659&gt;0,AI4659&lt;0),AI4659,0)+IF(AND(AJ4659&lt;0,AK4659&gt;0),AK4659,0)+IF(AND(AL4659&gt;0,AM4659&gt;0),AM4659,0))</f>
        <v>0</v>
      </c>
      <c r="AQ4659" s="40">
        <f>AU4659*D4659</f>
        <v>64287.167446419218</v>
      </c>
      <c r="AR4659" s="40">
        <f>AV4659*E4659</f>
        <v>66189.432756149399</v>
      </c>
      <c r="AS4659" s="40">
        <f>IF(AND(Y4659&lt;&gt;0,AN4659&lt;&gt;0),0,Q4659)</f>
        <v>16893.53137124818</v>
      </c>
      <c r="AT4659" s="41">
        <f t="shared" si="1172"/>
        <v>147370.13157381679</v>
      </c>
      <c r="AU4659" s="42">
        <f>S4659+AN4659</f>
        <v>662.13994691955111</v>
      </c>
      <c r="AV4659" s="37">
        <f>T4659+AO4659</f>
        <v>686.46995183726813</v>
      </c>
      <c r="AW4659" s="58">
        <f t="shared" si="1157"/>
        <v>0.43622928716880577</v>
      </c>
      <c r="AX4659" s="58">
        <f t="shared" si="1158"/>
        <v>0.44913736623079231</v>
      </c>
      <c r="AY4659" s="59">
        <f t="shared" si="1159"/>
        <v>0.11463334660040196</v>
      </c>
      <c r="AZ4659" s="54">
        <f t="shared" si="1167"/>
        <v>-1.4656818545594308E-2</v>
      </c>
    </row>
    <row r="4660" spans="3:52" x14ac:dyDescent="0.25">
      <c r="C4660" s="35">
        <v>41431</v>
      </c>
      <c r="D4660" s="36">
        <v>96.84</v>
      </c>
      <c r="E4660" s="37">
        <v>96.68</v>
      </c>
      <c r="F4660" s="38">
        <v>0</v>
      </c>
      <c r="G4660" s="7">
        <v>0</v>
      </c>
      <c r="H4660" s="38">
        <v>1</v>
      </c>
      <c r="I4660" s="7">
        <v>1</v>
      </c>
      <c r="J4660" s="36">
        <f t="shared" si="1160"/>
        <v>96.79158000000001</v>
      </c>
      <c r="K4660" s="37">
        <f t="shared" si="1161"/>
        <v>96.631660000000011</v>
      </c>
      <c r="L4660" s="36">
        <f t="shared" si="1162"/>
        <v>96.888419999999996</v>
      </c>
      <c r="M4660" s="37">
        <f t="shared" si="1163"/>
        <v>96.728340000000003</v>
      </c>
      <c r="O4660" s="39">
        <f t="shared" si="1164"/>
        <v>64121.632459689332</v>
      </c>
      <c r="P4660" s="40">
        <f t="shared" si="1165"/>
        <v>66367.914943627082</v>
      </c>
      <c r="Q4660" s="40">
        <f>S4660*F4660+T4660*G4660+AS4659*(1+$G$9/252)</f>
        <v>16894.201749477197</v>
      </c>
      <c r="R4660" s="41">
        <f t="shared" si="1168"/>
        <v>147383.74915279361</v>
      </c>
      <c r="S4660" s="36">
        <f>AU4659*H4659</f>
        <v>662.13994691955111</v>
      </c>
      <c r="T4660" s="37">
        <f>AV4659*I4659</f>
        <v>686.46995183726813</v>
      </c>
      <c r="U4660" s="57">
        <f t="shared" si="1171"/>
        <v>0.43506582529132198</v>
      </c>
      <c r="V4660" s="58">
        <f t="shared" si="1169"/>
        <v>0.45030687117901358</v>
      </c>
      <c r="W4660" s="59">
        <f t="shared" si="1170"/>
        <v>0.11462730352966444</v>
      </c>
      <c r="Y4660" s="7">
        <f t="shared" si="1166"/>
        <v>0</v>
      </c>
      <c r="Z4660" s="40"/>
      <c r="AA4660" s="40"/>
      <c r="AB4660" s="40"/>
      <c r="AC4660" s="40"/>
      <c r="AD4660" s="40"/>
      <c r="AE4660" s="40"/>
      <c r="AF4660" s="40"/>
      <c r="AG4660" s="41"/>
      <c r="AH4660" s="40"/>
      <c r="AI4660" s="40"/>
      <c r="AJ4660" s="40"/>
      <c r="AK4660" s="40"/>
      <c r="AL4660" s="40"/>
      <c r="AM4660" s="41"/>
      <c r="AN4660" s="36">
        <f>Y4660*(IF(AND(AH4660&gt;0,AI4660&lt;0),AH4660,0)+IF(AND(AJ4660&lt;0,AK4660&gt;0),AJ4660,0)+IF(AND(AL4660&gt;0,AM4660&gt;0),AL4660,0))</f>
        <v>0</v>
      </c>
      <c r="AO4660" s="37">
        <f>Y4660*(IF(AND(AH4660&gt;0,AI4660&lt;0),AI4660,0)+IF(AND(AJ4660&lt;0,AK4660&gt;0),AK4660,0)+IF(AND(AL4660&gt;0,AM4660&gt;0),AM4660,0))</f>
        <v>0</v>
      </c>
      <c r="AQ4660" s="40">
        <f>AU4660*D4660</f>
        <v>64121.632459689332</v>
      </c>
      <c r="AR4660" s="40">
        <f>AV4660*E4660</f>
        <v>66367.914943627082</v>
      </c>
      <c r="AS4660" s="40">
        <f>IF(AND(Y4660&lt;&gt;0,AN4660&lt;&gt;0),0,Q4660)</f>
        <v>16894.201749477197</v>
      </c>
      <c r="AT4660" s="41">
        <f t="shared" si="1172"/>
        <v>147383.74915279361</v>
      </c>
      <c r="AU4660" s="42">
        <f>S4660+AN4660</f>
        <v>662.13994691955111</v>
      </c>
      <c r="AV4660" s="37">
        <f>T4660+AO4660</f>
        <v>686.46995183726813</v>
      </c>
      <c r="AW4660" s="58">
        <f t="shared" si="1157"/>
        <v>0.43506582529132198</v>
      </c>
      <c r="AX4660" s="58">
        <f t="shared" si="1158"/>
        <v>0.45030687117901358</v>
      </c>
      <c r="AY4660" s="59">
        <f t="shared" si="1159"/>
        <v>0.11462730352966444</v>
      </c>
      <c r="AZ4660" s="54">
        <f t="shared" si="1167"/>
        <v>9.2403927657525031E-5</v>
      </c>
    </row>
    <row r="4661" spans="3:52" x14ac:dyDescent="0.25">
      <c r="C4661" s="35">
        <v>41432</v>
      </c>
      <c r="D4661" s="36">
        <v>99.78</v>
      </c>
      <c r="E4661" s="37">
        <v>98.28</v>
      </c>
      <c r="F4661" s="38">
        <v>0</v>
      </c>
      <c r="G4661" s="7">
        <v>0</v>
      </c>
      <c r="H4661" s="38">
        <v>1</v>
      </c>
      <c r="I4661" s="7">
        <v>1</v>
      </c>
      <c r="J4661" s="36">
        <f t="shared" si="1160"/>
        <v>99.73011000000001</v>
      </c>
      <c r="K4661" s="37">
        <f t="shared" si="1161"/>
        <v>98.230860000000007</v>
      </c>
      <c r="L4661" s="36">
        <f t="shared" si="1162"/>
        <v>99.829889999999992</v>
      </c>
      <c r="M4661" s="37">
        <f t="shared" si="1163"/>
        <v>98.329139999999995</v>
      </c>
      <c r="O4661" s="39">
        <f t="shared" si="1164"/>
        <v>66068.323903632816</v>
      </c>
      <c r="P4661" s="40">
        <f t="shared" si="1165"/>
        <v>67466.266866566715</v>
      </c>
      <c r="Q4661" s="40">
        <f>S4661*F4661+T4661*G4661+AS4660*(1+$G$9/252)</f>
        <v>16894.872154308523</v>
      </c>
      <c r="R4661" s="41">
        <f t="shared" si="1168"/>
        <v>150429.46292450806</v>
      </c>
      <c r="S4661" s="36">
        <f>AU4660*H4660</f>
        <v>662.13994691955111</v>
      </c>
      <c r="T4661" s="37">
        <f>AV4660*I4660</f>
        <v>686.46995183726813</v>
      </c>
      <c r="U4661" s="57">
        <f t="shared" si="1171"/>
        <v>0.43919803088566983</v>
      </c>
      <c r="V4661" s="58">
        <f t="shared" si="1169"/>
        <v>0.44849104394146627</v>
      </c>
      <c r="W4661" s="59">
        <f t="shared" si="1170"/>
        <v>0.11231092517286387</v>
      </c>
      <c r="Y4661" s="7">
        <f t="shared" si="1166"/>
        <v>0</v>
      </c>
      <c r="Z4661" s="40"/>
      <c r="AA4661" s="40"/>
      <c r="AB4661" s="40"/>
      <c r="AC4661" s="40"/>
      <c r="AD4661" s="40"/>
      <c r="AE4661" s="40"/>
      <c r="AF4661" s="40"/>
      <c r="AG4661" s="41"/>
      <c r="AH4661" s="40"/>
      <c r="AI4661" s="40"/>
      <c r="AJ4661" s="40"/>
      <c r="AK4661" s="40"/>
      <c r="AL4661" s="40"/>
      <c r="AM4661" s="41"/>
      <c r="AN4661" s="36">
        <f>Y4661*(IF(AND(AH4661&gt;0,AI4661&lt;0),AH4661,0)+IF(AND(AJ4661&lt;0,AK4661&gt;0),AJ4661,0)+IF(AND(AL4661&gt;0,AM4661&gt;0),AL4661,0))</f>
        <v>0</v>
      </c>
      <c r="AO4661" s="37">
        <f>Y4661*(IF(AND(AH4661&gt;0,AI4661&lt;0),AI4661,0)+IF(AND(AJ4661&lt;0,AK4661&gt;0),AK4661,0)+IF(AND(AL4661&gt;0,AM4661&gt;0),AM4661,0))</f>
        <v>0</v>
      </c>
      <c r="AQ4661" s="40">
        <f>AU4661*D4661</f>
        <v>66068.323903632816</v>
      </c>
      <c r="AR4661" s="40">
        <f>AV4661*E4661</f>
        <v>67466.266866566715</v>
      </c>
      <c r="AS4661" s="40">
        <f>IF(AND(Y4661&lt;&gt;0,AN4661&lt;&gt;0),0,Q4661)</f>
        <v>16894.872154308523</v>
      </c>
      <c r="AT4661" s="41">
        <f t="shared" si="1172"/>
        <v>150429.46292450806</v>
      </c>
      <c r="AU4661" s="42">
        <f>S4661+AN4661</f>
        <v>662.13994691955111</v>
      </c>
      <c r="AV4661" s="37">
        <f>T4661+AO4661</f>
        <v>686.46995183726813</v>
      </c>
      <c r="AW4661" s="58">
        <f t="shared" si="1157"/>
        <v>0.43919803088566983</v>
      </c>
      <c r="AX4661" s="58">
        <f t="shared" si="1158"/>
        <v>0.44849104394146627</v>
      </c>
      <c r="AY4661" s="59">
        <f t="shared" si="1159"/>
        <v>0.11231092517286387</v>
      </c>
      <c r="AZ4661" s="54">
        <f t="shared" si="1167"/>
        <v>2.0665194020522248E-2</v>
      </c>
    </row>
    <row r="4662" spans="3:52" x14ac:dyDescent="0.25">
      <c r="C4662" s="35">
        <v>41435</v>
      </c>
      <c r="D4662" s="36">
        <v>98.66</v>
      </c>
      <c r="E4662" s="37">
        <v>99.53</v>
      </c>
      <c r="F4662" s="38">
        <v>0</v>
      </c>
      <c r="G4662" s="7">
        <v>0</v>
      </c>
      <c r="H4662" s="38">
        <v>1</v>
      </c>
      <c r="I4662" s="7">
        <v>1</v>
      </c>
      <c r="J4662" s="36">
        <f t="shared" si="1160"/>
        <v>98.610669999999999</v>
      </c>
      <c r="K4662" s="37">
        <f t="shared" si="1161"/>
        <v>99.480235000000008</v>
      </c>
      <c r="L4662" s="36">
        <f t="shared" si="1162"/>
        <v>98.709329999999994</v>
      </c>
      <c r="M4662" s="37">
        <f t="shared" si="1163"/>
        <v>99.579764999999995</v>
      </c>
      <c r="O4662" s="39">
        <f t="shared" si="1164"/>
        <v>65326.727163082913</v>
      </c>
      <c r="P4662" s="40">
        <f t="shared" si="1165"/>
        <v>68324.354306363297</v>
      </c>
      <c r="Q4662" s="40">
        <f>S4662*F4662+T4662*G4662+AS4661*(1+$G$9/252)</f>
        <v>16895.542585743216</v>
      </c>
      <c r="R4662" s="41">
        <f t="shared" si="1168"/>
        <v>150546.62405518943</v>
      </c>
      <c r="S4662" s="36">
        <f>AU4661*H4661</f>
        <v>662.13994691955111</v>
      </c>
      <c r="T4662" s="37">
        <f>AV4661*I4661</f>
        <v>686.46995183726813</v>
      </c>
      <c r="U4662" s="57">
        <f t="shared" si="1171"/>
        <v>0.43393020317170683</v>
      </c>
      <c r="V4662" s="58">
        <f t="shared" si="1169"/>
        <v>0.45384182299110226</v>
      </c>
      <c r="W4662" s="59">
        <f t="shared" si="1170"/>
        <v>0.11222797383719092</v>
      </c>
      <c r="Y4662" s="7">
        <f t="shared" si="1166"/>
        <v>0</v>
      </c>
      <c r="Z4662" s="40"/>
      <c r="AA4662" s="40"/>
      <c r="AB4662" s="40"/>
      <c r="AC4662" s="40"/>
      <c r="AD4662" s="40"/>
      <c r="AE4662" s="40"/>
      <c r="AF4662" s="40"/>
      <c r="AG4662" s="41"/>
      <c r="AH4662" s="40"/>
      <c r="AI4662" s="40"/>
      <c r="AJ4662" s="40"/>
      <c r="AK4662" s="40"/>
      <c r="AL4662" s="40"/>
      <c r="AM4662" s="41"/>
      <c r="AN4662" s="36">
        <f>Y4662*(IF(AND(AH4662&gt;0,AI4662&lt;0),AH4662,0)+IF(AND(AJ4662&lt;0,AK4662&gt;0),AJ4662,0)+IF(AND(AL4662&gt;0,AM4662&gt;0),AL4662,0))</f>
        <v>0</v>
      </c>
      <c r="AO4662" s="37">
        <f>Y4662*(IF(AND(AH4662&gt;0,AI4662&lt;0),AI4662,0)+IF(AND(AJ4662&lt;0,AK4662&gt;0),AK4662,0)+IF(AND(AL4662&gt;0,AM4662&gt;0),AM4662,0))</f>
        <v>0</v>
      </c>
      <c r="AQ4662" s="40">
        <f>AU4662*D4662</f>
        <v>65326.727163082913</v>
      </c>
      <c r="AR4662" s="40">
        <f>AV4662*E4662</f>
        <v>68324.354306363297</v>
      </c>
      <c r="AS4662" s="40">
        <f>IF(AND(Y4662&lt;&gt;0,AN4662&lt;&gt;0),0,Q4662)</f>
        <v>16895.542585743216</v>
      </c>
      <c r="AT4662" s="41">
        <f t="shared" si="1172"/>
        <v>150546.62405518943</v>
      </c>
      <c r="AU4662" s="42">
        <f>S4662+AN4662</f>
        <v>662.13994691955111</v>
      </c>
      <c r="AV4662" s="37">
        <f>T4662+AO4662</f>
        <v>686.46995183726813</v>
      </c>
      <c r="AW4662" s="58">
        <f t="shared" si="1157"/>
        <v>0.43393020317170683</v>
      </c>
      <c r="AX4662" s="58">
        <f t="shared" si="1158"/>
        <v>0.45384182299110226</v>
      </c>
      <c r="AY4662" s="59">
        <f t="shared" si="1159"/>
        <v>0.11222797383719092</v>
      </c>
      <c r="AZ4662" s="54">
        <f t="shared" si="1167"/>
        <v>7.7884430618602174E-4</v>
      </c>
    </row>
    <row r="4663" spans="3:52" x14ac:dyDescent="0.25">
      <c r="C4663" s="35">
        <v>41436</v>
      </c>
      <c r="D4663" s="36">
        <v>98.04</v>
      </c>
      <c r="E4663" s="37">
        <v>98.23</v>
      </c>
      <c r="F4663" s="38">
        <v>0</v>
      </c>
      <c r="G4663" s="7">
        <v>0</v>
      </c>
      <c r="H4663" s="38">
        <v>1</v>
      </c>
      <c r="I4663" s="7">
        <v>1</v>
      </c>
      <c r="J4663" s="36">
        <f t="shared" si="1160"/>
        <v>97.990980000000008</v>
      </c>
      <c r="K4663" s="37">
        <f t="shared" si="1161"/>
        <v>98.180885000000004</v>
      </c>
      <c r="L4663" s="36">
        <f t="shared" si="1162"/>
        <v>98.089020000000005</v>
      </c>
      <c r="M4663" s="37">
        <f t="shared" si="1163"/>
        <v>98.279115000000004</v>
      </c>
      <c r="O4663" s="39">
        <f t="shared" si="1164"/>
        <v>64916.200395992797</v>
      </c>
      <c r="P4663" s="40">
        <f t="shared" si="1165"/>
        <v>67431.943368974855</v>
      </c>
      <c r="Q4663" s="40">
        <f>S4663*F4663+T4663*G4663+AS4662*(1+$G$9/252)</f>
        <v>16896.213043782333</v>
      </c>
      <c r="R4663" s="41">
        <f t="shared" si="1168"/>
        <v>149244.35680874999</v>
      </c>
      <c r="S4663" s="36">
        <f>AU4662*H4662</f>
        <v>662.13994691955111</v>
      </c>
      <c r="T4663" s="37">
        <f>AV4662*I4662</f>
        <v>686.46995183726813</v>
      </c>
      <c r="U4663" s="57">
        <f t="shared" si="1171"/>
        <v>0.43496586258990028</v>
      </c>
      <c r="V4663" s="58">
        <f t="shared" si="1169"/>
        <v>0.45182239925752032</v>
      </c>
      <c r="W4663" s="59">
        <f t="shared" si="1170"/>
        <v>0.11321173815257939</v>
      </c>
      <c r="Y4663" s="7">
        <f t="shared" si="1166"/>
        <v>0</v>
      </c>
      <c r="Z4663" s="40"/>
      <c r="AA4663" s="40"/>
      <c r="AB4663" s="40"/>
      <c r="AC4663" s="40"/>
      <c r="AD4663" s="40"/>
      <c r="AE4663" s="40"/>
      <c r="AF4663" s="40"/>
      <c r="AG4663" s="41"/>
      <c r="AH4663" s="40"/>
      <c r="AI4663" s="40"/>
      <c r="AJ4663" s="40"/>
      <c r="AK4663" s="40"/>
      <c r="AL4663" s="40"/>
      <c r="AM4663" s="41"/>
      <c r="AN4663" s="36">
        <f>Y4663*(IF(AND(AH4663&gt;0,AI4663&lt;0),AH4663,0)+IF(AND(AJ4663&lt;0,AK4663&gt;0),AJ4663,0)+IF(AND(AL4663&gt;0,AM4663&gt;0),AL4663,0))</f>
        <v>0</v>
      </c>
      <c r="AO4663" s="37">
        <f>Y4663*(IF(AND(AH4663&gt;0,AI4663&lt;0),AI4663,0)+IF(AND(AJ4663&lt;0,AK4663&gt;0),AK4663,0)+IF(AND(AL4663&gt;0,AM4663&gt;0),AM4663,0))</f>
        <v>0</v>
      </c>
      <c r="AQ4663" s="40">
        <f>AU4663*D4663</f>
        <v>64916.200395992797</v>
      </c>
      <c r="AR4663" s="40">
        <f>AV4663*E4663</f>
        <v>67431.943368974855</v>
      </c>
      <c r="AS4663" s="40">
        <f>IF(AND(Y4663&lt;&gt;0,AN4663&lt;&gt;0),0,Q4663)</f>
        <v>16896.213043782333</v>
      </c>
      <c r="AT4663" s="41">
        <f t="shared" si="1172"/>
        <v>149244.35680874999</v>
      </c>
      <c r="AU4663" s="42">
        <f>S4663+AN4663</f>
        <v>662.13994691955111</v>
      </c>
      <c r="AV4663" s="37">
        <f>T4663+AO4663</f>
        <v>686.46995183726813</v>
      </c>
      <c r="AW4663" s="58">
        <f t="shared" si="1157"/>
        <v>0.43496586258990028</v>
      </c>
      <c r="AX4663" s="58">
        <f t="shared" si="1158"/>
        <v>0.45182239925752032</v>
      </c>
      <c r="AY4663" s="59">
        <f t="shared" si="1159"/>
        <v>0.11321173815257939</v>
      </c>
      <c r="AZ4663" s="54">
        <f t="shared" si="1167"/>
        <v>-8.6502587129555497E-3</v>
      </c>
    </row>
    <row r="4664" spans="3:52" x14ac:dyDescent="0.25">
      <c r="C4664" s="35">
        <v>41437</v>
      </c>
      <c r="D4664" s="36">
        <v>97.49</v>
      </c>
      <c r="E4664" s="37">
        <v>98.24</v>
      </c>
      <c r="F4664" s="38">
        <v>0</v>
      </c>
      <c r="G4664" s="7">
        <v>0</v>
      </c>
      <c r="H4664" s="38">
        <v>1</v>
      </c>
      <c r="I4664" s="7">
        <v>1</v>
      </c>
      <c r="J4664" s="36">
        <f t="shared" si="1160"/>
        <v>97.441254999999998</v>
      </c>
      <c r="K4664" s="37">
        <f t="shared" si="1161"/>
        <v>98.190880000000007</v>
      </c>
      <c r="L4664" s="36">
        <f t="shared" si="1162"/>
        <v>97.538744999999992</v>
      </c>
      <c r="M4664" s="37">
        <f t="shared" si="1163"/>
        <v>98.289119999999983</v>
      </c>
      <c r="O4664" s="39">
        <f t="shared" si="1164"/>
        <v>64552.023425187035</v>
      </c>
      <c r="P4664" s="40">
        <f t="shared" si="1165"/>
        <v>67438.808068493221</v>
      </c>
      <c r="Q4664" s="40">
        <f>S4664*F4664+T4664*G4664+AS4663*(1+$G$9/252)</f>
        <v>16896.883528426926</v>
      </c>
      <c r="R4664" s="41">
        <f t="shared" si="1168"/>
        <v>148887.71502210718</v>
      </c>
      <c r="S4664" s="36">
        <f>AU4663*H4663</f>
        <v>662.13994691955111</v>
      </c>
      <c r="T4664" s="37">
        <f>AV4663*I4663</f>
        <v>686.46995183726813</v>
      </c>
      <c r="U4664" s="57">
        <f t="shared" si="1171"/>
        <v>0.43356178456766703</v>
      </c>
      <c r="V4664" s="58">
        <f t="shared" si="1169"/>
        <v>0.45295078951597689</v>
      </c>
      <c r="W4664" s="59">
        <f t="shared" si="1170"/>
        <v>0.11348742591635609</v>
      </c>
      <c r="Y4664" s="7">
        <f t="shared" si="1166"/>
        <v>0</v>
      </c>
      <c r="Z4664" s="40"/>
      <c r="AA4664" s="40"/>
      <c r="AB4664" s="40"/>
      <c r="AC4664" s="40"/>
      <c r="AD4664" s="40"/>
      <c r="AE4664" s="40"/>
      <c r="AF4664" s="40"/>
      <c r="AG4664" s="41"/>
      <c r="AH4664" s="40"/>
      <c r="AI4664" s="40"/>
      <c r="AJ4664" s="40"/>
      <c r="AK4664" s="40"/>
      <c r="AL4664" s="40"/>
      <c r="AM4664" s="41"/>
      <c r="AN4664" s="36">
        <f>Y4664*(IF(AND(AH4664&gt;0,AI4664&lt;0),AH4664,0)+IF(AND(AJ4664&lt;0,AK4664&gt;0),AJ4664,0)+IF(AND(AL4664&gt;0,AM4664&gt;0),AL4664,0))</f>
        <v>0</v>
      </c>
      <c r="AO4664" s="37">
        <f>Y4664*(IF(AND(AH4664&gt;0,AI4664&lt;0),AI4664,0)+IF(AND(AJ4664&lt;0,AK4664&gt;0),AK4664,0)+IF(AND(AL4664&gt;0,AM4664&gt;0),AM4664,0))</f>
        <v>0</v>
      </c>
      <c r="AQ4664" s="40">
        <f>AU4664*D4664</f>
        <v>64552.023425187035</v>
      </c>
      <c r="AR4664" s="40">
        <f>AV4664*E4664</f>
        <v>67438.808068493221</v>
      </c>
      <c r="AS4664" s="40">
        <f>IF(AND(Y4664&lt;&gt;0,AN4664&lt;&gt;0),0,Q4664)</f>
        <v>16896.883528426926</v>
      </c>
      <c r="AT4664" s="41">
        <f t="shared" si="1172"/>
        <v>148887.71502210718</v>
      </c>
      <c r="AU4664" s="42">
        <f>S4664+AN4664</f>
        <v>662.13994691955111</v>
      </c>
      <c r="AV4664" s="37">
        <f>T4664+AO4664</f>
        <v>686.46995183726813</v>
      </c>
      <c r="AW4664" s="58">
        <f t="shared" si="1157"/>
        <v>0.43356178456766703</v>
      </c>
      <c r="AX4664" s="58">
        <f t="shared" si="1158"/>
        <v>0.45295078951597689</v>
      </c>
      <c r="AY4664" s="59">
        <f t="shared" si="1159"/>
        <v>0.11348742591635609</v>
      </c>
      <c r="AZ4664" s="54">
        <f t="shared" si="1167"/>
        <v>-2.3896500629490003E-3</v>
      </c>
    </row>
    <row r="4665" spans="3:52" x14ac:dyDescent="0.25">
      <c r="C4665" s="35">
        <v>41438</v>
      </c>
      <c r="D4665" s="36">
        <v>99.58</v>
      </c>
      <c r="E4665" s="37">
        <v>98.88</v>
      </c>
      <c r="F4665" s="38">
        <v>0.15</v>
      </c>
      <c r="G4665" s="7">
        <v>0</v>
      </c>
      <c r="H4665" s="38">
        <v>1</v>
      </c>
      <c r="I4665" s="7">
        <v>1</v>
      </c>
      <c r="J4665" s="36">
        <f t="shared" si="1160"/>
        <v>99.530209999999997</v>
      </c>
      <c r="K4665" s="37">
        <f t="shared" si="1161"/>
        <v>98.830560000000006</v>
      </c>
      <c r="L4665" s="36">
        <f t="shared" si="1162"/>
        <v>99.62979</v>
      </c>
      <c r="M4665" s="37">
        <f t="shared" si="1163"/>
        <v>98.929439999999985</v>
      </c>
      <c r="O4665" s="39">
        <f t="shared" si="1164"/>
        <v>65935.895914248904</v>
      </c>
      <c r="P4665" s="40">
        <f t="shared" si="1165"/>
        <v>67878.148837669069</v>
      </c>
      <c r="Q4665" s="40">
        <f>S4665*F4665+T4665*G4665+AS4664*(1+$G$9/252)</f>
        <v>16996.875031715987</v>
      </c>
      <c r="R4665" s="41">
        <f t="shared" si="1168"/>
        <v>150810.91978363396</v>
      </c>
      <c r="S4665" s="36">
        <f>AU4664*H4664</f>
        <v>662.13994691955111</v>
      </c>
      <c r="T4665" s="37">
        <f>AV4664*I4664</f>
        <v>686.46995183726813</v>
      </c>
      <c r="U4665" s="57">
        <f t="shared" si="1171"/>
        <v>0.43720902974961023</v>
      </c>
      <c r="V4665" s="58">
        <f t="shared" si="1169"/>
        <v>0.45008775846638144</v>
      </c>
      <c r="W4665" s="59">
        <f t="shared" si="1170"/>
        <v>0.11270321178400831</v>
      </c>
      <c r="Y4665" s="7">
        <f t="shared" si="1166"/>
        <v>0</v>
      </c>
      <c r="Z4665" s="40"/>
      <c r="AA4665" s="40"/>
      <c r="AB4665" s="40"/>
      <c r="AC4665" s="40"/>
      <c r="AD4665" s="40"/>
      <c r="AE4665" s="40"/>
      <c r="AF4665" s="40"/>
      <c r="AG4665" s="41"/>
      <c r="AH4665" s="40"/>
      <c r="AI4665" s="40"/>
      <c r="AJ4665" s="40"/>
      <c r="AK4665" s="40"/>
      <c r="AL4665" s="40"/>
      <c r="AM4665" s="41"/>
      <c r="AN4665" s="36">
        <f>Y4665*(IF(AND(AH4665&gt;0,AI4665&lt;0),AH4665,0)+IF(AND(AJ4665&lt;0,AK4665&gt;0),AJ4665,0)+IF(AND(AL4665&gt;0,AM4665&gt;0),AL4665,0))</f>
        <v>0</v>
      </c>
      <c r="AO4665" s="37">
        <f>Y4665*(IF(AND(AH4665&gt;0,AI4665&lt;0),AI4665,0)+IF(AND(AJ4665&lt;0,AK4665&gt;0),AK4665,0)+IF(AND(AL4665&gt;0,AM4665&gt;0),AM4665,0))</f>
        <v>0</v>
      </c>
      <c r="AQ4665" s="40">
        <f>AU4665*D4665</f>
        <v>65935.895914248904</v>
      </c>
      <c r="AR4665" s="40">
        <f>AV4665*E4665</f>
        <v>67878.148837669069</v>
      </c>
      <c r="AS4665" s="40">
        <f>IF(AND(Y4665&lt;&gt;0,AN4665&lt;&gt;0),0,Q4665)</f>
        <v>16996.875031715987</v>
      </c>
      <c r="AT4665" s="41">
        <f t="shared" si="1172"/>
        <v>150810.91978363396</v>
      </c>
      <c r="AU4665" s="42">
        <f>S4665+AN4665</f>
        <v>662.13994691955111</v>
      </c>
      <c r="AV4665" s="37">
        <f>T4665+AO4665</f>
        <v>686.46995183726813</v>
      </c>
      <c r="AW4665" s="58">
        <f t="shared" si="1157"/>
        <v>0.43720902974961023</v>
      </c>
      <c r="AX4665" s="58">
        <f t="shared" si="1158"/>
        <v>0.45008775846638144</v>
      </c>
      <c r="AY4665" s="59">
        <f t="shared" si="1159"/>
        <v>0.11270321178400831</v>
      </c>
      <c r="AZ4665" s="54">
        <f t="shared" si="1167"/>
        <v>1.2917148746901086E-2</v>
      </c>
    </row>
    <row r="4666" spans="3:52" x14ac:dyDescent="0.25">
      <c r="C4666" s="35">
        <v>41439</v>
      </c>
      <c r="D4666" s="36">
        <v>99.12</v>
      </c>
      <c r="E4666" s="37">
        <v>98.42</v>
      </c>
      <c r="F4666" s="38">
        <v>0</v>
      </c>
      <c r="G4666" s="7">
        <v>0</v>
      </c>
      <c r="H4666" s="38">
        <v>1</v>
      </c>
      <c r="I4666" s="7">
        <v>1</v>
      </c>
      <c r="J4666" s="36">
        <f t="shared" si="1160"/>
        <v>99.070440000000005</v>
      </c>
      <c r="K4666" s="37">
        <f t="shared" si="1161"/>
        <v>98.370790000000014</v>
      </c>
      <c r="L4666" s="36">
        <f t="shared" si="1162"/>
        <v>99.169560000000004</v>
      </c>
      <c r="M4666" s="37">
        <f t="shared" si="1163"/>
        <v>98.46920999999999</v>
      </c>
      <c r="O4666" s="39">
        <f t="shared" si="1164"/>
        <v>65631.311538665905</v>
      </c>
      <c r="P4666" s="40">
        <f t="shared" si="1165"/>
        <v>67562.37265982393</v>
      </c>
      <c r="Q4666" s="40">
        <f>S4666*F4666+T4666*G4666+AS4665*(1+$G$9/252)</f>
        <v>16997.54951088391</v>
      </c>
      <c r="R4666" s="41">
        <f t="shared" si="1168"/>
        <v>150191.23370937374</v>
      </c>
      <c r="S4666" s="36">
        <f>AU4665*H4665</f>
        <v>662.13994691955111</v>
      </c>
      <c r="T4666" s="37">
        <f>AV4665*I4665</f>
        <v>686.46995183726813</v>
      </c>
      <c r="U4666" s="57">
        <f t="shared" si="1171"/>
        <v>0.43698496854793278</v>
      </c>
      <c r="V4666" s="58">
        <f t="shared" si="1169"/>
        <v>0.44984231763193261</v>
      </c>
      <c r="W4666" s="59">
        <f t="shared" si="1170"/>
        <v>0.11317271382013461</v>
      </c>
      <c r="Y4666" s="7">
        <f t="shared" si="1166"/>
        <v>0</v>
      </c>
      <c r="Z4666" s="40"/>
      <c r="AA4666" s="40"/>
      <c r="AB4666" s="40"/>
      <c r="AC4666" s="40"/>
      <c r="AD4666" s="40"/>
      <c r="AE4666" s="40"/>
      <c r="AF4666" s="40"/>
      <c r="AG4666" s="41"/>
      <c r="AH4666" s="40"/>
      <c r="AI4666" s="40"/>
      <c r="AJ4666" s="40"/>
      <c r="AK4666" s="40"/>
      <c r="AL4666" s="40"/>
      <c r="AM4666" s="41"/>
      <c r="AN4666" s="36">
        <f>Y4666*(IF(AND(AH4666&gt;0,AI4666&lt;0),AH4666,0)+IF(AND(AJ4666&lt;0,AK4666&gt;0),AJ4666,0)+IF(AND(AL4666&gt;0,AM4666&gt;0),AL4666,0))</f>
        <v>0</v>
      </c>
      <c r="AO4666" s="37">
        <f>Y4666*(IF(AND(AH4666&gt;0,AI4666&lt;0),AI4666,0)+IF(AND(AJ4666&lt;0,AK4666&gt;0),AK4666,0)+IF(AND(AL4666&gt;0,AM4666&gt;0),AM4666,0))</f>
        <v>0</v>
      </c>
      <c r="AQ4666" s="40">
        <f>AU4666*D4666</f>
        <v>65631.311538665905</v>
      </c>
      <c r="AR4666" s="40">
        <f>AV4666*E4666</f>
        <v>67562.37265982393</v>
      </c>
      <c r="AS4666" s="40">
        <f>IF(AND(Y4666&lt;&gt;0,AN4666&lt;&gt;0),0,Q4666)</f>
        <v>16997.54951088391</v>
      </c>
      <c r="AT4666" s="41">
        <f t="shared" si="1172"/>
        <v>150191.23370937374</v>
      </c>
      <c r="AU4666" s="42">
        <f>S4666+AN4666</f>
        <v>662.13994691955111</v>
      </c>
      <c r="AV4666" s="37">
        <f>T4666+AO4666</f>
        <v>686.46995183726813</v>
      </c>
      <c r="AW4666" s="58">
        <f t="shared" si="1157"/>
        <v>0.43698496854793278</v>
      </c>
      <c r="AX4666" s="58">
        <f t="shared" si="1158"/>
        <v>0.44984231763193261</v>
      </c>
      <c r="AY4666" s="59">
        <f t="shared" si="1159"/>
        <v>0.11317271382013461</v>
      </c>
      <c r="AZ4666" s="54">
        <f t="shared" si="1167"/>
        <v>-4.1090265555655536E-3</v>
      </c>
    </row>
    <row r="4667" spans="3:52" x14ac:dyDescent="0.25">
      <c r="C4667" s="35">
        <v>41442</v>
      </c>
      <c r="D4667" s="36">
        <v>98.41</v>
      </c>
      <c r="E4667" s="37">
        <v>98.74</v>
      </c>
      <c r="F4667" s="38">
        <v>0</v>
      </c>
      <c r="G4667" s="7">
        <v>0</v>
      </c>
      <c r="H4667" s="38">
        <v>1</v>
      </c>
      <c r="I4667" s="7">
        <v>1</v>
      </c>
      <c r="J4667" s="36">
        <f t="shared" si="1160"/>
        <v>98.360794999999996</v>
      </c>
      <c r="K4667" s="37">
        <f t="shared" si="1161"/>
        <v>98.690629999999999</v>
      </c>
      <c r="L4667" s="36">
        <f t="shared" si="1162"/>
        <v>98.459204999999997</v>
      </c>
      <c r="M4667" s="37">
        <f t="shared" si="1163"/>
        <v>98.789369999999991</v>
      </c>
      <c r="O4667" s="39">
        <f t="shared" si="1164"/>
        <v>65161.192176353019</v>
      </c>
      <c r="P4667" s="40">
        <f t="shared" si="1165"/>
        <v>67782.043044411854</v>
      </c>
      <c r="Q4667" s="40">
        <f>S4667*F4667+T4667*G4667+AS4666*(1+$G$9/252)</f>
        <v>16998.224016816879</v>
      </c>
      <c r="R4667" s="41">
        <f t="shared" si="1168"/>
        <v>149941.45923758176</v>
      </c>
      <c r="S4667" s="36">
        <f>AU4666*H4666</f>
        <v>662.13994691955111</v>
      </c>
      <c r="T4667" s="37">
        <f>AV4666*I4666</f>
        <v>686.46995183726813</v>
      </c>
      <c r="U4667" s="57">
        <f t="shared" si="1171"/>
        <v>0.4345775511835277</v>
      </c>
      <c r="V4667" s="58">
        <f t="shared" si="1169"/>
        <v>0.4520567119265621</v>
      </c>
      <c r="W4667" s="59">
        <f t="shared" si="1170"/>
        <v>0.11336573688991014</v>
      </c>
      <c r="Y4667" s="7">
        <f t="shared" si="1166"/>
        <v>0</v>
      </c>
      <c r="Z4667" s="40"/>
      <c r="AA4667" s="40"/>
      <c r="AB4667" s="40"/>
      <c r="AC4667" s="40"/>
      <c r="AD4667" s="40"/>
      <c r="AE4667" s="40"/>
      <c r="AF4667" s="40"/>
      <c r="AG4667" s="41"/>
      <c r="AH4667" s="40"/>
      <c r="AI4667" s="40"/>
      <c r="AJ4667" s="40"/>
      <c r="AK4667" s="40"/>
      <c r="AL4667" s="40"/>
      <c r="AM4667" s="41"/>
      <c r="AN4667" s="36">
        <f>Y4667*(IF(AND(AH4667&gt;0,AI4667&lt;0),AH4667,0)+IF(AND(AJ4667&lt;0,AK4667&gt;0),AJ4667,0)+IF(AND(AL4667&gt;0,AM4667&gt;0),AL4667,0))</f>
        <v>0</v>
      </c>
      <c r="AO4667" s="37">
        <f>Y4667*(IF(AND(AH4667&gt;0,AI4667&lt;0),AI4667,0)+IF(AND(AJ4667&lt;0,AK4667&gt;0),AK4667,0)+IF(AND(AL4667&gt;0,AM4667&gt;0),AM4667,0))</f>
        <v>0</v>
      </c>
      <c r="AQ4667" s="40">
        <f>AU4667*D4667</f>
        <v>65161.192176353019</v>
      </c>
      <c r="AR4667" s="40">
        <f>AV4667*E4667</f>
        <v>67782.043044411854</v>
      </c>
      <c r="AS4667" s="40">
        <f>IF(AND(Y4667&lt;&gt;0,AN4667&lt;&gt;0),0,Q4667)</f>
        <v>16998.224016816879</v>
      </c>
      <c r="AT4667" s="41">
        <f t="shared" si="1172"/>
        <v>149941.45923758176</v>
      </c>
      <c r="AU4667" s="42">
        <f>S4667+AN4667</f>
        <v>662.13994691955111</v>
      </c>
      <c r="AV4667" s="37">
        <f>T4667+AO4667</f>
        <v>686.46995183726813</v>
      </c>
      <c r="AW4667" s="58">
        <f t="shared" si="1157"/>
        <v>0.4345775511835277</v>
      </c>
      <c r="AX4667" s="58">
        <f t="shared" si="1158"/>
        <v>0.4520567119265621</v>
      </c>
      <c r="AY4667" s="59">
        <f t="shared" si="1159"/>
        <v>0.11336573688991014</v>
      </c>
      <c r="AZ4667" s="54">
        <f t="shared" si="1167"/>
        <v>-1.66304294613695E-3</v>
      </c>
    </row>
    <row r="4668" spans="3:52" x14ac:dyDescent="0.25">
      <c r="C4668" s="35">
        <v>41443</v>
      </c>
      <c r="D4668" s="36">
        <v>99.48</v>
      </c>
      <c r="E4668" s="37">
        <v>99.75</v>
      </c>
      <c r="F4668" s="38">
        <v>0</v>
      </c>
      <c r="G4668" s="7">
        <v>0</v>
      </c>
      <c r="H4668" s="38">
        <v>1</v>
      </c>
      <c r="I4668" s="7">
        <v>1</v>
      </c>
      <c r="J4668" s="36">
        <f t="shared" si="1160"/>
        <v>99.430260000000004</v>
      </c>
      <c r="K4668" s="37">
        <f t="shared" si="1161"/>
        <v>99.700125</v>
      </c>
      <c r="L4668" s="36">
        <f t="shared" si="1162"/>
        <v>99.529740000000004</v>
      </c>
      <c r="M4668" s="37">
        <f t="shared" si="1163"/>
        <v>99.799875</v>
      </c>
      <c r="O4668" s="39">
        <f t="shared" si="1164"/>
        <v>65869.681919556941</v>
      </c>
      <c r="P4668" s="40">
        <f t="shared" si="1165"/>
        <v>68475.3776957675</v>
      </c>
      <c r="Q4668" s="40">
        <f>S4668*F4668+T4668*G4668+AS4667*(1+$G$9/252)</f>
        <v>16998.898549515958</v>
      </c>
      <c r="R4668" s="41">
        <f t="shared" si="1168"/>
        <v>151343.95816484038</v>
      </c>
      <c r="S4668" s="36">
        <f>AU4667*H4667</f>
        <v>662.13994691955111</v>
      </c>
      <c r="T4668" s="37">
        <f>AV4667*I4667</f>
        <v>686.46995183726813</v>
      </c>
      <c r="U4668" s="57">
        <f t="shared" si="1171"/>
        <v>0.43523165852325063</v>
      </c>
      <c r="V4668" s="58">
        <f t="shared" si="1169"/>
        <v>0.45244870377438973</v>
      </c>
      <c r="W4668" s="59">
        <f t="shared" si="1170"/>
        <v>0.11231963770235971</v>
      </c>
      <c r="Y4668" s="7">
        <f t="shared" si="1166"/>
        <v>0</v>
      </c>
      <c r="Z4668" s="40"/>
      <c r="AA4668" s="40"/>
      <c r="AB4668" s="40"/>
      <c r="AC4668" s="40"/>
      <c r="AD4668" s="40"/>
      <c r="AE4668" s="40"/>
      <c r="AF4668" s="40"/>
      <c r="AG4668" s="41"/>
      <c r="AH4668" s="40"/>
      <c r="AI4668" s="40"/>
      <c r="AJ4668" s="40"/>
      <c r="AK4668" s="40"/>
      <c r="AL4668" s="40"/>
      <c r="AM4668" s="41"/>
      <c r="AN4668" s="36">
        <f>Y4668*(IF(AND(AH4668&gt;0,AI4668&lt;0),AH4668,0)+IF(AND(AJ4668&lt;0,AK4668&gt;0),AJ4668,0)+IF(AND(AL4668&gt;0,AM4668&gt;0),AL4668,0))</f>
        <v>0</v>
      </c>
      <c r="AO4668" s="37">
        <f>Y4668*(IF(AND(AH4668&gt;0,AI4668&lt;0),AI4668,0)+IF(AND(AJ4668&lt;0,AK4668&gt;0),AK4668,0)+IF(AND(AL4668&gt;0,AM4668&gt;0),AM4668,0))</f>
        <v>0</v>
      </c>
      <c r="AQ4668" s="40">
        <f>AU4668*D4668</f>
        <v>65869.681919556941</v>
      </c>
      <c r="AR4668" s="40">
        <f>AV4668*E4668</f>
        <v>68475.3776957675</v>
      </c>
      <c r="AS4668" s="40">
        <f>IF(AND(Y4668&lt;&gt;0,AN4668&lt;&gt;0),0,Q4668)</f>
        <v>16998.898549515958</v>
      </c>
      <c r="AT4668" s="41">
        <f t="shared" si="1172"/>
        <v>151343.95816484038</v>
      </c>
      <c r="AU4668" s="42">
        <f>S4668+AN4668</f>
        <v>662.13994691955111</v>
      </c>
      <c r="AV4668" s="37">
        <f>T4668+AO4668</f>
        <v>686.46995183726813</v>
      </c>
      <c r="AW4668" s="58">
        <f t="shared" si="1157"/>
        <v>0.43523165852325063</v>
      </c>
      <c r="AX4668" s="58">
        <f t="shared" si="1158"/>
        <v>0.45244870377438973</v>
      </c>
      <c r="AY4668" s="59">
        <f t="shared" si="1159"/>
        <v>0.11231963770235971</v>
      </c>
      <c r="AZ4668" s="54">
        <f t="shared" si="1167"/>
        <v>9.3536433111296446E-3</v>
      </c>
    </row>
    <row r="4669" spans="3:52" x14ac:dyDescent="0.25">
      <c r="C4669" s="35">
        <v>41444</v>
      </c>
      <c r="D4669" s="36">
        <v>100.54</v>
      </c>
      <c r="E4669" s="37">
        <v>98.81</v>
      </c>
      <c r="F4669" s="38">
        <v>0</v>
      </c>
      <c r="G4669" s="7">
        <v>0</v>
      </c>
      <c r="H4669" s="38">
        <v>1</v>
      </c>
      <c r="I4669" s="7">
        <v>1</v>
      </c>
      <c r="J4669" s="36">
        <f t="shared" si="1160"/>
        <v>100.48973000000001</v>
      </c>
      <c r="K4669" s="37">
        <f t="shared" si="1161"/>
        <v>98.760595000000009</v>
      </c>
      <c r="L4669" s="36">
        <f t="shared" si="1162"/>
        <v>100.59027</v>
      </c>
      <c r="M4669" s="37">
        <f t="shared" si="1163"/>
        <v>98.859404999999995</v>
      </c>
      <c r="O4669" s="39">
        <f t="shared" si="1164"/>
        <v>66571.550263291676</v>
      </c>
      <c r="P4669" s="40">
        <f t="shared" si="1165"/>
        <v>67830.095941040461</v>
      </c>
      <c r="Q4669" s="40">
        <f>S4669*F4669+T4669*G4669+AS4668*(1+$G$9/252)</f>
        <v>16999.573108982207</v>
      </c>
      <c r="R4669" s="41">
        <f t="shared" si="1168"/>
        <v>151401.21931331433</v>
      </c>
      <c r="S4669" s="36">
        <f>AU4668*H4668</f>
        <v>662.13994691955111</v>
      </c>
      <c r="T4669" s="37">
        <f>AV4668*I4668</f>
        <v>686.46995183726813</v>
      </c>
      <c r="U4669" s="57">
        <f t="shared" si="1171"/>
        <v>0.43970286742226605</v>
      </c>
      <c r="V4669" s="58">
        <f t="shared" si="1169"/>
        <v>0.44801551961527325</v>
      </c>
      <c r="W4669" s="59">
        <f t="shared" si="1170"/>
        <v>0.11228161296246082</v>
      </c>
      <c r="Y4669" s="7">
        <f t="shared" si="1166"/>
        <v>0</v>
      </c>
      <c r="Z4669" s="40"/>
      <c r="AA4669" s="40"/>
      <c r="AB4669" s="40"/>
      <c r="AC4669" s="40"/>
      <c r="AD4669" s="40"/>
      <c r="AE4669" s="40"/>
      <c r="AF4669" s="40"/>
      <c r="AG4669" s="41"/>
      <c r="AH4669" s="40"/>
      <c r="AI4669" s="40"/>
      <c r="AJ4669" s="40"/>
      <c r="AK4669" s="40"/>
      <c r="AL4669" s="40"/>
      <c r="AM4669" s="41"/>
      <c r="AN4669" s="36">
        <f>Y4669*(IF(AND(AH4669&gt;0,AI4669&lt;0),AH4669,0)+IF(AND(AJ4669&lt;0,AK4669&gt;0),AJ4669,0)+IF(AND(AL4669&gt;0,AM4669&gt;0),AL4669,0))</f>
        <v>0</v>
      </c>
      <c r="AO4669" s="37">
        <f>Y4669*(IF(AND(AH4669&gt;0,AI4669&lt;0),AI4669,0)+IF(AND(AJ4669&lt;0,AK4669&gt;0),AK4669,0)+IF(AND(AL4669&gt;0,AM4669&gt;0),AM4669,0))</f>
        <v>0</v>
      </c>
      <c r="AQ4669" s="40">
        <f>AU4669*D4669</f>
        <v>66571.550263291676</v>
      </c>
      <c r="AR4669" s="40">
        <f>AV4669*E4669</f>
        <v>67830.095941040461</v>
      </c>
      <c r="AS4669" s="40">
        <f>IF(AND(Y4669&lt;&gt;0,AN4669&lt;&gt;0),0,Q4669)</f>
        <v>16999.573108982207</v>
      </c>
      <c r="AT4669" s="41">
        <f t="shared" si="1172"/>
        <v>151401.21931331433</v>
      </c>
      <c r="AU4669" s="42">
        <f>S4669+AN4669</f>
        <v>662.13994691955111</v>
      </c>
      <c r="AV4669" s="37">
        <f>T4669+AO4669</f>
        <v>686.46995183726813</v>
      </c>
      <c r="AW4669" s="58">
        <f t="shared" si="1157"/>
        <v>0.43970286742226605</v>
      </c>
      <c r="AX4669" s="58">
        <f t="shared" si="1158"/>
        <v>0.44801551961527325</v>
      </c>
      <c r="AY4669" s="59">
        <f t="shared" si="1159"/>
        <v>0.11228161296246082</v>
      </c>
      <c r="AZ4669" s="54">
        <f t="shared" si="1167"/>
        <v>3.7835106976369381E-4</v>
      </c>
    </row>
    <row r="4670" spans="3:52" x14ac:dyDescent="0.25">
      <c r="C4670" s="35">
        <v>41445</v>
      </c>
      <c r="D4670" s="36">
        <v>95.71</v>
      </c>
      <c r="E4670" s="37">
        <v>96.79</v>
      </c>
      <c r="F4670" s="38">
        <v>0</v>
      </c>
      <c r="G4670" s="7">
        <v>0</v>
      </c>
      <c r="H4670" s="38">
        <v>1</v>
      </c>
      <c r="I4670" s="7">
        <v>1</v>
      </c>
      <c r="J4670" s="36">
        <f t="shared" si="1160"/>
        <v>95.662144999999995</v>
      </c>
      <c r="K4670" s="37">
        <f t="shared" si="1161"/>
        <v>96.741605000000007</v>
      </c>
      <c r="L4670" s="36">
        <f t="shared" si="1162"/>
        <v>95.757854999999992</v>
      </c>
      <c r="M4670" s="37">
        <f t="shared" si="1163"/>
        <v>96.838395000000006</v>
      </c>
      <c r="O4670" s="39">
        <f t="shared" si="1164"/>
        <v>63373.414319670235</v>
      </c>
      <c r="P4670" s="40">
        <f t="shared" si="1165"/>
        <v>66443.426638329183</v>
      </c>
      <c r="Q4670" s="40">
        <f>S4670*F4670+T4670*G4670+AS4669*(1+$G$9/252)</f>
        <v>17000.247695216691</v>
      </c>
      <c r="R4670" s="41">
        <f t="shared" si="1168"/>
        <v>146817.08865321611</v>
      </c>
      <c r="S4670" s="36">
        <f>AU4669*H4669</f>
        <v>662.13994691955111</v>
      </c>
      <c r="T4670" s="37">
        <f>AV4669*I4669</f>
        <v>686.46995183726813</v>
      </c>
      <c r="U4670" s="57">
        <f t="shared" si="1171"/>
        <v>0.43164876037937977</v>
      </c>
      <c r="V4670" s="58">
        <f t="shared" si="1169"/>
        <v>0.45255921669492732</v>
      </c>
      <c r="W4670" s="59">
        <f t="shared" si="1170"/>
        <v>0.11579202292569293</v>
      </c>
      <c r="Y4670" s="7">
        <f t="shared" si="1166"/>
        <v>0</v>
      </c>
      <c r="Z4670" s="40"/>
      <c r="AA4670" s="40"/>
      <c r="AB4670" s="40"/>
      <c r="AC4670" s="40"/>
      <c r="AD4670" s="40"/>
      <c r="AE4670" s="40"/>
      <c r="AF4670" s="40"/>
      <c r="AG4670" s="41"/>
      <c r="AH4670" s="40"/>
      <c r="AI4670" s="40"/>
      <c r="AJ4670" s="40"/>
      <c r="AK4670" s="40"/>
      <c r="AL4670" s="40"/>
      <c r="AM4670" s="41"/>
      <c r="AN4670" s="36">
        <f>Y4670*(IF(AND(AH4670&gt;0,AI4670&lt;0),AH4670,0)+IF(AND(AJ4670&lt;0,AK4670&gt;0),AJ4670,0)+IF(AND(AL4670&gt;0,AM4670&gt;0),AL4670,0))</f>
        <v>0</v>
      </c>
      <c r="AO4670" s="37">
        <f>Y4670*(IF(AND(AH4670&gt;0,AI4670&lt;0),AI4670,0)+IF(AND(AJ4670&lt;0,AK4670&gt;0),AK4670,0)+IF(AND(AL4670&gt;0,AM4670&gt;0),AM4670,0))</f>
        <v>0</v>
      </c>
      <c r="AQ4670" s="40">
        <f>AU4670*D4670</f>
        <v>63373.414319670235</v>
      </c>
      <c r="AR4670" s="40">
        <f>AV4670*E4670</f>
        <v>66443.426638329183</v>
      </c>
      <c r="AS4670" s="40">
        <f>IF(AND(Y4670&lt;&gt;0,AN4670&lt;&gt;0),0,Q4670)</f>
        <v>17000.247695216691</v>
      </c>
      <c r="AT4670" s="41">
        <f t="shared" si="1172"/>
        <v>146817.08865321611</v>
      </c>
      <c r="AU4670" s="42">
        <f>S4670+AN4670</f>
        <v>662.13994691955111</v>
      </c>
      <c r="AV4670" s="37">
        <f>T4670+AO4670</f>
        <v>686.46995183726813</v>
      </c>
      <c r="AW4670" s="58">
        <f t="shared" si="1157"/>
        <v>0.43164876037937977</v>
      </c>
      <c r="AX4670" s="58">
        <f t="shared" si="1158"/>
        <v>0.45255921669492732</v>
      </c>
      <c r="AY4670" s="59">
        <f t="shared" si="1159"/>
        <v>0.11579202292569293</v>
      </c>
      <c r="AZ4670" s="54">
        <f t="shared" si="1167"/>
        <v>-3.0278029997973022E-2</v>
      </c>
    </row>
    <row r="4671" spans="3:52" x14ac:dyDescent="0.25">
      <c r="C4671" s="35">
        <v>41446</v>
      </c>
      <c r="D4671" s="36">
        <v>96.46</v>
      </c>
      <c r="E4671" s="37">
        <v>97.23</v>
      </c>
      <c r="F4671" s="38">
        <v>0</v>
      </c>
      <c r="G4671" s="7">
        <v>0</v>
      </c>
      <c r="H4671" s="38">
        <v>1</v>
      </c>
      <c r="I4671" s="7">
        <v>1</v>
      </c>
      <c r="J4671" s="36">
        <f t="shared" si="1160"/>
        <v>96.411770000000004</v>
      </c>
      <c r="K4671" s="37">
        <f t="shared" si="1161"/>
        <v>97.181385000000006</v>
      </c>
      <c r="L4671" s="36">
        <f t="shared" si="1162"/>
        <v>96.508229999999983</v>
      </c>
      <c r="M4671" s="37">
        <f t="shared" si="1163"/>
        <v>97.278615000000002</v>
      </c>
      <c r="O4671" s="39">
        <f t="shared" si="1164"/>
        <v>63870.019279859895</v>
      </c>
      <c r="P4671" s="40">
        <f t="shared" si="1165"/>
        <v>66745.473417137589</v>
      </c>
      <c r="Q4671" s="40">
        <f>S4671*F4671+T4671*G4671+AS4670*(1+$G$9/252)</f>
        <v>17000.922308220466</v>
      </c>
      <c r="R4671" s="41">
        <f t="shared" si="1168"/>
        <v>147616.41500521795</v>
      </c>
      <c r="S4671" s="36">
        <f>AU4670*H4670</f>
        <v>662.13994691955111</v>
      </c>
      <c r="T4671" s="37">
        <f>AV4670*I4670</f>
        <v>686.46995183726813</v>
      </c>
      <c r="U4671" s="57">
        <f t="shared" si="1171"/>
        <v>0.43267558880631407</v>
      </c>
      <c r="V4671" s="58">
        <f t="shared" si="1169"/>
        <v>0.45215481906113403</v>
      </c>
      <c r="W4671" s="59">
        <f t="shared" si="1170"/>
        <v>0.1151695921325519</v>
      </c>
      <c r="Y4671" s="7">
        <f t="shared" si="1166"/>
        <v>0</v>
      </c>
      <c r="Z4671" s="40"/>
      <c r="AA4671" s="40"/>
      <c r="AB4671" s="40"/>
      <c r="AC4671" s="40"/>
      <c r="AD4671" s="40"/>
      <c r="AE4671" s="40"/>
      <c r="AF4671" s="40"/>
      <c r="AG4671" s="41"/>
      <c r="AH4671" s="40"/>
      <c r="AI4671" s="40"/>
      <c r="AJ4671" s="40"/>
      <c r="AK4671" s="40"/>
      <c r="AL4671" s="40"/>
      <c r="AM4671" s="41"/>
      <c r="AN4671" s="36">
        <f>Y4671*(IF(AND(AH4671&gt;0,AI4671&lt;0),AH4671,0)+IF(AND(AJ4671&lt;0,AK4671&gt;0),AJ4671,0)+IF(AND(AL4671&gt;0,AM4671&gt;0),AL4671,0))</f>
        <v>0</v>
      </c>
      <c r="AO4671" s="37">
        <f>Y4671*(IF(AND(AH4671&gt;0,AI4671&lt;0),AI4671,0)+IF(AND(AJ4671&lt;0,AK4671&gt;0),AK4671,0)+IF(AND(AL4671&gt;0,AM4671&gt;0),AM4671,0))</f>
        <v>0</v>
      </c>
      <c r="AQ4671" s="40">
        <f>AU4671*D4671</f>
        <v>63870.019279859895</v>
      </c>
      <c r="AR4671" s="40">
        <f>AV4671*E4671</f>
        <v>66745.473417137589</v>
      </c>
      <c r="AS4671" s="40">
        <f>IF(AND(Y4671&lt;&gt;0,AN4671&lt;&gt;0),0,Q4671)</f>
        <v>17000.922308220466</v>
      </c>
      <c r="AT4671" s="41">
        <f t="shared" si="1172"/>
        <v>147616.41500521795</v>
      </c>
      <c r="AU4671" s="42">
        <f>S4671+AN4671</f>
        <v>662.13994691955111</v>
      </c>
      <c r="AV4671" s="37">
        <f>T4671+AO4671</f>
        <v>686.46995183726813</v>
      </c>
      <c r="AW4671" s="58">
        <f t="shared" si="1157"/>
        <v>0.43267558880631407</v>
      </c>
      <c r="AX4671" s="58">
        <f t="shared" si="1158"/>
        <v>0.45215481906113403</v>
      </c>
      <c r="AY4671" s="59">
        <f t="shared" si="1159"/>
        <v>0.1151695921325519</v>
      </c>
      <c r="AZ4671" s="54">
        <f t="shared" si="1167"/>
        <v>5.4443686312963813E-3</v>
      </c>
    </row>
    <row r="4672" spans="3:52" x14ac:dyDescent="0.25">
      <c r="C4672" s="35">
        <v>41449</v>
      </c>
      <c r="D4672" s="36">
        <v>95.9</v>
      </c>
      <c r="E4672" s="37">
        <v>97.29</v>
      </c>
      <c r="F4672" s="38">
        <v>0</v>
      </c>
      <c r="G4672" s="7">
        <v>0</v>
      </c>
      <c r="H4672" s="38">
        <v>1</v>
      </c>
      <c r="I4672" s="7">
        <v>1</v>
      </c>
      <c r="J4672" s="36">
        <f t="shared" si="1160"/>
        <v>95.852050000000006</v>
      </c>
      <c r="K4672" s="37">
        <f t="shared" si="1161"/>
        <v>97.241355000000013</v>
      </c>
      <c r="L4672" s="36">
        <f t="shared" si="1162"/>
        <v>95.947950000000006</v>
      </c>
      <c r="M4672" s="37">
        <f t="shared" si="1163"/>
        <v>97.338645</v>
      </c>
      <c r="O4672" s="39">
        <f t="shared" si="1164"/>
        <v>63499.220909584954</v>
      </c>
      <c r="P4672" s="40">
        <f t="shared" si="1165"/>
        <v>66786.661614247816</v>
      </c>
      <c r="Q4672" s="40">
        <f>S4672*F4672+T4672*G4672+AS4671*(1+$G$9/252)</f>
        <v>17001.5969479946</v>
      </c>
      <c r="R4672" s="41">
        <f t="shared" si="1168"/>
        <v>147287.47947182736</v>
      </c>
      <c r="S4672" s="36">
        <f>AU4671*H4671</f>
        <v>662.13994691955111</v>
      </c>
      <c r="T4672" s="37">
        <f>AV4671*I4671</f>
        <v>686.46995183726813</v>
      </c>
      <c r="U4672" s="57">
        <f t="shared" si="1171"/>
        <v>0.43112436398051651</v>
      </c>
      <c r="V4672" s="58">
        <f t="shared" si="1169"/>
        <v>0.45344425645509495</v>
      </c>
      <c r="W4672" s="59">
        <f t="shared" si="1170"/>
        <v>0.11543137956438861</v>
      </c>
      <c r="Y4672" s="7">
        <f t="shared" si="1166"/>
        <v>0</v>
      </c>
      <c r="Z4672" s="40"/>
      <c r="AA4672" s="40"/>
      <c r="AB4672" s="40"/>
      <c r="AC4672" s="40"/>
      <c r="AD4672" s="40"/>
      <c r="AE4672" s="40"/>
      <c r="AF4672" s="40"/>
      <c r="AG4672" s="41"/>
      <c r="AH4672" s="40"/>
      <c r="AI4672" s="40"/>
      <c r="AJ4672" s="40"/>
      <c r="AK4672" s="40"/>
      <c r="AL4672" s="40"/>
      <c r="AM4672" s="41"/>
      <c r="AN4672" s="36">
        <f>Y4672*(IF(AND(AH4672&gt;0,AI4672&lt;0),AH4672,0)+IF(AND(AJ4672&lt;0,AK4672&gt;0),AJ4672,0)+IF(AND(AL4672&gt;0,AM4672&gt;0),AL4672,0))</f>
        <v>0</v>
      </c>
      <c r="AO4672" s="37">
        <f>Y4672*(IF(AND(AH4672&gt;0,AI4672&lt;0),AI4672,0)+IF(AND(AJ4672&lt;0,AK4672&gt;0),AK4672,0)+IF(AND(AL4672&gt;0,AM4672&gt;0),AM4672,0))</f>
        <v>0</v>
      </c>
      <c r="AQ4672" s="40">
        <f>AU4672*D4672</f>
        <v>63499.220909584954</v>
      </c>
      <c r="AR4672" s="40">
        <f>AV4672*E4672</f>
        <v>66786.661614247816</v>
      </c>
      <c r="AS4672" s="40">
        <f>IF(AND(Y4672&lt;&gt;0,AN4672&lt;&gt;0),0,Q4672)</f>
        <v>17001.5969479946</v>
      </c>
      <c r="AT4672" s="41">
        <f t="shared" si="1172"/>
        <v>147287.47947182736</v>
      </c>
      <c r="AU4672" s="42">
        <f>S4672+AN4672</f>
        <v>662.13994691955111</v>
      </c>
      <c r="AV4672" s="37">
        <f>T4672+AO4672</f>
        <v>686.46995183726813</v>
      </c>
      <c r="AW4672" s="58">
        <f t="shared" si="1157"/>
        <v>0.43112436398051651</v>
      </c>
      <c r="AX4672" s="58">
        <f t="shared" si="1158"/>
        <v>0.45344425645509495</v>
      </c>
      <c r="AY4672" s="59">
        <f t="shared" si="1159"/>
        <v>0.11543137956438861</v>
      </c>
      <c r="AZ4672" s="54">
        <f t="shared" si="1167"/>
        <v>-2.2283127074923526E-3</v>
      </c>
    </row>
    <row r="4673" spans="3:52" x14ac:dyDescent="0.25">
      <c r="C4673" s="35">
        <v>41450</v>
      </c>
      <c r="D4673" s="36">
        <v>97.19</v>
      </c>
      <c r="E4673" s="37">
        <v>97.52</v>
      </c>
      <c r="F4673" s="38">
        <v>0</v>
      </c>
      <c r="G4673" s="7">
        <v>0</v>
      </c>
      <c r="H4673" s="38">
        <v>1</v>
      </c>
      <c r="I4673" s="7">
        <v>1</v>
      </c>
      <c r="J4673" s="36">
        <f t="shared" si="1160"/>
        <v>97.141405000000006</v>
      </c>
      <c r="K4673" s="37">
        <f t="shared" si="1161"/>
        <v>97.471239999999995</v>
      </c>
      <c r="L4673" s="36">
        <f t="shared" si="1162"/>
        <v>97.238594999999989</v>
      </c>
      <c r="M4673" s="37">
        <f t="shared" si="1163"/>
        <v>97.568759999999997</v>
      </c>
      <c r="O4673" s="39">
        <f t="shared" si="1164"/>
        <v>64353.381441111167</v>
      </c>
      <c r="P4673" s="40">
        <f t="shared" si="1165"/>
        <v>66944.549703170385</v>
      </c>
      <c r="Q4673" s="40">
        <f>S4673*F4673+T4673*G4673+AS4672*(1+$G$9/252)</f>
        <v>17002.271614540154</v>
      </c>
      <c r="R4673" s="41">
        <f t="shared" si="1168"/>
        <v>148300.20275882172</v>
      </c>
      <c r="S4673" s="36">
        <f>AU4672*H4672</f>
        <v>662.13994691955111</v>
      </c>
      <c r="T4673" s="37">
        <f>AV4672*I4672</f>
        <v>686.46995183726813</v>
      </c>
      <c r="U4673" s="57">
        <f t="shared" si="1171"/>
        <v>0.43393994238678191</v>
      </c>
      <c r="V4673" s="58">
        <f t="shared" si="1169"/>
        <v>0.45141239497859115</v>
      </c>
      <c r="W4673" s="59">
        <f t="shared" si="1170"/>
        <v>0.11464766263462688</v>
      </c>
      <c r="Y4673" s="7">
        <f t="shared" si="1166"/>
        <v>0</v>
      </c>
      <c r="Z4673" s="40"/>
      <c r="AA4673" s="40"/>
      <c r="AB4673" s="40"/>
      <c r="AC4673" s="40"/>
      <c r="AD4673" s="40"/>
      <c r="AE4673" s="40"/>
      <c r="AF4673" s="40"/>
      <c r="AG4673" s="41"/>
      <c r="AH4673" s="40"/>
      <c r="AI4673" s="40"/>
      <c r="AJ4673" s="40"/>
      <c r="AK4673" s="40"/>
      <c r="AL4673" s="40"/>
      <c r="AM4673" s="41"/>
      <c r="AN4673" s="36">
        <f>Y4673*(IF(AND(AH4673&gt;0,AI4673&lt;0),AH4673,0)+IF(AND(AJ4673&lt;0,AK4673&gt;0),AJ4673,0)+IF(AND(AL4673&gt;0,AM4673&gt;0),AL4673,0))</f>
        <v>0</v>
      </c>
      <c r="AO4673" s="37">
        <f>Y4673*(IF(AND(AH4673&gt;0,AI4673&lt;0),AI4673,0)+IF(AND(AJ4673&lt;0,AK4673&gt;0),AK4673,0)+IF(AND(AL4673&gt;0,AM4673&gt;0),AM4673,0))</f>
        <v>0</v>
      </c>
      <c r="AQ4673" s="40">
        <f>AU4673*D4673</f>
        <v>64353.381441111167</v>
      </c>
      <c r="AR4673" s="40">
        <f>AV4673*E4673</f>
        <v>66944.549703170385</v>
      </c>
      <c r="AS4673" s="40">
        <f>IF(AND(Y4673&lt;&gt;0,AN4673&lt;&gt;0),0,Q4673)</f>
        <v>17002.271614540154</v>
      </c>
      <c r="AT4673" s="41">
        <f t="shared" si="1172"/>
        <v>148300.20275882172</v>
      </c>
      <c r="AU4673" s="42">
        <f>S4673+AN4673</f>
        <v>662.13994691955111</v>
      </c>
      <c r="AV4673" s="37">
        <f>T4673+AO4673</f>
        <v>686.46995183726813</v>
      </c>
      <c r="AW4673" s="58">
        <f t="shared" si="1157"/>
        <v>0.43393994238678191</v>
      </c>
      <c r="AX4673" s="58">
        <f t="shared" si="1158"/>
        <v>0.45141239497859115</v>
      </c>
      <c r="AY4673" s="59">
        <f t="shared" si="1159"/>
        <v>0.11464766263462688</v>
      </c>
      <c r="AZ4673" s="54">
        <f t="shared" si="1167"/>
        <v>6.8758273997624464E-3</v>
      </c>
    </row>
    <row r="4674" spans="3:52" x14ac:dyDescent="0.25">
      <c r="C4674" s="35">
        <v>41451</v>
      </c>
      <c r="D4674" s="36">
        <v>98.37</v>
      </c>
      <c r="E4674" s="37">
        <v>98.84</v>
      </c>
      <c r="F4674" s="38">
        <v>0</v>
      </c>
      <c r="G4674" s="7">
        <v>0</v>
      </c>
      <c r="H4674" s="38">
        <v>1</v>
      </c>
      <c r="I4674" s="7">
        <v>1</v>
      </c>
      <c r="J4674" s="36">
        <f t="shared" si="1160"/>
        <v>98.32081500000001</v>
      </c>
      <c r="K4674" s="37">
        <f t="shared" si="1161"/>
        <v>98.790580000000006</v>
      </c>
      <c r="L4674" s="36">
        <f t="shared" si="1162"/>
        <v>98.419184999999999</v>
      </c>
      <c r="M4674" s="37">
        <f t="shared" si="1163"/>
        <v>98.889420000000001</v>
      </c>
      <c r="O4674" s="39">
        <f t="shared" si="1164"/>
        <v>65134.706578476245</v>
      </c>
      <c r="P4674" s="40">
        <f t="shared" si="1165"/>
        <v>67850.690039595589</v>
      </c>
      <c r="Q4674" s="40">
        <f>S4674*F4674+T4674*G4674+AS4673*(1+$G$9/252)</f>
        <v>17002.94630785819</v>
      </c>
      <c r="R4674" s="41">
        <f t="shared" si="1168"/>
        <v>149988.34292593002</v>
      </c>
      <c r="S4674" s="36">
        <f>AU4673*H4673</f>
        <v>662.13994691955111</v>
      </c>
      <c r="T4674" s="37">
        <f>AV4673*I4673</f>
        <v>686.46995183726813</v>
      </c>
      <c r="U4674" s="57">
        <f t="shared" si="1171"/>
        <v>0.43426512559474206</v>
      </c>
      <c r="V4674" s="58">
        <f t="shared" si="1169"/>
        <v>0.45237308924136094</v>
      </c>
      <c r="W4674" s="59">
        <f t="shared" si="1170"/>
        <v>0.11336178516389701</v>
      </c>
      <c r="Y4674" s="7">
        <f t="shared" si="1166"/>
        <v>0</v>
      </c>
      <c r="Z4674" s="40"/>
      <c r="AA4674" s="40"/>
      <c r="AB4674" s="40"/>
      <c r="AC4674" s="40"/>
      <c r="AD4674" s="40"/>
      <c r="AE4674" s="40"/>
      <c r="AF4674" s="40"/>
      <c r="AG4674" s="41"/>
      <c r="AH4674" s="40"/>
      <c r="AI4674" s="40"/>
      <c r="AJ4674" s="40"/>
      <c r="AK4674" s="40"/>
      <c r="AL4674" s="40"/>
      <c r="AM4674" s="41"/>
      <c r="AN4674" s="36">
        <f>Y4674*(IF(AND(AH4674&gt;0,AI4674&lt;0),AH4674,0)+IF(AND(AJ4674&lt;0,AK4674&gt;0),AJ4674,0)+IF(AND(AL4674&gt;0,AM4674&gt;0),AL4674,0))</f>
        <v>0</v>
      </c>
      <c r="AO4674" s="37">
        <f>Y4674*(IF(AND(AH4674&gt;0,AI4674&lt;0),AI4674,0)+IF(AND(AJ4674&lt;0,AK4674&gt;0),AK4674,0)+IF(AND(AL4674&gt;0,AM4674&gt;0),AM4674,0))</f>
        <v>0</v>
      </c>
      <c r="AQ4674" s="40">
        <f>AU4674*D4674</f>
        <v>65134.706578476245</v>
      </c>
      <c r="AR4674" s="40">
        <f>AV4674*E4674</f>
        <v>67850.690039595589</v>
      </c>
      <c r="AS4674" s="40">
        <f>IF(AND(Y4674&lt;&gt;0,AN4674&lt;&gt;0),0,Q4674)</f>
        <v>17002.94630785819</v>
      </c>
      <c r="AT4674" s="41">
        <f t="shared" si="1172"/>
        <v>149988.34292593002</v>
      </c>
      <c r="AU4674" s="42">
        <f>S4674+AN4674</f>
        <v>662.13994691955111</v>
      </c>
      <c r="AV4674" s="37">
        <f>T4674+AO4674</f>
        <v>686.46995183726813</v>
      </c>
      <c r="AW4674" s="58">
        <f t="shared" si="1157"/>
        <v>0.43426512559474206</v>
      </c>
      <c r="AX4674" s="58">
        <f t="shared" si="1158"/>
        <v>0.45237308924136094</v>
      </c>
      <c r="AY4674" s="59">
        <f t="shared" si="1159"/>
        <v>0.11336178516389701</v>
      </c>
      <c r="AZ4674" s="54">
        <f t="shared" si="1167"/>
        <v>1.1383262704324881E-2</v>
      </c>
    </row>
    <row r="4675" spans="3:52" x14ac:dyDescent="0.25">
      <c r="C4675" s="35">
        <v>41452</v>
      </c>
      <c r="D4675" s="36">
        <v>99.37</v>
      </c>
      <c r="E4675" s="37">
        <v>99.65</v>
      </c>
      <c r="F4675" s="38">
        <v>0</v>
      </c>
      <c r="G4675" s="7">
        <v>0</v>
      </c>
      <c r="H4675" s="38">
        <v>1</v>
      </c>
      <c r="I4675" s="7">
        <v>1</v>
      </c>
      <c r="J4675" s="36">
        <f t="shared" si="1160"/>
        <v>99.320315000000008</v>
      </c>
      <c r="K4675" s="37">
        <f t="shared" si="1161"/>
        <v>99.600175000000007</v>
      </c>
      <c r="L4675" s="36">
        <f t="shared" si="1162"/>
        <v>99.419685000000001</v>
      </c>
      <c r="M4675" s="37">
        <f t="shared" si="1163"/>
        <v>99.699825000000004</v>
      </c>
      <c r="O4675" s="39">
        <f t="shared" si="1164"/>
        <v>65796.846525395798</v>
      </c>
      <c r="P4675" s="40">
        <f t="shared" si="1165"/>
        <v>68406.730700583779</v>
      </c>
      <c r="Q4675" s="40">
        <f>S4675*F4675+T4675*G4675+AS4674*(1+$G$9/252)</f>
        <v>17003.621027949772</v>
      </c>
      <c r="R4675" s="41">
        <f t="shared" si="1168"/>
        <v>151207.19825392935</v>
      </c>
      <c r="S4675" s="36">
        <f>AU4674*H4674</f>
        <v>662.13994691955111</v>
      </c>
      <c r="T4675" s="37">
        <f>AV4674*I4674</f>
        <v>686.46995183726813</v>
      </c>
      <c r="U4675" s="57">
        <f t="shared" si="1171"/>
        <v>0.43514361277232361</v>
      </c>
      <c r="V4675" s="58">
        <f t="shared" si="1169"/>
        <v>0.45240392977657812</v>
      </c>
      <c r="W4675" s="59">
        <f t="shared" si="1170"/>
        <v>0.11245245745109828</v>
      </c>
      <c r="Y4675" s="7">
        <f t="shared" si="1166"/>
        <v>0</v>
      </c>
      <c r="Z4675" s="40"/>
      <c r="AA4675" s="40"/>
      <c r="AB4675" s="40"/>
      <c r="AC4675" s="40"/>
      <c r="AD4675" s="40"/>
      <c r="AE4675" s="40"/>
      <c r="AF4675" s="40"/>
      <c r="AG4675" s="41"/>
      <c r="AH4675" s="40"/>
      <c r="AI4675" s="40"/>
      <c r="AJ4675" s="40"/>
      <c r="AK4675" s="40"/>
      <c r="AL4675" s="40"/>
      <c r="AM4675" s="41"/>
      <c r="AN4675" s="36">
        <f>Y4675*(IF(AND(AH4675&gt;0,AI4675&lt;0),AH4675,0)+IF(AND(AJ4675&lt;0,AK4675&gt;0),AJ4675,0)+IF(AND(AL4675&gt;0,AM4675&gt;0),AL4675,0))</f>
        <v>0</v>
      </c>
      <c r="AO4675" s="37">
        <f>Y4675*(IF(AND(AH4675&gt;0,AI4675&lt;0),AI4675,0)+IF(AND(AJ4675&lt;0,AK4675&gt;0),AK4675,0)+IF(AND(AL4675&gt;0,AM4675&gt;0),AM4675,0))</f>
        <v>0</v>
      </c>
      <c r="AQ4675" s="40">
        <f>AU4675*D4675</f>
        <v>65796.846525395798</v>
      </c>
      <c r="AR4675" s="40">
        <f>AV4675*E4675</f>
        <v>68406.730700583779</v>
      </c>
      <c r="AS4675" s="40">
        <f>IF(AND(Y4675&lt;&gt;0,AN4675&lt;&gt;0),0,Q4675)</f>
        <v>17003.621027949772</v>
      </c>
      <c r="AT4675" s="41">
        <f t="shared" si="1172"/>
        <v>151207.19825392935</v>
      </c>
      <c r="AU4675" s="42">
        <f>S4675+AN4675</f>
        <v>662.13994691955111</v>
      </c>
      <c r="AV4675" s="37">
        <f>T4675+AO4675</f>
        <v>686.46995183726813</v>
      </c>
      <c r="AW4675" s="58">
        <f t="shared" si="1157"/>
        <v>0.43514361277232361</v>
      </c>
      <c r="AX4675" s="58">
        <f t="shared" si="1158"/>
        <v>0.45240392977657812</v>
      </c>
      <c r="AY4675" s="59">
        <f t="shared" si="1159"/>
        <v>0.11245245745109828</v>
      </c>
      <c r="AZ4675" s="54">
        <f t="shared" si="1167"/>
        <v>8.126333715155809E-3</v>
      </c>
    </row>
    <row r="4676" spans="3:52" x14ac:dyDescent="0.25">
      <c r="C4676" s="35">
        <v>41453</v>
      </c>
      <c r="D4676" s="36">
        <v>98.58</v>
      </c>
      <c r="E4676" s="37">
        <v>99</v>
      </c>
      <c r="F4676" s="38">
        <v>0</v>
      </c>
      <c r="G4676" s="7">
        <v>0</v>
      </c>
      <c r="H4676" s="38">
        <v>1</v>
      </c>
      <c r="I4676" s="7">
        <v>1</v>
      </c>
      <c r="J4676" s="36">
        <f t="shared" si="1160"/>
        <v>98.530709999999999</v>
      </c>
      <c r="K4676" s="37">
        <f t="shared" si="1161"/>
        <v>98.950500000000005</v>
      </c>
      <c r="L4676" s="36">
        <f t="shared" si="1162"/>
        <v>98.629289999999997</v>
      </c>
      <c r="M4676" s="37">
        <f t="shared" si="1163"/>
        <v>99.049499999999995</v>
      </c>
      <c r="O4676" s="39">
        <f t="shared" si="1164"/>
        <v>65273.755967329344</v>
      </c>
      <c r="P4676" s="40">
        <f t="shared" si="1165"/>
        <v>67960.525231889551</v>
      </c>
      <c r="Q4676" s="40">
        <f>S4676*F4676+T4676*G4676+AS4675*(1+$G$9/252)</f>
        <v>17004.295774815957</v>
      </c>
      <c r="R4676" s="41">
        <f t="shared" si="1168"/>
        <v>150238.57697403483</v>
      </c>
      <c r="S4676" s="36">
        <f>AU4675*H4675</f>
        <v>662.13994691955111</v>
      </c>
      <c r="T4676" s="37">
        <f>AV4675*I4675</f>
        <v>686.46995183726813</v>
      </c>
      <c r="U4676" s="57">
        <f t="shared" si="1171"/>
        <v>0.43446734708230339</v>
      </c>
      <c r="V4676" s="58">
        <f t="shared" si="1169"/>
        <v>0.45235069847363446</v>
      </c>
      <c r="W4676" s="59">
        <f t="shared" si="1170"/>
        <v>0.11318195444406229</v>
      </c>
      <c r="Y4676" s="7">
        <f t="shared" si="1166"/>
        <v>0</v>
      </c>
      <c r="Z4676" s="40"/>
      <c r="AA4676" s="40"/>
      <c r="AB4676" s="40"/>
      <c r="AC4676" s="40"/>
      <c r="AD4676" s="40"/>
      <c r="AE4676" s="40"/>
      <c r="AF4676" s="40"/>
      <c r="AG4676" s="41"/>
      <c r="AH4676" s="40"/>
      <c r="AI4676" s="40"/>
      <c r="AJ4676" s="40"/>
      <c r="AK4676" s="40"/>
      <c r="AL4676" s="40"/>
      <c r="AM4676" s="41"/>
      <c r="AN4676" s="36">
        <f>Y4676*(IF(AND(AH4676&gt;0,AI4676&lt;0),AH4676,0)+IF(AND(AJ4676&lt;0,AK4676&gt;0),AJ4676,0)+IF(AND(AL4676&gt;0,AM4676&gt;0),AL4676,0))</f>
        <v>0</v>
      </c>
      <c r="AO4676" s="37">
        <f>Y4676*(IF(AND(AH4676&gt;0,AI4676&lt;0),AI4676,0)+IF(AND(AJ4676&lt;0,AK4676&gt;0),AK4676,0)+IF(AND(AL4676&gt;0,AM4676&gt;0),AM4676,0))</f>
        <v>0</v>
      </c>
      <c r="AQ4676" s="40">
        <f>AU4676*D4676</f>
        <v>65273.755967329344</v>
      </c>
      <c r="AR4676" s="40">
        <f>AV4676*E4676</f>
        <v>67960.525231889551</v>
      </c>
      <c r="AS4676" s="40">
        <f>IF(AND(Y4676&lt;&gt;0,AN4676&lt;&gt;0),0,Q4676)</f>
        <v>17004.295774815957</v>
      </c>
      <c r="AT4676" s="41">
        <f t="shared" si="1172"/>
        <v>150238.57697403483</v>
      </c>
      <c r="AU4676" s="42">
        <f>S4676+AN4676</f>
        <v>662.13994691955111</v>
      </c>
      <c r="AV4676" s="37">
        <f>T4676+AO4676</f>
        <v>686.46995183726813</v>
      </c>
      <c r="AW4676" s="58">
        <f t="shared" si="1157"/>
        <v>0.43446734708230339</v>
      </c>
      <c r="AX4676" s="58">
        <f t="shared" si="1158"/>
        <v>0.45235069847363446</v>
      </c>
      <c r="AY4676" s="59">
        <f t="shared" si="1159"/>
        <v>0.11318195444406229</v>
      </c>
      <c r="AZ4676" s="54">
        <f t="shared" si="1167"/>
        <v>-6.405920426274081E-3</v>
      </c>
    </row>
    <row r="4677" spans="3:52" x14ac:dyDescent="0.25">
      <c r="C4677" s="35">
        <v>41456</v>
      </c>
      <c r="D4677" s="36">
        <v>98.89</v>
      </c>
      <c r="E4677" s="37">
        <v>99.82</v>
      </c>
      <c r="F4677" s="38">
        <v>0</v>
      </c>
      <c r="G4677" s="7">
        <v>0</v>
      </c>
      <c r="H4677" s="38">
        <v>1</v>
      </c>
      <c r="I4677" s="7">
        <v>1</v>
      </c>
      <c r="J4677" s="36">
        <f t="shared" si="1160"/>
        <v>98.840555000000009</v>
      </c>
      <c r="K4677" s="37">
        <f t="shared" si="1161"/>
        <v>99.770089999999996</v>
      </c>
      <c r="L4677" s="36">
        <f t="shared" si="1162"/>
        <v>98.939444999999992</v>
      </c>
      <c r="M4677" s="37">
        <f t="shared" si="1163"/>
        <v>99.86990999999999</v>
      </c>
      <c r="O4677" s="39">
        <f t="shared" si="1164"/>
        <v>65479.019350874412</v>
      </c>
      <c r="P4677" s="40">
        <f t="shared" si="1165"/>
        <v>68523.430592396093</v>
      </c>
      <c r="Q4677" s="40">
        <f>S4677*F4677+T4677*G4677+AS4676*(1+$G$9/252)</f>
        <v>17004.970548457812</v>
      </c>
      <c r="R4677" s="41">
        <f t="shared" si="1168"/>
        <v>151007.42049172832</v>
      </c>
      <c r="S4677" s="36">
        <f>AU4676*H4676</f>
        <v>662.13994691955111</v>
      </c>
      <c r="T4677" s="37">
        <f>AV4676*I4676</f>
        <v>686.46995183726813</v>
      </c>
      <c r="U4677" s="57">
        <f t="shared" si="1171"/>
        <v>0.43361458091035421</v>
      </c>
      <c r="V4677" s="58">
        <f t="shared" si="1169"/>
        <v>0.45377525401905383</v>
      </c>
      <c r="W4677" s="59">
        <f t="shared" si="1170"/>
        <v>0.11261016507059192</v>
      </c>
      <c r="Y4677" s="7">
        <f t="shared" si="1166"/>
        <v>0</v>
      </c>
      <c r="Z4677" s="40"/>
      <c r="AA4677" s="40"/>
      <c r="AB4677" s="40"/>
      <c r="AC4677" s="40"/>
      <c r="AD4677" s="40"/>
      <c r="AE4677" s="40"/>
      <c r="AF4677" s="40"/>
      <c r="AG4677" s="41"/>
      <c r="AH4677" s="40"/>
      <c r="AI4677" s="40"/>
      <c r="AJ4677" s="40"/>
      <c r="AK4677" s="40"/>
      <c r="AL4677" s="40"/>
      <c r="AM4677" s="41"/>
      <c r="AN4677" s="36">
        <f>Y4677*(IF(AND(AH4677&gt;0,AI4677&lt;0),AH4677,0)+IF(AND(AJ4677&lt;0,AK4677&gt;0),AJ4677,0)+IF(AND(AL4677&gt;0,AM4677&gt;0),AL4677,0))</f>
        <v>0</v>
      </c>
      <c r="AO4677" s="37">
        <f>Y4677*(IF(AND(AH4677&gt;0,AI4677&lt;0),AI4677,0)+IF(AND(AJ4677&lt;0,AK4677&gt;0),AK4677,0)+IF(AND(AL4677&gt;0,AM4677&gt;0),AM4677,0))</f>
        <v>0</v>
      </c>
      <c r="AQ4677" s="40">
        <f>AU4677*D4677</f>
        <v>65479.019350874412</v>
      </c>
      <c r="AR4677" s="40">
        <f>AV4677*E4677</f>
        <v>68523.430592396093</v>
      </c>
      <c r="AS4677" s="40">
        <f>IF(AND(Y4677&lt;&gt;0,AN4677&lt;&gt;0),0,Q4677)</f>
        <v>17004.970548457812</v>
      </c>
      <c r="AT4677" s="41">
        <f t="shared" si="1172"/>
        <v>151007.42049172832</v>
      </c>
      <c r="AU4677" s="42">
        <f>S4677+AN4677</f>
        <v>662.13994691955111</v>
      </c>
      <c r="AV4677" s="37">
        <f>T4677+AO4677</f>
        <v>686.46995183726813</v>
      </c>
      <c r="AW4677" s="58">
        <f t="shared" si="1157"/>
        <v>0.43361458091035421</v>
      </c>
      <c r="AX4677" s="58">
        <f t="shared" si="1158"/>
        <v>0.45377525401905383</v>
      </c>
      <c r="AY4677" s="59">
        <f t="shared" si="1159"/>
        <v>0.11261016507059192</v>
      </c>
      <c r="AZ4677" s="54">
        <f t="shared" si="1167"/>
        <v>5.117484025599861E-3</v>
      </c>
    </row>
    <row r="4678" spans="3:52" x14ac:dyDescent="0.25">
      <c r="C4678" s="35">
        <v>41457</v>
      </c>
      <c r="D4678" s="36">
        <v>98.27</v>
      </c>
      <c r="E4678" s="37">
        <v>99.93</v>
      </c>
      <c r="F4678" s="38">
        <v>0</v>
      </c>
      <c r="G4678" s="7">
        <v>0</v>
      </c>
      <c r="H4678" s="38">
        <v>1</v>
      </c>
      <c r="I4678" s="7">
        <v>1</v>
      </c>
      <c r="J4678" s="36">
        <f t="shared" si="1160"/>
        <v>98.220865000000003</v>
      </c>
      <c r="K4678" s="37">
        <f t="shared" si="1161"/>
        <v>99.880035000000007</v>
      </c>
      <c r="L4678" s="36">
        <f t="shared" si="1162"/>
        <v>98.319134999999989</v>
      </c>
      <c r="M4678" s="37">
        <f t="shared" si="1163"/>
        <v>99.979965000000007</v>
      </c>
      <c r="O4678" s="39">
        <f t="shared" si="1164"/>
        <v>65068.492583784282</v>
      </c>
      <c r="P4678" s="40">
        <f t="shared" si="1165"/>
        <v>68598.942287098209</v>
      </c>
      <c r="Q4678" s="40">
        <f>S4678*F4678+T4678*G4678+AS4677*(1+$G$9/252)</f>
        <v>17005.645348876398</v>
      </c>
      <c r="R4678" s="41">
        <f t="shared" si="1168"/>
        <v>150673.08021975888</v>
      </c>
      <c r="S4678" s="36">
        <f>AU4677*H4677</f>
        <v>662.13994691955111</v>
      </c>
      <c r="T4678" s="37">
        <f>AV4677*I4677</f>
        <v>686.46995183726813</v>
      </c>
      <c r="U4678" s="57">
        <f t="shared" si="1171"/>
        <v>0.43185214298984886</v>
      </c>
      <c r="V4678" s="58">
        <f t="shared" si="1169"/>
        <v>0.45528333387122405</v>
      </c>
      <c r="W4678" s="59">
        <f t="shared" si="1170"/>
        <v>0.11286452313892711</v>
      </c>
      <c r="Y4678" s="7">
        <f t="shared" si="1166"/>
        <v>0</v>
      </c>
      <c r="Z4678" s="40"/>
      <c r="AA4678" s="40"/>
      <c r="AB4678" s="40"/>
      <c r="AC4678" s="40"/>
      <c r="AD4678" s="40"/>
      <c r="AE4678" s="40"/>
      <c r="AF4678" s="40"/>
      <c r="AG4678" s="41"/>
      <c r="AH4678" s="40"/>
      <c r="AI4678" s="40"/>
      <c r="AJ4678" s="40"/>
      <c r="AK4678" s="40"/>
      <c r="AL4678" s="40"/>
      <c r="AM4678" s="41"/>
      <c r="AN4678" s="36">
        <f>Y4678*(IF(AND(AH4678&gt;0,AI4678&lt;0),AH4678,0)+IF(AND(AJ4678&lt;0,AK4678&gt;0),AJ4678,0)+IF(AND(AL4678&gt;0,AM4678&gt;0),AL4678,0))</f>
        <v>0</v>
      </c>
      <c r="AO4678" s="37">
        <f>Y4678*(IF(AND(AH4678&gt;0,AI4678&lt;0),AI4678,0)+IF(AND(AJ4678&lt;0,AK4678&gt;0),AK4678,0)+IF(AND(AL4678&gt;0,AM4678&gt;0),AM4678,0))</f>
        <v>0</v>
      </c>
      <c r="AQ4678" s="40">
        <f>AU4678*D4678</f>
        <v>65068.492583784282</v>
      </c>
      <c r="AR4678" s="40">
        <f>AV4678*E4678</f>
        <v>68598.942287098209</v>
      </c>
      <c r="AS4678" s="40">
        <f>IF(AND(Y4678&lt;&gt;0,AN4678&lt;&gt;0),0,Q4678)</f>
        <v>17005.645348876398</v>
      </c>
      <c r="AT4678" s="41">
        <f t="shared" si="1172"/>
        <v>150673.08021975888</v>
      </c>
      <c r="AU4678" s="42">
        <f>S4678+AN4678</f>
        <v>662.13994691955111</v>
      </c>
      <c r="AV4678" s="37">
        <f>T4678+AO4678</f>
        <v>686.46995183726813</v>
      </c>
      <c r="AW4678" s="58">
        <f t="shared" si="1157"/>
        <v>0.43185214298984886</v>
      </c>
      <c r="AX4678" s="58">
        <f t="shared" si="1158"/>
        <v>0.45528333387122405</v>
      </c>
      <c r="AY4678" s="59">
        <f t="shared" si="1159"/>
        <v>0.11286452313892711</v>
      </c>
      <c r="AZ4678" s="54">
        <f t="shared" si="1167"/>
        <v>-2.2140651822322166E-3</v>
      </c>
    </row>
    <row r="4679" spans="3:52" x14ac:dyDescent="0.25">
      <c r="C4679" s="35">
        <v>41458</v>
      </c>
      <c r="D4679" s="36">
        <v>97.77</v>
      </c>
      <c r="E4679" s="37">
        <v>100.35</v>
      </c>
      <c r="F4679" s="38">
        <v>0</v>
      </c>
      <c r="G4679" s="7">
        <v>0</v>
      </c>
      <c r="H4679" s="38">
        <v>1</v>
      </c>
      <c r="I4679" s="7">
        <v>1</v>
      </c>
      <c r="J4679" s="36">
        <f t="shared" si="1160"/>
        <v>97.721114999999998</v>
      </c>
      <c r="K4679" s="37">
        <f t="shared" si="1161"/>
        <v>100.299825</v>
      </c>
      <c r="L4679" s="36">
        <f t="shared" si="1162"/>
        <v>97.818884999999995</v>
      </c>
      <c r="M4679" s="37">
        <f t="shared" si="1163"/>
        <v>100.40017499999999</v>
      </c>
      <c r="O4679" s="39">
        <f t="shared" si="1164"/>
        <v>64737.422610324509</v>
      </c>
      <c r="P4679" s="40">
        <f t="shared" si="1165"/>
        <v>68887.259666869853</v>
      </c>
      <c r="Q4679" s="40">
        <f>S4679*F4679+T4679*G4679+AS4678*(1+$G$9/252)</f>
        <v>17006.320176072782</v>
      </c>
      <c r="R4679" s="41">
        <f t="shared" si="1168"/>
        <v>150631.00245326717</v>
      </c>
      <c r="S4679" s="36">
        <f>AU4678*H4678</f>
        <v>662.13994691955111</v>
      </c>
      <c r="T4679" s="37">
        <f>AV4678*I4678</f>
        <v>686.46995183726813</v>
      </c>
      <c r="U4679" s="57">
        <f t="shared" si="1171"/>
        <v>0.42977489066640917</v>
      </c>
      <c r="V4679" s="58">
        <f t="shared" si="1169"/>
        <v>0.45732457824040523</v>
      </c>
      <c r="W4679" s="59">
        <f t="shared" si="1170"/>
        <v>0.11290053109318544</v>
      </c>
      <c r="Y4679" s="7">
        <f t="shared" si="1166"/>
        <v>0</v>
      </c>
      <c r="Z4679" s="40"/>
      <c r="AA4679" s="40"/>
      <c r="AB4679" s="40"/>
      <c r="AC4679" s="40"/>
      <c r="AD4679" s="40"/>
      <c r="AE4679" s="40"/>
      <c r="AF4679" s="40"/>
      <c r="AG4679" s="41"/>
      <c r="AH4679" s="40"/>
      <c r="AI4679" s="40"/>
      <c r="AJ4679" s="40"/>
      <c r="AK4679" s="40"/>
      <c r="AL4679" s="40"/>
      <c r="AM4679" s="41"/>
      <c r="AN4679" s="36">
        <f>Y4679*(IF(AND(AH4679&gt;0,AI4679&lt;0),AH4679,0)+IF(AND(AJ4679&lt;0,AK4679&gt;0),AJ4679,0)+IF(AND(AL4679&gt;0,AM4679&gt;0),AL4679,0))</f>
        <v>0</v>
      </c>
      <c r="AO4679" s="37">
        <f>Y4679*(IF(AND(AH4679&gt;0,AI4679&lt;0),AI4679,0)+IF(AND(AJ4679&lt;0,AK4679&gt;0),AK4679,0)+IF(AND(AL4679&gt;0,AM4679&gt;0),AM4679,0))</f>
        <v>0</v>
      </c>
      <c r="AQ4679" s="40">
        <f>AU4679*D4679</f>
        <v>64737.422610324509</v>
      </c>
      <c r="AR4679" s="40">
        <f>AV4679*E4679</f>
        <v>68887.259666869853</v>
      </c>
      <c r="AS4679" s="40">
        <f>IF(AND(Y4679&lt;&gt;0,AN4679&lt;&gt;0),0,Q4679)</f>
        <v>17006.320176072782</v>
      </c>
      <c r="AT4679" s="41">
        <f t="shared" si="1172"/>
        <v>150631.00245326717</v>
      </c>
      <c r="AU4679" s="42">
        <f>S4679+AN4679</f>
        <v>662.13994691955111</v>
      </c>
      <c r="AV4679" s="37">
        <f>T4679+AO4679</f>
        <v>686.46995183726813</v>
      </c>
      <c r="AW4679" s="58">
        <f t="shared" si="1157"/>
        <v>0.42977489066640917</v>
      </c>
      <c r="AX4679" s="58">
        <f t="shared" si="1158"/>
        <v>0.45732457824040523</v>
      </c>
      <c r="AY4679" s="59">
        <f t="shared" si="1159"/>
        <v>0.11290053109318544</v>
      </c>
      <c r="AZ4679" s="54">
        <f t="shared" si="1167"/>
        <v>-2.7926532350930344E-4</v>
      </c>
    </row>
    <row r="4680" spans="3:52" x14ac:dyDescent="0.25">
      <c r="C4680" s="35">
        <v>41460</v>
      </c>
      <c r="D4680" s="36">
        <v>98.96</v>
      </c>
      <c r="E4680" s="37">
        <v>99.86</v>
      </c>
      <c r="F4680" s="38">
        <v>0</v>
      </c>
      <c r="G4680" s="7">
        <v>0</v>
      </c>
      <c r="H4680" s="38">
        <v>1</v>
      </c>
      <c r="I4680" s="7">
        <v>1</v>
      </c>
      <c r="J4680" s="36">
        <f t="shared" si="1160"/>
        <v>98.910520000000005</v>
      </c>
      <c r="K4680" s="37">
        <f t="shared" si="1161"/>
        <v>99.81007000000001</v>
      </c>
      <c r="L4680" s="36">
        <f t="shared" si="1162"/>
        <v>99.009479999999982</v>
      </c>
      <c r="M4680" s="37">
        <f t="shared" si="1163"/>
        <v>99.909929999999989</v>
      </c>
      <c r="O4680" s="39">
        <f t="shared" si="1164"/>
        <v>65525.369147158774</v>
      </c>
      <c r="P4680" s="40">
        <f t="shared" si="1165"/>
        <v>68550.889390469601</v>
      </c>
      <c r="Q4680" s="40">
        <f>S4680*F4680+T4680*G4680+AS4679*(1+$G$9/252)</f>
        <v>17006.995030048023</v>
      </c>
      <c r="R4680" s="41">
        <f t="shared" si="1168"/>
        <v>151083.25356767638</v>
      </c>
      <c r="S4680" s="36">
        <f>AU4679*H4679</f>
        <v>662.13994691955111</v>
      </c>
      <c r="T4680" s="37">
        <f>AV4679*I4679</f>
        <v>686.46995183726813</v>
      </c>
      <c r="U4680" s="57">
        <f t="shared" si="1171"/>
        <v>0.43370372029887</v>
      </c>
      <c r="V4680" s="58">
        <f t="shared" si="1169"/>
        <v>0.45372923717030522</v>
      </c>
      <c r="W4680" s="59">
        <f t="shared" si="1170"/>
        <v>0.11256704253082486</v>
      </c>
      <c r="Y4680" s="7">
        <f t="shared" si="1166"/>
        <v>0</v>
      </c>
      <c r="Z4680" s="40"/>
      <c r="AA4680" s="40"/>
      <c r="AB4680" s="40"/>
      <c r="AC4680" s="40"/>
      <c r="AD4680" s="40"/>
      <c r="AE4680" s="40"/>
      <c r="AF4680" s="40"/>
      <c r="AG4680" s="41"/>
      <c r="AH4680" s="40"/>
      <c r="AI4680" s="40"/>
      <c r="AJ4680" s="40"/>
      <c r="AK4680" s="40"/>
      <c r="AL4680" s="40"/>
      <c r="AM4680" s="41"/>
      <c r="AN4680" s="36">
        <f>Y4680*(IF(AND(AH4680&gt;0,AI4680&lt;0),AH4680,0)+IF(AND(AJ4680&lt;0,AK4680&gt;0),AJ4680,0)+IF(AND(AL4680&gt;0,AM4680&gt;0),AL4680,0))</f>
        <v>0</v>
      </c>
      <c r="AO4680" s="37">
        <f>Y4680*(IF(AND(AH4680&gt;0,AI4680&lt;0),AI4680,0)+IF(AND(AJ4680&lt;0,AK4680&gt;0),AK4680,0)+IF(AND(AL4680&gt;0,AM4680&gt;0),AM4680,0))</f>
        <v>0</v>
      </c>
      <c r="AQ4680" s="40">
        <f>AU4680*D4680</f>
        <v>65525.369147158774</v>
      </c>
      <c r="AR4680" s="40">
        <f>AV4680*E4680</f>
        <v>68550.889390469601</v>
      </c>
      <c r="AS4680" s="40">
        <f>IF(AND(Y4680&lt;&gt;0,AN4680&lt;&gt;0),0,Q4680)</f>
        <v>17006.995030048023</v>
      </c>
      <c r="AT4680" s="41">
        <f t="shared" si="1172"/>
        <v>151083.25356767638</v>
      </c>
      <c r="AU4680" s="42">
        <f>S4680+AN4680</f>
        <v>662.13994691955111</v>
      </c>
      <c r="AV4680" s="37">
        <f>T4680+AO4680</f>
        <v>686.46995183726813</v>
      </c>
      <c r="AW4680" s="58">
        <f t="shared" si="1157"/>
        <v>0.43370372029887</v>
      </c>
      <c r="AX4680" s="58">
        <f t="shared" si="1158"/>
        <v>0.45372923717030522</v>
      </c>
      <c r="AY4680" s="59">
        <f t="shared" si="1159"/>
        <v>0.11256704253082486</v>
      </c>
      <c r="AZ4680" s="54">
        <f t="shared" si="1167"/>
        <v>3.0023773794476405E-3</v>
      </c>
    </row>
    <row r="4681" spans="3:52" x14ac:dyDescent="0.25">
      <c r="C4681" s="35">
        <v>41463</v>
      </c>
      <c r="D4681" s="36">
        <v>98.83</v>
      </c>
      <c r="E4681" s="37">
        <v>99.88</v>
      </c>
      <c r="F4681" s="38">
        <v>0</v>
      </c>
      <c r="G4681" s="7">
        <v>0</v>
      </c>
      <c r="H4681" s="38">
        <v>1</v>
      </c>
      <c r="I4681" s="7">
        <v>1</v>
      </c>
      <c r="J4681" s="36">
        <f t="shared" si="1160"/>
        <v>98.780585000000002</v>
      </c>
      <c r="K4681" s="37">
        <f t="shared" si="1161"/>
        <v>99.830060000000003</v>
      </c>
      <c r="L4681" s="36">
        <f t="shared" si="1162"/>
        <v>98.879414999999995</v>
      </c>
      <c r="M4681" s="37">
        <f t="shared" si="1163"/>
        <v>99.929939999999988</v>
      </c>
      <c r="O4681" s="39">
        <f t="shared" si="1164"/>
        <v>65439.290954059237</v>
      </c>
      <c r="P4681" s="40">
        <f t="shared" si="1165"/>
        <v>68564.618789506334</v>
      </c>
      <c r="Q4681" s="40">
        <f>S4681*F4681+T4681*G4681+AS4680*(1+$G$9/252)</f>
        <v>17007.669910803183</v>
      </c>
      <c r="R4681" s="41">
        <f t="shared" si="1168"/>
        <v>151011.57965436875</v>
      </c>
      <c r="S4681" s="36">
        <f>AU4680*H4680</f>
        <v>662.13994691955111</v>
      </c>
      <c r="T4681" s="37">
        <f>AV4680*I4680</f>
        <v>686.46995183726813</v>
      </c>
      <c r="U4681" s="57">
        <f t="shared" si="1171"/>
        <v>0.43333955650179234</v>
      </c>
      <c r="V4681" s="58">
        <f t="shared" si="1169"/>
        <v>0.45403550473702214</v>
      </c>
      <c r="W4681" s="59">
        <f t="shared" si="1170"/>
        <v>0.11262493876118561</v>
      </c>
      <c r="Y4681" s="7">
        <f t="shared" si="1166"/>
        <v>0</v>
      </c>
      <c r="Z4681" s="40"/>
      <c r="AA4681" s="40"/>
      <c r="AB4681" s="40"/>
      <c r="AC4681" s="40"/>
      <c r="AD4681" s="40"/>
      <c r="AE4681" s="40"/>
      <c r="AF4681" s="40"/>
      <c r="AG4681" s="41"/>
      <c r="AH4681" s="40"/>
      <c r="AI4681" s="40"/>
      <c r="AJ4681" s="40"/>
      <c r="AK4681" s="40"/>
      <c r="AL4681" s="40"/>
      <c r="AM4681" s="41"/>
      <c r="AN4681" s="36">
        <f>Y4681*(IF(AND(AH4681&gt;0,AI4681&lt;0),AH4681,0)+IF(AND(AJ4681&lt;0,AK4681&gt;0),AJ4681,0)+IF(AND(AL4681&gt;0,AM4681&gt;0),AL4681,0))</f>
        <v>0</v>
      </c>
      <c r="AO4681" s="37">
        <f>Y4681*(IF(AND(AH4681&gt;0,AI4681&lt;0),AI4681,0)+IF(AND(AJ4681&lt;0,AK4681&gt;0),AK4681,0)+IF(AND(AL4681&gt;0,AM4681&gt;0),AM4681,0))</f>
        <v>0</v>
      </c>
      <c r="AQ4681" s="40">
        <f>AU4681*D4681</f>
        <v>65439.290954059237</v>
      </c>
      <c r="AR4681" s="40">
        <f>AV4681*E4681</f>
        <v>68564.618789506334</v>
      </c>
      <c r="AS4681" s="40">
        <f>IF(AND(Y4681&lt;&gt;0,AN4681&lt;&gt;0),0,Q4681)</f>
        <v>17007.669910803183</v>
      </c>
      <c r="AT4681" s="41">
        <f t="shared" si="1172"/>
        <v>151011.57965436875</v>
      </c>
      <c r="AU4681" s="42">
        <f>S4681+AN4681</f>
        <v>662.13994691955111</v>
      </c>
      <c r="AV4681" s="37">
        <f>T4681+AO4681</f>
        <v>686.46995183726813</v>
      </c>
      <c r="AW4681" s="58">
        <f t="shared" si="1157"/>
        <v>0.43333955650179234</v>
      </c>
      <c r="AX4681" s="58">
        <f t="shared" si="1158"/>
        <v>0.45403550473702214</v>
      </c>
      <c r="AY4681" s="59">
        <f t="shared" si="1159"/>
        <v>0.11262493876118561</v>
      </c>
      <c r="AZ4681" s="54">
        <f t="shared" si="1167"/>
        <v>-4.7440011791599623E-4</v>
      </c>
    </row>
    <row r="4682" spans="3:52" x14ac:dyDescent="0.25">
      <c r="C4682" s="35">
        <v>41464</v>
      </c>
      <c r="D4682" s="36">
        <v>103.15</v>
      </c>
      <c r="E4682" s="37">
        <v>99.99</v>
      </c>
      <c r="F4682" s="38">
        <v>0</v>
      </c>
      <c r="G4682" s="7">
        <v>0</v>
      </c>
      <c r="H4682" s="38">
        <v>1</v>
      </c>
      <c r="I4682" s="7">
        <v>1</v>
      </c>
      <c r="J4682" s="36">
        <f t="shared" si="1160"/>
        <v>103.09842500000001</v>
      </c>
      <c r="K4682" s="37">
        <f t="shared" si="1161"/>
        <v>99.940004999999999</v>
      </c>
      <c r="L4682" s="36">
        <f t="shared" si="1162"/>
        <v>103.20157500000001</v>
      </c>
      <c r="M4682" s="37">
        <f t="shared" si="1163"/>
        <v>100.03999499999999</v>
      </c>
      <c r="O4682" s="39">
        <f t="shared" si="1164"/>
        <v>68299.735524751697</v>
      </c>
      <c r="P4682" s="40">
        <f t="shared" si="1165"/>
        <v>68640.130484208436</v>
      </c>
      <c r="Q4682" s="40">
        <f>S4682*F4682+T4682*G4682+AS4681*(1+$G$9/252)</f>
        <v>17008.344818339323</v>
      </c>
      <c r="R4682" s="41">
        <f t="shared" si="1168"/>
        <v>153948.21082729945</v>
      </c>
      <c r="S4682" s="36">
        <f>AU4681*H4681</f>
        <v>662.13994691955111</v>
      </c>
      <c r="T4682" s="37">
        <f>AV4681*I4681</f>
        <v>686.46995183726813</v>
      </c>
      <c r="U4682" s="57">
        <f t="shared" si="1171"/>
        <v>0.4436539740066936</v>
      </c>
      <c r="V4682" s="58">
        <f t="shared" si="1169"/>
        <v>0.44586507446461704</v>
      </c>
      <c r="W4682" s="59">
        <f t="shared" si="1170"/>
        <v>0.11048095152868938</v>
      </c>
      <c r="Y4682" s="7">
        <f t="shared" si="1166"/>
        <v>0</v>
      </c>
      <c r="Z4682" s="40"/>
      <c r="AA4682" s="40"/>
      <c r="AB4682" s="40"/>
      <c r="AC4682" s="40"/>
      <c r="AD4682" s="40"/>
      <c r="AE4682" s="40"/>
      <c r="AF4682" s="40"/>
      <c r="AG4682" s="41"/>
      <c r="AH4682" s="40"/>
      <c r="AI4682" s="40"/>
      <c r="AJ4682" s="40"/>
      <c r="AK4682" s="40"/>
      <c r="AL4682" s="40"/>
      <c r="AM4682" s="41"/>
      <c r="AN4682" s="36">
        <f>Y4682*(IF(AND(AH4682&gt;0,AI4682&lt;0),AH4682,0)+IF(AND(AJ4682&lt;0,AK4682&gt;0),AJ4682,0)+IF(AND(AL4682&gt;0,AM4682&gt;0),AL4682,0))</f>
        <v>0</v>
      </c>
      <c r="AO4682" s="37">
        <f>Y4682*(IF(AND(AH4682&gt;0,AI4682&lt;0),AI4682,0)+IF(AND(AJ4682&lt;0,AK4682&gt;0),AK4682,0)+IF(AND(AL4682&gt;0,AM4682&gt;0),AM4682,0))</f>
        <v>0</v>
      </c>
      <c r="AQ4682" s="40">
        <f>AU4682*D4682</f>
        <v>68299.735524751697</v>
      </c>
      <c r="AR4682" s="40">
        <f>AV4682*E4682</f>
        <v>68640.130484208436</v>
      </c>
      <c r="AS4682" s="40">
        <f>IF(AND(Y4682&lt;&gt;0,AN4682&lt;&gt;0),0,Q4682)</f>
        <v>17008.344818339323</v>
      </c>
      <c r="AT4682" s="41">
        <f t="shared" si="1172"/>
        <v>153948.21082729945</v>
      </c>
      <c r="AU4682" s="42">
        <f>S4682+AN4682</f>
        <v>662.13994691955111</v>
      </c>
      <c r="AV4682" s="37">
        <f>T4682+AO4682</f>
        <v>686.46995183726813</v>
      </c>
      <c r="AW4682" s="58">
        <f t="shared" si="1157"/>
        <v>0.4436539740066936</v>
      </c>
      <c r="AX4682" s="58">
        <f t="shared" si="1158"/>
        <v>0.44586507446461704</v>
      </c>
      <c r="AY4682" s="59">
        <f t="shared" si="1159"/>
        <v>0.11048095152868938</v>
      </c>
      <c r="AZ4682" s="54">
        <f t="shared" si="1167"/>
        <v>1.9446397287227857E-2</v>
      </c>
    </row>
    <row r="4683" spans="3:52" x14ac:dyDescent="0.25">
      <c r="C4683" s="35">
        <v>41465</v>
      </c>
      <c r="D4683" s="36">
        <v>103</v>
      </c>
      <c r="E4683" s="37">
        <v>99.98</v>
      </c>
      <c r="F4683" s="38">
        <v>0</v>
      </c>
      <c r="G4683" s="7">
        <v>0</v>
      </c>
      <c r="H4683" s="38">
        <v>1</v>
      </c>
      <c r="I4683" s="7">
        <v>1</v>
      </c>
      <c r="J4683" s="36">
        <f t="shared" si="1160"/>
        <v>102.94850000000001</v>
      </c>
      <c r="K4683" s="37">
        <f t="shared" si="1161"/>
        <v>99.93001000000001</v>
      </c>
      <c r="L4683" s="36">
        <f t="shared" si="1162"/>
        <v>103.05149999999999</v>
      </c>
      <c r="M4683" s="37">
        <f t="shared" si="1163"/>
        <v>100.02999</v>
      </c>
      <c r="O4683" s="39">
        <f t="shared" si="1164"/>
        <v>68200.414532713767</v>
      </c>
      <c r="P4683" s="40">
        <f t="shared" si="1165"/>
        <v>68633.265784690069</v>
      </c>
      <c r="Q4683" s="40">
        <f>S4683*F4683+T4683*G4683+AS4682*(1+$G$9/252)</f>
        <v>17009.01975265751</v>
      </c>
      <c r="R4683" s="41">
        <f t="shared" si="1168"/>
        <v>153842.70007006134</v>
      </c>
      <c r="S4683" s="36">
        <f>AU4682*H4682</f>
        <v>662.13994691955111</v>
      </c>
      <c r="T4683" s="37">
        <f>AV4682*I4682</f>
        <v>686.46995183726813</v>
      </c>
      <c r="U4683" s="57">
        <f t="shared" si="1171"/>
        <v>0.44331264662967229</v>
      </c>
      <c r="V4683" s="58">
        <f t="shared" si="1169"/>
        <v>0.44612624293147396</v>
      </c>
      <c r="W4683" s="59">
        <f t="shared" si="1170"/>
        <v>0.11056111043885378</v>
      </c>
      <c r="Y4683" s="7">
        <f t="shared" si="1166"/>
        <v>0</v>
      </c>
      <c r="Z4683" s="40"/>
      <c r="AA4683" s="40"/>
      <c r="AB4683" s="40"/>
      <c r="AC4683" s="40"/>
      <c r="AD4683" s="40"/>
      <c r="AE4683" s="40"/>
      <c r="AF4683" s="40"/>
      <c r="AG4683" s="41"/>
      <c r="AH4683" s="40"/>
      <c r="AI4683" s="40"/>
      <c r="AJ4683" s="40"/>
      <c r="AK4683" s="40"/>
      <c r="AL4683" s="40"/>
      <c r="AM4683" s="41"/>
      <c r="AN4683" s="36">
        <f>Y4683*(IF(AND(AH4683&gt;0,AI4683&lt;0),AH4683,0)+IF(AND(AJ4683&lt;0,AK4683&gt;0),AJ4683,0)+IF(AND(AL4683&gt;0,AM4683&gt;0),AL4683,0))</f>
        <v>0</v>
      </c>
      <c r="AO4683" s="37">
        <f>Y4683*(IF(AND(AH4683&gt;0,AI4683&lt;0),AI4683,0)+IF(AND(AJ4683&lt;0,AK4683&gt;0),AK4683,0)+IF(AND(AL4683&gt;0,AM4683&gt;0),AM4683,0))</f>
        <v>0</v>
      </c>
      <c r="AQ4683" s="40">
        <f>AU4683*D4683</f>
        <v>68200.414532713767</v>
      </c>
      <c r="AR4683" s="40">
        <f>AV4683*E4683</f>
        <v>68633.265784690069</v>
      </c>
      <c r="AS4683" s="40">
        <f>IF(AND(Y4683&lt;&gt;0,AN4683&lt;&gt;0),0,Q4683)</f>
        <v>17009.01975265751</v>
      </c>
      <c r="AT4683" s="41">
        <f t="shared" si="1172"/>
        <v>153842.70007006134</v>
      </c>
      <c r="AU4683" s="42">
        <f>S4683+AN4683</f>
        <v>662.13994691955111</v>
      </c>
      <c r="AV4683" s="37">
        <f>T4683+AO4683</f>
        <v>686.46995183726813</v>
      </c>
      <c r="AW4683" s="58">
        <f t="shared" si="1157"/>
        <v>0.44331264662967229</v>
      </c>
      <c r="AX4683" s="58">
        <f t="shared" si="1158"/>
        <v>0.44612624293147396</v>
      </c>
      <c r="AY4683" s="59">
        <f t="shared" si="1159"/>
        <v>0.11056111043885378</v>
      </c>
      <c r="AZ4683" s="54">
        <f t="shared" si="1167"/>
        <v>-6.8536527102913691E-4</v>
      </c>
    </row>
    <row r="4684" spans="3:52" x14ac:dyDescent="0.25">
      <c r="C4684" s="35">
        <v>41466</v>
      </c>
      <c r="D4684" s="36">
        <v>104.4</v>
      </c>
      <c r="E4684" s="37">
        <v>100.79</v>
      </c>
      <c r="F4684" s="38">
        <v>0</v>
      </c>
      <c r="G4684" s="7">
        <v>0</v>
      </c>
      <c r="H4684" s="38">
        <v>1</v>
      </c>
      <c r="I4684" s="7">
        <v>1</v>
      </c>
      <c r="J4684" s="36">
        <f t="shared" si="1160"/>
        <v>104.34780000000001</v>
      </c>
      <c r="K4684" s="37">
        <f t="shared" si="1161"/>
        <v>100.73960500000001</v>
      </c>
      <c r="L4684" s="36">
        <f t="shared" si="1162"/>
        <v>104.4522</v>
      </c>
      <c r="M4684" s="37">
        <f t="shared" si="1163"/>
        <v>100.840395</v>
      </c>
      <c r="O4684" s="39">
        <f t="shared" si="1164"/>
        <v>69127.410458401137</v>
      </c>
      <c r="P4684" s="40">
        <f t="shared" si="1165"/>
        <v>69189.306445678259</v>
      </c>
      <c r="Q4684" s="40">
        <f>S4684*F4684+T4684*G4684+AS4683*(1+$G$9/252)</f>
        <v>17009.694713758803</v>
      </c>
      <c r="R4684" s="41">
        <f t="shared" si="1168"/>
        <v>155326.4116178382</v>
      </c>
      <c r="S4684" s="36">
        <f>AU4683*H4683</f>
        <v>662.13994691955111</v>
      </c>
      <c r="T4684" s="37">
        <f>AV4683*I4683</f>
        <v>686.46995183726813</v>
      </c>
      <c r="U4684" s="57">
        <f t="shared" si="1171"/>
        <v>0.44504607901765442</v>
      </c>
      <c r="V4684" s="58">
        <f t="shared" si="1169"/>
        <v>0.44544456879561578</v>
      </c>
      <c r="W4684" s="59">
        <f t="shared" si="1170"/>
        <v>0.1095093521867298</v>
      </c>
      <c r="Y4684" s="7">
        <f t="shared" si="1166"/>
        <v>0</v>
      </c>
      <c r="Z4684" s="40"/>
      <c r="AA4684" s="40"/>
      <c r="AB4684" s="40"/>
      <c r="AC4684" s="40"/>
      <c r="AD4684" s="40"/>
      <c r="AE4684" s="40"/>
      <c r="AF4684" s="40"/>
      <c r="AG4684" s="41"/>
      <c r="AH4684" s="40"/>
      <c r="AI4684" s="40"/>
      <c r="AJ4684" s="40"/>
      <c r="AK4684" s="40"/>
      <c r="AL4684" s="40"/>
      <c r="AM4684" s="41"/>
      <c r="AN4684" s="36">
        <f>Y4684*(IF(AND(AH4684&gt;0,AI4684&lt;0),AH4684,0)+IF(AND(AJ4684&lt;0,AK4684&gt;0),AJ4684,0)+IF(AND(AL4684&gt;0,AM4684&gt;0),AL4684,0))</f>
        <v>0</v>
      </c>
      <c r="AO4684" s="37">
        <f>Y4684*(IF(AND(AH4684&gt;0,AI4684&lt;0),AI4684,0)+IF(AND(AJ4684&lt;0,AK4684&gt;0),AK4684,0)+IF(AND(AL4684&gt;0,AM4684&gt;0),AM4684,0))</f>
        <v>0</v>
      </c>
      <c r="AQ4684" s="40">
        <f>AU4684*D4684</f>
        <v>69127.410458401137</v>
      </c>
      <c r="AR4684" s="40">
        <f>AV4684*E4684</f>
        <v>69189.306445678259</v>
      </c>
      <c r="AS4684" s="40">
        <f>IF(AND(Y4684&lt;&gt;0,AN4684&lt;&gt;0),0,Q4684)</f>
        <v>17009.694713758803</v>
      </c>
      <c r="AT4684" s="41">
        <f t="shared" si="1172"/>
        <v>155326.4116178382</v>
      </c>
      <c r="AU4684" s="42">
        <f>S4684+AN4684</f>
        <v>662.13994691955111</v>
      </c>
      <c r="AV4684" s="37">
        <f>T4684+AO4684</f>
        <v>686.46995183726813</v>
      </c>
      <c r="AW4684" s="58">
        <f t="shared" si="1157"/>
        <v>0.44504607901765442</v>
      </c>
      <c r="AX4684" s="58">
        <f t="shared" si="1158"/>
        <v>0.44544456879561578</v>
      </c>
      <c r="AY4684" s="59">
        <f t="shared" si="1159"/>
        <v>0.1095093521867298</v>
      </c>
      <c r="AZ4684" s="54">
        <f t="shared" si="1167"/>
        <v>9.6443415716258585E-3</v>
      </c>
    </row>
    <row r="4685" spans="3:52" x14ac:dyDescent="0.25">
      <c r="C4685" s="35">
        <v>41467</v>
      </c>
      <c r="D4685" s="36">
        <v>102.29</v>
      </c>
      <c r="E4685" s="37">
        <v>101.58</v>
      </c>
      <c r="F4685" s="38">
        <v>0</v>
      </c>
      <c r="G4685" s="7">
        <v>0</v>
      </c>
      <c r="H4685" s="38">
        <v>1</v>
      </c>
      <c r="I4685" s="7">
        <v>1</v>
      </c>
      <c r="J4685" s="36">
        <f t="shared" si="1160"/>
        <v>102.23885500000002</v>
      </c>
      <c r="K4685" s="37">
        <f t="shared" si="1161"/>
        <v>101.52921000000001</v>
      </c>
      <c r="L4685" s="36">
        <f t="shared" si="1162"/>
        <v>102.341145</v>
      </c>
      <c r="M4685" s="37">
        <f t="shared" si="1163"/>
        <v>101.63078999999999</v>
      </c>
      <c r="O4685" s="39">
        <f t="shared" si="1164"/>
        <v>67730.295170400888</v>
      </c>
      <c r="P4685" s="40">
        <f t="shared" si="1165"/>
        <v>69731.617707629688</v>
      </c>
      <c r="Q4685" s="40">
        <f>S4685*F4685+T4685*G4685+AS4684*(1+$G$9/252)</f>
        <v>17010.369701644267</v>
      </c>
      <c r="R4685" s="41">
        <f t="shared" si="1168"/>
        <v>154472.28257967482</v>
      </c>
      <c r="S4685" s="36">
        <f>AU4684*H4684</f>
        <v>662.13994691955111</v>
      </c>
      <c r="T4685" s="37">
        <f>AV4684*I4684</f>
        <v>686.46995183726813</v>
      </c>
      <c r="U4685" s="57">
        <f t="shared" si="1171"/>
        <v>0.43846244801533552</v>
      </c>
      <c r="V4685" s="58">
        <f t="shared" si="1169"/>
        <v>0.45141831623846829</v>
      </c>
      <c r="W4685" s="59">
        <f t="shared" si="1170"/>
        <v>0.11011923574619632</v>
      </c>
      <c r="Y4685" s="7">
        <f t="shared" si="1166"/>
        <v>0</v>
      </c>
      <c r="Z4685" s="40"/>
      <c r="AA4685" s="40"/>
      <c r="AB4685" s="40"/>
      <c r="AC4685" s="40"/>
      <c r="AD4685" s="40"/>
      <c r="AE4685" s="40"/>
      <c r="AF4685" s="40"/>
      <c r="AG4685" s="41"/>
      <c r="AH4685" s="40"/>
      <c r="AI4685" s="40"/>
      <c r="AJ4685" s="40"/>
      <c r="AK4685" s="40"/>
      <c r="AL4685" s="40"/>
      <c r="AM4685" s="41"/>
      <c r="AN4685" s="36">
        <f>Y4685*(IF(AND(AH4685&gt;0,AI4685&lt;0),AH4685,0)+IF(AND(AJ4685&lt;0,AK4685&gt;0),AJ4685,0)+IF(AND(AL4685&gt;0,AM4685&gt;0),AL4685,0))</f>
        <v>0</v>
      </c>
      <c r="AO4685" s="37">
        <f>Y4685*(IF(AND(AH4685&gt;0,AI4685&lt;0),AI4685,0)+IF(AND(AJ4685&lt;0,AK4685&gt;0),AK4685,0)+IF(AND(AL4685&gt;0,AM4685&gt;0),AM4685,0))</f>
        <v>0</v>
      </c>
      <c r="AQ4685" s="40">
        <f>AU4685*D4685</f>
        <v>67730.295170400888</v>
      </c>
      <c r="AR4685" s="40">
        <f>AV4685*E4685</f>
        <v>69731.617707629688</v>
      </c>
      <c r="AS4685" s="40">
        <f>IF(AND(Y4685&lt;&gt;0,AN4685&lt;&gt;0),0,Q4685)</f>
        <v>17010.369701644267</v>
      </c>
      <c r="AT4685" s="41">
        <f t="shared" si="1172"/>
        <v>154472.28257967482</v>
      </c>
      <c r="AU4685" s="42">
        <f>S4685+AN4685</f>
        <v>662.13994691955111</v>
      </c>
      <c r="AV4685" s="37">
        <f>T4685+AO4685</f>
        <v>686.46995183726813</v>
      </c>
      <c r="AW4685" s="58">
        <f t="shared" si="1157"/>
        <v>0.43846244801533552</v>
      </c>
      <c r="AX4685" s="58">
        <f t="shared" si="1158"/>
        <v>0.45141831623846829</v>
      </c>
      <c r="AY4685" s="59">
        <f t="shared" si="1159"/>
        <v>0.11011923574619632</v>
      </c>
      <c r="AZ4685" s="54">
        <f t="shared" si="1167"/>
        <v>-5.4989298295569089E-3</v>
      </c>
    </row>
    <row r="4686" spans="3:52" x14ac:dyDescent="0.25">
      <c r="C4686" s="35">
        <v>41470</v>
      </c>
      <c r="D4686" s="36">
        <v>103.7</v>
      </c>
      <c r="E4686" s="37">
        <v>100.75</v>
      </c>
      <c r="F4686" s="38">
        <v>0</v>
      </c>
      <c r="G4686" s="7">
        <v>0</v>
      </c>
      <c r="H4686" s="38">
        <v>1</v>
      </c>
      <c r="I4686" s="7">
        <v>1</v>
      </c>
      <c r="J4686" s="36">
        <f t="shared" si="1160"/>
        <v>103.64815000000002</v>
      </c>
      <c r="K4686" s="37">
        <f t="shared" si="1161"/>
        <v>100.69962500000001</v>
      </c>
      <c r="L4686" s="36">
        <f t="shared" si="1162"/>
        <v>103.75184999999999</v>
      </c>
      <c r="M4686" s="37">
        <f t="shared" si="1163"/>
        <v>100.80037499999999</v>
      </c>
      <c r="O4686" s="39">
        <f t="shared" si="1164"/>
        <v>68663.912495557452</v>
      </c>
      <c r="P4686" s="40">
        <f t="shared" si="1165"/>
        <v>69161.847647604765</v>
      </c>
      <c r="Q4686" s="40">
        <f>S4686*F4686+T4686*G4686+AS4685*(1+$G$9/252)</f>
        <v>17011.044716314966</v>
      </c>
      <c r="R4686" s="41">
        <f t="shared" si="1168"/>
        <v>154836.80485947718</v>
      </c>
      <c r="S4686" s="36">
        <f>AU4685*H4685</f>
        <v>662.13994691955111</v>
      </c>
      <c r="T4686" s="37">
        <f>AV4685*I4685</f>
        <v>686.46995183726813</v>
      </c>
      <c r="U4686" s="57">
        <f t="shared" si="1171"/>
        <v>0.44345989028818883</v>
      </c>
      <c r="V4686" s="58">
        <f t="shared" si="1169"/>
        <v>0.44667576103997303</v>
      </c>
      <c r="W4686" s="59">
        <f t="shared" si="1170"/>
        <v>0.10986434867183816</v>
      </c>
      <c r="Y4686" s="7">
        <f t="shared" si="1166"/>
        <v>0</v>
      </c>
      <c r="Z4686" s="40"/>
      <c r="AA4686" s="40"/>
      <c r="AB4686" s="40"/>
      <c r="AC4686" s="40"/>
      <c r="AD4686" s="40"/>
      <c r="AE4686" s="40"/>
      <c r="AF4686" s="40"/>
      <c r="AG4686" s="41"/>
      <c r="AH4686" s="40"/>
      <c r="AI4686" s="40"/>
      <c r="AJ4686" s="40"/>
      <c r="AK4686" s="40"/>
      <c r="AL4686" s="40"/>
      <c r="AM4686" s="41"/>
      <c r="AN4686" s="36">
        <f>Y4686*(IF(AND(AH4686&gt;0,AI4686&lt;0),AH4686,0)+IF(AND(AJ4686&lt;0,AK4686&gt;0),AJ4686,0)+IF(AND(AL4686&gt;0,AM4686&gt;0),AL4686,0))</f>
        <v>0</v>
      </c>
      <c r="AO4686" s="37">
        <f>Y4686*(IF(AND(AH4686&gt;0,AI4686&lt;0),AI4686,0)+IF(AND(AJ4686&lt;0,AK4686&gt;0),AK4686,0)+IF(AND(AL4686&gt;0,AM4686&gt;0),AM4686,0))</f>
        <v>0</v>
      </c>
      <c r="AQ4686" s="40">
        <f>AU4686*D4686</f>
        <v>68663.912495557452</v>
      </c>
      <c r="AR4686" s="40">
        <f>AV4686*E4686</f>
        <v>69161.847647604765</v>
      </c>
      <c r="AS4686" s="40">
        <f>IF(AND(Y4686&lt;&gt;0,AN4686&lt;&gt;0),0,Q4686)</f>
        <v>17011.044716314966</v>
      </c>
      <c r="AT4686" s="41">
        <f t="shared" si="1172"/>
        <v>154836.80485947718</v>
      </c>
      <c r="AU4686" s="42">
        <f>S4686+AN4686</f>
        <v>662.13994691955111</v>
      </c>
      <c r="AV4686" s="37">
        <f>T4686+AO4686</f>
        <v>686.46995183726813</v>
      </c>
      <c r="AW4686" s="58">
        <f t="shared" si="1157"/>
        <v>0.44345989028818883</v>
      </c>
      <c r="AX4686" s="58">
        <f t="shared" si="1158"/>
        <v>0.44667576103997303</v>
      </c>
      <c r="AY4686" s="59">
        <f t="shared" si="1159"/>
        <v>0.10986434867183816</v>
      </c>
      <c r="AZ4686" s="54">
        <f t="shared" si="1167"/>
        <v>2.3597908551287183E-3</v>
      </c>
    </row>
    <row r="4687" spans="3:52" x14ac:dyDescent="0.25">
      <c r="C4687" s="35">
        <v>41471</v>
      </c>
      <c r="D4687" s="36">
        <v>103.51</v>
      </c>
      <c r="E4687" s="37">
        <v>100.88</v>
      </c>
      <c r="F4687" s="38">
        <v>0</v>
      </c>
      <c r="G4687" s="7">
        <v>0</v>
      </c>
      <c r="H4687" s="38">
        <v>1</v>
      </c>
      <c r="I4687" s="7">
        <v>1</v>
      </c>
      <c r="J4687" s="36">
        <f t="shared" si="1160"/>
        <v>103.45824500000001</v>
      </c>
      <c r="K4687" s="37">
        <f t="shared" si="1161"/>
        <v>100.82956</v>
      </c>
      <c r="L4687" s="36">
        <f t="shared" si="1162"/>
        <v>103.56175500000001</v>
      </c>
      <c r="M4687" s="37">
        <f t="shared" si="1163"/>
        <v>100.93043999999999</v>
      </c>
      <c r="O4687" s="39">
        <f t="shared" si="1164"/>
        <v>68538.105905642733</v>
      </c>
      <c r="P4687" s="40">
        <f t="shared" si="1165"/>
        <v>69251.088741343599</v>
      </c>
      <c r="Q4687" s="40">
        <f>S4687*F4687+T4687*G4687+AS4686*(1+$G$9/252)</f>
        <v>17011.71975777196</v>
      </c>
      <c r="R4687" s="41">
        <f t="shared" si="1168"/>
        <v>154800.91440475828</v>
      </c>
      <c r="S4687" s="36">
        <f>AU4686*H4686</f>
        <v>662.13994691955111</v>
      </c>
      <c r="T4687" s="37">
        <f>AV4686*I4686</f>
        <v>686.46995183726813</v>
      </c>
      <c r="U4687" s="57">
        <f t="shared" si="1171"/>
        <v>0.44275000680187199</v>
      </c>
      <c r="V4687" s="58">
        <f t="shared" si="1169"/>
        <v>0.44735581186731643</v>
      </c>
      <c r="W4687" s="59">
        <f t="shared" si="1170"/>
        <v>0.10989418133081165</v>
      </c>
      <c r="Y4687" s="7">
        <f t="shared" si="1166"/>
        <v>0</v>
      </c>
      <c r="Z4687" s="40"/>
      <c r="AA4687" s="40"/>
      <c r="AB4687" s="40"/>
      <c r="AC4687" s="40"/>
      <c r="AD4687" s="40"/>
      <c r="AE4687" s="40"/>
      <c r="AF4687" s="40"/>
      <c r="AG4687" s="41"/>
      <c r="AH4687" s="40"/>
      <c r="AI4687" s="40"/>
      <c r="AJ4687" s="40"/>
      <c r="AK4687" s="40"/>
      <c r="AL4687" s="40"/>
      <c r="AM4687" s="41"/>
      <c r="AN4687" s="36">
        <f>Y4687*(IF(AND(AH4687&gt;0,AI4687&lt;0),AH4687,0)+IF(AND(AJ4687&lt;0,AK4687&gt;0),AJ4687,0)+IF(AND(AL4687&gt;0,AM4687&gt;0),AL4687,0))</f>
        <v>0</v>
      </c>
      <c r="AO4687" s="37">
        <f>Y4687*(IF(AND(AH4687&gt;0,AI4687&lt;0),AI4687,0)+IF(AND(AJ4687&lt;0,AK4687&gt;0),AK4687,0)+IF(AND(AL4687&gt;0,AM4687&gt;0),AM4687,0))</f>
        <v>0</v>
      </c>
      <c r="AQ4687" s="40">
        <f>AU4687*D4687</f>
        <v>68538.105905642733</v>
      </c>
      <c r="AR4687" s="40">
        <f>AV4687*E4687</f>
        <v>69251.088741343599</v>
      </c>
      <c r="AS4687" s="40">
        <f>IF(AND(Y4687&lt;&gt;0,AN4687&lt;&gt;0),0,Q4687)</f>
        <v>17011.71975777196</v>
      </c>
      <c r="AT4687" s="41">
        <f t="shared" si="1172"/>
        <v>154800.91440475828</v>
      </c>
      <c r="AU4687" s="42">
        <f>S4687+AN4687</f>
        <v>662.13994691955111</v>
      </c>
      <c r="AV4687" s="37">
        <f>T4687+AO4687</f>
        <v>686.46995183726813</v>
      </c>
      <c r="AW4687" s="58">
        <f t="shared" si="1157"/>
        <v>0.44275000680187199</v>
      </c>
      <c r="AX4687" s="58">
        <f t="shared" si="1158"/>
        <v>0.44735581186731643</v>
      </c>
      <c r="AY4687" s="59">
        <f t="shared" si="1159"/>
        <v>0.10989418133081165</v>
      </c>
      <c r="AZ4687" s="54">
        <f t="shared" si="1167"/>
        <v>-2.3179537159445651E-4</v>
      </c>
    </row>
    <row r="4688" spans="3:52" x14ac:dyDescent="0.25">
      <c r="C4688" s="35">
        <v>41472</v>
      </c>
      <c r="D4688" s="36">
        <v>104.26</v>
      </c>
      <c r="E4688" s="37">
        <v>100.1</v>
      </c>
      <c r="F4688" s="38">
        <v>0</v>
      </c>
      <c r="G4688" s="7">
        <v>0</v>
      </c>
      <c r="H4688" s="38">
        <v>1</v>
      </c>
      <c r="I4688" s="7">
        <v>1</v>
      </c>
      <c r="J4688" s="36">
        <f t="shared" si="1160"/>
        <v>104.20787000000001</v>
      </c>
      <c r="K4688" s="37">
        <f t="shared" si="1161"/>
        <v>100.04995</v>
      </c>
      <c r="L4688" s="36">
        <f t="shared" si="1162"/>
        <v>104.31213</v>
      </c>
      <c r="M4688" s="37">
        <f t="shared" si="1163"/>
        <v>100.15004999999999</v>
      </c>
      <c r="O4688" s="39">
        <f t="shared" si="1164"/>
        <v>69034.7108658324</v>
      </c>
      <c r="P4688" s="40">
        <f t="shared" si="1165"/>
        <v>68715.642178910537</v>
      </c>
      <c r="Q4688" s="40">
        <f>S4688*F4688+T4688*G4688+AS4687*(1+$G$9/252)</f>
        <v>17012.394826016316</v>
      </c>
      <c r="R4688" s="41">
        <f t="shared" si="1168"/>
        <v>154762.74787075928</v>
      </c>
      <c r="S4688" s="36">
        <f>AU4687*H4687</f>
        <v>662.13994691955111</v>
      </c>
      <c r="T4688" s="37">
        <f>AV4687*I4687</f>
        <v>686.46995183726813</v>
      </c>
      <c r="U4688" s="57">
        <f t="shared" si="1171"/>
        <v>0.44606800936025348</v>
      </c>
      <c r="V4688" s="58">
        <f t="shared" si="1169"/>
        <v>0.44400634599932431</v>
      </c>
      <c r="W4688" s="59">
        <f t="shared" si="1170"/>
        <v>0.10992564464042202</v>
      </c>
      <c r="Y4688" s="7">
        <f t="shared" si="1166"/>
        <v>0</v>
      </c>
      <c r="Z4688" s="40"/>
      <c r="AA4688" s="40"/>
      <c r="AB4688" s="40"/>
      <c r="AC4688" s="40"/>
      <c r="AD4688" s="40"/>
      <c r="AE4688" s="40"/>
      <c r="AF4688" s="40"/>
      <c r="AG4688" s="41"/>
      <c r="AH4688" s="40"/>
      <c r="AI4688" s="40"/>
      <c r="AJ4688" s="40"/>
      <c r="AK4688" s="40"/>
      <c r="AL4688" s="40"/>
      <c r="AM4688" s="41"/>
      <c r="AN4688" s="36">
        <f>Y4688*(IF(AND(AH4688&gt;0,AI4688&lt;0),AH4688,0)+IF(AND(AJ4688&lt;0,AK4688&gt;0),AJ4688,0)+IF(AND(AL4688&gt;0,AM4688&gt;0),AL4688,0))</f>
        <v>0</v>
      </c>
      <c r="AO4688" s="37">
        <f>Y4688*(IF(AND(AH4688&gt;0,AI4688&lt;0),AI4688,0)+IF(AND(AJ4688&lt;0,AK4688&gt;0),AK4688,0)+IF(AND(AL4688&gt;0,AM4688&gt;0),AM4688,0))</f>
        <v>0</v>
      </c>
      <c r="AQ4688" s="40">
        <f>AU4688*D4688</f>
        <v>69034.7108658324</v>
      </c>
      <c r="AR4688" s="40">
        <f>AV4688*E4688</f>
        <v>68715.642178910537</v>
      </c>
      <c r="AS4688" s="40">
        <f>IF(AND(Y4688&lt;&gt;0,AN4688&lt;&gt;0),0,Q4688)</f>
        <v>17012.394826016316</v>
      </c>
      <c r="AT4688" s="41">
        <f t="shared" si="1172"/>
        <v>154762.74787075928</v>
      </c>
      <c r="AU4688" s="42">
        <f>S4688+AN4688</f>
        <v>662.13994691955111</v>
      </c>
      <c r="AV4688" s="37">
        <f>T4688+AO4688</f>
        <v>686.46995183726813</v>
      </c>
      <c r="AW4688" s="58">
        <f t="shared" si="1157"/>
        <v>0.44606800936025348</v>
      </c>
      <c r="AX4688" s="58">
        <f t="shared" si="1158"/>
        <v>0.44400634599932431</v>
      </c>
      <c r="AY4688" s="59">
        <f t="shared" si="1159"/>
        <v>0.10992564464042202</v>
      </c>
      <c r="AZ4688" s="54">
        <f t="shared" si="1167"/>
        <v>-2.4655238081605635E-4</v>
      </c>
    </row>
    <row r="4689" spans="3:52" x14ac:dyDescent="0.25">
      <c r="C4689" s="35">
        <v>41473</v>
      </c>
      <c r="D4689" s="36">
        <v>108.66</v>
      </c>
      <c r="E4689" s="37">
        <v>100.18</v>
      </c>
      <c r="F4689" s="38">
        <v>0</v>
      </c>
      <c r="G4689" s="7">
        <v>0</v>
      </c>
      <c r="H4689" s="38">
        <v>1</v>
      </c>
      <c r="I4689" s="7">
        <v>1</v>
      </c>
      <c r="J4689" s="36">
        <f t="shared" si="1160"/>
        <v>108.60567</v>
      </c>
      <c r="K4689" s="37">
        <f t="shared" si="1161"/>
        <v>100.12991000000001</v>
      </c>
      <c r="L4689" s="36">
        <f t="shared" si="1162"/>
        <v>108.71432999999999</v>
      </c>
      <c r="M4689" s="37">
        <f t="shared" si="1163"/>
        <v>100.23009</v>
      </c>
      <c r="O4689" s="39">
        <f t="shared" si="1164"/>
        <v>71948.126632278421</v>
      </c>
      <c r="P4689" s="40">
        <f t="shared" si="1165"/>
        <v>68770.559775057525</v>
      </c>
      <c r="Q4689" s="40">
        <f>S4689*F4689+T4689*G4689+AS4688*(1+$G$9/252)</f>
        <v>17013.069921049093</v>
      </c>
      <c r="R4689" s="41">
        <f t="shared" si="1168"/>
        <v>157731.75632838503</v>
      </c>
      <c r="S4689" s="36">
        <f>AU4688*H4688</f>
        <v>662.13994691955111</v>
      </c>
      <c r="T4689" s="37">
        <f>AV4688*I4688</f>
        <v>686.46995183726813</v>
      </c>
      <c r="U4689" s="57">
        <f t="shared" si="1171"/>
        <v>0.45614230328157962</v>
      </c>
      <c r="V4689" s="58">
        <f t="shared" si="1169"/>
        <v>0.43599691892026271</v>
      </c>
      <c r="W4689" s="59">
        <f t="shared" si="1170"/>
        <v>0.1078607777981577</v>
      </c>
      <c r="Y4689" s="7">
        <f t="shared" si="1166"/>
        <v>0</v>
      </c>
      <c r="Z4689" s="40"/>
      <c r="AA4689" s="40"/>
      <c r="AB4689" s="40"/>
      <c r="AC4689" s="40"/>
      <c r="AD4689" s="40"/>
      <c r="AE4689" s="40"/>
      <c r="AF4689" s="40"/>
      <c r="AG4689" s="41"/>
      <c r="AH4689" s="40"/>
      <c r="AI4689" s="40"/>
      <c r="AJ4689" s="40"/>
      <c r="AK4689" s="40"/>
      <c r="AL4689" s="40"/>
      <c r="AM4689" s="41"/>
      <c r="AN4689" s="36">
        <f>Y4689*(IF(AND(AH4689&gt;0,AI4689&lt;0),AH4689,0)+IF(AND(AJ4689&lt;0,AK4689&gt;0),AJ4689,0)+IF(AND(AL4689&gt;0,AM4689&gt;0),AL4689,0))</f>
        <v>0</v>
      </c>
      <c r="AO4689" s="37">
        <f>Y4689*(IF(AND(AH4689&gt;0,AI4689&lt;0),AI4689,0)+IF(AND(AJ4689&lt;0,AK4689&gt;0),AK4689,0)+IF(AND(AL4689&gt;0,AM4689&gt;0),AM4689,0))</f>
        <v>0</v>
      </c>
      <c r="AQ4689" s="40">
        <f>AU4689*D4689</f>
        <v>71948.126632278421</v>
      </c>
      <c r="AR4689" s="40">
        <f>AV4689*E4689</f>
        <v>68770.559775057525</v>
      </c>
      <c r="AS4689" s="40">
        <f>IF(AND(Y4689&lt;&gt;0,AN4689&lt;&gt;0),0,Q4689)</f>
        <v>17013.069921049093</v>
      </c>
      <c r="AT4689" s="41">
        <f t="shared" si="1172"/>
        <v>157731.75632838503</v>
      </c>
      <c r="AU4689" s="42">
        <f>S4689+AN4689</f>
        <v>662.13994691955111</v>
      </c>
      <c r="AV4689" s="37">
        <f>T4689+AO4689</f>
        <v>686.46995183726813</v>
      </c>
      <c r="AW4689" s="58">
        <f t="shared" si="1157"/>
        <v>0.45614230328157962</v>
      </c>
      <c r="AX4689" s="58">
        <f t="shared" si="1158"/>
        <v>0.43599691892026271</v>
      </c>
      <c r="AY4689" s="59">
        <f t="shared" si="1159"/>
        <v>0.1078607777981577</v>
      </c>
      <c r="AZ4689" s="54">
        <f t="shared" si="1167"/>
        <v>1.9184257829960139E-2</v>
      </c>
    </row>
    <row r="4690" spans="3:52" x14ac:dyDescent="0.25">
      <c r="C4690" s="35">
        <v>41474</v>
      </c>
      <c r="D4690" s="36">
        <v>108.03</v>
      </c>
      <c r="E4690" s="37">
        <v>100.27</v>
      </c>
      <c r="F4690" s="38">
        <v>0</v>
      </c>
      <c r="G4690" s="7">
        <v>0</v>
      </c>
      <c r="H4690" s="38">
        <v>1</v>
      </c>
      <c r="I4690" s="7">
        <v>1</v>
      </c>
      <c r="J4690" s="36">
        <f t="shared" si="1160"/>
        <v>107.97598500000001</v>
      </c>
      <c r="K4690" s="37">
        <f t="shared" si="1161"/>
        <v>100.219865</v>
      </c>
      <c r="L4690" s="36">
        <f t="shared" si="1162"/>
        <v>108.08401499999999</v>
      </c>
      <c r="M4690" s="37">
        <f t="shared" si="1163"/>
        <v>100.32013499999999</v>
      </c>
      <c r="O4690" s="39">
        <f t="shared" si="1164"/>
        <v>71530.978465719105</v>
      </c>
      <c r="P4690" s="40">
        <f t="shared" si="1165"/>
        <v>68832.342070722865</v>
      </c>
      <c r="Q4690" s="40">
        <f>S4690*F4690+T4690*G4690+AS4689*(1+$G$9/252)</f>
        <v>17013.745042871356</v>
      </c>
      <c r="R4690" s="41">
        <f t="shared" si="1168"/>
        <v>157377.06557931335</v>
      </c>
      <c r="S4690" s="36">
        <f>AU4689*H4689</f>
        <v>662.13994691955111</v>
      </c>
      <c r="T4690" s="37">
        <f>AV4689*I4689</f>
        <v>686.46995183726813</v>
      </c>
      <c r="U4690" s="57">
        <f t="shared" si="1171"/>
        <v>0.45451971163911187</v>
      </c>
      <c r="V4690" s="58">
        <f t="shared" si="1169"/>
        <v>0.43737212799938385</v>
      </c>
      <c r="W4690" s="59">
        <f t="shared" si="1170"/>
        <v>0.10810816036150411</v>
      </c>
      <c r="Y4690" s="7">
        <f t="shared" si="1166"/>
        <v>0</v>
      </c>
      <c r="Z4690" s="40"/>
      <c r="AA4690" s="40"/>
      <c r="AB4690" s="40"/>
      <c r="AC4690" s="40"/>
      <c r="AD4690" s="40"/>
      <c r="AE4690" s="40"/>
      <c r="AF4690" s="40"/>
      <c r="AG4690" s="41"/>
      <c r="AH4690" s="40"/>
      <c r="AI4690" s="40"/>
      <c r="AJ4690" s="40"/>
      <c r="AK4690" s="40"/>
      <c r="AL4690" s="40"/>
      <c r="AM4690" s="41"/>
      <c r="AN4690" s="36">
        <f>Y4690*(IF(AND(AH4690&gt;0,AI4690&lt;0),AH4690,0)+IF(AND(AJ4690&lt;0,AK4690&gt;0),AJ4690,0)+IF(AND(AL4690&gt;0,AM4690&gt;0),AL4690,0))</f>
        <v>0</v>
      </c>
      <c r="AO4690" s="37">
        <f>Y4690*(IF(AND(AH4690&gt;0,AI4690&lt;0),AI4690,0)+IF(AND(AJ4690&lt;0,AK4690&gt;0),AK4690,0)+IF(AND(AL4690&gt;0,AM4690&gt;0),AM4690,0))</f>
        <v>0</v>
      </c>
      <c r="AQ4690" s="40">
        <f>AU4690*D4690</f>
        <v>71530.978465719105</v>
      </c>
      <c r="AR4690" s="40">
        <f>AV4690*E4690</f>
        <v>68832.342070722865</v>
      </c>
      <c r="AS4690" s="40">
        <f>IF(AND(Y4690&lt;&gt;0,AN4690&lt;&gt;0),0,Q4690)</f>
        <v>17013.745042871356</v>
      </c>
      <c r="AT4690" s="41">
        <f t="shared" si="1172"/>
        <v>157377.06557931335</v>
      </c>
      <c r="AU4690" s="42">
        <f>S4690+AN4690</f>
        <v>662.13994691955111</v>
      </c>
      <c r="AV4690" s="37">
        <f>T4690+AO4690</f>
        <v>686.46995183726813</v>
      </c>
      <c r="AW4690" s="58">
        <f t="shared" si="1157"/>
        <v>0.45451971163911187</v>
      </c>
      <c r="AX4690" s="58">
        <f t="shared" si="1158"/>
        <v>0.43737212799938385</v>
      </c>
      <c r="AY4690" s="59">
        <f t="shared" si="1159"/>
        <v>0.10810816036150411</v>
      </c>
      <c r="AZ4690" s="54">
        <f t="shared" si="1167"/>
        <v>-2.2486958703055171E-3</v>
      </c>
    </row>
    <row r="4691" spans="3:52" x14ac:dyDescent="0.25">
      <c r="C4691" s="35">
        <v>41477</v>
      </c>
      <c r="D4691" s="36">
        <v>107.75</v>
      </c>
      <c r="E4691" s="37">
        <v>97.58</v>
      </c>
      <c r="F4691" s="38">
        <v>0</v>
      </c>
      <c r="G4691" s="7">
        <v>0</v>
      </c>
      <c r="H4691" s="38">
        <v>1</v>
      </c>
      <c r="I4691" s="7">
        <v>1</v>
      </c>
      <c r="J4691" s="36">
        <f t="shared" si="1160"/>
        <v>107.69612500000001</v>
      </c>
      <c r="K4691" s="37">
        <f t="shared" si="1161"/>
        <v>97.531210000000002</v>
      </c>
      <c r="L4691" s="36">
        <f t="shared" si="1162"/>
        <v>107.80387499999999</v>
      </c>
      <c r="M4691" s="37">
        <f t="shared" si="1163"/>
        <v>97.628789999999995</v>
      </c>
      <c r="O4691" s="39">
        <f t="shared" si="1164"/>
        <v>71345.579280581631</v>
      </c>
      <c r="P4691" s="40">
        <f t="shared" si="1165"/>
        <v>66985.737900280626</v>
      </c>
      <c r="Q4691" s="40">
        <f>S4691*F4691+T4691*G4691+AS4690*(1+$G$9/252)</f>
        <v>17014.420191484169</v>
      </c>
      <c r="R4691" s="41">
        <f t="shared" si="1168"/>
        <v>155345.7373723464</v>
      </c>
      <c r="S4691" s="36">
        <f>AU4690*H4690</f>
        <v>662.13994691955111</v>
      </c>
      <c r="T4691" s="37">
        <f>AV4690*I4690</f>
        <v>686.46995183726813</v>
      </c>
      <c r="U4691" s="57">
        <f t="shared" si="1171"/>
        <v>0.45926962971358681</v>
      </c>
      <c r="V4691" s="58">
        <f t="shared" si="1169"/>
        <v>0.43120422248679596</v>
      </c>
      <c r="W4691" s="59">
        <f t="shared" si="1170"/>
        <v>0.10952614779961746</v>
      </c>
      <c r="Y4691" s="7">
        <f t="shared" si="1166"/>
        <v>0</v>
      </c>
      <c r="Z4691" s="40"/>
      <c r="AA4691" s="40"/>
      <c r="AB4691" s="40"/>
      <c r="AC4691" s="40"/>
      <c r="AD4691" s="40"/>
      <c r="AE4691" s="40"/>
      <c r="AF4691" s="40"/>
      <c r="AG4691" s="41"/>
      <c r="AH4691" s="40"/>
      <c r="AI4691" s="40"/>
      <c r="AJ4691" s="40"/>
      <c r="AK4691" s="40"/>
      <c r="AL4691" s="40"/>
      <c r="AM4691" s="41"/>
      <c r="AN4691" s="36">
        <f>Y4691*(IF(AND(AH4691&gt;0,AI4691&lt;0),AH4691,0)+IF(AND(AJ4691&lt;0,AK4691&gt;0),AJ4691,0)+IF(AND(AL4691&gt;0,AM4691&gt;0),AL4691,0))</f>
        <v>0</v>
      </c>
      <c r="AO4691" s="37">
        <f>Y4691*(IF(AND(AH4691&gt;0,AI4691&lt;0),AI4691,0)+IF(AND(AJ4691&lt;0,AK4691&gt;0),AK4691,0)+IF(AND(AL4691&gt;0,AM4691&gt;0),AM4691,0))</f>
        <v>0</v>
      </c>
      <c r="AQ4691" s="40">
        <f>AU4691*D4691</f>
        <v>71345.579280581631</v>
      </c>
      <c r="AR4691" s="40">
        <f>AV4691*E4691</f>
        <v>66985.737900280626</v>
      </c>
      <c r="AS4691" s="40">
        <f>IF(AND(Y4691&lt;&gt;0,AN4691&lt;&gt;0),0,Q4691)</f>
        <v>17014.420191484169</v>
      </c>
      <c r="AT4691" s="41">
        <f t="shared" si="1172"/>
        <v>155345.7373723464</v>
      </c>
      <c r="AU4691" s="42">
        <f>S4691+AN4691</f>
        <v>662.13994691955111</v>
      </c>
      <c r="AV4691" s="37">
        <f>T4691+AO4691</f>
        <v>686.46995183726813</v>
      </c>
      <c r="AW4691" s="58">
        <f t="shared" si="1157"/>
        <v>0.45926962971358681</v>
      </c>
      <c r="AX4691" s="58">
        <f t="shared" si="1158"/>
        <v>0.43120422248679596</v>
      </c>
      <c r="AY4691" s="59">
        <f t="shared" si="1159"/>
        <v>0.10952614779961746</v>
      </c>
      <c r="AZ4691" s="54">
        <f t="shared" si="1167"/>
        <v>-1.2907396636794077E-2</v>
      </c>
    </row>
    <row r="4692" spans="3:52" x14ac:dyDescent="0.25">
      <c r="C4692" s="35">
        <v>41478</v>
      </c>
      <c r="D4692" s="36">
        <v>106.79</v>
      </c>
      <c r="E4692" s="37">
        <v>96.76</v>
      </c>
      <c r="F4692" s="38">
        <v>0</v>
      </c>
      <c r="G4692" s="7">
        <v>0</v>
      </c>
      <c r="H4692" s="38">
        <v>1</v>
      </c>
      <c r="I4692" s="7">
        <v>1</v>
      </c>
      <c r="J4692" s="36">
        <f t="shared" si="1160"/>
        <v>106.73660500000001</v>
      </c>
      <c r="K4692" s="37">
        <f t="shared" si="1161"/>
        <v>96.711620000000011</v>
      </c>
      <c r="L4692" s="36">
        <f t="shared" si="1162"/>
        <v>106.843395</v>
      </c>
      <c r="M4692" s="37">
        <f t="shared" si="1163"/>
        <v>96.80838</v>
      </c>
      <c r="O4692" s="39">
        <f t="shared" si="1164"/>
        <v>70709.924931538873</v>
      </c>
      <c r="P4692" s="40">
        <f t="shared" si="1165"/>
        <v>66422.83253977407</v>
      </c>
      <c r="Q4692" s="40">
        <f>S4692*F4692+T4692*G4692+AS4691*(1+$G$9/252)</f>
        <v>17015.095366888592</v>
      </c>
      <c r="R4692" s="41">
        <f t="shared" si="1168"/>
        <v>154147.85283820154</v>
      </c>
      <c r="S4692" s="36">
        <f>AU4691*H4691</f>
        <v>662.13994691955111</v>
      </c>
      <c r="T4692" s="37">
        <f>AV4691*I4691</f>
        <v>686.46995183726813</v>
      </c>
      <c r="U4692" s="57">
        <f t="shared" si="1171"/>
        <v>0.45871495210353819</v>
      </c>
      <c r="V4692" s="58">
        <f t="shared" si="1169"/>
        <v>0.43090339123629295</v>
      </c>
      <c r="W4692" s="59">
        <f t="shared" si="1170"/>
        <v>0.11038165666016882</v>
      </c>
      <c r="Y4692" s="7">
        <f t="shared" si="1166"/>
        <v>0</v>
      </c>
      <c r="Z4692" s="40"/>
      <c r="AA4692" s="40"/>
      <c r="AB4692" s="40"/>
      <c r="AC4692" s="40"/>
      <c r="AD4692" s="40"/>
      <c r="AE4692" s="40"/>
      <c r="AF4692" s="40"/>
      <c r="AG4692" s="41"/>
      <c r="AH4692" s="40"/>
      <c r="AI4692" s="40"/>
      <c r="AJ4692" s="40"/>
      <c r="AK4692" s="40"/>
      <c r="AL4692" s="40"/>
      <c r="AM4692" s="41"/>
      <c r="AN4692" s="36">
        <f>Y4692*(IF(AND(AH4692&gt;0,AI4692&lt;0),AH4692,0)+IF(AND(AJ4692&lt;0,AK4692&gt;0),AJ4692,0)+IF(AND(AL4692&gt;0,AM4692&gt;0),AL4692,0))</f>
        <v>0</v>
      </c>
      <c r="AO4692" s="37">
        <f>Y4692*(IF(AND(AH4692&gt;0,AI4692&lt;0),AI4692,0)+IF(AND(AJ4692&lt;0,AK4692&gt;0),AK4692,0)+IF(AND(AL4692&gt;0,AM4692&gt;0),AM4692,0))</f>
        <v>0</v>
      </c>
      <c r="AQ4692" s="40">
        <f>AU4692*D4692</f>
        <v>70709.924931538873</v>
      </c>
      <c r="AR4692" s="40">
        <f>AV4692*E4692</f>
        <v>66422.83253977407</v>
      </c>
      <c r="AS4692" s="40">
        <f>IF(AND(Y4692&lt;&gt;0,AN4692&lt;&gt;0),0,Q4692)</f>
        <v>17015.095366888592</v>
      </c>
      <c r="AT4692" s="41">
        <f t="shared" si="1172"/>
        <v>154147.85283820154</v>
      </c>
      <c r="AU4692" s="42">
        <f>S4692+AN4692</f>
        <v>662.13994691955111</v>
      </c>
      <c r="AV4692" s="37">
        <f>T4692+AO4692</f>
        <v>686.46995183726813</v>
      </c>
      <c r="AW4692" s="58">
        <f t="shared" si="1157"/>
        <v>0.45871495210353819</v>
      </c>
      <c r="AX4692" s="58">
        <f t="shared" si="1158"/>
        <v>0.43090339123629295</v>
      </c>
      <c r="AY4692" s="59">
        <f t="shared" si="1159"/>
        <v>0.11038165666016882</v>
      </c>
      <c r="AZ4692" s="54">
        <f t="shared" si="1167"/>
        <v>-7.7110872458229229E-3</v>
      </c>
    </row>
    <row r="4693" spans="3:52" x14ac:dyDescent="0.25">
      <c r="C4693" s="35">
        <v>41479</v>
      </c>
      <c r="D4693" s="36">
        <v>105.88</v>
      </c>
      <c r="E4693" s="37">
        <v>96.66</v>
      </c>
      <c r="F4693" s="38">
        <v>0</v>
      </c>
      <c r="G4693" s="7">
        <v>0</v>
      </c>
      <c r="H4693" s="38">
        <v>1</v>
      </c>
      <c r="I4693" s="7">
        <v>1</v>
      </c>
      <c r="J4693" s="36">
        <f t="shared" si="1160"/>
        <v>105.82706</v>
      </c>
      <c r="K4693" s="37">
        <f t="shared" si="1161"/>
        <v>96.611670000000004</v>
      </c>
      <c r="L4693" s="36">
        <f t="shared" si="1162"/>
        <v>105.93293999999999</v>
      </c>
      <c r="M4693" s="37">
        <f t="shared" si="1163"/>
        <v>96.708329999999989</v>
      </c>
      <c r="O4693" s="39">
        <f t="shared" si="1164"/>
        <v>70107.377579842068</v>
      </c>
      <c r="P4693" s="40">
        <f t="shared" si="1165"/>
        <v>66354.185544590335</v>
      </c>
      <c r="Q4693" s="40">
        <f>S4693*F4693+T4693*G4693+AS4692*(1+$G$9/252)</f>
        <v>17015.770569085689</v>
      </c>
      <c r="R4693" s="41">
        <f t="shared" si="1168"/>
        <v>153477.3336935181</v>
      </c>
      <c r="S4693" s="36">
        <f>AU4692*H4692</f>
        <v>662.13994691955111</v>
      </c>
      <c r="T4693" s="37">
        <f>AV4692*I4692</f>
        <v>686.46995183726813</v>
      </c>
      <c r="U4693" s="57">
        <f t="shared" si="1171"/>
        <v>0.45679303837686458</v>
      </c>
      <c r="V4693" s="58">
        <f t="shared" si="1169"/>
        <v>0.43233866492034784</v>
      </c>
      <c r="W4693" s="59">
        <f t="shared" si="1170"/>
        <v>0.1108682967027875</v>
      </c>
      <c r="Y4693" s="7">
        <f t="shared" si="1166"/>
        <v>0</v>
      </c>
      <c r="Z4693" s="40"/>
      <c r="AA4693" s="40"/>
      <c r="AB4693" s="40"/>
      <c r="AC4693" s="40"/>
      <c r="AD4693" s="40"/>
      <c r="AE4693" s="40"/>
      <c r="AF4693" s="40"/>
      <c r="AG4693" s="41"/>
      <c r="AH4693" s="40"/>
      <c r="AI4693" s="40"/>
      <c r="AJ4693" s="40"/>
      <c r="AK4693" s="40"/>
      <c r="AL4693" s="40"/>
      <c r="AM4693" s="41"/>
      <c r="AN4693" s="36">
        <f>Y4693*(IF(AND(AH4693&gt;0,AI4693&lt;0),AH4693,0)+IF(AND(AJ4693&lt;0,AK4693&gt;0),AJ4693,0)+IF(AND(AL4693&gt;0,AM4693&gt;0),AL4693,0))</f>
        <v>0</v>
      </c>
      <c r="AO4693" s="37">
        <f>Y4693*(IF(AND(AH4693&gt;0,AI4693&lt;0),AI4693,0)+IF(AND(AJ4693&lt;0,AK4693&gt;0),AK4693,0)+IF(AND(AL4693&gt;0,AM4693&gt;0),AM4693,0))</f>
        <v>0</v>
      </c>
      <c r="AQ4693" s="40">
        <f>AU4693*D4693</f>
        <v>70107.377579842068</v>
      </c>
      <c r="AR4693" s="40">
        <f>AV4693*E4693</f>
        <v>66354.185544590335</v>
      </c>
      <c r="AS4693" s="40">
        <f>IF(AND(Y4693&lt;&gt;0,AN4693&lt;&gt;0),0,Q4693)</f>
        <v>17015.770569085689</v>
      </c>
      <c r="AT4693" s="41">
        <f t="shared" si="1172"/>
        <v>153477.3336935181</v>
      </c>
      <c r="AU4693" s="42">
        <f>S4693+AN4693</f>
        <v>662.13994691955111</v>
      </c>
      <c r="AV4693" s="37">
        <f>T4693+AO4693</f>
        <v>686.46995183726813</v>
      </c>
      <c r="AW4693" s="58">
        <f t="shared" ref="AW4693:AW4756" si="1173">AQ4693/AT4693</f>
        <v>0.45679303837686458</v>
      </c>
      <c r="AX4693" s="58">
        <f t="shared" ref="AX4693:AX4756" si="1174">AR4693/AT4693</f>
        <v>0.43233866492034784</v>
      </c>
      <c r="AY4693" s="59">
        <f t="shared" ref="AY4693:AY4756" si="1175">AS4693/AT4693</f>
        <v>0.1108682967027875</v>
      </c>
      <c r="AZ4693" s="54">
        <f t="shared" si="1167"/>
        <v>-4.3498442069590526E-3</v>
      </c>
    </row>
    <row r="4694" spans="3:52" x14ac:dyDescent="0.25">
      <c r="C4694" s="35">
        <v>41480</v>
      </c>
      <c r="D4694" s="36">
        <v>104.87</v>
      </c>
      <c r="E4694" s="37">
        <v>97.49</v>
      </c>
      <c r="F4694" s="38">
        <v>0</v>
      </c>
      <c r="G4694" s="7">
        <v>0</v>
      </c>
      <c r="H4694" s="38">
        <v>1</v>
      </c>
      <c r="I4694" s="7">
        <v>1</v>
      </c>
      <c r="J4694" s="36">
        <f t="shared" ref="J4694:J4757" si="1176">D4694*(1-$F$8/20000)</f>
        <v>104.81756500000002</v>
      </c>
      <c r="K4694" s="37">
        <f t="shared" ref="K4694:K4757" si="1177">E4694*(1-$F$8/20000)</f>
        <v>97.441254999999998</v>
      </c>
      <c r="L4694" s="36">
        <f t="shared" ref="L4694:L4757" si="1178">D4694*(1+$F$8/20000)</f>
        <v>104.92243499999999</v>
      </c>
      <c r="M4694" s="37">
        <f t="shared" ref="M4694:M4757" si="1179">E4694*(1+$F$8/20000)</f>
        <v>97.538744999999992</v>
      </c>
      <c r="O4694" s="39">
        <f t="shared" si="1164"/>
        <v>69438.616233453329</v>
      </c>
      <c r="P4694" s="40">
        <f t="shared" si="1165"/>
        <v>66923.955604615272</v>
      </c>
      <c r="Q4694" s="40">
        <f>S4694*F4694+T4694*G4694+AS4693*(1+$G$9/252)</f>
        <v>17016.445798076526</v>
      </c>
      <c r="R4694" s="41">
        <f t="shared" si="1168"/>
        <v>153379.01763614512</v>
      </c>
      <c r="S4694" s="36">
        <f>AU4693*H4693</f>
        <v>662.13994691955111</v>
      </c>
      <c r="T4694" s="37">
        <f>AV4693*I4693</f>
        <v>686.46995183726813</v>
      </c>
      <c r="U4694" s="57">
        <f t="shared" si="1171"/>
        <v>0.45272565507088963</v>
      </c>
      <c r="V4694" s="58">
        <f t="shared" si="1169"/>
        <v>0.43633057921505458</v>
      </c>
      <c r="W4694" s="59">
        <f t="shared" si="1170"/>
        <v>0.11094376571405586</v>
      </c>
      <c r="Y4694" s="7">
        <f t="shared" si="1166"/>
        <v>0</v>
      </c>
      <c r="Z4694" s="40"/>
      <c r="AA4694" s="40"/>
      <c r="AB4694" s="40"/>
      <c r="AC4694" s="40"/>
      <c r="AD4694" s="40"/>
      <c r="AE4694" s="40"/>
      <c r="AF4694" s="40"/>
      <c r="AG4694" s="41"/>
      <c r="AH4694" s="40"/>
      <c r="AI4694" s="40"/>
      <c r="AJ4694" s="40"/>
      <c r="AK4694" s="40"/>
      <c r="AL4694" s="40"/>
      <c r="AM4694" s="41"/>
      <c r="AN4694" s="36">
        <f>Y4694*(IF(AND(AH4694&gt;0,AI4694&lt;0),AH4694,0)+IF(AND(AJ4694&lt;0,AK4694&gt;0),AJ4694,0)+IF(AND(AL4694&gt;0,AM4694&gt;0),AL4694,0))</f>
        <v>0</v>
      </c>
      <c r="AO4694" s="37">
        <f>Y4694*(IF(AND(AH4694&gt;0,AI4694&lt;0),AI4694,0)+IF(AND(AJ4694&lt;0,AK4694&gt;0),AK4694,0)+IF(AND(AL4694&gt;0,AM4694&gt;0),AM4694,0))</f>
        <v>0</v>
      </c>
      <c r="AQ4694" s="40">
        <f>AU4694*D4694</f>
        <v>69438.616233453329</v>
      </c>
      <c r="AR4694" s="40">
        <f>AV4694*E4694</f>
        <v>66923.955604615272</v>
      </c>
      <c r="AS4694" s="40">
        <f>IF(AND(Y4694&lt;&gt;0,AN4694&lt;&gt;0),0,Q4694)</f>
        <v>17016.445798076526</v>
      </c>
      <c r="AT4694" s="41">
        <f t="shared" si="1172"/>
        <v>153379.01763614512</v>
      </c>
      <c r="AU4694" s="42">
        <f>S4694+AN4694</f>
        <v>662.13994691955111</v>
      </c>
      <c r="AV4694" s="37">
        <f>T4694+AO4694</f>
        <v>686.46995183726813</v>
      </c>
      <c r="AW4694" s="58">
        <f t="shared" si="1173"/>
        <v>0.45272565507088963</v>
      </c>
      <c r="AX4694" s="58">
        <f t="shared" si="1174"/>
        <v>0.43633057921505458</v>
      </c>
      <c r="AY4694" s="59">
        <f t="shared" si="1175"/>
        <v>0.11094376571405586</v>
      </c>
      <c r="AZ4694" s="54">
        <f t="shared" si="1167"/>
        <v>-6.4059007937489199E-4</v>
      </c>
    </row>
    <row r="4695" spans="3:52" x14ac:dyDescent="0.25">
      <c r="C4695" s="35">
        <v>41481</v>
      </c>
      <c r="D4695" s="36">
        <v>104.58</v>
      </c>
      <c r="E4695" s="37">
        <v>98.03</v>
      </c>
      <c r="F4695" s="38">
        <v>0</v>
      </c>
      <c r="G4695" s="7">
        <v>0</v>
      </c>
      <c r="H4695" s="38">
        <v>1</v>
      </c>
      <c r="I4695" s="7">
        <v>1</v>
      </c>
      <c r="J4695" s="36">
        <f t="shared" si="1176"/>
        <v>104.52771</v>
      </c>
      <c r="K4695" s="37">
        <f t="shared" si="1177"/>
        <v>97.980985000000004</v>
      </c>
      <c r="L4695" s="36">
        <f t="shared" si="1178"/>
        <v>104.63229</v>
      </c>
      <c r="M4695" s="37">
        <f t="shared" si="1179"/>
        <v>98.079014999999998</v>
      </c>
      <c r="O4695" s="39">
        <f t="shared" ref="O4695:O4758" si="1180">S4695*D4695</f>
        <v>69246.595648846647</v>
      </c>
      <c r="P4695" s="40">
        <f t="shared" ref="P4695:P4758" si="1181">T4695*E4695</f>
        <v>67294.649378607399</v>
      </c>
      <c r="Q4695" s="40">
        <f>S4695*F4695+T4695*G4695+AS4694*(1+$G$9/252)</f>
        <v>17017.121053862164</v>
      </c>
      <c r="R4695" s="41">
        <f t="shared" si="1168"/>
        <v>153558.3660813162</v>
      </c>
      <c r="S4695" s="36">
        <f>AU4694*H4694</f>
        <v>662.13994691955111</v>
      </c>
      <c r="T4695" s="37">
        <f>AV4694*I4694</f>
        <v>686.46995183726813</v>
      </c>
      <c r="U4695" s="57">
        <f t="shared" si="1171"/>
        <v>0.45094642132475804</v>
      </c>
      <c r="V4695" s="58">
        <f t="shared" si="1169"/>
        <v>0.43823499230886448</v>
      </c>
      <c r="W4695" s="59">
        <f t="shared" si="1170"/>
        <v>0.11081858636637758</v>
      </c>
      <c r="Y4695" s="7">
        <f t="shared" ref="Y4695:Y4758" si="1182">IF(AND(ABS(U4695-0.5)&gt;$G$5,ABS(V4695-0.5)&gt;$G$5),1,0)*IF(AND(OR(AH4695&lt;=0,AI4695&gt;=0),OR(AJ4695&gt;=0,AK4695&lt;=0),OR(AL4695&lt;=0,AM4695&lt;=0)),0,1)</f>
        <v>0</v>
      </c>
      <c r="Z4695" s="40"/>
      <c r="AA4695" s="40"/>
      <c r="AB4695" s="40"/>
      <c r="AC4695" s="40"/>
      <c r="AD4695" s="40"/>
      <c r="AE4695" s="40"/>
      <c r="AF4695" s="40"/>
      <c r="AG4695" s="41"/>
      <c r="AH4695" s="40"/>
      <c r="AI4695" s="40"/>
      <c r="AJ4695" s="40"/>
      <c r="AK4695" s="40"/>
      <c r="AL4695" s="40"/>
      <c r="AM4695" s="41"/>
      <c r="AN4695" s="36">
        <f>Y4695*(IF(AND(AH4695&gt;0,AI4695&lt;0),AH4695,0)+IF(AND(AJ4695&lt;0,AK4695&gt;0),AJ4695,0)+IF(AND(AL4695&gt;0,AM4695&gt;0),AL4695,0))</f>
        <v>0</v>
      </c>
      <c r="AO4695" s="37">
        <f>Y4695*(IF(AND(AH4695&gt;0,AI4695&lt;0),AI4695,0)+IF(AND(AJ4695&lt;0,AK4695&gt;0),AK4695,0)+IF(AND(AL4695&gt;0,AM4695&gt;0),AM4695,0))</f>
        <v>0</v>
      </c>
      <c r="AQ4695" s="40">
        <f>AU4695*D4695</f>
        <v>69246.595648846647</v>
      </c>
      <c r="AR4695" s="40">
        <f>AV4695*E4695</f>
        <v>67294.649378607399</v>
      </c>
      <c r="AS4695" s="40">
        <f>IF(AND(Y4695&lt;&gt;0,AN4695&lt;&gt;0),0,Q4695)</f>
        <v>17017.121053862164</v>
      </c>
      <c r="AT4695" s="41">
        <f t="shared" si="1172"/>
        <v>153558.3660813162</v>
      </c>
      <c r="AU4695" s="42">
        <f>S4695+AN4695</f>
        <v>662.13994691955111</v>
      </c>
      <c r="AV4695" s="37">
        <f>T4695+AO4695</f>
        <v>686.46995183726813</v>
      </c>
      <c r="AW4695" s="58">
        <f t="shared" si="1173"/>
        <v>0.45094642132475804</v>
      </c>
      <c r="AX4695" s="58">
        <f t="shared" si="1174"/>
        <v>0.43823499230886448</v>
      </c>
      <c r="AY4695" s="59">
        <f t="shared" si="1175"/>
        <v>0.11081858636637758</v>
      </c>
      <c r="AZ4695" s="54">
        <f t="shared" ref="AZ4695:AZ4758" si="1183">AT4695/AT4694-1</f>
        <v>1.1693153857363914E-3</v>
      </c>
    </row>
    <row r="4696" spans="3:52" x14ac:dyDescent="0.25">
      <c r="C4696" s="35">
        <v>41484</v>
      </c>
      <c r="D4696" s="36">
        <v>103.39</v>
      </c>
      <c r="E4696" s="37">
        <v>97.87</v>
      </c>
      <c r="F4696" s="38">
        <v>0</v>
      </c>
      <c r="G4696" s="7">
        <v>0</v>
      </c>
      <c r="H4696" s="38">
        <v>1</v>
      </c>
      <c r="I4696" s="7">
        <v>1</v>
      </c>
      <c r="J4696" s="36">
        <f t="shared" si="1176"/>
        <v>103.33830500000001</v>
      </c>
      <c r="K4696" s="37">
        <f t="shared" si="1177"/>
        <v>97.821065000000004</v>
      </c>
      <c r="L4696" s="36">
        <f t="shared" si="1178"/>
        <v>103.441695</v>
      </c>
      <c r="M4696" s="37">
        <f t="shared" si="1179"/>
        <v>97.918935000000005</v>
      </c>
      <c r="O4696" s="39">
        <f t="shared" si="1180"/>
        <v>68458.649112012383</v>
      </c>
      <c r="P4696" s="40">
        <f t="shared" si="1181"/>
        <v>67184.814186313437</v>
      </c>
      <c r="Q4696" s="40">
        <f>S4696*F4696+T4696*G4696+AS4695*(1+$G$9/252)</f>
        <v>17017.796336443665</v>
      </c>
      <c r="R4696" s="41">
        <f t="shared" si="1168"/>
        <v>152661.25963476949</v>
      </c>
      <c r="S4696" s="36">
        <f>AU4695*H4695</f>
        <v>662.13994691955111</v>
      </c>
      <c r="T4696" s="37">
        <f>AV4695*I4695</f>
        <v>686.46995183726813</v>
      </c>
      <c r="U4696" s="57">
        <f t="shared" si="1171"/>
        <v>0.44843498131611464</v>
      </c>
      <c r="V4696" s="58">
        <f t="shared" si="1169"/>
        <v>0.44009078889462866</v>
      </c>
      <c r="W4696" s="59">
        <f t="shared" si="1170"/>
        <v>0.11147422978925665</v>
      </c>
      <c r="Y4696" s="7">
        <f t="shared" si="1182"/>
        <v>0</v>
      </c>
      <c r="Z4696" s="40"/>
      <c r="AA4696" s="40"/>
      <c r="AB4696" s="40"/>
      <c r="AC4696" s="40"/>
      <c r="AD4696" s="40"/>
      <c r="AE4696" s="40"/>
      <c r="AF4696" s="40"/>
      <c r="AG4696" s="41"/>
      <c r="AH4696" s="40"/>
      <c r="AI4696" s="40"/>
      <c r="AJ4696" s="40"/>
      <c r="AK4696" s="40"/>
      <c r="AL4696" s="40"/>
      <c r="AM4696" s="41"/>
      <c r="AN4696" s="36">
        <f>Y4696*(IF(AND(AH4696&gt;0,AI4696&lt;0),AH4696,0)+IF(AND(AJ4696&lt;0,AK4696&gt;0),AJ4696,0)+IF(AND(AL4696&gt;0,AM4696&gt;0),AL4696,0))</f>
        <v>0</v>
      </c>
      <c r="AO4696" s="37">
        <f>Y4696*(IF(AND(AH4696&gt;0,AI4696&lt;0),AI4696,0)+IF(AND(AJ4696&lt;0,AK4696&gt;0),AK4696,0)+IF(AND(AL4696&gt;0,AM4696&gt;0),AM4696,0))</f>
        <v>0</v>
      </c>
      <c r="AQ4696" s="40">
        <f>AU4696*D4696</f>
        <v>68458.649112012383</v>
      </c>
      <c r="AR4696" s="40">
        <f>AV4696*E4696</f>
        <v>67184.814186313437</v>
      </c>
      <c r="AS4696" s="40">
        <f>IF(AND(Y4696&lt;&gt;0,AN4696&lt;&gt;0),0,Q4696)</f>
        <v>17017.796336443665</v>
      </c>
      <c r="AT4696" s="41">
        <f t="shared" si="1172"/>
        <v>152661.25963476949</v>
      </c>
      <c r="AU4696" s="42">
        <f>S4696+AN4696</f>
        <v>662.13994691955111</v>
      </c>
      <c r="AV4696" s="37">
        <f>T4696+AO4696</f>
        <v>686.46995183726813</v>
      </c>
      <c r="AW4696" s="58">
        <f t="shared" si="1173"/>
        <v>0.44843498131611464</v>
      </c>
      <c r="AX4696" s="58">
        <f t="shared" si="1174"/>
        <v>0.44009078889462866</v>
      </c>
      <c r="AY4696" s="59">
        <f t="shared" si="1175"/>
        <v>0.11147422978925665</v>
      </c>
      <c r="AZ4696" s="54">
        <f t="shared" si="1183"/>
        <v>-5.8421202923691906E-3</v>
      </c>
    </row>
    <row r="4697" spans="3:52" x14ac:dyDescent="0.25">
      <c r="C4697" s="35">
        <v>41485</v>
      </c>
      <c r="D4697" s="36">
        <v>103.56</v>
      </c>
      <c r="E4697" s="37">
        <v>98.37</v>
      </c>
      <c r="F4697" s="38">
        <v>0</v>
      </c>
      <c r="G4697" s="7">
        <v>0</v>
      </c>
      <c r="H4697" s="38">
        <v>1</v>
      </c>
      <c r="I4697" s="7">
        <v>1</v>
      </c>
      <c r="J4697" s="36">
        <f t="shared" si="1176"/>
        <v>103.50822000000001</v>
      </c>
      <c r="K4697" s="37">
        <f t="shared" si="1177"/>
        <v>98.32081500000001</v>
      </c>
      <c r="L4697" s="36">
        <f t="shared" si="1178"/>
        <v>103.61178</v>
      </c>
      <c r="M4697" s="37">
        <f t="shared" si="1179"/>
        <v>98.419184999999999</v>
      </c>
      <c r="O4697" s="39">
        <f t="shared" si="1180"/>
        <v>68571.212902988715</v>
      </c>
      <c r="P4697" s="40">
        <f t="shared" si="1181"/>
        <v>67528.04916223207</v>
      </c>
      <c r="Q4697" s="40">
        <f>S4697*F4697+T4697*G4697+AS4696*(1+$G$9/252)</f>
        <v>17018.471645822094</v>
      </c>
      <c r="R4697" s="41">
        <f t="shared" si="1168"/>
        <v>153117.73371104291</v>
      </c>
      <c r="S4697" s="36">
        <f>AU4696*H4696</f>
        <v>662.13994691955111</v>
      </c>
      <c r="T4697" s="37">
        <f>AV4696*I4696</f>
        <v>686.46995183726813</v>
      </c>
      <c r="U4697" s="57">
        <f t="shared" si="1171"/>
        <v>0.44783325380450906</v>
      </c>
      <c r="V4697" s="58">
        <f t="shared" si="1169"/>
        <v>0.44102043261473589</v>
      </c>
      <c r="W4697" s="59">
        <f t="shared" si="1170"/>
        <v>0.11114631358075486</v>
      </c>
      <c r="Y4697" s="7">
        <f t="shared" si="1182"/>
        <v>0</v>
      </c>
      <c r="Z4697" s="40"/>
      <c r="AA4697" s="40"/>
      <c r="AB4697" s="40"/>
      <c r="AC4697" s="40"/>
      <c r="AD4697" s="40"/>
      <c r="AE4697" s="40"/>
      <c r="AF4697" s="40"/>
      <c r="AG4697" s="41"/>
      <c r="AH4697" s="40"/>
      <c r="AI4697" s="40"/>
      <c r="AJ4697" s="40"/>
      <c r="AK4697" s="40"/>
      <c r="AL4697" s="40"/>
      <c r="AM4697" s="41"/>
      <c r="AN4697" s="36">
        <f>Y4697*(IF(AND(AH4697&gt;0,AI4697&lt;0),AH4697,0)+IF(AND(AJ4697&lt;0,AK4697&gt;0),AJ4697,0)+IF(AND(AL4697&gt;0,AM4697&gt;0),AL4697,0))</f>
        <v>0</v>
      </c>
      <c r="AO4697" s="37">
        <f>Y4697*(IF(AND(AH4697&gt;0,AI4697&lt;0),AI4697,0)+IF(AND(AJ4697&lt;0,AK4697&gt;0),AK4697,0)+IF(AND(AL4697&gt;0,AM4697&gt;0),AM4697,0))</f>
        <v>0</v>
      </c>
      <c r="AQ4697" s="40">
        <f>AU4697*D4697</f>
        <v>68571.212902988715</v>
      </c>
      <c r="AR4697" s="40">
        <f>AV4697*E4697</f>
        <v>67528.04916223207</v>
      </c>
      <c r="AS4697" s="40">
        <f>IF(AND(Y4697&lt;&gt;0,AN4697&lt;&gt;0),0,Q4697)</f>
        <v>17018.471645822094</v>
      </c>
      <c r="AT4697" s="41">
        <f t="shared" si="1172"/>
        <v>153117.73371104291</v>
      </c>
      <c r="AU4697" s="42">
        <f>S4697+AN4697</f>
        <v>662.13994691955111</v>
      </c>
      <c r="AV4697" s="37">
        <f>T4697+AO4697</f>
        <v>686.46995183726813</v>
      </c>
      <c r="AW4697" s="58">
        <f t="shared" si="1173"/>
        <v>0.44783325380450906</v>
      </c>
      <c r="AX4697" s="58">
        <f t="shared" si="1174"/>
        <v>0.44102043261473589</v>
      </c>
      <c r="AY4697" s="59">
        <f t="shared" si="1175"/>
        <v>0.11114631358075486</v>
      </c>
      <c r="AZ4697" s="54">
        <f t="shared" si="1183"/>
        <v>2.9901107678889094E-3</v>
      </c>
    </row>
    <row r="4698" spans="3:52" x14ac:dyDescent="0.25">
      <c r="C4698" s="35">
        <v>41486</v>
      </c>
      <c r="D4698" s="36">
        <v>106</v>
      </c>
      <c r="E4698" s="37">
        <v>98.08</v>
      </c>
      <c r="F4698" s="38">
        <v>0</v>
      </c>
      <c r="G4698" s="7">
        <v>0</v>
      </c>
      <c r="H4698" s="38">
        <v>1</v>
      </c>
      <c r="I4698" s="7">
        <v>1</v>
      </c>
      <c r="J4698" s="36">
        <f t="shared" si="1176"/>
        <v>105.947</v>
      </c>
      <c r="K4698" s="37">
        <f t="shared" si="1177"/>
        <v>98.030960000000007</v>
      </c>
      <c r="L4698" s="36">
        <f t="shared" si="1178"/>
        <v>106.053</v>
      </c>
      <c r="M4698" s="37">
        <f t="shared" si="1179"/>
        <v>98.129039999999989</v>
      </c>
      <c r="O4698" s="39">
        <f t="shared" si="1180"/>
        <v>70186.834373472419</v>
      </c>
      <c r="P4698" s="40">
        <f t="shared" si="1181"/>
        <v>67328.972876199259</v>
      </c>
      <c r="Q4698" s="40">
        <f>S4698*F4698+T4698*G4698+AS4697*(1+$G$9/252)</f>
        <v>17019.146981998514</v>
      </c>
      <c r="R4698" s="41">
        <f t="shared" si="1168"/>
        <v>154534.95423167018</v>
      </c>
      <c r="S4698" s="36">
        <f>AU4697*H4697</f>
        <v>662.13994691955111</v>
      </c>
      <c r="T4698" s="37">
        <f>AV4697*I4697</f>
        <v>686.46995183726813</v>
      </c>
      <c r="U4698" s="57">
        <f t="shared" si="1171"/>
        <v>0.45418096328065838</v>
      </c>
      <c r="V4698" s="58">
        <f t="shared" si="1169"/>
        <v>0.43568766180409524</v>
      </c>
      <c r="W4698" s="59">
        <f t="shared" si="1170"/>
        <v>0.11013137491524641</v>
      </c>
      <c r="Y4698" s="7">
        <f t="shared" si="1182"/>
        <v>0</v>
      </c>
      <c r="Z4698" s="40"/>
      <c r="AA4698" s="40"/>
      <c r="AB4698" s="40"/>
      <c r="AC4698" s="40"/>
      <c r="AD4698" s="40"/>
      <c r="AE4698" s="40"/>
      <c r="AF4698" s="40"/>
      <c r="AG4698" s="41"/>
      <c r="AH4698" s="40"/>
      <c r="AI4698" s="40"/>
      <c r="AJ4698" s="40"/>
      <c r="AK4698" s="40"/>
      <c r="AL4698" s="40"/>
      <c r="AM4698" s="41"/>
      <c r="AN4698" s="36">
        <f>Y4698*(IF(AND(AH4698&gt;0,AI4698&lt;0),AH4698,0)+IF(AND(AJ4698&lt;0,AK4698&gt;0),AJ4698,0)+IF(AND(AL4698&gt;0,AM4698&gt;0),AL4698,0))</f>
        <v>0</v>
      </c>
      <c r="AO4698" s="37">
        <f>Y4698*(IF(AND(AH4698&gt;0,AI4698&lt;0),AI4698,0)+IF(AND(AJ4698&lt;0,AK4698&gt;0),AK4698,0)+IF(AND(AL4698&gt;0,AM4698&gt;0),AM4698,0))</f>
        <v>0</v>
      </c>
      <c r="AQ4698" s="40">
        <f>AU4698*D4698</f>
        <v>70186.834373472419</v>
      </c>
      <c r="AR4698" s="40">
        <f>AV4698*E4698</f>
        <v>67328.972876199259</v>
      </c>
      <c r="AS4698" s="40">
        <f>IF(AND(Y4698&lt;&gt;0,AN4698&lt;&gt;0),0,Q4698)</f>
        <v>17019.146981998514</v>
      </c>
      <c r="AT4698" s="41">
        <f t="shared" si="1172"/>
        <v>154534.95423167018</v>
      </c>
      <c r="AU4698" s="42">
        <f>S4698+AN4698</f>
        <v>662.13994691955111</v>
      </c>
      <c r="AV4698" s="37">
        <f>T4698+AO4698</f>
        <v>686.46995183726813</v>
      </c>
      <c r="AW4698" s="58">
        <f t="shared" si="1173"/>
        <v>0.45418096328065838</v>
      </c>
      <c r="AX4698" s="58">
        <f t="shared" si="1174"/>
        <v>0.43568766180409524</v>
      </c>
      <c r="AY4698" s="59">
        <f t="shared" si="1175"/>
        <v>0.11013137491524641</v>
      </c>
      <c r="AZ4698" s="54">
        <f t="shared" si="1183"/>
        <v>9.2557569020828012E-3</v>
      </c>
    </row>
    <row r="4699" spans="3:52" x14ac:dyDescent="0.25">
      <c r="C4699" s="35">
        <v>41487</v>
      </c>
      <c r="D4699" s="36">
        <v>110</v>
      </c>
      <c r="E4699" s="37">
        <v>99</v>
      </c>
      <c r="F4699" s="38">
        <v>0</v>
      </c>
      <c r="G4699" s="7">
        <v>0</v>
      </c>
      <c r="H4699" s="38">
        <v>1</v>
      </c>
      <c r="I4699" s="7">
        <v>1</v>
      </c>
      <c r="J4699" s="36">
        <f t="shared" si="1176"/>
        <v>109.94500000000001</v>
      </c>
      <c r="K4699" s="37">
        <f t="shared" si="1177"/>
        <v>98.950500000000005</v>
      </c>
      <c r="L4699" s="36">
        <f t="shared" si="1178"/>
        <v>110.05499999999999</v>
      </c>
      <c r="M4699" s="37">
        <f t="shared" si="1179"/>
        <v>99.049499999999995</v>
      </c>
      <c r="O4699" s="39">
        <f t="shared" si="1180"/>
        <v>72835.394161150616</v>
      </c>
      <c r="P4699" s="40">
        <f t="shared" si="1181"/>
        <v>67960.525231889551</v>
      </c>
      <c r="Q4699" s="40">
        <f>S4699*F4699+T4699*G4699+AS4698*(1+$G$9/252)</f>
        <v>17019.822344973989</v>
      </c>
      <c r="R4699" s="41">
        <f t="shared" si="1168"/>
        <v>157815.74173801416</v>
      </c>
      <c r="S4699" s="36">
        <f>AU4698*H4698</f>
        <v>662.13994691955111</v>
      </c>
      <c r="T4699" s="37">
        <f>AV4698*I4698</f>
        <v>686.46995183726813</v>
      </c>
      <c r="U4699" s="57">
        <f t="shared" si="1171"/>
        <v>0.46152173008230557</v>
      </c>
      <c r="V4699" s="58">
        <f t="shared" si="1169"/>
        <v>0.43063210604623375</v>
      </c>
      <c r="W4699" s="59">
        <f t="shared" si="1170"/>
        <v>0.10784616387146066</v>
      </c>
      <c r="Y4699" s="7">
        <f t="shared" si="1182"/>
        <v>0</v>
      </c>
      <c r="Z4699" s="40"/>
      <c r="AA4699" s="40"/>
      <c r="AB4699" s="40"/>
      <c r="AC4699" s="40"/>
      <c r="AD4699" s="40"/>
      <c r="AE4699" s="40"/>
      <c r="AF4699" s="40"/>
      <c r="AG4699" s="41"/>
      <c r="AH4699" s="40"/>
      <c r="AI4699" s="40"/>
      <c r="AJ4699" s="40"/>
      <c r="AK4699" s="40"/>
      <c r="AL4699" s="40"/>
      <c r="AM4699" s="41"/>
      <c r="AN4699" s="36">
        <f>Y4699*(IF(AND(AH4699&gt;0,AI4699&lt;0),AH4699,0)+IF(AND(AJ4699&lt;0,AK4699&gt;0),AJ4699,0)+IF(AND(AL4699&gt;0,AM4699&gt;0),AL4699,0))</f>
        <v>0</v>
      </c>
      <c r="AO4699" s="37">
        <f>Y4699*(IF(AND(AH4699&gt;0,AI4699&lt;0),AI4699,0)+IF(AND(AJ4699&lt;0,AK4699&gt;0),AK4699,0)+IF(AND(AL4699&gt;0,AM4699&gt;0),AM4699,0))</f>
        <v>0</v>
      </c>
      <c r="AQ4699" s="40">
        <f>AU4699*D4699</f>
        <v>72835.394161150616</v>
      </c>
      <c r="AR4699" s="40">
        <f>AV4699*E4699</f>
        <v>67960.525231889551</v>
      </c>
      <c r="AS4699" s="40">
        <f>IF(AND(Y4699&lt;&gt;0,AN4699&lt;&gt;0),0,Q4699)</f>
        <v>17019.822344973989</v>
      </c>
      <c r="AT4699" s="41">
        <f t="shared" si="1172"/>
        <v>157815.74173801416</v>
      </c>
      <c r="AU4699" s="42">
        <f>S4699+AN4699</f>
        <v>662.13994691955111</v>
      </c>
      <c r="AV4699" s="37">
        <f>T4699+AO4699</f>
        <v>686.46995183726813</v>
      </c>
      <c r="AW4699" s="58">
        <f t="shared" si="1173"/>
        <v>0.46152173008230557</v>
      </c>
      <c r="AX4699" s="58">
        <f t="shared" si="1174"/>
        <v>0.43063210604623375</v>
      </c>
      <c r="AY4699" s="59">
        <f t="shared" si="1175"/>
        <v>0.10784616387146066</v>
      </c>
      <c r="AZ4699" s="54">
        <f t="shared" si="1183"/>
        <v>2.1230067479915293E-2</v>
      </c>
    </row>
    <row r="4700" spans="3:52" x14ac:dyDescent="0.25">
      <c r="C4700" s="35">
        <v>41488</v>
      </c>
      <c r="D4700" s="36">
        <v>109.15</v>
      </c>
      <c r="E4700" s="37">
        <v>99.2</v>
      </c>
      <c r="F4700" s="38">
        <v>0</v>
      </c>
      <c r="G4700" s="7">
        <v>0</v>
      </c>
      <c r="H4700" s="38">
        <v>1</v>
      </c>
      <c r="I4700" s="7">
        <v>1</v>
      </c>
      <c r="J4700" s="36">
        <f t="shared" si="1176"/>
        <v>109.09542500000001</v>
      </c>
      <c r="K4700" s="37">
        <f t="shared" si="1177"/>
        <v>99.150400000000005</v>
      </c>
      <c r="L4700" s="36">
        <f t="shared" si="1178"/>
        <v>109.20457500000001</v>
      </c>
      <c r="M4700" s="37">
        <f t="shared" si="1179"/>
        <v>99.249600000000001</v>
      </c>
      <c r="O4700" s="39">
        <f t="shared" si="1180"/>
        <v>72272.575206269001</v>
      </c>
      <c r="P4700" s="40">
        <f t="shared" si="1181"/>
        <v>68097.819222257007</v>
      </c>
      <c r="Q4700" s="40">
        <f>S4700*F4700+T4700*G4700+AS4699*(1+$G$9/252)</f>
        <v>17020.497734749581</v>
      </c>
      <c r="R4700" s="41">
        <f t="shared" ref="R4700:R4763" si="1184">SUM(O4700:Q4700)</f>
        <v>157390.89216327557</v>
      </c>
      <c r="S4700" s="36">
        <f>AU4699*H4699</f>
        <v>662.13994691955111</v>
      </c>
      <c r="T4700" s="37">
        <f>AV4699*I4699</f>
        <v>686.46995183726813</v>
      </c>
      <c r="U4700" s="57">
        <f t="shared" si="1171"/>
        <v>0.4591915975118448</v>
      </c>
      <c r="V4700" s="58">
        <f t="shared" ref="V4700:V4763" si="1185">P4700/R4700</f>
        <v>0.43266683533131689</v>
      </c>
      <c r="W4700" s="59">
        <f t="shared" ref="W4700:W4763" si="1186">Q4700/R4700</f>
        <v>0.10814156715683844</v>
      </c>
      <c r="Y4700" s="7">
        <f t="shared" si="1182"/>
        <v>0</v>
      </c>
      <c r="Z4700" s="40"/>
      <c r="AA4700" s="40"/>
      <c r="AB4700" s="40"/>
      <c r="AC4700" s="40"/>
      <c r="AD4700" s="40"/>
      <c r="AE4700" s="40"/>
      <c r="AF4700" s="40"/>
      <c r="AG4700" s="41"/>
      <c r="AH4700" s="40"/>
      <c r="AI4700" s="40"/>
      <c r="AJ4700" s="40"/>
      <c r="AK4700" s="40"/>
      <c r="AL4700" s="40"/>
      <c r="AM4700" s="41"/>
      <c r="AN4700" s="36">
        <f>Y4700*(IF(AND(AH4700&gt;0,AI4700&lt;0),AH4700,0)+IF(AND(AJ4700&lt;0,AK4700&gt;0),AJ4700,0)+IF(AND(AL4700&gt;0,AM4700&gt;0),AL4700,0))</f>
        <v>0</v>
      </c>
      <c r="AO4700" s="37">
        <f>Y4700*(IF(AND(AH4700&gt;0,AI4700&lt;0),AI4700,0)+IF(AND(AJ4700&lt;0,AK4700&gt;0),AK4700,0)+IF(AND(AL4700&gt;0,AM4700&gt;0),AM4700,0))</f>
        <v>0</v>
      </c>
      <c r="AQ4700" s="40">
        <f>AU4700*D4700</f>
        <v>72272.575206269001</v>
      </c>
      <c r="AR4700" s="40">
        <f>AV4700*E4700</f>
        <v>68097.819222257007</v>
      </c>
      <c r="AS4700" s="40">
        <f>IF(AND(Y4700&lt;&gt;0,AN4700&lt;&gt;0),0,Q4700)</f>
        <v>17020.497734749581</v>
      </c>
      <c r="AT4700" s="41">
        <f t="shared" si="1172"/>
        <v>157390.89216327557</v>
      </c>
      <c r="AU4700" s="42">
        <f>S4700+AN4700</f>
        <v>662.13994691955111</v>
      </c>
      <c r="AV4700" s="37">
        <f>T4700+AO4700</f>
        <v>686.46995183726813</v>
      </c>
      <c r="AW4700" s="58">
        <f t="shared" si="1173"/>
        <v>0.4591915975118448</v>
      </c>
      <c r="AX4700" s="58">
        <f t="shared" si="1174"/>
        <v>0.43266683533131689</v>
      </c>
      <c r="AY4700" s="59">
        <f t="shared" si="1175"/>
        <v>0.10814156715683844</v>
      </c>
      <c r="AZ4700" s="54">
        <f t="shared" si="1183"/>
        <v>-2.6920608176329575E-3</v>
      </c>
    </row>
    <row r="4701" spans="3:52" x14ac:dyDescent="0.25">
      <c r="C4701" s="35">
        <v>41491</v>
      </c>
      <c r="D4701" s="36">
        <v>109.42</v>
      </c>
      <c r="E4701" s="37">
        <v>99.31</v>
      </c>
      <c r="F4701" s="38">
        <v>0</v>
      </c>
      <c r="G4701" s="7">
        <v>0</v>
      </c>
      <c r="H4701" s="38">
        <v>1</v>
      </c>
      <c r="I4701" s="7">
        <v>1</v>
      </c>
      <c r="J4701" s="36">
        <f t="shared" si="1176"/>
        <v>109.36529</v>
      </c>
      <c r="K4701" s="37">
        <f t="shared" si="1177"/>
        <v>99.260345000000001</v>
      </c>
      <c r="L4701" s="36">
        <f t="shared" si="1178"/>
        <v>109.47471</v>
      </c>
      <c r="M4701" s="37">
        <f t="shared" si="1179"/>
        <v>99.359655000000004</v>
      </c>
      <c r="O4701" s="39">
        <f t="shared" si="1180"/>
        <v>72451.352991937281</v>
      </c>
      <c r="P4701" s="40">
        <f t="shared" si="1181"/>
        <v>68173.330916959094</v>
      </c>
      <c r="Q4701" s="40">
        <f>S4701*F4701+T4701*G4701+AS4700*(1+$G$9/252)</f>
        <v>17021.173151326355</v>
      </c>
      <c r="R4701" s="41">
        <f t="shared" si="1184"/>
        <v>157645.85706022274</v>
      </c>
      <c r="S4701" s="36">
        <f>AU4700*H4700</f>
        <v>662.13994691955111</v>
      </c>
      <c r="T4701" s="37">
        <f>AV4700*I4700</f>
        <v>686.46995183726813</v>
      </c>
      <c r="U4701" s="57">
        <f t="shared" ref="U4701:U4764" si="1187">O4701/R4701</f>
        <v>0.45958298139265363</v>
      </c>
      <c r="V4701" s="58">
        <f t="shared" si="1185"/>
        <v>0.43244606733252755</v>
      </c>
      <c r="W4701" s="59">
        <f t="shared" si="1186"/>
        <v>0.10797095127481877</v>
      </c>
      <c r="Y4701" s="7">
        <f t="shared" si="1182"/>
        <v>0</v>
      </c>
      <c r="Z4701" s="40"/>
      <c r="AA4701" s="40"/>
      <c r="AB4701" s="40"/>
      <c r="AC4701" s="40"/>
      <c r="AD4701" s="40"/>
      <c r="AE4701" s="40"/>
      <c r="AF4701" s="40"/>
      <c r="AG4701" s="41"/>
      <c r="AH4701" s="40"/>
      <c r="AI4701" s="40"/>
      <c r="AJ4701" s="40"/>
      <c r="AK4701" s="40"/>
      <c r="AL4701" s="40"/>
      <c r="AM4701" s="41"/>
      <c r="AN4701" s="36">
        <f>Y4701*(IF(AND(AH4701&gt;0,AI4701&lt;0),AH4701,0)+IF(AND(AJ4701&lt;0,AK4701&gt;0),AJ4701,0)+IF(AND(AL4701&gt;0,AM4701&gt;0),AL4701,0))</f>
        <v>0</v>
      </c>
      <c r="AO4701" s="37">
        <f>Y4701*(IF(AND(AH4701&gt;0,AI4701&lt;0),AI4701,0)+IF(AND(AJ4701&lt;0,AK4701&gt;0),AK4701,0)+IF(AND(AL4701&gt;0,AM4701&gt;0),AM4701,0))</f>
        <v>0</v>
      </c>
      <c r="AQ4701" s="40">
        <f>AU4701*D4701</f>
        <v>72451.352991937281</v>
      </c>
      <c r="AR4701" s="40">
        <f>AV4701*E4701</f>
        <v>68173.330916959094</v>
      </c>
      <c r="AS4701" s="40">
        <f>IF(AND(Y4701&lt;&gt;0,AN4701&lt;&gt;0),0,Q4701)</f>
        <v>17021.173151326355</v>
      </c>
      <c r="AT4701" s="41">
        <f t="shared" ref="AT4701:AT4764" si="1188">SUM(AQ4701:AS4701)</f>
        <v>157645.85706022274</v>
      </c>
      <c r="AU4701" s="42">
        <f>S4701+AN4701</f>
        <v>662.13994691955111</v>
      </c>
      <c r="AV4701" s="37">
        <f>T4701+AO4701</f>
        <v>686.46995183726813</v>
      </c>
      <c r="AW4701" s="58">
        <f t="shared" si="1173"/>
        <v>0.45958298139265363</v>
      </c>
      <c r="AX4701" s="58">
        <f t="shared" si="1174"/>
        <v>0.43244606733252755</v>
      </c>
      <c r="AY4701" s="59">
        <f t="shared" si="1175"/>
        <v>0.10797095127481877</v>
      </c>
      <c r="AZ4701" s="54">
        <f t="shared" si="1183"/>
        <v>1.6199469578117576E-3</v>
      </c>
    </row>
    <row r="4702" spans="3:52" x14ac:dyDescent="0.25">
      <c r="C4702" s="35">
        <v>41492</v>
      </c>
      <c r="D4702" s="36">
        <v>108.77</v>
      </c>
      <c r="E4702" s="37">
        <v>98.69</v>
      </c>
      <c r="F4702" s="38">
        <v>0</v>
      </c>
      <c r="G4702" s="7">
        <v>0</v>
      </c>
      <c r="H4702" s="38">
        <v>1</v>
      </c>
      <c r="I4702" s="7">
        <v>1</v>
      </c>
      <c r="J4702" s="36">
        <f t="shared" si="1176"/>
        <v>108.715615</v>
      </c>
      <c r="K4702" s="37">
        <f t="shared" si="1177"/>
        <v>98.64065500000001</v>
      </c>
      <c r="L4702" s="36">
        <f t="shared" si="1178"/>
        <v>108.82438499999999</v>
      </c>
      <c r="M4702" s="37">
        <f t="shared" si="1179"/>
        <v>98.739344999999986</v>
      </c>
      <c r="O4702" s="39">
        <f t="shared" si="1180"/>
        <v>72020.962026439578</v>
      </c>
      <c r="P4702" s="40">
        <f t="shared" si="1181"/>
        <v>67747.719546819993</v>
      </c>
      <c r="Q4702" s="40">
        <f>S4702*F4702+T4702*G4702+AS4701*(1+$G$9/252)</f>
        <v>17021.848594705374</v>
      </c>
      <c r="R4702" s="41">
        <f t="shared" si="1184"/>
        <v>156790.53016796496</v>
      </c>
      <c r="S4702" s="36">
        <f>AU4701*H4701</f>
        <v>662.13994691955111</v>
      </c>
      <c r="T4702" s="37">
        <f>AV4701*I4701</f>
        <v>686.46995183726813</v>
      </c>
      <c r="U4702" s="57">
        <f t="shared" si="1187"/>
        <v>0.45934510170534981</v>
      </c>
      <c r="V4702" s="58">
        <f t="shared" si="1185"/>
        <v>0.43209063375347928</v>
      </c>
      <c r="W4702" s="59">
        <f t="shared" si="1186"/>
        <v>0.10856426454117084</v>
      </c>
      <c r="Y4702" s="7">
        <f t="shared" si="1182"/>
        <v>0</v>
      </c>
      <c r="Z4702" s="40"/>
      <c r="AA4702" s="40"/>
      <c r="AB4702" s="40"/>
      <c r="AC4702" s="40"/>
      <c r="AD4702" s="40"/>
      <c r="AE4702" s="40"/>
      <c r="AF4702" s="40"/>
      <c r="AG4702" s="41"/>
      <c r="AH4702" s="40"/>
      <c r="AI4702" s="40"/>
      <c r="AJ4702" s="40"/>
      <c r="AK4702" s="40"/>
      <c r="AL4702" s="40"/>
      <c r="AM4702" s="41"/>
      <c r="AN4702" s="36">
        <f>Y4702*(IF(AND(AH4702&gt;0,AI4702&lt;0),AH4702,0)+IF(AND(AJ4702&lt;0,AK4702&gt;0),AJ4702,0)+IF(AND(AL4702&gt;0,AM4702&gt;0),AL4702,0))</f>
        <v>0</v>
      </c>
      <c r="AO4702" s="37">
        <f>Y4702*(IF(AND(AH4702&gt;0,AI4702&lt;0),AI4702,0)+IF(AND(AJ4702&lt;0,AK4702&gt;0),AK4702,0)+IF(AND(AL4702&gt;0,AM4702&gt;0),AM4702,0))</f>
        <v>0</v>
      </c>
      <c r="AQ4702" s="40">
        <f>AU4702*D4702</f>
        <v>72020.962026439578</v>
      </c>
      <c r="AR4702" s="40">
        <f>AV4702*E4702</f>
        <v>67747.719546819993</v>
      </c>
      <c r="AS4702" s="40">
        <f>IF(AND(Y4702&lt;&gt;0,AN4702&lt;&gt;0),0,Q4702)</f>
        <v>17021.848594705374</v>
      </c>
      <c r="AT4702" s="41">
        <f t="shared" si="1188"/>
        <v>156790.53016796496</v>
      </c>
      <c r="AU4702" s="42">
        <f>S4702+AN4702</f>
        <v>662.13994691955111</v>
      </c>
      <c r="AV4702" s="37">
        <f>T4702+AO4702</f>
        <v>686.46995183726813</v>
      </c>
      <c r="AW4702" s="58">
        <f t="shared" si="1173"/>
        <v>0.45934510170534981</v>
      </c>
      <c r="AX4702" s="58">
        <f t="shared" si="1174"/>
        <v>0.43209063375347928</v>
      </c>
      <c r="AY4702" s="59">
        <f t="shared" si="1175"/>
        <v>0.10856426454117084</v>
      </c>
      <c r="AZ4702" s="54">
        <f t="shared" si="1183"/>
        <v>-5.4256223931786751E-3</v>
      </c>
    </row>
    <row r="4703" spans="3:52" x14ac:dyDescent="0.25">
      <c r="C4703" s="35">
        <v>41493</v>
      </c>
      <c r="D4703" s="36">
        <v>107.98</v>
      </c>
      <c r="E4703" s="37">
        <v>98.33</v>
      </c>
      <c r="F4703" s="38">
        <v>0</v>
      </c>
      <c r="G4703" s="7">
        <v>0</v>
      </c>
      <c r="H4703" s="38">
        <v>1</v>
      </c>
      <c r="I4703" s="7">
        <v>1</v>
      </c>
      <c r="J4703" s="36">
        <f t="shared" si="1176"/>
        <v>107.92601000000001</v>
      </c>
      <c r="K4703" s="37">
        <f t="shared" si="1177"/>
        <v>98.28083500000001</v>
      </c>
      <c r="L4703" s="36">
        <f t="shared" si="1178"/>
        <v>108.03399</v>
      </c>
      <c r="M4703" s="37">
        <f t="shared" si="1179"/>
        <v>98.379164999999986</v>
      </c>
      <c r="O4703" s="39">
        <f t="shared" si="1180"/>
        <v>71497.871468373138</v>
      </c>
      <c r="P4703" s="40">
        <f t="shared" si="1181"/>
        <v>67500.590364158576</v>
      </c>
      <c r="Q4703" s="40">
        <f>S4703*F4703+T4703*G4703+AS4702*(1+$G$9/252)</f>
        <v>17022.524064887701</v>
      </c>
      <c r="R4703" s="41">
        <f t="shared" si="1184"/>
        <v>156020.98589741942</v>
      </c>
      <c r="S4703" s="36">
        <f>AU4702*H4702</f>
        <v>662.13994691955111</v>
      </c>
      <c r="T4703" s="37">
        <f>AV4702*I4702</f>
        <v>686.46995183726813</v>
      </c>
      <c r="U4703" s="57">
        <f t="shared" si="1187"/>
        <v>0.45825804174434276</v>
      </c>
      <c r="V4703" s="58">
        <f t="shared" si="1185"/>
        <v>0.43263789147274601</v>
      </c>
      <c r="W4703" s="59">
        <f t="shared" si="1186"/>
        <v>0.10910406678291124</v>
      </c>
      <c r="Y4703" s="7">
        <f t="shared" si="1182"/>
        <v>0</v>
      </c>
      <c r="Z4703" s="40"/>
      <c r="AA4703" s="40"/>
      <c r="AB4703" s="40"/>
      <c r="AC4703" s="40"/>
      <c r="AD4703" s="40"/>
      <c r="AE4703" s="40"/>
      <c r="AF4703" s="40"/>
      <c r="AG4703" s="41"/>
      <c r="AH4703" s="40"/>
      <c r="AI4703" s="40"/>
      <c r="AJ4703" s="40"/>
      <c r="AK4703" s="40"/>
      <c r="AL4703" s="40"/>
      <c r="AM4703" s="41"/>
      <c r="AN4703" s="36">
        <f>Y4703*(IF(AND(AH4703&gt;0,AI4703&lt;0),AH4703,0)+IF(AND(AJ4703&lt;0,AK4703&gt;0),AJ4703,0)+IF(AND(AL4703&gt;0,AM4703&gt;0),AL4703,0))</f>
        <v>0</v>
      </c>
      <c r="AO4703" s="37">
        <f>Y4703*(IF(AND(AH4703&gt;0,AI4703&lt;0),AI4703,0)+IF(AND(AJ4703&lt;0,AK4703&gt;0),AK4703,0)+IF(AND(AL4703&gt;0,AM4703&gt;0),AM4703,0))</f>
        <v>0</v>
      </c>
      <c r="AQ4703" s="40">
        <f>AU4703*D4703</f>
        <v>71497.871468373138</v>
      </c>
      <c r="AR4703" s="40">
        <f>AV4703*E4703</f>
        <v>67500.590364158576</v>
      </c>
      <c r="AS4703" s="40">
        <f>IF(AND(Y4703&lt;&gt;0,AN4703&lt;&gt;0),0,Q4703)</f>
        <v>17022.524064887701</v>
      </c>
      <c r="AT4703" s="41">
        <f t="shared" si="1188"/>
        <v>156020.98589741942</v>
      </c>
      <c r="AU4703" s="42">
        <f>S4703+AN4703</f>
        <v>662.13994691955111</v>
      </c>
      <c r="AV4703" s="37">
        <f>T4703+AO4703</f>
        <v>686.46995183726813</v>
      </c>
      <c r="AW4703" s="58">
        <f t="shared" si="1173"/>
        <v>0.45825804174434276</v>
      </c>
      <c r="AX4703" s="58">
        <f t="shared" si="1174"/>
        <v>0.43263789147274601</v>
      </c>
      <c r="AY4703" s="59">
        <f t="shared" si="1175"/>
        <v>0.10910406678291124</v>
      </c>
      <c r="AZ4703" s="54">
        <f t="shared" si="1183"/>
        <v>-4.9081042695700017E-3</v>
      </c>
    </row>
    <row r="4704" spans="3:52" x14ac:dyDescent="0.25">
      <c r="C4704" s="35">
        <v>41494</v>
      </c>
      <c r="D4704" s="36">
        <v>109.08</v>
      </c>
      <c r="E4704" s="37">
        <v>98.04</v>
      </c>
      <c r="F4704" s="38">
        <v>0</v>
      </c>
      <c r="G4704" s="7">
        <v>0</v>
      </c>
      <c r="H4704" s="38">
        <v>1</v>
      </c>
      <c r="I4704" s="7">
        <v>1</v>
      </c>
      <c r="J4704" s="36">
        <f t="shared" si="1176"/>
        <v>109.02546000000001</v>
      </c>
      <c r="K4704" s="37">
        <f t="shared" si="1177"/>
        <v>97.990980000000008</v>
      </c>
      <c r="L4704" s="36">
        <f t="shared" si="1178"/>
        <v>109.13453999999999</v>
      </c>
      <c r="M4704" s="37">
        <f t="shared" si="1179"/>
        <v>98.089020000000005</v>
      </c>
      <c r="O4704" s="39">
        <f t="shared" si="1180"/>
        <v>72226.225409984632</v>
      </c>
      <c r="P4704" s="40">
        <f t="shared" si="1181"/>
        <v>67301.514078125765</v>
      </c>
      <c r="Q4704" s="40">
        <f>S4704*F4704+T4704*G4704+AS4703*(1+$G$9/252)</f>
        <v>17023.1995618744</v>
      </c>
      <c r="R4704" s="41">
        <f t="shared" si="1184"/>
        <v>156550.93904998482</v>
      </c>
      <c r="S4704" s="36">
        <f>AU4703*H4703</f>
        <v>662.13994691955111</v>
      </c>
      <c r="T4704" s="37">
        <f>AV4703*I4703</f>
        <v>686.46995183726813</v>
      </c>
      <c r="U4704" s="57">
        <f t="shared" si="1187"/>
        <v>0.46135926011228634</v>
      </c>
      <c r="V4704" s="58">
        <f t="shared" si="1185"/>
        <v>0.4299016951705234</v>
      </c>
      <c r="W4704" s="59">
        <f t="shared" si="1186"/>
        <v>0.10873904471719009</v>
      </c>
      <c r="Y4704" s="7">
        <f t="shared" si="1182"/>
        <v>0</v>
      </c>
      <c r="Z4704" s="40"/>
      <c r="AA4704" s="40"/>
      <c r="AB4704" s="40"/>
      <c r="AC4704" s="40"/>
      <c r="AD4704" s="40"/>
      <c r="AE4704" s="40"/>
      <c r="AF4704" s="40"/>
      <c r="AG4704" s="41"/>
      <c r="AH4704" s="40"/>
      <c r="AI4704" s="40"/>
      <c r="AJ4704" s="40"/>
      <c r="AK4704" s="40"/>
      <c r="AL4704" s="40"/>
      <c r="AM4704" s="41"/>
      <c r="AN4704" s="36">
        <f>Y4704*(IF(AND(AH4704&gt;0,AI4704&lt;0),AH4704,0)+IF(AND(AJ4704&lt;0,AK4704&gt;0),AJ4704,0)+IF(AND(AL4704&gt;0,AM4704&gt;0),AL4704,0))</f>
        <v>0</v>
      </c>
      <c r="AO4704" s="37">
        <f>Y4704*(IF(AND(AH4704&gt;0,AI4704&lt;0),AI4704,0)+IF(AND(AJ4704&lt;0,AK4704&gt;0),AK4704,0)+IF(AND(AL4704&gt;0,AM4704&gt;0),AM4704,0))</f>
        <v>0</v>
      </c>
      <c r="AQ4704" s="40">
        <f>AU4704*D4704</f>
        <v>72226.225409984632</v>
      </c>
      <c r="AR4704" s="40">
        <f>AV4704*E4704</f>
        <v>67301.514078125765</v>
      </c>
      <c r="AS4704" s="40">
        <f>IF(AND(Y4704&lt;&gt;0,AN4704&lt;&gt;0),0,Q4704)</f>
        <v>17023.1995618744</v>
      </c>
      <c r="AT4704" s="41">
        <f t="shared" si="1188"/>
        <v>156550.93904998482</v>
      </c>
      <c r="AU4704" s="42">
        <f>S4704+AN4704</f>
        <v>662.13994691955111</v>
      </c>
      <c r="AV4704" s="37">
        <f>T4704+AO4704</f>
        <v>686.46995183726813</v>
      </c>
      <c r="AW4704" s="58">
        <f t="shared" si="1173"/>
        <v>0.46135926011228634</v>
      </c>
      <c r="AX4704" s="58">
        <f t="shared" si="1174"/>
        <v>0.4299016951705234</v>
      </c>
      <c r="AY4704" s="59">
        <f t="shared" si="1175"/>
        <v>0.10873904471719009</v>
      </c>
      <c r="AZ4704" s="54">
        <f t="shared" si="1183"/>
        <v>3.3966786552279693E-3</v>
      </c>
    </row>
    <row r="4705" spans="3:52" x14ac:dyDescent="0.25">
      <c r="C4705" s="35">
        <v>41495</v>
      </c>
      <c r="D4705" s="36">
        <v>108.22</v>
      </c>
      <c r="E4705" s="37">
        <v>97.62</v>
      </c>
      <c r="F4705" s="38">
        <v>0</v>
      </c>
      <c r="G4705" s="7">
        <v>0</v>
      </c>
      <c r="H4705" s="38">
        <v>1</v>
      </c>
      <c r="I4705" s="7">
        <v>1</v>
      </c>
      <c r="J4705" s="36">
        <f t="shared" si="1176"/>
        <v>108.16589</v>
      </c>
      <c r="K4705" s="37">
        <f t="shared" si="1177"/>
        <v>97.571190000000016</v>
      </c>
      <c r="L4705" s="36">
        <f t="shared" si="1178"/>
        <v>108.27410999999999</v>
      </c>
      <c r="M4705" s="37">
        <f t="shared" si="1179"/>
        <v>97.668809999999993</v>
      </c>
      <c r="O4705" s="39">
        <f t="shared" si="1180"/>
        <v>71656.785055633824</v>
      </c>
      <c r="P4705" s="40">
        <f t="shared" si="1181"/>
        <v>67013.196698354121</v>
      </c>
      <c r="Q4705" s="40">
        <f>S4705*F4705+T4705*G4705+AS4704*(1+$G$9/252)</f>
        <v>17023.875085666536</v>
      </c>
      <c r="R4705" s="41">
        <f t="shared" si="1184"/>
        <v>155693.8568396545</v>
      </c>
      <c r="S4705" s="36">
        <f>AU4704*H4704</f>
        <v>662.13994691955111</v>
      </c>
      <c r="T4705" s="37">
        <f>AV4704*I4704</f>
        <v>686.46995183726813</v>
      </c>
      <c r="U4705" s="57">
        <f t="shared" si="1187"/>
        <v>0.46024156964286322</v>
      </c>
      <c r="V4705" s="58">
        <f t="shared" si="1185"/>
        <v>0.43041644711370636</v>
      </c>
      <c r="W4705" s="59">
        <f t="shared" si="1186"/>
        <v>0.10934198324343028</v>
      </c>
      <c r="Y4705" s="7">
        <f t="shared" si="1182"/>
        <v>0</v>
      </c>
      <c r="Z4705" s="40"/>
      <c r="AA4705" s="40"/>
      <c r="AB4705" s="40"/>
      <c r="AC4705" s="40"/>
      <c r="AD4705" s="40"/>
      <c r="AE4705" s="40"/>
      <c r="AF4705" s="40"/>
      <c r="AG4705" s="41"/>
      <c r="AH4705" s="40"/>
      <c r="AI4705" s="40"/>
      <c r="AJ4705" s="40"/>
      <c r="AK4705" s="40"/>
      <c r="AL4705" s="40"/>
      <c r="AM4705" s="41"/>
      <c r="AN4705" s="36">
        <f>Y4705*(IF(AND(AH4705&gt;0,AI4705&lt;0),AH4705,0)+IF(AND(AJ4705&lt;0,AK4705&gt;0),AJ4705,0)+IF(AND(AL4705&gt;0,AM4705&gt;0),AL4705,0))</f>
        <v>0</v>
      </c>
      <c r="AO4705" s="37">
        <f>Y4705*(IF(AND(AH4705&gt;0,AI4705&lt;0),AI4705,0)+IF(AND(AJ4705&lt;0,AK4705&gt;0),AK4705,0)+IF(AND(AL4705&gt;0,AM4705&gt;0),AM4705,0))</f>
        <v>0</v>
      </c>
      <c r="AQ4705" s="40">
        <f>AU4705*D4705</f>
        <v>71656.785055633824</v>
      </c>
      <c r="AR4705" s="40">
        <f>AV4705*E4705</f>
        <v>67013.196698354121</v>
      </c>
      <c r="AS4705" s="40">
        <f>IF(AND(Y4705&lt;&gt;0,AN4705&lt;&gt;0),0,Q4705)</f>
        <v>17023.875085666536</v>
      </c>
      <c r="AT4705" s="41">
        <f t="shared" si="1188"/>
        <v>155693.8568396545</v>
      </c>
      <c r="AU4705" s="42">
        <f>S4705+AN4705</f>
        <v>662.13994691955111</v>
      </c>
      <c r="AV4705" s="37">
        <f>T4705+AO4705</f>
        <v>686.46995183726813</v>
      </c>
      <c r="AW4705" s="58">
        <f t="shared" si="1173"/>
        <v>0.46024156964286322</v>
      </c>
      <c r="AX4705" s="58">
        <f t="shared" si="1174"/>
        <v>0.43041644711370636</v>
      </c>
      <c r="AY4705" s="59">
        <f t="shared" si="1175"/>
        <v>0.10934198324343028</v>
      </c>
      <c r="AZ4705" s="54">
        <f t="shared" si="1183"/>
        <v>-5.4747816623230694E-3</v>
      </c>
    </row>
    <row r="4706" spans="3:52" x14ac:dyDescent="0.25">
      <c r="C4706" s="35">
        <v>41498</v>
      </c>
      <c r="D4706" s="36">
        <v>109.04</v>
      </c>
      <c r="E4706" s="37">
        <v>97.04</v>
      </c>
      <c r="F4706" s="38">
        <v>0</v>
      </c>
      <c r="G4706" s="7">
        <v>0</v>
      </c>
      <c r="H4706" s="38">
        <v>1</v>
      </c>
      <c r="I4706" s="7">
        <v>1</v>
      </c>
      <c r="J4706" s="36">
        <f t="shared" si="1176"/>
        <v>108.98548000000001</v>
      </c>
      <c r="K4706" s="37">
        <f t="shared" si="1177"/>
        <v>96.99148000000001</v>
      </c>
      <c r="L4706" s="36">
        <f t="shared" si="1178"/>
        <v>109.09452</v>
      </c>
      <c r="M4706" s="37">
        <f t="shared" si="1179"/>
        <v>97.088520000000003</v>
      </c>
      <c r="O4706" s="39">
        <f t="shared" si="1180"/>
        <v>72199.739812107859</v>
      </c>
      <c r="P4706" s="40">
        <f t="shared" si="1181"/>
        <v>66615.0441262885</v>
      </c>
      <c r="Q4706" s="40">
        <f>S4706*F4706+T4706*G4706+AS4705*(1+$G$9/252)</f>
        <v>17024.550636265172</v>
      </c>
      <c r="R4706" s="41">
        <f t="shared" si="1184"/>
        <v>155839.33457466154</v>
      </c>
      <c r="S4706" s="36">
        <f>AU4705*H4705</f>
        <v>662.13994691955111</v>
      </c>
      <c r="T4706" s="37">
        <f>AV4705*I4705</f>
        <v>686.46995183726813</v>
      </c>
      <c r="U4706" s="57">
        <f t="shared" si="1187"/>
        <v>0.46329599654134473</v>
      </c>
      <c r="V4706" s="58">
        <f t="shared" si="1185"/>
        <v>0.42745975724359692</v>
      </c>
      <c r="W4706" s="59">
        <f t="shared" si="1186"/>
        <v>0.10924424621505829</v>
      </c>
      <c r="Y4706" s="7">
        <f t="shared" si="1182"/>
        <v>0</v>
      </c>
      <c r="Z4706" s="40"/>
      <c r="AA4706" s="40"/>
      <c r="AB4706" s="40"/>
      <c r="AC4706" s="40"/>
      <c r="AD4706" s="40"/>
      <c r="AE4706" s="40"/>
      <c r="AF4706" s="40"/>
      <c r="AG4706" s="41"/>
      <c r="AH4706" s="40"/>
      <c r="AI4706" s="40"/>
      <c r="AJ4706" s="40"/>
      <c r="AK4706" s="40"/>
      <c r="AL4706" s="40"/>
      <c r="AM4706" s="41"/>
      <c r="AN4706" s="36">
        <f>Y4706*(IF(AND(AH4706&gt;0,AI4706&lt;0),AH4706,0)+IF(AND(AJ4706&lt;0,AK4706&gt;0),AJ4706,0)+IF(AND(AL4706&gt;0,AM4706&gt;0),AL4706,0))</f>
        <v>0</v>
      </c>
      <c r="AO4706" s="37">
        <f>Y4706*(IF(AND(AH4706&gt;0,AI4706&lt;0),AI4706,0)+IF(AND(AJ4706&lt;0,AK4706&gt;0),AK4706,0)+IF(AND(AL4706&gt;0,AM4706&gt;0),AM4706,0))</f>
        <v>0</v>
      </c>
      <c r="AQ4706" s="40">
        <f>AU4706*D4706</f>
        <v>72199.739812107859</v>
      </c>
      <c r="AR4706" s="40">
        <f>AV4706*E4706</f>
        <v>66615.0441262885</v>
      </c>
      <c r="AS4706" s="40">
        <f>IF(AND(Y4706&lt;&gt;0,AN4706&lt;&gt;0),0,Q4706)</f>
        <v>17024.550636265172</v>
      </c>
      <c r="AT4706" s="41">
        <f t="shared" si="1188"/>
        <v>155839.33457466154</v>
      </c>
      <c r="AU4706" s="42">
        <f>S4706+AN4706</f>
        <v>662.13994691955111</v>
      </c>
      <c r="AV4706" s="37">
        <f>T4706+AO4706</f>
        <v>686.46995183726813</v>
      </c>
      <c r="AW4706" s="58">
        <f t="shared" si="1173"/>
        <v>0.46329599654134473</v>
      </c>
      <c r="AX4706" s="58">
        <f t="shared" si="1174"/>
        <v>0.42745975724359692</v>
      </c>
      <c r="AY4706" s="59">
        <f t="shared" si="1175"/>
        <v>0.10924424621505829</v>
      </c>
      <c r="AZ4706" s="54">
        <f t="shared" si="1183"/>
        <v>9.3438326957784312E-4</v>
      </c>
    </row>
    <row r="4707" spans="3:52" x14ac:dyDescent="0.25">
      <c r="C4707" s="35">
        <v>41499</v>
      </c>
      <c r="D4707" s="36">
        <v>108.61</v>
      </c>
      <c r="E4707" s="37">
        <v>96.45</v>
      </c>
      <c r="F4707" s="38">
        <v>0</v>
      </c>
      <c r="G4707" s="7">
        <v>0</v>
      </c>
      <c r="H4707" s="38">
        <v>1</v>
      </c>
      <c r="I4707" s="7">
        <v>1</v>
      </c>
      <c r="J4707" s="36">
        <f t="shared" si="1176"/>
        <v>108.555695</v>
      </c>
      <c r="K4707" s="37">
        <f t="shared" si="1177"/>
        <v>96.401775000000015</v>
      </c>
      <c r="L4707" s="36">
        <f t="shared" si="1178"/>
        <v>108.664305</v>
      </c>
      <c r="M4707" s="37">
        <f t="shared" si="1179"/>
        <v>96.498224999999991</v>
      </c>
      <c r="O4707" s="39">
        <f t="shared" si="1180"/>
        <v>71915.01963493244</v>
      </c>
      <c r="P4707" s="40">
        <f t="shared" si="1181"/>
        <v>66210.026854704513</v>
      </c>
      <c r="Q4707" s="40">
        <f>S4707*F4707+T4707*G4707+AS4706*(1+$G$9/252)</f>
        <v>17025.226213671373</v>
      </c>
      <c r="R4707" s="41">
        <f t="shared" si="1184"/>
        <v>155150.27270330832</v>
      </c>
      <c r="S4707" s="36">
        <f>AU4706*H4706</f>
        <v>662.13994691955111</v>
      </c>
      <c r="T4707" s="37">
        <f>AV4706*I4706</f>
        <v>686.46995183726813</v>
      </c>
      <c r="U4707" s="57">
        <f t="shared" si="1187"/>
        <v>0.46351848683150249</v>
      </c>
      <c r="V4707" s="58">
        <f t="shared" si="1185"/>
        <v>0.42674773109369274</v>
      </c>
      <c r="W4707" s="59">
        <f t="shared" si="1186"/>
        <v>0.1097337820748048</v>
      </c>
      <c r="Y4707" s="7">
        <f t="shared" si="1182"/>
        <v>0</v>
      </c>
      <c r="Z4707" s="40"/>
      <c r="AA4707" s="40"/>
      <c r="AB4707" s="40"/>
      <c r="AC4707" s="40"/>
      <c r="AD4707" s="40"/>
      <c r="AE4707" s="40"/>
      <c r="AF4707" s="40"/>
      <c r="AG4707" s="41"/>
      <c r="AH4707" s="40"/>
      <c r="AI4707" s="40"/>
      <c r="AJ4707" s="40"/>
      <c r="AK4707" s="40"/>
      <c r="AL4707" s="40"/>
      <c r="AM4707" s="41"/>
      <c r="AN4707" s="36">
        <f>Y4707*(IF(AND(AH4707&gt;0,AI4707&lt;0),AH4707,0)+IF(AND(AJ4707&lt;0,AK4707&gt;0),AJ4707,0)+IF(AND(AL4707&gt;0,AM4707&gt;0),AL4707,0))</f>
        <v>0</v>
      </c>
      <c r="AO4707" s="37">
        <f>Y4707*(IF(AND(AH4707&gt;0,AI4707&lt;0),AI4707,0)+IF(AND(AJ4707&lt;0,AK4707&gt;0),AK4707,0)+IF(AND(AL4707&gt;0,AM4707&gt;0),AM4707,0))</f>
        <v>0</v>
      </c>
      <c r="AQ4707" s="40">
        <f>AU4707*D4707</f>
        <v>71915.01963493244</v>
      </c>
      <c r="AR4707" s="40">
        <f>AV4707*E4707</f>
        <v>66210.026854704513</v>
      </c>
      <c r="AS4707" s="40">
        <f>IF(AND(Y4707&lt;&gt;0,AN4707&lt;&gt;0),0,Q4707)</f>
        <v>17025.226213671373</v>
      </c>
      <c r="AT4707" s="41">
        <f t="shared" si="1188"/>
        <v>155150.27270330832</v>
      </c>
      <c r="AU4707" s="42">
        <f>S4707+AN4707</f>
        <v>662.13994691955111</v>
      </c>
      <c r="AV4707" s="37">
        <f>T4707+AO4707</f>
        <v>686.46995183726813</v>
      </c>
      <c r="AW4707" s="58">
        <f t="shared" si="1173"/>
        <v>0.46351848683150249</v>
      </c>
      <c r="AX4707" s="58">
        <f t="shared" si="1174"/>
        <v>0.42674773109369274</v>
      </c>
      <c r="AY4707" s="59">
        <f t="shared" si="1175"/>
        <v>0.1097337820748048</v>
      </c>
      <c r="AZ4707" s="54">
        <f t="shared" si="1183"/>
        <v>-4.4216171304497509E-3</v>
      </c>
    </row>
    <row r="4708" spans="3:52" x14ac:dyDescent="0.25">
      <c r="C4708" s="35">
        <v>41500</v>
      </c>
      <c r="D4708" s="36">
        <v>108.63</v>
      </c>
      <c r="E4708" s="37">
        <v>96.11</v>
      </c>
      <c r="F4708" s="38">
        <v>0</v>
      </c>
      <c r="G4708" s="7">
        <v>0</v>
      </c>
      <c r="H4708" s="38">
        <v>1</v>
      </c>
      <c r="I4708" s="7">
        <v>1</v>
      </c>
      <c r="J4708" s="36">
        <f t="shared" si="1176"/>
        <v>108.57568500000001</v>
      </c>
      <c r="K4708" s="37">
        <f t="shared" si="1177"/>
        <v>96.061945000000009</v>
      </c>
      <c r="L4708" s="36">
        <f t="shared" si="1178"/>
        <v>108.68431499999998</v>
      </c>
      <c r="M4708" s="37">
        <f t="shared" si="1179"/>
        <v>96.15805499999999</v>
      </c>
      <c r="O4708" s="39">
        <f t="shared" si="1180"/>
        <v>71928.262433870841</v>
      </c>
      <c r="P4708" s="40">
        <f t="shared" si="1181"/>
        <v>65976.627071079842</v>
      </c>
      <c r="Q4708" s="40">
        <f>S4708*F4708+T4708*G4708+AS4707*(1+$G$9/252)</f>
        <v>17025.901817886199</v>
      </c>
      <c r="R4708" s="41">
        <f t="shared" si="1184"/>
        <v>154930.79132283686</v>
      </c>
      <c r="S4708" s="36">
        <f>AU4707*H4707</f>
        <v>662.13994691955111</v>
      </c>
      <c r="T4708" s="37">
        <f>AV4707*I4707</f>
        <v>686.46995183726813</v>
      </c>
      <c r="U4708" s="57">
        <f t="shared" si="1187"/>
        <v>0.46426060190959978</v>
      </c>
      <c r="V4708" s="58">
        <f t="shared" si="1185"/>
        <v>0.42584580190777649</v>
      </c>
      <c r="W4708" s="59">
        <f t="shared" si="1186"/>
        <v>0.10989359618262387</v>
      </c>
      <c r="Y4708" s="7">
        <f t="shared" si="1182"/>
        <v>0</v>
      </c>
      <c r="Z4708" s="40"/>
      <c r="AA4708" s="40"/>
      <c r="AB4708" s="40"/>
      <c r="AC4708" s="40"/>
      <c r="AD4708" s="40"/>
      <c r="AE4708" s="40"/>
      <c r="AF4708" s="40"/>
      <c r="AG4708" s="41"/>
      <c r="AH4708" s="40"/>
      <c r="AI4708" s="40"/>
      <c r="AJ4708" s="40"/>
      <c r="AK4708" s="40"/>
      <c r="AL4708" s="40"/>
      <c r="AM4708" s="41"/>
      <c r="AN4708" s="36">
        <f>Y4708*(IF(AND(AH4708&gt;0,AI4708&lt;0),AH4708,0)+IF(AND(AJ4708&lt;0,AK4708&gt;0),AJ4708,0)+IF(AND(AL4708&gt;0,AM4708&gt;0),AL4708,0))</f>
        <v>0</v>
      </c>
      <c r="AO4708" s="37">
        <f>Y4708*(IF(AND(AH4708&gt;0,AI4708&lt;0),AI4708,0)+IF(AND(AJ4708&lt;0,AK4708&gt;0),AK4708,0)+IF(AND(AL4708&gt;0,AM4708&gt;0),AM4708,0))</f>
        <v>0</v>
      </c>
      <c r="AQ4708" s="40">
        <f>AU4708*D4708</f>
        <v>71928.262433870841</v>
      </c>
      <c r="AR4708" s="40">
        <f>AV4708*E4708</f>
        <v>65976.627071079842</v>
      </c>
      <c r="AS4708" s="40">
        <f>IF(AND(Y4708&lt;&gt;0,AN4708&lt;&gt;0),0,Q4708)</f>
        <v>17025.901817886199</v>
      </c>
      <c r="AT4708" s="41">
        <f t="shared" si="1188"/>
        <v>154930.79132283686</v>
      </c>
      <c r="AU4708" s="42">
        <f>S4708+AN4708</f>
        <v>662.13994691955111</v>
      </c>
      <c r="AV4708" s="37">
        <f>T4708+AO4708</f>
        <v>686.46995183726813</v>
      </c>
      <c r="AW4708" s="58">
        <f t="shared" si="1173"/>
        <v>0.46426060190959978</v>
      </c>
      <c r="AX4708" s="58">
        <f t="shared" si="1174"/>
        <v>0.42584580190777649</v>
      </c>
      <c r="AY4708" s="59">
        <f t="shared" si="1175"/>
        <v>0.10989359618262387</v>
      </c>
      <c r="AZ4708" s="54">
        <f t="shared" si="1183"/>
        <v>-1.4146374134396122E-3</v>
      </c>
    </row>
    <row r="4709" spans="3:52" x14ac:dyDescent="0.25">
      <c r="C4709" s="35">
        <v>41501</v>
      </c>
      <c r="D4709" s="36">
        <v>108.04</v>
      </c>
      <c r="E4709" s="37">
        <v>95.39</v>
      </c>
      <c r="F4709" s="38">
        <v>0</v>
      </c>
      <c r="G4709" s="7">
        <v>0</v>
      </c>
      <c r="H4709" s="38">
        <v>1</v>
      </c>
      <c r="I4709" s="7">
        <v>1</v>
      </c>
      <c r="J4709" s="36">
        <f t="shared" si="1176"/>
        <v>107.98598000000001</v>
      </c>
      <c r="K4709" s="37">
        <f t="shared" si="1177"/>
        <v>95.34230500000001</v>
      </c>
      <c r="L4709" s="36">
        <f t="shared" si="1178"/>
        <v>108.09402</v>
      </c>
      <c r="M4709" s="37">
        <f t="shared" si="1179"/>
        <v>95.437694999999991</v>
      </c>
      <c r="O4709" s="39">
        <f t="shared" si="1180"/>
        <v>71537.599865188313</v>
      </c>
      <c r="P4709" s="40">
        <f t="shared" si="1181"/>
        <v>65482.368705757006</v>
      </c>
      <c r="Q4709" s="40">
        <f>S4709*F4709+T4709*G4709+AS4708*(1+$G$9/252)</f>
        <v>17026.577448910717</v>
      </c>
      <c r="R4709" s="41">
        <f t="shared" si="1184"/>
        <v>154046.54601985603</v>
      </c>
      <c r="S4709" s="36">
        <f>AU4708*H4708</f>
        <v>662.13994691955111</v>
      </c>
      <c r="T4709" s="37">
        <f>AV4708*I4708</f>
        <v>686.46995183726813</v>
      </c>
      <c r="U4709" s="57">
        <f t="shared" si="1187"/>
        <v>0.46438950897326436</v>
      </c>
      <c r="V4709" s="58">
        <f t="shared" si="1185"/>
        <v>0.42508170678047252</v>
      </c>
      <c r="W4709" s="59">
        <f t="shared" si="1186"/>
        <v>0.11052878424626317</v>
      </c>
      <c r="Y4709" s="7">
        <f t="shared" si="1182"/>
        <v>0</v>
      </c>
      <c r="Z4709" s="40"/>
      <c r="AA4709" s="40"/>
      <c r="AB4709" s="40"/>
      <c r="AC4709" s="40"/>
      <c r="AD4709" s="40"/>
      <c r="AE4709" s="40"/>
      <c r="AF4709" s="40"/>
      <c r="AG4709" s="41"/>
      <c r="AH4709" s="40"/>
      <c r="AI4709" s="40"/>
      <c r="AJ4709" s="40"/>
      <c r="AK4709" s="40"/>
      <c r="AL4709" s="40"/>
      <c r="AM4709" s="41"/>
      <c r="AN4709" s="36">
        <f>Y4709*(IF(AND(AH4709&gt;0,AI4709&lt;0),AH4709,0)+IF(AND(AJ4709&lt;0,AK4709&gt;0),AJ4709,0)+IF(AND(AL4709&gt;0,AM4709&gt;0),AL4709,0))</f>
        <v>0</v>
      </c>
      <c r="AO4709" s="37">
        <f>Y4709*(IF(AND(AH4709&gt;0,AI4709&lt;0),AI4709,0)+IF(AND(AJ4709&lt;0,AK4709&gt;0),AK4709,0)+IF(AND(AL4709&gt;0,AM4709&gt;0),AM4709,0))</f>
        <v>0</v>
      </c>
      <c r="AQ4709" s="40">
        <f>AU4709*D4709</f>
        <v>71537.599865188313</v>
      </c>
      <c r="AR4709" s="40">
        <f>AV4709*E4709</f>
        <v>65482.368705757006</v>
      </c>
      <c r="AS4709" s="40">
        <f>IF(AND(Y4709&lt;&gt;0,AN4709&lt;&gt;0),0,Q4709)</f>
        <v>17026.577448910717</v>
      </c>
      <c r="AT4709" s="41">
        <f t="shared" si="1188"/>
        <v>154046.54601985603</v>
      </c>
      <c r="AU4709" s="42">
        <f>S4709+AN4709</f>
        <v>662.13994691955111</v>
      </c>
      <c r="AV4709" s="37">
        <f>T4709+AO4709</f>
        <v>686.46995183726813</v>
      </c>
      <c r="AW4709" s="58">
        <f t="shared" si="1173"/>
        <v>0.46438950897326436</v>
      </c>
      <c r="AX4709" s="58">
        <f t="shared" si="1174"/>
        <v>0.42508170678047252</v>
      </c>
      <c r="AY4709" s="59">
        <f t="shared" si="1175"/>
        <v>0.11052878424626317</v>
      </c>
      <c r="AZ4709" s="54">
        <f t="shared" si="1183"/>
        <v>-5.7073567844773132E-3</v>
      </c>
    </row>
    <row r="4710" spans="3:52" x14ac:dyDescent="0.25">
      <c r="C4710" s="35">
        <v>41502</v>
      </c>
      <c r="D4710" s="36">
        <v>108.68</v>
      </c>
      <c r="E4710" s="37">
        <v>95.03</v>
      </c>
      <c r="F4710" s="38">
        <v>0</v>
      </c>
      <c r="G4710" s="7">
        <v>0</v>
      </c>
      <c r="H4710" s="38">
        <v>1</v>
      </c>
      <c r="I4710" s="7">
        <v>1</v>
      </c>
      <c r="J4710" s="36">
        <f t="shared" si="1176"/>
        <v>108.62566000000001</v>
      </c>
      <c r="K4710" s="37">
        <f t="shared" si="1177"/>
        <v>94.982485000000011</v>
      </c>
      <c r="L4710" s="36">
        <f t="shared" si="1178"/>
        <v>108.73434</v>
      </c>
      <c r="M4710" s="37">
        <f t="shared" si="1179"/>
        <v>95.077514999999991</v>
      </c>
      <c r="O4710" s="39">
        <f t="shared" si="1180"/>
        <v>71961.369431216823</v>
      </c>
      <c r="P4710" s="40">
        <f t="shared" si="1181"/>
        <v>65235.239523095588</v>
      </c>
      <c r="Q4710" s="40">
        <f>S4710*F4710+T4710*G4710+AS4709*(1+$G$9/252)</f>
        <v>17027.253106745989</v>
      </c>
      <c r="R4710" s="41">
        <f t="shared" si="1184"/>
        <v>154223.86206105837</v>
      </c>
      <c r="S4710" s="36">
        <f>AU4709*H4709</f>
        <v>662.13994691955111</v>
      </c>
      <c r="T4710" s="37">
        <f>AV4709*I4709</f>
        <v>686.46995183726813</v>
      </c>
      <c r="U4710" s="57">
        <f t="shared" si="1187"/>
        <v>0.46660334185332997</v>
      </c>
      <c r="V4710" s="58">
        <f t="shared" si="1185"/>
        <v>0.42299057131164614</v>
      </c>
      <c r="W4710" s="59">
        <f t="shared" si="1186"/>
        <v>0.11040608683502409</v>
      </c>
      <c r="Y4710" s="7">
        <f t="shared" si="1182"/>
        <v>0</v>
      </c>
      <c r="Z4710" s="40"/>
      <c r="AA4710" s="40"/>
      <c r="AB4710" s="40"/>
      <c r="AC4710" s="40"/>
      <c r="AD4710" s="40"/>
      <c r="AE4710" s="40"/>
      <c r="AF4710" s="40"/>
      <c r="AG4710" s="41"/>
      <c r="AH4710" s="40"/>
      <c r="AI4710" s="40"/>
      <c r="AJ4710" s="40"/>
      <c r="AK4710" s="40"/>
      <c r="AL4710" s="40"/>
      <c r="AM4710" s="41"/>
      <c r="AN4710" s="36">
        <f>Y4710*(IF(AND(AH4710&gt;0,AI4710&lt;0),AH4710,0)+IF(AND(AJ4710&lt;0,AK4710&gt;0),AJ4710,0)+IF(AND(AL4710&gt;0,AM4710&gt;0),AL4710,0))</f>
        <v>0</v>
      </c>
      <c r="AO4710" s="37">
        <f>Y4710*(IF(AND(AH4710&gt;0,AI4710&lt;0),AI4710,0)+IF(AND(AJ4710&lt;0,AK4710&gt;0),AK4710,0)+IF(AND(AL4710&gt;0,AM4710&gt;0),AM4710,0))</f>
        <v>0</v>
      </c>
      <c r="AQ4710" s="40">
        <f>AU4710*D4710</f>
        <v>71961.369431216823</v>
      </c>
      <c r="AR4710" s="40">
        <f>AV4710*E4710</f>
        <v>65235.239523095588</v>
      </c>
      <c r="AS4710" s="40">
        <f>IF(AND(Y4710&lt;&gt;0,AN4710&lt;&gt;0),0,Q4710)</f>
        <v>17027.253106745989</v>
      </c>
      <c r="AT4710" s="41">
        <f t="shared" si="1188"/>
        <v>154223.86206105837</v>
      </c>
      <c r="AU4710" s="42">
        <f>S4710+AN4710</f>
        <v>662.13994691955111</v>
      </c>
      <c r="AV4710" s="37">
        <f>T4710+AO4710</f>
        <v>686.46995183726813</v>
      </c>
      <c r="AW4710" s="58">
        <f t="shared" si="1173"/>
        <v>0.46660334185332997</v>
      </c>
      <c r="AX4710" s="58">
        <f t="shared" si="1174"/>
        <v>0.42299057131164614</v>
      </c>
      <c r="AY4710" s="59">
        <f t="shared" si="1175"/>
        <v>0.11040608683502409</v>
      </c>
      <c r="AZ4710" s="54">
        <f t="shared" si="1183"/>
        <v>1.1510549621767119E-3</v>
      </c>
    </row>
    <row r="4711" spans="3:52" x14ac:dyDescent="0.25">
      <c r="C4711" s="35">
        <v>41505</v>
      </c>
      <c r="D4711" s="36">
        <v>108.67</v>
      </c>
      <c r="E4711" s="37">
        <v>95.48</v>
      </c>
      <c r="F4711" s="38">
        <v>0</v>
      </c>
      <c r="G4711" s="7">
        <v>0</v>
      </c>
      <c r="H4711" s="38">
        <v>1</v>
      </c>
      <c r="I4711" s="7">
        <v>1</v>
      </c>
      <c r="J4711" s="36">
        <f t="shared" si="1176"/>
        <v>108.61566500000001</v>
      </c>
      <c r="K4711" s="37">
        <f t="shared" si="1177"/>
        <v>95.432260000000014</v>
      </c>
      <c r="L4711" s="36">
        <f t="shared" si="1178"/>
        <v>108.724335</v>
      </c>
      <c r="M4711" s="37">
        <f t="shared" si="1179"/>
        <v>95.527739999999994</v>
      </c>
      <c r="O4711" s="39">
        <f t="shared" si="1180"/>
        <v>71954.748031747615</v>
      </c>
      <c r="P4711" s="40">
        <f t="shared" si="1181"/>
        <v>65544.15100142236</v>
      </c>
      <c r="Q4711" s="40">
        <f>S4711*F4711+T4711*G4711+AS4710*(1+$G$9/252)</f>
        <v>17027.928791393082</v>
      </c>
      <c r="R4711" s="41">
        <f t="shared" si="1184"/>
        <v>154526.82782456305</v>
      </c>
      <c r="S4711" s="36">
        <f>AU4710*H4710</f>
        <v>662.13994691955111</v>
      </c>
      <c r="T4711" s="37">
        <f>AV4710*I4710</f>
        <v>686.46995183726813</v>
      </c>
      <c r="U4711" s="57">
        <f t="shared" si="1187"/>
        <v>0.46564566842360261</v>
      </c>
      <c r="V4711" s="58">
        <f t="shared" si="1185"/>
        <v>0.42416033464322295</v>
      </c>
      <c r="W4711" s="59">
        <f t="shared" si="1186"/>
        <v>0.11019399693317448</v>
      </c>
      <c r="Y4711" s="7">
        <f t="shared" si="1182"/>
        <v>0</v>
      </c>
      <c r="Z4711" s="40"/>
      <c r="AA4711" s="40"/>
      <c r="AB4711" s="40"/>
      <c r="AC4711" s="40"/>
      <c r="AD4711" s="40"/>
      <c r="AE4711" s="40"/>
      <c r="AF4711" s="40"/>
      <c r="AG4711" s="41"/>
      <c r="AH4711" s="40"/>
      <c r="AI4711" s="40"/>
      <c r="AJ4711" s="40"/>
      <c r="AK4711" s="40"/>
      <c r="AL4711" s="40"/>
      <c r="AM4711" s="41"/>
      <c r="AN4711" s="36">
        <f>Y4711*(IF(AND(AH4711&gt;0,AI4711&lt;0),AH4711,0)+IF(AND(AJ4711&lt;0,AK4711&gt;0),AJ4711,0)+IF(AND(AL4711&gt;0,AM4711&gt;0),AL4711,0))</f>
        <v>0</v>
      </c>
      <c r="AO4711" s="37">
        <f>Y4711*(IF(AND(AH4711&gt;0,AI4711&lt;0),AI4711,0)+IF(AND(AJ4711&lt;0,AK4711&gt;0),AK4711,0)+IF(AND(AL4711&gt;0,AM4711&gt;0),AM4711,0))</f>
        <v>0</v>
      </c>
      <c r="AQ4711" s="40">
        <f>AU4711*D4711</f>
        <v>71954.748031747615</v>
      </c>
      <c r="AR4711" s="40">
        <f>AV4711*E4711</f>
        <v>65544.15100142236</v>
      </c>
      <c r="AS4711" s="40">
        <f>IF(AND(Y4711&lt;&gt;0,AN4711&lt;&gt;0),0,Q4711)</f>
        <v>17027.928791393082</v>
      </c>
      <c r="AT4711" s="41">
        <f t="shared" si="1188"/>
        <v>154526.82782456305</v>
      </c>
      <c r="AU4711" s="42">
        <f>S4711+AN4711</f>
        <v>662.13994691955111</v>
      </c>
      <c r="AV4711" s="37">
        <f>T4711+AO4711</f>
        <v>686.46995183726813</v>
      </c>
      <c r="AW4711" s="58">
        <f t="shared" si="1173"/>
        <v>0.46564566842360261</v>
      </c>
      <c r="AX4711" s="58">
        <f t="shared" si="1174"/>
        <v>0.42416033464322295</v>
      </c>
      <c r="AY4711" s="59">
        <f t="shared" si="1175"/>
        <v>0.11019399693317448</v>
      </c>
      <c r="AZ4711" s="54">
        <f t="shared" si="1183"/>
        <v>1.9644545238060029E-3</v>
      </c>
    </row>
    <row r="4712" spans="3:52" x14ac:dyDescent="0.25">
      <c r="C4712" s="35">
        <v>41506</v>
      </c>
      <c r="D4712" s="36">
        <v>109.21</v>
      </c>
      <c r="E4712" s="37">
        <v>95.5</v>
      </c>
      <c r="F4712" s="38">
        <v>0</v>
      </c>
      <c r="G4712" s="7">
        <v>0</v>
      </c>
      <c r="H4712" s="38">
        <v>1</v>
      </c>
      <c r="I4712" s="7">
        <v>1</v>
      </c>
      <c r="J4712" s="36">
        <f t="shared" si="1176"/>
        <v>109.155395</v>
      </c>
      <c r="K4712" s="37">
        <f t="shared" si="1177"/>
        <v>95.452250000000006</v>
      </c>
      <c r="L4712" s="36">
        <f t="shared" si="1178"/>
        <v>109.26460499999999</v>
      </c>
      <c r="M4712" s="37">
        <f t="shared" si="1179"/>
        <v>95.547749999999994</v>
      </c>
      <c r="O4712" s="39">
        <f t="shared" si="1180"/>
        <v>72312.303603084176</v>
      </c>
      <c r="P4712" s="40">
        <f t="shared" si="1181"/>
        <v>65557.880400459107</v>
      </c>
      <c r="Q4712" s="40">
        <f>S4712*F4712+T4712*G4712+AS4711*(1+$G$9/252)</f>
        <v>17028.604502853057</v>
      </c>
      <c r="R4712" s="41">
        <f t="shared" si="1184"/>
        <v>154898.78850639635</v>
      </c>
      <c r="S4712" s="36">
        <f>AU4711*H4711</f>
        <v>662.13994691955111</v>
      </c>
      <c r="T4712" s="37">
        <f>AV4711*I4711</f>
        <v>686.46995183726813</v>
      </c>
      <c r="U4712" s="57">
        <f t="shared" si="1187"/>
        <v>0.4668358242201367</v>
      </c>
      <c r="V4712" s="58">
        <f t="shared" si="1185"/>
        <v>0.42323042699428198</v>
      </c>
      <c r="W4712" s="59">
        <f t="shared" si="1186"/>
        <v>0.10993374878558125</v>
      </c>
      <c r="Y4712" s="7">
        <f t="shared" si="1182"/>
        <v>0</v>
      </c>
      <c r="Z4712" s="40"/>
      <c r="AA4712" s="40"/>
      <c r="AB4712" s="40"/>
      <c r="AC4712" s="40"/>
      <c r="AD4712" s="40"/>
      <c r="AE4712" s="40"/>
      <c r="AF4712" s="40"/>
      <c r="AG4712" s="41"/>
      <c r="AH4712" s="40"/>
      <c r="AI4712" s="40"/>
      <c r="AJ4712" s="40"/>
      <c r="AK4712" s="40"/>
      <c r="AL4712" s="40"/>
      <c r="AM4712" s="41"/>
      <c r="AN4712" s="36">
        <f>Y4712*(IF(AND(AH4712&gt;0,AI4712&lt;0),AH4712,0)+IF(AND(AJ4712&lt;0,AK4712&gt;0),AJ4712,0)+IF(AND(AL4712&gt;0,AM4712&gt;0),AL4712,0))</f>
        <v>0</v>
      </c>
      <c r="AO4712" s="37">
        <f>Y4712*(IF(AND(AH4712&gt;0,AI4712&lt;0),AI4712,0)+IF(AND(AJ4712&lt;0,AK4712&gt;0),AK4712,0)+IF(AND(AL4712&gt;0,AM4712&gt;0),AM4712,0))</f>
        <v>0</v>
      </c>
      <c r="AQ4712" s="40">
        <f>AU4712*D4712</f>
        <v>72312.303603084176</v>
      </c>
      <c r="AR4712" s="40">
        <f>AV4712*E4712</f>
        <v>65557.880400459107</v>
      </c>
      <c r="AS4712" s="40">
        <f>IF(AND(Y4712&lt;&gt;0,AN4712&lt;&gt;0),0,Q4712)</f>
        <v>17028.604502853057</v>
      </c>
      <c r="AT4712" s="41">
        <f t="shared" si="1188"/>
        <v>154898.78850639635</v>
      </c>
      <c r="AU4712" s="42">
        <f>S4712+AN4712</f>
        <v>662.13994691955111</v>
      </c>
      <c r="AV4712" s="37">
        <f>T4712+AO4712</f>
        <v>686.46995183726813</v>
      </c>
      <c r="AW4712" s="58">
        <f t="shared" si="1173"/>
        <v>0.4668358242201367</v>
      </c>
      <c r="AX4712" s="58">
        <f t="shared" si="1174"/>
        <v>0.42323042699428198</v>
      </c>
      <c r="AY4712" s="59">
        <f t="shared" si="1175"/>
        <v>0.10993374878558125</v>
      </c>
      <c r="AZ4712" s="54">
        <f t="shared" si="1183"/>
        <v>2.407094528955156E-3</v>
      </c>
    </row>
    <row r="4713" spans="3:52" x14ac:dyDescent="0.25">
      <c r="C4713" s="35">
        <v>41507</v>
      </c>
      <c r="D4713" s="36">
        <v>108.07</v>
      </c>
      <c r="E4713" s="37">
        <v>95.11</v>
      </c>
      <c r="F4713" s="38">
        <v>0</v>
      </c>
      <c r="G4713" s="7">
        <v>0</v>
      </c>
      <c r="H4713" s="38">
        <v>1</v>
      </c>
      <c r="I4713" s="7">
        <v>1</v>
      </c>
      <c r="J4713" s="36">
        <f t="shared" si="1176"/>
        <v>108.01596499999999</v>
      </c>
      <c r="K4713" s="37">
        <f t="shared" si="1177"/>
        <v>95.062445000000011</v>
      </c>
      <c r="L4713" s="36">
        <f t="shared" si="1178"/>
        <v>108.12403499999999</v>
      </c>
      <c r="M4713" s="37">
        <f t="shared" si="1179"/>
        <v>95.157554999999988</v>
      </c>
      <c r="O4713" s="39">
        <f t="shared" si="1180"/>
        <v>71557.464063595879</v>
      </c>
      <c r="P4713" s="40">
        <f t="shared" si="1181"/>
        <v>65290.157119242569</v>
      </c>
      <c r="Q4713" s="40">
        <f>S4713*F4713+T4713*G4713+AS4712*(1+$G$9/252)</f>
        <v>17029.280241126977</v>
      </c>
      <c r="R4713" s="41">
        <f t="shared" si="1184"/>
        <v>153876.90142396544</v>
      </c>
      <c r="S4713" s="36">
        <f>AU4712*H4712</f>
        <v>662.13994691955111</v>
      </c>
      <c r="T4713" s="37">
        <f>AV4712*I4712</f>
        <v>686.46995183726813</v>
      </c>
      <c r="U4713" s="57">
        <f t="shared" si="1187"/>
        <v>0.4650305757485913</v>
      </c>
      <c r="V4713" s="58">
        <f t="shared" si="1185"/>
        <v>0.42430122074887328</v>
      </c>
      <c r="W4713" s="59">
        <f t="shared" si="1186"/>
        <v>0.11066820350253534</v>
      </c>
      <c r="Y4713" s="7">
        <f t="shared" si="1182"/>
        <v>0</v>
      </c>
      <c r="Z4713" s="40"/>
      <c r="AA4713" s="40"/>
      <c r="AB4713" s="40"/>
      <c r="AC4713" s="40"/>
      <c r="AD4713" s="40"/>
      <c r="AE4713" s="40"/>
      <c r="AF4713" s="40"/>
      <c r="AG4713" s="41"/>
      <c r="AH4713" s="40"/>
      <c r="AI4713" s="40"/>
      <c r="AJ4713" s="40"/>
      <c r="AK4713" s="40"/>
      <c r="AL4713" s="40"/>
      <c r="AM4713" s="41"/>
      <c r="AN4713" s="36">
        <f>Y4713*(IF(AND(AH4713&gt;0,AI4713&lt;0),AH4713,0)+IF(AND(AJ4713&lt;0,AK4713&gt;0),AJ4713,0)+IF(AND(AL4713&gt;0,AM4713&gt;0),AL4713,0))</f>
        <v>0</v>
      </c>
      <c r="AO4713" s="37">
        <f>Y4713*(IF(AND(AH4713&gt;0,AI4713&lt;0),AI4713,0)+IF(AND(AJ4713&lt;0,AK4713&gt;0),AK4713,0)+IF(AND(AL4713&gt;0,AM4713&gt;0),AM4713,0))</f>
        <v>0</v>
      </c>
      <c r="AQ4713" s="40">
        <f>AU4713*D4713</f>
        <v>71557.464063595879</v>
      </c>
      <c r="AR4713" s="40">
        <f>AV4713*E4713</f>
        <v>65290.157119242569</v>
      </c>
      <c r="AS4713" s="40">
        <f>IF(AND(Y4713&lt;&gt;0,AN4713&lt;&gt;0),0,Q4713)</f>
        <v>17029.280241126977</v>
      </c>
      <c r="AT4713" s="41">
        <f t="shared" si="1188"/>
        <v>153876.90142396544</v>
      </c>
      <c r="AU4713" s="42">
        <f>S4713+AN4713</f>
        <v>662.13994691955111</v>
      </c>
      <c r="AV4713" s="37">
        <f>T4713+AO4713</f>
        <v>686.46995183726813</v>
      </c>
      <c r="AW4713" s="58">
        <f t="shared" si="1173"/>
        <v>0.4650305757485913</v>
      </c>
      <c r="AX4713" s="58">
        <f t="shared" si="1174"/>
        <v>0.42430122074887328</v>
      </c>
      <c r="AY4713" s="59">
        <f t="shared" si="1175"/>
        <v>0.11066820350253534</v>
      </c>
      <c r="AZ4713" s="54">
        <f t="shared" si="1183"/>
        <v>-6.59712766177456E-3</v>
      </c>
    </row>
    <row r="4714" spans="3:52" x14ac:dyDescent="0.25">
      <c r="C4714" s="35">
        <v>41508</v>
      </c>
      <c r="D4714" s="36">
        <v>110.61</v>
      </c>
      <c r="E4714" s="37">
        <v>95.46</v>
      </c>
      <c r="F4714" s="38">
        <v>0</v>
      </c>
      <c r="G4714" s="7">
        <v>0</v>
      </c>
      <c r="H4714" s="38">
        <v>1</v>
      </c>
      <c r="I4714" s="7">
        <v>1</v>
      </c>
      <c r="J4714" s="36">
        <f t="shared" si="1176"/>
        <v>110.55469500000001</v>
      </c>
      <c r="K4714" s="37">
        <f t="shared" si="1177"/>
        <v>95.412269999999992</v>
      </c>
      <c r="L4714" s="36">
        <f t="shared" si="1178"/>
        <v>110.66530499999999</v>
      </c>
      <c r="M4714" s="37">
        <f t="shared" si="1179"/>
        <v>95.507729999999995</v>
      </c>
      <c r="O4714" s="39">
        <f t="shared" si="1180"/>
        <v>73239.299528771546</v>
      </c>
      <c r="P4714" s="40">
        <f t="shared" si="1181"/>
        <v>65530.421602385613</v>
      </c>
      <c r="Q4714" s="40">
        <f>S4714*F4714+T4714*G4714+AS4713*(1+$G$9/252)</f>
        <v>17029.956006215907</v>
      </c>
      <c r="R4714" s="41">
        <f t="shared" si="1184"/>
        <v>155799.67713737307</v>
      </c>
      <c r="S4714" s="36">
        <f>AU4713*H4713</f>
        <v>662.13994691955111</v>
      </c>
      <c r="T4714" s="37">
        <f>AV4713*I4713</f>
        <v>686.46995183726813</v>
      </c>
      <c r="U4714" s="57">
        <f t="shared" si="1187"/>
        <v>0.47008633698383301</v>
      </c>
      <c r="V4714" s="58">
        <f t="shared" si="1185"/>
        <v>0.42060691528009747</v>
      </c>
      <c r="W4714" s="59">
        <f t="shared" si="1186"/>
        <v>0.10930674773606947</v>
      </c>
      <c r="Y4714" s="7">
        <f t="shared" si="1182"/>
        <v>0</v>
      </c>
      <c r="Z4714" s="40"/>
      <c r="AA4714" s="40"/>
      <c r="AB4714" s="40"/>
      <c r="AC4714" s="40"/>
      <c r="AD4714" s="40"/>
      <c r="AE4714" s="40"/>
      <c r="AF4714" s="40"/>
      <c r="AG4714" s="41"/>
      <c r="AH4714" s="40"/>
      <c r="AI4714" s="40"/>
      <c r="AJ4714" s="40"/>
      <c r="AK4714" s="40"/>
      <c r="AL4714" s="40"/>
      <c r="AM4714" s="41"/>
      <c r="AN4714" s="36">
        <f>Y4714*(IF(AND(AH4714&gt;0,AI4714&lt;0),AH4714,0)+IF(AND(AJ4714&lt;0,AK4714&gt;0),AJ4714,0)+IF(AND(AL4714&gt;0,AM4714&gt;0),AL4714,0))</f>
        <v>0</v>
      </c>
      <c r="AO4714" s="37">
        <f>Y4714*(IF(AND(AH4714&gt;0,AI4714&lt;0),AI4714,0)+IF(AND(AJ4714&lt;0,AK4714&gt;0),AK4714,0)+IF(AND(AL4714&gt;0,AM4714&gt;0),AM4714,0))</f>
        <v>0</v>
      </c>
      <c r="AQ4714" s="40">
        <f>AU4714*D4714</f>
        <v>73239.299528771546</v>
      </c>
      <c r="AR4714" s="40">
        <f>AV4714*E4714</f>
        <v>65530.421602385613</v>
      </c>
      <c r="AS4714" s="40">
        <f>IF(AND(Y4714&lt;&gt;0,AN4714&lt;&gt;0),0,Q4714)</f>
        <v>17029.956006215907</v>
      </c>
      <c r="AT4714" s="41">
        <f t="shared" si="1188"/>
        <v>155799.67713737307</v>
      </c>
      <c r="AU4714" s="42">
        <f>S4714+AN4714</f>
        <v>662.13994691955111</v>
      </c>
      <c r="AV4714" s="37">
        <f>T4714+AO4714</f>
        <v>686.46995183726813</v>
      </c>
      <c r="AW4714" s="58">
        <f t="shared" si="1173"/>
        <v>0.47008633698383301</v>
      </c>
      <c r="AX4714" s="58">
        <f t="shared" si="1174"/>
        <v>0.42060691528009747</v>
      </c>
      <c r="AY4714" s="59">
        <f t="shared" si="1175"/>
        <v>0.10930674773606947</v>
      </c>
      <c r="AZ4714" s="54">
        <f t="shared" si="1183"/>
        <v>1.2495544786867985E-2</v>
      </c>
    </row>
    <row r="4715" spans="3:52" x14ac:dyDescent="0.25">
      <c r="C4715" s="35">
        <v>41509</v>
      </c>
      <c r="D4715" s="36">
        <v>110.69</v>
      </c>
      <c r="E4715" s="37">
        <v>95.13</v>
      </c>
      <c r="F4715" s="38">
        <v>0</v>
      </c>
      <c r="G4715" s="7">
        <v>0</v>
      </c>
      <c r="H4715" s="38">
        <v>1</v>
      </c>
      <c r="I4715" s="7">
        <v>1</v>
      </c>
      <c r="J4715" s="36">
        <f t="shared" si="1176"/>
        <v>110.63465500000001</v>
      </c>
      <c r="K4715" s="37">
        <f t="shared" si="1177"/>
        <v>95.082435000000004</v>
      </c>
      <c r="L4715" s="36">
        <f t="shared" si="1178"/>
        <v>110.74534499999999</v>
      </c>
      <c r="M4715" s="37">
        <f t="shared" si="1179"/>
        <v>95.177564999999987</v>
      </c>
      <c r="O4715" s="39">
        <f t="shared" si="1180"/>
        <v>73292.270724525108</v>
      </c>
      <c r="P4715" s="40">
        <f t="shared" si="1181"/>
        <v>65303.886518279316</v>
      </c>
      <c r="Q4715" s="40">
        <f>S4715*F4715+T4715*G4715+AS4714*(1+$G$9/252)</f>
        <v>17030.631798120914</v>
      </c>
      <c r="R4715" s="41">
        <f t="shared" si="1184"/>
        <v>155626.78904092533</v>
      </c>
      <c r="S4715" s="36">
        <f>AU4714*H4714</f>
        <v>662.13994691955111</v>
      </c>
      <c r="T4715" s="37">
        <f>AV4714*I4714</f>
        <v>686.46995183726813</v>
      </c>
      <c r="U4715" s="57">
        <f t="shared" si="1187"/>
        <v>0.4709489360809942</v>
      </c>
      <c r="V4715" s="58">
        <f t="shared" si="1185"/>
        <v>0.41961854331587017</v>
      </c>
      <c r="W4715" s="59">
        <f t="shared" si="1186"/>
        <v>0.1094325206031357</v>
      </c>
      <c r="Y4715" s="7">
        <f t="shared" si="1182"/>
        <v>0</v>
      </c>
      <c r="Z4715" s="40"/>
      <c r="AA4715" s="40"/>
      <c r="AB4715" s="40"/>
      <c r="AC4715" s="40"/>
      <c r="AD4715" s="40"/>
      <c r="AE4715" s="40"/>
      <c r="AF4715" s="40"/>
      <c r="AG4715" s="41"/>
      <c r="AH4715" s="40"/>
      <c r="AI4715" s="40"/>
      <c r="AJ4715" s="40"/>
      <c r="AK4715" s="40"/>
      <c r="AL4715" s="40"/>
      <c r="AM4715" s="41"/>
      <c r="AN4715" s="36">
        <f>Y4715*(IF(AND(AH4715&gt;0,AI4715&lt;0),AH4715,0)+IF(AND(AJ4715&lt;0,AK4715&gt;0),AJ4715,0)+IF(AND(AL4715&gt;0,AM4715&gt;0),AL4715,0))</f>
        <v>0</v>
      </c>
      <c r="AO4715" s="37">
        <f>Y4715*(IF(AND(AH4715&gt;0,AI4715&lt;0),AI4715,0)+IF(AND(AJ4715&lt;0,AK4715&gt;0),AK4715,0)+IF(AND(AL4715&gt;0,AM4715&gt;0),AM4715,0))</f>
        <v>0</v>
      </c>
      <c r="AQ4715" s="40">
        <f>AU4715*D4715</f>
        <v>73292.270724525108</v>
      </c>
      <c r="AR4715" s="40">
        <f>AV4715*E4715</f>
        <v>65303.886518279316</v>
      </c>
      <c r="AS4715" s="40">
        <f>IF(AND(Y4715&lt;&gt;0,AN4715&lt;&gt;0),0,Q4715)</f>
        <v>17030.631798120914</v>
      </c>
      <c r="AT4715" s="41">
        <f t="shared" si="1188"/>
        <v>155626.78904092533</v>
      </c>
      <c r="AU4715" s="42">
        <f>S4715+AN4715</f>
        <v>662.13994691955111</v>
      </c>
      <c r="AV4715" s="37">
        <f>T4715+AO4715</f>
        <v>686.46995183726813</v>
      </c>
      <c r="AW4715" s="58">
        <f t="shared" si="1173"/>
        <v>0.4709489360809942</v>
      </c>
      <c r="AX4715" s="58">
        <f t="shared" si="1174"/>
        <v>0.41961854331587017</v>
      </c>
      <c r="AY4715" s="59">
        <f t="shared" si="1175"/>
        <v>0.1094325206031357</v>
      </c>
      <c r="AZ4715" s="54">
        <f t="shared" si="1183"/>
        <v>-1.1096819943683389E-3</v>
      </c>
    </row>
    <row r="4716" spans="3:52" x14ac:dyDescent="0.25">
      <c r="C4716" s="35">
        <v>41512</v>
      </c>
      <c r="D4716" s="36">
        <v>112.04</v>
      </c>
      <c r="E4716" s="37">
        <v>95.31</v>
      </c>
      <c r="F4716" s="38">
        <v>0</v>
      </c>
      <c r="G4716" s="7">
        <v>0</v>
      </c>
      <c r="H4716" s="38">
        <v>1</v>
      </c>
      <c r="I4716" s="7">
        <v>1</v>
      </c>
      <c r="J4716" s="36">
        <f t="shared" si="1176"/>
        <v>111.98398000000002</v>
      </c>
      <c r="K4716" s="37">
        <f t="shared" si="1177"/>
        <v>95.26234500000001</v>
      </c>
      <c r="L4716" s="36">
        <f t="shared" si="1178"/>
        <v>112.09602</v>
      </c>
      <c r="M4716" s="37">
        <f t="shared" si="1179"/>
        <v>95.357654999999994</v>
      </c>
      <c r="O4716" s="39">
        <f t="shared" si="1180"/>
        <v>74186.15965286651</v>
      </c>
      <c r="P4716" s="40">
        <f t="shared" si="1181"/>
        <v>65427.451109610025</v>
      </c>
      <c r="Q4716" s="40">
        <f>S4716*F4716+T4716*G4716+AS4715*(1+$G$9/252)</f>
        <v>17031.30761684306</v>
      </c>
      <c r="R4716" s="41">
        <f t="shared" si="1184"/>
        <v>156644.9183793196</v>
      </c>
      <c r="S4716" s="36">
        <f>AU4715*H4715</f>
        <v>662.13994691955111</v>
      </c>
      <c r="T4716" s="37">
        <f>AV4715*I4715</f>
        <v>686.46995183726813</v>
      </c>
      <c r="U4716" s="57">
        <f t="shared" si="1187"/>
        <v>0.47359442247097261</v>
      </c>
      <c r="V4716" s="58">
        <f t="shared" si="1185"/>
        <v>0.41768001022015799</v>
      </c>
      <c r="W4716" s="59">
        <f t="shared" si="1186"/>
        <v>0.10872556730886936</v>
      </c>
      <c r="Y4716" s="7">
        <f t="shared" si="1182"/>
        <v>0</v>
      </c>
      <c r="Z4716" s="40"/>
      <c r="AA4716" s="40"/>
      <c r="AB4716" s="40"/>
      <c r="AC4716" s="40"/>
      <c r="AD4716" s="40"/>
      <c r="AE4716" s="40"/>
      <c r="AF4716" s="40"/>
      <c r="AG4716" s="41"/>
      <c r="AH4716" s="40"/>
      <c r="AI4716" s="40"/>
      <c r="AJ4716" s="40"/>
      <c r="AK4716" s="40"/>
      <c r="AL4716" s="40"/>
      <c r="AM4716" s="41"/>
      <c r="AN4716" s="36">
        <f>Y4716*(IF(AND(AH4716&gt;0,AI4716&lt;0),AH4716,0)+IF(AND(AJ4716&lt;0,AK4716&gt;0),AJ4716,0)+IF(AND(AL4716&gt;0,AM4716&gt;0),AL4716,0))</f>
        <v>0</v>
      </c>
      <c r="AO4716" s="37">
        <f>Y4716*(IF(AND(AH4716&gt;0,AI4716&lt;0),AI4716,0)+IF(AND(AJ4716&lt;0,AK4716&gt;0),AK4716,0)+IF(AND(AL4716&gt;0,AM4716&gt;0),AM4716,0))</f>
        <v>0</v>
      </c>
      <c r="AQ4716" s="40">
        <f>AU4716*D4716</f>
        <v>74186.15965286651</v>
      </c>
      <c r="AR4716" s="40">
        <f>AV4716*E4716</f>
        <v>65427.451109610025</v>
      </c>
      <c r="AS4716" s="40">
        <f>IF(AND(Y4716&lt;&gt;0,AN4716&lt;&gt;0),0,Q4716)</f>
        <v>17031.30761684306</v>
      </c>
      <c r="AT4716" s="41">
        <f t="shared" si="1188"/>
        <v>156644.9183793196</v>
      </c>
      <c r="AU4716" s="42">
        <f>S4716+AN4716</f>
        <v>662.13994691955111</v>
      </c>
      <c r="AV4716" s="37">
        <f>T4716+AO4716</f>
        <v>686.46995183726813</v>
      </c>
      <c r="AW4716" s="58">
        <f t="shared" si="1173"/>
        <v>0.47359442247097261</v>
      </c>
      <c r="AX4716" s="58">
        <f t="shared" si="1174"/>
        <v>0.41768001022015799</v>
      </c>
      <c r="AY4716" s="59">
        <f t="shared" si="1175"/>
        <v>0.10872556730886936</v>
      </c>
      <c r="AZ4716" s="54">
        <f t="shared" si="1183"/>
        <v>6.5421213447161009E-3</v>
      </c>
    </row>
    <row r="4717" spans="3:52" x14ac:dyDescent="0.25">
      <c r="C4717" s="35">
        <v>41513</v>
      </c>
      <c r="D4717" s="36">
        <v>108.45</v>
      </c>
      <c r="E4717" s="37">
        <v>94.84</v>
      </c>
      <c r="F4717" s="38">
        <v>0</v>
      </c>
      <c r="G4717" s="7">
        <v>0</v>
      </c>
      <c r="H4717" s="38">
        <v>1</v>
      </c>
      <c r="I4717" s="7">
        <v>1</v>
      </c>
      <c r="J4717" s="36">
        <f t="shared" si="1176"/>
        <v>108.39577500000001</v>
      </c>
      <c r="K4717" s="37">
        <f t="shared" si="1177"/>
        <v>94.792580000000015</v>
      </c>
      <c r="L4717" s="36">
        <f t="shared" si="1178"/>
        <v>108.50422499999999</v>
      </c>
      <c r="M4717" s="37">
        <f t="shared" si="1179"/>
        <v>94.887419999999992</v>
      </c>
      <c r="O4717" s="39">
        <f t="shared" si="1180"/>
        <v>71809.077243425316</v>
      </c>
      <c r="P4717" s="40">
        <f t="shared" si="1181"/>
        <v>65104.810232246513</v>
      </c>
      <c r="Q4717" s="40">
        <f>S4717*F4717+T4717*G4717+AS4716*(1+$G$9/252)</f>
        <v>17031.98346238341</v>
      </c>
      <c r="R4717" s="41">
        <f t="shared" si="1184"/>
        <v>153945.87093805525</v>
      </c>
      <c r="S4717" s="36">
        <f>AU4716*H4716</f>
        <v>662.13994691955111</v>
      </c>
      <c r="T4717" s="37">
        <f>AV4716*I4716</f>
        <v>686.46995183726813</v>
      </c>
      <c r="U4717" s="57">
        <f t="shared" si="1187"/>
        <v>0.46645666301969124</v>
      </c>
      <c r="V4717" s="58">
        <f t="shared" si="1185"/>
        <v>0.42290715454423194</v>
      </c>
      <c r="W4717" s="59">
        <f t="shared" si="1186"/>
        <v>0.11063618243607677</v>
      </c>
      <c r="Y4717" s="7">
        <f t="shared" si="1182"/>
        <v>0</v>
      </c>
      <c r="Z4717" s="40"/>
      <c r="AA4717" s="40"/>
      <c r="AB4717" s="40"/>
      <c r="AC4717" s="40"/>
      <c r="AD4717" s="40"/>
      <c r="AE4717" s="40"/>
      <c r="AF4717" s="40"/>
      <c r="AG4717" s="41"/>
      <c r="AH4717" s="40"/>
      <c r="AI4717" s="40"/>
      <c r="AJ4717" s="40"/>
      <c r="AK4717" s="40"/>
      <c r="AL4717" s="40"/>
      <c r="AM4717" s="41"/>
      <c r="AN4717" s="36">
        <f>Y4717*(IF(AND(AH4717&gt;0,AI4717&lt;0),AH4717,0)+IF(AND(AJ4717&lt;0,AK4717&gt;0),AJ4717,0)+IF(AND(AL4717&gt;0,AM4717&gt;0),AL4717,0))</f>
        <v>0</v>
      </c>
      <c r="AO4717" s="37">
        <f>Y4717*(IF(AND(AH4717&gt;0,AI4717&lt;0),AI4717,0)+IF(AND(AJ4717&lt;0,AK4717&gt;0),AK4717,0)+IF(AND(AL4717&gt;0,AM4717&gt;0),AM4717,0))</f>
        <v>0</v>
      </c>
      <c r="AQ4717" s="40">
        <f>AU4717*D4717</f>
        <v>71809.077243425316</v>
      </c>
      <c r="AR4717" s="40">
        <f>AV4717*E4717</f>
        <v>65104.810232246513</v>
      </c>
      <c r="AS4717" s="40">
        <f>IF(AND(Y4717&lt;&gt;0,AN4717&lt;&gt;0),0,Q4717)</f>
        <v>17031.98346238341</v>
      </c>
      <c r="AT4717" s="41">
        <f t="shared" si="1188"/>
        <v>153945.87093805525</v>
      </c>
      <c r="AU4717" s="42">
        <f>S4717+AN4717</f>
        <v>662.13994691955111</v>
      </c>
      <c r="AV4717" s="37">
        <f>T4717+AO4717</f>
        <v>686.46995183726813</v>
      </c>
      <c r="AW4717" s="58">
        <f t="shared" si="1173"/>
        <v>0.46645666301969124</v>
      </c>
      <c r="AX4717" s="58">
        <f t="shared" si="1174"/>
        <v>0.42290715454423194</v>
      </c>
      <c r="AY4717" s="59">
        <f t="shared" si="1175"/>
        <v>0.11063618243607677</v>
      </c>
      <c r="AZ4717" s="54">
        <f t="shared" si="1183"/>
        <v>-1.7230354289109684E-2</v>
      </c>
    </row>
    <row r="4718" spans="3:52" x14ac:dyDescent="0.25">
      <c r="C4718" s="35">
        <v>41514</v>
      </c>
      <c r="D4718" s="36">
        <v>108.5</v>
      </c>
      <c r="E4718" s="37">
        <v>96.08</v>
      </c>
      <c r="F4718" s="38">
        <v>0</v>
      </c>
      <c r="G4718" s="7">
        <v>0</v>
      </c>
      <c r="H4718" s="38">
        <v>1</v>
      </c>
      <c r="I4718" s="7">
        <v>1</v>
      </c>
      <c r="J4718" s="36">
        <f t="shared" si="1176"/>
        <v>108.44575</v>
      </c>
      <c r="K4718" s="37">
        <f t="shared" si="1177"/>
        <v>96.031959999999998</v>
      </c>
      <c r="L4718" s="36">
        <f t="shared" si="1178"/>
        <v>108.55425</v>
      </c>
      <c r="M4718" s="37">
        <f t="shared" si="1179"/>
        <v>96.128039999999999</v>
      </c>
      <c r="O4718" s="39">
        <f t="shared" si="1180"/>
        <v>71842.184240771297</v>
      </c>
      <c r="P4718" s="40">
        <f t="shared" si="1181"/>
        <v>65956.032972524714</v>
      </c>
      <c r="Q4718" s="40">
        <f>S4718*F4718+T4718*G4718+AS4717*(1+$G$9/252)</f>
        <v>17032.659334743028</v>
      </c>
      <c r="R4718" s="41">
        <f t="shared" si="1184"/>
        <v>154830.87654803903</v>
      </c>
      <c r="S4718" s="36">
        <f>AU4717*H4717</f>
        <v>662.13994691955111</v>
      </c>
      <c r="T4718" s="37">
        <f>AV4717*I4717</f>
        <v>686.46995183726813</v>
      </c>
      <c r="U4718" s="57">
        <f t="shared" si="1187"/>
        <v>0.46400424671419455</v>
      </c>
      <c r="V4718" s="58">
        <f t="shared" si="1185"/>
        <v>0.4259875965506188</v>
      </c>
      <c r="W4718" s="59">
        <f t="shared" si="1186"/>
        <v>0.11000815673518675</v>
      </c>
      <c r="Y4718" s="7">
        <f t="shared" si="1182"/>
        <v>0</v>
      </c>
      <c r="Z4718" s="40"/>
      <c r="AA4718" s="40"/>
      <c r="AB4718" s="40"/>
      <c r="AC4718" s="40"/>
      <c r="AD4718" s="40"/>
      <c r="AE4718" s="40"/>
      <c r="AF4718" s="40"/>
      <c r="AG4718" s="41"/>
      <c r="AH4718" s="40"/>
      <c r="AI4718" s="40"/>
      <c r="AJ4718" s="40"/>
      <c r="AK4718" s="40"/>
      <c r="AL4718" s="40"/>
      <c r="AM4718" s="41"/>
      <c r="AN4718" s="36">
        <f>Y4718*(IF(AND(AH4718&gt;0,AI4718&lt;0),AH4718,0)+IF(AND(AJ4718&lt;0,AK4718&gt;0),AJ4718,0)+IF(AND(AL4718&gt;0,AM4718&gt;0),AL4718,0))</f>
        <v>0</v>
      </c>
      <c r="AO4718" s="37">
        <f>Y4718*(IF(AND(AH4718&gt;0,AI4718&lt;0),AI4718,0)+IF(AND(AJ4718&lt;0,AK4718&gt;0),AK4718,0)+IF(AND(AL4718&gt;0,AM4718&gt;0),AM4718,0))</f>
        <v>0</v>
      </c>
      <c r="AQ4718" s="40">
        <f>AU4718*D4718</f>
        <v>71842.184240771297</v>
      </c>
      <c r="AR4718" s="40">
        <f>AV4718*E4718</f>
        <v>65956.032972524714</v>
      </c>
      <c r="AS4718" s="40">
        <f>IF(AND(Y4718&lt;&gt;0,AN4718&lt;&gt;0),0,Q4718)</f>
        <v>17032.659334743028</v>
      </c>
      <c r="AT4718" s="41">
        <f t="shared" si="1188"/>
        <v>154830.87654803903</v>
      </c>
      <c r="AU4718" s="42">
        <f>S4718+AN4718</f>
        <v>662.13994691955111</v>
      </c>
      <c r="AV4718" s="37">
        <f>T4718+AO4718</f>
        <v>686.46995183726813</v>
      </c>
      <c r="AW4718" s="58">
        <f t="shared" si="1173"/>
        <v>0.46400424671419455</v>
      </c>
      <c r="AX4718" s="58">
        <f t="shared" si="1174"/>
        <v>0.4259875965506188</v>
      </c>
      <c r="AY4718" s="59">
        <f t="shared" si="1175"/>
        <v>0.11000815673518675</v>
      </c>
      <c r="AZ4718" s="54">
        <f t="shared" si="1183"/>
        <v>5.7488103096956511E-3</v>
      </c>
    </row>
    <row r="4719" spans="3:52" x14ac:dyDescent="0.25">
      <c r="C4719" s="35">
        <v>41515</v>
      </c>
      <c r="D4719" s="36">
        <v>108.58</v>
      </c>
      <c r="E4719" s="37">
        <v>94.86</v>
      </c>
      <c r="F4719" s="38">
        <v>0</v>
      </c>
      <c r="G4719" s="7">
        <v>0.77</v>
      </c>
      <c r="H4719" s="38">
        <v>1</v>
      </c>
      <c r="I4719" s="7">
        <v>1</v>
      </c>
      <c r="J4719" s="36">
        <f t="shared" si="1176"/>
        <v>108.52571</v>
      </c>
      <c r="K4719" s="37">
        <f t="shared" si="1177"/>
        <v>94.812570000000008</v>
      </c>
      <c r="L4719" s="36">
        <f t="shared" si="1178"/>
        <v>108.63428999999999</v>
      </c>
      <c r="M4719" s="37">
        <f t="shared" si="1179"/>
        <v>94.907429999999991</v>
      </c>
      <c r="O4719" s="39">
        <f t="shared" si="1180"/>
        <v>71895.155436524859</v>
      </c>
      <c r="P4719" s="40">
        <f t="shared" si="1181"/>
        <v>65118.539631283253</v>
      </c>
      <c r="Q4719" s="40">
        <f>S4719*F4719+T4719*G4719+AS4718*(1+$G$9/252)</f>
        <v>17561.917096837671</v>
      </c>
      <c r="R4719" s="41">
        <f t="shared" si="1184"/>
        <v>154575.61216464581</v>
      </c>
      <c r="S4719" s="36">
        <f>AU4718*H4718</f>
        <v>662.13994691955111</v>
      </c>
      <c r="T4719" s="37">
        <f>AV4718*I4718</f>
        <v>686.46995183726813</v>
      </c>
      <c r="U4719" s="57">
        <f t="shared" si="1187"/>
        <v>0.46511318590118811</v>
      </c>
      <c r="V4719" s="58">
        <f t="shared" si="1185"/>
        <v>0.42127305025272949</v>
      </c>
      <c r="W4719" s="59">
        <f t="shared" si="1186"/>
        <v>0.11361376384608228</v>
      </c>
      <c r="Y4719" s="7">
        <f t="shared" si="1182"/>
        <v>0</v>
      </c>
      <c r="Z4719" s="40"/>
      <c r="AA4719" s="40"/>
      <c r="AB4719" s="40"/>
      <c r="AC4719" s="40"/>
      <c r="AD4719" s="40"/>
      <c r="AE4719" s="40"/>
      <c r="AF4719" s="40"/>
      <c r="AG4719" s="41"/>
      <c r="AH4719" s="40"/>
      <c r="AI4719" s="40"/>
      <c r="AJ4719" s="40"/>
      <c r="AK4719" s="40"/>
      <c r="AL4719" s="40"/>
      <c r="AM4719" s="41"/>
      <c r="AN4719" s="36">
        <f>Y4719*(IF(AND(AH4719&gt;0,AI4719&lt;0),AH4719,0)+IF(AND(AJ4719&lt;0,AK4719&gt;0),AJ4719,0)+IF(AND(AL4719&gt;0,AM4719&gt;0),AL4719,0))</f>
        <v>0</v>
      </c>
      <c r="AO4719" s="37">
        <f>Y4719*(IF(AND(AH4719&gt;0,AI4719&lt;0),AI4719,0)+IF(AND(AJ4719&lt;0,AK4719&gt;0),AK4719,0)+IF(AND(AL4719&gt;0,AM4719&gt;0),AM4719,0))</f>
        <v>0</v>
      </c>
      <c r="AQ4719" s="40">
        <f>AU4719*D4719</f>
        <v>71895.155436524859</v>
      </c>
      <c r="AR4719" s="40">
        <f>AV4719*E4719</f>
        <v>65118.539631283253</v>
      </c>
      <c r="AS4719" s="40">
        <f>IF(AND(Y4719&lt;&gt;0,AN4719&lt;&gt;0),0,Q4719)</f>
        <v>17561.917096837671</v>
      </c>
      <c r="AT4719" s="41">
        <f t="shared" si="1188"/>
        <v>154575.61216464581</v>
      </c>
      <c r="AU4719" s="42">
        <f>S4719+AN4719</f>
        <v>662.13994691955111</v>
      </c>
      <c r="AV4719" s="37">
        <f>T4719+AO4719</f>
        <v>686.46995183726813</v>
      </c>
      <c r="AW4719" s="58">
        <f t="shared" si="1173"/>
        <v>0.46511318590118811</v>
      </c>
      <c r="AX4719" s="58">
        <f t="shared" si="1174"/>
        <v>0.42127305025272949</v>
      </c>
      <c r="AY4719" s="59">
        <f t="shared" si="1175"/>
        <v>0.11361376384608228</v>
      </c>
      <c r="AZ4719" s="54">
        <f t="shared" si="1183"/>
        <v>-1.6486658803744891E-3</v>
      </c>
    </row>
    <row r="4720" spans="3:52" x14ac:dyDescent="0.25">
      <c r="C4720" s="35">
        <v>41516</v>
      </c>
      <c r="D4720" s="36">
        <v>107.36</v>
      </c>
      <c r="E4720" s="37">
        <v>94.36</v>
      </c>
      <c r="F4720" s="38">
        <v>0</v>
      </c>
      <c r="G4720" s="7">
        <v>0</v>
      </c>
      <c r="H4720" s="38">
        <v>1</v>
      </c>
      <c r="I4720" s="7">
        <v>1</v>
      </c>
      <c r="J4720" s="36">
        <f t="shared" si="1176"/>
        <v>107.30632</v>
      </c>
      <c r="K4720" s="37">
        <f t="shared" si="1177"/>
        <v>94.312820000000002</v>
      </c>
      <c r="L4720" s="36">
        <f t="shared" si="1178"/>
        <v>107.41368</v>
      </c>
      <c r="M4720" s="37">
        <f t="shared" si="1179"/>
        <v>94.407179999999997</v>
      </c>
      <c r="O4720" s="39">
        <f t="shared" si="1180"/>
        <v>71087.344701283</v>
      </c>
      <c r="P4720" s="40">
        <f t="shared" si="1181"/>
        <v>64775.30465536462</v>
      </c>
      <c r="Q4720" s="40">
        <f>S4720*F4720+T4720*G4720+AS4719*(1+$G$9/252)</f>
        <v>17562.613998309767</v>
      </c>
      <c r="R4720" s="41">
        <f t="shared" si="1184"/>
        <v>153425.26335495739</v>
      </c>
      <c r="S4720" s="36">
        <f>AU4719*H4719</f>
        <v>662.13994691955111</v>
      </c>
      <c r="T4720" s="37">
        <f>AV4719*I4719</f>
        <v>686.46995183726813</v>
      </c>
      <c r="U4720" s="57">
        <f t="shared" si="1187"/>
        <v>0.46333532787764359</v>
      </c>
      <c r="V4720" s="58">
        <f t="shared" si="1185"/>
        <v>0.42219451502914196</v>
      </c>
      <c r="W4720" s="59">
        <f t="shared" si="1186"/>
        <v>0.11447015709321443</v>
      </c>
      <c r="Y4720" s="7">
        <f t="shared" si="1182"/>
        <v>0</v>
      </c>
      <c r="Z4720" s="40"/>
      <c r="AA4720" s="40"/>
      <c r="AB4720" s="40"/>
      <c r="AC4720" s="40"/>
      <c r="AD4720" s="40"/>
      <c r="AE4720" s="40"/>
      <c r="AF4720" s="40"/>
      <c r="AG4720" s="41"/>
      <c r="AH4720" s="40"/>
      <c r="AI4720" s="40"/>
      <c r="AJ4720" s="40"/>
      <c r="AK4720" s="40"/>
      <c r="AL4720" s="40"/>
      <c r="AM4720" s="41"/>
      <c r="AN4720" s="36">
        <f>Y4720*(IF(AND(AH4720&gt;0,AI4720&lt;0),AH4720,0)+IF(AND(AJ4720&lt;0,AK4720&gt;0),AJ4720,0)+IF(AND(AL4720&gt;0,AM4720&gt;0),AL4720,0))</f>
        <v>0</v>
      </c>
      <c r="AO4720" s="37">
        <f>Y4720*(IF(AND(AH4720&gt;0,AI4720&lt;0),AI4720,0)+IF(AND(AJ4720&lt;0,AK4720&gt;0),AK4720,0)+IF(AND(AL4720&gt;0,AM4720&gt;0),AM4720,0))</f>
        <v>0</v>
      </c>
      <c r="AQ4720" s="40">
        <f>AU4720*D4720</f>
        <v>71087.344701283</v>
      </c>
      <c r="AR4720" s="40">
        <f>AV4720*E4720</f>
        <v>64775.30465536462</v>
      </c>
      <c r="AS4720" s="40">
        <f>IF(AND(Y4720&lt;&gt;0,AN4720&lt;&gt;0),0,Q4720)</f>
        <v>17562.613998309767</v>
      </c>
      <c r="AT4720" s="41">
        <f t="shared" si="1188"/>
        <v>153425.26335495739</v>
      </c>
      <c r="AU4720" s="42">
        <f>S4720+AN4720</f>
        <v>662.13994691955111</v>
      </c>
      <c r="AV4720" s="37">
        <f>T4720+AO4720</f>
        <v>686.46995183726813</v>
      </c>
      <c r="AW4720" s="58">
        <f t="shared" si="1173"/>
        <v>0.46333532787764359</v>
      </c>
      <c r="AX4720" s="58">
        <f t="shared" si="1174"/>
        <v>0.42219451502914196</v>
      </c>
      <c r="AY4720" s="59">
        <f t="shared" si="1175"/>
        <v>0.11447015709321443</v>
      </c>
      <c r="AZ4720" s="54">
        <f t="shared" si="1183"/>
        <v>-7.441981264567965E-3</v>
      </c>
    </row>
    <row r="4721" spans="3:52" x14ac:dyDescent="0.25">
      <c r="C4721" s="35">
        <v>41520</v>
      </c>
      <c r="D4721" s="36">
        <v>107.6</v>
      </c>
      <c r="E4721" s="37">
        <v>94.52</v>
      </c>
      <c r="F4721" s="38">
        <v>0</v>
      </c>
      <c r="G4721" s="7">
        <v>0</v>
      </c>
      <c r="H4721" s="38">
        <v>1</v>
      </c>
      <c r="I4721" s="7">
        <v>1</v>
      </c>
      <c r="J4721" s="36">
        <f t="shared" si="1176"/>
        <v>107.5462</v>
      </c>
      <c r="K4721" s="37">
        <f t="shared" si="1177"/>
        <v>94.472740000000002</v>
      </c>
      <c r="L4721" s="36">
        <f t="shared" si="1178"/>
        <v>107.65379999999999</v>
      </c>
      <c r="M4721" s="37">
        <f t="shared" si="1179"/>
        <v>94.56725999999999</v>
      </c>
      <c r="O4721" s="39">
        <f t="shared" si="1180"/>
        <v>71246.2582885437</v>
      </c>
      <c r="P4721" s="40">
        <f t="shared" si="1181"/>
        <v>64885.139847658582</v>
      </c>
      <c r="Q4721" s="40">
        <f>S4721*F4721+T4721*G4721+AS4720*(1+$G$9/252)</f>
        <v>17563.310927436683</v>
      </c>
      <c r="R4721" s="41">
        <f t="shared" si="1184"/>
        <v>153694.70906363896</v>
      </c>
      <c r="S4721" s="36">
        <f>AU4720*H4720</f>
        <v>662.13994691955111</v>
      </c>
      <c r="T4721" s="37">
        <f>AV4720*I4720</f>
        <v>686.46995183726813</v>
      </c>
      <c r="U4721" s="57">
        <f t="shared" si="1187"/>
        <v>0.46355700025459834</v>
      </c>
      <c r="V4721" s="58">
        <f t="shared" si="1185"/>
        <v>0.42216898839889266</v>
      </c>
      <c r="W4721" s="59">
        <f t="shared" si="1186"/>
        <v>0.11427401134650904</v>
      </c>
      <c r="Y4721" s="7">
        <f t="shared" si="1182"/>
        <v>0</v>
      </c>
      <c r="Z4721" s="40"/>
      <c r="AA4721" s="40"/>
      <c r="AB4721" s="40"/>
      <c r="AC4721" s="40"/>
      <c r="AD4721" s="40"/>
      <c r="AE4721" s="40"/>
      <c r="AF4721" s="40"/>
      <c r="AG4721" s="41"/>
      <c r="AH4721" s="40"/>
      <c r="AI4721" s="40"/>
      <c r="AJ4721" s="40"/>
      <c r="AK4721" s="40"/>
      <c r="AL4721" s="40"/>
      <c r="AM4721" s="41"/>
      <c r="AN4721" s="36">
        <f>Y4721*(IF(AND(AH4721&gt;0,AI4721&lt;0),AH4721,0)+IF(AND(AJ4721&lt;0,AK4721&gt;0),AJ4721,0)+IF(AND(AL4721&gt;0,AM4721&gt;0),AL4721,0))</f>
        <v>0</v>
      </c>
      <c r="AO4721" s="37">
        <f>Y4721*(IF(AND(AH4721&gt;0,AI4721&lt;0),AI4721,0)+IF(AND(AJ4721&lt;0,AK4721&gt;0),AK4721,0)+IF(AND(AL4721&gt;0,AM4721&gt;0),AM4721,0))</f>
        <v>0</v>
      </c>
      <c r="AQ4721" s="40">
        <f>AU4721*D4721</f>
        <v>71246.2582885437</v>
      </c>
      <c r="AR4721" s="40">
        <f>AV4721*E4721</f>
        <v>64885.139847658582</v>
      </c>
      <c r="AS4721" s="40">
        <f>IF(AND(Y4721&lt;&gt;0,AN4721&lt;&gt;0),0,Q4721)</f>
        <v>17563.310927436683</v>
      </c>
      <c r="AT4721" s="41">
        <f t="shared" si="1188"/>
        <v>153694.70906363896</v>
      </c>
      <c r="AU4721" s="42">
        <f>S4721+AN4721</f>
        <v>662.13994691955111</v>
      </c>
      <c r="AV4721" s="37">
        <f>T4721+AO4721</f>
        <v>686.46995183726813</v>
      </c>
      <c r="AW4721" s="58">
        <f t="shared" si="1173"/>
        <v>0.46355700025459834</v>
      </c>
      <c r="AX4721" s="58">
        <f t="shared" si="1174"/>
        <v>0.42216898839889266</v>
      </c>
      <c r="AY4721" s="59">
        <f t="shared" si="1175"/>
        <v>0.11427401134650904</v>
      </c>
      <c r="AZ4721" s="54">
        <f t="shared" si="1183"/>
        <v>1.7562017023116105E-3</v>
      </c>
    </row>
    <row r="4722" spans="3:52" x14ac:dyDescent="0.25">
      <c r="C4722" s="35">
        <v>41521</v>
      </c>
      <c r="D4722" s="36">
        <v>107.61</v>
      </c>
      <c r="E4722" s="37">
        <v>95.16</v>
      </c>
      <c r="F4722" s="38">
        <v>0</v>
      </c>
      <c r="G4722" s="7">
        <v>0</v>
      </c>
      <c r="H4722" s="38">
        <v>1</v>
      </c>
      <c r="I4722" s="7">
        <v>1</v>
      </c>
      <c r="J4722" s="36">
        <f t="shared" si="1176"/>
        <v>107.556195</v>
      </c>
      <c r="K4722" s="37">
        <f t="shared" si="1177"/>
        <v>95.11242</v>
      </c>
      <c r="L4722" s="36">
        <f t="shared" si="1178"/>
        <v>107.663805</v>
      </c>
      <c r="M4722" s="37">
        <f t="shared" si="1179"/>
        <v>95.207579999999993</v>
      </c>
      <c r="O4722" s="39">
        <f t="shared" si="1180"/>
        <v>71252.879688012894</v>
      </c>
      <c r="P4722" s="40">
        <f t="shared" si="1181"/>
        <v>65324.480616834429</v>
      </c>
      <c r="Q4722" s="40">
        <f>S4722*F4722+T4722*G4722+AS4721*(1+$G$9/252)</f>
        <v>17564.007884219518</v>
      </c>
      <c r="R4722" s="41">
        <f t="shared" si="1184"/>
        <v>154141.36818906685</v>
      </c>
      <c r="S4722" s="36">
        <f>AU4721*H4721</f>
        <v>662.13994691955111</v>
      </c>
      <c r="T4722" s="37">
        <f>AV4721*I4721</f>
        <v>686.46995183726813</v>
      </c>
      <c r="U4722" s="57">
        <f t="shared" si="1187"/>
        <v>0.46225669672670527</v>
      </c>
      <c r="V4722" s="58">
        <f t="shared" si="1185"/>
        <v>0.42379590491702834</v>
      </c>
      <c r="W4722" s="59">
        <f t="shared" si="1186"/>
        <v>0.11394739835626633</v>
      </c>
      <c r="Y4722" s="7">
        <f t="shared" si="1182"/>
        <v>0</v>
      </c>
      <c r="Z4722" s="40"/>
      <c r="AA4722" s="40"/>
      <c r="AB4722" s="40"/>
      <c r="AC4722" s="40"/>
      <c r="AD4722" s="40"/>
      <c r="AE4722" s="40"/>
      <c r="AF4722" s="40"/>
      <c r="AG4722" s="41"/>
      <c r="AH4722" s="40"/>
      <c r="AI4722" s="40"/>
      <c r="AJ4722" s="40"/>
      <c r="AK4722" s="40"/>
      <c r="AL4722" s="40"/>
      <c r="AM4722" s="41"/>
      <c r="AN4722" s="36">
        <f>Y4722*(IF(AND(AH4722&gt;0,AI4722&lt;0),AH4722,0)+IF(AND(AJ4722&lt;0,AK4722&gt;0),AJ4722,0)+IF(AND(AL4722&gt;0,AM4722&gt;0),AL4722,0))</f>
        <v>0</v>
      </c>
      <c r="AO4722" s="37">
        <f>Y4722*(IF(AND(AH4722&gt;0,AI4722&lt;0),AI4722,0)+IF(AND(AJ4722&lt;0,AK4722&gt;0),AK4722,0)+IF(AND(AL4722&gt;0,AM4722&gt;0),AM4722,0))</f>
        <v>0</v>
      </c>
      <c r="AQ4722" s="40">
        <f>AU4722*D4722</f>
        <v>71252.879688012894</v>
      </c>
      <c r="AR4722" s="40">
        <f>AV4722*E4722</f>
        <v>65324.480616834429</v>
      </c>
      <c r="AS4722" s="40">
        <f>IF(AND(Y4722&lt;&gt;0,AN4722&lt;&gt;0),0,Q4722)</f>
        <v>17564.007884219518</v>
      </c>
      <c r="AT4722" s="41">
        <f t="shared" si="1188"/>
        <v>154141.36818906685</v>
      </c>
      <c r="AU4722" s="42">
        <f>S4722+AN4722</f>
        <v>662.13994691955111</v>
      </c>
      <c r="AV4722" s="37">
        <f>T4722+AO4722</f>
        <v>686.46995183726813</v>
      </c>
      <c r="AW4722" s="58">
        <f t="shared" si="1173"/>
        <v>0.46225669672670527</v>
      </c>
      <c r="AX4722" s="58">
        <f t="shared" si="1174"/>
        <v>0.42379590491702834</v>
      </c>
      <c r="AY4722" s="59">
        <f t="shared" si="1175"/>
        <v>0.11394739835626633</v>
      </c>
      <c r="AZ4722" s="54">
        <f t="shared" si="1183"/>
        <v>2.9061450986120896E-3</v>
      </c>
    </row>
    <row r="4723" spans="3:52" x14ac:dyDescent="0.25">
      <c r="C4723" s="35">
        <v>41522</v>
      </c>
      <c r="D4723" s="36">
        <v>109.05</v>
      </c>
      <c r="E4723" s="37">
        <v>95.66</v>
      </c>
      <c r="F4723" s="38">
        <v>0</v>
      </c>
      <c r="G4723" s="7">
        <v>0</v>
      </c>
      <c r="H4723" s="38">
        <v>1</v>
      </c>
      <c r="I4723" s="7">
        <v>1</v>
      </c>
      <c r="J4723" s="36">
        <f t="shared" si="1176"/>
        <v>108.995475</v>
      </c>
      <c r="K4723" s="37">
        <f t="shared" si="1177"/>
        <v>95.612170000000006</v>
      </c>
      <c r="L4723" s="36">
        <f t="shared" si="1178"/>
        <v>109.104525</v>
      </c>
      <c r="M4723" s="37">
        <f t="shared" si="1179"/>
        <v>95.707829999999987</v>
      </c>
      <c r="O4723" s="39">
        <f t="shared" si="1180"/>
        <v>72206.361211577052</v>
      </c>
      <c r="P4723" s="40">
        <f t="shared" si="1181"/>
        <v>65667.715592753069</v>
      </c>
      <c r="Q4723" s="40">
        <f>S4723*F4723+T4723*G4723+AS4722*(1+$G$9/252)</f>
        <v>17564.704868659366</v>
      </c>
      <c r="R4723" s="41">
        <f t="shared" si="1184"/>
        <v>155438.78167298948</v>
      </c>
      <c r="S4723" s="36">
        <f>AU4722*H4722</f>
        <v>662.13994691955111</v>
      </c>
      <c r="T4723" s="37">
        <f>AV4722*I4722</f>
        <v>686.46995183726813</v>
      </c>
      <c r="U4723" s="57">
        <f t="shared" si="1187"/>
        <v>0.46453247017519766</v>
      </c>
      <c r="V4723" s="58">
        <f t="shared" si="1185"/>
        <v>0.42246674147835345</v>
      </c>
      <c r="W4723" s="59">
        <f t="shared" si="1186"/>
        <v>0.1130007883464489</v>
      </c>
      <c r="Y4723" s="7">
        <f t="shared" si="1182"/>
        <v>0</v>
      </c>
      <c r="Z4723" s="40"/>
      <c r="AA4723" s="40"/>
      <c r="AB4723" s="40"/>
      <c r="AC4723" s="40"/>
      <c r="AD4723" s="40"/>
      <c r="AE4723" s="40"/>
      <c r="AF4723" s="40"/>
      <c r="AG4723" s="41"/>
      <c r="AH4723" s="40"/>
      <c r="AI4723" s="40"/>
      <c r="AJ4723" s="40"/>
      <c r="AK4723" s="40"/>
      <c r="AL4723" s="40"/>
      <c r="AM4723" s="41"/>
      <c r="AN4723" s="36">
        <f>Y4723*(IF(AND(AH4723&gt;0,AI4723&lt;0),AH4723,0)+IF(AND(AJ4723&lt;0,AK4723&gt;0),AJ4723,0)+IF(AND(AL4723&gt;0,AM4723&gt;0),AL4723,0))</f>
        <v>0</v>
      </c>
      <c r="AO4723" s="37">
        <f>Y4723*(IF(AND(AH4723&gt;0,AI4723&lt;0),AI4723,0)+IF(AND(AJ4723&lt;0,AK4723&gt;0),AK4723,0)+IF(AND(AL4723&gt;0,AM4723&gt;0),AM4723,0))</f>
        <v>0</v>
      </c>
      <c r="AQ4723" s="40">
        <f>AU4723*D4723</f>
        <v>72206.361211577052</v>
      </c>
      <c r="AR4723" s="40">
        <f>AV4723*E4723</f>
        <v>65667.715592753069</v>
      </c>
      <c r="AS4723" s="40">
        <f>IF(AND(Y4723&lt;&gt;0,AN4723&lt;&gt;0),0,Q4723)</f>
        <v>17564.704868659366</v>
      </c>
      <c r="AT4723" s="41">
        <f t="shared" si="1188"/>
        <v>155438.78167298948</v>
      </c>
      <c r="AU4723" s="42">
        <f>S4723+AN4723</f>
        <v>662.13994691955111</v>
      </c>
      <c r="AV4723" s="37">
        <f>T4723+AO4723</f>
        <v>686.46995183726813</v>
      </c>
      <c r="AW4723" s="58">
        <f t="shared" si="1173"/>
        <v>0.46453247017519766</v>
      </c>
      <c r="AX4723" s="58">
        <f t="shared" si="1174"/>
        <v>0.42246674147835345</v>
      </c>
      <c r="AY4723" s="59">
        <f t="shared" si="1175"/>
        <v>0.1130007883464489</v>
      </c>
      <c r="AZ4723" s="54">
        <f t="shared" si="1183"/>
        <v>8.4170362516262642E-3</v>
      </c>
    </row>
    <row r="4724" spans="3:52" x14ac:dyDescent="0.25">
      <c r="C4724" s="35">
        <v>41523</v>
      </c>
      <c r="D4724" s="36">
        <v>108.16</v>
      </c>
      <c r="E4724" s="37">
        <v>96.26</v>
      </c>
      <c r="F4724" s="38">
        <v>0.15</v>
      </c>
      <c r="G4724" s="7">
        <v>0</v>
      </c>
      <c r="H4724" s="38">
        <v>1</v>
      </c>
      <c r="I4724" s="7">
        <v>1</v>
      </c>
      <c r="J4724" s="36">
        <f t="shared" si="1176"/>
        <v>108.10592</v>
      </c>
      <c r="K4724" s="37">
        <f t="shared" si="1177"/>
        <v>96.211870000000005</v>
      </c>
      <c r="L4724" s="36">
        <f t="shared" si="1178"/>
        <v>108.21408</v>
      </c>
      <c r="M4724" s="37">
        <f t="shared" si="1179"/>
        <v>96.308130000000006</v>
      </c>
      <c r="O4724" s="39">
        <f t="shared" si="1180"/>
        <v>71617.056658818648</v>
      </c>
      <c r="P4724" s="40">
        <f t="shared" si="1181"/>
        <v>66079.597563855437</v>
      </c>
      <c r="Q4724" s="40">
        <f>S4724*F4724+T4724*G4724+AS4723*(1+$G$9/252)</f>
        <v>17664.722872795261</v>
      </c>
      <c r="R4724" s="41">
        <f t="shared" si="1184"/>
        <v>155361.37709546933</v>
      </c>
      <c r="S4724" s="36">
        <f>AU4723*H4723</f>
        <v>662.13994691955111</v>
      </c>
      <c r="T4724" s="37">
        <f>AV4723*I4723</f>
        <v>686.46995183726813</v>
      </c>
      <c r="U4724" s="57">
        <f t="shared" si="1187"/>
        <v>0.46097078950845083</v>
      </c>
      <c r="V4724" s="58">
        <f t="shared" si="1185"/>
        <v>0.42532834607438902</v>
      </c>
      <c r="W4724" s="59">
        <f t="shared" si="1186"/>
        <v>0.11370086441716022</v>
      </c>
      <c r="Y4724" s="7">
        <f t="shared" si="1182"/>
        <v>0</v>
      </c>
      <c r="Z4724" s="40"/>
      <c r="AA4724" s="40"/>
      <c r="AB4724" s="40"/>
      <c r="AC4724" s="40"/>
      <c r="AD4724" s="40"/>
      <c r="AE4724" s="40"/>
      <c r="AF4724" s="40"/>
      <c r="AG4724" s="41"/>
      <c r="AH4724" s="40"/>
      <c r="AI4724" s="40"/>
      <c r="AJ4724" s="40"/>
      <c r="AK4724" s="40"/>
      <c r="AL4724" s="40"/>
      <c r="AM4724" s="41"/>
      <c r="AN4724" s="36">
        <f>Y4724*(IF(AND(AH4724&gt;0,AI4724&lt;0),AH4724,0)+IF(AND(AJ4724&lt;0,AK4724&gt;0),AJ4724,0)+IF(AND(AL4724&gt;0,AM4724&gt;0),AL4724,0))</f>
        <v>0</v>
      </c>
      <c r="AO4724" s="37">
        <f>Y4724*(IF(AND(AH4724&gt;0,AI4724&lt;0),AI4724,0)+IF(AND(AJ4724&lt;0,AK4724&gt;0),AK4724,0)+IF(AND(AL4724&gt;0,AM4724&gt;0),AM4724,0))</f>
        <v>0</v>
      </c>
      <c r="AQ4724" s="40">
        <f>AU4724*D4724</f>
        <v>71617.056658818648</v>
      </c>
      <c r="AR4724" s="40">
        <f>AV4724*E4724</f>
        <v>66079.597563855437</v>
      </c>
      <c r="AS4724" s="40">
        <f>IF(AND(Y4724&lt;&gt;0,AN4724&lt;&gt;0),0,Q4724)</f>
        <v>17664.722872795261</v>
      </c>
      <c r="AT4724" s="41">
        <f t="shared" si="1188"/>
        <v>155361.37709546933</v>
      </c>
      <c r="AU4724" s="42">
        <f>S4724+AN4724</f>
        <v>662.13994691955111</v>
      </c>
      <c r="AV4724" s="37">
        <f>T4724+AO4724</f>
        <v>686.46995183726813</v>
      </c>
      <c r="AW4724" s="58">
        <f t="shared" si="1173"/>
        <v>0.46097078950845083</v>
      </c>
      <c r="AX4724" s="58">
        <f t="shared" si="1174"/>
        <v>0.42532834607438902</v>
      </c>
      <c r="AY4724" s="59">
        <f t="shared" si="1175"/>
        <v>0.11370086441716022</v>
      </c>
      <c r="AZ4724" s="54">
        <f t="shared" si="1183"/>
        <v>-4.9797467972312326E-4</v>
      </c>
    </row>
    <row r="4725" spans="3:52" x14ac:dyDescent="0.25">
      <c r="C4725" s="35">
        <v>41526</v>
      </c>
      <c r="D4725" s="36">
        <v>109.1</v>
      </c>
      <c r="E4725" s="37">
        <v>96.45</v>
      </c>
      <c r="F4725" s="38">
        <v>0</v>
      </c>
      <c r="G4725" s="7">
        <v>0</v>
      </c>
      <c r="H4725" s="38">
        <v>1</v>
      </c>
      <c r="I4725" s="7">
        <v>1</v>
      </c>
      <c r="J4725" s="36">
        <f t="shared" si="1176"/>
        <v>109.04545</v>
      </c>
      <c r="K4725" s="37">
        <f t="shared" si="1177"/>
        <v>96.401775000000015</v>
      </c>
      <c r="L4725" s="36">
        <f t="shared" si="1178"/>
        <v>109.15454999999999</v>
      </c>
      <c r="M4725" s="37">
        <f t="shared" si="1179"/>
        <v>96.498224999999991</v>
      </c>
      <c r="O4725" s="39">
        <f t="shared" si="1180"/>
        <v>72239.468208923019</v>
      </c>
      <c r="P4725" s="40">
        <f t="shared" si="1181"/>
        <v>66210.026854704513</v>
      </c>
      <c r="Q4725" s="40">
        <f>S4725*F4725+T4725*G4725+AS4724*(1+$G$9/252)</f>
        <v>17665.423853861641</v>
      </c>
      <c r="R4725" s="41">
        <f t="shared" si="1184"/>
        <v>156114.91891748918</v>
      </c>
      <c r="S4725" s="36">
        <f>AU4724*H4724</f>
        <v>662.13994691955111</v>
      </c>
      <c r="T4725" s="37">
        <f>AV4724*I4724</f>
        <v>686.46995183726813</v>
      </c>
      <c r="U4725" s="57">
        <f t="shared" si="1187"/>
        <v>0.46273263766100065</v>
      </c>
      <c r="V4725" s="58">
        <f t="shared" si="1185"/>
        <v>0.42411082370480074</v>
      </c>
      <c r="W4725" s="59">
        <f t="shared" si="1186"/>
        <v>0.11315653863419857</v>
      </c>
      <c r="Y4725" s="7">
        <f t="shared" si="1182"/>
        <v>0</v>
      </c>
      <c r="Z4725" s="40"/>
      <c r="AA4725" s="40"/>
      <c r="AB4725" s="40"/>
      <c r="AC4725" s="40"/>
      <c r="AD4725" s="40"/>
      <c r="AE4725" s="40"/>
      <c r="AF4725" s="40"/>
      <c r="AG4725" s="41"/>
      <c r="AH4725" s="40"/>
      <c r="AI4725" s="40"/>
      <c r="AJ4725" s="40"/>
      <c r="AK4725" s="40"/>
      <c r="AL4725" s="40"/>
      <c r="AM4725" s="41"/>
      <c r="AN4725" s="36">
        <f>Y4725*(IF(AND(AH4725&gt;0,AI4725&lt;0),AH4725,0)+IF(AND(AJ4725&lt;0,AK4725&gt;0),AJ4725,0)+IF(AND(AL4725&gt;0,AM4725&gt;0),AL4725,0))</f>
        <v>0</v>
      </c>
      <c r="AO4725" s="37">
        <f>Y4725*(IF(AND(AH4725&gt;0,AI4725&lt;0),AI4725,0)+IF(AND(AJ4725&lt;0,AK4725&gt;0),AK4725,0)+IF(AND(AL4725&gt;0,AM4725&gt;0),AM4725,0))</f>
        <v>0</v>
      </c>
      <c r="AQ4725" s="40">
        <f>AU4725*D4725</f>
        <v>72239.468208923019</v>
      </c>
      <c r="AR4725" s="40">
        <f>AV4725*E4725</f>
        <v>66210.026854704513</v>
      </c>
      <c r="AS4725" s="40">
        <f>IF(AND(Y4725&lt;&gt;0,AN4725&lt;&gt;0),0,Q4725)</f>
        <v>17665.423853861641</v>
      </c>
      <c r="AT4725" s="41">
        <f t="shared" si="1188"/>
        <v>156114.91891748918</v>
      </c>
      <c r="AU4725" s="42">
        <f>S4725+AN4725</f>
        <v>662.13994691955111</v>
      </c>
      <c r="AV4725" s="37">
        <f>T4725+AO4725</f>
        <v>686.46995183726813</v>
      </c>
      <c r="AW4725" s="58">
        <f t="shared" si="1173"/>
        <v>0.46273263766100065</v>
      </c>
      <c r="AX4725" s="58">
        <f t="shared" si="1174"/>
        <v>0.42411082370480074</v>
      </c>
      <c r="AY4725" s="59">
        <f t="shared" si="1175"/>
        <v>0.11315653863419857</v>
      </c>
      <c r="AZ4725" s="54">
        <f t="shared" si="1183"/>
        <v>4.8502519487632068E-3</v>
      </c>
    </row>
    <row r="4726" spans="3:52" x14ac:dyDescent="0.25">
      <c r="C4726" s="35">
        <v>41527</v>
      </c>
      <c r="D4726" s="36">
        <v>110.59</v>
      </c>
      <c r="E4726" s="37">
        <v>96.89</v>
      </c>
      <c r="F4726" s="38">
        <v>0</v>
      </c>
      <c r="G4726" s="7">
        <v>0</v>
      </c>
      <c r="H4726" s="38">
        <v>1</v>
      </c>
      <c r="I4726" s="7">
        <v>1</v>
      </c>
      <c r="J4726" s="36">
        <f t="shared" si="1176"/>
        <v>110.534705</v>
      </c>
      <c r="K4726" s="37">
        <f t="shared" si="1177"/>
        <v>96.841555</v>
      </c>
      <c r="L4726" s="36">
        <f t="shared" si="1178"/>
        <v>110.645295</v>
      </c>
      <c r="M4726" s="37">
        <f t="shared" si="1179"/>
        <v>96.938445000000002</v>
      </c>
      <c r="O4726" s="39">
        <f t="shared" si="1180"/>
        <v>73226.056729833159</v>
      </c>
      <c r="P4726" s="40">
        <f t="shared" si="1181"/>
        <v>66512.073633512904</v>
      </c>
      <c r="Q4726" s="40">
        <f>S4726*F4726+T4726*G4726+AS4725*(1+$G$9/252)</f>
        <v>17666.124862744728</v>
      </c>
      <c r="R4726" s="41">
        <f t="shared" si="1184"/>
        <v>157404.25522609081</v>
      </c>
      <c r="S4726" s="36">
        <f>AU4725*H4725</f>
        <v>662.13994691955111</v>
      </c>
      <c r="T4726" s="37">
        <f>AV4725*I4725</f>
        <v>686.46995183726813</v>
      </c>
      <c r="U4726" s="57">
        <f t="shared" si="1187"/>
        <v>0.46521014711230912</v>
      </c>
      <c r="V4726" s="58">
        <f t="shared" si="1185"/>
        <v>0.42255575326078021</v>
      </c>
      <c r="W4726" s="59">
        <f t="shared" si="1186"/>
        <v>0.11223409962691053</v>
      </c>
      <c r="Y4726" s="7">
        <f t="shared" si="1182"/>
        <v>0</v>
      </c>
      <c r="Z4726" s="40"/>
      <c r="AA4726" s="40"/>
      <c r="AB4726" s="40"/>
      <c r="AC4726" s="40"/>
      <c r="AD4726" s="40"/>
      <c r="AE4726" s="40"/>
      <c r="AF4726" s="40"/>
      <c r="AG4726" s="41"/>
      <c r="AH4726" s="40"/>
      <c r="AI4726" s="40"/>
      <c r="AJ4726" s="40"/>
      <c r="AK4726" s="40"/>
      <c r="AL4726" s="40"/>
      <c r="AM4726" s="41"/>
      <c r="AN4726" s="36">
        <f>Y4726*(IF(AND(AH4726&gt;0,AI4726&lt;0),AH4726,0)+IF(AND(AJ4726&lt;0,AK4726&gt;0),AJ4726,0)+IF(AND(AL4726&gt;0,AM4726&gt;0),AL4726,0))</f>
        <v>0</v>
      </c>
      <c r="AO4726" s="37">
        <f>Y4726*(IF(AND(AH4726&gt;0,AI4726&lt;0),AI4726,0)+IF(AND(AJ4726&lt;0,AK4726&gt;0),AK4726,0)+IF(AND(AL4726&gt;0,AM4726&gt;0),AM4726,0))</f>
        <v>0</v>
      </c>
      <c r="AQ4726" s="40">
        <f>AU4726*D4726</f>
        <v>73226.056729833159</v>
      </c>
      <c r="AR4726" s="40">
        <f>AV4726*E4726</f>
        <v>66512.073633512904</v>
      </c>
      <c r="AS4726" s="40">
        <f>IF(AND(Y4726&lt;&gt;0,AN4726&lt;&gt;0),0,Q4726)</f>
        <v>17666.124862744728</v>
      </c>
      <c r="AT4726" s="41">
        <f t="shared" si="1188"/>
        <v>157404.25522609081</v>
      </c>
      <c r="AU4726" s="42">
        <f>S4726+AN4726</f>
        <v>662.13994691955111</v>
      </c>
      <c r="AV4726" s="37">
        <f>T4726+AO4726</f>
        <v>686.46995183726813</v>
      </c>
      <c r="AW4726" s="58">
        <f t="shared" si="1173"/>
        <v>0.46521014711230912</v>
      </c>
      <c r="AX4726" s="58">
        <f t="shared" si="1174"/>
        <v>0.42255575326078021</v>
      </c>
      <c r="AY4726" s="59">
        <f t="shared" si="1175"/>
        <v>0.11223409962691053</v>
      </c>
      <c r="AZ4726" s="54">
        <f t="shared" si="1183"/>
        <v>8.2588923438065009E-3</v>
      </c>
    </row>
    <row r="4727" spans="3:52" x14ac:dyDescent="0.25">
      <c r="C4727" s="35">
        <v>41528</v>
      </c>
      <c r="D4727" s="36">
        <v>110.25</v>
      </c>
      <c r="E4727" s="37">
        <v>97.46</v>
      </c>
      <c r="F4727" s="38">
        <v>0</v>
      </c>
      <c r="G4727" s="7">
        <v>0</v>
      </c>
      <c r="H4727" s="38">
        <v>1</v>
      </c>
      <c r="I4727" s="7">
        <v>1</v>
      </c>
      <c r="J4727" s="36">
        <f t="shared" si="1176"/>
        <v>110.19487500000001</v>
      </c>
      <c r="K4727" s="37">
        <f t="shared" si="1177"/>
        <v>97.411270000000002</v>
      </c>
      <c r="L4727" s="36">
        <f t="shared" si="1178"/>
        <v>110.30512499999999</v>
      </c>
      <c r="M4727" s="37">
        <f t="shared" si="1179"/>
        <v>97.508729999999986</v>
      </c>
      <c r="O4727" s="39">
        <f t="shared" si="1180"/>
        <v>73000.92914788051</v>
      </c>
      <c r="P4727" s="40">
        <f t="shared" si="1181"/>
        <v>66903.361506060144</v>
      </c>
      <c r="Q4727" s="40">
        <f>S4727*F4727+T4727*G4727+AS4726*(1+$G$9/252)</f>
        <v>17666.82589944563</v>
      </c>
      <c r="R4727" s="41">
        <f t="shared" si="1184"/>
        <v>157571.11655338627</v>
      </c>
      <c r="S4727" s="36">
        <f>AU4726*H4726</f>
        <v>662.13994691955111</v>
      </c>
      <c r="T4727" s="37">
        <f>AV4726*I4726</f>
        <v>686.46995183726813</v>
      </c>
      <c r="U4727" s="57">
        <f t="shared" si="1187"/>
        <v>0.46328877236296828</v>
      </c>
      <c r="V4727" s="58">
        <f t="shared" si="1185"/>
        <v>0.42459153028463048</v>
      </c>
      <c r="W4727" s="59">
        <f t="shared" si="1186"/>
        <v>0.11211969735240138</v>
      </c>
      <c r="Y4727" s="7">
        <f t="shared" si="1182"/>
        <v>0</v>
      </c>
      <c r="Z4727" s="40"/>
      <c r="AA4727" s="40"/>
      <c r="AB4727" s="40"/>
      <c r="AC4727" s="40"/>
      <c r="AD4727" s="40"/>
      <c r="AE4727" s="40"/>
      <c r="AF4727" s="40"/>
      <c r="AG4727" s="41"/>
      <c r="AH4727" s="40"/>
      <c r="AI4727" s="40"/>
      <c r="AJ4727" s="40"/>
      <c r="AK4727" s="40"/>
      <c r="AL4727" s="40"/>
      <c r="AM4727" s="41"/>
      <c r="AN4727" s="36">
        <f>Y4727*(IF(AND(AH4727&gt;0,AI4727&lt;0),AH4727,0)+IF(AND(AJ4727&lt;0,AK4727&gt;0),AJ4727,0)+IF(AND(AL4727&gt;0,AM4727&gt;0),AL4727,0))</f>
        <v>0</v>
      </c>
      <c r="AO4727" s="37">
        <f>Y4727*(IF(AND(AH4727&gt;0,AI4727&lt;0),AI4727,0)+IF(AND(AJ4727&lt;0,AK4727&gt;0),AK4727,0)+IF(AND(AL4727&gt;0,AM4727&gt;0),AM4727,0))</f>
        <v>0</v>
      </c>
      <c r="AQ4727" s="40">
        <f>AU4727*D4727</f>
        <v>73000.92914788051</v>
      </c>
      <c r="AR4727" s="40">
        <f>AV4727*E4727</f>
        <v>66903.361506060144</v>
      </c>
      <c r="AS4727" s="40">
        <f>IF(AND(Y4727&lt;&gt;0,AN4727&lt;&gt;0),0,Q4727)</f>
        <v>17666.82589944563</v>
      </c>
      <c r="AT4727" s="41">
        <f t="shared" si="1188"/>
        <v>157571.11655338627</v>
      </c>
      <c r="AU4727" s="42">
        <f>S4727+AN4727</f>
        <v>662.13994691955111</v>
      </c>
      <c r="AV4727" s="37">
        <f>T4727+AO4727</f>
        <v>686.46995183726813</v>
      </c>
      <c r="AW4727" s="58">
        <f t="shared" si="1173"/>
        <v>0.46328877236296828</v>
      </c>
      <c r="AX4727" s="58">
        <f t="shared" si="1174"/>
        <v>0.42459153028463048</v>
      </c>
      <c r="AY4727" s="59">
        <f t="shared" si="1175"/>
        <v>0.11211969735240138</v>
      </c>
      <c r="AZ4727" s="54">
        <f t="shared" si="1183"/>
        <v>1.0600814257262225E-3</v>
      </c>
    </row>
    <row r="4728" spans="3:52" x14ac:dyDescent="0.25">
      <c r="C4728" s="35">
        <v>41529</v>
      </c>
      <c r="D4728" s="36">
        <v>108.39</v>
      </c>
      <c r="E4728" s="37">
        <v>97.18</v>
      </c>
      <c r="F4728" s="38">
        <v>0</v>
      </c>
      <c r="G4728" s="7">
        <v>0</v>
      </c>
      <c r="H4728" s="38">
        <v>1</v>
      </c>
      <c r="I4728" s="7">
        <v>1</v>
      </c>
      <c r="J4728" s="36">
        <f t="shared" si="1176"/>
        <v>108.33580500000001</v>
      </c>
      <c r="K4728" s="37">
        <f t="shared" si="1177"/>
        <v>97.131410000000017</v>
      </c>
      <c r="L4728" s="36">
        <f t="shared" si="1178"/>
        <v>108.44419499999999</v>
      </c>
      <c r="M4728" s="37">
        <f t="shared" si="1179"/>
        <v>97.228589999999997</v>
      </c>
      <c r="O4728" s="39">
        <f t="shared" si="1180"/>
        <v>71769.348846610141</v>
      </c>
      <c r="P4728" s="40">
        <f t="shared" si="1181"/>
        <v>66711.149919545715</v>
      </c>
      <c r="Q4728" s="40">
        <f>S4728*F4728+T4728*G4728+AS4727*(1+$G$9/252)</f>
        <v>17667.526963965447</v>
      </c>
      <c r="R4728" s="41">
        <f t="shared" si="1184"/>
        <v>156148.0257301213</v>
      </c>
      <c r="S4728" s="36">
        <f>AU4727*H4727</f>
        <v>662.13994691955111</v>
      </c>
      <c r="T4728" s="37">
        <f>AV4727*I4727</f>
        <v>686.46995183726813</v>
      </c>
      <c r="U4728" s="57">
        <f t="shared" si="1187"/>
        <v>0.45962379934699155</v>
      </c>
      <c r="V4728" s="58">
        <f t="shared" si="1185"/>
        <v>0.4272301849966777</v>
      </c>
      <c r="W4728" s="59">
        <f t="shared" si="1186"/>
        <v>0.11314601565633078</v>
      </c>
      <c r="Y4728" s="7">
        <f t="shared" si="1182"/>
        <v>0</v>
      </c>
      <c r="Z4728" s="40"/>
      <c r="AA4728" s="40"/>
      <c r="AB4728" s="40"/>
      <c r="AC4728" s="40"/>
      <c r="AD4728" s="40"/>
      <c r="AE4728" s="40"/>
      <c r="AF4728" s="40"/>
      <c r="AG4728" s="41"/>
      <c r="AH4728" s="40"/>
      <c r="AI4728" s="40"/>
      <c r="AJ4728" s="40"/>
      <c r="AK4728" s="40"/>
      <c r="AL4728" s="40"/>
      <c r="AM4728" s="41"/>
      <c r="AN4728" s="36">
        <f>Y4728*(IF(AND(AH4728&gt;0,AI4728&lt;0),AH4728,0)+IF(AND(AJ4728&lt;0,AK4728&gt;0),AJ4728,0)+IF(AND(AL4728&gt;0,AM4728&gt;0),AL4728,0))</f>
        <v>0</v>
      </c>
      <c r="AO4728" s="37">
        <f>Y4728*(IF(AND(AH4728&gt;0,AI4728&lt;0),AI4728,0)+IF(AND(AJ4728&lt;0,AK4728&gt;0),AK4728,0)+IF(AND(AL4728&gt;0,AM4728&gt;0),AM4728,0))</f>
        <v>0</v>
      </c>
      <c r="AQ4728" s="40">
        <f>AU4728*D4728</f>
        <v>71769.348846610141</v>
      </c>
      <c r="AR4728" s="40">
        <f>AV4728*E4728</f>
        <v>66711.149919545715</v>
      </c>
      <c r="AS4728" s="40">
        <f>IF(AND(Y4728&lt;&gt;0,AN4728&lt;&gt;0),0,Q4728)</f>
        <v>17667.526963965447</v>
      </c>
      <c r="AT4728" s="41">
        <f t="shared" si="1188"/>
        <v>156148.0257301213</v>
      </c>
      <c r="AU4728" s="42">
        <f>S4728+AN4728</f>
        <v>662.13994691955111</v>
      </c>
      <c r="AV4728" s="37">
        <f>T4728+AO4728</f>
        <v>686.46995183726813</v>
      </c>
      <c r="AW4728" s="58">
        <f t="shared" si="1173"/>
        <v>0.45962379934699155</v>
      </c>
      <c r="AX4728" s="58">
        <f t="shared" si="1174"/>
        <v>0.4272301849966777</v>
      </c>
      <c r="AY4728" s="59">
        <f t="shared" si="1175"/>
        <v>0.11314601565633078</v>
      </c>
      <c r="AZ4728" s="54">
        <f t="shared" si="1183"/>
        <v>-9.0314193006483245E-3</v>
      </c>
    </row>
    <row r="4729" spans="3:52" x14ac:dyDescent="0.25">
      <c r="C4729" s="35">
        <v>41530</v>
      </c>
      <c r="D4729" s="36">
        <v>107.24</v>
      </c>
      <c r="E4729" s="37">
        <v>97.35</v>
      </c>
      <c r="F4729" s="38">
        <v>0</v>
      </c>
      <c r="G4729" s="7">
        <v>0</v>
      </c>
      <c r="H4729" s="38">
        <v>1</v>
      </c>
      <c r="I4729" s="7">
        <v>1</v>
      </c>
      <c r="J4729" s="36">
        <f t="shared" si="1176"/>
        <v>107.18638</v>
      </c>
      <c r="K4729" s="37">
        <f t="shared" si="1177"/>
        <v>97.301325000000006</v>
      </c>
      <c r="L4729" s="36">
        <f t="shared" si="1178"/>
        <v>107.29361999999999</v>
      </c>
      <c r="M4729" s="37">
        <f t="shared" si="1179"/>
        <v>97.398674999999983</v>
      </c>
      <c r="O4729" s="39">
        <f t="shared" si="1180"/>
        <v>71007.887907652665</v>
      </c>
      <c r="P4729" s="40">
        <f t="shared" si="1181"/>
        <v>66827.849811358043</v>
      </c>
      <c r="Q4729" s="40">
        <f>S4729*F4729+T4729*G4729+AS4728*(1+$G$9/252)</f>
        <v>17668.228056305285</v>
      </c>
      <c r="R4729" s="41">
        <f t="shared" si="1184"/>
        <v>155503.965775316</v>
      </c>
      <c r="S4729" s="36">
        <f>AU4728*H4728</f>
        <v>662.13994691955111</v>
      </c>
      <c r="T4729" s="37">
        <f>AV4728*I4728</f>
        <v>686.46995183726813</v>
      </c>
      <c r="U4729" s="57">
        <f t="shared" si="1187"/>
        <v>0.45663072033963609</v>
      </c>
      <c r="V4729" s="58">
        <f t="shared" si="1185"/>
        <v>0.42975013195429385</v>
      </c>
      <c r="W4729" s="59">
        <f t="shared" si="1186"/>
        <v>0.11361914770607001</v>
      </c>
      <c r="Y4729" s="7">
        <f t="shared" si="1182"/>
        <v>0</v>
      </c>
      <c r="Z4729" s="40"/>
      <c r="AA4729" s="40"/>
      <c r="AB4729" s="40"/>
      <c r="AC4729" s="40"/>
      <c r="AD4729" s="40"/>
      <c r="AE4729" s="40"/>
      <c r="AF4729" s="40"/>
      <c r="AG4729" s="41"/>
      <c r="AH4729" s="40"/>
      <c r="AI4729" s="40"/>
      <c r="AJ4729" s="40"/>
      <c r="AK4729" s="40"/>
      <c r="AL4729" s="40"/>
      <c r="AM4729" s="41"/>
      <c r="AN4729" s="36">
        <f>Y4729*(IF(AND(AH4729&gt;0,AI4729&lt;0),AH4729,0)+IF(AND(AJ4729&lt;0,AK4729&gt;0),AJ4729,0)+IF(AND(AL4729&gt;0,AM4729&gt;0),AL4729,0))</f>
        <v>0</v>
      </c>
      <c r="AO4729" s="37">
        <f>Y4729*(IF(AND(AH4729&gt;0,AI4729&lt;0),AI4729,0)+IF(AND(AJ4729&lt;0,AK4729&gt;0),AK4729,0)+IF(AND(AL4729&gt;0,AM4729&gt;0),AM4729,0))</f>
        <v>0</v>
      </c>
      <c r="AQ4729" s="40">
        <f>AU4729*D4729</f>
        <v>71007.887907652665</v>
      </c>
      <c r="AR4729" s="40">
        <f>AV4729*E4729</f>
        <v>66827.849811358043</v>
      </c>
      <c r="AS4729" s="40">
        <f>IF(AND(Y4729&lt;&gt;0,AN4729&lt;&gt;0),0,Q4729)</f>
        <v>17668.228056305285</v>
      </c>
      <c r="AT4729" s="41">
        <f t="shared" si="1188"/>
        <v>155503.965775316</v>
      </c>
      <c r="AU4729" s="42">
        <f>S4729+AN4729</f>
        <v>662.13994691955111</v>
      </c>
      <c r="AV4729" s="37">
        <f>T4729+AO4729</f>
        <v>686.46995183726813</v>
      </c>
      <c r="AW4729" s="58">
        <f t="shared" si="1173"/>
        <v>0.45663072033963609</v>
      </c>
      <c r="AX4729" s="58">
        <f t="shared" si="1174"/>
        <v>0.42975013195429385</v>
      </c>
      <c r="AY4729" s="59">
        <f t="shared" si="1175"/>
        <v>0.11361914770607001</v>
      </c>
      <c r="AZ4729" s="54">
        <f t="shared" si="1183"/>
        <v>-4.1246756197766965E-3</v>
      </c>
    </row>
    <row r="4730" spans="3:52" x14ac:dyDescent="0.25">
      <c r="C4730" s="35">
        <v>41533</v>
      </c>
      <c r="D4730" s="36">
        <v>109.57</v>
      </c>
      <c r="E4730" s="37">
        <v>97.71</v>
      </c>
      <c r="F4730" s="38">
        <v>0</v>
      </c>
      <c r="G4730" s="7">
        <v>0</v>
      </c>
      <c r="H4730" s="38">
        <v>1</v>
      </c>
      <c r="I4730" s="7">
        <v>1</v>
      </c>
      <c r="J4730" s="36">
        <f t="shared" si="1176"/>
        <v>109.515215</v>
      </c>
      <c r="K4730" s="37">
        <f t="shared" si="1177"/>
        <v>97.661145000000005</v>
      </c>
      <c r="L4730" s="36">
        <f t="shared" si="1178"/>
        <v>109.62478499999999</v>
      </c>
      <c r="M4730" s="37">
        <f t="shared" si="1179"/>
        <v>97.758854999999983</v>
      </c>
      <c r="O4730" s="39">
        <f t="shared" si="1180"/>
        <v>72550.673983975212</v>
      </c>
      <c r="P4730" s="40">
        <f t="shared" si="1181"/>
        <v>67074.978994019461</v>
      </c>
      <c r="Q4730" s="40">
        <f>S4730*F4730+T4730*G4730+AS4729*(1+$G$9/252)</f>
        <v>17668.929176466248</v>
      </c>
      <c r="R4730" s="41">
        <f t="shared" si="1184"/>
        <v>157294.58215446092</v>
      </c>
      <c r="S4730" s="36">
        <f>AU4729*H4729</f>
        <v>662.13994691955111</v>
      </c>
      <c r="T4730" s="37">
        <f>AV4729*I4729</f>
        <v>686.46995183726813</v>
      </c>
      <c r="U4730" s="57">
        <f t="shared" si="1187"/>
        <v>0.46124076869177566</v>
      </c>
      <c r="V4730" s="58">
        <f t="shared" si="1185"/>
        <v>0.42642904844715401</v>
      </c>
      <c r="W4730" s="59">
        <f t="shared" si="1186"/>
        <v>0.11233018286107035</v>
      </c>
      <c r="Y4730" s="7">
        <f t="shared" si="1182"/>
        <v>0</v>
      </c>
      <c r="Z4730" s="40"/>
      <c r="AA4730" s="40"/>
      <c r="AB4730" s="40"/>
      <c r="AC4730" s="40"/>
      <c r="AD4730" s="40"/>
      <c r="AE4730" s="40"/>
      <c r="AF4730" s="40"/>
      <c r="AG4730" s="41"/>
      <c r="AH4730" s="40"/>
      <c r="AI4730" s="40"/>
      <c r="AJ4730" s="40"/>
      <c r="AK4730" s="40"/>
      <c r="AL4730" s="40"/>
      <c r="AM4730" s="41"/>
      <c r="AN4730" s="36">
        <f>Y4730*(IF(AND(AH4730&gt;0,AI4730&lt;0),AH4730,0)+IF(AND(AJ4730&lt;0,AK4730&gt;0),AJ4730,0)+IF(AND(AL4730&gt;0,AM4730&gt;0),AL4730,0))</f>
        <v>0</v>
      </c>
      <c r="AO4730" s="37">
        <f>Y4730*(IF(AND(AH4730&gt;0,AI4730&lt;0),AI4730,0)+IF(AND(AJ4730&lt;0,AK4730&gt;0),AK4730,0)+IF(AND(AL4730&gt;0,AM4730&gt;0),AM4730,0))</f>
        <v>0</v>
      </c>
      <c r="AQ4730" s="40">
        <f>AU4730*D4730</f>
        <v>72550.673983975212</v>
      </c>
      <c r="AR4730" s="40">
        <f>AV4730*E4730</f>
        <v>67074.978994019461</v>
      </c>
      <c r="AS4730" s="40">
        <f>IF(AND(Y4730&lt;&gt;0,AN4730&lt;&gt;0),0,Q4730)</f>
        <v>17668.929176466248</v>
      </c>
      <c r="AT4730" s="41">
        <f t="shared" si="1188"/>
        <v>157294.58215446092</v>
      </c>
      <c r="AU4730" s="42">
        <f>S4730+AN4730</f>
        <v>662.13994691955111</v>
      </c>
      <c r="AV4730" s="37">
        <f>T4730+AO4730</f>
        <v>686.46995183726813</v>
      </c>
      <c r="AW4730" s="58">
        <f t="shared" si="1173"/>
        <v>0.46124076869177566</v>
      </c>
      <c r="AX4730" s="58">
        <f t="shared" si="1174"/>
        <v>0.42642904844715401</v>
      </c>
      <c r="AY4730" s="59">
        <f t="shared" si="1175"/>
        <v>0.11233018286107035</v>
      </c>
      <c r="AZ4730" s="54">
        <f t="shared" si="1183"/>
        <v>1.1514924202847387E-2</v>
      </c>
    </row>
    <row r="4731" spans="3:52" x14ac:dyDescent="0.25">
      <c r="C4731" s="35">
        <v>41534</v>
      </c>
      <c r="D4731" s="36">
        <v>110.68</v>
      </c>
      <c r="E4731" s="37">
        <v>97.92</v>
      </c>
      <c r="F4731" s="38">
        <v>0</v>
      </c>
      <c r="G4731" s="7">
        <v>0</v>
      </c>
      <c r="H4731" s="38">
        <v>1</v>
      </c>
      <c r="I4731" s="7">
        <v>1</v>
      </c>
      <c r="J4731" s="36">
        <f t="shared" si="1176"/>
        <v>110.62466000000002</v>
      </c>
      <c r="K4731" s="37">
        <f t="shared" si="1177"/>
        <v>97.871040000000008</v>
      </c>
      <c r="L4731" s="36">
        <f t="shared" si="1178"/>
        <v>110.73533999999999</v>
      </c>
      <c r="M4731" s="37">
        <f t="shared" si="1179"/>
        <v>97.968959999999996</v>
      </c>
      <c r="O4731" s="39">
        <f t="shared" si="1180"/>
        <v>73285.649325055914</v>
      </c>
      <c r="P4731" s="40">
        <f t="shared" si="1181"/>
        <v>67219.137683905297</v>
      </c>
      <c r="Q4731" s="40">
        <f>S4731*F4731+T4731*G4731+AS4730*(1+$G$9/252)</f>
        <v>17669.630324449441</v>
      </c>
      <c r="R4731" s="41">
        <f t="shared" si="1184"/>
        <v>158174.41733341065</v>
      </c>
      <c r="S4731" s="36">
        <f>AU4730*H4730</f>
        <v>662.13994691955111</v>
      </c>
      <c r="T4731" s="37">
        <f>AV4730*I4730</f>
        <v>686.46995183726813</v>
      </c>
      <c r="U4731" s="57">
        <f t="shared" si="1187"/>
        <v>0.46332175936251124</v>
      </c>
      <c r="V4731" s="58">
        <f t="shared" si="1185"/>
        <v>0.42496845455239635</v>
      </c>
      <c r="W4731" s="59">
        <f t="shared" si="1186"/>
        <v>0.11170978608509244</v>
      </c>
      <c r="Y4731" s="7">
        <f t="shared" si="1182"/>
        <v>0</v>
      </c>
      <c r="Z4731" s="40"/>
      <c r="AA4731" s="40"/>
      <c r="AB4731" s="40"/>
      <c r="AC4731" s="40"/>
      <c r="AD4731" s="40"/>
      <c r="AE4731" s="40"/>
      <c r="AF4731" s="40"/>
      <c r="AG4731" s="41"/>
      <c r="AH4731" s="40"/>
      <c r="AI4731" s="40"/>
      <c r="AJ4731" s="40"/>
      <c r="AK4731" s="40"/>
      <c r="AL4731" s="40"/>
      <c r="AM4731" s="41"/>
      <c r="AN4731" s="36">
        <f>Y4731*(IF(AND(AH4731&gt;0,AI4731&lt;0),AH4731,0)+IF(AND(AJ4731&lt;0,AK4731&gt;0),AJ4731,0)+IF(AND(AL4731&gt;0,AM4731&gt;0),AL4731,0))</f>
        <v>0</v>
      </c>
      <c r="AO4731" s="37">
        <f>Y4731*(IF(AND(AH4731&gt;0,AI4731&lt;0),AI4731,0)+IF(AND(AJ4731&lt;0,AK4731&gt;0),AK4731,0)+IF(AND(AL4731&gt;0,AM4731&gt;0),AM4731,0))</f>
        <v>0</v>
      </c>
      <c r="AQ4731" s="40">
        <f>AU4731*D4731</f>
        <v>73285.649325055914</v>
      </c>
      <c r="AR4731" s="40">
        <f>AV4731*E4731</f>
        <v>67219.137683905297</v>
      </c>
      <c r="AS4731" s="40">
        <f>IF(AND(Y4731&lt;&gt;0,AN4731&lt;&gt;0),0,Q4731)</f>
        <v>17669.630324449441</v>
      </c>
      <c r="AT4731" s="41">
        <f t="shared" si="1188"/>
        <v>158174.41733341065</v>
      </c>
      <c r="AU4731" s="42">
        <f>S4731+AN4731</f>
        <v>662.13994691955111</v>
      </c>
      <c r="AV4731" s="37">
        <f>T4731+AO4731</f>
        <v>686.46995183726813</v>
      </c>
      <c r="AW4731" s="58">
        <f t="shared" si="1173"/>
        <v>0.46332175936251124</v>
      </c>
      <c r="AX4731" s="58">
        <f t="shared" si="1174"/>
        <v>0.42496845455239635</v>
      </c>
      <c r="AY4731" s="59">
        <f t="shared" si="1175"/>
        <v>0.11170978608509244</v>
      </c>
      <c r="AZ4731" s="54">
        <f t="shared" si="1183"/>
        <v>5.5935504382835788E-3</v>
      </c>
    </row>
    <row r="4732" spans="3:52" x14ac:dyDescent="0.25">
      <c r="C4732" s="35">
        <v>41535</v>
      </c>
      <c r="D4732" s="36">
        <v>116.25</v>
      </c>
      <c r="E4732" s="37">
        <v>98.7</v>
      </c>
      <c r="F4732" s="38">
        <v>0</v>
      </c>
      <c r="G4732" s="7">
        <v>0</v>
      </c>
      <c r="H4732" s="38">
        <v>1</v>
      </c>
      <c r="I4732" s="7">
        <v>1</v>
      </c>
      <c r="J4732" s="36">
        <f t="shared" si="1176"/>
        <v>116.19187500000001</v>
      </c>
      <c r="K4732" s="37">
        <f t="shared" si="1177"/>
        <v>98.650650000000013</v>
      </c>
      <c r="L4732" s="36">
        <f t="shared" si="1178"/>
        <v>116.30812499999999</v>
      </c>
      <c r="M4732" s="37">
        <f t="shared" si="1179"/>
        <v>98.749349999999993</v>
      </c>
      <c r="O4732" s="39">
        <f t="shared" si="1180"/>
        <v>76973.768829397814</v>
      </c>
      <c r="P4732" s="40">
        <f t="shared" si="1181"/>
        <v>67754.58424633836</v>
      </c>
      <c r="Q4732" s="40">
        <f>S4732*F4732+T4732*G4732+AS4731*(1+$G$9/252)</f>
        <v>17670.331500255965</v>
      </c>
      <c r="R4732" s="41">
        <f t="shared" si="1184"/>
        <v>162398.68457599214</v>
      </c>
      <c r="S4732" s="36">
        <f>AU4731*H4731</f>
        <v>662.13994691955111</v>
      </c>
      <c r="T4732" s="37">
        <f>AV4731*I4731</f>
        <v>686.46995183726813</v>
      </c>
      <c r="U4732" s="57">
        <f t="shared" si="1187"/>
        <v>0.47398024824135221</v>
      </c>
      <c r="V4732" s="58">
        <f t="shared" si="1185"/>
        <v>0.41721141044485227</v>
      </c>
      <c r="W4732" s="59">
        <f t="shared" si="1186"/>
        <v>0.10880834131379546</v>
      </c>
      <c r="Y4732" s="7">
        <f t="shared" si="1182"/>
        <v>0</v>
      </c>
      <c r="Z4732" s="40"/>
      <c r="AA4732" s="40"/>
      <c r="AB4732" s="40"/>
      <c r="AC4732" s="40"/>
      <c r="AD4732" s="40"/>
      <c r="AE4732" s="40"/>
      <c r="AF4732" s="40"/>
      <c r="AG4732" s="41"/>
      <c r="AH4732" s="40"/>
      <c r="AI4732" s="40"/>
      <c r="AJ4732" s="40"/>
      <c r="AK4732" s="40"/>
      <c r="AL4732" s="40"/>
      <c r="AM4732" s="41"/>
      <c r="AN4732" s="36">
        <f>Y4732*(IF(AND(AH4732&gt;0,AI4732&lt;0),AH4732,0)+IF(AND(AJ4732&lt;0,AK4732&gt;0),AJ4732,0)+IF(AND(AL4732&gt;0,AM4732&gt;0),AL4732,0))</f>
        <v>0</v>
      </c>
      <c r="AO4732" s="37">
        <f>Y4732*(IF(AND(AH4732&gt;0,AI4732&lt;0),AI4732,0)+IF(AND(AJ4732&lt;0,AK4732&gt;0),AK4732,0)+IF(AND(AL4732&gt;0,AM4732&gt;0),AM4732,0))</f>
        <v>0</v>
      </c>
      <c r="AQ4732" s="40">
        <f>AU4732*D4732</f>
        <v>76973.768829397814</v>
      </c>
      <c r="AR4732" s="40">
        <f>AV4732*E4732</f>
        <v>67754.58424633836</v>
      </c>
      <c r="AS4732" s="40">
        <f>IF(AND(Y4732&lt;&gt;0,AN4732&lt;&gt;0),0,Q4732)</f>
        <v>17670.331500255965</v>
      </c>
      <c r="AT4732" s="41">
        <f t="shared" si="1188"/>
        <v>162398.68457599214</v>
      </c>
      <c r="AU4732" s="42">
        <f>S4732+AN4732</f>
        <v>662.13994691955111</v>
      </c>
      <c r="AV4732" s="37">
        <f>T4732+AO4732</f>
        <v>686.46995183726813</v>
      </c>
      <c r="AW4732" s="58">
        <f t="shared" si="1173"/>
        <v>0.47398024824135221</v>
      </c>
      <c r="AX4732" s="58">
        <f t="shared" si="1174"/>
        <v>0.41721141044485227</v>
      </c>
      <c r="AY4732" s="59">
        <f t="shared" si="1175"/>
        <v>0.10880834131379546</v>
      </c>
      <c r="AZ4732" s="54">
        <f t="shared" si="1183"/>
        <v>2.6706387251468788E-2</v>
      </c>
    </row>
    <row r="4733" spans="3:52" x14ac:dyDescent="0.25">
      <c r="C4733" s="35">
        <v>41536</v>
      </c>
      <c r="D4733" s="36">
        <v>116.83</v>
      </c>
      <c r="E4733" s="37">
        <v>97.92</v>
      </c>
      <c r="F4733" s="38">
        <v>0</v>
      </c>
      <c r="G4733" s="7">
        <v>0</v>
      </c>
      <c r="H4733" s="38">
        <v>1</v>
      </c>
      <c r="I4733" s="7">
        <v>1</v>
      </c>
      <c r="J4733" s="36">
        <f t="shared" si="1176"/>
        <v>116.771585</v>
      </c>
      <c r="K4733" s="37">
        <f t="shared" si="1177"/>
        <v>97.871040000000008</v>
      </c>
      <c r="L4733" s="36">
        <f t="shared" si="1178"/>
        <v>116.88841499999999</v>
      </c>
      <c r="M4733" s="37">
        <f t="shared" si="1179"/>
        <v>97.968959999999996</v>
      </c>
      <c r="O4733" s="39">
        <f t="shared" si="1180"/>
        <v>77357.809998611148</v>
      </c>
      <c r="P4733" s="40">
        <f t="shared" si="1181"/>
        <v>67219.137683905297</v>
      </c>
      <c r="Q4733" s="40">
        <f>S4733*F4733+T4733*G4733+AS4732*(1+$G$9/252)</f>
        <v>17671.032703886925</v>
      </c>
      <c r="R4733" s="41">
        <f t="shared" si="1184"/>
        <v>162247.98038640336</v>
      </c>
      <c r="S4733" s="36">
        <f>AU4732*H4732</f>
        <v>662.13994691955111</v>
      </c>
      <c r="T4733" s="37">
        <f>AV4732*I4732</f>
        <v>686.46995183726813</v>
      </c>
      <c r="U4733" s="57">
        <f t="shared" si="1187"/>
        <v>0.47678750647236934</v>
      </c>
      <c r="V4733" s="58">
        <f t="shared" si="1185"/>
        <v>0.41429876368148844</v>
      </c>
      <c r="W4733" s="59">
        <f t="shared" si="1186"/>
        <v>0.10891372984614227</v>
      </c>
      <c r="Y4733" s="7">
        <f t="shared" si="1182"/>
        <v>0</v>
      </c>
      <c r="Z4733" s="40"/>
      <c r="AA4733" s="40"/>
      <c r="AB4733" s="40"/>
      <c r="AC4733" s="40"/>
      <c r="AD4733" s="40"/>
      <c r="AE4733" s="40"/>
      <c r="AF4733" s="40"/>
      <c r="AG4733" s="41"/>
      <c r="AH4733" s="40"/>
      <c r="AI4733" s="40"/>
      <c r="AJ4733" s="40"/>
      <c r="AK4733" s="40"/>
      <c r="AL4733" s="40"/>
      <c r="AM4733" s="41"/>
      <c r="AN4733" s="36">
        <f>Y4733*(IF(AND(AH4733&gt;0,AI4733&lt;0),AH4733,0)+IF(AND(AJ4733&lt;0,AK4733&gt;0),AJ4733,0)+IF(AND(AL4733&gt;0,AM4733&gt;0),AL4733,0))</f>
        <v>0</v>
      </c>
      <c r="AO4733" s="37">
        <f>Y4733*(IF(AND(AH4733&gt;0,AI4733&lt;0),AI4733,0)+IF(AND(AJ4733&lt;0,AK4733&gt;0),AK4733,0)+IF(AND(AL4733&gt;0,AM4733&gt;0),AM4733,0))</f>
        <v>0</v>
      </c>
      <c r="AQ4733" s="40">
        <f>AU4733*D4733</f>
        <v>77357.809998611148</v>
      </c>
      <c r="AR4733" s="40">
        <f>AV4733*E4733</f>
        <v>67219.137683905297</v>
      </c>
      <c r="AS4733" s="40">
        <f>IF(AND(Y4733&lt;&gt;0,AN4733&lt;&gt;0),0,Q4733)</f>
        <v>17671.032703886925</v>
      </c>
      <c r="AT4733" s="41">
        <f t="shared" si="1188"/>
        <v>162247.98038640336</v>
      </c>
      <c r="AU4733" s="42">
        <f>S4733+AN4733</f>
        <v>662.13994691955111</v>
      </c>
      <c r="AV4733" s="37">
        <f>T4733+AO4733</f>
        <v>686.46995183726813</v>
      </c>
      <c r="AW4733" s="58">
        <f t="shared" si="1173"/>
        <v>0.47678750647236934</v>
      </c>
      <c r="AX4733" s="58">
        <f t="shared" si="1174"/>
        <v>0.41429876368148844</v>
      </c>
      <c r="AY4733" s="59">
        <f t="shared" si="1175"/>
        <v>0.10891372984614227</v>
      </c>
      <c r="AZ4733" s="54">
        <f t="shared" si="1183"/>
        <v>-9.2798897960444382E-4</v>
      </c>
    </row>
    <row r="4734" spans="3:52" x14ac:dyDescent="0.25">
      <c r="C4734" s="35">
        <v>41537</v>
      </c>
      <c r="D4734" s="36">
        <v>116.83</v>
      </c>
      <c r="E4734" s="37">
        <v>96.9</v>
      </c>
      <c r="F4734" s="38">
        <v>0</v>
      </c>
      <c r="G4734" s="7">
        <v>0</v>
      </c>
      <c r="H4734" s="38">
        <v>1</v>
      </c>
      <c r="I4734" s="7">
        <v>1</v>
      </c>
      <c r="J4734" s="36">
        <f t="shared" si="1176"/>
        <v>116.771585</v>
      </c>
      <c r="K4734" s="37">
        <f t="shared" si="1177"/>
        <v>96.851550000000017</v>
      </c>
      <c r="L4734" s="36">
        <f t="shared" si="1178"/>
        <v>116.88841499999999</v>
      </c>
      <c r="M4734" s="37">
        <f t="shared" si="1179"/>
        <v>96.948449999999994</v>
      </c>
      <c r="O4734" s="39">
        <f t="shared" si="1180"/>
        <v>77357.809998611148</v>
      </c>
      <c r="P4734" s="40">
        <f t="shared" si="1181"/>
        <v>66518.938333031285</v>
      </c>
      <c r="Q4734" s="40">
        <f>S4734*F4734+T4734*G4734+AS4733*(1+$G$9/252)</f>
        <v>17671.733935343429</v>
      </c>
      <c r="R4734" s="41">
        <f t="shared" si="1184"/>
        <v>161548.48226698584</v>
      </c>
      <c r="S4734" s="36">
        <f>AU4733*H4733</f>
        <v>662.13994691955111</v>
      </c>
      <c r="T4734" s="37">
        <f>AV4733*I4733</f>
        <v>686.46995183726813</v>
      </c>
      <c r="U4734" s="57">
        <f t="shared" si="1187"/>
        <v>0.47885197628018844</v>
      </c>
      <c r="V4734" s="58">
        <f t="shared" si="1185"/>
        <v>0.41175836132646315</v>
      </c>
      <c r="W4734" s="59">
        <f t="shared" si="1186"/>
        <v>0.10938966239334851</v>
      </c>
      <c r="Y4734" s="7">
        <f t="shared" si="1182"/>
        <v>0</v>
      </c>
      <c r="Z4734" s="40"/>
      <c r="AA4734" s="40"/>
      <c r="AB4734" s="40"/>
      <c r="AC4734" s="40"/>
      <c r="AD4734" s="40"/>
      <c r="AE4734" s="40"/>
      <c r="AF4734" s="40"/>
      <c r="AG4734" s="41"/>
      <c r="AH4734" s="40"/>
      <c r="AI4734" s="40"/>
      <c r="AJ4734" s="40"/>
      <c r="AK4734" s="40"/>
      <c r="AL4734" s="40"/>
      <c r="AM4734" s="41"/>
      <c r="AN4734" s="36">
        <f>Y4734*(IF(AND(AH4734&gt;0,AI4734&lt;0),AH4734,0)+IF(AND(AJ4734&lt;0,AK4734&gt;0),AJ4734,0)+IF(AND(AL4734&gt;0,AM4734&gt;0),AL4734,0))</f>
        <v>0</v>
      </c>
      <c r="AO4734" s="37">
        <f>Y4734*(IF(AND(AH4734&gt;0,AI4734&lt;0),AI4734,0)+IF(AND(AJ4734&lt;0,AK4734&gt;0),AK4734,0)+IF(AND(AL4734&gt;0,AM4734&gt;0),AM4734,0))</f>
        <v>0</v>
      </c>
      <c r="AQ4734" s="40">
        <f>AU4734*D4734</f>
        <v>77357.809998611148</v>
      </c>
      <c r="AR4734" s="40">
        <f>AV4734*E4734</f>
        <v>66518.938333031285</v>
      </c>
      <c r="AS4734" s="40">
        <f>IF(AND(Y4734&lt;&gt;0,AN4734&lt;&gt;0),0,Q4734)</f>
        <v>17671.733935343429</v>
      </c>
      <c r="AT4734" s="41">
        <f t="shared" si="1188"/>
        <v>161548.48226698584</v>
      </c>
      <c r="AU4734" s="42">
        <f>S4734+AN4734</f>
        <v>662.13994691955111</v>
      </c>
      <c r="AV4734" s="37">
        <f>T4734+AO4734</f>
        <v>686.46995183726813</v>
      </c>
      <c r="AW4734" s="58">
        <f t="shared" si="1173"/>
        <v>0.47885197628018844</v>
      </c>
      <c r="AX4734" s="58">
        <f t="shared" si="1174"/>
        <v>0.41175836132646315</v>
      </c>
      <c r="AY4734" s="59">
        <f t="shared" si="1175"/>
        <v>0.10938966239334851</v>
      </c>
      <c r="AZ4734" s="54">
        <f t="shared" si="1183"/>
        <v>-4.3112901482756927E-3</v>
      </c>
    </row>
    <row r="4735" spans="3:52" x14ac:dyDescent="0.25">
      <c r="C4735" s="35">
        <v>41540</v>
      </c>
      <c r="D4735" s="36">
        <v>114.91</v>
      </c>
      <c r="E4735" s="37">
        <v>97.28</v>
      </c>
      <c r="F4735" s="38">
        <v>0</v>
      </c>
      <c r="G4735" s="7">
        <v>0</v>
      </c>
      <c r="H4735" s="38">
        <v>1</v>
      </c>
      <c r="I4735" s="7">
        <v>1</v>
      </c>
      <c r="J4735" s="36">
        <f t="shared" si="1176"/>
        <v>114.85254500000001</v>
      </c>
      <c r="K4735" s="37">
        <f t="shared" si="1177"/>
        <v>97.231360000000009</v>
      </c>
      <c r="L4735" s="36">
        <f t="shared" si="1178"/>
        <v>114.96745499999999</v>
      </c>
      <c r="M4735" s="37">
        <f t="shared" si="1179"/>
        <v>97.328639999999993</v>
      </c>
      <c r="O4735" s="39">
        <f t="shared" si="1180"/>
        <v>76086.501300525619</v>
      </c>
      <c r="P4735" s="40">
        <f t="shared" si="1181"/>
        <v>66779.79691472945</v>
      </c>
      <c r="Q4735" s="40">
        <f>S4735*F4735+T4735*G4735+AS4734*(1+$G$9/252)</f>
        <v>17672.435194626574</v>
      </c>
      <c r="R4735" s="41">
        <f t="shared" si="1184"/>
        <v>160538.73340988165</v>
      </c>
      <c r="S4735" s="36">
        <f>AU4734*H4734</f>
        <v>662.13994691955111</v>
      </c>
      <c r="T4735" s="37">
        <f>AV4734*I4734</f>
        <v>686.46995183726813</v>
      </c>
      <c r="U4735" s="57">
        <f t="shared" si="1187"/>
        <v>0.47394482119317793</v>
      </c>
      <c r="V4735" s="58">
        <f t="shared" si="1185"/>
        <v>0.415973114377511</v>
      </c>
      <c r="W4735" s="59">
        <f t="shared" si="1186"/>
        <v>0.110082064429311</v>
      </c>
      <c r="Y4735" s="7">
        <f t="shared" si="1182"/>
        <v>0</v>
      </c>
      <c r="Z4735" s="40"/>
      <c r="AA4735" s="40"/>
      <c r="AB4735" s="40"/>
      <c r="AC4735" s="40"/>
      <c r="AD4735" s="40"/>
      <c r="AE4735" s="40"/>
      <c r="AF4735" s="40"/>
      <c r="AG4735" s="41"/>
      <c r="AH4735" s="40"/>
      <c r="AI4735" s="40"/>
      <c r="AJ4735" s="40"/>
      <c r="AK4735" s="40"/>
      <c r="AL4735" s="40"/>
      <c r="AM4735" s="41"/>
      <c r="AN4735" s="36">
        <f>Y4735*(IF(AND(AH4735&gt;0,AI4735&lt;0),AH4735,0)+IF(AND(AJ4735&lt;0,AK4735&gt;0),AJ4735,0)+IF(AND(AL4735&gt;0,AM4735&gt;0),AL4735,0))</f>
        <v>0</v>
      </c>
      <c r="AO4735" s="37">
        <f>Y4735*(IF(AND(AH4735&gt;0,AI4735&lt;0),AI4735,0)+IF(AND(AJ4735&lt;0,AK4735&gt;0),AK4735,0)+IF(AND(AL4735&gt;0,AM4735&gt;0),AM4735,0))</f>
        <v>0</v>
      </c>
      <c r="AQ4735" s="40">
        <f>AU4735*D4735</f>
        <v>76086.501300525619</v>
      </c>
      <c r="AR4735" s="40">
        <f>AV4735*E4735</f>
        <v>66779.79691472945</v>
      </c>
      <c r="AS4735" s="40">
        <f>IF(AND(Y4735&lt;&gt;0,AN4735&lt;&gt;0),0,Q4735)</f>
        <v>17672.435194626574</v>
      </c>
      <c r="AT4735" s="41">
        <f t="shared" si="1188"/>
        <v>160538.73340988165</v>
      </c>
      <c r="AU4735" s="42">
        <f>S4735+AN4735</f>
        <v>662.13994691955111</v>
      </c>
      <c r="AV4735" s="37">
        <f>T4735+AO4735</f>
        <v>686.46995183726813</v>
      </c>
      <c r="AW4735" s="58">
        <f t="shared" si="1173"/>
        <v>0.47394482119317793</v>
      </c>
      <c r="AX4735" s="58">
        <f t="shared" si="1174"/>
        <v>0.415973114377511</v>
      </c>
      <c r="AY4735" s="59">
        <f t="shared" si="1175"/>
        <v>0.110082064429311</v>
      </c>
      <c r="AZ4735" s="54">
        <f t="shared" si="1183"/>
        <v>-6.2504385243026261E-3</v>
      </c>
    </row>
    <row r="4736" spans="3:52" x14ac:dyDescent="0.25">
      <c r="C4736" s="35">
        <v>41541</v>
      </c>
      <c r="D4736" s="36">
        <v>114.72</v>
      </c>
      <c r="E4736" s="37">
        <v>97.78</v>
      </c>
      <c r="F4736" s="38">
        <v>0</v>
      </c>
      <c r="G4736" s="7">
        <v>0</v>
      </c>
      <c r="H4736" s="38">
        <v>1</v>
      </c>
      <c r="I4736" s="7">
        <v>1</v>
      </c>
      <c r="J4736" s="36">
        <f t="shared" si="1176"/>
        <v>114.66264000000001</v>
      </c>
      <c r="K4736" s="37">
        <f t="shared" si="1177"/>
        <v>97.731110000000001</v>
      </c>
      <c r="L4736" s="36">
        <f t="shared" si="1178"/>
        <v>114.77735999999999</v>
      </c>
      <c r="M4736" s="37">
        <f t="shared" si="1179"/>
        <v>97.828890000000001</v>
      </c>
      <c r="O4736" s="39">
        <f t="shared" si="1180"/>
        <v>75960.6947106109</v>
      </c>
      <c r="P4736" s="40">
        <f t="shared" si="1181"/>
        <v>67123.031890648082</v>
      </c>
      <c r="Q4736" s="40">
        <f>S4736*F4736+T4736*G4736+AS4735*(1+$G$9/252)</f>
        <v>17673.136481737471</v>
      </c>
      <c r="R4736" s="41">
        <f t="shared" si="1184"/>
        <v>160756.86308299645</v>
      </c>
      <c r="S4736" s="36">
        <f>AU4735*H4735</f>
        <v>662.13994691955111</v>
      </c>
      <c r="T4736" s="37">
        <f>AV4735*I4735</f>
        <v>686.46995183726813</v>
      </c>
      <c r="U4736" s="57">
        <f t="shared" si="1187"/>
        <v>0.47251914010908191</v>
      </c>
      <c r="V4736" s="58">
        <f t="shared" si="1185"/>
        <v>0.41754380250623219</v>
      </c>
      <c r="W4736" s="59">
        <f t="shared" si="1186"/>
        <v>0.10993705738468587</v>
      </c>
      <c r="Y4736" s="7">
        <f t="shared" si="1182"/>
        <v>0</v>
      </c>
      <c r="Z4736" s="40"/>
      <c r="AA4736" s="40"/>
      <c r="AB4736" s="40"/>
      <c r="AC4736" s="40"/>
      <c r="AD4736" s="40"/>
      <c r="AE4736" s="40"/>
      <c r="AF4736" s="40"/>
      <c r="AG4736" s="41"/>
      <c r="AH4736" s="40"/>
      <c r="AI4736" s="40"/>
      <c r="AJ4736" s="40"/>
      <c r="AK4736" s="40"/>
      <c r="AL4736" s="40"/>
      <c r="AM4736" s="41"/>
      <c r="AN4736" s="36">
        <f>Y4736*(IF(AND(AH4736&gt;0,AI4736&lt;0),AH4736,0)+IF(AND(AJ4736&lt;0,AK4736&gt;0),AJ4736,0)+IF(AND(AL4736&gt;0,AM4736&gt;0),AL4736,0))</f>
        <v>0</v>
      </c>
      <c r="AO4736" s="37">
        <f>Y4736*(IF(AND(AH4736&gt;0,AI4736&lt;0),AI4736,0)+IF(AND(AJ4736&lt;0,AK4736&gt;0),AK4736,0)+IF(AND(AL4736&gt;0,AM4736&gt;0),AM4736,0))</f>
        <v>0</v>
      </c>
      <c r="AQ4736" s="40">
        <f>AU4736*D4736</f>
        <v>75960.6947106109</v>
      </c>
      <c r="AR4736" s="40">
        <f>AV4736*E4736</f>
        <v>67123.031890648082</v>
      </c>
      <c r="AS4736" s="40">
        <f>IF(AND(Y4736&lt;&gt;0,AN4736&lt;&gt;0),0,Q4736)</f>
        <v>17673.136481737471</v>
      </c>
      <c r="AT4736" s="41">
        <f t="shared" si="1188"/>
        <v>160756.86308299645</v>
      </c>
      <c r="AU4736" s="42">
        <f>S4736+AN4736</f>
        <v>662.13994691955111</v>
      </c>
      <c r="AV4736" s="37">
        <f>T4736+AO4736</f>
        <v>686.46995183726813</v>
      </c>
      <c r="AW4736" s="58">
        <f t="shared" si="1173"/>
        <v>0.47251914010908191</v>
      </c>
      <c r="AX4736" s="58">
        <f t="shared" si="1174"/>
        <v>0.41754380250623219</v>
      </c>
      <c r="AY4736" s="59">
        <f t="shared" si="1175"/>
        <v>0.10993705738468587</v>
      </c>
      <c r="AZ4736" s="54">
        <f t="shared" si="1183"/>
        <v>1.3587354807258478E-3</v>
      </c>
    </row>
    <row r="4737" spans="3:52" x14ac:dyDescent="0.25">
      <c r="C4737" s="35">
        <v>41542</v>
      </c>
      <c r="D4737" s="36">
        <v>113.57</v>
      </c>
      <c r="E4737" s="37">
        <v>97.62</v>
      </c>
      <c r="F4737" s="38">
        <v>0</v>
      </c>
      <c r="G4737" s="7">
        <v>0</v>
      </c>
      <c r="H4737" s="38">
        <v>1</v>
      </c>
      <c r="I4737" s="7">
        <v>1</v>
      </c>
      <c r="J4737" s="36">
        <f t="shared" si="1176"/>
        <v>113.513215</v>
      </c>
      <c r="K4737" s="37">
        <f t="shared" si="1177"/>
        <v>97.571190000000016</v>
      </c>
      <c r="L4737" s="36">
        <f t="shared" si="1178"/>
        <v>113.62678499999998</v>
      </c>
      <c r="M4737" s="37">
        <f t="shared" si="1179"/>
        <v>97.668809999999993</v>
      </c>
      <c r="O4737" s="39">
        <f t="shared" si="1180"/>
        <v>75199.233771653409</v>
      </c>
      <c r="P4737" s="40">
        <f t="shared" si="1181"/>
        <v>67013.196698354121</v>
      </c>
      <c r="Q4737" s="40">
        <f>S4737*F4737+T4737*G4737+AS4736*(1+$G$9/252)</f>
        <v>17673.83779667722</v>
      </c>
      <c r="R4737" s="41">
        <f t="shared" si="1184"/>
        <v>159886.26826668475</v>
      </c>
      <c r="S4737" s="36">
        <f>AU4736*H4736</f>
        <v>662.13994691955111</v>
      </c>
      <c r="T4737" s="37">
        <f>AV4736*I4736</f>
        <v>686.46995183726813</v>
      </c>
      <c r="U4737" s="57">
        <f t="shared" si="1187"/>
        <v>0.47032953227868007</v>
      </c>
      <c r="V4737" s="58">
        <f t="shared" si="1185"/>
        <v>0.41913040703769777</v>
      </c>
      <c r="W4737" s="59">
        <f t="shared" si="1186"/>
        <v>0.11054006068362213</v>
      </c>
      <c r="Y4737" s="7">
        <f t="shared" si="1182"/>
        <v>0</v>
      </c>
      <c r="Z4737" s="40"/>
      <c r="AA4737" s="40"/>
      <c r="AB4737" s="40"/>
      <c r="AC4737" s="40"/>
      <c r="AD4737" s="40"/>
      <c r="AE4737" s="40"/>
      <c r="AF4737" s="40"/>
      <c r="AG4737" s="41"/>
      <c r="AH4737" s="40"/>
      <c r="AI4737" s="40"/>
      <c r="AJ4737" s="40"/>
      <c r="AK4737" s="40"/>
      <c r="AL4737" s="40"/>
      <c r="AM4737" s="41"/>
      <c r="AN4737" s="36">
        <f>Y4737*(IF(AND(AH4737&gt;0,AI4737&lt;0),AH4737,0)+IF(AND(AJ4737&lt;0,AK4737&gt;0),AJ4737,0)+IF(AND(AL4737&gt;0,AM4737&gt;0),AL4737,0))</f>
        <v>0</v>
      </c>
      <c r="AO4737" s="37">
        <f>Y4737*(IF(AND(AH4737&gt;0,AI4737&lt;0),AI4737,0)+IF(AND(AJ4737&lt;0,AK4737&gt;0),AK4737,0)+IF(AND(AL4737&gt;0,AM4737&gt;0),AM4737,0))</f>
        <v>0</v>
      </c>
      <c r="AQ4737" s="40">
        <f>AU4737*D4737</f>
        <v>75199.233771653409</v>
      </c>
      <c r="AR4737" s="40">
        <f>AV4737*E4737</f>
        <v>67013.196698354121</v>
      </c>
      <c r="AS4737" s="40">
        <f>IF(AND(Y4737&lt;&gt;0,AN4737&lt;&gt;0),0,Q4737)</f>
        <v>17673.83779667722</v>
      </c>
      <c r="AT4737" s="41">
        <f t="shared" si="1188"/>
        <v>159886.26826668475</v>
      </c>
      <c r="AU4737" s="42">
        <f>S4737+AN4737</f>
        <v>662.13994691955111</v>
      </c>
      <c r="AV4737" s="37">
        <f>T4737+AO4737</f>
        <v>686.46995183726813</v>
      </c>
      <c r="AW4737" s="58">
        <f t="shared" si="1173"/>
        <v>0.47032953227868007</v>
      </c>
      <c r="AX4737" s="58">
        <f t="shared" si="1174"/>
        <v>0.41913040703769777</v>
      </c>
      <c r="AY4737" s="59">
        <f t="shared" si="1175"/>
        <v>0.11054006068362213</v>
      </c>
      <c r="AZ4737" s="54">
        <f t="shared" si="1183"/>
        <v>-5.4155996802589534E-3</v>
      </c>
    </row>
    <row r="4738" spans="3:52" x14ac:dyDescent="0.25">
      <c r="C4738" s="35">
        <v>41543</v>
      </c>
      <c r="D4738" s="36">
        <v>113.56</v>
      </c>
      <c r="E4738" s="37">
        <v>98.19</v>
      </c>
      <c r="F4738" s="38">
        <v>0</v>
      </c>
      <c r="G4738" s="7">
        <v>0</v>
      </c>
      <c r="H4738" s="38">
        <v>1</v>
      </c>
      <c r="I4738" s="7">
        <v>1</v>
      </c>
      <c r="J4738" s="36">
        <f t="shared" si="1176"/>
        <v>113.50322000000001</v>
      </c>
      <c r="K4738" s="37">
        <f t="shared" si="1177"/>
        <v>98.140905000000004</v>
      </c>
      <c r="L4738" s="36">
        <f t="shared" si="1178"/>
        <v>113.61677999999999</v>
      </c>
      <c r="M4738" s="37">
        <f t="shared" si="1179"/>
        <v>98.239094999999992</v>
      </c>
      <c r="O4738" s="39">
        <f t="shared" si="1180"/>
        <v>75192.61237218423</v>
      </c>
      <c r="P4738" s="40">
        <f t="shared" si="1181"/>
        <v>67404.484570901361</v>
      </c>
      <c r="Q4738" s="40">
        <f>S4738*F4738+T4738*G4738+AS4737*(1+$G$9/252)</f>
        <v>17674.53913944693</v>
      </c>
      <c r="R4738" s="41">
        <f t="shared" si="1184"/>
        <v>160271.63608253252</v>
      </c>
      <c r="S4738" s="36">
        <f>AU4737*H4737</f>
        <v>662.13994691955111</v>
      </c>
      <c r="T4738" s="37">
        <f>AV4737*I4737</f>
        <v>686.46995183726813</v>
      </c>
      <c r="U4738" s="57">
        <f t="shared" si="1187"/>
        <v>0.46915732696123158</v>
      </c>
      <c r="V4738" s="58">
        <f t="shared" si="1185"/>
        <v>0.42056402628966205</v>
      </c>
      <c r="W4738" s="59">
        <f t="shared" si="1186"/>
        <v>0.11027864674910634</v>
      </c>
      <c r="Y4738" s="7">
        <f t="shared" si="1182"/>
        <v>0</v>
      </c>
      <c r="Z4738" s="40"/>
      <c r="AA4738" s="40"/>
      <c r="AB4738" s="40"/>
      <c r="AC4738" s="40"/>
      <c r="AD4738" s="40"/>
      <c r="AE4738" s="40"/>
      <c r="AF4738" s="40"/>
      <c r="AG4738" s="41"/>
      <c r="AH4738" s="40"/>
      <c r="AI4738" s="40"/>
      <c r="AJ4738" s="40"/>
      <c r="AK4738" s="40"/>
      <c r="AL4738" s="40"/>
      <c r="AM4738" s="41"/>
      <c r="AN4738" s="36">
        <f>Y4738*(IF(AND(AH4738&gt;0,AI4738&lt;0),AH4738,0)+IF(AND(AJ4738&lt;0,AK4738&gt;0),AJ4738,0)+IF(AND(AL4738&gt;0,AM4738&gt;0),AL4738,0))</f>
        <v>0</v>
      </c>
      <c r="AO4738" s="37">
        <f>Y4738*(IF(AND(AH4738&gt;0,AI4738&lt;0),AI4738,0)+IF(AND(AJ4738&lt;0,AK4738&gt;0),AK4738,0)+IF(AND(AL4738&gt;0,AM4738&gt;0),AM4738,0))</f>
        <v>0</v>
      </c>
      <c r="AQ4738" s="40">
        <f>AU4738*D4738</f>
        <v>75192.61237218423</v>
      </c>
      <c r="AR4738" s="40">
        <f>AV4738*E4738</f>
        <v>67404.484570901361</v>
      </c>
      <c r="AS4738" s="40">
        <f>IF(AND(Y4738&lt;&gt;0,AN4738&lt;&gt;0),0,Q4738)</f>
        <v>17674.53913944693</v>
      </c>
      <c r="AT4738" s="41">
        <f t="shared" si="1188"/>
        <v>160271.63608253252</v>
      </c>
      <c r="AU4738" s="42">
        <f>S4738+AN4738</f>
        <v>662.13994691955111</v>
      </c>
      <c r="AV4738" s="37">
        <f>T4738+AO4738</f>
        <v>686.46995183726813</v>
      </c>
      <c r="AW4738" s="58">
        <f t="shared" si="1173"/>
        <v>0.46915732696123158</v>
      </c>
      <c r="AX4738" s="58">
        <f t="shared" si="1174"/>
        <v>0.42056402628966205</v>
      </c>
      <c r="AY4738" s="59">
        <f t="shared" si="1175"/>
        <v>0.11027864674910634</v>
      </c>
      <c r="AZ4738" s="54">
        <f t="shared" si="1183"/>
        <v>2.4102621196022689E-3</v>
      </c>
    </row>
    <row r="4739" spans="3:52" x14ac:dyDescent="0.25">
      <c r="C4739" s="35">
        <v>41544</v>
      </c>
      <c r="D4739" s="36">
        <v>113.77</v>
      </c>
      <c r="E4739" s="37">
        <v>97.12</v>
      </c>
      <c r="F4739" s="38">
        <v>0</v>
      </c>
      <c r="G4739" s="7">
        <v>0</v>
      </c>
      <c r="H4739" s="38">
        <v>1</v>
      </c>
      <c r="I4739" s="7">
        <v>1</v>
      </c>
      <c r="J4739" s="36">
        <f t="shared" si="1176"/>
        <v>113.713115</v>
      </c>
      <c r="K4739" s="37">
        <f t="shared" si="1177"/>
        <v>97.07144000000001</v>
      </c>
      <c r="L4739" s="36">
        <f t="shared" si="1178"/>
        <v>113.82688499999999</v>
      </c>
      <c r="M4739" s="37">
        <f t="shared" si="1179"/>
        <v>97.168559999999999</v>
      </c>
      <c r="O4739" s="39">
        <f t="shared" si="1180"/>
        <v>75331.661761037321</v>
      </c>
      <c r="P4739" s="40">
        <f t="shared" si="1181"/>
        <v>66669.961722435488</v>
      </c>
      <c r="Q4739" s="40">
        <f>S4739*F4739+T4739*G4739+AS4738*(1+$G$9/252)</f>
        <v>17675.240510047701</v>
      </c>
      <c r="R4739" s="41">
        <f t="shared" si="1184"/>
        <v>159676.8639935205</v>
      </c>
      <c r="S4739" s="36">
        <f>AU4738*H4738</f>
        <v>662.13994691955111</v>
      </c>
      <c r="T4739" s="37">
        <f>AV4738*I4738</f>
        <v>686.46995183726813</v>
      </c>
      <c r="U4739" s="57">
        <f t="shared" si="1187"/>
        <v>0.47177568419739374</v>
      </c>
      <c r="V4739" s="58">
        <f t="shared" si="1185"/>
        <v>0.41753050539081776</v>
      </c>
      <c r="W4739" s="59">
        <f t="shared" si="1186"/>
        <v>0.11069381041178854</v>
      </c>
      <c r="Y4739" s="7">
        <f t="shared" si="1182"/>
        <v>0</v>
      </c>
      <c r="Z4739" s="40"/>
      <c r="AA4739" s="40"/>
      <c r="AB4739" s="40"/>
      <c r="AC4739" s="40"/>
      <c r="AD4739" s="40"/>
      <c r="AE4739" s="40"/>
      <c r="AF4739" s="40"/>
      <c r="AG4739" s="41"/>
      <c r="AH4739" s="40"/>
      <c r="AI4739" s="40"/>
      <c r="AJ4739" s="40"/>
      <c r="AK4739" s="40"/>
      <c r="AL4739" s="40"/>
      <c r="AM4739" s="41"/>
      <c r="AN4739" s="36">
        <f>Y4739*(IF(AND(AH4739&gt;0,AI4739&lt;0),AH4739,0)+IF(AND(AJ4739&lt;0,AK4739&gt;0),AJ4739,0)+IF(AND(AL4739&gt;0,AM4739&gt;0),AL4739,0))</f>
        <v>0</v>
      </c>
      <c r="AO4739" s="37">
        <f>Y4739*(IF(AND(AH4739&gt;0,AI4739&lt;0),AI4739,0)+IF(AND(AJ4739&lt;0,AK4739&gt;0),AK4739,0)+IF(AND(AL4739&gt;0,AM4739&gt;0),AM4739,0))</f>
        <v>0</v>
      </c>
      <c r="AQ4739" s="40">
        <f>AU4739*D4739</f>
        <v>75331.661761037321</v>
      </c>
      <c r="AR4739" s="40">
        <f>AV4739*E4739</f>
        <v>66669.961722435488</v>
      </c>
      <c r="AS4739" s="40">
        <f>IF(AND(Y4739&lt;&gt;0,AN4739&lt;&gt;0),0,Q4739)</f>
        <v>17675.240510047701</v>
      </c>
      <c r="AT4739" s="41">
        <f t="shared" si="1188"/>
        <v>159676.8639935205</v>
      </c>
      <c r="AU4739" s="42">
        <f>S4739+AN4739</f>
        <v>662.13994691955111</v>
      </c>
      <c r="AV4739" s="37">
        <f>T4739+AO4739</f>
        <v>686.46995183726813</v>
      </c>
      <c r="AW4739" s="58">
        <f t="shared" si="1173"/>
        <v>0.47177568419739374</v>
      </c>
      <c r="AX4739" s="58">
        <f t="shared" si="1174"/>
        <v>0.41753050539081776</v>
      </c>
      <c r="AY4739" s="59">
        <f t="shared" si="1175"/>
        <v>0.11069381041178854</v>
      </c>
      <c r="AZ4739" s="54">
        <f t="shared" si="1183"/>
        <v>-3.7110252540614175E-3</v>
      </c>
    </row>
    <row r="4740" spans="3:52" x14ac:dyDescent="0.25">
      <c r="C4740" s="35">
        <v>41547</v>
      </c>
      <c r="D4740" s="36">
        <v>114.11</v>
      </c>
      <c r="E4740" s="37">
        <v>96.21</v>
      </c>
      <c r="F4740" s="38">
        <v>0</v>
      </c>
      <c r="G4740" s="7">
        <v>0</v>
      </c>
      <c r="H4740" s="38">
        <v>1</v>
      </c>
      <c r="I4740" s="7">
        <v>1</v>
      </c>
      <c r="J4740" s="36">
        <f t="shared" si="1176"/>
        <v>114.05294500000001</v>
      </c>
      <c r="K4740" s="37">
        <f t="shared" si="1177"/>
        <v>96.161895000000001</v>
      </c>
      <c r="L4740" s="36">
        <f t="shared" si="1178"/>
        <v>114.16705499999999</v>
      </c>
      <c r="M4740" s="37">
        <f t="shared" si="1179"/>
        <v>96.258104999999986</v>
      </c>
      <c r="O4740" s="39">
        <f t="shared" si="1180"/>
        <v>75556.78934298997</v>
      </c>
      <c r="P4740" s="40">
        <f t="shared" si="1181"/>
        <v>66045.274066263562</v>
      </c>
      <c r="Q4740" s="40">
        <f>S4740*F4740+T4740*G4740+AS4739*(1+$G$9/252)</f>
        <v>17675.941908480636</v>
      </c>
      <c r="R4740" s="41">
        <f t="shared" si="1184"/>
        <v>159278.00531773418</v>
      </c>
      <c r="S4740" s="36">
        <f>AU4739*H4739</f>
        <v>662.13994691955111</v>
      </c>
      <c r="T4740" s="37">
        <f>AV4739*I4739</f>
        <v>686.46995183726813</v>
      </c>
      <c r="U4740" s="57">
        <f t="shared" si="1187"/>
        <v>0.47437051457460333</v>
      </c>
      <c r="V4740" s="58">
        <f t="shared" si="1185"/>
        <v>0.41465407564913809</v>
      </c>
      <c r="W4740" s="59">
        <f t="shared" si="1186"/>
        <v>0.11097540977625853</v>
      </c>
      <c r="Y4740" s="7">
        <f t="shared" si="1182"/>
        <v>0</v>
      </c>
      <c r="Z4740" s="40"/>
      <c r="AA4740" s="40"/>
      <c r="AB4740" s="40"/>
      <c r="AC4740" s="40"/>
      <c r="AD4740" s="40"/>
      <c r="AE4740" s="40"/>
      <c r="AF4740" s="40"/>
      <c r="AG4740" s="41"/>
      <c r="AH4740" s="40"/>
      <c r="AI4740" s="40"/>
      <c r="AJ4740" s="40"/>
      <c r="AK4740" s="40"/>
      <c r="AL4740" s="40"/>
      <c r="AM4740" s="41"/>
      <c r="AN4740" s="36">
        <f>Y4740*(IF(AND(AH4740&gt;0,AI4740&lt;0),AH4740,0)+IF(AND(AJ4740&lt;0,AK4740&gt;0),AJ4740,0)+IF(AND(AL4740&gt;0,AM4740&gt;0),AL4740,0))</f>
        <v>0</v>
      </c>
      <c r="AO4740" s="37">
        <f>Y4740*(IF(AND(AH4740&gt;0,AI4740&lt;0),AI4740,0)+IF(AND(AJ4740&lt;0,AK4740&gt;0),AK4740,0)+IF(AND(AL4740&gt;0,AM4740&gt;0),AM4740,0))</f>
        <v>0</v>
      </c>
      <c r="AQ4740" s="40">
        <f>AU4740*D4740</f>
        <v>75556.78934298997</v>
      </c>
      <c r="AR4740" s="40">
        <f>AV4740*E4740</f>
        <v>66045.274066263562</v>
      </c>
      <c r="AS4740" s="40">
        <f>IF(AND(Y4740&lt;&gt;0,AN4740&lt;&gt;0),0,Q4740)</f>
        <v>17675.941908480636</v>
      </c>
      <c r="AT4740" s="41">
        <f t="shared" si="1188"/>
        <v>159278.00531773418</v>
      </c>
      <c r="AU4740" s="42">
        <f>S4740+AN4740</f>
        <v>662.13994691955111</v>
      </c>
      <c r="AV4740" s="37">
        <f>T4740+AO4740</f>
        <v>686.46995183726813</v>
      </c>
      <c r="AW4740" s="58">
        <f t="shared" si="1173"/>
        <v>0.47437051457460333</v>
      </c>
      <c r="AX4740" s="58">
        <f t="shared" si="1174"/>
        <v>0.41465407564913809</v>
      </c>
      <c r="AY4740" s="59">
        <f t="shared" si="1175"/>
        <v>0.11097540977625853</v>
      </c>
      <c r="AZ4740" s="54">
        <f t="shared" si="1183"/>
        <v>-2.4979115058428869E-3</v>
      </c>
    </row>
    <row r="4741" spans="3:52" x14ac:dyDescent="0.25">
      <c r="C4741" s="35">
        <v>41548</v>
      </c>
      <c r="D4741" s="36">
        <v>115.26</v>
      </c>
      <c r="E4741" s="37">
        <v>96.13</v>
      </c>
      <c r="F4741" s="38">
        <v>0</v>
      </c>
      <c r="G4741" s="7">
        <v>0</v>
      </c>
      <c r="H4741" s="38">
        <v>1</v>
      </c>
      <c r="I4741" s="7">
        <v>1</v>
      </c>
      <c r="J4741" s="36">
        <f t="shared" si="1176"/>
        <v>115.20237000000002</v>
      </c>
      <c r="K4741" s="37">
        <f t="shared" si="1177"/>
        <v>96.081935000000001</v>
      </c>
      <c r="L4741" s="36">
        <f t="shared" si="1178"/>
        <v>115.31762999999999</v>
      </c>
      <c r="M4741" s="37">
        <f t="shared" si="1179"/>
        <v>96.178064999999989</v>
      </c>
      <c r="O4741" s="39">
        <f t="shared" si="1180"/>
        <v>76318.250281947461</v>
      </c>
      <c r="P4741" s="40">
        <f t="shared" si="1181"/>
        <v>65990.356470116589</v>
      </c>
      <c r="Q4741" s="40">
        <f>S4741*F4741+T4741*G4741+AS4740*(1+$G$9/252)</f>
        <v>17676.643334746845</v>
      </c>
      <c r="R4741" s="41">
        <f t="shared" si="1184"/>
        <v>159985.25008681091</v>
      </c>
      <c r="S4741" s="36">
        <f>AU4740*H4740</f>
        <v>662.13994691955111</v>
      </c>
      <c r="T4741" s="37">
        <f>AV4740*I4740</f>
        <v>686.46995183726813</v>
      </c>
      <c r="U4741" s="57">
        <f t="shared" si="1187"/>
        <v>0.47703304048676859</v>
      </c>
      <c r="V4741" s="58">
        <f t="shared" si="1185"/>
        <v>0.41247775300728673</v>
      </c>
      <c r="W4741" s="59">
        <f t="shared" si="1186"/>
        <v>0.11048920650594463</v>
      </c>
      <c r="Y4741" s="7">
        <f t="shared" si="1182"/>
        <v>0</v>
      </c>
      <c r="Z4741" s="40"/>
      <c r="AA4741" s="40"/>
      <c r="AB4741" s="40"/>
      <c r="AC4741" s="40"/>
      <c r="AD4741" s="40"/>
      <c r="AE4741" s="40"/>
      <c r="AF4741" s="40"/>
      <c r="AG4741" s="41"/>
      <c r="AH4741" s="40"/>
      <c r="AI4741" s="40"/>
      <c r="AJ4741" s="40"/>
      <c r="AK4741" s="40"/>
      <c r="AL4741" s="40"/>
      <c r="AM4741" s="41"/>
      <c r="AN4741" s="36">
        <f>Y4741*(IF(AND(AH4741&gt;0,AI4741&lt;0),AH4741,0)+IF(AND(AJ4741&lt;0,AK4741&gt;0),AJ4741,0)+IF(AND(AL4741&gt;0,AM4741&gt;0),AL4741,0))</f>
        <v>0</v>
      </c>
      <c r="AO4741" s="37">
        <f>Y4741*(IF(AND(AH4741&gt;0,AI4741&lt;0),AI4741,0)+IF(AND(AJ4741&lt;0,AK4741&gt;0),AK4741,0)+IF(AND(AL4741&gt;0,AM4741&gt;0),AM4741,0))</f>
        <v>0</v>
      </c>
      <c r="AQ4741" s="40">
        <f>AU4741*D4741</f>
        <v>76318.250281947461</v>
      </c>
      <c r="AR4741" s="40">
        <f>AV4741*E4741</f>
        <v>65990.356470116589</v>
      </c>
      <c r="AS4741" s="40">
        <f>IF(AND(Y4741&lt;&gt;0,AN4741&lt;&gt;0),0,Q4741)</f>
        <v>17676.643334746845</v>
      </c>
      <c r="AT4741" s="41">
        <f t="shared" si="1188"/>
        <v>159985.25008681091</v>
      </c>
      <c r="AU4741" s="42">
        <f>S4741+AN4741</f>
        <v>662.13994691955111</v>
      </c>
      <c r="AV4741" s="37">
        <f>T4741+AO4741</f>
        <v>686.46995183726813</v>
      </c>
      <c r="AW4741" s="58">
        <f t="shared" si="1173"/>
        <v>0.47703304048676859</v>
      </c>
      <c r="AX4741" s="58">
        <f t="shared" si="1174"/>
        <v>0.41247775300728673</v>
      </c>
      <c r="AY4741" s="59">
        <f t="shared" si="1175"/>
        <v>0.11048920650594463</v>
      </c>
      <c r="AZ4741" s="54">
        <f t="shared" si="1183"/>
        <v>4.4403165877542339E-3</v>
      </c>
    </row>
    <row r="4742" spans="3:52" x14ac:dyDescent="0.25">
      <c r="C4742" s="35">
        <v>41549</v>
      </c>
      <c r="D4742" s="36">
        <v>115.28</v>
      </c>
      <c r="E4742" s="37">
        <v>95.28</v>
      </c>
      <c r="F4742" s="38">
        <v>0</v>
      </c>
      <c r="G4742" s="7">
        <v>0</v>
      </c>
      <c r="H4742" s="38">
        <v>1</v>
      </c>
      <c r="I4742" s="7">
        <v>1</v>
      </c>
      <c r="J4742" s="36">
        <f t="shared" si="1176"/>
        <v>115.22236000000001</v>
      </c>
      <c r="K4742" s="37">
        <f t="shared" si="1177"/>
        <v>95.23236</v>
      </c>
      <c r="L4742" s="36">
        <f t="shared" si="1178"/>
        <v>115.33763999999999</v>
      </c>
      <c r="M4742" s="37">
        <f t="shared" si="1179"/>
        <v>95.327640000000002</v>
      </c>
      <c r="O4742" s="39">
        <f t="shared" si="1180"/>
        <v>76331.493080885848</v>
      </c>
      <c r="P4742" s="40">
        <f t="shared" si="1181"/>
        <v>65406.857011054904</v>
      </c>
      <c r="Q4742" s="40">
        <f>S4742*F4742+T4742*G4742+AS4741*(1+$G$9/252)</f>
        <v>17677.344788847429</v>
      </c>
      <c r="R4742" s="41">
        <f t="shared" si="1184"/>
        <v>159415.69488078819</v>
      </c>
      <c r="S4742" s="36">
        <f>AU4741*H4741</f>
        <v>662.13994691955111</v>
      </c>
      <c r="T4742" s="37">
        <f>AV4741*I4741</f>
        <v>686.46995183726813</v>
      </c>
      <c r="U4742" s="57">
        <f t="shared" si="1187"/>
        <v>0.47882043946781339</v>
      </c>
      <c r="V4742" s="58">
        <f t="shared" si="1185"/>
        <v>0.41029120162833693</v>
      </c>
      <c r="W4742" s="59">
        <f t="shared" si="1186"/>
        <v>0.11088835890384965</v>
      </c>
      <c r="Y4742" s="7">
        <f t="shared" si="1182"/>
        <v>0</v>
      </c>
      <c r="Z4742" s="40"/>
      <c r="AA4742" s="40"/>
      <c r="AB4742" s="40"/>
      <c r="AC4742" s="40"/>
      <c r="AD4742" s="40"/>
      <c r="AE4742" s="40"/>
      <c r="AF4742" s="40"/>
      <c r="AG4742" s="41"/>
      <c r="AH4742" s="40"/>
      <c r="AI4742" s="40"/>
      <c r="AJ4742" s="40"/>
      <c r="AK4742" s="40"/>
      <c r="AL4742" s="40"/>
      <c r="AM4742" s="41"/>
      <c r="AN4742" s="36">
        <f>Y4742*(IF(AND(AH4742&gt;0,AI4742&lt;0),AH4742,0)+IF(AND(AJ4742&lt;0,AK4742&gt;0),AJ4742,0)+IF(AND(AL4742&gt;0,AM4742&gt;0),AL4742,0))</f>
        <v>0</v>
      </c>
      <c r="AO4742" s="37">
        <f>Y4742*(IF(AND(AH4742&gt;0,AI4742&lt;0),AI4742,0)+IF(AND(AJ4742&lt;0,AK4742&gt;0),AK4742,0)+IF(AND(AL4742&gt;0,AM4742&gt;0),AM4742,0))</f>
        <v>0</v>
      </c>
      <c r="AQ4742" s="40">
        <f>AU4742*D4742</f>
        <v>76331.493080885848</v>
      </c>
      <c r="AR4742" s="40">
        <f>AV4742*E4742</f>
        <v>65406.857011054904</v>
      </c>
      <c r="AS4742" s="40">
        <f>IF(AND(Y4742&lt;&gt;0,AN4742&lt;&gt;0),0,Q4742)</f>
        <v>17677.344788847429</v>
      </c>
      <c r="AT4742" s="41">
        <f t="shared" si="1188"/>
        <v>159415.69488078819</v>
      </c>
      <c r="AU4742" s="42">
        <f>S4742+AN4742</f>
        <v>662.13994691955111</v>
      </c>
      <c r="AV4742" s="37">
        <f>T4742+AO4742</f>
        <v>686.46995183726813</v>
      </c>
      <c r="AW4742" s="58">
        <f t="shared" si="1173"/>
        <v>0.47882043946781339</v>
      </c>
      <c r="AX4742" s="58">
        <f t="shared" si="1174"/>
        <v>0.41029120162833693</v>
      </c>
      <c r="AY4742" s="59">
        <f t="shared" si="1175"/>
        <v>0.11088835890384965</v>
      </c>
      <c r="AZ4742" s="54">
        <f t="shared" si="1183"/>
        <v>-3.5600482276564316E-3</v>
      </c>
    </row>
    <row r="4743" spans="3:52" x14ac:dyDescent="0.25">
      <c r="C4743" s="35">
        <v>41550</v>
      </c>
      <c r="D4743" s="36">
        <v>113.55</v>
      </c>
      <c r="E4743" s="37">
        <v>94.67</v>
      </c>
      <c r="F4743" s="38">
        <v>0</v>
      </c>
      <c r="G4743" s="7">
        <v>0</v>
      </c>
      <c r="H4743" s="38">
        <v>1</v>
      </c>
      <c r="I4743" s="7">
        <v>1</v>
      </c>
      <c r="J4743" s="36">
        <f t="shared" si="1176"/>
        <v>113.49322500000001</v>
      </c>
      <c r="K4743" s="37">
        <f t="shared" si="1177"/>
        <v>94.622665000000012</v>
      </c>
      <c r="L4743" s="36">
        <f t="shared" si="1178"/>
        <v>113.60677499999998</v>
      </c>
      <c r="M4743" s="37">
        <f t="shared" si="1179"/>
        <v>94.717334999999991</v>
      </c>
      <c r="O4743" s="39">
        <f t="shared" si="1180"/>
        <v>75185.990972715023</v>
      </c>
      <c r="P4743" s="40">
        <f t="shared" si="1181"/>
        <v>64988.110340434177</v>
      </c>
      <c r="Q4743" s="40">
        <f>S4743*F4743+T4743*G4743+AS4742*(1+$G$9/252)</f>
        <v>17678.046270783492</v>
      </c>
      <c r="R4743" s="41">
        <f t="shared" si="1184"/>
        <v>157852.1475839327</v>
      </c>
      <c r="S4743" s="36">
        <f>AU4742*H4742</f>
        <v>662.13994691955111</v>
      </c>
      <c r="T4743" s="37">
        <f>AV4742*I4742</f>
        <v>686.46995183726813</v>
      </c>
      <c r="U4743" s="57">
        <f t="shared" si="1187"/>
        <v>0.47630641789486794</v>
      </c>
      <c r="V4743" s="58">
        <f t="shared" si="1185"/>
        <v>0.41170241479216418</v>
      </c>
      <c r="W4743" s="59">
        <f t="shared" si="1186"/>
        <v>0.11199116731296779</v>
      </c>
      <c r="Y4743" s="7">
        <f t="shared" si="1182"/>
        <v>0</v>
      </c>
      <c r="Z4743" s="40"/>
      <c r="AA4743" s="40"/>
      <c r="AB4743" s="40"/>
      <c r="AC4743" s="40"/>
      <c r="AD4743" s="40"/>
      <c r="AE4743" s="40"/>
      <c r="AF4743" s="40"/>
      <c r="AG4743" s="41"/>
      <c r="AH4743" s="40"/>
      <c r="AI4743" s="40"/>
      <c r="AJ4743" s="40"/>
      <c r="AK4743" s="40"/>
      <c r="AL4743" s="40"/>
      <c r="AM4743" s="41"/>
      <c r="AN4743" s="36">
        <f>Y4743*(IF(AND(AH4743&gt;0,AI4743&lt;0),AH4743,0)+IF(AND(AJ4743&lt;0,AK4743&gt;0),AJ4743,0)+IF(AND(AL4743&gt;0,AM4743&gt;0),AL4743,0))</f>
        <v>0</v>
      </c>
      <c r="AO4743" s="37">
        <f>Y4743*(IF(AND(AH4743&gt;0,AI4743&lt;0),AI4743,0)+IF(AND(AJ4743&lt;0,AK4743&gt;0),AK4743,0)+IF(AND(AL4743&gt;0,AM4743&gt;0),AM4743,0))</f>
        <v>0</v>
      </c>
      <c r="AQ4743" s="40">
        <f>AU4743*D4743</f>
        <v>75185.990972715023</v>
      </c>
      <c r="AR4743" s="40">
        <f>AV4743*E4743</f>
        <v>64988.110340434177</v>
      </c>
      <c r="AS4743" s="40">
        <f>IF(AND(Y4743&lt;&gt;0,AN4743&lt;&gt;0),0,Q4743)</f>
        <v>17678.046270783492</v>
      </c>
      <c r="AT4743" s="41">
        <f t="shared" si="1188"/>
        <v>157852.1475839327</v>
      </c>
      <c r="AU4743" s="42">
        <f>S4743+AN4743</f>
        <v>662.13994691955111</v>
      </c>
      <c r="AV4743" s="37">
        <f>T4743+AO4743</f>
        <v>686.46995183726813</v>
      </c>
      <c r="AW4743" s="58">
        <f t="shared" si="1173"/>
        <v>0.47630641789486794</v>
      </c>
      <c r="AX4743" s="58">
        <f t="shared" si="1174"/>
        <v>0.41170241479216418</v>
      </c>
      <c r="AY4743" s="59">
        <f t="shared" si="1175"/>
        <v>0.11199116731296779</v>
      </c>
      <c r="AZ4743" s="54">
        <f t="shared" si="1183"/>
        <v>-9.8079884670371209E-3</v>
      </c>
    </row>
    <row r="4744" spans="3:52" x14ac:dyDescent="0.25">
      <c r="C4744" s="35">
        <v>41551</v>
      </c>
      <c r="D4744" s="36">
        <v>114.73</v>
      </c>
      <c r="E4744" s="37">
        <v>94.7</v>
      </c>
      <c r="F4744" s="38">
        <v>0</v>
      </c>
      <c r="G4744" s="7">
        <v>0</v>
      </c>
      <c r="H4744" s="38">
        <v>1</v>
      </c>
      <c r="I4744" s="7">
        <v>1</v>
      </c>
      <c r="J4744" s="36">
        <f t="shared" si="1176"/>
        <v>114.67263500000001</v>
      </c>
      <c r="K4744" s="37">
        <f t="shared" si="1177"/>
        <v>94.652650000000008</v>
      </c>
      <c r="L4744" s="36">
        <f t="shared" si="1178"/>
        <v>114.78736499999999</v>
      </c>
      <c r="M4744" s="37">
        <f t="shared" si="1179"/>
        <v>94.747349999999997</v>
      </c>
      <c r="O4744" s="39">
        <f t="shared" si="1180"/>
        <v>75967.316110080108</v>
      </c>
      <c r="P4744" s="40">
        <f t="shared" si="1181"/>
        <v>65008.704438989291</v>
      </c>
      <c r="Q4744" s="40">
        <f>S4744*F4744+T4744*G4744+AS4743*(1+$G$9/252)</f>
        <v>17678.747780556139</v>
      </c>
      <c r="R4744" s="41">
        <f t="shared" si="1184"/>
        <v>158654.76832962554</v>
      </c>
      <c r="S4744" s="36">
        <f>AU4743*H4743</f>
        <v>662.13994691955111</v>
      </c>
      <c r="T4744" s="37">
        <f>AV4743*I4743</f>
        <v>686.46995183726813</v>
      </c>
      <c r="U4744" s="57">
        <f t="shared" si="1187"/>
        <v>0.47882151233077536</v>
      </c>
      <c r="V4744" s="58">
        <f t="shared" si="1185"/>
        <v>0.40974945237022692</v>
      </c>
      <c r="W4744" s="59">
        <f t="shared" si="1186"/>
        <v>0.11142903529899766</v>
      </c>
      <c r="Y4744" s="7">
        <f t="shared" si="1182"/>
        <v>0</v>
      </c>
      <c r="Z4744" s="40"/>
      <c r="AA4744" s="40"/>
      <c r="AB4744" s="40"/>
      <c r="AC4744" s="40"/>
      <c r="AD4744" s="40"/>
      <c r="AE4744" s="40"/>
      <c r="AF4744" s="40"/>
      <c r="AG4744" s="41"/>
      <c r="AH4744" s="40"/>
      <c r="AI4744" s="40"/>
      <c r="AJ4744" s="40"/>
      <c r="AK4744" s="40"/>
      <c r="AL4744" s="40"/>
      <c r="AM4744" s="41"/>
      <c r="AN4744" s="36">
        <f>Y4744*(IF(AND(AH4744&gt;0,AI4744&lt;0),AH4744,0)+IF(AND(AJ4744&lt;0,AK4744&gt;0),AJ4744,0)+IF(AND(AL4744&gt;0,AM4744&gt;0),AL4744,0))</f>
        <v>0</v>
      </c>
      <c r="AO4744" s="37">
        <f>Y4744*(IF(AND(AH4744&gt;0,AI4744&lt;0),AI4744,0)+IF(AND(AJ4744&lt;0,AK4744&gt;0),AK4744,0)+IF(AND(AL4744&gt;0,AM4744&gt;0),AM4744,0))</f>
        <v>0</v>
      </c>
      <c r="AQ4744" s="40">
        <f>AU4744*D4744</f>
        <v>75967.316110080108</v>
      </c>
      <c r="AR4744" s="40">
        <f>AV4744*E4744</f>
        <v>65008.704438989291</v>
      </c>
      <c r="AS4744" s="40">
        <f>IF(AND(Y4744&lt;&gt;0,AN4744&lt;&gt;0),0,Q4744)</f>
        <v>17678.747780556139</v>
      </c>
      <c r="AT4744" s="41">
        <f t="shared" si="1188"/>
        <v>158654.76832962554</v>
      </c>
      <c r="AU4744" s="42">
        <f>S4744+AN4744</f>
        <v>662.13994691955111</v>
      </c>
      <c r="AV4744" s="37">
        <f>T4744+AO4744</f>
        <v>686.46995183726813</v>
      </c>
      <c r="AW4744" s="58">
        <f t="shared" si="1173"/>
        <v>0.47882151233077536</v>
      </c>
      <c r="AX4744" s="58">
        <f t="shared" si="1174"/>
        <v>0.40974945237022692</v>
      </c>
      <c r="AY4744" s="59">
        <f t="shared" si="1175"/>
        <v>0.11142903529899766</v>
      </c>
      <c r="AZ4744" s="54">
        <f t="shared" si="1183"/>
        <v>5.0846362116554467E-3</v>
      </c>
    </row>
    <row r="4745" spans="3:52" x14ac:dyDescent="0.25">
      <c r="C4745" s="35">
        <v>41554</v>
      </c>
      <c r="D4745" s="36">
        <v>113.69</v>
      </c>
      <c r="E4745" s="37">
        <v>94.36</v>
      </c>
      <c r="F4745" s="38">
        <v>0</v>
      </c>
      <c r="G4745" s="7">
        <v>0</v>
      </c>
      <c r="H4745" s="38">
        <v>1</v>
      </c>
      <c r="I4745" s="7">
        <v>1</v>
      </c>
      <c r="J4745" s="36">
        <f t="shared" si="1176"/>
        <v>113.633155</v>
      </c>
      <c r="K4745" s="37">
        <f t="shared" si="1177"/>
        <v>94.312820000000002</v>
      </c>
      <c r="L4745" s="36">
        <f t="shared" si="1178"/>
        <v>113.74684499999999</v>
      </c>
      <c r="M4745" s="37">
        <f t="shared" si="1179"/>
        <v>94.407179999999997</v>
      </c>
      <c r="O4745" s="39">
        <f t="shared" si="1180"/>
        <v>75278.690565283759</v>
      </c>
      <c r="P4745" s="40">
        <f t="shared" si="1181"/>
        <v>64775.30465536462</v>
      </c>
      <c r="Q4745" s="40">
        <f>S4745*F4745+T4745*G4745+AS4744*(1+$G$9/252)</f>
        <v>17679.449318166477</v>
      </c>
      <c r="R4745" s="41">
        <f t="shared" si="1184"/>
        <v>157733.44453881486</v>
      </c>
      <c r="S4745" s="36">
        <f>AU4744*H4744</f>
        <v>662.13994691955111</v>
      </c>
      <c r="T4745" s="37">
        <f>AV4744*I4744</f>
        <v>686.46995183726813</v>
      </c>
      <c r="U4745" s="57">
        <f t="shared" si="1187"/>
        <v>0.47725256229194479</v>
      </c>
      <c r="V4745" s="58">
        <f t="shared" si="1185"/>
        <v>0.41066309586249344</v>
      </c>
      <c r="W4745" s="59">
        <f t="shared" si="1186"/>
        <v>0.11208434184556174</v>
      </c>
      <c r="Y4745" s="7">
        <f t="shared" si="1182"/>
        <v>0</v>
      </c>
      <c r="Z4745" s="40"/>
      <c r="AA4745" s="40"/>
      <c r="AB4745" s="40"/>
      <c r="AC4745" s="40"/>
      <c r="AD4745" s="40"/>
      <c r="AE4745" s="40"/>
      <c r="AF4745" s="40"/>
      <c r="AG4745" s="41"/>
      <c r="AH4745" s="40"/>
      <c r="AI4745" s="40"/>
      <c r="AJ4745" s="40"/>
      <c r="AK4745" s="40"/>
      <c r="AL4745" s="40"/>
      <c r="AM4745" s="41"/>
      <c r="AN4745" s="36">
        <f>Y4745*(IF(AND(AH4745&gt;0,AI4745&lt;0),AH4745,0)+IF(AND(AJ4745&lt;0,AK4745&gt;0),AJ4745,0)+IF(AND(AL4745&gt;0,AM4745&gt;0),AL4745,0))</f>
        <v>0</v>
      </c>
      <c r="AO4745" s="37">
        <f>Y4745*(IF(AND(AH4745&gt;0,AI4745&lt;0),AI4745,0)+IF(AND(AJ4745&lt;0,AK4745&gt;0),AK4745,0)+IF(AND(AL4745&gt;0,AM4745&gt;0),AM4745,0))</f>
        <v>0</v>
      </c>
      <c r="AQ4745" s="40">
        <f>AU4745*D4745</f>
        <v>75278.690565283759</v>
      </c>
      <c r="AR4745" s="40">
        <f>AV4745*E4745</f>
        <v>64775.30465536462</v>
      </c>
      <c r="AS4745" s="40">
        <f>IF(AND(Y4745&lt;&gt;0,AN4745&lt;&gt;0),0,Q4745)</f>
        <v>17679.449318166477</v>
      </c>
      <c r="AT4745" s="41">
        <f t="shared" si="1188"/>
        <v>157733.44453881486</v>
      </c>
      <c r="AU4745" s="42">
        <f>S4745+AN4745</f>
        <v>662.13994691955111</v>
      </c>
      <c r="AV4745" s="37">
        <f>T4745+AO4745</f>
        <v>686.46995183726813</v>
      </c>
      <c r="AW4745" s="58">
        <f t="shared" si="1173"/>
        <v>0.47725256229194479</v>
      </c>
      <c r="AX4745" s="58">
        <f t="shared" si="1174"/>
        <v>0.41066309586249344</v>
      </c>
      <c r="AY4745" s="59">
        <f t="shared" si="1175"/>
        <v>0.11208434184556174</v>
      </c>
      <c r="AZ4745" s="54">
        <f t="shared" si="1183"/>
        <v>-5.8070980186143428E-3</v>
      </c>
    </row>
    <row r="4746" spans="3:52" x14ac:dyDescent="0.25">
      <c r="C4746" s="35">
        <v>41555</v>
      </c>
      <c r="D4746" s="36">
        <v>112.08</v>
      </c>
      <c r="E4746" s="37">
        <v>93.94</v>
      </c>
      <c r="F4746" s="38">
        <v>0</v>
      </c>
      <c r="G4746" s="7">
        <v>0</v>
      </c>
      <c r="H4746" s="38">
        <v>1</v>
      </c>
      <c r="I4746" s="7">
        <v>1</v>
      </c>
      <c r="J4746" s="36">
        <f t="shared" si="1176"/>
        <v>112.02396</v>
      </c>
      <c r="K4746" s="37">
        <f t="shared" si="1177"/>
        <v>93.893029999999996</v>
      </c>
      <c r="L4746" s="36">
        <f t="shared" si="1178"/>
        <v>112.13603999999999</v>
      </c>
      <c r="M4746" s="37">
        <f t="shared" si="1179"/>
        <v>93.986969999999999</v>
      </c>
      <c r="O4746" s="39">
        <f t="shared" si="1180"/>
        <v>74212.645250743284</v>
      </c>
      <c r="P4746" s="40">
        <f t="shared" si="1181"/>
        <v>64486.987275592968</v>
      </c>
      <c r="Q4746" s="40">
        <f>S4746*F4746+T4746*G4746+AS4745*(1+$G$9/252)</f>
        <v>17680.15088361561</v>
      </c>
      <c r="R4746" s="41">
        <f t="shared" si="1184"/>
        <v>156379.78340995184</v>
      </c>
      <c r="S4746" s="36">
        <f>AU4745*H4745</f>
        <v>662.13994691955111</v>
      </c>
      <c r="T4746" s="37">
        <f>AV4745*I4745</f>
        <v>686.46995183726813</v>
      </c>
      <c r="U4746" s="57">
        <f t="shared" si="1187"/>
        <v>0.47456674790368381</v>
      </c>
      <c r="V4746" s="58">
        <f t="shared" si="1185"/>
        <v>0.41237419485701299</v>
      </c>
      <c r="W4746" s="59">
        <f t="shared" si="1186"/>
        <v>0.11305905723930339</v>
      </c>
      <c r="Y4746" s="7">
        <f t="shared" si="1182"/>
        <v>0</v>
      </c>
      <c r="Z4746" s="40"/>
      <c r="AA4746" s="40"/>
      <c r="AB4746" s="40"/>
      <c r="AC4746" s="40"/>
      <c r="AD4746" s="40"/>
      <c r="AE4746" s="40"/>
      <c r="AF4746" s="40"/>
      <c r="AG4746" s="41"/>
      <c r="AH4746" s="40"/>
      <c r="AI4746" s="40"/>
      <c r="AJ4746" s="40"/>
      <c r="AK4746" s="40"/>
      <c r="AL4746" s="40"/>
      <c r="AM4746" s="41"/>
      <c r="AN4746" s="36">
        <f>Y4746*(IF(AND(AH4746&gt;0,AI4746&lt;0),AH4746,0)+IF(AND(AJ4746&lt;0,AK4746&gt;0),AJ4746,0)+IF(AND(AL4746&gt;0,AM4746&gt;0),AL4746,0))</f>
        <v>0</v>
      </c>
      <c r="AO4746" s="37">
        <f>Y4746*(IF(AND(AH4746&gt;0,AI4746&lt;0),AI4746,0)+IF(AND(AJ4746&lt;0,AK4746&gt;0),AK4746,0)+IF(AND(AL4746&gt;0,AM4746&gt;0),AM4746,0))</f>
        <v>0</v>
      </c>
      <c r="AQ4746" s="40">
        <f>AU4746*D4746</f>
        <v>74212.645250743284</v>
      </c>
      <c r="AR4746" s="40">
        <f>AV4746*E4746</f>
        <v>64486.987275592968</v>
      </c>
      <c r="AS4746" s="40">
        <f>IF(AND(Y4746&lt;&gt;0,AN4746&lt;&gt;0),0,Q4746)</f>
        <v>17680.15088361561</v>
      </c>
      <c r="AT4746" s="41">
        <f t="shared" si="1188"/>
        <v>156379.78340995184</v>
      </c>
      <c r="AU4746" s="42">
        <f>S4746+AN4746</f>
        <v>662.13994691955111</v>
      </c>
      <c r="AV4746" s="37">
        <f>T4746+AO4746</f>
        <v>686.46995183726813</v>
      </c>
      <c r="AW4746" s="58">
        <f t="shared" si="1173"/>
        <v>0.47456674790368381</v>
      </c>
      <c r="AX4746" s="58">
        <f t="shared" si="1174"/>
        <v>0.41237419485701299</v>
      </c>
      <c r="AY4746" s="59">
        <f t="shared" si="1175"/>
        <v>0.11305905723930339</v>
      </c>
      <c r="AZ4746" s="54">
        <f t="shared" si="1183"/>
        <v>-8.5819537690366987E-3</v>
      </c>
    </row>
    <row r="4747" spans="3:52" x14ac:dyDescent="0.25">
      <c r="C4747" s="35">
        <v>41556</v>
      </c>
      <c r="D4747" s="36">
        <v>112.58</v>
      </c>
      <c r="E4747" s="37">
        <v>93.27</v>
      </c>
      <c r="F4747" s="38">
        <v>0</v>
      </c>
      <c r="G4747" s="7">
        <v>0</v>
      </c>
      <c r="H4747" s="38">
        <v>1</v>
      </c>
      <c r="I4747" s="7">
        <v>1</v>
      </c>
      <c r="J4747" s="36">
        <f t="shared" si="1176"/>
        <v>112.52371000000001</v>
      </c>
      <c r="K4747" s="37">
        <f t="shared" si="1177"/>
        <v>93.223365000000001</v>
      </c>
      <c r="L4747" s="36">
        <f t="shared" si="1178"/>
        <v>112.63628999999999</v>
      </c>
      <c r="M4747" s="37">
        <f t="shared" si="1179"/>
        <v>93.316634999999991</v>
      </c>
      <c r="O4747" s="39">
        <f t="shared" si="1180"/>
        <v>74543.715224203057</v>
      </c>
      <c r="P4747" s="40">
        <f t="shared" si="1181"/>
        <v>64027.052407861993</v>
      </c>
      <c r="Q4747" s="40">
        <f>S4747*F4747+T4747*G4747+AS4746*(1+$G$9/252)</f>
        <v>17680.852476904642</v>
      </c>
      <c r="R4747" s="41">
        <f t="shared" si="1184"/>
        <v>156251.62010896968</v>
      </c>
      <c r="S4747" s="36">
        <f>AU4746*H4746</f>
        <v>662.13994691955111</v>
      </c>
      <c r="T4747" s="37">
        <f>AV4746*I4746</f>
        <v>686.46995183726813</v>
      </c>
      <c r="U4747" s="57">
        <f t="shared" si="1187"/>
        <v>0.47707483079033908</v>
      </c>
      <c r="V4747" s="58">
        <f t="shared" si="1185"/>
        <v>0.40976888664072481</v>
      </c>
      <c r="W4747" s="59">
        <f t="shared" si="1186"/>
        <v>0.11315628256893616</v>
      </c>
      <c r="Y4747" s="7">
        <f t="shared" si="1182"/>
        <v>0</v>
      </c>
      <c r="Z4747" s="40"/>
      <c r="AA4747" s="40"/>
      <c r="AB4747" s="40"/>
      <c r="AC4747" s="40"/>
      <c r="AD4747" s="40"/>
      <c r="AE4747" s="40"/>
      <c r="AF4747" s="40"/>
      <c r="AG4747" s="41"/>
      <c r="AH4747" s="40"/>
      <c r="AI4747" s="40"/>
      <c r="AJ4747" s="40"/>
      <c r="AK4747" s="40"/>
      <c r="AL4747" s="40"/>
      <c r="AM4747" s="41"/>
      <c r="AN4747" s="36">
        <f>Y4747*(IF(AND(AH4747&gt;0,AI4747&lt;0),AH4747,0)+IF(AND(AJ4747&lt;0,AK4747&gt;0),AJ4747,0)+IF(AND(AL4747&gt;0,AM4747&gt;0),AL4747,0))</f>
        <v>0</v>
      </c>
      <c r="AO4747" s="37">
        <f>Y4747*(IF(AND(AH4747&gt;0,AI4747&lt;0),AI4747,0)+IF(AND(AJ4747&lt;0,AK4747&gt;0),AK4747,0)+IF(AND(AL4747&gt;0,AM4747&gt;0),AM4747,0))</f>
        <v>0</v>
      </c>
      <c r="AQ4747" s="40">
        <f>AU4747*D4747</f>
        <v>74543.715224203057</v>
      </c>
      <c r="AR4747" s="40">
        <f>AV4747*E4747</f>
        <v>64027.052407861993</v>
      </c>
      <c r="AS4747" s="40">
        <f>IF(AND(Y4747&lt;&gt;0,AN4747&lt;&gt;0),0,Q4747)</f>
        <v>17680.852476904642</v>
      </c>
      <c r="AT4747" s="41">
        <f t="shared" si="1188"/>
        <v>156251.62010896968</v>
      </c>
      <c r="AU4747" s="42">
        <f>S4747+AN4747</f>
        <v>662.13994691955111</v>
      </c>
      <c r="AV4747" s="37">
        <f>T4747+AO4747</f>
        <v>686.46995183726813</v>
      </c>
      <c r="AW4747" s="58">
        <f t="shared" si="1173"/>
        <v>0.47707483079033908</v>
      </c>
      <c r="AX4747" s="58">
        <f t="shared" si="1174"/>
        <v>0.40976888664072481</v>
      </c>
      <c r="AY4747" s="59">
        <f t="shared" si="1175"/>
        <v>0.11315628256893616</v>
      </c>
      <c r="AZ4747" s="54">
        <f t="shared" si="1183"/>
        <v>-8.1956438477837068E-4</v>
      </c>
    </row>
    <row r="4748" spans="3:52" x14ac:dyDescent="0.25">
      <c r="C4748" s="35">
        <v>41557</v>
      </c>
      <c r="D4748" s="36">
        <v>115.06</v>
      </c>
      <c r="E4748" s="37">
        <v>94.44</v>
      </c>
      <c r="F4748" s="38">
        <v>0</v>
      </c>
      <c r="G4748" s="7">
        <v>0</v>
      </c>
      <c r="H4748" s="38">
        <v>1</v>
      </c>
      <c r="I4748" s="7">
        <v>1</v>
      </c>
      <c r="J4748" s="36">
        <f t="shared" si="1176"/>
        <v>115.00247</v>
      </c>
      <c r="K4748" s="37">
        <f t="shared" si="1177"/>
        <v>94.392780000000002</v>
      </c>
      <c r="L4748" s="36">
        <f t="shared" si="1178"/>
        <v>115.11753</v>
      </c>
      <c r="M4748" s="37">
        <f t="shared" si="1179"/>
        <v>94.487219999999994</v>
      </c>
      <c r="O4748" s="39">
        <f t="shared" si="1180"/>
        <v>76185.822292563549</v>
      </c>
      <c r="P4748" s="40">
        <f t="shared" si="1181"/>
        <v>64830.222251511601</v>
      </c>
      <c r="Q4748" s="40">
        <f>S4748*F4748+T4748*G4748+AS4747*(1+$G$9/252)</f>
        <v>17681.554098034678</v>
      </c>
      <c r="R4748" s="41">
        <f t="shared" si="1184"/>
        <v>158697.59864210984</v>
      </c>
      <c r="S4748" s="36">
        <f>AU4747*H4747</f>
        <v>662.13994691955111</v>
      </c>
      <c r="T4748" s="37">
        <f>AV4747*I4747</f>
        <v>686.46995183726813</v>
      </c>
      <c r="U4748" s="57">
        <f t="shared" si="1187"/>
        <v>0.48006915633534936</v>
      </c>
      <c r="V4748" s="58">
        <f t="shared" si="1185"/>
        <v>0.40851419811155942</v>
      </c>
      <c r="W4748" s="59">
        <f t="shared" si="1186"/>
        <v>0.11141664555309119</v>
      </c>
      <c r="Y4748" s="7">
        <f t="shared" si="1182"/>
        <v>0</v>
      </c>
      <c r="Z4748" s="40"/>
      <c r="AA4748" s="40"/>
      <c r="AB4748" s="40"/>
      <c r="AC4748" s="40"/>
      <c r="AD4748" s="40"/>
      <c r="AE4748" s="40"/>
      <c r="AF4748" s="40"/>
      <c r="AG4748" s="41"/>
      <c r="AH4748" s="40"/>
      <c r="AI4748" s="40"/>
      <c r="AJ4748" s="40"/>
      <c r="AK4748" s="40"/>
      <c r="AL4748" s="40"/>
      <c r="AM4748" s="41"/>
      <c r="AN4748" s="36">
        <f>Y4748*(IF(AND(AH4748&gt;0,AI4748&lt;0),AH4748,0)+IF(AND(AJ4748&lt;0,AK4748&gt;0),AJ4748,0)+IF(AND(AL4748&gt;0,AM4748&gt;0),AL4748,0))</f>
        <v>0</v>
      </c>
      <c r="AO4748" s="37">
        <f>Y4748*(IF(AND(AH4748&gt;0,AI4748&lt;0),AI4748,0)+IF(AND(AJ4748&lt;0,AK4748&gt;0),AK4748,0)+IF(AND(AL4748&gt;0,AM4748&gt;0),AM4748,0))</f>
        <v>0</v>
      </c>
      <c r="AQ4748" s="40">
        <f>AU4748*D4748</f>
        <v>76185.822292563549</v>
      </c>
      <c r="AR4748" s="40">
        <f>AV4748*E4748</f>
        <v>64830.222251511601</v>
      </c>
      <c r="AS4748" s="40">
        <f>IF(AND(Y4748&lt;&gt;0,AN4748&lt;&gt;0),0,Q4748)</f>
        <v>17681.554098034678</v>
      </c>
      <c r="AT4748" s="41">
        <f t="shared" si="1188"/>
        <v>158697.59864210984</v>
      </c>
      <c r="AU4748" s="42">
        <f>S4748+AN4748</f>
        <v>662.13994691955111</v>
      </c>
      <c r="AV4748" s="37">
        <f>T4748+AO4748</f>
        <v>686.46995183726813</v>
      </c>
      <c r="AW4748" s="58">
        <f t="shared" si="1173"/>
        <v>0.48006915633534936</v>
      </c>
      <c r="AX4748" s="58">
        <f t="shared" si="1174"/>
        <v>0.40851419811155942</v>
      </c>
      <c r="AY4748" s="59">
        <f t="shared" si="1175"/>
        <v>0.11141664555309119</v>
      </c>
      <c r="AZ4748" s="54">
        <f t="shared" si="1183"/>
        <v>1.5654100299467899E-2</v>
      </c>
    </row>
    <row r="4749" spans="3:52" x14ac:dyDescent="0.25">
      <c r="C4749" s="35">
        <v>41558</v>
      </c>
      <c r="D4749" s="36">
        <v>115.87</v>
      </c>
      <c r="E4749" s="37">
        <v>94.74</v>
      </c>
      <c r="F4749" s="38">
        <v>0</v>
      </c>
      <c r="G4749" s="7">
        <v>0</v>
      </c>
      <c r="H4749" s="38">
        <v>1</v>
      </c>
      <c r="I4749" s="7">
        <v>1</v>
      </c>
      <c r="J4749" s="36">
        <f t="shared" si="1176"/>
        <v>115.812065</v>
      </c>
      <c r="K4749" s="37">
        <f t="shared" si="1177"/>
        <v>94.692629999999994</v>
      </c>
      <c r="L4749" s="36">
        <f t="shared" si="1178"/>
        <v>115.92793500000001</v>
      </c>
      <c r="M4749" s="37">
        <f t="shared" si="1179"/>
        <v>94.787369999999996</v>
      </c>
      <c r="O4749" s="39">
        <f t="shared" si="1180"/>
        <v>76722.155649568391</v>
      </c>
      <c r="P4749" s="40">
        <f t="shared" si="1181"/>
        <v>65036.163237062778</v>
      </c>
      <c r="Q4749" s="40">
        <f>S4749*F4749+T4749*G4749+AS4748*(1+$G$9/252)</f>
        <v>17682.25574700682</v>
      </c>
      <c r="R4749" s="41">
        <f t="shared" si="1184"/>
        <v>159440.574633638</v>
      </c>
      <c r="S4749" s="36">
        <f>AU4748*H4748</f>
        <v>662.13994691955111</v>
      </c>
      <c r="T4749" s="37">
        <f>AV4748*I4748</f>
        <v>686.46995183726813</v>
      </c>
      <c r="U4749" s="57">
        <f t="shared" si="1187"/>
        <v>0.48119593037004726</v>
      </c>
      <c r="V4749" s="58">
        <f t="shared" si="1185"/>
        <v>0.40790221301260765</v>
      </c>
      <c r="W4749" s="59">
        <f t="shared" si="1186"/>
        <v>0.11090185661734503</v>
      </c>
      <c r="Y4749" s="7">
        <f t="shared" si="1182"/>
        <v>0</v>
      </c>
      <c r="Z4749" s="40"/>
      <c r="AA4749" s="40"/>
      <c r="AB4749" s="40"/>
      <c r="AC4749" s="40"/>
      <c r="AD4749" s="40"/>
      <c r="AE4749" s="40"/>
      <c r="AF4749" s="40"/>
      <c r="AG4749" s="41"/>
      <c r="AH4749" s="40"/>
      <c r="AI4749" s="40"/>
      <c r="AJ4749" s="40"/>
      <c r="AK4749" s="40"/>
      <c r="AL4749" s="40"/>
      <c r="AM4749" s="41"/>
      <c r="AN4749" s="36">
        <f>Y4749*(IF(AND(AH4749&gt;0,AI4749&lt;0),AH4749,0)+IF(AND(AJ4749&lt;0,AK4749&gt;0),AJ4749,0)+IF(AND(AL4749&gt;0,AM4749&gt;0),AL4749,0))</f>
        <v>0</v>
      </c>
      <c r="AO4749" s="37">
        <f>Y4749*(IF(AND(AH4749&gt;0,AI4749&lt;0),AI4749,0)+IF(AND(AJ4749&lt;0,AK4749&gt;0),AK4749,0)+IF(AND(AL4749&gt;0,AM4749&gt;0),AM4749,0))</f>
        <v>0</v>
      </c>
      <c r="AQ4749" s="40">
        <f>AU4749*D4749</f>
        <v>76722.155649568391</v>
      </c>
      <c r="AR4749" s="40">
        <f>AV4749*E4749</f>
        <v>65036.163237062778</v>
      </c>
      <c r="AS4749" s="40">
        <f>IF(AND(Y4749&lt;&gt;0,AN4749&lt;&gt;0),0,Q4749)</f>
        <v>17682.25574700682</v>
      </c>
      <c r="AT4749" s="41">
        <f t="shared" si="1188"/>
        <v>159440.574633638</v>
      </c>
      <c r="AU4749" s="42">
        <f>S4749+AN4749</f>
        <v>662.13994691955111</v>
      </c>
      <c r="AV4749" s="37">
        <f>T4749+AO4749</f>
        <v>686.46995183726813</v>
      </c>
      <c r="AW4749" s="58">
        <f t="shared" si="1173"/>
        <v>0.48119593037004726</v>
      </c>
      <c r="AX4749" s="58">
        <f t="shared" si="1174"/>
        <v>0.40790221301260765</v>
      </c>
      <c r="AY4749" s="59">
        <f t="shared" si="1175"/>
        <v>0.11090185661734503</v>
      </c>
      <c r="AZ4749" s="54">
        <f t="shared" si="1183"/>
        <v>4.6817090988484633E-3</v>
      </c>
    </row>
    <row r="4750" spans="3:52" x14ac:dyDescent="0.25">
      <c r="C4750" s="35">
        <v>41561</v>
      </c>
      <c r="D4750" s="36">
        <v>115.37</v>
      </c>
      <c r="E4750" s="37">
        <v>94.72</v>
      </c>
      <c r="F4750" s="38">
        <v>0</v>
      </c>
      <c r="G4750" s="7">
        <v>0</v>
      </c>
      <c r="H4750" s="38">
        <v>1</v>
      </c>
      <c r="I4750" s="7">
        <v>1</v>
      </c>
      <c r="J4750" s="36">
        <f t="shared" si="1176"/>
        <v>115.31231500000001</v>
      </c>
      <c r="K4750" s="37">
        <f t="shared" si="1177"/>
        <v>94.672640000000001</v>
      </c>
      <c r="L4750" s="36">
        <f t="shared" si="1178"/>
        <v>115.427685</v>
      </c>
      <c r="M4750" s="37">
        <f t="shared" si="1179"/>
        <v>94.767359999999996</v>
      </c>
      <c r="O4750" s="39">
        <f t="shared" si="1180"/>
        <v>76391.085676108618</v>
      </c>
      <c r="P4750" s="40">
        <f t="shared" si="1181"/>
        <v>65022.433838026038</v>
      </c>
      <c r="Q4750" s="40">
        <f>S4750*F4750+T4750*G4750+AS4749*(1+$G$9/252)</f>
        <v>17682.957423822176</v>
      </c>
      <c r="R4750" s="41">
        <f t="shared" si="1184"/>
        <v>159096.47693795682</v>
      </c>
      <c r="S4750" s="36">
        <f>AU4749*H4749</f>
        <v>662.13994691955111</v>
      </c>
      <c r="T4750" s="37">
        <f>AV4749*I4749</f>
        <v>686.46995183726813</v>
      </c>
      <c r="U4750" s="57">
        <f t="shared" si="1187"/>
        <v>0.48015573409522455</v>
      </c>
      <c r="V4750" s="58">
        <f t="shared" si="1185"/>
        <v>0.40869813769278479</v>
      </c>
      <c r="W4750" s="59">
        <f t="shared" si="1186"/>
        <v>0.11114612821199074</v>
      </c>
      <c r="Y4750" s="7">
        <f t="shared" si="1182"/>
        <v>0</v>
      </c>
      <c r="Z4750" s="40"/>
      <c r="AA4750" s="40"/>
      <c r="AB4750" s="40"/>
      <c r="AC4750" s="40"/>
      <c r="AD4750" s="40"/>
      <c r="AE4750" s="40"/>
      <c r="AF4750" s="40"/>
      <c r="AG4750" s="41"/>
      <c r="AH4750" s="40"/>
      <c r="AI4750" s="40"/>
      <c r="AJ4750" s="40"/>
      <c r="AK4750" s="40"/>
      <c r="AL4750" s="40"/>
      <c r="AM4750" s="41"/>
      <c r="AN4750" s="36">
        <f>Y4750*(IF(AND(AH4750&gt;0,AI4750&lt;0),AH4750,0)+IF(AND(AJ4750&lt;0,AK4750&gt;0),AJ4750,0)+IF(AND(AL4750&gt;0,AM4750&gt;0),AL4750,0))</f>
        <v>0</v>
      </c>
      <c r="AO4750" s="37">
        <f>Y4750*(IF(AND(AH4750&gt;0,AI4750&lt;0),AI4750,0)+IF(AND(AJ4750&lt;0,AK4750&gt;0),AK4750,0)+IF(AND(AL4750&gt;0,AM4750&gt;0),AM4750,0))</f>
        <v>0</v>
      </c>
      <c r="AQ4750" s="40">
        <f>AU4750*D4750</f>
        <v>76391.085676108618</v>
      </c>
      <c r="AR4750" s="40">
        <f>AV4750*E4750</f>
        <v>65022.433838026038</v>
      </c>
      <c r="AS4750" s="40">
        <f>IF(AND(Y4750&lt;&gt;0,AN4750&lt;&gt;0),0,Q4750)</f>
        <v>17682.957423822176</v>
      </c>
      <c r="AT4750" s="41">
        <f t="shared" si="1188"/>
        <v>159096.47693795682</v>
      </c>
      <c r="AU4750" s="42">
        <f>S4750+AN4750</f>
        <v>662.13994691955111</v>
      </c>
      <c r="AV4750" s="37">
        <f>T4750+AO4750</f>
        <v>686.46995183726813</v>
      </c>
      <c r="AW4750" s="58">
        <f t="shared" si="1173"/>
        <v>0.48015573409522455</v>
      </c>
      <c r="AX4750" s="58">
        <f t="shared" si="1174"/>
        <v>0.40869813769278479</v>
      </c>
      <c r="AY4750" s="59">
        <f t="shared" si="1175"/>
        <v>0.11114612821199074</v>
      </c>
      <c r="AZ4750" s="54">
        <f t="shared" si="1183"/>
        <v>-2.1581563944550464E-3</v>
      </c>
    </row>
    <row r="4751" spans="3:52" x14ac:dyDescent="0.25">
      <c r="C4751" s="35">
        <v>41562</v>
      </c>
      <c r="D4751" s="36">
        <v>120.08</v>
      </c>
      <c r="E4751" s="37">
        <v>93.8</v>
      </c>
      <c r="F4751" s="38">
        <v>0</v>
      </c>
      <c r="G4751" s="7">
        <v>0</v>
      </c>
      <c r="H4751" s="38">
        <v>1</v>
      </c>
      <c r="I4751" s="7">
        <v>1</v>
      </c>
      <c r="J4751" s="36">
        <f t="shared" si="1176"/>
        <v>120.01996000000001</v>
      </c>
      <c r="K4751" s="37">
        <f t="shared" si="1177"/>
        <v>93.753100000000003</v>
      </c>
      <c r="L4751" s="36">
        <f t="shared" si="1178"/>
        <v>120.14003999999998</v>
      </c>
      <c r="M4751" s="37">
        <f t="shared" si="1179"/>
        <v>93.846899999999991</v>
      </c>
      <c r="O4751" s="39">
        <f t="shared" si="1180"/>
        <v>79509.764826099694</v>
      </c>
      <c r="P4751" s="40">
        <f t="shared" si="1181"/>
        <v>64390.881482335746</v>
      </c>
      <c r="Q4751" s="40">
        <f>S4751*F4751+T4751*G4751+AS4750*(1+$G$9/252)</f>
        <v>17683.65912848185</v>
      </c>
      <c r="R4751" s="41">
        <f t="shared" si="1184"/>
        <v>161584.30543691729</v>
      </c>
      <c r="S4751" s="36">
        <f>AU4750*H4750</f>
        <v>662.13994691955111</v>
      </c>
      <c r="T4751" s="37">
        <f>AV4750*I4750</f>
        <v>686.46995183726813</v>
      </c>
      <c r="U4751" s="57">
        <f t="shared" si="1187"/>
        <v>0.49206366058330092</v>
      </c>
      <c r="V4751" s="58">
        <f t="shared" si="1185"/>
        <v>0.39849712698411804</v>
      </c>
      <c r="W4751" s="59">
        <f t="shared" si="1186"/>
        <v>0.10943921243258103</v>
      </c>
      <c r="Y4751" s="7">
        <f t="shared" si="1182"/>
        <v>0</v>
      </c>
      <c r="Z4751" s="40"/>
      <c r="AA4751" s="40"/>
      <c r="AB4751" s="40"/>
      <c r="AC4751" s="40"/>
      <c r="AD4751" s="40"/>
      <c r="AE4751" s="40"/>
      <c r="AF4751" s="40"/>
      <c r="AG4751" s="41"/>
      <c r="AH4751" s="40"/>
      <c r="AI4751" s="40"/>
      <c r="AJ4751" s="40"/>
      <c r="AK4751" s="40"/>
      <c r="AL4751" s="40"/>
      <c r="AM4751" s="41"/>
      <c r="AN4751" s="36">
        <f>Y4751*(IF(AND(AH4751&gt;0,AI4751&lt;0),AH4751,0)+IF(AND(AJ4751&lt;0,AK4751&gt;0),AJ4751,0)+IF(AND(AL4751&gt;0,AM4751&gt;0),AL4751,0))</f>
        <v>0</v>
      </c>
      <c r="AO4751" s="37">
        <f>Y4751*(IF(AND(AH4751&gt;0,AI4751&lt;0),AI4751,0)+IF(AND(AJ4751&lt;0,AK4751&gt;0),AK4751,0)+IF(AND(AL4751&gt;0,AM4751&gt;0),AM4751,0))</f>
        <v>0</v>
      </c>
      <c r="AQ4751" s="40">
        <f>AU4751*D4751</f>
        <v>79509.764826099694</v>
      </c>
      <c r="AR4751" s="40">
        <f>AV4751*E4751</f>
        <v>64390.881482335746</v>
      </c>
      <c r="AS4751" s="40">
        <f>IF(AND(Y4751&lt;&gt;0,AN4751&lt;&gt;0),0,Q4751)</f>
        <v>17683.65912848185</v>
      </c>
      <c r="AT4751" s="41">
        <f t="shared" si="1188"/>
        <v>161584.30543691729</v>
      </c>
      <c r="AU4751" s="42">
        <f>S4751+AN4751</f>
        <v>662.13994691955111</v>
      </c>
      <c r="AV4751" s="37">
        <f>T4751+AO4751</f>
        <v>686.46995183726813</v>
      </c>
      <c r="AW4751" s="58">
        <f t="shared" si="1173"/>
        <v>0.49206366058330092</v>
      </c>
      <c r="AX4751" s="58">
        <f t="shared" si="1174"/>
        <v>0.39849712698411804</v>
      </c>
      <c r="AY4751" s="59">
        <f t="shared" si="1175"/>
        <v>0.10943921243258103</v>
      </c>
      <c r="AZ4751" s="54">
        <f t="shared" si="1183"/>
        <v>1.5637231866112655E-2</v>
      </c>
    </row>
    <row r="4752" spans="3:52" x14ac:dyDescent="0.25">
      <c r="C4752" s="35">
        <v>41563</v>
      </c>
      <c r="D4752" s="36">
        <v>123.26</v>
      </c>
      <c r="E4752" s="37">
        <v>95.22</v>
      </c>
      <c r="F4752" s="38">
        <v>0</v>
      </c>
      <c r="G4752" s="7">
        <v>0</v>
      </c>
      <c r="H4752" s="38">
        <v>1</v>
      </c>
      <c r="I4752" s="7">
        <v>1</v>
      </c>
      <c r="J4752" s="36">
        <f t="shared" si="1176"/>
        <v>123.19837000000001</v>
      </c>
      <c r="K4752" s="37">
        <f t="shared" si="1177"/>
        <v>95.172390000000007</v>
      </c>
      <c r="L4752" s="36">
        <f t="shared" si="1178"/>
        <v>123.32163</v>
      </c>
      <c r="M4752" s="37">
        <f t="shared" si="1179"/>
        <v>95.267609999999991</v>
      </c>
      <c r="O4752" s="39">
        <f t="shared" si="1180"/>
        <v>81615.369857303871</v>
      </c>
      <c r="P4752" s="40">
        <f t="shared" si="1181"/>
        <v>65365.668813944671</v>
      </c>
      <c r="Q4752" s="40">
        <f>S4752*F4752+T4752*G4752+AS4751*(1+$G$9/252)</f>
        <v>17684.360860986948</v>
      </c>
      <c r="R4752" s="41">
        <f t="shared" si="1184"/>
        <v>164665.39953223549</v>
      </c>
      <c r="S4752" s="36">
        <f>AU4751*H4751</f>
        <v>662.13994691955111</v>
      </c>
      <c r="T4752" s="37">
        <f>AV4751*I4751</f>
        <v>686.46995183726813</v>
      </c>
      <c r="U4752" s="57">
        <f t="shared" si="1187"/>
        <v>0.49564371197075041</v>
      </c>
      <c r="V4752" s="58">
        <f t="shared" si="1185"/>
        <v>0.396960557589079</v>
      </c>
      <c r="W4752" s="59">
        <f t="shared" si="1186"/>
        <v>0.10739573044017055</v>
      </c>
      <c r="Y4752" s="7">
        <f t="shared" si="1182"/>
        <v>0</v>
      </c>
      <c r="Z4752" s="40"/>
      <c r="AA4752" s="40"/>
      <c r="AB4752" s="40"/>
      <c r="AC4752" s="40"/>
      <c r="AD4752" s="40"/>
      <c r="AE4752" s="40"/>
      <c r="AF4752" s="40"/>
      <c r="AG4752" s="41"/>
      <c r="AH4752" s="40"/>
      <c r="AI4752" s="40"/>
      <c r="AJ4752" s="40"/>
      <c r="AK4752" s="40"/>
      <c r="AL4752" s="40"/>
      <c r="AM4752" s="41"/>
      <c r="AN4752" s="36">
        <f>Y4752*(IF(AND(AH4752&gt;0,AI4752&lt;0),AH4752,0)+IF(AND(AJ4752&lt;0,AK4752&gt;0),AJ4752,0)+IF(AND(AL4752&gt;0,AM4752&gt;0),AL4752,0))</f>
        <v>0</v>
      </c>
      <c r="AO4752" s="37">
        <f>Y4752*(IF(AND(AH4752&gt;0,AI4752&lt;0),AI4752,0)+IF(AND(AJ4752&lt;0,AK4752&gt;0),AK4752,0)+IF(AND(AL4752&gt;0,AM4752&gt;0),AM4752,0))</f>
        <v>0</v>
      </c>
      <c r="AQ4752" s="40">
        <f>AU4752*D4752</f>
        <v>81615.369857303871</v>
      </c>
      <c r="AR4752" s="40">
        <f>AV4752*E4752</f>
        <v>65365.668813944671</v>
      </c>
      <c r="AS4752" s="40">
        <f>IF(AND(Y4752&lt;&gt;0,AN4752&lt;&gt;0),0,Q4752)</f>
        <v>17684.360860986948</v>
      </c>
      <c r="AT4752" s="41">
        <f t="shared" si="1188"/>
        <v>164665.39953223549</v>
      </c>
      <c r="AU4752" s="42">
        <f>S4752+AN4752</f>
        <v>662.13994691955111</v>
      </c>
      <c r="AV4752" s="37">
        <f>T4752+AO4752</f>
        <v>686.46995183726813</v>
      </c>
      <c r="AW4752" s="58">
        <f t="shared" si="1173"/>
        <v>0.49564371197075041</v>
      </c>
      <c r="AX4752" s="58">
        <f t="shared" si="1174"/>
        <v>0.396960557589079</v>
      </c>
      <c r="AY4752" s="59">
        <f t="shared" si="1175"/>
        <v>0.10739573044017055</v>
      </c>
      <c r="AZ4752" s="54">
        <f t="shared" si="1183"/>
        <v>1.906802821590281E-2</v>
      </c>
    </row>
    <row r="4753" spans="3:52" x14ac:dyDescent="0.25">
      <c r="C4753" s="35">
        <v>41564</v>
      </c>
      <c r="D4753" s="36">
        <v>125.19</v>
      </c>
      <c r="E4753" s="37">
        <v>95.47</v>
      </c>
      <c r="F4753" s="38">
        <v>0</v>
      </c>
      <c r="G4753" s="7">
        <v>0</v>
      </c>
      <c r="H4753" s="38">
        <v>1</v>
      </c>
      <c r="I4753" s="7">
        <v>1</v>
      </c>
      <c r="J4753" s="36">
        <f t="shared" si="1176"/>
        <v>125.12740500000001</v>
      </c>
      <c r="K4753" s="37">
        <f t="shared" si="1177"/>
        <v>95.42226500000001</v>
      </c>
      <c r="L4753" s="36">
        <f t="shared" si="1178"/>
        <v>125.25259499999999</v>
      </c>
      <c r="M4753" s="37">
        <f t="shared" si="1179"/>
        <v>95.517734999999988</v>
      </c>
      <c r="O4753" s="39">
        <f t="shared" si="1180"/>
        <v>82893.299954858609</v>
      </c>
      <c r="P4753" s="40">
        <f t="shared" si="1181"/>
        <v>65537.286301903994</v>
      </c>
      <c r="Q4753" s="40">
        <f>S4753*F4753+T4753*G4753+AS4752*(1+$G$9/252)</f>
        <v>17685.062621338573</v>
      </c>
      <c r="R4753" s="41">
        <f t="shared" si="1184"/>
        <v>166115.6488781012</v>
      </c>
      <c r="S4753" s="36">
        <f>AU4752*H4752</f>
        <v>662.13994691955111</v>
      </c>
      <c r="T4753" s="37">
        <f>AV4752*I4752</f>
        <v>686.46995183726813</v>
      </c>
      <c r="U4753" s="57">
        <f t="shared" si="1187"/>
        <v>0.49900957865617629</v>
      </c>
      <c r="V4753" s="58">
        <f t="shared" si="1185"/>
        <v>0.39452806971844351</v>
      </c>
      <c r="W4753" s="59">
        <f t="shared" si="1186"/>
        <v>0.10646235162538001</v>
      </c>
      <c r="Y4753" s="7">
        <f t="shared" si="1182"/>
        <v>0</v>
      </c>
      <c r="Z4753" s="40"/>
      <c r="AA4753" s="40"/>
      <c r="AB4753" s="40"/>
      <c r="AC4753" s="40"/>
      <c r="AD4753" s="40"/>
      <c r="AE4753" s="40"/>
      <c r="AF4753" s="40"/>
      <c r="AG4753" s="41"/>
      <c r="AH4753" s="40"/>
      <c r="AI4753" s="40"/>
      <c r="AJ4753" s="40"/>
      <c r="AK4753" s="40"/>
      <c r="AL4753" s="40"/>
      <c r="AM4753" s="41"/>
      <c r="AN4753" s="36">
        <f>Y4753*(IF(AND(AH4753&gt;0,AI4753&lt;0),AH4753,0)+IF(AND(AJ4753&lt;0,AK4753&gt;0),AJ4753,0)+IF(AND(AL4753&gt;0,AM4753&gt;0),AL4753,0))</f>
        <v>0</v>
      </c>
      <c r="AO4753" s="37">
        <f>Y4753*(IF(AND(AH4753&gt;0,AI4753&lt;0),AI4753,0)+IF(AND(AJ4753&lt;0,AK4753&gt;0),AK4753,0)+IF(AND(AL4753&gt;0,AM4753&gt;0),AM4753,0))</f>
        <v>0</v>
      </c>
      <c r="AQ4753" s="40">
        <f>AU4753*D4753</f>
        <v>82893.299954858609</v>
      </c>
      <c r="AR4753" s="40">
        <f>AV4753*E4753</f>
        <v>65537.286301903994</v>
      </c>
      <c r="AS4753" s="40">
        <f>IF(AND(Y4753&lt;&gt;0,AN4753&lt;&gt;0),0,Q4753)</f>
        <v>17685.062621338573</v>
      </c>
      <c r="AT4753" s="41">
        <f t="shared" si="1188"/>
        <v>166115.6488781012</v>
      </c>
      <c r="AU4753" s="42">
        <f>S4753+AN4753</f>
        <v>662.13994691955111</v>
      </c>
      <c r="AV4753" s="37">
        <f>T4753+AO4753</f>
        <v>686.46995183726813</v>
      </c>
      <c r="AW4753" s="58">
        <f t="shared" si="1173"/>
        <v>0.49900957865617629</v>
      </c>
      <c r="AX4753" s="58">
        <f t="shared" si="1174"/>
        <v>0.39452806971844351</v>
      </c>
      <c r="AY4753" s="59">
        <f t="shared" si="1175"/>
        <v>0.10646235162538001</v>
      </c>
      <c r="AZ4753" s="54">
        <f t="shared" si="1183"/>
        <v>8.8072500354381411E-3</v>
      </c>
    </row>
    <row r="4754" spans="3:52" x14ac:dyDescent="0.25">
      <c r="C4754" s="35">
        <v>41565</v>
      </c>
      <c r="D4754" s="36">
        <v>126.44</v>
      </c>
      <c r="E4754" s="37">
        <v>95.2</v>
      </c>
      <c r="F4754" s="38">
        <v>0</v>
      </c>
      <c r="G4754" s="7">
        <v>0</v>
      </c>
      <c r="H4754" s="38">
        <v>1</v>
      </c>
      <c r="I4754" s="7">
        <v>1</v>
      </c>
      <c r="J4754" s="36">
        <f t="shared" si="1176"/>
        <v>126.37678000000001</v>
      </c>
      <c r="K4754" s="37">
        <f t="shared" si="1177"/>
        <v>95.152400000000014</v>
      </c>
      <c r="L4754" s="36">
        <f t="shared" si="1178"/>
        <v>126.50321999999998</v>
      </c>
      <c r="M4754" s="37">
        <f t="shared" si="1179"/>
        <v>95.247599999999991</v>
      </c>
      <c r="O4754" s="39">
        <f t="shared" si="1180"/>
        <v>83720.974888508033</v>
      </c>
      <c r="P4754" s="40">
        <f t="shared" si="1181"/>
        <v>65351.939414907931</v>
      </c>
      <c r="Q4754" s="40">
        <f>S4754*F4754+T4754*G4754+AS4753*(1+$G$9/252)</f>
        <v>17685.764409537831</v>
      </c>
      <c r="R4754" s="41">
        <f t="shared" si="1184"/>
        <v>166758.67871295381</v>
      </c>
      <c r="S4754" s="36">
        <f>AU4753*H4753</f>
        <v>662.13994691955111</v>
      </c>
      <c r="T4754" s="37">
        <f>AV4753*I4753</f>
        <v>686.46995183726813</v>
      </c>
      <c r="U4754" s="57">
        <f t="shared" si="1187"/>
        <v>0.50204868217155396</v>
      </c>
      <c r="V4754" s="58">
        <f t="shared" si="1185"/>
        <v>0.39189528196850237</v>
      </c>
      <c r="W4754" s="59">
        <f t="shared" si="1186"/>
        <v>0.10605603585994353</v>
      </c>
      <c r="Y4754" s="7">
        <f t="shared" si="1182"/>
        <v>0</v>
      </c>
      <c r="Z4754" s="40"/>
      <c r="AA4754" s="40"/>
      <c r="AB4754" s="40"/>
      <c r="AC4754" s="40"/>
      <c r="AD4754" s="40"/>
      <c r="AE4754" s="40"/>
      <c r="AF4754" s="40"/>
      <c r="AG4754" s="41"/>
      <c r="AH4754" s="40"/>
      <c r="AI4754" s="40"/>
      <c r="AJ4754" s="40"/>
      <c r="AK4754" s="40"/>
      <c r="AL4754" s="40"/>
      <c r="AM4754" s="41"/>
      <c r="AN4754" s="36">
        <f>Y4754*(IF(AND(AH4754&gt;0,AI4754&lt;0),AH4754,0)+IF(AND(AJ4754&lt;0,AK4754&gt;0),AJ4754,0)+IF(AND(AL4754&gt;0,AM4754&gt;0),AL4754,0))</f>
        <v>0</v>
      </c>
      <c r="AO4754" s="37">
        <f>Y4754*(IF(AND(AH4754&gt;0,AI4754&lt;0),AI4754,0)+IF(AND(AJ4754&lt;0,AK4754&gt;0),AK4754,0)+IF(AND(AL4754&gt;0,AM4754&gt;0),AM4754,0))</f>
        <v>0</v>
      </c>
      <c r="AQ4754" s="40">
        <f>AU4754*D4754</f>
        <v>83720.974888508033</v>
      </c>
      <c r="AR4754" s="40">
        <f>AV4754*E4754</f>
        <v>65351.939414907931</v>
      </c>
      <c r="AS4754" s="40">
        <f>IF(AND(Y4754&lt;&gt;0,AN4754&lt;&gt;0),0,Q4754)</f>
        <v>17685.764409537831</v>
      </c>
      <c r="AT4754" s="41">
        <f t="shared" si="1188"/>
        <v>166758.67871295381</v>
      </c>
      <c r="AU4754" s="42">
        <f>S4754+AN4754</f>
        <v>662.13994691955111</v>
      </c>
      <c r="AV4754" s="37">
        <f>T4754+AO4754</f>
        <v>686.46995183726813</v>
      </c>
      <c r="AW4754" s="58">
        <f t="shared" si="1173"/>
        <v>0.50204868217155396</v>
      </c>
      <c r="AX4754" s="58">
        <f t="shared" si="1174"/>
        <v>0.39189528196850237</v>
      </c>
      <c r="AY4754" s="59">
        <f t="shared" si="1175"/>
        <v>0.10605603585994353</v>
      </c>
      <c r="AZ4754" s="54">
        <f t="shared" si="1183"/>
        <v>3.8709768718085957E-3</v>
      </c>
    </row>
    <row r="4755" spans="3:52" x14ac:dyDescent="0.25">
      <c r="C4755" s="35">
        <v>41568</v>
      </c>
      <c r="D4755" s="36">
        <v>127.41</v>
      </c>
      <c r="E4755" s="37">
        <v>94.59</v>
      </c>
      <c r="F4755" s="38">
        <v>0</v>
      </c>
      <c r="G4755" s="7">
        <v>0</v>
      </c>
      <c r="H4755" s="38">
        <v>1</v>
      </c>
      <c r="I4755" s="7">
        <v>1</v>
      </c>
      <c r="J4755" s="36">
        <f t="shared" si="1176"/>
        <v>127.346295</v>
      </c>
      <c r="K4755" s="37">
        <f t="shared" si="1177"/>
        <v>94.542705000000012</v>
      </c>
      <c r="L4755" s="36">
        <f t="shared" si="1178"/>
        <v>127.473705</v>
      </c>
      <c r="M4755" s="37">
        <f t="shared" si="1179"/>
        <v>94.637294999999995</v>
      </c>
      <c r="O4755" s="39">
        <f t="shared" si="1180"/>
        <v>84363.250637019999</v>
      </c>
      <c r="P4755" s="40">
        <f t="shared" si="1181"/>
        <v>64933.192744287197</v>
      </c>
      <c r="Q4755" s="40">
        <f>S4755*F4755+T4755*G4755+AS4754*(1+$G$9/252)</f>
        <v>17686.466225585827</v>
      </c>
      <c r="R4755" s="41">
        <f t="shared" si="1184"/>
        <v>166982.90960689302</v>
      </c>
      <c r="S4755" s="36">
        <f>AU4754*H4754</f>
        <v>662.13994691955111</v>
      </c>
      <c r="T4755" s="37">
        <f>AV4754*I4754</f>
        <v>686.46995183726813</v>
      </c>
      <c r="U4755" s="57">
        <f t="shared" si="1187"/>
        <v>0.5052208686243751</v>
      </c>
      <c r="V4755" s="58">
        <f t="shared" si="1185"/>
        <v>0.38886130860428347</v>
      </c>
      <c r="W4755" s="59">
        <f t="shared" si="1186"/>
        <v>0.10591782277134147</v>
      </c>
      <c r="Y4755" s="7">
        <f t="shared" si="1182"/>
        <v>0</v>
      </c>
      <c r="Z4755" s="40"/>
      <c r="AA4755" s="40"/>
      <c r="AB4755" s="40"/>
      <c r="AC4755" s="40"/>
      <c r="AD4755" s="40"/>
      <c r="AE4755" s="40"/>
      <c r="AF4755" s="40"/>
      <c r="AG4755" s="41"/>
      <c r="AH4755" s="40"/>
      <c r="AI4755" s="40"/>
      <c r="AJ4755" s="40"/>
      <c r="AK4755" s="40"/>
      <c r="AL4755" s="40"/>
      <c r="AM4755" s="41"/>
      <c r="AN4755" s="36">
        <f>Y4755*(IF(AND(AH4755&gt;0,AI4755&lt;0),AH4755,0)+IF(AND(AJ4755&lt;0,AK4755&gt;0),AJ4755,0)+IF(AND(AL4755&gt;0,AM4755&gt;0),AL4755,0))</f>
        <v>0</v>
      </c>
      <c r="AO4755" s="37">
        <f>Y4755*(IF(AND(AH4755&gt;0,AI4755&lt;0),AI4755,0)+IF(AND(AJ4755&lt;0,AK4755&gt;0),AK4755,0)+IF(AND(AL4755&gt;0,AM4755&gt;0),AM4755,0))</f>
        <v>0</v>
      </c>
      <c r="AQ4755" s="40">
        <f>AU4755*D4755</f>
        <v>84363.250637019999</v>
      </c>
      <c r="AR4755" s="40">
        <f>AV4755*E4755</f>
        <v>64933.192744287197</v>
      </c>
      <c r="AS4755" s="40">
        <f>IF(AND(Y4755&lt;&gt;0,AN4755&lt;&gt;0),0,Q4755)</f>
        <v>17686.466225585827</v>
      </c>
      <c r="AT4755" s="41">
        <f t="shared" si="1188"/>
        <v>166982.90960689302</v>
      </c>
      <c r="AU4755" s="42">
        <f>S4755+AN4755</f>
        <v>662.13994691955111</v>
      </c>
      <c r="AV4755" s="37">
        <f>T4755+AO4755</f>
        <v>686.46995183726813</v>
      </c>
      <c r="AW4755" s="58">
        <f t="shared" si="1173"/>
        <v>0.5052208686243751</v>
      </c>
      <c r="AX4755" s="58">
        <f t="shared" si="1174"/>
        <v>0.38886130860428347</v>
      </c>
      <c r="AY4755" s="59">
        <f t="shared" si="1175"/>
        <v>0.10591782277134147</v>
      </c>
      <c r="AZ4755" s="54">
        <f t="shared" si="1183"/>
        <v>1.3446430234984597E-3</v>
      </c>
    </row>
    <row r="4756" spans="3:52" x14ac:dyDescent="0.25">
      <c r="C4756" s="35">
        <v>41569</v>
      </c>
      <c r="D4756" s="36">
        <v>129.69</v>
      </c>
      <c r="E4756" s="37">
        <v>95.12</v>
      </c>
      <c r="F4756" s="38">
        <v>0</v>
      </c>
      <c r="G4756" s="7">
        <v>0</v>
      </c>
      <c r="H4756" s="38">
        <v>1</v>
      </c>
      <c r="I4756" s="7">
        <v>1</v>
      </c>
      <c r="J4756" s="36">
        <f t="shared" si="1176"/>
        <v>129.62515500000001</v>
      </c>
      <c r="K4756" s="37">
        <f t="shared" si="1177"/>
        <v>95.072440000000014</v>
      </c>
      <c r="L4756" s="36">
        <f t="shared" si="1178"/>
        <v>129.75484499999999</v>
      </c>
      <c r="M4756" s="37">
        <f t="shared" si="1179"/>
        <v>95.167559999999995</v>
      </c>
      <c r="O4756" s="39">
        <f t="shared" si="1180"/>
        <v>85872.929715996579</v>
      </c>
      <c r="P4756" s="40">
        <f t="shared" si="1181"/>
        <v>65297.02181876095</v>
      </c>
      <c r="Q4756" s="40">
        <f>S4756*F4756+T4756*G4756+AS4755*(1+$G$9/252)</f>
        <v>17687.168069483665</v>
      </c>
      <c r="R4756" s="41">
        <f t="shared" si="1184"/>
        <v>168857.11960424119</v>
      </c>
      <c r="S4756" s="36">
        <f>AU4755*H4755</f>
        <v>662.13994691955111</v>
      </c>
      <c r="T4756" s="37">
        <f>AV4755*I4755</f>
        <v>686.46995183726813</v>
      </c>
      <c r="U4756" s="57">
        <f t="shared" si="1187"/>
        <v>0.50855379931424405</v>
      </c>
      <c r="V4756" s="58">
        <f t="shared" si="1185"/>
        <v>0.3866998440563289</v>
      </c>
      <c r="W4756" s="59">
        <f t="shared" si="1186"/>
        <v>0.10474635662942705</v>
      </c>
      <c r="Y4756" s="7">
        <f t="shared" si="1182"/>
        <v>0</v>
      </c>
      <c r="Z4756" s="40"/>
      <c r="AA4756" s="40"/>
      <c r="AB4756" s="40"/>
      <c r="AC4756" s="40"/>
      <c r="AD4756" s="40"/>
      <c r="AE4756" s="40"/>
      <c r="AF4756" s="40"/>
      <c r="AG4756" s="41"/>
      <c r="AH4756" s="40"/>
      <c r="AI4756" s="40"/>
      <c r="AJ4756" s="40"/>
      <c r="AK4756" s="40"/>
      <c r="AL4756" s="40"/>
      <c r="AM4756" s="41"/>
      <c r="AN4756" s="36">
        <f>Y4756*(IF(AND(AH4756&gt;0,AI4756&lt;0),AH4756,0)+IF(AND(AJ4756&lt;0,AK4756&gt;0),AJ4756,0)+IF(AND(AL4756&gt;0,AM4756&gt;0),AL4756,0))</f>
        <v>0</v>
      </c>
      <c r="AO4756" s="37">
        <f>Y4756*(IF(AND(AH4756&gt;0,AI4756&lt;0),AI4756,0)+IF(AND(AJ4756&lt;0,AK4756&gt;0),AK4756,0)+IF(AND(AL4756&gt;0,AM4756&gt;0),AM4756,0))</f>
        <v>0</v>
      </c>
      <c r="AQ4756" s="40">
        <f>AU4756*D4756</f>
        <v>85872.929715996579</v>
      </c>
      <c r="AR4756" s="40">
        <f>AV4756*E4756</f>
        <v>65297.02181876095</v>
      </c>
      <c r="AS4756" s="40">
        <f>IF(AND(Y4756&lt;&gt;0,AN4756&lt;&gt;0),0,Q4756)</f>
        <v>17687.168069483665</v>
      </c>
      <c r="AT4756" s="41">
        <f t="shared" si="1188"/>
        <v>168857.11960424119</v>
      </c>
      <c r="AU4756" s="42">
        <f>S4756+AN4756</f>
        <v>662.13994691955111</v>
      </c>
      <c r="AV4756" s="37">
        <f>T4756+AO4756</f>
        <v>686.46995183726813</v>
      </c>
      <c r="AW4756" s="58">
        <f t="shared" si="1173"/>
        <v>0.50855379931424405</v>
      </c>
      <c r="AX4756" s="58">
        <f t="shared" si="1174"/>
        <v>0.3866998440563289</v>
      </c>
      <c r="AY4756" s="59">
        <f t="shared" si="1175"/>
        <v>0.10474635662942705</v>
      </c>
      <c r="AZ4756" s="54">
        <f t="shared" si="1183"/>
        <v>1.1223962989747704E-2</v>
      </c>
    </row>
    <row r="4757" spans="3:52" x14ac:dyDescent="0.25">
      <c r="C4757" s="35">
        <v>41570</v>
      </c>
      <c r="D4757" s="36">
        <v>129.82</v>
      </c>
      <c r="E4757" s="37">
        <v>94.21</v>
      </c>
      <c r="F4757" s="38">
        <v>0</v>
      </c>
      <c r="G4757" s="7">
        <v>0</v>
      </c>
      <c r="H4757" s="38">
        <v>1</v>
      </c>
      <c r="I4757" s="7">
        <v>1</v>
      </c>
      <c r="J4757" s="36">
        <f t="shared" si="1176"/>
        <v>129.75509</v>
      </c>
      <c r="K4757" s="37">
        <f t="shared" si="1177"/>
        <v>94.162895000000006</v>
      </c>
      <c r="L4757" s="36">
        <f t="shared" si="1178"/>
        <v>129.88490999999999</v>
      </c>
      <c r="M4757" s="37">
        <f t="shared" si="1179"/>
        <v>94.257104999999981</v>
      </c>
      <c r="O4757" s="39">
        <f t="shared" si="1180"/>
        <v>85959.007909096123</v>
      </c>
      <c r="P4757" s="40">
        <f t="shared" si="1181"/>
        <v>64672.334162589024</v>
      </c>
      <c r="Q4757" s="40">
        <f>S4757*F4757+T4757*G4757+AS4756*(1+$G$9/252)</f>
        <v>17687.869941232453</v>
      </c>
      <c r="R4757" s="41">
        <f t="shared" si="1184"/>
        <v>168319.21201291762</v>
      </c>
      <c r="S4757" s="36">
        <f>AU4756*H4756</f>
        <v>662.13994691955111</v>
      </c>
      <c r="T4757" s="37">
        <f>AV4756*I4756</f>
        <v>686.46995183726813</v>
      </c>
      <c r="U4757" s="57">
        <f t="shared" si="1187"/>
        <v>0.51069041306169627</v>
      </c>
      <c r="V4757" s="58">
        <f t="shared" si="1185"/>
        <v>0.38422431634022719</v>
      </c>
      <c r="W4757" s="59">
        <f t="shared" si="1186"/>
        <v>0.10508527059807649</v>
      </c>
      <c r="Y4757" s="7">
        <f t="shared" si="1182"/>
        <v>0</v>
      </c>
      <c r="Z4757" s="40"/>
      <c r="AA4757" s="40"/>
      <c r="AB4757" s="40"/>
      <c r="AC4757" s="40"/>
      <c r="AD4757" s="40"/>
      <c r="AE4757" s="40"/>
      <c r="AF4757" s="40"/>
      <c r="AG4757" s="41"/>
      <c r="AH4757" s="40"/>
      <c r="AI4757" s="40"/>
      <c r="AJ4757" s="40"/>
      <c r="AK4757" s="40"/>
      <c r="AL4757" s="40"/>
      <c r="AM4757" s="41"/>
      <c r="AN4757" s="36">
        <f>Y4757*(IF(AND(AH4757&gt;0,AI4757&lt;0),AH4757,0)+IF(AND(AJ4757&lt;0,AK4757&gt;0),AJ4757,0)+IF(AND(AL4757&gt;0,AM4757&gt;0),AL4757,0))</f>
        <v>0</v>
      </c>
      <c r="AO4757" s="37">
        <f>Y4757*(IF(AND(AH4757&gt;0,AI4757&lt;0),AI4757,0)+IF(AND(AJ4757&lt;0,AK4757&gt;0),AK4757,0)+IF(AND(AL4757&gt;0,AM4757&gt;0),AM4757,0))</f>
        <v>0</v>
      </c>
      <c r="AQ4757" s="40">
        <f>AU4757*D4757</f>
        <v>85959.007909096123</v>
      </c>
      <c r="AR4757" s="40">
        <f>AV4757*E4757</f>
        <v>64672.334162589024</v>
      </c>
      <c r="AS4757" s="40">
        <f>IF(AND(Y4757&lt;&gt;0,AN4757&lt;&gt;0),0,Q4757)</f>
        <v>17687.869941232453</v>
      </c>
      <c r="AT4757" s="41">
        <f t="shared" si="1188"/>
        <v>168319.21201291762</v>
      </c>
      <c r="AU4757" s="42">
        <f>S4757+AN4757</f>
        <v>662.13994691955111</v>
      </c>
      <c r="AV4757" s="37">
        <f>T4757+AO4757</f>
        <v>686.46995183726813</v>
      </c>
      <c r="AW4757" s="58">
        <f t="shared" ref="AW4757:AW4820" si="1189">AQ4757/AT4757</f>
        <v>0.51069041306169627</v>
      </c>
      <c r="AX4757" s="58">
        <f t="shared" ref="AX4757:AX4820" si="1190">AR4757/AT4757</f>
        <v>0.38422431634022719</v>
      </c>
      <c r="AY4757" s="59">
        <f t="shared" ref="AY4757:AY4820" si="1191">AS4757/AT4757</f>
        <v>0.10508527059807649</v>
      </c>
      <c r="AZ4757" s="54">
        <f t="shared" si="1183"/>
        <v>-3.1855783906790114E-3</v>
      </c>
    </row>
    <row r="4758" spans="3:52" x14ac:dyDescent="0.25">
      <c r="C4758" s="35">
        <v>41571</v>
      </c>
      <c r="D4758" s="36">
        <v>131.57</v>
      </c>
      <c r="E4758" s="37">
        <v>94.68</v>
      </c>
      <c r="F4758" s="38">
        <v>0</v>
      </c>
      <c r="G4758" s="7">
        <v>0</v>
      </c>
      <c r="H4758" s="38">
        <v>1</v>
      </c>
      <c r="I4758" s="7">
        <v>1</v>
      </c>
      <c r="J4758" s="36">
        <f t="shared" ref="J4758:J4821" si="1192">D4758*(1-$F$8/20000)</f>
        <v>131.50421499999999</v>
      </c>
      <c r="K4758" s="37">
        <f t="shared" ref="K4758:K4821" si="1193">E4758*(1-$F$8/20000)</f>
        <v>94.632660000000016</v>
      </c>
      <c r="L4758" s="36">
        <f t="shared" ref="L4758:L4821" si="1194">D4758*(1+$F$8/20000)</f>
        <v>131.635785</v>
      </c>
      <c r="M4758" s="37">
        <f t="shared" ref="M4758:M4821" si="1195">E4758*(1+$F$8/20000)</f>
        <v>94.727339999999998</v>
      </c>
      <c r="O4758" s="39">
        <f t="shared" si="1180"/>
        <v>87117.752816205335</v>
      </c>
      <c r="P4758" s="40">
        <f t="shared" si="1181"/>
        <v>64994.975039952551</v>
      </c>
      <c r="Q4758" s="40">
        <f>S4758*F4758+T4758*G4758+AS4757*(1+$G$9/252)</f>
        <v>17688.571840833294</v>
      </c>
      <c r="R4758" s="41">
        <f t="shared" si="1184"/>
        <v>169801.29969699116</v>
      </c>
      <c r="S4758" s="36">
        <f>AU4757*H4757</f>
        <v>662.13994691955111</v>
      </c>
      <c r="T4758" s="37">
        <f>AV4757*I4757</f>
        <v>686.46995183726813</v>
      </c>
      <c r="U4758" s="57">
        <f t="shared" si="1187"/>
        <v>0.513057043566016</v>
      </c>
      <c r="V4758" s="58">
        <f t="shared" si="1185"/>
        <v>0.38277077475811716</v>
      </c>
      <c r="W4758" s="59">
        <f t="shared" si="1186"/>
        <v>0.10417218167586695</v>
      </c>
      <c r="Y4758" s="7">
        <f t="shared" si="1182"/>
        <v>0</v>
      </c>
      <c r="Z4758" s="40"/>
      <c r="AA4758" s="40"/>
      <c r="AB4758" s="40"/>
      <c r="AC4758" s="40"/>
      <c r="AD4758" s="40"/>
      <c r="AE4758" s="40"/>
      <c r="AF4758" s="40"/>
      <c r="AG4758" s="41"/>
      <c r="AH4758" s="40"/>
      <c r="AI4758" s="40"/>
      <c r="AJ4758" s="40"/>
      <c r="AK4758" s="40"/>
      <c r="AL4758" s="40"/>
      <c r="AM4758" s="41"/>
      <c r="AN4758" s="36">
        <f>Y4758*(IF(AND(AH4758&gt;0,AI4758&lt;0),AH4758,0)+IF(AND(AJ4758&lt;0,AK4758&gt;0),AJ4758,0)+IF(AND(AL4758&gt;0,AM4758&gt;0),AL4758,0))</f>
        <v>0</v>
      </c>
      <c r="AO4758" s="37">
        <f>Y4758*(IF(AND(AH4758&gt;0,AI4758&lt;0),AI4758,0)+IF(AND(AJ4758&lt;0,AK4758&gt;0),AK4758,0)+IF(AND(AL4758&gt;0,AM4758&gt;0),AM4758,0))</f>
        <v>0</v>
      </c>
      <c r="AQ4758" s="40">
        <f>AU4758*D4758</f>
        <v>87117.752816205335</v>
      </c>
      <c r="AR4758" s="40">
        <f>AV4758*E4758</f>
        <v>64994.975039952551</v>
      </c>
      <c r="AS4758" s="40">
        <f>IF(AND(Y4758&lt;&gt;0,AN4758&lt;&gt;0),0,Q4758)</f>
        <v>17688.571840833294</v>
      </c>
      <c r="AT4758" s="41">
        <f t="shared" si="1188"/>
        <v>169801.29969699116</v>
      </c>
      <c r="AU4758" s="42">
        <f>S4758+AN4758</f>
        <v>662.13994691955111</v>
      </c>
      <c r="AV4758" s="37">
        <f>T4758+AO4758</f>
        <v>686.46995183726813</v>
      </c>
      <c r="AW4758" s="58">
        <f t="shared" si="1189"/>
        <v>0.513057043566016</v>
      </c>
      <c r="AX4758" s="58">
        <f t="shared" si="1190"/>
        <v>0.38277077475811716</v>
      </c>
      <c r="AY4758" s="59">
        <f t="shared" si="1191"/>
        <v>0.10417218167586695</v>
      </c>
      <c r="AZ4758" s="54">
        <f t="shared" si="1183"/>
        <v>8.8052199529058406E-3</v>
      </c>
    </row>
    <row r="4759" spans="3:52" x14ac:dyDescent="0.25">
      <c r="C4759" s="35">
        <v>41572</v>
      </c>
      <c r="D4759" s="36">
        <v>132.06</v>
      </c>
      <c r="E4759" s="37">
        <v>94.78</v>
      </c>
      <c r="F4759" s="38">
        <v>0</v>
      </c>
      <c r="G4759" s="7">
        <v>0</v>
      </c>
      <c r="H4759" s="38">
        <v>1</v>
      </c>
      <c r="I4759" s="7">
        <v>1</v>
      </c>
      <c r="J4759" s="36">
        <f t="shared" si="1192"/>
        <v>131.99397000000002</v>
      </c>
      <c r="K4759" s="37">
        <f t="shared" si="1193"/>
        <v>94.732610000000008</v>
      </c>
      <c r="L4759" s="36">
        <f t="shared" si="1194"/>
        <v>132.12602999999999</v>
      </c>
      <c r="M4759" s="37">
        <f t="shared" si="1195"/>
        <v>94.827389999999994</v>
      </c>
      <c r="O4759" s="39">
        <f t="shared" ref="O4759:O4822" si="1196">S4759*D4759</f>
        <v>87442.201390195914</v>
      </c>
      <c r="P4759" s="40">
        <f t="shared" ref="P4759:P4822" si="1197">T4759*E4759</f>
        <v>65063.622035136272</v>
      </c>
      <c r="Q4759" s="40">
        <f>S4759*F4759+T4759*G4759+AS4758*(1+$G$9/252)</f>
        <v>17689.273768287294</v>
      </c>
      <c r="R4759" s="41">
        <f t="shared" si="1184"/>
        <v>170195.0971936195</v>
      </c>
      <c r="S4759" s="36">
        <f>AU4758*H4758</f>
        <v>662.13994691955111</v>
      </c>
      <c r="T4759" s="37">
        <f>AV4758*I4758</f>
        <v>686.46995183726813</v>
      </c>
      <c r="U4759" s="57">
        <f t="shared" si="1187"/>
        <v>0.51377626519240338</v>
      </c>
      <c r="V4759" s="58">
        <f t="shared" si="1185"/>
        <v>0.3822884625232052</v>
      </c>
      <c r="W4759" s="59">
        <f t="shared" si="1186"/>
        <v>0.10393527228439135</v>
      </c>
      <c r="Y4759" s="7">
        <f t="shared" ref="Y4759:Y4822" si="1198">IF(AND(ABS(U4759-0.5)&gt;$G$5,ABS(V4759-0.5)&gt;$G$5),1,0)*IF(AND(OR(AH4759&lt;=0,AI4759&gt;=0),OR(AJ4759&gt;=0,AK4759&lt;=0),OR(AL4759&lt;=0,AM4759&lt;=0)),0,1)</f>
        <v>0</v>
      </c>
      <c r="Z4759" s="40"/>
      <c r="AA4759" s="40"/>
      <c r="AB4759" s="40"/>
      <c r="AC4759" s="40"/>
      <c r="AD4759" s="40"/>
      <c r="AE4759" s="40"/>
      <c r="AF4759" s="40"/>
      <c r="AG4759" s="41"/>
      <c r="AH4759" s="40"/>
      <c r="AI4759" s="40"/>
      <c r="AJ4759" s="40"/>
      <c r="AK4759" s="40"/>
      <c r="AL4759" s="40"/>
      <c r="AM4759" s="41"/>
      <c r="AN4759" s="36">
        <f>Y4759*(IF(AND(AH4759&gt;0,AI4759&lt;0),AH4759,0)+IF(AND(AJ4759&lt;0,AK4759&gt;0),AJ4759,0)+IF(AND(AL4759&gt;0,AM4759&gt;0),AL4759,0))</f>
        <v>0</v>
      </c>
      <c r="AO4759" s="37">
        <f>Y4759*(IF(AND(AH4759&gt;0,AI4759&lt;0),AI4759,0)+IF(AND(AJ4759&lt;0,AK4759&gt;0),AK4759,0)+IF(AND(AL4759&gt;0,AM4759&gt;0),AM4759,0))</f>
        <v>0</v>
      </c>
      <c r="AQ4759" s="40">
        <f>AU4759*D4759</f>
        <v>87442.201390195914</v>
      </c>
      <c r="AR4759" s="40">
        <f>AV4759*E4759</f>
        <v>65063.622035136272</v>
      </c>
      <c r="AS4759" s="40">
        <f>IF(AND(Y4759&lt;&gt;0,AN4759&lt;&gt;0),0,Q4759)</f>
        <v>17689.273768287294</v>
      </c>
      <c r="AT4759" s="41">
        <f t="shared" si="1188"/>
        <v>170195.0971936195</v>
      </c>
      <c r="AU4759" s="42">
        <f>S4759+AN4759</f>
        <v>662.13994691955111</v>
      </c>
      <c r="AV4759" s="37">
        <f>T4759+AO4759</f>
        <v>686.46995183726813</v>
      </c>
      <c r="AW4759" s="58">
        <f t="shared" si="1189"/>
        <v>0.51377626519240338</v>
      </c>
      <c r="AX4759" s="58">
        <f t="shared" si="1190"/>
        <v>0.3822884625232052</v>
      </c>
      <c r="AY4759" s="59">
        <f t="shared" si="1191"/>
        <v>0.10393527228439135</v>
      </c>
      <c r="AZ4759" s="54">
        <f t="shared" ref="AZ4759:AZ4822" si="1199">AT4759/AT4758-1</f>
        <v>2.3191665631008274E-3</v>
      </c>
    </row>
    <row r="4760" spans="3:52" x14ac:dyDescent="0.25">
      <c r="C4760" s="35">
        <v>41575</v>
      </c>
      <c r="D4760" s="36">
        <v>132.53</v>
      </c>
      <c r="E4760" s="37">
        <v>95.37</v>
      </c>
      <c r="F4760" s="38">
        <v>0</v>
      </c>
      <c r="G4760" s="7">
        <v>0</v>
      </c>
      <c r="H4760" s="38">
        <v>1</v>
      </c>
      <c r="I4760" s="7">
        <v>1</v>
      </c>
      <c r="J4760" s="36">
        <f t="shared" si="1192"/>
        <v>132.46373500000001</v>
      </c>
      <c r="K4760" s="37">
        <f t="shared" si="1193"/>
        <v>95.322315000000003</v>
      </c>
      <c r="L4760" s="36">
        <f t="shared" si="1194"/>
        <v>132.59626499999999</v>
      </c>
      <c r="M4760" s="37">
        <f t="shared" si="1195"/>
        <v>95.417685000000006</v>
      </c>
      <c r="O4760" s="39">
        <f t="shared" si="1196"/>
        <v>87753.407165248107</v>
      </c>
      <c r="P4760" s="40">
        <f t="shared" si="1197"/>
        <v>65468.639306720266</v>
      </c>
      <c r="Q4760" s="40">
        <f>S4760*F4760+T4760*G4760+AS4759*(1+$G$9/252)</f>
        <v>17689.975723595559</v>
      </c>
      <c r="R4760" s="41">
        <f t="shared" si="1184"/>
        <v>170912.02219556394</v>
      </c>
      <c r="S4760" s="36">
        <f>AU4759*H4759</f>
        <v>662.13994691955111</v>
      </c>
      <c r="T4760" s="37">
        <f>AV4759*I4759</f>
        <v>686.46995183726813</v>
      </c>
      <c r="U4760" s="57">
        <f t="shared" si="1187"/>
        <v>0.51344198048770007</v>
      </c>
      <c r="V4760" s="58">
        <f t="shared" si="1185"/>
        <v>0.3830546176079328</v>
      </c>
      <c r="W4760" s="59">
        <f t="shared" si="1186"/>
        <v>0.10350340190436706</v>
      </c>
      <c r="Y4760" s="7">
        <f t="shared" si="1198"/>
        <v>0</v>
      </c>
      <c r="Z4760" s="40"/>
      <c r="AA4760" s="40"/>
      <c r="AB4760" s="40"/>
      <c r="AC4760" s="40"/>
      <c r="AD4760" s="40"/>
      <c r="AE4760" s="40"/>
      <c r="AF4760" s="40"/>
      <c r="AG4760" s="41"/>
      <c r="AH4760" s="40"/>
      <c r="AI4760" s="40"/>
      <c r="AJ4760" s="40"/>
      <c r="AK4760" s="40"/>
      <c r="AL4760" s="40"/>
      <c r="AM4760" s="41"/>
      <c r="AN4760" s="36">
        <f>Y4760*(IF(AND(AH4760&gt;0,AI4760&lt;0),AH4760,0)+IF(AND(AJ4760&lt;0,AK4760&gt;0),AJ4760,0)+IF(AND(AL4760&gt;0,AM4760&gt;0),AL4760,0))</f>
        <v>0</v>
      </c>
      <c r="AO4760" s="37">
        <f>Y4760*(IF(AND(AH4760&gt;0,AI4760&lt;0),AI4760,0)+IF(AND(AJ4760&lt;0,AK4760&gt;0),AK4760,0)+IF(AND(AL4760&gt;0,AM4760&gt;0),AM4760,0))</f>
        <v>0</v>
      </c>
      <c r="AQ4760" s="40">
        <f>AU4760*D4760</f>
        <v>87753.407165248107</v>
      </c>
      <c r="AR4760" s="40">
        <f>AV4760*E4760</f>
        <v>65468.639306720266</v>
      </c>
      <c r="AS4760" s="40">
        <f>IF(AND(Y4760&lt;&gt;0,AN4760&lt;&gt;0),0,Q4760)</f>
        <v>17689.975723595559</v>
      </c>
      <c r="AT4760" s="41">
        <f t="shared" si="1188"/>
        <v>170912.02219556394</v>
      </c>
      <c r="AU4760" s="42">
        <f>S4760+AN4760</f>
        <v>662.13994691955111</v>
      </c>
      <c r="AV4760" s="37">
        <f>T4760+AO4760</f>
        <v>686.46995183726813</v>
      </c>
      <c r="AW4760" s="58">
        <f t="shared" si="1189"/>
        <v>0.51344198048770007</v>
      </c>
      <c r="AX4760" s="58">
        <f t="shared" si="1190"/>
        <v>0.3830546176079328</v>
      </c>
      <c r="AY4760" s="59">
        <f t="shared" si="1191"/>
        <v>0.10350340190436706</v>
      </c>
      <c r="AZ4760" s="54">
        <f t="shared" si="1199"/>
        <v>4.212371647397406E-3</v>
      </c>
    </row>
    <row r="4761" spans="3:52" x14ac:dyDescent="0.25">
      <c r="C4761" s="35">
        <v>41576</v>
      </c>
      <c r="D4761" s="36">
        <v>133.13999999999999</v>
      </c>
      <c r="E4761" s="37">
        <v>96.05</v>
      </c>
      <c r="F4761" s="38">
        <v>0</v>
      </c>
      <c r="G4761" s="7">
        <v>0</v>
      </c>
      <c r="H4761" s="38">
        <v>1</v>
      </c>
      <c r="I4761" s="7">
        <v>1</v>
      </c>
      <c r="J4761" s="36">
        <f t="shared" si="1192"/>
        <v>133.07343</v>
      </c>
      <c r="K4761" s="37">
        <f t="shared" si="1193"/>
        <v>96.001975000000002</v>
      </c>
      <c r="L4761" s="36">
        <f t="shared" si="1194"/>
        <v>133.20656999999997</v>
      </c>
      <c r="M4761" s="37">
        <f t="shared" si="1195"/>
        <v>96.098024999999993</v>
      </c>
      <c r="O4761" s="39">
        <f t="shared" si="1196"/>
        <v>88157.312532869022</v>
      </c>
      <c r="P4761" s="40">
        <f t="shared" si="1197"/>
        <v>65935.438873969601</v>
      </c>
      <c r="Q4761" s="40">
        <f>S4761*F4761+T4761*G4761+AS4760*(1+$G$9/252)</f>
        <v>17690.67770675919</v>
      </c>
      <c r="R4761" s="41">
        <f t="shared" si="1184"/>
        <v>171783.42911359781</v>
      </c>
      <c r="S4761" s="36">
        <f>AU4760*H4760</f>
        <v>662.13994691955111</v>
      </c>
      <c r="T4761" s="37">
        <f>AV4760*I4760</f>
        <v>686.46995183726813</v>
      </c>
      <c r="U4761" s="57">
        <f t="shared" si="1187"/>
        <v>0.51318868756876379</v>
      </c>
      <c r="V4761" s="58">
        <f t="shared" si="1185"/>
        <v>0.383828866463991</v>
      </c>
      <c r="W4761" s="59">
        <f t="shared" si="1186"/>
        <v>0.10298244596724525</v>
      </c>
      <c r="Y4761" s="7">
        <f t="shared" si="1198"/>
        <v>0</v>
      </c>
      <c r="Z4761" s="40"/>
      <c r="AA4761" s="40"/>
      <c r="AB4761" s="40"/>
      <c r="AC4761" s="40"/>
      <c r="AD4761" s="40"/>
      <c r="AE4761" s="40"/>
      <c r="AF4761" s="40"/>
      <c r="AG4761" s="41"/>
      <c r="AH4761" s="40"/>
      <c r="AI4761" s="40"/>
      <c r="AJ4761" s="40"/>
      <c r="AK4761" s="40"/>
      <c r="AL4761" s="40"/>
      <c r="AM4761" s="41"/>
      <c r="AN4761" s="36">
        <f>Y4761*(IF(AND(AH4761&gt;0,AI4761&lt;0),AH4761,0)+IF(AND(AJ4761&lt;0,AK4761&gt;0),AJ4761,0)+IF(AND(AL4761&gt;0,AM4761&gt;0),AL4761,0))</f>
        <v>0</v>
      </c>
      <c r="AO4761" s="37">
        <f>Y4761*(IF(AND(AH4761&gt;0,AI4761&lt;0),AI4761,0)+IF(AND(AJ4761&lt;0,AK4761&gt;0),AK4761,0)+IF(AND(AL4761&gt;0,AM4761&gt;0),AM4761,0))</f>
        <v>0</v>
      </c>
      <c r="AQ4761" s="40">
        <f>AU4761*D4761</f>
        <v>88157.312532869022</v>
      </c>
      <c r="AR4761" s="40">
        <f>AV4761*E4761</f>
        <v>65935.438873969601</v>
      </c>
      <c r="AS4761" s="40">
        <f>IF(AND(Y4761&lt;&gt;0,AN4761&lt;&gt;0),0,Q4761)</f>
        <v>17690.67770675919</v>
      </c>
      <c r="AT4761" s="41">
        <f t="shared" si="1188"/>
        <v>171783.42911359781</v>
      </c>
      <c r="AU4761" s="42">
        <f>S4761+AN4761</f>
        <v>662.13994691955111</v>
      </c>
      <c r="AV4761" s="37">
        <f>T4761+AO4761</f>
        <v>686.46995183726813</v>
      </c>
      <c r="AW4761" s="58">
        <f t="shared" si="1189"/>
        <v>0.51318868756876379</v>
      </c>
      <c r="AX4761" s="58">
        <f t="shared" si="1190"/>
        <v>0.383828866463991</v>
      </c>
      <c r="AY4761" s="59">
        <f t="shared" si="1191"/>
        <v>0.10298244596724525</v>
      </c>
      <c r="AZ4761" s="54">
        <f t="shared" si="1199"/>
        <v>5.0985700528238809E-3</v>
      </c>
    </row>
    <row r="4762" spans="3:52" x14ac:dyDescent="0.25">
      <c r="C4762" s="35">
        <v>41577</v>
      </c>
      <c r="D4762" s="36">
        <v>132.81</v>
      </c>
      <c r="E4762" s="37">
        <v>96.03</v>
      </c>
      <c r="F4762" s="38">
        <v>0</v>
      </c>
      <c r="G4762" s="7">
        <v>0</v>
      </c>
      <c r="H4762" s="38">
        <v>1</v>
      </c>
      <c r="I4762" s="7">
        <v>1</v>
      </c>
      <c r="J4762" s="36">
        <f t="shared" si="1192"/>
        <v>132.743595</v>
      </c>
      <c r="K4762" s="37">
        <f t="shared" si="1193"/>
        <v>95.981985000000009</v>
      </c>
      <c r="L4762" s="36">
        <f t="shared" si="1194"/>
        <v>132.87640500000001</v>
      </c>
      <c r="M4762" s="37">
        <f t="shared" si="1195"/>
        <v>96.078014999999994</v>
      </c>
      <c r="O4762" s="39">
        <f t="shared" si="1196"/>
        <v>87938.806350385581</v>
      </c>
      <c r="P4762" s="40">
        <f t="shared" si="1197"/>
        <v>65921.709474932853</v>
      </c>
      <c r="Q4762" s="40">
        <f>S4762*F4762+T4762*G4762+AS4761*(1+$G$9/252)</f>
        <v>17691.379717779299</v>
      </c>
      <c r="R4762" s="41">
        <f t="shared" si="1184"/>
        <v>171551.89554309772</v>
      </c>
      <c r="S4762" s="36">
        <f>AU4761*H4761</f>
        <v>662.13994691955111</v>
      </c>
      <c r="T4762" s="37">
        <f>AV4761*I4761</f>
        <v>686.46995183726813</v>
      </c>
      <c r="U4762" s="57">
        <f t="shared" si="1187"/>
        <v>0.51260760524965088</v>
      </c>
      <c r="V4762" s="58">
        <f t="shared" si="1185"/>
        <v>0.38426686727207759</v>
      </c>
      <c r="W4762" s="59">
        <f t="shared" si="1186"/>
        <v>0.10312552747827157</v>
      </c>
      <c r="Y4762" s="7">
        <f t="shared" si="1198"/>
        <v>0</v>
      </c>
      <c r="Z4762" s="40"/>
      <c r="AA4762" s="40"/>
      <c r="AB4762" s="40"/>
      <c r="AC4762" s="40"/>
      <c r="AD4762" s="40"/>
      <c r="AE4762" s="40"/>
      <c r="AF4762" s="40"/>
      <c r="AG4762" s="41"/>
      <c r="AH4762" s="40"/>
      <c r="AI4762" s="40"/>
      <c r="AJ4762" s="40"/>
      <c r="AK4762" s="40"/>
      <c r="AL4762" s="40"/>
      <c r="AM4762" s="41"/>
      <c r="AN4762" s="36">
        <f>Y4762*(IF(AND(AH4762&gt;0,AI4762&lt;0),AH4762,0)+IF(AND(AJ4762&lt;0,AK4762&gt;0),AJ4762,0)+IF(AND(AL4762&gt;0,AM4762&gt;0),AL4762,0))</f>
        <v>0</v>
      </c>
      <c r="AO4762" s="37">
        <f>Y4762*(IF(AND(AH4762&gt;0,AI4762&lt;0),AI4762,0)+IF(AND(AJ4762&lt;0,AK4762&gt;0),AK4762,0)+IF(AND(AL4762&gt;0,AM4762&gt;0),AM4762,0))</f>
        <v>0</v>
      </c>
      <c r="AQ4762" s="40">
        <f>AU4762*D4762</f>
        <v>87938.806350385581</v>
      </c>
      <c r="AR4762" s="40">
        <f>AV4762*E4762</f>
        <v>65921.709474932853</v>
      </c>
      <c r="AS4762" s="40">
        <f>IF(AND(Y4762&lt;&gt;0,AN4762&lt;&gt;0),0,Q4762)</f>
        <v>17691.379717779299</v>
      </c>
      <c r="AT4762" s="41">
        <f t="shared" si="1188"/>
        <v>171551.89554309772</v>
      </c>
      <c r="AU4762" s="42">
        <f>S4762+AN4762</f>
        <v>662.13994691955111</v>
      </c>
      <c r="AV4762" s="37">
        <f>T4762+AO4762</f>
        <v>686.46995183726813</v>
      </c>
      <c r="AW4762" s="58">
        <f t="shared" si="1189"/>
        <v>0.51260760524965088</v>
      </c>
      <c r="AX4762" s="58">
        <f t="shared" si="1190"/>
        <v>0.38426686727207759</v>
      </c>
      <c r="AY4762" s="59">
        <f t="shared" si="1191"/>
        <v>0.10312552747827157</v>
      </c>
      <c r="AZ4762" s="54">
        <f t="shared" si="1199"/>
        <v>-1.3478224977507836E-3</v>
      </c>
    </row>
    <row r="4763" spans="3:52" x14ac:dyDescent="0.25">
      <c r="C4763" s="35">
        <v>41578</v>
      </c>
      <c r="D4763" s="36">
        <v>131</v>
      </c>
      <c r="E4763" s="37">
        <v>96.52</v>
      </c>
      <c r="F4763" s="38">
        <v>0</v>
      </c>
      <c r="G4763" s="7">
        <v>0</v>
      </c>
      <c r="H4763" s="38">
        <v>1</v>
      </c>
      <c r="I4763" s="7">
        <v>1</v>
      </c>
      <c r="J4763" s="36">
        <f t="shared" si="1192"/>
        <v>130.93450000000001</v>
      </c>
      <c r="K4763" s="37">
        <f t="shared" si="1193"/>
        <v>96.471739999999997</v>
      </c>
      <c r="L4763" s="36">
        <f t="shared" si="1194"/>
        <v>131.06549999999999</v>
      </c>
      <c r="M4763" s="37">
        <f t="shared" si="1195"/>
        <v>96.568259999999995</v>
      </c>
      <c r="O4763" s="39">
        <f t="shared" si="1196"/>
        <v>86740.333046461194</v>
      </c>
      <c r="P4763" s="40">
        <f t="shared" si="1197"/>
        <v>66258.07975133312</v>
      </c>
      <c r="Q4763" s="40">
        <f>S4763*F4763+T4763*G4763+AS4762*(1+$G$9/252)</f>
        <v>17692.081756656986</v>
      </c>
      <c r="R4763" s="41">
        <f t="shared" si="1184"/>
        <v>170690.49455445132</v>
      </c>
      <c r="S4763" s="36">
        <f>AU4762*H4762</f>
        <v>662.13994691955111</v>
      </c>
      <c r="T4763" s="37">
        <f>AV4762*I4762</f>
        <v>686.46995183726813</v>
      </c>
      <c r="U4763" s="57">
        <f t="shared" si="1187"/>
        <v>0.50817318956674817</v>
      </c>
      <c r="V4763" s="58">
        <f t="shared" si="1185"/>
        <v>0.38817674015348513</v>
      </c>
      <c r="W4763" s="59">
        <f t="shared" si="1186"/>
        <v>0.10365007027976654</v>
      </c>
      <c r="Y4763" s="7">
        <f t="shared" si="1198"/>
        <v>0</v>
      </c>
      <c r="Z4763" s="40"/>
      <c r="AA4763" s="40"/>
      <c r="AB4763" s="40"/>
      <c r="AC4763" s="40"/>
      <c r="AD4763" s="40"/>
      <c r="AE4763" s="40"/>
      <c r="AF4763" s="40"/>
      <c r="AG4763" s="41"/>
      <c r="AH4763" s="40"/>
      <c r="AI4763" s="40"/>
      <c r="AJ4763" s="40"/>
      <c r="AK4763" s="40"/>
      <c r="AL4763" s="40"/>
      <c r="AM4763" s="41"/>
      <c r="AN4763" s="36">
        <f>Y4763*(IF(AND(AH4763&gt;0,AI4763&lt;0),AH4763,0)+IF(AND(AJ4763&lt;0,AK4763&gt;0),AJ4763,0)+IF(AND(AL4763&gt;0,AM4763&gt;0),AL4763,0))</f>
        <v>0</v>
      </c>
      <c r="AO4763" s="37">
        <f>Y4763*(IF(AND(AH4763&gt;0,AI4763&lt;0),AI4763,0)+IF(AND(AJ4763&lt;0,AK4763&gt;0),AK4763,0)+IF(AND(AL4763&gt;0,AM4763&gt;0),AM4763,0))</f>
        <v>0</v>
      </c>
      <c r="AQ4763" s="40">
        <f>AU4763*D4763</f>
        <v>86740.333046461194</v>
      </c>
      <c r="AR4763" s="40">
        <f>AV4763*E4763</f>
        <v>66258.07975133312</v>
      </c>
      <c r="AS4763" s="40">
        <f>IF(AND(Y4763&lt;&gt;0,AN4763&lt;&gt;0),0,Q4763)</f>
        <v>17692.081756656986</v>
      </c>
      <c r="AT4763" s="41">
        <f t="shared" si="1188"/>
        <v>170690.49455445132</v>
      </c>
      <c r="AU4763" s="42">
        <f>S4763+AN4763</f>
        <v>662.13994691955111</v>
      </c>
      <c r="AV4763" s="37">
        <f>T4763+AO4763</f>
        <v>686.46995183726813</v>
      </c>
      <c r="AW4763" s="58">
        <f t="shared" si="1189"/>
        <v>0.50817318956674817</v>
      </c>
      <c r="AX4763" s="58">
        <f t="shared" si="1190"/>
        <v>0.38817674015348513</v>
      </c>
      <c r="AY4763" s="59">
        <f t="shared" si="1191"/>
        <v>0.10365007027976654</v>
      </c>
      <c r="AZ4763" s="54">
        <f t="shared" si="1199"/>
        <v>-5.0212268766800516E-3</v>
      </c>
    </row>
    <row r="4764" spans="3:52" x14ac:dyDescent="0.25">
      <c r="C4764" s="35">
        <v>41579</v>
      </c>
      <c r="D4764" s="36">
        <v>134.65</v>
      </c>
      <c r="E4764" s="37">
        <v>97.24</v>
      </c>
      <c r="F4764" s="38">
        <v>0</v>
      </c>
      <c r="G4764" s="7">
        <v>0</v>
      </c>
      <c r="H4764" s="38">
        <v>1</v>
      </c>
      <c r="I4764" s="7">
        <v>1</v>
      </c>
      <c r="J4764" s="36">
        <f t="shared" si="1192"/>
        <v>134.58267500000002</v>
      </c>
      <c r="K4764" s="37">
        <f t="shared" si="1193"/>
        <v>97.191379999999995</v>
      </c>
      <c r="L4764" s="36">
        <f t="shared" si="1194"/>
        <v>134.71732499999999</v>
      </c>
      <c r="M4764" s="37">
        <f t="shared" si="1195"/>
        <v>97.288619999999995</v>
      </c>
      <c r="O4764" s="39">
        <f t="shared" si="1196"/>
        <v>89157.143852717563</v>
      </c>
      <c r="P4764" s="40">
        <f t="shared" si="1197"/>
        <v>66752.338116655956</v>
      </c>
      <c r="Q4764" s="40">
        <f>S4764*F4764+T4764*G4764+AS4763*(1+$G$9/252)</f>
        <v>17692.783823393358</v>
      </c>
      <c r="R4764" s="41">
        <f t="shared" ref="R4764:R4827" si="1200">SUM(O4764:Q4764)</f>
        <v>173602.26579276688</v>
      </c>
      <c r="S4764" s="36">
        <f>AU4763*H4763</f>
        <v>662.13994691955111</v>
      </c>
      <c r="T4764" s="37">
        <f>AV4763*I4763</f>
        <v>686.46995183726813</v>
      </c>
      <c r="U4764" s="57">
        <f t="shared" si="1187"/>
        <v>0.51357131455384664</v>
      </c>
      <c r="V4764" s="58">
        <f t="shared" ref="V4764:V4827" si="1201">P4764/R4764</f>
        <v>0.38451305812068026</v>
      </c>
      <c r="W4764" s="59">
        <f t="shared" ref="W4764:W4827" si="1202">Q4764/R4764</f>
        <v>0.10191562732547312</v>
      </c>
      <c r="Y4764" s="7">
        <f t="shared" si="1198"/>
        <v>0</v>
      </c>
      <c r="Z4764" s="40"/>
      <c r="AA4764" s="40"/>
      <c r="AB4764" s="40"/>
      <c r="AC4764" s="40"/>
      <c r="AD4764" s="40"/>
      <c r="AE4764" s="40"/>
      <c r="AF4764" s="40"/>
      <c r="AG4764" s="41"/>
      <c r="AH4764" s="40"/>
      <c r="AI4764" s="40"/>
      <c r="AJ4764" s="40"/>
      <c r="AK4764" s="40"/>
      <c r="AL4764" s="40"/>
      <c r="AM4764" s="41"/>
      <c r="AN4764" s="36">
        <f>Y4764*(IF(AND(AH4764&gt;0,AI4764&lt;0),AH4764,0)+IF(AND(AJ4764&lt;0,AK4764&gt;0),AJ4764,0)+IF(AND(AL4764&gt;0,AM4764&gt;0),AL4764,0))</f>
        <v>0</v>
      </c>
      <c r="AO4764" s="37">
        <f>Y4764*(IF(AND(AH4764&gt;0,AI4764&lt;0),AI4764,0)+IF(AND(AJ4764&lt;0,AK4764&gt;0),AK4764,0)+IF(AND(AL4764&gt;0,AM4764&gt;0),AM4764,0))</f>
        <v>0</v>
      </c>
      <c r="AQ4764" s="40">
        <f>AU4764*D4764</f>
        <v>89157.143852717563</v>
      </c>
      <c r="AR4764" s="40">
        <f>AV4764*E4764</f>
        <v>66752.338116655956</v>
      </c>
      <c r="AS4764" s="40">
        <f>IF(AND(Y4764&lt;&gt;0,AN4764&lt;&gt;0),0,Q4764)</f>
        <v>17692.783823393358</v>
      </c>
      <c r="AT4764" s="41">
        <f t="shared" si="1188"/>
        <v>173602.26579276688</v>
      </c>
      <c r="AU4764" s="42">
        <f>S4764+AN4764</f>
        <v>662.13994691955111</v>
      </c>
      <c r="AV4764" s="37">
        <f>T4764+AO4764</f>
        <v>686.46995183726813</v>
      </c>
      <c r="AW4764" s="58">
        <f t="shared" si="1189"/>
        <v>0.51357131455384664</v>
      </c>
      <c r="AX4764" s="58">
        <f t="shared" si="1190"/>
        <v>0.38451305812068026</v>
      </c>
      <c r="AY4764" s="59">
        <f t="shared" si="1191"/>
        <v>0.10191562732547312</v>
      </c>
      <c r="AZ4764" s="54">
        <f t="shared" si="1199"/>
        <v>1.7058777912127399E-2</v>
      </c>
    </row>
    <row r="4765" spans="3:52" x14ac:dyDescent="0.25">
      <c r="C4765" s="35">
        <v>41582</v>
      </c>
      <c r="D4765" s="36">
        <v>135.12</v>
      </c>
      <c r="E4765" s="37">
        <v>97.31</v>
      </c>
      <c r="F4765" s="38">
        <v>0</v>
      </c>
      <c r="G4765" s="7">
        <v>0</v>
      </c>
      <c r="H4765" s="38">
        <v>1</v>
      </c>
      <c r="I4765" s="7">
        <v>1</v>
      </c>
      <c r="J4765" s="36">
        <f t="shared" si="1192"/>
        <v>135.05244000000002</v>
      </c>
      <c r="K4765" s="37">
        <f t="shared" si="1193"/>
        <v>97.261345000000006</v>
      </c>
      <c r="L4765" s="36">
        <f t="shared" si="1194"/>
        <v>135.18755999999999</v>
      </c>
      <c r="M4765" s="37">
        <f t="shared" si="1195"/>
        <v>97.358654999999999</v>
      </c>
      <c r="O4765" s="39">
        <f t="shared" si="1196"/>
        <v>89468.349627769756</v>
      </c>
      <c r="P4765" s="40">
        <f t="shared" si="1197"/>
        <v>66800.391013284563</v>
      </c>
      <c r="Q4765" s="40">
        <f>S4765*F4765+T4765*G4765+AS4764*(1+$G$9/252)</f>
        <v>17693.485917989521</v>
      </c>
      <c r="R4765" s="41">
        <f t="shared" si="1200"/>
        <v>173962.22655904383</v>
      </c>
      <c r="S4765" s="36">
        <f>AU4764*H4764</f>
        <v>662.13994691955111</v>
      </c>
      <c r="T4765" s="37">
        <f>AV4764*I4764</f>
        <v>686.46995183726813</v>
      </c>
      <c r="U4765" s="57">
        <f t="shared" ref="U4765:U4828" si="1203">O4765/R4765</f>
        <v>0.51429756561205919</v>
      </c>
      <c r="V4765" s="58">
        <f t="shared" si="1201"/>
        <v>0.38399365387871776</v>
      </c>
      <c r="W4765" s="59">
        <f t="shared" si="1202"/>
        <v>0.10170878050922305</v>
      </c>
      <c r="Y4765" s="7">
        <f t="shared" si="1198"/>
        <v>0</v>
      </c>
      <c r="Z4765" s="40"/>
      <c r="AA4765" s="40"/>
      <c r="AB4765" s="40"/>
      <c r="AC4765" s="40"/>
      <c r="AD4765" s="40"/>
      <c r="AE4765" s="40"/>
      <c r="AF4765" s="40"/>
      <c r="AG4765" s="41"/>
      <c r="AH4765" s="40"/>
      <c r="AI4765" s="40"/>
      <c r="AJ4765" s="40"/>
      <c r="AK4765" s="40"/>
      <c r="AL4765" s="40"/>
      <c r="AM4765" s="41"/>
      <c r="AN4765" s="36">
        <f>Y4765*(IF(AND(AH4765&gt;0,AI4765&lt;0),AH4765,0)+IF(AND(AJ4765&lt;0,AK4765&gt;0),AJ4765,0)+IF(AND(AL4765&gt;0,AM4765&gt;0),AL4765,0))</f>
        <v>0</v>
      </c>
      <c r="AO4765" s="37">
        <f>Y4765*(IF(AND(AH4765&gt;0,AI4765&lt;0),AI4765,0)+IF(AND(AJ4765&lt;0,AK4765&gt;0),AK4765,0)+IF(AND(AL4765&gt;0,AM4765&gt;0),AM4765,0))</f>
        <v>0</v>
      </c>
      <c r="AQ4765" s="40">
        <f>AU4765*D4765</f>
        <v>89468.349627769756</v>
      </c>
      <c r="AR4765" s="40">
        <f>AV4765*E4765</f>
        <v>66800.391013284563</v>
      </c>
      <c r="AS4765" s="40">
        <f>IF(AND(Y4765&lt;&gt;0,AN4765&lt;&gt;0),0,Q4765)</f>
        <v>17693.485917989521</v>
      </c>
      <c r="AT4765" s="41">
        <f t="shared" ref="AT4765:AT4828" si="1204">SUM(AQ4765:AS4765)</f>
        <v>173962.22655904383</v>
      </c>
      <c r="AU4765" s="42">
        <f>S4765+AN4765</f>
        <v>662.13994691955111</v>
      </c>
      <c r="AV4765" s="37">
        <f>T4765+AO4765</f>
        <v>686.46995183726813</v>
      </c>
      <c r="AW4765" s="58">
        <f t="shared" si="1189"/>
        <v>0.51429756561205919</v>
      </c>
      <c r="AX4765" s="58">
        <f t="shared" si="1190"/>
        <v>0.38399365387871776</v>
      </c>
      <c r="AY4765" s="59">
        <f t="shared" si="1191"/>
        <v>0.10170878050922305</v>
      </c>
      <c r="AZ4765" s="54">
        <f t="shared" si="1199"/>
        <v>2.0734796555399448E-3</v>
      </c>
    </row>
    <row r="4766" spans="3:52" x14ac:dyDescent="0.25">
      <c r="C4766" s="35">
        <v>41583</v>
      </c>
      <c r="D4766" s="36">
        <v>136.22999999999999</v>
      </c>
      <c r="E4766" s="37">
        <v>97.41</v>
      </c>
      <c r="F4766" s="38">
        <v>0</v>
      </c>
      <c r="G4766" s="7">
        <v>0</v>
      </c>
      <c r="H4766" s="38">
        <v>1</v>
      </c>
      <c r="I4766" s="7">
        <v>1</v>
      </c>
      <c r="J4766" s="36">
        <f t="shared" si="1192"/>
        <v>136.16188499999998</v>
      </c>
      <c r="K4766" s="37">
        <f t="shared" si="1193"/>
        <v>97.361294999999998</v>
      </c>
      <c r="L4766" s="36">
        <f t="shared" si="1194"/>
        <v>136.298115</v>
      </c>
      <c r="M4766" s="37">
        <f t="shared" si="1195"/>
        <v>97.458704999999995</v>
      </c>
      <c r="O4766" s="39">
        <f t="shared" si="1196"/>
        <v>90203.324968850444</v>
      </c>
      <c r="P4766" s="40">
        <f t="shared" si="1197"/>
        <v>66869.038008468284</v>
      </c>
      <c r="Q4766" s="40">
        <f>S4766*F4766+T4766*G4766+AS4765*(1+$G$9/252)</f>
        <v>17694.188040446581</v>
      </c>
      <c r="R4766" s="41">
        <f t="shared" si="1200"/>
        <v>174766.55101776531</v>
      </c>
      <c r="S4766" s="36">
        <f>AU4765*H4765</f>
        <v>662.13994691955111</v>
      </c>
      <c r="T4766" s="37">
        <f>AV4765*I4765</f>
        <v>686.46995183726813</v>
      </c>
      <c r="U4766" s="57">
        <f t="shared" si="1203"/>
        <v>0.51613609379795522</v>
      </c>
      <c r="V4766" s="58">
        <f t="shared" si="1201"/>
        <v>0.38261920040792552</v>
      </c>
      <c r="W4766" s="59">
        <f t="shared" si="1202"/>
        <v>0.10124470579411925</v>
      </c>
      <c r="Y4766" s="7">
        <f t="shared" si="1198"/>
        <v>0</v>
      </c>
      <c r="Z4766" s="40"/>
      <c r="AA4766" s="40"/>
      <c r="AB4766" s="40"/>
      <c r="AC4766" s="40"/>
      <c r="AD4766" s="40"/>
      <c r="AE4766" s="40"/>
      <c r="AF4766" s="40"/>
      <c r="AG4766" s="41"/>
      <c r="AH4766" s="40"/>
      <c r="AI4766" s="40"/>
      <c r="AJ4766" s="40"/>
      <c r="AK4766" s="40"/>
      <c r="AL4766" s="40"/>
      <c r="AM4766" s="41"/>
      <c r="AN4766" s="36">
        <f>Y4766*(IF(AND(AH4766&gt;0,AI4766&lt;0),AH4766,0)+IF(AND(AJ4766&lt;0,AK4766&gt;0),AJ4766,0)+IF(AND(AL4766&gt;0,AM4766&gt;0),AL4766,0))</f>
        <v>0</v>
      </c>
      <c r="AO4766" s="37">
        <f>Y4766*(IF(AND(AH4766&gt;0,AI4766&lt;0),AI4766,0)+IF(AND(AJ4766&lt;0,AK4766&gt;0),AK4766,0)+IF(AND(AL4766&gt;0,AM4766&gt;0),AM4766,0))</f>
        <v>0</v>
      </c>
      <c r="AQ4766" s="40">
        <f>AU4766*D4766</f>
        <v>90203.324968850444</v>
      </c>
      <c r="AR4766" s="40">
        <f>AV4766*E4766</f>
        <v>66869.038008468284</v>
      </c>
      <c r="AS4766" s="40">
        <f>IF(AND(Y4766&lt;&gt;0,AN4766&lt;&gt;0),0,Q4766)</f>
        <v>17694.188040446581</v>
      </c>
      <c r="AT4766" s="41">
        <f t="shared" si="1204"/>
        <v>174766.55101776531</v>
      </c>
      <c r="AU4766" s="42">
        <f>S4766+AN4766</f>
        <v>662.13994691955111</v>
      </c>
      <c r="AV4766" s="37">
        <f>T4766+AO4766</f>
        <v>686.46995183726813</v>
      </c>
      <c r="AW4766" s="58">
        <f t="shared" si="1189"/>
        <v>0.51613609379795522</v>
      </c>
      <c r="AX4766" s="58">
        <f t="shared" si="1190"/>
        <v>0.38261920040792552</v>
      </c>
      <c r="AY4766" s="59">
        <f t="shared" si="1191"/>
        <v>0.10124470579411925</v>
      </c>
      <c r="AZ4766" s="54">
        <f t="shared" si="1199"/>
        <v>4.6235580828719591E-3</v>
      </c>
    </row>
    <row r="4767" spans="3:52" x14ac:dyDescent="0.25">
      <c r="C4767" s="35">
        <v>41584</v>
      </c>
      <c r="D4767" s="36">
        <v>132.77000000000001</v>
      </c>
      <c r="E4767" s="37">
        <v>97.9</v>
      </c>
      <c r="F4767" s="38">
        <v>0</v>
      </c>
      <c r="G4767" s="7">
        <v>0</v>
      </c>
      <c r="H4767" s="38">
        <v>1</v>
      </c>
      <c r="I4767" s="7">
        <v>1</v>
      </c>
      <c r="J4767" s="36">
        <f t="shared" si="1192"/>
        <v>132.70361500000001</v>
      </c>
      <c r="K4767" s="37">
        <f t="shared" si="1193"/>
        <v>97.851050000000015</v>
      </c>
      <c r="L4767" s="36">
        <f t="shared" si="1194"/>
        <v>132.83638500000001</v>
      </c>
      <c r="M4767" s="37">
        <f t="shared" si="1195"/>
        <v>97.948949999999996</v>
      </c>
      <c r="O4767" s="39">
        <f t="shared" si="1196"/>
        <v>87912.320752508807</v>
      </c>
      <c r="P4767" s="40">
        <f t="shared" si="1197"/>
        <v>67205.40828486855</v>
      </c>
      <c r="Q4767" s="40">
        <f>S4767*F4767+T4767*G4767+AS4766*(1+$G$9/252)</f>
        <v>17694.890190765644</v>
      </c>
      <c r="R4767" s="41">
        <f t="shared" si="1200"/>
        <v>172812.61922814298</v>
      </c>
      <c r="S4767" s="36">
        <f>AU4766*H4766</f>
        <v>662.13994691955111</v>
      </c>
      <c r="T4767" s="37">
        <f>AV4766*I4766</f>
        <v>686.46995183726813</v>
      </c>
      <c r="U4767" s="57">
        <f t="shared" si="1203"/>
        <v>0.50871470581930778</v>
      </c>
      <c r="V4767" s="58">
        <f t="shared" si="1201"/>
        <v>0.38889178686740244</v>
      </c>
      <c r="W4767" s="59">
        <f t="shared" si="1202"/>
        <v>0.10239350731328992</v>
      </c>
      <c r="Y4767" s="7">
        <f t="shared" si="1198"/>
        <v>0</v>
      </c>
      <c r="Z4767" s="40"/>
      <c r="AA4767" s="40"/>
      <c r="AB4767" s="40"/>
      <c r="AC4767" s="40"/>
      <c r="AD4767" s="40"/>
      <c r="AE4767" s="40"/>
      <c r="AF4767" s="40"/>
      <c r="AG4767" s="41"/>
      <c r="AH4767" s="40"/>
      <c r="AI4767" s="40"/>
      <c r="AJ4767" s="40"/>
      <c r="AK4767" s="40"/>
      <c r="AL4767" s="40"/>
      <c r="AM4767" s="41"/>
      <c r="AN4767" s="36">
        <f>Y4767*(IF(AND(AH4767&gt;0,AI4767&lt;0),AH4767,0)+IF(AND(AJ4767&lt;0,AK4767&gt;0),AJ4767,0)+IF(AND(AL4767&gt;0,AM4767&gt;0),AL4767,0))</f>
        <v>0</v>
      </c>
      <c r="AO4767" s="37">
        <f>Y4767*(IF(AND(AH4767&gt;0,AI4767&lt;0),AI4767,0)+IF(AND(AJ4767&lt;0,AK4767&gt;0),AK4767,0)+IF(AND(AL4767&gt;0,AM4767&gt;0),AM4767,0))</f>
        <v>0</v>
      </c>
      <c r="AQ4767" s="40">
        <f>AU4767*D4767</f>
        <v>87912.320752508807</v>
      </c>
      <c r="AR4767" s="40">
        <f>AV4767*E4767</f>
        <v>67205.40828486855</v>
      </c>
      <c r="AS4767" s="40">
        <f>IF(AND(Y4767&lt;&gt;0,AN4767&lt;&gt;0),0,Q4767)</f>
        <v>17694.890190765644</v>
      </c>
      <c r="AT4767" s="41">
        <f t="shared" si="1204"/>
        <v>172812.61922814298</v>
      </c>
      <c r="AU4767" s="42">
        <f>S4767+AN4767</f>
        <v>662.13994691955111</v>
      </c>
      <c r="AV4767" s="37">
        <f>T4767+AO4767</f>
        <v>686.46995183726813</v>
      </c>
      <c r="AW4767" s="58">
        <f t="shared" si="1189"/>
        <v>0.50871470581930778</v>
      </c>
      <c r="AX4767" s="58">
        <f t="shared" si="1190"/>
        <v>0.38889178686740244</v>
      </c>
      <c r="AY4767" s="59">
        <f t="shared" si="1191"/>
        <v>0.10239350731328992</v>
      </c>
      <c r="AZ4767" s="54">
        <f t="shared" si="1199"/>
        <v>-1.1180238885779126E-2</v>
      </c>
    </row>
    <row r="4768" spans="3:52" x14ac:dyDescent="0.25">
      <c r="C4768" s="35">
        <v>41585</v>
      </c>
      <c r="D4768" s="36">
        <v>130.55000000000001</v>
      </c>
      <c r="E4768" s="37">
        <v>97.2</v>
      </c>
      <c r="F4768" s="38">
        <v>0</v>
      </c>
      <c r="G4768" s="7">
        <v>0</v>
      </c>
      <c r="H4768" s="38">
        <v>1</v>
      </c>
      <c r="I4768" s="7">
        <v>1</v>
      </c>
      <c r="J4768" s="36">
        <f t="shared" si="1192"/>
        <v>130.48472500000003</v>
      </c>
      <c r="K4768" s="37">
        <f t="shared" si="1193"/>
        <v>97.15140000000001</v>
      </c>
      <c r="L4768" s="36">
        <f t="shared" si="1194"/>
        <v>130.615275</v>
      </c>
      <c r="M4768" s="37">
        <f t="shared" si="1195"/>
        <v>97.248599999999996</v>
      </c>
      <c r="O4768" s="39">
        <f t="shared" si="1196"/>
        <v>86442.370070347402</v>
      </c>
      <c r="P4768" s="40">
        <f t="shared" si="1197"/>
        <v>66724.879318582462</v>
      </c>
      <c r="Q4768" s="40">
        <f>S4768*F4768+T4768*G4768+AS4767*(1+$G$9/252)</f>
        <v>17695.592368947815</v>
      </c>
      <c r="R4768" s="41">
        <f t="shared" si="1200"/>
        <v>170862.84175787767</v>
      </c>
      <c r="S4768" s="36">
        <f>AU4767*H4767</f>
        <v>662.13994691955111</v>
      </c>
      <c r="T4768" s="37">
        <f>AV4767*I4767</f>
        <v>686.46995183726813</v>
      </c>
      <c r="U4768" s="57">
        <f t="shared" si="1203"/>
        <v>0.50591672935442067</v>
      </c>
      <c r="V4768" s="58">
        <f t="shared" si="1201"/>
        <v>0.39051720451387201</v>
      </c>
      <c r="W4768" s="59">
        <f t="shared" si="1202"/>
        <v>0.10356606613170739</v>
      </c>
      <c r="Y4768" s="7">
        <f t="shared" si="1198"/>
        <v>0</v>
      </c>
      <c r="Z4768" s="40"/>
      <c r="AA4768" s="40"/>
      <c r="AB4768" s="40"/>
      <c r="AC4768" s="40"/>
      <c r="AD4768" s="40"/>
      <c r="AE4768" s="40"/>
      <c r="AF4768" s="40"/>
      <c r="AG4768" s="41"/>
      <c r="AH4768" s="40"/>
      <c r="AI4768" s="40"/>
      <c r="AJ4768" s="40"/>
      <c r="AK4768" s="40"/>
      <c r="AL4768" s="40"/>
      <c r="AM4768" s="41"/>
      <c r="AN4768" s="36">
        <f>Y4768*(IF(AND(AH4768&gt;0,AI4768&lt;0),AH4768,0)+IF(AND(AJ4768&lt;0,AK4768&gt;0),AJ4768,0)+IF(AND(AL4768&gt;0,AM4768&gt;0),AL4768,0))</f>
        <v>0</v>
      </c>
      <c r="AO4768" s="37">
        <f>Y4768*(IF(AND(AH4768&gt;0,AI4768&lt;0),AI4768,0)+IF(AND(AJ4768&lt;0,AK4768&gt;0),AK4768,0)+IF(AND(AL4768&gt;0,AM4768&gt;0),AM4768,0))</f>
        <v>0</v>
      </c>
      <c r="AQ4768" s="40">
        <f>AU4768*D4768</f>
        <v>86442.370070347402</v>
      </c>
      <c r="AR4768" s="40">
        <f>AV4768*E4768</f>
        <v>66724.879318582462</v>
      </c>
      <c r="AS4768" s="40">
        <f>IF(AND(Y4768&lt;&gt;0,AN4768&lt;&gt;0),0,Q4768)</f>
        <v>17695.592368947815</v>
      </c>
      <c r="AT4768" s="41">
        <f t="shared" si="1204"/>
        <v>170862.84175787767</v>
      </c>
      <c r="AU4768" s="42">
        <f>S4768+AN4768</f>
        <v>662.13994691955111</v>
      </c>
      <c r="AV4768" s="37">
        <f>T4768+AO4768</f>
        <v>686.46995183726813</v>
      </c>
      <c r="AW4768" s="58">
        <f t="shared" si="1189"/>
        <v>0.50591672935442067</v>
      </c>
      <c r="AX4768" s="58">
        <f t="shared" si="1190"/>
        <v>0.39051720451387201</v>
      </c>
      <c r="AY4768" s="59">
        <f t="shared" si="1191"/>
        <v>0.10356606613170739</v>
      </c>
      <c r="AZ4768" s="54">
        <f t="shared" si="1199"/>
        <v>-1.1282610488596689E-2</v>
      </c>
    </row>
    <row r="4769" spans="3:52" x14ac:dyDescent="0.25">
      <c r="C4769" s="35">
        <v>41586</v>
      </c>
      <c r="D4769" s="36">
        <v>132.57</v>
      </c>
      <c r="E4769" s="37">
        <v>97.01</v>
      </c>
      <c r="F4769" s="38">
        <v>0</v>
      </c>
      <c r="G4769" s="7">
        <v>0</v>
      </c>
      <c r="H4769" s="38">
        <v>1</v>
      </c>
      <c r="I4769" s="7">
        <v>1</v>
      </c>
      <c r="J4769" s="36">
        <f t="shared" si="1192"/>
        <v>132.503715</v>
      </c>
      <c r="K4769" s="37">
        <f t="shared" si="1193"/>
        <v>96.961495000000014</v>
      </c>
      <c r="L4769" s="36">
        <f t="shared" si="1194"/>
        <v>132.63628499999999</v>
      </c>
      <c r="M4769" s="37">
        <f t="shared" si="1195"/>
        <v>97.058504999999997</v>
      </c>
      <c r="O4769" s="39">
        <f t="shared" si="1196"/>
        <v>87779.892763124881</v>
      </c>
      <c r="P4769" s="40">
        <f t="shared" si="1197"/>
        <v>66594.450027733386</v>
      </c>
      <c r="Q4769" s="40">
        <f>S4769*F4769+T4769*G4769+AS4768*(1+$G$9/252)</f>
        <v>17696.294574994201</v>
      </c>
      <c r="R4769" s="41">
        <f t="shared" si="1200"/>
        <v>172070.63736585248</v>
      </c>
      <c r="S4769" s="36">
        <f>AU4768*H4768</f>
        <v>662.13994691955111</v>
      </c>
      <c r="T4769" s="37">
        <f>AV4768*I4768</f>
        <v>686.46995183726813</v>
      </c>
      <c r="U4769" s="57">
        <f t="shared" si="1203"/>
        <v>0.5101387087704532</v>
      </c>
      <c r="V4769" s="58">
        <f t="shared" si="1201"/>
        <v>0.38701809354109529</v>
      </c>
      <c r="W4769" s="59">
        <f t="shared" si="1202"/>
        <v>0.1028431976884514</v>
      </c>
      <c r="Y4769" s="7">
        <f t="shared" si="1198"/>
        <v>0</v>
      </c>
      <c r="Z4769" s="40"/>
      <c r="AA4769" s="40"/>
      <c r="AB4769" s="40"/>
      <c r="AC4769" s="40"/>
      <c r="AD4769" s="40"/>
      <c r="AE4769" s="40"/>
      <c r="AF4769" s="40"/>
      <c r="AG4769" s="41"/>
      <c r="AH4769" s="40"/>
      <c r="AI4769" s="40"/>
      <c r="AJ4769" s="40"/>
      <c r="AK4769" s="40"/>
      <c r="AL4769" s="40"/>
      <c r="AM4769" s="41"/>
      <c r="AN4769" s="36">
        <f>Y4769*(IF(AND(AH4769&gt;0,AI4769&lt;0),AH4769,0)+IF(AND(AJ4769&lt;0,AK4769&gt;0),AJ4769,0)+IF(AND(AL4769&gt;0,AM4769&gt;0),AL4769,0))</f>
        <v>0</v>
      </c>
      <c r="AO4769" s="37">
        <f>Y4769*(IF(AND(AH4769&gt;0,AI4769&lt;0),AI4769,0)+IF(AND(AJ4769&lt;0,AK4769&gt;0),AK4769,0)+IF(AND(AL4769&gt;0,AM4769&gt;0),AM4769,0))</f>
        <v>0</v>
      </c>
      <c r="AQ4769" s="40">
        <f>AU4769*D4769</f>
        <v>87779.892763124881</v>
      </c>
      <c r="AR4769" s="40">
        <f>AV4769*E4769</f>
        <v>66594.450027733386</v>
      </c>
      <c r="AS4769" s="40">
        <f>IF(AND(Y4769&lt;&gt;0,AN4769&lt;&gt;0),0,Q4769)</f>
        <v>17696.294574994201</v>
      </c>
      <c r="AT4769" s="41">
        <f t="shared" si="1204"/>
        <v>172070.63736585248</v>
      </c>
      <c r="AU4769" s="42">
        <f>S4769+AN4769</f>
        <v>662.13994691955111</v>
      </c>
      <c r="AV4769" s="37">
        <f>T4769+AO4769</f>
        <v>686.46995183726813</v>
      </c>
      <c r="AW4769" s="58">
        <f t="shared" si="1189"/>
        <v>0.5101387087704532</v>
      </c>
      <c r="AX4769" s="58">
        <f t="shared" si="1190"/>
        <v>0.38701809354109529</v>
      </c>
      <c r="AY4769" s="59">
        <f t="shared" si="1191"/>
        <v>0.1028431976884514</v>
      </c>
      <c r="AZ4769" s="54">
        <f t="shared" si="1199"/>
        <v>7.0688020610492064E-3</v>
      </c>
    </row>
    <row r="4770" spans="3:52" x14ac:dyDescent="0.25">
      <c r="C4770" s="35">
        <v>41589</v>
      </c>
      <c r="D4770" s="36">
        <v>132.52000000000001</v>
      </c>
      <c r="E4770" s="37">
        <v>97.09</v>
      </c>
      <c r="F4770" s="38">
        <v>0</v>
      </c>
      <c r="G4770" s="7">
        <v>0</v>
      </c>
      <c r="H4770" s="38">
        <v>1</v>
      </c>
      <c r="I4770" s="7">
        <v>1</v>
      </c>
      <c r="J4770" s="36">
        <f t="shared" si="1192"/>
        <v>132.45374000000001</v>
      </c>
      <c r="K4770" s="37">
        <f t="shared" si="1193"/>
        <v>97.041455000000013</v>
      </c>
      <c r="L4770" s="36">
        <f t="shared" si="1194"/>
        <v>132.58626000000001</v>
      </c>
      <c r="M4770" s="37">
        <f t="shared" si="1195"/>
        <v>97.138544999999993</v>
      </c>
      <c r="O4770" s="39">
        <f t="shared" si="1196"/>
        <v>87746.785765778914</v>
      </c>
      <c r="P4770" s="40">
        <f t="shared" si="1197"/>
        <v>66649.36762388036</v>
      </c>
      <c r="Q4770" s="40">
        <f>S4770*F4770+T4770*G4770+AS4769*(1+$G$9/252)</f>
        <v>17696.996808905904</v>
      </c>
      <c r="R4770" s="41">
        <f t="shared" si="1200"/>
        <v>172093.15019856518</v>
      </c>
      <c r="S4770" s="36">
        <f>AU4769*H4769</f>
        <v>662.13994691955111</v>
      </c>
      <c r="T4770" s="37">
        <f>AV4769*I4769</f>
        <v>686.46995183726813</v>
      </c>
      <c r="U4770" s="57">
        <f t="shared" si="1203"/>
        <v>0.50987959523394499</v>
      </c>
      <c r="V4770" s="58">
        <f t="shared" si="1201"/>
        <v>0.38728658024435447</v>
      </c>
      <c r="W4770" s="59">
        <f t="shared" si="1202"/>
        <v>0.10283382452170052</v>
      </c>
      <c r="Y4770" s="7">
        <f t="shared" si="1198"/>
        <v>0</v>
      </c>
      <c r="Z4770" s="40"/>
      <c r="AA4770" s="40"/>
      <c r="AB4770" s="40"/>
      <c r="AC4770" s="40"/>
      <c r="AD4770" s="40"/>
      <c r="AE4770" s="40"/>
      <c r="AF4770" s="40"/>
      <c r="AG4770" s="41"/>
      <c r="AH4770" s="40"/>
      <c r="AI4770" s="40"/>
      <c r="AJ4770" s="40"/>
      <c r="AK4770" s="40"/>
      <c r="AL4770" s="40"/>
      <c r="AM4770" s="41"/>
      <c r="AN4770" s="36">
        <f>Y4770*(IF(AND(AH4770&gt;0,AI4770&lt;0),AH4770,0)+IF(AND(AJ4770&lt;0,AK4770&gt;0),AJ4770,0)+IF(AND(AL4770&gt;0,AM4770&gt;0),AL4770,0))</f>
        <v>0</v>
      </c>
      <c r="AO4770" s="37">
        <f>Y4770*(IF(AND(AH4770&gt;0,AI4770&lt;0),AI4770,0)+IF(AND(AJ4770&lt;0,AK4770&gt;0),AK4770,0)+IF(AND(AL4770&gt;0,AM4770&gt;0),AM4770,0))</f>
        <v>0</v>
      </c>
      <c r="AQ4770" s="40">
        <f>AU4770*D4770</f>
        <v>87746.785765778914</v>
      </c>
      <c r="AR4770" s="40">
        <f>AV4770*E4770</f>
        <v>66649.36762388036</v>
      </c>
      <c r="AS4770" s="40">
        <f>IF(AND(Y4770&lt;&gt;0,AN4770&lt;&gt;0),0,Q4770)</f>
        <v>17696.996808905904</v>
      </c>
      <c r="AT4770" s="41">
        <f t="shared" si="1204"/>
        <v>172093.15019856518</v>
      </c>
      <c r="AU4770" s="42">
        <f>S4770+AN4770</f>
        <v>662.13994691955111</v>
      </c>
      <c r="AV4770" s="37">
        <f>T4770+AO4770</f>
        <v>686.46995183726813</v>
      </c>
      <c r="AW4770" s="58">
        <f t="shared" si="1189"/>
        <v>0.50987959523394499</v>
      </c>
      <c r="AX4770" s="58">
        <f t="shared" si="1190"/>
        <v>0.38728658024435447</v>
      </c>
      <c r="AY4770" s="59">
        <f t="shared" si="1191"/>
        <v>0.10283382452170052</v>
      </c>
      <c r="AZ4770" s="54">
        <f t="shared" si="1199"/>
        <v>1.3083483072606761E-4</v>
      </c>
    </row>
    <row r="4771" spans="3:52" x14ac:dyDescent="0.25">
      <c r="C4771" s="35">
        <v>41590</v>
      </c>
      <c r="D4771" s="36">
        <v>134.63</v>
      </c>
      <c r="E4771" s="37">
        <v>97.66</v>
      </c>
      <c r="F4771" s="38">
        <v>0</v>
      </c>
      <c r="G4771" s="7">
        <v>0</v>
      </c>
      <c r="H4771" s="38">
        <v>1</v>
      </c>
      <c r="I4771" s="7">
        <v>1</v>
      </c>
      <c r="J4771" s="36">
        <f t="shared" si="1192"/>
        <v>134.56268500000002</v>
      </c>
      <c r="K4771" s="37">
        <f t="shared" si="1193"/>
        <v>97.611170000000001</v>
      </c>
      <c r="L4771" s="36">
        <f t="shared" si="1194"/>
        <v>134.69731499999997</v>
      </c>
      <c r="M4771" s="37">
        <f t="shared" si="1195"/>
        <v>97.708829999999992</v>
      </c>
      <c r="O4771" s="39">
        <f t="shared" si="1196"/>
        <v>89143.901053779162</v>
      </c>
      <c r="P4771" s="40">
        <f t="shared" si="1197"/>
        <v>67040.6554964276</v>
      </c>
      <c r="Q4771" s="40">
        <f>S4771*F4771+T4771*G4771+AS4770*(1+$G$9/252)</f>
        <v>17697.699070684033</v>
      </c>
      <c r="R4771" s="41">
        <f t="shared" si="1200"/>
        <v>173882.25562089079</v>
      </c>
      <c r="S4771" s="36">
        <f>AU4770*H4770</f>
        <v>662.13994691955111</v>
      </c>
      <c r="T4771" s="37">
        <f>AV4770*I4770</f>
        <v>686.46995183726813</v>
      </c>
      <c r="U4771" s="57">
        <f t="shared" si="1203"/>
        <v>0.51266818880091136</v>
      </c>
      <c r="V4771" s="58">
        <f t="shared" si="1201"/>
        <v>0.38555202344852207</v>
      </c>
      <c r="W4771" s="59">
        <f t="shared" si="1202"/>
        <v>0.10177978775056662</v>
      </c>
      <c r="Y4771" s="7">
        <f t="shared" si="1198"/>
        <v>0</v>
      </c>
      <c r="Z4771" s="40"/>
      <c r="AA4771" s="40"/>
      <c r="AB4771" s="40"/>
      <c r="AC4771" s="40"/>
      <c r="AD4771" s="40"/>
      <c r="AE4771" s="40"/>
      <c r="AF4771" s="40"/>
      <c r="AG4771" s="41"/>
      <c r="AH4771" s="40"/>
      <c r="AI4771" s="40"/>
      <c r="AJ4771" s="40"/>
      <c r="AK4771" s="40"/>
      <c r="AL4771" s="40"/>
      <c r="AM4771" s="41"/>
      <c r="AN4771" s="36">
        <f>Y4771*(IF(AND(AH4771&gt;0,AI4771&lt;0),AH4771,0)+IF(AND(AJ4771&lt;0,AK4771&gt;0),AJ4771,0)+IF(AND(AL4771&gt;0,AM4771&gt;0),AL4771,0))</f>
        <v>0</v>
      </c>
      <c r="AO4771" s="37">
        <f>Y4771*(IF(AND(AH4771&gt;0,AI4771&lt;0),AI4771,0)+IF(AND(AJ4771&lt;0,AK4771&gt;0),AK4771,0)+IF(AND(AL4771&gt;0,AM4771&gt;0),AM4771,0))</f>
        <v>0</v>
      </c>
      <c r="AQ4771" s="40">
        <f>AU4771*D4771</f>
        <v>89143.901053779162</v>
      </c>
      <c r="AR4771" s="40">
        <f>AV4771*E4771</f>
        <v>67040.6554964276</v>
      </c>
      <c r="AS4771" s="40">
        <f>IF(AND(Y4771&lt;&gt;0,AN4771&lt;&gt;0),0,Q4771)</f>
        <v>17697.699070684033</v>
      </c>
      <c r="AT4771" s="41">
        <f t="shared" si="1204"/>
        <v>173882.25562089079</v>
      </c>
      <c r="AU4771" s="42">
        <f>S4771+AN4771</f>
        <v>662.13994691955111</v>
      </c>
      <c r="AV4771" s="37">
        <f>T4771+AO4771</f>
        <v>686.46995183726813</v>
      </c>
      <c r="AW4771" s="58">
        <f t="shared" si="1189"/>
        <v>0.51266818880091136</v>
      </c>
      <c r="AX4771" s="58">
        <f t="shared" si="1190"/>
        <v>0.38555202344852207</v>
      </c>
      <c r="AY4771" s="59">
        <f t="shared" si="1191"/>
        <v>0.10177978775056662</v>
      </c>
      <c r="AZ4771" s="54">
        <f t="shared" si="1199"/>
        <v>1.0396145461113893E-2</v>
      </c>
    </row>
    <row r="4772" spans="3:52" x14ac:dyDescent="0.25">
      <c r="C4772" s="35">
        <v>41591</v>
      </c>
      <c r="D4772" s="36">
        <v>135.29</v>
      </c>
      <c r="E4772" s="37">
        <v>98.11</v>
      </c>
      <c r="F4772" s="38">
        <v>0</v>
      </c>
      <c r="G4772" s="7">
        <v>0</v>
      </c>
      <c r="H4772" s="38">
        <v>1</v>
      </c>
      <c r="I4772" s="7">
        <v>1</v>
      </c>
      <c r="J4772" s="36">
        <f t="shared" si="1192"/>
        <v>135.22235499999999</v>
      </c>
      <c r="K4772" s="37">
        <f t="shared" si="1193"/>
        <v>98.060945000000004</v>
      </c>
      <c r="L4772" s="36">
        <f t="shared" si="1194"/>
        <v>135.35764499999999</v>
      </c>
      <c r="M4772" s="37">
        <f t="shared" si="1195"/>
        <v>98.159054999999995</v>
      </c>
      <c r="O4772" s="39">
        <f t="shared" si="1196"/>
        <v>89580.913418746059</v>
      </c>
      <c r="P4772" s="40">
        <f t="shared" si="1197"/>
        <v>67349.566974754372</v>
      </c>
      <c r="Q4772" s="40">
        <f>S4772*F4772+T4772*G4772+AS4771*(1+$G$9/252)</f>
        <v>17698.401360329695</v>
      </c>
      <c r="R4772" s="41">
        <f t="shared" si="1200"/>
        <v>174628.88175383012</v>
      </c>
      <c r="S4772" s="36">
        <f>AU4771*H4771</f>
        <v>662.13994691955111</v>
      </c>
      <c r="T4772" s="37">
        <f>AV4771*I4771</f>
        <v>686.46995183726813</v>
      </c>
      <c r="U4772" s="57">
        <f t="shared" si="1203"/>
        <v>0.51297879548370462</v>
      </c>
      <c r="V4772" s="58">
        <f t="shared" si="1201"/>
        <v>0.38567255483944141</v>
      </c>
      <c r="W4772" s="59">
        <f t="shared" si="1202"/>
        <v>0.10134864967685403</v>
      </c>
      <c r="Y4772" s="7">
        <f t="shared" si="1198"/>
        <v>0</v>
      </c>
      <c r="Z4772" s="40"/>
      <c r="AA4772" s="40"/>
      <c r="AB4772" s="40"/>
      <c r="AC4772" s="40"/>
      <c r="AD4772" s="40"/>
      <c r="AE4772" s="40"/>
      <c r="AF4772" s="40"/>
      <c r="AG4772" s="41"/>
      <c r="AH4772" s="40"/>
      <c r="AI4772" s="40"/>
      <c r="AJ4772" s="40"/>
      <c r="AK4772" s="40"/>
      <c r="AL4772" s="40"/>
      <c r="AM4772" s="41"/>
      <c r="AN4772" s="36">
        <f>Y4772*(IF(AND(AH4772&gt;0,AI4772&lt;0),AH4772,0)+IF(AND(AJ4772&lt;0,AK4772&gt;0),AJ4772,0)+IF(AND(AL4772&gt;0,AM4772&gt;0),AL4772,0))</f>
        <v>0</v>
      </c>
      <c r="AO4772" s="37">
        <f>Y4772*(IF(AND(AH4772&gt;0,AI4772&lt;0),AI4772,0)+IF(AND(AJ4772&lt;0,AK4772&gt;0),AK4772,0)+IF(AND(AL4772&gt;0,AM4772&gt;0),AM4772,0))</f>
        <v>0</v>
      </c>
      <c r="AQ4772" s="40">
        <f>AU4772*D4772</f>
        <v>89580.913418746059</v>
      </c>
      <c r="AR4772" s="40">
        <f>AV4772*E4772</f>
        <v>67349.566974754372</v>
      </c>
      <c r="AS4772" s="40">
        <f>IF(AND(Y4772&lt;&gt;0,AN4772&lt;&gt;0),0,Q4772)</f>
        <v>17698.401360329695</v>
      </c>
      <c r="AT4772" s="41">
        <f t="shared" si="1204"/>
        <v>174628.88175383012</v>
      </c>
      <c r="AU4772" s="42">
        <f>S4772+AN4772</f>
        <v>662.13994691955111</v>
      </c>
      <c r="AV4772" s="37">
        <f>T4772+AO4772</f>
        <v>686.46995183726813</v>
      </c>
      <c r="AW4772" s="58">
        <f t="shared" si="1189"/>
        <v>0.51297879548370462</v>
      </c>
      <c r="AX4772" s="58">
        <f t="shared" si="1190"/>
        <v>0.38567255483944141</v>
      </c>
      <c r="AY4772" s="59">
        <f t="shared" si="1191"/>
        <v>0.10134864967685403</v>
      </c>
      <c r="AZ4772" s="54">
        <f t="shared" si="1199"/>
        <v>4.2938604072815245E-3</v>
      </c>
    </row>
    <row r="4773" spans="3:52" x14ac:dyDescent="0.25">
      <c r="C4773" s="35">
        <v>41592</v>
      </c>
      <c r="D4773" s="36">
        <v>136.44</v>
      </c>
      <c r="E4773" s="37">
        <v>97.56</v>
      </c>
      <c r="F4773" s="38">
        <v>0</v>
      </c>
      <c r="G4773" s="7">
        <v>0</v>
      </c>
      <c r="H4773" s="38">
        <v>1</v>
      </c>
      <c r="I4773" s="7">
        <v>1</v>
      </c>
      <c r="J4773" s="36">
        <f t="shared" si="1192"/>
        <v>136.37178</v>
      </c>
      <c r="K4773" s="37">
        <f t="shared" si="1193"/>
        <v>97.511220000000009</v>
      </c>
      <c r="L4773" s="36">
        <f t="shared" si="1194"/>
        <v>136.50821999999999</v>
      </c>
      <c r="M4773" s="37">
        <f t="shared" si="1195"/>
        <v>97.608779999999996</v>
      </c>
      <c r="O4773" s="39">
        <f t="shared" si="1196"/>
        <v>90342.374357703549</v>
      </c>
      <c r="P4773" s="40">
        <f t="shared" si="1197"/>
        <v>66972.008501243879</v>
      </c>
      <c r="Q4773" s="40">
        <f>S4773*F4773+T4773*G4773+AS4772*(1+$G$9/252)</f>
        <v>17699.103677843992</v>
      </c>
      <c r="R4773" s="41">
        <f t="shared" si="1200"/>
        <v>175013.48653679143</v>
      </c>
      <c r="S4773" s="36">
        <f>AU4772*H4772</f>
        <v>662.13994691955111</v>
      </c>
      <c r="T4773" s="37">
        <f>AV4772*I4772</f>
        <v>686.46995183726813</v>
      </c>
      <c r="U4773" s="57">
        <f t="shared" si="1203"/>
        <v>0.51620235757495025</v>
      </c>
      <c r="V4773" s="58">
        <f t="shared" si="1201"/>
        <v>0.38266770079553264</v>
      </c>
      <c r="W4773" s="59">
        <f t="shared" si="1202"/>
        <v>0.10112994162951709</v>
      </c>
      <c r="Y4773" s="7">
        <f t="shared" si="1198"/>
        <v>0</v>
      </c>
      <c r="Z4773" s="40"/>
      <c r="AA4773" s="40"/>
      <c r="AB4773" s="40"/>
      <c r="AC4773" s="40"/>
      <c r="AD4773" s="40"/>
      <c r="AE4773" s="40"/>
      <c r="AF4773" s="40"/>
      <c r="AG4773" s="41"/>
      <c r="AH4773" s="40"/>
      <c r="AI4773" s="40"/>
      <c r="AJ4773" s="40"/>
      <c r="AK4773" s="40"/>
      <c r="AL4773" s="40"/>
      <c r="AM4773" s="41"/>
      <c r="AN4773" s="36">
        <f>Y4773*(IF(AND(AH4773&gt;0,AI4773&lt;0),AH4773,0)+IF(AND(AJ4773&lt;0,AK4773&gt;0),AJ4773,0)+IF(AND(AL4773&gt;0,AM4773&gt;0),AL4773,0))</f>
        <v>0</v>
      </c>
      <c r="AO4773" s="37">
        <f>Y4773*(IF(AND(AH4773&gt;0,AI4773&lt;0),AI4773,0)+IF(AND(AJ4773&lt;0,AK4773&gt;0),AK4773,0)+IF(AND(AL4773&gt;0,AM4773&gt;0),AM4773,0))</f>
        <v>0</v>
      </c>
      <c r="AQ4773" s="40">
        <f>AU4773*D4773</f>
        <v>90342.374357703549</v>
      </c>
      <c r="AR4773" s="40">
        <f>AV4773*E4773</f>
        <v>66972.008501243879</v>
      </c>
      <c r="AS4773" s="40">
        <f>IF(AND(Y4773&lt;&gt;0,AN4773&lt;&gt;0),0,Q4773)</f>
        <v>17699.103677843992</v>
      </c>
      <c r="AT4773" s="41">
        <f t="shared" si="1204"/>
        <v>175013.48653679143</v>
      </c>
      <c r="AU4773" s="42">
        <f>S4773+AN4773</f>
        <v>662.13994691955111</v>
      </c>
      <c r="AV4773" s="37">
        <f>T4773+AO4773</f>
        <v>686.46995183726813</v>
      </c>
      <c r="AW4773" s="58">
        <f t="shared" si="1189"/>
        <v>0.51620235757495025</v>
      </c>
      <c r="AX4773" s="58">
        <f t="shared" si="1190"/>
        <v>0.38266770079553264</v>
      </c>
      <c r="AY4773" s="59">
        <f t="shared" si="1191"/>
        <v>0.10112994162951709</v>
      </c>
      <c r="AZ4773" s="54">
        <f t="shared" si="1199"/>
        <v>2.2024122189792106E-3</v>
      </c>
    </row>
    <row r="4774" spans="3:52" x14ac:dyDescent="0.25">
      <c r="C4774" s="35">
        <v>41593</v>
      </c>
      <c r="D4774" s="36">
        <v>138.65</v>
      </c>
      <c r="E4774" s="37">
        <v>96.92</v>
      </c>
      <c r="F4774" s="38">
        <v>0</v>
      </c>
      <c r="G4774" s="7">
        <v>0</v>
      </c>
      <c r="H4774" s="38">
        <v>1</v>
      </c>
      <c r="I4774" s="7">
        <v>1</v>
      </c>
      <c r="J4774" s="36">
        <f t="shared" si="1192"/>
        <v>138.58067500000001</v>
      </c>
      <c r="K4774" s="37">
        <f t="shared" si="1193"/>
        <v>96.87154000000001</v>
      </c>
      <c r="L4774" s="36">
        <f t="shared" si="1194"/>
        <v>138.719325</v>
      </c>
      <c r="M4774" s="37">
        <f t="shared" si="1195"/>
        <v>96.968459999999993</v>
      </c>
      <c r="O4774" s="39">
        <f t="shared" si="1196"/>
        <v>91805.703640395761</v>
      </c>
      <c r="P4774" s="40">
        <f t="shared" si="1197"/>
        <v>66532.667732068032</v>
      </c>
      <c r="Q4774" s="40">
        <f>S4774*F4774+T4774*G4774+AS4773*(1+$G$9/252)</f>
        <v>17699.806023228033</v>
      </c>
      <c r="R4774" s="41">
        <f t="shared" si="1200"/>
        <v>176038.17739569183</v>
      </c>
      <c r="S4774" s="36">
        <f>AU4773*H4773</f>
        <v>662.13994691955111</v>
      </c>
      <c r="T4774" s="37">
        <f>AV4773*I4773</f>
        <v>686.46995183726813</v>
      </c>
      <c r="U4774" s="57">
        <f t="shared" si="1203"/>
        <v>0.52151019170141966</v>
      </c>
      <c r="V4774" s="58">
        <f t="shared" si="1201"/>
        <v>0.37794453860152427</v>
      </c>
      <c r="W4774" s="59">
        <f t="shared" si="1202"/>
        <v>0.10054526969705606</v>
      </c>
      <c r="Y4774" s="7">
        <f t="shared" si="1198"/>
        <v>0</v>
      </c>
      <c r="Z4774" s="40"/>
      <c r="AA4774" s="40"/>
      <c r="AB4774" s="40"/>
      <c r="AC4774" s="40"/>
      <c r="AD4774" s="40"/>
      <c r="AE4774" s="40"/>
      <c r="AF4774" s="40"/>
      <c r="AG4774" s="41"/>
      <c r="AH4774" s="40"/>
      <c r="AI4774" s="40"/>
      <c r="AJ4774" s="40"/>
      <c r="AK4774" s="40"/>
      <c r="AL4774" s="40"/>
      <c r="AM4774" s="41"/>
      <c r="AN4774" s="36">
        <f>Y4774*(IF(AND(AH4774&gt;0,AI4774&lt;0),AH4774,0)+IF(AND(AJ4774&lt;0,AK4774&gt;0),AJ4774,0)+IF(AND(AL4774&gt;0,AM4774&gt;0),AL4774,0))</f>
        <v>0</v>
      </c>
      <c r="AO4774" s="37">
        <f>Y4774*(IF(AND(AH4774&gt;0,AI4774&lt;0),AI4774,0)+IF(AND(AJ4774&lt;0,AK4774&gt;0),AK4774,0)+IF(AND(AL4774&gt;0,AM4774&gt;0),AM4774,0))</f>
        <v>0</v>
      </c>
      <c r="AQ4774" s="40">
        <f>AU4774*D4774</f>
        <v>91805.703640395761</v>
      </c>
      <c r="AR4774" s="40">
        <f>AV4774*E4774</f>
        <v>66532.667732068032</v>
      </c>
      <c r="AS4774" s="40">
        <f>IF(AND(Y4774&lt;&gt;0,AN4774&lt;&gt;0),0,Q4774)</f>
        <v>17699.806023228033</v>
      </c>
      <c r="AT4774" s="41">
        <f t="shared" si="1204"/>
        <v>176038.17739569183</v>
      </c>
      <c r="AU4774" s="42">
        <f>S4774+AN4774</f>
        <v>662.13994691955111</v>
      </c>
      <c r="AV4774" s="37">
        <f>T4774+AO4774</f>
        <v>686.46995183726813</v>
      </c>
      <c r="AW4774" s="58">
        <f t="shared" si="1189"/>
        <v>0.52151019170141966</v>
      </c>
      <c r="AX4774" s="58">
        <f t="shared" si="1190"/>
        <v>0.37794453860152427</v>
      </c>
      <c r="AY4774" s="59">
        <f t="shared" si="1191"/>
        <v>0.10054526969705606</v>
      </c>
      <c r="AZ4774" s="54">
        <f t="shared" si="1199"/>
        <v>5.8549251213562137E-3</v>
      </c>
    </row>
    <row r="4775" spans="3:52" x14ac:dyDescent="0.25">
      <c r="C4775" s="35">
        <v>41596</v>
      </c>
      <c r="D4775" s="36">
        <v>137.13999999999999</v>
      </c>
      <c r="E4775" s="37">
        <v>97.65</v>
      </c>
      <c r="F4775" s="38">
        <v>0</v>
      </c>
      <c r="G4775" s="7">
        <v>0</v>
      </c>
      <c r="H4775" s="38">
        <v>1</v>
      </c>
      <c r="I4775" s="7">
        <v>1</v>
      </c>
      <c r="J4775" s="36">
        <f t="shared" si="1192"/>
        <v>137.07142999999999</v>
      </c>
      <c r="K4775" s="37">
        <f t="shared" si="1193"/>
        <v>97.601175000000012</v>
      </c>
      <c r="L4775" s="36">
        <f t="shared" si="1194"/>
        <v>137.20856999999998</v>
      </c>
      <c r="M4775" s="37">
        <f t="shared" si="1195"/>
        <v>97.698824999999999</v>
      </c>
      <c r="O4775" s="39">
        <f t="shared" si="1196"/>
        <v>90805.872320547234</v>
      </c>
      <c r="P4775" s="40">
        <f t="shared" si="1197"/>
        <v>67033.790796909234</v>
      </c>
      <c r="Q4775" s="40">
        <f>S4775*F4775+T4775*G4775+AS4774*(1+$G$9/252)</f>
        <v>17700.508396482921</v>
      </c>
      <c r="R4775" s="41">
        <f t="shared" si="1200"/>
        <v>175540.17151393939</v>
      </c>
      <c r="S4775" s="36">
        <f>AU4774*H4774</f>
        <v>662.13994691955111</v>
      </c>
      <c r="T4775" s="37">
        <f>AV4774*I4774</f>
        <v>686.46995183726813</v>
      </c>
      <c r="U4775" s="57">
        <f t="shared" si="1203"/>
        <v>0.51729397059029569</v>
      </c>
      <c r="V4775" s="58">
        <f t="shared" si="1201"/>
        <v>0.38187151247933115</v>
      </c>
      <c r="W4775" s="59">
        <f t="shared" si="1202"/>
        <v>0.10083451693037311</v>
      </c>
      <c r="Y4775" s="7">
        <f t="shared" si="1198"/>
        <v>0</v>
      </c>
      <c r="Z4775" s="40"/>
      <c r="AA4775" s="40"/>
      <c r="AB4775" s="40"/>
      <c r="AC4775" s="40"/>
      <c r="AD4775" s="40"/>
      <c r="AE4775" s="40"/>
      <c r="AF4775" s="40"/>
      <c r="AG4775" s="41"/>
      <c r="AH4775" s="40"/>
      <c r="AI4775" s="40"/>
      <c r="AJ4775" s="40"/>
      <c r="AK4775" s="40"/>
      <c r="AL4775" s="40"/>
      <c r="AM4775" s="41"/>
      <c r="AN4775" s="36">
        <f>Y4775*(IF(AND(AH4775&gt;0,AI4775&lt;0),AH4775,0)+IF(AND(AJ4775&lt;0,AK4775&gt;0),AJ4775,0)+IF(AND(AL4775&gt;0,AM4775&gt;0),AL4775,0))</f>
        <v>0</v>
      </c>
      <c r="AO4775" s="37">
        <f>Y4775*(IF(AND(AH4775&gt;0,AI4775&lt;0),AI4775,0)+IF(AND(AJ4775&lt;0,AK4775&gt;0),AK4775,0)+IF(AND(AL4775&gt;0,AM4775&gt;0),AM4775,0))</f>
        <v>0</v>
      </c>
      <c r="AQ4775" s="40">
        <f>AU4775*D4775</f>
        <v>90805.872320547234</v>
      </c>
      <c r="AR4775" s="40">
        <f>AV4775*E4775</f>
        <v>67033.790796909234</v>
      </c>
      <c r="AS4775" s="40">
        <f>IF(AND(Y4775&lt;&gt;0,AN4775&lt;&gt;0),0,Q4775)</f>
        <v>17700.508396482921</v>
      </c>
      <c r="AT4775" s="41">
        <f t="shared" si="1204"/>
        <v>175540.17151393939</v>
      </c>
      <c r="AU4775" s="42">
        <f>S4775+AN4775</f>
        <v>662.13994691955111</v>
      </c>
      <c r="AV4775" s="37">
        <f>T4775+AO4775</f>
        <v>686.46995183726813</v>
      </c>
      <c r="AW4775" s="58">
        <f t="shared" si="1189"/>
        <v>0.51729397059029569</v>
      </c>
      <c r="AX4775" s="58">
        <f t="shared" si="1190"/>
        <v>0.38187151247933115</v>
      </c>
      <c r="AY4775" s="59">
        <f t="shared" si="1191"/>
        <v>0.10083451693037311</v>
      </c>
      <c r="AZ4775" s="54">
        <f t="shared" si="1199"/>
        <v>-2.8289652228847828E-3</v>
      </c>
    </row>
    <row r="4776" spans="3:52" x14ac:dyDescent="0.25">
      <c r="C4776" s="35">
        <v>41597</v>
      </c>
      <c r="D4776" s="36">
        <v>134</v>
      </c>
      <c r="E4776" s="37">
        <v>97.98</v>
      </c>
      <c r="F4776" s="38">
        <v>0</v>
      </c>
      <c r="G4776" s="7">
        <v>0</v>
      </c>
      <c r="H4776" s="38">
        <v>1</v>
      </c>
      <c r="I4776" s="7">
        <v>1</v>
      </c>
      <c r="J4776" s="36">
        <f t="shared" si="1192"/>
        <v>133.93300000000002</v>
      </c>
      <c r="K4776" s="37">
        <f t="shared" si="1193"/>
        <v>97.931010000000015</v>
      </c>
      <c r="L4776" s="36">
        <f t="shared" si="1194"/>
        <v>134.06699999999998</v>
      </c>
      <c r="M4776" s="37">
        <f t="shared" si="1195"/>
        <v>98.028989999999993</v>
      </c>
      <c r="O4776" s="39">
        <f t="shared" si="1196"/>
        <v>88726.752887219845</v>
      </c>
      <c r="P4776" s="40">
        <f t="shared" si="1197"/>
        <v>67260.325881015538</v>
      </c>
      <c r="Q4776" s="40">
        <f>S4776*F4776+T4776*G4776+AS4775*(1+$G$9/252)</f>
        <v>17701.210797609765</v>
      </c>
      <c r="R4776" s="41">
        <f t="shared" si="1200"/>
        <v>173688.28956584516</v>
      </c>
      <c r="S4776" s="36">
        <f>AU4775*H4775</f>
        <v>662.13994691955111</v>
      </c>
      <c r="T4776" s="37">
        <f>AV4775*I4775</f>
        <v>686.46995183726813</v>
      </c>
      <c r="U4776" s="57">
        <f t="shared" si="1203"/>
        <v>0.51083900422419426</v>
      </c>
      <c r="V4776" s="58">
        <f t="shared" si="1201"/>
        <v>0.38724732708889492</v>
      </c>
      <c r="W4776" s="59">
        <f t="shared" si="1202"/>
        <v>0.10191366868691078</v>
      </c>
      <c r="Y4776" s="7">
        <f t="shared" si="1198"/>
        <v>0</v>
      </c>
      <c r="Z4776" s="40"/>
      <c r="AA4776" s="40"/>
      <c r="AB4776" s="40"/>
      <c r="AC4776" s="40"/>
      <c r="AD4776" s="40"/>
      <c r="AE4776" s="40"/>
      <c r="AF4776" s="40"/>
      <c r="AG4776" s="41"/>
      <c r="AH4776" s="40"/>
      <c r="AI4776" s="40"/>
      <c r="AJ4776" s="40"/>
      <c r="AK4776" s="40"/>
      <c r="AL4776" s="40"/>
      <c r="AM4776" s="41"/>
      <c r="AN4776" s="36">
        <f>Y4776*(IF(AND(AH4776&gt;0,AI4776&lt;0),AH4776,0)+IF(AND(AJ4776&lt;0,AK4776&gt;0),AJ4776,0)+IF(AND(AL4776&gt;0,AM4776&gt;0),AL4776,0))</f>
        <v>0</v>
      </c>
      <c r="AO4776" s="37">
        <f>Y4776*(IF(AND(AH4776&gt;0,AI4776&lt;0),AI4776,0)+IF(AND(AJ4776&lt;0,AK4776&gt;0),AK4776,0)+IF(AND(AL4776&gt;0,AM4776&gt;0),AM4776,0))</f>
        <v>0</v>
      </c>
      <c r="AQ4776" s="40">
        <f>AU4776*D4776</f>
        <v>88726.752887219845</v>
      </c>
      <c r="AR4776" s="40">
        <f>AV4776*E4776</f>
        <v>67260.325881015538</v>
      </c>
      <c r="AS4776" s="40">
        <f>IF(AND(Y4776&lt;&gt;0,AN4776&lt;&gt;0),0,Q4776)</f>
        <v>17701.210797609765</v>
      </c>
      <c r="AT4776" s="41">
        <f t="shared" si="1204"/>
        <v>173688.28956584516</v>
      </c>
      <c r="AU4776" s="42">
        <f>S4776+AN4776</f>
        <v>662.13994691955111</v>
      </c>
      <c r="AV4776" s="37">
        <f>T4776+AO4776</f>
        <v>686.46995183726813</v>
      </c>
      <c r="AW4776" s="58">
        <f t="shared" si="1189"/>
        <v>0.51083900422419426</v>
      </c>
      <c r="AX4776" s="58">
        <f t="shared" si="1190"/>
        <v>0.38724732708889492</v>
      </c>
      <c r="AY4776" s="59">
        <f t="shared" si="1191"/>
        <v>0.10191366868691078</v>
      </c>
      <c r="AZ4776" s="54">
        <f t="shared" si="1199"/>
        <v>-1.0549619110672759E-2</v>
      </c>
    </row>
    <row r="4777" spans="3:52" x14ac:dyDescent="0.25">
      <c r="C4777" s="35">
        <v>41598</v>
      </c>
      <c r="D4777" s="36">
        <v>134.58000000000001</v>
      </c>
      <c r="E4777" s="37">
        <v>97.54</v>
      </c>
      <c r="F4777" s="38">
        <v>0</v>
      </c>
      <c r="G4777" s="7">
        <v>0</v>
      </c>
      <c r="H4777" s="38">
        <v>1</v>
      </c>
      <c r="I4777" s="7">
        <v>1</v>
      </c>
      <c r="J4777" s="36">
        <f t="shared" si="1192"/>
        <v>134.51271000000003</v>
      </c>
      <c r="K4777" s="37">
        <f t="shared" si="1193"/>
        <v>97.491230000000016</v>
      </c>
      <c r="L4777" s="36">
        <f t="shared" si="1194"/>
        <v>134.64729</v>
      </c>
      <c r="M4777" s="37">
        <f t="shared" si="1195"/>
        <v>97.588769999999997</v>
      </c>
      <c r="O4777" s="39">
        <f t="shared" si="1196"/>
        <v>89110.794056433195</v>
      </c>
      <c r="P4777" s="40">
        <f t="shared" si="1197"/>
        <v>66958.279102207132</v>
      </c>
      <c r="Q4777" s="40">
        <f>S4777*F4777+T4777*G4777+AS4776*(1+$G$9/252)</f>
        <v>17701.913226609668</v>
      </c>
      <c r="R4777" s="41">
        <f t="shared" si="1200"/>
        <v>173770.98638525</v>
      </c>
      <c r="S4777" s="36">
        <f>AU4776*H4776</f>
        <v>662.13994691955111</v>
      </c>
      <c r="T4777" s="37">
        <f>AV4776*I4776</f>
        <v>686.46995183726813</v>
      </c>
      <c r="U4777" s="57">
        <f t="shared" si="1203"/>
        <v>0.51280594022108328</v>
      </c>
      <c r="V4777" s="58">
        <f t="shared" si="1201"/>
        <v>0.38532484907325515</v>
      </c>
      <c r="W4777" s="59">
        <f t="shared" si="1202"/>
        <v>0.1018692107056615</v>
      </c>
      <c r="Y4777" s="7">
        <f t="shared" si="1198"/>
        <v>0</v>
      </c>
      <c r="Z4777" s="40"/>
      <c r="AA4777" s="40"/>
      <c r="AB4777" s="40"/>
      <c r="AC4777" s="40"/>
      <c r="AD4777" s="40"/>
      <c r="AE4777" s="40"/>
      <c r="AF4777" s="40"/>
      <c r="AG4777" s="41"/>
      <c r="AH4777" s="40"/>
      <c r="AI4777" s="40"/>
      <c r="AJ4777" s="40"/>
      <c r="AK4777" s="40"/>
      <c r="AL4777" s="40"/>
      <c r="AM4777" s="41"/>
      <c r="AN4777" s="36">
        <f>Y4777*(IF(AND(AH4777&gt;0,AI4777&lt;0),AH4777,0)+IF(AND(AJ4777&lt;0,AK4777&gt;0),AJ4777,0)+IF(AND(AL4777&gt;0,AM4777&gt;0),AL4777,0))</f>
        <v>0</v>
      </c>
      <c r="AO4777" s="37">
        <f>Y4777*(IF(AND(AH4777&gt;0,AI4777&lt;0),AI4777,0)+IF(AND(AJ4777&lt;0,AK4777&gt;0),AK4777,0)+IF(AND(AL4777&gt;0,AM4777&gt;0),AM4777,0))</f>
        <v>0</v>
      </c>
      <c r="AQ4777" s="40">
        <f>AU4777*D4777</f>
        <v>89110.794056433195</v>
      </c>
      <c r="AR4777" s="40">
        <f>AV4777*E4777</f>
        <v>66958.279102207132</v>
      </c>
      <c r="AS4777" s="40">
        <f>IF(AND(Y4777&lt;&gt;0,AN4777&lt;&gt;0),0,Q4777)</f>
        <v>17701.913226609668</v>
      </c>
      <c r="AT4777" s="41">
        <f t="shared" si="1204"/>
        <v>173770.98638525</v>
      </c>
      <c r="AU4777" s="42">
        <f>S4777+AN4777</f>
        <v>662.13994691955111</v>
      </c>
      <c r="AV4777" s="37">
        <f>T4777+AO4777</f>
        <v>686.46995183726813</v>
      </c>
      <c r="AW4777" s="58">
        <f t="shared" si="1189"/>
        <v>0.51280594022108328</v>
      </c>
      <c r="AX4777" s="58">
        <f t="shared" si="1190"/>
        <v>0.38532484907325515</v>
      </c>
      <c r="AY4777" s="59">
        <f t="shared" si="1191"/>
        <v>0.1018692107056615</v>
      </c>
      <c r="AZ4777" s="54">
        <f t="shared" si="1199"/>
        <v>4.7612202072766507E-4</v>
      </c>
    </row>
    <row r="4778" spans="3:52" x14ac:dyDescent="0.25">
      <c r="C4778" s="35">
        <v>41599</v>
      </c>
      <c r="D4778" s="36">
        <v>138.38</v>
      </c>
      <c r="E4778" s="37">
        <v>97.7</v>
      </c>
      <c r="F4778" s="38">
        <v>0</v>
      </c>
      <c r="G4778" s="7">
        <v>0</v>
      </c>
      <c r="H4778" s="38">
        <v>1</v>
      </c>
      <c r="I4778" s="7">
        <v>1</v>
      </c>
      <c r="J4778" s="36">
        <f t="shared" si="1192"/>
        <v>138.31081</v>
      </c>
      <c r="K4778" s="37">
        <f t="shared" si="1193"/>
        <v>97.651150000000001</v>
      </c>
      <c r="L4778" s="36">
        <f t="shared" si="1194"/>
        <v>138.44918999999999</v>
      </c>
      <c r="M4778" s="37">
        <f t="shared" si="1195"/>
        <v>97.748850000000004</v>
      </c>
      <c r="O4778" s="39">
        <f t="shared" si="1196"/>
        <v>91626.92585472748</v>
      </c>
      <c r="P4778" s="40">
        <f t="shared" si="1197"/>
        <v>67068.114294501094</v>
      </c>
      <c r="Q4778" s="40">
        <f>S4778*F4778+T4778*G4778+AS4777*(1+$G$9/252)</f>
        <v>17702.615683483738</v>
      </c>
      <c r="R4778" s="41">
        <f t="shared" si="1200"/>
        <v>176397.65583271233</v>
      </c>
      <c r="S4778" s="36">
        <f>AU4777*H4777</f>
        <v>662.13994691955111</v>
      </c>
      <c r="T4778" s="37">
        <f>AV4777*I4777</f>
        <v>686.46995183726813</v>
      </c>
      <c r="U4778" s="57">
        <f t="shared" si="1203"/>
        <v>0.51943392003815725</v>
      </c>
      <c r="V4778" s="58">
        <f t="shared" si="1201"/>
        <v>0.38020978214192086</v>
      </c>
      <c r="W4778" s="59">
        <f t="shared" si="1202"/>
        <v>0.10035629781992177</v>
      </c>
      <c r="Y4778" s="7">
        <f t="shared" si="1198"/>
        <v>0</v>
      </c>
      <c r="Z4778" s="40"/>
      <c r="AA4778" s="40"/>
      <c r="AB4778" s="40"/>
      <c r="AC4778" s="40"/>
      <c r="AD4778" s="40"/>
      <c r="AE4778" s="40"/>
      <c r="AF4778" s="40"/>
      <c r="AG4778" s="41"/>
      <c r="AH4778" s="40"/>
      <c r="AI4778" s="40"/>
      <c r="AJ4778" s="40"/>
      <c r="AK4778" s="40"/>
      <c r="AL4778" s="40"/>
      <c r="AM4778" s="41"/>
      <c r="AN4778" s="36">
        <f>Y4778*(IF(AND(AH4778&gt;0,AI4778&lt;0),AH4778,0)+IF(AND(AJ4778&lt;0,AK4778&gt;0),AJ4778,0)+IF(AND(AL4778&gt;0,AM4778&gt;0),AL4778,0))</f>
        <v>0</v>
      </c>
      <c r="AO4778" s="37">
        <f>Y4778*(IF(AND(AH4778&gt;0,AI4778&lt;0),AI4778,0)+IF(AND(AJ4778&lt;0,AK4778&gt;0),AK4778,0)+IF(AND(AL4778&gt;0,AM4778&gt;0),AM4778,0))</f>
        <v>0</v>
      </c>
      <c r="AQ4778" s="40">
        <f>AU4778*D4778</f>
        <v>91626.92585472748</v>
      </c>
      <c r="AR4778" s="40">
        <f>AV4778*E4778</f>
        <v>67068.114294501094</v>
      </c>
      <c r="AS4778" s="40">
        <f>IF(AND(Y4778&lt;&gt;0,AN4778&lt;&gt;0),0,Q4778)</f>
        <v>17702.615683483738</v>
      </c>
      <c r="AT4778" s="41">
        <f t="shared" si="1204"/>
        <v>176397.65583271233</v>
      </c>
      <c r="AU4778" s="42">
        <f>S4778+AN4778</f>
        <v>662.13994691955111</v>
      </c>
      <c r="AV4778" s="37">
        <f>T4778+AO4778</f>
        <v>686.46995183726813</v>
      </c>
      <c r="AW4778" s="58">
        <f t="shared" si="1189"/>
        <v>0.51943392003815725</v>
      </c>
      <c r="AX4778" s="58">
        <f t="shared" si="1190"/>
        <v>0.38020978214192086</v>
      </c>
      <c r="AY4778" s="59">
        <f t="shared" si="1191"/>
        <v>0.10035629781992177</v>
      </c>
      <c r="AZ4778" s="54">
        <f t="shared" si="1199"/>
        <v>1.5115696251150945E-2</v>
      </c>
    </row>
    <row r="4779" spans="3:52" x14ac:dyDescent="0.25">
      <c r="C4779" s="35">
        <v>41600</v>
      </c>
      <c r="D4779" s="36">
        <v>137.07</v>
      </c>
      <c r="E4779" s="37">
        <v>98.27</v>
      </c>
      <c r="F4779" s="38">
        <v>0</v>
      </c>
      <c r="G4779" s="7">
        <v>0</v>
      </c>
      <c r="H4779" s="38">
        <v>1</v>
      </c>
      <c r="I4779" s="7">
        <v>1</v>
      </c>
      <c r="J4779" s="36">
        <f t="shared" si="1192"/>
        <v>137.001465</v>
      </c>
      <c r="K4779" s="37">
        <f t="shared" si="1193"/>
        <v>98.220865000000003</v>
      </c>
      <c r="L4779" s="36">
        <f t="shared" si="1194"/>
        <v>137.13853499999999</v>
      </c>
      <c r="M4779" s="37">
        <f t="shared" si="1195"/>
        <v>98.319134999999989</v>
      </c>
      <c r="O4779" s="39">
        <f t="shared" si="1196"/>
        <v>90759.522524262866</v>
      </c>
      <c r="P4779" s="40">
        <f t="shared" si="1197"/>
        <v>67459.402167048334</v>
      </c>
      <c r="Q4779" s="40">
        <f>S4779*F4779+T4779*G4779+AS4778*(1+$G$9/252)</f>
        <v>17703.31816823308</v>
      </c>
      <c r="R4779" s="41">
        <f t="shared" si="1200"/>
        <v>175922.24285954429</v>
      </c>
      <c r="S4779" s="36">
        <f>AU4778*H4778</f>
        <v>662.13994691955111</v>
      </c>
      <c r="T4779" s="37">
        <f>AV4778*I4778</f>
        <v>686.46995183726813</v>
      </c>
      <c r="U4779" s="57">
        <f t="shared" si="1203"/>
        <v>0.51590703397707904</v>
      </c>
      <c r="V4779" s="58">
        <f t="shared" si="1201"/>
        <v>0.38346147178732642</v>
      </c>
      <c r="W4779" s="59">
        <f t="shared" si="1202"/>
        <v>0.10063149423559446</v>
      </c>
      <c r="Y4779" s="7">
        <f t="shared" si="1198"/>
        <v>0</v>
      </c>
      <c r="Z4779" s="40"/>
      <c r="AA4779" s="40"/>
      <c r="AB4779" s="40"/>
      <c r="AC4779" s="40"/>
      <c r="AD4779" s="40"/>
      <c r="AE4779" s="40"/>
      <c r="AF4779" s="40"/>
      <c r="AG4779" s="41"/>
      <c r="AH4779" s="40"/>
      <c r="AI4779" s="40"/>
      <c r="AJ4779" s="40"/>
      <c r="AK4779" s="40"/>
      <c r="AL4779" s="40"/>
      <c r="AM4779" s="41"/>
      <c r="AN4779" s="36">
        <f>Y4779*(IF(AND(AH4779&gt;0,AI4779&lt;0),AH4779,0)+IF(AND(AJ4779&lt;0,AK4779&gt;0),AJ4779,0)+IF(AND(AL4779&gt;0,AM4779&gt;0),AL4779,0))</f>
        <v>0</v>
      </c>
      <c r="AO4779" s="37">
        <f>Y4779*(IF(AND(AH4779&gt;0,AI4779&lt;0),AI4779,0)+IF(AND(AJ4779&lt;0,AK4779&gt;0),AK4779,0)+IF(AND(AL4779&gt;0,AM4779&gt;0),AM4779,0))</f>
        <v>0</v>
      </c>
      <c r="AQ4779" s="40">
        <f>AU4779*D4779</f>
        <v>90759.522524262866</v>
      </c>
      <c r="AR4779" s="40">
        <f>AV4779*E4779</f>
        <v>67459.402167048334</v>
      </c>
      <c r="AS4779" s="40">
        <f>IF(AND(Y4779&lt;&gt;0,AN4779&lt;&gt;0),0,Q4779)</f>
        <v>17703.31816823308</v>
      </c>
      <c r="AT4779" s="41">
        <f t="shared" si="1204"/>
        <v>175922.24285954429</v>
      </c>
      <c r="AU4779" s="42">
        <f>S4779+AN4779</f>
        <v>662.13994691955111</v>
      </c>
      <c r="AV4779" s="37">
        <f>T4779+AO4779</f>
        <v>686.46995183726813</v>
      </c>
      <c r="AW4779" s="58">
        <f t="shared" si="1189"/>
        <v>0.51590703397707904</v>
      </c>
      <c r="AX4779" s="58">
        <f t="shared" si="1190"/>
        <v>0.38346147178732642</v>
      </c>
      <c r="AY4779" s="59">
        <f t="shared" si="1191"/>
        <v>0.10063149423559446</v>
      </c>
      <c r="AZ4779" s="54">
        <f t="shared" si="1199"/>
        <v>-2.6951206971758124E-3</v>
      </c>
    </row>
    <row r="4780" spans="3:52" x14ac:dyDescent="0.25">
      <c r="C4780" s="35">
        <v>41603</v>
      </c>
      <c r="D4780" s="36">
        <v>137.22</v>
      </c>
      <c r="E4780" s="37">
        <v>98.92</v>
      </c>
      <c r="F4780" s="38">
        <v>0</v>
      </c>
      <c r="G4780" s="7">
        <v>0</v>
      </c>
      <c r="H4780" s="38">
        <v>1</v>
      </c>
      <c r="I4780" s="7">
        <v>1</v>
      </c>
      <c r="J4780" s="36">
        <f t="shared" si="1192"/>
        <v>137.15139000000002</v>
      </c>
      <c r="K4780" s="37">
        <f t="shared" si="1193"/>
        <v>98.870540000000005</v>
      </c>
      <c r="L4780" s="36">
        <f t="shared" si="1194"/>
        <v>137.28860999999998</v>
      </c>
      <c r="M4780" s="37">
        <f t="shared" si="1195"/>
        <v>98.969459999999998</v>
      </c>
      <c r="O4780" s="39">
        <f t="shared" si="1196"/>
        <v>90858.843516300796</v>
      </c>
      <c r="P4780" s="40">
        <f t="shared" si="1197"/>
        <v>67905.607635742563</v>
      </c>
      <c r="Q4780" s="40">
        <f>S4780*F4780+T4780*G4780+AS4779*(1+$G$9/252)</f>
        <v>17704.020680858801</v>
      </c>
      <c r="R4780" s="41">
        <f t="shared" si="1200"/>
        <v>176468.47183290217</v>
      </c>
      <c r="S4780" s="36">
        <f>AU4779*H4779</f>
        <v>662.13994691955111</v>
      </c>
      <c r="T4780" s="37">
        <f>AV4779*I4779</f>
        <v>686.46995183726813</v>
      </c>
      <c r="U4780" s="57">
        <f t="shared" si="1203"/>
        <v>0.51487295476970496</v>
      </c>
      <c r="V4780" s="58">
        <f t="shared" si="1201"/>
        <v>0.38480305819184696</v>
      </c>
      <c r="W4780" s="59">
        <f t="shared" si="1202"/>
        <v>0.10032398703844798</v>
      </c>
      <c r="Y4780" s="7">
        <f t="shared" si="1198"/>
        <v>0</v>
      </c>
      <c r="Z4780" s="40"/>
      <c r="AA4780" s="40"/>
      <c r="AB4780" s="40"/>
      <c r="AC4780" s="40"/>
      <c r="AD4780" s="40"/>
      <c r="AE4780" s="40"/>
      <c r="AF4780" s="40"/>
      <c r="AG4780" s="41"/>
      <c r="AH4780" s="40"/>
      <c r="AI4780" s="40"/>
      <c r="AJ4780" s="40"/>
      <c r="AK4780" s="40"/>
      <c r="AL4780" s="40"/>
      <c r="AM4780" s="41"/>
      <c r="AN4780" s="36">
        <f>Y4780*(IF(AND(AH4780&gt;0,AI4780&lt;0),AH4780,0)+IF(AND(AJ4780&lt;0,AK4780&gt;0),AJ4780,0)+IF(AND(AL4780&gt;0,AM4780&gt;0),AL4780,0))</f>
        <v>0</v>
      </c>
      <c r="AO4780" s="37">
        <f>Y4780*(IF(AND(AH4780&gt;0,AI4780&lt;0),AI4780,0)+IF(AND(AJ4780&lt;0,AK4780&gt;0),AK4780,0)+IF(AND(AL4780&gt;0,AM4780&gt;0),AM4780,0))</f>
        <v>0</v>
      </c>
      <c r="AQ4780" s="40">
        <f>AU4780*D4780</f>
        <v>90858.843516300796</v>
      </c>
      <c r="AR4780" s="40">
        <f>AV4780*E4780</f>
        <v>67905.607635742563</v>
      </c>
      <c r="AS4780" s="40">
        <f>IF(AND(Y4780&lt;&gt;0,AN4780&lt;&gt;0),0,Q4780)</f>
        <v>17704.020680858801</v>
      </c>
      <c r="AT4780" s="41">
        <f t="shared" si="1204"/>
        <v>176468.47183290217</v>
      </c>
      <c r="AU4780" s="42">
        <f>S4780+AN4780</f>
        <v>662.13994691955111</v>
      </c>
      <c r="AV4780" s="37">
        <f>T4780+AO4780</f>
        <v>686.46995183726813</v>
      </c>
      <c r="AW4780" s="58">
        <f t="shared" si="1189"/>
        <v>0.51487295476970496</v>
      </c>
      <c r="AX4780" s="58">
        <f t="shared" si="1190"/>
        <v>0.38480305819184696</v>
      </c>
      <c r="AY4780" s="59">
        <f t="shared" si="1191"/>
        <v>0.10032398703844798</v>
      </c>
      <c r="AZ4780" s="54">
        <f t="shared" si="1199"/>
        <v>3.1049454831812984E-3</v>
      </c>
    </row>
    <row r="4781" spans="3:52" x14ac:dyDescent="0.25">
      <c r="C4781" s="35">
        <v>41604</v>
      </c>
      <c r="D4781" s="36">
        <v>137.81</v>
      </c>
      <c r="E4781" s="37">
        <v>98.2</v>
      </c>
      <c r="F4781" s="38">
        <v>0</v>
      </c>
      <c r="G4781" s="7">
        <v>0</v>
      </c>
      <c r="H4781" s="38">
        <v>1</v>
      </c>
      <c r="I4781" s="7">
        <v>1</v>
      </c>
      <c r="J4781" s="36">
        <f t="shared" si="1192"/>
        <v>137.741095</v>
      </c>
      <c r="K4781" s="37">
        <f t="shared" si="1193"/>
        <v>98.150900000000007</v>
      </c>
      <c r="L4781" s="36">
        <f t="shared" si="1194"/>
        <v>137.878905</v>
      </c>
      <c r="M4781" s="37">
        <f t="shared" si="1195"/>
        <v>98.249099999999999</v>
      </c>
      <c r="O4781" s="39">
        <f t="shared" si="1196"/>
        <v>91249.506084983339</v>
      </c>
      <c r="P4781" s="40">
        <f t="shared" si="1197"/>
        <v>67411.349270419727</v>
      </c>
      <c r="Q4781" s="40">
        <f>S4781*F4781+T4781*G4781+AS4780*(1+$G$9/252)</f>
        <v>17704.723221362008</v>
      </c>
      <c r="R4781" s="41">
        <f t="shared" si="1200"/>
        <v>176365.57857676508</v>
      </c>
      <c r="S4781" s="36">
        <f>AU4780*H4780</f>
        <v>662.13994691955111</v>
      </c>
      <c r="T4781" s="37">
        <f>AV4780*I4780</f>
        <v>686.46995183726813</v>
      </c>
      <c r="U4781" s="57">
        <f t="shared" si="1203"/>
        <v>0.51738840890239801</v>
      </c>
      <c r="V4781" s="58">
        <f t="shared" si="1201"/>
        <v>0.38222509071450234</v>
      </c>
      <c r="W4781" s="59">
        <f t="shared" si="1202"/>
        <v>0.10038650038309958</v>
      </c>
      <c r="Y4781" s="7">
        <f t="shared" si="1198"/>
        <v>0</v>
      </c>
      <c r="Z4781" s="40"/>
      <c r="AA4781" s="40"/>
      <c r="AB4781" s="40"/>
      <c r="AC4781" s="40"/>
      <c r="AD4781" s="40"/>
      <c r="AE4781" s="40"/>
      <c r="AF4781" s="40"/>
      <c r="AG4781" s="41"/>
      <c r="AH4781" s="40"/>
      <c r="AI4781" s="40"/>
      <c r="AJ4781" s="40"/>
      <c r="AK4781" s="40"/>
      <c r="AL4781" s="40"/>
      <c r="AM4781" s="41"/>
      <c r="AN4781" s="36">
        <f>Y4781*(IF(AND(AH4781&gt;0,AI4781&lt;0),AH4781,0)+IF(AND(AJ4781&lt;0,AK4781&gt;0),AJ4781,0)+IF(AND(AL4781&gt;0,AM4781&gt;0),AL4781,0))</f>
        <v>0</v>
      </c>
      <c r="AO4781" s="37">
        <f>Y4781*(IF(AND(AH4781&gt;0,AI4781&lt;0),AI4781,0)+IF(AND(AJ4781&lt;0,AK4781&gt;0),AK4781,0)+IF(AND(AL4781&gt;0,AM4781&gt;0),AM4781,0))</f>
        <v>0</v>
      </c>
      <c r="AQ4781" s="40">
        <f>AU4781*D4781</f>
        <v>91249.506084983339</v>
      </c>
      <c r="AR4781" s="40">
        <f>AV4781*E4781</f>
        <v>67411.349270419727</v>
      </c>
      <c r="AS4781" s="40">
        <f>IF(AND(Y4781&lt;&gt;0,AN4781&lt;&gt;0),0,Q4781)</f>
        <v>17704.723221362008</v>
      </c>
      <c r="AT4781" s="41">
        <f t="shared" si="1204"/>
        <v>176365.57857676508</v>
      </c>
      <c r="AU4781" s="42">
        <f>S4781+AN4781</f>
        <v>662.13994691955111</v>
      </c>
      <c r="AV4781" s="37">
        <f>T4781+AO4781</f>
        <v>686.46995183726813</v>
      </c>
      <c r="AW4781" s="58">
        <f t="shared" si="1189"/>
        <v>0.51738840890239801</v>
      </c>
      <c r="AX4781" s="58">
        <f t="shared" si="1190"/>
        <v>0.38222509071450234</v>
      </c>
      <c r="AY4781" s="59">
        <f t="shared" si="1191"/>
        <v>0.10038650038309958</v>
      </c>
      <c r="AZ4781" s="54">
        <f t="shared" si="1199"/>
        <v>-5.8306877748970365E-4</v>
      </c>
    </row>
    <row r="4782" spans="3:52" x14ac:dyDescent="0.25">
      <c r="C4782" s="35">
        <v>41605</v>
      </c>
      <c r="D4782" s="36">
        <v>139.86000000000001</v>
      </c>
      <c r="E4782" s="37">
        <v>97.06</v>
      </c>
      <c r="F4782" s="38">
        <v>0</v>
      </c>
      <c r="G4782" s="7">
        <v>0.81</v>
      </c>
      <c r="H4782" s="38">
        <v>1</v>
      </c>
      <c r="I4782" s="7">
        <v>1</v>
      </c>
      <c r="J4782" s="36">
        <f t="shared" si="1192"/>
        <v>139.79007000000001</v>
      </c>
      <c r="K4782" s="37">
        <f t="shared" si="1193"/>
        <v>97.011470000000003</v>
      </c>
      <c r="L4782" s="36">
        <f t="shared" si="1194"/>
        <v>139.92993000000001</v>
      </c>
      <c r="M4782" s="37">
        <f t="shared" si="1195"/>
        <v>97.108530000000002</v>
      </c>
      <c r="O4782" s="39">
        <f t="shared" si="1196"/>
        <v>92606.892976168427</v>
      </c>
      <c r="P4782" s="40">
        <f t="shared" si="1197"/>
        <v>66628.773525325247</v>
      </c>
      <c r="Q4782" s="40">
        <f>S4782*F4782+T4782*G4782+AS4781*(1+$G$9/252)</f>
        <v>18261.466450731994</v>
      </c>
      <c r="R4782" s="41">
        <f t="shared" si="1200"/>
        <v>177497.13295222566</v>
      </c>
      <c r="S4782" s="36">
        <f>AU4781*H4781</f>
        <v>662.13994691955111</v>
      </c>
      <c r="T4782" s="37">
        <f>AV4781*I4781</f>
        <v>686.46995183726813</v>
      </c>
      <c r="U4782" s="57">
        <f t="shared" si="1203"/>
        <v>0.52173740181535266</v>
      </c>
      <c r="V4782" s="58">
        <f t="shared" si="1201"/>
        <v>0.37537943524563155</v>
      </c>
      <c r="W4782" s="59">
        <f t="shared" si="1202"/>
        <v>0.10288316293901587</v>
      </c>
      <c r="Y4782" s="7">
        <f t="shared" si="1198"/>
        <v>0</v>
      </c>
      <c r="Z4782" s="40"/>
      <c r="AA4782" s="40"/>
      <c r="AB4782" s="40"/>
      <c r="AC4782" s="40"/>
      <c r="AD4782" s="40"/>
      <c r="AE4782" s="40"/>
      <c r="AF4782" s="40"/>
      <c r="AG4782" s="41"/>
      <c r="AH4782" s="40"/>
      <c r="AI4782" s="40"/>
      <c r="AJ4782" s="40"/>
      <c r="AK4782" s="40"/>
      <c r="AL4782" s="40"/>
      <c r="AM4782" s="41"/>
      <c r="AN4782" s="36">
        <f>Y4782*(IF(AND(AH4782&gt;0,AI4782&lt;0),AH4782,0)+IF(AND(AJ4782&lt;0,AK4782&gt;0),AJ4782,0)+IF(AND(AL4782&gt;0,AM4782&gt;0),AL4782,0))</f>
        <v>0</v>
      </c>
      <c r="AO4782" s="37">
        <f>Y4782*(IF(AND(AH4782&gt;0,AI4782&lt;0),AI4782,0)+IF(AND(AJ4782&lt;0,AK4782&gt;0),AK4782,0)+IF(AND(AL4782&gt;0,AM4782&gt;0),AM4782,0))</f>
        <v>0</v>
      </c>
      <c r="AQ4782" s="40">
        <f>AU4782*D4782</f>
        <v>92606.892976168427</v>
      </c>
      <c r="AR4782" s="40">
        <f>AV4782*E4782</f>
        <v>66628.773525325247</v>
      </c>
      <c r="AS4782" s="40">
        <f>IF(AND(Y4782&lt;&gt;0,AN4782&lt;&gt;0),0,Q4782)</f>
        <v>18261.466450731994</v>
      </c>
      <c r="AT4782" s="41">
        <f t="shared" si="1204"/>
        <v>177497.13295222566</v>
      </c>
      <c r="AU4782" s="42">
        <f>S4782+AN4782</f>
        <v>662.13994691955111</v>
      </c>
      <c r="AV4782" s="37">
        <f>T4782+AO4782</f>
        <v>686.46995183726813</v>
      </c>
      <c r="AW4782" s="58">
        <f t="shared" si="1189"/>
        <v>0.52173740181535266</v>
      </c>
      <c r="AX4782" s="58">
        <f t="shared" si="1190"/>
        <v>0.37537943524563155</v>
      </c>
      <c r="AY4782" s="59">
        <f t="shared" si="1191"/>
        <v>0.10288316293901587</v>
      </c>
      <c r="AZ4782" s="54">
        <f t="shared" si="1199"/>
        <v>6.4159593078876309E-3</v>
      </c>
    </row>
    <row r="4783" spans="3:52" x14ac:dyDescent="0.25">
      <c r="C4783" s="35">
        <v>41607</v>
      </c>
      <c r="D4783" s="36">
        <v>138.69999999999999</v>
      </c>
      <c r="E4783" s="37">
        <v>97.37</v>
      </c>
      <c r="F4783" s="38">
        <v>0</v>
      </c>
      <c r="G4783" s="7">
        <v>0</v>
      </c>
      <c r="H4783" s="38">
        <v>1</v>
      </c>
      <c r="I4783" s="7">
        <v>1</v>
      </c>
      <c r="J4783" s="36">
        <f t="shared" si="1192"/>
        <v>138.63065</v>
      </c>
      <c r="K4783" s="37">
        <f t="shared" si="1193"/>
        <v>97.321315000000013</v>
      </c>
      <c r="L4783" s="36">
        <f t="shared" si="1194"/>
        <v>138.76934999999997</v>
      </c>
      <c r="M4783" s="37">
        <f t="shared" si="1195"/>
        <v>97.418684999999996</v>
      </c>
      <c r="O4783" s="39">
        <f t="shared" si="1196"/>
        <v>91838.810637741728</v>
      </c>
      <c r="P4783" s="40">
        <f t="shared" si="1197"/>
        <v>66841.579210394804</v>
      </c>
      <c r="Q4783" s="40">
        <f>S4783*F4783+T4783*G4783+AS4782*(1+$G$9/252)</f>
        <v>18262.191112099084</v>
      </c>
      <c r="R4783" s="41">
        <f t="shared" si="1200"/>
        <v>176942.58096023562</v>
      </c>
      <c r="S4783" s="36">
        <f>AU4782*H4782</f>
        <v>662.13994691955111</v>
      </c>
      <c r="T4783" s="37">
        <f>AV4782*I4782</f>
        <v>686.46995183726813</v>
      </c>
      <c r="U4783" s="57">
        <f t="shared" si="1203"/>
        <v>0.51903171152669414</v>
      </c>
      <c r="V4783" s="58">
        <f t="shared" si="1201"/>
        <v>0.37775858613374774</v>
      </c>
      <c r="W4783" s="59">
        <f t="shared" si="1202"/>
        <v>0.10320970233955813</v>
      </c>
      <c r="Y4783" s="7">
        <f t="shared" si="1198"/>
        <v>0</v>
      </c>
      <c r="Z4783" s="40"/>
      <c r="AA4783" s="40"/>
      <c r="AB4783" s="40"/>
      <c r="AC4783" s="40"/>
      <c r="AD4783" s="40"/>
      <c r="AE4783" s="40"/>
      <c r="AF4783" s="40"/>
      <c r="AG4783" s="41"/>
      <c r="AH4783" s="40"/>
      <c r="AI4783" s="40"/>
      <c r="AJ4783" s="40"/>
      <c r="AK4783" s="40"/>
      <c r="AL4783" s="40"/>
      <c r="AM4783" s="41"/>
      <c r="AN4783" s="36">
        <f>Y4783*(IF(AND(AH4783&gt;0,AI4783&lt;0),AH4783,0)+IF(AND(AJ4783&lt;0,AK4783&gt;0),AJ4783,0)+IF(AND(AL4783&gt;0,AM4783&gt;0),AL4783,0))</f>
        <v>0</v>
      </c>
      <c r="AO4783" s="37">
        <f>Y4783*(IF(AND(AH4783&gt;0,AI4783&lt;0),AI4783,0)+IF(AND(AJ4783&lt;0,AK4783&gt;0),AK4783,0)+IF(AND(AL4783&gt;0,AM4783&gt;0),AM4783,0))</f>
        <v>0</v>
      </c>
      <c r="AQ4783" s="40">
        <f>AU4783*D4783</f>
        <v>91838.810637741728</v>
      </c>
      <c r="AR4783" s="40">
        <f>AV4783*E4783</f>
        <v>66841.579210394804</v>
      </c>
      <c r="AS4783" s="40">
        <f>IF(AND(Y4783&lt;&gt;0,AN4783&lt;&gt;0),0,Q4783)</f>
        <v>18262.191112099084</v>
      </c>
      <c r="AT4783" s="41">
        <f t="shared" si="1204"/>
        <v>176942.58096023562</v>
      </c>
      <c r="AU4783" s="42">
        <f>S4783+AN4783</f>
        <v>662.13994691955111</v>
      </c>
      <c r="AV4783" s="37">
        <f>T4783+AO4783</f>
        <v>686.46995183726813</v>
      </c>
      <c r="AW4783" s="58">
        <f t="shared" si="1189"/>
        <v>0.51903171152669414</v>
      </c>
      <c r="AX4783" s="58">
        <f t="shared" si="1190"/>
        <v>0.37775858613374774</v>
      </c>
      <c r="AY4783" s="59">
        <f t="shared" si="1191"/>
        <v>0.10320970233955813</v>
      </c>
      <c r="AZ4783" s="54">
        <f t="shared" si="1199"/>
        <v>-3.1242870392689248E-3</v>
      </c>
    </row>
    <row r="4784" spans="3:52" x14ac:dyDescent="0.25">
      <c r="C4784" s="35">
        <v>41610</v>
      </c>
      <c r="D4784" s="36">
        <v>140.21</v>
      </c>
      <c r="E4784" s="37">
        <v>96.51</v>
      </c>
      <c r="F4784" s="38">
        <v>0</v>
      </c>
      <c r="G4784" s="7">
        <v>0</v>
      </c>
      <c r="H4784" s="38">
        <v>1</v>
      </c>
      <c r="I4784" s="7">
        <v>1</v>
      </c>
      <c r="J4784" s="36">
        <f t="shared" si="1192"/>
        <v>140.13989500000002</v>
      </c>
      <c r="K4784" s="37">
        <f t="shared" si="1193"/>
        <v>96.461745000000008</v>
      </c>
      <c r="L4784" s="36">
        <f t="shared" si="1194"/>
        <v>140.28010499999999</v>
      </c>
      <c r="M4784" s="37">
        <f t="shared" si="1195"/>
        <v>96.558255000000003</v>
      </c>
      <c r="O4784" s="39">
        <f t="shared" si="1196"/>
        <v>92838.641957590269</v>
      </c>
      <c r="P4784" s="40">
        <f t="shared" si="1197"/>
        <v>66251.215051814754</v>
      </c>
      <c r="Q4784" s="40">
        <f>S4784*F4784+T4784*G4784+AS4783*(1+$G$9/252)</f>
        <v>18262.915802222578</v>
      </c>
      <c r="R4784" s="41">
        <f t="shared" si="1200"/>
        <v>177352.77281162763</v>
      </c>
      <c r="S4784" s="36">
        <f>AU4783*H4783</f>
        <v>662.13994691955111</v>
      </c>
      <c r="T4784" s="37">
        <f>AV4783*I4783</f>
        <v>686.46995183726813</v>
      </c>
      <c r="U4784" s="57">
        <f t="shared" si="1203"/>
        <v>0.5234687932181209</v>
      </c>
      <c r="V4784" s="58">
        <f t="shared" si="1201"/>
        <v>0.37355612771942626</v>
      </c>
      <c r="W4784" s="59">
        <f t="shared" si="1202"/>
        <v>0.10297507906245276</v>
      </c>
      <c r="Y4784" s="7">
        <f t="shared" si="1198"/>
        <v>0</v>
      </c>
      <c r="Z4784" s="40"/>
      <c r="AA4784" s="40"/>
      <c r="AB4784" s="40"/>
      <c r="AC4784" s="40"/>
      <c r="AD4784" s="40"/>
      <c r="AE4784" s="40"/>
      <c r="AF4784" s="40"/>
      <c r="AG4784" s="41"/>
      <c r="AH4784" s="40"/>
      <c r="AI4784" s="40"/>
      <c r="AJ4784" s="40"/>
      <c r="AK4784" s="40"/>
      <c r="AL4784" s="40"/>
      <c r="AM4784" s="41"/>
      <c r="AN4784" s="36">
        <f>Y4784*(IF(AND(AH4784&gt;0,AI4784&lt;0),AH4784,0)+IF(AND(AJ4784&lt;0,AK4784&gt;0),AJ4784,0)+IF(AND(AL4784&gt;0,AM4784&gt;0),AL4784,0))</f>
        <v>0</v>
      </c>
      <c r="AO4784" s="37">
        <f>Y4784*(IF(AND(AH4784&gt;0,AI4784&lt;0),AI4784,0)+IF(AND(AJ4784&lt;0,AK4784&gt;0),AK4784,0)+IF(AND(AL4784&gt;0,AM4784&gt;0),AM4784,0))</f>
        <v>0</v>
      </c>
      <c r="AQ4784" s="40">
        <f>AU4784*D4784</f>
        <v>92838.641957590269</v>
      </c>
      <c r="AR4784" s="40">
        <f>AV4784*E4784</f>
        <v>66251.215051814754</v>
      </c>
      <c r="AS4784" s="40">
        <f>IF(AND(Y4784&lt;&gt;0,AN4784&lt;&gt;0),0,Q4784)</f>
        <v>18262.915802222578</v>
      </c>
      <c r="AT4784" s="41">
        <f t="shared" si="1204"/>
        <v>177352.77281162763</v>
      </c>
      <c r="AU4784" s="42">
        <f>S4784+AN4784</f>
        <v>662.13994691955111</v>
      </c>
      <c r="AV4784" s="37">
        <f>T4784+AO4784</f>
        <v>686.46995183726813</v>
      </c>
      <c r="AW4784" s="58">
        <f t="shared" si="1189"/>
        <v>0.5234687932181209</v>
      </c>
      <c r="AX4784" s="58">
        <f t="shared" si="1190"/>
        <v>0.37355612771942626</v>
      </c>
      <c r="AY4784" s="59">
        <f t="shared" si="1191"/>
        <v>0.10297507906245276</v>
      </c>
      <c r="AZ4784" s="54">
        <f t="shared" si="1199"/>
        <v>2.3182201207079256E-3</v>
      </c>
    </row>
    <row r="4785" spans="3:52" x14ac:dyDescent="0.25">
      <c r="C4785" s="35">
        <v>41611</v>
      </c>
      <c r="D4785" s="36">
        <v>138.04</v>
      </c>
      <c r="E4785" s="37">
        <v>96.38</v>
      </c>
      <c r="F4785" s="38">
        <v>0</v>
      </c>
      <c r="G4785" s="7">
        <v>0</v>
      </c>
      <c r="H4785" s="38">
        <v>1</v>
      </c>
      <c r="I4785" s="7">
        <v>1</v>
      </c>
      <c r="J4785" s="36">
        <f t="shared" si="1192"/>
        <v>137.97098</v>
      </c>
      <c r="K4785" s="37">
        <f t="shared" si="1193"/>
        <v>96.331810000000004</v>
      </c>
      <c r="L4785" s="36">
        <f t="shared" si="1194"/>
        <v>138.10901999999999</v>
      </c>
      <c r="M4785" s="37">
        <f t="shared" si="1195"/>
        <v>96.428189999999987</v>
      </c>
      <c r="O4785" s="39">
        <f t="shared" si="1196"/>
        <v>91401.798272774831</v>
      </c>
      <c r="P4785" s="40">
        <f t="shared" si="1197"/>
        <v>66161.973958075905</v>
      </c>
      <c r="Q4785" s="40">
        <f>S4785*F4785+T4785*G4785+AS4784*(1+$G$9/252)</f>
        <v>18263.640521103618</v>
      </c>
      <c r="R4785" s="41">
        <f t="shared" si="1200"/>
        <v>175827.41275195434</v>
      </c>
      <c r="S4785" s="36">
        <f>AU4784*H4784</f>
        <v>662.13994691955111</v>
      </c>
      <c r="T4785" s="37">
        <f>AV4784*I4784</f>
        <v>686.46995183726813</v>
      </c>
      <c r="U4785" s="57">
        <f t="shared" si="1203"/>
        <v>0.51983815744202766</v>
      </c>
      <c r="V4785" s="58">
        <f t="shared" si="1201"/>
        <v>0.37628929939049283</v>
      </c>
      <c r="W4785" s="59">
        <f t="shared" si="1202"/>
        <v>0.10387254316747953</v>
      </c>
      <c r="Y4785" s="7">
        <f t="shared" si="1198"/>
        <v>0</v>
      </c>
      <c r="Z4785" s="40"/>
      <c r="AA4785" s="40"/>
      <c r="AB4785" s="40"/>
      <c r="AC4785" s="40"/>
      <c r="AD4785" s="40"/>
      <c r="AE4785" s="40"/>
      <c r="AF4785" s="40"/>
      <c r="AG4785" s="41"/>
      <c r="AH4785" s="40"/>
      <c r="AI4785" s="40"/>
      <c r="AJ4785" s="40"/>
      <c r="AK4785" s="40"/>
      <c r="AL4785" s="40"/>
      <c r="AM4785" s="41"/>
      <c r="AN4785" s="36">
        <f>Y4785*(IF(AND(AH4785&gt;0,AI4785&lt;0),AH4785,0)+IF(AND(AJ4785&lt;0,AK4785&gt;0),AJ4785,0)+IF(AND(AL4785&gt;0,AM4785&gt;0),AL4785,0))</f>
        <v>0</v>
      </c>
      <c r="AO4785" s="37">
        <f>Y4785*(IF(AND(AH4785&gt;0,AI4785&lt;0),AI4785,0)+IF(AND(AJ4785&lt;0,AK4785&gt;0),AK4785,0)+IF(AND(AL4785&gt;0,AM4785&gt;0),AM4785,0))</f>
        <v>0</v>
      </c>
      <c r="AQ4785" s="40">
        <f>AU4785*D4785</f>
        <v>91401.798272774831</v>
      </c>
      <c r="AR4785" s="40">
        <f>AV4785*E4785</f>
        <v>66161.973958075905</v>
      </c>
      <c r="AS4785" s="40">
        <f>IF(AND(Y4785&lt;&gt;0,AN4785&lt;&gt;0),0,Q4785)</f>
        <v>18263.640521103618</v>
      </c>
      <c r="AT4785" s="41">
        <f t="shared" si="1204"/>
        <v>175827.41275195434</v>
      </c>
      <c r="AU4785" s="42">
        <f>S4785+AN4785</f>
        <v>662.13994691955111</v>
      </c>
      <c r="AV4785" s="37">
        <f>T4785+AO4785</f>
        <v>686.46995183726813</v>
      </c>
      <c r="AW4785" s="58">
        <f t="shared" si="1189"/>
        <v>0.51983815744202766</v>
      </c>
      <c r="AX4785" s="58">
        <f t="shared" si="1190"/>
        <v>0.37628929939049283</v>
      </c>
      <c r="AY4785" s="59">
        <f t="shared" si="1191"/>
        <v>0.10387254316747953</v>
      </c>
      <c r="AZ4785" s="54">
        <f t="shared" si="1199"/>
        <v>-8.600711652213211E-3</v>
      </c>
    </row>
    <row r="4786" spans="3:52" x14ac:dyDescent="0.25">
      <c r="C4786" s="35">
        <v>41612</v>
      </c>
      <c r="D4786" s="36">
        <v>138.71</v>
      </c>
      <c r="E4786" s="37">
        <v>95.71</v>
      </c>
      <c r="F4786" s="38">
        <v>0</v>
      </c>
      <c r="G4786" s="7">
        <v>0</v>
      </c>
      <c r="H4786" s="38">
        <v>1</v>
      </c>
      <c r="I4786" s="7">
        <v>1</v>
      </c>
      <c r="J4786" s="36">
        <f t="shared" si="1192"/>
        <v>138.64064500000001</v>
      </c>
      <c r="K4786" s="37">
        <f t="shared" si="1193"/>
        <v>95.662144999999995</v>
      </c>
      <c r="L4786" s="36">
        <f t="shared" si="1194"/>
        <v>138.77935500000001</v>
      </c>
      <c r="M4786" s="37">
        <f t="shared" si="1195"/>
        <v>95.757854999999992</v>
      </c>
      <c r="O4786" s="39">
        <f t="shared" si="1196"/>
        <v>91845.432037210936</v>
      </c>
      <c r="P4786" s="40">
        <f t="shared" si="1197"/>
        <v>65702.03909034493</v>
      </c>
      <c r="Q4786" s="40">
        <f>S4786*F4786+T4786*G4786+AS4785*(1+$G$9/252)</f>
        <v>18264.365268743342</v>
      </c>
      <c r="R4786" s="41">
        <f t="shared" si="1200"/>
        <v>175811.83639629922</v>
      </c>
      <c r="S4786" s="36">
        <f>AU4785*H4785</f>
        <v>662.13994691955111</v>
      </c>
      <c r="T4786" s="37">
        <f>AV4785*I4785</f>
        <v>686.46995183726813</v>
      </c>
      <c r="U4786" s="57">
        <f t="shared" si="1203"/>
        <v>0.52240755753316426</v>
      </c>
      <c r="V4786" s="58">
        <f t="shared" si="1201"/>
        <v>0.37370657423909337</v>
      </c>
      <c r="W4786" s="59">
        <f t="shared" si="1202"/>
        <v>0.10388586822774239</v>
      </c>
      <c r="Y4786" s="7">
        <f t="shared" si="1198"/>
        <v>0</v>
      </c>
      <c r="Z4786" s="40"/>
      <c r="AA4786" s="40"/>
      <c r="AB4786" s="40"/>
      <c r="AC4786" s="40"/>
      <c r="AD4786" s="40"/>
      <c r="AE4786" s="40"/>
      <c r="AF4786" s="40"/>
      <c r="AG4786" s="41"/>
      <c r="AH4786" s="40"/>
      <c r="AI4786" s="40"/>
      <c r="AJ4786" s="40"/>
      <c r="AK4786" s="40"/>
      <c r="AL4786" s="40"/>
      <c r="AM4786" s="41"/>
      <c r="AN4786" s="36">
        <f>Y4786*(IF(AND(AH4786&gt;0,AI4786&lt;0),AH4786,0)+IF(AND(AJ4786&lt;0,AK4786&gt;0),AJ4786,0)+IF(AND(AL4786&gt;0,AM4786&gt;0),AL4786,0))</f>
        <v>0</v>
      </c>
      <c r="AO4786" s="37">
        <f>Y4786*(IF(AND(AH4786&gt;0,AI4786&lt;0),AI4786,0)+IF(AND(AJ4786&lt;0,AK4786&gt;0),AK4786,0)+IF(AND(AL4786&gt;0,AM4786&gt;0),AM4786,0))</f>
        <v>0</v>
      </c>
      <c r="AQ4786" s="40">
        <f>AU4786*D4786</f>
        <v>91845.432037210936</v>
      </c>
      <c r="AR4786" s="40">
        <f>AV4786*E4786</f>
        <v>65702.03909034493</v>
      </c>
      <c r="AS4786" s="40">
        <f>IF(AND(Y4786&lt;&gt;0,AN4786&lt;&gt;0),0,Q4786)</f>
        <v>18264.365268743342</v>
      </c>
      <c r="AT4786" s="41">
        <f t="shared" si="1204"/>
        <v>175811.83639629922</v>
      </c>
      <c r="AU4786" s="42">
        <f>S4786+AN4786</f>
        <v>662.13994691955111</v>
      </c>
      <c r="AV4786" s="37">
        <f>T4786+AO4786</f>
        <v>686.46995183726813</v>
      </c>
      <c r="AW4786" s="58">
        <f t="shared" si="1189"/>
        <v>0.52240755753316426</v>
      </c>
      <c r="AX4786" s="58">
        <f t="shared" si="1190"/>
        <v>0.37370657423909337</v>
      </c>
      <c r="AY4786" s="59">
        <f t="shared" si="1191"/>
        <v>0.10388586822774239</v>
      </c>
      <c r="AZ4786" s="54">
        <f t="shared" si="1199"/>
        <v>-8.8588891864693764E-5</v>
      </c>
    </row>
    <row r="4787" spans="3:52" x14ac:dyDescent="0.25">
      <c r="C4787" s="35">
        <v>41613</v>
      </c>
      <c r="D4787" s="36">
        <v>138.22</v>
      </c>
      <c r="E4787" s="37">
        <v>95.43</v>
      </c>
      <c r="F4787" s="38">
        <v>0</v>
      </c>
      <c r="G4787" s="7">
        <v>0</v>
      </c>
      <c r="H4787" s="38">
        <v>1</v>
      </c>
      <c r="I4787" s="7">
        <v>1</v>
      </c>
      <c r="J4787" s="36">
        <f t="shared" si="1192"/>
        <v>138.15089</v>
      </c>
      <c r="K4787" s="37">
        <f t="shared" si="1193"/>
        <v>95.38228500000001</v>
      </c>
      <c r="L4787" s="36">
        <f t="shared" si="1194"/>
        <v>138.28910999999999</v>
      </c>
      <c r="M4787" s="37">
        <f t="shared" si="1195"/>
        <v>95.477715000000003</v>
      </c>
      <c r="O4787" s="39">
        <f t="shared" si="1196"/>
        <v>91520.983463220356</v>
      </c>
      <c r="P4787" s="40">
        <f t="shared" si="1197"/>
        <v>65509.8275038305</v>
      </c>
      <c r="Q4787" s="40">
        <f>S4787*F4787+T4787*G4787+AS4786*(1+$G$9/252)</f>
        <v>18265.090045142893</v>
      </c>
      <c r="R4787" s="41">
        <f t="shared" si="1200"/>
        <v>175295.90101219373</v>
      </c>
      <c r="S4787" s="36">
        <f>AU4786*H4786</f>
        <v>662.13994691955111</v>
      </c>
      <c r="T4787" s="37">
        <f>AV4786*I4786</f>
        <v>686.46995183726813</v>
      </c>
      <c r="U4787" s="57">
        <f t="shared" si="1203"/>
        <v>0.52209425853519575</v>
      </c>
      <c r="V4787" s="58">
        <f t="shared" si="1201"/>
        <v>0.37370997910141424</v>
      </c>
      <c r="W4787" s="59">
        <f t="shared" si="1202"/>
        <v>0.10419576236339011</v>
      </c>
      <c r="Y4787" s="7">
        <f t="shared" si="1198"/>
        <v>0</v>
      </c>
      <c r="Z4787" s="40"/>
      <c r="AA4787" s="40"/>
      <c r="AB4787" s="40"/>
      <c r="AC4787" s="40"/>
      <c r="AD4787" s="40"/>
      <c r="AE4787" s="40"/>
      <c r="AF4787" s="40"/>
      <c r="AG4787" s="41"/>
      <c r="AH4787" s="40"/>
      <c r="AI4787" s="40"/>
      <c r="AJ4787" s="40"/>
      <c r="AK4787" s="40"/>
      <c r="AL4787" s="40"/>
      <c r="AM4787" s="41"/>
      <c r="AN4787" s="36">
        <f>Y4787*(IF(AND(AH4787&gt;0,AI4787&lt;0),AH4787,0)+IF(AND(AJ4787&lt;0,AK4787&gt;0),AJ4787,0)+IF(AND(AL4787&gt;0,AM4787&gt;0),AL4787,0))</f>
        <v>0</v>
      </c>
      <c r="AO4787" s="37">
        <f>Y4787*(IF(AND(AH4787&gt;0,AI4787&lt;0),AI4787,0)+IF(AND(AJ4787&lt;0,AK4787&gt;0),AK4787,0)+IF(AND(AL4787&gt;0,AM4787&gt;0),AM4787,0))</f>
        <v>0</v>
      </c>
      <c r="AQ4787" s="40">
        <f>AU4787*D4787</f>
        <v>91520.983463220356</v>
      </c>
      <c r="AR4787" s="40">
        <f>AV4787*E4787</f>
        <v>65509.8275038305</v>
      </c>
      <c r="AS4787" s="40">
        <f>IF(AND(Y4787&lt;&gt;0,AN4787&lt;&gt;0),0,Q4787)</f>
        <v>18265.090045142893</v>
      </c>
      <c r="AT4787" s="41">
        <f t="shared" si="1204"/>
        <v>175295.90101219373</v>
      </c>
      <c r="AU4787" s="42">
        <f>S4787+AN4787</f>
        <v>662.13994691955111</v>
      </c>
      <c r="AV4787" s="37">
        <f>T4787+AO4787</f>
        <v>686.46995183726813</v>
      </c>
      <c r="AW4787" s="58">
        <f t="shared" si="1189"/>
        <v>0.52209425853519575</v>
      </c>
      <c r="AX4787" s="58">
        <f t="shared" si="1190"/>
        <v>0.37370997910141424</v>
      </c>
      <c r="AY4787" s="59">
        <f t="shared" si="1191"/>
        <v>0.10419576236339011</v>
      </c>
      <c r="AZ4787" s="54">
        <f t="shared" si="1199"/>
        <v>-2.9345884479728968E-3</v>
      </c>
    </row>
    <row r="4788" spans="3:52" x14ac:dyDescent="0.25">
      <c r="C4788" s="35">
        <v>41614</v>
      </c>
      <c r="D4788" s="36">
        <v>139.38999999999999</v>
      </c>
      <c r="E4788" s="37">
        <v>96.8</v>
      </c>
      <c r="F4788" s="38">
        <v>0</v>
      </c>
      <c r="G4788" s="7">
        <v>0</v>
      </c>
      <c r="H4788" s="38">
        <v>1</v>
      </c>
      <c r="I4788" s="7">
        <v>1</v>
      </c>
      <c r="J4788" s="36">
        <f t="shared" si="1192"/>
        <v>139.32030499999999</v>
      </c>
      <c r="K4788" s="37">
        <f t="shared" si="1193"/>
        <v>96.751599999999996</v>
      </c>
      <c r="L4788" s="36">
        <f t="shared" si="1194"/>
        <v>139.45969499999998</v>
      </c>
      <c r="M4788" s="37">
        <f t="shared" si="1195"/>
        <v>96.848399999999998</v>
      </c>
      <c r="O4788" s="39">
        <f t="shared" si="1196"/>
        <v>92295.68720111622</v>
      </c>
      <c r="P4788" s="40">
        <f t="shared" si="1197"/>
        <v>66450.29133784755</v>
      </c>
      <c r="Q4788" s="40">
        <f>S4788*F4788+T4788*G4788+AS4787*(1+$G$9/252)</f>
        <v>18265.814850303414</v>
      </c>
      <c r="R4788" s="41">
        <f t="shared" si="1200"/>
        <v>177011.79338926717</v>
      </c>
      <c r="S4788" s="36">
        <f>AU4787*H4787</f>
        <v>662.13994691955111</v>
      </c>
      <c r="T4788" s="37">
        <f>AV4787*I4787</f>
        <v>686.46995183726813</v>
      </c>
      <c r="U4788" s="57">
        <f t="shared" si="1203"/>
        <v>0.52140981927768226</v>
      </c>
      <c r="V4788" s="58">
        <f t="shared" si="1201"/>
        <v>0.37540036212003408</v>
      </c>
      <c r="W4788" s="59">
        <f t="shared" si="1202"/>
        <v>0.10318981860228377</v>
      </c>
      <c r="Y4788" s="7">
        <f t="shared" si="1198"/>
        <v>0</v>
      </c>
      <c r="Z4788" s="40"/>
      <c r="AA4788" s="40"/>
      <c r="AB4788" s="40"/>
      <c r="AC4788" s="40"/>
      <c r="AD4788" s="40"/>
      <c r="AE4788" s="40"/>
      <c r="AF4788" s="40"/>
      <c r="AG4788" s="41"/>
      <c r="AH4788" s="40"/>
      <c r="AI4788" s="40"/>
      <c r="AJ4788" s="40"/>
      <c r="AK4788" s="40"/>
      <c r="AL4788" s="40"/>
      <c r="AM4788" s="41"/>
      <c r="AN4788" s="36">
        <f>Y4788*(IF(AND(AH4788&gt;0,AI4788&lt;0),AH4788,0)+IF(AND(AJ4788&lt;0,AK4788&gt;0),AJ4788,0)+IF(AND(AL4788&gt;0,AM4788&gt;0),AL4788,0))</f>
        <v>0</v>
      </c>
      <c r="AO4788" s="37">
        <f>Y4788*(IF(AND(AH4788&gt;0,AI4788&lt;0),AI4788,0)+IF(AND(AJ4788&lt;0,AK4788&gt;0),AK4788,0)+IF(AND(AL4788&gt;0,AM4788&gt;0),AM4788,0))</f>
        <v>0</v>
      </c>
      <c r="AQ4788" s="40">
        <f>AU4788*D4788</f>
        <v>92295.68720111622</v>
      </c>
      <c r="AR4788" s="40">
        <f>AV4788*E4788</f>
        <v>66450.29133784755</v>
      </c>
      <c r="AS4788" s="40">
        <f>IF(AND(Y4788&lt;&gt;0,AN4788&lt;&gt;0),0,Q4788)</f>
        <v>18265.814850303414</v>
      </c>
      <c r="AT4788" s="41">
        <f t="shared" si="1204"/>
        <v>177011.79338926717</v>
      </c>
      <c r="AU4788" s="42">
        <f>S4788+AN4788</f>
        <v>662.13994691955111</v>
      </c>
      <c r="AV4788" s="37">
        <f>T4788+AO4788</f>
        <v>686.46995183726813</v>
      </c>
      <c r="AW4788" s="58">
        <f t="shared" si="1189"/>
        <v>0.52140981927768226</v>
      </c>
      <c r="AX4788" s="58">
        <f t="shared" si="1190"/>
        <v>0.37540036212003408</v>
      </c>
      <c r="AY4788" s="59">
        <f t="shared" si="1191"/>
        <v>0.10318981860228377</v>
      </c>
      <c r="AZ4788" s="54">
        <f t="shared" si="1199"/>
        <v>9.7885482042965322E-3</v>
      </c>
    </row>
    <row r="4789" spans="3:52" x14ac:dyDescent="0.25">
      <c r="C4789" s="35">
        <v>41617</v>
      </c>
      <c r="D4789" s="36">
        <v>139.81</v>
      </c>
      <c r="E4789" s="37">
        <v>95.72</v>
      </c>
      <c r="F4789" s="38">
        <v>0</v>
      </c>
      <c r="G4789" s="7">
        <v>0</v>
      </c>
      <c r="H4789" s="38">
        <v>1</v>
      </c>
      <c r="I4789" s="7">
        <v>1</v>
      </c>
      <c r="J4789" s="36">
        <f t="shared" si="1192"/>
        <v>139.740095</v>
      </c>
      <c r="K4789" s="37">
        <f t="shared" si="1193"/>
        <v>95.672139999999999</v>
      </c>
      <c r="L4789" s="36">
        <f t="shared" si="1194"/>
        <v>139.87990500000001</v>
      </c>
      <c r="M4789" s="37">
        <f t="shared" si="1195"/>
        <v>95.767859999999999</v>
      </c>
      <c r="O4789" s="39">
        <f t="shared" si="1196"/>
        <v>92573.785978822445</v>
      </c>
      <c r="P4789" s="40">
        <f t="shared" si="1197"/>
        <v>65708.903789863311</v>
      </c>
      <c r="Q4789" s="40">
        <f>S4789*F4789+T4789*G4789+AS4788*(1+$G$9/252)</f>
        <v>18266.539684226042</v>
      </c>
      <c r="R4789" s="41">
        <f t="shared" si="1200"/>
        <v>176549.22945291179</v>
      </c>
      <c r="S4789" s="36">
        <f>AU4788*H4788</f>
        <v>662.13994691955111</v>
      </c>
      <c r="T4789" s="37">
        <f>AV4788*I4788</f>
        <v>686.46995183726813</v>
      </c>
      <c r="U4789" s="57">
        <f t="shared" si="1203"/>
        <v>0.52435111875417839</v>
      </c>
      <c r="V4789" s="58">
        <f t="shared" si="1201"/>
        <v>0.37218459685993033</v>
      </c>
      <c r="W4789" s="59">
        <f t="shared" si="1202"/>
        <v>0.10346428438589129</v>
      </c>
      <c r="Y4789" s="7">
        <f t="shared" si="1198"/>
        <v>0</v>
      </c>
      <c r="Z4789" s="40"/>
      <c r="AA4789" s="40"/>
      <c r="AB4789" s="40"/>
      <c r="AC4789" s="40"/>
      <c r="AD4789" s="40"/>
      <c r="AE4789" s="40"/>
      <c r="AF4789" s="40"/>
      <c r="AG4789" s="41"/>
      <c r="AH4789" s="40"/>
      <c r="AI4789" s="40"/>
      <c r="AJ4789" s="40"/>
      <c r="AK4789" s="40"/>
      <c r="AL4789" s="40"/>
      <c r="AM4789" s="41"/>
      <c r="AN4789" s="36">
        <f>Y4789*(IF(AND(AH4789&gt;0,AI4789&lt;0),AH4789,0)+IF(AND(AJ4789&lt;0,AK4789&gt;0),AJ4789,0)+IF(AND(AL4789&gt;0,AM4789&gt;0),AL4789,0))</f>
        <v>0</v>
      </c>
      <c r="AO4789" s="37">
        <f>Y4789*(IF(AND(AH4789&gt;0,AI4789&lt;0),AI4789,0)+IF(AND(AJ4789&lt;0,AK4789&gt;0),AK4789,0)+IF(AND(AL4789&gt;0,AM4789&gt;0),AM4789,0))</f>
        <v>0</v>
      </c>
      <c r="AQ4789" s="40">
        <f>AU4789*D4789</f>
        <v>92573.785978822445</v>
      </c>
      <c r="AR4789" s="40">
        <f>AV4789*E4789</f>
        <v>65708.903789863311</v>
      </c>
      <c r="AS4789" s="40">
        <f>IF(AND(Y4789&lt;&gt;0,AN4789&lt;&gt;0),0,Q4789)</f>
        <v>18266.539684226042</v>
      </c>
      <c r="AT4789" s="41">
        <f t="shared" si="1204"/>
        <v>176549.22945291179</v>
      </c>
      <c r="AU4789" s="42">
        <f>S4789+AN4789</f>
        <v>662.13994691955111</v>
      </c>
      <c r="AV4789" s="37">
        <f>T4789+AO4789</f>
        <v>686.46995183726813</v>
      </c>
      <c r="AW4789" s="58">
        <f t="shared" si="1189"/>
        <v>0.52435111875417839</v>
      </c>
      <c r="AX4789" s="58">
        <f t="shared" si="1190"/>
        <v>0.37218459685993033</v>
      </c>
      <c r="AY4789" s="59">
        <f t="shared" si="1191"/>
        <v>0.10346428438589129</v>
      </c>
      <c r="AZ4789" s="54">
        <f t="shared" si="1199"/>
        <v>-2.6131814581311641E-3</v>
      </c>
    </row>
    <row r="4790" spans="3:52" x14ac:dyDescent="0.25">
      <c r="C4790" s="35">
        <v>41618</v>
      </c>
      <c r="D4790" s="36">
        <v>138.49</v>
      </c>
      <c r="E4790" s="37">
        <v>95.43</v>
      </c>
      <c r="F4790" s="38">
        <v>0.15</v>
      </c>
      <c r="G4790" s="7">
        <v>0</v>
      </c>
      <c r="H4790" s="38">
        <v>1</v>
      </c>
      <c r="I4790" s="7">
        <v>1</v>
      </c>
      <c r="J4790" s="36">
        <f t="shared" si="1192"/>
        <v>138.42075500000001</v>
      </c>
      <c r="K4790" s="37">
        <f t="shared" si="1193"/>
        <v>95.38228500000001</v>
      </c>
      <c r="L4790" s="36">
        <f t="shared" si="1194"/>
        <v>138.559245</v>
      </c>
      <c r="M4790" s="37">
        <f t="shared" si="1195"/>
        <v>95.477715000000003</v>
      </c>
      <c r="O4790" s="39">
        <f t="shared" si="1196"/>
        <v>91699.761248888637</v>
      </c>
      <c r="P4790" s="40">
        <f t="shared" si="1197"/>
        <v>65509.8275038305</v>
      </c>
      <c r="Q4790" s="40">
        <f>S4790*F4790+T4790*G4790+AS4789*(1+$G$9/252)</f>
        <v>18366.585538949857</v>
      </c>
      <c r="R4790" s="41">
        <f t="shared" si="1200"/>
        <v>175576.17429166898</v>
      </c>
      <c r="S4790" s="36">
        <f>AU4789*H4789</f>
        <v>662.13994691955111</v>
      </c>
      <c r="T4790" s="37">
        <f>AV4789*I4789</f>
        <v>686.46995183726813</v>
      </c>
      <c r="U4790" s="57">
        <f t="shared" si="1203"/>
        <v>0.52227907128535578</v>
      </c>
      <c r="V4790" s="58">
        <f t="shared" si="1201"/>
        <v>0.37311342366422046</v>
      </c>
      <c r="W4790" s="59">
        <f t="shared" si="1202"/>
        <v>0.10460750505042382</v>
      </c>
      <c r="Y4790" s="7">
        <f t="shared" si="1198"/>
        <v>0</v>
      </c>
      <c r="Z4790" s="40"/>
      <c r="AA4790" s="40"/>
      <c r="AB4790" s="40"/>
      <c r="AC4790" s="40"/>
      <c r="AD4790" s="40"/>
      <c r="AE4790" s="40"/>
      <c r="AF4790" s="40"/>
      <c r="AG4790" s="41"/>
      <c r="AH4790" s="40"/>
      <c r="AI4790" s="40"/>
      <c r="AJ4790" s="40"/>
      <c r="AK4790" s="40"/>
      <c r="AL4790" s="40"/>
      <c r="AM4790" s="41"/>
      <c r="AN4790" s="36">
        <f>Y4790*(IF(AND(AH4790&gt;0,AI4790&lt;0),AH4790,0)+IF(AND(AJ4790&lt;0,AK4790&gt;0),AJ4790,0)+IF(AND(AL4790&gt;0,AM4790&gt;0),AL4790,0))</f>
        <v>0</v>
      </c>
      <c r="AO4790" s="37">
        <f>Y4790*(IF(AND(AH4790&gt;0,AI4790&lt;0),AI4790,0)+IF(AND(AJ4790&lt;0,AK4790&gt;0),AK4790,0)+IF(AND(AL4790&gt;0,AM4790&gt;0),AM4790,0))</f>
        <v>0</v>
      </c>
      <c r="AQ4790" s="40">
        <f>AU4790*D4790</f>
        <v>91699.761248888637</v>
      </c>
      <c r="AR4790" s="40">
        <f>AV4790*E4790</f>
        <v>65509.8275038305</v>
      </c>
      <c r="AS4790" s="40">
        <f>IF(AND(Y4790&lt;&gt;0,AN4790&lt;&gt;0),0,Q4790)</f>
        <v>18366.585538949857</v>
      </c>
      <c r="AT4790" s="41">
        <f t="shared" si="1204"/>
        <v>175576.17429166898</v>
      </c>
      <c r="AU4790" s="42">
        <f>S4790+AN4790</f>
        <v>662.13994691955111</v>
      </c>
      <c r="AV4790" s="37">
        <f>T4790+AO4790</f>
        <v>686.46995183726813</v>
      </c>
      <c r="AW4790" s="58">
        <f t="shared" si="1189"/>
        <v>0.52227907128535578</v>
      </c>
      <c r="AX4790" s="58">
        <f t="shared" si="1190"/>
        <v>0.37311342366422046</v>
      </c>
      <c r="AY4790" s="59">
        <f t="shared" si="1191"/>
        <v>0.10460750505042382</v>
      </c>
      <c r="AZ4790" s="54">
        <f t="shared" si="1199"/>
        <v>-5.5115231273344945E-3</v>
      </c>
    </row>
    <row r="4791" spans="3:52" x14ac:dyDescent="0.25">
      <c r="C4791" s="35">
        <v>41619</v>
      </c>
      <c r="D4791" s="36">
        <v>136.51</v>
      </c>
      <c r="E4791" s="37">
        <v>95.26</v>
      </c>
      <c r="F4791" s="38">
        <v>0</v>
      </c>
      <c r="G4791" s="7">
        <v>0</v>
      </c>
      <c r="H4791" s="38">
        <v>1</v>
      </c>
      <c r="I4791" s="7">
        <v>1</v>
      </c>
      <c r="J4791" s="36">
        <f t="shared" si="1192"/>
        <v>136.441745</v>
      </c>
      <c r="K4791" s="37">
        <f t="shared" si="1193"/>
        <v>95.212370000000007</v>
      </c>
      <c r="L4791" s="36">
        <f t="shared" si="1194"/>
        <v>136.57825499999998</v>
      </c>
      <c r="M4791" s="37">
        <f t="shared" si="1195"/>
        <v>95.307630000000003</v>
      </c>
      <c r="O4791" s="39">
        <f t="shared" si="1196"/>
        <v>90388.724153987918</v>
      </c>
      <c r="P4791" s="40">
        <f t="shared" si="1197"/>
        <v>65393.127612018165</v>
      </c>
      <c r="Q4791" s="40">
        <f>S4791*F4791+T4791*G4791+AS4790*(1+$G$9/252)</f>
        <v>18367.314371709337</v>
      </c>
      <c r="R4791" s="41">
        <f t="shared" si="1200"/>
        <v>174149.16613771542</v>
      </c>
      <c r="S4791" s="36">
        <f>AU4790*H4790</f>
        <v>662.13994691955111</v>
      </c>
      <c r="T4791" s="37">
        <f>AV4790*I4790</f>
        <v>686.46995183726813</v>
      </c>
      <c r="U4791" s="57">
        <f t="shared" si="1203"/>
        <v>0.51903047346496867</v>
      </c>
      <c r="V4791" s="58">
        <f t="shared" si="1201"/>
        <v>0.37550066452977404</v>
      </c>
      <c r="W4791" s="59">
        <f t="shared" si="1202"/>
        <v>0.10546886200525731</v>
      </c>
      <c r="Y4791" s="7">
        <f t="shared" si="1198"/>
        <v>0</v>
      </c>
      <c r="Z4791" s="40"/>
      <c r="AA4791" s="40"/>
      <c r="AB4791" s="40"/>
      <c r="AC4791" s="40"/>
      <c r="AD4791" s="40"/>
      <c r="AE4791" s="40"/>
      <c r="AF4791" s="40"/>
      <c r="AG4791" s="41"/>
      <c r="AH4791" s="40"/>
      <c r="AI4791" s="40"/>
      <c r="AJ4791" s="40"/>
      <c r="AK4791" s="40"/>
      <c r="AL4791" s="40"/>
      <c r="AM4791" s="41"/>
      <c r="AN4791" s="36">
        <f>Y4791*(IF(AND(AH4791&gt;0,AI4791&lt;0),AH4791,0)+IF(AND(AJ4791&lt;0,AK4791&gt;0),AJ4791,0)+IF(AND(AL4791&gt;0,AM4791&gt;0),AL4791,0))</f>
        <v>0</v>
      </c>
      <c r="AO4791" s="37">
        <f>Y4791*(IF(AND(AH4791&gt;0,AI4791&lt;0),AI4791,0)+IF(AND(AJ4791&lt;0,AK4791&gt;0),AK4791,0)+IF(AND(AL4791&gt;0,AM4791&gt;0),AM4791,0))</f>
        <v>0</v>
      </c>
      <c r="AQ4791" s="40">
        <f>AU4791*D4791</f>
        <v>90388.724153987918</v>
      </c>
      <c r="AR4791" s="40">
        <f>AV4791*E4791</f>
        <v>65393.127612018165</v>
      </c>
      <c r="AS4791" s="40">
        <f>IF(AND(Y4791&lt;&gt;0,AN4791&lt;&gt;0),0,Q4791)</f>
        <v>18367.314371709337</v>
      </c>
      <c r="AT4791" s="41">
        <f t="shared" si="1204"/>
        <v>174149.16613771542</v>
      </c>
      <c r="AU4791" s="42">
        <f>S4791+AN4791</f>
        <v>662.13994691955111</v>
      </c>
      <c r="AV4791" s="37">
        <f>T4791+AO4791</f>
        <v>686.46995183726813</v>
      </c>
      <c r="AW4791" s="58">
        <f t="shared" si="1189"/>
        <v>0.51903047346496867</v>
      </c>
      <c r="AX4791" s="58">
        <f t="shared" si="1190"/>
        <v>0.37550066452977404</v>
      </c>
      <c r="AY4791" s="59">
        <f t="shared" si="1191"/>
        <v>0.10546886200525731</v>
      </c>
      <c r="AZ4791" s="54">
        <f t="shared" si="1199"/>
        <v>-8.1275728880104703E-3</v>
      </c>
    </row>
    <row r="4792" spans="3:52" x14ac:dyDescent="0.25">
      <c r="C4792" s="35">
        <v>41620</v>
      </c>
      <c r="D4792" s="36">
        <v>136.34</v>
      </c>
      <c r="E4792" s="37">
        <v>94.1</v>
      </c>
      <c r="F4792" s="38">
        <v>0</v>
      </c>
      <c r="G4792" s="7">
        <v>0</v>
      </c>
      <c r="H4792" s="38">
        <v>1</v>
      </c>
      <c r="I4792" s="7">
        <v>1</v>
      </c>
      <c r="J4792" s="36">
        <f t="shared" si="1192"/>
        <v>136.27183000000002</v>
      </c>
      <c r="K4792" s="37">
        <f t="shared" si="1193"/>
        <v>94.052949999999996</v>
      </c>
      <c r="L4792" s="36">
        <f t="shared" si="1194"/>
        <v>136.40816999999998</v>
      </c>
      <c r="M4792" s="37">
        <f t="shared" si="1195"/>
        <v>94.147049999999993</v>
      </c>
      <c r="O4792" s="39">
        <f t="shared" si="1196"/>
        <v>90276.160363011601</v>
      </c>
      <c r="P4792" s="40">
        <f t="shared" si="1197"/>
        <v>64596.82246788693</v>
      </c>
      <c r="Q4792" s="40">
        <f>S4792*F4792+T4792*G4792+AS4791*(1+$G$9/252)</f>
        <v>18368.043233390752</v>
      </c>
      <c r="R4792" s="41">
        <f t="shared" si="1200"/>
        <v>173241.0260642893</v>
      </c>
      <c r="S4792" s="36">
        <f>AU4791*H4791</f>
        <v>662.13994691955111</v>
      </c>
      <c r="T4792" s="37">
        <f>AV4791*I4791</f>
        <v>686.46995183726813</v>
      </c>
      <c r="U4792" s="57">
        <f t="shared" si="1203"/>
        <v>0.52110151050196596</v>
      </c>
      <c r="V4792" s="58">
        <f t="shared" si="1201"/>
        <v>0.37287254604411785</v>
      </c>
      <c r="W4792" s="59">
        <f t="shared" si="1202"/>
        <v>0.10602594345391615</v>
      </c>
      <c r="Y4792" s="7">
        <f t="shared" si="1198"/>
        <v>0</v>
      </c>
      <c r="Z4792" s="40"/>
      <c r="AA4792" s="40"/>
      <c r="AB4792" s="40"/>
      <c r="AC4792" s="40"/>
      <c r="AD4792" s="40"/>
      <c r="AE4792" s="40"/>
      <c r="AF4792" s="40"/>
      <c r="AG4792" s="41"/>
      <c r="AH4792" s="40"/>
      <c r="AI4792" s="40"/>
      <c r="AJ4792" s="40"/>
      <c r="AK4792" s="40"/>
      <c r="AL4792" s="40"/>
      <c r="AM4792" s="41"/>
      <c r="AN4792" s="36">
        <f>Y4792*(IF(AND(AH4792&gt;0,AI4792&lt;0),AH4792,0)+IF(AND(AJ4792&lt;0,AK4792&gt;0),AJ4792,0)+IF(AND(AL4792&gt;0,AM4792&gt;0),AL4792,0))</f>
        <v>0</v>
      </c>
      <c r="AO4792" s="37">
        <f>Y4792*(IF(AND(AH4792&gt;0,AI4792&lt;0),AI4792,0)+IF(AND(AJ4792&lt;0,AK4792&gt;0),AK4792,0)+IF(AND(AL4792&gt;0,AM4792&gt;0),AM4792,0))</f>
        <v>0</v>
      </c>
      <c r="AQ4792" s="40">
        <f>AU4792*D4792</f>
        <v>90276.160363011601</v>
      </c>
      <c r="AR4792" s="40">
        <f>AV4792*E4792</f>
        <v>64596.82246788693</v>
      </c>
      <c r="AS4792" s="40">
        <f>IF(AND(Y4792&lt;&gt;0,AN4792&lt;&gt;0),0,Q4792)</f>
        <v>18368.043233390752</v>
      </c>
      <c r="AT4792" s="41">
        <f t="shared" si="1204"/>
        <v>173241.0260642893</v>
      </c>
      <c r="AU4792" s="42">
        <f>S4792+AN4792</f>
        <v>662.13994691955111</v>
      </c>
      <c r="AV4792" s="37">
        <f>T4792+AO4792</f>
        <v>686.46995183726813</v>
      </c>
      <c r="AW4792" s="58">
        <f t="shared" si="1189"/>
        <v>0.52110151050196596</v>
      </c>
      <c r="AX4792" s="58">
        <f t="shared" si="1190"/>
        <v>0.37287254604411785</v>
      </c>
      <c r="AY4792" s="59">
        <f t="shared" si="1191"/>
        <v>0.10602594345391615</v>
      </c>
      <c r="AZ4792" s="54">
        <f t="shared" si="1199"/>
        <v>-5.2147253619806433E-3</v>
      </c>
    </row>
    <row r="4793" spans="3:52" x14ac:dyDescent="0.25">
      <c r="C4793" s="35">
        <v>41621</v>
      </c>
      <c r="D4793" s="36">
        <v>137.9</v>
      </c>
      <c r="E4793" s="37">
        <v>94.44</v>
      </c>
      <c r="F4793" s="38">
        <v>0</v>
      </c>
      <c r="G4793" s="7">
        <v>0</v>
      </c>
      <c r="H4793" s="38">
        <v>1</v>
      </c>
      <c r="I4793" s="7">
        <v>1</v>
      </c>
      <c r="J4793" s="36">
        <f t="shared" si="1192"/>
        <v>137.83105</v>
      </c>
      <c r="K4793" s="37">
        <f t="shared" si="1193"/>
        <v>94.392780000000002</v>
      </c>
      <c r="L4793" s="36">
        <f t="shared" si="1194"/>
        <v>137.96895000000001</v>
      </c>
      <c r="M4793" s="37">
        <f t="shared" si="1195"/>
        <v>94.487219999999994</v>
      </c>
      <c r="O4793" s="39">
        <f t="shared" si="1196"/>
        <v>91309.098680206094</v>
      </c>
      <c r="P4793" s="40">
        <f t="shared" si="1197"/>
        <v>64830.222251511601</v>
      </c>
      <c r="Q4793" s="40">
        <f>S4793*F4793+T4793*G4793+AS4792*(1+$G$9/252)</f>
        <v>18368.772123995252</v>
      </c>
      <c r="R4793" s="41">
        <f t="shared" si="1200"/>
        <v>174508.09305571293</v>
      </c>
      <c r="S4793" s="36">
        <f>AU4792*H4792</f>
        <v>662.13994691955111</v>
      </c>
      <c r="T4793" s="37">
        <f>AV4792*I4792</f>
        <v>686.46995183726813</v>
      </c>
      <c r="U4793" s="57">
        <f t="shared" si="1203"/>
        <v>0.52323704351668676</v>
      </c>
      <c r="V4793" s="58">
        <f t="shared" si="1201"/>
        <v>0.37150266853706376</v>
      </c>
      <c r="W4793" s="59">
        <f t="shared" si="1202"/>
        <v>0.10526028794624953</v>
      </c>
      <c r="Y4793" s="7">
        <f t="shared" si="1198"/>
        <v>0</v>
      </c>
      <c r="Z4793" s="40"/>
      <c r="AA4793" s="40"/>
      <c r="AB4793" s="40"/>
      <c r="AC4793" s="40"/>
      <c r="AD4793" s="40"/>
      <c r="AE4793" s="40"/>
      <c r="AF4793" s="40"/>
      <c r="AG4793" s="41"/>
      <c r="AH4793" s="40"/>
      <c r="AI4793" s="40"/>
      <c r="AJ4793" s="40"/>
      <c r="AK4793" s="40"/>
      <c r="AL4793" s="40"/>
      <c r="AM4793" s="41"/>
      <c r="AN4793" s="36">
        <f>Y4793*(IF(AND(AH4793&gt;0,AI4793&lt;0),AH4793,0)+IF(AND(AJ4793&lt;0,AK4793&gt;0),AJ4793,0)+IF(AND(AL4793&gt;0,AM4793&gt;0),AL4793,0))</f>
        <v>0</v>
      </c>
      <c r="AO4793" s="37">
        <f>Y4793*(IF(AND(AH4793&gt;0,AI4793&lt;0),AI4793,0)+IF(AND(AJ4793&lt;0,AK4793&gt;0),AK4793,0)+IF(AND(AL4793&gt;0,AM4793&gt;0),AM4793,0))</f>
        <v>0</v>
      </c>
      <c r="AQ4793" s="40">
        <f>AU4793*D4793</f>
        <v>91309.098680206094</v>
      </c>
      <c r="AR4793" s="40">
        <f>AV4793*E4793</f>
        <v>64830.222251511601</v>
      </c>
      <c r="AS4793" s="40">
        <f>IF(AND(Y4793&lt;&gt;0,AN4793&lt;&gt;0),0,Q4793)</f>
        <v>18368.772123995252</v>
      </c>
      <c r="AT4793" s="41">
        <f t="shared" si="1204"/>
        <v>174508.09305571293</v>
      </c>
      <c r="AU4793" s="42">
        <f>S4793+AN4793</f>
        <v>662.13994691955111</v>
      </c>
      <c r="AV4793" s="37">
        <f>T4793+AO4793</f>
        <v>686.46995183726813</v>
      </c>
      <c r="AW4793" s="58">
        <f t="shared" si="1189"/>
        <v>0.52323704351668676</v>
      </c>
      <c r="AX4793" s="58">
        <f t="shared" si="1190"/>
        <v>0.37150266853706376</v>
      </c>
      <c r="AY4793" s="59">
        <f t="shared" si="1191"/>
        <v>0.10526028794624953</v>
      </c>
      <c r="AZ4793" s="54">
        <f t="shared" si="1199"/>
        <v>7.3138968303814167E-3</v>
      </c>
    </row>
    <row r="4794" spans="3:52" x14ac:dyDescent="0.25">
      <c r="C4794" s="35">
        <v>41624</v>
      </c>
      <c r="D4794" s="36">
        <v>139.85</v>
      </c>
      <c r="E4794" s="37">
        <v>95.45</v>
      </c>
      <c r="F4794" s="38">
        <v>0</v>
      </c>
      <c r="G4794" s="7">
        <v>0</v>
      </c>
      <c r="H4794" s="38">
        <v>1</v>
      </c>
      <c r="I4794" s="7">
        <v>1</v>
      </c>
      <c r="J4794" s="36">
        <f t="shared" si="1192"/>
        <v>139.78007500000001</v>
      </c>
      <c r="K4794" s="37">
        <f t="shared" si="1193"/>
        <v>95.402275000000003</v>
      </c>
      <c r="L4794" s="36">
        <f t="shared" si="1194"/>
        <v>139.91992499999998</v>
      </c>
      <c r="M4794" s="37">
        <f t="shared" si="1195"/>
        <v>95.497725000000003</v>
      </c>
      <c r="O4794" s="39">
        <f t="shared" si="1196"/>
        <v>92600.271576699219</v>
      </c>
      <c r="P4794" s="40">
        <f t="shared" si="1197"/>
        <v>65523.556902867247</v>
      </c>
      <c r="Q4794" s="40">
        <f>S4794*F4794+T4794*G4794+AS4793*(1+$G$9/252)</f>
        <v>18369.501043523978</v>
      </c>
      <c r="R4794" s="41">
        <f t="shared" si="1200"/>
        <v>176493.32952309045</v>
      </c>
      <c r="S4794" s="36">
        <f>AU4793*H4793</f>
        <v>662.13994691955111</v>
      </c>
      <c r="T4794" s="37">
        <f>AV4793*I4793</f>
        <v>686.46995183726813</v>
      </c>
      <c r="U4794" s="57">
        <f t="shared" si="1203"/>
        <v>0.52466725981609641</v>
      </c>
      <c r="V4794" s="58">
        <f t="shared" si="1201"/>
        <v>0.3712523135005783</v>
      </c>
      <c r="W4794" s="59">
        <f t="shared" si="1202"/>
        <v>0.10408042668332525</v>
      </c>
      <c r="Y4794" s="7">
        <f t="shared" si="1198"/>
        <v>0</v>
      </c>
      <c r="Z4794" s="40"/>
      <c r="AA4794" s="40"/>
      <c r="AB4794" s="40"/>
      <c r="AC4794" s="40"/>
      <c r="AD4794" s="40"/>
      <c r="AE4794" s="40"/>
      <c r="AF4794" s="40"/>
      <c r="AG4794" s="41"/>
      <c r="AH4794" s="40"/>
      <c r="AI4794" s="40"/>
      <c r="AJ4794" s="40"/>
      <c r="AK4794" s="40"/>
      <c r="AL4794" s="40"/>
      <c r="AM4794" s="41"/>
      <c r="AN4794" s="36">
        <f>Y4794*(IF(AND(AH4794&gt;0,AI4794&lt;0),AH4794,0)+IF(AND(AJ4794&lt;0,AK4794&gt;0),AJ4794,0)+IF(AND(AL4794&gt;0,AM4794&gt;0),AL4794,0))</f>
        <v>0</v>
      </c>
      <c r="AO4794" s="37">
        <f>Y4794*(IF(AND(AH4794&gt;0,AI4794&lt;0),AI4794,0)+IF(AND(AJ4794&lt;0,AK4794&gt;0),AK4794,0)+IF(AND(AL4794&gt;0,AM4794&gt;0),AM4794,0))</f>
        <v>0</v>
      </c>
      <c r="AQ4794" s="40">
        <f>AU4794*D4794</f>
        <v>92600.271576699219</v>
      </c>
      <c r="AR4794" s="40">
        <f>AV4794*E4794</f>
        <v>65523.556902867247</v>
      </c>
      <c r="AS4794" s="40">
        <f>IF(AND(Y4794&lt;&gt;0,AN4794&lt;&gt;0),0,Q4794)</f>
        <v>18369.501043523978</v>
      </c>
      <c r="AT4794" s="41">
        <f t="shared" si="1204"/>
        <v>176493.32952309045</v>
      </c>
      <c r="AU4794" s="42">
        <f>S4794+AN4794</f>
        <v>662.13994691955111</v>
      </c>
      <c r="AV4794" s="37">
        <f>T4794+AO4794</f>
        <v>686.46995183726813</v>
      </c>
      <c r="AW4794" s="58">
        <f t="shared" si="1189"/>
        <v>0.52466725981609641</v>
      </c>
      <c r="AX4794" s="58">
        <f t="shared" si="1190"/>
        <v>0.3712523135005783</v>
      </c>
      <c r="AY4794" s="59">
        <f t="shared" si="1191"/>
        <v>0.10408042668332525</v>
      </c>
      <c r="AZ4794" s="54">
        <f t="shared" si="1199"/>
        <v>1.1376185669186745E-2</v>
      </c>
    </row>
    <row r="4795" spans="3:52" x14ac:dyDescent="0.25">
      <c r="C4795" s="35">
        <v>41625</v>
      </c>
      <c r="D4795" s="36">
        <v>139.09</v>
      </c>
      <c r="E4795" s="37">
        <v>94.38</v>
      </c>
      <c r="F4795" s="38">
        <v>0</v>
      </c>
      <c r="G4795" s="7">
        <v>0</v>
      </c>
      <c r="H4795" s="38">
        <v>1</v>
      </c>
      <c r="I4795" s="7">
        <v>1</v>
      </c>
      <c r="J4795" s="36">
        <f t="shared" si="1192"/>
        <v>139.020455</v>
      </c>
      <c r="K4795" s="37">
        <f t="shared" si="1193"/>
        <v>94.332809999999995</v>
      </c>
      <c r="L4795" s="36">
        <f t="shared" si="1194"/>
        <v>139.15954500000001</v>
      </c>
      <c r="M4795" s="37">
        <f t="shared" si="1195"/>
        <v>94.427189999999996</v>
      </c>
      <c r="O4795" s="39">
        <f t="shared" si="1196"/>
        <v>92097.045217040359</v>
      </c>
      <c r="P4795" s="40">
        <f t="shared" si="1197"/>
        <v>64789.03405440136</v>
      </c>
      <c r="Q4795" s="40">
        <f>S4795*F4795+T4795*G4795+AS4794*(1+$G$9/252)</f>
        <v>18370.229991978085</v>
      </c>
      <c r="R4795" s="41">
        <f t="shared" si="1200"/>
        <v>175256.30926341983</v>
      </c>
      <c r="S4795" s="36">
        <f>AU4794*H4794</f>
        <v>662.13994691955111</v>
      </c>
      <c r="T4795" s="37">
        <f>AV4794*I4794</f>
        <v>686.46995183726813</v>
      </c>
      <c r="U4795" s="57">
        <f t="shared" si="1203"/>
        <v>0.52549917092350418</v>
      </c>
      <c r="V4795" s="58">
        <f t="shared" si="1201"/>
        <v>0.369681607051418</v>
      </c>
      <c r="W4795" s="59">
        <f t="shared" si="1202"/>
        <v>0.10481922202507771</v>
      </c>
      <c r="Y4795" s="7">
        <f t="shared" si="1198"/>
        <v>0</v>
      </c>
      <c r="Z4795" s="40"/>
      <c r="AA4795" s="40"/>
      <c r="AB4795" s="40"/>
      <c r="AC4795" s="40"/>
      <c r="AD4795" s="40"/>
      <c r="AE4795" s="40"/>
      <c r="AF4795" s="40"/>
      <c r="AG4795" s="41"/>
      <c r="AH4795" s="40"/>
      <c r="AI4795" s="40"/>
      <c r="AJ4795" s="40"/>
      <c r="AK4795" s="40"/>
      <c r="AL4795" s="40"/>
      <c r="AM4795" s="41"/>
      <c r="AN4795" s="36">
        <f>Y4795*(IF(AND(AH4795&gt;0,AI4795&lt;0),AH4795,0)+IF(AND(AJ4795&lt;0,AK4795&gt;0),AJ4795,0)+IF(AND(AL4795&gt;0,AM4795&gt;0),AL4795,0))</f>
        <v>0</v>
      </c>
      <c r="AO4795" s="37">
        <f>Y4795*(IF(AND(AH4795&gt;0,AI4795&lt;0),AI4795,0)+IF(AND(AJ4795&lt;0,AK4795&gt;0),AK4795,0)+IF(AND(AL4795&gt;0,AM4795&gt;0),AM4795,0))</f>
        <v>0</v>
      </c>
      <c r="AQ4795" s="40">
        <f>AU4795*D4795</f>
        <v>92097.045217040359</v>
      </c>
      <c r="AR4795" s="40">
        <f>AV4795*E4795</f>
        <v>64789.03405440136</v>
      </c>
      <c r="AS4795" s="40">
        <f>IF(AND(Y4795&lt;&gt;0,AN4795&lt;&gt;0),0,Q4795)</f>
        <v>18370.229991978085</v>
      </c>
      <c r="AT4795" s="41">
        <f t="shared" si="1204"/>
        <v>175256.30926341983</v>
      </c>
      <c r="AU4795" s="42">
        <f>S4795+AN4795</f>
        <v>662.13994691955111</v>
      </c>
      <c r="AV4795" s="37">
        <f>T4795+AO4795</f>
        <v>686.46995183726813</v>
      </c>
      <c r="AW4795" s="58">
        <f t="shared" si="1189"/>
        <v>0.52549917092350418</v>
      </c>
      <c r="AX4795" s="58">
        <f t="shared" si="1190"/>
        <v>0.369681607051418</v>
      </c>
      <c r="AY4795" s="59">
        <f t="shared" si="1191"/>
        <v>0.10481922202507771</v>
      </c>
      <c r="AZ4795" s="54">
        <f t="shared" si="1199"/>
        <v>-7.0088782562673924E-3</v>
      </c>
    </row>
    <row r="4796" spans="3:52" x14ac:dyDescent="0.25">
      <c r="C4796" s="35">
        <v>41626</v>
      </c>
      <c r="D4796" s="36">
        <v>139.72</v>
      </c>
      <c r="E4796" s="37">
        <v>95.93</v>
      </c>
      <c r="F4796" s="38">
        <v>0</v>
      </c>
      <c r="G4796" s="7">
        <v>0</v>
      </c>
      <c r="H4796" s="38">
        <v>1</v>
      </c>
      <c r="I4796" s="7">
        <v>1</v>
      </c>
      <c r="J4796" s="36">
        <f t="shared" si="1192"/>
        <v>139.65013999999999</v>
      </c>
      <c r="K4796" s="37">
        <f t="shared" si="1193"/>
        <v>95.882035000000016</v>
      </c>
      <c r="L4796" s="36">
        <f t="shared" si="1194"/>
        <v>139.78986</v>
      </c>
      <c r="M4796" s="37">
        <f t="shared" si="1195"/>
        <v>95.977964999999998</v>
      </c>
      <c r="O4796" s="39">
        <f t="shared" si="1196"/>
        <v>92514.193383599675</v>
      </c>
      <c r="P4796" s="40">
        <f t="shared" si="1197"/>
        <v>65853.062479749133</v>
      </c>
      <c r="Q4796" s="40">
        <f>S4796*F4796+T4796*G4796+AS4795*(1+$G$9/252)</f>
        <v>18370.958969358719</v>
      </c>
      <c r="R4796" s="41">
        <f t="shared" si="1200"/>
        <v>176738.21483270754</v>
      </c>
      <c r="S4796" s="36">
        <f>AU4795*H4795</f>
        <v>662.13994691955111</v>
      </c>
      <c r="T4796" s="37">
        <f>AV4795*I4795</f>
        <v>686.46995183726813</v>
      </c>
      <c r="U4796" s="57">
        <f t="shared" si="1203"/>
        <v>0.52345325243422569</v>
      </c>
      <c r="V4796" s="58">
        <f t="shared" si="1201"/>
        <v>0.37260228379064869</v>
      </c>
      <c r="W4796" s="59">
        <f t="shared" si="1202"/>
        <v>0.10394446377512551</v>
      </c>
      <c r="Y4796" s="7">
        <f t="shared" si="1198"/>
        <v>0</v>
      </c>
      <c r="Z4796" s="40"/>
      <c r="AA4796" s="40"/>
      <c r="AB4796" s="40"/>
      <c r="AC4796" s="40"/>
      <c r="AD4796" s="40"/>
      <c r="AE4796" s="40"/>
      <c r="AF4796" s="40"/>
      <c r="AG4796" s="41"/>
      <c r="AH4796" s="40"/>
      <c r="AI4796" s="40"/>
      <c r="AJ4796" s="40"/>
      <c r="AK4796" s="40"/>
      <c r="AL4796" s="40"/>
      <c r="AM4796" s="41"/>
      <c r="AN4796" s="36">
        <f>Y4796*(IF(AND(AH4796&gt;0,AI4796&lt;0),AH4796,0)+IF(AND(AJ4796&lt;0,AK4796&gt;0),AJ4796,0)+IF(AND(AL4796&gt;0,AM4796&gt;0),AL4796,0))</f>
        <v>0</v>
      </c>
      <c r="AO4796" s="37">
        <f>Y4796*(IF(AND(AH4796&gt;0,AI4796&lt;0),AI4796,0)+IF(AND(AJ4796&lt;0,AK4796&gt;0),AK4796,0)+IF(AND(AL4796&gt;0,AM4796&gt;0),AM4796,0))</f>
        <v>0</v>
      </c>
      <c r="AQ4796" s="40">
        <f>AU4796*D4796</f>
        <v>92514.193383599675</v>
      </c>
      <c r="AR4796" s="40">
        <f>AV4796*E4796</f>
        <v>65853.062479749133</v>
      </c>
      <c r="AS4796" s="40">
        <f>IF(AND(Y4796&lt;&gt;0,AN4796&lt;&gt;0),0,Q4796)</f>
        <v>18370.958969358719</v>
      </c>
      <c r="AT4796" s="41">
        <f t="shared" si="1204"/>
        <v>176738.21483270754</v>
      </c>
      <c r="AU4796" s="42">
        <f>S4796+AN4796</f>
        <v>662.13994691955111</v>
      </c>
      <c r="AV4796" s="37">
        <f>T4796+AO4796</f>
        <v>686.46995183726813</v>
      </c>
      <c r="AW4796" s="58">
        <f t="shared" si="1189"/>
        <v>0.52345325243422569</v>
      </c>
      <c r="AX4796" s="58">
        <f t="shared" si="1190"/>
        <v>0.37260228379064869</v>
      </c>
      <c r="AY4796" s="59">
        <f t="shared" si="1191"/>
        <v>0.10394446377512551</v>
      </c>
      <c r="AZ4796" s="54">
        <f t="shared" si="1199"/>
        <v>8.455647477206174E-3</v>
      </c>
    </row>
    <row r="4797" spans="3:52" x14ac:dyDescent="0.25">
      <c r="C4797" s="35">
        <v>41627</v>
      </c>
      <c r="D4797" s="36">
        <v>139.69</v>
      </c>
      <c r="E4797" s="37">
        <v>95.14</v>
      </c>
      <c r="F4797" s="38">
        <v>0</v>
      </c>
      <c r="G4797" s="7">
        <v>0</v>
      </c>
      <c r="H4797" s="38">
        <v>1</v>
      </c>
      <c r="I4797" s="7">
        <v>1</v>
      </c>
      <c r="J4797" s="36">
        <f t="shared" si="1192"/>
        <v>139.62015500000001</v>
      </c>
      <c r="K4797" s="37">
        <f t="shared" si="1193"/>
        <v>95.092430000000007</v>
      </c>
      <c r="L4797" s="36">
        <f t="shared" si="1194"/>
        <v>139.75984499999998</v>
      </c>
      <c r="M4797" s="37">
        <f t="shared" si="1195"/>
        <v>95.187569999999994</v>
      </c>
      <c r="O4797" s="39">
        <f t="shared" si="1196"/>
        <v>92494.329185192095</v>
      </c>
      <c r="P4797" s="40">
        <f t="shared" si="1197"/>
        <v>65310.75121779769</v>
      </c>
      <c r="Q4797" s="40">
        <f>S4797*F4797+T4797*G4797+AS4796*(1+$G$9/252)</f>
        <v>18371.687975667024</v>
      </c>
      <c r="R4797" s="41">
        <f t="shared" si="1200"/>
        <v>176176.76837865682</v>
      </c>
      <c r="S4797" s="36">
        <f>AU4796*H4796</f>
        <v>662.13994691955111</v>
      </c>
      <c r="T4797" s="37">
        <f>AV4796*I4796</f>
        <v>686.46995183726813</v>
      </c>
      <c r="U4797" s="57">
        <f t="shared" si="1203"/>
        <v>0.52500866054254092</v>
      </c>
      <c r="V4797" s="58">
        <f t="shared" si="1201"/>
        <v>0.37071148380599905</v>
      </c>
      <c r="W4797" s="59">
        <f t="shared" si="1202"/>
        <v>0.10427985565145993</v>
      </c>
      <c r="Y4797" s="7">
        <f t="shared" si="1198"/>
        <v>0</v>
      </c>
      <c r="Z4797" s="40"/>
      <c r="AA4797" s="40"/>
      <c r="AB4797" s="40"/>
      <c r="AC4797" s="40"/>
      <c r="AD4797" s="40"/>
      <c r="AE4797" s="40"/>
      <c r="AF4797" s="40"/>
      <c r="AG4797" s="41"/>
      <c r="AH4797" s="40"/>
      <c r="AI4797" s="40"/>
      <c r="AJ4797" s="40"/>
      <c r="AK4797" s="40"/>
      <c r="AL4797" s="40"/>
      <c r="AM4797" s="41"/>
      <c r="AN4797" s="36">
        <f>Y4797*(IF(AND(AH4797&gt;0,AI4797&lt;0),AH4797,0)+IF(AND(AJ4797&lt;0,AK4797&gt;0),AJ4797,0)+IF(AND(AL4797&gt;0,AM4797&gt;0),AL4797,0))</f>
        <v>0</v>
      </c>
      <c r="AO4797" s="37">
        <f>Y4797*(IF(AND(AH4797&gt;0,AI4797&lt;0),AI4797,0)+IF(AND(AJ4797&lt;0,AK4797&gt;0),AK4797,0)+IF(AND(AL4797&gt;0,AM4797&gt;0),AM4797,0))</f>
        <v>0</v>
      </c>
      <c r="AQ4797" s="40">
        <f>AU4797*D4797</f>
        <v>92494.329185192095</v>
      </c>
      <c r="AR4797" s="40">
        <f>AV4797*E4797</f>
        <v>65310.75121779769</v>
      </c>
      <c r="AS4797" s="40">
        <f>IF(AND(Y4797&lt;&gt;0,AN4797&lt;&gt;0),0,Q4797)</f>
        <v>18371.687975667024</v>
      </c>
      <c r="AT4797" s="41">
        <f t="shared" si="1204"/>
        <v>176176.76837865682</v>
      </c>
      <c r="AU4797" s="42">
        <f>S4797+AN4797</f>
        <v>662.13994691955111</v>
      </c>
      <c r="AV4797" s="37">
        <f>T4797+AO4797</f>
        <v>686.46995183726813</v>
      </c>
      <c r="AW4797" s="58">
        <f t="shared" si="1189"/>
        <v>0.52500866054254092</v>
      </c>
      <c r="AX4797" s="58">
        <f t="shared" si="1190"/>
        <v>0.37071148380599905</v>
      </c>
      <c r="AY4797" s="59">
        <f t="shared" si="1191"/>
        <v>0.10427985565145993</v>
      </c>
      <c r="AZ4797" s="54">
        <f t="shared" si="1199"/>
        <v>-3.1767122610248943E-3</v>
      </c>
    </row>
    <row r="4798" spans="3:52" x14ac:dyDescent="0.25">
      <c r="C4798" s="35">
        <v>41628</v>
      </c>
      <c r="D4798" s="36">
        <v>142.71</v>
      </c>
      <c r="E4798" s="37">
        <v>96.51</v>
      </c>
      <c r="F4798" s="38">
        <v>0</v>
      </c>
      <c r="G4798" s="7">
        <v>0</v>
      </c>
      <c r="H4798" s="38">
        <v>1</v>
      </c>
      <c r="I4798" s="7">
        <v>1</v>
      </c>
      <c r="J4798" s="36">
        <f t="shared" si="1192"/>
        <v>142.63864500000003</v>
      </c>
      <c r="K4798" s="37">
        <f t="shared" si="1193"/>
        <v>96.461745000000008</v>
      </c>
      <c r="L4798" s="36">
        <f t="shared" si="1194"/>
        <v>142.78135499999999</v>
      </c>
      <c r="M4798" s="37">
        <f t="shared" si="1195"/>
        <v>96.558255000000003</v>
      </c>
      <c r="O4798" s="39">
        <f t="shared" si="1196"/>
        <v>94493.991824889148</v>
      </c>
      <c r="P4798" s="40">
        <f t="shared" si="1197"/>
        <v>66251.215051814754</v>
      </c>
      <c r="Q4798" s="40">
        <f>S4798*F4798+T4798*G4798+AS4797*(1+$G$9/252)</f>
        <v>18372.417010904152</v>
      </c>
      <c r="R4798" s="41">
        <f t="shared" si="1200"/>
        <v>179117.62388760803</v>
      </c>
      <c r="S4798" s="36">
        <f>AU4797*H4797</f>
        <v>662.13994691955111</v>
      </c>
      <c r="T4798" s="37">
        <f>AV4797*I4797</f>
        <v>686.46995183726813</v>
      </c>
      <c r="U4798" s="57">
        <f t="shared" si="1203"/>
        <v>0.52755273196445396</v>
      </c>
      <c r="V4798" s="58">
        <f t="shared" si="1201"/>
        <v>0.36987546849876585</v>
      </c>
      <c r="W4798" s="59">
        <f t="shared" si="1202"/>
        <v>0.10257179953678036</v>
      </c>
      <c r="Y4798" s="7">
        <f t="shared" si="1198"/>
        <v>0</v>
      </c>
      <c r="Z4798" s="40"/>
      <c r="AA4798" s="40"/>
      <c r="AB4798" s="40"/>
      <c r="AC4798" s="40"/>
      <c r="AD4798" s="40"/>
      <c r="AE4798" s="40"/>
      <c r="AF4798" s="40"/>
      <c r="AG4798" s="41"/>
      <c r="AH4798" s="40"/>
      <c r="AI4798" s="40"/>
      <c r="AJ4798" s="40"/>
      <c r="AK4798" s="40"/>
      <c r="AL4798" s="40"/>
      <c r="AM4798" s="41"/>
      <c r="AN4798" s="36">
        <f>Y4798*(IF(AND(AH4798&gt;0,AI4798&lt;0),AH4798,0)+IF(AND(AJ4798&lt;0,AK4798&gt;0),AJ4798,0)+IF(AND(AL4798&gt;0,AM4798&gt;0),AL4798,0))</f>
        <v>0</v>
      </c>
      <c r="AO4798" s="37">
        <f>Y4798*(IF(AND(AH4798&gt;0,AI4798&lt;0),AI4798,0)+IF(AND(AJ4798&lt;0,AK4798&gt;0),AK4798,0)+IF(AND(AL4798&gt;0,AM4798&gt;0),AM4798,0))</f>
        <v>0</v>
      </c>
      <c r="AQ4798" s="40">
        <f>AU4798*D4798</f>
        <v>94493.991824889148</v>
      </c>
      <c r="AR4798" s="40">
        <f>AV4798*E4798</f>
        <v>66251.215051814754</v>
      </c>
      <c r="AS4798" s="40">
        <f>IF(AND(Y4798&lt;&gt;0,AN4798&lt;&gt;0),0,Q4798)</f>
        <v>18372.417010904152</v>
      </c>
      <c r="AT4798" s="41">
        <f t="shared" si="1204"/>
        <v>179117.62388760803</v>
      </c>
      <c r="AU4798" s="42">
        <f>S4798+AN4798</f>
        <v>662.13994691955111</v>
      </c>
      <c r="AV4798" s="37">
        <f>T4798+AO4798</f>
        <v>686.46995183726813</v>
      </c>
      <c r="AW4798" s="58">
        <f t="shared" si="1189"/>
        <v>0.52755273196445396</v>
      </c>
      <c r="AX4798" s="58">
        <f t="shared" si="1190"/>
        <v>0.36987546849876585</v>
      </c>
      <c r="AY4798" s="59">
        <f t="shared" si="1191"/>
        <v>0.10257179953678036</v>
      </c>
      <c r="AZ4798" s="54">
        <f t="shared" si="1199"/>
        <v>1.6692640783547708E-2</v>
      </c>
    </row>
    <row r="4799" spans="3:52" x14ac:dyDescent="0.25">
      <c r="C4799" s="35">
        <v>41631</v>
      </c>
      <c r="D4799" s="36">
        <v>142.19</v>
      </c>
      <c r="E4799" s="37">
        <v>96.3</v>
      </c>
      <c r="F4799" s="38">
        <v>0</v>
      </c>
      <c r="G4799" s="7">
        <v>0</v>
      </c>
      <c r="H4799" s="38">
        <v>1</v>
      </c>
      <c r="I4799" s="7">
        <v>1</v>
      </c>
      <c r="J4799" s="36">
        <f t="shared" si="1192"/>
        <v>142.11890500000001</v>
      </c>
      <c r="K4799" s="37">
        <f t="shared" si="1193"/>
        <v>96.251850000000005</v>
      </c>
      <c r="L4799" s="36">
        <f t="shared" si="1194"/>
        <v>142.26109499999998</v>
      </c>
      <c r="M4799" s="37">
        <f t="shared" si="1195"/>
        <v>96.34814999999999</v>
      </c>
      <c r="O4799" s="39">
        <f t="shared" si="1196"/>
        <v>94149.679052490974</v>
      </c>
      <c r="P4799" s="40">
        <f t="shared" si="1197"/>
        <v>66107.056361928917</v>
      </c>
      <c r="Q4799" s="40">
        <f>S4799*F4799+T4799*G4799+AS4798*(1+$G$9/252)</f>
        <v>18373.14607507125</v>
      </c>
      <c r="R4799" s="41">
        <f t="shared" si="1200"/>
        <v>178629.88148949115</v>
      </c>
      <c r="S4799" s="36">
        <f>AU4798*H4798</f>
        <v>662.13994691955111</v>
      </c>
      <c r="T4799" s="37">
        <f>AV4798*I4798</f>
        <v>686.46995183726813</v>
      </c>
      <c r="U4799" s="57">
        <f t="shared" si="1203"/>
        <v>0.52706567494436718</v>
      </c>
      <c r="V4799" s="58">
        <f t="shared" si="1201"/>
        <v>0.37007837552541856</v>
      </c>
      <c r="W4799" s="59">
        <f t="shared" si="1202"/>
        <v>0.10285594953021422</v>
      </c>
      <c r="Y4799" s="7">
        <f t="shared" si="1198"/>
        <v>0</v>
      </c>
      <c r="Z4799" s="40"/>
      <c r="AA4799" s="40"/>
      <c r="AB4799" s="40"/>
      <c r="AC4799" s="40"/>
      <c r="AD4799" s="40"/>
      <c r="AE4799" s="40"/>
      <c r="AF4799" s="40"/>
      <c r="AG4799" s="41"/>
      <c r="AH4799" s="40"/>
      <c r="AI4799" s="40"/>
      <c r="AJ4799" s="40"/>
      <c r="AK4799" s="40"/>
      <c r="AL4799" s="40"/>
      <c r="AM4799" s="41"/>
      <c r="AN4799" s="36">
        <f>Y4799*(IF(AND(AH4799&gt;0,AI4799&lt;0),AH4799,0)+IF(AND(AJ4799&lt;0,AK4799&gt;0),AJ4799,0)+IF(AND(AL4799&gt;0,AM4799&gt;0),AL4799,0))</f>
        <v>0</v>
      </c>
      <c r="AO4799" s="37">
        <f>Y4799*(IF(AND(AH4799&gt;0,AI4799&lt;0),AI4799,0)+IF(AND(AJ4799&lt;0,AK4799&gt;0),AK4799,0)+IF(AND(AL4799&gt;0,AM4799&gt;0),AM4799,0))</f>
        <v>0</v>
      </c>
      <c r="AQ4799" s="40">
        <f>AU4799*D4799</f>
        <v>94149.679052490974</v>
      </c>
      <c r="AR4799" s="40">
        <f>AV4799*E4799</f>
        <v>66107.056361928917</v>
      </c>
      <c r="AS4799" s="40">
        <f>IF(AND(Y4799&lt;&gt;0,AN4799&lt;&gt;0),0,Q4799)</f>
        <v>18373.14607507125</v>
      </c>
      <c r="AT4799" s="41">
        <f t="shared" si="1204"/>
        <v>178629.88148949115</v>
      </c>
      <c r="AU4799" s="42">
        <f>S4799+AN4799</f>
        <v>662.13994691955111</v>
      </c>
      <c r="AV4799" s="37">
        <f>T4799+AO4799</f>
        <v>686.46995183726813</v>
      </c>
      <c r="AW4799" s="58">
        <f t="shared" si="1189"/>
        <v>0.52706567494436718</v>
      </c>
      <c r="AX4799" s="58">
        <f t="shared" si="1190"/>
        <v>0.37007837552541856</v>
      </c>
      <c r="AY4799" s="59">
        <f t="shared" si="1191"/>
        <v>0.10285594953021422</v>
      </c>
      <c r="AZ4799" s="54">
        <f t="shared" si="1199"/>
        <v>-2.7230285190860126E-3</v>
      </c>
    </row>
    <row r="4800" spans="3:52" x14ac:dyDescent="0.25">
      <c r="C4800" s="35">
        <v>41632</v>
      </c>
      <c r="D4800" s="36">
        <v>142</v>
      </c>
      <c r="E4800" s="37">
        <v>96.54</v>
      </c>
      <c r="F4800" s="38">
        <v>0</v>
      </c>
      <c r="G4800" s="7">
        <v>0</v>
      </c>
      <c r="H4800" s="38">
        <v>1</v>
      </c>
      <c r="I4800" s="7">
        <v>1</v>
      </c>
      <c r="J4800" s="36">
        <f t="shared" si="1192"/>
        <v>141.929</v>
      </c>
      <c r="K4800" s="37">
        <f t="shared" si="1193"/>
        <v>96.491730000000018</v>
      </c>
      <c r="L4800" s="36">
        <f t="shared" si="1194"/>
        <v>142.071</v>
      </c>
      <c r="M4800" s="37">
        <f t="shared" si="1195"/>
        <v>96.588269999999994</v>
      </c>
      <c r="O4800" s="39">
        <f t="shared" si="1196"/>
        <v>94023.872462576255</v>
      </c>
      <c r="P4800" s="40">
        <f t="shared" si="1197"/>
        <v>66271.809150369867</v>
      </c>
      <c r="Q4800" s="40">
        <f>S4800*F4800+T4800*G4800+AS4799*(1+$G$9/252)</f>
        <v>18373.875168169467</v>
      </c>
      <c r="R4800" s="41">
        <f t="shared" si="1200"/>
        <v>178669.55678111559</v>
      </c>
      <c r="S4800" s="36">
        <f>AU4799*H4799</f>
        <v>662.13994691955111</v>
      </c>
      <c r="T4800" s="37">
        <f>AV4799*I4799</f>
        <v>686.46995183726813</v>
      </c>
      <c r="U4800" s="57">
        <f t="shared" si="1203"/>
        <v>0.52624450497609376</v>
      </c>
      <c r="V4800" s="58">
        <f t="shared" si="1201"/>
        <v>0.37091830496651479</v>
      </c>
      <c r="W4800" s="59">
        <f t="shared" si="1202"/>
        <v>0.10283719005739139</v>
      </c>
      <c r="Y4800" s="7">
        <f t="shared" si="1198"/>
        <v>0</v>
      </c>
      <c r="Z4800" s="40"/>
      <c r="AA4800" s="40"/>
      <c r="AB4800" s="40"/>
      <c r="AC4800" s="40"/>
      <c r="AD4800" s="40"/>
      <c r="AE4800" s="40"/>
      <c r="AF4800" s="40"/>
      <c r="AG4800" s="41"/>
      <c r="AH4800" s="40"/>
      <c r="AI4800" s="40"/>
      <c r="AJ4800" s="40"/>
      <c r="AK4800" s="40"/>
      <c r="AL4800" s="40"/>
      <c r="AM4800" s="41"/>
      <c r="AN4800" s="36">
        <f>Y4800*(IF(AND(AH4800&gt;0,AI4800&lt;0),AH4800,0)+IF(AND(AJ4800&lt;0,AK4800&gt;0),AJ4800,0)+IF(AND(AL4800&gt;0,AM4800&gt;0),AL4800,0))</f>
        <v>0</v>
      </c>
      <c r="AO4800" s="37">
        <f>Y4800*(IF(AND(AH4800&gt;0,AI4800&lt;0),AI4800,0)+IF(AND(AJ4800&lt;0,AK4800&gt;0),AK4800,0)+IF(AND(AL4800&gt;0,AM4800&gt;0),AM4800,0))</f>
        <v>0</v>
      </c>
      <c r="AQ4800" s="40">
        <f>AU4800*D4800</f>
        <v>94023.872462576255</v>
      </c>
      <c r="AR4800" s="40">
        <f>AV4800*E4800</f>
        <v>66271.809150369867</v>
      </c>
      <c r="AS4800" s="40">
        <f>IF(AND(Y4800&lt;&gt;0,AN4800&lt;&gt;0),0,Q4800)</f>
        <v>18373.875168169467</v>
      </c>
      <c r="AT4800" s="41">
        <f t="shared" si="1204"/>
        <v>178669.55678111559</v>
      </c>
      <c r="AU4800" s="42">
        <f>S4800+AN4800</f>
        <v>662.13994691955111</v>
      </c>
      <c r="AV4800" s="37">
        <f>T4800+AO4800</f>
        <v>686.46995183726813</v>
      </c>
      <c r="AW4800" s="58">
        <f t="shared" si="1189"/>
        <v>0.52624450497609376</v>
      </c>
      <c r="AX4800" s="58">
        <f t="shared" si="1190"/>
        <v>0.37091830496651479</v>
      </c>
      <c r="AY4800" s="59">
        <f t="shared" si="1191"/>
        <v>0.10283719005739139</v>
      </c>
      <c r="AZ4800" s="54">
        <f t="shared" si="1199"/>
        <v>2.2210892877283506E-4</v>
      </c>
    </row>
    <row r="4801" spans="3:52" x14ac:dyDescent="0.25">
      <c r="C4801" s="35">
        <v>41634</v>
      </c>
      <c r="D4801" s="36">
        <v>143.30000000000001</v>
      </c>
      <c r="E4801" s="37">
        <v>96.84</v>
      </c>
      <c r="F4801" s="38">
        <v>0</v>
      </c>
      <c r="G4801" s="7">
        <v>0</v>
      </c>
      <c r="H4801" s="38">
        <v>1</v>
      </c>
      <c r="I4801" s="7">
        <v>1</v>
      </c>
      <c r="J4801" s="36">
        <f t="shared" si="1192"/>
        <v>143.22835000000001</v>
      </c>
      <c r="K4801" s="37">
        <f t="shared" si="1193"/>
        <v>96.79158000000001</v>
      </c>
      <c r="L4801" s="36">
        <f t="shared" si="1194"/>
        <v>143.37165000000002</v>
      </c>
      <c r="M4801" s="37">
        <f t="shared" si="1195"/>
        <v>96.888419999999996</v>
      </c>
      <c r="O4801" s="39">
        <f t="shared" si="1196"/>
        <v>94884.654393571676</v>
      </c>
      <c r="P4801" s="40">
        <f t="shared" si="1197"/>
        <v>66477.750135921044</v>
      </c>
      <c r="Q4801" s="40">
        <f>S4801*F4801+T4801*G4801+AS4800*(1+$G$9/252)</f>
        <v>18374.604290199946</v>
      </c>
      <c r="R4801" s="41">
        <f t="shared" si="1200"/>
        <v>179737.00881969265</v>
      </c>
      <c r="S4801" s="36">
        <f>AU4800*H4800</f>
        <v>662.13994691955111</v>
      </c>
      <c r="T4801" s="37">
        <f>AV4800*I4800</f>
        <v>686.46995183726813</v>
      </c>
      <c r="U4801" s="57">
        <f t="shared" si="1203"/>
        <v>0.52790827563374787</v>
      </c>
      <c r="V4801" s="58">
        <f t="shared" si="1201"/>
        <v>0.36986122431029073</v>
      </c>
      <c r="W4801" s="59">
        <f t="shared" si="1202"/>
        <v>0.10223050005596153</v>
      </c>
      <c r="Y4801" s="7">
        <f t="shared" si="1198"/>
        <v>0</v>
      </c>
      <c r="Z4801" s="40"/>
      <c r="AA4801" s="40"/>
      <c r="AB4801" s="40"/>
      <c r="AC4801" s="40"/>
      <c r="AD4801" s="40"/>
      <c r="AE4801" s="40"/>
      <c r="AF4801" s="40"/>
      <c r="AG4801" s="41"/>
      <c r="AH4801" s="40"/>
      <c r="AI4801" s="40"/>
      <c r="AJ4801" s="40"/>
      <c r="AK4801" s="40"/>
      <c r="AL4801" s="40"/>
      <c r="AM4801" s="41"/>
      <c r="AN4801" s="36">
        <f>Y4801*(IF(AND(AH4801&gt;0,AI4801&lt;0),AH4801,0)+IF(AND(AJ4801&lt;0,AK4801&gt;0),AJ4801,0)+IF(AND(AL4801&gt;0,AM4801&gt;0),AL4801,0))</f>
        <v>0</v>
      </c>
      <c r="AO4801" s="37">
        <f>Y4801*(IF(AND(AH4801&gt;0,AI4801&lt;0),AI4801,0)+IF(AND(AJ4801&lt;0,AK4801&gt;0),AK4801,0)+IF(AND(AL4801&gt;0,AM4801&gt;0),AM4801,0))</f>
        <v>0</v>
      </c>
      <c r="AQ4801" s="40">
        <f>AU4801*D4801</f>
        <v>94884.654393571676</v>
      </c>
      <c r="AR4801" s="40">
        <f>AV4801*E4801</f>
        <v>66477.750135921044</v>
      </c>
      <c r="AS4801" s="40">
        <f>IF(AND(Y4801&lt;&gt;0,AN4801&lt;&gt;0),0,Q4801)</f>
        <v>18374.604290199946</v>
      </c>
      <c r="AT4801" s="41">
        <f t="shared" si="1204"/>
        <v>179737.00881969265</v>
      </c>
      <c r="AU4801" s="42">
        <f>S4801+AN4801</f>
        <v>662.13994691955111</v>
      </c>
      <c r="AV4801" s="37">
        <f>T4801+AO4801</f>
        <v>686.46995183726813</v>
      </c>
      <c r="AW4801" s="58">
        <f t="shared" si="1189"/>
        <v>0.52790827563374787</v>
      </c>
      <c r="AX4801" s="58">
        <f t="shared" si="1190"/>
        <v>0.36986122431029073</v>
      </c>
      <c r="AY4801" s="59">
        <f t="shared" si="1191"/>
        <v>0.10223050005596153</v>
      </c>
      <c r="AZ4801" s="54">
        <f t="shared" si="1199"/>
        <v>5.9744483492774059E-3</v>
      </c>
    </row>
    <row r="4802" spans="3:52" x14ac:dyDescent="0.25">
      <c r="C4802" s="35">
        <v>41635</v>
      </c>
      <c r="D4802" s="36">
        <v>143.43</v>
      </c>
      <c r="E4802" s="37">
        <v>96.91</v>
      </c>
      <c r="F4802" s="38">
        <v>0</v>
      </c>
      <c r="G4802" s="7">
        <v>0</v>
      </c>
      <c r="H4802" s="38">
        <v>1</v>
      </c>
      <c r="I4802" s="7">
        <v>1</v>
      </c>
      <c r="J4802" s="36">
        <f t="shared" si="1192"/>
        <v>143.35828500000002</v>
      </c>
      <c r="K4802" s="37">
        <f t="shared" si="1193"/>
        <v>96.861545000000007</v>
      </c>
      <c r="L4802" s="36">
        <f t="shared" si="1194"/>
        <v>143.50171499999999</v>
      </c>
      <c r="M4802" s="37">
        <f t="shared" si="1195"/>
        <v>96.958454999999987</v>
      </c>
      <c r="O4802" s="39">
        <f t="shared" si="1196"/>
        <v>94970.73258667122</v>
      </c>
      <c r="P4802" s="40">
        <f t="shared" si="1197"/>
        <v>66525.803032549651</v>
      </c>
      <c r="Q4802" s="40">
        <f>S4802*F4802+T4802*G4802+AS4801*(1+$G$9/252)</f>
        <v>18375.333441163843</v>
      </c>
      <c r="R4802" s="41">
        <f t="shared" si="1200"/>
        <v>179871.86906038472</v>
      </c>
      <c r="S4802" s="36">
        <f>AU4801*H4801</f>
        <v>662.13994691955111</v>
      </c>
      <c r="T4802" s="37">
        <f>AV4801*I4801</f>
        <v>686.46995183726813</v>
      </c>
      <c r="U4802" s="57">
        <f t="shared" si="1203"/>
        <v>0.52799102540480425</v>
      </c>
      <c r="V4802" s="58">
        <f t="shared" si="1201"/>
        <v>0.36985106887512409</v>
      </c>
      <c r="W4802" s="59">
        <f t="shared" si="1202"/>
        <v>0.10215790572007158</v>
      </c>
      <c r="Y4802" s="7">
        <f t="shared" si="1198"/>
        <v>0</v>
      </c>
      <c r="Z4802" s="40"/>
      <c r="AA4802" s="40"/>
      <c r="AB4802" s="40"/>
      <c r="AC4802" s="40"/>
      <c r="AD4802" s="40"/>
      <c r="AE4802" s="40"/>
      <c r="AF4802" s="40"/>
      <c r="AG4802" s="41"/>
      <c r="AH4802" s="40"/>
      <c r="AI4802" s="40"/>
      <c r="AJ4802" s="40"/>
      <c r="AK4802" s="40"/>
      <c r="AL4802" s="40"/>
      <c r="AM4802" s="41"/>
      <c r="AN4802" s="36">
        <f>Y4802*(IF(AND(AH4802&gt;0,AI4802&lt;0),AH4802,0)+IF(AND(AJ4802&lt;0,AK4802&gt;0),AJ4802,0)+IF(AND(AL4802&gt;0,AM4802&gt;0),AL4802,0))</f>
        <v>0</v>
      </c>
      <c r="AO4802" s="37">
        <f>Y4802*(IF(AND(AH4802&gt;0,AI4802&lt;0),AI4802,0)+IF(AND(AJ4802&lt;0,AK4802&gt;0),AK4802,0)+IF(AND(AL4802&gt;0,AM4802&gt;0),AM4802,0))</f>
        <v>0</v>
      </c>
      <c r="AQ4802" s="40">
        <f>AU4802*D4802</f>
        <v>94970.73258667122</v>
      </c>
      <c r="AR4802" s="40">
        <f>AV4802*E4802</f>
        <v>66525.803032549651</v>
      </c>
      <c r="AS4802" s="40">
        <f>IF(AND(Y4802&lt;&gt;0,AN4802&lt;&gt;0),0,Q4802)</f>
        <v>18375.333441163843</v>
      </c>
      <c r="AT4802" s="41">
        <f t="shared" si="1204"/>
        <v>179871.86906038472</v>
      </c>
      <c r="AU4802" s="42">
        <f>S4802+AN4802</f>
        <v>662.13994691955111</v>
      </c>
      <c r="AV4802" s="37">
        <f>T4802+AO4802</f>
        <v>686.46995183726813</v>
      </c>
      <c r="AW4802" s="58">
        <f t="shared" si="1189"/>
        <v>0.52799102540480425</v>
      </c>
      <c r="AX4802" s="58">
        <f t="shared" si="1190"/>
        <v>0.36985106887512409</v>
      </c>
      <c r="AY4802" s="59">
        <f t="shared" si="1191"/>
        <v>0.10215790572007158</v>
      </c>
      <c r="AZ4802" s="54">
        <f t="shared" si="1199"/>
        <v>7.5031982326656532E-4</v>
      </c>
    </row>
    <row r="4803" spans="3:52" x14ac:dyDescent="0.25">
      <c r="C4803" s="35">
        <v>41638</v>
      </c>
      <c r="D4803" s="36">
        <v>143.05000000000001</v>
      </c>
      <c r="E4803" s="37">
        <v>97.01</v>
      </c>
      <c r="F4803" s="38">
        <v>0</v>
      </c>
      <c r="G4803" s="7">
        <v>0</v>
      </c>
      <c r="H4803" s="38">
        <v>1</v>
      </c>
      <c r="I4803" s="7">
        <v>1</v>
      </c>
      <c r="J4803" s="36">
        <f t="shared" si="1192"/>
        <v>142.97847500000003</v>
      </c>
      <c r="K4803" s="37">
        <f t="shared" si="1193"/>
        <v>96.961495000000014</v>
      </c>
      <c r="L4803" s="36">
        <f t="shared" si="1194"/>
        <v>143.12152499999999</v>
      </c>
      <c r="M4803" s="37">
        <f t="shared" si="1195"/>
        <v>97.058504999999997</v>
      </c>
      <c r="O4803" s="39">
        <f t="shared" si="1196"/>
        <v>94719.119406841797</v>
      </c>
      <c r="P4803" s="40">
        <f t="shared" si="1197"/>
        <v>66594.450027733386</v>
      </c>
      <c r="Q4803" s="40">
        <f>S4803*F4803+T4803*G4803+AS4802*(1+$G$9/252)</f>
        <v>18376.062621062301</v>
      </c>
      <c r="R4803" s="41">
        <f t="shared" si="1200"/>
        <v>179689.63205563748</v>
      </c>
      <c r="S4803" s="36">
        <f>AU4802*H4802</f>
        <v>662.13994691955111</v>
      </c>
      <c r="T4803" s="37">
        <f>AV4802*I4802</f>
        <v>686.46995183726813</v>
      </c>
      <c r="U4803" s="57">
        <f t="shared" si="1203"/>
        <v>0.52712623607306297</v>
      </c>
      <c r="V4803" s="58">
        <f t="shared" si="1201"/>
        <v>0.37060819406160106</v>
      </c>
      <c r="W4803" s="59">
        <f t="shared" si="1202"/>
        <v>0.10226556986533593</v>
      </c>
      <c r="Y4803" s="7">
        <f t="shared" si="1198"/>
        <v>0</v>
      </c>
      <c r="Z4803" s="40"/>
      <c r="AA4803" s="40"/>
      <c r="AB4803" s="40"/>
      <c r="AC4803" s="40"/>
      <c r="AD4803" s="40"/>
      <c r="AE4803" s="40"/>
      <c r="AF4803" s="40"/>
      <c r="AG4803" s="41"/>
      <c r="AH4803" s="40"/>
      <c r="AI4803" s="40"/>
      <c r="AJ4803" s="40"/>
      <c r="AK4803" s="40"/>
      <c r="AL4803" s="40"/>
      <c r="AM4803" s="41"/>
      <c r="AN4803" s="36">
        <f>Y4803*(IF(AND(AH4803&gt;0,AI4803&lt;0),AH4803,0)+IF(AND(AJ4803&lt;0,AK4803&gt;0),AJ4803,0)+IF(AND(AL4803&gt;0,AM4803&gt;0),AL4803,0))</f>
        <v>0</v>
      </c>
      <c r="AO4803" s="37">
        <f>Y4803*(IF(AND(AH4803&gt;0,AI4803&lt;0),AI4803,0)+IF(AND(AJ4803&lt;0,AK4803&gt;0),AK4803,0)+IF(AND(AL4803&gt;0,AM4803&gt;0),AM4803,0))</f>
        <v>0</v>
      </c>
      <c r="AQ4803" s="40">
        <f>AU4803*D4803</f>
        <v>94719.119406841797</v>
      </c>
      <c r="AR4803" s="40">
        <f>AV4803*E4803</f>
        <v>66594.450027733386</v>
      </c>
      <c r="AS4803" s="40">
        <f>IF(AND(Y4803&lt;&gt;0,AN4803&lt;&gt;0),0,Q4803)</f>
        <v>18376.062621062301</v>
      </c>
      <c r="AT4803" s="41">
        <f t="shared" si="1204"/>
        <v>179689.63205563748</v>
      </c>
      <c r="AU4803" s="42">
        <f>S4803+AN4803</f>
        <v>662.13994691955111</v>
      </c>
      <c r="AV4803" s="37">
        <f>T4803+AO4803</f>
        <v>686.46995183726813</v>
      </c>
      <c r="AW4803" s="58">
        <f t="shared" si="1189"/>
        <v>0.52712623607306297</v>
      </c>
      <c r="AX4803" s="58">
        <f t="shared" si="1190"/>
        <v>0.37060819406160106</v>
      </c>
      <c r="AY4803" s="59">
        <f t="shared" si="1191"/>
        <v>0.10226556986533593</v>
      </c>
      <c r="AZ4803" s="54">
        <f t="shared" si="1199"/>
        <v>-1.0131490026717982E-3</v>
      </c>
    </row>
    <row r="4804" spans="3:52" x14ac:dyDescent="0.25">
      <c r="C4804" s="35">
        <v>41639</v>
      </c>
      <c r="D4804" s="36">
        <v>143.77000000000001</v>
      </c>
      <c r="E4804" s="37">
        <v>97.03</v>
      </c>
      <c r="F4804" s="38">
        <v>0</v>
      </c>
      <c r="G4804" s="7">
        <v>0</v>
      </c>
      <c r="H4804" s="38">
        <v>1</v>
      </c>
      <c r="I4804" s="7">
        <v>1</v>
      </c>
      <c r="J4804" s="36">
        <f t="shared" si="1192"/>
        <v>143.69811500000003</v>
      </c>
      <c r="K4804" s="37">
        <f t="shared" si="1193"/>
        <v>96.981485000000006</v>
      </c>
      <c r="L4804" s="36">
        <f t="shared" si="1194"/>
        <v>143.84188499999999</v>
      </c>
      <c r="M4804" s="37">
        <f t="shared" si="1195"/>
        <v>97.078514999999996</v>
      </c>
      <c r="O4804" s="39">
        <f t="shared" si="1196"/>
        <v>95195.860168623869</v>
      </c>
      <c r="P4804" s="40">
        <f t="shared" si="1197"/>
        <v>66608.179426770133</v>
      </c>
      <c r="Q4804" s="40">
        <f>S4804*F4804+T4804*G4804+AS4803*(1+$G$9/252)</f>
        <v>18376.791829896469</v>
      </c>
      <c r="R4804" s="41">
        <f t="shared" si="1200"/>
        <v>180180.83142529047</v>
      </c>
      <c r="S4804" s="36">
        <f>AU4803*H4803</f>
        <v>662.13994691955111</v>
      </c>
      <c r="T4804" s="37">
        <f>AV4803*I4803</f>
        <v>686.46995183726813</v>
      </c>
      <c r="U4804" s="57">
        <f t="shared" si="1203"/>
        <v>0.52833511431595059</v>
      </c>
      <c r="V4804" s="58">
        <f t="shared" si="1201"/>
        <v>0.36967405966482236</v>
      </c>
      <c r="W4804" s="59">
        <f t="shared" si="1202"/>
        <v>0.101990826019227</v>
      </c>
      <c r="Y4804" s="7">
        <f t="shared" si="1198"/>
        <v>0</v>
      </c>
      <c r="Z4804" s="40"/>
      <c r="AA4804" s="40"/>
      <c r="AB4804" s="40"/>
      <c r="AC4804" s="40"/>
      <c r="AD4804" s="40"/>
      <c r="AE4804" s="40"/>
      <c r="AF4804" s="40"/>
      <c r="AG4804" s="41"/>
      <c r="AH4804" s="40"/>
      <c r="AI4804" s="40"/>
      <c r="AJ4804" s="40"/>
      <c r="AK4804" s="40"/>
      <c r="AL4804" s="40"/>
      <c r="AM4804" s="41"/>
      <c r="AN4804" s="36">
        <f>Y4804*(IF(AND(AH4804&gt;0,AI4804&lt;0),AH4804,0)+IF(AND(AJ4804&lt;0,AK4804&gt;0),AJ4804,0)+IF(AND(AL4804&gt;0,AM4804&gt;0),AL4804,0))</f>
        <v>0</v>
      </c>
      <c r="AO4804" s="37">
        <f>Y4804*(IF(AND(AH4804&gt;0,AI4804&lt;0),AI4804,0)+IF(AND(AJ4804&lt;0,AK4804&gt;0),AK4804,0)+IF(AND(AL4804&gt;0,AM4804&gt;0),AM4804,0))</f>
        <v>0</v>
      </c>
      <c r="AQ4804" s="40">
        <f>AU4804*D4804</f>
        <v>95195.860168623869</v>
      </c>
      <c r="AR4804" s="40">
        <f>AV4804*E4804</f>
        <v>66608.179426770133</v>
      </c>
      <c r="AS4804" s="40">
        <f>IF(AND(Y4804&lt;&gt;0,AN4804&lt;&gt;0),0,Q4804)</f>
        <v>18376.791829896469</v>
      </c>
      <c r="AT4804" s="41">
        <f t="shared" si="1204"/>
        <v>180180.83142529047</v>
      </c>
      <c r="AU4804" s="42">
        <f>S4804+AN4804</f>
        <v>662.13994691955111</v>
      </c>
      <c r="AV4804" s="37">
        <f>T4804+AO4804</f>
        <v>686.46995183726813</v>
      </c>
      <c r="AW4804" s="58">
        <f t="shared" si="1189"/>
        <v>0.52833511431595059</v>
      </c>
      <c r="AX4804" s="58">
        <f t="shared" si="1190"/>
        <v>0.36967405966482236</v>
      </c>
      <c r="AY4804" s="59">
        <f t="shared" si="1191"/>
        <v>0.101990826019227</v>
      </c>
      <c r="AZ4804" s="54">
        <f t="shared" si="1199"/>
        <v>2.7335988394749933E-3</v>
      </c>
    </row>
    <row r="4805" spans="3:52" x14ac:dyDescent="0.25">
      <c r="C4805" s="35">
        <v>41641</v>
      </c>
      <c r="D4805" s="36">
        <v>139.77000000000001</v>
      </c>
      <c r="E4805" s="37">
        <v>96.41</v>
      </c>
      <c r="F4805" s="38">
        <v>0</v>
      </c>
      <c r="G4805" s="7">
        <v>0</v>
      </c>
      <c r="H4805" s="38">
        <v>1</v>
      </c>
      <c r="I4805" s="7">
        <v>1</v>
      </c>
      <c r="J4805" s="36">
        <f t="shared" si="1192"/>
        <v>139.70011500000001</v>
      </c>
      <c r="K4805" s="37">
        <f t="shared" si="1193"/>
        <v>96.361795000000001</v>
      </c>
      <c r="L4805" s="36">
        <f t="shared" si="1194"/>
        <v>139.83988500000001</v>
      </c>
      <c r="M4805" s="37">
        <f t="shared" si="1195"/>
        <v>96.458204999999992</v>
      </c>
      <c r="O4805" s="39">
        <f t="shared" si="1196"/>
        <v>92547.300380945671</v>
      </c>
      <c r="P4805" s="40">
        <f t="shared" si="1197"/>
        <v>66182.568056631018</v>
      </c>
      <c r="Q4805" s="40">
        <f>S4805*F4805+T4805*G4805+AS4804*(1+$G$9/252)</f>
        <v>18377.521067667494</v>
      </c>
      <c r="R4805" s="41">
        <f t="shared" si="1200"/>
        <v>177107.38950524418</v>
      </c>
      <c r="S4805" s="36">
        <f>AU4804*H4804</f>
        <v>662.13994691955111</v>
      </c>
      <c r="T4805" s="37">
        <f>AV4804*I4804</f>
        <v>686.46995183726813</v>
      </c>
      <c r="U4805" s="57">
        <f t="shared" si="1203"/>
        <v>0.52254906268721968</v>
      </c>
      <c r="V4805" s="58">
        <f t="shared" si="1201"/>
        <v>0.37368609091644561</v>
      </c>
      <c r="W4805" s="59">
        <f t="shared" si="1202"/>
        <v>0.10376484639633476</v>
      </c>
      <c r="Y4805" s="7">
        <f t="shared" si="1198"/>
        <v>0</v>
      </c>
      <c r="Z4805" s="40"/>
      <c r="AA4805" s="40"/>
      <c r="AB4805" s="40"/>
      <c r="AC4805" s="40"/>
      <c r="AD4805" s="40"/>
      <c r="AE4805" s="40"/>
      <c r="AF4805" s="40"/>
      <c r="AG4805" s="41"/>
      <c r="AH4805" s="40"/>
      <c r="AI4805" s="40"/>
      <c r="AJ4805" s="40"/>
      <c r="AK4805" s="40"/>
      <c r="AL4805" s="40"/>
      <c r="AM4805" s="41"/>
      <c r="AN4805" s="36">
        <f>Y4805*(IF(AND(AH4805&gt;0,AI4805&lt;0),AH4805,0)+IF(AND(AJ4805&lt;0,AK4805&gt;0),AJ4805,0)+IF(AND(AL4805&gt;0,AM4805&gt;0),AL4805,0))</f>
        <v>0</v>
      </c>
      <c r="AO4805" s="37">
        <f>Y4805*(IF(AND(AH4805&gt;0,AI4805&lt;0),AI4805,0)+IF(AND(AJ4805&lt;0,AK4805&gt;0),AK4805,0)+IF(AND(AL4805&gt;0,AM4805&gt;0),AM4805,0))</f>
        <v>0</v>
      </c>
      <c r="AQ4805" s="40">
        <f>AU4805*D4805</f>
        <v>92547.300380945671</v>
      </c>
      <c r="AR4805" s="40">
        <f>AV4805*E4805</f>
        <v>66182.568056631018</v>
      </c>
      <c r="AS4805" s="40">
        <f>IF(AND(Y4805&lt;&gt;0,AN4805&lt;&gt;0),0,Q4805)</f>
        <v>18377.521067667494</v>
      </c>
      <c r="AT4805" s="41">
        <f t="shared" si="1204"/>
        <v>177107.38950524418</v>
      </c>
      <c r="AU4805" s="42">
        <f>S4805+AN4805</f>
        <v>662.13994691955111</v>
      </c>
      <c r="AV4805" s="37">
        <f>T4805+AO4805</f>
        <v>686.46995183726813</v>
      </c>
      <c r="AW4805" s="58">
        <f t="shared" si="1189"/>
        <v>0.52254906268721968</v>
      </c>
      <c r="AX4805" s="58">
        <f t="shared" si="1190"/>
        <v>0.37368609091644561</v>
      </c>
      <c r="AY4805" s="59">
        <f t="shared" si="1191"/>
        <v>0.10376484639633476</v>
      </c>
      <c r="AZ4805" s="54">
        <f t="shared" si="1199"/>
        <v>-1.7057541003303922E-2</v>
      </c>
    </row>
    <row r="4806" spans="3:52" x14ac:dyDescent="0.25">
      <c r="C4806" s="35">
        <v>41642</v>
      </c>
      <c r="D4806" s="36">
        <v>140.05000000000001</v>
      </c>
      <c r="E4806" s="37">
        <v>96.54</v>
      </c>
      <c r="F4806" s="38">
        <v>0</v>
      </c>
      <c r="G4806" s="7">
        <v>0</v>
      </c>
      <c r="H4806" s="38">
        <v>1</v>
      </c>
      <c r="I4806" s="7">
        <v>1</v>
      </c>
      <c r="J4806" s="36">
        <f t="shared" si="1192"/>
        <v>139.97997500000002</v>
      </c>
      <c r="K4806" s="37">
        <f t="shared" si="1193"/>
        <v>96.491730000000018</v>
      </c>
      <c r="L4806" s="36">
        <f t="shared" si="1194"/>
        <v>140.120025</v>
      </c>
      <c r="M4806" s="37">
        <f t="shared" si="1195"/>
        <v>96.588269999999994</v>
      </c>
      <c r="O4806" s="39">
        <f t="shared" si="1196"/>
        <v>92732.699566083145</v>
      </c>
      <c r="P4806" s="40">
        <f t="shared" si="1197"/>
        <v>66271.809150369867</v>
      </c>
      <c r="Q4806" s="40">
        <f>S4806*F4806+T4806*G4806+AS4805*(1+$G$9/252)</f>
        <v>18378.250334376527</v>
      </c>
      <c r="R4806" s="41">
        <f t="shared" si="1200"/>
        <v>177382.75905082954</v>
      </c>
      <c r="S4806" s="36">
        <f>AU4805*H4805</f>
        <v>662.13994691955111</v>
      </c>
      <c r="T4806" s="37">
        <f>AV4805*I4805</f>
        <v>686.46995183726813</v>
      </c>
      <c r="U4806" s="57">
        <f t="shared" si="1203"/>
        <v>0.52278304871506887</v>
      </c>
      <c r="V4806" s="58">
        <f t="shared" si="1201"/>
        <v>0.37360907849775576</v>
      </c>
      <c r="W4806" s="59">
        <f t="shared" si="1202"/>
        <v>0.10360787278717537</v>
      </c>
      <c r="Y4806" s="7">
        <f t="shared" si="1198"/>
        <v>0</v>
      </c>
      <c r="Z4806" s="40"/>
      <c r="AA4806" s="40"/>
      <c r="AB4806" s="40"/>
      <c r="AC4806" s="40"/>
      <c r="AD4806" s="40"/>
      <c r="AE4806" s="40"/>
      <c r="AF4806" s="40"/>
      <c r="AG4806" s="41"/>
      <c r="AH4806" s="40"/>
      <c r="AI4806" s="40"/>
      <c r="AJ4806" s="40"/>
      <c r="AK4806" s="40"/>
      <c r="AL4806" s="40"/>
      <c r="AM4806" s="41"/>
      <c r="AN4806" s="36">
        <f>Y4806*(IF(AND(AH4806&gt;0,AI4806&lt;0),AH4806,0)+IF(AND(AJ4806&lt;0,AK4806&gt;0),AJ4806,0)+IF(AND(AL4806&gt;0,AM4806&gt;0),AL4806,0))</f>
        <v>0</v>
      </c>
      <c r="AO4806" s="37">
        <f>Y4806*(IF(AND(AH4806&gt;0,AI4806&lt;0),AI4806,0)+IF(AND(AJ4806&lt;0,AK4806&gt;0),AK4806,0)+IF(AND(AL4806&gt;0,AM4806&gt;0),AM4806,0))</f>
        <v>0</v>
      </c>
      <c r="AQ4806" s="40">
        <f>AU4806*D4806</f>
        <v>92732.699566083145</v>
      </c>
      <c r="AR4806" s="40">
        <f>AV4806*E4806</f>
        <v>66271.809150369867</v>
      </c>
      <c r="AS4806" s="40">
        <f>IF(AND(Y4806&lt;&gt;0,AN4806&lt;&gt;0),0,Q4806)</f>
        <v>18378.250334376527</v>
      </c>
      <c r="AT4806" s="41">
        <f t="shared" si="1204"/>
        <v>177382.75905082954</v>
      </c>
      <c r="AU4806" s="42">
        <f>S4806+AN4806</f>
        <v>662.13994691955111</v>
      </c>
      <c r="AV4806" s="37">
        <f>T4806+AO4806</f>
        <v>686.46995183726813</v>
      </c>
      <c r="AW4806" s="58">
        <f t="shared" si="1189"/>
        <v>0.52278304871506887</v>
      </c>
      <c r="AX4806" s="58">
        <f t="shared" si="1190"/>
        <v>0.37360907849775576</v>
      </c>
      <c r="AY4806" s="59">
        <f t="shared" si="1191"/>
        <v>0.10360787278717537</v>
      </c>
      <c r="AZ4806" s="54">
        <f t="shared" si="1199"/>
        <v>1.5548168055246059E-3</v>
      </c>
    </row>
    <row r="4807" spans="3:52" x14ac:dyDescent="0.25">
      <c r="C4807" s="35">
        <v>41645</v>
      </c>
      <c r="D4807" s="36">
        <v>138.72</v>
      </c>
      <c r="E4807" s="37">
        <v>95.85</v>
      </c>
      <c r="F4807" s="38">
        <v>0</v>
      </c>
      <c r="G4807" s="7">
        <v>0</v>
      </c>
      <c r="H4807" s="38">
        <v>1</v>
      </c>
      <c r="I4807" s="7">
        <v>1</v>
      </c>
      <c r="J4807" s="36">
        <f t="shared" si="1192"/>
        <v>138.65064000000001</v>
      </c>
      <c r="K4807" s="37">
        <f t="shared" si="1193"/>
        <v>95.802075000000002</v>
      </c>
      <c r="L4807" s="36">
        <f t="shared" si="1194"/>
        <v>138.78935999999999</v>
      </c>
      <c r="M4807" s="37">
        <f t="shared" si="1195"/>
        <v>95.897924999999987</v>
      </c>
      <c r="O4807" s="39">
        <f t="shared" si="1196"/>
        <v>91852.053436680129</v>
      </c>
      <c r="P4807" s="40">
        <f t="shared" si="1197"/>
        <v>65798.144883602145</v>
      </c>
      <c r="Q4807" s="40">
        <f>S4807*F4807+T4807*G4807+AS4806*(1+$G$9/252)</f>
        <v>18378.979630024714</v>
      </c>
      <c r="R4807" s="41">
        <f t="shared" si="1200"/>
        <v>176029.177950307</v>
      </c>
      <c r="S4807" s="36">
        <f>AU4806*H4806</f>
        <v>662.13994691955111</v>
      </c>
      <c r="T4807" s="37">
        <f>AV4806*I4806</f>
        <v>686.46995183726813</v>
      </c>
      <c r="U4807" s="57">
        <f t="shared" si="1203"/>
        <v>0.52180016123582618</v>
      </c>
      <c r="V4807" s="58">
        <f t="shared" si="1201"/>
        <v>0.37379112741284826</v>
      </c>
      <c r="W4807" s="59">
        <f t="shared" si="1202"/>
        <v>0.1044087113513255</v>
      </c>
      <c r="Y4807" s="7">
        <f t="shared" si="1198"/>
        <v>0</v>
      </c>
      <c r="Z4807" s="40"/>
      <c r="AA4807" s="40"/>
      <c r="AB4807" s="40"/>
      <c r="AC4807" s="40"/>
      <c r="AD4807" s="40"/>
      <c r="AE4807" s="40"/>
      <c r="AF4807" s="40"/>
      <c r="AG4807" s="41"/>
      <c r="AH4807" s="40"/>
      <c r="AI4807" s="40"/>
      <c r="AJ4807" s="40"/>
      <c r="AK4807" s="40"/>
      <c r="AL4807" s="40"/>
      <c r="AM4807" s="41"/>
      <c r="AN4807" s="36">
        <f>Y4807*(IF(AND(AH4807&gt;0,AI4807&lt;0),AH4807,0)+IF(AND(AJ4807&lt;0,AK4807&gt;0),AJ4807,0)+IF(AND(AL4807&gt;0,AM4807&gt;0),AL4807,0))</f>
        <v>0</v>
      </c>
      <c r="AO4807" s="37">
        <f>Y4807*(IF(AND(AH4807&gt;0,AI4807&lt;0),AI4807,0)+IF(AND(AJ4807&lt;0,AK4807&gt;0),AK4807,0)+IF(AND(AL4807&gt;0,AM4807&gt;0),AM4807,0))</f>
        <v>0</v>
      </c>
      <c r="AQ4807" s="40">
        <f>AU4807*D4807</f>
        <v>91852.053436680129</v>
      </c>
      <c r="AR4807" s="40">
        <f>AV4807*E4807</f>
        <v>65798.144883602145</v>
      </c>
      <c r="AS4807" s="40">
        <f>IF(AND(Y4807&lt;&gt;0,AN4807&lt;&gt;0),0,Q4807)</f>
        <v>18378.979630024714</v>
      </c>
      <c r="AT4807" s="41">
        <f t="shared" si="1204"/>
        <v>176029.177950307</v>
      </c>
      <c r="AU4807" s="42">
        <f>S4807+AN4807</f>
        <v>662.13994691955111</v>
      </c>
      <c r="AV4807" s="37">
        <f>T4807+AO4807</f>
        <v>686.46995183726813</v>
      </c>
      <c r="AW4807" s="58">
        <f t="shared" si="1189"/>
        <v>0.52180016123582618</v>
      </c>
      <c r="AX4807" s="58">
        <f t="shared" si="1190"/>
        <v>0.37379112741284826</v>
      </c>
      <c r="AY4807" s="59">
        <f t="shared" si="1191"/>
        <v>0.1044087113513255</v>
      </c>
      <c r="AZ4807" s="54">
        <f t="shared" si="1199"/>
        <v>-7.6308492875266642E-3</v>
      </c>
    </row>
    <row r="4808" spans="3:52" x14ac:dyDescent="0.25">
      <c r="C4808" s="35">
        <v>41646</v>
      </c>
      <c r="D4808" s="36">
        <v>140.63999999999999</v>
      </c>
      <c r="E4808" s="37">
        <v>96.38</v>
      </c>
      <c r="F4808" s="38">
        <v>0</v>
      </c>
      <c r="G4808" s="7">
        <v>0</v>
      </c>
      <c r="H4808" s="38">
        <v>1</v>
      </c>
      <c r="I4808" s="7">
        <v>1</v>
      </c>
      <c r="J4808" s="36">
        <f t="shared" si="1192"/>
        <v>140.56968000000001</v>
      </c>
      <c r="K4808" s="37">
        <f t="shared" si="1193"/>
        <v>96.331810000000004</v>
      </c>
      <c r="L4808" s="36">
        <f t="shared" si="1194"/>
        <v>140.71031999999997</v>
      </c>
      <c r="M4808" s="37">
        <f t="shared" si="1195"/>
        <v>96.428189999999987</v>
      </c>
      <c r="O4808" s="39">
        <f t="shared" si="1196"/>
        <v>93123.362134765659</v>
      </c>
      <c r="P4808" s="40">
        <f t="shared" si="1197"/>
        <v>66161.973958075905</v>
      </c>
      <c r="Q4808" s="40">
        <f>S4808*F4808+T4808*G4808+AS4807*(1+$G$9/252)</f>
        <v>18379.708954613205</v>
      </c>
      <c r="R4808" s="41">
        <f t="shared" si="1200"/>
        <v>177665.04504745477</v>
      </c>
      <c r="S4808" s="36">
        <f>AU4807*H4807</f>
        <v>662.13994691955111</v>
      </c>
      <c r="T4808" s="37">
        <f>AV4807*I4807</f>
        <v>686.46995183726813</v>
      </c>
      <c r="U4808" s="57">
        <f t="shared" si="1203"/>
        <v>0.5241512876654616</v>
      </c>
      <c r="V4808" s="58">
        <f t="shared" si="1201"/>
        <v>0.37239724865633461</v>
      </c>
      <c r="W4808" s="59">
        <f t="shared" si="1202"/>
        <v>0.10345146367820378</v>
      </c>
      <c r="Y4808" s="7">
        <f t="shared" si="1198"/>
        <v>0</v>
      </c>
      <c r="Z4808" s="40"/>
      <c r="AA4808" s="40"/>
      <c r="AB4808" s="40"/>
      <c r="AC4808" s="40"/>
      <c r="AD4808" s="40"/>
      <c r="AE4808" s="40"/>
      <c r="AF4808" s="40"/>
      <c r="AG4808" s="41"/>
      <c r="AH4808" s="40"/>
      <c r="AI4808" s="40"/>
      <c r="AJ4808" s="40"/>
      <c r="AK4808" s="40"/>
      <c r="AL4808" s="40"/>
      <c r="AM4808" s="41"/>
      <c r="AN4808" s="36">
        <f>Y4808*(IF(AND(AH4808&gt;0,AI4808&lt;0),AH4808,0)+IF(AND(AJ4808&lt;0,AK4808&gt;0),AJ4808,0)+IF(AND(AL4808&gt;0,AM4808&gt;0),AL4808,0))</f>
        <v>0</v>
      </c>
      <c r="AO4808" s="37">
        <f>Y4808*(IF(AND(AH4808&gt;0,AI4808&lt;0),AI4808,0)+IF(AND(AJ4808&lt;0,AK4808&gt;0),AK4808,0)+IF(AND(AL4808&gt;0,AM4808&gt;0),AM4808,0))</f>
        <v>0</v>
      </c>
      <c r="AQ4808" s="40">
        <f>AU4808*D4808</f>
        <v>93123.362134765659</v>
      </c>
      <c r="AR4808" s="40">
        <f>AV4808*E4808</f>
        <v>66161.973958075905</v>
      </c>
      <c r="AS4808" s="40">
        <f>IF(AND(Y4808&lt;&gt;0,AN4808&lt;&gt;0),0,Q4808)</f>
        <v>18379.708954613205</v>
      </c>
      <c r="AT4808" s="41">
        <f t="shared" si="1204"/>
        <v>177665.04504745477</v>
      </c>
      <c r="AU4808" s="42">
        <f>S4808+AN4808</f>
        <v>662.13994691955111</v>
      </c>
      <c r="AV4808" s="37">
        <f>T4808+AO4808</f>
        <v>686.46995183726813</v>
      </c>
      <c r="AW4808" s="58">
        <f t="shared" si="1189"/>
        <v>0.5241512876654616</v>
      </c>
      <c r="AX4808" s="58">
        <f t="shared" si="1190"/>
        <v>0.37239724865633461</v>
      </c>
      <c r="AY4808" s="59">
        <f t="shared" si="1191"/>
        <v>0.10345146367820378</v>
      </c>
      <c r="AZ4808" s="54">
        <f t="shared" si="1199"/>
        <v>9.2931587603595212E-3</v>
      </c>
    </row>
    <row r="4809" spans="3:52" x14ac:dyDescent="0.25">
      <c r="C4809" s="35">
        <v>41647</v>
      </c>
      <c r="D4809" s="36">
        <v>140.37</v>
      </c>
      <c r="E4809" s="37">
        <v>95.41</v>
      </c>
      <c r="F4809" s="38">
        <v>0</v>
      </c>
      <c r="G4809" s="7">
        <v>0</v>
      </c>
      <c r="H4809" s="38">
        <v>1</v>
      </c>
      <c r="I4809" s="7">
        <v>1</v>
      </c>
      <c r="J4809" s="36">
        <f t="shared" si="1192"/>
        <v>140.29981500000002</v>
      </c>
      <c r="K4809" s="37">
        <f t="shared" si="1193"/>
        <v>95.362295000000003</v>
      </c>
      <c r="L4809" s="36">
        <f t="shared" si="1194"/>
        <v>140.44018499999999</v>
      </c>
      <c r="M4809" s="37">
        <f t="shared" si="1195"/>
        <v>95.45770499999999</v>
      </c>
      <c r="O4809" s="39">
        <f t="shared" si="1196"/>
        <v>92944.584349097393</v>
      </c>
      <c r="P4809" s="40">
        <f t="shared" si="1197"/>
        <v>65496.098104793753</v>
      </c>
      <c r="Q4809" s="40">
        <f>S4809*F4809+T4809*G4809+AS4808*(1+$G$9/252)</f>
        <v>18380.438308143148</v>
      </c>
      <c r="R4809" s="41">
        <f t="shared" si="1200"/>
        <v>176821.12076203429</v>
      </c>
      <c r="S4809" s="36">
        <f>AU4808*H4808</f>
        <v>662.13994691955111</v>
      </c>
      <c r="T4809" s="37">
        <f>AV4808*I4808</f>
        <v>686.46995183726813</v>
      </c>
      <c r="U4809" s="57">
        <f t="shared" si="1203"/>
        <v>0.52564186873457353</v>
      </c>
      <c r="V4809" s="58">
        <f t="shared" si="1201"/>
        <v>0.37040879405429367</v>
      </c>
      <c r="W4809" s="59">
        <f t="shared" si="1202"/>
        <v>0.10394933721113286</v>
      </c>
      <c r="Y4809" s="7">
        <f t="shared" si="1198"/>
        <v>0</v>
      </c>
      <c r="Z4809" s="40"/>
      <c r="AA4809" s="40"/>
      <c r="AB4809" s="40"/>
      <c r="AC4809" s="40"/>
      <c r="AD4809" s="40"/>
      <c r="AE4809" s="40"/>
      <c r="AF4809" s="40"/>
      <c r="AG4809" s="41"/>
      <c r="AH4809" s="40"/>
      <c r="AI4809" s="40"/>
      <c r="AJ4809" s="40"/>
      <c r="AK4809" s="40"/>
      <c r="AL4809" s="40"/>
      <c r="AM4809" s="41"/>
      <c r="AN4809" s="36">
        <f>Y4809*(IF(AND(AH4809&gt;0,AI4809&lt;0),AH4809,0)+IF(AND(AJ4809&lt;0,AK4809&gt;0),AJ4809,0)+IF(AND(AL4809&gt;0,AM4809&gt;0),AL4809,0))</f>
        <v>0</v>
      </c>
      <c r="AO4809" s="37">
        <f>Y4809*(IF(AND(AH4809&gt;0,AI4809&lt;0),AI4809,0)+IF(AND(AJ4809&lt;0,AK4809&gt;0),AK4809,0)+IF(AND(AL4809&gt;0,AM4809&gt;0),AM4809,0))</f>
        <v>0</v>
      </c>
      <c r="AQ4809" s="40">
        <f>AU4809*D4809</f>
        <v>92944.584349097393</v>
      </c>
      <c r="AR4809" s="40">
        <f>AV4809*E4809</f>
        <v>65496.098104793753</v>
      </c>
      <c r="AS4809" s="40">
        <f>IF(AND(Y4809&lt;&gt;0,AN4809&lt;&gt;0),0,Q4809)</f>
        <v>18380.438308143148</v>
      </c>
      <c r="AT4809" s="41">
        <f t="shared" si="1204"/>
        <v>176821.12076203429</v>
      </c>
      <c r="AU4809" s="42">
        <f>S4809+AN4809</f>
        <v>662.13994691955111</v>
      </c>
      <c r="AV4809" s="37">
        <f>T4809+AO4809</f>
        <v>686.46995183726813</v>
      </c>
      <c r="AW4809" s="58">
        <f t="shared" si="1189"/>
        <v>0.52564186873457353</v>
      </c>
      <c r="AX4809" s="58">
        <f t="shared" si="1190"/>
        <v>0.37040879405429367</v>
      </c>
      <c r="AY4809" s="59">
        <f t="shared" si="1191"/>
        <v>0.10394933721113286</v>
      </c>
      <c r="AZ4809" s="54">
        <f t="shared" si="1199"/>
        <v>-4.7500862378138109E-3</v>
      </c>
    </row>
    <row r="4810" spans="3:52" x14ac:dyDescent="0.25">
      <c r="C4810" s="35">
        <v>41648</v>
      </c>
      <c r="D4810" s="36">
        <v>141.51</v>
      </c>
      <c r="E4810" s="37">
        <v>95.46</v>
      </c>
      <c r="F4810" s="38">
        <v>0</v>
      </c>
      <c r="G4810" s="7">
        <v>0</v>
      </c>
      <c r="H4810" s="38">
        <v>1</v>
      </c>
      <c r="I4810" s="7">
        <v>1</v>
      </c>
      <c r="J4810" s="36">
        <f t="shared" si="1192"/>
        <v>141.439245</v>
      </c>
      <c r="K4810" s="37">
        <f t="shared" si="1193"/>
        <v>95.412269999999992</v>
      </c>
      <c r="L4810" s="36">
        <f t="shared" si="1194"/>
        <v>141.58075499999998</v>
      </c>
      <c r="M4810" s="37">
        <f t="shared" si="1195"/>
        <v>95.507729999999995</v>
      </c>
      <c r="O4810" s="39">
        <f t="shared" si="1196"/>
        <v>93699.423888585676</v>
      </c>
      <c r="P4810" s="40">
        <f t="shared" si="1197"/>
        <v>65530.421602385613</v>
      </c>
      <c r="Q4810" s="40">
        <f>S4810*F4810+T4810*G4810+AS4809*(1+$G$9/252)</f>
        <v>18381.16769061569</v>
      </c>
      <c r="R4810" s="41">
        <f t="shared" si="1200"/>
        <v>177611.01318158698</v>
      </c>
      <c r="S4810" s="36">
        <f>AU4809*H4809</f>
        <v>662.13994691955111</v>
      </c>
      <c r="T4810" s="37">
        <f>AV4809*I4809</f>
        <v>686.46995183726813</v>
      </c>
      <c r="U4810" s="57">
        <f t="shared" si="1203"/>
        <v>0.52755413197710166</v>
      </c>
      <c r="V4810" s="58">
        <f t="shared" si="1201"/>
        <v>0.36895471980326039</v>
      </c>
      <c r="W4810" s="59">
        <f t="shared" si="1202"/>
        <v>0.10349114821963797</v>
      </c>
      <c r="Y4810" s="7">
        <f t="shared" si="1198"/>
        <v>0</v>
      </c>
      <c r="Z4810" s="40"/>
      <c r="AA4810" s="40"/>
      <c r="AB4810" s="40"/>
      <c r="AC4810" s="40"/>
      <c r="AD4810" s="40"/>
      <c r="AE4810" s="40"/>
      <c r="AF4810" s="40"/>
      <c r="AG4810" s="41"/>
      <c r="AH4810" s="40"/>
      <c r="AI4810" s="40"/>
      <c r="AJ4810" s="40"/>
      <c r="AK4810" s="40"/>
      <c r="AL4810" s="40"/>
      <c r="AM4810" s="41"/>
      <c r="AN4810" s="36">
        <f>Y4810*(IF(AND(AH4810&gt;0,AI4810&lt;0),AH4810,0)+IF(AND(AJ4810&lt;0,AK4810&gt;0),AJ4810,0)+IF(AND(AL4810&gt;0,AM4810&gt;0),AL4810,0))</f>
        <v>0</v>
      </c>
      <c r="AO4810" s="37">
        <f>Y4810*(IF(AND(AH4810&gt;0,AI4810&lt;0),AI4810,0)+IF(AND(AJ4810&lt;0,AK4810&gt;0),AK4810,0)+IF(AND(AL4810&gt;0,AM4810&gt;0),AM4810,0))</f>
        <v>0</v>
      </c>
      <c r="AQ4810" s="40">
        <f>AU4810*D4810</f>
        <v>93699.423888585676</v>
      </c>
      <c r="AR4810" s="40">
        <f>AV4810*E4810</f>
        <v>65530.421602385613</v>
      </c>
      <c r="AS4810" s="40">
        <f>IF(AND(Y4810&lt;&gt;0,AN4810&lt;&gt;0),0,Q4810)</f>
        <v>18381.16769061569</v>
      </c>
      <c r="AT4810" s="41">
        <f t="shared" si="1204"/>
        <v>177611.01318158698</v>
      </c>
      <c r="AU4810" s="42">
        <f>S4810+AN4810</f>
        <v>662.13994691955111</v>
      </c>
      <c r="AV4810" s="37">
        <f>T4810+AO4810</f>
        <v>686.46995183726813</v>
      </c>
      <c r="AW4810" s="58">
        <f t="shared" si="1189"/>
        <v>0.52755413197710166</v>
      </c>
      <c r="AX4810" s="58">
        <f t="shared" si="1190"/>
        <v>0.36895471980326039</v>
      </c>
      <c r="AY4810" s="59">
        <f t="shared" si="1191"/>
        <v>0.10349114821963797</v>
      </c>
      <c r="AZ4810" s="54">
        <f t="shared" si="1199"/>
        <v>4.4671836494902806E-3</v>
      </c>
    </row>
    <row r="4811" spans="3:52" x14ac:dyDescent="0.25">
      <c r="C4811" s="35">
        <v>41649</v>
      </c>
      <c r="D4811" s="36">
        <v>142.63</v>
      </c>
      <c r="E4811" s="37">
        <v>95.8</v>
      </c>
      <c r="F4811" s="38">
        <v>0</v>
      </c>
      <c r="G4811" s="7">
        <v>0</v>
      </c>
      <c r="H4811" s="38">
        <v>1</v>
      </c>
      <c r="I4811" s="7">
        <v>1</v>
      </c>
      <c r="J4811" s="36">
        <f t="shared" si="1192"/>
        <v>142.558685</v>
      </c>
      <c r="K4811" s="37">
        <f t="shared" si="1193"/>
        <v>95.752099999999999</v>
      </c>
      <c r="L4811" s="36">
        <f t="shared" si="1194"/>
        <v>142.70131499999999</v>
      </c>
      <c r="M4811" s="37">
        <f t="shared" si="1195"/>
        <v>95.847899999999996</v>
      </c>
      <c r="O4811" s="39">
        <f t="shared" si="1196"/>
        <v>94441.020629135572</v>
      </c>
      <c r="P4811" s="40">
        <f t="shared" si="1197"/>
        <v>65763.821386010284</v>
      </c>
      <c r="Q4811" s="40">
        <f>S4811*F4811+T4811*G4811+AS4810*(1+$G$9/252)</f>
        <v>18381.897102031984</v>
      </c>
      <c r="R4811" s="41">
        <f t="shared" si="1200"/>
        <v>178586.73911717784</v>
      </c>
      <c r="S4811" s="36">
        <f>AU4810*H4810</f>
        <v>662.13994691955111</v>
      </c>
      <c r="T4811" s="37">
        <f>AV4810*I4810</f>
        <v>686.46995183726813</v>
      </c>
      <c r="U4811" s="57">
        <f t="shared" si="1203"/>
        <v>0.5288243746203859</v>
      </c>
      <c r="V4811" s="58">
        <f t="shared" si="1201"/>
        <v>0.36824582671202721</v>
      </c>
      <c r="W4811" s="59">
        <f t="shared" si="1202"/>
        <v>0.10292979866758692</v>
      </c>
      <c r="Y4811" s="7">
        <f t="shared" si="1198"/>
        <v>0</v>
      </c>
      <c r="Z4811" s="40"/>
      <c r="AA4811" s="40"/>
      <c r="AB4811" s="40"/>
      <c r="AC4811" s="40"/>
      <c r="AD4811" s="40"/>
      <c r="AE4811" s="40"/>
      <c r="AF4811" s="40"/>
      <c r="AG4811" s="41"/>
      <c r="AH4811" s="40"/>
      <c r="AI4811" s="40"/>
      <c r="AJ4811" s="40"/>
      <c r="AK4811" s="40"/>
      <c r="AL4811" s="40"/>
      <c r="AM4811" s="41"/>
      <c r="AN4811" s="36">
        <f>Y4811*(IF(AND(AH4811&gt;0,AI4811&lt;0),AH4811,0)+IF(AND(AJ4811&lt;0,AK4811&gt;0),AJ4811,0)+IF(AND(AL4811&gt;0,AM4811&gt;0),AL4811,0))</f>
        <v>0</v>
      </c>
      <c r="AO4811" s="37">
        <f>Y4811*(IF(AND(AH4811&gt;0,AI4811&lt;0),AI4811,0)+IF(AND(AJ4811&lt;0,AK4811&gt;0),AK4811,0)+IF(AND(AL4811&gt;0,AM4811&gt;0),AM4811,0))</f>
        <v>0</v>
      </c>
      <c r="AQ4811" s="40">
        <f>AU4811*D4811</f>
        <v>94441.020629135572</v>
      </c>
      <c r="AR4811" s="40">
        <f>AV4811*E4811</f>
        <v>65763.821386010284</v>
      </c>
      <c r="AS4811" s="40">
        <f>IF(AND(Y4811&lt;&gt;0,AN4811&lt;&gt;0),0,Q4811)</f>
        <v>18381.897102031984</v>
      </c>
      <c r="AT4811" s="41">
        <f t="shared" si="1204"/>
        <v>178586.73911717784</v>
      </c>
      <c r="AU4811" s="42">
        <f>S4811+AN4811</f>
        <v>662.13994691955111</v>
      </c>
      <c r="AV4811" s="37">
        <f>T4811+AO4811</f>
        <v>686.46995183726813</v>
      </c>
      <c r="AW4811" s="58">
        <f t="shared" si="1189"/>
        <v>0.5288243746203859</v>
      </c>
      <c r="AX4811" s="58">
        <f t="shared" si="1190"/>
        <v>0.36824582671202721</v>
      </c>
      <c r="AY4811" s="59">
        <f t="shared" si="1191"/>
        <v>0.10292979866758692</v>
      </c>
      <c r="AZ4811" s="54">
        <f t="shared" si="1199"/>
        <v>5.4936116748194319E-3</v>
      </c>
    </row>
    <row r="4812" spans="3:52" x14ac:dyDescent="0.25">
      <c r="C4812" s="35">
        <v>41652</v>
      </c>
      <c r="D4812" s="36">
        <v>140.49</v>
      </c>
      <c r="E4812" s="37">
        <v>94.83</v>
      </c>
      <c r="F4812" s="38">
        <v>0</v>
      </c>
      <c r="G4812" s="7">
        <v>0</v>
      </c>
      <c r="H4812" s="38">
        <v>1</v>
      </c>
      <c r="I4812" s="7">
        <v>1</v>
      </c>
      <c r="J4812" s="36">
        <f t="shared" si="1192"/>
        <v>140.41975500000001</v>
      </c>
      <c r="K4812" s="37">
        <f t="shared" si="1193"/>
        <v>94.782584999999997</v>
      </c>
      <c r="L4812" s="36">
        <f t="shared" si="1194"/>
        <v>140.56024500000001</v>
      </c>
      <c r="M4812" s="37">
        <f t="shared" si="1195"/>
        <v>94.877414999999999</v>
      </c>
      <c r="O4812" s="39">
        <f t="shared" si="1196"/>
        <v>93024.041142727743</v>
      </c>
      <c r="P4812" s="40">
        <f t="shared" si="1197"/>
        <v>65097.945532728132</v>
      </c>
      <c r="Q4812" s="40">
        <f>S4812*F4812+T4812*G4812+AS4811*(1+$G$9/252)</f>
        <v>18382.626542393173</v>
      </c>
      <c r="R4812" s="41">
        <f t="shared" si="1200"/>
        <v>176504.61321784905</v>
      </c>
      <c r="S4812" s="36">
        <f>AU4811*H4811</f>
        <v>662.13994691955111</v>
      </c>
      <c r="T4812" s="37">
        <f>AV4811*I4811</f>
        <v>686.46995183726813</v>
      </c>
      <c r="U4812" s="57">
        <f t="shared" si="1203"/>
        <v>0.52703461652820227</v>
      </c>
      <c r="V4812" s="58">
        <f t="shared" si="1201"/>
        <v>0.36881724701655044</v>
      </c>
      <c r="W4812" s="59">
        <f t="shared" si="1202"/>
        <v>0.1041481364552472</v>
      </c>
      <c r="Y4812" s="7">
        <f t="shared" si="1198"/>
        <v>0</v>
      </c>
      <c r="Z4812" s="40"/>
      <c r="AA4812" s="40"/>
      <c r="AB4812" s="40"/>
      <c r="AC4812" s="40"/>
      <c r="AD4812" s="40"/>
      <c r="AE4812" s="40"/>
      <c r="AF4812" s="40"/>
      <c r="AG4812" s="41"/>
      <c r="AH4812" s="40"/>
      <c r="AI4812" s="40"/>
      <c r="AJ4812" s="40"/>
      <c r="AK4812" s="40"/>
      <c r="AL4812" s="40"/>
      <c r="AM4812" s="41"/>
      <c r="AN4812" s="36">
        <f>Y4812*(IF(AND(AH4812&gt;0,AI4812&lt;0),AH4812,0)+IF(AND(AJ4812&lt;0,AK4812&gt;0),AJ4812,0)+IF(AND(AL4812&gt;0,AM4812&gt;0),AL4812,0))</f>
        <v>0</v>
      </c>
      <c r="AO4812" s="37">
        <f>Y4812*(IF(AND(AH4812&gt;0,AI4812&lt;0),AI4812,0)+IF(AND(AJ4812&lt;0,AK4812&gt;0),AK4812,0)+IF(AND(AL4812&gt;0,AM4812&gt;0),AM4812,0))</f>
        <v>0</v>
      </c>
      <c r="AQ4812" s="40">
        <f>AU4812*D4812</f>
        <v>93024.041142727743</v>
      </c>
      <c r="AR4812" s="40">
        <f>AV4812*E4812</f>
        <v>65097.945532728132</v>
      </c>
      <c r="AS4812" s="40">
        <f>IF(AND(Y4812&lt;&gt;0,AN4812&lt;&gt;0),0,Q4812)</f>
        <v>18382.626542393173</v>
      </c>
      <c r="AT4812" s="41">
        <f t="shared" si="1204"/>
        <v>176504.61321784905</v>
      </c>
      <c r="AU4812" s="42">
        <f>S4812+AN4812</f>
        <v>662.13994691955111</v>
      </c>
      <c r="AV4812" s="37">
        <f>T4812+AO4812</f>
        <v>686.46995183726813</v>
      </c>
      <c r="AW4812" s="58">
        <f t="shared" si="1189"/>
        <v>0.52703461652820227</v>
      </c>
      <c r="AX4812" s="58">
        <f t="shared" si="1190"/>
        <v>0.36881724701655044</v>
      </c>
      <c r="AY4812" s="59">
        <f t="shared" si="1191"/>
        <v>0.1041481364552472</v>
      </c>
      <c r="AZ4812" s="54">
        <f t="shared" si="1199"/>
        <v>-1.1658905412694875E-2</v>
      </c>
    </row>
    <row r="4813" spans="3:52" x14ac:dyDescent="0.25">
      <c r="C4813" s="35">
        <v>41653</v>
      </c>
      <c r="D4813" s="36">
        <v>142.69999999999999</v>
      </c>
      <c r="E4813" s="37">
        <v>95.22</v>
      </c>
      <c r="F4813" s="38">
        <v>0</v>
      </c>
      <c r="G4813" s="7">
        <v>0</v>
      </c>
      <c r="H4813" s="38">
        <v>1</v>
      </c>
      <c r="I4813" s="7">
        <v>1</v>
      </c>
      <c r="J4813" s="36">
        <f t="shared" si="1192"/>
        <v>142.62864999999999</v>
      </c>
      <c r="K4813" s="37">
        <f t="shared" si="1193"/>
        <v>95.172390000000007</v>
      </c>
      <c r="L4813" s="36">
        <f t="shared" si="1194"/>
        <v>142.77134999999998</v>
      </c>
      <c r="M4813" s="37">
        <f t="shared" si="1195"/>
        <v>95.267609999999991</v>
      </c>
      <c r="O4813" s="39">
        <f t="shared" si="1196"/>
        <v>94487.37042541994</v>
      </c>
      <c r="P4813" s="40">
        <f t="shared" si="1197"/>
        <v>65365.668813944671</v>
      </c>
      <c r="Q4813" s="40">
        <f>S4813*F4813+T4813*G4813+AS4812*(1+$G$9/252)</f>
        <v>18383.356011700409</v>
      </c>
      <c r="R4813" s="41">
        <f t="shared" si="1200"/>
        <v>178236.39525106503</v>
      </c>
      <c r="S4813" s="36">
        <f>AU4812*H4812</f>
        <v>662.13994691955111</v>
      </c>
      <c r="T4813" s="37">
        <f>AV4812*I4812</f>
        <v>686.46995183726813</v>
      </c>
      <c r="U4813" s="57">
        <f t="shared" si="1203"/>
        <v>0.53012388570989877</v>
      </c>
      <c r="V4813" s="58">
        <f t="shared" si="1201"/>
        <v>0.36673581016868151</v>
      </c>
      <c r="W4813" s="59">
        <f t="shared" si="1202"/>
        <v>0.10314030412141968</v>
      </c>
      <c r="Y4813" s="7">
        <f t="shared" si="1198"/>
        <v>0</v>
      </c>
      <c r="Z4813" s="40"/>
      <c r="AA4813" s="40"/>
      <c r="AB4813" s="40"/>
      <c r="AC4813" s="40"/>
      <c r="AD4813" s="40"/>
      <c r="AE4813" s="40"/>
      <c r="AF4813" s="40"/>
      <c r="AG4813" s="41"/>
      <c r="AH4813" s="40"/>
      <c r="AI4813" s="40"/>
      <c r="AJ4813" s="40"/>
      <c r="AK4813" s="40"/>
      <c r="AL4813" s="40"/>
      <c r="AM4813" s="41"/>
      <c r="AN4813" s="36">
        <f>Y4813*(IF(AND(AH4813&gt;0,AI4813&lt;0),AH4813,0)+IF(AND(AJ4813&lt;0,AK4813&gt;0),AJ4813,0)+IF(AND(AL4813&gt;0,AM4813&gt;0),AL4813,0))</f>
        <v>0</v>
      </c>
      <c r="AO4813" s="37">
        <f>Y4813*(IF(AND(AH4813&gt;0,AI4813&lt;0),AI4813,0)+IF(AND(AJ4813&lt;0,AK4813&gt;0),AK4813,0)+IF(AND(AL4813&gt;0,AM4813&gt;0),AM4813,0))</f>
        <v>0</v>
      </c>
      <c r="AQ4813" s="40">
        <f>AU4813*D4813</f>
        <v>94487.37042541994</v>
      </c>
      <c r="AR4813" s="40">
        <f>AV4813*E4813</f>
        <v>65365.668813944671</v>
      </c>
      <c r="AS4813" s="40">
        <f>IF(AND(Y4813&lt;&gt;0,AN4813&lt;&gt;0),0,Q4813)</f>
        <v>18383.356011700409</v>
      </c>
      <c r="AT4813" s="41">
        <f t="shared" si="1204"/>
        <v>178236.39525106503</v>
      </c>
      <c r="AU4813" s="42">
        <f>S4813+AN4813</f>
        <v>662.13994691955111</v>
      </c>
      <c r="AV4813" s="37">
        <f>T4813+AO4813</f>
        <v>686.46995183726813</v>
      </c>
      <c r="AW4813" s="58">
        <f t="shared" si="1189"/>
        <v>0.53012388570989877</v>
      </c>
      <c r="AX4813" s="58">
        <f t="shared" si="1190"/>
        <v>0.36673581016868151</v>
      </c>
      <c r="AY4813" s="59">
        <f t="shared" si="1191"/>
        <v>0.10314030412141968</v>
      </c>
      <c r="AZ4813" s="54">
        <f t="shared" si="1199"/>
        <v>9.8115397758955503E-3</v>
      </c>
    </row>
    <row r="4814" spans="3:52" x14ac:dyDescent="0.25">
      <c r="C4814" s="35">
        <v>41654</v>
      </c>
      <c r="D4814" s="36">
        <v>142.55000000000001</v>
      </c>
      <c r="E4814" s="37">
        <v>95.46</v>
      </c>
      <c r="F4814" s="38">
        <v>0</v>
      </c>
      <c r="G4814" s="7">
        <v>0</v>
      </c>
      <c r="H4814" s="38">
        <v>1</v>
      </c>
      <c r="I4814" s="7">
        <v>1</v>
      </c>
      <c r="J4814" s="36">
        <f t="shared" si="1192"/>
        <v>142.47872500000003</v>
      </c>
      <c r="K4814" s="37">
        <f t="shared" si="1193"/>
        <v>95.412269999999992</v>
      </c>
      <c r="L4814" s="36">
        <f t="shared" si="1194"/>
        <v>142.621275</v>
      </c>
      <c r="M4814" s="37">
        <f t="shared" si="1195"/>
        <v>95.507729999999995</v>
      </c>
      <c r="O4814" s="39">
        <f t="shared" si="1196"/>
        <v>94388.049433382024</v>
      </c>
      <c r="P4814" s="40">
        <f t="shared" si="1197"/>
        <v>65530.421602385613</v>
      </c>
      <c r="Q4814" s="40">
        <f>S4814*F4814+T4814*G4814+AS4813*(1+$G$9/252)</f>
        <v>18384.085509954839</v>
      </c>
      <c r="R4814" s="41">
        <f t="shared" si="1200"/>
        <v>178302.55654572247</v>
      </c>
      <c r="S4814" s="36">
        <f>AU4813*H4813</f>
        <v>662.13994691955111</v>
      </c>
      <c r="T4814" s="37">
        <f>AV4813*I4813</f>
        <v>686.46995183726813</v>
      </c>
      <c r="U4814" s="57">
        <f t="shared" si="1203"/>
        <v>0.52937014063047327</v>
      </c>
      <c r="V4814" s="58">
        <f t="shared" si="1201"/>
        <v>0.36752373534016897</v>
      </c>
      <c r="W4814" s="59">
        <f t="shared" si="1202"/>
        <v>0.10310612402935777</v>
      </c>
      <c r="Y4814" s="7">
        <f t="shared" si="1198"/>
        <v>0</v>
      </c>
      <c r="Z4814" s="40"/>
      <c r="AA4814" s="40"/>
      <c r="AB4814" s="40"/>
      <c r="AC4814" s="40"/>
      <c r="AD4814" s="40"/>
      <c r="AE4814" s="40"/>
      <c r="AF4814" s="40"/>
      <c r="AG4814" s="41"/>
      <c r="AH4814" s="40"/>
      <c r="AI4814" s="40"/>
      <c r="AJ4814" s="40"/>
      <c r="AK4814" s="40"/>
      <c r="AL4814" s="40"/>
      <c r="AM4814" s="41"/>
      <c r="AN4814" s="36">
        <f>Y4814*(IF(AND(AH4814&gt;0,AI4814&lt;0),AH4814,0)+IF(AND(AJ4814&lt;0,AK4814&gt;0),AJ4814,0)+IF(AND(AL4814&gt;0,AM4814&gt;0),AL4814,0))</f>
        <v>0</v>
      </c>
      <c r="AO4814" s="37">
        <f>Y4814*(IF(AND(AH4814&gt;0,AI4814&lt;0),AI4814,0)+IF(AND(AJ4814&lt;0,AK4814&gt;0),AK4814,0)+IF(AND(AL4814&gt;0,AM4814&gt;0),AM4814,0))</f>
        <v>0</v>
      </c>
      <c r="AQ4814" s="40">
        <f>AU4814*D4814</f>
        <v>94388.049433382024</v>
      </c>
      <c r="AR4814" s="40">
        <f>AV4814*E4814</f>
        <v>65530.421602385613</v>
      </c>
      <c r="AS4814" s="40">
        <f>IF(AND(Y4814&lt;&gt;0,AN4814&lt;&gt;0),0,Q4814)</f>
        <v>18384.085509954839</v>
      </c>
      <c r="AT4814" s="41">
        <f t="shared" si="1204"/>
        <v>178302.55654572247</v>
      </c>
      <c r="AU4814" s="42">
        <f>S4814+AN4814</f>
        <v>662.13994691955111</v>
      </c>
      <c r="AV4814" s="37">
        <f>T4814+AO4814</f>
        <v>686.46995183726813</v>
      </c>
      <c r="AW4814" s="58">
        <f t="shared" si="1189"/>
        <v>0.52937014063047327</v>
      </c>
      <c r="AX4814" s="58">
        <f t="shared" si="1190"/>
        <v>0.36752373534016897</v>
      </c>
      <c r="AY4814" s="59">
        <f t="shared" si="1191"/>
        <v>0.10310612402935777</v>
      </c>
      <c r="AZ4814" s="54">
        <f t="shared" si="1199"/>
        <v>3.7119968996379704E-4</v>
      </c>
    </row>
    <row r="4815" spans="3:52" x14ac:dyDescent="0.25">
      <c r="C4815" s="35">
        <v>41655</v>
      </c>
      <c r="D4815" s="36">
        <v>141.81</v>
      </c>
      <c r="E4815" s="37">
        <v>96.06</v>
      </c>
      <c r="F4815" s="38">
        <v>0</v>
      </c>
      <c r="G4815" s="7">
        <v>0</v>
      </c>
      <c r="H4815" s="38">
        <v>1</v>
      </c>
      <c r="I4815" s="7">
        <v>1</v>
      </c>
      <c r="J4815" s="36">
        <f t="shared" si="1192"/>
        <v>141.73909500000002</v>
      </c>
      <c r="K4815" s="37">
        <f t="shared" si="1193"/>
        <v>96.011970000000005</v>
      </c>
      <c r="L4815" s="36">
        <f t="shared" si="1194"/>
        <v>141.88090499999998</v>
      </c>
      <c r="M4815" s="37">
        <f t="shared" si="1195"/>
        <v>96.108029999999999</v>
      </c>
      <c r="O4815" s="39">
        <f t="shared" si="1196"/>
        <v>93898.065872661551</v>
      </c>
      <c r="P4815" s="40">
        <f t="shared" si="1197"/>
        <v>65942.303573487981</v>
      </c>
      <c r="Q4815" s="40">
        <f>S4815*F4815+T4815*G4815+AS4814*(1+$G$9/252)</f>
        <v>18384.815037157612</v>
      </c>
      <c r="R4815" s="41">
        <f t="shared" si="1200"/>
        <v>178225.18448330715</v>
      </c>
      <c r="S4815" s="36">
        <f>AU4814*H4814</f>
        <v>662.13994691955111</v>
      </c>
      <c r="T4815" s="37">
        <f>AV4814*I4814</f>
        <v>686.46995183726813</v>
      </c>
      <c r="U4815" s="57">
        <f t="shared" si="1203"/>
        <v>0.52685071498105918</v>
      </c>
      <c r="V4815" s="58">
        <f t="shared" si="1201"/>
        <v>0.36999430672304473</v>
      </c>
      <c r="W4815" s="59">
        <f t="shared" si="1202"/>
        <v>0.10315497829589601</v>
      </c>
      <c r="Y4815" s="7">
        <f t="shared" si="1198"/>
        <v>0</v>
      </c>
      <c r="Z4815" s="40"/>
      <c r="AA4815" s="40"/>
      <c r="AB4815" s="40"/>
      <c r="AC4815" s="40"/>
      <c r="AD4815" s="40"/>
      <c r="AE4815" s="40"/>
      <c r="AF4815" s="40"/>
      <c r="AG4815" s="41"/>
      <c r="AH4815" s="40"/>
      <c r="AI4815" s="40"/>
      <c r="AJ4815" s="40"/>
      <c r="AK4815" s="40"/>
      <c r="AL4815" s="40"/>
      <c r="AM4815" s="41"/>
      <c r="AN4815" s="36">
        <f>Y4815*(IF(AND(AH4815&gt;0,AI4815&lt;0),AH4815,0)+IF(AND(AJ4815&lt;0,AK4815&gt;0),AJ4815,0)+IF(AND(AL4815&gt;0,AM4815&gt;0),AL4815,0))</f>
        <v>0</v>
      </c>
      <c r="AO4815" s="37">
        <f>Y4815*(IF(AND(AH4815&gt;0,AI4815&lt;0),AI4815,0)+IF(AND(AJ4815&lt;0,AK4815&gt;0),AK4815,0)+IF(AND(AL4815&gt;0,AM4815&gt;0),AM4815,0))</f>
        <v>0</v>
      </c>
      <c r="AQ4815" s="40">
        <f>AU4815*D4815</f>
        <v>93898.065872661551</v>
      </c>
      <c r="AR4815" s="40">
        <f>AV4815*E4815</f>
        <v>65942.303573487981</v>
      </c>
      <c r="AS4815" s="40">
        <f>IF(AND(Y4815&lt;&gt;0,AN4815&lt;&gt;0),0,Q4815)</f>
        <v>18384.815037157612</v>
      </c>
      <c r="AT4815" s="41">
        <f t="shared" si="1204"/>
        <v>178225.18448330715</v>
      </c>
      <c r="AU4815" s="42">
        <f>S4815+AN4815</f>
        <v>662.13994691955111</v>
      </c>
      <c r="AV4815" s="37">
        <f>T4815+AO4815</f>
        <v>686.46995183726813</v>
      </c>
      <c r="AW4815" s="58">
        <f t="shared" si="1189"/>
        <v>0.52685071498105918</v>
      </c>
      <c r="AX4815" s="58">
        <f t="shared" si="1190"/>
        <v>0.36999430672304473</v>
      </c>
      <c r="AY4815" s="59">
        <f t="shared" si="1191"/>
        <v>0.10315497829589601</v>
      </c>
      <c r="AZ4815" s="54">
        <f t="shared" si="1199"/>
        <v>-4.3393692112025928E-4</v>
      </c>
    </row>
    <row r="4816" spans="3:52" x14ac:dyDescent="0.25">
      <c r="C4816" s="35">
        <v>41656</v>
      </c>
      <c r="D4816" s="36">
        <v>140.51</v>
      </c>
      <c r="E4816" s="37">
        <v>94.93</v>
      </c>
      <c r="F4816" s="38">
        <v>0</v>
      </c>
      <c r="G4816" s="7">
        <v>0</v>
      </c>
      <c r="H4816" s="38">
        <v>1</v>
      </c>
      <c r="I4816" s="7">
        <v>1</v>
      </c>
      <c r="J4816" s="36">
        <f t="shared" si="1192"/>
        <v>140.43974499999999</v>
      </c>
      <c r="K4816" s="37">
        <f t="shared" si="1193"/>
        <v>94.882535000000018</v>
      </c>
      <c r="L4816" s="36">
        <f t="shared" si="1194"/>
        <v>140.58025499999999</v>
      </c>
      <c r="M4816" s="37">
        <f t="shared" si="1195"/>
        <v>94.977464999999995</v>
      </c>
      <c r="O4816" s="39">
        <f t="shared" si="1196"/>
        <v>93037.283941666115</v>
      </c>
      <c r="P4816" s="40">
        <f t="shared" si="1197"/>
        <v>65166.592527911867</v>
      </c>
      <c r="Q4816" s="40">
        <f>S4816*F4816+T4816*G4816+AS4815*(1+$G$9/252)</f>
        <v>18385.544593309878</v>
      </c>
      <c r="R4816" s="41">
        <f t="shared" si="1200"/>
        <v>176589.42106288785</v>
      </c>
      <c r="S4816" s="36">
        <f>AU4815*H4815</f>
        <v>662.13994691955111</v>
      </c>
      <c r="T4816" s="37">
        <f>AV4815*I4815</f>
        <v>686.46995183726813</v>
      </c>
      <c r="U4816" s="57">
        <f t="shared" si="1203"/>
        <v>0.52685649786763411</v>
      </c>
      <c r="V4816" s="58">
        <f t="shared" si="1201"/>
        <v>0.36902885878256791</v>
      </c>
      <c r="W4816" s="59">
        <f t="shared" si="1202"/>
        <v>0.10411464334979802</v>
      </c>
      <c r="Y4816" s="7">
        <f t="shared" si="1198"/>
        <v>0</v>
      </c>
      <c r="Z4816" s="40"/>
      <c r="AA4816" s="40"/>
      <c r="AB4816" s="40"/>
      <c r="AC4816" s="40"/>
      <c r="AD4816" s="40"/>
      <c r="AE4816" s="40"/>
      <c r="AF4816" s="40"/>
      <c r="AG4816" s="41"/>
      <c r="AH4816" s="40"/>
      <c r="AI4816" s="40"/>
      <c r="AJ4816" s="40"/>
      <c r="AK4816" s="40"/>
      <c r="AL4816" s="40"/>
      <c r="AM4816" s="41"/>
      <c r="AN4816" s="36">
        <f>Y4816*(IF(AND(AH4816&gt;0,AI4816&lt;0),AH4816,0)+IF(AND(AJ4816&lt;0,AK4816&gt;0),AJ4816,0)+IF(AND(AL4816&gt;0,AM4816&gt;0),AL4816,0))</f>
        <v>0</v>
      </c>
      <c r="AO4816" s="37">
        <f>Y4816*(IF(AND(AH4816&gt;0,AI4816&lt;0),AI4816,0)+IF(AND(AJ4816&lt;0,AK4816&gt;0),AK4816,0)+IF(AND(AL4816&gt;0,AM4816&gt;0),AM4816,0))</f>
        <v>0</v>
      </c>
      <c r="AQ4816" s="40">
        <f>AU4816*D4816</f>
        <v>93037.283941666115</v>
      </c>
      <c r="AR4816" s="40">
        <f>AV4816*E4816</f>
        <v>65166.592527911867</v>
      </c>
      <c r="AS4816" s="40">
        <f>IF(AND(Y4816&lt;&gt;0,AN4816&lt;&gt;0),0,Q4816)</f>
        <v>18385.544593309878</v>
      </c>
      <c r="AT4816" s="41">
        <f t="shared" si="1204"/>
        <v>176589.42106288785</v>
      </c>
      <c r="AU4816" s="42">
        <f>S4816+AN4816</f>
        <v>662.13994691955111</v>
      </c>
      <c r="AV4816" s="37">
        <f>T4816+AO4816</f>
        <v>686.46995183726813</v>
      </c>
      <c r="AW4816" s="58">
        <f t="shared" si="1189"/>
        <v>0.52685649786763411</v>
      </c>
      <c r="AX4816" s="58">
        <f t="shared" si="1190"/>
        <v>0.36902885878256791</v>
      </c>
      <c r="AY4816" s="59">
        <f t="shared" si="1191"/>
        <v>0.10411464334979802</v>
      </c>
      <c r="AZ4816" s="54">
        <f t="shared" si="1199"/>
        <v>-9.1780711304160212E-3</v>
      </c>
    </row>
    <row r="4817" spans="3:52" x14ac:dyDescent="0.25">
      <c r="C4817" s="35">
        <v>41660</v>
      </c>
      <c r="D4817" s="36">
        <v>142.15</v>
      </c>
      <c r="E4817" s="37">
        <v>95.08</v>
      </c>
      <c r="F4817" s="38">
        <v>0</v>
      </c>
      <c r="G4817" s="7">
        <v>0</v>
      </c>
      <c r="H4817" s="38">
        <v>1</v>
      </c>
      <c r="I4817" s="7">
        <v>1</v>
      </c>
      <c r="J4817" s="36">
        <f t="shared" si="1192"/>
        <v>142.07892500000003</v>
      </c>
      <c r="K4817" s="37">
        <f t="shared" si="1193"/>
        <v>95.03246</v>
      </c>
      <c r="L4817" s="36">
        <f t="shared" si="1194"/>
        <v>142.22107499999998</v>
      </c>
      <c r="M4817" s="37">
        <f t="shared" si="1195"/>
        <v>95.127539999999996</v>
      </c>
      <c r="O4817" s="39">
        <f t="shared" si="1196"/>
        <v>94123.1934546142</v>
      </c>
      <c r="P4817" s="40">
        <f t="shared" si="1197"/>
        <v>65269.563020687456</v>
      </c>
      <c r="Q4817" s="40">
        <f>S4817*F4817+T4817*G4817+AS4816*(1+$G$9/252)</f>
        <v>18386.274178412787</v>
      </c>
      <c r="R4817" s="41">
        <f t="shared" si="1200"/>
        <v>177779.03065371444</v>
      </c>
      <c r="S4817" s="36">
        <f>AU4816*H4816</f>
        <v>662.13994691955111</v>
      </c>
      <c r="T4817" s="37">
        <f>AV4816*I4816</f>
        <v>686.46995183726813</v>
      </c>
      <c r="U4817" s="57">
        <f t="shared" si="1203"/>
        <v>0.5294392319977903</v>
      </c>
      <c r="V4817" s="58">
        <f t="shared" si="1201"/>
        <v>0.36713870460809456</v>
      </c>
      <c r="W4817" s="59">
        <f t="shared" si="1202"/>
        <v>0.10342206339411511</v>
      </c>
      <c r="Y4817" s="7">
        <f t="shared" si="1198"/>
        <v>0</v>
      </c>
      <c r="Z4817" s="40"/>
      <c r="AA4817" s="40"/>
      <c r="AB4817" s="40"/>
      <c r="AC4817" s="40"/>
      <c r="AD4817" s="40"/>
      <c r="AE4817" s="40"/>
      <c r="AF4817" s="40"/>
      <c r="AG4817" s="41"/>
      <c r="AH4817" s="40"/>
      <c r="AI4817" s="40"/>
      <c r="AJ4817" s="40"/>
      <c r="AK4817" s="40"/>
      <c r="AL4817" s="40"/>
      <c r="AM4817" s="41"/>
      <c r="AN4817" s="36">
        <f>Y4817*(IF(AND(AH4817&gt;0,AI4817&lt;0),AH4817,0)+IF(AND(AJ4817&lt;0,AK4817&gt;0),AJ4817,0)+IF(AND(AL4817&gt;0,AM4817&gt;0),AL4817,0))</f>
        <v>0</v>
      </c>
      <c r="AO4817" s="37">
        <f>Y4817*(IF(AND(AH4817&gt;0,AI4817&lt;0),AI4817,0)+IF(AND(AJ4817&lt;0,AK4817&gt;0),AK4817,0)+IF(AND(AL4817&gt;0,AM4817&gt;0),AM4817,0))</f>
        <v>0</v>
      </c>
      <c r="AQ4817" s="40">
        <f>AU4817*D4817</f>
        <v>94123.1934546142</v>
      </c>
      <c r="AR4817" s="40">
        <f>AV4817*E4817</f>
        <v>65269.563020687456</v>
      </c>
      <c r="AS4817" s="40">
        <f>IF(AND(Y4817&lt;&gt;0,AN4817&lt;&gt;0),0,Q4817)</f>
        <v>18386.274178412787</v>
      </c>
      <c r="AT4817" s="41">
        <f t="shared" si="1204"/>
        <v>177779.03065371444</v>
      </c>
      <c r="AU4817" s="42">
        <f>S4817+AN4817</f>
        <v>662.13994691955111</v>
      </c>
      <c r="AV4817" s="37">
        <f>T4817+AO4817</f>
        <v>686.46995183726813</v>
      </c>
      <c r="AW4817" s="58">
        <f t="shared" si="1189"/>
        <v>0.5294392319977903</v>
      </c>
      <c r="AX4817" s="58">
        <f t="shared" si="1190"/>
        <v>0.36713870460809456</v>
      </c>
      <c r="AY4817" s="59">
        <f t="shared" si="1191"/>
        <v>0.10342206339411511</v>
      </c>
      <c r="AZ4817" s="54">
        <f t="shared" si="1199"/>
        <v>6.7365846927089912E-3</v>
      </c>
    </row>
    <row r="4818" spans="3:52" x14ac:dyDescent="0.25">
      <c r="C4818" s="35">
        <v>41661</v>
      </c>
      <c r="D4818" s="36">
        <v>142.30000000000001</v>
      </c>
      <c r="E4818" s="37">
        <v>94.88</v>
      </c>
      <c r="F4818" s="38">
        <v>0</v>
      </c>
      <c r="G4818" s="7">
        <v>0</v>
      </c>
      <c r="H4818" s="38">
        <v>1</v>
      </c>
      <c r="I4818" s="7">
        <v>1</v>
      </c>
      <c r="J4818" s="36">
        <f t="shared" si="1192"/>
        <v>142.22885000000002</v>
      </c>
      <c r="K4818" s="37">
        <f t="shared" si="1193"/>
        <v>94.832560000000001</v>
      </c>
      <c r="L4818" s="36">
        <f t="shared" si="1194"/>
        <v>142.37115</v>
      </c>
      <c r="M4818" s="37">
        <f t="shared" si="1195"/>
        <v>94.92743999999999</v>
      </c>
      <c r="O4818" s="39">
        <f t="shared" si="1196"/>
        <v>94222.514446652131</v>
      </c>
      <c r="P4818" s="40">
        <f t="shared" si="1197"/>
        <v>65132.26903032</v>
      </c>
      <c r="Q4818" s="40">
        <f>S4818*F4818+T4818*G4818+AS4817*(1+$G$9/252)</f>
        <v>18387.003792467483</v>
      </c>
      <c r="R4818" s="41">
        <f t="shared" si="1200"/>
        <v>177741.78726943961</v>
      </c>
      <c r="S4818" s="36">
        <f>AU4817*H4817</f>
        <v>662.13994691955111</v>
      </c>
      <c r="T4818" s="37">
        <f>AV4817*I4817</f>
        <v>686.46995183726813</v>
      </c>
      <c r="U4818" s="57">
        <f t="shared" si="1203"/>
        <v>0.53010896252449502</v>
      </c>
      <c r="V4818" s="58">
        <f t="shared" si="1201"/>
        <v>0.3664431984786205</v>
      </c>
      <c r="W4818" s="59">
        <f t="shared" si="1202"/>
        <v>0.10344783899688451</v>
      </c>
      <c r="Y4818" s="7">
        <f t="shared" si="1198"/>
        <v>0</v>
      </c>
      <c r="Z4818" s="40"/>
      <c r="AA4818" s="40"/>
      <c r="AB4818" s="40"/>
      <c r="AC4818" s="40"/>
      <c r="AD4818" s="40"/>
      <c r="AE4818" s="40"/>
      <c r="AF4818" s="40"/>
      <c r="AG4818" s="41"/>
      <c r="AH4818" s="40"/>
      <c r="AI4818" s="40"/>
      <c r="AJ4818" s="40"/>
      <c r="AK4818" s="40"/>
      <c r="AL4818" s="40"/>
      <c r="AM4818" s="41"/>
      <c r="AN4818" s="36">
        <f>Y4818*(IF(AND(AH4818&gt;0,AI4818&lt;0),AH4818,0)+IF(AND(AJ4818&lt;0,AK4818&gt;0),AJ4818,0)+IF(AND(AL4818&gt;0,AM4818&gt;0),AL4818,0))</f>
        <v>0</v>
      </c>
      <c r="AO4818" s="37">
        <f>Y4818*(IF(AND(AH4818&gt;0,AI4818&lt;0),AI4818,0)+IF(AND(AJ4818&lt;0,AK4818&gt;0),AK4818,0)+IF(AND(AL4818&gt;0,AM4818&gt;0),AM4818,0))</f>
        <v>0</v>
      </c>
      <c r="AQ4818" s="40">
        <f>AU4818*D4818</f>
        <v>94222.514446652131</v>
      </c>
      <c r="AR4818" s="40">
        <f>AV4818*E4818</f>
        <v>65132.26903032</v>
      </c>
      <c r="AS4818" s="40">
        <f>IF(AND(Y4818&lt;&gt;0,AN4818&lt;&gt;0),0,Q4818)</f>
        <v>18387.003792467483</v>
      </c>
      <c r="AT4818" s="41">
        <f t="shared" si="1204"/>
        <v>177741.78726943961</v>
      </c>
      <c r="AU4818" s="42">
        <f>S4818+AN4818</f>
        <v>662.13994691955111</v>
      </c>
      <c r="AV4818" s="37">
        <f>T4818+AO4818</f>
        <v>686.46995183726813</v>
      </c>
      <c r="AW4818" s="58">
        <f t="shared" si="1189"/>
        <v>0.53010896252449502</v>
      </c>
      <c r="AX4818" s="58">
        <f t="shared" si="1190"/>
        <v>0.3664431984786205</v>
      </c>
      <c r="AY4818" s="59">
        <f t="shared" si="1191"/>
        <v>0.10344783899688451</v>
      </c>
      <c r="AZ4818" s="54">
        <f t="shared" si="1199"/>
        <v>-2.0949256016233875E-4</v>
      </c>
    </row>
    <row r="4819" spans="3:52" x14ac:dyDescent="0.25">
      <c r="C4819" s="35">
        <v>41662</v>
      </c>
      <c r="D4819" s="36">
        <v>140.24</v>
      </c>
      <c r="E4819" s="37">
        <v>95.32</v>
      </c>
      <c r="F4819" s="38">
        <v>0</v>
      </c>
      <c r="G4819" s="7">
        <v>0</v>
      </c>
      <c r="H4819" s="38">
        <v>1</v>
      </c>
      <c r="I4819" s="7">
        <v>1</v>
      </c>
      <c r="J4819" s="36">
        <f t="shared" si="1192"/>
        <v>140.16988000000001</v>
      </c>
      <c r="K4819" s="37">
        <f t="shared" si="1193"/>
        <v>95.27234</v>
      </c>
      <c r="L4819" s="36">
        <f t="shared" si="1194"/>
        <v>140.31012000000001</v>
      </c>
      <c r="M4819" s="37">
        <f t="shared" si="1195"/>
        <v>95.367659999999987</v>
      </c>
      <c r="O4819" s="39">
        <f t="shared" si="1196"/>
        <v>92858.506155997849</v>
      </c>
      <c r="P4819" s="40">
        <f t="shared" si="1197"/>
        <v>65434.315809128391</v>
      </c>
      <c r="Q4819" s="40">
        <f>S4819*F4819+T4819*G4819+AS4818*(1+$G$9/252)</f>
        <v>18387.733435475118</v>
      </c>
      <c r="R4819" s="41">
        <f t="shared" si="1200"/>
        <v>176680.55540060136</v>
      </c>
      <c r="S4819" s="36">
        <f>AU4818*H4818</f>
        <v>662.13994691955111</v>
      </c>
      <c r="T4819" s="37">
        <f>AV4818*I4818</f>
        <v>686.46995183726813</v>
      </c>
      <c r="U4819" s="57">
        <f t="shared" si="1203"/>
        <v>0.52557286762797772</v>
      </c>
      <c r="V4819" s="58">
        <f t="shared" si="1201"/>
        <v>0.37035380413404384</v>
      </c>
      <c r="W4819" s="59">
        <f t="shared" si="1202"/>
        <v>0.10407332823797844</v>
      </c>
      <c r="Y4819" s="7">
        <f t="shared" si="1198"/>
        <v>0</v>
      </c>
      <c r="Z4819" s="40"/>
      <c r="AA4819" s="40"/>
      <c r="AB4819" s="40"/>
      <c r="AC4819" s="40"/>
      <c r="AD4819" s="40"/>
      <c r="AE4819" s="40"/>
      <c r="AF4819" s="40"/>
      <c r="AG4819" s="41"/>
      <c r="AH4819" s="40"/>
      <c r="AI4819" s="40"/>
      <c r="AJ4819" s="40"/>
      <c r="AK4819" s="40"/>
      <c r="AL4819" s="40"/>
      <c r="AM4819" s="41"/>
      <c r="AN4819" s="36">
        <f>Y4819*(IF(AND(AH4819&gt;0,AI4819&lt;0),AH4819,0)+IF(AND(AJ4819&lt;0,AK4819&gt;0),AJ4819,0)+IF(AND(AL4819&gt;0,AM4819&gt;0),AL4819,0))</f>
        <v>0</v>
      </c>
      <c r="AO4819" s="37">
        <f>Y4819*(IF(AND(AH4819&gt;0,AI4819&lt;0),AI4819,0)+IF(AND(AJ4819&lt;0,AK4819&gt;0),AK4819,0)+IF(AND(AL4819&gt;0,AM4819&gt;0),AM4819,0))</f>
        <v>0</v>
      </c>
      <c r="AQ4819" s="40">
        <f>AU4819*D4819</f>
        <v>92858.506155997849</v>
      </c>
      <c r="AR4819" s="40">
        <f>AV4819*E4819</f>
        <v>65434.315809128391</v>
      </c>
      <c r="AS4819" s="40">
        <f>IF(AND(Y4819&lt;&gt;0,AN4819&lt;&gt;0),0,Q4819)</f>
        <v>18387.733435475118</v>
      </c>
      <c r="AT4819" s="41">
        <f t="shared" si="1204"/>
        <v>176680.55540060136</v>
      </c>
      <c r="AU4819" s="42">
        <f>S4819+AN4819</f>
        <v>662.13994691955111</v>
      </c>
      <c r="AV4819" s="37">
        <f>T4819+AO4819</f>
        <v>686.46995183726813</v>
      </c>
      <c r="AW4819" s="58">
        <f t="shared" si="1189"/>
        <v>0.52557286762797772</v>
      </c>
      <c r="AX4819" s="58">
        <f t="shared" si="1190"/>
        <v>0.37035380413404384</v>
      </c>
      <c r="AY4819" s="59">
        <f t="shared" si="1191"/>
        <v>0.10407332823797844</v>
      </c>
      <c r="AZ4819" s="54">
        <f t="shared" si="1199"/>
        <v>-5.9706379976337542E-3</v>
      </c>
    </row>
    <row r="4820" spans="3:52" x14ac:dyDescent="0.25">
      <c r="C4820" s="35">
        <v>41663</v>
      </c>
      <c r="D4820" s="36">
        <v>134.58000000000001</v>
      </c>
      <c r="E4820" s="37">
        <v>94.43</v>
      </c>
      <c r="F4820" s="38">
        <v>0</v>
      </c>
      <c r="G4820" s="7">
        <v>0</v>
      </c>
      <c r="H4820" s="38">
        <v>1</v>
      </c>
      <c r="I4820" s="7">
        <v>1</v>
      </c>
      <c r="J4820" s="36">
        <f t="shared" si="1192"/>
        <v>134.51271000000003</v>
      </c>
      <c r="K4820" s="37">
        <f t="shared" si="1193"/>
        <v>94.382785000000013</v>
      </c>
      <c r="L4820" s="36">
        <f t="shared" si="1194"/>
        <v>134.64729</v>
      </c>
      <c r="M4820" s="37">
        <f t="shared" si="1195"/>
        <v>94.477215000000001</v>
      </c>
      <c r="O4820" s="39">
        <f t="shared" si="1196"/>
        <v>89110.794056433195</v>
      </c>
      <c r="P4820" s="40">
        <f t="shared" si="1197"/>
        <v>64823.357551993235</v>
      </c>
      <c r="Q4820" s="40">
        <f>S4820*F4820+T4820*G4820+AS4819*(1+$G$9/252)</f>
        <v>18388.463107436841</v>
      </c>
      <c r="R4820" s="41">
        <f t="shared" si="1200"/>
        <v>172322.61471586325</v>
      </c>
      <c r="S4820" s="36">
        <f>AU4819*H4819</f>
        <v>662.13994691955111</v>
      </c>
      <c r="T4820" s="37">
        <f>AV4819*I4819</f>
        <v>686.46995183726813</v>
      </c>
      <c r="U4820" s="57">
        <f t="shared" si="1203"/>
        <v>0.51711607442450236</v>
      </c>
      <c r="V4820" s="58">
        <f t="shared" si="1201"/>
        <v>0.37617440786212658</v>
      </c>
      <c r="W4820" s="59">
        <f t="shared" si="1202"/>
        <v>0.10670951771337114</v>
      </c>
      <c r="Y4820" s="7">
        <f t="shared" si="1198"/>
        <v>0</v>
      </c>
      <c r="Z4820" s="40"/>
      <c r="AA4820" s="40"/>
      <c r="AB4820" s="40"/>
      <c r="AC4820" s="40"/>
      <c r="AD4820" s="40"/>
      <c r="AE4820" s="40"/>
      <c r="AF4820" s="40"/>
      <c r="AG4820" s="41"/>
      <c r="AH4820" s="40"/>
      <c r="AI4820" s="40"/>
      <c r="AJ4820" s="40"/>
      <c r="AK4820" s="40"/>
      <c r="AL4820" s="40"/>
      <c r="AM4820" s="41"/>
      <c r="AN4820" s="36">
        <f>Y4820*(IF(AND(AH4820&gt;0,AI4820&lt;0),AH4820,0)+IF(AND(AJ4820&lt;0,AK4820&gt;0),AJ4820,0)+IF(AND(AL4820&gt;0,AM4820&gt;0),AL4820,0))</f>
        <v>0</v>
      </c>
      <c r="AO4820" s="37">
        <f>Y4820*(IF(AND(AH4820&gt;0,AI4820&lt;0),AI4820,0)+IF(AND(AJ4820&lt;0,AK4820&gt;0),AK4820,0)+IF(AND(AL4820&gt;0,AM4820&gt;0),AM4820,0))</f>
        <v>0</v>
      </c>
      <c r="AQ4820" s="40">
        <f>AU4820*D4820</f>
        <v>89110.794056433195</v>
      </c>
      <c r="AR4820" s="40">
        <f>AV4820*E4820</f>
        <v>64823.357551993235</v>
      </c>
      <c r="AS4820" s="40">
        <f>IF(AND(Y4820&lt;&gt;0,AN4820&lt;&gt;0),0,Q4820)</f>
        <v>18388.463107436841</v>
      </c>
      <c r="AT4820" s="41">
        <f t="shared" si="1204"/>
        <v>172322.61471586325</v>
      </c>
      <c r="AU4820" s="42">
        <f>S4820+AN4820</f>
        <v>662.13994691955111</v>
      </c>
      <c r="AV4820" s="37">
        <f>T4820+AO4820</f>
        <v>686.46995183726813</v>
      </c>
      <c r="AW4820" s="58">
        <f t="shared" si="1189"/>
        <v>0.51711607442450236</v>
      </c>
      <c r="AX4820" s="58">
        <f t="shared" si="1190"/>
        <v>0.37617440786212658</v>
      </c>
      <c r="AY4820" s="59">
        <f t="shared" si="1191"/>
        <v>0.10670951771337114</v>
      </c>
      <c r="AZ4820" s="54">
        <f t="shared" si="1199"/>
        <v>-2.4665649679768142E-2</v>
      </c>
    </row>
    <row r="4821" spans="3:52" x14ac:dyDescent="0.25">
      <c r="C4821" s="35">
        <v>41666</v>
      </c>
      <c r="D4821" s="36">
        <v>131.94999999999999</v>
      </c>
      <c r="E4821" s="37">
        <v>94.07</v>
      </c>
      <c r="F4821" s="38">
        <v>0</v>
      </c>
      <c r="G4821" s="7">
        <v>0</v>
      </c>
      <c r="H4821" s="38">
        <v>1</v>
      </c>
      <c r="I4821" s="7">
        <v>1</v>
      </c>
      <c r="J4821" s="36">
        <f t="shared" si="1192"/>
        <v>131.88402500000001</v>
      </c>
      <c r="K4821" s="37">
        <f t="shared" si="1193"/>
        <v>94.022964999999999</v>
      </c>
      <c r="L4821" s="36">
        <f t="shared" si="1194"/>
        <v>132.01597499999997</v>
      </c>
      <c r="M4821" s="37">
        <f t="shared" si="1195"/>
        <v>94.117034999999987</v>
      </c>
      <c r="O4821" s="39">
        <f t="shared" si="1196"/>
        <v>87369.365996034758</v>
      </c>
      <c r="P4821" s="40">
        <f t="shared" si="1197"/>
        <v>64576.22836933181</v>
      </c>
      <c r="Q4821" s="40">
        <f>S4821*F4821+T4821*G4821+AS4820*(1+$G$9/252)</f>
        <v>18389.192808353801</v>
      </c>
      <c r="R4821" s="41">
        <f t="shared" si="1200"/>
        <v>170334.78717372037</v>
      </c>
      <c r="S4821" s="36">
        <f>AU4820*H4820</f>
        <v>662.13994691955111</v>
      </c>
      <c r="T4821" s="37">
        <f>AV4820*I4820</f>
        <v>686.46995183726813</v>
      </c>
      <c r="U4821" s="57">
        <f t="shared" si="1203"/>
        <v>0.51292732063550139</v>
      </c>
      <c r="V4821" s="58">
        <f t="shared" si="1201"/>
        <v>0.37911356476743685</v>
      </c>
      <c r="W4821" s="59">
        <f t="shared" si="1202"/>
        <v>0.10795911459706174</v>
      </c>
      <c r="Y4821" s="7">
        <f t="shared" si="1198"/>
        <v>0</v>
      </c>
      <c r="Z4821" s="40"/>
      <c r="AA4821" s="40"/>
      <c r="AB4821" s="40"/>
      <c r="AC4821" s="40"/>
      <c r="AD4821" s="40"/>
      <c r="AE4821" s="40"/>
      <c r="AF4821" s="40"/>
      <c r="AG4821" s="41"/>
      <c r="AH4821" s="40"/>
      <c r="AI4821" s="40"/>
      <c r="AJ4821" s="40"/>
      <c r="AK4821" s="40"/>
      <c r="AL4821" s="40"/>
      <c r="AM4821" s="41"/>
      <c r="AN4821" s="36">
        <f>Y4821*(IF(AND(AH4821&gt;0,AI4821&lt;0),AH4821,0)+IF(AND(AJ4821&lt;0,AK4821&gt;0),AJ4821,0)+IF(AND(AL4821&gt;0,AM4821&gt;0),AL4821,0))</f>
        <v>0</v>
      </c>
      <c r="AO4821" s="37">
        <f>Y4821*(IF(AND(AH4821&gt;0,AI4821&lt;0),AI4821,0)+IF(AND(AJ4821&lt;0,AK4821&gt;0),AK4821,0)+IF(AND(AL4821&gt;0,AM4821&gt;0),AM4821,0))</f>
        <v>0</v>
      </c>
      <c r="AQ4821" s="40">
        <f>AU4821*D4821</f>
        <v>87369.365996034758</v>
      </c>
      <c r="AR4821" s="40">
        <f>AV4821*E4821</f>
        <v>64576.22836933181</v>
      </c>
      <c r="AS4821" s="40">
        <f>IF(AND(Y4821&lt;&gt;0,AN4821&lt;&gt;0),0,Q4821)</f>
        <v>18389.192808353801</v>
      </c>
      <c r="AT4821" s="41">
        <f t="shared" si="1204"/>
        <v>170334.78717372037</v>
      </c>
      <c r="AU4821" s="42">
        <f>S4821+AN4821</f>
        <v>662.13994691955111</v>
      </c>
      <c r="AV4821" s="37">
        <f>T4821+AO4821</f>
        <v>686.46995183726813</v>
      </c>
      <c r="AW4821" s="58">
        <f t="shared" ref="AW4821:AW4884" si="1205">AQ4821/AT4821</f>
        <v>0.51292732063550139</v>
      </c>
      <c r="AX4821" s="58">
        <f t="shared" ref="AX4821:AX4884" si="1206">AR4821/AT4821</f>
        <v>0.37911356476743685</v>
      </c>
      <c r="AY4821" s="59">
        <f t="shared" ref="AY4821:AY4884" si="1207">AS4821/AT4821</f>
        <v>0.10795911459706174</v>
      </c>
      <c r="AZ4821" s="54">
        <f t="shared" si="1199"/>
        <v>-1.1535500116572339E-2</v>
      </c>
    </row>
    <row r="4822" spans="3:52" x14ac:dyDescent="0.25">
      <c r="C4822" s="35">
        <v>41667</v>
      </c>
      <c r="D4822" s="36">
        <v>134.34</v>
      </c>
      <c r="E4822" s="37">
        <v>94.18</v>
      </c>
      <c r="F4822" s="38">
        <v>0</v>
      </c>
      <c r="G4822" s="7">
        <v>0</v>
      </c>
      <c r="H4822" s="38">
        <v>1</v>
      </c>
      <c r="I4822" s="7">
        <v>1</v>
      </c>
      <c r="J4822" s="36">
        <f t="shared" ref="J4822:J4885" si="1208">D4822*(1-$F$8/20000)</f>
        <v>134.27283</v>
      </c>
      <c r="K4822" s="37">
        <f t="shared" ref="K4822:K4885" si="1209">E4822*(1-$F$8/20000)</f>
        <v>94.13291000000001</v>
      </c>
      <c r="L4822" s="36">
        <f t="shared" ref="L4822:L4885" si="1210">D4822*(1+$F$8/20000)</f>
        <v>134.40717000000001</v>
      </c>
      <c r="M4822" s="37">
        <f t="shared" ref="M4822:M4885" si="1211">E4822*(1+$F$8/20000)</f>
        <v>94.227090000000004</v>
      </c>
      <c r="O4822" s="39">
        <f t="shared" si="1196"/>
        <v>88951.880469172494</v>
      </c>
      <c r="P4822" s="40">
        <f t="shared" si="1197"/>
        <v>64651.740064033918</v>
      </c>
      <c r="Q4822" s="40">
        <f>S4822*F4822+T4822*G4822+AS4821*(1+$G$9/252)</f>
        <v>18389.922538227147</v>
      </c>
      <c r="R4822" s="41">
        <f t="shared" si="1200"/>
        <v>171993.54307143355</v>
      </c>
      <c r="S4822" s="36">
        <f>AU4821*H4821</f>
        <v>662.13994691955111</v>
      </c>
      <c r="T4822" s="37">
        <f>AV4821*I4821</f>
        <v>686.46995183726813</v>
      </c>
      <c r="U4822" s="57">
        <f t="shared" si="1203"/>
        <v>0.51718151089095465</v>
      </c>
      <c r="V4822" s="58">
        <f t="shared" si="1201"/>
        <v>0.37589632092864272</v>
      </c>
      <c r="W4822" s="59">
        <f t="shared" si="1202"/>
        <v>0.10692216818040266</v>
      </c>
      <c r="Y4822" s="7">
        <f t="shared" si="1198"/>
        <v>0</v>
      </c>
      <c r="Z4822" s="40"/>
      <c r="AA4822" s="40"/>
      <c r="AB4822" s="40"/>
      <c r="AC4822" s="40"/>
      <c r="AD4822" s="40"/>
      <c r="AE4822" s="40"/>
      <c r="AF4822" s="40"/>
      <c r="AG4822" s="41"/>
      <c r="AH4822" s="40"/>
      <c r="AI4822" s="40"/>
      <c r="AJ4822" s="40"/>
      <c r="AK4822" s="40"/>
      <c r="AL4822" s="40"/>
      <c r="AM4822" s="41"/>
      <c r="AN4822" s="36">
        <f>Y4822*(IF(AND(AH4822&gt;0,AI4822&lt;0),AH4822,0)+IF(AND(AJ4822&lt;0,AK4822&gt;0),AJ4822,0)+IF(AND(AL4822&gt;0,AM4822&gt;0),AL4822,0))</f>
        <v>0</v>
      </c>
      <c r="AO4822" s="37">
        <f>Y4822*(IF(AND(AH4822&gt;0,AI4822&lt;0),AI4822,0)+IF(AND(AJ4822&lt;0,AK4822&gt;0),AK4822,0)+IF(AND(AL4822&gt;0,AM4822&gt;0),AM4822,0))</f>
        <v>0</v>
      </c>
      <c r="AQ4822" s="40">
        <f>AU4822*D4822</f>
        <v>88951.880469172494</v>
      </c>
      <c r="AR4822" s="40">
        <f>AV4822*E4822</f>
        <v>64651.740064033918</v>
      </c>
      <c r="AS4822" s="40">
        <f>IF(AND(Y4822&lt;&gt;0,AN4822&lt;&gt;0),0,Q4822)</f>
        <v>18389.922538227147</v>
      </c>
      <c r="AT4822" s="41">
        <f t="shared" si="1204"/>
        <v>171993.54307143355</v>
      </c>
      <c r="AU4822" s="42">
        <f>S4822+AN4822</f>
        <v>662.13994691955111</v>
      </c>
      <c r="AV4822" s="37">
        <f>T4822+AO4822</f>
        <v>686.46995183726813</v>
      </c>
      <c r="AW4822" s="58">
        <f t="shared" si="1205"/>
        <v>0.51718151089095465</v>
      </c>
      <c r="AX4822" s="58">
        <f t="shared" si="1206"/>
        <v>0.37589632092864272</v>
      </c>
      <c r="AY4822" s="59">
        <f t="shared" si="1207"/>
        <v>0.10692216818040266</v>
      </c>
      <c r="AZ4822" s="54">
        <f t="shared" si="1199"/>
        <v>9.7382098233489423E-3</v>
      </c>
    </row>
    <row r="4823" spans="3:52" x14ac:dyDescent="0.25">
      <c r="C4823" s="35">
        <v>41668</v>
      </c>
      <c r="D4823" s="36">
        <v>131.85</v>
      </c>
      <c r="E4823" s="37">
        <v>93.15</v>
      </c>
      <c r="F4823" s="38">
        <v>0</v>
      </c>
      <c r="G4823" s="7">
        <v>0</v>
      </c>
      <c r="H4823" s="38">
        <v>1</v>
      </c>
      <c r="I4823" s="7">
        <v>1</v>
      </c>
      <c r="J4823" s="36">
        <f t="shared" si="1208"/>
        <v>131.784075</v>
      </c>
      <c r="K4823" s="37">
        <f t="shared" si="1209"/>
        <v>93.103425000000016</v>
      </c>
      <c r="L4823" s="36">
        <f t="shared" si="1210"/>
        <v>131.91592499999999</v>
      </c>
      <c r="M4823" s="37">
        <f t="shared" si="1211"/>
        <v>93.196574999999996</v>
      </c>
      <c r="O4823" s="39">
        <f t="shared" ref="O4823:O4886" si="1212">S4823*D4823</f>
        <v>87303.152001342809</v>
      </c>
      <c r="P4823" s="40">
        <f t="shared" ref="P4823:P4886" si="1213">T4823*E4823</f>
        <v>63944.676013641532</v>
      </c>
      <c r="Q4823" s="40">
        <f>S4823*F4823+T4823*G4823+AS4822*(1+$G$9/252)</f>
        <v>18390.652297058026</v>
      </c>
      <c r="R4823" s="41">
        <f t="shared" si="1200"/>
        <v>169638.48031204237</v>
      </c>
      <c r="S4823" s="36">
        <f>AU4822*H4822</f>
        <v>662.13994691955111</v>
      </c>
      <c r="T4823" s="37">
        <f>AV4822*I4822</f>
        <v>686.46995183726813</v>
      </c>
      <c r="U4823" s="57">
        <f t="shared" si="1203"/>
        <v>0.51464238444457044</v>
      </c>
      <c r="V4823" s="58">
        <f t="shared" si="1201"/>
        <v>0.37694676288079315</v>
      </c>
      <c r="W4823" s="59">
        <f t="shared" si="1202"/>
        <v>0.10841085267463636</v>
      </c>
      <c r="Y4823" s="7">
        <f t="shared" ref="Y4823:Y4886" si="1214">IF(AND(ABS(U4823-0.5)&gt;$G$5,ABS(V4823-0.5)&gt;$G$5),1,0)*IF(AND(OR(AH4823&lt;=0,AI4823&gt;=0),OR(AJ4823&gt;=0,AK4823&lt;=0),OR(AL4823&lt;=0,AM4823&lt;=0)),0,1)</f>
        <v>0</v>
      </c>
      <c r="Z4823" s="40"/>
      <c r="AA4823" s="40"/>
      <c r="AB4823" s="40"/>
      <c r="AC4823" s="40"/>
      <c r="AD4823" s="40"/>
      <c r="AE4823" s="40"/>
      <c r="AF4823" s="40"/>
      <c r="AG4823" s="41"/>
      <c r="AH4823" s="40"/>
      <c r="AI4823" s="40"/>
      <c r="AJ4823" s="40"/>
      <c r="AK4823" s="40"/>
      <c r="AL4823" s="40"/>
      <c r="AM4823" s="41"/>
      <c r="AN4823" s="36">
        <f>Y4823*(IF(AND(AH4823&gt;0,AI4823&lt;0),AH4823,0)+IF(AND(AJ4823&lt;0,AK4823&gt;0),AJ4823,0)+IF(AND(AL4823&gt;0,AM4823&gt;0),AL4823,0))</f>
        <v>0</v>
      </c>
      <c r="AO4823" s="37">
        <f>Y4823*(IF(AND(AH4823&gt;0,AI4823&lt;0),AI4823,0)+IF(AND(AJ4823&lt;0,AK4823&gt;0),AK4823,0)+IF(AND(AL4823&gt;0,AM4823&gt;0),AM4823,0))</f>
        <v>0</v>
      </c>
      <c r="AQ4823" s="40">
        <f>AU4823*D4823</f>
        <v>87303.152001342809</v>
      </c>
      <c r="AR4823" s="40">
        <f>AV4823*E4823</f>
        <v>63944.676013641532</v>
      </c>
      <c r="AS4823" s="40">
        <f>IF(AND(Y4823&lt;&gt;0,AN4823&lt;&gt;0),0,Q4823)</f>
        <v>18390.652297058026</v>
      </c>
      <c r="AT4823" s="41">
        <f t="shared" si="1204"/>
        <v>169638.48031204237</v>
      </c>
      <c r="AU4823" s="42">
        <f>S4823+AN4823</f>
        <v>662.13994691955111</v>
      </c>
      <c r="AV4823" s="37">
        <f>T4823+AO4823</f>
        <v>686.46995183726813</v>
      </c>
      <c r="AW4823" s="58">
        <f t="shared" si="1205"/>
        <v>0.51464238444457044</v>
      </c>
      <c r="AX4823" s="58">
        <f t="shared" si="1206"/>
        <v>0.37694676288079315</v>
      </c>
      <c r="AY4823" s="59">
        <f t="shared" si="1207"/>
        <v>0.10841085267463636</v>
      </c>
      <c r="AZ4823" s="54">
        <f t="shared" ref="AZ4823:AZ4886" si="1215">AT4823/AT4822-1</f>
        <v>-1.3692739374600027E-2</v>
      </c>
    </row>
    <row r="4824" spans="3:52" x14ac:dyDescent="0.25">
      <c r="C4824" s="35">
        <v>41669</v>
      </c>
      <c r="D4824" s="36">
        <v>133.77000000000001</v>
      </c>
      <c r="E4824" s="37">
        <v>93.8</v>
      </c>
      <c r="F4824" s="38">
        <v>0</v>
      </c>
      <c r="G4824" s="7">
        <v>0</v>
      </c>
      <c r="H4824" s="38">
        <v>1</v>
      </c>
      <c r="I4824" s="7">
        <v>1</v>
      </c>
      <c r="J4824" s="36">
        <f t="shared" si="1208"/>
        <v>133.70311500000003</v>
      </c>
      <c r="K4824" s="37">
        <f t="shared" si="1209"/>
        <v>93.753100000000003</v>
      </c>
      <c r="L4824" s="36">
        <f t="shared" si="1210"/>
        <v>133.836885</v>
      </c>
      <c r="M4824" s="37">
        <f t="shared" si="1211"/>
        <v>93.846899999999991</v>
      </c>
      <c r="O4824" s="39">
        <f t="shared" si="1212"/>
        <v>88574.460699428353</v>
      </c>
      <c r="P4824" s="40">
        <f t="shared" si="1213"/>
        <v>64390.881482335746</v>
      </c>
      <c r="Q4824" s="40">
        <f>S4824*F4824+T4824*G4824+AS4823*(1+$G$9/252)</f>
        <v>18391.382084847592</v>
      </c>
      <c r="R4824" s="41">
        <f t="shared" si="1200"/>
        <v>171356.72426661171</v>
      </c>
      <c r="S4824" s="36">
        <f>AU4823*H4823</f>
        <v>662.13994691955111</v>
      </c>
      <c r="T4824" s="37">
        <f>AV4823*I4823</f>
        <v>686.46995183726813</v>
      </c>
      <c r="U4824" s="57">
        <f t="shared" si="1203"/>
        <v>0.51690099165070691</v>
      </c>
      <c r="V4824" s="58">
        <f t="shared" si="1201"/>
        <v>0.37577096409797617</v>
      </c>
      <c r="W4824" s="59">
        <f t="shared" si="1202"/>
        <v>0.1073280442513168</v>
      </c>
      <c r="Y4824" s="7">
        <f t="shared" si="1214"/>
        <v>0</v>
      </c>
      <c r="Z4824" s="40"/>
      <c r="AA4824" s="40"/>
      <c r="AB4824" s="40"/>
      <c r="AC4824" s="40"/>
      <c r="AD4824" s="40"/>
      <c r="AE4824" s="40"/>
      <c r="AF4824" s="40"/>
      <c r="AG4824" s="41"/>
      <c r="AH4824" s="40"/>
      <c r="AI4824" s="40"/>
      <c r="AJ4824" s="40"/>
      <c r="AK4824" s="40"/>
      <c r="AL4824" s="40"/>
      <c r="AM4824" s="41"/>
      <c r="AN4824" s="36">
        <f>Y4824*(IF(AND(AH4824&gt;0,AI4824&lt;0),AH4824,0)+IF(AND(AJ4824&lt;0,AK4824&gt;0),AJ4824,0)+IF(AND(AL4824&gt;0,AM4824&gt;0),AL4824,0))</f>
        <v>0</v>
      </c>
      <c r="AO4824" s="37">
        <f>Y4824*(IF(AND(AH4824&gt;0,AI4824&lt;0),AI4824,0)+IF(AND(AJ4824&lt;0,AK4824&gt;0),AK4824,0)+IF(AND(AL4824&gt;0,AM4824&gt;0),AM4824,0))</f>
        <v>0</v>
      </c>
      <c r="AQ4824" s="40">
        <f>AU4824*D4824</f>
        <v>88574.460699428353</v>
      </c>
      <c r="AR4824" s="40">
        <f>AV4824*E4824</f>
        <v>64390.881482335746</v>
      </c>
      <c r="AS4824" s="40">
        <f>IF(AND(Y4824&lt;&gt;0,AN4824&lt;&gt;0),0,Q4824)</f>
        <v>18391.382084847592</v>
      </c>
      <c r="AT4824" s="41">
        <f t="shared" si="1204"/>
        <v>171356.72426661171</v>
      </c>
      <c r="AU4824" s="42">
        <f>S4824+AN4824</f>
        <v>662.13994691955111</v>
      </c>
      <c r="AV4824" s="37">
        <f>T4824+AO4824</f>
        <v>686.46995183726813</v>
      </c>
      <c r="AW4824" s="58">
        <f t="shared" si="1205"/>
        <v>0.51690099165070691</v>
      </c>
      <c r="AX4824" s="58">
        <f t="shared" si="1206"/>
        <v>0.37577096409797617</v>
      </c>
      <c r="AY4824" s="59">
        <f t="shared" si="1207"/>
        <v>0.1073280442513168</v>
      </c>
      <c r="AZ4824" s="54">
        <f t="shared" si="1215"/>
        <v>1.0128857269934954E-2</v>
      </c>
    </row>
    <row r="4825" spans="3:52" x14ac:dyDescent="0.25">
      <c r="C4825" s="35">
        <v>41670</v>
      </c>
      <c r="D4825" s="36">
        <v>133.32</v>
      </c>
      <c r="E4825" s="37">
        <v>94.17</v>
      </c>
      <c r="F4825" s="38">
        <v>0</v>
      </c>
      <c r="G4825" s="7">
        <v>0</v>
      </c>
      <c r="H4825" s="38">
        <v>1</v>
      </c>
      <c r="I4825" s="7">
        <v>1</v>
      </c>
      <c r="J4825" s="36">
        <f t="shared" si="1208"/>
        <v>133.25334000000001</v>
      </c>
      <c r="K4825" s="37">
        <f t="shared" si="1209"/>
        <v>94.122915000000006</v>
      </c>
      <c r="L4825" s="36">
        <f t="shared" si="1210"/>
        <v>133.38665999999998</v>
      </c>
      <c r="M4825" s="37">
        <f t="shared" si="1211"/>
        <v>94.217084999999997</v>
      </c>
      <c r="O4825" s="39">
        <f t="shared" si="1212"/>
        <v>88276.497723314547</v>
      </c>
      <c r="P4825" s="40">
        <f t="shared" si="1213"/>
        <v>64644.875364515538</v>
      </c>
      <c r="Q4825" s="40">
        <f>S4825*F4825+T4825*G4825+AS4824*(1+$G$9/252)</f>
        <v>18392.111901596989</v>
      </c>
      <c r="R4825" s="41">
        <f t="shared" si="1200"/>
        <v>171313.48498942709</v>
      </c>
      <c r="S4825" s="36">
        <f>AU4824*H4824</f>
        <v>662.13994691955111</v>
      </c>
      <c r="T4825" s="37">
        <f>AV4824*I4824</f>
        <v>686.46995183726813</v>
      </c>
      <c r="U4825" s="57">
        <f t="shared" si="1203"/>
        <v>0.51529217170944064</v>
      </c>
      <c r="V4825" s="58">
        <f t="shared" si="1201"/>
        <v>0.37734843447090699</v>
      </c>
      <c r="W4825" s="59">
        <f t="shared" si="1202"/>
        <v>0.10735939381965226</v>
      </c>
      <c r="Y4825" s="7">
        <f t="shared" si="1214"/>
        <v>0</v>
      </c>
      <c r="Z4825" s="40"/>
      <c r="AA4825" s="40"/>
      <c r="AB4825" s="40"/>
      <c r="AC4825" s="40"/>
      <c r="AD4825" s="40"/>
      <c r="AE4825" s="40"/>
      <c r="AF4825" s="40"/>
      <c r="AG4825" s="41"/>
      <c r="AH4825" s="40"/>
      <c r="AI4825" s="40"/>
      <c r="AJ4825" s="40"/>
      <c r="AK4825" s="40"/>
      <c r="AL4825" s="40"/>
      <c r="AM4825" s="41"/>
      <c r="AN4825" s="36">
        <f>Y4825*(IF(AND(AH4825&gt;0,AI4825&lt;0),AH4825,0)+IF(AND(AJ4825&lt;0,AK4825&gt;0),AJ4825,0)+IF(AND(AL4825&gt;0,AM4825&gt;0),AL4825,0))</f>
        <v>0</v>
      </c>
      <c r="AO4825" s="37">
        <f>Y4825*(IF(AND(AH4825&gt;0,AI4825&lt;0),AI4825,0)+IF(AND(AJ4825&lt;0,AK4825&gt;0),AK4825,0)+IF(AND(AL4825&gt;0,AM4825&gt;0),AM4825,0))</f>
        <v>0</v>
      </c>
      <c r="AQ4825" s="40">
        <f>AU4825*D4825</f>
        <v>88276.497723314547</v>
      </c>
      <c r="AR4825" s="40">
        <f>AV4825*E4825</f>
        <v>64644.875364515538</v>
      </c>
      <c r="AS4825" s="40">
        <f>IF(AND(Y4825&lt;&gt;0,AN4825&lt;&gt;0),0,Q4825)</f>
        <v>18392.111901596989</v>
      </c>
      <c r="AT4825" s="41">
        <f t="shared" si="1204"/>
        <v>171313.48498942709</v>
      </c>
      <c r="AU4825" s="42">
        <f>S4825+AN4825</f>
        <v>662.13994691955111</v>
      </c>
      <c r="AV4825" s="37">
        <f>T4825+AO4825</f>
        <v>686.46995183726813</v>
      </c>
      <c r="AW4825" s="58">
        <f t="shared" si="1205"/>
        <v>0.51529217170944064</v>
      </c>
      <c r="AX4825" s="58">
        <f t="shared" si="1206"/>
        <v>0.37734843447090699</v>
      </c>
      <c r="AY4825" s="59">
        <f t="shared" si="1207"/>
        <v>0.10735939381965226</v>
      </c>
      <c r="AZ4825" s="54">
        <f t="shared" si="1215"/>
        <v>-2.5233487258624621E-4</v>
      </c>
    </row>
    <row r="4826" spans="3:52" x14ac:dyDescent="0.25">
      <c r="C4826" s="35">
        <v>41673</v>
      </c>
      <c r="D4826" s="36">
        <v>129.44</v>
      </c>
      <c r="E4826" s="37">
        <v>93.02</v>
      </c>
      <c r="F4826" s="38">
        <v>0</v>
      </c>
      <c r="G4826" s="7">
        <v>0</v>
      </c>
      <c r="H4826" s="38">
        <v>1</v>
      </c>
      <c r="I4826" s="7">
        <v>1</v>
      </c>
      <c r="J4826" s="36">
        <f t="shared" si="1208"/>
        <v>129.37528</v>
      </c>
      <c r="K4826" s="37">
        <f t="shared" si="1209"/>
        <v>92.973489999999998</v>
      </c>
      <c r="L4826" s="36">
        <f t="shared" si="1210"/>
        <v>129.50471999999999</v>
      </c>
      <c r="M4826" s="37">
        <f t="shared" si="1211"/>
        <v>93.066509999999994</v>
      </c>
      <c r="O4826" s="39">
        <f t="shared" si="1212"/>
        <v>85707.3947292667</v>
      </c>
      <c r="P4826" s="40">
        <f t="shared" si="1213"/>
        <v>63855.434919902676</v>
      </c>
      <c r="Q4826" s="40">
        <f>S4826*F4826+T4826*G4826+AS4825*(1+$G$9/252)</f>
        <v>18392.841747307368</v>
      </c>
      <c r="R4826" s="41">
        <f t="shared" si="1200"/>
        <v>167955.67139647674</v>
      </c>
      <c r="S4826" s="36">
        <f>AU4825*H4825</f>
        <v>662.13994691955111</v>
      </c>
      <c r="T4826" s="37">
        <f>AV4825*I4825</f>
        <v>686.46995183726813</v>
      </c>
      <c r="U4826" s="57">
        <f t="shared" si="1203"/>
        <v>0.51029771139401137</v>
      </c>
      <c r="V4826" s="58">
        <f t="shared" si="1201"/>
        <v>0.38019219231463353</v>
      </c>
      <c r="W4826" s="59">
        <f t="shared" si="1202"/>
        <v>0.10951009629135512</v>
      </c>
      <c r="Y4826" s="7">
        <f t="shared" si="1214"/>
        <v>0</v>
      </c>
      <c r="Z4826" s="40"/>
      <c r="AA4826" s="40"/>
      <c r="AB4826" s="40"/>
      <c r="AC4826" s="40"/>
      <c r="AD4826" s="40"/>
      <c r="AE4826" s="40"/>
      <c r="AF4826" s="40"/>
      <c r="AG4826" s="41"/>
      <c r="AH4826" s="40"/>
      <c r="AI4826" s="40"/>
      <c r="AJ4826" s="40"/>
      <c r="AK4826" s="40"/>
      <c r="AL4826" s="40"/>
      <c r="AM4826" s="41"/>
      <c r="AN4826" s="36">
        <f>Y4826*(IF(AND(AH4826&gt;0,AI4826&lt;0),AH4826,0)+IF(AND(AJ4826&lt;0,AK4826&gt;0),AJ4826,0)+IF(AND(AL4826&gt;0,AM4826&gt;0),AL4826,0))</f>
        <v>0</v>
      </c>
      <c r="AO4826" s="37">
        <f>Y4826*(IF(AND(AH4826&gt;0,AI4826&lt;0),AI4826,0)+IF(AND(AJ4826&lt;0,AK4826&gt;0),AK4826,0)+IF(AND(AL4826&gt;0,AM4826&gt;0),AM4826,0))</f>
        <v>0</v>
      </c>
      <c r="AQ4826" s="40">
        <f>AU4826*D4826</f>
        <v>85707.3947292667</v>
      </c>
      <c r="AR4826" s="40">
        <f>AV4826*E4826</f>
        <v>63855.434919902676</v>
      </c>
      <c r="AS4826" s="40">
        <f>IF(AND(Y4826&lt;&gt;0,AN4826&lt;&gt;0),0,Q4826)</f>
        <v>18392.841747307368</v>
      </c>
      <c r="AT4826" s="41">
        <f t="shared" si="1204"/>
        <v>167955.67139647674</v>
      </c>
      <c r="AU4826" s="42">
        <f>S4826+AN4826</f>
        <v>662.13994691955111</v>
      </c>
      <c r="AV4826" s="37">
        <f>T4826+AO4826</f>
        <v>686.46995183726813</v>
      </c>
      <c r="AW4826" s="58">
        <f t="shared" si="1205"/>
        <v>0.51029771139401137</v>
      </c>
      <c r="AX4826" s="58">
        <f t="shared" si="1206"/>
        <v>0.38019219231463353</v>
      </c>
      <c r="AY4826" s="59">
        <f t="shared" si="1207"/>
        <v>0.10951009629135512</v>
      </c>
      <c r="AZ4826" s="54">
        <f t="shared" si="1215"/>
        <v>-1.9600404446606046E-2</v>
      </c>
    </row>
    <row r="4827" spans="3:52" x14ac:dyDescent="0.25">
      <c r="C4827" s="35">
        <v>41674</v>
      </c>
      <c r="D4827" s="36">
        <v>130.41999999999999</v>
      </c>
      <c r="E4827" s="37">
        <v>93.09</v>
      </c>
      <c r="F4827" s="38">
        <v>0</v>
      </c>
      <c r="G4827" s="7">
        <v>0</v>
      </c>
      <c r="H4827" s="38">
        <v>1</v>
      </c>
      <c r="I4827" s="7">
        <v>1</v>
      </c>
      <c r="J4827" s="36">
        <f t="shared" si="1208"/>
        <v>130.35479000000001</v>
      </c>
      <c r="K4827" s="37">
        <f t="shared" si="1209"/>
        <v>93.043455000000009</v>
      </c>
      <c r="L4827" s="36">
        <f t="shared" si="1210"/>
        <v>130.48520999999997</v>
      </c>
      <c r="M4827" s="37">
        <f t="shared" si="1211"/>
        <v>93.136544999999998</v>
      </c>
      <c r="O4827" s="39">
        <f t="shared" si="1212"/>
        <v>86356.291877247844</v>
      </c>
      <c r="P4827" s="40">
        <f t="shared" si="1213"/>
        <v>63903.487816531291</v>
      </c>
      <c r="Q4827" s="40">
        <f>S4827*F4827+T4827*G4827+AS4826*(1+$G$9/252)</f>
        <v>18393.571621979878</v>
      </c>
      <c r="R4827" s="41">
        <f t="shared" si="1200"/>
        <v>168653.35131575901</v>
      </c>
      <c r="S4827" s="36">
        <f>AU4826*H4826</f>
        <v>662.13994691955111</v>
      </c>
      <c r="T4827" s="37">
        <f>AV4826*I4826</f>
        <v>686.46995183726813</v>
      </c>
      <c r="U4827" s="57">
        <f t="shared" si="1203"/>
        <v>0.51203424778419271</v>
      </c>
      <c r="V4827" s="58">
        <f t="shared" si="1201"/>
        <v>0.37890434621064145</v>
      </c>
      <c r="W4827" s="59">
        <f t="shared" si="1202"/>
        <v>0.10906140600516592</v>
      </c>
      <c r="Y4827" s="7">
        <f t="shared" si="1214"/>
        <v>0</v>
      </c>
      <c r="Z4827" s="40"/>
      <c r="AA4827" s="40"/>
      <c r="AB4827" s="40"/>
      <c r="AC4827" s="40"/>
      <c r="AD4827" s="40"/>
      <c r="AE4827" s="40"/>
      <c r="AF4827" s="40"/>
      <c r="AG4827" s="41"/>
      <c r="AH4827" s="40"/>
      <c r="AI4827" s="40"/>
      <c r="AJ4827" s="40"/>
      <c r="AK4827" s="40"/>
      <c r="AL4827" s="40"/>
      <c r="AM4827" s="41"/>
      <c r="AN4827" s="36">
        <f>Y4827*(IF(AND(AH4827&gt;0,AI4827&lt;0),AH4827,0)+IF(AND(AJ4827&lt;0,AK4827&gt;0),AJ4827,0)+IF(AND(AL4827&gt;0,AM4827&gt;0),AL4827,0))</f>
        <v>0</v>
      </c>
      <c r="AO4827" s="37">
        <f>Y4827*(IF(AND(AH4827&gt;0,AI4827&lt;0),AI4827,0)+IF(AND(AJ4827&lt;0,AK4827&gt;0),AK4827,0)+IF(AND(AL4827&gt;0,AM4827&gt;0),AM4827,0))</f>
        <v>0</v>
      </c>
      <c r="AQ4827" s="40">
        <f>AU4827*D4827</f>
        <v>86356.291877247844</v>
      </c>
      <c r="AR4827" s="40">
        <f>AV4827*E4827</f>
        <v>63903.487816531291</v>
      </c>
      <c r="AS4827" s="40">
        <f>IF(AND(Y4827&lt;&gt;0,AN4827&lt;&gt;0),0,Q4827)</f>
        <v>18393.571621979878</v>
      </c>
      <c r="AT4827" s="41">
        <f t="shared" si="1204"/>
        <v>168653.35131575901</v>
      </c>
      <c r="AU4827" s="42">
        <f>S4827+AN4827</f>
        <v>662.13994691955111</v>
      </c>
      <c r="AV4827" s="37">
        <f>T4827+AO4827</f>
        <v>686.46995183726813</v>
      </c>
      <c r="AW4827" s="58">
        <f t="shared" si="1205"/>
        <v>0.51203424778419271</v>
      </c>
      <c r="AX4827" s="58">
        <f t="shared" si="1206"/>
        <v>0.37890434621064145</v>
      </c>
      <c r="AY4827" s="59">
        <f t="shared" si="1207"/>
        <v>0.10906140600516592</v>
      </c>
      <c r="AZ4827" s="54">
        <f t="shared" si="1215"/>
        <v>4.1539527274152555E-3</v>
      </c>
    </row>
    <row r="4828" spans="3:52" x14ac:dyDescent="0.25">
      <c r="C4828" s="35">
        <v>41675</v>
      </c>
      <c r="D4828" s="36">
        <v>129.97</v>
      </c>
      <c r="E4828" s="37">
        <v>93.58</v>
      </c>
      <c r="F4828" s="38">
        <v>0</v>
      </c>
      <c r="G4828" s="7">
        <v>0</v>
      </c>
      <c r="H4828" s="38">
        <v>1</v>
      </c>
      <c r="I4828" s="7">
        <v>1</v>
      </c>
      <c r="J4828" s="36">
        <f t="shared" si="1208"/>
        <v>129.90501500000002</v>
      </c>
      <c r="K4828" s="37">
        <f t="shared" si="1209"/>
        <v>93.533209999999997</v>
      </c>
      <c r="L4828" s="36">
        <f t="shared" si="1210"/>
        <v>130.03498499999998</v>
      </c>
      <c r="M4828" s="37">
        <f t="shared" si="1211"/>
        <v>93.62679</v>
      </c>
      <c r="O4828" s="39">
        <f t="shared" si="1212"/>
        <v>86058.328901134053</v>
      </c>
      <c r="P4828" s="40">
        <f t="shared" si="1213"/>
        <v>64239.85809293155</v>
      </c>
      <c r="Q4828" s="40">
        <f>S4828*F4828+T4828*G4828+AS4827*(1+$G$9/252)</f>
        <v>18394.301525615669</v>
      </c>
      <c r="R4828" s="41">
        <f t="shared" ref="R4828:R4891" si="1216">SUM(O4828:Q4828)</f>
        <v>168692.48851968127</v>
      </c>
      <c r="S4828" s="36">
        <f>AU4827*H4827</f>
        <v>662.13994691955111</v>
      </c>
      <c r="T4828" s="37">
        <f>AV4827*I4827</f>
        <v>686.46995183726813</v>
      </c>
      <c r="U4828" s="57">
        <f t="shared" si="1203"/>
        <v>0.51014914568109937</v>
      </c>
      <c r="V4828" s="58">
        <f t="shared" ref="V4828:V4891" si="1217">P4828/R4828</f>
        <v>0.38081042408380095</v>
      </c>
      <c r="W4828" s="59">
        <f t="shared" ref="W4828:W4891" si="1218">Q4828/R4828</f>
        <v>0.10904043023509974</v>
      </c>
      <c r="Y4828" s="7">
        <f t="shared" si="1214"/>
        <v>0</v>
      </c>
      <c r="Z4828" s="40"/>
      <c r="AA4828" s="40"/>
      <c r="AB4828" s="40"/>
      <c r="AC4828" s="40"/>
      <c r="AD4828" s="40"/>
      <c r="AE4828" s="40"/>
      <c r="AF4828" s="40"/>
      <c r="AG4828" s="41"/>
      <c r="AH4828" s="40"/>
      <c r="AI4828" s="40"/>
      <c r="AJ4828" s="40"/>
      <c r="AK4828" s="40"/>
      <c r="AL4828" s="40"/>
      <c r="AM4828" s="41"/>
      <c r="AN4828" s="36">
        <f>Y4828*(IF(AND(AH4828&gt;0,AI4828&lt;0),AH4828,0)+IF(AND(AJ4828&lt;0,AK4828&gt;0),AJ4828,0)+IF(AND(AL4828&gt;0,AM4828&gt;0),AL4828,0))</f>
        <v>0</v>
      </c>
      <c r="AO4828" s="37">
        <f>Y4828*(IF(AND(AH4828&gt;0,AI4828&lt;0),AI4828,0)+IF(AND(AJ4828&lt;0,AK4828&gt;0),AK4828,0)+IF(AND(AL4828&gt;0,AM4828&gt;0),AM4828,0))</f>
        <v>0</v>
      </c>
      <c r="AQ4828" s="40">
        <f>AU4828*D4828</f>
        <v>86058.328901134053</v>
      </c>
      <c r="AR4828" s="40">
        <f>AV4828*E4828</f>
        <v>64239.85809293155</v>
      </c>
      <c r="AS4828" s="40">
        <f>IF(AND(Y4828&lt;&gt;0,AN4828&lt;&gt;0),0,Q4828)</f>
        <v>18394.301525615669</v>
      </c>
      <c r="AT4828" s="41">
        <f t="shared" si="1204"/>
        <v>168692.48851968127</v>
      </c>
      <c r="AU4828" s="42">
        <f>S4828+AN4828</f>
        <v>662.13994691955111</v>
      </c>
      <c r="AV4828" s="37">
        <f>T4828+AO4828</f>
        <v>686.46995183726813</v>
      </c>
      <c r="AW4828" s="58">
        <f t="shared" si="1205"/>
        <v>0.51014914568109937</v>
      </c>
      <c r="AX4828" s="58">
        <f t="shared" si="1206"/>
        <v>0.38081042408380095</v>
      </c>
      <c r="AY4828" s="59">
        <f t="shared" si="1207"/>
        <v>0.10904043023509974</v>
      </c>
      <c r="AZ4828" s="54">
        <f t="shared" si="1215"/>
        <v>2.3205707812468113E-4</v>
      </c>
    </row>
    <row r="4829" spans="3:52" x14ac:dyDescent="0.25">
      <c r="C4829" s="35">
        <v>41676</v>
      </c>
      <c r="D4829" s="36">
        <v>130.84</v>
      </c>
      <c r="E4829" s="37">
        <v>94.94</v>
      </c>
      <c r="F4829" s="38">
        <v>0</v>
      </c>
      <c r="G4829" s="7">
        <v>0</v>
      </c>
      <c r="H4829" s="38">
        <v>1</v>
      </c>
      <c r="I4829" s="7">
        <v>1</v>
      </c>
      <c r="J4829" s="36">
        <f t="shared" si="1208"/>
        <v>130.77458000000001</v>
      </c>
      <c r="K4829" s="37">
        <f t="shared" si="1209"/>
        <v>94.892530000000008</v>
      </c>
      <c r="L4829" s="36">
        <f t="shared" si="1210"/>
        <v>130.90541999999999</v>
      </c>
      <c r="M4829" s="37">
        <f t="shared" si="1211"/>
        <v>94.987469999999988</v>
      </c>
      <c r="O4829" s="39">
        <f t="shared" si="1212"/>
        <v>86634.39065495407</v>
      </c>
      <c r="P4829" s="40">
        <f t="shared" si="1213"/>
        <v>65173.457227430234</v>
      </c>
      <c r="Q4829" s="40">
        <f>S4829*F4829+T4829*G4829+AS4828*(1+$G$9/252)</f>
        <v>18395.03145821589</v>
      </c>
      <c r="R4829" s="41">
        <f t="shared" si="1216"/>
        <v>170202.87934060022</v>
      </c>
      <c r="S4829" s="36">
        <f>AU4828*H4828</f>
        <v>662.13994691955111</v>
      </c>
      <c r="T4829" s="37">
        <f>AV4828*I4828</f>
        <v>686.46995183726813</v>
      </c>
      <c r="U4829" s="57">
        <f t="shared" ref="U4829:U4892" si="1219">O4829/R4829</f>
        <v>0.50900661017365223</v>
      </c>
      <c r="V4829" s="58">
        <f t="shared" si="1217"/>
        <v>0.38291630247340797</v>
      </c>
      <c r="W4829" s="59">
        <f t="shared" si="1218"/>
        <v>0.10807708735293961</v>
      </c>
      <c r="Y4829" s="7">
        <f t="shared" si="1214"/>
        <v>0</v>
      </c>
      <c r="Z4829" s="40"/>
      <c r="AA4829" s="40"/>
      <c r="AB4829" s="40"/>
      <c r="AC4829" s="40"/>
      <c r="AD4829" s="40"/>
      <c r="AE4829" s="40"/>
      <c r="AF4829" s="40"/>
      <c r="AG4829" s="41"/>
      <c r="AH4829" s="40"/>
      <c r="AI4829" s="40"/>
      <c r="AJ4829" s="40"/>
      <c r="AK4829" s="40"/>
      <c r="AL4829" s="40"/>
      <c r="AM4829" s="41"/>
      <c r="AN4829" s="36">
        <f>Y4829*(IF(AND(AH4829&gt;0,AI4829&lt;0),AH4829,0)+IF(AND(AJ4829&lt;0,AK4829&gt;0),AJ4829,0)+IF(AND(AL4829&gt;0,AM4829&gt;0),AL4829,0))</f>
        <v>0</v>
      </c>
      <c r="AO4829" s="37">
        <f>Y4829*(IF(AND(AH4829&gt;0,AI4829&lt;0),AI4829,0)+IF(AND(AJ4829&lt;0,AK4829&gt;0),AK4829,0)+IF(AND(AL4829&gt;0,AM4829&gt;0),AM4829,0))</f>
        <v>0</v>
      </c>
      <c r="AQ4829" s="40">
        <f>AU4829*D4829</f>
        <v>86634.39065495407</v>
      </c>
      <c r="AR4829" s="40">
        <f>AV4829*E4829</f>
        <v>65173.457227430234</v>
      </c>
      <c r="AS4829" s="40">
        <f>IF(AND(Y4829&lt;&gt;0,AN4829&lt;&gt;0),0,Q4829)</f>
        <v>18395.03145821589</v>
      </c>
      <c r="AT4829" s="41">
        <f t="shared" ref="AT4829:AT4892" si="1220">SUM(AQ4829:AS4829)</f>
        <v>170202.87934060022</v>
      </c>
      <c r="AU4829" s="42">
        <f>S4829+AN4829</f>
        <v>662.13994691955111</v>
      </c>
      <c r="AV4829" s="37">
        <f>T4829+AO4829</f>
        <v>686.46995183726813</v>
      </c>
      <c r="AW4829" s="58">
        <f t="shared" si="1205"/>
        <v>0.50900661017365223</v>
      </c>
      <c r="AX4829" s="58">
        <f t="shared" si="1206"/>
        <v>0.38291630247340797</v>
      </c>
      <c r="AY4829" s="59">
        <f t="shared" si="1207"/>
        <v>0.10807708735293961</v>
      </c>
      <c r="AZ4829" s="54">
        <f t="shared" si="1215"/>
        <v>8.9535155606097483E-3</v>
      </c>
    </row>
    <row r="4830" spans="3:52" x14ac:dyDescent="0.25">
      <c r="C4830" s="35">
        <v>41677</v>
      </c>
      <c r="D4830" s="36">
        <v>131.76</v>
      </c>
      <c r="E4830" s="37">
        <v>95.92</v>
      </c>
      <c r="F4830" s="38">
        <v>0</v>
      </c>
      <c r="G4830" s="7">
        <v>0</v>
      </c>
      <c r="H4830" s="38">
        <v>1</v>
      </c>
      <c r="I4830" s="7">
        <v>1</v>
      </c>
      <c r="J4830" s="36">
        <f t="shared" si="1208"/>
        <v>131.69412</v>
      </c>
      <c r="K4830" s="37">
        <f t="shared" si="1209"/>
        <v>95.872040000000013</v>
      </c>
      <c r="L4830" s="36">
        <f t="shared" si="1210"/>
        <v>131.82587999999998</v>
      </c>
      <c r="M4830" s="37">
        <f t="shared" si="1211"/>
        <v>95.967959999999991</v>
      </c>
      <c r="O4830" s="39">
        <f t="shared" si="1212"/>
        <v>87243.559406120054</v>
      </c>
      <c r="P4830" s="40">
        <f t="shared" si="1213"/>
        <v>65846.197780230767</v>
      </c>
      <c r="Q4830" s="40">
        <f>S4830*F4830+T4830*G4830+AS4829*(1+$G$9/252)</f>
        <v>18395.761419781691</v>
      </c>
      <c r="R4830" s="41">
        <f t="shared" si="1216"/>
        <v>171485.51860613251</v>
      </c>
      <c r="S4830" s="36">
        <f>AU4829*H4829</f>
        <v>662.13994691955111</v>
      </c>
      <c r="T4830" s="37">
        <f>AV4829*I4829</f>
        <v>686.46995183726813</v>
      </c>
      <c r="U4830" s="57">
        <f t="shared" si="1219"/>
        <v>0.5087517600043</v>
      </c>
      <c r="V4830" s="58">
        <f t="shared" si="1217"/>
        <v>0.38397526692306971</v>
      </c>
      <c r="W4830" s="59">
        <f t="shared" si="1218"/>
        <v>0.10727297307263028</v>
      </c>
      <c r="Y4830" s="7">
        <f t="shared" si="1214"/>
        <v>0</v>
      </c>
      <c r="Z4830" s="40"/>
      <c r="AA4830" s="40"/>
      <c r="AB4830" s="40"/>
      <c r="AC4830" s="40"/>
      <c r="AD4830" s="40"/>
      <c r="AE4830" s="40"/>
      <c r="AF4830" s="40"/>
      <c r="AG4830" s="41"/>
      <c r="AH4830" s="40"/>
      <c r="AI4830" s="40"/>
      <c r="AJ4830" s="40"/>
      <c r="AK4830" s="40"/>
      <c r="AL4830" s="40"/>
      <c r="AM4830" s="41"/>
      <c r="AN4830" s="36">
        <f>Y4830*(IF(AND(AH4830&gt;0,AI4830&lt;0),AH4830,0)+IF(AND(AJ4830&lt;0,AK4830&gt;0),AJ4830,0)+IF(AND(AL4830&gt;0,AM4830&gt;0),AL4830,0))</f>
        <v>0</v>
      </c>
      <c r="AO4830" s="37">
        <f>Y4830*(IF(AND(AH4830&gt;0,AI4830&lt;0),AI4830,0)+IF(AND(AJ4830&lt;0,AK4830&gt;0),AK4830,0)+IF(AND(AL4830&gt;0,AM4830&gt;0),AM4830,0))</f>
        <v>0</v>
      </c>
      <c r="AQ4830" s="40">
        <f>AU4830*D4830</f>
        <v>87243.559406120054</v>
      </c>
      <c r="AR4830" s="40">
        <f>AV4830*E4830</f>
        <v>65846.197780230767</v>
      </c>
      <c r="AS4830" s="40">
        <f>IF(AND(Y4830&lt;&gt;0,AN4830&lt;&gt;0),0,Q4830)</f>
        <v>18395.761419781691</v>
      </c>
      <c r="AT4830" s="41">
        <f t="shared" si="1220"/>
        <v>171485.51860613251</v>
      </c>
      <c r="AU4830" s="42">
        <f>S4830+AN4830</f>
        <v>662.13994691955111</v>
      </c>
      <c r="AV4830" s="37">
        <f>T4830+AO4830</f>
        <v>686.46995183726813</v>
      </c>
      <c r="AW4830" s="58">
        <f t="shared" si="1205"/>
        <v>0.5087517600043</v>
      </c>
      <c r="AX4830" s="58">
        <f t="shared" si="1206"/>
        <v>0.38397526692306971</v>
      </c>
      <c r="AY4830" s="59">
        <f t="shared" si="1207"/>
        <v>0.10727297307263028</v>
      </c>
      <c r="AZ4830" s="54">
        <f t="shared" si="1215"/>
        <v>7.5359434017889804E-3</v>
      </c>
    </row>
    <row r="4831" spans="3:52" x14ac:dyDescent="0.25">
      <c r="C4831" s="35">
        <v>41680</v>
      </c>
      <c r="D4831" s="36">
        <v>129.88</v>
      </c>
      <c r="E4831" s="37">
        <v>94.86</v>
      </c>
      <c r="F4831" s="38">
        <v>0</v>
      </c>
      <c r="G4831" s="7">
        <v>0</v>
      </c>
      <c r="H4831" s="38">
        <v>1</v>
      </c>
      <c r="I4831" s="7">
        <v>1</v>
      </c>
      <c r="J4831" s="36">
        <f t="shared" si="1208"/>
        <v>129.81506000000002</v>
      </c>
      <c r="K4831" s="37">
        <f t="shared" si="1209"/>
        <v>94.812570000000008</v>
      </c>
      <c r="L4831" s="36">
        <f t="shared" si="1210"/>
        <v>129.94493999999997</v>
      </c>
      <c r="M4831" s="37">
        <f t="shared" si="1211"/>
        <v>94.907429999999991</v>
      </c>
      <c r="O4831" s="39">
        <f t="shared" si="1212"/>
        <v>85998.736305911298</v>
      </c>
      <c r="P4831" s="40">
        <f t="shared" si="1213"/>
        <v>65118.539631283253</v>
      </c>
      <c r="Q4831" s="40">
        <f>S4831*F4831+T4831*G4831+AS4830*(1+$G$9/252)</f>
        <v>18396.491410314222</v>
      </c>
      <c r="R4831" s="41">
        <f t="shared" si="1216"/>
        <v>169513.76734750878</v>
      </c>
      <c r="S4831" s="36">
        <f>AU4830*H4830</f>
        <v>662.13994691955111</v>
      </c>
      <c r="T4831" s="37">
        <f>AV4830*I4830</f>
        <v>686.46995183726813</v>
      </c>
      <c r="U4831" s="57">
        <f t="shared" si="1219"/>
        <v>0.50732596916220418</v>
      </c>
      <c r="V4831" s="58">
        <f t="shared" si="1217"/>
        <v>0.38414897297272682</v>
      </c>
      <c r="W4831" s="59">
        <f t="shared" si="1218"/>
        <v>0.10852505786506893</v>
      </c>
      <c r="Y4831" s="7">
        <f t="shared" si="1214"/>
        <v>0</v>
      </c>
      <c r="Z4831" s="40"/>
      <c r="AA4831" s="40"/>
      <c r="AB4831" s="40"/>
      <c r="AC4831" s="40"/>
      <c r="AD4831" s="40"/>
      <c r="AE4831" s="40"/>
      <c r="AF4831" s="40"/>
      <c r="AG4831" s="41"/>
      <c r="AH4831" s="40"/>
      <c r="AI4831" s="40"/>
      <c r="AJ4831" s="40"/>
      <c r="AK4831" s="40"/>
      <c r="AL4831" s="40"/>
      <c r="AM4831" s="41"/>
      <c r="AN4831" s="36">
        <f>Y4831*(IF(AND(AH4831&gt;0,AI4831&lt;0),AH4831,0)+IF(AND(AJ4831&lt;0,AK4831&gt;0),AJ4831,0)+IF(AND(AL4831&gt;0,AM4831&gt;0),AL4831,0))</f>
        <v>0</v>
      </c>
      <c r="AO4831" s="37">
        <f>Y4831*(IF(AND(AH4831&gt;0,AI4831&lt;0),AI4831,0)+IF(AND(AJ4831&lt;0,AK4831&gt;0),AK4831,0)+IF(AND(AL4831&gt;0,AM4831&gt;0),AM4831,0))</f>
        <v>0</v>
      </c>
      <c r="AQ4831" s="40">
        <f>AU4831*D4831</f>
        <v>85998.736305911298</v>
      </c>
      <c r="AR4831" s="40">
        <f>AV4831*E4831</f>
        <v>65118.539631283253</v>
      </c>
      <c r="AS4831" s="40">
        <f>IF(AND(Y4831&lt;&gt;0,AN4831&lt;&gt;0),0,Q4831)</f>
        <v>18396.491410314222</v>
      </c>
      <c r="AT4831" s="41">
        <f t="shared" si="1220"/>
        <v>169513.76734750878</v>
      </c>
      <c r="AU4831" s="42">
        <f>S4831+AN4831</f>
        <v>662.13994691955111</v>
      </c>
      <c r="AV4831" s="37">
        <f>T4831+AO4831</f>
        <v>686.46995183726813</v>
      </c>
      <c r="AW4831" s="58">
        <f t="shared" si="1205"/>
        <v>0.50732596916220418</v>
      </c>
      <c r="AX4831" s="58">
        <f t="shared" si="1206"/>
        <v>0.38414897297272682</v>
      </c>
      <c r="AY4831" s="59">
        <f t="shared" si="1207"/>
        <v>0.10852505786506893</v>
      </c>
      <c r="AZ4831" s="54">
        <f t="shared" si="1215"/>
        <v>-1.1498062779006113E-2</v>
      </c>
    </row>
    <row r="4832" spans="3:52" x14ac:dyDescent="0.25">
      <c r="C4832" s="35">
        <v>41681</v>
      </c>
      <c r="D4832" s="36">
        <v>133.15</v>
      </c>
      <c r="E4832" s="37">
        <v>95.34</v>
      </c>
      <c r="F4832" s="38">
        <v>0</v>
      </c>
      <c r="G4832" s="7">
        <v>0</v>
      </c>
      <c r="H4832" s="38">
        <v>1</v>
      </c>
      <c r="I4832" s="7">
        <v>1</v>
      </c>
      <c r="J4832" s="36">
        <f t="shared" si="1208"/>
        <v>133.08342500000001</v>
      </c>
      <c r="K4832" s="37">
        <f t="shared" si="1209"/>
        <v>95.292330000000007</v>
      </c>
      <c r="L4832" s="36">
        <f t="shared" si="1210"/>
        <v>133.21657500000001</v>
      </c>
      <c r="M4832" s="37">
        <f t="shared" si="1211"/>
        <v>95.38767</v>
      </c>
      <c r="O4832" s="39">
        <f t="shared" si="1212"/>
        <v>88163.93393233823</v>
      </c>
      <c r="P4832" s="40">
        <f t="shared" si="1213"/>
        <v>65448.045208165146</v>
      </c>
      <c r="Q4832" s="40">
        <f>S4832*F4832+T4832*G4832+AS4831*(1+$G$9/252)</f>
        <v>18397.221429814628</v>
      </c>
      <c r="R4832" s="41">
        <f t="shared" si="1216"/>
        <v>172009.20057031803</v>
      </c>
      <c r="S4832" s="36">
        <f>AU4831*H4831</f>
        <v>662.13994691955111</v>
      </c>
      <c r="T4832" s="37">
        <f>AV4831*I4831</f>
        <v>686.46995183726813</v>
      </c>
      <c r="U4832" s="57">
        <f t="shared" si="1219"/>
        <v>0.5125535938776512</v>
      </c>
      <c r="V4832" s="58">
        <f t="shared" si="1217"/>
        <v>0.38049153761056942</v>
      </c>
      <c r="W4832" s="59">
        <f t="shared" si="1218"/>
        <v>0.10695486851177924</v>
      </c>
      <c r="Y4832" s="7">
        <f t="shared" si="1214"/>
        <v>0</v>
      </c>
      <c r="Z4832" s="40"/>
      <c r="AA4832" s="40"/>
      <c r="AB4832" s="40"/>
      <c r="AC4832" s="40"/>
      <c r="AD4832" s="40"/>
      <c r="AE4832" s="40"/>
      <c r="AF4832" s="40"/>
      <c r="AG4832" s="41"/>
      <c r="AH4832" s="40"/>
      <c r="AI4832" s="40"/>
      <c r="AJ4832" s="40"/>
      <c r="AK4832" s="40"/>
      <c r="AL4832" s="40"/>
      <c r="AM4832" s="41"/>
      <c r="AN4832" s="36">
        <f>Y4832*(IF(AND(AH4832&gt;0,AI4832&lt;0),AH4832,0)+IF(AND(AJ4832&lt;0,AK4832&gt;0),AJ4832,0)+IF(AND(AL4832&gt;0,AM4832&gt;0),AL4832,0))</f>
        <v>0</v>
      </c>
      <c r="AO4832" s="37">
        <f>Y4832*(IF(AND(AH4832&gt;0,AI4832&lt;0),AI4832,0)+IF(AND(AJ4832&lt;0,AK4832&gt;0),AK4832,0)+IF(AND(AL4832&gt;0,AM4832&gt;0),AM4832,0))</f>
        <v>0</v>
      </c>
      <c r="AQ4832" s="40">
        <f>AU4832*D4832</f>
        <v>88163.93393233823</v>
      </c>
      <c r="AR4832" s="40">
        <f>AV4832*E4832</f>
        <v>65448.045208165146</v>
      </c>
      <c r="AS4832" s="40">
        <f>IF(AND(Y4832&lt;&gt;0,AN4832&lt;&gt;0),0,Q4832)</f>
        <v>18397.221429814628</v>
      </c>
      <c r="AT4832" s="41">
        <f t="shared" si="1220"/>
        <v>172009.20057031803</v>
      </c>
      <c r="AU4832" s="42">
        <f>S4832+AN4832</f>
        <v>662.13994691955111</v>
      </c>
      <c r="AV4832" s="37">
        <f>T4832+AO4832</f>
        <v>686.46995183726813</v>
      </c>
      <c r="AW4832" s="58">
        <f t="shared" si="1205"/>
        <v>0.5125535938776512</v>
      </c>
      <c r="AX4832" s="58">
        <f t="shared" si="1206"/>
        <v>0.38049153761056942</v>
      </c>
      <c r="AY4832" s="59">
        <f t="shared" si="1207"/>
        <v>0.10695486851177924</v>
      </c>
      <c r="AZ4832" s="54">
        <f t="shared" si="1215"/>
        <v>1.4721124200452351E-2</v>
      </c>
    </row>
    <row r="4833" spans="3:52" x14ac:dyDescent="0.25">
      <c r="C4833" s="35">
        <v>41682</v>
      </c>
      <c r="D4833" s="36">
        <v>133</v>
      </c>
      <c r="E4833" s="37">
        <v>94.89</v>
      </c>
      <c r="F4833" s="38">
        <v>0</v>
      </c>
      <c r="G4833" s="7">
        <v>0</v>
      </c>
      <c r="H4833" s="38">
        <v>1</v>
      </c>
      <c r="I4833" s="7">
        <v>1</v>
      </c>
      <c r="J4833" s="36">
        <f t="shared" si="1208"/>
        <v>132.93350000000001</v>
      </c>
      <c r="K4833" s="37">
        <f t="shared" si="1209"/>
        <v>94.842555000000004</v>
      </c>
      <c r="L4833" s="36">
        <f t="shared" si="1210"/>
        <v>133.06649999999999</v>
      </c>
      <c r="M4833" s="37">
        <f t="shared" si="1211"/>
        <v>94.937444999999997</v>
      </c>
      <c r="O4833" s="39">
        <f t="shared" si="1212"/>
        <v>88064.6129403003</v>
      </c>
      <c r="P4833" s="40">
        <f t="shared" si="1213"/>
        <v>65139.133729838373</v>
      </c>
      <c r="Q4833" s="40">
        <f>S4833*F4833+T4833*G4833+AS4832*(1+$G$9/252)</f>
        <v>18397.951478284063</v>
      </c>
      <c r="R4833" s="41">
        <f t="shared" si="1216"/>
        <v>171601.69814842273</v>
      </c>
      <c r="S4833" s="36">
        <f>AU4832*H4832</f>
        <v>662.13994691955111</v>
      </c>
      <c r="T4833" s="37">
        <f>AV4832*I4832</f>
        <v>686.46995183726813</v>
      </c>
      <c r="U4833" s="57">
        <f t="shared" si="1219"/>
        <v>0.51319196657442723</v>
      </c>
      <c r="V4833" s="58">
        <f t="shared" si="1217"/>
        <v>0.37959492494938984</v>
      </c>
      <c r="W4833" s="59">
        <f t="shared" si="1218"/>
        <v>0.10721310847618304</v>
      </c>
      <c r="Y4833" s="7">
        <f t="shared" si="1214"/>
        <v>0</v>
      </c>
      <c r="Z4833" s="40"/>
      <c r="AA4833" s="40"/>
      <c r="AB4833" s="40"/>
      <c r="AC4833" s="40"/>
      <c r="AD4833" s="40"/>
      <c r="AE4833" s="40"/>
      <c r="AF4833" s="40"/>
      <c r="AG4833" s="41"/>
      <c r="AH4833" s="40"/>
      <c r="AI4833" s="40"/>
      <c r="AJ4833" s="40"/>
      <c r="AK4833" s="40"/>
      <c r="AL4833" s="40"/>
      <c r="AM4833" s="41"/>
      <c r="AN4833" s="36">
        <f>Y4833*(IF(AND(AH4833&gt;0,AI4833&lt;0),AH4833,0)+IF(AND(AJ4833&lt;0,AK4833&gt;0),AJ4833,0)+IF(AND(AL4833&gt;0,AM4833&gt;0),AL4833,0))</f>
        <v>0</v>
      </c>
      <c r="AO4833" s="37">
        <f>Y4833*(IF(AND(AH4833&gt;0,AI4833&lt;0),AI4833,0)+IF(AND(AJ4833&lt;0,AK4833&gt;0),AK4833,0)+IF(AND(AL4833&gt;0,AM4833&gt;0),AM4833,0))</f>
        <v>0</v>
      </c>
      <c r="AQ4833" s="40">
        <f>AU4833*D4833</f>
        <v>88064.6129403003</v>
      </c>
      <c r="AR4833" s="40">
        <f>AV4833*E4833</f>
        <v>65139.133729838373</v>
      </c>
      <c r="AS4833" s="40">
        <f>IF(AND(Y4833&lt;&gt;0,AN4833&lt;&gt;0),0,Q4833)</f>
        <v>18397.951478284063</v>
      </c>
      <c r="AT4833" s="41">
        <f t="shared" si="1220"/>
        <v>171601.69814842273</v>
      </c>
      <c r="AU4833" s="42">
        <f>S4833+AN4833</f>
        <v>662.13994691955111</v>
      </c>
      <c r="AV4833" s="37">
        <f>T4833+AO4833</f>
        <v>686.46995183726813</v>
      </c>
      <c r="AW4833" s="58">
        <f t="shared" si="1205"/>
        <v>0.51319196657442723</v>
      </c>
      <c r="AX4833" s="58">
        <f t="shared" si="1206"/>
        <v>0.37959492494938984</v>
      </c>
      <c r="AY4833" s="59">
        <f t="shared" si="1207"/>
        <v>0.10721310847618304</v>
      </c>
      <c r="AZ4833" s="54">
        <f t="shared" si="1215"/>
        <v>-2.3690734015632264E-3</v>
      </c>
    </row>
    <row r="4834" spans="3:52" x14ac:dyDescent="0.25">
      <c r="C4834" s="35">
        <v>41683</v>
      </c>
      <c r="D4834" s="36">
        <v>133.07</v>
      </c>
      <c r="E4834" s="37">
        <v>95.46</v>
      </c>
      <c r="F4834" s="38">
        <v>0</v>
      </c>
      <c r="G4834" s="7">
        <v>0</v>
      </c>
      <c r="H4834" s="38">
        <v>1</v>
      </c>
      <c r="I4834" s="7">
        <v>1</v>
      </c>
      <c r="J4834" s="36">
        <f t="shared" si="1208"/>
        <v>133.00346500000001</v>
      </c>
      <c r="K4834" s="37">
        <f t="shared" si="1209"/>
        <v>95.412269999999992</v>
      </c>
      <c r="L4834" s="36">
        <f t="shared" si="1210"/>
        <v>133.13653499999998</v>
      </c>
      <c r="M4834" s="37">
        <f t="shared" si="1211"/>
        <v>95.507729999999995</v>
      </c>
      <c r="O4834" s="39">
        <f t="shared" si="1212"/>
        <v>88110.962736584668</v>
      </c>
      <c r="P4834" s="40">
        <f t="shared" si="1213"/>
        <v>65530.421602385613</v>
      </c>
      <c r="Q4834" s="40">
        <f>S4834*F4834+T4834*G4834+AS4833*(1+$G$9/252)</f>
        <v>18398.681555723677</v>
      </c>
      <c r="R4834" s="41">
        <f t="shared" si="1216"/>
        <v>172040.06589469398</v>
      </c>
      <c r="S4834" s="36">
        <f>AU4833*H4833</f>
        <v>662.13994691955111</v>
      </c>
      <c r="T4834" s="37">
        <f>AV4833*I4833</f>
        <v>686.46995183726813</v>
      </c>
      <c r="U4834" s="57">
        <f t="shared" si="1219"/>
        <v>0.51215373743531079</v>
      </c>
      <c r="V4834" s="58">
        <f t="shared" si="1217"/>
        <v>0.38090209546011738</v>
      </c>
      <c r="W4834" s="59">
        <f t="shared" si="1218"/>
        <v>0.10694416710457168</v>
      </c>
      <c r="Y4834" s="7">
        <f t="shared" si="1214"/>
        <v>0</v>
      </c>
      <c r="Z4834" s="40"/>
      <c r="AA4834" s="40"/>
      <c r="AB4834" s="40"/>
      <c r="AC4834" s="40"/>
      <c r="AD4834" s="40"/>
      <c r="AE4834" s="40"/>
      <c r="AF4834" s="40"/>
      <c r="AG4834" s="41"/>
      <c r="AH4834" s="40"/>
      <c r="AI4834" s="40"/>
      <c r="AJ4834" s="40"/>
      <c r="AK4834" s="40"/>
      <c r="AL4834" s="40"/>
      <c r="AM4834" s="41"/>
      <c r="AN4834" s="36">
        <f>Y4834*(IF(AND(AH4834&gt;0,AI4834&lt;0),AH4834,0)+IF(AND(AJ4834&lt;0,AK4834&gt;0),AJ4834,0)+IF(AND(AL4834&gt;0,AM4834&gt;0),AL4834,0))</f>
        <v>0</v>
      </c>
      <c r="AO4834" s="37">
        <f>Y4834*(IF(AND(AH4834&gt;0,AI4834&lt;0),AI4834,0)+IF(AND(AJ4834&lt;0,AK4834&gt;0),AK4834,0)+IF(AND(AL4834&gt;0,AM4834&gt;0),AM4834,0))</f>
        <v>0</v>
      </c>
      <c r="AQ4834" s="40">
        <f>AU4834*D4834</f>
        <v>88110.962736584668</v>
      </c>
      <c r="AR4834" s="40">
        <f>AV4834*E4834</f>
        <v>65530.421602385613</v>
      </c>
      <c r="AS4834" s="40">
        <f>IF(AND(Y4834&lt;&gt;0,AN4834&lt;&gt;0),0,Q4834)</f>
        <v>18398.681555723677</v>
      </c>
      <c r="AT4834" s="41">
        <f t="shared" si="1220"/>
        <v>172040.06589469398</v>
      </c>
      <c r="AU4834" s="42">
        <f>S4834+AN4834</f>
        <v>662.13994691955111</v>
      </c>
      <c r="AV4834" s="37">
        <f>T4834+AO4834</f>
        <v>686.46995183726813</v>
      </c>
      <c r="AW4834" s="58">
        <f t="shared" si="1205"/>
        <v>0.51215373743531079</v>
      </c>
      <c r="AX4834" s="58">
        <f t="shared" si="1206"/>
        <v>0.38090209546011738</v>
      </c>
      <c r="AY4834" s="59">
        <f t="shared" si="1207"/>
        <v>0.10694416710457168</v>
      </c>
      <c r="AZ4834" s="54">
        <f t="shared" si="1215"/>
        <v>2.5545653160850001E-3</v>
      </c>
    </row>
    <row r="4835" spans="3:52" x14ac:dyDescent="0.25">
      <c r="C4835" s="35">
        <v>41684</v>
      </c>
      <c r="D4835" s="36">
        <v>133.91999999999999</v>
      </c>
      <c r="E4835" s="37">
        <v>95.78</v>
      </c>
      <c r="F4835" s="38">
        <v>0</v>
      </c>
      <c r="G4835" s="7">
        <v>0</v>
      </c>
      <c r="H4835" s="38">
        <v>1</v>
      </c>
      <c r="I4835" s="7">
        <v>1</v>
      </c>
      <c r="J4835" s="36">
        <f t="shared" si="1208"/>
        <v>133.85303999999999</v>
      </c>
      <c r="K4835" s="37">
        <f t="shared" si="1209"/>
        <v>95.732110000000006</v>
      </c>
      <c r="L4835" s="36">
        <f t="shared" si="1210"/>
        <v>133.98695999999998</v>
      </c>
      <c r="M4835" s="37">
        <f t="shared" si="1211"/>
        <v>95.827889999999996</v>
      </c>
      <c r="O4835" s="39">
        <f t="shared" si="1212"/>
        <v>88673.781691466269</v>
      </c>
      <c r="P4835" s="40">
        <f t="shared" si="1213"/>
        <v>65750.091986973537</v>
      </c>
      <c r="Q4835" s="40">
        <f>S4835*F4835+T4835*G4835+AS4834*(1+$G$9/252)</f>
        <v>18399.411662134618</v>
      </c>
      <c r="R4835" s="41">
        <f t="shared" si="1216"/>
        <v>172823.28534057445</v>
      </c>
      <c r="S4835" s="36">
        <f>AU4834*H4834</f>
        <v>662.13994691955111</v>
      </c>
      <c r="T4835" s="37">
        <f>AV4834*I4834</f>
        <v>686.46995183726813</v>
      </c>
      <c r="U4835" s="57">
        <f t="shared" si="1219"/>
        <v>0.51308931847187811</v>
      </c>
      <c r="V4835" s="58">
        <f t="shared" si="1217"/>
        <v>0.38044695110038573</v>
      </c>
      <c r="W4835" s="59">
        <f t="shared" si="1218"/>
        <v>0.10646373042773601</v>
      </c>
      <c r="Y4835" s="7">
        <f t="shared" si="1214"/>
        <v>0</v>
      </c>
      <c r="Z4835" s="40"/>
      <c r="AA4835" s="40"/>
      <c r="AB4835" s="40"/>
      <c r="AC4835" s="40"/>
      <c r="AD4835" s="40"/>
      <c r="AE4835" s="40"/>
      <c r="AF4835" s="40"/>
      <c r="AG4835" s="41"/>
      <c r="AH4835" s="40"/>
      <c r="AI4835" s="40"/>
      <c r="AJ4835" s="40"/>
      <c r="AK4835" s="40"/>
      <c r="AL4835" s="40"/>
      <c r="AM4835" s="41"/>
      <c r="AN4835" s="36">
        <f>Y4835*(IF(AND(AH4835&gt;0,AI4835&lt;0),AH4835,0)+IF(AND(AJ4835&lt;0,AK4835&gt;0),AJ4835,0)+IF(AND(AL4835&gt;0,AM4835&gt;0),AL4835,0))</f>
        <v>0</v>
      </c>
      <c r="AO4835" s="37">
        <f>Y4835*(IF(AND(AH4835&gt;0,AI4835&lt;0),AI4835,0)+IF(AND(AJ4835&lt;0,AK4835&gt;0),AK4835,0)+IF(AND(AL4835&gt;0,AM4835&gt;0),AM4835,0))</f>
        <v>0</v>
      </c>
      <c r="AQ4835" s="40">
        <f>AU4835*D4835</f>
        <v>88673.781691466269</v>
      </c>
      <c r="AR4835" s="40">
        <f>AV4835*E4835</f>
        <v>65750.091986973537</v>
      </c>
      <c r="AS4835" s="40">
        <f>IF(AND(Y4835&lt;&gt;0,AN4835&lt;&gt;0),0,Q4835)</f>
        <v>18399.411662134618</v>
      </c>
      <c r="AT4835" s="41">
        <f t="shared" si="1220"/>
        <v>172823.28534057445</v>
      </c>
      <c r="AU4835" s="42">
        <f>S4835+AN4835</f>
        <v>662.13994691955111</v>
      </c>
      <c r="AV4835" s="37">
        <f>T4835+AO4835</f>
        <v>686.46995183726813</v>
      </c>
      <c r="AW4835" s="58">
        <f t="shared" si="1205"/>
        <v>0.51308931847187811</v>
      </c>
      <c r="AX4835" s="58">
        <f t="shared" si="1206"/>
        <v>0.38044695110038573</v>
      </c>
      <c r="AY4835" s="59">
        <f t="shared" si="1207"/>
        <v>0.10646373042773601</v>
      </c>
      <c r="AZ4835" s="54">
        <f t="shared" si="1215"/>
        <v>4.5525409549649343E-3</v>
      </c>
    </row>
    <row r="4836" spans="3:52" x14ac:dyDescent="0.25">
      <c r="C4836" s="35">
        <v>41688</v>
      </c>
      <c r="D4836" s="36">
        <v>132.79</v>
      </c>
      <c r="E4836" s="37">
        <v>96.02</v>
      </c>
      <c r="F4836" s="38">
        <v>0</v>
      </c>
      <c r="G4836" s="7">
        <v>0</v>
      </c>
      <c r="H4836" s="38">
        <v>1</v>
      </c>
      <c r="I4836" s="7">
        <v>1</v>
      </c>
      <c r="J4836" s="36">
        <f t="shared" si="1208"/>
        <v>132.72360499999999</v>
      </c>
      <c r="K4836" s="37">
        <f t="shared" si="1209"/>
        <v>95.971990000000005</v>
      </c>
      <c r="L4836" s="36">
        <f t="shared" si="1210"/>
        <v>132.85639499999999</v>
      </c>
      <c r="M4836" s="37">
        <f t="shared" si="1211"/>
        <v>96.068009999999987</v>
      </c>
      <c r="O4836" s="39">
        <f t="shared" si="1212"/>
        <v>87925.56355144718</v>
      </c>
      <c r="P4836" s="40">
        <f t="shared" si="1213"/>
        <v>65914.844775414487</v>
      </c>
      <c r="Q4836" s="40">
        <f>S4836*F4836+T4836*G4836+AS4835*(1+$G$9/252)</f>
        <v>18400.141797518034</v>
      </c>
      <c r="R4836" s="41">
        <f t="shared" si="1216"/>
        <v>172240.55012437972</v>
      </c>
      <c r="S4836" s="36">
        <f>AU4835*H4835</f>
        <v>662.13994691955111</v>
      </c>
      <c r="T4836" s="37">
        <f>AV4835*I4835</f>
        <v>686.46995183726813</v>
      </c>
      <c r="U4836" s="57">
        <f t="shared" si="1219"/>
        <v>0.51048120484957615</v>
      </c>
      <c r="V4836" s="58">
        <f t="shared" si="1217"/>
        <v>0.3826906307940583</v>
      </c>
      <c r="W4836" s="59">
        <f t="shared" si="1218"/>
        <v>0.10682816435636543</v>
      </c>
      <c r="Y4836" s="7">
        <f t="shared" si="1214"/>
        <v>0</v>
      </c>
      <c r="Z4836" s="40"/>
      <c r="AA4836" s="40"/>
      <c r="AB4836" s="40"/>
      <c r="AC4836" s="40"/>
      <c r="AD4836" s="40"/>
      <c r="AE4836" s="40"/>
      <c r="AF4836" s="40"/>
      <c r="AG4836" s="41"/>
      <c r="AH4836" s="40"/>
      <c r="AI4836" s="40"/>
      <c r="AJ4836" s="40"/>
      <c r="AK4836" s="40"/>
      <c r="AL4836" s="40"/>
      <c r="AM4836" s="41"/>
      <c r="AN4836" s="36">
        <f>Y4836*(IF(AND(AH4836&gt;0,AI4836&lt;0),AH4836,0)+IF(AND(AJ4836&lt;0,AK4836&gt;0),AJ4836,0)+IF(AND(AL4836&gt;0,AM4836&gt;0),AL4836,0))</f>
        <v>0</v>
      </c>
      <c r="AO4836" s="37">
        <f>Y4836*(IF(AND(AH4836&gt;0,AI4836&lt;0),AI4836,0)+IF(AND(AJ4836&lt;0,AK4836&gt;0),AK4836,0)+IF(AND(AL4836&gt;0,AM4836&gt;0),AM4836,0))</f>
        <v>0</v>
      </c>
      <c r="AQ4836" s="40">
        <f>AU4836*D4836</f>
        <v>87925.56355144718</v>
      </c>
      <c r="AR4836" s="40">
        <f>AV4836*E4836</f>
        <v>65914.844775414487</v>
      </c>
      <c r="AS4836" s="40">
        <f>IF(AND(Y4836&lt;&gt;0,AN4836&lt;&gt;0),0,Q4836)</f>
        <v>18400.141797518034</v>
      </c>
      <c r="AT4836" s="41">
        <f t="shared" si="1220"/>
        <v>172240.55012437972</v>
      </c>
      <c r="AU4836" s="42">
        <f>S4836+AN4836</f>
        <v>662.13994691955111</v>
      </c>
      <c r="AV4836" s="37">
        <f>T4836+AO4836</f>
        <v>686.46995183726813</v>
      </c>
      <c r="AW4836" s="58">
        <f t="shared" si="1205"/>
        <v>0.51048120484957615</v>
      </c>
      <c r="AX4836" s="58">
        <f t="shared" si="1206"/>
        <v>0.3826906307940583</v>
      </c>
      <c r="AY4836" s="59">
        <f t="shared" si="1207"/>
        <v>0.10682816435636543</v>
      </c>
      <c r="AZ4836" s="54">
        <f t="shared" si="1215"/>
        <v>-3.3718559107724921E-3</v>
      </c>
    </row>
    <row r="4837" spans="3:52" x14ac:dyDescent="0.25">
      <c r="C4837" s="35">
        <v>41689</v>
      </c>
      <c r="D4837" s="36">
        <v>131.35</v>
      </c>
      <c r="E4837" s="37">
        <v>95.55</v>
      </c>
      <c r="F4837" s="38">
        <v>0</v>
      </c>
      <c r="G4837" s="7">
        <v>0</v>
      </c>
      <c r="H4837" s="38">
        <v>1</v>
      </c>
      <c r="I4837" s="7">
        <v>1</v>
      </c>
      <c r="J4837" s="36">
        <f t="shared" si="1208"/>
        <v>131.284325</v>
      </c>
      <c r="K4837" s="37">
        <f t="shared" si="1209"/>
        <v>95.502224999999996</v>
      </c>
      <c r="L4837" s="36">
        <f t="shared" si="1210"/>
        <v>131.41567499999999</v>
      </c>
      <c r="M4837" s="37">
        <f t="shared" si="1211"/>
        <v>95.597774999999999</v>
      </c>
      <c r="O4837" s="39">
        <f t="shared" si="1212"/>
        <v>86972.082027883036</v>
      </c>
      <c r="P4837" s="40">
        <f t="shared" si="1213"/>
        <v>65592.203898050968</v>
      </c>
      <c r="Q4837" s="40">
        <f>S4837*F4837+T4837*G4837+AS4836*(1+$G$9/252)</f>
        <v>18400.871961875077</v>
      </c>
      <c r="R4837" s="41">
        <f t="shared" si="1216"/>
        <v>170965.15788780909</v>
      </c>
      <c r="S4837" s="36">
        <f>AU4836*H4836</f>
        <v>662.13994691955111</v>
      </c>
      <c r="T4837" s="37">
        <f>AV4836*I4836</f>
        <v>686.46995183726813</v>
      </c>
      <c r="U4837" s="57">
        <f t="shared" si="1219"/>
        <v>0.50871231952978357</v>
      </c>
      <c r="V4837" s="58">
        <f t="shared" si="1217"/>
        <v>0.38365831207019352</v>
      </c>
      <c r="W4837" s="59">
        <f t="shared" si="1218"/>
        <v>0.10762936840002284</v>
      </c>
      <c r="Y4837" s="7">
        <f t="shared" si="1214"/>
        <v>0</v>
      </c>
      <c r="Z4837" s="40"/>
      <c r="AA4837" s="40"/>
      <c r="AB4837" s="40"/>
      <c r="AC4837" s="40"/>
      <c r="AD4837" s="40"/>
      <c r="AE4837" s="40"/>
      <c r="AF4837" s="40"/>
      <c r="AG4837" s="41"/>
      <c r="AH4837" s="40"/>
      <c r="AI4837" s="40"/>
      <c r="AJ4837" s="40"/>
      <c r="AK4837" s="40"/>
      <c r="AL4837" s="40"/>
      <c r="AM4837" s="41"/>
      <c r="AN4837" s="36">
        <f>Y4837*(IF(AND(AH4837&gt;0,AI4837&lt;0),AH4837,0)+IF(AND(AJ4837&lt;0,AK4837&gt;0),AJ4837,0)+IF(AND(AL4837&gt;0,AM4837&gt;0),AL4837,0))</f>
        <v>0</v>
      </c>
      <c r="AO4837" s="37">
        <f>Y4837*(IF(AND(AH4837&gt;0,AI4837&lt;0),AI4837,0)+IF(AND(AJ4837&lt;0,AK4837&gt;0),AK4837,0)+IF(AND(AL4837&gt;0,AM4837&gt;0),AM4837,0))</f>
        <v>0</v>
      </c>
      <c r="AQ4837" s="40">
        <f>AU4837*D4837</f>
        <v>86972.082027883036</v>
      </c>
      <c r="AR4837" s="40">
        <f>AV4837*E4837</f>
        <v>65592.203898050968</v>
      </c>
      <c r="AS4837" s="40">
        <f>IF(AND(Y4837&lt;&gt;0,AN4837&lt;&gt;0),0,Q4837)</f>
        <v>18400.871961875077</v>
      </c>
      <c r="AT4837" s="41">
        <f t="shared" si="1220"/>
        <v>170965.15788780909</v>
      </c>
      <c r="AU4837" s="42">
        <f>S4837+AN4837</f>
        <v>662.13994691955111</v>
      </c>
      <c r="AV4837" s="37">
        <f>T4837+AO4837</f>
        <v>686.46995183726813</v>
      </c>
      <c r="AW4837" s="58">
        <f t="shared" si="1205"/>
        <v>0.50871231952978357</v>
      </c>
      <c r="AX4837" s="58">
        <f t="shared" si="1206"/>
        <v>0.38365831207019352</v>
      </c>
      <c r="AY4837" s="59">
        <f t="shared" si="1207"/>
        <v>0.10762936840002284</v>
      </c>
      <c r="AZ4837" s="54">
        <f t="shared" si="1215"/>
        <v>-7.4047152987471998E-3</v>
      </c>
    </row>
    <row r="4838" spans="3:52" x14ac:dyDescent="0.25">
      <c r="C4838" s="35">
        <v>41690</v>
      </c>
      <c r="D4838" s="36">
        <v>132.99</v>
      </c>
      <c r="E4838" s="37">
        <v>95.75</v>
      </c>
      <c r="F4838" s="38">
        <v>0</v>
      </c>
      <c r="G4838" s="7">
        <v>0</v>
      </c>
      <c r="H4838" s="38">
        <v>1</v>
      </c>
      <c r="I4838" s="7">
        <v>1</v>
      </c>
      <c r="J4838" s="36">
        <f t="shared" si="1208"/>
        <v>132.92350500000001</v>
      </c>
      <c r="K4838" s="37">
        <f t="shared" si="1209"/>
        <v>95.702125000000009</v>
      </c>
      <c r="L4838" s="36">
        <f t="shared" si="1210"/>
        <v>133.05649500000001</v>
      </c>
      <c r="M4838" s="37">
        <f t="shared" si="1211"/>
        <v>95.797874999999991</v>
      </c>
      <c r="O4838" s="39">
        <f t="shared" si="1212"/>
        <v>88057.991540831106</v>
      </c>
      <c r="P4838" s="40">
        <f t="shared" si="1213"/>
        <v>65729.497888418424</v>
      </c>
      <c r="Q4838" s="40">
        <f>S4838*F4838+T4838*G4838+AS4837*(1+$G$9/252)</f>
        <v>18401.602155206896</v>
      </c>
      <c r="R4838" s="41">
        <f t="shared" si="1216"/>
        <v>172189.09158445644</v>
      </c>
      <c r="S4838" s="36">
        <f>AU4837*H4837</f>
        <v>662.13994691955111</v>
      </c>
      <c r="T4838" s="37">
        <f>AV4837*I4837</f>
        <v>686.46995183726813</v>
      </c>
      <c r="U4838" s="57">
        <f t="shared" si="1219"/>
        <v>0.51140284631584709</v>
      </c>
      <c r="V4838" s="58">
        <f t="shared" si="1217"/>
        <v>0.38172858270861476</v>
      </c>
      <c r="W4838" s="59">
        <f t="shared" si="1218"/>
        <v>0.10686857097553799</v>
      </c>
      <c r="Y4838" s="7">
        <f t="shared" si="1214"/>
        <v>0</v>
      </c>
      <c r="Z4838" s="40"/>
      <c r="AA4838" s="40"/>
      <c r="AB4838" s="40"/>
      <c r="AC4838" s="40"/>
      <c r="AD4838" s="40"/>
      <c r="AE4838" s="40"/>
      <c r="AF4838" s="40"/>
      <c r="AG4838" s="41"/>
      <c r="AH4838" s="40"/>
      <c r="AI4838" s="40"/>
      <c r="AJ4838" s="40"/>
      <c r="AK4838" s="40"/>
      <c r="AL4838" s="40"/>
      <c r="AM4838" s="41"/>
      <c r="AN4838" s="36">
        <f>Y4838*(IF(AND(AH4838&gt;0,AI4838&lt;0),AH4838,0)+IF(AND(AJ4838&lt;0,AK4838&gt;0),AJ4838,0)+IF(AND(AL4838&gt;0,AM4838&gt;0),AL4838,0))</f>
        <v>0</v>
      </c>
      <c r="AO4838" s="37">
        <f>Y4838*(IF(AND(AH4838&gt;0,AI4838&lt;0),AI4838,0)+IF(AND(AJ4838&lt;0,AK4838&gt;0),AK4838,0)+IF(AND(AL4838&gt;0,AM4838&gt;0),AM4838,0))</f>
        <v>0</v>
      </c>
      <c r="AQ4838" s="40">
        <f>AU4838*D4838</f>
        <v>88057.991540831106</v>
      </c>
      <c r="AR4838" s="40">
        <f>AV4838*E4838</f>
        <v>65729.497888418424</v>
      </c>
      <c r="AS4838" s="40">
        <f>IF(AND(Y4838&lt;&gt;0,AN4838&lt;&gt;0),0,Q4838)</f>
        <v>18401.602155206896</v>
      </c>
      <c r="AT4838" s="41">
        <f t="shared" si="1220"/>
        <v>172189.09158445644</v>
      </c>
      <c r="AU4838" s="42">
        <f>S4838+AN4838</f>
        <v>662.13994691955111</v>
      </c>
      <c r="AV4838" s="37">
        <f>T4838+AO4838</f>
        <v>686.46995183726813</v>
      </c>
      <c r="AW4838" s="58">
        <f t="shared" si="1205"/>
        <v>0.51140284631584709</v>
      </c>
      <c r="AX4838" s="58">
        <f t="shared" si="1206"/>
        <v>0.38172858270861476</v>
      </c>
      <c r="AY4838" s="59">
        <f t="shared" si="1207"/>
        <v>0.10686857097553799</v>
      </c>
      <c r="AZ4838" s="54">
        <f t="shared" si="1215"/>
        <v>7.1589656732895524E-3</v>
      </c>
    </row>
    <row r="4839" spans="3:52" x14ac:dyDescent="0.25">
      <c r="C4839" s="35">
        <v>41691</v>
      </c>
      <c r="D4839" s="36">
        <v>134.9</v>
      </c>
      <c r="E4839" s="37">
        <v>96.45</v>
      </c>
      <c r="F4839" s="38">
        <v>0</v>
      </c>
      <c r="G4839" s="7">
        <v>0</v>
      </c>
      <c r="H4839" s="38">
        <v>1</v>
      </c>
      <c r="I4839" s="7">
        <v>1</v>
      </c>
      <c r="J4839" s="36">
        <f t="shared" si="1208"/>
        <v>134.83255000000003</v>
      </c>
      <c r="K4839" s="37">
        <f t="shared" si="1209"/>
        <v>96.401775000000015</v>
      </c>
      <c r="L4839" s="36">
        <f t="shared" si="1210"/>
        <v>134.96744999999999</v>
      </c>
      <c r="M4839" s="37">
        <f t="shared" si="1211"/>
        <v>96.498224999999991</v>
      </c>
      <c r="O4839" s="39">
        <f t="shared" si="1212"/>
        <v>89322.678839447442</v>
      </c>
      <c r="P4839" s="40">
        <f t="shared" si="1213"/>
        <v>66210.026854704513</v>
      </c>
      <c r="Q4839" s="40">
        <f>S4839*F4839+T4839*G4839+AS4838*(1+$G$9/252)</f>
        <v>18402.332377514642</v>
      </c>
      <c r="R4839" s="41">
        <f t="shared" si="1216"/>
        <v>173935.03807166661</v>
      </c>
      <c r="S4839" s="36">
        <f>AU4838*H4838</f>
        <v>662.13994691955111</v>
      </c>
      <c r="T4839" s="37">
        <f>AV4838*I4838</f>
        <v>686.46995183726813</v>
      </c>
      <c r="U4839" s="57">
        <f t="shared" si="1219"/>
        <v>0.51354045642398827</v>
      </c>
      <c r="V4839" s="58">
        <f t="shared" si="1217"/>
        <v>0.38065951282009053</v>
      </c>
      <c r="W4839" s="59">
        <f t="shared" si="1218"/>
        <v>0.10580003075592113</v>
      </c>
      <c r="Y4839" s="7">
        <f t="shared" si="1214"/>
        <v>0</v>
      </c>
      <c r="Z4839" s="40"/>
      <c r="AA4839" s="40"/>
      <c r="AB4839" s="40"/>
      <c r="AC4839" s="40"/>
      <c r="AD4839" s="40"/>
      <c r="AE4839" s="40"/>
      <c r="AF4839" s="40"/>
      <c r="AG4839" s="41"/>
      <c r="AH4839" s="40"/>
      <c r="AI4839" s="40"/>
      <c r="AJ4839" s="40"/>
      <c r="AK4839" s="40"/>
      <c r="AL4839" s="40"/>
      <c r="AM4839" s="41"/>
      <c r="AN4839" s="36">
        <f>Y4839*(IF(AND(AH4839&gt;0,AI4839&lt;0),AH4839,0)+IF(AND(AJ4839&lt;0,AK4839&gt;0),AJ4839,0)+IF(AND(AL4839&gt;0,AM4839&gt;0),AL4839,0))</f>
        <v>0</v>
      </c>
      <c r="AO4839" s="37">
        <f>Y4839*(IF(AND(AH4839&gt;0,AI4839&lt;0),AI4839,0)+IF(AND(AJ4839&lt;0,AK4839&gt;0),AK4839,0)+IF(AND(AL4839&gt;0,AM4839&gt;0),AM4839,0))</f>
        <v>0</v>
      </c>
      <c r="AQ4839" s="40">
        <f>AU4839*D4839</f>
        <v>89322.678839447442</v>
      </c>
      <c r="AR4839" s="40">
        <f>AV4839*E4839</f>
        <v>66210.026854704513</v>
      </c>
      <c r="AS4839" s="40">
        <f>IF(AND(Y4839&lt;&gt;0,AN4839&lt;&gt;0),0,Q4839)</f>
        <v>18402.332377514642</v>
      </c>
      <c r="AT4839" s="41">
        <f t="shared" si="1220"/>
        <v>173935.03807166661</v>
      </c>
      <c r="AU4839" s="42">
        <f>S4839+AN4839</f>
        <v>662.13994691955111</v>
      </c>
      <c r="AV4839" s="37">
        <f>T4839+AO4839</f>
        <v>686.46995183726813</v>
      </c>
      <c r="AW4839" s="58">
        <f t="shared" si="1205"/>
        <v>0.51354045642398827</v>
      </c>
      <c r="AX4839" s="58">
        <f t="shared" si="1206"/>
        <v>0.38065951282009053</v>
      </c>
      <c r="AY4839" s="59">
        <f t="shared" si="1207"/>
        <v>0.10580003075592113</v>
      </c>
      <c r="AZ4839" s="54">
        <f t="shared" si="1215"/>
        <v>1.0139704386289861E-2</v>
      </c>
    </row>
    <row r="4840" spans="3:52" x14ac:dyDescent="0.25">
      <c r="C4840" s="35">
        <v>41694</v>
      </c>
      <c r="D4840" s="36">
        <v>134.87</v>
      </c>
      <c r="E4840" s="37">
        <v>96.5</v>
      </c>
      <c r="F4840" s="38">
        <v>0</v>
      </c>
      <c r="G4840" s="7">
        <v>0</v>
      </c>
      <c r="H4840" s="38">
        <v>1</v>
      </c>
      <c r="I4840" s="7">
        <v>1</v>
      </c>
      <c r="J4840" s="36">
        <f t="shared" si="1208"/>
        <v>134.80256500000002</v>
      </c>
      <c r="K4840" s="37">
        <f t="shared" si="1209"/>
        <v>96.451750000000004</v>
      </c>
      <c r="L4840" s="36">
        <f t="shared" si="1210"/>
        <v>134.93743499999999</v>
      </c>
      <c r="M4840" s="37">
        <f t="shared" si="1211"/>
        <v>96.548249999999996</v>
      </c>
      <c r="O4840" s="39">
        <f t="shared" si="1212"/>
        <v>89302.814641039862</v>
      </c>
      <c r="P4840" s="40">
        <f t="shared" si="1213"/>
        <v>66244.350352296373</v>
      </c>
      <c r="Q4840" s="40">
        <f>S4840*F4840+T4840*G4840+AS4839*(1+$G$9/252)</f>
        <v>18403.062628799464</v>
      </c>
      <c r="R4840" s="41">
        <f t="shared" si="1216"/>
        <v>173950.22762213572</v>
      </c>
      <c r="S4840" s="36">
        <f>AU4839*H4839</f>
        <v>662.13994691955111</v>
      </c>
      <c r="T4840" s="37">
        <f>AV4839*I4839</f>
        <v>686.46995183726813</v>
      </c>
      <c r="U4840" s="57">
        <f t="shared" si="1219"/>
        <v>0.51338141870689791</v>
      </c>
      <c r="V4840" s="58">
        <f t="shared" si="1217"/>
        <v>0.38082359108029457</v>
      </c>
      <c r="W4840" s="59">
        <f t="shared" si="1218"/>
        <v>0.10579499021280737</v>
      </c>
      <c r="Y4840" s="7">
        <f t="shared" si="1214"/>
        <v>0</v>
      </c>
      <c r="Z4840" s="40"/>
      <c r="AA4840" s="40"/>
      <c r="AB4840" s="40"/>
      <c r="AC4840" s="40"/>
      <c r="AD4840" s="40"/>
      <c r="AE4840" s="40"/>
      <c r="AF4840" s="40"/>
      <c r="AG4840" s="41"/>
      <c r="AH4840" s="40"/>
      <c r="AI4840" s="40"/>
      <c r="AJ4840" s="40"/>
      <c r="AK4840" s="40"/>
      <c r="AL4840" s="40"/>
      <c r="AM4840" s="41"/>
      <c r="AN4840" s="36">
        <f>Y4840*(IF(AND(AH4840&gt;0,AI4840&lt;0),AH4840,0)+IF(AND(AJ4840&lt;0,AK4840&gt;0),AJ4840,0)+IF(AND(AL4840&gt;0,AM4840&gt;0),AL4840,0))</f>
        <v>0</v>
      </c>
      <c r="AO4840" s="37">
        <f>Y4840*(IF(AND(AH4840&gt;0,AI4840&lt;0),AI4840,0)+IF(AND(AJ4840&lt;0,AK4840&gt;0),AK4840,0)+IF(AND(AL4840&gt;0,AM4840&gt;0),AM4840,0))</f>
        <v>0</v>
      </c>
      <c r="AQ4840" s="40">
        <f>AU4840*D4840</f>
        <v>89302.814641039862</v>
      </c>
      <c r="AR4840" s="40">
        <f>AV4840*E4840</f>
        <v>66244.350352296373</v>
      </c>
      <c r="AS4840" s="40">
        <f>IF(AND(Y4840&lt;&gt;0,AN4840&lt;&gt;0),0,Q4840)</f>
        <v>18403.062628799464</v>
      </c>
      <c r="AT4840" s="41">
        <f t="shared" si="1220"/>
        <v>173950.22762213572</v>
      </c>
      <c r="AU4840" s="42">
        <f>S4840+AN4840</f>
        <v>662.13994691955111</v>
      </c>
      <c r="AV4840" s="37">
        <f>T4840+AO4840</f>
        <v>686.46995183726813</v>
      </c>
      <c r="AW4840" s="58">
        <f t="shared" si="1205"/>
        <v>0.51338141870689791</v>
      </c>
      <c r="AX4840" s="58">
        <f t="shared" si="1206"/>
        <v>0.38082359108029457</v>
      </c>
      <c r="AY4840" s="59">
        <f t="shared" si="1207"/>
        <v>0.10579499021280737</v>
      </c>
      <c r="AZ4840" s="54">
        <f t="shared" si="1215"/>
        <v>8.7328870810088333E-5</v>
      </c>
    </row>
    <row r="4841" spans="3:52" x14ac:dyDescent="0.25">
      <c r="C4841" s="35">
        <v>41695</v>
      </c>
      <c r="D4841" s="36">
        <v>132.84</v>
      </c>
      <c r="E4841" s="37">
        <v>96.62</v>
      </c>
      <c r="F4841" s="38">
        <v>0</v>
      </c>
      <c r="G4841" s="7">
        <v>0</v>
      </c>
      <c r="H4841" s="38">
        <v>1</v>
      </c>
      <c r="I4841" s="7">
        <v>1</v>
      </c>
      <c r="J4841" s="36">
        <f t="shared" si="1208"/>
        <v>132.77358000000001</v>
      </c>
      <c r="K4841" s="37">
        <f t="shared" si="1209"/>
        <v>96.571690000000004</v>
      </c>
      <c r="L4841" s="36">
        <f t="shared" si="1210"/>
        <v>132.90642</v>
      </c>
      <c r="M4841" s="37">
        <f t="shared" si="1211"/>
        <v>96.668310000000005</v>
      </c>
      <c r="O4841" s="39">
        <f t="shared" si="1212"/>
        <v>87958.670548793176</v>
      </c>
      <c r="P4841" s="40">
        <f t="shared" si="1213"/>
        <v>66326.726746516855</v>
      </c>
      <c r="Q4841" s="40">
        <f>S4841*F4841+T4841*G4841+AS4840*(1+$G$9/252)</f>
        <v>18403.792909062511</v>
      </c>
      <c r="R4841" s="41">
        <f t="shared" si="1216"/>
        <v>172689.19020437257</v>
      </c>
      <c r="S4841" s="36">
        <f>AU4840*H4840</f>
        <v>662.13994691955111</v>
      </c>
      <c r="T4841" s="37">
        <f>AV4840*I4840</f>
        <v>686.46995183726813</v>
      </c>
      <c r="U4841" s="57">
        <f t="shared" si="1219"/>
        <v>0.50934670806375704</v>
      </c>
      <c r="V4841" s="58">
        <f t="shared" si="1217"/>
        <v>0.38408152049367494</v>
      </c>
      <c r="W4841" s="59">
        <f t="shared" si="1218"/>
        <v>0.1065717714425678</v>
      </c>
      <c r="Y4841" s="7">
        <f t="shared" si="1214"/>
        <v>0</v>
      </c>
      <c r="Z4841" s="40"/>
      <c r="AA4841" s="40"/>
      <c r="AB4841" s="40"/>
      <c r="AC4841" s="40"/>
      <c r="AD4841" s="40"/>
      <c r="AE4841" s="40"/>
      <c r="AF4841" s="40"/>
      <c r="AG4841" s="41"/>
      <c r="AH4841" s="40"/>
      <c r="AI4841" s="40"/>
      <c r="AJ4841" s="40"/>
      <c r="AK4841" s="40"/>
      <c r="AL4841" s="40"/>
      <c r="AM4841" s="41"/>
      <c r="AN4841" s="36">
        <f>Y4841*(IF(AND(AH4841&gt;0,AI4841&lt;0),AH4841,0)+IF(AND(AJ4841&lt;0,AK4841&gt;0),AJ4841,0)+IF(AND(AL4841&gt;0,AM4841&gt;0),AL4841,0))</f>
        <v>0</v>
      </c>
      <c r="AO4841" s="37">
        <f>Y4841*(IF(AND(AH4841&gt;0,AI4841&lt;0),AI4841,0)+IF(AND(AJ4841&lt;0,AK4841&gt;0),AK4841,0)+IF(AND(AL4841&gt;0,AM4841&gt;0),AM4841,0))</f>
        <v>0</v>
      </c>
      <c r="AQ4841" s="40">
        <f>AU4841*D4841</f>
        <v>87958.670548793176</v>
      </c>
      <c r="AR4841" s="40">
        <f>AV4841*E4841</f>
        <v>66326.726746516855</v>
      </c>
      <c r="AS4841" s="40">
        <f>IF(AND(Y4841&lt;&gt;0,AN4841&lt;&gt;0),0,Q4841)</f>
        <v>18403.792909062511</v>
      </c>
      <c r="AT4841" s="41">
        <f t="shared" si="1220"/>
        <v>172689.19020437257</v>
      </c>
      <c r="AU4841" s="42">
        <f>S4841+AN4841</f>
        <v>662.13994691955111</v>
      </c>
      <c r="AV4841" s="37">
        <f>T4841+AO4841</f>
        <v>686.46995183726813</v>
      </c>
      <c r="AW4841" s="58">
        <f t="shared" si="1205"/>
        <v>0.50934670806375704</v>
      </c>
      <c r="AX4841" s="58">
        <f t="shared" si="1206"/>
        <v>0.38408152049367494</v>
      </c>
      <c r="AY4841" s="59">
        <f t="shared" si="1207"/>
        <v>0.1065717714425678</v>
      </c>
      <c r="AZ4841" s="54">
        <f t="shared" si="1215"/>
        <v>-7.2494151631835591E-3</v>
      </c>
    </row>
    <row r="4842" spans="3:52" x14ac:dyDescent="0.25">
      <c r="C4842" s="35">
        <v>41696</v>
      </c>
      <c r="D4842" s="36">
        <v>132.37</v>
      </c>
      <c r="E4842" s="37">
        <v>95.89</v>
      </c>
      <c r="F4842" s="38">
        <v>0</v>
      </c>
      <c r="G4842" s="7">
        <v>0</v>
      </c>
      <c r="H4842" s="38">
        <v>1</v>
      </c>
      <c r="I4842" s="7">
        <v>1</v>
      </c>
      <c r="J4842" s="36">
        <f t="shared" si="1208"/>
        <v>132.30381500000001</v>
      </c>
      <c r="K4842" s="37">
        <f t="shared" si="1209"/>
        <v>95.842055000000002</v>
      </c>
      <c r="L4842" s="36">
        <f t="shared" si="1210"/>
        <v>132.43618499999999</v>
      </c>
      <c r="M4842" s="37">
        <f t="shared" si="1211"/>
        <v>95.937944999999999</v>
      </c>
      <c r="O4842" s="39">
        <f t="shared" si="1212"/>
        <v>87647.464773740983</v>
      </c>
      <c r="P4842" s="40">
        <f t="shared" si="1213"/>
        <v>65825.603681675639</v>
      </c>
      <c r="Q4842" s="40">
        <f>S4842*F4842+T4842*G4842+AS4841*(1+$G$9/252)</f>
        <v>18404.523218304934</v>
      </c>
      <c r="R4842" s="41">
        <f t="shared" si="1216"/>
        <v>171877.59167372156</v>
      </c>
      <c r="S4842" s="36">
        <f>AU4841*H4841</f>
        <v>662.13994691955111</v>
      </c>
      <c r="T4842" s="37">
        <f>AV4841*I4841</f>
        <v>686.46995183726813</v>
      </c>
      <c r="U4842" s="57">
        <f t="shared" si="1219"/>
        <v>0.50994119664024495</v>
      </c>
      <c r="V4842" s="58">
        <f t="shared" si="1217"/>
        <v>0.38297955562836611</v>
      </c>
      <c r="W4842" s="59">
        <f t="shared" si="1218"/>
        <v>0.10707924773138888</v>
      </c>
      <c r="Y4842" s="7">
        <f t="shared" si="1214"/>
        <v>0</v>
      </c>
      <c r="Z4842" s="40"/>
      <c r="AA4842" s="40"/>
      <c r="AB4842" s="40"/>
      <c r="AC4842" s="40"/>
      <c r="AD4842" s="40"/>
      <c r="AE4842" s="40"/>
      <c r="AF4842" s="40"/>
      <c r="AG4842" s="41"/>
      <c r="AH4842" s="40"/>
      <c r="AI4842" s="40"/>
      <c r="AJ4842" s="40"/>
      <c r="AK4842" s="40"/>
      <c r="AL4842" s="40"/>
      <c r="AM4842" s="41"/>
      <c r="AN4842" s="36">
        <f>Y4842*(IF(AND(AH4842&gt;0,AI4842&lt;0),AH4842,0)+IF(AND(AJ4842&lt;0,AK4842&gt;0),AJ4842,0)+IF(AND(AL4842&gt;0,AM4842&gt;0),AL4842,0))</f>
        <v>0</v>
      </c>
      <c r="AO4842" s="37">
        <f>Y4842*(IF(AND(AH4842&gt;0,AI4842&lt;0),AI4842,0)+IF(AND(AJ4842&lt;0,AK4842&gt;0),AK4842,0)+IF(AND(AL4842&gt;0,AM4842&gt;0),AM4842,0))</f>
        <v>0</v>
      </c>
      <c r="AQ4842" s="40">
        <f>AU4842*D4842</f>
        <v>87647.464773740983</v>
      </c>
      <c r="AR4842" s="40">
        <f>AV4842*E4842</f>
        <v>65825.603681675639</v>
      </c>
      <c r="AS4842" s="40">
        <f>IF(AND(Y4842&lt;&gt;0,AN4842&lt;&gt;0),0,Q4842)</f>
        <v>18404.523218304934</v>
      </c>
      <c r="AT4842" s="41">
        <f t="shared" si="1220"/>
        <v>171877.59167372156</v>
      </c>
      <c r="AU4842" s="42">
        <f>S4842+AN4842</f>
        <v>662.13994691955111</v>
      </c>
      <c r="AV4842" s="37">
        <f>T4842+AO4842</f>
        <v>686.46995183726813</v>
      </c>
      <c r="AW4842" s="58">
        <f t="shared" si="1205"/>
        <v>0.50994119664024495</v>
      </c>
      <c r="AX4842" s="58">
        <f t="shared" si="1206"/>
        <v>0.38297955562836611</v>
      </c>
      <c r="AY4842" s="59">
        <f t="shared" si="1207"/>
        <v>0.10707924773138888</v>
      </c>
      <c r="AZ4842" s="54">
        <f t="shared" si="1215"/>
        <v>-4.6997645289234002E-3</v>
      </c>
    </row>
    <row r="4843" spans="3:52" x14ac:dyDescent="0.25">
      <c r="C4843" s="35">
        <v>41697</v>
      </c>
      <c r="D4843" s="36">
        <v>133.55000000000001</v>
      </c>
      <c r="E4843" s="37">
        <v>95.08</v>
      </c>
      <c r="F4843" s="38">
        <v>0</v>
      </c>
      <c r="G4843" s="7">
        <v>0.81</v>
      </c>
      <c r="H4843" s="38">
        <v>1</v>
      </c>
      <c r="I4843" s="7">
        <v>1</v>
      </c>
      <c r="J4843" s="36">
        <f t="shared" si="1208"/>
        <v>133.48322500000003</v>
      </c>
      <c r="K4843" s="37">
        <f t="shared" si="1209"/>
        <v>95.03246</v>
      </c>
      <c r="L4843" s="36">
        <f t="shared" si="1210"/>
        <v>133.61677499999999</v>
      </c>
      <c r="M4843" s="37">
        <f t="shared" si="1211"/>
        <v>95.127539999999996</v>
      </c>
      <c r="O4843" s="39">
        <f t="shared" si="1212"/>
        <v>88428.789911106054</v>
      </c>
      <c r="P4843" s="40">
        <f t="shared" si="1213"/>
        <v>65269.563020687456</v>
      </c>
      <c r="Q4843" s="40">
        <f>S4843*F4843+T4843*G4843+AS4842*(1+$G$9/252)</f>
        <v>18961.294217516068</v>
      </c>
      <c r="R4843" s="41">
        <f t="shared" si="1216"/>
        <v>172659.64714930957</v>
      </c>
      <c r="S4843" s="36">
        <f>AU4842*H4842</f>
        <v>662.13994691955111</v>
      </c>
      <c r="T4843" s="37">
        <f>AV4842*I4842</f>
        <v>686.46995183726813</v>
      </c>
      <c r="U4843" s="57">
        <f t="shared" si="1219"/>
        <v>0.5121566699058302</v>
      </c>
      <c r="V4843" s="58">
        <f t="shared" si="1217"/>
        <v>0.3780244202876471</v>
      </c>
      <c r="W4843" s="59">
        <f t="shared" si="1218"/>
        <v>0.10981890980652273</v>
      </c>
      <c r="Y4843" s="7">
        <f t="shared" si="1214"/>
        <v>0</v>
      </c>
      <c r="Z4843" s="40"/>
      <c r="AA4843" s="40"/>
      <c r="AB4843" s="40"/>
      <c r="AC4843" s="40"/>
      <c r="AD4843" s="40"/>
      <c r="AE4843" s="40"/>
      <c r="AF4843" s="40"/>
      <c r="AG4843" s="41"/>
      <c r="AH4843" s="40"/>
      <c r="AI4843" s="40"/>
      <c r="AJ4843" s="40"/>
      <c r="AK4843" s="40"/>
      <c r="AL4843" s="40"/>
      <c r="AM4843" s="41"/>
      <c r="AN4843" s="36">
        <f>Y4843*(IF(AND(AH4843&gt;0,AI4843&lt;0),AH4843,0)+IF(AND(AJ4843&lt;0,AK4843&gt;0),AJ4843,0)+IF(AND(AL4843&gt;0,AM4843&gt;0),AL4843,0))</f>
        <v>0</v>
      </c>
      <c r="AO4843" s="37">
        <f>Y4843*(IF(AND(AH4843&gt;0,AI4843&lt;0),AI4843,0)+IF(AND(AJ4843&lt;0,AK4843&gt;0),AK4843,0)+IF(AND(AL4843&gt;0,AM4843&gt;0),AM4843,0))</f>
        <v>0</v>
      </c>
      <c r="AQ4843" s="40">
        <f>AU4843*D4843</f>
        <v>88428.789911106054</v>
      </c>
      <c r="AR4843" s="40">
        <f>AV4843*E4843</f>
        <v>65269.563020687456</v>
      </c>
      <c r="AS4843" s="40">
        <f>IF(AND(Y4843&lt;&gt;0,AN4843&lt;&gt;0),0,Q4843)</f>
        <v>18961.294217516068</v>
      </c>
      <c r="AT4843" s="41">
        <f t="shared" si="1220"/>
        <v>172659.64714930957</v>
      </c>
      <c r="AU4843" s="42">
        <f>S4843+AN4843</f>
        <v>662.13994691955111</v>
      </c>
      <c r="AV4843" s="37">
        <f>T4843+AO4843</f>
        <v>686.46995183726813</v>
      </c>
      <c r="AW4843" s="58">
        <f t="shared" si="1205"/>
        <v>0.5121566699058302</v>
      </c>
      <c r="AX4843" s="58">
        <f t="shared" si="1206"/>
        <v>0.3780244202876471</v>
      </c>
      <c r="AY4843" s="59">
        <f t="shared" si="1207"/>
        <v>0.10981890980652273</v>
      </c>
      <c r="AZ4843" s="54">
        <f t="shared" si="1215"/>
        <v>4.5500723391134201E-3</v>
      </c>
    </row>
    <row r="4844" spans="3:52" x14ac:dyDescent="0.25">
      <c r="C4844" s="35">
        <v>41698</v>
      </c>
      <c r="D4844" s="36">
        <v>133.33000000000001</v>
      </c>
      <c r="E4844" s="37">
        <v>95.15</v>
      </c>
      <c r="F4844" s="38">
        <v>0</v>
      </c>
      <c r="G4844" s="7">
        <v>0</v>
      </c>
      <c r="H4844" s="38">
        <v>1</v>
      </c>
      <c r="I4844" s="7">
        <v>1</v>
      </c>
      <c r="J4844" s="36">
        <f t="shared" si="1208"/>
        <v>133.26333500000001</v>
      </c>
      <c r="K4844" s="37">
        <f t="shared" si="1209"/>
        <v>95.102425000000011</v>
      </c>
      <c r="L4844" s="36">
        <f t="shared" si="1210"/>
        <v>133.39666500000001</v>
      </c>
      <c r="M4844" s="37">
        <f t="shared" si="1211"/>
        <v>95.197575000000001</v>
      </c>
      <c r="O4844" s="39">
        <f t="shared" si="1212"/>
        <v>88283.119122783755</v>
      </c>
      <c r="P4844" s="40">
        <f t="shared" si="1213"/>
        <v>65317.615917316063</v>
      </c>
      <c r="Q4844" s="40">
        <f>S4844*F4844+T4844*G4844+AS4843*(1+$G$9/252)</f>
        <v>18962.046649826287</v>
      </c>
      <c r="R4844" s="41">
        <f t="shared" si="1216"/>
        <v>172562.78168992611</v>
      </c>
      <c r="S4844" s="36">
        <f>AU4843*H4843</f>
        <v>662.13994691955111</v>
      </c>
      <c r="T4844" s="37">
        <f>AV4843*I4843</f>
        <v>686.46995183726813</v>
      </c>
      <c r="U4844" s="57">
        <f t="shared" si="1219"/>
        <v>0.51160000005921069</v>
      </c>
      <c r="V4844" s="58">
        <f t="shared" si="1217"/>
        <v>0.37851508464138989</v>
      </c>
      <c r="W4844" s="59">
        <f t="shared" si="1218"/>
        <v>0.10988491529939944</v>
      </c>
      <c r="Y4844" s="7">
        <f t="shared" si="1214"/>
        <v>0</v>
      </c>
      <c r="Z4844" s="40"/>
      <c r="AA4844" s="40"/>
      <c r="AB4844" s="40"/>
      <c r="AC4844" s="40"/>
      <c r="AD4844" s="40"/>
      <c r="AE4844" s="40"/>
      <c r="AF4844" s="40"/>
      <c r="AG4844" s="41"/>
      <c r="AH4844" s="40"/>
      <c r="AI4844" s="40"/>
      <c r="AJ4844" s="40"/>
      <c r="AK4844" s="40"/>
      <c r="AL4844" s="40"/>
      <c r="AM4844" s="41"/>
      <c r="AN4844" s="36">
        <f>Y4844*(IF(AND(AH4844&gt;0,AI4844&lt;0),AH4844,0)+IF(AND(AJ4844&lt;0,AK4844&gt;0),AJ4844,0)+IF(AND(AL4844&gt;0,AM4844&gt;0),AL4844,0))</f>
        <v>0</v>
      </c>
      <c r="AO4844" s="37">
        <f>Y4844*(IF(AND(AH4844&gt;0,AI4844&lt;0),AI4844,0)+IF(AND(AJ4844&lt;0,AK4844&gt;0),AK4844,0)+IF(AND(AL4844&gt;0,AM4844&gt;0),AM4844,0))</f>
        <v>0</v>
      </c>
      <c r="AQ4844" s="40">
        <f>AU4844*D4844</f>
        <v>88283.119122783755</v>
      </c>
      <c r="AR4844" s="40">
        <f>AV4844*E4844</f>
        <v>65317.615917316063</v>
      </c>
      <c r="AS4844" s="40">
        <f>IF(AND(Y4844&lt;&gt;0,AN4844&lt;&gt;0),0,Q4844)</f>
        <v>18962.046649826287</v>
      </c>
      <c r="AT4844" s="41">
        <f t="shared" si="1220"/>
        <v>172562.78168992611</v>
      </c>
      <c r="AU4844" s="42">
        <f>S4844+AN4844</f>
        <v>662.13994691955111</v>
      </c>
      <c r="AV4844" s="37">
        <f>T4844+AO4844</f>
        <v>686.46995183726813</v>
      </c>
      <c r="AW4844" s="58">
        <f t="shared" si="1205"/>
        <v>0.51160000005921069</v>
      </c>
      <c r="AX4844" s="58">
        <f t="shared" si="1206"/>
        <v>0.37851508464138989</v>
      </c>
      <c r="AY4844" s="59">
        <f t="shared" si="1207"/>
        <v>0.10988491529939944</v>
      </c>
      <c r="AZ4844" s="54">
        <f t="shared" si="1215"/>
        <v>-5.6101967647192996E-4</v>
      </c>
    </row>
    <row r="4845" spans="3:52" x14ac:dyDescent="0.25">
      <c r="C4845" s="35">
        <v>41701</v>
      </c>
      <c r="D4845" s="36">
        <v>133.38</v>
      </c>
      <c r="E4845" s="37">
        <v>94.32</v>
      </c>
      <c r="F4845" s="38">
        <v>0</v>
      </c>
      <c r="G4845" s="7">
        <v>0</v>
      </c>
      <c r="H4845" s="38">
        <v>1</v>
      </c>
      <c r="I4845" s="7">
        <v>1</v>
      </c>
      <c r="J4845" s="36">
        <f t="shared" si="1208"/>
        <v>133.31331</v>
      </c>
      <c r="K4845" s="37">
        <f t="shared" si="1209"/>
        <v>94.272840000000002</v>
      </c>
      <c r="L4845" s="36">
        <f t="shared" si="1210"/>
        <v>133.44668999999999</v>
      </c>
      <c r="M4845" s="37">
        <f t="shared" si="1211"/>
        <v>94.367159999999984</v>
      </c>
      <c r="O4845" s="39">
        <f t="shared" si="1212"/>
        <v>88316.226120129722</v>
      </c>
      <c r="P4845" s="40">
        <f t="shared" si="1213"/>
        <v>64747.845857291126</v>
      </c>
      <c r="Q4845" s="40">
        <f>S4845*F4845+T4845*G4845+AS4844*(1+$G$9/252)</f>
        <v>18962.799111994929</v>
      </c>
      <c r="R4845" s="41">
        <f t="shared" si="1216"/>
        <v>172026.8710894158</v>
      </c>
      <c r="S4845" s="36">
        <f>AU4844*H4844</f>
        <v>662.13994691955111</v>
      </c>
      <c r="T4845" s="37">
        <f>AV4844*I4844</f>
        <v>686.46995183726813</v>
      </c>
      <c r="U4845" s="57">
        <f t="shared" si="1219"/>
        <v>0.51338622600549932</v>
      </c>
      <c r="V4845" s="58">
        <f t="shared" si="1217"/>
        <v>0.37638216313099487</v>
      </c>
      <c r="W4845" s="59">
        <f t="shared" si="1218"/>
        <v>0.11023161086350564</v>
      </c>
      <c r="Y4845" s="7">
        <f t="shared" si="1214"/>
        <v>0</v>
      </c>
      <c r="Z4845" s="40"/>
      <c r="AA4845" s="40"/>
      <c r="AB4845" s="40"/>
      <c r="AC4845" s="40"/>
      <c r="AD4845" s="40"/>
      <c r="AE4845" s="40"/>
      <c r="AF4845" s="40"/>
      <c r="AG4845" s="41"/>
      <c r="AH4845" s="40"/>
      <c r="AI4845" s="40"/>
      <c r="AJ4845" s="40"/>
      <c r="AK4845" s="40"/>
      <c r="AL4845" s="40"/>
      <c r="AM4845" s="41"/>
      <c r="AN4845" s="36">
        <f>Y4845*(IF(AND(AH4845&gt;0,AI4845&lt;0),AH4845,0)+IF(AND(AJ4845&lt;0,AK4845&gt;0),AJ4845,0)+IF(AND(AL4845&gt;0,AM4845&gt;0),AL4845,0))</f>
        <v>0</v>
      </c>
      <c r="AO4845" s="37">
        <f>Y4845*(IF(AND(AH4845&gt;0,AI4845&lt;0),AI4845,0)+IF(AND(AJ4845&lt;0,AK4845&gt;0),AK4845,0)+IF(AND(AL4845&gt;0,AM4845&gt;0),AM4845,0))</f>
        <v>0</v>
      </c>
      <c r="AQ4845" s="40">
        <f>AU4845*D4845</f>
        <v>88316.226120129722</v>
      </c>
      <c r="AR4845" s="40">
        <f>AV4845*E4845</f>
        <v>64747.845857291126</v>
      </c>
      <c r="AS4845" s="40">
        <f>IF(AND(Y4845&lt;&gt;0,AN4845&lt;&gt;0),0,Q4845)</f>
        <v>18962.799111994929</v>
      </c>
      <c r="AT4845" s="41">
        <f t="shared" si="1220"/>
        <v>172026.8710894158</v>
      </c>
      <c r="AU4845" s="42">
        <f>S4845+AN4845</f>
        <v>662.13994691955111</v>
      </c>
      <c r="AV4845" s="37">
        <f>T4845+AO4845</f>
        <v>686.46995183726813</v>
      </c>
      <c r="AW4845" s="58">
        <f t="shared" si="1205"/>
        <v>0.51338622600549932</v>
      </c>
      <c r="AX4845" s="58">
        <f t="shared" si="1206"/>
        <v>0.37638216313099487</v>
      </c>
      <c r="AY4845" s="59">
        <f t="shared" si="1207"/>
        <v>0.11023161086350564</v>
      </c>
      <c r="AZ4845" s="54">
        <f t="shared" si="1215"/>
        <v>-3.1055978309000309E-3</v>
      </c>
    </row>
    <row r="4846" spans="3:52" x14ac:dyDescent="0.25">
      <c r="C4846" s="35">
        <v>41702</v>
      </c>
      <c r="D4846" s="36">
        <v>137.09</v>
      </c>
      <c r="E4846" s="37">
        <v>94.98</v>
      </c>
      <c r="F4846" s="38">
        <v>0</v>
      </c>
      <c r="G4846" s="7">
        <v>0</v>
      </c>
      <c r="H4846" s="38">
        <v>1</v>
      </c>
      <c r="I4846" s="7">
        <v>1</v>
      </c>
      <c r="J4846" s="36">
        <f t="shared" si="1208"/>
        <v>137.021455</v>
      </c>
      <c r="K4846" s="37">
        <f t="shared" si="1209"/>
        <v>94.932510000000008</v>
      </c>
      <c r="L4846" s="36">
        <f t="shared" si="1210"/>
        <v>137.158545</v>
      </c>
      <c r="M4846" s="37">
        <f t="shared" si="1211"/>
        <v>95.02749</v>
      </c>
      <c r="O4846" s="39">
        <f t="shared" si="1212"/>
        <v>90772.765323201267</v>
      </c>
      <c r="P4846" s="40">
        <f t="shared" si="1213"/>
        <v>65200.916025503728</v>
      </c>
      <c r="Q4846" s="40">
        <f>S4846*F4846+T4846*G4846+AS4845*(1+$G$9/252)</f>
        <v>18963.551604023181</v>
      </c>
      <c r="R4846" s="41">
        <f t="shared" si="1216"/>
        <v>174937.23295272817</v>
      </c>
      <c r="S4846" s="36">
        <f>AU4845*H4845</f>
        <v>662.13994691955111</v>
      </c>
      <c r="T4846" s="37">
        <f>AV4845*I4845</f>
        <v>686.46995183726813</v>
      </c>
      <c r="U4846" s="57">
        <f t="shared" si="1219"/>
        <v>0.518887624955918</v>
      </c>
      <c r="V4846" s="58">
        <f t="shared" si="1217"/>
        <v>0.37271034258969005</v>
      </c>
      <c r="W4846" s="59">
        <f t="shared" si="1218"/>
        <v>0.10840203245439205</v>
      </c>
      <c r="Y4846" s="7">
        <f t="shared" si="1214"/>
        <v>0</v>
      </c>
      <c r="Z4846" s="40"/>
      <c r="AA4846" s="40"/>
      <c r="AB4846" s="40"/>
      <c r="AC4846" s="40"/>
      <c r="AD4846" s="40"/>
      <c r="AE4846" s="40"/>
      <c r="AF4846" s="40"/>
      <c r="AG4846" s="41"/>
      <c r="AH4846" s="40"/>
      <c r="AI4846" s="40"/>
      <c r="AJ4846" s="40"/>
      <c r="AK4846" s="40"/>
      <c r="AL4846" s="40"/>
      <c r="AM4846" s="41"/>
      <c r="AN4846" s="36">
        <f>Y4846*(IF(AND(AH4846&gt;0,AI4846&lt;0),AH4846,0)+IF(AND(AJ4846&lt;0,AK4846&gt;0),AJ4846,0)+IF(AND(AL4846&gt;0,AM4846&gt;0),AL4846,0))</f>
        <v>0</v>
      </c>
      <c r="AO4846" s="37">
        <f>Y4846*(IF(AND(AH4846&gt;0,AI4846&lt;0),AI4846,0)+IF(AND(AJ4846&lt;0,AK4846&gt;0),AK4846,0)+IF(AND(AL4846&gt;0,AM4846&gt;0),AM4846,0))</f>
        <v>0</v>
      </c>
      <c r="AQ4846" s="40">
        <f>AU4846*D4846</f>
        <v>90772.765323201267</v>
      </c>
      <c r="AR4846" s="40">
        <f>AV4846*E4846</f>
        <v>65200.916025503728</v>
      </c>
      <c r="AS4846" s="40">
        <f>IF(AND(Y4846&lt;&gt;0,AN4846&lt;&gt;0),0,Q4846)</f>
        <v>18963.551604023181</v>
      </c>
      <c r="AT4846" s="41">
        <f t="shared" si="1220"/>
        <v>174937.23295272817</v>
      </c>
      <c r="AU4846" s="42">
        <f>S4846+AN4846</f>
        <v>662.13994691955111</v>
      </c>
      <c r="AV4846" s="37">
        <f>T4846+AO4846</f>
        <v>686.46995183726813</v>
      </c>
      <c r="AW4846" s="58">
        <f t="shared" si="1205"/>
        <v>0.518887624955918</v>
      </c>
      <c r="AX4846" s="58">
        <f t="shared" si="1206"/>
        <v>0.37271034258969005</v>
      </c>
      <c r="AY4846" s="59">
        <f t="shared" si="1207"/>
        <v>0.10840203245439205</v>
      </c>
      <c r="AZ4846" s="54">
        <f t="shared" si="1215"/>
        <v>1.6918065444552655E-2</v>
      </c>
    </row>
    <row r="4847" spans="3:52" x14ac:dyDescent="0.25">
      <c r="C4847" s="35">
        <v>41703</v>
      </c>
      <c r="D4847" s="36">
        <v>136.91</v>
      </c>
      <c r="E4847" s="37">
        <v>95.02</v>
      </c>
      <c r="F4847" s="38">
        <v>0</v>
      </c>
      <c r="G4847" s="7">
        <v>0</v>
      </c>
      <c r="H4847" s="38">
        <v>1</v>
      </c>
      <c r="I4847" s="7">
        <v>1</v>
      </c>
      <c r="J4847" s="36">
        <f t="shared" si="1208"/>
        <v>136.841545</v>
      </c>
      <c r="K4847" s="37">
        <f t="shared" si="1209"/>
        <v>94.972490000000008</v>
      </c>
      <c r="L4847" s="36">
        <f t="shared" si="1210"/>
        <v>136.978455</v>
      </c>
      <c r="M4847" s="37">
        <f t="shared" si="1211"/>
        <v>95.067509999999984</v>
      </c>
      <c r="O4847" s="39">
        <f t="shared" si="1212"/>
        <v>90653.580132755742</v>
      </c>
      <c r="P4847" s="40">
        <f t="shared" si="1213"/>
        <v>65228.374823577215</v>
      </c>
      <c r="Q4847" s="40">
        <f>S4847*F4847+T4847*G4847+AS4846*(1+$G$9/252)</f>
        <v>18964.304125912229</v>
      </c>
      <c r="R4847" s="41">
        <f t="shared" si="1216"/>
        <v>174846.25908224517</v>
      </c>
      <c r="S4847" s="36">
        <f>AU4846*H4846</f>
        <v>662.13994691955111</v>
      </c>
      <c r="T4847" s="37">
        <f>AV4846*I4846</f>
        <v>686.46995183726813</v>
      </c>
      <c r="U4847" s="57">
        <f t="shared" si="1219"/>
        <v>0.51847594914863804</v>
      </c>
      <c r="V4847" s="58">
        <f t="shared" si="1217"/>
        <v>0.37306131206899157</v>
      </c>
      <c r="W4847" s="59">
        <f t="shared" si="1218"/>
        <v>0.10846273878237048</v>
      </c>
      <c r="Y4847" s="7">
        <f t="shared" si="1214"/>
        <v>0</v>
      </c>
      <c r="Z4847" s="40"/>
      <c r="AA4847" s="40"/>
      <c r="AB4847" s="40"/>
      <c r="AC4847" s="40"/>
      <c r="AD4847" s="40"/>
      <c r="AE4847" s="40"/>
      <c r="AF4847" s="40"/>
      <c r="AG4847" s="41"/>
      <c r="AH4847" s="40"/>
      <c r="AI4847" s="40"/>
      <c r="AJ4847" s="40"/>
      <c r="AK4847" s="40"/>
      <c r="AL4847" s="40"/>
      <c r="AM4847" s="41"/>
      <c r="AN4847" s="36">
        <f>Y4847*(IF(AND(AH4847&gt;0,AI4847&lt;0),AH4847,0)+IF(AND(AJ4847&lt;0,AK4847&gt;0),AJ4847,0)+IF(AND(AL4847&gt;0,AM4847&gt;0),AL4847,0))</f>
        <v>0</v>
      </c>
      <c r="AO4847" s="37">
        <f>Y4847*(IF(AND(AH4847&gt;0,AI4847&lt;0),AI4847,0)+IF(AND(AJ4847&lt;0,AK4847&gt;0),AK4847,0)+IF(AND(AL4847&gt;0,AM4847&gt;0),AM4847,0))</f>
        <v>0</v>
      </c>
      <c r="AQ4847" s="40">
        <f>AU4847*D4847</f>
        <v>90653.580132755742</v>
      </c>
      <c r="AR4847" s="40">
        <f>AV4847*E4847</f>
        <v>65228.374823577215</v>
      </c>
      <c r="AS4847" s="40">
        <f>IF(AND(Y4847&lt;&gt;0,AN4847&lt;&gt;0),0,Q4847)</f>
        <v>18964.304125912229</v>
      </c>
      <c r="AT4847" s="41">
        <f t="shared" si="1220"/>
        <v>174846.25908224517</v>
      </c>
      <c r="AU4847" s="42">
        <f>S4847+AN4847</f>
        <v>662.13994691955111</v>
      </c>
      <c r="AV4847" s="37">
        <f>T4847+AO4847</f>
        <v>686.46995183726813</v>
      </c>
      <c r="AW4847" s="58">
        <f t="shared" si="1205"/>
        <v>0.51847594914863804</v>
      </c>
      <c r="AX4847" s="58">
        <f t="shared" si="1206"/>
        <v>0.37306131206899157</v>
      </c>
      <c r="AY4847" s="59">
        <f t="shared" si="1207"/>
        <v>0.10846273878237048</v>
      </c>
      <c r="AZ4847" s="54">
        <f t="shared" si="1215"/>
        <v>-5.2003720961779631E-4</v>
      </c>
    </row>
    <row r="4848" spans="3:52" x14ac:dyDescent="0.25">
      <c r="C4848" s="35">
        <v>41704</v>
      </c>
      <c r="D4848" s="36">
        <v>137.29</v>
      </c>
      <c r="E4848" s="37">
        <v>95.58</v>
      </c>
      <c r="F4848" s="38">
        <v>0</v>
      </c>
      <c r="G4848" s="7">
        <v>0</v>
      </c>
      <c r="H4848" s="38">
        <v>1</v>
      </c>
      <c r="I4848" s="7">
        <v>1</v>
      </c>
      <c r="J4848" s="36">
        <f t="shared" si="1208"/>
        <v>137.22135499999999</v>
      </c>
      <c r="K4848" s="37">
        <f t="shared" si="1209"/>
        <v>95.532210000000006</v>
      </c>
      <c r="L4848" s="36">
        <f t="shared" si="1210"/>
        <v>137.358645</v>
      </c>
      <c r="M4848" s="37">
        <f t="shared" si="1211"/>
        <v>95.62778999999999</v>
      </c>
      <c r="O4848" s="39">
        <f t="shared" si="1212"/>
        <v>90905.193312585165</v>
      </c>
      <c r="P4848" s="40">
        <f t="shared" si="1213"/>
        <v>65612.797996606081</v>
      </c>
      <c r="Q4848" s="40">
        <f>S4848*F4848+T4848*G4848+AS4847*(1+$G$9/252)</f>
        <v>18965.056677663255</v>
      </c>
      <c r="R4848" s="41">
        <f t="shared" si="1216"/>
        <v>175483.04798685451</v>
      </c>
      <c r="S4848" s="36">
        <f>AU4847*H4847</f>
        <v>662.13994691955111</v>
      </c>
      <c r="T4848" s="37">
        <f>AV4847*I4847</f>
        <v>686.46995183726813</v>
      </c>
      <c r="U4848" s="57">
        <f t="shared" si="1219"/>
        <v>0.51802834721331548</v>
      </c>
      <c r="V4848" s="58">
        <f t="shared" si="1217"/>
        <v>0.37389821267249218</v>
      </c>
      <c r="W4848" s="59">
        <f t="shared" si="1218"/>
        <v>0.1080734401141923</v>
      </c>
      <c r="Y4848" s="7">
        <f t="shared" si="1214"/>
        <v>0</v>
      </c>
      <c r="Z4848" s="40"/>
      <c r="AA4848" s="40"/>
      <c r="AB4848" s="40"/>
      <c r="AC4848" s="40"/>
      <c r="AD4848" s="40"/>
      <c r="AE4848" s="40"/>
      <c r="AF4848" s="40"/>
      <c r="AG4848" s="41"/>
      <c r="AH4848" s="40"/>
      <c r="AI4848" s="40"/>
      <c r="AJ4848" s="40"/>
      <c r="AK4848" s="40"/>
      <c r="AL4848" s="40"/>
      <c r="AM4848" s="41"/>
      <c r="AN4848" s="36">
        <f>Y4848*(IF(AND(AH4848&gt;0,AI4848&lt;0),AH4848,0)+IF(AND(AJ4848&lt;0,AK4848&gt;0),AJ4848,0)+IF(AND(AL4848&gt;0,AM4848&gt;0),AL4848,0))</f>
        <v>0</v>
      </c>
      <c r="AO4848" s="37">
        <f>Y4848*(IF(AND(AH4848&gt;0,AI4848&lt;0),AI4848,0)+IF(AND(AJ4848&lt;0,AK4848&gt;0),AK4848,0)+IF(AND(AL4848&gt;0,AM4848&gt;0),AM4848,0))</f>
        <v>0</v>
      </c>
      <c r="AQ4848" s="40">
        <f>AU4848*D4848</f>
        <v>90905.193312585165</v>
      </c>
      <c r="AR4848" s="40">
        <f>AV4848*E4848</f>
        <v>65612.797996606081</v>
      </c>
      <c r="AS4848" s="40">
        <f>IF(AND(Y4848&lt;&gt;0,AN4848&lt;&gt;0),0,Q4848)</f>
        <v>18965.056677663255</v>
      </c>
      <c r="AT4848" s="41">
        <f t="shared" si="1220"/>
        <v>175483.04798685451</v>
      </c>
      <c r="AU4848" s="42">
        <f>S4848+AN4848</f>
        <v>662.13994691955111</v>
      </c>
      <c r="AV4848" s="37">
        <f>T4848+AO4848</f>
        <v>686.46995183726813</v>
      </c>
      <c r="AW4848" s="58">
        <f t="shared" si="1205"/>
        <v>0.51802834721331548</v>
      </c>
      <c r="AX4848" s="58">
        <f t="shared" si="1206"/>
        <v>0.37389821267249218</v>
      </c>
      <c r="AY4848" s="59">
        <f t="shared" si="1207"/>
        <v>0.1080734401141923</v>
      </c>
      <c r="AZ4848" s="54">
        <f t="shared" si="1215"/>
        <v>3.6419933028695173E-3</v>
      </c>
    </row>
    <row r="4849" spans="3:52" x14ac:dyDescent="0.25">
      <c r="C4849" s="35">
        <v>41705</v>
      </c>
      <c r="D4849" s="36">
        <v>137.43</v>
      </c>
      <c r="E4849" s="37">
        <v>95.5</v>
      </c>
      <c r="F4849" s="38">
        <v>0.15</v>
      </c>
      <c r="G4849" s="7">
        <v>0</v>
      </c>
      <c r="H4849" s="38">
        <v>1</v>
      </c>
      <c r="I4849" s="7">
        <v>1</v>
      </c>
      <c r="J4849" s="36">
        <f t="shared" si="1208"/>
        <v>137.36128500000001</v>
      </c>
      <c r="K4849" s="37">
        <f t="shared" si="1209"/>
        <v>95.452250000000006</v>
      </c>
      <c r="L4849" s="36">
        <f t="shared" si="1210"/>
        <v>137.498715</v>
      </c>
      <c r="M4849" s="37">
        <f t="shared" si="1211"/>
        <v>95.547749999999994</v>
      </c>
      <c r="O4849" s="39">
        <f t="shared" si="1212"/>
        <v>90997.892905153916</v>
      </c>
      <c r="P4849" s="40">
        <f t="shared" si="1213"/>
        <v>65557.880400459107</v>
      </c>
      <c r="Q4849" s="40">
        <f>S4849*F4849+T4849*G4849+AS4848*(1+$G$9/252)</f>
        <v>19065.130251315379</v>
      </c>
      <c r="R4849" s="41">
        <f t="shared" si="1216"/>
        <v>175620.90355692839</v>
      </c>
      <c r="S4849" s="36">
        <f>AU4848*H4848</f>
        <v>662.13994691955111</v>
      </c>
      <c r="T4849" s="37">
        <f>AV4848*I4848</f>
        <v>686.46995183726813</v>
      </c>
      <c r="U4849" s="57">
        <f t="shared" si="1219"/>
        <v>0.51814955430779053</v>
      </c>
      <c r="V4849" s="58">
        <f t="shared" si="1217"/>
        <v>0.37329201178610377</v>
      </c>
      <c r="W4849" s="59">
        <f t="shared" si="1218"/>
        <v>0.10855843390610573</v>
      </c>
      <c r="Y4849" s="7">
        <f t="shared" si="1214"/>
        <v>0</v>
      </c>
      <c r="Z4849" s="40"/>
      <c r="AA4849" s="40"/>
      <c r="AB4849" s="40"/>
      <c r="AC4849" s="40"/>
      <c r="AD4849" s="40"/>
      <c r="AE4849" s="40"/>
      <c r="AF4849" s="40"/>
      <c r="AG4849" s="41"/>
      <c r="AH4849" s="40"/>
      <c r="AI4849" s="40"/>
      <c r="AJ4849" s="40"/>
      <c r="AK4849" s="40"/>
      <c r="AL4849" s="40"/>
      <c r="AM4849" s="41"/>
      <c r="AN4849" s="36">
        <f>Y4849*(IF(AND(AH4849&gt;0,AI4849&lt;0),AH4849,0)+IF(AND(AJ4849&lt;0,AK4849&gt;0),AJ4849,0)+IF(AND(AL4849&gt;0,AM4849&gt;0),AL4849,0))</f>
        <v>0</v>
      </c>
      <c r="AO4849" s="37">
        <f>Y4849*(IF(AND(AH4849&gt;0,AI4849&lt;0),AI4849,0)+IF(AND(AJ4849&lt;0,AK4849&gt;0),AK4849,0)+IF(AND(AL4849&gt;0,AM4849&gt;0),AM4849,0))</f>
        <v>0</v>
      </c>
      <c r="AQ4849" s="40">
        <f>AU4849*D4849</f>
        <v>90997.892905153916</v>
      </c>
      <c r="AR4849" s="40">
        <f>AV4849*E4849</f>
        <v>65557.880400459107</v>
      </c>
      <c r="AS4849" s="40">
        <f>IF(AND(Y4849&lt;&gt;0,AN4849&lt;&gt;0),0,Q4849)</f>
        <v>19065.130251315379</v>
      </c>
      <c r="AT4849" s="41">
        <f t="shared" si="1220"/>
        <v>175620.90355692839</v>
      </c>
      <c r="AU4849" s="42">
        <f>S4849+AN4849</f>
        <v>662.13994691955111</v>
      </c>
      <c r="AV4849" s="37">
        <f>T4849+AO4849</f>
        <v>686.46995183726813</v>
      </c>
      <c r="AW4849" s="58">
        <f t="shared" si="1205"/>
        <v>0.51814955430779053</v>
      </c>
      <c r="AX4849" s="58">
        <f t="shared" si="1206"/>
        <v>0.37329201178610377</v>
      </c>
      <c r="AY4849" s="59">
        <f t="shared" si="1207"/>
        <v>0.10855843390610573</v>
      </c>
      <c r="AZ4849" s="54">
        <f t="shared" si="1215"/>
        <v>7.8557770482889921E-4</v>
      </c>
    </row>
    <row r="4850" spans="3:52" x14ac:dyDescent="0.25">
      <c r="C4850" s="35">
        <v>41708</v>
      </c>
      <c r="D4850" s="36">
        <v>137.86000000000001</v>
      </c>
      <c r="E4850" s="37">
        <v>95.2</v>
      </c>
      <c r="F4850" s="38">
        <v>0</v>
      </c>
      <c r="G4850" s="7">
        <v>0</v>
      </c>
      <c r="H4850" s="38">
        <v>1</v>
      </c>
      <c r="I4850" s="7">
        <v>1</v>
      </c>
      <c r="J4850" s="36">
        <f t="shared" si="1208"/>
        <v>137.79107000000002</v>
      </c>
      <c r="K4850" s="37">
        <f t="shared" si="1209"/>
        <v>95.152400000000014</v>
      </c>
      <c r="L4850" s="36">
        <f t="shared" si="1210"/>
        <v>137.92893000000001</v>
      </c>
      <c r="M4850" s="37">
        <f t="shared" si="1211"/>
        <v>95.247599999999991</v>
      </c>
      <c r="O4850" s="39">
        <f t="shared" si="1212"/>
        <v>91282.613082329321</v>
      </c>
      <c r="P4850" s="40">
        <f t="shared" si="1213"/>
        <v>65351.939414907931</v>
      </c>
      <c r="Q4850" s="40">
        <f>S4850*F4850+T4850*G4850+AS4849*(1+$G$9/252)</f>
        <v>19065.886804103127</v>
      </c>
      <c r="R4850" s="41">
        <f t="shared" si="1216"/>
        <v>175700.43930134038</v>
      </c>
      <c r="S4850" s="36">
        <f>AU4849*H4849</f>
        <v>662.13994691955111</v>
      </c>
      <c r="T4850" s="37">
        <f>AV4849*I4849</f>
        <v>686.46995183726813</v>
      </c>
      <c r="U4850" s="57">
        <f t="shared" si="1219"/>
        <v>0.51953548576945963</v>
      </c>
      <c r="V4850" s="58">
        <f t="shared" si="1217"/>
        <v>0.37195091642784173</v>
      </c>
      <c r="W4850" s="59">
        <f t="shared" si="1218"/>
        <v>0.10851359780269872</v>
      </c>
      <c r="Y4850" s="7">
        <f t="shared" si="1214"/>
        <v>0</v>
      </c>
      <c r="Z4850" s="40"/>
      <c r="AA4850" s="40"/>
      <c r="AB4850" s="40"/>
      <c r="AC4850" s="40"/>
      <c r="AD4850" s="40"/>
      <c r="AE4850" s="40"/>
      <c r="AF4850" s="40"/>
      <c r="AG4850" s="41"/>
      <c r="AH4850" s="40"/>
      <c r="AI4850" s="40"/>
      <c r="AJ4850" s="40"/>
      <c r="AK4850" s="40"/>
      <c r="AL4850" s="40"/>
      <c r="AM4850" s="41"/>
      <c r="AN4850" s="36">
        <f>Y4850*(IF(AND(AH4850&gt;0,AI4850&lt;0),AH4850,0)+IF(AND(AJ4850&lt;0,AK4850&gt;0),AJ4850,0)+IF(AND(AL4850&gt;0,AM4850&gt;0),AL4850,0))</f>
        <v>0</v>
      </c>
      <c r="AO4850" s="37">
        <f>Y4850*(IF(AND(AH4850&gt;0,AI4850&lt;0),AI4850,0)+IF(AND(AJ4850&lt;0,AK4850&gt;0),AK4850,0)+IF(AND(AL4850&gt;0,AM4850&gt;0),AM4850,0))</f>
        <v>0</v>
      </c>
      <c r="AQ4850" s="40">
        <f>AU4850*D4850</f>
        <v>91282.613082329321</v>
      </c>
      <c r="AR4850" s="40">
        <f>AV4850*E4850</f>
        <v>65351.939414907931</v>
      </c>
      <c r="AS4850" s="40">
        <f>IF(AND(Y4850&lt;&gt;0,AN4850&lt;&gt;0),0,Q4850)</f>
        <v>19065.886804103127</v>
      </c>
      <c r="AT4850" s="41">
        <f t="shared" si="1220"/>
        <v>175700.43930134038</v>
      </c>
      <c r="AU4850" s="42">
        <f>S4850+AN4850</f>
        <v>662.13994691955111</v>
      </c>
      <c r="AV4850" s="37">
        <f>T4850+AO4850</f>
        <v>686.46995183726813</v>
      </c>
      <c r="AW4850" s="58">
        <f t="shared" si="1205"/>
        <v>0.51953548576945963</v>
      </c>
      <c r="AX4850" s="58">
        <f t="shared" si="1206"/>
        <v>0.37195091642784173</v>
      </c>
      <c r="AY4850" s="59">
        <f t="shared" si="1207"/>
        <v>0.10851359780269872</v>
      </c>
      <c r="AZ4850" s="54">
        <f t="shared" si="1215"/>
        <v>4.5288312952007637E-4</v>
      </c>
    </row>
    <row r="4851" spans="3:52" x14ac:dyDescent="0.25">
      <c r="C4851" s="35">
        <v>41709</v>
      </c>
      <c r="D4851" s="36">
        <v>137.29</v>
      </c>
      <c r="E4851" s="37">
        <v>98.78</v>
      </c>
      <c r="F4851" s="38">
        <v>0</v>
      </c>
      <c r="G4851" s="7">
        <v>0</v>
      </c>
      <c r="H4851" s="38">
        <v>1</v>
      </c>
      <c r="I4851" s="7">
        <v>1</v>
      </c>
      <c r="J4851" s="36">
        <f t="shared" si="1208"/>
        <v>137.22135499999999</v>
      </c>
      <c r="K4851" s="37">
        <f t="shared" si="1209"/>
        <v>98.730610000000013</v>
      </c>
      <c r="L4851" s="36">
        <f t="shared" si="1210"/>
        <v>137.358645</v>
      </c>
      <c r="M4851" s="37">
        <f t="shared" si="1211"/>
        <v>98.829389999999989</v>
      </c>
      <c r="O4851" s="39">
        <f t="shared" si="1212"/>
        <v>90905.193312585165</v>
      </c>
      <c r="P4851" s="40">
        <f t="shared" si="1213"/>
        <v>67809.501842485348</v>
      </c>
      <c r="Q4851" s="40">
        <f>S4851*F4851+T4851*G4851+AS4850*(1+$G$9/252)</f>
        <v>19066.643386912812</v>
      </c>
      <c r="R4851" s="41">
        <f t="shared" si="1216"/>
        <v>177781.33854198334</v>
      </c>
      <c r="S4851" s="36">
        <f>AU4850*H4850</f>
        <v>662.13994691955111</v>
      </c>
      <c r="T4851" s="37">
        <f>AV4850*I4850</f>
        <v>686.46995183726813</v>
      </c>
      <c r="U4851" s="57">
        <f t="shared" si="1219"/>
        <v>0.51133147077255114</v>
      </c>
      <c r="V4851" s="58">
        <f t="shared" si="1217"/>
        <v>0.38142080827269748</v>
      </c>
      <c r="W4851" s="59">
        <f t="shared" si="1218"/>
        <v>0.10724772095475137</v>
      </c>
      <c r="Y4851" s="7">
        <f t="shared" si="1214"/>
        <v>0</v>
      </c>
      <c r="Z4851" s="40"/>
      <c r="AA4851" s="40"/>
      <c r="AB4851" s="40"/>
      <c r="AC4851" s="40"/>
      <c r="AD4851" s="40"/>
      <c r="AE4851" s="40"/>
      <c r="AF4851" s="40"/>
      <c r="AG4851" s="41"/>
      <c r="AH4851" s="40"/>
      <c r="AI4851" s="40"/>
      <c r="AJ4851" s="40"/>
      <c r="AK4851" s="40"/>
      <c r="AL4851" s="40"/>
      <c r="AM4851" s="41"/>
      <c r="AN4851" s="36">
        <f>Y4851*(IF(AND(AH4851&gt;0,AI4851&lt;0),AH4851,0)+IF(AND(AJ4851&lt;0,AK4851&gt;0),AJ4851,0)+IF(AND(AL4851&gt;0,AM4851&gt;0),AL4851,0))</f>
        <v>0</v>
      </c>
      <c r="AO4851" s="37">
        <f>Y4851*(IF(AND(AH4851&gt;0,AI4851&lt;0),AI4851,0)+IF(AND(AJ4851&lt;0,AK4851&gt;0),AK4851,0)+IF(AND(AL4851&gt;0,AM4851&gt;0),AM4851,0))</f>
        <v>0</v>
      </c>
      <c r="AQ4851" s="40">
        <f>AU4851*D4851</f>
        <v>90905.193312585165</v>
      </c>
      <c r="AR4851" s="40">
        <f>AV4851*E4851</f>
        <v>67809.501842485348</v>
      </c>
      <c r="AS4851" s="40">
        <f>IF(AND(Y4851&lt;&gt;0,AN4851&lt;&gt;0),0,Q4851)</f>
        <v>19066.643386912812</v>
      </c>
      <c r="AT4851" s="41">
        <f t="shared" si="1220"/>
        <v>177781.33854198334</v>
      </c>
      <c r="AU4851" s="42">
        <f>S4851+AN4851</f>
        <v>662.13994691955111</v>
      </c>
      <c r="AV4851" s="37">
        <f>T4851+AO4851</f>
        <v>686.46995183726813</v>
      </c>
      <c r="AW4851" s="58">
        <f t="shared" si="1205"/>
        <v>0.51133147077255114</v>
      </c>
      <c r="AX4851" s="58">
        <f t="shared" si="1206"/>
        <v>0.38142080827269748</v>
      </c>
      <c r="AY4851" s="59">
        <f t="shared" si="1207"/>
        <v>0.10724772095475137</v>
      </c>
      <c r="AZ4851" s="54">
        <f t="shared" si="1215"/>
        <v>1.1843449276037754E-2</v>
      </c>
    </row>
    <row r="4852" spans="3:52" x14ac:dyDescent="0.25">
      <c r="C4852" s="35">
        <v>41710</v>
      </c>
      <c r="D4852" s="36">
        <v>137.79</v>
      </c>
      <c r="E4852" s="37">
        <v>98.71</v>
      </c>
      <c r="F4852" s="38">
        <v>0</v>
      </c>
      <c r="G4852" s="7">
        <v>0</v>
      </c>
      <c r="H4852" s="38">
        <v>1</v>
      </c>
      <c r="I4852" s="7">
        <v>1</v>
      </c>
      <c r="J4852" s="36">
        <f t="shared" si="1208"/>
        <v>137.72110499999999</v>
      </c>
      <c r="K4852" s="37">
        <f t="shared" si="1209"/>
        <v>98.660645000000002</v>
      </c>
      <c r="L4852" s="36">
        <f t="shared" si="1210"/>
        <v>137.85889499999999</v>
      </c>
      <c r="M4852" s="37">
        <f t="shared" si="1211"/>
        <v>98.759354999999985</v>
      </c>
      <c r="O4852" s="39">
        <f t="shared" si="1212"/>
        <v>91236.263286044938</v>
      </c>
      <c r="P4852" s="40">
        <f t="shared" si="1213"/>
        <v>67761.448945856726</v>
      </c>
      <c r="Q4852" s="40">
        <f>S4852*F4852+T4852*G4852+AS4851*(1+$G$9/252)</f>
        <v>19067.399999745623</v>
      </c>
      <c r="R4852" s="41">
        <f t="shared" si="1216"/>
        <v>178065.11223164728</v>
      </c>
      <c r="S4852" s="36">
        <f>AU4851*H4851</f>
        <v>662.13994691955111</v>
      </c>
      <c r="T4852" s="37">
        <f>AV4851*I4851</f>
        <v>686.46995183726813</v>
      </c>
      <c r="U4852" s="57">
        <f t="shared" si="1219"/>
        <v>0.51237585028646415</v>
      </c>
      <c r="V4852" s="58">
        <f t="shared" si="1217"/>
        <v>0.38054309514434786</v>
      </c>
      <c r="W4852" s="59">
        <f t="shared" si="1218"/>
        <v>0.10708105456918808</v>
      </c>
      <c r="Y4852" s="7">
        <f t="shared" si="1214"/>
        <v>0</v>
      </c>
      <c r="Z4852" s="40"/>
      <c r="AA4852" s="40"/>
      <c r="AB4852" s="40"/>
      <c r="AC4852" s="40"/>
      <c r="AD4852" s="40"/>
      <c r="AE4852" s="40"/>
      <c r="AF4852" s="40"/>
      <c r="AG4852" s="41"/>
      <c r="AH4852" s="40"/>
      <c r="AI4852" s="40"/>
      <c r="AJ4852" s="40"/>
      <c r="AK4852" s="40"/>
      <c r="AL4852" s="40"/>
      <c r="AM4852" s="41"/>
      <c r="AN4852" s="36">
        <f>Y4852*(IF(AND(AH4852&gt;0,AI4852&lt;0),AH4852,0)+IF(AND(AJ4852&lt;0,AK4852&gt;0),AJ4852,0)+IF(AND(AL4852&gt;0,AM4852&gt;0),AL4852,0))</f>
        <v>0</v>
      </c>
      <c r="AO4852" s="37">
        <f>Y4852*(IF(AND(AH4852&gt;0,AI4852&lt;0),AI4852,0)+IF(AND(AJ4852&lt;0,AK4852&gt;0),AK4852,0)+IF(AND(AL4852&gt;0,AM4852&gt;0),AM4852,0))</f>
        <v>0</v>
      </c>
      <c r="AQ4852" s="40">
        <f>AU4852*D4852</f>
        <v>91236.263286044938</v>
      </c>
      <c r="AR4852" s="40">
        <f>AV4852*E4852</f>
        <v>67761.448945856726</v>
      </c>
      <c r="AS4852" s="40">
        <f>IF(AND(Y4852&lt;&gt;0,AN4852&lt;&gt;0),0,Q4852)</f>
        <v>19067.399999745623</v>
      </c>
      <c r="AT4852" s="41">
        <f t="shared" si="1220"/>
        <v>178065.11223164728</v>
      </c>
      <c r="AU4852" s="42">
        <f>S4852+AN4852</f>
        <v>662.13994691955111</v>
      </c>
      <c r="AV4852" s="37">
        <f>T4852+AO4852</f>
        <v>686.46995183726813</v>
      </c>
      <c r="AW4852" s="58">
        <f t="shared" si="1205"/>
        <v>0.51237585028646415</v>
      </c>
      <c r="AX4852" s="58">
        <f t="shared" si="1206"/>
        <v>0.38054309514434786</v>
      </c>
      <c r="AY4852" s="59">
        <f t="shared" si="1207"/>
        <v>0.10708105456918808</v>
      </c>
      <c r="AZ4852" s="54">
        <f t="shared" si="1215"/>
        <v>1.5961950336926822E-3</v>
      </c>
    </row>
    <row r="4853" spans="3:52" x14ac:dyDescent="0.25">
      <c r="C4853" s="35">
        <v>41711</v>
      </c>
      <c r="D4853" s="36">
        <v>136.68</v>
      </c>
      <c r="E4853" s="37">
        <v>97.37</v>
      </c>
      <c r="F4853" s="38">
        <v>0</v>
      </c>
      <c r="G4853" s="7">
        <v>0</v>
      </c>
      <c r="H4853" s="38">
        <v>1</v>
      </c>
      <c r="I4853" s="7">
        <v>1</v>
      </c>
      <c r="J4853" s="36">
        <f t="shared" si="1208"/>
        <v>136.61166</v>
      </c>
      <c r="K4853" s="37">
        <f t="shared" si="1209"/>
        <v>97.321315000000013</v>
      </c>
      <c r="L4853" s="36">
        <f t="shared" si="1210"/>
        <v>136.74834000000001</v>
      </c>
      <c r="M4853" s="37">
        <f t="shared" si="1211"/>
        <v>97.418684999999996</v>
      </c>
      <c r="O4853" s="39">
        <f t="shared" si="1212"/>
        <v>90501.28794496425</v>
      </c>
      <c r="P4853" s="40">
        <f t="shared" si="1213"/>
        <v>66841.579210394804</v>
      </c>
      <c r="Q4853" s="40">
        <f>S4853*F4853+T4853*G4853+AS4852*(1+$G$9/252)</f>
        <v>19068.156642602753</v>
      </c>
      <c r="R4853" s="41">
        <f t="shared" si="1216"/>
        <v>176411.02379796183</v>
      </c>
      <c r="S4853" s="36">
        <f>AU4852*H4852</f>
        <v>662.13994691955111</v>
      </c>
      <c r="T4853" s="37">
        <f>AV4852*I4852</f>
        <v>686.46995183726813</v>
      </c>
      <c r="U4853" s="57">
        <f t="shared" si="1219"/>
        <v>0.51301379016207416</v>
      </c>
      <c r="V4853" s="58">
        <f t="shared" si="1217"/>
        <v>0.37889683859522538</v>
      </c>
      <c r="W4853" s="59">
        <f t="shared" si="1218"/>
        <v>0.10808937124270042</v>
      </c>
      <c r="Y4853" s="7">
        <f t="shared" si="1214"/>
        <v>0</v>
      </c>
      <c r="Z4853" s="40"/>
      <c r="AA4853" s="40"/>
      <c r="AB4853" s="40"/>
      <c r="AC4853" s="40"/>
      <c r="AD4853" s="40"/>
      <c r="AE4853" s="40"/>
      <c r="AF4853" s="40"/>
      <c r="AG4853" s="41"/>
      <c r="AH4853" s="40"/>
      <c r="AI4853" s="40"/>
      <c r="AJ4853" s="40"/>
      <c r="AK4853" s="40"/>
      <c r="AL4853" s="40"/>
      <c r="AM4853" s="41"/>
      <c r="AN4853" s="36">
        <f>Y4853*(IF(AND(AH4853&gt;0,AI4853&lt;0),AH4853,0)+IF(AND(AJ4853&lt;0,AK4853&gt;0),AJ4853,0)+IF(AND(AL4853&gt;0,AM4853&gt;0),AL4853,0))</f>
        <v>0</v>
      </c>
      <c r="AO4853" s="37">
        <f>Y4853*(IF(AND(AH4853&gt;0,AI4853&lt;0),AI4853,0)+IF(AND(AJ4853&lt;0,AK4853&gt;0),AK4853,0)+IF(AND(AL4853&gt;0,AM4853&gt;0),AM4853,0))</f>
        <v>0</v>
      </c>
      <c r="AQ4853" s="40">
        <f>AU4853*D4853</f>
        <v>90501.28794496425</v>
      </c>
      <c r="AR4853" s="40">
        <f>AV4853*E4853</f>
        <v>66841.579210394804</v>
      </c>
      <c r="AS4853" s="40">
        <f>IF(AND(Y4853&lt;&gt;0,AN4853&lt;&gt;0),0,Q4853)</f>
        <v>19068.156642602753</v>
      </c>
      <c r="AT4853" s="41">
        <f t="shared" si="1220"/>
        <v>176411.02379796183</v>
      </c>
      <c r="AU4853" s="42">
        <f>S4853+AN4853</f>
        <v>662.13994691955111</v>
      </c>
      <c r="AV4853" s="37">
        <f>T4853+AO4853</f>
        <v>686.46995183726813</v>
      </c>
      <c r="AW4853" s="58">
        <f t="shared" si="1205"/>
        <v>0.51301379016207416</v>
      </c>
      <c r="AX4853" s="58">
        <f t="shared" si="1206"/>
        <v>0.37889683859522538</v>
      </c>
      <c r="AY4853" s="59">
        <f t="shared" si="1207"/>
        <v>0.10808937124270042</v>
      </c>
      <c r="AZ4853" s="54">
        <f t="shared" si="1215"/>
        <v>-9.2892336570322698E-3</v>
      </c>
    </row>
    <row r="4854" spans="3:52" x14ac:dyDescent="0.25">
      <c r="C4854" s="35">
        <v>41712</v>
      </c>
      <c r="D4854" s="36">
        <v>136.76</v>
      </c>
      <c r="E4854" s="37">
        <v>97.58</v>
      </c>
      <c r="F4854" s="38">
        <v>0</v>
      </c>
      <c r="G4854" s="7">
        <v>0</v>
      </c>
      <c r="H4854" s="38">
        <v>1</v>
      </c>
      <c r="I4854" s="7">
        <v>1</v>
      </c>
      <c r="J4854" s="36">
        <f t="shared" si="1208"/>
        <v>136.69162</v>
      </c>
      <c r="K4854" s="37">
        <f t="shared" si="1209"/>
        <v>97.531210000000002</v>
      </c>
      <c r="L4854" s="36">
        <f t="shared" si="1210"/>
        <v>136.82837999999998</v>
      </c>
      <c r="M4854" s="37">
        <f t="shared" si="1211"/>
        <v>97.628789999999995</v>
      </c>
      <c r="O4854" s="39">
        <f t="shared" si="1212"/>
        <v>90554.259140717797</v>
      </c>
      <c r="P4854" s="40">
        <f t="shared" si="1213"/>
        <v>66985.737900280626</v>
      </c>
      <c r="Q4854" s="40">
        <f>S4854*F4854+T4854*G4854+AS4853*(1+$G$9/252)</f>
        <v>19068.913315485395</v>
      </c>
      <c r="R4854" s="41">
        <f t="shared" si="1216"/>
        <v>176608.91035648383</v>
      </c>
      <c r="S4854" s="36">
        <f>AU4853*H4853</f>
        <v>662.13994691955111</v>
      </c>
      <c r="T4854" s="37">
        <f>AV4853*I4853</f>
        <v>686.46995183726813</v>
      </c>
      <c r="U4854" s="57">
        <f t="shared" si="1219"/>
        <v>0.51273890404473177</v>
      </c>
      <c r="V4854" s="58">
        <f t="shared" si="1217"/>
        <v>0.37928855211818241</v>
      </c>
      <c r="W4854" s="59">
        <f t="shared" si="1218"/>
        <v>0.10797254383708574</v>
      </c>
      <c r="Y4854" s="7">
        <f t="shared" si="1214"/>
        <v>0</v>
      </c>
      <c r="Z4854" s="40"/>
      <c r="AA4854" s="40"/>
      <c r="AB4854" s="40"/>
      <c r="AC4854" s="40"/>
      <c r="AD4854" s="40"/>
      <c r="AE4854" s="40"/>
      <c r="AF4854" s="40"/>
      <c r="AG4854" s="41"/>
      <c r="AH4854" s="40"/>
      <c r="AI4854" s="40"/>
      <c r="AJ4854" s="40"/>
      <c r="AK4854" s="40"/>
      <c r="AL4854" s="40"/>
      <c r="AM4854" s="41"/>
      <c r="AN4854" s="36">
        <f>Y4854*(IF(AND(AH4854&gt;0,AI4854&lt;0),AH4854,0)+IF(AND(AJ4854&lt;0,AK4854&gt;0),AJ4854,0)+IF(AND(AL4854&gt;0,AM4854&gt;0),AL4854,0))</f>
        <v>0</v>
      </c>
      <c r="AO4854" s="37">
        <f>Y4854*(IF(AND(AH4854&gt;0,AI4854&lt;0),AI4854,0)+IF(AND(AJ4854&lt;0,AK4854&gt;0),AK4854,0)+IF(AND(AL4854&gt;0,AM4854&gt;0),AM4854,0))</f>
        <v>0</v>
      </c>
      <c r="AQ4854" s="40">
        <f>AU4854*D4854</f>
        <v>90554.259140717797</v>
      </c>
      <c r="AR4854" s="40">
        <f>AV4854*E4854</f>
        <v>66985.737900280626</v>
      </c>
      <c r="AS4854" s="40">
        <f>IF(AND(Y4854&lt;&gt;0,AN4854&lt;&gt;0),0,Q4854)</f>
        <v>19068.913315485395</v>
      </c>
      <c r="AT4854" s="41">
        <f t="shared" si="1220"/>
        <v>176608.91035648383</v>
      </c>
      <c r="AU4854" s="42">
        <f>S4854+AN4854</f>
        <v>662.13994691955111</v>
      </c>
      <c r="AV4854" s="37">
        <f>T4854+AO4854</f>
        <v>686.46995183726813</v>
      </c>
      <c r="AW4854" s="58">
        <f t="shared" si="1205"/>
        <v>0.51273890404473177</v>
      </c>
      <c r="AX4854" s="58">
        <f t="shared" si="1206"/>
        <v>0.37928855211818241</v>
      </c>
      <c r="AY4854" s="59">
        <f t="shared" si="1207"/>
        <v>0.10797254383708574</v>
      </c>
      <c r="AZ4854" s="54">
        <f t="shared" si="1215"/>
        <v>1.1217357864701238E-3</v>
      </c>
    </row>
    <row r="4855" spans="3:52" x14ac:dyDescent="0.25">
      <c r="C4855" s="35">
        <v>41715</v>
      </c>
      <c r="D4855" s="36">
        <v>137.58000000000001</v>
      </c>
      <c r="E4855" s="37">
        <v>97.6</v>
      </c>
      <c r="F4855" s="38">
        <v>0</v>
      </c>
      <c r="G4855" s="7">
        <v>0</v>
      </c>
      <c r="H4855" s="38">
        <v>1</v>
      </c>
      <c r="I4855" s="7">
        <v>1</v>
      </c>
      <c r="J4855" s="36">
        <f t="shared" si="1208"/>
        <v>137.51121000000003</v>
      </c>
      <c r="K4855" s="37">
        <f t="shared" si="1209"/>
        <v>97.551199999999994</v>
      </c>
      <c r="L4855" s="36">
        <f t="shared" si="1210"/>
        <v>137.64878999999999</v>
      </c>
      <c r="M4855" s="37">
        <f t="shared" si="1211"/>
        <v>97.648799999999994</v>
      </c>
      <c r="O4855" s="39">
        <f t="shared" si="1212"/>
        <v>91097.213897191847</v>
      </c>
      <c r="P4855" s="40">
        <f t="shared" si="1213"/>
        <v>66999.467299317359</v>
      </c>
      <c r="Q4855" s="40">
        <f>S4855*F4855+T4855*G4855+AS4854*(1+$G$9/252)</f>
        <v>19069.67001839474</v>
      </c>
      <c r="R4855" s="41">
        <f t="shared" si="1216"/>
        <v>177166.35121490396</v>
      </c>
      <c r="S4855" s="36">
        <f>AU4854*H4854</f>
        <v>662.13994691955111</v>
      </c>
      <c r="T4855" s="37">
        <f>AV4854*I4854</f>
        <v>686.46995183726813</v>
      </c>
      <c r="U4855" s="57">
        <f t="shared" si="1219"/>
        <v>0.51419026961101844</v>
      </c>
      <c r="V4855" s="58">
        <f t="shared" si="1217"/>
        <v>0.37817264305481213</v>
      </c>
      <c r="W4855" s="59">
        <f t="shared" si="1218"/>
        <v>0.10763708733416937</v>
      </c>
      <c r="Y4855" s="7">
        <f t="shared" si="1214"/>
        <v>0</v>
      </c>
      <c r="Z4855" s="40"/>
      <c r="AA4855" s="40"/>
      <c r="AB4855" s="40"/>
      <c r="AC4855" s="40"/>
      <c r="AD4855" s="40"/>
      <c r="AE4855" s="40"/>
      <c r="AF4855" s="40"/>
      <c r="AG4855" s="41"/>
      <c r="AH4855" s="40"/>
      <c r="AI4855" s="40"/>
      <c r="AJ4855" s="40"/>
      <c r="AK4855" s="40"/>
      <c r="AL4855" s="40"/>
      <c r="AM4855" s="41"/>
      <c r="AN4855" s="36">
        <f>Y4855*(IF(AND(AH4855&gt;0,AI4855&lt;0),AH4855,0)+IF(AND(AJ4855&lt;0,AK4855&gt;0),AJ4855,0)+IF(AND(AL4855&gt;0,AM4855&gt;0),AL4855,0))</f>
        <v>0</v>
      </c>
      <c r="AO4855" s="37">
        <f>Y4855*(IF(AND(AH4855&gt;0,AI4855&lt;0),AI4855,0)+IF(AND(AJ4855&lt;0,AK4855&gt;0),AK4855,0)+IF(AND(AL4855&gt;0,AM4855&gt;0),AM4855,0))</f>
        <v>0</v>
      </c>
      <c r="AQ4855" s="40">
        <f>AU4855*D4855</f>
        <v>91097.213897191847</v>
      </c>
      <c r="AR4855" s="40">
        <f>AV4855*E4855</f>
        <v>66999.467299317359</v>
      </c>
      <c r="AS4855" s="40">
        <f>IF(AND(Y4855&lt;&gt;0,AN4855&lt;&gt;0),0,Q4855)</f>
        <v>19069.67001839474</v>
      </c>
      <c r="AT4855" s="41">
        <f t="shared" si="1220"/>
        <v>177166.35121490396</v>
      </c>
      <c r="AU4855" s="42">
        <f>S4855+AN4855</f>
        <v>662.13994691955111</v>
      </c>
      <c r="AV4855" s="37">
        <f>T4855+AO4855</f>
        <v>686.46995183726813</v>
      </c>
      <c r="AW4855" s="58">
        <f t="shared" si="1205"/>
        <v>0.51419026961101844</v>
      </c>
      <c r="AX4855" s="58">
        <f t="shared" si="1206"/>
        <v>0.37817264305481213</v>
      </c>
      <c r="AY4855" s="59">
        <f t="shared" si="1207"/>
        <v>0.10763708733416937</v>
      </c>
      <c r="AZ4855" s="54">
        <f t="shared" si="1215"/>
        <v>3.1563574980160158E-3</v>
      </c>
    </row>
    <row r="4856" spans="3:52" x14ac:dyDescent="0.25">
      <c r="C4856" s="35">
        <v>41716</v>
      </c>
      <c r="D4856" s="36">
        <v>138.57</v>
      </c>
      <c r="E4856" s="37">
        <v>97.31</v>
      </c>
      <c r="F4856" s="38">
        <v>0</v>
      </c>
      <c r="G4856" s="7">
        <v>0</v>
      </c>
      <c r="H4856" s="38">
        <v>1</v>
      </c>
      <c r="I4856" s="7">
        <v>1</v>
      </c>
      <c r="J4856" s="36">
        <f t="shared" si="1208"/>
        <v>138.50071500000001</v>
      </c>
      <c r="K4856" s="37">
        <f t="shared" si="1209"/>
        <v>97.261345000000006</v>
      </c>
      <c r="L4856" s="36">
        <f t="shared" si="1210"/>
        <v>138.63928499999997</v>
      </c>
      <c r="M4856" s="37">
        <f t="shared" si="1211"/>
        <v>97.358654999999999</v>
      </c>
      <c r="O4856" s="39">
        <f t="shared" si="1212"/>
        <v>91752.732444642199</v>
      </c>
      <c r="P4856" s="40">
        <f t="shared" si="1213"/>
        <v>66800.391013284563</v>
      </c>
      <c r="Q4856" s="40">
        <f>S4856*F4856+T4856*G4856+AS4855*(1+$G$9/252)</f>
        <v>19070.426751331976</v>
      </c>
      <c r="R4856" s="41">
        <f t="shared" si="1216"/>
        <v>177623.55020925874</v>
      </c>
      <c r="S4856" s="36">
        <f>AU4855*H4855</f>
        <v>662.13994691955111</v>
      </c>
      <c r="T4856" s="37">
        <f>AV4855*I4855</f>
        <v>686.46995183726813</v>
      </c>
      <c r="U4856" s="57">
        <f t="shared" si="1219"/>
        <v>0.51655724894896016</v>
      </c>
      <c r="V4856" s="58">
        <f t="shared" si="1217"/>
        <v>0.37607845882253144</v>
      </c>
      <c r="W4856" s="59">
        <f t="shared" si="1218"/>
        <v>0.10736429222850832</v>
      </c>
      <c r="Y4856" s="7">
        <f t="shared" si="1214"/>
        <v>0</v>
      </c>
      <c r="Z4856" s="40"/>
      <c r="AA4856" s="40"/>
      <c r="AB4856" s="40"/>
      <c r="AC4856" s="40"/>
      <c r="AD4856" s="40"/>
      <c r="AE4856" s="40"/>
      <c r="AF4856" s="40"/>
      <c r="AG4856" s="41"/>
      <c r="AH4856" s="40"/>
      <c r="AI4856" s="40"/>
      <c r="AJ4856" s="40"/>
      <c r="AK4856" s="40"/>
      <c r="AL4856" s="40"/>
      <c r="AM4856" s="41"/>
      <c r="AN4856" s="36">
        <f>Y4856*(IF(AND(AH4856&gt;0,AI4856&lt;0),AH4856,0)+IF(AND(AJ4856&lt;0,AK4856&gt;0),AJ4856,0)+IF(AND(AL4856&gt;0,AM4856&gt;0),AL4856,0))</f>
        <v>0</v>
      </c>
      <c r="AO4856" s="37">
        <f>Y4856*(IF(AND(AH4856&gt;0,AI4856&lt;0),AI4856,0)+IF(AND(AJ4856&lt;0,AK4856&gt;0),AK4856,0)+IF(AND(AL4856&gt;0,AM4856&gt;0),AM4856,0))</f>
        <v>0</v>
      </c>
      <c r="AQ4856" s="40">
        <f>AU4856*D4856</f>
        <v>91752.732444642199</v>
      </c>
      <c r="AR4856" s="40">
        <f>AV4856*E4856</f>
        <v>66800.391013284563</v>
      </c>
      <c r="AS4856" s="40">
        <f>IF(AND(Y4856&lt;&gt;0,AN4856&lt;&gt;0),0,Q4856)</f>
        <v>19070.426751331976</v>
      </c>
      <c r="AT4856" s="41">
        <f t="shared" si="1220"/>
        <v>177623.55020925874</v>
      </c>
      <c r="AU4856" s="42">
        <f>S4856+AN4856</f>
        <v>662.13994691955111</v>
      </c>
      <c r="AV4856" s="37">
        <f>T4856+AO4856</f>
        <v>686.46995183726813</v>
      </c>
      <c r="AW4856" s="58">
        <f t="shared" si="1205"/>
        <v>0.51655724894896016</v>
      </c>
      <c r="AX4856" s="58">
        <f t="shared" si="1206"/>
        <v>0.37607845882253144</v>
      </c>
      <c r="AY4856" s="59">
        <f t="shared" si="1207"/>
        <v>0.10736429222850832</v>
      </c>
      <c r="AZ4856" s="54">
        <f t="shared" si="1215"/>
        <v>2.5806198029116878E-3</v>
      </c>
    </row>
    <row r="4857" spans="3:52" x14ac:dyDescent="0.25">
      <c r="C4857" s="35">
        <v>41717</v>
      </c>
      <c r="D4857" s="36">
        <v>138.38</v>
      </c>
      <c r="E4857" s="37">
        <v>96.1</v>
      </c>
      <c r="F4857" s="38">
        <v>0</v>
      </c>
      <c r="G4857" s="7">
        <v>0</v>
      </c>
      <c r="H4857" s="38">
        <v>1</v>
      </c>
      <c r="I4857" s="7">
        <v>1</v>
      </c>
      <c r="J4857" s="36">
        <f t="shared" si="1208"/>
        <v>138.31081</v>
      </c>
      <c r="K4857" s="37">
        <f t="shared" si="1209"/>
        <v>96.051950000000005</v>
      </c>
      <c r="L4857" s="36">
        <f t="shared" si="1210"/>
        <v>138.44918999999999</v>
      </c>
      <c r="M4857" s="37">
        <f t="shared" si="1211"/>
        <v>96.148049999999984</v>
      </c>
      <c r="O4857" s="39">
        <f t="shared" si="1212"/>
        <v>91626.92585472748</v>
      </c>
      <c r="P4857" s="40">
        <f t="shared" si="1213"/>
        <v>65969.762371561461</v>
      </c>
      <c r="Q4857" s="40">
        <f>S4857*F4857+T4857*G4857+AS4856*(1+$G$9/252)</f>
        <v>19071.183514298296</v>
      </c>
      <c r="R4857" s="41">
        <f t="shared" si="1216"/>
        <v>176667.87174058723</v>
      </c>
      <c r="S4857" s="36">
        <f>AU4856*H4856</f>
        <v>662.13994691955111</v>
      </c>
      <c r="T4857" s="37">
        <f>AV4856*I4856</f>
        <v>686.46995183726813</v>
      </c>
      <c r="U4857" s="57">
        <f t="shared" si="1219"/>
        <v>0.51863943880678642</v>
      </c>
      <c r="V4857" s="58">
        <f t="shared" si="1217"/>
        <v>0.37341120217052876</v>
      </c>
      <c r="W4857" s="59">
        <f t="shared" si="1218"/>
        <v>0.10794935902268489</v>
      </c>
      <c r="Y4857" s="7">
        <f t="shared" si="1214"/>
        <v>0</v>
      </c>
      <c r="Z4857" s="40"/>
      <c r="AA4857" s="40"/>
      <c r="AB4857" s="40"/>
      <c r="AC4857" s="40"/>
      <c r="AD4857" s="40"/>
      <c r="AE4857" s="40"/>
      <c r="AF4857" s="40"/>
      <c r="AG4857" s="41"/>
      <c r="AH4857" s="40"/>
      <c r="AI4857" s="40"/>
      <c r="AJ4857" s="40"/>
      <c r="AK4857" s="40"/>
      <c r="AL4857" s="40"/>
      <c r="AM4857" s="41"/>
      <c r="AN4857" s="36">
        <f>Y4857*(IF(AND(AH4857&gt;0,AI4857&lt;0),AH4857,0)+IF(AND(AJ4857&lt;0,AK4857&gt;0),AJ4857,0)+IF(AND(AL4857&gt;0,AM4857&gt;0),AL4857,0))</f>
        <v>0</v>
      </c>
      <c r="AO4857" s="37">
        <f>Y4857*(IF(AND(AH4857&gt;0,AI4857&lt;0),AI4857,0)+IF(AND(AJ4857&lt;0,AK4857&gt;0),AK4857,0)+IF(AND(AL4857&gt;0,AM4857&gt;0),AM4857,0))</f>
        <v>0</v>
      </c>
      <c r="AQ4857" s="40">
        <f>AU4857*D4857</f>
        <v>91626.92585472748</v>
      </c>
      <c r="AR4857" s="40">
        <f>AV4857*E4857</f>
        <v>65969.762371561461</v>
      </c>
      <c r="AS4857" s="40">
        <f>IF(AND(Y4857&lt;&gt;0,AN4857&lt;&gt;0),0,Q4857)</f>
        <v>19071.183514298296</v>
      </c>
      <c r="AT4857" s="41">
        <f t="shared" si="1220"/>
        <v>176667.87174058723</v>
      </c>
      <c r="AU4857" s="42">
        <f>S4857+AN4857</f>
        <v>662.13994691955111</v>
      </c>
      <c r="AV4857" s="37">
        <f>T4857+AO4857</f>
        <v>686.46995183726813</v>
      </c>
      <c r="AW4857" s="58">
        <f t="shared" si="1205"/>
        <v>0.51863943880678642</v>
      </c>
      <c r="AX4857" s="58">
        <f t="shared" si="1206"/>
        <v>0.37341120217052876</v>
      </c>
      <c r="AY4857" s="59">
        <f t="shared" si="1207"/>
        <v>0.10794935902268489</v>
      </c>
      <c r="AZ4857" s="54">
        <f t="shared" si="1215"/>
        <v>-5.3803590095211629E-3</v>
      </c>
    </row>
    <row r="4858" spans="3:52" x14ac:dyDescent="0.25">
      <c r="C4858" s="35">
        <v>41718</v>
      </c>
      <c r="D4858" s="36">
        <v>136.5</v>
      </c>
      <c r="E4858" s="37">
        <v>96.6</v>
      </c>
      <c r="F4858" s="38">
        <v>0</v>
      </c>
      <c r="G4858" s="7">
        <v>0</v>
      </c>
      <c r="H4858" s="38">
        <v>1</v>
      </c>
      <c r="I4858" s="7">
        <v>1</v>
      </c>
      <c r="J4858" s="36">
        <f t="shared" si="1208"/>
        <v>136.43174999999999</v>
      </c>
      <c r="K4858" s="37">
        <f t="shared" si="1209"/>
        <v>96.551699999999997</v>
      </c>
      <c r="L4858" s="36">
        <f t="shared" si="1210"/>
        <v>136.56825000000001</v>
      </c>
      <c r="M4858" s="37">
        <f t="shared" si="1211"/>
        <v>96.648299999999992</v>
      </c>
      <c r="O4858" s="39">
        <f t="shared" si="1212"/>
        <v>90382.102754518724</v>
      </c>
      <c r="P4858" s="40">
        <f t="shared" si="1213"/>
        <v>66312.997347480094</v>
      </c>
      <c r="Q4858" s="40">
        <f>S4858*F4858+T4858*G4858+AS4857*(1+$G$9/252)</f>
        <v>19071.940307294895</v>
      </c>
      <c r="R4858" s="41">
        <f t="shared" si="1216"/>
        <v>175767.04040929372</v>
      </c>
      <c r="S4858" s="36">
        <f>AU4857*H4857</f>
        <v>662.13994691955111</v>
      </c>
      <c r="T4858" s="37">
        <f>AV4857*I4857</f>
        <v>686.46995183726813</v>
      </c>
      <c r="U4858" s="57">
        <f t="shared" si="1219"/>
        <v>0.51421530762567103</v>
      </c>
      <c r="V4858" s="58">
        <f t="shared" si="1217"/>
        <v>0.37727777172024213</v>
      </c>
      <c r="W4858" s="59">
        <f t="shared" si="1218"/>
        <v>0.10850692065408676</v>
      </c>
      <c r="Y4858" s="7">
        <f t="shared" si="1214"/>
        <v>0</v>
      </c>
      <c r="Z4858" s="40"/>
      <c r="AA4858" s="40"/>
      <c r="AB4858" s="40"/>
      <c r="AC4858" s="40"/>
      <c r="AD4858" s="40"/>
      <c r="AE4858" s="40"/>
      <c r="AF4858" s="40"/>
      <c r="AG4858" s="41"/>
      <c r="AH4858" s="40"/>
      <c r="AI4858" s="40"/>
      <c r="AJ4858" s="40"/>
      <c r="AK4858" s="40"/>
      <c r="AL4858" s="40"/>
      <c r="AM4858" s="41"/>
      <c r="AN4858" s="36">
        <f>Y4858*(IF(AND(AH4858&gt;0,AI4858&lt;0),AH4858,0)+IF(AND(AJ4858&lt;0,AK4858&gt;0),AJ4858,0)+IF(AND(AL4858&gt;0,AM4858&gt;0),AL4858,0))</f>
        <v>0</v>
      </c>
      <c r="AO4858" s="37">
        <f>Y4858*(IF(AND(AH4858&gt;0,AI4858&lt;0),AI4858,0)+IF(AND(AJ4858&lt;0,AK4858&gt;0),AK4858,0)+IF(AND(AL4858&gt;0,AM4858&gt;0),AM4858,0))</f>
        <v>0</v>
      </c>
      <c r="AQ4858" s="40">
        <f>AU4858*D4858</f>
        <v>90382.102754518724</v>
      </c>
      <c r="AR4858" s="40">
        <f>AV4858*E4858</f>
        <v>66312.997347480094</v>
      </c>
      <c r="AS4858" s="40">
        <f>IF(AND(Y4858&lt;&gt;0,AN4858&lt;&gt;0),0,Q4858)</f>
        <v>19071.940307294895</v>
      </c>
      <c r="AT4858" s="41">
        <f t="shared" si="1220"/>
        <v>175767.04040929372</v>
      </c>
      <c r="AU4858" s="42">
        <f>S4858+AN4858</f>
        <v>662.13994691955111</v>
      </c>
      <c r="AV4858" s="37">
        <f>T4858+AO4858</f>
        <v>686.46995183726813</v>
      </c>
      <c r="AW4858" s="58">
        <f t="shared" si="1205"/>
        <v>0.51421530762567103</v>
      </c>
      <c r="AX4858" s="58">
        <f t="shared" si="1206"/>
        <v>0.37727777172024213</v>
      </c>
      <c r="AY4858" s="59">
        <f t="shared" si="1207"/>
        <v>0.10850692065408676</v>
      </c>
      <c r="AZ4858" s="54">
        <f t="shared" si="1215"/>
        <v>-5.0990104902393085E-3</v>
      </c>
    </row>
    <row r="4859" spans="3:52" x14ac:dyDescent="0.25">
      <c r="C4859" s="35">
        <v>41719</v>
      </c>
      <c r="D4859" s="36">
        <v>136.79</v>
      </c>
      <c r="E4859" s="37">
        <v>95.47</v>
      </c>
      <c r="F4859" s="38">
        <v>0</v>
      </c>
      <c r="G4859" s="7">
        <v>0</v>
      </c>
      <c r="H4859" s="38">
        <v>1</v>
      </c>
      <c r="I4859" s="7">
        <v>1</v>
      </c>
      <c r="J4859" s="36">
        <f t="shared" si="1208"/>
        <v>136.72160500000001</v>
      </c>
      <c r="K4859" s="37">
        <f t="shared" si="1209"/>
        <v>95.42226500000001</v>
      </c>
      <c r="L4859" s="36">
        <f t="shared" si="1210"/>
        <v>136.85839499999997</v>
      </c>
      <c r="M4859" s="37">
        <f t="shared" si="1211"/>
        <v>95.517734999999988</v>
      </c>
      <c r="O4859" s="39">
        <f t="shared" si="1212"/>
        <v>90574.123339125392</v>
      </c>
      <c r="P4859" s="40">
        <f t="shared" si="1213"/>
        <v>65537.286301903994</v>
      </c>
      <c r="Q4859" s="40">
        <f>S4859*F4859+T4859*G4859+AS4858*(1+$G$9/252)</f>
        <v>19072.697130322962</v>
      </c>
      <c r="R4859" s="41">
        <f t="shared" si="1216"/>
        <v>175184.10677135232</v>
      </c>
      <c r="S4859" s="36">
        <f>AU4858*H4858</f>
        <v>662.13994691955111</v>
      </c>
      <c r="T4859" s="37">
        <f>AV4858*I4858</f>
        <v>686.46995183726813</v>
      </c>
      <c r="U4859" s="57">
        <f t="shared" si="1219"/>
        <v>0.51702249141436896</v>
      </c>
      <c r="V4859" s="58">
        <f t="shared" si="1217"/>
        <v>0.37410520571619138</v>
      </c>
      <c r="W4859" s="59">
        <f t="shared" si="1218"/>
        <v>0.10887230286943987</v>
      </c>
      <c r="Y4859" s="7">
        <f t="shared" si="1214"/>
        <v>0</v>
      </c>
      <c r="Z4859" s="40"/>
      <c r="AA4859" s="40"/>
      <c r="AB4859" s="40"/>
      <c r="AC4859" s="40"/>
      <c r="AD4859" s="40"/>
      <c r="AE4859" s="40"/>
      <c r="AF4859" s="40"/>
      <c r="AG4859" s="41"/>
      <c r="AH4859" s="40"/>
      <c r="AI4859" s="40"/>
      <c r="AJ4859" s="40"/>
      <c r="AK4859" s="40"/>
      <c r="AL4859" s="40"/>
      <c r="AM4859" s="41"/>
      <c r="AN4859" s="36">
        <f>Y4859*(IF(AND(AH4859&gt;0,AI4859&lt;0),AH4859,0)+IF(AND(AJ4859&lt;0,AK4859&gt;0),AJ4859,0)+IF(AND(AL4859&gt;0,AM4859&gt;0),AL4859,0))</f>
        <v>0</v>
      </c>
      <c r="AO4859" s="37">
        <f>Y4859*(IF(AND(AH4859&gt;0,AI4859&lt;0),AI4859,0)+IF(AND(AJ4859&lt;0,AK4859&gt;0),AK4859,0)+IF(AND(AL4859&gt;0,AM4859&gt;0),AM4859,0))</f>
        <v>0</v>
      </c>
      <c r="AQ4859" s="40">
        <f>AU4859*D4859</f>
        <v>90574.123339125392</v>
      </c>
      <c r="AR4859" s="40">
        <f>AV4859*E4859</f>
        <v>65537.286301903994</v>
      </c>
      <c r="AS4859" s="40">
        <f>IF(AND(Y4859&lt;&gt;0,AN4859&lt;&gt;0),0,Q4859)</f>
        <v>19072.697130322962</v>
      </c>
      <c r="AT4859" s="41">
        <f t="shared" si="1220"/>
        <v>175184.10677135232</v>
      </c>
      <c r="AU4859" s="42">
        <f>S4859+AN4859</f>
        <v>662.13994691955111</v>
      </c>
      <c r="AV4859" s="37">
        <f>T4859+AO4859</f>
        <v>686.46995183726813</v>
      </c>
      <c r="AW4859" s="58">
        <f t="shared" si="1205"/>
        <v>0.51702249141436896</v>
      </c>
      <c r="AX4859" s="58">
        <f t="shared" si="1206"/>
        <v>0.37410520571619138</v>
      </c>
      <c r="AY4859" s="59">
        <f t="shared" si="1207"/>
        <v>0.10887230286943987</v>
      </c>
      <c r="AZ4859" s="54">
        <f t="shared" si="1215"/>
        <v>-3.316512792068238E-3</v>
      </c>
    </row>
    <row r="4860" spans="3:52" x14ac:dyDescent="0.25">
      <c r="C4860" s="35">
        <v>41722</v>
      </c>
      <c r="D4860" s="36">
        <v>134.94999999999999</v>
      </c>
      <c r="E4860" s="37">
        <v>96.18</v>
      </c>
      <c r="F4860" s="38">
        <v>0</v>
      </c>
      <c r="G4860" s="7">
        <v>0</v>
      </c>
      <c r="H4860" s="38">
        <v>1</v>
      </c>
      <c r="I4860" s="7">
        <v>1</v>
      </c>
      <c r="J4860" s="36">
        <f t="shared" si="1208"/>
        <v>134.88252499999999</v>
      </c>
      <c r="K4860" s="37">
        <f t="shared" si="1209"/>
        <v>96.131910000000019</v>
      </c>
      <c r="L4860" s="36">
        <f t="shared" si="1210"/>
        <v>135.01747499999999</v>
      </c>
      <c r="M4860" s="37">
        <f t="shared" si="1211"/>
        <v>96.228089999999995</v>
      </c>
      <c r="O4860" s="39">
        <f t="shared" si="1212"/>
        <v>89355.78583679341</v>
      </c>
      <c r="P4860" s="40">
        <f t="shared" si="1213"/>
        <v>66024.679967708449</v>
      </c>
      <c r="Q4860" s="40">
        <f>S4860*F4860+T4860*G4860+AS4859*(1+$G$9/252)</f>
        <v>19073.453983383686</v>
      </c>
      <c r="R4860" s="41">
        <f t="shared" si="1216"/>
        <v>174453.91978788553</v>
      </c>
      <c r="S4860" s="36">
        <f>AU4859*H4859</f>
        <v>662.13994691955111</v>
      </c>
      <c r="T4860" s="37">
        <f>AV4859*I4859</f>
        <v>686.46995183726813</v>
      </c>
      <c r="U4860" s="57">
        <f t="shared" si="1219"/>
        <v>0.51220279799639379</v>
      </c>
      <c r="V4860" s="58">
        <f t="shared" si="1217"/>
        <v>0.37846486939351276</v>
      </c>
      <c r="W4860" s="59">
        <f t="shared" si="1218"/>
        <v>0.10933233261009358</v>
      </c>
      <c r="Y4860" s="7">
        <f t="shared" si="1214"/>
        <v>0</v>
      </c>
      <c r="Z4860" s="40"/>
      <c r="AA4860" s="40"/>
      <c r="AB4860" s="40"/>
      <c r="AC4860" s="40"/>
      <c r="AD4860" s="40"/>
      <c r="AE4860" s="40"/>
      <c r="AF4860" s="40"/>
      <c r="AG4860" s="41"/>
      <c r="AH4860" s="40"/>
      <c r="AI4860" s="40"/>
      <c r="AJ4860" s="40"/>
      <c r="AK4860" s="40"/>
      <c r="AL4860" s="40"/>
      <c r="AM4860" s="41"/>
      <c r="AN4860" s="36">
        <f>Y4860*(IF(AND(AH4860&gt;0,AI4860&lt;0),AH4860,0)+IF(AND(AJ4860&lt;0,AK4860&gt;0),AJ4860,0)+IF(AND(AL4860&gt;0,AM4860&gt;0),AL4860,0))</f>
        <v>0</v>
      </c>
      <c r="AO4860" s="37">
        <f>Y4860*(IF(AND(AH4860&gt;0,AI4860&lt;0),AI4860,0)+IF(AND(AJ4860&lt;0,AK4860&gt;0),AK4860,0)+IF(AND(AL4860&gt;0,AM4860&gt;0),AM4860,0))</f>
        <v>0</v>
      </c>
      <c r="AQ4860" s="40">
        <f>AU4860*D4860</f>
        <v>89355.78583679341</v>
      </c>
      <c r="AR4860" s="40">
        <f>AV4860*E4860</f>
        <v>66024.679967708449</v>
      </c>
      <c r="AS4860" s="40">
        <f>IF(AND(Y4860&lt;&gt;0,AN4860&lt;&gt;0),0,Q4860)</f>
        <v>19073.453983383686</v>
      </c>
      <c r="AT4860" s="41">
        <f t="shared" si="1220"/>
        <v>174453.91978788553</v>
      </c>
      <c r="AU4860" s="42">
        <f>S4860+AN4860</f>
        <v>662.13994691955111</v>
      </c>
      <c r="AV4860" s="37">
        <f>T4860+AO4860</f>
        <v>686.46995183726813</v>
      </c>
      <c r="AW4860" s="58">
        <f t="shared" si="1205"/>
        <v>0.51220279799639379</v>
      </c>
      <c r="AX4860" s="58">
        <f t="shared" si="1206"/>
        <v>0.37846486939351276</v>
      </c>
      <c r="AY4860" s="59">
        <f t="shared" si="1207"/>
        <v>0.10933233261009358</v>
      </c>
      <c r="AZ4860" s="54">
        <f t="shared" si="1215"/>
        <v>-4.1681120332440758E-3</v>
      </c>
    </row>
    <row r="4861" spans="3:52" x14ac:dyDescent="0.25">
      <c r="C4861" s="35">
        <v>41723</v>
      </c>
      <c r="D4861" s="36">
        <v>134.16</v>
      </c>
      <c r="E4861" s="37">
        <v>95.91</v>
      </c>
      <c r="F4861" s="38">
        <v>0</v>
      </c>
      <c r="G4861" s="7">
        <v>0</v>
      </c>
      <c r="H4861" s="38">
        <v>1</v>
      </c>
      <c r="I4861" s="7">
        <v>1</v>
      </c>
      <c r="J4861" s="36">
        <f t="shared" si="1208"/>
        <v>134.09291999999999</v>
      </c>
      <c r="K4861" s="37">
        <f t="shared" si="1209"/>
        <v>95.862044999999995</v>
      </c>
      <c r="L4861" s="36">
        <f t="shared" si="1210"/>
        <v>134.22708</v>
      </c>
      <c r="M4861" s="37">
        <f t="shared" si="1211"/>
        <v>95.957954999999998</v>
      </c>
      <c r="O4861" s="39">
        <f t="shared" si="1212"/>
        <v>88832.695278726969</v>
      </c>
      <c r="P4861" s="40">
        <f t="shared" si="1213"/>
        <v>65839.333080712386</v>
      </c>
      <c r="Q4861" s="40">
        <f>S4861*F4861+T4861*G4861+AS4860*(1+$G$9/252)</f>
        <v>19074.210866478265</v>
      </c>
      <c r="R4861" s="41">
        <f t="shared" si="1216"/>
        <v>173746.23922591761</v>
      </c>
      <c r="S4861" s="36">
        <f>AU4860*H4860</f>
        <v>662.13994691955111</v>
      </c>
      <c r="T4861" s="37">
        <f>AV4860*I4860</f>
        <v>686.46995183726813</v>
      </c>
      <c r="U4861" s="57">
        <f t="shared" si="1219"/>
        <v>0.51127837744574245</v>
      </c>
      <c r="V4861" s="58">
        <f t="shared" si="1217"/>
        <v>0.37893961546473104</v>
      </c>
      <c r="W4861" s="59">
        <f t="shared" si="1218"/>
        <v>0.10978200708952655</v>
      </c>
      <c r="Y4861" s="7">
        <f t="shared" si="1214"/>
        <v>0</v>
      </c>
      <c r="Z4861" s="40"/>
      <c r="AA4861" s="40"/>
      <c r="AB4861" s="40"/>
      <c r="AC4861" s="40"/>
      <c r="AD4861" s="40"/>
      <c r="AE4861" s="40"/>
      <c r="AF4861" s="40"/>
      <c r="AG4861" s="41"/>
      <c r="AH4861" s="40"/>
      <c r="AI4861" s="40"/>
      <c r="AJ4861" s="40"/>
      <c r="AK4861" s="40"/>
      <c r="AL4861" s="40"/>
      <c r="AM4861" s="41"/>
      <c r="AN4861" s="36">
        <f>Y4861*(IF(AND(AH4861&gt;0,AI4861&lt;0),AH4861,0)+IF(AND(AJ4861&lt;0,AK4861&gt;0),AJ4861,0)+IF(AND(AL4861&gt;0,AM4861&gt;0),AL4861,0))</f>
        <v>0</v>
      </c>
      <c r="AO4861" s="37">
        <f>Y4861*(IF(AND(AH4861&gt;0,AI4861&lt;0),AI4861,0)+IF(AND(AJ4861&lt;0,AK4861&gt;0),AK4861,0)+IF(AND(AL4861&gt;0,AM4861&gt;0),AM4861,0))</f>
        <v>0</v>
      </c>
      <c r="AQ4861" s="40">
        <f>AU4861*D4861</f>
        <v>88832.695278726969</v>
      </c>
      <c r="AR4861" s="40">
        <f>AV4861*E4861</f>
        <v>65839.333080712386</v>
      </c>
      <c r="AS4861" s="40">
        <f>IF(AND(Y4861&lt;&gt;0,AN4861&lt;&gt;0),0,Q4861)</f>
        <v>19074.210866478265</v>
      </c>
      <c r="AT4861" s="41">
        <f t="shared" si="1220"/>
        <v>173746.23922591761</v>
      </c>
      <c r="AU4861" s="42">
        <f>S4861+AN4861</f>
        <v>662.13994691955111</v>
      </c>
      <c r="AV4861" s="37">
        <f>T4861+AO4861</f>
        <v>686.46995183726813</v>
      </c>
      <c r="AW4861" s="58">
        <f t="shared" si="1205"/>
        <v>0.51127837744574245</v>
      </c>
      <c r="AX4861" s="58">
        <f t="shared" si="1206"/>
        <v>0.37893961546473104</v>
      </c>
      <c r="AY4861" s="59">
        <f t="shared" si="1207"/>
        <v>0.10978200708952655</v>
      </c>
      <c r="AZ4861" s="54">
        <f t="shared" si="1215"/>
        <v>-4.056547212171413E-3</v>
      </c>
    </row>
    <row r="4862" spans="3:52" x14ac:dyDescent="0.25">
      <c r="C4862" s="35">
        <v>41724</v>
      </c>
      <c r="D4862" s="36">
        <v>132.12</v>
      </c>
      <c r="E4862" s="37">
        <v>95.84</v>
      </c>
      <c r="F4862" s="38">
        <v>0</v>
      </c>
      <c r="G4862" s="7">
        <v>0</v>
      </c>
      <c r="H4862" s="38">
        <v>1</v>
      </c>
      <c r="I4862" s="7">
        <v>1</v>
      </c>
      <c r="J4862" s="36">
        <f t="shared" si="1208"/>
        <v>132.05394000000001</v>
      </c>
      <c r="K4862" s="37">
        <f t="shared" si="1209"/>
        <v>95.792080000000013</v>
      </c>
      <c r="L4862" s="36">
        <f t="shared" si="1210"/>
        <v>132.18606</v>
      </c>
      <c r="M4862" s="37">
        <f t="shared" si="1211"/>
        <v>95.887919999999994</v>
      </c>
      <c r="O4862" s="39">
        <f t="shared" si="1212"/>
        <v>87481.92978701109</v>
      </c>
      <c r="P4862" s="40">
        <f t="shared" si="1213"/>
        <v>65791.280184083778</v>
      </c>
      <c r="Q4862" s="40">
        <f>S4862*F4862+T4862*G4862+AS4861*(1+$G$9/252)</f>
        <v>19074.967779607887</v>
      </c>
      <c r="R4862" s="41">
        <f t="shared" si="1216"/>
        <v>172348.17775070274</v>
      </c>
      <c r="S4862" s="36">
        <f>AU4861*H4861</f>
        <v>662.13994691955111</v>
      </c>
      <c r="T4862" s="37">
        <f>AV4861*I4861</f>
        <v>686.46995183726813</v>
      </c>
      <c r="U4862" s="57">
        <f t="shared" si="1219"/>
        <v>0.50758836518452477</v>
      </c>
      <c r="V4862" s="58">
        <f t="shared" si="1217"/>
        <v>0.38173470147882382</v>
      </c>
      <c r="W4862" s="59">
        <f t="shared" si="1218"/>
        <v>0.11067693333665148</v>
      </c>
      <c r="Y4862" s="7">
        <f t="shared" si="1214"/>
        <v>0</v>
      </c>
      <c r="Z4862" s="40"/>
      <c r="AA4862" s="40"/>
      <c r="AB4862" s="40"/>
      <c r="AC4862" s="40"/>
      <c r="AD4862" s="40"/>
      <c r="AE4862" s="40"/>
      <c r="AF4862" s="40"/>
      <c r="AG4862" s="41"/>
      <c r="AH4862" s="40"/>
      <c r="AI4862" s="40"/>
      <c r="AJ4862" s="40"/>
      <c r="AK4862" s="40"/>
      <c r="AL4862" s="40"/>
      <c r="AM4862" s="41"/>
      <c r="AN4862" s="36">
        <f>Y4862*(IF(AND(AH4862&gt;0,AI4862&lt;0),AH4862,0)+IF(AND(AJ4862&lt;0,AK4862&gt;0),AJ4862,0)+IF(AND(AL4862&gt;0,AM4862&gt;0),AL4862,0))</f>
        <v>0</v>
      </c>
      <c r="AO4862" s="37">
        <f>Y4862*(IF(AND(AH4862&gt;0,AI4862&lt;0),AI4862,0)+IF(AND(AJ4862&lt;0,AK4862&gt;0),AK4862,0)+IF(AND(AL4862&gt;0,AM4862&gt;0),AM4862,0))</f>
        <v>0</v>
      </c>
      <c r="AQ4862" s="40">
        <f>AU4862*D4862</f>
        <v>87481.92978701109</v>
      </c>
      <c r="AR4862" s="40">
        <f>AV4862*E4862</f>
        <v>65791.280184083778</v>
      </c>
      <c r="AS4862" s="40">
        <f>IF(AND(Y4862&lt;&gt;0,AN4862&lt;&gt;0),0,Q4862)</f>
        <v>19074.967779607887</v>
      </c>
      <c r="AT4862" s="41">
        <f t="shared" si="1220"/>
        <v>172348.17775070274</v>
      </c>
      <c r="AU4862" s="42">
        <f>S4862+AN4862</f>
        <v>662.13994691955111</v>
      </c>
      <c r="AV4862" s="37">
        <f>T4862+AO4862</f>
        <v>686.46995183726813</v>
      </c>
      <c r="AW4862" s="58">
        <f t="shared" si="1205"/>
        <v>0.50758836518452477</v>
      </c>
      <c r="AX4862" s="58">
        <f t="shared" si="1206"/>
        <v>0.38173470147882382</v>
      </c>
      <c r="AY4862" s="59">
        <f t="shared" si="1207"/>
        <v>0.11067693333665148</v>
      </c>
      <c r="AZ4862" s="54">
        <f t="shared" si="1215"/>
        <v>-8.046571145617798E-3</v>
      </c>
    </row>
    <row r="4863" spans="3:52" x14ac:dyDescent="0.25">
      <c r="C4863" s="35">
        <v>41725</v>
      </c>
      <c r="D4863" s="36">
        <v>132.11000000000001</v>
      </c>
      <c r="E4863" s="37">
        <v>96.16</v>
      </c>
      <c r="F4863" s="38">
        <v>0</v>
      </c>
      <c r="G4863" s="7">
        <v>0</v>
      </c>
      <c r="H4863" s="38">
        <v>1</v>
      </c>
      <c r="I4863" s="7">
        <v>1</v>
      </c>
      <c r="J4863" s="36">
        <f t="shared" si="1208"/>
        <v>132.04394500000001</v>
      </c>
      <c r="K4863" s="37">
        <f t="shared" si="1209"/>
        <v>96.111919999999998</v>
      </c>
      <c r="L4863" s="36">
        <f t="shared" si="1210"/>
        <v>132.17605500000002</v>
      </c>
      <c r="M4863" s="37">
        <f t="shared" si="1211"/>
        <v>96.208079999999995</v>
      </c>
      <c r="O4863" s="39">
        <f t="shared" si="1212"/>
        <v>87475.308387541911</v>
      </c>
      <c r="P4863" s="40">
        <f t="shared" si="1213"/>
        <v>66010.950568671702</v>
      </c>
      <c r="Q4863" s="40">
        <f>S4863*F4863+T4863*G4863+AS4862*(1+$G$9/252)</f>
        <v>19075.724722773743</v>
      </c>
      <c r="R4863" s="41">
        <f t="shared" si="1216"/>
        <v>172561.98367898734</v>
      </c>
      <c r="S4863" s="36">
        <f>AU4862*H4862</f>
        <v>662.13994691955111</v>
      </c>
      <c r="T4863" s="37">
        <f>AV4862*I4862</f>
        <v>686.46995183726813</v>
      </c>
      <c r="U4863" s="57">
        <f t="shared" si="1219"/>
        <v>0.50692108726722795</v>
      </c>
      <c r="V4863" s="58">
        <f t="shared" si="1217"/>
        <v>0.382534722662149</v>
      </c>
      <c r="W4863" s="59">
        <f t="shared" si="1218"/>
        <v>0.11054419007062313</v>
      </c>
      <c r="Y4863" s="7">
        <f t="shared" si="1214"/>
        <v>0</v>
      </c>
      <c r="Z4863" s="40"/>
      <c r="AA4863" s="40"/>
      <c r="AB4863" s="40"/>
      <c r="AC4863" s="40"/>
      <c r="AD4863" s="40"/>
      <c r="AE4863" s="40"/>
      <c r="AF4863" s="40"/>
      <c r="AG4863" s="41"/>
      <c r="AH4863" s="40"/>
      <c r="AI4863" s="40"/>
      <c r="AJ4863" s="40"/>
      <c r="AK4863" s="40"/>
      <c r="AL4863" s="40"/>
      <c r="AM4863" s="41"/>
      <c r="AN4863" s="36">
        <f>Y4863*(IF(AND(AH4863&gt;0,AI4863&lt;0),AH4863,0)+IF(AND(AJ4863&lt;0,AK4863&gt;0),AJ4863,0)+IF(AND(AL4863&gt;0,AM4863&gt;0),AL4863,0))</f>
        <v>0</v>
      </c>
      <c r="AO4863" s="37">
        <f>Y4863*(IF(AND(AH4863&gt;0,AI4863&lt;0),AI4863,0)+IF(AND(AJ4863&lt;0,AK4863&gt;0),AK4863,0)+IF(AND(AL4863&gt;0,AM4863&gt;0),AM4863,0))</f>
        <v>0</v>
      </c>
      <c r="AQ4863" s="40">
        <f>AU4863*D4863</f>
        <v>87475.308387541911</v>
      </c>
      <c r="AR4863" s="40">
        <f>AV4863*E4863</f>
        <v>66010.950568671702</v>
      </c>
      <c r="AS4863" s="40">
        <f>IF(AND(Y4863&lt;&gt;0,AN4863&lt;&gt;0),0,Q4863)</f>
        <v>19075.724722773743</v>
      </c>
      <c r="AT4863" s="41">
        <f t="shared" si="1220"/>
        <v>172561.98367898734</v>
      </c>
      <c r="AU4863" s="42">
        <f>S4863+AN4863</f>
        <v>662.13994691955111</v>
      </c>
      <c r="AV4863" s="37">
        <f>T4863+AO4863</f>
        <v>686.46995183726813</v>
      </c>
      <c r="AW4863" s="58">
        <f t="shared" si="1205"/>
        <v>0.50692108726722795</v>
      </c>
      <c r="AX4863" s="58">
        <f t="shared" si="1206"/>
        <v>0.382534722662149</v>
      </c>
      <c r="AY4863" s="59">
        <f t="shared" si="1207"/>
        <v>0.11054419007062313</v>
      </c>
      <c r="AZ4863" s="54">
        <f t="shared" si="1215"/>
        <v>1.2405464976477099E-3</v>
      </c>
    </row>
    <row r="4864" spans="3:52" x14ac:dyDescent="0.25">
      <c r="C4864" s="35">
        <v>41726</v>
      </c>
      <c r="D4864" s="36">
        <v>132.01</v>
      </c>
      <c r="E4864" s="37">
        <v>97.24</v>
      </c>
      <c r="F4864" s="38">
        <v>0</v>
      </c>
      <c r="G4864" s="7">
        <v>0</v>
      </c>
      <c r="H4864" s="38">
        <v>1</v>
      </c>
      <c r="I4864" s="7">
        <v>1</v>
      </c>
      <c r="J4864" s="36">
        <f t="shared" si="1208"/>
        <v>131.943995</v>
      </c>
      <c r="K4864" s="37">
        <f t="shared" si="1209"/>
        <v>97.191379999999995</v>
      </c>
      <c r="L4864" s="36">
        <f t="shared" si="1210"/>
        <v>132.07600499999998</v>
      </c>
      <c r="M4864" s="37">
        <f t="shared" si="1211"/>
        <v>97.288619999999995</v>
      </c>
      <c r="O4864" s="39">
        <f t="shared" si="1212"/>
        <v>87409.094392849933</v>
      </c>
      <c r="P4864" s="40">
        <f t="shared" si="1213"/>
        <v>66752.338116655956</v>
      </c>
      <c r="Q4864" s="40">
        <f>S4864*F4864+T4864*G4864+AS4863*(1+$G$9/252)</f>
        <v>19076.481695977025</v>
      </c>
      <c r="R4864" s="41">
        <f t="shared" si="1216"/>
        <v>173237.91420548293</v>
      </c>
      <c r="S4864" s="36">
        <f>AU4863*H4863</f>
        <v>662.13994691955111</v>
      </c>
      <c r="T4864" s="37">
        <f>AV4863*I4863</f>
        <v>686.46995183726813</v>
      </c>
      <c r="U4864" s="57">
        <f t="shared" si="1219"/>
        <v>0.50456099517090269</v>
      </c>
      <c r="V4864" s="58">
        <f t="shared" si="1217"/>
        <v>0.38532176067115947</v>
      </c>
      <c r="W4864" s="59">
        <f t="shared" si="1218"/>
        <v>0.11011724415793768</v>
      </c>
      <c r="Y4864" s="7">
        <f t="shared" si="1214"/>
        <v>0</v>
      </c>
      <c r="Z4864" s="40"/>
      <c r="AA4864" s="40"/>
      <c r="AB4864" s="40"/>
      <c r="AC4864" s="40"/>
      <c r="AD4864" s="40"/>
      <c r="AE4864" s="40"/>
      <c r="AF4864" s="40"/>
      <c r="AG4864" s="41"/>
      <c r="AH4864" s="40"/>
      <c r="AI4864" s="40"/>
      <c r="AJ4864" s="40"/>
      <c r="AK4864" s="40"/>
      <c r="AL4864" s="40"/>
      <c r="AM4864" s="41"/>
      <c r="AN4864" s="36">
        <f>Y4864*(IF(AND(AH4864&gt;0,AI4864&lt;0),AH4864,0)+IF(AND(AJ4864&lt;0,AK4864&gt;0),AJ4864,0)+IF(AND(AL4864&gt;0,AM4864&gt;0),AL4864,0))</f>
        <v>0</v>
      </c>
      <c r="AO4864" s="37">
        <f>Y4864*(IF(AND(AH4864&gt;0,AI4864&lt;0),AI4864,0)+IF(AND(AJ4864&lt;0,AK4864&gt;0),AK4864,0)+IF(AND(AL4864&gt;0,AM4864&gt;0),AM4864,0))</f>
        <v>0</v>
      </c>
      <c r="AQ4864" s="40">
        <f>AU4864*D4864</f>
        <v>87409.094392849933</v>
      </c>
      <c r="AR4864" s="40">
        <f>AV4864*E4864</f>
        <v>66752.338116655956</v>
      </c>
      <c r="AS4864" s="40">
        <f>IF(AND(Y4864&lt;&gt;0,AN4864&lt;&gt;0),0,Q4864)</f>
        <v>19076.481695977025</v>
      </c>
      <c r="AT4864" s="41">
        <f t="shared" si="1220"/>
        <v>173237.91420548293</v>
      </c>
      <c r="AU4864" s="42">
        <f>S4864+AN4864</f>
        <v>662.13994691955111</v>
      </c>
      <c r="AV4864" s="37">
        <f>T4864+AO4864</f>
        <v>686.46995183726813</v>
      </c>
      <c r="AW4864" s="58">
        <f t="shared" si="1205"/>
        <v>0.50456099517090269</v>
      </c>
      <c r="AX4864" s="58">
        <f t="shared" si="1206"/>
        <v>0.38532176067115947</v>
      </c>
      <c r="AY4864" s="59">
        <f t="shared" si="1207"/>
        <v>0.11011724415793768</v>
      </c>
      <c r="AZ4864" s="54">
        <f t="shared" si="1215"/>
        <v>3.9170303451832034E-3</v>
      </c>
    </row>
    <row r="4865" spans="3:52" x14ac:dyDescent="0.25">
      <c r="C4865" s="35">
        <v>41729</v>
      </c>
      <c r="D4865" s="36">
        <v>132.56</v>
      </c>
      <c r="E4865" s="37">
        <v>98.03</v>
      </c>
      <c r="F4865" s="38">
        <v>0</v>
      </c>
      <c r="G4865" s="7">
        <v>0</v>
      </c>
      <c r="H4865" s="38">
        <v>1</v>
      </c>
      <c r="I4865" s="7">
        <v>1</v>
      </c>
      <c r="J4865" s="36">
        <f t="shared" si="1208"/>
        <v>132.49372</v>
      </c>
      <c r="K4865" s="37">
        <f t="shared" si="1209"/>
        <v>97.980985000000004</v>
      </c>
      <c r="L4865" s="36">
        <f t="shared" si="1210"/>
        <v>132.62628000000001</v>
      </c>
      <c r="M4865" s="37">
        <f t="shared" si="1211"/>
        <v>98.079014999999998</v>
      </c>
      <c r="O4865" s="39">
        <f t="shared" si="1212"/>
        <v>87773.271363655702</v>
      </c>
      <c r="P4865" s="40">
        <f t="shared" si="1213"/>
        <v>67294.649378607399</v>
      </c>
      <c r="Q4865" s="40">
        <f>S4865*F4865+T4865*G4865+AS4864*(1+$G$9/252)</f>
        <v>19077.238699218928</v>
      </c>
      <c r="R4865" s="41">
        <f t="shared" si="1216"/>
        <v>174145.15944148201</v>
      </c>
      <c r="S4865" s="36">
        <f>AU4864*H4864</f>
        <v>662.13994691955111</v>
      </c>
      <c r="T4865" s="37">
        <f>AV4864*I4864</f>
        <v>686.46995183726813</v>
      </c>
      <c r="U4865" s="57">
        <f t="shared" si="1219"/>
        <v>0.5040236067724303</v>
      </c>
      <c r="V4865" s="58">
        <f t="shared" si="1217"/>
        <v>0.38642848066770652</v>
      </c>
      <c r="W4865" s="59">
        <f t="shared" si="1218"/>
        <v>0.10954791255986332</v>
      </c>
      <c r="Y4865" s="7">
        <f t="shared" si="1214"/>
        <v>0</v>
      </c>
      <c r="Z4865" s="40"/>
      <c r="AA4865" s="40"/>
      <c r="AB4865" s="40"/>
      <c r="AC4865" s="40"/>
      <c r="AD4865" s="40"/>
      <c r="AE4865" s="40"/>
      <c r="AF4865" s="40"/>
      <c r="AG4865" s="41"/>
      <c r="AH4865" s="40"/>
      <c r="AI4865" s="40"/>
      <c r="AJ4865" s="40"/>
      <c r="AK4865" s="40"/>
      <c r="AL4865" s="40"/>
      <c r="AM4865" s="41"/>
      <c r="AN4865" s="36">
        <f>Y4865*(IF(AND(AH4865&gt;0,AI4865&lt;0),AH4865,0)+IF(AND(AJ4865&lt;0,AK4865&gt;0),AJ4865,0)+IF(AND(AL4865&gt;0,AM4865&gt;0),AL4865,0))</f>
        <v>0</v>
      </c>
      <c r="AO4865" s="37">
        <f>Y4865*(IF(AND(AH4865&gt;0,AI4865&lt;0),AI4865,0)+IF(AND(AJ4865&lt;0,AK4865&gt;0),AK4865,0)+IF(AND(AL4865&gt;0,AM4865&gt;0),AM4865,0))</f>
        <v>0</v>
      </c>
      <c r="AQ4865" s="40">
        <f>AU4865*D4865</f>
        <v>87773.271363655702</v>
      </c>
      <c r="AR4865" s="40">
        <f>AV4865*E4865</f>
        <v>67294.649378607399</v>
      </c>
      <c r="AS4865" s="40">
        <f>IF(AND(Y4865&lt;&gt;0,AN4865&lt;&gt;0),0,Q4865)</f>
        <v>19077.238699218928</v>
      </c>
      <c r="AT4865" s="41">
        <f t="shared" si="1220"/>
        <v>174145.15944148201</v>
      </c>
      <c r="AU4865" s="42">
        <f>S4865+AN4865</f>
        <v>662.13994691955111</v>
      </c>
      <c r="AV4865" s="37">
        <f>T4865+AO4865</f>
        <v>686.46995183726813</v>
      </c>
      <c r="AW4865" s="58">
        <f t="shared" si="1205"/>
        <v>0.5040236067724303</v>
      </c>
      <c r="AX4865" s="58">
        <f t="shared" si="1206"/>
        <v>0.38642848066770652</v>
      </c>
      <c r="AY4865" s="59">
        <f t="shared" si="1207"/>
        <v>0.10954791255986332</v>
      </c>
      <c r="AZ4865" s="54">
        <f t="shared" si="1215"/>
        <v>5.2369900674453795E-3</v>
      </c>
    </row>
    <row r="4866" spans="3:52" x14ac:dyDescent="0.25">
      <c r="C4866" s="35">
        <v>41730</v>
      </c>
      <c r="D4866" s="36">
        <v>134.11000000000001</v>
      </c>
      <c r="E4866" s="37">
        <v>97.9</v>
      </c>
      <c r="F4866" s="38">
        <v>0</v>
      </c>
      <c r="G4866" s="7">
        <v>0</v>
      </c>
      <c r="H4866" s="38">
        <v>1</v>
      </c>
      <c r="I4866" s="7">
        <v>1</v>
      </c>
      <c r="J4866" s="36">
        <f t="shared" si="1208"/>
        <v>134.04294500000003</v>
      </c>
      <c r="K4866" s="37">
        <f t="shared" si="1209"/>
        <v>97.851050000000015</v>
      </c>
      <c r="L4866" s="36">
        <f t="shared" si="1210"/>
        <v>134.177055</v>
      </c>
      <c r="M4866" s="37">
        <f t="shared" si="1211"/>
        <v>97.948949999999996</v>
      </c>
      <c r="O4866" s="39">
        <f t="shared" si="1212"/>
        <v>88799.588281381002</v>
      </c>
      <c r="P4866" s="40">
        <f t="shared" si="1213"/>
        <v>67205.40828486855</v>
      </c>
      <c r="Q4866" s="40">
        <f>S4866*F4866+T4866*G4866+AS4865*(1+$G$9/252)</f>
        <v>19077.99573250064</v>
      </c>
      <c r="R4866" s="41">
        <f t="shared" si="1216"/>
        <v>175082.99229875021</v>
      </c>
      <c r="S4866" s="36">
        <f>AU4865*H4865</f>
        <v>662.13994691955111</v>
      </c>
      <c r="T4866" s="37">
        <f>AV4865*I4865</f>
        <v>686.46995183726813</v>
      </c>
      <c r="U4866" s="57">
        <f t="shared" si="1219"/>
        <v>0.50718569014321602</v>
      </c>
      <c r="V4866" s="58">
        <f t="shared" si="1217"/>
        <v>0.38384886734282919</v>
      </c>
      <c r="W4866" s="59">
        <f t="shared" si="1218"/>
        <v>0.10896544251395471</v>
      </c>
      <c r="Y4866" s="7">
        <f t="shared" si="1214"/>
        <v>0</v>
      </c>
      <c r="Z4866" s="40"/>
      <c r="AA4866" s="40"/>
      <c r="AB4866" s="40"/>
      <c r="AC4866" s="40"/>
      <c r="AD4866" s="40"/>
      <c r="AE4866" s="40"/>
      <c r="AF4866" s="40"/>
      <c r="AG4866" s="41"/>
      <c r="AH4866" s="40"/>
      <c r="AI4866" s="40"/>
      <c r="AJ4866" s="40"/>
      <c r="AK4866" s="40"/>
      <c r="AL4866" s="40"/>
      <c r="AM4866" s="41"/>
      <c r="AN4866" s="36">
        <f>Y4866*(IF(AND(AH4866&gt;0,AI4866&lt;0),AH4866,0)+IF(AND(AJ4866&lt;0,AK4866&gt;0),AJ4866,0)+IF(AND(AL4866&gt;0,AM4866&gt;0),AL4866,0))</f>
        <v>0</v>
      </c>
      <c r="AO4866" s="37">
        <f>Y4866*(IF(AND(AH4866&gt;0,AI4866&lt;0),AI4866,0)+IF(AND(AJ4866&lt;0,AK4866&gt;0),AK4866,0)+IF(AND(AL4866&gt;0,AM4866&gt;0),AM4866,0))</f>
        <v>0</v>
      </c>
      <c r="AQ4866" s="40">
        <f>AU4866*D4866</f>
        <v>88799.588281381002</v>
      </c>
      <c r="AR4866" s="40">
        <f>AV4866*E4866</f>
        <v>67205.40828486855</v>
      </c>
      <c r="AS4866" s="40">
        <f>IF(AND(Y4866&lt;&gt;0,AN4866&lt;&gt;0),0,Q4866)</f>
        <v>19077.99573250064</v>
      </c>
      <c r="AT4866" s="41">
        <f t="shared" si="1220"/>
        <v>175082.99229875021</v>
      </c>
      <c r="AU4866" s="42">
        <f>S4866+AN4866</f>
        <v>662.13994691955111</v>
      </c>
      <c r="AV4866" s="37">
        <f>T4866+AO4866</f>
        <v>686.46995183726813</v>
      </c>
      <c r="AW4866" s="58">
        <f t="shared" si="1205"/>
        <v>0.50718569014321602</v>
      </c>
      <c r="AX4866" s="58">
        <f t="shared" si="1206"/>
        <v>0.38384886734282919</v>
      </c>
      <c r="AY4866" s="59">
        <f t="shared" si="1207"/>
        <v>0.10896544251395471</v>
      </c>
      <c r="AZ4866" s="54">
        <f t="shared" si="1215"/>
        <v>5.385351279794337E-3</v>
      </c>
    </row>
    <row r="4867" spans="3:52" x14ac:dyDescent="0.25">
      <c r="C4867" s="35">
        <v>41731</v>
      </c>
      <c r="D4867" s="36">
        <v>134.76</v>
      </c>
      <c r="E4867" s="37">
        <v>97.59</v>
      </c>
      <c r="F4867" s="38">
        <v>0</v>
      </c>
      <c r="G4867" s="7">
        <v>0</v>
      </c>
      <c r="H4867" s="38">
        <v>1</v>
      </c>
      <c r="I4867" s="7">
        <v>1</v>
      </c>
      <c r="J4867" s="36">
        <f t="shared" si="1208"/>
        <v>134.69262000000001</v>
      </c>
      <c r="K4867" s="37">
        <f t="shared" si="1209"/>
        <v>97.541205000000005</v>
      </c>
      <c r="L4867" s="36">
        <f t="shared" si="1210"/>
        <v>134.82737999999998</v>
      </c>
      <c r="M4867" s="37">
        <f t="shared" si="1211"/>
        <v>97.638795000000002</v>
      </c>
      <c r="O4867" s="39">
        <f t="shared" si="1212"/>
        <v>89229.979246878705</v>
      </c>
      <c r="P4867" s="40">
        <f t="shared" si="1213"/>
        <v>66992.602599798993</v>
      </c>
      <c r="Q4867" s="40">
        <f>S4867*F4867+T4867*G4867+AS4866*(1+$G$9/252)</f>
        <v>19078.752795823355</v>
      </c>
      <c r="R4867" s="41">
        <f t="shared" si="1216"/>
        <v>175301.33464250105</v>
      </c>
      <c r="S4867" s="36">
        <f>AU4866*H4866</f>
        <v>662.13994691955111</v>
      </c>
      <c r="T4867" s="37">
        <f>AV4866*I4866</f>
        <v>686.46995183726813</v>
      </c>
      <c r="U4867" s="57">
        <f t="shared" si="1219"/>
        <v>0.50900912664954279</v>
      </c>
      <c r="V4867" s="58">
        <f t="shared" si="1217"/>
        <v>0.38215683147204588</v>
      </c>
      <c r="W4867" s="59">
        <f t="shared" si="1218"/>
        <v>0.10883404187841131</v>
      </c>
      <c r="Y4867" s="7">
        <f t="shared" si="1214"/>
        <v>0</v>
      </c>
      <c r="Z4867" s="40"/>
      <c r="AA4867" s="40"/>
      <c r="AB4867" s="40"/>
      <c r="AC4867" s="40"/>
      <c r="AD4867" s="40"/>
      <c r="AE4867" s="40"/>
      <c r="AF4867" s="40"/>
      <c r="AG4867" s="41"/>
      <c r="AH4867" s="40"/>
      <c r="AI4867" s="40"/>
      <c r="AJ4867" s="40"/>
      <c r="AK4867" s="40"/>
      <c r="AL4867" s="40"/>
      <c r="AM4867" s="41"/>
      <c r="AN4867" s="36">
        <f>Y4867*(IF(AND(AH4867&gt;0,AI4867&lt;0),AH4867,0)+IF(AND(AJ4867&lt;0,AK4867&gt;0),AJ4867,0)+IF(AND(AL4867&gt;0,AM4867&gt;0),AL4867,0))</f>
        <v>0</v>
      </c>
      <c r="AO4867" s="37">
        <f>Y4867*(IF(AND(AH4867&gt;0,AI4867&lt;0),AI4867,0)+IF(AND(AJ4867&lt;0,AK4867&gt;0),AK4867,0)+IF(AND(AL4867&gt;0,AM4867&gt;0),AM4867,0))</f>
        <v>0</v>
      </c>
      <c r="AQ4867" s="40">
        <f>AU4867*D4867</f>
        <v>89229.979246878705</v>
      </c>
      <c r="AR4867" s="40">
        <f>AV4867*E4867</f>
        <v>66992.602599798993</v>
      </c>
      <c r="AS4867" s="40">
        <f>IF(AND(Y4867&lt;&gt;0,AN4867&lt;&gt;0),0,Q4867)</f>
        <v>19078.752795823355</v>
      </c>
      <c r="AT4867" s="41">
        <f t="shared" si="1220"/>
        <v>175301.33464250105</v>
      </c>
      <c r="AU4867" s="42">
        <f>S4867+AN4867</f>
        <v>662.13994691955111</v>
      </c>
      <c r="AV4867" s="37">
        <f>T4867+AO4867</f>
        <v>686.46995183726813</v>
      </c>
      <c r="AW4867" s="58">
        <f t="shared" si="1205"/>
        <v>0.50900912664954279</v>
      </c>
      <c r="AX4867" s="58">
        <f t="shared" si="1206"/>
        <v>0.38215683147204588</v>
      </c>
      <c r="AY4867" s="59">
        <f t="shared" si="1207"/>
        <v>0.10883404187841131</v>
      </c>
      <c r="AZ4867" s="54">
        <f t="shared" si="1215"/>
        <v>1.2470791187888519E-3</v>
      </c>
    </row>
    <row r="4868" spans="3:52" x14ac:dyDescent="0.25">
      <c r="C4868" s="35">
        <v>41732</v>
      </c>
      <c r="D4868" s="36">
        <v>135.30000000000001</v>
      </c>
      <c r="E4868" s="37">
        <v>97.66</v>
      </c>
      <c r="F4868" s="38">
        <v>0</v>
      </c>
      <c r="G4868" s="7">
        <v>0</v>
      </c>
      <c r="H4868" s="38">
        <v>1</v>
      </c>
      <c r="I4868" s="7">
        <v>1</v>
      </c>
      <c r="J4868" s="36">
        <f t="shared" si="1208"/>
        <v>135.23235000000003</v>
      </c>
      <c r="K4868" s="37">
        <f t="shared" si="1209"/>
        <v>97.611170000000001</v>
      </c>
      <c r="L4868" s="36">
        <f t="shared" si="1210"/>
        <v>135.36765</v>
      </c>
      <c r="M4868" s="37">
        <f t="shared" si="1211"/>
        <v>97.708829999999992</v>
      </c>
      <c r="O4868" s="39">
        <f t="shared" si="1212"/>
        <v>89587.534818215267</v>
      </c>
      <c r="P4868" s="40">
        <f t="shared" si="1213"/>
        <v>67040.6554964276</v>
      </c>
      <c r="Q4868" s="40">
        <f>S4868*F4868+T4868*G4868+AS4867*(1+$G$9/252)</f>
        <v>19079.509889188266</v>
      </c>
      <c r="R4868" s="41">
        <f t="shared" si="1216"/>
        <v>175707.70020383113</v>
      </c>
      <c r="S4868" s="36">
        <f>AU4867*H4867</f>
        <v>662.13994691955111</v>
      </c>
      <c r="T4868" s="37">
        <f>AV4867*I4867</f>
        <v>686.46995183726813</v>
      </c>
      <c r="U4868" s="57">
        <f t="shared" si="1219"/>
        <v>0.50986686818101046</v>
      </c>
      <c r="V4868" s="58">
        <f t="shared" si="1217"/>
        <v>0.38154648554762566</v>
      </c>
      <c r="W4868" s="59">
        <f t="shared" si="1218"/>
        <v>0.1085866462713639</v>
      </c>
      <c r="Y4868" s="7">
        <f t="shared" si="1214"/>
        <v>0</v>
      </c>
      <c r="Z4868" s="40"/>
      <c r="AA4868" s="40"/>
      <c r="AB4868" s="40"/>
      <c r="AC4868" s="40"/>
      <c r="AD4868" s="40"/>
      <c r="AE4868" s="40"/>
      <c r="AF4868" s="40"/>
      <c r="AG4868" s="41"/>
      <c r="AH4868" s="40"/>
      <c r="AI4868" s="40"/>
      <c r="AJ4868" s="40"/>
      <c r="AK4868" s="40"/>
      <c r="AL4868" s="40"/>
      <c r="AM4868" s="41"/>
      <c r="AN4868" s="36">
        <f>Y4868*(IF(AND(AH4868&gt;0,AI4868&lt;0),AH4868,0)+IF(AND(AJ4868&lt;0,AK4868&gt;0),AJ4868,0)+IF(AND(AL4868&gt;0,AM4868&gt;0),AL4868,0))</f>
        <v>0</v>
      </c>
      <c r="AO4868" s="37">
        <f>Y4868*(IF(AND(AH4868&gt;0,AI4868&lt;0),AI4868,0)+IF(AND(AJ4868&lt;0,AK4868&gt;0),AK4868,0)+IF(AND(AL4868&gt;0,AM4868&gt;0),AM4868,0))</f>
        <v>0</v>
      </c>
      <c r="AQ4868" s="40">
        <f>AU4868*D4868</f>
        <v>89587.534818215267</v>
      </c>
      <c r="AR4868" s="40">
        <f>AV4868*E4868</f>
        <v>67040.6554964276</v>
      </c>
      <c r="AS4868" s="40">
        <f>IF(AND(Y4868&lt;&gt;0,AN4868&lt;&gt;0),0,Q4868)</f>
        <v>19079.509889188266</v>
      </c>
      <c r="AT4868" s="41">
        <f t="shared" si="1220"/>
        <v>175707.70020383113</v>
      </c>
      <c r="AU4868" s="42">
        <f>S4868+AN4868</f>
        <v>662.13994691955111</v>
      </c>
      <c r="AV4868" s="37">
        <f>T4868+AO4868</f>
        <v>686.46995183726813</v>
      </c>
      <c r="AW4868" s="58">
        <f t="shared" si="1205"/>
        <v>0.50986686818101046</v>
      </c>
      <c r="AX4868" s="58">
        <f t="shared" si="1206"/>
        <v>0.38154648554762566</v>
      </c>
      <c r="AY4868" s="59">
        <f t="shared" si="1207"/>
        <v>0.1085866462713639</v>
      </c>
      <c r="AZ4868" s="54">
        <f t="shared" si="1215"/>
        <v>2.3180973616589995E-3</v>
      </c>
    </row>
    <row r="4869" spans="3:52" x14ac:dyDescent="0.25">
      <c r="C4869" s="35">
        <v>41733</v>
      </c>
      <c r="D4869" s="36">
        <v>134.35</v>
      </c>
      <c r="E4869" s="37">
        <v>97.87</v>
      </c>
      <c r="F4869" s="38">
        <v>0</v>
      </c>
      <c r="G4869" s="7">
        <v>0</v>
      </c>
      <c r="H4869" s="38">
        <v>1</v>
      </c>
      <c r="I4869" s="7">
        <v>1</v>
      </c>
      <c r="J4869" s="36">
        <f t="shared" si="1208"/>
        <v>134.282825</v>
      </c>
      <c r="K4869" s="37">
        <f t="shared" si="1209"/>
        <v>97.821065000000004</v>
      </c>
      <c r="L4869" s="36">
        <f t="shared" si="1210"/>
        <v>134.41717499999999</v>
      </c>
      <c r="M4869" s="37">
        <f t="shared" si="1211"/>
        <v>97.918935000000005</v>
      </c>
      <c r="O4869" s="39">
        <f t="shared" si="1212"/>
        <v>88958.501868641688</v>
      </c>
      <c r="P4869" s="40">
        <f t="shared" si="1213"/>
        <v>67184.814186313437</v>
      </c>
      <c r="Q4869" s="40">
        <f>S4869*F4869+T4869*G4869+AS4868*(1+$G$9/252)</f>
        <v>19080.267012596567</v>
      </c>
      <c r="R4869" s="41">
        <f t="shared" si="1216"/>
        <v>175223.58306755169</v>
      </c>
      <c r="S4869" s="36">
        <f>AU4868*H4868</f>
        <v>662.13994691955111</v>
      </c>
      <c r="T4869" s="37">
        <f>AV4868*I4868</f>
        <v>686.46995183726813</v>
      </c>
      <c r="U4869" s="57">
        <f t="shared" si="1219"/>
        <v>0.50768566828328499</v>
      </c>
      <c r="V4869" s="58">
        <f t="shared" si="1217"/>
        <v>0.38342335552179951</v>
      </c>
      <c r="W4869" s="59">
        <f t="shared" si="1218"/>
        <v>0.10889097619491549</v>
      </c>
      <c r="Y4869" s="7">
        <f t="shared" si="1214"/>
        <v>0</v>
      </c>
      <c r="Z4869" s="40"/>
      <c r="AA4869" s="40"/>
      <c r="AB4869" s="40"/>
      <c r="AC4869" s="40"/>
      <c r="AD4869" s="40"/>
      <c r="AE4869" s="40"/>
      <c r="AF4869" s="40"/>
      <c r="AG4869" s="41"/>
      <c r="AH4869" s="40"/>
      <c r="AI4869" s="40"/>
      <c r="AJ4869" s="40"/>
      <c r="AK4869" s="40"/>
      <c r="AL4869" s="40"/>
      <c r="AM4869" s="41"/>
      <c r="AN4869" s="36">
        <f>Y4869*(IF(AND(AH4869&gt;0,AI4869&lt;0),AH4869,0)+IF(AND(AJ4869&lt;0,AK4869&gt;0),AJ4869,0)+IF(AND(AL4869&gt;0,AM4869&gt;0),AL4869,0))</f>
        <v>0</v>
      </c>
      <c r="AO4869" s="37">
        <f>Y4869*(IF(AND(AH4869&gt;0,AI4869&lt;0),AI4869,0)+IF(AND(AJ4869&lt;0,AK4869&gt;0),AK4869,0)+IF(AND(AL4869&gt;0,AM4869&gt;0),AM4869,0))</f>
        <v>0</v>
      </c>
      <c r="AQ4869" s="40">
        <f>AU4869*D4869</f>
        <v>88958.501868641688</v>
      </c>
      <c r="AR4869" s="40">
        <f>AV4869*E4869</f>
        <v>67184.814186313437</v>
      </c>
      <c r="AS4869" s="40">
        <f>IF(AND(Y4869&lt;&gt;0,AN4869&lt;&gt;0),0,Q4869)</f>
        <v>19080.267012596567</v>
      </c>
      <c r="AT4869" s="41">
        <f t="shared" si="1220"/>
        <v>175223.58306755169</v>
      </c>
      <c r="AU4869" s="42">
        <f>S4869+AN4869</f>
        <v>662.13994691955111</v>
      </c>
      <c r="AV4869" s="37">
        <f>T4869+AO4869</f>
        <v>686.46995183726813</v>
      </c>
      <c r="AW4869" s="58">
        <f t="shared" si="1205"/>
        <v>0.50768566828328499</v>
      </c>
      <c r="AX4869" s="58">
        <f t="shared" si="1206"/>
        <v>0.38342335552179951</v>
      </c>
      <c r="AY4869" s="59">
        <f t="shared" si="1207"/>
        <v>0.10889097619491549</v>
      </c>
      <c r="AZ4869" s="54">
        <f t="shared" si="1215"/>
        <v>-2.7552414363049005E-3</v>
      </c>
    </row>
    <row r="4870" spans="3:52" x14ac:dyDescent="0.25">
      <c r="C4870" s="35">
        <v>41736</v>
      </c>
      <c r="D4870" s="36">
        <v>132.97999999999999</v>
      </c>
      <c r="E4870" s="37">
        <v>97.01</v>
      </c>
      <c r="F4870" s="38">
        <v>0</v>
      </c>
      <c r="G4870" s="7">
        <v>0</v>
      </c>
      <c r="H4870" s="38">
        <v>1</v>
      </c>
      <c r="I4870" s="7">
        <v>1</v>
      </c>
      <c r="J4870" s="36">
        <f t="shared" si="1208"/>
        <v>132.91351</v>
      </c>
      <c r="K4870" s="37">
        <f t="shared" si="1209"/>
        <v>96.961495000000014</v>
      </c>
      <c r="L4870" s="36">
        <f t="shared" si="1210"/>
        <v>133.04648999999998</v>
      </c>
      <c r="M4870" s="37">
        <f t="shared" si="1211"/>
        <v>97.058504999999997</v>
      </c>
      <c r="O4870" s="39">
        <f t="shared" si="1212"/>
        <v>88051.370141361898</v>
      </c>
      <c r="P4870" s="40">
        <f t="shared" si="1213"/>
        <v>66594.450027733386</v>
      </c>
      <c r="Q4870" s="40">
        <f>S4870*F4870+T4870*G4870+AS4869*(1+$G$9/252)</f>
        <v>19081.024166049447</v>
      </c>
      <c r="R4870" s="41">
        <f t="shared" si="1216"/>
        <v>173726.84433514473</v>
      </c>
      <c r="S4870" s="36">
        <f>AU4869*H4869</f>
        <v>662.13994691955111</v>
      </c>
      <c r="T4870" s="37">
        <f>AV4869*I4869</f>
        <v>686.46995183726813</v>
      </c>
      <c r="U4870" s="57">
        <f t="shared" si="1219"/>
        <v>0.50683802194379246</v>
      </c>
      <c r="V4870" s="58">
        <f t="shared" si="1217"/>
        <v>0.3833284964254739</v>
      </c>
      <c r="W4870" s="59">
        <f t="shared" si="1218"/>
        <v>0.10983348163073367</v>
      </c>
      <c r="Y4870" s="7">
        <f t="shared" si="1214"/>
        <v>0</v>
      </c>
      <c r="Z4870" s="40"/>
      <c r="AA4870" s="40"/>
      <c r="AB4870" s="40"/>
      <c r="AC4870" s="40"/>
      <c r="AD4870" s="40"/>
      <c r="AE4870" s="40"/>
      <c r="AF4870" s="40"/>
      <c r="AG4870" s="41"/>
      <c r="AH4870" s="40"/>
      <c r="AI4870" s="40"/>
      <c r="AJ4870" s="40"/>
      <c r="AK4870" s="40"/>
      <c r="AL4870" s="40"/>
      <c r="AM4870" s="41"/>
      <c r="AN4870" s="36">
        <f>Y4870*(IF(AND(AH4870&gt;0,AI4870&lt;0),AH4870,0)+IF(AND(AJ4870&lt;0,AK4870&gt;0),AJ4870,0)+IF(AND(AL4870&gt;0,AM4870&gt;0),AL4870,0))</f>
        <v>0</v>
      </c>
      <c r="AO4870" s="37">
        <f>Y4870*(IF(AND(AH4870&gt;0,AI4870&lt;0),AI4870,0)+IF(AND(AJ4870&lt;0,AK4870&gt;0),AK4870,0)+IF(AND(AL4870&gt;0,AM4870&gt;0),AM4870,0))</f>
        <v>0</v>
      </c>
      <c r="AQ4870" s="40">
        <f>AU4870*D4870</f>
        <v>88051.370141361898</v>
      </c>
      <c r="AR4870" s="40">
        <f>AV4870*E4870</f>
        <v>66594.450027733386</v>
      </c>
      <c r="AS4870" s="40">
        <f>IF(AND(Y4870&lt;&gt;0,AN4870&lt;&gt;0),0,Q4870)</f>
        <v>19081.024166049447</v>
      </c>
      <c r="AT4870" s="41">
        <f t="shared" si="1220"/>
        <v>173726.84433514473</v>
      </c>
      <c r="AU4870" s="42">
        <f>S4870+AN4870</f>
        <v>662.13994691955111</v>
      </c>
      <c r="AV4870" s="37">
        <f>T4870+AO4870</f>
        <v>686.46995183726813</v>
      </c>
      <c r="AW4870" s="58">
        <f t="shared" si="1205"/>
        <v>0.50683802194379246</v>
      </c>
      <c r="AX4870" s="58">
        <f t="shared" si="1206"/>
        <v>0.3833284964254739</v>
      </c>
      <c r="AY4870" s="59">
        <f t="shared" si="1207"/>
        <v>0.10983348163073367</v>
      </c>
      <c r="AZ4870" s="54">
        <f t="shared" si="1215"/>
        <v>-8.5418795016304339E-3</v>
      </c>
    </row>
    <row r="4871" spans="3:52" x14ac:dyDescent="0.25">
      <c r="C4871" s="35">
        <v>41737</v>
      </c>
      <c r="D4871" s="36">
        <v>132.91</v>
      </c>
      <c r="E4871" s="37">
        <v>98.08</v>
      </c>
      <c r="F4871" s="38">
        <v>0</v>
      </c>
      <c r="G4871" s="7">
        <v>0</v>
      </c>
      <c r="H4871" s="38">
        <v>1</v>
      </c>
      <c r="I4871" s="7">
        <v>1</v>
      </c>
      <c r="J4871" s="36">
        <f t="shared" si="1208"/>
        <v>132.84354500000001</v>
      </c>
      <c r="K4871" s="37">
        <f t="shared" si="1209"/>
        <v>98.030960000000007</v>
      </c>
      <c r="L4871" s="36">
        <f t="shared" si="1210"/>
        <v>132.97645499999999</v>
      </c>
      <c r="M4871" s="37">
        <f t="shared" si="1211"/>
        <v>98.129039999999989</v>
      </c>
      <c r="O4871" s="39">
        <f t="shared" si="1212"/>
        <v>88005.02034507753</v>
      </c>
      <c r="P4871" s="40">
        <f t="shared" si="1213"/>
        <v>67328.972876199259</v>
      </c>
      <c r="Q4871" s="40">
        <f>S4871*F4871+T4871*G4871+AS4870*(1+$G$9/252)</f>
        <v>19081.781349548099</v>
      </c>
      <c r="R4871" s="41">
        <f t="shared" si="1216"/>
        <v>174415.7745708249</v>
      </c>
      <c r="S4871" s="36">
        <f>AU4870*H4870</f>
        <v>662.13994691955111</v>
      </c>
      <c r="T4871" s="37">
        <f>AV4870*I4870</f>
        <v>686.46995183726813</v>
      </c>
      <c r="U4871" s="57">
        <f t="shared" si="1219"/>
        <v>0.50457030369888589</v>
      </c>
      <c r="V4871" s="58">
        <f t="shared" si="1217"/>
        <v>0.3860257080638026</v>
      </c>
      <c r="W4871" s="59">
        <f t="shared" si="1218"/>
        <v>0.10940398823731148</v>
      </c>
      <c r="Y4871" s="7">
        <f t="shared" si="1214"/>
        <v>0</v>
      </c>
      <c r="Z4871" s="40"/>
      <c r="AA4871" s="40"/>
      <c r="AB4871" s="40"/>
      <c r="AC4871" s="40"/>
      <c r="AD4871" s="40"/>
      <c r="AE4871" s="40"/>
      <c r="AF4871" s="40"/>
      <c r="AG4871" s="41"/>
      <c r="AH4871" s="40"/>
      <c r="AI4871" s="40"/>
      <c r="AJ4871" s="40"/>
      <c r="AK4871" s="40"/>
      <c r="AL4871" s="40"/>
      <c r="AM4871" s="41"/>
      <c r="AN4871" s="36">
        <f>Y4871*(IF(AND(AH4871&gt;0,AI4871&lt;0),AH4871,0)+IF(AND(AJ4871&lt;0,AK4871&gt;0),AJ4871,0)+IF(AND(AL4871&gt;0,AM4871&gt;0),AL4871,0))</f>
        <v>0</v>
      </c>
      <c r="AO4871" s="37">
        <f>Y4871*(IF(AND(AH4871&gt;0,AI4871&lt;0),AI4871,0)+IF(AND(AJ4871&lt;0,AK4871&gt;0),AK4871,0)+IF(AND(AL4871&gt;0,AM4871&gt;0),AM4871,0))</f>
        <v>0</v>
      </c>
      <c r="AQ4871" s="40">
        <f>AU4871*D4871</f>
        <v>88005.02034507753</v>
      </c>
      <c r="AR4871" s="40">
        <f>AV4871*E4871</f>
        <v>67328.972876199259</v>
      </c>
      <c r="AS4871" s="40">
        <f>IF(AND(Y4871&lt;&gt;0,AN4871&lt;&gt;0),0,Q4871)</f>
        <v>19081.781349548099</v>
      </c>
      <c r="AT4871" s="41">
        <f t="shared" si="1220"/>
        <v>174415.7745708249</v>
      </c>
      <c r="AU4871" s="42">
        <f>S4871+AN4871</f>
        <v>662.13994691955111</v>
      </c>
      <c r="AV4871" s="37">
        <f>T4871+AO4871</f>
        <v>686.46995183726813</v>
      </c>
      <c r="AW4871" s="58">
        <f t="shared" si="1205"/>
        <v>0.50457030369888589</v>
      </c>
      <c r="AX4871" s="58">
        <f t="shared" si="1206"/>
        <v>0.3860257080638026</v>
      </c>
      <c r="AY4871" s="59">
        <f t="shared" si="1207"/>
        <v>0.10940398823731148</v>
      </c>
      <c r="AZ4871" s="54">
        <f t="shared" si="1215"/>
        <v>3.9655945994800934E-3</v>
      </c>
    </row>
    <row r="4872" spans="3:52" x14ac:dyDescent="0.25">
      <c r="C4872" s="35">
        <v>41738</v>
      </c>
      <c r="D4872" s="36">
        <v>134</v>
      </c>
      <c r="E4872" s="37">
        <v>98.35</v>
      </c>
      <c r="F4872" s="38">
        <v>0</v>
      </c>
      <c r="G4872" s="7">
        <v>0</v>
      </c>
      <c r="H4872" s="38">
        <v>1</v>
      </c>
      <c r="I4872" s="7">
        <v>1</v>
      </c>
      <c r="J4872" s="36">
        <f t="shared" si="1208"/>
        <v>133.93300000000002</v>
      </c>
      <c r="K4872" s="37">
        <f t="shared" si="1209"/>
        <v>98.300825000000003</v>
      </c>
      <c r="L4872" s="36">
        <f t="shared" si="1210"/>
        <v>134.06699999999998</v>
      </c>
      <c r="M4872" s="37">
        <f t="shared" si="1211"/>
        <v>98.399174999999985</v>
      </c>
      <c r="O4872" s="39">
        <f t="shared" si="1212"/>
        <v>88726.752887219845</v>
      </c>
      <c r="P4872" s="40">
        <f t="shared" si="1213"/>
        <v>67514.319763195323</v>
      </c>
      <c r="Q4872" s="40">
        <f>S4872*F4872+T4872*G4872+AS4871*(1+$G$9/252)</f>
        <v>19082.538563093713</v>
      </c>
      <c r="R4872" s="41">
        <f t="shared" si="1216"/>
        <v>175323.61121350891</v>
      </c>
      <c r="S4872" s="36">
        <f>AU4871*H4871</f>
        <v>662.13994691955111</v>
      </c>
      <c r="T4872" s="37">
        <f>AV4871*I4871</f>
        <v>686.46995183726813</v>
      </c>
      <c r="U4872" s="57">
        <f t="shared" si="1219"/>
        <v>0.50607418061431841</v>
      </c>
      <c r="V4872" s="58">
        <f t="shared" si="1217"/>
        <v>0.38508401290557753</v>
      </c>
      <c r="W4872" s="59">
        <f t="shared" si="1218"/>
        <v>0.10884180648010391</v>
      </c>
      <c r="Y4872" s="7">
        <f t="shared" si="1214"/>
        <v>0</v>
      </c>
      <c r="Z4872" s="40"/>
      <c r="AA4872" s="40"/>
      <c r="AB4872" s="40"/>
      <c r="AC4872" s="40"/>
      <c r="AD4872" s="40"/>
      <c r="AE4872" s="40"/>
      <c r="AF4872" s="40"/>
      <c r="AG4872" s="41"/>
      <c r="AH4872" s="40"/>
      <c r="AI4872" s="40"/>
      <c r="AJ4872" s="40"/>
      <c r="AK4872" s="40"/>
      <c r="AL4872" s="40"/>
      <c r="AM4872" s="41"/>
      <c r="AN4872" s="36">
        <f>Y4872*(IF(AND(AH4872&gt;0,AI4872&lt;0),AH4872,0)+IF(AND(AJ4872&lt;0,AK4872&gt;0),AJ4872,0)+IF(AND(AL4872&gt;0,AM4872&gt;0),AL4872,0))</f>
        <v>0</v>
      </c>
      <c r="AO4872" s="37">
        <f>Y4872*(IF(AND(AH4872&gt;0,AI4872&lt;0),AI4872,0)+IF(AND(AJ4872&lt;0,AK4872&gt;0),AK4872,0)+IF(AND(AL4872&gt;0,AM4872&gt;0),AM4872,0))</f>
        <v>0</v>
      </c>
      <c r="AQ4872" s="40">
        <f>AU4872*D4872</f>
        <v>88726.752887219845</v>
      </c>
      <c r="AR4872" s="40">
        <f>AV4872*E4872</f>
        <v>67514.319763195323</v>
      </c>
      <c r="AS4872" s="40">
        <f>IF(AND(Y4872&lt;&gt;0,AN4872&lt;&gt;0),0,Q4872)</f>
        <v>19082.538563093713</v>
      </c>
      <c r="AT4872" s="41">
        <f t="shared" si="1220"/>
        <v>175323.61121350891</v>
      </c>
      <c r="AU4872" s="42">
        <f>S4872+AN4872</f>
        <v>662.13994691955111</v>
      </c>
      <c r="AV4872" s="37">
        <f>T4872+AO4872</f>
        <v>686.46995183726813</v>
      </c>
      <c r="AW4872" s="58">
        <f t="shared" si="1205"/>
        <v>0.50607418061431841</v>
      </c>
      <c r="AX4872" s="58">
        <f t="shared" si="1206"/>
        <v>0.38508401290557753</v>
      </c>
      <c r="AY4872" s="59">
        <f t="shared" si="1207"/>
        <v>0.10884180648010391</v>
      </c>
      <c r="AZ4872" s="54">
        <f t="shared" si="1215"/>
        <v>5.2050145402149361E-3</v>
      </c>
    </row>
    <row r="4873" spans="3:52" x14ac:dyDescent="0.25">
      <c r="C4873" s="35">
        <v>41739</v>
      </c>
      <c r="D4873" s="36">
        <v>132.06</v>
      </c>
      <c r="E4873" s="37">
        <v>99.43</v>
      </c>
      <c r="F4873" s="38">
        <v>0</v>
      </c>
      <c r="G4873" s="7">
        <v>0</v>
      </c>
      <c r="H4873" s="38">
        <v>1</v>
      </c>
      <c r="I4873" s="7">
        <v>1</v>
      </c>
      <c r="J4873" s="36">
        <f t="shared" si="1208"/>
        <v>131.99397000000002</v>
      </c>
      <c r="K4873" s="37">
        <f t="shared" si="1209"/>
        <v>99.380285000000015</v>
      </c>
      <c r="L4873" s="36">
        <f t="shared" si="1210"/>
        <v>132.12602999999999</v>
      </c>
      <c r="M4873" s="37">
        <f t="shared" si="1211"/>
        <v>99.479714999999999</v>
      </c>
      <c r="O4873" s="39">
        <f t="shared" si="1212"/>
        <v>87442.201390195914</v>
      </c>
      <c r="P4873" s="40">
        <f t="shared" si="1213"/>
        <v>68255.707311179576</v>
      </c>
      <c r="Q4873" s="40">
        <f>S4873*F4873+T4873*G4873+AS4872*(1+$G$9/252)</f>
        <v>19083.295806687485</v>
      </c>
      <c r="R4873" s="41">
        <f t="shared" si="1216"/>
        <v>174781.20450806298</v>
      </c>
      <c r="S4873" s="36">
        <f>AU4872*H4872</f>
        <v>662.13994691955111</v>
      </c>
      <c r="T4873" s="37">
        <f>AV4872*I4872</f>
        <v>686.46995183726813</v>
      </c>
      <c r="U4873" s="57">
        <f t="shared" si="1219"/>
        <v>0.50029522131003534</v>
      </c>
      <c r="V4873" s="58">
        <f t="shared" si="1217"/>
        <v>0.39052086580643069</v>
      </c>
      <c r="W4873" s="59">
        <f t="shared" si="1218"/>
        <v>0.10918391288353399</v>
      </c>
      <c r="Y4873" s="7">
        <f t="shared" si="1214"/>
        <v>0</v>
      </c>
      <c r="Z4873" s="40"/>
      <c r="AA4873" s="40"/>
      <c r="AB4873" s="40"/>
      <c r="AC4873" s="40"/>
      <c r="AD4873" s="40"/>
      <c r="AE4873" s="40"/>
      <c r="AF4873" s="40"/>
      <c r="AG4873" s="41"/>
      <c r="AH4873" s="40"/>
      <c r="AI4873" s="40"/>
      <c r="AJ4873" s="40"/>
      <c r="AK4873" s="40"/>
      <c r="AL4873" s="40"/>
      <c r="AM4873" s="41"/>
      <c r="AN4873" s="36">
        <f>Y4873*(IF(AND(AH4873&gt;0,AI4873&lt;0),AH4873,0)+IF(AND(AJ4873&lt;0,AK4873&gt;0),AJ4873,0)+IF(AND(AL4873&gt;0,AM4873&gt;0),AL4873,0))</f>
        <v>0</v>
      </c>
      <c r="AO4873" s="37">
        <f>Y4873*(IF(AND(AH4873&gt;0,AI4873&lt;0),AI4873,0)+IF(AND(AJ4873&lt;0,AK4873&gt;0),AK4873,0)+IF(AND(AL4873&gt;0,AM4873&gt;0),AM4873,0))</f>
        <v>0</v>
      </c>
      <c r="AQ4873" s="40">
        <f>AU4873*D4873</f>
        <v>87442.201390195914</v>
      </c>
      <c r="AR4873" s="40">
        <f>AV4873*E4873</f>
        <v>68255.707311179576</v>
      </c>
      <c r="AS4873" s="40">
        <f>IF(AND(Y4873&lt;&gt;0,AN4873&lt;&gt;0),0,Q4873)</f>
        <v>19083.295806687485</v>
      </c>
      <c r="AT4873" s="41">
        <f t="shared" si="1220"/>
        <v>174781.20450806298</v>
      </c>
      <c r="AU4873" s="42">
        <f>S4873+AN4873</f>
        <v>662.13994691955111</v>
      </c>
      <c r="AV4873" s="37">
        <f>T4873+AO4873</f>
        <v>686.46995183726813</v>
      </c>
      <c r="AW4873" s="58">
        <f t="shared" si="1205"/>
        <v>0.50029522131003534</v>
      </c>
      <c r="AX4873" s="58">
        <f t="shared" si="1206"/>
        <v>0.39052086580643069</v>
      </c>
      <c r="AY4873" s="59">
        <f t="shared" si="1207"/>
        <v>0.10918391288353399</v>
      </c>
      <c r="AZ4873" s="54">
        <f t="shared" si="1215"/>
        <v>-3.0937459118691724E-3</v>
      </c>
    </row>
    <row r="4874" spans="3:52" x14ac:dyDescent="0.25">
      <c r="C4874" s="35">
        <v>41740</v>
      </c>
      <c r="D4874" s="36">
        <v>131.22999999999999</v>
      </c>
      <c r="E4874" s="37">
        <v>99.29</v>
      </c>
      <c r="F4874" s="38">
        <v>0</v>
      </c>
      <c r="G4874" s="7">
        <v>0</v>
      </c>
      <c r="H4874" s="38">
        <v>1</v>
      </c>
      <c r="I4874" s="7">
        <v>1</v>
      </c>
      <c r="J4874" s="36">
        <f t="shared" si="1208"/>
        <v>131.16438500000001</v>
      </c>
      <c r="K4874" s="37">
        <f t="shared" si="1209"/>
        <v>99.240355000000008</v>
      </c>
      <c r="L4874" s="36">
        <f t="shared" si="1210"/>
        <v>131.29561499999997</v>
      </c>
      <c r="M4874" s="37">
        <f t="shared" si="1211"/>
        <v>99.339645000000004</v>
      </c>
      <c r="O4874" s="39">
        <f t="shared" si="1212"/>
        <v>86892.625234252686</v>
      </c>
      <c r="P4874" s="40">
        <f t="shared" si="1213"/>
        <v>68159.601517922361</v>
      </c>
      <c r="Q4874" s="40">
        <f>S4874*F4874+T4874*G4874+AS4873*(1+$G$9/252)</f>
        <v>19084.053080330606</v>
      </c>
      <c r="R4874" s="41">
        <f t="shared" si="1216"/>
        <v>174136.27983250565</v>
      </c>
      <c r="S4874" s="36">
        <f>AU4873*H4873</f>
        <v>662.13994691955111</v>
      </c>
      <c r="T4874" s="37">
        <f>AV4873*I4873</f>
        <v>686.46995183726813</v>
      </c>
      <c r="U4874" s="57">
        <f t="shared" si="1219"/>
        <v>0.49899208434813835</v>
      </c>
      <c r="V4874" s="58">
        <f t="shared" si="1217"/>
        <v>0.39141528453164504</v>
      </c>
      <c r="W4874" s="59">
        <f t="shared" si="1218"/>
        <v>0.10959263112021661</v>
      </c>
      <c r="Y4874" s="7">
        <f t="shared" si="1214"/>
        <v>0</v>
      </c>
      <c r="Z4874" s="40"/>
      <c r="AA4874" s="40"/>
      <c r="AB4874" s="40"/>
      <c r="AC4874" s="40"/>
      <c r="AD4874" s="40"/>
      <c r="AE4874" s="40"/>
      <c r="AF4874" s="40"/>
      <c r="AG4874" s="41"/>
      <c r="AH4874" s="40"/>
      <c r="AI4874" s="40"/>
      <c r="AJ4874" s="40"/>
      <c r="AK4874" s="40"/>
      <c r="AL4874" s="40"/>
      <c r="AM4874" s="41"/>
      <c r="AN4874" s="36">
        <f>Y4874*(IF(AND(AH4874&gt;0,AI4874&lt;0),AH4874,0)+IF(AND(AJ4874&lt;0,AK4874&gt;0),AJ4874,0)+IF(AND(AL4874&gt;0,AM4874&gt;0),AL4874,0))</f>
        <v>0</v>
      </c>
      <c r="AO4874" s="37">
        <f>Y4874*(IF(AND(AH4874&gt;0,AI4874&lt;0),AI4874,0)+IF(AND(AJ4874&lt;0,AK4874&gt;0),AK4874,0)+IF(AND(AL4874&gt;0,AM4874&gt;0),AM4874,0))</f>
        <v>0</v>
      </c>
      <c r="AQ4874" s="40">
        <f>AU4874*D4874</f>
        <v>86892.625234252686</v>
      </c>
      <c r="AR4874" s="40">
        <f>AV4874*E4874</f>
        <v>68159.601517922361</v>
      </c>
      <c r="AS4874" s="40">
        <f>IF(AND(Y4874&lt;&gt;0,AN4874&lt;&gt;0),0,Q4874)</f>
        <v>19084.053080330606</v>
      </c>
      <c r="AT4874" s="41">
        <f t="shared" si="1220"/>
        <v>174136.27983250565</v>
      </c>
      <c r="AU4874" s="42">
        <f>S4874+AN4874</f>
        <v>662.13994691955111</v>
      </c>
      <c r="AV4874" s="37">
        <f>T4874+AO4874</f>
        <v>686.46995183726813</v>
      </c>
      <c r="AW4874" s="58">
        <f t="shared" si="1205"/>
        <v>0.49899208434813835</v>
      </c>
      <c r="AX4874" s="58">
        <f t="shared" si="1206"/>
        <v>0.39141528453164504</v>
      </c>
      <c r="AY4874" s="59">
        <f t="shared" si="1207"/>
        <v>0.10959263112021661</v>
      </c>
      <c r="AZ4874" s="54">
        <f t="shared" si="1215"/>
        <v>-3.6898971910196421E-3</v>
      </c>
    </row>
    <row r="4875" spans="3:52" x14ac:dyDescent="0.25">
      <c r="C4875" s="35">
        <v>41743</v>
      </c>
      <c r="D4875" s="36">
        <v>132</v>
      </c>
      <c r="E4875" s="37">
        <v>100.11</v>
      </c>
      <c r="F4875" s="38">
        <v>0</v>
      </c>
      <c r="G4875" s="7">
        <v>0</v>
      </c>
      <c r="H4875" s="38">
        <v>1</v>
      </c>
      <c r="I4875" s="7">
        <v>1</v>
      </c>
      <c r="J4875" s="36">
        <f t="shared" si="1208"/>
        <v>131.934</v>
      </c>
      <c r="K4875" s="37">
        <f t="shared" si="1209"/>
        <v>100.059945</v>
      </c>
      <c r="L4875" s="36">
        <f t="shared" si="1210"/>
        <v>132.066</v>
      </c>
      <c r="M4875" s="37">
        <f t="shared" si="1211"/>
        <v>100.160055</v>
      </c>
      <c r="O4875" s="39">
        <f t="shared" si="1212"/>
        <v>87402.472993380739</v>
      </c>
      <c r="P4875" s="40">
        <f t="shared" si="1213"/>
        <v>68722.506878428918</v>
      </c>
      <c r="Q4875" s="40">
        <f>S4875*F4875+T4875*G4875+AS4874*(1+$G$9/252)</f>
        <v>19084.810384024269</v>
      </c>
      <c r="R4875" s="41">
        <f t="shared" si="1216"/>
        <v>175209.79025583394</v>
      </c>
      <c r="S4875" s="36">
        <f>AU4874*H4874</f>
        <v>662.13994691955111</v>
      </c>
      <c r="T4875" s="37">
        <f>AV4874*I4874</f>
        <v>686.46995183726813</v>
      </c>
      <c r="U4875" s="57">
        <f t="shared" si="1219"/>
        <v>0.49884468707918284</v>
      </c>
      <c r="V4875" s="58">
        <f t="shared" si="1217"/>
        <v>0.39222983360737557</v>
      </c>
      <c r="W4875" s="59">
        <f t="shared" si="1218"/>
        <v>0.10892547931344153</v>
      </c>
      <c r="Y4875" s="7">
        <f t="shared" si="1214"/>
        <v>0</v>
      </c>
      <c r="Z4875" s="40"/>
      <c r="AA4875" s="40"/>
      <c r="AB4875" s="40"/>
      <c r="AC4875" s="40"/>
      <c r="AD4875" s="40"/>
      <c r="AE4875" s="40"/>
      <c r="AF4875" s="40"/>
      <c r="AG4875" s="41"/>
      <c r="AH4875" s="40"/>
      <c r="AI4875" s="40"/>
      <c r="AJ4875" s="40"/>
      <c r="AK4875" s="40"/>
      <c r="AL4875" s="40"/>
      <c r="AM4875" s="41"/>
      <c r="AN4875" s="36">
        <f>Y4875*(IF(AND(AH4875&gt;0,AI4875&lt;0),AH4875,0)+IF(AND(AJ4875&lt;0,AK4875&gt;0),AJ4875,0)+IF(AND(AL4875&gt;0,AM4875&gt;0),AL4875,0))</f>
        <v>0</v>
      </c>
      <c r="AO4875" s="37">
        <f>Y4875*(IF(AND(AH4875&gt;0,AI4875&lt;0),AI4875,0)+IF(AND(AJ4875&lt;0,AK4875&gt;0),AK4875,0)+IF(AND(AL4875&gt;0,AM4875&gt;0),AM4875,0))</f>
        <v>0</v>
      </c>
      <c r="AQ4875" s="40">
        <f>AU4875*D4875</f>
        <v>87402.472993380739</v>
      </c>
      <c r="AR4875" s="40">
        <f>AV4875*E4875</f>
        <v>68722.506878428918</v>
      </c>
      <c r="AS4875" s="40">
        <f>IF(AND(Y4875&lt;&gt;0,AN4875&lt;&gt;0),0,Q4875)</f>
        <v>19084.810384024269</v>
      </c>
      <c r="AT4875" s="41">
        <f t="shared" si="1220"/>
        <v>175209.79025583394</v>
      </c>
      <c r="AU4875" s="42">
        <f>S4875+AN4875</f>
        <v>662.13994691955111</v>
      </c>
      <c r="AV4875" s="37">
        <f>T4875+AO4875</f>
        <v>686.46995183726813</v>
      </c>
      <c r="AW4875" s="58">
        <f t="shared" si="1205"/>
        <v>0.49884468707918284</v>
      </c>
      <c r="AX4875" s="58">
        <f t="shared" si="1206"/>
        <v>0.39222983360737557</v>
      </c>
      <c r="AY4875" s="59">
        <f t="shared" si="1207"/>
        <v>0.10892547931344153</v>
      </c>
      <c r="AZ4875" s="54">
        <f t="shared" si="1215"/>
        <v>6.1647717773738453E-3</v>
      </c>
    </row>
    <row r="4876" spans="3:52" x14ac:dyDescent="0.25">
      <c r="C4876" s="35">
        <v>41744</v>
      </c>
      <c r="D4876" s="36">
        <v>132.16999999999999</v>
      </c>
      <c r="E4876" s="37">
        <v>100.83</v>
      </c>
      <c r="F4876" s="38">
        <v>0</v>
      </c>
      <c r="G4876" s="7">
        <v>0</v>
      </c>
      <c r="H4876" s="38">
        <v>1</v>
      </c>
      <c r="I4876" s="7">
        <v>1</v>
      </c>
      <c r="J4876" s="36">
        <f t="shared" si="1208"/>
        <v>132.103915</v>
      </c>
      <c r="K4876" s="37">
        <f t="shared" si="1209"/>
        <v>100.779585</v>
      </c>
      <c r="L4876" s="36">
        <f t="shared" si="1210"/>
        <v>132.23608499999997</v>
      </c>
      <c r="M4876" s="37">
        <f t="shared" si="1211"/>
        <v>100.880415</v>
      </c>
      <c r="O4876" s="39">
        <f t="shared" si="1212"/>
        <v>87515.036784357057</v>
      </c>
      <c r="P4876" s="40">
        <f t="shared" si="1213"/>
        <v>69216.765243751739</v>
      </c>
      <c r="Q4876" s="40">
        <f>S4876*F4876+T4876*G4876+AS4875*(1+$G$9/252)</f>
        <v>19085.567717769667</v>
      </c>
      <c r="R4876" s="41">
        <f t="shared" si="1216"/>
        <v>175817.36974587847</v>
      </c>
      <c r="S4876" s="36">
        <f>AU4875*H4875</f>
        <v>662.13994691955111</v>
      </c>
      <c r="T4876" s="37">
        <f>AV4875*I4875</f>
        <v>686.46995183726813</v>
      </c>
      <c r="U4876" s="57">
        <f t="shared" si="1219"/>
        <v>0.49776103982700259</v>
      </c>
      <c r="V4876" s="58">
        <f t="shared" si="1217"/>
        <v>0.3936855917239333</v>
      </c>
      <c r="W4876" s="59">
        <f t="shared" si="1218"/>
        <v>0.10855336844906402</v>
      </c>
      <c r="Y4876" s="7">
        <f t="shared" si="1214"/>
        <v>0</v>
      </c>
      <c r="Z4876" s="40"/>
      <c r="AA4876" s="40"/>
      <c r="AB4876" s="40"/>
      <c r="AC4876" s="40"/>
      <c r="AD4876" s="40"/>
      <c r="AE4876" s="40"/>
      <c r="AF4876" s="40"/>
      <c r="AG4876" s="41"/>
      <c r="AH4876" s="40"/>
      <c r="AI4876" s="40"/>
      <c r="AJ4876" s="40"/>
      <c r="AK4876" s="40"/>
      <c r="AL4876" s="40"/>
      <c r="AM4876" s="41"/>
      <c r="AN4876" s="36">
        <f>Y4876*(IF(AND(AH4876&gt;0,AI4876&lt;0),AH4876,0)+IF(AND(AJ4876&lt;0,AK4876&gt;0),AJ4876,0)+IF(AND(AL4876&gt;0,AM4876&gt;0),AL4876,0))</f>
        <v>0</v>
      </c>
      <c r="AO4876" s="37">
        <f>Y4876*(IF(AND(AH4876&gt;0,AI4876&lt;0),AI4876,0)+IF(AND(AJ4876&lt;0,AK4876&gt;0),AK4876,0)+IF(AND(AL4876&gt;0,AM4876&gt;0),AM4876,0))</f>
        <v>0</v>
      </c>
      <c r="AQ4876" s="40">
        <f>AU4876*D4876</f>
        <v>87515.036784357057</v>
      </c>
      <c r="AR4876" s="40">
        <f>AV4876*E4876</f>
        <v>69216.765243751739</v>
      </c>
      <c r="AS4876" s="40">
        <f>IF(AND(Y4876&lt;&gt;0,AN4876&lt;&gt;0),0,Q4876)</f>
        <v>19085.567717769667</v>
      </c>
      <c r="AT4876" s="41">
        <f t="shared" si="1220"/>
        <v>175817.36974587847</v>
      </c>
      <c r="AU4876" s="42">
        <f>S4876+AN4876</f>
        <v>662.13994691955111</v>
      </c>
      <c r="AV4876" s="37">
        <f>T4876+AO4876</f>
        <v>686.46995183726813</v>
      </c>
      <c r="AW4876" s="58">
        <f t="shared" si="1205"/>
        <v>0.49776103982700259</v>
      </c>
      <c r="AX4876" s="58">
        <f t="shared" si="1206"/>
        <v>0.3936855917239333</v>
      </c>
      <c r="AY4876" s="59">
        <f t="shared" si="1207"/>
        <v>0.10855336844906402</v>
      </c>
      <c r="AZ4876" s="54">
        <f t="shared" si="1215"/>
        <v>3.4677256856330274E-3</v>
      </c>
    </row>
    <row r="4877" spans="3:52" x14ac:dyDescent="0.25">
      <c r="C4877" s="35">
        <v>41745</v>
      </c>
      <c r="D4877" s="36">
        <v>133.75</v>
      </c>
      <c r="E4877" s="37">
        <v>100.83</v>
      </c>
      <c r="F4877" s="38">
        <v>0</v>
      </c>
      <c r="G4877" s="7">
        <v>0</v>
      </c>
      <c r="H4877" s="38">
        <v>1</v>
      </c>
      <c r="I4877" s="7">
        <v>1</v>
      </c>
      <c r="J4877" s="36">
        <f t="shared" si="1208"/>
        <v>133.68312500000002</v>
      </c>
      <c r="K4877" s="37">
        <f t="shared" si="1209"/>
        <v>100.779585</v>
      </c>
      <c r="L4877" s="36">
        <f t="shared" si="1210"/>
        <v>133.81687499999998</v>
      </c>
      <c r="M4877" s="37">
        <f t="shared" si="1211"/>
        <v>100.880415</v>
      </c>
      <c r="O4877" s="39">
        <f t="shared" si="1212"/>
        <v>88561.217900489966</v>
      </c>
      <c r="P4877" s="40">
        <f t="shared" si="1213"/>
        <v>69216.765243751739</v>
      </c>
      <c r="Q4877" s="40">
        <f>S4877*F4877+T4877*G4877+AS4876*(1+$G$9/252)</f>
        <v>19086.325081567989</v>
      </c>
      <c r="R4877" s="41">
        <f t="shared" si="1216"/>
        <v>176864.30822580968</v>
      </c>
      <c r="S4877" s="36">
        <f>AU4876*H4876</f>
        <v>662.13994691955111</v>
      </c>
      <c r="T4877" s="37">
        <f>AV4876*I4876</f>
        <v>686.46995183726813</v>
      </c>
      <c r="U4877" s="57">
        <f t="shared" si="1219"/>
        <v>0.50072973336949556</v>
      </c>
      <c r="V4877" s="58">
        <f t="shared" si="1217"/>
        <v>0.39135519166128163</v>
      </c>
      <c r="W4877" s="59">
        <f t="shared" si="1218"/>
        <v>0.10791507496922285</v>
      </c>
      <c r="Y4877" s="7">
        <f t="shared" si="1214"/>
        <v>0</v>
      </c>
      <c r="Z4877" s="40"/>
      <c r="AA4877" s="40"/>
      <c r="AB4877" s="40"/>
      <c r="AC4877" s="40"/>
      <c r="AD4877" s="40"/>
      <c r="AE4877" s="40"/>
      <c r="AF4877" s="40"/>
      <c r="AG4877" s="41"/>
      <c r="AH4877" s="40"/>
      <c r="AI4877" s="40"/>
      <c r="AJ4877" s="40"/>
      <c r="AK4877" s="40"/>
      <c r="AL4877" s="40"/>
      <c r="AM4877" s="41"/>
      <c r="AN4877" s="36">
        <f>Y4877*(IF(AND(AH4877&gt;0,AI4877&lt;0),AH4877,0)+IF(AND(AJ4877&lt;0,AK4877&gt;0),AJ4877,0)+IF(AND(AL4877&gt;0,AM4877&gt;0),AL4877,0))</f>
        <v>0</v>
      </c>
      <c r="AO4877" s="37">
        <f>Y4877*(IF(AND(AH4877&gt;0,AI4877&lt;0),AI4877,0)+IF(AND(AJ4877&lt;0,AK4877&gt;0),AK4877,0)+IF(AND(AL4877&gt;0,AM4877&gt;0),AM4877,0))</f>
        <v>0</v>
      </c>
      <c r="AQ4877" s="40">
        <f>AU4877*D4877</f>
        <v>88561.217900489966</v>
      </c>
      <c r="AR4877" s="40">
        <f>AV4877*E4877</f>
        <v>69216.765243751739</v>
      </c>
      <c r="AS4877" s="40">
        <f>IF(AND(Y4877&lt;&gt;0,AN4877&lt;&gt;0),0,Q4877)</f>
        <v>19086.325081567989</v>
      </c>
      <c r="AT4877" s="41">
        <f t="shared" si="1220"/>
        <v>176864.30822580968</v>
      </c>
      <c r="AU4877" s="42">
        <f>S4877+AN4877</f>
        <v>662.13994691955111</v>
      </c>
      <c r="AV4877" s="37">
        <f>T4877+AO4877</f>
        <v>686.46995183726813</v>
      </c>
      <c r="AW4877" s="58">
        <f t="shared" si="1205"/>
        <v>0.50072973336949556</v>
      </c>
      <c r="AX4877" s="58">
        <f t="shared" si="1206"/>
        <v>0.39135519166128163</v>
      </c>
      <c r="AY4877" s="59">
        <f t="shared" si="1207"/>
        <v>0.10791507496922285</v>
      </c>
      <c r="AZ4877" s="54">
        <f t="shared" si="1215"/>
        <v>5.954693108220388E-3</v>
      </c>
    </row>
    <row r="4878" spans="3:52" x14ac:dyDescent="0.25">
      <c r="C4878" s="35">
        <v>41746</v>
      </c>
      <c r="D4878" s="36">
        <v>135.55000000000001</v>
      </c>
      <c r="E4878" s="37">
        <v>100.25</v>
      </c>
      <c r="F4878" s="38">
        <v>0</v>
      </c>
      <c r="G4878" s="7">
        <v>0</v>
      </c>
      <c r="H4878" s="38">
        <v>1</v>
      </c>
      <c r="I4878" s="7">
        <v>1</v>
      </c>
      <c r="J4878" s="36">
        <f t="shared" si="1208"/>
        <v>135.48222500000003</v>
      </c>
      <c r="K4878" s="37">
        <f t="shared" si="1209"/>
        <v>100.19987500000001</v>
      </c>
      <c r="L4878" s="36">
        <f t="shared" si="1210"/>
        <v>135.61777499999999</v>
      </c>
      <c r="M4878" s="37">
        <f t="shared" si="1211"/>
        <v>100.30012499999999</v>
      </c>
      <c r="O4878" s="39">
        <f t="shared" si="1212"/>
        <v>89753.06980494516</v>
      </c>
      <c r="P4878" s="40">
        <f t="shared" si="1213"/>
        <v>68818.612671686133</v>
      </c>
      <c r="Q4878" s="40">
        <f>S4878*F4878+T4878*G4878+AS4877*(1+$G$9/252)</f>
        <v>19087.08247542043</v>
      </c>
      <c r="R4878" s="41">
        <f t="shared" si="1216"/>
        <v>177658.76495205174</v>
      </c>
      <c r="S4878" s="36">
        <f>AU4877*H4877</f>
        <v>662.13994691955111</v>
      </c>
      <c r="T4878" s="37">
        <f>AV4877*I4877</f>
        <v>686.46995183726813</v>
      </c>
      <c r="U4878" s="57">
        <f t="shared" si="1219"/>
        <v>0.50519922182937937</v>
      </c>
      <c r="V4878" s="58">
        <f t="shared" si="1217"/>
        <v>0.38736401601271719</v>
      </c>
      <c r="W4878" s="59">
        <f t="shared" si="1218"/>
        <v>0.10743676215790329</v>
      </c>
      <c r="Y4878" s="7">
        <f t="shared" si="1214"/>
        <v>0</v>
      </c>
      <c r="Z4878" s="40"/>
      <c r="AA4878" s="40"/>
      <c r="AB4878" s="40"/>
      <c r="AC4878" s="40"/>
      <c r="AD4878" s="40"/>
      <c r="AE4878" s="40"/>
      <c r="AF4878" s="40"/>
      <c r="AG4878" s="41"/>
      <c r="AH4878" s="40"/>
      <c r="AI4878" s="40"/>
      <c r="AJ4878" s="40"/>
      <c r="AK4878" s="40"/>
      <c r="AL4878" s="40"/>
      <c r="AM4878" s="41"/>
      <c r="AN4878" s="36">
        <f>Y4878*(IF(AND(AH4878&gt;0,AI4878&lt;0),AH4878,0)+IF(AND(AJ4878&lt;0,AK4878&gt;0),AJ4878,0)+IF(AND(AL4878&gt;0,AM4878&gt;0),AL4878,0))</f>
        <v>0</v>
      </c>
      <c r="AO4878" s="37">
        <f>Y4878*(IF(AND(AH4878&gt;0,AI4878&lt;0),AI4878,0)+IF(AND(AJ4878&lt;0,AK4878&gt;0),AK4878,0)+IF(AND(AL4878&gt;0,AM4878&gt;0),AM4878,0))</f>
        <v>0</v>
      </c>
      <c r="AQ4878" s="40">
        <f>AU4878*D4878</f>
        <v>89753.06980494516</v>
      </c>
      <c r="AR4878" s="40">
        <f>AV4878*E4878</f>
        <v>68818.612671686133</v>
      </c>
      <c r="AS4878" s="40">
        <f>IF(AND(Y4878&lt;&gt;0,AN4878&lt;&gt;0),0,Q4878)</f>
        <v>19087.08247542043</v>
      </c>
      <c r="AT4878" s="41">
        <f t="shared" si="1220"/>
        <v>177658.76495205174</v>
      </c>
      <c r="AU4878" s="42">
        <f>S4878+AN4878</f>
        <v>662.13994691955111</v>
      </c>
      <c r="AV4878" s="37">
        <f>T4878+AO4878</f>
        <v>686.46995183726813</v>
      </c>
      <c r="AW4878" s="58">
        <f t="shared" si="1205"/>
        <v>0.50519922182937937</v>
      </c>
      <c r="AX4878" s="58">
        <f t="shared" si="1206"/>
        <v>0.38736401601271719</v>
      </c>
      <c r="AY4878" s="59">
        <f t="shared" si="1207"/>
        <v>0.10743676215790329</v>
      </c>
      <c r="AZ4878" s="54">
        <f t="shared" si="1215"/>
        <v>4.4918996614498052E-3</v>
      </c>
    </row>
    <row r="4879" spans="3:52" x14ac:dyDescent="0.25">
      <c r="C4879" s="35">
        <v>41750</v>
      </c>
      <c r="D4879" s="36">
        <v>136.27000000000001</v>
      </c>
      <c r="E4879" s="37">
        <v>99.67</v>
      </c>
      <c r="F4879" s="38">
        <v>0</v>
      </c>
      <c r="G4879" s="7">
        <v>0</v>
      </c>
      <c r="H4879" s="38">
        <v>1</v>
      </c>
      <c r="I4879" s="7">
        <v>1</v>
      </c>
      <c r="J4879" s="36">
        <f t="shared" si="1208"/>
        <v>136.20186500000003</v>
      </c>
      <c r="K4879" s="37">
        <f t="shared" si="1209"/>
        <v>99.620165000000014</v>
      </c>
      <c r="L4879" s="36">
        <f t="shared" si="1210"/>
        <v>136.33813499999999</v>
      </c>
      <c r="M4879" s="37">
        <f t="shared" si="1211"/>
        <v>99.719834999999989</v>
      </c>
      <c r="O4879" s="39">
        <f t="shared" si="1212"/>
        <v>90229.810566727232</v>
      </c>
      <c r="P4879" s="40">
        <f t="shared" si="1213"/>
        <v>68420.460099620512</v>
      </c>
      <c r="Q4879" s="40">
        <f>S4879*F4879+T4879*G4879+AS4878*(1+$G$9/252)</f>
        <v>19087.839899328184</v>
      </c>
      <c r="R4879" s="41">
        <f t="shared" si="1216"/>
        <v>177738.11056567595</v>
      </c>
      <c r="S4879" s="36">
        <f>AU4878*H4878</f>
        <v>662.13994691955111</v>
      </c>
      <c r="T4879" s="37">
        <f>AV4878*I4878</f>
        <v>686.46995183726813</v>
      </c>
      <c r="U4879" s="57">
        <f t="shared" si="1219"/>
        <v>0.50765595673071162</v>
      </c>
      <c r="V4879" s="58">
        <f t="shared" si="1217"/>
        <v>0.3849509814291544</v>
      </c>
      <c r="W4879" s="59">
        <f t="shared" si="1218"/>
        <v>0.10739306184013385</v>
      </c>
      <c r="Y4879" s="7">
        <f t="shared" si="1214"/>
        <v>0</v>
      </c>
      <c r="Z4879" s="40"/>
      <c r="AA4879" s="40"/>
      <c r="AB4879" s="40"/>
      <c r="AC4879" s="40"/>
      <c r="AD4879" s="40"/>
      <c r="AE4879" s="40"/>
      <c r="AF4879" s="40"/>
      <c r="AG4879" s="41"/>
      <c r="AH4879" s="40"/>
      <c r="AI4879" s="40"/>
      <c r="AJ4879" s="40"/>
      <c r="AK4879" s="40"/>
      <c r="AL4879" s="40"/>
      <c r="AM4879" s="41"/>
      <c r="AN4879" s="36">
        <f>Y4879*(IF(AND(AH4879&gt;0,AI4879&lt;0),AH4879,0)+IF(AND(AJ4879&lt;0,AK4879&gt;0),AJ4879,0)+IF(AND(AL4879&gt;0,AM4879&gt;0),AL4879,0))</f>
        <v>0</v>
      </c>
      <c r="AO4879" s="37">
        <f>Y4879*(IF(AND(AH4879&gt;0,AI4879&lt;0),AI4879,0)+IF(AND(AJ4879&lt;0,AK4879&gt;0),AK4879,0)+IF(AND(AL4879&gt;0,AM4879&gt;0),AM4879,0))</f>
        <v>0</v>
      </c>
      <c r="AQ4879" s="40">
        <f>AU4879*D4879</f>
        <v>90229.810566727232</v>
      </c>
      <c r="AR4879" s="40">
        <f>AV4879*E4879</f>
        <v>68420.460099620512</v>
      </c>
      <c r="AS4879" s="40">
        <f>IF(AND(Y4879&lt;&gt;0,AN4879&lt;&gt;0),0,Q4879)</f>
        <v>19087.839899328184</v>
      </c>
      <c r="AT4879" s="41">
        <f t="shared" si="1220"/>
        <v>177738.11056567595</v>
      </c>
      <c r="AU4879" s="42">
        <f>S4879+AN4879</f>
        <v>662.13994691955111</v>
      </c>
      <c r="AV4879" s="37">
        <f>T4879+AO4879</f>
        <v>686.46995183726813</v>
      </c>
      <c r="AW4879" s="58">
        <f t="shared" si="1205"/>
        <v>0.50765595673071162</v>
      </c>
      <c r="AX4879" s="58">
        <f t="shared" si="1206"/>
        <v>0.3849509814291544</v>
      </c>
      <c r="AY4879" s="59">
        <f t="shared" si="1207"/>
        <v>0.10739306184013385</v>
      </c>
      <c r="AZ4879" s="54">
        <f t="shared" si="1215"/>
        <v>4.4661806382384484E-4</v>
      </c>
    </row>
    <row r="4880" spans="3:52" x14ac:dyDescent="0.25">
      <c r="C4880" s="35">
        <v>41751</v>
      </c>
      <c r="D4880" s="36">
        <v>137.03</v>
      </c>
      <c r="E4880" s="37">
        <v>99.32</v>
      </c>
      <c r="F4880" s="38">
        <v>0</v>
      </c>
      <c r="G4880" s="7">
        <v>0</v>
      </c>
      <c r="H4880" s="38">
        <v>1</v>
      </c>
      <c r="I4880" s="7">
        <v>1</v>
      </c>
      <c r="J4880" s="36">
        <f t="shared" si="1208"/>
        <v>136.96148500000001</v>
      </c>
      <c r="K4880" s="37">
        <f t="shared" si="1209"/>
        <v>99.270340000000004</v>
      </c>
      <c r="L4880" s="36">
        <f t="shared" si="1210"/>
        <v>137.09851499999999</v>
      </c>
      <c r="M4880" s="37">
        <f t="shared" si="1211"/>
        <v>99.369659999999982</v>
      </c>
      <c r="O4880" s="39">
        <f t="shared" si="1212"/>
        <v>90733.036926386092</v>
      </c>
      <c r="P4880" s="40">
        <f t="shared" si="1213"/>
        <v>68180.19561647746</v>
      </c>
      <c r="Q4880" s="40">
        <f>S4880*F4880+T4880*G4880+AS4879*(1+$G$9/252)</f>
        <v>19088.59735329244</v>
      </c>
      <c r="R4880" s="41">
        <f t="shared" si="1216"/>
        <v>178001.82989615598</v>
      </c>
      <c r="S4880" s="36">
        <f>AU4879*H4879</f>
        <v>662.13994691955111</v>
      </c>
      <c r="T4880" s="37">
        <f>AV4879*I4879</f>
        <v>686.46995183726813</v>
      </c>
      <c r="U4880" s="57">
        <f t="shared" si="1219"/>
        <v>0.50973092231309425</v>
      </c>
      <c r="V4880" s="58">
        <f t="shared" si="1217"/>
        <v>0.3830308691559684</v>
      </c>
      <c r="W4880" s="59">
        <f t="shared" si="1218"/>
        <v>0.1072382085309375</v>
      </c>
      <c r="Y4880" s="7">
        <f t="shared" si="1214"/>
        <v>0</v>
      </c>
      <c r="Z4880" s="40"/>
      <c r="AA4880" s="40"/>
      <c r="AB4880" s="40"/>
      <c r="AC4880" s="40"/>
      <c r="AD4880" s="40"/>
      <c r="AE4880" s="40"/>
      <c r="AF4880" s="40"/>
      <c r="AG4880" s="41"/>
      <c r="AH4880" s="40"/>
      <c r="AI4880" s="40"/>
      <c r="AJ4880" s="40"/>
      <c r="AK4880" s="40"/>
      <c r="AL4880" s="40"/>
      <c r="AM4880" s="41"/>
      <c r="AN4880" s="36">
        <f>Y4880*(IF(AND(AH4880&gt;0,AI4880&lt;0),AH4880,0)+IF(AND(AJ4880&lt;0,AK4880&gt;0),AJ4880,0)+IF(AND(AL4880&gt;0,AM4880&gt;0),AL4880,0))</f>
        <v>0</v>
      </c>
      <c r="AO4880" s="37">
        <f>Y4880*(IF(AND(AH4880&gt;0,AI4880&lt;0),AI4880,0)+IF(AND(AJ4880&lt;0,AK4880&gt;0),AK4880,0)+IF(AND(AL4880&gt;0,AM4880&gt;0),AM4880,0))</f>
        <v>0</v>
      </c>
      <c r="AQ4880" s="40">
        <f>AU4880*D4880</f>
        <v>90733.036926386092</v>
      </c>
      <c r="AR4880" s="40">
        <f>AV4880*E4880</f>
        <v>68180.19561647746</v>
      </c>
      <c r="AS4880" s="40">
        <f>IF(AND(Y4880&lt;&gt;0,AN4880&lt;&gt;0),0,Q4880)</f>
        <v>19088.59735329244</v>
      </c>
      <c r="AT4880" s="41">
        <f t="shared" si="1220"/>
        <v>178001.82989615598</v>
      </c>
      <c r="AU4880" s="42">
        <f>S4880+AN4880</f>
        <v>662.13994691955111</v>
      </c>
      <c r="AV4880" s="37">
        <f>T4880+AO4880</f>
        <v>686.46995183726813</v>
      </c>
      <c r="AW4880" s="58">
        <f t="shared" si="1205"/>
        <v>0.50973092231309425</v>
      </c>
      <c r="AX4880" s="58">
        <f t="shared" si="1206"/>
        <v>0.3830308691559684</v>
      </c>
      <c r="AY4880" s="59">
        <f t="shared" si="1207"/>
        <v>0.1072382085309375</v>
      </c>
      <c r="AZ4880" s="54">
        <f t="shared" si="1215"/>
        <v>1.4837523007344977E-3</v>
      </c>
    </row>
    <row r="4881" spans="3:52" x14ac:dyDescent="0.25">
      <c r="C4881" s="35">
        <v>41752</v>
      </c>
      <c r="D4881" s="36">
        <v>136.33000000000001</v>
      </c>
      <c r="E4881" s="37">
        <v>99.13</v>
      </c>
      <c r="F4881" s="38">
        <v>0</v>
      </c>
      <c r="G4881" s="7">
        <v>0</v>
      </c>
      <c r="H4881" s="38">
        <v>1</v>
      </c>
      <c r="I4881" s="7">
        <v>1</v>
      </c>
      <c r="J4881" s="36">
        <f t="shared" si="1208"/>
        <v>136.26183500000002</v>
      </c>
      <c r="K4881" s="37">
        <f t="shared" si="1209"/>
        <v>99.080434999999994</v>
      </c>
      <c r="L4881" s="36">
        <f t="shared" si="1210"/>
        <v>136.39816500000001</v>
      </c>
      <c r="M4881" s="37">
        <f t="shared" si="1211"/>
        <v>99.179564999999997</v>
      </c>
      <c r="O4881" s="39">
        <f t="shared" si="1212"/>
        <v>90269.538963542407</v>
      </c>
      <c r="P4881" s="40">
        <f t="shared" si="1213"/>
        <v>68049.766325628385</v>
      </c>
      <c r="Q4881" s="40">
        <f>S4881*F4881+T4881*G4881+AS4880*(1+$G$9/252)</f>
        <v>19089.354837314393</v>
      </c>
      <c r="R4881" s="41">
        <f t="shared" si="1216"/>
        <v>177408.66012648519</v>
      </c>
      <c r="S4881" s="36">
        <f>AU4880*H4880</f>
        <v>662.13994691955111</v>
      </c>
      <c r="T4881" s="37">
        <f>AV4880*I4880</f>
        <v>686.46995183726813</v>
      </c>
      <c r="U4881" s="57">
        <f t="shared" si="1219"/>
        <v>0.50882261835010689</v>
      </c>
      <c r="V4881" s="58">
        <f t="shared" si="1217"/>
        <v>0.38357635008974</v>
      </c>
      <c r="W4881" s="59">
        <f t="shared" si="1218"/>
        <v>0.10760103156015302</v>
      </c>
      <c r="Y4881" s="7">
        <f t="shared" si="1214"/>
        <v>0</v>
      </c>
      <c r="Z4881" s="40"/>
      <c r="AA4881" s="40"/>
      <c r="AB4881" s="40"/>
      <c r="AC4881" s="40"/>
      <c r="AD4881" s="40"/>
      <c r="AE4881" s="40"/>
      <c r="AF4881" s="40"/>
      <c r="AG4881" s="41"/>
      <c r="AH4881" s="40"/>
      <c r="AI4881" s="40"/>
      <c r="AJ4881" s="40"/>
      <c r="AK4881" s="40"/>
      <c r="AL4881" s="40"/>
      <c r="AM4881" s="41"/>
      <c r="AN4881" s="36">
        <f>Y4881*(IF(AND(AH4881&gt;0,AI4881&lt;0),AH4881,0)+IF(AND(AJ4881&lt;0,AK4881&gt;0),AJ4881,0)+IF(AND(AL4881&gt;0,AM4881&gt;0),AL4881,0))</f>
        <v>0</v>
      </c>
      <c r="AO4881" s="37">
        <f>Y4881*(IF(AND(AH4881&gt;0,AI4881&lt;0),AI4881,0)+IF(AND(AJ4881&lt;0,AK4881&gt;0),AK4881,0)+IF(AND(AL4881&gt;0,AM4881&gt;0),AM4881,0))</f>
        <v>0</v>
      </c>
      <c r="AQ4881" s="40">
        <f>AU4881*D4881</f>
        <v>90269.538963542407</v>
      </c>
      <c r="AR4881" s="40">
        <f>AV4881*E4881</f>
        <v>68049.766325628385</v>
      </c>
      <c r="AS4881" s="40">
        <f>IF(AND(Y4881&lt;&gt;0,AN4881&lt;&gt;0),0,Q4881)</f>
        <v>19089.354837314393</v>
      </c>
      <c r="AT4881" s="41">
        <f t="shared" si="1220"/>
        <v>177408.66012648519</v>
      </c>
      <c r="AU4881" s="42">
        <f>S4881+AN4881</f>
        <v>662.13994691955111</v>
      </c>
      <c r="AV4881" s="37">
        <f>T4881+AO4881</f>
        <v>686.46995183726813</v>
      </c>
      <c r="AW4881" s="58">
        <f t="shared" si="1205"/>
        <v>0.50882261835010689</v>
      </c>
      <c r="AX4881" s="58">
        <f t="shared" si="1206"/>
        <v>0.38357635008974</v>
      </c>
      <c r="AY4881" s="59">
        <f t="shared" si="1207"/>
        <v>0.10760103156015302</v>
      </c>
      <c r="AZ4881" s="54">
        <f t="shared" si="1215"/>
        <v>-3.3323801784331808E-3</v>
      </c>
    </row>
    <row r="4882" spans="3:52" x14ac:dyDescent="0.25">
      <c r="C4882" s="35">
        <v>41753</v>
      </c>
      <c r="D4882" s="36">
        <v>136.08000000000001</v>
      </c>
      <c r="E4882" s="37">
        <v>99.84</v>
      </c>
      <c r="F4882" s="38">
        <v>0</v>
      </c>
      <c r="G4882" s="7">
        <v>0</v>
      </c>
      <c r="H4882" s="38">
        <v>1</v>
      </c>
      <c r="I4882" s="7">
        <v>1</v>
      </c>
      <c r="J4882" s="36">
        <f t="shared" si="1208"/>
        <v>136.01196000000002</v>
      </c>
      <c r="K4882" s="37">
        <f t="shared" si="1209"/>
        <v>99.790080000000003</v>
      </c>
      <c r="L4882" s="36">
        <f t="shared" si="1210"/>
        <v>136.14804000000001</v>
      </c>
      <c r="M4882" s="37">
        <f t="shared" si="1211"/>
        <v>99.889920000000004</v>
      </c>
      <c r="O4882" s="39">
        <f t="shared" si="1212"/>
        <v>90104.003976812528</v>
      </c>
      <c r="P4882" s="40">
        <f t="shared" si="1213"/>
        <v>68537.159991432854</v>
      </c>
      <c r="Q4882" s="40">
        <f>S4882*F4882+T4882*G4882+AS4881*(1+$G$9/252)</f>
        <v>19090.112351395237</v>
      </c>
      <c r="R4882" s="41">
        <f t="shared" si="1216"/>
        <v>177731.27631964063</v>
      </c>
      <c r="S4882" s="36">
        <f>AU4881*H4881</f>
        <v>662.13994691955111</v>
      </c>
      <c r="T4882" s="37">
        <f>AV4881*I4881</f>
        <v>686.46995183726813</v>
      </c>
      <c r="U4882" s="57">
        <f t="shared" si="1219"/>
        <v>0.50696763024851677</v>
      </c>
      <c r="V4882" s="58">
        <f t="shared" si="1217"/>
        <v>0.38562239247172381</v>
      </c>
      <c r="W4882" s="59">
        <f t="shared" si="1218"/>
        <v>0.10740997727975939</v>
      </c>
      <c r="Y4882" s="7">
        <f t="shared" si="1214"/>
        <v>0</v>
      </c>
      <c r="Z4882" s="40"/>
      <c r="AA4882" s="40"/>
      <c r="AB4882" s="40"/>
      <c r="AC4882" s="40"/>
      <c r="AD4882" s="40"/>
      <c r="AE4882" s="40"/>
      <c r="AF4882" s="40"/>
      <c r="AG4882" s="41"/>
      <c r="AH4882" s="40"/>
      <c r="AI4882" s="40"/>
      <c r="AJ4882" s="40"/>
      <c r="AK4882" s="40"/>
      <c r="AL4882" s="40"/>
      <c r="AM4882" s="41"/>
      <c r="AN4882" s="36">
        <f>Y4882*(IF(AND(AH4882&gt;0,AI4882&lt;0),AH4882,0)+IF(AND(AJ4882&lt;0,AK4882&gt;0),AJ4882,0)+IF(AND(AL4882&gt;0,AM4882&gt;0),AL4882,0))</f>
        <v>0</v>
      </c>
      <c r="AO4882" s="37">
        <f>Y4882*(IF(AND(AH4882&gt;0,AI4882&lt;0),AI4882,0)+IF(AND(AJ4882&lt;0,AK4882&gt;0),AK4882,0)+IF(AND(AL4882&gt;0,AM4882&gt;0),AM4882,0))</f>
        <v>0</v>
      </c>
      <c r="AQ4882" s="40">
        <f>AU4882*D4882</f>
        <v>90104.003976812528</v>
      </c>
      <c r="AR4882" s="40">
        <f>AV4882*E4882</f>
        <v>68537.159991432854</v>
      </c>
      <c r="AS4882" s="40">
        <f>IF(AND(Y4882&lt;&gt;0,AN4882&lt;&gt;0),0,Q4882)</f>
        <v>19090.112351395237</v>
      </c>
      <c r="AT4882" s="41">
        <f t="shared" si="1220"/>
        <v>177731.27631964063</v>
      </c>
      <c r="AU4882" s="42">
        <f>S4882+AN4882</f>
        <v>662.13994691955111</v>
      </c>
      <c r="AV4882" s="37">
        <f>T4882+AO4882</f>
        <v>686.46995183726813</v>
      </c>
      <c r="AW4882" s="58">
        <f t="shared" si="1205"/>
        <v>0.50696763024851677</v>
      </c>
      <c r="AX4882" s="58">
        <f t="shared" si="1206"/>
        <v>0.38562239247172381</v>
      </c>
      <c r="AY4882" s="59">
        <f t="shared" si="1207"/>
        <v>0.10740997727975939</v>
      </c>
      <c r="AZ4882" s="54">
        <f t="shared" si="1215"/>
        <v>1.8184917969925607E-3</v>
      </c>
    </row>
    <row r="4883" spans="3:52" x14ac:dyDescent="0.25">
      <c r="C4883" s="35">
        <v>41754</v>
      </c>
      <c r="D4883" s="36">
        <v>134.21</v>
      </c>
      <c r="E4883" s="37">
        <v>100.73</v>
      </c>
      <c r="F4883" s="38">
        <v>0</v>
      </c>
      <c r="G4883" s="7">
        <v>0</v>
      </c>
      <c r="H4883" s="38">
        <v>1</v>
      </c>
      <c r="I4883" s="7">
        <v>1</v>
      </c>
      <c r="J4883" s="36">
        <f t="shared" si="1208"/>
        <v>134.14289500000001</v>
      </c>
      <c r="K4883" s="37">
        <f t="shared" si="1209"/>
        <v>100.679635</v>
      </c>
      <c r="L4883" s="36">
        <f t="shared" si="1210"/>
        <v>134.27710500000001</v>
      </c>
      <c r="M4883" s="37">
        <f t="shared" si="1211"/>
        <v>100.780365</v>
      </c>
      <c r="O4883" s="39">
        <f t="shared" si="1212"/>
        <v>88865.802276072965</v>
      </c>
      <c r="P4883" s="40">
        <f t="shared" si="1213"/>
        <v>69148.118248568018</v>
      </c>
      <c r="Q4883" s="40">
        <f>S4883*F4883+T4883*G4883+AS4882*(1+$G$9/252)</f>
        <v>19090.869895536165</v>
      </c>
      <c r="R4883" s="41">
        <f t="shared" si="1216"/>
        <v>177104.79042017716</v>
      </c>
      <c r="S4883" s="36">
        <f>AU4882*H4882</f>
        <v>662.13994691955111</v>
      </c>
      <c r="T4883" s="37">
        <f>AV4882*I4882</f>
        <v>686.46995183726813</v>
      </c>
      <c r="U4883" s="57">
        <f t="shared" si="1219"/>
        <v>0.50176961371423567</v>
      </c>
      <c r="V4883" s="58">
        <f t="shared" si="1217"/>
        <v>0.39043618235574346</v>
      </c>
      <c r="W4883" s="59">
        <f t="shared" si="1218"/>
        <v>0.10779420393002077</v>
      </c>
      <c r="Y4883" s="7">
        <f t="shared" si="1214"/>
        <v>0</v>
      </c>
      <c r="Z4883" s="40"/>
      <c r="AA4883" s="40"/>
      <c r="AB4883" s="40"/>
      <c r="AC4883" s="40"/>
      <c r="AD4883" s="40"/>
      <c r="AE4883" s="40"/>
      <c r="AF4883" s="40"/>
      <c r="AG4883" s="41"/>
      <c r="AH4883" s="40"/>
      <c r="AI4883" s="40"/>
      <c r="AJ4883" s="40"/>
      <c r="AK4883" s="40"/>
      <c r="AL4883" s="40"/>
      <c r="AM4883" s="41"/>
      <c r="AN4883" s="36">
        <f>Y4883*(IF(AND(AH4883&gt;0,AI4883&lt;0),AH4883,0)+IF(AND(AJ4883&lt;0,AK4883&gt;0),AJ4883,0)+IF(AND(AL4883&gt;0,AM4883&gt;0),AL4883,0))</f>
        <v>0</v>
      </c>
      <c r="AO4883" s="37">
        <f>Y4883*(IF(AND(AH4883&gt;0,AI4883&lt;0),AI4883,0)+IF(AND(AJ4883&lt;0,AK4883&gt;0),AK4883,0)+IF(AND(AL4883&gt;0,AM4883&gt;0),AM4883,0))</f>
        <v>0</v>
      </c>
      <c r="AQ4883" s="40">
        <f>AU4883*D4883</f>
        <v>88865.802276072965</v>
      </c>
      <c r="AR4883" s="40">
        <f>AV4883*E4883</f>
        <v>69148.118248568018</v>
      </c>
      <c r="AS4883" s="40">
        <f>IF(AND(Y4883&lt;&gt;0,AN4883&lt;&gt;0),0,Q4883)</f>
        <v>19090.869895536165</v>
      </c>
      <c r="AT4883" s="41">
        <f t="shared" si="1220"/>
        <v>177104.79042017716</v>
      </c>
      <c r="AU4883" s="42">
        <f>S4883+AN4883</f>
        <v>662.13994691955111</v>
      </c>
      <c r="AV4883" s="37">
        <f>T4883+AO4883</f>
        <v>686.46995183726813</v>
      </c>
      <c r="AW4883" s="58">
        <f t="shared" si="1205"/>
        <v>0.50176961371423567</v>
      </c>
      <c r="AX4883" s="58">
        <f t="shared" si="1206"/>
        <v>0.39043618235574346</v>
      </c>
      <c r="AY4883" s="59">
        <f t="shared" si="1207"/>
        <v>0.10779420393002077</v>
      </c>
      <c r="AZ4883" s="54">
        <f t="shared" si="1215"/>
        <v>-3.5249051964088007E-3</v>
      </c>
    </row>
    <row r="4884" spans="3:52" x14ac:dyDescent="0.25">
      <c r="C4884" s="35">
        <v>41757</v>
      </c>
      <c r="D4884" s="36">
        <v>134.53</v>
      </c>
      <c r="E4884" s="37">
        <v>100.31</v>
      </c>
      <c r="F4884" s="38">
        <v>0</v>
      </c>
      <c r="G4884" s="7">
        <v>0</v>
      </c>
      <c r="H4884" s="38">
        <v>1</v>
      </c>
      <c r="I4884" s="7">
        <v>1</v>
      </c>
      <c r="J4884" s="36">
        <f t="shared" si="1208"/>
        <v>134.46273500000001</v>
      </c>
      <c r="K4884" s="37">
        <f t="shared" si="1209"/>
        <v>100.25984500000001</v>
      </c>
      <c r="L4884" s="36">
        <f t="shared" si="1210"/>
        <v>134.59726499999999</v>
      </c>
      <c r="M4884" s="37">
        <f t="shared" si="1211"/>
        <v>100.36015499999999</v>
      </c>
      <c r="O4884" s="39">
        <f t="shared" si="1212"/>
        <v>89077.687059087213</v>
      </c>
      <c r="P4884" s="40">
        <f t="shared" si="1213"/>
        <v>68859.800868796374</v>
      </c>
      <c r="Q4884" s="40">
        <f>S4884*F4884+T4884*G4884+AS4883*(1+$G$9/252)</f>
        <v>19091.627469738367</v>
      </c>
      <c r="R4884" s="41">
        <f t="shared" si="1216"/>
        <v>177029.11539762194</v>
      </c>
      <c r="S4884" s="36">
        <f>AU4883*H4883</f>
        <v>662.13994691955111</v>
      </c>
      <c r="T4884" s="37">
        <f>AV4883*I4883</f>
        <v>686.46995183726813</v>
      </c>
      <c r="U4884" s="57">
        <f t="shared" si="1219"/>
        <v>0.50318099855501963</v>
      </c>
      <c r="V4884" s="58">
        <f t="shared" si="1217"/>
        <v>0.38897443911489704</v>
      </c>
      <c r="W4884" s="59">
        <f t="shared" si="1218"/>
        <v>0.10784456233008341</v>
      </c>
      <c r="Y4884" s="7">
        <f t="shared" si="1214"/>
        <v>0</v>
      </c>
      <c r="Z4884" s="40"/>
      <c r="AA4884" s="40"/>
      <c r="AB4884" s="40"/>
      <c r="AC4884" s="40"/>
      <c r="AD4884" s="40"/>
      <c r="AE4884" s="40"/>
      <c r="AF4884" s="40"/>
      <c r="AG4884" s="41"/>
      <c r="AH4884" s="40"/>
      <c r="AI4884" s="40"/>
      <c r="AJ4884" s="40"/>
      <c r="AK4884" s="40"/>
      <c r="AL4884" s="40"/>
      <c r="AM4884" s="41"/>
      <c r="AN4884" s="36">
        <f>Y4884*(IF(AND(AH4884&gt;0,AI4884&lt;0),AH4884,0)+IF(AND(AJ4884&lt;0,AK4884&gt;0),AJ4884,0)+IF(AND(AL4884&gt;0,AM4884&gt;0),AL4884,0))</f>
        <v>0</v>
      </c>
      <c r="AO4884" s="37">
        <f>Y4884*(IF(AND(AH4884&gt;0,AI4884&lt;0),AI4884,0)+IF(AND(AJ4884&lt;0,AK4884&gt;0),AK4884,0)+IF(AND(AL4884&gt;0,AM4884&gt;0),AM4884,0))</f>
        <v>0</v>
      </c>
      <c r="AQ4884" s="40">
        <f>AU4884*D4884</f>
        <v>89077.687059087213</v>
      </c>
      <c r="AR4884" s="40">
        <f>AV4884*E4884</f>
        <v>68859.800868796374</v>
      </c>
      <c r="AS4884" s="40">
        <f>IF(AND(Y4884&lt;&gt;0,AN4884&lt;&gt;0),0,Q4884)</f>
        <v>19091.627469738367</v>
      </c>
      <c r="AT4884" s="41">
        <f t="shared" si="1220"/>
        <v>177029.11539762194</v>
      </c>
      <c r="AU4884" s="42">
        <f>S4884+AN4884</f>
        <v>662.13994691955111</v>
      </c>
      <c r="AV4884" s="37">
        <f>T4884+AO4884</f>
        <v>686.46995183726813</v>
      </c>
      <c r="AW4884" s="58">
        <f t="shared" si="1205"/>
        <v>0.50318099855501963</v>
      </c>
      <c r="AX4884" s="58">
        <f t="shared" si="1206"/>
        <v>0.38897443911489704</v>
      </c>
      <c r="AY4884" s="59">
        <f t="shared" si="1207"/>
        <v>0.10784456233008341</v>
      </c>
      <c r="AZ4884" s="54">
        <f t="shared" si="1215"/>
        <v>-4.2728952941184506E-4</v>
      </c>
    </row>
    <row r="4885" spans="3:52" x14ac:dyDescent="0.25">
      <c r="C4885" s="35">
        <v>41758</v>
      </c>
      <c r="D4885" s="36">
        <v>135.47</v>
      </c>
      <c r="E4885" s="37">
        <v>101.5</v>
      </c>
      <c r="F4885" s="38">
        <v>0</v>
      </c>
      <c r="G4885" s="7">
        <v>0</v>
      </c>
      <c r="H4885" s="38">
        <v>1</v>
      </c>
      <c r="I4885" s="7">
        <v>1</v>
      </c>
      <c r="J4885" s="36">
        <f t="shared" si="1208"/>
        <v>135.402265</v>
      </c>
      <c r="K4885" s="37">
        <f t="shared" si="1209"/>
        <v>101.44925000000001</v>
      </c>
      <c r="L4885" s="36">
        <f t="shared" si="1210"/>
        <v>135.537735</v>
      </c>
      <c r="M4885" s="37">
        <f t="shared" si="1211"/>
        <v>101.55074999999999</v>
      </c>
      <c r="O4885" s="39">
        <f t="shared" si="1212"/>
        <v>89700.098609191584</v>
      </c>
      <c r="P4885" s="40">
        <f t="shared" si="1213"/>
        <v>69676.700111482714</v>
      </c>
      <c r="Q4885" s="40">
        <f>S4885*F4885+T4885*G4885+AS4884*(1+$G$9/252)</f>
        <v>19092.385074003036</v>
      </c>
      <c r="R4885" s="41">
        <f t="shared" si="1216"/>
        <v>178469.18379467734</v>
      </c>
      <c r="S4885" s="36">
        <f>AU4884*H4884</f>
        <v>662.13994691955111</v>
      </c>
      <c r="T4885" s="37">
        <f>AV4884*I4884</f>
        <v>686.46995183726813</v>
      </c>
      <c r="U4885" s="57">
        <f t="shared" si="1219"/>
        <v>0.5026083310404359</v>
      </c>
      <c r="V4885" s="58">
        <f t="shared" si="1217"/>
        <v>0.39041305972264301</v>
      </c>
      <c r="W4885" s="59">
        <f t="shared" si="1218"/>
        <v>0.10697860923692108</v>
      </c>
      <c r="Y4885" s="7">
        <f t="shared" si="1214"/>
        <v>0</v>
      </c>
      <c r="Z4885" s="40"/>
      <c r="AA4885" s="40"/>
      <c r="AB4885" s="40"/>
      <c r="AC4885" s="40"/>
      <c r="AD4885" s="40"/>
      <c r="AE4885" s="40"/>
      <c r="AF4885" s="40"/>
      <c r="AG4885" s="41"/>
      <c r="AH4885" s="40"/>
      <c r="AI4885" s="40"/>
      <c r="AJ4885" s="40"/>
      <c r="AK4885" s="40"/>
      <c r="AL4885" s="40"/>
      <c r="AM4885" s="41"/>
      <c r="AN4885" s="36">
        <f>Y4885*(IF(AND(AH4885&gt;0,AI4885&lt;0),AH4885,0)+IF(AND(AJ4885&lt;0,AK4885&gt;0),AJ4885,0)+IF(AND(AL4885&gt;0,AM4885&gt;0),AL4885,0))</f>
        <v>0</v>
      </c>
      <c r="AO4885" s="37">
        <f>Y4885*(IF(AND(AH4885&gt;0,AI4885&lt;0),AI4885,0)+IF(AND(AJ4885&lt;0,AK4885&gt;0),AK4885,0)+IF(AND(AL4885&gt;0,AM4885&gt;0),AM4885,0))</f>
        <v>0</v>
      </c>
      <c r="AQ4885" s="40">
        <f>AU4885*D4885</f>
        <v>89700.098609191584</v>
      </c>
      <c r="AR4885" s="40">
        <f>AV4885*E4885</f>
        <v>69676.700111482714</v>
      </c>
      <c r="AS4885" s="40">
        <f>IF(AND(Y4885&lt;&gt;0,AN4885&lt;&gt;0),0,Q4885)</f>
        <v>19092.385074003036</v>
      </c>
      <c r="AT4885" s="41">
        <f t="shared" si="1220"/>
        <v>178469.18379467734</v>
      </c>
      <c r="AU4885" s="42">
        <f>S4885+AN4885</f>
        <v>662.13994691955111</v>
      </c>
      <c r="AV4885" s="37">
        <f>T4885+AO4885</f>
        <v>686.46995183726813</v>
      </c>
      <c r="AW4885" s="58">
        <f t="shared" ref="AW4885:AW4948" si="1221">AQ4885/AT4885</f>
        <v>0.5026083310404359</v>
      </c>
      <c r="AX4885" s="58">
        <f t="shared" ref="AX4885:AX4948" si="1222">AR4885/AT4885</f>
        <v>0.39041305972264301</v>
      </c>
      <c r="AY4885" s="59">
        <f t="shared" ref="AY4885:AY4948" si="1223">AS4885/AT4885</f>
        <v>0.10697860923692108</v>
      </c>
      <c r="AZ4885" s="54">
        <f t="shared" si="1215"/>
        <v>8.1346415465100019E-3</v>
      </c>
    </row>
    <row r="4886" spans="3:52" x14ac:dyDescent="0.25">
      <c r="C4886" s="35">
        <v>41759</v>
      </c>
      <c r="D4886" s="36">
        <v>136.25</v>
      </c>
      <c r="E4886" s="37">
        <v>101.38</v>
      </c>
      <c r="F4886" s="38">
        <v>0</v>
      </c>
      <c r="G4886" s="7">
        <v>0</v>
      </c>
      <c r="H4886" s="38">
        <v>1</v>
      </c>
      <c r="I4886" s="7">
        <v>1</v>
      </c>
      <c r="J4886" s="36">
        <f t="shared" ref="J4886:J4949" si="1224">D4886*(1-$F$8/20000)</f>
        <v>136.18187500000002</v>
      </c>
      <c r="K4886" s="37">
        <f t="shared" ref="K4886:K4949" si="1225">E4886*(1-$F$8/20000)</f>
        <v>101.32931000000001</v>
      </c>
      <c r="L4886" s="36">
        <f t="shared" ref="L4886:L4949" si="1226">D4886*(1+$F$8/20000)</f>
        <v>136.31812499999998</v>
      </c>
      <c r="M4886" s="37">
        <f t="shared" ref="M4886:M4949" si="1227">E4886*(1+$F$8/20000)</f>
        <v>101.43068999999998</v>
      </c>
      <c r="O4886" s="39">
        <f t="shared" si="1212"/>
        <v>90216.567767788845</v>
      </c>
      <c r="P4886" s="40">
        <f t="shared" si="1213"/>
        <v>69594.323717262247</v>
      </c>
      <c r="Q4886" s="40">
        <f>S4886*F4886+T4886*G4886+AS4885*(1+$G$9/252)</f>
        <v>19093.142708331368</v>
      </c>
      <c r="R4886" s="41">
        <f t="shared" si="1216"/>
        <v>178904.03419338245</v>
      </c>
      <c r="S4886" s="36">
        <f>AU4885*H4885</f>
        <v>662.13994691955111</v>
      </c>
      <c r="T4886" s="37">
        <f>AV4885*I4885</f>
        <v>686.46995183726813</v>
      </c>
      <c r="U4886" s="57">
        <f t="shared" si="1219"/>
        <v>0.50427352392887459</v>
      </c>
      <c r="V4886" s="58">
        <f t="shared" si="1217"/>
        <v>0.38900365791659997</v>
      </c>
      <c r="W4886" s="59">
        <f t="shared" si="1218"/>
        <v>0.1067228181545255</v>
      </c>
      <c r="Y4886" s="7">
        <f t="shared" si="1214"/>
        <v>0</v>
      </c>
      <c r="Z4886" s="40"/>
      <c r="AA4886" s="40"/>
      <c r="AB4886" s="40"/>
      <c r="AC4886" s="40"/>
      <c r="AD4886" s="40"/>
      <c r="AE4886" s="40"/>
      <c r="AF4886" s="40"/>
      <c r="AG4886" s="41"/>
      <c r="AH4886" s="40"/>
      <c r="AI4886" s="40"/>
      <c r="AJ4886" s="40"/>
      <c r="AK4886" s="40"/>
      <c r="AL4886" s="40"/>
      <c r="AM4886" s="41"/>
      <c r="AN4886" s="36">
        <f>Y4886*(IF(AND(AH4886&gt;0,AI4886&lt;0),AH4886,0)+IF(AND(AJ4886&lt;0,AK4886&gt;0),AJ4886,0)+IF(AND(AL4886&gt;0,AM4886&gt;0),AL4886,0))</f>
        <v>0</v>
      </c>
      <c r="AO4886" s="37">
        <f>Y4886*(IF(AND(AH4886&gt;0,AI4886&lt;0),AI4886,0)+IF(AND(AJ4886&lt;0,AK4886&gt;0),AK4886,0)+IF(AND(AL4886&gt;0,AM4886&gt;0),AM4886,0))</f>
        <v>0</v>
      </c>
      <c r="AQ4886" s="40">
        <f>AU4886*D4886</f>
        <v>90216.567767788845</v>
      </c>
      <c r="AR4886" s="40">
        <f>AV4886*E4886</f>
        <v>69594.323717262247</v>
      </c>
      <c r="AS4886" s="40">
        <f>IF(AND(Y4886&lt;&gt;0,AN4886&lt;&gt;0),0,Q4886)</f>
        <v>19093.142708331368</v>
      </c>
      <c r="AT4886" s="41">
        <f t="shared" si="1220"/>
        <v>178904.03419338245</v>
      </c>
      <c r="AU4886" s="42">
        <f>S4886+AN4886</f>
        <v>662.13994691955111</v>
      </c>
      <c r="AV4886" s="37">
        <f>T4886+AO4886</f>
        <v>686.46995183726813</v>
      </c>
      <c r="AW4886" s="58">
        <f t="shared" si="1221"/>
        <v>0.50427352392887459</v>
      </c>
      <c r="AX4886" s="58">
        <f t="shared" si="1222"/>
        <v>0.38900365791659997</v>
      </c>
      <c r="AY4886" s="59">
        <f t="shared" si="1223"/>
        <v>0.1067228181545255</v>
      </c>
      <c r="AZ4886" s="54">
        <f t="shared" si="1215"/>
        <v>2.4365573342084446E-3</v>
      </c>
    </row>
    <row r="4887" spans="3:52" x14ac:dyDescent="0.25">
      <c r="C4887" s="35">
        <v>41760</v>
      </c>
      <c r="D4887" s="36">
        <v>136.24</v>
      </c>
      <c r="E4887" s="37">
        <v>100.96</v>
      </c>
      <c r="F4887" s="38">
        <v>0</v>
      </c>
      <c r="G4887" s="7">
        <v>0</v>
      </c>
      <c r="H4887" s="38">
        <v>1</v>
      </c>
      <c r="I4887" s="7">
        <v>1</v>
      </c>
      <c r="J4887" s="36">
        <f t="shared" si="1224"/>
        <v>136.17188000000002</v>
      </c>
      <c r="K4887" s="37">
        <f t="shared" si="1225"/>
        <v>100.90952</v>
      </c>
      <c r="L4887" s="36">
        <f t="shared" si="1226"/>
        <v>136.30812</v>
      </c>
      <c r="M4887" s="37">
        <f t="shared" si="1227"/>
        <v>101.01047999999999</v>
      </c>
      <c r="O4887" s="39">
        <f t="shared" ref="O4887:O4950" si="1228">S4887*D4887</f>
        <v>90209.946368319652</v>
      </c>
      <c r="P4887" s="40">
        <f t="shared" ref="P4887:P4950" si="1229">T4887*E4887</f>
        <v>69306.006337490588</v>
      </c>
      <c r="Q4887" s="40">
        <f>S4887*F4887+T4887*G4887+AS4886*(1+$G$9/252)</f>
        <v>19093.900372724554</v>
      </c>
      <c r="R4887" s="41">
        <f t="shared" si="1216"/>
        <v>178609.8530785348</v>
      </c>
      <c r="S4887" s="36">
        <f>AU4886*H4886</f>
        <v>662.13994691955111</v>
      </c>
      <c r="T4887" s="37">
        <f>AV4886*I4886</f>
        <v>686.46995183726813</v>
      </c>
      <c r="U4887" s="57">
        <f t="shared" si="1219"/>
        <v>0.50506702073515686</v>
      </c>
      <c r="V4887" s="58">
        <f t="shared" si="1217"/>
        <v>0.38803014023541421</v>
      </c>
      <c r="W4887" s="59">
        <f t="shared" si="1218"/>
        <v>0.10690283902942892</v>
      </c>
      <c r="Y4887" s="7">
        <f t="shared" ref="Y4887:Y4950" si="1230">IF(AND(ABS(U4887-0.5)&gt;$G$5,ABS(V4887-0.5)&gt;$G$5),1,0)*IF(AND(OR(AH4887&lt;=0,AI4887&gt;=0),OR(AJ4887&gt;=0,AK4887&lt;=0),OR(AL4887&lt;=0,AM4887&lt;=0)),0,1)</f>
        <v>0</v>
      </c>
      <c r="Z4887" s="40"/>
      <c r="AA4887" s="40"/>
      <c r="AB4887" s="40"/>
      <c r="AC4887" s="40"/>
      <c r="AD4887" s="40"/>
      <c r="AE4887" s="40"/>
      <c r="AF4887" s="40"/>
      <c r="AG4887" s="41"/>
      <c r="AH4887" s="40"/>
      <c r="AI4887" s="40"/>
      <c r="AJ4887" s="40"/>
      <c r="AK4887" s="40"/>
      <c r="AL4887" s="40"/>
      <c r="AM4887" s="41"/>
      <c r="AN4887" s="36">
        <f>Y4887*(IF(AND(AH4887&gt;0,AI4887&lt;0),AH4887,0)+IF(AND(AJ4887&lt;0,AK4887&gt;0),AJ4887,0)+IF(AND(AL4887&gt;0,AM4887&gt;0),AL4887,0))</f>
        <v>0</v>
      </c>
      <c r="AO4887" s="37">
        <f>Y4887*(IF(AND(AH4887&gt;0,AI4887&lt;0),AI4887,0)+IF(AND(AJ4887&lt;0,AK4887&gt;0),AK4887,0)+IF(AND(AL4887&gt;0,AM4887&gt;0),AM4887,0))</f>
        <v>0</v>
      </c>
      <c r="AQ4887" s="40">
        <f>AU4887*D4887</f>
        <v>90209.946368319652</v>
      </c>
      <c r="AR4887" s="40">
        <f>AV4887*E4887</f>
        <v>69306.006337490588</v>
      </c>
      <c r="AS4887" s="40">
        <f>IF(AND(Y4887&lt;&gt;0,AN4887&lt;&gt;0),0,Q4887)</f>
        <v>19093.900372724554</v>
      </c>
      <c r="AT4887" s="41">
        <f t="shared" si="1220"/>
        <v>178609.8530785348</v>
      </c>
      <c r="AU4887" s="42">
        <f>S4887+AN4887</f>
        <v>662.13994691955111</v>
      </c>
      <c r="AV4887" s="37">
        <f>T4887+AO4887</f>
        <v>686.46995183726813</v>
      </c>
      <c r="AW4887" s="58">
        <f t="shared" si="1221"/>
        <v>0.50506702073515686</v>
      </c>
      <c r="AX4887" s="58">
        <f t="shared" si="1222"/>
        <v>0.38803014023541421</v>
      </c>
      <c r="AY4887" s="59">
        <f t="shared" si="1223"/>
        <v>0.10690283902942892</v>
      </c>
      <c r="AZ4887" s="54">
        <f t="shared" ref="AZ4887:AZ4950" si="1231">AT4887/AT4886-1</f>
        <v>-1.6443514880701837E-3</v>
      </c>
    </row>
    <row r="4888" spans="3:52" x14ac:dyDescent="0.25">
      <c r="C4888" s="35">
        <v>41761</v>
      </c>
      <c r="D4888" s="36">
        <v>136.94999999999999</v>
      </c>
      <c r="E4888" s="37">
        <v>101.43</v>
      </c>
      <c r="F4888" s="38">
        <v>0</v>
      </c>
      <c r="G4888" s="7">
        <v>0</v>
      </c>
      <c r="H4888" s="38">
        <v>1</v>
      </c>
      <c r="I4888" s="7">
        <v>1</v>
      </c>
      <c r="J4888" s="36">
        <f t="shared" si="1224"/>
        <v>136.88152499999998</v>
      </c>
      <c r="K4888" s="37">
        <f t="shared" si="1225"/>
        <v>101.37928500000001</v>
      </c>
      <c r="L4888" s="36">
        <f t="shared" si="1226"/>
        <v>137.018475</v>
      </c>
      <c r="M4888" s="37">
        <f t="shared" si="1227"/>
        <v>101.480715</v>
      </c>
      <c r="O4888" s="39">
        <f t="shared" si="1228"/>
        <v>90680.065730632516</v>
      </c>
      <c r="P4888" s="40">
        <f t="shared" si="1229"/>
        <v>69628.647214854107</v>
      </c>
      <c r="Q4888" s="40">
        <f>S4888*F4888+T4888*G4888+AS4887*(1+$G$9/252)</f>
        <v>19094.658067183787</v>
      </c>
      <c r="R4888" s="41">
        <f t="shared" si="1216"/>
        <v>179403.3710126704</v>
      </c>
      <c r="S4888" s="36">
        <f>AU4887*H4887</f>
        <v>662.13994691955111</v>
      </c>
      <c r="T4888" s="37">
        <f>AV4887*I4887</f>
        <v>686.46995183726813</v>
      </c>
      <c r="U4888" s="57">
        <f t="shared" si="1219"/>
        <v>0.50545352196435722</v>
      </c>
      <c r="V4888" s="58">
        <f t="shared" si="1217"/>
        <v>0.3881122568758007</v>
      </c>
      <c r="W4888" s="59">
        <f t="shared" si="1218"/>
        <v>0.10643422115984222</v>
      </c>
      <c r="Y4888" s="7">
        <f t="shared" si="1230"/>
        <v>0</v>
      </c>
      <c r="Z4888" s="40"/>
      <c r="AA4888" s="40"/>
      <c r="AB4888" s="40"/>
      <c r="AC4888" s="40"/>
      <c r="AD4888" s="40"/>
      <c r="AE4888" s="40"/>
      <c r="AF4888" s="40"/>
      <c r="AG4888" s="41"/>
      <c r="AH4888" s="40"/>
      <c r="AI4888" s="40"/>
      <c r="AJ4888" s="40"/>
      <c r="AK4888" s="40"/>
      <c r="AL4888" s="40"/>
      <c r="AM4888" s="41"/>
      <c r="AN4888" s="36">
        <f>Y4888*(IF(AND(AH4888&gt;0,AI4888&lt;0),AH4888,0)+IF(AND(AJ4888&lt;0,AK4888&gt;0),AJ4888,0)+IF(AND(AL4888&gt;0,AM4888&gt;0),AL4888,0))</f>
        <v>0</v>
      </c>
      <c r="AO4888" s="37">
        <f>Y4888*(IF(AND(AH4888&gt;0,AI4888&lt;0),AI4888,0)+IF(AND(AJ4888&lt;0,AK4888&gt;0),AK4888,0)+IF(AND(AL4888&gt;0,AM4888&gt;0),AM4888,0))</f>
        <v>0</v>
      </c>
      <c r="AQ4888" s="40">
        <f>AU4888*D4888</f>
        <v>90680.065730632516</v>
      </c>
      <c r="AR4888" s="40">
        <f>AV4888*E4888</f>
        <v>69628.647214854107</v>
      </c>
      <c r="AS4888" s="40">
        <f>IF(AND(Y4888&lt;&gt;0,AN4888&lt;&gt;0),0,Q4888)</f>
        <v>19094.658067183787</v>
      </c>
      <c r="AT4888" s="41">
        <f t="shared" si="1220"/>
        <v>179403.3710126704</v>
      </c>
      <c r="AU4888" s="42">
        <f>S4888+AN4888</f>
        <v>662.13994691955111</v>
      </c>
      <c r="AV4888" s="37">
        <f>T4888+AO4888</f>
        <v>686.46995183726813</v>
      </c>
      <c r="AW4888" s="58">
        <f t="shared" si="1221"/>
        <v>0.50545352196435722</v>
      </c>
      <c r="AX4888" s="58">
        <f t="shared" si="1222"/>
        <v>0.3881122568758007</v>
      </c>
      <c r="AY4888" s="59">
        <f t="shared" si="1223"/>
        <v>0.10643422115984222</v>
      </c>
      <c r="AZ4888" s="54">
        <f t="shared" si="1231"/>
        <v>4.4427444536707661E-3</v>
      </c>
    </row>
    <row r="4889" spans="3:52" x14ac:dyDescent="0.25">
      <c r="C4889" s="35">
        <v>41764</v>
      </c>
      <c r="D4889" s="36">
        <v>135.85</v>
      </c>
      <c r="E4889" s="37">
        <v>101.14</v>
      </c>
      <c r="F4889" s="38">
        <v>0</v>
      </c>
      <c r="G4889" s="7">
        <v>0</v>
      </c>
      <c r="H4889" s="38">
        <v>1</v>
      </c>
      <c r="I4889" s="7">
        <v>1</v>
      </c>
      <c r="J4889" s="36">
        <f t="shared" si="1224"/>
        <v>135.78207499999999</v>
      </c>
      <c r="K4889" s="37">
        <f t="shared" si="1225"/>
        <v>101.08943000000001</v>
      </c>
      <c r="L4889" s="36">
        <f t="shared" si="1226"/>
        <v>135.917925</v>
      </c>
      <c r="M4889" s="37">
        <f t="shared" si="1227"/>
        <v>101.19056999999999</v>
      </c>
      <c r="O4889" s="39">
        <f t="shared" si="1228"/>
        <v>89951.711789021021</v>
      </c>
      <c r="P4889" s="40">
        <f t="shared" si="1229"/>
        <v>69429.570928821297</v>
      </c>
      <c r="Q4889" s="40">
        <f>S4889*F4889+T4889*G4889+AS4888*(1+$G$9/252)</f>
        <v>19095.41579171026</v>
      </c>
      <c r="R4889" s="41">
        <f t="shared" si="1216"/>
        <v>178476.69850955257</v>
      </c>
      <c r="S4889" s="36">
        <f>AU4888*H4888</f>
        <v>662.13994691955111</v>
      </c>
      <c r="T4889" s="37">
        <f>AV4888*I4888</f>
        <v>686.46995183726813</v>
      </c>
      <c r="U4889" s="57">
        <f t="shared" si="1219"/>
        <v>0.50399695052744686</v>
      </c>
      <c r="V4889" s="58">
        <f t="shared" si="1217"/>
        <v>0.38901196351469508</v>
      </c>
      <c r="W4889" s="59">
        <f t="shared" si="1218"/>
        <v>0.10699108595785808</v>
      </c>
      <c r="Y4889" s="7">
        <f t="shared" si="1230"/>
        <v>0</v>
      </c>
      <c r="Z4889" s="40"/>
      <c r="AA4889" s="40"/>
      <c r="AB4889" s="40"/>
      <c r="AC4889" s="40"/>
      <c r="AD4889" s="40"/>
      <c r="AE4889" s="40"/>
      <c r="AF4889" s="40"/>
      <c r="AG4889" s="41"/>
      <c r="AH4889" s="40"/>
      <c r="AI4889" s="40"/>
      <c r="AJ4889" s="40"/>
      <c r="AK4889" s="40"/>
      <c r="AL4889" s="40"/>
      <c r="AM4889" s="41"/>
      <c r="AN4889" s="36">
        <f>Y4889*(IF(AND(AH4889&gt;0,AI4889&lt;0),AH4889,0)+IF(AND(AJ4889&lt;0,AK4889&gt;0),AJ4889,0)+IF(AND(AL4889&gt;0,AM4889&gt;0),AL4889,0))</f>
        <v>0</v>
      </c>
      <c r="AO4889" s="37">
        <f>Y4889*(IF(AND(AH4889&gt;0,AI4889&lt;0),AI4889,0)+IF(AND(AJ4889&lt;0,AK4889&gt;0),AK4889,0)+IF(AND(AL4889&gt;0,AM4889&gt;0),AM4889,0))</f>
        <v>0</v>
      </c>
      <c r="AQ4889" s="40">
        <f>AU4889*D4889</f>
        <v>89951.711789021021</v>
      </c>
      <c r="AR4889" s="40">
        <f>AV4889*E4889</f>
        <v>69429.570928821297</v>
      </c>
      <c r="AS4889" s="40">
        <f>IF(AND(Y4889&lt;&gt;0,AN4889&lt;&gt;0),0,Q4889)</f>
        <v>19095.41579171026</v>
      </c>
      <c r="AT4889" s="41">
        <f t="shared" si="1220"/>
        <v>178476.69850955257</v>
      </c>
      <c r="AU4889" s="42">
        <f>S4889+AN4889</f>
        <v>662.13994691955111</v>
      </c>
      <c r="AV4889" s="37">
        <f>T4889+AO4889</f>
        <v>686.46995183726813</v>
      </c>
      <c r="AW4889" s="58">
        <f t="shared" si="1221"/>
        <v>0.50399695052744686</v>
      </c>
      <c r="AX4889" s="58">
        <f t="shared" si="1222"/>
        <v>0.38901196351469508</v>
      </c>
      <c r="AY4889" s="59">
        <f t="shared" si="1223"/>
        <v>0.10699108595785808</v>
      </c>
      <c r="AZ4889" s="54">
        <f t="shared" si="1231"/>
        <v>-5.1653015095930455E-3</v>
      </c>
    </row>
    <row r="4890" spans="3:52" x14ac:dyDescent="0.25">
      <c r="C4890" s="35">
        <v>41765</v>
      </c>
      <c r="D4890" s="36">
        <v>135.49</v>
      </c>
      <c r="E4890" s="37">
        <v>100.95</v>
      </c>
      <c r="F4890" s="38">
        <v>0</v>
      </c>
      <c r="G4890" s="7">
        <v>0</v>
      </c>
      <c r="H4890" s="38">
        <v>1</v>
      </c>
      <c r="I4890" s="7">
        <v>1</v>
      </c>
      <c r="J4890" s="36">
        <f t="shared" si="1224"/>
        <v>135.42225500000001</v>
      </c>
      <c r="K4890" s="37">
        <f t="shared" si="1225"/>
        <v>100.89952500000001</v>
      </c>
      <c r="L4890" s="36">
        <f t="shared" si="1226"/>
        <v>135.55774500000001</v>
      </c>
      <c r="M4890" s="37">
        <f t="shared" si="1227"/>
        <v>101.00047499999999</v>
      </c>
      <c r="O4890" s="39">
        <f t="shared" si="1228"/>
        <v>89713.341408129985</v>
      </c>
      <c r="P4890" s="40">
        <f t="shared" si="1229"/>
        <v>69299.141637972221</v>
      </c>
      <c r="Q4890" s="40">
        <f>S4890*F4890+T4890*G4890+AS4889*(1+$G$9/252)</f>
        <v>19096.173546305166</v>
      </c>
      <c r="R4890" s="41">
        <f t="shared" si="1216"/>
        <v>178108.65659240738</v>
      </c>
      <c r="S4890" s="36">
        <f>AU4889*H4889</f>
        <v>662.13994691955111</v>
      </c>
      <c r="T4890" s="37">
        <f>AV4889*I4889</f>
        <v>686.46995183726813</v>
      </c>
      <c r="U4890" s="57">
        <f t="shared" si="1219"/>
        <v>0.5037000622234461</v>
      </c>
      <c r="V4890" s="58">
        <f t="shared" si="1217"/>
        <v>0.3890835120752148</v>
      </c>
      <c r="W4890" s="59">
        <f t="shared" si="1218"/>
        <v>0.1072164257013391</v>
      </c>
      <c r="Y4890" s="7">
        <f t="shared" si="1230"/>
        <v>0</v>
      </c>
      <c r="Z4890" s="40"/>
      <c r="AA4890" s="40"/>
      <c r="AB4890" s="40"/>
      <c r="AC4890" s="40"/>
      <c r="AD4890" s="40"/>
      <c r="AE4890" s="40"/>
      <c r="AF4890" s="40"/>
      <c r="AG4890" s="41"/>
      <c r="AH4890" s="40"/>
      <c r="AI4890" s="40"/>
      <c r="AJ4890" s="40"/>
      <c r="AK4890" s="40"/>
      <c r="AL4890" s="40"/>
      <c r="AM4890" s="41"/>
      <c r="AN4890" s="36">
        <f>Y4890*(IF(AND(AH4890&gt;0,AI4890&lt;0),AH4890,0)+IF(AND(AJ4890&lt;0,AK4890&gt;0),AJ4890,0)+IF(AND(AL4890&gt;0,AM4890&gt;0),AL4890,0))</f>
        <v>0</v>
      </c>
      <c r="AO4890" s="37">
        <f>Y4890*(IF(AND(AH4890&gt;0,AI4890&lt;0),AI4890,0)+IF(AND(AJ4890&lt;0,AK4890&gt;0),AK4890,0)+IF(AND(AL4890&gt;0,AM4890&gt;0),AM4890,0))</f>
        <v>0</v>
      </c>
      <c r="AQ4890" s="40">
        <f>AU4890*D4890</f>
        <v>89713.341408129985</v>
      </c>
      <c r="AR4890" s="40">
        <f>AV4890*E4890</f>
        <v>69299.141637972221</v>
      </c>
      <c r="AS4890" s="40">
        <f>IF(AND(Y4890&lt;&gt;0,AN4890&lt;&gt;0),0,Q4890)</f>
        <v>19096.173546305166</v>
      </c>
      <c r="AT4890" s="41">
        <f t="shared" si="1220"/>
        <v>178108.65659240738</v>
      </c>
      <c r="AU4890" s="42">
        <f>S4890+AN4890</f>
        <v>662.13994691955111</v>
      </c>
      <c r="AV4890" s="37">
        <f>T4890+AO4890</f>
        <v>686.46995183726813</v>
      </c>
      <c r="AW4890" s="58">
        <f t="shared" si="1221"/>
        <v>0.5037000622234461</v>
      </c>
      <c r="AX4890" s="58">
        <f t="shared" si="1222"/>
        <v>0.3890835120752148</v>
      </c>
      <c r="AY4890" s="59">
        <f t="shared" si="1223"/>
        <v>0.1072164257013391</v>
      </c>
      <c r="AZ4890" s="54">
        <f t="shared" si="1231"/>
        <v>-2.0621286712422249E-3</v>
      </c>
    </row>
    <row r="4891" spans="3:52" x14ac:dyDescent="0.25">
      <c r="C4891" s="35">
        <v>41766</v>
      </c>
      <c r="D4891" s="36">
        <v>138.54</v>
      </c>
      <c r="E4891" s="37">
        <v>101.96</v>
      </c>
      <c r="F4891" s="38">
        <v>0</v>
      </c>
      <c r="G4891" s="7">
        <v>0</v>
      </c>
      <c r="H4891" s="38">
        <v>1</v>
      </c>
      <c r="I4891" s="7">
        <v>1</v>
      </c>
      <c r="J4891" s="36">
        <f t="shared" si="1224"/>
        <v>138.47073</v>
      </c>
      <c r="K4891" s="37">
        <f t="shared" si="1225"/>
        <v>101.90902</v>
      </c>
      <c r="L4891" s="36">
        <f t="shared" si="1226"/>
        <v>138.60926999999998</v>
      </c>
      <c r="M4891" s="37">
        <f t="shared" si="1227"/>
        <v>102.01097999999999</v>
      </c>
      <c r="O4891" s="39">
        <f t="shared" si="1228"/>
        <v>91732.868246234604</v>
      </c>
      <c r="P4891" s="40">
        <f t="shared" si="1229"/>
        <v>69992.476289327853</v>
      </c>
      <c r="Q4891" s="40">
        <f>S4891*F4891+T4891*G4891+AS4890*(1+$G$9/252)</f>
        <v>19096.931330969699</v>
      </c>
      <c r="R4891" s="41">
        <f t="shared" si="1216"/>
        <v>180822.27586653215</v>
      </c>
      <c r="S4891" s="36">
        <f>AU4890*H4890</f>
        <v>662.13994691955111</v>
      </c>
      <c r="T4891" s="37">
        <f>AV4890*I4890</f>
        <v>686.46995183726813</v>
      </c>
      <c r="U4891" s="57">
        <f t="shared" si="1219"/>
        <v>0.50730955468088523</v>
      </c>
      <c r="V4891" s="58">
        <f t="shared" si="1217"/>
        <v>0.38707883723900499</v>
      </c>
      <c r="W4891" s="59">
        <f t="shared" si="1218"/>
        <v>0.10561160808010986</v>
      </c>
      <c r="Y4891" s="7">
        <f t="shared" si="1230"/>
        <v>0</v>
      </c>
      <c r="Z4891" s="40"/>
      <c r="AA4891" s="40"/>
      <c r="AB4891" s="40"/>
      <c r="AC4891" s="40"/>
      <c r="AD4891" s="40"/>
      <c r="AE4891" s="40"/>
      <c r="AF4891" s="40"/>
      <c r="AG4891" s="41"/>
      <c r="AH4891" s="40"/>
      <c r="AI4891" s="40"/>
      <c r="AJ4891" s="40"/>
      <c r="AK4891" s="40"/>
      <c r="AL4891" s="40"/>
      <c r="AM4891" s="41"/>
      <c r="AN4891" s="36">
        <f>Y4891*(IF(AND(AH4891&gt;0,AI4891&lt;0),AH4891,0)+IF(AND(AJ4891&lt;0,AK4891&gt;0),AJ4891,0)+IF(AND(AL4891&gt;0,AM4891&gt;0),AL4891,0))</f>
        <v>0</v>
      </c>
      <c r="AO4891" s="37">
        <f>Y4891*(IF(AND(AH4891&gt;0,AI4891&lt;0),AI4891,0)+IF(AND(AJ4891&lt;0,AK4891&gt;0),AK4891,0)+IF(AND(AL4891&gt;0,AM4891&gt;0),AM4891,0))</f>
        <v>0</v>
      </c>
      <c r="AQ4891" s="40">
        <f>AU4891*D4891</f>
        <v>91732.868246234604</v>
      </c>
      <c r="AR4891" s="40">
        <f>AV4891*E4891</f>
        <v>69992.476289327853</v>
      </c>
      <c r="AS4891" s="40">
        <f>IF(AND(Y4891&lt;&gt;0,AN4891&lt;&gt;0),0,Q4891)</f>
        <v>19096.931330969699</v>
      </c>
      <c r="AT4891" s="41">
        <f t="shared" si="1220"/>
        <v>180822.27586653215</v>
      </c>
      <c r="AU4891" s="42">
        <f>S4891+AN4891</f>
        <v>662.13994691955111</v>
      </c>
      <c r="AV4891" s="37">
        <f>T4891+AO4891</f>
        <v>686.46995183726813</v>
      </c>
      <c r="AW4891" s="58">
        <f t="shared" si="1221"/>
        <v>0.50730955468088523</v>
      </c>
      <c r="AX4891" s="58">
        <f t="shared" si="1222"/>
        <v>0.38707883723900499</v>
      </c>
      <c r="AY4891" s="59">
        <f t="shared" si="1223"/>
        <v>0.10561160808010986</v>
      </c>
      <c r="AZ4891" s="54">
        <f t="shared" si="1231"/>
        <v>1.5235751737405767E-2</v>
      </c>
    </row>
    <row r="4892" spans="3:52" x14ac:dyDescent="0.25">
      <c r="C4892" s="35">
        <v>41767</v>
      </c>
      <c r="D4892" s="36">
        <v>136.69999999999999</v>
      </c>
      <c r="E4892" s="37">
        <v>101.95</v>
      </c>
      <c r="F4892" s="38">
        <v>0</v>
      </c>
      <c r="G4892" s="7">
        <v>0</v>
      </c>
      <c r="H4892" s="38">
        <v>1</v>
      </c>
      <c r="I4892" s="7">
        <v>1</v>
      </c>
      <c r="J4892" s="36">
        <f t="shared" si="1224"/>
        <v>136.63165000000001</v>
      </c>
      <c r="K4892" s="37">
        <f t="shared" si="1225"/>
        <v>101.89902500000001</v>
      </c>
      <c r="L4892" s="36">
        <f t="shared" si="1226"/>
        <v>136.76834999999997</v>
      </c>
      <c r="M4892" s="37">
        <f t="shared" si="1227"/>
        <v>102.000975</v>
      </c>
      <c r="O4892" s="39">
        <f t="shared" si="1228"/>
        <v>90514.530743902622</v>
      </c>
      <c r="P4892" s="40">
        <f t="shared" si="1229"/>
        <v>69985.611589809487</v>
      </c>
      <c r="Q4892" s="40">
        <f>S4892*F4892+T4892*G4892+AS4891*(1+$G$9/252)</f>
        <v>19097.689145705051</v>
      </c>
      <c r="R4892" s="41">
        <f t="shared" ref="R4892:R4955" si="1232">SUM(O4892:Q4892)</f>
        <v>179597.83147941716</v>
      </c>
      <c r="S4892" s="36">
        <f>AU4891*H4891</f>
        <v>662.13994691955111</v>
      </c>
      <c r="T4892" s="37">
        <f>AV4891*I4891</f>
        <v>686.46995183726813</v>
      </c>
      <c r="U4892" s="57">
        <f t="shared" si="1219"/>
        <v>0.50398454145186078</v>
      </c>
      <c r="V4892" s="58">
        <f t="shared" ref="V4892:V4955" si="1233">P4892/R4892</f>
        <v>0.38967960255038048</v>
      </c>
      <c r="W4892" s="59">
        <f t="shared" ref="W4892:W4955" si="1234">Q4892/R4892</f>
        <v>0.10633585599775877</v>
      </c>
      <c r="Y4892" s="7">
        <f t="shared" si="1230"/>
        <v>0</v>
      </c>
      <c r="Z4892" s="40"/>
      <c r="AA4892" s="40"/>
      <c r="AB4892" s="40"/>
      <c r="AC4892" s="40"/>
      <c r="AD4892" s="40"/>
      <c r="AE4892" s="40"/>
      <c r="AF4892" s="40"/>
      <c r="AG4892" s="41"/>
      <c r="AH4892" s="40"/>
      <c r="AI4892" s="40"/>
      <c r="AJ4892" s="40"/>
      <c r="AK4892" s="40"/>
      <c r="AL4892" s="40"/>
      <c r="AM4892" s="41"/>
      <c r="AN4892" s="36">
        <f>Y4892*(IF(AND(AH4892&gt;0,AI4892&lt;0),AH4892,0)+IF(AND(AJ4892&lt;0,AK4892&gt;0),AJ4892,0)+IF(AND(AL4892&gt;0,AM4892&gt;0),AL4892,0))</f>
        <v>0</v>
      </c>
      <c r="AO4892" s="37">
        <f>Y4892*(IF(AND(AH4892&gt;0,AI4892&lt;0),AI4892,0)+IF(AND(AJ4892&lt;0,AK4892&gt;0),AK4892,0)+IF(AND(AL4892&gt;0,AM4892&gt;0),AM4892,0))</f>
        <v>0</v>
      </c>
      <c r="AQ4892" s="40">
        <f>AU4892*D4892</f>
        <v>90514.530743902622</v>
      </c>
      <c r="AR4892" s="40">
        <f>AV4892*E4892</f>
        <v>69985.611589809487</v>
      </c>
      <c r="AS4892" s="40">
        <f>IF(AND(Y4892&lt;&gt;0,AN4892&lt;&gt;0),0,Q4892)</f>
        <v>19097.689145705051</v>
      </c>
      <c r="AT4892" s="41">
        <f t="shared" si="1220"/>
        <v>179597.83147941716</v>
      </c>
      <c r="AU4892" s="42">
        <f>S4892+AN4892</f>
        <v>662.13994691955111</v>
      </c>
      <c r="AV4892" s="37">
        <f>T4892+AO4892</f>
        <v>686.46995183726813</v>
      </c>
      <c r="AW4892" s="58">
        <f t="shared" si="1221"/>
        <v>0.50398454145186078</v>
      </c>
      <c r="AX4892" s="58">
        <f t="shared" si="1222"/>
        <v>0.38967960255038048</v>
      </c>
      <c r="AY4892" s="59">
        <f t="shared" si="1223"/>
        <v>0.10633585599775877</v>
      </c>
      <c r="AZ4892" s="54">
        <f t="shared" si="1231"/>
        <v>-6.7715350957022746E-3</v>
      </c>
    </row>
    <row r="4893" spans="3:52" x14ac:dyDescent="0.25">
      <c r="C4893" s="35">
        <v>41768</v>
      </c>
      <c r="D4893" s="36">
        <v>137.52000000000001</v>
      </c>
      <c r="E4893" s="37">
        <v>102.93</v>
      </c>
      <c r="F4893" s="38">
        <v>0</v>
      </c>
      <c r="G4893" s="7">
        <v>0</v>
      </c>
      <c r="H4893" s="38">
        <v>1</v>
      </c>
      <c r="I4893" s="7">
        <v>1</v>
      </c>
      <c r="J4893" s="36">
        <f t="shared" si="1224"/>
        <v>137.45124000000001</v>
      </c>
      <c r="K4893" s="37">
        <f t="shared" si="1225"/>
        <v>102.87853500000001</v>
      </c>
      <c r="L4893" s="36">
        <f t="shared" si="1226"/>
        <v>137.58876000000001</v>
      </c>
      <c r="M4893" s="37">
        <f t="shared" si="1227"/>
        <v>102.981465</v>
      </c>
      <c r="O4893" s="39">
        <f t="shared" si="1228"/>
        <v>91057.485500376672</v>
      </c>
      <c r="P4893" s="40">
        <f t="shared" si="1229"/>
        <v>70658.35214261002</v>
      </c>
      <c r="Q4893" s="40">
        <f>S4893*F4893+T4893*G4893+AS4892*(1+$G$9/252)</f>
        <v>19098.446990512421</v>
      </c>
      <c r="R4893" s="41">
        <f t="shared" si="1232"/>
        <v>180814.2846334991</v>
      </c>
      <c r="S4893" s="36">
        <f>AU4892*H4892</f>
        <v>662.13994691955111</v>
      </c>
      <c r="T4893" s="37">
        <f>AV4892*I4892</f>
        <v>686.46995183726813</v>
      </c>
      <c r="U4893" s="57">
        <f t="shared" ref="U4893:U4956" si="1235">O4893/R4893</f>
        <v>0.50359674671138588</v>
      </c>
      <c r="V4893" s="58">
        <f t="shared" si="1233"/>
        <v>0.39077859520795455</v>
      </c>
      <c r="W4893" s="59">
        <f t="shared" si="1234"/>
        <v>0.10562465808065968</v>
      </c>
      <c r="Y4893" s="7">
        <f t="shared" si="1230"/>
        <v>0</v>
      </c>
      <c r="Z4893" s="40"/>
      <c r="AA4893" s="40"/>
      <c r="AB4893" s="40"/>
      <c r="AC4893" s="40"/>
      <c r="AD4893" s="40"/>
      <c r="AE4893" s="40"/>
      <c r="AF4893" s="40"/>
      <c r="AG4893" s="41"/>
      <c r="AH4893" s="40"/>
      <c r="AI4893" s="40"/>
      <c r="AJ4893" s="40"/>
      <c r="AK4893" s="40"/>
      <c r="AL4893" s="40"/>
      <c r="AM4893" s="41"/>
      <c r="AN4893" s="36">
        <f>Y4893*(IF(AND(AH4893&gt;0,AI4893&lt;0),AH4893,0)+IF(AND(AJ4893&lt;0,AK4893&gt;0),AJ4893,0)+IF(AND(AL4893&gt;0,AM4893&gt;0),AL4893,0))</f>
        <v>0</v>
      </c>
      <c r="AO4893" s="37">
        <f>Y4893*(IF(AND(AH4893&gt;0,AI4893&lt;0),AI4893,0)+IF(AND(AJ4893&lt;0,AK4893&gt;0),AK4893,0)+IF(AND(AL4893&gt;0,AM4893&gt;0),AM4893,0))</f>
        <v>0</v>
      </c>
      <c r="AQ4893" s="40">
        <f>AU4893*D4893</f>
        <v>91057.485500376672</v>
      </c>
      <c r="AR4893" s="40">
        <f>AV4893*E4893</f>
        <v>70658.35214261002</v>
      </c>
      <c r="AS4893" s="40">
        <f>IF(AND(Y4893&lt;&gt;0,AN4893&lt;&gt;0),0,Q4893)</f>
        <v>19098.446990512421</v>
      </c>
      <c r="AT4893" s="41">
        <f t="shared" ref="AT4893:AT4956" si="1236">SUM(AQ4893:AS4893)</f>
        <v>180814.2846334991</v>
      </c>
      <c r="AU4893" s="42">
        <f>S4893+AN4893</f>
        <v>662.13994691955111</v>
      </c>
      <c r="AV4893" s="37">
        <f>T4893+AO4893</f>
        <v>686.46995183726813</v>
      </c>
      <c r="AW4893" s="58">
        <f t="shared" si="1221"/>
        <v>0.50359674671138588</v>
      </c>
      <c r="AX4893" s="58">
        <f t="shared" si="1222"/>
        <v>0.39077859520795455</v>
      </c>
      <c r="AY4893" s="59">
        <f t="shared" si="1223"/>
        <v>0.10562465808065968</v>
      </c>
      <c r="AZ4893" s="54">
        <f t="shared" si="1231"/>
        <v>6.773206246765584E-3</v>
      </c>
    </row>
    <row r="4894" spans="3:52" x14ac:dyDescent="0.25">
      <c r="C4894" s="35">
        <v>41771</v>
      </c>
      <c r="D4894" s="36">
        <v>140.15</v>
      </c>
      <c r="E4894" s="37">
        <v>102.86</v>
      </c>
      <c r="F4894" s="38">
        <v>0</v>
      </c>
      <c r="G4894" s="7">
        <v>0</v>
      </c>
      <c r="H4894" s="38">
        <v>1</v>
      </c>
      <c r="I4894" s="7">
        <v>1</v>
      </c>
      <c r="J4894" s="36">
        <f t="shared" si="1224"/>
        <v>140.079925</v>
      </c>
      <c r="K4894" s="37">
        <f t="shared" si="1225"/>
        <v>102.80857</v>
      </c>
      <c r="L4894" s="36">
        <f t="shared" si="1226"/>
        <v>140.22007500000001</v>
      </c>
      <c r="M4894" s="37">
        <f t="shared" si="1227"/>
        <v>102.91143</v>
      </c>
      <c r="O4894" s="39">
        <f t="shared" si="1228"/>
        <v>92798.913560775094</v>
      </c>
      <c r="P4894" s="40">
        <f t="shared" si="1229"/>
        <v>70610.299245981398</v>
      </c>
      <c r="Q4894" s="40">
        <f>S4894*F4894+T4894*G4894+AS4893*(1+$G$9/252)</f>
        <v>19099.204865392996</v>
      </c>
      <c r="R4894" s="41">
        <f t="shared" si="1232"/>
        <v>182508.41767214949</v>
      </c>
      <c r="S4894" s="36">
        <f>AU4893*H4893</f>
        <v>662.13994691955111</v>
      </c>
      <c r="T4894" s="37">
        <f>AV4893*I4893</f>
        <v>686.46995183726813</v>
      </c>
      <c r="U4894" s="57">
        <f t="shared" si="1235"/>
        <v>0.50846374509407666</v>
      </c>
      <c r="V4894" s="58">
        <f t="shared" si="1233"/>
        <v>0.38688790438599274</v>
      </c>
      <c r="W4894" s="59">
        <f t="shared" si="1234"/>
        <v>0.1046483505199306</v>
      </c>
      <c r="Y4894" s="7">
        <f t="shared" si="1230"/>
        <v>0</v>
      </c>
      <c r="Z4894" s="40"/>
      <c r="AA4894" s="40"/>
      <c r="AB4894" s="40"/>
      <c r="AC4894" s="40"/>
      <c r="AD4894" s="40"/>
      <c r="AE4894" s="40"/>
      <c r="AF4894" s="40"/>
      <c r="AG4894" s="41"/>
      <c r="AH4894" s="40"/>
      <c r="AI4894" s="40"/>
      <c r="AJ4894" s="40"/>
      <c r="AK4894" s="40"/>
      <c r="AL4894" s="40"/>
      <c r="AM4894" s="41"/>
      <c r="AN4894" s="36">
        <f>Y4894*(IF(AND(AH4894&gt;0,AI4894&lt;0),AH4894,0)+IF(AND(AJ4894&lt;0,AK4894&gt;0),AJ4894,0)+IF(AND(AL4894&gt;0,AM4894&gt;0),AL4894,0))</f>
        <v>0</v>
      </c>
      <c r="AO4894" s="37">
        <f>Y4894*(IF(AND(AH4894&gt;0,AI4894&lt;0),AI4894,0)+IF(AND(AJ4894&lt;0,AK4894&gt;0),AK4894,0)+IF(AND(AL4894&gt;0,AM4894&gt;0),AM4894,0))</f>
        <v>0</v>
      </c>
      <c r="AQ4894" s="40">
        <f>AU4894*D4894</f>
        <v>92798.913560775094</v>
      </c>
      <c r="AR4894" s="40">
        <f>AV4894*E4894</f>
        <v>70610.299245981398</v>
      </c>
      <c r="AS4894" s="40">
        <f>IF(AND(Y4894&lt;&gt;0,AN4894&lt;&gt;0),0,Q4894)</f>
        <v>19099.204865392996</v>
      </c>
      <c r="AT4894" s="41">
        <f t="shared" si="1236"/>
        <v>182508.41767214949</v>
      </c>
      <c r="AU4894" s="42">
        <f>S4894+AN4894</f>
        <v>662.13994691955111</v>
      </c>
      <c r="AV4894" s="37">
        <f>T4894+AO4894</f>
        <v>686.46995183726813</v>
      </c>
      <c r="AW4894" s="58">
        <f t="shared" si="1221"/>
        <v>0.50846374509407666</v>
      </c>
      <c r="AX4894" s="58">
        <f t="shared" si="1222"/>
        <v>0.38688790438599274</v>
      </c>
      <c r="AY4894" s="59">
        <f t="shared" si="1223"/>
        <v>0.1046483505199306</v>
      </c>
      <c r="AZ4894" s="54">
        <f t="shared" si="1231"/>
        <v>9.3694645978015245E-3</v>
      </c>
    </row>
    <row r="4895" spans="3:52" x14ac:dyDescent="0.25">
      <c r="C4895" s="35">
        <v>41772</v>
      </c>
      <c r="D4895" s="36">
        <v>140.13999999999999</v>
      </c>
      <c r="E4895" s="37">
        <v>103.53</v>
      </c>
      <c r="F4895" s="38">
        <v>0</v>
      </c>
      <c r="G4895" s="7">
        <v>0</v>
      </c>
      <c r="H4895" s="38">
        <v>1</v>
      </c>
      <c r="I4895" s="7">
        <v>1</v>
      </c>
      <c r="J4895" s="36">
        <f t="shared" si="1224"/>
        <v>140.06993</v>
      </c>
      <c r="K4895" s="37">
        <f t="shared" si="1225"/>
        <v>103.47823500000001</v>
      </c>
      <c r="L4895" s="36">
        <f t="shared" si="1226"/>
        <v>140.21006999999997</v>
      </c>
      <c r="M4895" s="37">
        <f t="shared" si="1227"/>
        <v>103.58176499999999</v>
      </c>
      <c r="O4895" s="39">
        <f t="shared" si="1228"/>
        <v>92792.292161305886</v>
      </c>
      <c r="P4895" s="40">
        <f t="shared" si="1229"/>
        <v>71070.234113712373</v>
      </c>
      <c r="Q4895" s="40">
        <f>S4895*F4895+T4895*G4895+AS4894*(1+$G$9/252)</f>
        <v>19099.962770347971</v>
      </c>
      <c r="R4895" s="41">
        <f t="shared" si="1232"/>
        <v>182962.48904536624</v>
      </c>
      <c r="S4895" s="36">
        <f>AU4894*H4894</f>
        <v>662.13994691955111</v>
      </c>
      <c r="T4895" s="37">
        <f>AV4894*I4894</f>
        <v>686.46995183726813</v>
      </c>
      <c r="U4895" s="57">
        <f t="shared" si="1235"/>
        <v>0.50716566354919712</v>
      </c>
      <c r="V4895" s="58">
        <f t="shared" si="1233"/>
        <v>0.38844155697996785</v>
      </c>
      <c r="W4895" s="59">
        <f t="shared" si="1234"/>
        <v>0.10439277947083495</v>
      </c>
      <c r="Y4895" s="7">
        <f t="shared" si="1230"/>
        <v>0</v>
      </c>
      <c r="Z4895" s="40"/>
      <c r="AA4895" s="40"/>
      <c r="AB4895" s="40"/>
      <c r="AC4895" s="40"/>
      <c r="AD4895" s="40"/>
      <c r="AE4895" s="40"/>
      <c r="AF4895" s="40"/>
      <c r="AG4895" s="41"/>
      <c r="AH4895" s="40"/>
      <c r="AI4895" s="40"/>
      <c r="AJ4895" s="40"/>
      <c r="AK4895" s="40"/>
      <c r="AL4895" s="40"/>
      <c r="AM4895" s="41"/>
      <c r="AN4895" s="36">
        <f>Y4895*(IF(AND(AH4895&gt;0,AI4895&lt;0),AH4895,0)+IF(AND(AJ4895&lt;0,AK4895&gt;0),AJ4895,0)+IF(AND(AL4895&gt;0,AM4895&gt;0),AL4895,0))</f>
        <v>0</v>
      </c>
      <c r="AO4895" s="37">
        <f>Y4895*(IF(AND(AH4895&gt;0,AI4895&lt;0),AI4895,0)+IF(AND(AJ4895&lt;0,AK4895&gt;0),AK4895,0)+IF(AND(AL4895&gt;0,AM4895&gt;0),AM4895,0))</f>
        <v>0</v>
      </c>
      <c r="AQ4895" s="40">
        <f>AU4895*D4895</f>
        <v>92792.292161305886</v>
      </c>
      <c r="AR4895" s="40">
        <f>AV4895*E4895</f>
        <v>71070.234113712373</v>
      </c>
      <c r="AS4895" s="40">
        <f>IF(AND(Y4895&lt;&gt;0,AN4895&lt;&gt;0),0,Q4895)</f>
        <v>19099.962770347971</v>
      </c>
      <c r="AT4895" s="41">
        <f t="shared" si="1236"/>
        <v>182962.48904536624</v>
      </c>
      <c r="AU4895" s="42">
        <f>S4895+AN4895</f>
        <v>662.13994691955111</v>
      </c>
      <c r="AV4895" s="37">
        <f>T4895+AO4895</f>
        <v>686.46995183726813</v>
      </c>
      <c r="AW4895" s="58">
        <f t="shared" si="1221"/>
        <v>0.50716566354919712</v>
      </c>
      <c r="AX4895" s="58">
        <f t="shared" si="1222"/>
        <v>0.38844155697996785</v>
      </c>
      <c r="AY4895" s="59">
        <f t="shared" si="1223"/>
        <v>0.10439277947083495</v>
      </c>
      <c r="AZ4895" s="54">
        <f t="shared" si="1231"/>
        <v>2.4879475643277971E-3</v>
      </c>
    </row>
    <row r="4896" spans="3:52" x14ac:dyDescent="0.25">
      <c r="C4896" s="35">
        <v>41773</v>
      </c>
      <c r="D4896" s="36">
        <v>139.33000000000001</v>
      </c>
      <c r="E4896" s="37">
        <v>103.03</v>
      </c>
      <c r="F4896" s="38">
        <v>0</v>
      </c>
      <c r="G4896" s="7">
        <v>0</v>
      </c>
      <c r="H4896" s="38">
        <v>1</v>
      </c>
      <c r="I4896" s="7">
        <v>1</v>
      </c>
      <c r="J4896" s="36">
        <f t="shared" si="1224"/>
        <v>139.26033500000003</v>
      </c>
      <c r="K4896" s="37">
        <f t="shared" si="1225"/>
        <v>102.97848500000001</v>
      </c>
      <c r="L4896" s="36">
        <f t="shared" si="1226"/>
        <v>139.399665</v>
      </c>
      <c r="M4896" s="37">
        <f t="shared" si="1227"/>
        <v>103.081515</v>
      </c>
      <c r="O4896" s="39">
        <f t="shared" si="1228"/>
        <v>92255.958804301059</v>
      </c>
      <c r="P4896" s="40">
        <f t="shared" si="1229"/>
        <v>70726.99913779374</v>
      </c>
      <c r="Q4896" s="40">
        <f>S4896*F4896+T4896*G4896+AS4895*(1+$G$9/252)</f>
        <v>19100.720705378539</v>
      </c>
      <c r="R4896" s="41">
        <f t="shared" si="1232"/>
        <v>182083.67864747334</v>
      </c>
      <c r="S4896" s="36">
        <f>AU4895*H4895</f>
        <v>662.13994691955111</v>
      </c>
      <c r="T4896" s="37">
        <f>AV4895*I4895</f>
        <v>686.46995183726813</v>
      </c>
      <c r="U4896" s="57">
        <f t="shared" si="1235"/>
        <v>0.50666792042857944</v>
      </c>
      <c r="V4896" s="58">
        <f t="shared" si="1233"/>
        <v>0.38843129523281505</v>
      </c>
      <c r="W4896" s="59">
        <f t="shared" si="1234"/>
        <v>0.10490078433860545</v>
      </c>
      <c r="Y4896" s="7">
        <f t="shared" si="1230"/>
        <v>0</v>
      </c>
      <c r="Z4896" s="40"/>
      <c r="AA4896" s="40"/>
      <c r="AB4896" s="40"/>
      <c r="AC4896" s="40"/>
      <c r="AD4896" s="40"/>
      <c r="AE4896" s="40"/>
      <c r="AF4896" s="40"/>
      <c r="AG4896" s="41"/>
      <c r="AH4896" s="40"/>
      <c r="AI4896" s="40"/>
      <c r="AJ4896" s="40"/>
      <c r="AK4896" s="40"/>
      <c r="AL4896" s="40"/>
      <c r="AM4896" s="41"/>
      <c r="AN4896" s="36">
        <f>Y4896*(IF(AND(AH4896&gt;0,AI4896&lt;0),AH4896,0)+IF(AND(AJ4896&lt;0,AK4896&gt;0),AJ4896,0)+IF(AND(AL4896&gt;0,AM4896&gt;0),AL4896,0))</f>
        <v>0</v>
      </c>
      <c r="AO4896" s="37">
        <f>Y4896*(IF(AND(AH4896&gt;0,AI4896&lt;0),AI4896,0)+IF(AND(AJ4896&lt;0,AK4896&gt;0),AK4896,0)+IF(AND(AL4896&gt;0,AM4896&gt;0),AM4896,0))</f>
        <v>0</v>
      </c>
      <c r="AQ4896" s="40">
        <f>AU4896*D4896</f>
        <v>92255.958804301059</v>
      </c>
      <c r="AR4896" s="40">
        <f>AV4896*E4896</f>
        <v>70726.99913779374</v>
      </c>
      <c r="AS4896" s="40">
        <f>IF(AND(Y4896&lt;&gt;0,AN4896&lt;&gt;0),0,Q4896)</f>
        <v>19100.720705378539</v>
      </c>
      <c r="AT4896" s="41">
        <f t="shared" si="1236"/>
        <v>182083.67864747334</v>
      </c>
      <c r="AU4896" s="42">
        <f>S4896+AN4896</f>
        <v>662.13994691955111</v>
      </c>
      <c r="AV4896" s="37">
        <f>T4896+AO4896</f>
        <v>686.46995183726813</v>
      </c>
      <c r="AW4896" s="58">
        <f t="shared" si="1221"/>
        <v>0.50666792042857944</v>
      </c>
      <c r="AX4896" s="58">
        <f t="shared" si="1222"/>
        <v>0.38843129523281505</v>
      </c>
      <c r="AY4896" s="59">
        <f t="shared" si="1223"/>
        <v>0.10490078433860545</v>
      </c>
      <c r="AZ4896" s="54">
        <f t="shared" si="1231"/>
        <v>-4.8032271668264626E-3</v>
      </c>
    </row>
    <row r="4897" spans="3:52" x14ac:dyDescent="0.25">
      <c r="C4897" s="35">
        <v>41774</v>
      </c>
      <c r="D4897" s="36">
        <v>138.68</v>
      </c>
      <c r="E4897" s="37">
        <v>102.5</v>
      </c>
      <c r="F4897" s="38">
        <v>0</v>
      </c>
      <c r="G4897" s="7">
        <v>0</v>
      </c>
      <c r="H4897" s="38">
        <v>1</v>
      </c>
      <c r="I4897" s="7">
        <v>1</v>
      </c>
      <c r="J4897" s="36">
        <f t="shared" si="1224"/>
        <v>138.61066000000002</v>
      </c>
      <c r="K4897" s="37">
        <f t="shared" si="1225"/>
        <v>102.44875</v>
      </c>
      <c r="L4897" s="36">
        <f t="shared" si="1226"/>
        <v>138.74933999999999</v>
      </c>
      <c r="M4897" s="37">
        <f t="shared" si="1227"/>
        <v>102.55125</v>
      </c>
      <c r="O4897" s="39">
        <f t="shared" si="1228"/>
        <v>91825.567838803356</v>
      </c>
      <c r="P4897" s="40">
        <f t="shared" si="1229"/>
        <v>70363.17006331998</v>
      </c>
      <c r="Q4897" s="40">
        <f>S4897*F4897+T4897*G4897+AS4896*(1+$G$9/252)</f>
        <v>19101.478670485893</v>
      </c>
      <c r="R4897" s="41">
        <f t="shared" si="1232"/>
        <v>181290.21657260924</v>
      </c>
      <c r="S4897" s="36">
        <f>AU4896*H4896</f>
        <v>662.13994691955111</v>
      </c>
      <c r="T4897" s="37">
        <f>AV4896*I4896</f>
        <v>686.46995183726813</v>
      </c>
      <c r="U4897" s="57">
        <f t="shared" si="1235"/>
        <v>0.50651143550278643</v>
      </c>
      <c r="V4897" s="58">
        <f t="shared" si="1233"/>
        <v>0.38812447463285232</v>
      </c>
      <c r="W4897" s="59">
        <f t="shared" si="1234"/>
        <v>0.10536408986436113</v>
      </c>
      <c r="Y4897" s="7">
        <f t="shared" si="1230"/>
        <v>0</v>
      </c>
      <c r="Z4897" s="40"/>
      <c r="AA4897" s="40"/>
      <c r="AB4897" s="40"/>
      <c r="AC4897" s="40"/>
      <c r="AD4897" s="40"/>
      <c r="AE4897" s="40"/>
      <c r="AF4897" s="40"/>
      <c r="AG4897" s="41"/>
      <c r="AH4897" s="40"/>
      <c r="AI4897" s="40"/>
      <c r="AJ4897" s="40"/>
      <c r="AK4897" s="40"/>
      <c r="AL4897" s="40"/>
      <c r="AM4897" s="41"/>
      <c r="AN4897" s="36">
        <f>Y4897*(IF(AND(AH4897&gt;0,AI4897&lt;0),AH4897,0)+IF(AND(AJ4897&lt;0,AK4897&gt;0),AJ4897,0)+IF(AND(AL4897&gt;0,AM4897&gt;0),AL4897,0))</f>
        <v>0</v>
      </c>
      <c r="AO4897" s="37">
        <f>Y4897*(IF(AND(AH4897&gt;0,AI4897&lt;0),AI4897,0)+IF(AND(AJ4897&lt;0,AK4897&gt;0),AK4897,0)+IF(AND(AL4897&gt;0,AM4897&gt;0),AM4897,0))</f>
        <v>0</v>
      </c>
      <c r="AQ4897" s="40">
        <f>AU4897*D4897</f>
        <v>91825.567838803356</v>
      </c>
      <c r="AR4897" s="40">
        <f>AV4897*E4897</f>
        <v>70363.17006331998</v>
      </c>
      <c r="AS4897" s="40">
        <f>IF(AND(Y4897&lt;&gt;0,AN4897&lt;&gt;0),0,Q4897)</f>
        <v>19101.478670485893</v>
      </c>
      <c r="AT4897" s="41">
        <f t="shared" si="1236"/>
        <v>181290.21657260924</v>
      </c>
      <c r="AU4897" s="42">
        <f>S4897+AN4897</f>
        <v>662.13994691955111</v>
      </c>
      <c r="AV4897" s="37">
        <f>T4897+AO4897</f>
        <v>686.46995183726813</v>
      </c>
      <c r="AW4897" s="58">
        <f t="shared" si="1221"/>
        <v>0.50651143550278643</v>
      </c>
      <c r="AX4897" s="58">
        <f t="shared" si="1222"/>
        <v>0.38812447463285232</v>
      </c>
      <c r="AY4897" s="59">
        <f t="shared" si="1223"/>
        <v>0.10536408986436113</v>
      </c>
      <c r="AZ4897" s="54">
        <f t="shared" si="1231"/>
        <v>-4.3576781881713433E-3</v>
      </c>
    </row>
    <row r="4898" spans="3:52" x14ac:dyDescent="0.25">
      <c r="C4898" s="35">
        <v>41775</v>
      </c>
      <c r="D4898" s="36">
        <v>138.22999999999999</v>
      </c>
      <c r="E4898" s="37">
        <v>103.14</v>
      </c>
      <c r="F4898" s="38">
        <v>0</v>
      </c>
      <c r="G4898" s="7">
        <v>0</v>
      </c>
      <c r="H4898" s="38">
        <v>1</v>
      </c>
      <c r="I4898" s="7">
        <v>1</v>
      </c>
      <c r="J4898" s="36">
        <f t="shared" si="1224"/>
        <v>138.16088500000001</v>
      </c>
      <c r="K4898" s="37">
        <f t="shared" si="1225"/>
        <v>103.08843</v>
      </c>
      <c r="L4898" s="36">
        <f t="shared" si="1226"/>
        <v>138.29911499999997</v>
      </c>
      <c r="M4898" s="37">
        <f t="shared" si="1227"/>
        <v>103.19157</v>
      </c>
      <c r="O4898" s="39">
        <f t="shared" si="1228"/>
        <v>91527.60486268955</v>
      </c>
      <c r="P4898" s="40">
        <f t="shared" si="1229"/>
        <v>70802.510832495842</v>
      </c>
      <c r="Q4898" s="40">
        <f>S4898*F4898+T4898*G4898+AS4897*(1+$G$9/252)</f>
        <v>19102.236665671229</v>
      </c>
      <c r="R4898" s="41">
        <f t="shared" si="1232"/>
        <v>181432.3523608566</v>
      </c>
      <c r="S4898" s="36">
        <f>AU4897*H4897</f>
        <v>662.13994691955111</v>
      </c>
      <c r="T4898" s="37">
        <f>AV4897*I4897</f>
        <v>686.46995183726813</v>
      </c>
      <c r="U4898" s="57">
        <f t="shared" si="1235"/>
        <v>0.50447234835299593</v>
      </c>
      <c r="V4898" s="58">
        <f t="shared" si="1233"/>
        <v>0.39024192714910327</v>
      </c>
      <c r="W4898" s="59">
        <f t="shared" si="1234"/>
        <v>0.10528572449790091</v>
      </c>
      <c r="Y4898" s="7">
        <f t="shared" si="1230"/>
        <v>0</v>
      </c>
      <c r="Z4898" s="40"/>
      <c r="AA4898" s="40"/>
      <c r="AB4898" s="40"/>
      <c r="AC4898" s="40"/>
      <c r="AD4898" s="40"/>
      <c r="AE4898" s="40"/>
      <c r="AF4898" s="40"/>
      <c r="AG4898" s="41"/>
      <c r="AH4898" s="40"/>
      <c r="AI4898" s="40"/>
      <c r="AJ4898" s="40"/>
      <c r="AK4898" s="40"/>
      <c r="AL4898" s="40"/>
      <c r="AM4898" s="41"/>
      <c r="AN4898" s="36">
        <f>Y4898*(IF(AND(AH4898&gt;0,AI4898&lt;0),AH4898,0)+IF(AND(AJ4898&lt;0,AK4898&gt;0),AJ4898,0)+IF(AND(AL4898&gt;0,AM4898&gt;0),AL4898,0))</f>
        <v>0</v>
      </c>
      <c r="AO4898" s="37">
        <f>Y4898*(IF(AND(AH4898&gt;0,AI4898&lt;0),AI4898,0)+IF(AND(AJ4898&lt;0,AK4898&gt;0),AK4898,0)+IF(AND(AL4898&gt;0,AM4898&gt;0),AM4898,0))</f>
        <v>0</v>
      </c>
      <c r="AQ4898" s="40">
        <f>AU4898*D4898</f>
        <v>91527.60486268955</v>
      </c>
      <c r="AR4898" s="40">
        <f>AV4898*E4898</f>
        <v>70802.510832495842</v>
      </c>
      <c r="AS4898" s="40">
        <f>IF(AND(Y4898&lt;&gt;0,AN4898&lt;&gt;0),0,Q4898)</f>
        <v>19102.236665671229</v>
      </c>
      <c r="AT4898" s="41">
        <f t="shared" si="1236"/>
        <v>181432.3523608566</v>
      </c>
      <c r="AU4898" s="42">
        <f>S4898+AN4898</f>
        <v>662.13994691955111</v>
      </c>
      <c r="AV4898" s="37">
        <f>T4898+AO4898</f>
        <v>686.46995183726813</v>
      </c>
      <c r="AW4898" s="58">
        <f t="shared" si="1221"/>
        <v>0.50447234835299593</v>
      </c>
      <c r="AX4898" s="58">
        <f t="shared" si="1222"/>
        <v>0.39024192714910327</v>
      </c>
      <c r="AY4898" s="59">
        <f t="shared" si="1223"/>
        <v>0.10528572449790091</v>
      </c>
      <c r="AZ4898" s="54">
        <f t="shared" si="1231"/>
        <v>7.8402348970896263E-4</v>
      </c>
    </row>
    <row r="4899" spans="3:52" x14ac:dyDescent="0.25">
      <c r="C4899" s="35">
        <v>41778</v>
      </c>
      <c r="D4899" s="36">
        <v>139</v>
      </c>
      <c r="E4899" s="37">
        <v>102.09</v>
      </c>
      <c r="F4899" s="38">
        <v>0</v>
      </c>
      <c r="G4899" s="7">
        <v>0</v>
      </c>
      <c r="H4899" s="38">
        <v>1</v>
      </c>
      <c r="I4899" s="7">
        <v>1</v>
      </c>
      <c r="J4899" s="36">
        <f t="shared" si="1224"/>
        <v>138.93049999999999</v>
      </c>
      <c r="K4899" s="37">
        <f t="shared" si="1225"/>
        <v>102.03895500000002</v>
      </c>
      <c r="L4899" s="36">
        <f t="shared" si="1226"/>
        <v>139.06950000000001</v>
      </c>
      <c r="M4899" s="37">
        <f t="shared" si="1227"/>
        <v>102.14104499999999</v>
      </c>
      <c r="O4899" s="39">
        <f t="shared" si="1228"/>
        <v>92037.452621817603</v>
      </c>
      <c r="P4899" s="40">
        <f t="shared" si="1229"/>
        <v>70081.717383066702</v>
      </c>
      <c r="Q4899" s="40">
        <f>S4899*F4899+T4899*G4899+AS4898*(1+$G$9/252)</f>
        <v>19102.994690935739</v>
      </c>
      <c r="R4899" s="41">
        <f t="shared" si="1232"/>
        <v>181222.16469582004</v>
      </c>
      <c r="S4899" s="36">
        <f>AU4898*H4898</f>
        <v>662.13994691955111</v>
      </c>
      <c r="T4899" s="37">
        <f>AV4898*I4898</f>
        <v>686.46995183726813</v>
      </c>
      <c r="U4899" s="57">
        <f t="shared" si="1235"/>
        <v>0.50787083785419807</v>
      </c>
      <c r="V4899" s="58">
        <f t="shared" si="1233"/>
        <v>0.38671714081276043</v>
      </c>
      <c r="W4899" s="59">
        <f t="shared" si="1234"/>
        <v>0.10541202133304148</v>
      </c>
      <c r="Y4899" s="7">
        <f t="shared" si="1230"/>
        <v>0</v>
      </c>
      <c r="Z4899" s="40"/>
      <c r="AA4899" s="40"/>
      <c r="AB4899" s="40"/>
      <c r="AC4899" s="40"/>
      <c r="AD4899" s="40"/>
      <c r="AE4899" s="40"/>
      <c r="AF4899" s="40"/>
      <c r="AG4899" s="41"/>
      <c r="AH4899" s="40"/>
      <c r="AI4899" s="40"/>
      <c r="AJ4899" s="40"/>
      <c r="AK4899" s="40"/>
      <c r="AL4899" s="40"/>
      <c r="AM4899" s="41"/>
      <c r="AN4899" s="36">
        <f>Y4899*(IF(AND(AH4899&gt;0,AI4899&lt;0),AH4899,0)+IF(AND(AJ4899&lt;0,AK4899&gt;0),AJ4899,0)+IF(AND(AL4899&gt;0,AM4899&gt;0),AL4899,0))</f>
        <v>0</v>
      </c>
      <c r="AO4899" s="37">
        <f>Y4899*(IF(AND(AH4899&gt;0,AI4899&lt;0),AI4899,0)+IF(AND(AJ4899&lt;0,AK4899&gt;0),AK4899,0)+IF(AND(AL4899&gt;0,AM4899&gt;0),AM4899,0))</f>
        <v>0</v>
      </c>
      <c r="AQ4899" s="40">
        <f>AU4899*D4899</f>
        <v>92037.452621817603</v>
      </c>
      <c r="AR4899" s="40">
        <f>AV4899*E4899</f>
        <v>70081.717383066702</v>
      </c>
      <c r="AS4899" s="40">
        <f>IF(AND(Y4899&lt;&gt;0,AN4899&lt;&gt;0),0,Q4899)</f>
        <v>19102.994690935739</v>
      </c>
      <c r="AT4899" s="41">
        <f t="shared" si="1236"/>
        <v>181222.16469582004</v>
      </c>
      <c r="AU4899" s="42">
        <f>S4899+AN4899</f>
        <v>662.13994691955111</v>
      </c>
      <c r="AV4899" s="37">
        <f>T4899+AO4899</f>
        <v>686.46995183726813</v>
      </c>
      <c r="AW4899" s="58">
        <f t="shared" si="1221"/>
        <v>0.50787083785419807</v>
      </c>
      <c r="AX4899" s="58">
        <f t="shared" si="1222"/>
        <v>0.38671714081276043</v>
      </c>
      <c r="AY4899" s="59">
        <f t="shared" si="1223"/>
        <v>0.10541202133304148</v>
      </c>
      <c r="AZ4899" s="54">
        <f t="shared" si="1231"/>
        <v>-1.1584905464848694E-3</v>
      </c>
    </row>
    <row r="4900" spans="3:52" x14ac:dyDescent="0.25">
      <c r="C4900" s="35">
        <v>41779</v>
      </c>
      <c r="D4900" s="36">
        <v>137.46</v>
      </c>
      <c r="E4900" s="37">
        <v>101.53</v>
      </c>
      <c r="F4900" s="38">
        <v>0</v>
      </c>
      <c r="G4900" s="7">
        <v>0</v>
      </c>
      <c r="H4900" s="38">
        <v>1</v>
      </c>
      <c r="I4900" s="7">
        <v>1</v>
      </c>
      <c r="J4900" s="36">
        <f t="shared" si="1224"/>
        <v>137.39127000000002</v>
      </c>
      <c r="K4900" s="37">
        <f t="shared" si="1225"/>
        <v>101.479235</v>
      </c>
      <c r="L4900" s="36">
        <f t="shared" si="1226"/>
        <v>137.52873</v>
      </c>
      <c r="M4900" s="37">
        <f t="shared" si="1227"/>
        <v>101.580765</v>
      </c>
      <c r="O4900" s="39">
        <f t="shared" si="1228"/>
        <v>91017.757103561496</v>
      </c>
      <c r="P4900" s="40">
        <f t="shared" si="1229"/>
        <v>69697.294210037828</v>
      </c>
      <c r="Q4900" s="40">
        <f>S4900*F4900+T4900*G4900+AS4899*(1+$G$9/252)</f>
        <v>19103.752746280614</v>
      </c>
      <c r="R4900" s="41">
        <f t="shared" si="1232"/>
        <v>179818.80405987994</v>
      </c>
      <c r="S4900" s="36">
        <f>AU4899*H4899</f>
        <v>662.13994691955111</v>
      </c>
      <c r="T4900" s="37">
        <f>AV4899*I4899</f>
        <v>686.46995183726813</v>
      </c>
      <c r="U4900" s="57">
        <f t="shared" si="1235"/>
        <v>0.50616373287218863</v>
      </c>
      <c r="V4900" s="58">
        <f t="shared" si="1233"/>
        <v>0.38759736265862677</v>
      </c>
      <c r="W4900" s="59">
        <f t="shared" si="1234"/>
        <v>0.10623890446918463</v>
      </c>
      <c r="Y4900" s="7">
        <f t="shared" si="1230"/>
        <v>0</v>
      </c>
      <c r="Z4900" s="40"/>
      <c r="AA4900" s="40"/>
      <c r="AB4900" s="40"/>
      <c r="AC4900" s="40"/>
      <c r="AD4900" s="40"/>
      <c r="AE4900" s="40"/>
      <c r="AF4900" s="40"/>
      <c r="AG4900" s="41"/>
      <c r="AH4900" s="40"/>
      <c r="AI4900" s="40"/>
      <c r="AJ4900" s="40"/>
      <c r="AK4900" s="40"/>
      <c r="AL4900" s="40"/>
      <c r="AM4900" s="41"/>
      <c r="AN4900" s="36">
        <f>Y4900*(IF(AND(AH4900&gt;0,AI4900&lt;0),AH4900,0)+IF(AND(AJ4900&lt;0,AK4900&gt;0),AJ4900,0)+IF(AND(AL4900&gt;0,AM4900&gt;0),AL4900,0))</f>
        <v>0</v>
      </c>
      <c r="AO4900" s="37">
        <f>Y4900*(IF(AND(AH4900&gt;0,AI4900&lt;0),AI4900,0)+IF(AND(AJ4900&lt;0,AK4900&gt;0),AK4900,0)+IF(AND(AL4900&gt;0,AM4900&gt;0),AM4900,0))</f>
        <v>0</v>
      </c>
      <c r="AQ4900" s="40">
        <f>AU4900*D4900</f>
        <v>91017.757103561496</v>
      </c>
      <c r="AR4900" s="40">
        <f>AV4900*E4900</f>
        <v>69697.294210037828</v>
      </c>
      <c r="AS4900" s="40">
        <f>IF(AND(Y4900&lt;&gt;0,AN4900&lt;&gt;0),0,Q4900)</f>
        <v>19103.752746280614</v>
      </c>
      <c r="AT4900" s="41">
        <f t="shared" si="1236"/>
        <v>179818.80405987994</v>
      </c>
      <c r="AU4900" s="42">
        <f>S4900+AN4900</f>
        <v>662.13994691955111</v>
      </c>
      <c r="AV4900" s="37">
        <f>T4900+AO4900</f>
        <v>686.46995183726813</v>
      </c>
      <c r="AW4900" s="58">
        <f t="shared" si="1221"/>
        <v>0.50616373287218863</v>
      </c>
      <c r="AX4900" s="58">
        <f t="shared" si="1222"/>
        <v>0.38759736265862677</v>
      </c>
      <c r="AY4900" s="59">
        <f t="shared" si="1223"/>
        <v>0.10623890446918463</v>
      </c>
      <c r="AZ4900" s="54">
        <f t="shared" si="1231"/>
        <v>-7.7438686282973457E-3</v>
      </c>
    </row>
    <row r="4901" spans="3:52" x14ac:dyDescent="0.25">
      <c r="C4901" s="35">
        <v>41780</v>
      </c>
      <c r="D4901" s="36">
        <v>139.05000000000001</v>
      </c>
      <c r="E4901" s="37">
        <v>102.56</v>
      </c>
      <c r="F4901" s="38">
        <v>0</v>
      </c>
      <c r="G4901" s="7">
        <v>0</v>
      </c>
      <c r="H4901" s="38">
        <v>1</v>
      </c>
      <c r="I4901" s="7">
        <v>1</v>
      </c>
      <c r="J4901" s="36">
        <f t="shared" si="1224"/>
        <v>138.98047500000001</v>
      </c>
      <c r="K4901" s="37">
        <f t="shared" si="1225"/>
        <v>102.50872000000001</v>
      </c>
      <c r="L4901" s="36">
        <f t="shared" si="1226"/>
        <v>139.11952500000001</v>
      </c>
      <c r="M4901" s="37">
        <f t="shared" si="1227"/>
        <v>102.61127999999999</v>
      </c>
      <c r="O4901" s="39">
        <f t="shared" si="1228"/>
        <v>92070.559619163585</v>
      </c>
      <c r="P4901" s="40">
        <f t="shared" si="1229"/>
        <v>70404.358260430221</v>
      </c>
      <c r="Q4901" s="40">
        <f>S4901*F4901+T4901*G4901+AS4900*(1+$G$9/252)</f>
        <v>19104.510831707052</v>
      </c>
      <c r="R4901" s="41">
        <f t="shared" si="1232"/>
        <v>181579.42871130083</v>
      </c>
      <c r="S4901" s="36">
        <f>AU4900*H4900</f>
        <v>662.13994691955111</v>
      </c>
      <c r="T4901" s="37">
        <f>AV4900*I4900</f>
        <v>686.46995183726813</v>
      </c>
      <c r="U4901" s="57">
        <f t="shared" si="1235"/>
        <v>0.5070539117377092</v>
      </c>
      <c r="V4901" s="58">
        <f t="shared" si="1233"/>
        <v>0.38773311910992103</v>
      </c>
      <c r="W4901" s="59">
        <f t="shared" si="1234"/>
        <v>0.10521296915236994</v>
      </c>
      <c r="Y4901" s="7">
        <f t="shared" si="1230"/>
        <v>0</v>
      </c>
      <c r="Z4901" s="40"/>
      <c r="AA4901" s="40"/>
      <c r="AB4901" s="40"/>
      <c r="AC4901" s="40"/>
      <c r="AD4901" s="40"/>
      <c r="AE4901" s="40"/>
      <c r="AF4901" s="40"/>
      <c r="AG4901" s="41"/>
      <c r="AH4901" s="40"/>
      <c r="AI4901" s="40"/>
      <c r="AJ4901" s="40"/>
      <c r="AK4901" s="40"/>
      <c r="AL4901" s="40"/>
      <c r="AM4901" s="41"/>
      <c r="AN4901" s="36">
        <f>Y4901*(IF(AND(AH4901&gt;0,AI4901&lt;0),AH4901,0)+IF(AND(AJ4901&lt;0,AK4901&gt;0),AJ4901,0)+IF(AND(AL4901&gt;0,AM4901&gt;0),AL4901,0))</f>
        <v>0</v>
      </c>
      <c r="AO4901" s="37">
        <f>Y4901*(IF(AND(AH4901&gt;0,AI4901&lt;0),AI4901,0)+IF(AND(AJ4901&lt;0,AK4901&gt;0),AK4901,0)+IF(AND(AL4901&gt;0,AM4901&gt;0),AM4901,0))</f>
        <v>0</v>
      </c>
      <c r="AQ4901" s="40">
        <f>AU4901*D4901</f>
        <v>92070.559619163585</v>
      </c>
      <c r="AR4901" s="40">
        <f>AV4901*E4901</f>
        <v>70404.358260430221</v>
      </c>
      <c r="AS4901" s="40">
        <f>IF(AND(Y4901&lt;&gt;0,AN4901&lt;&gt;0),0,Q4901)</f>
        <v>19104.510831707052</v>
      </c>
      <c r="AT4901" s="41">
        <f t="shared" si="1236"/>
        <v>181579.42871130083</v>
      </c>
      <c r="AU4901" s="42">
        <f>S4901+AN4901</f>
        <v>662.13994691955111</v>
      </c>
      <c r="AV4901" s="37">
        <f>T4901+AO4901</f>
        <v>686.46995183726813</v>
      </c>
      <c r="AW4901" s="58">
        <f t="shared" si="1221"/>
        <v>0.5070539117377092</v>
      </c>
      <c r="AX4901" s="58">
        <f t="shared" si="1222"/>
        <v>0.38773311910992103</v>
      </c>
      <c r="AY4901" s="59">
        <f t="shared" si="1223"/>
        <v>0.10521296915236994</v>
      </c>
      <c r="AZ4901" s="54">
        <f t="shared" si="1231"/>
        <v>9.7911042208611576E-3</v>
      </c>
    </row>
    <row r="4902" spans="3:52" x14ac:dyDescent="0.25">
      <c r="C4902" s="35">
        <v>41781</v>
      </c>
      <c r="D4902" s="36">
        <v>139.33000000000001</v>
      </c>
      <c r="E4902" s="37">
        <v>102.45</v>
      </c>
      <c r="F4902" s="38">
        <v>0</v>
      </c>
      <c r="G4902" s="7">
        <v>0</v>
      </c>
      <c r="H4902" s="38">
        <v>1</v>
      </c>
      <c r="I4902" s="7">
        <v>1</v>
      </c>
      <c r="J4902" s="36">
        <f t="shared" si="1224"/>
        <v>139.26033500000003</v>
      </c>
      <c r="K4902" s="37">
        <f t="shared" si="1225"/>
        <v>102.39877500000001</v>
      </c>
      <c r="L4902" s="36">
        <f t="shared" si="1226"/>
        <v>139.399665</v>
      </c>
      <c r="M4902" s="37">
        <f t="shared" si="1227"/>
        <v>102.50122499999999</v>
      </c>
      <c r="O4902" s="39">
        <f t="shared" si="1228"/>
        <v>92255.958804301059</v>
      </c>
      <c r="P4902" s="40">
        <f t="shared" si="1229"/>
        <v>70328.846565728119</v>
      </c>
      <c r="Q4902" s="40">
        <f>S4902*F4902+T4902*G4902+AS4901*(1+$G$9/252)</f>
        <v>19105.268947216246</v>
      </c>
      <c r="R4902" s="41">
        <f t="shared" si="1232"/>
        <v>181690.07431724542</v>
      </c>
      <c r="S4902" s="36">
        <f>AU4901*H4901</f>
        <v>662.13994691955111</v>
      </c>
      <c r="T4902" s="37">
        <f>AV4901*I4901</f>
        <v>686.46995183726813</v>
      </c>
      <c r="U4902" s="57">
        <f t="shared" si="1235"/>
        <v>0.50776554058321732</v>
      </c>
      <c r="V4902" s="58">
        <f t="shared" si="1233"/>
        <v>0.38708139027412319</v>
      </c>
      <c r="W4902" s="59">
        <f t="shared" si="1234"/>
        <v>0.10515306914265947</v>
      </c>
      <c r="Y4902" s="7">
        <f t="shared" si="1230"/>
        <v>0</v>
      </c>
      <c r="Z4902" s="40"/>
      <c r="AA4902" s="40"/>
      <c r="AB4902" s="40"/>
      <c r="AC4902" s="40"/>
      <c r="AD4902" s="40"/>
      <c r="AE4902" s="40"/>
      <c r="AF4902" s="40"/>
      <c r="AG4902" s="41"/>
      <c r="AH4902" s="40"/>
      <c r="AI4902" s="40"/>
      <c r="AJ4902" s="40"/>
      <c r="AK4902" s="40"/>
      <c r="AL4902" s="40"/>
      <c r="AM4902" s="41"/>
      <c r="AN4902" s="36">
        <f>Y4902*(IF(AND(AH4902&gt;0,AI4902&lt;0),AH4902,0)+IF(AND(AJ4902&lt;0,AK4902&gt;0),AJ4902,0)+IF(AND(AL4902&gt;0,AM4902&gt;0),AL4902,0))</f>
        <v>0</v>
      </c>
      <c r="AO4902" s="37">
        <f>Y4902*(IF(AND(AH4902&gt;0,AI4902&lt;0),AI4902,0)+IF(AND(AJ4902&lt;0,AK4902&gt;0),AK4902,0)+IF(AND(AL4902&gt;0,AM4902&gt;0),AM4902,0))</f>
        <v>0</v>
      </c>
      <c r="AQ4902" s="40">
        <f>AU4902*D4902</f>
        <v>92255.958804301059</v>
      </c>
      <c r="AR4902" s="40">
        <f>AV4902*E4902</f>
        <v>70328.846565728119</v>
      </c>
      <c r="AS4902" s="40">
        <f>IF(AND(Y4902&lt;&gt;0,AN4902&lt;&gt;0),0,Q4902)</f>
        <v>19105.268947216246</v>
      </c>
      <c r="AT4902" s="41">
        <f t="shared" si="1236"/>
        <v>181690.07431724542</v>
      </c>
      <c r="AU4902" s="42">
        <f>S4902+AN4902</f>
        <v>662.13994691955111</v>
      </c>
      <c r="AV4902" s="37">
        <f>T4902+AO4902</f>
        <v>686.46995183726813</v>
      </c>
      <c r="AW4902" s="58">
        <f t="shared" si="1221"/>
        <v>0.50776554058321732</v>
      </c>
      <c r="AX4902" s="58">
        <f t="shared" si="1222"/>
        <v>0.38708139027412319</v>
      </c>
      <c r="AY4902" s="59">
        <f t="shared" si="1223"/>
        <v>0.10515306914265947</v>
      </c>
      <c r="AZ4902" s="54">
        <f t="shared" si="1231"/>
        <v>6.0935099713588237E-4</v>
      </c>
    </row>
    <row r="4903" spans="3:52" x14ac:dyDescent="0.25">
      <c r="C4903" s="35">
        <v>41782</v>
      </c>
      <c r="D4903" s="36">
        <v>141.5</v>
      </c>
      <c r="E4903" s="37">
        <v>102</v>
      </c>
      <c r="F4903" s="38">
        <v>0</v>
      </c>
      <c r="G4903" s="7">
        <v>0</v>
      </c>
      <c r="H4903" s="38">
        <v>1</v>
      </c>
      <c r="I4903" s="7">
        <v>1</v>
      </c>
      <c r="J4903" s="36">
        <f t="shared" si="1224"/>
        <v>141.42925</v>
      </c>
      <c r="K4903" s="37">
        <f t="shared" si="1225"/>
        <v>101.94900000000001</v>
      </c>
      <c r="L4903" s="36">
        <f t="shared" si="1226"/>
        <v>141.57075</v>
      </c>
      <c r="M4903" s="37">
        <f t="shared" si="1227"/>
        <v>102.05099999999999</v>
      </c>
      <c r="O4903" s="39">
        <f t="shared" si="1228"/>
        <v>93692.802489116482</v>
      </c>
      <c r="P4903" s="40">
        <f t="shared" si="1229"/>
        <v>70019.935087401347</v>
      </c>
      <c r="Q4903" s="40">
        <f>S4903*F4903+T4903*G4903+AS4902*(1+$G$9/252)</f>
        <v>19106.027092809389</v>
      </c>
      <c r="R4903" s="41">
        <f t="shared" si="1232"/>
        <v>182818.76466932721</v>
      </c>
      <c r="S4903" s="36">
        <f>AU4902*H4902</f>
        <v>662.13994691955111</v>
      </c>
      <c r="T4903" s="37">
        <f>AV4902*I4902</f>
        <v>686.46995183726813</v>
      </c>
      <c r="U4903" s="57">
        <f t="shared" si="1235"/>
        <v>0.51249007539561386</v>
      </c>
      <c r="V4903" s="58">
        <f t="shared" si="1233"/>
        <v>0.38300190472268891</v>
      </c>
      <c r="W4903" s="59">
        <f t="shared" si="1234"/>
        <v>0.10450801988169731</v>
      </c>
      <c r="Y4903" s="7">
        <f t="shared" si="1230"/>
        <v>0</v>
      </c>
      <c r="Z4903" s="40"/>
      <c r="AA4903" s="40"/>
      <c r="AB4903" s="40"/>
      <c r="AC4903" s="40"/>
      <c r="AD4903" s="40"/>
      <c r="AE4903" s="40"/>
      <c r="AF4903" s="40"/>
      <c r="AG4903" s="41"/>
      <c r="AH4903" s="40"/>
      <c r="AI4903" s="40"/>
      <c r="AJ4903" s="40"/>
      <c r="AK4903" s="40"/>
      <c r="AL4903" s="40"/>
      <c r="AM4903" s="41"/>
      <c r="AN4903" s="36">
        <f>Y4903*(IF(AND(AH4903&gt;0,AI4903&lt;0),AH4903,0)+IF(AND(AJ4903&lt;0,AK4903&gt;0),AJ4903,0)+IF(AND(AL4903&gt;0,AM4903&gt;0),AL4903,0))</f>
        <v>0</v>
      </c>
      <c r="AO4903" s="37">
        <f>Y4903*(IF(AND(AH4903&gt;0,AI4903&lt;0),AI4903,0)+IF(AND(AJ4903&lt;0,AK4903&gt;0),AK4903,0)+IF(AND(AL4903&gt;0,AM4903&gt;0),AM4903,0))</f>
        <v>0</v>
      </c>
      <c r="AQ4903" s="40">
        <f>AU4903*D4903</f>
        <v>93692.802489116482</v>
      </c>
      <c r="AR4903" s="40">
        <f>AV4903*E4903</f>
        <v>70019.935087401347</v>
      </c>
      <c r="AS4903" s="40">
        <f>IF(AND(Y4903&lt;&gt;0,AN4903&lt;&gt;0),0,Q4903)</f>
        <v>19106.027092809389</v>
      </c>
      <c r="AT4903" s="41">
        <f t="shared" si="1236"/>
        <v>182818.76466932721</v>
      </c>
      <c r="AU4903" s="42">
        <f>S4903+AN4903</f>
        <v>662.13994691955111</v>
      </c>
      <c r="AV4903" s="37">
        <f>T4903+AO4903</f>
        <v>686.46995183726813</v>
      </c>
      <c r="AW4903" s="58">
        <f t="shared" si="1221"/>
        <v>0.51249007539561386</v>
      </c>
      <c r="AX4903" s="58">
        <f t="shared" si="1222"/>
        <v>0.38300190472268891</v>
      </c>
      <c r="AY4903" s="59">
        <f t="shared" si="1223"/>
        <v>0.10450801988169731</v>
      </c>
      <c r="AZ4903" s="54">
        <f t="shared" si="1231"/>
        <v>6.2121739799114728E-3</v>
      </c>
    </row>
    <row r="4904" spans="3:52" x14ac:dyDescent="0.25">
      <c r="C4904" s="35">
        <v>41786</v>
      </c>
      <c r="D4904" s="36">
        <v>142.24</v>
      </c>
      <c r="E4904" s="37">
        <v>102.36</v>
      </c>
      <c r="F4904" s="38">
        <v>0</v>
      </c>
      <c r="G4904" s="7">
        <v>0</v>
      </c>
      <c r="H4904" s="38">
        <v>1</v>
      </c>
      <c r="I4904" s="7">
        <v>1</v>
      </c>
      <c r="J4904" s="36">
        <f t="shared" si="1224"/>
        <v>142.16888000000003</v>
      </c>
      <c r="K4904" s="37">
        <f t="shared" si="1225"/>
        <v>102.30882000000001</v>
      </c>
      <c r="L4904" s="36">
        <f t="shared" si="1226"/>
        <v>142.31111999999999</v>
      </c>
      <c r="M4904" s="37">
        <f t="shared" si="1227"/>
        <v>102.41117999999999</v>
      </c>
      <c r="O4904" s="39">
        <f t="shared" si="1228"/>
        <v>94182.786049836955</v>
      </c>
      <c r="P4904" s="40">
        <f t="shared" si="1229"/>
        <v>70267.064270062765</v>
      </c>
      <c r="Q4904" s="40">
        <f>S4904*F4904+T4904*G4904+AS4903*(1+$G$9/252)</f>
        <v>19106.785268487674</v>
      </c>
      <c r="R4904" s="41">
        <f t="shared" si="1232"/>
        <v>183556.63558838741</v>
      </c>
      <c r="S4904" s="36">
        <f>AU4903*H4903</f>
        <v>662.13994691955111</v>
      </c>
      <c r="T4904" s="37">
        <f>AV4903*I4903</f>
        <v>686.46995183726813</v>
      </c>
      <c r="U4904" s="57">
        <f t="shared" si="1235"/>
        <v>0.51309932625391486</v>
      </c>
      <c r="V4904" s="58">
        <f t="shared" si="1233"/>
        <v>0.38280863039804031</v>
      </c>
      <c r="W4904" s="59">
        <f t="shared" si="1234"/>
        <v>0.10409204334804474</v>
      </c>
      <c r="Y4904" s="7">
        <f t="shared" si="1230"/>
        <v>0</v>
      </c>
      <c r="Z4904" s="40"/>
      <c r="AA4904" s="40"/>
      <c r="AB4904" s="40"/>
      <c r="AC4904" s="40"/>
      <c r="AD4904" s="40"/>
      <c r="AE4904" s="40"/>
      <c r="AF4904" s="40"/>
      <c r="AG4904" s="41"/>
      <c r="AH4904" s="40"/>
      <c r="AI4904" s="40"/>
      <c r="AJ4904" s="40"/>
      <c r="AK4904" s="40"/>
      <c r="AL4904" s="40"/>
      <c r="AM4904" s="41"/>
      <c r="AN4904" s="36">
        <f>Y4904*(IF(AND(AH4904&gt;0,AI4904&lt;0),AH4904,0)+IF(AND(AJ4904&lt;0,AK4904&gt;0),AJ4904,0)+IF(AND(AL4904&gt;0,AM4904&gt;0),AL4904,0))</f>
        <v>0</v>
      </c>
      <c r="AO4904" s="37">
        <f>Y4904*(IF(AND(AH4904&gt;0,AI4904&lt;0),AI4904,0)+IF(AND(AJ4904&lt;0,AK4904&gt;0),AK4904,0)+IF(AND(AL4904&gt;0,AM4904&gt;0),AM4904,0))</f>
        <v>0</v>
      </c>
      <c r="AQ4904" s="40">
        <f>AU4904*D4904</f>
        <v>94182.786049836955</v>
      </c>
      <c r="AR4904" s="40">
        <f>AV4904*E4904</f>
        <v>70267.064270062765</v>
      </c>
      <c r="AS4904" s="40">
        <f>IF(AND(Y4904&lt;&gt;0,AN4904&lt;&gt;0),0,Q4904)</f>
        <v>19106.785268487674</v>
      </c>
      <c r="AT4904" s="41">
        <f t="shared" si="1236"/>
        <v>183556.63558838741</v>
      </c>
      <c r="AU4904" s="42">
        <f>S4904+AN4904</f>
        <v>662.13994691955111</v>
      </c>
      <c r="AV4904" s="37">
        <f>T4904+AO4904</f>
        <v>686.46995183726813</v>
      </c>
      <c r="AW4904" s="58">
        <f t="shared" si="1221"/>
        <v>0.51309932625391486</v>
      </c>
      <c r="AX4904" s="58">
        <f t="shared" si="1222"/>
        <v>0.38280863039804031</v>
      </c>
      <c r="AY4904" s="59">
        <f t="shared" si="1223"/>
        <v>0.10409204334804474</v>
      </c>
      <c r="AZ4904" s="54">
        <f t="shared" si="1231"/>
        <v>4.0360786836888263E-3</v>
      </c>
    </row>
    <row r="4905" spans="3:52" x14ac:dyDescent="0.25">
      <c r="C4905" s="35">
        <v>41787</v>
      </c>
      <c r="D4905" s="36">
        <v>143.47</v>
      </c>
      <c r="E4905" s="37">
        <v>101.3</v>
      </c>
      <c r="F4905" s="38">
        <v>0</v>
      </c>
      <c r="G4905" s="7">
        <v>0</v>
      </c>
      <c r="H4905" s="38">
        <v>1</v>
      </c>
      <c r="I4905" s="7">
        <v>1</v>
      </c>
      <c r="J4905" s="36">
        <f t="shared" si="1224"/>
        <v>143.39826500000001</v>
      </c>
      <c r="K4905" s="37">
        <f t="shared" si="1225"/>
        <v>101.24935000000001</v>
      </c>
      <c r="L4905" s="36">
        <f t="shared" si="1226"/>
        <v>143.54173499999999</v>
      </c>
      <c r="M4905" s="37">
        <f t="shared" si="1227"/>
        <v>101.35064999999999</v>
      </c>
      <c r="O4905" s="39">
        <f t="shared" si="1228"/>
        <v>94997.218184547994</v>
      </c>
      <c r="P4905" s="40">
        <f t="shared" si="1229"/>
        <v>69539.406121115258</v>
      </c>
      <c r="Q4905" s="40">
        <f>S4905*F4905+T4905*G4905+AS4904*(1+$G$9/252)</f>
        <v>19107.543474252296</v>
      </c>
      <c r="R4905" s="41">
        <f t="shared" si="1232"/>
        <v>183644.16777991556</v>
      </c>
      <c r="S4905" s="36">
        <f>AU4904*H4904</f>
        <v>662.13994691955111</v>
      </c>
      <c r="T4905" s="37">
        <f>AV4904*I4904</f>
        <v>686.46995183726813</v>
      </c>
      <c r="U4905" s="57">
        <f t="shared" si="1235"/>
        <v>0.51728960049738903</v>
      </c>
      <c r="V4905" s="58">
        <f t="shared" si="1233"/>
        <v>0.37866384193835811</v>
      </c>
      <c r="W4905" s="59">
        <f t="shared" si="1234"/>
        <v>0.10404655756425286</v>
      </c>
      <c r="Y4905" s="7">
        <f t="shared" si="1230"/>
        <v>0</v>
      </c>
      <c r="Z4905" s="40"/>
      <c r="AA4905" s="40"/>
      <c r="AB4905" s="40"/>
      <c r="AC4905" s="40"/>
      <c r="AD4905" s="40"/>
      <c r="AE4905" s="40"/>
      <c r="AF4905" s="40"/>
      <c r="AG4905" s="41"/>
      <c r="AH4905" s="40"/>
      <c r="AI4905" s="40"/>
      <c r="AJ4905" s="40"/>
      <c r="AK4905" s="40"/>
      <c r="AL4905" s="40"/>
      <c r="AM4905" s="41"/>
      <c r="AN4905" s="36">
        <f>Y4905*(IF(AND(AH4905&gt;0,AI4905&lt;0),AH4905,0)+IF(AND(AJ4905&lt;0,AK4905&gt;0),AJ4905,0)+IF(AND(AL4905&gt;0,AM4905&gt;0),AL4905,0))</f>
        <v>0</v>
      </c>
      <c r="AO4905" s="37">
        <f>Y4905*(IF(AND(AH4905&gt;0,AI4905&lt;0),AI4905,0)+IF(AND(AJ4905&lt;0,AK4905&gt;0),AK4905,0)+IF(AND(AL4905&gt;0,AM4905&gt;0),AM4905,0))</f>
        <v>0</v>
      </c>
      <c r="AQ4905" s="40">
        <f>AU4905*D4905</f>
        <v>94997.218184547994</v>
      </c>
      <c r="AR4905" s="40">
        <f>AV4905*E4905</f>
        <v>69539.406121115258</v>
      </c>
      <c r="AS4905" s="40">
        <f>IF(AND(Y4905&lt;&gt;0,AN4905&lt;&gt;0),0,Q4905)</f>
        <v>19107.543474252296</v>
      </c>
      <c r="AT4905" s="41">
        <f t="shared" si="1236"/>
        <v>183644.16777991556</v>
      </c>
      <c r="AU4905" s="42">
        <f>S4905+AN4905</f>
        <v>662.13994691955111</v>
      </c>
      <c r="AV4905" s="37">
        <f>T4905+AO4905</f>
        <v>686.46995183726813</v>
      </c>
      <c r="AW4905" s="58">
        <f t="shared" si="1221"/>
        <v>0.51728960049738903</v>
      </c>
      <c r="AX4905" s="58">
        <f t="shared" si="1222"/>
        <v>0.37866384193835811</v>
      </c>
      <c r="AY4905" s="59">
        <f t="shared" si="1223"/>
        <v>0.10404655756425286</v>
      </c>
      <c r="AZ4905" s="54">
        <f t="shared" si="1231"/>
        <v>4.7686748696151859E-4</v>
      </c>
    </row>
    <row r="4906" spans="3:52" x14ac:dyDescent="0.25">
      <c r="C4906" s="35">
        <v>41788</v>
      </c>
      <c r="D4906" s="36">
        <v>144.53</v>
      </c>
      <c r="E4906" s="37">
        <v>101.34</v>
      </c>
      <c r="F4906" s="38">
        <v>0</v>
      </c>
      <c r="G4906" s="7">
        <v>0.81</v>
      </c>
      <c r="H4906" s="38">
        <v>1</v>
      </c>
      <c r="I4906" s="7">
        <v>1</v>
      </c>
      <c r="J4906" s="36">
        <f t="shared" si="1224"/>
        <v>144.45773500000001</v>
      </c>
      <c r="K4906" s="37">
        <f t="shared" si="1225"/>
        <v>101.28933000000001</v>
      </c>
      <c r="L4906" s="36">
        <f t="shared" si="1226"/>
        <v>144.60226499999999</v>
      </c>
      <c r="M4906" s="37">
        <f t="shared" si="1227"/>
        <v>101.39067</v>
      </c>
      <c r="O4906" s="39">
        <f t="shared" si="1228"/>
        <v>95699.086528282729</v>
      </c>
      <c r="P4906" s="40">
        <f t="shared" si="1229"/>
        <v>69566.864919188753</v>
      </c>
      <c r="Q4906" s="40">
        <f>S4906*F4906+T4906*G4906+AS4905*(1+$G$9/252)</f>
        <v>19664.342371092633</v>
      </c>
      <c r="R4906" s="41">
        <f t="shared" si="1232"/>
        <v>184930.29381856413</v>
      </c>
      <c r="S4906" s="36">
        <f>AU4905*H4905</f>
        <v>662.13994691955111</v>
      </c>
      <c r="T4906" s="37">
        <f>AV4905*I4905</f>
        <v>686.46995183726813</v>
      </c>
      <c r="U4906" s="57">
        <f t="shared" si="1235"/>
        <v>0.51748734375652639</v>
      </c>
      <c r="V4906" s="58">
        <f t="shared" si="1233"/>
        <v>0.37617884816341174</v>
      </c>
      <c r="W4906" s="59">
        <f t="shared" si="1234"/>
        <v>0.10633380808006178</v>
      </c>
      <c r="Y4906" s="7">
        <f t="shared" si="1230"/>
        <v>0</v>
      </c>
      <c r="Z4906" s="40"/>
      <c r="AA4906" s="40"/>
      <c r="AB4906" s="40"/>
      <c r="AC4906" s="40"/>
      <c r="AD4906" s="40"/>
      <c r="AE4906" s="40"/>
      <c r="AF4906" s="40"/>
      <c r="AG4906" s="41"/>
      <c r="AH4906" s="40"/>
      <c r="AI4906" s="40"/>
      <c r="AJ4906" s="40"/>
      <c r="AK4906" s="40"/>
      <c r="AL4906" s="40"/>
      <c r="AM4906" s="41"/>
      <c r="AN4906" s="36">
        <f>Y4906*(IF(AND(AH4906&gt;0,AI4906&lt;0),AH4906,0)+IF(AND(AJ4906&lt;0,AK4906&gt;0),AJ4906,0)+IF(AND(AL4906&gt;0,AM4906&gt;0),AL4906,0))</f>
        <v>0</v>
      </c>
      <c r="AO4906" s="37">
        <f>Y4906*(IF(AND(AH4906&gt;0,AI4906&lt;0),AI4906,0)+IF(AND(AJ4906&lt;0,AK4906&gt;0),AK4906,0)+IF(AND(AL4906&gt;0,AM4906&gt;0),AM4906,0))</f>
        <v>0</v>
      </c>
      <c r="AQ4906" s="40">
        <f>AU4906*D4906</f>
        <v>95699.086528282729</v>
      </c>
      <c r="AR4906" s="40">
        <f>AV4906*E4906</f>
        <v>69566.864919188753</v>
      </c>
      <c r="AS4906" s="40">
        <f>IF(AND(Y4906&lt;&gt;0,AN4906&lt;&gt;0),0,Q4906)</f>
        <v>19664.342371092633</v>
      </c>
      <c r="AT4906" s="41">
        <f t="shared" si="1236"/>
        <v>184930.29381856413</v>
      </c>
      <c r="AU4906" s="42">
        <f>S4906+AN4906</f>
        <v>662.13994691955111</v>
      </c>
      <c r="AV4906" s="37">
        <f>T4906+AO4906</f>
        <v>686.46995183726813</v>
      </c>
      <c r="AW4906" s="58">
        <f t="shared" si="1221"/>
        <v>0.51748734375652639</v>
      </c>
      <c r="AX4906" s="58">
        <f t="shared" si="1222"/>
        <v>0.37617884816341174</v>
      </c>
      <c r="AY4906" s="59">
        <f t="shared" si="1223"/>
        <v>0.10633380808006178</v>
      </c>
      <c r="AZ4906" s="54">
        <f t="shared" si="1231"/>
        <v>7.0033590186751038E-3</v>
      </c>
    </row>
    <row r="4907" spans="3:52" x14ac:dyDescent="0.25">
      <c r="C4907" s="35">
        <v>41789</v>
      </c>
      <c r="D4907" s="36">
        <v>144.16</v>
      </c>
      <c r="E4907" s="37">
        <v>101.43</v>
      </c>
      <c r="F4907" s="38">
        <v>0</v>
      </c>
      <c r="G4907" s="7">
        <v>0</v>
      </c>
      <c r="H4907" s="38">
        <v>1</v>
      </c>
      <c r="I4907" s="7">
        <v>1</v>
      </c>
      <c r="J4907" s="36">
        <f t="shared" si="1224"/>
        <v>144.08792</v>
      </c>
      <c r="K4907" s="37">
        <f t="shared" si="1225"/>
        <v>101.37928500000001</v>
      </c>
      <c r="L4907" s="36">
        <f t="shared" si="1226"/>
        <v>144.23208</v>
      </c>
      <c r="M4907" s="37">
        <f t="shared" si="1227"/>
        <v>101.480715</v>
      </c>
      <c r="O4907" s="39">
        <f t="shared" si="1228"/>
        <v>95454.094747922485</v>
      </c>
      <c r="P4907" s="40">
        <f t="shared" si="1229"/>
        <v>69628.647214854107</v>
      </c>
      <c r="Q4907" s="40">
        <f>S4907*F4907+T4907*G4907+AS4906*(1+$G$9/252)</f>
        <v>19665.122702139102</v>
      </c>
      <c r="R4907" s="41">
        <f t="shared" si="1232"/>
        <v>184747.86466491569</v>
      </c>
      <c r="S4907" s="36">
        <f>AU4906*H4906</f>
        <v>662.13994691955111</v>
      </c>
      <c r="T4907" s="37">
        <f>AV4906*I4906</f>
        <v>686.46995183726813</v>
      </c>
      <c r="U4907" s="57">
        <f t="shared" si="1235"/>
        <v>0.51667224907335874</v>
      </c>
      <c r="V4907" s="58">
        <f t="shared" si="1233"/>
        <v>0.37688471983772187</v>
      </c>
      <c r="W4907" s="59">
        <f t="shared" si="1234"/>
        <v>0.10644303108891945</v>
      </c>
      <c r="Y4907" s="7">
        <f t="shared" si="1230"/>
        <v>0</v>
      </c>
      <c r="Z4907" s="40"/>
      <c r="AA4907" s="40"/>
      <c r="AB4907" s="40"/>
      <c r="AC4907" s="40"/>
      <c r="AD4907" s="40"/>
      <c r="AE4907" s="40"/>
      <c r="AF4907" s="40"/>
      <c r="AG4907" s="41"/>
      <c r="AH4907" s="40"/>
      <c r="AI4907" s="40"/>
      <c r="AJ4907" s="40"/>
      <c r="AK4907" s="40"/>
      <c r="AL4907" s="40"/>
      <c r="AM4907" s="41"/>
      <c r="AN4907" s="36">
        <f>Y4907*(IF(AND(AH4907&gt;0,AI4907&lt;0),AH4907,0)+IF(AND(AJ4907&lt;0,AK4907&gt;0),AJ4907,0)+IF(AND(AL4907&gt;0,AM4907&gt;0),AL4907,0))</f>
        <v>0</v>
      </c>
      <c r="AO4907" s="37">
        <f>Y4907*(IF(AND(AH4907&gt;0,AI4907&lt;0),AI4907,0)+IF(AND(AJ4907&lt;0,AK4907&gt;0),AK4907,0)+IF(AND(AL4907&gt;0,AM4907&gt;0),AM4907,0))</f>
        <v>0</v>
      </c>
      <c r="AQ4907" s="40">
        <f>AU4907*D4907</f>
        <v>95454.094747922485</v>
      </c>
      <c r="AR4907" s="40">
        <f>AV4907*E4907</f>
        <v>69628.647214854107</v>
      </c>
      <c r="AS4907" s="40">
        <f>IF(AND(Y4907&lt;&gt;0,AN4907&lt;&gt;0),0,Q4907)</f>
        <v>19665.122702139102</v>
      </c>
      <c r="AT4907" s="41">
        <f t="shared" si="1236"/>
        <v>184747.86466491569</v>
      </c>
      <c r="AU4907" s="42">
        <f>S4907+AN4907</f>
        <v>662.13994691955111</v>
      </c>
      <c r="AV4907" s="37">
        <f>T4907+AO4907</f>
        <v>686.46995183726813</v>
      </c>
      <c r="AW4907" s="58">
        <f t="shared" si="1221"/>
        <v>0.51667224907335874</v>
      </c>
      <c r="AX4907" s="58">
        <f t="shared" si="1222"/>
        <v>0.37688471983772187</v>
      </c>
      <c r="AY4907" s="59">
        <f t="shared" si="1223"/>
        <v>0.10644303108891945</v>
      </c>
      <c r="AZ4907" s="54">
        <f t="shared" si="1231"/>
        <v>-9.8647522740336058E-4</v>
      </c>
    </row>
    <row r="4908" spans="3:52" x14ac:dyDescent="0.25">
      <c r="C4908" s="35">
        <v>41792</v>
      </c>
      <c r="D4908" s="36">
        <v>144.25</v>
      </c>
      <c r="E4908" s="37">
        <v>102.03</v>
      </c>
      <c r="F4908" s="38">
        <v>0</v>
      </c>
      <c r="G4908" s="7">
        <v>0</v>
      </c>
      <c r="H4908" s="38">
        <v>1</v>
      </c>
      <c r="I4908" s="7">
        <v>1</v>
      </c>
      <c r="J4908" s="36">
        <f t="shared" si="1224"/>
        <v>144.177875</v>
      </c>
      <c r="K4908" s="37">
        <f t="shared" si="1225"/>
        <v>101.97898500000001</v>
      </c>
      <c r="L4908" s="36">
        <f t="shared" si="1226"/>
        <v>144.322125</v>
      </c>
      <c r="M4908" s="37">
        <f t="shared" si="1227"/>
        <v>102.08101499999999</v>
      </c>
      <c r="O4908" s="39">
        <f t="shared" si="1228"/>
        <v>95513.68734314524</v>
      </c>
      <c r="P4908" s="40">
        <f t="shared" si="1229"/>
        <v>70040.529185956475</v>
      </c>
      <c r="Q4908" s="40">
        <f>S4908*F4908+T4908*G4908+AS4907*(1+$G$9/252)</f>
        <v>19665.903064151091</v>
      </c>
      <c r="R4908" s="41">
        <f t="shared" si="1232"/>
        <v>185220.11959325281</v>
      </c>
      <c r="S4908" s="36">
        <f>AU4907*H4907</f>
        <v>662.13994691955111</v>
      </c>
      <c r="T4908" s="37">
        <f>AV4907*I4907</f>
        <v>686.46995183726813</v>
      </c>
      <c r="U4908" s="57">
        <f t="shared" si="1235"/>
        <v>0.51567663142047027</v>
      </c>
      <c r="V4908" s="58">
        <f t="shared" si="1233"/>
        <v>0.37814752166107501</v>
      </c>
      <c r="W4908" s="59">
        <f t="shared" si="1234"/>
        <v>0.10617584691845475</v>
      </c>
      <c r="Y4908" s="7">
        <f t="shared" si="1230"/>
        <v>0</v>
      </c>
      <c r="Z4908" s="40"/>
      <c r="AA4908" s="40"/>
      <c r="AB4908" s="40"/>
      <c r="AC4908" s="40"/>
      <c r="AD4908" s="40"/>
      <c r="AE4908" s="40"/>
      <c r="AF4908" s="40"/>
      <c r="AG4908" s="41"/>
      <c r="AH4908" s="40"/>
      <c r="AI4908" s="40"/>
      <c r="AJ4908" s="40"/>
      <c r="AK4908" s="40"/>
      <c r="AL4908" s="40"/>
      <c r="AM4908" s="41"/>
      <c r="AN4908" s="36">
        <f>Y4908*(IF(AND(AH4908&gt;0,AI4908&lt;0),AH4908,0)+IF(AND(AJ4908&lt;0,AK4908&gt;0),AJ4908,0)+IF(AND(AL4908&gt;0,AM4908&gt;0),AL4908,0))</f>
        <v>0</v>
      </c>
      <c r="AO4908" s="37">
        <f>Y4908*(IF(AND(AH4908&gt;0,AI4908&lt;0),AI4908,0)+IF(AND(AJ4908&lt;0,AK4908&gt;0),AK4908,0)+IF(AND(AL4908&gt;0,AM4908&gt;0),AM4908,0))</f>
        <v>0</v>
      </c>
      <c r="AQ4908" s="40">
        <f>AU4908*D4908</f>
        <v>95513.68734314524</v>
      </c>
      <c r="AR4908" s="40">
        <f>AV4908*E4908</f>
        <v>70040.529185956475</v>
      </c>
      <c r="AS4908" s="40">
        <f>IF(AND(Y4908&lt;&gt;0,AN4908&lt;&gt;0),0,Q4908)</f>
        <v>19665.903064151091</v>
      </c>
      <c r="AT4908" s="41">
        <f t="shared" si="1236"/>
        <v>185220.11959325281</v>
      </c>
      <c r="AU4908" s="42">
        <f>S4908+AN4908</f>
        <v>662.13994691955111</v>
      </c>
      <c r="AV4908" s="37">
        <f>T4908+AO4908</f>
        <v>686.46995183726813</v>
      </c>
      <c r="AW4908" s="58">
        <f t="shared" si="1221"/>
        <v>0.51567663142047027</v>
      </c>
      <c r="AX4908" s="58">
        <f t="shared" si="1222"/>
        <v>0.37814752166107501</v>
      </c>
      <c r="AY4908" s="59">
        <f t="shared" si="1223"/>
        <v>0.10617584691845475</v>
      </c>
      <c r="AZ4908" s="54">
        <f t="shared" si="1231"/>
        <v>2.5562131892222784E-3</v>
      </c>
    </row>
    <row r="4909" spans="3:52" x14ac:dyDescent="0.25">
      <c r="C4909" s="35">
        <v>41793</v>
      </c>
      <c r="D4909" s="36">
        <v>142.94999999999999</v>
      </c>
      <c r="E4909" s="37">
        <v>101.45</v>
      </c>
      <c r="F4909" s="38">
        <v>0</v>
      </c>
      <c r="G4909" s="7">
        <v>0</v>
      </c>
      <c r="H4909" s="38">
        <v>1</v>
      </c>
      <c r="I4909" s="7">
        <v>1</v>
      </c>
      <c r="J4909" s="36">
        <f t="shared" si="1224"/>
        <v>142.878525</v>
      </c>
      <c r="K4909" s="37">
        <f t="shared" si="1225"/>
        <v>101.399275</v>
      </c>
      <c r="L4909" s="36">
        <f t="shared" si="1226"/>
        <v>143.02147499999998</v>
      </c>
      <c r="M4909" s="37">
        <f t="shared" si="1227"/>
        <v>101.500725</v>
      </c>
      <c r="O4909" s="39">
        <f t="shared" si="1228"/>
        <v>94652.905412149819</v>
      </c>
      <c r="P4909" s="40">
        <f t="shared" si="1229"/>
        <v>69642.376613890854</v>
      </c>
      <c r="Q4909" s="40">
        <f>S4909*F4909+T4909*G4909+AS4908*(1+$G$9/252)</f>
        <v>19666.683457129824</v>
      </c>
      <c r="R4909" s="41">
        <f t="shared" si="1232"/>
        <v>183961.96548317047</v>
      </c>
      <c r="S4909" s="36">
        <f>AU4908*H4908</f>
        <v>662.13994691955111</v>
      </c>
      <c r="T4909" s="37">
        <f>AV4908*I4908</f>
        <v>686.46995183726813</v>
      </c>
      <c r="U4909" s="57">
        <f t="shared" si="1235"/>
        <v>0.51452432117447133</v>
      </c>
      <c r="V4909" s="58">
        <f t="shared" si="1233"/>
        <v>0.37856943108308982</v>
      </c>
      <c r="W4909" s="59">
        <f t="shared" si="1234"/>
        <v>0.10690624774243894</v>
      </c>
      <c r="Y4909" s="7">
        <f t="shared" si="1230"/>
        <v>0</v>
      </c>
      <c r="Z4909" s="40"/>
      <c r="AA4909" s="40"/>
      <c r="AB4909" s="40"/>
      <c r="AC4909" s="40"/>
      <c r="AD4909" s="40"/>
      <c r="AE4909" s="40"/>
      <c r="AF4909" s="40"/>
      <c r="AG4909" s="41"/>
      <c r="AH4909" s="40"/>
      <c r="AI4909" s="40"/>
      <c r="AJ4909" s="40"/>
      <c r="AK4909" s="40"/>
      <c r="AL4909" s="40"/>
      <c r="AM4909" s="41"/>
      <c r="AN4909" s="36">
        <f>Y4909*(IF(AND(AH4909&gt;0,AI4909&lt;0),AH4909,0)+IF(AND(AJ4909&lt;0,AK4909&gt;0),AJ4909,0)+IF(AND(AL4909&gt;0,AM4909&gt;0),AL4909,0))</f>
        <v>0</v>
      </c>
      <c r="AO4909" s="37">
        <f>Y4909*(IF(AND(AH4909&gt;0,AI4909&lt;0),AI4909,0)+IF(AND(AJ4909&lt;0,AK4909&gt;0),AK4909,0)+IF(AND(AL4909&gt;0,AM4909&gt;0),AM4909,0))</f>
        <v>0</v>
      </c>
      <c r="AQ4909" s="40">
        <f>AU4909*D4909</f>
        <v>94652.905412149819</v>
      </c>
      <c r="AR4909" s="40">
        <f>AV4909*E4909</f>
        <v>69642.376613890854</v>
      </c>
      <c r="AS4909" s="40">
        <f>IF(AND(Y4909&lt;&gt;0,AN4909&lt;&gt;0),0,Q4909)</f>
        <v>19666.683457129824</v>
      </c>
      <c r="AT4909" s="41">
        <f t="shared" si="1236"/>
        <v>183961.96548317047</v>
      </c>
      <c r="AU4909" s="42">
        <f>S4909+AN4909</f>
        <v>662.13994691955111</v>
      </c>
      <c r="AV4909" s="37">
        <f>T4909+AO4909</f>
        <v>686.46995183726813</v>
      </c>
      <c r="AW4909" s="58">
        <f t="shared" si="1221"/>
        <v>0.51452432117447133</v>
      </c>
      <c r="AX4909" s="58">
        <f t="shared" si="1222"/>
        <v>0.37856943108308982</v>
      </c>
      <c r="AY4909" s="59">
        <f t="shared" si="1223"/>
        <v>0.10690624774243894</v>
      </c>
      <c r="AZ4909" s="54">
        <f t="shared" si="1231"/>
        <v>-6.7927507705171086E-3</v>
      </c>
    </row>
    <row r="4910" spans="3:52" x14ac:dyDescent="0.25">
      <c r="C4910" s="35">
        <v>41794</v>
      </c>
      <c r="D4910" s="36">
        <v>143</v>
      </c>
      <c r="E4910" s="37">
        <v>102.44</v>
      </c>
      <c r="F4910" s="38">
        <v>0</v>
      </c>
      <c r="G4910" s="7">
        <v>0</v>
      </c>
      <c r="H4910" s="38">
        <v>1</v>
      </c>
      <c r="I4910" s="7">
        <v>1</v>
      </c>
      <c r="J4910" s="36">
        <f t="shared" si="1224"/>
        <v>142.92850000000001</v>
      </c>
      <c r="K4910" s="37">
        <f t="shared" si="1225"/>
        <v>102.38878</v>
      </c>
      <c r="L4910" s="36">
        <f t="shared" si="1226"/>
        <v>143.07149999999999</v>
      </c>
      <c r="M4910" s="37">
        <f t="shared" si="1227"/>
        <v>102.49122</v>
      </c>
      <c r="O4910" s="39">
        <f t="shared" si="1228"/>
        <v>94686.012409495816</v>
      </c>
      <c r="P4910" s="40">
        <f t="shared" si="1229"/>
        <v>70321.981866209739</v>
      </c>
      <c r="Q4910" s="40">
        <f>S4910*F4910+T4910*G4910+AS4909*(1+$G$9/252)</f>
        <v>19667.463881076535</v>
      </c>
      <c r="R4910" s="41">
        <f t="shared" si="1232"/>
        <v>184675.45815678209</v>
      </c>
      <c r="S4910" s="36">
        <f>AU4909*H4909</f>
        <v>662.13994691955111</v>
      </c>
      <c r="T4910" s="37">
        <f>AV4909*I4909</f>
        <v>686.46995183726813</v>
      </c>
      <c r="U4910" s="57">
        <f t="shared" si="1235"/>
        <v>0.51271573036581386</v>
      </c>
      <c r="V4910" s="58">
        <f t="shared" si="1233"/>
        <v>0.38078682770349043</v>
      </c>
      <c r="W4910" s="59">
        <f t="shared" si="1234"/>
        <v>0.10649744193069577</v>
      </c>
      <c r="Y4910" s="7">
        <f t="shared" si="1230"/>
        <v>0</v>
      </c>
      <c r="Z4910" s="40"/>
      <c r="AA4910" s="40"/>
      <c r="AB4910" s="40"/>
      <c r="AC4910" s="40"/>
      <c r="AD4910" s="40"/>
      <c r="AE4910" s="40"/>
      <c r="AF4910" s="40"/>
      <c r="AG4910" s="41"/>
      <c r="AH4910" s="40"/>
      <c r="AI4910" s="40"/>
      <c r="AJ4910" s="40"/>
      <c r="AK4910" s="40"/>
      <c r="AL4910" s="40"/>
      <c r="AM4910" s="41"/>
      <c r="AN4910" s="36">
        <f>Y4910*(IF(AND(AH4910&gt;0,AI4910&lt;0),AH4910,0)+IF(AND(AJ4910&lt;0,AK4910&gt;0),AJ4910,0)+IF(AND(AL4910&gt;0,AM4910&gt;0),AL4910,0))</f>
        <v>0</v>
      </c>
      <c r="AO4910" s="37">
        <f>Y4910*(IF(AND(AH4910&gt;0,AI4910&lt;0),AI4910,0)+IF(AND(AJ4910&lt;0,AK4910&gt;0),AK4910,0)+IF(AND(AL4910&gt;0,AM4910&gt;0),AM4910,0))</f>
        <v>0</v>
      </c>
      <c r="AQ4910" s="40">
        <f>AU4910*D4910</f>
        <v>94686.012409495816</v>
      </c>
      <c r="AR4910" s="40">
        <f>AV4910*E4910</f>
        <v>70321.981866209739</v>
      </c>
      <c r="AS4910" s="40">
        <f>IF(AND(Y4910&lt;&gt;0,AN4910&lt;&gt;0),0,Q4910)</f>
        <v>19667.463881076535</v>
      </c>
      <c r="AT4910" s="41">
        <f t="shared" si="1236"/>
        <v>184675.45815678209</v>
      </c>
      <c r="AU4910" s="42">
        <f>S4910+AN4910</f>
        <v>662.13994691955111</v>
      </c>
      <c r="AV4910" s="37">
        <f>T4910+AO4910</f>
        <v>686.46995183726813</v>
      </c>
      <c r="AW4910" s="58">
        <f t="shared" si="1221"/>
        <v>0.51271573036581386</v>
      </c>
      <c r="AX4910" s="58">
        <f t="shared" si="1222"/>
        <v>0.38078682770349043</v>
      </c>
      <c r="AY4910" s="59">
        <f t="shared" si="1223"/>
        <v>0.10649744193069577</v>
      </c>
      <c r="AZ4910" s="54">
        <f t="shared" si="1231"/>
        <v>3.8784792918342692E-3</v>
      </c>
    </row>
    <row r="4911" spans="3:52" x14ac:dyDescent="0.25">
      <c r="C4911" s="35">
        <v>41795</v>
      </c>
      <c r="D4911" s="36">
        <v>142.65</v>
      </c>
      <c r="E4911" s="37">
        <v>102.45</v>
      </c>
      <c r="F4911" s="38">
        <v>0</v>
      </c>
      <c r="G4911" s="7">
        <v>0</v>
      </c>
      <c r="H4911" s="38">
        <v>1</v>
      </c>
      <c r="I4911" s="7">
        <v>1</v>
      </c>
      <c r="J4911" s="36">
        <f t="shared" si="1224"/>
        <v>142.578675</v>
      </c>
      <c r="K4911" s="37">
        <f t="shared" si="1225"/>
        <v>102.39877500000001</v>
      </c>
      <c r="L4911" s="36">
        <f t="shared" si="1226"/>
        <v>142.72132500000001</v>
      </c>
      <c r="M4911" s="37">
        <f t="shared" si="1227"/>
        <v>102.50122499999999</v>
      </c>
      <c r="O4911" s="39">
        <f t="shared" si="1228"/>
        <v>94454.263428073973</v>
      </c>
      <c r="P4911" s="40">
        <f t="shared" si="1229"/>
        <v>70328.846565728119</v>
      </c>
      <c r="Q4911" s="40">
        <f>S4911*F4911+T4911*G4911+AS4910*(1+$G$9/252)</f>
        <v>19668.244335992451</v>
      </c>
      <c r="R4911" s="41">
        <f t="shared" si="1232"/>
        <v>184451.35432979453</v>
      </c>
      <c r="S4911" s="36">
        <f>AU4910*H4910</f>
        <v>662.13994691955111</v>
      </c>
      <c r="T4911" s="37">
        <f>AV4910*I4910</f>
        <v>686.46995183726813</v>
      </c>
      <c r="U4911" s="57">
        <f t="shared" si="1235"/>
        <v>0.51208224396765367</v>
      </c>
      <c r="V4911" s="58">
        <f t="shared" si="1233"/>
        <v>0.38128669112389307</v>
      </c>
      <c r="W4911" s="59">
        <f t="shared" si="1234"/>
        <v>0.10663106490845337</v>
      </c>
      <c r="Y4911" s="7">
        <f t="shared" si="1230"/>
        <v>0</v>
      </c>
      <c r="Z4911" s="40"/>
      <c r="AA4911" s="40"/>
      <c r="AB4911" s="40"/>
      <c r="AC4911" s="40"/>
      <c r="AD4911" s="40"/>
      <c r="AE4911" s="40"/>
      <c r="AF4911" s="40"/>
      <c r="AG4911" s="41"/>
      <c r="AH4911" s="40"/>
      <c r="AI4911" s="40"/>
      <c r="AJ4911" s="40"/>
      <c r="AK4911" s="40"/>
      <c r="AL4911" s="40"/>
      <c r="AM4911" s="41"/>
      <c r="AN4911" s="36">
        <f>Y4911*(IF(AND(AH4911&gt;0,AI4911&lt;0),AH4911,0)+IF(AND(AJ4911&lt;0,AK4911&gt;0),AJ4911,0)+IF(AND(AL4911&gt;0,AM4911&gt;0),AL4911,0))</f>
        <v>0</v>
      </c>
      <c r="AO4911" s="37">
        <f>Y4911*(IF(AND(AH4911&gt;0,AI4911&lt;0),AI4911,0)+IF(AND(AJ4911&lt;0,AK4911&gt;0),AK4911,0)+IF(AND(AL4911&gt;0,AM4911&gt;0),AM4911,0))</f>
        <v>0</v>
      </c>
      <c r="AQ4911" s="40">
        <f>AU4911*D4911</f>
        <v>94454.263428073973</v>
      </c>
      <c r="AR4911" s="40">
        <f>AV4911*E4911</f>
        <v>70328.846565728119</v>
      </c>
      <c r="AS4911" s="40">
        <f>IF(AND(Y4911&lt;&gt;0,AN4911&lt;&gt;0),0,Q4911)</f>
        <v>19668.244335992451</v>
      </c>
      <c r="AT4911" s="41">
        <f t="shared" si="1236"/>
        <v>184451.35432979453</v>
      </c>
      <c r="AU4911" s="42">
        <f>S4911+AN4911</f>
        <v>662.13994691955111</v>
      </c>
      <c r="AV4911" s="37">
        <f>T4911+AO4911</f>
        <v>686.46995183726813</v>
      </c>
      <c r="AW4911" s="58">
        <f t="shared" si="1221"/>
        <v>0.51208224396765367</v>
      </c>
      <c r="AX4911" s="58">
        <f t="shared" si="1222"/>
        <v>0.38128669112389307</v>
      </c>
      <c r="AY4911" s="59">
        <f t="shared" si="1223"/>
        <v>0.10663106490845337</v>
      </c>
      <c r="AZ4911" s="54">
        <f t="shared" si="1231"/>
        <v>-1.2135008583398221E-3</v>
      </c>
    </row>
    <row r="4912" spans="3:52" x14ac:dyDescent="0.25">
      <c r="C4912" s="35">
        <v>41796</v>
      </c>
      <c r="D4912" s="36">
        <v>142.69999999999999</v>
      </c>
      <c r="E4912" s="37">
        <v>101.96</v>
      </c>
      <c r="F4912" s="38">
        <v>0</v>
      </c>
      <c r="G4912" s="7">
        <v>0</v>
      </c>
      <c r="H4912" s="38">
        <v>1</v>
      </c>
      <c r="I4912" s="7">
        <v>1</v>
      </c>
      <c r="J4912" s="36">
        <f t="shared" si="1224"/>
        <v>142.62864999999999</v>
      </c>
      <c r="K4912" s="37">
        <f t="shared" si="1225"/>
        <v>101.90902</v>
      </c>
      <c r="L4912" s="36">
        <f t="shared" si="1226"/>
        <v>142.77134999999998</v>
      </c>
      <c r="M4912" s="37">
        <f t="shared" si="1227"/>
        <v>102.01097999999999</v>
      </c>
      <c r="O4912" s="39">
        <f t="shared" si="1228"/>
        <v>94487.37042541994</v>
      </c>
      <c r="P4912" s="40">
        <f t="shared" si="1229"/>
        <v>69992.476289327853</v>
      </c>
      <c r="Q4912" s="40">
        <f>S4912*F4912+T4912*G4912+AS4911*(1+$G$9/252)</f>
        <v>19669.024821878797</v>
      </c>
      <c r="R4912" s="41">
        <f t="shared" si="1232"/>
        <v>184148.87153662657</v>
      </c>
      <c r="S4912" s="36">
        <f>AU4911*H4911</f>
        <v>662.13994691955111</v>
      </c>
      <c r="T4912" s="37">
        <f>AV4911*I4911</f>
        <v>686.46995183726813</v>
      </c>
      <c r="U4912" s="57">
        <f t="shared" si="1235"/>
        <v>0.51310317373640124</v>
      </c>
      <c r="V4912" s="58">
        <f t="shared" si="1233"/>
        <v>0.38008637090891212</v>
      </c>
      <c r="W4912" s="59">
        <f t="shared" si="1234"/>
        <v>0.10681045535468674</v>
      </c>
      <c r="Y4912" s="7">
        <f t="shared" si="1230"/>
        <v>0</v>
      </c>
      <c r="Z4912" s="40"/>
      <c r="AA4912" s="40"/>
      <c r="AB4912" s="40"/>
      <c r="AC4912" s="40"/>
      <c r="AD4912" s="40"/>
      <c r="AE4912" s="40"/>
      <c r="AF4912" s="40"/>
      <c r="AG4912" s="41"/>
      <c r="AH4912" s="40"/>
      <c r="AI4912" s="40"/>
      <c r="AJ4912" s="40"/>
      <c r="AK4912" s="40"/>
      <c r="AL4912" s="40"/>
      <c r="AM4912" s="41"/>
      <c r="AN4912" s="36">
        <f>Y4912*(IF(AND(AH4912&gt;0,AI4912&lt;0),AH4912,0)+IF(AND(AJ4912&lt;0,AK4912&gt;0),AJ4912,0)+IF(AND(AL4912&gt;0,AM4912&gt;0),AL4912,0))</f>
        <v>0</v>
      </c>
      <c r="AO4912" s="37">
        <f>Y4912*(IF(AND(AH4912&gt;0,AI4912&lt;0),AI4912,0)+IF(AND(AJ4912&lt;0,AK4912&gt;0),AK4912,0)+IF(AND(AL4912&gt;0,AM4912&gt;0),AM4912,0))</f>
        <v>0</v>
      </c>
      <c r="AQ4912" s="40">
        <f>AU4912*D4912</f>
        <v>94487.37042541994</v>
      </c>
      <c r="AR4912" s="40">
        <f>AV4912*E4912</f>
        <v>69992.476289327853</v>
      </c>
      <c r="AS4912" s="40">
        <f>IF(AND(Y4912&lt;&gt;0,AN4912&lt;&gt;0),0,Q4912)</f>
        <v>19669.024821878797</v>
      </c>
      <c r="AT4912" s="41">
        <f t="shared" si="1236"/>
        <v>184148.87153662657</v>
      </c>
      <c r="AU4912" s="42">
        <f>S4912+AN4912</f>
        <v>662.13994691955111</v>
      </c>
      <c r="AV4912" s="37">
        <f>T4912+AO4912</f>
        <v>686.46995183726813</v>
      </c>
      <c r="AW4912" s="58">
        <f t="shared" si="1221"/>
        <v>0.51310317373640124</v>
      </c>
      <c r="AX4912" s="58">
        <f t="shared" si="1222"/>
        <v>0.38008637090891212</v>
      </c>
      <c r="AY4912" s="59">
        <f t="shared" si="1223"/>
        <v>0.10681045535468674</v>
      </c>
      <c r="AZ4912" s="54">
        <f t="shared" si="1231"/>
        <v>-1.6399055147469088E-3</v>
      </c>
    </row>
    <row r="4913" spans="3:52" x14ac:dyDescent="0.25">
      <c r="C4913" s="35">
        <v>41799</v>
      </c>
      <c r="D4913" s="36">
        <v>143.65</v>
      </c>
      <c r="E4913" s="37">
        <v>101.38</v>
      </c>
      <c r="F4913" s="38">
        <v>0</v>
      </c>
      <c r="G4913" s="7">
        <v>0</v>
      </c>
      <c r="H4913" s="38">
        <v>1</v>
      </c>
      <c r="I4913" s="7">
        <v>1</v>
      </c>
      <c r="J4913" s="36">
        <f t="shared" si="1224"/>
        <v>143.57817500000002</v>
      </c>
      <c r="K4913" s="37">
        <f t="shared" si="1225"/>
        <v>101.32931000000001</v>
      </c>
      <c r="L4913" s="36">
        <f t="shared" si="1226"/>
        <v>143.721825</v>
      </c>
      <c r="M4913" s="37">
        <f t="shared" si="1227"/>
        <v>101.43068999999998</v>
      </c>
      <c r="O4913" s="39">
        <f t="shared" si="1228"/>
        <v>95116.403374993519</v>
      </c>
      <c r="P4913" s="40">
        <f t="shared" si="1229"/>
        <v>69594.323717262247</v>
      </c>
      <c r="Q4913" s="40">
        <f>S4913*F4913+T4913*G4913+AS4912*(1+$G$9/252)</f>
        <v>19669.805338736805</v>
      </c>
      <c r="R4913" s="41">
        <f t="shared" si="1232"/>
        <v>184380.53243099258</v>
      </c>
      <c r="S4913" s="36">
        <f>AU4912*H4912</f>
        <v>662.13994691955111</v>
      </c>
      <c r="T4913" s="37">
        <f>AV4912*I4912</f>
        <v>686.46995183726813</v>
      </c>
      <c r="U4913" s="57">
        <f t="shared" si="1235"/>
        <v>0.51587009821979113</v>
      </c>
      <c r="V4913" s="58">
        <f t="shared" si="1233"/>
        <v>0.37744941290539474</v>
      </c>
      <c r="W4913" s="59">
        <f t="shared" si="1234"/>
        <v>0.10668048887481411</v>
      </c>
      <c r="Y4913" s="7">
        <f t="shared" si="1230"/>
        <v>0</v>
      </c>
      <c r="Z4913" s="40"/>
      <c r="AA4913" s="40"/>
      <c r="AB4913" s="40"/>
      <c r="AC4913" s="40"/>
      <c r="AD4913" s="40"/>
      <c r="AE4913" s="40"/>
      <c r="AF4913" s="40"/>
      <c r="AG4913" s="41"/>
      <c r="AH4913" s="40"/>
      <c r="AI4913" s="40"/>
      <c r="AJ4913" s="40"/>
      <c r="AK4913" s="40"/>
      <c r="AL4913" s="40"/>
      <c r="AM4913" s="41"/>
      <c r="AN4913" s="36">
        <f>Y4913*(IF(AND(AH4913&gt;0,AI4913&lt;0),AH4913,0)+IF(AND(AJ4913&lt;0,AK4913&gt;0),AJ4913,0)+IF(AND(AL4913&gt;0,AM4913&gt;0),AL4913,0))</f>
        <v>0</v>
      </c>
      <c r="AO4913" s="37">
        <f>Y4913*(IF(AND(AH4913&gt;0,AI4913&lt;0),AI4913,0)+IF(AND(AJ4913&lt;0,AK4913&gt;0),AK4913,0)+IF(AND(AL4913&gt;0,AM4913&gt;0),AM4913,0))</f>
        <v>0</v>
      </c>
      <c r="AQ4913" s="40">
        <f>AU4913*D4913</f>
        <v>95116.403374993519</v>
      </c>
      <c r="AR4913" s="40">
        <f>AV4913*E4913</f>
        <v>69594.323717262247</v>
      </c>
      <c r="AS4913" s="40">
        <f>IF(AND(Y4913&lt;&gt;0,AN4913&lt;&gt;0),0,Q4913)</f>
        <v>19669.805338736805</v>
      </c>
      <c r="AT4913" s="41">
        <f t="shared" si="1236"/>
        <v>184380.53243099258</v>
      </c>
      <c r="AU4913" s="42">
        <f>S4913+AN4913</f>
        <v>662.13994691955111</v>
      </c>
      <c r="AV4913" s="37">
        <f>T4913+AO4913</f>
        <v>686.46995183726813</v>
      </c>
      <c r="AW4913" s="58">
        <f t="shared" si="1221"/>
        <v>0.51587009821979113</v>
      </c>
      <c r="AX4913" s="58">
        <f t="shared" si="1222"/>
        <v>0.37744941290539474</v>
      </c>
      <c r="AY4913" s="59">
        <f t="shared" si="1223"/>
        <v>0.10668048887481411</v>
      </c>
      <c r="AZ4913" s="54">
        <f t="shared" si="1231"/>
        <v>1.2580087645008842E-3</v>
      </c>
    </row>
    <row r="4914" spans="3:52" x14ac:dyDescent="0.25">
      <c r="C4914" s="35">
        <v>41800</v>
      </c>
      <c r="D4914" s="36">
        <v>143.79</v>
      </c>
      <c r="E4914" s="37">
        <v>100.88</v>
      </c>
      <c r="F4914" s="38">
        <v>0</v>
      </c>
      <c r="G4914" s="7">
        <v>0</v>
      </c>
      <c r="H4914" s="38">
        <v>1</v>
      </c>
      <c r="I4914" s="7">
        <v>1</v>
      </c>
      <c r="J4914" s="36">
        <f t="shared" si="1224"/>
        <v>143.71810500000001</v>
      </c>
      <c r="K4914" s="37">
        <f t="shared" si="1225"/>
        <v>100.82956</v>
      </c>
      <c r="L4914" s="36">
        <f t="shared" si="1226"/>
        <v>143.86189499999998</v>
      </c>
      <c r="M4914" s="37">
        <f t="shared" si="1227"/>
        <v>100.93043999999999</v>
      </c>
      <c r="O4914" s="39">
        <f t="shared" si="1228"/>
        <v>95209.102967562241</v>
      </c>
      <c r="P4914" s="40">
        <f t="shared" si="1229"/>
        <v>69251.088741343599</v>
      </c>
      <c r="Q4914" s="40">
        <f>S4914*F4914+T4914*G4914+AS4913*(1+$G$9/252)</f>
        <v>19670.585886567707</v>
      </c>
      <c r="R4914" s="41">
        <f t="shared" si="1232"/>
        <v>184130.77759547357</v>
      </c>
      <c r="S4914" s="36">
        <f>AU4913*H4913</f>
        <v>662.13994691955111</v>
      </c>
      <c r="T4914" s="37">
        <f>AV4913*I4913</f>
        <v>686.46995183726813</v>
      </c>
      <c r="U4914" s="57">
        <f t="shared" si="1235"/>
        <v>0.51707326830896272</v>
      </c>
      <c r="V4914" s="58">
        <f t="shared" si="1233"/>
        <v>0.3760973023938719</v>
      </c>
      <c r="W4914" s="59">
        <f t="shared" si="1234"/>
        <v>0.10682942929716527</v>
      </c>
      <c r="Y4914" s="7">
        <f t="shared" si="1230"/>
        <v>0</v>
      </c>
      <c r="Z4914" s="40"/>
      <c r="AA4914" s="40"/>
      <c r="AB4914" s="40"/>
      <c r="AC4914" s="40"/>
      <c r="AD4914" s="40"/>
      <c r="AE4914" s="40"/>
      <c r="AF4914" s="40"/>
      <c r="AG4914" s="41"/>
      <c r="AH4914" s="40"/>
      <c r="AI4914" s="40"/>
      <c r="AJ4914" s="40"/>
      <c r="AK4914" s="40"/>
      <c r="AL4914" s="40"/>
      <c r="AM4914" s="41"/>
      <c r="AN4914" s="36">
        <f>Y4914*(IF(AND(AH4914&gt;0,AI4914&lt;0),AH4914,0)+IF(AND(AJ4914&lt;0,AK4914&gt;0),AJ4914,0)+IF(AND(AL4914&gt;0,AM4914&gt;0),AL4914,0))</f>
        <v>0</v>
      </c>
      <c r="AO4914" s="37">
        <f>Y4914*(IF(AND(AH4914&gt;0,AI4914&lt;0),AI4914,0)+IF(AND(AJ4914&lt;0,AK4914&gt;0),AK4914,0)+IF(AND(AL4914&gt;0,AM4914&gt;0),AM4914,0))</f>
        <v>0</v>
      </c>
      <c r="AQ4914" s="40">
        <f>AU4914*D4914</f>
        <v>95209.102967562241</v>
      </c>
      <c r="AR4914" s="40">
        <f>AV4914*E4914</f>
        <v>69251.088741343599</v>
      </c>
      <c r="AS4914" s="40">
        <f>IF(AND(Y4914&lt;&gt;0,AN4914&lt;&gt;0),0,Q4914)</f>
        <v>19670.585886567707</v>
      </c>
      <c r="AT4914" s="41">
        <f t="shared" si="1236"/>
        <v>184130.77759547357</v>
      </c>
      <c r="AU4914" s="42">
        <f>S4914+AN4914</f>
        <v>662.13994691955111</v>
      </c>
      <c r="AV4914" s="37">
        <f>T4914+AO4914</f>
        <v>686.46995183726813</v>
      </c>
      <c r="AW4914" s="58">
        <f t="shared" si="1221"/>
        <v>0.51707326830896272</v>
      </c>
      <c r="AX4914" s="58">
        <f t="shared" si="1222"/>
        <v>0.3760973023938719</v>
      </c>
      <c r="AY4914" s="59">
        <f t="shared" si="1223"/>
        <v>0.10682942929716527</v>
      </c>
      <c r="AZ4914" s="54">
        <f t="shared" si="1231"/>
        <v>-1.3545618521981773E-3</v>
      </c>
    </row>
    <row r="4915" spans="3:52" x14ac:dyDescent="0.25">
      <c r="C4915" s="35">
        <v>41801</v>
      </c>
      <c r="D4915" s="36">
        <v>142.75</v>
      </c>
      <c r="E4915" s="37">
        <v>100.42</v>
      </c>
      <c r="F4915" s="38">
        <v>0</v>
      </c>
      <c r="G4915" s="7">
        <v>0</v>
      </c>
      <c r="H4915" s="38">
        <v>1</v>
      </c>
      <c r="I4915" s="7">
        <v>1</v>
      </c>
      <c r="J4915" s="36">
        <f t="shared" si="1224"/>
        <v>142.67862500000001</v>
      </c>
      <c r="K4915" s="37">
        <f t="shared" si="1225"/>
        <v>100.36979000000001</v>
      </c>
      <c r="L4915" s="36">
        <f t="shared" si="1226"/>
        <v>142.82137499999999</v>
      </c>
      <c r="M4915" s="37">
        <f t="shared" si="1227"/>
        <v>100.47020999999999</v>
      </c>
      <c r="O4915" s="39">
        <f t="shared" si="1228"/>
        <v>94520.477422765922</v>
      </c>
      <c r="P4915" s="40">
        <f t="shared" si="1229"/>
        <v>68935.312563498461</v>
      </c>
      <c r="Q4915" s="40">
        <f>S4915*F4915+T4915*G4915+AS4914*(1+$G$9/252)</f>
        <v>19671.366465372728</v>
      </c>
      <c r="R4915" s="41">
        <f t="shared" si="1232"/>
        <v>183127.1564516371</v>
      </c>
      <c r="S4915" s="36">
        <f>AU4914*H4914</f>
        <v>662.13994691955111</v>
      </c>
      <c r="T4915" s="37">
        <f>AV4914*I4914</f>
        <v>686.46995183726813</v>
      </c>
      <c r="U4915" s="57">
        <f t="shared" si="1235"/>
        <v>0.51614669967164739</v>
      </c>
      <c r="V4915" s="58">
        <f t="shared" si="1233"/>
        <v>0.37643413406959064</v>
      </c>
      <c r="W4915" s="59">
        <f t="shared" si="1234"/>
        <v>0.10741916625876201</v>
      </c>
      <c r="Y4915" s="7">
        <f t="shared" si="1230"/>
        <v>0</v>
      </c>
      <c r="Z4915" s="40"/>
      <c r="AA4915" s="40"/>
      <c r="AB4915" s="40"/>
      <c r="AC4915" s="40"/>
      <c r="AD4915" s="40"/>
      <c r="AE4915" s="40"/>
      <c r="AF4915" s="40"/>
      <c r="AG4915" s="41"/>
      <c r="AH4915" s="40"/>
      <c r="AI4915" s="40"/>
      <c r="AJ4915" s="40"/>
      <c r="AK4915" s="40"/>
      <c r="AL4915" s="40"/>
      <c r="AM4915" s="41"/>
      <c r="AN4915" s="36">
        <f>Y4915*(IF(AND(AH4915&gt;0,AI4915&lt;0),AH4915,0)+IF(AND(AJ4915&lt;0,AK4915&gt;0),AJ4915,0)+IF(AND(AL4915&gt;0,AM4915&gt;0),AL4915,0))</f>
        <v>0</v>
      </c>
      <c r="AO4915" s="37">
        <f>Y4915*(IF(AND(AH4915&gt;0,AI4915&lt;0),AI4915,0)+IF(AND(AJ4915&lt;0,AK4915&gt;0),AK4915,0)+IF(AND(AL4915&gt;0,AM4915&gt;0),AM4915,0))</f>
        <v>0</v>
      </c>
      <c r="AQ4915" s="40">
        <f>AU4915*D4915</f>
        <v>94520.477422765922</v>
      </c>
      <c r="AR4915" s="40">
        <f>AV4915*E4915</f>
        <v>68935.312563498461</v>
      </c>
      <c r="AS4915" s="40">
        <f>IF(AND(Y4915&lt;&gt;0,AN4915&lt;&gt;0),0,Q4915)</f>
        <v>19671.366465372728</v>
      </c>
      <c r="AT4915" s="41">
        <f t="shared" si="1236"/>
        <v>183127.1564516371</v>
      </c>
      <c r="AU4915" s="42">
        <f>S4915+AN4915</f>
        <v>662.13994691955111</v>
      </c>
      <c r="AV4915" s="37">
        <f>T4915+AO4915</f>
        <v>686.46995183726813</v>
      </c>
      <c r="AW4915" s="58">
        <f t="shared" si="1221"/>
        <v>0.51614669967164739</v>
      </c>
      <c r="AX4915" s="58">
        <f t="shared" si="1222"/>
        <v>0.37643413406959064</v>
      </c>
      <c r="AY4915" s="59">
        <f t="shared" si="1223"/>
        <v>0.10741916625876201</v>
      </c>
      <c r="AZ4915" s="54">
        <f t="shared" si="1231"/>
        <v>-5.4505887442748424E-3</v>
      </c>
    </row>
    <row r="4916" spans="3:52" x14ac:dyDescent="0.25">
      <c r="C4916" s="35">
        <v>41802</v>
      </c>
      <c r="D4916" s="36">
        <v>139.21</v>
      </c>
      <c r="E4916" s="37">
        <v>99.76</v>
      </c>
      <c r="F4916" s="38">
        <v>0</v>
      </c>
      <c r="G4916" s="7">
        <v>0</v>
      </c>
      <c r="H4916" s="38">
        <v>1</v>
      </c>
      <c r="I4916" s="7">
        <v>1</v>
      </c>
      <c r="J4916" s="36">
        <f t="shared" si="1224"/>
        <v>139.14039500000001</v>
      </c>
      <c r="K4916" s="37">
        <f t="shared" si="1225"/>
        <v>99.710120000000018</v>
      </c>
      <c r="L4916" s="36">
        <f t="shared" si="1226"/>
        <v>139.279605</v>
      </c>
      <c r="M4916" s="37">
        <f t="shared" si="1227"/>
        <v>99.809879999999993</v>
      </c>
      <c r="O4916" s="39">
        <f t="shared" si="1228"/>
        <v>92176.502010670709</v>
      </c>
      <c r="P4916" s="40">
        <f t="shared" si="1229"/>
        <v>68482.242395285866</v>
      </c>
      <c r="Q4916" s="40">
        <f>S4916*F4916+T4916*G4916+AS4915*(1+$G$9/252)</f>
        <v>19672.147075153098</v>
      </c>
      <c r="R4916" s="41">
        <f t="shared" si="1232"/>
        <v>180330.89148110969</v>
      </c>
      <c r="S4916" s="36">
        <f>AU4915*H4915</f>
        <v>662.13994691955111</v>
      </c>
      <c r="T4916" s="37">
        <f>AV4915*I4915</f>
        <v>686.46995183726813</v>
      </c>
      <c r="U4916" s="57">
        <f t="shared" si="1235"/>
        <v>0.51115203420555666</v>
      </c>
      <c r="V4916" s="58">
        <f t="shared" si="1233"/>
        <v>0.37975879691394765</v>
      </c>
      <c r="W4916" s="59">
        <f t="shared" si="1234"/>
        <v>0.10908916888049558</v>
      </c>
      <c r="Y4916" s="7">
        <f t="shared" si="1230"/>
        <v>0</v>
      </c>
      <c r="Z4916" s="40"/>
      <c r="AA4916" s="40"/>
      <c r="AB4916" s="40"/>
      <c r="AC4916" s="40"/>
      <c r="AD4916" s="40"/>
      <c r="AE4916" s="40"/>
      <c r="AF4916" s="40"/>
      <c r="AG4916" s="41"/>
      <c r="AH4916" s="40"/>
      <c r="AI4916" s="40"/>
      <c r="AJ4916" s="40"/>
      <c r="AK4916" s="40"/>
      <c r="AL4916" s="40"/>
      <c r="AM4916" s="41"/>
      <c r="AN4916" s="36">
        <f>Y4916*(IF(AND(AH4916&gt;0,AI4916&lt;0),AH4916,0)+IF(AND(AJ4916&lt;0,AK4916&gt;0),AJ4916,0)+IF(AND(AL4916&gt;0,AM4916&gt;0),AL4916,0))</f>
        <v>0</v>
      </c>
      <c r="AO4916" s="37">
        <f>Y4916*(IF(AND(AH4916&gt;0,AI4916&lt;0),AI4916,0)+IF(AND(AJ4916&lt;0,AK4916&gt;0),AK4916,0)+IF(AND(AL4916&gt;0,AM4916&gt;0),AM4916,0))</f>
        <v>0</v>
      </c>
      <c r="AQ4916" s="40">
        <f>AU4916*D4916</f>
        <v>92176.502010670709</v>
      </c>
      <c r="AR4916" s="40">
        <f>AV4916*E4916</f>
        <v>68482.242395285866</v>
      </c>
      <c r="AS4916" s="40">
        <f>IF(AND(Y4916&lt;&gt;0,AN4916&lt;&gt;0),0,Q4916)</f>
        <v>19672.147075153098</v>
      </c>
      <c r="AT4916" s="41">
        <f t="shared" si="1236"/>
        <v>180330.89148110969</v>
      </c>
      <c r="AU4916" s="42">
        <f>S4916+AN4916</f>
        <v>662.13994691955111</v>
      </c>
      <c r="AV4916" s="37">
        <f>T4916+AO4916</f>
        <v>686.46995183726813</v>
      </c>
      <c r="AW4916" s="58">
        <f t="shared" si="1221"/>
        <v>0.51115203420555666</v>
      </c>
      <c r="AX4916" s="58">
        <f t="shared" si="1222"/>
        <v>0.37975879691394765</v>
      </c>
      <c r="AY4916" s="59">
        <f t="shared" si="1223"/>
        <v>0.10908916888049558</v>
      </c>
      <c r="AZ4916" s="54">
        <f t="shared" si="1231"/>
        <v>-1.5269526512119991E-2</v>
      </c>
    </row>
    <row r="4917" spans="3:52" x14ac:dyDescent="0.25">
      <c r="C4917" s="35">
        <v>41803</v>
      </c>
      <c r="D4917" s="36">
        <v>140.27000000000001</v>
      </c>
      <c r="E4917" s="37">
        <v>100.49</v>
      </c>
      <c r="F4917" s="38">
        <v>0</v>
      </c>
      <c r="G4917" s="7">
        <v>0</v>
      </c>
      <c r="H4917" s="38">
        <v>1</v>
      </c>
      <c r="I4917" s="7">
        <v>1</v>
      </c>
      <c r="J4917" s="36">
        <f t="shared" si="1224"/>
        <v>140.19986500000002</v>
      </c>
      <c r="K4917" s="37">
        <f t="shared" si="1225"/>
        <v>100.43975500000001</v>
      </c>
      <c r="L4917" s="36">
        <f t="shared" si="1226"/>
        <v>140.340135</v>
      </c>
      <c r="M4917" s="37">
        <f t="shared" si="1227"/>
        <v>100.54024499999998</v>
      </c>
      <c r="O4917" s="39">
        <f t="shared" si="1228"/>
        <v>92878.370354405444</v>
      </c>
      <c r="P4917" s="40">
        <f t="shared" si="1229"/>
        <v>68983.365460127068</v>
      </c>
      <c r="Q4917" s="40">
        <f>S4917*F4917+T4917*G4917+AS4916*(1+$G$9/252)</f>
        <v>19672.927715910046</v>
      </c>
      <c r="R4917" s="41">
        <f t="shared" si="1232"/>
        <v>181534.66353044254</v>
      </c>
      <c r="S4917" s="36">
        <f>AU4916*H4916</f>
        <v>662.13994691955111</v>
      </c>
      <c r="T4917" s="37">
        <f>AV4916*I4916</f>
        <v>686.46995183726813</v>
      </c>
      <c r="U4917" s="57">
        <f t="shared" si="1235"/>
        <v>0.51162884568781075</v>
      </c>
      <c r="V4917" s="58">
        <f t="shared" si="1233"/>
        <v>0.38000106491264612</v>
      </c>
      <c r="W4917" s="59">
        <f t="shared" si="1234"/>
        <v>0.10837008939954317</v>
      </c>
      <c r="Y4917" s="7">
        <f t="shared" si="1230"/>
        <v>0</v>
      </c>
      <c r="Z4917" s="40"/>
      <c r="AA4917" s="40"/>
      <c r="AB4917" s="40"/>
      <c r="AC4917" s="40"/>
      <c r="AD4917" s="40"/>
      <c r="AE4917" s="40"/>
      <c r="AF4917" s="40"/>
      <c r="AG4917" s="41"/>
      <c r="AH4917" s="40"/>
      <c r="AI4917" s="40"/>
      <c r="AJ4917" s="40"/>
      <c r="AK4917" s="40"/>
      <c r="AL4917" s="40"/>
      <c r="AM4917" s="41"/>
      <c r="AN4917" s="36">
        <f>Y4917*(IF(AND(AH4917&gt;0,AI4917&lt;0),AH4917,0)+IF(AND(AJ4917&lt;0,AK4917&gt;0),AJ4917,0)+IF(AND(AL4917&gt;0,AM4917&gt;0),AL4917,0))</f>
        <v>0</v>
      </c>
      <c r="AO4917" s="37">
        <f>Y4917*(IF(AND(AH4917&gt;0,AI4917&lt;0),AI4917,0)+IF(AND(AJ4917&lt;0,AK4917&gt;0),AK4917,0)+IF(AND(AL4917&gt;0,AM4917&gt;0),AM4917,0))</f>
        <v>0</v>
      </c>
      <c r="AQ4917" s="40">
        <f>AU4917*D4917</f>
        <v>92878.370354405444</v>
      </c>
      <c r="AR4917" s="40">
        <f>AV4917*E4917</f>
        <v>68983.365460127068</v>
      </c>
      <c r="AS4917" s="40">
        <f>IF(AND(Y4917&lt;&gt;0,AN4917&lt;&gt;0),0,Q4917)</f>
        <v>19672.927715910046</v>
      </c>
      <c r="AT4917" s="41">
        <f t="shared" si="1236"/>
        <v>181534.66353044254</v>
      </c>
      <c r="AU4917" s="42">
        <f>S4917+AN4917</f>
        <v>662.13994691955111</v>
      </c>
      <c r="AV4917" s="37">
        <f>T4917+AO4917</f>
        <v>686.46995183726813</v>
      </c>
      <c r="AW4917" s="58">
        <f t="shared" si="1221"/>
        <v>0.51162884568781075</v>
      </c>
      <c r="AX4917" s="58">
        <f t="shared" si="1222"/>
        <v>0.38000106491264612</v>
      </c>
      <c r="AY4917" s="59">
        <f t="shared" si="1223"/>
        <v>0.10837008939954317</v>
      </c>
      <c r="AZ4917" s="54">
        <f t="shared" si="1231"/>
        <v>6.6753512914283775E-3</v>
      </c>
    </row>
    <row r="4918" spans="3:52" x14ac:dyDescent="0.25">
      <c r="C4918" s="35">
        <v>41806</v>
      </c>
      <c r="D4918" s="36">
        <v>139.44999999999999</v>
      </c>
      <c r="E4918" s="37">
        <v>101.1</v>
      </c>
      <c r="F4918" s="38">
        <v>0</v>
      </c>
      <c r="G4918" s="7">
        <v>0</v>
      </c>
      <c r="H4918" s="38">
        <v>1</v>
      </c>
      <c r="I4918" s="7">
        <v>1</v>
      </c>
      <c r="J4918" s="36">
        <f t="shared" si="1224"/>
        <v>139.38027499999998</v>
      </c>
      <c r="K4918" s="37">
        <f t="shared" si="1225"/>
        <v>101.04944999999999</v>
      </c>
      <c r="L4918" s="36">
        <f t="shared" si="1226"/>
        <v>139.51972499999999</v>
      </c>
      <c r="M4918" s="37">
        <f t="shared" si="1227"/>
        <v>101.15055</v>
      </c>
      <c r="O4918" s="39">
        <f t="shared" si="1228"/>
        <v>92335.415597931395</v>
      </c>
      <c r="P4918" s="40">
        <f t="shared" si="1229"/>
        <v>69402.112130747802</v>
      </c>
      <c r="Q4918" s="40">
        <f>S4918*F4918+T4918*G4918+AS4917*(1+$G$9/252)</f>
        <v>19673.708387644801</v>
      </c>
      <c r="R4918" s="41">
        <f t="shared" si="1232"/>
        <v>181411.23611632397</v>
      </c>
      <c r="S4918" s="36">
        <f>AU4917*H4917</f>
        <v>662.13994691955111</v>
      </c>
      <c r="T4918" s="37">
        <f>AV4917*I4917</f>
        <v>686.46995183726813</v>
      </c>
      <c r="U4918" s="57">
        <f t="shared" si="1235"/>
        <v>0.50898399445734643</v>
      </c>
      <c r="V4918" s="58">
        <f t="shared" si="1233"/>
        <v>0.3825678806700043</v>
      </c>
      <c r="W4918" s="59">
        <f t="shared" si="1234"/>
        <v>0.10844812487264949</v>
      </c>
      <c r="Y4918" s="7">
        <f t="shared" si="1230"/>
        <v>0</v>
      </c>
      <c r="Z4918" s="40"/>
      <c r="AA4918" s="40"/>
      <c r="AB4918" s="40"/>
      <c r="AC4918" s="40"/>
      <c r="AD4918" s="40"/>
      <c r="AE4918" s="40"/>
      <c r="AF4918" s="40"/>
      <c r="AG4918" s="41"/>
      <c r="AH4918" s="40"/>
      <c r="AI4918" s="40"/>
      <c r="AJ4918" s="40"/>
      <c r="AK4918" s="40"/>
      <c r="AL4918" s="40"/>
      <c r="AM4918" s="41"/>
      <c r="AN4918" s="36">
        <f>Y4918*(IF(AND(AH4918&gt;0,AI4918&lt;0),AH4918,0)+IF(AND(AJ4918&lt;0,AK4918&gt;0),AJ4918,0)+IF(AND(AL4918&gt;0,AM4918&gt;0),AL4918,0))</f>
        <v>0</v>
      </c>
      <c r="AO4918" s="37">
        <f>Y4918*(IF(AND(AH4918&gt;0,AI4918&lt;0),AI4918,0)+IF(AND(AJ4918&lt;0,AK4918&gt;0),AK4918,0)+IF(AND(AL4918&gt;0,AM4918&gt;0),AM4918,0))</f>
        <v>0</v>
      </c>
      <c r="AQ4918" s="40">
        <f>AU4918*D4918</f>
        <v>92335.415597931395</v>
      </c>
      <c r="AR4918" s="40">
        <f>AV4918*E4918</f>
        <v>69402.112130747802</v>
      </c>
      <c r="AS4918" s="40">
        <f>IF(AND(Y4918&lt;&gt;0,AN4918&lt;&gt;0),0,Q4918)</f>
        <v>19673.708387644801</v>
      </c>
      <c r="AT4918" s="41">
        <f t="shared" si="1236"/>
        <v>181411.23611632397</v>
      </c>
      <c r="AU4918" s="42">
        <f>S4918+AN4918</f>
        <v>662.13994691955111</v>
      </c>
      <c r="AV4918" s="37">
        <f>T4918+AO4918</f>
        <v>686.46995183726813</v>
      </c>
      <c r="AW4918" s="58">
        <f t="shared" si="1221"/>
        <v>0.50898399445734643</v>
      </c>
      <c r="AX4918" s="58">
        <f t="shared" si="1222"/>
        <v>0.3825678806700043</v>
      </c>
      <c r="AY4918" s="59">
        <f t="shared" si="1223"/>
        <v>0.10844812487264949</v>
      </c>
      <c r="AZ4918" s="54">
        <f t="shared" si="1231"/>
        <v>-6.7991099726183446E-4</v>
      </c>
    </row>
    <row r="4919" spans="3:52" x14ac:dyDescent="0.25">
      <c r="C4919" s="35">
        <v>41807</v>
      </c>
      <c r="D4919" s="36">
        <v>140.31</v>
      </c>
      <c r="E4919" s="37">
        <v>101.27</v>
      </c>
      <c r="F4919" s="38">
        <v>0.2</v>
      </c>
      <c r="G4919" s="7">
        <v>0</v>
      </c>
      <c r="H4919" s="38">
        <v>1</v>
      </c>
      <c r="I4919" s="7">
        <v>1</v>
      </c>
      <c r="J4919" s="36">
        <f t="shared" si="1224"/>
        <v>140.239845</v>
      </c>
      <c r="K4919" s="37">
        <f t="shared" si="1225"/>
        <v>101.219365</v>
      </c>
      <c r="L4919" s="36">
        <f t="shared" si="1226"/>
        <v>140.380155</v>
      </c>
      <c r="M4919" s="37">
        <f t="shared" si="1227"/>
        <v>101.320635</v>
      </c>
      <c r="O4919" s="39">
        <f t="shared" si="1228"/>
        <v>92904.855952282218</v>
      </c>
      <c r="P4919" s="40">
        <f t="shared" si="1229"/>
        <v>69518.812022560145</v>
      </c>
      <c r="Q4919" s="40">
        <f>S4919*F4919+T4919*G4919+AS4918*(1+$G$9/252)</f>
        <v>19806.917079742503</v>
      </c>
      <c r="R4919" s="41">
        <f t="shared" si="1232"/>
        <v>182230.58505458487</v>
      </c>
      <c r="S4919" s="36">
        <f>AU4918*H4918</f>
        <v>662.13994691955111</v>
      </c>
      <c r="T4919" s="37">
        <f>AV4918*I4918</f>
        <v>686.46995183726813</v>
      </c>
      <c r="U4919" s="57">
        <f t="shared" si="1235"/>
        <v>0.50982032420328205</v>
      </c>
      <c r="V4919" s="58">
        <f t="shared" si="1233"/>
        <v>0.38148816787114337</v>
      </c>
      <c r="W4919" s="59">
        <f t="shared" si="1234"/>
        <v>0.10869150792557458</v>
      </c>
      <c r="Y4919" s="7">
        <f t="shared" si="1230"/>
        <v>0</v>
      </c>
      <c r="Z4919" s="40"/>
      <c r="AA4919" s="40"/>
      <c r="AB4919" s="40"/>
      <c r="AC4919" s="40"/>
      <c r="AD4919" s="40"/>
      <c r="AE4919" s="40"/>
      <c r="AF4919" s="40"/>
      <c r="AG4919" s="41"/>
      <c r="AH4919" s="40"/>
      <c r="AI4919" s="40"/>
      <c r="AJ4919" s="40"/>
      <c r="AK4919" s="40"/>
      <c r="AL4919" s="40"/>
      <c r="AM4919" s="41"/>
      <c r="AN4919" s="36">
        <f>Y4919*(IF(AND(AH4919&gt;0,AI4919&lt;0),AH4919,0)+IF(AND(AJ4919&lt;0,AK4919&gt;0),AJ4919,0)+IF(AND(AL4919&gt;0,AM4919&gt;0),AL4919,0))</f>
        <v>0</v>
      </c>
      <c r="AO4919" s="37">
        <f>Y4919*(IF(AND(AH4919&gt;0,AI4919&lt;0),AI4919,0)+IF(AND(AJ4919&lt;0,AK4919&gt;0),AK4919,0)+IF(AND(AL4919&gt;0,AM4919&gt;0),AM4919,0))</f>
        <v>0</v>
      </c>
      <c r="AQ4919" s="40">
        <f>AU4919*D4919</f>
        <v>92904.855952282218</v>
      </c>
      <c r="AR4919" s="40">
        <f>AV4919*E4919</f>
        <v>69518.812022560145</v>
      </c>
      <c r="AS4919" s="40">
        <f>IF(AND(Y4919&lt;&gt;0,AN4919&lt;&gt;0),0,Q4919)</f>
        <v>19806.917079742503</v>
      </c>
      <c r="AT4919" s="41">
        <f t="shared" si="1236"/>
        <v>182230.58505458487</v>
      </c>
      <c r="AU4919" s="42">
        <f>S4919+AN4919</f>
        <v>662.13994691955111</v>
      </c>
      <c r="AV4919" s="37">
        <f>T4919+AO4919</f>
        <v>686.46995183726813</v>
      </c>
      <c r="AW4919" s="58">
        <f t="shared" si="1221"/>
        <v>0.50982032420328205</v>
      </c>
      <c r="AX4919" s="58">
        <f t="shared" si="1222"/>
        <v>0.38148816787114337</v>
      </c>
      <c r="AY4919" s="59">
        <f t="shared" si="1223"/>
        <v>0.10869150792557458</v>
      </c>
      <c r="AZ4919" s="54">
        <f t="shared" si="1231"/>
        <v>4.5165280596815016E-3</v>
      </c>
    </row>
    <row r="4920" spans="3:52" x14ac:dyDescent="0.25">
      <c r="C4920" s="35">
        <v>41808</v>
      </c>
      <c r="D4920" s="36">
        <v>148.94999999999999</v>
      </c>
      <c r="E4920" s="37">
        <v>101.35</v>
      </c>
      <c r="F4920" s="38">
        <v>0</v>
      </c>
      <c r="G4920" s="7">
        <v>0</v>
      </c>
      <c r="H4920" s="38">
        <v>1</v>
      </c>
      <c r="I4920" s="7">
        <v>1</v>
      </c>
      <c r="J4920" s="36">
        <f t="shared" si="1224"/>
        <v>148.87552500000001</v>
      </c>
      <c r="K4920" s="37">
        <f t="shared" si="1225"/>
        <v>101.299325</v>
      </c>
      <c r="L4920" s="36">
        <f t="shared" si="1226"/>
        <v>149.02447499999997</v>
      </c>
      <c r="M4920" s="37">
        <f t="shared" si="1227"/>
        <v>101.40067499999999</v>
      </c>
      <c r="O4920" s="39">
        <f t="shared" si="1228"/>
        <v>98625.745093667123</v>
      </c>
      <c r="P4920" s="40">
        <f t="shared" si="1229"/>
        <v>69573.729618707119</v>
      </c>
      <c r="Q4920" s="40">
        <f>S4920*F4920+T4920*G4920+AS4919*(1+$G$9/252)</f>
        <v>19807.703068515508</v>
      </c>
      <c r="R4920" s="41">
        <f t="shared" si="1232"/>
        <v>188007.17778088976</v>
      </c>
      <c r="S4920" s="36">
        <f>AU4919*H4919</f>
        <v>662.13994691955111</v>
      </c>
      <c r="T4920" s="37">
        <f>AV4919*I4919</f>
        <v>686.46995183726813</v>
      </c>
      <c r="U4920" s="57">
        <f t="shared" si="1235"/>
        <v>0.52458499860366536</v>
      </c>
      <c r="V4920" s="58">
        <f t="shared" si="1233"/>
        <v>0.37005890115424644</v>
      </c>
      <c r="W4920" s="59">
        <f t="shared" si="1234"/>
        <v>0.10535610024208814</v>
      </c>
      <c r="Y4920" s="7">
        <f t="shared" si="1230"/>
        <v>0</v>
      </c>
      <c r="Z4920" s="40"/>
      <c r="AA4920" s="40"/>
      <c r="AB4920" s="40"/>
      <c r="AC4920" s="40"/>
      <c r="AD4920" s="40"/>
      <c r="AE4920" s="40"/>
      <c r="AF4920" s="40"/>
      <c r="AG4920" s="41"/>
      <c r="AH4920" s="40"/>
      <c r="AI4920" s="40"/>
      <c r="AJ4920" s="40"/>
      <c r="AK4920" s="40"/>
      <c r="AL4920" s="40"/>
      <c r="AM4920" s="41"/>
      <c r="AN4920" s="36">
        <f>Y4920*(IF(AND(AH4920&gt;0,AI4920&lt;0),AH4920,0)+IF(AND(AJ4920&lt;0,AK4920&gt;0),AJ4920,0)+IF(AND(AL4920&gt;0,AM4920&gt;0),AL4920,0))</f>
        <v>0</v>
      </c>
      <c r="AO4920" s="37">
        <f>Y4920*(IF(AND(AH4920&gt;0,AI4920&lt;0),AI4920,0)+IF(AND(AJ4920&lt;0,AK4920&gt;0),AK4920,0)+IF(AND(AL4920&gt;0,AM4920&gt;0),AM4920,0))</f>
        <v>0</v>
      </c>
      <c r="AQ4920" s="40">
        <f>AU4920*D4920</f>
        <v>98625.745093667123</v>
      </c>
      <c r="AR4920" s="40">
        <f>AV4920*E4920</f>
        <v>69573.729618707119</v>
      </c>
      <c r="AS4920" s="40">
        <f>IF(AND(Y4920&lt;&gt;0,AN4920&lt;&gt;0),0,Q4920)</f>
        <v>19807.703068515508</v>
      </c>
      <c r="AT4920" s="41">
        <f t="shared" si="1236"/>
        <v>188007.17778088976</v>
      </c>
      <c r="AU4920" s="42">
        <f>S4920+AN4920</f>
        <v>662.13994691955111</v>
      </c>
      <c r="AV4920" s="37">
        <f>T4920+AO4920</f>
        <v>686.46995183726813</v>
      </c>
      <c r="AW4920" s="58">
        <f t="shared" si="1221"/>
        <v>0.52458499860366536</v>
      </c>
      <c r="AX4920" s="58">
        <f t="shared" si="1222"/>
        <v>0.37005890115424644</v>
      </c>
      <c r="AY4920" s="59">
        <f t="shared" si="1223"/>
        <v>0.10535610024208814</v>
      </c>
      <c r="AZ4920" s="54">
        <f t="shared" si="1231"/>
        <v>3.1699358944463629E-2</v>
      </c>
    </row>
    <row r="4921" spans="3:52" x14ac:dyDescent="0.25">
      <c r="C4921" s="35">
        <v>41809</v>
      </c>
      <c r="D4921" s="36">
        <v>147.6</v>
      </c>
      <c r="E4921" s="37">
        <v>101.91</v>
      </c>
      <c r="F4921" s="38">
        <v>0</v>
      </c>
      <c r="G4921" s="7">
        <v>0</v>
      </c>
      <c r="H4921" s="38">
        <v>1</v>
      </c>
      <c r="I4921" s="7">
        <v>1</v>
      </c>
      <c r="J4921" s="36">
        <f t="shared" si="1224"/>
        <v>147.52619999999999</v>
      </c>
      <c r="K4921" s="37">
        <f t="shared" si="1225"/>
        <v>101.85904500000001</v>
      </c>
      <c r="L4921" s="36">
        <f t="shared" si="1226"/>
        <v>147.6738</v>
      </c>
      <c r="M4921" s="37">
        <f t="shared" si="1227"/>
        <v>101.96095499999998</v>
      </c>
      <c r="O4921" s="39">
        <f t="shared" si="1228"/>
        <v>97731.856165325735</v>
      </c>
      <c r="P4921" s="40">
        <f t="shared" si="1229"/>
        <v>69958.152791735993</v>
      </c>
      <c r="Q4921" s="40">
        <f>S4921*F4921+T4921*G4921+AS4920*(1+$G$9/252)</f>
        <v>19808.489088478542</v>
      </c>
      <c r="R4921" s="41">
        <f t="shared" si="1232"/>
        <v>187498.4980455403</v>
      </c>
      <c r="S4921" s="36">
        <f>AU4920*H4920</f>
        <v>662.13994691955111</v>
      </c>
      <c r="T4921" s="37">
        <f>AV4920*I4920</f>
        <v>686.46995183726813</v>
      </c>
      <c r="U4921" s="57">
        <f t="shared" si="1235"/>
        <v>0.52124074157430467</v>
      </c>
      <c r="V4921" s="58">
        <f t="shared" si="1233"/>
        <v>0.37311313701693927</v>
      </c>
      <c r="W4921" s="59">
        <f t="shared" si="1234"/>
        <v>0.10564612140875596</v>
      </c>
      <c r="Y4921" s="7">
        <f t="shared" si="1230"/>
        <v>0</v>
      </c>
      <c r="Z4921" s="40"/>
      <c r="AA4921" s="40"/>
      <c r="AB4921" s="40"/>
      <c r="AC4921" s="40"/>
      <c r="AD4921" s="40"/>
      <c r="AE4921" s="40"/>
      <c r="AF4921" s="40"/>
      <c r="AG4921" s="41"/>
      <c r="AH4921" s="40"/>
      <c r="AI4921" s="40"/>
      <c r="AJ4921" s="40"/>
      <c r="AK4921" s="40"/>
      <c r="AL4921" s="40"/>
      <c r="AM4921" s="41"/>
      <c r="AN4921" s="36">
        <f>Y4921*(IF(AND(AH4921&gt;0,AI4921&lt;0),AH4921,0)+IF(AND(AJ4921&lt;0,AK4921&gt;0),AJ4921,0)+IF(AND(AL4921&gt;0,AM4921&gt;0),AL4921,0))</f>
        <v>0</v>
      </c>
      <c r="AO4921" s="37">
        <f>Y4921*(IF(AND(AH4921&gt;0,AI4921&lt;0),AI4921,0)+IF(AND(AJ4921&lt;0,AK4921&gt;0),AK4921,0)+IF(AND(AL4921&gt;0,AM4921&gt;0),AM4921,0))</f>
        <v>0</v>
      </c>
      <c r="AQ4921" s="40">
        <f>AU4921*D4921</f>
        <v>97731.856165325735</v>
      </c>
      <c r="AR4921" s="40">
        <f>AV4921*E4921</f>
        <v>69958.152791735993</v>
      </c>
      <c r="AS4921" s="40">
        <f>IF(AND(Y4921&lt;&gt;0,AN4921&lt;&gt;0),0,Q4921)</f>
        <v>19808.489088478542</v>
      </c>
      <c r="AT4921" s="41">
        <f t="shared" si="1236"/>
        <v>187498.4980455403</v>
      </c>
      <c r="AU4921" s="42">
        <f>S4921+AN4921</f>
        <v>662.13994691955111</v>
      </c>
      <c r="AV4921" s="37">
        <f>T4921+AO4921</f>
        <v>686.46995183726813</v>
      </c>
      <c r="AW4921" s="58">
        <f t="shared" si="1221"/>
        <v>0.52124074157430467</v>
      </c>
      <c r="AX4921" s="58">
        <f t="shared" si="1222"/>
        <v>0.37311313701693927</v>
      </c>
      <c r="AY4921" s="59">
        <f t="shared" si="1223"/>
        <v>0.10564612140875596</v>
      </c>
      <c r="AZ4921" s="54">
        <f t="shared" si="1231"/>
        <v>-2.7056399726519409E-3</v>
      </c>
    </row>
    <row r="4922" spans="3:52" x14ac:dyDescent="0.25">
      <c r="C4922" s="35">
        <v>41810</v>
      </c>
      <c r="D4922" s="36">
        <v>148.12</v>
      </c>
      <c r="E4922" s="37">
        <v>101.92</v>
      </c>
      <c r="F4922" s="38">
        <v>0</v>
      </c>
      <c r="G4922" s="7">
        <v>0</v>
      </c>
      <c r="H4922" s="38">
        <v>1</v>
      </c>
      <c r="I4922" s="7">
        <v>1</v>
      </c>
      <c r="J4922" s="36">
        <f t="shared" si="1224"/>
        <v>148.04594</v>
      </c>
      <c r="K4922" s="37">
        <f t="shared" si="1225"/>
        <v>101.86904000000001</v>
      </c>
      <c r="L4922" s="36">
        <f t="shared" si="1226"/>
        <v>148.19406000000001</v>
      </c>
      <c r="M4922" s="37">
        <f t="shared" si="1227"/>
        <v>101.97095999999999</v>
      </c>
      <c r="O4922" s="39">
        <f t="shared" si="1228"/>
        <v>98076.168937723909</v>
      </c>
      <c r="P4922" s="40">
        <f t="shared" si="1229"/>
        <v>69965.017491254373</v>
      </c>
      <c r="Q4922" s="40">
        <f>S4922*F4922+T4922*G4922+AS4921*(1+$G$9/252)</f>
        <v>19809.275139632846</v>
      </c>
      <c r="R4922" s="41">
        <f t="shared" si="1232"/>
        <v>187850.46156861112</v>
      </c>
      <c r="S4922" s="36">
        <f>AU4921*H4921</f>
        <v>662.13994691955111</v>
      </c>
      <c r="T4922" s="37">
        <f>AV4921*I4921</f>
        <v>686.46995183726813</v>
      </c>
      <c r="U4922" s="57">
        <f t="shared" si="1235"/>
        <v>0.52209703462401258</v>
      </c>
      <c r="V4922" s="58">
        <f t="shared" si="1233"/>
        <v>0.37245060196831148</v>
      </c>
      <c r="W4922" s="59">
        <f t="shared" si="1234"/>
        <v>0.10545236340767596</v>
      </c>
      <c r="Y4922" s="7">
        <f t="shared" si="1230"/>
        <v>0</v>
      </c>
      <c r="Z4922" s="40"/>
      <c r="AA4922" s="40"/>
      <c r="AB4922" s="40"/>
      <c r="AC4922" s="40"/>
      <c r="AD4922" s="40"/>
      <c r="AE4922" s="40"/>
      <c r="AF4922" s="40"/>
      <c r="AG4922" s="41"/>
      <c r="AH4922" s="40"/>
      <c r="AI4922" s="40"/>
      <c r="AJ4922" s="40"/>
      <c r="AK4922" s="40"/>
      <c r="AL4922" s="40"/>
      <c r="AM4922" s="41"/>
      <c r="AN4922" s="36">
        <f>Y4922*(IF(AND(AH4922&gt;0,AI4922&lt;0),AH4922,0)+IF(AND(AJ4922&lt;0,AK4922&gt;0),AJ4922,0)+IF(AND(AL4922&gt;0,AM4922&gt;0),AL4922,0))</f>
        <v>0</v>
      </c>
      <c r="AO4922" s="37">
        <f>Y4922*(IF(AND(AH4922&gt;0,AI4922&lt;0),AI4922,0)+IF(AND(AJ4922&lt;0,AK4922&gt;0),AK4922,0)+IF(AND(AL4922&gt;0,AM4922&gt;0),AM4922,0))</f>
        <v>0</v>
      </c>
      <c r="AQ4922" s="40">
        <f>AU4922*D4922</f>
        <v>98076.168937723909</v>
      </c>
      <c r="AR4922" s="40">
        <f>AV4922*E4922</f>
        <v>69965.017491254373</v>
      </c>
      <c r="AS4922" s="40">
        <f>IF(AND(Y4922&lt;&gt;0,AN4922&lt;&gt;0),0,Q4922)</f>
        <v>19809.275139632846</v>
      </c>
      <c r="AT4922" s="41">
        <f t="shared" si="1236"/>
        <v>187850.46156861112</v>
      </c>
      <c r="AU4922" s="42">
        <f>S4922+AN4922</f>
        <v>662.13994691955111</v>
      </c>
      <c r="AV4922" s="37">
        <f>T4922+AO4922</f>
        <v>686.46995183726813</v>
      </c>
      <c r="AW4922" s="58">
        <f t="shared" si="1221"/>
        <v>0.52209703462401258</v>
      </c>
      <c r="AX4922" s="58">
        <f t="shared" si="1222"/>
        <v>0.37245060196831148</v>
      </c>
      <c r="AY4922" s="59">
        <f t="shared" si="1223"/>
        <v>0.10545236340767596</v>
      </c>
      <c r="AZ4922" s="54">
        <f t="shared" si="1231"/>
        <v>1.8771538265087706E-3</v>
      </c>
    </row>
    <row r="4923" spans="3:52" x14ac:dyDescent="0.25">
      <c r="C4923" s="35">
        <v>41813</v>
      </c>
      <c r="D4923" s="36">
        <v>148.88</v>
      </c>
      <c r="E4923" s="37">
        <v>101.91</v>
      </c>
      <c r="F4923" s="38">
        <v>0</v>
      </c>
      <c r="G4923" s="7">
        <v>0</v>
      </c>
      <c r="H4923" s="38">
        <v>1</v>
      </c>
      <c r="I4923" s="7">
        <v>1</v>
      </c>
      <c r="J4923" s="36">
        <f t="shared" si="1224"/>
        <v>148.80556000000001</v>
      </c>
      <c r="K4923" s="37">
        <f t="shared" si="1225"/>
        <v>101.85904500000001</v>
      </c>
      <c r="L4923" s="36">
        <f t="shared" si="1226"/>
        <v>148.95443999999998</v>
      </c>
      <c r="M4923" s="37">
        <f t="shared" si="1227"/>
        <v>101.96095499999998</v>
      </c>
      <c r="O4923" s="39">
        <f t="shared" si="1228"/>
        <v>98579.395297382769</v>
      </c>
      <c r="P4923" s="40">
        <f t="shared" si="1229"/>
        <v>69958.152791735993</v>
      </c>
      <c r="Q4923" s="40">
        <f>S4923*F4923+T4923*G4923+AS4922*(1+$G$9/252)</f>
        <v>19810.061221979657</v>
      </c>
      <c r="R4923" s="41">
        <f t="shared" si="1232"/>
        <v>188347.60931109841</v>
      </c>
      <c r="S4923" s="36">
        <f>AU4922*H4922</f>
        <v>662.13994691955111</v>
      </c>
      <c r="T4923" s="37">
        <f>AV4922*I4922</f>
        <v>686.46995183726813</v>
      </c>
      <c r="U4923" s="57">
        <f t="shared" si="1235"/>
        <v>0.52339074362529736</v>
      </c>
      <c r="V4923" s="58">
        <f t="shared" si="1233"/>
        <v>0.37143106327505532</v>
      </c>
      <c r="W4923" s="59">
        <f t="shared" si="1234"/>
        <v>0.1051781930996474</v>
      </c>
      <c r="Y4923" s="7">
        <f t="shared" si="1230"/>
        <v>0</v>
      </c>
      <c r="Z4923" s="40"/>
      <c r="AA4923" s="40"/>
      <c r="AB4923" s="40"/>
      <c r="AC4923" s="40"/>
      <c r="AD4923" s="40"/>
      <c r="AE4923" s="40"/>
      <c r="AF4923" s="40"/>
      <c r="AG4923" s="41"/>
      <c r="AH4923" s="40"/>
      <c r="AI4923" s="40"/>
      <c r="AJ4923" s="40"/>
      <c r="AK4923" s="40"/>
      <c r="AL4923" s="40"/>
      <c r="AM4923" s="41"/>
      <c r="AN4923" s="36">
        <f>Y4923*(IF(AND(AH4923&gt;0,AI4923&lt;0),AH4923,0)+IF(AND(AJ4923&lt;0,AK4923&gt;0),AJ4923,0)+IF(AND(AL4923&gt;0,AM4923&gt;0),AL4923,0))</f>
        <v>0</v>
      </c>
      <c r="AO4923" s="37">
        <f>Y4923*(IF(AND(AH4923&gt;0,AI4923&lt;0),AI4923,0)+IF(AND(AJ4923&lt;0,AK4923&gt;0),AK4923,0)+IF(AND(AL4923&gt;0,AM4923&gt;0),AM4923,0))</f>
        <v>0</v>
      </c>
      <c r="AQ4923" s="40">
        <f>AU4923*D4923</f>
        <v>98579.395297382769</v>
      </c>
      <c r="AR4923" s="40">
        <f>AV4923*E4923</f>
        <v>69958.152791735993</v>
      </c>
      <c r="AS4923" s="40">
        <f>IF(AND(Y4923&lt;&gt;0,AN4923&lt;&gt;0),0,Q4923)</f>
        <v>19810.061221979657</v>
      </c>
      <c r="AT4923" s="41">
        <f t="shared" si="1236"/>
        <v>188347.60931109841</v>
      </c>
      <c r="AU4923" s="42">
        <f>S4923+AN4923</f>
        <v>662.13994691955111</v>
      </c>
      <c r="AV4923" s="37">
        <f>T4923+AO4923</f>
        <v>686.46995183726813</v>
      </c>
      <c r="AW4923" s="58">
        <f t="shared" si="1221"/>
        <v>0.52339074362529736</v>
      </c>
      <c r="AX4923" s="58">
        <f t="shared" si="1222"/>
        <v>0.37143106327505532</v>
      </c>
      <c r="AY4923" s="59">
        <f t="shared" si="1223"/>
        <v>0.1051781930996474</v>
      </c>
      <c r="AZ4923" s="54">
        <f t="shared" si="1231"/>
        <v>2.6465079634936384E-3</v>
      </c>
    </row>
    <row r="4924" spans="3:52" x14ac:dyDescent="0.25">
      <c r="C4924" s="35">
        <v>41814</v>
      </c>
      <c r="D4924" s="36">
        <v>149.68</v>
      </c>
      <c r="E4924" s="37">
        <v>101.47</v>
      </c>
      <c r="F4924" s="38">
        <v>0</v>
      </c>
      <c r="G4924" s="7">
        <v>0</v>
      </c>
      <c r="H4924" s="38">
        <v>1</v>
      </c>
      <c r="I4924" s="7">
        <v>1</v>
      </c>
      <c r="J4924" s="36">
        <f t="shared" si="1224"/>
        <v>149.60516000000001</v>
      </c>
      <c r="K4924" s="37">
        <f t="shared" si="1225"/>
        <v>101.41926500000001</v>
      </c>
      <c r="L4924" s="36">
        <f t="shared" si="1226"/>
        <v>149.75484</v>
      </c>
      <c r="M4924" s="37">
        <f t="shared" si="1227"/>
        <v>101.52073499999999</v>
      </c>
      <c r="O4924" s="39">
        <f t="shared" si="1228"/>
        <v>99109.107254918417</v>
      </c>
      <c r="P4924" s="40">
        <f t="shared" si="1229"/>
        <v>69656.106012927601</v>
      </c>
      <c r="Q4924" s="40">
        <f>S4924*F4924+T4924*G4924+AS4923*(1+$G$9/252)</f>
        <v>19810.847335520211</v>
      </c>
      <c r="R4924" s="41">
        <f t="shared" si="1232"/>
        <v>188576.06060336623</v>
      </c>
      <c r="S4924" s="36">
        <f>AU4923*H4923</f>
        <v>662.13994691955111</v>
      </c>
      <c r="T4924" s="37">
        <f>AV4923*I4923</f>
        <v>686.46995183726813</v>
      </c>
      <c r="U4924" s="57">
        <f t="shared" si="1235"/>
        <v>0.5255656891856253</v>
      </c>
      <c r="V4924" s="58">
        <f t="shared" si="1233"/>
        <v>0.36937936761461959</v>
      </c>
      <c r="W4924" s="59">
        <f t="shared" si="1234"/>
        <v>0.10505494319975509</v>
      </c>
      <c r="Y4924" s="7">
        <f t="shared" si="1230"/>
        <v>0</v>
      </c>
      <c r="Z4924" s="40"/>
      <c r="AA4924" s="40"/>
      <c r="AB4924" s="40"/>
      <c r="AC4924" s="40"/>
      <c r="AD4924" s="40"/>
      <c r="AE4924" s="40"/>
      <c r="AF4924" s="40"/>
      <c r="AG4924" s="41"/>
      <c r="AH4924" s="40"/>
      <c r="AI4924" s="40"/>
      <c r="AJ4924" s="40"/>
      <c r="AK4924" s="40"/>
      <c r="AL4924" s="40"/>
      <c r="AM4924" s="41"/>
      <c r="AN4924" s="36">
        <f>Y4924*(IF(AND(AH4924&gt;0,AI4924&lt;0),AH4924,0)+IF(AND(AJ4924&lt;0,AK4924&gt;0),AJ4924,0)+IF(AND(AL4924&gt;0,AM4924&gt;0),AL4924,0))</f>
        <v>0</v>
      </c>
      <c r="AO4924" s="37">
        <f>Y4924*(IF(AND(AH4924&gt;0,AI4924&lt;0),AI4924,0)+IF(AND(AJ4924&lt;0,AK4924&gt;0),AK4924,0)+IF(AND(AL4924&gt;0,AM4924&gt;0),AM4924,0))</f>
        <v>0</v>
      </c>
      <c r="AQ4924" s="40">
        <f>AU4924*D4924</f>
        <v>99109.107254918417</v>
      </c>
      <c r="AR4924" s="40">
        <f>AV4924*E4924</f>
        <v>69656.106012927601</v>
      </c>
      <c r="AS4924" s="40">
        <f>IF(AND(Y4924&lt;&gt;0,AN4924&lt;&gt;0),0,Q4924)</f>
        <v>19810.847335520211</v>
      </c>
      <c r="AT4924" s="41">
        <f t="shared" si="1236"/>
        <v>188576.06060336623</v>
      </c>
      <c r="AU4924" s="42">
        <f>S4924+AN4924</f>
        <v>662.13994691955111</v>
      </c>
      <c r="AV4924" s="37">
        <f>T4924+AO4924</f>
        <v>686.46995183726813</v>
      </c>
      <c r="AW4924" s="58">
        <f t="shared" si="1221"/>
        <v>0.5255656891856253</v>
      </c>
      <c r="AX4924" s="58">
        <f t="shared" si="1222"/>
        <v>0.36937936761461959</v>
      </c>
      <c r="AY4924" s="59">
        <f t="shared" si="1223"/>
        <v>0.10505494319975509</v>
      </c>
      <c r="AZ4924" s="54">
        <f t="shared" si="1231"/>
        <v>1.2129237695313044E-3</v>
      </c>
    </row>
    <row r="4925" spans="3:52" x14ac:dyDescent="0.25">
      <c r="C4925" s="35">
        <v>41815</v>
      </c>
      <c r="D4925" s="36">
        <v>151.41999999999999</v>
      </c>
      <c r="E4925" s="37">
        <v>101.61</v>
      </c>
      <c r="F4925" s="38">
        <v>0</v>
      </c>
      <c r="G4925" s="7">
        <v>0</v>
      </c>
      <c r="H4925" s="38">
        <v>1</v>
      </c>
      <c r="I4925" s="7">
        <v>1</v>
      </c>
      <c r="J4925" s="36">
        <f t="shared" si="1224"/>
        <v>151.34429</v>
      </c>
      <c r="K4925" s="37">
        <f t="shared" si="1225"/>
        <v>101.559195</v>
      </c>
      <c r="L4925" s="36">
        <f t="shared" si="1226"/>
        <v>151.49570999999997</v>
      </c>
      <c r="M4925" s="37">
        <f t="shared" si="1227"/>
        <v>101.660805</v>
      </c>
      <c r="O4925" s="39">
        <f t="shared" si="1228"/>
        <v>100261.23076255842</v>
      </c>
      <c r="P4925" s="40">
        <f t="shared" si="1229"/>
        <v>69752.211806184816</v>
      </c>
      <c r="Q4925" s="40">
        <f>S4925*F4925+T4925*G4925+AS4924*(1+$G$9/252)</f>
        <v>19811.633480255747</v>
      </c>
      <c r="R4925" s="41">
        <f t="shared" si="1232"/>
        <v>189825.07604899901</v>
      </c>
      <c r="S4925" s="36">
        <f>AU4924*H4924</f>
        <v>662.13994691955111</v>
      </c>
      <c r="T4925" s="37">
        <f>AV4924*I4924</f>
        <v>686.46995183726813</v>
      </c>
      <c r="U4925" s="57">
        <f t="shared" si="1235"/>
        <v>0.52817695559188538</v>
      </c>
      <c r="V4925" s="58">
        <f t="shared" si="1233"/>
        <v>0.36745520274771221</v>
      </c>
      <c r="W4925" s="59">
        <f t="shared" si="1234"/>
        <v>0.10436784166040226</v>
      </c>
      <c r="Y4925" s="7">
        <f t="shared" si="1230"/>
        <v>0</v>
      </c>
      <c r="Z4925" s="40"/>
      <c r="AA4925" s="40"/>
      <c r="AB4925" s="40"/>
      <c r="AC4925" s="40"/>
      <c r="AD4925" s="40"/>
      <c r="AE4925" s="40"/>
      <c r="AF4925" s="40"/>
      <c r="AG4925" s="41"/>
      <c r="AH4925" s="40"/>
      <c r="AI4925" s="40"/>
      <c r="AJ4925" s="40"/>
      <c r="AK4925" s="40"/>
      <c r="AL4925" s="40"/>
      <c r="AM4925" s="41"/>
      <c r="AN4925" s="36">
        <f>Y4925*(IF(AND(AH4925&gt;0,AI4925&lt;0),AH4925,0)+IF(AND(AJ4925&lt;0,AK4925&gt;0),AJ4925,0)+IF(AND(AL4925&gt;0,AM4925&gt;0),AL4925,0))</f>
        <v>0</v>
      </c>
      <c r="AO4925" s="37">
        <f>Y4925*(IF(AND(AH4925&gt;0,AI4925&lt;0),AI4925,0)+IF(AND(AJ4925&lt;0,AK4925&gt;0),AK4925,0)+IF(AND(AL4925&gt;0,AM4925&gt;0),AM4925,0))</f>
        <v>0</v>
      </c>
      <c r="AQ4925" s="40">
        <f>AU4925*D4925</f>
        <v>100261.23076255842</v>
      </c>
      <c r="AR4925" s="40">
        <f>AV4925*E4925</f>
        <v>69752.211806184816</v>
      </c>
      <c r="AS4925" s="40">
        <f>IF(AND(Y4925&lt;&gt;0,AN4925&lt;&gt;0),0,Q4925)</f>
        <v>19811.633480255747</v>
      </c>
      <c r="AT4925" s="41">
        <f t="shared" si="1236"/>
        <v>189825.07604899901</v>
      </c>
      <c r="AU4925" s="42">
        <f>S4925+AN4925</f>
        <v>662.13994691955111</v>
      </c>
      <c r="AV4925" s="37">
        <f>T4925+AO4925</f>
        <v>686.46995183726813</v>
      </c>
      <c r="AW4925" s="58">
        <f t="shared" si="1221"/>
        <v>0.52817695559188538</v>
      </c>
      <c r="AX4925" s="58">
        <f t="shared" si="1222"/>
        <v>0.36745520274771221</v>
      </c>
      <c r="AY4925" s="59">
        <f t="shared" si="1223"/>
        <v>0.10436784166040226</v>
      </c>
      <c r="AZ4925" s="54">
        <f t="shared" si="1231"/>
        <v>6.6234040611328204E-3</v>
      </c>
    </row>
    <row r="4926" spans="3:52" x14ac:dyDescent="0.25">
      <c r="C4926" s="35">
        <v>41816</v>
      </c>
      <c r="D4926" s="36">
        <v>151.5</v>
      </c>
      <c r="E4926" s="37">
        <v>101.51</v>
      </c>
      <c r="F4926" s="38">
        <v>0</v>
      </c>
      <c r="G4926" s="7">
        <v>0</v>
      </c>
      <c r="H4926" s="38">
        <v>1</v>
      </c>
      <c r="I4926" s="7">
        <v>1</v>
      </c>
      <c r="J4926" s="36">
        <f t="shared" si="1224"/>
        <v>151.42425</v>
      </c>
      <c r="K4926" s="37">
        <f t="shared" si="1225"/>
        <v>101.45924500000001</v>
      </c>
      <c r="L4926" s="36">
        <f t="shared" si="1226"/>
        <v>151.57575</v>
      </c>
      <c r="M4926" s="37">
        <f t="shared" si="1227"/>
        <v>101.560755</v>
      </c>
      <c r="O4926" s="39">
        <f t="shared" si="1228"/>
        <v>100314.201958312</v>
      </c>
      <c r="P4926" s="40">
        <f t="shared" si="1229"/>
        <v>69683.564811001095</v>
      </c>
      <c r="Q4926" s="40">
        <f>S4926*F4926+T4926*G4926+AS4925*(1+$G$9/252)</f>
        <v>19812.4196561875</v>
      </c>
      <c r="R4926" s="41">
        <f t="shared" si="1232"/>
        <v>189810.18642550058</v>
      </c>
      <c r="S4926" s="36">
        <f>AU4925*H4925</f>
        <v>662.13994691955111</v>
      </c>
      <c r="T4926" s="37">
        <f>AV4925*I4925</f>
        <v>686.46995183726813</v>
      </c>
      <c r="U4926" s="57">
        <f t="shared" si="1235"/>
        <v>0.5284974628992567</v>
      </c>
      <c r="V4926" s="58">
        <f t="shared" si="1233"/>
        <v>0.36712236641920953</v>
      </c>
      <c r="W4926" s="59">
        <f t="shared" si="1234"/>
        <v>0.1043801706815338</v>
      </c>
      <c r="Y4926" s="7">
        <f t="shared" si="1230"/>
        <v>0</v>
      </c>
      <c r="Z4926" s="40"/>
      <c r="AA4926" s="40"/>
      <c r="AB4926" s="40"/>
      <c r="AC4926" s="40"/>
      <c r="AD4926" s="40"/>
      <c r="AE4926" s="40"/>
      <c r="AF4926" s="40"/>
      <c r="AG4926" s="41"/>
      <c r="AH4926" s="40"/>
      <c r="AI4926" s="40"/>
      <c r="AJ4926" s="40"/>
      <c r="AK4926" s="40"/>
      <c r="AL4926" s="40"/>
      <c r="AM4926" s="41"/>
      <c r="AN4926" s="36">
        <f>Y4926*(IF(AND(AH4926&gt;0,AI4926&lt;0),AH4926,0)+IF(AND(AJ4926&lt;0,AK4926&gt;0),AJ4926,0)+IF(AND(AL4926&gt;0,AM4926&gt;0),AL4926,0))</f>
        <v>0</v>
      </c>
      <c r="AO4926" s="37">
        <f>Y4926*(IF(AND(AH4926&gt;0,AI4926&lt;0),AI4926,0)+IF(AND(AJ4926&lt;0,AK4926&gt;0),AK4926,0)+IF(AND(AL4926&gt;0,AM4926&gt;0),AM4926,0))</f>
        <v>0</v>
      </c>
      <c r="AQ4926" s="40">
        <f>AU4926*D4926</f>
        <v>100314.201958312</v>
      </c>
      <c r="AR4926" s="40">
        <f>AV4926*E4926</f>
        <v>69683.564811001095</v>
      </c>
      <c r="AS4926" s="40">
        <f>IF(AND(Y4926&lt;&gt;0,AN4926&lt;&gt;0),0,Q4926)</f>
        <v>19812.4196561875</v>
      </c>
      <c r="AT4926" s="41">
        <f t="shared" si="1236"/>
        <v>189810.18642550058</v>
      </c>
      <c r="AU4926" s="42">
        <f>S4926+AN4926</f>
        <v>662.13994691955111</v>
      </c>
      <c r="AV4926" s="37">
        <f>T4926+AO4926</f>
        <v>686.46995183726813</v>
      </c>
      <c r="AW4926" s="58">
        <f t="shared" si="1221"/>
        <v>0.5284974628992567</v>
      </c>
      <c r="AX4926" s="58">
        <f t="shared" si="1222"/>
        <v>0.36712236641920953</v>
      </c>
      <c r="AY4926" s="59">
        <f t="shared" si="1223"/>
        <v>0.1043801706815338</v>
      </c>
      <c r="AZ4926" s="54">
        <f t="shared" si="1231"/>
        <v>-7.8438654198542679E-5</v>
      </c>
    </row>
    <row r="4927" spans="3:52" x14ac:dyDescent="0.25">
      <c r="C4927" s="35">
        <v>41817</v>
      </c>
      <c r="D4927" s="36">
        <v>151.41</v>
      </c>
      <c r="E4927" s="37">
        <v>101.46</v>
      </c>
      <c r="F4927" s="38">
        <v>0</v>
      </c>
      <c r="G4927" s="7">
        <v>0</v>
      </c>
      <c r="H4927" s="38">
        <v>1</v>
      </c>
      <c r="I4927" s="7">
        <v>1</v>
      </c>
      <c r="J4927" s="36">
        <f t="shared" si="1224"/>
        <v>151.334295</v>
      </c>
      <c r="K4927" s="37">
        <f t="shared" si="1225"/>
        <v>101.40926999999999</v>
      </c>
      <c r="L4927" s="36">
        <f t="shared" si="1226"/>
        <v>151.485705</v>
      </c>
      <c r="M4927" s="37">
        <f t="shared" si="1227"/>
        <v>101.51073</v>
      </c>
      <c r="O4927" s="39">
        <f t="shared" si="1228"/>
        <v>100254.60936308923</v>
      </c>
      <c r="P4927" s="40">
        <f t="shared" si="1229"/>
        <v>69649.24131340922</v>
      </c>
      <c r="Q4927" s="40">
        <f>S4927*F4927+T4927*G4927+AS4926*(1+$G$9/252)</f>
        <v>19813.205863316711</v>
      </c>
      <c r="R4927" s="41">
        <f t="shared" si="1232"/>
        <v>189717.05653981515</v>
      </c>
      <c r="S4927" s="36">
        <f>AU4926*H4926</f>
        <v>662.13994691955111</v>
      </c>
      <c r="T4927" s="37">
        <f>AV4926*I4926</f>
        <v>686.46995183726813</v>
      </c>
      <c r="U4927" s="57">
        <f t="shared" si="1235"/>
        <v>0.5284427831192352</v>
      </c>
      <c r="V4927" s="58">
        <f t="shared" si="1233"/>
        <v>0.36712166308985622</v>
      </c>
      <c r="W4927" s="59">
        <f t="shared" si="1234"/>
        <v>0.10443555379090859</v>
      </c>
      <c r="Y4927" s="7">
        <f t="shared" si="1230"/>
        <v>0</v>
      </c>
      <c r="Z4927" s="40"/>
      <c r="AA4927" s="40"/>
      <c r="AB4927" s="40"/>
      <c r="AC4927" s="40"/>
      <c r="AD4927" s="40"/>
      <c r="AE4927" s="40"/>
      <c r="AF4927" s="40"/>
      <c r="AG4927" s="41"/>
      <c r="AH4927" s="40"/>
      <c r="AI4927" s="40"/>
      <c r="AJ4927" s="40"/>
      <c r="AK4927" s="40"/>
      <c r="AL4927" s="40"/>
      <c r="AM4927" s="41"/>
      <c r="AN4927" s="36">
        <f>Y4927*(IF(AND(AH4927&gt;0,AI4927&lt;0),AH4927,0)+IF(AND(AJ4927&lt;0,AK4927&gt;0),AJ4927,0)+IF(AND(AL4927&gt;0,AM4927&gt;0),AL4927,0))</f>
        <v>0</v>
      </c>
      <c r="AO4927" s="37">
        <f>Y4927*(IF(AND(AH4927&gt;0,AI4927&lt;0),AI4927,0)+IF(AND(AJ4927&lt;0,AK4927&gt;0),AK4927,0)+IF(AND(AL4927&gt;0,AM4927&gt;0),AM4927,0))</f>
        <v>0</v>
      </c>
      <c r="AQ4927" s="40">
        <f>AU4927*D4927</f>
        <v>100254.60936308923</v>
      </c>
      <c r="AR4927" s="40">
        <f>AV4927*E4927</f>
        <v>69649.24131340922</v>
      </c>
      <c r="AS4927" s="40">
        <f>IF(AND(Y4927&lt;&gt;0,AN4927&lt;&gt;0),0,Q4927)</f>
        <v>19813.205863316711</v>
      </c>
      <c r="AT4927" s="41">
        <f t="shared" si="1236"/>
        <v>189717.05653981515</v>
      </c>
      <c r="AU4927" s="42">
        <f>S4927+AN4927</f>
        <v>662.13994691955111</v>
      </c>
      <c r="AV4927" s="37">
        <f>T4927+AO4927</f>
        <v>686.46995183726813</v>
      </c>
      <c r="AW4927" s="58">
        <f t="shared" si="1221"/>
        <v>0.5284427831192352</v>
      </c>
      <c r="AX4927" s="58">
        <f t="shared" si="1222"/>
        <v>0.36712166308985622</v>
      </c>
      <c r="AY4927" s="59">
        <f t="shared" si="1223"/>
        <v>0.10443555379090859</v>
      </c>
      <c r="AZ4927" s="54">
        <f t="shared" si="1231"/>
        <v>-4.906474591235277E-4</v>
      </c>
    </row>
    <row r="4928" spans="3:52" x14ac:dyDescent="0.25">
      <c r="C4928" s="35">
        <v>41820</v>
      </c>
      <c r="D4928" s="36">
        <v>151.38</v>
      </c>
      <c r="E4928" s="37">
        <v>100.74</v>
      </c>
      <c r="F4928" s="38">
        <v>0</v>
      </c>
      <c r="G4928" s="7">
        <v>0</v>
      </c>
      <c r="H4928" s="38">
        <v>1</v>
      </c>
      <c r="I4928" s="7">
        <v>1</v>
      </c>
      <c r="J4928" s="36">
        <f t="shared" si="1224"/>
        <v>151.30431000000002</v>
      </c>
      <c r="K4928" s="37">
        <f t="shared" si="1225"/>
        <v>100.68962999999999</v>
      </c>
      <c r="L4928" s="36">
        <f t="shared" si="1226"/>
        <v>151.45568999999998</v>
      </c>
      <c r="M4928" s="37">
        <f t="shared" si="1227"/>
        <v>100.79037</v>
      </c>
      <c r="O4928" s="39">
        <f t="shared" si="1228"/>
        <v>100234.74516468165</v>
      </c>
      <c r="P4928" s="40">
        <f t="shared" si="1229"/>
        <v>69154.982948086385</v>
      </c>
      <c r="Q4928" s="40">
        <f>S4928*F4928+T4928*G4928+AS4927*(1+$G$9/252)</f>
        <v>19813.992101644617</v>
      </c>
      <c r="R4928" s="41">
        <f t="shared" si="1232"/>
        <v>189203.72021441266</v>
      </c>
      <c r="S4928" s="36">
        <f>AU4927*H4927</f>
        <v>662.13994691955111</v>
      </c>
      <c r="T4928" s="37">
        <f>AV4927*I4927</f>
        <v>686.46995183726813</v>
      </c>
      <c r="U4928" s="57">
        <f t="shared" si="1235"/>
        <v>0.52977153436038105</v>
      </c>
      <c r="V4928" s="58">
        <f t="shared" si="1233"/>
        <v>0.36550540797885683</v>
      </c>
      <c r="W4928" s="59">
        <f t="shared" si="1234"/>
        <v>0.104723057660762</v>
      </c>
      <c r="Y4928" s="7">
        <f t="shared" si="1230"/>
        <v>0</v>
      </c>
      <c r="Z4928" s="40"/>
      <c r="AA4928" s="40"/>
      <c r="AB4928" s="40"/>
      <c r="AC4928" s="40"/>
      <c r="AD4928" s="40"/>
      <c r="AE4928" s="40"/>
      <c r="AF4928" s="40"/>
      <c r="AG4928" s="41"/>
      <c r="AH4928" s="40"/>
      <c r="AI4928" s="40"/>
      <c r="AJ4928" s="40"/>
      <c r="AK4928" s="40"/>
      <c r="AL4928" s="40"/>
      <c r="AM4928" s="41"/>
      <c r="AN4928" s="36">
        <f>Y4928*(IF(AND(AH4928&gt;0,AI4928&lt;0),AH4928,0)+IF(AND(AJ4928&lt;0,AK4928&gt;0),AJ4928,0)+IF(AND(AL4928&gt;0,AM4928&gt;0),AL4928,0))</f>
        <v>0</v>
      </c>
      <c r="AO4928" s="37">
        <f>Y4928*(IF(AND(AH4928&gt;0,AI4928&lt;0),AI4928,0)+IF(AND(AJ4928&lt;0,AK4928&gt;0),AK4928,0)+IF(AND(AL4928&gt;0,AM4928&gt;0),AM4928,0))</f>
        <v>0</v>
      </c>
      <c r="AQ4928" s="40">
        <f>AU4928*D4928</f>
        <v>100234.74516468165</v>
      </c>
      <c r="AR4928" s="40">
        <f>AV4928*E4928</f>
        <v>69154.982948086385</v>
      </c>
      <c r="AS4928" s="40">
        <f>IF(AND(Y4928&lt;&gt;0,AN4928&lt;&gt;0),0,Q4928)</f>
        <v>19813.992101644617</v>
      </c>
      <c r="AT4928" s="41">
        <f t="shared" si="1236"/>
        <v>189203.72021441266</v>
      </c>
      <c r="AU4928" s="42">
        <f>S4928+AN4928</f>
        <v>662.13994691955111</v>
      </c>
      <c r="AV4928" s="37">
        <f>T4928+AO4928</f>
        <v>686.46995183726813</v>
      </c>
      <c r="AW4928" s="58">
        <f t="shared" si="1221"/>
        <v>0.52977153436038105</v>
      </c>
      <c r="AX4928" s="58">
        <f t="shared" si="1222"/>
        <v>0.36550540797885683</v>
      </c>
      <c r="AY4928" s="59">
        <f t="shared" si="1223"/>
        <v>0.104723057660762</v>
      </c>
      <c r="AZ4928" s="54">
        <f t="shared" si="1231"/>
        <v>-2.7057995457290263E-3</v>
      </c>
    </row>
    <row r="4929" spans="3:52" x14ac:dyDescent="0.25">
      <c r="C4929" s="35">
        <v>41821</v>
      </c>
      <c r="D4929" s="36">
        <v>152.38</v>
      </c>
      <c r="E4929" s="37">
        <v>101</v>
      </c>
      <c r="F4929" s="38">
        <v>0</v>
      </c>
      <c r="G4929" s="7">
        <v>0</v>
      </c>
      <c r="H4929" s="38">
        <v>1</v>
      </c>
      <c r="I4929" s="7">
        <v>1</v>
      </c>
      <c r="J4929" s="36">
        <f t="shared" si="1224"/>
        <v>152.30381</v>
      </c>
      <c r="K4929" s="37">
        <f t="shared" si="1225"/>
        <v>100.9495</v>
      </c>
      <c r="L4929" s="36">
        <f t="shared" si="1226"/>
        <v>152.45618999999999</v>
      </c>
      <c r="M4929" s="37">
        <f t="shared" si="1227"/>
        <v>101.0505</v>
      </c>
      <c r="O4929" s="39">
        <f t="shared" si="1228"/>
        <v>100896.88511160119</v>
      </c>
      <c r="P4929" s="40">
        <f t="shared" si="1229"/>
        <v>69333.465135564082</v>
      </c>
      <c r="Q4929" s="40">
        <f>S4929*F4929+T4929*G4929+AS4928*(1+$G$9/252)</f>
        <v>19814.778371172459</v>
      </c>
      <c r="R4929" s="41">
        <f t="shared" si="1232"/>
        <v>190045.12861833774</v>
      </c>
      <c r="S4929" s="36">
        <f>AU4928*H4928</f>
        <v>662.13994691955111</v>
      </c>
      <c r="T4929" s="37">
        <f>AV4928*I4928</f>
        <v>686.46995183726813</v>
      </c>
      <c r="U4929" s="57">
        <f t="shared" si="1235"/>
        <v>0.53091013616155114</v>
      </c>
      <c r="V4929" s="58">
        <f t="shared" si="1233"/>
        <v>0.36482632119871128</v>
      </c>
      <c r="W4929" s="59">
        <f t="shared" si="1234"/>
        <v>0.10426354263973753</v>
      </c>
      <c r="Y4929" s="7">
        <f t="shared" si="1230"/>
        <v>0</v>
      </c>
      <c r="Z4929" s="40"/>
      <c r="AA4929" s="40"/>
      <c r="AB4929" s="40"/>
      <c r="AC4929" s="40"/>
      <c r="AD4929" s="40"/>
      <c r="AE4929" s="40"/>
      <c r="AF4929" s="40"/>
      <c r="AG4929" s="41"/>
      <c r="AH4929" s="40"/>
      <c r="AI4929" s="40"/>
      <c r="AJ4929" s="40"/>
      <c r="AK4929" s="40"/>
      <c r="AL4929" s="40"/>
      <c r="AM4929" s="41"/>
      <c r="AN4929" s="36">
        <f>Y4929*(IF(AND(AH4929&gt;0,AI4929&lt;0),AH4929,0)+IF(AND(AJ4929&lt;0,AK4929&gt;0),AJ4929,0)+IF(AND(AL4929&gt;0,AM4929&gt;0),AL4929,0))</f>
        <v>0</v>
      </c>
      <c r="AO4929" s="37">
        <f>Y4929*(IF(AND(AH4929&gt;0,AI4929&lt;0),AI4929,0)+IF(AND(AJ4929&lt;0,AK4929&gt;0),AK4929,0)+IF(AND(AL4929&gt;0,AM4929&gt;0),AM4929,0))</f>
        <v>0</v>
      </c>
      <c r="AQ4929" s="40">
        <f>AU4929*D4929</f>
        <v>100896.88511160119</v>
      </c>
      <c r="AR4929" s="40">
        <f>AV4929*E4929</f>
        <v>69333.465135564082</v>
      </c>
      <c r="AS4929" s="40">
        <f>IF(AND(Y4929&lt;&gt;0,AN4929&lt;&gt;0),0,Q4929)</f>
        <v>19814.778371172459</v>
      </c>
      <c r="AT4929" s="41">
        <f t="shared" si="1236"/>
        <v>190045.12861833774</v>
      </c>
      <c r="AU4929" s="42">
        <f>S4929+AN4929</f>
        <v>662.13994691955111</v>
      </c>
      <c r="AV4929" s="37">
        <f>T4929+AO4929</f>
        <v>686.46995183726813</v>
      </c>
      <c r="AW4929" s="58">
        <f t="shared" si="1221"/>
        <v>0.53091013616155114</v>
      </c>
      <c r="AX4929" s="58">
        <f t="shared" si="1222"/>
        <v>0.36482632119871128</v>
      </c>
      <c r="AY4929" s="59">
        <f t="shared" si="1223"/>
        <v>0.10426354263973753</v>
      </c>
      <c r="AZ4929" s="54">
        <f t="shared" si="1231"/>
        <v>4.4471028527957035E-3</v>
      </c>
    </row>
    <row r="4930" spans="3:52" x14ac:dyDescent="0.25">
      <c r="C4930" s="35">
        <v>41822</v>
      </c>
      <c r="D4930" s="36">
        <v>152.27000000000001</v>
      </c>
      <c r="E4930" s="37">
        <v>100.53</v>
      </c>
      <c r="F4930" s="38">
        <v>0</v>
      </c>
      <c r="G4930" s="7">
        <v>0</v>
      </c>
      <c r="H4930" s="38">
        <v>1</v>
      </c>
      <c r="I4930" s="7">
        <v>1</v>
      </c>
      <c r="J4930" s="36">
        <f t="shared" si="1224"/>
        <v>152.19386500000002</v>
      </c>
      <c r="K4930" s="37">
        <f t="shared" si="1225"/>
        <v>100.47973500000001</v>
      </c>
      <c r="L4930" s="36">
        <f t="shared" si="1226"/>
        <v>152.346135</v>
      </c>
      <c r="M4930" s="37">
        <f t="shared" si="1227"/>
        <v>100.580265</v>
      </c>
      <c r="O4930" s="39">
        <f t="shared" si="1228"/>
        <v>100824.04971744005</v>
      </c>
      <c r="P4930" s="40">
        <f t="shared" si="1229"/>
        <v>69010.824258200562</v>
      </c>
      <c r="Q4930" s="40">
        <f>S4930*F4930+T4930*G4930+AS4929*(1+$G$9/252)</f>
        <v>19815.564671901473</v>
      </c>
      <c r="R4930" s="41">
        <f t="shared" si="1232"/>
        <v>189650.43864754209</v>
      </c>
      <c r="S4930" s="36">
        <f>AU4929*H4929</f>
        <v>662.13994691955111</v>
      </c>
      <c r="T4930" s="37">
        <f>AV4929*I4929</f>
        <v>686.46995183726813</v>
      </c>
      <c r="U4930" s="57">
        <f t="shared" si="1235"/>
        <v>0.53163098612609905</v>
      </c>
      <c r="V4930" s="58">
        <f t="shared" si="1233"/>
        <v>0.36388433768115069</v>
      </c>
      <c r="W4930" s="59">
        <f t="shared" si="1234"/>
        <v>0.1044846761927502</v>
      </c>
      <c r="Y4930" s="7">
        <f t="shared" si="1230"/>
        <v>0</v>
      </c>
      <c r="Z4930" s="40"/>
      <c r="AA4930" s="40"/>
      <c r="AB4930" s="40"/>
      <c r="AC4930" s="40"/>
      <c r="AD4930" s="40"/>
      <c r="AE4930" s="40"/>
      <c r="AF4930" s="40"/>
      <c r="AG4930" s="41"/>
      <c r="AH4930" s="40"/>
      <c r="AI4930" s="40"/>
      <c r="AJ4930" s="40"/>
      <c r="AK4930" s="40"/>
      <c r="AL4930" s="40"/>
      <c r="AM4930" s="41"/>
      <c r="AN4930" s="36">
        <f>Y4930*(IF(AND(AH4930&gt;0,AI4930&lt;0),AH4930,0)+IF(AND(AJ4930&lt;0,AK4930&gt;0),AJ4930,0)+IF(AND(AL4930&gt;0,AM4930&gt;0),AL4930,0))</f>
        <v>0</v>
      </c>
      <c r="AO4930" s="37">
        <f>Y4930*(IF(AND(AH4930&gt;0,AI4930&lt;0),AI4930,0)+IF(AND(AJ4930&lt;0,AK4930&gt;0),AK4930,0)+IF(AND(AL4930&gt;0,AM4930&gt;0),AM4930,0))</f>
        <v>0</v>
      </c>
      <c r="AQ4930" s="40">
        <f>AU4930*D4930</f>
        <v>100824.04971744005</v>
      </c>
      <c r="AR4930" s="40">
        <f>AV4930*E4930</f>
        <v>69010.824258200562</v>
      </c>
      <c r="AS4930" s="40">
        <f>IF(AND(Y4930&lt;&gt;0,AN4930&lt;&gt;0),0,Q4930)</f>
        <v>19815.564671901473</v>
      </c>
      <c r="AT4930" s="41">
        <f t="shared" si="1236"/>
        <v>189650.43864754209</v>
      </c>
      <c r="AU4930" s="42">
        <f>S4930+AN4930</f>
        <v>662.13994691955111</v>
      </c>
      <c r="AV4930" s="37">
        <f>T4930+AO4930</f>
        <v>686.46995183726813</v>
      </c>
      <c r="AW4930" s="58">
        <f t="shared" si="1221"/>
        <v>0.53163098612609905</v>
      </c>
      <c r="AX4930" s="58">
        <f t="shared" si="1222"/>
        <v>0.36388433768115069</v>
      </c>
      <c r="AY4930" s="59">
        <f t="shared" si="1223"/>
        <v>0.1044846761927502</v>
      </c>
      <c r="AZ4930" s="54">
        <f t="shared" si="1231"/>
        <v>-2.0768223509074479E-3</v>
      </c>
    </row>
    <row r="4931" spans="3:52" x14ac:dyDescent="0.25">
      <c r="C4931" s="35">
        <v>41823</v>
      </c>
      <c r="D4931" s="36">
        <v>153.61000000000001</v>
      </c>
      <c r="E4931" s="37">
        <v>100.98</v>
      </c>
      <c r="F4931" s="38">
        <v>0</v>
      </c>
      <c r="G4931" s="7">
        <v>0</v>
      </c>
      <c r="H4931" s="38">
        <v>1</v>
      </c>
      <c r="I4931" s="7">
        <v>1</v>
      </c>
      <c r="J4931" s="36">
        <f t="shared" si="1224"/>
        <v>153.53319500000003</v>
      </c>
      <c r="K4931" s="37">
        <f t="shared" si="1225"/>
        <v>100.92951000000001</v>
      </c>
      <c r="L4931" s="36">
        <f t="shared" si="1226"/>
        <v>153.68680499999999</v>
      </c>
      <c r="M4931" s="37">
        <f t="shared" si="1227"/>
        <v>101.03049</v>
      </c>
      <c r="O4931" s="39">
        <f t="shared" si="1228"/>
        <v>101711.31724631226</v>
      </c>
      <c r="P4931" s="40">
        <f t="shared" si="1229"/>
        <v>69319.735736527335</v>
      </c>
      <c r="Q4931" s="40">
        <f>S4931*F4931+T4931*G4931+AS4930*(1+$G$9/252)</f>
        <v>19816.351003832897</v>
      </c>
      <c r="R4931" s="41">
        <f t="shared" si="1232"/>
        <v>190847.40398667246</v>
      </c>
      <c r="S4931" s="36">
        <f>AU4930*H4930</f>
        <v>662.13994691955111</v>
      </c>
      <c r="T4931" s="37">
        <f>AV4930*I4930</f>
        <v>686.46995183726813</v>
      </c>
      <c r="U4931" s="57">
        <f t="shared" si="1235"/>
        <v>0.5329457730188204</v>
      </c>
      <c r="V4931" s="58">
        <f t="shared" si="1233"/>
        <v>0.36322074227097251</v>
      </c>
      <c r="W4931" s="59">
        <f t="shared" si="1234"/>
        <v>0.10383348471020723</v>
      </c>
      <c r="Y4931" s="7">
        <f t="shared" si="1230"/>
        <v>0</v>
      </c>
      <c r="Z4931" s="40"/>
      <c r="AA4931" s="40"/>
      <c r="AB4931" s="40"/>
      <c r="AC4931" s="40"/>
      <c r="AD4931" s="40"/>
      <c r="AE4931" s="40"/>
      <c r="AF4931" s="40"/>
      <c r="AG4931" s="41"/>
      <c r="AH4931" s="40"/>
      <c r="AI4931" s="40"/>
      <c r="AJ4931" s="40"/>
      <c r="AK4931" s="40"/>
      <c r="AL4931" s="40"/>
      <c r="AM4931" s="41"/>
      <c r="AN4931" s="36">
        <f>Y4931*(IF(AND(AH4931&gt;0,AI4931&lt;0),AH4931,0)+IF(AND(AJ4931&lt;0,AK4931&gt;0),AJ4931,0)+IF(AND(AL4931&gt;0,AM4931&gt;0),AL4931,0))</f>
        <v>0</v>
      </c>
      <c r="AO4931" s="37">
        <f>Y4931*(IF(AND(AH4931&gt;0,AI4931&lt;0),AI4931,0)+IF(AND(AJ4931&lt;0,AK4931&gt;0),AK4931,0)+IF(AND(AL4931&gt;0,AM4931&gt;0),AM4931,0))</f>
        <v>0</v>
      </c>
      <c r="AQ4931" s="40">
        <f>AU4931*D4931</f>
        <v>101711.31724631226</v>
      </c>
      <c r="AR4931" s="40">
        <f>AV4931*E4931</f>
        <v>69319.735736527335</v>
      </c>
      <c r="AS4931" s="40">
        <f>IF(AND(Y4931&lt;&gt;0,AN4931&lt;&gt;0),0,Q4931)</f>
        <v>19816.351003832897</v>
      </c>
      <c r="AT4931" s="41">
        <f t="shared" si="1236"/>
        <v>190847.40398667246</v>
      </c>
      <c r="AU4931" s="42">
        <f>S4931+AN4931</f>
        <v>662.13994691955111</v>
      </c>
      <c r="AV4931" s="37">
        <f>T4931+AO4931</f>
        <v>686.46995183726813</v>
      </c>
      <c r="AW4931" s="58">
        <f t="shared" si="1221"/>
        <v>0.5329457730188204</v>
      </c>
      <c r="AX4931" s="58">
        <f t="shared" si="1222"/>
        <v>0.36322074227097251</v>
      </c>
      <c r="AY4931" s="59">
        <f t="shared" si="1223"/>
        <v>0.10383348471020723</v>
      </c>
      <c r="AZ4931" s="54">
        <f t="shared" si="1231"/>
        <v>6.3114293205241978E-3</v>
      </c>
    </row>
    <row r="4932" spans="3:52" x14ac:dyDescent="0.25">
      <c r="C4932" s="35">
        <v>41827</v>
      </c>
      <c r="D4932" s="36">
        <v>151.68</v>
      </c>
      <c r="E4932" s="37">
        <v>100.17</v>
      </c>
      <c r="F4932" s="38">
        <v>0</v>
      </c>
      <c r="G4932" s="7">
        <v>0</v>
      </c>
      <c r="H4932" s="38">
        <v>1</v>
      </c>
      <c r="I4932" s="7">
        <v>1</v>
      </c>
      <c r="J4932" s="36">
        <f t="shared" si="1224"/>
        <v>151.60416000000001</v>
      </c>
      <c r="K4932" s="37">
        <f t="shared" si="1225"/>
        <v>100.11991500000001</v>
      </c>
      <c r="L4932" s="36">
        <f t="shared" si="1226"/>
        <v>151.75584000000001</v>
      </c>
      <c r="M4932" s="37">
        <f t="shared" si="1227"/>
        <v>100.220085</v>
      </c>
      <c r="O4932" s="39">
        <f t="shared" si="1228"/>
        <v>100433.38714875752</v>
      </c>
      <c r="P4932" s="40">
        <f t="shared" si="1229"/>
        <v>68763.695075539144</v>
      </c>
      <c r="Q4932" s="40">
        <f>S4932*F4932+T4932*G4932+AS4931*(1+$G$9/252)</f>
        <v>19817.137366967967</v>
      </c>
      <c r="R4932" s="41">
        <f t="shared" si="1232"/>
        <v>189014.21959126464</v>
      </c>
      <c r="S4932" s="36">
        <f>AU4931*H4931</f>
        <v>662.13994691955111</v>
      </c>
      <c r="T4932" s="37">
        <f>AV4931*I4931</f>
        <v>686.46995183726813</v>
      </c>
      <c r="U4932" s="57">
        <f t="shared" si="1235"/>
        <v>0.53135360591356851</v>
      </c>
      <c r="V4932" s="58">
        <f t="shared" si="1233"/>
        <v>0.36380170351330055</v>
      </c>
      <c r="W4932" s="59">
        <f t="shared" si="1234"/>
        <v>0.10484469057313095</v>
      </c>
      <c r="Y4932" s="7">
        <f t="shared" si="1230"/>
        <v>0</v>
      </c>
      <c r="Z4932" s="40"/>
      <c r="AA4932" s="40"/>
      <c r="AB4932" s="40"/>
      <c r="AC4932" s="40"/>
      <c r="AD4932" s="40"/>
      <c r="AE4932" s="40"/>
      <c r="AF4932" s="40"/>
      <c r="AG4932" s="41"/>
      <c r="AH4932" s="40"/>
      <c r="AI4932" s="40"/>
      <c r="AJ4932" s="40"/>
      <c r="AK4932" s="40"/>
      <c r="AL4932" s="40"/>
      <c r="AM4932" s="41"/>
      <c r="AN4932" s="36">
        <f>Y4932*(IF(AND(AH4932&gt;0,AI4932&lt;0),AH4932,0)+IF(AND(AJ4932&lt;0,AK4932&gt;0),AJ4932,0)+IF(AND(AL4932&gt;0,AM4932&gt;0),AL4932,0))</f>
        <v>0</v>
      </c>
      <c r="AO4932" s="37">
        <f>Y4932*(IF(AND(AH4932&gt;0,AI4932&lt;0),AI4932,0)+IF(AND(AJ4932&lt;0,AK4932&gt;0),AK4932,0)+IF(AND(AL4932&gt;0,AM4932&gt;0),AM4932,0))</f>
        <v>0</v>
      </c>
      <c r="AQ4932" s="40">
        <f>AU4932*D4932</f>
        <v>100433.38714875752</v>
      </c>
      <c r="AR4932" s="40">
        <f>AV4932*E4932</f>
        <v>68763.695075539144</v>
      </c>
      <c r="AS4932" s="40">
        <f>IF(AND(Y4932&lt;&gt;0,AN4932&lt;&gt;0),0,Q4932)</f>
        <v>19817.137366967967</v>
      </c>
      <c r="AT4932" s="41">
        <f t="shared" si="1236"/>
        <v>189014.21959126464</v>
      </c>
      <c r="AU4932" s="42">
        <f>S4932+AN4932</f>
        <v>662.13994691955111</v>
      </c>
      <c r="AV4932" s="37">
        <f>T4932+AO4932</f>
        <v>686.46995183726813</v>
      </c>
      <c r="AW4932" s="58">
        <f t="shared" si="1221"/>
        <v>0.53135360591356851</v>
      </c>
      <c r="AX4932" s="58">
        <f t="shared" si="1222"/>
        <v>0.36380170351330055</v>
      </c>
      <c r="AY4932" s="59">
        <f t="shared" si="1223"/>
        <v>0.10484469057313095</v>
      </c>
      <c r="AZ4932" s="54">
        <f t="shared" si="1231"/>
        <v>-9.6054981996812616E-3</v>
      </c>
    </row>
    <row r="4933" spans="3:52" x14ac:dyDescent="0.25">
      <c r="C4933" s="35">
        <v>41828</v>
      </c>
      <c r="D4933" s="36">
        <v>151.16999999999999</v>
      </c>
      <c r="E4933" s="37">
        <v>100.09</v>
      </c>
      <c r="F4933" s="38">
        <v>0</v>
      </c>
      <c r="G4933" s="7">
        <v>0</v>
      </c>
      <c r="H4933" s="38">
        <v>1</v>
      </c>
      <c r="I4933" s="7">
        <v>1</v>
      </c>
      <c r="J4933" s="36">
        <f t="shared" si="1224"/>
        <v>151.094415</v>
      </c>
      <c r="K4933" s="37">
        <f t="shared" si="1225"/>
        <v>100.03995500000001</v>
      </c>
      <c r="L4933" s="36">
        <f t="shared" si="1226"/>
        <v>151.24558499999998</v>
      </c>
      <c r="M4933" s="37">
        <f t="shared" si="1227"/>
        <v>100.140045</v>
      </c>
      <c r="O4933" s="39">
        <f t="shared" si="1228"/>
        <v>100095.69577582853</v>
      </c>
      <c r="P4933" s="40">
        <f t="shared" si="1229"/>
        <v>68708.777479392171</v>
      </c>
      <c r="Q4933" s="40">
        <f>S4933*F4933+T4933*G4933+AS4932*(1+$G$9/252)</f>
        <v>19817.923761307924</v>
      </c>
      <c r="R4933" s="41">
        <f t="shared" si="1232"/>
        <v>188622.39701652862</v>
      </c>
      <c r="S4933" s="36">
        <f>AU4932*H4932</f>
        <v>662.13994691955111</v>
      </c>
      <c r="T4933" s="37">
        <f>AV4932*I4932</f>
        <v>686.46995183726813</v>
      </c>
      <c r="U4933" s="57">
        <f t="shared" si="1235"/>
        <v>0.53066707537948066</v>
      </c>
      <c r="V4933" s="58">
        <f t="shared" si="1233"/>
        <v>0.36426627254329375</v>
      </c>
      <c r="W4933" s="59">
        <f t="shared" si="1234"/>
        <v>0.10506665207722558</v>
      </c>
      <c r="Y4933" s="7">
        <f t="shared" si="1230"/>
        <v>0</v>
      </c>
      <c r="Z4933" s="40"/>
      <c r="AA4933" s="40"/>
      <c r="AB4933" s="40"/>
      <c r="AC4933" s="40"/>
      <c r="AD4933" s="40"/>
      <c r="AE4933" s="40"/>
      <c r="AF4933" s="40"/>
      <c r="AG4933" s="41"/>
      <c r="AH4933" s="40"/>
      <c r="AI4933" s="40"/>
      <c r="AJ4933" s="40"/>
      <c r="AK4933" s="40"/>
      <c r="AL4933" s="40"/>
      <c r="AM4933" s="41"/>
      <c r="AN4933" s="36">
        <f>Y4933*(IF(AND(AH4933&gt;0,AI4933&lt;0),AH4933,0)+IF(AND(AJ4933&lt;0,AK4933&gt;0),AJ4933,0)+IF(AND(AL4933&gt;0,AM4933&gt;0),AL4933,0))</f>
        <v>0</v>
      </c>
      <c r="AO4933" s="37">
        <f>Y4933*(IF(AND(AH4933&gt;0,AI4933&lt;0),AI4933,0)+IF(AND(AJ4933&lt;0,AK4933&gt;0),AK4933,0)+IF(AND(AL4933&gt;0,AM4933&gt;0),AM4933,0))</f>
        <v>0</v>
      </c>
      <c r="AQ4933" s="40">
        <f>AU4933*D4933</f>
        <v>100095.69577582853</v>
      </c>
      <c r="AR4933" s="40">
        <f>AV4933*E4933</f>
        <v>68708.777479392171</v>
      </c>
      <c r="AS4933" s="40">
        <f>IF(AND(Y4933&lt;&gt;0,AN4933&lt;&gt;0),0,Q4933)</f>
        <v>19817.923761307924</v>
      </c>
      <c r="AT4933" s="41">
        <f t="shared" si="1236"/>
        <v>188622.39701652862</v>
      </c>
      <c r="AU4933" s="42">
        <f>S4933+AN4933</f>
        <v>662.13994691955111</v>
      </c>
      <c r="AV4933" s="37">
        <f>T4933+AO4933</f>
        <v>686.46995183726813</v>
      </c>
      <c r="AW4933" s="58">
        <f t="shared" si="1221"/>
        <v>0.53066707537948066</v>
      </c>
      <c r="AX4933" s="58">
        <f t="shared" si="1222"/>
        <v>0.36426627254329375</v>
      </c>
      <c r="AY4933" s="59">
        <f t="shared" si="1223"/>
        <v>0.10506665207722558</v>
      </c>
      <c r="AZ4933" s="54">
        <f t="shared" si="1231"/>
        <v>-2.0729793535286811E-3</v>
      </c>
    </row>
    <row r="4934" spans="3:52" x14ac:dyDescent="0.25">
      <c r="C4934" s="35">
        <v>41829</v>
      </c>
      <c r="D4934" s="36">
        <v>151.32</v>
      </c>
      <c r="E4934" s="37">
        <v>101.07</v>
      </c>
      <c r="F4934" s="38">
        <v>0</v>
      </c>
      <c r="G4934" s="7">
        <v>0</v>
      </c>
      <c r="H4934" s="38">
        <v>1</v>
      </c>
      <c r="I4934" s="7">
        <v>1</v>
      </c>
      <c r="J4934" s="36">
        <f t="shared" si="1224"/>
        <v>151.24433999999999</v>
      </c>
      <c r="K4934" s="37">
        <f t="shared" si="1225"/>
        <v>101.019465</v>
      </c>
      <c r="L4934" s="36">
        <f t="shared" si="1226"/>
        <v>151.39565999999999</v>
      </c>
      <c r="M4934" s="37">
        <f t="shared" si="1227"/>
        <v>101.12053499999999</v>
      </c>
      <c r="O4934" s="39">
        <f t="shared" si="1228"/>
        <v>100195.01676786647</v>
      </c>
      <c r="P4934" s="40">
        <f t="shared" si="1229"/>
        <v>69381.518032192689</v>
      </c>
      <c r="Q4934" s="40">
        <f>S4934*F4934+T4934*G4934+AS4933*(1+$G$9/252)</f>
        <v>19818.710186854005</v>
      </c>
      <c r="R4934" s="41">
        <f t="shared" si="1232"/>
        <v>189395.24498691317</v>
      </c>
      <c r="S4934" s="36">
        <f>AU4933*H4933</f>
        <v>662.13994691955111</v>
      </c>
      <c r="T4934" s="37">
        <f>AV4933*I4933</f>
        <v>686.46995183726813</v>
      </c>
      <c r="U4934" s="57">
        <f t="shared" si="1235"/>
        <v>0.52902604167696898</v>
      </c>
      <c r="V4934" s="58">
        <f t="shared" si="1233"/>
        <v>0.36633188988977422</v>
      </c>
      <c r="W4934" s="59">
        <f t="shared" si="1234"/>
        <v>0.1046420684332568</v>
      </c>
      <c r="Y4934" s="7">
        <f t="shared" si="1230"/>
        <v>0</v>
      </c>
      <c r="Z4934" s="40"/>
      <c r="AA4934" s="40"/>
      <c r="AB4934" s="40"/>
      <c r="AC4934" s="40"/>
      <c r="AD4934" s="40"/>
      <c r="AE4934" s="40"/>
      <c r="AF4934" s="40"/>
      <c r="AG4934" s="41"/>
      <c r="AH4934" s="40"/>
      <c r="AI4934" s="40"/>
      <c r="AJ4934" s="40"/>
      <c r="AK4934" s="40"/>
      <c r="AL4934" s="40"/>
      <c r="AM4934" s="41"/>
      <c r="AN4934" s="36">
        <f>Y4934*(IF(AND(AH4934&gt;0,AI4934&lt;0),AH4934,0)+IF(AND(AJ4934&lt;0,AK4934&gt;0),AJ4934,0)+IF(AND(AL4934&gt;0,AM4934&gt;0),AL4934,0))</f>
        <v>0</v>
      </c>
      <c r="AO4934" s="37">
        <f>Y4934*(IF(AND(AH4934&gt;0,AI4934&lt;0),AI4934,0)+IF(AND(AJ4934&lt;0,AK4934&gt;0),AK4934,0)+IF(AND(AL4934&gt;0,AM4934&gt;0),AM4934,0))</f>
        <v>0</v>
      </c>
      <c r="AQ4934" s="40">
        <f>AU4934*D4934</f>
        <v>100195.01676786647</v>
      </c>
      <c r="AR4934" s="40">
        <f>AV4934*E4934</f>
        <v>69381.518032192689</v>
      </c>
      <c r="AS4934" s="40">
        <f>IF(AND(Y4934&lt;&gt;0,AN4934&lt;&gt;0),0,Q4934)</f>
        <v>19818.710186854005</v>
      </c>
      <c r="AT4934" s="41">
        <f t="shared" si="1236"/>
        <v>189395.24498691317</v>
      </c>
      <c r="AU4934" s="42">
        <f>S4934+AN4934</f>
        <v>662.13994691955111</v>
      </c>
      <c r="AV4934" s="37">
        <f>T4934+AO4934</f>
        <v>686.46995183726813</v>
      </c>
      <c r="AW4934" s="58">
        <f t="shared" si="1221"/>
        <v>0.52902604167696898</v>
      </c>
      <c r="AX4934" s="58">
        <f t="shared" si="1222"/>
        <v>0.36633188988977422</v>
      </c>
      <c r="AY4934" s="59">
        <f t="shared" si="1223"/>
        <v>0.1046420684332568</v>
      </c>
      <c r="AZ4934" s="54">
        <f t="shared" si="1231"/>
        <v>4.0973287510328582E-3</v>
      </c>
    </row>
    <row r="4935" spans="3:52" x14ac:dyDescent="0.25">
      <c r="C4935" s="35">
        <v>41830</v>
      </c>
      <c r="D4935" s="36">
        <v>150.26</v>
      </c>
      <c r="E4935" s="37">
        <v>100.58</v>
      </c>
      <c r="F4935" s="38">
        <v>0</v>
      </c>
      <c r="G4935" s="7">
        <v>0</v>
      </c>
      <c r="H4935" s="38">
        <v>1</v>
      </c>
      <c r="I4935" s="7">
        <v>1</v>
      </c>
      <c r="J4935" s="36">
        <f t="shared" si="1224"/>
        <v>150.18486999999999</v>
      </c>
      <c r="K4935" s="37">
        <f t="shared" si="1225"/>
        <v>100.52971000000001</v>
      </c>
      <c r="L4935" s="36">
        <f t="shared" si="1226"/>
        <v>150.33512999999999</v>
      </c>
      <c r="M4935" s="37">
        <f t="shared" si="1227"/>
        <v>100.63028999999999</v>
      </c>
      <c r="O4935" s="39">
        <f t="shared" si="1228"/>
        <v>99493.148424131738</v>
      </c>
      <c r="P4935" s="40">
        <f t="shared" si="1229"/>
        <v>69045.147755792423</v>
      </c>
      <c r="Q4935" s="40">
        <f>S4935*F4935+T4935*G4935+AS4934*(1+$G$9/252)</f>
        <v>19819.49664360745</v>
      </c>
      <c r="R4935" s="41">
        <f t="shared" si="1232"/>
        <v>188357.79282353161</v>
      </c>
      <c r="S4935" s="36">
        <f>AU4934*H4934</f>
        <v>662.13994691955111</v>
      </c>
      <c r="T4935" s="37">
        <f>AV4934*I4934</f>
        <v>686.46995183726813</v>
      </c>
      <c r="U4935" s="57">
        <f t="shared" si="1235"/>
        <v>0.52821360312575305</v>
      </c>
      <c r="V4935" s="58">
        <f t="shared" si="1233"/>
        <v>0.36656379712667025</v>
      </c>
      <c r="W4935" s="59">
        <f t="shared" si="1234"/>
        <v>0.10522259974757675</v>
      </c>
      <c r="Y4935" s="7">
        <f t="shared" si="1230"/>
        <v>0</v>
      </c>
      <c r="Z4935" s="40"/>
      <c r="AA4935" s="40"/>
      <c r="AB4935" s="40"/>
      <c r="AC4935" s="40"/>
      <c r="AD4935" s="40"/>
      <c r="AE4935" s="40"/>
      <c r="AF4935" s="40"/>
      <c r="AG4935" s="41"/>
      <c r="AH4935" s="40"/>
      <c r="AI4935" s="40"/>
      <c r="AJ4935" s="40"/>
      <c r="AK4935" s="40"/>
      <c r="AL4935" s="40"/>
      <c r="AM4935" s="41"/>
      <c r="AN4935" s="36">
        <f>Y4935*(IF(AND(AH4935&gt;0,AI4935&lt;0),AH4935,0)+IF(AND(AJ4935&lt;0,AK4935&gt;0),AJ4935,0)+IF(AND(AL4935&gt;0,AM4935&gt;0),AL4935,0))</f>
        <v>0</v>
      </c>
      <c r="AO4935" s="37">
        <f>Y4935*(IF(AND(AH4935&gt;0,AI4935&lt;0),AI4935,0)+IF(AND(AJ4935&lt;0,AK4935&gt;0),AK4935,0)+IF(AND(AL4935&gt;0,AM4935&gt;0),AM4935,0))</f>
        <v>0</v>
      </c>
      <c r="AQ4935" s="40">
        <f>AU4935*D4935</f>
        <v>99493.148424131738</v>
      </c>
      <c r="AR4935" s="40">
        <f>AV4935*E4935</f>
        <v>69045.147755792423</v>
      </c>
      <c r="AS4935" s="40">
        <f>IF(AND(Y4935&lt;&gt;0,AN4935&lt;&gt;0),0,Q4935)</f>
        <v>19819.49664360745</v>
      </c>
      <c r="AT4935" s="41">
        <f t="shared" si="1236"/>
        <v>188357.79282353161</v>
      </c>
      <c r="AU4935" s="42">
        <f>S4935+AN4935</f>
        <v>662.13994691955111</v>
      </c>
      <c r="AV4935" s="37">
        <f>T4935+AO4935</f>
        <v>686.46995183726813</v>
      </c>
      <c r="AW4935" s="58">
        <f t="shared" si="1221"/>
        <v>0.52821360312575305</v>
      </c>
      <c r="AX4935" s="58">
        <f t="shared" si="1222"/>
        <v>0.36656379712667025</v>
      </c>
      <c r="AY4935" s="59">
        <f t="shared" si="1223"/>
        <v>0.10522259974757675</v>
      </c>
      <c r="AZ4935" s="54">
        <f t="shared" si="1231"/>
        <v>-5.4777096618937593E-3</v>
      </c>
    </row>
    <row r="4936" spans="3:52" x14ac:dyDescent="0.25">
      <c r="C4936" s="35">
        <v>41831</v>
      </c>
      <c r="D4936" s="36">
        <v>150.63999999999999</v>
      </c>
      <c r="E4936" s="37">
        <v>100.37</v>
      </c>
      <c r="F4936" s="38">
        <v>0</v>
      </c>
      <c r="G4936" s="7">
        <v>0</v>
      </c>
      <c r="H4936" s="38">
        <v>1</v>
      </c>
      <c r="I4936" s="7">
        <v>1</v>
      </c>
      <c r="J4936" s="36">
        <f t="shared" si="1224"/>
        <v>150.56467999999998</v>
      </c>
      <c r="K4936" s="37">
        <f t="shared" si="1225"/>
        <v>100.31981500000001</v>
      </c>
      <c r="L4936" s="36">
        <f t="shared" si="1226"/>
        <v>150.71531999999999</v>
      </c>
      <c r="M4936" s="37">
        <f t="shared" si="1227"/>
        <v>100.420185</v>
      </c>
      <c r="O4936" s="39">
        <f t="shared" si="1228"/>
        <v>99744.761603961175</v>
      </c>
      <c r="P4936" s="40">
        <f t="shared" si="1229"/>
        <v>68900.9890659066</v>
      </c>
      <c r="Q4936" s="40">
        <f>S4936*F4936+T4936*G4936+AS4935*(1+$G$9/252)</f>
        <v>19820.283131569497</v>
      </c>
      <c r="R4936" s="41">
        <f t="shared" si="1232"/>
        <v>188466.0338014373</v>
      </c>
      <c r="S4936" s="36">
        <f>AU4935*H4935</f>
        <v>662.13994691955111</v>
      </c>
      <c r="T4936" s="37">
        <f>AV4935*I4935</f>
        <v>686.46995183726813</v>
      </c>
      <c r="U4936" s="57">
        <f t="shared" si="1235"/>
        <v>0.52924529472005311</v>
      </c>
      <c r="V4936" s="58">
        <f t="shared" si="1233"/>
        <v>0.36558836452460614</v>
      </c>
      <c r="W4936" s="59">
        <f t="shared" si="1234"/>
        <v>0.10516634075534061</v>
      </c>
      <c r="Y4936" s="7">
        <f t="shared" si="1230"/>
        <v>0</v>
      </c>
      <c r="Z4936" s="40"/>
      <c r="AA4936" s="40"/>
      <c r="AB4936" s="40"/>
      <c r="AC4936" s="40"/>
      <c r="AD4936" s="40"/>
      <c r="AE4936" s="40"/>
      <c r="AF4936" s="40"/>
      <c r="AG4936" s="41"/>
      <c r="AH4936" s="40"/>
      <c r="AI4936" s="40"/>
      <c r="AJ4936" s="40"/>
      <c r="AK4936" s="40"/>
      <c r="AL4936" s="40"/>
      <c r="AM4936" s="41"/>
      <c r="AN4936" s="36">
        <f>Y4936*(IF(AND(AH4936&gt;0,AI4936&lt;0),AH4936,0)+IF(AND(AJ4936&lt;0,AK4936&gt;0),AJ4936,0)+IF(AND(AL4936&gt;0,AM4936&gt;0),AL4936,0))</f>
        <v>0</v>
      </c>
      <c r="AO4936" s="37">
        <f>Y4936*(IF(AND(AH4936&gt;0,AI4936&lt;0),AI4936,0)+IF(AND(AJ4936&lt;0,AK4936&gt;0),AK4936,0)+IF(AND(AL4936&gt;0,AM4936&gt;0),AM4936,0))</f>
        <v>0</v>
      </c>
      <c r="AQ4936" s="40">
        <f>AU4936*D4936</f>
        <v>99744.761603961175</v>
      </c>
      <c r="AR4936" s="40">
        <f>AV4936*E4936</f>
        <v>68900.9890659066</v>
      </c>
      <c r="AS4936" s="40">
        <f>IF(AND(Y4936&lt;&gt;0,AN4936&lt;&gt;0),0,Q4936)</f>
        <v>19820.283131569497</v>
      </c>
      <c r="AT4936" s="41">
        <f t="shared" si="1236"/>
        <v>188466.0338014373</v>
      </c>
      <c r="AU4936" s="42">
        <f>S4936+AN4936</f>
        <v>662.13994691955111</v>
      </c>
      <c r="AV4936" s="37">
        <f>T4936+AO4936</f>
        <v>686.46995183726813</v>
      </c>
      <c r="AW4936" s="58">
        <f t="shared" si="1221"/>
        <v>0.52924529472005311</v>
      </c>
      <c r="AX4936" s="58">
        <f t="shared" si="1222"/>
        <v>0.36558836452460614</v>
      </c>
      <c r="AY4936" s="59">
        <f t="shared" si="1223"/>
        <v>0.10516634075534061</v>
      </c>
      <c r="AZ4936" s="54">
        <f t="shared" si="1231"/>
        <v>5.7465622357932844E-4</v>
      </c>
    </row>
    <row r="4937" spans="3:52" x14ac:dyDescent="0.25">
      <c r="C4937" s="35">
        <v>41834</v>
      </c>
      <c r="D4937" s="36">
        <v>151.07</v>
      </c>
      <c r="E4937" s="37">
        <v>100.47</v>
      </c>
      <c r="F4937" s="38">
        <v>0</v>
      </c>
      <c r="G4937" s="7">
        <v>0</v>
      </c>
      <c r="H4937" s="38">
        <v>1</v>
      </c>
      <c r="I4937" s="7">
        <v>1</v>
      </c>
      <c r="J4937" s="36">
        <f t="shared" si="1224"/>
        <v>150.99446499999999</v>
      </c>
      <c r="K4937" s="37">
        <f t="shared" si="1225"/>
        <v>100.419765</v>
      </c>
      <c r="L4937" s="36">
        <f t="shared" si="1226"/>
        <v>151.145535</v>
      </c>
      <c r="M4937" s="37">
        <f t="shared" si="1227"/>
        <v>100.520235</v>
      </c>
      <c r="O4937" s="39">
        <f t="shared" si="1228"/>
        <v>100029.48178113658</v>
      </c>
      <c r="P4937" s="40">
        <f t="shared" si="1229"/>
        <v>68969.636061090321</v>
      </c>
      <c r="Q4937" s="40">
        <f>S4937*F4937+T4937*G4937+AS4936*(1+$G$9/252)</f>
        <v>19821.069650741381</v>
      </c>
      <c r="R4937" s="41">
        <f t="shared" si="1232"/>
        <v>188820.18749296828</v>
      </c>
      <c r="S4937" s="36">
        <f>AU4936*H4936</f>
        <v>662.13994691955111</v>
      </c>
      <c r="T4937" s="37">
        <f>AV4936*I4936</f>
        <v>686.46995183726813</v>
      </c>
      <c r="U4937" s="57">
        <f t="shared" si="1235"/>
        <v>0.52976052565810372</v>
      </c>
      <c r="V4937" s="58">
        <f t="shared" si="1233"/>
        <v>0.36526621955429828</v>
      </c>
      <c r="W4937" s="59">
        <f t="shared" si="1234"/>
        <v>0.10497325478759799</v>
      </c>
      <c r="Y4937" s="7">
        <f t="shared" si="1230"/>
        <v>0</v>
      </c>
      <c r="Z4937" s="40"/>
      <c r="AA4937" s="40"/>
      <c r="AB4937" s="40"/>
      <c r="AC4937" s="40"/>
      <c r="AD4937" s="40"/>
      <c r="AE4937" s="40"/>
      <c r="AF4937" s="40"/>
      <c r="AG4937" s="41"/>
      <c r="AH4937" s="40"/>
      <c r="AI4937" s="40"/>
      <c r="AJ4937" s="40"/>
      <c r="AK4937" s="40"/>
      <c r="AL4937" s="40"/>
      <c r="AM4937" s="41"/>
      <c r="AN4937" s="36">
        <f>Y4937*(IF(AND(AH4937&gt;0,AI4937&lt;0),AH4937,0)+IF(AND(AJ4937&lt;0,AK4937&gt;0),AJ4937,0)+IF(AND(AL4937&gt;0,AM4937&gt;0),AL4937,0))</f>
        <v>0</v>
      </c>
      <c r="AO4937" s="37">
        <f>Y4937*(IF(AND(AH4937&gt;0,AI4937&lt;0),AI4937,0)+IF(AND(AJ4937&lt;0,AK4937&gt;0),AK4937,0)+IF(AND(AL4937&gt;0,AM4937&gt;0),AM4937,0))</f>
        <v>0</v>
      </c>
      <c r="AQ4937" s="40">
        <f>AU4937*D4937</f>
        <v>100029.48178113658</v>
      </c>
      <c r="AR4937" s="40">
        <f>AV4937*E4937</f>
        <v>68969.636061090321</v>
      </c>
      <c r="AS4937" s="40">
        <f>IF(AND(Y4937&lt;&gt;0,AN4937&lt;&gt;0),0,Q4937)</f>
        <v>19821.069650741381</v>
      </c>
      <c r="AT4937" s="41">
        <f t="shared" si="1236"/>
        <v>188820.18749296828</v>
      </c>
      <c r="AU4937" s="42">
        <f>S4937+AN4937</f>
        <v>662.13994691955111</v>
      </c>
      <c r="AV4937" s="37">
        <f>T4937+AO4937</f>
        <v>686.46995183726813</v>
      </c>
      <c r="AW4937" s="58">
        <f t="shared" si="1221"/>
        <v>0.52976052565810372</v>
      </c>
      <c r="AX4937" s="58">
        <f t="shared" si="1222"/>
        <v>0.36526621955429828</v>
      </c>
      <c r="AY4937" s="59">
        <f t="shared" si="1223"/>
        <v>0.10497325478759799</v>
      </c>
      <c r="AZ4937" s="54">
        <f t="shared" si="1231"/>
        <v>1.8791380302729532E-3</v>
      </c>
    </row>
    <row r="4938" spans="3:52" x14ac:dyDescent="0.25">
      <c r="C4938" s="35">
        <v>41835</v>
      </c>
      <c r="D4938" s="36">
        <v>151.9</v>
      </c>
      <c r="E4938" s="37">
        <v>100.3</v>
      </c>
      <c r="F4938" s="38">
        <v>0</v>
      </c>
      <c r="G4938" s="7">
        <v>0</v>
      </c>
      <c r="H4938" s="38">
        <v>1</v>
      </c>
      <c r="I4938" s="7">
        <v>1</v>
      </c>
      <c r="J4938" s="36">
        <f t="shared" si="1224"/>
        <v>151.82405000000003</v>
      </c>
      <c r="K4938" s="37">
        <f t="shared" si="1225"/>
        <v>100.24985000000001</v>
      </c>
      <c r="L4938" s="36">
        <f t="shared" si="1226"/>
        <v>151.97594999999998</v>
      </c>
      <c r="M4938" s="37">
        <f t="shared" si="1227"/>
        <v>100.35014999999999</v>
      </c>
      <c r="O4938" s="39">
        <f t="shared" si="1228"/>
        <v>100579.05793707982</v>
      </c>
      <c r="P4938" s="40">
        <f t="shared" si="1229"/>
        <v>68852.936169277993</v>
      </c>
      <c r="Q4938" s="40">
        <f>S4938*F4938+T4938*G4938+AS4937*(1+$G$9/252)</f>
        <v>19821.856201124345</v>
      </c>
      <c r="R4938" s="41">
        <f t="shared" si="1232"/>
        <v>189253.85030748215</v>
      </c>
      <c r="S4938" s="36">
        <f>AU4937*H4937</f>
        <v>662.13994691955111</v>
      </c>
      <c r="T4938" s="37">
        <f>AV4937*I4937</f>
        <v>686.46995183726813</v>
      </c>
      <c r="U4938" s="57">
        <f t="shared" si="1235"/>
        <v>0.53145052411704319</v>
      </c>
      <c r="V4938" s="58">
        <f t="shared" si="1233"/>
        <v>0.36381260437984281</v>
      </c>
      <c r="W4938" s="59">
        <f t="shared" si="1234"/>
        <v>0.10473687150311407</v>
      </c>
      <c r="Y4938" s="7">
        <f t="shared" si="1230"/>
        <v>0</v>
      </c>
      <c r="Z4938" s="40"/>
      <c r="AA4938" s="40"/>
      <c r="AB4938" s="40"/>
      <c r="AC4938" s="40"/>
      <c r="AD4938" s="40"/>
      <c r="AE4938" s="40"/>
      <c r="AF4938" s="40"/>
      <c r="AG4938" s="41"/>
      <c r="AH4938" s="40"/>
      <c r="AI4938" s="40"/>
      <c r="AJ4938" s="40"/>
      <c r="AK4938" s="40"/>
      <c r="AL4938" s="40"/>
      <c r="AM4938" s="41"/>
      <c r="AN4938" s="36">
        <f>Y4938*(IF(AND(AH4938&gt;0,AI4938&lt;0),AH4938,0)+IF(AND(AJ4938&lt;0,AK4938&gt;0),AJ4938,0)+IF(AND(AL4938&gt;0,AM4938&gt;0),AL4938,0))</f>
        <v>0</v>
      </c>
      <c r="AO4938" s="37">
        <f>Y4938*(IF(AND(AH4938&gt;0,AI4938&lt;0),AI4938,0)+IF(AND(AJ4938&lt;0,AK4938&gt;0),AK4938,0)+IF(AND(AL4938&gt;0,AM4938&gt;0),AM4938,0))</f>
        <v>0</v>
      </c>
      <c r="AQ4938" s="40">
        <f>AU4938*D4938</f>
        <v>100579.05793707982</v>
      </c>
      <c r="AR4938" s="40">
        <f>AV4938*E4938</f>
        <v>68852.936169277993</v>
      </c>
      <c r="AS4938" s="40">
        <f>IF(AND(Y4938&lt;&gt;0,AN4938&lt;&gt;0),0,Q4938)</f>
        <v>19821.856201124345</v>
      </c>
      <c r="AT4938" s="41">
        <f t="shared" si="1236"/>
        <v>189253.85030748215</v>
      </c>
      <c r="AU4938" s="42">
        <f>S4938+AN4938</f>
        <v>662.13994691955111</v>
      </c>
      <c r="AV4938" s="37">
        <f>T4938+AO4938</f>
        <v>686.46995183726813</v>
      </c>
      <c r="AW4938" s="58">
        <f t="shared" si="1221"/>
        <v>0.53145052411704319</v>
      </c>
      <c r="AX4938" s="58">
        <f t="shared" si="1222"/>
        <v>0.36381260437984281</v>
      </c>
      <c r="AY4938" s="59">
        <f t="shared" si="1223"/>
        <v>0.10473687150311407</v>
      </c>
      <c r="AZ4938" s="54">
        <f t="shared" si="1231"/>
        <v>2.296697298481476E-3</v>
      </c>
    </row>
    <row r="4939" spans="3:52" x14ac:dyDescent="0.25">
      <c r="C4939" s="35">
        <v>41836</v>
      </c>
      <c r="D4939" s="36">
        <v>154.38</v>
      </c>
      <c r="E4939" s="37">
        <v>99.27</v>
      </c>
      <c r="F4939" s="38">
        <v>0</v>
      </c>
      <c r="G4939" s="7">
        <v>0</v>
      </c>
      <c r="H4939" s="38">
        <v>1</v>
      </c>
      <c r="I4939" s="7">
        <v>1</v>
      </c>
      <c r="J4939" s="36">
        <f t="shared" si="1224"/>
        <v>154.30280999999999</v>
      </c>
      <c r="K4939" s="37">
        <f t="shared" si="1225"/>
        <v>99.220365000000001</v>
      </c>
      <c r="L4939" s="36">
        <f t="shared" si="1226"/>
        <v>154.45719</v>
      </c>
      <c r="M4939" s="37">
        <f t="shared" si="1227"/>
        <v>99.319634999999991</v>
      </c>
      <c r="O4939" s="39">
        <f t="shared" si="1228"/>
        <v>102221.1650054403</v>
      </c>
      <c r="P4939" s="40">
        <f t="shared" si="1229"/>
        <v>68145.8721188856</v>
      </c>
      <c r="Q4939" s="40">
        <f>S4939*F4939+T4939*G4939+AS4938*(1+$G$9/252)</f>
        <v>19822.642782719624</v>
      </c>
      <c r="R4939" s="41">
        <f t="shared" si="1232"/>
        <v>190189.67990704553</v>
      </c>
      <c r="S4939" s="36">
        <f>AU4938*H4938</f>
        <v>662.13994691955111</v>
      </c>
      <c r="T4939" s="37">
        <f>AV4938*I4938</f>
        <v>686.46995183726813</v>
      </c>
      <c r="U4939" s="57">
        <f t="shared" si="1235"/>
        <v>0.53746956751491726</v>
      </c>
      <c r="V4939" s="58">
        <f t="shared" si="1233"/>
        <v>0.35830478368853469</v>
      </c>
      <c r="W4939" s="59">
        <f t="shared" si="1234"/>
        <v>0.10422564879654808</v>
      </c>
      <c r="Y4939" s="7">
        <f t="shared" si="1230"/>
        <v>0</v>
      </c>
      <c r="Z4939" s="40"/>
      <c r="AA4939" s="40"/>
      <c r="AB4939" s="40"/>
      <c r="AC4939" s="40"/>
      <c r="AD4939" s="40"/>
      <c r="AE4939" s="40"/>
      <c r="AF4939" s="40"/>
      <c r="AG4939" s="41"/>
      <c r="AH4939" s="40"/>
      <c r="AI4939" s="40"/>
      <c r="AJ4939" s="40"/>
      <c r="AK4939" s="40"/>
      <c r="AL4939" s="40"/>
      <c r="AM4939" s="41"/>
      <c r="AN4939" s="36">
        <f>Y4939*(IF(AND(AH4939&gt;0,AI4939&lt;0),AH4939,0)+IF(AND(AJ4939&lt;0,AK4939&gt;0),AJ4939,0)+IF(AND(AL4939&gt;0,AM4939&gt;0),AL4939,0))</f>
        <v>0</v>
      </c>
      <c r="AO4939" s="37">
        <f>Y4939*(IF(AND(AH4939&gt;0,AI4939&lt;0),AI4939,0)+IF(AND(AJ4939&lt;0,AK4939&gt;0),AK4939,0)+IF(AND(AL4939&gt;0,AM4939&gt;0),AM4939,0))</f>
        <v>0</v>
      </c>
      <c r="AQ4939" s="40">
        <f>AU4939*D4939</f>
        <v>102221.1650054403</v>
      </c>
      <c r="AR4939" s="40">
        <f>AV4939*E4939</f>
        <v>68145.8721188856</v>
      </c>
      <c r="AS4939" s="40">
        <f>IF(AND(Y4939&lt;&gt;0,AN4939&lt;&gt;0),0,Q4939)</f>
        <v>19822.642782719624</v>
      </c>
      <c r="AT4939" s="41">
        <f t="shared" si="1236"/>
        <v>190189.67990704553</v>
      </c>
      <c r="AU4939" s="42">
        <f>S4939+AN4939</f>
        <v>662.13994691955111</v>
      </c>
      <c r="AV4939" s="37">
        <f>T4939+AO4939</f>
        <v>686.46995183726813</v>
      </c>
      <c r="AW4939" s="58">
        <f t="shared" si="1221"/>
        <v>0.53746956751491726</v>
      </c>
      <c r="AX4939" s="58">
        <f t="shared" si="1222"/>
        <v>0.35830478368853469</v>
      </c>
      <c r="AY4939" s="59">
        <f t="shared" si="1223"/>
        <v>0.10422564879654808</v>
      </c>
      <c r="AZ4939" s="54">
        <f t="shared" si="1231"/>
        <v>4.9448378357583866E-3</v>
      </c>
    </row>
    <row r="4940" spans="3:52" x14ac:dyDescent="0.25">
      <c r="C4940" s="35">
        <v>41837</v>
      </c>
      <c r="D4940" s="36">
        <v>151.9</v>
      </c>
      <c r="E4940" s="37">
        <v>98.37</v>
      </c>
      <c r="F4940" s="38">
        <v>0</v>
      </c>
      <c r="G4940" s="7">
        <v>0</v>
      </c>
      <c r="H4940" s="38">
        <v>1</v>
      </c>
      <c r="I4940" s="7">
        <v>1</v>
      </c>
      <c r="J4940" s="36">
        <f t="shared" si="1224"/>
        <v>151.82405000000003</v>
      </c>
      <c r="K4940" s="37">
        <f t="shared" si="1225"/>
        <v>98.32081500000001</v>
      </c>
      <c r="L4940" s="36">
        <f t="shared" si="1226"/>
        <v>151.97594999999998</v>
      </c>
      <c r="M4940" s="37">
        <f t="shared" si="1227"/>
        <v>98.419184999999999</v>
      </c>
      <c r="O4940" s="39">
        <f t="shared" si="1228"/>
        <v>100579.05793707982</v>
      </c>
      <c r="P4940" s="40">
        <f t="shared" si="1229"/>
        <v>67528.04916223207</v>
      </c>
      <c r="Q4940" s="40">
        <f>S4940*F4940+T4940*G4940+AS4939*(1+$G$9/252)</f>
        <v>19823.429395528459</v>
      </c>
      <c r="R4940" s="41">
        <f t="shared" si="1232"/>
        <v>187930.53649484034</v>
      </c>
      <c r="S4940" s="36">
        <f>AU4939*H4939</f>
        <v>662.13994691955111</v>
      </c>
      <c r="T4940" s="37">
        <f>AV4939*I4939</f>
        <v>686.46995183726813</v>
      </c>
      <c r="U4940" s="57">
        <f t="shared" si="1235"/>
        <v>0.53519273564060321</v>
      </c>
      <c r="V4940" s="58">
        <f t="shared" si="1233"/>
        <v>0.35932451650339464</v>
      </c>
      <c r="W4940" s="59">
        <f t="shared" si="1234"/>
        <v>0.10548274785600217</v>
      </c>
      <c r="Y4940" s="7">
        <f t="shared" si="1230"/>
        <v>0</v>
      </c>
      <c r="Z4940" s="40"/>
      <c r="AA4940" s="40"/>
      <c r="AB4940" s="40"/>
      <c r="AC4940" s="40"/>
      <c r="AD4940" s="40"/>
      <c r="AE4940" s="40"/>
      <c r="AF4940" s="40"/>
      <c r="AG4940" s="41"/>
      <c r="AH4940" s="40"/>
      <c r="AI4940" s="40"/>
      <c r="AJ4940" s="40"/>
      <c r="AK4940" s="40"/>
      <c r="AL4940" s="40"/>
      <c r="AM4940" s="41"/>
      <c r="AN4940" s="36">
        <f>Y4940*(IF(AND(AH4940&gt;0,AI4940&lt;0),AH4940,0)+IF(AND(AJ4940&lt;0,AK4940&gt;0),AJ4940,0)+IF(AND(AL4940&gt;0,AM4940&gt;0),AL4940,0))</f>
        <v>0</v>
      </c>
      <c r="AO4940" s="37">
        <f>Y4940*(IF(AND(AH4940&gt;0,AI4940&lt;0),AI4940,0)+IF(AND(AJ4940&lt;0,AK4940&gt;0),AK4940,0)+IF(AND(AL4940&gt;0,AM4940&gt;0),AM4940,0))</f>
        <v>0</v>
      </c>
      <c r="AQ4940" s="40">
        <f>AU4940*D4940</f>
        <v>100579.05793707982</v>
      </c>
      <c r="AR4940" s="40">
        <f>AV4940*E4940</f>
        <v>67528.04916223207</v>
      </c>
      <c r="AS4940" s="40">
        <f>IF(AND(Y4940&lt;&gt;0,AN4940&lt;&gt;0),0,Q4940)</f>
        <v>19823.429395528459</v>
      </c>
      <c r="AT4940" s="41">
        <f t="shared" si="1236"/>
        <v>187930.53649484034</v>
      </c>
      <c r="AU4940" s="42">
        <f>S4940+AN4940</f>
        <v>662.13994691955111</v>
      </c>
      <c r="AV4940" s="37">
        <f>T4940+AO4940</f>
        <v>686.46995183726813</v>
      </c>
      <c r="AW4940" s="58">
        <f t="shared" si="1221"/>
        <v>0.53519273564060321</v>
      </c>
      <c r="AX4940" s="58">
        <f t="shared" si="1222"/>
        <v>0.35932451650339464</v>
      </c>
      <c r="AY4940" s="59">
        <f t="shared" si="1223"/>
        <v>0.10548274785600217</v>
      </c>
      <c r="AZ4940" s="54">
        <f t="shared" si="1231"/>
        <v>-1.1878370126651161E-2</v>
      </c>
    </row>
    <row r="4941" spans="3:52" x14ac:dyDescent="0.25">
      <c r="C4941" s="35">
        <v>41838</v>
      </c>
      <c r="D4941" s="36">
        <v>152.87</v>
      </c>
      <c r="E4941" s="37">
        <v>98.99</v>
      </c>
      <c r="F4941" s="38">
        <v>0</v>
      </c>
      <c r="G4941" s="7">
        <v>0</v>
      </c>
      <c r="H4941" s="38">
        <v>1</v>
      </c>
      <c r="I4941" s="7">
        <v>1</v>
      </c>
      <c r="J4941" s="36">
        <f t="shared" si="1224"/>
        <v>152.793565</v>
      </c>
      <c r="K4941" s="37">
        <f t="shared" si="1225"/>
        <v>98.940505000000002</v>
      </c>
      <c r="L4941" s="36">
        <f t="shared" si="1226"/>
        <v>152.94643500000001</v>
      </c>
      <c r="M4941" s="37">
        <f t="shared" si="1227"/>
        <v>99.039494999999988</v>
      </c>
      <c r="O4941" s="39">
        <f t="shared" si="1228"/>
        <v>101221.33368559179</v>
      </c>
      <c r="P4941" s="40">
        <f t="shared" si="1229"/>
        <v>67953.66053237117</v>
      </c>
      <c r="Q4941" s="40">
        <f>S4941*F4941+T4941*G4941+AS4940*(1+$G$9/252)</f>
        <v>19824.216039552091</v>
      </c>
      <c r="R4941" s="41">
        <f t="shared" si="1232"/>
        <v>188999.21025751505</v>
      </c>
      <c r="S4941" s="36">
        <f>AU4940*H4940</f>
        <v>662.13994691955111</v>
      </c>
      <c r="T4941" s="37">
        <f>AV4940*I4940</f>
        <v>686.46995183726813</v>
      </c>
      <c r="U4941" s="57">
        <f t="shared" si="1235"/>
        <v>0.53556484996776321</v>
      </c>
      <c r="V4941" s="58">
        <f t="shared" si="1233"/>
        <v>0.35954467978878324</v>
      </c>
      <c r="W4941" s="59">
        <f t="shared" si="1234"/>
        <v>0.10489047024345349</v>
      </c>
      <c r="Y4941" s="7">
        <f t="shared" si="1230"/>
        <v>0</v>
      </c>
      <c r="Z4941" s="40"/>
      <c r="AA4941" s="40"/>
      <c r="AB4941" s="40"/>
      <c r="AC4941" s="40"/>
      <c r="AD4941" s="40"/>
      <c r="AE4941" s="40"/>
      <c r="AF4941" s="40"/>
      <c r="AG4941" s="41"/>
      <c r="AH4941" s="40"/>
      <c r="AI4941" s="40"/>
      <c r="AJ4941" s="40"/>
      <c r="AK4941" s="40"/>
      <c r="AL4941" s="40"/>
      <c r="AM4941" s="41"/>
      <c r="AN4941" s="36">
        <f>Y4941*(IF(AND(AH4941&gt;0,AI4941&lt;0),AH4941,0)+IF(AND(AJ4941&lt;0,AK4941&gt;0),AJ4941,0)+IF(AND(AL4941&gt;0,AM4941&gt;0),AL4941,0))</f>
        <v>0</v>
      </c>
      <c r="AO4941" s="37">
        <f>Y4941*(IF(AND(AH4941&gt;0,AI4941&lt;0),AI4941,0)+IF(AND(AJ4941&lt;0,AK4941&gt;0),AK4941,0)+IF(AND(AL4941&gt;0,AM4941&gt;0),AM4941,0))</f>
        <v>0</v>
      </c>
      <c r="AQ4941" s="40">
        <f>AU4941*D4941</f>
        <v>101221.33368559179</v>
      </c>
      <c r="AR4941" s="40">
        <f>AV4941*E4941</f>
        <v>67953.66053237117</v>
      </c>
      <c r="AS4941" s="40">
        <f>IF(AND(Y4941&lt;&gt;0,AN4941&lt;&gt;0),0,Q4941)</f>
        <v>19824.216039552091</v>
      </c>
      <c r="AT4941" s="41">
        <f t="shared" si="1236"/>
        <v>188999.21025751505</v>
      </c>
      <c r="AU4941" s="42">
        <f>S4941+AN4941</f>
        <v>662.13994691955111</v>
      </c>
      <c r="AV4941" s="37">
        <f>T4941+AO4941</f>
        <v>686.46995183726813</v>
      </c>
      <c r="AW4941" s="58">
        <f t="shared" si="1221"/>
        <v>0.53556484996776321</v>
      </c>
      <c r="AX4941" s="58">
        <f t="shared" si="1222"/>
        <v>0.35954467978878324</v>
      </c>
      <c r="AY4941" s="59">
        <f t="shared" si="1223"/>
        <v>0.10489047024345349</v>
      </c>
      <c r="AZ4941" s="54">
        <f t="shared" si="1231"/>
        <v>5.6865360074360716E-3</v>
      </c>
    </row>
    <row r="4942" spans="3:52" x14ac:dyDescent="0.25">
      <c r="C4942" s="35">
        <v>41841</v>
      </c>
      <c r="D4942" s="36">
        <v>152.35</v>
      </c>
      <c r="E4942" s="37">
        <v>97.55</v>
      </c>
      <c r="F4942" s="38">
        <v>0</v>
      </c>
      <c r="G4942" s="7">
        <v>0</v>
      </c>
      <c r="H4942" s="38">
        <v>1</v>
      </c>
      <c r="I4942" s="7">
        <v>1</v>
      </c>
      <c r="J4942" s="36">
        <f t="shared" si="1224"/>
        <v>152.27382500000002</v>
      </c>
      <c r="K4942" s="37">
        <f t="shared" si="1225"/>
        <v>97.501225000000005</v>
      </c>
      <c r="L4942" s="36">
        <f t="shared" si="1226"/>
        <v>152.42617499999997</v>
      </c>
      <c r="M4942" s="37">
        <f t="shared" si="1227"/>
        <v>97.598774999999989</v>
      </c>
      <c r="O4942" s="39">
        <f t="shared" si="1228"/>
        <v>100877.02091319361</v>
      </c>
      <c r="P4942" s="40">
        <f t="shared" si="1229"/>
        <v>66965.143801725499</v>
      </c>
      <c r="Q4942" s="40">
        <f>S4942*F4942+T4942*G4942+AS4941*(1+$G$9/252)</f>
        <v>19825.002714791754</v>
      </c>
      <c r="R4942" s="41">
        <f t="shared" si="1232"/>
        <v>187667.16742971085</v>
      </c>
      <c r="S4942" s="36">
        <f>AU4941*H4941</f>
        <v>662.13994691955111</v>
      </c>
      <c r="T4942" s="37">
        <f>AV4941*I4941</f>
        <v>686.46995183726813</v>
      </c>
      <c r="U4942" s="57">
        <f t="shared" si="1235"/>
        <v>0.53753153678826771</v>
      </c>
      <c r="V4942" s="58">
        <f t="shared" si="1233"/>
        <v>0.35682929901314103</v>
      </c>
      <c r="W4942" s="59">
        <f t="shared" si="1234"/>
        <v>0.10563916419859132</v>
      </c>
      <c r="Y4942" s="7">
        <f t="shared" si="1230"/>
        <v>0</v>
      </c>
      <c r="Z4942" s="40"/>
      <c r="AA4942" s="40"/>
      <c r="AB4942" s="40"/>
      <c r="AC4942" s="40"/>
      <c r="AD4942" s="40"/>
      <c r="AE4942" s="40"/>
      <c r="AF4942" s="40"/>
      <c r="AG4942" s="41"/>
      <c r="AH4942" s="40"/>
      <c r="AI4942" s="40"/>
      <c r="AJ4942" s="40"/>
      <c r="AK4942" s="40"/>
      <c r="AL4942" s="40"/>
      <c r="AM4942" s="41"/>
      <c r="AN4942" s="36">
        <f>Y4942*(IF(AND(AH4942&gt;0,AI4942&lt;0),AH4942,0)+IF(AND(AJ4942&lt;0,AK4942&gt;0),AJ4942,0)+IF(AND(AL4942&gt;0,AM4942&gt;0),AL4942,0))</f>
        <v>0</v>
      </c>
      <c r="AO4942" s="37">
        <f>Y4942*(IF(AND(AH4942&gt;0,AI4942&lt;0),AI4942,0)+IF(AND(AJ4942&lt;0,AK4942&gt;0),AK4942,0)+IF(AND(AL4942&gt;0,AM4942&gt;0),AM4942,0))</f>
        <v>0</v>
      </c>
      <c r="AQ4942" s="40">
        <f>AU4942*D4942</f>
        <v>100877.02091319361</v>
      </c>
      <c r="AR4942" s="40">
        <f>AV4942*E4942</f>
        <v>66965.143801725499</v>
      </c>
      <c r="AS4942" s="40">
        <f>IF(AND(Y4942&lt;&gt;0,AN4942&lt;&gt;0),0,Q4942)</f>
        <v>19825.002714791754</v>
      </c>
      <c r="AT4942" s="41">
        <f t="shared" si="1236"/>
        <v>187667.16742971085</v>
      </c>
      <c r="AU4942" s="42">
        <f>S4942+AN4942</f>
        <v>662.13994691955111</v>
      </c>
      <c r="AV4942" s="37">
        <f>T4942+AO4942</f>
        <v>686.46995183726813</v>
      </c>
      <c r="AW4942" s="58">
        <f t="shared" si="1221"/>
        <v>0.53753153678826771</v>
      </c>
      <c r="AX4942" s="58">
        <f t="shared" si="1222"/>
        <v>0.35682929901314103</v>
      </c>
      <c r="AY4942" s="59">
        <f t="shared" si="1223"/>
        <v>0.10563916419859132</v>
      </c>
      <c r="AZ4942" s="54">
        <f t="shared" si="1231"/>
        <v>-7.047875099526979E-3</v>
      </c>
    </row>
    <row r="4943" spans="3:52" x14ac:dyDescent="0.25">
      <c r="C4943" s="35">
        <v>41842</v>
      </c>
      <c r="D4943" s="36">
        <v>153.29</v>
      </c>
      <c r="E4943" s="37">
        <v>96.27</v>
      </c>
      <c r="F4943" s="38">
        <v>0</v>
      </c>
      <c r="G4943" s="7">
        <v>0</v>
      </c>
      <c r="H4943" s="38">
        <v>1</v>
      </c>
      <c r="I4943" s="7">
        <v>1</v>
      </c>
      <c r="J4943" s="36">
        <f t="shared" si="1224"/>
        <v>153.21335500000001</v>
      </c>
      <c r="K4943" s="37">
        <f t="shared" si="1225"/>
        <v>96.221865000000008</v>
      </c>
      <c r="L4943" s="36">
        <f t="shared" si="1226"/>
        <v>153.36664499999998</v>
      </c>
      <c r="M4943" s="37">
        <f t="shared" si="1227"/>
        <v>96.318134999999984</v>
      </c>
      <c r="O4943" s="39">
        <f t="shared" si="1228"/>
        <v>101499.43246329798</v>
      </c>
      <c r="P4943" s="40">
        <f t="shared" si="1229"/>
        <v>66086.462263373804</v>
      </c>
      <c r="Q4943" s="40">
        <f>S4943*F4943+T4943*G4943+AS4942*(1+$G$9/252)</f>
        <v>19825.789421248686</v>
      </c>
      <c r="R4943" s="41">
        <f t="shared" si="1232"/>
        <v>187411.68414792049</v>
      </c>
      <c r="S4943" s="36">
        <f>AU4942*H4942</f>
        <v>662.13994691955111</v>
      </c>
      <c r="T4943" s="37">
        <f>AV4942*I4942</f>
        <v>686.46995183726813</v>
      </c>
      <c r="U4943" s="57">
        <f t="shared" si="1235"/>
        <v>0.5415854028780106</v>
      </c>
      <c r="V4943" s="58">
        <f t="shared" si="1233"/>
        <v>0.35262722579886219</v>
      </c>
      <c r="W4943" s="59">
        <f t="shared" si="1234"/>
        <v>0.10578737132312714</v>
      </c>
      <c r="Y4943" s="7">
        <f t="shared" si="1230"/>
        <v>0</v>
      </c>
      <c r="Z4943" s="40"/>
      <c r="AA4943" s="40"/>
      <c r="AB4943" s="40"/>
      <c r="AC4943" s="40"/>
      <c r="AD4943" s="40"/>
      <c r="AE4943" s="40"/>
      <c r="AF4943" s="40"/>
      <c r="AG4943" s="41"/>
      <c r="AH4943" s="40"/>
      <c r="AI4943" s="40"/>
      <c r="AJ4943" s="40"/>
      <c r="AK4943" s="40"/>
      <c r="AL4943" s="40"/>
      <c r="AM4943" s="41"/>
      <c r="AN4943" s="36">
        <f>Y4943*(IF(AND(AH4943&gt;0,AI4943&lt;0),AH4943,0)+IF(AND(AJ4943&lt;0,AK4943&gt;0),AJ4943,0)+IF(AND(AL4943&gt;0,AM4943&gt;0),AL4943,0))</f>
        <v>0</v>
      </c>
      <c r="AO4943" s="37">
        <f>Y4943*(IF(AND(AH4943&gt;0,AI4943&lt;0),AI4943,0)+IF(AND(AJ4943&lt;0,AK4943&gt;0),AK4943,0)+IF(AND(AL4943&gt;0,AM4943&gt;0),AM4943,0))</f>
        <v>0</v>
      </c>
      <c r="AQ4943" s="40">
        <f>AU4943*D4943</f>
        <v>101499.43246329798</v>
      </c>
      <c r="AR4943" s="40">
        <f>AV4943*E4943</f>
        <v>66086.462263373804</v>
      </c>
      <c r="AS4943" s="40">
        <f>IF(AND(Y4943&lt;&gt;0,AN4943&lt;&gt;0),0,Q4943)</f>
        <v>19825.789421248686</v>
      </c>
      <c r="AT4943" s="41">
        <f t="shared" si="1236"/>
        <v>187411.68414792049</v>
      </c>
      <c r="AU4943" s="42">
        <f>S4943+AN4943</f>
        <v>662.13994691955111</v>
      </c>
      <c r="AV4943" s="37">
        <f>T4943+AO4943</f>
        <v>686.46995183726813</v>
      </c>
      <c r="AW4943" s="58">
        <f t="shared" si="1221"/>
        <v>0.5415854028780106</v>
      </c>
      <c r="AX4943" s="58">
        <f t="shared" si="1222"/>
        <v>0.35262722579886219</v>
      </c>
      <c r="AY4943" s="59">
        <f t="shared" si="1223"/>
        <v>0.10578737132312714</v>
      </c>
      <c r="AZ4943" s="54">
        <f t="shared" si="1231"/>
        <v>-1.361363765913115E-3</v>
      </c>
    </row>
    <row r="4944" spans="3:52" x14ac:dyDescent="0.25">
      <c r="C4944" s="35">
        <v>41843</v>
      </c>
      <c r="D4944" s="36">
        <v>152.68</v>
      </c>
      <c r="E4944" s="37">
        <v>95.35</v>
      </c>
      <c r="F4944" s="38">
        <v>0</v>
      </c>
      <c r="G4944" s="7">
        <v>0</v>
      </c>
      <c r="H4944" s="38">
        <v>1</v>
      </c>
      <c r="I4944" s="7">
        <v>1</v>
      </c>
      <c r="J4944" s="36">
        <f t="shared" si="1224"/>
        <v>152.60366000000002</v>
      </c>
      <c r="K4944" s="37">
        <f t="shared" si="1225"/>
        <v>95.302324999999996</v>
      </c>
      <c r="L4944" s="36">
        <f t="shared" si="1226"/>
        <v>152.75633999999999</v>
      </c>
      <c r="M4944" s="37">
        <f t="shared" si="1227"/>
        <v>95.397674999999992</v>
      </c>
      <c r="O4944" s="39">
        <f t="shared" si="1228"/>
        <v>101095.52709567707</v>
      </c>
      <c r="P4944" s="40">
        <f t="shared" si="1229"/>
        <v>65454.909907683512</v>
      </c>
      <c r="Q4944" s="40">
        <f>S4944*F4944+T4944*G4944+AS4943*(1+$G$9/252)</f>
        <v>19826.57615892413</v>
      </c>
      <c r="R4944" s="41">
        <f t="shared" si="1232"/>
        <v>186377.01316228474</v>
      </c>
      <c r="S4944" s="36">
        <f>AU4943*H4943</f>
        <v>662.13994691955111</v>
      </c>
      <c r="T4944" s="37">
        <f>AV4943*I4943</f>
        <v>686.46995183726813</v>
      </c>
      <c r="U4944" s="57">
        <f t="shared" si="1235"/>
        <v>0.54242486978611348</v>
      </c>
      <c r="V4944" s="58">
        <f t="shared" si="1233"/>
        <v>0.35119625965187951</v>
      </c>
      <c r="W4944" s="59">
        <f t="shared" si="1234"/>
        <v>0.10637887056200682</v>
      </c>
      <c r="Y4944" s="7">
        <f t="shared" si="1230"/>
        <v>0</v>
      </c>
      <c r="Z4944" s="40"/>
      <c r="AA4944" s="40"/>
      <c r="AB4944" s="40"/>
      <c r="AC4944" s="40"/>
      <c r="AD4944" s="40"/>
      <c r="AE4944" s="40"/>
      <c r="AF4944" s="40"/>
      <c r="AG4944" s="41"/>
      <c r="AH4944" s="40"/>
      <c r="AI4944" s="40"/>
      <c r="AJ4944" s="40"/>
      <c r="AK4944" s="40"/>
      <c r="AL4944" s="40"/>
      <c r="AM4944" s="41"/>
      <c r="AN4944" s="36">
        <f>Y4944*(IF(AND(AH4944&gt;0,AI4944&lt;0),AH4944,0)+IF(AND(AJ4944&lt;0,AK4944&gt;0),AJ4944,0)+IF(AND(AL4944&gt;0,AM4944&gt;0),AL4944,0))</f>
        <v>0</v>
      </c>
      <c r="AO4944" s="37">
        <f>Y4944*(IF(AND(AH4944&gt;0,AI4944&lt;0),AI4944,0)+IF(AND(AJ4944&lt;0,AK4944&gt;0),AK4944,0)+IF(AND(AL4944&gt;0,AM4944&gt;0),AM4944,0))</f>
        <v>0</v>
      </c>
      <c r="AQ4944" s="40">
        <f>AU4944*D4944</f>
        <v>101095.52709567707</v>
      </c>
      <c r="AR4944" s="40">
        <f>AV4944*E4944</f>
        <v>65454.909907683512</v>
      </c>
      <c r="AS4944" s="40">
        <f>IF(AND(Y4944&lt;&gt;0,AN4944&lt;&gt;0),0,Q4944)</f>
        <v>19826.57615892413</v>
      </c>
      <c r="AT4944" s="41">
        <f t="shared" si="1236"/>
        <v>186377.01316228474</v>
      </c>
      <c r="AU4944" s="42">
        <f>S4944+AN4944</f>
        <v>662.13994691955111</v>
      </c>
      <c r="AV4944" s="37">
        <f>T4944+AO4944</f>
        <v>686.46995183726813</v>
      </c>
      <c r="AW4944" s="58">
        <f t="shared" si="1221"/>
        <v>0.54242486978611348</v>
      </c>
      <c r="AX4944" s="58">
        <f t="shared" si="1222"/>
        <v>0.35119625965187951</v>
      </c>
      <c r="AY4944" s="59">
        <f t="shared" si="1223"/>
        <v>0.10637887056200682</v>
      </c>
      <c r="AZ4944" s="54">
        <f t="shared" si="1231"/>
        <v>-5.520845673736674E-3</v>
      </c>
    </row>
    <row r="4945" spans="3:52" x14ac:dyDescent="0.25">
      <c r="C4945" s="35">
        <v>41844</v>
      </c>
      <c r="D4945" s="36">
        <v>152.5</v>
      </c>
      <c r="E4945" s="37">
        <v>95.35</v>
      </c>
      <c r="F4945" s="38">
        <v>0</v>
      </c>
      <c r="G4945" s="7">
        <v>0</v>
      </c>
      <c r="H4945" s="38">
        <v>1</v>
      </c>
      <c r="I4945" s="7">
        <v>1</v>
      </c>
      <c r="J4945" s="36">
        <f t="shared" si="1224"/>
        <v>152.42375000000001</v>
      </c>
      <c r="K4945" s="37">
        <f t="shared" si="1225"/>
        <v>95.302324999999996</v>
      </c>
      <c r="L4945" s="36">
        <f t="shared" si="1226"/>
        <v>152.57624999999999</v>
      </c>
      <c r="M4945" s="37">
        <f t="shared" si="1227"/>
        <v>95.397674999999992</v>
      </c>
      <c r="O4945" s="39">
        <f t="shared" si="1228"/>
        <v>100976.34190523154</v>
      </c>
      <c r="P4945" s="40">
        <f t="shared" si="1229"/>
        <v>65454.909907683512</v>
      </c>
      <c r="Q4945" s="40">
        <f>S4945*F4945+T4945*G4945+AS4944*(1+$G$9/252)</f>
        <v>19827.362927819322</v>
      </c>
      <c r="R4945" s="41">
        <f t="shared" si="1232"/>
        <v>186258.61474073437</v>
      </c>
      <c r="S4945" s="36">
        <f>AU4944*H4944</f>
        <v>662.13994691955111</v>
      </c>
      <c r="T4945" s="37">
        <f>AV4944*I4944</f>
        <v>686.46995183726813</v>
      </c>
      <c r="U4945" s="57">
        <f t="shared" si="1235"/>
        <v>0.54212978039049187</v>
      </c>
      <c r="V4945" s="58">
        <f t="shared" si="1233"/>
        <v>0.35141950346186407</v>
      </c>
      <c r="W4945" s="59">
        <f t="shared" si="1234"/>
        <v>0.10645071614764415</v>
      </c>
      <c r="Y4945" s="7">
        <f t="shared" si="1230"/>
        <v>0</v>
      </c>
      <c r="Z4945" s="40"/>
      <c r="AA4945" s="40"/>
      <c r="AB4945" s="40"/>
      <c r="AC4945" s="40"/>
      <c r="AD4945" s="40"/>
      <c r="AE4945" s="40"/>
      <c r="AF4945" s="40"/>
      <c r="AG4945" s="41"/>
      <c r="AH4945" s="40"/>
      <c r="AI4945" s="40"/>
      <c r="AJ4945" s="40"/>
      <c r="AK4945" s="40"/>
      <c r="AL4945" s="40"/>
      <c r="AM4945" s="41"/>
      <c r="AN4945" s="36">
        <f>Y4945*(IF(AND(AH4945&gt;0,AI4945&lt;0),AH4945,0)+IF(AND(AJ4945&lt;0,AK4945&gt;0),AJ4945,0)+IF(AND(AL4945&gt;0,AM4945&gt;0),AL4945,0))</f>
        <v>0</v>
      </c>
      <c r="AO4945" s="37">
        <f>Y4945*(IF(AND(AH4945&gt;0,AI4945&lt;0),AI4945,0)+IF(AND(AJ4945&lt;0,AK4945&gt;0),AK4945,0)+IF(AND(AL4945&gt;0,AM4945&gt;0),AM4945,0))</f>
        <v>0</v>
      </c>
      <c r="AQ4945" s="40">
        <f>AU4945*D4945</f>
        <v>100976.34190523154</v>
      </c>
      <c r="AR4945" s="40">
        <f>AV4945*E4945</f>
        <v>65454.909907683512</v>
      </c>
      <c r="AS4945" s="40">
        <f>IF(AND(Y4945&lt;&gt;0,AN4945&lt;&gt;0),0,Q4945)</f>
        <v>19827.362927819322</v>
      </c>
      <c r="AT4945" s="41">
        <f t="shared" si="1236"/>
        <v>186258.61474073437</v>
      </c>
      <c r="AU4945" s="42">
        <f>S4945+AN4945</f>
        <v>662.13994691955111</v>
      </c>
      <c r="AV4945" s="37">
        <f>T4945+AO4945</f>
        <v>686.46995183726813</v>
      </c>
      <c r="AW4945" s="58">
        <f t="shared" si="1221"/>
        <v>0.54212978039049187</v>
      </c>
      <c r="AX4945" s="58">
        <f t="shared" si="1222"/>
        <v>0.35141950346186407</v>
      </c>
      <c r="AY4945" s="59">
        <f t="shared" si="1223"/>
        <v>0.10645071614764415</v>
      </c>
      <c r="AZ4945" s="54">
        <f t="shared" si="1231"/>
        <v>-6.3526300556859816E-4</v>
      </c>
    </row>
    <row r="4946" spans="3:52" x14ac:dyDescent="0.25">
      <c r="C4946" s="35">
        <v>41845</v>
      </c>
      <c r="D4946" s="36">
        <v>150.86000000000001</v>
      </c>
      <c r="E4946" s="37">
        <v>95.72</v>
      </c>
      <c r="F4946" s="38">
        <v>0</v>
      </c>
      <c r="G4946" s="7">
        <v>0</v>
      </c>
      <c r="H4946" s="38">
        <v>1</v>
      </c>
      <c r="I4946" s="7">
        <v>1</v>
      </c>
      <c r="J4946" s="36">
        <f t="shared" si="1224"/>
        <v>150.78457000000003</v>
      </c>
      <c r="K4946" s="37">
        <f t="shared" si="1225"/>
        <v>95.672139999999999</v>
      </c>
      <c r="L4946" s="36">
        <f t="shared" si="1226"/>
        <v>150.93543</v>
      </c>
      <c r="M4946" s="37">
        <f t="shared" si="1227"/>
        <v>95.767859999999999</v>
      </c>
      <c r="O4946" s="39">
        <f t="shared" si="1228"/>
        <v>99890.432392283488</v>
      </c>
      <c r="P4946" s="40">
        <f t="shared" si="1229"/>
        <v>65708.903789863311</v>
      </c>
      <c r="Q4946" s="40">
        <f>S4946*F4946+T4946*G4946+AS4945*(1+$G$9/252)</f>
        <v>19828.149727935503</v>
      </c>
      <c r="R4946" s="41">
        <f t="shared" si="1232"/>
        <v>185427.48591008229</v>
      </c>
      <c r="S4946" s="36">
        <f>AU4945*H4945</f>
        <v>662.13994691955111</v>
      </c>
      <c r="T4946" s="37">
        <f>AV4945*I4945</f>
        <v>686.46995183726813</v>
      </c>
      <c r="U4946" s="57">
        <f t="shared" si="1235"/>
        <v>0.53870348239916532</v>
      </c>
      <c r="V4946" s="58">
        <f t="shared" si="1233"/>
        <v>0.35436442158163622</v>
      </c>
      <c r="W4946" s="59">
        <f t="shared" si="1234"/>
        <v>0.10693209601919854</v>
      </c>
      <c r="Y4946" s="7">
        <f t="shared" si="1230"/>
        <v>0</v>
      </c>
      <c r="Z4946" s="40"/>
      <c r="AA4946" s="40"/>
      <c r="AB4946" s="40"/>
      <c r="AC4946" s="40"/>
      <c r="AD4946" s="40"/>
      <c r="AE4946" s="40"/>
      <c r="AF4946" s="40"/>
      <c r="AG4946" s="41"/>
      <c r="AH4946" s="40"/>
      <c r="AI4946" s="40"/>
      <c r="AJ4946" s="40"/>
      <c r="AK4946" s="40"/>
      <c r="AL4946" s="40"/>
      <c r="AM4946" s="41"/>
      <c r="AN4946" s="36">
        <f>Y4946*(IF(AND(AH4946&gt;0,AI4946&lt;0),AH4946,0)+IF(AND(AJ4946&lt;0,AK4946&gt;0),AJ4946,0)+IF(AND(AL4946&gt;0,AM4946&gt;0),AL4946,0))</f>
        <v>0</v>
      </c>
      <c r="AO4946" s="37">
        <f>Y4946*(IF(AND(AH4946&gt;0,AI4946&lt;0),AI4946,0)+IF(AND(AJ4946&lt;0,AK4946&gt;0),AK4946,0)+IF(AND(AL4946&gt;0,AM4946&gt;0),AM4946,0))</f>
        <v>0</v>
      </c>
      <c r="AQ4946" s="40">
        <f>AU4946*D4946</f>
        <v>99890.432392283488</v>
      </c>
      <c r="AR4946" s="40">
        <f>AV4946*E4946</f>
        <v>65708.903789863311</v>
      </c>
      <c r="AS4946" s="40">
        <f>IF(AND(Y4946&lt;&gt;0,AN4946&lt;&gt;0),0,Q4946)</f>
        <v>19828.149727935503</v>
      </c>
      <c r="AT4946" s="41">
        <f t="shared" si="1236"/>
        <v>185427.48591008229</v>
      </c>
      <c r="AU4946" s="42">
        <f>S4946+AN4946</f>
        <v>662.13994691955111</v>
      </c>
      <c r="AV4946" s="37">
        <f>T4946+AO4946</f>
        <v>686.46995183726813</v>
      </c>
      <c r="AW4946" s="58">
        <f t="shared" si="1221"/>
        <v>0.53870348239916532</v>
      </c>
      <c r="AX4946" s="58">
        <f t="shared" si="1222"/>
        <v>0.35436442158163622</v>
      </c>
      <c r="AY4946" s="59">
        <f t="shared" si="1223"/>
        <v>0.10693209601919854</v>
      </c>
      <c r="AZ4946" s="54">
        <f t="shared" si="1231"/>
        <v>-4.4622302802421743E-3</v>
      </c>
    </row>
    <row r="4947" spans="3:52" x14ac:dyDescent="0.25">
      <c r="C4947" s="35">
        <v>41848</v>
      </c>
      <c r="D4947" s="36">
        <v>149.53</v>
      </c>
      <c r="E4947" s="37">
        <v>95.78</v>
      </c>
      <c r="F4947" s="38">
        <v>0</v>
      </c>
      <c r="G4947" s="7">
        <v>0</v>
      </c>
      <c r="H4947" s="38">
        <v>1</v>
      </c>
      <c r="I4947" s="7">
        <v>1</v>
      </c>
      <c r="J4947" s="36">
        <f t="shared" si="1224"/>
        <v>149.45523500000002</v>
      </c>
      <c r="K4947" s="37">
        <f t="shared" si="1225"/>
        <v>95.732110000000006</v>
      </c>
      <c r="L4947" s="36">
        <f t="shared" si="1226"/>
        <v>149.60476499999999</v>
      </c>
      <c r="M4947" s="37">
        <f t="shared" si="1227"/>
        <v>95.827889999999996</v>
      </c>
      <c r="O4947" s="39">
        <f t="shared" si="1228"/>
        <v>99009.786262880472</v>
      </c>
      <c r="P4947" s="40">
        <f t="shared" si="1229"/>
        <v>65750.091986973537</v>
      </c>
      <c r="Q4947" s="40">
        <f>S4947*F4947+T4947*G4947+AS4946*(1+$G$9/252)</f>
        <v>19828.936559273912</v>
      </c>
      <c r="R4947" s="41">
        <f t="shared" si="1232"/>
        <v>184588.81480912794</v>
      </c>
      <c r="S4947" s="36">
        <f>AU4946*H4946</f>
        <v>662.13994691955111</v>
      </c>
      <c r="T4947" s="37">
        <f>AV4946*I4946</f>
        <v>686.46995183726813</v>
      </c>
      <c r="U4947" s="57">
        <f t="shared" si="1235"/>
        <v>0.5363802046470717</v>
      </c>
      <c r="V4947" s="58">
        <f t="shared" si="1233"/>
        <v>0.35619759547706997</v>
      </c>
      <c r="W4947" s="59">
        <f t="shared" si="1234"/>
        <v>0.10742219987585817</v>
      </c>
      <c r="Y4947" s="7">
        <f t="shared" si="1230"/>
        <v>0</v>
      </c>
      <c r="Z4947" s="40"/>
      <c r="AA4947" s="40"/>
      <c r="AB4947" s="40"/>
      <c r="AC4947" s="40"/>
      <c r="AD4947" s="40"/>
      <c r="AE4947" s="40"/>
      <c r="AF4947" s="40"/>
      <c r="AG4947" s="41"/>
      <c r="AH4947" s="40"/>
      <c r="AI4947" s="40"/>
      <c r="AJ4947" s="40"/>
      <c r="AK4947" s="40"/>
      <c r="AL4947" s="40"/>
      <c r="AM4947" s="41"/>
      <c r="AN4947" s="36">
        <f>Y4947*(IF(AND(AH4947&gt;0,AI4947&lt;0),AH4947,0)+IF(AND(AJ4947&lt;0,AK4947&gt;0),AJ4947,0)+IF(AND(AL4947&gt;0,AM4947&gt;0),AL4947,0))</f>
        <v>0</v>
      </c>
      <c r="AO4947" s="37">
        <f>Y4947*(IF(AND(AH4947&gt;0,AI4947&lt;0),AI4947,0)+IF(AND(AJ4947&lt;0,AK4947&gt;0),AK4947,0)+IF(AND(AL4947&gt;0,AM4947&gt;0),AM4947,0))</f>
        <v>0</v>
      </c>
      <c r="AQ4947" s="40">
        <f>AU4947*D4947</f>
        <v>99009.786262880472</v>
      </c>
      <c r="AR4947" s="40">
        <f>AV4947*E4947</f>
        <v>65750.091986973537</v>
      </c>
      <c r="AS4947" s="40">
        <f>IF(AND(Y4947&lt;&gt;0,AN4947&lt;&gt;0),0,Q4947)</f>
        <v>19828.936559273912</v>
      </c>
      <c r="AT4947" s="41">
        <f t="shared" si="1236"/>
        <v>184588.81480912794</v>
      </c>
      <c r="AU4947" s="42">
        <f>S4947+AN4947</f>
        <v>662.13994691955111</v>
      </c>
      <c r="AV4947" s="37">
        <f>T4947+AO4947</f>
        <v>686.46995183726813</v>
      </c>
      <c r="AW4947" s="58">
        <f t="shared" si="1221"/>
        <v>0.5363802046470717</v>
      </c>
      <c r="AX4947" s="58">
        <f t="shared" si="1222"/>
        <v>0.35619759547706997</v>
      </c>
      <c r="AY4947" s="59">
        <f t="shared" si="1223"/>
        <v>0.10742219987585817</v>
      </c>
      <c r="AZ4947" s="54">
        <f t="shared" si="1231"/>
        <v>-4.5229060666930332E-3</v>
      </c>
    </row>
    <row r="4948" spans="3:52" x14ac:dyDescent="0.25">
      <c r="C4948" s="35">
        <v>41849</v>
      </c>
      <c r="D4948" s="36">
        <v>147.13999999999999</v>
      </c>
      <c r="E4948" s="37">
        <v>95.82</v>
      </c>
      <c r="F4948" s="38">
        <v>0</v>
      </c>
      <c r="G4948" s="7">
        <v>0</v>
      </c>
      <c r="H4948" s="38">
        <v>1</v>
      </c>
      <c r="I4948" s="7">
        <v>1</v>
      </c>
      <c r="J4948" s="36">
        <f t="shared" si="1224"/>
        <v>147.06643</v>
      </c>
      <c r="K4948" s="37">
        <f t="shared" si="1225"/>
        <v>95.772089999999992</v>
      </c>
      <c r="L4948" s="36">
        <f t="shared" si="1226"/>
        <v>147.21356999999998</v>
      </c>
      <c r="M4948" s="37">
        <f t="shared" si="1227"/>
        <v>95.867909999999995</v>
      </c>
      <c r="O4948" s="39">
        <f t="shared" si="1228"/>
        <v>97427.271789742736</v>
      </c>
      <c r="P4948" s="40">
        <f t="shared" si="1229"/>
        <v>65777.550785047031</v>
      </c>
      <c r="Q4948" s="40">
        <f>S4948*F4948+T4948*G4948+AS4947*(1+$G$9/252)</f>
        <v>19829.723421835788</v>
      </c>
      <c r="R4948" s="41">
        <f t="shared" si="1232"/>
        <v>183034.54599662553</v>
      </c>
      <c r="S4948" s="36">
        <f>AU4947*H4947</f>
        <v>662.13994691955111</v>
      </c>
      <c r="T4948" s="37">
        <f>AV4947*I4947</f>
        <v>686.46995183726813</v>
      </c>
      <c r="U4948" s="57">
        <f t="shared" si="1235"/>
        <v>0.53228897998052749</v>
      </c>
      <c r="V4948" s="58">
        <f t="shared" si="1233"/>
        <v>0.35937232737616492</v>
      </c>
      <c r="W4948" s="59">
        <f t="shared" si="1234"/>
        <v>0.10833869264330775</v>
      </c>
      <c r="Y4948" s="7">
        <f t="shared" si="1230"/>
        <v>0</v>
      </c>
      <c r="Z4948" s="40"/>
      <c r="AA4948" s="40"/>
      <c r="AB4948" s="40"/>
      <c r="AC4948" s="40"/>
      <c r="AD4948" s="40"/>
      <c r="AE4948" s="40"/>
      <c r="AF4948" s="40"/>
      <c r="AG4948" s="41"/>
      <c r="AH4948" s="40"/>
      <c r="AI4948" s="40"/>
      <c r="AJ4948" s="40"/>
      <c r="AK4948" s="40"/>
      <c r="AL4948" s="40"/>
      <c r="AM4948" s="41"/>
      <c r="AN4948" s="36">
        <f>Y4948*(IF(AND(AH4948&gt;0,AI4948&lt;0),AH4948,0)+IF(AND(AJ4948&lt;0,AK4948&gt;0),AJ4948,0)+IF(AND(AL4948&gt;0,AM4948&gt;0),AL4948,0))</f>
        <v>0</v>
      </c>
      <c r="AO4948" s="37">
        <f>Y4948*(IF(AND(AH4948&gt;0,AI4948&lt;0),AI4948,0)+IF(AND(AJ4948&lt;0,AK4948&gt;0),AK4948,0)+IF(AND(AL4948&gt;0,AM4948&gt;0),AM4948,0))</f>
        <v>0</v>
      </c>
      <c r="AQ4948" s="40">
        <f>AU4948*D4948</f>
        <v>97427.271789742736</v>
      </c>
      <c r="AR4948" s="40">
        <f>AV4948*E4948</f>
        <v>65777.550785047031</v>
      </c>
      <c r="AS4948" s="40">
        <f>IF(AND(Y4948&lt;&gt;0,AN4948&lt;&gt;0),0,Q4948)</f>
        <v>19829.723421835788</v>
      </c>
      <c r="AT4948" s="41">
        <f t="shared" si="1236"/>
        <v>183034.54599662553</v>
      </c>
      <c r="AU4948" s="42">
        <f>S4948+AN4948</f>
        <v>662.13994691955111</v>
      </c>
      <c r="AV4948" s="37">
        <f>T4948+AO4948</f>
        <v>686.46995183726813</v>
      </c>
      <c r="AW4948" s="58">
        <f t="shared" si="1221"/>
        <v>0.53228897998052749</v>
      </c>
      <c r="AX4948" s="58">
        <f t="shared" si="1222"/>
        <v>0.35937232737616492</v>
      </c>
      <c r="AY4948" s="59">
        <f t="shared" si="1223"/>
        <v>0.10833869264330775</v>
      </c>
      <c r="AZ4948" s="54">
        <f t="shared" si="1231"/>
        <v>-8.4201678964653803E-3</v>
      </c>
    </row>
    <row r="4949" spans="3:52" x14ac:dyDescent="0.25">
      <c r="C4949" s="35">
        <v>41850</v>
      </c>
      <c r="D4949" s="36">
        <v>149.36000000000001</v>
      </c>
      <c r="E4949" s="37">
        <v>95.95</v>
      </c>
      <c r="F4949" s="38">
        <v>0</v>
      </c>
      <c r="G4949" s="7">
        <v>0</v>
      </c>
      <c r="H4949" s="38">
        <v>1</v>
      </c>
      <c r="I4949" s="7">
        <v>1</v>
      </c>
      <c r="J4949" s="36">
        <f t="shared" si="1224"/>
        <v>149.28532000000001</v>
      </c>
      <c r="K4949" s="37">
        <f t="shared" si="1225"/>
        <v>95.902025000000009</v>
      </c>
      <c r="L4949" s="36">
        <f t="shared" si="1226"/>
        <v>149.43468000000001</v>
      </c>
      <c r="M4949" s="37">
        <f t="shared" si="1227"/>
        <v>95.997974999999997</v>
      </c>
      <c r="O4949" s="39">
        <f t="shared" si="1228"/>
        <v>98897.22247190417</v>
      </c>
      <c r="P4949" s="40">
        <f t="shared" si="1229"/>
        <v>65866.79187878588</v>
      </c>
      <c r="Q4949" s="40">
        <f>S4949*F4949+T4949*G4949+AS4948*(1+$G$9/252)</f>
        <v>19830.510315622367</v>
      </c>
      <c r="R4949" s="41">
        <f t="shared" si="1232"/>
        <v>184594.52466631244</v>
      </c>
      <c r="S4949" s="36">
        <f>AU4948*H4948</f>
        <v>662.13994691955111</v>
      </c>
      <c r="T4949" s="37">
        <f>AV4948*I4948</f>
        <v>686.46995183726813</v>
      </c>
      <c r="U4949" s="57">
        <f t="shared" si="1235"/>
        <v>0.53575382395918059</v>
      </c>
      <c r="V4949" s="58">
        <f t="shared" si="1233"/>
        <v>0.35681877345956964</v>
      </c>
      <c r="W4949" s="59">
        <f t="shared" si="1234"/>
        <v>0.10742740258124965</v>
      </c>
      <c r="Y4949" s="7">
        <f t="shared" si="1230"/>
        <v>0</v>
      </c>
      <c r="Z4949" s="40"/>
      <c r="AA4949" s="40"/>
      <c r="AB4949" s="40"/>
      <c r="AC4949" s="40"/>
      <c r="AD4949" s="40"/>
      <c r="AE4949" s="40"/>
      <c r="AF4949" s="40"/>
      <c r="AG4949" s="41"/>
      <c r="AH4949" s="40"/>
      <c r="AI4949" s="40"/>
      <c r="AJ4949" s="40"/>
      <c r="AK4949" s="40"/>
      <c r="AL4949" s="40"/>
      <c r="AM4949" s="41"/>
      <c r="AN4949" s="36">
        <f>Y4949*(IF(AND(AH4949&gt;0,AI4949&lt;0),AH4949,0)+IF(AND(AJ4949&lt;0,AK4949&gt;0),AJ4949,0)+IF(AND(AL4949&gt;0,AM4949&gt;0),AL4949,0))</f>
        <v>0</v>
      </c>
      <c r="AO4949" s="37">
        <f>Y4949*(IF(AND(AH4949&gt;0,AI4949&lt;0),AI4949,0)+IF(AND(AJ4949&lt;0,AK4949&gt;0),AK4949,0)+IF(AND(AL4949&gt;0,AM4949&gt;0),AM4949,0))</f>
        <v>0</v>
      </c>
      <c r="AQ4949" s="40">
        <f>AU4949*D4949</f>
        <v>98897.22247190417</v>
      </c>
      <c r="AR4949" s="40">
        <f>AV4949*E4949</f>
        <v>65866.79187878588</v>
      </c>
      <c r="AS4949" s="40">
        <f>IF(AND(Y4949&lt;&gt;0,AN4949&lt;&gt;0),0,Q4949)</f>
        <v>19830.510315622367</v>
      </c>
      <c r="AT4949" s="41">
        <f t="shared" si="1236"/>
        <v>184594.52466631244</v>
      </c>
      <c r="AU4949" s="42">
        <f>S4949+AN4949</f>
        <v>662.13994691955111</v>
      </c>
      <c r="AV4949" s="37">
        <f>T4949+AO4949</f>
        <v>686.46995183726813</v>
      </c>
      <c r="AW4949" s="58">
        <f t="shared" ref="AW4949:AW5012" si="1237">AQ4949/AT4949</f>
        <v>0.53575382395918059</v>
      </c>
      <c r="AX4949" s="58">
        <f t="shared" ref="AX4949:AX5012" si="1238">AR4949/AT4949</f>
        <v>0.35681877345956964</v>
      </c>
      <c r="AY4949" s="59">
        <f t="shared" ref="AY4949:AY5012" si="1239">AS4949/AT4949</f>
        <v>0.10742740258124965</v>
      </c>
      <c r="AZ4949" s="54">
        <f t="shared" si="1231"/>
        <v>8.5228646930710639E-3</v>
      </c>
    </row>
    <row r="4950" spans="3:52" x14ac:dyDescent="0.25">
      <c r="C4950" s="35">
        <v>41851</v>
      </c>
      <c r="D4950" s="36">
        <v>146.88</v>
      </c>
      <c r="E4950" s="37">
        <v>94.56</v>
      </c>
      <c r="F4950" s="38">
        <v>0</v>
      </c>
      <c r="G4950" s="7">
        <v>0</v>
      </c>
      <c r="H4950" s="38">
        <v>1</v>
      </c>
      <c r="I4950" s="7">
        <v>1</v>
      </c>
      <c r="J4950" s="36">
        <f t="shared" ref="J4950:J5013" si="1240">D4950*(1-$F$8/20000)</f>
        <v>146.80655999999999</v>
      </c>
      <c r="K4950" s="37">
        <f t="shared" ref="K4950:K5013" si="1241">E4950*(1-$F$8/20000)</f>
        <v>94.512720000000002</v>
      </c>
      <c r="L4950" s="36">
        <f t="shared" ref="L4950:L5013" si="1242">D4950*(1+$F$8/20000)</f>
        <v>146.95344</v>
      </c>
      <c r="M4950" s="37">
        <f t="shared" ref="M4950:M5013" si="1243">E4950*(1+$F$8/20000)</f>
        <v>94.607280000000003</v>
      </c>
      <c r="O4950" s="39">
        <f t="shared" si="1228"/>
        <v>97255.115403543663</v>
      </c>
      <c r="P4950" s="40">
        <f t="shared" si="1229"/>
        <v>64912.598645732076</v>
      </c>
      <c r="Q4950" s="40">
        <f>S4950*F4950+T4950*G4950+AS4949*(1+$G$9/252)</f>
        <v>19831.297240634889</v>
      </c>
      <c r="R4950" s="41">
        <f t="shared" si="1232"/>
        <v>181999.01128991062</v>
      </c>
      <c r="S4950" s="36">
        <f>AU4949*H4949</f>
        <v>662.13994691955111</v>
      </c>
      <c r="T4950" s="37">
        <f>AV4949*I4949</f>
        <v>686.46995183726813</v>
      </c>
      <c r="U4950" s="57">
        <f t="shared" si="1235"/>
        <v>0.53437166891320986</v>
      </c>
      <c r="V4950" s="58">
        <f t="shared" si="1233"/>
        <v>0.3566645674922444</v>
      </c>
      <c r="W4950" s="59">
        <f t="shared" si="1234"/>
        <v>0.10896376359454578</v>
      </c>
      <c r="Y4950" s="7">
        <f t="shared" si="1230"/>
        <v>0</v>
      </c>
      <c r="Z4950" s="40"/>
      <c r="AA4950" s="40"/>
      <c r="AB4950" s="40"/>
      <c r="AC4950" s="40"/>
      <c r="AD4950" s="40"/>
      <c r="AE4950" s="40"/>
      <c r="AF4950" s="40"/>
      <c r="AG4950" s="41"/>
      <c r="AH4950" s="40"/>
      <c r="AI4950" s="40"/>
      <c r="AJ4950" s="40"/>
      <c r="AK4950" s="40"/>
      <c r="AL4950" s="40"/>
      <c r="AM4950" s="41"/>
      <c r="AN4950" s="36">
        <f>Y4950*(IF(AND(AH4950&gt;0,AI4950&lt;0),AH4950,0)+IF(AND(AJ4950&lt;0,AK4950&gt;0),AJ4950,0)+IF(AND(AL4950&gt;0,AM4950&gt;0),AL4950,0))</f>
        <v>0</v>
      </c>
      <c r="AO4950" s="37">
        <f>Y4950*(IF(AND(AH4950&gt;0,AI4950&lt;0),AI4950,0)+IF(AND(AJ4950&lt;0,AK4950&gt;0),AK4950,0)+IF(AND(AL4950&gt;0,AM4950&gt;0),AM4950,0))</f>
        <v>0</v>
      </c>
      <c r="AQ4950" s="40">
        <f>AU4950*D4950</f>
        <v>97255.115403543663</v>
      </c>
      <c r="AR4950" s="40">
        <f>AV4950*E4950</f>
        <v>64912.598645732076</v>
      </c>
      <c r="AS4950" s="40">
        <f>IF(AND(Y4950&lt;&gt;0,AN4950&lt;&gt;0),0,Q4950)</f>
        <v>19831.297240634889</v>
      </c>
      <c r="AT4950" s="41">
        <f t="shared" si="1236"/>
        <v>181999.01128991062</v>
      </c>
      <c r="AU4950" s="42">
        <f>S4950+AN4950</f>
        <v>662.13994691955111</v>
      </c>
      <c r="AV4950" s="37">
        <f>T4950+AO4950</f>
        <v>686.46995183726813</v>
      </c>
      <c r="AW4950" s="58">
        <f t="shared" si="1237"/>
        <v>0.53437166891320986</v>
      </c>
      <c r="AX4950" s="58">
        <f t="shared" si="1238"/>
        <v>0.3566645674922444</v>
      </c>
      <c r="AY4950" s="59">
        <f t="shared" si="1239"/>
        <v>0.10896376359454578</v>
      </c>
      <c r="AZ4950" s="54">
        <f t="shared" si="1231"/>
        <v>-1.4060619517798134E-2</v>
      </c>
    </row>
    <row r="4951" spans="3:52" x14ac:dyDescent="0.25">
      <c r="C4951" s="35">
        <v>41852</v>
      </c>
      <c r="D4951" s="36">
        <v>146.75</v>
      </c>
      <c r="E4951" s="37">
        <v>94.3</v>
      </c>
      <c r="F4951" s="38">
        <v>0</v>
      </c>
      <c r="G4951" s="7">
        <v>0</v>
      </c>
      <c r="H4951" s="38">
        <v>1</v>
      </c>
      <c r="I4951" s="7">
        <v>1</v>
      </c>
      <c r="J4951" s="36">
        <f t="shared" si="1240"/>
        <v>146.676625</v>
      </c>
      <c r="K4951" s="37">
        <f t="shared" si="1241"/>
        <v>94.252850000000009</v>
      </c>
      <c r="L4951" s="36">
        <f t="shared" si="1242"/>
        <v>146.823375</v>
      </c>
      <c r="M4951" s="37">
        <f t="shared" si="1243"/>
        <v>94.347149999999985</v>
      </c>
      <c r="O4951" s="39">
        <f t="shared" ref="O4951:O5014" si="1244">S4951*D4951</f>
        <v>97169.037210444119</v>
      </c>
      <c r="P4951" s="40">
        <f t="shared" ref="P4951:P5014" si="1245">T4951*E4951</f>
        <v>64734.116458254379</v>
      </c>
      <c r="Q4951" s="40">
        <f>S4951*F4951+T4951*G4951+AS4950*(1+$G$9/252)</f>
        <v>19832.084196874595</v>
      </c>
      <c r="R4951" s="41">
        <f t="shared" si="1232"/>
        <v>181735.23786557309</v>
      </c>
      <c r="S4951" s="36">
        <f>AU4950*H4950</f>
        <v>662.13994691955111</v>
      </c>
      <c r="T4951" s="37">
        <f>AV4950*I4950</f>
        <v>686.46995183726813</v>
      </c>
      <c r="U4951" s="57">
        <f t="shared" si="1235"/>
        <v>0.53467361834537919</v>
      </c>
      <c r="V4951" s="58">
        <f t="shared" si="1233"/>
        <v>0.35620013608003342</v>
      </c>
      <c r="W4951" s="59">
        <f t="shared" si="1234"/>
        <v>0.10912624557458747</v>
      </c>
      <c r="Y4951" s="7">
        <f t="shared" ref="Y4951:Y5014" si="1246">IF(AND(ABS(U4951-0.5)&gt;$G$5,ABS(V4951-0.5)&gt;$G$5),1,0)*IF(AND(OR(AH4951&lt;=0,AI4951&gt;=0),OR(AJ4951&gt;=0,AK4951&lt;=0),OR(AL4951&lt;=0,AM4951&lt;=0)),0,1)</f>
        <v>0</v>
      </c>
      <c r="Z4951" s="40"/>
      <c r="AA4951" s="40"/>
      <c r="AB4951" s="40"/>
      <c r="AC4951" s="40"/>
      <c r="AD4951" s="40"/>
      <c r="AE4951" s="40"/>
      <c r="AF4951" s="40"/>
      <c r="AG4951" s="41"/>
      <c r="AH4951" s="40"/>
      <c r="AI4951" s="40"/>
      <c r="AJ4951" s="40"/>
      <c r="AK4951" s="40"/>
      <c r="AL4951" s="40"/>
      <c r="AM4951" s="41"/>
      <c r="AN4951" s="36">
        <f>Y4951*(IF(AND(AH4951&gt;0,AI4951&lt;0),AH4951,0)+IF(AND(AJ4951&lt;0,AK4951&gt;0),AJ4951,0)+IF(AND(AL4951&gt;0,AM4951&gt;0),AL4951,0))</f>
        <v>0</v>
      </c>
      <c r="AO4951" s="37">
        <f>Y4951*(IF(AND(AH4951&gt;0,AI4951&lt;0),AI4951,0)+IF(AND(AJ4951&lt;0,AK4951&gt;0),AK4951,0)+IF(AND(AL4951&gt;0,AM4951&gt;0),AM4951,0))</f>
        <v>0</v>
      </c>
      <c r="AQ4951" s="40">
        <f>AU4951*D4951</f>
        <v>97169.037210444119</v>
      </c>
      <c r="AR4951" s="40">
        <f>AV4951*E4951</f>
        <v>64734.116458254379</v>
      </c>
      <c r="AS4951" s="40">
        <f>IF(AND(Y4951&lt;&gt;0,AN4951&lt;&gt;0),0,Q4951)</f>
        <v>19832.084196874595</v>
      </c>
      <c r="AT4951" s="41">
        <f t="shared" si="1236"/>
        <v>181735.23786557309</v>
      </c>
      <c r="AU4951" s="42">
        <f>S4951+AN4951</f>
        <v>662.13994691955111</v>
      </c>
      <c r="AV4951" s="37">
        <f>T4951+AO4951</f>
        <v>686.46995183726813</v>
      </c>
      <c r="AW4951" s="58">
        <f t="shared" si="1237"/>
        <v>0.53467361834537919</v>
      </c>
      <c r="AX4951" s="58">
        <f t="shared" si="1238"/>
        <v>0.35620013608003342</v>
      </c>
      <c r="AY4951" s="59">
        <f t="shared" si="1239"/>
        <v>0.10912624557458747</v>
      </c>
      <c r="AZ4951" s="54">
        <f t="shared" ref="AZ4951:AZ5014" si="1247">AT4951/AT4950-1</f>
        <v>-1.4493124026776494E-3</v>
      </c>
    </row>
    <row r="4952" spans="3:52" x14ac:dyDescent="0.25">
      <c r="C4952" s="35">
        <v>41855</v>
      </c>
      <c r="D4952" s="36">
        <v>148.83000000000001</v>
      </c>
      <c r="E4952" s="37">
        <v>94.31</v>
      </c>
      <c r="F4952" s="38">
        <v>0</v>
      </c>
      <c r="G4952" s="7">
        <v>0</v>
      </c>
      <c r="H4952" s="38">
        <v>1</v>
      </c>
      <c r="I4952" s="7">
        <v>1</v>
      </c>
      <c r="J4952" s="36">
        <f t="shared" si="1240"/>
        <v>148.75558500000002</v>
      </c>
      <c r="K4952" s="37">
        <f t="shared" si="1241"/>
        <v>94.262845000000013</v>
      </c>
      <c r="L4952" s="36">
        <f t="shared" si="1242"/>
        <v>148.904415</v>
      </c>
      <c r="M4952" s="37">
        <f t="shared" si="1243"/>
        <v>94.357154999999992</v>
      </c>
      <c r="O4952" s="39">
        <f t="shared" si="1244"/>
        <v>98546.288300036802</v>
      </c>
      <c r="P4952" s="40">
        <f t="shared" si="1245"/>
        <v>64740.98115777276</v>
      </c>
      <c r="Q4952" s="40">
        <f>S4952*F4952+T4952*G4952+AS4951*(1+$G$9/252)</f>
        <v>19832.871184342723</v>
      </c>
      <c r="R4952" s="41">
        <f t="shared" si="1232"/>
        <v>183120.14064215228</v>
      </c>
      <c r="S4952" s="36">
        <f>AU4951*H4951</f>
        <v>662.13994691955111</v>
      </c>
      <c r="T4952" s="37">
        <f>AV4951*I4951</f>
        <v>686.46995183726813</v>
      </c>
      <c r="U4952" s="57">
        <f t="shared" si="1235"/>
        <v>0.53815100815487527</v>
      </c>
      <c r="V4952" s="58">
        <f t="shared" si="1233"/>
        <v>0.35354374964296026</v>
      </c>
      <c r="W4952" s="59">
        <f t="shared" si="1234"/>
        <v>0.10830524220216446</v>
      </c>
      <c r="Y4952" s="7">
        <f t="shared" si="1246"/>
        <v>0</v>
      </c>
      <c r="Z4952" s="40"/>
      <c r="AA4952" s="40"/>
      <c r="AB4952" s="40"/>
      <c r="AC4952" s="40"/>
      <c r="AD4952" s="40"/>
      <c r="AE4952" s="40"/>
      <c r="AF4952" s="40"/>
      <c r="AG4952" s="41"/>
      <c r="AH4952" s="40"/>
      <c r="AI4952" s="40"/>
      <c r="AJ4952" s="40"/>
      <c r="AK4952" s="40"/>
      <c r="AL4952" s="40"/>
      <c r="AM4952" s="41"/>
      <c r="AN4952" s="36">
        <f>Y4952*(IF(AND(AH4952&gt;0,AI4952&lt;0),AH4952,0)+IF(AND(AJ4952&lt;0,AK4952&gt;0),AJ4952,0)+IF(AND(AL4952&gt;0,AM4952&gt;0),AL4952,0))</f>
        <v>0</v>
      </c>
      <c r="AO4952" s="37">
        <f>Y4952*(IF(AND(AH4952&gt;0,AI4952&lt;0),AI4952,0)+IF(AND(AJ4952&lt;0,AK4952&gt;0),AK4952,0)+IF(AND(AL4952&gt;0,AM4952&gt;0),AM4952,0))</f>
        <v>0</v>
      </c>
      <c r="AQ4952" s="40">
        <f>AU4952*D4952</f>
        <v>98546.288300036802</v>
      </c>
      <c r="AR4952" s="40">
        <f>AV4952*E4952</f>
        <v>64740.98115777276</v>
      </c>
      <c r="AS4952" s="40">
        <f>IF(AND(Y4952&lt;&gt;0,AN4952&lt;&gt;0),0,Q4952)</f>
        <v>19832.871184342723</v>
      </c>
      <c r="AT4952" s="41">
        <f t="shared" si="1236"/>
        <v>183120.14064215228</v>
      </c>
      <c r="AU4952" s="42">
        <f>S4952+AN4952</f>
        <v>662.13994691955111</v>
      </c>
      <c r="AV4952" s="37">
        <f>T4952+AO4952</f>
        <v>686.46995183726813</v>
      </c>
      <c r="AW4952" s="58">
        <f t="shared" si="1237"/>
        <v>0.53815100815487527</v>
      </c>
      <c r="AX4952" s="58">
        <f t="shared" si="1238"/>
        <v>0.35354374964296026</v>
      </c>
      <c r="AY4952" s="59">
        <f t="shared" si="1239"/>
        <v>0.10830524220216446</v>
      </c>
      <c r="AZ4952" s="54">
        <f t="shared" si="1247"/>
        <v>7.620441653718224E-3</v>
      </c>
    </row>
    <row r="4953" spans="3:52" x14ac:dyDescent="0.25">
      <c r="C4953" s="35">
        <v>41856</v>
      </c>
      <c r="D4953" s="36">
        <v>146.84</v>
      </c>
      <c r="E4953" s="37">
        <v>93.43</v>
      </c>
      <c r="F4953" s="38">
        <v>0</v>
      </c>
      <c r="G4953" s="7">
        <v>0</v>
      </c>
      <c r="H4953" s="38">
        <v>1</v>
      </c>
      <c r="I4953" s="7">
        <v>1</v>
      </c>
      <c r="J4953" s="36">
        <f t="shared" si="1240"/>
        <v>146.76658</v>
      </c>
      <c r="K4953" s="37">
        <f t="shared" si="1241"/>
        <v>93.383285000000015</v>
      </c>
      <c r="L4953" s="36">
        <f t="shared" si="1242"/>
        <v>146.91342</v>
      </c>
      <c r="M4953" s="37">
        <f t="shared" si="1243"/>
        <v>93.476714999999999</v>
      </c>
      <c r="O4953" s="39">
        <f t="shared" si="1244"/>
        <v>97228.629805666889</v>
      </c>
      <c r="P4953" s="40">
        <f t="shared" si="1245"/>
        <v>64136.887600155969</v>
      </c>
      <c r="Q4953" s="40">
        <f>S4953*F4953+T4953*G4953+AS4952*(1+$G$9/252)</f>
        <v>19833.658203040512</v>
      </c>
      <c r="R4953" s="41">
        <f t="shared" si="1232"/>
        <v>181199.17560886338</v>
      </c>
      <c r="S4953" s="36">
        <f>AU4952*H4952</f>
        <v>662.13994691955111</v>
      </c>
      <c r="T4953" s="37">
        <f>AV4952*I4952</f>
        <v>686.46995183726813</v>
      </c>
      <c r="U4953" s="57">
        <f t="shared" si="1235"/>
        <v>0.5365842834491954</v>
      </c>
      <c r="V4953" s="58">
        <f t="shared" si="1233"/>
        <v>0.35395794370831951</v>
      </c>
      <c r="W4953" s="59">
        <f t="shared" si="1234"/>
        <v>0.10945777284248497</v>
      </c>
      <c r="Y4953" s="7">
        <f t="shared" si="1246"/>
        <v>0</v>
      </c>
      <c r="Z4953" s="40"/>
      <c r="AA4953" s="40"/>
      <c r="AB4953" s="40"/>
      <c r="AC4953" s="40"/>
      <c r="AD4953" s="40"/>
      <c r="AE4953" s="40"/>
      <c r="AF4953" s="40"/>
      <c r="AG4953" s="41"/>
      <c r="AH4953" s="40"/>
      <c r="AI4953" s="40"/>
      <c r="AJ4953" s="40"/>
      <c r="AK4953" s="40"/>
      <c r="AL4953" s="40"/>
      <c r="AM4953" s="41"/>
      <c r="AN4953" s="36">
        <f>Y4953*(IF(AND(AH4953&gt;0,AI4953&lt;0),AH4953,0)+IF(AND(AJ4953&lt;0,AK4953&gt;0),AJ4953,0)+IF(AND(AL4953&gt;0,AM4953&gt;0),AL4953,0))</f>
        <v>0</v>
      </c>
      <c r="AO4953" s="37">
        <f>Y4953*(IF(AND(AH4953&gt;0,AI4953&lt;0),AI4953,0)+IF(AND(AJ4953&lt;0,AK4953&gt;0),AK4953,0)+IF(AND(AL4953&gt;0,AM4953&gt;0),AM4953,0))</f>
        <v>0</v>
      </c>
      <c r="AQ4953" s="40">
        <f>AU4953*D4953</f>
        <v>97228.629805666889</v>
      </c>
      <c r="AR4953" s="40">
        <f>AV4953*E4953</f>
        <v>64136.887600155969</v>
      </c>
      <c r="AS4953" s="40">
        <f>IF(AND(Y4953&lt;&gt;0,AN4953&lt;&gt;0),0,Q4953)</f>
        <v>19833.658203040512</v>
      </c>
      <c r="AT4953" s="41">
        <f t="shared" si="1236"/>
        <v>181199.17560886338</v>
      </c>
      <c r="AU4953" s="42">
        <f>S4953+AN4953</f>
        <v>662.13994691955111</v>
      </c>
      <c r="AV4953" s="37">
        <f>T4953+AO4953</f>
        <v>686.46995183726813</v>
      </c>
      <c r="AW4953" s="58">
        <f t="shared" si="1237"/>
        <v>0.5365842834491954</v>
      </c>
      <c r="AX4953" s="58">
        <f t="shared" si="1238"/>
        <v>0.35395794370831951</v>
      </c>
      <c r="AY4953" s="59">
        <f t="shared" si="1239"/>
        <v>0.10945777284248497</v>
      </c>
      <c r="AZ4953" s="54">
        <f t="shared" si="1247"/>
        <v>-1.0490189809556738E-2</v>
      </c>
    </row>
    <row r="4954" spans="3:52" x14ac:dyDescent="0.25">
      <c r="C4954" s="35">
        <v>41857</v>
      </c>
      <c r="D4954" s="36">
        <v>145.47</v>
      </c>
      <c r="E4954" s="37">
        <v>93.47</v>
      </c>
      <c r="F4954" s="38">
        <v>0</v>
      </c>
      <c r="G4954" s="7">
        <v>0</v>
      </c>
      <c r="H4954" s="38">
        <v>1</v>
      </c>
      <c r="I4954" s="7">
        <v>1</v>
      </c>
      <c r="J4954" s="36">
        <f t="shared" si="1240"/>
        <v>145.397265</v>
      </c>
      <c r="K4954" s="37">
        <f t="shared" si="1241"/>
        <v>93.423265000000001</v>
      </c>
      <c r="L4954" s="36">
        <f t="shared" si="1242"/>
        <v>145.54273499999999</v>
      </c>
      <c r="M4954" s="37">
        <f t="shared" si="1243"/>
        <v>93.516734999999997</v>
      </c>
      <c r="O4954" s="39">
        <f t="shared" si="1244"/>
        <v>96321.4980783871</v>
      </c>
      <c r="P4954" s="40">
        <f t="shared" si="1245"/>
        <v>64164.346398229449</v>
      </c>
      <c r="Q4954" s="40">
        <f>S4954*F4954+T4954*G4954+AS4953*(1+$G$9/252)</f>
        <v>19834.445252969203</v>
      </c>
      <c r="R4954" s="41">
        <f t="shared" si="1232"/>
        <v>180320.28972958573</v>
      </c>
      <c r="S4954" s="36">
        <f>AU4953*H4953</f>
        <v>662.13994691955111</v>
      </c>
      <c r="T4954" s="37">
        <f>AV4953*I4953</f>
        <v>686.46995183726813</v>
      </c>
      <c r="U4954" s="57">
        <f t="shared" si="1235"/>
        <v>0.53416894029415107</v>
      </c>
      <c r="V4954" s="58">
        <f t="shared" si="1233"/>
        <v>0.35583542203959645</v>
      </c>
      <c r="W4954" s="59">
        <f t="shared" si="1234"/>
        <v>0.1099956376662526</v>
      </c>
      <c r="Y4954" s="7">
        <f t="shared" si="1246"/>
        <v>0</v>
      </c>
      <c r="Z4954" s="40"/>
      <c r="AA4954" s="40"/>
      <c r="AB4954" s="40"/>
      <c r="AC4954" s="40"/>
      <c r="AD4954" s="40"/>
      <c r="AE4954" s="40"/>
      <c r="AF4954" s="40"/>
      <c r="AG4954" s="41"/>
      <c r="AH4954" s="40"/>
      <c r="AI4954" s="40"/>
      <c r="AJ4954" s="40"/>
      <c r="AK4954" s="40"/>
      <c r="AL4954" s="40"/>
      <c r="AM4954" s="41"/>
      <c r="AN4954" s="36">
        <f>Y4954*(IF(AND(AH4954&gt;0,AI4954&lt;0),AH4954,0)+IF(AND(AJ4954&lt;0,AK4954&gt;0),AJ4954,0)+IF(AND(AL4954&gt;0,AM4954&gt;0),AL4954,0))</f>
        <v>0</v>
      </c>
      <c r="AO4954" s="37">
        <f>Y4954*(IF(AND(AH4954&gt;0,AI4954&lt;0),AI4954,0)+IF(AND(AJ4954&lt;0,AK4954&gt;0),AK4954,0)+IF(AND(AL4954&gt;0,AM4954&gt;0),AM4954,0))</f>
        <v>0</v>
      </c>
      <c r="AQ4954" s="40">
        <f>AU4954*D4954</f>
        <v>96321.4980783871</v>
      </c>
      <c r="AR4954" s="40">
        <f>AV4954*E4954</f>
        <v>64164.346398229449</v>
      </c>
      <c r="AS4954" s="40">
        <f>IF(AND(Y4954&lt;&gt;0,AN4954&lt;&gt;0),0,Q4954)</f>
        <v>19834.445252969203</v>
      </c>
      <c r="AT4954" s="41">
        <f t="shared" si="1236"/>
        <v>180320.28972958573</v>
      </c>
      <c r="AU4954" s="42">
        <f>S4954+AN4954</f>
        <v>662.13994691955111</v>
      </c>
      <c r="AV4954" s="37">
        <f>T4954+AO4954</f>
        <v>686.46995183726813</v>
      </c>
      <c r="AW4954" s="58">
        <f t="shared" si="1237"/>
        <v>0.53416894029415107</v>
      </c>
      <c r="AX4954" s="58">
        <f t="shared" si="1238"/>
        <v>0.35583542203959645</v>
      </c>
      <c r="AY4954" s="59">
        <f t="shared" si="1239"/>
        <v>0.1099956376662526</v>
      </c>
      <c r="AZ4954" s="54">
        <f t="shared" si="1247"/>
        <v>-4.8503856395838429E-3</v>
      </c>
    </row>
    <row r="4955" spans="3:52" x14ac:dyDescent="0.25">
      <c r="C4955" s="35">
        <v>41858</v>
      </c>
      <c r="D4955" s="36">
        <v>146.02000000000001</v>
      </c>
      <c r="E4955" s="37">
        <v>93.31</v>
      </c>
      <c r="F4955" s="38">
        <v>0</v>
      </c>
      <c r="G4955" s="7">
        <v>0</v>
      </c>
      <c r="H4955" s="38">
        <v>1</v>
      </c>
      <c r="I4955" s="7">
        <v>1</v>
      </c>
      <c r="J4955" s="36">
        <f t="shared" si="1240"/>
        <v>145.94699000000003</v>
      </c>
      <c r="K4955" s="37">
        <f t="shared" si="1241"/>
        <v>93.263345000000001</v>
      </c>
      <c r="L4955" s="36">
        <f t="shared" si="1242"/>
        <v>146.09300999999999</v>
      </c>
      <c r="M4955" s="37">
        <f t="shared" si="1243"/>
        <v>93.356655000000003</v>
      </c>
      <c r="O4955" s="39">
        <f t="shared" si="1244"/>
        <v>96685.675049192854</v>
      </c>
      <c r="P4955" s="40">
        <f t="shared" si="1245"/>
        <v>64054.511205935487</v>
      </c>
      <c r="Q4955" s="40">
        <f>S4955*F4955+T4955*G4955+AS4954*(1+$G$9/252)</f>
        <v>19835.232334130033</v>
      </c>
      <c r="R4955" s="41">
        <f t="shared" si="1232"/>
        <v>180575.41858925839</v>
      </c>
      <c r="S4955" s="36">
        <f>AU4954*H4954</f>
        <v>662.13994691955111</v>
      </c>
      <c r="T4955" s="37">
        <f>AV4954*I4954</f>
        <v>686.46995183726813</v>
      </c>
      <c r="U4955" s="57">
        <f t="shared" si="1235"/>
        <v>0.53543098946992695</v>
      </c>
      <c r="V4955" s="58">
        <f t="shared" si="1233"/>
        <v>0.3547244232152969</v>
      </c>
      <c r="W4955" s="59">
        <f t="shared" si="1234"/>
        <v>0.10984458731477607</v>
      </c>
      <c r="Y4955" s="7">
        <f t="shared" si="1246"/>
        <v>0</v>
      </c>
      <c r="Z4955" s="40"/>
      <c r="AA4955" s="40"/>
      <c r="AB4955" s="40"/>
      <c r="AC4955" s="40"/>
      <c r="AD4955" s="40"/>
      <c r="AE4955" s="40"/>
      <c r="AF4955" s="40"/>
      <c r="AG4955" s="41"/>
      <c r="AH4955" s="40"/>
      <c r="AI4955" s="40"/>
      <c r="AJ4955" s="40"/>
      <c r="AK4955" s="40"/>
      <c r="AL4955" s="40"/>
      <c r="AM4955" s="41"/>
      <c r="AN4955" s="36">
        <f>Y4955*(IF(AND(AH4955&gt;0,AI4955&lt;0),AH4955,0)+IF(AND(AJ4955&lt;0,AK4955&gt;0),AJ4955,0)+IF(AND(AL4955&gt;0,AM4955&gt;0),AL4955,0))</f>
        <v>0</v>
      </c>
      <c r="AO4955" s="37">
        <f>Y4955*(IF(AND(AH4955&gt;0,AI4955&lt;0),AI4955,0)+IF(AND(AJ4955&lt;0,AK4955&gt;0),AK4955,0)+IF(AND(AL4955&gt;0,AM4955&gt;0),AM4955,0))</f>
        <v>0</v>
      </c>
      <c r="AQ4955" s="40">
        <f>AU4955*D4955</f>
        <v>96685.675049192854</v>
      </c>
      <c r="AR4955" s="40">
        <f>AV4955*E4955</f>
        <v>64054.511205935487</v>
      </c>
      <c r="AS4955" s="40">
        <f>IF(AND(Y4955&lt;&gt;0,AN4955&lt;&gt;0),0,Q4955)</f>
        <v>19835.232334130033</v>
      </c>
      <c r="AT4955" s="41">
        <f t="shared" si="1236"/>
        <v>180575.41858925839</v>
      </c>
      <c r="AU4955" s="42">
        <f>S4955+AN4955</f>
        <v>662.13994691955111</v>
      </c>
      <c r="AV4955" s="37">
        <f>T4955+AO4955</f>
        <v>686.46995183726813</v>
      </c>
      <c r="AW4955" s="58">
        <f t="shared" si="1237"/>
        <v>0.53543098946992695</v>
      </c>
      <c r="AX4955" s="58">
        <f t="shared" si="1238"/>
        <v>0.3547244232152969</v>
      </c>
      <c r="AY4955" s="59">
        <f t="shared" si="1239"/>
        <v>0.10984458731477607</v>
      </c>
      <c r="AZ4955" s="54">
        <f t="shared" si="1247"/>
        <v>1.4148649608718422E-3</v>
      </c>
    </row>
    <row r="4956" spans="3:52" x14ac:dyDescent="0.25">
      <c r="C4956" s="35">
        <v>41859</v>
      </c>
      <c r="D4956" s="36">
        <v>147.85</v>
      </c>
      <c r="E4956" s="37">
        <v>93.55</v>
      </c>
      <c r="F4956" s="38">
        <v>0</v>
      </c>
      <c r="G4956" s="7">
        <v>0</v>
      </c>
      <c r="H4956" s="38">
        <v>1</v>
      </c>
      <c r="I4956" s="7">
        <v>1</v>
      </c>
      <c r="J4956" s="36">
        <f t="shared" si="1240"/>
        <v>147.77607499999999</v>
      </c>
      <c r="K4956" s="37">
        <f t="shared" si="1241"/>
        <v>93.503225</v>
      </c>
      <c r="L4956" s="36">
        <f t="shared" si="1242"/>
        <v>147.923925</v>
      </c>
      <c r="M4956" s="37">
        <f t="shared" si="1243"/>
        <v>93.596774999999994</v>
      </c>
      <c r="O4956" s="39">
        <f t="shared" si="1244"/>
        <v>97897.391152055628</v>
      </c>
      <c r="P4956" s="40">
        <f t="shared" si="1245"/>
        <v>64219.26399437643</v>
      </c>
      <c r="Q4956" s="40">
        <f>S4956*F4956+T4956*G4956+AS4955*(1+$G$9/252)</f>
        <v>19836.019446524242</v>
      </c>
      <c r="R4956" s="41">
        <f t="shared" ref="R4956:R5019" si="1248">SUM(O4956:Q4956)</f>
        <v>181952.67459295629</v>
      </c>
      <c r="S4956" s="36">
        <f>AU4955*H4955</f>
        <v>662.13994691955111</v>
      </c>
      <c r="T4956" s="37">
        <f>AV4955*I4955</f>
        <v>686.46995183726813</v>
      </c>
      <c r="U4956" s="57">
        <f t="shared" si="1235"/>
        <v>0.53803765935873415</v>
      </c>
      <c r="V4956" s="58">
        <f t="shared" ref="V4956:V5019" si="1249">P4956/R4956</f>
        <v>0.35294487502335659</v>
      </c>
      <c r="W4956" s="59">
        <f t="shared" ref="W4956:W5019" si="1250">Q4956/R4956</f>
        <v>0.10901746561790925</v>
      </c>
      <c r="Y4956" s="7">
        <f t="shared" si="1246"/>
        <v>0</v>
      </c>
      <c r="Z4956" s="40"/>
      <c r="AA4956" s="40"/>
      <c r="AB4956" s="40"/>
      <c r="AC4956" s="40"/>
      <c r="AD4956" s="40"/>
      <c r="AE4956" s="40"/>
      <c r="AF4956" s="40"/>
      <c r="AG4956" s="41"/>
      <c r="AH4956" s="40"/>
      <c r="AI4956" s="40"/>
      <c r="AJ4956" s="40"/>
      <c r="AK4956" s="40"/>
      <c r="AL4956" s="40"/>
      <c r="AM4956" s="41"/>
      <c r="AN4956" s="36">
        <f>Y4956*(IF(AND(AH4956&gt;0,AI4956&lt;0),AH4956,0)+IF(AND(AJ4956&lt;0,AK4956&gt;0),AJ4956,0)+IF(AND(AL4956&gt;0,AM4956&gt;0),AL4956,0))</f>
        <v>0</v>
      </c>
      <c r="AO4956" s="37">
        <f>Y4956*(IF(AND(AH4956&gt;0,AI4956&lt;0),AI4956,0)+IF(AND(AJ4956&lt;0,AK4956&gt;0),AK4956,0)+IF(AND(AL4956&gt;0,AM4956&gt;0),AM4956,0))</f>
        <v>0</v>
      </c>
      <c r="AQ4956" s="40">
        <f>AU4956*D4956</f>
        <v>97897.391152055628</v>
      </c>
      <c r="AR4956" s="40">
        <f>AV4956*E4956</f>
        <v>64219.26399437643</v>
      </c>
      <c r="AS4956" s="40">
        <f>IF(AND(Y4956&lt;&gt;0,AN4956&lt;&gt;0),0,Q4956)</f>
        <v>19836.019446524242</v>
      </c>
      <c r="AT4956" s="41">
        <f t="shared" si="1236"/>
        <v>181952.67459295629</v>
      </c>
      <c r="AU4956" s="42">
        <f>S4956+AN4956</f>
        <v>662.13994691955111</v>
      </c>
      <c r="AV4956" s="37">
        <f>T4956+AO4956</f>
        <v>686.46995183726813</v>
      </c>
      <c r="AW4956" s="58">
        <f t="shared" si="1237"/>
        <v>0.53803765935873415</v>
      </c>
      <c r="AX4956" s="58">
        <f t="shared" si="1238"/>
        <v>0.35294487502335659</v>
      </c>
      <c r="AY4956" s="59">
        <f t="shared" si="1239"/>
        <v>0.10901746561790925</v>
      </c>
      <c r="AZ4956" s="54">
        <f t="shared" si="1247"/>
        <v>7.6270403494433925E-3</v>
      </c>
    </row>
    <row r="4957" spans="3:52" x14ac:dyDescent="0.25">
      <c r="C4957" s="35">
        <v>41862</v>
      </c>
      <c r="D4957" s="36">
        <v>148.28</v>
      </c>
      <c r="E4957" s="37">
        <v>93.53</v>
      </c>
      <c r="F4957" s="38">
        <v>0</v>
      </c>
      <c r="G4957" s="7">
        <v>0</v>
      </c>
      <c r="H4957" s="38">
        <v>1</v>
      </c>
      <c r="I4957" s="7">
        <v>1</v>
      </c>
      <c r="J4957" s="36">
        <f t="shared" si="1240"/>
        <v>148.20586</v>
      </c>
      <c r="K4957" s="37">
        <f t="shared" si="1241"/>
        <v>93.483235000000008</v>
      </c>
      <c r="L4957" s="36">
        <f t="shared" si="1242"/>
        <v>148.35414</v>
      </c>
      <c r="M4957" s="37">
        <f t="shared" si="1243"/>
        <v>93.576764999999995</v>
      </c>
      <c r="O4957" s="39">
        <f t="shared" si="1244"/>
        <v>98182.111329231033</v>
      </c>
      <c r="P4957" s="40">
        <f t="shared" si="1245"/>
        <v>64205.53459533969</v>
      </c>
      <c r="Q4957" s="40">
        <f>S4957*F4957+T4957*G4957+AS4956*(1+$G$9/252)</f>
        <v>19836.806590153072</v>
      </c>
      <c r="R4957" s="41">
        <f t="shared" si="1248"/>
        <v>182224.45251472382</v>
      </c>
      <c r="S4957" s="36">
        <f>AU4956*H4956</f>
        <v>662.13994691955111</v>
      </c>
      <c r="T4957" s="37">
        <f>AV4956*I4956</f>
        <v>686.46995183726813</v>
      </c>
      <c r="U4957" s="57">
        <f t="shared" ref="U4957:U5020" si="1251">O4957/R4957</f>
        <v>0.53879767492399444</v>
      </c>
      <c r="V4957" s="58">
        <f t="shared" si="1249"/>
        <v>0.352343133477939</v>
      </c>
      <c r="W4957" s="59">
        <f t="shared" si="1250"/>
        <v>0.1088591915980664</v>
      </c>
      <c r="Y4957" s="7">
        <f t="shared" si="1246"/>
        <v>0</v>
      </c>
      <c r="Z4957" s="40"/>
      <c r="AA4957" s="40"/>
      <c r="AB4957" s="40"/>
      <c r="AC4957" s="40"/>
      <c r="AD4957" s="40"/>
      <c r="AE4957" s="40"/>
      <c r="AF4957" s="40"/>
      <c r="AG4957" s="41"/>
      <c r="AH4957" s="40"/>
      <c r="AI4957" s="40"/>
      <c r="AJ4957" s="40"/>
      <c r="AK4957" s="40"/>
      <c r="AL4957" s="40"/>
      <c r="AM4957" s="41"/>
      <c r="AN4957" s="36">
        <f>Y4957*(IF(AND(AH4957&gt;0,AI4957&lt;0),AH4957,0)+IF(AND(AJ4957&lt;0,AK4957&gt;0),AJ4957,0)+IF(AND(AL4957&gt;0,AM4957&gt;0),AL4957,0))</f>
        <v>0</v>
      </c>
      <c r="AO4957" s="37">
        <f>Y4957*(IF(AND(AH4957&gt;0,AI4957&lt;0),AI4957,0)+IF(AND(AJ4957&lt;0,AK4957&gt;0),AK4957,0)+IF(AND(AL4957&gt;0,AM4957&gt;0),AM4957,0))</f>
        <v>0</v>
      </c>
      <c r="AQ4957" s="40">
        <f>AU4957*D4957</f>
        <v>98182.111329231033</v>
      </c>
      <c r="AR4957" s="40">
        <f>AV4957*E4957</f>
        <v>64205.53459533969</v>
      </c>
      <c r="AS4957" s="40">
        <f>IF(AND(Y4957&lt;&gt;0,AN4957&lt;&gt;0),0,Q4957)</f>
        <v>19836.806590153072</v>
      </c>
      <c r="AT4957" s="41">
        <f t="shared" ref="AT4957:AT5020" si="1252">SUM(AQ4957:AS4957)</f>
        <v>182224.45251472382</v>
      </c>
      <c r="AU4957" s="42">
        <f>S4957+AN4957</f>
        <v>662.13994691955111</v>
      </c>
      <c r="AV4957" s="37">
        <f>T4957+AO4957</f>
        <v>686.46995183726813</v>
      </c>
      <c r="AW4957" s="58">
        <f t="shared" si="1237"/>
        <v>0.53879767492399444</v>
      </c>
      <c r="AX4957" s="58">
        <f t="shared" si="1238"/>
        <v>0.352343133477939</v>
      </c>
      <c r="AY4957" s="59">
        <f t="shared" si="1239"/>
        <v>0.1088591915980664</v>
      </c>
      <c r="AZ4957" s="54">
        <f t="shared" si="1247"/>
        <v>1.4936736839703535E-3</v>
      </c>
    </row>
    <row r="4958" spans="3:52" x14ac:dyDescent="0.25">
      <c r="C4958" s="35">
        <v>41863</v>
      </c>
      <c r="D4958" s="36">
        <v>148.43</v>
      </c>
      <c r="E4958" s="37">
        <v>93.56</v>
      </c>
      <c r="F4958" s="38">
        <v>0</v>
      </c>
      <c r="G4958" s="7">
        <v>0</v>
      </c>
      <c r="H4958" s="38">
        <v>1</v>
      </c>
      <c r="I4958" s="7">
        <v>1</v>
      </c>
      <c r="J4958" s="36">
        <f t="shared" si="1240"/>
        <v>148.35578500000003</v>
      </c>
      <c r="K4958" s="37">
        <f t="shared" si="1241"/>
        <v>93.513220000000004</v>
      </c>
      <c r="L4958" s="36">
        <f t="shared" si="1242"/>
        <v>148.50421499999999</v>
      </c>
      <c r="M4958" s="37">
        <f t="shared" si="1243"/>
        <v>93.606780000000001</v>
      </c>
      <c r="O4958" s="39">
        <f t="shared" si="1244"/>
        <v>98281.432321268978</v>
      </c>
      <c r="P4958" s="40">
        <f t="shared" si="1245"/>
        <v>64226.128693894811</v>
      </c>
      <c r="Q4958" s="40">
        <f>S4958*F4958+T4958*G4958+AS4957*(1+$G$9/252)</f>
        <v>19837.593765017758</v>
      </c>
      <c r="R4958" s="41">
        <f t="shared" si="1248"/>
        <v>182345.15478018153</v>
      </c>
      <c r="S4958" s="36">
        <f>AU4957*H4957</f>
        <v>662.13994691955111</v>
      </c>
      <c r="T4958" s="37">
        <f>AV4957*I4957</f>
        <v>686.46995183726813</v>
      </c>
      <c r="U4958" s="57">
        <f t="shared" si="1251"/>
        <v>0.5389857078448177</v>
      </c>
      <c r="V4958" s="58">
        <f t="shared" si="1249"/>
        <v>0.35222284228676048</v>
      </c>
      <c r="W4958" s="59">
        <f t="shared" si="1250"/>
        <v>0.10879144986842194</v>
      </c>
      <c r="Y4958" s="7">
        <f t="shared" si="1246"/>
        <v>0</v>
      </c>
      <c r="Z4958" s="40"/>
      <c r="AA4958" s="40"/>
      <c r="AB4958" s="40"/>
      <c r="AC4958" s="40"/>
      <c r="AD4958" s="40"/>
      <c r="AE4958" s="40"/>
      <c r="AF4958" s="40"/>
      <c r="AG4958" s="41"/>
      <c r="AH4958" s="40"/>
      <c r="AI4958" s="40"/>
      <c r="AJ4958" s="40"/>
      <c r="AK4958" s="40"/>
      <c r="AL4958" s="40"/>
      <c r="AM4958" s="41"/>
      <c r="AN4958" s="36">
        <f>Y4958*(IF(AND(AH4958&gt;0,AI4958&lt;0),AH4958,0)+IF(AND(AJ4958&lt;0,AK4958&gt;0),AJ4958,0)+IF(AND(AL4958&gt;0,AM4958&gt;0),AL4958,0))</f>
        <v>0</v>
      </c>
      <c r="AO4958" s="37">
        <f>Y4958*(IF(AND(AH4958&gt;0,AI4958&lt;0),AI4958,0)+IF(AND(AJ4958&lt;0,AK4958&gt;0),AK4958,0)+IF(AND(AL4958&gt;0,AM4958&gt;0),AM4958,0))</f>
        <v>0</v>
      </c>
      <c r="AQ4958" s="40">
        <f>AU4958*D4958</f>
        <v>98281.432321268978</v>
      </c>
      <c r="AR4958" s="40">
        <f>AV4958*E4958</f>
        <v>64226.128693894811</v>
      </c>
      <c r="AS4958" s="40">
        <f>IF(AND(Y4958&lt;&gt;0,AN4958&lt;&gt;0),0,Q4958)</f>
        <v>19837.593765017758</v>
      </c>
      <c r="AT4958" s="41">
        <f t="shared" si="1252"/>
        <v>182345.15478018153</v>
      </c>
      <c r="AU4958" s="42">
        <f>S4958+AN4958</f>
        <v>662.13994691955111</v>
      </c>
      <c r="AV4958" s="37">
        <f>T4958+AO4958</f>
        <v>686.46995183726813</v>
      </c>
      <c r="AW4958" s="58">
        <f t="shared" si="1237"/>
        <v>0.5389857078448177</v>
      </c>
      <c r="AX4958" s="58">
        <f t="shared" si="1238"/>
        <v>0.35222284228676048</v>
      </c>
      <c r="AY4958" s="59">
        <f t="shared" si="1239"/>
        <v>0.10879144986842194</v>
      </c>
      <c r="AZ4958" s="54">
        <f t="shared" si="1247"/>
        <v>6.6238237400084721E-4</v>
      </c>
    </row>
    <row r="4959" spans="3:52" x14ac:dyDescent="0.25">
      <c r="C4959" s="35">
        <v>41864</v>
      </c>
      <c r="D4959" s="36">
        <v>149.35</v>
      </c>
      <c r="E4959" s="37">
        <v>93.96</v>
      </c>
      <c r="F4959" s="38">
        <v>0</v>
      </c>
      <c r="G4959" s="7">
        <v>0</v>
      </c>
      <c r="H4959" s="38">
        <v>1</v>
      </c>
      <c r="I4959" s="7">
        <v>1</v>
      </c>
      <c r="J4959" s="36">
        <f t="shared" si="1240"/>
        <v>149.27532500000001</v>
      </c>
      <c r="K4959" s="37">
        <f t="shared" si="1241"/>
        <v>93.913020000000003</v>
      </c>
      <c r="L4959" s="36">
        <f t="shared" si="1242"/>
        <v>149.42467499999998</v>
      </c>
      <c r="M4959" s="37">
        <f t="shared" si="1243"/>
        <v>94.006979999999984</v>
      </c>
      <c r="O4959" s="39">
        <f t="shared" si="1244"/>
        <v>98890.601072434947</v>
      </c>
      <c r="P4959" s="40">
        <f t="shared" si="1245"/>
        <v>64500.716674629708</v>
      </c>
      <c r="Q4959" s="40">
        <f>S4959*F4959+T4959*G4959+AS4958*(1+$G$9/252)</f>
        <v>19838.380971119543</v>
      </c>
      <c r="R4959" s="41">
        <f t="shared" si="1248"/>
        <v>183229.6987181842</v>
      </c>
      <c r="S4959" s="36">
        <f>AU4958*H4958</f>
        <v>662.13994691955111</v>
      </c>
      <c r="T4959" s="37">
        <f>AV4958*I4958</f>
        <v>686.46995183726813</v>
      </c>
      <c r="U4959" s="57">
        <f t="shared" si="1251"/>
        <v>0.5397083647696943</v>
      </c>
      <c r="V4959" s="58">
        <f t="shared" si="1249"/>
        <v>0.35202108133046056</v>
      </c>
      <c r="W4959" s="59">
        <f t="shared" si="1250"/>
        <v>0.10827055389984511</v>
      </c>
      <c r="Y4959" s="7">
        <f t="shared" si="1246"/>
        <v>0</v>
      </c>
      <c r="Z4959" s="40"/>
      <c r="AA4959" s="40"/>
      <c r="AB4959" s="40"/>
      <c r="AC4959" s="40"/>
      <c r="AD4959" s="40"/>
      <c r="AE4959" s="40"/>
      <c r="AF4959" s="40"/>
      <c r="AG4959" s="41"/>
      <c r="AH4959" s="40"/>
      <c r="AI4959" s="40"/>
      <c r="AJ4959" s="40"/>
      <c r="AK4959" s="40"/>
      <c r="AL4959" s="40"/>
      <c r="AM4959" s="41"/>
      <c r="AN4959" s="36">
        <f>Y4959*(IF(AND(AH4959&gt;0,AI4959&lt;0),AH4959,0)+IF(AND(AJ4959&lt;0,AK4959&gt;0),AJ4959,0)+IF(AND(AL4959&gt;0,AM4959&gt;0),AL4959,0))</f>
        <v>0</v>
      </c>
      <c r="AO4959" s="37">
        <f>Y4959*(IF(AND(AH4959&gt;0,AI4959&lt;0),AI4959,0)+IF(AND(AJ4959&lt;0,AK4959&gt;0),AK4959,0)+IF(AND(AL4959&gt;0,AM4959&gt;0),AM4959,0))</f>
        <v>0</v>
      </c>
      <c r="AQ4959" s="40">
        <f>AU4959*D4959</f>
        <v>98890.601072434947</v>
      </c>
      <c r="AR4959" s="40">
        <f>AV4959*E4959</f>
        <v>64500.716674629708</v>
      </c>
      <c r="AS4959" s="40">
        <f>IF(AND(Y4959&lt;&gt;0,AN4959&lt;&gt;0),0,Q4959)</f>
        <v>19838.380971119543</v>
      </c>
      <c r="AT4959" s="41">
        <f t="shared" si="1252"/>
        <v>183229.6987181842</v>
      </c>
      <c r="AU4959" s="42">
        <f>S4959+AN4959</f>
        <v>662.13994691955111</v>
      </c>
      <c r="AV4959" s="37">
        <f>T4959+AO4959</f>
        <v>686.46995183726813</v>
      </c>
      <c r="AW4959" s="58">
        <f t="shared" si="1237"/>
        <v>0.5397083647696943</v>
      </c>
      <c r="AX4959" s="58">
        <f t="shared" si="1238"/>
        <v>0.35202108133046056</v>
      </c>
      <c r="AY4959" s="59">
        <f t="shared" si="1239"/>
        <v>0.10827055389984511</v>
      </c>
      <c r="AZ4959" s="54">
        <f t="shared" si="1247"/>
        <v>4.8509319541227836E-3</v>
      </c>
    </row>
    <row r="4960" spans="3:52" x14ac:dyDescent="0.25">
      <c r="C4960" s="35">
        <v>41865</v>
      </c>
      <c r="D4960" s="36">
        <v>149.63999999999999</v>
      </c>
      <c r="E4960" s="37">
        <v>93.66</v>
      </c>
      <c r="F4960" s="38">
        <v>0</v>
      </c>
      <c r="G4960" s="7">
        <v>0</v>
      </c>
      <c r="H4960" s="38">
        <v>1</v>
      </c>
      <c r="I4960" s="7">
        <v>1</v>
      </c>
      <c r="J4960" s="36">
        <f t="shared" si="1240"/>
        <v>149.56518</v>
      </c>
      <c r="K4960" s="37">
        <f t="shared" si="1241"/>
        <v>93.613169999999997</v>
      </c>
      <c r="L4960" s="36">
        <f t="shared" si="1242"/>
        <v>149.71481999999997</v>
      </c>
      <c r="M4960" s="37">
        <f t="shared" si="1243"/>
        <v>93.706829999999997</v>
      </c>
      <c r="O4960" s="39">
        <f t="shared" si="1244"/>
        <v>99082.621657041615</v>
      </c>
      <c r="P4960" s="40">
        <f t="shared" si="1245"/>
        <v>64294.775689078531</v>
      </c>
      <c r="Q4960" s="40">
        <f>S4960*F4960+T4960*G4960+AS4959*(1+$G$9/252)</f>
        <v>19839.168208459665</v>
      </c>
      <c r="R4960" s="41">
        <f t="shared" si="1248"/>
        <v>183216.56555457981</v>
      </c>
      <c r="S4960" s="36">
        <f>AU4959*H4959</f>
        <v>662.13994691955111</v>
      </c>
      <c r="T4960" s="37">
        <f>AV4959*I4959</f>
        <v>686.46995183726813</v>
      </c>
      <c r="U4960" s="57">
        <f t="shared" si="1251"/>
        <v>0.54079510418246068</v>
      </c>
      <c r="V4960" s="58">
        <f t="shared" si="1249"/>
        <v>0.35092228420756671</v>
      </c>
      <c r="W4960" s="59">
        <f t="shared" si="1250"/>
        <v>0.10828261160997268</v>
      </c>
      <c r="Y4960" s="7">
        <f t="shared" si="1246"/>
        <v>0</v>
      </c>
      <c r="Z4960" s="40"/>
      <c r="AA4960" s="40"/>
      <c r="AB4960" s="40"/>
      <c r="AC4960" s="40"/>
      <c r="AD4960" s="40"/>
      <c r="AE4960" s="40"/>
      <c r="AF4960" s="40"/>
      <c r="AG4960" s="41"/>
      <c r="AH4960" s="40"/>
      <c r="AI4960" s="40"/>
      <c r="AJ4960" s="40"/>
      <c r="AK4960" s="40"/>
      <c r="AL4960" s="40"/>
      <c r="AM4960" s="41"/>
      <c r="AN4960" s="36">
        <f>Y4960*(IF(AND(AH4960&gt;0,AI4960&lt;0),AH4960,0)+IF(AND(AJ4960&lt;0,AK4960&gt;0),AJ4960,0)+IF(AND(AL4960&gt;0,AM4960&gt;0),AL4960,0))</f>
        <v>0</v>
      </c>
      <c r="AO4960" s="37">
        <f>Y4960*(IF(AND(AH4960&gt;0,AI4960&lt;0),AI4960,0)+IF(AND(AJ4960&lt;0,AK4960&gt;0),AK4960,0)+IF(AND(AL4960&gt;0,AM4960&gt;0),AM4960,0))</f>
        <v>0</v>
      </c>
      <c r="AQ4960" s="40">
        <f>AU4960*D4960</f>
        <v>99082.621657041615</v>
      </c>
      <c r="AR4960" s="40">
        <f>AV4960*E4960</f>
        <v>64294.775689078531</v>
      </c>
      <c r="AS4960" s="40">
        <f>IF(AND(Y4960&lt;&gt;0,AN4960&lt;&gt;0),0,Q4960)</f>
        <v>19839.168208459665</v>
      </c>
      <c r="AT4960" s="41">
        <f t="shared" si="1252"/>
        <v>183216.56555457981</v>
      </c>
      <c r="AU4960" s="42">
        <f>S4960+AN4960</f>
        <v>662.13994691955111</v>
      </c>
      <c r="AV4960" s="37">
        <f>T4960+AO4960</f>
        <v>686.46995183726813</v>
      </c>
      <c r="AW4960" s="58">
        <f t="shared" si="1237"/>
        <v>0.54079510418246068</v>
      </c>
      <c r="AX4960" s="58">
        <f t="shared" si="1238"/>
        <v>0.35092228420756671</v>
      </c>
      <c r="AY4960" s="59">
        <f t="shared" si="1239"/>
        <v>0.10828261160997268</v>
      </c>
      <c r="AZ4960" s="54">
        <f t="shared" si="1247"/>
        <v>-7.1675954805727748E-5</v>
      </c>
    </row>
    <row r="4961" spans="3:52" x14ac:dyDescent="0.25">
      <c r="C4961" s="35">
        <v>41866</v>
      </c>
      <c r="D4961" s="36">
        <v>148.72</v>
      </c>
      <c r="E4961" s="37">
        <v>93.79</v>
      </c>
      <c r="F4961" s="38">
        <v>0</v>
      </c>
      <c r="G4961" s="7">
        <v>0</v>
      </c>
      <c r="H4961" s="38">
        <v>1</v>
      </c>
      <c r="I4961" s="7">
        <v>1</v>
      </c>
      <c r="J4961" s="36">
        <f t="shared" si="1240"/>
        <v>148.64564000000001</v>
      </c>
      <c r="K4961" s="37">
        <f t="shared" si="1241"/>
        <v>93.743105000000014</v>
      </c>
      <c r="L4961" s="36">
        <f t="shared" si="1242"/>
        <v>148.79435999999998</v>
      </c>
      <c r="M4961" s="37">
        <f t="shared" si="1243"/>
        <v>93.836894999999998</v>
      </c>
      <c r="O4961" s="39">
        <f t="shared" si="1244"/>
        <v>98473.452905875645</v>
      </c>
      <c r="P4961" s="40">
        <f t="shared" si="1245"/>
        <v>64384.01678281738</v>
      </c>
      <c r="Q4961" s="40">
        <f>S4961*F4961+T4961*G4961+AS4960*(1+$G$9/252)</f>
        <v>19839.955477039362</v>
      </c>
      <c r="R4961" s="41">
        <f t="shared" si="1248"/>
        <v>182697.42516573239</v>
      </c>
      <c r="S4961" s="36">
        <f>AU4960*H4960</f>
        <v>662.13994691955111</v>
      </c>
      <c r="T4961" s="37">
        <f>AV4960*I4960</f>
        <v>686.46995183726813</v>
      </c>
      <c r="U4961" s="57">
        <f t="shared" si="1251"/>
        <v>0.53899748623466537</v>
      </c>
      <c r="V4961" s="58">
        <f t="shared" si="1249"/>
        <v>0.35240790462378974</v>
      </c>
      <c r="W4961" s="59">
        <f t="shared" si="1250"/>
        <v>0.10859460914154492</v>
      </c>
      <c r="Y4961" s="7">
        <f t="shared" si="1246"/>
        <v>0</v>
      </c>
      <c r="Z4961" s="40"/>
      <c r="AA4961" s="40"/>
      <c r="AB4961" s="40"/>
      <c r="AC4961" s="40"/>
      <c r="AD4961" s="40"/>
      <c r="AE4961" s="40"/>
      <c r="AF4961" s="40"/>
      <c r="AG4961" s="41"/>
      <c r="AH4961" s="40"/>
      <c r="AI4961" s="40"/>
      <c r="AJ4961" s="40"/>
      <c r="AK4961" s="40"/>
      <c r="AL4961" s="40"/>
      <c r="AM4961" s="41"/>
      <c r="AN4961" s="36">
        <f>Y4961*(IF(AND(AH4961&gt;0,AI4961&lt;0),AH4961,0)+IF(AND(AJ4961&lt;0,AK4961&gt;0),AJ4961,0)+IF(AND(AL4961&gt;0,AM4961&gt;0),AL4961,0))</f>
        <v>0</v>
      </c>
      <c r="AO4961" s="37">
        <f>Y4961*(IF(AND(AH4961&gt;0,AI4961&lt;0),AI4961,0)+IF(AND(AJ4961&lt;0,AK4961&gt;0),AK4961,0)+IF(AND(AL4961&gt;0,AM4961&gt;0),AM4961,0))</f>
        <v>0</v>
      </c>
      <c r="AQ4961" s="40">
        <f>AU4961*D4961</f>
        <v>98473.452905875645</v>
      </c>
      <c r="AR4961" s="40">
        <f>AV4961*E4961</f>
        <v>64384.01678281738</v>
      </c>
      <c r="AS4961" s="40">
        <f>IF(AND(Y4961&lt;&gt;0,AN4961&lt;&gt;0),0,Q4961)</f>
        <v>19839.955477039362</v>
      </c>
      <c r="AT4961" s="41">
        <f t="shared" si="1252"/>
        <v>182697.42516573239</v>
      </c>
      <c r="AU4961" s="42">
        <f>S4961+AN4961</f>
        <v>662.13994691955111</v>
      </c>
      <c r="AV4961" s="37">
        <f>T4961+AO4961</f>
        <v>686.46995183726813</v>
      </c>
      <c r="AW4961" s="58">
        <f t="shared" si="1237"/>
        <v>0.53899748623466537</v>
      </c>
      <c r="AX4961" s="58">
        <f t="shared" si="1238"/>
        <v>0.35240790462378974</v>
      </c>
      <c r="AY4961" s="59">
        <f t="shared" si="1239"/>
        <v>0.10859460914154492</v>
      </c>
      <c r="AZ4961" s="54">
        <f t="shared" si="1247"/>
        <v>-2.8334795343206709E-3</v>
      </c>
    </row>
    <row r="4962" spans="3:52" x14ac:dyDescent="0.25">
      <c r="C4962" s="35">
        <v>41869</v>
      </c>
      <c r="D4962" s="36">
        <v>150.41999999999999</v>
      </c>
      <c r="E4962" s="37">
        <v>94.25</v>
      </c>
      <c r="F4962" s="38">
        <v>0</v>
      </c>
      <c r="G4962" s="7">
        <v>0</v>
      </c>
      <c r="H4962" s="38">
        <v>1</v>
      </c>
      <c r="I4962" s="7">
        <v>1</v>
      </c>
      <c r="J4962" s="36">
        <f t="shared" si="1240"/>
        <v>150.34478999999999</v>
      </c>
      <c r="K4962" s="37">
        <f t="shared" si="1241"/>
        <v>94.202875000000006</v>
      </c>
      <c r="L4962" s="36">
        <f t="shared" si="1242"/>
        <v>150.49520999999999</v>
      </c>
      <c r="M4962" s="37">
        <f t="shared" si="1243"/>
        <v>94.297124999999994</v>
      </c>
      <c r="O4962" s="39">
        <f t="shared" si="1244"/>
        <v>99599.090815638876</v>
      </c>
      <c r="P4962" s="40">
        <f t="shared" si="1245"/>
        <v>64699.792960662518</v>
      </c>
      <c r="Q4962" s="40">
        <f>S4962*F4962+T4962*G4962+AS4961*(1+$G$9/252)</f>
        <v>19840.742776859879</v>
      </c>
      <c r="R4962" s="41">
        <f t="shared" si="1248"/>
        <v>184139.62655316127</v>
      </c>
      <c r="S4962" s="36">
        <f>AU4961*H4961</f>
        <v>662.13994691955111</v>
      </c>
      <c r="T4962" s="37">
        <f>AV4961*I4961</f>
        <v>686.46995183726813</v>
      </c>
      <c r="U4962" s="57">
        <f t="shared" si="1251"/>
        <v>0.54088895844960638</v>
      </c>
      <c r="V4962" s="58">
        <f t="shared" si="1249"/>
        <v>0.35136268152462896</v>
      </c>
      <c r="W4962" s="59">
        <f t="shared" si="1250"/>
        <v>0.10774836002576468</v>
      </c>
      <c r="Y4962" s="7">
        <f t="shared" si="1246"/>
        <v>0</v>
      </c>
      <c r="Z4962" s="40"/>
      <c r="AA4962" s="40"/>
      <c r="AB4962" s="40"/>
      <c r="AC4962" s="40"/>
      <c r="AD4962" s="40"/>
      <c r="AE4962" s="40"/>
      <c r="AF4962" s="40"/>
      <c r="AG4962" s="41"/>
      <c r="AH4962" s="40"/>
      <c r="AI4962" s="40"/>
      <c r="AJ4962" s="40"/>
      <c r="AK4962" s="40"/>
      <c r="AL4962" s="40"/>
      <c r="AM4962" s="41"/>
      <c r="AN4962" s="36">
        <f>Y4962*(IF(AND(AH4962&gt;0,AI4962&lt;0),AH4962,0)+IF(AND(AJ4962&lt;0,AK4962&gt;0),AJ4962,0)+IF(AND(AL4962&gt;0,AM4962&gt;0),AL4962,0))</f>
        <v>0</v>
      </c>
      <c r="AO4962" s="37">
        <f>Y4962*(IF(AND(AH4962&gt;0,AI4962&lt;0),AI4962,0)+IF(AND(AJ4962&lt;0,AK4962&gt;0),AK4962,0)+IF(AND(AL4962&gt;0,AM4962&gt;0),AM4962,0))</f>
        <v>0</v>
      </c>
      <c r="AQ4962" s="40">
        <f>AU4962*D4962</f>
        <v>99599.090815638876</v>
      </c>
      <c r="AR4962" s="40">
        <f>AV4962*E4962</f>
        <v>64699.792960662518</v>
      </c>
      <c r="AS4962" s="40">
        <f>IF(AND(Y4962&lt;&gt;0,AN4962&lt;&gt;0),0,Q4962)</f>
        <v>19840.742776859879</v>
      </c>
      <c r="AT4962" s="41">
        <f t="shared" si="1252"/>
        <v>184139.62655316127</v>
      </c>
      <c r="AU4962" s="42">
        <f>S4962+AN4962</f>
        <v>662.13994691955111</v>
      </c>
      <c r="AV4962" s="37">
        <f>T4962+AO4962</f>
        <v>686.46995183726813</v>
      </c>
      <c r="AW4962" s="58">
        <f t="shared" si="1237"/>
        <v>0.54088895844960638</v>
      </c>
      <c r="AX4962" s="58">
        <f t="shared" si="1238"/>
        <v>0.35136268152462896</v>
      </c>
      <c r="AY4962" s="59">
        <f t="shared" si="1239"/>
        <v>0.10774836002576468</v>
      </c>
      <c r="AZ4962" s="54">
        <f t="shared" si="1247"/>
        <v>7.8939338423658079E-3</v>
      </c>
    </row>
    <row r="4963" spans="3:52" x14ac:dyDescent="0.25">
      <c r="C4963" s="35">
        <v>41870</v>
      </c>
      <c r="D4963" s="36">
        <v>150</v>
      </c>
      <c r="E4963" s="37">
        <v>94.45</v>
      </c>
      <c r="F4963" s="38">
        <v>0</v>
      </c>
      <c r="G4963" s="7">
        <v>0</v>
      </c>
      <c r="H4963" s="38">
        <v>1</v>
      </c>
      <c r="I4963" s="7">
        <v>1</v>
      </c>
      <c r="J4963" s="36">
        <f t="shared" si="1240"/>
        <v>149.92500000000001</v>
      </c>
      <c r="K4963" s="37">
        <f t="shared" si="1241"/>
        <v>94.402775000000005</v>
      </c>
      <c r="L4963" s="36">
        <f t="shared" si="1242"/>
        <v>150.07499999999999</v>
      </c>
      <c r="M4963" s="37">
        <f t="shared" si="1243"/>
        <v>94.497225</v>
      </c>
      <c r="O4963" s="39">
        <f t="shared" si="1244"/>
        <v>99320.992037932665</v>
      </c>
      <c r="P4963" s="40">
        <f t="shared" si="1245"/>
        <v>64837.086951029974</v>
      </c>
      <c r="Q4963" s="40">
        <f>S4963*F4963+T4963*G4963+AS4962*(1+$G$9/252)</f>
        <v>19841.530107922452</v>
      </c>
      <c r="R4963" s="41">
        <f t="shared" si="1248"/>
        <v>183999.60909688508</v>
      </c>
      <c r="S4963" s="36">
        <f>AU4962*H4962</f>
        <v>662.13994691955111</v>
      </c>
      <c r="T4963" s="37">
        <f>AV4962*I4962</f>
        <v>686.46995183726813</v>
      </c>
      <c r="U4963" s="57">
        <f t="shared" si="1251"/>
        <v>0.53978914697386748</v>
      </c>
      <c r="V4963" s="58">
        <f t="shared" si="1249"/>
        <v>0.35237622117387202</v>
      </c>
      <c r="W4963" s="59">
        <f t="shared" si="1250"/>
        <v>0.10783463185226054</v>
      </c>
      <c r="Y4963" s="7">
        <f t="shared" si="1246"/>
        <v>0</v>
      </c>
      <c r="Z4963" s="40"/>
      <c r="AA4963" s="40"/>
      <c r="AB4963" s="40"/>
      <c r="AC4963" s="40"/>
      <c r="AD4963" s="40"/>
      <c r="AE4963" s="40"/>
      <c r="AF4963" s="40"/>
      <c r="AG4963" s="41"/>
      <c r="AH4963" s="40"/>
      <c r="AI4963" s="40"/>
      <c r="AJ4963" s="40"/>
      <c r="AK4963" s="40"/>
      <c r="AL4963" s="40"/>
      <c r="AM4963" s="41"/>
      <c r="AN4963" s="36">
        <f>Y4963*(IF(AND(AH4963&gt;0,AI4963&lt;0),AH4963,0)+IF(AND(AJ4963&lt;0,AK4963&gt;0),AJ4963,0)+IF(AND(AL4963&gt;0,AM4963&gt;0),AL4963,0))</f>
        <v>0</v>
      </c>
      <c r="AO4963" s="37">
        <f>Y4963*(IF(AND(AH4963&gt;0,AI4963&lt;0),AI4963,0)+IF(AND(AJ4963&lt;0,AK4963&gt;0),AK4963,0)+IF(AND(AL4963&gt;0,AM4963&gt;0),AM4963,0))</f>
        <v>0</v>
      </c>
      <c r="AQ4963" s="40">
        <f>AU4963*D4963</f>
        <v>99320.992037932665</v>
      </c>
      <c r="AR4963" s="40">
        <f>AV4963*E4963</f>
        <v>64837.086951029974</v>
      </c>
      <c r="AS4963" s="40">
        <f>IF(AND(Y4963&lt;&gt;0,AN4963&lt;&gt;0),0,Q4963)</f>
        <v>19841.530107922452</v>
      </c>
      <c r="AT4963" s="41">
        <f t="shared" si="1252"/>
        <v>183999.60909688508</v>
      </c>
      <c r="AU4963" s="42">
        <f>S4963+AN4963</f>
        <v>662.13994691955111</v>
      </c>
      <c r="AV4963" s="37">
        <f>T4963+AO4963</f>
        <v>686.46995183726813</v>
      </c>
      <c r="AW4963" s="58">
        <f t="shared" si="1237"/>
        <v>0.53978914697386748</v>
      </c>
      <c r="AX4963" s="58">
        <f t="shared" si="1238"/>
        <v>0.35237622117387202</v>
      </c>
      <c r="AY4963" s="59">
        <f t="shared" si="1239"/>
        <v>0.10783463185226054</v>
      </c>
      <c r="AZ4963" s="54">
        <f t="shared" si="1247"/>
        <v>-7.6038742391915104E-4</v>
      </c>
    </row>
    <row r="4964" spans="3:52" x14ac:dyDescent="0.25">
      <c r="C4964" s="35">
        <v>41871</v>
      </c>
      <c r="D4964" s="36">
        <v>150.63</v>
      </c>
      <c r="E4964" s="37">
        <v>94.19</v>
      </c>
      <c r="F4964" s="38">
        <v>0</v>
      </c>
      <c r="G4964" s="7">
        <v>0</v>
      </c>
      <c r="H4964" s="38">
        <v>1</v>
      </c>
      <c r="I4964" s="7">
        <v>1</v>
      </c>
      <c r="J4964" s="36">
        <f t="shared" si="1240"/>
        <v>150.55468500000001</v>
      </c>
      <c r="K4964" s="37">
        <f t="shared" si="1241"/>
        <v>94.142904999999999</v>
      </c>
      <c r="L4964" s="36">
        <f t="shared" si="1242"/>
        <v>150.70531499999998</v>
      </c>
      <c r="M4964" s="37">
        <f t="shared" si="1243"/>
        <v>94.237094999999997</v>
      </c>
      <c r="O4964" s="39">
        <f t="shared" si="1244"/>
        <v>99738.140204491981</v>
      </c>
      <c r="P4964" s="40">
        <f t="shared" si="1245"/>
        <v>64658.604763552285</v>
      </c>
      <c r="Q4964" s="40">
        <f>S4964*F4964+T4964*G4964+AS4963*(1+$G$9/252)</f>
        <v>19842.317470228321</v>
      </c>
      <c r="R4964" s="41">
        <f t="shared" si="1248"/>
        <v>184239.06243827261</v>
      </c>
      <c r="S4964" s="36">
        <f>AU4963*H4963</f>
        <v>662.13994691955111</v>
      </c>
      <c r="T4964" s="37">
        <f>AV4963*I4963</f>
        <v>686.46995183726813</v>
      </c>
      <c r="U4964" s="57">
        <f t="shared" si="1251"/>
        <v>0.54135175724696394</v>
      </c>
      <c r="V4964" s="58">
        <f t="shared" si="1249"/>
        <v>0.350949488712338</v>
      </c>
      <c r="W4964" s="59">
        <f t="shared" si="1250"/>
        <v>0.10769875404069799</v>
      </c>
      <c r="Y4964" s="7">
        <f t="shared" si="1246"/>
        <v>0</v>
      </c>
      <c r="Z4964" s="40"/>
      <c r="AA4964" s="40"/>
      <c r="AB4964" s="40"/>
      <c r="AC4964" s="40"/>
      <c r="AD4964" s="40"/>
      <c r="AE4964" s="40"/>
      <c r="AF4964" s="40"/>
      <c r="AG4964" s="41"/>
      <c r="AH4964" s="40"/>
      <c r="AI4964" s="40"/>
      <c r="AJ4964" s="40"/>
      <c r="AK4964" s="40"/>
      <c r="AL4964" s="40"/>
      <c r="AM4964" s="41"/>
      <c r="AN4964" s="36">
        <f>Y4964*(IF(AND(AH4964&gt;0,AI4964&lt;0),AH4964,0)+IF(AND(AJ4964&lt;0,AK4964&gt;0),AJ4964,0)+IF(AND(AL4964&gt;0,AM4964&gt;0),AL4964,0))</f>
        <v>0</v>
      </c>
      <c r="AO4964" s="37">
        <f>Y4964*(IF(AND(AH4964&gt;0,AI4964&lt;0),AI4964,0)+IF(AND(AJ4964&lt;0,AK4964&gt;0),AK4964,0)+IF(AND(AL4964&gt;0,AM4964&gt;0),AM4964,0))</f>
        <v>0</v>
      </c>
      <c r="AQ4964" s="40">
        <f>AU4964*D4964</f>
        <v>99738.140204491981</v>
      </c>
      <c r="AR4964" s="40">
        <f>AV4964*E4964</f>
        <v>64658.604763552285</v>
      </c>
      <c r="AS4964" s="40">
        <f>IF(AND(Y4964&lt;&gt;0,AN4964&lt;&gt;0),0,Q4964)</f>
        <v>19842.317470228321</v>
      </c>
      <c r="AT4964" s="41">
        <f t="shared" si="1252"/>
        <v>184239.06243827261</v>
      </c>
      <c r="AU4964" s="42">
        <f>S4964+AN4964</f>
        <v>662.13994691955111</v>
      </c>
      <c r="AV4964" s="37">
        <f>T4964+AO4964</f>
        <v>686.46995183726813</v>
      </c>
      <c r="AW4964" s="58">
        <f t="shared" si="1237"/>
        <v>0.54135175724696394</v>
      </c>
      <c r="AX4964" s="58">
        <f t="shared" si="1238"/>
        <v>0.350949488712338</v>
      </c>
      <c r="AY4964" s="59">
        <f t="shared" si="1239"/>
        <v>0.10769875404069799</v>
      </c>
      <c r="AZ4964" s="54">
        <f t="shared" si="1247"/>
        <v>1.301379620113563E-3</v>
      </c>
    </row>
    <row r="4965" spans="3:52" x14ac:dyDescent="0.25">
      <c r="C4965" s="35">
        <v>41872</v>
      </c>
      <c r="D4965" s="36">
        <v>150.55000000000001</v>
      </c>
      <c r="E4965" s="37">
        <v>94.53</v>
      </c>
      <c r="F4965" s="38">
        <v>0</v>
      </c>
      <c r="G4965" s="7">
        <v>0</v>
      </c>
      <c r="H4965" s="38">
        <v>1</v>
      </c>
      <c r="I4965" s="7">
        <v>1</v>
      </c>
      <c r="J4965" s="36">
        <f t="shared" si="1240"/>
        <v>150.47472500000001</v>
      </c>
      <c r="K4965" s="37">
        <f t="shared" si="1241"/>
        <v>94.482735000000005</v>
      </c>
      <c r="L4965" s="36">
        <f t="shared" si="1242"/>
        <v>150.62527500000002</v>
      </c>
      <c r="M4965" s="37">
        <f t="shared" si="1243"/>
        <v>94.577264999999997</v>
      </c>
      <c r="O4965" s="39">
        <f t="shared" si="1244"/>
        <v>99685.16900873842</v>
      </c>
      <c r="P4965" s="40">
        <f t="shared" si="1245"/>
        <v>64892.004547176955</v>
      </c>
      <c r="Q4965" s="40">
        <f>S4965*F4965+T4965*G4965+AS4964*(1+$G$9/252)</f>
        <v>19843.104863778724</v>
      </c>
      <c r="R4965" s="41">
        <f t="shared" si="1248"/>
        <v>184420.27841969408</v>
      </c>
      <c r="S4965" s="36">
        <f>AU4964*H4964</f>
        <v>662.13994691955111</v>
      </c>
      <c r="T4965" s="37">
        <f>AV4964*I4964</f>
        <v>686.46995183726813</v>
      </c>
      <c r="U4965" s="57">
        <f t="shared" si="1251"/>
        <v>0.54053258059767206</v>
      </c>
      <c r="V4965" s="58">
        <f t="shared" si="1249"/>
        <v>0.35187022329236001</v>
      </c>
      <c r="W4965" s="59">
        <f t="shared" si="1250"/>
        <v>0.10759719610996801</v>
      </c>
      <c r="Y4965" s="7">
        <f t="shared" si="1246"/>
        <v>0</v>
      </c>
      <c r="Z4965" s="40"/>
      <c r="AA4965" s="40"/>
      <c r="AB4965" s="40"/>
      <c r="AC4965" s="40"/>
      <c r="AD4965" s="40"/>
      <c r="AE4965" s="40"/>
      <c r="AF4965" s="40"/>
      <c r="AG4965" s="41"/>
      <c r="AH4965" s="40"/>
      <c r="AI4965" s="40"/>
      <c r="AJ4965" s="40"/>
      <c r="AK4965" s="40"/>
      <c r="AL4965" s="40"/>
      <c r="AM4965" s="41"/>
      <c r="AN4965" s="36">
        <f>Y4965*(IF(AND(AH4965&gt;0,AI4965&lt;0),AH4965,0)+IF(AND(AJ4965&lt;0,AK4965&gt;0),AJ4965,0)+IF(AND(AL4965&gt;0,AM4965&gt;0),AL4965,0))</f>
        <v>0</v>
      </c>
      <c r="AO4965" s="37">
        <f>Y4965*(IF(AND(AH4965&gt;0,AI4965&lt;0),AI4965,0)+IF(AND(AJ4965&lt;0,AK4965&gt;0),AK4965,0)+IF(AND(AL4965&gt;0,AM4965&gt;0),AM4965,0))</f>
        <v>0</v>
      </c>
      <c r="AQ4965" s="40">
        <f>AU4965*D4965</f>
        <v>99685.16900873842</v>
      </c>
      <c r="AR4965" s="40">
        <f>AV4965*E4965</f>
        <v>64892.004547176955</v>
      </c>
      <c r="AS4965" s="40">
        <f>IF(AND(Y4965&lt;&gt;0,AN4965&lt;&gt;0),0,Q4965)</f>
        <v>19843.104863778724</v>
      </c>
      <c r="AT4965" s="41">
        <f t="shared" si="1252"/>
        <v>184420.27841969408</v>
      </c>
      <c r="AU4965" s="42">
        <f>S4965+AN4965</f>
        <v>662.13994691955111</v>
      </c>
      <c r="AV4965" s="37">
        <f>T4965+AO4965</f>
        <v>686.46995183726813</v>
      </c>
      <c r="AW4965" s="58">
        <f t="shared" si="1237"/>
        <v>0.54053258059767206</v>
      </c>
      <c r="AX4965" s="58">
        <f t="shared" si="1238"/>
        <v>0.35187022329236001</v>
      </c>
      <c r="AY4965" s="59">
        <f t="shared" si="1239"/>
        <v>0.10759719610996801</v>
      </c>
      <c r="AZ4965" s="54">
        <f t="shared" si="1247"/>
        <v>9.835915306082299E-4</v>
      </c>
    </row>
    <row r="4966" spans="3:52" x14ac:dyDescent="0.25">
      <c r="C4966" s="35">
        <v>41873</v>
      </c>
      <c r="D4966" s="36">
        <v>149.46</v>
      </c>
      <c r="E4966" s="37">
        <v>94.45</v>
      </c>
      <c r="F4966" s="38">
        <v>0</v>
      </c>
      <c r="G4966" s="7">
        <v>0</v>
      </c>
      <c r="H4966" s="38">
        <v>1</v>
      </c>
      <c r="I4966" s="7">
        <v>1</v>
      </c>
      <c r="J4966" s="36">
        <f t="shared" si="1240"/>
        <v>149.38527000000002</v>
      </c>
      <c r="K4966" s="37">
        <f t="shared" si="1241"/>
        <v>94.402775000000005</v>
      </c>
      <c r="L4966" s="36">
        <f t="shared" si="1242"/>
        <v>149.53473</v>
      </c>
      <c r="M4966" s="37">
        <f t="shared" si="1243"/>
        <v>94.497225</v>
      </c>
      <c r="O4966" s="39">
        <f t="shared" si="1244"/>
        <v>98963.436466596118</v>
      </c>
      <c r="P4966" s="40">
        <f t="shared" si="1245"/>
        <v>64837.086951029974</v>
      </c>
      <c r="Q4966" s="40">
        <f>S4966*F4966+T4966*G4966+AS4965*(1+$G$9/252)</f>
        <v>19843.892288574905</v>
      </c>
      <c r="R4966" s="41">
        <f t="shared" si="1248"/>
        <v>183644.41570620099</v>
      </c>
      <c r="S4966" s="36">
        <f>AU4965*H4965</f>
        <v>662.13994691955111</v>
      </c>
      <c r="T4966" s="37">
        <f>AV4965*I4965</f>
        <v>686.46995183726813</v>
      </c>
      <c r="U4966" s="57">
        <f t="shared" si="1251"/>
        <v>0.53888617351109847</v>
      </c>
      <c r="V4966" s="58">
        <f t="shared" si="1249"/>
        <v>0.35305776492957996</v>
      </c>
      <c r="W4966" s="59">
        <f t="shared" si="1250"/>
        <v>0.10805606155932163</v>
      </c>
      <c r="Y4966" s="7">
        <f t="shared" si="1246"/>
        <v>0</v>
      </c>
      <c r="Z4966" s="40"/>
      <c r="AA4966" s="40"/>
      <c r="AB4966" s="40"/>
      <c r="AC4966" s="40"/>
      <c r="AD4966" s="40"/>
      <c r="AE4966" s="40"/>
      <c r="AF4966" s="40"/>
      <c r="AG4966" s="41"/>
      <c r="AH4966" s="40"/>
      <c r="AI4966" s="40"/>
      <c r="AJ4966" s="40"/>
      <c r="AK4966" s="40"/>
      <c r="AL4966" s="40"/>
      <c r="AM4966" s="41"/>
      <c r="AN4966" s="36">
        <f>Y4966*(IF(AND(AH4966&gt;0,AI4966&lt;0),AH4966,0)+IF(AND(AJ4966&lt;0,AK4966&gt;0),AJ4966,0)+IF(AND(AL4966&gt;0,AM4966&gt;0),AL4966,0))</f>
        <v>0</v>
      </c>
      <c r="AO4966" s="37">
        <f>Y4966*(IF(AND(AH4966&gt;0,AI4966&lt;0),AI4966,0)+IF(AND(AJ4966&lt;0,AK4966&gt;0),AK4966,0)+IF(AND(AL4966&gt;0,AM4966&gt;0),AM4966,0))</f>
        <v>0</v>
      </c>
      <c r="AQ4966" s="40">
        <f>AU4966*D4966</f>
        <v>98963.436466596118</v>
      </c>
      <c r="AR4966" s="40">
        <f>AV4966*E4966</f>
        <v>64837.086951029974</v>
      </c>
      <c r="AS4966" s="40">
        <f>IF(AND(Y4966&lt;&gt;0,AN4966&lt;&gt;0),0,Q4966)</f>
        <v>19843.892288574905</v>
      </c>
      <c r="AT4966" s="41">
        <f t="shared" si="1252"/>
        <v>183644.41570620099</v>
      </c>
      <c r="AU4966" s="42">
        <f>S4966+AN4966</f>
        <v>662.13994691955111</v>
      </c>
      <c r="AV4966" s="37">
        <f>T4966+AO4966</f>
        <v>686.46995183726813</v>
      </c>
      <c r="AW4966" s="58">
        <f t="shared" si="1237"/>
        <v>0.53888617351109847</v>
      </c>
      <c r="AX4966" s="58">
        <f t="shared" si="1238"/>
        <v>0.35305776492957996</v>
      </c>
      <c r="AY4966" s="59">
        <f t="shared" si="1239"/>
        <v>0.10805606155932163</v>
      </c>
      <c r="AZ4966" s="54">
        <f t="shared" si="1247"/>
        <v>-4.207035799650094E-3</v>
      </c>
    </row>
    <row r="4967" spans="3:52" x14ac:dyDescent="0.25">
      <c r="C4967" s="35">
        <v>41876</v>
      </c>
      <c r="D4967" s="36">
        <v>149.79</v>
      </c>
      <c r="E4967" s="37">
        <v>94.44</v>
      </c>
      <c r="F4967" s="38">
        <v>0</v>
      </c>
      <c r="G4967" s="7">
        <v>0</v>
      </c>
      <c r="H4967" s="38">
        <v>1</v>
      </c>
      <c r="I4967" s="7">
        <v>1</v>
      </c>
      <c r="J4967" s="36">
        <f t="shared" si="1240"/>
        <v>149.71510499999999</v>
      </c>
      <c r="K4967" s="37">
        <f t="shared" si="1241"/>
        <v>94.392780000000002</v>
      </c>
      <c r="L4967" s="36">
        <f t="shared" si="1242"/>
        <v>149.86489499999999</v>
      </c>
      <c r="M4967" s="37">
        <f t="shared" si="1243"/>
        <v>94.487219999999994</v>
      </c>
      <c r="O4967" s="39">
        <f t="shared" si="1244"/>
        <v>99181.942649079559</v>
      </c>
      <c r="P4967" s="40">
        <f t="shared" si="1245"/>
        <v>64830.222251511601</v>
      </c>
      <c r="Q4967" s="40">
        <f>S4967*F4967+T4967*G4967+AS4966*(1+$G$9/252)</f>
        <v>19844.679744618101</v>
      </c>
      <c r="R4967" s="41">
        <f t="shared" si="1248"/>
        <v>183856.84464520926</v>
      </c>
      <c r="S4967" s="36">
        <f>AU4966*H4966</f>
        <v>662.13994691955111</v>
      </c>
      <c r="T4967" s="37">
        <f>AV4966*I4966</f>
        <v>686.46995183726813</v>
      </c>
      <c r="U4967" s="57">
        <f t="shared" si="1251"/>
        <v>0.53945200049784459</v>
      </c>
      <c r="V4967" s="58">
        <f t="shared" si="1249"/>
        <v>0.35261250336703676</v>
      </c>
      <c r="W4967" s="59">
        <f t="shared" si="1250"/>
        <v>0.10793549613511869</v>
      </c>
      <c r="Y4967" s="7">
        <f t="shared" si="1246"/>
        <v>0</v>
      </c>
      <c r="Z4967" s="40"/>
      <c r="AA4967" s="40"/>
      <c r="AB4967" s="40"/>
      <c r="AC4967" s="40"/>
      <c r="AD4967" s="40"/>
      <c r="AE4967" s="40"/>
      <c r="AF4967" s="40"/>
      <c r="AG4967" s="41"/>
      <c r="AH4967" s="40"/>
      <c r="AI4967" s="40"/>
      <c r="AJ4967" s="40"/>
      <c r="AK4967" s="40"/>
      <c r="AL4967" s="40"/>
      <c r="AM4967" s="41"/>
      <c r="AN4967" s="36">
        <f>Y4967*(IF(AND(AH4967&gt;0,AI4967&lt;0),AH4967,0)+IF(AND(AJ4967&lt;0,AK4967&gt;0),AJ4967,0)+IF(AND(AL4967&gt;0,AM4967&gt;0),AL4967,0))</f>
        <v>0</v>
      </c>
      <c r="AO4967" s="37">
        <f>Y4967*(IF(AND(AH4967&gt;0,AI4967&lt;0),AI4967,0)+IF(AND(AJ4967&lt;0,AK4967&gt;0),AK4967,0)+IF(AND(AL4967&gt;0,AM4967&gt;0),AM4967,0))</f>
        <v>0</v>
      </c>
      <c r="AQ4967" s="40">
        <f>AU4967*D4967</f>
        <v>99181.942649079559</v>
      </c>
      <c r="AR4967" s="40">
        <f>AV4967*E4967</f>
        <v>64830.222251511601</v>
      </c>
      <c r="AS4967" s="40">
        <f>IF(AND(Y4967&lt;&gt;0,AN4967&lt;&gt;0),0,Q4967)</f>
        <v>19844.679744618101</v>
      </c>
      <c r="AT4967" s="41">
        <f t="shared" si="1252"/>
        <v>183856.84464520926</v>
      </c>
      <c r="AU4967" s="42">
        <f>S4967+AN4967</f>
        <v>662.13994691955111</v>
      </c>
      <c r="AV4967" s="37">
        <f>T4967+AO4967</f>
        <v>686.46995183726813</v>
      </c>
      <c r="AW4967" s="58">
        <f t="shared" si="1237"/>
        <v>0.53945200049784459</v>
      </c>
      <c r="AX4967" s="58">
        <f t="shared" si="1238"/>
        <v>0.35261250336703676</v>
      </c>
      <c r="AY4967" s="59">
        <f t="shared" si="1239"/>
        <v>0.10793549613511869</v>
      </c>
      <c r="AZ4967" s="54">
        <f t="shared" si="1247"/>
        <v>1.1567405313761547E-3</v>
      </c>
    </row>
    <row r="4968" spans="3:52" x14ac:dyDescent="0.25">
      <c r="C4968" s="35">
        <v>41877</v>
      </c>
      <c r="D4968" s="36">
        <v>149.28</v>
      </c>
      <c r="E4968" s="37">
        <v>94.11</v>
      </c>
      <c r="F4968" s="38">
        <v>0</v>
      </c>
      <c r="G4968" s="7">
        <v>0</v>
      </c>
      <c r="H4968" s="38">
        <v>1</v>
      </c>
      <c r="I4968" s="7">
        <v>1</v>
      </c>
      <c r="J4968" s="36">
        <f t="shared" si="1240"/>
        <v>149.20536000000001</v>
      </c>
      <c r="K4968" s="37">
        <f t="shared" si="1241"/>
        <v>94.062944999999999</v>
      </c>
      <c r="L4968" s="36">
        <f t="shared" si="1242"/>
        <v>149.35463999999999</v>
      </c>
      <c r="M4968" s="37">
        <f t="shared" si="1243"/>
        <v>94.157055</v>
      </c>
      <c r="O4968" s="39">
        <f t="shared" si="1244"/>
        <v>98844.251276150593</v>
      </c>
      <c r="P4968" s="40">
        <f t="shared" si="1245"/>
        <v>64603.687167405304</v>
      </c>
      <c r="Q4968" s="40">
        <f>S4968*F4968+T4968*G4968+AS4967*(1+$G$9/252)</f>
        <v>19845.467231909552</v>
      </c>
      <c r="R4968" s="41">
        <f t="shared" si="1248"/>
        <v>183293.40567546544</v>
      </c>
      <c r="S4968" s="36">
        <f>AU4967*H4967</f>
        <v>662.13994691955111</v>
      </c>
      <c r="T4968" s="37">
        <f>AV4967*I4967</f>
        <v>686.46995183726813</v>
      </c>
      <c r="U4968" s="57">
        <f t="shared" si="1251"/>
        <v>0.53926790716716599</v>
      </c>
      <c r="V4968" s="58">
        <f t="shared" si="1249"/>
        <v>0.35246050958205727</v>
      </c>
      <c r="W4968" s="59">
        <f t="shared" si="1250"/>
        <v>0.10827158325077675</v>
      </c>
      <c r="Y4968" s="7">
        <f t="shared" si="1246"/>
        <v>0</v>
      </c>
      <c r="Z4968" s="40"/>
      <c r="AA4968" s="40"/>
      <c r="AB4968" s="40"/>
      <c r="AC4968" s="40"/>
      <c r="AD4968" s="40"/>
      <c r="AE4968" s="40"/>
      <c r="AF4968" s="40"/>
      <c r="AG4968" s="41"/>
      <c r="AH4968" s="40"/>
      <c r="AI4968" s="40"/>
      <c r="AJ4968" s="40"/>
      <c r="AK4968" s="40"/>
      <c r="AL4968" s="40"/>
      <c r="AM4968" s="41"/>
      <c r="AN4968" s="36">
        <f>Y4968*(IF(AND(AH4968&gt;0,AI4968&lt;0),AH4968,0)+IF(AND(AJ4968&lt;0,AK4968&gt;0),AJ4968,0)+IF(AND(AL4968&gt;0,AM4968&gt;0),AL4968,0))</f>
        <v>0</v>
      </c>
      <c r="AO4968" s="37">
        <f>Y4968*(IF(AND(AH4968&gt;0,AI4968&lt;0),AI4968,0)+IF(AND(AJ4968&lt;0,AK4968&gt;0),AK4968,0)+IF(AND(AL4968&gt;0,AM4968&gt;0),AM4968,0))</f>
        <v>0</v>
      </c>
      <c r="AQ4968" s="40">
        <f>AU4968*D4968</f>
        <v>98844.251276150593</v>
      </c>
      <c r="AR4968" s="40">
        <f>AV4968*E4968</f>
        <v>64603.687167405304</v>
      </c>
      <c r="AS4968" s="40">
        <f>IF(AND(Y4968&lt;&gt;0,AN4968&lt;&gt;0),0,Q4968)</f>
        <v>19845.467231909552</v>
      </c>
      <c r="AT4968" s="41">
        <f t="shared" si="1252"/>
        <v>183293.40567546544</v>
      </c>
      <c r="AU4968" s="42">
        <f>S4968+AN4968</f>
        <v>662.13994691955111</v>
      </c>
      <c r="AV4968" s="37">
        <f>T4968+AO4968</f>
        <v>686.46995183726813</v>
      </c>
      <c r="AW4968" s="58">
        <f t="shared" si="1237"/>
        <v>0.53926790716716599</v>
      </c>
      <c r="AX4968" s="58">
        <f t="shared" si="1238"/>
        <v>0.35246050958205727</v>
      </c>
      <c r="AY4968" s="59">
        <f t="shared" si="1239"/>
        <v>0.10827158325077675</v>
      </c>
      <c r="AZ4968" s="54">
        <f t="shared" si="1247"/>
        <v>-3.0645525916159766E-3</v>
      </c>
    </row>
    <row r="4969" spans="3:52" x14ac:dyDescent="0.25">
      <c r="C4969" s="35">
        <v>41878</v>
      </c>
      <c r="D4969" s="36">
        <v>149.1</v>
      </c>
      <c r="E4969" s="37">
        <v>94.65</v>
      </c>
      <c r="F4969" s="38">
        <v>0</v>
      </c>
      <c r="G4969" s="7">
        <v>0</v>
      </c>
      <c r="H4969" s="38">
        <v>1</v>
      </c>
      <c r="I4969" s="7">
        <v>1</v>
      </c>
      <c r="J4969" s="36">
        <f t="shared" si="1240"/>
        <v>149.02545000000001</v>
      </c>
      <c r="K4969" s="37">
        <f t="shared" si="1241"/>
        <v>94.602675000000005</v>
      </c>
      <c r="L4969" s="36">
        <f t="shared" si="1242"/>
        <v>149.17454999999998</v>
      </c>
      <c r="M4969" s="37">
        <f t="shared" si="1243"/>
        <v>94.697325000000006</v>
      </c>
      <c r="O4969" s="39">
        <f t="shared" si="1244"/>
        <v>98725.066085705068</v>
      </c>
      <c r="P4969" s="40">
        <f t="shared" si="1245"/>
        <v>64974.38094139743</v>
      </c>
      <c r="Q4969" s="40">
        <f>S4969*F4969+T4969*G4969+AS4968*(1+$G$9/252)</f>
        <v>19846.254750450498</v>
      </c>
      <c r="R4969" s="41">
        <f t="shared" si="1248"/>
        <v>183545.70177755298</v>
      </c>
      <c r="S4969" s="36">
        <f>AU4968*H4968</f>
        <v>662.13994691955111</v>
      </c>
      <c r="T4969" s="37">
        <f>AV4968*I4968</f>
        <v>686.46995183726813</v>
      </c>
      <c r="U4969" s="57">
        <f t="shared" si="1251"/>
        <v>0.53787729774982296</v>
      </c>
      <c r="V4969" s="58">
        <f t="shared" si="1249"/>
        <v>0.3539956550992554</v>
      </c>
      <c r="W4969" s="59">
        <f t="shared" si="1250"/>
        <v>0.10812704715092178</v>
      </c>
      <c r="Y4969" s="7">
        <f t="shared" si="1246"/>
        <v>0</v>
      </c>
      <c r="Z4969" s="40"/>
      <c r="AA4969" s="40"/>
      <c r="AB4969" s="40"/>
      <c r="AC4969" s="40"/>
      <c r="AD4969" s="40"/>
      <c r="AE4969" s="40"/>
      <c r="AF4969" s="40"/>
      <c r="AG4969" s="41"/>
      <c r="AH4969" s="40"/>
      <c r="AI4969" s="40"/>
      <c r="AJ4969" s="40"/>
      <c r="AK4969" s="40"/>
      <c r="AL4969" s="40"/>
      <c r="AM4969" s="41"/>
      <c r="AN4969" s="36">
        <f>Y4969*(IF(AND(AH4969&gt;0,AI4969&lt;0),AH4969,0)+IF(AND(AJ4969&lt;0,AK4969&gt;0),AJ4969,0)+IF(AND(AL4969&gt;0,AM4969&gt;0),AL4969,0))</f>
        <v>0</v>
      </c>
      <c r="AO4969" s="37">
        <f>Y4969*(IF(AND(AH4969&gt;0,AI4969&lt;0),AI4969,0)+IF(AND(AJ4969&lt;0,AK4969&gt;0),AK4969,0)+IF(AND(AL4969&gt;0,AM4969&gt;0),AM4969,0))</f>
        <v>0</v>
      </c>
      <c r="AQ4969" s="40">
        <f>AU4969*D4969</f>
        <v>98725.066085705068</v>
      </c>
      <c r="AR4969" s="40">
        <f>AV4969*E4969</f>
        <v>64974.38094139743</v>
      </c>
      <c r="AS4969" s="40">
        <f>IF(AND(Y4969&lt;&gt;0,AN4969&lt;&gt;0),0,Q4969)</f>
        <v>19846.254750450498</v>
      </c>
      <c r="AT4969" s="41">
        <f t="shared" si="1252"/>
        <v>183545.70177755298</v>
      </c>
      <c r="AU4969" s="42">
        <f>S4969+AN4969</f>
        <v>662.13994691955111</v>
      </c>
      <c r="AV4969" s="37">
        <f>T4969+AO4969</f>
        <v>686.46995183726813</v>
      </c>
      <c r="AW4969" s="58">
        <f t="shared" si="1237"/>
        <v>0.53787729774982296</v>
      </c>
      <c r="AX4969" s="58">
        <f t="shared" si="1238"/>
        <v>0.3539956550992554</v>
      </c>
      <c r="AY4969" s="59">
        <f t="shared" si="1239"/>
        <v>0.10812704715092178</v>
      </c>
      <c r="AZ4969" s="54">
        <f t="shared" si="1247"/>
        <v>1.3764603323167535E-3</v>
      </c>
    </row>
    <row r="4970" spans="3:52" x14ac:dyDescent="0.25">
      <c r="C4970" s="35">
        <v>41879</v>
      </c>
      <c r="D4970" s="36">
        <v>147.87</v>
      </c>
      <c r="E4970" s="37">
        <v>94.14</v>
      </c>
      <c r="F4970" s="38">
        <v>0</v>
      </c>
      <c r="G4970" s="7">
        <v>0.81</v>
      </c>
      <c r="H4970" s="38">
        <v>1</v>
      </c>
      <c r="I4970" s="7">
        <v>1</v>
      </c>
      <c r="J4970" s="36">
        <f t="shared" si="1240"/>
        <v>147.796065</v>
      </c>
      <c r="K4970" s="37">
        <f t="shared" si="1241"/>
        <v>94.09293000000001</v>
      </c>
      <c r="L4970" s="36">
        <f t="shared" si="1242"/>
        <v>147.94393500000001</v>
      </c>
      <c r="M4970" s="37">
        <f t="shared" si="1243"/>
        <v>94.187069999999991</v>
      </c>
      <c r="O4970" s="39">
        <f t="shared" si="1244"/>
        <v>97910.63395099403</v>
      </c>
      <c r="P4970" s="40">
        <f t="shared" si="1245"/>
        <v>64624.281265960424</v>
      </c>
      <c r="Q4970" s="40">
        <f>S4970*F4970+T4970*G4970+AS4969*(1+$G$9/252)</f>
        <v>20403.082961230368</v>
      </c>
      <c r="R4970" s="41">
        <f t="shared" si="1248"/>
        <v>182937.99817818482</v>
      </c>
      <c r="S4970" s="36">
        <f>AU4969*H4969</f>
        <v>662.13994691955111</v>
      </c>
      <c r="T4970" s="37">
        <f>AV4969*I4969</f>
        <v>686.46995183726813</v>
      </c>
      <c r="U4970" s="57">
        <f t="shared" si="1251"/>
        <v>0.53521212064224821</v>
      </c>
      <c r="V4970" s="58">
        <f t="shared" si="1249"/>
        <v>0.35325783549361484</v>
      </c>
      <c r="W4970" s="59">
        <f t="shared" si="1250"/>
        <v>0.11153004386413701</v>
      </c>
      <c r="Y4970" s="7">
        <f t="shared" si="1246"/>
        <v>0</v>
      </c>
      <c r="Z4970" s="40"/>
      <c r="AA4970" s="40"/>
      <c r="AB4970" s="40"/>
      <c r="AC4970" s="40"/>
      <c r="AD4970" s="40"/>
      <c r="AE4970" s="40"/>
      <c r="AF4970" s="40"/>
      <c r="AG4970" s="41"/>
      <c r="AH4970" s="40"/>
      <c r="AI4970" s="40"/>
      <c r="AJ4970" s="40"/>
      <c r="AK4970" s="40"/>
      <c r="AL4970" s="40"/>
      <c r="AM4970" s="41"/>
      <c r="AN4970" s="36">
        <f>Y4970*(IF(AND(AH4970&gt;0,AI4970&lt;0),AH4970,0)+IF(AND(AJ4970&lt;0,AK4970&gt;0),AJ4970,0)+IF(AND(AL4970&gt;0,AM4970&gt;0),AL4970,0))</f>
        <v>0</v>
      </c>
      <c r="AO4970" s="37">
        <f>Y4970*(IF(AND(AH4970&gt;0,AI4970&lt;0),AI4970,0)+IF(AND(AJ4970&lt;0,AK4970&gt;0),AK4970,0)+IF(AND(AL4970&gt;0,AM4970&gt;0),AM4970,0))</f>
        <v>0</v>
      </c>
      <c r="AQ4970" s="40">
        <f>AU4970*D4970</f>
        <v>97910.63395099403</v>
      </c>
      <c r="AR4970" s="40">
        <f>AV4970*E4970</f>
        <v>64624.281265960424</v>
      </c>
      <c r="AS4970" s="40">
        <f>IF(AND(Y4970&lt;&gt;0,AN4970&lt;&gt;0),0,Q4970)</f>
        <v>20403.082961230368</v>
      </c>
      <c r="AT4970" s="41">
        <f t="shared" si="1252"/>
        <v>182937.99817818482</v>
      </c>
      <c r="AU4970" s="42">
        <f>S4970+AN4970</f>
        <v>662.13994691955111</v>
      </c>
      <c r="AV4970" s="37">
        <f>T4970+AO4970</f>
        <v>686.46995183726813</v>
      </c>
      <c r="AW4970" s="58">
        <f t="shared" si="1237"/>
        <v>0.53521212064224821</v>
      </c>
      <c r="AX4970" s="58">
        <f t="shared" si="1238"/>
        <v>0.35325783549361484</v>
      </c>
      <c r="AY4970" s="59">
        <f t="shared" si="1239"/>
        <v>0.11153004386413701</v>
      </c>
      <c r="AZ4970" s="54">
        <f t="shared" si="1247"/>
        <v>-3.3109116339028466E-3</v>
      </c>
    </row>
    <row r="4971" spans="3:52" x14ac:dyDescent="0.25">
      <c r="C4971" s="35">
        <v>41880</v>
      </c>
      <c r="D4971" s="36">
        <v>147.88</v>
      </c>
      <c r="E4971" s="37">
        <v>93.72</v>
      </c>
      <c r="F4971" s="38">
        <v>0</v>
      </c>
      <c r="G4971" s="7">
        <v>0</v>
      </c>
      <c r="H4971" s="38">
        <v>1</v>
      </c>
      <c r="I4971" s="7">
        <v>1</v>
      </c>
      <c r="J4971" s="36">
        <f t="shared" si="1240"/>
        <v>147.80606</v>
      </c>
      <c r="K4971" s="37">
        <f t="shared" si="1241"/>
        <v>93.673140000000004</v>
      </c>
      <c r="L4971" s="36">
        <f t="shared" si="1242"/>
        <v>147.95393999999999</v>
      </c>
      <c r="M4971" s="37">
        <f t="shared" si="1243"/>
        <v>93.766859999999994</v>
      </c>
      <c r="O4971" s="39">
        <f t="shared" si="1244"/>
        <v>97917.255350463209</v>
      </c>
      <c r="P4971" s="40">
        <f t="shared" si="1245"/>
        <v>64335.963886188765</v>
      </c>
      <c r="Q4971" s="40">
        <f>S4971*F4971+T4971*G4971+AS4970*(1+$G$9/252)</f>
        <v>20403.892607379621</v>
      </c>
      <c r="R4971" s="41">
        <f t="shared" si="1248"/>
        <v>182657.11184403158</v>
      </c>
      <c r="S4971" s="36">
        <f>AU4970*H4970</f>
        <v>662.13994691955111</v>
      </c>
      <c r="T4971" s="37">
        <f>AV4970*I4970</f>
        <v>686.46995183726813</v>
      </c>
      <c r="U4971" s="57">
        <f t="shared" si="1251"/>
        <v>0.53607140922097474</v>
      </c>
      <c r="V4971" s="58">
        <f t="shared" si="1249"/>
        <v>0.35222260571559005</v>
      </c>
      <c r="W4971" s="59">
        <f t="shared" si="1250"/>
        <v>0.11170598506343529</v>
      </c>
      <c r="Y4971" s="7">
        <f t="shared" si="1246"/>
        <v>0</v>
      </c>
      <c r="Z4971" s="40"/>
      <c r="AA4971" s="40"/>
      <c r="AB4971" s="40"/>
      <c r="AC4971" s="40"/>
      <c r="AD4971" s="40"/>
      <c r="AE4971" s="40"/>
      <c r="AF4971" s="40"/>
      <c r="AG4971" s="41"/>
      <c r="AH4971" s="40"/>
      <c r="AI4971" s="40"/>
      <c r="AJ4971" s="40"/>
      <c r="AK4971" s="40"/>
      <c r="AL4971" s="40"/>
      <c r="AM4971" s="41"/>
      <c r="AN4971" s="36">
        <f>Y4971*(IF(AND(AH4971&gt;0,AI4971&lt;0),AH4971,0)+IF(AND(AJ4971&lt;0,AK4971&gt;0),AJ4971,0)+IF(AND(AL4971&gt;0,AM4971&gt;0),AL4971,0))</f>
        <v>0</v>
      </c>
      <c r="AO4971" s="37">
        <f>Y4971*(IF(AND(AH4971&gt;0,AI4971&lt;0),AI4971,0)+IF(AND(AJ4971&lt;0,AK4971&gt;0),AK4971,0)+IF(AND(AL4971&gt;0,AM4971&gt;0),AM4971,0))</f>
        <v>0</v>
      </c>
      <c r="AQ4971" s="40">
        <f>AU4971*D4971</f>
        <v>97917.255350463209</v>
      </c>
      <c r="AR4971" s="40">
        <f>AV4971*E4971</f>
        <v>64335.963886188765</v>
      </c>
      <c r="AS4971" s="40">
        <f>IF(AND(Y4971&lt;&gt;0,AN4971&lt;&gt;0),0,Q4971)</f>
        <v>20403.892607379621</v>
      </c>
      <c r="AT4971" s="41">
        <f t="shared" si="1252"/>
        <v>182657.11184403158</v>
      </c>
      <c r="AU4971" s="42">
        <f>S4971+AN4971</f>
        <v>662.13994691955111</v>
      </c>
      <c r="AV4971" s="37">
        <f>T4971+AO4971</f>
        <v>686.46995183726813</v>
      </c>
      <c r="AW4971" s="58">
        <f t="shared" si="1237"/>
        <v>0.53607140922097474</v>
      </c>
      <c r="AX4971" s="58">
        <f t="shared" si="1238"/>
        <v>0.35222260571559005</v>
      </c>
      <c r="AY4971" s="59">
        <f t="shared" si="1239"/>
        <v>0.11170598506343529</v>
      </c>
      <c r="AZ4971" s="54">
        <f t="shared" si="1247"/>
        <v>-1.5354182124571736E-3</v>
      </c>
    </row>
    <row r="4972" spans="3:52" x14ac:dyDescent="0.25">
      <c r="C4972" s="35">
        <v>41884</v>
      </c>
      <c r="D4972" s="36">
        <v>150.4</v>
      </c>
      <c r="E4972" s="37">
        <v>92.8</v>
      </c>
      <c r="F4972" s="38">
        <v>0</v>
      </c>
      <c r="G4972" s="7">
        <v>0</v>
      </c>
      <c r="H4972" s="38">
        <v>1</v>
      </c>
      <c r="I4972" s="7">
        <v>1</v>
      </c>
      <c r="J4972" s="36">
        <f t="shared" si="1240"/>
        <v>150.32480000000001</v>
      </c>
      <c r="K4972" s="37">
        <f t="shared" si="1241"/>
        <v>92.753600000000006</v>
      </c>
      <c r="L4972" s="36">
        <f t="shared" si="1242"/>
        <v>150.4752</v>
      </c>
      <c r="M4972" s="37">
        <f t="shared" si="1243"/>
        <v>92.846399999999988</v>
      </c>
      <c r="O4972" s="39">
        <f t="shared" si="1244"/>
        <v>99585.848016700489</v>
      </c>
      <c r="P4972" s="40">
        <f t="shared" si="1245"/>
        <v>63704.411530498481</v>
      </c>
      <c r="Q4972" s="40">
        <f>S4972*F4972+T4972*G4972+AS4971*(1+$G$9/252)</f>
        <v>20404.702285657691</v>
      </c>
      <c r="R4972" s="41">
        <f t="shared" si="1248"/>
        <v>183694.96183285667</v>
      </c>
      <c r="S4972" s="36">
        <f>AU4971*H4971</f>
        <v>662.13994691955111</v>
      </c>
      <c r="T4972" s="37">
        <f>AV4971*I4971</f>
        <v>686.46995183726813</v>
      </c>
      <c r="U4972" s="57">
        <f t="shared" si="1251"/>
        <v>0.54212618039744209</v>
      </c>
      <c r="V4972" s="58">
        <f t="shared" si="1249"/>
        <v>0.34679454947960348</v>
      </c>
      <c r="W4972" s="59">
        <f t="shared" si="1250"/>
        <v>0.11107927012295443</v>
      </c>
      <c r="Y4972" s="7">
        <f t="shared" si="1246"/>
        <v>0</v>
      </c>
      <c r="Z4972" s="40"/>
      <c r="AA4972" s="40"/>
      <c r="AB4972" s="40"/>
      <c r="AC4972" s="40"/>
      <c r="AD4972" s="40"/>
      <c r="AE4972" s="40"/>
      <c r="AF4972" s="40"/>
      <c r="AG4972" s="41"/>
      <c r="AH4972" s="40"/>
      <c r="AI4972" s="40"/>
      <c r="AJ4972" s="40"/>
      <c r="AK4972" s="40"/>
      <c r="AL4972" s="40"/>
      <c r="AM4972" s="41"/>
      <c r="AN4972" s="36">
        <f>Y4972*(IF(AND(AH4972&gt;0,AI4972&lt;0),AH4972,0)+IF(AND(AJ4972&lt;0,AK4972&gt;0),AJ4972,0)+IF(AND(AL4972&gt;0,AM4972&gt;0),AL4972,0))</f>
        <v>0</v>
      </c>
      <c r="AO4972" s="37">
        <f>Y4972*(IF(AND(AH4972&gt;0,AI4972&lt;0),AI4972,0)+IF(AND(AJ4972&lt;0,AK4972&gt;0),AK4972,0)+IF(AND(AL4972&gt;0,AM4972&gt;0),AM4972,0))</f>
        <v>0</v>
      </c>
      <c r="AQ4972" s="40">
        <f>AU4972*D4972</f>
        <v>99585.848016700489</v>
      </c>
      <c r="AR4972" s="40">
        <f>AV4972*E4972</f>
        <v>63704.411530498481</v>
      </c>
      <c r="AS4972" s="40">
        <f>IF(AND(Y4972&lt;&gt;0,AN4972&lt;&gt;0),0,Q4972)</f>
        <v>20404.702285657691</v>
      </c>
      <c r="AT4972" s="41">
        <f t="shared" si="1252"/>
        <v>183694.96183285667</v>
      </c>
      <c r="AU4972" s="42">
        <f>S4972+AN4972</f>
        <v>662.13994691955111</v>
      </c>
      <c r="AV4972" s="37">
        <f>T4972+AO4972</f>
        <v>686.46995183726813</v>
      </c>
      <c r="AW4972" s="58">
        <f t="shared" si="1237"/>
        <v>0.54212618039744209</v>
      </c>
      <c r="AX4972" s="58">
        <f t="shared" si="1238"/>
        <v>0.34679454947960348</v>
      </c>
      <c r="AY4972" s="59">
        <f t="shared" si="1239"/>
        <v>0.11107927012295443</v>
      </c>
      <c r="AZ4972" s="54">
        <f t="shared" si="1247"/>
        <v>5.6819577313327319E-3</v>
      </c>
    </row>
    <row r="4973" spans="3:52" x14ac:dyDescent="0.25">
      <c r="C4973" s="35">
        <v>41885</v>
      </c>
      <c r="D4973" s="36">
        <v>151.71</v>
      </c>
      <c r="E4973" s="37">
        <v>93.14</v>
      </c>
      <c r="F4973" s="38">
        <v>0</v>
      </c>
      <c r="G4973" s="7">
        <v>0</v>
      </c>
      <c r="H4973" s="38">
        <v>1</v>
      </c>
      <c r="I4973" s="7">
        <v>1</v>
      </c>
      <c r="J4973" s="36">
        <f t="shared" si="1240"/>
        <v>151.63414500000002</v>
      </c>
      <c r="K4973" s="37">
        <f t="shared" si="1241"/>
        <v>93.093430000000012</v>
      </c>
      <c r="L4973" s="36">
        <f t="shared" si="1242"/>
        <v>151.785855</v>
      </c>
      <c r="M4973" s="37">
        <f t="shared" si="1243"/>
        <v>93.186569999999989</v>
      </c>
      <c r="O4973" s="39">
        <f t="shared" si="1244"/>
        <v>100453.2513471651</v>
      </c>
      <c r="P4973" s="40">
        <f t="shared" si="1245"/>
        <v>63937.811314123152</v>
      </c>
      <c r="Q4973" s="40">
        <f>S4973*F4973+T4973*G4973+AS4972*(1+$G$9/252)</f>
        <v>20405.511996065852</v>
      </c>
      <c r="R4973" s="41">
        <f t="shared" si="1248"/>
        <v>184796.5746573541</v>
      </c>
      <c r="S4973" s="36">
        <f>AU4972*H4972</f>
        <v>662.13994691955111</v>
      </c>
      <c r="T4973" s="37">
        <f>AV4972*I4972</f>
        <v>686.46995183726813</v>
      </c>
      <c r="U4973" s="57">
        <f t="shared" si="1251"/>
        <v>0.54358827555880518</v>
      </c>
      <c r="V4973" s="58">
        <f t="shared" si="1249"/>
        <v>0.34599024052623967</v>
      </c>
      <c r="W4973" s="59">
        <f t="shared" si="1250"/>
        <v>0.11042148391495525</v>
      </c>
      <c r="Y4973" s="7">
        <f t="shared" si="1246"/>
        <v>0</v>
      </c>
      <c r="Z4973" s="40"/>
      <c r="AA4973" s="40"/>
      <c r="AB4973" s="40"/>
      <c r="AC4973" s="40"/>
      <c r="AD4973" s="40"/>
      <c r="AE4973" s="40"/>
      <c r="AF4973" s="40"/>
      <c r="AG4973" s="41"/>
      <c r="AH4973" s="40"/>
      <c r="AI4973" s="40"/>
      <c r="AJ4973" s="40"/>
      <c r="AK4973" s="40"/>
      <c r="AL4973" s="40"/>
      <c r="AM4973" s="41"/>
      <c r="AN4973" s="36">
        <f>Y4973*(IF(AND(AH4973&gt;0,AI4973&lt;0),AH4973,0)+IF(AND(AJ4973&lt;0,AK4973&gt;0),AJ4973,0)+IF(AND(AL4973&gt;0,AM4973&gt;0),AL4973,0))</f>
        <v>0</v>
      </c>
      <c r="AO4973" s="37">
        <f>Y4973*(IF(AND(AH4973&gt;0,AI4973&lt;0),AI4973,0)+IF(AND(AJ4973&lt;0,AK4973&gt;0),AK4973,0)+IF(AND(AL4973&gt;0,AM4973&gt;0),AM4973,0))</f>
        <v>0</v>
      </c>
      <c r="AQ4973" s="40">
        <f>AU4973*D4973</f>
        <v>100453.2513471651</v>
      </c>
      <c r="AR4973" s="40">
        <f>AV4973*E4973</f>
        <v>63937.811314123152</v>
      </c>
      <c r="AS4973" s="40">
        <f>IF(AND(Y4973&lt;&gt;0,AN4973&lt;&gt;0),0,Q4973)</f>
        <v>20405.511996065852</v>
      </c>
      <c r="AT4973" s="41">
        <f t="shared" si="1252"/>
        <v>184796.5746573541</v>
      </c>
      <c r="AU4973" s="42">
        <f>S4973+AN4973</f>
        <v>662.13994691955111</v>
      </c>
      <c r="AV4973" s="37">
        <f>T4973+AO4973</f>
        <v>686.46995183726813</v>
      </c>
      <c r="AW4973" s="58">
        <f t="shared" si="1237"/>
        <v>0.54358827555880518</v>
      </c>
      <c r="AX4973" s="58">
        <f t="shared" si="1238"/>
        <v>0.34599024052623967</v>
      </c>
      <c r="AY4973" s="59">
        <f t="shared" si="1239"/>
        <v>0.11042148391495525</v>
      </c>
      <c r="AZ4973" s="54">
        <f t="shared" si="1247"/>
        <v>5.996968090500987E-3</v>
      </c>
    </row>
    <row r="4974" spans="3:52" x14ac:dyDescent="0.25">
      <c r="C4974" s="35">
        <v>41886</v>
      </c>
      <c r="D4974" s="36">
        <v>152.04</v>
      </c>
      <c r="E4974" s="37">
        <v>93.01</v>
      </c>
      <c r="F4974" s="38">
        <v>0</v>
      </c>
      <c r="G4974" s="7">
        <v>0</v>
      </c>
      <c r="H4974" s="38">
        <v>1</v>
      </c>
      <c r="I4974" s="7">
        <v>1</v>
      </c>
      <c r="J4974" s="36">
        <f t="shared" si="1240"/>
        <v>151.96397999999999</v>
      </c>
      <c r="K4974" s="37">
        <f t="shared" si="1241"/>
        <v>92.963495000000009</v>
      </c>
      <c r="L4974" s="36">
        <f t="shared" si="1242"/>
        <v>152.11601999999999</v>
      </c>
      <c r="M4974" s="37">
        <f t="shared" si="1243"/>
        <v>93.056505000000001</v>
      </c>
      <c r="O4974" s="39">
        <f t="shared" si="1244"/>
        <v>100671.75752964854</v>
      </c>
      <c r="P4974" s="40">
        <f t="shared" si="1245"/>
        <v>63848.57022038431</v>
      </c>
      <c r="Q4974" s="40">
        <f>S4974*F4974+T4974*G4974+AS4973*(1+$G$9/252)</f>
        <v>20406.321738605377</v>
      </c>
      <c r="R4974" s="41">
        <f t="shared" si="1248"/>
        <v>184926.64948863824</v>
      </c>
      <c r="S4974" s="36">
        <f>AU4973*H4973</f>
        <v>662.13994691955111</v>
      </c>
      <c r="T4974" s="37">
        <f>AV4973*I4973</f>
        <v>686.46995183726813</v>
      </c>
      <c r="U4974" s="57">
        <f t="shared" si="1251"/>
        <v>0.54438750611676301</v>
      </c>
      <c r="V4974" s="58">
        <f t="shared" si="1249"/>
        <v>0.34526430018031079</v>
      </c>
      <c r="W4974" s="59">
        <f t="shared" si="1250"/>
        <v>0.11034819370292612</v>
      </c>
      <c r="Y4974" s="7">
        <f t="shared" si="1246"/>
        <v>0</v>
      </c>
      <c r="Z4974" s="40"/>
      <c r="AA4974" s="40"/>
      <c r="AB4974" s="40"/>
      <c r="AC4974" s="40"/>
      <c r="AD4974" s="40"/>
      <c r="AE4974" s="40"/>
      <c r="AF4974" s="40"/>
      <c r="AG4974" s="41"/>
      <c r="AH4974" s="40"/>
      <c r="AI4974" s="40"/>
      <c r="AJ4974" s="40"/>
      <c r="AK4974" s="40"/>
      <c r="AL4974" s="40"/>
      <c r="AM4974" s="41"/>
      <c r="AN4974" s="36">
        <f>Y4974*(IF(AND(AH4974&gt;0,AI4974&lt;0),AH4974,0)+IF(AND(AJ4974&lt;0,AK4974&gt;0),AJ4974,0)+IF(AND(AL4974&gt;0,AM4974&gt;0),AL4974,0))</f>
        <v>0</v>
      </c>
      <c r="AO4974" s="37">
        <f>Y4974*(IF(AND(AH4974&gt;0,AI4974&lt;0),AI4974,0)+IF(AND(AJ4974&lt;0,AK4974&gt;0),AK4974,0)+IF(AND(AL4974&gt;0,AM4974&gt;0),AM4974,0))</f>
        <v>0</v>
      </c>
      <c r="AQ4974" s="40">
        <f>AU4974*D4974</f>
        <v>100671.75752964854</v>
      </c>
      <c r="AR4974" s="40">
        <f>AV4974*E4974</f>
        <v>63848.57022038431</v>
      </c>
      <c r="AS4974" s="40">
        <f>IF(AND(Y4974&lt;&gt;0,AN4974&lt;&gt;0),0,Q4974)</f>
        <v>20406.321738605377</v>
      </c>
      <c r="AT4974" s="41">
        <f t="shared" si="1252"/>
        <v>184926.64948863824</v>
      </c>
      <c r="AU4974" s="42">
        <f>S4974+AN4974</f>
        <v>662.13994691955111</v>
      </c>
      <c r="AV4974" s="37">
        <f>T4974+AO4974</f>
        <v>686.46995183726813</v>
      </c>
      <c r="AW4974" s="58">
        <f t="shared" si="1237"/>
        <v>0.54438750611676301</v>
      </c>
      <c r="AX4974" s="58">
        <f t="shared" si="1238"/>
        <v>0.34526430018031079</v>
      </c>
      <c r="AY4974" s="59">
        <f t="shared" si="1239"/>
        <v>0.11034819370292612</v>
      </c>
      <c r="AZ4974" s="54">
        <f t="shared" si="1247"/>
        <v>7.0388118137643119E-4</v>
      </c>
    </row>
    <row r="4975" spans="3:52" x14ac:dyDescent="0.25">
      <c r="C4975" s="35">
        <v>41887</v>
      </c>
      <c r="D4975" s="36">
        <v>153.30000000000001</v>
      </c>
      <c r="E4975" s="37">
        <v>93.07</v>
      </c>
      <c r="F4975" s="38">
        <v>0</v>
      </c>
      <c r="G4975" s="7">
        <v>0</v>
      </c>
      <c r="H4975" s="38">
        <v>1</v>
      </c>
      <c r="I4975" s="7">
        <v>1</v>
      </c>
      <c r="J4975" s="36">
        <f t="shared" si="1240"/>
        <v>153.22335000000001</v>
      </c>
      <c r="K4975" s="37">
        <f t="shared" si="1241"/>
        <v>93.023465000000002</v>
      </c>
      <c r="L4975" s="36">
        <f t="shared" si="1242"/>
        <v>153.37665000000001</v>
      </c>
      <c r="M4975" s="37">
        <f t="shared" si="1243"/>
        <v>93.116534999999985</v>
      </c>
      <c r="O4975" s="39">
        <f t="shared" si="1244"/>
        <v>101506.05386276719</v>
      </c>
      <c r="P4975" s="40">
        <f t="shared" si="1245"/>
        <v>63889.758417494537</v>
      </c>
      <c r="Q4975" s="40">
        <f>S4975*F4975+T4975*G4975+AS4974*(1+$G$9/252)</f>
        <v>20407.131513277542</v>
      </c>
      <c r="R4975" s="41">
        <f t="shared" si="1248"/>
        <v>185802.94379353925</v>
      </c>
      <c r="S4975" s="36">
        <f>AU4974*H4974</f>
        <v>662.13994691955111</v>
      </c>
      <c r="T4975" s="37">
        <f>AV4974*I4974</f>
        <v>686.46995183726813</v>
      </c>
      <c r="U4975" s="57">
        <f t="shared" si="1251"/>
        <v>0.54631025639485464</v>
      </c>
      <c r="V4975" s="58">
        <f t="shared" si="1249"/>
        <v>0.34385762202178904</v>
      </c>
      <c r="W4975" s="59">
        <f t="shared" si="1250"/>
        <v>0.10983212158335642</v>
      </c>
      <c r="Y4975" s="7">
        <f t="shared" si="1246"/>
        <v>0</v>
      </c>
      <c r="Z4975" s="40"/>
      <c r="AA4975" s="40"/>
      <c r="AB4975" s="40"/>
      <c r="AC4975" s="40"/>
      <c r="AD4975" s="40"/>
      <c r="AE4975" s="40"/>
      <c r="AF4975" s="40"/>
      <c r="AG4975" s="41"/>
      <c r="AH4975" s="40"/>
      <c r="AI4975" s="40"/>
      <c r="AJ4975" s="40"/>
      <c r="AK4975" s="40"/>
      <c r="AL4975" s="40"/>
      <c r="AM4975" s="41"/>
      <c r="AN4975" s="36">
        <f>Y4975*(IF(AND(AH4975&gt;0,AI4975&lt;0),AH4975,0)+IF(AND(AJ4975&lt;0,AK4975&gt;0),AJ4975,0)+IF(AND(AL4975&gt;0,AM4975&gt;0),AL4975,0))</f>
        <v>0</v>
      </c>
      <c r="AO4975" s="37">
        <f>Y4975*(IF(AND(AH4975&gt;0,AI4975&lt;0),AI4975,0)+IF(AND(AJ4975&lt;0,AK4975&gt;0),AK4975,0)+IF(AND(AL4975&gt;0,AM4975&gt;0),AM4975,0))</f>
        <v>0</v>
      </c>
      <c r="AQ4975" s="40">
        <f>AU4975*D4975</f>
        <v>101506.05386276719</v>
      </c>
      <c r="AR4975" s="40">
        <f>AV4975*E4975</f>
        <v>63889.758417494537</v>
      </c>
      <c r="AS4975" s="40">
        <f>IF(AND(Y4975&lt;&gt;0,AN4975&lt;&gt;0),0,Q4975)</f>
        <v>20407.131513277542</v>
      </c>
      <c r="AT4975" s="41">
        <f t="shared" si="1252"/>
        <v>185802.94379353925</v>
      </c>
      <c r="AU4975" s="42">
        <f>S4975+AN4975</f>
        <v>662.13994691955111</v>
      </c>
      <c r="AV4975" s="37">
        <f>T4975+AO4975</f>
        <v>686.46995183726813</v>
      </c>
      <c r="AW4975" s="58">
        <f t="shared" si="1237"/>
        <v>0.54631025639485464</v>
      </c>
      <c r="AX4975" s="58">
        <f t="shared" si="1238"/>
        <v>0.34385762202178904</v>
      </c>
      <c r="AY4975" s="59">
        <f t="shared" si="1239"/>
        <v>0.10983212158335642</v>
      </c>
      <c r="AZ4975" s="54">
        <f t="shared" si="1247"/>
        <v>4.7386047782953522E-3</v>
      </c>
    </row>
    <row r="4976" spans="3:52" x14ac:dyDescent="0.25">
      <c r="C4976" s="35">
        <v>41890</v>
      </c>
      <c r="D4976" s="36">
        <v>152.4</v>
      </c>
      <c r="E4976" s="37">
        <v>92.5</v>
      </c>
      <c r="F4976" s="38">
        <v>0.2</v>
      </c>
      <c r="G4976" s="7">
        <v>0</v>
      </c>
      <c r="H4976" s="38">
        <v>1</v>
      </c>
      <c r="I4976" s="7">
        <v>1</v>
      </c>
      <c r="J4976" s="36">
        <f t="shared" si="1240"/>
        <v>152.32380000000001</v>
      </c>
      <c r="K4976" s="37">
        <f t="shared" si="1241"/>
        <v>92.453749999999999</v>
      </c>
      <c r="L4976" s="36">
        <f t="shared" si="1242"/>
        <v>152.47620000000001</v>
      </c>
      <c r="M4976" s="37">
        <f t="shared" si="1243"/>
        <v>92.546250000000001</v>
      </c>
      <c r="O4976" s="39">
        <f t="shared" si="1244"/>
        <v>100910.1279105396</v>
      </c>
      <c r="P4976" s="40">
        <f t="shared" si="1245"/>
        <v>63498.470544947304</v>
      </c>
      <c r="Q4976" s="40">
        <f>S4976*F4976+T4976*G4976+AS4975*(1+$G$9/252)</f>
        <v>20540.369309467529</v>
      </c>
      <c r="R4976" s="41">
        <f t="shared" si="1248"/>
        <v>184948.96776495443</v>
      </c>
      <c r="S4976" s="36">
        <f>AU4975*H4975</f>
        <v>662.13994691955111</v>
      </c>
      <c r="T4976" s="37">
        <f>AV4975*I4975</f>
        <v>686.46995183726813</v>
      </c>
      <c r="U4976" s="57">
        <f t="shared" si="1251"/>
        <v>0.5456106575235552</v>
      </c>
      <c r="V4976" s="58">
        <f t="shared" si="1249"/>
        <v>0.34332968338404257</v>
      </c>
      <c r="W4976" s="59">
        <f t="shared" si="1250"/>
        <v>0.11105965909240223</v>
      </c>
      <c r="Y4976" s="7">
        <f t="shared" si="1246"/>
        <v>0</v>
      </c>
      <c r="Z4976" s="40"/>
      <c r="AA4976" s="40"/>
      <c r="AB4976" s="40"/>
      <c r="AC4976" s="40"/>
      <c r="AD4976" s="40"/>
      <c r="AE4976" s="40"/>
      <c r="AF4976" s="40"/>
      <c r="AG4976" s="41"/>
      <c r="AH4976" s="40"/>
      <c r="AI4976" s="40"/>
      <c r="AJ4976" s="40"/>
      <c r="AK4976" s="40"/>
      <c r="AL4976" s="40"/>
      <c r="AM4976" s="41"/>
      <c r="AN4976" s="36">
        <f>Y4976*(IF(AND(AH4976&gt;0,AI4976&lt;0),AH4976,0)+IF(AND(AJ4976&lt;0,AK4976&gt;0),AJ4976,0)+IF(AND(AL4976&gt;0,AM4976&gt;0),AL4976,0))</f>
        <v>0</v>
      </c>
      <c r="AO4976" s="37">
        <f>Y4976*(IF(AND(AH4976&gt;0,AI4976&lt;0),AI4976,0)+IF(AND(AJ4976&lt;0,AK4976&gt;0),AK4976,0)+IF(AND(AL4976&gt;0,AM4976&gt;0),AM4976,0))</f>
        <v>0</v>
      </c>
      <c r="AQ4976" s="40">
        <f>AU4976*D4976</f>
        <v>100910.1279105396</v>
      </c>
      <c r="AR4976" s="40">
        <f>AV4976*E4976</f>
        <v>63498.470544947304</v>
      </c>
      <c r="AS4976" s="40">
        <f>IF(AND(Y4976&lt;&gt;0,AN4976&lt;&gt;0),0,Q4976)</f>
        <v>20540.369309467529</v>
      </c>
      <c r="AT4976" s="41">
        <f t="shared" si="1252"/>
        <v>184948.96776495443</v>
      </c>
      <c r="AU4976" s="42">
        <f>S4976+AN4976</f>
        <v>662.13994691955111</v>
      </c>
      <c r="AV4976" s="37">
        <f>T4976+AO4976</f>
        <v>686.46995183726813</v>
      </c>
      <c r="AW4976" s="58">
        <f t="shared" si="1237"/>
        <v>0.5456106575235552</v>
      </c>
      <c r="AX4976" s="58">
        <f t="shared" si="1238"/>
        <v>0.34332968338404257</v>
      </c>
      <c r="AY4976" s="59">
        <f t="shared" si="1239"/>
        <v>0.11105965909240223</v>
      </c>
      <c r="AZ4976" s="54">
        <f t="shared" si="1247"/>
        <v>-4.5961383127155475E-3</v>
      </c>
    </row>
    <row r="4977" spans="3:52" x14ac:dyDescent="0.25">
      <c r="C4977" s="35">
        <v>41891</v>
      </c>
      <c r="D4977" s="36">
        <v>151</v>
      </c>
      <c r="E4977" s="37">
        <v>91.09</v>
      </c>
      <c r="F4977" s="38">
        <v>0</v>
      </c>
      <c r="G4977" s="7">
        <v>0</v>
      </c>
      <c r="H4977" s="38">
        <v>1</v>
      </c>
      <c r="I4977" s="7">
        <v>1</v>
      </c>
      <c r="J4977" s="36">
        <f t="shared" si="1240"/>
        <v>150.92449999999999</v>
      </c>
      <c r="K4977" s="37">
        <f t="shared" si="1241"/>
        <v>91.044455000000013</v>
      </c>
      <c r="L4977" s="36">
        <f t="shared" si="1242"/>
        <v>151.07550000000001</v>
      </c>
      <c r="M4977" s="37">
        <f t="shared" si="1243"/>
        <v>91.135544999999993</v>
      </c>
      <c r="O4977" s="39">
        <f t="shared" si="1244"/>
        <v>99983.131984852211</v>
      </c>
      <c r="P4977" s="40">
        <f t="shared" si="1245"/>
        <v>62530.547912856753</v>
      </c>
      <c r="Q4977" s="40">
        <f>S4977*F4977+T4977*G4977+AS4976*(1+$G$9/252)</f>
        <v>20541.184403487743</v>
      </c>
      <c r="R4977" s="41">
        <f t="shared" si="1248"/>
        <v>183054.86430119671</v>
      </c>
      <c r="S4977" s="36">
        <f>AU4976*H4976</f>
        <v>662.13994691955111</v>
      </c>
      <c r="T4977" s="37">
        <f>AV4976*I4976</f>
        <v>686.46995183726813</v>
      </c>
      <c r="U4977" s="57">
        <f t="shared" si="1251"/>
        <v>0.54619216138578508</v>
      </c>
      <c r="V4977" s="58">
        <f t="shared" si="1249"/>
        <v>0.34159457139565325</v>
      </c>
      <c r="W4977" s="59">
        <f t="shared" si="1250"/>
        <v>0.11221326721856173</v>
      </c>
      <c r="Y4977" s="7">
        <f t="shared" si="1246"/>
        <v>0</v>
      </c>
      <c r="Z4977" s="40"/>
      <c r="AA4977" s="40"/>
      <c r="AB4977" s="40"/>
      <c r="AC4977" s="40"/>
      <c r="AD4977" s="40"/>
      <c r="AE4977" s="40"/>
      <c r="AF4977" s="40"/>
      <c r="AG4977" s="41"/>
      <c r="AH4977" s="40"/>
      <c r="AI4977" s="40"/>
      <c r="AJ4977" s="40"/>
      <c r="AK4977" s="40"/>
      <c r="AL4977" s="40"/>
      <c r="AM4977" s="41"/>
      <c r="AN4977" s="36">
        <f>Y4977*(IF(AND(AH4977&gt;0,AI4977&lt;0),AH4977,0)+IF(AND(AJ4977&lt;0,AK4977&gt;0),AJ4977,0)+IF(AND(AL4977&gt;0,AM4977&gt;0),AL4977,0))</f>
        <v>0</v>
      </c>
      <c r="AO4977" s="37">
        <f>Y4977*(IF(AND(AH4977&gt;0,AI4977&lt;0),AI4977,0)+IF(AND(AJ4977&lt;0,AK4977&gt;0),AK4977,0)+IF(AND(AL4977&gt;0,AM4977&gt;0),AM4977,0))</f>
        <v>0</v>
      </c>
      <c r="AQ4977" s="40">
        <f>AU4977*D4977</f>
        <v>99983.131984852211</v>
      </c>
      <c r="AR4977" s="40">
        <f>AV4977*E4977</f>
        <v>62530.547912856753</v>
      </c>
      <c r="AS4977" s="40">
        <f>IF(AND(Y4977&lt;&gt;0,AN4977&lt;&gt;0),0,Q4977)</f>
        <v>20541.184403487743</v>
      </c>
      <c r="AT4977" s="41">
        <f t="shared" si="1252"/>
        <v>183054.86430119671</v>
      </c>
      <c r="AU4977" s="42">
        <f>S4977+AN4977</f>
        <v>662.13994691955111</v>
      </c>
      <c r="AV4977" s="37">
        <f>T4977+AO4977</f>
        <v>686.46995183726813</v>
      </c>
      <c r="AW4977" s="58">
        <f t="shared" si="1237"/>
        <v>0.54619216138578508</v>
      </c>
      <c r="AX4977" s="58">
        <f t="shared" si="1238"/>
        <v>0.34159457139565325</v>
      </c>
      <c r="AY4977" s="59">
        <f t="shared" si="1239"/>
        <v>0.11221326721856173</v>
      </c>
      <c r="AZ4977" s="54">
        <f t="shared" si="1247"/>
        <v>-1.0241222141693096E-2</v>
      </c>
    </row>
    <row r="4978" spans="3:52" x14ac:dyDescent="0.25">
      <c r="C4978" s="35">
        <v>41892</v>
      </c>
      <c r="D4978" s="36">
        <v>150.76</v>
      </c>
      <c r="E4978" s="37">
        <v>93</v>
      </c>
      <c r="F4978" s="38">
        <v>0</v>
      </c>
      <c r="G4978" s="7">
        <v>0</v>
      </c>
      <c r="H4978" s="38">
        <v>1</v>
      </c>
      <c r="I4978" s="7">
        <v>1</v>
      </c>
      <c r="J4978" s="36">
        <f t="shared" si="1240"/>
        <v>150.68462</v>
      </c>
      <c r="K4978" s="37">
        <f t="shared" si="1241"/>
        <v>92.953500000000005</v>
      </c>
      <c r="L4978" s="36">
        <f t="shared" si="1242"/>
        <v>150.83537999999999</v>
      </c>
      <c r="M4978" s="37">
        <f t="shared" si="1243"/>
        <v>93.046499999999995</v>
      </c>
      <c r="O4978" s="39">
        <f t="shared" si="1244"/>
        <v>99824.218397591525</v>
      </c>
      <c r="P4978" s="40">
        <f t="shared" si="1245"/>
        <v>63841.705520865937</v>
      </c>
      <c r="Q4978" s="40">
        <f>S4978*F4978+T4978*G4978+AS4977*(1+$G$9/252)</f>
        <v>20541.999529852957</v>
      </c>
      <c r="R4978" s="41">
        <f t="shared" si="1248"/>
        <v>184207.92344831044</v>
      </c>
      <c r="S4978" s="36">
        <f>AU4977*H4977</f>
        <v>662.13994691955111</v>
      </c>
      <c r="T4978" s="37">
        <f>AV4977*I4977</f>
        <v>686.46995183726813</v>
      </c>
      <c r="U4978" s="57">
        <f t="shared" si="1251"/>
        <v>0.54191055698862289</v>
      </c>
      <c r="V4978" s="58">
        <f t="shared" si="1249"/>
        <v>0.34657415558337912</v>
      </c>
      <c r="W4978" s="59">
        <f t="shared" si="1250"/>
        <v>0.11151528742799782</v>
      </c>
      <c r="Y4978" s="7">
        <f t="shared" si="1246"/>
        <v>0</v>
      </c>
      <c r="Z4978" s="40"/>
      <c r="AA4978" s="40"/>
      <c r="AB4978" s="40"/>
      <c r="AC4978" s="40"/>
      <c r="AD4978" s="40"/>
      <c r="AE4978" s="40"/>
      <c r="AF4978" s="40"/>
      <c r="AG4978" s="41"/>
      <c r="AH4978" s="40"/>
      <c r="AI4978" s="40"/>
      <c r="AJ4978" s="40"/>
      <c r="AK4978" s="40"/>
      <c r="AL4978" s="40"/>
      <c r="AM4978" s="41"/>
      <c r="AN4978" s="36">
        <f>Y4978*(IF(AND(AH4978&gt;0,AI4978&lt;0),AH4978,0)+IF(AND(AJ4978&lt;0,AK4978&gt;0),AJ4978,0)+IF(AND(AL4978&gt;0,AM4978&gt;0),AL4978,0))</f>
        <v>0</v>
      </c>
      <c r="AO4978" s="37">
        <f>Y4978*(IF(AND(AH4978&gt;0,AI4978&lt;0),AI4978,0)+IF(AND(AJ4978&lt;0,AK4978&gt;0),AK4978,0)+IF(AND(AL4978&gt;0,AM4978&gt;0),AM4978,0))</f>
        <v>0</v>
      </c>
      <c r="AQ4978" s="40">
        <f>AU4978*D4978</f>
        <v>99824.218397591525</v>
      </c>
      <c r="AR4978" s="40">
        <f>AV4978*E4978</f>
        <v>63841.705520865937</v>
      </c>
      <c r="AS4978" s="40">
        <f>IF(AND(Y4978&lt;&gt;0,AN4978&lt;&gt;0),0,Q4978)</f>
        <v>20541.999529852957</v>
      </c>
      <c r="AT4978" s="41">
        <f t="shared" si="1252"/>
        <v>184207.92344831044</v>
      </c>
      <c r="AU4978" s="42">
        <f>S4978+AN4978</f>
        <v>662.13994691955111</v>
      </c>
      <c r="AV4978" s="37">
        <f>T4978+AO4978</f>
        <v>686.46995183726813</v>
      </c>
      <c r="AW4978" s="58">
        <f t="shared" si="1237"/>
        <v>0.54191055698862289</v>
      </c>
      <c r="AX4978" s="58">
        <f t="shared" si="1238"/>
        <v>0.34657415558337912</v>
      </c>
      <c r="AY4978" s="59">
        <f t="shared" si="1239"/>
        <v>0.11151528742799782</v>
      </c>
      <c r="AZ4978" s="54">
        <f t="shared" si="1247"/>
        <v>6.2989811907783189E-3</v>
      </c>
    </row>
    <row r="4979" spans="3:52" x14ac:dyDescent="0.25">
      <c r="C4979" s="35">
        <v>41893</v>
      </c>
      <c r="D4979" s="36">
        <v>152.53</v>
      </c>
      <c r="E4979" s="37">
        <v>92.96</v>
      </c>
      <c r="F4979" s="38">
        <v>0</v>
      </c>
      <c r="G4979" s="7">
        <v>0</v>
      </c>
      <c r="H4979" s="38">
        <v>1</v>
      </c>
      <c r="I4979" s="7">
        <v>1</v>
      </c>
      <c r="J4979" s="36">
        <f t="shared" si="1240"/>
        <v>152.45373500000002</v>
      </c>
      <c r="K4979" s="37">
        <f t="shared" si="1241"/>
        <v>92.913520000000005</v>
      </c>
      <c r="L4979" s="36">
        <f t="shared" si="1242"/>
        <v>152.60626499999998</v>
      </c>
      <c r="M4979" s="37">
        <f t="shared" si="1243"/>
        <v>93.006479999999982</v>
      </c>
      <c r="O4979" s="39">
        <f t="shared" si="1244"/>
        <v>100996.20610363912</v>
      </c>
      <c r="P4979" s="40">
        <f t="shared" si="1245"/>
        <v>63814.246722792443</v>
      </c>
      <c r="Q4979" s="40">
        <f>S4979*F4979+T4979*G4979+AS4978*(1+$G$9/252)</f>
        <v>20542.814688564456</v>
      </c>
      <c r="R4979" s="41">
        <f t="shared" si="1248"/>
        <v>185353.26751499603</v>
      </c>
      <c r="S4979" s="36">
        <f>AU4978*H4978</f>
        <v>662.13994691955111</v>
      </c>
      <c r="T4979" s="37">
        <f>AV4978*I4978</f>
        <v>686.46995183726813</v>
      </c>
      <c r="U4979" s="57">
        <f t="shared" si="1251"/>
        <v>0.54488495108654078</v>
      </c>
      <c r="V4979" s="58">
        <f t="shared" si="1249"/>
        <v>0.34428444439281086</v>
      </c>
      <c r="W4979" s="59">
        <f t="shared" si="1250"/>
        <v>0.11083060452064832</v>
      </c>
      <c r="Y4979" s="7">
        <f t="shared" si="1246"/>
        <v>0</v>
      </c>
      <c r="Z4979" s="40"/>
      <c r="AA4979" s="40"/>
      <c r="AB4979" s="40"/>
      <c r="AC4979" s="40"/>
      <c r="AD4979" s="40"/>
      <c r="AE4979" s="40"/>
      <c r="AF4979" s="40"/>
      <c r="AG4979" s="41"/>
      <c r="AH4979" s="40"/>
      <c r="AI4979" s="40"/>
      <c r="AJ4979" s="40"/>
      <c r="AK4979" s="40"/>
      <c r="AL4979" s="40"/>
      <c r="AM4979" s="41"/>
      <c r="AN4979" s="36">
        <f>Y4979*(IF(AND(AH4979&gt;0,AI4979&lt;0),AH4979,0)+IF(AND(AJ4979&lt;0,AK4979&gt;0),AJ4979,0)+IF(AND(AL4979&gt;0,AM4979&gt;0),AL4979,0))</f>
        <v>0</v>
      </c>
      <c r="AO4979" s="37">
        <f>Y4979*(IF(AND(AH4979&gt;0,AI4979&lt;0),AI4979,0)+IF(AND(AJ4979&lt;0,AK4979&gt;0),AK4979,0)+IF(AND(AL4979&gt;0,AM4979&gt;0),AM4979,0))</f>
        <v>0</v>
      </c>
      <c r="AQ4979" s="40">
        <f>AU4979*D4979</f>
        <v>100996.20610363912</v>
      </c>
      <c r="AR4979" s="40">
        <f>AV4979*E4979</f>
        <v>63814.246722792443</v>
      </c>
      <c r="AS4979" s="40">
        <f>IF(AND(Y4979&lt;&gt;0,AN4979&lt;&gt;0),0,Q4979)</f>
        <v>20542.814688564456</v>
      </c>
      <c r="AT4979" s="41">
        <f t="shared" si="1252"/>
        <v>185353.26751499603</v>
      </c>
      <c r="AU4979" s="42">
        <f>S4979+AN4979</f>
        <v>662.13994691955111</v>
      </c>
      <c r="AV4979" s="37">
        <f>T4979+AO4979</f>
        <v>686.46995183726813</v>
      </c>
      <c r="AW4979" s="58">
        <f t="shared" si="1237"/>
        <v>0.54488495108654078</v>
      </c>
      <c r="AX4979" s="58">
        <f t="shared" si="1238"/>
        <v>0.34428444439281086</v>
      </c>
      <c r="AY4979" s="59">
        <f t="shared" si="1239"/>
        <v>0.11083060452064832</v>
      </c>
      <c r="AZ4979" s="54">
        <f t="shared" si="1247"/>
        <v>6.2176699310492189E-3</v>
      </c>
    </row>
    <row r="4980" spans="3:52" x14ac:dyDescent="0.25">
      <c r="C4980" s="35">
        <v>41894</v>
      </c>
      <c r="D4980" s="36">
        <v>153.77000000000001</v>
      </c>
      <c r="E4980" s="37">
        <v>93.34</v>
      </c>
      <c r="F4980" s="38">
        <v>0</v>
      </c>
      <c r="G4980" s="7">
        <v>0</v>
      </c>
      <c r="H4980" s="38">
        <v>1</v>
      </c>
      <c r="I4980" s="7">
        <v>1</v>
      </c>
      <c r="J4980" s="36">
        <f t="shared" si="1240"/>
        <v>153.69311500000001</v>
      </c>
      <c r="K4980" s="37">
        <f t="shared" si="1241"/>
        <v>93.293330000000012</v>
      </c>
      <c r="L4980" s="36">
        <f t="shared" si="1242"/>
        <v>153.84688500000001</v>
      </c>
      <c r="M4980" s="37">
        <f t="shared" si="1243"/>
        <v>93.386669999999995</v>
      </c>
      <c r="O4980" s="39">
        <f t="shared" si="1244"/>
        <v>101817.25963781938</v>
      </c>
      <c r="P4980" s="40">
        <f t="shared" si="1245"/>
        <v>64075.105304490608</v>
      </c>
      <c r="Q4980" s="40">
        <f>S4980*F4980+T4980*G4980+AS4979*(1+$G$9/252)</f>
        <v>20543.629879623524</v>
      </c>
      <c r="R4980" s="41">
        <f t="shared" si="1248"/>
        <v>186435.99482193353</v>
      </c>
      <c r="S4980" s="36">
        <f>AU4979*H4979</f>
        <v>662.13994691955111</v>
      </c>
      <c r="T4980" s="37">
        <f>AV4979*I4979</f>
        <v>686.46995183726813</v>
      </c>
      <c r="U4980" s="57">
        <f t="shared" si="1251"/>
        <v>0.54612447416640675</v>
      </c>
      <c r="V4980" s="58">
        <f t="shared" si="1249"/>
        <v>0.34368419770918829</v>
      </c>
      <c r="W4980" s="59">
        <f t="shared" si="1250"/>
        <v>0.11019132812440487</v>
      </c>
      <c r="Y4980" s="7">
        <f t="shared" si="1246"/>
        <v>0</v>
      </c>
      <c r="Z4980" s="40"/>
      <c r="AA4980" s="40"/>
      <c r="AB4980" s="40"/>
      <c r="AC4980" s="40"/>
      <c r="AD4980" s="40"/>
      <c r="AE4980" s="40"/>
      <c r="AF4980" s="40"/>
      <c r="AG4980" s="41"/>
      <c r="AH4980" s="40"/>
      <c r="AI4980" s="40"/>
      <c r="AJ4980" s="40"/>
      <c r="AK4980" s="40"/>
      <c r="AL4980" s="40"/>
      <c r="AM4980" s="41"/>
      <c r="AN4980" s="36">
        <f>Y4980*(IF(AND(AH4980&gt;0,AI4980&lt;0),AH4980,0)+IF(AND(AJ4980&lt;0,AK4980&gt;0),AJ4980,0)+IF(AND(AL4980&gt;0,AM4980&gt;0),AL4980,0))</f>
        <v>0</v>
      </c>
      <c r="AO4980" s="37">
        <f>Y4980*(IF(AND(AH4980&gt;0,AI4980&lt;0),AI4980,0)+IF(AND(AJ4980&lt;0,AK4980&gt;0),AK4980,0)+IF(AND(AL4980&gt;0,AM4980&gt;0),AM4980,0))</f>
        <v>0</v>
      </c>
      <c r="AQ4980" s="40">
        <f>AU4980*D4980</f>
        <v>101817.25963781938</v>
      </c>
      <c r="AR4980" s="40">
        <f>AV4980*E4980</f>
        <v>64075.105304490608</v>
      </c>
      <c r="AS4980" s="40">
        <f>IF(AND(Y4980&lt;&gt;0,AN4980&lt;&gt;0),0,Q4980)</f>
        <v>20543.629879623524</v>
      </c>
      <c r="AT4980" s="41">
        <f t="shared" si="1252"/>
        <v>186435.99482193353</v>
      </c>
      <c r="AU4980" s="42">
        <f>S4980+AN4980</f>
        <v>662.13994691955111</v>
      </c>
      <c r="AV4980" s="37">
        <f>T4980+AO4980</f>
        <v>686.46995183726813</v>
      </c>
      <c r="AW4980" s="58">
        <f t="shared" si="1237"/>
        <v>0.54612447416640675</v>
      </c>
      <c r="AX4980" s="58">
        <f t="shared" si="1238"/>
        <v>0.34368419770918829</v>
      </c>
      <c r="AY4980" s="59">
        <f t="shared" si="1239"/>
        <v>0.11019132812440487</v>
      </c>
      <c r="AZ4980" s="54">
        <f t="shared" si="1247"/>
        <v>5.841425519244714E-3</v>
      </c>
    </row>
    <row r="4981" spans="3:52" x14ac:dyDescent="0.25">
      <c r="C4981" s="35">
        <v>41897</v>
      </c>
      <c r="D4981" s="36">
        <v>154.04</v>
      </c>
      <c r="E4981" s="37">
        <v>93.47</v>
      </c>
      <c r="F4981" s="38">
        <v>0</v>
      </c>
      <c r="G4981" s="7">
        <v>0</v>
      </c>
      <c r="H4981" s="38">
        <v>1</v>
      </c>
      <c r="I4981" s="7">
        <v>1</v>
      </c>
      <c r="J4981" s="36">
        <f t="shared" si="1240"/>
        <v>153.96297999999999</v>
      </c>
      <c r="K4981" s="37">
        <f t="shared" si="1241"/>
        <v>93.423265000000001</v>
      </c>
      <c r="L4981" s="36">
        <f t="shared" si="1242"/>
        <v>154.11702</v>
      </c>
      <c r="M4981" s="37">
        <f t="shared" si="1243"/>
        <v>93.516734999999997</v>
      </c>
      <c r="O4981" s="39">
        <f t="shared" si="1244"/>
        <v>101996.03742348765</v>
      </c>
      <c r="P4981" s="40">
        <f t="shared" si="1245"/>
        <v>64164.346398229449</v>
      </c>
      <c r="Q4981" s="40">
        <f>S4981*F4981+T4981*G4981+AS4980*(1+$G$9/252)</f>
        <v>20544.445103031445</v>
      </c>
      <c r="R4981" s="41">
        <f t="shared" si="1248"/>
        <v>186704.82892474855</v>
      </c>
      <c r="S4981" s="36">
        <f>AU4980*H4980</f>
        <v>662.13994691955111</v>
      </c>
      <c r="T4981" s="37">
        <f>AV4980*I4980</f>
        <v>686.46995183726813</v>
      </c>
      <c r="U4981" s="57">
        <f t="shared" si="1251"/>
        <v>0.54629565829064441</v>
      </c>
      <c r="V4981" s="58">
        <f t="shared" si="1249"/>
        <v>0.34366731041590204</v>
      </c>
      <c r="W4981" s="59">
        <f t="shared" si="1250"/>
        <v>0.11003703129345353</v>
      </c>
      <c r="Y4981" s="7">
        <f t="shared" si="1246"/>
        <v>0</v>
      </c>
      <c r="Z4981" s="40"/>
      <c r="AA4981" s="40"/>
      <c r="AB4981" s="40"/>
      <c r="AC4981" s="40"/>
      <c r="AD4981" s="40"/>
      <c r="AE4981" s="40"/>
      <c r="AF4981" s="40"/>
      <c r="AG4981" s="41"/>
      <c r="AH4981" s="40"/>
      <c r="AI4981" s="40"/>
      <c r="AJ4981" s="40"/>
      <c r="AK4981" s="40"/>
      <c r="AL4981" s="40"/>
      <c r="AM4981" s="41"/>
      <c r="AN4981" s="36">
        <f>Y4981*(IF(AND(AH4981&gt;0,AI4981&lt;0),AH4981,0)+IF(AND(AJ4981&lt;0,AK4981&gt;0),AJ4981,0)+IF(AND(AL4981&gt;0,AM4981&gt;0),AL4981,0))</f>
        <v>0</v>
      </c>
      <c r="AO4981" s="37">
        <f>Y4981*(IF(AND(AH4981&gt;0,AI4981&lt;0),AI4981,0)+IF(AND(AJ4981&lt;0,AK4981&gt;0),AK4981,0)+IF(AND(AL4981&gt;0,AM4981&gt;0),AM4981,0))</f>
        <v>0</v>
      </c>
      <c r="AQ4981" s="40">
        <f>AU4981*D4981</f>
        <v>101996.03742348765</v>
      </c>
      <c r="AR4981" s="40">
        <f>AV4981*E4981</f>
        <v>64164.346398229449</v>
      </c>
      <c r="AS4981" s="40">
        <f>IF(AND(Y4981&lt;&gt;0,AN4981&lt;&gt;0),0,Q4981)</f>
        <v>20544.445103031445</v>
      </c>
      <c r="AT4981" s="41">
        <f t="shared" si="1252"/>
        <v>186704.82892474855</v>
      </c>
      <c r="AU4981" s="42">
        <f>S4981+AN4981</f>
        <v>662.13994691955111</v>
      </c>
      <c r="AV4981" s="37">
        <f>T4981+AO4981</f>
        <v>686.46995183726813</v>
      </c>
      <c r="AW4981" s="58">
        <f t="shared" si="1237"/>
        <v>0.54629565829064441</v>
      </c>
      <c r="AX4981" s="58">
        <f t="shared" si="1238"/>
        <v>0.34366731041590204</v>
      </c>
      <c r="AY4981" s="59">
        <f t="shared" si="1239"/>
        <v>0.11003703129345353</v>
      </c>
      <c r="AZ4981" s="54">
        <f t="shared" si="1247"/>
        <v>1.4419645898946509E-3</v>
      </c>
    </row>
    <row r="4982" spans="3:52" x14ac:dyDescent="0.25">
      <c r="C4982" s="35">
        <v>41898</v>
      </c>
      <c r="D4982" s="36">
        <v>154.66</v>
      </c>
      <c r="E4982" s="37">
        <v>93.75</v>
      </c>
      <c r="F4982" s="38">
        <v>0</v>
      </c>
      <c r="G4982" s="7">
        <v>0</v>
      </c>
      <c r="H4982" s="38">
        <v>1</v>
      </c>
      <c r="I4982" s="7">
        <v>1</v>
      </c>
      <c r="J4982" s="36">
        <f t="shared" si="1240"/>
        <v>154.58267000000001</v>
      </c>
      <c r="K4982" s="37">
        <f t="shared" si="1241"/>
        <v>93.703125</v>
      </c>
      <c r="L4982" s="36">
        <f t="shared" si="1242"/>
        <v>154.73732999999999</v>
      </c>
      <c r="M4982" s="37">
        <f t="shared" si="1243"/>
        <v>93.796875</v>
      </c>
      <c r="O4982" s="39">
        <f t="shared" si="1244"/>
        <v>102406.56419057777</v>
      </c>
      <c r="P4982" s="40">
        <f t="shared" si="1245"/>
        <v>64356.557984743886</v>
      </c>
      <c r="Q4982" s="40">
        <f>S4982*F4982+T4982*G4982+AS4981*(1+$G$9/252)</f>
        <v>20545.260358789499</v>
      </c>
      <c r="R4982" s="41">
        <f t="shared" si="1248"/>
        <v>187308.38253411115</v>
      </c>
      <c r="S4982" s="36">
        <f>AU4981*H4981</f>
        <v>662.13994691955111</v>
      </c>
      <c r="T4982" s="37">
        <f>AV4981*I4981</f>
        <v>686.46995183726813</v>
      </c>
      <c r="U4982" s="57">
        <f t="shared" si="1251"/>
        <v>0.54672707545231347</v>
      </c>
      <c r="V4982" s="58">
        <f t="shared" si="1249"/>
        <v>0.34358610711415316</v>
      </c>
      <c r="W4982" s="59">
        <f t="shared" si="1250"/>
        <v>0.10968681743353347</v>
      </c>
      <c r="Y4982" s="7">
        <f t="shared" si="1246"/>
        <v>0</v>
      </c>
      <c r="Z4982" s="40"/>
      <c r="AA4982" s="40"/>
      <c r="AB4982" s="40"/>
      <c r="AC4982" s="40"/>
      <c r="AD4982" s="40"/>
      <c r="AE4982" s="40"/>
      <c r="AF4982" s="40"/>
      <c r="AG4982" s="41"/>
      <c r="AH4982" s="40"/>
      <c r="AI4982" s="40"/>
      <c r="AJ4982" s="40"/>
      <c r="AK4982" s="40"/>
      <c r="AL4982" s="40"/>
      <c r="AM4982" s="41"/>
      <c r="AN4982" s="36">
        <f>Y4982*(IF(AND(AH4982&gt;0,AI4982&lt;0),AH4982,0)+IF(AND(AJ4982&lt;0,AK4982&gt;0),AJ4982,0)+IF(AND(AL4982&gt;0,AM4982&gt;0),AL4982,0))</f>
        <v>0</v>
      </c>
      <c r="AO4982" s="37">
        <f>Y4982*(IF(AND(AH4982&gt;0,AI4982&lt;0),AI4982,0)+IF(AND(AJ4982&lt;0,AK4982&gt;0),AK4982,0)+IF(AND(AL4982&gt;0,AM4982&gt;0),AM4982,0))</f>
        <v>0</v>
      </c>
      <c r="AQ4982" s="40">
        <f>AU4982*D4982</f>
        <v>102406.56419057777</v>
      </c>
      <c r="AR4982" s="40">
        <f>AV4982*E4982</f>
        <v>64356.557984743886</v>
      </c>
      <c r="AS4982" s="40">
        <f>IF(AND(Y4982&lt;&gt;0,AN4982&lt;&gt;0),0,Q4982)</f>
        <v>20545.260358789499</v>
      </c>
      <c r="AT4982" s="41">
        <f t="shared" si="1252"/>
        <v>187308.38253411115</v>
      </c>
      <c r="AU4982" s="42">
        <f>S4982+AN4982</f>
        <v>662.13994691955111</v>
      </c>
      <c r="AV4982" s="37">
        <f>T4982+AO4982</f>
        <v>686.46995183726813</v>
      </c>
      <c r="AW4982" s="58">
        <f t="shared" si="1237"/>
        <v>0.54672707545231347</v>
      </c>
      <c r="AX4982" s="58">
        <f t="shared" si="1238"/>
        <v>0.34358610711415316</v>
      </c>
      <c r="AY4982" s="59">
        <f t="shared" si="1239"/>
        <v>0.10968681743353347</v>
      </c>
      <c r="AZ4982" s="54">
        <f t="shared" si="1247"/>
        <v>3.2326620197160594E-3</v>
      </c>
    </row>
    <row r="4983" spans="3:52" x14ac:dyDescent="0.25">
      <c r="C4983" s="35">
        <v>41899</v>
      </c>
      <c r="D4983" s="36">
        <v>159.71</v>
      </c>
      <c r="E4983" s="37">
        <v>93.53</v>
      </c>
      <c r="F4983" s="38">
        <v>0</v>
      </c>
      <c r="G4983" s="7">
        <v>0</v>
      </c>
      <c r="H4983" s="38">
        <v>1</v>
      </c>
      <c r="I4983" s="7">
        <v>1</v>
      </c>
      <c r="J4983" s="36">
        <f t="shared" si="1240"/>
        <v>159.63014500000003</v>
      </c>
      <c r="K4983" s="37">
        <f t="shared" si="1241"/>
        <v>93.483235000000008</v>
      </c>
      <c r="L4983" s="36">
        <f t="shared" si="1242"/>
        <v>159.78985499999999</v>
      </c>
      <c r="M4983" s="37">
        <f t="shared" si="1243"/>
        <v>93.576764999999995</v>
      </c>
      <c r="O4983" s="39">
        <f t="shared" si="1244"/>
        <v>105750.37092252151</v>
      </c>
      <c r="P4983" s="40">
        <f t="shared" si="1245"/>
        <v>64205.53459533969</v>
      </c>
      <c r="Q4983" s="40">
        <f>S4983*F4983+T4983*G4983+AS4982*(1+$G$9/252)</f>
        <v>20546.075646898975</v>
      </c>
      <c r="R4983" s="41">
        <f t="shared" si="1248"/>
        <v>190501.98116476016</v>
      </c>
      <c r="S4983" s="36">
        <f>AU4982*H4982</f>
        <v>662.13994691955111</v>
      </c>
      <c r="T4983" s="37">
        <f>AV4982*I4982</f>
        <v>686.46995183726813</v>
      </c>
      <c r="U4983" s="57">
        <f t="shared" si="1251"/>
        <v>0.55511428425020315</v>
      </c>
      <c r="V4983" s="58">
        <f t="shared" si="1249"/>
        <v>0.33703342192441565</v>
      </c>
      <c r="W4983" s="59">
        <f t="shared" si="1250"/>
        <v>0.10785229382538133</v>
      </c>
      <c r="Y4983" s="7">
        <f t="shared" si="1246"/>
        <v>0</v>
      </c>
      <c r="Z4983" s="40"/>
      <c r="AA4983" s="40"/>
      <c r="AB4983" s="40"/>
      <c r="AC4983" s="40"/>
      <c r="AD4983" s="40"/>
      <c r="AE4983" s="40"/>
      <c r="AF4983" s="40"/>
      <c r="AG4983" s="41"/>
      <c r="AH4983" s="40"/>
      <c r="AI4983" s="40"/>
      <c r="AJ4983" s="40"/>
      <c r="AK4983" s="40"/>
      <c r="AL4983" s="40"/>
      <c r="AM4983" s="41"/>
      <c r="AN4983" s="36">
        <f>Y4983*(IF(AND(AH4983&gt;0,AI4983&lt;0),AH4983,0)+IF(AND(AJ4983&lt;0,AK4983&gt;0),AJ4983,0)+IF(AND(AL4983&gt;0,AM4983&gt;0),AL4983,0))</f>
        <v>0</v>
      </c>
      <c r="AO4983" s="37">
        <f>Y4983*(IF(AND(AH4983&gt;0,AI4983&lt;0),AI4983,0)+IF(AND(AJ4983&lt;0,AK4983&gt;0),AK4983,0)+IF(AND(AL4983&gt;0,AM4983&gt;0),AM4983,0))</f>
        <v>0</v>
      </c>
      <c r="AQ4983" s="40">
        <f>AU4983*D4983</f>
        <v>105750.37092252151</v>
      </c>
      <c r="AR4983" s="40">
        <f>AV4983*E4983</f>
        <v>64205.53459533969</v>
      </c>
      <c r="AS4983" s="40">
        <f>IF(AND(Y4983&lt;&gt;0,AN4983&lt;&gt;0),0,Q4983)</f>
        <v>20546.075646898975</v>
      </c>
      <c r="AT4983" s="41">
        <f t="shared" si="1252"/>
        <v>190501.98116476016</v>
      </c>
      <c r="AU4983" s="42">
        <f>S4983+AN4983</f>
        <v>662.13994691955111</v>
      </c>
      <c r="AV4983" s="37">
        <f>T4983+AO4983</f>
        <v>686.46995183726813</v>
      </c>
      <c r="AW4983" s="58">
        <f t="shared" si="1237"/>
        <v>0.55511428425020315</v>
      </c>
      <c r="AX4983" s="58">
        <f t="shared" si="1238"/>
        <v>0.33703342192441565</v>
      </c>
      <c r="AY4983" s="59">
        <f t="shared" si="1239"/>
        <v>0.10785229382538133</v>
      </c>
      <c r="AZ4983" s="54">
        <f t="shared" si="1247"/>
        <v>1.7049950394331104E-2</v>
      </c>
    </row>
    <row r="4984" spans="3:52" x14ac:dyDescent="0.25">
      <c r="C4984" s="35">
        <v>41900</v>
      </c>
      <c r="D4984" s="36">
        <v>158.93</v>
      </c>
      <c r="E4984" s="37">
        <v>93.48</v>
      </c>
      <c r="F4984" s="38">
        <v>0</v>
      </c>
      <c r="G4984" s="7">
        <v>0</v>
      </c>
      <c r="H4984" s="38">
        <v>1</v>
      </c>
      <c r="I4984" s="7">
        <v>1</v>
      </c>
      <c r="J4984" s="36">
        <f t="shared" si="1240"/>
        <v>158.85053500000001</v>
      </c>
      <c r="K4984" s="37">
        <f t="shared" si="1241"/>
        <v>93.433260000000004</v>
      </c>
      <c r="L4984" s="36">
        <f t="shared" si="1242"/>
        <v>159.00946500000001</v>
      </c>
      <c r="M4984" s="37">
        <f t="shared" si="1243"/>
        <v>93.526740000000004</v>
      </c>
      <c r="O4984" s="39">
        <f t="shared" si="1244"/>
        <v>105233.90176392427</v>
      </c>
      <c r="P4984" s="40">
        <f t="shared" si="1245"/>
        <v>64171.21109774783</v>
      </c>
      <c r="Q4984" s="40">
        <f>S4984*F4984+T4984*G4984+AS4983*(1+$G$9/252)</f>
        <v>20546.890967361152</v>
      </c>
      <c r="R4984" s="41">
        <f t="shared" si="1248"/>
        <v>189952.00382903326</v>
      </c>
      <c r="S4984" s="36">
        <f>AU4983*H4983</f>
        <v>662.13994691955111</v>
      </c>
      <c r="T4984" s="37">
        <f>AV4983*I4983</f>
        <v>686.46995183726813</v>
      </c>
      <c r="U4984" s="57">
        <f t="shared" si="1251"/>
        <v>0.55400258824666193</v>
      </c>
      <c r="V4984" s="58">
        <f t="shared" si="1249"/>
        <v>0.33782855565717157</v>
      </c>
      <c r="W4984" s="59">
        <f t="shared" si="1250"/>
        <v>0.10816885609616643</v>
      </c>
      <c r="Y4984" s="7">
        <f t="shared" si="1246"/>
        <v>0</v>
      </c>
      <c r="Z4984" s="40"/>
      <c r="AA4984" s="40"/>
      <c r="AB4984" s="40"/>
      <c r="AC4984" s="40"/>
      <c r="AD4984" s="40"/>
      <c r="AE4984" s="40"/>
      <c r="AF4984" s="40"/>
      <c r="AG4984" s="41"/>
      <c r="AH4984" s="40"/>
      <c r="AI4984" s="40"/>
      <c r="AJ4984" s="40"/>
      <c r="AK4984" s="40"/>
      <c r="AL4984" s="40"/>
      <c r="AM4984" s="41"/>
      <c r="AN4984" s="36">
        <f>Y4984*(IF(AND(AH4984&gt;0,AI4984&lt;0),AH4984,0)+IF(AND(AJ4984&lt;0,AK4984&gt;0),AJ4984,0)+IF(AND(AL4984&gt;0,AM4984&gt;0),AL4984,0))</f>
        <v>0</v>
      </c>
      <c r="AO4984" s="37">
        <f>Y4984*(IF(AND(AH4984&gt;0,AI4984&lt;0),AI4984,0)+IF(AND(AJ4984&lt;0,AK4984&gt;0),AK4984,0)+IF(AND(AL4984&gt;0,AM4984&gt;0),AM4984,0))</f>
        <v>0</v>
      </c>
      <c r="AQ4984" s="40">
        <f>AU4984*D4984</f>
        <v>105233.90176392427</v>
      </c>
      <c r="AR4984" s="40">
        <f>AV4984*E4984</f>
        <v>64171.21109774783</v>
      </c>
      <c r="AS4984" s="40">
        <f>IF(AND(Y4984&lt;&gt;0,AN4984&lt;&gt;0),0,Q4984)</f>
        <v>20546.890967361152</v>
      </c>
      <c r="AT4984" s="41">
        <f t="shared" si="1252"/>
        <v>189952.00382903326</v>
      </c>
      <c r="AU4984" s="42">
        <f>S4984+AN4984</f>
        <v>662.13994691955111</v>
      </c>
      <c r="AV4984" s="37">
        <f>T4984+AO4984</f>
        <v>686.46995183726813</v>
      </c>
      <c r="AW4984" s="58">
        <f t="shared" si="1237"/>
        <v>0.55400258824666193</v>
      </c>
      <c r="AX4984" s="58">
        <f t="shared" si="1238"/>
        <v>0.33782855565717157</v>
      </c>
      <c r="AY4984" s="59">
        <f t="shared" si="1239"/>
        <v>0.10816885609616643</v>
      </c>
      <c r="AZ4984" s="54">
        <f t="shared" si="1247"/>
        <v>-2.8869901108862228E-3</v>
      </c>
    </row>
    <row r="4985" spans="3:52" x14ac:dyDescent="0.25">
      <c r="C4985" s="35">
        <v>41901</v>
      </c>
      <c r="D4985" s="36">
        <v>158.33000000000001</v>
      </c>
      <c r="E4985" s="37">
        <v>94.36</v>
      </c>
      <c r="F4985" s="38">
        <v>0</v>
      </c>
      <c r="G4985" s="7">
        <v>0</v>
      </c>
      <c r="H4985" s="38">
        <v>1</v>
      </c>
      <c r="I4985" s="7">
        <v>1</v>
      </c>
      <c r="J4985" s="36">
        <f t="shared" si="1240"/>
        <v>158.25083500000002</v>
      </c>
      <c r="K4985" s="37">
        <f t="shared" si="1241"/>
        <v>94.312820000000002</v>
      </c>
      <c r="L4985" s="36">
        <f t="shared" si="1242"/>
        <v>158.409165</v>
      </c>
      <c r="M4985" s="37">
        <f t="shared" si="1243"/>
        <v>94.407179999999997</v>
      </c>
      <c r="O4985" s="39">
        <f t="shared" si="1244"/>
        <v>104836.61779577253</v>
      </c>
      <c r="P4985" s="40">
        <f t="shared" si="1245"/>
        <v>64775.30465536462</v>
      </c>
      <c r="Q4985" s="40">
        <f>S4985*F4985+T4985*G4985+AS4984*(1+$G$9/252)</f>
        <v>20547.706320177316</v>
      </c>
      <c r="R4985" s="41">
        <f t="shared" si="1248"/>
        <v>190159.62877131448</v>
      </c>
      <c r="S4985" s="36">
        <f>AU4984*H4984</f>
        <v>662.13994691955111</v>
      </c>
      <c r="T4985" s="37">
        <f>AV4984*I4984</f>
        <v>686.46995183726813</v>
      </c>
      <c r="U4985" s="57">
        <f t="shared" si="1251"/>
        <v>0.55130848999420801</v>
      </c>
      <c r="V4985" s="58">
        <f t="shared" si="1249"/>
        <v>0.34063646986429097</v>
      </c>
      <c r="W4985" s="59">
        <f t="shared" si="1250"/>
        <v>0.10805504014150101</v>
      </c>
      <c r="Y4985" s="7">
        <f t="shared" si="1246"/>
        <v>0</v>
      </c>
      <c r="Z4985" s="40"/>
      <c r="AA4985" s="40"/>
      <c r="AB4985" s="40"/>
      <c r="AC4985" s="40"/>
      <c r="AD4985" s="40"/>
      <c r="AE4985" s="40"/>
      <c r="AF4985" s="40"/>
      <c r="AG4985" s="41"/>
      <c r="AH4985" s="40"/>
      <c r="AI4985" s="40"/>
      <c r="AJ4985" s="40"/>
      <c r="AK4985" s="40"/>
      <c r="AL4985" s="40"/>
      <c r="AM4985" s="41"/>
      <c r="AN4985" s="36">
        <f>Y4985*(IF(AND(AH4985&gt;0,AI4985&lt;0),AH4985,0)+IF(AND(AJ4985&lt;0,AK4985&gt;0),AJ4985,0)+IF(AND(AL4985&gt;0,AM4985&gt;0),AL4985,0))</f>
        <v>0</v>
      </c>
      <c r="AO4985" s="37">
        <f>Y4985*(IF(AND(AH4985&gt;0,AI4985&lt;0),AI4985,0)+IF(AND(AJ4985&lt;0,AK4985&gt;0),AK4985,0)+IF(AND(AL4985&gt;0,AM4985&gt;0),AM4985,0))</f>
        <v>0</v>
      </c>
      <c r="AQ4985" s="40">
        <f>AU4985*D4985</f>
        <v>104836.61779577253</v>
      </c>
      <c r="AR4985" s="40">
        <f>AV4985*E4985</f>
        <v>64775.30465536462</v>
      </c>
      <c r="AS4985" s="40">
        <f>IF(AND(Y4985&lt;&gt;0,AN4985&lt;&gt;0),0,Q4985)</f>
        <v>20547.706320177316</v>
      </c>
      <c r="AT4985" s="41">
        <f t="shared" si="1252"/>
        <v>190159.62877131448</v>
      </c>
      <c r="AU4985" s="42">
        <f>S4985+AN4985</f>
        <v>662.13994691955111</v>
      </c>
      <c r="AV4985" s="37">
        <f>T4985+AO4985</f>
        <v>686.46995183726813</v>
      </c>
      <c r="AW4985" s="58">
        <f t="shared" si="1237"/>
        <v>0.55130848999420801</v>
      </c>
      <c r="AX4985" s="58">
        <f t="shared" si="1238"/>
        <v>0.34063646986429097</v>
      </c>
      <c r="AY4985" s="59">
        <f t="shared" si="1239"/>
        <v>0.10805504014150101</v>
      </c>
      <c r="AZ4985" s="54">
        <f t="shared" si="1247"/>
        <v>1.0930389682441977E-3</v>
      </c>
    </row>
    <row r="4986" spans="3:52" x14ac:dyDescent="0.25">
      <c r="C4986" s="35">
        <v>41904</v>
      </c>
      <c r="D4986" s="36">
        <v>157.86000000000001</v>
      </c>
      <c r="E4986" s="37">
        <v>93.93</v>
      </c>
      <c r="F4986" s="38">
        <v>0</v>
      </c>
      <c r="G4986" s="7">
        <v>0</v>
      </c>
      <c r="H4986" s="38">
        <v>1</v>
      </c>
      <c r="I4986" s="7">
        <v>1</v>
      </c>
      <c r="J4986" s="36">
        <f t="shared" si="1240"/>
        <v>157.78107000000003</v>
      </c>
      <c r="K4986" s="37">
        <f t="shared" si="1241"/>
        <v>93.883035000000007</v>
      </c>
      <c r="L4986" s="36">
        <f t="shared" si="1242"/>
        <v>157.93893</v>
      </c>
      <c r="M4986" s="37">
        <f t="shared" si="1243"/>
        <v>93.976965000000007</v>
      </c>
      <c r="O4986" s="39">
        <f t="shared" si="1244"/>
        <v>104525.41202072035</v>
      </c>
      <c r="P4986" s="40">
        <f t="shared" si="1245"/>
        <v>64480.122576074602</v>
      </c>
      <c r="Q4986" s="40">
        <f>S4986*F4986+T4986*G4986+AS4985*(1+$G$9/252)</f>
        <v>20548.52170534875</v>
      </c>
      <c r="R4986" s="41">
        <f t="shared" si="1248"/>
        <v>189554.0563021437</v>
      </c>
      <c r="S4986" s="36">
        <f>AU4985*H4985</f>
        <v>662.13994691955111</v>
      </c>
      <c r="T4986" s="37">
        <f>AV4985*I4985</f>
        <v>686.46995183726813</v>
      </c>
      <c r="U4986" s="57">
        <f t="shared" si="1251"/>
        <v>0.55142798872164389</v>
      </c>
      <c r="V4986" s="58">
        <f t="shared" si="1249"/>
        <v>0.34016746375131718</v>
      </c>
      <c r="W4986" s="59">
        <f t="shared" si="1250"/>
        <v>0.10840454752703893</v>
      </c>
      <c r="Y4986" s="7">
        <f t="shared" si="1246"/>
        <v>0</v>
      </c>
      <c r="Z4986" s="40"/>
      <c r="AA4986" s="40"/>
      <c r="AB4986" s="40"/>
      <c r="AC4986" s="40"/>
      <c r="AD4986" s="40"/>
      <c r="AE4986" s="40"/>
      <c r="AF4986" s="40"/>
      <c r="AG4986" s="41"/>
      <c r="AH4986" s="40"/>
      <c r="AI4986" s="40"/>
      <c r="AJ4986" s="40"/>
      <c r="AK4986" s="40"/>
      <c r="AL4986" s="40"/>
      <c r="AM4986" s="41"/>
      <c r="AN4986" s="36">
        <f>Y4986*(IF(AND(AH4986&gt;0,AI4986&lt;0),AH4986,0)+IF(AND(AJ4986&lt;0,AK4986&gt;0),AJ4986,0)+IF(AND(AL4986&gt;0,AM4986&gt;0),AL4986,0))</f>
        <v>0</v>
      </c>
      <c r="AO4986" s="37">
        <f>Y4986*(IF(AND(AH4986&gt;0,AI4986&lt;0),AI4986,0)+IF(AND(AJ4986&lt;0,AK4986&gt;0),AK4986,0)+IF(AND(AL4986&gt;0,AM4986&gt;0),AM4986,0))</f>
        <v>0</v>
      </c>
      <c r="AQ4986" s="40">
        <f>AU4986*D4986</f>
        <v>104525.41202072035</v>
      </c>
      <c r="AR4986" s="40">
        <f>AV4986*E4986</f>
        <v>64480.122576074602</v>
      </c>
      <c r="AS4986" s="40">
        <f>IF(AND(Y4986&lt;&gt;0,AN4986&lt;&gt;0),0,Q4986)</f>
        <v>20548.52170534875</v>
      </c>
      <c r="AT4986" s="41">
        <f t="shared" si="1252"/>
        <v>189554.0563021437</v>
      </c>
      <c r="AU4986" s="42">
        <f>S4986+AN4986</f>
        <v>662.13994691955111</v>
      </c>
      <c r="AV4986" s="37">
        <f>T4986+AO4986</f>
        <v>686.46995183726813</v>
      </c>
      <c r="AW4986" s="58">
        <f t="shared" si="1237"/>
        <v>0.55142798872164389</v>
      </c>
      <c r="AX4986" s="58">
        <f t="shared" si="1238"/>
        <v>0.34016746375131718</v>
      </c>
      <c r="AY4986" s="59">
        <f t="shared" si="1239"/>
        <v>0.10840454752703893</v>
      </c>
      <c r="AZ4986" s="54">
        <f t="shared" si="1247"/>
        <v>-3.1845480193856135E-3</v>
      </c>
    </row>
    <row r="4987" spans="3:52" x14ac:dyDescent="0.25">
      <c r="C4987" s="35">
        <v>41905</v>
      </c>
      <c r="D4987" s="36">
        <v>158</v>
      </c>
      <c r="E4987" s="37">
        <v>93.51</v>
      </c>
      <c r="F4987" s="38">
        <v>0</v>
      </c>
      <c r="G4987" s="7">
        <v>0</v>
      </c>
      <c r="H4987" s="38">
        <v>1</v>
      </c>
      <c r="I4987" s="7">
        <v>1</v>
      </c>
      <c r="J4987" s="36">
        <f t="shared" si="1240"/>
        <v>157.92100000000002</v>
      </c>
      <c r="K4987" s="37">
        <f t="shared" si="1241"/>
        <v>93.463245000000015</v>
      </c>
      <c r="L4987" s="36">
        <f t="shared" si="1242"/>
        <v>158.07899999999998</v>
      </c>
      <c r="M4987" s="37">
        <f t="shared" si="1243"/>
        <v>93.556754999999995</v>
      </c>
      <c r="O4987" s="39">
        <f t="shared" si="1244"/>
        <v>104618.11161328907</v>
      </c>
      <c r="P4987" s="40">
        <f t="shared" si="1245"/>
        <v>64191.805196302943</v>
      </c>
      <c r="Q4987" s="40">
        <f>S4987*F4987+T4987*G4987+AS4986*(1+$G$9/252)</f>
        <v>20549.337122876739</v>
      </c>
      <c r="R4987" s="41">
        <f t="shared" si="1248"/>
        <v>189359.25393246877</v>
      </c>
      <c r="S4987" s="36">
        <f>AU4986*H4986</f>
        <v>662.13994691955111</v>
      </c>
      <c r="T4987" s="37">
        <f>AV4986*I4986</f>
        <v>686.46995183726813</v>
      </c>
      <c r="U4987" s="57">
        <f t="shared" si="1251"/>
        <v>0.55248481096466007</v>
      </c>
      <c r="V4987" s="58">
        <f t="shared" si="1249"/>
        <v>0.33899481468804099</v>
      </c>
      <c r="W4987" s="59">
        <f t="shared" si="1250"/>
        <v>0.10852037434729889</v>
      </c>
      <c r="Y4987" s="7">
        <f t="shared" si="1246"/>
        <v>0</v>
      </c>
      <c r="Z4987" s="40"/>
      <c r="AA4987" s="40"/>
      <c r="AB4987" s="40"/>
      <c r="AC4987" s="40"/>
      <c r="AD4987" s="40"/>
      <c r="AE4987" s="40"/>
      <c r="AF4987" s="40"/>
      <c r="AG4987" s="41"/>
      <c r="AH4987" s="40"/>
      <c r="AI4987" s="40"/>
      <c r="AJ4987" s="40"/>
      <c r="AK4987" s="40"/>
      <c r="AL4987" s="40"/>
      <c r="AM4987" s="41"/>
      <c r="AN4987" s="36">
        <f>Y4987*(IF(AND(AH4987&gt;0,AI4987&lt;0),AH4987,0)+IF(AND(AJ4987&lt;0,AK4987&gt;0),AJ4987,0)+IF(AND(AL4987&gt;0,AM4987&gt;0),AL4987,0))</f>
        <v>0</v>
      </c>
      <c r="AO4987" s="37">
        <f>Y4987*(IF(AND(AH4987&gt;0,AI4987&lt;0),AI4987,0)+IF(AND(AJ4987&lt;0,AK4987&gt;0),AK4987,0)+IF(AND(AL4987&gt;0,AM4987&gt;0),AM4987,0))</f>
        <v>0</v>
      </c>
      <c r="AQ4987" s="40">
        <f>AU4987*D4987</f>
        <v>104618.11161328907</v>
      </c>
      <c r="AR4987" s="40">
        <f>AV4987*E4987</f>
        <v>64191.805196302943</v>
      </c>
      <c r="AS4987" s="40">
        <f>IF(AND(Y4987&lt;&gt;0,AN4987&lt;&gt;0),0,Q4987)</f>
        <v>20549.337122876739</v>
      </c>
      <c r="AT4987" s="41">
        <f t="shared" si="1252"/>
        <v>189359.25393246877</v>
      </c>
      <c r="AU4987" s="42">
        <f>S4987+AN4987</f>
        <v>662.13994691955111</v>
      </c>
      <c r="AV4987" s="37">
        <f>T4987+AO4987</f>
        <v>686.46995183726813</v>
      </c>
      <c r="AW4987" s="58">
        <f t="shared" si="1237"/>
        <v>0.55248481096466007</v>
      </c>
      <c r="AX4987" s="58">
        <f t="shared" si="1238"/>
        <v>0.33899481468804099</v>
      </c>
      <c r="AY4987" s="59">
        <f t="shared" si="1239"/>
        <v>0.10852037434729889</v>
      </c>
      <c r="AZ4987" s="54">
        <f t="shared" si="1247"/>
        <v>-1.0276876869594886E-3</v>
      </c>
    </row>
    <row r="4988" spans="3:52" x14ac:dyDescent="0.25">
      <c r="C4988" s="35">
        <v>41906</v>
      </c>
      <c r="D4988" s="36">
        <v>159.31</v>
      </c>
      <c r="E4988" s="37">
        <v>95</v>
      </c>
      <c r="F4988" s="38">
        <v>0</v>
      </c>
      <c r="G4988" s="7">
        <v>0</v>
      </c>
      <c r="H4988" s="38">
        <v>1</v>
      </c>
      <c r="I4988" s="7">
        <v>1</v>
      </c>
      <c r="J4988" s="36">
        <f t="shared" si="1240"/>
        <v>159.230345</v>
      </c>
      <c r="K4988" s="37">
        <f t="shared" si="1241"/>
        <v>94.952500000000001</v>
      </c>
      <c r="L4988" s="36">
        <f t="shared" si="1242"/>
        <v>159.389655</v>
      </c>
      <c r="M4988" s="37">
        <f t="shared" si="1243"/>
        <v>95.047499999999999</v>
      </c>
      <c r="O4988" s="39">
        <f t="shared" si="1244"/>
        <v>105485.51494375369</v>
      </c>
      <c r="P4988" s="40">
        <f t="shared" si="1245"/>
        <v>65214.645424540475</v>
      </c>
      <c r="Q4988" s="40">
        <f>S4988*F4988+T4988*G4988+AS4987*(1+$G$9/252)</f>
        <v>20550.152572762567</v>
      </c>
      <c r="R4988" s="41">
        <f t="shared" si="1248"/>
        <v>191250.31294105673</v>
      </c>
      <c r="S4988" s="36">
        <f>AU4987*H4987</f>
        <v>662.13994691955111</v>
      </c>
      <c r="T4988" s="37">
        <f>AV4987*I4987</f>
        <v>686.46995183726813</v>
      </c>
      <c r="U4988" s="57">
        <f t="shared" si="1251"/>
        <v>0.55155734556243197</v>
      </c>
      <c r="V4988" s="58">
        <f t="shared" si="1249"/>
        <v>0.3409910521016486</v>
      </c>
      <c r="W4988" s="59">
        <f t="shared" si="1250"/>
        <v>0.1074516023359194</v>
      </c>
      <c r="Y4988" s="7">
        <f t="shared" si="1246"/>
        <v>0</v>
      </c>
      <c r="Z4988" s="40"/>
      <c r="AA4988" s="40"/>
      <c r="AB4988" s="40"/>
      <c r="AC4988" s="40"/>
      <c r="AD4988" s="40"/>
      <c r="AE4988" s="40"/>
      <c r="AF4988" s="40"/>
      <c r="AG4988" s="41"/>
      <c r="AH4988" s="40"/>
      <c r="AI4988" s="40"/>
      <c r="AJ4988" s="40"/>
      <c r="AK4988" s="40"/>
      <c r="AL4988" s="40"/>
      <c r="AM4988" s="41"/>
      <c r="AN4988" s="36">
        <f>Y4988*(IF(AND(AH4988&gt;0,AI4988&lt;0),AH4988,0)+IF(AND(AJ4988&lt;0,AK4988&gt;0),AJ4988,0)+IF(AND(AL4988&gt;0,AM4988&gt;0),AL4988,0))</f>
        <v>0</v>
      </c>
      <c r="AO4988" s="37">
        <f>Y4988*(IF(AND(AH4988&gt;0,AI4988&lt;0),AI4988,0)+IF(AND(AJ4988&lt;0,AK4988&gt;0),AK4988,0)+IF(AND(AL4988&gt;0,AM4988&gt;0),AM4988,0))</f>
        <v>0</v>
      </c>
      <c r="AQ4988" s="40">
        <f>AU4988*D4988</f>
        <v>105485.51494375369</v>
      </c>
      <c r="AR4988" s="40">
        <f>AV4988*E4988</f>
        <v>65214.645424540475</v>
      </c>
      <c r="AS4988" s="40">
        <f>IF(AND(Y4988&lt;&gt;0,AN4988&lt;&gt;0),0,Q4988)</f>
        <v>20550.152572762567</v>
      </c>
      <c r="AT4988" s="41">
        <f t="shared" si="1252"/>
        <v>191250.31294105673</v>
      </c>
      <c r="AU4988" s="42">
        <f>S4988+AN4988</f>
        <v>662.13994691955111</v>
      </c>
      <c r="AV4988" s="37">
        <f>T4988+AO4988</f>
        <v>686.46995183726813</v>
      </c>
      <c r="AW4988" s="58">
        <f t="shared" si="1237"/>
        <v>0.55155734556243197</v>
      </c>
      <c r="AX4988" s="58">
        <f t="shared" si="1238"/>
        <v>0.3409910521016486</v>
      </c>
      <c r="AY4988" s="59">
        <f t="shared" si="1239"/>
        <v>0.1074516023359194</v>
      </c>
      <c r="AZ4988" s="54">
        <f t="shared" si="1247"/>
        <v>9.986620507399957E-3</v>
      </c>
    </row>
    <row r="4989" spans="3:52" x14ac:dyDescent="0.25">
      <c r="C4989" s="35">
        <v>41907</v>
      </c>
      <c r="D4989" s="36">
        <v>157.16</v>
      </c>
      <c r="E4989" s="37">
        <v>94.16</v>
      </c>
      <c r="F4989" s="38">
        <v>0</v>
      </c>
      <c r="G4989" s="7">
        <v>0</v>
      </c>
      <c r="H4989" s="38">
        <v>1</v>
      </c>
      <c r="I4989" s="7">
        <v>1</v>
      </c>
      <c r="J4989" s="36">
        <f t="shared" si="1240"/>
        <v>157.08142000000001</v>
      </c>
      <c r="K4989" s="37">
        <f t="shared" si="1241"/>
        <v>94.112920000000003</v>
      </c>
      <c r="L4989" s="36">
        <f t="shared" si="1242"/>
        <v>157.23857999999998</v>
      </c>
      <c r="M4989" s="37">
        <f t="shared" si="1243"/>
        <v>94.207079999999991</v>
      </c>
      <c r="O4989" s="39">
        <f t="shared" si="1244"/>
        <v>104061.91405787665</v>
      </c>
      <c r="P4989" s="40">
        <f t="shared" si="1245"/>
        <v>64638.010664997164</v>
      </c>
      <c r="Q4989" s="40">
        <f>S4989*F4989+T4989*G4989+AS4988*(1+$G$9/252)</f>
        <v>20550.968055007517</v>
      </c>
      <c r="R4989" s="41">
        <f t="shared" si="1248"/>
        <v>189250.89277788132</v>
      </c>
      <c r="S4989" s="36">
        <f>AU4988*H4988</f>
        <v>662.13994691955111</v>
      </c>
      <c r="T4989" s="37">
        <f>AV4988*I4988</f>
        <v>686.46995183726813</v>
      </c>
      <c r="U4989" s="57">
        <f t="shared" si="1251"/>
        <v>0.54986220952738818</v>
      </c>
      <c r="V4989" s="58">
        <f t="shared" si="1249"/>
        <v>0.34154666176851833</v>
      </c>
      <c r="W4989" s="59">
        <f t="shared" si="1250"/>
        <v>0.10859112870409354</v>
      </c>
      <c r="Y4989" s="7">
        <f t="shared" si="1246"/>
        <v>0</v>
      </c>
      <c r="Z4989" s="40"/>
      <c r="AA4989" s="40"/>
      <c r="AB4989" s="40"/>
      <c r="AC4989" s="40"/>
      <c r="AD4989" s="40"/>
      <c r="AE4989" s="40"/>
      <c r="AF4989" s="40"/>
      <c r="AG4989" s="41"/>
      <c r="AH4989" s="40"/>
      <c r="AI4989" s="40"/>
      <c r="AJ4989" s="40"/>
      <c r="AK4989" s="40"/>
      <c r="AL4989" s="40"/>
      <c r="AM4989" s="41"/>
      <c r="AN4989" s="36">
        <f>Y4989*(IF(AND(AH4989&gt;0,AI4989&lt;0),AH4989,0)+IF(AND(AJ4989&lt;0,AK4989&gt;0),AJ4989,0)+IF(AND(AL4989&gt;0,AM4989&gt;0),AL4989,0))</f>
        <v>0</v>
      </c>
      <c r="AO4989" s="37">
        <f>Y4989*(IF(AND(AH4989&gt;0,AI4989&lt;0),AI4989,0)+IF(AND(AJ4989&lt;0,AK4989&gt;0),AK4989,0)+IF(AND(AL4989&gt;0,AM4989&gt;0),AM4989,0))</f>
        <v>0</v>
      </c>
      <c r="AQ4989" s="40">
        <f>AU4989*D4989</f>
        <v>104061.91405787665</v>
      </c>
      <c r="AR4989" s="40">
        <f>AV4989*E4989</f>
        <v>64638.010664997164</v>
      </c>
      <c r="AS4989" s="40">
        <f>IF(AND(Y4989&lt;&gt;0,AN4989&lt;&gt;0),0,Q4989)</f>
        <v>20550.968055007517</v>
      </c>
      <c r="AT4989" s="41">
        <f t="shared" si="1252"/>
        <v>189250.89277788132</v>
      </c>
      <c r="AU4989" s="42">
        <f>S4989+AN4989</f>
        <v>662.13994691955111</v>
      </c>
      <c r="AV4989" s="37">
        <f>T4989+AO4989</f>
        <v>686.46995183726813</v>
      </c>
      <c r="AW4989" s="58">
        <f t="shared" si="1237"/>
        <v>0.54986220952738818</v>
      </c>
      <c r="AX4989" s="58">
        <f t="shared" si="1238"/>
        <v>0.34154666176851833</v>
      </c>
      <c r="AY4989" s="59">
        <f t="shared" si="1239"/>
        <v>0.10859112870409354</v>
      </c>
      <c r="AZ4989" s="54">
        <f t="shared" si="1247"/>
        <v>-1.045446740676248E-2</v>
      </c>
    </row>
    <row r="4990" spans="3:52" x14ac:dyDescent="0.25">
      <c r="C4990" s="35">
        <v>41908</v>
      </c>
      <c r="D4990" s="36">
        <v>159.78</v>
      </c>
      <c r="E4990" s="37">
        <v>94.7</v>
      </c>
      <c r="F4990" s="38">
        <v>0</v>
      </c>
      <c r="G4990" s="7">
        <v>0</v>
      </c>
      <c r="H4990" s="38">
        <v>1</v>
      </c>
      <c r="I4990" s="7">
        <v>1</v>
      </c>
      <c r="J4990" s="36">
        <f t="shared" si="1240"/>
        <v>159.70011000000002</v>
      </c>
      <c r="K4990" s="37">
        <f t="shared" si="1241"/>
        <v>94.652650000000008</v>
      </c>
      <c r="L4990" s="36">
        <f t="shared" si="1242"/>
        <v>159.85988999999998</v>
      </c>
      <c r="M4990" s="37">
        <f t="shared" si="1243"/>
        <v>94.747349999999997</v>
      </c>
      <c r="O4990" s="39">
        <f t="shared" si="1244"/>
        <v>105796.72071880588</v>
      </c>
      <c r="P4990" s="40">
        <f t="shared" si="1245"/>
        <v>65008.704438989291</v>
      </c>
      <c r="Q4990" s="40">
        <f>S4990*F4990+T4990*G4990+AS4989*(1+$G$9/252)</f>
        <v>20551.783569612871</v>
      </c>
      <c r="R4990" s="41">
        <f t="shared" si="1248"/>
        <v>191357.20872740803</v>
      </c>
      <c r="S4990" s="36">
        <f>AU4989*H4989</f>
        <v>662.13994691955111</v>
      </c>
      <c r="T4990" s="37">
        <f>AV4989*I4989</f>
        <v>686.46995183726813</v>
      </c>
      <c r="U4990" s="57">
        <f t="shared" si="1251"/>
        <v>0.55287554319166166</v>
      </c>
      <c r="V4990" s="58">
        <f t="shared" si="1249"/>
        <v>0.33972435567658926</v>
      </c>
      <c r="W4990" s="59">
        <f t="shared" si="1250"/>
        <v>0.10740010113174925</v>
      </c>
      <c r="Y4990" s="7">
        <f t="shared" si="1246"/>
        <v>0</v>
      </c>
      <c r="Z4990" s="40"/>
      <c r="AA4990" s="40"/>
      <c r="AB4990" s="40"/>
      <c r="AC4990" s="40"/>
      <c r="AD4990" s="40"/>
      <c r="AE4990" s="40"/>
      <c r="AF4990" s="40"/>
      <c r="AG4990" s="41"/>
      <c r="AH4990" s="40"/>
      <c r="AI4990" s="40"/>
      <c r="AJ4990" s="40"/>
      <c r="AK4990" s="40"/>
      <c r="AL4990" s="40"/>
      <c r="AM4990" s="41"/>
      <c r="AN4990" s="36">
        <f>Y4990*(IF(AND(AH4990&gt;0,AI4990&lt;0),AH4990,0)+IF(AND(AJ4990&lt;0,AK4990&gt;0),AJ4990,0)+IF(AND(AL4990&gt;0,AM4990&gt;0),AL4990,0))</f>
        <v>0</v>
      </c>
      <c r="AO4990" s="37">
        <f>Y4990*(IF(AND(AH4990&gt;0,AI4990&lt;0),AI4990,0)+IF(AND(AJ4990&lt;0,AK4990&gt;0),AK4990,0)+IF(AND(AL4990&gt;0,AM4990&gt;0),AM4990,0))</f>
        <v>0</v>
      </c>
      <c r="AQ4990" s="40">
        <f>AU4990*D4990</f>
        <v>105796.72071880588</v>
      </c>
      <c r="AR4990" s="40">
        <f>AV4990*E4990</f>
        <v>65008.704438989291</v>
      </c>
      <c r="AS4990" s="40">
        <f>IF(AND(Y4990&lt;&gt;0,AN4990&lt;&gt;0),0,Q4990)</f>
        <v>20551.783569612871</v>
      </c>
      <c r="AT4990" s="41">
        <f t="shared" si="1252"/>
        <v>191357.20872740803</v>
      </c>
      <c r="AU4990" s="42">
        <f>S4990+AN4990</f>
        <v>662.13994691955111</v>
      </c>
      <c r="AV4990" s="37">
        <f>T4990+AO4990</f>
        <v>686.46995183726813</v>
      </c>
      <c r="AW4990" s="58">
        <f t="shared" si="1237"/>
        <v>0.55287554319166166</v>
      </c>
      <c r="AX4990" s="58">
        <f t="shared" si="1238"/>
        <v>0.33972435567658926</v>
      </c>
      <c r="AY4990" s="59">
        <f t="shared" si="1239"/>
        <v>0.10740010113174925</v>
      </c>
      <c r="AZ4990" s="54">
        <f t="shared" si="1247"/>
        <v>1.1129754362632305E-2</v>
      </c>
    </row>
    <row r="4991" spans="3:52" x14ac:dyDescent="0.25">
      <c r="C4991" s="35">
        <v>41911</v>
      </c>
      <c r="D4991" s="36">
        <v>162.18</v>
      </c>
      <c r="E4991" s="37">
        <v>96.22</v>
      </c>
      <c r="F4991" s="38">
        <v>0</v>
      </c>
      <c r="G4991" s="7">
        <v>0</v>
      </c>
      <c r="H4991" s="38">
        <v>1</v>
      </c>
      <c r="I4991" s="7">
        <v>1</v>
      </c>
      <c r="J4991" s="36">
        <f t="shared" si="1240"/>
        <v>162.09891000000002</v>
      </c>
      <c r="K4991" s="37">
        <f t="shared" si="1241"/>
        <v>96.171890000000005</v>
      </c>
      <c r="L4991" s="36">
        <f t="shared" si="1242"/>
        <v>162.26109</v>
      </c>
      <c r="M4991" s="37">
        <f t="shared" si="1243"/>
        <v>96.268109999999993</v>
      </c>
      <c r="O4991" s="39">
        <f t="shared" si="1244"/>
        <v>107385.8565914128</v>
      </c>
      <c r="P4991" s="40">
        <f t="shared" si="1245"/>
        <v>66052.138765781943</v>
      </c>
      <c r="Q4991" s="40">
        <f>S4991*F4991+T4991*G4991+AS4990*(1+$G$9/252)</f>
        <v>20552.599116579917</v>
      </c>
      <c r="R4991" s="41">
        <f t="shared" si="1248"/>
        <v>193990.59447377466</v>
      </c>
      <c r="S4991" s="36">
        <f>AU4990*H4990</f>
        <v>662.13994691955111</v>
      </c>
      <c r="T4991" s="37">
        <f>AV4990*I4990</f>
        <v>686.46995183726813</v>
      </c>
      <c r="U4991" s="57">
        <f t="shared" si="1251"/>
        <v>0.55356218110837407</v>
      </c>
      <c r="V4991" s="58">
        <f t="shared" si="1249"/>
        <v>0.34049144983011764</v>
      </c>
      <c r="W4991" s="59">
        <f t="shared" si="1250"/>
        <v>0.10594636906150827</v>
      </c>
      <c r="Y4991" s="7">
        <f t="shared" si="1246"/>
        <v>0</v>
      </c>
      <c r="Z4991" s="40"/>
      <c r="AA4991" s="40"/>
      <c r="AB4991" s="40"/>
      <c r="AC4991" s="40"/>
      <c r="AD4991" s="40"/>
      <c r="AE4991" s="40"/>
      <c r="AF4991" s="40"/>
      <c r="AG4991" s="41"/>
      <c r="AH4991" s="40"/>
      <c r="AI4991" s="40"/>
      <c r="AJ4991" s="40"/>
      <c r="AK4991" s="40"/>
      <c r="AL4991" s="40"/>
      <c r="AM4991" s="41"/>
      <c r="AN4991" s="36">
        <f>Y4991*(IF(AND(AH4991&gt;0,AI4991&lt;0),AH4991,0)+IF(AND(AJ4991&lt;0,AK4991&gt;0),AJ4991,0)+IF(AND(AL4991&gt;0,AM4991&gt;0),AL4991,0))</f>
        <v>0</v>
      </c>
      <c r="AO4991" s="37">
        <f>Y4991*(IF(AND(AH4991&gt;0,AI4991&lt;0),AI4991,0)+IF(AND(AJ4991&lt;0,AK4991&gt;0),AK4991,0)+IF(AND(AL4991&gt;0,AM4991&gt;0),AM4991,0))</f>
        <v>0</v>
      </c>
      <c r="AQ4991" s="40">
        <f>AU4991*D4991</f>
        <v>107385.8565914128</v>
      </c>
      <c r="AR4991" s="40">
        <f>AV4991*E4991</f>
        <v>66052.138765781943</v>
      </c>
      <c r="AS4991" s="40">
        <f>IF(AND(Y4991&lt;&gt;0,AN4991&lt;&gt;0),0,Q4991)</f>
        <v>20552.599116579917</v>
      </c>
      <c r="AT4991" s="41">
        <f t="shared" si="1252"/>
        <v>193990.59447377466</v>
      </c>
      <c r="AU4991" s="42">
        <f>S4991+AN4991</f>
        <v>662.13994691955111</v>
      </c>
      <c r="AV4991" s="37">
        <f>T4991+AO4991</f>
        <v>686.46995183726813</v>
      </c>
      <c r="AW4991" s="58">
        <f t="shared" si="1237"/>
        <v>0.55356218110837407</v>
      </c>
      <c r="AX4991" s="58">
        <f t="shared" si="1238"/>
        <v>0.34049144983011764</v>
      </c>
      <c r="AY4991" s="59">
        <f t="shared" si="1239"/>
        <v>0.10594636906150827</v>
      </c>
      <c r="AZ4991" s="54">
        <f t="shared" si="1247"/>
        <v>1.3761622903467163E-2</v>
      </c>
    </row>
    <row r="4992" spans="3:52" x14ac:dyDescent="0.25">
      <c r="C4992" s="35">
        <v>41912</v>
      </c>
      <c r="D4992" s="36">
        <v>161.44999999999999</v>
      </c>
      <c r="E4992" s="37">
        <v>94.81</v>
      </c>
      <c r="F4992" s="38">
        <v>0</v>
      </c>
      <c r="G4992" s="7">
        <v>0</v>
      </c>
      <c r="H4992" s="38">
        <v>1</v>
      </c>
      <c r="I4992" s="7">
        <v>1</v>
      </c>
      <c r="J4992" s="36">
        <f t="shared" si="1240"/>
        <v>161.36927499999999</v>
      </c>
      <c r="K4992" s="37">
        <f t="shared" si="1241"/>
        <v>94.762595000000005</v>
      </c>
      <c r="L4992" s="36">
        <f t="shared" si="1242"/>
        <v>161.53072499999999</v>
      </c>
      <c r="M4992" s="37">
        <f t="shared" si="1243"/>
        <v>94.857405</v>
      </c>
      <c r="O4992" s="39">
        <f t="shared" si="1244"/>
        <v>106902.49443016152</v>
      </c>
      <c r="P4992" s="40">
        <f t="shared" si="1245"/>
        <v>65084.216133691392</v>
      </c>
      <c r="Q4992" s="40">
        <f>S4992*F4992+T4992*G4992+AS4991*(1+$G$9/252)</f>
        <v>20553.414695909938</v>
      </c>
      <c r="R4992" s="41">
        <f t="shared" si="1248"/>
        <v>192540.12525976286</v>
      </c>
      <c r="S4992" s="36">
        <f>AU4991*H4991</f>
        <v>662.13994691955111</v>
      </c>
      <c r="T4992" s="37">
        <f>AV4991*I4991</f>
        <v>686.46995183726813</v>
      </c>
      <c r="U4992" s="57">
        <f t="shared" si="1251"/>
        <v>0.55522190133581495</v>
      </c>
      <c r="V4992" s="58">
        <f t="shared" si="1249"/>
        <v>0.33802936424749863</v>
      </c>
      <c r="W4992" s="59">
        <f t="shared" si="1250"/>
        <v>0.10674873441668629</v>
      </c>
      <c r="Y4992" s="7">
        <f t="shared" si="1246"/>
        <v>0</v>
      </c>
      <c r="Z4992" s="40"/>
      <c r="AA4992" s="40"/>
      <c r="AB4992" s="40"/>
      <c r="AC4992" s="40"/>
      <c r="AD4992" s="40"/>
      <c r="AE4992" s="40"/>
      <c r="AF4992" s="40"/>
      <c r="AG4992" s="41"/>
      <c r="AH4992" s="40"/>
      <c r="AI4992" s="40"/>
      <c r="AJ4992" s="40"/>
      <c r="AK4992" s="40"/>
      <c r="AL4992" s="40"/>
      <c r="AM4992" s="41"/>
      <c r="AN4992" s="36">
        <f>Y4992*(IF(AND(AH4992&gt;0,AI4992&lt;0),AH4992,0)+IF(AND(AJ4992&lt;0,AK4992&gt;0),AJ4992,0)+IF(AND(AL4992&gt;0,AM4992&gt;0),AL4992,0))</f>
        <v>0</v>
      </c>
      <c r="AO4992" s="37">
        <f>Y4992*(IF(AND(AH4992&gt;0,AI4992&lt;0),AI4992,0)+IF(AND(AJ4992&lt;0,AK4992&gt;0),AK4992,0)+IF(AND(AL4992&gt;0,AM4992&gt;0),AM4992,0))</f>
        <v>0</v>
      </c>
      <c r="AQ4992" s="40">
        <f>AU4992*D4992</f>
        <v>106902.49443016152</v>
      </c>
      <c r="AR4992" s="40">
        <f>AV4992*E4992</f>
        <v>65084.216133691392</v>
      </c>
      <c r="AS4992" s="40">
        <f>IF(AND(Y4992&lt;&gt;0,AN4992&lt;&gt;0),0,Q4992)</f>
        <v>20553.414695909938</v>
      </c>
      <c r="AT4992" s="41">
        <f t="shared" si="1252"/>
        <v>192540.12525976286</v>
      </c>
      <c r="AU4992" s="42">
        <f>S4992+AN4992</f>
        <v>662.13994691955111</v>
      </c>
      <c r="AV4992" s="37">
        <f>T4992+AO4992</f>
        <v>686.46995183726813</v>
      </c>
      <c r="AW4992" s="58">
        <f t="shared" si="1237"/>
        <v>0.55522190133581495</v>
      </c>
      <c r="AX4992" s="58">
        <f t="shared" si="1238"/>
        <v>0.33802936424749863</v>
      </c>
      <c r="AY4992" s="59">
        <f t="shared" si="1239"/>
        <v>0.10674873441668629</v>
      </c>
      <c r="AZ4992" s="54">
        <f t="shared" si="1247"/>
        <v>-7.4770079340515938E-3</v>
      </c>
    </row>
    <row r="4993" spans="3:52" x14ac:dyDescent="0.25">
      <c r="C4993" s="35">
        <v>41913</v>
      </c>
      <c r="D4993" s="36">
        <v>158.13999999999999</v>
      </c>
      <c r="E4993" s="37">
        <v>94.19</v>
      </c>
      <c r="F4993" s="38">
        <v>0</v>
      </c>
      <c r="G4993" s="7">
        <v>0</v>
      </c>
      <c r="H4993" s="38">
        <v>1</v>
      </c>
      <c r="I4993" s="7">
        <v>1</v>
      </c>
      <c r="J4993" s="36">
        <f t="shared" si="1240"/>
        <v>158.06092999999998</v>
      </c>
      <c r="K4993" s="37">
        <f t="shared" si="1241"/>
        <v>94.142904999999999</v>
      </c>
      <c r="L4993" s="36">
        <f t="shared" si="1242"/>
        <v>158.21906999999999</v>
      </c>
      <c r="M4993" s="37">
        <f t="shared" si="1243"/>
        <v>94.237094999999997</v>
      </c>
      <c r="O4993" s="39">
        <f t="shared" si="1244"/>
        <v>104710.8112058578</v>
      </c>
      <c r="P4993" s="40">
        <f t="shared" si="1245"/>
        <v>64658.604763552285</v>
      </c>
      <c r="Q4993" s="40">
        <f>S4993*F4993+T4993*G4993+AS4992*(1+$G$9/252)</f>
        <v>20554.230307604219</v>
      </c>
      <c r="R4993" s="41">
        <f t="shared" si="1248"/>
        <v>189923.64627701431</v>
      </c>
      <c r="S4993" s="36">
        <f>AU4992*H4992</f>
        <v>662.13994691955111</v>
      </c>
      <c r="T4993" s="37">
        <f>AV4992*I4992</f>
        <v>686.46995183726813</v>
      </c>
      <c r="U4993" s="57">
        <f t="shared" si="1251"/>
        <v>0.55133109151206583</v>
      </c>
      <c r="V4993" s="58">
        <f t="shared" si="1249"/>
        <v>0.34044525803408426</v>
      </c>
      <c r="W4993" s="59">
        <f t="shared" si="1250"/>
        <v>0.10822365045384985</v>
      </c>
      <c r="Y4993" s="7">
        <f t="shared" si="1246"/>
        <v>0</v>
      </c>
      <c r="Z4993" s="40"/>
      <c r="AA4993" s="40"/>
      <c r="AB4993" s="40"/>
      <c r="AC4993" s="40"/>
      <c r="AD4993" s="40"/>
      <c r="AE4993" s="40"/>
      <c r="AF4993" s="40"/>
      <c r="AG4993" s="41"/>
      <c r="AH4993" s="40"/>
      <c r="AI4993" s="40"/>
      <c r="AJ4993" s="40"/>
      <c r="AK4993" s="40"/>
      <c r="AL4993" s="40"/>
      <c r="AM4993" s="41"/>
      <c r="AN4993" s="36">
        <f>Y4993*(IF(AND(AH4993&gt;0,AI4993&lt;0),AH4993,0)+IF(AND(AJ4993&lt;0,AK4993&gt;0),AJ4993,0)+IF(AND(AL4993&gt;0,AM4993&gt;0),AL4993,0))</f>
        <v>0</v>
      </c>
      <c r="AO4993" s="37">
        <f>Y4993*(IF(AND(AH4993&gt;0,AI4993&lt;0),AI4993,0)+IF(AND(AJ4993&lt;0,AK4993&gt;0),AK4993,0)+IF(AND(AL4993&gt;0,AM4993&gt;0),AM4993,0))</f>
        <v>0</v>
      </c>
      <c r="AQ4993" s="40">
        <f>AU4993*D4993</f>
        <v>104710.8112058578</v>
      </c>
      <c r="AR4993" s="40">
        <f>AV4993*E4993</f>
        <v>64658.604763552285</v>
      </c>
      <c r="AS4993" s="40">
        <f>IF(AND(Y4993&lt;&gt;0,AN4993&lt;&gt;0),0,Q4993)</f>
        <v>20554.230307604219</v>
      </c>
      <c r="AT4993" s="41">
        <f t="shared" si="1252"/>
        <v>189923.64627701431</v>
      </c>
      <c r="AU4993" s="42">
        <f>S4993+AN4993</f>
        <v>662.13994691955111</v>
      </c>
      <c r="AV4993" s="37">
        <f>T4993+AO4993</f>
        <v>686.46995183726813</v>
      </c>
      <c r="AW4993" s="58">
        <f t="shared" si="1237"/>
        <v>0.55133109151206583</v>
      </c>
      <c r="AX4993" s="58">
        <f t="shared" si="1238"/>
        <v>0.34044525803408426</v>
      </c>
      <c r="AY4993" s="59">
        <f t="shared" si="1239"/>
        <v>0.10822365045384985</v>
      </c>
      <c r="AZ4993" s="54">
        <f t="shared" si="1247"/>
        <v>-1.3589266025554769E-2</v>
      </c>
    </row>
    <row r="4994" spans="3:52" x14ac:dyDescent="0.25">
      <c r="C4994" s="35">
        <v>41914</v>
      </c>
      <c r="D4994" s="36">
        <v>159.03</v>
      </c>
      <c r="E4994" s="37">
        <v>94.12</v>
      </c>
      <c r="F4994" s="38">
        <v>0</v>
      </c>
      <c r="G4994" s="7">
        <v>0</v>
      </c>
      <c r="H4994" s="38">
        <v>1</v>
      </c>
      <c r="I4994" s="7">
        <v>1</v>
      </c>
      <c r="J4994" s="36">
        <f t="shared" si="1240"/>
        <v>158.95048500000001</v>
      </c>
      <c r="K4994" s="37">
        <f t="shared" si="1241"/>
        <v>94.072940000000003</v>
      </c>
      <c r="L4994" s="36">
        <f t="shared" si="1242"/>
        <v>159.10951499999999</v>
      </c>
      <c r="M4994" s="37">
        <f t="shared" si="1243"/>
        <v>94.167060000000006</v>
      </c>
      <c r="O4994" s="39">
        <f t="shared" si="1244"/>
        <v>105300.11575861622</v>
      </c>
      <c r="P4994" s="40">
        <f t="shared" si="1245"/>
        <v>64610.551866923677</v>
      </c>
      <c r="Q4994" s="40">
        <f>S4994*F4994+T4994*G4994+AS4993*(1+$G$9/252)</f>
        <v>20555.045951664044</v>
      </c>
      <c r="R4994" s="41">
        <f t="shared" si="1248"/>
        <v>190465.71357720392</v>
      </c>
      <c r="S4994" s="36">
        <f>AU4993*H4993</f>
        <v>662.13994691955111</v>
      </c>
      <c r="T4994" s="37">
        <f>AV4993*I4993</f>
        <v>686.46995183726813</v>
      </c>
      <c r="U4994" s="57">
        <f t="shared" si="1251"/>
        <v>0.5528560168701101</v>
      </c>
      <c r="V4994" s="58">
        <f t="shared" si="1249"/>
        <v>0.33922405588622778</v>
      </c>
      <c r="W4994" s="59">
        <f t="shared" si="1250"/>
        <v>0.10791992724366216</v>
      </c>
      <c r="Y4994" s="7">
        <f t="shared" si="1246"/>
        <v>0</v>
      </c>
      <c r="Z4994" s="40"/>
      <c r="AA4994" s="40"/>
      <c r="AB4994" s="40"/>
      <c r="AC4994" s="40"/>
      <c r="AD4994" s="40"/>
      <c r="AE4994" s="40"/>
      <c r="AF4994" s="40"/>
      <c r="AG4994" s="41"/>
      <c r="AH4994" s="40"/>
      <c r="AI4994" s="40"/>
      <c r="AJ4994" s="40"/>
      <c r="AK4994" s="40"/>
      <c r="AL4994" s="40"/>
      <c r="AM4994" s="41"/>
      <c r="AN4994" s="36">
        <f>Y4994*(IF(AND(AH4994&gt;0,AI4994&lt;0),AH4994,0)+IF(AND(AJ4994&lt;0,AK4994&gt;0),AJ4994,0)+IF(AND(AL4994&gt;0,AM4994&gt;0),AL4994,0))</f>
        <v>0</v>
      </c>
      <c r="AO4994" s="37">
        <f>Y4994*(IF(AND(AH4994&gt;0,AI4994&lt;0),AI4994,0)+IF(AND(AJ4994&lt;0,AK4994&gt;0),AK4994,0)+IF(AND(AL4994&gt;0,AM4994&gt;0),AM4994,0))</f>
        <v>0</v>
      </c>
      <c r="AQ4994" s="40">
        <f>AU4994*D4994</f>
        <v>105300.11575861622</v>
      </c>
      <c r="AR4994" s="40">
        <f>AV4994*E4994</f>
        <v>64610.551866923677</v>
      </c>
      <c r="AS4994" s="40">
        <f>IF(AND(Y4994&lt;&gt;0,AN4994&lt;&gt;0),0,Q4994)</f>
        <v>20555.045951664044</v>
      </c>
      <c r="AT4994" s="41">
        <f t="shared" si="1252"/>
        <v>190465.71357720392</v>
      </c>
      <c r="AU4994" s="42">
        <f>S4994+AN4994</f>
        <v>662.13994691955111</v>
      </c>
      <c r="AV4994" s="37">
        <f>T4994+AO4994</f>
        <v>686.46995183726813</v>
      </c>
      <c r="AW4994" s="58">
        <f t="shared" si="1237"/>
        <v>0.5528560168701101</v>
      </c>
      <c r="AX4994" s="58">
        <f t="shared" si="1238"/>
        <v>0.33922405588622778</v>
      </c>
      <c r="AY4994" s="59">
        <f t="shared" si="1239"/>
        <v>0.10791992724366216</v>
      </c>
      <c r="AZ4994" s="54">
        <f t="shared" si="1247"/>
        <v>2.8541327571132147E-3</v>
      </c>
    </row>
    <row r="4995" spans="3:52" x14ac:dyDescent="0.25">
      <c r="C4995" s="35">
        <v>41915</v>
      </c>
      <c r="D4995" s="36">
        <v>162.74</v>
      </c>
      <c r="E4995" s="37">
        <v>94.86</v>
      </c>
      <c r="F4995" s="38">
        <v>0</v>
      </c>
      <c r="G4995" s="7">
        <v>0</v>
      </c>
      <c r="H4995" s="38">
        <v>1</v>
      </c>
      <c r="I4995" s="7">
        <v>1</v>
      </c>
      <c r="J4995" s="36">
        <f t="shared" si="1240"/>
        <v>162.65863000000002</v>
      </c>
      <c r="K4995" s="37">
        <f t="shared" si="1241"/>
        <v>94.812570000000008</v>
      </c>
      <c r="L4995" s="36">
        <f t="shared" si="1242"/>
        <v>162.82137</v>
      </c>
      <c r="M4995" s="37">
        <f t="shared" si="1243"/>
        <v>94.907429999999991</v>
      </c>
      <c r="O4995" s="39">
        <f t="shared" si="1244"/>
        <v>107756.65496168776</v>
      </c>
      <c r="P4995" s="40">
        <f t="shared" si="1245"/>
        <v>65118.539631283253</v>
      </c>
      <c r="Q4995" s="40">
        <f>S4995*F4995+T4995*G4995+AS4994*(1+$G$9/252)</f>
        <v>20555.861628090697</v>
      </c>
      <c r="R4995" s="41">
        <f t="shared" si="1248"/>
        <v>193431.05622106171</v>
      </c>
      <c r="S4995" s="36">
        <f>AU4994*H4994</f>
        <v>662.13994691955111</v>
      </c>
      <c r="T4995" s="37">
        <f>AV4994*I4994</f>
        <v>686.46995183726813</v>
      </c>
      <c r="U4995" s="57">
        <f t="shared" si="1251"/>
        <v>0.55708042476146447</v>
      </c>
      <c r="V4995" s="58">
        <f t="shared" si="1249"/>
        <v>0.33664986845164541</v>
      </c>
      <c r="W4995" s="59">
        <f t="shared" si="1250"/>
        <v>0.10626970678689018</v>
      </c>
      <c r="Y4995" s="7">
        <f t="shared" si="1246"/>
        <v>0</v>
      </c>
      <c r="Z4995" s="40"/>
      <c r="AA4995" s="40"/>
      <c r="AB4995" s="40"/>
      <c r="AC4995" s="40"/>
      <c r="AD4995" s="40"/>
      <c r="AE4995" s="40"/>
      <c r="AF4995" s="40"/>
      <c r="AG4995" s="41"/>
      <c r="AH4995" s="40"/>
      <c r="AI4995" s="40"/>
      <c r="AJ4995" s="40"/>
      <c r="AK4995" s="40"/>
      <c r="AL4995" s="40"/>
      <c r="AM4995" s="41"/>
      <c r="AN4995" s="36">
        <f>Y4995*(IF(AND(AH4995&gt;0,AI4995&lt;0),AH4995,0)+IF(AND(AJ4995&lt;0,AK4995&gt;0),AJ4995,0)+IF(AND(AL4995&gt;0,AM4995&gt;0),AL4995,0))</f>
        <v>0</v>
      </c>
      <c r="AO4995" s="37">
        <f>Y4995*(IF(AND(AH4995&gt;0,AI4995&lt;0),AI4995,0)+IF(AND(AJ4995&lt;0,AK4995&gt;0),AK4995,0)+IF(AND(AL4995&gt;0,AM4995&gt;0),AM4995,0))</f>
        <v>0</v>
      </c>
      <c r="AQ4995" s="40">
        <f>AU4995*D4995</f>
        <v>107756.65496168776</v>
      </c>
      <c r="AR4995" s="40">
        <f>AV4995*E4995</f>
        <v>65118.539631283253</v>
      </c>
      <c r="AS4995" s="40">
        <f>IF(AND(Y4995&lt;&gt;0,AN4995&lt;&gt;0),0,Q4995)</f>
        <v>20555.861628090697</v>
      </c>
      <c r="AT4995" s="41">
        <f t="shared" si="1252"/>
        <v>193431.05622106171</v>
      </c>
      <c r="AU4995" s="42">
        <f>S4995+AN4995</f>
        <v>662.13994691955111</v>
      </c>
      <c r="AV4995" s="37">
        <f>T4995+AO4995</f>
        <v>686.46995183726813</v>
      </c>
      <c r="AW4995" s="58">
        <f t="shared" si="1237"/>
        <v>0.55708042476146447</v>
      </c>
      <c r="AX4995" s="58">
        <f t="shared" si="1238"/>
        <v>0.33664986845164541</v>
      </c>
      <c r="AY4995" s="59">
        <f t="shared" si="1239"/>
        <v>0.10626970678689018</v>
      </c>
      <c r="AZ4995" s="54">
        <f t="shared" si="1247"/>
        <v>1.5568905227952179E-2</v>
      </c>
    </row>
    <row r="4996" spans="3:52" x14ac:dyDescent="0.25">
      <c r="C4996" s="35">
        <v>41918</v>
      </c>
      <c r="D4996" s="36">
        <v>159.24</v>
      </c>
      <c r="E4996" s="37">
        <v>93.84</v>
      </c>
      <c r="F4996" s="38">
        <v>0</v>
      </c>
      <c r="G4996" s="7">
        <v>0</v>
      </c>
      <c r="H4996" s="38">
        <v>1</v>
      </c>
      <c r="I4996" s="7">
        <v>1</v>
      </c>
      <c r="J4996" s="36">
        <f t="shared" si="1240"/>
        <v>159.16038000000003</v>
      </c>
      <c r="K4996" s="37">
        <f t="shared" si="1241"/>
        <v>93.793080000000003</v>
      </c>
      <c r="L4996" s="36">
        <f t="shared" si="1242"/>
        <v>159.31961999999999</v>
      </c>
      <c r="M4996" s="37">
        <f t="shared" si="1243"/>
        <v>93.886920000000003</v>
      </c>
      <c r="O4996" s="39">
        <f t="shared" si="1244"/>
        <v>105439.16514746932</v>
      </c>
      <c r="P4996" s="40">
        <f t="shared" si="1245"/>
        <v>64418.34028040924</v>
      </c>
      <c r="Q4996" s="40">
        <f>S4996*F4996+T4996*G4996+AS4995*(1+$G$9/252)</f>
        <v>20556.677336885459</v>
      </c>
      <c r="R4996" s="41">
        <f t="shared" si="1248"/>
        <v>190414.182764764</v>
      </c>
      <c r="S4996" s="36">
        <f>AU4995*H4995</f>
        <v>662.13994691955111</v>
      </c>
      <c r="T4996" s="37">
        <f>AV4995*I4995</f>
        <v>686.46995183726813</v>
      </c>
      <c r="U4996" s="57">
        <f t="shared" si="1251"/>
        <v>0.5537358804712984</v>
      </c>
      <c r="V4996" s="58">
        <f t="shared" si="1249"/>
        <v>0.33830641890783464</v>
      </c>
      <c r="W4996" s="59">
        <f t="shared" si="1250"/>
        <v>0.10795770062086707</v>
      </c>
      <c r="Y4996" s="7">
        <f t="shared" si="1246"/>
        <v>0</v>
      </c>
      <c r="Z4996" s="40"/>
      <c r="AA4996" s="40"/>
      <c r="AB4996" s="40"/>
      <c r="AC4996" s="40"/>
      <c r="AD4996" s="40"/>
      <c r="AE4996" s="40"/>
      <c r="AF4996" s="40"/>
      <c r="AG4996" s="41"/>
      <c r="AH4996" s="40"/>
      <c r="AI4996" s="40"/>
      <c r="AJ4996" s="40"/>
      <c r="AK4996" s="40"/>
      <c r="AL4996" s="40"/>
      <c r="AM4996" s="41"/>
      <c r="AN4996" s="36">
        <f>Y4996*(IF(AND(AH4996&gt;0,AI4996&lt;0),AH4996,0)+IF(AND(AJ4996&lt;0,AK4996&gt;0),AJ4996,0)+IF(AND(AL4996&gt;0,AM4996&gt;0),AL4996,0))</f>
        <v>0</v>
      </c>
      <c r="AO4996" s="37">
        <f>Y4996*(IF(AND(AH4996&gt;0,AI4996&lt;0),AI4996,0)+IF(AND(AJ4996&lt;0,AK4996&gt;0),AK4996,0)+IF(AND(AL4996&gt;0,AM4996&gt;0),AM4996,0))</f>
        <v>0</v>
      </c>
      <c r="AQ4996" s="40">
        <f>AU4996*D4996</f>
        <v>105439.16514746932</v>
      </c>
      <c r="AR4996" s="40">
        <f>AV4996*E4996</f>
        <v>64418.34028040924</v>
      </c>
      <c r="AS4996" s="40">
        <f>IF(AND(Y4996&lt;&gt;0,AN4996&lt;&gt;0),0,Q4996)</f>
        <v>20556.677336885459</v>
      </c>
      <c r="AT4996" s="41">
        <f t="shared" si="1252"/>
        <v>190414.182764764</v>
      </c>
      <c r="AU4996" s="42">
        <f>S4996+AN4996</f>
        <v>662.13994691955111</v>
      </c>
      <c r="AV4996" s="37">
        <f>T4996+AO4996</f>
        <v>686.46995183726813</v>
      </c>
      <c r="AW4996" s="58">
        <f t="shared" si="1237"/>
        <v>0.5537358804712984</v>
      </c>
      <c r="AX4996" s="58">
        <f t="shared" si="1238"/>
        <v>0.33830641890783464</v>
      </c>
      <c r="AY4996" s="59">
        <f t="shared" si="1239"/>
        <v>0.10795770062086707</v>
      </c>
      <c r="AZ4996" s="54">
        <f t="shared" si="1247"/>
        <v>-1.5596634352499694E-2</v>
      </c>
    </row>
    <row r="4997" spans="3:52" x14ac:dyDescent="0.25">
      <c r="C4997" s="35">
        <v>41919</v>
      </c>
      <c r="D4997" s="36">
        <v>156.06</v>
      </c>
      <c r="E4997" s="37">
        <v>92.81</v>
      </c>
      <c r="F4997" s="38">
        <v>0</v>
      </c>
      <c r="G4997" s="7">
        <v>0</v>
      </c>
      <c r="H4997" s="38">
        <v>1</v>
      </c>
      <c r="I4997" s="7">
        <v>1</v>
      </c>
      <c r="J4997" s="36">
        <f t="shared" si="1240"/>
        <v>155.98197000000002</v>
      </c>
      <c r="K4997" s="37">
        <f t="shared" si="1241"/>
        <v>92.763595000000009</v>
      </c>
      <c r="L4997" s="36">
        <f t="shared" si="1242"/>
        <v>156.13802999999999</v>
      </c>
      <c r="M4997" s="37">
        <f t="shared" si="1243"/>
        <v>92.856404999999995</v>
      </c>
      <c r="O4997" s="39">
        <f t="shared" si="1244"/>
        <v>103333.56011626514</v>
      </c>
      <c r="P4997" s="40">
        <f t="shared" si="1245"/>
        <v>63711.276230016854</v>
      </c>
      <c r="Q4997" s="40">
        <f>S4997*F4997+T4997*G4997+AS4996*(1+$G$9/252)</f>
        <v>20557.493078049618</v>
      </c>
      <c r="R4997" s="41">
        <f t="shared" si="1248"/>
        <v>187602.3294243316</v>
      </c>
      <c r="S4997" s="36">
        <f>AU4996*H4996</f>
        <v>662.13994691955111</v>
      </c>
      <c r="T4997" s="37">
        <f>AV4996*I4996</f>
        <v>686.46995183726813</v>
      </c>
      <c r="U4997" s="57">
        <f t="shared" si="1251"/>
        <v>0.55081171131163476</v>
      </c>
      <c r="V4997" s="58">
        <f t="shared" si="1249"/>
        <v>0.33960812973654708</v>
      </c>
      <c r="W4997" s="59">
        <f t="shared" si="1250"/>
        <v>0.1095801589518182</v>
      </c>
      <c r="Y4997" s="7">
        <f t="shared" si="1246"/>
        <v>0</v>
      </c>
      <c r="Z4997" s="40"/>
      <c r="AA4997" s="40"/>
      <c r="AB4997" s="40"/>
      <c r="AC4997" s="40"/>
      <c r="AD4997" s="40"/>
      <c r="AE4997" s="40"/>
      <c r="AF4997" s="40"/>
      <c r="AG4997" s="41"/>
      <c r="AH4997" s="40"/>
      <c r="AI4997" s="40"/>
      <c r="AJ4997" s="40"/>
      <c r="AK4997" s="40"/>
      <c r="AL4997" s="40"/>
      <c r="AM4997" s="41"/>
      <c r="AN4997" s="36">
        <f>Y4997*(IF(AND(AH4997&gt;0,AI4997&lt;0),AH4997,0)+IF(AND(AJ4997&lt;0,AK4997&gt;0),AJ4997,0)+IF(AND(AL4997&gt;0,AM4997&gt;0),AL4997,0))</f>
        <v>0</v>
      </c>
      <c r="AO4997" s="37">
        <f>Y4997*(IF(AND(AH4997&gt;0,AI4997&lt;0),AI4997,0)+IF(AND(AJ4997&lt;0,AK4997&gt;0),AK4997,0)+IF(AND(AL4997&gt;0,AM4997&gt;0),AM4997,0))</f>
        <v>0</v>
      </c>
      <c r="AQ4997" s="40">
        <f>AU4997*D4997</f>
        <v>103333.56011626514</v>
      </c>
      <c r="AR4997" s="40">
        <f>AV4997*E4997</f>
        <v>63711.276230016854</v>
      </c>
      <c r="AS4997" s="40">
        <f>IF(AND(Y4997&lt;&gt;0,AN4997&lt;&gt;0),0,Q4997)</f>
        <v>20557.493078049618</v>
      </c>
      <c r="AT4997" s="41">
        <f t="shared" si="1252"/>
        <v>187602.3294243316</v>
      </c>
      <c r="AU4997" s="42">
        <f>S4997+AN4997</f>
        <v>662.13994691955111</v>
      </c>
      <c r="AV4997" s="37">
        <f>T4997+AO4997</f>
        <v>686.46995183726813</v>
      </c>
      <c r="AW4997" s="58">
        <f t="shared" si="1237"/>
        <v>0.55081171131163476</v>
      </c>
      <c r="AX4997" s="58">
        <f t="shared" si="1238"/>
        <v>0.33960812973654708</v>
      </c>
      <c r="AY4997" s="59">
        <f t="shared" si="1239"/>
        <v>0.1095801589518182</v>
      </c>
      <c r="AZ4997" s="54">
        <f t="shared" si="1247"/>
        <v>-1.4767037305756459E-2</v>
      </c>
    </row>
    <row r="4998" spans="3:52" x14ac:dyDescent="0.25">
      <c r="C4998" s="35">
        <v>41920</v>
      </c>
      <c r="D4998" s="36">
        <v>160.25</v>
      </c>
      <c r="E4998" s="37">
        <v>93.83</v>
      </c>
      <c r="F4998" s="38">
        <v>0</v>
      </c>
      <c r="G4998" s="7">
        <v>0</v>
      </c>
      <c r="H4998" s="38">
        <v>1</v>
      </c>
      <c r="I4998" s="7">
        <v>1</v>
      </c>
      <c r="J4998" s="36">
        <f t="shared" si="1240"/>
        <v>160.16987500000002</v>
      </c>
      <c r="K4998" s="37">
        <f t="shared" si="1241"/>
        <v>93.783085</v>
      </c>
      <c r="L4998" s="36">
        <f t="shared" si="1242"/>
        <v>160.33012499999998</v>
      </c>
      <c r="M4998" s="37">
        <f t="shared" si="1243"/>
        <v>93.876914999999997</v>
      </c>
      <c r="O4998" s="39">
        <f t="shared" si="1244"/>
        <v>106107.92649385806</v>
      </c>
      <c r="P4998" s="40">
        <f t="shared" si="1245"/>
        <v>64411.475580890867</v>
      </c>
      <c r="Q4998" s="40">
        <f>S4998*F4998+T4998*G4998+AS4997*(1+$G$9/252)</f>
        <v>20558.308851584461</v>
      </c>
      <c r="R4998" s="41">
        <f t="shared" si="1248"/>
        <v>191077.71092633341</v>
      </c>
      <c r="S4998" s="36">
        <f>AU4997*H4997</f>
        <v>662.13994691955111</v>
      </c>
      <c r="T4998" s="37">
        <f>AV4997*I4997</f>
        <v>686.46995183726813</v>
      </c>
      <c r="U4998" s="57">
        <f t="shared" si="1251"/>
        <v>0.55531294560445132</v>
      </c>
      <c r="V4998" s="58">
        <f t="shared" si="1249"/>
        <v>0.33709570451010668</v>
      </c>
      <c r="W4998" s="59">
        <f t="shared" si="1250"/>
        <v>0.10759134988544189</v>
      </c>
      <c r="Y4998" s="7">
        <f t="shared" si="1246"/>
        <v>0</v>
      </c>
      <c r="Z4998" s="40"/>
      <c r="AA4998" s="40"/>
      <c r="AB4998" s="40"/>
      <c r="AC4998" s="40"/>
      <c r="AD4998" s="40"/>
      <c r="AE4998" s="40"/>
      <c r="AF4998" s="40"/>
      <c r="AG4998" s="41"/>
      <c r="AH4998" s="40"/>
      <c r="AI4998" s="40"/>
      <c r="AJ4998" s="40"/>
      <c r="AK4998" s="40"/>
      <c r="AL4998" s="40"/>
      <c r="AM4998" s="41"/>
      <c r="AN4998" s="36">
        <f>Y4998*(IF(AND(AH4998&gt;0,AI4998&lt;0),AH4998,0)+IF(AND(AJ4998&lt;0,AK4998&gt;0),AJ4998,0)+IF(AND(AL4998&gt;0,AM4998&gt;0),AL4998,0))</f>
        <v>0</v>
      </c>
      <c r="AO4998" s="37">
        <f>Y4998*(IF(AND(AH4998&gt;0,AI4998&lt;0),AI4998,0)+IF(AND(AJ4998&lt;0,AK4998&gt;0),AK4998,0)+IF(AND(AL4998&gt;0,AM4998&gt;0),AM4998,0))</f>
        <v>0</v>
      </c>
      <c r="AQ4998" s="40">
        <f>AU4998*D4998</f>
        <v>106107.92649385806</v>
      </c>
      <c r="AR4998" s="40">
        <f>AV4998*E4998</f>
        <v>64411.475580890867</v>
      </c>
      <c r="AS4998" s="40">
        <f>IF(AND(Y4998&lt;&gt;0,AN4998&lt;&gt;0),0,Q4998)</f>
        <v>20558.308851584461</v>
      </c>
      <c r="AT4998" s="41">
        <f t="shared" si="1252"/>
        <v>191077.71092633341</v>
      </c>
      <c r="AU4998" s="42">
        <f>S4998+AN4998</f>
        <v>662.13994691955111</v>
      </c>
      <c r="AV4998" s="37">
        <f>T4998+AO4998</f>
        <v>686.46995183726813</v>
      </c>
      <c r="AW4998" s="58">
        <f t="shared" si="1237"/>
        <v>0.55531294560445132</v>
      </c>
      <c r="AX4998" s="58">
        <f t="shared" si="1238"/>
        <v>0.33709570451010668</v>
      </c>
      <c r="AY4998" s="59">
        <f t="shared" si="1239"/>
        <v>0.10759134988544189</v>
      </c>
      <c r="AZ4998" s="54">
        <f t="shared" si="1247"/>
        <v>1.8525257722898258E-2</v>
      </c>
    </row>
    <row r="4999" spans="3:52" x14ac:dyDescent="0.25">
      <c r="C4999" s="35">
        <v>41921</v>
      </c>
      <c r="D4999" s="36">
        <v>156.51</v>
      </c>
      <c r="E4999" s="37">
        <v>92.72</v>
      </c>
      <c r="F4999" s="38">
        <v>0</v>
      </c>
      <c r="G4999" s="7">
        <v>0</v>
      </c>
      <c r="H4999" s="38">
        <v>1</v>
      </c>
      <c r="I4999" s="7">
        <v>1</v>
      </c>
      <c r="J4999" s="36">
        <f t="shared" si="1240"/>
        <v>156.43174500000001</v>
      </c>
      <c r="K4999" s="37">
        <f t="shared" si="1241"/>
        <v>92.673640000000006</v>
      </c>
      <c r="L4999" s="36">
        <f t="shared" si="1242"/>
        <v>156.58825499999998</v>
      </c>
      <c r="M4999" s="37">
        <f t="shared" si="1243"/>
        <v>92.766359999999992</v>
      </c>
      <c r="O4999" s="39">
        <f t="shared" si="1244"/>
        <v>103631.52309237893</v>
      </c>
      <c r="P4999" s="40">
        <f t="shared" si="1245"/>
        <v>63649.4939343515</v>
      </c>
      <c r="Q4999" s="40">
        <f>S4999*F4999+T4999*G4999+AS4998*(1+$G$9/252)</f>
        <v>20559.124657491269</v>
      </c>
      <c r="R4999" s="41">
        <f t="shared" si="1248"/>
        <v>187840.14168422171</v>
      </c>
      <c r="S4999" s="36">
        <f>AU4998*H4998</f>
        <v>662.13994691955111</v>
      </c>
      <c r="T4999" s="37">
        <f>AV4998*I4998</f>
        <v>686.46995183726813</v>
      </c>
      <c r="U4999" s="57">
        <f t="shared" si="1251"/>
        <v>0.55170062247181439</v>
      </c>
      <c r="V4999" s="58">
        <f t="shared" si="1249"/>
        <v>0.33884926493162859</v>
      </c>
      <c r="W4999" s="59">
        <f t="shared" si="1250"/>
        <v>0.1094501125965569</v>
      </c>
      <c r="Y4999" s="7">
        <f t="shared" si="1246"/>
        <v>0</v>
      </c>
      <c r="Z4999" s="40"/>
      <c r="AA4999" s="40"/>
      <c r="AB4999" s="40"/>
      <c r="AC4999" s="40"/>
      <c r="AD4999" s="40"/>
      <c r="AE4999" s="40"/>
      <c r="AF4999" s="40"/>
      <c r="AG4999" s="41"/>
      <c r="AH4999" s="40"/>
      <c r="AI4999" s="40"/>
      <c r="AJ4999" s="40"/>
      <c r="AK4999" s="40"/>
      <c r="AL4999" s="40"/>
      <c r="AM4999" s="41"/>
      <c r="AN4999" s="36">
        <f>Y4999*(IF(AND(AH4999&gt;0,AI4999&lt;0),AH4999,0)+IF(AND(AJ4999&lt;0,AK4999&gt;0),AJ4999,0)+IF(AND(AL4999&gt;0,AM4999&gt;0),AL4999,0))</f>
        <v>0</v>
      </c>
      <c r="AO4999" s="37">
        <f>Y4999*(IF(AND(AH4999&gt;0,AI4999&lt;0),AI4999,0)+IF(AND(AJ4999&lt;0,AK4999&gt;0),AK4999,0)+IF(AND(AL4999&gt;0,AM4999&gt;0),AM4999,0))</f>
        <v>0</v>
      </c>
      <c r="AQ4999" s="40">
        <f>AU4999*D4999</f>
        <v>103631.52309237893</v>
      </c>
      <c r="AR4999" s="40">
        <f>AV4999*E4999</f>
        <v>63649.4939343515</v>
      </c>
      <c r="AS4999" s="40">
        <f>IF(AND(Y4999&lt;&gt;0,AN4999&lt;&gt;0),0,Q4999)</f>
        <v>20559.124657491269</v>
      </c>
      <c r="AT4999" s="41">
        <f t="shared" si="1252"/>
        <v>187840.14168422171</v>
      </c>
      <c r="AU4999" s="42">
        <f>S4999+AN4999</f>
        <v>662.13994691955111</v>
      </c>
      <c r="AV4999" s="37">
        <f>T4999+AO4999</f>
        <v>686.46995183726813</v>
      </c>
      <c r="AW4999" s="58">
        <f t="shared" si="1237"/>
        <v>0.55170062247181439</v>
      </c>
      <c r="AX4999" s="58">
        <f t="shared" si="1238"/>
        <v>0.33884926493162859</v>
      </c>
      <c r="AY4999" s="59">
        <f t="shared" si="1239"/>
        <v>0.1094501125965569</v>
      </c>
      <c r="AZ4999" s="54">
        <f t="shared" si="1247"/>
        <v>-1.6943730518939937E-2</v>
      </c>
    </row>
    <row r="5000" spans="3:52" x14ac:dyDescent="0.25">
      <c r="C5000" s="35">
        <v>41922</v>
      </c>
      <c r="D5000" s="36">
        <v>154.75</v>
      </c>
      <c r="E5000" s="37">
        <v>92.3</v>
      </c>
      <c r="F5000" s="38">
        <v>0</v>
      </c>
      <c r="G5000" s="7">
        <v>0</v>
      </c>
      <c r="H5000" s="38">
        <v>1</v>
      </c>
      <c r="I5000" s="7">
        <v>1</v>
      </c>
      <c r="J5000" s="36">
        <f t="shared" si="1240"/>
        <v>154.67262500000001</v>
      </c>
      <c r="K5000" s="37">
        <f t="shared" si="1241"/>
        <v>92.25385</v>
      </c>
      <c r="L5000" s="36">
        <f t="shared" si="1242"/>
        <v>154.82737499999999</v>
      </c>
      <c r="M5000" s="37">
        <f t="shared" si="1243"/>
        <v>92.346149999999994</v>
      </c>
      <c r="O5000" s="39">
        <f t="shared" si="1244"/>
        <v>102466.15678580053</v>
      </c>
      <c r="P5000" s="40">
        <f t="shared" si="1245"/>
        <v>63361.176554579848</v>
      </c>
      <c r="Q5000" s="40">
        <f>S5000*F5000+T5000*G5000+AS4999*(1+$G$9/252)</f>
        <v>20559.940495771327</v>
      </c>
      <c r="R5000" s="41">
        <f t="shared" si="1248"/>
        <v>186387.2738361517</v>
      </c>
      <c r="S5000" s="36">
        <f>AU4999*H4999</f>
        <v>662.13994691955111</v>
      </c>
      <c r="T5000" s="37">
        <f>AV4999*I4999</f>
        <v>686.46995183726813</v>
      </c>
      <c r="U5000" s="57">
        <f t="shared" si="1251"/>
        <v>0.54974867477205502</v>
      </c>
      <c r="V5000" s="58">
        <f t="shared" si="1249"/>
        <v>0.33994368419315496</v>
      </c>
      <c r="W5000" s="59">
        <f t="shared" si="1250"/>
        <v>0.11030764103479</v>
      </c>
      <c r="Y5000" s="7">
        <f t="shared" si="1246"/>
        <v>0</v>
      </c>
      <c r="Z5000" s="40"/>
      <c r="AA5000" s="40"/>
      <c r="AB5000" s="40"/>
      <c r="AC5000" s="40"/>
      <c r="AD5000" s="40"/>
      <c r="AE5000" s="40"/>
      <c r="AF5000" s="40"/>
      <c r="AG5000" s="41"/>
      <c r="AH5000" s="40"/>
      <c r="AI5000" s="40"/>
      <c r="AJ5000" s="40"/>
      <c r="AK5000" s="40"/>
      <c r="AL5000" s="40"/>
      <c r="AM5000" s="41"/>
      <c r="AN5000" s="36">
        <f>Y5000*(IF(AND(AH5000&gt;0,AI5000&lt;0),AH5000,0)+IF(AND(AJ5000&lt;0,AK5000&gt;0),AJ5000,0)+IF(AND(AL5000&gt;0,AM5000&gt;0),AL5000,0))</f>
        <v>0</v>
      </c>
      <c r="AO5000" s="37">
        <f>Y5000*(IF(AND(AH5000&gt;0,AI5000&lt;0),AI5000,0)+IF(AND(AJ5000&lt;0,AK5000&gt;0),AK5000,0)+IF(AND(AL5000&gt;0,AM5000&gt;0),AM5000,0))</f>
        <v>0</v>
      </c>
      <c r="AQ5000" s="40">
        <f>AU5000*D5000</f>
        <v>102466.15678580053</v>
      </c>
      <c r="AR5000" s="40">
        <f>AV5000*E5000</f>
        <v>63361.176554579848</v>
      </c>
      <c r="AS5000" s="40">
        <f>IF(AND(Y5000&lt;&gt;0,AN5000&lt;&gt;0),0,Q5000)</f>
        <v>20559.940495771327</v>
      </c>
      <c r="AT5000" s="41">
        <f t="shared" si="1252"/>
        <v>186387.2738361517</v>
      </c>
      <c r="AU5000" s="42">
        <f>S5000+AN5000</f>
        <v>662.13994691955111</v>
      </c>
      <c r="AV5000" s="37">
        <f>T5000+AO5000</f>
        <v>686.46995183726813</v>
      </c>
      <c r="AW5000" s="58">
        <f t="shared" si="1237"/>
        <v>0.54974867477205502</v>
      </c>
      <c r="AX5000" s="58">
        <f t="shared" si="1238"/>
        <v>0.33994368419315496</v>
      </c>
      <c r="AY5000" s="59">
        <f t="shared" si="1239"/>
        <v>0.11030764103479</v>
      </c>
      <c r="AZ5000" s="54">
        <f t="shared" si="1247"/>
        <v>-7.7345972753387615E-3</v>
      </c>
    </row>
    <row r="5001" spans="3:52" x14ac:dyDescent="0.25">
      <c r="C5001" s="35">
        <v>41925</v>
      </c>
      <c r="D5001" s="36">
        <v>151.26</v>
      </c>
      <c r="E5001" s="37">
        <v>90.73</v>
      </c>
      <c r="F5001" s="38">
        <v>0</v>
      </c>
      <c r="G5001" s="7">
        <v>0</v>
      </c>
      <c r="H5001" s="38">
        <v>1</v>
      </c>
      <c r="I5001" s="7">
        <v>1</v>
      </c>
      <c r="J5001" s="36">
        <f t="shared" si="1240"/>
        <v>151.18437</v>
      </c>
      <c r="K5001" s="37">
        <f t="shared" si="1241"/>
        <v>90.684635000000014</v>
      </c>
      <c r="L5001" s="36">
        <f t="shared" si="1242"/>
        <v>151.33562999999998</v>
      </c>
      <c r="M5001" s="37">
        <f t="shared" si="1243"/>
        <v>90.775364999999994</v>
      </c>
      <c r="O5001" s="39">
        <f t="shared" si="1244"/>
        <v>100155.2883710513</v>
      </c>
      <c r="P5001" s="40">
        <f t="shared" si="1245"/>
        <v>62283.418730195343</v>
      </c>
      <c r="Q5001" s="40">
        <f>S5001*F5001+T5001*G5001+AS5000*(1+$G$9/252)</f>
        <v>20560.756366425918</v>
      </c>
      <c r="R5001" s="41">
        <f t="shared" si="1248"/>
        <v>182999.46346767255</v>
      </c>
      <c r="S5001" s="36">
        <f>AU5000*H5000</f>
        <v>662.13994691955111</v>
      </c>
      <c r="T5001" s="37">
        <f>AV5000*I5000</f>
        <v>686.46995183726813</v>
      </c>
      <c r="U5001" s="57">
        <f t="shared" si="1251"/>
        <v>0.54729826237301538</v>
      </c>
      <c r="V5001" s="58">
        <f t="shared" si="1249"/>
        <v>0.34034754829321073</v>
      </c>
      <c r="W5001" s="59">
        <f t="shared" si="1250"/>
        <v>0.11235418933377388</v>
      </c>
      <c r="Y5001" s="7">
        <f t="shared" si="1246"/>
        <v>0</v>
      </c>
      <c r="Z5001" s="40"/>
      <c r="AA5001" s="40"/>
      <c r="AB5001" s="40"/>
      <c r="AC5001" s="40"/>
      <c r="AD5001" s="40"/>
      <c r="AE5001" s="40"/>
      <c r="AF5001" s="40"/>
      <c r="AG5001" s="41"/>
      <c r="AH5001" s="40"/>
      <c r="AI5001" s="40"/>
      <c r="AJ5001" s="40"/>
      <c r="AK5001" s="40"/>
      <c r="AL5001" s="40"/>
      <c r="AM5001" s="41"/>
      <c r="AN5001" s="36">
        <f>Y5001*(IF(AND(AH5001&gt;0,AI5001&lt;0),AH5001,0)+IF(AND(AJ5001&lt;0,AK5001&gt;0),AJ5001,0)+IF(AND(AL5001&gt;0,AM5001&gt;0),AL5001,0))</f>
        <v>0</v>
      </c>
      <c r="AO5001" s="37">
        <f>Y5001*(IF(AND(AH5001&gt;0,AI5001&lt;0),AI5001,0)+IF(AND(AJ5001&lt;0,AK5001&gt;0),AK5001,0)+IF(AND(AL5001&gt;0,AM5001&gt;0),AM5001,0))</f>
        <v>0</v>
      </c>
      <c r="AQ5001" s="40">
        <f>AU5001*D5001</f>
        <v>100155.2883710513</v>
      </c>
      <c r="AR5001" s="40">
        <f>AV5001*E5001</f>
        <v>62283.418730195343</v>
      </c>
      <c r="AS5001" s="40">
        <f>IF(AND(Y5001&lt;&gt;0,AN5001&lt;&gt;0),0,Q5001)</f>
        <v>20560.756366425918</v>
      </c>
      <c r="AT5001" s="41">
        <f t="shared" si="1252"/>
        <v>182999.46346767255</v>
      </c>
      <c r="AU5001" s="42">
        <f>S5001+AN5001</f>
        <v>662.13994691955111</v>
      </c>
      <c r="AV5001" s="37">
        <f>T5001+AO5001</f>
        <v>686.46995183726813</v>
      </c>
      <c r="AW5001" s="58">
        <f t="shared" si="1237"/>
        <v>0.54729826237301538</v>
      </c>
      <c r="AX5001" s="58">
        <f t="shared" si="1238"/>
        <v>0.34034754829321073</v>
      </c>
      <c r="AY5001" s="59">
        <f t="shared" si="1239"/>
        <v>0.11235418933377388</v>
      </c>
      <c r="AZ5001" s="54">
        <f t="shared" si="1247"/>
        <v>-1.8176189279195509E-2</v>
      </c>
    </row>
    <row r="5002" spans="3:52" x14ac:dyDescent="0.25">
      <c r="C5002" s="35">
        <v>41926</v>
      </c>
      <c r="D5002" s="36">
        <v>153.72</v>
      </c>
      <c r="E5002" s="37">
        <v>91.1</v>
      </c>
      <c r="F5002" s="38">
        <v>0</v>
      </c>
      <c r="G5002" s="7">
        <v>0</v>
      </c>
      <c r="H5002" s="38">
        <v>1</v>
      </c>
      <c r="I5002" s="7">
        <v>1</v>
      </c>
      <c r="J5002" s="36">
        <f t="shared" si="1240"/>
        <v>153.64314000000002</v>
      </c>
      <c r="K5002" s="37">
        <f t="shared" si="1241"/>
        <v>91.054450000000003</v>
      </c>
      <c r="L5002" s="36">
        <f t="shared" si="1242"/>
        <v>153.79685999999998</v>
      </c>
      <c r="M5002" s="37">
        <f t="shared" si="1243"/>
        <v>91.145549999999986</v>
      </c>
      <c r="O5002" s="39">
        <f t="shared" si="1244"/>
        <v>101784.15264047339</v>
      </c>
      <c r="P5002" s="40">
        <f t="shared" si="1245"/>
        <v>62537.412612375119</v>
      </c>
      <c r="Q5002" s="40">
        <f>S5002*F5002+T5002*G5002+AS5001*(1+$G$9/252)</f>
        <v>20561.57226945633</v>
      </c>
      <c r="R5002" s="41">
        <f t="shared" si="1248"/>
        <v>184883.13752230484</v>
      </c>
      <c r="S5002" s="36">
        <f>AU5001*H5001</f>
        <v>662.13994691955111</v>
      </c>
      <c r="T5002" s="37">
        <f>AV5001*I5001</f>
        <v>686.46995183726813</v>
      </c>
      <c r="U5002" s="57">
        <f t="shared" si="1251"/>
        <v>0.55053237415009715</v>
      </c>
      <c r="V5002" s="58">
        <f t="shared" si="1249"/>
        <v>0.33825373936457792</v>
      </c>
      <c r="W5002" s="59">
        <f t="shared" si="1250"/>
        <v>0.11121388648532494</v>
      </c>
      <c r="Y5002" s="7">
        <f t="shared" si="1246"/>
        <v>0</v>
      </c>
      <c r="Z5002" s="40"/>
      <c r="AA5002" s="40"/>
      <c r="AB5002" s="40"/>
      <c r="AC5002" s="40"/>
      <c r="AD5002" s="40"/>
      <c r="AE5002" s="40"/>
      <c r="AF5002" s="40"/>
      <c r="AG5002" s="41"/>
      <c r="AH5002" s="40"/>
      <c r="AI5002" s="40"/>
      <c r="AJ5002" s="40"/>
      <c r="AK5002" s="40"/>
      <c r="AL5002" s="40"/>
      <c r="AM5002" s="41"/>
      <c r="AN5002" s="36">
        <f>Y5002*(IF(AND(AH5002&gt;0,AI5002&lt;0),AH5002,0)+IF(AND(AJ5002&lt;0,AK5002&gt;0),AJ5002,0)+IF(AND(AL5002&gt;0,AM5002&gt;0),AL5002,0))</f>
        <v>0</v>
      </c>
      <c r="AO5002" s="37">
        <f>Y5002*(IF(AND(AH5002&gt;0,AI5002&lt;0),AI5002,0)+IF(AND(AJ5002&lt;0,AK5002&gt;0),AK5002,0)+IF(AND(AL5002&gt;0,AM5002&gt;0),AM5002,0))</f>
        <v>0</v>
      </c>
      <c r="AQ5002" s="40">
        <f>AU5002*D5002</f>
        <v>101784.15264047339</v>
      </c>
      <c r="AR5002" s="40">
        <f>AV5002*E5002</f>
        <v>62537.412612375119</v>
      </c>
      <c r="AS5002" s="40">
        <f>IF(AND(Y5002&lt;&gt;0,AN5002&lt;&gt;0),0,Q5002)</f>
        <v>20561.57226945633</v>
      </c>
      <c r="AT5002" s="41">
        <f t="shared" si="1252"/>
        <v>184883.13752230484</v>
      </c>
      <c r="AU5002" s="42">
        <f>S5002+AN5002</f>
        <v>662.13994691955111</v>
      </c>
      <c r="AV5002" s="37">
        <f>T5002+AO5002</f>
        <v>686.46995183726813</v>
      </c>
      <c r="AW5002" s="58">
        <f t="shared" si="1237"/>
        <v>0.55053237415009715</v>
      </c>
      <c r="AX5002" s="58">
        <f t="shared" si="1238"/>
        <v>0.33825373936457792</v>
      </c>
      <c r="AY5002" s="59">
        <f t="shared" si="1239"/>
        <v>0.11121388648532494</v>
      </c>
      <c r="AZ5002" s="54">
        <f t="shared" si="1247"/>
        <v>1.0293331023700114E-2</v>
      </c>
    </row>
    <row r="5003" spans="3:52" x14ac:dyDescent="0.25">
      <c r="C5003" s="35">
        <v>41927</v>
      </c>
      <c r="D5003" s="36">
        <v>153.82</v>
      </c>
      <c r="E5003" s="37">
        <v>90.44</v>
      </c>
      <c r="F5003" s="38">
        <v>0</v>
      </c>
      <c r="G5003" s="7">
        <v>0</v>
      </c>
      <c r="H5003" s="38">
        <v>1</v>
      </c>
      <c r="I5003" s="7">
        <v>1</v>
      </c>
      <c r="J5003" s="36">
        <f t="shared" si="1240"/>
        <v>153.74309</v>
      </c>
      <c r="K5003" s="37">
        <f t="shared" si="1241"/>
        <v>90.394779999999997</v>
      </c>
      <c r="L5003" s="36">
        <f t="shared" si="1242"/>
        <v>153.89690999999999</v>
      </c>
      <c r="M5003" s="37">
        <f t="shared" si="1243"/>
        <v>90.485219999999998</v>
      </c>
      <c r="O5003" s="39">
        <f t="shared" si="1244"/>
        <v>101850.36663516535</v>
      </c>
      <c r="P5003" s="40">
        <f t="shared" si="1245"/>
        <v>62084.342444162525</v>
      </c>
      <c r="Q5003" s="40">
        <f>S5003*F5003+T5003*G5003+AS5002*(1+$G$9/252)</f>
        <v>20562.388204863848</v>
      </c>
      <c r="R5003" s="41">
        <f t="shared" si="1248"/>
        <v>184497.09728419172</v>
      </c>
      <c r="S5003" s="36">
        <f>AU5002*H5002</f>
        <v>662.13994691955111</v>
      </c>
      <c r="T5003" s="37">
        <f>AV5002*I5002</f>
        <v>686.46995183726813</v>
      </c>
      <c r="U5003" s="57">
        <f t="shared" si="1251"/>
        <v>0.55204319273532654</v>
      </c>
      <c r="V5003" s="58">
        <f t="shared" si="1249"/>
        <v>0.33650579525666119</v>
      </c>
      <c r="W5003" s="59">
        <f t="shared" si="1250"/>
        <v>0.1114510120080122</v>
      </c>
      <c r="Y5003" s="7">
        <f t="shared" si="1246"/>
        <v>0</v>
      </c>
      <c r="Z5003" s="40"/>
      <c r="AA5003" s="40"/>
      <c r="AB5003" s="40"/>
      <c r="AC5003" s="40"/>
      <c r="AD5003" s="40"/>
      <c r="AE5003" s="40"/>
      <c r="AF5003" s="40"/>
      <c r="AG5003" s="41"/>
      <c r="AH5003" s="40"/>
      <c r="AI5003" s="40"/>
      <c r="AJ5003" s="40"/>
      <c r="AK5003" s="40"/>
      <c r="AL5003" s="40"/>
      <c r="AM5003" s="41"/>
      <c r="AN5003" s="36">
        <f>Y5003*(IF(AND(AH5003&gt;0,AI5003&lt;0),AH5003,0)+IF(AND(AJ5003&lt;0,AK5003&gt;0),AJ5003,0)+IF(AND(AL5003&gt;0,AM5003&gt;0),AL5003,0))</f>
        <v>0</v>
      </c>
      <c r="AO5003" s="37">
        <f>Y5003*(IF(AND(AH5003&gt;0,AI5003&lt;0),AI5003,0)+IF(AND(AJ5003&lt;0,AK5003&gt;0),AK5003,0)+IF(AND(AL5003&gt;0,AM5003&gt;0),AM5003,0))</f>
        <v>0</v>
      </c>
      <c r="AQ5003" s="40">
        <f>AU5003*D5003</f>
        <v>101850.36663516535</v>
      </c>
      <c r="AR5003" s="40">
        <f>AV5003*E5003</f>
        <v>62084.342444162525</v>
      </c>
      <c r="AS5003" s="40">
        <f>IF(AND(Y5003&lt;&gt;0,AN5003&lt;&gt;0),0,Q5003)</f>
        <v>20562.388204863848</v>
      </c>
      <c r="AT5003" s="41">
        <f t="shared" si="1252"/>
        <v>184497.09728419172</v>
      </c>
      <c r="AU5003" s="42">
        <f>S5003+AN5003</f>
        <v>662.13994691955111</v>
      </c>
      <c r="AV5003" s="37">
        <f>T5003+AO5003</f>
        <v>686.46995183726813</v>
      </c>
      <c r="AW5003" s="58">
        <f t="shared" si="1237"/>
        <v>0.55204319273532654</v>
      </c>
      <c r="AX5003" s="58">
        <f t="shared" si="1238"/>
        <v>0.33650579525666119</v>
      </c>
      <c r="AY5003" s="59">
        <f t="shared" si="1239"/>
        <v>0.1114510120080122</v>
      </c>
      <c r="AZ5003" s="54">
        <f t="shared" si="1247"/>
        <v>-2.0880229710864562E-3</v>
      </c>
    </row>
    <row r="5004" spans="3:52" x14ac:dyDescent="0.25">
      <c r="C5004" s="35">
        <v>41928</v>
      </c>
      <c r="D5004" s="36">
        <v>151.93</v>
      </c>
      <c r="E5004" s="37">
        <v>89.91</v>
      </c>
      <c r="F5004" s="38">
        <v>0</v>
      </c>
      <c r="G5004" s="7">
        <v>0</v>
      </c>
      <c r="H5004" s="38">
        <v>1</v>
      </c>
      <c r="I5004" s="7">
        <v>1</v>
      </c>
      <c r="J5004" s="36">
        <f t="shared" si="1240"/>
        <v>151.85403500000001</v>
      </c>
      <c r="K5004" s="37">
        <f t="shared" si="1241"/>
        <v>89.865044999999995</v>
      </c>
      <c r="L5004" s="36">
        <f t="shared" si="1242"/>
        <v>152.005965</v>
      </c>
      <c r="M5004" s="37">
        <f t="shared" si="1243"/>
        <v>89.954954999999998</v>
      </c>
      <c r="O5004" s="39">
        <f t="shared" si="1244"/>
        <v>100598.9221354874</v>
      </c>
      <c r="P5004" s="40">
        <f t="shared" si="1245"/>
        <v>61720.513369688771</v>
      </c>
      <c r="Q5004" s="40">
        <f>S5004*F5004+T5004*G5004+AS5003*(1+$G$9/252)</f>
        <v>20563.204172649752</v>
      </c>
      <c r="R5004" s="41">
        <f t="shared" si="1248"/>
        <v>182882.63967782591</v>
      </c>
      <c r="S5004" s="36">
        <f>AU5003*H5003</f>
        <v>662.13994691955111</v>
      </c>
      <c r="T5004" s="37">
        <f>AV5003*I5003</f>
        <v>686.46995183726813</v>
      </c>
      <c r="U5004" s="57">
        <f t="shared" si="1251"/>
        <v>0.55007365550227671</v>
      </c>
      <c r="V5004" s="58">
        <f t="shared" si="1249"/>
        <v>0.33748699974157381</v>
      </c>
      <c r="W5004" s="59">
        <f t="shared" si="1250"/>
        <v>0.1124393447561496</v>
      </c>
      <c r="Y5004" s="7">
        <f t="shared" si="1246"/>
        <v>0</v>
      </c>
      <c r="Z5004" s="40"/>
      <c r="AA5004" s="40"/>
      <c r="AB5004" s="40"/>
      <c r="AC5004" s="40"/>
      <c r="AD5004" s="40"/>
      <c r="AE5004" s="40"/>
      <c r="AF5004" s="40"/>
      <c r="AG5004" s="41"/>
      <c r="AH5004" s="40"/>
      <c r="AI5004" s="40"/>
      <c r="AJ5004" s="40"/>
      <c r="AK5004" s="40"/>
      <c r="AL5004" s="40"/>
      <c r="AM5004" s="41"/>
      <c r="AN5004" s="36">
        <f>Y5004*(IF(AND(AH5004&gt;0,AI5004&lt;0),AH5004,0)+IF(AND(AJ5004&lt;0,AK5004&gt;0),AJ5004,0)+IF(AND(AL5004&gt;0,AM5004&gt;0),AL5004,0))</f>
        <v>0</v>
      </c>
      <c r="AO5004" s="37">
        <f>Y5004*(IF(AND(AH5004&gt;0,AI5004&lt;0),AI5004,0)+IF(AND(AJ5004&lt;0,AK5004&gt;0),AK5004,0)+IF(AND(AL5004&gt;0,AM5004&gt;0),AM5004,0))</f>
        <v>0</v>
      </c>
      <c r="AQ5004" s="40">
        <f>AU5004*D5004</f>
        <v>100598.9221354874</v>
      </c>
      <c r="AR5004" s="40">
        <f>AV5004*E5004</f>
        <v>61720.513369688771</v>
      </c>
      <c r="AS5004" s="40">
        <f>IF(AND(Y5004&lt;&gt;0,AN5004&lt;&gt;0),0,Q5004)</f>
        <v>20563.204172649752</v>
      </c>
      <c r="AT5004" s="41">
        <f t="shared" si="1252"/>
        <v>182882.63967782591</v>
      </c>
      <c r="AU5004" s="42">
        <f>S5004+AN5004</f>
        <v>662.13994691955111</v>
      </c>
      <c r="AV5004" s="37">
        <f>T5004+AO5004</f>
        <v>686.46995183726813</v>
      </c>
      <c r="AW5004" s="58">
        <f t="shared" si="1237"/>
        <v>0.55007365550227671</v>
      </c>
      <c r="AX5004" s="58">
        <f t="shared" si="1238"/>
        <v>0.33748699974157381</v>
      </c>
      <c r="AY5004" s="59">
        <f t="shared" si="1239"/>
        <v>0.1124393447561496</v>
      </c>
      <c r="AZ5004" s="54">
        <f t="shared" si="1247"/>
        <v>-8.7505854028639973E-3</v>
      </c>
    </row>
    <row r="5005" spans="3:52" x14ac:dyDescent="0.25">
      <c r="C5005" s="35">
        <v>41929</v>
      </c>
      <c r="D5005" s="36">
        <v>156.12</v>
      </c>
      <c r="E5005" s="37">
        <v>91.04</v>
      </c>
      <c r="F5005" s="38">
        <v>0</v>
      </c>
      <c r="G5005" s="7">
        <v>0</v>
      </c>
      <c r="H5005" s="38">
        <v>1</v>
      </c>
      <c r="I5005" s="7">
        <v>1</v>
      </c>
      <c r="J5005" s="36">
        <f t="shared" si="1240"/>
        <v>156.04194000000001</v>
      </c>
      <c r="K5005" s="37">
        <f t="shared" si="1241"/>
        <v>90.99448000000001</v>
      </c>
      <c r="L5005" s="36">
        <f t="shared" si="1242"/>
        <v>156.19806</v>
      </c>
      <c r="M5005" s="37">
        <f t="shared" si="1243"/>
        <v>91.085520000000002</v>
      </c>
      <c r="O5005" s="39">
        <f t="shared" si="1244"/>
        <v>103373.28851308032</v>
      </c>
      <c r="P5005" s="40">
        <f t="shared" si="1245"/>
        <v>62496.224415264893</v>
      </c>
      <c r="Q5005" s="40">
        <f>S5005*F5005+T5005*G5005+AS5004*(1+$G$9/252)</f>
        <v>20564.02017281533</v>
      </c>
      <c r="R5005" s="41">
        <f t="shared" si="1248"/>
        <v>186433.53310116054</v>
      </c>
      <c r="S5005" s="36">
        <f>AU5004*H5004</f>
        <v>662.13994691955111</v>
      </c>
      <c r="T5005" s="37">
        <f>AV5004*I5004</f>
        <v>686.46995183726813</v>
      </c>
      <c r="U5005" s="57">
        <f t="shared" si="1251"/>
        <v>0.5544779782561382</v>
      </c>
      <c r="V5005" s="58">
        <f t="shared" si="1249"/>
        <v>0.33521986831282047</v>
      </c>
      <c r="W5005" s="59">
        <f t="shared" si="1250"/>
        <v>0.11030215343104131</v>
      </c>
      <c r="Y5005" s="7">
        <f t="shared" si="1246"/>
        <v>0</v>
      </c>
      <c r="Z5005" s="40"/>
      <c r="AA5005" s="40"/>
      <c r="AB5005" s="40"/>
      <c r="AC5005" s="40"/>
      <c r="AD5005" s="40"/>
      <c r="AE5005" s="40"/>
      <c r="AF5005" s="40"/>
      <c r="AG5005" s="41"/>
      <c r="AH5005" s="40"/>
      <c r="AI5005" s="40"/>
      <c r="AJ5005" s="40"/>
      <c r="AK5005" s="40"/>
      <c r="AL5005" s="40"/>
      <c r="AM5005" s="41"/>
      <c r="AN5005" s="36">
        <f>Y5005*(IF(AND(AH5005&gt;0,AI5005&lt;0),AH5005,0)+IF(AND(AJ5005&lt;0,AK5005&gt;0),AJ5005,0)+IF(AND(AL5005&gt;0,AM5005&gt;0),AL5005,0))</f>
        <v>0</v>
      </c>
      <c r="AO5005" s="37">
        <f>Y5005*(IF(AND(AH5005&gt;0,AI5005&lt;0),AI5005,0)+IF(AND(AJ5005&lt;0,AK5005&gt;0),AK5005,0)+IF(AND(AL5005&gt;0,AM5005&gt;0),AM5005,0))</f>
        <v>0</v>
      </c>
      <c r="AQ5005" s="40">
        <f>AU5005*D5005</f>
        <v>103373.28851308032</v>
      </c>
      <c r="AR5005" s="40">
        <f>AV5005*E5005</f>
        <v>62496.224415264893</v>
      </c>
      <c r="AS5005" s="40">
        <f>IF(AND(Y5005&lt;&gt;0,AN5005&lt;&gt;0),0,Q5005)</f>
        <v>20564.02017281533</v>
      </c>
      <c r="AT5005" s="41">
        <f t="shared" si="1252"/>
        <v>186433.53310116054</v>
      </c>
      <c r="AU5005" s="42">
        <f>S5005+AN5005</f>
        <v>662.13994691955111</v>
      </c>
      <c r="AV5005" s="37">
        <f>T5005+AO5005</f>
        <v>686.46995183726813</v>
      </c>
      <c r="AW5005" s="58">
        <f t="shared" si="1237"/>
        <v>0.5544779782561382</v>
      </c>
      <c r="AX5005" s="58">
        <f t="shared" si="1238"/>
        <v>0.33521986831282047</v>
      </c>
      <c r="AY5005" s="59">
        <f t="shared" si="1239"/>
        <v>0.11030215343104131</v>
      </c>
      <c r="AZ5005" s="54">
        <f t="shared" si="1247"/>
        <v>1.9416241090953523E-2</v>
      </c>
    </row>
    <row r="5006" spans="3:52" x14ac:dyDescent="0.25">
      <c r="C5006" s="35">
        <v>41932</v>
      </c>
      <c r="D5006" s="36">
        <v>155.87</v>
      </c>
      <c r="E5006" s="37">
        <v>91.59</v>
      </c>
      <c r="F5006" s="38">
        <v>0</v>
      </c>
      <c r="G5006" s="7">
        <v>0</v>
      </c>
      <c r="H5006" s="38">
        <v>1</v>
      </c>
      <c r="I5006" s="7">
        <v>1</v>
      </c>
      <c r="J5006" s="36">
        <f t="shared" si="1240"/>
        <v>155.79206500000001</v>
      </c>
      <c r="K5006" s="37">
        <f t="shared" si="1241"/>
        <v>91.544205000000005</v>
      </c>
      <c r="L5006" s="36">
        <f t="shared" si="1242"/>
        <v>155.947935</v>
      </c>
      <c r="M5006" s="37">
        <f t="shared" si="1243"/>
        <v>91.635795000000002</v>
      </c>
      <c r="O5006" s="39">
        <f t="shared" si="1244"/>
        <v>103207.75352635044</v>
      </c>
      <c r="P5006" s="40">
        <f t="shared" si="1245"/>
        <v>62873.782888775393</v>
      </c>
      <c r="Q5006" s="40">
        <f>S5006*F5006+T5006*G5006+AS5005*(1+$G$9/252)</f>
        <v>20564.836205361869</v>
      </c>
      <c r="R5006" s="41">
        <f t="shared" si="1248"/>
        <v>186646.3726204877</v>
      </c>
      <c r="S5006" s="36">
        <f>AU5005*H5005</f>
        <v>662.13994691955111</v>
      </c>
      <c r="T5006" s="37">
        <f>AV5005*I5005</f>
        <v>686.46995183726813</v>
      </c>
      <c r="U5006" s="57">
        <f t="shared" si="1251"/>
        <v>0.55295879623765898</v>
      </c>
      <c r="V5006" s="58">
        <f t="shared" si="1249"/>
        <v>0.33686045973482742</v>
      </c>
      <c r="W5006" s="59">
        <f t="shared" si="1250"/>
        <v>0.11018074402751356</v>
      </c>
      <c r="Y5006" s="7">
        <f t="shared" si="1246"/>
        <v>0</v>
      </c>
      <c r="Z5006" s="40"/>
      <c r="AA5006" s="40"/>
      <c r="AB5006" s="40"/>
      <c r="AC5006" s="40"/>
      <c r="AD5006" s="40"/>
      <c r="AE5006" s="40"/>
      <c r="AF5006" s="40"/>
      <c r="AG5006" s="41"/>
      <c r="AH5006" s="40"/>
      <c r="AI5006" s="40"/>
      <c r="AJ5006" s="40"/>
      <c r="AK5006" s="40"/>
      <c r="AL5006" s="40"/>
      <c r="AM5006" s="41"/>
      <c r="AN5006" s="36">
        <f>Y5006*(IF(AND(AH5006&gt;0,AI5006&lt;0),AH5006,0)+IF(AND(AJ5006&lt;0,AK5006&gt;0),AJ5006,0)+IF(AND(AL5006&gt;0,AM5006&gt;0),AL5006,0))</f>
        <v>0</v>
      </c>
      <c r="AO5006" s="37">
        <f>Y5006*(IF(AND(AH5006&gt;0,AI5006&lt;0),AI5006,0)+IF(AND(AJ5006&lt;0,AK5006&gt;0),AK5006,0)+IF(AND(AL5006&gt;0,AM5006&gt;0),AM5006,0))</f>
        <v>0</v>
      </c>
      <c r="AQ5006" s="40">
        <f>AU5006*D5006</f>
        <v>103207.75352635044</v>
      </c>
      <c r="AR5006" s="40">
        <f>AV5006*E5006</f>
        <v>62873.782888775393</v>
      </c>
      <c r="AS5006" s="40">
        <f>IF(AND(Y5006&lt;&gt;0,AN5006&lt;&gt;0),0,Q5006)</f>
        <v>20564.836205361869</v>
      </c>
      <c r="AT5006" s="41">
        <f t="shared" si="1252"/>
        <v>186646.3726204877</v>
      </c>
      <c r="AU5006" s="42">
        <f>S5006+AN5006</f>
        <v>662.13994691955111</v>
      </c>
      <c r="AV5006" s="37">
        <f>T5006+AO5006</f>
        <v>686.46995183726813</v>
      </c>
      <c r="AW5006" s="58">
        <f t="shared" si="1237"/>
        <v>0.55295879623765898</v>
      </c>
      <c r="AX5006" s="58">
        <f t="shared" si="1238"/>
        <v>0.33686045973482742</v>
      </c>
      <c r="AY5006" s="59">
        <f t="shared" si="1239"/>
        <v>0.11018074402751356</v>
      </c>
      <c r="AZ5006" s="54">
        <f t="shared" si="1247"/>
        <v>1.1416375358379582E-3</v>
      </c>
    </row>
    <row r="5007" spans="3:52" x14ac:dyDescent="0.25">
      <c r="C5007" s="35">
        <v>41933</v>
      </c>
      <c r="D5007" s="36">
        <v>159.88</v>
      </c>
      <c r="E5007" s="37">
        <v>91.01</v>
      </c>
      <c r="F5007" s="38">
        <v>0</v>
      </c>
      <c r="G5007" s="7">
        <v>0</v>
      </c>
      <c r="H5007" s="38">
        <v>1</v>
      </c>
      <c r="I5007" s="7">
        <v>1</v>
      </c>
      <c r="J5007" s="36">
        <f t="shared" si="1240"/>
        <v>159.80006</v>
      </c>
      <c r="K5007" s="37">
        <f t="shared" si="1241"/>
        <v>90.964495000000014</v>
      </c>
      <c r="L5007" s="36">
        <f t="shared" si="1242"/>
        <v>159.95993999999999</v>
      </c>
      <c r="M5007" s="37">
        <f t="shared" si="1243"/>
        <v>91.055504999999997</v>
      </c>
      <c r="O5007" s="39">
        <f t="shared" si="1244"/>
        <v>105862.93471349783</v>
      </c>
      <c r="P5007" s="40">
        <f t="shared" si="1245"/>
        <v>62475.630316709772</v>
      </c>
      <c r="Q5007" s="40">
        <f>S5007*F5007+T5007*G5007+AS5006*(1+$G$9/252)</f>
        <v>20565.652270290651</v>
      </c>
      <c r="R5007" s="41">
        <f t="shared" si="1248"/>
        <v>188904.21730049825</v>
      </c>
      <c r="S5007" s="36">
        <f>AU5006*H5006</f>
        <v>662.13994691955111</v>
      </c>
      <c r="T5007" s="37">
        <f>AV5006*I5006</f>
        <v>686.46995183726813</v>
      </c>
      <c r="U5007" s="57">
        <f t="shared" si="1251"/>
        <v>0.56040535370947808</v>
      </c>
      <c r="V5007" s="58">
        <f t="shared" si="1249"/>
        <v>0.33072649837841916</v>
      </c>
      <c r="W5007" s="59">
        <f t="shared" si="1250"/>
        <v>0.10886814791210279</v>
      </c>
      <c r="Y5007" s="7">
        <f t="shared" si="1246"/>
        <v>0</v>
      </c>
      <c r="Z5007" s="40"/>
      <c r="AA5007" s="40"/>
      <c r="AB5007" s="40"/>
      <c r="AC5007" s="40"/>
      <c r="AD5007" s="40"/>
      <c r="AE5007" s="40"/>
      <c r="AF5007" s="40"/>
      <c r="AG5007" s="41"/>
      <c r="AH5007" s="40"/>
      <c r="AI5007" s="40"/>
      <c r="AJ5007" s="40"/>
      <c r="AK5007" s="40"/>
      <c r="AL5007" s="40"/>
      <c r="AM5007" s="41"/>
      <c r="AN5007" s="36">
        <f>Y5007*(IF(AND(AH5007&gt;0,AI5007&lt;0),AH5007,0)+IF(AND(AJ5007&lt;0,AK5007&gt;0),AJ5007,0)+IF(AND(AL5007&gt;0,AM5007&gt;0),AL5007,0))</f>
        <v>0</v>
      </c>
      <c r="AO5007" s="37">
        <f>Y5007*(IF(AND(AH5007&gt;0,AI5007&lt;0),AI5007,0)+IF(AND(AJ5007&lt;0,AK5007&gt;0),AK5007,0)+IF(AND(AL5007&gt;0,AM5007&gt;0),AM5007,0))</f>
        <v>0</v>
      </c>
      <c r="AQ5007" s="40">
        <f>AU5007*D5007</f>
        <v>105862.93471349783</v>
      </c>
      <c r="AR5007" s="40">
        <f>AV5007*E5007</f>
        <v>62475.630316709772</v>
      </c>
      <c r="AS5007" s="40">
        <f>IF(AND(Y5007&lt;&gt;0,AN5007&lt;&gt;0),0,Q5007)</f>
        <v>20565.652270290651</v>
      </c>
      <c r="AT5007" s="41">
        <f t="shared" si="1252"/>
        <v>188904.21730049825</v>
      </c>
      <c r="AU5007" s="42">
        <f>S5007+AN5007</f>
        <v>662.13994691955111</v>
      </c>
      <c r="AV5007" s="37">
        <f>T5007+AO5007</f>
        <v>686.46995183726813</v>
      </c>
      <c r="AW5007" s="58">
        <f t="shared" si="1237"/>
        <v>0.56040535370947808</v>
      </c>
      <c r="AX5007" s="58">
        <f t="shared" si="1238"/>
        <v>0.33072649837841916</v>
      </c>
      <c r="AY5007" s="59">
        <f t="shared" si="1239"/>
        <v>0.10886814791210279</v>
      </c>
      <c r="AZ5007" s="54">
        <f t="shared" si="1247"/>
        <v>1.2096911653362019E-2</v>
      </c>
    </row>
    <row r="5008" spans="3:52" x14ac:dyDescent="0.25">
      <c r="C5008" s="35">
        <v>41934</v>
      </c>
      <c r="D5008" s="36">
        <v>158.47</v>
      </c>
      <c r="E5008" s="37">
        <v>90.94</v>
      </c>
      <c r="F5008" s="38">
        <v>0</v>
      </c>
      <c r="G5008" s="7">
        <v>0</v>
      </c>
      <c r="H5008" s="38">
        <v>1</v>
      </c>
      <c r="I5008" s="7">
        <v>1</v>
      </c>
      <c r="J5008" s="36">
        <f t="shared" si="1240"/>
        <v>158.39076500000002</v>
      </c>
      <c r="K5008" s="37">
        <f t="shared" si="1241"/>
        <v>90.894530000000003</v>
      </c>
      <c r="L5008" s="36">
        <f t="shared" si="1242"/>
        <v>158.54923499999998</v>
      </c>
      <c r="M5008" s="37">
        <f t="shared" si="1243"/>
        <v>90.985469999999992</v>
      </c>
      <c r="O5008" s="39">
        <f t="shared" si="1244"/>
        <v>104929.31738834127</v>
      </c>
      <c r="P5008" s="40">
        <f t="shared" si="1245"/>
        <v>62427.577420081165</v>
      </c>
      <c r="Q5008" s="40">
        <f>S5008*F5008+T5008*G5008+AS5007*(1+$G$9/252)</f>
        <v>20566.468367602964</v>
      </c>
      <c r="R5008" s="41">
        <f t="shared" si="1248"/>
        <v>187923.36317602539</v>
      </c>
      <c r="S5008" s="36">
        <f>AU5007*H5007</f>
        <v>662.13994691955111</v>
      </c>
      <c r="T5008" s="37">
        <f>AV5007*I5007</f>
        <v>686.46995183726813</v>
      </c>
      <c r="U5008" s="57">
        <f t="shared" si="1251"/>
        <v>0.55836227925558846</v>
      </c>
      <c r="V5008" s="58">
        <f t="shared" si="1249"/>
        <v>0.33219699969719069</v>
      </c>
      <c r="W5008" s="59">
        <f t="shared" si="1250"/>
        <v>0.10944072104722082</v>
      </c>
      <c r="Y5008" s="7">
        <f t="shared" si="1246"/>
        <v>0</v>
      </c>
      <c r="Z5008" s="40"/>
      <c r="AA5008" s="40"/>
      <c r="AB5008" s="40"/>
      <c r="AC5008" s="40"/>
      <c r="AD5008" s="40"/>
      <c r="AE5008" s="40"/>
      <c r="AF5008" s="40"/>
      <c r="AG5008" s="41"/>
      <c r="AH5008" s="40"/>
      <c r="AI5008" s="40"/>
      <c r="AJ5008" s="40"/>
      <c r="AK5008" s="40"/>
      <c r="AL5008" s="40"/>
      <c r="AM5008" s="41"/>
      <c r="AN5008" s="36">
        <f>Y5008*(IF(AND(AH5008&gt;0,AI5008&lt;0),AH5008,0)+IF(AND(AJ5008&lt;0,AK5008&gt;0),AJ5008,0)+IF(AND(AL5008&gt;0,AM5008&gt;0),AL5008,0))</f>
        <v>0</v>
      </c>
      <c r="AO5008" s="37">
        <f>Y5008*(IF(AND(AH5008&gt;0,AI5008&lt;0),AI5008,0)+IF(AND(AJ5008&lt;0,AK5008&gt;0),AK5008,0)+IF(AND(AL5008&gt;0,AM5008&gt;0),AM5008,0))</f>
        <v>0</v>
      </c>
      <c r="AQ5008" s="40">
        <f>AU5008*D5008</f>
        <v>104929.31738834127</v>
      </c>
      <c r="AR5008" s="40">
        <f>AV5008*E5008</f>
        <v>62427.577420081165</v>
      </c>
      <c r="AS5008" s="40">
        <f>IF(AND(Y5008&lt;&gt;0,AN5008&lt;&gt;0),0,Q5008)</f>
        <v>20566.468367602964</v>
      </c>
      <c r="AT5008" s="41">
        <f t="shared" si="1252"/>
        <v>187923.36317602539</v>
      </c>
      <c r="AU5008" s="42">
        <f>S5008+AN5008</f>
        <v>662.13994691955111</v>
      </c>
      <c r="AV5008" s="37">
        <f>T5008+AO5008</f>
        <v>686.46995183726813</v>
      </c>
      <c r="AW5008" s="58">
        <f t="shared" si="1237"/>
        <v>0.55836227925558846</v>
      </c>
      <c r="AX5008" s="58">
        <f t="shared" si="1238"/>
        <v>0.33219699969719069</v>
      </c>
      <c r="AY5008" s="59">
        <f t="shared" si="1239"/>
        <v>0.10944072104722082</v>
      </c>
      <c r="AZ5008" s="54">
        <f t="shared" si="1247"/>
        <v>-5.1923357693627326E-3</v>
      </c>
    </row>
    <row r="5009" spans="3:52" x14ac:dyDescent="0.25">
      <c r="C5009" s="35">
        <v>41935</v>
      </c>
      <c r="D5009" s="36">
        <v>162.5</v>
      </c>
      <c r="E5009" s="37">
        <v>91.02</v>
      </c>
      <c r="F5009" s="38">
        <v>0</v>
      </c>
      <c r="G5009" s="7">
        <v>0</v>
      </c>
      <c r="H5009" s="38">
        <v>1</v>
      </c>
      <c r="I5009" s="7">
        <v>1</v>
      </c>
      <c r="J5009" s="36">
        <f t="shared" si="1240"/>
        <v>162.41875000000002</v>
      </c>
      <c r="K5009" s="37">
        <f t="shared" si="1241"/>
        <v>90.974490000000003</v>
      </c>
      <c r="L5009" s="36">
        <f t="shared" si="1242"/>
        <v>162.58124999999998</v>
      </c>
      <c r="M5009" s="37">
        <f t="shared" si="1243"/>
        <v>91.065509999999989</v>
      </c>
      <c r="O5009" s="39">
        <f t="shared" si="1244"/>
        <v>107597.74137442706</v>
      </c>
      <c r="P5009" s="40">
        <f t="shared" si="1245"/>
        <v>62482.495016228146</v>
      </c>
      <c r="Q5009" s="40">
        <f>S5009*F5009+T5009*G5009+AS5008*(1+$G$9/252)</f>
        <v>20567.28449730009</v>
      </c>
      <c r="R5009" s="41">
        <f t="shared" si="1248"/>
        <v>190647.52088795532</v>
      </c>
      <c r="S5009" s="36">
        <f>AU5008*H5008</f>
        <v>662.13994691955111</v>
      </c>
      <c r="T5009" s="37">
        <f>AV5008*I5008</f>
        <v>686.46995183726813</v>
      </c>
      <c r="U5009" s="57">
        <f t="shared" si="1251"/>
        <v>0.5643804906210288</v>
      </c>
      <c r="V5009" s="58">
        <f t="shared" si="1249"/>
        <v>0.32773830325834385</v>
      </c>
      <c r="W5009" s="59">
        <f t="shared" si="1250"/>
        <v>0.10788120612062721</v>
      </c>
      <c r="Y5009" s="7">
        <f t="shared" si="1246"/>
        <v>0</v>
      </c>
      <c r="Z5009" s="40"/>
      <c r="AA5009" s="40"/>
      <c r="AB5009" s="40"/>
      <c r="AC5009" s="40"/>
      <c r="AD5009" s="40"/>
      <c r="AE5009" s="40"/>
      <c r="AF5009" s="40"/>
      <c r="AG5009" s="41"/>
      <c r="AH5009" s="40"/>
      <c r="AI5009" s="40"/>
      <c r="AJ5009" s="40"/>
      <c r="AK5009" s="40"/>
      <c r="AL5009" s="40"/>
      <c r="AM5009" s="41"/>
      <c r="AN5009" s="36">
        <f>Y5009*(IF(AND(AH5009&gt;0,AI5009&lt;0),AH5009,0)+IF(AND(AJ5009&lt;0,AK5009&gt;0),AJ5009,0)+IF(AND(AL5009&gt;0,AM5009&gt;0),AL5009,0))</f>
        <v>0</v>
      </c>
      <c r="AO5009" s="37">
        <f>Y5009*(IF(AND(AH5009&gt;0,AI5009&lt;0),AI5009,0)+IF(AND(AJ5009&lt;0,AK5009&gt;0),AK5009,0)+IF(AND(AL5009&gt;0,AM5009&gt;0),AM5009,0))</f>
        <v>0</v>
      </c>
      <c r="AQ5009" s="40">
        <f>AU5009*D5009</f>
        <v>107597.74137442706</v>
      </c>
      <c r="AR5009" s="40">
        <f>AV5009*E5009</f>
        <v>62482.495016228146</v>
      </c>
      <c r="AS5009" s="40">
        <f>IF(AND(Y5009&lt;&gt;0,AN5009&lt;&gt;0),0,Q5009)</f>
        <v>20567.28449730009</v>
      </c>
      <c r="AT5009" s="41">
        <f t="shared" si="1252"/>
        <v>190647.52088795532</v>
      </c>
      <c r="AU5009" s="42">
        <f>S5009+AN5009</f>
        <v>662.13994691955111</v>
      </c>
      <c r="AV5009" s="37">
        <f>T5009+AO5009</f>
        <v>686.46995183726813</v>
      </c>
      <c r="AW5009" s="58">
        <f t="shared" si="1237"/>
        <v>0.5643804906210288</v>
      </c>
      <c r="AX5009" s="58">
        <f t="shared" si="1238"/>
        <v>0.32773830325834385</v>
      </c>
      <c r="AY5009" s="59">
        <f t="shared" si="1239"/>
        <v>0.10788120612062721</v>
      </c>
      <c r="AZ5009" s="54">
        <f t="shared" si="1247"/>
        <v>1.4496109828442405E-2</v>
      </c>
    </row>
    <row r="5010" spans="3:52" x14ac:dyDescent="0.25">
      <c r="C5010" s="35">
        <v>41936</v>
      </c>
      <c r="D5010" s="36">
        <v>163.88</v>
      </c>
      <c r="E5010" s="37">
        <v>91.67</v>
      </c>
      <c r="F5010" s="38">
        <v>0</v>
      </c>
      <c r="G5010" s="7">
        <v>0</v>
      </c>
      <c r="H5010" s="38">
        <v>1</v>
      </c>
      <c r="I5010" s="7">
        <v>1</v>
      </c>
      <c r="J5010" s="36">
        <f t="shared" si="1240"/>
        <v>163.79805999999999</v>
      </c>
      <c r="K5010" s="37">
        <f t="shared" si="1241"/>
        <v>91.624165000000005</v>
      </c>
      <c r="L5010" s="36">
        <f t="shared" si="1242"/>
        <v>163.96194</v>
      </c>
      <c r="M5010" s="37">
        <f t="shared" si="1243"/>
        <v>91.715834999999998</v>
      </c>
      <c r="O5010" s="39">
        <f t="shared" si="1244"/>
        <v>108511.49450117603</v>
      </c>
      <c r="P5010" s="40">
        <f t="shared" si="1245"/>
        <v>62928.700484922367</v>
      </c>
      <c r="Q5010" s="40">
        <f>S5010*F5010+T5010*G5010+AS5009*(1+$G$9/252)</f>
        <v>20568.100659383315</v>
      </c>
      <c r="R5010" s="41">
        <f t="shared" si="1248"/>
        <v>192008.2956454817</v>
      </c>
      <c r="S5010" s="36">
        <f>AU5009*H5009</f>
        <v>662.13994691955111</v>
      </c>
      <c r="T5010" s="37">
        <f>AV5009*I5009</f>
        <v>686.46995183726813</v>
      </c>
      <c r="U5010" s="57">
        <f t="shared" si="1251"/>
        <v>0.56513961616287856</v>
      </c>
      <c r="V5010" s="58">
        <f t="shared" si="1249"/>
        <v>0.32773948788708596</v>
      </c>
      <c r="W5010" s="59">
        <f t="shared" si="1250"/>
        <v>0.10712089595003559</v>
      </c>
      <c r="Y5010" s="7">
        <f t="shared" si="1246"/>
        <v>0</v>
      </c>
      <c r="Z5010" s="40"/>
      <c r="AA5010" s="40"/>
      <c r="AB5010" s="40"/>
      <c r="AC5010" s="40"/>
      <c r="AD5010" s="40"/>
      <c r="AE5010" s="40"/>
      <c r="AF5010" s="40"/>
      <c r="AG5010" s="41"/>
      <c r="AH5010" s="40"/>
      <c r="AI5010" s="40"/>
      <c r="AJ5010" s="40"/>
      <c r="AK5010" s="40"/>
      <c r="AL5010" s="40"/>
      <c r="AM5010" s="41"/>
      <c r="AN5010" s="36">
        <f>Y5010*(IF(AND(AH5010&gt;0,AI5010&lt;0),AH5010,0)+IF(AND(AJ5010&lt;0,AK5010&gt;0),AJ5010,0)+IF(AND(AL5010&gt;0,AM5010&gt;0),AL5010,0))</f>
        <v>0</v>
      </c>
      <c r="AO5010" s="37">
        <f>Y5010*(IF(AND(AH5010&gt;0,AI5010&lt;0),AI5010,0)+IF(AND(AJ5010&lt;0,AK5010&gt;0),AK5010,0)+IF(AND(AL5010&gt;0,AM5010&gt;0),AM5010,0))</f>
        <v>0</v>
      </c>
      <c r="AQ5010" s="40">
        <f>AU5010*D5010</f>
        <v>108511.49450117603</v>
      </c>
      <c r="AR5010" s="40">
        <f>AV5010*E5010</f>
        <v>62928.700484922367</v>
      </c>
      <c r="AS5010" s="40">
        <f>IF(AND(Y5010&lt;&gt;0,AN5010&lt;&gt;0),0,Q5010)</f>
        <v>20568.100659383315</v>
      </c>
      <c r="AT5010" s="41">
        <f t="shared" si="1252"/>
        <v>192008.2956454817</v>
      </c>
      <c r="AU5010" s="42">
        <f>S5010+AN5010</f>
        <v>662.13994691955111</v>
      </c>
      <c r="AV5010" s="37">
        <f>T5010+AO5010</f>
        <v>686.46995183726813</v>
      </c>
      <c r="AW5010" s="58">
        <f t="shared" si="1237"/>
        <v>0.56513961616287856</v>
      </c>
      <c r="AX5010" s="58">
        <f t="shared" si="1238"/>
        <v>0.32773948788708596</v>
      </c>
      <c r="AY5010" s="59">
        <f t="shared" si="1239"/>
        <v>0.10712089595003559</v>
      </c>
      <c r="AZ5010" s="54">
        <f t="shared" si="1247"/>
        <v>7.1376472727704421E-3</v>
      </c>
    </row>
    <row r="5011" spans="3:52" x14ac:dyDescent="0.25">
      <c r="C5011" s="35">
        <v>41939</v>
      </c>
      <c r="D5011" s="36">
        <v>165.22</v>
      </c>
      <c r="E5011" s="37">
        <v>92.01</v>
      </c>
      <c r="F5011" s="38">
        <v>0</v>
      </c>
      <c r="G5011" s="7">
        <v>0</v>
      </c>
      <c r="H5011" s="38">
        <v>1</v>
      </c>
      <c r="I5011" s="7">
        <v>1</v>
      </c>
      <c r="J5011" s="36">
        <f t="shared" si="1240"/>
        <v>165.13739000000001</v>
      </c>
      <c r="K5011" s="37">
        <f t="shared" si="1241"/>
        <v>91.963995000000011</v>
      </c>
      <c r="L5011" s="36">
        <f t="shared" si="1242"/>
        <v>165.30260999999999</v>
      </c>
      <c r="M5011" s="37">
        <f t="shared" si="1243"/>
        <v>92.056004999999999</v>
      </c>
      <c r="O5011" s="39">
        <f t="shared" si="1244"/>
        <v>109398.76203004824</v>
      </c>
      <c r="P5011" s="40">
        <f t="shared" si="1245"/>
        <v>63162.100268547045</v>
      </c>
      <c r="Q5011" s="40">
        <f>S5011*F5011+T5011*G5011+AS5010*(1+$G$9/252)</f>
        <v>20568.916853853923</v>
      </c>
      <c r="R5011" s="41">
        <f t="shared" si="1248"/>
        <v>193129.77915244922</v>
      </c>
      <c r="S5011" s="36">
        <f>AU5010*H5010</f>
        <v>662.13994691955111</v>
      </c>
      <c r="T5011" s="37">
        <f>AV5010*I5010</f>
        <v>686.46995183726813</v>
      </c>
      <c r="U5011" s="57">
        <f t="shared" si="1251"/>
        <v>0.56645206404804649</v>
      </c>
      <c r="V5011" s="58">
        <f t="shared" si="1249"/>
        <v>0.327044853184911</v>
      </c>
      <c r="W5011" s="59">
        <f t="shared" si="1250"/>
        <v>0.10650308276704243</v>
      </c>
      <c r="Y5011" s="7">
        <f t="shared" si="1246"/>
        <v>0</v>
      </c>
      <c r="Z5011" s="40"/>
      <c r="AA5011" s="40"/>
      <c r="AB5011" s="40"/>
      <c r="AC5011" s="40"/>
      <c r="AD5011" s="40"/>
      <c r="AE5011" s="40"/>
      <c r="AF5011" s="40"/>
      <c r="AG5011" s="41"/>
      <c r="AH5011" s="40"/>
      <c r="AI5011" s="40"/>
      <c r="AJ5011" s="40"/>
      <c r="AK5011" s="40"/>
      <c r="AL5011" s="40"/>
      <c r="AM5011" s="41"/>
      <c r="AN5011" s="36">
        <f>Y5011*(IF(AND(AH5011&gt;0,AI5011&lt;0),AH5011,0)+IF(AND(AJ5011&lt;0,AK5011&gt;0),AJ5011,0)+IF(AND(AL5011&gt;0,AM5011&gt;0),AL5011,0))</f>
        <v>0</v>
      </c>
      <c r="AO5011" s="37">
        <f>Y5011*(IF(AND(AH5011&gt;0,AI5011&lt;0),AI5011,0)+IF(AND(AJ5011&lt;0,AK5011&gt;0),AK5011,0)+IF(AND(AL5011&gt;0,AM5011&gt;0),AM5011,0))</f>
        <v>0</v>
      </c>
      <c r="AQ5011" s="40">
        <f>AU5011*D5011</f>
        <v>109398.76203004824</v>
      </c>
      <c r="AR5011" s="40">
        <f>AV5011*E5011</f>
        <v>63162.100268547045</v>
      </c>
      <c r="AS5011" s="40">
        <f>IF(AND(Y5011&lt;&gt;0,AN5011&lt;&gt;0),0,Q5011)</f>
        <v>20568.916853853923</v>
      </c>
      <c r="AT5011" s="41">
        <f t="shared" si="1252"/>
        <v>193129.77915244922</v>
      </c>
      <c r="AU5011" s="42">
        <f>S5011+AN5011</f>
        <v>662.13994691955111</v>
      </c>
      <c r="AV5011" s="37">
        <f>T5011+AO5011</f>
        <v>686.46995183726813</v>
      </c>
      <c r="AW5011" s="58">
        <f t="shared" si="1237"/>
        <v>0.56645206404804649</v>
      </c>
      <c r="AX5011" s="58">
        <f t="shared" si="1238"/>
        <v>0.327044853184911</v>
      </c>
      <c r="AY5011" s="59">
        <f t="shared" si="1239"/>
        <v>0.10650308276704243</v>
      </c>
      <c r="AZ5011" s="54">
        <f t="shared" si="1247"/>
        <v>5.8408075713467511E-3</v>
      </c>
    </row>
    <row r="5012" spans="3:52" x14ac:dyDescent="0.25">
      <c r="C5012" s="35">
        <v>41940</v>
      </c>
      <c r="D5012" s="36">
        <v>168.2</v>
      </c>
      <c r="E5012" s="37">
        <v>92.6</v>
      </c>
      <c r="F5012" s="38">
        <v>0</v>
      </c>
      <c r="G5012" s="7">
        <v>0</v>
      </c>
      <c r="H5012" s="38">
        <v>1</v>
      </c>
      <c r="I5012" s="7">
        <v>1</v>
      </c>
      <c r="J5012" s="36">
        <f t="shared" si="1240"/>
        <v>168.11590000000001</v>
      </c>
      <c r="K5012" s="37">
        <f t="shared" si="1241"/>
        <v>92.553700000000006</v>
      </c>
      <c r="L5012" s="36">
        <f t="shared" si="1242"/>
        <v>168.28409999999997</v>
      </c>
      <c r="M5012" s="37">
        <f t="shared" si="1243"/>
        <v>92.646299999999982</v>
      </c>
      <c r="O5012" s="39">
        <f t="shared" si="1244"/>
        <v>111371.93907186849</v>
      </c>
      <c r="P5012" s="40">
        <f t="shared" si="1245"/>
        <v>63567.117540131025</v>
      </c>
      <c r="Q5012" s="40">
        <f>S5012*F5012+T5012*G5012+AS5011*(1+$G$9/252)</f>
        <v>20569.733080713202</v>
      </c>
      <c r="R5012" s="41">
        <f t="shared" si="1248"/>
        <v>195508.78969271271</v>
      </c>
      <c r="S5012" s="36">
        <f>AU5011*H5011</f>
        <v>662.13994691955111</v>
      </c>
      <c r="T5012" s="37">
        <f>AV5011*I5011</f>
        <v>686.46995183726813</v>
      </c>
      <c r="U5012" s="57">
        <f t="shared" si="1251"/>
        <v>0.56965182612462206</v>
      </c>
      <c r="V5012" s="58">
        <f t="shared" si="1249"/>
        <v>0.32513687819377046</v>
      </c>
      <c r="W5012" s="59">
        <f t="shared" si="1250"/>
        <v>0.10521129568160743</v>
      </c>
      <c r="Y5012" s="7">
        <f t="shared" si="1246"/>
        <v>0</v>
      </c>
      <c r="Z5012" s="40"/>
      <c r="AA5012" s="40"/>
      <c r="AB5012" s="40"/>
      <c r="AC5012" s="40"/>
      <c r="AD5012" s="40"/>
      <c r="AE5012" s="40"/>
      <c r="AF5012" s="40"/>
      <c r="AG5012" s="41"/>
      <c r="AH5012" s="40"/>
      <c r="AI5012" s="40"/>
      <c r="AJ5012" s="40"/>
      <c r="AK5012" s="40"/>
      <c r="AL5012" s="40"/>
      <c r="AM5012" s="41"/>
      <c r="AN5012" s="36">
        <f>Y5012*(IF(AND(AH5012&gt;0,AI5012&lt;0),AH5012,0)+IF(AND(AJ5012&lt;0,AK5012&gt;0),AJ5012,0)+IF(AND(AL5012&gt;0,AM5012&gt;0),AL5012,0))</f>
        <v>0</v>
      </c>
      <c r="AO5012" s="37">
        <f>Y5012*(IF(AND(AH5012&gt;0,AI5012&lt;0),AI5012,0)+IF(AND(AJ5012&lt;0,AK5012&gt;0),AK5012,0)+IF(AND(AL5012&gt;0,AM5012&gt;0),AM5012,0))</f>
        <v>0</v>
      </c>
      <c r="AQ5012" s="40">
        <f>AU5012*D5012</f>
        <v>111371.93907186849</v>
      </c>
      <c r="AR5012" s="40">
        <f>AV5012*E5012</f>
        <v>63567.117540131025</v>
      </c>
      <c r="AS5012" s="40">
        <f>IF(AND(Y5012&lt;&gt;0,AN5012&lt;&gt;0),0,Q5012)</f>
        <v>20569.733080713202</v>
      </c>
      <c r="AT5012" s="41">
        <f t="shared" si="1252"/>
        <v>195508.78969271271</v>
      </c>
      <c r="AU5012" s="42">
        <f>S5012+AN5012</f>
        <v>662.13994691955111</v>
      </c>
      <c r="AV5012" s="37">
        <f>T5012+AO5012</f>
        <v>686.46995183726813</v>
      </c>
      <c r="AW5012" s="58">
        <f t="shared" si="1237"/>
        <v>0.56965182612462206</v>
      </c>
      <c r="AX5012" s="58">
        <f t="shared" si="1238"/>
        <v>0.32513687819377046</v>
      </c>
      <c r="AY5012" s="59">
        <f t="shared" si="1239"/>
        <v>0.10521129568160743</v>
      </c>
      <c r="AZ5012" s="54">
        <f t="shared" si="1247"/>
        <v>1.2318196348091837E-2</v>
      </c>
    </row>
    <row r="5013" spans="3:52" x14ac:dyDescent="0.25">
      <c r="C5013" s="35">
        <v>41941</v>
      </c>
      <c r="D5013" s="36">
        <v>165.77</v>
      </c>
      <c r="E5013" s="37">
        <v>92.73</v>
      </c>
      <c r="F5013" s="38">
        <v>0</v>
      </c>
      <c r="G5013" s="7">
        <v>0</v>
      </c>
      <c r="H5013" s="38">
        <v>1</v>
      </c>
      <c r="I5013" s="7">
        <v>1</v>
      </c>
      <c r="J5013" s="36">
        <f t="shared" si="1240"/>
        <v>165.68711500000001</v>
      </c>
      <c r="K5013" s="37">
        <f t="shared" si="1241"/>
        <v>92.68363500000001</v>
      </c>
      <c r="L5013" s="36">
        <f t="shared" si="1242"/>
        <v>165.85288500000001</v>
      </c>
      <c r="M5013" s="37">
        <f t="shared" si="1243"/>
        <v>92.776364999999998</v>
      </c>
      <c r="O5013" s="39">
        <f t="shared" si="1244"/>
        <v>109762.93900085399</v>
      </c>
      <c r="P5013" s="40">
        <f t="shared" si="1245"/>
        <v>63656.358633869873</v>
      </c>
      <c r="Q5013" s="40">
        <f>S5013*F5013+T5013*G5013+AS5012*(1+$G$9/252)</f>
        <v>20570.549339962436</v>
      </c>
      <c r="R5013" s="41">
        <f t="shared" si="1248"/>
        <v>193989.84697468628</v>
      </c>
      <c r="S5013" s="36">
        <f>AU5012*H5012</f>
        <v>662.13994691955111</v>
      </c>
      <c r="T5013" s="37">
        <f>AV5012*I5012</f>
        <v>686.46995183726813</v>
      </c>
      <c r="U5013" s="57">
        <f t="shared" si="1251"/>
        <v>0.5658179575510307</v>
      </c>
      <c r="V5013" s="58">
        <f t="shared" si="1249"/>
        <v>0.32814273337808442</v>
      </c>
      <c r="W5013" s="59">
        <f t="shared" si="1250"/>
        <v>0.10603930907088495</v>
      </c>
      <c r="Y5013" s="7">
        <f t="shared" si="1246"/>
        <v>0</v>
      </c>
      <c r="Z5013" s="40"/>
      <c r="AA5013" s="40"/>
      <c r="AB5013" s="40"/>
      <c r="AC5013" s="40"/>
      <c r="AD5013" s="40"/>
      <c r="AE5013" s="40"/>
      <c r="AF5013" s="40"/>
      <c r="AG5013" s="41"/>
      <c r="AH5013" s="40"/>
      <c r="AI5013" s="40"/>
      <c r="AJ5013" s="40"/>
      <c r="AK5013" s="40"/>
      <c r="AL5013" s="40"/>
      <c r="AM5013" s="41"/>
      <c r="AN5013" s="36">
        <f>Y5013*(IF(AND(AH5013&gt;0,AI5013&lt;0),AH5013,0)+IF(AND(AJ5013&lt;0,AK5013&gt;0),AJ5013,0)+IF(AND(AL5013&gt;0,AM5013&gt;0),AL5013,0))</f>
        <v>0</v>
      </c>
      <c r="AO5013" s="37">
        <f>Y5013*(IF(AND(AH5013&gt;0,AI5013&lt;0),AI5013,0)+IF(AND(AJ5013&lt;0,AK5013&gt;0),AK5013,0)+IF(AND(AL5013&gt;0,AM5013&gt;0),AM5013,0))</f>
        <v>0</v>
      </c>
      <c r="AQ5013" s="40">
        <f>AU5013*D5013</f>
        <v>109762.93900085399</v>
      </c>
      <c r="AR5013" s="40">
        <f>AV5013*E5013</f>
        <v>63656.358633869873</v>
      </c>
      <c r="AS5013" s="40">
        <f>IF(AND(Y5013&lt;&gt;0,AN5013&lt;&gt;0),0,Q5013)</f>
        <v>20570.549339962436</v>
      </c>
      <c r="AT5013" s="41">
        <f t="shared" si="1252"/>
        <v>193989.84697468628</v>
      </c>
      <c r="AU5013" s="42">
        <f>S5013+AN5013</f>
        <v>662.13994691955111</v>
      </c>
      <c r="AV5013" s="37">
        <f>T5013+AO5013</f>
        <v>686.46995183726813</v>
      </c>
      <c r="AW5013" s="58">
        <f t="shared" ref="AW5013:AW5056" si="1253">AQ5013/AT5013</f>
        <v>0.5658179575510307</v>
      </c>
      <c r="AX5013" s="58">
        <f t="shared" ref="AX5013:AX5056" si="1254">AR5013/AT5013</f>
        <v>0.32814273337808442</v>
      </c>
      <c r="AY5013" s="59">
        <f t="shared" ref="AY5013:AY5056" si="1255">AS5013/AT5013</f>
        <v>0.10603930907088495</v>
      </c>
      <c r="AZ5013" s="54">
        <f t="shared" si="1247"/>
        <v>-7.7691786666665985E-3</v>
      </c>
    </row>
    <row r="5014" spans="3:52" x14ac:dyDescent="0.25">
      <c r="C5014" s="35">
        <v>41942</v>
      </c>
      <c r="D5014" s="36">
        <v>165.29</v>
      </c>
      <c r="E5014" s="37">
        <v>93.38</v>
      </c>
      <c r="F5014" s="38">
        <v>0</v>
      </c>
      <c r="G5014" s="7">
        <v>0</v>
      </c>
      <c r="H5014" s="38">
        <v>1</v>
      </c>
      <c r="I5014" s="7">
        <v>1</v>
      </c>
      <c r="J5014" s="36">
        <f t="shared" ref="J5014:J5056" si="1256">D5014*(1-$F$8/20000)</f>
        <v>165.20735500000001</v>
      </c>
      <c r="K5014" s="37">
        <f t="shared" ref="K5014:K5056" si="1257">E5014*(1-$F$8/20000)</f>
        <v>93.333309999999997</v>
      </c>
      <c r="L5014" s="36">
        <f t="shared" ref="L5014:L5056" si="1258">D5014*(1+$F$8/20000)</f>
        <v>165.37264499999998</v>
      </c>
      <c r="M5014" s="37">
        <f t="shared" ref="M5014:M5056" si="1259">E5014*(1+$F$8/20000)</f>
        <v>93.426689999999994</v>
      </c>
      <c r="O5014" s="39">
        <f t="shared" si="1244"/>
        <v>109445.11182633259</v>
      </c>
      <c r="P5014" s="40">
        <f t="shared" si="1245"/>
        <v>64102.564102564094</v>
      </c>
      <c r="Q5014" s="40">
        <f>S5014*F5014+T5014*G5014+AS5013*(1+$G$9/252)</f>
        <v>20571.365631602908</v>
      </c>
      <c r="R5014" s="41">
        <f t="shared" si="1248"/>
        <v>194119.04156049961</v>
      </c>
      <c r="S5014" s="36">
        <f>AU5013*H5013</f>
        <v>662.13994691955111</v>
      </c>
      <c r="T5014" s="37">
        <f>AV5013*I5013</f>
        <v>686.46995183726813</v>
      </c>
      <c r="U5014" s="57">
        <f t="shared" si="1251"/>
        <v>0.56380410157868344</v>
      </c>
      <c r="V5014" s="58">
        <f t="shared" si="1249"/>
        <v>0.33022295797079615</v>
      </c>
      <c r="W5014" s="59">
        <f t="shared" si="1250"/>
        <v>0.10597294045052034</v>
      </c>
      <c r="Y5014" s="7">
        <f t="shared" si="1246"/>
        <v>0</v>
      </c>
      <c r="Z5014" s="40"/>
      <c r="AA5014" s="40"/>
      <c r="AB5014" s="40"/>
      <c r="AC5014" s="40"/>
      <c r="AD5014" s="40"/>
      <c r="AE5014" s="40"/>
      <c r="AF5014" s="40"/>
      <c r="AG5014" s="41"/>
      <c r="AH5014" s="40"/>
      <c r="AI5014" s="40"/>
      <c r="AJ5014" s="40"/>
      <c r="AK5014" s="40"/>
      <c r="AL5014" s="40"/>
      <c r="AM5014" s="41"/>
      <c r="AN5014" s="36">
        <f>Y5014*(IF(AND(AH5014&gt;0,AI5014&lt;0),AH5014,0)+IF(AND(AJ5014&lt;0,AK5014&gt;0),AJ5014,0)+IF(AND(AL5014&gt;0,AM5014&gt;0),AL5014,0))</f>
        <v>0</v>
      </c>
      <c r="AO5014" s="37">
        <f>Y5014*(IF(AND(AH5014&gt;0,AI5014&lt;0),AI5014,0)+IF(AND(AJ5014&lt;0,AK5014&gt;0),AK5014,0)+IF(AND(AL5014&gt;0,AM5014&gt;0),AM5014,0))</f>
        <v>0</v>
      </c>
      <c r="AQ5014" s="40">
        <f>AU5014*D5014</f>
        <v>109445.11182633259</v>
      </c>
      <c r="AR5014" s="40">
        <f>AV5014*E5014</f>
        <v>64102.564102564094</v>
      </c>
      <c r="AS5014" s="40">
        <f>IF(AND(Y5014&lt;&gt;0,AN5014&lt;&gt;0),0,Q5014)</f>
        <v>20571.365631602908</v>
      </c>
      <c r="AT5014" s="41">
        <f t="shared" si="1252"/>
        <v>194119.04156049961</v>
      </c>
      <c r="AU5014" s="42">
        <f>S5014+AN5014</f>
        <v>662.13994691955111</v>
      </c>
      <c r="AV5014" s="37">
        <f>T5014+AO5014</f>
        <v>686.46995183726813</v>
      </c>
      <c r="AW5014" s="58">
        <f t="shared" si="1253"/>
        <v>0.56380410157868344</v>
      </c>
      <c r="AX5014" s="58">
        <f t="shared" si="1254"/>
        <v>0.33022295797079615</v>
      </c>
      <c r="AY5014" s="59">
        <f t="shared" si="1255"/>
        <v>0.10597294045052034</v>
      </c>
      <c r="AZ5014" s="54">
        <f t="shared" si="1247"/>
        <v>6.6598632778025468E-4</v>
      </c>
    </row>
    <row r="5015" spans="3:52" x14ac:dyDescent="0.25">
      <c r="C5015" s="35">
        <v>41943</v>
      </c>
      <c r="D5015" s="36">
        <v>167.4</v>
      </c>
      <c r="E5015" s="37">
        <v>93.73</v>
      </c>
      <c r="F5015" s="38">
        <v>0</v>
      </c>
      <c r="G5015" s="7">
        <v>0</v>
      </c>
      <c r="H5015" s="38">
        <v>1</v>
      </c>
      <c r="I5015" s="7">
        <v>1</v>
      </c>
      <c r="J5015" s="36">
        <f t="shared" si="1256"/>
        <v>167.31630000000001</v>
      </c>
      <c r="K5015" s="37">
        <f t="shared" si="1257"/>
        <v>93.683135000000007</v>
      </c>
      <c r="L5015" s="36">
        <f t="shared" si="1258"/>
        <v>167.4837</v>
      </c>
      <c r="M5015" s="37">
        <f t="shared" si="1259"/>
        <v>93.776865000000001</v>
      </c>
      <c r="O5015" s="39">
        <f t="shared" ref="O5015:O5056" si="1260">S5015*D5015</f>
        <v>110842.22711433285</v>
      </c>
      <c r="P5015" s="40">
        <f t="shared" ref="P5015:P5056" si="1261">T5015*E5015</f>
        <v>64342.828585707146</v>
      </c>
      <c r="Q5015" s="40">
        <f>S5015*F5015+T5015*G5015+AS5014*(1+$G$9/252)</f>
        <v>20572.181955635908</v>
      </c>
      <c r="R5015" s="41">
        <f t="shared" si="1248"/>
        <v>195757.23765567591</v>
      </c>
      <c r="S5015" s="36">
        <f>AU5014*H5014</f>
        <v>662.13994691955111</v>
      </c>
      <c r="T5015" s="37">
        <f>AV5014*I5014</f>
        <v>686.46995183726813</v>
      </c>
      <c r="U5015" s="57">
        <f t="shared" si="1251"/>
        <v>0.56622288116517583</v>
      </c>
      <c r="V5015" s="58">
        <f t="shared" si="1249"/>
        <v>0.32868684374716167</v>
      </c>
      <c r="W5015" s="59">
        <f t="shared" si="1250"/>
        <v>0.10509027508766251</v>
      </c>
      <c r="Y5015" s="7">
        <f t="shared" ref="Y5015:Y5056" si="1262">IF(AND(ABS(U5015-0.5)&gt;$G$5,ABS(V5015-0.5)&gt;$G$5),1,0)*IF(AND(OR(AH5015&lt;=0,AI5015&gt;=0),OR(AJ5015&gt;=0,AK5015&lt;=0),OR(AL5015&lt;=0,AM5015&lt;=0)),0,1)</f>
        <v>0</v>
      </c>
      <c r="Z5015" s="40"/>
      <c r="AA5015" s="40"/>
      <c r="AB5015" s="40"/>
      <c r="AC5015" s="40"/>
      <c r="AD5015" s="40"/>
      <c r="AE5015" s="40"/>
      <c r="AF5015" s="40"/>
      <c r="AG5015" s="41"/>
      <c r="AH5015" s="40"/>
      <c r="AI5015" s="40"/>
      <c r="AJ5015" s="40"/>
      <c r="AK5015" s="40"/>
      <c r="AL5015" s="40"/>
      <c r="AM5015" s="41"/>
      <c r="AN5015" s="36">
        <f>Y5015*(IF(AND(AH5015&gt;0,AI5015&lt;0),AH5015,0)+IF(AND(AJ5015&lt;0,AK5015&gt;0),AJ5015,0)+IF(AND(AL5015&gt;0,AM5015&gt;0),AL5015,0))</f>
        <v>0</v>
      </c>
      <c r="AO5015" s="37">
        <f>Y5015*(IF(AND(AH5015&gt;0,AI5015&lt;0),AI5015,0)+IF(AND(AJ5015&lt;0,AK5015&gt;0),AK5015,0)+IF(AND(AL5015&gt;0,AM5015&gt;0),AM5015,0))</f>
        <v>0</v>
      </c>
      <c r="AQ5015" s="40">
        <f>AU5015*D5015</f>
        <v>110842.22711433285</v>
      </c>
      <c r="AR5015" s="40">
        <f>AV5015*E5015</f>
        <v>64342.828585707146</v>
      </c>
      <c r="AS5015" s="40">
        <f>IF(AND(Y5015&lt;&gt;0,AN5015&lt;&gt;0),0,Q5015)</f>
        <v>20572.181955635908</v>
      </c>
      <c r="AT5015" s="41">
        <f t="shared" si="1252"/>
        <v>195757.23765567591</v>
      </c>
      <c r="AU5015" s="42">
        <f>S5015+AN5015</f>
        <v>662.13994691955111</v>
      </c>
      <c r="AV5015" s="37">
        <f>T5015+AO5015</f>
        <v>686.46995183726813</v>
      </c>
      <c r="AW5015" s="58">
        <f t="shared" si="1253"/>
        <v>0.56622288116517583</v>
      </c>
      <c r="AX5015" s="58">
        <f t="shared" si="1254"/>
        <v>0.32868684374716167</v>
      </c>
      <c r="AY5015" s="59">
        <f t="shared" si="1255"/>
        <v>0.10509027508766251</v>
      </c>
      <c r="AZ5015" s="54">
        <f t="shared" ref="AZ5015:AZ5056" si="1263">AT5015/AT5014-1</f>
        <v>8.4391313804510482E-3</v>
      </c>
    </row>
    <row r="5016" spans="3:52" x14ac:dyDescent="0.25">
      <c r="C5016" s="35">
        <v>41946</v>
      </c>
      <c r="D5016" s="36">
        <v>167.2</v>
      </c>
      <c r="E5016" s="37">
        <v>93.61</v>
      </c>
      <c r="F5016" s="38">
        <v>0</v>
      </c>
      <c r="G5016" s="7">
        <v>0</v>
      </c>
      <c r="H5016" s="38">
        <v>1</v>
      </c>
      <c r="I5016" s="7">
        <v>1</v>
      </c>
      <c r="J5016" s="36">
        <f t="shared" si="1256"/>
        <v>167.1164</v>
      </c>
      <c r="K5016" s="37">
        <f t="shared" si="1257"/>
        <v>93.563195000000007</v>
      </c>
      <c r="L5016" s="36">
        <f t="shared" si="1258"/>
        <v>167.28359999999998</v>
      </c>
      <c r="M5016" s="37">
        <f t="shared" si="1259"/>
        <v>93.656804999999991</v>
      </c>
      <c r="O5016" s="39">
        <f t="shared" si="1260"/>
        <v>110709.79912494894</v>
      </c>
      <c r="P5016" s="40">
        <f t="shared" si="1261"/>
        <v>64260.452191486671</v>
      </c>
      <c r="Q5016" s="40">
        <f>S5016*F5016+T5016*G5016+AS5015*(1+$G$9/252)</f>
        <v>20572.998312062718</v>
      </c>
      <c r="R5016" s="41">
        <f t="shared" si="1248"/>
        <v>195543.24962849834</v>
      </c>
      <c r="S5016" s="36">
        <f>AU5015*H5015</f>
        <v>662.13994691955111</v>
      </c>
      <c r="T5016" s="37">
        <f>AV5015*I5015</f>
        <v>686.46995183726813</v>
      </c>
      <c r="U5016" s="57">
        <f t="shared" si="1251"/>
        <v>0.56616528228553165</v>
      </c>
      <c r="V5016" s="58">
        <f t="shared" si="1249"/>
        <v>0.32862526481262588</v>
      </c>
      <c r="W5016" s="59">
        <f t="shared" si="1250"/>
        <v>0.10520945290184246</v>
      </c>
      <c r="Y5016" s="7">
        <f t="shared" si="1262"/>
        <v>0</v>
      </c>
      <c r="Z5016" s="40"/>
      <c r="AA5016" s="40"/>
      <c r="AB5016" s="40"/>
      <c r="AC5016" s="40"/>
      <c r="AD5016" s="40"/>
      <c r="AE5016" s="40"/>
      <c r="AF5016" s="40"/>
      <c r="AG5016" s="41"/>
      <c r="AH5016" s="40"/>
      <c r="AI5016" s="40"/>
      <c r="AJ5016" s="40"/>
      <c r="AK5016" s="40"/>
      <c r="AL5016" s="40"/>
      <c r="AM5016" s="41"/>
      <c r="AN5016" s="36">
        <f>Y5016*(IF(AND(AH5016&gt;0,AI5016&lt;0),AH5016,0)+IF(AND(AJ5016&lt;0,AK5016&gt;0),AJ5016,0)+IF(AND(AL5016&gt;0,AM5016&gt;0),AL5016,0))</f>
        <v>0</v>
      </c>
      <c r="AO5016" s="37">
        <f>Y5016*(IF(AND(AH5016&gt;0,AI5016&lt;0),AI5016,0)+IF(AND(AJ5016&lt;0,AK5016&gt;0),AK5016,0)+IF(AND(AL5016&gt;0,AM5016&gt;0),AM5016,0))</f>
        <v>0</v>
      </c>
      <c r="AQ5016" s="40">
        <f>AU5016*D5016</f>
        <v>110709.79912494894</v>
      </c>
      <c r="AR5016" s="40">
        <f>AV5016*E5016</f>
        <v>64260.452191486671</v>
      </c>
      <c r="AS5016" s="40">
        <f>IF(AND(Y5016&lt;&gt;0,AN5016&lt;&gt;0),0,Q5016)</f>
        <v>20572.998312062718</v>
      </c>
      <c r="AT5016" s="41">
        <f t="shared" si="1252"/>
        <v>195543.24962849834</v>
      </c>
      <c r="AU5016" s="42">
        <f>S5016+AN5016</f>
        <v>662.13994691955111</v>
      </c>
      <c r="AV5016" s="37">
        <f>T5016+AO5016</f>
        <v>686.46995183726813</v>
      </c>
      <c r="AW5016" s="58">
        <f t="shared" si="1253"/>
        <v>0.56616528228553165</v>
      </c>
      <c r="AX5016" s="58">
        <f t="shared" si="1254"/>
        <v>0.32862526481262588</v>
      </c>
      <c r="AY5016" s="59">
        <f t="shared" si="1255"/>
        <v>0.10520945290184246</v>
      </c>
      <c r="AZ5016" s="54">
        <f t="shared" si="1263"/>
        <v>-1.0931295810067132E-3</v>
      </c>
    </row>
    <row r="5017" spans="3:52" x14ac:dyDescent="0.25">
      <c r="C5017" s="35">
        <v>41947</v>
      </c>
      <c r="D5017" s="36">
        <v>166.96</v>
      </c>
      <c r="E5017" s="37">
        <v>94.47</v>
      </c>
      <c r="F5017" s="38">
        <v>0</v>
      </c>
      <c r="G5017" s="7">
        <v>0</v>
      </c>
      <c r="H5017" s="38">
        <v>1</v>
      </c>
      <c r="I5017" s="7">
        <v>1</v>
      </c>
      <c r="J5017" s="36">
        <f t="shared" si="1256"/>
        <v>166.87652000000003</v>
      </c>
      <c r="K5017" s="37">
        <f t="shared" si="1257"/>
        <v>94.422764999999998</v>
      </c>
      <c r="L5017" s="36">
        <f t="shared" si="1258"/>
        <v>167.04347999999999</v>
      </c>
      <c r="M5017" s="37">
        <f t="shared" si="1259"/>
        <v>94.517234999999999</v>
      </c>
      <c r="O5017" s="39">
        <f t="shared" si="1260"/>
        <v>110550.88553768826</v>
      </c>
      <c r="P5017" s="40">
        <f t="shared" si="1261"/>
        <v>64850.816350066721</v>
      </c>
      <c r="Q5017" s="40">
        <f>S5017*F5017+T5017*G5017+AS5016*(1+$G$9/252)</f>
        <v>20573.814700884624</v>
      </c>
      <c r="R5017" s="41">
        <f t="shared" si="1248"/>
        <v>195975.51658863961</v>
      </c>
      <c r="S5017" s="36">
        <f>AU5016*H5016</f>
        <v>662.13994691955111</v>
      </c>
      <c r="T5017" s="37">
        <f>AV5016*I5016</f>
        <v>686.46995183726813</v>
      </c>
      <c r="U5017" s="57">
        <f t="shared" si="1251"/>
        <v>0.56410559575020258</v>
      </c>
      <c r="V5017" s="58">
        <f t="shared" si="1249"/>
        <v>0.33091284808903532</v>
      </c>
      <c r="W5017" s="59">
        <f t="shared" si="1250"/>
        <v>0.10498155616076205</v>
      </c>
      <c r="Y5017" s="7">
        <f t="shared" si="1262"/>
        <v>0</v>
      </c>
      <c r="Z5017" s="40"/>
      <c r="AA5017" s="40"/>
      <c r="AB5017" s="40"/>
      <c r="AC5017" s="40"/>
      <c r="AD5017" s="40"/>
      <c r="AE5017" s="40"/>
      <c r="AF5017" s="40"/>
      <c r="AG5017" s="41"/>
      <c r="AH5017" s="40"/>
      <c r="AI5017" s="40"/>
      <c r="AJ5017" s="40"/>
      <c r="AK5017" s="40"/>
      <c r="AL5017" s="40"/>
      <c r="AM5017" s="41"/>
      <c r="AN5017" s="36">
        <f>Y5017*(IF(AND(AH5017&gt;0,AI5017&lt;0),AH5017,0)+IF(AND(AJ5017&lt;0,AK5017&gt;0),AJ5017,0)+IF(AND(AL5017&gt;0,AM5017&gt;0),AL5017,0))</f>
        <v>0</v>
      </c>
      <c r="AO5017" s="37">
        <f>Y5017*(IF(AND(AH5017&gt;0,AI5017&lt;0),AI5017,0)+IF(AND(AJ5017&lt;0,AK5017&gt;0),AK5017,0)+IF(AND(AL5017&gt;0,AM5017&gt;0),AM5017,0))</f>
        <v>0</v>
      </c>
      <c r="AQ5017" s="40">
        <f>AU5017*D5017</f>
        <v>110550.88553768826</v>
      </c>
      <c r="AR5017" s="40">
        <f>AV5017*E5017</f>
        <v>64850.816350066721</v>
      </c>
      <c r="AS5017" s="40">
        <f>IF(AND(Y5017&lt;&gt;0,AN5017&lt;&gt;0),0,Q5017)</f>
        <v>20573.814700884624</v>
      </c>
      <c r="AT5017" s="41">
        <f t="shared" si="1252"/>
        <v>195975.51658863961</v>
      </c>
      <c r="AU5017" s="42">
        <f>S5017+AN5017</f>
        <v>662.13994691955111</v>
      </c>
      <c r="AV5017" s="37">
        <f>T5017+AO5017</f>
        <v>686.46995183726813</v>
      </c>
      <c r="AW5017" s="58">
        <f t="shared" si="1253"/>
        <v>0.56410559575020258</v>
      </c>
      <c r="AX5017" s="58">
        <f t="shared" si="1254"/>
        <v>0.33091284808903532</v>
      </c>
      <c r="AY5017" s="59">
        <f t="shared" si="1255"/>
        <v>0.10498155616076205</v>
      </c>
      <c r="AZ5017" s="54">
        <f t="shared" si="1263"/>
        <v>2.2105951545885461E-3</v>
      </c>
    </row>
    <row r="5018" spans="3:52" x14ac:dyDescent="0.25">
      <c r="C5018" s="35">
        <v>41948</v>
      </c>
      <c r="D5018" s="36">
        <v>169.42</v>
      </c>
      <c r="E5018" s="37">
        <v>94.64</v>
      </c>
      <c r="F5018" s="38">
        <v>0</v>
      </c>
      <c r="G5018" s="7">
        <v>0</v>
      </c>
      <c r="H5018" s="38">
        <v>1</v>
      </c>
      <c r="I5018" s="7">
        <v>1</v>
      </c>
      <c r="J5018" s="36">
        <f t="shared" si="1256"/>
        <v>169.33528999999999</v>
      </c>
      <c r="K5018" s="37">
        <f t="shared" si="1257"/>
        <v>94.592680000000001</v>
      </c>
      <c r="L5018" s="36">
        <f t="shared" si="1258"/>
        <v>169.50470999999999</v>
      </c>
      <c r="M5018" s="37">
        <f t="shared" si="1259"/>
        <v>94.68732</v>
      </c>
      <c r="O5018" s="39">
        <f t="shared" si="1260"/>
        <v>112179.74980711035</v>
      </c>
      <c r="P5018" s="40">
        <f t="shared" si="1261"/>
        <v>64967.516241879057</v>
      </c>
      <c r="Q5018" s="40">
        <f>S5018*F5018+T5018*G5018+AS5017*(1+$G$9/252)</f>
        <v>20574.63112210291</v>
      </c>
      <c r="R5018" s="41">
        <f t="shared" si="1248"/>
        <v>197721.89717109231</v>
      </c>
      <c r="S5018" s="36">
        <f>AU5017*H5017</f>
        <v>662.13994691955111</v>
      </c>
      <c r="T5018" s="37">
        <f>AV5017*I5017</f>
        <v>686.46995183726813</v>
      </c>
      <c r="U5018" s="57">
        <f t="shared" si="1251"/>
        <v>0.56736128578636491</v>
      </c>
      <c r="V5018" s="58">
        <f t="shared" si="1249"/>
        <v>0.32858027953100966</v>
      </c>
      <c r="W5018" s="59">
        <f t="shared" si="1250"/>
        <v>0.10405843468262553</v>
      </c>
      <c r="Y5018" s="7">
        <f t="shared" si="1262"/>
        <v>0</v>
      </c>
      <c r="Z5018" s="40"/>
      <c r="AA5018" s="40"/>
      <c r="AB5018" s="40"/>
      <c r="AC5018" s="40"/>
      <c r="AD5018" s="40"/>
      <c r="AE5018" s="40"/>
      <c r="AF5018" s="40"/>
      <c r="AG5018" s="41"/>
      <c r="AH5018" s="40"/>
      <c r="AI5018" s="40"/>
      <c r="AJ5018" s="40"/>
      <c r="AK5018" s="40"/>
      <c r="AL5018" s="40"/>
      <c r="AM5018" s="41"/>
      <c r="AN5018" s="36">
        <f>Y5018*(IF(AND(AH5018&gt;0,AI5018&lt;0),AH5018,0)+IF(AND(AJ5018&lt;0,AK5018&gt;0),AJ5018,0)+IF(AND(AL5018&gt;0,AM5018&gt;0),AL5018,0))</f>
        <v>0</v>
      </c>
      <c r="AO5018" s="37">
        <f>Y5018*(IF(AND(AH5018&gt;0,AI5018&lt;0),AI5018,0)+IF(AND(AJ5018&lt;0,AK5018&gt;0),AK5018,0)+IF(AND(AL5018&gt;0,AM5018&gt;0),AM5018,0))</f>
        <v>0</v>
      </c>
      <c r="AQ5018" s="40">
        <f>AU5018*D5018</f>
        <v>112179.74980711035</v>
      </c>
      <c r="AR5018" s="40">
        <f>AV5018*E5018</f>
        <v>64967.516241879057</v>
      </c>
      <c r="AS5018" s="40">
        <f>IF(AND(Y5018&lt;&gt;0,AN5018&lt;&gt;0),0,Q5018)</f>
        <v>20574.63112210291</v>
      </c>
      <c r="AT5018" s="41">
        <f t="shared" si="1252"/>
        <v>197721.89717109231</v>
      </c>
      <c r="AU5018" s="42">
        <f>S5018+AN5018</f>
        <v>662.13994691955111</v>
      </c>
      <c r="AV5018" s="37">
        <f>T5018+AO5018</f>
        <v>686.46995183726813</v>
      </c>
      <c r="AW5018" s="58">
        <f t="shared" si="1253"/>
        <v>0.56736128578636491</v>
      </c>
      <c r="AX5018" s="58">
        <f t="shared" si="1254"/>
        <v>0.32858027953100966</v>
      </c>
      <c r="AY5018" s="59">
        <f t="shared" si="1255"/>
        <v>0.10405843468262553</v>
      </c>
      <c r="AZ5018" s="54">
        <f t="shared" si="1263"/>
        <v>8.9112181605746077E-3</v>
      </c>
    </row>
    <row r="5019" spans="3:52" x14ac:dyDescent="0.25">
      <c r="C5019" s="35">
        <v>41949</v>
      </c>
      <c r="D5019" s="36">
        <v>171.7</v>
      </c>
      <c r="E5019" s="37">
        <v>94.66</v>
      </c>
      <c r="F5019" s="38">
        <v>0</v>
      </c>
      <c r="G5019" s="7">
        <v>0</v>
      </c>
      <c r="H5019" s="38">
        <v>1</v>
      </c>
      <c r="I5019" s="7">
        <v>1</v>
      </c>
      <c r="J5019" s="36">
        <f t="shared" si="1256"/>
        <v>171.61415</v>
      </c>
      <c r="K5019" s="37">
        <f t="shared" si="1257"/>
        <v>94.612670000000008</v>
      </c>
      <c r="L5019" s="36">
        <f t="shared" si="1258"/>
        <v>171.78584999999998</v>
      </c>
      <c r="M5019" s="37">
        <f t="shared" si="1259"/>
        <v>94.707329999999985</v>
      </c>
      <c r="O5019" s="39">
        <f t="shared" si="1260"/>
        <v>113689.42888608691</v>
      </c>
      <c r="P5019" s="40">
        <f t="shared" si="1261"/>
        <v>64981.245640915797</v>
      </c>
      <c r="Q5019" s="40">
        <f>S5019*F5019+T5019*G5019+AS5018*(1+$G$9/252)</f>
        <v>20575.447575718863</v>
      </c>
      <c r="R5019" s="41">
        <f t="shared" si="1248"/>
        <v>199246.12210272157</v>
      </c>
      <c r="S5019" s="36">
        <f>AU5018*H5018</f>
        <v>662.13994691955111</v>
      </c>
      <c r="T5019" s="37">
        <f>AV5018*I5018</f>
        <v>686.46995183726813</v>
      </c>
      <c r="U5019" s="57">
        <f t="shared" si="1251"/>
        <v>0.57059795034542349</v>
      </c>
      <c r="V5019" s="58">
        <f t="shared" si="1249"/>
        <v>0.32613556015617029</v>
      </c>
      <c r="W5019" s="59">
        <f t="shared" si="1250"/>
        <v>0.10326648949840624</v>
      </c>
      <c r="Y5019" s="7">
        <f t="shared" si="1262"/>
        <v>0</v>
      </c>
      <c r="Z5019" s="40"/>
      <c r="AA5019" s="40"/>
      <c r="AB5019" s="40"/>
      <c r="AC5019" s="40"/>
      <c r="AD5019" s="40"/>
      <c r="AE5019" s="40"/>
      <c r="AF5019" s="40"/>
      <c r="AG5019" s="41"/>
      <c r="AH5019" s="40"/>
      <c r="AI5019" s="40"/>
      <c r="AJ5019" s="40"/>
      <c r="AK5019" s="40"/>
      <c r="AL5019" s="40"/>
      <c r="AM5019" s="41"/>
      <c r="AN5019" s="36">
        <f>Y5019*(IF(AND(AH5019&gt;0,AI5019&lt;0),AH5019,0)+IF(AND(AJ5019&lt;0,AK5019&gt;0),AJ5019,0)+IF(AND(AL5019&gt;0,AM5019&gt;0),AL5019,0))</f>
        <v>0</v>
      </c>
      <c r="AO5019" s="37">
        <f>Y5019*(IF(AND(AH5019&gt;0,AI5019&lt;0),AI5019,0)+IF(AND(AJ5019&lt;0,AK5019&gt;0),AK5019,0)+IF(AND(AL5019&gt;0,AM5019&gt;0),AM5019,0))</f>
        <v>0</v>
      </c>
      <c r="AQ5019" s="40">
        <f>AU5019*D5019</f>
        <v>113689.42888608691</v>
      </c>
      <c r="AR5019" s="40">
        <f>AV5019*E5019</f>
        <v>64981.245640915797</v>
      </c>
      <c r="AS5019" s="40">
        <f>IF(AND(Y5019&lt;&gt;0,AN5019&lt;&gt;0),0,Q5019)</f>
        <v>20575.447575718863</v>
      </c>
      <c r="AT5019" s="41">
        <f t="shared" si="1252"/>
        <v>199246.12210272157</v>
      </c>
      <c r="AU5019" s="42">
        <f>S5019+AN5019</f>
        <v>662.13994691955111</v>
      </c>
      <c r="AV5019" s="37">
        <f>T5019+AO5019</f>
        <v>686.46995183726813</v>
      </c>
      <c r="AW5019" s="58">
        <f t="shared" si="1253"/>
        <v>0.57059795034542349</v>
      </c>
      <c r="AX5019" s="58">
        <f t="shared" si="1254"/>
        <v>0.32613556015617029</v>
      </c>
      <c r="AY5019" s="59">
        <f t="shared" si="1255"/>
        <v>0.10326648949840624</v>
      </c>
      <c r="AZ5019" s="54">
        <f t="shared" si="1263"/>
        <v>7.708933372768012E-3</v>
      </c>
    </row>
    <row r="5020" spans="3:52" x14ac:dyDescent="0.25">
      <c r="C5020" s="35">
        <v>41950</v>
      </c>
      <c r="D5020" s="36">
        <v>171.22</v>
      </c>
      <c r="E5020" s="37">
        <v>95.1</v>
      </c>
      <c r="F5020" s="38">
        <v>0</v>
      </c>
      <c r="G5020" s="7">
        <v>0</v>
      </c>
      <c r="H5020" s="38">
        <v>1</v>
      </c>
      <c r="I5020" s="7">
        <v>1</v>
      </c>
      <c r="J5020" s="36">
        <f t="shared" si="1256"/>
        <v>171.13439</v>
      </c>
      <c r="K5020" s="37">
        <f t="shared" si="1257"/>
        <v>95.052449999999993</v>
      </c>
      <c r="L5020" s="36">
        <f t="shared" si="1258"/>
        <v>171.30561</v>
      </c>
      <c r="M5020" s="37">
        <f t="shared" si="1259"/>
        <v>95.147549999999995</v>
      </c>
      <c r="O5020" s="39">
        <f t="shared" si="1260"/>
        <v>113371.60171156554</v>
      </c>
      <c r="P5020" s="40">
        <f t="shared" si="1261"/>
        <v>65283.292419724195</v>
      </c>
      <c r="Q5020" s="40">
        <f>S5020*F5020+T5020*G5020+AS5019*(1+$G$9/252)</f>
        <v>20576.264061733771</v>
      </c>
      <c r="R5020" s="41">
        <f t="shared" ref="R5020:R5056" si="1264">SUM(O5020:Q5020)</f>
        <v>199231.1581930235</v>
      </c>
      <c r="S5020" s="36">
        <f>AU5019*H5019</f>
        <v>662.13994691955111</v>
      </c>
      <c r="T5020" s="37">
        <f>AV5019*I5019</f>
        <v>686.46995183726813</v>
      </c>
      <c r="U5020" s="57">
        <f t="shared" si="1251"/>
        <v>0.56904553855841356</v>
      </c>
      <c r="V5020" s="58">
        <f t="shared" ref="V5020:V5056" si="1265">P5020/R5020</f>
        <v>0.32767611759037713</v>
      </c>
      <c r="W5020" s="59">
        <f t="shared" ref="W5020:W5056" si="1266">Q5020/R5020</f>
        <v>0.10327834385120938</v>
      </c>
      <c r="Y5020" s="7">
        <f t="shared" si="1262"/>
        <v>0</v>
      </c>
      <c r="Z5020" s="40"/>
      <c r="AA5020" s="40"/>
      <c r="AB5020" s="40"/>
      <c r="AC5020" s="40"/>
      <c r="AD5020" s="40"/>
      <c r="AE5020" s="40"/>
      <c r="AF5020" s="40"/>
      <c r="AG5020" s="41"/>
      <c r="AH5020" s="40"/>
      <c r="AI5020" s="40"/>
      <c r="AJ5020" s="40"/>
      <c r="AK5020" s="40"/>
      <c r="AL5020" s="40"/>
      <c r="AM5020" s="41"/>
      <c r="AN5020" s="36">
        <f>Y5020*(IF(AND(AH5020&gt;0,AI5020&lt;0),AH5020,0)+IF(AND(AJ5020&lt;0,AK5020&gt;0),AJ5020,0)+IF(AND(AL5020&gt;0,AM5020&gt;0),AL5020,0))</f>
        <v>0</v>
      </c>
      <c r="AO5020" s="37">
        <f>Y5020*(IF(AND(AH5020&gt;0,AI5020&lt;0),AI5020,0)+IF(AND(AJ5020&lt;0,AK5020&gt;0),AK5020,0)+IF(AND(AL5020&gt;0,AM5020&gt;0),AM5020,0))</f>
        <v>0</v>
      </c>
      <c r="AQ5020" s="40">
        <f>AU5020*D5020</f>
        <v>113371.60171156554</v>
      </c>
      <c r="AR5020" s="40">
        <f>AV5020*E5020</f>
        <v>65283.292419724195</v>
      </c>
      <c r="AS5020" s="40">
        <f>IF(AND(Y5020&lt;&gt;0,AN5020&lt;&gt;0),0,Q5020)</f>
        <v>20576.264061733771</v>
      </c>
      <c r="AT5020" s="41">
        <f t="shared" si="1252"/>
        <v>199231.1581930235</v>
      </c>
      <c r="AU5020" s="42">
        <f>S5020+AN5020</f>
        <v>662.13994691955111</v>
      </c>
      <c r="AV5020" s="37">
        <f>T5020+AO5020</f>
        <v>686.46995183726813</v>
      </c>
      <c r="AW5020" s="58">
        <f t="shared" si="1253"/>
        <v>0.56904553855841356</v>
      </c>
      <c r="AX5020" s="58">
        <f t="shared" si="1254"/>
        <v>0.32767611759037713</v>
      </c>
      <c r="AY5020" s="59">
        <f t="shared" si="1255"/>
        <v>0.10327834385120938</v>
      </c>
      <c r="AZ5020" s="54">
        <f t="shared" si="1263"/>
        <v>-7.5102639590429732E-5</v>
      </c>
    </row>
    <row r="5021" spans="3:52" x14ac:dyDescent="0.25">
      <c r="C5021" s="35">
        <v>41953</v>
      </c>
      <c r="D5021" s="36">
        <v>171.74</v>
      </c>
      <c r="E5021" s="37">
        <v>95.11</v>
      </c>
      <c r="F5021" s="38">
        <v>0</v>
      </c>
      <c r="G5021" s="7">
        <v>0</v>
      </c>
      <c r="H5021" s="38">
        <v>1</v>
      </c>
      <c r="I5021" s="7">
        <v>1</v>
      </c>
      <c r="J5021" s="36">
        <f t="shared" si="1256"/>
        <v>171.65413000000001</v>
      </c>
      <c r="K5021" s="37">
        <f t="shared" si="1257"/>
        <v>95.062445000000011</v>
      </c>
      <c r="L5021" s="36">
        <f t="shared" si="1258"/>
        <v>171.82587000000001</v>
      </c>
      <c r="M5021" s="37">
        <f t="shared" si="1259"/>
        <v>95.157554999999988</v>
      </c>
      <c r="O5021" s="39">
        <f t="shared" si="1260"/>
        <v>113715.91448396372</v>
      </c>
      <c r="P5021" s="40">
        <f t="shared" si="1261"/>
        <v>65290.157119242569</v>
      </c>
      <c r="Q5021" s="40">
        <f>S5021*F5021+T5021*G5021+AS5020*(1+$G$9/252)</f>
        <v>20577.080580148919</v>
      </c>
      <c r="R5021" s="41">
        <f t="shared" si="1264"/>
        <v>199583.15218335518</v>
      </c>
      <c r="S5021" s="36">
        <f>AU5020*H5020</f>
        <v>662.13994691955111</v>
      </c>
      <c r="T5021" s="37">
        <f>AV5020*I5020</f>
        <v>686.46995183726813</v>
      </c>
      <c r="U5021" s="57">
        <f t="shared" ref="U5021:U5056" si="1267">O5021/R5021</f>
        <v>0.56976710328482016</v>
      </c>
      <c r="V5021" s="58">
        <f t="shared" si="1265"/>
        <v>0.32713260816354434</v>
      </c>
      <c r="W5021" s="59">
        <f t="shared" si="1266"/>
        <v>0.1031002885516356</v>
      </c>
      <c r="Y5021" s="7">
        <f t="shared" si="1262"/>
        <v>0</v>
      </c>
      <c r="Z5021" s="40"/>
      <c r="AA5021" s="40"/>
      <c r="AB5021" s="40"/>
      <c r="AC5021" s="40"/>
      <c r="AD5021" s="40"/>
      <c r="AE5021" s="40"/>
      <c r="AF5021" s="40"/>
      <c r="AG5021" s="41"/>
      <c r="AH5021" s="40"/>
      <c r="AI5021" s="40"/>
      <c r="AJ5021" s="40"/>
      <c r="AK5021" s="40"/>
      <c r="AL5021" s="40"/>
      <c r="AM5021" s="41"/>
      <c r="AN5021" s="36">
        <f>Y5021*(IF(AND(AH5021&gt;0,AI5021&lt;0),AH5021,0)+IF(AND(AJ5021&lt;0,AK5021&gt;0),AJ5021,0)+IF(AND(AL5021&gt;0,AM5021&gt;0),AL5021,0))</f>
        <v>0</v>
      </c>
      <c r="AO5021" s="37">
        <f>Y5021*(IF(AND(AH5021&gt;0,AI5021&lt;0),AI5021,0)+IF(AND(AJ5021&lt;0,AK5021&gt;0),AK5021,0)+IF(AND(AL5021&gt;0,AM5021&gt;0),AM5021,0))</f>
        <v>0</v>
      </c>
      <c r="AQ5021" s="40">
        <f>AU5021*D5021</f>
        <v>113715.91448396372</v>
      </c>
      <c r="AR5021" s="40">
        <f>AV5021*E5021</f>
        <v>65290.157119242569</v>
      </c>
      <c r="AS5021" s="40">
        <f>IF(AND(Y5021&lt;&gt;0,AN5021&lt;&gt;0),0,Q5021)</f>
        <v>20577.080580148919</v>
      </c>
      <c r="AT5021" s="41">
        <f t="shared" ref="AT5021:AT5056" si="1268">SUM(AQ5021:AS5021)</f>
        <v>199583.15218335518</v>
      </c>
      <c r="AU5021" s="42">
        <f>S5021+AN5021</f>
        <v>662.13994691955111</v>
      </c>
      <c r="AV5021" s="37">
        <f>T5021+AO5021</f>
        <v>686.46995183726813</v>
      </c>
      <c r="AW5021" s="58">
        <f t="shared" si="1253"/>
        <v>0.56976710328482016</v>
      </c>
      <c r="AX5021" s="58">
        <f t="shared" si="1254"/>
        <v>0.32713260816354434</v>
      </c>
      <c r="AY5021" s="59">
        <f t="shared" si="1255"/>
        <v>0.1031002885516356</v>
      </c>
      <c r="AZ5021" s="54">
        <f t="shared" si="1263"/>
        <v>1.7667617531522684E-3</v>
      </c>
    </row>
    <row r="5022" spans="3:52" x14ac:dyDescent="0.25">
      <c r="C5022" s="35">
        <v>41954</v>
      </c>
      <c r="D5022" s="36">
        <v>172.34</v>
      </c>
      <c r="E5022" s="37">
        <v>95.14</v>
      </c>
      <c r="F5022" s="38">
        <v>0</v>
      </c>
      <c r="G5022" s="7">
        <v>0</v>
      </c>
      <c r="H5022" s="38">
        <v>1</v>
      </c>
      <c r="I5022" s="7">
        <v>1</v>
      </c>
      <c r="J5022" s="36">
        <f t="shared" si="1256"/>
        <v>172.25383000000002</v>
      </c>
      <c r="K5022" s="37">
        <f t="shared" si="1257"/>
        <v>95.092430000000007</v>
      </c>
      <c r="L5022" s="36">
        <f t="shared" si="1258"/>
        <v>172.42616999999998</v>
      </c>
      <c r="M5022" s="37">
        <f t="shared" si="1259"/>
        <v>95.187569999999994</v>
      </c>
      <c r="O5022" s="39">
        <f t="shared" si="1260"/>
        <v>114113.19845211544</v>
      </c>
      <c r="P5022" s="40">
        <f t="shared" si="1261"/>
        <v>65310.75121779769</v>
      </c>
      <c r="Q5022" s="40">
        <f>S5022*F5022+T5022*G5022+AS5021*(1+$G$9/252)</f>
        <v>20577.89713096559</v>
      </c>
      <c r="R5022" s="41">
        <f t="shared" si="1264"/>
        <v>200001.8468008787</v>
      </c>
      <c r="S5022" s="36">
        <f>AU5021*H5021</f>
        <v>662.13994691955111</v>
      </c>
      <c r="T5022" s="37">
        <f>AV5021*I5021</f>
        <v>686.46995183726813</v>
      </c>
      <c r="U5022" s="57">
        <f t="shared" si="1267"/>
        <v>0.57056072370034783</v>
      </c>
      <c r="V5022" s="58">
        <f t="shared" si="1265"/>
        <v>0.32655074071801393</v>
      </c>
      <c r="W5022" s="59">
        <f t="shared" si="1266"/>
        <v>0.10288853558163835</v>
      </c>
      <c r="Y5022" s="7">
        <f t="shared" si="1262"/>
        <v>0</v>
      </c>
      <c r="Z5022" s="40"/>
      <c r="AA5022" s="40"/>
      <c r="AB5022" s="40"/>
      <c r="AC5022" s="40"/>
      <c r="AD5022" s="40"/>
      <c r="AE5022" s="40"/>
      <c r="AF5022" s="40"/>
      <c r="AG5022" s="41"/>
      <c r="AH5022" s="40"/>
      <c r="AI5022" s="40"/>
      <c r="AJ5022" s="40"/>
      <c r="AK5022" s="40"/>
      <c r="AL5022" s="40"/>
      <c r="AM5022" s="41"/>
      <c r="AN5022" s="36">
        <f>Y5022*(IF(AND(AH5022&gt;0,AI5022&lt;0),AH5022,0)+IF(AND(AJ5022&lt;0,AK5022&gt;0),AJ5022,0)+IF(AND(AL5022&gt;0,AM5022&gt;0),AL5022,0))</f>
        <v>0</v>
      </c>
      <c r="AO5022" s="37">
        <f>Y5022*(IF(AND(AH5022&gt;0,AI5022&lt;0),AI5022,0)+IF(AND(AJ5022&lt;0,AK5022&gt;0),AK5022,0)+IF(AND(AL5022&gt;0,AM5022&gt;0),AM5022,0))</f>
        <v>0</v>
      </c>
      <c r="AQ5022" s="40">
        <f>AU5022*D5022</f>
        <v>114113.19845211544</v>
      </c>
      <c r="AR5022" s="40">
        <f>AV5022*E5022</f>
        <v>65310.75121779769</v>
      </c>
      <c r="AS5022" s="40">
        <f>IF(AND(Y5022&lt;&gt;0,AN5022&lt;&gt;0),0,Q5022)</f>
        <v>20577.89713096559</v>
      </c>
      <c r="AT5022" s="41">
        <f t="shared" si="1268"/>
        <v>200001.8468008787</v>
      </c>
      <c r="AU5022" s="42">
        <f>S5022+AN5022</f>
        <v>662.13994691955111</v>
      </c>
      <c r="AV5022" s="37">
        <f>T5022+AO5022</f>
        <v>686.46995183726813</v>
      </c>
      <c r="AW5022" s="58">
        <f t="shared" si="1253"/>
        <v>0.57056072370034783</v>
      </c>
      <c r="AX5022" s="58">
        <f t="shared" si="1254"/>
        <v>0.32655074071801393</v>
      </c>
      <c r="AY5022" s="59">
        <f t="shared" si="1255"/>
        <v>0.10288853558163835</v>
      </c>
      <c r="AZ5022" s="54">
        <f t="shared" si="1263"/>
        <v>2.0978454991975592E-3</v>
      </c>
    </row>
    <row r="5023" spans="3:52" x14ac:dyDescent="0.25">
      <c r="C5023" s="35">
        <v>41955</v>
      </c>
      <c r="D5023" s="36">
        <v>171.8</v>
      </c>
      <c r="E5023" s="37">
        <v>95.33</v>
      </c>
      <c r="F5023" s="38">
        <v>0</v>
      </c>
      <c r="G5023" s="7">
        <v>0</v>
      </c>
      <c r="H5023" s="38">
        <v>1</v>
      </c>
      <c r="I5023" s="7">
        <v>1</v>
      </c>
      <c r="J5023" s="36">
        <f t="shared" si="1256"/>
        <v>171.71410000000003</v>
      </c>
      <c r="K5023" s="37">
        <f t="shared" si="1257"/>
        <v>95.282335000000003</v>
      </c>
      <c r="L5023" s="36">
        <f t="shared" si="1258"/>
        <v>171.88589999999999</v>
      </c>
      <c r="M5023" s="37">
        <f t="shared" si="1259"/>
        <v>95.377664999999993</v>
      </c>
      <c r="O5023" s="39">
        <f t="shared" si="1260"/>
        <v>113755.64288077889</v>
      </c>
      <c r="P5023" s="40">
        <f t="shared" si="1261"/>
        <v>65441.180508646772</v>
      </c>
      <c r="Q5023" s="40">
        <f>S5023*F5023+T5023*G5023+AS5022*(1+$G$9/252)</f>
        <v>20578.713714185073</v>
      </c>
      <c r="R5023" s="41">
        <f t="shared" si="1264"/>
        <v>199775.53710361075</v>
      </c>
      <c r="S5023" s="36">
        <f>AU5022*H5022</f>
        <v>662.13994691955111</v>
      </c>
      <c r="T5023" s="37">
        <f>AV5022*I5022</f>
        <v>686.46995183726813</v>
      </c>
      <c r="U5023" s="57">
        <f t="shared" si="1267"/>
        <v>0.56941727966313083</v>
      </c>
      <c r="V5023" s="58">
        <f t="shared" si="1265"/>
        <v>0.32757354307452885</v>
      </c>
      <c r="W5023" s="59">
        <f t="shared" si="1266"/>
        <v>0.10300917726234025</v>
      </c>
      <c r="Y5023" s="7">
        <f t="shared" si="1262"/>
        <v>0</v>
      </c>
      <c r="Z5023" s="40"/>
      <c r="AA5023" s="40"/>
      <c r="AB5023" s="40"/>
      <c r="AC5023" s="40"/>
      <c r="AD5023" s="40"/>
      <c r="AE5023" s="40"/>
      <c r="AF5023" s="40"/>
      <c r="AG5023" s="41"/>
      <c r="AH5023" s="40"/>
      <c r="AI5023" s="40"/>
      <c r="AJ5023" s="40"/>
      <c r="AK5023" s="40"/>
      <c r="AL5023" s="40"/>
      <c r="AM5023" s="41"/>
      <c r="AN5023" s="36">
        <f>Y5023*(IF(AND(AH5023&gt;0,AI5023&lt;0),AH5023,0)+IF(AND(AJ5023&lt;0,AK5023&gt;0),AJ5023,0)+IF(AND(AL5023&gt;0,AM5023&gt;0),AL5023,0))</f>
        <v>0</v>
      </c>
      <c r="AO5023" s="37">
        <f>Y5023*(IF(AND(AH5023&gt;0,AI5023&lt;0),AI5023,0)+IF(AND(AJ5023&lt;0,AK5023&gt;0),AK5023,0)+IF(AND(AL5023&gt;0,AM5023&gt;0),AM5023,0))</f>
        <v>0</v>
      </c>
      <c r="AQ5023" s="40">
        <f>AU5023*D5023</f>
        <v>113755.64288077889</v>
      </c>
      <c r="AR5023" s="40">
        <f>AV5023*E5023</f>
        <v>65441.180508646772</v>
      </c>
      <c r="AS5023" s="40">
        <f>IF(AND(Y5023&lt;&gt;0,AN5023&lt;&gt;0),0,Q5023)</f>
        <v>20578.713714185073</v>
      </c>
      <c r="AT5023" s="41">
        <f t="shared" si="1268"/>
        <v>199775.53710361075</v>
      </c>
      <c r="AU5023" s="42">
        <f>S5023+AN5023</f>
        <v>662.13994691955111</v>
      </c>
      <c r="AV5023" s="37">
        <f>T5023+AO5023</f>
        <v>686.46995183726813</v>
      </c>
      <c r="AW5023" s="58">
        <f t="shared" si="1253"/>
        <v>0.56941727966313083</v>
      </c>
      <c r="AX5023" s="58">
        <f t="shared" si="1254"/>
        <v>0.32757354307452885</v>
      </c>
      <c r="AY5023" s="59">
        <f t="shared" si="1255"/>
        <v>0.10300917726234025</v>
      </c>
      <c r="AZ5023" s="54">
        <f t="shared" si="1263"/>
        <v>-1.1315380377124873E-3</v>
      </c>
    </row>
    <row r="5024" spans="3:52" x14ac:dyDescent="0.25">
      <c r="C5024" s="35">
        <v>41956</v>
      </c>
      <c r="D5024" s="36">
        <v>171.57</v>
      </c>
      <c r="E5024" s="37">
        <v>95.48</v>
      </c>
      <c r="F5024" s="38">
        <v>0</v>
      </c>
      <c r="G5024" s="7">
        <v>0</v>
      </c>
      <c r="H5024" s="38">
        <v>1</v>
      </c>
      <c r="I5024" s="7">
        <v>1</v>
      </c>
      <c r="J5024" s="36">
        <f t="shared" si="1256"/>
        <v>171.48421500000001</v>
      </c>
      <c r="K5024" s="37">
        <f t="shared" si="1257"/>
        <v>95.432260000000014</v>
      </c>
      <c r="L5024" s="36">
        <f t="shared" si="1258"/>
        <v>171.65578499999998</v>
      </c>
      <c r="M5024" s="37">
        <f t="shared" si="1259"/>
        <v>95.527739999999994</v>
      </c>
      <c r="O5024" s="39">
        <f t="shared" si="1260"/>
        <v>113603.35069298738</v>
      </c>
      <c r="P5024" s="40">
        <f t="shared" si="1261"/>
        <v>65544.15100142236</v>
      </c>
      <c r="Q5024" s="40">
        <f>S5024*F5024+T5024*G5024+AS5023*(1+$G$9/252)</f>
        <v>20579.530329808651</v>
      </c>
      <c r="R5024" s="41">
        <f t="shared" si="1264"/>
        <v>199727.03202421841</v>
      </c>
      <c r="S5024" s="36">
        <f>AU5023*H5023</f>
        <v>662.13994691955111</v>
      </c>
      <c r="T5024" s="37">
        <f>AV5023*I5023</f>
        <v>686.46995183726813</v>
      </c>
      <c r="U5024" s="57">
        <f t="shared" si="1267"/>
        <v>0.5687930649227898</v>
      </c>
      <c r="V5024" s="58">
        <f t="shared" si="1265"/>
        <v>0.32816865267128509</v>
      </c>
      <c r="W5024" s="59">
        <f t="shared" si="1266"/>
        <v>0.10303828240592504</v>
      </c>
      <c r="Y5024" s="7">
        <f t="shared" si="1262"/>
        <v>0</v>
      </c>
      <c r="Z5024" s="40"/>
      <c r="AA5024" s="40"/>
      <c r="AB5024" s="40"/>
      <c r="AC5024" s="40"/>
      <c r="AD5024" s="40"/>
      <c r="AE5024" s="40"/>
      <c r="AF5024" s="40"/>
      <c r="AG5024" s="41"/>
      <c r="AH5024" s="40"/>
      <c r="AI5024" s="40"/>
      <c r="AJ5024" s="40"/>
      <c r="AK5024" s="40"/>
      <c r="AL5024" s="40"/>
      <c r="AM5024" s="41"/>
      <c r="AN5024" s="36">
        <f>Y5024*(IF(AND(AH5024&gt;0,AI5024&lt;0),AH5024,0)+IF(AND(AJ5024&lt;0,AK5024&gt;0),AJ5024,0)+IF(AND(AL5024&gt;0,AM5024&gt;0),AL5024,0))</f>
        <v>0</v>
      </c>
      <c r="AO5024" s="37">
        <f>Y5024*(IF(AND(AH5024&gt;0,AI5024&lt;0),AI5024,0)+IF(AND(AJ5024&lt;0,AK5024&gt;0),AK5024,0)+IF(AND(AL5024&gt;0,AM5024&gt;0),AM5024,0))</f>
        <v>0</v>
      </c>
      <c r="AQ5024" s="40">
        <f>AU5024*D5024</f>
        <v>113603.35069298738</v>
      </c>
      <c r="AR5024" s="40">
        <f>AV5024*E5024</f>
        <v>65544.15100142236</v>
      </c>
      <c r="AS5024" s="40">
        <f>IF(AND(Y5024&lt;&gt;0,AN5024&lt;&gt;0),0,Q5024)</f>
        <v>20579.530329808651</v>
      </c>
      <c r="AT5024" s="41">
        <f t="shared" si="1268"/>
        <v>199727.03202421841</v>
      </c>
      <c r="AU5024" s="42">
        <f>S5024+AN5024</f>
        <v>662.13994691955111</v>
      </c>
      <c r="AV5024" s="37">
        <f>T5024+AO5024</f>
        <v>686.46995183726813</v>
      </c>
      <c r="AW5024" s="58">
        <f t="shared" si="1253"/>
        <v>0.5687930649227898</v>
      </c>
      <c r="AX5024" s="58">
        <f t="shared" si="1254"/>
        <v>0.32816865267128509</v>
      </c>
      <c r="AY5024" s="59">
        <f t="shared" si="1255"/>
        <v>0.10303828240592504</v>
      </c>
      <c r="AZ5024" s="54">
        <f t="shared" si="1263"/>
        <v>-2.4279789255277073E-4</v>
      </c>
    </row>
    <row r="5025" spans="3:52" x14ac:dyDescent="0.25">
      <c r="C5025" s="35">
        <v>41957</v>
      </c>
      <c r="D5025" s="36">
        <v>171.56</v>
      </c>
      <c r="E5025" s="37">
        <v>96.21</v>
      </c>
      <c r="F5025" s="38">
        <v>0</v>
      </c>
      <c r="G5025" s="7">
        <v>0</v>
      </c>
      <c r="H5025" s="38">
        <v>1</v>
      </c>
      <c r="I5025" s="7">
        <v>1</v>
      </c>
      <c r="J5025" s="36">
        <f t="shared" si="1256"/>
        <v>171.47422</v>
      </c>
      <c r="K5025" s="37">
        <f t="shared" si="1257"/>
        <v>96.161895000000001</v>
      </c>
      <c r="L5025" s="36">
        <f t="shared" si="1258"/>
        <v>171.64578</v>
      </c>
      <c r="M5025" s="37">
        <f t="shared" si="1259"/>
        <v>96.258104999999986</v>
      </c>
      <c r="O5025" s="39">
        <f t="shared" si="1260"/>
        <v>113596.72929351819</v>
      </c>
      <c r="P5025" s="40">
        <f t="shared" si="1261"/>
        <v>66045.274066263562</v>
      </c>
      <c r="Q5025" s="40">
        <f>S5025*F5025+T5025*G5025+AS5024*(1+$G$9/252)</f>
        <v>20580.346977837609</v>
      </c>
      <c r="R5025" s="41">
        <f t="shared" si="1264"/>
        <v>200222.35033761937</v>
      </c>
      <c r="S5025" s="36">
        <f>AU5024*H5024</f>
        <v>662.13994691955111</v>
      </c>
      <c r="T5025" s="37">
        <f>AV5024*I5024</f>
        <v>686.46995183726813</v>
      </c>
      <c r="U5025" s="57">
        <f t="shared" si="1267"/>
        <v>0.56735289093334917</v>
      </c>
      <c r="V5025" s="58">
        <f t="shared" si="1265"/>
        <v>0.3298596483104736</v>
      </c>
      <c r="W5025" s="59">
        <f t="shared" si="1266"/>
        <v>0.10278746075617717</v>
      </c>
      <c r="Y5025" s="7">
        <f t="shared" si="1262"/>
        <v>0</v>
      </c>
      <c r="Z5025" s="40"/>
      <c r="AA5025" s="40"/>
      <c r="AB5025" s="40"/>
      <c r="AC5025" s="40"/>
      <c r="AD5025" s="40"/>
      <c r="AE5025" s="40"/>
      <c r="AF5025" s="40"/>
      <c r="AG5025" s="41"/>
      <c r="AH5025" s="40"/>
      <c r="AI5025" s="40"/>
      <c r="AJ5025" s="40"/>
      <c r="AK5025" s="40"/>
      <c r="AL5025" s="40"/>
      <c r="AM5025" s="41"/>
      <c r="AN5025" s="36">
        <f>Y5025*(IF(AND(AH5025&gt;0,AI5025&lt;0),AH5025,0)+IF(AND(AJ5025&lt;0,AK5025&gt;0),AJ5025,0)+IF(AND(AL5025&gt;0,AM5025&gt;0),AL5025,0))</f>
        <v>0</v>
      </c>
      <c r="AO5025" s="37">
        <f>Y5025*(IF(AND(AH5025&gt;0,AI5025&lt;0),AI5025,0)+IF(AND(AJ5025&lt;0,AK5025&gt;0),AK5025,0)+IF(AND(AL5025&gt;0,AM5025&gt;0),AM5025,0))</f>
        <v>0</v>
      </c>
      <c r="AQ5025" s="40">
        <f>AU5025*D5025</f>
        <v>113596.72929351819</v>
      </c>
      <c r="AR5025" s="40">
        <f>AV5025*E5025</f>
        <v>66045.274066263562</v>
      </c>
      <c r="AS5025" s="40">
        <f>IF(AND(Y5025&lt;&gt;0,AN5025&lt;&gt;0),0,Q5025)</f>
        <v>20580.346977837609</v>
      </c>
      <c r="AT5025" s="41">
        <f t="shared" si="1268"/>
        <v>200222.35033761937</v>
      </c>
      <c r="AU5025" s="42">
        <f>S5025+AN5025</f>
        <v>662.13994691955111</v>
      </c>
      <c r="AV5025" s="37">
        <f>T5025+AO5025</f>
        <v>686.46995183726813</v>
      </c>
      <c r="AW5025" s="58">
        <f t="shared" si="1253"/>
        <v>0.56735289093334917</v>
      </c>
      <c r="AX5025" s="58">
        <f t="shared" si="1254"/>
        <v>0.3298596483104736</v>
      </c>
      <c r="AY5025" s="59">
        <f t="shared" si="1255"/>
        <v>0.10278746075617717</v>
      </c>
      <c r="AZ5025" s="54">
        <f t="shared" si="1263"/>
        <v>2.4799763376091022E-3</v>
      </c>
    </row>
    <row r="5026" spans="3:52" x14ac:dyDescent="0.25">
      <c r="C5026" s="35">
        <v>41960</v>
      </c>
      <c r="D5026" s="36">
        <v>171.32</v>
      </c>
      <c r="E5026" s="37">
        <v>95.97</v>
      </c>
      <c r="F5026" s="38">
        <v>0</v>
      </c>
      <c r="G5026" s="7">
        <v>0</v>
      </c>
      <c r="H5026" s="38">
        <v>1</v>
      </c>
      <c r="I5026" s="7">
        <v>1</v>
      </c>
      <c r="J5026" s="36">
        <f t="shared" si="1256"/>
        <v>171.23434</v>
      </c>
      <c r="K5026" s="37">
        <f t="shared" si="1257"/>
        <v>95.922015000000002</v>
      </c>
      <c r="L5026" s="36">
        <f t="shared" si="1258"/>
        <v>171.40565999999998</v>
      </c>
      <c r="M5026" s="37">
        <f t="shared" si="1259"/>
        <v>96.017984999999996</v>
      </c>
      <c r="O5026" s="39">
        <f t="shared" si="1260"/>
        <v>113437.81570625749</v>
      </c>
      <c r="P5026" s="40">
        <f t="shared" si="1261"/>
        <v>65880.521277822627</v>
      </c>
      <c r="Q5026" s="40">
        <f>S5026*F5026+T5026*G5026+AS5025*(1+$G$9/252)</f>
        <v>20581.163658273235</v>
      </c>
      <c r="R5026" s="41">
        <f t="shared" si="1264"/>
        <v>199899.50064235335</v>
      </c>
      <c r="S5026" s="36">
        <f>AU5025*H5025</f>
        <v>662.13994691955111</v>
      </c>
      <c r="T5026" s="37">
        <f>AV5025*I5025</f>
        <v>686.46995183726813</v>
      </c>
      <c r="U5026" s="57">
        <f t="shared" si="1267"/>
        <v>0.56747423251052909</v>
      </c>
      <c r="V5026" s="58">
        <f t="shared" si="1265"/>
        <v>0.32956821335782921</v>
      </c>
      <c r="W5026" s="59">
        <f t="shared" si="1266"/>
        <v>0.10295755413164168</v>
      </c>
      <c r="Y5026" s="7">
        <f t="shared" si="1262"/>
        <v>0</v>
      </c>
      <c r="Z5026" s="40"/>
      <c r="AA5026" s="40"/>
      <c r="AB5026" s="40"/>
      <c r="AC5026" s="40"/>
      <c r="AD5026" s="40"/>
      <c r="AE5026" s="40"/>
      <c r="AF5026" s="40"/>
      <c r="AG5026" s="41"/>
      <c r="AH5026" s="40"/>
      <c r="AI5026" s="40"/>
      <c r="AJ5026" s="40"/>
      <c r="AK5026" s="40"/>
      <c r="AL5026" s="40"/>
      <c r="AM5026" s="41"/>
      <c r="AN5026" s="36">
        <f>Y5026*(IF(AND(AH5026&gt;0,AI5026&lt;0),AH5026,0)+IF(AND(AJ5026&lt;0,AK5026&gt;0),AJ5026,0)+IF(AND(AL5026&gt;0,AM5026&gt;0),AL5026,0))</f>
        <v>0</v>
      </c>
      <c r="AO5026" s="37">
        <f>Y5026*(IF(AND(AH5026&gt;0,AI5026&lt;0),AI5026,0)+IF(AND(AJ5026&lt;0,AK5026&gt;0),AK5026,0)+IF(AND(AL5026&gt;0,AM5026&gt;0),AM5026,0))</f>
        <v>0</v>
      </c>
      <c r="AQ5026" s="40">
        <f>AU5026*D5026</f>
        <v>113437.81570625749</v>
      </c>
      <c r="AR5026" s="40">
        <f>AV5026*E5026</f>
        <v>65880.521277822627</v>
      </c>
      <c r="AS5026" s="40">
        <f>IF(AND(Y5026&lt;&gt;0,AN5026&lt;&gt;0),0,Q5026)</f>
        <v>20581.163658273235</v>
      </c>
      <c r="AT5026" s="41">
        <f t="shared" si="1268"/>
        <v>199899.50064235335</v>
      </c>
      <c r="AU5026" s="42">
        <f>S5026+AN5026</f>
        <v>662.13994691955111</v>
      </c>
      <c r="AV5026" s="37">
        <f>T5026+AO5026</f>
        <v>686.46995183726813</v>
      </c>
      <c r="AW5026" s="58">
        <f t="shared" si="1253"/>
        <v>0.56747423251052909</v>
      </c>
      <c r="AX5026" s="58">
        <f t="shared" si="1254"/>
        <v>0.32956821335782921</v>
      </c>
      <c r="AY5026" s="59">
        <f t="shared" si="1255"/>
        <v>0.10295755413164168</v>
      </c>
      <c r="AZ5026" s="54">
        <f t="shared" si="1263"/>
        <v>-1.6124558258437949E-3</v>
      </c>
    </row>
    <row r="5027" spans="3:52" x14ac:dyDescent="0.25">
      <c r="C5027" s="35">
        <v>41961</v>
      </c>
      <c r="D5027" s="36">
        <v>172</v>
      </c>
      <c r="E5027" s="37">
        <v>96.41</v>
      </c>
      <c r="F5027" s="38">
        <v>0</v>
      </c>
      <c r="G5027" s="7">
        <v>0</v>
      </c>
      <c r="H5027" s="38">
        <v>1</v>
      </c>
      <c r="I5027" s="7">
        <v>1</v>
      </c>
      <c r="J5027" s="36">
        <f t="shared" si="1256"/>
        <v>171.91400000000002</v>
      </c>
      <c r="K5027" s="37">
        <f t="shared" si="1257"/>
        <v>96.361795000000001</v>
      </c>
      <c r="L5027" s="36">
        <f t="shared" si="1258"/>
        <v>172.08599999999998</v>
      </c>
      <c r="M5027" s="37">
        <f t="shared" si="1259"/>
        <v>96.458204999999992</v>
      </c>
      <c r="O5027" s="39">
        <f t="shared" si="1260"/>
        <v>113888.07087016279</v>
      </c>
      <c r="P5027" s="40">
        <f t="shared" si="1261"/>
        <v>66182.568056631018</v>
      </c>
      <c r="Q5027" s="40">
        <f>S5027*F5027+T5027*G5027+AS5026*(1+$G$9/252)</f>
        <v>20581.980371116817</v>
      </c>
      <c r="R5027" s="41">
        <f t="shared" si="1264"/>
        <v>200652.61929791063</v>
      </c>
      <c r="S5027" s="36">
        <f>AU5026*H5026</f>
        <v>662.13994691955111</v>
      </c>
      <c r="T5027" s="37">
        <f>AV5026*I5026</f>
        <v>686.46995183726813</v>
      </c>
      <c r="U5027" s="57">
        <f t="shared" si="1267"/>
        <v>0.56758825909504929</v>
      </c>
      <c r="V5027" s="58">
        <f t="shared" si="1265"/>
        <v>0.32983655178888649</v>
      </c>
      <c r="W5027" s="59">
        <f t="shared" si="1266"/>
        <v>0.10257518911606421</v>
      </c>
      <c r="Y5027" s="7">
        <f t="shared" si="1262"/>
        <v>0</v>
      </c>
      <c r="Z5027" s="40"/>
      <c r="AA5027" s="40"/>
      <c r="AB5027" s="40"/>
      <c r="AC5027" s="40"/>
      <c r="AD5027" s="40"/>
      <c r="AE5027" s="40"/>
      <c r="AF5027" s="40"/>
      <c r="AG5027" s="41"/>
      <c r="AH5027" s="40"/>
      <c r="AI5027" s="40"/>
      <c r="AJ5027" s="40"/>
      <c r="AK5027" s="40"/>
      <c r="AL5027" s="40"/>
      <c r="AM5027" s="41"/>
      <c r="AN5027" s="36">
        <f>Y5027*(IF(AND(AH5027&gt;0,AI5027&lt;0),AH5027,0)+IF(AND(AJ5027&lt;0,AK5027&gt;0),AJ5027,0)+IF(AND(AL5027&gt;0,AM5027&gt;0),AL5027,0))</f>
        <v>0</v>
      </c>
      <c r="AO5027" s="37">
        <f>Y5027*(IF(AND(AH5027&gt;0,AI5027&lt;0),AI5027,0)+IF(AND(AJ5027&lt;0,AK5027&gt;0),AK5027,0)+IF(AND(AL5027&gt;0,AM5027&gt;0),AM5027,0))</f>
        <v>0</v>
      </c>
      <c r="AQ5027" s="40">
        <f>AU5027*D5027</f>
        <v>113888.07087016279</v>
      </c>
      <c r="AR5027" s="40">
        <f>AV5027*E5027</f>
        <v>66182.568056631018</v>
      </c>
      <c r="AS5027" s="40">
        <f>IF(AND(Y5027&lt;&gt;0,AN5027&lt;&gt;0),0,Q5027)</f>
        <v>20581.980371116817</v>
      </c>
      <c r="AT5027" s="41">
        <f t="shared" si="1268"/>
        <v>200652.61929791063</v>
      </c>
      <c r="AU5027" s="42">
        <f>S5027+AN5027</f>
        <v>662.13994691955111</v>
      </c>
      <c r="AV5027" s="37">
        <f>T5027+AO5027</f>
        <v>686.46995183726813</v>
      </c>
      <c r="AW5027" s="58">
        <f t="shared" si="1253"/>
        <v>0.56758825909504929</v>
      </c>
      <c r="AX5027" s="58">
        <f t="shared" si="1254"/>
        <v>0.32983655178888649</v>
      </c>
      <c r="AY5027" s="59">
        <f t="shared" si="1255"/>
        <v>0.10257518911606421</v>
      </c>
      <c r="AZ5027" s="54">
        <f t="shared" si="1263"/>
        <v>3.7674864276160402E-3</v>
      </c>
    </row>
    <row r="5028" spans="3:52" x14ac:dyDescent="0.25">
      <c r="C5028" s="35">
        <v>41962</v>
      </c>
      <c r="D5028" s="36">
        <v>171.68</v>
      </c>
      <c r="E5028" s="37">
        <v>96.56</v>
      </c>
      <c r="F5028" s="38">
        <v>0</v>
      </c>
      <c r="G5028" s="7">
        <v>0</v>
      </c>
      <c r="H5028" s="38">
        <v>1</v>
      </c>
      <c r="I5028" s="7">
        <v>1</v>
      </c>
      <c r="J5028" s="36">
        <f t="shared" si="1256"/>
        <v>171.59416000000002</v>
      </c>
      <c r="K5028" s="37">
        <f t="shared" si="1257"/>
        <v>96.511720000000011</v>
      </c>
      <c r="L5028" s="36">
        <f t="shared" si="1258"/>
        <v>171.76584</v>
      </c>
      <c r="M5028" s="37">
        <f t="shared" si="1259"/>
        <v>96.608279999999993</v>
      </c>
      <c r="O5028" s="39">
        <f t="shared" si="1260"/>
        <v>113676.18608714854</v>
      </c>
      <c r="P5028" s="40">
        <f t="shared" si="1261"/>
        <v>66285.538549406614</v>
      </c>
      <c r="Q5028" s="40">
        <f>S5028*F5028+T5028*G5028+AS5027*(1+$G$9/252)</f>
        <v>20582.797116369638</v>
      </c>
      <c r="R5028" s="41">
        <f t="shared" si="1264"/>
        <v>200544.5217529248</v>
      </c>
      <c r="S5028" s="36">
        <f>AU5027*H5027</f>
        <v>662.13994691955111</v>
      </c>
      <c r="T5028" s="37">
        <f>AV5027*I5027</f>
        <v>686.46995183726813</v>
      </c>
      <c r="U5028" s="57">
        <f t="shared" si="1267"/>
        <v>0.56683765327282321</v>
      </c>
      <c r="V5028" s="58">
        <f t="shared" si="1265"/>
        <v>0.33052779487575251</v>
      </c>
      <c r="W5028" s="59">
        <f t="shared" si="1266"/>
        <v>0.10263455185142424</v>
      </c>
      <c r="Y5028" s="7">
        <f t="shared" si="1262"/>
        <v>0</v>
      </c>
      <c r="Z5028" s="40"/>
      <c r="AA5028" s="40"/>
      <c r="AB5028" s="40"/>
      <c r="AC5028" s="40"/>
      <c r="AD5028" s="40"/>
      <c r="AE5028" s="40"/>
      <c r="AF5028" s="40"/>
      <c r="AG5028" s="41"/>
      <c r="AH5028" s="40"/>
      <c r="AI5028" s="40"/>
      <c r="AJ5028" s="40"/>
      <c r="AK5028" s="40"/>
      <c r="AL5028" s="40"/>
      <c r="AM5028" s="41"/>
      <c r="AN5028" s="36">
        <f>Y5028*(IF(AND(AH5028&gt;0,AI5028&lt;0),AH5028,0)+IF(AND(AJ5028&lt;0,AK5028&gt;0),AJ5028,0)+IF(AND(AL5028&gt;0,AM5028&gt;0),AL5028,0))</f>
        <v>0</v>
      </c>
      <c r="AO5028" s="37">
        <f>Y5028*(IF(AND(AH5028&gt;0,AI5028&lt;0),AI5028,0)+IF(AND(AJ5028&lt;0,AK5028&gt;0),AK5028,0)+IF(AND(AL5028&gt;0,AM5028&gt;0),AM5028,0))</f>
        <v>0</v>
      </c>
      <c r="AQ5028" s="40">
        <f>AU5028*D5028</f>
        <v>113676.18608714854</v>
      </c>
      <c r="AR5028" s="40">
        <f>AV5028*E5028</f>
        <v>66285.538549406614</v>
      </c>
      <c r="AS5028" s="40">
        <f>IF(AND(Y5028&lt;&gt;0,AN5028&lt;&gt;0),0,Q5028)</f>
        <v>20582.797116369638</v>
      </c>
      <c r="AT5028" s="41">
        <f t="shared" si="1268"/>
        <v>200544.5217529248</v>
      </c>
      <c r="AU5028" s="42">
        <f>S5028+AN5028</f>
        <v>662.13994691955111</v>
      </c>
      <c r="AV5028" s="37">
        <f>T5028+AO5028</f>
        <v>686.46995183726813</v>
      </c>
      <c r="AW5028" s="58">
        <f t="shared" si="1253"/>
        <v>0.56683765327282321</v>
      </c>
      <c r="AX5028" s="58">
        <f t="shared" si="1254"/>
        <v>0.33052779487575251</v>
      </c>
      <c r="AY5028" s="59">
        <f t="shared" si="1255"/>
        <v>0.10263455185142424</v>
      </c>
      <c r="AZ5028" s="54">
        <f t="shared" si="1263"/>
        <v>-5.3872979761770967E-4</v>
      </c>
    </row>
    <row r="5029" spans="3:52" x14ac:dyDescent="0.25">
      <c r="C5029" s="35">
        <v>41963</v>
      </c>
      <c r="D5029" s="36">
        <v>172.5</v>
      </c>
      <c r="E5029" s="37">
        <v>96.64</v>
      </c>
      <c r="F5029" s="38">
        <v>0</v>
      </c>
      <c r="G5029" s="7">
        <v>0</v>
      </c>
      <c r="H5029" s="38">
        <v>1</v>
      </c>
      <c r="I5029" s="7">
        <v>1</v>
      </c>
      <c r="J5029" s="36">
        <f t="shared" si="1256"/>
        <v>172.41375000000002</v>
      </c>
      <c r="K5029" s="37">
        <f t="shared" si="1257"/>
        <v>96.591680000000011</v>
      </c>
      <c r="L5029" s="36">
        <f t="shared" si="1258"/>
        <v>172.58624999999998</v>
      </c>
      <c r="M5029" s="37">
        <f t="shared" si="1259"/>
        <v>96.68831999999999</v>
      </c>
      <c r="O5029" s="39">
        <f t="shared" si="1260"/>
        <v>114219.14084362256</v>
      </c>
      <c r="P5029" s="40">
        <f t="shared" si="1261"/>
        <v>66340.456145553588</v>
      </c>
      <c r="Q5029" s="40">
        <f>S5029*F5029+T5029*G5029+AS5028*(1+$G$9/252)</f>
        <v>20583.613894032984</v>
      </c>
      <c r="R5029" s="41">
        <f t="shared" si="1264"/>
        <v>201143.21088320913</v>
      </c>
      <c r="S5029" s="36">
        <f>AU5028*H5028</f>
        <v>662.13994691955111</v>
      </c>
      <c r="T5029" s="37">
        <f>AV5028*I5028</f>
        <v>686.46995183726813</v>
      </c>
      <c r="U5029" s="57">
        <f t="shared" si="1267"/>
        <v>0.56784984361188429</v>
      </c>
      <c r="V5029" s="58">
        <f t="shared" si="1265"/>
        <v>0.32981702864469636</v>
      </c>
      <c r="W5029" s="59">
        <f t="shared" si="1266"/>
        <v>0.10233312774341938</v>
      </c>
      <c r="Y5029" s="7">
        <f t="shared" si="1262"/>
        <v>0</v>
      </c>
      <c r="Z5029" s="40"/>
      <c r="AA5029" s="40"/>
      <c r="AB5029" s="40"/>
      <c r="AC5029" s="40"/>
      <c r="AD5029" s="40"/>
      <c r="AE5029" s="40"/>
      <c r="AF5029" s="40"/>
      <c r="AG5029" s="41"/>
      <c r="AH5029" s="40"/>
      <c r="AI5029" s="40"/>
      <c r="AJ5029" s="40"/>
      <c r="AK5029" s="40"/>
      <c r="AL5029" s="40"/>
      <c r="AM5029" s="41"/>
      <c r="AN5029" s="36">
        <f>Y5029*(IF(AND(AH5029&gt;0,AI5029&lt;0),AH5029,0)+IF(AND(AJ5029&lt;0,AK5029&gt;0),AJ5029,0)+IF(AND(AL5029&gt;0,AM5029&gt;0),AL5029,0))</f>
        <v>0</v>
      </c>
      <c r="AO5029" s="37">
        <f>Y5029*(IF(AND(AH5029&gt;0,AI5029&lt;0),AI5029,0)+IF(AND(AJ5029&lt;0,AK5029&gt;0),AK5029,0)+IF(AND(AL5029&gt;0,AM5029&gt;0),AM5029,0))</f>
        <v>0</v>
      </c>
      <c r="AQ5029" s="40">
        <f>AU5029*D5029</f>
        <v>114219.14084362256</v>
      </c>
      <c r="AR5029" s="40">
        <f>AV5029*E5029</f>
        <v>66340.456145553588</v>
      </c>
      <c r="AS5029" s="40">
        <f>IF(AND(Y5029&lt;&gt;0,AN5029&lt;&gt;0),0,Q5029)</f>
        <v>20583.613894032984</v>
      </c>
      <c r="AT5029" s="41">
        <f t="shared" si="1268"/>
        <v>201143.21088320913</v>
      </c>
      <c r="AU5029" s="42">
        <f>S5029+AN5029</f>
        <v>662.13994691955111</v>
      </c>
      <c r="AV5029" s="37">
        <f>T5029+AO5029</f>
        <v>686.46995183726813</v>
      </c>
      <c r="AW5029" s="58">
        <f t="shared" si="1253"/>
        <v>0.56784984361188429</v>
      </c>
      <c r="AX5029" s="58">
        <f t="shared" si="1254"/>
        <v>0.32981702864469636</v>
      </c>
      <c r="AY5029" s="59">
        <f t="shared" si="1255"/>
        <v>0.10233312774341938</v>
      </c>
      <c r="AZ5029" s="54">
        <f t="shared" si="1263"/>
        <v>2.9853177990168955E-3</v>
      </c>
    </row>
    <row r="5030" spans="3:52" x14ac:dyDescent="0.25">
      <c r="C5030" s="35">
        <v>41964</v>
      </c>
      <c r="D5030" s="36">
        <v>174.46</v>
      </c>
      <c r="E5030" s="37">
        <v>96.68</v>
      </c>
      <c r="F5030" s="38">
        <v>0</v>
      </c>
      <c r="G5030" s="7">
        <v>0</v>
      </c>
      <c r="H5030" s="38">
        <v>1</v>
      </c>
      <c r="I5030" s="7">
        <v>1</v>
      </c>
      <c r="J5030" s="36">
        <f t="shared" si="1256"/>
        <v>174.37277000000003</v>
      </c>
      <c r="K5030" s="37">
        <f t="shared" si="1257"/>
        <v>96.631660000000011</v>
      </c>
      <c r="L5030" s="36">
        <f t="shared" si="1258"/>
        <v>174.54722999999998</v>
      </c>
      <c r="M5030" s="37">
        <f t="shared" si="1259"/>
        <v>96.728340000000003</v>
      </c>
      <c r="O5030" s="39">
        <f t="shared" si="1260"/>
        <v>115516.93513958489</v>
      </c>
      <c r="P5030" s="40">
        <f t="shared" si="1261"/>
        <v>66367.914943627082</v>
      </c>
      <c r="Q5030" s="40">
        <f>S5030*F5030+T5030*G5030+AS5029*(1+$G$9/252)</f>
        <v>20584.430704108141</v>
      </c>
      <c r="R5030" s="41">
        <f t="shared" si="1264"/>
        <v>202469.28078732011</v>
      </c>
      <c r="S5030" s="36">
        <f>AU5029*H5029</f>
        <v>662.13994691955111</v>
      </c>
      <c r="T5030" s="37">
        <f>AV5029*I5029</f>
        <v>686.46995183726813</v>
      </c>
      <c r="U5030" s="57">
        <f t="shared" si="1267"/>
        <v>0.57054055158583483</v>
      </c>
      <c r="V5030" s="58">
        <f t="shared" si="1265"/>
        <v>0.32779251590932434</v>
      </c>
      <c r="W5030" s="59">
        <f t="shared" si="1266"/>
        <v>0.10166693250484084</v>
      </c>
      <c r="Y5030" s="7">
        <f t="shared" si="1262"/>
        <v>0</v>
      </c>
      <c r="Z5030" s="40"/>
      <c r="AA5030" s="40"/>
      <c r="AB5030" s="40"/>
      <c r="AC5030" s="40"/>
      <c r="AD5030" s="40"/>
      <c r="AE5030" s="40"/>
      <c r="AF5030" s="40"/>
      <c r="AG5030" s="41"/>
      <c r="AH5030" s="40"/>
      <c r="AI5030" s="40"/>
      <c r="AJ5030" s="40"/>
      <c r="AK5030" s="40"/>
      <c r="AL5030" s="40"/>
      <c r="AM5030" s="41"/>
      <c r="AN5030" s="36">
        <f>Y5030*(IF(AND(AH5030&gt;0,AI5030&lt;0),AH5030,0)+IF(AND(AJ5030&lt;0,AK5030&gt;0),AJ5030,0)+IF(AND(AL5030&gt;0,AM5030&gt;0),AL5030,0))</f>
        <v>0</v>
      </c>
      <c r="AO5030" s="37">
        <f>Y5030*(IF(AND(AH5030&gt;0,AI5030&lt;0),AI5030,0)+IF(AND(AJ5030&lt;0,AK5030&gt;0),AK5030,0)+IF(AND(AL5030&gt;0,AM5030&gt;0),AM5030,0))</f>
        <v>0</v>
      </c>
      <c r="AQ5030" s="40">
        <f>AU5030*D5030</f>
        <v>115516.93513958489</v>
      </c>
      <c r="AR5030" s="40">
        <f>AV5030*E5030</f>
        <v>66367.914943627082</v>
      </c>
      <c r="AS5030" s="40">
        <f>IF(AND(Y5030&lt;&gt;0,AN5030&lt;&gt;0),0,Q5030)</f>
        <v>20584.430704108141</v>
      </c>
      <c r="AT5030" s="41">
        <f t="shared" si="1268"/>
        <v>202469.28078732011</v>
      </c>
      <c r="AU5030" s="42">
        <f>S5030+AN5030</f>
        <v>662.13994691955111</v>
      </c>
      <c r="AV5030" s="37">
        <f>T5030+AO5030</f>
        <v>686.46995183726813</v>
      </c>
      <c r="AW5030" s="58">
        <f t="shared" si="1253"/>
        <v>0.57054055158583483</v>
      </c>
      <c r="AX5030" s="58">
        <f t="shared" si="1254"/>
        <v>0.32779251590932434</v>
      </c>
      <c r="AY5030" s="59">
        <f t="shared" si="1255"/>
        <v>0.10166693250484084</v>
      </c>
      <c r="AZ5030" s="54">
        <f t="shared" si="1263"/>
        <v>6.5926654858907696E-3</v>
      </c>
    </row>
    <row r="5031" spans="3:52" x14ac:dyDescent="0.25">
      <c r="C5031" s="35">
        <v>41967</v>
      </c>
      <c r="D5031" s="36">
        <v>175.53</v>
      </c>
      <c r="E5031" s="37">
        <v>97.17</v>
      </c>
      <c r="F5031" s="38">
        <v>0</v>
      </c>
      <c r="G5031" s="7">
        <v>0</v>
      </c>
      <c r="H5031" s="38">
        <v>1</v>
      </c>
      <c r="I5031" s="7">
        <v>1</v>
      </c>
      <c r="J5031" s="36">
        <f t="shared" si="1256"/>
        <v>175.44223500000001</v>
      </c>
      <c r="K5031" s="37">
        <f t="shared" si="1257"/>
        <v>97.121415000000013</v>
      </c>
      <c r="L5031" s="36">
        <f t="shared" si="1258"/>
        <v>175.61776499999999</v>
      </c>
      <c r="M5031" s="37">
        <f t="shared" si="1259"/>
        <v>97.21858499999999</v>
      </c>
      <c r="O5031" s="39">
        <f t="shared" si="1260"/>
        <v>116225.42488278881</v>
      </c>
      <c r="P5031" s="40">
        <f t="shared" si="1261"/>
        <v>66704.285220027348</v>
      </c>
      <c r="Q5031" s="40">
        <f>S5031*F5031+T5031*G5031+AS5030*(1+$G$9/252)</f>
        <v>20585.247546596398</v>
      </c>
      <c r="R5031" s="41">
        <f t="shared" si="1264"/>
        <v>203514.95764941256</v>
      </c>
      <c r="S5031" s="36">
        <f>AU5030*H5030</f>
        <v>662.13994691955111</v>
      </c>
      <c r="T5031" s="37">
        <f>AV5030*I5030</f>
        <v>686.46995183726813</v>
      </c>
      <c r="U5031" s="57">
        <f t="shared" si="1267"/>
        <v>0.57109033274598864</v>
      </c>
      <c r="V5031" s="58">
        <f t="shared" si="1265"/>
        <v>0.32776109427266897</v>
      </c>
      <c r="W5031" s="59">
        <f t="shared" si="1266"/>
        <v>0.10114857298134232</v>
      </c>
      <c r="Y5031" s="7">
        <f t="shared" si="1262"/>
        <v>0</v>
      </c>
      <c r="Z5031" s="40"/>
      <c r="AA5031" s="40"/>
      <c r="AB5031" s="40"/>
      <c r="AC5031" s="40"/>
      <c r="AD5031" s="40"/>
      <c r="AE5031" s="40"/>
      <c r="AF5031" s="40"/>
      <c r="AG5031" s="41"/>
      <c r="AH5031" s="40"/>
      <c r="AI5031" s="40"/>
      <c r="AJ5031" s="40"/>
      <c r="AK5031" s="40"/>
      <c r="AL5031" s="40"/>
      <c r="AM5031" s="41"/>
      <c r="AN5031" s="36">
        <f>Y5031*(IF(AND(AH5031&gt;0,AI5031&lt;0),AH5031,0)+IF(AND(AJ5031&lt;0,AK5031&gt;0),AJ5031,0)+IF(AND(AL5031&gt;0,AM5031&gt;0),AL5031,0))</f>
        <v>0</v>
      </c>
      <c r="AO5031" s="37">
        <f>Y5031*(IF(AND(AH5031&gt;0,AI5031&lt;0),AI5031,0)+IF(AND(AJ5031&lt;0,AK5031&gt;0),AK5031,0)+IF(AND(AL5031&gt;0,AM5031&gt;0),AM5031,0))</f>
        <v>0</v>
      </c>
      <c r="AQ5031" s="40">
        <f>AU5031*D5031</f>
        <v>116225.42488278881</v>
      </c>
      <c r="AR5031" s="40">
        <f>AV5031*E5031</f>
        <v>66704.285220027348</v>
      </c>
      <c r="AS5031" s="40">
        <f>IF(AND(Y5031&lt;&gt;0,AN5031&lt;&gt;0),0,Q5031)</f>
        <v>20585.247546596398</v>
      </c>
      <c r="AT5031" s="41">
        <f t="shared" si="1268"/>
        <v>203514.95764941256</v>
      </c>
      <c r="AU5031" s="42">
        <f>S5031+AN5031</f>
        <v>662.13994691955111</v>
      </c>
      <c r="AV5031" s="37">
        <f>T5031+AO5031</f>
        <v>686.46995183726813</v>
      </c>
      <c r="AW5031" s="58">
        <f t="shared" si="1253"/>
        <v>0.57109033274598864</v>
      </c>
      <c r="AX5031" s="58">
        <f t="shared" si="1254"/>
        <v>0.32776109427266897</v>
      </c>
      <c r="AY5031" s="59">
        <f t="shared" si="1255"/>
        <v>0.10114857298134232</v>
      </c>
      <c r="AZ5031" s="54">
        <f t="shared" si="1263"/>
        <v>5.1646198278882949E-3</v>
      </c>
    </row>
    <row r="5032" spans="3:52" x14ac:dyDescent="0.25">
      <c r="C5032" s="35">
        <v>41968</v>
      </c>
      <c r="D5032" s="36">
        <v>174.86</v>
      </c>
      <c r="E5032" s="37">
        <v>97</v>
      </c>
      <c r="F5032" s="38">
        <v>0</v>
      </c>
      <c r="G5032" s="7">
        <v>0</v>
      </c>
      <c r="H5032" s="38">
        <v>1</v>
      </c>
      <c r="I5032" s="7">
        <v>1</v>
      </c>
      <c r="J5032" s="36">
        <f t="shared" si="1256"/>
        <v>174.77257000000003</v>
      </c>
      <c r="K5032" s="37">
        <f t="shared" si="1257"/>
        <v>96.95150000000001</v>
      </c>
      <c r="L5032" s="36">
        <f t="shared" si="1258"/>
        <v>174.94743</v>
      </c>
      <c r="M5032" s="37">
        <f t="shared" si="1259"/>
        <v>97.04849999999999</v>
      </c>
      <c r="O5032" s="39">
        <f t="shared" si="1260"/>
        <v>115781.79111835272</v>
      </c>
      <c r="P5032" s="40">
        <f t="shared" si="1261"/>
        <v>66587.585328215006</v>
      </c>
      <c r="Q5032" s="40">
        <f>S5032*F5032+T5032*G5032+AS5031*(1+$G$9/252)</f>
        <v>20586.064421499039</v>
      </c>
      <c r="R5032" s="41">
        <f t="shared" si="1264"/>
        <v>202955.44086806674</v>
      </c>
      <c r="S5032" s="36">
        <f>AU5031*H5031</f>
        <v>662.13994691955111</v>
      </c>
      <c r="T5032" s="37">
        <f>AV5031*I5031</f>
        <v>686.46995183726813</v>
      </c>
      <c r="U5032" s="57">
        <f t="shared" si="1267"/>
        <v>0.57047887271776987</v>
      </c>
      <c r="V5032" s="58">
        <f t="shared" si="1265"/>
        <v>0.32808967842109216</v>
      </c>
      <c r="W5032" s="59">
        <f t="shared" si="1266"/>
        <v>0.10143144886113804</v>
      </c>
      <c r="Y5032" s="7">
        <f t="shared" si="1262"/>
        <v>0</v>
      </c>
      <c r="Z5032" s="40"/>
      <c r="AA5032" s="40"/>
      <c r="AB5032" s="40"/>
      <c r="AC5032" s="40"/>
      <c r="AD5032" s="40"/>
      <c r="AE5032" s="40"/>
      <c r="AF5032" s="40"/>
      <c r="AG5032" s="41"/>
      <c r="AH5032" s="40"/>
      <c r="AI5032" s="40"/>
      <c r="AJ5032" s="40"/>
      <c r="AK5032" s="40"/>
      <c r="AL5032" s="40"/>
      <c r="AM5032" s="41"/>
      <c r="AN5032" s="36">
        <f>Y5032*(IF(AND(AH5032&gt;0,AI5032&lt;0),AH5032,0)+IF(AND(AJ5032&lt;0,AK5032&gt;0),AJ5032,0)+IF(AND(AL5032&gt;0,AM5032&gt;0),AL5032,0))</f>
        <v>0</v>
      </c>
      <c r="AO5032" s="37">
        <f>Y5032*(IF(AND(AH5032&gt;0,AI5032&lt;0),AI5032,0)+IF(AND(AJ5032&lt;0,AK5032&gt;0),AK5032,0)+IF(AND(AL5032&gt;0,AM5032&gt;0),AM5032,0))</f>
        <v>0</v>
      </c>
      <c r="AQ5032" s="40">
        <f>AU5032*D5032</f>
        <v>115781.79111835272</v>
      </c>
      <c r="AR5032" s="40">
        <f>AV5032*E5032</f>
        <v>66587.585328215006</v>
      </c>
      <c r="AS5032" s="40">
        <f>IF(AND(Y5032&lt;&gt;0,AN5032&lt;&gt;0),0,Q5032)</f>
        <v>20586.064421499039</v>
      </c>
      <c r="AT5032" s="41">
        <f t="shared" si="1268"/>
        <v>202955.44086806674</v>
      </c>
      <c r="AU5032" s="42">
        <f>S5032+AN5032</f>
        <v>662.13994691955111</v>
      </c>
      <c r="AV5032" s="37">
        <f>T5032+AO5032</f>
        <v>686.46995183726813</v>
      </c>
      <c r="AW5032" s="58">
        <f t="shared" si="1253"/>
        <v>0.57047887271776987</v>
      </c>
      <c r="AX5032" s="58">
        <f t="shared" si="1254"/>
        <v>0.32808967842109216</v>
      </c>
      <c r="AY5032" s="59">
        <f t="shared" si="1255"/>
        <v>0.10143144886113804</v>
      </c>
      <c r="AZ5032" s="54">
        <f t="shared" si="1263"/>
        <v>-2.7492661365445814E-3</v>
      </c>
    </row>
    <row r="5033" spans="3:52" x14ac:dyDescent="0.25">
      <c r="C5033" s="35">
        <v>41969</v>
      </c>
      <c r="D5033" s="36">
        <v>175.08</v>
      </c>
      <c r="E5033" s="37">
        <v>96.22</v>
      </c>
      <c r="F5033" s="38">
        <v>0</v>
      </c>
      <c r="G5033" s="7">
        <v>0.85</v>
      </c>
      <c r="H5033" s="38">
        <v>1</v>
      </c>
      <c r="I5033" s="7">
        <v>1</v>
      </c>
      <c r="J5033" s="36">
        <f t="shared" si="1256"/>
        <v>174.99246000000002</v>
      </c>
      <c r="K5033" s="37">
        <f t="shared" si="1257"/>
        <v>96.171890000000005</v>
      </c>
      <c r="L5033" s="36">
        <f t="shared" si="1258"/>
        <v>175.16754</v>
      </c>
      <c r="M5033" s="37">
        <f t="shared" si="1259"/>
        <v>96.268109999999993</v>
      </c>
      <c r="O5033" s="39">
        <f t="shared" si="1260"/>
        <v>115927.46190667502</v>
      </c>
      <c r="P5033" s="40">
        <f t="shared" si="1261"/>
        <v>66052.138765781943</v>
      </c>
      <c r="Q5033" s="40">
        <f>S5033*F5033+T5033*G5033+AS5032*(1+$G$9/252)</f>
        <v>21170.380787879029</v>
      </c>
      <c r="R5033" s="41">
        <f t="shared" si="1264"/>
        <v>203149.98146033598</v>
      </c>
      <c r="S5033" s="36">
        <f>AU5032*H5032</f>
        <v>662.13994691955111</v>
      </c>
      <c r="T5033" s="37">
        <f>AV5032*I5032</f>
        <v>686.46995183726813</v>
      </c>
      <c r="U5033" s="57">
        <f t="shared" si="1267"/>
        <v>0.57064963074736619</v>
      </c>
      <c r="V5033" s="58">
        <f t="shared" si="1265"/>
        <v>0.32513977255113996</v>
      </c>
      <c r="W5033" s="59">
        <f t="shared" si="1266"/>
        <v>0.10421059670149387</v>
      </c>
      <c r="Y5033" s="7">
        <f t="shared" si="1262"/>
        <v>0</v>
      </c>
      <c r="Z5033" s="40"/>
      <c r="AA5033" s="40"/>
      <c r="AB5033" s="40"/>
      <c r="AC5033" s="40"/>
      <c r="AD5033" s="40"/>
      <c r="AE5033" s="40"/>
      <c r="AF5033" s="40"/>
      <c r="AG5033" s="41"/>
      <c r="AH5033" s="40"/>
      <c r="AI5033" s="40"/>
      <c r="AJ5033" s="40"/>
      <c r="AK5033" s="40"/>
      <c r="AL5033" s="40"/>
      <c r="AM5033" s="41"/>
      <c r="AN5033" s="36">
        <f>Y5033*(IF(AND(AH5033&gt;0,AI5033&lt;0),AH5033,0)+IF(AND(AJ5033&lt;0,AK5033&gt;0),AJ5033,0)+IF(AND(AL5033&gt;0,AM5033&gt;0),AL5033,0))</f>
        <v>0</v>
      </c>
      <c r="AO5033" s="37">
        <f>Y5033*(IF(AND(AH5033&gt;0,AI5033&lt;0),AI5033,0)+IF(AND(AJ5033&lt;0,AK5033&gt;0),AK5033,0)+IF(AND(AL5033&gt;0,AM5033&gt;0),AM5033,0))</f>
        <v>0</v>
      </c>
      <c r="AQ5033" s="40">
        <f>AU5033*D5033</f>
        <v>115927.46190667502</v>
      </c>
      <c r="AR5033" s="40">
        <f>AV5033*E5033</f>
        <v>66052.138765781943</v>
      </c>
      <c r="AS5033" s="40">
        <f>IF(AND(Y5033&lt;&gt;0,AN5033&lt;&gt;0),0,Q5033)</f>
        <v>21170.380787879029</v>
      </c>
      <c r="AT5033" s="41">
        <f t="shared" si="1268"/>
        <v>203149.98146033598</v>
      </c>
      <c r="AU5033" s="42">
        <f>S5033+AN5033</f>
        <v>662.13994691955111</v>
      </c>
      <c r="AV5033" s="37">
        <f>T5033+AO5033</f>
        <v>686.46995183726813</v>
      </c>
      <c r="AW5033" s="58">
        <f t="shared" si="1253"/>
        <v>0.57064963074736619</v>
      </c>
      <c r="AX5033" s="58">
        <f t="shared" si="1254"/>
        <v>0.32513977255113996</v>
      </c>
      <c r="AY5033" s="59">
        <f t="shared" si="1255"/>
        <v>0.10421059670149387</v>
      </c>
      <c r="AZ5033" s="54">
        <f t="shared" si="1263"/>
        <v>9.5853844290738621E-4</v>
      </c>
    </row>
    <row r="5034" spans="3:52" x14ac:dyDescent="0.25">
      <c r="C5034" s="35">
        <v>41971</v>
      </c>
      <c r="D5034" s="36">
        <v>178.18</v>
      </c>
      <c r="E5034" s="37">
        <v>96.81</v>
      </c>
      <c r="F5034" s="38">
        <v>0</v>
      </c>
      <c r="G5034" s="7">
        <v>0</v>
      </c>
      <c r="H5034" s="38">
        <v>1</v>
      </c>
      <c r="I5034" s="7">
        <v>1</v>
      </c>
      <c r="J5034" s="36">
        <f t="shared" si="1256"/>
        <v>178.09091000000001</v>
      </c>
      <c r="K5034" s="37">
        <f t="shared" si="1257"/>
        <v>96.761595000000014</v>
      </c>
      <c r="L5034" s="36">
        <f t="shared" si="1258"/>
        <v>178.26909000000001</v>
      </c>
      <c r="M5034" s="37">
        <f t="shared" si="1259"/>
        <v>96.858404999999991</v>
      </c>
      <c r="O5034" s="39">
        <f t="shared" si="1260"/>
        <v>117980.09574212562</v>
      </c>
      <c r="P5034" s="40">
        <f t="shared" si="1261"/>
        <v>66457.15603736593</v>
      </c>
      <c r="Q5034" s="40">
        <f>S5034*F5034+T5034*G5034+AS5033*(1+$G$9/252)</f>
        <v>21171.220882354737</v>
      </c>
      <c r="R5034" s="41">
        <f t="shared" si="1264"/>
        <v>205608.47266184629</v>
      </c>
      <c r="S5034" s="36">
        <f>AU5033*H5033</f>
        <v>662.13994691955111</v>
      </c>
      <c r="T5034" s="37">
        <f>AV5033*I5033</f>
        <v>686.46995183726813</v>
      </c>
      <c r="U5034" s="57">
        <f t="shared" si="1267"/>
        <v>0.5738095041256468</v>
      </c>
      <c r="V5034" s="58">
        <f t="shared" si="1265"/>
        <v>0.32322187494026383</v>
      </c>
      <c r="W5034" s="59">
        <f t="shared" si="1266"/>
        <v>0.10296862093408941</v>
      </c>
      <c r="Y5034" s="7">
        <f t="shared" si="1262"/>
        <v>0</v>
      </c>
      <c r="Z5034" s="40"/>
      <c r="AA5034" s="40"/>
      <c r="AB5034" s="40"/>
      <c r="AC5034" s="40"/>
      <c r="AD5034" s="40"/>
      <c r="AE5034" s="40"/>
      <c r="AF5034" s="40"/>
      <c r="AG5034" s="41"/>
      <c r="AH5034" s="40"/>
      <c r="AI5034" s="40"/>
      <c r="AJ5034" s="40"/>
      <c r="AK5034" s="40"/>
      <c r="AL5034" s="40"/>
      <c r="AM5034" s="41"/>
      <c r="AN5034" s="36">
        <f>Y5034*(IF(AND(AH5034&gt;0,AI5034&lt;0),AH5034,0)+IF(AND(AJ5034&lt;0,AK5034&gt;0),AJ5034,0)+IF(AND(AL5034&gt;0,AM5034&gt;0),AL5034,0))</f>
        <v>0</v>
      </c>
      <c r="AO5034" s="37">
        <f>Y5034*(IF(AND(AH5034&gt;0,AI5034&lt;0),AI5034,0)+IF(AND(AJ5034&lt;0,AK5034&gt;0),AK5034,0)+IF(AND(AL5034&gt;0,AM5034&gt;0),AM5034,0))</f>
        <v>0</v>
      </c>
      <c r="AQ5034" s="40">
        <f>AU5034*D5034</f>
        <v>117980.09574212562</v>
      </c>
      <c r="AR5034" s="40">
        <f>AV5034*E5034</f>
        <v>66457.15603736593</v>
      </c>
      <c r="AS5034" s="40">
        <f>IF(AND(Y5034&lt;&gt;0,AN5034&lt;&gt;0),0,Q5034)</f>
        <v>21171.220882354737</v>
      </c>
      <c r="AT5034" s="41">
        <f t="shared" si="1268"/>
        <v>205608.47266184629</v>
      </c>
      <c r="AU5034" s="42">
        <f>S5034+AN5034</f>
        <v>662.13994691955111</v>
      </c>
      <c r="AV5034" s="37">
        <f>T5034+AO5034</f>
        <v>686.46995183726813</v>
      </c>
      <c r="AW5034" s="58">
        <f t="shared" si="1253"/>
        <v>0.5738095041256468</v>
      </c>
      <c r="AX5034" s="58">
        <f t="shared" si="1254"/>
        <v>0.32322187494026383</v>
      </c>
      <c r="AY5034" s="59">
        <f t="shared" si="1255"/>
        <v>0.10296862093408941</v>
      </c>
      <c r="AZ5034" s="54">
        <f t="shared" si="1263"/>
        <v>1.2101852945481717E-2</v>
      </c>
    </row>
    <row r="5035" spans="3:52" x14ac:dyDescent="0.25">
      <c r="C5035" s="35">
        <v>41974</v>
      </c>
      <c r="D5035" s="36">
        <v>177.7</v>
      </c>
      <c r="E5035" s="37">
        <v>95.78</v>
      </c>
      <c r="F5035" s="38">
        <v>0</v>
      </c>
      <c r="G5035" s="7">
        <v>0</v>
      </c>
      <c r="H5035" s="38">
        <v>1</v>
      </c>
      <c r="I5035" s="7">
        <v>1</v>
      </c>
      <c r="J5035" s="36">
        <f t="shared" si="1256"/>
        <v>177.61115000000001</v>
      </c>
      <c r="K5035" s="37">
        <f t="shared" si="1257"/>
        <v>95.732110000000006</v>
      </c>
      <c r="L5035" s="36">
        <f t="shared" si="1258"/>
        <v>177.78884999999997</v>
      </c>
      <c r="M5035" s="37">
        <f t="shared" si="1259"/>
        <v>95.827889999999996</v>
      </c>
      <c r="O5035" s="39">
        <f t="shared" si="1260"/>
        <v>117662.26856760423</v>
      </c>
      <c r="P5035" s="40">
        <f t="shared" si="1261"/>
        <v>65750.091986973537</v>
      </c>
      <c r="Q5035" s="40">
        <f>S5035*F5035+T5035*G5035+AS5034*(1+$G$9/252)</f>
        <v>21172.061010167527</v>
      </c>
      <c r="R5035" s="41">
        <f>SUM(O5035:Q5035)</f>
        <v>204584.42156474531</v>
      </c>
      <c r="S5035" s="36">
        <f>AU5034*H5034</f>
        <v>662.13994691955111</v>
      </c>
      <c r="T5035" s="37">
        <f>AV5034*I5034</f>
        <v>686.46995183726813</v>
      </c>
      <c r="U5035" s="57">
        <f>O5035/R5035</f>
        <v>0.57512819239937762</v>
      </c>
      <c r="V5035" s="58">
        <f t="shared" si="1265"/>
        <v>0.32138366882527003</v>
      </c>
      <c r="W5035" s="59">
        <f t="shared" si="1266"/>
        <v>0.10348813877535223</v>
      </c>
      <c r="Y5035" s="7">
        <f t="shared" si="1262"/>
        <v>0</v>
      </c>
      <c r="Z5035" s="40"/>
      <c r="AA5035" s="40"/>
      <c r="AB5035" s="40"/>
      <c r="AC5035" s="40"/>
      <c r="AD5035" s="40"/>
      <c r="AE5035" s="40"/>
      <c r="AF5035" s="40"/>
      <c r="AG5035" s="41"/>
      <c r="AH5035" s="40"/>
      <c r="AI5035" s="40"/>
      <c r="AJ5035" s="40"/>
      <c r="AK5035" s="40"/>
      <c r="AL5035" s="40"/>
      <c r="AM5035" s="41"/>
      <c r="AN5035" s="36">
        <f>Y5035*(IF(AND(AH5035&gt;0,AI5035&lt;0),AH5035,0)+IF(AND(AJ5035&lt;0,AK5035&gt;0),AJ5035,0)+IF(AND(AL5035&gt;0,AM5035&gt;0),AL5035,0))</f>
        <v>0</v>
      </c>
      <c r="AO5035" s="37">
        <f>Y5035*(IF(AND(AH5035&gt;0,AI5035&lt;0),AI5035,0)+IF(AND(AJ5035&lt;0,AK5035&gt;0),AK5035,0)+IF(AND(AL5035&gt;0,AM5035&gt;0),AM5035,0))</f>
        <v>0</v>
      </c>
      <c r="AQ5035" s="40">
        <f>AU5035*D5035</f>
        <v>117662.26856760423</v>
      </c>
      <c r="AR5035" s="40">
        <f>AV5035*E5035</f>
        <v>65750.091986973537</v>
      </c>
      <c r="AS5035" s="40">
        <f>IF(AND(Y5035&lt;&gt;0,AN5035&lt;&gt;0),0,Q5035)</f>
        <v>21172.061010167527</v>
      </c>
      <c r="AT5035" s="41">
        <f t="shared" si="1268"/>
        <v>204584.42156474531</v>
      </c>
      <c r="AU5035" s="42">
        <f>S5035+AN5035</f>
        <v>662.13994691955111</v>
      </c>
      <c r="AV5035" s="37">
        <f>T5035+AO5035</f>
        <v>686.46995183726813</v>
      </c>
      <c r="AW5035" s="58">
        <f t="shared" si="1253"/>
        <v>0.57512819239937762</v>
      </c>
      <c r="AX5035" s="58">
        <f t="shared" si="1254"/>
        <v>0.32138366882527003</v>
      </c>
      <c r="AY5035" s="59">
        <f t="shared" si="1255"/>
        <v>0.10348813877535223</v>
      </c>
      <c r="AZ5035" s="54">
        <f t="shared" si="1263"/>
        <v>-4.9805880265701985E-3</v>
      </c>
    </row>
    <row r="5036" spans="3:52" x14ac:dyDescent="0.25">
      <c r="C5036" s="35">
        <v>41975</v>
      </c>
      <c r="D5036" s="36">
        <v>180.39</v>
      </c>
      <c r="E5036" s="37">
        <v>95.11</v>
      </c>
      <c r="F5036" s="38">
        <v>0</v>
      </c>
      <c r="G5036" s="7">
        <v>0</v>
      </c>
      <c r="H5036" s="38">
        <v>1</v>
      </c>
      <c r="I5036" s="7">
        <v>1</v>
      </c>
      <c r="J5036" s="36">
        <f t="shared" si="1256"/>
        <v>180.29980499999999</v>
      </c>
      <c r="K5036" s="37">
        <f t="shared" si="1257"/>
        <v>95.062445000000011</v>
      </c>
      <c r="L5036" s="36">
        <f t="shared" si="1258"/>
        <v>180.48019499999998</v>
      </c>
      <c r="M5036" s="37">
        <f t="shared" si="1259"/>
        <v>95.157554999999988</v>
      </c>
      <c r="O5036" s="39">
        <f t="shared" si="1260"/>
        <v>119443.42502481781</v>
      </c>
      <c r="P5036" s="40">
        <f t="shared" si="1261"/>
        <v>65290.157119242569</v>
      </c>
      <c r="Q5036" s="40">
        <f>S5036*F5036+T5036*G5036+AS5035*(1+$G$9/252)</f>
        <v>21172.901171318721</v>
      </c>
      <c r="R5036" s="41">
        <f t="shared" si="1264"/>
        <v>205906.4833153791</v>
      </c>
      <c r="S5036" s="36">
        <f>AU5035*H5035</f>
        <v>662.13994691955111</v>
      </c>
      <c r="T5036" s="37">
        <f>AV5035*I5035</f>
        <v>686.46995183726813</v>
      </c>
      <c r="U5036" s="57">
        <f t="shared" si="1267"/>
        <v>0.58008578992566684</v>
      </c>
      <c r="V5036" s="58">
        <f t="shared" si="1265"/>
        <v>0.31708645627850451</v>
      </c>
      <c r="W5036" s="59">
        <f t="shared" si="1266"/>
        <v>0.10282775379582874</v>
      </c>
      <c r="Y5036" s="7">
        <f t="shared" si="1262"/>
        <v>0</v>
      </c>
      <c r="Z5036" s="40"/>
      <c r="AA5036" s="40"/>
      <c r="AB5036" s="40"/>
      <c r="AC5036" s="40"/>
      <c r="AD5036" s="40"/>
      <c r="AE5036" s="40"/>
      <c r="AF5036" s="40"/>
      <c r="AG5036" s="41"/>
      <c r="AH5036" s="40"/>
      <c r="AI5036" s="40"/>
      <c r="AJ5036" s="40"/>
      <c r="AK5036" s="40"/>
      <c r="AL5036" s="40"/>
      <c r="AM5036" s="41"/>
      <c r="AN5036" s="36">
        <f>Y5036*(IF(AND(AH5036&gt;0,AI5036&lt;0),AH5036,0)+IF(AND(AJ5036&lt;0,AK5036&gt;0),AJ5036,0)+IF(AND(AL5036&gt;0,AM5036&gt;0),AL5036,0))</f>
        <v>0</v>
      </c>
      <c r="AO5036" s="37">
        <f>Y5036*(IF(AND(AH5036&gt;0,AI5036&lt;0),AI5036,0)+IF(AND(AJ5036&lt;0,AK5036&gt;0),AK5036,0)+IF(AND(AL5036&gt;0,AM5036&gt;0),AM5036,0))</f>
        <v>0</v>
      </c>
      <c r="AQ5036" s="40">
        <f>AU5036*D5036</f>
        <v>119443.42502481781</v>
      </c>
      <c r="AR5036" s="40">
        <f>AV5036*E5036</f>
        <v>65290.157119242569</v>
      </c>
      <c r="AS5036" s="40">
        <f>IF(AND(Y5036&lt;&gt;0,AN5036&lt;&gt;0),0,Q5036)</f>
        <v>21172.901171318721</v>
      </c>
      <c r="AT5036" s="41">
        <f t="shared" si="1268"/>
        <v>205906.4833153791</v>
      </c>
      <c r="AU5036" s="42">
        <f>S5036+AN5036</f>
        <v>662.13994691955111</v>
      </c>
      <c r="AV5036" s="37">
        <f>T5036+AO5036</f>
        <v>686.46995183726813</v>
      </c>
      <c r="AW5036" s="58">
        <f t="shared" si="1253"/>
        <v>0.58008578992566684</v>
      </c>
      <c r="AX5036" s="58">
        <f t="shared" si="1254"/>
        <v>0.31708645627850451</v>
      </c>
      <c r="AY5036" s="59">
        <f t="shared" si="1255"/>
        <v>0.10282775379582874</v>
      </c>
      <c r="AZ5036" s="54">
        <f t="shared" si="1263"/>
        <v>6.4621819223678045E-3</v>
      </c>
    </row>
    <row r="5037" spans="3:52" x14ac:dyDescent="0.25">
      <c r="C5037" s="35">
        <v>41976</v>
      </c>
      <c r="D5037" s="36">
        <v>180.04</v>
      </c>
      <c r="E5037" s="37">
        <v>95.5</v>
      </c>
      <c r="F5037" s="38">
        <v>0</v>
      </c>
      <c r="G5037" s="7">
        <v>0</v>
      </c>
      <c r="H5037" s="38">
        <v>1</v>
      </c>
      <c r="I5037" s="7">
        <v>1</v>
      </c>
      <c r="J5037" s="36">
        <f t="shared" si="1256"/>
        <v>179.94998000000001</v>
      </c>
      <c r="K5037" s="37">
        <f t="shared" si="1257"/>
        <v>95.452250000000006</v>
      </c>
      <c r="L5037" s="36">
        <f t="shared" si="1258"/>
        <v>180.13001999999997</v>
      </c>
      <c r="M5037" s="37">
        <f t="shared" si="1259"/>
        <v>95.547749999999994</v>
      </c>
      <c r="O5037" s="39">
        <f t="shared" si="1260"/>
        <v>119211.67604339597</v>
      </c>
      <c r="P5037" s="40">
        <f t="shared" si="1261"/>
        <v>65557.880400459107</v>
      </c>
      <c r="Q5037" s="40">
        <f>S5037*F5037+T5037*G5037+AS5036*(1+$G$9/252)</f>
        <v>21173.741365809645</v>
      </c>
      <c r="R5037" s="41">
        <f t="shared" si="1264"/>
        <v>205943.29780966471</v>
      </c>
      <c r="S5037" s="36">
        <f>AU5036*H5036</f>
        <v>662.13994691955111</v>
      </c>
      <c r="T5037" s="37">
        <f>AV5036*I5036</f>
        <v>686.46995183726813</v>
      </c>
      <c r="U5037" s="57">
        <f t="shared" si="1267"/>
        <v>0.57885678879228619</v>
      </c>
      <c r="V5037" s="58">
        <f t="shared" si="1265"/>
        <v>0.31832975919929424</v>
      </c>
      <c r="W5037" s="59">
        <f t="shared" si="1266"/>
        <v>0.10281345200841968</v>
      </c>
      <c r="Y5037" s="7">
        <f t="shared" si="1262"/>
        <v>0</v>
      </c>
      <c r="Z5037" s="40"/>
      <c r="AA5037" s="40"/>
      <c r="AB5037" s="40"/>
      <c r="AC5037" s="40"/>
      <c r="AD5037" s="40"/>
      <c r="AE5037" s="40"/>
      <c r="AF5037" s="40"/>
      <c r="AG5037" s="41"/>
      <c r="AH5037" s="40"/>
      <c r="AI5037" s="40"/>
      <c r="AJ5037" s="40"/>
      <c r="AK5037" s="40"/>
      <c r="AL5037" s="40"/>
      <c r="AM5037" s="41"/>
      <c r="AN5037" s="36">
        <f>Y5037*(IF(AND(AH5037&gt;0,AI5037&lt;0),AH5037,0)+IF(AND(AJ5037&lt;0,AK5037&gt;0),AJ5037,0)+IF(AND(AL5037&gt;0,AM5037&gt;0),AL5037,0))</f>
        <v>0</v>
      </c>
      <c r="AO5037" s="37">
        <f>Y5037*(IF(AND(AH5037&gt;0,AI5037&lt;0),AI5037,0)+IF(AND(AJ5037&lt;0,AK5037&gt;0),AK5037,0)+IF(AND(AL5037&gt;0,AM5037&gt;0),AM5037,0))</f>
        <v>0</v>
      </c>
      <c r="AQ5037" s="40">
        <f>AU5037*D5037</f>
        <v>119211.67604339597</v>
      </c>
      <c r="AR5037" s="40">
        <f>AV5037*E5037</f>
        <v>65557.880400459107</v>
      </c>
      <c r="AS5037" s="40">
        <f>IF(AND(Y5037&lt;&gt;0,AN5037&lt;&gt;0),0,Q5037)</f>
        <v>21173.741365809645</v>
      </c>
      <c r="AT5037" s="41">
        <f t="shared" si="1268"/>
        <v>205943.29780966471</v>
      </c>
      <c r="AU5037" s="42">
        <f>S5037+AN5037</f>
        <v>662.13994691955111</v>
      </c>
      <c r="AV5037" s="37">
        <f>T5037+AO5037</f>
        <v>686.46995183726813</v>
      </c>
      <c r="AW5037" s="58">
        <f t="shared" si="1253"/>
        <v>0.57885678879228619</v>
      </c>
      <c r="AX5037" s="58">
        <f t="shared" si="1254"/>
        <v>0.31832975919929424</v>
      </c>
      <c r="AY5037" s="59">
        <f t="shared" si="1255"/>
        <v>0.10281345200841968</v>
      </c>
      <c r="AZ5037" s="54">
        <f t="shared" si="1263"/>
        <v>1.7879230266504287E-4</v>
      </c>
    </row>
    <row r="5038" spans="3:52" x14ac:dyDescent="0.25">
      <c r="C5038" s="35">
        <v>41977</v>
      </c>
      <c r="D5038" s="36">
        <v>180.18</v>
      </c>
      <c r="E5038" s="37">
        <v>95.66</v>
      </c>
      <c r="F5038" s="38">
        <v>0</v>
      </c>
      <c r="G5038" s="7">
        <v>0</v>
      </c>
      <c r="H5038" s="38">
        <v>1</v>
      </c>
      <c r="I5038" s="7">
        <v>1</v>
      </c>
      <c r="J5038" s="36">
        <f t="shared" si="1256"/>
        <v>180.08991</v>
      </c>
      <c r="K5038" s="37">
        <f t="shared" si="1257"/>
        <v>95.612170000000006</v>
      </c>
      <c r="L5038" s="36">
        <f t="shared" si="1258"/>
        <v>180.27009000000001</v>
      </c>
      <c r="M5038" s="37">
        <f t="shared" si="1259"/>
        <v>95.707829999999987</v>
      </c>
      <c r="O5038" s="39">
        <f t="shared" si="1260"/>
        <v>119304.37563596472</v>
      </c>
      <c r="P5038" s="40">
        <f t="shared" si="1261"/>
        <v>65667.715592753069</v>
      </c>
      <c r="Q5038" s="40">
        <f>S5038*F5038+T5038*G5038+AS5037*(1+$G$9/252)</f>
        <v>21174.581593641618</v>
      </c>
      <c r="R5038" s="41">
        <f t="shared" si="1264"/>
        <v>206146.67282235943</v>
      </c>
      <c r="S5038" s="36">
        <f>AU5037*H5037</f>
        <v>662.13994691955111</v>
      </c>
      <c r="T5038" s="37">
        <f>AV5037*I5037</f>
        <v>686.46995183726813</v>
      </c>
      <c r="U5038" s="57">
        <f t="shared" si="1267"/>
        <v>0.57873539263363039</v>
      </c>
      <c r="V5038" s="58">
        <f t="shared" si="1265"/>
        <v>0.31854851060021816</v>
      </c>
      <c r="W5038" s="59">
        <f t="shared" si="1266"/>
        <v>0.10271609676615137</v>
      </c>
      <c r="Y5038" s="7">
        <f t="shared" si="1262"/>
        <v>0</v>
      </c>
      <c r="Z5038" s="40"/>
      <c r="AA5038" s="40"/>
      <c r="AB5038" s="40"/>
      <c r="AC5038" s="40"/>
      <c r="AD5038" s="40"/>
      <c r="AE5038" s="40"/>
      <c r="AF5038" s="40"/>
      <c r="AG5038" s="41"/>
      <c r="AH5038" s="40"/>
      <c r="AI5038" s="40"/>
      <c r="AJ5038" s="40"/>
      <c r="AK5038" s="40"/>
      <c r="AL5038" s="40"/>
      <c r="AM5038" s="41"/>
      <c r="AN5038" s="36">
        <f>Y5038*(IF(AND(AH5038&gt;0,AI5038&lt;0),AH5038,0)+IF(AND(AJ5038&lt;0,AK5038&gt;0),AJ5038,0)+IF(AND(AL5038&gt;0,AM5038&gt;0),AL5038,0))</f>
        <v>0</v>
      </c>
      <c r="AO5038" s="37">
        <f>Y5038*(IF(AND(AH5038&gt;0,AI5038&lt;0),AI5038,0)+IF(AND(AJ5038&lt;0,AK5038&gt;0),AK5038,0)+IF(AND(AL5038&gt;0,AM5038&gt;0),AM5038,0))</f>
        <v>0</v>
      </c>
      <c r="AQ5038" s="40">
        <f>AU5038*D5038</f>
        <v>119304.37563596472</v>
      </c>
      <c r="AR5038" s="40">
        <f>AV5038*E5038</f>
        <v>65667.715592753069</v>
      </c>
      <c r="AS5038" s="40">
        <f>IF(AND(Y5038&lt;&gt;0,AN5038&lt;&gt;0),0,Q5038)</f>
        <v>21174.581593641618</v>
      </c>
      <c r="AT5038" s="41">
        <f t="shared" si="1268"/>
        <v>206146.67282235943</v>
      </c>
      <c r="AU5038" s="42">
        <f>S5038+AN5038</f>
        <v>662.13994691955111</v>
      </c>
      <c r="AV5038" s="37">
        <f>T5038+AO5038</f>
        <v>686.46995183726813</v>
      </c>
      <c r="AW5038" s="58">
        <f t="shared" si="1253"/>
        <v>0.57873539263363039</v>
      </c>
      <c r="AX5038" s="58">
        <f t="shared" si="1254"/>
        <v>0.31854851060021816</v>
      </c>
      <c r="AY5038" s="59">
        <f t="shared" si="1255"/>
        <v>0.10271609676615137</v>
      </c>
      <c r="AZ5038" s="54">
        <f t="shared" si="1263"/>
        <v>9.8752916388988865E-4</v>
      </c>
    </row>
    <row r="5039" spans="3:52" x14ac:dyDescent="0.25">
      <c r="C5039" s="35">
        <v>41978</v>
      </c>
      <c r="D5039" s="36">
        <v>182.03</v>
      </c>
      <c r="E5039" s="37">
        <v>96.31</v>
      </c>
      <c r="F5039" s="38">
        <v>0</v>
      </c>
      <c r="G5039" s="7">
        <v>0</v>
      </c>
      <c r="H5039" s="38">
        <v>1</v>
      </c>
      <c r="I5039" s="7">
        <v>1</v>
      </c>
      <c r="J5039" s="36">
        <f t="shared" si="1256"/>
        <v>181.938985</v>
      </c>
      <c r="K5039" s="37">
        <f t="shared" si="1257"/>
        <v>96.261845000000008</v>
      </c>
      <c r="L5039" s="36">
        <f t="shared" si="1258"/>
        <v>182.121015</v>
      </c>
      <c r="M5039" s="37">
        <f t="shared" si="1259"/>
        <v>96.358154999999996</v>
      </c>
      <c r="O5039" s="39">
        <f t="shared" si="1260"/>
        <v>120529.33453776588</v>
      </c>
      <c r="P5039" s="40">
        <f t="shared" si="1261"/>
        <v>66113.921061447298</v>
      </c>
      <c r="Q5039" s="40">
        <f>S5039*F5039+T5039*G5039+AS5038*(1+$G$9/252)</f>
        <v>21175.421854815966</v>
      </c>
      <c r="R5039" s="41">
        <f t="shared" si="1264"/>
        <v>207818.67745402915</v>
      </c>
      <c r="S5039" s="36">
        <f>AU5038*H5038</f>
        <v>662.13994691955111</v>
      </c>
      <c r="T5039" s="37">
        <f>AV5038*I5038</f>
        <v>686.46995183726813</v>
      </c>
      <c r="U5039" s="57">
        <f t="shared" si="1267"/>
        <v>0.57997354238974863</v>
      </c>
      <c r="V5039" s="58">
        <f t="shared" si="1265"/>
        <v>0.3181327196929743</v>
      </c>
      <c r="W5039" s="59">
        <f t="shared" si="1266"/>
        <v>0.10189373791727699</v>
      </c>
      <c r="Y5039" s="7">
        <f t="shared" si="1262"/>
        <v>0</v>
      </c>
      <c r="Z5039" s="40"/>
      <c r="AA5039" s="40"/>
      <c r="AB5039" s="40"/>
      <c r="AC5039" s="40"/>
      <c r="AD5039" s="40"/>
      <c r="AE5039" s="40"/>
      <c r="AF5039" s="40"/>
      <c r="AG5039" s="41"/>
      <c r="AH5039" s="40"/>
      <c r="AI5039" s="40"/>
      <c r="AJ5039" s="40"/>
      <c r="AK5039" s="40"/>
      <c r="AL5039" s="40"/>
      <c r="AM5039" s="41"/>
      <c r="AN5039" s="36">
        <f>Y5039*(IF(AND(AH5039&gt;0,AI5039&lt;0),AH5039,0)+IF(AND(AJ5039&lt;0,AK5039&gt;0),AJ5039,0)+IF(AND(AL5039&gt;0,AM5039&gt;0),AL5039,0))</f>
        <v>0</v>
      </c>
      <c r="AO5039" s="37">
        <f>Y5039*(IF(AND(AH5039&gt;0,AI5039&lt;0),AI5039,0)+IF(AND(AJ5039&lt;0,AK5039&gt;0),AK5039,0)+IF(AND(AL5039&gt;0,AM5039&gt;0),AM5039,0))</f>
        <v>0</v>
      </c>
      <c r="AQ5039" s="40">
        <f>AU5039*D5039</f>
        <v>120529.33453776588</v>
      </c>
      <c r="AR5039" s="40">
        <f>AV5039*E5039</f>
        <v>66113.921061447298</v>
      </c>
      <c r="AS5039" s="40">
        <f>IF(AND(Y5039&lt;&gt;0,AN5039&lt;&gt;0),0,Q5039)</f>
        <v>21175.421854815966</v>
      </c>
      <c r="AT5039" s="41">
        <f t="shared" si="1268"/>
        <v>207818.67745402915</v>
      </c>
      <c r="AU5039" s="42">
        <f>S5039+AN5039</f>
        <v>662.13994691955111</v>
      </c>
      <c r="AV5039" s="37">
        <f>T5039+AO5039</f>
        <v>686.46995183726813</v>
      </c>
      <c r="AW5039" s="58">
        <f t="shared" si="1253"/>
        <v>0.57997354238974863</v>
      </c>
      <c r="AX5039" s="58">
        <f t="shared" si="1254"/>
        <v>0.3181327196929743</v>
      </c>
      <c r="AY5039" s="59">
        <f t="shared" si="1255"/>
        <v>0.10189373791727699</v>
      </c>
      <c r="AZ5039" s="54">
        <f t="shared" si="1263"/>
        <v>8.1107524500796391E-3</v>
      </c>
    </row>
    <row r="5040" spans="3:52" x14ac:dyDescent="0.25">
      <c r="C5040" s="35">
        <v>41981</v>
      </c>
      <c r="D5040" s="36">
        <v>181.53</v>
      </c>
      <c r="E5040" s="37">
        <v>92.61</v>
      </c>
      <c r="F5040" s="38">
        <v>0</v>
      </c>
      <c r="G5040" s="7">
        <v>0</v>
      </c>
      <c r="H5040" s="38">
        <v>1</v>
      </c>
      <c r="I5040" s="7">
        <v>1</v>
      </c>
      <c r="J5040" s="36">
        <f t="shared" si="1256"/>
        <v>181.43923500000002</v>
      </c>
      <c r="K5040" s="37">
        <f t="shared" si="1257"/>
        <v>92.56369500000001</v>
      </c>
      <c r="L5040" s="36">
        <f t="shared" si="1258"/>
        <v>181.62076499999998</v>
      </c>
      <c r="M5040" s="37">
        <f t="shared" si="1259"/>
        <v>92.656304999999989</v>
      </c>
      <c r="O5040" s="39">
        <f t="shared" si="1260"/>
        <v>120198.26456430611</v>
      </c>
      <c r="P5040" s="40">
        <f t="shared" si="1261"/>
        <v>63573.982239649398</v>
      </c>
      <c r="Q5040" s="40">
        <f>S5040*F5040+T5040*G5040+AS5039*(1+$G$9/252)</f>
        <v>21176.262149334012</v>
      </c>
      <c r="R5040" s="41">
        <f t="shared" si="1264"/>
        <v>204948.50895328954</v>
      </c>
      <c r="S5040" s="36">
        <f>AU5039*H5039</f>
        <v>662.13994691955111</v>
      </c>
      <c r="T5040" s="37">
        <f>AV5039*I5039</f>
        <v>686.46995183726813</v>
      </c>
      <c r="U5040" s="57">
        <f t="shared" si="1267"/>
        <v>0.58648030755715763</v>
      </c>
      <c r="V5040" s="58">
        <f t="shared" si="1265"/>
        <v>0.31019489999870525</v>
      </c>
      <c r="W5040" s="59">
        <f t="shared" si="1266"/>
        <v>0.10332479244413709</v>
      </c>
      <c r="Y5040" s="7">
        <f t="shared" si="1262"/>
        <v>0</v>
      </c>
      <c r="Z5040" s="40"/>
      <c r="AA5040" s="40"/>
      <c r="AB5040" s="40"/>
      <c r="AC5040" s="40"/>
      <c r="AD5040" s="40"/>
      <c r="AE5040" s="40"/>
      <c r="AF5040" s="40"/>
      <c r="AG5040" s="41"/>
      <c r="AH5040" s="40"/>
      <c r="AI5040" s="40"/>
      <c r="AJ5040" s="40"/>
      <c r="AK5040" s="40"/>
      <c r="AL5040" s="40"/>
      <c r="AM5040" s="41"/>
      <c r="AN5040" s="36">
        <f>Y5040*(IF(AND(AH5040&gt;0,AI5040&lt;0),AH5040,0)+IF(AND(AJ5040&lt;0,AK5040&gt;0),AJ5040,0)+IF(AND(AL5040&gt;0,AM5040&gt;0),AL5040,0))</f>
        <v>0</v>
      </c>
      <c r="AO5040" s="37">
        <f>Y5040*(IF(AND(AH5040&gt;0,AI5040&lt;0),AI5040,0)+IF(AND(AJ5040&lt;0,AK5040&gt;0),AK5040,0)+IF(AND(AL5040&gt;0,AM5040&gt;0),AM5040,0))</f>
        <v>0</v>
      </c>
      <c r="AQ5040" s="40">
        <f>AU5040*D5040</f>
        <v>120198.26456430611</v>
      </c>
      <c r="AR5040" s="40">
        <f>AV5040*E5040</f>
        <v>63573.982239649398</v>
      </c>
      <c r="AS5040" s="40">
        <f>IF(AND(Y5040&lt;&gt;0,AN5040&lt;&gt;0),0,Q5040)</f>
        <v>21176.262149334012</v>
      </c>
      <c r="AT5040" s="41">
        <f t="shared" si="1268"/>
        <v>204948.50895328954</v>
      </c>
      <c r="AU5040" s="42">
        <f>S5040+AN5040</f>
        <v>662.13994691955111</v>
      </c>
      <c r="AV5040" s="37">
        <f>T5040+AO5040</f>
        <v>686.46995183726813</v>
      </c>
      <c r="AW5040" s="58">
        <f t="shared" si="1253"/>
        <v>0.58648030755715763</v>
      </c>
      <c r="AX5040" s="58">
        <f t="shared" si="1254"/>
        <v>0.31019489999870525</v>
      </c>
      <c r="AY5040" s="59">
        <f t="shared" si="1255"/>
        <v>0.10332479244413709</v>
      </c>
      <c r="AZ5040" s="54">
        <f t="shared" si="1263"/>
        <v>-1.3810926601505846E-2</v>
      </c>
    </row>
    <row r="5041" spans="3:52" x14ac:dyDescent="0.25">
      <c r="C5041" s="35">
        <v>41982</v>
      </c>
      <c r="D5041" s="36">
        <v>178.77</v>
      </c>
      <c r="E5041" s="37">
        <v>91.36</v>
      </c>
      <c r="F5041" s="38">
        <v>0</v>
      </c>
      <c r="G5041" s="7">
        <v>0</v>
      </c>
      <c r="H5041" s="38">
        <v>1</v>
      </c>
      <c r="I5041" s="7">
        <v>1</v>
      </c>
      <c r="J5041" s="36">
        <f t="shared" si="1256"/>
        <v>178.68061500000002</v>
      </c>
      <c r="K5041" s="37">
        <f t="shared" si="1257"/>
        <v>91.314320000000009</v>
      </c>
      <c r="L5041" s="36">
        <f t="shared" si="1258"/>
        <v>178.859385</v>
      </c>
      <c r="M5041" s="37">
        <f t="shared" si="1259"/>
        <v>91.40567999999999</v>
      </c>
      <c r="O5041" s="39">
        <f t="shared" si="1260"/>
        <v>118370.75831080816</v>
      </c>
      <c r="P5041" s="40">
        <f t="shared" si="1261"/>
        <v>62715.894799852817</v>
      </c>
      <c r="Q5041" s="40">
        <f>S5041*F5041+T5041*G5041+AS5040*(1+$G$9/252)</f>
        <v>21177.102477197081</v>
      </c>
      <c r="R5041" s="41">
        <f t="shared" si="1264"/>
        <v>202263.75558785803</v>
      </c>
      <c r="S5041" s="36">
        <f>AU5040*H5040</f>
        <v>662.13994691955111</v>
      </c>
      <c r="T5041" s="37">
        <f>AV5040*I5040</f>
        <v>686.46995183726813</v>
      </c>
      <c r="U5041" s="57">
        <f t="shared" si="1267"/>
        <v>0.5852297064631089</v>
      </c>
      <c r="V5041" s="58">
        <f t="shared" si="1265"/>
        <v>0.31006986208466147</v>
      </c>
      <c r="W5041" s="59">
        <f t="shared" si="1266"/>
        <v>0.10470043145222975</v>
      </c>
      <c r="Y5041" s="7">
        <f t="shared" si="1262"/>
        <v>0</v>
      </c>
      <c r="Z5041" s="40"/>
      <c r="AA5041" s="40"/>
      <c r="AB5041" s="40"/>
      <c r="AC5041" s="40"/>
      <c r="AD5041" s="40"/>
      <c r="AE5041" s="40"/>
      <c r="AF5041" s="40"/>
      <c r="AG5041" s="41"/>
      <c r="AH5041" s="40"/>
      <c r="AI5041" s="40"/>
      <c r="AJ5041" s="40"/>
      <c r="AK5041" s="40"/>
      <c r="AL5041" s="40"/>
      <c r="AM5041" s="41"/>
      <c r="AN5041" s="36">
        <f>Y5041*(IF(AND(AH5041&gt;0,AI5041&lt;0),AH5041,0)+IF(AND(AJ5041&lt;0,AK5041&gt;0),AJ5041,0)+IF(AND(AL5041&gt;0,AM5041&gt;0),AL5041,0))</f>
        <v>0</v>
      </c>
      <c r="AO5041" s="37">
        <f>Y5041*(IF(AND(AH5041&gt;0,AI5041&lt;0),AI5041,0)+IF(AND(AJ5041&lt;0,AK5041&gt;0),AK5041,0)+IF(AND(AL5041&gt;0,AM5041&gt;0),AM5041,0))</f>
        <v>0</v>
      </c>
      <c r="AQ5041" s="40">
        <f>AU5041*D5041</f>
        <v>118370.75831080816</v>
      </c>
      <c r="AR5041" s="40">
        <f>AV5041*E5041</f>
        <v>62715.894799852817</v>
      </c>
      <c r="AS5041" s="40">
        <f>IF(AND(Y5041&lt;&gt;0,AN5041&lt;&gt;0),0,Q5041)</f>
        <v>21177.102477197081</v>
      </c>
      <c r="AT5041" s="41">
        <f t="shared" si="1268"/>
        <v>202263.75558785803</v>
      </c>
      <c r="AU5041" s="42">
        <f>S5041+AN5041</f>
        <v>662.13994691955111</v>
      </c>
      <c r="AV5041" s="37">
        <f>T5041+AO5041</f>
        <v>686.46995183726813</v>
      </c>
      <c r="AW5041" s="58">
        <f t="shared" si="1253"/>
        <v>0.5852297064631089</v>
      </c>
      <c r="AX5041" s="58">
        <f t="shared" si="1254"/>
        <v>0.31006986208466147</v>
      </c>
      <c r="AY5041" s="59">
        <f t="shared" si="1255"/>
        <v>0.10470043145222975</v>
      </c>
      <c r="AZ5041" s="54">
        <f t="shared" si="1263"/>
        <v>-1.3099648195261548E-2</v>
      </c>
    </row>
    <row r="5042" spans="3:52" x14ac:dyDescent="0.25">
      <c r="C5042" s="35">
        <v>41983</v>
      </c>
      <c r="D5042" s="36">
        <v>176.46</v>
      </c>
      <c r="E5042" s="37">
        <v>90</v>
      </c>
      <c r="F5042" s="38">
        <v>0.2</v>
      </c>
      <c r="G5042" s="7">
        <v>0</v>
      </c>
      <c r="H5042" s="38">
        <v>1</v>
      </c>
      <c r="I5042" s="7">
        <v>1</v>
      </c>
      <c r="J5042" s="36">
        <f t="shared" si="1256"/>
        <v>176.37177000000003</v>
      </c>
      <c r="K5042" s="37">
        <f t="shared" si="1257"/>
        <v>89.954999999999998</v>
      </c>
      <c r="L5042" s="36">
        <f t="shared" si="1258"/>
        <v>176.54822999999999</v>
      </c>
      <c r="M5042" s="37">
        <f t="shared" si="1259"/>
        <v>90.045000000000002</v>
      </c>
      <c r="O5042" s="39">
        <f t="shared" si="1260"/>
        <v>116841.215033424</v>
      </c>
      <c r="P5042" s="40">
        <f t="shared" si="1261"/>
        <v>61782.295665354133</v>
      </c>
      <c r="Q5042" s="40">
        <f>S5042*F5042+T5042*G5042+AS5041*(1+$G$9/252)</f>
        <v>21310.370827790401</v>
      </c>
      <c r="R5042" s="41">
        <f t="shared" si="1264"/>
        <v>199933.88152656856</v>
      </c>
      <c r="S5042" s="36">
        <f>AU5041*H5041</f>
        <v>662.13994691955111</v>
      </c>
      <c r="T5042" s="37">
        <f>AV5041*I5041</f>
        <v>686.46995183726813</v>
      </c>
      <c r="U5042" s="57">
        <f t="shared" si="1267"/>
        <v>0.58439927310618112</v>
      </c>
      <c r="V5042" s="58">
        <f t="shared" si="1265"/>
        <v>0.30901363587613884</v>
      </c>
      <c r="W5042" s="59">
        <f t="shared" si="1266"/>
        <v>0.10658709101767994</v>
      </c>
      <c r="Y5042" s="7">
        <f t="shared" si="1262"/>
        <v>0</v>
      </c>
      <c r="Z5042" s="40"/>
      <c r="AA5042" s="40"/>
      <c r="AB5042" s="40"/>
      <c r="AC5042" s="40"/>
      <c r="AD5042" s="40"/>
      <c r="AE5042" s="40"/>
      <c r="AF5042" s="40"/>
      <c r="AG5042" s="41"/>
      <c r="AH5042" s="40"/>
      <c r="AI5042" s="40"/>
      <c r="AJ5042" s="40"/>
      <c r="AK5042" s="40"/>
      <c r="AL5042" s="40"/>
      <c r="AM5042" s="41"/>
      <c r="AN5042" s="36">
        <f>Y5042*(IF(AND(AH5042&gt;0,AI5042&lt;0),AH5042,0)+IF(AND(AJ5042&lt;0,AK5042&gt;0),AJ5042,0)+IF(AND(AL5042&gt;0,AM5042&gt;0),AL5042,0))</f>
        <v>0</v>
      </c>
      <c r="AO5042" s="37">
        <f>Y5042*(IF(AND(AH5042&gt;0,AI5042&lt;0),AI5042,0)+IF(AND(AJ5042&lt;0,AK5042&gt;0),AK5042,0)+IF(AND(AL5042&gt;0,AM5042&gt;0),AM5042,0))</f>
        <v>0</v>
      </c>
      <c r="AQ5042" s="40">
        <f>AU5042*D5042</f>
        <v>116841.215033424</v>
      </c>
      <c r="AR5042" s="40">
        <f>AV5042*E5042</f>
        <v>61782.295665354133</v>
      </c>
      <c r="AS5042" s="40">
        <f>IF(AND(Y5042&lt;&gt;0,AN5042&lt;&gt;0),0,Q5042)</f>
        <v>21310.370827790401</v>
      </c>
      <c r="AT5042" s="41">
        <f t="shared" si="1268"/>
        <v>199933.88152656856</v>
      </c>
      <c r="AU5042" s="42">
        <f>S5042+AN5042</f>
        <v>662.13994691955111</v>
      </c>
      <c r="AV5042" s="37">
        <f>T5042+AO5042</f>
        <v>686.46995183726813</v>
      </c>
      <c r="AW5042" s="58">
        <f t="shared" si="1253"/>
        <v>0.58439927310618112</v>
      </c>
      <c r="AX5042" s="58">
        <f t="shared" si="1254"/>
        <v>0.30901363587613884</v>
      </c>
      <c r="AY5042" s="59">
        <f t="shared" si="1255"/>
        <v>0.10658709101767994</v>
      </c>
      <c r="AZ5042" s="54">
        <f t="shared" si="1263"/>
        <v>-1.1518989423082493E-2</v>
      </c>
    </row>
    <row r="5043" spans="3:52" x14ac:dyDescent="0.25">
      <c r="C5043" s="35">
        <v>41984</v>
      </c>
      <c r="D5043" s="36">
        <v>176.88</v>
      </c>
      <c r="E5043" s="37">
        <v>90.97</v>
      </c>
      <c r="F5043" s="38">
        <v>0</v>
      </c>
      <c r="G5043" s="7">
        <v>0</v>
      </c>
      <c r="H5043" s="38">
        <v>1</v>
      </c>
      <c r="I5043" s="7">
        <v>1</v>
      </c>
      <c r="J5043" s="36">
        <f t="shared" si="1256"/>
        <v>176.79156</v>
      </c>
      <c r="K5043" s="37">
        <f t="shared" si="1257"/>
        <v>90.924515</v>
      </c>
      <c r="L5043" s="36">
        <f t="shared" si="1258"/>
        <v>176.96843999999999</v>
      </c>
      <c r="M5043" s="37">
        <f t="shared" si="1259"/>
        <v>91.015484999999998</v>
      </c>
      <c r="O5043" s="39">
        <f t="shared" si="1260"/>
        <v>117119.3138111302</v>
      </c>
      <c r="P5043" s="40">
        <f t="shared" si="1261"/>
        <v>62448.171518636278</v>
      </c>
      <c r="Q5043" s="40">
        <f>S5043*F5043+T5043*G5043+AS5042*(1+$G$9/252)</f>
        <v>21311.216477426424</v>
      </c>
      <c r="R5043" s="41">
        <f t="shared" si="1264"/>
        <v>200878.70180719288</v>
      </c>
      <c r="S5043" s="36">
        <f>AU5042*H5042</f>
        <v>662.13994691955111</v>
      </c>
      <c r="T5043" s="37">
        <f>AV5042*I5042</f>
        <v>686.46995183726813</v>
      </c>
      <c r="U5043" s="57">
        <f t="shared" si="1267"/>
        <v>0.58303499951698956</v>
      </c>
      <c r="V5043" s="58">
        <f t="shared" si="1265"/>
        <v>0.31087502536020567</v>
      </c>
      <c r="W5043" s="59">
        <f t="shared" si="1266"/>
        <v>0.10608997512280484</v>
      </c>
      <c r="Y5043" s="7">
        <f t="shared" si="1262"/>
        <v>0</v>
      </c>
      <c r="Z5043" s="40"/>
      <c r="AA5043" s="40"/>
      <c r="AB5043" s="40"/>
      <c r="AC5043" s="40"/>
      <c r="AD5043" s="40"/>
      <c r="AE5043" s="40"/>
      <c r="AF5043" s="40"/>
      <c r="AG5043" s="41"/>
      <c r="AH5043" s="40"/>
      <c r="AI5043" s="40"/>
      <c r="AJ5043" s="40"/>
      <c r="AK5043" s="40"/>
      <c r="AL5043" s="40"/>
      <c r="AM5043" s="41"/>
      <c r="AN5043" s="36">
        <f>Y5043*(IF(AND(AH5043&gt;0,AI5043&lt;0),AH5043,0)+IF(AND(AJ5043&lt;0,AK5043&gt;0),AJ5043,0)+IF(AND(AL5043&gt;0,AM5043&gt;0),AL5043,0))</f>
        <v>0</v>
      </c>
      <c r="AO5043" s="37">
        <f>Y5043*(IF(AND(AH5043&gt;0,AI5043&lt;0),AI5043,0)+IF(AND(AJ5043&lt;0,AK5043&gt;0),AK5043,0)+IF(AND(AL5043&gt;0,AM5043&gt;0),AM5043,0))</f>
        <v>0</v>
      </c>
      <c r="AQ5043" s="40">
        <f>AU5043*D5043</f>
        <v>117119.3138111302</v>
      </c>
      <c r="AR5043" s="40">
        <f>AV5043*E5043</f>
        <v>62448.171518636278</v>
      </c>
      <c r="AS5043" s="40">
        <f>IF(AND(Y5043&lt;&gt;0,AN5043&lt;&gt;0),0,Q5043)</f>
        <v>21311.216477426424</v>
      </c>
      <c r="AT5043" s="41">
        <f t="shared" si="1268"/>
        <v>200878.70180719288</v>
      </c>
      <c r="AU5043" s="42">
        <f>S5043+AN5043</f>
        <v>662.13994691955111</v>
      </c>
      <c r="AV5043" s="37">
        <f>T5043+AO5043</f>
        <v>686.46995183726813</v>
      </c>
      <c r="AW5043" s="58">
        <f t="shared" si="1253"/>
        <v>0.58303499951698956</v>
      </c>
      <c r="AX5043" s="58">
        <f t="shared" si="1254"/>
        <v>0.31087502536020567</v>
      </c>
      <c r="AY5043" s="59">
        <f t="shared" si="1255"/>
        <v>0.10608997512280484</v>
      </c>
      <c r="AZ5043" s="54">
        <f t="shared" si="1263"/>
        <v>4.725663671461211E-3</v>
      </c>
    </row>
    <row r="5044" spans="3:52" x14ac:dyDescent="0.25">
      <c r="C5044" s="35">
        <v>41985</v>
      </c>
      <c r="D5044" s="36">
        <v>175.79</v>
      </c>
      <c r="E5044" s="37">
        <v>90.62</v>
      </c>
      <c r="F5044" s="38">
        <v>0</v>
      </c>
      <c r="G5044" s="7">
        <v>0</v>
      </c>
      <c r="H5044" s="38">
        <v>1</v>
      </c>
      <c r="I5044" s="7">
        <v>1</v>
      </c>
      <c r="J5044" s="36">
        <f t="shared" si="1256"/>
        <v>175.70210499999999</v>
      </c>
      <c r="K5044" s="37">
        <f t="shared" si="1257"/>
        <v>90.574690000000004</v>
      </c>
      <c r="L5044" s="36">
        <f t="shared" si="1258"/>
        <v>175.877895</v>
      </c>
      <c r="M5044" s="37">
        <f t="shared" si="1259"/>
        <v>90.665310000000005</v>
      </c>
      <c r="O5044" s="39">
        <f t="shared" si="1260"/>
        <v>116397.58126898788</v>
      </c>
      <c r="P5044" s="40">
        <f t="shared" si="1261"/>
        <v>62207.907035493241</v>
      </c>
      <c r="Q5044" s="40">
        <f>S5044*F5044+T5044*G5044+AS5043*(1+$G$9/252)</f>
        <v>21312.062160619971</v>
      </c>
      <c r="R5044" s="41">
        <f t="shared" si="1264"/>
        <v>199917.55046510109</v>
      </c>
      <c r="S5044" s="36">
        <f>AU5043*H5043</f>
        <v>662.13994691955111</v>
      </c>
      <c r="T5044" s="37">
        <f>AV5043*I5043</f>
        <v>686.46995183726813</v>
      </c>
      <c r="U5044" s="57">
        <f t="shared" si="1267"/>
        <v>0.58222792845447058</v>
      </c>
      <c r="V5044" s="58">
        <f t="shared" si="1265"/>
        <v>0.31116781338491167</v>
      </c>
      <c r="W5044" s="59">
        <f t="shared" si="1266"/>
        <v>0.10660425816061779</v>
      </c>
      <c r="Y5044" s="7">
        <f t="shared" si="1262"/>
        <v>0</v>
      </c>
      <c r="Z5044" s="40"/>
      <c r="AA5044" s="40"/>
      <c r="AB5044" s="40"/>
      <c r="AC5044" s="40"/>
      <c r="AD5044" s="40"/>
      <c r="AE5044" s="40"/>
      <c r="AF5044" s="40"/>
      <c r="AG5044" s="41"/>
      <c r="AH5044" s="40"/>
      <c r="AI5044" s="40"/>
      <c r="AJ5044" s="40"/>
      <c r="AK5044" s="40"/>
      <c r="AL5044" s="40"/>
      <c r="AM5044" s="41"/>
      <c r="AN5044" s="36">
        <f>Y5044*(IF(AND(AH5044&gt;0,AI5044&lt;0),AH5044,0)+IF(AND(AJ5044&lt;0,AK5044&gt;0),AJ5044,0)+IF(AND(AL5044&gt;0,AM5044&gt;0),AL5044,0))</f>
        <v>0</v>
      </c>
      <c r="AO5044" s="37">
        <f>Y5044*(IF(AND(AH5044&gt;0,AI5044&lt;0),AI5044,0)+IF(AND(AJ5044&lt;0,AK5044&gt;0),AK5044,0)+IF(AND(AL5044&gt;0,AM5044&gt;0),AM5044,0))</f>
        <v>0</v>
      </c>
      <c r="AQ5044" s="40">
        <f>AU5044*D5044</f>
        <v>116397.58126898788</v>
      </c>
      <c r="AR5044" s="40">
        <f>AV5044*E5044</f>
        <v>62207.907035493241</v>
      </c>
      <c r="AS5044" s="40">
        <f>IF(AND(Y5044&lt;&gt;0,AN5044&lt;&gt;0),0,Q5044)</f>
        <v>21312.062160619971</v>
      </c>
      <c r="AT5044" s="41">
        <f t="shared" si="1268"/>
        <v>199917.55046510109</v>
      </c>
      <c r="AU5044" s="42">
        <f>S5044+AN5044</f>
        <v>662.13994691955111</v>
      </c>
      <c r="AV5044" s="37">
        <f>T5044+AO5044</f>
        <v>686.46995183726813</v>
      </c>
      <c r="AW5044" s="58">
        <f t="shared" si="1253"/>
        <v>0.58222792845447058</v>
      </c>
      <c r="AX5044" s="58">
        <f t="shared" si="1254"/>
        <v>0.31116781338491167</v>
      </c>
      <c r="AY5044" s="59">
        <f t="shared" si="1255"/>
        <v>0.10660425816061779</v>
      </c>
      <c r="AZ5044" s="54">
        <f t="shared" si="1263"/>
        <v>-4.7847349342904355E-3</v>
      </c>
    </row>
    <row r="5045" spans="3:52" x14ac:dyDescent="0.25">
      <c r="C5045" s="35">
        <v>41988</v>
      </c>
      <c r="D5045" s="36">
        <v>176.27</v>
      </c>
      <c r="E5045" s="37">
        <v>88.46</v>
      </c>
      <c r="F5045" s="38">
        <v>0</v>
      </c>
      <c r="G5045" s="7">
        <v>0</v>
      </c>
      <c r="H5045" s="38">
        <v>1</v>
      </c>
      <c r="I5045" s="7">
        <v>1</v>
      </c>
      <c r="J5045" s="36">
        <f t="shared" si="1256"/>
        <v>176.18186500000002</v>
      </c>
      <c r="K5045" s="37">
        <f t="shared" si="1257"/>
        <v>88.415769999999995</v>
      </c>
      <c r="L5045" s="36">
        <f t="shared" si="1258"/>
        <v>176.358135</v>
      </c>
      <c r="M5045" s="37">
        <f t="shared" si="1259"/>
        <v>88.504229999999993</v>
      </c>
      <c r="O5045" s="39">
        <f t="shared" si="1260"/>
        <v>116715.40844350928</v>
      </c>
      <c r="P5045" s="40">
        <f t="shared" si="1261"/>
        <v>60725.131939524734</v>
      </c>
      <c r="Q5045" s="40">
        <f>S5045*F5045+T5045*G5045+AS5044*(1+$G$9/252)</f>
        <v>21312.907877372374</v>
      </c>
      <c r="R5045" s="41">
        <f t="shared" si="1264"/>
        <v>198753.44826040638</v>
      </c>
      <c r="S5045" s="36">
        <f>AU5044*H5044</f>
        <v>662.13994691955111</v>
      </c>
      <c r="T5045" s="37">
        <f>AV5044*I5044</f>
        <v>686.46995183726813</v>
      </c>
      <c r="U5045" s="57">
        <f t="shared" si="1267"/>
        <v>0.58723714966992158</v>
      </c>
      <c r="V5045" s="58">
        <f t="shared" si="1265"/>
        <v>0.30552995417701023</v>
      </c>
      <c r="W5045" s="59">
        <f t="shared" si="1266"/>
        <v>0.10723289615306822</v>
      </c>
      <c r="Y5045" s="7">
        <f t="shared" si="1262"/>
        <v>0</v>
      </c>
      <c r="Z5045" s="40"/>
      <c r="AA5045" s="40"/>
      <c r="AB5045" s="40"/>
      <c r="AC5045" s="40"/>
      <c r="AD5045" s="40"/>
      <c r="AE5045" s="40"/>
      <c r="AF5045" s="40"/>
      <c r="AG5045" s="41"/>
      <c r="AH5045" s="40"/>
      <c r="AI5045" s="40"/>
      <c r="AJ5045" s="40"/>
      <c r="AK5045" s="40"/>
      <c r="AL5045" s="40"/>
      <c r="AM5045" s="41"/>
      <c r="AN5045" s="36">
        <f>Y5045*(IF(AND(AH5045&gt;0,AI5045&lt;0),AH5045,0)+IF(AND(AJ5045&lt;0,AK5045&gt;0),AJ5045,0)+IF(AND(AL5045&gt;0,AM5045&gt;0),AL5045,0))</f>
        <v>0</v>
      </c>
      <c r="AO5045" s="37">
        <f>Y5045*(IF(AND(AH5045&gt;0,AI5045&lt;0),AI5045,0)+IF(AND(AJ5045&lt;0,AK5045&gt;0),AK5045,0)+IF(AND(AL5045&gt;0,AM5045&gt;0),AM5045,0))</f>
        <v>0</v>
      </c>
      <c r="AQ5045" s="40">
        <f>AU5045*D5045</f>
        <v>116715.40844350928</v>
      </c>
      <c r="AR5045" s="40">
        <f>AV5045*E5045</f>
        <v>60725.131939524734</v>
      </c>
      <c r="AS5045" s="40">
        <f>IF(AND(Y5045&lt;&gt;0,AN5045&lt;&gt;0),0,Q5045)</f>
        <v>21312.907877372374</v>
      </c>
      <c r="AT5045" s="41">
        <f t="shared" si="1268"/>
        <v>198753.44826040638</v>
      </c>
      <c r="AU5045" s="42">
        <f>S5045+AN5045</f>
        <v>662.13994691955111</v>
      </c>
      <c r="AV5045" s="37">
        <f>T5045+AO5045</f>
        <v>686.46995183726813</v>
      </c>
      <c r="AW5045" s="58">
        <f t="shared" si="1253"/>
        <v>0.58723714966992158</v>
      </c>
      <c r="AX5045" s="58">
        <f t="shared" si="1254"/>
        <v>0.30552995417701023</v>
      </c>
      <c r="AY5045" s="59">
        <f t="shared" si="1255"/>
        <v>0.10723289615306822</v>
      </c>
      <c r="AZ5045" s="54">
        <f t="shared" si="1263"/>
        <v>-5.8229115052003122E-3</v>
      </c>
    </row>
    <row r="5046" spans="3:52" x14ac:dyDescent="0.25">
      <c r="C5046" s="35">
        <v>41989</v>
      </c>
      <c r="D5046" s="36">
        <v>174.26</v>
      </c>
      <c r="E5046" s="37">
        <v>88.72</v>
      </c>
      <c r="F5046" s="38">
        <v>0</v>
      </c>
      <c r="G5046" s="7">
        <v>0</v>
      </c>
      <c r="H5046" s="38">
        <v>1</v>
      </c>
      <c r="I5046" s="7">
        <v>1</v>
      </c>
      <c r="J5046" s="36">
        <f t="shared" si="1256"/>
        <v>174.17286999999999</v>
      </c>
      <c r="K5046" s="37">
        <f t="shared" si="1257"/>
        <v>88.675640000000001</v>
      </c>
      <c r="L5046" s="36">
        <f t="shared" si="1258"/>
        <v>174.34712999999999</v>
      </c>
      <c r="M5046" s="37">
        <f t="shared" si="1259"/>
        <v>88.764359999999996</v>
      </c>
      <c r="O5046" s="39">
        <f t="shared" si="1260"/>
        <v>115384.50715020097</v>
      </c>
      <c r="P5046" s="40">
        <f t="shared" si="1261"/>
        <v>60903.614127002431</v>
      </c>
      <c r="Q5046" s="40">
        <f>S5046*F5046+T5046*G5046+AS5045*(1+$G$9/252)</f>
        <v>21313.753627684968</v>
      </c>
      <c r="R5046" s="41">
        <f t="shared" si="1264"/>
        <v>197601.87490488836</v>
      </c>
      <c r="S5046" s="36">
        <f>AU5045*H5045</f>
        <v>662.13994691955111</v>
      </c>
      <c r="T5046" s="37">
        <f>AV5045*I5045</f>
        <v>686.46995183726813</v>
      </c>
      <c r="U5046" s="57">
        <f t="shared" si="1267"/>
        <v>0.58392415155847555</v>
      </c>
      <c r="V5046" s="58">
        <f t="shared" si="1265"/>
        <v>0.30821374623250486</v>
      </c>
      <c r="W5046" s="59">
        <f t="shared" si="1266"/>
        <v>0.10786210220901957</v>
      </c>
      <c r="Y5046" s="7">
        <f t="shared" si="1262"/>
        <v>0</v>
      </c>
      <c r="Z5046" s="40"/>
      <c r="AA5046" s="40"/>
      <c r="AB5046" s="40"/>
      <c r="AC5046" s="40"/>
      <c r="AD5046" s="40"/>
      <c r="AE5046" s="40"/>
      <c r="AF5046" s="40"/>
      <c r="AG5046" s="41"/>
      <c r="AH5046" s="40"/>
      <c r="AI5046" s="40"/>
      <c r="AJ5046" s="40"/>
      <c r="AK5046" s="40"/>
      <c r="AL5046" s="40"/>
      <c r="AM5046" s="41"/>
      <c r="AN5046" s="36">
        <f>Y5046*(IF(AND(AH5046&gt;0,AI5046&lt;0),AH5046,0)+IF(AND(AJ5046&lt;0,AK5046&gt;0),AJ5046,0)+IF(AND(AL5046&gt;0,AM5046&gt;0),AL5046,0))</f>
        <v>0</v>
      </c>
      <c r="AO5046" s="37">
        <f>Y5046*(IF(AND(AH5046&gt;0,AI5046&lt;0),AI5046,0)+IF(AND(AJ5046&lt;0,AK5046&gt;0),AK5046,0)+IF(AND(AL5046&gt;0,AM5046&gt;0),AM5046,0))</f>
        <v>0</v>
      </c>
      <c r="AQ5046" s="40">
        <f>AU5046*D5046</f>
        <v>115384.50715020097</v>
      </c>
      <c r="AR5046" s="40">
        <f>AV5046*E5046</f>
        <v>60903.614127002431</v>
      </c>
      <c r="AS5046" s="40">
        <f>IF(AND(Y5046&lt;&gt;0,AN5046&lt;&gt;0),0,Q5046)</f>
        <v>21313.753627684968</v>
      </c>
      <c r="AT5046" s="41">
        <f t="shared" si="1268"/>
        <v>197601.87490488836</v>
      </c>
      <c r="AU5046" s="42">
        <f>S5046+AN5046</f>
        <v>662.13994691955111</v>
      </c>
      <c r="AV5046" s="37">
        <f>T5046+AO5046</f>
        <v>686.46995183726813</v>
      </c>
      <c r="AW5046" s="58">
        <f t="shared" si="1253"/>
        <v>0.58392415155847555</v>
      </c>
      <c r="AX5046" s="58">
        <f t="shared" si="1254"/>
        <v>0.30821374623250486</v>
      </c>
      <c r="AY5046" s="59">
        <f t="shared" si="1255"/>
        <v>0.10786210220901957</v>
      </c>
      <c r="AZ5046" s="54">
        <f t="shared" si="1263"/>
        <v>-5.7939792521699562E-3</v>
      </c>
    </row>
    <row r="5047" spans="3:52" x14ac:dyDescent="0.25">
      <c r="C5047" s="35">
        <v>41990</v>
      </c>
      <c r="D5047" s="36">
        <v>167.78</v>
      </c>
      <c r="E5047" s="37">
        <v>91.65</v>
      </c>
      <c r="F5047" s="38">
        <v>0</v>
      </c>
      <c r="G5047" s="7">
        <v>0</v>
      </c>
      <c r="H5047" s="38">
        <v>1</v>
      </c>
      <c r="I5047" s="7">
        <v>1</v>
      </c>
      <c r="J5047" s="36">
        <f t="shared" si="1256"/>
        <v>167.69611</v>
      </c>
      <c r="K5047" s="37">
        <f t="shared" si="1257"/>
        <v>91.604175000000012</v>
      </c>
      <c r="L5047" s="36">
        <f t="shared" si="1258"/>
        <v>167.86389</v>
      </c>
      <c r="M5047" s="37">
        <f t="shared" si="1259"/>
        <v>91.695824999999999</v>
      </c>
      <c r="O5047" s="39">
        <f t="shared" si="1260"/>
        <v>111093.84029416229</v>
      </c>
      <c r="P5047" s="40">
        <f t="shared" si="1261"/>
        <v>62914.971085885627</v>
      </c>
      <c r="Q5047" s="40">
        <f>S5047*F5047+T5047*G5047+AS5046*(1+$G$9/252)</f>
        <v>21314.59941155908</v>
      </c>
      <c r="R5047" s="41">
        <f t="shared" si="1264"/>
        <v>195323.41079160702</v>
      </c>
      <c r="S5047" s="36">
        <f>AU5046*H5046</f>
        <v>662.13994691955111</v>
      </c>
      <c r="T5047" s="37">
        <f>AV5046*I5046</f>
        <v>686.46995183726813</v>
      </c>
      <c r="U5047" s="57">
        <f t="shared" si="1267"/>
        <v>0.5687686890369209</v>
      </c>
      <c r="V5047" s="58">
        <f t="shared" si="1265"/>
        <v>0.32210665803399469</v>
      </c>
      <c r="W5047" s="59">
        <f t="shared" si="1266"/>
        <v>0.10912465292908433</v>
      </c>
      <c r="Y5047" s="7">
        <f t="shared" si="1262"/>
        <v>0</v>
      </c>
      <c r="Z5047" s="40"/>
      <c r="AA5047" s="40"/>
      <c r="AB5047" s="40"/>
      <c r="AC5047" s="40"/>
      <c r="AD5047" s="40"/>
      <c r="AE5047" s="40"/>
      <c r="AF5047" s="40"/>
      <c r="AG5047" s="41"/>
      <c r="AH5047" s="40"/>
      <c r="AI5047" s="40"/>
      <c r="AJ5047" s="40"/>
      <c r="AK5047" s="40"/>
      <c r="AL5047" s="40"/>
      <c r="AM5047" s="41"/>
      <c r="AN5047" s="36">
        <f>Y5047*(IF(AND(AH5047&gt;0,AI5047&lt;0),AH5047,0)+IF(AND(AJ5047&lt;0,AK5047&gt;0),AJ5047,0)+IF(AND(AL5047&gt;0,AM5047&gt;0),AL5047,0))</f>
        <v>0</v>
      </c>
      <c r="AO5047" s="37">
        <f>Y5047*(IF(AND(AH5047&gt;0,AI5047&lt;0),AI5047,0)+IF(AND(AJ5047&lt;0,AK5047&gt;0),AK5047,0)+IF(AND(AL5047&gt;0,AM5047&gt;0),AM5047,0))</f>
        <v>0</v>
      </c>
      <c r="AQ5047" s="40">
        <f>AU5047*D5047</f>
        <v>111093.84029416229</v>
      </c>
      <c r="AR5047" s="40">
        <f>AV5047*E5047</f>
        <v>62914.971085885627</v>
      </c>
      <c r="AS5047" s="40">
        <f>IF(AND(Y5047&lt;&gt;0,AN5047&lt;&gt;0),0,Q5047)</f>
        <v>21314.59941155908</v>
      </c>
      <c r="AT5047" s="41">
        <f t="shared" si="1268"/>
        <v>195323.41079160702</v>
      </c>
      <c r="AU5047" s="42">
        <f>S5047+AN5047</f>
        <v>662.13994691955111</v>
      </c>
      <c r="AV5047" s="37">
        <f>T5047+AO5047</f>
        <v>686.46995183726813</v>
      </c>
      <c r="AW5047" s="58">
        <f t="shared" si="1253"/>
        <v>0.5687686890369209</v>
      </c>
      <c r="AX5047" s="58">
        <f t="shared" si="1254"/>
        <v>0.32210665803399469</v>
      </c>
      <c r="AY5047" s="59">
        <f t="shared" si="1255"/>
        <v>0.10912465292908433</v>
      </c>
      <c r="AZ5047" s="54">
        <f t="shared" si="1263"/>
        <v>-1.1530579425817811E-2</v>
      </c>
    </row>
    <row r="5048" spans="3:52" x14ac:dyDescent="0.25">
      <c r="C5048" s="35">
        <v>41991</v>
      </c>
      <c r="D5048" s="36">
        <v>174.38</v>
      </c>
      <c r="E5048" s="37">
        <v>93.67</v>
      </c>
      <c r="F5048" s="38">
        <v>0</v>
      </c>
      <c r="G5048" s="7">
        <v>0</v>
      </c>
      <c r="H5048" s="38">
        <v>1</v>
      </c>
      <c r="I5048" s="7">
        <v>1</v>
      </c>
      <c r="J5048" s="36">
        <f t="shared" si="1256"/>
        <v>174.29281</v>
      </c>
      <c r="K5048" s="37">
        <f t="shared" si="1257"/>
        <v>93.623165</v>
      </c>
      <c r="L5048" s="36">
        <f t="shared" si="1258"/>
        <v>174.46718999999999</v>
      </c>
      <c r="M5048" s="37">
        <f t="shared" si="1259"/>
        <v>93.716835000000003</v>
      </c>
      <c r="O5048" s="39">
        <f t="shared" si="1260"/>
        <v>115463.96394383132</v>
      </c>
      <c r="P5048" s="40">
        <f t="shared" si="1261"/>
        <v>64301.640388596905</v>
      </c>
      <c r="Q5048" s="40">
        <f>S5048*F5048+T5048*G5048+AS5047*(1+$G$9/252)</f>
        <v>21315.445228996046</v>
      </c>
      <c r="R5048" s="41">
        <f t="shared" si="1264"/>
        <v>201081.04956142427</v>
      </c>
      <c r="S5048" s="36">
        <f>AU5047*H5047</f>
        <v>662.13994691955111</v>
      </c>
      <c r="T5048" s="37">
        <f>AV5047*I5047</f>
        <v>686.46995183726813</v>
      </c>
      <c r="U5048" s="57">
        <f t="shared" si="1267"/>
        <v>0.57421603972959434</v>
      </c>
      <c r="V5048" s="58">
        <f t="shared" si="1265"/>
        <v>0.31977971334864486</v>
      </c>
      <c r="W5048" s="59">
        <f t="shared" si="1266"/>
        <v>0.10600424692176083</v>
      </c>
      <c r="Y5048" s="7">
        <f t="shared" si="1262"/>
        <v>0</v>
      </c>
      <c r="Z5048" s="40"/>
      <c r="AA5048" s="40"/>
      <c r="AB5048" s="40"/>
      <c r="AC5048" s="40"/>
      <c r="AD5048" s="40"/>
      <c r="AE5048" s="40"/>
      <c r="AF5048" s="40"/>
      <c r="AG5048" s="41"/>
      <c r="AH5048" s="40"/>
      <c r="AI5048" s="40"/>
      <c r="AJ5048" s="40"/>
      <c r="AK5048" s="40"/>
      <c r="AL5048" s="40"/>
      <c r="AM5048" s="41"/>
      <c r="AN5048" s="36">
        <f>Y5048*(IF(AND(AH5048&gt;0,AI5048&lt;0),AH5048,0)+IF(AND(AJ5048&lt;0,AK5048&gt;0),AJ5048,0)+IF(AND(AL5048&gt;0,AM5048&gt;0),AL5048,0))</f>
        <v>0</v>
      </c>
      <c r="AO5048" s="37">
        <f>Y5048*(IF(AND(AH5048&gt;0,AI5048&lt;0),AI5048,0)+IF(AND(AJ5048&lt;0,AK5048&gt;0),AK5048,0)+IF(AND(AL5048&gt;0,AM5048&gt;0),AM5048,0))</f>
        <v>0</v>
      </c>
      <c r="AQ5048" s="40">
        <f>AU5048*D5048</f>
        <v>115463.96394383132</v>
      </c>
      <c r="AR5048" s="40">
        <f>AV5048*E5048</f>
        <v>64301.640388596905</v>
      </c>
      <c r="AS5048" s="40">
        <f>IF(AND(Y5048&lt;&gt;0,AN5048&lt;&gt;0),0,Q5048)</f>
        <v>21315.445228996046</v>
      </c>
      <c r="AT5048" s="41">
        <f t="shared" si="1268"/>
        <v>201081.04956142427</v>
      </c>
      <c r="AU5048" s="42">
        <f>S5048+AN5048</f>
        <v>662.13994691955111</v>
      </c>
      <c r="AV5048" s="37">
        <f>T5048+AO5048</f>
        <v>686.46995183726813</v>
      </c>
      <c r="AW5048" s="58">
        <f t="shared" si="1253"/>
        <v>0.57421603972959434</v>
      </c>
      <c r="AX5048" s="58">
        <f t="shared" si="1254"/>
        <v>0.31977971334864486</v>
      </c>
      <c r="AY5048" s="59">
        <f t="shared" si="1255"/>
        <v>0.10600424692176083</v>
      </c>
      <c r="AZ5048" s="54">
        <f t="shared" si="1263"/>
        <v>2.9477463794445713E-2</v>
      </c>
    </row>
    <row r="5049" spans="3:52" x14ac:dyDescent="0.25">
      <c r="C5049" s="35">
        <v>41992</v>
      </c>
      <c r="D5049" s="36">
        <v>174.22</v>
      </c>
      <c r="E5049" s="37">
        <v>93.22</v>
      </c>
      <c r="F5049" s="38">
        <v>0</v>
      </c>
      <c r="G5049" s="7">
        <v>0</v>
      </c>
      <c r="H5049" s="38">
        <v>1</v>
      </c>
      <c r="I5049" s="7">
        <v>1</v>
      </c>
      <c r="J5049" s="36">
        <f t="shared" si="1256"/>
        <v>174.13289</v>
      </c>
      <c r="K5049" s="37">
        <f t="shared" si="1257"/>
        <v>93.173389999999998</v>
      </c>
      <c r="L5049" s="36">
        <f t="shared" si="1258"/>
        <v>174.30710999999999</v>
      </c>
      <c r="M5049" s="37">
        <f t="shared" si="1259"/>
        <v>93.26661</v>
      </c>
      <c r="O5049" s="39">
        <f t="shared" si="1260"/>
        <v>115358.02155232419</v>
      </c>
      <c r="P5049" s="40">
        <f t="shared" si="1261"/>
        <v>63992.728910270132</v>
      </c>
      <c r="Q5049" s="40">
        <f>S5049*F5049+T5049*G5049+AS5048*(1+$G$9/252)</f>
        <v>21316.291079997194</v>
      </c>
      <c r="R5049" s="41">
        <f t="shared" si="1264"/>
        <v>200667.04154259153</v>
      </c>
      <c r="S5049" s="36">
        <f>AU5048*H5048</f>
        <v>662.13994691955111</v>
      </c>
      <c r="T5049" s="37">
        <f>AV5048*I5048</f>
        <v>686.46995183726813</v>
      </c>
      <c r="U5049" s="57">
        <f t="shared" si="1267"/>
        <v>0.57487278760642657</v>
      </c>
      <c r="V5049" s="58">
        <f t="shared" si="1265"/>
        <v>0.31890004665608074</v>
      </c>
      <c r="W5049" s="59">
        <f t="shared" si="1266"/>
        <v>0.10622716573749266</v>
      </c>
      <c r="Y5049" s="7">
        <f t="shared" si="1262"/>
        <v>0</v>
      </c>
      <c r="Z5049" s="40"/>
      <c r="AA5049" s="40"/>
      <c r="AB5049" s="40"/>
      <c r="AC5049" s="40"/>
      <c r="AD5049" s="40"/>
      <c r="AE5049" s="40"/>
      <c r="AF5049" s="40"/>
      <c r="AG5049" s="41"/>
      <c r="AH5049" s="40"/>
      <c r="AI5049" s="40"/>
      <c r="AJ5049" s="40"/>
      <c r="AK5049" s="40"/>
      <c r="AL5049" s="40"/>
      <c r="AM5049" s="41"/>
      <c r="AN5049" s="36">
        <f>Y5049*(IF(AND(AH5049&gt;0,AI5049&lt;0),AH5049,0)+IF(AND(AJ5049&lt;0,AK5049&gt;0),AJ5049,0)+IF(AND(AL5049&gt;0,AM5049&gt;0),AL5049,0))</f>
        <v>0</v>
      </c>
      <c r="AO5049" s="37">
        <f>Y5049*(IF(AND(AH5049&gt;0,AI5049&lt;0),AI5049,0)+IF(AND(AJ5049&lt;0,AK5049&gt;0),AK5049,0)+IF(AND(AL5049&gt;0,AM5049&gt;0),AM5049,0))</f>
        <v>0</v>
      </c>
      <c r="AQ5049" s="40">
        <f>AU5049*D5049</f>
        <v>115358.02155232419</v>
      </c>
      <c r="AR5049" s="40">
        <f>AV5049*E5049</f>
        <v>63992.728910270132</v>
      </c>
      <c r="AS5049" s="40">
        <f>IF(AND(Y5049&lt;&gt;0,AN5049&lt;&gt;0),0,Q5049)</f>
        <v>21316.291079997194</v>
      </c>
      <c r="AT5049" s="41">
        <f t="shared" si="1268"/>
        <v>200667.04154259153</v>
      </c>
      <c r="AU5049" s="42">
        <f>S5049+AN5049</f>
        <v>662.13994691955111</v>
      </c>
      <c r="AV5049" s="37">
        <f>T5049+AO5049</f>
        <v>686.46995183726813</v>
      </c>
      <c r="AW5049" s="58">
        <f t="shared" si="1253"/>
        <v>0.57487278760642657</v>
      </c>
      <c r="AX5049" s="58">
        <f t="shared" si="1254"/>
        <v>0.31890004665608074</v>
      </c>
      <c r="AY5049" s="59">
        <f t="shared" si="1255"/>
        <v>0.10622716573749266</v>
      </c>
      <c r="AZ5049" s="54">
        <f t="shared" si="1263"/>
        <v>-2.0589111690819673E-3</v>
      </c>
    </row>
    <row r="5050" spans="3:52" x14ac:dyDescent="0.25">
      <c r="C5050" s="35">
        <v>41995</v>
      </c>
      <c r="D5050" s="36">
        <v>176.87</v>
      </c>
      <c r="E5050" s="37">
        <v>93.89</v>
      </c>
      <c r="F5050" s="38">
        <v>0</v>
      </c>
      <c r="G5050" s="7">
        <v>0</v>
      </c>
      <c r="H5050" s="38">
        <v>1</v>
      </c>
      <c r="I5050" s="7">
        <v>1</v>
      </c>
      <c r="J5050" s="36">
        <f t="shared" si="1256"/>
        <v>176.781565</v>
      </c>
      <c r="K5050" s="37">
        <f t="shared" si="1257"/>
        <v>93.843055000000007</v>
      </c>
      <c r="L5050" s="36">
        <f t="shared" si="1258"/>
        <v>176.95843500000001</v>
      </c>
      <c r="M5050" s="37">
        <f t="shared" si="1259"/>
        <v>93.936944999999994</v>
      </c>
      <c r="O5050" s="39">
        <f t="shared" si="1260"/>
        <v>117112.692411661</v>
      </c>
      <c r="P5050" s="40">
        <f t="shared" si="1261"/>
        <v>64452.663778001108</v>
      </c>
      <c r="Q5050" s="40">
        <f>S5050*F5050+T5050*G5050+AS5049*(1+$G$9/252)</f>
        <v>21317.136964563859</v>
      </c>
      <c r="R5050" s="41">
        <f t="shared" si="1264"/>
        <v>202882.49315422599</v>
      </c>
      <c r="S5050" s="36">
        <f>AU5049*H5049</f>
        <v>662.13994691955111</v>
      </c>
      <c r="T5050" s="37">
        <f>AV5049*I5049</f>
        <v>686.46995183726813</v>
      </c>
      <c r="U5050" s="57">
        <f t="shared" si="1267"/>
        <v>0.57724395333921186</v>
      </c>
      <c r="V5050" s="58">
        <f t="shared" si="1265"/>
        <v>0.31768469903909291</v>
      </c>
      <c r="W5050" s="59">
        <f t="shared" si="1266"/>
        <v>0.10507134762169512</v>
      </c>
      <c r="Y5050" s="7">
        <f t="shared" si="1262"/>
        <v>0</v>
      </c>
      <c r="Z5050" s="40"/>
      <c r="AA5050" s="40"/>
      <c r="AB5050" s="40"/>
      <c r="AC5050" s="40"/>
      <c r="AD5050" s="40"/>
      <c r="AE5050" s="40"/>
      <c r="AF5050" s="40"/>
      <c r="AG5050" s="41"/>
      <c r="AH5050" s="40"/>
      <c r="AI5050" s="40"/>
      <c r="AJ5050" s="40"/>
      <c r="AK5050" s="40"/>
      <c r="AL5050" s="40"/>
      <c r="AM5050" s="41"/>
      <c r="AN5050" s="36">
        <f>Y5050*(IF(AND(AH5050&gt;0,AI5050&lt;0),AH5050,0)+IF(AND(AJ5050&lt;0,AK5050&gt;0),AJ5050,0)+IF(AND(AL5050&gt;0,AM5050&gt;0),AL5050,0))</f>
        <v>0</v>
      </c>
      <c r="AO5050" s="37">
        <f>Y5050*(IF(AND(AH5050&gt;0,AI5050&lt;0),AI5050,0)+IF(AND(AJ5050&lt;0,AK5050&gt;0),AK5050,0)+IF(AND(AL5050&gt;0,AM5050&gt;0),AM5050,0))</f>
        <v>0</v>
      </c>
      <c r="AQ5050" s="40">
        <f>AU5050*D5050</f>
        <v>117112.692411661</v>
      </c>
      <c r="AR5050" s="40">
        <f>AV5050*E5050</f>
        <v>64452.663778001108</v>
      </c>
      <c r="AS5050" s="40">
        <f>IF(AND(Y5050&lt;&gt;0,AN5050&lt;&gt;0),0,Q5050)</f>
        <v>21317.136964563859</v>
      </c>
      <c r="AT5050" s="41">
        <f t="shared" si="1268"/>
        <v>202882.49315422599</v>
      </c>
      <c r="AU5050" s="42">
        <f>S5050+AN5050</f>
        <v>662.13994691955111</v>
      </c>
      <c r="AV5050" s="37">
        <f>T5050+AO5050</f>
        <v>686.46995183726813</v>
      </c>
      <c r="AW5050" s="58">
        <f t="shared" si="1253"/>
        <v>0.57724395333921186</v>
      </c>
      <c r="AX5050" s="58">
        <f t="shared" si="1254"/>
        <v>0.31768469903909291</v>
      </c>
      <c r="AY5050" s="59">
        <f t="shared" si="1255"/>
        <v>0.10507134762169512</v>
      </c>
      <c r="AZ5050" s="54">
        <f t="shared" si="1263"/>
        <v>1.1040435911166879E-2</v>
      </c>
    </row>
    <row r="5051" spans="3:52" x14ac:dyDescent="0.25">
      <c r="C5051" s="35">
        <v>41996</v>
      </c>
      <c r="D5051" s="36">
        <v>176.94</v>
      </c>
      <c r="E5051" s="37">
        <v>94.22</v>
      </c>
      <c r="F5051" s="38">
        <v>0</v>
      </c>
      <c r="G5051" s="7">
        <v>0</v>
      </c>
      <c r="H5051" s="38">
        <v>1</v>
      </c>
      <c r="I5051" s="7">
        <v>1</v>
      </c>
      <c r="J5051" s="36">
        <f t="shared" si="1256"/>
        <v>176.85153</v>
      </c>
      <c r="K5051" s="37">
        <f t="shared" si="1257"/>
        <v>94.17289000000001</v>
      </c>
      <c r="L5051" s="36">
        <f t="shared" si="1258"/>
        <v>177.02847</v>
      </c>
      <c r="M5051" s="37">
        <f t="shared" si="1259"/>
        <v>94.267109999999988</v>
      </c>
      <c r="O5051" s="39">
        <f t="shared" si="1260"/>
        <v>117159.04220794537</v>
      </c>
      <c r="P5051" s="40">
        <f t="shared" si="1261"/>
        <v>64679.198862107405</v>
      </c>
      <c r="Q5051" s="40">
        <f>S5051*F5051+T5051*G5051+AS5050*(1+$G$9/252)</f>
        <v>21317.982882697372</v>
      </c>
      <c r="R5051" s="41">
        <f t="shared" si="1264"/>
        <v>203156.22395275015</v>
      </c>
      <c r="S5051" s="36">
        <f>AU5050*H5050</f>
        <v>662.13994691955111</v>
      </c>
      <c r="T5051" s="37">
        <f>AV5050*I5050</f>
        <v>686.46995183726813</v>
      </c>
      <c r="U5051" s="57">
        <f t="shared" si="1267"/>
        <v>0.57669432877032645</v>
      </c>
      <c r="V5051" s="58">
        <f t="shared" si="1265"/>
        <v>0.31837173188034062</v>
      </c>
      <c r="W5051" s="59">
        <f t="shared" si="1266"/>
        <v>0.10493393934933287</v>
      </c>
      <c r="Y5051" s="7">
        <f t="shared" si="1262"/>
        <v>0</v>
      </c>
      <c r="Z5051" s="40"/>
      <c r="AA5051" s="40"/>
      <c r="AB5051" s="40"/>
      <c r="AC5051" s="40"/>
      <c r="AD5051" s="40"/>
      <c r="AE5051" s="40"/>
      <c r="AF5051" s="40"/>
      <c r="AG5051" s="41"/>
      <c r="AH5051" s="40"/>
      <c r="AI5051" s="40"/>
      <c r="AJ5051" s="40"/>
      <c r="AK5051" s="40"/>
      <c r="AL5051" s="40"/>
      <c r="AM5051" s="41"/>
      <c r="AN5051" s="36">
        <f>Y5051*(IF(AND(AH5051&gt;0,AI5051&lt;0),AH5051,0)+IF(AND(AJ5051&lt;0,AK5051&gt;0),AJ5051,0)+IF(AND(AL5051&gt;0,AM5051&gt;0),AL5051,0))</f>
        <v>0</v>
      </c>
      <c r="AO5051" s="37">
        <f>Y5051*(IF(AND(AH5051&gt;0,AI5051&lt;0),AI5051,0)+IF(AND(AJ5051&lt;0,AK5051&gt;0),AK5051,0)+IF(AND(AL5051&gt;0,AM5051&gt;0),AM5051,0))</f>
        <v>0</v>
      </c>
      <c r="AQ5051" s="40">
        <f>AU5051*D5051</f>
        <v>117159.04220794537</v>
      </c>
      <c r="AR5051" s="40">
        <f>AV5051*E5051</f>
        <v>64679.198862107405</v>
      </c>
      <c r="AS5051" s="40">
        <f>IF(AND(Y5051&lt;&gt;0,AN5051&lt;&gt;0),0,Q5051)</f>
        <v>21317.982882697372</v>
      </c>
      <c r="AT5051" s="41">
        <f t="shared" si="1268"/>
        <v>203156.22395275015</v>
      </c>
      <c r="AU5051" s="42">
        <f>S5051+AN5051</f>
        <v>662.13994691955111</v>
      </c>
      <c r="AV5051" s="37">
        <f>T5051+AO5051</f>
        <v>686.46995183726813</v>
      </c>
      <c r="AW5051" s="58">
        <f t="shared" si="1253"/>
        <v>0.57669432877032645</v>
      </c>
      <c r="AX5051" s="58">
        <f t="shared" si="1254"/>
        <v>0.31837173188034062</v>
      </c>
      <c r="AY5051" s="59">
        <f t="shared" si="1255"/>
        <v>0.10493393934933287</v>
      </c>
      <c r="AZ5051" s="54">
        <f t="shared" si="1263"/>
        <v>1.3492085702835332E-3</v>
      </c>
    </row>
    <row r="5052" spans="3:52" x14ac:dyDescent="0.25">
      <c r="C5052" s="35">
        <v>41997</v>
      </c>
      <c r="D5052" s="36">
        <v>176.42</v>
      </c>
      <c r="E5052" s="37">
        <v>93.83</v>
      </c>
      <c r="F5052" s="38">
        <v>0</v>
      </c>
      <c r="G5052" s="7">
        <v>0</v>
      </c>
      <c r="H5052" s="38">
        <v>1</v>
      </c>
      <c r="I5052" s="7">
        <v>1</v>
      </c>
      <c r="J5052" s="36">
        <f t="shared" si="1256"/>
        <v>176.33178999999998</v>
      </c>
      <c r="K5052" s="37">
        <f t="shared" si="1257"/>
        <v>93.783085</v>
      </c>
      <c r="L5052" s="36">
        <f t="shared" si="1258"/>
        <v>176.50820999999999</v>
      </c>
      <c r="M5052" s="37">
        <f t="shared" si="1259"/>
        <v>93.876914999999997</v>
      </c>
      <c r="O5052" s="39">
        <f t="shared" si="1260"/>
        <v>116814.7294355472</v>
      </c>
      <c r="P5052" s="40">
        <f t="shared" si="1261"/>
        <v>64411.475580890867</v>
      </c>
      <c r="Q5052" s="40">
        <f>S5052*F5052+T5052*G5052+AS5051*(1+$G$9/252)</f>
        <v>21318.828834399064</v>
      </c>
      <c r="R5052" s="41">
        <f t="shared" si="1264"/>
        <v>202545.03385083712</v>
      </c>
      <c r="S5052" s="36">
        <f>AU5051*H5051</f>
        <v>662.13994691955111</v>
      </c>
      <c r="T5052" s="37">
        <f>AV5051*I5051</f>
        <v>686.46995183726813</v>
      </c>
      <c r="U5052" s="57">
        <f t="shared" si="1267"/>
        <v>0.57673460175565006</v>
      </c>
      <c r="V5052" s="58">
        <f t="shared" si="1265"/>
        <v>0.31801063870233542</v>
      </c>
      <c r="W5052" s="59">
        <f t="shared" si="1266"/>
        <v>0.10525475954201458</v>
      </c>
      <c r="Y5052" s="7">
        <f t="shared" si="1262"/>
        <v>0</v>
      </c>
      <c r="Z5052" s="40"/>
      <c r="AA5052" s="40"/>
      <c r="AB5052" s="40"/>
      <c r="AC5052" s="40"/>
      <c r="AD5052" s="40"/>
      <c r="AE5052" s="40"/>
      <c r="AF5052" s="40"/>
      <c r="AG5052" s="41"/>
      <c r="AH5052" s="40"/>
      <c r="AI5052" s="40"/>
      <c r="AJ5052" s="40"/>
      <c r="AK5052" s="40"/>
      <c r="AL5052" s="40"/>
      <c r="AM5052" s="41"/>
      <c r="AN5052" s="36">
        <f>Y5052*(IF(AND(AH5052&gt;0,AI5052&lt;0),AH5052,0)+IF(AND(AJ5052&lt;0,AK5052&gt;0),AJ5052,0)+IF(AND(AL5052&gt;0,AM5052&gt;0),AL5052,0))</f>
        <v>0</v>
      </c>
      <c r="AO5052" s="37">
        <f>Y5052*(IF(AND(AH5052&gt;0,AI5052&lt;0),AI5052,0)+IF(AND(AJ5052&lt;0,AK5052&gt;0),AK5052,0)+IF(AND(AL5052&gt;0,AM5052&gt;0),AM5052,0))</f>
        <v>0</v>
      </c>
      <c r="AQ5052" s="40">
        <f>AU5052*D5052</f>
        <v>116814.7294355472</v>
      </c>
      <c r="AR5052" s="40">
        <f>AV5052*E5052</f>
        <v>64411.475580890867</v>
      </c>
      <c r="AS5052" s="40">
        <f>IF(AND(Y5052&lt;&gt;0,AN5052&lt;&gt;0),0,Q5052)</f>
        <v>21318.828834399064</v>
      </c>
      <c r="AT5052" s="41">
        <f t="shared" si="1268"/>
        <v>202545.03385083712</v>
      </c>
      <c r="AU5052" s="42">
        <f>S5052+AN5052</f>
        <v>662.13994691955111</v>
      </c>
      <c r="AV5052" s="37">
        <f>T5052+AO5052</f>
        <v>686.46995183726813</v>
      </c>
      <c r="AW5052" s="58">
        <f t="shared" si="1253"/>
        <v>0.57673460175565006</v>
      </c>
      <c r="AX5052" s="58">
        <f t="shared" si="1254"/>
        <v>0.31801063870233542</v>
      </c>
      <c r="AY5052" s="59">
        <f t="shared" si="1255"/>
        <v>0.10525475954201458</v>
      </c>
      <c r="AZ5052" s="54">
        <f t="shared" si="1263"/>
        <v>-3.0084734300592775E-3</v>
      </c>
    </row>
    <row r="5053" spans="3:52" x14ac:dyDescent="0.25">
      <c r="C5053" s="35">
        <v>41999</v>
      </c>
      <c r="D5053" s="36">
        <v>175.9</v>
      </c>
      <c r="E5053" s="37">
        <v>94.78</v>
      </c>
      <c r="F5053" s="38">
        <v>0</v>
      </c>
      <c r="G5053" s="7">
        <v>0</v>
      </c>
      <c r="H5053" s="38">
        <v>1</v>
      </c>
      <c r="I5053" s="7">
        <v>1</v>
      </c>
      <c r="J5053" s="36">
        <f t="shared" si="1256"/>
        <v>175.81205000000003</v>
      </c>
      <c r="K5053" s="37">
        <f t="shared" si="1257"/>
        <v>94.732610000000008</v>
      </c>
      <c r="L5053" s="36">
        <f t="shared" si="1258"/>
        <v>175.98794999999998</v>
      </c>
      <c r="M5053" s="37">
        <f t="shared" si="1259"/>
        <v>94.827389999999994</v>
      </c>
      <c r="O5053" s="39">
        <f t="shared" si="1260"/>
        <v>116470.41666314904</v>
      </c>
      <c r="P5053" s="40">
        <f t="shared" si="1261"/>
        <v>65063.622035136272</v>
      </c>
      <c r="Q5053" s="40">
        <f>S5053*F5053+T5053*G5053+AS5052*(1+$G$9/252)</f>
        <v>21319.674819670268</v>
      </c>
      <c r="R5053" s="41">
        <f t="shared" si="1264"/>
        <v>202853.71351795556</v>
      </c>
      <c r="S5053" s="36">
        <f>AU5052*H5052</f>
        <v>662.13994691955111</v>
      </c>
      <c r="T5053" s="37">
        <f>AV5052*I5052</f>
        <v>686.46995183726813</v>
      </c>
      <c r="U5053" s="57">
        <f t="shared" si="1267"/>
        <v>0.57415964757697013</v>
      </c>
      <c r="V5053" s="58">
        <f t="shared" si="1265"/>
        <v>0.32074158716043016</v>
      </c>
      <c r="W5053" s="59">
        <f t="shared" si="1266"/>
        <v>0.10509876526259974</v>
      </c>
      <c r="Y5053" s="7">
        <f t="shared" si="1262"/>
        <v>0</v>
      </c>
      <c r="Z5053" s="40"/>
      <c r="AA5053" s="40"/>
      <c r="AB5053" s="40"/>
      <c r="AC5053" s="40"/>
      <c r="AD5053" s="40"/>
      <c r="AE5053" s="40"/>
      <c r="AF5053" s="40"/>
      <c r="AG5053" s="41"/>
      <c r="AH5053" s="40"/>
      <c r="AI5053" s="40"/>
      <c r="AJ5053" s="40"/>
      <c r="AK5053" s="40"/>
      <c r="AL5053" s="40"/>
      <c r="AM5053" s="41"/>
      <c r="AN5053" s="36">
        <f>Y5053*(IF(AND(AH5053&gt;0,AI5053&lt;0),AH5053,0)+IF(AND(AJ5053&lt;0,AK5053&gt;0),AJ5053,0)+IF(AND(AL5053&gt;0,AM5053&gt;0),AL5053,0))</f>
        <v>0</v>
      </c>
      <c r="AO5053" s="37">
        <f>Y5053*(IF(AND(AH5053&gt;0,AI5053&lt;0),AI5053,0)+IF(AND(AJ5053&lt;0,AK5053&gt;0),AK5053,0)+IF(AND(AL5053&gt;0,AM5053&gt;0),AM5053,0))</f>
        <v>0</v>
      </c>
      <c r="AQ5053" s="40">
        <f>AU5053*D5053</f>
        <v>116470.41666314904</v>
      </c>
      <c r="AR5053" s="40">
        <f>AV5053*E5053</f>
        <v>65063.622035136272</v>
      </c>
      <c r="AS5053" s="40">
        <f>IF(AND(Y5053&lt;&gt;0,AN5053&lt;&gt;0),0,Q5053)</f>
        <v>21319.674819670268</v>
      </c>
      <c r="AT5053" s="41">
        <f t="shared" si="1268"/>
        <v>202853.71351795556</v>
      </c>
      <c r="AU5053" s="42">
        <f>S5053+AN5053</f>
        <v>662.13994691955111</v>
      </c>
      <c r="AV5053" s="37">
        <f>T5053+AO5053</f>
        <v>686.46995183726813</v>
      </c>
      <c r="AW5053" s="58">
        <f t="shared" si="1253"/>
        <v>0.57415964757697013</v>
      </c>
      <c r="AX5053" s="58">
        <f t="shared" si="1254"/>
        <v>0.32074158716043016</v>
      </c>
      <c r="AY5053" s="59">
        <f t="shared" si="1255"/>
        <v>0.10509876526259974</v>
      </c>
      <c r="AZ5053" s="54">
        <f t="shared" si="1263"/>
        <v>1.5240051125902099E-3</v>
      </c>
    </row>
    <row r="5054" spans="3:52" x14ac:dyDescent="0.25">
      <c r="C5054" s="35">
        <v>42002</v>
      </c>
      <c r="D5054" s="36">
        <v>175.52</v>
      </c>
      <c r="E5054" s="37">
        <v>95.04</v>
      </c>
      <c r="F5054" s="38">
        <v>0</v>
      </c>
      <c r="G5054" s="7">
        <v>0</v>
      </c>
      <c r="H5054" s="38">
        <v>1</v>
      </c>
      <c r="I5054" s="7">
        <v>1</v>
      </c>
      <c r="J5054" s="36">
        <f t="shared" si="1256"/>
        <v>175.43224000000001</v>
      </c>
      <c r="K5054" s="37">
        <f t="shared" si="1257"/>
        <v>94.992480000000015</v>
      </c>
      <c r="L5054" s="36">
        <f t="shared" si="1258"/>
        <v>175.60776000000001</v>
      </c>
      <c r="M5054" s="37">
        <f t="shared" si="1259"/>
        <v>95.087519999999998</v>
      </c>
      <c r="O5054" s="39">
        <f t="shared" si="1260"/>
        <v>116218.80348331961</v>
      </c>
      <c r="P5054" s="40">
        <f t="shared" si="1261"/>
        <v>65242.104222613969</v>
      </c>
      <c r="Q5054" s="40">
        <f>S5054*F5054+T5054*G5054+AS5053*(1+$G$9/252)</f>
        <v>21320.520838512315</v>
      </c>
      <c r="R5054" s="41">
        <f t="shared" si="1264"/>
        <v>202781.42854444589</v>
      </c>
      <c r="S5054" s="36">
        <f>AU5053*H5053</f>
        <v>662.13994691955111</v>
      </c>
      <c r="T5054" s="37">
        <f>AV5053*I5053</f>
        <v>686.46995183726813</v>
      </c>
      <c r="U5054" s="57">
        <f t="shared" si="1267"/>
        <v>0.57312350700718451</v>
      </c>
      <c r="V5054" s="58">
        <f t="shared" si="1265"/>
        <v>0.32173609137147446</v>
      </c>
      <c r="W5054" s="59">
        <f t="shared" si="1266"/>
        <v>0.10514040162134106</v>
      </c>
      <c r="Y5054" s="7">
        <f t="shared" si="1262"/>
        <v>0</v>
      </c>
      <c r="Z5054" s="40"/>
      <c r="AA5054" s="40"/>
      <c r="AB5054" s="40"/>
      <c r="AC5054" s="40"/>
      <c r="AD5054" s="40"/>
      <c r="AE5054" s="40"/>
      <c r="AF5054" s="40"/>
      <c r="AG5054" s="41"/>
      <c r="AH5054" s="40"/>
      <c r="AI5054" s="40"/>
      <c r="AJ5054" s="40"/>
      <c r="AK5054" s="40"/>
      <c r="AL5054" s="40"/>
      <c r="AM5054" s="41"/>
      <c r="AN5054" s="36">
        <f>Y5054*(IF(AND(AH5054&gt;0,AI5054&lt;0),AH5054,0)+IF(AND(AJ5054&lt;0,AK5054&gt;0),AJ5054,0)+IF(AND(AL5054&gt;0,AM5054&gt;0),AL5054,0))</f>
        <v>0</v>
      </c>
      <c r="AO5054" s="37">
        <f>Y5054*(IF(AND(AH5054&gt;0,AI5054&lt;0),AI5054,0)+IF(AND(AJ5054&lt;0,AK5054&gt;0),AK5054,0)+IF(AND(AL5054&gt;0,AM5054&gt;0),AM5054,0))</f>
        <v>0</v>
      </c>
      <c r="AQ5054" s="40">
        <f>AU5054*D5054</f>
        <v>116218.80348331961</v>
      </c>
      <c r="AR5054" s="40">
        <f>AV5054*E5054</f>
        <v>65242.104222613969</v>
      </c>
      <c r="AS5054" s="40">
        <f>IF(AND(Y5054&lt;&gt;0,AN5054&lt;&gt;0),0,Q5054)</f>
        <v>21320.520838512315</v>
      </c>
      <c r="AT5054" s="41">
        <f t="shared" si="1268"/>
        <v>202781.42854444589</v>
      </c>
      <c r="AU5054" s="42">
        <f>S5054+AN5054</f>
        <v>662.13994691955111</v>
      </c>
      <c r="AV5054" s="37">
        <f>T5054+AO5054</f>
        <v>686.46995183726813</v>
      </c>
      <c r="AW5054" s="58">
        <f t="shared" si="1253"/>
        <v>0.57312350700718451</v>
      </c>
      <c r="AX5054" s="58">
        <f t="shared" si="1254"/>
        <v>0.32173609137147446</v>
      </c>
      <c r="AY5054" s="59">
        <f t="shared" si="1255"/>
        <v>0.10514040162134106</v>
      </c>
      <c r="AZ5054" s="54">
        <f t="shared" si="1263"/>
        <v>-3.5634040045939841E-4</v>
      </c>
    </row>
    <row r="5055" spans="3:52" x14ac:dyDescent="0.25">
      <c r="C5055" s="35">
        <v>42003</v>
      </c>
      <c r="D5055" s="36">
        <v>175</v>
      </c>
      <c r="E5055" s="37">
        <v>94.25</v>
      </c>
      <c r="F5055" s="38">
        <v>0</v>
      </c>
      <c r="G5055" s="7">
        <v>0</v>
      </c>
      <c r="H5055" s="38">
        <v>1</v>
      </c>
      <c r="I5055" s="7">
        <v>1</v>
      </c>
      <c r="J5055" s="36">
        <f t="shared" si="1256"/>
        <v>174.91250000000002</v>
      </c>
      <c r="K5055" s="37">
        <f t="shared" si="1257"/>
        <v>94.202875000000006</v>
      </c>
      <c r="L5055" s="36">
        <f t="shared" si="1258"/>
        <v>175.08749999999998</v>
      </c>
      <c r="M5055" s="37">
        <f t="shared" si="1259"/>
        <v>94.297124999999994</v>
      </c>
      <c r="O5055" s="39">
        <f t="shared" si="1260"/>
        <v>115874.49071092144</v>
      </c>
      <c r="P5055" s="40">
        <f t="shared" si="1261"/>
        <v>64699.792960662518</v>
      </c>
      <c r="Q5055" s="40">
        <f>S5055*F5055+T5055*G5055+AS5054*(1+$G$9/252)</f>
        <v>21321.36689092654</v>
      </c>
      <c r="R5055" s="41">
        <f t="shared" si="1264"/>
        <v>201895.65056251048</v>
      </c>
      <c r="S5055" s="36">
        <f>AU5054*H5054</f>
        <v>662.13994691955111</v>
      </c>
      <c r="T5055" s="37">
        <f>AV5054*I5054</f>
        <v>686.46995183726813</v>
      </c>
      <c r="U5055" s="57">
        <f t="shared" si="1267"/>
        <v>0.57393257550659638</v>
      </c>
      <c r="V5055" s="58">
        <f t="shared" si="1265"/>
        <v>0.32046154922307407</v>
      </c>
      <c r="W5055" s="59">
        <f t="shared" si="1266"/>
        <v>0.10560587527032964</v>
      </c>
      <c r="Y5055" s="7">
        <f t="shared" si="1262"/>
        <v>0</v>
      </c>
      <c r="Z5055" s="40"/>
      <c r="AA5055" s="40"/>
      <c r="AB5055" s="40"/>
      <c r="AC5055" s="40"/>
      <c r="AD5055" s="40"/>
      <c r="AE5055" s="40"/>
      <c r="AF5055" s="40"/>
      <c r="AG5055" s="41"/>
      <c r="AH5055" s="40"/>
      <c r="AI5055" s="40"/>
      <c r="AJ5055" s="40"/>
      <c r="AK5055" s="40"/>
      <c r="AL5055" s="40"/>
      <c r="AM5055" s="41"/>
      <c r="AN5055" s="36">
        <f>Y5055*(IF(AND(AH5055&gt;0,AI5055&lt;0),AH5055,0)+IF(AND(AJ5055&lt;0,AK5055&gt;0),AJ5055,0)+IF(AND(AL5055&gt;0,AM5055&gt;0),AL5055,0))</f>
        <v>0</v>
      </c>
      <c r="AO5055" s="37">
        <f>Y5055*(IF(AND(AH5055&gt;0,AI5055&lt;0),AI5055,0)+IF(AND(AJ5055&lt;0,AK5055&gt;0),AK5055,0)+IF(AND(AL5055&gt;0,AM5055&gt;0),AM5055,0))</f>
        <v>0</v>
      </c>
      <c r="AQ5055" s="40">
        <f>AU5055*D5055</f>
        <v>115874.49071092144</v>
      </c>
      <c r="AR5055" s="40">
        <f>AV5055*E5055</f>
        <v>64699.792960662518</v>
      </c>
      <c r="AS5055" s="40">
        <f>IF(AND(Y5055&lt;&gt;0,AN5055&lt;&gt;0),0,Q5055)</f>
        <v>21321.36689092654</v>
      </c>
      <c r="AT5055" s="41">
        <f t="shared" si="1268"/>
        <v>201895.65056251048</v>
      </c>
      <c r="AU5055" s="42">
        <f>S5055+AN5055</f>
        <v>662.13994691955111</v>
      </c>
      <c r="AV5055" s="37">
        <f>T5055+AO5055</f>
        <v>686.46995183726813</v>
      </c>
      <c r="AW5055" s="58">
        <f t="shared" si="1253"/>
        <v>0.57393257550659638</v>
      </c>
      <c r="AX5055" s="58">
        <f t="shared" si="1254"/>
        <v>0.32046154922307407</v>
      </c>
      <c r="AY5055" s="59">
        <f t="shared" si="1255"/>
        <v>0.10560587527032964</v>
      </c>
      <c r="AZ5055" s="54">
        <f t="shared" si="1263"/>
        <v>-4.3681415418240777E-3</v>
      </c>
    </row>
    <row r="5056" spans="3:52" x14ac:dyDescent="0.25">
      <c r="C5056" s="35">
        <v>42004</v>
      </c>
      <c r="D5056" s="36">
        <v>173.66</v>
      </c>
      <c r="E5056" s="37">
        <v>93.7</v>
      </c>
      <c r="F5056" s="38">
        <v>0</v>
      </c>
      <c r="G5056" s="7">
        <v>0</v>
      </c>
      <c r="H5056" s="38">
        <v>1</v>
      </c>
      <c r="I5056" s="7">
        <v>1</v>
      </c>
      <c r="J5056" s="36">
        <f t="shared" si="1256"/>
        <v>173.57317</v>
      </c>
      <c r="K5056" s="37">
        <f t="shared" si="1257"/>
        <v>93.653150000000011</v>
      </c>
      <c r="L5056" s="36">
        <f t="shared" si="1258"/>
        <v>173.74682999999999</v>
      </c>
      <c r="M5056" s="37">
        <f t="shared" si="1259"/>
        <v>93.746849999999995</v>
      </c>
      <c r="O5056" s="39">
        <f t="shared" si="1260"/>
        <v>114987.22318204925</v>
      </c>
      <c r="P5056" s="40">
        <f t="shared" si="1261"/>
        <v>64322.234487152025</v>
      </c>
      <c r="Q5056" s="40">
        <f>S5056*F5056+T5056*G5056+AS5055*(1+$G$9/252)</f>
        <v>21322.212976914274</v>
      </c>
      <c r="R5056" s="41">
        <f t="shared" si="1264"/>
        <v>200631.67064611556</v>
      </c>
      <c r="S5056" s="36">
        <f>AU5055*H5055</f>
        <v>662.13994691955111</v>
      </c>
      <c r="T5056" s="37">
        <f>AV5055*I5055</f>
        <v>686.46995183726813</v>
      </c>
      <c r="U5056" s="57">
        <f t="shared" si="1267"/>
        <v>0.57312598161468542</v>
      </c>
      <c r="V5056" s="58">
        <f t="shared" si="1265"/>
        <v>0.32059860878398849</v>
      </c>
      <c r="W5056" s="59">
        <f t="shared" si="1266"/>
        <v>0.10627540960132605</v>
      </c>
      <c r="Y5056" s="7">
        <f t="shared" si="1262"/>
        <v>0</v>
      </c>
      <c r="Z5056" s="40"/>
      <c r="AA5056" s="40"/>
      <c r="AB5056" s="40"/>
      <c r="AC5056" s="40"/>
      <c r="AD5056" s="40"/>
      <c r="AE5056" s="40"/>
      <c r="AF5056" s="40"/>
      <c r="AG5056" s="41"/>
      <c r="AH5056" s="40"/>
      <c r="AI5056" s="40"/>
      <c r="AJ5056" s="40"/>
      <c r="AK5056" s="40"/>
      <c r="AL5056" s="40"/>
      <c r="AM5056" s="41"/>
      <c r="AN5056" s="36">
        <f>Y5056*(IF(AND(AH5056&gt;0,AI5056&lt;0),AH5056,0)+IF(AND(AJ5056&lt;0,AK5056&gt;0),AJ5056,0)+IF(AND(AL5056&gt;0,AM5056&gt;0),AL5056,0))</f>
        <v>0</v>
      </c>
      <c r="AO5056" s="37">
        <f>Y5056*(IF(AND(AH5056&gt;0,AI5056&lt;0),AI5056,0)+IF(AND(AJ5056&lt;0,AK5056&gt;0),AK5056,0)+IF(AND(AL5056&gt;0,AM5056&gt;0),AM5056,0))</f>
        <v>0</v>
      </c>
      <c r="AQ5056" s="40">
        <f>AU5056*D5056</f>
        <v>114987.22318204925</v>
      </c>
      <c r="AR5056" s="40">
        <f>AV5056*E5056</f>
        <v>64322.234487152025</v>
      </c>
      <c r="AS5056" s="40">
        <f>IF(AND(Y5056&lt;&gt;0,AN5056&lt;&gt;0),0,Q5056)</f>
        <v>21322.212976914274</v>
      </c>
      <c r="AT5056" s="41">
        <f t="shared" si="1268"/>
        <v>200631.67064611556</v>
      </c>
      <c r="AU5056" s="42">
        <f>S5056+AN5056</f>
        <v>662.13994691955111</v>
      </c>
      <c r="AV5056" s="37">
        <f>T5056+AO5056</f>
        <v>686.46995183726813</v>
      </c>
      <c r="AW5056" s="58">
        <f t="shared" si="1253"/>
        <v>0.57312598161468542</v>
      </c>
      <c r="AX5056" s="58">
        <f t="shared" si="1254"/>
        <v>0.32059860878398849</v>
      </c>
      <c r="AY5056" s="59">
        <f t="shared" si="1255"/>
        <v>0.10627540960132605</v>
      </c>
      <c r="AZ5056" s="55">
        <f t="shared" si="1263"/>
        <v>-6.2605604076823029E-3</v>
      </c>
    </row>
  </sheetData>
  <mergeCells count="7">
    <mergeCell ref="AL19:AM19"/>
    <mergeCell ref="Z19:AG19"/>
    <mergeCell ref="F13:G13"/>
    <mergeCell ref="F8:G8"/>
    <mergeCell ref="F4:G4"/>
    <mergeCell ref="AH19:AI19"/>
    <mergeCell ref="AJ19:AK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Arizona State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Schreindorfer</dc:creator>
  <cp:lastModifiedBy>David Schreindorfer</cp:lastModifiedBy>
  <dcterms:created xsi:type="dcterms:W3CDTF">2015-01-14T21:44:57Z</dcterms:created>
  <dcterms:modified xsi:type="dcterms:W3CDTF">2017-01-13T03:13:40Z</dcterms:modified>
</cp:coreProperties>
</file>